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s\AutoSubstitution\work_files\"/>
    </mc:Choice>
  </mc:AlternateContent>
  <xr:revisionPtr revIDLastSave="0" documentId="13_ncr:1_{E27C0D4A-6DB2-4320-B0E3-C7760BBD5733}" xr6:coauthVersionLast="47" xr6:coauthVersionMax="47" xr10:uidLastSave="{00000000-0000-0000-0000-000000000000}"/>
  <bookViews>
    <workbookView xWindow="-120" yWindow="-120" windowWidth="29040" windowHeight="15720" tabRatio="919" firstSheet="5" activeTab="14" xr2:uid="{00000000-000D-0000-FFFF-FFFF00000000}"/>
  </bookViews>
  <sheets>
    <sheet name="Ввод данных" sheetId="11" r:id="rId1"/>
    <sheet name="1 шаблон" sheetId="17" r:id="rId2"/>
    <sheet name="2 Приложение 13" sheetId="20" r:id="rId3"/>
    <sheet name="2 Приложение 13 (чистовик)" sheetId="23" r:id="rId4"/>
    <sheet name="3 Прил 12 (толщинометрия)" sheetId="13" r:id="rId5"/>
    <sheet name="3 Прил 12 (Чистовик+вывод)" sheetId="9" r:id="rId6"/>
    <sheet name="для прил4" sheetId="22" r:id="rId7"/>
    <sheet name="Приложение №4" sheetId="12" r:id="rId8"/>
    <sheet name="Приложение №5" sheetId="1" r:id="rId9"/>
    <sheet name="Приложение 6" sheetId="27" r:id="rId10"/>
    <sheet name="Приложение №7" sheetId="7" r:id="rId11"/>
    <sheet name="Приложение №8" sheetId="3" r:id="rId12"/>
    <sheet name="Приложение 9" sheetId="8" r:id="rId13"/>
    <sheet name="Приложение 10 ВИК" sheetId="24" r:id="rId14"/>
    <sheet name="Приложение 15" sheetId="18" r:id="rId15"/>
    <sheet name="Фото приложение" sheetId="21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a1" localSheetId="9" hidden="1">{#N/A,#N/A,FALSE,"СКО VIII";#N/A,#N/A,FALSE,"КРС VIII"}</definedName>
    <definedName name="_______a1" hidden="1">{#N/A,#N/A,FALSE,"СКО VIII";#N/A,#N/A,FALSE,"КРС VIII"}</definedName>
    <definedName name="_______A17" localSheetId="9" hidden="1">{#N/A,#N/A,FALSE,"СКО VIII";#N/A,#N/A,FALSE,"КРС VIII"}</definedName>
    <definedName name="_______A17" hidden="1">{#N/A,#N/A,FALSE,"СКО VIII";#N/A,#N/A,FALSE,"КРС VIII"}</definedName>
    <definedName name="_______a2" localSheetId="9" hidden="1">{#N/A,#N/A,FALSE,"СКО VIII";#N/A,#N/A,FALSE,"КРС VIII"}</definedName>
    <definedName name="_______a2" hidden="1">{#N/A,#N/A,FALSE,"СКО VIII";#N/A,#N/A,FALSE,"КРС VIII"}</definedName>
    <definedName name="_______wrn1" localSheetId="9" hidden="1">{#N/A,#N/A,FALSE,"план 1996 (3)";#N/A,#N/A,FALSE,"план 1996 (1)"}</definedName>
    <definedName name="_______wrn1" hidden="1">{#N/A,#N/A,FALSE,"план 1996 (3)";#N/A,#N/A,FALSE,"план 1996 (1)"}</definedName>
    <definedName name="_______wrn10" localSheetId="9" hidden="1">{#N/A,#N/A,FALSE,"Расчет 1";#N/A,#N/A,FALSE,"Расчет 2";#N/A,#N/A,FALSE,"Расчет 2а"}</definedName>
    <definedName name="_______wrn10" hidden="1">{#N/A,#N/A,FALSE,"Расчет 1";#N/A,#N/A,FALSE,"Расчет 2";#N/A,#N/A,FALSE,"Расчет 2а"}</definedName>
    <definedName name="_______wrn11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_wrn12" localSheetId="9" hidden="1">{#N/A,#N/A,FALSE,"Основная (2)";#N/A,#N/A,FALSE,"Основная (3)";#N/A,#N/A,FALSE,"Окупаемость (2)"}</definedName>
    <definedName name="_______wrn12" hidden="1">{#N/A,#N/A,FALSE,"Основная (2)";#N/A,#N/A,FALSE,"Основная (3)";#N/A,#N/A,FALSE,"Окупаемость (2)"}</definedName>
    <definedName name="_______wrn2" localSheetId="9" hidden="1">{#N/A,#N/A,FALSE,"Основная (2)";#N/A,#N/A,FALSE,"Основная (3)";#N/A,#N/A,FALSE,"Окупаемость (2)"}</definedName>
    <definedName name="_______wrn2" hidden="1">{#N/A,#N/A,FALSE,"Основная (2)";#N/A,#N/A,FALSE,"Основная (3)";#N/A,#N/A,FALSE,"Окупаемость (2)"}</definedName>
    <definedName name="_______wrn3" localSheetId="9" hidden="1">{#N/A,#N/A,FALSE,"Расчет 1";#N/A,#N/A,FALSE,"Расчет 2";#N/A,#N/A,FALSE,"Расчет 2а"}</definedName>
    <definedName name="_______wrn3" hidden="1">{#N/A,#N/A,FALSE,"Расчет 1";#N/A,#N/A,FALSE,"Расчет 2";#N/A,#N/A,FALSE,"Расчет 2а"}</definedName>
    <definedName name="_______wrn4" localSheetId="9" hidden="1">{#N/A,#N/A,FALSE,"Расч. приб. за год";#N/A,#N/A,FALSE,"Раздел продукции";#N/A,#N/A,FALSE,"Раздел продукции без возмещ.";#N/A,#N/A,FALSE,"Затраты"}</definedName>
    <definedName name="_______wrn4" hidden="1">{#N/A,#N/A,FALSE,"Расч. приб. за год";#N/A,#N/A,FALSE,"Раздел продукции";#N/A,#N/A,FALSE,"Раздел продукции без возмещ.";#N/A,#N/A,FALSE,"Затраты"}</definedName>
    <definedName name="_______wrn5" localSheetId="9" hidden="1">{#N/A,#N/A,FALSE,"Расч. приб. за год";#N/A,#N/A,FALSE,"Раздел продукции";#N/A,#N/A,FALSE,"Раздел продукции без возмещ.";#N/A,#N/A,FALSE,"Затраты"}</definedName>
    <definedName name="_______wrn5" hidden="1">{#N/A,#N/A,FALSE,"Расч. приб. за год";#N/A,#N/A,FALSE,"Раздел продукции";#N/A,#N/A,FALSE,"Раздел продукции без возмещ.";#N/A,#N/A,FALSE,"Затраты"}</definedName>
    <definedName name="_______wrn6" localSheetId="9" hidden="1">{#N/A,#N/A,FALSE,"Основная (2)";#N/A,#N/A,FALSE,"Основная (3)";#N/A,#N/A,FALSE,"Окупаемость (2)"}</definedName>
    <definedName name="_______wrn6" hidden="1">{#N/A,#N/A,FALSE,"Основная (2)";#N/A,#N/A,FALSE,"Основная (3)";#N/A,#N/A,FALSE,"Окупаемость (2)"}</definedName>
    <definedName name="_______wrn7" localSheetId="9" hidden="1">{#N/A,#N/A,FALSE,"план 1996 (3)";#N/A,#N/A,FALSE,"план 1996 (1)"}</definedName>
    <definedName name="_______wrn7" hidden="1">{#N/A,#N/A,FALSE,"план 1996 (3)";#N/A,#N/A,FALSE,"план 1996 (1)"}</definedName>
    <definedName name="_______wrn8" localSheetId="9" hidden="1">{#N/A,#N/A,FALSE,"Расчет 1";#N/A,#N/A,FALSE,"Расчет 2";#N/A,#N/A,FALSE,"Расчет 2а"}</definedName>
    <definedName name="_______wrn8" hidden="1">{#N/A,#N/A,FALSE,"Расчет 1";#N/A,#N/A,FALSE,"Расчет 2";#N/A,#N/A,FALSE,"Расчет 2а"}</definedName>
    <definedName name="_______wrn9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a1" localSheetId="9" hidden="1">{#N/A,#N/A,FALSE,"СКО VIII";#N/A,#N/A,FALSE,"КРС VIII"}</definedName>
    <definedName name="______a1" hidden="1">{#N/A,#N/A,FALSE,"СКО VIII";#N/A,#N/A,FALSE,"КРС VIII"}</definedName>
    <definedName name="______A17" localSheetId="9" hidden="1">{#N/A,#N/A,FALSE,"СКО VIII";#N/A,#N/A,FALSE,"КРС VIII"}</definedName>
    <definedName name="______A17" hidden="1">{#N/A,#N/A,FALSE,"СКО VIII";#N/A,#N/A,FALSE,"КРС VIII"}</definedName>
    <definedName name="______a2" localSheetId="9" hidden="1">{#N/A,#N/A,FALSE,"СКО VIII";#N/A,#N/A,FALSE,"КРС VIII"}</definedName>
    <definedName name="______a2" hidden="1">{#N/A,#N/A,FALSE,"СКО VIII";#N/A,#N/A,FALSE,"КРС VIII"}</definedName>
    <definedName name="______wrn1" localSheetId="9" hidden="1">{#N/A,#N/A,FALSE,"план 1996 (3)";#N/A,#N/A,FALSE,"план 1996 (1)"}</definedName>
    <definedName name="______wrn1" hidden="1">{#N/A,#N/A,FALSE,"план 1996 (3)";#N/A,#N/A,FALSE,"план 1996 (1)"}</definedName>
    <definedName name="______wrn10" localSheetId="9" hidden="1">{#N/A,#N/A,FALSE,"Расчет 1";#N/A,#N/A,FALSE,"Расчет 2";#N/A,#N/A,FALSE,"Расчет 2а"}</definedName>
    <definedName name="______wrn10" hidden="1">{#N/A,#N/A,FALSE,"Расчет 1";#N/A,#N/A,FALSE,"Расчет 2";#N/A,#N/A,FALSE,"Расчет 2а"}</definedName>
    <definedName name="______wrn11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wrn12" localSheetId="9" hidden="1">{#N/A,#N/A,FALSE,"Основная (2)";#N/A,#N/A,FALSE,"Основная (3)";#N/A,#N/A,FALSE,"Окупаемость (2)"}</definedName>
    <definedName name="______wrn12" hidden="1">{#N/A,#N/A,FALSE,"Основная (2)";#N/A,#N/A,FALSE,"Основная (3)";#N/A,#N/A,FALSE,"Окупаемость (2)"}</definedName>
    <definedName name="______wrn2" localSheetId="9" hidden="1">{#N/A,#N/A,FALSE,"Основная (2)";#N/A,#N/A,FALSE,"Основная (3)";#N/A,#N/A,FALSE,"Окупаемость (2)"}</definedName>
    <definedName name="______wrn2" hidden="1">{#N/A,#N/A,FALSE,"Основная (2)";#N/A,#N/A,FALSE,"Основная (3)";#N/A,#N/A,FALSE,"Окупаемость (2)"}</definedName>
    <definedName name="______wrn3" localSheetId="9" hidden="1">{#N/A,#N/A,FALSE,"Расчет 1";#N/A,#N/A,FALSE,"Расчет 2";#N/A,#N/A,FALSE,"Расчет 2а"}</definedName>
    <definedName name="______wrn3" hidden="1">{#N/A,#N/A,FALSE,"Расчет 1";#N/A,#N/A,FALSE,"Расчет 2";#N/A,#N/A,FALSE,"Расчет 2а"}</definedName>
    <definedName name="______wrn4" localSheetId="9" hidden="1">{#N/A,#N/A,FALSE,"Расч. приб. за год";#N/A,#N/A,FALSE,"Раздел продукции";#N/A,#N/A,FALSE,"Раздел продукции без возмещ.";#N/A,#N/A,FALSE,"Затраты"}</definedName>
    <definedName name="______wrn4" hidden="1">{#N/A,#N/A,FALSE,"Расч. приб. за год";#N/A,#N/A,FALSE,"Раздел продукции";#N/A,#N/A,FALSE,"Раздел продукции без возмещ.";#N/A,#N/A,FALSE,"Затраты"}</definedName>
    <definedName name="______wrn5" localSheetId="9" hidden="1">{#N/A,#N/A,FALSE,"Расч. приб. за год";#N/A,#N/A,FALSE,"Раздел продукции";#N/A,#N/A,FALSE,"Раздел продукции без возмещ.";#N/A,#N/A,FALSE,"Затраты"}</definedName>
    <definedName name="______wrn5" hidden="1">{#N/A,#N/A,FALSE,"Расч. приб. за год";#N/A,#N/A,FALSE,"Раздел продукции";#N/A,#N/A,FALSE,"Раздел продукции без возмещ.";#N/A,#N/A,FALSE,"Затраты"}</definedName>
    <definedName name="______wrn6" localSheetId="9" hidden="1">{#N/A,#N/A,FALSE,"Основная (2)";#N/A,#N/A,FALSE,"Основная (3)";#N/A,#N/A,FALSE,"Окупаемость (2)"}</definedName>
    <definedName name="______wrn6" hidden="1">{#N/A,#N/A,FALSE,"Основная (2)";#N/A,#N/A,FALSE,"Основная (3)";#N/A,#N/A,FALSE,"Окупаемость (2)"}</definedName>
    <definedName name="______wrn7" localSheetId="9" hidden="1">{#N/A,#N/A,FALSE,"план 1996 (3)";#N/A,#N/A,FALSE,"план 1996 (1)"}</definedName>
    <definedName name="______wrn7" hidden="1">{#N/A,#N/A,FALSE,"план 1996 (3)";#N/A,#N/A,FALSE,"план 1996 (1)"}</definedName>
    <definedName name="______wrn8" localSheetId="9" hidden="1">{#N/A,#N/A,FALSE,"Расчет 1";#N/A,#N/A,FALSE,"Расчет 2";#N/A,#N/A,FALSE,"Расчет 2а"}</definedName>
    <definedName name="______wrn8" hidden="1">{#N/A,#N/A,FALSE,"Расчет 1";#N/A,#N/A,FALSE,"Расчет 2";#N/A,#N/A,FALSE,"Расчет 2а"}</definedName>
    <definedName name="______wrn9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a1" localSheetId="9" hidden="1">{#N/A,#N/A,FALSE,"СКО VIII";#N/A,#N/A,FALSE,"КРС VIII"}</definedName>
    <definedName name="_____a1" hidden="1">{#N/A,#N/A,FALSE,"СКО VIII";#N/A,#N/A,FALSE,"КРС VIII"}</definedName>
    <definedName name="_____A17" localSheetId="9" hidden="1">{#N/A,#N/A,FALSE,"СКО VIII";#N/A,#N/A,FALSE,"КРС VIII"}</definedName>
    <definedName name="_____A17" hidden="1">{#N/A,#N/A,FALSE,"СКО VIII";#N/A,#N/A,FALSE,"КРС VIII"}</definedName>
    <definedName name="_____a2" localSheetId="9" hidden="1">{#N/A,#N/A,FALSE,"СКО VIII";#N/A,#N/A,FALSE,"КРС VIII"}</definedName>
    <definedName name="_____a2" hidden="1">{#N/A,#N/A,FALSE,"СКО VIII";#N/A,#N/A,FALSE,"КРС VIII"}</definedName>
    <definedName name="_____wrn1" localSheetId="9" hidden="1">{#N/A,#N/A,FALSE,"план 1996 (3)";#N/A,#N/A,FALSE,"план 1996 (1)"}</definedName>
    <definedName name="_____wrn1" hidden="1">{#N/A,#N/A,FALSE,"план 1996 (3)";#N/A,#N/A,FALSE,"план 1996 (1)"}</definedName>
    <definedName name="_____wrn10" localSheetId="9" hidden="1">{#N/A,#N/A,FALSE,"Расчет 1";#N/A,#N/A,FALSE,"Расчет 2";#N/A,#N/A,FALSE,"Расчет 2а"}</definedName>
    <definedName name="_____wrn10" hidden="1">{#N/A,#N/A,FALSE,"Расчет 1";#N/A,#N/A,FALSE,"Расчет 2";#N/A,#N/A,FALSE,"Расчет 2а"}</definedName>
    <definedName name="_____wrn11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wrn12" localSheetId="9" hidden="1">{#N/A,#N/A,FALSE,"Основная (2)";#N/A,#N/A,FALSE,"Основная (3)";#N/A,#N/A,FALSE,"Окупаемость (2)"}</definedName>
    <definedName name="_____wrn12" hidden="1">{#N/A,#N/A,FALSE,"Основная (2)";#N/A,#N/A,FALSE,"Основная (3)";#N/A,#N/A,FALSE,"Окупаемость (2)"}</definedName>
    <definedName name="_____wrn2" localSheetId="9" hidden="1">{#N/A,#N/A,FALSE,"Основная (2)";#N/A,#N/A,FALSE,"Основная (3)";#N/A,#N/A,FALSE,"Окупаемость (2)"}</definedName>
    <definedName name="_____wrn2" hidden="1">{#N/A,#N/A,FALSE,"Основная (2)";#N/A,#N/A,FALSE,"Основная (3)";#N/A,#N/A,FALSE,"Окупаемость (2)"}</definedName>
    <definedName name="_____wrn3" localSheetId="9" hidden="1">{#N/A,#N/A,FALSE,"Расчет 1";#N/A,#N/A,FALSE,"Расчет 2";#N/A,#N/A,FALSE,"Расчет 2а"}</definedName>
    <definedName name="_____wrn3" hidden="1">{#N/A,#N/A,FALSE,"Расчет 1";#N/A,#N/A,FALSE,"Расчет 2";#N/A,#N/A,FALSE,"Расчет 2а"}</definedName>
    <definedName name="_____wrn4" localSheetId="9" hidden="1">{#N/A,#N/A,FALSE,"Расч. приб. за год";#N/A,#N/A,FALSE,"Раздел продукции";#N/A,#N/A,FALSE,"Раздел продукции без возмещ.";#N/A,#N/A,FALSE,"Затраты"}</definedName>
    <definedName name="_____wrn4" hidden="1">{#N/A,#N/A,FALSE,"Расч. приб. за год";#N/A,#N/A,FALSE,"Раздел продукции";#N/A,#N/A,FALSE,"Раздел продукции без возмещ.";#N/A,#N/A,FALSE,"Затраты"}</definedName>
    <definedName name="_____wrn5" localSheetId="9" hidden="1">{#N/A,#N/A,FALSE,"Расч. приб. за год";#N/A,#N/A,FALSE,"Раздел продукции";#N/A,#N/A,FALSE,"Раздел продукции без возмещ.";#N/A,#N/A,FALSE,"Затраты"}</definedName>
    <definedName name="_____wrn5" hidden="1">{#N/A,#N/A,FALSE,"Расч. приб. за год";#N/A,#N/A,FALSE,"Раздел продукции";#N/A,#N/A,FALSE,"Раздел продукции без возмещ.";#N/A,#N/A,FALSE,"Затраты"}</definedName>
    <definedName name="_____wrn6" localSheetId="9" hidden="1">{#N/A,#N/A,FALSE,"Основная (2)";#N/A,#N/A,FALSE,"Основная (3)";#N/A,#N/A,FALSE,"Окупаемость (2)"}</definedName>
    <definedName name="_____wrn6" hidden="1">{#N/A,#N/A,FALSE,"Основная (2)";#N/A,#N/A,FALSE,"Основная (3)";#N/A,#N/A,FALSE,"Окупаемость (2)"}</definedName>
    <definedName name="_____wrn7" localSheetId="9" hidden="1">{#N/A,#N/A,FALSE,"план 1996 (3)";#N/A,#N/A,FALSE,"план 1996 (1)"}</definedName>
    <definedName name="_____wrn7" hidden="1">{#N/A,#N/A,FALSE,"план 1996 (3)";#N/A,#N/A,FALSE,"план 1996 (1)"}</definedName>
    <definedName name="_____wrn8" localSheetId="9" hidden="1">{#N/A,#N/A,FALSE,"Расчет 1";#N/A,#N/A,FALSE,"Расчет 2";#N/A,#N/A,FALSE,"Расчет 2а"}</definedName>
    <definedName name="_____wrn8" hidden="1">{#N/A,#N/A,FALSE,"Расчет 1";#N/A,#N/A,FALSE,"Расчет 2";#N/A,#N/A,FALSE,"Расчет 2а"}</definedName>
    <definedName name="_____wrn9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a1" localSheetId="9" hidden="1">{#N/A,#N/A,FALSE,"СКО VIII";#N/A,#N/A,FALSE,"КРС VIII"}</definedName>
    <definedName name="___a1" hidden="1">{#N/A,#N/A,FALSE,"СКО VIII";#N/A,#N/A,FALSE,"КРС VIII"}</definedName>
    <definedName name="___A17" localSheetId="9" hidden="1">{#N/A,#N/A,FALSE,"СКО VIII";#N/A,#N/A,FALSE,"КРС VIII"}</definedName>
    <definedName name="___A17" hidden="1">{#N/A,#N/A,FALSE,"СКО VIII";#N/A,#N/A,FALSE,"КРС VIII"}</definedName>
    <definedName name="___a2" localSheetId="9" hidden="1">{#N/A,#N/A,FALSE,"СКО VIII";#N/A,#N/A,FALSE,"КРС VIII"}</definedName>
    <definedName name="___a2" hidden="1">{#N/A,#N/A,FALSE,"СКО VIII";#N/A,#N/A,FALSE,"КРС VIII"}</definedName>
    <definedName name="___wrn1" localSheetId="9" hidden="1">{#N/A,#N/A,FALSE,"план 1996 (3)";#N/A,#N/A,FALSE,"план 1996 (1)"}</definedName>
    <definedName name="___wrn1" hidden="1">{#N/A,#N/A,FALSE,"план 1996 (3)";#N/A,#N/A,FALSE,"план 1996 (1)"}</definedName>
    <definedName name="___wrn10" localSheetId="9" hidden="1">{#N/A,#N/A,FALSE,"Расчет 1";#N/A,#N/A,FALSE,"Расчет 2";#N/A,#N/A,FALSE,"Расчет 2а"}</definedName>
    <definedName name="___wrn10" hidden="1">{#N/A,#N/A,FALSE,"Расчет 1";#N/A,#N/A,FALSE,"Расчет 2";#N/A,#N/A,FALSE,"Расчет 2а"}</definedName>
    <definedName name="___wrn11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wrn12" localSheetId="9" hidden="1">{#N/A,#N/A,FALSE,"Основная (2)";#N/A,#N/A,FALSE,"Основная (3)";#N/A,#N/A,FALSE,"Окупаемость (2)"}</definedName>
    <definedName name="___wrn12" hidden="1">{#N/A,#N/A,FALSE,"Основная (2)";#N/A,#N/A,FALSE,"Основная (3)";#N/A,#N/A,FALSE,"Окупаемость (2)"}</definedName>
    <definedName name="___wrn2" localSheetId="9" hidden="1">{#N/A,#N/A,FALSE,"Основная (2)";#N/A,#N/A,FALSE,"Основная (3)";#N/A,#N/A,FALSE,"Окупаемость (2)"}</definedName>
    <definedName name="___wrn2" hidden="1">{#N/A,#N/A,FALSE,"Основная (2)";#N/A,#N/A,FALSE,"Основная (3)";#N/A,#N/A,FALSE,"Окупаемость (2)"}</definedName>
    <definedName name="___wrn3" localSheetId="9" hidden="1">{#N/A,#N/A,FALSE,"Расчет 1";#N/A,#N/A,FALSE,"Расчет 2";#N/A,#N/A,FALSE,"Расчет 2а"}</definedName>
    <definedName name="___wrn3" hidden="1">{#N/A,#N/A,FALSE,"Расчет 1";#N/A,#N/A,FALSE,"Расчет 2";#N/A,#N/A,FALSE,"Расчет 2а"}</definedName>
    <definedName name="___wrn4" localSheetId="9" hidden="1">{#N/A,#N/A,FALSE,"Расч. приб. за год";#N/A,#N/A,FALSE,"Раздел продукции";#N/A,#N/A,FALSE,"Раздел продукции без возмещ.";#N/A,#N/A,FALSE,"Затраты"}</definedName>
    <definedName name="___wrn4" hidden="1">{#N/A,#N/A,FALSE,"Расч. приб. за год";#N/A,#N/A,FALSE,"Раздел продукции";#N/A,#N/A,FALSE,"Раздел продукции без возмещ.";#N/A,#N/A,FALSE,"Затраты"}</definedName>
    <definedName name="___wrn5" localSheetId="9" hidden="1">{#N/A,#N/A,FALSE,"Расч. приб. за год";#N/A,#N/A,FALSE,"Раздел продукции";#N/A,#N/A,FALSE,"Раздел продукции без возмещ.";#N/A,#N/A,FALSE,"Затраты"}</definedName>
    <definedName name="___wrn5" hidden="1">{#N/A,#N/A,FALSE,"Расч. приб. за год";#N/A,#N/A,FALSE,"Раздел продукции";#N/A,#N/A,FALSE,"Раздел продукции без возмещ.";#N/A,#N/A,FALSE,"Затраты"}</definedName>
    <definedName name="___wrn6" localSheetId="9" hidden="1">{#N/A,#N/A,FALSE,"Основная (2)";#N/A,#N/A,FALSE,"Основная (3)";#N/A,#N/A,FALSE,"Окупаемость (2)"}</definedName>
    <definedName name="___wrn6" hidden="1">{#N/A,#N/A,FALSE,"Основная (2)";#N/A,#N/A,FALSE,"Основная (3)";#N/A,#N/A,FALSE,"Окупаемость (2)"}</definedName>
    <definedName name="___wrn7" localSheetId="9" hidden="1">{#N/A,#N/A,FALSE,"план 1996 (3)";#N/A,#N/A,FALSE,"план 1996 (1)"}</definedName>
    <definedName name="___wrn7" hidden="1">{#N/A,#N/A,FALSE,"план 1996 (3)";#N/A,#N/A,FALSE,"план 1996 (1)"}</definedName>
    <definedName name="___wrn8" localSheetId="9" hidden="1">{#N/A,#N/A,FALSE,"Расчет 1";#N/A,#N/A,FALSE,"Расчет 2";#N/A,#N/A,FALSE,"Расчет 2а"}</definedName>
    <definedName name="___wrn8" hidden="1">{#N/A,#N/A,FALSE,"Расчет 1";#N/A,#N/A,FALSE,"Расчет 2";#N/A,#N/A,FALSE,"Расчет 2а"}</definedName>
    <definedName name="___wrn9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123Graph_A" localSheetId="9" hidden="1">[1]EKDEB90!#REF!</definedName>
    <definedName name="__123Graph_A" hidden="1">[1]EKDEB90!#REF!</definedName>
    <definedName name="__123Graph_AGraph1" localSheetId="9" hidden="1">[1]EKDEB90!#REF!</definedName>
    <definedName name="__123Graph_AGraph1" hidden="1">[1]EKDEB90!#REF!</definedName>
    <definedName name="_a1" localSheetId="9" hidden="1">{#N/A,#N/A,FALSE,"СКО VIII";#N/A,#N/A,FALSE,"КРС VIII"}</definedName>
    <definedName name="_a1" hidden="1">{#N/A,#N/A,FALSE,"СКО VIII";#N/A,#N/A,FALSE,"КРС VIII"}</definedName>
    <definedName name="_A17" localSheetId="9" hidden="1">{#N/A,#N/A,FALSE,"СКО VIII";#N/A,#N/A,FALSE,"КРС VIII"}</definedName>
    <definedName name="_A17" hidden="1">{#N/A,#N/A,FALSE,"СКО VIII";#N/A,#N/A,FALSE,"КРС VIII"}</definedName>
    <definedName name="_a2" localSheetId="9" hidden="1">{#N/A,#N/A,FALSE,"СКО VIII";#N/A,#N/A,FALSE,"КРС VIII"}</definedName>
    <definedName name="_a2" hidden="1">{#N/A,#N/A,FALSE,"СКО VIII";#N/A,#N/A,FALSE,"КРС VIII"}</definedName>
    <definedName name="_Toc59337654_3" localSheetId="9">#REF!</definedName>
    <definedName name="_Toc59337654_3" localSheetId="12">#REF!</definedName>
    <definedName name="_Toc59337654_3" localSheetId="7">#REF!</definedName>
    <definedName name="_Toc59337654_3" localSheetId="10">#REF!</definedName>
    <definedName name="_Toc59337654_3" localSheetId="11">#REF!</definedName>
    <definedName name="_Toc59337654_3">#REF!</definedName>
    <definedName name="_Toc59337655_3" localSheetId="9">#REF!</definedName>
    <definedName name="_Toc59337655_3" localSheetId="12">#REF!</definedName>
    <definedName name="_Toc59337655_3" localSheetId="7">#REF!</definedName>
    <definedName name="_Toc59337655_3" localSheetId="10">#REF!</definedName>
    <definedName name="_Toc59337655_3" localSheetId="11">#REF!</definedName>
    <definedName name="_Toc59337655_3">#REF!</definedName>
    <definedName name="_Toc59337688_42" localSheetId="9">#REF!</definedName>
    <definedName name="_Toc59337688_42" localSheetId="12">#REF!</definedName>
    <definedName name="_Toc59337688_42" localSheetId="10">#REF!</definedName>
    <definedName name="_Toc59337688_42">#REF!</definedName>
    <definedName name="_Toc59337694_46" localSheetId="9">[2]Дефекты!#REF!</definedName>
    <definedName name="_Toc59337694_46" localSheetId="12">[2]Дефекты!#REF!</definedName>
    <definedName name="_Toc59337694_46" localSheetId="7">[2]Дефекты!#REF!</definedName>
    <definedName name="_Toc59337694_46" localSheetId="10">[2]Дефекты!#REF!</definedName>
    <definedName name="_Toc59337694_46" localSheetId="11">[2]Дефекты!#REF!</definedName>
    <definedName name="_Toc59337694_46">[2]Дефекты!#REF!</definedName>
    <definedName name="_Toc59337694_47" localSheetId="9">#REF!</definedName>
    <definedName name="_Toc59337694_47" localSheetId="12">#REF!</definedName>
    <definedName name="_Toc59337694_47" localSheetId="7">#REF!</definedName>
    <definedName name="_Toc59337694_47" localSheetId="10">#REF!</definedName>
    <definedName name="_Toc59337694_47" localSheetId="11">#REF!</definedName>
    <definedName name="_Toc59337694_47">#REF!</definedName>
    <definedName name="_Toc59337695_48" localSheetId="9">#REF!</definedName>
    <definedName name="_Toc59337695_48" localSheetId="12">#REF!</definedName>
    <definedName name="_Toc59337695_48" localSheetId="7">#REF!</definedName>
    <definedName name="_Toc59337695_48" localSheetId="10">#REF!</definedName>
    <definedName name="_Toc59337695_48" localSheetId="11">#REF!</definedName>
    <definedName name="_Toc59337695_48">#REF!</definedName>
    <definedName name="_Toc59337701_35" localSheetId="9">#REF!</definedName>
    <definedName name="_Toc59337701_35" localSheetId="12">#REF!</definedName>
    <definedName name="_Toc59337701_35" localSheetId="7">#REF!</definedName>
    <definedName name="_Toc59337701_35" localSheetId="10">#REF!</definedName>
    <definedName name="_Toc59337701_35" localSheetId="11">#REF!</definedName>
    <definedName name="_Toc59337701_35">#REF!</definedName>
    <definedName name="_Toc59337704_38" localSheetId="9">#REF!</definedName>
    <definedName name="_Toc59337704_38" localSheetId="12">#REF!</definedName>
    <definedName name="_Toc59337704_38" localSheetId="10">#REF!</definedName>
    <definedName name="_Toc59337704_38">#REF!</definedName>
    <definedName name="_Toc59337705_39" localSheetId="9">#REF!</definedName>
    <definedName name="_Toc59337705_39" localSheetId="12">#REF!</definedName>
    <definedName name="_Toc59337705_39" localSheetId="10">#REF!</definedName>
    <definedName name="_Toc59337705_39">#REF!</definedName>
    <definedName name="_wrn1" localSheetId="9" hidden="1">{#N/A,#N/A,FALSE,"план 1996 (3)";#N/A,#N/A,FALSE,"план 1996 (1)"}</definedName>
    <definedName name="_wrn1" hidden="1">{#N/A,#N/A,FALSE,"план 1996 (3)";#N/A,#N/A,FALSE,"план 1996 (1)"}</definedName>
    <definedName name="_wrn10" localSheetId="9" hidden="1">{#N/A,#N/A,FALSE,"Расчет 1";#N/A,#N/A,FALSE,"Расчет 2";#N/A,#N/A,FALSE,"Расчет 2а"}</definedName>
    <definedName name="_wrn10" hidden="1">{#N/A,#N/A,FALSE,"Расчет 1";#N/A,#N/A,FALSE,"Расчет 2";#N/A,#N/A,FALSE,"Расчет 2а"}</definedName>
    <definedName name="_wrn11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wrn12" localSheetId="9" hidden="1">{#N/A,#N/A,FALSE,"Основная (2)";#N/A,#N/A,FALSE,"Основная (3)";#N/A,#N/A,FALSE,"Окупаемость (2)"}</definedName>
    <definedName name="_wrn12" hidden="1">{#N/A,#N/A,FALSE,"Основная (2)";#N/A,#N/A,FALSE,"Основная (3)";#N/A,#N/A,FALSE,"Окупаемость (2)"}</definedName>
    <definedName name="_wrn2" localSheetId="9" hidden="1">{#N/A,#N/A,FALSE,"Основная (2)";#N/A,#N/A,FALSE,"Основная (3)";#N/A,#N/A,FALSE,"Окупаемость (2)"}</definedName>
    <definedName name="_wrn2" hidden="1">{#N/A,#N/A,FALSE,"Основная (2)";#N/A,#N/A,FALSE,"Основная (3)";#N/A,#N/A,FALSE,"Окупаемость (2)"}</definedName>
    <definedName name="_wrn3" localSheetId="9" hidden="1">{#N/A,#N/A,FALSE,"Расчет 1";#N/A,#N/A,FALSE,"Расчет 2";#N/A,#N/A,FALSE,"Расчет 2а"}</definedName>
    <definedName name="_wrn3" hidden="1">{#N/A,#N/A,FALSE,"Расчет 1";#N/A,#N/A,FALSE,"Расчет 2";#N/A,#N/A,FALSE,"Расчет 2а"}</definedName>
    <definedName name="_wrn4" localSheetId="9" hidden="1">{#N/A,#N/A,FALSE,"Расч. приб. за год";#N/A,#N/A,FALSE,"Раздел продукции";#N/A,#N/A,FALSE,"Раздел продукции без возмещ.";#N/A,#N/A,FALSE,"Затраты"}</definedName>
    <definedName name="_wrn4" hidden="1">{#N/A,#N/A,FALSE,"Расч. приб. за год";#N/A,#N/A,FALSE,"Раздел продукции";#N/A,#N/A,FALSE,"Раздел продукции без возмещ.";#N/A,#N/A,FALSE,"Затраты"}</definedName>
    <definedName name="_wrn5" localSheetId="9" hidden="1">{#N/A,#N/A,FALSE,"Расч. приб. за год";#N/A,#N/A,FALSE,"Раздел продукции";#N/A,#N/A,FALSE,"Раздел продукции без возмещ.";#N/A,#N/A,FALSE,"Затраты"}</definedName>
    <definedName name="_wrn5" hidden="1">{#N/A,#N/A,FALSE,"Расч. приб. за год";#N/A,#N/A,FALSE,"Раздел продукции";#N/A,#N/A,FALSE,"Раздел продукции без возмещ.";#N/A,#N/A,FALSE,"Затраты"}</definedName>
    <definedName name="_wrn6" localSheetId="9" hidden="1">{#N/A,#N/A,FALSE,"Основная (2)";#N/A,#N/A,FALSE,"Основная (3)";#N/A,#N/A,FALSE,"Окупаемость (2)"}</definedName>
    <definedName name="_wrn6" hidden="1">{#N/A,#N/A,FALSE,"Основная (2)";#N/A,#N/A,FALSE,"Основная (3)";#N/A,#N/A,FALSE,"Окупаемость (2)"}</definedName>
    <definedName name="_wrn7" localSheetId="9" hidden="1">{#N/A,#N/A,FALSE,"план 1996 (3)";#N/A,#N/A,FALSE,"план 1996 (1)"}</definedName>
    <definedName name="_wrn7" hidden="1">{#N/A,#N/A,FALSE,"план 1996 (3)";#N/A,#N/A,FALSE,"план 1996 (1)"}</definedName>
    <definedName name="_wrn8" localSheetId="9" hidden="1">{#N/A,#N/A,FALSE,"Расчет 1";#N/A,#N/A,FALSE,"Расчет 2";#N/A,#N/A,FALSE,"Расчет 2а"}</definedName>
    <definedName name="_wrn8" hidden="1">{#N/A,#N/A,FALSE,"Расчет 1";#N/A,#N/A,FALSE,"Расчет 2";#N/A,#N/A,FALSE,"Расчет 2а"}</definedName>
    <definedName name="_wrn9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xlnm._FilterDatabase" localSheetId="2" hidden="1">'2 Приложение 13'!$A$4:$I$25</definedName>
    <definedName name="_xlnm._FilterDatabase" localSheetId="3" hidden="1">'2 Приложение 13 (чистовик)'!$A$33:$Q$284</definedName>
    <definedName name="_xlnm._FilterDatabase" localSheetId="4" hidden="1">'3 Прил 12 (толщинометрия)'!$A$30:$N$783</definedName>
    <definedName name="_xlnm._FilterDatabase" localSheetId="5" hidden="1">'3 Прил 12 (Чистовик+вывод)'!$A$54:$M$809</definedName>
    <definedName name="_xlnm._FilterDatabase" localSheetId="14" hidden="1">'Приложение 15'!$AE$2:$AJ$282</definedName>
    <definedName name="_xlnm._FilterDatabase" localSheetId="9" hidden="1">#REF!</definedName>
    <definedName name="_xlnm._FilterDatabase" localSheetId="8" hidden="1">'Приложение №5'!#REF!</definedName>
    <definedName name="_xlnm._FilterDatabase" localSheetId="15" hidden="1">'Фото приложение'!$B$2:$M$24</definedName>
    <definedName name="_xlnm._FilterDatabase" hidden="1">#REF!</definedName>
    <definedName name="anscount" hidden="1">1</definedName>
    <definedName name="AS" localSheetId="9" hidden="1">{#N/A,#N/A,FALSE,"СКО VIII";#N/A,#N/A,FALSE,"КРС VIII"}</definedName>
    <definedName name="AS" hidden="1">{#N/A,#N/A,FALSE,"СКО VIII";#N/A,#N/A,FALSE,"КРС VIII"}</definedName>
    <definedName name="Database" localSheetId="9">#REF!</definedName>
    <definedName name="Database" localSheetId="12">#REF!</definedName>
    <definedName name="Database" localSheetId="7">#REF!</definedName>
    <definedName name="Database" localSheetId="10">#REF!</definedName>
    <definedName name="Database" localSheetId="11">#REF!</definedName>
    <definedName name="Database">#REF!</definedName>
    <definedName name="er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er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Excel_BuiltIn_Database" localSheetId="9">#REF!</definedName>
    <definedName name="Excel_BuiltIn_Database" localSheetId="12">#REF!</definedName>
    <definedName name="Excel_BuiltIn_Database" localSheetId="7">#REF!</definedName>
    <definedName name="Excel_BuiltIn_Database" localSheetId="8">#REF!</definedName>
    <definedName name="Excel_BuiltIn_Database" localSheetId="10">#REF!</definedName>
    <definedName name="Excel_BuiltIn_Database" localSheetId="11">#REF!</definedName>
    <definedName name="Excel_BuiltIn_Database">#REF!</definedName>
    <definedName name="fs" localSheetId="9" hidden="1">{#N/A,#N/A,FALSE,"СКО VIII";#N/A,#N/A,FALSE,"КРС VIII"}</definedName>
    <definedName name="fs" hidden="1">{#N/A,#N/A,FALSE,"СКО VIII";#N/A,#N/A,FALSE,"КРС VIII"}</definedName>
    <definedName name="fs.1" localSheetId="9" hidden="1">{#N/A,#N/A,FALSE,"СКО VIII";#N/A,#N/A,FALSE,"КРС VIII"}</definedName>
    <definedName name="fs.1" hidden="1">{#N/A,#N/A,FALSE,"СКО VIII";#N/A,#N/A,FALSE,"КРС VIII"}</definedName>
    <definedName name="GH" localSheetId="9" hidden="1">{#N/A,#N/A,FALSE,"Расчет 1";#N/A,#N/A,FALSE,"Расчет 2";#N/A,#N/A,FALSE,"Расчет 2а"}</definedName>
    <definedName name="GH" hidden="1">{#N/A,#N/A,FALSE,"Расчет 1";#N/A,#N/A,FALSE,"Расчет 2";#N/A,#N/A,FALSE,"Расчет 2а"}</definedName>
    <definedName name="GJTYU" localSheetId="9" hidden="1">{#N/A,#N/A,FALSE,"Расч. приб. за год";#N/A,#N/A,FALSE,"Раздел продукции";#N/A,#N/A,FALSE,"Раздел продукции без возмещ.";#N/A,#N/A,FALSE,"Затраты"}</definedName>
    <definedName name="GJTYU" hidden="1">{#N/A,#N/A,FALSE,"Расч. приб. за год";#N/A,#N/A,FALSE,"Раздел продукции";#N/A,#N/A,FALSE,"Раздел продукции без возмещ.";#N/A,#N/A,FALSE,"Затраты"}</definedName>
    <definedName name="km" localSheetId="9">#REF!</definedName>
    <definedName name="km" localSheetId="12">#REF!</definedName>
    <definedName name="km" localSheetId="7">#REF!</definedName>
    <definedName name="km" localSheetId="8">#REF!</definedName>
    <definedName name="km" localSheetId="10">#REF!</definedName>
    <definedName name="km" localSheetId="11">#REF!</definedName>
    <definedName name="km">#REF!</definedName>
    <definedName name="obr.dob.168" localSheetId="9" hidden="1">{#N/A,#N/A,FALSE,"СКО VIII";#N/A,#N/A,FALSE,"КРС VIII"}</definedName>
    <definedName name="obr.dob.168" hidden="1">{#N/A,#N/A,FALSE,"СКО VIII";#N/A,#N/A,FALSE,"КРС VIII"}</definedName>
    <definedName name="obr.nag.1" localSheetId="9" hidden="1">{#N/A,#N/A,FALSE,"СКО VIII";#N/A,#N/A,FALSE,"КРС VIII"}</definedName>
    <definedName name="obr.nag.1" hidden="1">{#N/A,#N/A,FALSE,"СКО VIII";#N/A,#N/A,FALSE,"КРС VIII"}</definedName>
    <definedName name="OCRUncertain258_21" localSheetId="9">#REF!</definedName>
    <definedName name="OCRUncertain258_21" localSheetId="12">#REF!</definedName>
    <definedName name="OCRUncertain258_21" localSheetId="10">#REF!</definedName>
    <definedName name="OCRUncertain258_21">#REF!</definedName>
    <definedName name="OCRUncertain258_23" localSheetId="9">#REF!</definedName>
    <definedName name="OCRUncertain258_23" localSheetId="12">#REF!</definedName>
    <definedName name="OCRUncertain258_23" localSheetId="10">#REF!</definedName>
    <definedName name="OCRUncertain258_23">#REF!</definedName>
    <definedName name="OCRUncertain258_24" localSheetId="9">#REF!</definedName>
    <definedName name="OCRUncertain258_24" localSheetId="12">#REF!</definedName>
    <definedName name="OCRUncertain258_24" localSheetId="10">#REF!</definedName>
    <definedName name="OCRUncertain258_24">#REF!</definedName>
    <definedName name="OCRUncertain258_25" localSheetId="9">#REF!</definedName>
    <definedName name="OCRUncertain258_25" localSheetId="12">#REF!</definedName>
    <definedName name="OCRUncertain258_25" localSheetId="10">#REF!</definedName>
    <definedName name="OCRUncertain258_25">#REF!</definedName>
    <definedName name="OCRUncertain294_21" localSheetId="9">#REF!</definedName>
    <definedName name="OCRUncertain294_21" localSheetId="12">#REF!</definedName>
    <definedName name="OCRUncertain294_21" localSheetId="10">#REF!</definedName>
    <definedName name="OCRUncertain294_21">#REF!</definedName>
    <definedName name="OCRUncertain294_23" localSheetId="9">#REF!</definedName>
    <definedName name="OCRUncertain294_23" localSheetId="12">#REF!</definedName>
    <definedName name="OCRUncertain294_23" localSheetId="10">#REF!</definedName>
    <definedName name="OCRUncertain294_23">#REF!</definedName>
    <definedName name="OCRUncertain294_24" localSheetId="9">#REF!</definedName>
    <definedName name="OCRUncertain294_24" localSheetId="12">#REF!</definedName>
    <definedName name="OCRUncertain294_24" localSheetId="10">#REF!</definedName>
    <definedName name="OCRUncertain294_24">#REF!</definedName>
    <definedName name="OCRUncertain294_25" localSheetId="9">#REF!</definedName>
    <definedName name="OCRUncertain294_25" localSheetId="12">#REF!</definedName>
    <definedName name="OCRUncertain294_25" localSheetId="10">#REF!</definedName>
    <definedName name="OCRUncertain294_25">#REF!</definedName>
    <definedName name="OCRUncertain295_21" localSheetId="9">#REF!</definedName>
    <definedName name="OCRUncertain295_21" localSheetId="12">#REF!</definedName>
    <definedName name="OCRUncertain295_21" localSheetId="10">#REF!</definedName>
    <definedName name="OCRUncertain295_21">#REF!</definedName>
    <definedName name="OCRUncertain295_23" localSheetId="9">#REF!</definedName>
    <definedName name="OCRUncertain295_23" localSheetId="12">#REF!</definedName>
    <definedName name="OCRUncertain295_23" localSheetId="10">#REF!</definedName>
    <definedName name="OCRUncertain295_23">#REF!</definedName>
    <definedName name="OCRUncertain295_24" localSheetId="9">#REF!</definedName>
    <definedName name="OCRUncertain295_24" localSheetId="12">#REF!</definedName>
    <definedName name="OCRUncertain295_24" localSheetId="10">#REF!</definedName>
    <definedName name="OCRUncertain295_24">#REF!</definedName>
    <definedName name="OCRUncertain295_25" localSheetId="9">#REF!</definedName>
    <definedName name="OCRUncertain295_25" localSheetId="12">#REF!</definedName>
    <definedName name="OCRUncertain295_25" localSheetId="10">#REF!</definedName>
    <definedName name="OCRUncertain295_25">#REF!</definedName>
    <definedName name="OCRUncertain296_21" localSheetId="9">#REF!</definedName>
    <definedName name="OCRUncertain296_21" localSheetId="12">#REF!</definedName>
    <definedName name="OCRUncertain296_21" localSheetId="10">#REF!</definedName>
    <definedName name="OCRUncertain296_21">#REF!</definedName>
    <definedName name="OCRUncertain296_23" localSheetId="9">#REF!</definedName>
    <definedName name="OCRUncertain296_23" localSheetId="12">#REF!</definedName>
    <definedName name="OCRUncertain296_23" localSheetId="10">#REF!</definedName>
    <definedName name="OCRUncertain296_23">#REF!</definedName>
    <definedName name="OCRUncertain296_24" localSheetId="9">#REF!</definedName>
    <definedName name="OCRUncertain296_24" localSheetId="12">#REF!</definedName>
    <definedName name="OCRUncertain296_24" localSheetId="10">#REF!</definedName>
    <definedName name="OCRUncertain296_24">#REF!</definedName>
    <definedName name="OCRUncertain296_25" localSheetId="9">#REF!</definedName>
    <definedName name="OCRUncertain296_25" localSheetId="12">#REF!</definedName>
    <definedName name="OCRUncertain296_25" localSheetId="10">#REF!</definedName>
    <definedName name="OCRUncertain296_25">#REF!</definedName>
    <definedName name="OCRUncertain297_21" localSheetId="9">#REF!</definedName>
    <definedName name="OCRUncertain297_21" localSheetId="12">#REF!</definedName>
    <definedName name="OCRUncertain297_21" localSheetId="10">#REF!</definedName>
    <definedName name="OCRUncertain297_21">#REF!</definedName>
    <definedName name="OCRUncertain297_23" localSheetId="9">#REF!</definedName>
    <definedName name="OCRUncertain297_23" localSheetId="12">#REF!</definedName>
    <definedName name="OCRUncertain297_23" localSheetId="10">#REF!</definedName>
    <definedName name="OCRUncertain297_23">#REF!</definedName>
    <definedName name="OCRUncertain297_24" localSheetId="9">#REF!</definedName>
    <definedName name="OCRUncertain297_24" localSheetId="12">#REF!</definedName>
    <definedName name="OCRUncertain297_24" localSheetId="10">#REF!</definedName>
    <definedName name="OCRUncertain297_24">#REF!</definedName>
    <definedName name="OCRUncertain297_25" localSheetId="9">#REF!</definedName>
    <definedName name="OCRUncertain297_25" localSheetId="12">#REF!</definedName>
    <definedName name="OCRUncertain297_25" localSheetId="10">#REF!</definedName>
    <definedName name="OCRUncertain297_25">#REF!</definedName>
    <definedName name="OCRUncertain298_21" localSheetId="9">#REF!</definedName>
    <definedName name="OCRUncertain298_21" localSheetId="12">#REF!</definedName>
    <definedName name="OCRUncertain298_21" localSheetId="10">#REF!</definedName>
    <definedName name="OCRUncertain298_21">#REF!</definedName>
    <definedName name="OCRUncertain298_23" localSheetId="9">#REF!</definedName>
    <definedName name="OCRUncertain298_23" localSheetId="12">#REF!</definedName>
    <definedName name="OCRUncertain298_23" localSheetId="10">#REF!</definedName>
    <definedName name="OCRUncertain298_23">#REF!</definedName>
    <definedName name="OCRUncertain298_24" localSheetId="9">#REF!</definedName>
    <definedName name="OCRUncertain298_24" localSheetId="12">#REF!</definedName>
    <definedName name="OCRUncertain298_24" localSheetId="10">#REF!</definedName>
    <definedName name="OCRUncertain298_24">#REF!</definedName>
    <definedName name="OCRUncertain298_25" localSheetId="9">#REF!</definedName>
    <definedName name="OCRUncertain298_25" localSheetId="12">#REF!</definedName>
    <definedName name="OCRUncertain298_25" localSheetId="10">#REF!</definedName>
    <definedName name="OCRUncertain298_25">#REF!</definedName>
    <definedName name="pr" localSheetId="9" hidden="1">Main.SAPF4Help()</definedName>
    <definedName name="pr" hidden="1">Main.SAPF4Help()</definedName>
    <definedName name="Prib" localSheetId="9" hidden="1">{#N/A,#N/A,FALSE,"Основная (2)";#N/A,#N/A,FALSE,"Основная (3)";#N/A,#N/A,FALSE,"Окупаемость (2)"}</definedName>
    <definedName name="Prib" hidden="1">{#N/A,#N/A,FALSE,"Основная (2)";#N/A,#N/A,FALSE,"Основная (3)";#N/A,#N/A,FALSE,"Окупаемость (2)"}</definedName>
    <definedName name="qqq" localSheetId="9" hidden="1">{"Input",#N/A,TRUE,"Control";"Summary",#N/A,TRUE,"Control";"NCF",#N/A,TRUE,"Control"}</definedName>
    <definedName name="qqq" hidden="1">{"Input",#N/A,TRUE,"Control";"Summary",#N/A,TRUE,"Control";"NCF",#N/A,TRUE,"Control"}</definedName>
    <definedName name="qw" localSheetId="9" hidden="1">{#N/A,#N/A,FALSE,"Расч. приб. за год";#N/A,#N/A,FALSE,"Раздел продукции";#N/A,#N/A,FALSE,"Раздел продукции без возмещ.";#N/A,#N/A,FALSE,"Затраты"}</definedName>
    <definedName name="qw" hidden="1">{#N/A,#N/A,FALSE,"Расч. приб. за год";#N/A,#N/A,FALSE,"Раздел продукции";#N/A,#N/A,FALSE,"Раздел продукции без возмещ.";#N/A,#N/A,FALSE,"Затраты"}</definedName>
    <definedName name="rgfsdh" localSheetId="9" hidden="1">Main.SAPF4Help()</definedName>
    <definedName name="rgfsdh" hidden="1">Main.SAPF4Help()</definedName>
    <definedName name="rt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rt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rt.KU" localSheetId="9" hidden="1">{#N/A,#N/A,FALSE,"план 1996 (3)";#N/A,#N/A,FALSE,"план 1996 (1)"}</definedName>
    <definedName name="rt.KU" hidden="1">{#N/A,#N/A,FALSE,"план 1996 (3)";#N/A,#N/A,FALSE,"план 1996 (1)"}</definedName>
    <definedName name="SAPBEXrevision" hidden="1">1</definedName>
    <definedName name="SAPBEXsysID" hidden="1">"RNW"</definedName>
    <definedName name="SAPBEXwbID" hidden="1">"BL3EEFI3L06M2TPQQPXUMU9BS"</definedName>
    <definedName name="SAPFuncF4Help" localSheetId="9" hidden="1">Main.SAPF4Help()</definedName>
    <definedName name="SAPFuncF4Help" hidden="1">Main.SAPF4Help()</definedName>
    <definedName name="ty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ty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e" localSheetId="9" hidden="1">{#N/A,#N/A,FALSE,"Основная (2)";#N/A,#N/A,FALSE,"Основная (3)";#N/A,#N/A,FALSE,"Окупаемость (2)"}</definedName>
    <definedName name="we" hidden="1">{#N/A,#N/A,FALSE,"Основная (2)";#N/A,#N/A,FALSE,"Основная (3)";#N/A,#N/A,FALSE,"Окупаемость (2)"}</definedName>
    <definedName name="wrn." localSheetId="9" hidden="1">{#N/A,#N/A,FALSE,"Расчет 1";#N/A,#N/A,FALSE,"Расчет 2";#N/A,#N/A,FALSE,"Расчет 2а"}</definedName>
    <definedName name="wrn." hidden="1">{#N/A,#N/A,FALSE,"Расчет 1";#N/A,#N/A,FALSE,"Расчет 2";#N/A,#N/A,FALSE,"Расчет 2а"}</definedName>
    <definedName name="wrn.1._.Изменения." localSheetId="9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wrn.1._.Изменения.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wrn.avg." localSheetId="9" hidden="1">{#N/A,#N/A,FALSE,"СКО VIII";#N/A,#N/A,FALSE,"КРС VIII"}</definedName>
    <definedName name="wrn.avg." hidden="1">{#N/A,#N/A,FALSE,"СКО VIII";#N/A,#N/A,FALSE,"КРС VIII"}</definedName>
    <definedName name="wrn.Coded._.IAS._.FS." localSheetId="9" hidden="1">{"IASTrail",#N/A,FALSE,"IAS"}</definedName>
    <definedName name="wrn.Coded._.IAS._.FS." hidden="1">{"IASTrail",#N/A,FALSE,"IAS"}</definedName>
    <definedName name="wrn.Fixed._.Assets._.Note._.and._.Depreciation." localSheetId="9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9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9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9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9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9" hidden="1">{"IAS Mapping",#N/A,TRUE,"RSA_FS"}</definedName>
    <definedName name="wrn.IAS._.Mapping." hidden="1">{"IAS Mapping",#N/A,TRUE,"RSA_FS"}</definedName>
    <definedName name="wrn.Inflation._.factors._.used." localSheetId="9" hidden="1">{#N/A,#N/A,FALSE,"Infl_fact"}</definedName>
    <definedName name="wrn.Inflation._.factors._.used." hidden="1">{#N/A,#N/A,FALSE,"Infl_fact"}</definedName>
    <definedName name="wrn.krsVII.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rsVII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PL._.Analysis." localSheetId="9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9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TOTAL." localSheetId="9" hidden="1">{"Input",#N/A,TRUE,"Control";"Summary",#N/A,TRUE,"Control";"NCF",#N/A,TRUE,"Control"}</definedName>
    <definedName name="wrn.TOTAL." hidden="1">{"Input",#N/A,TRUE,"Control";"Summary",#N/A,TRUE,"Control";"NCF",#N/A,TRUE,"Control"}</definedName>
    <definedName name="wrn.z." localSheetId="9" hidden="1">{#N/A,#N/A,FALSE,"план 1996 (3)";#N/A,#N/A,FALSE,"план 1996 (1)"}</definedName>
    <definedName name="wrn.z." hidden="1">{#N/A,#N/A,FALSE,"план 1996 (3)";#N/A,#N/A,FALSE,"план 1996 (1)"}</definedName>
    <definedName name="wrn.Базовые." localSheetId="9" hidden="1">{#N/A,#N/A,FALSE,"Таблица";#N/A,#N/A,FALSE,"Графики"}</definedName>
    <definedName name="wrn.Базовые." hidden="1">{#N/A,#N/A,FALSE,"Таблица";#N/A,#N/A,FALSE,"Графики"}</definedName>
    <definedName name="wrn.Прогноз._.зффекта._.от._.МУН._.по._.участку." localSheetId="9" hidden="1">{#N/A,#N/A,FALSE,"Показатели разработки";#N/A,#N/A,FALSE,"МУН";#N/A,#N/A,FALSE,"С-ть нефти участка";#N/A,#N/A,FALSE,"Динамика $";#N/A,#N/A,FALSE,"Экономика"}</definedName>
    <definedName name="wrn.Прогноз._.зффекта._.от._.МУН._.по._.участку." hidden="1">{#N/A,#N/A,FALSE,"Показатели разработки";#N/A,#N/A,FALSE,"МУН";#N/A,#N/A,FALSE,"С-ть нефти участка";#N/A,#N/A,FALSE,"Динамика $";#N/A,#N/A,FALSE,"Экономика"}</definedName>
    <definedName name="wrn.Экон.." localSheetId="9" hidden="1">{#N/A,#N/A,FALSE,"Основная (2)";#N/A,#N/A,FALSE,"Основная (3)";#N/A,#N/A,FALSE,"Окупаемость (2)"}</definedName>
    <definedName name="wrn.Экон.." hidden="1">{#N/A,#N/A,FALSE,"Основная (2)";#N/A,#N/A,FALSE,"Основная (3)";#N/A,#N/A,FALSE,"Окупаемость (2)"}</definedName>
    <definedName name="wrn.Экон1." localSheetId="9" hidden="1">{#N/A,#N/A,FALSE,"Расчет 1";#N/A,#N/A,FALSE,"Расчет 2";#N/A,#N/A,FALSE,"Расчет 2а"}</definedName>
    <definedName name="wrn.Экон1." hidden="1">{#N/A,#N/A,FALSE,"Расчет 1";#N/A,#N/A,FALSE,"Расчет 2";#N/A,#N/A,FALSE,"Расчет 2а"}</definedName>
    <definedName name="wrn.Экон96." localSheetId="9" hidden="1">{#N/A,#N/A,FALSE,"Расч. приб. за год";#N/A,#N/A,FALSE,"Раздел продукции";#N/A,#N/A,FALSE,"Раздел продукции без возмещ.";#N/A,#N/A,FALSE,"Затраты"}</definedName>
    <definedName name="wrn.Экон96." hidden="1">{#N/A,#N/A,FALSE,"Расч. приб. за год";#N/A,#N/A,FALSE,"Раздел продукции";#N/A,#N/A,FALSE,"Раздел продукции без возмещ.";#N/A,#N/A,FALSE,"Затраты"}</definedName>
    <definedName name="XXX" localSheetId="9" hidden="1">{#N/A,#N/A,FALSE,"СКО VIII";#N/A,#N/A,FALSE,"КРС VIII"}</definedName>
    <definedName name="XXX" hidden="1">{#N/A,#N/A,FALSE,"СКО VIII";#N/A,#N/A,FALSE,"КРС VIII"}</definedName>
    <definedName name="Z_01B9E34F_80F0_46B9_B861_74B2A43D41B8_.wvu.FilterData" localSheetId="9" hidden="1">#REF!</definedName>
    <definedName name="Z_01B9E34F_80F0_46B9_B861_74B2A43D41B8_.wvu.FilterData" hidden="1">#REF!</definedName>
    <definedName name="Z_01C47C6E_73EE_40C4_8D09_6491185BFAFB_.wvu.FilterData" localSheetId="9" hidden="1">#REF!</definedName>
    <definedName name="Z_01C47C6E_73EE_40C4_8D09_6491185BFAFB_.wvu.FilterData" hidden="1">#REF!</definedName>
    <definedName name="Z_040DD8BD_D054_43F6_9140_DA543CBAAE85_.wvu.FilterData" localSheetId="9" hidden="1">#REF!</definedName>
    <definedName name="Z_040DD8BD_D054_43F6_9140_DA543CBAAE85_.wvu.FilterData" hidden="1">#REF!</definedName>
    <definedName name="Z_04F359AE_C2F8_4E6E_9445_639809E70C2B_.wvu.FilterData" localSheetId="9" hidden="1">#REF!</definedName>
    <definedName name="Z_04F359AE_C2F8_4E6E_9445_639809E70C2B_.wvu.FilterData" hidden="1">#REF!</definedName>
    <definedName name="Z_0547618D_99D3_445E_BB47_C926B9693DB3_.wvu.FilterData" localSheetId="9" hidden="1">#REF!</definedName>
    <definedName name="Z_0547618D_99D3_445E_BB47_C926B9693DB3_.wvu.FilterData" hidden="1">#REF!</definedName>
    <definedName name="Z_06CB3EB2_D4A3_4793_B407_9559F20FAAAE_.wvu.FilterData" localSheetId="9" hidden="1">#REF!</definedName>
    <definedName name="Z_06CB3EB2_D4A3_4793_B407_9559F20FAAAE_.wvu.FilterData" hidden="1">#REF!</definedName>
    <definedName name="Z_06F21C74_6BE8_4794_81F1_36C8305A2961_.wvu.FilterData" localSheetId="9" hidden="1">#REF!</definedName>
    <definedName name="Z_06F21C74_6BE8_4794_81F1_36C8305A2961_.wvu.FilterData" hidden="1">#REF!</definedName>
    <definedName name="Z_07830EC9_AADE_45ED_8B8D_20C0CE7C8B70_.wvu.FilterData" localSheetId="9" hidden="1">#REF!</definedName>
    <definedName name="Z_07830EC9_AADE_45ED_8B8D_20C0CE7C8B70_.wvu.FilterData" hidden="1">#REF!</definedName>
    <definedName name="Z_07868AE6_27AA_4310_BAAC_8AC06EAC052D_.wvu.FilterData" localSheetId="9" hidden="1">#REF!</definedName>
    <definedName name="Z_07868AE6_27AA_4310_BAAC_8AC06EAC052D_.wvu.FilterData" hidden="1">#REF!</definedName>
    <definedName name="Z_07BE7D07_EAEC_4901_80DE_3595577F308A_.wvu.FilterData" localSheetId="9" hidden="1">#REF!</definedName>
    <definedName name="Z_07BE7D07_EAEC_4901_80DE_3595577F308A_.wvu.FilterData" hidden="1">#REF!</definedName>
    <definedName name="Z_08020EC2_D5A6_490B_9239_7BF78C164E2C_.wvu.FilterData" localSheetId="9" hidden="1">#REF!</definedName>
    <definedName name="Z_08020EC2_D5A6_490B_9239_7BF78C164E2C_.wvu.FilterData" hidden="1">#REF!</definedName>
    <definedName name="Z_09462F94_2769_47EB_B3C3_3E74F510592A_.wvu.FilterData" localSheetId="9" hidden="1">#REF!</definedName>
    <definedName name="Z_09462F94_2769_47EB_B3C3_3E74F510592A_.wvu.FilterData" hidden="1">#REF!</definedName>
    <definedName name="Z_09F2EF98_EB70_4D7D_B098_01C0ABD72D72_.wvu.FilterData" localSheetId="9" hidden="1">#REF!</definedName>
    <definedName name="Z_09F2EF98_EB70_4D7D_B098_01C0ABD72D72_.wvu.FilterData" hidden="1">#REF!</definedName>
    <definedName name="Z_0AB68407_2AB6_4CA7_B142_4E81F8B0217A_.wvu.FilterData" localSheetId="9" hidden="1">#REF!</definedName>
    <definedName name="Z_0AB68407_2AB6_4CA7_B142_4E81F8B0217A_.wvu.FilterData" hidden="1">#REF!</definedName>
    <definedName name="Z_0AB68407_2AB6_4CA7_B142_4E81F8B0217A_.wvu.Rows" localSheetId="9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localSheetId="9" hidden="1">#REF!</definedName>
    <definedName name="Z_0B85430C_45DD_4286_ABA4_7FF797A27DCE_.wvu.FilterData" hidden="1">#REF!</definedName>
    <definedName name="Z_0B9BA97A_1378_477A_9505_9EC28EDDEBC6_.wvu.FilterData" localSheetId="9" hidden="1">#REF!</definedName>
    <definedName name="Z_0B9BA97A_1378_477A_9505_9EC28EDDEBC6_.wvu.FilterData" hidden="1">#REF!</definedName>
    <definedName name="Z_0D5F6C64_80DC_4C9D_9322_FB8825A62010_.wvu.FilterData" localSheetId="9" hidden="1">#REF!</definedName>
    <definedName name="Z_0D5F6C64_80DC_4C9D_9322_FB8825A62010_.wvu.FilterData" hidden="1">#REF!</definedName>
    <definedName name="Z_0ED647E8_4EEC_4A0D_9BC3_E1B24058B5A7_.wvu.FilterData" localSheetId="9" hidden="1">#REF!</definedName>
    <definedName name="Z_0ED647E8_4EEC_4A0D_9BC3_E1B24058B5A7_.wvu.FilterData" hidden="1">#REF!</definedName>
    <definedName name="Z_0FEE6DF0_B6B1_409E_9012_941C2AD3D757_.wvu.FilterData" localSheetId="9" hidden="1">#REF!</definedName>
    <definedName name="Z_0FEE6DF0_B6B1_409E_9012_941C2AD3D757_.wvu.FilterData" hidden="1">#REF!</definedName>
    <definedName name="Z_123868D4_54BE_4BF2_BFE5_762F87CCFE6E_.wvu.FilterData" localSheetId="9" hidden="1">#REF!</definedName>
    <definedName name="Z_123868D4_54BE_4BF2_BFE5_762F87CCFE6E_.wvu.FilterData" hidden="1">#REF!</definedName>
    <definedName name="Z_149A251D_CD71_4A1A_A398_F9876C4B21F8_.wvu.FilterData" localSheetId="9" hidden="1">#REF!</definedName>
    <definedName name="Z_149A251D_CD71_4A1A_A398_F9876C4B21F8_.wvu.FilterData" hidden="1">#REF!</definedName>
    <definedName name="Z_15D77F25_0280_4EEF_B787_A334AC98CE0A_.wvu.FilterData" localSheetId="9" hidden="1">#REF!</definedName>
    <definedName name="Z_15D77F25_0280_4EEF_B787_A334AC98CE0A_.wvu.FilterData" hidden="1">#REF!</definedName>
    <definedName name="Z_15E363F5_6D89_4329_B525_F25B1BD44BFF_.wvu.FilterData" localSheetId="9" hidden="1">#REF!</definedName>
    <definedName name="Z_15E363F5_6D89_4329_B525_F25B1BD44BFF_.wvu.FilterData" hidden="1">#REF!</definedName>
    <definedName name="Z_1615E3F4_A531_4807_BF07_3B2E69772A77_.wvu.FilterData" localSheetId="9" hidden="1">#REF!</definedName>
    <definedName name="Z_1615E3F4_A531_4807_BF07_3B2E69772A77_.wvu.FilterData" hidden="1">#REF!</definedName>
    <definedName name="Z_17E084A6_F624_4F2A_A79B_8563FAB4AE96_.wvu.FilterData" localSheetId="9" hidden="1">#REF!</definedName>
    <definedName name="Z_17E084A6_F624_4F2A_A79B_8563FAB4AE96_.wvu.FilterData" hidden="1">#REF!</definedName>
    <definedName name="Z_184726B2_EF0C_425E_B815_4EC258A6C9DB_.wvu.FilterData" localSheetId="9" hidden="1">#REF!</definedName>
    <definedName name="Z_184726B2_EF0C_425E_B815_4EC258A6C9DB_.wvu.FilterData" hidden="1">#REF!</definedName>
    <definedName name="Z_18A8D7D5_DF9E_4A4D_8EFF_A9EE9DF60A27_.wvu.FilterData" localSheetId="9" hidden="1">#REF!</definedName>
    <definedName name="Z_18A8D7D5_DF9E_4A4D_8EFF_A9EE9DF60A27_.wvu.FilterData" hidden="1">#REF!</definedName>
    <definedName name="Z_19A53A0C_7ADB_4052_B347_0E4C8E111035_.wvu.FilterData" localSheetId="9" hidden="1">#REF!</definedName>
    <definedName name="Z_19A53A0C_7ADB_4052_B347_0E4C8E111035_.wvu.FilterData" hidden="1">#REF!</definedName>
    <definedName name="Z_1CE615D2_413C_43CB_8F33_9248DBCBF858_.wvu.FilterData" localSheetId="9" hidden="1">#REF!</definedName>
    <definedName name="Z_1CE615D2_413C_43CB_8F33_9248DBCBF858_.wvu.FilterData" hidden="1">#REF!</definedName>
    <definedName name="Z_1DB39D48_C794_493B_AA3A_1E828B55A91A_.wvu.FilterData" localSheetId="9" hidden="1">#REF!</definedName>
    <definedName name="Z_1DB39D48_C794_493B_AA3A_1E828B55A91A_.wvu.FilterData" hidden="1">#REF!</definedName>
    <definedName name="Z_1DE18FEB_0768_44AE_B506_5F73E524ACCA_.wvu.FilterData" localSheetId="9" hidden="1">#REF!</definedName>
    <definedName name="Z_1DE18FEB_0768_44AE_B506_5F73E524ACCA_.wvu.FilterData" hidden="1">#REF!</definedName>
    <definedName name="Z_1E6A9DD8_5B95_4131_B289_F29A975A49A6_.wvu.FilterData" localSheetId="9" hidden="1">#REF!</definedName>
    <definedName name="Z_1E6A9DD8_5B95_4131_B289_F29A975A49A6_.wvu.FilterData" hidden="1">#REF!</definedName>
    <definedName name="Z_1E6A9DD8_5B95_4131_B289_F29A975A49A6_.wvu.PrintTitles" localSheetId="9" hidden="1">#REF!</definedName>
    <definedName name="Z_1E6A9DD8_5B95_4131_B289_F29A975A49A6_.wvu.PrintTitles" hidden="1">#REF!</definedName>
    <definedName name="Z_1E798AD5_C1E3_4A7A_A5A8_2BD7D32A8590_.wvu.FilterData" localSheetId="9" hidden="1">#REF!</definedName>
    <definedName name="Z_1E798AD5_C1E3_4A7A_A5A8_2BD7D32A8590_.wvu.FilterData" hidden="1">#REF!</definedName>
    <definedName name="Z_1F446AC4_5836_4260_A19C_4DA439F4B49D_.wvu.FilterData" localSheetId="9" hidden="1">#REF!</definedName>
    <definedName name="Z_1F446AC4_5836_4260_A19C_4DA439F4B49D_.wvu.FilterData" hidden="1">#REF!</definedName>
    <definedName name="Z_1F8A7AB2_1A58_4E9F_9E30_61282D0795C4_.wvu.FilterData" localSheetId="9" hidden="1">#REF!</definedName>
    <definedName name="Z_1F8A7AB2_1A58_4E9F_9E30_61282D0795C4_.wvu.FilterData" hidden="1">#REF!</definedName>
    <definedName name="Z_1F972D8D_5BFF_4180_87FB_A67EE7518876_.wvu.FilterData" localSheetId="9" hidden="1">#REF!</definedName>
    <definedName name="Z_1F972D8D_5BFF_4180_87FB_A67EE7518876_.wvu.FilterData" hidden="1">#REF!</definedName>
    <definedName name="Z_20B88347_EA71_4B72_96F6_0430DD6CF683_.wvu.FilterData" localSheetId="9" hidden="1">#REF!</definedName>
    <definedName name="Z_20B88347_EA71_4B72_96F6_0430DD6CF683_.wvu.FilterData" hidden="1">#REF!</definedName>
    <definedName name="Z_2126CDAB_1156_4E6C_97E1_AA9A65DD6B1C_.wvu.FilterData" localSheetId="9" hidden="1">#REF!</definedName>
    <definedName name="Z_2126CDAB_1156_4E6C_97E1_AA9A65DD6B1C_.wvu.FilterData" hidden="1">#REF!</definedName>
    <definedName name="Z_2139F629_098E_4DBA_80EC_9CAE7B114E3D_.wvu.FilterData" localSheetId="9" hidden="1">#REF!</definedName>
    <definedName name="Z_2139F629_098E_4DBA_80EC_9CAE7B114E3D_.wvu.FilterData" hidden="1">#REF!</definedName>
    <definedName name="Z_233204EA_2E5C_465D_A673_CD1522792965_.wvu.FilterData" localSheetId="9" hidden="1">#REF!</definedName>
    <definedName name="Z_233204EA_2E5C_465D_A673_CD1522792965_.wvu.FilterData" hidden="1">#REF!</definedName>
    <definedName name="Z_23D4D87B_E328_42A4_850C_A5F5E38C0896_.wvu.FilterData" localSheetId="9" hidden="1">#REF!</definedName>
    <definedName name="Z_23D4D87B_E328_42A4_850C_A5F5E38C0896_.wvu.FilterData" hidden="1">#REF!</definedName>
    <definedName name="Z_24528680_959E_4550_936C_1982C9D5AD93_.wvu.FilterData" localSheetId="9" hidden="1">#REF!</definedName>
    <definedName name="Z_24528680_959E_4550_936C_1982C9D5AD93_.wvu.FilterData" hidden="1">#REF!</definedName>
    <definedName name="Z_260CB89E_3B5F_45AE_AEB4_D0CB957691B3_.wvu.FilterData" localSheetId="9" hidden="1">#REF!</definedName>
    <definedName name="Z_260CB89E_3B5F_45AE_AEB4_D0CB957691B3_.wvu.FilterData" hidden="1">#REF!</definedName>
    <definedName name="Z_264C1B79_36AB_4A2F_B216_0AAE38D9FCEE_.wvu.FilterData" localSheetId="9" hidden="1">#REF!</definedName>
    <definedName name="Z_264C1B79_36AB_4A2F_B216_0AAE38D9FCEE_.wvu.FilterData" hidden="1">#REF!</definedName>
    <definedName name="Z_281063A5_BE88_49B0_9AE6_06DB95A6574F_.wvu.FilterData" localSheetId="9" hidden="1">#REF!</definedName>
    <definedName name="Z_281063A5_BE88_49B0_9AE6_06DB95A6574F_.wvu.FilterData" hidden="1">#REF!</definedName>
    <definedName name="Z_29113478_A706_48CF_BCA7_D812794D724A_.wvu.FilterData" localSheetId="9" hidden="1">#REF!</definedName>
    <definedName name="Z_29113478_A706_48CF_BCA7_D812794D724A_.wvu.FilterData" hidden="1">#REF!</definedName>
    <definedName name="Z_2935D90A_C0D5_4AAC_9F3B_860FFE850CF8_.wvu.FilterData" localSheetId="9" hidden="1">#REF!</definedName>
    <definedName name="Z_2935D90A_C0D5_4AAC_9F3B_860FFE850CF8_.wvu.FilterData" hidden="1">#REF!</definedName>
    <definedName name="Z_2AB7915D_DACF_4EC4_BC32_ED6C7808E238_.wvu.FilterData" localSheetId="9" hidden="1">#REF!</definedName>
    <definedName name="Z_2AB7915D_DACF_4EC4_BC32_ED6C7808E238_.wvu.FilterData" hidden="1">#REF!</definedName>
    <definedName name="Z_2B1FB9BC_DA2A_4B49_B62E_C3814E35D3D6_.wvu.FilterData" localSheetId="9" hidden="1">#REF!</definedName>
    <definedName name="Z_2B1FB9BC_DA2A_4B49_B62E_C3814E35D3D6_.wvu.FilterData" hidden="1">#REF!</definedName>
    <definedName name="Z_2BB0C1CE_B092_4E45_8314_5AF04D1A5585_.wvu.FilterData" localSheetId="9" hidden="1">#REF!</definedName>
    <definedName name="Z_2BB0C1CE_B092_4E45_8314_5AF04D1A5585_.wvu.FilterData" hidden="1">#REF!</definedName>
    <definedName name="Z_2F70B19E_92D8_4B52_A9E0_5AA5E351B875_.wvu.FilterData" localSheetId="9" hidden="1">#REF!</definedName>
    <definedName name="Z_2F70B19E_92D8_4B52_A9E0_5AA5E351B875_.wvu.FilterData" hidden="1">#REF!</definedName>
    <definedName name="Z_2FDE9FB7_A9E4_4C59_BAF3_4B314E523113_.wvu.FilterData" localSheetId="9" hidden="1">#REF!</definedName>
    <definedName name="Z_2FDE9FB7_A9E4_4C59_BAF3_4B314E523113_.wvu.FilterData" hidden="1">#REF!</definedName>
    <definedName name="Z_3207F8D0_941B_4818_9EDF_0F0E6A8FB699_.wvu.FilterData" localSheetId="9" hidden="1">#REF!</definedName>
    <definedName name="Z_3207F8D0_941B_4818_9EDF_0F0E6A8FB699_.wvu.FilterData" hidden="1">#REF!</definedName>
    <definedName name="Z_326A8AD5_6F81_4722_AB32_2B8561C0B27F_.wvu.FilterData" localSheetId="9" hidden="1">#REF!</definedName>
    <definedName name="Z_326A8AD5_6F81_4722_AB32_2B8561C0B27F_.wvu.FilterData" hidden="1">#REF!</definedName>
    <definedName name="Z_338AA561_3E23_4683_8B84_5BDD13F5FB22_.wvu.FilterData" localSheetId="9" hidden="1">#REF!</definedName>
    <definedName name="Z_338AA561_3E23_4683_8B84_5BDD13F5FB22_.wvu.FilterData" hidden="1">#REF!</definedName>
    <definedName name="Z_33EFE1D4_1635_4E36_8971_B021BA5B94A3_.wvu.FilterData" localSheetId="9" hidden="1">#REF!</definedName>
    <definedName name="Z_33EFE1D4_1635_4E36_8971_B021BA5B94A3_.wvu.FilterData" hidden="1">#REF!</definedName>
    <definedName name="Z_344D8FDE_1BF2_4A0B_879A_F4B9D317F6C2_.wvu.FilterData" localSheetId="9" hidden="1">#REF!</definedName>
    <definedName name="Z_344D8FDE_1BF2_4A0B_879A_F4B9D317F6C2_.wvu.FilterData" hidden="1">#REF!</definedName>
    <definedName name="Z_34BB3CAB_4C66_4107_B4AC_9CC7E430216B_.wvu.FilterData" localSheetId="9" hidden="1">#REF!</definedName>
    <definedName name="Z_34BB3CAB_4C66_4107_B4AC_9CC7E430216B_.wvu.FilterData" hidden="1">#REF!</definedName>
    <definedName name="Z_36FF74A7_09C2_427F_B4E2_AFC58FD33E4E_.wvu.FilterData" localSheetId="9" hidden="1">#REF!</definedName>
    <definedName name="Z_36FF74A7_09C2_427F_B4E2_AFC58FD33E4E_.wvu.FilterData" hidden="1">#REF!</definedName>
    <definedName name="Z_3801DCB7_5391_4628_B86C_91331E33E863_.wvu.FilterData" localSheetId="9" hidden="1">#REF!</definedName>
    <definedName name="Z_3801DCB7_5391_4628_B86C_91331E33E863_.wvu.FilterData" hidden="1">#REF!</definedName>
    <definedName name="Z_39C6E7EB_35AE_4990_B01E_5CE29EE5C78D_.wvu.FilterData" localSheetId="9" hidden="1">#REF!</definedName>
    <definedName name="Z_39C6E7EB_35AE_4990_B01E_5CE29EE5C78D_.wvu.FilterData" hidden="1">#REF!</definedName>
    <definedName name="Z_39DCE38A_8BFC_42B0_BE58_05B2B8E3CF93_.wvu.FilterData" localSheetId="9" hidden="1">#REF!</definedName>
    <definedName name="Z_39DCE38A_8BFC_42B0_BE58_05B2B8E3CF93_.wvu.FilterData" hidden="1">#REF!</definedName>
    <definedName name="Z_3A160DE1_3AF2_4676_8E42_85B4E23450DD_.wvu.FilterData" localSheetId="9" hidden="1">#REF!</definedName>
    <definedName name="Z_3A160DE1_3AF2_4676_8E42_85B4E23450DD_.wvu.FilterData" hidden="1">#REF!</definedName>
    <definedName name="Z_3C62743D_BD70_48A9_935D_71359E3E6185_.wvu.FilterData" localSheetId="9" hidden="1">#REF!</definedName>
    <definedName name="Z_3C62743D_BD70_48A9_935D_71359E3E6185_.wvu.FilterData" hidden="1">#REF!</definedName>
    <definedName name="Z_3E0AC507_7D67_4827_9D1C_B08EEB845EEE_.wvu.FilterData" localSheetId="9" hidden="1">#REF!</definedName>
    <definedName name="Z_3E0AC507_7D67_4827_9D1C_B08EEB845EEE_.wvu.FilterData" hidden="1">#REF!</definedName>
    <definedName name="Z_3E55370D_CDBE_46FE_9787_E04F332531E6_.wvu.FilterData" localSheetId="9" hidden="1">#REF!</definedName>
    <definedName name="Z_3E55370D_CDBE_46FE_9787_E04F332531E6_.wvu.FilterData" hidden="1">#REF!</definedName>
    <definedName name="Z_3F84FB7B_8ACA_41F1_9D3E_880588F02BE6_.wvu.FilterData" localSheetId="9" hidden="1">#REF!</definedName>
    <definedName name="Z_3F84FB7B_8ACA_41F1_9D3E_880588F02BE6_.wvu.FilterData" hidden="1">#REF!</definedName>
    <definedName name="Z_41411E57_1B24_4F47_9532_3D6B371216B7_.wvu.FilterData" localSheetId="9" hidden="1">#REF!</definedName>
    <definedName name="Z_41411E57_1B24_4F47_9532_3D6B371216B7_.wvu.FilterData" hidden="1">#REF!</definedName>
    <definedName name="Z_43E54362_25E0_43EA_8D89_B59839049F13_.wvu.FilterData" localSheetId="9" hidden="1">#REF!</definedName>
    <definedName name="Z_43E54362_25E0_43EA_8D89_B59839049F13_.wvu.FilterData" hidden="1">#REF!</definedName>
    <definedName name="Z_465671FE_53E9_4F55_BC3A_126618F4D0C6_.wvu.FilterData" localSheetId="9" hidden="1">#REF!</definedName>
    <definedName name="Z_465671FE_53E9_4F55_BC3A_126618F4D0C6_.wvu.FilterData" hidden="1">#REF!</definedName>
    <definedName name="Z_47597DAC_F7F1_4549_8981_4D473E4A7ACC_.wvu.FilterData" localSheetId="9" hidden="1">#REF!</definedName>
    <definedName name="Z_47597DAC_F7F1_4549_8981_4D473E4A7ACC_.wvu.FilterData" hidden="1">#REF!</definedName>
    <definedName name="Z_487A38C1_073E_471A_9668_6284958D8DBA_.wvu.FilterData" localSheetId="9" hidden="1">#REF!</definedName>
    <definedName name="Z_487A38C1_073E_471A_9668_6284958D8DBA_.wvu.FilterData" hidden="1">#REF!</definedName>
    <definedName name="Z_4CF92307_2217_4DE3_996A_A3115CFB22C6_.wvu.FilterData" localSheetId="9" hidden="1">#REF!</definedName>
    <definedName name="Z_4CF92307_2217_4DE3_996A_A3115CFB22C6_.wvu.FilterData" hidden="1">#REF!</definedName>
    <definedName name="Z_4D3A3A50_1E5E_4ABD_B42A_A700F2D9FA9C_.wvu.FilterData" localSheetId="9" hidden="1">#REF!</definedName>
    <definedName name="Z_4D3A3A50_1E5E_4ABD_B42A_A700F2D9FA9C_.wvu.FilterData" hidden="1">#REF!</definedName>
    <definedName name="Z_4E5084C6_988E_4780_93B3_7C0275D06567_.wvu.FilterData" localSheetId="9" hidden="1">#REF!</definedName>
    <definedName name="Z_4E5084C6_988E_4780_93B3_7C0275D06567_.wvu.FilterData" hidden="1">#REF!</definedName>
    <definedName name="Z_4F345B1E_296C_4D08_A451_454D67258D24_.wvu.FilterData" localSheetId="9" hidden="1">#REF!</definedName>
    <definedName name="Z_4F345B1E_296C_4D08_A451_454D67258D24_.wvu.FilterData" hidden="1">#REF!</definedName>
    <definedName name="Z_52BC56C2_1006_4B41_A42A_6B40554CDA39_.wvu.FilterData" localSheetId="9" hidden="1">#REF!</definedName>
    <definedName name="Z_52BC56C2_1006_4B41_A42A_6B40554CDA39_.wvu.FilterData" hidden="1">#REF!</definedName>
    <definedName name="Z_5319CC99_822D_406F_9C12_25F47E472F3D_.wvu.FilterData" localSheetId="9" hidden="1">#REF!</definedName>
    <definedName name="Z_5319CC99_822D_406F_9C12_25F47E472F3D_.wvu.FilterData" hidden="1">#REF!</definedName>
    <definedName name="Z_531A2E4D_1988_4D59_B927_B7190C80EBAA_.wvu.FilterData" localSheetId="9" hidden="1">#REF!</definedName>
    <definedName name="Z_531A2E4D_1988_4D59_B927_B7190C80EBAA_.wvu.FilterData" hidden="1">#REF!</definedName>
    <definedName name="Z_540A29FC_6866_45E6_BCF1_3D779D34DD08_.wvu.FilterData" localSheetId="9" hidden="1">#REF!</definedName>
    <definedName name="Z_540A29FC_6866_45E6_BCF1_3D779D34DD08_.wvu.FilterData" hidden="1">#REF!</definedName>
    <definedName name="Z_5520ABA1_AA06_4713_8D35_BC0DC6F6E924_.wvu.FilterData" localSheetId="9" hidden="1">#REF!</definedName>
    <definedName name="Z_5520ABA1_AA06_4713_8D35_BC0DC6F6E924_.wvu.FilterData" hidden="1">#REF!</definedName>
    <definedName name="Z_55DB2FC2_4B03_4B29_9354_7D40FB3B7538_.wvu.FilterData" localSheetId="9" hidden="1">#REF!</definedName>
    <definedName name="Z_55DB2FC2_4B03_4B29_9354_7D40FB3B7538_.wvu.FilterData" hidden="1">#REF!</definedName>
    <definedName name="Z_56E2F2B5_BB44_431E_ACC1_F39B0DD4EA71_.wvu.FilterData" localSheetId="9" hidden="1">#REF!</definedName>
    <definedName name="Z_56E2F2B5_BB44_431E_ACC1_F39B0DD4EA71_.wvu.FilterData" hidden="1">#REF!</definedName>
    <definedName name="Z_5A5F47F0_2B02_425F_9509_902FEC6CB8D4_.wvu.FilterData" localSheetId="9" hidden="1">#REF!</definedName>
    <definedName name="Z_5A5F47F0_2B02_425F_9509_902FEC6CB8D4_.wvu.FilterData" hidden="1">#REF!</definedName>
    <definedName name="Z_5A706A12_B85E_41E2_8BDD_EC85C55902AB_.wvu.FilterData" localSheetId="9" hidden="1">#REF!</definedName>
    <definedName name="Z_5A706A12_B85E_41E2_8BDD_EC85C55902AB_.wvu.FilterData" hidden="1">#REF!</definedName>
    <definedName name="Z_5B398CB5_38BC_4CC3_9A0E_9513DC3E75AD_.wvu.FilterData" localSheetId="9" hidden="1">#REF!</definedName>
    <definedName name="Z_5B398CB5_38BC_4CC3_9A0E_9513DC3E75AD_.wvu.FilterData" hidden="1">#REF!</definedName>
    <definedName name="Z_5CA8EFA6_7E89_4616_928A_39059E3AA216_.wvu.FilterData" localSheetId="9" hidden="1">#REF!</definedName>
    <definedName name="Z_5CA8EFA6_7E89_4616_928A_39059E3AA216_.wvu.FilterData" hidden="1">#REF!</definedName>
    <definedName name="Z_60FDB94A_50AF_4E10_876B_D144A2E9568B_.wvu.FilterData" localSheetId="9" hidden="1">#REF!</definedName>
    <definedName name="Z_60FDB94A_50AF_4E10_876B_D144A2E9568B_.wvu.FilterData" hidden="1">#REF!</definedName>
    <definedName name="Z_63475192_9094_4BA2_9AFC_8536BC77489E_.wvu.FilterData" localSheetId="9" hidden="1">#REF!</definedName>
    <definedName name="Z_63475192_9094_4BA2_9AFC_8536BC77489E_.wvu.FilterData" hidden="1">#REF!</definedName>
    <definedName name="Z_6403545B_2A3B_4863_8819_F89E80114385_.wvu.FilterData" localSheetId="9" hidden="1">#REF!</definedName>
    <definedName name="Z_6403545B_2A3B_4863_8819_F89E80114385_.wvu.FilterData" hidden="1">#REF!</definedName>
    <definedName name="Z_66636C07_5702_4EF3_B655_CDBAF654F15A_.wvu.FilterData" localSheetId="9" hidden="1">#REF!</definedName>
    <definedName name="Z_66636C07_5702_4EF3_B655_CDBAF654F15A_.wvu.FilterData" hidden="1">#REF!</definedName>
    <definedName name="Z_6963484B_0282_48B8_8317_EBF3903C7746_.wvu.FilterData" localSheetId="9" hidden="1">#REF!</definedName>
    <definedName name="Z_6963484B_0282_48B8_8317_EBF3903C7746_.wvu.FilterData" hidden="1">#REF!</definedName>
    <definedName name="Z_69D06662_5693_4F4C_AFD2_A32734DE2B11_.wvu.FilterData" localSheetId="9" hidden="1">#REF!</definedName>
    <definedName name="Z_69D06662_5693_4F4C_AFD2_A32734DE2B11_.wvu.FilterData" hidden="1">#REF!</definedName>
    <definedName name="Z_6AE2FF41_261D_4F00_9D6D_F4804D21DDB3_.wvu.FilterData" localSheetId="9" hidden="1">#REF!</definedName>
    <definedName name="Z_6AE2FF41_261D_4F00_9D6D_F4804D21DDB3_.wvu.FilterData" hidden="1">#REF!</definedName>
    <definedName name="Z_6B67A6A0_1413_448D_98A5_D43F57DEC926_.wvu.FilterData" localSheetId="9" hidden="1">#REF!</definedName>
    <definedName name="Z_6B67A6A0_1413_448D_98A5_D43F57DEC926_.wvu.FilterData" hidden="1">#REF!</definedName>
    <definedName name="Z_6B73B95E_43C0_4085_B9FE_22A6F30869ED_.wvu.FilterData" localSheetId="9" hidden="1">#REF!</definedName>
    <definedName name="Z_6B73B95E_43C0_4085_B9FE_22A6F30869ED_.wvu.FilterData" hidden="1">#REF!</definedName>
    <definedName name="Z_6BCB3D0F_5DBD_48EF_9460_43FFCBBCD422_.wvu.FilterData" localSheetId="9" hidden="1">#REF!</definedName>
    <definedName name="Z_6BCB3D0F_5DBD_48EF_9460_43FFCBBCD422_.wvu.FilterData" hidden="1">#REF!</definedName>
    <definedName name="Z_6C3174E8_A2D4_4179_AA88_08CB5E7EA480_.wvu.FilterData" localSheetId="9" hidden="1">#REF!</definedName>
    <definedName name="Z_6C3174E8_A2D4_4179_AA88_08CB5E7EA480_.wvu.FilterData" hidden="1">#REF!</definedName>
    <definedName name="Z_6CA47E86_B3B9_49E0_9BB0_E98600830225_.wvu.FilterData" localSheetId="9" hidden="1">#REF!</definedName>
    <definedName name="Z_6CA47E86_B3B9_49E0_9BB0_E98600830225_.wvu.FilterData" hidden="1">#REF!</definedName>
    <definedName name="Z_6CF14753_FB4C_4C53_8AD7_D56F6E280083_.wvu.FilterData" localSheetId="9" hidden="1">#REF!</definedName>
    <definedName name="Z_6CF14753_FB4C_4C53_8AD7_D56F6E280083_.wvu.FilterData" hidden="1">#REF!</definedName>
    <definedName name="Z_6D917413_A3B5_4E5B_9004_56E0184D00F3_.wvu.FilterData" localSheetId="9" hidden="1">#REF!</definedName>
    <definedName name="Z_6D917413_A3B5_4E5B_9004_56E0184D00F3_.wvu.FilterData" hidden="1">#REF!</definedName>
    <definedName name="Z_6E299587_D8E0_4139_8A2F_67139875A814_.wvu.FilterData" localSheetId="9" hidden="1">#REF!</definedName>
    <definedName name="Z_6E299587_D8E0_4139_8A2F_67139875A814_.wvu.FilterData" hidden="1">#REF!</definedName>
    <definedName name="Z_6FD7247E_19B7_4029_9F3A_EE01E21A1B67_.wvu.FilterData" localSheetId="9" hidden="1">#REF!</definedName>
    <definedName name="Z_6FD7247E_19B7_4029_9F3A_EE01E21A1B67_.wvu.FilterData" hidden="1">#REF!</definedName>
    <definedName name="Z_70C94FA5_FE89_4042_B93F_6AAFC00B0B8D_.wvu.FilterData" localSheetId="9" hidden="1">#REF!</definedName>
    <definedName name="Z_70C94FA5_FE89_4042_B93F_6AAFC00B0B8D_.wvu.FilterData" hidden="1">#REF!</definedName>
    <definedName name="Z_735B96DC_7219_4D8B_ABAD_220D2B7947CB_.wvu.FilterData" localSheetId="9" hidden="1">#REF!</definedName>
    <definedName name="Z_735B96DC_7219_4D8B_ABAD_220D2B7947CB_.wvu.FilterData" hidden="1">#REF!</definedName>
    <definedName name="Z_7477AF3A_2BAF_4725_8909_5A723A8007EF_.wvu.FilterData" localSheetId="9" hidden="1">#REF!</definedName>
    <definedName name="Z_7477AF3A_2BAF_4725_8909_5A723A8007EF_.wvu.FilterData" hidden="1">#REF!</definedName>
    <definedName name="Z_769F22F0_2CE4_4330_85CB_1C9A68E8695A_.wvu.Cols" localSheetId="9" hidden="1">#REF!</definedName>
    <definedName name="Z_769F22F0_2CE4_4330_85CB_1C9A68E8695A_.wvu.Cols" hidden="1">#REF!</definedName>
    <definedName name="Z_779FC938_DF7A_4CF6_94B0_CDCDD6986FF7_.wvu.FilterData" localSheetId="9" hidden="1">#REF!</definedName>
    <definedName name="Z_779FC938_DF7A_4CF6_94B0_CDCDD6986FF7_.wvu.FilterData" hidden="1">#REF!</definedName>
    <definedName name="Z_77C15715_A4AB_4912_82E3_0F7DB54190C8_.wvu.FilterData" localSheetId="9" hidden="1">#REF!</definedName>
    <definedName name="Z_77C15715_A4AB_4912_82E3_0F7DB54190C8_.wvu.FilterData" hidden="1">#REF!</definedName>
    <definedName name="Z_78843FEE_592A_4684_AA75_B78B1EF9F038_.wvu.FilterData" localSheetId="9" hidden="1">#REF!</definedName>
    <definedName name="Z_78843FEE_592A_4684_AA75_B78B1EF9F038_.wvu.FilterData" hidden="1">#REF!</definedName>
    <definedName name="Z_7990C264_C2FA_4640_A803_28B1D360B5E8_.wvu.FilterData" localSheetId="9" hidden="1">#REF!</definedName>
    <definedName name="Z_7990C264_C2FA_4640_A803_28B1D360B5E8_.wvu.FilterData" hidden="1">#REF!</definedName>
    <definedName name="Z_7A398D2C_8D5C_43F0_ACD4_39BBBD17F460_.wvu.FilterData" localSheetId="9" hidden="1">#REF!</definedName>
    <definedName name="Z_7A398D2C_8D5C_43F0_ACD4_39BBBD17F460_.wvu.FilterData" hidden="1">#REF!</definedName>
    <definedName name="Z_7BCAD35B_48BA_4F56_9D13_DD526F9AC0B8_.wvu.FilterData" localSheetId="9" hidden="1">#REF!</definedName>
    <definedName name="Z_7BCAD35B_48BA_4F56_9D13_DD526F9AC0B8_.wvu.FilterData" hidden="1">#REF!</definedName>
    <definedName name="Z_7C4B07A8_2C5F_4DD5_99EB_9D4251FC0870_.wvu.FilterData" localSheetId="9" hidden="1">#REF!</definedName>
    <definedName name="Z_7C4B07A8_2C5F_4DD5_99EB_9D4251FC0870_.wvu.FilterData" hidden="1">#REF!</definedName>
    <definedName name="Z_7C5D64EB_B280_4DF7_8070_7F6FFC6C118D_.wvu.FilterData" localSheetId="9" hidden="1">#REF!</definedName>
    <definedName name="Z_7C5D64EB_B280_4DF7_8070_7F6FFC6C118D_.wvu.FilterData" hidden="1">#REF!</definedName>
    <definedName name="Z_7CB778C4_AF6E_4D70_BAFD_ACCBAF83FC37_.wvu.FilterData" localSheetId="9" hidden="1">#REF!</definedName>
    <definedName name="Z_7CB778C4_AF6E_4D70_BAFD_ACCBAF83FC37_.wvu.FilterData" hidden="1">#REF!</definedName>
    <definedName name="Z_7DCC4356_81CF_48CE_B7EB_F916460AE99C_.wvu.FilterData" localSheetId="9" hidden="1">#REF!</definedName>
    <definedName name="Z_7DCC4356_81CF_48CE_B7EB_F916460AE99C_.wvu.FilterData" hidden="1">#REF!</definedName>
    <definedName name="Z_80BB6A2B_9544_4672_8398_FF4DA23DF7E3_.wvu.FilterData" localSheetId="9" hidden="1">#REF!</definedName>
    <definedName name="Z_80BB6A2B_9544_4672_8398_FF4DA23DF7E3_.wvu.FilterData" hidden="1">#REF!</definedName>
    <definedName name="Z_82B9C43D_DB96_4397_AB1F_50E5A3A51795_.wvu.FilterData" localSheetId="9" hidden="1">#REF!</definedName>
    <definedName name="Z_82B9C43D_DB96_4397_AB1F_50E5A3A51795_.wvu.FilterData" hidden="1">#REF!</definedName>
    <definedName name="Z_82C8496E_E420_4D06_A8C1_E376CC09F820_.wvu.FilterData" localSheetId="9" hidden="1">#REF!</definedName>
    <definedName name="Z_82C8496E_E420_4D06_A8C1_E376CC09F820_.wvu.FilterData" hidden="1">#REF!</definedName>
    <definedName name="Z_837E5FC6_4281_4107_B0DC_A8F463497E55_.wvu.FilterData" localSheetId="9" hidden="1">#REF!</definedName>
    <definedName name="Z_837E5FC6_4281_4107_B0DC_A8F463497E55_.wvu.FilterData" hidden="1">#REF!</definedName>
    <definedName name="Z_83DCEEFF_4705_40AE_8072_0483B5743B5D_.wvu.FilterData" localSheetId="9" hidden="1">#REF!</definedName>
    <definedName name="Z_83DCEEFF_4705_40AE_8072_0483B5743B5D_.wvu.FilterData" hidden="1">#REF!</definedName>
    <definedName name="Z_847A5FFF_A89C_4897_906B_EE405B25B225_.wvu.FilterData" localSheetId="9" hidden="1">#REF!</definedName>
    <definedName name="Z_847A5FFF_A89C_4897_906B_EE405B25B225_.wvu.FilterData" hidden="1">#REF!</definedName>
    <definedName name="Z_854255C5_1077_459B_B647_AC8F4FD47D3A_.wvu.FilterData" localSheetId="9" hidden="1">#REF!</definedName>
    <definedName name="Z_854255C5_1077_459B_B647_AC8F4FD47D3A_.wvu.FilterData" hidden="1">#REF!</definedName>
    <definedName name="Z_85688AD2_A893_478E_9B2F_09B7C42482BA_.wvu.FilterData" localSheetId="9" hidden="1">#REF!</definedName>
    <definedName name="Z_85688AD2_A893_478E_9B2F_09B7C42482BA_.wvu.FilterData" hidden="1">#REF!</definedName>
    <definedName name="Z_86E9B424_197E_49CF_BFDA_2932BCEDD971_.wvu.FilterData" localSheetId="9" hidden="1">#REF!</definedName>
    <definedName name="Z_86E9B424_197E_49CF_BFDA_2932BCEDD971_.wvu.FilterData" hidden="1">#REF!</definedName>
    <definedName name="Z_87D15442_58BD_4F3C_94DE_531020BB2A9F_.wvu.FilterData" localSheetId="9" hidden="1">#REF!</definedName>
    <definedName name="Z_87D15442_58BD_4F3C_94DE_531020BB2A9F_.wvu.FilterData" hidden="1">#REF!</definedName>
    <definedName name="Z_87D52449_3B5E_4E8B_88A5_E300D9996EC7_.wvu.FilterData" localSheetId="9" hidden="1">#REF!</definedName>
    <definedName name="Z_87D52449_3B5E_4E8B_88A5_E300D9996EC7_.wvu.FilterData" hidden="1">#REF!</definedName>
    <definedName name="Z_889FE9FF_01D3_44AA_A47F_CD9BB14E2F74_.wvu.FilterData" localSheetId="9" hidden="1">#REF!</definedName>
    <definedName name="Z_889FE9FF_01D3_44AA_A47F_CD9BB14E2F74_.wvu.FilterData" hidden="1">#REF!</definedName>
    <definedName name="Z_8A11493B_31C6_480A_939B_94F8B46F7CAD_.wvu.FilterData" localSheetId="9" hidden="1">#REF!</definedName>
    <definedName name="Z_8A11493B_31C6_480A_939B_94F8B46F7CAD_.wvu.FilterData" hidden="1">#REF!</definedName>
    <definedName name="Z_8A3676BD_192D_4B28_9F15_641104F7EB84_.wvu.FilterData" localSheetId="9" hidden="1">#REF!</definedName>
    <definedName name="Z_8A3676BD_192D_4B28_9F15_641104F7EB84_.wvu.FilterData" hidden="1">#REF!</definedName>
    <definedName name="Z_8AC1FF86_8181_4D33_A09C_D9252642F43D_.wvu.FilterData" localSheetId="9" hidden="1">#REF!</definedName>
    <definedName name="Z_8AC1FF86_8181_4D33_A09C_D9252642F43D_.wvu.FilterData" hidden="1">#REF!</definedName>
    <definedName name="Z_8BCA58BD_70B7_40CE_A039_A616AAA9DF70_.wvu.FilterData" localSheetId="9" hidden="1">#REF!</definedName>
    <definedName name="Z_8BCA58BD_70B7_40CE_A039_A616AAA9DF70_.wvu.FilterData" hidden="1">#REF!</definedName>
    <definedName name="Z_8C04156B_ECE3_4BE6_AE81_B06AC9DDCBBD_.wvu.FilterData" localSheetId="9" hidden="1">#REF!</definedName>
    <definedName name="Z_8C04156B_ECE3_4BE6_AE81_B06AC9DDCBBD_.wvu.FilterData" hidden="1">#REF!</definedName>
    <definedName name="Z_8D3BBDE3_D029_48FA_A7B1_266CA3A2B214_.wvu.FilterData" localSheetId="9" hidden="1">#REF!</definedName>
    <definedName name="Z_8D3BBDE3_D029_48FA_A7B1_266CA3A2B214_.wvu.FilterData" hidden="1">#REF!</definedName>
    <definedName name="Z_8D4E2CE7_B4AE_4487_A6EA_D94B532EF301_.wvu.FilterData" localSheetId="9" hidden="1">#REF!</definedName>
    <definedName name="Z_8D4E2CE7_B4AE_4487_A6EA_D94B532EF301_.wvu.FilterData" hidden="1">#REF!</definedName>
    <definedName name="Z_8EF961B3_4699_4490_B556_B5887737954D_.wvu.FilterData" localSheetId="9" hidden="1">#REF!</definedName>
    <definedName name="Z_8EF961B3_4699_4490_B556_B5887737954D_.wvu.FilterData" hidden="1">#REF!</definedName>
    <definedName name="Z_8F73BF06_066B_4104_83FA_9338D9429A84_.wvu.FilterData" localSheetId="9" hidden="1">#REF!</definedName>
    <definedName name="Z_8F73BF06_066B_4104_83FA_9338D9429A84_.wvu.FilterData" hidden="1">#REF!</definedName>
    <definedName name="Z_91195996_3591_4989_AC51_1CC20C4DA8EA_.wvu.FilterData" localSheetId="9" hidden="1">#REF!</definedName>
    <definedName name="Z_91195996_3591_4989_AC51_1CC20C4DA8EA_.wvu.FilterData" hidden="1">#REF!</definedName>
    <definedName name="Z_9337D27C_F450_4E0F_A993_9FA6026031B4_.wvu.FilterData" localSheetId="9" hidden="1">#REF!</definedName>
    <definedName name="Z_9337D27C_F450_4E0F_A993_9FA6026031B4_.wvu.FilterData" hidden="1">#REF!</definedName>
    <definedName name="Z_941E78A0_DA15_4559_8D24_47E60F64B332_.wvu.FilterData" localSheetId="9" hidden="1">#REF!</definedName>
    <definedName name="Z_941E78A0_DA15_4559_8D24_47E60F64B332_.wvu.FilterData" hidden="1">#REF!</definedName>
    <definedName name="Z_96F2EE26_6561_4F4C_A5EB_5B153675D529_.wvu.FilterData" localSheetId="9" hidden="1">#REF!</definedName>
    <definedName name="Z_96F2EE26_6561_4F4C_A5EB_5B153675D529_.wvu.FilterData" hidden="1">#REF!</definedName>
    <definedName name="Z_97D4D5E5_43F4_446C_A651_11999CE73F0D_.wvu.FilterData" localSheetId="9" hidden="1">#REF!</definedName>
    <definedName name="Z_97D4D5E5_43F4_446C_A651_11999CE73F0D_.wvu.FilterData" hidden="1">#REF!</definedName>
    <definedName name="Z_9B9949C8_0BAA_4B11_A1CA_00EC9D2DC419_.wvu.FilterData" localSheetId="9" hidden="1">#REF!</definedName>
    <definedName name="Z_9B9949C8_0BAA_4B11_A1CA_00EC9D2DC419_.wvu.FilterData" hidden="1">#REF!</definedName>
    <definedName name="Z_9C3E33FF_6562_4D26_BDF3_B29555E64301_.wvu.FilterData" localSheetId="9" hidden="1">#REF!</definedName>
    <definedName name="Z_9C3E33FF_6562_4D26_BDF3_B29555E64301_.wvu.FilterData" hidden="1">#REF!</definedName>
    <definedName name="Z_9DFA07EB_C6E0_4532_9E8F_13C24B46A1AE_.wvu.FilterData" localSheetId="9" hidden="1">#REF!</definedName>
    <definedName name="Z_9DFA07EB_C6E0_4532_9E8F_13C24B46A1AE_.wvu.FilterData" hidden="1">#REF!</definedName>
    <definedName name="Z_A0DAD961_7197_404E_AC96_B0E615F9E830_.wvu.FilterData" localSheetId="9" hidden="1">#REF!</definedName>
    <definedName name="Z_A0DAD961_7197_404E_AC96_B0E615F9E830_.wvu.FilterData" hidden="1">#REF!</definedName>
    <definedName name="Z_A24ACA16_EB04_482F_BB9A_2599E185C3D3_.wvu.FilterData" localSheetId="9" hidden="1">#REF!</definedName>
    <definedName name="Z_A24ACA16_EB04_482F_BB9A_2599E185C3D3_.wvu.FilterData" hidden="1">#REF!</definedName>
    <definedName name="Z_A4633B85_467D_49EB_95E7_E7B11A609631_.wvu.Cols" localSheetId="9" hidden="1">#REF!,#REF!</definedName>
    <definedName name="Z_A4633B85_467D_49EB_95E7_E7B11A609631_.wvu.Cols" hidden="1">#REF!,#REF!</definedName>
    <definedName name="Z_A4633B85_467D_49EB_95E7_E7B11A609631_.wvu.Rows" localSheetId="9" hidden="1">#REF!,#REF!</definedName>
    <definedName name="Z_A4633B85_467D_49EB_95E7_E7B11A609631_.wvu.Rows" hidden="1">#REF!,#REF!</definedName>
    <definedName name="Z_A4C45DF8_E6D8_4B06_84E7_81A5A9500D55_.wvu.FilterData" localSheetId="9" hidden="1">#REF!</definedName>
    <definedName name="Z_A4C45DF8_E6D8_4B06_84E7_81A5A9500D55_.wvu.FilterData" hidden="1">#REF!</definedName>
    <definedName name="Z_A52E95D2_430A_43EF_8C82_83878B555090_.wvu.FilterData" localSheetId="9" hidden="1">#REF!</definedName>
    <definedName name="Z_A52E95D2_430A_43EF_8C82_83878B555090_.wvu.FilterData" hidden="1">#REF!</definedName>
    <definedName name="Z_A564E848_8A16_4DE3_8578_F95B0AFD9DC2_.wvu.FilterData" localSheetId="9" hidden="1">#REF!</definedName>
    <definedName name="Z_A564E848_8A16_4DE3_8578_F95B0AFD9DC2_.wvu.FilterData" hidden="1">#REF!</definedName>
    <definedName name="Z_A781204A_C096_4FD9_8686_E749AD880175_.wvu.FilterData" localSheetId="9" hidden="1">#REF!</definedName>
    <definedName name="Z_A781204A_C096_4FD9_8686_E749AD880175_.wvu.FilterData" hidden="1">#REF!</definedName>
    <definedName name="Z_A8794A83_181C_4122_B911_4BBD3A571DEC_.wvu.FilterData" localSheetId="9" hidden="1">#REF!</definedName>
    <definedName name="Z_A8794A83_181C_4122_B911_4BBD3A571DEC_.wvu.FilterData" hidden="1">#REF!</definedName>
    <definedName name="Z_AA3FC3D4_6E6E_4CE7_81E8_4A7B17AB1715_.wvu.FilterData" localSheetId="9" hidden="1">#REF!</definedName>
    <definedName name="Z_AA3FC3D4_6E6E_4CE7_81E8_4A7B17AB1715_.wvu.FilterData" hidden="1">#REF!</definedName>
    <definedName name="Z_AAB7394C_3FF8_4265_B8C2_66BBB8B1248C_.wvu.FilterData" localSheetId="9" hidden="1">#REF!</definedName>
    <definedName name="Z_AAB7394C_3FF8_4265_B8C2_66BBB8B1248C_.wvu.FilterData" hidden="1">#REF!</definedName>
    <definedName name="Z_ABFCADC3_4CF7_48CF_B39D_E5828A75D43E_.wvu.FilterData" localSheetId="9" hidden="1">#REF!</definedName>
    <definedName name="Z_ABFCADC3_4CF7_48CF_B39D_E5828A75D43E_.wvu.FilterData" hidden="1">#REF!</definedName>
    <definedName name="Z_AC4A34A8_23F5_4C09_A60F_7421B1C74590_.wvu.FilterData" localSheetId="9" hidden="1">#REF!</definedName>
    <definedName name="Z_AC4A34A8_23F5_4C09_A60F_7421B1C74590_.wvu.FilterData" hidden="1">#REF!</definedName>
    <definedName name="Z_AC584ACE_C266_4881_B354_E52E6427C1D4_.wvu.FilterData" localSheetId="9" hidden="1">#REF!</definedName>
    <definedName name="Z_AC584ACE_C266_4881_B354_E52E6427C1D4_.wvu.FilterData" hidden="1">#REF!</definedName>
    <definedName name="Z_AD28BEA7_74AD_4668_98DA_B02594AB4A9F_.wvu.FilterData" localSheetId="9" hidden="1">#REF!</definedName>
    <definedName name="Z_AD28BEA7_74AD_4668_98DA_B02594AB4A9F_.wvu.FilterData" hidden="1">#REF!</definedName>
    <definedName name="Z_ADDFEFC7_F8D4_4F51_8B45_4DF1B03C1D84_.wvu.FilterData" localSheetId="9" hidden="1">#REF!</definedName>
    <definedName name="Z_ADDFEFC7_F8D4_4F51_8B45_4DF1B03C1D84_.wvu.FilterData" hidden="1">#REF!</definedName>
    <definedName name="Z_AFC4E5D4_3A50_4BD7_8981_E00CA5601E99_.wvu.FilterData" localSheetId="9" hidden="1">#REF!</definedName>
    <definedName name="Z_AFC4E5D4_3A50_4BD7_8981_E00CA5601E99_.wvu.FilterData" hidden="1">#REF!</definedName>
    <definedName name="Z_B0364D3E_645F_4033_893D_29F2224BCCD7_.wvu.FilterData" localSheetId="9" hidden="1">#REF!</definedName>
    <definedName name="Z_B0364D3E_645F_4033_893D_29F2224BCCD7_.wvu.FilterData" hidden="1">#REF!</definedName>
    <definedName name="Z_B08CF5DC_76DD_45F7_8117_C9FE4CDFE13D_.wvu.FilterData" localSheetId="9" hidden="1">#REF!</definedName>
    <definedName name="Z_B08CF5DC_76DD_45F7_8117_C9FE4CDFE13D_.wvu.FilterData" hidden="1">#REF!</definedName>
    <definedName name="Z_B13DA151_EB04_4E46_A0CB_FABFF9C5DF72_.wvu.FilterData" localSheetId="9" hidden="1">#REF!</definedName>
    <definedName name="Z_B13DA151_EB04_4E46_A0CB_FABFF9C5DF72_.wvu.FilterData" hidden="1">#REF!</definedName>
    <definedName name="Z_B340090A_7121_4DF7_B8FD_E7BF8654F2EB_.wvu.FilterData" localSheetId="9" hidden="1">#REF!</definedName>
    <definedName name="Z_B340090A_7121_4DF7_B8FD_E7BF8654F2EB_.wvu.FilterData" hidden="1">#REF!</definedName>
    <definedName name="Z_B3790809_8402_4639_802D_68CB564D3CAD_.wvu.FilterData" localSheetId="9" hidden="1">#REF!</definedName>
    <definedName name="Z_B3790809_8402_4639_802D_68CB564D3CAD_.wvu.FilterData" hidden="1">#REF!</definedName>
    <definedName name="Z_B3C1D59A_903F_46DF_8DF2_31381BD91025_.wvu.FilterData" localSheetId="9" hidden="1">#REF!</definedName>
    <definedName name="Z_B3C1D59A_903F_46DF_8DF2_31381BD91025_.wvu.FilterData" hidden="1">#REF!</definedName>
    <definedName name="Z_B3CDBC94_37F5_4116_BD6E_D5B385C07413_.wvu.FilterData" localSheetId="9" hidden="1">#REF!</definedName>
    <definedName name="Z_B3CDBC94_37F5_4116_BD6E_D5B385C07413_.wvu.FilterData" hidden="1">#REF!</definedName>
    <definedName name="Z_B40719B5_6DD8_41F3_9C61_FA18B7BEC194_.wvu.FilterData" localSheetId="9" hidden="1">#REF!</definedName>
    <definedName name="Z_B40719B5_6DD8_41F3_9C61_FA18B7BEC194_.wvu.FilterData" hidden="1">#REF!</definedName>
    <definedName name="Z_B5FB1767_00F1_47E1_979A_38E2CFECCE4E_.wvu.FilterData" localSheetId="9" hidden="1">#REF!</definedName>
    <definedName name="Z_B5FB1767_00F1_47E1_979A_38E2CFECCE4E_.wvu.FilterData" hidden="1">#REF!</definedName>
    <definedName name="Z_B6D61CEC_479F_40D2_BFB7_830AFA48121C_.wvu.FilterData" localSheetId="9" hidden="1">#REF!</definedName>
    <definedName name="Z_B6D61CEC_479F_40D2_BFB7_830AFA48121C_.wvu.FilterData" hidden="1">#REF!</definedName>
    <definedName name="Z_B6EA8A04_6067_4CED_8676_4375FC6E4929_.wvu.FilterData" localSheetId="9" hidden="1">#REF!</definedName>
    <definedName name="Z_B6EA8A04_6067_4CED_8676_4375FC6E4929_.wvu.FilterData" hidden="1">#REF!</definedName>
    <definedName name="Z_B8515688_C072_49D4_80D4_1978E858526D_.wvu.FilterData" localSheetId="9" hidden="1">#REF!</definedName>
    <definedName name="Z_B8515688_C072_49D4_80D4_1978E858526D_.wvu.FilterData" hidden="1">#REF!</definedName>
    <definedName name="Z_BB0C7DED_1A2A_447D_AC53_8122CFF9D6F6_.wvu.FilterData" localSheetId="9" hidden="1">#REF!</definedName>
    <definedName name="Z_BB0C7DED_1A2A_447D_AC53_8122CFF9D6F6_.wvu.FilterData" hidden="1">#REF!</definedName>
    <definedName name="Z_BD047219_C723_45AF_B6CE_3194D750F96A_.wvu.FilterData" localSheetId="9" hidden="1">#REF!</definedName>
    <definedName name="Z_BD047219_C723_45AF_B6CE_3194D750F96A_.wvu.FilterData" hidden="1">#REF!</definedName>
    <definedName name="Z_BD9F2785_62CE_454B_8EC4_5B70580F1E90_.wvu.FilterData" localSheetId="9" hidden="1">#REF!</definedName>
    <definedName name="Z_BD9F2785_62CE_454B_8EC4_5B70580F1E90_.wvu.FilterData" hidden="1">#REF!</definedName>
    <definedName name="Z_BF9A441D_91C9_4CBB_A8C6_B1C8DDED0022_.wvu.FilterData" localSheetId="9" hidden="1">#REF!</definedName>
    <definedName name="Z_BF9A441D_91C9_4CBB_A8C6_B1C8DDED0022_.wvu.FilterData" hidden="1">#REF!</definedName>
    <definedName name="Z_BFC54781_86DE_4A03_8DE2_96245227F466_.wvu.FilterData" localSheetId="9" hidden="1">#REF!</definedName>
    <definedName name="Z_BFC54781_86DE_4A03_8DE2_96245227F466_.wvu.FilterData" hidden="1">#REF!</definedName>
    <definedName name="Z_BFD46250_AAC1_4A55_AF46_ED8E09898BF5_.wvu.FilterData" localSheetId="9" hidden="1">#REF!</definedName>
    <definedName name="Z_BFD46250_AAC1_4A55_AF46_ED8E09898BF5_.wvu.FilterData" hidden="1">#REF!</definedName>
    <definedName name="Z_C061817B_F471_4B81_90AE_E317DA2C9A58_.wvu.FilterData" localSheetId="9" hidden="1">#REF!</definedName>
    <definedName name="Z_C061817B_F471_4B81_90AE_E317DA2C9A58_.wvu.FilterData" hidden="1">#REF!</definedName>
    <definedName name="Z_C131E47D_3396_4B17_9E92_DB888AEA91D5_.wvu.FilterData" localSheetId="9" hidden="1">#REF!</definedName>
    <definedName name="Z_C131E47D_3396_4B17_9E92_DB888AEA91D5_.wvu.FilterData" hidden="1">#REF!</definedName>
    <definedName name="Z_C1802170_5495_42FB_B728_35CD980B19D6_.wvu.FilterData" localSheetId="9" hidden="1">#REF!</definedName>
    <definedName name="Z_C1802170_5495_42FB_B728_35CD980B19D6_.wvu.FilterData" hidden="1">#REF!</definedName>
    <definedName name="Z_C26D4D2E_294B_4D2B_871F_2EC8A4E760C7_.wvu.FilterData" localSheetId="9" hidden="1">#REF!</definedName>
    <definedName name="Z_C26D4D2E_294B_4D2B_871F_2EC8A4E760C7_.wvu.FilterData" hidden="1">#REF!</definedName>
    <definedName name="Z_C3063329_D0D0_4637_A72C_F328A5547CE7_.wvu.FilterData" localSheetId="9" hidden="1">#REF!</definedName>
    <definedName name="Z_C3063329_D0D0_4637_A72C_F328A5547CE7_.wvu.FilterData" hidden="1">#REF!</definedName>
    <definedName name="Z_C3D9BAF0_1C78_4CB5_AEF9_0EEE2A9DE669_.wvu.FilterData" localSheetId="9" hidden="1">#REF!</definedName>
    <definedName name="Z_C3D9BAF0_1C78_4CB5_AEF9_0EEE2A9DE669_.wvu.FilterData" hidden="1">#REF!</definedName>
    <definedName name="Z_C4068392_70E2_11D7_882C_000102B7EA93_.wvu.FilterData" localSheetId="9" hidden="1">#REF!</definedName>
    <definedName name="Z_C4068392_70E2_11D7_882C_000102B7EA93_.wvu.FilterData" hidden="1">#REF!</definedName>
    <definedName name="Z_C52FD69E_5B9C_4D82_B7ED_70C261BE0700_.wvu.FilterData" localSheetId="9" hidden="1">#REF!</definedName>
    <definedName name="Z_C52FD69E_5B9C_4D82_B7ED_70C261BE0700_.wvu.FilterData" hidden="1">#REF!</definedName>
    <definedName name="Z_C5C733EB_610D_427A_858C_C033BAAB9779_.wvu.FilterData" localSheetId="9" hidden="1">#REF!</definedName>
    <definedName name="Z_C5C733EB_610D_427A_858C_C033BAAB9779_.wvu.FilterData" hidden="1">#REF!</definedName>
    <definedName name="Z_C6A4B951_CE93_4890_83F3_C23448F2D1D7_.wvu.FilterData" localSheetId="9" hidden="1">#REF!</definedName>
    <definedName name="Z_C6A4B951_CE93_4890_83F3_C23448F2D1D7_.wvu.FilterData" hidden="1">#REF!</definedName>
    <definedName name="Z_C76CCD33_7C08_45FB_9AA2_FEC286E8C541_.wvu.FilterData" localSheetId="9" hidden="1">#REF!</definedName>
    <definedName name="Z_C76CCD33_7C08_45FB_9AA2_FEC286E8C541_.wvu.FilterData" hidden="1">#REF!</definedName>
    <definedName name="Z_C8B71C34_C314_4936_BB18_B6D11C7CA539_.wvu.FilterData" localSheetId="9" hidden="1">#REF!</definedName>
    <definedName name="Z_C8B71C34_C314_4936_BB18_B6D11C7CA539_.wvu.FilterData" hidden="1">#REF!</definedName>
    <definedName name="Z_C9C06A35_3B51_4DE2_AA97_F5650AC53897_.wvu.FilterData" localSheetId="9" hidden="1">#REF!</definedName>
    <definedName name="Z_C9C06A35_3B51_4DE2_AA97_F5650AC53897_.wvu.FilterData" hidden="1">#REF!</definedName>
    <definedName name="Z_CC9625CD_AAA3_4136_9705_36B82D07620E_.wvu.FilterData" localSheetId="9" hidden="1">#REF!</definedName>
    <definedName name="Z_CC9625CD_AAA3_4136_9705_36B82D07620E_.wvu.FilterData" hidden="1">#REF!</definedName>
    <definedName name="Z_CCACCE7A_EDA9_4FA4_88F6_AD6D5528E296_.wvu.FilterData" localSheetId="9" hidden="1">#REF!</definedName>
    <definedName name="Z_CCACCE7A_EDA9_4FA4_88F6_AD6D5528E296_.wvu.FilterData" hidden="1">#REF!</definedName>
    <definedName name="Z_CDBBB3DF_C053_4317_9584_CD4D6DEEA688_.wvu.FilterData" localSheetId="9" hidden="1">#REF!</definedName>
    <definedName name="Z_CDBBB3DF_C053_4317_9584_CD4D6DEEA688_.wvu.FilterData" hidden="1">#REF!</definedName>
    <definedName name="Z_CDFC9A88_B0BB_44E0_97F8_9097DD382BA5_.wvu.FilterData" localSheetId="9" hidden="1">#REF!</definedName>
    <definedName name="Z_CDFC9A88_B0BB_44E0_97F8_9097DD382BA5_.wvu.FilterData" hidden="1">#REF!</definedName>
    <definedName name="Z_CEDDC640_EE2A_4435_891D_2BDAE542CFD2_.wvu.FilterData" localSheetId="9" hidden="1">#REF!</definedName>
    <definedName name="Z_CEDDC640_EE2A_4435_891D_2BDAE542CFD2_.wvu.FilterData" hidden="1">#REF!</definedName>
    <definedName name="Z_D1A82D5E_68FD_4B68_9784_52B58E5636E7_.wvu.FilterData" localSheetId="9" hidden="1">#REF!</definedName>
    <definedName name="Z_D1A82D5E_68FD_4B68_9784_52B58E5636E7_.wvu.FilterData" hidden="1">#REF!</definedName>
    <definedName name="Z_D1FAB40C_1B34_4F9F_B37A_5127BD88BBAC_.wvu.FilterData" localSheetId="9" hidden="1">#REF!</definedName>
    <definedName name="Z_D1FAB40C_1B34_4F9F_B37A_5127BD88BBAC_.wvu.FilterData" hidden="1">#REF!</definedName>
    <definedName name="Z_D33463D8_B4A5_4DE4_B640_CAF7C4299D90_.wvu.FilterData" localSheetId="9" hidden="1">#REF!</definedName>
    <definedName name="Z_D33463D8_B4A5_4DE4_B640_CAF7C4299D90_.wvu.FilterData" hidden="1">#REF!</definedName>
    <definedName name="Z_D6830399_E8F9_4A93_AD4C_0F373575B429_.wvu.FilterData" localSheetId="9" hidden="1">#REF!</definedName>
    <definedName name="Z_D6830399_E8F9_4A93_AD4C_0F373575B429_.wvu.FilterData" hidden="1">#REF!</definedName>
    <definedName name="Z_D77BD545_7453_49A9_86C7_0D8CE7EAA505_.wvu.FilterData" localSheetId="9" hidden="1">#REF!</definedName>
    <definedName name="Z_D77BD545_7453_49A9_86C7_0D8CE7EAA505_.wvu.FilterData" hidden="1">#REF!</definedName>
    <definedName name="Z_D7F87DB1_1990_4C3B_B971_3A6FA5D118CD_.wvu.FilterData" localSheetId="9" hidden="1">#REF!</definedName>
    <definedName name="Z_D7F87DB1_1990_4C3B_B971_3A6FA5D118CD_.wvu.FilterData" hidden="1">#REF!</definedName>
    <definedName name="Z_D8642325_9460_4501_938F_B70C469BB94C_.wvu.FilterData" localSheetId="9" hidden="1">#REF!</definedName>
    <definedName name="Z_D8642325_9460_4501_938F_B70C469BB94C_.wvu.FilterData" hidden="1">#REF!</definedName>
    <definedName name="Z_DB5E2E10_5DC2_40A7_BA2F_BA4FCB2CBC8C_.wvu.FilterData" localSheetId="9" hidden="1">#REF!</definedName>
    <definedName name="Z_DB5E2E10_5DC2_40A7_BA2F_BA4FCB2CBC8C_.wvu.FilterData" hidden="1">#REF!</definedName>
    <definedName name="Z_DB6923EA_4BB0_4B7E_AA47_83C7BF949F2A_.wvu.FilterData" localSheetId="9" hidden="1">#REF!</definedName>
    <definedName name="Z_DB6923EA_4BB0_4B7E_AA47_83C7BF949F2A_.wvu.FilterData" hidden="1">#REF!</definedName>
    <definedName name="Z_DB98C602_A4A4_4B70_9ED4_358D78C2BD5B_.wvu.FilterData" localSheetId="9" hidden="1">#REF!</definedName>
    <definedName name="Z_DB98C602_A4A4_4B70_9ED4_358D78C2BD5B_.wvu.FilterData" hidden="1">#REF!</definedName>
    <definedName name="Z_DCEF54AB_2F3C_4138_9518_0AF912DE68F1_.wvu.FilterData" localSheetId="9" hidden="1">#REF!</definedName>
    <definedName name="Z_DCEF54AB_2F3C_4138_9518_0AF912DE68F1_.wvu.FilterData" hidden="1">#REF!</definedName>
    <definedName name="Z_DD0EE640_D13F_4234_9EE5_3AFCE632A5F2_.wvu.FilterData" localSheetId="9" hidden="1">#REF!</definedName>
    <definedName name="Z_DD0EE640_D13F_4234_9EE5_3AFCE632A5F2_.wvu.FilterData" hidden="1">#REF!</definedName>
    <definedName name="Z_DFA9743D_F3CE_4CF4_8864_78598D0D751C_.wvu.FilterData" localSheetId="9" hidden="1">#REF!</definedName>
    <definedName name="Z_DFA9743D_F3CE_4CF4_8864_78598D0D751C_.wvu.FilterData" hidden="1">#REF!</definedName>
    <definedName name="Z_DFE430D0_DD4E_4E40_B190_19BEE9AD0CBC_.wvu.FilterData" localSheetId="9" hidden="1">#REF!</definedName>
    <definedName name="Z_DFE430D0_DD4E_4E40_B190_19BEE9AD0CBC_.wvu.FilterData" hidden="1">#REF!</definedName>
    <definedName name="Z_E2547EDD_D29F_4DEE_98C5_A9AA79B5E613_.wvu.FilterData" localSheetId="9" hidden="1">#REF!</definedName>
    <definedName name="Z_E2547EDD_D29F_4DEE_98C5_A9AA79B5E613_.wvu.FilterData" hidden="1">#REF!</definedName>
    <definedName name="Z_E62B5FDD_E3DE_49E6_BA80_5948A7E0F370_.wvu.FilterData" localSheetId="9" hidden="1">#REF!</definedName>
    <definedName name="Z_E62B5FDD_E3DE_49E6_BA80_5948A7E0F370_.wvu.FilterData" hidden="1">#REF!</definedName>
    <definedName name="Z_E65CFA7E_41DA_408C_A2AF_C9D9D211D253_.wvu.FilterData" localSheetId="9" hidden="1">#REF!</definedName>
    <definedName name="Z_E65CFA7E_41DA_408C_A2AF_C9D9D211D253_.wvu.FilterData" hidden="1">#REF!</definedName>
    <definedName name="Z_E716EB83_6184_4934_AC9A_F207DFF8271C_.wvu.FilterData" localSheetId="9" hidden="1">#REF!</definedName>
    <definedName name="Z_E716EB83_6184_4934_AC9A_F207DFF8271C_.wvu.FilterData" hidden="1">#REF!</definedName>
    <definedName name="Z_E8DA1088_1B70_45BC_9580_AB21C9779799_.wvu.FilterData" localSheetId="9" hidden="1">#REF!</definedName>
    <definedName name="Z_E8DA1088_1B70_45BC_9580_AB21C9779799_.wvu.FilterData" hidden="1">#REF!</definedName>
    <definedName name="Z_EA132528_EA87_4E89_88E7_B910C8737820_.wvu.FilterData" localSheetId="9" hidden="1">#REF!</definedName>
    <definedName name="Z_EA132528_EA87_4E89_88E7_B910C8737820_.wvu.FilterData" hidden="1">#REF!</definedName>
    <definedName name="Z_EACA5552_6A11_454F_9370_90ABEB10D353_.wvu.FilterData" localSheetId="9" hidden="1">#REF!</definedName>
    <definedName name="Z_EACA5552_6A11_454F_9370_90ABEB10D353_.wvu.FilterData" hidden="1">#REF!</definedName>
    <definedName name="Z_EAD327E5_03D5_4FE6_B20C_6C8F8ED20FDA_.wvu.FilterData" localSheetId="9" hidden="1">#REF!</definedName>
    <definedName name="Z_EAD327E5_03D5_4FE6_B20C_6C8F8ED20FDA_.wvu.FilterData" hidden="1">#REF!</definedName>
    <definedName name="Z_EC0806A7_F8A5_4AB0_9843_BEFEA068EF84_.wvu.FilterData" localSheetId="9" hidden="1">#REF!</definedName>
    <definedName name="Z_EC0806A7_F8A5_4AB0_9843_BEFEA068EF84_.wvu.FilterData" hidden="1">#REF!</definedName>
    <definedName name="Z_EC3BDFDA_32DB_46B4_9DB8_447FB9651E99_.wvu.FilterData" localSheetId="9" hidden="1">#REF!</definedName>
    <definedName name="Z_EC3BDFDA_32DB_46B4_9DB8_447FB9651E99_.wvu.FilterData" hidden="1">#REF!</definedName>
    <definedName name="Z_EC73F126_448D_4348_A573_3BC24AC8795A_.wvu.FilterData" localSheetId="9" hidden="1">#REF!</definedName>
    <definedName name="Z_EC73F126_448D_4348_A573_3BC24AC8795A_.wvu.FilterData" hidden="1">#REF!</definedName>
    <definedName name="Z_EE2FF224_EB99_4F66_89A5_BA724EA24427_.wvu.FilterData" localSheetId="9" hidden="1">#REF!</definedName>
    <definedName name="Z_EE2FF224_EB99_4F66_89A5_BA724EA24427_.wvu.FilterData" hidden="1">#REF!</definedName>
    <definedName name="Z_EE59C669_DD06_4D54_A54F_AB6454CED5F7_.wvu.FilterData" localSheetId="9" hidden="1">#REF!</definedName>
    <definedName name="Z_EE59C669_DD06_4D54_A54F_AB6454CED5F7_.wvu.FilterData" hidden="1">#REF!</definedName>
    <definedName name="Z_EEB39A19_0FC3_44FD_AFD3_08049C71CA5C_.wvu.FilterData" localSheetId="9" hidden="1">#REF!</definedName>
    <definedName name="Z_EEB39A19_0FC3_44FD_AFD3_08049C71CA5C_.wvu.FilterData" hidden="1">#REF!</definedName>
    <definedName name="Z_EF0F7889_2C1E_4238_8B7B_8D0D4B99295B_.wvu.FilterData" localSheetId="9" hidden="1">#REF!</definedName>
    <definedName name="Z_EF0F7889_2C1E_4238_8B7B_8D0D4B99295B_.wvu.FilterData" hidden="1">#REF!</definedName>
    <definedName name="Z_F0BEE053_CC9E_4B75_A7ED_8354A3C87E6D_.wvu.FilterData" localSheetId="9" hidden="1">#REF!</definedName>
    <definedName name="Z_F0BEE053_CC9E_4B75_A7ED_8354A3C87E6D_.wvu.FilterData" hidden="1">#REF!</definedName>
    <definedName name="Z_F1763C82_6D53_4E59_B1FD_6E1B32681758_.wvu.FilterData" localSheetId="9" hidden="1">#REF!</definedName>
    <definedName name="Z_F1763C82_6D53_4E59_B1FD_6E1B32681758_.wvu.FilterData" hidden="1">#REF!</definedName>
    <definedName name="Z_F2091873_10D4_489F_B19B_F2EFD09E7524_.wvu.FilterData" localSheetId="9" hidden="1">#REF!</definedName>
    <definedName name="Z_F2091873_10D4_489F_B19B_F2EFD09E7524_.wvu.FilterData" hidden="1">#REF!</definedName>
    <definedName name="Z_F35BBA14_C940_4E05_8D2F_8EF2382BD8E9_.wvu.FilterData" localSheetId="9" hidden="1">#REF!</definedName>
    <definedName name="Z_F35BBA14_C940_4E05_8D2F_8EF2382BD8E9_.wvu.FilterData" hidden="1">#REF!</definedName>
    <definedName name="Z_F6A8A1D4_2E27_4066_BF73_DF05C2A1BE54_.wvu.FilterData" localSheetId="9" hidden="1">#REF!</definedName>
    <definedName name="Z_F6A8A1D4_2E27_4066_BF73_DF05C2A1BE54_.wvu.FilterData" hidden="1">#REF!</definedName>
    <definedName name="Z_F6F91436_DB8C_43B9_9601_ADA87F20DA85_.wvu.FilterData" localSheetId="9" hidden="1">#REF!</definedName>
    <definedName name="Z_F6F91436_DB8C_43B9_9601_ADA87F20DA85_.wvu.FilterData" hidden="1">#REF!</definedName>
    <definedName name="Z_F9D42F6D_FBB8_4347_9609_09FB930659C7_.wvu.FilterData" localSheetId="9" hidden="1">#REF!</definedName>
    <definedName name="Z_F9D42F6D_FBB8_4347_9609_09FB930659C7_.wvu.FilterData" hidden="1">#REF!</definedName>
    <definedName name="Z_FA249B36_5B5A_4A16_9895_DFF5A4371322_.wvu.FilterData" localSheetId="9" hidden="1">#REF!</definedName>
    <definedName name="Z_FA249B36_5B5A_4A16_9895_DFF5A4371322_.wvu.FilterData" hidden="1">#REF!</definedName>
    <definedName name="Z_FA2BA62A_D02C_47A4_B101_F560E4F5A890_.wvu.FilterData" localSheetId="9" hidden="1">#REF!</definedName>
    <definedName name="Z_FA2BA62A_D02C_47A4_B101_F560E4F5A890_.wvu.FilterData" hidden="1">#REF!</definedName>
    <definedName name="Z_FAE2F684_3BFD_4D9A_A781_817E0C770D03_.wvu.FilterData" localSheetId="9" hidden="1">#REF!</definedName>
    <definedName name="Z_FAE2F684_3BFD_4D9A_A781_817E0C770D03_.wvu.FilterData" hidden="1">#REF!</definedName>
    <definedName name="Z_FB4DC09B_2939_4303_BE5F_7A353FD7CA56_.wvu.FilterData" localSheetId="9" hidden="1">#REF!</definedName>
    <definedName name="Z_FB4DC09B_2939_4303_BE5F_7A353FD7CA56_.wvu.FilterData" hidden="1">#REF!</definedName>
    <definedName name="Z_FE91E8DA_1017_4CBC_AA5E_26CB5F0FC9EA_.wvu.FilterData" localSheetId="9" hidden="1">#REF!</definedName>
    <definedName name="Z_FE91E8DA_1017_4CBC_AA5E_26CB5F0FC9EA_.wvu.FilterData" hidden="1">#REF!</definedName>
    <definedName name="Z_FEC78678_1464_4166_9FC6_867AD5962476_.wvu.FilterData" localSheetId="9" hidden="1">#REF!</definedName>
    <definedName name="Z_FEC78678_1464_4166_9FC6_867AD5962476_.wvu.FilterData" hidden="1">#REF!</definedName>
    <definedName name="а18" localSheetId="9" hidden="1">{#N/A,#N/A,FALSE,"СКО VIII";#N/A,#N/A,FALSE,"КРС VIII"}</definedName>
    <definedName name="а18" hidden="1">{#N/A,#N/A,FALSE,"СКО VIII";#N/A,#N/A,FALSE,"КРС VIII"}</definedName>
    <definedName name="а2" localSheetId="9" hidden="1">{#N/A,#N/A,FALSE,"СКО VIII";#N/A,#N/A,FALSE,"КРС VIII"}</definedName>
    <definedName name="а2" hidden="1">{#N/A,#N/A,FALSE,"СКО VIII";#N/A,#N/A,FALSE,"КРС VIII"}</definedName>
    <definedName name="аа" localSheetId="9">#REF!</definedName>
    <definedName name="аа" localSheetId="12">#REF!</definedName>
    <definedName name="аа" localSheetId="7">#REF!</definedName>
    <definedName name="аа" localSheetId="10">#REF!</definedName>
    <definedName name="аа" localSheetId="11">#REF!</definedName>
    <definedName name="аа">#REF!</definedName>
    <definedName name="авп" localSheetId="9">#REF!</definedName>
    <definedName name="авп" localSheetId="12">#REF!</definedName>
    <definedName name="авп" localSheetId="7">#REF!</definedName>
    <definedName name="авп" localSheetId="10">#REF!</definedName>
    <definedName name="авп" localSheetId="11">#REF!</definedName>
    <definedName name="авп">#REF!</definedName>
    <definedName name="Апрель" localSheetId="9" hidden="1">Main.SAPF4Help()</definedName>
    <definedName name="Апрель" hidden="1">Main.SAPF4Help()</definedName>
    <definedName name="_xlnm.Database" localSheetId="9">#REF!</definedName>
    <definedName name="_xlnm.Database" localSheetId="12">#REF!</definedName>
    <definedName name="_xlnm.Database" localSheetId="7">#REF!</definedName>
    <definedName name="_xlnm.Database" localSheetId="8">#REF!</definedName>
    <definedName name="_xlnm.Database" localSheetId="10">#REF!</definedName>
    <definedName name="_xlnm.Database" localSheetId="11">#REF!</definedName>
    <definedName name="_xlnm.Database">#REF!</definedName>
    <definedName name="бизн." localSheetId="9" hidden="1">{#N/A,#N/A,FALSE,"Расч. приб. за год";#N/A,#N/A,FALSE,"Раздел продукции";#N/A,#N/A,FALSE,"Раздел продукции без возмещ.";#N/A,#N/A,FALSE,"Затраты"}</definedName>
    <definedName name="бизн." hidden="1">{#N/A,#N/A,FALSE,"Расч. приб. за год";#N/A,#N/A,FALSE,"Раздел продукции";#N/A,#N/A,FALSE,"Раздел продукции без возмещ.";#N/A,#N/A,FALSE,"Затраты"}</definedName>
    <definedName name="бюб" localSheetId="9">[3]Ф11!#REF!</definedName>
    <definedName name="бюб" localSheetId="12">[3]Ф11!#REF!</definedName>
    <definedName name="бюб" localSheetId="7">[3]Ф11!#REF!</definedName>
    <definedName name="бюб" localSheetId="10">[3]Ф11!#REF!</definedName>
    <definedName name="бюб" localSheetId="11">[3]Ф11!#REF!</definedName>
    <definedName name="бюб">[3]Ф11!#REF!</definedName>
    <definedName name="ваааа" localSheetId="9">[3]Ф11!#REF!</definedName>
    <definedName name="ваааа" localSheetId="12">[3]Ф11!#REF!</definedName>
    <definedName name="ваааа" localSheetId="7">[3]Ф11!#REF!</definedName>
    <definedName name="ваааа" localSheetId="10">[3]Ф11!#REF!</definedName>
    <definedName name="ваааа" localSheetId="11">[3]Ф11!#REF!</definedName>
    <definedName name="ваааа">[3]Ф11!#REF!</definedName>
    <definedName name="ВАН" localSheetId="9">[4]Ф13!#REF!</definedName>
    <definedName name="ВАН" localSheetId="12">[4]Ф13!#REF!</definedName>
    <definedName name="ВАН" localSheetId="10">[4]Ф13!#REF!</definedName>
    <definedName name="ВАН">[4]Ф13!#REF!</definedName>
    <definedName name="Ванкор" localSheetId="9" hidden="1">{"IASTrail",#N/A,FALSE,"IAS"}</definedName>
    <definedName name="Ванкор" hidden="1">{"IASTrail",#N/A,FALSE,"IAS"}</definedName>
    <definedName name="варо" localSheetId="9" hidden="1">Main.SAPF4Help()</definedName>
    <definedName name="варо" hidden="1">Main.SAPF4Help()</definedName>
    <definedName name="ваырваро" localSheetId="9" hidden="1">Main.SAPF4Help()</definedName>
    <definedName name="ваырваро" hidden="1">Main.SAPF4Help()</definedName>
    <definedName name="вв" localSheetId="9">#REF!</definedName>
    <definedName name="вв" localSheetId="12">#REF!</definedName>
    <definedName name="вв" localSheetId="7">#REF!</definedName>
    <definedName name="вв" localSheetId="8">#REF!</definedName>
    <definedName name="вв" localSheetId="10">#REF!</definedName>
    <definedName name="вв" localSheetId="11">#REF!</definedName>
    <definedName name="вв" localSheetId="15" hidden="1">{#N/A,#N/A,FALSE,"СКО VIII";#N/A,#N/A,FALSE,"КРС VIII"}</definedName>
    <definedName name="вв">#REF!</definedName>
    <definedName name="ввв" localSheetId="9" hidden="1">{#N/A,#N/A,FALSE,"Основная (2)";#N/A,#N/A,FALSE,"Основная (3)";#N/A,#N/A,FALSE,"Окупаемость (2)"}</definedName>
    <definedName name="ввв" hidden="1">{#N/A,#N/A,FALSE,"Основная (2)";#N/A,#N/A,FALSE,"Основная (3)";#N/A,#N/A,FALSE,"Окупаемость (2)"}</definedName>
    <definedName name="ВОН" localSheetId="9">#REF!</definedName>
    <definedName name="ВОН" localSheetId="12">#REF!</definedName>
    <definedName name="ВОН" localSheetId="7">#REF!</definedName>
    <definedName name="ВОН" localSheetId="8">[5]Ф13!#REF!</definedName>
    <definedName name="ВОН" localSheetId="10">#REF!</definedName>
    <definedName name="ВОН" localSheetId="11">#REF!</definedName>
    <definedName name="ВОН">#REF!</definedName>
    <definedName name="ВОН1" localSheetId="9">#REF!</definedName>
    <definedName name="ВОН1" localSheetId="12">#REF!</definedName>
    <definedName name="ВОН1" localSheetId="7">#REF!</definedName>
    <definedName name="ВОН1" localSheetId="10">#REF!</definedName>
    <definedName name="ВОН1" localSheetId="11">#REF!</definedName>
    <definedName name="ВОН1">#REF!</definedName>
    <definedName name="ВООН" localSheetId="9">[3]Ф11!#REF!</definedName>
    <definedName name="ВООН" localSheetId="12">[3]Ф11!#REF!</definedName>
    <definedName name="ВООН" localSheetId="7">[3]Ф11!#REF!</definedName>
    <definedName name="ВООН" localSheetId="8">[3]Ф11!#REF!</definedName>
    <definedName name="ВООН" localSheetId="10">[3]Ф11!#REF!</definedName>
    <definedName name="ВООН" localSheetId="11">[3]Ф11!#REF!</definedName>
    <definedName name="ВООН">[3]Ф11!#REF!</definedName>
    <definedName name="вор" localSheetId="9" hidden="1">Main.SAPF4Help()</definedName>
    <definedName name="вор" hidden="1">Main.SAPF4Help()</definedName>
    <definedName name="гггг" localSheetId="9" hidden="1">Main.SAPF4Help()</definedName>
    <definedName name="гггг" hidden="1">Main.SAPF4Help()</definedName>
    <definedName name="год" localSheetId="9">#REF!</definedName>
    <definedName name="год" localSheetId="12">#REF!</definedName>
    <definedName name="год" localSheetId="7">#REF!</definedName>
    <definedName name="год" localSheetId="8">#REF!</definedName>
    <definedName name="год" localSheetId="10">#REF!</definedName>
    <definedName name="год" localSheetId="11">#REF!</definedName>
    <definedName name="год" localSheetId="15" hidden="1">Main.SAPF4Help()</definedName>
    <definedName name="год">#REF!</definedName>
    <definedName name="ГР.КАП.2" localSheetId="9" hidden="1">[1]EKDEB90!#REF!</definedName>
    <definedName name="ГР.КАП.2" hidden="1">[1]EKDEB90!#REF!</definedName>
    <definedName name="График_работ" localSheetId="9" hidden="1">{#N/A,#N/A,FALSE,"план 1996 (3)";#N/A,#N/A,FALSE,"план 1996 (1)"}</definedName>
    <definedName name="График_работ" hidden="1">{#N/A,#N/A,FALSE,"план 1996 (3)";#N/A,#N/A,FALSE,"план 1996 (1)"}</definedName>
    <definedName name="гшн" localSheetId="9" hidden="1">Main.SAPF4Help()</definedName>
    <definedName name="гшн" hidden="1">Main.SAPF4Help()</definedName>
    <definedName name="два" localSheetId="9">#REF!</definedName>
    <definedName name="два" localSheetId="12">#REF!</definedName>
    <definedName name="два" localSheetId="7">#REF!</definedName>
    <definedName name="два" localSheetId="10">#REF!</definedName>
    <definedName name="два" localSheetId="11">#REF!</definedName>
    <definedName name="два">#REF!</definedName>
    <definedName name="ддддд" localSheetId="9" hidden="1">{"BS1",#N/A,TRUE,"RSA_FS";"BS2",#N/A,TRUE,"RSA_FS";"BS3",#N/A,TRUE,"RSA_FS"}</definedName>
    <definedName name="ддддд" hidden="1">{"BS1",#N/A,TRUE,"RSA_FS";"BS2",#N/A,TRUE,"RSA_FS";"BS3",#N/A,TRUE,"RSA_FS"}</definedName>
    <definedName name="дддддд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ддддд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иагн" localSheetId="9" hidden="1">{#N/A,#N/A,FALSE,"Infl_fact"}</definedName>
    <definedName name="диагн" hidden="1">{#N/A,#N/A,FALSE,"Infl_fact"}</definedName>
    <definedName name="Диагностика" localSheetId="9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иагностика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иаметр" localSheetId="9">#REF!</definedName>
    <definedName name="Диаметр" localSheetId="12">#REF!</definedName>
    <definedName name="Диаметр" localSheetId="7">#REF!</definedName>
    <definedName name="Диаметр" localSheetId="8">#REF!</definedName>
    <definedName name="Диаметр" localSheetId="10">#REF!</definedName>
    <definedName name="Диаметр" localSheetId="11">#REF!</definedName>
    <definedName name="Диаметр">#REF!</definedName>
    <definedName name="длина" localSheetId="9">#REF!</definedName>
    <definedName name="длина" localSheetId="12">#REF!</definedName>
    <definedName name="длина" localSheetId="7">#REF!</definedName>
    <definedName name="длина" localSheetId="8">#REF!</definedName>
    <definedName name="длина" localSheetId="10">#REF!</definedName>
    <definedName name="длина" localSheetId="11">#REF!</definedName>
    <definedName name="длина">#REF!</definedName>
    <definedName name="длина2" localSheetId="9">#REF!</definedName>
    <definedName name="длина2" localSheetId="12">#REF!</definedName>
    <definedName name="длина2" localSheetId="7">#REF!</definedName>
    <definedName name="длина2" localSheetId="8">#REF!</definedName>
    <definedName name="длина2" localSheetId="10">#REF!</definedName>
    <definedName name="длина2" localSheetId="11">#REF!</definedName>
    <definedName name="длина2">#REF!</definedName>
    <definedName name="Длинный" localSheetId="9" hidden="1">[6]EKDEB90!#REF!</definedName>
    <definedName name="Длинный" hidden="1">[6]EKDEB90!#REF!</definedName>
    <definedName name="Доход" localSheetId="9" hidden="1">{#N/A,#N/A,FALSE,"Расчет 1";#N/A,#N/A,FALSE,"Расчет 2";#N/A,#N/A,FALSE,"Расчет 2а"}</definedName>
    <definedName name="Доход" hidden="1">{#N/A,#N/A,FALSE,"Расчет 1";#N/A,#N/A,FALSE,"Расчет 2";#N/A,#N/A,FALSE,"Расчет 2а"}</definedName>
    <definedName name="ееее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ееее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ек" localSheetId="9" hidden="1">Main.SAPF4Help()</definedName>
    <definedName name="ек" hidden="1">Main.SAPF4Help()</definedName>
    <definedName name="епеач" localSheetId="9">[3]Ф11!#REF!</definedName>
    <definedName name="епеач" localSheetId="12">[3]Ф11!#REF!</definedName>
    <definedName name="епеач" localSheetId="7">[3]Ф11!#REF!</definedName>
    <definedName name="епеач" localSheetId="10">[3]Ф11!#REF!</definedName>
    <definedName name="епеач" localSheetId="11">[3]Ф11!#REF!</definedName>
    <definedName name="епеач">[3]Ф11!#REF!</definedName>
    <definedName name="ест" localSheetId="9">#REF!</definedName>
    <definedName name="ест" localSheetId="12">#REF!</definedName>
    <definedName name="ест" localSheetId="7">#REF!</definedName>
    <definedName name="ест" localSheetId="8">#REF!</definedName>
    <definedName name="ест" localSheetId="10">#REF!</definedName>
    <definedName name="ест" localSheetId="11">#REF!</definedName>
    <definedName name="ест">#REF!</definedName>
    <definedName name="еук" localSheetId="9" hidden="1">Main.SAPF4Help()</definedName>
    <definedName name="еук" hidden="1">Main.SAPF4Help()</definedName>
    <definedName name="ефе" localSheetId="9" hidden="1">Main.SAPF4Help()</definedName>
    <definedName name="ефе" hidden="1">Main.SAPF4Help()</definedName>
    <definedName name="ж" localSheetId="9">#REF!</definedName>
    <definedName name="ж" localSheetId="12">#REF!</definedName>
    <definedName name="ж" localSheetId="7">#REF!</definedName>
    <definedName name="ж" localSheetId="10">#REF!</definedName>
    <definedName name="ж" localSheetId="11">#REF!</definedName>
    <definedName name="ж">#REF!</definedName>
    <definedName name="ждлдолр" localSheetId="9">#REF!</definedName>
    <definedName name="ждлдолр" localSheetId="12">#REF!</definedName>
    <definedName name="ждлдолр" localSheetId="7">#REF!</definedName>
    <definedName name="ждлдолр" localSheetId="8">#REF!</definedName>
    <definedName name="ждлдолр" localSheetId="10">#REF!</definedName>
    <definedName name="ждлдолр" localSheetId="11">#REF!</definedName>
    <definedName name="ждлдолр">#REF!</definedName>
    <definedName name="_xlnm.Print_Titles" localSheetId="11">'Приложение №8'!#REF!</definedName>
    <definedName name="зщш" localSheetId="9" hidden="1">Main.SAPF4Help()</definedName>
    <definedName name="зщш" hidden="1">Main.SAPF4Help()</definedName>
    <definedName name="И" localSheetId="9" hidden="1">{"IASTrail",#N/A,FALSE,"IAS"}</definedName>
    <definedName name="И" hidden="1">{"IASTrail",#N/A,FALSE,"IAS"}</definedName>
    <definedName name="ииии" localSheetId="9" hidden="1">Main.SAPF4Help()</definedName>
    <definedName name="ииии" hidden="1">Main.SAPF4Help()</definedName>
    <definedName name="инг" localSheetId="9" hidden="1">#REF!</definedName>
    <definedName name="инг" hidden="1">#REF!</definedName>
    <definedName name="Июнь" localSheetId="9" hidden="1">Main.SAPF4Help()</definedName>
    <definedName name="Июнь" hidden="1">Main.SAPF4Help()</definedName>
    <definedName name="ЙЦУ" localSheetId="9">[3]Ф11!#REF!</definedName>
    <definedName name="ЙЦУ" localSheetId="12">[3]Ф11!#REF!</definedName>
    <definedName name="ЙЦУ" localSheetId="7">[3]Ф11!#REF!</definedName>
    <definedName name="ЙЦУ" localSheetId="10">[3]Ф11!#REF!</definedName>
    <definedName name="ЙЦУ" localSheetId="11">[3]Ф11!#REF!</definedName>
    <definedName name="ЙЦУ">[3]Ф11!#REF!</definedName>
    <definedName name="йцу4" localSheetId="9">[3]Ф11!#REF!</definedName>
    <definedName name="йцу4" localSheetId="12">[3]Ф11!#REF!</definedName>
    <definedName name="йцу4" localSheetId="7">[3]Ф11!#REF!</definedName>
    <definedName name="йцу4" localSheetId="10">[3]Ф11!#REF!</definedName>
    <definedName name="йцу4" localSheetId="11">[3]Ф11!#REF!</definedName>
    <definedName name="йцу4">[3]Ф11!#REF!</definedName>
    <definedName name="йцуарт" localSheetId="9">[3]Ф11!#REF!</definedName>
    <definedName name="йцуарт" localSheetId="12">[3]Ф11!#REF!</definedName>
    <definedName name="йцуарт" localSheetId="7">[3]Ф11!#REF!</definedName>
    <definedName name="йцуарт" localSheetId="10">[3]Ф11!#REF!</definedName>
    <definedName name="йцуарт" localSheetId="11">[3]Ф11!#REF!</definedName>
    <definedName name="йцуарт">[3]Ф11!#REF!</definedName>
    <definedName name="йцуу" localSheetId="9">#REF!</definedName>
    <definedName name="йцуу" localSheetId="12">#REF!</definedName>
    <definedName name="йцуу" localSheetId="7">#REF!</definedName>
    <definedName name="йцуу" localSheetId="10">#REF!</definedName>
    <definedName name="йцуу" localSheetId="11">#REF!</definedName>
    <definedName name="йцуу">#REF!</definedName>
    <definedName name="ЙЦУУКЕПРТ" localSheetId="9">[3]Ф11!#REF!</definedName>
    <definedName name="ЙЦУУКЕПРТ" localSheetId="12">[3]Ф11!#REF!</definedName>
    <definedName name="ЙЦУУКЕПРТ" localSheetId="7">[3]Ф11!#REF!</definedName>
    <definedName name="ЙЦУУКЕПРТ" localSheetId="10">[3]Ф11!#REF!</definedName>
    <definedName name="ЙЦУУКЕПРТ" localSheetId="11">[3]Ф11!#REF!</definedName>
    <definedName name="ЙЦУУКЕПРТ">[3]Ф11!#REF!</definedName>
    <definedName name="КАП2" localSheetId="9" hidden="1">[1]EKDEB90!#REF!</definedName>
    <definedName name="КАП2" hidden="1">[1]EKDEB90!#REF!</definedName>
    <definedName name="капр" localSheetId="9" hidden="1">Main.SAPF4Help()</definedName>
    <definedName name="капр" hidden="1">Main.SAPF4Help()</definedName>
    <definedName name="ке" localSheetId="9" hidden="1">{#N/A,#N/A,FALSE,"Расчет 1";#N/A,#N/A,FALSE,"Расчет 2";#N/A,#N/A,FALSE,"Расчет 2а"}</definedName>
    <definedName name="ке" hidden="1">{#N/A,#N/A,FALSE,"Расчет 1";#N/A,#N/A,FALSE,"Расчет 2";#N/A,#N/A,FALSE,"Расчет 2а"}</definedName>
    <definedName name="кке" localSheetId="9">[3]Ф11!#REF!</definedName>
    <definedName name="кке" localSheetId="12">[3]Ф11!#REF!</definedName>
    <definedName name="кке" localSheetId="7">[3]Ф11!#REF!</definedName>
    <definedName name="кке" localSheetId="10">[3]Ф11!#REF!</definedName>
    <definedName name="кке" localSheetId="11">[3]Ф11!#REF!</definedName>
    <definedName name="кке">[3]Ф11!#REF!</definedName>
    <definedName name="кккккк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кккккк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км" localSheetId="9">#REF!</definedName>
    <definedName name="км" localSheetId="12">#REF!</definedName>
    <definedName name="км" localSheetId="7">#REF!</definedName>
    <definedName name="км" localSheetId="8">#REF!</definedName>
    <definedName name="км" localSheetId="10">#REF!</definedName>
    <definedName name="км" localSheetId="11">#REF!</definedName>
    <definedName name="км">#REF!</definedName>
    <definedName name="КО" localSheetId="9" hidden="1">{#N/A,#N/A,FALSE,"Расчет 1";#N/A,#N/A,FALSE,"Расчет 2";#N/A,#N/A,FALSE,"Расчет 2а"}</definedName>
    <definedName name="КО" hidden="1">{#N/A,#N/A,FALSE,"Расчет 1";#N/A,#N/A,FALSE,"Расчет 2";#N/A,#N/A,FALSE,"Расчет 2а"}</definedName>
    <definedName name="копия" localSheetId="9" hidden="1">{#N/A,#N/A,TRUE,"MAP";#N/A,#N/A,TRUE,"STEPS";#N/A,#N/A,TRUE,"RULES"}</definedName>
    <definedName name="копия" hidden="1">{#N/A,#N/A,TRUE,"MAP";#N/A,#N/A,TRUE,"STEPS";#N/A,#N/A,TRUE,"RULES"}</definedName>
    <definedName name="КРН1" localSheetId="9" hidden="1">{"IASTrail",#N/A,FALSE,"IAS"}</definedName>
    <definedName name="КРН1" hidden="1">{"IASTrail",#N/A,FALSE,"IAS"}</definedName>
    <definedName name="лгонрепка" localSheetId="9">[3]Ф11!#REF!</definedName>
    <definedName name="лгонрепка" localSheetId="12">[3]Ф11!#REF!</definedName>
    <definedName name="лгонрепка" localSheetId="7">[3]Ф11!#REF!</definedName>
    <definedName name="лгонрепка" localSheetId="10">[3]Ф11!#REF!</definedName>
    <definedName name="лгонрепка" localSheetId="11">[3]Ф11!#REF!</definedName>
    <definedName name="лгонрепка">[3]Ф11!#REF!</definedName>
    <definedName name="лорпавы" localSheetId="9">#REF!</definedName>
    <definedName name="лорпавы" localSheetId="12">#REF!</definedName>
    <definedName name="лорпавы" localSheetId="7">#REF!</definedName>
    <definedName name="лорпавы" localSheetId="8">#REF!</definedName>
    <definedName name="лорпавы" localSheetId="10">#REF!</definedName>
    <definedName name="лорпавы" localSheetId="11">#REF!</definedName>
    <definedName name="лорпавы">#REF!</definedName>
    <definedName name="м" localSheetId="9">#REF!</definedName>
    <definedName name="м" localSheetId="12">#REF!</definedName>
    <definedName name="м" localSheetId="7">#REF!</definedName>
    <definedName name="м" localSheetId="8">#REF!</definedName>
    <definedName name="м" localSheetId="10">#REF!</definedName>
    <definedName name="м" localSheetId="11">#REF!</definedName>
    <definedName name="м">#REF!</definedName>
    <definedName name="МАРТ" localSheetId="9" hidden="1">Main.SAPF4Help()</definedName>
    <definedName name="МАРТ" hidden="1">Main.SAPF4Help()</definedName>
    <definedName name="март_04" localSheetId="9" hidden="1">{#N/A,#N/A,FALSE,"план 1996 (3)";#N/A,#N/A,FALSE,"план 1996 (1)"}</definedName>
    <definedName name="март_04" hidden="1">{#N/A,#N/A,FALSE,"план 1996 (3)";#N/A,#N/A,FALSE,"план 1996 (1)"}</definedName>
    <definedName name="Материал_изоляции" localSheetId="8">'[7]3.2'!$H$9:$H$15</definedName>
    <definedName name="Материал_изоляции">'[8]3.2'!$H$9:$H$15</definedName>
    <definedName name="метр" localSheetId="8">[9]База!$M$3</definedName>
    <definedName name="метр">[10]База!$M$3</definedName>
    <definedName name="мпрп" localSheetId="9">#REF!</definedName>
    <definedName name="мпрп" localSheetId="12">#REF!</definedName>
    <definedName name="мпрп" localSheetId="7">#REF!</definedName>
    <definedName name="мпрп" localSheetId="10">#REF!</definedName>
    <definedName name="мпрп" localSheetId="11">#REF!</definedName>
    <definedName name="мпрп">#REF!</definedName>
    <definedName name="наим" localSheetId="9">#REF!</definedName>
    <definedName name="наим" localSheetId="12">#REF!</definedName>
    <definedName name="наим" localSheetId="7">#REF!</definedName>
    <definedName name="наим" localSheetId="8">#REF!</definedName>
    <definedName name="наим" localSheetId="10">#REF!</definedName>
    <definedName name="наим" localSheetId="11">#REF!</definedName>
    <definedName name="наим">#REF!</definedName>
    <definedName name="Начальное_нормативное_удельное_сопротивление" localSheetId="8">'[7]3.2'!$J$10:$J$13</definedName>
    <definedName name="Начальное_нормативное_удельное_сопротивление">'[8]3.2'!$J$10:$J$13</definedName>
    <definedName name="НЕТ" localSheetId="9" hidden="1">{"BS1",#N/A,TRUE,"RSA_FS";"BS2",#N/A,TRUE,"RSA_FS";"BS3",#N/A,TRUE,"RSA_FS"}</definedName>
    <definedName name="НЕТ" hidden="1">{"BS1",#N/A,TRUE,"RSA_FS";"BS2",#N/A,TRUE,"RSA_FS";"BS3",#N/A,TRUE,"RSA_FS"}</definedName>
    <definedName name="нефтепрод.Октябрь161105" localSheetId="9" hidden="1">Main.SAPF4Help()</definedName>
    <definedName name="нефтепрод.Октябрь161105" hidden="1">Main.SAPF4Help()</definedName>
    <definedName name="новый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новый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норкпевуыцф" localSheetId="9">[3]Ф11!#REF!</definedName>
    <definedName name="норкпевуыцф" localSheetId="12">[3]Ф11!#REF!</definedName>
    <definedName name="норкпевуыцф" localSheetId="7">[3]Ф11!#REF!</definedName>
    <definedName name="норкпевуыцф" localSheetId="10">[3]Ф11!#REF!</definedName>
    <definedName name="норкпевуыцф" localSheetId="11">[3]Ф11!#REF!</definedName>
    <definedName name="норкпевуыцф">[3]Ф11!#REF!</definedName>
    <definedName name="об" localSheetId="9" hidden="1">#REF!</definedName>
    <definedName name="об" hidden="1">#REF!</definedName>
    <definedName name="_xlnm.Print_Area" localSheetId="9">'Приложение 6'!$A$1:$K$460</definedName>
    <definedName name="_xlnm.Print_Area" localSheetId="12">'Приложение 9'!$A$1:$F$121</definedName>
    <definedName name="_xlnm.Print_Area" localSheetId="7">'Приложение №4'!$A$1:$AV$249</definedName>
    <definedName name="_xlnm.Print_Area" localSheetId="8">'Приложение №5'!$C$1:$G$27</definedName>
    <definedName name="_xlnm.Print_Area" localSheetId="10">'Приложение №7'!$A$1:$H$31</definedName>
    <definedName name="_xlnm.Print_Area" localSheetId="11">'Приложение №8'!$A$1:$M$24</definedName>
    <definedName name="олтьпо" localSheetId="9" hidden="1">Main.SAPF4Help()</definedName>
    <definedName name="олтьпо" hidden="1">Main.SAPF4Help()</definedName>
    <definedName name="ооо" localSheetId="15" hidden="1">{"IAS Mapping",#N/A,TRUE,"RSA_FS"}</definedName>
    <definedName name="ооо">'[11]Т5.2'!$G$17:$G$19</definedName>
    <definedName name="орор" localSheetId="9">[3]Ф11!#REF!</definedName>
    <definedName name="орор" localSheetId="12">[3]Ф11!#REF!</definedName>
    <definedName name="орор" localSheetId="7">[3]Ф11!#REF!</definedName>
    <definedName name="орор" localSheetId="10">[3]Ф11!#REF!</definedName>
    <definedName name="орор" localSheetId="11">[3]Ф11!#REF!</definedName>
    <definedName name="орор">[3]Ф11!#REF!</definedName>
    <definedName name="п" localSheetId="9" hidden="1">Main.SAPF4Help()</definedName>
    <definedName name="п" hidden="1">Main.SAPF4Help()</definedName>
    <definedName name="пара" localSheetId="9" hidden="1">Main.SAPF4Help()</definedName>
    <definedName name="пара" hidden="1">Main.SAPF4Help()</definedName>
    <definedName name="перечень1.10.1" localSheetId="9">#REF!</definedName>
    <definedName name="перечень1.10.1" localSheetId="12">#REF!</definedName>
    <definedName name="перечень1.10.1" localSheetId="7">#REF!</definedName>
    <definedName name="перечень1.10.1" localSheetId="10">#REF!</definedName>
    <definedName name="перечень1.10.1" localSheetId="11">#REF!</definedName>
    <definedName name="перечень1.10.1">#REF!</definedName>
    <definedName name="перечень1.10.2" localSheetId="9">#REF!</definedName>
    <definedName name="перечень1.10.2" localSheetId="12">#REF!</definedName>
    <definedName name="перечень1.10.2" localSheetId="7">#REF!</definedName>
    <definedName name="перечень1.10.2" localSheetId="10">#REF!</definedName>
    <definedName name="перечень1.10.2" localSheetId="11">#REF!</definedName>
    <definedName name="перечень1.10.2">#REF!</definedName>
    <definedName name="перечень1.10.2.1.1" localSheetId="9">#REF!</definedName>
    <definedName name="перечень1.10.2.1.1" localSheetId="12">#REF!</definedName>
    <definedName name="перечень1.10.2.1.1" localSheetId="7">#REF!</definedName>
    <definedName name="перечень1.10.2.1.1" localSheetId="10">#REF!</definedName>
    <definedName name="перечень1.10.2.1.1" localSheetId="11">#REF!</definedName>
    <definedName name="перечень1.10.2.1.1">#REF!</definedName>
    <definedName name="перечень1.10.3" localSheetId="9">#REF!</definedName>
    <definedName name="перечень1.10.3" localSheetId="12">#REF!</definedName>
    <definedName name="перечень1.10.3" localSheetId="10">#REF!</definedName>
    <definedName name="перечень1.10.3">#REF!</definedName>
    <definedName name="перечень1.10.3.1.1" localSheetId="9">#REF!</definedName>
    <definedName name="перечень1.10.3.1.1" localSheetId="12">#REF!</definedName>
    <definedName name="перечень1.10.3.1.1" localSheetId="10">#REF!</definedName>
    <definedName name="перечень1.10.3.1.1">#REF!</definedName>
    <definedName name="перечень1.10.3.1.1.1" localSheetId="9">#REF!</definedName>
    <definedName name="перечень1.10.3.1.1.1" localSheetId="12">#REF!</definedName>
    <definedName name="перечень1.10.3.1.1.1" localSheetId="10">#REF!</definedName>
    <definedName name="перечень1.10.3.1.1.1">#REF!</definedName>
    <definedName name="перечень1.11" localSheetId="9">#REF!</definedName>
    <definedName name="перечень1.11" localSheetId="12">#REF!</definedName>
    <definedName name="перечень1.11" localSheetId="10">#REF!</definedName>
    <definedName name="перечень1.11">#REF!</definedName>
    <definedName name="перечень1.13" localSheetId="9">#REF!</definedName>
    <definedName name="перечень1.13" localSheetId="12">#REF!</definedName>
    <definedName name="перечень1.13" localSheetId="10">#REF!</definedName>
    <definedName name="перечень1.13">#REF!</definedName>
    <definedName name="перечень1.15" localSheetId="9">#REF!</definedName>
    <definedName name="перечень1.15" localSheetId="12">#REF!</definedName>
    <definedName name="перечень1.15" localSheetId="10">#REF!</definedName>
    <definedName name="перечень1.15">#REF!</definedName>
    <definedName name="перечень1.15.1" localSheetId="9">#REF!</definedName>
    <definedName name="перечень1.15.1" localSheetId="12">#REF!</definedName>
    <definedName name="перечень1.15.1" localSheetId="10">#REF!</definedName>
    <definedName name="перечень1.15.1">#REF!</definedName>
    <definedName name="перечень1.15.1.1.1.1." localSheetId="9">#REF!</definedName>
    <definedName name="перечень1.15.1.1.1.1." localSheetId="12">#REF!</definedName>
    <definedName name="перечень1.15.1.1.1.1." localSheetId="10">#REF!</definedName>
    <definedName name="перечень1.15.1.1.1.1.">#REF!</definedName>
    <definedName name="перечень1.15.2" localSheetId="9">#REF!</definedName>
    <definedName name="перечень1.15.2" localSheetId="12">#REF!</definedName>
    <definedName name="перечень1.15.2" localSheetId="10">#REF!</definedName>
    <definedName name="перечень1.15.2">#REF!</definedName>
    <definedName name="перечень1.16" localSheetId="9">#REF!</definedName>
    <definedName name="перечень1.16" localSheetId="12">#REF!</definedName>
    <definedName name="перечень1.16" localSheetId="10">#REF!</definedName>
    <definedName name="перечень1.16">#REF!</definedName>
    <definedName name="перечень1.16.1.1" localSheetId="9">#REF!</definedName>
    <definedName name="перечень1.16.1.1" localSheetId="12">#REF!</definedName>
    <definedName name="перечень1.16.1.1" localSheetId="10">#REF!</definedName>
    <definedName name="перечень1.16.1.1">#REF!</definedName>
    <definedName name="перечень1.16.1.1.1.1" localSheetId="9">#REF!</definedName>
    <definedName name="перечень1.16.1.1.1.1" localSheetId="12">#REF!</definedName>
    <definedName name="перечень1.16.1.1.1.1" localSheetId="10">#REF!</definedName>
    <definedName name="перечень1.16.1.1.1.1">#REF!</definedName>
    <definedName name="перечень1.2.1" localSheetId="9">#REF!</definedName>
    <definedName name="перечень1.2.1" localSheetId="12">#REF!</definedName>
    <definedName name="перечень1.2.1" localSheetId="10">#REF!</definedName>
    <definedName name="перечень1.2.1">#REF!</definedName>
    <definedName name="перечень1.2.1дата" localSheetId="9">#REF!</definedName>
    <definedName name="перечень1.2.1дата" localSheetId="12">#REF!</definedName>
    <definedName name="перечень1.2.1дата" localSheetId="10">#REF!</definedName>
    <definedName name="перечень1.2.1дата">#REF!</definedName>
    <definedName name="перечень1.2.2.1.2" localSheetId="9">#REF!</definedName>
    <definedName name="перечень1.2.2.1.2" localSheetId="12">#REF!</definedName>
    <definedName name="перечень1.2.2.1.2" localSheetId="10">#REF!</definedName>
    <definedName name="перечень1.2.2.1.2">#REF!</definedName>
    <definedName name="перечень1.4.1" localSheetId="9">#REF!</definedName>
    <definedName name="перечень1.4.1" localSheetId="12">#REF!</definedName>
    <definedName name="перечень1.4.1" localSheetId="10">#REF!</definedName>
    <definedName name="перечень1.4.1">#REF!</definedName>
    <definedName name="перечень1.4.1.1" localSheetId="9">#REF!</definedName>
    <definedName name="перечень1.4.1.1" localSheetId="12">#REF!</definedName>
    <definedName name="перечень1.4.1.1" localSheetId="10">#REF!</definedName>
    <definedName name="перечень1.4.1.1">#REF!</definedName>
    <definedName name="перечень1.6" localSheetId="9">#REF!</definedName>
    <definedName name="перечень1.6" localSheetId="12">#REF!</definedName>
    <definedName name="перечень1.6" localSheetId="10">#REF!</definedName>
    <definedName name="перечень1.6">#REF!</definedName>
    <definedName name="перечень2.2" localSheetId="9">#REF!</definedName>
    <definedName name="перечень2.2" localSheetId="12">#REF!</definedName>
    <definedName name="перечень2.2" localSheetId="10">#REF!</definedName>
    <definedName name="перечень2.2">#REF!</definedName>
    <definedName name="перечень2.8.1" localSheetId="9">#REF!</definedName>
    <definedName name="перечень2.8.1" localSheetId="12">#REF!</definedName>
    <definedName name="перечень2.8.1" localSheetId="10">#REF!</definedName>
    <definedName name="перечень2.8.1">#REF!</definedName>
    <definedName name="перечень3.7" localSheetId="9">#REF!</definedName>
    <definedName name="перечень3.7" localSheetId="12">#REF!</definedName>
    <definedName name="перечень3.7" localSheetId="10">#REF!</definedName>
    <definedName name="перечень3.7">#REF!</definedName>
    <definedName name="перечень4.1.1" localSheetId="9">#REF!</definedName>
    <definedName name="перечень4.1.1" localSheetId="12">#REF!</definedName>
    <definedName name="перечень4.1.1" localSheetId="10">#REF!</definedName>
    <definedName name="перечень4.1.1">#REF!</definedName>
    <definedName name="перечень4.1.1.1." localSheetId="9">#REF!</definedName>
    <definedName name="перечень4.1.1.1." localSheetId="12">#REF!</definedName>
    <definedName name="перечень4.1.1.1." localSheetId="10">#REF!</definedName>
    <definedName name="перечень4.1.1.1.">#REF!</definedName>
    <definedName name="перечень4.2.2" localSheetId="9">#REF!</definedName>
    <definedName name="перечень4.2.2" localSheetId="12">#REF!</definedName>
    <definedName name="перечень4.2.2" localSheetId="10">#REF!</definedName>
    <definedName name="перечень4.2.2">#REF!</definedName>
    <definedName name="перечень4.4.2.1" localSheetId="9">#REF!</definedName>
    <definedName name="перечень4.4.2.1" localSheetId="12">#REF!</definedName>
    <definedName name="перечень4.4.2.1" localSheetId="10">#REF!</definedName>
    <definedName name="перечень4.4.2.1">#REF!</definedName>
    <definedName name="перечень4.4.2.1.1" localSheetId="9">#REF!</definedName>
    <definedName name="перечень4.4.2.1.1" localSheetId="12">#REF!</definedName>
    <definedName name="перечень4.4.2.1.1" localSheetId="10">#REF!</definedName>
    <definedName name="перечень4.4.2.1.1">#REF!</definedName>
    <definedName name="перечень4.5.2.1" localSheetId="9">#REF!</definedName>
    <definedName name="перечень4.5.2.1" localSheetId="12">#REF!</definedName>
    <definedName name="перечень4.5.2.1" localSheetId="10">#REF!</definedName>
    <definedName name="перечень4.5.2.1">#REF!</definedName>
    <definedName name="перечень4.7" localSheetId="9">#REF!</definedName>
    <definedName name="перечень4.7" localSheetId="12">#REF!</definedName>
    <definedName name="перечень4.7" localSheetId="10">#REF!</definedName>
    <definedName name="перечень4.7">#REF!</definedName>
    <definedName name="перечень4.7.2.2.1.1" localSheetId="9">#REF!</definedName>
    <definedName name="перечень4.7.2.2.1.1" localSheetId="12">#REF!</definedName>
    <definedName name="перечень4.7.2.2.1.1" localSheetId="10">#REF!</definedName>
    <definedName name="перечень4.7.2.2.1.1">#REF!</definedName>
    <definedName name="переченьвидобсл" localSheetId="9">#REF!</definedName>
    <definedName name="переченьвидобсл" localSheetId="12">#REF!</definedName>
    <definedName name="переченьвидобсл" localSheetId="10">#REF!</definedName>
    <definedName name="переченьвидобсл">#REF!</definedName>
    <definedName name="переченьданет" localSheetId="9">#REF!</definedName>
    <definedName name="переченьданет" localSheetId="12">#REF!</definedName>
    <definedName name="переченьданет" localSheetId="10">#REF!</definedName>
    <definedName name="переченьданет">#REF!</definedName>
    <definedName name="переченьдиаметров" localSheetId="9">#REF!</definedName>
    <definedName name="переченьдиаметров" localSheetId="12">#REF!</definedName>
    <definedName name="переченьдиаметров" localSheetId="10">#REF!</definedName>
    <definedName name="переченьдиаметров">#REF!</definedName>
    <definedName name="переченьмаркастали" localSheetId="9">#REF!</definedName>
    <definedName name="переченьмаркастали" localSheetId="12">#REF!</definedName>
    <definedName name="переченьмаркастали" localSheetId="10">#REF!</definedName>
    <definedName name="переченьмаркастали">#REF!</definedName>
    <definedName name="переченьпренадл" localSheetId="9">#REF!</definedName>
    <definedName name="переченьпренадл" localSheetId="12">#REF!</definedName>
    <definedName name="переченьпренадл" localSheetId="10">#REF!</definedName>
    <definedName name="переченьпренадл">#REF!</definedName>
    <definedName name="переченьсталь" localSheetId="9">#REF!</definedName>
    <definedName name="переченьсталь" localSheetId="12">#REF!</definedName>
    <definedName name="переченьсталь" localSheetId="10">#REF!</definedName>
    <definedName name="переченьсталь">#REF!</definedName>
    <definedName name="ПКИ" localSheetId="9">#REF!</definedName>
    <definedName name="ПКИ" localSheetId="12">#REF!</definedName>
    <definedName name="ПКИ" localSheetId="7">#REF!</definedName>
    <definedName name="ПКИ" localSheetId="8">[5]Ф13!#REF!</definedName>
    <definedName name="ПКИ" localSheetId="10">#REF!</definedName>
    <definedName name="ПКИ" localSheetId="11">#REF!</definedName>
    <definedName name="ПКИ">#REF!</definedName>
    <definedName name="полугодие" localSheetId="9" hidden="1">Main.SAPF4Help()</definedName>
    <definedName name="полугодие" hidden="1">Main.SAPF4Help()</definedName>
    <definedName name="пппп" localSheetId="9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 localSheetId="9" hidden="1">{"AnalRSA",#N/A,TRUE,"PL-Anal";"AnalIAS",#N/A,TRUE,"PL-Anal"}</definedName>
    <definedName name="ппппп" hidden="1">{"AnalRSA",#N/A,TRUE,"PL-Anal";"AnalIAS",#N/A,TRUE,"PL-Anal"}</definedName>
    <definedName name="пр" localSheetId="9" hidden="1">Main.SAPF4Help()</definedName>
    <definedName name="пр" hidden="1">Main.SAPF4Help()</definedName>
    <definedName name="Прейск.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ейск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ибыток" localSheetId="9" hidden="1">{#N/A,#N/A,FALSE,"Расчет 1";#N/A,#N/A,FALSE,"Расчет 2";#N/A,#N/A,FALSE,"Расчет 2а"}</definedName>
    <definedName name="прибыток" hidden="1">{#N/A,#N/A,FALSE,"Расчет 1";#N/A,#N/A,FALSE,"Расчет 2";#N/A,#N/A,FALSE,"Расчет 2а"}</definedName>
    <definedName name="проек" localSheetId="9" hidden="1">Main.SAPF4Help()</definedName>
    <definedName name="проек" hidden="1">Main.SAPF4Help()</definedName>
    <definedName name="пропонпгн" localSheetId="9" hidden="1">{#N/A,#N/A,FALSE,"план 1996 (3)";#N/A,#N/A,FALSE,"план 1996 (1)"}</definedName>
    <definedName name="пропонпгн" hidden="1">{#N/A,#N/A,FALSE,"план 1996 (3)";#N/A,#N/A,FALSE,"план 1996 (1)"}</definedName>
    <definedName name="пропоп" localSheetId="9" hidden="1">{"AnalRSA",#N/A,TRUE,"PL-Anal";"AnalIAS",#N/A,TRUE,"PL-Anal"}</definedName>
    <definedName name="пропоп" hidden="1">{"AnalRSA",#N/A,TRUE,"PL-Anal";"AnalIAS",#N/A,TRUE,"PL-Anal"}</definedName>
    <definedName name="Прочие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очи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ям.затр" localSheetId="9" hidden="1">{#N/A,#N/A,FALSE,"Расч. приб. за год";#N/A,#N/A,FALSE,"Раздел продукции";#N/A,#N/A,FALSE,"Раздел продукции без возмещ.";#N/A,#N/A,FALSE,"Затраты"}</definedName>
    <definedName name="прям.затр" hidden="1">{#N/A,#N/A,FALSE,"Расч. приб. за год";#N/A,#N/A,FALSE,"Раздел продукции";#N/A,#N/A,FALSE,"Раздел продукции без возмещ.";#N/A,#N/A,FALSE,"Затраты"}</definedName>
    <definedName name="раст" localSheetId="9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аст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астворитель" localSheetId="9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астворитель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ВР" localSheetId="9">#REF!</definedName>
    <definedName name="РВР" localSheetId="12">#REF!</definedName>
    <definedName name="РВР" localSheetId="7">#REF!</definedName>
    <definedName name="РВР" localSheetId="8">[5]Ф13!#REF!</definedName>
    <definedName name="РВР" localSheetId="10">#REF!</definedName>
    <definedName name="РВР" localSheetId="11">#REF!</definedName>
    <definedName name="РВР">#REF!</definedName>
    <definedName name="РДО" localSheetId="9">#REF!</definedName>
    <definedName name="РДО" localSheetId="12">#REF!</definedName>
    <definedName name="РДО" localSheetId="7">#REF!</definedName>
    <definedName name="РДО" localSheetId="8">[5]Ф13!#REF!</definedName>
    <definedName name="РДО" localSheetId="10">#REF!</definedName>
    <definedName name="РДО" localSheetId="11">#REF!</definedName>
    <definedName name="РДО">#REF!</definedName>
    <definedName name="ро" localSheetId="9">[3]Ф11!#REF!</definedName>
    <definedName name="ро" localSheetId="12">[3]Ф11!#REF!</definedName>
    <definedName name="ро" localSheetId="8">[3]Ф11!#REF!</definedName>
    <definedName name="ро" localSheetId="10">[3]Ф11!#REF!</definedName>
    <definedName name="ро">[3]Ф11!#REF!</definedName>
    <definedName name="рооро" localSheetId="9">[3]Ф11!#REF!</definedName>
    <definedName name="рооро" localSheetId="12">[3]Ф11!#REF!</definedName>
    <definedName name="рооро" localSheetId="10">[3]Ф11!#REF!</definedName>
    <definedName name="рооро">[3]Ф11!#REF!</definedName>
    <definedName name="рррр" localSheetId="9" hidden="1">{"AnalRSA",#N/A,TRUE,"PL-Anal";"AnalIAS",#N/A,TRUE,"PL-Anal"}</definedName>
    <definedName name="рррр" hidden="1">{"AnalRSA",#N/A,TRUE,"PL-Anal";"AnalIAS",#N/A,TRUE,"PL-Anal"}</definedName>
    <definedName name="с" localSheetId="9">#REF!</definedName>
    <definedName name="с" localSheetId="12">#REF!</definedName>
    <definedName name="с" localSheetId="7">#REF!</definedName>
    <definedName name="с" localSheetId="10">#REF!</definedName>
    <definedName name="с" localSheetId="11">#REF!</definedName>
    <definedName name="с">#REF!</definedName>
    <definedName name="свод" localSheetId="9" hidden="1">{"AnalRSA",#N/A,TRUE,"PL-Anal";"AnalIAS",#N/A,TRUE,"PL-Anal"}</definedName>
    <definedName name="свод" hidden="1">{"AnalRSA",#N/A,TRUE,"PL-Anal";"AnalIAS",#N/A,TRUE,"PL-Anal"}</definedName>
    <definedName name="СЕВ.Н" localSheetId="9" hidden="1">{"IAS Mapping",#N/A,FALSE,"RSA_FS";#N/A,#N/A,FALSE,"CHECK!";#N/A,#N/A,FALSE,"Recon";#N/A,#N/A,FALSE,"NMG";#N/A,#N/A,FALSE,"Journals";"AnalRSA",#N/A,FALSE,"PL-Anal";"AnalIAS",#N/A,FALSE,"PL-Anal";#N/A,#N/A,FALSE,"COS"}</definedName>
    <definedName name="СЕВ.Н" hidden="1">{"IAS Mapping",#N/A,FALSE,"RSA_FS";#N/A,#N/A,FALSE,"CHECK!";#N/A,#N/A,FALSE,"Recon";#N/A,#N/A,FALSE,"NMG";#N/A,#N/A,FALSE,"Journals";"AnalRSA",#N/A,FALSE,"PL-Anal";"AnalIAS",#N/A,FALSE,"PL-Anal";#N/A,#N/A,FALSE,"COS"}</definedName>
    <definedName name="секвестирование" localSheetId="9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еквестировани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т" localSheetId="9">[12]Ф13!#REF!</definedName>
    <definedName name="ст" localSheetId="12">[12]Ф13!#REF!</definedName>
    <definedName name="ст" localSheetId="7">[12]Ф13!#REF!</definedName>
    <definedName name="ст" localSheetId="10">[12]Ф13!#REF!</definedName>
    <definedName name="СТ" localSheetId="15" hidden="1">{"IASTrail",#N/A,FALSE,"IAS"}</definedName>
    <definedName name="ст">[12]Ф13!#REF!</definedName>
    <definedName name="СтранноеИмя" localSheetId="9" hidden="1">Main.SAPF4Help()</definedName>
    <definedName name="СтранноеИмя" hidden="1">Main.SAPF4Help()</definedName>
    <definedName name="т1">'[13]Данные(Э)'!$P$1:$U$53</definedName>
    <definedName name="Таб1" localSheetId="9">'[14]Данные ППМН р.Амур р.н.(Э)'!#REF!</definedName>
    <definedName name="Таб1" localSheetId="12">'[14]Данные ППМН р.Амур р.н.(Э)'!#REF!</definedName>
    <definedName name="Таб1" localSheetId="7">'[14]Данные ППМН р.Амур р.н.(Э)'!#REF!</definedName>
    <definedName name="Таб1" localSheetId="8">'[15]Данные ППМН р.Амур р.н.(Э)'!#REF!</definedName>
    <definedName name="Таб1" localSheetId="10">'[14]Данные ППМН р.Амур р.н.(Э)'!#REF!</definedName>
    <definedName name="Таб1" localSheetId="11">'[14]Данные ППМН р.Амур р.н.(Э)'!#REF!</definedName>
    <definedName name="Таб1">'[14]Данные ППМН р.Амур р.н.(Э)'!#REF!</definedName>
    <definedName name="таблица" localSheetId="9" hidden="1">{#N/A,#N/A,FALSE,"Infl_fact"}</definedName>
    <definedName name="таблица" hidden="1">{#N/A,#N/A,FALSE,"Infl_fact"}</definedName>
    <definedName name="тариф" localSheetId="9" hidden="1">{#N/A,#N/A,FALSE,"Расчет 1";#N/A,#N/A,FALSE,"Расчет 2";#N/A,#N/A,FALSE,"Расчет 2а"}</definedName>
    <definedName name="тариф" hidden="1">{#N/A,#N/A,FALSE,"Расчет 1";#N/A,#N/A,FALSE,"Расчет 2";#N/A,#N/A,FALSE,"Расчет 2а"}</definedName>
    <definedName name="Техн5000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5000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осервис" localSheetId="9" hidden="1">{#N/A,#N/A,FALSE,"Основная (2)";#N/A,#N/A,FALSE,"Основная (3)";#N/A,#N/A,FALSE,"Окупаемость (2)"}</definedName>
    <definedName name="Техносервис" hidden="1">{#N/A,#N/A,FALSE,"Основная (2)";#N/A,#N/A,FALSE,"Основная (3)";#N/A,#N/A,FALSE,"Окупаемость (2)"}</definedName>
    <definedName name="Тип_изоляции" localSheetId="8">'[7]3.2'!$G$9</definedName>
    <definedName name="Тип_изоляции">'[8]3.2'!$G$9</definedName>
    <definedName name="трубы" localSheetId="9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трубы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ТС" localSheetId="9">#REF!</definedName>
    <definedName name="ТС" localSheetId="12">#REF!</definedName>
    <definedName name="ТС" localSheetId="7">#REF!</definedName>
    <definedName name="ТС" localSheetId="8">[5]Ф13!#REF!</definedName>
    <definedName name="ТС" localSheetId="10">#REF!</definedName>
    <definedName name="ТС" localSheetId="11">#REF!</definedName>
    <definedName name="ТС">#REF!</definedName>
    <definedName name="ттт" localSheetId="9" hidden="1">Main.SAPF4Help()</definedName>
    <definedName name="ттт" hidden="1">Main.SAPF4Help()</definedName>
    <definedName name="Тхн7500" localSheetId="9" hidden="1">{#N/A,#N/A,FALSE,"Расч. приб. за год";#N/A,#N/A,FALSE,"Раздел продукции";#N/A,#N/A,FALSE,"Раздел продукции без возмещ.";#N/A,#N/A,FALSE,"Затраты"}</definedName>
    <definedName name="Тхн7500" hidden="1">{#N/A,#N/A,FALSE,"Расч. приб. за год";#N/A,#N/A,FALSE,"Раздел продукции";#N/A,#N/A,FALSE,"Раздел продукции без возмещ.";#N/A,#N/A,FALSE,"Затраты"}</definedName>
    <definedName name="тэп02008" localSheetId="9" hidden="1">Main.SAPF4Help()</definedName>
    <definedName name="тэп02008" hidden="1">Main.SAPF4Help()</definedName>
    <definedName name="тэп2008" localSheetId="9" hidden="1">Main.SAPF4Help()</definedName>
    <definedName name="тэп2008" hidden="1">Main.SAPF4Help()</definedName>
    <definedName name="У2344" localSheetId="9">[3]Ф11!#REF!</definedName>
    <definedName name="У2344" localSheetId="12">[3]Ф11!#REF!</definedName>
    <definedName name="У2344" localSheetId="7">[3]Ф11!#REF!</definedName>
    <definedName name="У2344" localSheetId="8">[3]Ф11!#REF!</definedName>
    <definedName name="У2344" localSheetId="10">[3]Ф11!#REF!</definedName>
    <definedName name="У2344" localSheetId="11">[3]Ф11!#REF!</definedName>
    <definedName name="У2344">[3]Ф11!#REF!</definedName>
    <definedName name="уе" localSheetId="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у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ук" localSheetId="9" hidden="1">{#N/A,#N/A,FALSE,"Основная (2)";#N/A,#N/A,FALSE,"Основная (3)";#N/A,#N/A,FALSE,"Окупаемость (2)"}</definedName>
    <definedName name="ук" hidden="1">{#N/A,#N/A,FALSE,"Основная (2)";#N/A,#N/A,FALSE,"Основная (3)";#N/A,#N/A,FALSE,"Окупаемость (2)"}</definedName>
    <definedName name="уке" localSheetId="9">[3]Ф11!#REF!</definedName>
    <definedName name="уке" localSheetId="12">[3]Ф11!#REF!</definedName>
    <definedName name="уке" localSheetId="7">[3]Ф11!#REF!</definedName>
    <definedName name="уке" localSheetId="8">[3]Ф11!#REF!</definedName>
    <definedName name="уке" localSheetId="10">[3]Ф11!#REF!</definedName>
    <definedName name="уке" localSheetId="11">[3]Ф11!#REF!</definedName>
    <definedName name="уке" localSheetId="15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уке">[3]Ф11!#REF!</definedName>
    <definedName name="ууу" localSheetId="9">[3]Ф11!#REF!</definedName>
    <definedName name="ууу" localSheetId="12">[3]Ф11!#REF!</definedName>
    <definedName name="ууу" localSheetId="10">[3]Ф11!#REF!</definedName>
    <definedName name="ууу">[3]Ф11!#REF!</definedName>
    <definedName name="ууук" localSheetId="9">[3]Ф11!#REF!</definedName>
    <definedName name="ууук" localSheetId="12">[3]Ф11!#REF!</definedName>
    <definedName name="ууук" localSheetId="10">[3]Ф11!#REF!</definedName>
    <definedName name="ууук">[3]Ф11!#REF!</definedName>
    <definedName name="уууу" localSheetId="9">[3]Ф11!#REF!</definedName>
    <definedName name="уууу" localSheetId="12">[3]Ф11!#REF!</definedName>
    <definedName name="уууу" localSheetId="10">[3]Ф11!#REF!</definedName>
    <definedName name="уууу">[3]Ф11!#REF!</definedName>
    <definedName name="участок" localSheetId="9">#REF!</definedName>
    <definedName name="участок" localSheetId="12">#REF!</definedName>
    <definedName name="участок" localSheetId="7">#REF!</definedName>
    <definedName name="участок" localSheetId="8">#REF!</definedName>
    <definedName name="участок" localSheetId="10">#REF!</definedName>
    <definedName name="участок" localSheetId="11">#REF!</definedName>
    <definedName name="участок">#REF!</definedName>
    <definedName name="Ф4.20" localSheetId="9">#REF!</definedName>
    <definedName name="Ф4.20" localSheetId="12">#REF!</definedName>
    <definedName name="Ф4.20" localSheetId="7">#REF!</definedName>
    <definedName name="Ф4.20" localSheetId="10">#REF!</definedName>
    <definedName name="Ф4.20" localSheetId="11">#REF!</definedName>
    <definedName name="Ф4.20">#REF!</definedName>
    <definedName name="Ф7.3" localSheetId="9">#REF!</definedName>
    <definedName name="Ф7.3" localSheetId="12">#REF!</definedName>
    <definedName name="Ф7.3" localSheetId="7">#REF!</definedName>
    <definedName name="Ф7.3" localSheetId="8">#REF!</definedName>
    <definedName name="Ф7.3" localSheetId="10">#REF!</definedName>
    <definedName name="Ф7.3" localSheetId="11">#REF!</definedName>
    <definedName name="Ф7.3">#REF!</definedName>
    <definedName name="февраль" localSheetId="9" hidden="1">Main.SAPF4Help()</definedName>
    <definedName name="февраль" hidden="1">Main.SAPF4Help()</definedName>
    <definedName name="ФЙЦУКЕ" localSheetId="9">[3]Ф11!#REF!</definedName>
    <definedName name="ФЙЦУКЕ" localSheetId="12">[3]Ф11!#REF!</definedName>
    <definedName name="ФЙЦУКЕ" localSheetId="7">[3]Ф11!#REF!</definedName>
    <definedName name="ФЙЦУКЕ" localSheetId="8">[3]Ф11!#REF!</definedName>
    <definedName name="ФЙЦУКЕ" localSheetId="10">[3]Ф11!#REF!</definedName>
    <definedName name="ФЙЦУКЕ" localSheetId="11">[3]Ф11!#REF!</definedName>
    <definedName name="ФЙЦУКЕ">[3]Ф11!#REF!</definedName>
    <definedName name="форма" localSheetId="9" hidden="1">{#N/A,#N/A,FALSE,"FA_1";#N/A,#N/A,FALSE,"Dep'n SE";#N/A,#N/A,FALSE,"Dep'n FC"}</definedName>
    <definedName name="форма" hidden="1">{#N/A,#N/A,FALSE,"FA_1";#N/A,#N/A,FALSE,"Dep'n SE";#N/A,#N/A,FALSE,"Dep'n FC"}</definedName>
    <definedName name="фф" localSheetId="9">#REF!</definedName>
    <definedName name="фф" localSheetId="12">#REF!</definedName>
    <definedName name="фф" localSheetId="7">#REF!</definedName>
    <definedName name="фф" localSheetId="8">#REF!</definedName>
    <definedName name="фф" localSheetId="10">#REF!</definedName>
    <definedName name="фф" localSheetId="11">#REF!</definedName>
    <definedName name="фф">#REF!</definedName>
    <definedName name="ФЦ" localSheetId="9">[3]Ф11!#REF!</definedName>
    <definedName name="ФЦ" localSheetId="12">[3]Ф11!#REF!</definedName>
    <definedName name="ФЦ" localSheetId="7">[3]Ф11!#REF!</definedName>
    <definedName name="ФЦ" localSheetId="8">[3]Ф11!#REF!</definedName>
    <definedName name="ФЦ" localSheetId="10">[3]Ф11!#REF!</definedName>
    <definedName name="ФЦ" localSheetId="11">[3]Ф11!#REF!</definedName>
    <definedName name="ФЦ">[3]Ф11!#REF!</definedName>
    <definedName name="фыв" localSheetId="9">[12]Ф13!#REF!</definedName>
    <definedName name="фыв" localSheetId="12">[12]Ф13!#REF!</definedName>
    <definedName name="фыв" localSheetId="7">[12]Ф13!#REF!</definedName>
    <definedName name="фыв" localSheetId="10">[12]Ф13!#REF!</definedName>
    <definedName name="фыв" localSheetId="11">[12]Ф13!#REF!</definedName>
    <definedName name="фыв">[12]Ф13!#REF!</definedName>
    <definedName name="фывап" localSheetId="9" hidden="1">{"Input",#N/A,TRUE,"Control";"Summary",#N/A,TRUE,"Control";"NCF",#N/A,TRUE,"Control"}</definedName>
    <definedName name="фывап" hidden="1">{"Input",#N/A,TRUE,"Control";"Summary",#N/A,TRUE,"Control";"NCF",#N/A,TRUE,"Control"}</definedName>
    <definedName name="хуй" localSheetId="9">[3]Ф11!#REF!</definedName>
    <definedName name="хуй" localSheetId="12">[3]Ф11!#REF!</definedName>
    <definedName name="хуй" localSheetId="7">[3]Ф11!#REF!</definedName>
    <definedName name="хуй" localSheetId="10">[3]Ф11!#REF!</definedName>
    <definedName name="хуй" localSheetId="11">[3]Ф11!#REF!</definedName>
    <definedName name="хуй">[3]Ф11!#REF!</definedName>
    <definedName name="цуено" localSheetId="9">[3]Ф11!#REF!</definedName>
    <definedName name="цуено" localSheetId="12">[3]Ф11!#REF!</definedName>
    <definedName name="цуено" localSheetId="7">[3]Ф11!#REF!</definedName>
    <definedName name="цуено" localSheetId="10">[3]Ф11!#REF!</definedName>
    <definedName name="цуено" localSheetId="11">[3]Ф11!#REF!</definedName>
    <definedName name="цуено">[3]Ф11!#REF!</definedName>
    <definedName name="цццц" localSheetId="9">[3]Ф11!#REF!</definedName>
    <definedName name="цццц" localSheetId="12">[3]Ф11!#REF!</definedName>
    <definedName name="цццц" localSheetId="7">[3]Ф11!#REF!</definedName>
    <definedName name="цццц" localSheetId="10">[3]Ф11!#REF!</definedName>
    <definedName name="цццц" localSheetId="11">[3]Ф11!#REF!</definedName>
    <definedName name="цццц">[3]Ф11!#REF!</definedName>
    <definedName name="ы" localSheetId="9" hidden="1">{#N/A,#N/A,FALSE,"СКО VIII";#N/A,#N/A,FALSE,"КРС VIII"}</definedName>
    <definedName name="ы" hidden="1">{#N/A,#N/A,FALSE,"СКО VIII";#N/A,#N/A,FALSE,"КРС VIII"}</definedName>
    <definedName name="ыа" localSheetId="9">#REF!</definedName>
    <definedName name="ыа" localSheetId="12">#REF!</definedName>
    <definedName name="ыа" localSheetId="7">#REF!</definedName>
    <definedName name="ыа" localSheetId="10">#REF!</definedName>
    <definedName name="ыа" localSheetId="11">#REF!</definedName>
    <definedName name="ыа">#REF!</definedName>
    <definedName name="ыавпыаыв" localSheetId="9" hidden="1">Main.SAPF4Help()</definedName>
    <definedName name="ыавпыаыв" hidden="1">Main.SAPF4Help()</definedName>
    <definedName name="ывыв" localSheetId="9" hidden="1">Main.SAPF4Help()</definedName>
    <definedName name="ывыв" hidden="1">Main.SAPF4Help()</definedName>
    <definedName name="ысыс" localSheetId="9" hidden="1">Main.SAPF4Help()</definedName>
    <definedName name="ысыс" hidden="1">Main.SAPF4Help()</definedName>
    <definedName name="ью" localSheetId="9">#REF!</definedName>
    <definedName name="ью" localSheetId="12">#REF!</definedName>
    <definedName name="ью" localSheetId="7">#REF!</definedName>
    <definedName name="ью" localSheetId="10">#REF!</definedName>
    <definedName name="ью" localSheetId="11">#REF!</definedName>
    <definedName name="ью">#REF!</definedName>
    <definedName name="Экон98" localSheetId="9" hidden="1">{#N/A,#N/A,FALSE,"Расч. приб. за год";#N/A,#N/A,FALSE,"Раздел продукции";#N/A,#N/A,FALSE,"Раздел продукции без возмещ.";#N/A,#N/A,FALSE,"Затраты"}</definedName>
    <definedName name="Экон98" hidden="1">{#N/A,#N/A,FALSE,"Расч. приб. за год";#N/A,#N/A,FALSE,"Раздел продукции";#N/A,#N/A,FALSE,"Раздел продукции без возмещ.";#N/A,#N/A,FALSE,"Затраты"}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4" l="1"/>
  <c r="F15" i="1"/>
  <c r="P13" i="13"/>
  <c r="I5" i="13"/>
  <c r="E6" i="20"/>
  <c r="G6" i="20" s="1"/>
  <c r="E5" i="20"/>
  <c r="B19" i="8" l="1"/>
  <c r="A19" i="8"/>
  <c r="B17" i="3"/>
  <c r="F17" i="1"/>
  <c r="B18" i="8"/>
  <c r="A18" i="8"/>
  <c r="B16" i="3" l="1"/>
  <c r="E39" i="20" l="1"/>
  <c r="E40" i="20"/>
  <c r="F14" i="1"/>
  <c r="F16" i="1"/>
  <c r="E35" i="20"/>
  <c r="E36" i="20"/>
  <c r="E37" i="20"/>
  <c r="E38" i="20"/>
  <c r="E34" i="20"/>
  <c r="F35" i="20" l="1"/>
  <c r="I35" i="13"/>
  <c r="G35" i="20" l="1"/>
  <c r="K35" i="20"/>
  <c r="J35" i="20"/>
  <c r="I35" i="20"/>
  <c r="H35" i="20"/>
  <c r="E35" i="23"/>
  <c r="E37" i="23"/>
  <c r="F34" i="20"/>
  <c r="E36" i="23"/>
  <c r="D3" i="7"/>
  <c r="D4" i="7"/>
  <c r="D5" i="7"/>
  <c r="D6" i="7"/>
  <c r="D7" i="7"/>
  <c r="A14" i="7"/>
  <c r="D26" i="7"/>
  <c r="D29" i="7"/>
  <c r="D31" i="7"/>
  <c r="I171" i="27"/>
  <c r="K171" i="27" s="1"/>
  <c r="E171" i="27" s="1"/>
  <c r="H171" i="27"/>
  <c r="J171" i="27" s="1"/>
  <c r="D171" i="27" s="1"/>
  <c r="I170" i="27"/>
  <c r="K170" i="27" s="1"/>
  <c r="E170" i="27" s="1"/>
  <c r="H170" i="27"/>
  <c r="J170" i="27" s="1"/>
  <c r="D170" i="27" s="1"/>
  <c r="I169" i="27"/>
  <c r="K169" i="27" s="1"/>
  <c r="E169" i="27" s="1"/>
  <c r="H169" i="27"/>
  <c r="J169" i="27" s="1"/>
  <c r="D169" i="27" s="1"/>
  <c r="I168" i="27"/>
  <c r="K168" i="27" s="1"/>
  <c r="E168" i="27" s="1"/>
  <c r="H168" i="27"/>
  <c r="J168" i="27" s="1"/>
  <c r="D168" i="27" s="1"/>
  <c r="I167" i="27"/>
  <c r="K167" i="27" s="1"/>
  <c r="E167" i="27" s="1"/>
  <c r="H167" i="27"/>
  <c r="J167" i="27" s="1"/>
  <c r="D167" i="27" s="1"/>
  <c r="I166" i="27"/>
  <c r="K166" i="27" s="1"/>
  <c r="E166" i="27" s="1"/>
  <c r="H166" i="27"/>
  <c r="J166" i="27" s="1"/>
  <c r="D166" i="27" s="1"/>
  <c r="I165" i="27"/>
  <c r="K165" i="27" s="1"/>
  <c r="E165" i="27" s="1"/>
  <c r="H165" i="27"/>
  <c r="J165" i="27" s="1"/>
  <c r="D165" i="27" s="1"/>
  <c r="I164" i="27"/>
  <c r="K164" i="27" s="1"/>
  <c r="E164" i="27" s="1"/>
  <c r="H164" i="27"/>
  <c r="J164" i="27" s="1"/>
  <c r="D164" i="27" s="1"/>
  <c r="I163" i="27"/>
  <c r="K163" i="27" s="1"/>
  <c r="E163" i="27" s="1"/>
  <c r="H163" i="27"/>
  <c r="J163" i="27" s="1"/>
  <c r="D163" i="27" s="1"/>
  <c r="I162" i="27"/>
  <c r="K162" i="27" s="1"/>
  <c r="E162" i="27" s="1"/>
  <c r="H162" i="27"/>
  <c r="J162" i="27" s="1"/>
  <c r="D162" i="27" s="1"/>
  <c r="I161" i="27"/>
  <c r="K161" i="27" s="1"/>
  <c r="E161" i="27" s="1"/>
  <c r="H161" i="27"/>
  <c r="J161" i="27" s="1"/>
  <c r="D161" i="27" s="1"/>
  <c r="I160" i="27"/>
  <c r="K160" i="27" s="1"/>
  <c r="E160" i="27" s="1"/>
  <c r="H160" i="27"/>
  <c r="J160" i="27" s="1"/>
  <c r="D160" i="27" s="1"/>
  <c r="I159" i="27"/>
  <c r="K159" i="27" s="1"/>
  <c r="E159" i="27" s="1"/>
  <c r="H159" i="27"/>
  <c r="J159" i="27" s="1"/>
  <c r="D159" i="27" s="1"/>
  <c r="I158" i="27"/>
  <c r="K158" i="27" s="1"/>
  <c r="E158" i="27" s="1"/>
  <c r="H158" i="27"/>
  <c r="J158" i="27" s="1"/>
  <c r="D158" i="27" s="1"/>
  <c r="I157" i="27"/>
  <c r="K157" i="27" s="1"/>
  <c r="E157" i="27" s="1"/>
  <c r="H157" i="27"/>
  <c r="J157" i="27" s="1"/>
  <c r="D157" i="27" s="1"/>
  <c r="I156" i="27"/>
  <c r="K156" i="27" s="1"/>
  <c r="E156" i="27" s="1"/>
  <c r="H156" i="27"/>
  <c r="J156" i="27" s="1"/>
  <c r="D156" i="27" s="1"/>
  <c r="I155" i="27"/>
  <c r="K155" i="27" s="1"/>
  <c r="E155" i="27" s="1"/>
  <c r="H155" i="27"/>
  <c r="J155" i="27" s="1"/>
  <c r="D155" i="27" s="1"/>
  <c r="I154" i="27"/>
  <c r="K154" i="27" s="1"/>
  <c r="E154" i="27" s="1"/>
  <c r="H154" i="27"/>
  <c r="J154" i="27" s="1"/>
  <c r="D154" i="27" s="1"/>
  <c r="I153" i="27"/>
  <c r="K153" i="27" s="1"/>
  <c r="E153" i="27" s="1"/>
  <c r="H153" i="27"/>
  <c r="J153" i="27" s="1"/>
  <c r="D153" i="27" s="1"/>
  <c r="I152" i="27"/>
  <c r="K152" i="27" s="1"/>
  <c r="E152" i="27" s="1"/>
  <c r="H152" i="27"/>
  <c r="J152" i="27" s="1"/>
  <c r="D152" i="27" s="1"/>
  <c r="I151" i="27"/>
  <c r="K151" i="27" s="1"/>
  <c r="E151" i="27" s="1"/>
  <c r="H151" i="27"/>
  <c r="J151" i="27" s="1"/>
  <c r="D151" i="27" s="1"/>
  <c r="I150" i="27"/>
  <c r="K150" i="27" s="1"/>
  <c r="E150" i="27" s="1"/>
  <c r="H150" i="27"/>
  <c r="J150" i="27" s="1"/>
  <c r="D150" i="27" s="1"/>
  <c r="E70" i="20"/>
  <c r="E70" i="23" s="1"/>
  <c r="E71" i="20"/>
  <c r="E71" i="23" s="1"/>
  <c r="E72" i="20"/>
  <c r="E72" i="23" s="1"/>
  <c r="E73" i="20"/>
  <c r="E73" i="23" s="1"/>
  <c r="E74" i="20"/>
  <c r="E74" i="23" s="1"/>
  <c r="E75" i="20"/>
  <c r="E75" i="23" s="1"/>
  <c r="E76" i="20"/>
  <c r="E76" i="23" s="1"/>
  <c r="E77" i="20"/>
  <c r="E77" i="23" s="1"/>
  <c r="E78" i="20"/>
  <c r="E78" i="23" s="1"/>
  <c r="E79" i="20"/>
  <c r="E79" i="23" s="1"/>
  <c r="K19" i="9"/>
  <c r="J19" i="9"/>
  <c r="E38" i="23"/>
  <c r="E34" i="23" l="1"/>
  <c r="E284" i="24"/>
  <c r="E283" i="24"/>
  <c r="E282" i="24"/>
  <c r="E281" i="24"/>
  <c r="E280" i="24"/>
  <c r="E279" i="24"/>
  <c r="E278" i="24"/>
  <c r="E277" i="24"/>
  <c r="E276" i="24"/>
  <c r="E275" i="24"/>
  <c r="E274" i="24"/>
  <c r="E273" i="24"/>
  <c r="E272" i="24"/>
  <c r="E271" i="24"/>
  <c r="E270" i="24"/>
  <c r="E269" i="24"/>
  <c r="E268" i="24"/>
  <c r="E267" i="24"/>
  <c r="E266" i="24"/>
  <c r="E265" i="24"/>
  <c r="E264" i="24"/>
  <c r="E263" i="24"/>
  <c r="E262" i="24"/>
  <c r="E261" i="24"/>
  <c r="E260" i="24"/>
  <c r="E259" i="24"/>
  <c r="E258" i="24"/>
  <c r="E257" i="24"/>
  <c r="E256" i="24"/>
  <c r="E255" i="24"/>
  <c r="E254" i="24"/>
  <c r="E253" i="24"/>
  <c r="E252" i="24"/>
  <c r="E251" i="24"/>
  <c r="E250" i="24"/>
  <c r="E249" i="24"/>
  <c r="E248" i="24"/>
  <c r="E247" i="24"/>
  <c r="E246" i="24"/>
  <c r="D284" i="24"/>
  <c r="C284" i="24"/>
  <c r="B284" i="24"/>
  <c r="A284" i="24"/>
  <c r="D283" i="24"/>
  <c r="C283" i="24"/>
  <c r="B283" i="24"/>
  <c r="A283" i="24"/>
  <c r="D282" i="24"/>
  <c r="C282" i="24"/>
  <c r="B282" i="24"/>
  <c r="A282" i="24"/>
  <c r="D281" i="24"/>
  <c r="C281" i="24"/>
  <c r="B281" i="24"/>
  <c r="A281" i="24"/>
  <c r="D280" i="24"/>
  <c r="C280" i="24"/>
  <c r="B280" i="24"/>
  <c r="A280" i="24"/>
  <c r="D279" i="24"/>
  <c r="C279" i="24"/>
  <c r="B279" i="24"/>
  <c r="A279" i="24"/>
  <c r="D278" i="24"/>
  <c r="C278" i="24"/>
  <c r="B278" i="24"/>
  <c r="A278" i="24"/>
  <c r="D277" i="24"/>
  <c r="C277" i="24"/>
  <c r="B277" i="24"/>
  <c r="A277" i="24"/>
  <c r="D276" i="24"/>
  <c r="C276" i="24"/>
  <c r="B276" i="24"/>
  <c r="A276" i="24"/>
  <c r="D275" i="24"/>
  <c r="C275" i="24"/>
  <c r="B275" i="24"/>
  <c r="A275" i="24"/>
  <c r="D274" i="24"/>
  <c r="C274" i="24"/>
  <c r="B274" i="24"/>
  <c r="A274" i="24"/>
  <c r="D273" i="24"/>
  <c r="C273" i="24"/>
  <c r="B273" i="24"/>
  <c r="A273" i="24"/>
  <c r="D272" i="24"/>
  <c r="C272" i="24"/>
  <c r="B272" i="24"/>
  <c r="A272" i="24"/>
  <c r="D271" i="24"/>
  <c r="C271" i="24"/>
  <c r="B271" i="24"/>
  <c r="A271" i="24"/>
  <c r="D270" i="24"/>
  <c r="C270" i="24"/>
  <c r="B270" i="24"/>
  <c r="A270" i="24"/>
  <c r="D269" i="24"/>
  <c r="C269" i="24"/>
  <c r="B269" i="24"/>
  <c r="A269" i="24"/>
  <c r="D268" i="24"/>
  <c r="C268" i="24"/>
  <c r="B268" i="24"/>
  <c r="A268" i="24"/>
  <c r="D267" i="24"/>
  <c r="C267" i="24"/>
  <c r="B267" i="24"/>
  <c r="A267" i="24"/>
  <c r="D266" i="24"/>
  <c r="C266" i="24"/>
  <c r="B266" i="24"/>
  <c r="A266" i="24"/>
  <c r="D265" i="24"/>
  <c r="C265" i="24"/>
  <c r="B265" i="24"/>
  <c r="A265" i="24"/>
  <c r="D264" i="24"/>
  <c r="C264" i="24"/>
  <c r="B264" i="24"/>
  <c r="A264" i="24"/>
  <c r="D263" i="24"/>
  <c r="C263" i="24"/>
  <c r="B263" i="24"/>
  <c r="A263" i="24"/>
  <c r="D262" i="24"/>
  <c r="C262" i="24"/>
  <c r="B262" i="24"/>
  <c r="A262" i="24"/>
  <c r="D261" i="24"/>
  <c r="C261" i="24"/>
  <c r="B261" i="24"/>
  <c r="A261" i="24"/>
  <c r="D260" i="24"/>
  <c r="C260" i="24"/>
  <c r="B260" i="24"/>
  <c r="A260" i="24"/>
  <c r="D259" i="24"/>
  <c r="C259" i="24"/>
  <c r="B259" i="24"/>
  <c r="A259" i="24"/>
  <c r="D258" i="24"/>
  <c r="C258" i="24"/>
  <c r="B258" i="24"/>
  <c r="A258" i="24"/>
  <c r="D257" i="24"/>
  <c r="C257" i="24"/>
  <c r="B257" i="24"/>
  <c r="A257" i="24"/>
  <c r="D256" i="24"/>
  <c r="C256" i="24"/>
  <c r="B256" i="24"/>
  <c r="A256" i="24"/>
  <c r="D255" i="24"/>
  <c r="C255" i="24"/>
  <c r="B255" i="24"/>
  <c r="A255" i="24"/>
  <c r="D254" i="24"/>
  <c r="C254" i="24"/>
  <c r="B254" i="24"/>
  <c r="A254" i="24"/>
  <c r="D253" i="24"/>
  <c r="C253" i="24"/>
  <c r="B253" i="24"/>
  <c r="A253" i="24"/>
  <c r="D252" i="24"/>
  <c r="C252" i="24"/>
  <c r="B252" i="24"/>
  <c r="A252" i="24"/>
  <c r="D251" i="24"/>
  <c r="C251" i="24"/>
  <c r="B251" i="24"/>
  <c r="A251" i="24"/>
  <c r="D250" i="24"/>
  <c r="C250" i="24"/>
  <c r="B250" i="24"/>
  <c r="A250" i="24"/>
  <c r="D249" i="24"/>
  <c r="C249" i="24"/>
  <c r="B249" i="24"/>
  <c r="A249" i="24"/>
  <c r="D248" i="24"/>
  <c r="C248" i="24"/>
  <c r="B248" i="24"/>
  <c r="A248" i="24"/>
  <c r="D247" i="24"/>
  <c r="C247" i="24"/>
  <c r="B247" i="24"/>
  <c r="A247" i="24"/>
  <c r="D246" i="24"/>
  <c r="C246" i="24"/>
  <c r="B246" i="24"/>
  <c r="A246" i="24"/>
  <c r="B95" i="8"/>
  <c r="A95" i="8"/>
  <c r="B15" i="3"/>
  <c r="A170" i="27"/>
  <c r="A168" i="27"/>
  <c r="F171" i="27"/>
  <c r="F170" i="27"/>
  <c r="F169" i="27"/>
  <c r="F168" i="27"/>
  <c r="A166" i="27"/>
  <c r="A164" i="27"/>
  <c r="A162" i="27"/>
  <c r="A160" i="27"/>
  <c r="A158" i="27"/>
  <c r="A156" i="27"/>
  <c r="A154" i="27"/>
  <c r="A152" i="27"/>
  <c r="A150" i="27"/>
  <c r="F167" i="27"/>
  <c r="F166" i="27"/>
  <c r="F165" i="27"/>
  <c r="F164" i="27"/>
  <c r="F163" i="27"/>
  <c r="F162" i="27"/>
  <c r="F161" i="27"/>
  <c r="F160" i="27"/>
  <c r="F159" i="27"/>
  <c r="F158" i="27"/>
  <c r="F157" i="27"/>
  <c r="F156" i="27"/>
  <c r="F155" i="27"/>
  <c r="F154" i="27"/>
  <c r="F153" i="27"/>
  <c r="F152" i="27"/>
  <c r="F151" i="27"/>
  <c r="F150" i="27"/>
  <c r="B94" i="8" l="1"/>
  <c r="B93" i="8"/>
  <c r="B92" i="8"/>
  <c r="B91" i="8"/>
  <c r="B90" i="8"/>
  <c r="B89" i="8"/>
  <c r="B88" i="8"/>
  <c r="E234" i="20" l="1"/>
  <c r="E234" i="23" s="1"/>
  <c r="E233" i="20"/>
  <c r="E233" i="23" s="1"/>
  <c r="E232" i="20"/>
  <c r="E232" i="23" s="1"/>
  <c r="E231" i="20"/>
  <c r="E231" i="23" s="1"/>
  <c r="E230" i="20"/>
  <c r="E230" i="23" s="1"/>
  <c r="E229" i="20"/>
  <c r="E229" i="23" s="1"/>
  <c r="E228" i="20"/>
  <c r="E228" i="23" s="1"/>
  <c r="E227" i="20"/>
  <c r="E227" i="23" s="1"/>
  <c r="E226" i="20"/>
  <c r="E226" i="23" s="1"/>
  <c r="E225" i="20"/>
  <c r="E225" i="23" s="1"/>
  <c r="E224" i="20"/>
  <c r="E224" i="23" s="1"/>
  <c r="E223" i="20"/>
  <c r="E223" i="23" s="1"/>
  <c r="E222" i="20"/>
  <c r="E222" i="23" s="1"/>
  <c r="E215" i="20"/>
  <c r="E215" i="23" s="1"/>
  <c r="E214" i="20"/>
  <c r="E214" i="23" s="1"/>
  <c r="E213" i="20"/>
  <c r="E213" i="23" s="1"/>
  <c r="E212" i="20"/>
  <c r="E212" i="23" s="1"/>
  <c r="E211" i="20"/>
  <c r="E211" i="23" s="1"/>
  <c r="E210" i="20"/>
  <c r="E210" i="23" s="1"/>
  <c r="E209" i="20"/>
  <c r="E209" i="23" s="1"/>
  <c r="E208" i="20"/>
  <c r="E208" i="23" s="1"/>
  <c r="E207" i="20"/>
  <c r="E207" i="23" s="1"/>
  <c r="E108" i="20"/>
  <c r="E108" i="23" s="1"/>
  <c r="E107" i="20"/>
  <c r="E107" i="23" s="1"/>
  <c r="E106" i="20"/>
  <c r="E106" i="23" s="1"/>
  <c r="E105" i="20"/>
  <c r="E105" i="23" s="1"/>
  <c r="B208" i="12" l="1"/>
  <c r="I680" i="13"/>
  <c r="E16" i="20"/>
  <c r="E16" i="23" s="1"/>
  <c r="E15" i="20"/>
  <c r="E15" i="23" s="1"/>
  <c r="E14" i="20"/>
  <c r="E14" i="23" s="1"/>
  <c r="E13" i="20"/>
  <c r="E13" i="23" s="1"/>
  <c r="E12" i="20"/>
  <c r="E12" i="23" s="1"/>
  <c r="E11" i="20"/>
  <c r="E11" i="23" s="1"/>
  <c r="E10" i="20"/>
  <c r="E10" i="23" s="1"/>
  <c r="J21" i="9"/>
  <c r="K21" i="9"/>
  <c r="J22" i="9"/>
  <c r="K22" i="9"/>
  <c r="J23" i="9"/>
  <c r="K23" i="9"/>
  <c r="J24" i="9"/>
  <c r="K24" i="9"/>
  <c r="J25" i="9"/>
  <c r="K25" i="9"/>
  <c r="J26" i="9"/>
  <c r="K26" i="9"/>
  <c r="D21" i="23"/>
  <c r="C21" i="23"/>
  <c r="B21" i="23"/>
  <c r="A21" i="23"/>
  <c r="D20" i="23"/>
  <c r="C20" i="23"/>
  <c r="B20" i="23"/>
  <c r="A20" i="23"/>
  <c r="D19" i="23"/>
  <c r="C19" i="23"/>
  <c r="B19" i="23"/>
  <c r="A19" i="23"/>
  <c r="D18" i="23"/>
  <c r="C18" i="23"/>
  <c r="B18" i="23"/>
  <c r="A18" i="23"/>
  <c r="D17" i="23"/>
  <c r="C17" i="23"/>
  <c r="B17" i="23"/>
  <c r="A17" i="23"/>
  <c r="D16" i="23"/>
  <c r="C16" i="23"/>
  <c r="B16" i="23"/>
  <c r="A16" i="23"/>
  <c r="D15" i="23"/>
  <c r="C15" i="23"/>
  <c r="B15" i="23"/>
  <c r="A15" i="23"/>
  <c r="D14" i="23"/>
  <c r="C14" i="23"/>
  <c r="B14" i="23"/>
  <c r="A14" i="23"/>
  <c r="D13" i="23"/>
  <c r="C13" i="23"/>
  <c r="B13" i="23"/>
  <c r="A13" i="23"/>
  <c r="D12" i="23"/>
  <c r="C12" i="23"/>
  <c r="B12" i="23"/>
  <c r="A12" i="23"/>
  <c r="D11" i="23"/>
  <c r="C11" i="23"/>
  <c r="B11" i="23"/>
  <c r="A11" i="23"/>
  <c r="D10" i="23"/>
  <c r="C10" i="23"/>
  <c r="B10" i="23"/>
  <c r="A10" i="23"/>
  <c r="D9" i="23"/>
  <c r="C9" i="23"/>
  <c r="B9" i="23"/>
  <c r="A9" i="23"/>
  <c r="D8" i="23"/>
  <c r="C8" i="23"/>
  <c r="B8" i="23"/>
  <c r="A8" i="23"/>
  <c r="D7" i="23"/>
  <c r="C7" i="23"/>
  <c r="B7" i="23"/>
  <c r="A7" i="23"/>
  <c r="D6" i="23"/>
  <c r="C6" i="23"/>
  <c r="B6" i="23"/>
  <c r="A6" i="23"/>
  <c r="D5" i="23"/>
  <c r="C5" i="23"/>
  <c r="B5" i="23"/>
  <c r="A5" i="23"/>
  <c r="E21" i="20"/>
  <c r="E21" i="23" s="1"/>
  <c r="E20" i="20"/>
  <c r="E20" i="23" s="1"/>
  <c r="E19" i="20"/>
  <c r="E19" i="23" s="1"/>
  <c r="E18" i="20"/>
  <c r="E18" i="23" s="1"/>
  <c r="L253" i="23" l="1"/>
  <c r="L156" i="23"/>
  <c r="L152" i="23"/>
  <c r="L148" i="23"/>
  <c r="L265" i="23"/>
  <c r="L229" i="23"/>
  <c r="L133" i="23"/>
  <c r="L241" i="23"/>
  <c r="L227" i="23"/>
  <c r="L219" i="23"/>
  <c r="L179" i="23"/>
  <c r="L173" i="23"/>
  <c r="L171" i="23"/>
  <c r="L169" i="23"/>
  <c r="L145" i="23"/>
  <c r="L217" i="23"/>
  <c r="L213" i="23"/>
  <c r="L211" i="23"/>
  <c r="L209" i="23"/>
  <c r="L205" i="23"/>
  <c r="L201" i="23"/>
  <c r="L199" i="23"/>
  <c r="L195" i="23"/>
  <c r="L193" i="23"/>
  <c r="L187" i="23"/>
  <c r="L183" i="23"/>
  <c r="L181" i="23"/>
  <c r="L157" i="23"/>
  <c r="L282" i="23"/>
  <c r="L280" i="23"/>
  <c r="L272" i="23"/>
  <c r="L270" i="23"/>
  <c r="L268" i="23"/>
  <c r="L226" i="23"/>
  <c r="L258" i="23"/>
  <c r="L256" i="23"/>
  <c r="L254" i="23"/>
  <c r="L252" i="23"/>
  <c r="L277" i="23"/>
  <c r="L142" i="23"/>
  <c r="L140" i="23"/>
  <c r="L138" i="23"/>
  <c r="L130" i="23"/>
  <c r="L246" i="23"/>
  <c r="L177" i="23"/>
  <c r="L175" i="23"/>
  <c r="L167" i="23"/>
  <c r="L236" i="23"/>
  <c r="L234" i="23"/>
  <c r="L232" i="23"/>
  <c r="L230" i="23"/>
  <c r="L228" i="23"/>
  <c r="L224" i="23"/>
  <c r="L202" i="23"/>
  <c r="L165" i="23"/>
  <c r="L163" i="23"/>
  <c r="L155" i="23"/>
  <c r="L153" i="23"/>
  <c r="L149" i="23"/>
  <c r="L222" i="23"/>
  <c r="L220" i="23"/>
  <c r="L218" i="23"/>
  <c r="L216" i="23"/>
  <c r="L212" i="23"/>
  <c r="L200" i="23"/>
  <c r="L190" i="23"/>
  <c r="L151" i="23"/>
  <c r="L147" i="23"/>
  <c r="L143" i="23"/>
  <c r="L135" i="23"/>
  <c r="L283" i="23"/>
  <c r="L279" i="23"/>
  <c r="L275" i="23"/>
  <c r="L273" i="23"/>
  <c r="L210" i="23"/>
  <c r="L208" i="23"/>
  <c r="L206" i="23"/>
  <c r="L204" i="23"/>
  <c r="L178" i="23"/>
  <c r="L141" i="23"/>
  <c r="L139" i="23"/>
  <c r="L137" i="23"/>
  <c r="L131" i="23"/>
  <c r="L271" i="23"/>
  <c r="L269" i="23"/>
  <c r="L267" i="23"/>
  <c r="L263" i="23"/>
  <c r="L257" i="23"/>
  <c r="L255" i="23"/>
  <c r="L198" i="23"/>
  <c r="L196" i="23"/>
  <c r="L194" i="23"/>
  <c r="L192" i="23"/>
  <c r="L188" i="23"/>
  <c r="L166" i="23"/>
  <c r="L242" i="23"/>
  <c r="L214" i="23"/>
  <c r="L261" i="23"/>
  <c r="L259" i="23"/>
  <c r="L251" i="23"/>
  <c r="L245" i="23"/>
  <c r="L243" i="23"/>
  <c r="L186" i="23"/>
  <c r="L184" i="23"/>
  <c r="L182" i="23"/>
  <c r="L180" i="23"/>
  <c r="L176" i="23"/>
  <c r="L244" i="23"/>
  <c r="L161" i="23"/>
  <c r="L249" i="23"/>
  <c r="L247" i="23"/>
  <c r="L239" i="23"/>
  <c r="L231" i="23"/>
  <c r="L174" i="23"/>
  <c r="L172" i="23"/>
  <c r="L170" i="23"/>
  <c r="L168" i="23"/>
  <c r="L160" i="23"/>
  <c r="L240" i="23"/>
  <c r="L281" i="23"/>
  <c r="L274" i="23"/>
  <c r="L237" i="23"/>
  <c r="L235" i="23"/>
  <c r="L233" i="23"/>
  <c r="L164" i="23"/>
  <c r="L162" i="23"/>
  <c r="L158" i="23"/>
  <c r="L134" i="23"/>
  <c r="L248" i="23"/>
  <c r="L159" i="23"/>
  <c r="L278" i="23"/>
  <c r="L266" i="23"/>
  <c r="L262" i="23"/>
  <c r="L225" i="23"/>
  <c r="L223" i="23"/>
  <c r="L221" i="23"/>
  <c r="L215" i="23"/>
  <c r="L207" i="23"/>
  <c r="L154" i="23"/>
  <c r="L150" i="23"/>
  <c r="L146" i="23"/>
  <c r="L144" i="23"/>
  <c r="L136" i="23"/>
  <c r="L238" i="23"/>
  <c r="L276" i="23"/>
  <c r="L260" i="23"/>
  <c r="L250" i="23"/>
  <c r="L203" i="23"/>
  <c r="L197" i="23"/>
  <c r="L132" i="23"/>
  <c r="L264" i="23"/>
  <c r="L191" i="23"/>
  <c r="L189" i="23"/>
  <c r="L185" i="23"/>
  <c r="E17" i="20"/>
  <c r="E17" i="23" s="1"/>
  <c r="E9" i="20"/>
  <c r="E9" i="23" s="1"/>
  <c r="E8" i="20"/>
  <c r="E8" i="23" s="1"/>
  <c r="E7" i="20"/>
  <c r="E7" i="23" s="1"/>
  <c r="E6" i="23"/>
  <c r="E5" i="23"/>
  <c r="M808" i="9"/>
  <c r="L808" i="9"/>
  <c r="M805" i="9"/>
  <c r="L805" i="9"/>
  <c r="M802" i="9"/>
  <c r="L802" i="9"/>
  <c r="M799" i="9"/>
  <c r="L799" i="9"/>
  <c r="M796" i="9"/>
  <c r="L796" i="9"/>
  <c r="M793" i="9"/>
  <c r="L793" i="9"/>
  <c r="M790" i="9"/>
  <c r="L790" i="9"/>
  <c r="M787" i="9"/>
  <c r="L787" i="9"/>
  <c r="M784" i="9"/>
  <c r="L784" i="9"/>
  <c r="M781" i="9"/>
  <c r="L781" i="9"/>
  <c r="M778" i="9"/>
  <c r="L778" i="9"/>
  <c r="M775" i="9"/>
  <c r="L775" i="9"/>
  <c r="M772" i="9"/>
  <c r="L772" i="9"/>
  <c r="M769" i="9"/>
  <c r="L769" i="9"/>
  <c r="M766" i="9"/>
  <c r="L766" i="9"/>
  <c r="M763" i="9"/>
  <c r="L763" i="9"/>
  <c r="M760" i="9"/>
  <c r="L760" i="9"/>
  <c r="M757" i="9"/>
  <c r="L757" i="9"/>
  <c r="M754" i="9"/>
  <c r="L754" i="9"/>
  <c r="M751" i="9"/>
  <c r="L751" i="9"/>
  <c r="M748" i="9"/>
  <c r="L748" i="9"/>
  <c r="M745" i="9"/>
  <c r="L745" i="9"/>
  <c r="M742" i="9"/>
  <c r="L742" i="9"/>
  <c r="M739" i="9"/>
  <c r="L739" i="9"/>
  <c r="M736" i="9"/>
  <c r="L736" i="9"/>
  <c r="M733" i="9"/>
  <c r="L733" i="9"/>
  <c r="M730" i="9"/>
  <c r="L730" i="9"/>
  <c r="M727" i="9"/>
  <c r="L727" i="9"/>
  <c r="M724" i="9"/>
  <c r="L724" i="9"/>
  <c r="M721" i="9"/>
  <c r="L721" i="9"/>
  <c r="M718" i="9"/>
  <c r="L718" i="9"/>
  <c r="M715" i="9"/>
  <c r="L715" i="9"/>
  <c r="M712" i="9"/>
  <c r="L712" i="9"/>
  <c r="M709" i="9"/>
  <c r="L709" i="9"/>
  <c r="M706" i="9"/>
  <c r="L706" i="9"/>
  <c r="M703" i="9"/>
  <c r="L703" i="9"/>
  <c r="M700" i="9"/>
  <c r="L700" i="9"/>
  <c r="M697" i="9"/>
  <c r="L697" i="9"/>
  <c r="M694" i="9"/>
  <c r="L694" i="9"/>
  <c r="M691" i="9"/>
  <c r="L691" i="9"/>
  <c r="M688" i="9"/>
  <c r="L688" i="9"/>
  <c r="M685" i="9"/>
  <c r="L685" i="9"/>
  <c r="M682" i="9"/>
  <c r="L682" i="9"/>
  <c r="M679" i="9"/>
  <c r="L679" i="9"/>
  <c r="M676" i="9"/>
  <c r="L676" i="9"/>
  <c r="M673" i="9"/>
  <c r="L673" i="9"/>
  <c r="M670" i="9"/>
  <c r="L670" i="9"/>
  <c r="M667" i="9"/>
  <c r="L667" i="9"/>
  <c r="M664" i="9"/>
  <c r="L664" i="9"/>
  <c r="M661" i="9"/>
  <c r="L661" i="9"/>
  <c r="E245" i="20"/>
  <c r="E245" i="23" s="1"/>
  <c r="E246" i="20"/>
  <c r="F246" i="20" s="1"/>
  <c r="E247" i="20"/>
  <c r="E247" i="23" s="1"/>
  <c r="E248" i="20"/>
  <c r="E248" i="23" s="1"/>
  <c r="E249" i="20"/>
  <c r="E249" i="23" s="1"/>
  <c r="E250" i="20"/>
  <c r="E250" i="23" s="1"/>
  <c r="E251" i="20"/>
  <c r="E251" i="23" s="1"/>
  <c r="E252" i="20"/>
  <c r="E252" i="23" s="1"/>
  <c r="E253" i="20"/>
  <c r="E253" i="23" s="1"/>
  <c r="E254" i="20"/>
  <c r="E254" i="23" s="1"/>
  <c r="E255" i="20"/>
  <c r="E255" i="23" s="1"/>
  <c r="E256" i="20"/>
  <c r="E256" i="23" s="1"/>
  <c r="E257" i="20"/>
  <c r="E257" i="23" s="1"/>
  <c r="E258" i="20"/>
  <c r="G258" i="20" s="1"/>
  <c r="E259" i="20"/>
  <c r="E259" i="23" s="1"/>
  <c r="E260" i="20"/>
  <c r="E260" i="23" s="1"/>
  <c r="E261" i="20"/>
  <c r="E262" i="20"/>
  <c r="E262" i="23" s="1"/>
  <c r="E263" i="20"/>
  <c r="E263" i="23" s="1"/>
  <c r="E264" i="20"/>
  <c r="E264" i="23" s="1"/>
  <c r="E265" i="20"/>
  <c r="E265" i="23" s="1"/>
  <c r="E266" i="20"/>
  <c r="E266" i="23" s="1"/>
  <c r="E267" i="20"/>
  <c r="E267" i="23" s="1"/>
  <c r="E268" i="20"/>
  <c r="E268" i="23" s="1"/>
  <c r="E269" i="20"/>
  <c r="E269" i="23" s="1"/>
  <c r="E270" i="20"/>
  <c r="E271" i="20"/>
  <c r="E271" i="23" s="1"/>
  <c r="E272" i="20"/>
  <c r="E272" i="23" s="1"/>
  <c r="E273" i="20"/>
  <c r="E273" i="23" s="1"/>
  <c r="E274" i="20"/>
  <c r="E274" i="23" s="1"/>
  <c r="E275" i="20"/>
  <c r="E275" i="23" s="1"/>
  <c r="E276" i="20"/>
  <c r="E276" i="23" s="1"/>
  <c r="E277" i="20"/>
  <c r="E277" i="23" s="1"/>
  <c r="E278" i="20"/>
  <c r="E278" i="23" s="1"/>
  <c r="E279" i="20"/>
  <c r="E279" i="23" s="1"/>
  <c r="E280" i="20"/>
  <c r="E280" i="23" s="1"/>
  <c r="E281" i="20"/>
  <c r="E281" i="23" s="1"/>
  <c r="E282" i="20"/>
  <c r="F282" i="20" s="1"/>
  <c r="E283" i="20"/>
  <c r="E283" i="23" s="1"/>
  <c r="E284" i="20"/>
  <c r="E284" i="23" s="1"/>
  <c r="C265" i="20"/>
  <c r="E109" i="20"/>
  <c r="E109" i="23" s="1"/>
  <c r="E110" i="20"/>
  <c r="E110" i="23" s="1"/>
  <c r="E111" i="20"/>
  <c r="E111" i="23" s="1"/>
  <c r="E112" i="20"/>
  <c r="E112" i="23" s="1"/>
  <c r="E113" i="20"/>
  <c r="E113" i="23" s="1"/>
  <c r="E114" i="20"/>
  <c r="E114" i="23" s="1"/>
  <c r="E115" i="20"/>
  <c r="E115" i="23" s="1"/>
  <c r="E116" i="20"/>
  <c r="E116" i="23" s="1"/>
  <c r="E117" i="20"/>
  <c r="E117" i="23" s="1"/>
  <c r="E118" i="20"/>
  <c r="E118" i="23" s="1"/>
  <c r="E119" i="20"/>
  <c r="E119" i="23" s="1"/>
  <c r="E120" i="20"/>
  <c r="E120" i="23" s="1"/>
  <c r="E121" i="20"/>
  <c r="E121" i="23" s="1"/>
  <c r="E122" i="20"/>
  <c r="E122" i="23" s="1"/>
  <c r="E123" i="20"/>
  <c r="E123" i="23" s="1"/>
  <c r="E124" i="20"/>
  <c r="E124" i="23" s="1"/>
  <c r="E125" i="20"/>
  <c r="E125" i="23" s="1"/>
  <c r="E126" i="20"/>
  <c r="E126" i="23" s="1"/>
  <c r="E127" i="20"/>
  <c r="E127" i="23" s="1"/>
  <c r="E128" i="20"/>
  <c r="E128" i="23" s="1"/>
  <c r="E129" i="20"/>
  <c r="E129" i="23" s="1"/>
  <c r="E130" i="20"/>
  <c r="E130" i="23" s="1"/>
  <c r="E131" i="20"/>
  <c r="E131" i="23" s="1"/>
  <c r="E132" i="20"/>
  <c r="E132" i="23" s="1"/>
  <c r="E133" i="20"/>
  <c r="E133" i="23" s="1"/>
  <c r="E134" i="20"/>
  <c r="E134" i="23" s="1"/>
  <c r="E135" i="20"/>
  <c r="E135" i="23" s="1"/>
  <c r="E136" i="20"/>
  <c r="E136" i="23" s="1"/>
  <c r="E137" i="20"/>
  <c r="E137" i="23" s="1"/>
  <c r="E138" i="20"/>
  <c r="E138" i="23" s="1"/>
  <c r="E139" i="20"/>
  <c r="E139" i="23" s="1"/>
  <c r="E140" i="20"/>
  <c r="E140" i="23" s="1"/>
  <c r="E141" i="20"/>
  <c r="E141" i="23" s="1"/>
  <c r="E142" i="20"/>
  <c r="E142" i="23" s="1"/>
  <c r="E143" i="20"/>
  <c r="E143" i="23" s="1"/>
  <c r="E144" i="20"/>
  <c r="E144" i="23" s="1"/>
  <c r="E145" i="20"/>
  <c r="E145" i="23" s="1"/>
  <c r="E146" i="20"/>
  <c r="E146" i="23" s="1"/>
  <c r="E147" i="20"/>
  <c r="E147" i="23" s="1"/>
  <c r="E148" i="20"/>
  <c r="E148" i="23" s="1"/>
  <c r="E149" i="20"/>
  <c r="E149" i="23" s="1"/>
  <c r="E150" i="20"/>
  <c r="E150" i="23" s="1"/>
  <c r="E151" i="20"/>
  <c r="E151" i="23" s="1"/>
  <c r="E152" i="20"/>
  <c r="E152" i="23" s="1"/>
  <c r="E153" i="20"/>
  <c r="E153" i="23" s="1"/>
  <c r="E154" i="20"/>
  <c r="E154" i="23" s="1"/>
  <c r="E155" i="20"/>
  <c r="E155" i="23" s="1"/>
  <c r="E156" i="20"/>
  <c r="E156" i="23" s="1"/>
  <c r="E157" i="20"/>
  <c r="E157" i="23" s="1"/>
  <c r="E158" i="20"/>
  <c r="E158" i="23" s="1"/>
  <c r="E159" i="20"/>
  <c r="E159" i="23" s="1"/>
  <c r="E160" i="20"/>
  <c r="E160" i="23" s="1"/>
  <c r="E161" i="20"/>
  <c r="E161" i="23" s="1"/>
  <c r="E162" i="20"/>
  <c r="E162" i="23" s="1"/>
  <c r="E163" i="20"/>
  <c r="E163" i="23" s="1"/>
  <c r="E164" i="20"/>
  <c r="E164" i="23" s="1"/>
  <c r="E165" i="20"/>
  <c r="E165" i="23" s="1"/>
  <c r="E166" i="20"/>
  <c r="E166" i="23" s="1"/>
  <c r="E167" i="20"/>
  <c r="E167" i="23" s="1"/>
  <c r="E168" i="20"/>
  <c r="E168" i="23" s="1"/>
  <c r="E169" i="20"/>
  <c r="E169" i="23" s="1"/>
  <c r="E170" i="20"/>
  <c r="E170" i="23" s="1"/>
  <c r="E171" i="20"/>
  <c r="E171" i="23" s="1"/>
  <c r="E172" i="20"/>
  <c r="E172" i="23" s="1"/>
  <c r="E173" i="20"/>
  <c r="E173" i="23" s="1"/>
  <c r="E174" i="20"/>
  <c r="E174" i="23" s="1"/>
  <c r="E175" i="20"/>
  <c r="E175" i="23" s="1"/>
  <c r="E176" i="20"/>
  <c r="E176" i="23" s="1"/>
  <c r="E177" i="20"/>
  <c r="E177" i="23" s="1"/>
  <c r="E178" i="20"/>
  <c r="E178" i="23" s="1"/>
  <c r="E179" i="20"/>
  <c r="E179" i="23" s="1"/>
  <c r="E180" i="20"/>
  <c r="E180" i="23" s="1"/>
  <c r="E181" i="20"/>
  <c r="E181" i="23" s="1"/>
  <c r="E182" i="20"/>
  <c r="E182" i="23" s="1"/>
  <c r="E183" i="20"/>
  <c r="E183" i="23" s="1"/>
  <c r="E184" i="20"/>
  <c r="E184" i="23" s="1"/>
  <c r="E185" i="20"/>
  <c r="E185" i="23" s="1"/>
  <c r="E186" i="20"/>
  <c r="E186" i="23" s="1"/>
  <c r="E187" i="20"/>
  <c r="E187" i="23" s="1"/>
  <c r="E188" i="20"/>
  <c r="E188" i="23" s="1"/>
  <c r="E189" i="20"/>
  <c r="E189" i="23" s="1"/>
  <c r="E190" i="20"/>
  <c r="E190" i="23" s="1"/>
  <c r="E191" i="20"/>
  <c r="E191" i="23" s="1"/>
  <c r="E192" i="20"/>
  <c r="E192" i="23" s="1"/>
  <c r="E193" i="20"/>
  <c r="E193" i="23" s="1"/>
  <c r="E194" i="20"/>
  <c r="E194" i="23" s="1"/>
  <c r="E195" i="20"/>
  <c r="E195" i="23" s="1"/>
  <c r="E196" i="20"/>
  <c r="E196" i="23" s="1"/>
  <c r="E197" i="20"/>
  <c r="E197" i="23" s="1"/>
  <c r="E198" i="20"/>
  <c r="E198" i="23" s="1"/>
  <c r="E199" i="20"/>
  <c r="E199" i="23" s="1"/>
  <c r="E200" i="20"/>
  <c r="E200" i="23" s="1"/>
  <c r="E201" i="20"/>
  <c r="E201" i="23" s="1"/>
  <c r="E202" i="20"/>
  <c r="E202" i="23" s="1"/>
  <c r="E203" i="20"/>
  <c r="E203" i="23" s="1"/>
  <c r="E204" i="20"/>
  <c r="E204" i="23" s="1"/>
  <c r="E205" i="20"/>
  <c r="E205" i="23" s="1"/>
  <c r="E206" i="20"/>
  <c r="E206" i="23" s="1"/>
  <c r="E216" i="20"/>
  <c r="E216" i="23" s="1"/>
  <c r="E217" i="20"/>
  <c r="E217" i="23" s="1"/>
  <c r="E218" i="20"/>
  <c r="E218" i="23" s="1"/>
  <c r="E219" i="20"/>
  <c r="E219" i="23" s="1"/>
  <c r="E220" i="20"/>
  <c r="E220" i="23" s="1"/>
  <c r="E221" i="20"/>
  <c r="E221" i="23" s="1"/>
  <c r="E235" i="20"/>
  <c r="E235" i="23" s="1"/>
  <c r="E236" i="20"/>
  <c r="E236" i="23" s="1"/>
  <c r="E237" i="20"/>
  <c r="E237" i="23" s="1"/>
  <c r="E238" i="20"/>
  <c r="E238" i="23" s="1"/>
  <c r="E239" i="20"/>
  <c r="E239" i="23" s="1"/>
  <c r="E240" i="20"/>
  <c r="E240" i="23" s="1"/>
  <c r="E241" i="20"/>
  <c r="E241" i="23" s="1"/>
  <c r="E242" i="20"/>
  <c r="E242" i="23" s="1"/>
  <c r="E243" i="20"/>
  <c r="E243" i="23" s="1"/>
  <c r="E244" i="20"/>
  <c r="E244" i="23" s="1"/>
  <c r="I782" i="13"/>
  <c r="F782" i="13"/>
  <c r="D808" i="9" s="1"/>
  <c r="E782" i="13"/>
  <c r="C808" i="9" s="1"/>
  <c r="D782" i="13"/>
  <c r="B808" i="9" s="1"/>
  <c r="C782" i="13"/>
  <c r="A808" i="9" s="1"/>
  <c r="C781" i="13"/>
  <c r="A807" i="9" s="1"/>
  <c r="I779" i="13"/>
  <c r="F779" i="13"/>
  <c r="D805" i="9" s="1"/>
  <c r="E779" i="13"/>
  <c r="C805" i="9" s="1"/>
  <c r="D779" i="13"/>
  <c r="B805" i="9" s="1"/>
  <c r="C779" i="13"/>
  <c r="A779" i="13" s="1"/>
  <c r="C778" i="13"/>
  <c r="I776" i="13"/>
  <c r="F776" i="13"/>
  <c r="D802" i="9" s="1"/>
  <c r="E776" i="13"/>
  <c r="C802" i="9" s="1"/>
  <c r="D776" i="13"/>
  <c r="B802" i="9" s="1"/>
  <c r="C776" i="13"/>
  <c r="A802" i="9" s="1"/>
  <c r="C775" i="13"/>
  <c r="A801" i="9" s="1"/>
  <c r="I773" i="13"/>
  <c r="F773" i="13"/>
  <c r="D799" i="9" s="1"/>
  <c r="E773" i="13"/>
  <c r="C799" i="9" s="1"/>
  <c r="D773" i="13"/>
  <c r="B799" i="9" s="1"/>
  <c r="C773" i="13"/>
  <c r="A799" i="9" s="1"/>
  <c r="C772" i="13"/>
  <c r="I770" i="13"/>
  <c r="F770" i="13"/>
  <c r="E770" i="13"/>
  <c r="C796" i="9" s="1"/>
  <c r="D770" i="13"/>
  <c r="B796" i="9" s="1"/>
  <c r="C770" i="13"/>
  <c r="A796" i="9" s="1"/>
  <c r="C769" i="13"/>
  <c r="I767" i="13"/>
  <c r="F767" i="13"/>
  <c r="E767" i="13"/>
  <c r="C793" i="9" s="1"/>
  <c r="D767" i="13"/>
  <c r="B793" i="9" s="1"/>
  <c r="C767" i="13"/>
  <c r="A793" i="9" s="1"/>
  <c r="C766" i="13"/>
  <c r="I764" i="13"/>
  <c r="F764" i="13"/>
  <c r="D790" i="9" s="1"/>
  <c r="E764" i="13"/>
  <c r="C790" i="9" s="1"/>
  <c r="D764" i="13"/>
  <c r="B790" i="9" s="1"/>
  <c r="C764" i="13"/>
  <c r="A790" i="9" s="1"/>
  <c r="C763" i="13"/>
  <c r="A789" i="9" s="1"/>
  <c r="I761" i="13"/>
  <c r="F761" i="13"/>
  <c r="E761" i="13"/>
  <c r="C787" i="9" s="1"/>
  <c r="D761" i="13"/>
  <c r="B787" i="9" s="1"/>
  <c r="C761" i="13"/>
  <c r="A787" i="9" s="1"/>
  <c r="C760" i="13"/>
  <c r="A786" i="9" s="1"/>
  <c r="I758" i="13"/>
  <c r="F758" i="13"/>
  <c r="D784" i="9" s="1"/>
  <c r="E758" i="13"/>
  <c r="C784" i="9" s="1"/>
  <c r="D758" i="13"/>
  <c r="B784" i="9" s="1"/>
  <c r="C758" i="13"/>
  <c r="A784" i="9" s="1"/>
  <c r="C757" i="13"/>
  <c r="A783" i="9" s="1"/>
  <c r="I755" i="13"/>
  <c r="F755" i="13"/>
  <c r="E755" i="13"/>
  <c r="C781" i="9" s="1"/>
  <c r="D755" i="13"/>
  <c r="B781" i="9" s="1"/>
  <c r="C755" i="13"/>
  <c r="A755" i="13" s="1"/>
  <c r="C754" i="13"/>
  <c r="A780" i="9" s="1"/>
  <c r="I752" i="13"/>
  <c r="F752" i="13"/>
  <c r="D778" i="9" s="1"/>
  <c r="E752" i="13"/>
  <c r="C778" i="9" s="1"/>
  <c r="D752" i="13"/>
  <c r="B778" i="9" s="1"/>
  <c r="C752" i="13"/>
  <c r="A778" i="9" s="1"/>
  <c r="C751" i="13"/>
  <c r="A777" i="9" s="1"/>
  <c r="I749" i="13"/>
  <c r="F749" i="13"/>
  <c r="E749" i="13"/>
  <c r="C775" i="9" s="1"/>
  <c r="D749" i="13"/>
  <c r="B775" i="9" s="1"/>
  <c r="C749" i="13"/>
  <c r="A749" i="13" s="1"/>
  <c r="C748" i="13"/>
  <c r="I746" i="13"/>
  <c r="F746" i="13"/>
  <c r="D772" i="9" s="1"/>
  <c r="E746" i="13"/>
  <c r="C772" i="9" s="1"/>
  <c r="D746" i="13"/>
  <c r="B772" i="9" s="1"/>
  <c r="C746" i="13"/>
  <c r="A772" i="9" s="1"/>
  <c r="C745" i="13"/>
  <c r="A771" i="9" s="1"/>
  <c r="I743" i="13"/>
  <c r="F743" i="13"/>
  <c r="D769" i="9" s="1"/>
  <c r="E743" i="13"/>
  <c r="C769" i="9" s="1"/>
  <c r="D743" i="13"/>
  <c r="B769" i="9" s="1"/>
  <c r="C743" i="13"/>
  <c r="A743" i="13" s="1"/>
  <c r="C742" i="13"/>
  <c r="I740" i="13"/>
  <c r="F740" i="13"/>
  <c r="E740" i="13"/>
  <c r="C766" i="9" s="1"/>
  <c r="D740" i="13"/>
  <c r="B766" i="9" s="1"/>
  <c r="C740" i="13"/>
  <c r="A766" i="9" s="1"/>
  <c r="C739" i="13"/>
  <c r="A765" i="9" s="1"/>
  <c r="I737" i="13"/>
  <c r="F737" i="13"/>
  <c r="D763" i="9" s="1"/>
  <c r="E737" i="13"/>
  <c r="C763" i="9" s="1"/>
  <c r="D737" i="13"/>
  <c r="B763" i="9" s="1"/>
  <c r="C737" i="13"/>
  <c r="A763" i="9" s="1"/>
  <c r="C736" i="13"/>
  <c r="I734" i="13"/>
  <c r="F734" i="13"/>
  <c r="E734" i="13"/>
  <c r="C760" i="9" s="1"/>
  <c r="D734" i="13"/>
  <c r="B760" i="9" s="1"/>
  <c r="C734" i="13"/>
  <c r="A760" i="9" s="1"/>
  <c r="C733" i="13"/>
  <c r="I731" i="13"/>
  <c r="F731" i="13"/>
  <c r="D757" i="9" s="1"/>
  <c r="E731" i="13"/>
  <c r="C757" i="9" s="1"/>
  <c r="D731" i="13"/>
  <c r="B757" i="9" s="1"/>
  <c r="C731" i="13"/>
  <c r="A757" i="9" s="1"/>
  <c r="C730" i="13"/>
  <c r="I728" i="13"/>
  <c r="F728" i="13"/>
  <c r="D754" i="9" s="1"/>
  <c r="E728" i="13"/>
  <c r="C754" i="9" s="1"/>
  <c r="D728" i="13"/>
  <c r="B754" i="9" s="1"/>
  <c r="C728" i="13"/>
  <c r="A754" i="9" s="1"/>
  <c r="C727" i="13"/>
  <c r="A753" i="9" s="1"/>
  <c r="I725" i="13"/>
  <c r="F725" i="13"/>
  <c r="E725" i="13"/>
  <c r="C751" i="9" s="1"/>
  <c r="D725" i="13"/>
  <c r="B751" i="9" s="1"/>
  <c r="C725" i="13"/>
  <c r="A751" i="9" s="1"/>
  <c r="C724" i="13"/>
  <c r="A750" i="9" s="1"/>
  <c r="I722" i="13"/>
  <c r="F722" i="13"/>
  <c r="E722" i="13"/>
  <c r="C748" i="9" s="1"/>
  <c r="D722" i="13"/>
  <c r="B748" i="9" s="1"/>
  <c r="C722" i="13"/>
  <c r="A748" i="9" s="1"/>
  <c r="C721" i="13"/>
  <c r="A747" i="9" s="1"/>
  <c r="I719" i="13"/>
  <c r="F719" i="13"/>
  <c r="E719" i="13"/>
  <c r="C745" i="9" s="1"/>
  <c r="D719" i="13"/>
  <c r="B745" i="9" s="1"/>
  <c r="C719" i="13"/>
  <c r="A719" i="13" s="1"/>
  <c r="C718" i="13"/>
  <c r="A744" i="9" s="1"/>
  <c r="I716" i="13"/>
  <c r="F716" i="13"/>
  <c r="E716" i="13"/>
  <c r="C742" i="9" s="1"/>
  <c r="D716" i="13"/>
  <c r="B742" i="9" s="1"/>
  <c r="C716" i="13"/>
  <c r="A742" i="9" s="1"/>
  <c r="C715" i="13"/>
  <c r="A741" i="9" s="1"/>
  <c r="I713" i="13"/>
  <c r="F713" i="13"/>
  <c r="E713" i="13"/>
  <c r="C739" i="9" s="1"/>
  <c r="D713" i="13"/>
  <c r="B739" i="9" s="1"/>
  <c r="C713" i="13"/>
  <c r="A713" i="13" s="1"/>
  <c r="C712" i="13"/>
  <c r="I710" i="13"/>
  <c r="F710" i="13"/>
  <c r="E710" i="13"/>
  <c r="C736" i="9" s="1"/>
  <c r="D710" i="13"/>
  <c r="B736" i="9" s="1"/>
  <c r="C710" i="13"/>
  <c r="A736" i="9" s="1"/>
  <c r="C709" i="13"/>
  <c r="A735" i="9" s="1"/>
  <c r="I707" i="13"/>
  <c r="F707" i="13"/>
  <c r="D733" i="9" s="1"/>
  <c r="E707" i="13"/>
  <c r="C733" i="9" s="1"/>
  <c r="D707" i="13"/>
  <c r="B733" i="9" s="1"/>
  <c r="C707" i="13"/>
  <c r="A707" i="13" s="1"/>
  <c r="C706" i="13"/>
  <c r="I704" i="13"/>
  <c r="F704" i="13"/>
  <c r="E704" i="13"/>
  <c r="C730" i="9" s="1"/>
  <c r="D704" i="13"/>
  <c r="B730" i="9" s="1"/>
  <c r="C704" i="13"/>
  <c r="A730" i="9" s="1"/>
  <c r="C703" i="13"/>
  <c r="A729" i="9" s="1"/>
  <c r="I701" i="13"/>
  <c r="F701" i="13"/>
  <c r="D727" i="9" s="1"/>
  <c r="E701" i="13"/>
  <c r="C727" i="9" s="1"/>
  <c r="D701" i="13"/>
  <c r="B727" i="9" s="1"/>
  <c r="C701" i="13"/>
  <c r="A727" i="9" s="1"/>
  <c r="C700" i="13"/>
  <c r="I698" i="13"/>
  <c r="F698" i="13"/>
  <c r="E698" i="13"/>
  <c r="C724" i="9" s="1"/>
  <c r="D698" i="13"/>
  <c r="B724" i="9" s="1"/>
  <c r="C698" i="13"/>
  <c r="A698" i="13" s="1"/>
  <c r="C697" i="13"/>
  <c r="I695" i="13"/>
  <c r="F695" i="13"/>
  <c r="E695" i="13"/>
  <c r="C721" i="9" s="1"/>
  <c r="D695" i="13"/>
  <c r="B721" i="9" s="1"/>
  <c r="C695" i="13"/>
  <c r="A721" i="9" s="1"/>
  <c r="C694" i="13"/>
  <c r="I692" i="13"/>
  <c r="F692" i="13"/>
  <c r="D718" i="9" s="1"/>
  <c r="E692" i="13"/>
  <c r="C718" i="9" s="1"/>
  <c r="D692" i="13"/>
  <c r="B718" i="9" s="1"/>
  <c r="C692" i="13"/>
  <c r="A692" i="13" s="1"/>
  <c r="C691" i="13"/>
  <c r="A717" i="9" s="1"/>
  <c r="I689" i="13"/>
  <c r="F689" i="13"/>
  <c r="E689" i="13"/>
  <c r="C715" i="9" s="1"/>
  <c r="D689" i="13"/>
  <c r="B715" i="9" s="1"/>
  <c r="C689" i="13"/>
  <c r="A715" i="9" s="1"/>
  <c r="C688" i="13"/>
  <c r="A714" i="9" s="1"/>
  <c r="I686" i="13"/>
  <c r="F686" i="13"/>
  <c r="D712" i="9" s="1"/>
  <c r="E686" i="13"/>
  <c r="C712" i="9" s="1"/>
  <c r="D686" i="13"/>
  <c r="B712" i="9" s="1"/>
  <c r="C686" i="13"/>
  <c r="A686" i="13" s="1"/>
  <c r="C685" i="13"/>
  <c r="A711" i="9" s="1"/>
  <c r="I683" i="13"/>
  <c r="F683" i="13"/>
  <c r="E683" i="13"/>
  <c r="C709" i="9" s="1"/>
  <c r="D683" i="13"/>
  <c r="B709" i="9" s="1"/>
  <c r="C683" i="13"/>
  <c r="A683" i="13" s="1"/>
  <c r="C682" i="13"/>
  <c r="A708" i="9" s="1"/>
  <c r="F680" i="13"/>
  <c r="D706" i="9" s="1"/>
  <c r="E680" i="13"/>
  <c r="C706" i="9" s="1"/>
  <c r="D680" i="13"/>
  <c r="B706" i="9" s="1"/>
  <c r="C680" i="13"/>
  <c r="A680" i="13" s="1"/>
  <c r="C679" i="13"/>
  <c r="A705" i="9" s="1"/>
  <c r="I677" i="13"/>
  <c r="F677" i="13"/>
  <c r="E677" i="13"/>
  <c r="C703" i="9" s="1"/>
  <c r="D677" i="13"/>
  <c r="B703" i="9" s="1"/>
  <c r="C677" i="13"/>
  <c r="A677" i="13" s="1"/>
  <c r="C676" i="13"/>
  <c r="I674" i="13"/>
  <c r="F674" i="13"/>
  <c r="D700" i="9" s="1"/>
  <c r="E674" i="13"/>
  <c r="C700" i="9" s="1"/>
  <c r="D674" i="13"/>
  <c r="B700" i="9" s="1"/>
  <c r="C674" i="13"/>
  <c r="A674" i="13" s="1"/>
  <c r="C673" i="13"/>
  <c r="A699" i="9" s="1"/>
  <c r="I671" i="13"/>
  <c r="F671" i="13"/>
  <c r="D697" i="9" s="1"/>
  <c r="E671" i="13"/>
  <c r="C697" i="9" s="1"/>
  <c r="D671" i="13"/>
  <c r="B697" i="9" s="1"/>
  <c r="C671" i="13"/>
  <c r="A671" i="13" s="1"/>
  <c r="C670" i="13"/>
  <c r="I668" i="13"/>
  <c r="F668" i="13"/>
  <c r="E668" i="13"/>
  <c r="C694" i="9" s="1"/>
  <c r="D668" i="13"/>
  <c r="B694" i="9" s="1"/>
  <c r="C668" i="13"/>
  <c r="A694" i="9" s="1"/>
  <c r="C667" i="13"/>
  <c r="I665" i="13"/>
  <c r="F665" i="13"/>
  <c r="E665" i="13"/>
  <c r="C691" i="9" s="1"/>
  <c r="D665" i="13"/>
  <c r="B691" i="9" s="1"/>
  <c r="C665" i="13"/>
  <c r="A691" i="9" s="1"/>
  <c r="C664" i="13"/>
  <c r="A690" i="9" s="1"/>
  <c r="I662" i="13"/>
  <c r="F662" i="13"/>
  <c r="E662" i="13"/>
  <c r="C688" i="9" s="1"/>
  <c r="D662" i="13"/>
  <c r="B688" i="9" s="1"/>
  <c r="C662" i="13"/>
  <c r="A662" i="13" s="1"/>
  <c r="C661" i="13"/>
  <c r="A687" i="9" s="1"/>
  <c r="I659" i="13"/>
  <c r="F659" i="13"/>
  <c r="E659" i="13"/>
  <c r="C685" i="9" s="1"/>
  <c r="D659" i="13"/>
  <c r="B685" i="9" s="1"/>
  <c r="C659" i="13"/>
  <c r="A685" i="9" s="1"/>
  <c r="C658" i="13"/>
  <c r="A684" i="9" s="1"/>
  <c r="I656" i="13"/>
  <c r="F656" i="13"/>
  <c r="D682" i="9" s="1"/>
  <c r="E656" i="13"/>
  <c r="C682" i="9" s="1"/>
  <c r="D656" i="13"/>
  <c r="B682" i="9" s="1"/>
  <c r="C656" i="13"/>
  <c r="A656" i="13" s="1"/>
  <c r="C655" i="13"/>
  <c r="I653" i="13"/>
  <c r="F653" i="13"/>
  <c r="E653" i="13"/>
  <c r="C679" i="9" s="1"/>
  <c r="D653" i="13"/>
  <c r="B679" i="9" s="1"/>
  <c r="C653" i="13"/>
  <c r="A679" i="9" s="1"/>
  <c r="C652" i="13"/>
  <c r="A678" i="9" s="1"/>
  <c r="I650" i="13"/>
  <c r="F650" i="13"/>
  <c r="D676" i="9" s="1"/>
  <c r="E650" i="13"/>
  <c r="C676" i="9" s="1"/>
  <c r="D650" i="13"/>
  <c r="B676" i="9" s="1"/>
  <c r="C650" i="13"/>
  <c r="A650" i="13" s="1"/>
  <c r="C649" i="13"/>
  <c r="I647" i="13"/>
  <c r="F647" i="13"/>
  <c r="E647" i="13"/>
  <c r="C673" i="9" s="1"/>
  <c r="D647" i="13"/>
  <c r="B673" i="9" s="1"/>
  <c r="C647" i="13"/>
  <c r="A673" i="9" s="1"/>
  <c r="C646" i="13"/>
  <c r="A672" i="9" s="1"/>
  <c r="I644" i="13"/>
  <c r="F644" i="13"/>
  <c r="D670" i="9" s="1"/>
  <c r="E644" i="13"/>
  <c r="C670" i="9" s="1"/>
  <c r="D644" i="13"/>
  <c r="B670" i="9" s="1"/>
  <c r="C644" i="13"/>
  <c r="A670" i="9" s="1"/>
  <c r="C643" i="13"/>
  <c r="A669" i="9" s="1"/>
  <c r="I641" i="13"/>
  <c r="F641" i="13"/>
  <c r="E641" i="13"/>
  <c r="C667" i="9" s="1"/>
  <c r="D641" i="13"/>
  <c r="B667" i="9" s="1"/>
  <c r="C641" i="13"/>
  <c r="A641" i="13" s="1"/>
  <c r="C640" i="13"/>
  <c r="I638" i="13"/>
  <c r="F638" i="13"/>
  <c r="D664" i="9" s="1"/>
  <c r="E638" i="13"/>
  <c r="C664" i="9" s="1"/>
  <c r="D638" i="13"/>
  <c r="B664" i="9" s="1"/>
  <c r="C638" i="13"/>
  <c r="A664" i="9" s="1"/>
  <c r="C637" i="13"/>
  <c r="A663" i="9" s="1"/>
  <c r="I635" i="13"/>
  <c r="F635" i="13"/>
  <c r="D661" i="9" s="1"/>
  <c r="E635" i="13"/>
  <c r="C661" i="9" s="1"/>
  <c r="D635" i="13"/>
  <c r="B661" i="9" s="1"/>
  <c r="C635" i="13"/>
  <c r="A635" i="13" s="1"/>
  <c r="C634" i="13"/>
  <c r="A660" i="9" s="1"/>
  <c r="D284" i="23"/>
  <c r="C284" i="23"/>
  <c r="B284" i="23"/>
  <c r="A284" i="23"/>
  <c r="D283" i="23"/>
  <c r="C283" i="23"/>
  <c r="B283" i="23"/>
  <c r="A283" i="23"/>
  <c r="D282" i="23"/>
  <c r="C282" i="23"/>
  <c r="B282" i="23"/>
  <c r="A282" i="23"/>
  <c r="D281" i="23"/>
  <c r="C281" i="23"/>
  <c r="B281" i="23"/>
  <c r="A281" i="23"/>
  <c r="D280" i="23"/>
  <c r="C280" i="23"/>
  <c r="B280" i="23"/>
  <c r="A280" i="23"/>
  <c r="D279" i="23"/>
  <c r="C279" i="23"/>
  <c r="B279" i="23"/>
  <c r="A279" i="23"/>
  <c r="D278" i="23"/>
  <c r="C278" i="23"/>
  <c r="B278" i="23"/>
  <c r="A278" i="23"/>
  <c r="D277" i="23"/>
  <c r="C277" i="23"/>
  <c r="B277" i="23"/>
  <c r="A277" i="23"/>
  <c r="D276" i="23"/>
  <c r="C276" i="23"/>
  <c r="B276" i="23"/>
  <c r="A276" i="23"/>
  <c r="D275" i="23"/>
  <c r="C275" i="23"/>
  <c r="B275" i="23"/>
  <c r="A275" i="23"/>
  <c r="D274" i="23"/>
  <c r="C274" i="23"/>
  <c r="B274" i="23"/>
  <c r="A274" i="23"/>
  <c r="D273" i="23"/>
  <c r="C273" i="23"/>
  <c r="B273" i="23"/>
  <c r="A273" i="23"/>
  <c r="D272" i="23"/>
  <c r="C272" i="23"/>
  <c r="B272" i="23"/>
  <c r="A272" i="23"/>
  <c r="D271" i="23"/>
  <c r="C271" i="23"/>
  <c r="B271" i="23"/>
  <c r="A271" i="23"/>
  <c r="D270" i="23"/>
  <c r="C270" i="23"/>
  <c r="B270" i="23"/>
  <c r="A270" i="23"/>
  <c r="D269" i="23"/>
  <c r="C269" i="23"/>
  <c r="B269" i="23"/>
  <c r="A269" i="23"/>
  <c r="D268" i="23"/>
  <c r="C268" i="23"/>
  <c r="B268" i="23"/>
  <c r="A268" i="23"/>
  <c r="D267" i="23"/>
  <c r="C267" i="23"/>
  <c r="B267" i="23"/>
  <c r="A267" i="23"/>
  <c r="D266" i="23"/>
  <c r="C266" i="23"/>
  <c r="B266" i="23"/>
  <c r="A266" i="23"/>
  <c r="D265" i="23"/>
  <c r="C265" i="23"/>
  <c r="B265" i="23"/>
  <c r="A265" i="23"/>
  <c r="D264" i="23"/>
  <c r="C264" i="23"/>
  <c r="B264" i="23"/>
  <c r="A264" i="23"/>
  <c r="D263" i="23"/>
  <c r="C263" i="23"/>
  <c r="B263" i="23"/>
  <c r="A263" i="23"/>
  <c r="D262" i="23"/>
  <c r="C262" i="23"/>
  <c r="B262" i="23"/>
  <c r="A262" i="23"/>
  <c r="D261" i="23"/>
  <c r="C261" i="23"/>
  <c r="B261" i="23"/>
  <c r="A261" i="23"/>
  <c r="D260" i="23"/>
  <c r="C260" i="23"/>
  <c r="B260" i="23"/>
  <c r="A260" i="23"/>
  <c r="D259" i="23"/>
  <c r="C259" i="23"/>
  <c r="B259" i="23"/>
  <c r="A259" i="23"/>
  <c r="D258" i="23"/>
  <c r="C258" i="23"/>
  <c r="B258" i="23"/>
  <c r="A258" i="23"/>
  <c r="D257" i="23"/>
  <c r="C257" i="23"/>
  <c r="B257" i="23"/>
  <c r="A257" i="23"/>
  <c r="D256" i="23"/>
  <c r="C256" i="23"/>
  <c r="B256" i="23"/>
  <c r="A256" i="23"/>
  <c r="D255" i="23"/>
  <c r="C255" i="23"/>
  <c r="B255" i="23"/>
  <c r="A255" i="23"/>
  <c r="D254" i="23"/>
  <c r="C254" i="23"/>
  <c r="B254" i="23"/>
  <c r="A254" i="23"/>
  <c r="D253" i="23"/>
  <c r="C253" i="23"/>
  <c r="B253" i="23"/>
  <c r="A253" i="23"/>
  <c r="D252" i="23"/>
  <c r="C252" i="23"/>
  <c r="B252" i="23"/>
  <c r="A252" i="23"/>
  <c r="D251" i="23"/>
  <c r="C251" i="23"/>
  <c r="B251" i="23"/>
  <c r="A251" i="23"/>
  <c r="D250" i="23"/>
  <c r="C250" i="23"/>
  <c r="B250" i="23"/>
  <c r="A250" i="23"/>
  <c r="D249" i="23"/>
  <c r="C249" i="23"/>
  <c r="B249" i="23"/>
  <c r="A249" i="23"/>
  <c r="D248" i="23"/>
  <c r="C248" i="23"/>
  <c r="B248" i="23"/>
  <c r="A248" i="23"/>
  <c r="D247" i="23"/>
  <c r="C247" i="23"/>
  <c r="B247" i="23"/>
  <c r="A247" i="23"/>
  <c r="D246" i="23"/>
  <c r="C246" i="23"/>
  <c r="B246" i="23"/>
  <c r="A246" i="23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C284" i="20"/>
  <c r="C283" i="20"/>
  <c r="C282" i="20"/>
  <c r="C281" i="20"/>
  <c r="C280" i="20"/>
  <c r="C279" i="20"/>
  <c r="C278" i="20"/>
  <c r="C277" i="20"/>
  <c r="C276" i="20"/>
  <c r="C275" i="20"/>
  <c r="C274" i="20"/>
  <c r="C273" i="20"/>
  <c r="C272" i="20"/>
  <c r="C271" i="20"/>
  <c r="C270" i="20"/>
  <c r="C269" i="20"/>
  <c r="C268" i="20"/>
  <c r="C267" i="20"/>
  <c r="C266" i="20"/>
  <c r="C264" i="20"/>
  <c r="C263" i="20"/>
  <c r="C262" i="20"/>
  <c r="C261" i="20"/>
  <c r="C260" i="20"/>
  <c r="C259" i="20"/>
  <c r="C258" i="20"/>
  <c r="C257" i="20"/>
  <c r="C256" i="20"/>
  <c r="C255" i="20"/>
  <c r="C254" i="20"/>
  <c r="C253" i="20"/>
  <c r="C252" i="20"/>
  <c r="C251" i="20"/>
  <c r="C250" i="20"/>
  <c r="C249" i="20"/>
  <c r="C248" i="20"/>
  <c r="D247" i="20"/>
  <c r="C247" i="20"/>
  <c r="I263" i="20"/>
  <c r="F263" i="20"/>
  <c r="G263" i="20"/>
  <c r="H263" i="20"/>
  <c r="H264" i="20"/>
  <c r="J264" i="20"/>
  <c r="K264" i="20"/>
  <c r="G265" i="20"/>
  <c r="G266" i="20"/>
  <c r="F266" i="20"/>
  <c r="I268" i="20"/>
  <c r="J268" i="20"/>
  <c r="J269" i="20"/>
  <c r="F272" i="20"/>
  <c r="K273" i="20"/>
  <c r="F274" i="20"/>
  <c r="G274" i="20"/>
  <c r="H274" i="20"/>
  <c r="I274" i="20"/>
  <c r="J274" i="20"/>
  <c r="K274" i="20"/>
  <c r="I275" i="20"/>
  <c r="F275" i="20"/>
  <c r="G275" i="20"/>
  <c r="H275" i="20"/>
  <c r="G276" i="20"/>
  <c r="F276" i="20"/>
  <c r="H276" i="20"/>
  <c r="J276" i="20"/>
  <c r="K276" i="20"/>
  <c r="G277" i="20"/>
  <c r="F277" i="20"/>
  <c r="G278" i="20"/>
  <c r="F278" i="20"/>
  <c r="H278" i="20"/>
  <c r="I278" i="20"/>
  <c r="J278" i="20"/>
  <c r="K278" i="20"/>
  <c r="F280" i="20"/>
  <c r="G280" i="20"/>
  <c r="H280" i="20"/>
  <c r="I280" i="20"/>
  <c r="B284" i="20"/>
  <c r="A284" i="20"/>
  <c r="B283" i="20"/>
  <c r="A283" i="20"/>
  <c r="B282" i="20"/>
  <c r="A282" i="20"/>
  <c r="B281" i="20"/>
  <c r="A281" i="20"/>
  <c r="B280" i="20"/>
  <c r="A280" i="20"/>
  <c r="B279" i="20"/>
  <c r="A279" i="20"/>
  <c r="B278" i="20"/>
  <c r="A278" i="20"/>
  <c r="B277" i="20"/>
  <c r="A277" i="20"/>
  <c r="B276" i="20"/>
  <c r="A276" i="20"/>
  <c r="B275" i="20"/>
  <c r="A275" i="20"/>
  <c r="B274" i="20"/>
  <c r="A274" i="20"/>
  <c r="B273" i="20"/>
  <c r="A273" i="20"/>
  <c r="B272" i="20"/>
  <c r="A272" i="20"/>
  <c r="B271" i="20"/>
  <c r="A271" i="20"/>
  <c r="B270" i="20"/>
  <c r="A270" i="20"/>
  <c r="B269" i="20"/>
  <c r="A269" i="20"/>
  <c r="B268" i="20"/>
  <c r="A268" i="20"/>
  <c r="B267" i="20"/>
  <c r="A267" i="20"/>
  <c r="B266" i="20"/>
  <c r="A266" i="20"/>
  <c r="B265" i="20"/>
  <c r="A265" i="20"/>
  <c r="B264" i="20"/>
  <c r="A264" i="20"/>
  <c r="B263" i="20"/>
  <c r="A263" i="20"/>
  <c r="B262" i="20"/>
  <c r="A262" i="20"/>
  <c r="B261" i="20"/>
  <c r="A261" i="20"/>
  <c r="B260" i="20"/>
  <c r="A260" i="20"/>
  <c r="B259" i="20"/>
  <c r="A259" i="20"/>
  <c r="B258" i="20"/>
  <c r="A258" i="20"/>
  <c r="B257" i="20"/>
  <c r="A257" i="20"/>
  <c r="B256" i="20"/>
  <c r="A256" i="20"/>
  <c r="B255" i="20"/>
  <c r="A255" i="20"/>
  <c r="B254" i="20"/>
  <c r="A254" i="20"/>
  <c r="B253" i="20"/>
  <c r="A253" i="20"/>
  <c r="B252" i="20"/>
  <c r="A252" i="20"/>
  <c r="B251" i="20"/>
  <c r="A251" i="20"/>
  <c r="B250" i="20"/>
  <c r="A250" i="20"/>
  <c r="B249" i="20"/>
  <c r="A249" i="20"/>
  <c r="B248" i="20"/>
  <c r="B247" i="20"/>
  <c r="A248" i="20"/>
  <c r="A247" i="20"/>
  <c r="D246" i="20"/>
  <c r="B246" i="20"/>
  <c r="A246" i="20"/>
  <c r="C246" i="20"/>
  <c r="H248" i="20"/>
  <c r="F248" i="20"/>
  <c r="G248" i="20"/>
  <c r="F249" i="20"/>
  <c r="H249" i="20"/>
  <c r="F250" i="20"/>
  <c r="K251" i="20"/>
  <c r="F251" i="20"/>
  <c r="G254" i="20"/>
  <c r="I254" i="20"/>
  <c r="H256" i="20"/>
  <c r="I256" i="20"/>
  <c r="J256" i="20"/>
  <c r="K256" i="20"/>
  <c r="H260" i="20"/>
  <c r="F260" i="20"/>
  <c r="G260" i="20"/>
  <c r="F262" i="20"/>
  <c r="K281" i="20" l="1"/>
  <c r="K279" i="20"/>
  <c r="F265" i="20"/>
  <c r="G256" i="20"/>
  <c r="K259" i="20"/>
  <c r="K257" i="20"/>
  <c r="J257" i="20"/>
  <c r="K280" i="20"/>
  <c r="F256" i="20"/>
  <c r="G246" i="20"/>
  <c r="I281" i="20"/>
  <c r="J279" i="20"/>
  <c r="I257" i="20"/>
  <c r="J246" i="20"/>
  <c r="H279" i="20"/>
  <c r="G257" i="20"/>
  <c r="F281" i="20"/>
  <c r="F279" i="20"/>
  <c r="F255" i="20"/>
  <c r="G255" i="20"/>
  <c r="H281" i="20"/>
  <c r="I279" i="20"/>
  <c r="G281" i="20"/>
  <c r="F257" i="20"/>
  <c r="J281" i="20"/>
  <c r="H257" i="20"/>
  <c r="J280" i="20"/>
  <c r="K271" i="20"/>
  <c r="H254" i="20"/>
  <c r="K267" i="20"/>
  <c r="F264" i="20"/>
  <c r="G253" i="20"/>
  <c r="F268" i="20"/>
  <c r="F253" i="20"/>
  <c r="G264" i="20"/>
  <c r="F254" i="20"/>
  <c r="J267" i="20"/>
  <c r="J252" i="20"/>
  <c r="I267" i="20"/>
  <c r="H267" i="20"/>
  <c r="G268" i="20"/>
  <c r="I253" i="20"/>
  <c r="K269" i="20"/>
  <c r="F267" i="20"/>
  <c r="H268" i="20"/>
  <c r="K252" i="20"/>
  <c r="F252" i="20"/>
  <c r="F284" i="20"/>
  <c r="I269" i="20"/>
  <c r="I258" i="20"/>
  <c r="I251" i="20"/>
  <c r="F283" i="20"/>
  <c r="H269" i="20"/>
  <c r="J266" i="20"/>
  <c r="K266" i="20"/>
  <c r="G269" i="20"/>
  <c r="I266" i="20"/>
  <c r="H253" i="20"/>
  <c r="K268" i="20"/>
  <c r="I252" i="20"/>
  <c r="J251" i="20"/>
  <c r="J283" i="20"/>
  <c r="H258" i="20"/>
  <c r="K254" i="20"/>
  <c r="H251" i="20"/>
  <c r="G282" i="20"/>
  <c r="J254" i="20"/>
  <c r="G251" i="20"/>
  <c r="F269" i="20"/>
  <c r="H266" i="20"/>
  <c r="J261" i="20"/>
  <c r="E261" i="23"/>
  <c r="G249" i="20"/>
  <c r="G283" i="20"/>
  <c r="F284" i="23"/>
  <c r="G284" i="23"/>
  <c r="H284" i="23"/>
  <c r="I284" i="23"/>
  <c r="J284" i="23"/>
  <c r="K284" i="23"/>
  <c r="J259" i="20"/>
  <c r="J271" i="20"/>
  <c r="H282" i="20"/>
  <c r="E282" i="23"/>
  <c r="H270" i="20"/>
  <c r="E270" i="23"/>
  <c r="J258" i="20"/>
  <c r="E258" i="23"/>
  <c r="H246" i="20"/>
  <c r="E246" i="23"/>
  <c r="I259" i="20"/>
  <c r="F271" i="20"/>
  <c r="H259" i="20"/>
  <c r="A734" i="13"/>
  <c r="K247" i="20"/>
  <c r="I261" i="20"/>
  <c r="J247" i="20"/>
  <c r="H261" i="20"/>
  <c r="I247" i="20"/>
  <c r="G261" i="20"/>
  <c r="K249" i="20"/>
  <c r="H247" i="20"/>
  <c r="J273" i="20"/>
  <c r="F259" i="20"/>
  <c r="F261" i="20"/>
  <c r="J249" i="20"/>
  <c r="F247" i="20"/>
  <c r="I273" i="20"/>
  <c r="I249" i="20"/>
  <c r="K283" i="20"/>
  <c r="H273" i="20"/>
  <c r="A647" i="13"/>
  <c r="A688" i="9"/>
  <c r="A781" i="9"/>
  <c r="A773" i="13"/>
  <c r="A737" i="13"/>
  <c r="A724" i="9"/>
  <c r="A701" i="13"/>
  <c r="A709" i="9"/>
  <c r="A668" i="13"/>
  <c r="A665" i="13"/>
  <c r="M635" i="13"/>
  <c r="K635" i="13"/>
  <c r="N635" i="13"/>
  <c r="J636" i="13"/>
  <c r="K636" i="13"/>
  <c r="I634" i="13"/>
  <c r="O638" i="13"/>
  <c r="L636" i="13"/>
  <c r="J634" i="13"/>
  <c r="M636" i="13"/>
  <c r="K634" i="13"/>
  <c r="N636" i="13"/>
  <c r="L634" i="13"/>
  <c r="I636" i="13"/>
  <c r="M634" i="13"/>
  <c r="N634" i="13"/>
  <c r="J635" i="13"/>
  <c r="L635" i="13"/>
  <c r="N642" i="13"/>
  <c r="L640" i="13"/>
  <c r="I642" i="13"/>
  <c r="M640" i="13"/>
  <c r="I640" i="13"/>
  <c r="N640" i="13"/>
  <c r="J641" i="13"/>
  <c r="J640" i="13"/>
  <c r="K641" i="13"/>
  <c r="L641" i="13"/>
  <c r="M642" i="13"/>
  <c r="M641" i="13"/>
  <c r="K640" i="13"/>
  <c r="N641" i="13"/>
  <c r="L642" i="13"/>
  <c r="J642" i="13"/>
  <c r="K642" i="13"/>
  <c r="N646" i="13"/>
  <c r="I648" i="13"/>
  <c r="J647" i="13"/>
  <c r="N647" i="13"/>
  <c r="K647" i="13"/>
  <c r="L647" i="13"/>
  <c r="M647" i="13"/>
  <c r="L646" i="13"/>
  <c r="J648" i="13"/>
  <c r="K648" i="13"/>
  <c r="I646" i="13"/>
  <c r="L648" i="13"/>
  <c r="J646" i="13"/>
  <c r="N648" i="13"/>
  <c r="M648" i="13"/>
  <c r="K646" i="13"/>
  <c r="M646" i="13"/>
  <c r="K653" i="13"/>
  <c r="L653" i="13"/>
  <c r="M653" i="13"/>
  <c r="I652" i="13"/>
  <c r="J653" i="13"/>
  <c r="N653" i="13"/>
  <c r="J654" i="13"/>
  <c r="K654" i="13"/>
  <c r="L654" i="13"/>
  <c r="J652" i="13"/>
  <c r="N652" i="13"/>
  <c r="M654" i="13"/>
  <c r="K652" i="13"/>
  <c r="N654" i="13"/>
  <c r="L652" i="13"/>
  <c r="I654" i="13"/>
  <c r="M652" i="13"/>
  <c r="M659" i="13"/>
  <c r="N659" i="13"/>
  <c r="K658" i="13"/>
  <c r="L659" i="13"/>
  <c r="J660" i="13"/>
  <c r="K660" i="13"/>
  <c r="I658" i="13"/>
  <c r="M660" i="13"/>
  <c r="L660" i="13"/>
  <c r="J658" i="13"/>
  <c r="K659" i="13"/>
  <c r="N660" i="13"/>
  <c r="L658" i="13"/>
  <c r="I660" i="13"/>
  <c r="M658" i="13"/>
  <c r="N658" i="13"/>
  <c r="J659" i="13"/>
  <c r="J666" i="13"/>
  <c r="K666" i="13"/>
  <c r="I664" i="13"/>
  <c r="L666" i="13"/>
  <c r="J664" i="13"/>
  <c r="M666" i="13"/>
  <c r="K664" i="13"/>
  <c r="N666" i="13"/>
  <c r="L664" i="13"/>
  <c r="I666" i="13"/>
  <c r="M664" i="13"/>
  <c r="N665" i="13"/>
  <c r="N664" i="13"/>
  <c r="J665" i="13"/>
  <c r="K665" i="13"/>
  <c r="L665" i="13"/>
  <c r="M665" i="13"/>
  <c r="L672" i="13"/>
  <c r="J670" i="13"/>
  <c r="J671" i="13"/>
  <c r="M672" i="13"/>
  <c r="K670" i="13"/>
  <c r="N672" i="13"/>
  <c r="L670" i="13"/>
  <c r="K672" i="13"/>
  <c r="I672" i="13"/>
  <c r="M670" i="13"/>
  <c r="N670" i="13"/>
  <c r="K671" i="13"/>
  <c r="L671" i="13"/>
  <c r="J672" i="13"/>
  <c r="I670" i="13"/>
  <c r="M671" i="13"/>
  <c r="N671" i="13"/>
  <c r="N683" i="13"/>
  <c r="N684" i="13"/>
  <c r="J684" i="13"/>
  <c r="L682" i="13"/>
  <c r="K684" i="13"/>
  <c r="I682" i="13"/>
  <c r="L684" i="13"/>
  <c r="J682" i="13"/>
  <c r="M683" i="13"/>
  <c r="M684" i="13"/>
  <c r="K682" i="13"/>
  <c r="I684" i="13"/>
  <c r="M682" i="13"/>
  <c r="L683" i="13"/>
  <c r="N682" i="13"/>
  <c r="J683" i="13"/>
  <c r="K683" i="13"/>
  <c r="N722" i="13"/>
  <c r="J723" i="13"/>
  <c r="K723" i="13"/>
  <c r="I721" i="13"/>
  <c r="M722" i="13"/>
  <c r="L723" i="13"/>
  <c r="J721" i="13"/>
  <c r="M723" i="13"/>
  <c r="K721" i="13"/>
  <c r="N723" i="13"/>
  <c r="L721" i="13"/>
  <c r="I723" i="13"/>
  <c r="M721" i="13"/>
  <c r="N721" i="13"/>
  <c r="L722" i="13"/>
  <c r="J722" i="13"/>
  <c r="K722" i="13"/>
  <c r="A770" i="13"/>
  <c r="A731" i="13"/>
  <c r="A767" i="13"/>
  <c r="A667" i="9"/>
  <c r="A703" i="9"/>
  <c r="A723" i="9"/>
  <c r="A739" i="9"/>
  <c r="D748" i="9"/>
  <c r="A759" i="9"/>
  <c r="A775" i="9"/>
  <c r="A795" i="9"/>
  <c r="K690" i="13"/>
  <c r="I688" i="13"/>
  <c r="L690" i="13"/>
  <c r="J688" i="13"/>
  <c r="N688" i="13"/>
  <c r="M690" i="13"/>
  <c r="K688" i="13"/>
  <c r="N690" i="13"/>
  <c r="L688" i="13"/>
  <c r="I690" i="13"/>
  <c r="M688" i="13"/>
  <c r="J690" i="13"/>
  <c r="J689" i="13"/>
  <c r="K689" i="13"/>
  <c r="L689" i="13"/>
  <c r="M689" i="13"/>
  <c r="N689" i="13"/>
  <c r="J710" i="13"/>
  <c r="N709" i="13"/>
  <c r="K710" i="13"/>
  <c r="L710" i="13"/>
  <c r="M710" i="13"/>
  <c r="N710" i="13"/>
  <c r="J711" i="13"/>
  <c r="K711" i="13"/>
  <c r="I709" i="13"/>
  <c r="I711" i="13"/>
  <c r="L711" i="13"/>
  <c r="J709" i="13"/>
  <c r="M711" i="13"/>
  <c r="K709" i="13"/>
  <c r="N711" i="13"/>
  <c r="L709" i="13"/>
  <c r="M709" i="13"/>
  <c r="L716" i="13"/>
  <c r="M716" i="13"/>
  <c r="N716" i="13"/>
  <c r="J717" i="13"/>
  <c r="K717" i="13"/>
  <c r="I715" i="13"/>
  <c r="L717" i="13"/>
  <c r="K716" i="13"/>
  <c r="J715" i="13"/>
  <c r="M717" i="13"/>
  <c r="K715" i="13"/>
  <c r="N717" i="13"/>
  <c r="L715" i="13"/>
  <c r="J716" i="13"/>
  <c r="I717" i="13"/>
  <c r="M715" i="13"/>
  <c r="N715" i="13"/>
  <c r="J780" i="13"/>
  <c r="K780" i="13"/>
  <c r="I778" i="13"/>
  <c r="L780" i="13"/>
  <c r="J778" i="13"/>
  <c r="N779" i="13"/>
  <c r="M780" i="13"/>
  <c r="K778" i="13"/>
  <c r="N780" i="13"/>
  <c r="L778" i="13"/>
  <c r="I780" i="13"/>
  <c r="M778" i="13"/>
  <c r="N778" i="13"/>
  <c r="J779" i="13"/>
  <c r="K779" i="13"/>
  <c r="L779" i="13"/>
  <c r="M779" i="13"/>
  <c r="A745" i="9"/>
  <c r="A644" i="13"/>
  <c r="A695" i="13"/>
  <c r="A728" i="13"/>
  <c r="A764" i="13"/>
  <c r="A666" i="9"/>
  <c r="A682" i="9"/>
  <c r="D691" i="9"/>
  <c r="A702" i="9"/>
  <c r="A718" i="9"/>
  <c r="A738" i="9"/>
  <c r="A774" i="9"/>
  <c r="I741" i="13"/>
  <c r="M739" i="13"/>
  <c r="N739" i="13"/>
  <c r="J740" i="13"/>
  <c r="K740" i="13"/>
  <c r="L740" i="13"/>
  <c r="M740" i="13"/>
  <c r="N740" i="13"/>
  <c r="L739" i="13"/>
  <c r="J741" i="13"/>
  <c r="K739" i="13"/>
  <c r="N741" i="13"/>
  <c r="K741" i="13"/>
  <c r="I739" i="13"/>
  <c r="L741" i="13"/>
  <c r="J739" i="13"/>
  <c r="M741" i="13"/>
  <c r="N760" i="13"/>
  <c r="J761" i="13"/>
  <c r="K761" i="13"/>
  <c r="L761" i="13"/>
  <c r="M760" i="13"/>
  <c r="M761" i="13"/>
  <c r="N761" i="13"/>
  <c r="J762" i="13"/>
  <c r="K762" i="13"/>
  <c r="I760" i="13"/>
  <c r="L760" i="13"/>
  <c r="L762" i="13"/>
  <c r="J760" i="13"/>
  <c r="M762" i="13"/>
  <c r="K760" i="13"/>
  <c r="N762" i="13"/>
  <c r="I762" i="13"/>
  <c r="K767" i="13"/>
  <c r="L767" i="13"/>
  <c r="M767" i="13"/>
  <c r="N767" i="13"/>
  <c r="J768" i="13"/>
  <c r="K768" i="13"/>
  <c r="I766" i="13"/>
  <c r="L768" i="13"/>
  <c r="J766" i="13"/>
  <c r="M768" i="13"/>
  <c r="K766" i="13"/>
  <c r="N768" i="13"/>
  <c r="L766" i="13"/>
  <c r="J767" i="13"/>
  <c r="I768" i="13"/>
  <c r="M766" i="13"/>
  <c r="N766" i="13"/>
  <c r="M773" i="13"/>
  <c r="N773" i="13"/>
  <c r="J774" i="13"/>
  <c r="K774" i="13"/>
  <c r="I772" i="13"/>
  <c r="L774" i="13"/>
  <c r="J772" i="13"/>
  <c r="M774" i="13"/>
  <c r="K772" i="13"/>
  <c r="L773" i="13"/>
  <c r="N774" i="13"/>
  <c r="L772" i="13"/>
  <c r="I774" i="13"/>
  <c r="M772" i="13"/>
  <c r="N772" i="13"/>
  <c r="J773" i="13"/>
  <c r="K773" i="13"/>
  <c r="A725" i="13"/>
  <c r="A761" i="13"/>
  <c r="A661" i="9"/>
  <c r="A681" i="9"/>
  <c r="A697" i="9"/>
  <c r="A733" i="9"/>
  <c r="D742" i="9"/>
  <c r="A769" i="9"/>
  <c r="A805" i="9"/>
  <c r="M696" i="13"/>
  <c r="K694" i="13"/>
  <c r="N696" i="13"/>
  <c r="L694" i="13"/>
  <c r="K695" i="13"/>
  <c r="I696" i="13"/>
  <c r="M694" i="13"/>
  <c r="J694" i="13"/>
  <c r="N694" i="13"/>
  <c r="J695" i="13"/>
  <c r="L695" i="13"/>
  <c r="I694" i="13"/>
  <c r="M695" i="13"/>
  <c r="N695" i="13"/>
  <c r="L696" i="13"/>
  <c r="J696" i="13"/>
  <c r="K696" i="13"/>
  <c r="M735" i="13"/>
  <c r="K733" i="13"/>
  <c r="N735" i="13"/>
  <c r="L733" i="13"/>
  <c r="I735" i="13"/>
  <c r="M733" i="13"/>
  <c r="N733" i="13"/>
  <c r="J733" i="13"/>
  <c r="J734" i="13"/>
  <c r="K734" i="13"/>
  <c r="L734" i="13"/>
  <c r="K735" i="13"/>
  <c r="M734" i="13"/>
  <c r="N734" i="13"/>
  <c r="L735" i="13"/>
  <c r="J735" i="13"/>
  <c r="I733" i="13"/>
  <c r="L750" i="13"/>
  <c r="J748" i="13"/>
  <c r="M750" i="13"/>
  <c r="K748" i="13"/>
  <c r="K750" i="13"/>
  <c r="N750" i="13"/>
  <c r="L748" i="13"/>
  <c r="I750" i="13"/>
  <c r="M748" i="13"/>
  <c r="N748" i="13"/>
  <c r="J749" i="13"/>
  <c r="K749" i="13"/>
  <c r="J750" i="13"/>
  <c r="L749" i="13"/>
  <c r="M749" i="13"/>
  <c r="I748" i="13"/>
  <c r="N749" i="13"/>
  <c r="N756" i="13"/>
  <c r="L754" i="13"/>
  <c r="I756" i="13"/>
  <c r="M754" i="13"/>
  <c r="N754" i="13"/>
  <c r="J755" i="13"/>
  <c r="K755" i="13"/>
  <c r="L755" i="13"/>
  <c r="M755" i="13"/>
  <c r="K754" i="13"/>
  <c r="N755" i="13"/>
  <c r="M756" i="13"/>
  <c r="J756" i="13"/>
  <c r="J754" i="13"/>
  <c r="K756" i="13"/>
  <c r="I754" i="13"/>
  <c r="L756" i="13"/>
  <c r="A659" i="13"/>
  <c r="A689" i="13"/>
  <c r="A722" i="13"/>
  <c r="A758" i="13"/>
  <c r="A676" i="9"/>
  <c r="D685" i="9"/>
  <c r="A696" i="9"/>
  <c r="A712" i="9"/>
  <c r="D721" i="9"/>
  <c r="A732" i="9"/>
  <c r="A768" i="9"/>
  <c r="D793" i="9"/>
  <c r="A804" i="9"/>
  <c r="N678" i="13"/>
  <c r="L676" i="13"/>
  <c r="I678" i="13"/>
  <c r="M676" i="13"/>
  <c r="K676" i="13"/>
  <c r="N676" i="13"/>
  <c r="J677" i="13"/>
  <c r="L678" i="13"/>
  <c r="K677" i="13"/>
  <c r="L677" i="13"/>
  <c r="M677" i="13"/>
  <c r="M678" i="13"/>
  <c r="N677" i="13"/>
  <c r="J678" i="13"/>
  <c r="K678" i="13"/>
  <c r="I676" i="13"/>
  <c r="J676" i="13"/>
  <c r="K692" i="13"/>
  <c r="K693" i="13"/>
  <c r="L692" i="13"/>
  <c r="M692" i="13"/>
  <c r="N692" i="13"/>
  <c r="J693" i="13"/>
  <c r="I691" i="13"/>
  <c r="L693" i="13"/>
  <c r="J691" i="13"/>
  <c r="M693" i="13"/>
  <c r="K691" i="13"/>
  <c r="N691" i="13"/>
  <c r="J692" i="13"/>
  <c r="N693" i="13"/>
  <c r="L691" i="13"/>
  <c r="I693" i="13"/>
  <c r="M691" i="13"/>
  <c r="M698" i="13"/>
  <c r="N698" i="13"/>
  <c r="J699" i="13"/>
  <c r="K699" i="13"/>
  <c r="I697" i="13"/>
  <c r="L699" i="13"/>
  <c r="J697" i="13"/>
  <c r="M699" i="13"/>
  <c r="K697" i="13"/>
  <c r="N699" i="13"/>
  <c r="L697" i="13"/>
  <c r="L698" i="13"/>
  <c r="I699" i="13"/>
  <c r="M697" i="13"/>
  <c r="N697" i="13"/>
  <c r="K698" i="13"/>
  <c r="J698" i="13"/>
  <c r="J705" i="13"/>
  <c r="K705" i="13"/>
  <c r="I703" i="13"/>
  <c r="L705" i="13"/>
  <c r="J703" i="13"/>
  <c r="M705" i="13"/>
  <c r="K703" i="13"/>
  <c r="I705" i="13"/>
  <c r="N704" i="13"/>
  <c r="N705" i="13"/>
  <c r="L703" i="13"/>
  <c r="M703" i="13"/>
  <c r="N703" i="13"/>
  <c r="J704" i="13"/>
  <c r="M704" i="13"/>
  <c r="K704" i="13"/>
  <c r="L704" i="13"/>
  <c r="K731" i="13"/>
  <c r="L731" i="13"/>
  <c r="K732" i="13"/>
  <c r="M731" i="13"/>
  <c r="N731" i="13"/>
  <c r="J732" i="13"/>
  <c r="I730" i="13"/>
  <c r="J731" i="13"/>
  <c r="L732" i="13"/>
  <c r="J730" i="13"/>
  <c r="M732" i="13"/>
  <c r="K730" i="13"/>
  <c r="N730" i="13"/>
  <c r="N732" i="13"/>
  <c r="L730" i="13"/>
  <c r="I732" i="13"/>
  <c r="M730" i="13"/>
  <c r="M737" i="13"/>
  <c r="N737" i="13"/>
  <c r="J738" i="13"/>
  <c r="K738" i="13"/>
  <c r="I736" i="13"/>
  <c r="L738" i="13"/>
  <c r="J736" i="13"/>
  <c r="L737" i="13"/>
  <c r="M738" i="13"/>
  <c r="K736" i="13"/>
  <c r="N738" i="13"/>
  <c r="L736" i="13"/>
  <c r="I738" i="13"/>
  <c r="M736" i="13"/>
  <c r="N736" i="13"/>
  <c r="K737" i="13"/>
  <c r="J737" i="13"/>
  <c r="J744" i="13"/>
  <c r="K744" i="13"/>
  <c r="I742" i="13"/>
  <c r="L744" i="13"/>
  <c r="J742" i="13"/>
  <c r="M744" i="13"/>
  <c r="K742" i="13"/>
  <c r="N744" i="13"/>
  <c r="L742" i="13"/>
  <c r="I744" i="13"/>
  <c r="M742" i="13"/>
  <c r="N742" i="13"/>
  <c r="M743" i="13"/>
  <c r="J743" i="13"/>
  <c r="K743" i="13"/>
  <c r="L743" i="13"/>
  <c r="N743" i="13"/>
  <c r="A693" i="9"/>
  <c r="A675" i="9"/>
  <c r="D736" i="9"/>
  <c r="L679" i="13"/>
  <c r="N681" i="13"/>
  <c r="K679" i="13"/>
  <c r="M681" i="13"/>
  <c r="I679" i="13"/>
  <c r="J679" i="13"/>
  <c r="L681" i="13"/>
  <c r="I681" i="13"/>
  <c r="N680" i="13"/>
  <c r="K681" i="13"/>
  <c r="J681" i="13"/>
  <c r="M680" i="13"/>
  <c r="L680" i="13"/>
  <c r="K680" i="13"/>
  <c r="M679" i="13"/>
  <c r="J680" i="13"/>
  <c r="N679" i="13"/>
  <c r="N724" i="13"/>
  <c r="J725" i="13"/>
  <c r="K725" i="13"/>
  <c r="L725" i="13"/>
  <c r="M725" i="13"/>
  <c r="N725" i="13"/>
  <c r="J726" i="13"/>
  <c r="K726" i="13"/>
  <c r="I724" i="13"/>
  <c r="I726" i="13"/>
  <c r="L726" i="13"/>
  <c r="J724" i="13"/>
  <c r="L724" i="13"/>
  <c r="M726" i="13"/>
  <c r="K724" i="13"/>
  <c r="N726" i="13"/>
  <c r="M724" i="13"/>
  <c r="A638" i="13"/>
  <c r="A716" i="13"/>
  <c r="A752" i="13"/>
  <c r="D679" i="9"/>
  <c r="A706" i="9"/>
  <c r="D715" i="9"/>
  <c r="A726" i="9"/>
  <c r="D751" i="9"/>
  <c r="A762" i="9"/>
  <c r="D787" i="9"/>
  <c r="A798" i="9"/>
  <c r="K638" i="13"/>
  <c r="K639" i="13"/>
  <c r="L638" i="13"/>
  <c r="J638" i="13"/>
  <c r="M638" i="13"/>
  <c r="N638" i="13"/>
  <c r="I637" i="13"/>
  <c r="J639" i="13"/>
  <c r="L639" i="13"/>
  <c r="J637" i="13"/>
  <c r="N637" i="13"/>
  <c r="M639" i="13"/>
  <c r="K637" i="13"/>
  <c r="N639" i="13"/>
  <c r="L637" i="13"/>
  <c r="I639" i="13"/>
  <c r="M637" i="13"/>
  <c r="N644" i="13"/>
  <c r="J645" i="13"/>
  <c r="K645" i="13"/>
  <c r="I643" i="13"/>
  <c r="L644" i="13"/>
  <c r="L645" i="13"/>
  <c r="J643" i="13"/>
  <c r="N645" i="13"/>
  <c r="M645" i="13"/>
  <c r="K643" i="13"/>
  <c r="L643" i="13"/>
  <c r="M644" i="13"/>
  <c r="I645" i="13"/>
  <c r="M643" i="13"/>
  <c r="N643" i="13"/>
  <c r="J644" i="13"/>
  <c r="K644" i="13"/>
  <c r="K651" i="13"/>
  <c r="I649" i="13"/>
  <c r="N649" i="13"/>
  <c r="L651" i="13"/>
  <c r="J649" i="13"/>
  <c r="M651" i="13"/>
  <c r="K649" i="13"/>
  <c r="N651" i="13"/>
  <c r="L649" i="13"/>
  <c r="M649" i="13"/>
  <c r="I651" i="13"/>
  <c r="J650" i="13"/>
  <c r="K650" i="13"/>
  <c r="J651" i="13"/>
  <c r="L650" i="13"/>
  <c r="M650" i="13"/>
  <c r="N650" i="13"/>
  <c r="M657" i="13"/>
  <c r="K655" i="13"/>
  <c r="K657" i="13"/>
  <c r="N657" i="13"/>
  <c r="L655" i="13"/>
  <c r="I657" i="13"/>
  <c r="M655" i="13"/>
  <c r="N655" i="13"/>
  <c r="L657" i="13"/>
  <c r="J656" i="13"/>
  <c r="K656" i="13"/>
  <c r="L656" i="13"/>
  <c r="M656" i="13"/>
  <c r="I655" i="13"/>
  <c r="N656" i="13"/>
  <c r="J655" i="13"/>
  <c r="J657" i="13"/>
  <c r="I663" i="13"/>
  <c r="M661" i="13"/>
  <c r="M662" i="13"/>
  <c r="N661" i="13"/>
  <c r="J662" i="13"/>
  <c r="M663" i="13"/>
  <c r="K662" i="13"/>
  <c r="L662" i="13"/>
  <c r="N662" i="13"/>
  <c r="L661" i="13"/>
  <c r="J663" i="13"/>
  <c r="K663" i="13"/>
  <c r="I661" i="13"/>
  <c r="K661" i="13"/>
  <c r="L663" i="13"/>
  <c r="J661" i="13"/>
  <c r="N663" i="13"/>
  <c r="J668" i="13"/>
  <c r="K668" i="13"/>
  <c r="J669" i="13"/>
  <c r="L668" i="13"/>
  <c r="M668" i="13"/>
  <c r="N668" i="13"/>
  <c r="M667" i="13"/>
  <c r="N667" i="13"/>
  <c r="K669" i="13"/>
  <c r="I667" i="13"/>
  <c r="I669" i="13"/>
  <c r="L669" i="13"/>
  <c r="J667" i="13"/>
  <c r="M669" i="13"/>
  <c r="K667" i="13"/>
  <c r="N669" i="13"/>
  <c r="L667" i="13"/>
  <c r="L674" i="13"/>
  <c r="M674" i="13"/>
  <c r="J674" i="13"/>
  <c r="N674" i="13"/>
  <c r="J673" i="13"/>
  <c r="J675" i="13"/>
  <c r="L675" i="13"/>
  <c r="K675" i="13"/>
  <c r="I673" i="13"/>
  <c r="M675" i="13"/>
  <c r="K673" i="13"/>
  <c r="N675" i="13"/>
  <c r="L673" i="13"/>
  <c r="I675" i="13"/>
  <c r="M673" i="13"/>
  <c r="K674" i="13"/>
  <c r="N673" i="13"/>
  <c r="N685" i="13"/>
  <c r="J686" i="13"/>
  <c r="K686" i="13"/>
  <c r="L686" i="13"/>
  <c r="M686" i="13"/>
  <c r="N686" i="13"/>
  <c r="I687" i="13"/>
  <c r="J687" i="13"/>
  <c r="K687" i="13"/>
  <c r="I685" i="13"/>
  <c r="N687" i="13"/>
  <c r="L687" i="13"/>
  <c r="J685" i="13"/>
  <c r="L685" i="13"/>
  <c r="M687" i="13"/>
  <c r="K685" i="13"/>
  <c r="M685" i="13"/>
  <c r="D694" i="9"/>
  <c r="D730" i="9"/>
  <c r="D766" i="9"/>
  <c r="L714" i="13"/>
  <c r="J712" i="13"/>
  <c r="J713" i="13"/>
  <c r="M714" i="13"/>
  <c r="K712" i="13"/>
  <c r="N714" i="13"/>
  <c r="L712" i="13"/>
  <c r="I714" i="13"/>
  <c r="M712" i="13"/>
  <c r="N712" i="13"/>
  <c r="I712" i="13"/>
  <c r="K713" i="13"/>
  <c r="L713" i="13"/>
  <c r="K714" i="13"/>
  <c r="M713" i="13"/>
  <c r="J714" i="13"/>
  <c r="N713" i="13"/>
  <c r="N720" i="13"/>
  <c r="L718" i="13"/>
  <c r="I720" i="13"/>
  <c r="M718" i="13"/>
  <c r="N718" i="13"/>
  <c r="L719" i="13"/>
  <c r="J719" i="13"/>
  <c r="K719" i="13"/>
  <c r="M719" i="13"/>
  <c r="L720" i="13"/>
  <c r="M720" i="13"/>
  <c r="N719" i="13"/>
  <c r="J720" i="13"/>
  <c r="K718" i="13"/>
  <c r="K720" i="13"/>
  <c r="I718" i="13"/>
  <c r="J718" i="13"/>
  <c r="J782" i="13"/>
  <c r="K782" i="13"/>
  <c r="L782" i="13"/>
  <c r="M782" i="13"/>
  <c r="N782" i="13"/>
  <c r="N781" i="13"/>
  <c r="J783" i="13"/>
  <c r="K783" i="13"/>
  <c r="I781" i="13"/>
  <c r="M781" i="13"/>
  <c r="L783" i="13"/>
  <c r="J781" i="13"/>
  <c r="I783" i="13"/>
  <c r="M783" i="13"/>
  <c r="K781" i="13"/>
  <c r="N783" i="13"/>
  <c r="L781" i="13"/>
  <c r="A653" i="13"/>
  <c r="A710" i="13"/>
  <c r="A746" i="13"/>
  <c r="A782" i="13"/>
  <c r="D673" i="9"/>
  <c r="A700" i="9"/>
  <c r="D709" i="9"/>
  <c r="A720" i="9"/>
  <c r="D745" i="9"/>
  <c r="A756" i="9"/>
  <c r="D781" i="9"/>
  <c r="A792" i="9"/>
  <c r="K765" i="13"/>
  <c r="I763" i="13"/>
  <c r="L765" i="13"/>
  <c r="J763" i="13"/>
  <c r="M765" i="13"/>
  <c r="K763" i="13"/>
  <c r="N765" i="13"/>
  <c r="L763" i="13"/>
  <c r="I765" i="13"/>
  <c r="M763" i="13"/>
  <c r="N763" i="13"/>
  <c r="J764" i="13"/>
  <c r="N764" i="13"/>
  <c r="K764" i="13"/>
  <c r="J765" i="13"/>
  <c r="L764" i="13"/>
  <c r="M764" i="13"/>
  <c r="M771" i="13"/>
  <c r="K769" i="13"/>
  <c r="N771" i="13"/>
  <c r="L769" i="13"/>
  <c r="I771" i="13"/>
  <c r="M769" i="13"/>
  <c r="N769" i="13"/>
  <c r="J770" i="13"/>
  <c r="K770" i="13"/>
  <c r="L770" i="13"/>
  <c r="I769" i="13"/>
  <c r="M770" i="13"/>
  <c r="K771" i="13"/>
  <c r="J769" i="13"/>
  <c r="N770" i="13"/>
  <c r="J771" i="13"/>
  <c r="L771" i="13"/>
  <c r="I777" i="13"/>
  <c r="M775" i="13"/>
  <c r="N775" i="13"/>
  <c r="N777" i="13"/>
  <c r="J776" i="13"/>
  <c r="K776" i="13"/>
  <c r="L776" i="13"/>
  <c r="M776" i="13"/>
  <c r="N776" i="13"/>
  <c r="M777" i="13"/>
  <c r="K775" i="13"/>
  <c r="L775" i="13"/>
  <c r="J777" i="13"/>
  <c r="K777" i="13"/>
  <c r="I775" i="13"/>
  <c r="L777" i="13"/>
  <c r="J775" i="13"/>
  <c r="D688" i="9"/>
  <c r="D724" i="9"/>
  <c r="D760" i="9"/>
  <c r="D796" i="9"/>
  <c r="I702" i="13"/>
  <c r="M700" i="13"/>
  <c r="N700" i="13"/>
  <c r="M701" i="13"/>
  <c r="L700" i="13"/>
  <c r="J701" i="13"/>
  <c r="M702" i="13"/>
  <c r="K701" i="13"/>
  <c r="L701" i="13"/>
  <c r="K700" i="13"/>
  <c r="N701" i="13"/>
  <c r="J702" i="13"/>
  <c r="K702" i="13"/>
  <c r="I700" i="13"/>
  <c r="L702" i="13"/>
  <c r="J700" i="13"/>
  <c r="N702" i="13"/>
  <c r="K729" i="13"/>
  <c r="I727" i="13"/>
  <c r="L729" i="13"/>
  <c r="J727" i="13"/>
  <c r="J729" i="13"/>
  <c r="M729" i="13"/>
  <c r="K727" i="13"/>
  <c r="N729" i="13"/>
  <c r="L727" i="13"/>
  <c r="I729" i="13"/>
  <c r="M727" i="13"/>
  <c r="N727" i="13"/>
  <c r="J728" i="13"/>
  <c r="N728" i="13"/>
  <c r="K728" i="13"/>
  <c r="L728" i="13"/>
  <c r="M728" i="13"/>
  <c r="J746" i="13"/>
  <c r="K746" i="13"/>
  <c r="L746" i="13"/>
  <c r="N745" i="13"/>
  <c r="M746" i="13"/>
  <c r="N746" i="13"/>
  <c r="J747" i="13"/>
  <c r="K747" i="13"/>
  <c r="I745" i="13"/>
  <c r="L747" i="13"/>
  <c r="J745" i="13"/>
  <c r="M745" i="13"/>
  <c r="M747" i="13"/>
  <c r="K745" i="13"/>
  <c r="N747" i="13"/>
  <c r="L745" i="13"/>
  <c r="I747" i="13"/>
  <c r="L752" i="13"/>
  <c r="M752" i="13"/>
  <c r="N752" i="13"/>
  <c r="J753" i="13"/>
  <c r="K753" i="13"/>
  <c r="I751" i="13"/>
  <c r="L753" i="13"/>
  <c r="J751" i="13"/>
  <c r="K752" i="13"/>
  <c r="M753" i="13"/>
  <c r="K751" i="13"/>
  <c r="N753" i="13"/>
  <c r="L751" i="13"/>
  <c r="J752" i="13"/>
  <c r="I753" i="13"/>
  <c r="M751" i="13"/>
  <c r="N751" i="13"/>
  <c r="N758" i="13"/>
  <c r="J759" i="13"/>
  <c r="K759" i="13"/>
  <c r="I757" i="13"/>
  <c r="L759" i="13"/>
  <c r="J757" i="13"/>
  <c r="M759" i="13"/>
  <c r="K757" i="13"/>
  <c r="M758" i="13"/>
  <c r="N759" i="13"/>
  <c r="L757" i="13"/>
  <c r="I759" i="13"/>
  <c r="M757" i="13"/>
  <c r="L758" i="13"/>
  <c r="N757" i="13"/>
  <c r="J758" i="13"/>
  <c r="K758" i="13"/>
  <c r="A704" i="13"/>
  <c r="A740" i="13"/>
  <c r="A776" i="13"/>
  <c r="D667" i="9"/>
  <c r="D703" i="9"/>
  <c r="D739" i="9"/>
  <c r="D775" i="9"/>
  <c r="K261" i="20"/>
  <c r="F258" i="20"/>
  <c r="G270" i="20"/>
  <c r="F270" i="20"/>
  <c r="I246" i="20"/>
  <c r="I283" i="20"/>
  <c r="G273" i="20"/>
  <c r="I271" i="20"/>
  <c r="H283" i="20"/>
  <c r="I276" i="20"/>
  <c r="F273" i="20"/>
  <c r="H271" i="20"/>
  <c r="I264" i="20"/>
  <c r="G271" i="20"/>
  <c r="K284" i="20"/>
  <c r="K272" i="20"/>
  <c r="J277" i="20"/>
  <c r="K277" i="20"/>
  <c r="I272" i="20"/>
  <c r="K270" i="20"/>
  <c r="J265" i="20"/>
  <c r="H284" i="20"/>
  <c r="J282" i="20"/>
  <c r="G279" i="20"/>
  <c r="I277" i="20"/>
  <c r="K275" i="20"/>
  <c r="H272" i="20"/>
  <c r="J270" i="20"/>
  <c r="G267" i="20"/>
  <c r="I265" i="20"/>
  <c r="K263" i="20"/>
  <c r="J284" i="20"/>
  <c r="J272" i="20"/>
  <c r="K265" i="20"/>
  <c r="K282" i="20"/>
  <c r="G284" i="20"/>
  <c r="I282" i="20"/>
  <c r="H277" i="20"/>
  <c r="J275" i="20"/>
  <c r="G272" i="20"/>
  <c r="I270" i="20"/>
  <c r="H265" i="20"/>
  <c r="J263" i="20"/>
  <c r="I284" i="20"/>
  <c r="G259" i="20"/>
  <c r="H252" i="20"/>
  <c r="J250" i="20"/>
  <c r="G247" i="20"/>
  <c r="J262" i="20"/>
  <c r="K255" i="20"/>
  <c r="I262" i="20"/>
  <c r="K260" i="20"/>
  <c r="J255" i="20"/>
  <c r="G252" i="20"/>
  <c r="I250" i="20"/>
  <c r="K248" i="20"/>
  <c r="H262" i="20"/>
  <c r="J260" i="20"/>
  <c r="I255" i="20"/>
  <c r="K253" i="20"/>
  <c r="H250" i="20"/>
  <c r="J248" i="20"/>
  <c r="K262" i="20"/>
  <c r="K250" i="20"/>
  <c r="G262" i="20"/>
  <c r="I260" i="20"/>
  <c r="K258" i="20"/>
  <c r="H255" i="20"/>
  <c r="J253" i="20"/>
  <c r="G250" i="20"/>
  <c r="I248" i="20"/>
  <c r="K246" i="20"/>
  <c r="L284" i="23" l="1"/>
  <c r="O668" i="13"/>
  <c r="O710" i="13"/>
  <c r="O779" i="13"/>
  <c r="O704" i="13"/>
  <c r="O773" i="13"/>
  <c r="O761" i="13"/>
  <c r="O740" i="13"/>
  <c r="O689" i="13"/>
  <c r="O665" i="13"/>
  <c r="O722" i="13"/>
  <c r="O644" i="13"/>
  <c r="O755" i="13"/>
  <c r="O683" i="13"/>
  <c r="O758" i="13"/>
  <c r="O701" i="13"/>
  <c r="O716" i="13"/>
  <c r="O680" i="13"/>
  <c r="O674" i="13"/>
  <c r="O746" i="13"/>
  <c r="O728" i="13"/>
  <c r="O686" i="13"/>
  <c r="O713" i="13"/>
  <c r="O776" i="13"/>
  <c r="O752" i="13"/>
  <c r="O770" i="13"/>
  <c r="O764" i="13"/>
  <c r="O782" i="13"/>
  <c r="O737" i="13"/>
  <c r="O692" i="13"/>
  <c r="O734" i="13"/>
  <c r="O653" i="13"/>
  <c r="O635" i="13"/>
  <c r="O767" i="13"/>
  <c r="O719" i="13"/>
  <c r="O743" i="13"/>
  <c r="O731" i="13"/>
  <c r="O698" i="13"/>
  <c r="O749" i="13"/>
  <c r="O695" i="13"/>
  <c r="O671" i="13"/>
  <c r="O659" i="13"/>
  <c r="O647" i="13"/>
  <c r="O641" i="13"/>
  <c r="O725" i="13"/>
  <c r="O656" i="13"/>
  <c r="O650" i="13"/>
  <c r="O677" i="13"/>
  <c r="O662" i="13"/>
  <c r="F152" i="13"/>
  <c r="E22" i="20" l="1"/>
  <c r="E23" i="20"/>
  <c r="E24" i="20"/>
  <c r="E25" i="20"/>
  <c r="G23" i="21" l="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A148" i="27" l="1"/>
  <c r="A146" i="27"/>
  <c r="A144" i="27"/>
  <c r="A142" i="27"/>
  <c r="A140" i="27"/>
  <c r="A138" i="27"/>
  <c r="A136" i="27"/>
  <c r="A134" i="27"/>
  <c r="A132" i="27"/>
  <c r="A130" i="27"/>
  <c r="A128" i="27"/>
  <c r="A126" i="27"/>
  <c r="A124" i="27"/>
  <c r="A122" i="27"/>
  <c r="A120" i="27"/>
  <c r="A118" i="27"/>
  <c r="A116" i="27"/>
  <c r="A114" i="27"/>
  <c r="A112" i="27"/>
  <c r="A110" i="27"/>
  <c r="A108" i="27"/>
  <c r="A106" i="27"/>
  <c r="A104" i="27"/>
  <c r="A102" i="27"/>
  <c r="A100" i="27"/>
  <c r="A98" i="27"/>
  <c r="A96" i="27"/>
  <c r="A94" i="27"/>
  <c r="A92" i="27"/>
  <c r="A90" i="27"/>
  <c r="A88" i="27"/>
  <c r="A86" i="27"/>
  <c r="A84" i="27"/>
  <c r="A82" i="27"/>
  <c r="A80" i="27"/>
  <c r="A78" i="27"/>
  <c r="A76" i="27"/>
  <c r="A74" i="27"/>
  <c r="A72" i="27"/>
  <c r="A70" i="27"/>
  <c r="A68" i="27"/>
  <c r="A66" i="27"/>
  <c r="A64" i="27"/>
  <c r="A62" i="27"/>
  <c r="A60" i="27"/>
  <c r="A58" i="27"/>
  <c r="A56" i="27"/>
  <c r="A54" i="27"/>
  <c r="A52" i="27"/>
  <c r="A50" i="27"/>
  <c r="A48" i="27"/>
  <c r="A46" i="27"/>
  <c r="A44" i="27"/>
  <c r="A42" i="27"/>
  <c r="A40" i="27"/>
  <c r="A38" i="27"/>
  <c r="A36" i="27"/>
  <c r="A34" i="27"/>
  <c r="A22" i="27"/>
  <c r="A20" i="27"/>
  <c r="I23" i="27"/>
  <c r="K23" i="27" s="1"/>
  <c r="E23" i="27" s="1"/>
  <c r="H23" i="27"/>
  <c r="J23" i="27" s="1"/>
  <c r="D23" i="27" s="1"/>
  <c r="I22" i="27"/>
  <c r="K22" i="27" s="1"/>
  <c r="E22" i="27" s="1"/>
  <c r="H22" i="27"/>
  <c r="J22" i="27" s="1"/>
  <c r="D22" i="27" s="1"/>
  <c r="I21" i="27"/>
  <c r="K21" i="27" s="1"/>
  <c r="E21" i="27" s="1"/>
  <c r="H21" i="27"/>
  <c r="J21" i="27" s="1"/>
  <c r="D21" i="27" s="1"/>
  <c r="I20" i="27"/>
  <c r="K20" i="27" s="1"/>
  <c r="E20" i="27" s="1"/>
  <c r="H20" i="27"/>
  <c r="J20" i="27" s="1"/>
  <c r="D20" i="27" s="1"/>
  <c r="A32" i="27"/>
  <c r="A30" i="27"/>
  <c r="A28" i="27"/>
  <c r="A26" i="27"/>
  <c r="A24" i="27"/>
  <c r="A18" i="27"/>
  <c r="A16" i="27"/>
  <c r="I149" i="27"/>
  <c r="K149" i="27" s="1"/>
  <c r="E149" i="27" s="1"/>
  <c r="H149" i="27"/>
  <c r="J149" i="27" s="1"/>
  <c r="D149" i="27" s="1"/>
  <c r="I148" i="27"/>
  <c r="K148" i="27" s="1"/>
  <c r="E148" i="27" s="1"/>
  <c r="H148" i="27"/>
  <c r="J148" i="27" s="1"/>
  <c r="D148" i="27" s="1"/>
  <c r="I147" i="27"/>
  <c r="K147" i="27" s="1"/>
  <c r="E147" i="27" s="1"/>
  <c r="H147" i="27"/>
  <c r="J147" i="27" s="1"/>
  <c r="D147" i="27" s="1"/>
  <c r="I146" i="27"/>
  <c r="K146" i="27" s="1"/>
  <c r="E146" i="27" s="1"/>
  <c r="H146" i="27"/>
  <c r="J146" i="27" s="1"/>
  <c r="D146" i="27" s="1"/>
  <c r="I145" i="27"/>
  <c r="K145" i="27" s="1"/>
  <c r="E145" i="27" s="1"/>
  <c r="H145" i="27"/>
  <c r="J145" i="27" s="1"/>
  <c r="D145" i="27" s="1"/>
  <c r="I144" i="27"/>
  <c r="K144" i="27" s="1"/>
  <c r="E144" i="27" s="1"/>
  <c r="H144" i="27"/>
  <c r="J144" i="27" s="1"/>
  <c r="D144" i="27" s="1"/>
  <c r="I143" i="27"/>
  <c r="K143" i="27" s="1"/>
  <c r="E143" i="27" s="1"/>
  <c r="H143" i="27"/>
  <c r="J143" i="27" s="1"/>
  <c r="D143" i="27" s="1"/>
  <c r="I142" i="27"/>
  <c r="K142" i="27" s="1"/>
  <c r="E142" i="27" s="1"/>
  <c r="H142" i="27"/>
  <c r="J142" i="27" s="1"/>
  <c r="D142" i="27" s="1"/>
  <c r="I141" i="27"/>
  <c r="K141" i="27" s="1"/>
  <c r="E141" i="27" s="1"/>
  <c r="H141" i="27"/>
  <c r="J141" i="27" s="1"/>
  <c r="D141" i="27" s="1"/>
  <c r="I140" i="27"/>
  <c r="K140" i="27" s="1"/>
  <c r="E140" i="27" s="1"/>
  <c r="H140" i="27"/>
  <c r="J140" i="27" s="1"/>
  <c r="D140" i="27" s="1"/>
  <c r="I139" i="27"/>
  <c r="K139" i="27" s="1"/>
  <c r="E139" i="27" s="1"/>
  <c r="H139" i="27"/>
  <c r="J139" i="27" s="1"/>
  <c r="D139" i="27" s="1"/>
  <c r="I138" i="27"/>
  <c r="K138" i="27" s="1"/>
  <c r="E138" i="27" s="1"/>
  <c r="H138" i="27"/>
  <c r="J138" i="27" s="1"/>
  <c r="D138" i="27" s="1"/>
  <c r="I137" i="27"/>
  <c r="K137" i="27" s="1"/>
  <c r="E137" i="27" s="1"/>
  <c r="H137" i="27"/>
  <c r="J137" i="27" s="1"/>
  <c r="D137" i="27" s="1"/>
  <c r="I136" i="27"/>
  <c r="K136" i="27" s="1"/>
  <c r="E136" i="27" s="1"/>
  <c r="H136" i="27"/>
  <c r="J136" i="27" s="1"/>
  <c r="D136" i="27" s="1"/>
  <c r="I135" i="27"/>
  <c r="K135" i="27" s="1"/>
  <c r="E135" i="27" s="1"/>
  <c r="H135" i="27"/>
  <c r="J135" i="27" s="1"/>
  <c r="D135" i="27" s="1"/>
  <c r="I134" i="27"/>
  <c r="K134" i="27" s="1"/>
  <c r="E134" i="27" s="1"/>
  <c r="H134" i="27"/>
  <c r="J134" i="27" s="1"/>
  <c r="D134" i="27" s="1"/>
  <c r="I133" i="27"/>
  <c r="K133" i="27" s="1"/>
  <c r="E133" i="27" s="1"/>
  <c r="H133" i="27"/>
  <c r="J133" i="27" s="1"/>
  <c r="D133" i="27" s="1"/>
  <c r="I132" i="27"/>
  <c r="K132" i="27" s="1"/>
  <c r="E132" i="27" s="1"/>
  <c r="H132" i="27"/>
  <c r="J132" i="27" s="1"/>
  <c r="D132" i="27" s="1"/>
  <c r="I131" i="27"/>
  <c r="K131" i="27" s="1"/>
  <c r="E131" i="27" s="1"/>
  <c r="H131" i="27"/>
  <c r="J131" i="27" s="1"/>
  <c r="D131" i="27" s="1"/>
  <c r="I130" i="27"/>
  <c r="K130" i="27" s="1"/>
  <c r="E130" i="27" s="1"/>
  <c r="H130" i="27"/>
  <c r="J130" i="27" s="1"/>
  <c r="D130" i="27" s="1"/>
  <c r="I129" i="27"/>
  <c r="K129" i="27" s="1"/>
  <c r="E129" i="27" s="1"/>
  <c r="H129" i="27"/>
  <c r="J129" i="27" s="1"/>
  <c r="D129" i="27" s="1"/>
  <c r="I128" i="27"/>
  <c r="K128" i="27" s="1"/>
  <c r="E128" i="27" s="1"/>
  <c r="H128" i="27"/>
  <c r="J128" i="27" s="1"/>
  <c r="D128" i="27" s="1"/>
  <c r="I127" i="27"/>
  <c r="K127" i="27" s="1"/>
  <c r="E127" i="27" s="1"/>
  <c r="H127" i="27"/>
  <c r="J127" i="27" s="1"/>
  <c r="D127" i="27" s="1"/>
  <c r="I126" i="27"/>
  <c r="K126" i="27" s="1"/>
  <c r="E126" i="27" s="1"/>
  <c r="H126" i="27"/>
  <c r="J126" i="27" s="1"/>
  <c r="D126" i="27" s="1"/>
  <c r="I125" i="27"/>
  <c r="K125" i="27" s="1"/>
  <c r="E125" i="27" s="1"/>
  <c r="H125" i="27"/>
  <c r="J125" i="27" s="1"/>
  <c r="D125" i="27" s="1"/>
  <c r="I124" i="27"/>
  <c r="K124" i="27" s="1"/>
  <c r="E124" i="27" s="1"/>
  <c r="H124" i="27"/>
  <c r="J124" i="27" s="1"/>
  <c r="D124" i="27" s="1"/>
  <c r="I123" i="27"/>
  <c r="K123" i="27" s="1"/>
  <c r="E123" i="27" s="1"/>
  <c r="H123" i="27"/>
  <c r="J123" i="27" s="1"/>
  <c r="D123" i="27" s="1"/>
  <c r="I122" i="27"/>
  <c r="K122" i="27" s="1"/>
  <c r="E122" i="27" s="1"/>
  <c r="H122" i="27"/>
  <c r="J122" i="27" s="1"/>
  <c r="D122" i="27" s="1"/>
  <c r="I121" i="27"/>
  <c r="K121" i="27" s="1"/>
  <c r="E121" i="27" s="1"/>
  <c r="H121" i="27"/>
  <c r="J121" i="27" s="1"/>
  <c r="D121" i="27" s="1"/>
  <c r="I120" i="27"/>
  <c r="K120" i="27" s="1"/>
  <c r="E120" i="27" s="1"/>
  <c r="H120" i="27"/>
  <c r="J120" i="27" s="1"/>
  <c r="D120" i="27" s="1"/>
  <c r="I119" i="27"/>
  <c r="K119" i="27" s="1"/>
  <c r="E119" i="27" s="1"/>
  <c r="H119" i="27"/>
  <c r="J119" i="27" s="1"/>
  <c r="D119" i="27" s="1"/>
  <c r="I118" i="27"/>
  <c r="K118" i="27" s="1"/>
  <c r="E118" i="27" s="1"/>
  <c r="H118" i="27"/>
  <c r="J118" i="27" s="1"/>
  <c r="D118" i="27" s="1"/>
  <c r="I117" i="27"/>
  <c r="K117" i="27" s="1"/>
  <c r="E117" i="27" s="1"/>
  <c r="H117" i="27"/>
  <c r="J117" i="27" s="1"/>
  <c r="D117" i="27" s="1"/>
  <c r="I116" i="27"/>
  <c r="K116" i="27" s="1"/>
  <c r="E116" i="27" s="1"/>
  <c r="H116" i="27"/>
  <c r="J116" i="27" s="1"/>
  <c r="D116" i="27" s="1"/>
  <c r="I115" i="27"/>
  <c r="K115" i="27" s="1"/>
  <c r="E115" i="27" s="1"/>
  <c r="H115" i="27"/>
  <c r="J115" i="27" s="1"/>
  <c r="D115" i="27" s="1"/>
  <c r="I114" i="27"/>
  <c r="K114" i="27" s="1"/>
  <c r="E114" i="27" s="1"/>
  <c r="H114" i="27"/>
  <c r="J114" i="27" s="1"/>
  <c r="D114" i="27" s="1"/>
  <c r="I113" i="27"/>
  <c r="K113" i="27" s="1"/>
  <c r="E113" i="27" s="1"/>
  <c r="H113" i="27"/>
  <c r="J113" i="27" s="1"/>
  <c r="D113" i="27" s="1"/>
  <c r="I112" i="27"/>
  <c r="K112" i="27" s="1"/>
  <c r="E112" i="27" s="1"/>
  <c r="H112" i="27"/>
  <c r="J112" i="27" s="1"/>
  <c r="D112" i="27" s="1"/>
  <c r="I111" i="27"/>
  <c r="K111" i="27" s="1"/>
  <c r="E111" i="27" s="1"/>
  <c r="H111" i="27"/>
  <c r="J111" i="27" s="1"/>
  <c r="D111" i="27" s="1"/>
  <c r="I110" i="27"/>
  <c r="K110" i="27" s="1"/>
  <c r="E110" i="27" s="1"/>
  <c r="H110" i="27"/>
  <c r="J110" i="27" s="1"/>
  <c r="D110" i="27" s="1"/>
  <c r="I109" i="27"/>
  <c r="K109" i="27" s="1"/>
  <c r="E109" i="27" s="1"/>
  <c r="H109" i="27"/>
  <c r="J109" i="27" s="1"/>
  <c r="D109" i="27" s="1"/>
  <c r="I108" i="27"/>
  <c r="K108" i="27" s="1"/>
  <c r="E108" i="27" s="1"/>
  <c r="H108" i="27"/>
  <c r="J108" i="27" s="1"/>
  <c r="D108" i="27" s="1"/>
  <c r="I107" i="27"/>
  <c r="K107" i="27" s="1"/>
  <c r="E107" i="27" s="1"/>
  <c r="H107" i="27"/>
  <c r="J107" i="27" s="1"/>
  <c r="D107" i="27" s="1"/>
  <c r="I106" i="27"/>
  <c r="K106" i="27" s="1"/>
  <c r="E106" i="27" s="1"/>
  <c r="H106" i="27"/>
  <c r="J106" i="27" s="1"/>
  <c r="D106" i="27" s="1"/>
  <c r="I105" i="27"/>
  <c r="K105" i="27" s="1"/>
  <c r="E105" i="27" s="1"/>
  <c r="H105" i="27"/>
  <c r="J105" i="27" s="1"/>
  <c r="D105" i="27" s="1"/>
  <c r="I104" i="27"/>
  <c r="K104" i="27" s="1"/>
  <c r="E104" i="27" s="1"/>
  <c r="H104" i="27"/>
  <c r="J104" i="27" s="1"/>
  <c r="D104" i="27" s="1"/>
  <c r="I103" i="27"/>
  <c r="K103" i="27" s="1"/>
  <c r="E103" i="27" s="1"/>
  <c r="H103" i="27"/>
  <c r="J103" i="27" s="1"/>
  <c r="D103" i="27" s="1"/>
  <c r="I102" i="27"/>
  <c r="K102" i="27" s="1"/>
  <c r="E102" i="27" s="1"/>
  <c r="H102" i="27"/>
  <c r="J102" i="27" s="1"/>
  <c r="D102" i="27" s="1"/>
  <c r="I101" i="27"/>
  <c r="K101" i="27" s="1"/>
  <c r="E101" i="27" s="1"/>
  <c r="H101" i="27"/>
  <c r="J101" i="27" s="1"/>
  <c r="D101" i="27" s="1"/>
  <c r="I100" i="27"/>
  <c r="K100" i="27" s="1"/>
  <c r="E100" i="27" s="1"/>
  <c r="H100" i="27"/>
  <c r="J100" i="27" s="1"/>
  <c r="D100" i="27" s="1"/>
  <c r="I99" i="27"/>
  <c r="K99" i="27" s="1"/>
  <c r="E99" i="27" s="1"/>
  <c r="H99" i="27"/>
  <c r="J99" i="27" s="1"/>
  <c r="D99" i="27" s="1"/>
  <c r="I98" i="27"/>
  <c r="K98" i="27" s="1"/>
  <c r="E98" i="27" s="1"/>
  <c r="H98" i="27"/>
  <c r="J98" i="27" s="1"/>
  <c r="D98" i="27" s="1"/>
  <c r="I97" i="27"/>
  <c r="K97" i="27" s="1"/>
  <c r="E97" i="27" s="1"/>
  <c r="H97" i="27"/>
  <c r="J97" i="27" s="1"/>
  <c r="D97" i="27" s="1"/>
  <c r="I96" i="27"/>
  <c r="K96" i="27" s="1"/>
  <c r="E96" i="27" s="1"/>
  <c r="H96" i="27"/>
  <c r="J96" i="27" s="1"/>
  <c r="D96" i="27" s="1"/>
  <c r="I95" i="27"/>
  <c r="K95" i="27" s="1"/>
  <c r="E95" i="27" s="1"/>
  <c r="H95" i="27"/>
  <c r="J95" i="27" s="1"/>
  <c r="D95" i="27" s="1"/>
  <c r="I94" i="27"/>
  <c r="K94" i="27" s="1"/>
  <c r="E94" i="27" s="1"/>
  <c r="H94" i="27"/>
  <c r="J94" i="27" s="1"/>
  <c r="D94" i="27" s="1"/>
  <c r="I93" i="27"/>
  <c r="K93" i="27" s="1"/>
  <c r="E93" i="27" s="1"/>
  <c r="H93" i="27"/>
  <c r="J93" i="27" s="1"/>
  <c r="D93" i="27" s="1"/>
  <c r="I92" i="27"/>
  <c r="K92" i="27" s="1"/>
  <c r="E92" i="27" s="1"/>
  <c r="H92" i="27"/>
  <c r="J92" i="27" s="1"/>
  <c r="D92" i="27" s="1"/>
  <c r="I91" i="27"/>
  <c r="K91" i="27" s="1"/>
  <c r="E91" i="27" s="1"/>
  <c r="H91" i="27"/>
  <c r="J91" i="27" s="1"/>
  <c r="D91" i="27" s="1"/>
  <c r="I90" i="27"/>
  <c r="K90" i="27" s="1"/>
  <c r="E90" i="27" s="1"/>
  <c r="H90" i="27"/>
  <c r="J90" i="27" s="1"/>
  <c r="D90" i="27" s="1"/>
  <c r="I89" i="27"/>
  <c r="K89" i="27" s="1"/>
  <c r="E89" i="27" s="1"/>
  <c r="H89" i="27"/>
  <c r="J89" i="27" s="1"/>
  <c r="D89" i="27" s="1"/>
  <c r="I88" i="27"/>
  <c r="K88" i="27" s="1"/>
  <c r="E88" i="27" s="1"/>
  <c r="H88" i="27"/>
  <c r="J88" i="27" s="1"/>
  <c r="D88" i="27" s="1"/>
  <c r="I87" i="27"/>
  <c r="K87" i="27" s="1"/>
  <c r="E87" i="27" s="1"/>
  <c r="H87" i="27"/>
  <c r="J87" i="27" s="1"/>
  <c r="D87" i="27" s="1"/>
  <c r="I86" i="27"/>
  <c r="K86" i="27" s="1"/>
  <c r="E86" i="27" s="1"/>
  <c r="H86" i="27"/>
  <c r="J86" i="27" s="1"/>
  <c r="D86" i="27" s="1"/>
  <c r="I85" i="27"/>
  <c r="K85" i="27" s="1"/>
  <c r="E85" i="27" s="1"/>
  <c r="H85" i="27"/>
  <c r="J85" i="27" s="1"/>
  <c r="D85" i="27" s="1"/>
  <c r="I84" i="27"/>
  <c r="K84" i="27" s="1"/>
  <c r="E84" i="27" s="1"/>
  <c r="H84" i="27"/>
  <c r="J84" i="27" s="1"/>
  <c r="D84" i="27" s="1"/>
  <c r="I83" i="27"/>
  <c r="K83" i="27" s="1"/>
  <c r="E83" i="27" s="1"/>
  <c r="H83" i="27"/>
  <c r="J83" i="27" s="1"/>
  <c r="D83" i="27" s="1"/>
  <c r="I82" i="27"/>
  <c r="K82" i="27" s="1"/>
  <c r="E82" i="27" s="1"/>
  <c r="H82" i="27"/>
  <c r="J82" i="27" s="1"/>
  <c r="D82" i="27" s="1"/>
  <c r="I81" i="27"/>
  <c r="K81" i="27" s="1"/>
  <c r="E81" i="27" s="1"/>
  <c r="H81" i="27"/>
  <c r="J81" i="27" s="1"/>
  <c r="D81" i="27" s="1"/>
  <c r="I80" i="27"/>
  <c r="K80" i="27" s="1"/>
  <c r="E80" i="27" s="1"/>
  <c r="H80" i="27"/>
  <c r="J80" i="27" s="1"/>
  <c r="D80" i="27" s="1"/>
  <c r="I79" i="27"/>
  <c r="K79" i="27" s="1"/>
  <c r="E79" i="27" s="1"/>
  <c r="H79" i="27"/>
  <c r="J79" i="27" s="1"/>
  <c r="D79" i="27" s="1"/>
  <c r="I78" i="27"/>
  <c r="K78" i="27" s="1"/>
  <c r="E78" i="27" s="1"/>
  <c r="H78" i="27"/>
  <c r="J78" i="27" s="1"/>
  <c r="D78" i="27" s="1"/>
  <c r="I77" i="27"/>
  <c r="K77" i="27" s="1"/>
  <c r="E77" i="27" s="1"/>
  <c r="H77" i="27"/>
  <c r="J77" i="27" s="1"/>
  <c r="D77" i="27" s="1"/>
  <c r="I76" i="27"/>
  <c r="K76" i="27" s="1"/>
  <c r="E76" i="27" s="1"/>
  <c r="H76" i="27"/>
  <c r="J76" i="27" s="1"/>
  <c r="D76" i="27" s="1"/>
  <c r="I75" i="27"/>
  <c r="K75" i="27" s="1"/>
  <c r="E75" i="27" s="1"/>
  <c r="H75" i="27"/>
  <c r="J75" i="27" s="1"/>
  <c r="D75" i="27" s="1"/>
  <c r="I74" i="27"/>
  <c r="K74" i="27" s="1"/>
  <c r="E74" i="27" s="1"/>
  <c r="H74" i="27"/>
  <c r="J74" i="27" s="1"/>
  <c r="D74" i="27" s="1"/>
  <c r="I73" i="27"/>
  <c r="K73" i="27" s="1"/>
  <c r="E73" i="27" s="1"/>
  <c r="H73" i="27"/>
  <c r="J73" i="27" s="1"/>
  <c r="D73" i="27" s="1"/>
  <c r="I72" i="27"/>
  <c r="K72" i="27" s="1"/>
  <c r="E72" i="27" s="1"/>
  <c r="H72" i="27"/>
  <c r="J72" i="27" s="1"/>
  <c r="D72" i="27" s="1"/>
  <c r="I71" i="27"/>
  <c r="K71" i="27" s="1"/>
  <c r="E71" i="27" s="1"/>
  <c r="H71" i="27"/>
  <c r="J71" i="27" s="1"/>
  <c r="D71" i="27" s="1"/>
  <c r="I70" i="27"/>
  <c r="K70" i="27" s="1"/>
  <c r="E70" i="27" s="1"/>
  <c r="H70" i="27"/>
  <c r="J70" i="27" s="1"/>
  <c r="D70" i="27" s="1"/>
  <c r="I69" i="27"/>
  <c r="K69" i="27" s="1"/>
  <c r="E69" i="27" s="1"/>
  <c r="H69" i="27"/>
  <c r="J69" i="27" s="1"/>
  <c r="D69" i="27" s="1"/>
  <c r="I68" i="27"/>
  <c r="K68" i="27" s="1"/>
  <c r="E68" i="27" s="1"/>
  <c r="H68" i="27"/>
  <c r="J68" i="27" s="1"/>
  <c r="D68" i="27" s="1"/>
  <c r="I67" i="27"/>
  <c r="K67" i="27" s="1"/>
  <c r="E67" i="27" s="1"/>
  <c r="H67" i="27"/>
  <c r="J67" i="27" s="1"/>
  <c r="D67" i="27" s="1"/>
  <c r="I66" i="27"/>
  <c r="K66" i="27" s="1"/>
  <c r="E66" i="27" s="1"/>
  <c r="H66" i="27"/>
  <c r="J66" i="27" s="1"/>
  <c r="D66" i="27" s="1"/>
  <c r="I65" i="27"/>
  <c r="K65" i="27" s="1"/>
  <c r="E65" i="27" s="1"/>
  <c r="H65" i="27"/>
  <c r="J65" i="27" s="1"/>
  <c r="D65" i="27" s="1"/>
  <c r="I64" i="27"/>
  <c r="K64" i="27" s="1"/>
  <c r="E64" i="27" s="1"/>
  <c r="H64" i="27"/>
  <c r="J64" i="27" s="1"/>
  <c r="D64" i="27" s="1"/>
  <c r="I63" i="27"/>
  <c r="K63" i="27" s="1"/>
  <c r="E63" i="27" s="1"/>
  <c r="H63" i="27"/>
  <c r="J63" i="27" s="1"/>
  <c r="D63" i="27" s="1"/>
  <c r="I62" i="27"/>
  <c r="K62" i="27" s="1"/>
  <c r="E62" i="27" s="1"/>
  <c r="H62" i="27"/>
  <c r="J62" i="27" s="1"/>
  <c r="D62" i="27" s="1"/>
  <c r="I61" i="27"/>
  <c r="K61" i="27" s="1"/>
  <c r="E61" i="27" s="1"/>
  <c r="H61" i="27"/>
  <c r="J61" i="27" s="1"/>
  <c r="D61" i="27" s="1"/>
  <c r="I60" i="27"/>
  <c r="K60" i="27" s="1"/>
  <c r="E60" i="27" s="1"/>
  <c r="H60" i="27"/>
  <c r="J60" i="27" s="1"/>
  <c r="D60" i="27" s="1"/>
  <c r="I59" i="27"/>
  <c r="K59" i="27" s="1"/>
  <c r="E59" i="27" s="1"/>
  <c r="H59" i="27"/>
  <c r="J59" i="27" s="1"/>
  <c r="D59" i="27" s="1"/>
  <c r="I58" i="27"/>
  <c r="K58" i="27" s="1"/>
  <c r="E58" i="27" s="1"/>
  <c r="H58" i="27"/>
  <c r="J58" i="27" s="1"/>
  <c r="D58" i="27" s="1"/>
  <c r="I57" i="27"/>
  <c r="K57" i="27" s="1"/>
  <c r="E57" i="27" s="1"/>
  <c r="H57" i="27"/>
  <c r="J57" i="27" s="1"/>
  <c r="D57" i="27" s="1"/>
  <c r="I56" i="27"/>
  <c r="K56" i="27" s="1"/>
  <c r="E56" i="27" s="1"/>
  <c r="H56" i="27"/>
  <c r="J56" i="27" s="1"/>
  <c r="D56" i="27" s="1"/>
  <c r="I55" i="27"/>
  <c r="K55" i="27" s="1"/>
  <c r="E55" i="27" s="1"/>
  <c r="H55" i="27"/>
  <c r="J55" i="27" s="1"/>
  <c r="D55" i="27" s="1"/>
  <c r="I54" i="27"/>
  <c r="K54" i="27" s="1"/>
  <c r="E54" i="27" s="1"/>
  <c r="H54" i="27"/>
  <c r="J54" i="27" s="1"/>
  <c r="D54" i="27" s="1"/>
  <c r="I53" i="27"/>
  <c r="K53" i="27" s="1"/>
  <c r="E53" i="27" s="1"/>
  <c r="H53" i="27"/>
  <c r="J53" i="27" s="1"/>
  <c r="D53" i="27" s="1"/>
  <c r="I52" i="27"/>
  <c r="K52" i="27" s="1"/>
  <c r="E52" i="27" s="1"/>
  <c r="H52" i="27"/>
  <c r="J52" i="27" s="1"/>
  <c r="D52" i="27" s="1"/>
  <c r="I51" i="27"/>
  <c r="K51" i="27" s="1"/>
  <c r="E51" i="27" s="1"/>
  <c r="H51" i="27"/>
  <c r="J51" i="27" s="1"/>
  <c r="D51" i="27" s="1"/>
  <c r="I50" i="27"/>
  <c r="K50" i="27" s="1"/>
  <c r="E50" i="27" s="1"/>
  <c r="H50" i="27"/>
  <c r="J50" i="27" s="1"/>
  <c r="D50" i="27" s="1"/>
  <c r="I49" i="27"/>
  <c r="K49" i="27" s="1"/>
  <c r="E49" i="27" s="1"/>
  <c r="H49" i="27"/>
  <c r="J49" i="27" s="1"/>
  <c r="D49" i="27" s="1"/>
  <c r="I48" i="27"/>
  <c r="K48" i="27" s="1"/>
  <c r="E48" i="27" s="1"/>
  <c r="H48" i="27"/>
  <c r="J48" i="27" s="1"/>
  <c r="D48" i="27" s="1"/>
  <c r="I47" i="27"/>
  <c r="K47" i="27" s="1"/>
  <c r="E47" i="27" s="1"/>
  <c r="H47" i="27"/>
  <c r="J47" i="27" s="1"/>
  <c r="D47" i="27" s="1"/>
  <c r="I46" i="27"/>
  <c r="K46" i="27" s="1"/>
  <c r="E46" i="27" s="1"/>
  <c r="H46" i="27"/>
  <c r="J46" i="27" s="1"/>
  <c r="D46" i="27" s="1"/>
  <c r="I45" i="27"/>
  <c r="K45" i="27" s="1"/>
  <c r="E45" i="27" s="1"/>
  <c r="H45" i="27"/>
  <c r="J45" i="27" s="1"/>
  <c r="D45" i="27" s="1"/>
  <c r="I44" i="27"/>
  <c r="K44" i="27" s="1"/>
  <c r="E44" i="27" s="1"/>
  <c r="H44" i="27"/>
  <c r="J44" i="27" s="1"/>
  <c r="D44" i="27" s="1"/>
  <c r="I43" i="27"/>
  <c r="K43" i="27" s="1"/>
  <c r="E43" i="27" s="1"/>
  <c r="H43" i="27"/>
  <c r="J43" i="27" s="1"/>
  <c r="D43" i="27" s="1"/>
  <c r="I42" i="27"/>
  <c r="K42" i="27" s="1"/>
  <c r="E42" i="27" s="1"/>
  <c r="H42" i="27"/>
  <c r="J42" i="27" s="1"/>
  <c r="D42" i="27" s="1"/>
  <c r="I41" i="27"/>
  <c r="K41" i="27" s="1"/>
  <c r="E41" i="27" s="1"/>
  <c r="H41" i="27"/>
  <c r="J41" i="27" s="1"/>
  <c r="D41" i="27" s="1"/>
  <c r="I40" i="27"/>
  <c r="K40" i="27" s="1"/>
  <c r="E40" i="27" s="1"/>
  <c r="H40" i="27"/>
  <c r="J40" i="27" s="1"/>
  <c r="D40" i="27" s="1"/>
  <c r="I39" i="27"/>
  <c r="K39" i="27" s="1"/>
  <c r="E39" i="27" s="1"/>
  <c r="H39" i="27"/>
  <c r="J39" i="27" s="1"/>
  <c r="D39" i="27" s="1"/>
  <c r="I38" i="27"/>
  <c r="K38" i="27" s="1"/>
  <c r="E38" i="27" s="1"/>
  <c r="H38" i="27"/>
  <c r="J38" i="27" s="1"/>
  <c r="D38" i="27" s="1"/>
  <c r="I37" i="27"/>
  <c r="K37" i="27" s="1"/>
  <c r="E37" i="27" s="1"/>
  <c r="H37" i="27"/>
  <c r="J37" i="27" s="1"/>
  <c r="D37" i="27" s="1"/>
  <c r="I36" i="27"/>
  <c r="K36" i="27" s="1"/>
  <c r="E36" i="27" s="1"/>
  <c r="H36" i="27"/>
  <c r="J36" i="27" s="1"/>
  <c r="D36" i="27" s="1"/>
  <c r="I35" i="27"/>
  <c r="K35" i="27" s="1"/>
  <c r="E35" i="27" s="1"/>
  <c r="H35" i="27"/>
  <c r="J35" i="27" s="1"/>
  <c r="D35" i="27" s="1"/>
  <c r="I34" i="27"/>
  <c r="K34" i="27" s="1"/>
  <c r="E34" i="27" s="1"/>
  <c r="H34" i="27"/>
  <c r="J34" i="27" s="1"/>
  <c r="D34" i="27" s="1"/>
  <c r="I33" i="27"/>
  <c r="K33" i="27" s="1"/>
  <c r="E33" i="27" s="1"/>
  <c r="H33" i="27"/>
  <c r="J33" i="27" s="1"/>
  <c r="D33" i="27" s="1"/>
  <c r="I32" i="27"/>
  <c r="K32" i="27" s="1"/>
  <c r="E32" i="27" s="1"/>
  <c r="H32" i="27"/>
  <c r="J32" i="27" s="1"/>
  <c r="D32" i="27" s="1"/>
  <c r="I31" i="27"/>
  <c r="K31" i="27" s="1"/>
  <c r="E31" i="27" s="1"/>
  <c r="H31" i="27"/>
  <c r="J31" i="27" s="1"/>
  <c r="D31" i="27" s="1"/>
  <c r="I30" i="27"/>
  <c r="K30" i="27" s="1"/>
  <c r="E30" i="27" s="1"/>
  <c r="H30" i="27"/>
  <c r="J30" i="27" s="1"/>
  <c r="D30" i="27" s="1"/>
  <c r="I29" i="27"/>
  <c r="K29" i="27" s="1"/>
  <c r="E29" i="27" s="1"/>
  <c r="H29" i="27"/>
  <c r="J29" i="27" s="1"/>
  <c r="D29" i="27" s="1"/>
  <c r="I28" i="27"/>
  <c r="K28" i="27" s="1"/>
  <c r="E28" i="27" s="1"/>
  <c r="H28" i="27"/>
  <c r="J28" i="27" s="1"/>
  <c r="D28" i="27" s="1"/>
  <c r="I27" i="27"/>
  <c r="K27" i="27" s="1"/>
  <c r="E27" i="27" s="1"/>
  <c r="H27" i="27"/>
  <c r="J27" i="27" s="1"/>
  <c r="D27" i="27" s="1"/>
  <c r="I26" i="27"/>
  <c r="K26" i="27" s="1"/>
  <c r="E26" i="27" s="1"/>
  <c r="H26" i="27"/>
  <c r="J26" i="27" s="1"/>
  <c r="D26" i="27" s="1"/>
  <c r="I25" i="27"/>
  <c r="K25" i="27" s="1"/>
  <c r="E25" i="27" s="1"/>
  <c r="H25" i="27"/>
  <c r="J25" i="27" s="1"/>
  <c r="D25" i="27" s="1"/>
  <c r="I24" i="27"/>
  <c r="K24" i="27" s="1"/>
  <c r="E24" i="27" s="1"/>
  <c r="H24" i="27"/>
  <c r="J24" i="27" s="1"/>
  <c r="D24" i="27" s="1"/>
  <c r="I19" i="27"/>
  <c r="K19" i="27" s="1"/>
  <c r="E19" i="27" s="1"/>
  <c r="H19" i="27"/>
  <c r="J19" i="27" s="1"/>
  <c r="D19" i="27" s="1"/>
  <c r="I18" i="27"/>
  <c r="K18" i="27" s="1"/>
  <c r="E18" i="27" s="1"/>
  <c r="H18" i="27"/>
  <c r="J18" i="27" s="1"/>
  <c r="D18" i="27" s="1"/>
  <c r="I17" i="27"/>
  <c r="K17" i="27" s="1"/>
  <c r="E17" i="27" s="1"/>
  <c r="H17" i="27"/>
  <c r="J17" i="27" s="1"/>
  <c r="D17" i="27" s="1"/>
  <c r="I16" i="27"/>
  <c r="K16" i="27" s="1"/>
  <c r="E16" i="27" s="1"/>
  <c r="H16" i="27"/>
  <c r="J16" i="27" s="1"/>
  <c r="D16" i="27" s="1"/>
  <c r="F23" i="27" l="1"/>
  <c r="F30" i="27"/>
  <c r="F70" i="27"/>
  <c r="F106" i="27"/>
  <c r="F112" i="27"/>
  <c r="F142" i="27"/>
  <c r="F86" i="27"/>
  <c r="F48" i="27"/>
  <c r="F72" i="27"/>
  <c r="F59" i="27"/>
  <c r="F80" i="27"/>
  <c r="F67" i="27"/>
  <c r="F139" i="27"/>
  <c r="F66" i="27"/>
  <c r="F102" i="27"/>
  <c r="F108" i="27"/>
  <c r="F126" i="27"/>
  <c r="F132" i="27"/>
  <c r="F138" i="27"/>
  <c r="F73" i="27"/>
  <c r="F26" i="27"/>
  <c r="F145" i="27"/>
  <c r="F85" i="27"/>
  <c r="F40" i="27"/>
  <c r="F116" i="27"/>
  <c r="F122" i="27"/>
  <c r="F128" i="27"/>
  <c r="F134" i="27"/>
  <c r="F44" i="27"/>
  <c r="F50" i="27"/>
  <c r="F56" i="27"/>
  <c r="F62" i="27"/>
  <c r="F109" i="27"/>
  <c r="F144" i="27"/>
  <c r="F114" i="27"/>
  <c r="F120" i="27"/>
  <c r="F37" i="27"/>
  <c r="F49" i="27"/>
  <c r="F90" i="27"/>
  <c r="F43" i="27"/>
  <c r="F78" i="27"/>
  <c r="F36" i="27"/>
  <c r="F42" i="27"/>
  <c r="F54" i="27"/>
  <c r="F60" i="27"/>
  <c r="F21" i="27"/>
  <c r="F76" i="27"/>
  <c r="F82" i="27"/>
  <c r="F88" i="27"/>
  <c r="F34" i="27"/>
  <c r="F24" i="27"/>
  <c r="F35" i="27"/>
  <c r="F58" i="27"/>
  <c r="F64" i="27"/>
  <c r="F104" i="27"/>
  <c r="F110" i="27"/>
  <c r="F133" i="27"/>
  <c r="F19" i="27"/>
  <c r="F46" i="27"/>
  <c r="F52" i="27"/>
  <c r="F92" i="27"/>
  <c r="F98" i="27"/>
  <c r="F115" i="27"/>
  <c r="F121" i="27"/>
  <c r="F18" i="27"/>
  <c r="F28" i="27"/>
  <c r="F68" i="27"/>
  <c r="F74" i="27"/>
  <c r="F91" i="27"/>
  <c r="F97" i="27"/>
  <c r="F143" i="27"/>
  <c r="F96" i="27"/>
  <c r="F148" i="27"/>
  <c r="F32" i="27"/>
  <c r="F38" i="27"/>
  <c r="F61" i="27"/>
  <c r="F84" i="27"/>
  <c r="F107" i="27"/>
  <c r="F130" i="27"/>
  <c r="F136" i="27"/>
  <c r="F20" i="27"/>
  <c r="F95" i="27"/>
  <c r="F118" i="27"/>
  <c r="F124" i="27"/>
  <c r="F25" i="27"/>
  <c r="F71" i="27"/>
  <c r="F94" i="27"/>
  <c r="F100" i="27"/>
  <c r="F140" i="27"/>
  <c r="F146" i="27"/>
  <c r="F17" i="27"/>
  <c r="F45" i="27"/>
  <c r="F69" i="27"/>
  <c r="F93" i="27"/>
  <c r="F117" i="27"/>
  <c r="F141" i="27"/>
  <c r="F99" i="27"/>
  <c r="F123" i="27"/>
  <c r="F41" i="27"/>
  <c r="F65" i="27"/>
  <c r="F31" i="27"/>
  <c r="F55" i="27"/>
  <c r="F79" i="27"/>
  <c r="F103" i="27"/>
  <c r="F127" i="27"/>
  <c r="F83" i="27"/>
  <c r="F131" i="27"/>
  <c r="F63" i="27"/>
  <c r="F75" i="27"/>
  <c r="F87" i="27"/>
  <c r="F111" i="27"/>
  <c r="F135" i="27"/>
  <c r="F22" i="27"/>
  <c r="F29" i="27"/>
  <c r="F53" i="27"/>
  <c r="F77" i="27"/>
  <c r="F101" i="27"/>
  <c r="F125" i="27"/>
  <c r="F149" i="27"/>
  <c r="F39" i="27"/>
  <c r="F33" i="27"/>
  <c r="F57" i="27"/>
  <c r="F81" i="27"/>
  <c r="F105" i="27"/>
  <c r="F129" i="27"/>
  <c r="F27" i="27"/>
  <c r="F47" i="27"/>
  <c r="F119" i="27"/>
  <c r="F51" i="27"/>
  <c r="F147" i="27"/>
  <c r="F89" i="27"/>
  <c r="F113" i="27"/>
  <c r="F137" i="27"/>
  <c r="F16" i="27"/>
  <c r="F13" i="1"/>
  <c r="E245" i="24" l="1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D245" i="24" l="1"/>
  <c r="C245" i="24"/>
  <c r="B245" i="24"/>
  <c r="F245" i="24" s="1"/>
  <c r="A245" i="24"/>
  <c r="D244" i="24"/>
  <c r="C244" i="24"/>
  <c r="B244" i="24"/>
  <c r="F244" i="24" s="1"/>
  <c r="A244" i="24"/>
  <c r="D243" i="24"/>
  <c r="C243" i="24"/>
  <c r="B243" i="24"/>
  <c r="F243" i="24" s="1"/>
  <c r="A243" i="24"/>
  <c r="D242" i="24"/>
  <c r="C242" i="24"/>
  <c r="B242" i="24"/>
  <c r="F242" i="24" s="1"/>
  <c r="A242" i="24"/>
  <c r="D241" i="24"/>
  <c r="C241" i="24"/>
  <c r="B241" i="24"/>
  <c r="F241" i="24" s="1"/>
  <c r="A241" i="24"/>
  <c r="D240" i="24"/>
  <c r="C240" i="24"/>
  <c r="B240" i="24"/>
  <c r="F240" i="24" s="1"/>
  <c r="A240" i="24"/>
  <c r="D239" i="24"/>
  <c r="C239" i="24"/>
  <c r="B239" i="24"/>
  <c r="F239" i="24" s="1"/>
  <c r="A239" i="24"/>
  <c r="D238" i="24"/>
  <c r="C238" i="24"/>
  <c r="B238" i="24"/>
  <c r="F238" i="24" s="1"/>
  <c r="A238" i="24"/>
  <c r="D237" i="24"/>
  <c r="C237" i="24"/>
  <c r="B237" i="24"/>
  <c r="F237" i="24" s="1"/>
  <c r="A237" i="24"/>
  <c r="D236" i="24"/>
  <c r="C236" i="24"/>
  <c r="B236" i="24"/>
  <c r="F236" i="24" s="1"/>
  <c r="A236" i="24"/>
  <c r="D235" i="24"/>
  <c r="C235" i="24"/>
  <c r="B235" i="24"/>
  <c r="F235" i="24" s="1"/>
  <c r="A235" i="24"/>
  <c r="D234" i="24"/>
  <c r="C234" i="24"/>
  <c r="B234" i="24"/>
  <c r="F234" i="24" s="1"/>
  <c r="A234" i="24"/>
  <c r="D233" i="24"/>
  <c r="C233" i="24"/>
  <c r="B233" i="24"/>
  <c r="F233" i="24" s="1"/>
  <c r="A233" i="24"/>
  <c r="D232" i="24"/>
  <c r="C232" i="24"/>
  <c r="B232" i="24"/>
  <c r="F232" i="24" s="1"/>
  <c r="A232" i="24"/>
  <c r="D231" i="24"/>
  <c r="C231" i="24"/>
  <c r="B231" i="24"/>
  <c r="F231" i="24" s="1"/>
  <c r="A231" i="24"/>
  <c r="D230" i="24"/>
  <c r="C230" i="24"/>
  <c r="B230" i="24"/>
  <c r="F230" i="24" s="1"/>
  <c r="A230" i="24"/>
  <c r="D229" i="24"/>
  <c r="C229" i="24"/>
  <c r="B229" i="24"/>
  <c r="F229" i="24" s="1"/>
  <c r="A229" i="24"/>
  <c r="D228" i="24"/>
  <c r="C228" i="24"/>
  <c r="B228" i="24"/>
  <c r="F228" i="24" s="1"/>
  <c r="A228" i="24"/>
  <c r="D227" i="24"/>
  <c r="C227" i="24"/>
  <c r="B227" i="24"/>
  <c r="F227" i="24" s="1"/>
  <c r="A227" i="24"/>
  <c r="D226" i="24"/>
  <c r="C226" i="24"/>
  <c r="B226" i="24"/>
  <c r="F226" i="24" s="1"/>
  <c r="A226" i="24"/>
  <c r="D225" i="24"/>
  <c r="C225" i="24"/>
  <c r="B225" i="24"/>
  <c r="F225" i="24" s="1"/>
  <c r="A225" i="24"/>
  <c r="D224" i="24"/>
  <c r="C224" i="24"/>
  <c r="B224" i="24"/>
  <c r="F224" i="24" s="1"/>
  <c r="A224" i="24"/>
  <c r="D223" i="24"/>
  <c r="C223" i="24"/>
  <c r="B223" i="24"/>
  <c r="F223" i="24" s="1"/>
  <c r="A223" i="24"/>
  <c r="D222" i="24"/>
  <c r="C222" i="24"/>
  <c r="B222" i="24"/>
  <c r="F222" i="24" s="1"/>
  <c r="A222" i="24"/>
  <c r="D221" i="24"/>
  <c r="C221" i="24"/>
  <c r="B221" i="24"/>
  <c r="F221" i="24" s="1"/>
  <c r="A221" i="24"/>
  <c r="D220" i="24"/>
  <c r="C220" i="24"/>
  <c r="B220" i="24"/>
  <c r="F220" i="24" s="1"/>
  <c r="A220" i="24"/>
  <c r="D219" i="24"/>
  <c r="C219" i="24"/>
  <c r="B219" i="24"/>
  <c r="F219" i="24" s="1"/>
  <c r="A219" i="24"/>
  <c r="D218" i="24"/>
  <c r="C218" i="24"/>
  <c r="B218" i="24"/>
  <c r="F218" i="24" s="1"/>
  <c r="A218" i="24"/>
  <c r="D217" i="24"/>
  <c r="C217" i="24"/>
  <c r="B217" i="24"/>
  <c r="F217" i="24" s="1"/>
  <c r="A217" i="24"/>
  <c r="D216" i="24"/>
  <c r="C216" i="24"/>
  <c r="B216" i="24"/>
  <c r="F216" i="24" s="1"/>
  <c r="A216" i="24"/>
  <c r="D215" i="24"/>
  <c r="C215" i="24"/>
  <c r="B215" i="24"/>
  <c r="F215" i="24" s="1"/>
  <c r="A215" i="24"/>
  <c r="D214" i="24"/>
  <c r="C214" i="24"/>
  <c r="B214" i="24"/>
  <c r="F214" i="24" s="1"/>
  <c r="A214" i="24"/>
  <c r="D213" i="24"/>
  <c r="C213" i="24"/>
  <c r="B213" i="24"/>
  <c r="F213" i="24" s="1"/>
  <c r="A213" i="24"/>
  <c r="D212" i="24"/>
  <c r="C212" i="24"/>
  <c r="B212" i="24"/>
  <c r="F212" i="24" s="1"/>
  <c r="A212" i="24"/>
  <c r="D211" i="24"/>
  <c r="C211" i="24"/>
  <c r="B211" i="24"/>
  <c r="F211" i="24" s="1"/>
  <c r="A211" i="24"/>
  <c r="D210" i="24"/>
  <c r="C210" i="24"/>
  <c r="B210" i="24"/>
  <c r="F210" i="24" s="1"/>
  <c r="A210" i="24"/>
  <c r="D209" i="24"/>
  <c r="C209" i="24"/>
  <c r="B209" i="24"/>
  <c r="F209" i="24" s="1"/>
  <c r="A209" i="24"/>
  <c r="D208" i="24"/>
  <c r="C208" i="24"/>
  <c r="B208" i="24"/>
  <c r="F208" i="24" s="1"/>
  <c r="A208" i="24"/>
  <c r="D207" i="24"/>
  <c r="C207" i="24"/>
  <c r="B207" i="24"/>
  <c r="F207" i="24" s="1"/>
  <c r="A207" i="24"/>
  <c r="D206" i="24"/>
  <c r="C206" i="24"/>
  <c r="B206" i="24"/>
  <c r="F206" i="24" s="1"/>
  <c r="A206" i="24"/>
  <c r="D205" i="24"/>
  <c r="C205" i="24"/>
  <c r="B205" i="24"/>
  <c r="F205" i="24" s="1"/>
  <c r="A205" i="24"/>
  <c r="D204" i="24"/>
  <c r="C204" i="24"/>
  <c r="B204" i="24"/>
  <c r="F204" i="24" s="1"/>
  <c r="A204" i="24"/>
  <c r="D203" i="24"/>
  <c r="C203" i="24"/>
  <c r="B203" i="24"/>
  <c r="F203" i="24" s="1"/>
  <c r="A203" i="24"/>
  <c r="D202" i="24"/>
  <c r="C202" i="24"/>
  <c r="B202" i="24"/>
  <c r="F202" i="24" s="1"/>
  <c r="A202" i="24"/>
  <c r="D201" i="24"/>
  <c r="C201" i="24"/>
  <c r="B201" i="24"/>
  <c r="F201" i="24" s="1"/>
  <c r="A201" i="24"/>
  <c r="D200" i="24"/>
  <c r="C200" i="24"/>
  <c r="B200" i="24"/>
  <c r="F200" i="24" s="1"/>
  <c r="A200" i="24"/>
  <c r="D199" i="24"/>
  <c r="C199" i="24"/>
  <c r="B199" i="24"/>
  <c r="F199" i="24" s="1"/>
  <c r="A199" i="24"/>
  <c r="D198" i="24"/>
  <c r="C198" i="24"/>
  <c r="B198" i="24"/>
  <c r="F198" i="24" s="1"/>
  <c r="A198" i="24"/>
  <c r="D197" i="24"/>
  <c r="C197" i="24"/>
  <c r="B197" i="24"/>
  <c r="F197" i="24" s="1"/>
  <c r="A197" i="24"/>
  <c r="D196" i="24"/>
  <c r="C196" i="24"/>
  <c r="B196" i="24"/>
  <c r="F196" i="24" s="1"/>
  <c r="A196" i="24"/>
  <c r="D195" i="24"/>
  <c r="C195" i="24"/>
  <c r="B195" i="24"/>
  <c r="F195" i="24" s="1"/>
  <c r="A195" i="24"/>
  <c r="D194" i="24"/>
  <c r="C194" i="24"/>
  <c r="B194" i="24"/>
  <c r="F194" i="24" s="1"/>
  <c r="A194" i="24"/>
  <c r="D193" i="24"/>
  <c r="C193" i="24"/>
  <c r="B193" i="24"/>
  <c r="F193" i="24" s="1"/>
  <c r="A193" i="24"/>
  <c r="D192" i="24"/>
  <c r="C192" i="24"/>
  <c r="B192" i="24"/>
  <c r="F192" i="24" s="1"/>
  <c r="A192" i="24"/>
  <c r="D191" i="24"/>
  <c r="C191" i="24"/>
  <c r="B191" i="24"/>
  <c r="F191" i="24" s="1"/>
  <c r="A191" i="24"/>
  <c r="D190" i="24"/>
  <c r="C190" i="24"/>
  <c r="B190" i="24"/>
  <c r="F190" i="24" s="1"/>
  <c r="A190" i="24"/>
  <c r="D189" i="24"/>
  <c r="C189" i="24"/>
  <c r="B189" i="24"/>
  <c r="F189" i="24" s="1"/>
  <c r="A189" i="24"/>
  <c r="D188" i="24"/>
  <c r="C188" i="24"/>
  <c r="B188" i="24"/>
  <c r="F188" i="24" s="1"/>
  <c r="A188" i="24"/>
  <c r="D187" i="24"/>
  <c r="C187" i="24"/>
  <c r="B187" i="24"/>
  <c r="F187" i="24" s="1"/>
  <c r="A187" i="24"/>
  <c r="D186" i="24"/>
  <c r="C186" i="24"/>
  <c r="B186" i="24"/>
  <c r="F186" i="24" s="1"/>
  <c r="A186" i="24"/>
  <c r="D185" i="24"/>
  <c r="C185" i="24"/>
  <c r="B185" i="24"/>
  <c r="F185" i="24" s="1"/>
  <c r="A185" i="24"/>
  <c r="D184" i="24"/>
  <c r="C184" i="24"/>
  <c r="B184" i="24"/>
  <c r="F184" i="24" s="1"/>
  <c r="A184" i="24"/>
  <c r="D183" i="24"/>
  <c r="C183" i="24"/>
  <c r="B183" i="24"/>
  <c r="F183" i="24" s="1"/>
  <c r="A183" i="24"/>
  <c r="D182" i="24"/>
  <c r="C182" i="24"/>
  <c r="B182" i="24"/>
  <c r="F182" i="24" s="1"/>
  <c r="A182" i="24"/>
  <c r="D181" i="24"/>
  <c r="C181" i="24"/>
  <c r="B181" i="24"/>
  <c r="F181" i="24" s="1"/>
  <c r="A181" i="24"/>
  <c r="D180" i="24"/>
  <c r="C180" i="24"/>
  <c r="B180" i="24"/>
  <c r="F180" i="24" s="1"/>
  <c r="A180" i="24"/>
  <c r="D179" i="24"/>
  <c r="C179" i="24"/>
  <c r="B179" i="24"/>
  <c r="F179" i="24" s="1"/>
  <c r="A179" i="24"/>
  <c r="D178" i="24"/>
  <c r="C178" i="24"/>
  <c r="B178" i="24"/>
  <c r="F178" i="24" s="1"/>
  <c r="A178" i="24"/>
  <c r="D177" i="24"/>
  <c r="C177" i="24"/>
  <c r="B177" i="24"/>
  <c r="F177" i="24" s="1"/>
  <c r="A177" i="24"/>
  <c r="D176" i="24"/>
  <c r="C176" i="24"/>
  <c r="B176" i="24"/>
  <c r="F176" i="24" s="1"/>
  <c r="A176" i="24"/>
  <c r="D175" i="24"/>
  <c r="C175" i="24"/>
  <c r="B175" i="24"/>
  <c r="F175" i="24" s="1"/>
  <c r="A175" i="24"/>
  <c r="D174" i="24"/>
  <c r="C174" i="24"/>
  <c r="B174" i="24"/>
  <c r="F174" i="24" s="1"/>
  <c r="A174" i="24"/>
  <c r="D173" i="24"/>
  <c r="C173" i="24"/>
  <c r="B173" i="24"/>
  <c r="F173" i="24" s="1"/>
  <c r="A173" i="24"/>
  <c r="D172" i="24"/>
  <c r="C172" i="24"/>
  <c r="B172" i="24"/>
  <c r="F172" i="24" s="1"/>
  <c r="A172" i="24"/>
  <c r="D171" i="24"/>
  <c r="C171" i="24"/>
  <c r="B171" i="24"/>
  <c r="F171" i="24" s="1"/>
  <c r="A171" i="24"/>
  <c r="D170" i="24"/>
  <c r="C170" i="24"/>
  <c r="B170" i="24"/>
  <c r="F170" i="24" s="1"/>
  <c r="A170" i="24"/>
  <c r="D169" i="24"/>
  <c r="C169" i="24"/>
  <c r="B169" i="24"/>
  <c r="F169" i="24" s="1"/>
  <c r="A169" i="24"/>
  <c r="D168" i="24"/>
  <c r="C168" i="24"/>
  <c r="B168" i="24"/>
  <c r="F168" i="24" s="1"/>
  <c r="A168" i="24"/>
  <c r="D167" i="24"/>
  <c r="C167" i="24"/>
  <c r="B167" i="24"/>
  <c r="F167" i="24" s="1"/>
  <c r="A167" i="24"/>
  <c r="D166" i="24"/>
  <c r="C166" i="24"/>
  <c r="B166" i="24"/>
  <c r="F166" i="24" s="1"/>
  <c r="A166" i="24"/>
  <c r="D165" i="24"/>
  <c r="C165" i="24"/>
  <c r="B165" i="24"/>
  <c r="F165" i="24" s="1"/>
  <c r="A165" i="24"/>
  <c r="D164" i="24"/>
  <c r="C164" i="24"/>
  <c r="B164" i="24"/>
  <c r="F164" i="24" s="1"/>
  <c r="A164" i="24"/>
  <c r="D163" i="24"/>
  <c r="C163" i="24"/>
  <c r="B163" i="24"/>
  <c r="F163" i="24" s="1"/>
  <c r="A163" i="24"/>
  <c r="D162" i="24"/>
  <c r="C162" i="24"/>
  <c r="B162" i="24"/>
  <c r="F162" i="24" s="1"/>
  <c r="A162" i="24"/>
  <c r="D161" i="24"/>
  <c r="C161" i="24"/>
  <c r="B161" i="24"/>
  <c r="F161" i="24" s="1"/>
  <c r="A161" i="24"/>
  <c r="D160" i="24"/>
  <c r="C160" i="24"/>
  <c r="B160" i="24"/>
  <c r="F160" i="24" s="1"/>
  <c r="A160" i="24"/>
  <c r="D159" i="24"/>
  <c r="C159" i="24"/>
  <c r="B159" i="24"/>
  <c r="F159" i="24" s="1"/>
  <c r="A159" i="24"/>
  <c r="D158" i="24"/>
  <c r="C158" i="24"/>
  <c r="B158" i="24"/>
  <c r="F158" i="24" s="1"/>
  <c r="A158" i="24"/>
  <c r="D157" i="24"/>
  <c r="C157" i="24"/>
  <c r="B157" i="24"/>
  <c r="F157" i="24" s="1"/>
  <c r="A157" i="24"/>
  <c r="D156" i="24"/>
  <c r="C156" i="24"/>
  <c r="B156" i="24"/>
  <c r="F156" i="24" s="1"/>
  <c r="A156" i="24"/>
  <c r="D155" i="24"/>
  <c r="C155" i="24"/>
  <c r="B155" i="24"/>
  <c r="F155" i="24" s="1"/>
  <c r="A155" i="24"/>
  <c r="D154" i="24"/>
  <c r="C154" i="24"/>
  <c r="B154" i="24"/>
  <c r="F154" i="24" s="1"/>
  <c r="A154" i="24"/>
  <c r="D153" i="24"/>
  <c r="C153" i="24"/>
  <c r="B153" i="24"/>
  <c r="F153" i="24" s="1"/>
  <c r="A153" i="24"/>
  <c r="D152" i="24"/>
  <c r="C152" i="24"/>
  <c r="B152" i="24"/>
  <c r="F152" i="24" s="1"/>
  <c r="A152" i="24"/>
  <c r="D151" i="24"/>
  <c r="C151" i="24"/>
  <c r="B151" i="24"/>
  <c r="F151" i="24" s="1"/>
  <c r="A151" i="24"/>
  <c r="D150" i="24"/>
  <c r="C150" i="24"/>
  <c r="B150" i="24"/>
  <c r="F150" i="24" s="1"/>
  <c r="A150" i="24"/>
  <c r="D149" i="24"/>
  <c r="C149" i="24"/>
  <c r="B149" i="24"/>
  <c r="F149" i="24" s="1"/>
  <c r="A149" i="24"/>
  <c r="D148" i="24"/>
  <c r="C148" i="24"/>
  <c r="B148" i="24"/>
  <c r="F148" i="24" s="1"/>
  <c r="A148" i="24"/>
  <c r="D147" i="24"/>
  <c r="C147" i="24"/>
  <c r="B147" i="24"/>
  <c r="F147" i="24" s="1"/>
  <c r="A147" i="24"/>
  <c r="D146" i="24"/>
  <c r="C146" i="24"/>
  <c r="B146" i="24"/>
  <c r="F146" i="24" s="1"/>
  <c r="A146" i="24"/>
  <c r="D145" i="24"/>
  <c r="C145" i="24"/>
  <c r="B145" i="24"/>
  <c r="F145" i="24" s="1"/>
  <c r="A145" i="24"/>
  <c r="D144" i="24"/>
  <c r="C144" i="24"/>
  <c r="B144" i="24"/>
  <c r="F144" i="24" s="1"/>
  <c r="A144" i="24"/>
  <c r="D143" i="24"/>
  <c r="C143" i="24"/>
  <c r="B143" i="24"/>
  <c r="F143" i="24" s="1"/>
  <c r="A143" i="24"/>
  <c r="D142" i="24"/>
  <c r="C142" i="24"/>
  <c r="B142" i="24"/>
  <c r="F142" i="24" s="1"/>
  <c r="A142" i="24"/>
  <c r="D141" i="24"/>
  <c r="C141" i="24"/>
  <c r="B141" i="24"/>
  <c r="F141" i="24" s="1"/>
  <c r="A141" i="24"/>
  <c r="D140" i="24"/>
  <c r="C140" i="24"/>
  <c r="B140" i="24"/>
  <c r="F140" i="24" s="1"/>
  <c r="A140" i="24"/>
  <c r="D139" i="24"/>
  <c r="C139" i="24"/>
  <c r="B139" i="24"/>
  <c r="F139" i="24" s="1"/>
  <c r="A139" i="24"/>
  <c r="D138" i="24"/>
  <c r="C138" i="24"/>
  <c r="B138" i="24"/>
  <c r="F138" i="24" s="1"/>
  <c r="A138" i="24"/>
  <c r="D137" i="24"/>
  <c r="C137" i="24"/>
  <c r="B137" i="24"/>
  <c r="F137" i="24" s="1"/>
  <c r="A137" i="24"/>
  <c r="D136" i="24"/>
  <c r="C136" i="24"/>
  <c r="B136" i="24"/>
  <c r="F136" i="24" s="1"/>
  <c r="A136" i="24"/>
  <c r="D135" i="24"/>
  <c r="C135" i="24"/>
  <c r="B135" i="24"/>
  <c r="F135" i="24" s="1"/>
  <c r="A135" i="24"/>
  <c r="D134" i="24"/>
  <c r="C134" i="24"/>
  <c r="B134" i="24"/>
  <c r="F134" i="24" s="1"/>
  <c r="A134" i="24"/>
  <c r="D133" i="24"/>
  <c r="C133" i="24"/>
  <c r="B133" i="24"/>
  <c r="F133" i="24" s="1"/>
  <c r="A133" i="24"/>
  <c r="D132" i="24"/>
  <c r="C132" i="24"/>
  <c r="B132" i="24"/>
  <c r="F132" i="24" s="1"/>
  <c r="A132" i="24"/>
  <c r="D131" i="24"/>
  <c r="C131" i="24"/>
  <c r="B131" i="24"/>
  <c r="F131" i="24" s="1"/>
  <c r="A131" i="24"/>
  <c r="D130" i="24"/>
  <c r="C130" i="24"/>
  <c r="B130" i="24"/>
  <c r="F130" i="24" s="1"/>
  <c r="A130" i="24"/>
  <c r="D129" i="24"/>
  <c r="C129" i="24"/>
  <c r="B129" i="24"/>
  <c r="F129" i="24" s="1"/>
  <c r="A129" i="24"/>
  <c r="D128" i="24"/>
  <c r="C128" i="24"/>
  <c r="B128" i="24"/>
  <c r="F128" i="24" s="1"/>
  <c r="A128" i="24"/>
  <c r="D127" i="24"/>
  <c r="C127" i="24"/>
  <c r="B127" i="24"/>
  <c r="F127" i="24" s="1"/>
  <c r="A127" i="24"/>
  <c r="D126" i="24"/>
  <c r="C126" i="24"/>
  <c r="B126" i="24"/>
  <c r="F126" i="24" s="1"/>
  <c r="A126" i="24"/>
  <c r="D125" i="24"/>
  <c r="C125" i="24"/>
  <c r="B125" i="24"/>
  <c r="F125" i="24" s="1"/>
  <c r="A125" i="24"/>
  <c r="D124" i="24"/>
  <c r="C124" i="24"/>
  <c r="B124" i="24"/>
  <c r="F124" i="24" s="1"/>
  <c r="A124" i="24"/>
  <c r="D123" i="24"/>
  <c r="C123" i="24"/>
  <c r="B123" i="24"/>
  <c r="F123" i="24" s="1"/>
  <c r="A123" i="24"/>
  <c r="D122" i="24"/>
  <c r="C122" i="24"/>
  <c r="B122" i="24"/>
  <c r="F122" i="24" s="1"/>
  <c r="A122" i="24"/>
  <c r="D121" i="24"/>
  <c r="C121" i="24"/>
  <c r="B121" i="24"/>
  <c r="F121" i="24" s="1"/>
  <c r="A121" i="24"/>
  <c r="D120" i="24"/>
  <c r="C120" i="24"/>
  <c r="B120" i="24"/>
  <c r="F120" i="24" s="1"/>
  <c r="A120" i="24"/>
  <c r="D119" i="24"/>
  <c r="C119" i="24"/>
  <c r="B119" i="24"/>
  <c r="F119" i="24" s="1"/>
  <c r="A119" i="24"/>
  <c r="D118" i="24"/>
  <c r="C118" i="24"/>
  <c r="B118" i="24"/>
  <c r="F118" i="24" s="1"/>
  <c r="A118" i="24"/>
  <c r="D117" i="24"/>
  <c r="C117" i="24"/>
  <c r="B117" i="24"/>
  <c r="F117" i="24" s="1"/>
  <c r="A117" i="24"/>
  <c r="D116" i="24"/>
  <c r="C116" i="24"/>
  <c r="B116" i="24"/>
  <c r="F116" i="24" s="1"/>
  <c r="A116" i="24"/>
  <c r="D115" i="24"/>
  <c r="C115" i="24"/>
  <c r="B115" i="24"/>
  <c r="F115" i="24" s="1"/>
  <c r="A115" i="24"/>
  <c r="D114" i="24"/>
  <c r="C114" i="24"/>
  <c r="B114" i="24"/>
  <c r="F114" i="24" s="1"/>
  <c r="A114" i="24"/>
  <c r="D113" i="24"/>
  <c r="C113" i="24"/>
  <c r="B113" i="24"/>
  <c r="F113" i="24" s="1"/>
  <c r="A113" i="24"/>
  <c r="D112" i="24"/>
  <c r="C112" i="24"/>
  <c r="B112" i="24"/>
  <c r="F112" i="24" s="1"/>
  <c r="A112" i="24"/>
  <c r="D111" i="24"/>
  <c r="C111" i="24"/>
  <c r="B111" i="24"/>
  <c r="F111" i="24" s="1"/>
  <c r="A111" i="24"/>
  <c r="D110" i="24"/>
  <c r="C110" i="24"/>
  <c r="B110" i="24"/>
  <c r="F110" i="24" s="1"/>
  <c r="A110" i="24"/>
  <c r="D109" i="24"/>
  <c r="C109" i="24"/>
  <c r="B109" i="24"/>
  <c r="F109" i="24" s="1"/>
  <c r="A109" i="24"/>
  <c r="D108" i="24"/>
  <c r="C108" i="24"/>
  <c r="B108" i="24"/>
  <c r="F108" i="24" s="1"/>
  <c r="A108" i="24"/>
  <c r="D107" i="24"/>
  <c r="C107" i="24"/>
  <c r="B107" i="24"/>
  <c r="F107" i="24" s="1"/>
  <c r="A107" i="24"/>
  <c r="D106" i="24"/>
  <c r="C106" i="24"/>
  <c r="B106" i="24"/>
  <c r="F106" i="24" s="1"/>
  <c r="A106" i="24"/>
  <c r="D105" i="24"/>
  <c r="C105" i="24"/>
  <c r="B105" i="24"/>
  <c r="F105" i="24" s="1"/>
  <c r="A105" i="24"/>
  <c r="D104" i="24"/>
  <c r="C104" i="24"/>
  <c r="B104" i="24"/>
  <c r="F104" i="24" s="1"/>
  <c r="A104" i="24"/>
  <c r="D103" i="24"/>
  <c r="C103" i="24"/>
  <c r="B103" i="24"/>
  <c r="F103" i="24" s="1"/>
  <c r="A103" i="24"/>
  <c r="D102" i="24"/>
  <c r="C102" i="24"/>
  <c r="B102" i="24"/>
  <c r="F102" i="24" s="1"/>
  <c r="A102" i="24"/>
  <c r="D101" i="24"/>
  <c r="C101" i="24"/>
  <c r="B101" i="24"/>
  <c r="F101" i="24" s="1"/>
  <c r="A101" i="24"/>
  <c r="D100" i="24"/>
  <c r="C100" i="24"/>
  <c r="B100" i="24"/>
  <c r="F100" i="24" s="1"/>
  <c r="A100" i="24"/>
  <c r="D99" i="24"/>
  <c r="C99" i="24"/>
  <c r="B99" i="24"/>
  <c r="F99" i="24" s="1"/>
  <c r="A99" i="24"/>
  <c r="D98" i="24"/>
  <c r="C98" i="24"/>
  <c r="B98" i="24"/>
  <c r="F98" i="24" s="1"/>
  <c r="A98" i="24"/>
  <c r="D97" i="24"/>
  <c r="C97" i="24"/>
  <c r="B97" i="24"/>
  <c r="F97" i="24" s="1"/>
  <c r="A97" i="24"/>
  <c r="D96" i="24"/>
  <c r="C96" i="24"/>
  <c r="B96" i="24"/>
  <c r="F96" i="24" s="1"/>
  <c r="A96" i="24"/>
  <c r="D95" i="24"/>
  <c r="C95" i="24"/>
  <c r="B95" i="24"/>
  <c r="F95" i="24" s="1"/>
  <c r="A95" i="24"/>
  <c r="D94" i="24"/>
  <c r="C94" i="24"/>
  <c r="B94" i="24"/>
  <c r="F94" i="24" s="1"/>
  <c r="A94" i="24"/>
  <c r="D93" i="24"/>
  <c r="C93" i="24"/>
  <c r="B93" i="24"/>
  <c r="F93" i="24" s="1"/>
  <c r="A93" i="24"/>
  <c r="D92" i="24"/>
  <c r="C92" i="24"/>
  <c r="B92" i="24"/>
  <c r="F92" i="24" s="1"/>
  <c r="A92" i="24"/>
  <c r="D91" i="24"/>
  <c r="C91" i="24"/>
  <c r="B91" i="24"/>
  <c r="F91" i="24" s="1"/>
  <c r="A91" i="24"/>
  <c r="D90" i="24"/>
  <c r="C90" i="24"/>
  <c r="B90" i="24"/>
  <c r="F90" i="24" s="1"/>
  <c r="A90" i="24"/>
  <c r="D89" i="24"/>
  <c r="C89" i="24"/>
  <c r="B89" i="24"/>
  <c r="F89" i="24" s="1"/>
  <c r="A89" i="24"/>
  <c r="D88" i="24"/>
  <c r="C88" i="24"/>
  <c r="B88" i="24"/>
  <c r="F88" i="24" s="1"/>
  <c r="A88" i="24"/>
  <c r="D87" i="24"/>
  <c r="C87" i="24"/>
  <c r="B87" i="24"/>
  <c r="F87" i="24" s="1"/>
  <c r="A87" i="24"/>
  <c r="D86" i="24"/>
  <c r="C86" i="24"/>
  <c r="B86" i="24"/>
  <c r="F86" i="24" s="1"/>
  <c r="A86" i="24"/>
  <c r="D85" i="24"/>
  <c r="C85" i="24"/>
  <c r="B85" i="24"/>
  <c r="F85" i="24" s="1"/>
  <c r="A85" i="24"/>
  <c r="D84" i="24"/>
  <c r="C84" i="24"/>
  <c r="B84" i="24"/>
  <c r="F84" i="24" s="1"/>
  <c r="A84" i="24"/>
  <c r="D83" i="24"/>
  <c r="C83" i="24"/>
  <c r="B83" i="24"/>
  <c r="F83" i="24" s="1"/>
  <c r="A83" i="24"/>
  <c r="D82" i="24"/>
  <c r="C82" i="24"/>
  <c r="B82" i="24"/>
  <c r="F82" i="24" s="1"/>
  <c r="A82" i="24"/>
  <c r="D81" i="24"/>
  <c r="C81" i="24"/>
  <c r="B81" i="24"/>
  <c r="F81" i="24" s="1"/>
  <c r="A81" i="24"/>
  <c r="D80" i="24"/>
  <c r="C80" i="24"/>
  <c r="B80" i="24"/>
  <c r="F80" i="24" s="1"/>
  <c r="A80" i="24"/>
  <c r="D79" i="24"/>
  <c r="C79" i="24"/>
  <c r="B79" i="24"/>
  <c r="F79" i="24" s="1"/>
  <c r="A79" i="24"/>
  <c r="D78" i="24"/>
  <c r="C78" i="24"/>
  <c r="B78" i="24"/>
  <c r="F78" i="24" s="1"/>
  <c r="A78" i="24"/>
  <c r="D77" i="24"/>
  <c r="C77" i="24"/>
  <c r="B77" i="24"/>
  <c r="F77" i="24" s="1"/>
  <c r="A77" i="24"/>
  <c r="D76" i="24"/>
  <c r="C76" i="24"/>
  <c r="B76" i="24"/>
  <c r="F76" i="24" s="1"/>
  <c r="A76" i="24"/>
  <c r="D75" i="24"/>
  <c r="C75" i="24"/>
  <c r="B75" i="24"/>
  <c r="F75" i="24" s="1"/>
  <c r="A75" i="24"/>
  <c r="D74" i="24"/>
  <c r="C74" i="24"/>
  <c r="B74" i="24"/>
  <c r="F74" i="24" s="1"/>
  <c r="A74" i="24"/>
  <c r="D73" i="24"/>
  <c r="C73" i="24"/>
  <c r="B73" i="24"/>
  <c r="F73" i="24" s="1"/>
  <c r="A73" i="24"/>
  <c r="D72" i="24"/>
  <c r="C72" i="24"/>
  <c r="B72" i="24"/>
  <c r="F72" i="24" s="1"/>
  <c r="A72" i="24"/>
  <c r="D71" i="24"/>
  <c r="C71" i="24"/>
  <c r="B71" i="24"/>
  <c r="F71" i="24" s="1"/>
  <c r="A71" i="24"/>
  <c r="D70" i="24"/>
  <c r="C70" i="24"/>
  <c r="B70" i="24"/>
  <c r="F70" i="24" s="1"/>
  <c r="A70" i="24"/>
  <c r="D69" i="24"/>
  <c r="C69" i="24"/>
  <c r="B69" i="24"/>
  <c r="F69" i="24" s="1"/>
  <c r="A69" i="24"/>
  <c r="D68" i="24"/>
  <c r="C68" i="24"/>
  <c r="B68" i="24"/>
  <c r="F68" i="24" s="1"/>
  <c r="A68" i="24"/>
  <c r="D67" i="24"/>
  <c r="C67" i="24"/>
  <c r="B67" i="24"/>
  <c r="F67" i="24" s="1"/>
  <c r="A67" i="24"/>
  <c r="D66" i="24"/>
  <c r="C66" i="24"/>
  <c r="B66" i="24"/>
  <c r="F66" i="24" s="1"/>
  <c r="A66" i="24"/>
  <c r="D65" i="24"/>
  <c r="C65" i="24"/>
  <c r="B65" i="24"/>
  <c r="F65" i="24" s="1"/>
  <c r="A65" i="24"/>
  <c r="D64" i="24"/>
  <c r="C64" i="24"/>
  <c r="B64" i="24"/>
  <c r="F64" i="24" s="1"/>
  <c r="A64" i="24"/>
  <c r="D63" i="24"/>
  <c r="C63" i="24"/>
  <c r="B63" i="24"/>
  <c r="F63" i="24" s="1"/>
  <c r="A63" i="24"/>
  <c r="D62" i="24"/>
  <c r="C62" i="24"/>
  <c r="B62" i="24"/>
  <c r="F62" i="24" s="1"/>
  <c r="A62" i="24"/>
  <c r="D61" i="24"/>
  <c r="C61" i="24"/>
  <c r="B61" i="24"/>
  <c r="F61" i="24" s="1"/>
  <c r="A61" i="24"/>
  <c r="D60" i="24"/>
  <c r="C60" i="24"/>
  <c r="B60" i="24"/>
  <c r="F60" i="24" s="1"/>
  <c r="A60" i="24"/>
  <c r="D59" i="24"/>
  <c r="C59" i="24"/>
  <c r="B59" i="24"/>
  <c r="F59" i="24" s="1"/>
  <c r="A59" i="24"/>
  <c r="D58" i="24"/>
  <c r="C58" i="24"/>
  <c r="B58" i="24"/>
  <c r="F58" i="24" s="1"/>
  <c r="A58" i="24"/>
  <c r="D57" i="24"/>
  <c r="C57" i="24"/>
  <c r="B57" i="24"/>
  <c r="F57" i="24" s="1"/>
  <c r="A57" i="24"/>
  <c r="D56" i="24"/>
  <c r="C56" i="24"/>
  <c r="B56" i="24"/>
  <c r="F56" i="24" s="1"/>
  <c r="A56" i="24"/>
  <c r="D55" i="24"/>
  <c r="C55" i="24"/>
  <c r="B55" i="24"/>
  <c r="F55" i="24" s="1"/>
  <c r="A55" i="24"/>
  <c r="D54" i="24"/>
  <c r="C54" i="24"/>
  <c r="B54" i="24"/>
  <c r="F54" i="24" s="1"/>
  <c r="A54" i="24"/>
  <c r="D53" i="24"/>
  <c r="C53" i="24"/>
  <c r="B53" i="24"/>
  <c r="F53" i="24" s="1"/>
  <c r="A53" i="24"/>
  <c r="D52" i="24"/>
  <c r="C52" i="24"/>
  <c r="B52" i="24"/>
  <c r="F52" i="24" s="1"/>
  <c r="A52" i="24"/>
  <c r="D51" i="24"/>
  <c r="C51" i="24"/>
  <c r="B51" i="24"/>
  <c r="F51" i="24" s="1"/>
  <c r="A51" i="24"/>
  <c r="D50" i="24"/>
  <c r="C50" i="24"/>
  <c r="B50" i="24"/>
  <c r="F50" i="24" s="1"/>
  <c r="A50" i="24"/>
  <c r="D49" i="24"/>
  <c r="C49" i="24"/>
  <c r="B49" i="24"/>
  <c r="F49" i="24" s="1"/>
  <c r="A49" i="24"/>
  <c r="D48" i="24"/>
  <c r="C48" i="24"/>
  <c r="B48" i="24"/>
  <c r="F48" i="24" s="1"/>
  <c r="A48" i="24"/>
  <c r="D47" i="24"/>
  <c r="C47" i="24"/>
  <c r="B47" i="24"/>
  <c r="F47" i="24" s="1"/>
  <c r="A47" i="24"/>
  <c r="D46" i="24"/>
  <c r="C46" i="24"/>
  <c r="B46" i="24"/>
  <c r="F46" i="24" s="1"/>
  <c r="A46" i="24"/>
  <c r="D45" i="24"/>
  <c r="C45" i="24"/>
  <c r="B45" i="24"/>
  <c r="F45" i="24" s="1"/>
  <c r="A45" i="24"/>
  <c r="D44" i="24"/>
  <c r="C44" i="24"/>
  <c r="B44" i="24"/>
  <c r="F44" i="24" s="1"/>
  <c r="A44" i="24"/>
  <c r="D43" i="24"/>
  <c r="C43" i="24"/>
  <c r="B43" i="24"/>
  <c r="F43" i="24" s="1"/>
  <c r="A43" i="24"/>
  <c r="D42" i="24"/>
  <c r="C42" i="24"/>
  <c r="B42" i="24"/>
  <c r="F42" i="24" s="1"/>
  <c r="A42" i="24"/>
  <c r="D41" i="24"/>
  <c r="C41" i="24"/>
  <c r="B41" i="24"/>
  <c r="F41" i="24" s="1"/>
  <c r="A41" i="24"/>
  <c r="D40" i="24"/>
  <c r="C40" i="24"/>
  <c r="B40" i="24"/>
  <c r="F40" i="24" s="1"/>
  <c r="A40" i="24"/>
  <c r="D39" i="24"/>
  <c r="C39" i="24"/>
  <c r="B39" i="24"/>
  <c r="F39" i="24" s="1"/>
  <c r="A39" i="24"/>
  <c r="D38" i="24"/>
  <c r="C38" i="24"/>
  <c r="B38" i="24"/>
  <c r="F38" i="24" s="1"/>
  <c r="A38" i="24"/>
  <c r="D37" i="24"/>
  <c r="C37" i="24"/>
  <c r="B37" i="24"/>
  <c r="F37" i="24" s="1"/>
  <c r="A37" i="24"/>
  <c r="D36" i="24"/>
  <c r="C36" i="24"/>
  <c r="B36" i="24"/>
  <c r="F36" i="24" s="1"/>
  <c r="A36" i="24"/>
  <c r="D35" i="24"/>
  <c r="C35" i="24"/>
  <c r="B35" i="24"/>
  <c r="F35" i="24" s="1"/>
  <c r="A35" i="24"/>
  <c r="D34" i="24"/>
  <c r="C34" i="24"/>
  <c r="B34" i="24"/>
  <c r="F34" i="24" s="1"/>
  <c r="A34" i="24"/>
  <c r="E25" i="24"/>
  <c r="D25" i="24"/>
  <c r="C25" i="24"/>
  <c r="B25" i="24"/>
  <c r="A25" i="24"/>
  <c r="E24" i="24"/>
  <c r="D24" i="24"/>
  <c r="C24" i="24"/>
  <c r="B24" i="24"/>
  <c r="A24" i="24"/>
  <c r="E23" i="24"/>
  <c r="D23" i="24"/>
  <c r="C23" i="24"/>
  <c r="B23" i="24"/>
  <c r="A23" i="24"/>
  <c r="E22" i="24"/>
  <c r="D22" i="24"/>
  <c r="C22" i="24"/>
  <c r="B22" i="24"/>
  <c r="A22" i="24"/>
  <c r="E21" i="24"/>
  <c r="D21" i="24"/>
  <c r="C21" i="24"/>
  <c r="B21" i="24"/>
  <c r="A21" i="24"/>
  <c r="E20" i="24"/>
  <c r="D20" i="24"/>
  <c r="C20" i="24"/>
  <c r="B20" i="24"/>
  <c r="A20" i="24"/>
  <c r="E19" i="24"/>
  <c r="D19" i="24"/>
  <c r="C19" i="24"/>
  <c r="B19" i="24"/>
  <c r="A19" i="24"/>
  <c r="E18" i="24"/>
  <c r="D18" i="24"/>
  <c r="C18" i="24"/>
  <c r="B18" i="24"/>
  <c r="A18" i="24"/>
  <c r="E17" i="24"/>
  <c r="D17" i="24"/>
  <c r="C17" i="24"/>
  <c r="B17" i="24"/>
  <c r="A17" i="24"/>
  <c r="E16" i="24"/>
  <c r="D16" i="24"/>
  <c r="C16" i="24"/>
  <c r="B16" i="24"/>
  <c r="A16" i="24"/>
  <c r="E15" i="24"/>
  <c r="D15" i="24"/>
  <c r="C15" i="24"/>
  <c r="B15" i="24"/>
  <c r="A15" i="24"/>
  <c r="E14" i="24"/>
  <c r="D14" i="24"/>
  <c r="C14" i="24"/>
  <c r="B14" i="24"/>
  <c r="A14" i="24"/>
  <c r="E13" i="24"/>
  <c r="D13" i="24"/>
  <c r="C13" i="24"/>
  <c r="B13" i="24"/>
  <c r="A13" i="24"/>
  <c r="E12" i="24"/>
  <c r="D12" i="24"/>
  <c r="C12" i="24"/>
  <c r="B12" i="24"/>
  <c r="A12" i="24"/>
  <c r="E11" i="24"/>
  <c r="D11" i="24"/>
  <c r="C11" i="24"/>
  <c r="B11" i="24"/>
  <c r="A11" i="24"/>
  <c r="E10" i="24"/>
  <c r="D10" i="24"/>
  <c r="C10" i="24"/>
  <c r="B10" i="24"/>
  <c r="A10" i="24"/>
  <c r="E9" i="24"/>
  <c r="D9" i="24"/>
  <c r="C9" i="24"/>
  <c r="B9" i="24"/>
  <c r="A9" i="24"/>
  <c r="E8" i="24"/>
  <c r="D8" i="24"/>
  <c r="C8" i="24"/>
  <c r="B8" i="24"/>
  <c r="A8" i="24"/>
  <c r="E7" i="24"/>
  <c r="D7" i="24"/>
  <c r="C7" i="24"/>
  <c r="B7" i="24"/>
  <c r="A7" i="24"/>
  <c r="E6" i="24"/>
  <c r="D6" i="24"/>
  <c r="C6" i="24"/>
  <c r="B6" i="24"/>
  <c r="A6" i="24"/>
  <c r="D5" i="24"/>
  <c r="C5" i="24"/>
  <c r="B5" i="24"/>
  <c r="A5" i="24"/>
  <c r="H170" i="20" l="1"/>
  <c r="F170" i="20"/>
  <c r="I6" i="20"/>
  <c r="H6" i="20"/>
  <c r="F6" i="20"/>
  <c r="I5" i="20"/>
  <c r="H5" i="20"/>
  <c r="G5" i="20"/>
  <c r="F5" i="20"/>
  <c r="K220" i="20"/>
  <c r="K200" i="20"/>
  <c r="G197" i="20"/>
  <c r="K196" i="20"/>
  <c r="G193" i="20"/>
  <c r="K173" i="20"/>
  <c r="K170" i="20"/>
  <c r="K169" i="20"/>
  <c r="G170" i="20" l="1"/>
  <c r="I193" i="20"/>
  <c r="I197" i="20"/>
  <c r="H193" i="20"/>
  <c r="J193" i="20"/>
  <c r="I170" i="20"/>
  <c r="K193" i="20"/>
  <c r="K197" i="20"/>
  <c r="J197" i="20"/>
  <c r="F173" i="20"/>
  <c r="F196" i="20"/>
  <c r="F200" i="20"/>
  <c r="G173" i="20"/>
  <c r="G196" i="20"/>
  <c r="G200" i="20"/>
  <c r="H197" i="20"/>
  <c r="H173" i="20"/>
  <c r="H196" i="20"/>
  <c r="H200" i="20"/>
  <c r="I173" i="20"/>
  <c r="I196" i="20"/>
  <c r="I200" i="20"/>
  <c r="H169" i="20"/>
  <c r="J173" i="20"/>
  <c r="J196" i="20"/>
  <c r="J200" i="20"/>
  <c r="I169" i="20"/>
  <c r="J169" i="20"/>
  <c r="F193" i="20"/>
  <c r="F197" i="20"/>
  <c r="J220" i="20"/>
  <c r="K227" i="20"/>
  <c r="J227" i="20"/>
  <c r="I227" i="20"/>
  <c r="H227" i="20"/>
  <c r="G227" i="20"/>
  <c r="F227" i="20"/>
  <c r="J166" i="20"/>
  <c r="K166" i="20"/>
  <c r="F166" i="20"/>
  <c r="H166" i="20"/>
  <c r="I166" i="20"/>
  <c r="G166" i="20"/>
  <c r="K223" i="20"/>
  <c r="J223" i="20"/>
  <c r="I223" i="20"/>
  <c r="H223" i="20"/>
  <c r="G223" i="20"/>
  <c r="F223" i="20"/>
  <c r="I224" i="20"/>
  <c r="H224" i="20"/>
  <c r="G224" i="20"/>
  <c r="F224" i="20"/>
  <c r="K224" i="20"/>
  <c r="J224" i="20"/>
  <c r="I220" i="20"/>
  <c r="H220" i="20"/>
  <c r="G220" i="20"/>
  <c r="F220" i="20"/>
  <c r="J170" i="20"/>
  <c r="G169" i="20"/>
  <c r="F169" i="20"/>
  <c r="J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I260" i="18"/>
  <c r="H260" i="18"/>
  <c r="G260" i="18"/>
  <c r="F260" i="18"/>
  <c r="E260" i="18"/>
  <c r="D260" i="18"/>
  <c r="C260" i="18"/>
  <c r="B260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C204" i="18"/>
  <c r="AB204" i="18"/>
  <c r="AA204" i="18"/>
  <c r="Z204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AC176" i="18"/>
  <c r="AB176" i="18"/>
  <c r="AA176" i="18"/>
  <c r="Z176" i="18"/>
  <c r="Y176" i="18"/>
  <c r="X176" i="18"/>
  <c r="W176" i="18"/>
  <c r="V176" i="18"/>
  <c r="U176" i="18"/>
  <c r="T176" i="18"/>
  <c r="S176" i="18"/>
  <c r="R176" i="18"/>
  <c r="Q176" i="18"/>
  <c r="P176" i="18"/>
  <c r="O176" i="18"/>
  <c r="N176" i="18"/>
  <c r="M176" i="18"/>
  <c r="L176" i="18"/>
  <c r="K176" i="18"/>
  <c r="J176" i="18"/>
  <c r="I176" i="18"/>
  <c r="H176" i="18"/>
  <c r="G176" i="18"/>
  <c r="F176" i="18"/>
  <c r="E176" i="18"/>
  <c r="D176" i="18"/>
  <c r="C176" i="18"/>
  <c r="B176" i="18"/>
  <c r="AC148" i="18"/>
  <c r="AB148" i="18"/>
  <c r="AA148" i="18"/>
  <c r="Z148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AC92" i="18"/>
  <c r="AB92" i="18"/>
  <c r="AA92" i="18"/>
  <c r="Z92" i="18"/>
  <c r="Y92" i="18"/>
  <c r="X92" i="18"/>
  <c r="W92" i="18"/>
  <c r="V92" i="18"/>
  <c r="U92" i="18"/>
  <c r="T92" i="18"/>
  <c r="S92" i="18"/>
  <c r="R92" i="18"/>
  <c r="Q92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C83" i="13"/>
  <c r="A83" i="13" s="1"/>
  <c r="C125" i="13"/>
  <c r="A125" i="13" s="1"/>
  <c r="E54" i="9"/>
  <c r="M58" i="9"/>
  <c r="J20" i="9"/>
  <c r="K20" i="9"/>
  <c r="E13" i="9"/>
  <c r="E12" i="9"/>
  <c r="L61" i="9"/>
  <c r="L58" i="9"/>
  <c r="F32" i="13"/>
  <c r="K2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124" i="23"/>
  <c r="L125" i="23"/>
  <c r="L126" i="23"/>
  <c r="L127" i="23"/>
  <c r="L128" i="23"/>
  <c r="L129" i="23"/>
  <c r="L34" i="23"/>
  <c r="M32" i="23"/>
  <c r="M31" i="23"/>
  <c r="D245" i="23"/>
  <c r="C245" i="23"/>
  <c r="B245" i="23"/>
  <c r="A245" i="23"/>
  <c r="D244" i="23"/>
  <c r="C244" i="23"/>
  <c r="B244" i="23"/>
  <c r="A244" i="23"/>
  <c r="D243" i="23"/>
  <c r="C243" i="23"/>
  <c r="B243" i="23"/>
  <c r="A243" i="23"/>
  <c r="D242" i="23"/>
  <c r="C242" i="23"/>
  <c r="B242" i="23"/>
  <c r="A242" i="23"/>
  <c r="D241" i="23"/>
  <c r="C241" i="23"/>
  <c r="B241" i="23"/>
  <c r="A241" i="23"/>
  <c r="D240" i="23"/>
  <c r="C240" i="23"/>
  <c r="B240" i="23"/>
  <c r="A240" i="23"/>
  <c r="D239" i="23"/>
  <c r="C239" i="23"/>
  <c r="B239" i="23"/>
  <c r="A239" i="23"/>
  <c r="D238" i="23"/>
  <c r="C238" i="23"/>
  <c r="B238" i="23"/>
  <c r="A238" i="23"/>
  <c r="D237" i="23"/>
  <c r="C237" i="23"/>
  <c r="B237" i="23"/>
  <c r="A237" i="23"/>
  <c r="D236" i="23"/>
  <c r="C236" i="23"/>
  <c r="B236" i="23"/>
  <c r="A236" i="23"/>
  <c r="D235" i="23"/>
  <c r="C235" i="23"/>
  <c r="B235" i="23"/>
  <c r="A235" i="23"/>
  <c r="D234" i="23"/>
  <c r="C234" i="23"/>
  <c r="B234" i="23"/>
  <c r="A234" i="23"/>
  <c r="D233" i="23"/>
  <c r="C233" i="23"/>
  <c r="B233" i="23"/>
  <c r="A233" i="23"/>
  <c r="D232" i="23"/>
  <c r="C232" i="23"/>
  <c r="B232" i="23"/>
  <c r="A232" i="23"/>
  <c r="D231" i="23"/>
  <c r="C231" i="23"/>
  <c r="B231" i="23"/>
  <c r="A231" i="23"/>
  <c r="D230" i="23"/>
  <c r="C230" i="23"/>
  <c r="B230" i="23"/>
  <c r="A230" i="23"/>
  <c r="D229" i="23"/>
  <c r="C229" i="23"/>
  <c r="B229" i="23"/>
  <c r="A229" i="23"/>
  <c r="D228" i="23"/>
  <c r="C228" i="23"/>
  <c r="B228" i="23"/>
  <c r="A228" i="23"/>
  <c r="D227" i="23"/>
  <c r="C227" i="23"/>
  <c r="B227" i="23"/>
  <c r="A227" i="23"/>
  <c r="D226" i="23"/>
  <c r="C226" i="23"/>
  <c r="B226" i="23"/>
  <c r="A226" i="23"/>
  <c r="D225" i="23"/>
  <c r="C225" i="23"/>
  <c r="B225" i="23"/>
  <c r="A225" i="23"/>
  <c r="D224" i="23"/>
  <c r="C224" i="23"/>
  <c r="B224" i="23"/>
  <c r="A224" i="23"/>
  <c r="D223" i="23"/>
  <c r="C223" i="23"/>
  <c r="B223" i="23"/>
  <c r="A223" i="23"/>
  <c r="D222" i="23"/>
  <c r="C222" i="23"/>
  <c r="B222" i="23"/>
  <c r="A222" i="23"/>
  <c r="D221" i="23"/>
  <c r="C221" i="23"/>
  <c r="B221" i="23"/>
  <c r="A221" i="23"/>
  <c r="D220" i="23"/>
  <c r="C220" i="23"/>
  <c r="B220" i="23"/>
  <c r="A220" i="23"/>
  <c r="D219" i="23"/>
  <c r="C219" i="23"/>
  <c r="B219" i="23"/>
  <c r="A219" i="23"/>
  <c r="D218" i="23"/>
  <c r="C218" i="23"/>
  <c r="B218" i="23"/>
  <c r="A218" i="23"/>
  <c r="D217" i="23"/>
  <c r="C217" i="23"/>
  <c r="B217" i="23"/>
  <c r="A217" i="23"/>
  <c r="D216" i="23"/>
  <c r="C216" i="23"/>
  <c r="B216" i="23"/>
  <c r="A216" i="23"/>
  <c r="D215" i="23"/>
  <c r="C215" i="23"/>
  <c r="B215" i="23"/>
  <c r="A215" i="23"/>
  <c r="D214" i="23"/>
  <c r="C214" i="23"/>
  <c r="B214" i="23"/>
  <c r="A214" i="23"/>
  <c r="D213" i="23"/>
  <c r="C213" i="23"/>
  <c r="B213" i="23"/>
  <c r="A213" i="23"/>
  <c r="D212" i="23"/>
  <c r="C212" i="23"/>
  <c r="B212" i="23"/>
  <c r="A212" i="23"/>
  <c r="D211" i="23"/>
  <c r="C211" i="23"/>
  <c r="B211" i="23"/>
  <c r="A211" i="23"/>
  <c r="D210" i="23"/>
  <c r="C210" i="23"/>
  <c r="B210" i="23"/>
  <c r="A210" i="23"/>
  <c r="D209" i="23"/>
  <c r="C209" i="23"/>
  <c r="B209" i="23"/>
  <c r="A209" i="23"/>
  <c r="D208" i="23"/>
  <c r="C208" i="23"/>
  <c r="B208" i="23"/>
  <c r="A208" i="23"/>
  <c r="D207" i="23"/>
  <c r="C207" i="23"/>
  <c r="B207" i="23"/>
  <c r="A207" i="23"/>
  <c r="D206" i="23"/>
  <c r="C206" i="23"/>
  <c r="B206" i="23"/>
  <c r="A206" i="23"/>
  <c r="D205" i="23"/>
  <c r="C205" i="23"/>
  <c r="B205" i="23"/>
  <c r="A205" i="23"/>
  <c r="D204" i="23"/>
  <c r="C204" i="23"/>
  <c r="B204" i="23"/>
  <c r="A204" i="23"/>
  <c r="D203" i="23"/>
  <c r="C203" i="23"/>
  <c r="B203" i="23"/>
  <c r="A203" i="23"/>
  <c r="D202" i="23"/>
  <c r="C202" i="23"/>
  <c r="B202" i="23"/>
  <c r="A202" i="23"/>
  <c r="D201" i="23"/>
  <c r="C201" i="23"/>
  <c r="B201" i="23"/>
  <c r="A201" i="23"/>
  <c r="D200" i="23"/>
  <c r="C200" i="23"/>
  <c r="B200" i="23"/>
  <c r="A200" i="23"/>
  <c r="D199" i="23"/>
  <c r="C199" i="23"/>
  <c r="B199" i="23"/>
  <c r="A199" i="23"/>
  <c r="D198" i="23"/>
  <c r="C198" i="23"/>
  <c r="B198" i="23"/>
  <c r="A198" i="23"/>
  <c r="D197" i="23"/>
  <c r="C197" i="23"/>
  <c r="B197" i="23"/>
  <c r="A197" i="23"/>
  <c r="D196" i="23"/>
  <c r="C196" i="23"/>
  <c r="B196" i="23"/>
  <c r="A196" i="23"/>
  <c r="D195" i="23"/>
  <c r="C195" i="23"/>
  <c r="B195" i="23"/>
  <c r="A195" i="23"/>
  <c r="D194" i="23"/>
  <c r="C194" i="23"/>
  <c r="B194" i="23"/>
  <c r="A194" i="23"/>
  <c r="D193" i="23"/>
  <c r="C193" i="23"/>
  <c r="B193" i="23"/>
  <c r="A193" i="23"/>
  <c r="D192" i="23"/>
  <c r="C192" i="23"/>
  <c r="B192" i="23"/>
  <c r="A192" i="23"/>
  <c r="D191" i="23"/>
  <c r="C191" i="23"/>
  <c r="B191" i="23"/>
  <c r="A191" i="23"/>
  <c r="D190" i="23"/>
  <c r="C190" i="23"/>
  <c r="B190" i="23"/>
  <c r="A190" i="23"/>
  <c r="D189" i="23"/>
  <c r="C189" i="23"/>
  <c r="B189" i="23"/>
  <c r="A189" i="23"/>
  <c r="D188" i="23"/>
  <c r="C188" i="23"/>
  <c r="B188" i="23"/>
  <c r="A188" i="23"/>
  <c r="D187" i="23"/>
  <c r="C187" i="23"/>
  <c r="B187" i="23"/>
  <c r="A187" i="23"/>
  <c r="D186" i="23"/>
  <c r="C186" i="23"/>
  <c r="B186" i="23"/>
  <c r="A186" i="23"/>
  <c r="D185" i="23"/>
  <c r="C185" i="23"/>
  <c r="B185" i="23"/>
  <c r="A185" i="23"/>
  <c r="D184" i="23"/>
  <c r="C184" i="23"/>
  <c r="B184" i="23"/>
  <c r="A184" i="23"/>
  <c r="D183" i="23"/>
  <c r="C183" i="23"/>
  <c r="B183" i="23"/>
  <c r="A183" i="23"/>
  <c r="D182" i="23"/>
  <c r="C182" i="23"/>
  <c r="B182" i="23"/>
  <c r="A182" i="23"/>
  <c r="D181" i="23"/>
  <c r="C181" i="23"/>
  <c r="B181" i="23"/>
  <c r="A181" i="23"/>
  <c r="D180" i="23"/>
  <c r="C180" i="23"/>
  <c r="B180" i="23"/>
  <c r="A180" i="23"/>
  <c r="D179" i="23"/>
  <c r="C179" i="23"/>
  <c r="B179" i="23"/>
  <c r="A179" i="23"/>
  <c r="D178" i="23"/>
  <c r="C178" i="23"/>
  <c r="B178" i="23"/>
  <c r="A178" i="23"/>
  <c r="D177" i="23"/>
  <c r="C177" i="23"/>
  <c r="B177" i="23"/>
  <c r="A177" i="23"/>
  <c r="D176" i="23"/>
  <c r="C176" i="23"/>
  <c r="B176" i="23"/>
  <c r="A176" i="23"/>
  <c r="D175" i="23"/>
  <c r="C175" i="23"/>
  <c r="B175" i="23"/>
  <c r="A175" i="23"/>
  <c r="D174" i="23"/>
  <c r="C174" i="23"/>
  <c r="B174" i="23"/>
  <c r="A174" i="23"/>
  <c r="D173" i="23"/>
  <c r="C173" i="23"/>
  <c r="B173" i="23"/>
  <c r="A173" i="23"/>
  <c r="D172" i="23"/>
  <c r="C172" i="23"/>
  <c r="B172" i="23"/>
  <c r="A172" i="23"/>
  <c r="D171" i="23"/>
  <c r="C171" i="23"/>
  <c r="B171" i="23"/>
  <c r="A171" i="23"/>
  <c r="D170" i="23"/>
  <c r="C170" i="23"/>
  <c r="B170" i="23"/>
  <c r="A170" i="23"/>
  <c r="D169" i="23"/>
  <c r="C169" i="23"/>
  <c r="B169" i="23"/>
  <c r="A169" i="23"/>
  <c r="D168" i="23"/>
  <c r="C168" i="23"/>
  <c r="B168" i="23"/>
  <c r="A168" i="23"/>
  <c r="D167" i="23"/>
  <c r="C167" i="23"/>
  <c r="B167" i="23"/>
  <c r="A167" i="23"/>
  <c r="D166" i="23"/>
  <c r="C166" i="23"/>
  <c r="B166" i="23"/>
  <c r="A166" i="23"/>
  <c r="D165" i="23"/>
  <c r="C165" i="23"/>
  <c r="B165" i="23"/>
  <c r="A165" i="23"/>
  <c r="D164" i="23"/>
  <c r="C164" i="23"/>
  <c r="B164" i="23"/>
  <c r="A164" i="23"/>
  <c r="D163" i="23"/>
  <c r="C163" i="23"/>
  <c r="B163" i="23"/>
  <c r="A163" i="23"/>
  <c r="D162" i="23"/>
  <c r="C162" i="23"/>
  <c r="B162" i="23"/>
  <c r="A162" i="23"/>
  <c r="D161" i="23"/>
  <c r="C161" i="23"/>
  <c r="B161" i="23"/>
  <c r="A161" i="23"/>
  <c r="D160" i="23"/>
  <c r="C160" i="23"/>
  <c r="B160" i="23"/>
  <c r="A160" i="23"/>
  <c r="D159" i="23"/>
  <c r="C159" i="23"/>
  <c r="B159" i="23"/>
  <c r="A159" i="23"/>
  <c r="D158" i="23"/>
  <c r="C158" i="23"/>
  <c r="B158" i="23"/>
  <c r="A158" i="23"/>
  <c r="D157" i="23"/>
  <c r="C157" i="23"/>
  <c r="B157" i="23"/>
  <c r="A157" i="23"/>
  <c r="D156" i="23"/>
  <c r="C156" i="23"/>
  <c r="B156" i="23"/>
  <c r="A156" i="23"/>
  <c r="D155" i="23"/>
  <c r="C155" i="23"/>
  <c r="B155" i="23"/>
  <c r="A155" i="23"/>
  <c r="D154" i="23"/>
  <c r="C154" i="23"/>
  <c r="B154" i="23"/>
  <c r="A154" i="23"/>
  <c r="D153" i="23"/>
  <c r="C153" i="23"/>
  <c r="B153" i="23"/>
  <c r="A153" i="23"/>
  <c r="D152" i="23"/>
  <c r="C152" i="23"/>
  <c r="B152" i="23"/>
  <c r="A152" i="23"/>
  <c r="D151" i="23"/>
  <c r="C151" i="23"/>
  <c r="B151" i="23"/>
  <c r="A151" i="23"/>
  <c r="D150" i="23"/>
  <c r="C150" i="23"/>
  <c r="B150" i="23"/>
  <c r="A150" i="23"/>
  <c r="D149" i="23"/>
  <c r="C149" i="23"/>
  <c r="B149" i="23"/>
  <c r="A149" i="23"/>
  <c r="D148" i="23"/>
  <c r="C148" i="23"/>
  <c r="B148" i="23"/>
  <c r="A148" i="23"/>
  <c r="D147" i="23"/>
  <c r="C147" i="23"/>
  <c r="B147" i="23"/>
  <c r="A147" i="23"/>
  <c r="D146" i="23"/>
  <c r="C146" i="23"/>
  <c r="B146" i="23"/>
  <c r="A146" i="23"/>
  <c r="D145" i="23"/>
  <c r="C145" i="23"/>
  <c r="B145" i="23"/>
  <c r="A145" i="23"/>
  <c r="D144" i="23"/>
  <c r="C144" i="23"/>
  <c r="B144" i="23"/>
  <c r="A144" i="23"/>
  <c r="D143" i="23"/>
  <c r="C143" i="23"/>
  <c r="B143" i="23"/>
  <c r="A143" i="23"/>
  <c r="D142" i="23"/>
  <c r="C142" i="23"/>
  <c r="B142" i="23"/>
  <c r="A142" i="23"/>
  <c r="D141" i="23"/>
  <c r="C141" i="23"/>
  <c r="B141" i="23"/>
  <c r="A141" i="23"/>
  <c r="D140" i="23"/>
  <c r="C140" i="23"/>
  <c r="B140" i="23"/>
  <c r="A140" i="23"/>
  <c r="D139" i="23"/>
  <c r="C139" i="23"/>
  <c r="B139" i="23"/>
  <c r="A139" i="23"/>
  <c r="D138" i="23"/>
  <c r="C138" i="23"/>
  <c r="B138" i="23"/>
  <c r="A138" i="23"/>
  <c r="D137" i="23"/>
  <c r="C137" i="23"/>
  <c r="B137" i="23"/>
  <c r="A137" i="23"/>
  <c r="D136" i="23"/>
  <c r="C136" i="23"/>
  <c r="B136" i="23"/>
  <c r="A136" i="23"/>
  <c r="D135" i="23"/>
  <c r="C135" i="23"/>
  <c r="B135" i="23"/>
  <c r="A135" i="23"/>
  <c r="D134" i="23"/>
  <c r="C134" i="23"/>
  <c r="B134" i="23"/>
  <c r="A134" i="23"/>
  <c r="D133" i="23"/>
  <c r="C133" i="23"/>
  <c r="B133" i="23"/>
  <c r="A133" i="23"/>
  <c r="D132" i="23"/>
  <c r="C132" i="23"/>
  <c r="B132" i="23"/>
  <c r="A132" i="23"/>
  <c r="D131" i="23"/>
  <c r="C131" i="23"/>
  <c r="B131" i="23"/>
  <c r="A131" i="23"/>
  <c r="D130" i="23"/>
  <c r="C130" i="23"/>
  <c r="B130" i="23"/>
  <c r="A130" i="23"/>
  <c r="D129" i="23"/>
  <c r="C129" i="23"/>
  <c r="B129" i="23"/>
  <c r="A129" i="23"/>
  <c r="D128" i="23"/>
  <c r="C128" i="23"/>
  <c r="B128" i="23"/>
  <c r="A128" i="23"/>
  <c r="D127" i="23"/>
  <c r="C127" i="23"/>
  <c r="B127" i="23"/>
  <c r="A127" i="23"/>
  <c r="D126" i="23"/>
  <c r="C126" i="23"/>
  <c r="B126" i="23"/>
  <c r="A126" i="23"/>
  <c r="D125" i="23"/>
  <c r="C125" i="23"/>
  <c r="B125" i="23"/>
  <c r="A125" i="23"/>
  <c r="D124" i="23"/>
  <c r="C124" i="23"/>
  <c r="B124" i="23"/>
  <c r="A124" i="23"/>
  <c r="D123" i="23"/>
  <c r="C123" i="23"/>
  <c r="B123" i="23"/>
  <c r="A123" i="23"/>
  <c r="D122" i="23"/>
  <c r="C122" i="23"/>
  <c r="B122" i="23"/>
  <c r="A122" i="23"/>
  <c r="D121" i="23"/>
  <c r="C121" i="23"/>
  <c r="B121" i="23"/>
  <c r="A121" i="23"/>
  <c r="D120" i="23"/>
  <c r="C120" i="23"/>
  <c r="B120" i="23"/>
  <c r="A120" i="23"/>
  <c r="D119" i="23"/>
  <c r="C119" i="23"/>
  <c r="B119" i="23"/>
  <c r="A119" i="23"/>
  <c r="D118" i="23"/>
  <c r="C118" i="23"/>
  <c r="B118" i="23"/>
  <c r="A118" i="23"/>
  <c r="D117" i="23"/>
  <c r="C117" i="23"/>
  <c r="B117" i="23"/>
  <c r="A117" i="23"/>
  <c r="D116" i="23"/>
  <c r="C116" i="23"/>
  <c r="B116" i="23"/>
  <c r="A116" i="23"/>
  <c r="D115" i="23"/>
  <c r="C115" i="23"/>
  <c r="B115" i="23"/>
  <c r="A115" i="23"/>
  <c r="D114" i="23"/>
  <c r="C114" i="23"/>
  <c r="B114" i="23"/>
  <c r="A114" i="23"/>
  <c r="D113" i="23"/>
  <c r="C113" i="23"/>
  <c r="B113" i="23"/>
  <c r="A113" i="23"/>
  <c r="D112" i="23"/>
  <c r="C112" i="23"/>
  <c r="B112" i="23"/>
  <c r="A112" i="23"/>
  <c r="D111" i="23"/>
  <c r="C111" i="23"/>
  <c r="B111" i="23"/>
  <c r="A111" i="23"/>
  <c r="D110" i="23"/>
  <c r="C110" i="23"/>
  <c r="B110" i="23"/>
  <c r="A110" i="23"/>
  <c r="D109" i="23"/>
  <c r="C109" i="23"/>
  <c r="B109" i="23"/>
  <c r="A109" i="23"/>
  <c r="D108" i="23"/>
  <c r="C108" i="23"/>
  <c r="B108" i="23"/>
  <c r="A108" i="23"/>
  <c r="D107" i="23"/>
  <c r="C107" i="23"/>
  <c r="B107" i="23"/>
  <c r="A107" i="23"/>
  <c r="D106" i="23"/>
  <c r="C106" i="23"/>
  <c r="B106" i="23"/>
  <c r="A106" i="23"/>
  <c r="D105" i="23"/>
  <c r="C105" i="23"/>
  <c r="B105" i="23"/>
  <c r="A105" i="23"/>
  <c r="D104" i="23"/>
  <c r="C104" i="23"/>
  <c r="B104" i="23"/>
  <c r="A104" i="23"/>
  <c r="D103" i="23"/>
  <c r="C103" i="23"/>
  <c r="B103" i="23"/>
  <c r="A103" i="23"/>
  <c r="D102" i="23"/>
  <c r="C102" i="23"/>
  <c r="B102" i="23"/>
  <c r="A102" i="23"/>
  <c r="D101" i="23"/>
  <c r="C101" i="23"/>
  <c r="B101" i="23"/>
  <c r="A101" i="23"/>
  <c r="D100" i="23"/>
  <c r="C100" i="23"/>
  <c r="B100" i="23"/>
  <c r="A100" i="23"/>
  <c r="D99" i="23"/>
  <c r="C99" i="23"/>
  <c r="B99" i="23"/>
  <c r="A99" i="23"/>
  <c r="D98" i="23"/>
  <c r="C98" i="23"/>
  <c r="B98" i="23"/>
  <c r="A98" i="23"/>
  <c r="D97" i="23"/>
  <c r="C97" i="23"/>
  <c r="B97" i="23"/>
  <c r="A97" i="23"/>
  <c r="D96" i="23"/>
  <c r="C96" i="23"/>
  <c r="B96" i="23"/>
  <c r="A96" i="23"/>
  <c r="D95" i="23"/>
  <c r="C95" i="23"/>
  <c r="B95" i="23"/>
  <c r="A95" i="23"/>
  <c r="D94" i="23"/>
  <c r="C94" i="23"/>
  <c r="B94" i="23"/>
  <c r="A94" i="23"/>
  <c r="D93" i="23"/>
  <c r="C93" i="23"/>
  <c r="B93" i="23"/>
  <c r="A93" i="23"/>
  <c r="D92" i="23"/>
  <c r="C92" i="23"/>
  <c r="B92" i="23"/>
  <c r="A92" i="23"/>
  <c r="D91" i="23"/>
  <c r="C91" i="23"/>
  <c r="B91" i="23"/>
  <c r="A91" i="23"/>
  <c r="D90" i="23"/>
  <c r="C90" i="23"/>
  <c r="B90" i="23"/>
  <c r="A90" i="23"/>
  <c r="D89" i="23"/>
  <c r="C89" i="23"/>
  <c r="B89" i="23"/>
  <c r="A89" i="23"/>
  <c r="D88" i="23"/>
  <c r="C88" i="23"/>
  <c r="B88" i="23"/>
  <c r="A88" i="23"/>
  <c r="D87" i="23"/>
  <c r="C87" i="23"/>
  <c r="B87" i="23"/>
  <c r="A87" i="23"/>
  <c r="D86" i="23"/>
  <c r="C86" i="23"/>
  <c r="B86" i="23"/>
  <c r="A86" i="23"/>
  <c r="D85" i="23"/>
  <c r="C85" i="23"/>
  <c r="B85" i="23"/>
  <c r="A85" i="23"/>
  <c r="D84" i="23"/>
  <c r="C84" i="23"/>
  <c r="B84" i="23"/>
  <c r="A84" i="23"/>
  <c r="D83" i="23"/>
  <c r="C83" i="23"/>
  <c r="B83" i="23"/>
  <c r="A83" i="23"/>
  <c r="D82" i="23"/>
  <c r="C82" i="23"/>
  <c r="B82" i="23"/>
  <c r="A82" i="23"/>
  <c r="D81" i="23"/>
  <c r="C81" i="23"/>
  <c r="B81" i="23"/>
  <c r="A81" i="23"/>
  <c r="D80" i="23"/>
  <c r="C80" i="23"/>
  <c r="B80" i="23"/>
  <c r="A80" i="23"/>
  <c r="D79" i="23"/>
  <c r="C79" i="23"/>
  <c r="B79" i="23"/>
  <c r="A79" i="23"/>
  <c r="D78" i="23"/>
  <c r="C78" i="23"/>
  <c r="B78" i="23"/>
  <c r="A78" i="23"/>
  <c r="D77" i="23"/>
  <c r="C77" i="23"/>
  <c r="B77" i="23"/>
  <c r="A77" i="23"/>
  <c r="D76" i="23"/>
  <c r="C76" i="23"/>
  <c r="B76" i="23"/>
  <c r="A76" i="23"/>
  <c r="D75" i="23"/>
  <c r="C75" i="23"/>
  <c r="B75" i="23"/>
  <c r="A75" i="23"/>
  <c r="D74" i="23"/>
  <c r="C74" i="23"/>
  <c r="B74" i="23"/>
  <c r="A74" i="23"/>
  <c r="D73" i="23"/>
  <c r="C73" i="23"/>
  <c r="B73" i="23"/>
  <c r="A73" i="23"/>
  <c r="D72" i="23"/>
  <c r="C72" i="23"/>
  <c r="B72" i="23"/>
  <c r="A72" i="23"/>
  <c r="D71" i="23"/>
  <c r="C71" i="23"/>
  <c r="B71" i="23"/>
  <c r="A71" i="23"/>
  <c r="D70" i="23"/>
  <c r="C70" i="23"/>
  <c r="B70" i="23"/>
  <c r="A70" i="23"/>
  <c r="D69" i="23"/>
  <c r="C69" i="23"/>
  <c r="B69" i="23"/>
  <c r="A69" i="23"/>
  <c r="D68" i="23"/>
  <c r="C68" i="23"/>
  <c r="B68" i="23"/>
  <c r="A68" i="23"/>
  <c r="D67" i="23"/>
  <c r="C67" i="23"/>
  <c r="B67" i="23"/>
  <c r="A67" i="23"/>
  <c r="D66" i="23"/>
  <c r="C66" i="23"/>
  <c r="B66" i="23"/>
  <c r="A66" i="23"/>
  <c r="D65" i="23"/>
  <c r="C65" i="23"/>
  <c r="B65" i="23"/>
  <c r="A65" i="23"/>
  <c r="D64" i="23"/>
  <c r="C64" i="23"/>
  <c r="B64" i="23"/>
  <c r="A64" i="23"/>
  <c r="D63" i="23"/>
  <c r="C63" i="23"/>
  <c r="B63" i="23"/>
  <c r="A63" i="23"/>
  <c r="D62" i="23"/>
  <c r="C62" i="23"/>
  <c r="B62" i="23"/>
  <c r="A62" i="23"/>
  <c r="D61" i="23"/>
  <c r="C61" i="23"/>
  <c r="B61" i="23"/>
  <c r="A61" i="23"/>
  <c r="D60" i="23"/>
  <c r="C60" i="23"/>
  <c r="B60" i="23"/>
  <c r="A60" i="23"/>
  <c r="D59" i="23"/>
  <c r="C59" i="23"/>
  <c r="B59" i="23"/>
  <c r="A59" i="23"/>
  <c r="D58" i="23"/>
  <c r="C58" i="23"/>
  <c r="B58" i="23"/>
  <c r="A58" i="23"/>
  <c r="D57" i="23"/>
  <c r="C57" i="23"/>
  <c r="B57" i="23"/>
  <c r="A57" i="23"/>
  <c r="D56" i="23"/>
  <c r="C56" i="23"/>
  <c r="B56" i="23"/>
  <c r="A56" i="23"/>
  <c r="D55" i="23"/>
  <c r="C55" i="23"/>
  <c r="B55" i="23"/>
  <c r="A55" i="23"/>
  <c r="D54" i="23"/>
  <c r="C54" i="23"/>
  <c r="B54" i="23"/>
  <c r="A54" i="23"/>
  <c r="D53" i="23"/>
  <c r="C53" i="23"/>
  <c r="B53" i="23"/>
  <c r="A53" i="23"/>
  <c r="D52" i="23"/>
  <c r="C52" i="23"/>
  <c r="B52" i="23"/>
  <c r="A52" i="23"/>
  <c r="D51" i="23"/>
  <c r="C51" i="23"/>
  <c r="B51" i="23"/>
  <c r="A51" i="23"/>
  <c r="D50" i="23"/>
  <c r="C50" i="23"/>
  <c r="B50" i="23"/>
  <c r="A50" i="23"/>
  <c r="D49" i="23"/>
  <c r="C49" i="23"/>
  <c r="B49" i="23"/>
  <c r="A49" i="23"/>
  <c r="D48" i="23"/>
  <c r="C48" i="23"/>
  <c r="B48" i="23"/>
  <c r="A48" i="23"/>
  <c r="D47" i="23"/>
  <c r="C47" i="23"/>
  <c r="B47" i="23"/>
  <c r="A47" i="23"/>
  <c r="D46" i="23"/>
  <c r="C46" i="23"/>
  <c r="B46" i="23"/>
  <c r="A46" i="23"/>
  <c r="D45" i="23"/>
  <c r="C45" i="23"/>
  <c r="B45" i="23"/>
  <c r="A45" i="23"/>
  <c r="D44" i="23"/>
  <c r="C44" i="23"/>
  <c r="B44" i="23"/>
  <c r="A44" i="23"/>
  <c r="D43" i="23"/>
  <c r="C43" i="23"/>
  <c r="B43" i="23"/>
  <c r="A43" i="23"/>
  <c r="D42" i="23"/>
  <c r="C42" i="23"/>
  <c r="B42" i="23"/>
  <c r="A42" i="23"/>
  <c r="D41" i="23"/>
  <c r="C41" i="23"/>
  <c r="B41" i="23"/>
  <c r="A41" i="23"/>
  <c r="D40" i="23"/>
  <c r="C40" i="23"/>
  <c r="B40" i="23"/>
  <c r="A40" i="23"/>
  <c r="D39" i="23"/>
  <c r="C39" i="23"/>
  <c r="B39" i="23"/>
  <c r="A39" i="23"/>
  <c r="D38" i="23"/>
  <c r="C38" i="23"/>
  <c r="B38" i="23"/>
  <c r="A38" i="23"/>
  <c r="D37" i="23"/>
  <c r="C37" i="23"/>
  <c r="B37" i="23"/>
  <c r="A37" i="23"/>
  <c r="D36" i="23"/>
  <c r="C36" i="23"/>
  <c r="B36" i="23"/>
  <c r="A36" i="23"/>
  <c r="D35" i="23"/>
  <c r="C35" i="23"/>
  <c r="B35" i="23"/>
  <c r="A35" i="23"/>
  <c r="D34" i="23"/>
  <c r="C34" i="23"/>
  <c r="B34" i="23"/>
  <c r="A34" i="23"/>
  <c r="G3" i="21"/>
  <c r="E61" i="20"/>
  <c r="E61" i="23" s="1"/>
  <c r="E62" i="20"/>
  <c r="E62" i="23" s="1"/>
  <c r="E63" i="20"/>
  <c r="E63" i="23" s="1"/>
  <c r="E64" i="20"/>
  <c r="E64" i="23" s="1"/>
  <c r="E65" i="20"/>
  <c r="E65" i="23" s="1"/>
  <c r="E66" i="20"/>
  <c r="E66" i="23" s="1"/>
  <c r="E67" i="20"/>
  <c r="E67" i="23" s="1"/>
  <c r="E39" i="23"/>
  <c r="E40" i="23"/>
  <c r="E41" i="20"/>
  <c r="E41" i="23" s="1"/>
  <c r="E42" i="20"/>
  <c r="E42" i="23" s="1"/>
  <c r="E43" i="20"/>
  <c r="E43" i="23" s="1"/>
  <c r="E44" i="20"/>
  <c r="E44" i="23" s="1"/>
  <c r="E45" i="20"/>
  <c r="E45" i="23" s="1"/>
  <c r="E46" i="20"/>
  <c r="E46" i="23" s="1"/>
  <c r="E47" i="20"/>
  <c r="E47" i="23" s="1"/>
  <c r="E48" i="20"/>
  <c r="E48" i="23" s="1"/>
  <c r="E49" i="20"/>
  <c r="E49" i="23" s="1"/>
  <c r="E50" i="20"/>
  <c r="E50" i="23" s="1"/>
  <c r="E51" i="20"/>
  <c r="E51" i="23" s="1"/>
  <c r="E52" i="20"/>
  <c r="E52" i="23" s="1"/>
  <c r="E53" i="20"/>
  <c r="E53" i="23" s="1"/>
  <c r="E54" i="20"/>
  <c r="E54" i="23" s="1"/>
  <c r="E55" i="20"/>
  <c r="E55" i="23" s="1"/>
  <c r="E56" i="20"/>
  <c r="E56" i="23" s="1"/>
  <c r="E57" i="20"/>
  <c r="E57" i="23" s="1"/>
  <c r="E58" i="20"/>
  <c r="E58" i="23" s="1"/>
  <c r="E59" i="20"/>
  <c r="E59" i="23" s="1"/>
  <c r="E60" i="20"/>
  <c r="E60" i="23" s="1"/>
  <c r="E68" i="20"/>
  <c r="E68" i="23" s="1"/>
  <c r="E69" i="20"/>
  <c r="E69" i="23" s="1"/>
  <c r="E80" i="20"/>
  <c r="E80" i="23" s="1"/>
  <c r="E81" i="20"/>
  <c r="E81" i="23" s="1"/>
  <c r="E82" i="20"/>
  <c r="E82" i="23" s="1"/>
  <c r="E83" i="20"/>
  <c r="E83" i="23" s="1"/>
  <c r="E84" i="20"/>
  <c r="E84" i="23" s="1"/>
  <c r="E85" i="20"/>
  <c r="E85" i="23" s="1"/>
  <c r="E86" i="20"/>
  <c r="E86" i="23" s="1"/>
  <c r="E87" i="20"/>
  <c r="E87" i="23" s="1"/>
  <c r="E88" i="20"/>
  <c r="E88" i="23" s="1"/>
  <c r="E89" i="20"/>
  <c r="E89" i="23" s="1"/>
  <c r="E90" i="20"/>
  <c r="E90" i="23" s="1"/>
  <c r="E91" i="20"/>
  <c r="E91" i="23" s="1"/>
  <c r="E92" i="20"/>
  <c r="E92" i="23" s="1"/>
  <c r="E93" i="20"/>
  <c r="E93" i="23" s="1"/>
  <c r="E94" i="20"/>
  <c r="E94" i="23" s="1"/>
  <c r="E95" i="20"/>
  <c r="E95" i="23" s="1"/>
  <c r="E96" i="20"/>
  <c r="E96" i="23" s="1"/>
  <c r="E97" i="20"/>
  <c r="E97" i="23" s="1"/>
  <c r="E98" i="20"/>
  <c r="E98" i="23" s="1"/>
  <c r="E99" i="20"/>
  <c r="E99" i="23" s="1"/>
  <c r="E100" i="20"/>
  <c r="E100" i="23" s="1"/>
  <c r="E101" i="20"/>
  <c r="E101" i="23" s="1"/>
  <c r="E102" i="20"/>
  <c r="E102" i="23" s="1"/>
  <c r="E103" i="20"/>
  <c r="E103" i="23" s="1"/>
  <c r="E104" i="20"/>
  <c r="E104" i="23" s="1"/>
  <c r="A117" i="20"/>
  <c r="B117" i="20"/>
  <c r="C117" i="20"/>
  <c r="D117" i="20"/>
  <c r="A118" i="20"/>
  <c r="B118" i="20"/>
  <c r="C118" i="20"/>
  <c r="D118" i="20"/>
  <c r="A119" i="20"/>
  <c r="B119" i="20"/>
  <c r="C119" i="20"/>
  <c r="D119" i="20"/>
  <c r="A120" i="20"/>
  <c r="B120" i="20"/>
  <c r="C120" i="20"/>
  <c r="D120" i="20"/>
  <c r="A121" i="20"/>
  <c r="B121" i="20"/>
  <c r="C121" i="20"/>
  <c r="D121" i="20"/>
  <c r="A122" i="20"/>
  <c r="B122" i="20"/>
  <c r="C122" i="20"/>
  <c r="D122" i="20"/>
  <c r="A123" i="20"/>
  <c r="B123" i="20"/>
  <c r="C123" i="20"/>
  <c r="D123" i="20"/>
  <c r="A124" i="20"/>
  <c r="B124" i="20"/>
  <c r="C124" i="20"/>
  <c r="D124" i="20"/>
  <c r="A125" i="20"/>
  <c r="B125" i="20"/>
  <c r="C125" i="20"/>
  <c r="D125" i="20"/>
  <c r="A126" i="20"/>
  <c r="B126" i="20"/>
  <c r="C126" i="20"/>
  <c r="D126" i="20"/>
  <c r="A127" i="20"/>
  <c r="B127" i="20"/>
  <c r="C127" i="20"/>
  <c r="D127" i="20"/>
  <c r="A128" i="20"/>
  <c r="B128" i="20"/>
  <c r="C128" i="20"/>
  <c r="D128" i="20"/>
  <c r="A129" i="20"/>
  <c r="B129" i="20"/>
  <c r="C129" i="20"/>
  <c r="D129" i="20"/>
  <c r="A130" i="20"/>
  <c r="B130" i="20"/>
  <c r="C130" i="20"/>
  <c r="D130" i="20"/>
  <c r="A131" i="20"/>
  <c r="B131" i="20"/>
  <c r="C131" i="20"/>
  <c r="D131" i="20"/>
  <c r="A132" i="20"/>
  <c r="B132" i="20"/>
  <c r="C132" i="20"/>
  <c r="D132" i="20"/>
  <c r="A133" i="20"/>
  <c r="B133" i="20"/>
  <c r="C133" i="20"/>
  <c r="D133" i="20"/>
  <c r="A134" i="20"/>
  <c r="B134" i="20"/>
  <c r="C134" i="20"/>
  <c r="D134" i="20"/>
  <c r="A135" i="20"/>
  <c r="B135" i="20"/>
  <c r="C135" i="20"/>
  <c r="D135" i="20"/>
  <c r="A136" i="20"/>
  <c r="B136" i="20"/>
  <c r="C136" i="20"/>
  <c r="D136" i="20"/>
  <c r="A137" i="20"/>
  <c r="B137" i="20"/>
  <c r="C137" i="20"/>
  <c r="D137" i="20"/>
  <c r="A138" i="20"/>
  <c r="B138" i="20"/>
  <c r="C138" i="20"/>
  <c r="D138" i="20"/>
  <c r="A139" i="20"/>
  <c r="B139" i="20"/>
  <c r="C139" i="20"/>
  <c r="D139" i="20"/>
  <c r="A140" i="20"/>
  <c r="B140" i="20"/>
  <c r="C140" i="20"/>
  <c r="D140" i="20"/>
  <c r="A141" i="20"/>
  <c r="B141" i="20"/>
  <c r="C141" i="20"/>
  <c r="D141" i="20"/>
  <c r="A142" i="20"/>
  <c r="B142" i="20"/>
  <c r="C142" i="20"/>
  <c r="D142" i="20"/>
  <c r="A143" i="20"/>
  <c r="B143" i="20"/>
  <c r="C143" i="20"/>
  <c r="D143" i="20"/>
  <c r="A144" i="20"/>
  <c r="B144" i="20"/>
  <c r="C144" i="20"/>
  <c r="D144" i="20"/>
  <c r="A145" i="20"/>
  <c r="B145" i="20"/>
  <c r="C145" i="20"/>
  <c r="D145" i="20"/>
  <c r="A146" i="20"/>
  <c r="B146" i="20"/>
  <c r="C146" i="20"/>
  <c r="D146" i="20"/>
  <c r="A147" i="20"/>
  <c r="B147" i="20"/>
  <c r="C147" i="20"/>
  <c r="D147" i="20"/>
  <c r="A148" i="20"/>
  <c r="B148" i="20"/>
  <c r="C148" i="20"/>
  <c r="D148" i="20"/>
  <c r="A149" i="20"/>
  <c r="B149" i="20"/>
  <c r="C149" i="20"/>
  <c r="D149" i="20"/>
  <c r="A150" i="20"/>
  <c r="B150" i="20"/>
  <c r="C150" i="20"/>
  <c r="D150" i="20"/>
  <c r="A151" i="20"/>
  <c r="B151" i="20"/>
  <c r="C151" i="20"/>
  <c r="D151" i="20"/>
  <c r="A152" i="20"/>
  <c r="B152" i="20"/>
  <c r="C152" i="20"/>
  <c r="D152" i="20"/>
  <c r="A153" i="20"/>
  <c r="B153" i="20"/>
  <c r="C153" i="20"/>
  <c r="D153" i="20"/>
  <c r="A154" i="20"/>
  <c r="B154" i="20"/>
  <c r="C154" i="20"/>
  <c r="D154" i="20"/>
  <c r="A155" i="20"/>
  <c r="B155" i="20"/>
  <c r="C155" i="20"/>
  <c r="D155" i="20"/>
  <c r="A156" i="20"/>
  <c r="B156" i="20"/>
  <c r="C156" i="20"/>
  <c r="D156" i="20"/>
  <c r="A157" i="20"/>
  <c r="B157" i="20"/>
  <c r="C157" i="20"/>
  <c r="D157" i="20"/>
  <c r="A158" i="20"/>
  <c r="B158" i="20"/>
  <c r="C158" i="20"/>
  <c r="D158" i="20"/>
  <c r="A159" i="20"/>
  <c r="B159" i="20"/>
  <c r="C159" i="20"/>
  <c r="D159" i="20"/>
  <c r="A160" i="20"/>
  <c r="B160" i="20"/>
  <c r="C160" i="20"/>
  <c r="D160" i="20"/>
  <c r="A161" i="20"/>
  <c r="B161" i="20"/>
  <c r="C161" i="20"/>
  <c r="D161" i="20"/>
  <c r="A162" i="20"/>
  <c r="B162" i="20"/>
  <c r="C162" i="20"/>
  <c r="D162" i="20"/>
  <c r="A163" i="20"/>
  <c r="B163" i="20"/>
  <c r="C163" i="20"/>
  <c r="D163" i="20"/>
  <c r="A164" i="20"/>
  <c r="B164" i="20"/>
  <c r="C164" i="20"/>
  <c r="D164" i="20"/>
  <c r="A165" i="20"/>
  <c r="B165" i="20"/>
  <c r="C165" i="20"/>
  <c r="D165" i="20"/>
  <c r="A166" i="20"/>
  <c r="B166" i="20"/>
  <c r="C166" i="20"/>
  <c r="D166" i="20"/>
  <c r="A167" i="20"/>
  <c r="B167" i="20"/>
  <c r="C167" i="20"/>
  <c r="D167" i="20"/>
  <c r="A168" i="20"/>
  <c r="B168" i="20"/>
  <c r="C168" i="20"/>
  <c r="D168" i="20"/>
  <c r="A169" i="20"/>
  <c r="B169" i="20"/>
  <c r="C169" i="20"/>
  <c r="D169" i="20"/>
  <c r="A170" i="20"/>
  <c r="B170" i="20"/>
  <c r="C170" i="20"/>
  <c r="D170" i="20"/>
  <c r="A171" i="20"/>
  <c r="B171" i="20"/>
  <c r="C171" i="20"/>
  <c r="D171" i="20"/>
  <c r="A172" i="20"/>
  <c r="B172" i="20"/>
  <c r="C172" i="20"/>
  <c r="D172" i="20"/>
  <c r="A173" i="20"/>
  <c r="B173" i="20"/>
  <c r="C173" i="20"/>
  <c r="D173" i="20"/>
  <c r="A174" i="20"/>
  <c r="B174" i="20"/>
  <c r="C174" i="20"/>
  <c r="D174" i="20"/>
  <c r="A175" i="20"/>
  <c r="B175" i="20"/>
  <c r="C175" i="20"/>
  <c r="D175" i="20"/>
  <c r="A176" i="20"/>
  <c r="B176" i="20"/>
  <c r="C176" i="20"/>
  <c r="D176" i="20"/>
  <c r="A177" i="20"/>
  <c r="B177" i="20"/>
  <c r="C177" i="20"/>
  <c r="D177" i="20"/>
  <c r="A178" i="20"/>
  <c r="B178" i="20"/>
  <c r="C178" i="20"/>
  <c r="D178" i="20"/>
  <c r="A179" i="20"/>
  <c r="B179" i="20"/>
  <c r="C179" i="20"/>
  <c r="D179" i="20"/>
  <c r="A180" i="20"/>
  <c r="B180" i="20"/>
  <c r="C180" i="20"/>
  <c r="D180" i="20"/>
  <c r="A181" i="20"/>
  <c r="B181" i="20"/>
  <c r="C181" i="20"/>
  <c r="D181" i="20"/>
  <c r="A182" i="20"/>
  <c r="B182" i="20"/>
  <c r="C182" i="20"/>
  <c r="D182" i="20"/>
  <c r="A183" i="20"/>
  <c r="B183" i="20"/>
  <c r="C183" i="20"/>
  <c r="D183" i="20"/>
  <c r="A184" i="20"/>
  <c r="B184" i="20"/>
  <c r="C184" i="20"/>
  <c r="D184" i="20"/>
  <c r="A185" i="20"/>
  <c r="B185" i="20"/>
  <c r="C185" i="20"/>
  <c r="D185" i="20"/>
  <c r="A186" i="20"/>
  <c r="B186" i="20"/>
  <c r="C186" i="20"/>
  <c r="D186" i="20"/>
  <c r="A187" i="20"/>
  <c r="B187" i="20"/>
  <c r="C187" i="20"/>
  <c r="D187" i="20"/>
  <c r="A188" i="20"/>
  <c r="B188" i="20"/>
  <c r="C188" i="20"/>
  <c r="D188" i="20"/>
  <c r="A189" i="20"/>
  <c r="B189" i="20"/>
  <c r="C189" i="20"/>
  <c r="D189" i="20"/>
  <c r="A190" i="20"/>
  <c r="B190" i="20"/>
  <c r="C190" i="20"/>
  <c r="D190" i="20"/>
  <c r="A191" i="20"/>
  <c r="B191" i="20"/>
  <c r="C191" i="20"/>
  <c r="D191" i="20"/>
  <c r="A192" i="20"/>
  <c r="B192" i="20"/>
  <c r="C192" i="20"/>
  <c r="D192" i="20"/>
  <c r="A193" i="20"/>
  <c r="B193" i="20"/>
  <c r="C193" i="20"/>
  <c r="D193" i="20"/>
  <c r="A194" i="20"/>
  <c r="B194" i="20"/>
  <c r="C194" i="20"/>
  <c r="D194" i="20"/>
  <c r="A195" i="20"/>
  <c r="B195" i="20"/>
  <c r="C195" i="20"/>
  <c r="D195" i="20"/>
  <c r="A196" i="20"/>
  <c r="B196" i="20"/>
  <c r="C196" i="20"/>
  <c r="D196" i="20"/>
  <c r="A197" i="20"/>
  <c r="B197" i="20"/>
  <c r="C197" i="20"/>
  <c r="D197" i="20"/>
  <c r="A198" i="20"/>
  <c r="B198" i="20"/>
  <c r="C198" i="20"/>
  <c r="D198" i="20"/>
  <c r="A199" i="20"/>
  <c r="B199" i="20"/>
  <c r="C199" i="20"/>
  <c r="D199" i="20"/>
  <c r="A200" i="20"/>
  <c r="B200" i="20"/>
  <c r="C200" i="20"/>
  <c r="D200" i="20"/>
  <c r="A201" i="20"/>
  <c r="B201" i="20"/>
  <c r="C201" i="20"/>
  <c r="D201" i="20"/>
  <c r="A202" i="20"/>
  <c r="B202" i="20"/>
  <c r="C202" i="20"/>
  <c r="D202" i="20"/>
  <c r="A203" i="20"/>
  <c r="B203" i="20"/>
  <c r="C203" i="20"/>
  <c r="D203" i="20"/>
  <c r="A204" i="20"/>
  <c r="B204" i="20"/>
  <c r="C204" i="20"/>
  <c r="D204" i="20"/>
  <c r="A205" i="20"/>
  <c r="B205" i="20"/>
  <c r="C205" i="20"/>
  <c r="D205" i="20"/>
  <c r="A206" i="20"/>
  <c r="B206" i="20"/>
  <c r="C206" i="20"/>
  <c r="D206" i="20"/>
  <c r="A207" i="20"/>
  <c r="B207" i="20"/>
  <c r="C207" i="20"/>
  <c r="D207" i="20"/>
  <c r="A208" i="20"/>
  <c r="B208" i="20"/>
  <c r="C208" i="20"/>
  <c r="D208" i="20"/>
  <c r="A209" i="20"/>
  <c r="B209" i="20"/>
  <c r="C209" i="20"/>
  <c r="D209" i="20"/>
  <c r="A210" i="20"/>
  <c r="B210" i="20"/>
  <c r="C210" i="20"/>
  <c r="D210" i="20"/>
  <c r="A211" i="20"/>
  <c r="B211" i="20"/>
  <c r="C211" i="20"/>
  <c r="D211" i="20"/>
  <c r="A212" i="20"/>
  <c r="B212" i="20"/>
  <c r="C212" i="20"/>
  <c r="D212" i="20"/>
  <c r="A213" i="20"/>
  <c r="B213" i="20"/>
  <c r="C213" i="20"/>
  <c r="D213" i="20"/>
  <c r="A214" i="20"/>
  <c r="B214" i="20"/>
  <c r="C214" i="20"/>
  <c r="D214" i="20"/>
  <c r="A215" i="20"/>
  <c r="B215" i="20"/>
  <c r="C215" i="20"/>
  <c r="D215" i="20"/>
  <c r="A216" i="20"/>
  <c r="B216" i="20"/>
  <c r="C216" i="20"/>
  <c r="D216" i="20"/>
  <c r="A217" i="20"/>
  <c r="B217" i="20"/>
  <c r="C217" i="20"/>
  <c r="D217" i="20"/>
  <c r="A218" i="20"/>
  <c r="B218" i="20"/>
  <c r="C218" i="20"/>
  <c r="D218" i="20"/>
  <c r="A219" i="20"/>
  <c r="B219" i="20"/>
  <c r="C219" i="20"/>
  <c r="D219" i="20"/>
  <c r="A220" i="20"/>
  <c r="B220" i="20"/>
  <c r="C220" i="20"/>
  <c r="D220" i="20"/>
  <c r="A221" i="20"/>
  <c r="B221" i="20"/>
  <c r="C221" i="20"/>
  <c r="D221" i="20"/>
  <c r="A222" i="20"/>
  <c r="B222" i="20"/>
  <c r="C222" i="20"/>
  <c r="D222" i="20"/>
  <c r="A223" i="20"/>
  <c r="B223" i="20"/>
  <c r="C223" i="20"/>
  <c r="D223" i="20"/>
  <c r="A224" i="20"/>
  <c r="B224" i="20"/>
  <c r="C224" i="20"/>
  <c r="D224" i="20"/>
  <c r="A225" i="20"/>
  <c r="B225" i="20"/>
  <c r="C225" i="20"/>
  <c r="D225" i="20"/>
  <c r="A226" i="20"/>
  <c r="B226" i="20"/>
  <c r="C226" i="20"/>
  <c r="D226" i="20"/>
  <c r="A227" i="20"/>
  <c r="B227" i="20"/>
  <c r="C227" i="20"/>
  <c r="D227" i="20"/>
  <c r="A228" i="20"/>
  <c r="B228" i="20"/>
  <c r="C228" i="20"/>
  <c r="D228" i="20"/>
  <c r="A229" i="20"/>
  <c r="B229" i="20"/>
  <c r="C229" i="20"/>
  <c r="D229" i="20"/>
  <c r="A230" i="20"/>
  <c r="B230" i="20"/>
  <c r="C230" i="20"/>
  <c r="D230" i="20"/>
  <c r="A231" i="20"/>
  <c r="B231" i="20"/>
  <c r="C231" i="20"/>
  <c r="D231" i="20"/>
  <c r="A232" i="20"/>
  <c r="B232" i="20"/>
  <c r="C232" i="20"/>
  <c r="D232" i="20"/>
  <c r="A233" i="20"/>
  <c r="B233" i="20"/>
  <c r="C233" i="20"/>
  <c r="D233" i="20"/>
  <c r="A234" i="20"/>
  <c r="B234" i="20"/>
  <c r="C234" i="20"/>
  <c r="D234" i="20"/>
  <c r="A235" i="20"/>
  <c r="B235" i="20"/>
  <c r="C235" i="20"/>
  <c r="D235" i="20"/>
  <c r="A236" i="20"/>
  <c r="B236" i="20"/>
  <c r="C236" i="20"/>
  <c r="D236" i="20"/>
  <c r="A237" i="20"/>
  <c r="B237" i="20"/>
  <c r="C237" i="20"/>
  <c r="D237" i="20"/>
  <c r="A238" i="20"/>
  <c r="B238" i="20"/>
  <c r="C238" i="20"/>
  <c r="D238" i="20"/>
  <c r="A239" i="20"/>
  <c r="B239" i="20"/>
  <c r="C239" i="20"/>
  <c r="D239" i="20"/>
  <c r="A240" i="20"/>
  <c r="B240" i="20"/>
  <c r="C240" i="20"/>
  <c r="D240" i="20"/>
  <c r="A241" i="20"/>
  <c r="B241" i="20"/>
  <c r="C241" i="20"/>
  <c r="D241" i="20"/>
  <c r="A242" i="20"/>
  <c r="B242" i="20"/>
  <c r="C242" i="20"/>
  <c r="D242" i="20"/>
  <c r="A243" i="20"/>
  <c r="B243" i="20"/>
  <c r="C243" i="20"/>
  <c r="D243" i="20"/>
  <c r="A244" i="20"/>
  <c r="B244" i="20"/>
  <c r="C244" i="20"/>
  <c r="D244" i="20"/>
  <c r="A245" i="20"/>
  <c r="B245" i="20"/>
  <c r="C245" i="20"/>
  <c r="D245" i="20"/>
  <c r="A38" i="20"/>
  <c r="B38" i="20"/>
  <c r="D38" i="20"/>
  <c r="A39" i="20"/>
  <c r="B39" i="20"/>
  <c r="D39" i="20"/>
  <c r="A40" i="20"/>
  <c r="B40" i="20"/>
  <c r="C40" i="20"/>
  <c r="D40" i="20"/>
  <c r="A41" i="20"/>
  <c r="B41" i="20"/>
  <c r="C41" i="20"/>
  <c r="D41" i="20"/>
  <c r="A42" i="20"/>
  <c r="B42" i="20"/>
  <c r="C42" i="20"/>
  <c r="D42" i="20"/>
  <c r="A43" i="20"/>
  <c r="B43" i="20"/>
  <c r="C43" i="20"/>
  <c r="D43" i="20"/>
  <c r="A44" i="20"/>
  <c r="B44" i="20"/>
  <c r="C44" i="20"/>
  <c r="D44" i="20"/>
  <c r="A45" i="20"/>
  <c r="B45" i="20"/>
  <c r="C45" i="20"/>
  <c r="D45" i="20"/>
  <c r="A46" i="20"/>
  <c r="B46" i="20"/>
  <c r="C46" i="20"/>
  <c r="D46" i="20"/>
  <c r="A47" i="20"/>
  <c r="B47" i="20"/>
  <c r="C47" i="20"/>
  <c r="D47" i="20"/>
  <c r="A48" i="20"/>
  <c r="B48" i="20"/>
  <c r="C48" i="20"/>
  <c r="D48" i="20"/>
  <c r="A49" i="20"/>
  <c r="B49" i="20"/>
  <c r="C49" i="20"/>
  <c r="D49" i="20"/>
  <c r="A50" i="20"/>
  <c r="B50" i="20"/>
  <c r="C50" i="20"/>
  <c r="D50" i="20"/>
  <c r="A51" i="20"/>
  <c r="B51" i="20"/>
  <c r="C51" i="20"/>
  <c r="D51" i="20"/>
  <c r="A52" i="20"/>
  <c r="B52" i="20"/>
  <c r="C52" i="20"/>
  <c r="D52" i="20"/>
  <c r="A53" i="20"/>
  <c r="B53" i="20"/>
  <c r="C53" i="20"/>
  <c r="D53" i="20"/>
  <c r="A54" i="20"/>
  <c r="B54" i="20"/>
  <c r="C54" i="20"/>
  <c r="D54" i="20"/>
  <c r="A55" i="20"/>
  <c r="B55" i="20"/>
  <c r="C55" i="20"/>
  <c r="D55" i="20"/>
  <c r="A56" i="20"/>
  <c r="B56" i="20"/>
  <c r="C56" i="20"/>
  <c r="D56" i="20"/>
  <c r="A57" i="20"/>
  <c r="B57" i="20"/>
  <c r="C57" i="20"/>
  <c r="D57" i="20"/>
  <c r="A58" i="20"/>
  <c r="B58" i="20"/>
  <c r="C58" i="20"/>
  <c r="D58" i="20"/>
  <c r="A59" i="20"/>
  <c r="B59" i="20"/>
  <c r="C59" i="20"/>
  <c r="D59" i="20"/>
  <c r="A60" i="20"/>
  <c r="B60" i="20"/>
  <c r="C60" i="20"/>
  <c r="D60" i="20"/>
  <c r="A61" i="20"/>
  <c r="B61" i="20"/>
  <c r="C61" i="20"/>
  <c r="D61" i="20"/>
  <c r="A62" i="20"/>
  <c r="B62" i="20"/>
  <c r="C62" i="20"/>
  <c r="D62" i="20"/>
  <c r="A63" i="20"/>
  <c r="B63" i="20"/>
  <c r="C63" i="20"/>
  <c r="D63" i="20"/>
  <c r="A64" i="20"/>
  <c r="B64" i="20"/>
  <c r="C64" i="20"/>
  <c r="D64" i="20"/>
  <c r="A65" i="20"/>
  <c r="B65" i="20"/>
  <c r="C65" i="20"/>
  <c r="D65" i="20"/>
  <c r="A66" i="20"/>
  <c r="B66" i="20"/>
  <c r="C66" i="20"/>
  <c r="D66" i="20"/>
  <c r="A67" i="20"/>
  <c r="B67" i="20"/>
  <c r="C67" i="20"/>
  <c r="D67" i="20"/>
  <c r="A68" i="20"/>
  <c r="B68" i="20"/>
  <c r="C68" i="20"/>
  <c r="D68" i="20"/>
  <c r="A69" i="20"/>
  <c r="B69" i="20"/>
  <c r="C69" i="20"/>
  <c r="D69" i="20"/>
  <c r="A70" i="20"/>
  <c r="B70" i="20"/>
  <c r="C70" i="20"/>
  <c r="D70" i="20"/>
  <c r="A71" i="20"/>
  <c r="B71" i="20"/>
  <c r="C71" i="20"/>
  <c r="D71" i="20"/>
  <c r="A72" i="20"/>
  <c r="B72" i="20"/>
  <c r="C72" i="20"/>
  <c r="D72" i="20"/>
  <c r="A73" i="20"/>
  <c r="B73" i="20"/>
  <c r="C73" i="20"/>
  <c r="D73" i="20"/>
  <c r="A74" i="20"/>
  <c r="B74" i="20"/>
  <c r="C74" i="20"/>
  <c r="D74" i="20"/>
  <c r="A75" i="20"/>
  <c r="B75" i="20"/>
  <c r="C75" i="20"/>
  <c r="D75" i="20"/>
  <c r="A76" i="20"/>
  <c r="B76" i="20"/>
  <c r="C76" i="20"/>
  <c r="D76" i="20"/>
  <c r="A77" i="20"/>
  <c r="B77" i="20"/>
  <c r="C77" i="20"/>
  <c r="D77" i="20"/>
  <c r="A78" i="20"/>
  <c r="B78" i="20"/>
  <c r="C78" i="20"/>
  <c r="D78" i="20"/>
  <c r="A79" i="20"/>
  <c r="B79" i="20"/>
  <c r="C79" i="20"/>
  <c r="D79" i="20"/>
  <c r="A80" i="20"/>
  <c r="B80" i="20"/>
  <c r="C80" i="20"/>
  <c r="D80" i="20"/>
  <c r="A81" i="20"/>
  <c r="B81" i="20"/>
  <c r="C81" i="20"/>
  <c r="D81" i="20"/>
  <c r="A82" i="20"/>
  <c r="B82" i="20"/>
  <c r="C82" i="20"/>
  <c r="D82" i="20"/>
  <c r="A83" i="20"/>
  <c r="B83" i="20"/>
  <c r="C83" i="20"/>
  <c r="D83" i="20"/>
  <c r="A84" i="20"/>
  <c r="B84" i="20"/>
  <c r="C84" i="20"/>
  <c r="D84" i="20"/>
  <c r="A85" i="20"/>
  <c r="B85" i="20"/>
  <c r="C85" i="20"/>
  <c r="D85" i="20"/>
  <c r="A86" i="20"/>
  <c r="B86" i="20"/>
  <c r="C86" i="20"/>
  <c r="D86" i="20"/>
  <c r="A87" i="20"/>
  <c r="B87" i="20"/>
  <c r="C87" i="20"/>
  <c r="D87" i="20"/>
  <c r="A88" i="20"/>
  <c r="B88" i="20"/>
  <c r="C88" i="20"/>
  <c r="D88" i="20"/>
  <c r="A89" i="20"/>
  <c r="B89" i="20"/>
  <c r="C89" i="20"/>
  <c r="D89" i="20"/>
  <c r="A90" i="20"/>
  <c r="B90" i="20"/>
  <c r="C90" i="20"/>
  <c r="D90" i="20"/>
  <c r="A91" i="20"/>
  <c r="B91" i="20"/>
  <c r="C91" i="20"/>
  <c r="D91" i="20"/>
  <c r="A92" i="20"/>
  <c r="B92" i="20"/>
  <c r="C92" i="20"/>
  <c r="D92" i="20"/>
  <c r="A93" i="20"/>
  <c r="B93" i="20"/>
  <c r="C93" i="20"/>
  <c r="D93" i="20"/>
  <c r="A94" i="20"/>
  <c r="B94" i="20"/>
  <c r="C94" i="20"/>
  <c r="D94" i="20"/>
  <c r="A95" i="20"/>
  <c r="B95" i="20"/>
  <c r="C95" i="20"/>
  <c r="D95" i="20"/>
  <c r="A96" i="20"/>
  <c r="B96" i="20"/>
  <c r="C96" i="20"/>
  <c r="D96" i="20"/>
  <c r="A97" i="20"/>
  <c r="B97" i="20"/>
  <c r="C97" i="20"/>
  <c r="D97" i="20"/>
  <c r="A98" i="20"/>
  <c r="B98" i="20"/>
  <c r="C98" i="20"/>
  <c r="D98" i="20"/>
  <c r="A99" i="20"/>
  <c r="B99" i="20"/>
  <c r="C99" i="20"/>
  <c r="D99" i="20"/>
  <c r="A100" i="20"/>
  <c r="B100" i="20"/>
  <c r="C100" i="20"/>
  <c r="D100" i="20"/>
  <c r="A101" i="20"/>
  <c r="B101" i="20"/>
  <c r="C101" i="20"/>
  <c r="D101" i="20"/>
  <c r="A102" i="20"/>
  <c r="B102" i="20"/>
  <c r="C102" i="20"/>
  <c r="D102" i="20"/>
  <c r="A103" i="20"/>
  <c r="B103" i="20"/>
  <c r="C103" i="20"/>
  <c r="D103" i="20"/>
  <c r="A104" i="20"/>
  <c r="B104" i="20"/>
  <c r="C104" i="20"/>
  <c r="D104" i="20"/>
  <c r="A105" i="20"/>
  <c r="B105" i="20"/>
  <c r="C105" i="20"/>
  <c r="D105" i="20"/>
  <c r="A106" i="20"/>
  <c r="B106" i="20"/>
  <c r="C106" i="20"/>
  <c r="D106" i="20"/>
  <c r="A107" i="20"/>
  <c r="B107" i="20"/>
  <c r="C107" i="20"/>
  <c r="D107" i="20"/>
  <c r="A108" i="20"/>
  <c r="B108" i="20"/>
  <c r="C108" i="20"/>
  <c r="D108" i="20"/>
  <c r="A109" i="20"/>
  <c r="B109" i="20"/>
  <c r="C109" i="20"/>
  <c r="D109" i="20"/>
  <c r="A110" i="20"/>
  <c r="B110" i="20"/>
  <c r="C110" i="20"/>
  <c r="D110" i="20"/>
  <c r="A111" i="20"/>
  <c r="B111" i="20"/>
  <c r="C111" i="20"/>
  <c r="D111" i="20"/>
  <c r="A112" i="20"/>
  <c r="B112" i="20"/>
  <c r="C112" i="20"/>
  <c r="D112" i="20"/>
  <c r="A113" i="20"/>
  <c r="B113" i="20"/>
  <c r="C113" i="20"/>
  <c r="D113" i="20"/>
  <c r="A114" i="20"/>
  <c r="B114" i="20"/>
  <c r="C114" i="20"/>
  <c r="D114" i="20"/>
  <c r="A115" i="20"/>
  <c r="B115" i="20"/>
  <c r="C115" i="20"/>
  <c r="D115" i="20"/>
  <c r="A116" i="20"/>
  <c r="B116" i="20"/>
  <c r="C116" i="20"/>
  <c r="D116" i="20"/>
  <c r="A36" i="20"/>
  <c r="B36" i="20"/>
  <c r="D36" i="20"/>
  <c r="A37" i="20"/>
  <c r="B37" i="20"/>
  <c r="D37" i="20"/>
  <c r="A35" i="20"/>
  <c r="B35" i="20"/>
  <c r="D35" i="20"/>
  <c r="B34" i="20"/>
  <c r="D34" i="20"/>
  <c r="C34" i="20"/>
  <c r="A34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9" i="20"/>
  <c r="A23" i="20"/>
  <c r="C23" i="20"/>
  <c r="D23" i="20"/>
  <c r="A24" i="20"/>
  <c r="C24" i="20"/>
  <c r="D24" i="20"/>
  <c r="A25" i="20"/>
  <c r="C25" i="20"/>
  <c r="D25" i="20"/>
  <c r="B5" i="20"/>
  <c r="A6" i="20"/>
  <c r="C6" i="20"/>
  <c r="D6" i="20"/>
  <c r="B6" i="20"/>
  <c r="A7" i="20"/>
  <c r="C7" i="20"/>
  <c r="D7" i="20"/>
  <c r="B7" i="20"/>
  <c r="A8" i="20"/>
  <c r="C8" i="20"/>
  <c r="D8" i="20"/>
  <c r="B8" i="20"/>
  <c r="A9" i="20"/>
  <c r="C9" i="20"/>
  <c r="D9" i="20"/>
  <c r="A10" i="20"/>
  <c r="C10" i="20"/>
  <c r="D10" i="20"/>
  <c r="A11" i="20"/>
  <c r="C11" i="20"/>
  <c r="D11" i="20"/>
  <c r="A12" i="20"/>
  <c r="C12" i="20"/>
  <c r="D12" i="20"/>
  <c r="A13" i="20"/>
  <c r="C13" i="20"/>
  <c r="D13" i="20"/>
  <c r="A14" i="20"/>
  <c r="C14" i="20"/>
  <c r="D14" i="20"/>
  <c r="A15" i="20"/>
  <c r="C15" i="20"/>
  <c r="D15" i="20"/>
  <c r="A16" i="20"/>
  <c r="C16" i="20"/>
  <c r="D16" i="20"/>
  <c r="A17" i="20"/>
  <c r="C17" i="20"/>
  <c r="D17" i="20"/>
  <c r="A18" i="20"/>
  <c r="C18" i="20"/>
  <c r="D18" i="20"/>
  <c r="A19" i="20"/>
  <c r="C19" i="20"/>
  <c r="D19" i="20"/>
  <c r="A20" i="20"/>
  <c r="C20" i="20"/>
  <c r="D20" i="20"/>
  <c r="A21" i="20"/>
  <c r="C21" i="20"/>
  <c r="D21" i="20"/>
  <c r="A22" i="20"/>
  <c r="C22" i="20"/>
  <c r="D22" i="20"/>
  <c r="C5" i="20"/>
  <c r="D5" i="20"/>
  <c r="A5" i="20"/>
  <c r="E75" i="22" l="1"/>
  <c r="T206" i="12" s="1"/>
  <c r="D58" i="9"/>
  <c r="I31" i="13"/>
  <c r="E81" i="22"/>
  <c r="AI206" i="12" s="1"/>
  <c r="E78" i="22"/>
  <c r="AC206" i="12" s="1"/>
  <c r="E5" i="22"/>
  <c r="E40" i="22"/>
  <c r="E74" i="22"/>
  <c r="R206" i="12" s="1"/>
  <c r="E77" i="22"/>
  <c r="Z206" i="12" s="1"/>
  <c r="E80" i="22"/>
  <c r="AG206" i="12" s="1"/>
  <c r="B665" i="13"/>
  <c r="G665" i="13" s="1"/>
  <c r="E691" i="9" s="1"/>
  <c r="B647" i="13"/>
  <c r="G647" i="13" s="1"/>
  <c r="E673" i="9" s="1"/>
  <c r="B662" i="13"/>
  <c r="G662" i="13" s="1"/>
  <c r="E688" i="9" s="1"/>
  <c r="B653" i="13"/>
  <c r="G653" i="13" s="1"/>
  <c r="E679" i="9" s="1"/>
  <c r="B644" i="13"/>
  <c r="G644" i="13" s="1"/>
  <c r="E670" i="9" s="1"/>
  <c r="B659" i="13"/>
  <c r="G659" i="13" s="1"/>
  <c r="E685" i="9" s="1"/>
  <c r="B638" i="13"/>
  <c r="G638" i="13" s="1"/>
  <c r="E664" i="9" s="1"/>
  <c r="B635" i="13"/>
  <c r="G635" i="13" s="1"/>
  <c r="E661" i="9" s="1"/>
  <c r="B641" i="13"/>
  <c r="G641" i="13" s="1"/>
  <c r="E667" i="9" s="1"/>
  <c r="B656" i="13"/>
  <c r="G656" i="13" s="1"/>
  <c r="E682" i="9" s="1"/>
  <c r="B650" i="13"/>
  <c r="G650" i="13" s="1"/>
  <c r="E676" i="9" s="1"/>
  <c r="B689" i="13"/>
  <c r="G689" i="13" s="1"/>
  <c r="E715" i="9" s="1"/>
  <c r="B761" i="13"/>
  <c r="G761" i="13" s="1"/>
  <c r="E787" i="9" s="1"/>
  <c r="B728" i="13"/>
  <c r="G728" i="13" s="1"/>
  <c r="E754" i="9" s="1"/>
  <c r="B764" i="13"/>
  <c r="G764" i="13" s="1"/>
  <c r="E790" i="9" s="1"/>
  <c r="B725" i="13"/>
  <c r="G725" i="13" s="1"/>
  <c r="E751" i="9" s="1"/>
  <c r="B692" i="13"/>
  <c r="G692" i="13" s="1"/>
  <c r="E718" i="9" s="1"/>
  <c r="B707" i="13"/>
  <c r="G707" i="13" s="1"/>
  <c r="E733" i="9" s="1"/>
  <c r="B716" i="13"/>
  <c r="G716" i="13" s="1"/>
  <c r="E742" i="9" s="1"/>
  <c r="B782" i="13"/>
  <c r="G782" i="13" s="1"/>
  <c r="E808" i="9" s="1"/>
  <c r="B674" i="13"/>
  <c r="G674" i="13" s="1"/>
  <c r="E700" i="9" s="1"/>
  <c r="B677" i="13"/>
  <c r="G677" i="13" s="1"/>
  <c r="E703" i="9" s="1"/>
  <c r="B680" i="13"/>
  <c r="B746" i="13"/>
  <c r="G746" i="13" s="1"/>
  <c r="E772" i="9" s="1"/>
  <c r="B767" i="13"/>
  <c r="G767" i="13" s="1"/>
  <c r="E793" i="9" s="1"/>
  <c r="B671" i="13"/>
  <c r="G671" i="13" s="1"/>
  <c r="E697" i="9" s="1"/>
  <c r="B710" i="13"/>
  <c r="G710" i="13" s="1"/>
  <c r="E736" i="9" s="1"/>
  <c r="B749" i="13"/>
  <c r="G749" i="13" s="1"/>
  <c r="E775" i="9" s="1"/>
  <c r="B731" i="13"/>
  <c r="G731" i="13" s="1"/>
  <c r="E757" i="9" s="1"/>
  <c r="B701" i="13"/>
  <c r="G701" i="13" s="1"/>
  <c r="E727" i="9" s="1"/>
  <c r="B776" i="13"/>
  <c r="G776" i="13" s="1"/>
  <c r="E802" i="9" s="1"/>
  <c r="B779" i="13"/>
  <c r="G779" i="13" s="1"/>
  <c r="E805" i="9" s="1"/>
  <c r="B770" i="13"/>
  <c r="G770" i="13" s="1"/>
  <c r="E796" i="9" s="1"/>
  <c r="B734" i="13"/>
  <c r="G734" i="13" s="1"/>
  <c r="E760" i="9" s="1"/>
  <c r="B737" i="13"/>
  <c r="G737" i="13" s="1"/>
  <c r="E763" i="9" s="1"/>
  <c r="B740" i="13"/>
  <c r="G740" i="13" s="1"/>
  <c r="E766" i="9" s="1"/>
  <c r="B668" i="13"/>
  <c r="G668" i="13" s="1"/>
  <c r="E694" i="9" s="1"/>
  <c r="B758" i="13"/>
  <c r="G758" i="13" s="1"/>
  <c r="E784" i="9" s="1"/>
  <c r="B713" i="13"/>
  <c r="G713" i="13" s="1"/>
  <c r="E739" i="9" s="1"/>
  <c r="B704" i="13"/>
  <c r="G704" i="13" s="1"/>
  <c r="E730" i="9" s="1"/>
  <c r="B722" i="13"/>
  <c r="G722" i="13" s="1"/>
  <c r="E748" i="9" s="1"/>
  <c r="B743" i="13"/>
  <c r="G743" i="13" s="1"/>
  <c r="E769" i="9" s="1"/>
  <c r="B752" i="13"/>
  <c r="G752" i="13" s="1"/>
  <c r="E778" i="9" s="1"/>
  <c r="B695" i="13"/>
  <c r="G695" i="13" s="1"/>
  <c r="E721" i="9" s="1"/>
  <c r="B698" i="13"/>
  <c r="G698" i="13" s="1"/>
  <c r="E724" i="9" s="1"/>
  <c r="B773" i="13"/>
  <c r="G773" i="13" s="1"/>
  <c r="E799" i="9" s="1"/>
  <c r="B686" i="13"/>
  <c r="G686" i="13" s="1"/>
  <c r="E712" i="9" s="1"/>
  <c r="B719" i="13"/>
  <c r="G719" i="13" s="1"/>
  <c r="E745" i="9" s="1"/>
  <c r="B683" i="13"/>
  <c r="G683" i="13" s="1"/>
  <c r="E709" i="9" s="1"/>
  <c r="B755" i="13"/>
  <c r="G755" i="13" s="1"/>
  <c r="E781" i="9" s="1"/>
  <c r="E73" i="22"/>
  <c r="P206" i="12" s="1"/>
  <c r="E76" i="22"/>
  <c r="V206" i="12" s="1"/>
  <c r="E79" i="22"/>
  <c r="AE206" i="12" s="1"/>
  <c r="E37" i="22"/>
  <c r="E61" i="22"/>
  <c r="E66" i="22"/>
  <c r="E35" i="22"/>
  <c r="E47" i="22"/>
  <c r="E59" i="22"/>
  <c r="E71" i="22"/>
  <c r="L206" i="12" s="1"/>
  <c r="E30" i="22"/>
  <c r="E54" i="22"/>
  <c r="E28" i="22"/>
  <c r="E52" i="22"/>
  <c r="E64" i="22"/>
  <c r="E33" i="22"/>
  <c r="E45" i="22"/>
  <c r="E57" i="22"/>
  <c r="E69" i="22"/>
  <c r="H206" i="12" s="1"/>
  <c r="E49" i="22"/>
  <c r="E42" i="22"/>
  <c r="E26" i="22"/>
  <c r="E38" i="22"/>
  <c r="E50" i="22"/>
  <c r="E62" i="22"/>
  <c r="E43" i="22"/>
  <c r="E72" i="22"/>
  <c r="N206" i="12" s="1"/>
  <c r="E29" i="22"/>
  <c r="E41" i="22"/>
  <c r="E53" i="22"/>
  <c r="E65" i="22"/>
  <c r="E55" i="22"/>
  <c r="E60" i="22"/>
  <c r="E34" i="22"/>
  <c r="E46" i="22"/>
  <c r="E58" i="22"/>
  <c r="E70" i="22"/>
  <c r="J206" i="12" s="1"/>
  <c r="E31" i="22"/>
  <c r="E36" i="22"/>
  <c r="E27" i="22"/>
  <c r="E39" i="22"/>
  <c r="E51" i="22"/>
  <c r="E63" i="22"/>
  <c r="E67" i="22"/>
  <c r="D206" i="12" s="1"/>
  <c r="E48" i="22"/>
  <c r="E32" i="22"/>
  <c r="E44" i="22"/>
  <c r="E56" i="22"/>
  <c r="E68" i="22"/>
  <c r="F206" i="12" s="1"/>
  <c r="I92" i="20"/>
  <c r="H92" i="20"/>
  <c r="G92" i="20"/>
  <c r="K92" i="20"/>
  <c r="J92" i="20"/>
  <c r="F92" i="20"/>
  <c r="K91" i="20"/>
  <c r="I91" i="20"/>
  <c r="H91" i="20"/>
  <c r="F91" i="20"/>
  <c r="G91" i="20"/>
  <c r="J91" i="20"/>
  <c r="K43" i="20"/>
  <c r="J43" i="20"/>
  <c r="I43" i="20"/>
  <c r="H43" i="20"/>
  <c r="G43" i="20"/>
  <c r="F43" i="20"/>
  <c r="G229" i="20"/>
  <c r="F229" i="20"/>
  <c r="H229" i="20"/>
  <c r="J229" i="20"/>
  <c r="I229" i="20"/>
  <c r="K229" i="20"/>
  <c r="K205" i="20"/>
  <c r="J205" i="20"/>
  <c r="I205" i="20"/>
  <c r="H205" i="20"/>
  <c r="G205" i="20"/>
  <c r="F205" i="20"/>
  <c r="K181" i="20"/>
  <c r="H181" i="20"/>
  <c r="G181" i="20"/>
  <c r="F181" i="20"/>
  <c r="J181" i="20"/>
  <c r="I181" i="20"/>
  <c r="H157" i="20"/>
  <c r="G157" i="20"/>
  <c r="F157" i="20"/>
  <c r="I157" i="20"/>
  <c r="K157" i="20"/>
  <c r="J157" i="20"/>
  <c r="F137" i="20"/>
  <c r="K137" i="20"/>
  <c r="J137" i="20"/>
  <c r="I137" i="20"/>
  <c r="H137" i="20"/>
  <c r="G137" i="20"/>
  <c r="K117" i="20"/>
  <c r="J117" i="20"/>
  <c r="I117" i="20"/>
  <c r="H117" i="20"/>
  <c r="G117" i="20"/>
  <c r="F117" i="20"/>
  <c r="K97" i="20"/>
  <c r="J97" i="20"/>
  <c r="I97" i="20"/>
  <c r="H97" i="20"/>
  <c r="G97" i="20"/>
  <c r="F97" i="20"/>
  <c r="G77" i="20"/>
  <c r="F77" i="20"/>
  <c r="I77" i="20"/>
  <c r="H77" i="20"/>
  <c r="K77" i="20"/>
  <c r="J77" i="20"/>
  <c r="F50" i="20"/>
  <c r="J50" i="20"/>
  <c r="I50" i="20"/>
  <c r="H50" i="20"/>
  <c r="G50" i="20"/>
  <c r="K50" i="20"/>
  <c r="K37" i="20"/>
  <c r="J37" i="20"/>
  <c r="I37" i="20"/>
  <c r="H37" i="20"/>
  <c r="G37" i="20"/>
  <c r="F37" i="20"/>
  <c r="K228" i="20"/>
  <c r="J228" i="20"/>
  <c r="I228" i="20"/>
  <c r="H228" i="20"/>
  <c r="G228" i="20"/>
  <c r="F228" i="20"/>
  <c r="I204" i="20"/>
  <c r="H204" i="20"/>
  <c r="G204" i="20"/>
  <c r="J204" i="20"/>
  <c r="K204" i="20"/>
  <c r="F204" i="20"/>
  <c r="K180" i="20"/>
  <c r="G180" i="20"/>
  <c r="F180" i="20"/>
  <c r="I180" i="20"/>
  <c r="H180" i="20"/>
  <c r="J180" i="20"/>
  <c r="G156" i="20"/>
  <c r="F156" i="20"/>
  <c r="K156" i="20"/>
  <c r="J156" i="20"/>
  <c r="I156" i="20"/>
  <c r="H156" i="20"/>
  <c r="G136" i="20"/>
  <c r="F136" i="20"/>
  <c r="K136" i="20"/>
  <c r="J136" i="20"/>
  <c r="I136" i="20"/>
  <c r="H136" i="20"/>
  <c r="I116" i="20"/>
  <c r="H116" i="20"/>
  <c r="G116" i="20"/>
  <c r="F116" i="20"/>
  <c r="K116" i="20"/>
  <c r="J116" i="20"/>
  <c r="K96" i="20"/>
  <c r="G96" i="20"/>
  <c r="J96" i="20"/>
  <c r="I96" i="20"/>
  <c r="H96" i="20"/>
  <c r="F96" i="20"/>
  <c r="I76" i="20"/>
  <c r="K76" i="20"/>
  <c r="J76" i="20"/>
  <c r="H76" i="20"/>
  <c r="G76" i="20"/>
  <c r="F76" i="20"/>
  <c r="G49" i="20"/>
  <c r="F49" i="20"/>
  <c r="K49" i="20"/>
  <c r="J49" i="20"/>
  <c r="I49" i="20"/>
  <c r="H49" i="20"/>
  <c r="K36" i="20"/>
  <c r="J36" i="20"/>
  <c r="F36" i="20"/>
  <c r="I36" i="20"/>
  <c r="H36" i="20"/>
  <c r="G36" i="20"/>
  <c r="K226" i="20"/>
  <c r="H226" i="20"/>
  <c r="G226" i="20"/>
  <c r="F226" i="20"/>
  <c r="I226" i="20"/>
  <c r="J226" i="20"/>
  <c r="K203" i="20"/>
  <c r="J203" i="20"/>
  <c r="I203" i="20"/>
  <c r="H203" i="20"/>
  <c r="G203" i="20"/>
  <c r="F203" i="20"/>
  <c r="G179" i="20"/>
  <c r="F179" i="20"/>
  <c r="I179" i="20"/>
  <c r="H179" i="20"/>
  <c r="K179" i="20"/>
  <c r="J179" i="20"/>
  <c r="K155" i="20"/>
  <c r="J155" i="20"/>
  <c r="I155" i="20"/>
  <c r="H155" i="20"/>
  <c r="G155" i="20"/>
  <c r="F155" i="20"/>
  <c r="K135" i="20"/>
  <c r="J135" i="20"/>
  <c r="I135" i="20"/>
  <c r="G135" i="20"/>
  <c r="F135" i="20"/>
  <c r="H135" i="20"/>
  <c r="K115" i="20"/>
  <c r="J115" i="20"/>
  <c r="I115" i="20"/>
  <c r="H115" i="20"/>
  <c r="F115" i="20"/>
  <c r="G115" i="20"/>
  <c r="K95" i="20"/>
  <c r="J95" i="20"/>
  <c r="I95" i="20"/>
  <c r="G95" i="20"/>
  <c r="F95" i="20"/>
  <c r="H95" i="20"/>
  <c r="K75" i="20"/>
  <c r="J75" i="20"/>
  <c r="I75" i="20"/>
  <c r="H75" i="20"/>
  <c r="G75" i="20"/>
  <c r="F75" i="20"/>
  <c r="K48" i="20"/>
  <c r="H48" i="20"/>
  <c r="J48" i="20"/>
  <c r="I48" i="20"/>
  <c r="G48" i="20"/>
  <c r="F48" i="20"/>
  <c r="K225" i="20"/>
  <c r="J225" i="20"/>
  <c r="I225" i="20"/>
  <c r="H225" i="20"/>
  <c r="G225" i="20"/>
  <c r="F225" i="20"/>
  <c r="I202" i="20"/>
  <c r="H202" i="20"/>
  <c r="G202" i="20"/>
  <c r="F202" i="20"/>
  <c r="K202" i="20"/>
  <c r="J202" i="20"/>
  <c r="K178" i="20"/>
  <c r="J178" i="20"/>
  <c r="I178" i="20"/>
  <c r="H178" i="20"/>
  <c r="G178" i="20"/>
  <c r="F178" i="20"/>
  <c r="J154" i="20"/>
  <c r="K154" i="20"/>
  <c r="G154" i="20"/>
  <c r="I154" i="20"/>
  <c r="H154" i="20"/>
  <c r="F154" i="20"/>
  <c r="H134" i="20"/>
  <c r="G134" i="20"/>
  <c r="K134" i="20"/>
  <c r="J134" i="20"/>
  <c r="I134" i="20"/>
  <c r="F134" i="20"/>
  <c r="K114" i="20"/>
  <c r="J114" i="20"/>
  <c r="I114" i="20"/>
  <c r="H114" i="20"/>
  <c r="G114" i="20"/>
  <c r="F114" i="20"/>
  <c r="H94" i="20"/>
  <c r="G94" i="20"/>
  <c r="K94" i="20"/>
  <c r="J94" i="20"/>
  <c r="I94" i="20"/>
  <c r="F94" i="20"/>
  <c r="K74" i="20"/>
  <c r="J74" i="20"/>
  <c r="I74" i="20"/>
  <c r="H74" i="20"/>
  <c r="G74" i="20"/>
  <c r="F74" i="20"/>
  <c r="H47" i="20"/>
  <c r="G47" i="20"/>
  <c r="K47" i="20"/>
  <c r="J47" i="20"/>
  <c r="I47" i="20"/>
  <c r="F47" i="20"/>
  <c r="H34" i="20"/>
  <c r="K34" i="20"/>
  <c r="J34" i="20"/>
  <c r="I34" i="20"/>
  <c r="G34" i="20"/>
  <c r="K245" i="20"/>
  <c r="H245" i="20"/>
  <c r="J245" i="20"/>
  <c r="I245" i="20"/>
  <c r="G245" i="20"/>
  <c r="F245" i="20"/>
  <c r="I222" i="20"/>
  <c r="H222" i="20"/>
  <c r="G222" i="20"/>
  <c r="F222" i="20"/>
  <c r="K222" i="20"/>
  <c r="J222" i="20"/>
  <c r="I201" i="20"/>
  <c r="H201" i="20"/>
  <c r="F201" i="20"/>
  <c r="K201" i="20"/>
  <c r="J201" i="20"/>
  <c r="G201" i="20"/>
  <c r="K177" i="20"/>
  <c r="J177" i="20"/>
  <c r="H177" i="20"/>
  <c r="G177" i="20"/>
  <c r="F177" i="20"/>
  <c r="I177" i="20"/>
  <c r="J153" i="20"/>
  <c r="I153" i="20"/>
  <c r="G153" i="20"/>
  <c r="H153" i="20"/>
  <c r="K153" i="20"/>
  <c r="F153" i="20"/>
  <c r="G133" i="20"/>
  <c r="F133" i="20"/>
  <c r="K133" i="20"/>
  <c r="J133" i="20"/>
  <c r="I133" i="20"/>
  <c r="H133" i="20"/>
  <c r="K113" i="20"/>
  <c r="J113" i="20"/>
  <c r="I113" i="20"/>
  <c r="H113" i="20"/>
  <c r="G113" i="20"/>
  <c r="F113" i="20"/>
  <c r="F93" i="20"/>
  <c r="H93" i="20"/>
  <c r="G93" i="20"/>
  <c r="K93" i="20"/>
  <c r="J93" i="20"/>
  <c r="I93" i="20"/>
  <c r="H73" i="20"/>
  <c r="G73" i="20"/>
  <c r="F73" i="20"/>
  <c r="K73" i="20"/>
  <c r="J73" i="20"/>
  <c r="I73" i="20"/>
  <c r="F46" i="20"/>
  <c r="J46" i="20"/>
  <c r="I46" i="20"/>
  <c r="H46" i="20"/>
  <c r="K46" i="20"/>
  <c r="G46" i="20"/>
  <c r="K45" i="20"/>
  <c r="J45" i="20"/>
  <c r="I45" i="20"/>
  <c r="H45" i="20"/>
  <c r="G45" i="20"/>
  <c r="F45" i="20"/>
  <c r="G219" i="20"/>
  <c r="F219" i="20"/>
  <c r="K219" i="20"/>
  <c r="J219" i="20"/>
  <c r="I219" i="20"/>
  <c r="H219" i="20"/>
  <c r="K198" i="20"/>
  <c r="J198" i="20"/>
  <c r="I198" i="20"/>
  <c r="H198" i="20"/>
  <c r="G198" i="20"/>
  <c r="F198" i="20"/>
  <c r="K175" i="20"/>
  <c r="J175" i="20"/>
  <c r="I175" i="20"/>
  <c r="F175" i="20"/>
  <c r="H175" i="20"/>
  <c r="G175" i="20"/>
  <c r="I151" i="20"/>
  <c r="H151" i="20"/>
  <c r="G151" i="20"/>
  <c r="F151" i="20"/>
  <c r="K151" i="20"/>
  <c r="J151" i="20"/>
  <c r="K131" i="20"/>
  <c r="G131" i="20"/>
  <c r="J131" i="20"/>
  <c r="I131" i="20"/>
  <c r="H131" i="20"/>
  <c r="F131" i="20"/>
  <c r="I111" i="20"/>
  <c r="K111" i="20"/>
  <c r="J111" i="20"/>
  <c r="H111" i="20"/>
  <c r="G111" i="20"/>
  <c r="F111" i="20"/>
  <c r="I71" i="20"/>
  <c r="H71" i="20"/>
  <c r="K71" i="20"/>
  <c r="J71" i="20"/>
  <c r="G71" i="20"/>
  <c r="F71" i="20"/>
  <c r="I242" i="20"/>
  <c r="H242" i="20"/>
  <c r="G242" i="20"/>
  <c r="F242" i="20"/>
  <c r="J242" i="20"/>
  <c r="K242" i="20"/>
  <c r="K218" i="20"/>
  <c r="J218" i="20"/>
  <c r="H218" i="20"/>
  <c r="G218" i="20"/>
  <c r="F218" i="20"/>
  <c r="I218" i="20"/>
  <c r="K195" i="20"/>
  <c r="J195" i="20"/>
  <c r="I195" i="20"/>
  <c r="H195" i="20"/>
  <c r="G195" i="20"/>
  <c r="F195" i="20"/>
  <c r="K174" i="20"/>
  <c r="J174" i="20"/>
  <c r="I174" i="20"/>
  <c r="H174" i="20"/>
  <c r="G174" i="20"/>
  <c r="F174" i="20"/>
  <c r="K150" i="20"/>
  <c r="G150" i="20"/>
  <c r="F150" i="20"/>
  <c r="I150" i="20"/>
  <c r="H150" i="20"/>
  <c r="J150" i="20"/>
  <c r="K130" i="20"/>
  <c r="J130" i="20"/>
  <c r="I130" i="20"/>
  <c r="G130" i="20"/>
  <c r="F130" i="20"/>
  <c r="H130" i="20"/>
  <c r="G110" i="20"/>
  <c r="F110" i="20"/>
  <c r="K110" i="20"/>
  <c r="I110" i="20"/>
  <c r="H110" i="20"/>
  <c r="J110" i="20"/>
  <c r="K90" i="20"/>
  <c r="G90" i="20"/>
  <c r="F90" i="20"/>
  <c r="J90" i="20"/>
  <c r="I90" i="20"/>
  <c r="H90" i="20"/>
  <c r="I172" i="20"/>
  <c r="H172" i="20"/>
  <c r="G172" i="20"/>
  <c r="K172" i="20"/>
  <c r="J172" i="20"/>
  <c r="F172" i="20"/>
  <c r="G109" i="20"/>
  <c r="F109" i="20"/>
  <c r="H109" i="20"/>
  <c r="J109" i="20"/>
  <c r="I109" i="20"/>
  <c r="K109" i="20"/>
  <c r="I216" i="20"/>
  <c r="H216" i="20"/>
  <c r="G216" i="20"/>
  <c r="F216" i="20"/>
  <c r="K216" i="20"/>
  <c r="J216" i="20"/>
  <c r="G171" i="20"/>
  <c r="F171" i="20"/>
  <c r="H171" i="20"/>
  <c r="I171" i="20"/>
  <c r="K171" i="20"/>
  <c r="J171" i="20"/>
  <c r="K128" i="20"/>
  <c r="F128" i="20"/>
  <c r="J128" i="20"/>
  <c r="I128" i="20"/>
  <c r="H128" i="20"/>
  <c r="G128" i="20"/>
  <c r="K88" i="20"/>
  <c r="J88" i="20"/>
  <c r="F88" i="20"/>
  <c r="I88" i="20"/>
  <c r="H88" i="20"/>
  <c r="G88" i="20"/>
  <c r="J41" i="20"/>
  <c r="I41" i="20"/>
  <c r="H41" i="20"/>
  <c r="G41" i="20"/>
  <c r="F41" i="20"/>
  <c r="K41" i="20"/>
  <c r="K60" i="20"/>
  <c r="I60" i="20"/>
  <c r="H60" i="20"/>
  <c r="F60" i="20"/>
  <c r="G60" i="20"/>
  <c r="J60" i="20"/>
  <c r="G39" i="20"/>
  <c r="F39" i="20"/>
  <c r="H39" i="20"/>
  <c r="K39" i="20"/>
  <c r="J39" i="20"/>
  <c r="I39" i="20"/>
  <c r="K213" i="20"/>
  <c r="H213" i="20"/>
  <c r="J213" i="20"/>
  <c r="I213" i="20"/>
  <c r="G213" i="20"/>
  <c r="F213" i="20"/>
  <c r="G189" i="20"/>
  <c r="F189" i="20"/>
  <c r="J189" i="20"/>
  <c r="I189" i="20"/>
  <c r="K189" i="20"/>
  <c r="H189" i="20"/>
  <c r="K165" i="20"/>
  <c r="J165" i="20"/>
  <c r="I165" i="20"/>
  <c r="H165" i="20"/>
  <c r="G165" i="20"/>
  <c r="F165" i="20"/>
  <c r="K145" i="20"/>
  <c r="J145" i="20"/>
  <c r="I145" i="20"/>
  <c r="F145" i="20"/>
  <c r="H145" i="20"/>
  <c r="G145" i="20"/>
  <c r="K125" i="20"/>
  <c r="J125" i="20"/>
  <c r="I125" i="20"/>
  <c r="H125" i="20"/>
  <c r="G125" i="20"/>
  <c r="F125" i="20"/>
  <c r="K105" i="20"/>
  <c r="J105" i="20"/>
  <c r="I105" i="20"/>
  <c r="F105" i="20"/>
  <c r="H105" i="20"/>
  <c r="G105" i="20"/>
  <c r="K85" i="20"/>
  <c r="J85" i="20"/>
  <c r="I85" i="20"/>
  <c r="G85" i="20"/>
  <c r="H85" i="20"/>
  <c r="F85" i="20"/>
  <c r="K58" i="20"/>
  <c r="I58" i="20"/>
  <c r="G58" i="20"/>
  <c r="F58" i="20"/>
  <c r="J58" i="20"/>
  <c r="H58" i="20"/>
  <c r="F67" i="20"/>
  <c r="K67" i="20"/>
  <c r="J67" i="20"/>
  <c r="I67" i="20"/>
  <c r="H67" i="20"/>
  <c r="G67" i="20"/>
  <c r="I212" i="20"/>
  <c r="H212" i="20"/>
  <c r="G212" i="20"/>
  <c r="F212" i="20"/>
  <c r="K212" i="20"/>
  <c r="J212" i="20"/>
  <c r="H164" i="20"/>
  <c r="G164" i="20"/>
  <c r="F164" i="20"/>
  <c r="J164" i="20"/>
  <c r="I164" i="20"/>
  <c r="K164" i="20"/>
  <c r="G124" i="20"/>
  <c r="F124" i="20"/>
  <c r="I124" i="20"/>
  <c r="H124" i="20"/>
  <c r="K124" i="20"/>
  <c r="J124" i="20"/>
  <c r="I57" i="20"/>
  <c r="H57" i="20"/>
  <c r="G57" i="20"/>
  <c r="F57" i="20"/>
  <c r="K57" i="20"/>
  <c r="J57" i="20"/>
  <c r="K235" i="20"/>
  <c r="J235" i="20"/>
  <c r="I235" i="20"/>
  <c r="H235" i="20"/>
  <c r="G235" i="20"/>
  <c r="F235" i="20"/>
  <c r="I187" i="20"/>
  <c r="H187" i="20"/>
  <c r="G187" i="20"/>
  <c r="F187" i="20"/>
  <c r="K187" i="20"/>
  <c r="J187" i="20"/>
  <c r="I163" i="20"/>
  <c r="H163" i="20"/>
  <c r="G163" i="20"/>
  <c r="F163" i="20"/>
  <c r="K163" i="20"/>
  <c r="J163" i="20"/>
  <c r="I123" i="20"/>
  <c r="K123" i="20"/>
  <c r="J123" i="20"/>
  <c r="H123" i="20"/>
  <c r="G123" i="20"/>
  <c r="F123" i="20"/>
  <c r="K103" i="20"/>
  <c r="G103" i="20"/>
  <c r="F103" i="20"/>
  <c r="J103" i="20"/>
  <c r="I103" i="20"/>
  <c r="H103" i="20"/>
  <c r="J83" i="20"/>
  <c r="I83" i="20"/>
  <c r="K83" i="20"/>
  <c r="H83" i="20"/>
  <c r="G83" i="20"/>
  <c r="F83" i="20"/>
  <c r="K65" i="20"/>
  <c r="J65" i="20"/>
  <c r="I65" i="20"/>
  <c r="G65" i="20"/>
  <c r="F65" i="20"/>
  <c r="H65" i="20"/>
  <c r="J234" i="20"/>
  <c r="I234" i="20"/>
  <c r="H234" i="20"/>
  <c r="K234" i="20"/>
  <c r="G234" i="20"/>
  <c r="F234" i="20"/>
  <c r="K210" i="20"/>
  <c r="H210" i="20"/>
  <c r="G210" i="20"/>
  <c r="F210" i="20"/>
  <c r="J210" i="20"/>
  <c r="I210" i="20"/>
  <c r="K186" i="20"/>
  <c r="J186" i="20"/>
  <c r="I186" i="20"/>
  <c r="H186" i="20"/>
  <c r="G186" i="20"/>
  <c r="F186" i="20"/>
  <c r="I162" i="20"/>
  <c r="H162" i="20"/>
  <c r="G162" i="20"/>
  <c r="K162" i="20"/>
  <c r="F162" i="20"/>
  <c r="J162" i="20"/>
  <c r="I142" i="20"/>
  <c r="H142" i="20"/>
  <c r="G142" i="20"/>
  <c r="K142" i="20"/>
  <c r="J142" i="20"/>
  <c r="F142" i="20"/>
  <c r="I122" i="20"/>
  <c r="H122" i="20"/>
  <c r="G122" i="20"/>
  <c r="F122" i="20"/>
  <c r="K122" i="20"/>
  <c r="J122" i="20"/>
  <c r="I102" i="20"/>
  <c r="H102" i="20"/>
  <c r="G102" i="20"/>
  <c r="K102" i="20"/>
  <c r="J102" i="20"/>
  <c r="F102" i="20"/>
  <c r="I82" i="20"/>
  <c r="H82" i="20"/>
  <c r="G82" i="20"/>
  <c r="J82" i="20"/>
  <c r="F82" i="20"/>
  <c r="K82" i="20"/>
  <c r="K64" i="20"/>
  <c r="J64" i="20"/>
  <c r="I64" i="20"/>
  <c r="H64" i="20"/>
  <c r="G64" i="20"/>
  <c r="F64" i="20"/>
  <c r="G233" i="20"/>
  <c r="F233" i="20"/>
  <c r="K233" i="20"/>
  <c r="J233" i="20"/>
  <c r="I233" i="20"/>
  <c r="H233" i="20"/>
  <c r="G209" i="20"/>
  <c r="F209" i="20"/>
  <c r="K209" i="20"/>
  <c r="J209" i="20"/>
  <c r="I209" i="20"/>
  <c r="H209" i="20"/>
  <c r="K185" i="20"/>
  <c r="J185" i="20"/>
  <c r="I185" i="20"/>
  <c r="H185" i="20"/>
  <c r="F185" i="20"/>
  <c r="G185" i="20"/>
  <c r="K161" i="20"/>
  <c r="J161" i="20"/>
  <c r="H161" i="20"/>
  <c r="G161" i="20"/>
  <c r="F161" i="20"/>
  <c r="I161" i="20"/>
  <c r="I141" i="20"/>
  <c r="H141" i="20"/>
  <c r="G141" i="20"/>
  <c r="K141" i="20"/>
  <c r="J141" i="20"/>
  <c r="F141" i="20"/>
  <c r="F121" i="20"/>
  <c r="K121" i="20"/>
  <c r="J121" i="20"/>
  <c r="I121" i="20"/>
  <c r="H121" i="20"/>
  <c r="G121" i="20"/>
  <c r="K101" i="20"/>
  <c r="J101" i="20"/>
  <c r="I101" i="20"/>
  <c r="G101" i="20"/>
  <c r="F101" i="20"/>
  <c r="H101" i="20"/>
  <c r="F81" i="20"/>
  <c r="K81" i="20"/>
  <c r="J81" i="20"/>
  <c r="G81" i="20"/>
  <c r="I81" i="20"/>
  <c r="H81" i="20"/>
  <c r="F54" i="20"/>
  <c r="I54" i="20"/>
  <c r="K54" i="20"/>
  <c r="J54" i="20"/>
  <c r="H54" i="20"/>
  <c r="G54" i="20"/>
  <c r="I63" i="20"/>
  <c r="K63" i="20"/>
  <c r="J63" i="20"/>
  <c r="H63" i="20"/>
  <c r="G63" i="20"/>
  <c r="F63" i="20"/>
  <c r="I232" i="20"/>
  <c r="H232" i="20"/>
  <c r="G232" i="20"/>
  <c r="F232" i="20"/>
  <c r="K232" i="20"/>
  <c r="J232" i="20"/>
  <c r="K208" i="20"/>
  <c r="J208" i="20"/>
  <c r="I208" i="20"/>
  <c r="H208" i="20"/>
  <c r="G208" i="20"/>
  <c r="F208" i="20"/>
  <c r="K184" i="20"/>
  <c r="J184" i="20"/>
  <c r="F184" i="20"/>
  <c r="I184" i="20"/>
  <c r="H184" i="20"/>
  <c r="G184" i="20"/>
  <c r="K160" i="20"/>
  <c r="J160" i="20"/>
  <c r="I160" i="20"/>
  <c r="F160" i="20"/>
  <c r="H160" i="20"/>
  <c r="G160" i="20"/>
  <c r="F140" i="20"/>
  <c r="H140" i="20"/>
  <c r="G140" i="20"/>
  <c r="J140" i="20"/>
  <c r="I140" i="20"/>
  <c r="K140" i="20"/>
  <c r="H120" i="20"/>
  <c r="G120" i="20"/>
  <c r="F120" i="20"/>
  <c r="K120" i="20"/>
  <c r="J120" i="20"/>
  <c r="I120" i="20"/>
  <c r="J100" i="20"/>
  <c r="H100" i="20"/>
  <c r="F100" i="20"/>
  <c r="I100" i="20"/>
  <c r="G100" i="20"/>
  <c r="K100" i="20"/>
  <c r="H80" i="20"/>
  <c r="K80" i="20"/>
  <c r="J80" i="20"/>
  <c r="I80" i="20"/>
  <c r="G80" i="20"/>
  <c r="F80" i="20"/>
  <c r="J53" i="20"/>
  <c r="I53" i="20"/>
  <c r="H53" i="20"/>
  <c r="G53" i="20"/>
  <c r="K53" i="20"/>
  <c r="F53" i="20"/>
  <c r="I62" i="20"/>
  <c r="H62" i="20"/>
  <c r="G62" i="20"/>
  <c r="F62" i="20"/>
  <c r="K62" i="20"/>
  <c r="J62" i="20"/>
  <c r="K244" i="20"/>
  <c r="J244" i="20"/>
  <c r="I244" i="20"/>
  <c r="H244" i="20"/>
  <c r="G244" i="20"/>
  <c r="F244" i="20"/>
  <c r="H221" i="20"/>
  <c r="G221" i="20"/>
  <c r="F221" i="20"/>
  <c r="K221" i="20"/>
  <c r="J221" i="20"/>
  <c r="I221" i="20"/>
  <c r="G199" i="20"/>
  <c r="F199" i="20"/>
  <c r="K199" i="20"/>
  <c r="J199" i="20"/>
  <c r="I199" i="20"/>
  <c r="H199" i="20"/>
  <c r="K176" i="20"/>
  <c r="J176" i="20"/>
  <c r="I176" i="20"/>
  <c r="H176" i="20"/>
  <c r="G176" i="20"/>
  <c r="F176" i="20"/>
  <c r="I152" i="20"/>
  <c r="H152" i="20"/>
  <c r="G152" i="20"/>
  <c r="J152" i="20"/>
  <c r="F152" i="20"/>
  <c r="K152" i="20"/>
  <c r="I132" i="20"/>
  <c r="H132" i="20"/>
  <c r="G132" i="20"/>
  <c r="K132" i="20"/>
  <c r="J132" i="20"/>
  <c r="F132" i="20"/>
  <c r="I112" i="20"/>
  <c r="H112" i="20"/>
  <c r="G112" i="20"/>
  <c r="J112" i="20"/>
  <c r="F112" i="20"/>
  <c r="K112" i="20"/>
  <c r="I72" i="20"/>
  <c r="H72" i="20"/>
  <c r="G72" i="20"/>
  <c r="J72" i="20"/>
  <c r="K72" i="20"/>
  <c r="F72" i="20"/>
  <c r="K243" i="20"/>
  <c r="J243" i="20"/>
  <c r="I243" i="20"/>
  <c r="H243" i="20"/>
  <c r="F243" i="20"/>
  <c r="G243" i="20"/>
  <c r="I44" i="20"/>
  <c r="H44" i="20"/>
  <c r="G44" i="20"/>
  <c r="F44" i="20"/>
  <c r="K44" i="20"/>
  <c r="J44" i="20"/>
  <c r="F70" i="20"/>
  <c r="K70" i="20"/>
  <c r="I70" i="20"/>
  <c r="J70" i="20"/>
  <c r="H70" i="20"/>
  <c r="G70" i="20"/>
  <c r="G241" i="20"/>
  <c r="F241" i="20"/>
  <c r="K241" i="20"/>
  <c r="J241" i="20"/>
  <c r="I241" i="20"/>
  <c r="H241" i="20"/>
  <c r="H217" i="20"/>
  <c r="G217" i="20"/>
  <c r="F217" i="20"/>
  <c r="K217" i="20"/>
  <c r="J217" i="20"/>
  <c r="I217" i="20"/>
  <c r="K194" i="20"/>
  <c r="J194" i="20"/>
  <c r="I194" i="20"/>
  <c r="H194" i="20"/>
  <c r="F194" i="20"/>
  <c r="G194" i="20"/>
  <c r="G149" i="20"/>
  <c r="F149" i="20"/>
  <c r="K149" i="20"/>
  <c r="J149" i="20"/>
  <c r="I149" i="20"/>
  <c r="H149" i="20"/>
  <c r="G129" i="20"/>
  <c r="F129" i="20"/>
  <c r="J129" i="20"/>
  <c r="I129" i="20"/>
  <c r="H129" i="20"/>
  <c r="K129" i="20"/>
  <c r="G89" i="20"/>
  <c r="F89" i="20"/>
  <c r="J89" i="20"/>
  <c r="I89" i="20"/>
  <c r="K89" i="20"/>
  <c r="H89" i="20"/>
  <c r="G69" i="20"/>
  <c r="F69" i="20"/>
  <c r="I69" i="20"/>
  <c r="H69" i="20"/>
  <c r="K69" i="20"/>
  <c r="J69" i="20"/>
  <c r="I42" i="20"/>
  <c r="H42" i="20"/>
  <c r="G42" i="20"/>
  <c r="K42" i="20"/>
  <c r="J42" i="20"/>
  <c r="F42" i="20"/>
  <c r="K240" i="20"/>
  <c r="J240" i="20"/>
  <c r="I240" i="20"/>
  <c r="H240" i="20"/>
  <c r="G240" i="20"/>
  <c r="F240" i="20"/>
  <c r="I192" i="20"/>
  <c r="H192" i="20"/>
  <c r="G192" i="20"/>
  <c r="F192" i="20"/>
  <c r="K192" i="20"/>
  <c r="J192" i="20"/>
  <c r="K148" i="20"/>
  <c r="J148" i="20"/>
  <c r="I148" i="20"/>
  <c r="H148" i="20"/>
  <c r="G148" i="20"/>
  <c r="F148" i="20"/>
  <c r="K108" i="20"/>
  <c r="H108" i="20"/>
  <c r="G108" i="20"/>
  <c r="F108" i="20"/>
  <c r="J108" i="20"/>
  <c r="I108" i="20"/>
  <c r="K68" i="20"/>
  <c r="J68" i="20"/>
  <c r="I68" i="20"/>
  <c r="F68" i="20"/>
  <c r="G68" i="20"/>
  <c r="H68" i="20"/>
  <c r="G239" i="20"/>
  <c r="F239" i="20"/>
  <c r="K239" i="20"/>
  <c r="J239" i="20"/>
  <c r="I239" i="20"/>
  <c r="H239" i="20"/>
  <c r="K215" i="20"/>
  <c r="J215" i="20"/>
  <c r="I215" i="20"/>
  <c r="H215" i="20"/>
  <c r="G215" i="20"/>
  <c r="F215" i="20"/>
  <c r="I191" i="20"/>
  <c r="H191" i="20"/>
  <c r="G191" i="20"/>
  <c r="F191" i="20"/>
  <c r="K191" i="20"/>
  <c r="J191" i="20"/>
  <c r="K168" i="20"/>
  <c r="F168" i="20"/>
  <c r="G168" i="20"/>
  <c r="J168" i="20"/>
  <c r="I168" i="20"/>
  <c r="H168" i="20"/>
  <c r="J147" i="20"/>
  <c r="F147" i="20"/>
  <c r="I147" i="20"/>
  <c r="H147" i="20"/>
  <c r="G147" i="20"/>
  <c r="K147" i="20"/>
  <c r="H127" i="20"/>
  <c r="K127" i="20"/>
  <c r="J127" i="20"/>
  <c r="I127" i="20"/>
  <c r="G127" i="20"/>
  <c r="F127" i="20"/>
  <c r="J107" i="20"/>
  <c r="K107" i="20"/>
  <c r="I107" i="20"/>
  <c r="H107" i="20"/>
  <c r="G107" i="20"/>
  <c r="F107" i="20"/>
  <c r="H87" i="20"/>
  <c r="G87" i="20"/>
  <c r="K87" i="20"/>
  <c r="I87" i="20"/>
  <c r="F87" i="20"/>
  <c r="J87" i="20"/>
  <c r="I40" i="20"/>
  <c r="H40" i="20"/>
  <c r="G40" i="20"/>
  <c r="K40" i="20"/>
  <c r="J40" i="20"/>
  <c r="F40" i="20"/>
  <c r="J238" i="20"/>
  <c r="K238" i="20"/>
  <c r="I238" i="20"/>
  <c r="H238" i="20"/>
  <c r="G238" i="20"/>
  <c r="F238" i="20"/>
  <c r="K214" i="20"/>
  <c r="H214" i="20"/>
  <c r="G214" i="20"/>
  <c r="F214" i="20"/>
  <c r="J214" i="20"/>
  <c r="I214" i="20"/>
  <c r="K190" i="20"/>
  <c r="J190" i="20"/>
  <c r="I190" i="20"/>
  <c r="G190" i="20"/>
  <c r="F190" i="20"/>
  <c r="H190" i="20"/>
  <c r="H167" i="20"/>
  <c r="G167" i="20"/>
  <c r="F167" i="20"/>
  <c r="K167" i="20"/>
  <c r="J167" i="20"/>
  <c r="I167" i="20"/>
  <c r="J146" i="20"/>
  <c r="I146" i="20"/>
  <c r="H146" i="20"/>
  <c r="K146" i="20"/>
  <c r="G146" i="20"/>
  <c r="F146" i="20"/>
  <c r="G126" i="20"/>
  <c r="F126" i="20"/>
  <c r="H126" i="20"/>
  <c r="K126" i="20"/>
  <c r="J126" i="20"/>
  <c r="I126" i="20"/>
  <c r="F106" i="20"/>
  <c r="K106" i="20"/>
  <c r="J106" i="20"/>
  <c r="I106" i="20"/>
  <c r="H106" i="20"/>
  <c r="G106" i="20"/>
  <c r="G86" i="20"/>
  <c r="F86" i="20"/>
  <c r="K86" i="20"/>
  <c r="J86" i="20"/>
  <c r="I86" i="20"/>
  <c r="H86" i="20"/>
  <c r="G59" i="20"/>
  <c r="F59" i="20"/>
  <c r="I59" i="20"/>
  <c r="H59" i="20"/>
  <c r="J59" i="20"/>
  <c r="K59" i="20"/>
  <c r="G237" i="20"/>
  <c r="F237" i="20"/>
  <c r="K237" i="20"/>
  <c r="J237" i="20"/>
  <c r="I237" i="20"/>
  <c r="H237" i="20"/>
  <c r="K236" i="20"/>
  <c r="J236" i="20"/>
  <c r="I236" i="20"/>
  <c r="H236" i="20"/>
  <c r="G236" i="20"/>
  <c r="F236" i="20"/>
  <c r="K188" i="20"/>
  <c r="J188" i="20"/>
  <c r="I188" i="20"/>
  <c r="H188" i="20"/>
  <c r="G188" i="20"/>
  <c r="F188" i="20"/>
  <c r="K144" i="20"/>
  <c r="F144" i="20"/>
  <c r="J144" i="20"/>
  <c r="I144" i="20"/>
  <c r="H144" i="20"/>
  <c r="G144" i="20"/>
  <c r="I104" i="20"/>
  <c r="H104" i="20"/>
  <c r="G104" i="20"/>
  <c r="F104" i="20"/>
  <c r="K104" i="20"/>
  <c r="J104" i="20"/>
  <c r="K84" i="20"/>
  <c r="G84" i="20"/>
  <c r="J84" i="20"/>
  <c r="I84" i="20"/>
  <c r="H84" i="20"/>
  <c r="F84" i="20"/>
  <c r="K66" i="20"/>
  <c r="J66" i="20"/>
  <c r="I66" i="20"/>
  <c r="H66" i="20"/>
  <c r="G66" i="20"/>
  <c r="F66" i="20"/>
  <c r="K211" i="20"/>
  <c r="J211" i="20"/>
  <c r="I211" i="20"/>
  <c r="H211" i="20"/>
  <c r="G211" i="20"/>
  <c r="F211" i="20"/>
  <c r="K143" i="20"/>
  <c r="G143" i="20"/>
  <c r="J143" i="20"/>
  <c r="I143" i="20"/>
  <c r="H143" i="20"/>
  <c r="F143" i="20"/>
  <c r="K56" i="20"/>
  <c r="J56" i="20"/>
  <c r="I56" i="20"/>
  <c r="H56" i="20"/>
  <c r="G56" i="20"/>
  <c r="F56" i="20"/>
  <c r="K55" i="20"/>
  <c r="J55" i="20"/>
  <c r="I55" i="20"/>
  <c r="F55" i="20"/>
  <c r="H55" i="20"/>
  <c r="G55" i="20"/>
  <c r="K231" i="20"/>
  <c r="J231" i="20"/>
  <c r="I231" i="20"/>
  <c r="H231" i="20"/>
  <c r="F231" i="20"/>
  <c r="G231" i="20"/>
  <c r="K207" i="20"/>
  <c r="J207" i="20"/>
  <c r="I207" i="20"/>
  <c r="H207" i="20"/>
  <c r="G207" i="20"/>
  <c r="F207" i="20"/>
  <c r="I183" i="20"/>
  <c r="H183" i="20"/>
  <c r="G183" i="20"/>
  <c r="F183" i="20"/>
  <c r="K183" i="20"/>
  <c r="J183" i="20"/>
  <c r="G159" i="20"/>
  <c r="F159" i="20"/>
  <c r="J159" i="20"/>
  <c r="I159" i="20"/>
  <c r="H159" i="20"/>
  <c r="K159" i="20"/>
  <c r="G139" i="20"/>
  <c r="F139" i="20"/>
  <c r="H139" i="20"/>
  <c r="K139" i="20"/>
  <c r="J139" i="20"/>
  <c r="I139" i="20"/>
  <c r="G119" i="20"/>
  <c r="F119" i="20"/>
  <c r="J119" i="20"/>
  <c r="K119" i="20"/>
  <c r="H119" i="20"/>
  <c r="I119" i="20"/>
  <c r="G99" i="20"/>
  <c r="F99" i="20"/>
  <c r="I99" i="20"/>
  <c r="H99" i="20"/>
  <c r="K99" i="20"/>
  <c r="J99" i="20"/>
  <c r="G79" i="20"/>
  <c r="F79" i="20"/>
  <c r="I79" i="20"/>
  <c r="H79" i="20"/>
  <c r="J79" i="20"/>
  <c r="K79" i="20"/>
  <c r="I52" i="20"/>
  <c r="H52" i="20"/>
  <c r="G52" i="20"/>
  <c r="F52" i="20"/>
  <c r="K52" i="20"/>
  <c r="J52" i="20"/>
  <c r="H61" i="20"/>
  <c r="G61" i="20"/>
  <c r="F61" i="20"/>
  <c r="K61" i="20"/>
  <c r="I61" i="20"/>
  <c r="J61" i="20"/>
  <c r="I230" i="20"/>
  <c r="H230" i="20"/>
  <c r="G230" i="20"/>
  <c r="K230" i="20"/>
  <c r="J230" i="20"/>
  <c r="F230" i="20"/>
  <c r="K206" i="20"/>
  <c r="J206" i="20"/>
  <c r="I206" i="20"/>
  <c r="H206" i="20"/>
  <c r="G206" i="20"/>
  <c r="F206" i="20"/>
  <c r="I182" i="20"/>
  <c r="H182" i="20"/>
  <c r="G182" i="20"/>
  <c r="F182" i="20"/>
  <c r="K182" i="20"/>
  <c r="J182" i="20"/>
  <c r="K158" i="20"/>
  <c r="I158" i="20"/>
  <c r="J158" i="20"/>
  <c r="H158" i="20"/>
  <c r="G158" i="20"/>
  <c r="F158" i="20"/>
  <c r="K138" i="20"/>
  <c r="J138" i="20"/>
  <c r="I138" i="20"/>
  <c r="G138" i="20"/>
  <c r="H138" i="20"/>
  <c r="F138" i="20"/>
  <c r="K118" i="20"/>
  <c r="I118" i="20"/>
  <c r="H118" i="20"/>
  <c r="G118" i="20"/>
  <c r="F118" i="20"/>
  <c r="J118" i="20"/>
  <c r="K98" i="20"/>
  <c r="F98" i="20"/>
  <c r="I98" i="20"/>
  <c r="H98" i="20"/>
  <c r="G98" i="20"/>
  <c r="J98" i="20"/>
  <c r="K78" i="20"/>
  <c r="I78" i="20"/>
  <c r="H78" i="20"/>
  <c r="G78" i="20"/>
  <c r="J78" i="20"/>
  <c r="F78" i="20"/>
  <c r="K51" i="20"/>
  <c r="J51" i="20"/>
  <c r="I51" i="20"/>
  <c r="H51" i="20"/>
  <c r="F51" i="20"/>
  <c r="G51" i="20"/>
  <c r="K38" i="20"/>
  <c r="G38" i="20"/>
  <c r="F38" i="20"/>
  <c r="J38" i="20"/>
  <c r="I38" i="20"/>
  <c r="H38" i="20"/>
  <c r="E9" i="22"/>
  <c r="E13" i="22"/>
  <c r="E17" i="22"/>
  <c r="E21" i="22"/>
  <c r="E25" i="22"/>
  <c r="E20" i="22"/>
  <c r="E24" i="22"/>
  <c r="E11" i="22"/>
  <c r="E15" i="22"/>
  <c r="E19" i="22"/>
  <c r="E23" i="22"/>
  <c r="E8" i="22"/>
  <c r="E12" i="22"/>
  <c r="E16" i="22"/>
  <c r="E10" i="22"/>
  <c r="E14" i="22"/>
  <c r="E18" i="22"/>
  <c r="E22" i="22"/>
  <c r="E4" i="22"/>
  <c r="U12" i="12" s="1"/>
  <c r="E7" i="22"/>
  <c r="E6" i="22"/>
  <c r="K3" i="23"/>
  <c r="AE178" i="12" l="1"/>
  <c r="AH178" i="12"/>
  <c r="Y178" i="12"/>
  <c r="AB178" i="12"/>
  <c r="R178" i="12"/>
  <c r="U178" i="12"/>
  <c r="I178" i="12"/>
  <c r="O178" i="12"/>
  <c r="H150" i="12"/>
  <c r="AI150" i="12"/>
  <c r="AB150" i="12"/>
  <c r="AG150" i="12"/>
  <c r="V150" i="12"/>
  <c r="Y150" i="12"/>
  <c r="O150" i="12"/>
  <c r="R150" i="12"/>
  <c r="AI122" i="12"/>
  <c r="AC122" i="12"/>
  <c r="AF122" i="12"/>
  <c r="V122" i="12"/>
  <c r="Y122" i="12"/>
  <c r="J122" i="12"/>
  <c r="N122" i="12"/>
  <c r="AE94" i="12"/>
  <c r="X94" i="12"/>
  <c r="AA94" i="12"/>
  <c r="N94" i="12"/>
  <c r="U94" i="12"/>
  <c r="G94" i="12"/>
  <c r="J94" i="12"/>
  <c r="AE67" i="12"/>
  <c r="AH67" i="12"/>
  <c r="W67" i="12"/>
  <c r="AB67" i="12"/>
  <c r="F178" i="12"/>
  <c r="AD39" i="12"/>
  <c r="AG39" i="12"/>
  <c r="Z39" i="12"/>
  <c r="Q39" i="12"/>
  <c r="T39" i="12"/>
  <c r="T67" i="12"/>
  <c r="N67" i="12"/>
  <c r="Q67" i="12"/>
  <c r="G67" i="12"/>
  <c r="J67" i="12"/>
  <c r="G122" i="12"/>
  <c r="AJ39" i="12"/>
  <c r="G39" i="12"/>
  <c r="M39" i="12"/>
  <c r="J39" i="12"/>
  <c r="E94" i="12"/>
  <c r="M61" i="9"/>
  <c r="I6" i="13"/>
  <c r="J32" i="13"/>
  <c r="I32" i="13"/>
  <c r="M64" i="9"/>
  <c r="M67" i="9"/>
  <c r="M70" i="9"/>
  <c r="M73" i="9"/>
  <c r="M76" i="9"/>
  <c r="M79" i="9"/>
  <c r="M82" i="9"/>
  <c r="M85" i="9"/>
  <c r="M88" i="9"/>
  <c r="M91" i="9"/>
  <c r="M94" i="9"/>
  <c r="M97" i="9"/>
  <c r="M100" i="9"/>
  <c r="M103" i="9"/>
  <c r="M106" i="9"/>
  <c r="M109" i="9"/>
  <c r="M112" i="9"/>
  <c r="M115" i="9"/>
  <c r="M118" i="9"/>
  <c r="M121" i="9"/>
  <c r="M124" i="9"/>
  <c r="M127" i="9"/>
  <c r="M130" i="9"/>
  <c r="M133" i="9"/>
  <c r="M136" i="9"/>
  <c r="M139" i="9"/>
  <c r="M142" i="9"/>
  <c r="M145" i="9"/>
  <c r="M148" i="9"/>
  <c r="M151" i="9"/>
  <c r="M154" i="9"/>
  <c r="M157" i="9"/>
  <c r="M160" i="9"/>
  <c r="M163" i="9"/>
  <c r="M166" i="9"/>
  <c r="M169" i="9"/>
  <c r="M172" i="9"/>
  <c r="M175" i="9"/>
  <c r="M178" i="9"/>
  <c r="M181" i="9"/>
  <c r="M184" i="9"/>
  <c r="M187" i="9"/>
  <c r="M190" i="9"/>
  <c r="M193" i="9"/>
  <c r="M196" i="9"/>
  <c r="M199" i="9"/>
  <c r="M202" i="9"/>
  <c r="M205" i="9"/>
  <c r="M208" i="9"/>
  <c r="M211" i="9"/>
  <c r="M214" i="9"/>
  <c r="M217" i="9"/>
  <c r="M220" i="9"/>
  <c r="M223" i="9"/>
  <c r="M226" i="9"/>
  <c r="M229" i="9"/>
  <c r="M232" i="9"/>
  <c r="M235" i="9"/>
  <c r="M238" i="9"/>
  <c r="M241" i="9"/>
  <c r="M244" i="9"/>
  <c r="M247" i="9"/>
  <c r="M250" i="9"/>
  <c r="M253" i="9"/>
  <c r="M256" i="9"/>
  <c r="M259" i="9"/>
  <c r="M262" i="9"/>
  <c r="M265" i="9"/>
  <c r="M268" i="9"/>
  <c r="M271" i="9"/>
  <c r="M274" i="9"/>
  <c r="M277" i="9"/>
  <c r="M280" i="9"/>
  <c r="M283" i="9"/>
  <c r="M286" i="9"/>
  <c r="M289" i="9"/>
  <c r="M292" i="9"/>
  <c r="M295" i="9"/>
  <c r="M298" i="9"/>
  <c r="M301" i="9"/>
  <c r="M304" i="9"/>
  <c r="M307" i="9"/>
  <c r="M310" i="9"/>
  <c r="M313" i="9"/>
  <c r="M316" i="9"/>
  <c r="M319" i="9"/>
  <c r="M322" i="9"/>
  <c r="M325" i="9"/>
  <c r="M328" i="9"/>
  <c r="M331" i="9"/>
  <c r="M334" i="9"/>
  <c r="M337" i="9"/>
  <c r="M340" i="9"/>
  <c r="M343" i="9"/>
  <c r="M346" i="9"/>
  <c r="M349" i="9"/>
  <c r="M352" i="9"/>
  <c r="M355" i="9"/>
  <c r="M358" i="9"/>
  <c r="M361" i="9"/>
  <c r="M364" i="9"/>
  <c r="M367" i="9"/>
  <c r="M370" i="9"/>
  <c r="M373" i="9"/>
  <c r="M376" i="9"/>
  <c r="M379" i="9"/>
  <c r="M382" i="9"/>
  <c r="M385" i="9"/>
  <c r="M388" i="9"/>
  <c r="M391" i="9"/>
  <c r="M394" i="9"/>
  <c r="M397" i="9"/>
  <c r="M400" i="9"/>
  <c r="M403" i="9"/>
  <c r="M406" i="9"/>
  <c r="M409" i="9"/>
  <c r="M412" i="9"/>
  <c r="M415" i="9"/>
  <c r="M418" i="9"/>
  <c r="M421" i="9"/>
  <c r="M424" i="9"/>
  <c r="M427" i="9"/>
  <c r="M430" i="9"/>
  <c r="M433" i="9"/>
  <c r="M436" i="9"/>
  <c r="M439" i="9"/>
  <c r="M442" i="9"/>
  <c r="M445" i="9"/>
  <c r="M448" i="9"/>
  <c r="M451" i="9"/>
  <c r="M454" i="9"/>
  <c r="M457" i="9"/>
  <c r="M460" i="9"/>
  <c r="M463" i="9"/>
  <c r="M466" i="9"/>
  <c r="M469" i="9"/>
  <c r="M472" i="9"/>
  <c r="M475" i="9"/>
  <c r="M478" i="9"/>
  <c r="M481" i="9"/>
  <c r="M484" i="9"/>
  <c r="M487" i="9"/>
  <c r="M490" i="9"/>
  <c r="M493" i="9"/>
  <c r="M496" i="9"/>
  <c r="M499" i="9"/>
  <c r="M502" i="9"/>
  <c r="M505" i="9"/>
  <c r="M508" i="9"/>
  <c r="M511" i="9"/>
  <c r="M514" i="9"/>
  <c r="M517" i="9"/>
  <c r="M520" i="9"/>
  <c r="M523" i="9"/>
  <c r="M526" i="9"/>
  <c r="M529" i="9"/>
  <c r="M532" i="9"/>
  <c r="M535" i="9"/>
  <c r="M538" i="9"/>
  <c r="M541" i="9"/>
  <c r="M544" i="9"/>
  <c r="M547" i="9"/>
  <c r="M550" i="9"/>
  <c r="M553" i="9"/>
  <c r="M556" i="9"/>
  <c r="M559" i="9"/>
  <c r="M562" i="9"/>
  <c r="M565" i="9"/>
  <c r="M568" i="9"/>
  <c r="M571" i="9"/>
  <c r="M574" i="9"/>
  <c r="M577" i="9"/>
  <c r="M580" i="9"/>
  <c r="M583" i="9"/>
  <c r="M586" i="9"/>
  <c r="M589" i="9"/>
  <c r="M592" i="9"/>
  <c r="M595" i="9"/>
  <c r="M598" i="9"/>
  <c r="M601" i="9"/>
  <c r="M604" i="9"/>
  <c r="M607" i="9"/>
  <c r="M610" i="9"/>
  <c r="M613" i="9"/>
  <c r="M616" i="9"/>
  <c r="M619" i="9"/>
  <c r="M622" i="9"/>
  <c r="M625" i="9"/>
  <c r="M628" i="9"/>
  <c r="M631" i="9"/>
  <c r="M634" i="9"/>
  <c r="M637" i="9"/>
  <c r="M640" i="9"/>
  <c r="M643" i="9"/>
  <c r="M646" i="9"/>
  <c r="M649" i="9"/>
  <c r="M652" i="9"/>
  <c r="M655" i="9"/>
  <c r="M658" i="9"/>
  <c r="A109" i="9"/>
  <c r="A151" i="9"/>
  <c r="I632" i="13" l="1"/>
  <c r="I629" i="13"/>
  <c r="I626" i="13"/>
  <c r="I623" i="13"/>
  <c r="I620" i="13"/>
  <c r="I617" i="13"/>
  <c r="I614" i="13"/>
  <c r="I611" i="13"/>
  <c r="I608" i="13"/>
  <c r="I605" i="13"/>
  <c r="I602" i="13"/>
  <c r="I599" i="13"/>
  <c r="I596" i="13"/>
  <c r="I593" i="13"/>
  <c r="I590" i="13"/>
  <c r="I587" i="13"/>
  <c r="I584" i="13"/>
  <c r="I581" i="13"/>
  <c r="I578" i="13"/>
  <c r="I575" i="13"/>
  <c r="I572" i="13"/>
  <c r="I569" i="13"/>
  <c r="I566" i="13"/>
  <c r="I563" i="13"/>
  <c r="I560" i="13"/>
  <c r="I557" i="13"/>
  <c r="I554" i="13"/>
  <c r="I551" i="13"/>
  <c r="I548" i="13"/>
  <c r="I545" i="13"/>
  <c r="I542" i="13"/>
  <c r="I539" i="13"/>
  <c r="I536" i="13"/>
  <c r="I533" i="13"/>
  <c r="I530" i="13"/>
  <c r="I527" i="13"/>
  <c r="I524" i="13"/>
  <c r="I521" i="13"/>
  <c r="I518" i="13"/>
  <c r="I515" i="13"/>
  <c r="I512" i="13"/>
  <c r="I509" i="13"/>
  <c r="I506" i="13"/>
  <c r="I503" i="13"/>
  <c r="I500" i="13"/>
  <c r="I497" i="13"/>
  <c r="I494" i="13"/>
  <c r="I491" i="13"/>
  <c r="I488" i="13"/>
  <c r="I485" i="13"/>
  <c r="I482" i="13"/>
  <c r="I479" i="13"/>
  <c r="I476" i="13"/>
  <c r="I473" i="13"/>
  <c r="I470" i="13"/>
  <c r="I467" i="13"/>
  <c r="I464" i="13"/>
  <c r="I461" i="13"/>
  <c r="I458" i="13"/>
  <c r="I455" i="13"/>
  <c r="I452" i="13"/>
  <c r="I449" i="13"/>
  <c r="I446" i="13"/>
  <c r="I443" i="13"/>
  <c r="I440" i="13"/>
  <c r="I437" i="13"/>
  <c r="I434" i="13"/>
  <c r="I431" i="13"/>
  <c r="I428" i="13"/>
  <c r="I425" i="13"/>
  <c r="I422" i="13"/>
  <c r="I419" i="13"/>
  <c r="I416" i="13"/>
  <c r="I413" i="13"/>
  <c r="I410" i="13"/>
  <c r="I407" i="13"/>
  <c r="I404" i="13"/>
  <c r="I401" i="13"/>
  <c r="I398" i="13"/>
  <c r="I395" i="13"/>
  <c r="I392" i="13"/>
  <c r="I389" i="13"/>
  <c r="I386" i="13"/>
  <c r="I383" i="13"/>
  <c r="I380" i="13"/>
  <c r="I377" i="13"/>
  <c r="I374" i="13"/>
  <c r="I371" i="13"/>
  <c r="I368" i="13"/>
  <c r="I365" i="13"/>
  <c r="I362" i="13"/>
  <c r="I359" i="13"/>
  <c r="I356" i="13"/>
  <c r="I353" i="13"/>
  <c r="I350" i="13"/>
  <c r="I347" i="13"/>
  <c r="I344" i="13"/>
  <c r="I341" i="13"/>
  <c r="I338" i="13"/>
  <c r="I335" i="13"/>
  <c r="I332" i="13"/>
  <c r="I329" i="13"/>
  <c r="I326" i="13"/>
  <c r="I323" i="13"/>
  <c r="I320" i="13"/>
  <c r="I317" i="13"/>
  <c r="I314" i="13"/>
  <c r="I311" i="13"/>
  <c r="I308" i="13"/>
  <c r="I305" i="13"/>
  <c r="I302" i="13"/>
  <c r="I299" i="13"/>
  <c r="I296" i="13"/>
  <c r="I293" i="13"/>
  <c r="I290" i="13"/>
  <c r="I287" i="13"/>
  <c r="I284" i="13"/>
  <c r="I281" i="13"/>
  <c r="I278" i="13"/>
  <c r="I275" i="13"/>
  <c r="I272" i="13"/>
  <c r="I269" i="13"/>
  <c r="I266" i="13"/>
  <c r="I263" i="13"/>
  <c r="I260" i="13"/>
  <c r="I257" i="13"/>
  <c r="I254" i="13"/>
  <c r="I251" i="13"/>
  <c r="I248" i="13"/>
  <c r="F251" i="13"/>
  <c r="I245" i="13"/>
  <c r="I239" i="13"/>
  <c r="I236" i="13"/>
  <c r="I233" i="13"/>
  <c r="I230" i="13"/>
  <c r="I227" i="13"/>
  <c r="I224" i="13"/>
  <c r="I221" i="13"/>
  <c r="I218" i="13"/>
  <c r="I215" i="13"/>
  <c r="I212" i="13"/>
  <c r="I209" i="13"/>
  <c r="I206" i="13"/>
  <c r="I200" i="13"/>
  <c r="I197" i="13"/>
  <c r="I194" i="13"/>
  <c r="I191" i="13"/>
  <c r="I188" i="13"/>
  <c r="I185" i="13"/>
  <c r="I182" i="13"/>
  <c r="I179" i="13"/>
  <c r="I176" i="13"/>
  <c r="I173" i="13"/>
  <c r="I170" i="13"/>
  <c r="I167" i="13"/>
  <c r="I164" i="13"/>
  <c r="I161" i="13"/>
  <c r="I158" i="13"/>
  <c r="I155" i="13"/>
  <c r="I152" i="13"/>
  <c r="I149" i="13"/>
  <c r="I146" i="13"/>
  <c r="I143" i="13"/>
  <c r="I140" i="13"/>
  <c r="I137" i="13"/>
  <c r="I134" i="13"/>
  <c r="I131" i="13"/>
  <c r="I128" i="13"/>
  <c r="I125" i="13"/>
  <c r="I122" i="13"/>
  <c r="I119" i="13"/>
  <c r="I116" i="13"/>
  <c r="I113" i="13"/>
  <c r="I110" i="13"/>
  <c r="I107" i="13"/>
  <c r="I104" i="13"/>
  <c r="I101" i="13"/>
  <c r="I98" i="13"/>
  <c r="I95" i="13"/>
  <c r="I92" i="13"/>
  <c r="I89" i="13"/>
  <c r="I86" i="13"/>
  <c r="I83" i="13"/>
  <c r="I80" i="13"/>
  <c r="I77" i="13"/>
  <c r="I74" i="13"/>
  <c r="I71" i="13"/>
  <c r="I68" i="13"/>
  <c r="I65" i="13"/>
  <c r="I62" i="13"/>
  <c r="I59" i="13"/>
  <c r="I56" i="13"/>
  <c r="I53" i="13"/>
  <c r="I50" i="13"/>
  <c r="I47" i="13"/>
  <c r="I44" i="13"/>
  <c r="I41" i="13"/>
  <c r="I38" i="13"/>
  <c r="I33" i="13"/>
  <c r="D167" i="13"/>
  <c r="B193" i="9" s="1"/>
  <c r="E167" i="13"/>
  <c r="C193" i="9" s="1"/>
  <c r="F167" i="13"/>
  <c r="D170" i="13"/>
  <c r="B196" i="9" s="1"/>
  <c r="E170" i="13"/>
  <c r="C196" i="9" s="1"/>
  <c r="F170" i="13"/>
  <c r="D173" i="13"/>
  <c r="B199" i="9" s="1"/>
  <c r="E173" i="13"/>
  <c r="C199" i="9" s="1"/>
  <c r="F173" i="13"/>
  <c r="D176" i="13"/>
  <c r="B202" i="9" s="1"/>
  <c r="E176" i="13"/>
  <c r="C202" i="9" s="1"/>
  <c r="F176" i="13"/>
  <c r="D179" i="13"/>
  <c r="B205" i="9" s="1"/>
  <c r="E179" i="13"/>
  <c r="C205" i="9" s="1"/>
  <c r="F179" i="13"/>
  <c r="D182" i="13"/>
  <c r="B208" i="9" s="1"/>
  <c r="E182" i="13"/>
  <c r="C208" i="9" s="1"/>
  <c r="F182" i="13"/>
  <c r="D185" i="13"/>
  <c r="B211" i="9" s="1"/>
  <c r="E185" i="13"/>
  <c r="C211" i="9" s="1"/>
  <c r="F185" i="13"/>
  <c r="D188" i="13"/>
  <c r="B214" i="9" s="1"/>
  <c r="E188" i="13"/>
  <c r="C214" i="9" s="1"/>
  <c r="F188" i="13"/>
  <c r="D191" i="13"/>
  <c r="B217" i="9" s="1"/>
  <c r="E191" i="13"/>
  <c r="C217" i="9" s="1"/>
  <c r="F191" i="13"/>
  <c r="D194" i="13"/>
  <c r="B220" i="9" s="1"/>
  <c r="E194" i="13"/>
  <c r="C220" i="9" s="1"/>
  <c r="F194" i="13"/>
  <c r="D197" i="13"/>
  <c r="B223" i="9" s="1"/>
  <c r="E197" i="13"/>
  <c r="C223" i="9" s="1"/>
  <c r="F197" i="13"/>
  <c r="D200" i="13"/>
  <c r="B226" i="9" s="1"/>
  <c r="E200" i="13"/>
  <c r="C226" i="9" s="1"/>
  <c r="F200" i="13"/>
  <c r="D203" i="13"/>
  <c r="B229" i="9" s="1"/>
  <c r="E203" i="13"/>
  <c r="C229" i="9" s="1"/>
  <c r="F203" i="13"/>
  <c r="D206" i="13"/>
  <c r="B232" i="9" s="1"/>
  <c r="E206" i="13"/>
  <c r="C232" i="9" s="1"/>
  <c r="F206" i="13"/>
  <c r="D209" i="13"/>
  <c r="B235" i="9" s="1"/>
  <c r="E209" i="13"/>
  <c r="C235" i="9" s="1"/>
  <c r="F209" i="13"/>
  <c r="D212" i="13"/>
  <c r="B238" i="9" s="1"/>
  <c r="E212" i="13"/>
  <c r="C238" i="9" s="1"/>
  <c r="F212" i="13"/>
  <c r="D215" i="13"/>
  <c r="B241" i="9" s="1"/>
  <c r="E215" i="13"/>
  <c r="C241" i="9" s="1"/>
  <c r="F215" i="13"/>
  <c r="D218" i="13"/>
  <c r="B244" i="9" s="1"/>
  <c r="E218" i="13"/>
  <c r="C244" i="9" s="1"/>
  <c r="F218" i="13"/>
  <c r="D221" i="13"/>
  <c r="B247" i="9" s="1"/>
  <c r="E221" i="13"/>
  <c r="C247" i="9" s="1"/>
  <c r="F221" i="13"/>
  <c r="D224" i="13"/>
  <c r="B250" i="9" s="1"/>
  <c r="E224" i="13"/>
  <c r="C250" i="9" s="1"/>
  <c r="F224" i="13"/>
  <c r="D227" i="13"/>
  <c r="B253" i="9" s="1"/>
  <c r="E227" i="13"/>
  <c r="C253" i="9" s="1"/>
  <c r="F227" i="13"/>
  <c r="D230" i="13"/>
  <c r="B256" i="9" s="1"/>
  <c r="E230" i="13"/>
  <c r="C256" i="9" s="1"/>
  <c r="F230" i="13"/>
  <c r="D233" i="13"/>
  <c r="B259" i="9" s="1"/>
  <c r="E233" i="13"/>
  <c r="C259" i="9" s="1"/>
  <c r="F233" i="13"/>
  <c r="D236" i="13"/>
  <c r="B262" i="9" s="1"/>
  <c r="E236" i="13"/>
  <c r="C262" i="9" s="1"/>
  <c r="F236" i="13"/>
  <c r="D239" i="13"/>
  <c r="B265" i="9" s="1"/>
  <c r="E239" i="13"/>
  <c r="C265" i="9" s="1"/>
  <c r="F239" i="13"/>
  <c r="D242" i="13"/>
  <c r="B268" i="9" s="1"/>
  <c r="E242" i="13"/>
  <c r="C268" i="9" s="1"/>
  <c r="F242" i="13"/>
  <c r="D245" i="13"/>
  <c r="B271" i="9" s="1"/>
  <c r="E245" i="13"/>
  <c r="C271" i="9" s="1"/>
  <c r="F245" i="13"/>
  <c r="D248" i="13"/>
  <c r="B274" i="9" s="1"/>
  <c r="E248" i="13"/>
  <c r="C274" i="9" s="1"/>
  <c r="F248" i="13"/>
  <c r="D251" i="13"/>
  <c r="B277" i="9" s="1"/>
  <c r="E251" i="13"/>
  <c r="C277" i="9" s="1"/>
  <c r="D254" i="13"/>
  <c r="B280" i="9" s="1"/>
  <c r="E254" i="13"/>
  <c r="C280" i="9" s="1"/>
  <c r="F254" i="13"/>
  <c r="D257" i="13"/>
  <c r="B283" i="9" s="1"/>
  <c r="E257" i="13"/>
  <c r="C283" i="9" s="1"/>
  <c r="F257" i="13"/>
  <c r="D260" i="13"/>
  <c r="B286" i="9" s="1"/>
  <c r="E260" i="13"/>
  <c r="C286" i="9" s="1"/>
  <c r="F260" i="13"/>
  <c r="D263" i="13"/>
  <c r="B289" i="9" s="1"/>
  <c r="E263" i="13"/>
  <c r="C289" i="9" s="1"/>
  <c r="F263" i="13"/>
  <c r="D266" i="13"/>
  <c r="B292" i="9" s="1"/>
  <c r="E266" i="13"/>
  <c r="C292" i="9" s="1"/>
  <c r="F266" i="13"/>
  <c r="D269" i="13"/>
  <c r="B295" i="9" s="1"/>
  <c r="E269" i="13"/>
  <c r="C295" i="9" s="1"/>
  <c r="F269" i="13"/>
  <c r="D272" i="13"/>
  <c r="B298" i="9" s="1"/>
  <c r="E272" i="13"/>
  <c r="C298" i="9" s="1"/>
  <c r="F272" i="13"/>
  <c r="D275" i="13"/>
  <c r="B301" i="9" s="1"/>
  <c r="E275" i="13"/>
  <c r="C301" i="9" s="1"/>
  <c r="F275" i="13"/>
  <c r="D278" i="13"/>
  <c r="B304" i="9" s="1"/>
  <c r="E278" i="13"/>
  <c r="C304" i="9" s="1"/>
  <c r="F278" i="13"/>
  <c r="D281" i="13"/>
  <c r="B307" i="9" s="1"/>
  <c r="E281" i="13"/>
  <c r="C307" i="9" s="1"/>
  <c r="F281" i="13"/>
  <c r="D284" i="13"/>
  <c r="B310" i="9" s="1"/>
  <c r="E284" i="13"/>
  <c r="C310" i="9" s="1"/>
  <c r="F284" i="13"/>
  <c r="D287" i="13"/>
  <c r="B313" i="9" s="1"/>
  <c r="E287" i="13"/>
  <c r="C313" i="9" s="1"/>
  <c r="F287" i="13"/>
  <c r="D290" i="13"/>
  <c r="B316" i="9" s="1"/>
  <c r="E290" i="13"/>
  <c r="C316" i="9" s="1"/>
  <c r="F290" i="13"/>
  <c r="D293" i="13"/>
  <c r="B319" i="9" s="1"/>
  <c r="E293" i="13"/>
  <c r="C319" i="9" s="1"/>
  <c r="F293" i="13"/>
  <c r="D296" i="13"/>
  <c r="B322" i="9" s="1"/>
  <c r="E296" i="13"/>
  <c r="C322" i="9" s="1"/>
  <c r="F296" i="13"/>
  <c r="D299" i="13"/>
  <c r="B325" i="9" s="1"/>
  <c r="E299" i="13"/>
  <c r="C325" i="9" s="1"/>
  <c r="F299" i="13"/>
  <c r="D302" i="13"/>
  <c r="B328" i="9" s="1"/>
  <c r="E302" i="13"/>
  <c r="C328" i="9" s="1"/>
  <c r="F302" i="13"/>
  <c r="D305" i="13"/>
  <c r="B331" i="9" s="1"/>
  <c r="E305" i="13"/>
  <c r="C331" i="9" s="1"/>
  <c r="F305" i="13"/>
  <c r="D308" i="13"/>
  <c r="B334" i="9" s="1"/>
  <c r="E308" i="13"/>
  <c r="C334" i="9" s="1"/>
  <c r="F308" i="13"/>
  <c r="D311" i="13"/>
  <c r="B337" i="9" s="1"/>
  <c r="E311" i="13"/>
  <c r="C337" i="9" s="1"/>
  <c r="F311" i="13"/>
  <c r="D314" i="13"/>
  <c r="B340" i="9" s="1"/>
  <c r="E314" i="13"/>
  <c r="C340" i="9" s="1"/>
  <c r="F314" i="13"/>
  <c r="D317" i="13"/>
  <c r="B343" i="9" s="1"/>
  <c r="E317" i="13"/>
  <c r="C343" i="9" s="1"/>
  <c r="F317" i="13"/>
  <c r="D320" i="13"/>
  <c r="B346" i="9" s="1"/>
  <c r="E320" i="13"/>
  <c r="C346" i="9" s="1"/>
  <c r="F320" i="13"/>
  <c r="D323" i="13"/>
  <c r="B349" i="9" s="1"/>
  <c r="E323" i="13"/>
  <c r="C349" i="9" s="1"/>
  <c r="F323" i="13"/>
  <c r="D326" i="13"/>
  <c r="B352" i="9" s="1"/>
  <c r="E326" i="13"/>
  <c r="C352" i="9" s="1"/>
  <c r="F326" i="13"/>
  <c r="D329" i="13"/>
  <c r="B355" i="9" s="1"/>
  <c r="E329" i="13"/>
  <c r="C355" i="9" s="1"/>
  <c r="F329" i="13"/>
  <c r="D332" i="13"/>
  <c r="B358" i="9" s="1"/>
  <c r="E332" i="13"/>
  <c r="C358" i="9" s="1"/>
  <c r="F332" i="13"/>
  <c r="D335" i="13"/>
  <c r="B361" i="9" s="1"/>
  <c r="E335" i="13"/>
  <c r="C361" i="9" s="1"/>
  <c r="F335" i="13"/>
  <c r="D338" i="13"/>
  <c r="B364" i="9" s="1"/>
  <c r="E338" i="13"/>
  <c r="C364" i="9" s="1"/>
  <c r="F338" i="13"/>
  <c r="D341" i="13"/>
  <c r="B367" i="9" s="1"/>
  <c r="E341" i="13"/>
  <c r="C367" i="9" s="1"/>
  <c r="F341" i="13"/>
  <c r="D344" i="13"/>
  <c r="B370" i="9" s="1"/>
  <c r="E344" i="13"/>
  <c r="C370" i="9" s="1"/>
  <c r="F344" i="13"/>
  <c r="D347" i="13"/>
  <c r="B373" i="9" s="1"/>
  <c r="E347" i="13"/>
  <c r="C373" i="9" s="1"/>
  <c r="F347" i="13"/>
  <c r="D350" i="13"/>
  <c r="B376" i="9" s="1"/>
  <c r="E350" i="13"/>
  <c r="C376" i="9" s="1"/>
  <c r="F350" i="13"/>
  <c r="D353" i="13"/>
  <c r="B379" i="9" s="1"/>
  <c r="E353" i="13"/>
  <c r="C379" i="9" s="1"/>
  <c r="F353" i="13"/>
  <c r="D356" i="13"/>
  <c r="B382" i="9" s="1"/>
  <c r="E356" i="13"/>
  <c r="C382" i="9" s="1"/>
  <c r="F356" i="13"/>
  <c r="D359" i="13"/>
  <c r="B385" i="9" s="1"/>
  <c r="E359" i="13"/>
  <c r="C385" i="9" s="1"/>
  <c r="F359" i="13"/>
  <c r="D362" i="13"/>
  <c r="B388" i="9" s="1"/>
  <c r="E362" i="13"/>
  <c r="C388" i="9" s="1"/>
  <c r="F362" i="13"/>
  <c r="D365" i="13"/>
  <c r="B391" i="9" s="1"/>
  <c r="E365" i="13"/>
  <c r="C391" i="9" s="1"/>
  <c r="F365" i="13"/>
  <c r="D368" i="13"/>
  <c r="B394" i="9" s="1"/>
  <c r="E368" i="13"/>
  <c r="C394" i="9" s="1"/>
  <c r="F368" i="13"/>
  <c r="D371" i="13"/>
  <c r="B397" i="9" s="1"/>
  <c r="E371" i="13"/>
  <c r="C397" i="9" s="1"/>
  <c r="F371" i="13"/>
  <c r="D374" i="13"/>
  <c r="B400" i="9" s="1"/>
  <c r="E374" i="13"/>
  <c r="C400" i="9" s="1"/>
  <c r="F374" i="13"/>
  <c r="D377" i="13"/>
  <c r="B403" i="9" s="1"/>
  <c r="E377" i="13"/>
  <c r="C403" i="9" s="1"/>
  <c r="F377" i="13"/>
  <c r="D380" i="13"/>
  <c r="B406" i="9" s="1"/>
  <c r="E380" i="13"/>
  <c r="C406" i="9" s="1"/>
  <c r="F380" i="13"/>
  <c r="D383" i="13"/>
  <c r="B409" i="9" s="1"/>
  <c r="E383" i="13"/>
  <c r="C409" i="9" s="1"/>
  <c r="F383" i="13"/>
  <c r="D386" i="13"/>
  <c r="B412" i="9" s="1"/>
  <c r="E386" i="13"/>
  <c r="C412" i="9" s="1"/>
  <c r="F386" i="13"/>
  <c r="D389" i="13"/>
  <c r="B415" i="9" s="1"/>
  <c r="E389" i="13"/>
  <c r="C415" i="9" s="1"/>
  <c r="F389" i="13"/>
  <c r="D392" i="13"/>
  <c r="B418" i="9" s="1"/>
  <c r="E392" i="13"/>
  <c r="C418" i="9" s="1"/>
  <c r="F392" i="13"/>
  <c r="D395" i="13"/>
  <c r="B421" i="9" s="1"/>
  <c r="E395" i="13"/>
  <c r="C421" i="9" s="1"/>
  <c r="F395" i="13"/>
  <c r="D398" i="13"/>
  <c r="B424" i="9" s="1"/>
  <c r="E398" i="13"/>
  <c r="C424" i="9" s="1"/>
  <c r="F398" i="13"/>
  <c r="D401" i="13"/>
  <c r="B427" i="9" s="1"/>
  <c r="E401" i="13"/>
  <c r="C427" i="9" s="1"/>
  <c r="F401" i="13"/>
  <c r="D404" i="13"/>
  <c r="B430" i="9" s="1"/>
  <c r="E404" i="13"/>
  <c r="C430" i="9" s="1"/>
  <c r="F404" i="13"/>
  <c r="D407" i="13"/>
  <c r="B433" i="9" s="1"/>
  <c r="E407" i="13"/>
  <c r="C433" i="9" s="1"/>
  <c r="F407" i="13"/>
  <c r="D410" i="13"/>
  <c r="B436" i="9" s="1"/>
  <c r="E410" i="13"/>
  <c r="C436" i="9" s="1"/>
  <c r="F410" i="13"/>
  <c r="D413" i="13"/>
  <c r="B439" i="9" s="1"/>
  <c r="E413" i="13"/>
  <c r="C439" i="9" s="1"/>
  <c r="F413" i="13"/>
  <c r="D416" i="13"/>
  <c r="B442" i="9" s="1"/>
  <c r="E416" i="13"/>
  <c r="C442" i="9" s="1"/>
  <c r="F416" i="13"/>
  <c r="D419" i="13"/>
  <c r="B445" i="9" s="1"/>
  <c r="E419" i="13"/>
  <c r="C445" i="9" s="1"/>
  <c r="F419" i="13"/>
  <c r="D422" i="13"/>
  <c r="B448" i="9" s="1"/>
  <c r="E422" i="13"/>
  <c r="C448" i="9" s="1"/>
  <c r="F422" i="13"/>
  <c r="D425" i="13"/>
  <c r="B451" i="9" s="1"/>
  <c r="E425" i="13"/>
  <c r="C451" i="9" s="1"/>
  <c r="F425" i="13"/>
  <c r="D428" i="13"/>
  <c r="B454" i="9" s="1"/>
  <c r="E428" i="13"/>
  <c r="C454" i="9" s="1"/>
  <c r="F428" i="13"/>
  <c r="D431" i="13"/>
  <c r="B457" i="9" s="1"/>
  <c r="E431" i="13"/>
  <c r="C457" i="9" s="1"/>
  <c r="F431" i="13"/>
  <c r="D434" i="13"/>
  <c r="B460" i="9" s="1"/>
  <c r="E434" i="13"/>
  <c r="C460" i="9" s="1"/>
  <c r="F434" i="13"/>
  <c r="D437" i="13"/>
  <c r="B463" i="9" s="1"/>
  <c r="E437" i="13"/>
  <c r="C463" i="9" s="1"/>
  <c r="F437" i="13"/>
  <c r="D440" i="13"/>
  <c r="B466" i="9" s="1"/>
  <c r="E440" i="13"/>
  <c r="C466" i="9" s="1"/>
  <c r="F440" i="13"/>
  <c r="D443" i="13"/>
  <c r="B469" i="9" s="1"/>
  <c r="E443" i="13"/>
  <c r="C469" i="9" s="1"/>
  <c r="F443" i="13"/>
  <c r="D446" i="13"/>
  <c r="B472" i="9" s="1"/>
  <c r="E446" i="13"/>
  <c r="C472" i="9" s="1"/>
  <c r="F446" i="13"/>
  <c r="D449" i="13"/>
  <c r="B475" i="9" s="1"/>
  <c r="E449" i="13"/>
  <c r="C475" i="9" s="1"/>
  <c r="F449" i="13"/>
  <c r="D452" i="13"/>
  <c r="B478" i="9" s="1"/>
  <c r="E452" i="13"/>
  <c r="C478" i="9" s="1"/>
  <c r="F452" i="13"/>
  <c r="D455" i="13"/>
  <c r="B481" i="9" s="1"/>
  <c r="E455" i="13"/>
  <c r="C481" i="9" s="1"/>
  <c r="F455" i="13"/>
  <c r="D458" i="13"/>
  <c r="B484" i="9" s="1"/>
  <c r="E458" i="13"/>
  <c r="C484" i="9" s="1"/>
  <c r="F458" i="13"/>
  <c r="D461" i="13"/>
  <c r="B487" i="9" s="1"/>
  <c r="E461" i="13"/>
  <c r="C487" i="9" s="1"/>
  <c r="F461" i="13"/>
  <c r="D464" i="13"/>
  <c r="B490" i="9" s="1"/>
  <c r="E464" i="13"/>
  <c r="C490" i="9" s="1"/>
  <c r="F464" i="13"/>
  <c r="D467" i="13"/>
  <c r="B493" i="9" s="1"/>
  <c r="E467" i="13"/>
  <c r="C493" i="9" s="1"/>
  <c r="F467" i="13"/>
  <c r="D470" i="13"/>
  <c r="B496" i="9" s="1"/>
  <c r="E470" i="13"/>
  <c r="C496" i="9" s="1"/>
  <c r="F470" i="13"/>
  <c r="D473" i="13"/>
  <c r="B499" i="9" s="1"/>
  <c r="E473" i="13"/>
  <c r="C499" i="9" s="1"/>
  <c r="F473" i="13"/>
  <c r="D476" i="13"/>
  <c r="B502" i="9" s="1"/>
  <c r="E476" i="13"/>
  <c r="C502" i="9" s="1"/>
  <c r="F476" i="13"/>
  <c r="D479" i="13"/>
  <c r="B505" i="9" s="1"/>
  <c r="E479" i="13"/>
  <c r="C505" i="9" s="1"/>
  <c r="F479" i="13"/>
  <c r="D482" i="13"/>
  <c r="B508" i="9" s="1"/>
  <c r="E482" i="13"/>
  <c r="C508" i="9" s="1"/>
  <c r="F482" i="13"/>
  <c r="D485" i="13"/>
  <c r="B511" i="9" s="1"/>
  <c r="E485" i="13"/>
  <c r="C511" i="9" s="1"/>
  <c r="F485" i="13"/>
  <c r="D488" i="13"/>
  <c r="B514" i="9" s="1"/>
  <c r="E488" i="13"/>
  <c r="C514" i="9" s="1"/>
  <c r="F488" i="13"/>
  <c r="D491" i="13"/>
  <c r="B517" i="9" s="1"/>
  <c r="E491" i="13"/>
  <c r="C517" i="9" s="1"/>
  <c r="F491" i="13"/>
  <c r="D494" i="13"/>
  <c r="B520" i="9" s="1"/>
  <c r="E494" i="13"/>
  <c r="C520" i="9" s="1"/>
  <c r="F494" i="13"/>
  <c r="D497" i="13"/>
  <c r="B523" i="9" s="1"/>
  <c r="E497" i="13"/>
  <c r="C523" i="9" s="1"/>
  <c r="F497" i="13"/>
  <c r="D500" i="13"/>
  <c r="B526" i="9" s="1"/>
  <c r="E500" i="13"/>
  <c r="C526" i="9" s="1"/>
  <c r="F500" i="13"/>
  <c r="D503" i="13"/>
  <c r="B529" i="9" s="1"/>
  <c r="E503" i="13"/>
  <c r="C529" i="9" s="1"/>
  <c r="F503" i="13"/>
  <c r="D506" i="13"/>
  <c r="B532" i="9" s="1"/>
  <c r="E506" i="13"/>
  <c r="C532" i="9" s="1"/>
  <c r="F506" i="13"/>
  <c r="D509" i="13"/>
  <c r="B535" i="9" s="1"/>
  <c r="E509" i="13"/>
  <c r="C535" i="9" s="1"/>
  <c r="F509" i="13"/>
  <c r="D512" i="13"/>
  <c r="B538" i="9" s="1"/>
  <c r="E512" i="13"/>
  <c r="C538" i="9" s="1"/>
  <c r="F512" i="13"/>
  <c r="D515" i="13"/>
  <c r="B541" i="9" s="1"/>
  <c r="E515" i="13"/>
  <c r="C541" i="9" s="1"/>
  <c r="F515" i="13"/>
  <c r="D518" i="13"/>
  <c r="B544" i="9" s="1"/>
  <c r="E518" i="13"/>
  <c r="C544" i="9" s="1"/>
  <c r="F518" i="13"/>
  <c r="D521" i="13"/>
  <c r="B547" i="9" s="1"/>
  <c r="E521" i="13"/>
  <c r="C547" i="9" s="1"/>
  <c r="F521" i="13"/>
  <c r="D524" i="13"/>
  <c r="B550" i="9" s="1"/>
  <c r="E524" i="13"/>
  <c r="C550" i="9" s="1"/>
  <c r="F524" i="13"/>
  <c r="D527" i="13"/>
  <c r="B553" i="9" s="1"/>
  <c r="E527" i="13"/>
  <c r="C553" i="9" s="1"/>
  <c r="F527" i="13"/>
  <c r="D530" i="13"/>
  <c r="B556" i="9" s="1"/>
  <c r="E530" i="13"/>
  <c r="C556" i="9" s="1"/>
  <c r="F530" i="13"/>
  <c r="D533" i="13"/>
  <c r="B559" i="9" s="1"/>
  <c r="E533" i="13"/>
  <c r="C559" i="9" s="1"/>
  <c r="F533" i="13"/>
  <c r="D536" i="13"/>
  <c r="B562" i="9" s="1"/>
  <c r="E536" i="13"/>
  <c r="C562" i="9" s="1"/>
  <c r="F536" i="13"/>
  <c r="D539" i="13"/>
  <c r="B565" i="9" s="1"/>
  <c r="E539" i="13"/>
  <c r="C565" i="9" s="1"/>
  <c r="F539" i="13"/>
  <c r="D542" i="13"/>
  <c r="B568" i="9" s="1"/>
  <c r="E542" i="13"/>
  <c r="C568" i="9" s="1"/>
  <c r="F542" i="13"/>
  <c r="D545" i="13"/>
  <c r="B571" i="9" s="1"/>
  <c r="E545" i="13"/>
  <c r="C571" i="9" s="1"/>
  <c r="F545" i="13"/>
  <c r="D548" i="13"/>
  <c r="B574" i="9" s="1"/>
  <c r="E548" i="13"/>
  <c r="C574" i="9" s="1"/>
  <c r="F548" i="13"/>
  <c r="D551" i="13"/>
  <c r="B577" i="9" s="1"/>
  <c r="E551" i="13"/>
  <c r="C577" i="9" s="1"/>
  <c r="F551" i="13"/>
  <c r="D554" i="13"/>
  <c r="B580" i="9" s="1"/>
  <c r="E554" i="13"/>
  <c r="C580" i="9" s="1"/>
  <c r="F554" i="13"/>
  <c r="D557" i="13"/>
  <c r="B583" i="9" s="1"/>
  <c r="E557" i="13"/>
  <c r="C583" i="9" s="1"/>
  <c r="F557" i="13"/>
  <c r="D560" i="13"/>
  <c r="B586" i="9" s="1"/>
  <c r="E560" i="13"/>
  <c r="C586" i="9" s="1"/>
  <c r="F560" i="13"/>
  <c r="D563" i="13"/>
  <c r="B589" i="9" s="1"/>
  <c r="E563" i="13"/>
  <c r="C589" i="9" s="1"/>
  <c r="F563" i="13"/>
  <c r="D566" i="13"/>
  <c r="B592" i="9" s="1"/>
  <c r="E566" i="13"/>
  <c r="C592" i="9" s="1"/>
  <c r="F566" i="13"/>
  <c r="D569" i="13"/>
  <c r="B595" i="9" s="1"/>
  <c r="E569" i="13"/>
  <c r="C595" i="9" s="1"/>
  <c r="F569" i="13"/>
  <c r="D572" i="13"/>
  <c r="B598" i="9" s="1"/>
  <c r="E572" i="13"/>
  <c r="C598" i="9" s="1"/>
  <c r="F572" i="13"/>
  <c r="D575" i="13"/>
  <c r="B601" i="9" s="1"/>
  <c r="E575" i="13"/>
  <c r="C601" i="9" s="1"/>
  <c r="F575" i="13"/>
  <c r="D578" i="13"/>
  <c r="B604" i="9" s="1"/>
  <c r="E578" i="13"/>
  <c r="C604" i="9" s="1"/>
  <c r="F578" i="13"/>
  <c r="D581" i="13"/>
  <c r="B607" i="9" s="1"/>
  <c r="E581" i="13"/>
  <c r="C607" i="9" s="1"/>
  <c r="F581" i="13"/>
  <c r="D584" i="13"/>
  <c r="B610" i="9" s="1"/>
  <c r="E584" i="13"/>
  <c r="C610" i="9" s="1"/>
  <c r="F584" i="13"/>
  <c r="D587" i="13"/>
  <c r="B613" i="9" s="1"/>
  <c r="E587" i="13"/>
  <c r="C613" i="9" s="1"/>
  <c r="F587" i="13"/>
  <c r="D590" i="13"/>
  <c r="B616" i="9" s="1"/>
  <c r="E590" i="13"/>
  <c r="C616" i="9" s="1"/>
  <c r="F590" i="13"/>
  <c r="D593" i="13"/>
  <c r="B619" i="9" s="1"/>
  <c r="E593" i="13"/>
  <c r="C619" i="9" s="1"/>
  <c r="F593" i="13"/>
  <c r="D596" i="13"/>
  <c r="B622" i="9" s="1"/>
  <c r="E596" i="13"/>
  <c r="C622" i="9" s="1"/>
  <c r="F596" i="13"/>
  <c r="D599" i="13"/>
  <c r="B625" i="9" s="1"/>
  <c r="E599" i="13"/>
  <c r="C625" i="9" s="1"/>
  <c r="F599" i="13"/>
  <c r="D602" i="13"/>
  <c r="B628" i="9" s="1"/>
  <c r="E602" i="13"/>
  <c r="C628" i="9" s="1"/>
  <c r="F602" i="13"/>
  <c r="D605" i="13"/>
  <c r="B631" i="9" s="1"/>
  <c r="E605" i="13"/>
  <c r="C631" i="9" s="1"/>
  <c r="F605" i="13"/>
  <c r="D608" i="13"/>
  <c r="B634" i="9" s="1"/>
  <c r="E608" i="13"/>
  <c r="C634" i="9" s="1"/>
  <c r="F608" i="13"/>
  <c r="D611" i="13"/>
  <c r="B637" i="9" s="1"/>
  <c r="E611" i="13"/>
  <c r="C637" i="9" s="1"/>
  <c r="F611" i="13"/>
  <c r="D614" i="13"/>
  <c r="B640" i="9" s="1"/>
  <c r="E614" i="13"/>
  <c r="C640" i="9" s="1"/>
  <c r="F614" i="13"/>
  <c r="D617" i="13"/>
  <c r="B643" i="9" s="1"/>
  <c r="E617" i="13"/>
  <c r="C643" i="9" s="1"/>
  <c r="F617" i="13"/>
  <c r="D620" i="13"/>
  <c r="B646" i="9" s="1"/>
  <c r="E620" i="13"/>
  <c r="C646" i="9" s="1"/>
  <c r="F620" i="13"/>
  <c r="D623" i="13"/>
  <c r="B649" i="9" s="1"/>
  <c r="E623" i="13"/>
  <c r="C649" i="9" s="1"/>
  <c r="F623" i="13"/>
  <c r="D626" i="13"/>
  <c r="B652" i="9" s="1"/>
  <c r="E626" i="13"/>
  <c r="C652" i="9" s="1"/>
  <c r="F626" i="13"/>
  <c r="D629" i="13"/>
  <c r="B655" i="9" s="1"/>
  <c r="E629" i="13"/>
  <c r="C655" i="9" s="1"/>
  <c r="F629" i="13"/>
  <c r="D632" i="13"/>
  <c r="B658" i="9" s="1"/>
  <c r="E632" i="13"/>
  <c r="C658" i="9" s="1"/>
  <c r="F632" i="13"/>
  <c r="F164" i="13"/>
  <c r="E164" i="13"/>
  <c r="C190" i="9" s="1"/>
  <c r="D164" i="13"/>
  <c r="B190" i="9" s="1"/>
  <c r="D38" i="13"/>
  <c r="B64" i="9" s="1"/>
  <c r="E38" i="13"/>
  <c r="C64" i="9" s="1"/>
  <c r="F38" i="13"/>
  <c r="D41" i="13"/>
  <c r="B67" i="9" s="1"/>
  <c r="E41" i="13"/>
  <c r="C67" i="9" s="1"/>
  <c r="F41" i="13"/>
  <c r="D44" i="13"/>
  <c r="B70" i="9" s="1"/>
  <c r="E44" i="13"/>
  <c r="C70" i="9" s="1"/>
  <c r="F44" i="13"/>
  <c r="J45" i="13" s="1"/>
  <c r="D47" i="13"/>
  <c r="B73" i="9" s="1"/>
  <c r="E47" i="13"/>
  <c r="C73" i="9" s="1"/>
  <c r="F47" i="13"/>
  <c r="D50" i="13"/>
  <c r="B76" i="9" s="1"/>
  <c r="E50" i="13"/>
  <c r="C76" i="9" s="1"/>
  <c r="F50" i="13"/>
  <c r="D53" i="13"/>
  <c r="B79" i="9" s="1"/>
  <c r="E53" i="13"/>
  <c r="C79" i="9" s="1"/>
  <c r="F53" i="13"/>
  <c r="D56" i="13"/>
  <c r="B82" i="9" s="1"/>
  <c r="E56" i="13"/>
  <c r="C82" i="9" s="1"/>
  <c r="F56" i="13"/>
  <c r="D59" i="13"/>
  <c r="B85" i="9" s="1"/>
  <c r="E59" i="13"/>
  <c r="C85" i="9" s="1"/>
  <c r="F59" i="13"/>
  <c r="D62" i="13"/>
  <c r="B88" i="9" s="1"/>
  <c r="E62" i="13"/>
  <c r="C88" i="9" s="1"/>
  <c r="F62" i="13"/>
  <c r="D65" i="13"/>
  <c r="B91" i="9" s="1"/>
  <c r="E65" i="13"/>
  <c r="C91" i="9" s="1"/>
  <c r="F65" i="13"/>
  <c r="D68" i="13"/>
  <c r="B94" i="9" s="1"/>
  <c r="E68" i="13"/>
  <c r="C94" i="9" s="1"/>
  <c r="F68" i="13"/>
  <c r="D71" i="13"/>
  <c r="B97" i="9" s="1"/>
  <c r="E71" i="13"/>
  <c r="C97" i="9" s="1"/>
  <c r="F71" i="13"/>
  <c r="D74" i="13"/>
  <c r="B100" i="9" s="1"/>
  <c r="E74" i="13"/>
  <c r="C100" i="9" s="1"/>
  <c r="F74" i="13"/>
  <c r="D77" i="13"/>
  <c r="B103" i="9" s="1"/>
  <c r="E77" i="13"/>
  <c r="C103" i="9" s="1"/>
  <c r="F77" i="13"/>
  <c r="D80" i="13"/>
  <c r="B106" i="9" s="1"/>
  <c r="E80" i="13"/>
  <c r="C106" i="9" s="1"/>
  <c r="F80" i="13"/>
  <c r="D83" i="13"/>
  <c r="B109" i="9" s="1"/>
  <c r="E83" i="13"/>
  <c r="F83" i="13"/>
  <c r="D86" i="13"/>
  <c r="B112" i="9" s="1"/>
  <c r="E86" i="13"/>
  <c r="C112" i="9" s="1"/>
  <c r="F86" i="13"/>
  <c r="D89" i="13"/>
  <c r="B115" i="9" s="1"/>
  <c r="E89" i="13"/>
  <c r="C115" i="9" s="1"/>
  <c r="F89" i="13"/>
  <c r="D92" i="13"/>
  <c r="B118" i="9" s="1"/>
  <c r="E92" i="13"/>
  <c r="C118" i="9" s="1"/>
  <c r="F92" i="13"/>
  <c r="D95" i="13"/>
  <c r="B121" i="9" s="1"/>
  <c r="E95" i="13"/>
  <c r="C121" i="9" s="1"/>
  <c r="F95" i="13"/>
  <c r="D98" i="13"/>
  <c r="B124" i="9" s="1"/>
  <c r="E98" i="13"/>
  <c r="C124" i="9" s="1"/>
  <c r="F98" i="13"/>
  <c r="D101" i="13"/>
  <c r="B127" i="9" s="1"/>
  <c r="E101" i="13"/>
  <c r="C127" i="9" s="1"/>
  <c r="F101" i="13"/>
  <c r="D104" i="13"/>
  <c r="B130" i="9" s="1"/>
  <c r="E104" i="13"/>
  <c r="C130" i="9" s="1"/>
  <c r="F104" i="13"/>
  <c r="D107" i="13"/>
  <c r="B133" i="9" s="1"/>
  <c r="E107" i="13"/>
  <c r="C133" i="9" s="1"/>
  <c r="F107" i="13"/>
  <c r="D110" i="13"/>
  <c r="B136" i="9" s="1"/>
  <c r="E110" i="13"/>
  <c r="C136" i="9" s="1"/>
  <c r="F110" i="13"/>
  <c r="D113" i="13"/>
  <c r="B139" i="9" s="1"/>
  <c r="E113" i="13"/>
  <c r="C139" i="9" s="1"/>
  <c r="F113" i="13"/>
  <c r="D116" i="13"/>
  <c r="B142" i="9" s="1"/>
  <c r="E116" i="13"/>
  <c r="C142" i="9" s="1"/>
  <c r="F116" i="13"/>
  <c r="D119" i="13"/>
  <c r="B145" i="9" s="1"/>
  <c r="E119" i="13"/>
  <c r="C145" i="9" s="1"/>
  <c r="F119" i="13"/>
  <c r="D122" i="13"/>
  <c r="B148" i="9" s="1"/>
  <c r="E122" i="13"/>
  <c r="C148" i="9" s="1"/>
  <c r="F122" i="13"/>
  <c r="D125" i="13"/>
  <c r="B151" i="9" s="1"/>
  <c r="E125" i="13"/>
  <c r="F125" i="13"/>
  <c r="D128" i="13"/>
  <c r="B154" i="9" s="1"/>
  <c r="E128" i="13"/>
  <c r="C154" i="9" s="1"/>
  <c r="F128" i="13"/>
  <c r="D131" i="13"/>
  <c r="B157" i="9" s="1"/>
  <c r="E131" i="13"/>
  <c r="C157" i="9" s="1"/>
  <c r="F131" i="13"/>
  <c r="D134" i="13"/>
  <c r="B160" i="9" s="1"/>
  <c r="E134" i="13"/>
  <c r="C160" i="9" s="1"/>
  <c r="F134" i="13"/>
  <c r="D137" i="13"/>
  <c r="B163" i="9" s="1"/>
  <c r="E137" i="13"/>
  <c r="C163" i="9" s="1"/>
  <c r="F137" i="13"/>
  <c r="D140" i="13"/>
  <c r="B166" i="9" s="1"/>
  <c r="E140" i="13"/>
  <c r="C166" i="9" s="1"/>
  <c r="F140" i="13"/>
  <c r="D143" i="13"/>
  <c r="B169" i="9" s="1"/>
  <c r="E143" i="13"/>
  <c r="C169" i="9" s="1"/>
  <c r="F143" i="13"/>
  <c r="D146" i="13"/>
  <c r="B172" i="9" s="1"/>
  <c r="E146" i="13"/>
  <c r="C172" i="9" s="1"/>
  <c r="F146" i="13"/>
  <c r="D149" i="13"/>
  <c r="B175" i="9" s="1"/>
  <c r="E149" i="13"/>
  <c r="C175" i="9" s="1"/>
  <c r="F149" i="13"/>
  <c r="D152" i="13"/>
  <c r="B178" i="9" s="1"/>
  <c r="E152" i="13"/>
  <c r="C178" i="9" s="1"/>
  <c r="D155" i="13"/>
  <c r="B181" i="9" s="1"/>
  <c r="E155" i="13"/>
  <c r="C181" i="9" s="1"/>
  <c r="F155" i="13"/>
  <c r="D158" i="13"/>
  <c r="B184" i="9" s="1"/>
  <c r="E158" i="13"/>
  <c r="C184" i="9" s="1"/>
  <c r="F158" i="13"/>
  <c r="D161" i="13"/>
  <c r="B187" i="9" s="1"/>
  <c r="E161" i="13"/>
  <c r="C187" i="9" s="1"/>
  <c r="F161" i="13"/>
  <c r="D35" i="13"/>
  <c r="B61" i="9" s="1"/>
  <c r="E35" i="13"/>
  <c r="C61" i="9" s="1"/>
  <c r="F35" i="13"/>
  <c r="C32" i="13"/>
  <c r="D32" i="13"/>
  <c r="B58" i="9" s="1"/>
  <c r="E32" i="13"/>
  <c r="C58" i="9" s="1"/>
  <c r="J33" i="13"/>
  <c r="J31" i="13"/>
  <c r="N33" i="13"/>
  <c r="L33" i="13"/>
  <c r="L32" i="13"/>
  <c r="C46" i="13"/>
  <c r="C47" i="13"/>
  <c r="A47" i="13" s="1"/>
  <c r="C49" i="13"/>
  <c r="C50" i="13"/>
  <c r="A50" i="13" s="1"/>
  <c r="C52" i="13"/>
  <c r="C53" i="13"/>
  <c r="A53" i="13" s="1"/>
  <c r="C55" i="13"/>
  <c r="C56" i="13"/>
  <c r="A56" i="13" s="1"/>
  <c r="C58" i="13"/>
  <c r="C59" i="13"/>
  <c r="C61" i="13"/>
  <c r="C62" i="13"/>
  <c r="C64" i="13"/>
  <c r="C65" i="13"/>
  <c r="C67" i="13"/>
  <c r="C68" i="13"/>
  <c r="C70" i="13"/>
  <c r="C71" i="13"/>
  <c r="A71" i="13" s="1"/>
  <c r="C73" i="13"/>
  <c r="C74" i="13"/>
  <c r="C76" i="13"/>
  <c r="C77" i="13"/>
  <c r="C79" i="13"/>
  <c r="C80" i="13"/>
  <c r="C82" i="13"/>
  <c r="C85" i="13"/>
  <c r="C86" i="13"/>
  <c r="C88" i="13"/>
  <c r="C89" i="13"/>
  <c r="C91" i="13"/>
  <c r="C92" i="13"/>
  <c r="C94" i="13"/>
  <c r="C95" i="13"/>
  <c r="C97" i="13"/>
  <c r="C98" i="13"/>
  <c r="C100" i="13"/>
  <c r="C101" i="13"/>
  <c r="C103" i="13"/>
  <c r="C104" i="13"/>
  <c r="C106" i="13"/>
  <c r="C107" i="13"/>
  <c r="C109" i="13"/>
  <c r="C110" i="13"/>
  <c r="C112" i="13"/>
  <c r="C113" i="13"/>
  <c r="C115" i="13"/>
  <c r="C116" i="13"/>
  <c r="C118" i="13"/>
  <c r="C119" i="13"/>
  <c r="C121" i="13"/>
  <c r="C122" i="13"/>
  <c r="C124" i="13"/>
  <c r="C127" i="13"/>
  <c r="C128" i="13"/>
  <c r="C130" i="13"/>
  <c r="C131" i="13"/>
  <c r="C133" i="13"/>
  <c r="C134" i="13"/>
  <c r="C136" i="13"/>
  <c r="C137" i="13"/>
  <c r="C139" i="13"/>
  <c r="C140" i="13"/>
  <c r="C142" i="13"/>
  <c r="C143" i="13"/>
  <c r="C145" i="13"/>
  <c r="C146" i="13"/>
  <c r="C148" i="13"/>
  <c r="C149" i="13"/>
  <c r="C151" i="13"/>
  <c r="C152" i="13"/>
  <c r="C154" i="13"/>
  <c r="C155" i="13"/>
  <c r="C157" i="13"/>
  <c r="C158" i="13"/>
  <c r="C160" i="13"/>
  <c r="C161" i="13"/>
  <c r="C163" i="13"/>
  <c r="C164" i="13"/>
  <c r="C166" i="13"/>
  <c r="C167" i="13"/>
  <c r="C169" i="13"/>
  <c r="C170" i="13"/>
  <c r="C172" i="13"/>
  <c r="C173" i="13"/>
  <c r="C175" i="13"/>
  <c r="C176" i="13"/>
  <c r="C178" i="13"/>
  <c r="C179" i="13"/>
  <c r="C181" i="13"/>
  <c r="C182" i="13"/>
  <c r="C184" i="13"/>
  <c r="C185" i="13"/>
  <c r="C187" i="13"/>
  <c r="C188" i="13"/>
  <c r="C190" i="13"/>
  <c r="C191" i="13"/>
  <c r="C193" i="13"/>
  <c r="C194" i="13"/>
  <c r="C196" i="13"/>
  <c r="C197" i="13"/>
  <c r="C199" i="13"/>
  <c r="C200" i="13"/>
  <c r="C202" i="13"/>
  <c r="C203" i="13"/>
  <c r="C205" i="13"/>
  <c r="C206" i="13"/>
  <c r="C208" i="13"/>
  <c r="C209" i="13"/>
  <c r="C211" i="13"/>
  <c r="C212" i="13"/>
  <c r="C214" i="13"/>
  <c r="C215" i="13"/>
  <c r="C217" i="13"/>
  <c r="C218" i="13"/>
  <c r="C220" i="13"/>
  <c r="C221" i="13"/>
  <c r="C223" i="13"/>
  <c r="C224" i="13"/>
  <c r="C226" i="13"/>
  <c r="C227" i="13"/>
  <c r="C229" i="13"/>
  <c r="C230" i="13"/>
  <c r="C232" i="13"/>
  <c r="C233" i="13"/>
  <c r="C235" i="13"/>
  <c r="C236" i="13"/>
  <c r="C238" i="13"/>
  <c r="C239" i="13"/>
  <c r="C241" i="13"/>
  <c r="C242" i="13"/>
  <c r="C244" i="13"/>
  <c r="C245" i="13"/>
  <c r="C247" i="13"/>
  <c r="C248" i="13"/>
  <c r="C250" i="13"/>
  <c r="C251" i="13"/>
  <c r="C253" i="13"/>
  <c r="C254" i="13"/>
  <c r="C256" i="13"/>
  <c r="C257" i="13"/>
  <c r="C259" i="13"/>
  <c r="C260" i="13"/>
  <c r="C262" i="13"/>
  <c r="C263" i="13"/>
  <c r="C265" i="13"/>
  <c r="C266" i="13"/>
  <c r="C268" i="13"/>
  <c r="C269" i="13"/>
  <c r="C271" i="13"/>
  <c r="C272" i="13"/>
  <c r="C274" i="13"/>
  <c r="C275" i="13"/>
  <c r="C277" i="13"/>
  <c r="C278" i="13"/>
  <c r="C280" i="13"/>
  <c r="C281" i="13"/>
  <c r="C283" i="13"/>
  <c r="C284" i="13"/>
  <c r="C286" i="13"/>
  <c r="C287" i="13"/>
  <c r="C289" i="13"/>
  <c r="C290" i="13"/>
  <c r="C292" i="13"/>
  <c r="C293" i="13"/>
  <c r="C295" i="13"/>
  <c r="C296" i="13"/>
  <c r="C298" i="13"/>
  <c r="C299" i="13"/>
  <c r="C301" i="13"/>
  <c r="C302" i="13"/>
  <c r="C304" i="13"/>
  <c r="C305" i="13"/>
  <c r="C307" i="13"/>
  <c r="C308" i="13"/>
  <c r="C310" i="13"/>
  <c r="C311" i="13"/>
  <c r="C313" i="13"/>
  <c r="C314" i="13"/>
  <c r="C316" i="13"/>
  <c r="C317" i="13"/>
  <c r="C319" i="13"/>
  <c r="C320" i="13"/>
  <c r="C322" i="13"/>
  <c r="C323" i="13"/>
  <c r="C325" i="13"/>
  <c r="C326" i="13"/>
  <c r="C328" i="13"/>
  <c r="C329" i="13"/>
  <c r="C331" i="13"/>
  <c r="C332" i="13"/>
  <c r="C334" i="13"/>
  <c r="C335" i="13"/>
  <c r="C337" i="13"/>
  <c r="C338" i="13"/>
  <c r="C340" i="13"/>
  <c r="C341" i="13"/>
  <c r="C343" i="13"/>
  <c r="C344" i="13"/>
  <c r="C346" i="13"/>
  <c r="C347" i="13"/>
  <c r="C349" i="13"/>
  <c r="C350" i="13"/>
  <c r="C352" i="13"/>
  <c r="C353" i="13"/>
  <c r="C355" i="13"/>
  <c r="C356" i="13"/>
  <c r="C358" i="13"/>
  <c r="C359" i="13"/>
  <c r="C361" i="13"/>
  <c r="C362" i="13"/>
  <c r="C364" i="13"/>
  <c r="C365" i="13"/>
  <c r="C367" i="13"/>
  <c r="C368" i="13"/>
  <c r="C370" i="13"/>
  <c r="C371" i="13"/>
  <c r="C373" i="13"/>
  <c r="C374" i="13"/>
  <c r="C376" i="13"/>
  <c r="C377" i="13"/>
  <c r="C379" i="13"/>
  <c r="C380" i="13"/>
  <c r="C382" i="13"/>
  <c r="C383" i="13"/>
  <c r="C385" i="13"/>
  <c r="C386" i="13"/>
  <c r="C388" i="13"/>
  <c r="C389" i="13"/>
  <c r="C391" i="13"/>
  <c r="C392" i="13"/>
  <c r="C394" i="13"/>
  <c r="C395" i="13"/>
  <c r="C397" i="13"/>
  <c r="C398" i="13"/>
  <c r="C400" i="13"/>
  <c r="C401" i="13"/>
  <c r="C403" i="13"/>
  <c r="C404" i="13"/>
  <c r="C406" i="13"/>
  <c r="C407" i="13"/>
  <c r="C409" i="13"/>
  <c r="C410" i="13"/>
  <c r="C412" i="13"/>
  <c r="C413" i="13"/>
  <c r="C415" i="13"/>
  <c r="C416" i="13"/>
  <c r="C418" i="13"/>
  <c r="C419" i="13"/>
  <c r="C421" i="13"/>
  <c r="C422" i="13"/>
  <c r="C424" i="13"/>
  <c r="C425" i="13"/>
  <c r="C427" i="13"/>
  <c r="C428" i="13"/>
  <c r="C430" i="13"/>
  <c r="C431" i="13"/>
  <c r="C433" i="13"/>
  <c r="C434" i="13"/>
  <c r="C436" i="13"/>
  <c r="C437" i="13"/>
  <c r="C439" i="13"/>
  <c r="C440" i="13"/>
  <c r="C442" i="13"/>
  <c r="C443" i="13"/>
  <c r="C445" i="13"/>
  <c r="C446" i="13"/>
  <c r="C448" i="13"/>
  <c r="C449" i="13"/>
  <c r="C451" i="13"/>
  <c r="C452" i="13"/>
  <c r="C454" i="13"/>
  <c r="C455" i="13"/>
  <c r="C457" i="13"/>
  <c r="C458" i="13"/>
  <c r="C460" i="13"/>
  <c r="C461" i="13"/>
  <c r="C463" i="13"/>
  <c r="C464" i="13"/>
  <c r="C466" i="13"/>
  <c r="C467" i="13"/>
  <c r="C469" i="13"/>
  <c r="C470" i="13"/>
  <c r="C472" i="13"/>
  <c r="C473" i="13"/>
  <c r="C475" i="13"/>
  <c r="C476" i="13"/>
  <c r="C478" i="13"/>
  <c r="C479" i="13"/>
  <c r="C481" i="13"/>
  <c r="C482" i="13"/>
  <c r="C484" i="13"/>
  <c r="C485" i="13"/>
  <c r="C487" i="13"/>
  <c r="C488" i="13"/>
  <c r="C490" i="13"/>
  <c r="C491" i="13"/>
  <c r="C493" i="13"/>
  <c r="C494" i="13"/>
  <c r="C496" i="13"/>
  <c r="C497" i="13"/>
  <c r="C499" i="13"/>
  <c r="C500" i="13"/>
  <c r="C502" i="13"/>
  <c r="C503" i="13"/>
  <c r="C505" i="13"/>
  <c r="C506" i="13"/>
  <c r="C508" i="13"/>
  <c r="C509" i="13"/>
  <c r="C511" i="13"/>
  <c r="C512" i="13"/>
  <c r="C514" i="13"/>
  <c r="C515" i="13"/>
  <c r="C517" i="13"/>
  <c r="C518" i="13"/>
  <c r="C520" i="13"/>
  <c r="C521" i="13"/>
  <c r="C523" i="13"/>
  <c r="C524" i="13"/>
  <c r="C526" i="13"/>
  <c r="C527" i="13"/>
  <c r="C529" i="13"/>
  <c r="C530" i="13"/>
  <c r="C532" i="13"/>
  <c r="C533" i="13"/>
  <c r="C535" i="13"/>
  <c r="C536" i="13"/>
  <c r="C538" i="13"/>
  <c r="C539" i="13"/>
  <c r="C541" i="13"/>
  <c r="C542" i="13"/>
  <c r="C544" i="13"/>
  <c r="C545" i="13"/>
  <c r="C547" i="13"/>
  <c r="C548" i="13"/>
  <c r="C550" i="13"/>
  <c r="C551" i="13"/>
  <c r="C553" i="13"/>
  <c r="C554" i="13"/>
  <c r="C556" i="13"/>
  <c r="C557" i="13"/>
  <c r="C559" i="13"/>
  <c r="C560" i="13"/>
  <c r="C562" i="13"/>
  <c r="C563" i="13"/>
  <c r="C565" i="13"/>
  <c r="C566" i="13"/>
  <c r="C568" i="13"/>
  <c r="C569" i="13"/>
  <c r="C571" i="13"/>
  <c r="C572" i="13"/>
  <c r="C574" i="13"/>
  <c r="C575" i="13"/>
  <c r="C577" i="13"/>
  <c r="C578" i="13"/>
  <c r="C580" i="13"/>
  <c r="C581" i="13"/>
  <c r="C583" i="13"/>
  <c r="C584" i="13"/>
  <c r="C586" i="13"/>
  <c r="C587" i="13"/>
  <c r="C589" i="13"/>
  <c r="C590" i="13"/>
  <c r="C592" i="13"/>
  <c r="C593" i="13"/>
  <c r="C595" i="13"/>
  <c r="C596" i="13"/>
  <c r="C598" i="13"/>
  <c r="C599" i="13"/>
  <c r="C601" i="13"/>
  <c r="C602" i="13"/>
  <c r="C604" i="13"/>
  <c r="C605" i="13"/>
  <c r="C607" i="13"/>
  <c r="C608" i="13"/>
  <c r="C610" i="13"/>
  <c r="C611" i="13"/>
  <c r="C613" i="13"/>
  <c r="C614" i="13"/>
  <c r="C616" i="13"/>
  <c r="C617" i="13"/>
  <c r="C619" i="13"/>
  <c r="C620" i="13"/>
  <c r="C622" i="13"/>
  <c r="C623" i="13"/>
  <c r="C625" i="13"/>
  <c r="C626" i="13"/>
  <c r="C628" i="13"/>
  <c r="C629" i="13"/>
  <c r="C631" i="13"/>
  <c r="B632" i="13" s="1"/>
  <c r="C632" i="13"/>
  <c r="C37" i="13"/>
  <c r="C38" i="13"/>
  <c r="A38" i="13" s="1"/>
  <c r="C40" i="13"/>
  <c r="C41" i="13"/>
  <c r="A41" i="13" s="1"/>
  <c r="C43" i="13"/>
  <c r="C44" i="13"/>
  <c r="A44" i="13" s="1"/>
  <c r="C34" i="13"/>
  <c r="C35" i="13"/>
  <c r="A35" i="13" s="1"/>
  <c r="C31" i="13"/>
  <c r="F5" i="13"/>
  <c r="D15" i="9" s="1"/>
  <c r="F6" i="13"/>
  <c r="D16" i="9" s="1"/>
  <c r="F7" i="13"/>
  <c r="D17" i="9" s="1"/>
  <c r="F8" i="13"/>
  <c r="D18" i="9" s="1"/>
  <c r="F9" i="13"/>
  <c r="D19" i="9" s="1"/>
  <c r="F10" i="13"/>
  <c r="D20" i="9" s="1"/>
  <c r="F11" i="13"/>
  <c r="D21" i="9" s="1"/>
  <c r="F12" i="13"/>
  <c r="D22" i="9" s="1"/>
  <c r="F13" i="13"/>
  <c r="D23" i="9" s="1"/>
  <c r="F14" i="13"/>
  <c r="D24" i="9" s="1"/>
  <c r="J34" i="13" l="1"/>
  <c r="N36" i="13"/>
  <c r="K36" i="13"/>
  <c r="J36" i="13"/>
  <c r="N35" i="13"/>
  <c r="M35" i="13"/>
  <c r="I34" i="13"/>
  <c r="L35" i="13"/>
  <c r="N34" i="13"/>
  <c r="K35" i="13"/>
  <c r="M34" i="13"/>
  <c r="L36" i="13"/>
  <c r="J35" i="13"/>
  <c r="L34" i="13"/>
  <c r="I36" i="13"/>
  <c r="K34" i="13"/>
  <c r="M36" i="13"/>
  <c r="K708" i="13"/>
  <c r="J708" i="13"/>
  <c r="K706" i="13"/>
  <c r="N707" i="13"/>
  <c r="L708" i="13"/>
  <c r="M707" i="13"/>
  <c r="L707" i="13"/>
  <c r="K707" i="13"/>
  <c r="J706" i="13"/>
  <c r="J707" i="13"/>
  <c r="N706" i="13"/>
  <c r="M706" i="13"/>
  <c r="M708" i="13"/>
  <c r="L706" i="13"/>
  <c r="N708" i="13"/>
  <c r="I708" i="13"/>
  <c r="I706" i="13"/>
  <c r="A147" i="9"/>
  <c r="B122" i="13"/>
  <c r="A141" i="9"/>
  <c r="B116" i="13"/>
  <c r="A135" i="9"/>
  <c r="B110" i="13"/>
  <c r="A129" i="9"/>
  <c r="B104" i="13"/>
  <c r="A123" i="9"/>
  <c r="B98" i="13"/>
  <c r="A117" i="9"/>
  <c r="B92" i="13"/>
  <c r="A111" i="9"/>
  <c r="B86" i="13"/>
  <c r="A57" i="9"/>
  <c r="B32" i="13"/>
  <c r="A69" i="9"/>
  <c r="B44" i="13"/>
  <c r="G44" i="13" s="1"/>
  <c r="A63" i="9"/>
  <c r="B38" i="13"/>
  <c r="A654" i="9"/>
  <c r="B629" i="13"/>
  <c r="A648" i="9"/>
  <c r="B623" i="13"/>
  <c r="A642" i="9"/>
  <c r="B617" i="13"/>
  <c r="A636" i="9"/>
  <c r="B611" i="13"/>
  <c r="A630" i="9"/>
  <c r="B605" i="13"/>
  <c r="A624" i="9"/>
  <c r="B599" i="13"/>
  <c r="A618" i="9"/>
  <c r="B593" i="13"/>
  <c r="A612" i="9"/>
  <c r="B587" i="13"/>
  <c r="A606" i="9"/>
  <c r="B581" i="13"/>
  <c r="A600" i="9"/>
  <c r="B575" i="13"/>
  <c r="A594" i="9"/>
  <c r="B569" i="13"/>
  <c r="A588" i="9"/>
  <c r="B563" i="13"/>
  <c r="A582" i="9"/>
  <c r="B557" i="13"/>
  <c r="A576" i="9"/>
  <c r="B551" i="13"/>
  <c r="A570" i="9"/>
  <c r="B545" i="13"/>
  <c r="A564" i="9"/>
  <c r="B539" i="13"/>
  <c r="A558" i="9"/>
  <c r="B533" i="13"/>
  <c r="A552" i="9"/>
  <c r="B527" i="13"/>
  <c r="A546" i="9"/>
  <c r="B521" i="13"/>
  <c r="A540" i="9"/>
  <c r="B515" i="13"/>
  <c r="A534" i="9"/>
  <c r="B509" i="13"/>
  <c r="A528" i="9"/>
  <c r="B503" i="13"/>
  <c r="A522" i="9"/>
  <c r="B497" i="13"/>
  <c r="A516" i="9"/>
  <c r="B491" i="13"/>
  <c r="A510" i="9"/>
  <c r="B485" i="13"/>
  <c r="A504" i="9"/>
  <c r="B479" i="13"/>
  <c r="A498" i="9"/>
  <c r="B473" i="13"/>
  <c r="A492" i="9"/>
  <c r="B467" i="13"/>
  <c r="A486" i="9"/>
  <c r="B461" i="13"/>
  <c r="A480" i="9"/>
  <c r="B455" i="13"/>
  <c r="A474" i="9"/>
  <c r="B449" i="13"/>
  <c r="A468" i="9"/>
  <c r="B443" i="13"/>
  <c r="A462" i="9"/>
  <c r="B437" i="13"/>
  <c r="A456" i="9"/>
  <c r="B431" i="13"/>
  <c r="A450" i="9"/>
  <c r="B425" i="13"/>
  <c r="A444" i="9"/>
  <c r="B419" i="13"/>
  <c r="A438" i="9"/>
  <c r="B413" i="13"/>
  <c r="A432" i="9"/>
  <c r="B407" i="13"/>
  <c r="A426" i="9"/>
  <c r="B401" i="13"/>
  <c r="A420" i="9"/>
  <c r="B395" i="13"/>
  <c r="A414" i="9"/>
  <c r="B389" i="13"/>
  <c r="A408" i="9"/>
  <c r="B383" i="13"/>
  <c r="A402" i="9"/>
  <c r="B377" i="13"/>
  <c r="A396" i="9"/>
  <c r="B371" i="13"/>
  <c r="A390" i="9"/>
  <c r="B365" i="13"/>
  <c r="A384" i="9"/>
  <c r="B359" i="13"/>
  <c r="A378" i="9"/>
  <c r="B353" i="13"/>
  <c r="A372" i="9"/>
  <c r="B347" i="13"/>
  <c r="A366" i="9"/>
  <c r="B341" i="13"/>
  <c r="A360" i="9"/>
  <c r="B335" i="13"/>
  <c r="A354" i="9"/>
  <c r="B329" i="13"/>
  <c r="A348" i="9"/>
  <c r="B323" i="13"/>
  <c r="A342" i="9"/>
  <c r="B317" i="13"/>
  <c r="A336" i="9"/>
  <c r="B311" i="13"/>
  <c r="A330" i="9"/>
  <c r="B305" i="13"/>
  <c r="A324" i="9"/>
  <c r="B299" i="13"/>
  <c r="A318" i="9"/>
  <c r="B293" i="13"/>
  <c r="A312" i="9"/>
  <c r="B287" i="13"/>
  <c r="A306" i="9"/>
  <c r="B281" i="13"/>
  <c r="A300" i="9"/>
  <c r="B275" i="13"/>
  <c r="A294" i="9"/>
  <c r="B269" i="13"/>
  <c r="A288" i="9"/>
  <c r="B263" i="13"/>
  <c r="A282" i="9"/>
  <c r="B257" i="13"/>
  <c r="A276" i="9"/>
  <c r="B251" i="13"/>
  <c r="A270" i="9"/>
  <c r="B245" i="13"/>
  <c r="A264" i="9"/>
  <c r="B239" i="13"/>
  <c r="A258" i="9"/>
  <c r="B233" i="13"/>
  <c r="A252" i="9"/>
  <c r="B227" i="13"/>
  <c r="A246" i="9"/>
  <c r="B221" i="13"/>
  <c r="A240" i="9"/>
  <c r="B215" i="13"/>
  <c r="A234" i="9"/>
  <c r="B209" i="13"/>
  <c r="A228" i="9"/>
  <c r="B203" i="13"/>
  <c r="A222" i="9"/>
  <c r="B197" i="13"/>
  <c r="A216" i="9"/>
  <c r="B191" i="13"/>
  <c r="A210" i="9"/>
  <c r="B185" i="13"/>
  <c r="A204" i="9"/>
  <c r="B179" i="13"/>
  <c r="A198" i="9"/>
  <c r="B173" i="13"/>
  <c r="A192" i="9"/>
  <c r="B167" i="13"/>
  <c r="A186" i="9"/>
  <c r="B161" i="13"/>
  <c r="A180" i="9"/>
  <c r="B155" i="13"/>
  <c r="A174" i="9"/>
  <c r="B149" i="13"/>
  <c r="A168" i="9"/>
  <c r="B143" i="13"/>
  <c r="A162" i="9"/>
  <c r="B137" i="13"/>
  <c r="A156" i="9"/>
  <c r="B131" i="13"/>
  <c r="A105" i="9"/>
  <c r="B80" i="13"/>
  <c r="A99" i="9"/>
  <c r="B74" i="13"/>
  <c r="A93" i="9"/>
  <c r="B68" i="13"/>
  <c r="A87" i="9"/>
  <c r="B62" i="13"/>
  <c r="A81" i="9"/>
  <c r="B56" i="13"/>
  <c r="G56" i="13" s="1"/>
  <c r="E82" i="9" s="1"/>
  <c r="A75" i="9"/>
  <c r="B50" i="13"/>
  <c r="G50" i="13" s="1"/>
  <c r="E76" i="9" s="1"/>
  <c r="A150" i="9"/>
  <c r="B125" i="13"/>
  <c r="G125" i="13" s="1"/>
  <c r="E151" i="9" s="1"/>
  <c r="A144" i="9"/>
  <c r="B119" i="13"/>
  <c r="A138" i="9"/>
  <c r="B113" i="13"/>
  <c r="A132" i="9"/>
  <c r="B107" i="13"/>
  <c r="A126" i="9"/>
  <c r="B101" i="13"/>
  <c r="A120" i="9"/>
  <c r="B95" i="13"/>
  <c r="A114" i="9"/>
  <c r="B89" i="13"/>
  <c r="A60" i="9"/>
  <c r="B35" i="13"/>
  <c r="G35" i="13" s="1"/>
  <c r="A66" i="9"/>
  <c r="B41" i="13"/>
  <c r="A657" i="9"/>
  <c r="A651" i="9"/>
  <c r="B626" i="13"/>
  <c r="A645" i="9"/>
  <c r="B620" i="13"/>
  <c r="A639" i="9"/>
  <c r="B614" i="13"/>
  <c r="A633" i="9"/>
  <c r="B608" i="13"/>
  <c r="A627" i="9"/>
  <c r="B602" i="13"/>
  <c r="A621" i="9"/>
  <c r="B596" i="13"/>
  <c r="A615" i="9"/>
  <c r="B590" i="13"/>
  <c r="A609" i="9"/>
  <c r="B584" i="13"/>
  <c r="A603" i="9"/>
  <c r="B578" i="13"/>
  <c r="A597" i="9"/>
  <c r="B572" i="13"/>
  <c r="A591" i="9"/>
  <c r="B566" i="13"/>
  <c r="A585" i="9"/>
  <c r="B560" i="13"/>
  <c r="A579" i="9"/>
  <c r="B554" i="13"/>
  <c r="A573" i="9"/>
  <c r="B548" i="13"/>
  <c r="A567" i="9"/>
  <c r="B542" i="13"/>
  <c r="A561" i="9"/>
  <c r="B536" i="13"/>
  <c r="A555" i="9"/>
  <c r="B530" i="13"/>
  <c r="A549" i="9"/>
  <c r="B524" i="13"/>
  <c r="A543" i="9"/>
  <c r="B518" i="13"/>
  <c r="A537" i="9"/>
  <c r="B512" i="13"/>
  <c r="A531" i="9"/>
  <c r="B506" i="13"/>
  <c r="A525" i="9"/>
  <c r="B500" i="13"/>
  <c r="A519" i="9"/>
  <c r="B494" i="13"/>
  <c r="A513" i="9"/>
  <c r="B488" i="13"/>
  <c r="A507" i="9"/>
  <c r="B482" i="13"/>
  <c r="A501" i="9"/>
  <c r="B476" i="13"/>
  <c r="A495" i="9"/>
  <c r="B470" i="13"/>
  <c r="A489" i="9"/>
  <c r="B464" i="13"/>
  <c r="A483" i="9"/>
  <c r="B458" i="13"/>
  <c r="A477" i="9"/>
  <c r="B452" i="13"/>
  <c r="A471" i="9"/>
  <c r="B446" i="13"/>
  <c r="A465" i="9"/>
  <c r="B440" i="13"/>
  <c r="A459" i="9"/>
  <c r="B434" i="13"/>
  <c r="A453" i="9"/>
  <c r="B428" i="13"/>
  <c r="A447" i="9"/>
  <c r="B422" i="13"/>
  <c r="A441" i="9"/>
  <c r="B416" i="13"/>
  <c r="A435" i="9"/>
  <c r="B410" i="13"/>
  <c r="A429" i="9"/>
  <c r="B404" i="13"/>
  <c r="A423" i="9"/>
  <c r="B398" i="13"/>
  <c r="A417" i="9"/>
  <c r="B392" i="13"/>
  <c r="A411" i="9"/>
  <c r="B386" i="13"/>
  <c r="A405" i="9"/>
  <c r="B380" i="13"/>
  <c r="A399" i="9"/>
  <c r="B374" i="13"/>
  <c r="A393" i="9"/>
  <c r="B368" i="13"/>
  <c r="A387" i="9"/>
  <c r="B362" i="13"/>
  <c r="A381" i="9"/>
  <c r="B356" i="13"/>
  <c r="A375" i="9"/>
  <c r="B350" i="13"/>
  <c r="A369" i="9"/>
  <c r="B344" i="13"/>
  <c r="A363" i="9"/>
  <c r="B338" i="13"/>
  <c r="A357" i="9"/>
  <c r="B332" i="13"/>
  <c r="A351" i="9"/>
  <c r="B326" i="13"/>
  <c r="A345" i="9"/>
  <c r="B320" i="13"/>
  <c r="A339" i="9"/>
  <c r="B314" i="13"/>
  <c r="A333" i="9"/>
  <c r="B308" i="13"/>
  <c r="A327" i="9"/>
  <c r="B302" i="13"/>
  <c r="A321" i="9"/>
  <c r="B296" i="13"/>
  <c r="A315" i="9"/>
  <c r="B290" i="13"/>
  <c r="A309" i="9"/>
  <c r="B284" i="13"/>
  <c r="A303" i="9"/>
  <c r="B278" i="13"/>
  <c r="A297" i="9"/>
  <c r="B272" i="13"/>
  <c r="A291" i="9"/>
  <c r="B266" i="13"/>
  <c r="A285" i="9"/>
  <c r="B260" i="13"/>
  <c r="A279" i="9"/>
  <c r="B254" i="13"/>
  <c r="A273" i="9"/>
  <c r="B248" i="13"/>
  <c r="A267" i="9"/>
  <c r="B242" i="13"/>
  <c r="A261" i="9"/>
  <c r="B236" i="13"/>
  <c r="A255" i="9"/>
  <c r="B230" i="13"/>
  <c r="A249" i="9"/>
  <c r="B224" i="13"/>
  <c r="A243" i="9"/>
  <c r="B218" i="13"/>
  <c r="A237" i="9"/>
  <c r="B212" i="13"/>
  <c r="A231" i="9"/>
  <c r="B206" i="13"/>
  <c r="A225" i="9"/>
  <c r="B200" i="13"/>
  <c r="A219" i="9"/>
  <c r="B194" i="13"/>
  <c r="A213" i="9"/>
  <c r="B188" i="13"/>
  <c r="A207" i="9"/>
  <c r="B182" i="13"/>
  <c r="A201" i="9"/>
  <c r="B176" i="13"/>
  <c r="A195" i="9"/>
  <c r="B170" i="13"/>
  <c r="A189" i="9"/>
  <c r="B164" i="13"/>
  <c r="A183" i="9"/>
  <c r="B158" i="13"/>
  <c r="A177" i="9"/>
  <c r="B152" i="13"/>
  <c r="A171" i="9"/>
  <c r="B146" i="13"/>
  <c r="A165" i="9"/>
  <c r="B140" i="13"/>
  <c r="A159" i="9"/>
  <c r="B134" i="13"/>
  <c r="A153" i="9"/>
  <c r="B128" i="13"/>
  <c r="A108" i="9"/>
  <c r="B83" i="13"/>
  <c r="G83" i="13" s="1"/>
  <c r="E109" i="9" s="1"/>
  <c r="A102" i="9"/>
  <c r="B77" i="13"/>
  <c r="A96" i="9"/>
  <c r="B71" i="13"/>
  <c r="G71" i="13" s="1"/>
  <c r="E97" i="9" s="1"/>
  <c r="A90" i="9"/>
  <c r="B65" i="13"/>
  <c r="A84" i="9"/>
  <c r="B59" i="13"/>
  <c r="A78" i="9"/>
  <c r="B53" i="13"/>
  <c r="G53" i="13" s="1"/>
  <c r="E79" i="9" s="1"/>
  <c r="A72" i="9"/>
  <c r="B47" i="13"/>
  <c r="G47" i="13" s="1"/>
  <c r="E73" i="9" s="1"/>
  <c r="D655" i="9"/>
  <c r="D619" i="9"/>
  <c r="D583" i="9"/>
  <c r="D511" i="9"/>
  <c r="D499" i="9"/>
  <c r="K44" i="13"/>
  <c r="D646" i="9"/>
  <c r="D610" i="9"/>
  <c r="D598" i="9"/>
  <c r="D562" i="9"/>
  <c r="D550" i="9"/>
  <c r="D538" i="9"/>
  <c r="D526" i="9"/>
  <c r="D514" i="9"/>
  <c r="D502" i="9"/>
  <c r="D466" i="9"/>
  <c r="D430" i="9"/>
  <c r="D418" i="9"/>
  <c r="D406" i="9"/>
  <c r="D394" i="9"/>
  <c r="D382" i="9"/>
  <c r="D370" i="9"/>
  <c r="D358" i="9"/>
  <c r="D346" i="9"/>
  <c r="D334" i="9"/>
  <c r="D322" i="9"/>
  <c r="L59" i="13"/>
  <c r="A655" i="9"/>
  <c r="A629" i="13"/>
  <c r="A643" i="9"/>
  <c r="A617" i="13"/>
  <c r="A631" i="9"/>
  <c r="A605" i="13"/>
  <c r="A619" i="9"/>
  <c r="A593" i="13"/>
  <c r="A607" i="9"/>
  <c r="A581" i="13"/>
  <c r="A595" i="9"/>
  <c r="A569" i="13"/>
  <c r="A583" i="9"/>
  <c r="A557" i="13"/>
  <c r="A571" i="9"/>
  <c r="A545" i="13"/>
  <c r="A559" i="9"/>
  <c r="A533" i="13"/>
  <c r="A547" i="9"/>
  <c r="A521" i="13"/>
  <c r="A535" i="9"/>
  <c r="A509" i="13"/>
  <c r="A523" i="9"/>
  <c r="A497" i="13"/>
  <c r="A511" i="9"/>
  <c r="A485" i="13"/>
  <c r="A499" i="9"/>
  <c r="A473" i="13"/>
  <c r="A487" i="9"/>
  <c r="A461" i="13"/>
  <c r="A475" i="9"/>
  <c r="A449" i="13"/>
  <c r="A463" i="9"/>
  <c r="A437" i="13"/>
  <c r="A457" i="9"/>
  <c r="A431" i="13"/>
  <c r="A445" i="9"/>
  <c r="A419" i="13"/>
  <c r="A433" i="9"/>
  <c r="A407" i="13"/>
  <c r="A421" i="9"/>
  <c r="A395" i="13"/>
  <c r="A409" i="9"/>
  <c r="A383" i="13"/>
  <c r="A397" i="9"/>
  <c r="A371" i="13"/>
  <c r="A385" i="9"/>
  <c r="A359" i="13"/>
  <c r="A373" i="9"/>
  <c r="A347" i="13"/>
  <c r="A361" i="9"/>
  <c r="A335" i="13"/>
  <c r="A349" i="9"/>
  <c r="A323" i="13"/>
  <c r="A343" i="9"/>
  <c r="A317" i="13"/>
  <c r="A337" i="9"/>
  <c r="A311" i="13"/>
  <c r="A319" i="9"/>
  <c r="A293" i="13"/>
  <c r="A307" i="9"/>
  <c r="A281" i="13"/>
  <c r="A295" i="9"/>
  <c r="A269" i="13"/>
  <c r="A283" i="9"/>
  <c r="A257" i="13"/>
  <c r="A271" i="9"/>
  <c r="A245" i="13"/>
  <c r="A259" i="9"/>
  <c r="A233" i="13"/>
  <c r="A247" i="9"/>
  <c r="A221" i="13"/>
  <c r="A235" i="9"/>
  <c r="A209" i="13"/>
  <c r="A223" i="9"/>
  <c r="A197" i="13"/>
  <c r="A211" i="9"/>
  <c r="A185" i="13"/>
  <c r="A199" i="9"/>
  <c r="A173" i="13"/>
  <c r="A187" i="9"/>
  <c r="A161" i="13"/>
  <c r="A175" i="9"/>
  <c r="A149" i="13"/>
  <c r="A163" i="9"/>
  <c r="A137" i="13"/>
  <c r="A157" i="9"/>
  <c r="A131" i="13"/>
  <c r="A100" i="9"/>
  <c r="A74" i="13"/>
  <c r="A88" i="9"/>
  <c r="A62" i="13"/>
  <c r="A58" i="9"/>
  <c r="A32" i="13"/>
  <c r="A145" i="9"/>
  <c r="A119" i="13"/>
  <c r="A133" i="9"/>
  <c r="A107" i="13"/>
  <c r="A121" i="9"/>
  <c r="A95" i="13"/>
  <c r="A115" i="9"/>
  <c r="A89" i="13"/>
  <c r="C109" i="9"/>
  <c r="A649" i="9"/>
  <c r="A623" i="13"/>
  <c r="A637" i="9"/>
  <c r="A611" i="13"/>
  <c r="A625" i="9"/>
  <c r="A599" i="13"/>
  <c r="A613" i="9"/>
  <c r="A587" i="13"/>
  <c r="A601" i="9"/>
  <c r="A575" i="13"/>
  <c r="A589" i="9"/>
  <c r="A563" i="13"/>
  <c r="A577" i="9"/>
  <c r="A551" i="13"/>
  <c r="A565" i="9"/>
  <c r="A539" i="13"/>
  <c r="A553" i="9"/>
  <c r="A527" i="13"/>
  <c r="A541" i="9"/>
  <c r="A515" i="13"/>
  <c r="A529" i="9"/>
  <c r="A503" i="13"/>
  <c r="A517" i="9"/>
  <c r="A491" i="13"/>
  <c r="A505" i="9"/>
  <c r="A479" i="13"/>
  <c r="A493" i="9"/>
  <c r="A467" i="13"/>
  <c r="A481" i="9"/>
  <c r="A455" i="13"/>
  <c r="A469" i="9"/>
  <c r="A443" i="13"/>
  <c r="A451" i="9"/>
  <c r="A425" i="13"/>
  <c r="A439" i="9"/>
  <c r="A413" i="13"/>
  <c r="A427" i="9"/>
  <c r="A401" i="13"/>
  <c r="A415" i="9"/>
  <c r="A389" i="13"/>
  <c r="A403" i="9"/>
  <c r="A377" i="13"/>
  <c r="A391" i="9"/>
  <c r="A365" i="13"/>
  <c r="A379" i="9"/>
  <c r="A353" i="13"/>
  <c r="A367" i="9"/>
  <c r="A341" i="13"/>
  <c r="A355" i="9"/>
  <c r="A329" i="13"/>
  <c r="A331" i="9"/>
  <c r="A305" i="13"/>
  <c r="A325" i="9"/>
  <c r="A299" i="13"/>
  <c r="A313" i="9"/>
  <c r="A287" i="13"/>
  <c r="A301" i="9"/>
  <c r="A275" i="13"/>
  <c r="A289" i="9"/>
  <c r="A263" i="13"/>
  <c r="A277" i="9"/>
  <c r="A251" i="13"/>
  <c r="A265" i="9"/>
  <c r="A239" i="13"/>
  <c r="A253" i="9"/>
  <c r="A227" i="13"/>
  <c r="A241" i="9"/>
  <c r="A215" i="13"/>
  <c r="A229" i="9"/>
  <c r="A203" i="13"/>
  <c r="A217" i="9"/>
  <c r="A191" i="13"/>
  <c r="A205" i="9"/>
  <c r="A179" i="13"/>
  <c r="A193" i="9"/>
  <c r="A167" i="13"/>
  <c r="A181" i="9"/>
  <c r="A155" i="13"/>
  <c r="A169" i="9"/>
  <c r="A143" i="13"/>
  <c r="A106" i="9"/>
  <c r="A80" i="13"/>
  <c r="A94" i="9"/>
  <c r="A68" i="13"/>
  <c r="A139" i="9"/>
  <c r="A113" i="13"/>
  <c r="A127" i="9"/>
  <c r="A101" i="13"/>
  <c r="A658" i="9"/>
  <c r="A632" i="13"/>
  <c r="A652" i="9"/>
  <c r="A626" i="13"/>
  <c r="A646" i="9"/>
  <c r="A620" i="13"/>
  <c r="A640" i="9"/>
  <c r="A614" i="13"/>
  <c r="A634" i="9"/>
  <c r="A608" i="13"/>
  <c r="A628" i="9"/>
  <c r="A602" i="13"/>
  <c r="A622" i="9"/>
  <c r="A596" i="13"/>
  <c r="A616" i="9"/>
  <c r="A590" i="13"/>
  <c r="A610" i="9"/>
  <c r="A584" i="13"/>
  <c r="A604" i="9"/>
  <c r="A578" i="13"/>
  <c r="A598" i="9"/>
  <c r="A572" i="13"/>
  <c r="A592" i="9"/>
  <c r="A566" i="13"/>
  <c r="A586" i="9"/>
  <c r="A560" i="13"/>
  <c r="A580" i="9"/>
  <c r="A554" i="13"/>
  <c r="A574" i="9"/>
  <c r="A548" i="13"/>
  <c r="A568" i="9"/>
  <c r="A542" i="13"/>
  <c r="A562" i="9"/>
  <c r="A536" i="13"/>
  <c r="A556" i="9"/>
  <c r="A530" i="13"/>
  <c r="A550" i="9"/>
  <c r="A524" i="13"/>
  <c r="A544" i="9"/>
  <c r="A518" i="13"/>
  <c r="A538" i="9"/>
  <c r="A512" i="13"/>
  <c r="A532" i="9"/>
  <c r="A506" i="13"/>
  <c r="A526" i="9"/>
  <c r="A500" i="13"/>
  <c r="A520" i="9"/>
  <c r="A494" i="13"/>
  <c r="A514" i="9"/>
  <c r="A488" i="13"/>
  <c r="A508" i="9"/>
  <c r="A482" i="13"/>
  <c r="A502" i="9"/>
  <c r="A476" i="13"/>
  <c r="A496" i="9"/>
  <c r="A470" i="13"/>
  <c r="A490" i="9"/>
  <c r="A464" i="13"/>
  <c r="A484" i="9"/>
  <c r="A458" i="13"/>
  <c r="A478" i="9"/>
  <c r="A452" i="13"/>
  <c r="A472" i="9"/>
  <c r="A446" i="13"/>
  <c r="A466" i="9"/>
  <c r="A440" i="13"/>
  <c r="A460" i="9"/>
  <c r="A434" i="13"/>
  <c r="A454" i="9"/>
  <c r="A428" i="13"/>
  <c r="A448" i="9"/>
  <c r="A422" i="13"/>
  <c r="A442" i="9"/>
  <c r="A416" i="13"/>
  <c r="A436" i="9"/>
  <c r="A410" i="13"/>
  <c r="A430" i="9"/>
  <c r="A404" i="13"/>
  <c r="A424" i="9"/>
  <c r="A398" i="13"/>
  <c r="A418" i="9"/>
  <c r="A392" i="13"/>
  <c r="A412" i="9"/>
  <c r="A386" i="13"/>
  <c r="A406" i="9"/>
  <c r="A380" i="13"/>
  <c r="A400" i="9"/>
  <c r="A374" i="13"/>
  <c r="A394" i="9"/>
  <c r="A368" i="13"/>
  <c r="A388" i="9"/>
  <c r="A362" i="13"/>
  <c r="A382" i="9"/>
  <c r="A356" i="13"/>
  <c r="A376" i="9"/>
  <c r="A350" i="13"/>
  <c r="A370" i="9"/>
  <c r="A344" i="13"/>
  <c r="A364" i="9"/>
  <c r="A338" i="13"/>
  <c r="A358" i="9"/>
  <c r="A332" i="13"/>
  <c r="A352" i="9"/>
  <c r="A326" i="13"/>
  <c r="A346" i="9"/>
  <c r="A320" i="13"/>
  <c r="A340" i="9"/>
  <c r="A314" i="13"/>
  <c r="A334" i="9"/>
  <c r="A308" i="13"/>
  <c r="A328" i="9"/>
  <c r="A302" i="13"/>
  <c r="A322" i="9"/>
  <c r="A296" i="13"/>
  <c r="A316" i="9"/>
  <c r="A290" i="13"/>
  <c r="A310" i="9"/>
  <c r="A284" i="13"/>
  <c r="A304" i="9"/>
  <c r="A278" i="13"/>
  <c r="A298" i="9"/>
  <c r="A272" i="13"/>
  <c r="A292" i="9"/>
  <c r="A266" i="13"/>
  <c r="A286" i="9"/>
  <c r="A260" i="13"/>
  <c r="A280" i="9"/>
  <c r="A254" i="13"/>
  <c r="A274" i="9"/>
  <c r="A248" i="13"/>
  <c r="A268" i="9"/>
  <c r="A242" i="13"/>
  <c r="A262" i="9"/>
  <c r="A236" i="13"/>
  <c r="A256" i="9"/>
  <c r="A230" i="13"/>
  <c r="A250" i="9"/>
  <c r="A224" i="13"/>
  <c r="A244" i="9"/>
  <c r="A218" i="13"/>
  <c r="A238" i="9"/>
  <c r="A212" i="13"/>
  <c r="A232" i="9"/>
  <c r="A206" i="13"/>
  <c r="A226" i="9"/>
  <c r="A200" i="13"/>
  <c r="A220" i="9"/>
  <c r="A194" i="13"/>
  <c r="A214" i="9"/>
  <c r="A188" i="13"/>
  <c r="A208" i="9"/>
  <c r="A182" i="13"/>
  <c r="A202" i="9"/>
  <c r="A176" i="13"/>
  <c r="A196" i="9"/>
  <c r="A170" i="13"/>
  <c r="A190" i="9"/>
  <c r="A164" i="13"/>
  <c r="A184" i="9"/>
  <c r="A158" i="13"/>
  <c r="A178" i="9"/>
  <c r="A152" i="13"/>
  <c r="A172" i="9"/>
  <c r="A146" i="13"/>
  <c r="A166" i="9"/>
  <c r="A140" i="13"/>
  <c r="A160" i="9"/>
  <c r="A134" i="13"/>
  <c r="A154" i="9"/>
  <c r="A128" i="13"/>
  <c r="A103" i="9"/>
  <c r="A77" i="13"/>
  <c r="A91" i="9"/>
  <c r="A65" i="13"/>
  <c r="A85" i="9"/>
  <c r="A59" i="13"/>
  <c r="A148" i="9"/>
  <c r="A122" i="13"/>
  <c r="A142" i="9"/>
  <c r="A116" i="13"/>
  <c r="A136" i="9"/>
  <c r="A110" i="13"/>
  <c r="A130" i="9"/>
  <c r="A104" i="13"/>
  <c r="A124" i="9"/>
  <c r="A98" i="13"/>
  <c r="A118" i="9"/>
  <c r="A92" i="13"/>
  <c r="A112" i="9"/>
  <c r="A86" i="13"/>
  <c r="C151" i="9"/>
  <c r="A61" i="9"/>
  <c r="A97" i="9"/>
  <c r="A73" i="9"/>
  <c r="A70" i="9"/>
  <c r="A64" i="9"/>
  <c r="A82" i="9"/>
  <c r="A76" i="9"/>
  <c r="I39" i="13"/>
  <c r="I37" i="13"/>
  <c r="A67" i="9"/>
  <c r="A79" i="9"/>
  <c r="D658" i="9"/>
  <c r="M631" i="13"/>
  <c r="M633" i="13"/>
  <c r="M632" i="13"/>
  <c r="D61" i="9"/>
  <c r="I127" i="13"/>
  <c r="D154" i="9"/>
  <c r="I91" i="13"/>
  <c r="D118" i="9"/>
  <c r="I57" i="13"/>
  <c r="D82" i="9"/>
  <c r="I45" i="13"/>
  <c r="D70" i="9"/>
  <c r="K464" i="13"/>
  <c r="D490" i="9"/>
  <c r="N415" i="13"/>
  <c r="D442" i="9"/>
  <c r="K259" i="13"/>
  <c r="D286" i="9"/>
  <c r="K239" i="13"/>
  <c r="D265" i="9"/>
  <c r="K214" i="13"/>
  <c r="D241" i="9"/>
  <c r="L191" i="13"/>
  <c r="D217" i="9"/>
  <c r="J5" i="13"/>
  <c r="I160" i="13"/>
  <c r="D187" i="9"/>
  <c r="I126" i="13"/>
  <c r="D151" i="9"/>
  <c r="I102" i="13"/>
  <c r="D127" i="9"/>
  <c r="I88" i="13"/>
  <c r="D115" i="9"/>
  <c r="I78" i="13"/>
  <c r="D103" i="9"/>
  <c r="I54" i="13"/>
  <c r="D79" i="9"/>
  <c r="J40" i="13"/>
  <c r="D67" i="9"/>
  <c r="K618" i="13"/>
  <c r="D643" i="9"/>
  <c r="K581" i="13"/>
  <c r="D607" i="9"/>
  <c r="L544" i="13"/>
  <c r="D571" i="9"/>
  <c r="N437" i="13"/>
  <c r="D463" i="9"/>
  <c r="L389" i="13"/>
  <c r="D415" i="9"/>
  <c r="N376" i="13"/>
  <c r="D403" i="9"/>
  <c r="N340" i="13"/>
  <c r="D367" i="9"/>
  <c r="J316" i="13"/>
  <c r="D343" i="9"/>
  <c r="L280" i="13"/>
  <c r="D307" i="9"/>
  <c r="J256" i="13"/>
  <c r="D283" i="9"/>
  <c r="L248" i="13"/>
  <c r="D274" i="9"/>
  <c r="J223" i="13"/>
  <c r="D250" i="9"/>
  <c r="I156" i="13"/>
  <c r="D181" i="9"/>
  <c r="I144" i="13"/>
  <c r="D169" i="9"/>
  <c r="I132" i="13"/>
  <c r="D157" i="9"/>
  <c r="I118" i="13"/>
  <c r="D145" i="9"/>
  <c r="I106" i="13"/>
  <c r="D133" i="9"/>
  <c r="I94" i="13"/>
  <c r="D121" i="9"/>
  <c r="I82" i="13"/>
  <c r="D109" i="9"/>
  <c r="L70" i="13"/>
  <c r="D97" i="9"/>
  <c r="M58" i="13"/>
  <c r="D85" i="9"/>
  <c r="I60" i="13"/>
  <c r="I46" i="13"/>
  <c r="D73" i="9"/>
  <c r="M624" i="13"/>
  <c r="D649" i="9"/>
  <c r="L610" i="13"/>
  <c r="D637" i="9"/>
  <c r="J599" i="13"/>
  <c r="D625" i="9"/>
  <c r="K586" i="13"/>
  <c r="D613" i="9"/>
  <c r="N574" i="13"/>
  <c r="D601" i="9"/>
  <c r="M564" i="13"/>
  <c r="D589" i="9"/>
  <c r="N551" i="13"/>
  <c r="D577" i="9"/>
  <c r="J539" i="13"/>
  <c r="D565" i="9"/>
  <c r="K528" i="13"/>
  <c r="D553" i="9"/>
  <c r="L515" i="13"/>
  <c r="D541" i="9"/>
  <c r="J503" i="13"/>
  <c r="D529" i="9"/>
  <c r="K490" i="13"/>
  <c r="D517" i="9"/>
  <c r="M479" i="13"/>
  <c r="D505" i="9"/>
  <c r="L467" i="13"/>
  <c r="D493" i="9"/>
  <c r="M454" i="13"/>
  <c r="D481" i="9"/>
  <c r="K444" i="13"/>
  <c r="D469" i="9"/>
  <c r="N431" i="13"/>
  <c r="D457" i="9"/>
  <c r="J419" i="13"/>
  <c r="D445" i="9"/>
  <c r="K406" i="13"/>
  <c r="D433" i="9"/>
  <c r="M396" i="13"/>
  <c r="D421" i="9"/>
  <c r="K383" i="13"/>
  <c r="D409" i="9"/>
  <c r="N372" i="13"/>
  <c r="D397" i="9"/>
  <c r="J360" i="13"/>
  <c r="D385" i="9"/>
  <c r="K347" i="13"/>
  <c r="D373" i="9"/>
  <c r="M335" i="13"/>
  <c r="D361" i="9"/>
  <c r="M322" i="13"/>
  <c r="D349" i="9"/>
  <c r="J312" i="13"/>
  <c r="D337" i="9"/>
  <c r="K299" i="13"/>
  <c r="D325" i="9"/>
  <c r="J286" i="13"/>
  <c r="D313" i="9"/>
  <c r="J274" i="13"/>
  <c r="D301" i="9"/>
  <c r="J262" i="13"/>
  <c r="D289" i="9"/>
  <c r="I242" i="13"/>
  <c r="D268" i="9"/>
  <c r="M229" i="13"/>
  <c r="D256" i="9"/>
  <c r="M218" i="13"/>
  <c r="D244" i="9"/>
  <c r="M205" i="13"/>
  <c r="D232" i="9"/>
  <c r="J194" i="13"/>
  <c r="D220" i="9"/>
  <c r="J181" i="13"/>
  <c r="D208" i="9"/>
  <c r="J169" i="13"/>
  <c r="D196" i="9"/>
  <c r="I151" i="13"/>
  <c r="D178" i="9"/>
  <c r="I139" i="13"/>
  <c r="D166" i="9"/>
  <c r="I117" i="13"/>
  <c r="D142" i="9"/>
  <c r="I105" i="13"/>
  <c r="D130" i="9"/>
  <c r="I79" i="13"/>
  <c r="D106" i="9"/>
  <c r="J67" i="13"/>
  <c r="D94" i="9"/>
  <c r="M608" i="13"/>
  <c r="D634" i="9"/>
  <c r="N595" i="13"/>
  <c r="D622" i="9"/>
  <c r="L561" i="13"/>
  <c r="D586" i="9"/>
  <c r="M548" i="13"/>
  <c r="D574" i="9"/>
  <c r="M453" i="13"/>
  <c r="D478" i="9"/>
  <c r="M428" i="13"/>
  <c r="D454" i="9"/>
  <c r="M283" i="13"/>
  <c r="D310" i="9"/>
  <c r="M271" i="13"/>
  <c r="D298" i="9"/>
  <c r="N227" i="13"/>
  <c r="D253" i="9"/>
  <c r="L202" i="13"/>
  <c r="D229" i="9"/>
  <c r="M178" i="13"/>
  <c r="D205" i="9"/>
  <c r="L167" i="13"/>
  <c r="D193" i="9"/>
  <c r="I148" i="13"/>
  <c r="D175" i="9"/>
  <c r="I136" i="13"/>
  <c r="D163" i="9"/>
  <c r="I114" i="13"/>
  <c r="D139" i="9"/>
  <c r="L64" i="13"/>
  <c r="D91" i="9"/>
  <c r="J164" i="13"/>
  <c r="D190" i="9"/>
  <c r="J604" i="13"/>
  <c r="D631" i="9"/>
  <c r="L568" i="13"/>
  <c r="D595" i="9"/>
  <c r="J534" i="13"/>
  <c r="D559" i="9"/>
  <c r="K521" i="13"/>
  <c r="D547" i="9"/>
  <c r="L509" i="13"/>
  <c r="D535" i="9"/>
  <c r="M496" i="13"/>
  <c r="D523" i="9"/>
  <c r="J461" i="13"/>
  <c r="D487" i="9"/>
  <c r="L450" i="13"/>
  <c r="D475" i="9"/>
  <c r="I424" i="13"/>
  <c r="D451" i="9"/>
  <c r="J414" i="13"/>
  <c r="D439" i="9"/>
  <c r="K401" i="13"/>
  <c r="D427" i="9"/>
  <c r="L365" i="13"/>
  <c r="D391" i="9"/>
  <c r="L353" i="13"/>
  <c r="D379" i="9"/>
  <c r="J330" i="13"/>
  <c r="D355" i="9"/>
  <c r="K304" i="13"/>
  <c r="D331" i="9"/>
  <c r="M292" i="13"/>
  <c r="D319" i="9"/>
  <c r="L268" i="13"/>
  <c r="D295" i="9"/>
  <c r="M235" i="13"/>
  <c r="D262" i="9"/>
  <c r="M211" i="13"/>
  <c r="D238" i="9"/>
  <c r="J200" i="13"/>
  <c r="D226" i="9"/>
  <c r="J187" i="13"/>
  <c r="D214" i="9"/>
  <c r="J175" i="13"/>
  <c r="D202" i="9"/>
  <c r="I159" i="13"/>
  <c r="D184" i="9"/>
  <c r="I147" i="13"/>
  <c r="D172" i="9"/>
  <c r="I135" i="13"/>
  <c r="D160" i="9"/>
  <c r="I123" i="13"/>
  <c r="D148" i="9"/>
  <c r="I111" i="13"/>
  <c r="D136" i="9"/>
  <c r="I99" i="13"/>
  <c r="D124" i="9"/>
  <c r="I87" i="13"/>
  <c r="D112" i="9"/>
  <c r="J73" i="13"/>
  <c r="D100" i="9"/>
  <c r="L61" i="13"/>
  <c r="I63" i="13"/>
  <c r="I61" i="13"/>
  <c r="D88" i="9"/>
  <c r="I49" i="13"/>
  <c r="D76" i="9"/>
  <c r="L38" i="13"/>
  <c r="D64" i="9"/>
  <c r="I627" i="13"/>
  <c r="D652" i="9"/>
  <c r="M615" i="13"/>
  <c r="D640" i="9"/>
  <c r="K602" i="13"/>
  <c r="D628" i="9"/>
  <c r="L589" i="13"/>
  <c r="D616" i="9"/>
  <c r="I577" i="13"/>
  <c r="D604" i="9"/>
  <c r="N567" i="13"/>
  <c r="D592" i="9"/>
  <c r="J555" i="13"/>
  <c r="D580" i="9"/>
  <c r="K542" i="13"/>
  <c r="D568" i="9"/>
  <c r="L531" i="13"/>
  <c r="D556" i="9"/>
  <c r="M518" i="13"/>
  <c r="D544" i="9"/>
  <c r="I507" i="13"/>
  <c r="D532" i="9"/>
  <c r="M495" i="13"/>
  <c r="D520" i="9"/>
  <c r="N482" i="13"/>
  <c r="D508" i="9"/>
  <c r="M470" i="13"/>
  <c r="D496" i="9"/>
  <c r="N457" i="13"/>
  <c r="D484" i="9"/>
  <c r="K447" i="13"/>
  <c r="D472" i="9"/>
  <c r="J433" i="13"/>
  <c r="D460" i="9"/>
  <c r="K422" i="13"/>
  <c r="D448" i="9"/>
  <c r="L409" i="13"/>
  <c r="D436" i="9"/>
  <c r="N398" i="13"/>
  <c r="D424" i="9"/>
  <c r="M386" i="13"/>
  <c r="D412" i="9"/>
  <c r="N373" i="13"/>
  <c r="D400" i="9"/>
  <c r="J361" i="13"/>
  <c r="D388" i="9"/>
  <c r="N349" i="13"/>
  <c r="D376" i="9"/>
  <c r="K337" i="13"/>
  <c r="D364" i="9"/>
  <c r="M325" i="13"/>
  <c r="D352" i="9"/>
  <c r="N313" i="13"/>
  <c r="D340" i="9"/>
  <c r="J301" i="13"/>
  <c r="D328" i="9"/>
  <c r="L289" i="13"/>
  <c r="D316" i="9"/>
  <c r="K277" i="13"/>
  <c r="D304" i="9"/>
  <c r="K265" i="13"/>
  <c r="D292" i="9"/>
  <c r="K254" i="13"/>
  <c r="D280" i="9"/>
  <c r="K244" i="13"/>
  <c r="D271" i="9"/>
  <c r="K232" i="13"/>
  <c r="D259" i="9"/>
  <c r="K220" i="13"/>
  <c r="D247" i="9"/>
  <c r="K208" i="13"/>
  <c r="D235" i="9"/>
  <c r="L197" i="13"/>
  <c r="D223" i="9"/>
  <c r="L185" i="13"/>
  <c r="D211" i="9"/>
  <c r="L172" i="13"/>
  <c r="D199" i="9"/>
  <c r="J251" i="13"/>
  <c r="D277" i="9"/>
  <c r="L295" i="9"/>
  <c r="L289" i="9"/>
  <c r="L283" i="9"/>
  <c r="L277" i="9"/>
  <c r="L271" i="9"/>
  <c r="L265" i="9"/>
  <c r="L259" i="9"/>
  <c r="L253" i="9"/>
  <c r="L247" i="9"/>
  <c r="L241" i="9"/>
  <c r="L235" i="9"/>
  <c r="L229" i="9"/>
  <c r="L223" i="9"/>
  <c r="L217" i="9"/>
  <c r="L211" i="9"/>
  <c r="L205" i="9"/>
  <c r="L199" i="9"/>
  <c r="L193" i="9"/>
  <c r="L187" i="9"/>
  <c r="L181" i="9"/>
  <c r="L175" i="9"/>
  <c r="L169" i="9"/>
  <c r="L163" i="9"/>
  <c r="L157" i="9"/>
  <c r="L151" i="9"/>
  <c r="L436" i="9"/>
  <c r="L424" i="9"/>
  <c r="L412" i="9"/>
  <c r="L640" i="9"/>
  <c r="L583" i="9"/>
  <c r="L502" i="9"/>
  <c r="L298" i="9"/>
  <c r="L286" i="9"/>
  <c r="L274" i="9"/>
  <c r="L262" i="9"/>
  <c r="L250" i="9"/>
  <c r="L238" i="9"/>
  <c r="L226" i="9"/>
  <c r="L214" i="9"/>
  <c r="L202" i="9"/>
  <c r="L190" i="9"/>
  <c r="L178" i="9"/>
  <c r="L166" i="9"/>
  <c r="L496" i="9"/>
  <c r="L448" i="9"/>
  <c r="L421" i="9"/>
  <c r="L400" i="9"/>
  <c r="L445" i="9"/>
  <c r="L397" i="9"/>
  <c r="L475" i="9"/>
  <c r="L433" i="9"/>
  <c r="L409" i="9"/>
  <c r="L388" i="9"/>
  <c r="L376" i="9"/>
  <c r="L364" i="9"/>
  <c r="L352" i="9"/>
  <c r="L340" i="9"/>
  <c r="L328" i="9"/>
  <c r="L607" i="9"/>
  <c r="L580" i="9"/>
  <c r="L511" i="9"/>
  <c r="L406" i="9"/>
  <c r="L109" i="9"/>
  <c r="L106" i="9"/>
  <c r="L94" i="9"/>
  <c r="L82" i="9"/>
  <c r="L70" i="9"/>
  <c r="L292" i="9"/>
  <c r="L280" i="9"/>
  <c r="L268" i="9"/>
  <c r="L256" i="9"/>
  <c r="L244" i="9"/>
  <c r="L232" i="9"/>
  <c r="L220" i="9"/>
  <c r="L208" i="9"/>
  <c r="L196" i="9"/>
  <c r="L184" i="9"/>
  <c r="L172" i="9"/>
  <c r="L160" i="9"/>
  <c r="L154" i="9"/>
  <c r="L301" i="9"/>
  <c r="L439" i="9"/>
  <c r="L415" i="9"/>
  <c r="L571" i="9"/>
  <c r="L658" i="9"/>
  <c r="L646" i="9"/>
  <c r="L598" i="9"/>
  <c r="L586" i="9"/>
  <c r="L538" i="9"/>
  <c r="L526" i="9"/>
  <c r="L637" i="9"/>
  <c r="L613" i="9"/>
  <c r="L589" i="9"/>
  <c r="L577" i="9"/>
  <c r="L553" i="9"/>
  <c r="L529" i="9"/>
  <c r="L508" i="9"/>
  <c r="L418" i="9"/>
  <c r="L103" i="9"/>
  <c r="L460" i="9"/>
  <c r="L304" i="9"/>
  <c r="L145" i="9"/>
  <c r="L139" i="9"/>
  <c r="L133" i="9"/>
  <c r="L130" i="9"/>
  <c r="L124" i="9"/>
  <c r="L118" i="9"/>
  <c r="L112" i="9"/>
  <c r="L544" i="9"/>
  <c r="L487" i="9"/>
  <c r="L469" i="9"/>
  <c r="L619" i="9"/>
  <c r="L391" i="9"/>
  <c r="L379" i="9"/>
  <c r="L367" i="9"/>
  <c r="L355" i="9"/>
  <c r="L343" i="9"/>
  <c r="L331" i="9"/>
  <c r="L643" i="9"/>
  <c r="L616" i="9"/>
  <c r="L547" i="9"/>
  <c r="L520" i="9"/>
  <c r="L442" i="9"/>
  <c r="L394" i="9"/>
  <c r="L97" i="9"/>
  <c r="L85" i="9"/>
  <c r="L73" i="9"/>
  <c r="L631" i="9"/>
  <c r="L523" i="9"/>
  <c r="L484" i="9"/>
  <c r="L310" i="9"/>
  <c r="L604" i="9"/>
  <c r="L481" i="9"/>
  <c r="L592" i="9"/>
  <c r="L535" i="9"/>
  <c r="L490" i="9"/>
  <c r="L403" i="9"/>
  <c r="L463" i="9"/>
  <c r="L493" i="9"/>
  <c r="L427" i="9"/>
  <c r="L634" i="9"/>
  <c r="L622" i="9"/>
  <c r="L610" i="9"/>
  <c r="L574" i="9"/>
  <c r="L562" i="9"/>
  <c r="L550" i="9"/>
  <c r="L514" i="9"/>
  <c r="L649" i="9"/>
  <c r="L625" i="9"/>
  <c r="L601" i="9"/>
  <c r="L565" i="9"/>
  <c r="L541" i="9"/>
  <c r="L517" i="9"/>
  <c r="L385" i="9"/>
  <c r="L373" i="9"/>
  <c r="L361" i="9"/>
  <c r="L349" i="9"/>
  <c r="L337" i="9"/>
  <c r="L325" i="9"/>
  <c r="L595" i="9"/>
  <c r="L568" i="9"/>
  <c r="L91" i="9"/>
  <c r="L79" i="9"/>
  <c r="L67" i="9"/>
  <c r="L505" i="9"/>
  <c r="L454" i="9"/>
  <c r="L316" i="9"/>
  <c r="L148" i="9"/>
  <c r="L142" i="9"/>
  <c r="L136" i="9"/>
  <c r="L127" i="9"/>
  <c r="L121" i="9"/>
  <c r="L115" i="9"/>
  <c r="L382" i="9"/>
  <c r="L370" i="9"/>
  <c r="L358" i="9"/>
  <c r="L346" i="9"/>
  <c r="L334" i="9"/>
  <c r="L322" i="9"/>
  <c r="L655" i="9"/>
  <c r="L628" i="9"/>
  <c r="L559" i="9"/>
  <c r="L532" i="9"/>
  <c r="L430" i="9"/>
  <c r="L100" i="9"/>
  <c r="L88" i="9"/>
  <c r="L76" i="9"/>
  <c r="L64" i="9"/>
  <c r="L652" i="9"/>
  <c r="L472" i="9"/>
  <c r="L457" i="9"/>
  <c r="L319" i="9"/>
  <c r="L307" i="9"/>
  <c r="L556" i="9"/>
  <c r="L466" i="9"/>
  <c r="L499" i="9"/>
  <c r="L451" i="9"/>
  <c r="L313" i="9"/>
  <c r="L478" i="9"/>
  <c r="N336" i="13"/>
  <c r="K298" i="13"/>
  <c r="L299" i="13"/>
  <c r="N37" i="13"/>
  <c r="M286" i="13"/>
  <c r="L383" i="13"/>
  <c r="N183" i="13"/>
  <c r="K217" i="13"/>
  <c r="L262" i="13"/>
  <c r="M219" i="13"/>
  <c r="J276" i="13"/>
  <c r="K348" i="13"/>
  <c r="L420" i="13"/>
  <c r="M38" i="13"/>
  <c r="L174" i="13"/>
  <c r="L314" i="13"/>
  <c r="K471" i="13"/>
  <c r="K591" i="13"/>
  <c r="K505" i="13"/>
  <c r="M171" i="13"/>
  <c r="I195" i="13"/>
  <c r="M206" i="13"/>
  <c r="I253" i="13"/>
  <c r="K287" i="13"/>
  <c r="N264" i="13"/>
  <c r="N303" i="13"/>
  <c r="J325" i="13"/>
  <c r="J399" i="13"/>
  <c r="J74" i="13"/>
  <c r="L181" i="13"/>
  <c r="J230" i="13"/>
  <c r="I277" i="13"/>
  <c r="L275" i="13"/>
  <c r="K310" i="13"/>
  <c r="L336" i="13"/>
  <c r="M374" i="13"/>
  <c r="M407" i="13"/>
  <c r="L447" i="13"/>
  <c r="N45" i="13"/>
  <c r="N265" i="13"/>
  <c r="K327" i="13"/>
  <c r="L63" i="13"/>
  <c r="J170" i="13"/>
  <c r="M183" i="13"/>
  <c r="L186" i="13"/>
  <c r="M193" i="13"/>
  <c r="M197" i="13"/>
  <c r="J206" i="13"/>
  <c r="J234" i="13"/>
  <c r="K241" i="13"/>
  <c r="L255" i="13"/>
  <c r="I301" i="13"/>
  <c r="M278" i="13"/>
  <c r="L274" i="13"/>
  <c r="K264" i="13"/>
  <c r="K312" i="13"/>
  <c r="M301" i="13"/>
  <c r="M290" i="13"/>
  <c r="I334" i="13"/>
  <c r="M334" i="13"/>
  <c r="M323" i="13"/>
  <c r="J348" i="13"/>
  <c r="M370" i="13"/>
  <c r="N411" i="13"/>
  <c r="N394" i="13"/>
  <c r="L442" i="13"/>
  <c r="L492" i="13"/>
  <c r="M527" i="13"/>
  <c r="J538" i="13"/>
  <c r="J562" i="13"/>
  <c r="J210" i="13"/>
  <c r="K246" i="13"/>
  <c r="J350" i="13"/>
  <c r="N361" i="13"/>
  <c r="K433" i="13"/>
  <c r="N42" i="13"/>
  <c r="M75" i="13"/>
  <c r="L169" i="13"/>
  <c r="J182" i="13"/>
  <c r="L193" i="13"/>
  <c r="I222" i="13"/>
  <c r="M230" i="13"/>
  <c r="M243" i="13"/>
  <c r="K288" i="13"/>
  <c r="J277" i="13"/>
  <c r="L267" i="13"/>
  <c r="K263" i="13"/>
  <c r="J311" i="13"/>
  <c r="K300" i="13"/>
  <c r="M338" i="13"/>
  <c r="L334" i="13"/>
  <c r="N322" i="13"/>
  <c r="N387" i="13"/>
  <c r="L370" i="13"/>
  <c r="I418" i="13"/>
  <c r="L408" i="13"/>
  <c r="M555" i="13"/>
  <c r="N611" i="13"/>
  <c r="M212" i="13"/>
  <c r="N248" i="13"/>
  <c r="N252" i="13"/>
  <c r="N280" i="13"/>
  <c r="L270" i="13"/>
  <c r="N341" i="13"/>
  <c r="M424" i="13"/>
  <c r="I108" i="13"/>
  <c r="N184" i="13"/>
  <c r="I201" i="13"/>
  <c r="K210" i="13"/>
  <c r="L249" i="13"/>
  <c r="M255" i="13"/>
  <c r="J254" i="13"/>
  <c r="I267" i="13"/>
  <c r="K279" i="13"/>
  <c r="J268" i="13"/>
  <c r="K315" i="13"/>
  <c r="J313" i="13"/>
  <c r="M304" i="13"/>
  <c r="J291" i="13"/>
  <c r="I328" i="13"/>
  <c r="J328" i="13"/>
  <c r="N325" i="13"/>
  <c r="K317" i="13"/>
  <c r="J375" i="13"/>
  <c r="K362" i="13"/>
  <c r="N426" i="13"/>
  <c r="L577" i="13"/>
  <c r="L43" i="13"/>
  <c r="I51" i="13"/>
  <c r="K58" i="13"/>
  <c r="L72" i="13"/>
  <c r="I85" i="13"/>
  <c r="N170" i="13"/>
  <c r="N172" i="13"/>
  <c r="K182" i="13"/>
  <c r="I184" i="13"/>
  <c r="J185" i="13"/>
  <c r="J195" i="13"/>
  <c r="J196" i="13"/>
  <c r="M207" i="13"/>
  <c r="L208" i="13"/>
  <c r="K218" i="13"/>
  <c r="L221" i="13"/>
  <c r="N223" i="13"/>
  <c r="M231" i="13"/>
  <c r="L232" i="13"/>
  <c r="K242" i="13"/>
  <c r="M244" i="13"/>
  <c r="K247" i="13"/>
  <c r="L251" i="13"/>
  <c r="K253" i="13"/>
  <c r="M254" i="13"/>
  <c r="J258" i="13"/>
  <c r="I265" i="13"/>
  <c r="I289" i="13"/>
  <c r="I313" i="13"/>
  <c r="L287" i="13"/>
  <c r="L282" i="13"/>
  <c r="L279" i="13"/>
  <c r="N277" i="13"/>
  <c r="K276" i="13"/>
  <c r="M274" i="13"/>
  <c r="N268" i="13"/>
  <c r="M266" i="13"/>
  <c r="J265" i="13"/>
  <c r="L263" i="13"/>
  <c r="L315" i="13"/>
  <c r="L313" i="13"/>
  <c r="K311" i="13"/>
  <c r="M305" i="13"/>
  <c r="M302" i="13"/>
  <c r="M300" i="13"/>
  <c r="L298" i="13"/>
  <c r="N291" i="13"/>
  <c r="M289" i="13"/>
  <c r="I325" i="13"/>
  <c r="I349" i="13"/>
  <c r="M339" i="13"/>
  <c r="M337" i="13"/>
  <c r="L335" i="13"/>
  <c r="J329" i="13"/>
  <c r="J326" i="13"/>
  <c r="J324" i="13"/>
  <c r="L318" i="13"/>
  <c r="K351" i="13"/>
  <c r="J349" i="13"/>
  <c r="N346" i="13"/>
  <c r="M385" i="13"/>
  <c r="M372" i="13"/>
  <c r="J364" i="13"/>
  <c r="N359" i="13"/>
  <c r="I408" i="13"/>
  <c r="L435" i="13"/>
  <c r="J431" i="13"/>
  <c r="M422" i="13"/>
  <c r="K418" i="13"/>
  <c r="N409" i="13"/>
  <c r="I444" i="13"/>
  <c r="L458" i="13"/>
  <c r="I483" i="13"/>
  <c r="N514" i="13"/>
  <c r="N550" i="13"/>
  <c r="K60" i="13"/>
  <c r="N70" i="13"/>
  <c r="L163" i="13"/>
  <c r="M177" i="13"/>
  <c r="K187" i="13"/>
  <c r="M236" i="13"/>
  <c r="L256" i="13"/>
  <c r="N293" i="13"/>
  <c r="K316" i="13"/>
  <c r="J155" i="13"/>
  <c r="N60" i="13"/>
  <c r="K72" i="13"/>
  <c r="I130" i="13"/>
  <c r="I174" i="13"/>
  <c r="L198" i="13"/>
  <c r="K221" i="13"/>
  <c r="K234" i="13"/>
  <c r="N246" i="13"/>
  <c r="M250" i="13"/>
  <c r="K257" i="13"/>
  <c r="I291" i="13"/>
  <c r="I315" i="13"/>
  <c r="M281" i="13"/>
  <c r="M277" i="13"/>
  <c r="L266" i="13"/>
  <c r="L302" i="13"/>
  <c r="N342" i="13"/>
  <c r="N338" i="13"/>
  <c r="L350" i="13"/>
  <c r="L385" i="13"/>
  <c r="J434" i="13"/>
  <c r="K421" i="13"/>
  <c r="N399" i="13"/>
  <c r="M450" i="13"/>
  <c r="I457" i="13"/>
  <c r="K625" i="13"/>
  <c r="J61" i="13"/>
  <c r="N58" i="13"/>
  <c r="M70" i="13"/>
  <c r="I84" i="13"/>
  <c r="I145" i="13"/>
  <c r="I165" i="13"/>
  <c r="J171" i="13"/>
  <c r="K169" i="13"/>
  <c r="L173" i="13"/>
  <c r="J183" i="13"/>
  <c r="K186" i="13"/>
  <c r="M195" i="13"/>
  <c r="I196" i="13"/>
  <c r="J197" i="13"/>
  <c r="I205" i="13"/>
  <c r="J205" i="13"/>
  <c r="M208" i="13"/>
  <c r="N218" i="13"/>
  <c r="N222" i="13"/>
  <c r="I223" i="13"/>
  <c r="I229" i="13"/>
  <c r="J229" i="13"/>
  <c r="M232" i="13"/>
  <c r="N242" i="13"/>
  <c r="K245" i="13"/>
  <c r="I247" i="13"/>
  <c r="J248" i="13"/>
  <c r="J252" i="13"/>
  <c r="L253" i="13"/>
  <c r="N254" i="13"/>
  <c r="N258" i="13"/>
  <c r="I279" i="13"/>
  <c r="I303" i="13"/>
  <c r="J288" i="13"/>
  <c r="L286" i="13"/>
  <c r="J280" i="13"/>
  <c r="L278" i="13"/>
  <c r="N276" i="13"/>
  <c r="K275" i="13"/>
  <c r="M269" i="13"/>
  <c r="K267" i="13"/>
  <c r="M265" i="13"/>
  <c r="J264" i="13"/>
  <c r="K314" i="13"/>
  <c r="M306" i="13"/>
  <c r="L303" i="13"/>
  <c r="L301" i="13"/>
  <c r="N292" i="13"/>
  <c r="N289" i="13"/>
  <c r="I336" i="13"/>
  <c r="N337" i="13"/>
  <c r="N326" i="13"/>
  <c r="N324" i="13"/>
  <c r="L351" i="13"/>
  <c r="K349" i="13"/>
  <c r="L387" i="13"/>
  <c r="K366" i="13"/>
  <c r="I433" i="13"/>
  <c r="L423" i="13"/>
  <c r="M410" i="13"/>
  <c r="N397" i="13"/>
  <c r="M445" i="13"/>
  <c r="N483" i="13"/>
  <c r="I553" i="13"/>
  <c r="L535" i="13"/>
  <c r="K536" i="13"/>
  <c r="J537" i="13"/>
  <c r="N537" i="13"/>
  <c r="K535" i="13"/>
  <c r="J536" i="13"/>
  <c r="N536" i="13"/>
  <c r="M537" i="13"/>
  <c r="M535" i="13"/>
  <c r="K537" i="13"/>
  <c r="J535" i="13"/>
  <c r="M536" i="13"/>
  <c r="I535" i="13"/>
  <c r="L536" i="13"/>
  <c r="L537" i="13"/>
  <c r="K523" i="13"/>
  <c r="J524" i="13"/>
  <c r="N524" i="13"/>
  <c r="M525" i="13"/>
  <c r="J523" i="13"/>
  <c r="N523" i="13"/>
  <c r="M524" i="13"/>
  <c r="L525" i="13"/>
  <c r="K524" i="13"/>
  <c r="N525" i="13"/>
  <c r="M523" i="13"/>
  <c r="K525" i="13"/>
  <c r="I523" i="13"/>
  <c r="L523" i="13"/>
  <c r="I525" i="13"/>
  <c r="L511" i="13"/>
  <c r="K512" i="13"/>
  <c r="J513" i="13"/>
  <c r="N513" i="13"/>
  <c r="K511" i="13"/>
  <c r="J512" i="13"/>
  <c r="N512" i="13"/>
  <c r="M513" i="13"/>
  <c r="L512" i="13"/>
  <c r="I513" i="13"/>
  <c r="N511" i="13"/>
  <c r="L513" i="13"/>
  <c r="K513" i="13"/>
  <c r="J511" i="13"/>
  <c r="I511" i="13"/>
  <c r="L499" i="13"/>
  <c r="K500" i="13"/>
  <c r="J501" i="13"/>
  <c r="N501" i="13"/>
  <c r="K499" i="13"/>
  <c r="J500" i="13"/>
  <c r="N500" i="13"/>
  <c r="M501" i="13"/>
  <c r="M499" i="13"/>
  <c r="K501" i="13"/>
  <c r="I501" i="13"/>
  <c r="J499" i="13"/>
  <c r="M500" i="13"/>
  <c r="L500" i="13"/>
  <c r="L501" i="13"/>
  <c r="L487" i="13"/>
  <c r="K488" i="13"/>
  <c r="J489" i="13"/>
  <c r="N489" i="13"/>
  <c r="K487" i="13"/>
  <c r="J488" i="13"/>
  <c r="N488" i="13"/>
  <c r="M489" i="13"/>
  <c r="L488" i="13"/>
  <c r="I489" i="13"/>
  <c r="N487" i="13"/>
  <c r="L489" i="13"/>
  <c r="M487" i="13"/>
  <c r="M488" i="13"/>
  <c r="I487" i="13"/>
  <c r="L475" i="13"/>
  <c r="K476" i="13"/>
  <c r="J477" i="13"/>
  <c r="N477" i="13"/>
  <c r="K475" i="13"/>
  <c r="J476" i="13"/>
  <c r="N476" i="13"/>
  <c r="M477" i="13"/>
  <c r="M475" i="13"/>
  <c r="K477" i="13"/>
  <c r="I477" i="13"/>
  <c r="J475" i="13"/>
  <c r="M476" i="13"/>
  <c r="N475" i="13"/>
  <c r="J439" i="13"/>
  <c r="N439" i="13"/>
  <c r="M440" i="13"/>
  <c r="L441" i="13"/>
  <c r="I439" i="13"/>
  <c r="M439" i="13"/>
  <c r="L440" i="13"/>
  <c r="K441" i="13"/>
  <c r="I441" i="13"/>
  <c r="J440" i="13"/>
  <c r="M441" i="13"/>
  <c r="K440" i="13"/>
  <c r="N441" i="13"/>
  <c r="K403" i="13"/>
  <c r="J404" i="13"/>
  <c r="N404" i="13"/>
  <c r="M405" i="13"/>
  <c r="I405" i="13"/>
  <c r="M403" i="13"/>
  <c r="M404" i="13"/>
  <c r="N405" i="13"/>
  <c r="N403" i="13"/>
  <c r="J405" i="13"/>
  <c r="I403" i="13"/>
  <c r="L391" i="13"/>
  <c r="K392" i="13"/>
  <c r="J393" i="13"/>
  <c r="N393" i="13"/>
  <c r="M391" i="13"/>
  <c r="L392" i="13"/>
  <c r="K393" i="13"/>
  <c r="I393" i="13"/>
  <c r="M379" i="13"/>
  <c r="L380" i="13"/>
  <c r="K381" i="13"/>
  <c r="L379" i="13"/>
  <c r="M380" i="13"/>
  <c r="M381" i="13"/>
  <c r="N379" i="13"/>
  <c r="N380" i="13"/>
  <c r="N381" i="13"/>
  <c r="I381" i="13"/>
  <c r="M367" i="13"/>
  <c r="L368" i="13"/>
  <c r="K369" i="13"/>
  <c r="N367" i="13"/>
  <c r="N368" i="13"/>
  <c r="N369" i="13"/>
  <c r="J367" i="13"/>
  <c r="J368" i="13"/>
  <c r="J369" i="13"/>
  <c r="I369" i="13"/>
  <c r="M355" i="13"/>
  <c r="L356" i="13"/>
  <c r="K357" i="13"/>
  <c r="J355" i="13"/>
  <c r="J356" i="13"/>
  <c r="J357" i="13"/>
  <c r="K355" i="13"/>
  <c r="K356" i="13"/>
  <c r="L357" i="13"/>
  <c r="I357" i="13"/>
  <c r="M343" i="13"/>
  <c r="L344" i="13"/>
  <c r="K345" i="13"/>
  <c r="J343" i="13"/>
  <c r="N343" i="13"/>
  <c r="M344" i="13"/>
  <c r="L345" i="13"/>
  <c r="I345" i="13"/>
  <c r="J331" i="13"/>
  <c r="N331" i="13"/>
  <c r="M332" i="13"/>
  <c r="L333" i="13"/>
  <c r="I333" i="13"/>
  <c r="J319" i="13"/>
  <c r="N319" i="13"/>
  <c r="M320" i="13"/>
  <c r="L321" i="13"/>
  <c r="I321" i="13"/>
  <c r="M307" i="13"/>
  <c r="L308" i="13"/>
  <c r="K309" i="13"/>
  <c r="M295" i="13"/>
  <c r="L296" i="13"/>
  <c r="K297" i="13"/>
  <c r="K628" i="13"/>
  <c r="J629" i="13"/>
  <c r="N629" i="13"/>
  <c r="M630" i="13"/>
  <c r="I628" i="13"/>
  <c r="J628" i="13"/>
  <c r="N628" i="13"/>
  <c r="M629" i="13"/>
  <c r="L630" i="13"/>
  <c r="I630" i="13"/>
  <c r="K629" i="13"/>
  <c r="N630" i="13"/>
  <c r="M628" i="13"/>
  <c r="K630" i="13"/>
  <c r="L629" i="13"/>
  <c r="J630" i="13"/>
  <c r="L592" i="13"/>
  <c r="K593" i="13"/>
  <c r="J594" i="13"/>
  <c r="N594" i="13"/>
  <c r="I592" i="13"/>
  <c r="K592" i="13"/>
  <c r="J593" i="13"/>
  <c r="N593" i="13"/>
  <c r="M594" i="13"/>
  <c r="I594" i="13"/>
  <c r="J592" i="13"/>
  <c r="M593" i="13"/>
  <c r="L593" i="13"/>
  <c r="N592" i="13"/>
  <c r="K594" i="13"/>
  <c r="K580" i="13"/>
  <c r="J581" i="13"/>
  <c r="N581" i="13"/>
  <c r="M582" i="13"/>
  <c r="I580" i="13"/>
  <c r="J580" i="13"/>
  <c r="N580" i="13"/>
  <c r="M581" i="13"/>
  <c r="L582" i="13"/>
  <c r="I582" i="13"/>
  <c r="L580" i="13"/>
  <c r="J582" i="13"/>
  <c r="L581" i="13"/>
  <c r="K582" i="13"/>
  <c r="N582" i="13"/>
  <c r="K568" i="13"/>
  <c r="J569" i="13"/>
  <c r="N569" i="13"/>
  <c r="M570" i="13"/>
  <c r="I568" i="13"/>
  <c r="J568" i="13"/>
  <c r="N568" i="13"/>
  <c r="M569" i="13"/>
  <c r="L570" i="13"/>
  <c r="I570" i="13"/>
  <c r="K569" i="13"/>
  <c r="N570" i="13"/>
  <c r="M568" i="13"/>
  <c r="K570" i="13"/>
  <c r="L569" i="13"/>
  <c r="J570" i="13"/>
  <c r="K556" i="13"/>
  <c r="J557" i="13"/>
  <c r="N557" i="13"/>
  <c r="M558" i="13"/>
  <c r="I556" i="13"/>
  <c r="J556" i="13"/>
  <c r="N556" i="13"/>
  <c r="M557" i="13"/>
  <c r="L558" i="13"/>
  <c r="I558" i="13"/>
  <c r="L556" i="13"/>
  <c r="J558" i="13"/>
  <c r="L557" i="13"/>
  <c r="M556" i="13"/>
  <c r="K557" i="13"/>
  <c r="K544" i="13"/>
  <c r="J545" i="13"/>
  <c r="N545" i="13"/>
  <c r="M546" i="13"/>
  <c r="J544" i="13"/>
  <c r="N544" i="13"/>
  <c r="M545" i="13"/>
  <c r="L546" i="13"/>
  <c r="I544" i="13"/>
  <c r="K545" i="13"/>
  <c r="N546" i="13"/>
  <c r="M544" i="13"/>
  <c r="K546" i="13"/>
  <c r="J546" i="13"/>
  <c r="I546" i="13"/>
  <c r="J532" i="13"/>
  <c r="N532" i="13"/>
  <c r="M533" i="13"/>
  <c r="L534" i="13"/>
  <c r="I532" i="13"/>
  <c r="M532" i="13"/>
  <c r="L533" i="13"/>
  <c r="K534" i="13"/>
  <c r="I534" i="13"/>
  <c r="K532" i="13"/>
  <c r="N533" i="13"/>
  <c r="K533" i="13"/>
  <c r="N534" i="13"/>
  <c r="L532" i="13"/>
  <c r="J533" i="13"/>
  <c r="J520" i="13"/>
  <c r="N520" i="13"/>
  <c r="M521" i="13"/>
  <c r="L522" i="13"/>
  <c r="I520" i="13"/>
  <c r="M520" i="13"/>
  <c r="L521" i="13"/>
  <c r="K522" i="13"/>
  <c r="I522" i="13"/>
  <c r="J521" i="13"/>
  <c r="M522" i="13"/>
  <c r="L520" i="13"/>
  <c r="J522" i="13"/>
  <c r="N522" i="13"/>
  <c r="K520" i="13"/>
  <c r="K508" i="13"/>
  <c r="J509" i="13"/>
  <c r="N509" i="13"/>
  <c r="M510" i="13"/>
  <c r="I508" i="13"/>
  <c r="J508" i="13"/>
  <c r="N508" i="13"/>
  <c r="M509" i="13"/>
  <c r="L510" i="13"/>
  <c r="I510" i="13"/>
  <c r="K509" i="13"/>
  <c r="N510" i="13"/>
  <c r="M508" i="13"/>
  <c r="K510" i="13"/>
  <c r="J510" i="13"/>
  <c r="K496" i="13"/>
  <c r="J497" i="13"/>
  <c r="N497" i="13"/>
  <c r="M498" i="13"/>
  <c r="I496" i="13"/>
  <c r="J496" i="13"/>
  <c r="N496" i="13"/>
  <c r="M497" i="13"/>
  <c r="L498" i="13"/>
  <c r="I498" i="13"/>
  <c r="L496" i="13"/>
  <c r="J498" i="13"/>
  <c r="L497" i="13"/>
  <c r="K497" i="13"/>
  <c r="K498" i="13"/>
  <c r="K484" i="13"/>
  <c r="J485" i="13"/>
  <c r="N485" i="13"/>
  <c r="M486" i="13"/>
  <c r="I484" i="13"/>
  <c r="J484" i="13"/>
  <c r="N484" i="13"/>
  <c r="M485" i="13"/>
  <c r="L486" i="13"/>
  <c r="I486" i="13"/>
  <c r="K485" i="13"/>
  <c r="N486" i="13"/>
  <c r="M484" i="13"/>
  <c r="K486" i="13"/>
  <c r="L484" i="13"/>
  <c r="L485" i="13"/>
  <c r="K472" i="13"/>
  <c r="J473" i="13"/>
  <c r="N473" i="13"/>
  <c r="M474" i="13"/>
  <c r="I472" i="13"/>
  <c r="J472" i="13"/>
  <c r="N472" i="13"/>
  <c r="M473" i="13"/>
  <c r="L474" i="13"/>
  <c r="I474" i="13"/>
  <c r="L472" i="13"/>
  <c r="J474" i="13"/>
  <c r="L473" i="13"/>
  <c r="N474" i="13"/>
  <c r="M472" i="13"/>
  <c r="M436" i="13"/>
  <c r="L437" i="13"/>
  <c r="K438" i="13"/>
  <c r="L436" i="13"/>
  <c r="K437" i="13"/>
  <c r="J438" i="13"/>
  <c r="N438" i="13"/>
  <c r="N436" i="13"/>
  <c r="L438" i="13"/>
  <c r="I438" i="13"/>
  <c r="J437" i="13"/>
  <c r="M438" i="13"/>
  <c r="I436" i="13"/>
  <c r="J424" i="13"/>
  <c r="N424" i="13"/>
  <c r="M425" i="13"/>
  <c r="L426" i="13"/>
  <c r="J425" i="13"/>
  <c r="J426" i="13"/>
  <c r="K424" i="13"/>
  <c r="K425" i="13"/>
  <c r="K426" i="13"/>
  <c r="J412" i="13"/>
  <c r="N412" i="13"/>
  <c r="M413" i="13"/>
  <c r="L414" i="13"/>
  <c r="K412" i="13"/>
  <c r="K413" i="13"/>
  <c r="K414" i="13"/>
  <c r="I414" i="13"/>
  <c r="L412" i="13"/>
  <c r="L413" i="13"/>
  <c r="M414" i="13"/>
  <c r="I412" i="13"/>
  <c r="J400" i="13"/>
  <c r="N400" i="13"/>
  <c r="M401" i="13"/>
  <c r="L402" i="13"/>
  <c r="L400" i="13"/>
  <c r="L401" i="13"/>
  <c r="M402" i="13"/>
  <c r="M400" i="13"/>
  <c r="N401" i="13"/>
  <c r="N402" i="13"/>
  <c r="L388" i="13"/>
  <c r="J388" i="13"/>
  <c r="J389" i="13"/>
  <c r="N389" i="13"/>
  <c r="M390" i="13"/>
  <c r="I388" i="13"/>
  <c r="K388" i="13"/>
  <c r="K389" i="13"/>
  <c r="J390" i="13"/>
  <c r="N390" i="13"/>
  <c r="L376" i="13"/>
  <c r="K377" i="13"/>
  <c r="J378" i="13"/>
  <c r="N378" i="13"/>
  <c r="K376" i="13"/>
  <c r="L377" i="13"/>
  <c r="L378" i="13"/>
  <c r="I376" i="13"/>
  <c r="M376" i="13"/>
  <c r="M377" i="13"/>
  <c r="M378" i="13"/>
  <c r="L352" i="13"/>
  <c r="K353" i="13"/>
  <c r="J354" i="13"/>
  <c r="N354" i="13"/>
  <c r="N352" i="13"/>
  <c r="N353" i="13"/>
  <c r="I352" i="13"/>
  <c r="J352" i="13"/>
  <c r="J353" i="13"/>
  <c r="K354" i="13"/>
  <c r="M340" i="13"/>
  <c r="L341" i="13"/>
  <c r="K342" i="13"/>
  <c r="M328" i="13"/>
  <c r="L329" i="13"/>
  <c r="K330" i="13"/>
  <c r="M622" i="13"/>
  <c r="L623" i="13"/>
  <c r="K624" i="13"/>
  <c r="I622" i="13"/>
  <c r="L622" i="13"/>
  <c r="K623" i="13"/>
  <c r="J624" i="13"/>
  <c r="N624" i="13"/>
  <c r="I624" i="13"/>
  <c r="N622" i="13"/>
  <c r="L624" i="13"/>
  <c r="K622" i="13"/>
  <c r="N623" i="13"/>
  <c r="J623" i="13"/>
  <c r="M623" i="13"/>
  <c r="J610" i="13"/>
  <c r="N610" i="13"/>
  <c r="M611" i="13"/>
  <c r="L612" i="13"/>
  <c r="I610" i="13"/>
  <c r="M610" i="13"/>
  <c r="L611" i="13"/>
  <c r="K612" i="13"/>
  <c r="I612" i="13"/>
  <c r="K611" i="13"/>
  <c r="N612" i="13"/>
  <c r="J611" i="13"/>
  <c r="M612" i="13"/>
  <c r="J612" i="13"/>
  <c r="K610" i="13"/>
  <c r="J598" i="13"/>
  <c r="N598" i="13"/>
  <c r="M599" i="13"/>
  <c r="L600" i="13"/>
  <c r="I598" i="13"/>
  <c r="M598" i="13"/>
  <c r="L599" i="13"/>
  <c r="K600" i="13"/>
  <c r="I600" i="13"/>
  <c r="L598" i="13"/>
  <c r="J600" i="13"/>
  <c r="K598" i="13"/>
  <c r="N599" i="13"/>
  <c r="K599" i="13"/>
  <c r="M600" i="13"/>
  <c r="J586" i="13"/>
  <c r="N586" i="13"/>
  <c r="M587" i="13"/>
  <c r="L588" i="13"/>
  <c r="I586" i="13"/>
  <c r="M586" i="13"/>
  <c r="L587" i="13"/>
  <c r="K588" i="13"/>
  <c r="I588" i="13"/>
  <c r="K587" i="13"/>
  <c r="N588" i="13"/>
  <c r="J587" i="13"/>
  <c r="M588" i="13"/>
  <c r="L586" i="13"/>
  <c r="N587" i="13"/>
  <c r="M574" i="13"/>
  <c r="L575" i="13"/>
  <c r="K576" i="13"/>
  <c r="I574" i="13"/>
  <c r="L574" i="13"/>
  <c r="K575" i="13"/>
  <c r="J576" i="13"/>
  <c r="N576" i="13"/>
  <c r="I576" i="13"/>
  <c r="J574" i="13"/>
  <c r="M575" i="13"/>
  <c r="J575" i="13"/>
  <c r="M576" i="13"/>
  <c r="N575" i="13"/>
  <c r="L576" i="13"/>
  <c r="M562" i="13"/>
  <c r="L563" i="13"/>
  <c r="K564" i="13"/>
  <c r="I562" i="13"/>
  <c r="L562" i="13"/>
  <c r="K563" i="13"/>
  <c r="J564" i="13"/>
  <c r="N564" i="13"/>
  <c r="I564" i="13"/>
  <c r="N562" i="13"/>
  <c r="L564" i="13"/>
  <c r="K562" i="13"/>
  <c r="N563" i="13"/>
  <c r="J563" i="13"/>
  <c r="M563" i="13"/>
  <c r="M550" i="13"/>
  <c r="L551" i="13"/>
  <c r="K552" i="13"/>
  <c r="I552" i="13"/>
  <c r="L550" i="13"/>
  <c r="K551" i="13"/>
  <c r="J552" i="13"/>
  <c r="N552" i="13"/>
  <c r="J550" i="13"/>
  <c r="M551" i="13"/>
  <c r="I550" i="13"/>
  <c r="J551" i="13"/>
  <c r="M552" i="13"/>
  <c r="L552" i="13"/>
  <c r="K550" i="13"/>
  <c r="M538" i="13"/>
  <c r="L539" i="13"/>
  <c r="K540" i="13"/>
  <c r="I540" i="13"/>
  <c r="L538" i="13"/>
  <c r="K539" i="13"/>
  <c r="J540" i="13"/>
  <c r="N540" i="13"/>
  <c r="N538" i="13"/>
  <c r="L540" i="13"/>
  <c r="K538" i="13"/>
  <c r="N539" i="13"/>
  <c r="M539" i="13"/>
  <c r="M540" i="13"/>
  <c r="L526" i="13"/>
  <c r="K527" i="13"/>
  <c r="J528" i="13"/>
  <c r="N528" i="13"/>
  <c r="I526" i="13"/>
  <c r="K526" i="13"/>
  <c r="J527" i="13"/>
  <c r="N527" i="13"/>
  <c r="M528" i="13"/>
  <c r="I528" i="13"/>
  <c r="L527" i="13"/>
  <c r="N526" i="13"/>
  <c r="L528" i="13"/>
  <c r="J526" i="13"/>
  <c r="M526" i="13"/>
  <c r="L514" i="13"/>
  <c r="K515" i="13"/>
  <c r="J516" i="13"/>
  <c r="N516" i="13"/>
  <c r="I514" i="13"/>
  <c r="K514" i="13"/>
  <c r="J515" i="13"/>
  <c r="N515" i="13"/>
  <c r="M516" i="13"/>
  <c r="I516" i="13"/>
  <c r="M514" i="13"/>
  <c r="K516" i="13"/>
  <c r="J514" i="13"/>
  <c r="M515" i="13"/>
  <c r="L516" i="13"/>
  <c r="M502" i="13"/>
  <c r="L503" i="13"/>
  <c r="K504" i="13"/>
  <c r="I502" i="13"/>
  <c r="L502" i="13"/>
  <c r="K503" i="13"/>
  <c r="J504" i="13"/>
  <c r="N504" i="13"/>
  <c r="I504" i="13"/>
  <c r="N502" i="13"/>
  <c r="L504" i="13"/>
  <c r="K502" i="13"/>
  <c r="N503" i="13"/>
  <c r="M503" i="13"/>
  <c r="M504" i="13"/>
  <c r="M490" i="13"/>
  <c r="L491" i="13"/>
  <c r="K492" i="13"/>
  <c r="I490" i="13"/>
  <c r="L490" i="13"/>
  <c r="K491" i="13"/>
  <c r="J492" i="13"/>
  <c r="N492" i="13"/>
  <c r="I492" i="13"/>
  <c r="J490" i="13"/>
  <c r="M491" i="13"/>
  <c r="J491" i="13"/>
  <c r="M492" i="13"/>
  <c r="N490" i="13"/>
  <c r="N491" i="13"/>
  <c r="M478" i="13"/>
  <c r="L479" i="13"/>
  <c r="K480" i="13"/>
  <c r="I478" i="13"/>
  <c r="L478" i="13"/>
  <c r="K479" i="13"/>
  <c r="J480" i="13"/>
  <c r="N480" i="13"/>
  <c r="I480" i="13"/>
  <c r="N478" i="13"/>
  <c r="L480" i="13"/>
  <c r="K478" i="13"/>
  <c r="N479" i="13"/>
  <c r="J478" i="13"/>
  <c r="J479" i="13"/>
  <c r="K466" i="13"/>
  <c r="J467" i="13"/>
  <c r="N467" i="13"/>
  <c r="M468" i="13"/>
  <c r="I466" i="13"/>
  <c r="J466" i="13"/>
  <c r="N466" i="13"/>
  <c r="M467" i="13"/>
  <c r="L468" i="13"/>
  <c r="I468" i="13"/>
  <c r="K467" i="13"/>
  <c r="N468" i="13"/>
  <c r="M466" i="13"/>
  <c r="K468" i="13"/>
  <c r="L466" i="13"/>
  <c r="K454" i="13"/>
  <c r="J455" i="13"/>
  <c r="N455" i="13"/>
  <c r="M456" i="13"/>
  <c r="J454" i="13"/>
  <c r="N454" i="13"/>
  <c r="M455" i="13"/>
  <c r="L456" i="13"/>
  <c r="I456" i="13"/>
  <c r="L454" i="13"/>
  <c r="J456" i="13"/>
  <c r="L455" i="13"/>
  <c r="K456" i="13"/>
  <c r="N456" i="13"/>
  <c r="K442" i="13"/>
  <c r="J443" i="13"/>
  <c r="N443" i="13"/>
  <c r="M444" i="13"/>
  <c r="J442" i="13"/>
  <c r="N442" i="13"/>
  <c r="M443" i="13"/>
  <c r="L444" i="13"/>
  <c r="K443" i="13"/>
  <c r="N444" i="13"/>
  <c r="L443" i="13"/>
  <c r="L430" i="13"/>
  <c r="K431" i="13"/>
  <c r="J432" i="13"/>
  <c r="N432" i="13"/>
  <c r="K430" i="13"/>
  <c r="L431" i="13"/>
  <c r="L432" i="13"/>
  <c r="I430" i="13"/>
  <c r="M430" i="13"/>
  <c r="M431" i="13"/>
  <c r="M432" i="13"/>
  <c r="L418" i="13"/>
  <c r="K419" i="13"/>
  <c r="J420" i="13"/>
  <c r="N420" i="13"/>
  <c r="M418" i="13"/>
  <c r="M419" i="13"/>
  <c r="M420" i="13"/>
  <c r="N418" i="13"/>
  <c r="N419" i="13"/>
  <c r="I420" i="13"/>
  <c r="L406" i="13"/>
  <c r="K407" i="13"/>
  <c r="J408" i="13"/>
  <c r="N408" i="13"/>
  <c r="N406" i="13"/>
  <c r="N407" i="13"/>
  <c r="I406" i="13"/>
  <c r="J406" i="13"/>
  <c r="J407" i="13"/>
  <c r="K408" i="13"/>
  <c r="M394" i="13"/>
  <c r="L395" i="13"/>
  <c r="K396" i="13"/>
  <c r="L394" i="13"/>
  <c r="K395" i="13"/>
  <c r="J396" i="13"/>
  <c r="N396" i="13"/>
  <c r="J394" i="13"/>
  <c r="M395" i="13"/>
  <c r="K394" i="13"/>
  <c r="N395" i="13"/>
  <c r="I396" i="13"/>
  <c r="J382" i="13"/>
  <c r="N382" i="13"/>
  <c r="M383" i="13"/>
  <c r="L384" i="13"/>
  <c r="M382" i="13"/>
  <c r="N383" i="13"/>
  <c r="N384" i="13"/>
  <c r="I382" i="13"/>
  <c r="J383" i="13"/>
  <c r="J384" i="13"/>
  <c r="J370" i="13"/>
  <c r="N370" i="13"/>
  <c r="M371" i="13"/>
  <c r="L372" i="13"/>
  <c r="J371" i="13"/>
  <c r="J372" i="13"/>
  <c r="I370" i="13"/>
  <c r="K370" i="13"/>
  <c r="K371" i="13"/>
  <c r="K372" i="13"/>
  <c r="J358" i="13"/>
  <c r="N358" i="13"/>
  <c r="M359" i="13"/>
  <c r="L360" i="13"/>
  <c r="K358" i="13"/>
  <c r="K359" i="13"/>
  <c r="K360" i="13"/>
  <c r="I358" i="13"/>
  <c r="L358" i="13"/>
  <c r="L359" i="13"/>
  <c r="M360" i="13"/>
  <c r="J346" i="13"/>
  <c r="K346" i="13"/>
  <c r="J347" i="13"/>
  <c r="N347" i="13"/>
  <c r="M348" i="13"/>
  <c r="K334" i="13"/>
  <c r="J335" i="13"/>
  <c r="N335" i="13"/>
  <c r="M336" i="13"/>
  <c r="K322" i="13"/>
  <c r="J323" i="13"/>
  <c r="N323" i="13"/>
  <c r="M324" i="13"/>
  <c r="J310" i="13"/>
  <c r="N310" i="13"/>
  <c r="M311" i="13"/>
  <c r="L312" i="13"/>
  <c r="J298" i="13"/>
  <c r="N298" i="13"/>
  <c r="M299" i="13"/>
  <c r="L300" i="13"/>
  <c r="K262" i="13"/>
  <c r="J263" i="13"/>
  <c r="K66" i="13"/>
  <c r="I261" i="13"/>
  <c r="K261" i="13"/>
  <c r="M259" i="13"/>
  <c r="I273" i="13"/>
  <c r="I285" i="13"/>
  <c r="I309" i="13"/>
  <c r="N284" i="13"/>
  <c r="M273" i="13"/>
  <c r="J272" i="13"/>
  <c r="J296" i="13"/>
  <c r="K333" i="13"/>
  <c r="K331" i="13"/>
  <c r="L320" i="13"/>
  <c r="M345" i="13"/>
  <c r="I355" i="13"/>
  <c r="I379" i="13"/>
  <c r="M392" i="13"/>
  <c r="J391" i="13"/>
  <c r="J379" i="13"/>
  <c r="K368" i="13"/>
  <c r="L405" i="13"/>
  <c r="L403" i="13"/>
  <c r="I537" i="13"/>
  <c r="M62" i="13"/>
  <c r="J62" i="13"/>
  <c r="N75" i="13"/>
  <c r="I97" i="13"/>
  <c r="I121" i="13"/>
  <c r="I150" i="13"/>
  <c r="J165" i="13"/>
  <c r="L213" i="13"/>
  <c r="K223" i="13"/>
  <c r="L237" i="13"/>
  <c r="L247" i="13"/>
  <c r="I249" i="13"/>
  <c r="N250" i="13"/>
  <c r="K252" i="13"/>
  <c r="K258" i="13"/>
  <c r="M256" i="13"/>
  <c r="M260" i="13"/>
  <c r="I283" i="13"/>
  <c r="N285" i="13"/>
  <c r="K284" i="13"/>
  <c r="M282" i="13"/>
  <c r="J281" i="13"/>
  <c r="K280" i="13"/>
  <c r="N273" i="13"/>
  <c r="K272" i="13"/>
  <c r="M270" i="13"/>
  <c r="J269" i="13"/>
  <c r="J308" i="13"/>
  <c r="N305" i="13"/>
  <c r="N304" i="13"/>
  <c r="K296" i="13"/>
  <c r="K294" i="13"/>
  <c r="J292" i="13"/>
  <c r="J341" i="13"/>
  <c r="L332" i="13"/>
  <c r="L331" i="13"/>
  <c r="K329" i="13"/>
  <c r="K328" i="13"/>
  <c r="N320" i="13"/>
  <c r="M318" i="13"/>
  <c r="K344" i="13"/>
  <c r="I366" i="13"/>
  <c r="I390" i="13"/>
  <c r="K391" i="13"/>
  <c r="M389" i="13"/>
  <c r="L381" i="13"/>
  <c r="L366" i="13"/>
  <c r="N357" i="13"/>
  <c r="M353" i="13"/>
  <c r="N429" i="13"/>
  <c r="N414" i="13"/>
  <c r="M412" i="13"/>
  <c r="K404" i="13"/>
  <c r="J452" i="13"/>
  <c r="N46" i="13"/>
  <c r="J37" i="13"/>
  <c r="N41" i="13"/>
  <c r="J156" i="13"/>
  <c r="K63" i="13"/>
  <c r="I52" i="13"/>
  <c r="N59" i="13"/>
  <c r="L65" i="13"/>
  <c r="I70" i="13"/>
  <c r="M71" i="13"/>
  <c r="J70" i="13"/>
  <c r="J75" i="13"/>
  <c r="L73" i="13"/>
  <c r="I109" i="13"/>
  <c r="I133" i="13"/>
  <c r="I154" i="13"/>
  <c r="N165" i="13"/>
  <c r="L164" i="13"/>
  <c r="N171" i="13"/>
  <c r="K170" i="13"/>
  <c r="K174" i="13"/>
  <c r="M172" i="13"/>
  <c r="N176" i="13"/>
  <c r="N182" i="13"/>
  <c r="K181" i="13"/>
  <c r="K184" i="13"/>
  <c r="N185" i="13"/>
  <c r="M189" i="13"/>
  <c r="N195" i="13"/>
  <c r="L194" i="13"/>
  <c r="N196" i="13"/>
  <c r="K198" i="13"/>
  <c r="K200" i="13"/>
  <c r="L207" i="13"/>
  <c r="N205" i="13"/>
  <c r="I210" i="13"/>
  <c r="L209" i="13"/>
  <c r="N211" i="13"/>
  <c r="I217" i="13"/>
  <c r="L219" i="13"/>
  <c r="J218" i="13"/>
  <c r="K222" i="13"/>
  <c r="M220" i="13"/>
  <c r="K225" i="13"/>
  <c r="L231" i="13"/>
  <c r="N229" i="13"/>
  <c r="I234" i="13"/>
  <c r="L233" i="13"/>
  <c r="N235" i="13"/>
  <c r="I241" i="13"/>
  <c r="L243" i="13"/>
  <c r="J242" i="13"/>
  <c r="J246" i="13"/>
  <c r="L244" i="13"/>
  <c r="N247" i="13"/>
  <c r="J247" i="13"/>
  <c r="K249" i="13"/>
  <c r="M248" i="13"/>
  <c r="L250" i="13"/>
  <c r="M252" i="13"/>
  <c r="I252" i="13"/>
  <c r="K251" i="13"/>
  <c r="N253" i="13"/>
  <c r="J253" i="13"/>
  <c r="K255" i="13"/>
  <c r="L254" i="13"/>
  <c r="I255" i="13"/>
  <c r="M258" i="13"/>
  <c r="N257" i="13"/>
  <c r="J257" i="13"/>
  <c r="K256" i="13"/>
  <c r="N261" i="13"/>
  <c r="J261" i="13"/>
  <c r="K260" i="13"/>
  <c r="L259" i="13"/>
  <c r="I262" i="13"/>
  <c r="I268" i="13"/>
  <c r="I274" i="13"/>
  <c r="I280" i="13"/>
  <c r="I286" i="13"/>
  <c r="I292" i="13"/>
  <c r="I298" i="13"/>
  <c r="I304" i="13"/>
  <c r="I310" i="13"/>
  <c r="M288" i="13"/>
  <c r="N287" i="13"/>
  <c r="J287" i="13"/>
  <c r="K286" i="13"/>
  <c r="L285" i="13"/>
  <c r="M284" i="13"/>
  <c r="N283" i="13"/>
  <c r="J283" i="13"/>
  <c r="K282" i="13"/>
  <c r="L281" i="13"/>
  <c r="M280" i="13"/>
  <c r="N279" i="13"/>
  <c r="J279" i="13"/>
  <c r="K278" i="13"/>
  <c r="L277" i="13"/>
  <c r="M276" i="13"/>
  <c r="N275" i="13"/>
  <c r="J275" i="13"/>
  <c r="K274" i="13"/>
  <c r="L273" i="13"/>
  <c r="M272" i="13"/>
  <c r="N271" i="13"/>
  <c r="J271" i="13"/>
  <c r="K270" i="13"/>
  <c r="L269" i="13"/>
  <c r="M268" i="13"/>
  <c r="N267" i="13"/>
  <c r="J267" i="13"/>
  <c r="K266" i="13"/>
  <c r="L265" i="13"/>
  <c r="M264" i="13"/>
  <c r="N263" i="13"/>
  <c r="N262" i="13"/>
  <c r="N288" i="13"/>
  <c r="J315" i="13"/>
  <c r="N312" i="13"/>
  <c r="N311" i="13"/>
  <c r="M310" i="13"/>
  <c r="M309" i="13"/>
  <c r="M308" i="13"/>
  <c r="L307" i="13"/>
  <c r="L306" i="13"/>
  <c r="L305" i="13"/>
  <c r="K303" i="13"/>
  <c r="K302" i="13"/>
  <c r="J300" i="13"/>
  <c r="J299" i="13"/>
  <c r="N297" i="13"/>
  <c r="N296" i="13"/>
  <c r="N295" i="13"/>
  <c r="M294" i="13"/>
  <c r="M293" i="13"/>
  <c r="L291" i="13"/>
  <c r="L290" i="13"/>
  <c r="I322" i="13"/>
  <c r="I330" i="13"/>
  <c r="I337" i="13"/>
  <c r="I346" i="13"/>
  <c r="M342" i="13"/>
  <c r="M341" i="13"/>
  <c r="L340" i="13"/>
  <c r="L339" i="13"/>
  <c r="L338" i="13"/>
  <c r="K336" i="13"/>
  <c r="K335" i="13"/>
  <c r="J334" i="13"/>
  <c r="J333" i="13"/>
  <c r="J332" i="13"/>
  <c r="N330" i="13"/>
  <c r="N329" i="13"/>
  <c r="N328" i="13"/>
  <c r="M327" i="13"/>
  <c r="M326" i="13"/>
  <c r="L324" i="13"/>
  <c r="L323" i="13"/>
  <c r="L322" i="13"/>
  <c r="K321" i="13"/>
  <c r="K320" i="13"/>
  <c r="K319" i="13"/>
  <c r="J318" i="13"/>
  <c r="J317" i="13"/>
  <c r="N350" i="13"/>
  <c r="N348" i="13"/>
  <c r="M347" i="13"/>
  <c r="M346" i="13"/>
  <c r="J345" i="13"/>
  <c r="L343" i="13"/>
  <c r="I360" i="13"/>
  <c r="I372" i="13"/>
  <c r="I384" i="13"/>
  <c r="M393" i="13"/>
  <c r="J392" i="13"/>
  <c r="L390" i="13"/>
  <c r="N388" i="13"/>
  <c r="M384" i="13"/>
  <c r="L382" i="13"/>
  <c r="K380" i="13"/>
  <c r="K378" i="13"/>
  <c r="J376" i="13"/>
  <c r="N371" i="13"/>
  <c r="M369" i="13"/>
  <c r="L367" i="13"/>
  <c r="K363" i="13"/>
  <c r="J359" i="13"/>
  <c r="N356" i="13"/>
  <c r="M354" i="13"/>
  <c r="M352" i="13"/>
  <c r="I394" i="13"/>
  <c r="I409" i="13"/>
  <c r="I426" i="13"/>
  <c r="J435" i="13"/>
  <c r="N430" i="13"/>
  <c r="M426" i="13"/>
  <c r="L424" i="13"/>
  <c r="K420" i="13"/>
  <c r="J418" i="13"/>
  <c r="N413" i="13"/>
  <c r="M411" i="13"/>
  <c r="L407" i="13"/>
  <c r="K405" i="13"/>
  <c r="J403" i="13"/>
  <c r="J401" i="13"/>
  <c r="L396" i="13"/>
  <c r="J444" i="13"/>
  <c r="N440" i="13"/>
  <c r="M437" i="13"/>
  <c r="L508" i="13"/>
  <c r="J502" i="13"/>
  <c r="K489" i="13"/>
  <c r="L476" i="13"/>
  <c r="J525" i="13"/>
  <c r="N535" i="13"/>
  <c r="M580" i="13"/>
  <c r="K574" i="13"/>
  <c r="I597" i="13"/>
  <c r="L628" i="13"/>
  <c r="J622" i="13"/>
  <c r="L631" i="13"/>
  <c r="K632" i="13"/>
  <c r="J633" i="13"/>
  <c r="N633" i="13"/>
  <c r="K631" i="13"/>
  <c r="J632" i="13"/>
  <c r="N632" i="13"/>
  <c r="L632" i="13"/>
  <c r="I633" i="13"/>
  <c r="N631" i="13"/>
  <c r="L633" i="13"/>
  <c r="K633" i="13"/>
  <c r="L619" i="13"/>
  <c r="K620" i="13"/>
  <c r="J621" i="13"/>
  <c r="N621" i="13"/>
  <c r="K619" i="13"/>
  <c r="J620" i="13"/>
  <c r="N620" i="13"/>
  <c r="M621" i="13"/>
  <c r="M619" i="13"/>
  <c r="K621" i="13"/>
  <c r="I621" i="13"/>
  <c r="J619" i="13"/>
  <c r="M620" i="13"/>
  <c r="N619" i="13"/>
  <c r="I619" i="13"/>
  <c r="L620" i="13"/>
  <c r="M607" i="13"/>
  <c r="L608" i="13"/>
  <c r="K609" i="13"/>
  <c r="L607" i="13"/>
  <c r="K608" i="13"/>
  <c r="J609" i="13"/>
  <c r="N609" i="13"/>
  <c r="J608" i="13"/>
  <c r="M609" i="13"/>
  <c r="N607" i="13"/>
  <c r="L609" i="13"/>
  <c r="N608" i="13"/>
  <c r="J607" i="13"/>
  <c r="I609" i="13"/>
  <c r="M595" i="13"/>
  <c r="L596" i="13"/>
  <c r="K597" i="13"/>
  <c r="L595" i="13"/>
  <c r="K596" i="13"/>
  <c r="J597" i="13"/>
  <c r="N597" i="13"/>
  <c r="K595" i="13"/>
  <c r="N596" i="13"/>
  <c r="J595" i="13"/>
  <c r="M596" i="13"/>
  <c r="J596" i="13"/>
  <c r="I595" i="13"/>
  <c r="L597" i="13"/>
  <c r="L583" i="13"/>
  <c r="K584" i="13"/>
  <c r="J585" i="13"/>
  <c r="N585" i="13"/>
  <c r="K583" i="13"/>
  <c r="J584" i="13"/>
  <c r="N584" i="13"/>
  <c r="M585" i="13"/>
  <c r="M583" i="13"/>
  <c r="K585" i="13"/>
  <c r="J583" i="13"/>
  <c r="M584" i="13"/>
  <c r="I583" i="13"/>
  <c r="L585" i="13"/>
  <c r="I585" i="13"/>
  <c r="L571" i="13"/>
  <c r="K572" i="13"/>
  <c r="J573" i="13"/>
  <c r="N573" i="13"/>
  <c r="K571" i="13"/>
  <c r="J572" i="13"/>
  <c r="N572" i="13"/>
  <c r="M573" i="13"/>
  <c r="L572" i="13"/>
  <c r="N571" i="13"/>
  <c r="L573" i="13"/>
  <c r="I571" i="13"/>
  <c r="M572" i="13"/>
  <c r="K573" i="13"/>
  <c r="L559" i="13"/>
  <c r="K560" i="13"/>
  <c r="J561" i="13"/>
  <c r="N561" i="13"/>
  <c r="K559" i="13"/>
  <c r="J560" i="13"/>
  <c r="N560" i="13"/>
  <c r="M561" i="13"/>
  <c r="M559" i="13"/>
  <c r="K561" i="13"/>
  <c r="J559" i="13"/>
  <c r="M560" i="13"/>
  <c r="I559" i="13"/>
  <c r="N559" i="13"/>
  <c r="L560" i="13"/>
  <c r="I561" i="13"/>
  <c r="L547" i="13"/>
  <c r="K548" i="13"/>
  <c r="J549" i="13"/>
  <c r="N549" i="13"/>
  <c r="K547" i="13"/>
  <c r="J548" i="13"/>
  <c r="N548" i="13"/>
  <c r="M549" i="13"/>
  <c r="L548" i="13"/>
  <c r="I549" i="13"/>
  <c r="N547" i="13"/>
  <c r="L549" i="13"/>
  <c r="K549" i="13"/>
  <c r="J547" i="13"/>
  <c r="I547" i="13"/>
  <c r="J463" i="13"/>
  <c r="N463" i="13"/>
  <c r="M464" i="13"/>
  <c r="L465" i="13"/>
  <c r="M463" i="13"/>
  <c r="L464" i="13"/>
  <c r="K465" i="13"/>
  <c r="J464" i="13"/>
  <c r="M465" i="13"/>
  <c r="L463" i="13"/>
  <c r="J465" i="13"/>
  <c r="I463" i="13"/>
  <c r="N465" i="13"/>
  <c r="K463" i="13"/>
  <c r="I465" i="13"/>
  <c r="J451" i="13"/>
  <c r="N451" i="13"/>
  <c r="M452" i="13"/>
  <c r="L453" i="13"/>
  <c r="I451" i="13"/>
  <c r="M451" i="13"/>
  <c r="L452" i="13"/>
  <c r="K453" i="13"/>
  <c r="I453" i="13"/>
  <c r="K451" i="13"/>
  <c r="N452" i="13"/>
  <c r="L451" i="13"/>
  <c r="J453" i="13"/>
  <c r="K427" i="13"/>
  <c r="J428" i="13"/>
  <c r="N428" i="13"/>
  <c r="M429" i="13"/>
  <c r="I429" i="13"/>
  <c r="J427" i="13"/>
  <c r="K428" i="13"/>
  <c r="K429" i="13"/>
  <c r="L427" i="13"/>
  <c r="L428" i="13"/>
  <c r="L429" i="13"/>
  <c r="I427" i="13"/>
  <c r="K415" i="13"/>
  <c r="J416" i="13"/>
  <c r="N416" i="13"/>
  <c r="M417" i="13"/>
  <c r="I417" i="13"/>
  <c r="L415" i="13"/>
  <c r="L416" i="13"/>
  <c r="L417" i="13"/>
  <c r="M415" i="13"/>
  <c r="M416" i="13"/>
  <c r="N417" i="13"/>
  <c r="K616" i="13"/>
  <c r="J617" i="13"/>
  <c r="N617" i="13"/>
  <c r="M618" i="13"/>
  <c r="I616" i="13"/>
  <c r="J616" i="13"/>
  <c r="N616" i="13"/>
  <c r="M617" i="13"/>
  <c r="L618" i="13"/>
  <c r="I618" i="13"/>
  <c r="L616" i="13"/>
  <c r="J618" i="13"/>
  <c r="L617" i="13"/>
  <c r="M616" i="13"/>
  <c r="K617" i="13"/>
  <c r="L604" i="13"/>
  <c r="K605" i="13"/>
  <c r="J606" i="13"/>
  <c r="N606" i="13"/>
  <c r="I604" i="13"/>
  <c r="K604" i="13"/>
  <c r="J605" i="13"/>
  <c r="N605" i="13"/>
  <c r="M606" i="13"/>
  <c r="I606" i="13"/>
  <c r="N604" i="13"/>
  <c r="L606" i="13"/>
  <c r="M604" i="13"/>
  <c r="K606" i="13"/>
  <c r="M605" i="13"/>
  <c r="M460" i="13"/>
  <c r="L461" i="13"/>
  <c r="K462" i="13"/>
  <c r="I460" i="13"/>
  <c r="L460" i="13"/>
  <c r="K461" i="13"/>
  <c r="J462" i="13"/>
  <c r="N462" i="13"/>
  <c r="I462" i="13"/>
  <c r="N460" i="13"/>
  <c r="L462" i="13"/>
  <c r="K460" i="13"/>
  <c r="N461" i="13"/>
  <c r="M462" i="13"/>
  <c r="J460" i="13"/>
  <c r="M448" i="13"/>
  <c r="L449" i="13"/>
  <c r="K450" i="13"/>
  <c r="L448" i="13"/>
  <c r="K449" i="13"/>
  <c r="J450" i="13"/>
  <c r="N450" i="13"/>
  <c r="J448" i="13"/>
  <c r="M449" i="13"/>
  <c r="I450" i="13"/>
  <c r="K448" i="13"/>
  <c r="N449" i="13"/>
  <c r="I448" i="13"/>
  <c r="L364" i="13"/>
  <c r="K365" i="13"/>
  <c r="J366" i="13"/>
  <c r="N366" i="13"/>
  <c r="M364" i="13"/>
  <c r="M365" i="13"/>
  <c r="M366" i="13"/>
  <c r="I364" i="13"/>
  <c r="N364" i="13"/>
  <c r="N365" i="13"/>
  <c r="M316" i="13"/>
  <c r="L317" i="13"/>
  <c r="K318" i="13"/>
  <c r="L304" i="13"/>
  <c r="K305" i="13"/>
  <c r="J306" i="13"/>
  <c r="N306" i="13"/>
  <c r="L292" i="13"/>
  <c r="K293" i="13"/>
  <c r="J294" i="13"/>
  <c r="N294" i="13"/>
  <c r="J625" i="13"/>
  <c r="N625" i="13"/>
  <c r="M626" i="13"/>
  <c r="L627" i="13"/>
  <c r="M625" i="13"/>
  <c r="L626" i="13"/>
  <c r="K627" i="13"/>
  <c r="J626" i="13"/>
  <c r="M627" i="13"/>
  <c r="L625" i="13"/>
  <c r="J627" i="13"/>
  <c r="I625" i="13"/>
  <c r="K626" i="13"/>
  <c r="N626" i="13"/>
  <c r="J613" i="13"/>
  <c r="N613" i="13"/>
  <c r="M614" i="13"/>
  <c r="L615" i="13"/>
  <c r="M613" i="13"/>
  <c r="L614" i="13"/>
  <c r="K615" i="13"/>
  <c r="K613" i="13"/>
  <c r="N614" i="13"/>
  <c r="K614" i="13"/>
  <c r="N615" i="13"/>
  <c r="I613" i="13"/>
  <c r="L613" i="13"/>
  <c r="J614" i="13"/>
  <c r="I615" i="13"/>
  <c r="K601" i="13"/>
  <c r="J602" i="13"/>
  <c r="N602" i="13"/>
  <c r="M603" i="13"/>
  <c r="J601" i="13"/>
  <c r="N601" i="13"/>
  <c r="M602" i="13"/>
  <c r="L603" i="13"/>
  <c r="M601" i="13"/>
  <c r="K603" i="13"/>
  <c r="I601" i="13"/>
  <c r="L601" i="13"/>
  <c r="J603" i="13"/>
  <c r="I603" i="13"/>
  <c r="L602" i="13"/>
  <c r="N603" i="13"/>
  <c r="K589" i="13"/>
  <c r="J590" i="13"/>
  <c r="N590" i="13"/>
  <c r="M591" i="13"/>
  <c r="J589" i="13"/>
  <c r="N589" i="13"/>
  <c r="M590" i="13"/>
  <c r="L591" i="13"/>
  <c r="L590" i="13"/>
  <c r="I589" i="13"/>
  <c r="K590" i="13"/>
  <c r="N591" i="13"/>
  <c r="I591" i="13"/>
  <c r="M589" i="13"/>
  <c r="J591" i="13"/>
  <c r="J577" i="13"/>
  <c r="N577" i="13"/>
  <c r="M578" i="13"/>
  <c r="L579" i="13"/>
  <c r="M577" i="13"/>
  <c r="L578" i="13"/>
  <c r="K579" i="13"/>
  <c r="K577" i="13"/>
  <c r="N578" i="13"/>
  <c r="I579" i="13"/>
  <c r="K578" i="13"/>
  <c r="N579" i="13"/>
  <c r="J579" i="13"/>
  <c r="M579" i="13"/>
  <c r="J565" i="13"/>
  <c r="N565" i="13"/>
  <c r="M566" i="13"/>
  <c r="L567" i="13"/>
  <c r="M565" i="13"/>
  <c r="L566" i="13"/>
  <c r="K567" i="13"/>
  <c r="J566" i="13"/>
  <c r="M567" i="13"/>
  <c r="I567" i="13"/>
  <c r="L565" i="13"/>
  <c r="J567" i="13"/>
  <c r="K566" i="13"/>
  <c r="I565" i="13"/>
  <c r="N566" i="13"/>
  <c r="J553" i="13"/>
  <c r="N553" i="13"/>
  <c r="M554" i="13"/>
  <c r="L555" i="13"/>
  <c r="M553" i="13"/>
  <c r="L554" i="13"/>
  <c r="K555" i="13"/>
  <c r="K553" i="13"/>
  <c r="N554" i="13"/>
  <c r="I555" i="13"/>
  <c r="K554" i="13"/>
  <c r="N555" i="13"/>
  <c r="L553" i="13"/>
  <c r="J554" i="13"/>
  <c r="J541" i="13"/>
  <c r="N541" i="13"/>
  <c r="M542" i="13"/>
  <c r="L543" i="13"/>
  <c r="I541" i="13"/>
  <c r="M541" i="13"/>
  <c r="L542" i="13"/>
  <c r="K543" i="13"/>
  <c r="I543" i="13"/>
  <c r="J542" i="13"/>
  <c r="M543" i="13"/>
  <c r="L541" i="13"/>
  <c r="J543" i="13"/>
  <c r="N542" i="13"/>
  <c r="N543" i="13"/>
  <c r="M529" i="13"/>
  <c r="L530" i="13"/>
  <c r="K531" i="13"/>
  <c r="L529" i="13"/>
  <c r="K530" i="13"/>
  <c r="J531" i="13"/>
  <c r="N531" i="13"/>
  <c r="J529" i="13"/>
  <c r="M530" i="13"/>
  <c r="I531" i="13"/>
  <c r="J530" i="13"/>
  <c r="M531" i="13"/>
  <c r="K529" i="13"/>
  <c r="I529" i="13"/>
  <c r="N529" i="13"/>
  <c r="M517" i="13"/>
  <c r="L518" i="13"/>
  <c r="K519" i="13"/>
  <c r="L517" i="13"/>
  <c r="K518" i="13"/>
  <c r="J519" i="13"/>
  <c r="N519" i="13"/>
  <c r="N517" i="13"/>
  <c r="L519" i="13"/>
  <c r="I519" i="13"/>
  <c r="K517" i="13"/>
  <c r="N518" i="13"/>
  <c r="M519" i="13"/>
  <c r="J517" i="13"/>
  <c r="J505" i="13"/>
  <c r="N505" i="13"/>
  <c r="M506" i="13"/>
  <c r="L507" i="13"/>
  <c r="M505" i="13"/>
  <c r="L506" i="13"/>
  <c r="K507" i="13"/>
  <c r="J506" i="13"/>
  <c r="M507" i="13"/>
  <c r="L505" i="13"/>
  <c r="J507" i="13"/>
  <c r="I505" i="13"/>
  <c r="N506" i="13"/>
  <c r="N507" i="13"/>
  <c r="J493" i="13"/>
  <c r="N493" i="13"/>
  <c r="M494" i="13"/>
  <c r="L495" i="13"/>
  <c r="M493" i="13"/>
  <c r="L494" i="13"/>
  <c r="K495" i="13"/>
  <c r="K493" i="13"/>
  <c r="N494" i="13"/>
  <c r="K494" i="13"/>
  <c r="N495" i="13"/>
  <c r="I493" i="13"/>
  <c r="J494" i="13"/>
  <c r="I495" i="13"/>
  <c r="J495" i="13"/>
  <c r="J481" i="13"/>
  <c r="N481" i="13"/>
  <c r="M482" i="13"/>
  <c r="L483" i="13"/>
  <c r="M481" i="13"/>
  <c r="L482" i="13"/>
  <c r="K483" i="13"/>
  <c r="J482" i="13"/>
  <c r="M483" i="13"/>
  <c r="L481" i="13"/>
  <c r="J483" i="13"/>
  <c r="I481" i="13"/>
  <c r="K481" i="13"/>
  <c r="K482" i="13"/>
  <c r="L469" i="13"/>
  <c r="K470" i="13"/>
  <c r="J471" i="13"/>
  <c r="N471" i="13"/>
  <c r="K469" i="13"/>
  <c r="J470" i="13"/>
  <c r="N470" i="13"/>
  <c r="M471" i="13"/>
  <c r="L470" i="13"/>
  <c r="I471" i="13"/>
  <c r="N469" i="13"/>
  <c r="L471" i="13"/>
  <c r="J469" i="13"/>
  <c r="I469" i="13"/>
  <c r="M469" i="13"/>
  <c r="L457" i="13"/>
  <c r="K458" i="13"/>
  <c r="J459" i="13"/>
  <c r="N459" i="13"/>
  <c r="K457" i="13"/>
  <c r="J458" i="13"/>
  <c r="N458" i="13"/>
  <c r="M459" i="13"/>
  <c r="M457" i="13"/>
  <c r="K459" i="13"/>
  <c r="I459" i="13"/>
  <c r="J457" i="13"/>
  <c r="M458" i="13"/>
  <c r="L459" i="13"/>
  <c r="L445" i="13"/>
  <c r="K446" i="13"/>
  <c r="J447" i="13"/>
  <c r="N447" i="13"/>
  <c r="I445" i="13"/>
  <c r="K445" i="13"/>
  <c r="J446" i="13"/>
  <c r="N446" i="13"/>
  <c r="M447" i="13"/>
  <c r="I447" i="13"/>
  <c r="L446" i="13"/>
  <c r="J445" i="13"/>
  <c r="M446" i="13"/>
  <c r="M433" i="13"/>
  <c r="L434" i="13"/>
  <c r="K435" i="13"/>
  <c r="I435" i="13"/>
  <c r="L433" i="13"/>
  <c r="M434" i="13"/>
  <c r="M435" i="13"/>
  <c r="N433" i="13"/>
  <c r="N434" i="13"/>
  <c r="N435" i="13"/>
  <c r="M421" i="13"/>
  <c r="L422" i="13"/>
  <c r="K423" i="13"/>
  <c r="I423" i="13"/>
  <c r="N421" i="13"/>
  <c r="N422" i="13"/>
  <c r="N423" i="13"/>
  <c r="I421" i="13"/>
  <c r="J421" i="13"/>
  <c r="J422" i="13"/>
  <c r="J423" i="13"/>
  <c r="M409" i="13"/>
  <c r="L410" i="13"/>
  <c r="K411" i="13"/>
  <c r="I411" i="13"/>
  <c r="J409" i="13"/>
  <c r="J410" i="13"/>
  <c r="J411" i="13"/>
  <c r="K409" i="13"/>
  <c r="K410" i="13"/>
  <c r="L411" i="13"/>
  <c r="J397" i="13"/>
  <c r="M397" i="13"/>
  <c r="L398" i="13"/>
  <c r="K399" i="13"/>
  <c r="I399" i="13"/>
  <c r="K397" i="13"/>
  <c r="K398" i="13"/>
  <c r="L399" i="13"/>
  <c r="I397" i="13"/>
  <c r="L397" i="13"/>
  <c r="M398" i="13"/>
  <c r="M399" i="13"/>
  <c r="K385" i="13"/>
  <c r="J386" i="13"/>
  <c r="N386" i="13"/>
  <c r="M387" i="13"/>
  <c r="N385" i="13"/>
  <c r="J387" i="13"/>
  <c r="J385" i="13"/>
  <c r="K386" i="13"/>
  <c r="K387" i="13"/>
  <c r="I387" i="13"/>
  <c r="K373" i="13"/>
  <c r="J374" i="13"/>
  <c r="N374" i="13"/>
  <c r="M375" i="13"/>
  <c r="J373" i="13"/>
  <c r="K374" i="13"/>
  <c r="K375" i="13"/>
  <c r="L373" i="13"/>
  <c r="L374" i="13"/>
  <c r="L375" i="13"/>
  <c r="I375" i="13"/>
  <c r="K361" i="13"/>
  <c r="J362" i="13"/>
  <c r="N362" i="13"/>
  <c r="M363" i="13"/>
  <c r="L361" i="13"/>
  <c r="L362" i="13"/>
  <c r="L363" i="13"/>
  <c r="M361" i="13"/>
  <c r="M362" i="13"/>
  <c r="N363" i="13"/>
  <c r="I363" i="13"/>
  <c r="L349" i="13"/>
  <c r="K350" i="13"/>
  <c r="J351" i="13"/>
  <c r="N351" i="13"/>
  <c r="I351" i="13"/>
  <c r="L337" i="13"/>
  <c r="K338" i="13"/>
  <c r="J339" i="13"/>
  <c r="N339" i="13"/>
  <c r="I339" i="13"/>
  <c r="L325" i="13"/>
  <c r="K326" i="13"/>
  <c r="J327" i="13"/>
  <c r="N327" i="13"/>
  <c r="I327" i="13"/>
  <c r="K313" i="13"/>
  <c r="J314" i="13"/>
  <c r="N314" i="13"/>
  <c r="M315" i="13"/>
  <c r="K301" i="13"/>
  <c r="J302" i="13"/>
  <c r="N302" i="13"/>
  <c r="M303" i="13"/>
  <c r="K289" i="13"/>
  <c r="J290" i="13"/>
  <c r="N290" i="13"/>
  <c r="M291" i="13"/>
  <c r="I138" i="13"/>
  <c r="L260" i="13"/>
  <c r="I259" i="13"/>
  <c r="I297" i="13"/>
  <c r="M285" i="13"/>
  <c r="J284" i="13"/>
  <c r="K283" i="13"/>
  <c r="N272" i="13"/>
  <c r="K271" i="13"/>
  <c r="N309" i="13"/>
  <c r="N308" i="13"/>
  <c r="N307" i="13"/>
  <c r="J297" i="13"/>
  <c r="J295" i="13"/>
  <c r="I319" i="13"/>
  <c r="I343" i="13"/>
  <c r="K332" i="13"/>
  <c r="M321" i="13"/>
  <c r="L319" i="13"/>
  <c r="J344" i="13"/>
  <c r="I367" i="13"/>
  <c r="I391" i="13"/>
  <c r="J381" i="13"/>
  <c r="M357" i="13"/>
  <c r="L355" i="13"/>
  <c r="J429" i="13"/>
  <c r="K416" i="13"/>
  <c r="N453" i="13"/>
  <c r="J441" i="13"/>
  <c r="N464" i="13"/>
  <c r="I499" i="13"/>
  <c r="L477" i="13"/>
  <c r="I573" i="13"/>
  <c r="M597" i="13"/>
  <c r="J631" i="13"/>
  <c r="K40" i="13"/>
  <c r="I66" i="13"/>
  <c r="K74" i="13"/>
  <c r="I90" i="13"/>
  <c r="I157" i="13"/>
  <c r="M163" i="13"/>
  <c r="K175" i="13"/>
  <c r="J188" i="13"/>
  <c r="M201" i="13"/>
  <c r="M249" i="13"/>
  <c r="K248" i="13"/>
  <c r="J250" i="13"/>
  <c r="M251" i="13"/>
  <c r="I258" i="13"/>
  <c r="L257" i="13"/>
  <c r="L261" i="13"/>
  <c r="N259" i="13"/>
  <c r="J259" i="13"/>
  <c r="I271" i="13"/>
  <c r="I295" i="13"/>
  <c r="I307" i="13"/>
  <c r="J285" i="13"/>
  <c r="L283" i="13"/>
  <c r="N281" i="13"/>
  <c r="J273" i="13"/>
  <c r="L271" i="13"/>
  <c r="N269" i="13"/>
  <c r="K268" i="13"/>
  <c r="J309" i="13"/>
  <c r="J307" i="13"/>
  <c r="L297" i="13"/>
  <c r="K295" i="13"/>
  <c r="J293" i="13"/>
  <c r="I318" i="13"/>
  <c r="I342" i="13"/>
  <c r="J342" i="13"/>
  <c r="J340" i="13"/>
  <c r="M333" i="13"/>
  <c r="L330" i="13"/>
  <c r="N321" i="13"/>
  <c r="M319" i="13"/>
  <c r="M317" i="13"/>
  <c r="L316" i="13"/>
  <c r="N345" i="13"/>
  <c r="I354" i="13"/>
  <c r="I378" i="13"/>
  <c r="N392" i="13"/>
  <c r="K379" i="13"/>
  <c r="J377" i="13"/>
  <c r="M368" i="13"/>
  <c r="K364" i="13"/>
  <c r="N355" i="13"/>
  <c r="I402" i="13"/>
  <c r="M427" i="13"/>
  <c r="L425" i="13"/>
  <c r="J417" i="13"/>
  <c r="J402" i="13"/>
  <c r="N448" i="13"/>
  <c r="K439" i="13"/>
  <c r="J436" i="13"/>
  <c r="M511" i="13"/>
  <c r="N498" i="13"/>
  <c r="J486" i="13"/>
  <c r="K473" i="13"/>
  <c r="M534" i="13"/>
  <c r="N521" i="13"/>
  <c r="L545" i="13"/>
  <c r="N583" i="13"/>
  <c r="J571" i="13"/>
  <c r="K558" i="13"/>
  <c r="L605" i="13"/>
  <c r="M592" i="13"/>
  <c r="N618" i="13"/>
  <c r="K39" i="13"/>
  <c r="K41" i="13"/>
  <c r="N62" i="13"/>
  <c r="K62" i="13"/>
  <c r="I40" i="13"/>
  <c r="I48" i="13"/>
  <c r="J59" i="13"/>
  <c r="K59" i="13"/>
  <c r="M64" i="13"/>
  <c r="I72" i="13"/>
  <c r="L71" i="13"/>
  <c r="N74" i="13"/>
  <c r="K73" i="13"/>
  <c r="I96" i="13"/>
  <c r="I120" i="13"/>
  <c r="I142" i="13"/>
  <c r="I162" i="13"/>
  <c r="M165" i="13"/>
  <c r="K164" i="13"/>
  <c r="I172" i="13"/>
  <c r="M173" i="13"/>
  <c r="J172" i="13"/>
  <c r="J176" i="13"/>
  <c r="J184" i="13"/>
  <c r="M185" i="13"/>
  <c r="N188" i="13"/>
  <c r="K194" i="13"/>
  <c r="K196" i="13"/>
  <c r="N197" i="13"/>
  <c r="L199" i="13"/>
  <c r="N206" i="13"/>
  <c r="K205" i="13"/>
  <c r="N210" i="13"/>
  <c r="K209" i="13"/>
  <c r="I211" i="13"/>
  <c r="J211" i="13"/>
  <c r="L217" i="13"/>
  <c r="I219" i="13"/>
  <c r="J222" i="13"/>
  <c r="L220" i="13"/>
  <c r="K224" i="13"/>
  <c r="N230" i="13"/>
  <c r="K229" i="13"/>
  <c r="N234" i="13"/>
  <c r="K233" i="13"/>
  <c r="I235" i="13"/>
  <c r="J235" i="13"/>
  <c r="L241" i="13"/>
  <c r="I243" i="13"/>
  <c r="I244" i="13"/>
  <c r="L245" i="13"/>
  <c r="M247" i="13"/>
  <c r="N249" i="13"/>
  <c r="J249" i="13"/>
  <c r="I250" i="13"/>
  <c r="K250" i="13"/>
  <c r="L252" i="13"/>
  <c r="N251" i="13"/>
  <c r="M253" i="13"/>
  <c r="N255" i="13"/>
  <c r="J255" i="13"/>
  <c r="I256" i="13"/>
  <c r="L258" i="13"/>
  <c r="M257" i="13"/>
  <c r="N256" i="13"/>
  <c r="M261" i="13"/>
  <c r="N260" i="13"/>
  <c r="J260" i="13"/>
  <c r="I264" i="13"/>
  <c r="I270" i="13"/>
  <c r="I276" i="13"/>
  <c r="I282" i="13"/>
  <c r="I288" i="13"/>
  <c r="I294" i="13"/>
  <c r="I300" i="13"/>
  <c r="I306" i="13"/>
  <c r="I312" i="13"/>
  <c r="L288" i="13"/>
  <c r="M287" i="13"/>
  <c r="N286" i="13"/>
  <c r="K285" i="13"/>
  <c r="L284" i="13"/>
  <c r="N282" i="13"/>
  <c r="J282" i="13"/>
  <c r="K281" i="13"/>
  <c r="M279" i="13"/>
  <c r="N278" i="13"/>
  <c r="J278" i="13"/>
  <c r="L276" i="13"/>
  <c r="M275" i="13"/>
  <c r="N274" i="13"/>
  <c r="K273" i="13"/>
  <c r="L272" i="13"/>
  <c r="N270" i="13"/>
  <c r="J270" i="13"/>
  <c r="K269" i="13"/>
  <c r="M267" i="13"/>
  <c r="N266" i="13"/>
  <c r="J266" i="13"/>
  <c r="L264" i="13"/>
  <c r="M263" i="13"/>
  <c r="M262" i="13"/>
  <c r="N315" i="13"/>
  <c r="M314" i="13"/>
  <c r="M313" i="13"/>
  <c r="M312" i="13"/>
  <c r="L311" i="13"/>
  <c r="L310" i="13"/>
  <c r="L309" i="13"/>
  <c r="K308" i="13"/>
  <c r="K307" i="13"/>
  <c r="K306" i="13"/>
  <c r="J305" i="13"/>
  <c r="J304" i="13"/>
  <c r="J303" i="13"/>
  <c r="N301" i="13"/>
  <c r="N300" i="13"/>
  <c r="N299" i="13"/>
  <c r="M298" i="13"/>
  <c r="M297" i="13"/>
  <c r="M296" i="13"/>
  <c r="L295" i="13"/>
  <c r="L294" i="13"/>
  <c r="L293" i="13"/>
  <c r="K292" i="13"/>
  <c r="K291" i="13"/>
  <c r="K290" i="13"/>
  <c r="J289" i="13"/>
  <c r="I316" i="13"/>
  <c r="I324" i="13"/>
  <c r="I331" i="13"/>
  <c r="I340" i="13"/>
  <c r="I348" i="13"/>
  <c r="L342" i="13"/>
  <c r="K341" i="13"/>
  <c r="K340" i="13"/>
  <c r="K339" i="13"/>
  <c r="J338" i="13"/>
  <c r="J337" i="13"/>
  <c r="J336" i="13"/>
  <c r="N334" i="13"/>
  <c r="N333" i="13"/>
  <c r="N332" i="13"/>
  <c r="M331" i="13"/>
  <c r="M330" i="13"/>
  <c r="M329" i="13"/>
  <c r="L328" i="13"/>
  <c r="L327" i="13"/>
  <c r="L326" i="13"/>
  <c r="K325" i="13"/>
  <c r="K324" i="13"/>
  <c r="K323" i="13"/>
  <c r="J322" i="13"/>
  <c r="J321" i="13"/>
  <c r="J320" i="13"/>
  <c r="N318" i="13"/>
  <c r="N317" i="13"/>
  <c r="N316" i="13"/>
  <c r="M351" i="13"/>
  <c r="M350" i="13"/>
  <c r="M349" i="13"/>
  <c r="L348" i="13"/>
  <c r="L347" i="13"/>
  <c r="L346" i="13"/>
  <c r="N344" i="13"/>
  <c r="K343" i="13"/>
  <c r="I361" i="13"/>
  <c r="I373" i="13"/>
  <c r="I385" i="13"/>
  <c r="L393" i="13"/>
  <c r="N391" i="13"/>
  <c r="K390" i="13"/>
  <c r="M388" i="13"/>
  <c r="L386" i="13"/>
  <c r="K384" i="13"/>
  <c r="K382" i="13"/>
  <c r="J380" i="13"/>
  <c r="N377" i="13"/>
  <c r="N375" i="13"/>
  <c r="M373" i="13"/>
  <c r="L371" i="13"/>
  <c r="L369" i="13"/>
  <c r="K367" i="13"/>
  <c r="J365" i="13"/>
  <c r="J363" i="13"/>
  <c r="N360" i="13"/>
  <c r="M358" i="13"/>
  <c r="M356" i="13"/>
  <c r="L354" i="13"/>
  <c r="K352" i="13"/>
  <c r="I400" i="13"/>
  <c r="I415" i="13"/>
  <c r="I432" i="13"/>
  <c r="K434" i="13"/>
  <c r="K432" i="13"/>
  <c r="J430" i="13"/>
  <c r="N427" i="13"/>
  <c r="N425" i="13"/>
  <c r="M423" i="13"/>
  <c r="L421" i="13"/>
  <c r="L419" i="13"/>
  <c r="K417" i="13"/>
  <c r="J415" i="13"/>
  <c r="J413" i="13"/>
  <c r="N410" i="13"/>
  <c r="M408" i="13"/>
  <c r="M406" i="13"/>
  <c r="L404" i="13"/>
  <c r="K402" i="13"/>
  <c r="K400" i="13"/>
  <c r="J398" i="13"/>
  <c r="J395" i="13"/>
  <c r="I442" i="13"/>
  <c r="K452" i="13"/>
  <c r="J449" i="13"/>
  <c r="N445" i="13"/>
  <c r="M442" i="13"/>
  <c r="L439" i="13"/>
  <c r="K436" i="13"/>
  <c r="I454" i="13"/>
  <c r="J468" i="13"/>
  <c r="M461" i="13"/>
  <c r="K455" i="13"/>
  <c r="I475" i="13"/>
  <c r="M512" i="13"/>
  <c r="K506" i="13"/>
  <c r="N499" i="13"/>
  <c r="L493" i="13"/>
  <c r="J487" i="13"/>
  <c r="M480" i="13"/>
  <c r="K474" i="13"/>
  <c r="I517" i="13"/>
  <c r="N530" i="13"/>
  <c r="L524" i="13"/>
  <c r="J518" i="13"/>
  <c r="I538" i="13"/>
  <c r="K541" i="13"/>
  <c r="M547" i="13"/>
  <c r="L584" i="13"/>
  <c r="J578" i="13"/>
  <c r="M571" i="13"/>
  <c r="K565" i="13"/>
  <c r="N558" i="13"/>
  <c r="I607" i="13"/>
  <c r="K607" i="13"/>
  <c r="N600" i="13"/>
  <c r="L594" i="13"/>
  <c r="J588" i="13"/>
  <c r="I631" i="13"/>
  <c r="N627" i="13"/>
  <c r="L621" i="13"/>
  <c r="J615" i="13"/>
  <c r="M69" i="13"/>
  <c r="J68" i="13"/>
  <c r="K67" i="13"/>
  <c r="I81" i="13"/>
  <c r="I93" i="13"/>
  <c r="J166" i="13"/>
  <c r="M167" i="13"/>
  <c r="N180" i="13"/>
  <c r="N178" i="13"/>
  <c r="J190" i="13"/>
  <c r="M191" i="13"/>
  <c r="M204" i="13"/>
  <c r="M202" i="13"/>
  <c r="N216" i="13"/>
  <c r="J216" i="13"/>
  <c r="L214" i="13"/>
  <c r="M228" i="13"/>
  <c r="M226" i="13"/>
  <c r="M238" i="13"/>
  <c r="L44" i="13"/>
  <c r="M43" i="13"/>
  <c r="I43" i="13"/>
  <c r="I64" i="13"/>
  <c r="M65" i="13"/>
  <c r="J64" i="13"/>
  <c r="K68" i="13"/>
  <c r="I76" i="13"/>
  <c r="K166" i="13"/>
  <c r="N167" i="13"/>
  <c r="J177" i="13"/>
  <c r="L175" i="13"/>
  <c r="I178" i="13"/>
  <c r="K179" i="13"/>
  <c r="N189" i="13"/>
  <c r="K188" i="13"/>
  <c r="I190" i="13"/>
  <c r="L192" i="13"/>
  <c r="M199" i="13"/>
  <c r="J201" i="13"/>
  <c r="L200" i="13"/>
  <c r="N204" i="13"/>
  <c r="N202" i="13"/>
  <c r="J212" i="13"/>
  <c r="I216" i="13"/>
  <c r="K216" i="13"/>
  <c r="M214" i="13"/>
  <c r="L223" i="13"/>
  <c r="N224" i="13"/>
  <c r="J228" i="13"/>
  <c r="J226" i="13"/>
  <c r="N236" i="13"/>
  <c r="K235" i="13"/>
  <c r="J238" i="13"/>
  <c r="K240" i="13"/>
  <c r="J42" i="13"/>
  <c r="L40" i="13"/>
  <c r="L45" i="13"/>
  <c r="M44" i="13"/>
  <c r="N43" i="13"/>
  <c r="J43" i="13"/>
  <c r="N63" i="13"/>
  <c r="M61" i="13"/>
  <c r="L62" i="13"/>
  <c r="K61" i="13"/>
  <c r="I42" i="13"/>
  <c r="I58" i="13"/>
  <c r="J60" i="13"/>
  <c r="L60" i="13"/>
  <c r="L58" i="13"/>
  <c r="M66" i="13"/>
  <c r="N65" i="13"/>
  <c r="J65" i="13"/>
  <c r="K64" i="13"/>
  <c r="I69" i="13"/>
  <c r="K69" i="13"/>
  <c r="L68" i="13"/>
  <c r="M67" i="13"/>
  <c r="M72" i="13"/>
  <c r="N71" i="13"/>
  <c r="J71" i="13"/>
  <c r="K70" i="13"/>
  <c r="I75" i="13"/>
  <c r="K75" i="13"/>
  <c r="L74" i="13"/>
  <c r="M73" i="13"/>
  <c r="I103" i="13"/>
  <c r="I115" i="13"/>
  <c r="N163" i="13"/>
  <c r="J163" i="13"/>
  <c r="K165" i="13"/>
  <c r="M164" i="13"/>
  <c r="L166" i="13"/>
  <c r="M168" i="13"/>
  <c r="I168" i="13"/>
  <c r="K167" i="13"/>
  <c r="I169" i="13"/>
  <c r="K171" i="13"/>
  <c r="L170" i="13"/>
  <c r="M169" i="13"/>
  <c r="M174" i="13"/>
  <c r="N173" i="13"/>
  <c r="J173" i="13"/>
  <c r="K172" i="13"/>
  <c r="I177" i="13"/>
  <c r="K177" i="13"/>
  <c r="L176" i="13"/>
  <c r="M175" i="13"/>
  <c r="I180" i="13"/>
  <c r="L180" i="13"/>
  <c r="L179" i="13"/>
  <c r="L178" i="13"/>
  <c r="I183" i="13"/>
  <c r="K183" i="13"/>
  <c r="L182" i="13"/>
  <c r="M181" i="13"/>
  <c r="L184" i="13"/>
  <c r="M186" i="13"/>
  <c r="I186" i="13"/>
  <c r="K185" i="13"/>
  <c r="I189" i="13"/>
  <c r="K189" i="13"/>
  <c r="L188" i="13"/>
  <c r="M187" i="13"/>
  <c r="L190" i="13"/>
  <c r="M192" i="13"/>
  <c r="I192" i="13"/>
  <c r="K191" i="13"/>
  <c r="N193" i="13"/>
  <c r="J193" i="13"/>
  <c r="K195" i="13"/>
  <c r="M194" i="13"/>
  <c r="L196" i="13"/>
  <c r="M198" i="13"/>
  <c r="I198" i="13"/>
  <c r="K197" i="13"/>
  <c r="N199" i="13"/>
  <c r="J199" i="13"/>
  <c r="K201" i="13"/>
  <c r="M200" i="13"/>
  <c r="J203" i="13"/>
  <c r="K204" i="13"/>
  <c r="K203" i="13"/>
  <c r="K202" i="13"/>
  <c r="N207" i="13"/>
  <c r="J207" i="13"/>
  <c r="K206" i="13"/>
  <c r="L205" i="13"/>
  <c r="I208" i="13"/>
  <c r="L210" i="13"/>
  <c r="M209" i="13"/>
  <c r="N208" i="13"/>
  <c r="J208" i="13"/>
  <c r="N213" i="13"/>
  <c r="J213" i="13"/>
  <c r="K212" i="13"/>
  <c r="L211" i="13"/>
  <c r="I214" i="13"/>
  <c r="L216" i="13"/>
  <c r="M215" i="13"/>
  <c r="N214" i="13"/>
  <c r="J214" i="13"/>
  <c r="M217" i="13"/>
  <c r="N219" i="13"/>
  <c r="J219" i="13"/>
  <c r="L218" i="13"/>
  <c r="I220" i="13"/>
  <c r="L222" i="13"/>
  <c r="M221" i="13"/>
  <c r="N220" i="13"/>
  <c r="J220" i="13"/>
  <c r="M225" i="13"/>
  <c r="M224" i="13"/>
  <c r="M223" i="13"/>
  <c r="N225" i="13"/>
  <c r="I226" i="13"/>
  <c r="K228" i="13"/>
  <c r="K227" i="13"/>
  <c r="K226" i="13"/>
  <c r="N226" i="13"/>
  <c r="N231" i="13"/>
  <c r="J231" i="13"/>
  <c r="K230" i="13"/>
  <c r="L229" i="13"/>
  <c r="I232" i="13"/>
  <c r="L234" i="13"/>
  <c r="M233" i="13"/>
  <c r="N232" i="13"/>
  <c r="J232" i="13"/>
  <c r="N237" i="13"/>
  <c r="J237" i="13"/>
  <c r="K236" i="13"/>
  <c r="L235" i="13"/>
  <c r="I238" i="13"/>
  <c r="K238" i="13"/>
  <c r="L240" i="13"/>
  <c r="N239" i="13"/>
  <c r="J239" i="13"/>
  <c r="M241" i="13"/>
  <c r="N243" i="13"/>
  <c r="J243" i="13"/>
  <c r="L242" i="13"/>
  <c r="I246" i="13"/>
  <c r="L246" i="13"/>
  <c r="M245" i="13"/>
  <c r="N244" i="13"/>
  <c r="J244" i="13"/>
  <c r="N68" i="13"/>
  <c r="N166" i="13"/>
  <c r="K168" i="13"/>
  <c r="J180" i="13"/>
  <c r="N179" i="13"/>
  <c r="N190" i="13"/>
  <c r="K192" i="13"/>
  <c r="J202" i="13"/>
  <c r="M203" i="13"/>
  <c r="K215" i="13"/>
  <c r="M227" i="13"/>
  <c r="N228" i="13"/>
  <c r="N240" i="13"/>
  <c r="J240" i="13"/>
  <c r="L239" i="13"/>
  <c r="K45" i="13"/>
  <c r="I55" i="13"/>
  <c r="L66" i="13"/>
  <c r="N64" i="13"/>
  <c r="N69" i="13"/>
  <c r="J69" i="13"/>
  <c r="L67" i="13"/>
  <c r="I100" i="13"/>
  <c r="I112" i="13"/>
  <c r="I124" i="13"/>
  <c r="I141" i="13"/>
  <c r="I153" i="13"/>
  <c r="I166" i="13"/>
  <c r="L168" i="13"/>
  <c r="J167" i="13"/>
  <c r="N177" i="13"/>
  <c r="K176" i="13"/>
  <c r="J178" i="13"/>
  <c r="K180" i="13"/>
  <c r="K178" i="13"/>
  <c r="J189" i="13"/>
  <c r="L187" i="13"/>
  <c r="K190" i="13"/>
  <c r="N191" i="13"/>
  <c r="J191" i="13"/>
  <c r="N201" i="13"/>
  <c r="I202" i="13"/>
  <c r="N203" i="13"/>
  <c r="I204" i="13"/>
  <c r="M213" i="13"/>
  <c r="N212" i="13"/>
  <c r="K211" i="13"/>
  <c r="L215" i="13"/>
  <c r="L225" i="13"/>
  <c r="L224" i="13"/>
  <c r="I228" i="13"/>
  <c r="J227" i="13"/>
  <c r="M237" i="13"/>
  <c r="J236" i="13"/>
  <c r="N238" i="13"/>
  <c r="M239" i="13"/>
  <c r="M42" i="13"/>
  <c r="J41" i="13"/>
  <c r="M45" i="13"/>
  <c r="N44" i="13"/>
  <c r="J44" i="13"/>
  <c r="K43" i="13"/>
  <c r="M63" i="13"/>
  <c r="N61" i="13"/>
  <c r="J63" i="13"/>
  <c r="J58" i="13"/>
  <c r="M60" i="13"/>
  <c r="M59" i="13"/>
  <c r="N66" i="13"/>
  <c r="J66" i="13"/>
  <c r="K65" i="13"/>
  <c r="I67" i="13"/>
  <c r="L69" i="13"/>
  <c r="M68" i="13"/>
  <c r="N67" i="13"/>
  <c r="N72" i="13"/>
  <c r="J72" i="13"/>
  <c r="K71" i="13"/>
  <c r="I73" i="13"/>
  <c r="L75" i="13"/>
  <c r="M74" i="13"/>
  <c r="N73" i="13"/>
  <c r="I163" i="13"/>
  <c r="K163" i="13"/>
  <c r="L165" i="13"/>
  <c r="N164" i="13"/>
  <c r="M166" i="13"/>
  <c r="N168" i="13"/>
  <c r="J168" i="13"/>
  <c r="I171" i="13"/>
  <c r="L171" i="13"/>
  <c r="M170" i="13"/>
  <c r="N169" i="13"/>
  <c r="N174" i="13"/>
  <c r="J174" i="13"/>
  <c r="K173" i="13"/>
  <c r="I175" i="13"/>
  <c r="L177" i="13"/>
  <c r="M176" i="13"/>
  <c r="N175" i="13"/>
  <c r="J179" i="13"/>
  <c r="M180" i="13"/>
  <c r="M179" i="13"/>
  <c r="I181" i="13"/>
  <c r="L183" i="13"/>
  <c r="M182" i="13"/>
  <c r="N181" i="13"/>
  <c r="M184" i="13"/>
  <c r="N186" i="13"/>
  <c r="J186" i="13"/>
  <c r="I187" i="13"/>
  <c r="L189" i="13"/>
  <c r="M188" i="13"/>
  <c r="N187" i="13"/>
  <c r="M190" i="13"/>
  <c r="N192" i="13"/>
  <c r="J192" i="13"/>
  <c r="I193" i="13"/>
  <c r="K193" i="13"/>
  <c r="L195" i="13"/>
  <c r="N194" i="13"/>
  <c r="M196" i="13"/>
  <c r="N198" i="13"/>
  <c r="J198" i="13"/>
  <c r="I199" i="13"/>
  <c r="K199" i="13"/>
  <c r="L201" i="13"/>
  <c r="N200" i="13"/>
  <c r="J204" i="13"/>
  <c r="L204" i="13"/>
  <c r="L203" i="13"/>
  <c r="I207" i="13"/>
  <c r="K207" i="13"/>
  <c r="L206" i="13"/>
  <c r="M210" i="13"/>
  <c r="N209" i="13"/>
  <c r="J209" i="13"/>
  <c r="I213" i="13"/>
  <c r="K213" i="13"/>
  <c r="L212" i="13"/>
  <c r="M216" i="13"/>
  <c r="N215" i="13"/>
  <c r="J215" i="13"/>
  <c r="N217" i="13"/>
  <c r="J217" i="13"/>
  <c r="K219" i="13"/>
  <c r="M222" i="13"/>
  <c r="N221" i="13"/>
  <c r="J221" i="13"/>
  <c r="I225" i="13"/>
  <c r="J225" i="13"/>
  <c r="J224" i="13"/>
  <c r="L228" i="13"/>
  <c r="L227" i="13"/>
  <c r="L226" i="13"/>
  <c r="I231" i="13"/>
  <c r="K231" i="13"/>
  <c r="L230" i="13"/>
  <c r="M234" i="13"/>
  <c r="N233" i="13"/>
  <c r="J233" i="13"/>
  <c r="I237" i="13"/>
  <c r="K237" i="13"/>
  <c r="L236" i="13"/>
  <c r="L238" i="13"/>
  <c r="M240" i="13"/>
  <c r="I240" i="13"/>
  <c r="N241" i="13"/>
  <c r="J241" i="13"/>
  <c r="K243" i="13"/>
  <c r="M242" i="13"/>
  <c r="M246" i="13"/>
  <c r="N245" i="13"/>
  <c r="J245" i="13"/>
  <c r="L37" i="13"/>
  <c r="M39" i="13"/>
  <c r="K38" i="13"/>
  <c r="K42" i="13"/>
  <c r="L41" i="13"/>
  <c r="M40" i="13"/>
  <c r="K37" i="13"/>
  <c r="L39" i="13"/>
  <c r="N38" i="13"/>
  <c r="J38" i="13"/>
  <c r="M37" i="13"/>
  <c r="N39" i="13"/>
  <c r="J39" i="13"/>
  <c r="L42" i="13"/>
  <c r="M41" i="13"/>
  <c r="N40" i="13"/>
  <c r="L6" i="13"/>
  <c r="F15" i="13"/>
  <c r="D25" i="9" s="1"/>
  <c r="F16" i="13"/>
  <c r="D26" i="9" s="1"/>
  <c r="F17" i="13"/>
  <c r="F18" i="13"/>
  <c r="F19" i="13"/>
  <c r="L19" i="13" s="1"/>
  <c r="F20" i="13"/>
  <c r="F21" i="13"/>
  <c r="F22" i="13"/>
  <c r="F23" i="13"/>
  <c r="F24" i="13"/>
  <c r="F25" i="13"/>
  <c r="D5" i="13"/>
  <c r="B15" i="9" s="1"/>
  <c r="D6" i="13"/>
  <c r="B16" i="9" s="1"/>
  <c r="D7" i="13"/>
  <c r="B17" i="9" s="1"/>
  <c r="D8" i="13"/>
  <c r="B18" i="9" s="1"/>
  <c r="D9" i="13"/>
  <c r="B19" i="9" s="1"/>
  <c r="D10" i="13"/>
  <c r="B20" i="9" s="1"/>
  <c r="D11" i="13"/>
  <c r="B21" i="9" s="1"/>
  <c r="D12" i="13"/>
  <c r="B22" i="9" s="1"/>
  <c r="D13" i="13"/>
  <c r="B23" i="9" s="1"/>
  <c r="D14" i="13"/>
  <c r="B24" i="9" s="1"/>
  <c r="D15" i="13"/>
  <c r="B25" i="9" s="1"/>
  <c r="D16" i="13"/>
  <c r="B26" i="9" s="1"/>
  <c r="D17" i="13"/>
  <c r="D18" i="13"/>
  <c r="D19" i="13"/>
  <c r="D20" i="13"/>
  <c r="D21" i="13"/>
  <c r="D22" i="13"/>
  <c r="E23" i="13"/>
  <c r="G23" i="13" s="1"/>
  <c r="E24" i="13"/>
  <c r="G24" i="13" s="1"/>
  <c r="E25" i="13"/>
  <c r="G25" i="13" s="1"/>
  <c r="D25" i="13"/>
  <c r="D24" i="13"/>
  <c r="D23" i="13"/>
  <c r="E22" i="13"/>
  <c r="G22" i="13" s="1"/>
  <c r="E21" i="13"/>
  <c r="G21" i="13" s="1"/>
  <c r="E20" i="13"/>
  <c r="G20" i="13" s="1"/>
  <c r="E19" i="13"/>
  <c r="G19" i="13" s="1"/>
  <c r="E18" i="13"/>
  <c r="G18" i="13" s="1"/>
  <c r="E17" i="13"/>
  <c r="G17" i="13" s="1"/>
  <c r="E16" i="13"/>
  <c r="E15" i="13"/>
  <c r="E14" i="13"/>
  <c r="E13" i="13"/>
  <c r="E12" i="13"/>
  <c r="E11" i="13"/>
  <c r="E10" i="13"/>
  <c r="E9" i="13"/>
  <c r="E8" i="13"/>
  <c r="E7" i="13"/>
  <c r="E6" i="13"/>
  <c r="E5" i="13"/>
  <c r="C15" i="13"/>
  <c r="A25" i="9" s="1"/>
  <c r="C16" i="13"/>
  <c r="A26" i="9" s="1"/>
  <c r="C17" i="13"/>
  <c r="C18" i="13"/>
  <c r="C19" i="13"/>
  <c r="C20" i="13"/>
  <c r="C21" i="13"/>
  <c r="C22" i="13"/>
  <c r="C23" i="13"/>
  <c r="C24" i="13"/>
  <c r="C25" i="13"/>
  <c r="I19" i="13"/>
  <c r="I18" i="13"/>
  <c r="I17" i="13"/>
  <c r="I16" i="13"/>
  <c r="I15" i="13"/>
  <c r="C14" i="13"/>
  <c r="A24" i="9" s="1"/>
  <c r="C13" i="13"/>
  <c r="A23" i="9" s="1"/>
  <c r="C12" i="13"/>
  <c r="A22" i="9" s="1"/>
  <c r="C11" i="13"/>
  <c r="A21" i="9" s="1"/>
  <c r="C10" i="13"/>
  <c r="A20" i="9" s="1"/>
  <c r="C9" i="13"/>
  <c r="A19" i="9" s="1"/>
  <c r="C8" i="13"/>
  <c r="A18" i="9" s="1"/>
  <c r="C7" i="13"/>
  <c r="A17" i="9" s="1"/>
  <c r="C6" i="13"/>
  <c r="A16" i="9" s="1"/>
  <c r="C5" i="13"/>
  <c r="A15" i="9" s="1"/>
  <c r="G545" i="13" l="1"/>
  <c r="E571" i="9" s="1"/>
  <c r="G617" i="13"/>
  <c r="G149" i="13"/>
  <c r="G221" i="13"/>
  <c r="E247" i="9" s="1"/>
  <c r="D5" i="22"/>
  <c r="C5" i="22"/>
  <c r="G497" i="13"/>
  <c r="E523" i="9" s="1"/>
  <c r="G569" i="13"/>
  <c r="E595" i="9" s="1"/>
  <c r="G245" i="13"/>
  <c r="E271" i="9" s="1"/>
  <c r="G317" i="13"/>
  <c r="E343" i="9" s="1"/>
  <c r="G32" i="13"/>
  <c r="E58" i="9" s="1"/>
  <c r="G185" i="13"/>
  <c r="E211" i="9" s="1"/>
  <c r="G257" i="13"/>
  <c r="E283" i="9" s="1"/>
  <c r="G485" i="13"/>
  <c r="E511" i="9" s="1"/>
  <c r="G509" i="13"/>
  <c r="E535" i="9" s="1"/>
  <c r="G581" i="13"/>
  <c r="E607" i="9" s="1"/>
  <c r="C20" i="9"/>
  <c r="G10" i="13"/>
  <c r="E20" i="9" s="1"/>
  <c r="C18" i="9"/>
  <c r="G8" i="13"/>
  <c r="E18" i="9" s="1"/>
  <c r="C17" i="9"/>
  <c r="G7" i="13"/>
  <c r="E17" i="9" s="1"/>
  <c r="C16" i="9"/>
  <c r="G6" i="13"/>
  <c r="E16" i="9" s="1"/>
  <c r="O707" i="13"/>
  <c r="C15" i="9"/>
  <c r="G5" i="13"/>
  <c r="E15" i="9" s="1"/>
  <c r="C26" i="9"/>
  <c r="G16" i="13"/>
  <c r="E26" i="9" s="1"/>
  <c r="C23" i="9"/>
  <c r="G13" i="13"/>
  <c r="G9" i="13"/>
  <c r="E19" i="9" s="1"/>
  <c r="C19" i="9"/>
  <c r="C25" i="9"/>
  <c r="G15" i="13"/>
  <c r="E25" i="9" s="1"/>
  <c r="C81" i="22"/>
  <c r="D81" i="22"/>
  <c r="AI204" i="12" s="1"/>
  <c r="D80" i="22"/>
  <c r="AG204" i="12" s="1"/>
  <c r="C80" i="22"/>
  <c r="D79" i="22"/>
  <c r="AE204" i="12" s="1"/>
  <c r="C79" i="22"/>
  <c r="C24" i="9"/>
  <c r="G14" i="13"/>
  <c r="E24" i="9" s="1"/>
  <c r="C22" i="9"/>
  <c r="G12" i="13"/>
  <c r="E22" i="9" s="1"/>
  <c r="C21" i="9"/>
  <c r="G11" i="13"/>
  <c r="E21" i="9" s="1"/>
  <c r="G137" i="13"/>
  <c r="E163" i="9" s="1"/>
  <c r="G209" i="13"/>
  <c r="E235" i="9" s="1"/>
  <c r="G281" i="13"/>
  <c r="E307" i="9" s="1"/>
  <c r="G233" i="13"/>
  <c r="E259" i="9" s="1"/>
  <c r="G161" i="13"/>
  <c r="E187" i="9" s="1"/>
  <c r="G449" i="13"/>
  <c r="E475" i="9" s="1"/>
  <c r="G521" i="13"/>
  <c r="E547" i="9" s="1"/>
  <c r="G89" i="13"/>
  <c r="E115" i="9" s="1"/>
  <c r="G197" i="13"/>
  <c r="E223" i="9" s="1"/>
  <c r="G269" i="13"/>
  <c r="E295" i="9" s="1"/>
  <c r="D74" i="22"/>
  <c r="R204" i="12" s="1"/>
  <c r="D76" i="22"/>
  <c r="V204" i="12" s="1"/>
  <c r="D75" i="22"/>
  <c r="T204" i="12" s="1"/>
  <c r="D73" i="22"/>
  <c r="P204" i="12" s="1"/>
  <c r="C72" i="22"/>
  <c r="C57" i="22"/>
  <c r="AI152" i="12" s="1"/>
  <c r="D50" i="9"/>
  <c r="D48" i="9"/>
  <c r="D46" i="9"/>
  <c r="D52" i="9"/>
  <c r="D44" i="9"/>
  <c r="D78" i="22"/>
  <c r="AC204" i="12" s="1"/>
  <c r="D77" i="22"/>
  <c r="Z204" i="12" s="1"/>
  <c r="C78" i="22"/>
  <c r="C77" i="22"/>
  <c r="C76" i="22"/>
  <c r="C75" i="22"/>
  <c r="C74" i="22"/>
  <c r="C73" i="22"/>
  <c r="C42" i="22"/>
  <c r="D43" i="22"/>
  <c r="J120" i="12" s="1"/>
  <c r="D42" i="22"/>
  <c r="C43" i="22"/>
  <c r="J124" i="12" s="1"/>
  <c r="D60" i="22"/>
  <c r="O176" i="12" s="1"/>
  <c r="C61" i="22"/>
  <c r="R180" i="12" s="1"/>
  <c r="D61" i="22"/>
  <c r="R176" i="12" s="1"/>
  <c r="C60" i="22"/>
  <c r="O180" i="12" s="1"/>
  <c r="D52" i="22"/>
  <c r="R148" i="12" s="1"/>
  <c r="D51" i="22"/>
  <c r="O148" i="12" s="1"/>
  <c r="C52" i="22"/>
  <c r="R152" i="12" s="1"/>
  <c r="C51" i="22"/>
  <c r="O152" i="12" s="1"/>
  <c r="D69" i="22"/>
  <c r="H204" i="12" s="1"/>
  <c r="C69" i="22"/>
  <c r="H208" i="12" s="1"/>
  <c r="C70" i="22"/>
  <c r="J208" i="12" s="1"/>
  <c r="D70" i="22"/>
  <c r="J204" i="12" s="1"/>
  <c r="C36" i="22"/>
  <c r="J96" i="12" s="1"/>
  <c r="D36" i="22"/>
  <c r="J92" i="12" s="1"/>
  <c r="C37" i="22"/>
  <c r="N96" i="12" s="1"/>
  <c r="D37" i="22"/>
  <c r="N92" i="12" s="1"/>
  <c r="D44" i="22"/>
  <c r="N120" i="12" s="1"/>
  <c r="C44" i="22"/>
  <c r="N124" i="12" s="1"/>
  <c r="D26" i="22"/>
  <c r="C26" i="22"/>
  <c r="D48" i="22"/>
  <c r="AF120" i="12" s="1"/>
  <c r="D49" i="22"/>
  <c r="AI120" i="12" s="1"/>
  <c r="C49" i="22"/>
  <c r="AI124" i="12" s="1"/>
  <c r="C48" i="22"/>
  <c r="AF124" i="12" s="1"/>
  <c r="C66" i="22"/>
  <c r="AH180" i="12" s="1"/>
  <c r="D66" i="22"/>
  <c r="AH176" i="12" s="1"/>
  <c r="D67" i="22"/>
  <c r="D204" i="12" s="1"/>
  <c r="C67" i="22"/>
  <c r="D208" i="12" s="1"/>
  <c r="D35" i="22"/>
  <c r="G92" i="12" s="1"/>
  <c r="C35" i="22"/>
  <c r="G96" i="12" s="1"/>
  <c r="C54" i="22"/>
  <c r="Y152" i="12" s="1"/>
  <c r="D54" i="22"/>
  <c r="Y148" i="12" s="1"/>
  <c r="C55" i="22"/>
  <c r="AB152" i="12" s="1"/>
  <c r="D55" i="22"/>
  <c r="AB148" i="12" s="1"/>
  <c r="D72" i="22"/>
  <c r="N204" i="12" s="1"/>
  <c r="C27" i="22"/>
  <c r="D27" i="22"/>
  <c r="C28" i="22"/>
  <c r="D28" i="22"/>
  <c r="C50" i="22"/>
  <c r="D50" i="22"/>
  <c r="C45" i="22"/>
  <c r="V124" i="12" s="1"/>
  <c r="D45" i="22"/>
  <c r="V120" i="12" s="1"/>
  <c r="C46" i="22"/>
  <c r="Y124" i="12" s="1"/>
  <c r="D46" i="22"/>
  <c r="Y120" i="12" s="1"/>
  <c r="C65" i="22"/>
  <c r="D65" i="22"/>
  <c r="C32" i="22"/>
  <c r="AE69" i="12" s="1"/>
  <c r="D32" i="22"/>
  <c r="AE65" i="12" s="1"/>
  <c r="D41" i="22"/>
  <c r="AE92" i="12" s="1"/>
  <c r="C41" i="22"/>
  <c r="AE96" i="12" s="1"/>
  <c r="C62" i="22"/>
  <c r="U180" i="12" s="1"/>
  <c r="D62" i="22"/>
  <c r="U176" i="12" s="1"/>
  <c r="D47" i="22"/>
  <c r="AC120" i="12" s="1"/>
  <c r="C47" i="22"/>
  <c r="AC124" i="12" s="1"/>
  <c r="D34" i="22"/>
  <c r="C33" i="22"/>
  <c r="AH69" i="12" s="1"/>
  <c r="D33" i="22"/>
  <c r="AH65" i="12" s="1"/>
  <c r="C34" i="22"/>
  <c r="D29" i="22"/>
  <c r="C29" i="22"/>
  <c r="C71" i="22"/>
  <c r="D71" i="22"/>
  <c r="L204" i="12" s="1"/>
  <c r="C38" i="22"/>
  <c r="U96" i="12" s="1"/>
  <c r="D38" i="22"/>
  <c r="U92" i="12" s="1"/>
  <c r="C53" i="22"/>
  <c r="V152" i="12" s="1"/>
  <c r="D53" i="22"/>
  <c r="V148" i="12" s="1"/>
  <c r="D63" i="22"/>
  <c r="C64" i="22"/>
  <c r="C63" i="22"/>
  <c r="D64" i="22"/>
  <c r="D59" i="22"/>
  <c r="C59" i="22"/>
  <c r="D68" i="22"/>
  <c r="F204" i="12" s="1"/>
  <c r="C68" i="22"/>
  <c r="F208" i="12" s="1"/>
  <c r="D30" i="22"/>
  <c r="W65" i="12" s="1"/>
  <c r="D31" i="22"/>
  <c r="AB65" i="12" s="1"/>
  <c r="C31" i="22"/>
  <c r="AB69" i="12" s="1"/>
  <c r="C30" i="22"/>
  <c r="W69" i="12" s="1"/>
  <c r="D40" i="22"/>
  <c r="AA92" i="12" s="1"/>
  <c r="C40" i="22"/>
  <c r="AA96" i="12" s="1"/>
  <c r="D39" i="22"/>
  <c r="X92" i="12" s="1"/>
  <c r="C39" i="22"/>
  <c r="X96" i="12" s="1"/>
  <c r="D57" i="22"/>
  <c r="AI148" i="12" s="1"/>
  <c r="C58" i="22"/>
  <c r="D58" i="22"/>
  <c r="D56" i="22"/>
  <c r="AG148" i="12" s="1"/>
  <c r="C56" i="22"/>
  <c r="AG152" i="12" s="1"/>
  <c r="G629" i="13"/>
  <c r="E655" i="9" s="1"/>
  <c r="G461" i="13"/>
  <c r="E487" i="9" s="1"/>
  <c r="G605" i="13"/>
  <c r="E631" i="9" s="1"/>
  <c r="G473" i="13"/>
  <c r="E499" i="9" s="1"/>
  <c r="G593" i="13"/>
  <c r="E619" i="9" s="1"/>
  <c r="G173" i="13"/>
  <c r="E199" i="9" s="1"/>
  <c r="G293" i="13"/>
  <c r="E319" i="9" s="1"/>
  <c r="G533" i="13"/>
  <c r="E559" i="9" s="1"/>
  <c r="G437" i="13"/>
  <c r="E463" i="9" s="1"/>
  <c r="G557" i="13"/>
  <c r="E583" i="9" s="1"/>
  <c r="G59" i="13"/>
  <c r="E85" i="9" s="1"/>
  <c r="G134" i="13"/>
  <c r="E160" i="9" s="1"/>
  <c r="G146" i="13"/>
  <c r="E172" i="9" s="1"/>
  <c r="G158" i="13"/>
  <c r="E184" i="9" s="1"/>
  <c r="G170" i="13"/>
  <c r="E196" i="9" s="1"/>
  <c r="G182" i="13"/>
  <c r="E208" i="9" s="1"/>
  <c r="G194" i="13"/>
  <c r="E220" i="9" s="1"/>
  <c r="G206" i="13"/>
  <c r="E232" i="9" s="1"/>
  <c r="G218" i="13"/>
  <c r="E244" i="9" s="1"/>
  <c r="G230" i="13"/>
  <c r="E256" i="9" s="1"/>
  <c r="G242" i="13"/>
  <c r="E268" i="9" s="1"/>
  <c r="G254" i="13"/>
  <c r="E280" i="9" s="1"/>
  <c r="G266" i="13"/>
  <c r="E292" i="9" s="1"/>
  <c r="G278" i="13"/>
  <c r="E304" i="9" s="1"/>
  <c r="G290" i="13"/>
  <c r="E316" i="9" s="1"/>
  <c r="G302" i="13"/>
  <c r="E328" i="9" s="1"/>
  <c r="G314" i="13"/>
  <c r="E340" i="9" s="1"/>
  <c r="G326" i="13"/>
  <c r="E352" i="9" s="1"/>
  <c r="G338" i="13"/>
  <c r="E364" i="9" s="1"/>
  <c r="G350" i="13"/>
  <c r="E376" i="9" s="1"/>
  <c r="G362" i="13"/>
  <c r="E388" i="9" s="1"/>
  <c r="G374" i="13"/>
  <c r="E400" i="9" s="1"/>
  <c r="G386" i="13"/>
  <c r="E412" i="9" s="1"/>
  <c r="G398" i="13"/>
  <c r="E424" i="9" s="1"/>
  <c r="G410" i="13"/>
  <c r="E436" i="9" s="1"/>
  <c r="G422" i="13"/>
  <c r="E448" i="9" s="1"/>
  <c r="G434" i="13"/>
  <c r="E460" i="9" s="1"/>
  <c r="G446" i="13"/>
  <c r="E472" i="9" s="1"/>
  <c r="G458" i="13"/>
  <c r="E484" i="9" s="1"/>
  <c r="G470" i="13"/>
  <c r="E496" i="9" s="1"/>
  <c r="G482" i="13"/>
  <c r="E508" i="9" s="1"/>
  <c r="G494" i="13"/>
  <c r="E520" i="9" s="1"/>
  <c r="G506" i="13"/>
  <c r="E532" i="9" s="1"/>
  <c r="G518" i="13"/>
  <c r="E544" i="9" s="1"/>
  <c r="G530" i="13"/>
  <c r="E556" i="9" s="1"/>
  <c r="G542" i="13"/>
  <c r="E568" i="9" s="1"/>
  <c r="G554" i="13"/>
  <c r="E580" i="9" s="1"/>
  <c r="G566" i="13"/>
  <c r="E592" i="9" s="1"/>
  <c r="G578" i="13"/>
  <c r="E604" i="9" s="1"/>
  <c r="G590" i="13"/>
  <c r="E616" i="9" s="1"/>
  <c r="G602" i="13"/>
  <c r="E628" i="9" s="1"/>
  <c r="G614" i="13"/>
  <c r="E640" i="9" s="1"/>
  <c r="G626" i="13"/>
  <c r="E652" i="9" s="1"/>
  <c r="G101" i="13"/>
  <c r="E127" i="9" s="1"/>
  <c r="G68" i="13"/>
  <c r="E94" i="9" s="1"/>
  <c r="G305" i="13"/>
  <c r="E331" i="9" s="1"/>
  <c r="G341" i="13"/>
  <c r="E367" i="9" s="1"/>
  <c r="G365" i="13"/>
  <c r="E391" i="9" s="1"/>
  <c r="G389" i="13"/>
  <c r="E415" i="9" s="1"/>
  <c r="G413" i="13"/>
  <c r="E439" i="9" s="1"/>
  <c r="G86" i="13"/>
  <c r="E112" i="9" s="1"/>
  <c r="G98" i="13"/>
  <c r="E124" i="9" s="1"/>
  <c r="G110" i="13"/>
  <c r="E136" i="9" s="1"/>
  <c r="G122" i="13"/>
  <c r="E148" i="9" s="1"/>
  <c r="G143" i="13"/>
  <c r="E169" i="9" s="1"/>
  <c r="G167" i="13"/>
  <c r="E193" i="9" s="1"/>
  <c r="G191" i="13"/>
  <c r="E217" i="9" s="1"/>
  <c r="G215" i="13"/>
  <c r="E241" i="9" s="1"/>
  <c r="G239" i="13"/>
  <c r="E265" i="9" s="1"/>
  <c r="G263" i="13"/>
  <c r="E289" i="9" s="1"/>
  <c r="G287" i="13"/>
  <c r="E313" i="9" s="1"/>
  <c r="G443" i="13"/>
  <c r="E469" i="9" s="1"/>
  <c r="G491" i="13"/>
  <c r="E517" i="9" s="1"/>
  <c r="G539" i="13"/>
  <c r="E565" i="9" s="1"/>
  <c r="G95" i="13"/>
  <c r="E121" i="9" s="1"/>
  <c r="G119" i="13"/>
  <c r="E145" i="9" s="1"/>
  <c r="G62" i="13"/>
  <c r="E88" i="9" s="1"/>
  <c r="G131" i="13"/>
  <c r="E157" i="9" s="1"/>
  <c r="G335" i="13"/>
  <c r="E361" i="9" s="1"/>
  <c r="G359" i="13"/>
  <c r="E385" i="9" s="1"/>
  <c r="G383" i="13"/>
  <c r="E409" i="9" s="1"/>
  <c r="G407" i="13"/>
  <c r="E433" i="9" s="1"/>
  <c r="G431" i="13"/>
  <c r="E457" i="9" s="1"/>
  <c r="E70" i="9"/>
  <c r="G41" i="13"/>
  <c r="E67" i="9" s="1"/>
  <c r="G38" i="13"/>
  <c r="E64" i="9" s="1"/>
  <c r="G92" i="13"/>
  <c r="E118" i="9" s="1"/>
  <c r="G104" i="13"/>
  <c r="E130" i="9" s="1"/>
  <c r="G116" i="13"/>
  <c r="E142" i="9" s="1"/>
  <c r="G77" i="13"/>
  <c r="E103" i="9" s="1"/>
  <c r="G467" i="13"/>
  <c r="E493" i="9" s="1"/>
  <c r="G515" i="13"/>
  <c r="E541" i="9" s="1"/>
  <c r="G563" i="13"/>
  <c r="E589" i="9" s="1"/>
  <c r="G587" i="13"/>
  <c r="E613" i="9" s="1"/>
  <c r="G611" i="13"/>
  <c r="E637" i="9" s="1"/>
  <c r="G113" i="13"/>
  <c r="E139" i="9" s="1"/>
  <c r="G80" i="13"/>
  <c r="E106" i="9" s="1"/>
  <c r="G329" i="13"/>
  <c r="E355" i="9" s="1"/>
  <c r="G353" i="13"/>
  <c r="E379" i="9" s="1"/>
  <c r="G377" i="13"/>
  <c r="E403" i="9" s="1"/>
  <c r="G401" i="13"/>
  <c r="E427" i="9" s="1"/>
  <c r="G425" i="13"/>
  <c r="E451" i="9" s="1"/>
  <c r="E61" i="9"/>
  <c r="G128" i="13"/>
  <c r="E154" i="9" s="1"/>
  <c r="G152" i="13"/>
  <c r="E178" i="9" s="1"/>
  <c r="G176" i="13"/>
  <c r="E202" i="9" s="1"/>
  <c r="G200" i="13"/>
  <c r="E226" i="9" s="1"/>
  <c r="G224" i="13"/>
  <c r="E250" i="9" s="1"/>
  <c r="G248" i="13"/>
  <c r="E274" i="9" s="1"/>
  <c r="G272" i="13"/>
  <c r="E298" i="9" s="1"/>
  <c r="G296" i="13"/>
  <c r="E322" i="9" s="1"/>
  <c r="G320" i="13"/>
  <c r="E346" i="9" s="1"/>
  <c r="G344" i="13"/>
  <c r="E370" i="9" s="1"/>
  <c r="G368" i="13"/>
  <c r="E394" i="9" s="1"/>
  <c r="G392" i="13"/>
  <c r="E418" i="9" s="1"/>
  <c r="G416" i="13"/>
  <c r="E442" i="9" s="1"/>
  <c r="G440" i="13"/>
  <c r="E466" i="9" s="1"/>
  <c r="G464" i="13"/>
  <c r="E490" i="9" s="1"/>
  <c r="G488" i="13"/>
  <c r="E514" i="9" s="1"/>
  <c r="G512" i="13"/>
  <c r="E538" i="9" s="1"/>
  <c r="G536" i="13"/>
  <c r="E562" i="9" s="1"/>
  <c r="G560" i="13"/>
  <c r="E586" i="9" s="1"/>
  <c r="G584" i="13"/>
  <c r="E610" i="9" s="1"/>
  <c r="G608" i="13"/>
  <c r="E634" i="9" s="1"/>
  <c r="G632" i="13"/>
  <c r="E658" i="9" s="1"/>
  <c r="G179" i="13"/>
  <c r="E205" i="9" s="1"/>
  <c r="G227" i="13"/>
  <c r="E253" i="9" s="1"/>
  <c r="G479" i="13"/>
  <c r="E505" i="9" s="1"/>
  <c r="G527" i="13"/>
  <c r="E553" i="9" s="1"/>
  <c r="G575" i="13"/>
  <c r="E601" i="9" s="1"/>
  <c r="G599" i="13"/>
  <c r="E625" i="9" s="1"/>
  <c r="G623" i="13"/>
  <c r="E649" i="9" s="1"/>
  <c r="G107" i="13"/>
  <c r="E133" i="9" s="1"/>
  <c r="G74" i="13"/>
  <c r="E100" i="9" s="1"/>
  <c r="G311" i="13"/>
  <c r="E337" i="9" s="1"/>
  <c r="G347" i="13"/>
  <c r="E373" i="9" s="1"/>
  <c r="G395" i="13"/>
  <c r="E421" i="9" s="1"/>
  <c r="G65" i="13"/>
  <c r="E91" i="9" s="1"/>
  <c r="G140" i="13"/>
  <c r="E166" i="9" s="1"/>
  <c r="G164" i="13"/>
  <c r="E190" i="9" s="1"/>
  <c r="G188" i="13"/>
  <c r="E214" i="9" s="1"/>
  <c r="G212" i="13"/>
  <c r="E238" i="9" s="1"/>
  <c r="G236" i="13"/>
  <c r="E262" i="9" s="1"/>
  <c r="G260" i="13"/>
  <c r="E286" i="9" s="1"/>
  <c r="G284" i="13"/>
  <c r="E310" i="9" s="1"/>
  <c r="G308" i="13"/>
  <c r="E334" i="9" s="1"/>
  <c r="G332" i="13"/>
  <c r="E358" i="9" s="1"/>
  <c r="G356" i="13"/>
  <c r="E382" i="9" s="1"/>
  <c r="G380" i="13"/>
  <c r="E406" i="9" s="1"/>
  <c r="G404" i="13"/>
  <c r="E430" i="9" s="1"/>
  <c r="G428" i="13"/>
  <c r="E454" i="9" s="1"/>
  <c r="G452" i="13"/>
  <c r="E478" i="9" s="1"/>
  <c r="G476" i="13"/>
  <c r="E502" i="9" s="1"/>
  <c r="G500" i="13"/>
  <c r="E526" i="9" s="1"/>
  <c r="G524" i="13"/>
  <c r="E550" i="9" s="1"/>
  <c r="G548" i="13"/>
  <c r="E574" i="9" s="1"/>
  <c r="G572" i="13"/>
  <c r="E598" i="9" s="1"/>
  <c r="G596" i="13"/>
  <c r="E622" i="9" s="1"/>
  <c r="G620" i="13"/>
  <c r="E646" i="9" s="1"/>
  <c r="G155" i="13"/>
  <c r="E181" i="9" s="1"/>
  <c r="G203" i="13"/>
  <c r="E229" i="9" s="1"/>
  <c r="G251" i="13"/>
  <c r="E277" i="9" s="1"/>
  <c r="G275" i="13"/>
  <c r="E301" i="9" s="1"/>
  <c r="G299" i="13"/>
  <c r="E325" i="9" s="1"/>
  <c r="G455" i="13"/>
  <c r="E481" i="9" s="1"/>
  <c r="G503" i="13"/>
  <c r="E529" i="9" s="1"/>
  <c r="G551" i="13"/>
  <c r="E577" i="9" s="1"/>
  <c r="G323" i="13"/>
  <c r="E349" i="9" s="1"/>
  <c r="G371" i="13"/>
  <c r="E397" i="9" s="1"/>
  <c r="G419" i="13"/>
  <c r="E445" i="9" s="1"/>
  <c r="E175" i="9"/>
  <c r="E643" i="9"/>
  <c r="D18" i="22"/>
  <c r="E23" i="9"/>
  <c r="D19" i="22"/>
  <c r="D23" i="22"/>
  <c r="D20" i="22"/>
  <c r="D21" i="22"/>
  <c r="D24" i="22"/>
  <c r="C25" i="22"/>
  <c r="D22" i="22"/>
  <c r="J65" i="12" s="1"/>
  <c r="D25" i="22"/>
  <c r="D7" i="22"/>
  <c r="D11" i="22"/>
  <c r="D15" i="22"/>
  <c r="D9" i="22"/>
  <c r="D13" i="22"/>
  <c r="D17" i="22"/>
  <c r="D6" i="22"/>
  <c r="D10" i="22"/>
  <c r="D14" i="22"/>
  <c r="D4" i="22"/>
  <c r="U10" i="12" s="1"/>
  <c r="D8" i="22"/>
  <c r="D12" i="22"/>
  <c r="D16" i="22"/>
  <c r="C13" i="22"/>
  <c r="C21" i="22"/>
  <c r="C22" i="22"/>
  <c r="C19" i="22"/>
  <c r="C7" i="22"/>
  <c r="C9" i="22"/>
  <c r="C6" i="22"/>
  <c r="C8" i="22"/>
  <c r="C14" i="22"/>
  <c r="C16" i="22"/>
  <c r="C12" i="22"/>
  <c r="C4" i="22"/>
  <c r="U14" i="12" s="1"/>
  <c r="C18" i="22"/>
  <c r="C11" i="22"/>
  <c r="C10" i="22"/>
  <c r="C20" i="22"/>
  <c r="C15" i="22"/>
  <c r="C24" i="22"/>
  <c r="C23" i="22"/>
  <c r="C17" i="22"/>
  <c r="K19" i="13"/>
  <c r="L16" i="13"/>
  <c r="K17" i="13"/>
  <c r="K15" i="13"/>
  <c r="K18" i="13"/>
  <c r="J16" i="13"/>
  <c r="K16" i="13"/>
  <c r="O62" i="13"/>
  <c r="O74" i="13"/>
  <c r="O35" i="13"/>
  <c r="O59" i="13"/>
  <c r="O65" i="13"/>
  <c r="J15" i="13"/>
  <c r="O41" i="13"/>
  <c r="O68" i="13"/>
  <c r="O38" i="13"/>
  <c r="O71" i="13"/>
  <c r="J6" i="13"/>
  <c r="K6" i="13"/>
  <c r="L15" i="13"/>
  <c r="J18" i="13"/>
  <c r="J17" i="13"/>
  <c r="J19" i="13"/>
  <c r="L17" i="13"/>
  <c r="L18" i="13"/>
  <c r="B17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16" i="8"/>
  <c r="A16" i="8"/>
  <c r="T65" i="12" l="1"/>
  <c r="Q69" i="12"/>
  <c r="N69" i="12"/>
  <c r="J69" i="12"/>
  <c r="N65" i="12"/>
  <c r="AE208" i="12"/>
  <c r="A92" i="8"/>
  <c r="B166" i="27"/>
  <c r="B160" i="27"/>
  <c r="A94" i="8"/>
  <c r="B170" i="27"/>
  <c r="AI208" i="12"/>
  <c r="AG208" i="12"/>
  <c r="A93" i="8"/>
  <c r="B158" i="27"/>
  <c r="B168" i="27"/>
  <c r="H148" i="12"/>
  <c r="T208" i="12"/>
  <c r="A88" i="8"/>
  <c r="A85" i="8"/>
  <c r="B150" i="27"/>
  <c r="N208" i="12"/>
  <c r="B154" i="27"/>
  <c r="A89" i="8"/>
  <c r="V208" i="12"/>
  <c r="B162" i="27"/>
  <c r="Z208" i="12"/>
  <c r="A90" i="8"/>
  <c r="B164" i="27"/>
  <c r="B156" i="27"/>
  <c r="AC208" i="12"/>
  <c r="A91" i="8"/>
  <c r="A84" i="8"/>
  <c r="L208" i="12"/>
  <c r="A86" i="8"/>
  <c r="P208" i="12"/>
  <c r="A87" i="8"/>
  <c r="B152" i="27"/>
  <c r="R208" i="12"/>
  <c r="Q65" i="12"/>
  <c r="T69" i="12"/>
  <c r="I180" i="12"/>
  <c r="I176" i="12"/>
  <c r="F176" i="12"/>
  <c r="AB176" i="12"/>
  <c r="AE176" i="12"/>
  <c r="Y180" i="12"/>
  <c r="AE180" i="12"/>
  <c r="AB180" i="12"/>
  <c r="Y176" i="12"/>
  <c r="AG37" i="12"/>
  <c r="AD41" i="12"/>
  <c r="T41" i="12"/>
  <c r="AJ41" i="12"/>
  <c r="Z37" i="12"/>
  <c r="Q37" i="12"/>
  <c r="AG41" i="12"/>
  <c r="AD37" i="12"/>
  <c r="T37" i="12"/>
  <c r="Z41" i="12"/>
  <c r="Q41" i="12"/>
  <c r="J37" i="12"/>
  <c r="G37" i="12"/>
  <c r="M37" i="12"/>
  <c r="E92" i="12"/>
  <c r="AJ37" i="12"/>
  <c r="B54" i="27"/>
  <c r="A36" i="8"/>
  <c r="H152" i="12"/>
  <c r="B48" i="27"/>
  <c r="A33" i="8"/>
  <c r="B92" i="27"/>
  <c r="A55" i="8"/>
  <c r="B60" i="27"/>
  <c r="A39" i="8"/>
  <c r="B18" i="27"/>
  <c r="B62" i="27"/>
  <c r="A40" i="8"/>
  <c r="B118" i="27"/>
  <c r="A68" i="8"/>
  <c r="B70" i="27"/>
  <c r="A44" i="8"/>
  <c r="B86" i="27"/>
  <c r="A52" i="8"/>
  <c r="A30" i="8"/>
  <c r="B42" i="27"/>
  <c r="B80" i="27"/>
  <c r="A49" i="8"/>
  <c r="B72" i="27"/>
  <c r="A45" i="8"/>
  <c r="B78" i="27"/>
  <c r="A48" i="8"/>
  <c r="B84" i="27"/>
  <c r="A51" i="8"/>
  <c r="B40" i="27"/>
  <c r="A29" i="8"/>
  <c r="B120" i="27"/>
  <c r="A69" i="8"/>
  <c r="B116" i="27"/>
  <c r="A67" i="8"/>
  <c r="B110" i="27"/>
  <c r="A64" i="8"/>
  <c r="B22" i="27"/>
  <c r="B108" i="27"/>
  <c r="A63" i="8"/>
  <c r="B132" i="27"/>
  <c r="A75" i="8"/>
  <c r="B82" i="27"/>
  <c r="A50" i="8"/>
  <c r="B136" i="27"/>
  <c r="A77" i="8"/>
  <c r="B100" i="27"/>
  <c r="A59" i="8"/>
  <c r="B50" i="27"/>
  <c r="A34" i="8"/>
  <c r="B138" i="27"/>
  <c r="A78" i="8"/>
  <c r="B148" i="27"/>
  <c r="A83" i="8"/>
  <c r="M41" i="12"/>
  <c r="B34" i="27"/>
  <c r="A26" i="8"/>
  <c r="B64" i="27"/>
  <c r="A41" i="8"/>
  <c r="B96" i="27"/>
  <c r="A57" i="8"/>
  <c r="B30" i="27"/>
  <c r="A24" i="8"/>
  <c r="G124" i="12"/>
  <c r="B44" i="27"/>
  <c r="A31" i="8"/>
  <c r="G69" i="12"/>
  <c r="B32" i="27"/>
  <c r="A25" i="8"/>
  <c r="B124" i="27"/>
  <c r="A71" i="8"/>
  <c r="F180" i="12"/>
  <c r="B66" i="27"/>
  <c r="A42" i="8"/>
  <c r="B134" i="27"/>
  <c r="A76" i="8"/>
  <c r="B104" i="27"/>
  <c r="A61" i="8"/>
  <c r="B76" i="27"/>
  <c r="A47" i="8"/>
  <c r="B122" i="27"/>
  <c r="A70" i="8"/>
  <c r="B114" i="27"/>
  <c r="A66" i="8"/>
  <c r="B112" i="27"/>
  <c r="A65" i="8"/>
  <c r="A20" i="8"/>
  <c r="B90" i="27"/>
  <c r="A54" i="8"/>
  <c r="B74" i="27"/>
  <c r="A46" i="8"/>
  <c r="A38" i="8"/>
  <c r="B58" i="27"/>
  <c r="B56" i="27"/>
  <c r="A37" i="8"/>
  <c r="B94" i="27"/>
  <c r="A56" i="8"/>
  <c r="B130" i="27"/>
  <c r="A74" i="8"/>
  <c r="A22" i="8"/>
  <c r="B26" i="27"/>
  <c r="B46" i="27"/>
  <c r="A32" i="8"/>
  <c r="B88" i="27"/>
  <c r="A53" i="8"/>
  <c r="B38" i="27"/>
  <c r="A28" i="8"/>
  <c r="G41" i="12"/>
  <c r="B28" i="27"/>
  <c r="A23" i="8"/>
  <c r="B68" i="27"/>
  <c r="A43" i="8"/>
  <c r="B20" i="27"/>
  <c r="A17" i="8"/>
  <c r="B16" i="27"/>
  <c r="B36" i="27"/>
  <c r="A27" i="8"/>
  <c r="B142" i="27"/>
  <c r="A80" i="8"/>
  <c r="B24" i="27"/>
  <c r="A21" i="8"/>
  <c r="B144" i="27"/>
  <c r="A81" i="8"/>
  <c r="B98" i="27"/>
  <c r="A58" i="8"/>
  <c r="A82" i="8"/>
  <c r="B146" i="27"/>
  <c r="B140" i="27"/>
  <c r="A79" i="8"/>
  <c r="B102" i="27"/>
  <c r="A60" i="8"/>
  <c r="B126" i="27"/>
  <c r="A72" i="8"/>
  <c r="B52" i="27"/>
  <c r="A35" i="8"/>
  <c r="B128" i="27"/>
  <c r="A73" i="8"/>
  <c r="A62" i="8"/>
  <c r="B106" i="27"/>
  <c r="E96" i="12"/>
  <c r="G120" i="12"/>
  <c r="G65" i="12"/>
  <c r="J41" i="12"/>
  <c r="T15" i="3" l="1"/>
  <c r="E15" i="3" s="1"/>
  <c r="U15" i="3"/>
  <c r="T17" i="3"/>
  <c r="E16" i="3" s="1"/>
  <c r="U17" i="3"/>
  <c r="F16" i="3" s="1"/>
  <c r="T18" i="3"/>
  <c r="E17" i="3" s="1"/>
  <c r="U18" i="3"/>
  <c r="F17" i="3" s="1"/>
  <c r="T19" i="3"/>
  <c r="U19" i="3"/>
  <c r="T21" i="3"/>
  <c r="U21" i="3"/>
  <c r="T22" i="3"/>
  <c r="U22" i="3"/>
  <c r="T23" i="3"/>
  <c r="U23" i="3"/>
  <c r="T24" i="3"/>
  <c r="U24" i="3"/>
  <c r="T25" i="3"/>
  <c r="U25" i="3"/>
  <c r="S15" i="3"/>
  <c r="D15" i="3" s="1"/>
  <c r="S17" i="3"/>
  <c r="D16" i="3" s="1"/>
  <c r="S18" i="3"/>
  <c r="D17" i="3" s="1"/>
  <c r="S19" i="3"/>
  <c r="S21" i="3"/>
  <c r="S22" i="3"/>
  <c r="S23" i="3"/>
  <c r="S24" i="3"/>
  <c r="S25" i="3"/>
  <c r="O15" i="3"/>
  <c r="P15" i="3"/>
  <c r="Q15" i="3"/>
  <c r="O17" i="3"/>
  <c r="P17" i="3"/>
  <c r="Q17" i="3"/>
  <c r="O18" i="3"/>
  <c r="P18" i="3"/>
  <c r="Q18" i="3"/>
  <c r="O19" i="3"/>
  <c r="P19" i="3"/>
  <c r="Q19" i="3"/>
  <c r="O21" i="3"/>
  <c r="P21" i="3"/>
  <c r="Q21" i="3"/>
  <c r="O22" i="3"/>
  <c r="P22" i="3"/>
  <c r="Q22" i="3"/>
  <c r="O23" i="3"/>
  <c r="P23" i="3"/>
  <c r="Q23" i="3"/>
  <c r="O24" i="3"/>
  <c r="P24" i="3"/>
  <c r="Q24" i="3"/>
  <c r="O25" i="3"/>
  <c r="P25" i="3"/>
  <c r="Q25" i="3"/>
  <c r="G17" i="3" l="1"/>
  <c r="I17" i="3" s="1"/>
  <c r="G16" i="3"/>
  <c r="I16" i="3" s="1"/>
  <c r="C180" i="12"/>
  <c r="C152" i="12"/>
  <c r="C124" i="12"/>
  <c r="C69" i="12"/>
  <c r="C41" i="12"/>
  <c r="I203" i="13"/>
  <c r="L5" i="13"/>
  <c r="K5" i="13"/>
  <c r="J160" i="13" l="1"/>
  <c r="K160" i="13"/>
  <c r="L160" i="13"/>
  <c r="M160" i="13"/>
  <c r="N160" i="13"/>
  <c r="J161" i="13"/>
  <c r="K161" i="13"/>
  <c r="L161" i="13"/>
  <c r="M161" i="13"/>
  <c r="N161" i="13"/>
  <c r="J162" i="13"/>
  <c r="K162" i="13"/>
  <c r="L162" i="13"/>
  <c r="M162" i="13"/>
  <c r="N162" i="13"/>
  <c r="J157" i="13"/>
  <c r="K157" i="13"/>
  <c r="L157" i="13"/>
  <c r="M157" i="13"/>
  <c r="N157" i="13"/>
  <c r="J158" i="13"/>
  <c r="K158" i="13"/>
  <c r="L158" i="13"/>
  <c r="M158" i="13"/>
  <c r="N158" i="13"/>
  <c r="J159" i="13"/>
  <c r="K159" i="13"/>
  <c r="L159" i="13"/>
  <c r="M159" i="13"/>
  <c r="N159" i="13"/>
  <c r="J154" i="13"/>
  <c r="K154" i="13"/>
  <c r="L154" i="13"/>
  <c r="M154" i="13"/>
  <c r="N154" i="13"/>
  <c r="K155" i="13"/>
  <c r="L155" i="13"/>
  <c r="M155" i="13"/>
  <c r="N155" i="13"/>
  <c r="K156" i="13"/>
  <c r="L156" i="13"/>
  <c r="M156" i="13"/>
  <c r="N156" i="13"/>
  <c r="J151" i="13"/>
  <c r="K151" i="13"/>
  <c r="L151" i="13"/>
  <c r="M151" i="13"/>
  <c r="N151" i="13"/>
  <c r="J152" i="13"/>
  <c r="K152" i="13"/>
  <c r="L152" i="13"/>
  <c r="M152" i="13"/>
  <c r="N152" i="13"/>
  <c r="J153" i="13"/>
  <c r="K153" i="13"/>
  <c r="L153" i="13"/>
  <c r="M153" i="13"/>
  <c r="N153" i="13"/>
  <c r="J148" i="13"/>
  <c r="K148" i="13"/>
  <c r="L148" i="13"/>
  <c r="M148" i="13"/>
  <c r="N148" i="13"/>
  <c r="J149" i="13"/>
  <c r="K149" i="13"/>
  <c r="L149" i="13"/>
  <c r="M149" i="13"/>
  <c r="N149" i="13"/>
  <c r="J150" i="13"/>
  <c r="K150" i="13"/>
  <c r="L150" i="13"/>
  <c r="M150" i="13"/>
  <c r="N150" i="13"/>
  <c r="J145" i="13"/>
  <c r="K145" i="13"/>
  <c r="L145" i="13"/>
  <c r="M145" i="13"/>
  <c r="N145" i="13"/>
  <c r="J146" i="13"/>
  <c r="K146" i="13"/>
  <c r="L146" i="13"/>
  <c r="M146" i="13"/>
  <c r="N146" i="13"/>
  <c r="J147" i="13"/>
  <c r="K147" i="13"/>
  <c r="L147" i="13"/>
  <c r="M147" i="13"/>
  <c r="N147" i="13"/>
  <c r="J142" i="13"/>
  <c r="K142" i="13"/>
  <c r="L142" i="13"/>
  <c r="M142" i="13"/>
  <c r="N142" i="13"/>
  <c r="J143" i="13"/>
  <c r="K143" i="13"/>
  <c r="L143" i="13"/>
  <c r="M143" i="13"/>
  <c r="N143" i="13"/>
  <c r="J144" i="13"/>
  <c r="K144" i="13"/>
  <c r="L144" i="13"/>
  <c r="M144" i="13"/>
  <c r="N144" i="13"/>
  <c r="J139" i="13"/>
  <c r="K139" i="13"/>
  <c r="L139" i="13"/>
  <c r="M139" i="13"/>
  <c r="N139" i="13"/>
  <c r="J140" i="13"/>
  <c r="K140" i="13"/>
  <c r="L140" i="13"/>
  <c r="M140" i="13"/>
  <c r="N140" i="13"/>
  <c r="J141" i="13"/>
  <c r="K141" i="13"/>
  <c r="L141" i="13"/>
  <c r="M141" i="13"/>
  <c r="N141" i="13"/>
  <c r="J136" i="13"/>
  <c r="K136" i="13"/>
  <c r="L136" i="13"/>
  <c r="M136" i="13"/>
  <c r="N136" i="13"/>
  <c r="J137" i="13"/>
  <c r="K137" i="13"/>
  <c r="L137" i="13"/>
  <c r="M137" i="13"/>
  <c r="N137" i="13"/>
  <c r="J138" i="13"/>
  <c r="K138" i="13"/>
  <c r="L138" i="13"/>
  <c r="M138" i="13"/>
  <c r="N138" i="13"/>
  <c r="J133" i="13"/>
  <c r="K133" i="13"/>
  <c r="L133" i="13"/>
  <c r="M133" i="13"/>
  <c r="N133" i="13"/>
  <c r="J134" i="13"/>
  <c r="K134" i="13"/>
  <c r="L134" i="13"/>
  <c r="M134" i="13"/>
  <c r="N134" i="13"/>
  <c r="J135" i="13"/>
  <c r="K135" i="13"/>
  <c r="L135" i="13"/>
  <c r="M135" i="13"/>
  <c r="N135" i="13"/>
  <c r="J130" i="13"/>
  <c r="K130" i="13"/>
  <c r="L130" i="13"/>
  <c r="M130" i="13"/>
  <c r="N130" i="13"/>
  <c r="J131" i="13"/>
  <c r="K131" i="13"/>
  <c r="L131" i="13"/>
  <c r="M131" i="13"/>
  <c r="N131" i="13"/>
  <c r="J132" i="13"/>
  <c r="K132" i="13"/>
  <c r="L132" i="13"/>
  <c r="M132" i="13"/>
  <c r="N132" i="13"/>
  <c r="J127" i="13"/>
  <c r="K127" i="13"/>
  <c r="L127" i="13"/>
  <c r="M127" i="13"/>
  <c r="N127" i="13"/>
  <c r="J128" i="13"/>
  <c r="K128" i="13"/>
  <c r="L128" i="13"/>
  <c r="M128" i="13"/>
  <c r="N128" i="13"/>
  <c r="J129" i="13"/>
  <c r="K129" i="13"/>
  <c r="L129" i="13"/>
  <c r="M129" i="13"/>
  <c r="N129" i="13"/>
  <c r="I129" i="13"/>
  <c r="J124" i="13"/>
  <c r="K124" i="13"/>
  <c r="L124" i="13"/>
  <c r="M124" i="13"/>
  <c r="N124" i="13"/>
  <c r="J125" i="13"/>
  <c r="K125" i="13"/>
  <c r="L125" i="13"/>
  <c r="M125" i="13"/>
  <c r="N125" i="13"/>
  <c r="J126" i="13"/>
  <c r="K126" i="13"/>
  <c r="L126" i="13"/>
  <c r="M126" i="13"/>
  <c r="N126" i="13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J89" i="13"/>
  <c r="K89" i="13"/>
  <c r="L89" i="13"/>
  <c r="M89" i="13"/>
  <c r="N89" i="13"/>
  <c r="J90" i="13"/>
  <c r="K90" i="13"/>
  <c r="L90" i="13"/>
  <c r="M90" i="13"/>
  <c r="N90" i="13"/>
  <c r="J88" i="13"/>
  <c r="K88" i="13"/>
  <c r="L88" i="13"/>
  <c r="M88" i="13"/>
  <c r="N88" i="13"/>
  <c r="J92" i="13"/>
  <c r="K92" i="13"/>
  <c r="L92" i="13"/>
  <c r="M92" i="13"/>
  <c r="N92" i="13"/>
  <c r="J93" i="13"/>
  <c r="K93" i="13"/>
  <c r="L93" i="13"/>
  <c r="M93" i="13"/>
  <c r="N93" i="13"/>
  <c r="J91" i="13"/>
  <c r="K91" i="13"/>
  <c r="L91" i="13"/>
  <c r="M91" i="13"/>
  <c r="N91" i="13"/>
  <c r="J95" i="13"/>
  <c r="K95" i="13"/>
  <c r="L95" i="13"/>
  <c r="M95" i="13"/>
  <c r="N95" i="13"/>
  <c r="J96" i="13"/>
  <c r="K96" i="13"/>
  <c r="L96" i="13"/>
  <c r="M96" i="13"/>
  <c r="N96" i="13"/>
  <c r="J94" i="13"/>
  <c r="K94" i="13"/>
  <c r="L94" i="13"/>
  <c r="M94" i="13"/>
  <c r="N94" i="13"/>
  <c r="J98" i="13"/>
  <c r="K98" i="13"/>
  <c r="L98" i="13"/>
  <c r="M98" i="13"/>
  <c r="N98" i="13"/>
  <c r="J99" i="13"/>
  <c r="K99" i="13"/>
  <c r="L99" i="13"/>
  <c r="M99" i="13"/>
  <c r="N99" i="13"/>
  <c r="J97" i="13"/>
  <c r="K97" i="13"/>
  <c r="L97" i="13"/>
  <c r="M97" i="13"/>
  <c r="N97" i="13"/>
  <c r="N102" i="13"/>
  <c r="J101" i="13"/>
  <c r="K101" i="13"/>
  <c r="L101" i="13"/>
  <c r="M101" i="13"/>
  <c r="N101" i="13"/>
  <c r="J102" i="13"/>
  <c r="K102" i="13"/>
  <c r="L102" i="13"/>
  <c r="M102" i="13"/>
  <c r="J100" i="13"/>
  <c r="K100" i="13"/>
  <c r="L100" i="13"/>
  <c r="M100" i="13"/>
  <c r="N100" i="13"/>
  <c r="J104" i="13"/>
  <c r="K104" i="13"/>
  <c r="L104" i="13"/>
  <c r="M104" i="13"/>
  <c r="N104" i="13"/>
  <c r="J105" i="13"/>
  <c r="K105" i="13"/>
  <c r="L105" i="13"/>
  <c r="M105" i="13"/>
  <c r="N105" i="13"/>
  <c r="J103" i="13"/>
  <c r="K103" i="13"/>
  <c r="L103" i="13"/>
  <c r="M103" i="13"/>
  <c r="N103" i="13"/>
  <c r="J107" i="13"/>
  <c r="K107" i="13"/>
  <c r="L107" i="13"/>
  <c r="M107" i="13"/>
  <c r="N107" i="13"/>
  <c r="J108" i="13"/>
  <c r="K108" i="13"/>
  <c r="L108" i="13"/>
  <c r="M108" i="13"/>
  <c r="N108" i="13"/>
  <c r="J106" i="13"/>
  <c r="K106" i="13"/>
  <c r="L106" i="13"/>
  <c r="M106" i="13"/>
  <c r="N106" i="13"/>
  <c r="J110" i="13"/>
  <c r="K110" i="13"/>
  <c r="L110" i="13"/>
  <c r="M110" i="13"/>
  <c r="N110" i="13"/>
  <c r="J111" i="13"/>
  <c r="K111" i="13"/>
  <c r="L111" i="13"/>
  <c r="M111" i="13"/>
  <c r="N111" i="13"/>
  <c r="J109" i="13"/>
  <c r="K109" i="13"/>
  <c r="L109" i="13"/>
  <c r="M109" i="13"/>
  <c r="N109" i="13"/>
  <c r="J112" i="13"/>
  <c r="K112" i="13"/>
  <c r="L112" i="13"/>
  <c r="M112" i="13"/>
  <c r="N112" i="13"/>
  <c r="J113" i="13"/>
  <c r="K113" i="13"/>
  <c r="L113" i="13"/>
  <c r="M113" i="13"/>
  <c r="N113" i="13"/>
  <c r="J114" i="13"/>
  <c r="K114" i="13"/>
  <c r="L114" i="13"/>
  <c r="M114" i="13"/>
  <c r="N114" i="13"/>
  <c r="J115" i="13"/>
  <c r="K115" i="13"/>
  <c r="L115" i="13"/>
  <c r="M115" i="13"/>
  <c r="N115" i="13"/>
  <c r="J116" i="13"/>
  <c r="K116" i="13"/>
  <c r="L116" i="13"/>
  <c r="M116" i="13"/>
  <c r="N116" i="13"/>
  <c r="J117" i="13"/>
  <c r="K117" i="13"/>
  <c r="L117" i="13"/>
  <c r="M117" i="13"/>
  <c r="N117" i="13"/>
  <c r="J118" i="13"/>
  <c r="K118" i="13"/>
  <c r="L118" i="13"/>
  <c r="M118" i="13"/>
  <c r="N118" i="13"/>
  <c r="J119" i="13"/>
  <c r="K119" i="13"/>
  <c r="L119" i="13"/>
  <c r="M119" i="13"/>
  <c r="N119" i="13"/>
  <c r="J120" i="13"/>
  <c r="K120" i="13"/>
  <c r="L120" i="13"/>
  <c r="M120" i="13"/>
  <c r="N120" i="13"/>
  <c r="J121" i="13"/>
  <c r="K121" i="13"/>
  <c r="L121" i="13"/>
  <c r="M121" i="13"/>
  <c r="N121" i="13"/>
  <c r="J122" i="13"/>
  <c r="K122" i="13"/>
  <c r="L122" i="13"/>
  <c r="M122" i="13"/>
  <c r="N122" i="13"/>
  <c r="J123" i="13"/>
  <c r="K123" i="13"/>
  <c r="L123" i="13"/>
  <c r="M123" i="13"/>
  <c r="N123" i="13"/>
  <c r="J85" i="13"/>
  <c r="K85" i="13"/>
  <c r="L85" i="13"/>
  <c r="M85" i="13"/>
  <c r="N85" i="13"/>
  <c r="J86" i="13"/>
  <c r="K86" i="13"/>
  <c r="L86" i="13"/>
  <c r="M86" i="13"/>
  <c r="N86" i="13"/>
  <c r="J87" i="13"/>
  <c r="K87" i="13"/>
  <c r="L87" i="13"/>
  <c r="M87" i="13"/>
  <c r="N87" i="13"/>
  <c r="J82" i="13"/>
  <c r="K82" i="13"/>
  <c r="L82" i="13"/>
  <c r="M82" i="13"/>
  <c r="N82" i="13"/>
  <c r="J83" i="13"/>
  <c r="K83" i="13"/>
  <c r="L83" i="13"/>
  <c r="M83" i="13"/>
  <c r="N83" i="13"/>
  <c r="J84" i="13"/>
  <c r="K84" i="13"/>
  <c r="L84" i="13"/>
  <c r="M84" i="13"/>
  <c r="N84" i="13"/>
  <c r="J79" i="13"/>
  <c r="K79" i="13"/>
  <c r="L79" i="13"/>
  <c r="M79" i="13"/>
  <c r="N79" i="13"/>
  <c r="J80" i="13"/>
  <c r="K80" i="13"/>
  <c r="L80" i="13"/>
  <c r="M80" i="13"/>
  <c r="N80" i="13"/>
  <c r="J81" i="13"/>
  <c r="K81" i="13"/>
  <c r="L81" i="13"/>
  <c r="M81" i="13"/>
  <c r="N81" i="13"/>
  <c r="J76" i="13"/>
  <c r="K76" i="13"/>
  <c r="L76" i="13"/>
  <c r="M76" i="13"/>
  <c r="N76" i="13"/>
  <c r="J77" i="13"/>
  <c r="K77" i="13"/>
  <c r="L77" i="13"/>
  <c r="M77" i="13"/>
  <c r="N77" i="13"/>
  <c r="J78" i="13"/>
  <c r="K78" i="13"/>
  <c r="L78" i="13"/>
  <c r="M78" i="13"/>
  <c r="N78" i="13"/>
  <c r="J55" i="13"/>
  <c r="K55" i="13"/>
  <c r="L55" i="13"/>
  <c r="M55" i="13"/>
  <c r="N55" i="13"/>
  <c r="J56" i="13"/>
  <c r="K56" i="13"/>
  <c r="L56" i="13"/>
  <c r="M56" i="13"/>
  <c r="N56" i="13"/>
  <c r="J57" i="13"/>
  <c r="K57" i="13"/>
  <c r="L57" i="13"/>
  <c r="M57" i="13"/>
  <c r="N57" i="13"/>
  <c r="J52" i="13"/>
  <c r="K52" i="13"/>
  <c r="L52" i="13"/>
  <c r="M52" i="13"/>
  <c r="N52" i="13"/>
  <c r="J53" i="13"/>
  <c r="K53" i="13"/>
  <c r="L53" i="13"/>
  <c r="M53" i="13"/>
  <c r="N53" i="13"/>
  <c r="J54" i="13"/>
  <c r="K54" i="13"/>
  <c r="L54" i="13"/>
  <c r="M54" i="13"/>
  <c r="N54" i="13"/>
  <c r="J50" i="13"/>
  <c r="J51" i="13"/>
  <c r="N51" i="13"/>
  <c r="J49" i="13"/>
  <c r="K49" i="13"/>
  <c r="L49" i="13"/>
  <c r="M49" i="13"/>
  <c r="N49" i="13"/>
  <c r="K50" i="13"/>
  <c r="L50" i="13"/>
  <c r="M50" i="13"/>
  <c r="N50" i="13"/>
  <c r="K51" i="13"/>
  <c r="L51" i="13"/>
  <c r="M51" i="13"/>
  <c r="J46" i="13"/>
  <c r="K46" i="13"/>
  <c r="L46" i="13"/>
  <c r="M46" i="13"/>
  <c r="J47" i="13"/>
  <c r="K47" i="13"/>
  <c r="L47" i="13"/>
  <c r="M47" i="13"/>
  <c r="N47" i="13"/>
  <c r="J48" i="13"/>
  <c r="K48" i="13"/>
  <c r="L48" i="13"/>
  <c r="M48" i="13"/>
  <c r="N48" i="13"/>
  <c r="K31" i="13"/>
  <c r="L31" i="13"/>
  <c r="M31" i="13"/>
  <c r="N31" i="13"/>
  <c r="K32" i="13"/>
  <c r="M32" i="13"/>
  <c r="N32" i="13"/>
  <c r="K33" i="13"/>
  <c r="M33" i="13"/>
  <c r="O629" i="13" l="1"/>
  <c r="O500" i="13"/>
  <c r="O512" i="13"/>
  <c r="O524" i="13"/>
  <c r="O626" i="13"/>
  <c r="O632" i="13"/>
  <c r="O563" i="13"/>
  <c r="O569" i="13"/>
  <c r="O587" i="13"/>
  <c r="O593" i="13"/>
  <c r="O599" i="13"/>
  <c r="O605" i="13"/>
  <c r="O611" i="13"/>
  <c r="O575" i="13"/>
  <c r="O581" i="13"/>
  <c r="O617" i="13"/>
  <c r="O623" i="13"/>
  <c r="O560" i="13"/>
  <c r="O566" i="13"/>
  <c r="O572" i="13"/>
  <c r="O578" i="13"/>
  <c r="O584" i="13"/>
  <c r="O590" i="13"/>
  <c r="O596" i="13"/>
  <c r="O602" i="13"/>
  <c r="O608" i="13"/>
  <c r="O614" i="13"/>
  <c r="O620" i="13"/>
  <c r="O377" i="13"/>
  <c r="O389" i="13"/>
  <c r="O413" i="13"/>
  <c r="O425" i="13"/>
  <c r="O473" i="13"/>
  <c r="O485" i="13"/>
  <c r="O497" i="13"/>
  <c r="O509" i="13"/>
  <c r="O521" i="13"/>
  <c r="O539" i="13"/>
  <c r="O545" i="13"/>
  <c r="O551" i="13"/>
  <c r="O557" i="13"/>
  <c r="O494" i="13"/>
  <c r="O506" i="13"/>
  <c r="O518" i="13"/>
  <c r="O530" i="13"/>
  <c r="O365" i="13"/>
  <c r="O437" i="13"/>
  <c r="O449" i="13"/>
  <c r="O461" i="13"/>
  <c r="O533" i="13"/>
  <c r="O503" i="13"/>
  <c r="O515" i="13"/>
  <c r="O527" i="13"/>
  <c r="O536" i="13"/>
  <c r="O542" i="13"/>
  <c r="O548" i="13"/>
  <c r="O554" i="13"/>
  <c r="O434" i="13"/>
  <c r="O470" i="13"/>
  <c r="O482" i="13"/>
  <c r="O428" i="13"/>
  <c r="O440" i="13"/>
  <c r="O452" i="13"/>
  <c r="O464" i="13"/>
  <c r="O476" i="13"/>
  <c r="O488" i="13"/>
  <c r="O446" i="13"/>
  <c r="O458" i="13"/>
  <c r="O431" i="13"/>
  <c r="O443" i="13"/>
  <c r="O455" i="13"/>
  <c r="O467" i="13"/>
  <c r="O479" i="13"/>
  <c r="O491" i="13"/>
  <c r="O362" i="13"/>
  <c r="O374" i="13"/>
  <c r="O386" i="13"/>
  <c r="O422" i="13"/>
  <c r="O173" i="13"/>
  <c r="O185" i="13"/>
  <c r="O197" i="13"/>
  <c r="O209" i="13"/>
  <c r="O221" i="13"/>
  <c r="O236" i="13"/>
  <c r="O248" i="13"/>
  <c r="O260" i="13"/>
  <c r="O272" i="13"/>
  <c r="O281" i="13"/>
  <c r="O293" i="13"/>
  <c r="O308" i="13"/>
  <c r="O320" i="13"/>
  <c r="O332" i="13"/>
  <c r="O344" i="13"/>
  <c r="O356" i="13"/>
  <c r="O368" i="13"/>
  <c r="O380" i="13"/>
  <c r="O392" i="13"/>
  <c r="O404" i="13"/>
  <c r="O416" i="13"/>
  <c r="O398" i="13"/>
  <c r="O410" i="13"/>
  <c r="O371" i="13"/>
  <c r="O383" i="13"/>
  <c r="O395" i="13"/>
  <c r="O401" i="13"/>
  <c r="O407" i="13"/>
  <c r="O419" i="13"/>
  <c r="O341" i="13"/>
  <c r="O299" i="13"/>
  <c r="O302" i="13"/>
  <c r="O314" i="13"/>
  <c r="O338" i="13"/>
  <c r="O350" i="13"/>
  <c r="O326" i="13"/>
  <c r="O305" i="13"/>
  <c r="O317" i="13"/>
  <c r="O329" i="13"/>
  <c r="O353" i="13"/>
  <c r="O296" i="13"/>
  <c r="O311" i="13"/>
  <c r="O323" i="13"/>
  <c r="O335" i="13"/>
  <c r="O347" i="13"/>
  <c r="O359" i="13"/>
  <c r="O233" i="13"/>
  <c r="O245" i="13"/>
  <c r="O257" i="13"/>
  <c r="O269" i="13"/>
  <c r="O278" i="13"/>
  <c r="O290" i="13"/>
  <c r="O230" i="13"/>
  <c r="O242" i="13"/>
  <c r="O254" i="13"/>
  <c r="O266" i="13"/>
  <c r="O275" i="13"/>
  <c r="O287" i="13"/>
  <c r="O239" i="13"/>
  <c r="O251" i="13"/>
  <c r="O263" i="13"/>
  <c r="O284" i="13"/>
  <c r="O95" i="13"/>
  <c r="O146" i="13"/>
  <c r="O182" i="13"/>
  <c r="O206" i="13"/>
  <c r="O218" i="13"/>
  <c r="O167" i="13"/>
  <c r="O179" i="13"/>
  <c r="O191" i="13"/>
  <c r="O203" i="13"/>
  <c r="O215" i="13"/>
  <c r="O119" i="13"/>
  <c r="O107" i="13"/>
  <c r="O131" i="13"/>
  <c r="O143" i="13"/>
  <c r="O158" i="13"/>
  <c r="O170" i="13"/>
  <c r="O194" i="13"/>
  <c r="O164" i="13"/>
  <c r="O176" i="13"/>
  <c r="O188" i="13"/>
  <c r="O200" i="13"/>
  <c r="O212" i="13"/>
  <c r="O224" i="13"/>
  <c r="O227" i="13"/>
  <c r="O110" i="13"/>
  <c r="O98" i="13"/>
  <c r="O128" i="13"/>
  <c r="O116" i="13"/>
  <c r="O104" i="13"/>
  <c r="O122" i="13"/>
  <c r="O134" i="13"/>
  <c r="O149" i="13"/>
  <c r="O161" i="13"/>
  <c r="O140" i="13"/>
  <c r="O155" i="13"/>
  <c r="O113" i="13"/>
  <c r="O101" i="13"/>
  <c r="O125" i="13"/>
  <c r="O137" i="13"/>
  <c r="O152" i="13"/>
  <c r="O92" i="13"/>
  <c r="O89" i="13"/>
  <c r="O86" i="13"/>
  <c r="O83" i="13"/>
  <c r="O80" i="13"/>
  <c r="O77" i="13"/>
  <c r="O56" i="13"/>
  <c r="O44" i="13"/>
  <c r="O47" i="13"/>
  <c r="O53" i="13"/>
  <c r="O50" i="13"/>
  <c r="O32" i="13"/>
  <c r="C108" i="8"/>
  <c r="C109" i="8"/>
  <c r="C110" i="8"/>
  <c r="C11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C89" i="8"/>
  <c r="D89" i="8"/>
  <c r="D90" i="8"/>
  <c r="D91" i="8"/>
  <c r="D101" i="8"/>
  <c r="D102" i="8"/>
  <c r="D103" i="8"/>
  <c r="D104" i="8"/>
  <c r="D105" i="8"/>
  <c r="D106" i="8"/>
  <c r="D107" i="8"/>
  <c r="D108" i="8"/>
  <c r="D109" i="8"/>
  <c r="D110" i="8"/>
  <c r="D111" i="8"/>
  <c r="D88" i="8"/>
  <c r="C90" i="8"/>
  <c r="C91" i="8"/>
  <c r="C101" i="8"/>
  <c r="C102" i="8"/>
  <c r="C103" i="8"/>
  <c r="C104" i="8"/>
  <c r="C105" i="8"/>
  <c r="C106" i="8"/>
  <c r="C107" i="8"/>
  <c r="C88" i="8"/>
  <c r="T6" i="3"/>
  <c r="D120" i="8" l="1"/>
  <c r="D118" i="8"/>
  <c r="D24" i="3"/>
  <c r="D22" i="3"/>
  <c r="F27" i="1"/>
  <c r="F25" i="1"/>
  <c r="D18" i="3" l="1"/>
  <c r="D3" i="3" l="1"/>
  <c r="A13" i="8"/>
  <c r="A14" i="3"/>
  <c r="D115" i="8"/>
  <c r="F22" i="1"/>
  <c r="D4" i="3"/>
  <c r="D5" i="3"/>
  <c r="D6" i="3"/>
  <c r="D7" i="3"/>
  <c r="D4" i="8"/>
  <c r="D5" i="8"/>
  <c r="D6" i="8"/>
  <c r="D7" i="8"/>
  <c r="D3" i="8"/>
  <c r="J12" i="1" l="1"/>
  <c r="I12" i="1"/>
  <c r="F15" i="3" l="1"/>
  <c r="G15" i="3" l="1"/>
  <c r="I15" i="3" s="1"/>
  <c r="T5" i="3"/>
  <c r="J25" i="13"/>
  <c r="I25" i="13"/>
  <c r="K25" i="13"/>
  <c r="L25" i="13"/>
  <c r="I24" i="13"/>
  <c r="K24" i="13"/>
  <c r="J24" i="13"/>
  <c r="L24" i="13"/>
  <c r="L22" i="13"/>
  <c r="K22" i="13"/>
  <c r="I22" i="13"/>
  <c r="J22" i="13"/>
  <c r="J7" i="13"/>
  <c r="L7" i="13"/>
  <c r="I7" i="13"/>
  <c r="K7" i="13"/>
  <c r="K12" i="13"/>
  <c r="L12" i="13"/>
  <c r="J12" i="13"/>
  <c r="I12" i="13"/>
  <c r="L8" i="13"/>
  <c r="K8" i="13"/>
  <c r="I8" i="13"/>
  <c r="J8" i="13"/>
  <c r="I23" i="13"/>
  <c r="K23" i="13"/>
  <c r="J23" i="13"/>
  <c r="L23" i="13"/>
  <c r="J21" i="13"/>
  <c r="I21" i="13"/>
  <c r="K21" i="13"/>
  <c r="L21" i="13"/>
  <c r="L13" i="13"/>
  <c r="J13" i="13"/>
  <c r="K13" i="13"/>
  <c r="I13" i="13"/>
  <c r="L9" i="13"/>
  <c r="I9" i="13"/>
  <c r="K9" i="13"/>
  <c r="J9" i="13"/>
  <c r="J14" i="13"/>
  <c r="K14" i="13"/>
  <c r="I14" i="13"/>
  <c r="L14" i="13"/>
  <c r="K10" i="13"/>
  <c r="L10" i="13"/>
  <c r="J10" i="13"/>
  <c r="I10" i="13"/>
  <c r="I20" i="13"/>
  <c r="K20" i="13"/>
  <c r="J20" i="13"/>
  <c r="L20" i="13"/>
  <c r="I11" i="13"/>
  <c r="L11" i="13"/>
  <c r="J11" i="13"/>
  <c r="K11" i="13"/>
  <c r="K18" i="9"/>
  <c r="J18" i="9"/>
  <c r="K17" i="9"/>
  <c r="J17" i="9"/>
  <c r="K16" i="9" l="1"/>
  <c r="J16" i="9"/>
  <c r="C5" i="9" l="1"/>
  <c r="C7" i="9"/>
  <c r="C9" i="9"/>
  <c r="J15" i="9"/>
  <c r="K15" i="9"/>
</calcChain>
</file>

<file path=xl/sharedStrings.xml><?xml version="1.0" encoding="utf-8"?>
<sst xmlns="http://schemas.openxmlformats.org/spreadsheetml/2006/main" count="1736" uniqueCount="405">
  <si>
    <t>Удельное электрическое сопротивление грунта, Ом•м</t>
  </si>
  <si>
    <t>Тип грунта</t>
  </si>
  <si>
    <t>Коррозионная агрессивность грунта</t>
  </si>
  <si>
    <t>суглинок</t>
  </si>
  <si>
    <t>Вывод: по результатам обследования установлено, что обследованный участок МТ проложен в грунтах с средней коррозионной агрессивностью.</t>
  </si>
  <si>
    <t>Тип грунта – суглинок.</t>
  </si>
  <si>
    <t>(подпись)</t>
  </si>
  <si>
    <t>Протокол замеров значений удельного электрического сопротивления грунта. 
График результатов измерений параметров.</t>
  </si>
  <si>
    <t>Наименование объекта</t>
  </si>
  <si>
    <t>Инвентарный номер объекта</t>
  </si>
  <si>
    <t>Диаметр, толщина стенки, мм</t>
  </si>
  <si>
    <t>Длина, м</t>
  </si>
  <si>
    <t>Тип изоляции</t>
  </si>
  <si>
    <t>Средства измерения:</t>
  </si>
  <si>
    <t>ПК</t>
  </si>
  <si>
    <t>Расстояние от ПК0, м</t>
  </si>
  <si>
    <t>Ответственный исполнитель</t>
  </si>
  <si>
    <t>(Ф.И.О.)</t>
  </si>
  <si>
    <t>(бригадир, звеньевой)</t>
  </si>
  <si>
    <t>Квалификация, № удостоверения, дата выдачи:</t>
  </si>
  <si>
    <t>Исполнитель</t>
  </si>
  <si>
    <t>(дефектоскопист)</t>
  </si>
  <si>
    <t>Протокол определения состояния защитного покрытия, адгезия.</t>
  </si>
  <si>
    <t>Координаты замера на трассе (пикет)</t>
  </si>
  <si>
    <t>Тип и конструкция защитного покрытия</t>
  </si>
  <si>
    <t>измер. №1</t>
  </si>
  <si>
    <t>измер. №2</t>
  </si>
  <si>
    <t>измер. №3</t>
  </si>
  <si>
    <t>Сред. Усилие отслаивания</t>
  </si>
  <si>
    <t>Заключение (соответствие требованиям ГОСТ Р 51164-98)</t>
  </si>
  <si>
    <r>
      <t xml:space="preserve">t,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С</t>
    </r>
  </si>
  <si>
    <t xml:space="preserve">Характер разрушения </t>
  </si>
  <si>
    <t>Ширина отслаиваемой полосы, см</t>
  </si>
  <si>
    <t>соответствует</t>
  </si>
  <si>
    <t>Усилие сдвига образца, МПа (кгс/см2)</t>
  </si>
  <si>
    <t>Сред. усилие сдвига образца</t>
  </si>
  <si>
    <t>Значение адгезии, МПа (кгс/см2)</t>
  </si>
  <si>
    <t>Протокол определения наличия блуждающих токов в местах пересечений или сближений с коммуникациям.</t>
  </si>
  <si>
    <t>Результаты камеральной обработки измерений</t>
  </si>
  <si>
    <t>Смещение потенциала</t>
  </si>
  <si>
    <t>Минимальное</t>
  </si>
  <si>
    <t>Максимальное</t>
  </si>
  <si>
    <t>Среднее</t>
  </si>
  <si>
    <t>Параллельно, В</t>
  </si>
  <si>
    <t>Перпендикулярно, В</t>
  </si>
  <si>
    <t>Погодные условия при проведении измерений: без осадков, влажность воздуха низкая.</t>
  </si>
  <si>
    <t>Протокол определения состояния защитного покрытия (без вскрытия грунта)</t>
  </si>
  <si>
    <t>Начало участка повреждения, км</t>
  </si>
  <si>
    <t>Конец участка повреждения, км</t>
  </si>
  <si>
    <t>-</t>
  </si>
  <si>
    <t>Расположение, расстояние от ПК0, м</t>
  </si>
  <si>
    <t>Протяженность дефекта, км</t>
  </si>
  <si>
    <t>GPS/
ГЛОНАСС</t>
  </si>
  <si>
    <t>Предварительные результаты состояния изоляционного покрытия</t>
  </si>
  <si>
    <t>Уровень сигнала прибора над дефектом,  дБ</t>
  </si>
  <si>
    <t>Уровень среднего фонового сигнала,  дБ</t>
  </si>
  <si>
    <t>Электрод переносной медносульфатный для электрометрических измерений (2 шт.), не поверяется</t>
  </si>
  <si>
    <t>Усредненное значение измеренного потенциала*, Ucт, В</t>
  </si>
  <si>
    <t>Наибольший размах колебаний потенциала сооружения, В</t>
  </si>
  <si>
    <t>Заключение о наличии опасного влияния блуждающих токов</t>
  </si>
  <si>
    <t>отсутствует</t>
  </si>
  <si>
    <t>Протокол замеров разности потенциалов "труба-земля". График результатов измерений параметров.</t>
  </si>
  <si>
    <t>№ шурфа</t>
  </si>
  <si>
    <t>Расстояние от ПК0</t>
  </si>
  <si>
    <t>№ПК</t>
  </si>
  <si>
    <t>В ходе обследования дефекты защитного покрытия не обнаружены.</t>
  </si>
  <si>
    <t>Значение адгезии, Мпа</t>
  </si>
  <si>
    <t>Адгез.</t>
  </si>
  <si>
    <t>Адгез</t>
  </si>
  <si>
    <t>Соотв.</t>
  </si>
  <si>
    <t>Ситуационный план трассы, графики изменения контролируемых параметров трубопровода</t>
  </si>
  <si>
    <t>Ситуационный план трассы трубопровода</t>
  </si>
  <si>
    <t>Номер шурфа</t>
  </si>
  <si>
    <t>Min толщина стенки, мм</t>
  </si>
  <si>
    <t>Вид контроля</t>
  </si>
  <si>
    <t>Твердость стали, НВ</t>
  </si>
  <si>
    <t>Пикетаж, ПК</t>
  </si>
  <si>
    <t>Километры</t>
  </si>
  <si>
    <r>
      <t>Н &lt; Н</t>
    </r>
    <r>
      <rPr>
        <b/>
        <sz val="8"/>
        <rFont val="Times New Roman"/>
        <family val="1"/>
        <charset val="204"/>
      </rPr>
      <t>норм</t>
    </r>
  </si>
  <si>
    <t>Глубина заложения</t>
  </si>
  <si>
    <t>м</t>
  </si>
  <si>
    <t>График глубины заложения трубопровода, м</t>
  </si>
  <si>
    <t>Усилие отслаивания, МПа (кгс/см2)</t>
  </si>
  <si>
    <t>уд.</t>
  </si>
  <si>
    <t xml:space="preserve">Толщиномер ультразвуковой Булат - 1М зав. №2667, СОП-4-10-14-20-24-30 Ст.2, зав. №1373, 
свид. №4262 до 30.12.2020
</t>
  </si>
  <si>
    <t xml:space="preserve">
</t>
  </si>
  <si>
    <t>Место измерения: ПК00+06</t>
  </si>
  <si>
    <r>
      <t xml:space="preserve">t, </t>
    </r>
    <r>
      <rPr>
        <b/>
        <vertAlign val="superscript"/>
        <sz val="11"/>
        <rFont val="Times New Roman"/>
        <family val="1"/>
        <charset val="204"/>
      </rPr>
      <t>0</t>
    </r>
    <r>
      <rPr>
        <b/>
        <sz val="11"/>
        <rFont val="Times New Roman"/>
        <family val="1"/>
        <charset val="204"/>
      </rPr>
      <t>С</t>
    </r>
  </si>
  <si>
    <t>-установка контроля изоляции трубопроводов УКИ-1К, зав. №131203, свид. о поверке: не поверяется;
- навигатор Garmin GPSMAP, зав. №308030302, свид. о поверке: не поверяется.</t>
  </si>
  <si>
    <t>00+00</t>
  </si>
  <si>
    <t>труба</t>
  </si>
  <si>
    <t>отвод</t>
  </si>
  <si>
    <t>№</t>
  </si>
  <si>
    <t>Пикет</t>
  </si>
  <si>
    <t>Диаметр,</t>
  </si>
  <si>
    <t>мм</t>
  </si>
  <si>
    <t>Sном,</t>
  </si>
  <si>
    <t>Результаты измерений: Нфак., мм</t>
  </si>
  <si>
    <t>т.1</t>
  </si>
  <si>
    <t>т.2</t>
  </si>
  <si>
    <t>т.3</t>
  </si>
  <si>
    <t>т.4</t>
  </si>
  <si>
    <t>т.5</t>
  </si>
  <si>
    <t>т.6</t>
  </si>
  <si>
    <t>Sмин,</t>
  </si>
  <si>
    <t>Ду, мм</t>
  </si>
  <si>
    <r>
      <t>S</t>
    </r>
    <r>
      <rPr>
        <vertAlign val="subscript"/>
        <sz val="9"/>
        <rFont val="Times New Roman"/>
        <family val="1"/>
        <charset val="204"/>
      </rPr>
      <t>ном,</t>
    </r>
  </si>
  <si>
    <t>стали</t>
  </si>
  <si>
    <t>Результаты измерений: НВ</t>
  </si>
  <si>
    <t>Сталь 20</t>
  </si>
  <si>
    <t>Лента ПВХ</t>
  </si>
  <si>
    <t>Секция 10</t>
  </si>
  <si>
    <t>в столбце D значения меняются рандомно
График стоится по столбцу С
для построения графика копируем нужное количество значений из столбца D в столбец C, это важно!</t>
  </si>
  <si>
    <t>Битумная мастика</t>
  </si>
  <si>
    <t>ЗКЛ</t>
  </si>
  <si>
    <t>Таблица для ОК и ЗКЛ</t>
  </si>
  <si>
    <t>Sмин вписывается вручную</t>
  </si>
  <si>
    <t>ОК</t>
  </si>
  <si>
    <t>ЗДШ</t>
  </si>
  <si>
    <t>Элемент трубопровода</t>
  </si>
  <si>
    <t>Материал - сталь</t>
  </si>
  <si>
    <t>Расчетное давление, МПа</t>
  </si>
  <si>
    <r>
      <t xml:space="preserve">Расчетная температура, </t>
    </r>
    <r>
      <rPr>
        <vertAlign val="superscript"/>
        <sz val="11"/>
        <rFont val="Times New Roman"/>
        <family val="1"/>
        <charset val="204"/>
      </rPr>
      <t>о</t>
    </r>
    <r>
      <rPr>
        <sz val="11"/>
        <rFont val="Times New Roman"/>
        <family val="1"/>
        <charset val="204"/>
      </rPr>
      <t>С</t>
    </r>
  </si>
  <si>
    <t>Наружный диаметр элемента, мм</t>
  </si>
  <si>
    <r>
      <t>Нормативное сопротивление R</t>
    </r>
    <r>
      <rPr>
        <vertAlign val="subscript"/>
        <sz val="11"/>
        <rFont val="Times New Roman"/>
        <family val="1"/>
        <charset val="204"/>
      </rPr>
      <t>1н</t>
    </r>
    <r>
      <rPr>
        <sz val="11"/>
        <rFont val="Times New Roman"/>
        <family val="1"/>
        <charset val="204"/>
      </rPr>
      <t xml:space="preserve">,МПа </t>
    </r>
  </si>
  <si>
    <r>
      <t>Нормативное сопротивление R</t>
    </r>
    <r>
      <rPr>
        <vertAlign val="subscript"/>
        <sz val="11"/>
        <rFont val="Times New Roman"/>
        <family val="1"/>
        <charset val="204"/>
      </rPr>
      <t>2н</t>
    </r>
    <r>
      <rPr>
        <sz val="11"/>
        <rFont val="Times New Roman"/>
        <family val="1"/>
        <charset val="204"/>
      </rPr>
      <t>,МПа</t>
    </r>
  </si>
  <si>
    <r>
      <t>Коэффициенты:                       М</t>
    </r>
    <r>
      <rPr>
        <vertAlign val="subscript"/>
        <sz val="11"/>
        <rFont val="Times New Roman"/>
        <family val="1"/>
        <charset val="204"/>
      </rPr>
      <t>1</t>
    </r>
  </si>
  <si>
    <r>
      <t xml:space="preserve">       М</t>
    </r>
    <r>
      <rPr>
        <vertAlign val="subscript"/>
        <sz val="11"/>
        <rFont val="Times New Roman"/>
        <family val="1"/>
        <charset val="204"/>
      </rPr>
      <t>2</t>
    </r>
  </si>
  <si>
    <r>
      <t xml:space="preserve">       М</t>
    </r>
    <r>
      <rPr>
        <vertAlign val="subscript"/>
        <sz val="11"/>
        <rFont val="Times New Roman"/>
        <family val="1"/>
        <charset val="204"/>
      </rPr>
      <t>3</t>
    </r>
  </si>
  <si>
    <r>
      <t xml:space="preserve">      К</t>
    </r>
    <r>
      <rPr>
        <vertAlign val="subscript"/>
        <sz val="11"/>
        <rFont val="Times New Roman"/>
        <family val="1"/>
        <charset val="204"/>
      </rPr>
      <t>1</t>
    </r>
  </si>
  <si>
    <t xml:space="preserve">        Alfa</t>
  </si>
  <si>
    <t>Таблица 2 Результаты расчета</t>
  </si>
  <si>
    <t>Значение отбраковочной толщины стенки элемента, мм</t>
  </si>
  <si>
    <t>- рассчитанное</t>
  </si>
  <si>
    <t>- принятое</t>
  </si>
  <si>
    <t>сталь 20 давление 4,0 НГЖС</t>
  </si>
  <si>
    <t>сталь 10 давление 4,0 НГЖС</t>
  </si>
  <si>
    <t>сталь 20 давление 16,0  инертная жидкость</t>
  </si>
  <si>
    <t>сталь 10 давление 16,0 инертная жидкость</t>
  </si>
  <si>
    <t>сталь 20 давление 21,0 инертная жидкость</t>
  </si>
  <si>
    <t>сталь 10 давление 21,0 инертная жидкость</t>
  </si>
  <si>
    <t>тройник</t>
  </si>
  <si>
    <t>переход</t>
  </si>
  <si>
    <t>макс знач</t>
  </si>
  <si>
    <t>трубопровода</t>
  </si>
  <si>
    <t>отвода</t>
  </si>
  <si>
    <t>тройника</t>
  </si>
  <si>
    <t>перехода</t>
  </si>
  <si>
    <t>заглушки</t>
  </si>
  <si>
    <t>заглушка</t>
  </si>
  <si>
    <t>Результаты измерений рандомно заполняются значениями</t>
  </si>
  <si>
    <t>Рандомные значения измерений нужно скопировать и вставить только значения на лист "чистовик+вывод"</t>
  </si>
  <si>
    <t>для каждого индивидуально элемента нужно делать вывод отдельно</t>
  </si>
  <si>
    <t>шапка выделеная таким цветом заполняется автоматически</t>
  </si>
  <si>
    <t>шурф</t>
  </si>
  <si>
    <t>Это делается для того чтобы оставить только значения без формулы случайного числа, т.к. при каждом нажатии enter значения меняются</t>
  </si>
  <si>
    <t>Таблица для ОК, ЗКЛ, ЗДШ</t>
  </si>
  <si>
    <t>Обозачения по цветам:</t>
  </si>
  <si>
    <t>при помощи фильтров (по цвету и обычные) выбираем нужный нам элемент поочередно отфильтровывая название эл-та (по цвету), диаметр и номинальную толщину</t>
  </si>
  <si>
    <t>копируем готовый вывод</t>
  </si>
  <si>
    <t>из отчета (приложение 12) вставляем только эти строки, они автоматически перенесутся на лист толщинометрия</t>
  </si>
  <si>
    <t>№ секции</t>
  </si>
  <si>
    <t>наим секции</t>
  </si>
  <si>
    <t>Для ОК, ЗКЛ, ЗДШ</t>
  </si>
  <si>
    <t>Трубопровод</t>
  </si>
  <si>
    <t>Марка стали</t>
  </si>
  <si>
    <t>Диаметр, мм</t>
  </si>
  <si>
    <t>Сталь 10</t>
  </si>
  <si>
    <t>Сталь 25Л</t>
  </si>
  <si>
    <t>Сталь 3сп</t>
  </si>
  <si>
    <t>Сталь 09Г2С</t>
  </si>
  <si>
    <t>Сталь 15</t>
  </si>
  <si>
    <t>Сталь 25</t>
  </si>
  <si>
    <t>Сталь 30ХМ</t>
  </si>
  <si>
    <t>Сталь 20Л</t>
  </si>
  <si>
    <t xml:space="preserve"> (если Д&lt;100)</t>
  </si>
  <si>
    <t xml:space="preserve"> (если Д&gt;100)</t>
  </si>
  <si>
    <t>Мин</t>
  </si>
  <si>
    <t>Макс</t>
  </si>
  <si>
    <t>Фото 19</t>
  </si>
  <si>
    <t>Фото 18</t>
  </si>
  <si>
    <t>Фото 17</t>
  </si>
  <si>
    <t>Фото 16</t>
  </si>
  <si>
    <t>Фото 15</t>
  </si>
  <si>
    <t>Фото 14</t>
  </si>
  <si>
    <t>Фото 13</t>
  </si>
  <si>
    <t>Фото 12</t>
  </si>
  <si>
    <t>Фото 11</t>
  </si>
  <si>
    <t>Фото 10</t>
  </si>
  <si>
    <t>Фото 9</t>
  </si>
  <si>
    <t>Фото 8</t>
  </si>
  <si>
    <t>Фото 7</t>
  </si>
  <si>
    <t>Фото 6</t>
  </si>
  <si>
    <t>Фото 5</t>
  </si>
  <si>
    <t>Фото 4</t>
  </si>
  <si>
    <t>Фото 3</t>
  </si>
  <si>
    <t>Пикет, наименование участка копируем из таблицы с координатами</t>
  </si>
  <si>
    <t>Проверяем нумерацию фотографий (внимательно следим за переходами, открытыми участками, поворотами и тд)</t>
  </si>
  <si>
    <t>В ячейке В11 "Тип и конструкция защитного покрытия" пишем либо Лента ПВХ либо Битумная мастика, значения измерений появятся автоматически!</t>
  </si>
  <si>
    <t>Наименование</t>
  </si>
  <si>
    <t>Минимал</t>
  </si>
  <si>
    <t>Расст от ПК0</t>
  </si>
  <si>
    <t>Наим</t>
  </si>
  <si>
    <t>Толщина</t>
  </si>
  <si>
    <t>Твердость</t>
  </si>
  <si>
    <t>Выбираем марку стали (если в разных элементах она разная учитываем это).
В зависимости от стали, выбираем граничные значения твердости в ячейке т.1, растягиваем на поле нужного размера.
Далее копируем только ЗНАЧЕНИЯ на след. Вкладку</t>
  </si>
  <si>
    <t>Результат</t>
  </si>
  <si>
    <t>Минимальная на секции</t>
  </si>
  <si>
    <t>Значения толщины, твердости и пикет в шурфе меняется автоматически. Нужно только скопировать ячейки и изменить номер шурфа.</t>
  </si>
  <si>
    <t>ПК автоматически переносится с Прил 5</t>
  </si>
  <si>
    <t>Значения берутся автоматически из Прил 12 (чистовик) и Прил 13 (чистовик)</t>
  </si>
  <si>
    <t>Давление</t>
  </si>
  <si>
    <t>НГЖС</t>
  </si>
  <si>
    <t>Среда</t>
  </si>
  <si>
    <t>вода</t>
  </si>
  <si>
    <t>Сталь:</t>
  </si>
  <si>
    <t>Заполнить</t>
  </si>
  <si>
    <t>варианты</t>
  </si>
  <si>
    <r>
      <t>S</t>
    </r>
    <r>
      <rPr>
        <vertAlign val="subscript"/>
        <sz val="11"/>
        <rFont val="Times New Roman"/>
        <family val="1"/>
        <charset val="204"/>
      </rPr>
      <t>отбр</t>
    </r>
    <r>
      <rPr>
        <vertAlign val="subscript"/>
        <sz val="9"/>
        <rFont val="Times New Roman"/>
        <family val="1"/>
        <charset val="204"/>
      </rPr>
      <t>,</t>
    </r>
  </si>
  <si>
    <t>Sмах,</t>
  </si>
  <si>
    <t>отбраковочная рассчитывается автоматически</t>
  </si>
  <si>
    <t>сталь 20 давление 4,0 инертная жидкость</t>
  </si>
  <si>
    <t>сталь 10 давление 4,0 инертная жидкость</t>
  </si>
  <si>
    <t>газ</t>
  </si>
  <si>
    <t>Температура</t>
  </si>
  <si>
    <t>сталь 20 давление 0,6 газ</t>
  </si>
  <si>
    <t>сталь 10 давление 0,6 газ</t>
  </si>
  <si>
    <t>Сталь берется из прил 13</t>
  </si>
  <si>
    <t>выполнять начинаем с прил 13 (твердометрия), т.к. данные по стали переносятся в прил 12 и от этого зависит отбраковочная толщина</t>
  </si>
  <si>
    <t xml:space="preserve"> битумная мастика</t>
  </si>
  <si>
    <t>Глубина до верхней образующей, м</t>
  </si>
  <si>
    <t>Наим. секции</t>
  </si>
  <si>
    <r>
      <t>S</t>
    </r>
    <r>
      <rPr>
        <vertAlign val="subscript"/>
        <sz val="12"/>
        <rFont val="Times New Roman"/>
        <family val="1"/>
        <charset val="204"/>
      </rPr>
      <t>ном,</t>
    </r>
  </si>
  <si>
    <r>
      <t>S</t>
    </r>
    <r>
      <rPr>
        <vertAlign val="subscript"/>
        <sz val="12"/>
        <rFont val="Times New Roman"/>
        <family val="1"/>
        <charset val="204"/>
      </rPr>
      <t>отбр,</t>
    </r>
  </si>
  <si>
    <r>
      <t>Результаты измерений: Н</t>
    </r>
    <r>
      <rPr>
        <vertAlign val="subscript"/>
        <sz val="12"/>
        <rFont val="Times New Roman"/>
        <family val="1"/>
        <charset val="204"/>
      </rPr>
      <t>фак.</t>
    </r>
    <r>
      <rPr>
        <sz val="12"/>
        <rFont val="Times New Roman"/>
        <family val="1"/>
        <charset val="204"/>
      </rPr>
      <t>, мм</t>
    </r>
  </si>
  <si>
    <t>DN</t>
  </si>
  <si>
    <t>PN</t>
  </si>
  <si>
    <t>Sном, мм</t>
  </si>
  <si>
    <t>Шурф № 1</t>
  </si>
  <si>
    <t>Шурф № 2</t>
  </si>
  <si>
    <t>Шурф № 3</t>
  </si>
  <si>
    <t>Шурф № 4</t>
  </si>
  <si>
    <t>Шурф № 5</t>
  </si>
  <si>
    <t>Шурф № 6</t>
  </si>
  <si>
    <t>Шурф № 7</t>
  </si>
  <si>
    <t>Шурф № 8</t>
  </si>
  <si>
    <t>Шурф № 9</t>
  </si>
  <si>
    <t>Шурф № 10</t>
  </si>
  <si>
    <t>Шурф № 11</t>
  </si>
  <si>
    <t>Шурф № 12</t>
  </si>
  <si>
    <t>Шурф № 13</t>
  </si>
  <si>
    <t>Шурф № 14</t>
  </si>
  <si>
    <t>Шурф № 15</t>
  </si>
  <si>
    <t>Шурф № 16</t>
  </si>
  <si>
    <t>Шурф № 17</t>
  </si>
  <si>
    <t>Шурф № 18</t>
  </si>
  <si>
    <t>Шурф № 19</t>
  </si>
  <si>
    <t>Шурф № 20</t>
  </si>
  <si>
    <t>Шурф № 21</t>
  </si>
  <si>
    <t>Шурф № 22</t>
  </si>
  <si>
    <t>Шурф № 23</t>
  </si>
  <si>
    <t>Шурф № 24</t>
  </si>
  <si>
    <t>Шурф № 25</t>
  </si>
  <si>
    <t>Шурф № 26</t>
  </si>
  <si>
    <t>Шурф № 27</t>
  </si>
  <si>
    <t>Шурф № 28</t>
  </si>
  <si>
    <t>Шурф № 29</t>
  </si>
  <si>
    <t>Шурф № 30</t>
  </si>
  <si>
    <t>Шурф № 31</t>
  </si>
  <si>
    <t>Шурф № 32</t>
  </si>
  <si>
    <t>Шурф № 33</t>
  </si>
  <si>
    <t>Шурф № 34</t>
  </si>
  <si>
    <t>Шурф № 35</t>
  </si>
  <si>
    <t>Шурф № 36</t>
  </si>
  <si>
    <t>Шурф № 37</t>
  </si>
  <si>
    <t>Шурф № 38</t>
  </si>
  <si>
    <t>Шурф № 39</t>
  </si>
  <si>
    <t>Шурф № 40</t>
  </si>
  <si>
    <t>Шурф № 41</t>
  </si>
  <si>
    <t>Шурф № 42</t>
  </si>
  <si>
    <t>Шурф № 43</t>
  </si>
  <si>
    <t>Шурф № 44</t>
  </si>
  <si>
    <t>Шурф № 45</t>
  </si>
  <si>
    <t>Шурф № 46</t>
  </si>
  <si>
    <t>Шурф № 47</t>
  </si>
  <si>
    <t>Шурф № 48</t>
  </si>
  <si>
    <t>Шурф № 49</t>
  </si>
  <si>
    <t>Шурф № 50</t>
  </si>
  <si>
    <t>Шурф № 51</t>
  </si>
  <si>
    <t>Шурф № 52</t>
  </si>
  <si>
    <t>Шурф № 53</t>
  </si>
  <si>
    <t>Шурф № 54</t>
  </si>
  <si>
    <t>Шурф № 55</t>
  </si>
  <si>
    <t>Шурф № 56</t>
  </si>
  <si>
    <t>Шурф № 57</t>
  </si>
  <si>
    <t>Шурф № 58</t>
  </si>
  <si>
    <t>Шурф № 59</t>
  </si>
  <si>
    <t>Шурф № 60</t>
  </si>
  <si>
    <t>Шурф № 61</t>
  </si>
  <si>
    <t>Шурф № 62</t>
  </si>
  <si>
    <t>Шурф № 63</t>
  </si>
  <si>
    <t>Шурф № 64</t>
  </si>
  <si>
    <t>Шурф № 65</t>
  </si>
  <si>
    <t>Шурф № 66</t>
  </si>
  <si>
    <t>Шурф № 67</t>
  </si>
  <si>
    <t>Шурф № 68</t>
  </si>
  <si>
    <t>Шурф № 69</t>
  </si>
  <si>
    <t>Шурф № 70</t>
  </si>
  <si>
    <t>Шурф № 71</t>
  </si>
  <si>
    <t>На конце участка ПК и расстояние вбиваем вручную</t>
  </si>
  <si>
    <t>Если на трубе разные стали, то для определния мин и мак сначения для каждой стали по фильтру ставим нужную сталь, и в результатах смотрим миним и макс значение</t>
  </si>
  <si>
    <t>вставить значения ПК, через функцию "Заменить" заменить + на пустые</t>
  </si>
  <si>
    <t>Наименование, ПК вставить из приложения 3</t>
  </si>
  <si>
    <t>добавить строчки со значениями 0 на узлах</t>
  </si>
  <si>
    <t>Шурф</t>
  </si>
  <si>
    <t>В названии ПК менять в зависмости от диапазона на ситуационном плане</t>
  </si>
  <si>
    <t>в ворде заменить #Н/Д на прочерк</t>
  </si>
  <si>
    <t>22+65</t>
  </si>
  <si>
    <t>70+73</t>
  </si>
  <si>
    <t>06+85</t>
  </si>
  <si>
    <t>12+08</t>
  </si>
  <si>
    <t>15+31</t>
  </si>
  <si>
    <t>20+58</t>
  </si>
  <si>
    <t>27+65</t>
  </si>
  <si>
    <t>31+66</t>
  </si>
  <si>
    <t>36+29</t>
  </si>
  <si>
    <t>41+18</t>
  </si>
  <si>
    <t>47+74</t>
  </si>
  <si>
    <t>55+30</t>
  </si>
  <si>
    <t>58+92</t>
  </si>
  <si>
    <t>70+86</t>
  </si>
  <si>
    <t>78+97</t>
  </si>
  <si>
    <t>86+59</t>
  </si>
  <si>
    <t>АГЗУ 51</t>
  </si>
  <si>
    <t>Задвижка № 3 КИП</t>
  </si>
  <si>
    <t>р. Таг-Елга</t>
  </si>
  <si>
    <t>Задвижка № 4 КИП</t>
  </si>
  <si>
    <t>88+05</t>
  </si>
  <si>
    <t>Фото 1</t>
  </si>
  <si>
    <t>Фото 2</t>
  </si>
  <si>
    <t>Фото 20</t>
  </si>
  <si>
    <t>Фото 21</t>
  </si>
  <si>
    <t>48+79 - ПК48+94</t>
  </si>
  <si>
    <t>48+85 - ПК48+92,5</t>
  </si>
  <si>
    <t>Переход через пересыхающий ручей</t>
  </si>
  <si>
    <t>87+29 - ПК87+84</t>
  </si>
  <si>
    <t>Надземный переход через р. Таг-Елга</t>
  </si>
  <si>
    <t>78+49</t>
  </si>
  <si>
    <t>130+66</t>
  </si>
  <si>
    <t>170+66</t>
  </si>
  <si>
    <t>222+66</t>
  </si>
  <si>
    <t>399+55</t>
  </si>
  <si>
    <t>226+39</t>
  </si>
  <si>
    <t>252+64</t>
  </si>
  <si>
    <t>261+11</t>
  </si>
  <si>
    <t>262+58</t>
  </si>
  <si>
    <t>273+14</t>
  </si>
  <si>
    <t>288+59</t>
  </si>
  <si>
    <t>Шурф № 72</t>
  </si>
  <si>
    <t>Шурф № 73</t>
  </si>
  <si>
    <t>Шурф № 74</t>
  </si>
  <si>
    <t>Шурф № 75</t>
  </si>
  <si>
    <t>Шурф № 76</t>
  </si>
  <si>
    <t>Шурф № 77</t>
  </si>
  <si>
    <t>Шурф № 78</t>
  </si>
  <si>
    <t>311+19</t>
  </si>
  <si>
    <t>400+25</t>
  </si>
  <si>
    <t>432+05</t>
  </si>
  <si>
    <t>100+00</t>
  </si>
  <si>
    <t>ПК50+00 – ПК100+00</t>
  </si>
  <si>
    <t>150+00</t>
  </si>
  <si>
    <t>ПК100+00 – ПК150+00</t>
  </si>
  <si>
    <t>200+00</t>
  </si>
  <si>
    <t>ПК150+00 – ПК200+00</t>
  </si>
  <si>
    <t>ПК200+00 – ПК250+00</t>
  </si>
  <si>
    <t>250+00</t>
  </si>
  <si>
    <t>ПК250+00 – ПК300+0</t>
  </si>
  <si>
    <t>300+00</t>
  </si>
  <si>
    <t>ПК300+00 – ПК350+00</t>
  </si>
  <si>
    <t>350+00</t>
  </si>
  <si>
    <t>ПК350+00 – ПК432+050</t>
  </si>
  <si>
    <t>200+75 - 201+37</t>
  </si>
  <si>
    <t>311+25 - 311+85</t>
  </si>
  <si>
    <t xml:space="preserve"> Лента ПВХ</t>
  </si>
  <si>
    <t>Давление для арматуры вбить вручную</t>
  </si>
  <si>
    <t>Секция 20</t>
  </si>
  <si>
    <t>Секция 30</t>
  </si>
  <si>
    <t>05+20</t>
  </si>
  <si>
    <t>01+70</t>
  </si>
  <si>
    <t>11+40</t>
  </si>
  <si>
    <t>12+44</t>
  </si>
  <si>
    <t>скв. 299</t>
  </si>
  <si>
    <t>АГЗУ 503</t>
  </si>
  <si>
    <t>Н. А. Тажитдинов</t>
  </si>
  <si>
    <t>А. Р. Салимов</t>
  </si>
  <si>
    <t>уд. № 0069-0963 до 30.04.2028</t>
  </si>
  <si>
    <t>03+50</t>
  </si>
  <si>
    <t>02+00</t>
  </si>
  <si>
    <t xml:space="preserve"> Адгезиметр АР-2М, зав. № 142 свид. о поверке № 7/710 действ. до 09.04.2026 г.
Адгезиметр СМ-1, зав. № 190902, свид. о поверке № 7/716 действ. до 09.04.2026 г.</t>
  </si>
  <si>
    <t>89х8,0</t>
  </si>
  <si>
    <t>ЗМС</t>
  </si>
  <si>
    <t>Водовод высокого давления «Т. вр. (скв. 194) – скв.194»</t>
  </si>
  <si>
    <t>ПК00+00 – ПК00+20</t>
  </si>
  <si>
    <t>00+10</t>
  </si>
  <si>
    <t>00+20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</si>
</sst>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6">
    <numFmt numFmtId="41" formatCode="_-* #,##0_-;\-* #,##0_-;_-* &quot;-&quot;_-;_-@_-"/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0.0"/>
    <numFmt numFmtId="168" formatCode="[$-F400]h:mm:ss\ AM/PM"/>
    <numFmt numFmtId="169" formatCode="0.000"/>
    <numFmt numFmtId="170" formatCode="###,###"/>
    <numFmt numFmtId="171" formatCode="###,###,##0.0"/>
    <numFmt numFmtId="172" formatCode="#,##0\ ;\ \(#,##0\)"/>
    <numFmt numFmtId="173" formatCode="###0;\(###0\)"/>
    <numFmt numFmtId="174" formatCode="0.0_)\%;\(0.0\)\%;0.0_)\%;@_)_%"/>
    <numFmt numFmtId="175" formatCode="#,##0.0_);\(#,##0.0\);#,##0.0_);@_)"/>
    <numFmt numFmtId="176" formatCode="#,##0.0_);\(#,##0.0\)"/>
    <numFmt numFmtId="177" formatCode="&quot;£&quot;_(#,##0.00_);&quot;£&quot;\(#,##0.00\);&quot;£&quot;_(0.00_);@_)"/>
    <numFmt numFmtId="178" formatCode="&quot;€&quot;_(#,##0.00_);&quot;€&quot;\(#,##0.00\);&quot;€&quot;_(0.00_);@_)"/>
    <numFmt numFmtId="179" formatCode="#,##0.0;[Red]\-#,##0.0"/>
    <numFmt numFmtId="180" formatCode="#,##0.00_);\(#,##0.00\);0.00_);@_)"/>
    <numFmt numFmtId="181" formatCode="\€_(#,##0.00_);\€\(#,##0.00\);\€_(0.00_);@_)"/>
    <numFmt numFmtId="182" formatCode="#,##0.0_)\x;\(#,##0.0\)\x;0.0_)\x;@_)_x"/>
    <numFmt numFmtId="183" formatCode="#,##0.0_)_x;\(#,##0.0\)_x;0.0_)_x;@_)_x"/>
    <numFmt numFmtId="184" formatCode="0.00_);\(0.00\);0.00"/>
    <numFmt numFmtId="185" formatCode="0.0000000000000"/>
    <numFmt numFmtId="186" formatCode="0.0_)\%;\(0.0\)\%"/>
    <numFmt numFmtId="187" formatCode="\ß\t#,##0_);\(\ß\t#,##0\)"/>
    <numFmt numFmtId="188" formatCode="_-#,##0_-;[Red]\(#,##0\);_-\ \ &quot;-&quot;_-;_-@_-"/>
    <numFmt numFmtId="189" formatCode="_-#,##0.00_-;\(#,##0.00\);_-\ \ &quot;-&quot;_-;_-@_-"/>
    <numFmt numFmtId="190" formatCode="mmm/dd/yyyy;_-\ &quot;N/A&quot;_-;_-\ &quot;-&quot;_-"/>
    <numFmt numFmtId="191" formatCode="mmm/yyyy;_-\ &quot;N/A&quot;_-;_-\ &quot;-&quot;_-"/>
    <numFmt numFmtId="192" formatCode="_-#,##0%_-;\(#,##0%\);_-\ &quot;-&quot;_-"/>
    <numFmt numFmtId="193" formatCode="_-#,###,_-;\(#,###,\);_-\ \ &quot;-&quot;_-;_-@_-"/>
    <numFmt numFmtId="194" formatCode="_-#,###.00,_-;\(#,###.00,\);_-\ \ &quot;-&quot;_-;_-@_-"/>
    <numFmt numFmtId="195" formatCode="_-#0&quot;.&quot;0,_-;\(#0&quot;.&quot;0,\);_-\ \ &quot;-&quot;_-;_-@_-"/>
    <numFmt numFmtId="196" formatCode="_-#0&quot;.&quot;0000_-;\(#0&quot;.&quot;0000\);_-\ \ &quot;-&quot;_-;_-@_-"/>
    <numFmt numFmtId="197" formatCode="#.##0\.00"/>
    <numFmt numFmtId="198" formatCode="#\.00"/>
    <numFmt numFmtId="199" formatCode="\$#\.00"/>
    <numFmt numFmtId="200" formatCode="0.000000000000000%"/>
    <numFmt numFmtId="201" formatCode="\£\ #,##0_);[Red]\(\£\ #,##0\)"/>
    <numFmt numFmtId="202" formatCode="\¥\ #,##0_);[Red]\(\¥\ #,##0\)"/>
    <numFmt numFmtId="203" formatCode="0.00000000000000%"/>
    <numFmt numFmtId="204" formatCode="#,##0;\(#,##0\);&quot;-&quot;"/>
    <numFmt numFmtId="205" formatCode="0%;\(0%\)"/>
    <numFmt numFmtId="206" formatCode="0.00;0;"/>
    <numFmt numFmtId="207" formatCode="_-* #,##0\ &quot;руб&quot;_-;\-* #,##0\ &quot;руб&quot;_-;_-* &quot;-&quot;\ &quot;руб&quot;_-;_-@_-"/>
    <numFmt numFmtId="208" formatCode="0.0%"/>
    <numFmt numFmtId="209" formatCode="0_)"/>
    <numFmt numFmtId="210" formatCode="0.0;;"/>
    <numFmt numFmtId="211" formatCode="0.0%_);\(0.0%\);\ &quot;-&quot;_-;_-@_-"/>
    <numFmt numFmtId="212" formatCode="#,##0.0;\(#,##0.0\)"/>
    <numFmt numFmtId="213" formatCode="###\ ###\ ##0;[Red]\-###\ ###\ ##0"/>
    <numFmt numFmtId="214" formatCode="#,##0.00;\(#,##0.00\)"/>
    <numFmt numFmtId="215" formatCode="#,##0_);\(#,##0\);\-"/>
    <numFmt numFmtId="216" formatCode="#,##0_);\(#,##0\);&quot; - &quot;_);@_)"/>
    <numFmt numFmtId="217" formatCode="000000"/>
    <numFmt numFmtId="218" formatCode="General_)"/>
    <numFmt numFmtId="219" formatCode="_(\$* #,##0_);_(\$* \(#,##0\);_(\$* \-_);_(@_)"/>
    <numFmt numFmtId="220" formatCode="_(\$* #,##0.00_);_(\$* \(#,##0.00\);_(\$* \-??_);_(@_)"/>
    <numFmt numFmtId="221" formatCode="_(* #,##0_);_(* \(#,##0\);_(* \-??_);_(@_)"/>
    <numFmt numFmtId="222" formatCode="_(* #,##0_);_(* \(#,##0\);_(* &quot;-&quot;??_);_(@_)"/>
    <numFmt numFmtId="223" formatCode="0\A"/>
    <numFmt numFmtId="224" formatCode="&quot;$&quot;#,##0.0;[Red]\-&quot;$&quot;#,##0.0"/>
    <numFmt numFmtId="225" formatCode="#,##0;[Red]#,##0"/>
    <numFmt numFmtId="226" formatCode="\\#,##0;[Red]&quot;-\&quot;#,##0"/>
    <numFmt numFmtId="227" formatCode="_-* #,##0&quot;d.&quot;_-;\-* #,##0&quot;d.&quot;_-;_-* &quot;-&quot;&quot;d.&quot;_-;_-@_-"/>
    <numFmt numFmtId="228" formatCode="_-* #,##0&quot;đ.&quot;_-;\-* #,##0&quot;đ.&quot;_-;_-* &quot;-&quot;&quot;đ.&quot;_-;_-@_-"/>
    <numFmt numFmtId="229" formatCode="_-* #,##0&quot;d.&quot;_-;\-* #,##0&quot;d.&quot;_-;_-* &quot;-d.&quot;_-;_-@_-"/>
    <numFmt numFmtId="230" formatCode="_-* #,##0&quot;đ.&quot;_-;\-* #,##0&quot;đ.&quot;_-;_-* &quot;-đ.&quot;_-;_-@_-"/>
    <numFmt numFmtId="231" formatCode="_(&quot;$&quot;* #,##0_);_(&quot;$&quot;* \(#,##0\);_(&quot;$&quot;* &quot;-&quot;_);_(@_)"/>
    <numFmt numFmtId="232" formatCode="_-* #,##0\ &quot;d.&quot;_-;\-* #,##0\ &quot;d.&quot;_-;_-* &quot;-&quot;\ &quot;d.&quot;_-;_-@_-"/>
    <numFmt numFmtId="233" formatCode="_-* #,##0\ &quot;đ.&quot;_-;\-* #,##0\ &quot;đ.&quot;_-;_-* &quot;-&quot;\ &quot;đ.&quot;_-;_-@_-"/>
    <numFmt numFmtId="234" formatCode="_-* #,##0&quot; d.&quot;_-;\-* #,##0&quot; d.&quot;_-;_-* &quot;- d.&quot;_-;_-@_-"/>
    <numFmt numFmtId="235" formatCode="_-* #,##0&quot; đ.&quot;_-;\-* #,##0&quot; đ.&quot;_-;_-* &quot;- đ.&quot;_-;_-@_-"/>
    <numFmt numFmtId="236" formatCode="_-* #,##0.00\ &quot;d.&quot;_-;\-* #,##0.00\ &quot;d.&quot;_-;_-* &quot;-&quot;??\ &quot;d.&quot;_-;_-@_-"/>
    <numFmt numFmtId="237" formatCode="_-* #,##0.00\ &quot;đ.&quot;_-;\-* #,##0.00\ &quot;đ.&quot;_-;_-* &quot;-&quot;??\ &quot;đ.&quot;_-;_-@_-"/>
    <numFmt numFmtId="238" formatCode="_-* #,##0.00&quot; d.&quot;_-;\-* #,##0.00&quot; d.&quot;_-;_-* \-??&quot; d.&quot;_-;_-@_-"/>
    <numFmt numFmtId="239" formatCode="_-* #,##0.00&quot; đ.&quot;_-;\-* #,##0.00&quot; đ.&quot;_-;_-* \-??&quot; đ.&quot;_-;_-@_-"/>
    <numFmt numFmtId="240" formatCode="_-* #,##0.00&quot;d.&quot;_-;\-* #,##0.00&quot;d.&quot;_-;_-* &quot;-&quot;??&quot;d.&quot;_-;_-@_-"/>
    <numFmt numFmtId="241" formatCode="_-* #,##0.00&quot;đ.&quot;_-;\-* #,##0.00&quot;đ.&quot;_-;_-* &quot;-&quot;??&quot;đ.&quot;_-;_-@_-"/>
    <numFmt numFmtId="242" formatCode="_-* #,##0.00&quot;d.&quot;_-;\-* #,##0.00&quot;d.&quot;_-;_-* \-??&quot;d.&quot;_-;_-@_-"/>
    <numFmt numFmtId="243" formatCode="_-* #,##0.00&quot;đ.&quot;_-;\-* #,##0.00&quot;đ.&quot;_-;_-* \-??&quot;đ.&quot;_-;_-@_-"/>
    <numFmt numFmtId="244" formatCode="_(&quot;$&quot;* #,##0.00_);_(&quot;$&quot;* \(#,##0.00\);_(&quot;$&quot;* &quot;-&quot;??_);_(@_)"/>
    <numFmt numFmtId="245" formatCode="0.0_)"/>
    <numFmt numFmtId="246" formatCode="#,##0.0"/>
    <numFmt numFmtId="247" formatCode="0&quot;    &quot;"/>
    <numFmt numFmtId="248" formatCode="#,##0,,,_);[Red]\(#,##0,,,\)"/>
    <numFmt numFmtId="249" formatCode="&quot;р.&quot;&quot; &quot;#,##0_);\(&quot;р.&quot;&quot; &quot;#,##0\);\-_)"/>
    <numFmt numFmtId="250" formatCode="0%_);\(0%\);\-_)"/>
    <numFmt numFmtId="251" formatCode="&quot;р.&quot;&quot; &quot;#,##0.0_);\(&quot;р.&quot;&quot; &quot;#,##0.0\);\-_)"/>
    <numFmt numFmtId="252" formatCode="#,##0.0_);\(#,##0.0\);\-_)"/>
    <numFmt numFmtId="253" formatCode="&quot;р.&quot;&quot; &quot;#,##0.00_);\(&quot;р.&quot;&quot; &quot;#,##0.00\);\-_)"/>
    <numFmt numFmtId="254" formatCode="0.00%_);\(0.00%\);\-_)"/>
    <numFmt numFmtId="255" formatCode="0.0%_);\(0.0%\)"/>
    <numFmt numFmtId="256" formatCode="\£#,##0_);&quot;(£&quot;#,##0\)"/>
    <numFmt numFmtId="257" formatCode="_-* ##,##0_-;\(##,##0\);_-* &quot;-&quot;_-;_-@_-"/>
    <numFmt numFmtId="258" formatCode="#,##0_);[Red]\(#,##0\);&quot;-&quot;_);[Blue]&quot;Error-&quot;@"/>
    <numFmt numFmtId="259" formatCode="#,##0.0_);[Red]\(#,##0.0\);&quot;-&quot;_);[Blue]&quot;Error-&quot;@"/>
    <numFmt numFmtId="260" formatCode="#,##0.00_);[Red]\(#,##0.00\);&quot;-&quot;_);[Blue]&quot;Error-&quot;@"/>
    <numFmt numFmtId="261" formatCode="#,##0.0_);[Red]\(#,##0.0\);\-_);[Blue]&quot;Error-&quot;@"/>
    <numFmt numFmtId="262" formatCode="#,##0.00_);[Red]\(#,##0.00\);\-_);[Blue]&quot;Error-&quot;@"/>
    <numFmt numFmtId="263" formatCode="#,##0_);[Red]\(#,##0\);\-_);[Blue]&quot;Error-&quot;@"/>
    <numFmt numFmtId="264" formatCode="#,##0.0000_ ;[Red]\-#,##0.0000\ "/>
    <numFmt numFmtId="265" formatCode="&quot;£&quot;* #,##0,_);[Red]&quot;£&quot;* \(#,##0,\);&quot;£&quot;* &quot;-&quot;_);[Blue]&quot;Error-&quot;@"/>
    <numFmt numFmtId="266" formatCode="&quot;£&quot;* #,##0.0,_);[Red]&quot;£&quot;* \(#,##0.0,\);&quot;£&quot;* &quot;-&quot;_);[Blue]&quot;Error-&quot;@"/>
    <numFmt numFmtId="267" formatCode="&quot;£&quot;* #,##0.00,_);[Red]&quot;£&quot;* \(#,##0.00,\);&quot;£&quot;* &quot;-&quot;_);[Blue]&quot;Error-&quot;@"/>
    <numFmt numFmtId="268" formatCode="\£* #,##0.0,_);[Red]\£* \(#,##0.0,\);\£* \-_);[Blue]&quot;Error-&quot;@"/>
    <numFmt numFmtId="269" formatCode="\£* #,##0.00,_);[Red]\£* \(#,##0.00,\);\£* \-_);[Blue]&quot;Error-&quot;@"/>
    <numFmt numFmtId="270" formatCode="\£* #,##0,_);[Red]\£* \(#,##0,\);\£* \-_);[Blue]&quot;Error-&quot;@"/>
    <numFmt numFmtId="271" formatCode="_(* #,##0.0000_);_(* \(#,##0.0000\);_(* &quot;-&quot;?_);_(@_)"/>
    <numFmt numFmtId="272" formatCode="dd\ mmm\ yyyy_)"/>
    <numFmt numFmtId="273" formatCode="dd/mm/yy_)"/>
    <numFmt numFmtId="274" formatCode="0%_);[Red]\-0%_);0%_);[Blue]&quot;Error-&quot;@"/>
    <numFmt numFmtId="275" formatCode="0.0%_);[Red]\-0.0%_);0.0%_);[Blue]&quot;Error-&quot;@"/>
    <numFmt numFmtId="276" formatCode="0.00%_);[Red]\-0.00%_);0.00%_);[Blue]&quot;Error-&quot;@"/>
    <numFmt numFmtId="277" formatCode="_(* #,##0.00000000_);_(* \(#,##0.00000000\);_(* &quot;-&quot;?_);_(@_)"/>
    <numFmt numFmtId="278" formatCode="&quot;error&quot;;&quot;error&quot;;&quot;OK&quot;;&quot;  &quot;@"/>
    <numFmt numFmtId="279" formatCode="0000"/>
    <numFmt numFmtId="280" formatCode="0.000_)"/>
    <numFmt numFmtId="281" formatCode="_-* #,##0\ _р_._-;\-* #,##0\ _р_._-;_-* &quot;-&quot;\ _р_._-;_-@_-"/>
    <numFmt numFmtId="282" formatCode="_-* #,##0_р_._-;\-* #,##0_р_._-;_-* \-_р_._-;_-@_-"/>
    <numFmt numFmtId="283" formatCode="#,##0.0_);[Red]\(#,##0.0\)"/>
    <numFmt numFmtId="284" formatCode="#,##0.000_);[Red]\(#,##0.000\)"/>
    <numFmt numFmtId="285" formatCode="_(* #,##0.00_);_(* \(#,##0.00\);_(* &quot;-&quot;??_);_(@_)"/>
    <numFmt numFmtId="286" formatCode="_-* #,##0&quot;р.&quot;_-;\-* #,##0&quot;р.&quot;_-;_-* &quot;-р.&quot;_-;_-@_-"/>
    <numFmt numFmtId="287" formatCode="&quot;$&quot;#,##0.0_);[Red]\(&quot;$&quot;#,##0.0\)"/>
    <numFmt numFmtId="288" formatCode="&quot;$&quot;#,##0.00_);[Red]\(&quot;$&quot;#,##0.00\)"/>
    <numFmt numFmtId="289" formatCode="\$#,##0.00_);[Red]&quot;($&quot;#,##0.00\)"/>
    <numFmt numFmtId="290" formatCode="&quot;$&quot;#,##0.000_);[Red]\(&quot;$&quot;#,##0.000\)"/>
    <numFmt numFmtId="291" formatCode="&quot;$&quot;#,##0\ ;\(&quot;$&quot;#,##0\)"/>
    <numFmt numFmtId="292" formatCode="&quot;$&quot;#,##0.00_);\(&quot;$&quot;#,##0.00\)"/>
    <numFmt numFmtId="293" formatCode="&quot;£&quot;* #,##0_);[Red]&quot;£&quot;* \(#,##0\);&quot;£&quot;* &quot;-&quot;_);[Blue]&quot;Error-&quot;@"/>
    <numFmt numFmtId="294" formatCode="&quot;£&quot;* #,##0.0_);[Red]&quot;£&quot;* \(#,##0.0\);&quot;£&quot;* &quot;-&quot;_);[Blue]&quot;Error-&quot;@"/>
    <numFmt numFmtId="295" formatCode="&quot;£&quot;* #,##0.00_);[Red]&quot;£&quot;* \(#,##0.00\);&quot;£&quot;* &quot;-&quot;_);[Blue]&quot;Error-&quot;@"/>
    <numFmt numFmtId="296" formatCode="0.0;[Red]0.0"/>
    <numFmt numFmtId="297" formatCode="000"/>
    <numFmt numFmtId="298" formatCode="d\ mmm&quot;, &quot;yy"/>
    <numFmt numFmtId="299" formatCode="dd\.mm\.yyyy&quot;г.&quot;"/>
    <numFmt numFmtId="300" formatCode="_-* #,##0.00\ _D_M_-;\-* #,##0.00\ _D_M_-;_-* &quot;-&quot;??\ _D_M_-;_-@_-"/>
    <numFmt numFmtId="301" formatCode="0.0\x"/>
    <numFmt numFmtId="302" formatCode="_-* #,##0.00[$€-1]_-;\-* #,##0.00[$€-1]_-;_-* &quot;-&quot;??[$€-1]_-"/>
    <numFmt numFmtId="303" formatCode="_-* #,##0.00[$€-1]_-;\-* #,##0.00[$€-1]_-;_-* \-??[$€-1]_-"/>
    <numFmt numFmtId="304" formatCode="_-* #,##0.00\ [$€-1]_-;\-* #,##0.00\ [$€-1]_-;_-* &quot;-&quot;??\ [$€-1]_-"/>
    <numFmt numFmtId="305" formatCode="_-* #,##0\ _F_B_-;\-* #,##0\ _F_B_-;_-* &quot;- &quot;_F_B_-;_-@_-"/>
    <numFmt numFmtId="306" formatCode="_-* #,##0.00\ _F_B_-;\-* #,##0.00\ _F_B_-;_-* \-??\ _F_B_-;_-@_-"/>
    <numFmt numFmtId="307" formatCode="#,##0.0000_);\(#,##0.0000\);&quot;- &quot;;&quot;  &quot;@"/>
    <numFmt numFmtId="308" formatCode="#,##0.00;\(#,##0.00\);&quot;-&quot;"/>
    <numFmt numFmtId="309" formatCode="#,##0.000_);\(#,##0.000\)"/>
    <numFmt numFmtId="310" formatCode="#,##0;\(#,##0\)"/>
    <numFmt numFmtId="311" formatCode="#,##0;\(#,##0\);\-"/>
    <numFmt numFmtId="312" formatCode="&quot;$&quot;#,##0"/>
    <numFmt numFmtId="313" formatCode="_-* #,##0_-;_-* #,##0\-;_-* \-_-;_-@_-"/>
    <numFmt numFmtId="314" formatCode="_-* #,##0.00_-;_-* #,##0.00\-;_-* \-??_-;_-@_-"/>
    <numFmt numFmtId="315" formatCode=";;;@*."/>
    <numFmt numFmtId="316" formatCode="_-* #,##0\ _$_-;\-* #,##0\ _$_-;_-* &quot;- &quot;_$_-;_-@_-"/>
    <numFmt numFmtId="317" formatCode="_-* #,##0.00\ _$_-;\-* #,##0.00\ _$_-;_-* \-??\ _$_-;_-@_-"/>
    <numFmt numFmtId="318" formatCode="_-* #,##0&quot; $&quot;_-;\-* #,##0&quot; $&quot;_-;_-* &quot;- $&quot;_-;_-@_-"/>
    <numFmt numFmtId="319" formatCode="#,##0.0\x_);\(#,##0.0\x\);\-_)"/>
    <numFmt numFmtId="320" formatCode="0.0_ &quot;  &quot;"/>
    <numFmt numFmtId="321" formatCode="#,##0.0\x_);\(#,##0.0&quot;x)&quot;;\-_)"/>
    <numFmt numFmtId="322" formatCode="#,##0.0\x_);\(#,##0.0\x\);#,##0.0\x_);@_)"/>
    <numFmt numFmtId="323" formatCode="#,##0.00\x_);\(#,##0.00\x\);\-_)"/>
    <numFmt numFmtId="324" formatCode="#,##0.00\x_);\(#,##0.00&quot;x)&quot;;\-_)"/>
    <numFmt numFmtId="325" formatCode="0.00_)"/>
    <numFmt numFmtId="326" formatCode="_-* #,##0\ _d_._-;\-* #,##0\ _d_._-;_-* &quot;-&quot;\ _d_._-;_-@_-"/>
    <numFmt numFmtId="327" formatCode="_-* #,##0\ _đ_._-;\-* #,##0\ _đ_._-;_-* &quot;-&quot;\ _đ_._-;_-@_-"/>
    <numFmt numFmtId="328" formatCode="_-* #,##0\ _d_._-;\-* #,##0\ _d_._-;_-* &quot;- &quot;_d_._-;_-@_-"/>
    <numFmt numFmtId="329" formatCode="_-* #,##0\ _đ_._-;\-* #,##0\ _đ_._-;_-* &quot;- &quot;_đ_._-;_-@_-"/>
    <numFmt numFmtId="330" formatCode="_-* #,##0_d_._-;\-* #,##0_d_._-;_-* &quot;-&quot;_d_._-;_-@_-"/>
    <numFmt numFmtId="331" formatCode="_-* #,##0_đ_._-;\-* #,##0_đ_._-;_-* &quot;-&quot;_đ_._-;_-@_-"/>
    <numFmt numFmtId="332" formatCode="_-* #,##0_d_._-;\-* #,##0_d_._-;_-* \-_d_._-;_-@_-"/>
    <numFmt numFmtId="333" formatCode="_-* #,##0_đ_._-;\-* #,##0_đ_._-;_-* \-_đ_._-;_-@_-"/>
    <numFmt numFmtId="334" formatCode="_(* #,##0_);_(* \(#,##0\);_(* &quot;-&quot;_);_(@_)"/>
    <numFmt numFmtId="335" formatCode="_(* #,##0_);_(* \(#,##0\);_(* \-_);_(@_)"/>
    <numFmt numFmtId="336" formatCode="_-* #,##0.00\ _d_._-;\-* #,##0.00\ _d_._-;_-* &quot;-&quot;??\ _d_._-;_-@_-"/>
    <numFmt numFmtId="337" formatCode="_-* #,##0.00\ _đ_._-;\-* #,##0.00\ _đ_._-;_-* &quot;-&quot;??\ _đ_._-;_-@_-"/>
    <numFmt numFmtId="338" formatCode="_-* #,##0.00\ _d_._-;\-* #,##0.00\ _d_._-;_-* \-??\ _d_._-;_-@_-"/>
    <numFmt numFmtId="339" formatCode="_-* #,##0.00\ _đ_._-;\-* #,##0.00\ _đ_._-;_-* \-??\ _đ_._-;_-@_-"/>
    <numFmt numFmtId="340" formatCode="_-* #,##0.00_d_._-;\-* #,##0.00_d_._-;_-* &quot;-&quot;??_d_._-;_-@_-"/>
    <numFmt numFmtId="341" formatCode="_-* #,##0.00_đ_._-;\-* #,##0.00_đ_._-;_-* &quot;-&quot;??_đ_._-;_-@_-"/>
    <numFmt numFmtId="342" formatCode="_-* #,##0.00_d_._-;\-* #,##0.00_d_._-;_-* \-??_d_._-;_-@_-"/>
    <numFmt numFmtId="343" formatCode="_-* #,##0.00_đ_._-;\-* #,##0.00_đ_._-;_-* \-??_đ_._-;_-@_-"/>
    <numFmt numFmtId="344" formatCode="_(* #,##0.00_);_(* \(#,##0.00\);_(* \-??_);_(@_)"/>
    <numFmt numFmtId="345" formatCode="#,##0.00;\(#,##0.00\);\-"/>
    <numFmt numFmtId="346" formatCode="#,##0.0\%_);\(#,##0.0\%\);#,##0.0\%_);@_)"/>
    <numFmt numFmtId="347" formatCode="#,##0.00%_);\(#,##0.00%\);\-_)"/>
    <numFmt numFmtId="348" formatCode="0.000%"/>
    <numFmt numFmtId="349" formatCode="#,##0_ ;[Red]\-#,##0\ "/>
    <numFmt numFmtId="350" formatCode="#,##0.0;\(#,##0.0\);\-"/>
    <numFmt numFmtId="351" formatCode="#,##0.0,;\(#,##0.0,\);\-"/>
    <numFmt numFmtId="352" formatCode="0.00%;\(0.00\)%;\-"/>
    <numFmt numFmtId="353" formatCode="d/mm/yy"/>
    <numFmt numFmtId="354" formatCode="#,##0.0_);\-#,##0.0_);\-_)"/>
    <numFmt numFmtId="355" formatCode="&quot;ЦS&quot;\ &quot;#&quot;\,&quot;#&quot;&quot;#&quot;0.00;[Red]\-&quot;ЦS&quot;\ &quot;#&quot;\,&quot;#&quot;&quot;#&quot;0.00"/>
    <numFmt numFmtId="356" formatCode="_-* #,##0_р_._-;_-* #,##0_р_.\-;_-* &quot;-&quot;_р_._-;_-@_-"/>
    <numFmt numFmtId="357" formatCode="_-* #,##0.00\ _р_._-;\-* #,##0.00\ _р_._-;_-* &quot;-&quot;??\ _р_._-;_-@_-"/>
  </numFmts>
  <fonts count="37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Helv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12"/>
      <color indexed="22"/>
      <name val="Times New Roman"/>
      <family val="1"/>
      <charset val="204"/>
    </font>
    <font>
      <sz val="10"/>
      <color indexed="2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1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42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42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name val="Times New Roman"/>
      <family val="1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vertAlign val="superscript"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color rgb="FFFF0000"/>
      <name val="Arial Cyr"/>
      <charset val="204"/>
    </font>
    <font>
      <b/>
      <sz val="11"/>
      <color theme="0" tint="-0.34998626667073579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u/>
      <sz val="11"/>
      <name val="Times New Roman"/>
      <family val="1"/>
      <charset val="204"/>
    </font>
    <font>
      <u/>
      <sz val="10"/>
      <name val="Arial Cyr"/>
      <charset val="204"/>
    </font>
    <font>
      <i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9.5"/>
      <name val="Times New Roman"/>
      <family val="1"/>
      <charset val="204"/>
    </font>
    <font>
      <sz val="9.5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vertAlign val="subscript"/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color rgb="FFFF0000"/>
      <name val="Arial Cyr"/>
      <charset val="204"/>
    </font>
    <font>
      <sz val="14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sz val="11"/>
      <name val="Arial"/>
      <family val="2"/>
      <charset val="204"/>
    </font>
    <font>
      <sz val="10"/>
      <name val="Helv"/>
    </font>
    <font>
      <sz val="9"/>
      <name val="Arial Unicode MS"/>
      <family val="2"/>
      <charset val="204"/>
    </font>
    <font>
      <sz val="28"/>
      <name val="Helvetica-Black"/>
    </font>
    <font>
      <sz val="10"/>
      <name val="Arial"/>
      <family val="2"/>
    </font>
    <font>
      <sz val="10"/>
      <name val="Courier"/>
      <family val="3"/>
    </font>
    <font>
      <sz val="10"/>
      <name val="Times New Roman Baltic"/>
      <charset val="186"/>
    </font>
    <font>
      <sz val="10"/>
      <color indexed="8"/>
      <name val="MS Sans Serif"/>
      <family val="2"/>
      <charset val="204"/>
    </font>
    <font>
      <sz val="10"/>
      <name val="Arial Cyr"/>
      <family val="2"/>
      <charset val="204"/>
    </font>
    <font>
      <sz val="8"/>
      <name val="Arial"/>
      <family val="2"/>
    </font>
    <font>
      <sz val="12"/>
      <name val="Times New Roman"/>
      <family val="1"/>
    </font>
    <font>
      <sz val="10"/>
      <name val="TimesDL"/>
      <charset val="204"/>
    </font>
    <font>
      <sz val="10"/>
      <name val="Times New Roman CYR"/>
      <family val="1"/>
      <charset val="204"/>
    </font>
    <font>
      <b/>
      <sz val="8"/>
      <color indexed="10"/>
      <name val="NTTimes/Cyrillic"/>
      <charset val="204"/>
    </font>
    <font>
      <sz val="10"/>
      <name val="Courier"/>
      <family val="1"/>
      <charset val="204"/>
    </font>
    <font>
      <b/>
      <i/>
      <sz val="8"/>
      <name val="Arial"/>
      <family val="2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b/>
      <sz val="22"/>
      <color rgb="FF000080"/>
      <name val="Arial"/>
      <family val="2"/>
    </font>
    <font>
      <sz val="8"/>
      <name val="Verdana"/>
      <family val="2"/>
      <charset val="204"/>
    </font>
    <font>
      <sz val="10"/>
      <name val="MS Sans Serif"/>
      <family val="2"/>
    </font>
    <font>
      <sz val="11"/>
      <color indexed="8"/>
      <name val="Arial"/>
      <family val="2"/>
    </font>
    <font>
      <sz val="10"/>
      <name val="Helv"/>
      <family val="2"/>
    </font>
    <font>
      <b/>
      <sz val="14"/>
      <color rgb="FF000080"/>
      <name val="Arial"/>
      <family val="2"/>
    </font>
    <font>
      <sz val="9"/>
      <color indexed="8"/>
      <name val="Arial"/>
      <family val="2"/>
    </font>
    <font>
      <b/>
      <sz val="10"/>
      <color rgb="FF000080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rgb="FF000080"/>
      <name val="Arial"/>
      <family val="2"/>
    </font>
    <font>
      <b/>
      <u val="singleAccounting"/>
      <sz val="10"/>
      <color indexed="18"/>
      <name val="Arial"/>
      <family val="2"/>
    </font>
    <font>
      <sz val="9"/>
      <color indexed="8"/>
      <name val="Futuris"/>
    </font>
    <font>
      <sz val="10"/>
      <name val="Courier New"/>
      <family val="3"/>
    </font>
    <font>
      <sz val="10"/>
      <name val="Courier New"/>
      <family val="1"/>
      <charset val="204"/>
    </font>
    <font>
      <sz val="10"/>
      <name val="Courier New"/>
      <family val="3"/>
      <charset val="204"/>
    </font>
    <font>
      <sz val="10"/>
      <name val="Helv"/>
      <family val="2"/>
      <charset val="204"/>
    </font>
    <font>
      <b/>
      <sz val="11"/>
      <color indexed="8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1"/>
      <color indexed="8"/>
      <name val="Courier"/>
      <family val="1"/>
      <charset val="204"/>
    </font>
    <font>
      <sz val="12"/>
      <name val="·s²Ó©úÅé"/>
      <charset val="136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i/>
      <sz val="10"/>
      <color indexed="32"/>
      <name val="Arial Narrow"/>
      <family val="2"/>
    </font>
    <font>
      <b/>
      <sz val="10"/>
      <color indexed="20"/>
      <name val="Arial Cyr"/>
      <family val="2"/>
      <charset val="204"/>
    </font>
    <font>
      <u/>
      <sz val="10"/>
      <color indexed="12"/>
      <name val="Arial"/>
      <family val="2"/>
    </font>
    <font>
      <b/>
      <sz val="1"/>
      <color indexed="8"/>
      <name val="Courier New"/>
      <family val="3"/>
    </font>
    <font>
      <b/>
      <sz val="1"/>
      <color indexed="8"/>
      <name val="Courier"/>
      <family val="1"/>
      <charset val="204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8.25"/>
      <name val="Helv"/>
    </font>
    <font>
      <sz val="13"/>
      <name val="Tms Rmn"/>
      <family val="1"/>
    </font>
    <font>
      <b/>
      <sz val="11"/>
      <name val="Book Antiqua"/>
      <family val="1"/>
    </font>
    <font>
      <sz val="8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6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i/>
      <sz val="8"/>
      <name val="Arial"/>
      <family val="2"/>
      <charset val="204"/>
    </font>
    <font>
      <i/>
      <sz val="8"/>
      <name val="Arial"/>
      <family val="2"/>
    </font>
    <font>
      <i/>
      <sz val="8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sz val="9"/>
      <name val="Arial"/>
      <family val="2"/>
      <charset val="204"/>
    </font>
    <font>
      <b/>
      <sz val="10"/>
      <color theme="3"/>
      <name val="Times New Roman"/>
      <family val="1"/>
      <charset val="204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name val="Arial"/>
      <family val="2"/>
      <charset val="204"/>
    </font>
    <font>
      <b/>
      <u/>
      <sz val="10"/>
      <name val="Arial"/>
      <family val="2"/>
    </font>
    <font>
      <sz val="1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204"/>
    </font>
    <font>
      <b/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i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u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sz val="8"/>
      <name val="Helv"/>
    </font>
    <font>
      <sz val="10"/>
      <name val="MS Sans Serif"/>
      <family val="2"/>
      <charset val="204"/>
    </font>
    <font>
      <b/>
      <sz val="12"/>
      <color indexed="9"/>
      <name val="Arial"/>
      <family val="2"/>
    </font>
    <font>
      <b/>
      <sz val="14"/>
      <color indexed="9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i/>
      <sz val="22"/>
      <name val="Arial"/>
      <family val="2"/>
    </font>
    <font>
      <sz val="10"/>
      <color indexed="8"/>
      <name val="Tahoma"/>
      <family val="2"/>
      <charset val="204"/>
    </font>
    <font>
      <sz val="14"/>
      <color indexed="8"/>
      <name val="Times New Roman"/>
      <family val="2"/>
      <charset val="204"/>
    </font>
    <font>
      <sz val="9"/>
      <name val="Tahoma"/>
      <family val="2"/>
      <charset val="238"/>
    </font>
    <font>
      <b/>
      <sz val="24"/>
      <name val="Arial"/>
      <family val="2"/>
    </font>
    <font>
      <b/>
      <i/>
      <sz val="24"/>
      <name val="Arial"/>
      <family val="2"/>
    </font>
    <font>
      <b/>
      <u/>
      <sz val="24"/>
      <name val="Arial"/>
      <family val="2"/>
    </font>
    <font>
      <u/>
      <sz val="8.5"/>
      <color indexed="12"/>
      <name val="Arial"/>
      <family val="2"/>
    </font>
    <font>
      <sz val="12"/>
      <name val="?Ia"/>
      <family val="2"/>
      <charset val="134"/>
    </font>
    <font>
      <sz val="10"/>
      <color theme="3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sz val="10"/>
      <color indexed="9"/>
      <name val="Tahoma"/>
      <family val="2"/>
      <charset val="204"/>
    </font>
    <font>
      <sz val="14"/>
      <color indexed="9"/>
      <name val="Times New Roman"/>
      <family val="2"/>
      <charset val="204"/>
    </font>
    <font>
      <sz val="12"/>
      <name val="Arial MT"/>
      <charset val="204"/>
    </font>
    <font>
      <sz val="12"/>
      <color indexed="12"/>
      <name val="Times New Roman Cyr"/>
    </font>
    <font>
      <sz val="12"/>
      <name val="ⓒoUAAA¨u"/>
      <family val="1"/>
      <charset val="255"/>
    </font>
    <font>
      <sz val="11"/>
      <name val="￥i￠￢￠?o"/>
      <family val="3"/>
      <charset val="255"/>
    </font>
    <font>
      <b/>
      <sz val="12"/>
      <name val="MS Sans Serif"/>
      <family val="2"/>
    </font>
    <font>
      <u/>
      <sz val="10"/>
      <color indexed="12"/>
      <name val="Arial Cyr"/>
      <family val="2"/>
      <charset val="204"/>
    </font>
    <font>
      <u/>
      <sz val="9"/>
      <color indexed="36"/>
      <name val="Times New Roman"/>
      <family val="1"/>
    </font>
    <font>
      <sz val="10"/>
      <name val="NTHarmonica"/>
      <charset val="204"/>
    </font>
    <font>
      <b/>
      <sz val="10"/>
      <name val="Helvetica"/>
      <family val="2"/>
    </font>
    <font>
      <sz val="9"/>
      <name val="Pragmatica"/>
    </font>
    <font>
      <sz val="8"/>
      <name val="Times New Roman"/>
      <family val="1"/>
    </font>
    <font>
      <sz val="10"/>
      <name val="NTTimes/Cyrillic"/>
    </font>
    <font>
      <b/>
      <sz val="10"/>
      <name val="NTTimes/Cyrillic"/>
      <charset val="204"/>
    </font>
    <font>
      <sz val="10"/>
      <name val="NTTimes/Cyrillic"/>
      <charset val="204"/>
    </font>
    <font>
      <sz val="8"/>
      <name val="NTTimes/Cyrillic"/>
      <charset val="204"/>
    </font>
    <font>
      <sz val="8"/>
      <color indexed="12"/>
      <name val="Helv"/>
    </font>
    <font>
      <sz val="10"/>
      <color indexed="18"/>
      <name val="Arial"/>
      <family val="2"/>
    </font>
    <font>
      <b/>
      <i/>
      <u/>
      <sz val="10"/>
      <color indexed="8"/>
      <name val="Arial"/>
      <family val="2"/>
    </font>
    <font>
      <sz val="9"/>
      <name val="Times New Roman"/>
      <family val="1"/>
    </font>
    <font>
      <sz val="12"/>
      <color indexed="8"/>
      <name val="Times New Roman"/>
      <family val="1"/>
      <charset val="204"/>
    </font>
    <font>
      <sz val="12"/>
      <color indexed="12"/>
      <name val="Times New Roman"/>
      <family val="1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color indexed="20"/>
      <name val="Tahoma"/>
      <family val="2"/>
      <charset val="204"/>
    </font>
    <font>
      <b/>
      <sz val="10"/>
      <color indexed="8"/>
      <name val="Arial"/>
      <family val="2"/>
    </font>
    <font>
      <sz val="8"/>
      <color indexed="13"/>
      <name val="Arial"/>
      <family val="2"/>
    </font>
    <font>
      <i/>
      <sz val="10"/>
      <name val="Arial"/>
      <family val="2"/>
    </font>
    <font>
      <sz val="8"/>
      <color indexed="10"/>
      <name val="Arial"/>
      <family val="2"/>
    </font>
    <font>
      <sz val="10"/>
      <color indexed="8"/>
      <name val="MS Sans Serif"/>
      <family val="2"/>
    </font>
    <font>
      <sz val="10"/>
      <color indexed="18"/>
      <name val="MS Sans Serif"/>
      <family val="2"/>
    </font>
    <font>
      <b/>
      <sz val="9"/>
      <color indexed="8"/>
      <name val="Helvetica"/>
      <family val="2"/>
    </font>
    <font>
      <sz val="9"/>
      <name val="Arial"/>
      <family val="2"/>
      <charset val="177"/>
    </font>
    <font>
      <sz val="10"/>
      <color indexed="8"/>
      <name val="Times New Roman"/>
      <family val="1"/>
    </font>
    <font>
      <b/>
      <sz val="10"/>
      <color indexed="9"/>
      <name val="Times New Roman"/>
      <family val="1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sz val="12"/>
      <name val="±???A?"/>
      <charset val="129"/>
    </font>
    <font>
      <sz val="12"/>
      <color indexed="61"/>
      <name val="Arial"/>
      <family val="2"/>
    </font>
    <font>
      <b/>
      <sz val="8"/>
      <color indexed="61"/>
      <name val="Arial"/>
      <family val="2"/>
    </font>
    <font>
      <b/>
      <sz val="7"/>
      <color indexed="61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0"/>
      <color indexed="52"/>
      <name val="Tahoma"/>
      <family val="2"/>
      <charset val="204"/>
    </font>
    <font>
      <b/>
      <sz val="10"/>
      <color indexed="9"/>
      <name val="Tahoma"/>
      <family val="2"/>
      <charset val="204"/>
    </font>
    <font>
      <b/>
      <sz val="10"/>
      <name val="Arial Cyr"/>
      <family val="2"/>
      <charset val="204"/>
    </font>
    <font>
      <b/>
      <sz val="8"/>
      <color indexed="12"/>
      <name val="NTTimes/Cyrillic"/>
      <charset val="204"/>
    </font>
    <font>
      <b/>
      <sz val="12"/>
      <name val="Times New Roman"/>
      <family val="1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1"/>
      <color indexed="12"/>
      <name val="Book Antiqua"/>
      <family val="1"/>
    </font>
    <font>
      <sz val="11"/>
      <color indexed="12"/>
      <name val="Book Antiqua"/>
      <family val="1"/>
      <charset val="204"/>
    </font>
    <font>
      <sz val="10"/>
      <color indexed="12"/>
      <name val="Arial"/>
      <family val="2"/>
      <charset val="204"/>
    </font>
    <font>
      <sz val="12"/>
      <name val="Helv"/>
    </font>
    <font>
      <sz val="12"/>
      <name val="Courier New Cyr"/>
      <family val="3"/>
      <charset val="204"/>
    </font>
    <font>
      <b/>
      <i/>
      <sz val="10"/>
      <name val="Arial Cyr"/>
      <family val="2"/>
      <charset val="204"/>
    </font>
    <font>
      <u val="double"/>
      <sz val="10"/>
      <name val="Arial"/>
      <family val="2"/>
    </font>
    <font>
      <i/>
      <sz val="10"/>
      <color indexed="63"/>
      <name val="Tahoma"/>
      <family val="2"/>
      <charset val="204"/>
    </font>
    <font>
      <i/>
      <sz val="1"/>
      <color indexed="8"/>
      <name val="Courier New"/>
      <family val="3"/>
    </font>
    <font>
      <u/>
      <sz val="8"/>
      <color indexed="36"/>
      <name val="Arial"/>
      <family val="2"/>
      <charset val="204"/>
    </font>
    <font>
      <u/>
      <sz val="8"/>
      <color indexed="20"/>
      <name val="Arial"/>
      <family val="2"/>
      <charset val="204"/>
    </font>
    <font>
      <sz val="7"/>
      <name val="Palatino"/>
      <family val="1"/>
      <charset val="204"/>
    </font>
    <font>
      <sz val="10"/>
      <color indexed="58"/>
      <name val="Tahoma"/>
      <family val="2"/>
      <charset val="204"/>
    </font>
    <font>
      <sz val="10"/>
      <color indexed="17"/>
      <name val="Times New Roman"/>
      <family val="1"/>
    </font>
    <font>
      <b/>
      <sz val="8"/>
      <name val="Palatino"/>
      <family val="1"/>
      <charset val="204"/>
    </font>
    <font>
      <b/>
      <sz val="15"/>
      <color indexed="62"/>
      <name val="Tahoma"/>
      <family val="2"/>
      <charset val="204"/>
    </font>
    <font>
      <sz val="12"/>
      <color indexed="9"/>
      <name val="Arial Cyr"/>
      <family val="2"/>
      <charset val="204"/>
    </font>
    <font>
      <b/>
      <sz val="10"/>
      <name val="Arial Cyr"/>
      <charset val="204"/>
    </font>
    <font>
      <b/>
      <sz val="13"/>
      <color indexed="62"/>
      <name val="Tahoma"/>
      <family val="2"/>
      <charset val="204"/>
    </font>
    <font>
      <sz val="11"/>
      <color indexed="8"/>
      <name val="Arial Cyr"/>
      <family val="2"/>
      <charset val="204"/>
    </font>
    <font>
      <b/>
      <sz val="11"/>
      <color indexed="62"/>
      <name val="Tahoma"/>
      <family val="2"/>
      <charset val="204"/>
    </font>
    <font>
      <b/>
      <sz val="9"/>
      <name val="Arial Cyr"/>
      <family val="2"/>
      <charset val="204"/>
    </font>
    <font>
      <b/>
      <sz val="8"/>
      <name val="Palatino"/>
      <family val="1"/>
      <charset val="177"/>
    </font>
    <font>
      <b/>
      <i/>
      <sz val="22"/>
      <name val="Times New Roman"/>
      <family val="1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10"/>
      <color indexed="9"/>
      <name val="Times New Roman"/>
      <family val="1"/>
    </font>
    <font>
      <u/>
      <sz val="8"/>
      <color indexed="12"/>
      <name val="Arial"/>
      <family val="2"/>
      <charset val="204"/>
    </font>
    <font>
      <u/>
      <sz val="7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color indexed="62"/>
      <name val="Tahoma"/>
      <family val="2"/>
      <charset val="204"/>
    </font>
    <font>
      <sz val="10"/>
      <color indexed="12"/>
      <name val="Arial Cyr"/>
      <charset val="204"/>
    </font>
    <font>
      <u/>
      <sz val="10"/>
      <color indexed="20"/>
      <name val="Arial Cyr"/>
      <family val="2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trike/>
      <sz val="10"/>
      <color indexed="8"/>
      <name val="TextBook"/>
      <charset val="204"/>
    </font>
    <font>
      <sz val="10"/>
      <color indexed="52"/>
      <name val="Tahoma"/>
      <family val="2"/>
      <charset val="204"/>
    </font>
    <font>
      <b/>
      <sz val="12"/>
      <color indexed="17"/>
      <name val="Wingdings"/>
      <charset val="2"/>
    </font>
    <font>
      <b/>
      <sz val="14"/>
      <color indexed="24"/>
      <name val="Book Antiqua"/>
      <family val="1"/>
    </font>
    <font>
      <b/>
      <sz val="14"/>
      <color indexed="24"/>
      <name val="Book Antiqua"/>
      <family val="1"/>
      <charset val="204"/>
    </font>
    <font>
      <sz val="8"/>
      <name val="Palatino"/>
      <family val="1"/>
    </font>
    <font>
      <sz val="10"/>
      <color indexed="33"/>
      <name val="Tahoma"/>
      <family val="2"/>
      <charset val="204"/>
    </font>
    <font>
      <sz val="11"/>
      <color rgb="FF000000"/>
      <name val="Calibri"/>
      <family val="2"/>
      <scheme val="minor"/>
    </font>
    <font>
      <b/>
      <i/>
      <sz val="16"/>
      <name val="Helv"/>
    </font>
    <font>
      <sz val="10"/>
      <name val="Verdana"/>
      <family val="2"/>
      <charset val="204"/>
    </font>
    <font>
      <sz val="8"/>
      <name val="Helvetica"/>
      <family val="2"/>
    </font>
    <font>
      <sz val="9.75"/>
      <name val="Arial"/>
      <family val="2"/>
      <charset val="204"/>
    </font>
    <font>
      <i/>
      <sz val="10"/>
      <name val="Times New Roman"/>
      <family val="1"/>
      <charset val="204"/>
    </font>
    <font>
      <b/>
      <sz val="10"/>
      <color indexed="8"/>
      <name val="Tahoma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22"/>
      <name val="Book Antiqua"/>
      <family val="1"/>
      <charset val="204"/>
    </font>
    <font>
      <i/>
      <sz val="8"/>
      <name val="Times New Roman"/>
      <family val="1"/>
      <charset val="204"/>
    </font>
    <font>
      <sz val="10"/>
      <color indexed="12"/>
      <name val="Arial Cyr"/>
      <family val="2"/>
      <charset val="204"/>
    </font>
    <font>
      <sz val="8"/>
      <name val="Arial Cyr"/>
      <family val="2"/>
      <charset val="204"/>
    </font>
    <font>
      <sz val="8"/>
      <name val="Univers 45 Light"/>
    </font>
    <font>
      <i/>
      <sz val="8"/>
      <name val="Univers 45 Light"/>
    </font>
    <font>
      <sz val="8"/>
      <color indexed="14"/>
      <name val="Helvetica"/>
      <family val="2"/>
    </font>
    <font>
      <b/>
      <sz val="9"/>
      <color indexed="12"/>
      <name val="NTCourierVK/Cyrillic"/>
      <charset val="204"/>
    </font>
    <font>
      <b/>
      <sz val="10"/>
      <color indexed="39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b/>
      <sz val="16"/>
      <color indexed="16"/>
      <name val="Arial"/>
      <family val="2"/>
    </font>
    <font>
      <sz val="8"/>
      <name val="MetaNormalLF-Roman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color indexed="8"/>
      <name val="Verdana"/>
      <family val="2"/>
      <charset val="204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sz val="14"/>
      <name val="Times New Roman"/>
      <family val="1"/>
    </font>
    <font>
      <sz val="8"/>
      <color indexed="10"/>
      <name val="Courier New Cyr"/>
      <family val="3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4"/>
      <color indexed="32"/>
      <name val="Arial"/>
      <family val="2"/>
    </font>
    <font>
      <b/>
      <sz val="10"/>
      <color indexed="8"/>
      <name val="Arial"/>
      <family val="2"/>
      <charset val="204"/>
    </font>
    <font>
      <b/>
      <sz val="8"/>
      <color indexed="32"/>
      <name val="Courier New Cyr"/>
      <family val="3"/>
      <charset val="204"/>
    </font>
    <font>
      <sz val="8"/>
      <color indexed="9"/>
      <name val="Arial"/>
      <family val="2"/>
    </font>
    <font>
      <sz val="10"/>
      <color indexed="62"/>
      <name val="Arial Cyr"/>
      <family val="2"/>
      <charset val="204"/>
    </font>
    <font>
      <sz val="11"/>
      <color indexed="62"/>
      <name val="Calibri"/>
      <family val="2"/>
    </font>
    <font>
      <sz val="8"/>
      <color indexed="25"/>
      <name val="Arial"/>
      <family val="2"/>
      <charset val="204"/>
    </font>
    <font>
      <b/>
      <sz val="10"/>
      <color indexed="63"/>
      <name val="Arial Cyr"/>
      <family val="2"/>
      <charset val="204"/>
    </font>
    <font>
      <b/>
      <sz val="11"/>
      <color indexed="8"/>
      <name val="Calibri"/>
      <family val="2"/>
    </font>
    <font>
      <b/>
      <sz val="10"/>
      <color indexed="52"/>
      <name val="Arial Cyr"/>
      <family val="2"/>
      <charset val="204"/>
    </font>
    <font>
      <b/>
      <sz val="11"/>
      <color indexed="52"/>
      <name val="Calibri"/>
      <family val="2"/>
    </font>
    <font>
      <u/>
      <sz val="6"/>
      <color indexed="12"/>
      <name val="Arial Cyr"/>
      <charset val="204"/>
    </font>
    <font>
      <u/>
      <sz val="8.5"/>
      <color theme="10"/>
      <name val="Arial"/>
      <family val="2"/>
      <charset val="204"/>
    </font>
    <font>
      <u/>
      <sz val="9"/>
      <color indexed="12"/>
      <name val="Arial"/>
      <family val="2"/>
      <charset val="204"/>
    </font>
    <font>
      <b/>
      <i/>
      <sz val="10"/>
      <name val="Arial Cyr"/>
      <charset val="204"/>
    </font>
    <font>
      <b/>
      <sz val="12"/>
      <color indexed="12"/>
      <name val="Arial"/>
      <family val="2"/>
      <charset val="204"/>
    </font>
    <font>
      <b/>
      <sz val="10"/>
      <color indexed="8"/>
      <name val="Arial Cyr"/>
      <family val="2"/>
      <charset val="204"/>
    </font>
    <font>
      <b/>
      <sz val="8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indexed="8"/>
      <name val="Arial Cyr"/>
      <family val="2"/>
      <charset val="204"/>
    </font>
    <font>
      <sz val="10"/>
      <name val="TimesET"/>
    </font>
    <font>
      <sz val="9"/>
      <name val="Arial Cyr"/>
      <charset val="204"/>
    </font>
    <font>
      <sz val="12"/>
      <color theme="1"/>
      <name val="Times New Roman"/>
      <family val="2"/>
      <charset val="204"/>
    </font>
    <font>
      <sz val="12"/>
      <name val="宋体"/>
      <charset val="134"/>
    </font>
    <font>
      <b/>
      <sz val="8"/>
      <color rgb="FFFF0000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charset val="204"/>
    </font>
  </fonts>
  <fills count="1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light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17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15"/>
      </patternFill>
    </fill>
    <fill>
      <patternFill patternType="solid">
        <fgColor indexed="46"/>
        <bgColor indexed="45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1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13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2"/>
        <bgColor indexed="64"/>
      </patternFill>
    </fill>
    <fill>
      <patternFill patternType="solid">
        <fgColor indexed="19"/>
        <bgColor indexed="64"/>
      </patternFill>
    </fill>
    <fill>
      <patternFill patternType="gray125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27"/>
      </patternFill>
    </fill>
    <fill>
      <patternFill patternType="solid">
        <fgColor indexed="2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3"/>
        <bgColor indexed="33"/>
      </patternFill>
    </fill>
    <fill>
      <patternFill patternType="solid">
        <fgColor indexed="14"/>
        <bgColor indexed="33"/>
      </patternFill>
    </fill>
    <fill>
      <patternFill patternType="mediumGray">
        <fgColor indexed="17"/>
        <bgColor indexed="9"/>
      </patternFill>
    </fill>
    <fill>
      <patternFill patternType="solid">
        <fgColor indexed="19"/>
        <bgColor indexed="55"/>
      </patternFill>
    </fill>
    <fill>
      <patternFill patternType="lightGray"/>
    </fill>
    <fill>
      <patternFill patternType="gray0625"/>
    </fill>
    <fill>
      <patternFill patternType="solid">
        <fgColor indexed="9"/>
        <bgColor indexed="3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4"/>
      </patternFill>
    </fill>
    <fill>
      <patternFill patternType="solid">
        <fgColor indexed="43"/>
        <bgColor indexed="41"/>
      </patternFill>
    </fill>
    <fill>
      <patternFill patternType="solid">
        <fgColor indexed="41"/>
      </patternFill>
    </fill>
    <fill>
      <patternFill patternType="solid">
        <fgColor indexed="50"/>
      </patternFill>
    </fill>
    <fill>
      <patternFill patternType="solid">
        <fgColor indexed="50"/>
        <bgColor indexed="19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27"/>
        <bgColor indexed="42"/>
      </patternFill>
    </fill>
    <fill>
      <patternFill patternType="solid">
        <fgColor indexed="54"/>
        <bgColor indexed="23"/>
      </patternFill>
    </fill>
    <fill>
      <patternFill patternType="solid">
        <fgColor indexed="40"/>
      </patternFill>
    </fill>
    <fill>
      <patternFill patternType="solid">
        <fgColor indexed="40"/>
        <bgColor indexed="49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41"/>
      </patternFill>
    </fill>
    <fill>
      <patternFill patternType="solid">
        <fgColor indexed="22"/>
        <bgColor indexed="44"/>
      </patternFill>
    </fill>
    <fill>
      <patternFill patternType="solid">
        <fgColor indexed="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2"/>
      </patternFill>
    </fill>
    <fill>
      <patternFill patternType="solid">
        <fgColor indexed="9"/>
        <bgColor indexed="17"/>
      </patternFill>
    </fill>
    <fill>
      <patternFill patternType="lightGray">
        <fgColor indexed="13"/>
        <bgColor indexed="9"/>
      </patternFill>
    </fill>
    <fill>
      <patternFill patternType="solid">
        <fgColor indexed="41"/>
        <b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rgb="FF000080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/>
      <bottom style="thick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/>
      <top style="medium">
        <color indexed="1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31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155">
    <xf numFmtId="0" fontId="0" fillId="0" borderId="0"/>
    <xf numFmtId="0" fontId="19" fillId="0" borderId="0"/>
    <xf numFmtId="0" fontId="19" fillId="0" borderId="0"/>
    <xf numFmtId="0" fontId="19" fillId="0" borderId="0"/>
    <xf numFmtId="0" fontId="28" fillId="35" borderId="0" applyNumberFormat="0" applyBorder="0" applyAlignment="0" applyProtection="0"/>
    <xf numFmtId="0" fontId="29" fillId="36" borderId="0" applyNumberFormat="0" applyBorder="0" applyAlignment="0" applyProtection="0"/>
    <xf numFmtId="0" fontId="28" fillId="37" borderId="0" applyNumberFormat="0" applyBorder="0" applyAlignment="0" applyProtection="0"/>
    <xf numFmtId="0" fontId="29" fillId="38" borderId="0" applyNumberFormat="0" applyBorder="0" applyAlignment="0" applyProtection="0"/>
    <xf numFmtId="0" fontId="28" fillId="39" borderId="0" applyNumberFormat="0" applyBorder="0" applyAlignment="0" applyProtection="0"/>
    <xf numFmtId="0" fontId="29" fillId="40" borderId="0" applyNumberFormat="0" applyBorder="0" applyAlignment="0" applyProtection="0"/>
    <xf numFmtId="0" fontId="28" fillId="41" borderId="0" applyNumberFormat="0" applyBorder="0" applyAlignment="0" applyProtection="0"/>
    <xf numFmtId="0" fontId="29" fillId="36" borderId="0" applyNumberFormat="0" applyBorder="0" applyAlignment="0" applyProtection="0"/>
    <xf numFmtId="0" fontId="28" fillId="42" borderId="0" applyNumberFormat="0" applyBorder="0" applyAlignment="0" applyProtection="0"/>
    <xf numFmtId="0" fontId="29" fillId="42" borderId="0" applyNumberFormat="0" applyBorder="0" applyAlignment="0" applyProtection="0"/>
    <xf numFmtId="0" fontId="28" fillId="38" borderId="0" applyNumberFormat="0" applyBorder="0" applyAlignment="0" applyProtection="0"/>
    <xf numFmtId="0" fontId="29" fillId="38" borderId="0" applyNumberFormat="0" applyBorder="0" applyAlignment="0" applyProtection="0"/>
    <xf numFmtId="0" fontId="28" fillId="43" borderId="0" applyNumberFormat="0" applyBorder="0" applyAlignment="0" applyProtection="0"/>
    <xf numFmtId="0" fontId="29" fillId="44" borderId="0" applyNumberFormat="0" applyBorder="0" applyAlignment="0" applyProtection="0"/>
    <xf numFmtId="0" fontId="28" fillId="45" borderId="0" applyNumberFormat="0" applyBorder="0" applyAlignment="0" applyProtection="0"/>
    <xf numFmtId="0" fontId="29" fillId="45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8" fillId="41" borderId="0" applyNumberFormat="0" applyBorder="0" applyAlignment="0" applyProtection="0"/>
    <xf numFmtId="0" fontId="29" fillId="44" borderId="0" applyNumberFormat="0" applyBorder="0" applyAlignment="0" applyProtection="0"/>
    <xf numFmtId="0" fontId="28" fillId="43" borderId="0" applyNumberFormat="0" applyBorder="0" applyAlignment="0" applyProtection="0"/>
    <xf numFmtId="0" fontId="29" fillId="43" borderId="0" applyNumberFormat="0" applyBorder="0" applyAlignment="0" applyProtection="0"/>
    <xf numFmtId="0" fontId="28" fillId="48" borderId="0" applyNumberFormat="0" applyBorder="0" applyAlignment="0" applyProtection="0"/>
    <xf numFmtId="0" fontId="29" fillId="38" borderId="0" applyNumberFormat="0" applyBorder="0" applyAlignment="0" applyProtection="0"/>
    <xf numFmtId="0" fontId="30" fillId="49" borderId="0" applyNumberFormat="0" applyBorder="0" applyAlignment="0" applyProtection="0"/>
    <xf numFmtId="0" fontId="31" fillId="50" borderId="0" applyNumberFormat="0" applyBorder="0" applyAlignment="0" applyProtection="0"/>
    <xf numFmtId="0" fontId="30" fillId="45" borderId="0" applyNumberFormat="0" applyBorder="0" applyAlignment="0" applyProtection="0"/>
    <xf numFmtId="0" fontId="31" fillId="45" borderId="0" applyNumberFormat="0" applyBorder="0" applyAlignment="0" applyProtection="0"/>
    <xf numFmtId="0" fontId="30" fillId="46" borderId="0" applyNumberFormat="0" applyBorder="0" applyAlignment="0" applyProtection="0"/>
    <xf numFmtId="0" fontId="31" fillId="47" borderId="0" applyNumberFormat="0" applyBorder="0" applyAlignment="0" applyProtection="0"/>
    <xf numFmtId="0" fontId="30" fillId="51" borderId="0" applyNumberFormat="0" applyBorder="0" applyAlignment="0" applyProtection="0"/>
    <xf numFmtId="0" fontId="31" fillId="44" borderId="0" applyNumberFormat="0" applyBorder="0" applyAlignment="0" applyProtection="0"/>
    <xf numFmtId="0" fontId="30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2" borderId="0" applyNumberFormat="0" applyBorder="0" applyAlignment="0" applyProtection="0"/>
    <xf numFmtId="0" fontId="31" fillId="38" borderId="0" applyNumberFormat="0" applyBorder="0" applyAlignment="0" applyProtection="0"/>
    <xf numFmtId="0" fontId="30" fillId="53" borderId="0" applyNumberFormat="0" applyBorder="0" applyAlignment="0" applyProtection="0"/>
    <xf numFmtId="0" fontId="31" fillId="50" borderId="0" applyNumberFormat="0" applyBorder="0" applyAlignment="0" applyProtection="0"/>
    <xf numFmtId="0" fontId="30" fillId="54" borderId="0" applyNumberFormat="0" applyBorder="0" applyAlignment="0" applyProtection="0"/>
    <xf numFmtId="0" fontId="31" fillId="54" borderId="0" applyNumberFormat="0" applyBorder="0" applyAlignment="0" applyProtection="0"/>
    <xf numFmtId="0" fontId="30" fillId="55" borderId="0" applyNumberFormat="0" applyBorder="0" applyAlignment="0" applyProtection="0"/>
    <xf numFmtId="0" fontId="31" fillId="55" borderId="0" applyNumberFormat="0" applyBorder="0" applyAlignment="0" applyProtection="0"/>
    <xf numFmtId="0" fontId="30" fillId="51" borderId="0" applyNumberFormat="0" applyBorder="0" applyAlignment="0" applyProtection="0"/>
    <xf numFmtId="0" fontId="31" fillId="56" borderId="0" applyNumberFormat="0" applyBorder="0" applyAlignment="0" applyProtection="0"/>
    <xf numFmtId="0" fontId="30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7" borderId="0" applyNumberFormat="0" applyBorder="0" applyAlignment="0" applyProtection="0"/>
    <xf numFmtId="0" fontId="31" fillId="57" borderId="0" applyNumberFormat="0" applyBorder="0" applyAlignment="0" applyProtection="0"/>
    <xf numFmtId="0" fontId="32" fillId="38" borderId="14" applyNumberFormat="0" applyAlignment="0" applyProtection="0"/>
    <xf numFmtId="0" fontId="10" fillId="5" borderId="4" applyNumberFormat="0" applyAlignment="0" applyProtection="0"/>
    <xf numFmtId="0" fontId="33" fillId="44" borderId="15" applyNumberFormat="0" applyAlignment="0" applyProtection="0"/>
    <xf numFmtId="0" fontId="33" fillId="36" borderId="15" applyNumberFormat="0" applyAlignment="0" applyProtection="0"/>
    <xf numFmtId="0" fontId="34" fillId="44" borderId="14" applyNumberFormat="0" applyAlignment="0" applyProtection="0"/>
    <xf numFmtId="0" fontId="34" fillId="36" borderId="14" applyNumberFormat="0" applyAlignment="0" applyProtection="0"/>
    <xf numFmtId="0" fontId="35" fillId="0" borderId="16" applyNumberFormat="0" applyFill="0" applyAlignment="0" applyProtection="0"/>
    <xf numFmtId="0" fontId="4" fillId="0" borderId="1" applyNumberFormat="0" applyFill="0" applyAlignment="0" applyProtection="0"/>
    <xf numFmtId="0" fontId="36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18" applyNumberFormat="0" applyFill="0" applyAlignment="0" applyProtection="0"/>
    <xf numFmtId="0" fontId="6" fillId="0" borderId="3" applyNumberFormat="0" applyFill="0" applyAlignment="0" applyProtection="0"/>
    <xf numFmtId="0" fontId="3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58" borderId="21" applyNumberFormat="0" applyAlignment="0" applyProtection="0"/>
    <xf numFmtId="0" fontId="42" fillId="58" borderId="21" applyNumberFormat="0" applyAlignment="0" applyProtection="0"/>
    <xf numFmtId="0" fontId="4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4" fillId="47" borderId="0" applyNumberFormat="0" applyBorder="0" applyAlignment="0" applyProtection="0"/>
    <xf numFmtId="0" fontId="9" fillId="4" borderId="0" applyNumberFormat="0" applyBorder="0" applyAlignment="0" applyProtection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45" fillId="0" borderId="0"/>
    <xf numFmtId="168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4" fillId="0" borderId="0"/>
    <xf numFmtId="0" fontId="22" fillId="0" borderId="0"/>
    <xf numFmtId="0" fontId="20" fillId="0" borderId="0"/>
    <xf numFmtId="0" fontId="20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" fillId="0" borderId="0"/>
    <xf numFmtId="0" fontId="24" fillId="0" borderId="0"/>
    <xf numFmtId="0" fontId="24" fillId="0" borderId="0"/>
    <xf numFmtId="0" fontId="20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47" fillId="37" borderId="0" applyNumberFormat="0" applyBorder="0" applyAlignment="0" applyProtection="0"/>
    <xf numFmtId="0" fontId="8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8" fillId="40" borderId="22" applyNumberFormat="0" applyFont="0" applyAlignment="0" applyProtection="0"/>
    <xf numFmtId="0" fontId="20" fillId="40" borderId="22" applyNumberFormat="0" applyFont="0" applyAlignment="0" applyProtection="0"/>
    <xf numFmtId="0" fontId="22" fillId="40" borderId="22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9" fillId="0" borderId="23" applyNumberFormat="0" applyFill="0" applyAlignment="0" applyProtection="0"/>
    <xf numFmtId="0" fontId="13" fillId="0" borderId="6" applyNumberFormat="0" applyFill="0" applyAlignment="0" applyProtection="0"/>
    <xf numFmtId="0" fontId="5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1" fillId="39" borderId="0" applyNumberFormat="0" applyBorder="0" applyAlignment="0" applyProtection="0"/>
    <xf numFmtId="0" fontId="7" fillId="2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9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9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9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9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9" fillId="42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9" fillId="38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9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9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9" fillId="4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9" fillId="44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9" fillId="43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9" fillId="3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18" fillId="12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8" fillId="16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18" fillId="20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18" fillId="2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18" fillId="28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18" fillId="32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18" fillId="9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18" fillId="1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18" fillId="17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18" fillId="2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18" fillId="2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18" fillId="29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2" fillId="38" borderId="14" applyNumberFormat="0" applyAlignment="0" applyProtection="0"/>
    <xf numFmtId="0" fontId="32" fillId="38" borderId="14" applyNumberFormat="0" applyAlignment="0" applyProtection="0"/>
    <xf numFmtId="0" fontId="10" fillId="5" borderId="4" applyNumberFormat="0" applyAlignment="0" applyProtection="0"/>
    <xf numFmtId="0" fontId="33" fillId="44" borderId="15" applyNumberFormat="0" applyAlignment="0" applyProtection="0"/>
    <xf numFmtId="0" fontId="33" fillId="44" borderId="15" applyNumberFormat="0" applyAlignment="0" applyProtection="0"/>
    <xf numFmtId="0" fontId="11" fillId="6" borderId="5" applyNumberFormat="0" applyAlignment="0" applyProtection="0"/>
    <xf numFmtId="0" fontId="33" fillId="36" borderId="15" applyNumberFormat="0" applyAlignment="0" applyProtection="0"/>
    <xf numFmtId="0" fontId="33" fillId="36" borderId="15" applyNumberFormat="0" applyAlignment="0" applyProtection="0"/>
    <xf numFmtId="0" fontId="33" fillId="36" borderId="15" applyNumberFormat="0" applyAlignment="0" applyProtection="0"/>
    <xf numFmtId="0" fontId="33" fillId="36" borderId="15" applyNumberFormat="0" applyAlignment="0" applyProtection="0"/>
    <xf numFmtId="0" fontId="34" fillId="44" borderId="14" applyNumberFormat="0" applyAlignment="0" applyProtection="0"/>
    <xf numFmtId="0" fontId="34" fillId="44" borderId="14" applyNumberFormat="0" applyAlignment="0" applyProtection="0"/>
    <xf numFmtId="0" fontId="12" fillId="6" borderId="4" applyNumberFormat="0" applyAlignment="0" applyProtection="0"/>
    <xf numFmtId="0" fontId="34" fillId="36" borderId="14" applyNumberFormat="0" applyAlignment="0" applyProtection="0"/>
    <xf numFmtId="0" fontId="34" fillId="36" borderId="14" applyNumberFormat="0" applyAlignment="0" applyProtection="0"/>
    <xf numFmtId="0" fontId="34" fillId="36" borderId="14" applyNumberFormat="0" applyAlignment="0" applyProtection="0"/>
    <xf numFmtId="0" fontId="34" fillId="36" borderId="14" applyNumberFormat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4" fillId="0" borderId="1" applyNumberFormat="0" applyFill="0" applyAlignment="0" applyProtection="0"/>
    <xf numFmtId="0" fontId="53" fillId="0" borderId="25" applyNumberFormat="0" applyFill="0" applyAlignment="0" applyProtection="0"/>
    <xf numFmtId="0" fontId="53" fillId="0" borderId="25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5" fillId="0" borderId="2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6" fillId="0" borderId="3" applyNumberFormat="0" applyFill="0" applyAlignment="0" applyProtection="0"/>
    <xf numFmtId="0" fontId="54" fillId="0" borderId="26" applyNumberFormat="0" applyFill="0" applyAlignment="0" applyProtection="0"/>
    <xf numFmtId="0" fontId="54" fillId="0" borderId="2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17" fillId="0" borderId="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58" borderId="21" applyNumberFormat="0" applyAlignment="0" applyProtection="0"/>
    <xf numFmtId="0" fontId="41" fillId="58" borderId="21" applyNumberFormat="0" applyAlignment="0" applyProtection="0"/>
    <xf numFmtId="0" fontId="14" fillId="7" borderId="7" applyNumberFormat="0" applyAlignment="0" applyProtection="0"/>
    <xf numFmtId="0" fontId="42" fillId="58" borderId="21" applyNumberFormat="0" applyAlignment="0" applyProtection="0"/>
    <xf numFmtId="0" fontId="42" fillId="58" borderId="21" applyNumberFormat="0" applyAlignment="0" applyProtection="0"/>
    <xf numFmtId="0" fontId="42" fillId="58" borderId="21" applyNumberForma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9" fillId="4" borderId="0" applyNumberFormat="0" applyBorder="0" applyAlignment="0" applyProtection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0" fillId="0" borderId="0"/>
    <xf numFmtId="168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8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0" fillId="0" borderId="0"/>
    <xf numFmtId="0" fontId="20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8" fillId="0" borderId="0"/>
    <xf numFmtId="0" fontId="20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8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8" fillId="40" borderId="22" applyNumberFormat="0" applyFont="0" applyAlignment="0" applyProtection="0"/>
    <xf numFmtId="0" fontId="28" fillId="40" borderId="22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0" fillId="40" borderId="22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2" fillId="40" borderId="22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13" fillId="0" borderId="6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7" fillId="2" borderId="0" applyNumberFormat="0" applyBorder="0" applyAlignment="0" applyProtection="0"/>
    <xf numFmtId="0" fontId="82" fillId="0" borderId="0"/>
    <xf numFmtId="0" fontId="84" fillId="0" borderId="36">
      <alignment horizontal="left" vertical="top"/>
    </xf>
    <xf numFmtId="0" fontId="82" fillId="0" borderId="0"/>
    <xf numFmtId="0" fontId="82" fillId="0" borderId="0"/>
    <xf numFmtId="0" fontId="85" fillId="0" borderId="0"/>
    <xf numFmtId="0" fontId="86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0" fillId="0" borderId="0"/>
    <xf numFmtId="3" fontId="21" fillId="0" borderId="0" applyFill="0" applyBorder="0" applyProtection="0"/>
    <xf numFmtId="3" fontId="21" fillId="0" borderId="0" applyFill="0" applyBorder="0" applyProtection="0"/>
    <xf numFmtId="17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87" fillId="0" borderId="0" applyFont="0" applyFill="0" applyBorder="0" applyAlignment="0" applyProtection="0"/>
    <xf numFmtId="172" fontId="85" fillId="0" borderId="0"/>
    <xf numFmtId="172" fontId="22" fillId="0" borderId="0"/>
    <xf numFmtId="173" fontId="22" fillId="0" borderId="0" applyFont="0" applyFill="0" applyBorder="0" applyAlignment="0" applyProtection="0"/>
    <xf numFmtId="0" fontId="85" fillId="0" borderId="0" applyFont="0" applyFill="0" applyBorder="0" applyProtection="0">
      <alignment horizontal="right"/>
    </xf>
    <xf numFmtId="0" fontId="22" fillId="0" borderId="0" applyFont="0" applyFill="0" applyBorder="0" applyProtection="0">
      <alignment horizontal="right"/>
    </xf>
    <xf numFmtId="0" fontId="8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9" fontId="24" fillId="0" borderId="0"/>
    <xf numFmtId="0" fontId="2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/>
    <xf numFmtId="10" fontId="24" fillId="0" borderId="0"/>
    <xf numFmtId="0" fontId="88" fillId="0" borderId="0" applyNumberFormat="0" applyFont="0" applyFill="0" applyBorder="0" applyAlignment="0" applyProtection="0"/>
    <xf numFmtId="0" fontId="89" fillId="0" borderId="0" applyFill="0" applyBorder="0">
      <alignment vertical="center"/>
    </xf>
    <xf numFmtId="0" fontId="90" fillId="0" borderId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" fontId="89" fillId="0" borderId="0" applyFill="0" applyBorder="0" applyProtection="0">
      <alignment vertical="center"/>
    </xf>
    <xf numFmtId="4" fontId="89" fillId="0" borderId="0" applyFill="0" applyBorder="0" applyProtection="0">
      <alignment vertical="center"/>
    </xf>
    <xf numFmtId="4" fontId="89" fillId="0" borderId="0" applyFill="0" applyBorder="0" applyProtection="0">
      <alignment vertical="center"/>
    </xf>
    <xf numFmtId="0" fontId="89" fillId="0" borderId="0"/>
    <xf numFmtId="0" fontId="89" fillId="0" borderId="0" applyFill="0" applyBorder="0" applyProtection="0">
      <alignment vertical="center"/>
    </xf>
    <xf numFmtId="0" fontId="89" fillId="0" borderId="0" applyFill="0" applyBorder="0" applyProtection="0">
      <alignment vertical="center"/>
    </xf>
    <xf numFmtId="0" fontId="85" fillId="0" borderId="0"/>
    <xf numFmtId="0" fontId="85" fillId="0" borderId="0"/>
    <xf numFmtId="0" fontId="85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4" fontId="9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86" fillId="0" borderId="0">
      <alignment vertical="center"/>
    </xf>
    <xf numFmtId="0" fontId="86" fillId="0" borderId="0">
      <alignment vertical="center"/>
    </xf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9" fillId="0" borderId="0"/>
    <xf numFmtId="0" fontId="82" fillId="0" borderId="0"/>
    <xf numFmtId="0" fontId="82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20" fillId="0" borderId="0"/>
    <xf numFmtId="0" fontId="19" fillId="0" borderId="0"/>
    <xf numFmtId="0" fontId="82" fillId="0" borderId="0"/>
    <xf numFmtId="0" fontId="82" fillId="0" borderId="0"/>
    <xf numFmtId="0" fontId="20" fillId="0" borderId="0"/>
    <xf numFmtId="0" fontId="89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19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82" fillId="0" borderId="0"/>
    <xf numFmtId="0" fontId="19" fillId="0" borderId="0"/>
    <xf numFmtId="0" fontId="86" fillId="0" borderId="0">
      <alignment vertical="center"/>
    </xf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" fontId="93" fillId="0" borderId="0">
      <alignment vertical="center"/>
    </xf>
    <xf numFmtId="0" fontId="1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19" fillId="0" borderId="0"/>
    <xf numFmtId="0" fontId="89" fillId="0" borderId="0"/>
    <xf numFmtId="0" fontId="82" fillId="0" borderId="0"/>
    <xf numFmtId="0" fontId="82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20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8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1" fontId="94" fillId="0" borderId="0"/>
    <xf numFmtId="1" fontId="94" fillId="0" borderId="0"/>
    <xf numFmtId="1" fontId="94" fillId="0" borderId="0"/>
    <xf numFmtId="1" fontId="94" fillId="0" borderId="0"/>
    <xf numFmtId="1" fontId="94" fillId="0" borderId="0"/>
    <xf numFmtId="0" fontId="82" fillId="0" borderId="0"/>
    <xf numFmtId="0" fontId="89" fillId="0" borderId="0"/>
    <xf numFmtId="0" fontId="19" fillId="0" borderId="0"/>
    <xf numFmtId="0" fontId="95" fillId="0" borderId="0">
      <alignment vertical="center"/>
    </xf>
    <xf numFmtId="0" fontId="86" fillId="0" borderId="0">
      <alignment vertical="center"/>
    </xf>
    <xf numFmtId="0" fontId="19" fillId="0" borderId="0"/>
    <xf numFmtId="0" fontId="89" fillId="0" borderId="0"/>
    <xf numFmtId="0" fontId="82" fillId="0" borderId="0"/>
    <xf numFmtId="0" fontId="85" fillId="0" borderId="0"/>
    <xf numFmtId="0" fontId="22" fillId="0" borderId="0"/>
    <xf numFmtId="0" fontId="22" fillId="0" borderId="0"/>
    <xf numFmtId="0" fontId="20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/>
    <xf numFmtId="0" fontId="89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96" fillId="79" borderId="0"/>
    <xf numFmtId="175" fontId="9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6" fontId="85" fillId="0" borderId="0" applyFont="0" applyFill="0" applyBorder="0" applyAlignment="0" applyProtection="0">
      <alignment vertical="center"/>
    </xf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6" fillId="0" borderId="0">
      <alignment vertical="center"/>
    </xf>
    <xf numFmtId="0" fontId="82" fillId="0" borderId="0"/>
    <xf numFmtId="0" fontId="89" fillId="0" borderId="0"/>
    <xf numFmtId="0" fontId="20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6" fillId="0" borderId="0">
      <alignment vertical="center"/>
    </xf>
    <xf numFmtId="0" fontId="20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97" fillId="0" borderId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9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9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 applyFont="0" applyFill="0" applyBorder="0" applyAlignment="0" applyProtection="0"/>
    <xf numFmtId="0" fontId="89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9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9" fillId="0" borderId="0"/>
    <xf numFmtId="0" fontId="19" fillId="0" borderId="0"/>
    <xf numFmtId="0" fontId="89" fillId="0" borderId="0"/>
    <xf numFmtId="0" fontId="89" fillId="0" borderId="0"/>
    <xf numFmtId="0" fontId="82" fillId="0" borderId="0"/>
    <xf numFmtId="0" fontId="89" fillId="0" borderId="0"/>
    <xf numFmtId="0" fontId="20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89" fillId="0" borderId="0"/>
    <xf numFmtId="0" fontId="86" fillId="0" borderId="0">
      <alignment vertical="center"/>
    </xf>
    <xf numFmtId="4" fontId="93" fillId="0" borderId="0">
      <alignment vertical="center"/>
    </xf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89" fillId="0" borderId="0"/>
    <xf numFmtId="0" fontId="22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19" fillId="0" borderId="0"/>
    <xf numFmtId="0" fontId="86" fillId="0" borderId="0">
      <alignment vertical="center"/>
    </xf>
    <xf numFmtId="0" fontId="89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0" fontId="89" fillId="0" borderId="0"/>
    <xf numFmtId="0" fontId="20" fillId="0" borderId="0"/>
    <xf numFmtId="0" fontId="99" fillId="0" borderId="0" applyNumberFormat="0" applyFill="0" applyBorder="0" applyAlignment="0" applyProtection="0"/>
    <xf numFmtId="0" fontId="92" fillId="80" borderId="0" applyNumberFormat="0" applyFont="0" applyAlignment="0" applyProtection="0"/>
    <xf numFmtId="0" fontId="22" fillId="47" borderId="0" applyNumberFormat="0" applyFont="0" applyAlignment="0" applyProtection="0"/>
    <xf numFmtId="0" fontId="19" fillId="0" borderId="0"/>
    <xf numFmtId="0" fontId="89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00" fillId="0" borderId="0">
      <alignment horizontal="left"/>
    </xf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86" fillId="0" borderId="0">
      <alignment vertical="center"/>
    </xf>
    <xf numFmtId="0" fontId="82" fillId="0" borderId="0"/>
    <xf numFmtId="0" fontId="8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8" fillId="0" borderId="0" applyNumberFormat="0" applyFill="0" applyBorder="0" applyAlignment="0" applyProtection="0"/>
    <xf numFmtId="38" fontId="101" fillId="0" borderId="0" applyFont="0" applyFill="0" applyBorder="0" applyAlignment="0" applyProtection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8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2" fillId="0" borderId="0"/>
    <xf numFmtId="0" fontId="85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5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5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22" fillId="0" borderId="0"/>
    <xf numFmtId="0" fontId="85" fillId="0" borderId="0"/>
    <xf numFmtId="0" fontId="85" fillId="0" borderId="0"/>
    <xf numFmtId="0" fontId="82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8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5" fillId="0" borderId="0"/>
    <xf numFmtId="0" fontId="85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85" fillId="0" borderId="0"/>
    <xf numFmtId="0" fontId="19" fillId="0" borderId="0"/>
    <xf numFmtId="0" fontId="22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19" fillId="0" borderId="0"/>
    <xf numFmtId="0" fontId="19" fillId="0" borderId="0"/>
    <xf numFmtId="0" fontId="82" fillId="0" borderId="0"/>
    <xf numFmtId="0" fontId="82" fillId="0" borderId="0"/>
    <xf numFmtId="0" fontId="88" fillId="0" borderId="0" applyNumberFormat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2" fillId="0" borderId="0"/>
    <xf numFmtId="0" fontId="88" fillId="0" borderId="0" applyNumberFormat="0" applyFont="0" applyFill="0" applyBorder="0" applyAlignment="0" applyProtection="0"/>
    <xf numFmtId="0" fontId="88" fillId="0" borderId="0" applyNumberFormat="0" applyFont="0" applyFill="0" applyBorder="0" applyAlignment="0" applyProtection="0"/>
    <xf numFmtId="0" fontId="19" fillId="0" borderId="0"/>
    <xf numFmtId="0" fontId="88" fillId="0" borderId="0" applyNumberFormat="0" applyFont="0" applyFill="0" applyBorder="0" applyAlignment="0" applyProtection="0"/>
    <xf numFmtId="0" fontId="88" fillId="0" borderId="0" applyNumberFormat="0" applyFont="0" applyFill="0" applyBorder="0" applyAlignment="0" applyProtection="0"/>
    <xf numFmtId="0" fontId="88" fillId="0" borderId="0" applyNumberFormat="0" applyFont="0" applyFill="0" applyBorder="0" applyAlignment="0" applyProtection="0"/>
    <xf numFmtId="182" fontId="92" fillId="0" borderId="0" applyFont="0" applyFill="0" applyBorder="0" applyAlignment="0" applyProtection="0"/>
    <xf numFmtId="182" fontId="102" fillId="0" borderId="0" applyFont="0" applyFill="0" applyBorder="0" applyAlignment="0" applyProtection="0"/>
    <xf numFmtId="183" fontId="92" fillId="0" borderId="0" applyFont="0" applyFill="0" applyBorder="0" applyProtection="0">
      <alignment horizontal="right"/>
    </xf>
    <xf numFmtId="183" fontId="1" fillId="0" borderId="0" applyFont="0" applyFill="0" applyBorder="0" applyProtection="0">
      <alignment horizontal="right"/>
    </xf>
    <xf numFmtId="183" fontId="1" fillId="0" borderId="0" applyFont="0" applyFill="0" applyBorder="0" applyProtection="0">
      <alignment horizontal="right"/>
    </xf>
    <xf numFmtId="184" fontId="22" fillId="0" borderId="0" applyFont="0" applyFill="0" applyBorder="0" applyAlignment="0" applyProtection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6" fillId="0" borderId="0">
      <alignment vertical="center"/>
    </xf>
    <xf numFmtId="0" fontId="85" fillId="0" borderId="0"/>
    <xf numFmtId="0" fontId="85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89" fillId="0" borderId="0"/>
    <xf numFmtId="0" fontId="82" fillId="0" borderId="0"/>
    <xf numFmtId="0" fontId="82" fillId="0" borderId="0"/>
    <xf numFmtId="4" fontId="93" fillId="0" borderId="0">
      <alignment vertical="center"/>
    </xf>
    <xf numFmtId="0" fontId="82" fillId="0" borderId="0"/>
    <xf numFmtId="0" fontId="86" fillId="0" borderId="0">
      <alignment vertical="center"/>
    </xf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95" fillId="0" borderId="0">
      <alignment vertical="center"/>
    </xf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9" fillId="0" borderId="0"/>
    <xf numFmtId="185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2" fillId="0" borderId="0"/>
    <xf numFmtId="0" fontId="82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89" fillId="0" borderId="0"/>
    <xf numFmtId="0" fontId="82" fillId="0" borderId="0"/>
    <xf numFmtId="0" fontId="19" fillId="0" borderId="0"/>
    <xf numFmtId="0" fontId="22" fillId="0" borderId="0"/>
    <xf numFmtId="0" fontId="89" fillId="0" borderId="0"/>
    <xf numFmtId="0" fontId="89" fillId="0" borderId="0"/>
    <xf numFmtId="0" fontId="103" fillId="0" borderId="0"/>
    <xf numFmtId="0" fontId="19" fillId="0" borderId="0"/>
    <xf numFmtId="0" fontId="100" fillId="0" borderId="0">
      <alignment horizontal="left"/>
    </xf>
    <xf numFmtId="0" fontId="19" fillId="0" borderId="0"/>
    <xf numFmtId="0" fontId="22" fillId="0" borderId="0"/>
    <xf numFmtId="0" fontId="86" fillId="0" borderId="0">
      <alignment vertical="center"/>
    </xf>
    <xf numFmtId="0" fontId="82" fillId="0" borderId="0"/>
    <xf numFmtId="0" fontId="82" fillId="0" borderId="0"/>
    <xf numFmtId="0" fontId="85" fillId="79" borderId="0"/>
    <xf numFmtId="0" fontId="19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20" fillId="0" borderId="0"/>
    <xf numFmtId="0" fontId="82" fillId="0" borderId="0"/>
    <xf numFmtId="0" fontId="82" fillId="0" borderId="0"/>
    <xf numFmtId="0" fontId="86" fillId="0" borderId="0">
      <alignment vertical="center"/>
    </xf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8" fillId="0" borderId="0" applyNumberFormat="0" applyFont="0" applyFill="0" applyBorder="0" applyAlignment="0" applyProtection="0"/>
    <xf numFmtId="0" fontId="88" fillId="0" borderId="0" applyNumberFormat="0" applyFont="0" applyFill="0" applyBorder="0" applyAlignment="0" applyProtection="0"/>
    <xf numFmtId="0" fontId="19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86" fillId="0" borderId="0">
      <alignment vertical="center"/>
    </xf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4" fillId="0" borderId="0" applyNumberFormat="0" applyFill="0" applyBorder="0" applyProtection="0">
      <alignment vertical="top"/>
    </xf>
    <xf numFmtId="0" fontId="82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105" fillId="0" borderId="59" applyNumberFormat="0" applyFill="0" applyAlignment="0" applyProtection="0"/>
    <xf numFmtId="0" fontId="82" fillId="0" borderId="0"/>
    <xf numFmtId="0" fontId="106" fillId="0" borderId="60" applyNumberFormat="0" applyFill="0" applyProtection="0">
      <alignment horizontal="center"/>
    </xf>
    <xf numFmtId="0" fontId="106" fillId="0" borderId="0" applyNumberFormat="0" applyFill="0" applyBorder="0" applyProtection="0">
      <alignment horizontal="left"/>
    </xf>
    <xf numFmtId="0" fontId="107" fillId="0" borderId="0" applyNumberFormat="0" applyFill="0" applyBorder="0" applyProtection="0">
      <alignment horizontal="left"/>
    </xf>
    <xf numFmtId="0" fontId="108" fillId="0" borderId="0" applyNumberFormat="0" applyFill="0" applyBorder="0" applyProtection="0">
      <alignment horizontal="centerContinuous"/>
    </xf>
    <xf numFmtId="0" fontId="109" fillId="0" borderId="0" applyNumberFormat="0" applyFill="0" applyBorder="0" applyProtection="0">
      <alignment horizontal="centerContinuous"/>
    </xf>
    <xf numFmtId="0" fontId="109" fillId="0" borderId="0" applyNumberFormat="0" applyFill="0" applyBorder="0" applyProtection="0">
      <alignment horizontal="centerContinuous"/>
    </xf>
    <xf numFmtId="0" fontId="86" fillId="0" borderId="0">
      <alignment vertical="center"/>
    </xf>
    <xf numFmtId="0" fontId="20" fillId="0" borderId="0"/>
    <xf numFmtId="0" fontId="89" fillId="0" borderId="0"/>
    <xf numFmtId="0" fontId="8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22" fillId="0" borderId="0"/>
    <xf numFmtId="0" fontId="8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4" fontId="93" fillId="0" borderId="0">
      <alignment vertical="center"/>
    </xf>
    <xf numFmtId="0" fontId="82" fillId="0" borderId="0"/>
    <xf numFmtId="0" fontId="82" fillId="0" borderId="0"/>
    <xf numFmtId="0" fontId="2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2" fillId="0" borderId="0"/>
    <xf numFmtId="0" fontId="89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9" fillId="0" borderId="0"/>
    <xf numFmtId="0" fontId="86" fillId="0" borderId="0">
      <alignment vertical="center"/>
    </xf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103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22" fillId="0" borderId="0"/>
    <xf numFmtId="0" fontId="8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9" fillId="0" borderId="0"/>
    <xf numFmtId="0" fontId="82" fillId="0" borderId="0"/>
    <xf numFmtId="0" fontId="82" fillId="0" borderId="0"/>
    <xf numFmtId="0" fontId="19" fillId="0" borderId="0"/>
    <xf numFmtId="4" fontId="9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10" fillId="0" borderId="0">
      <alignment vertical="top" wrapText="1"/>
    </xf>
    <xf numFmtId="0" fontId="8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82" fillId="0" borderId="0"/>
    <xf numFmtId="0" fontId="89" fillId="0" borderId="0"/>
    <xf numFmtId="0" fontId="19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9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4" fontId="93" fillId="0" borderId="0">
      <alignment vertical="center"/>
    </xf>
    <xf numFmtId="0" fontId="19" fillId="0" borderId="0"/>
    <xf numFmtId="4" fontId="93" fillId="0" borderId="0">
      <alignment vertical="center"/>
    </xf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89" fillId="0" borderId="0"/>
    <xf numFmtId="0" fontId="89" fillId="0" borderId="0"/>
    <xf numFmtId="0" fontId="82" fillId="0" borderId="0"/>
    <xf numFmtId="0" fontId="82" fillId="0" borderId="0"/>
    <xf numFmtId="0" fontId="86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86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86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86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9" fillId="0" borderId="0"/>
    <xf numFmtId="0" fontId="114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 applyFont="0" applyFill="0" applyBorder="0" applyAlignment="0" applyProtection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89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103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9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22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103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114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14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5" fillId="0" borderId="0"/>
    <xf numFmtId="0" fontId="85" fillId="0" borderId="0"/>
    <xf numFmtId="0" fontId="114" fillId="0" borderId="0"/>
    <xf numFmtId="0" fontId="114" fillId="0" borderId="0"/>
    <xf numFmtId="0" fontId="19" fillId="0" borderId="0"/>
    <xf numFmtId="0" fontId="114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9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9" fillId="0" borderId="0"/>
    <xf numFmtId="0" fontId="11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6" fillId="0" borderId="0">
      <alignment vertical="center"/>
    </xf>
    <xf numFmtId="0" fontId="111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86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85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19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9" fillId="0" borderId="0"/>
    <xf numFmtId="0" fontId="82" fillId="0" borderId="0"/>
    <xf numFmtId="0" fontId="8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8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9" fillId="0" borderId="0"/>
    <xf numFmtId="0" fontId="89" fillId="0" borderId="0"/>
    <xf numFmtId="0" fontId="82" fillId="0" borderId="0"/>
    <xf numFmtId="0" fontId="19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9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20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89" fillId="0" borderId="0"/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6" fillId="0" borderId="0">
      <alignment vertical="center"/>
    </xf>
    <xf numFmtId="0" fontId="19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19" fillId="0" borderId="0"/>
    <xf numFmtId="0" fontId="85" fillId="0" borderId="0"/>
    <xf numFmtId="0" fontId="22" fillId="0" borderId="0"/>
    <xf numFmtId="0" fontId="89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82" fillId="0" borderId="0"/>
    <xf numFmtId="0" fontId="82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114" fillId="0" borderId="0"/>
    <xf numFmtId="0" fontId="19" fillId="0" borderId="0"/>
    <xf numFmtId="0" fontId="1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4" fillId="0" borderId="0"/>
    <xf numFmtId="0" fontId="114" fillId="0" borderId="0"/>
    <xf numFmtId="0" fontId="19" fillId="0" borderId="0"/>
    <xf numFmtId="0" fontId="19" fillId="0" borderId="0"/>
    <xf numFmtId="0" fontId="19" fillId="0" borderId="0"/>
    <xf numFmtId="0" fontId="114" fillId="0" borderId="0"/>
    <xf numFmtId="0" fontId="11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19" fillId="0" borderId="0"/>
    <xf numFmtId="0" fontId="114" fillId="0" borderId="0"/>
    <xf numFmtId="0" fontId="19" fillId="0" borderId="0"/>
    <xf numFmtId="0" fontId="1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4" fillId="0" borderId="0"/>
    <xf numFmtId="0" fontId="114" fillId="0" borderId="0"/>
    <xf numFmtId="0" fontId="19" fillId="0" borderId="0"/>
    <xf numFmtId="0" fontId="19" fillId="0" borderId="0"/>
    <xf numFmtId="0" fontId="19" fillId="0" borderId="0"/>
    <xf numFmtId="0" fontId="114" fillId="0" borderId="0"/>
    <xf numFmtId="0" fontId="114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19" fillId="0" borderId="0"/>
    <xf numFmtId="0" fontId="114" fillId="0" borderId="0"/>
    <xf numFmtId="0" fontId="114" fillId="0" borderId="0"/>
    <xf numFmtId="0" fontId="1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9" fillId="0" borderId="0"/>
    <xf numFmtId="0" fontId="114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19" fillId="0" borderId="0"/>
    <xf numFmtId="0" fontId="22" fillId="0" borderId="0"/>
    <xf numFmtId="0" fontId="82" fillId="0" borderId="0"/>
    <xf numFmtId="0" fontId="103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1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2" fillId="0" borderId="0"/>
    <xf numFmtId="0" fontId="22" fillId="0" borderId="0"/>
    <xf numFmtId="0" fontId="85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110" fillId="0" borderId="0">
      <alignment vertical="top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103" fillId="0" borderId="0"/>
    <xf numFmtId="0" fontId="82" fillId="0" borderId="0"/>
    <xf numFmtId="0" fontId="82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103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19" fillId="0" borderId="0"/>
    <xf numFmtId="0" fontId="89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19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8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9" fillId="0" borderId="0"/>
    <xf numFmtId="0" fontId="19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19" fillId="0" borderId="0"/>
    <xf numFmtId="0" fontId="89" fillId="0" borderId="0"/>
    <xf numFmtId="0" fontId="22" fillId="0" borderId="0"/>
    <xf numFmtId="0" fontId="8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82" fillId="0" borderId="0"/>
    <xf numFmtId="0" fontId="82" fillId="0" borderId="0"/>
    <xf numFmtId="0" fontId="95" fillId="0" borderId="0">
      <alignment vertical="center"/>
    </xf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11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5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5" fillId="0" borderId="0">
      <alignment vertical="center"/>
    </xf>
    <xf numFmtId="0" fontId="86" fillId="0" borderId="0">
      <alignment vertical="center"/>
    </xf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2" fillId="0" borderId="0"/>
    <xf numFmtId="0" fontId="8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9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9" fillId="0" borderId="0"/>
    <xf numFmtId="0" fontId="85" fillId="0" borderId="0"/>
    <xf numFmtId="0" fontId="85" fillId="0" borderId="0"/>
    <xf numFmtId="0" fontId="82" fillId="0" borderId="0"/>
    <xf numFmtId="0" fontId="89" fillId="0" borderId="0"/>
    <xf numFmtId="0" fontId="82" fillId="0" borderId="0"/>
    <xf numFmtId="0" fontId="82" fillId="0" borderId="0"/>
    <xf numFmtId="0" fontId="20" fillId="0" borderId="0"/>
    <xf numFmtId="4" fontId="93" fillId="0" borderId="0">
      <alignment vertical="center"/>
    </xf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85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9" fillId="0" borderId="0"/>
    <xf numFmtId="0" fontId="8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5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117" fillId="0" borderId="0"/>
    <xf numFmtId="0" fontId="118" fillId="0" borderId="0"/>
    <xf numFmtId="0" fontId="19" fillId="0" borderId="0"/>
    <xf numFmtId="0" fontId="82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8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5" fillId="0" borderId="0"/>
    <xf numFmtId="0" fontId="82" fillId="0" borderId="0"/>
    <xf numFmtId="0" fontId="8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89" fillId="0" borderId="0"/>
    <xf numFmtId="0" fontId="89" fillId="0" borderId="0"/>
    <xf numFmtId="0" fontId="22" fillId="0" borderId="0"/>
    <xf numFmtId="0" fontId="82" fillId="0" borderId="0"/>
    <xf numFmtId="0" fontId="82" fillId="0" borderId="0"/>
    <xf numFmtId="0" fontId="89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5" fillId="0" borderId="0"/>
    <xf numFmtId="0" fontId="82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82" fillId="0" borderId="0"/>
    <xf numFmtId="0" fontId="19" fillId="0" borderId="0"/>
    <xf numFmtId="0" fontId="19" fillId="0" borderId="0"/>
    <xf numFmtId="0" fontId="82" fillId="0" borderId="0"/>
    <xf numFmtId="0" fontId="82" fillId="0" borderId="0"/>
    <xf numFmtId="0" fontId="19" fillId="0" borderId="0"/>
    <xf numFmtId="0" fontId="8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0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85" fillId="0" borderId="0"/>
    <xf numFmtId="0" fontId="85" fillId="0" borderId="0"/>
    <xf numFmtId="0" fontId="85" fillId="0" borderId="0"/>
    <xf numFmtId="0" fontId="103" fillId="0" borderId="0"/>
    <xf numFmtId="0" fontId="19" fillId="0" borderId="0"/>
    <xf numFmtId="0" fontId="103" fillId="0" borderId="0"/>
    <xf numFmtId="0" fontId="103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82" fillId="0" borderId="0"/>
    <xf numFmtId="0" fontId="8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19" fillId="0" borderId="0"/>
    <xf numFmtId="188" fontId="119" fillId="0" borderId="0" applyFill="0" applyBorder="0">
      <alignment horizontal="right"/>
    </xf>
    <xf numFmtId="189" fontId="119" fillId="0" borderId="0" applyFill="0" applyBorder="0" applyProtection="0">
      <alignment horizontal="right"/>
    </xf>
    <xf numFmtId="190" fontId="120" fillId="0" borderId="0" applyFill="0" applyBorder="0" applyProtection="0">
      <alignment horizontal="center"/>
    </xf>
    <xf numFmtId="191" fontId="120" fillId="0" borderId="0" applyFill="0" applyBorder="0" applyProtection="0">
      <alignment horizontal="center"/>
    </xf>
    <xf numFmtId="192" fontId="121" fillId="0" borderId="0" applyFill="0" applyBorder="0" applyProtection="0">
      <alignment horizontal="right"/>
    </xf>
    <xf numFmtId="193" fontId="119" fillId="0" borderId="0" applyFill="0" applyBorder="0" applyProtection="0">
      <alignment horizontal="right"/>
    </xf>
    <xf numFmtId="194" fontId="119" fillId="0" borderId="0" applyFill="0" applyBorder="0" applyProtection="0">
      <alignment horizontal="right"/>
    </xf>
    <xf numFmtId="195" fontId="119" fillId="0" borderId="0" applyFill="0" applyBorder="0" applyProtection="0">
      <alignment horizontal="right"/>
    </xf>
    <xf numFmtId="196" fontId="119" fillId="0" borderId="0" applyFill="0" applyBorder="0" applyProtection="0">
      <alignment horizontal="right"/>
    </xf>
    <xf numFmtId="0" fontId="122" fillId="0" borderId="0">
      <alignment horizontal="center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7" fontId="123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198" fontId="123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199" fontId="123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3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200" fontId="22" fillId="0" borderId="0" applyFont="0" applyFill="0" applyBorder="0" applyAlignment="0" applyProtection="0"/>
    <xf numFmtId="201" fontId="24" fillId="0" borderId="0" applyFont="0" applyFill="0" applyBorder="0" applyAlignment="0" applyProtection="0"/>
    <xf numFmtId="0" fontId="125" fillId="0" borderId="0"/>
    <xf numFmtId="41" fontId="126" fillId="0" borderId="0"/>
    <xf numFmtId="41" fontId="126" fillId="0" borderId="0"/>
    <xf numFmtId="202" fontId="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top"/>
      <protection locked="0"/>
    </xf>
    <xf numFmtId="203" fontId="22" fillId="0" borderId="0" applyFont="0" applyFill="0" applyBorder="0" applyAlignment="0" applyProtection="0"/>
    <xf numFmtId="204" fontId="128" fillId="0" borderId="61">
      <alignment horizontal="left" vertical="center"/>
    </xf>
    <xf numFmtId="204" fontId="128" fillId="0" borderId="61">
      <alignment horizontal="left" vertical="center"/>
    </xf>
    <xf numFmtId="0" fontId="22" fillId="0" borderId="0"/>
    <xf numFmtId="0" fontId="85" fillId="0" borderId="0"/>
    <xf numFmtId="0" fontId="22" fillId="0" borderId="0"/>
    <xf numFmtId="0" fontId="20" fillId="0" borderId="0"/>
    <xf numFmtId="0" fontId="20" fillId="0" borderId="0"/>
    <xf numFmtId="0" fontId="129" fillId="0" borderId="0"/>
    <xf numFmtId="0" fontId="20" fillId="0" borderId="0"/>
    <xf numFmtId="0" fontId="22" fillId="0" borderId="0"/>
    <xf numFmtId="0" fontId="85" fillId="0" borderId="0"/>
    <xf numFmtId="0" fontId="85" fillId="0" borderId="0"/>
    <xf numFmtId="0" fontId="85" fillId="0" borderId="0"/>
    <xf numFmtId="0" fontId="86" fillId="0" borderId="0">
      <alignment vertical="center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1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19" fillId="0" borderId="0"/>
    <xf numFmtId="0" fontId="22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3" fillId="0" borderId="62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63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24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3" fontId="135" fillId="0" borderId="36" applyFont="0" applyFill="0" applyBorder="0" applyAlignment="0" applyProtection="0">
      <alignment horizontal="right"/>
    </xf>
    <xf numFmtId="0" fontId="22" fillId="0" borderId="0" applyFont="0" applyFill="0" applyBorder="0" applyAlignment="0" applyProtection="0"/>
    <xf numFmtId="205" fontId="136" fillId="0" borderId="0" applyFont="0" applyFill="0" applyBorder="0" applyAlignment="0" applyProtection="0"/>
    <xf numFmtId="0" fontId="91" fillId="0" borderId="0"/>
    <xf numFmtId="206" fontId="20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7" fontId="20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206" fontId="46" fillId="0" borderId="0">
      <alignment horizontal="center"/>
    </xf>
    <xf numFmtId="0" fontId="21" fillId="0" borderId="0">
      <alignment horizontal="center"/>
    </xf>
    <xf numFmtId="167" fontId="135" fillId="0" borderId="36" applyFont="0" applyFill="0" applyBorder="0" applyAlignment="0" applyProtection="0">
      <alignment horizontal="right"/>
    </xf>
    <xf numFmtId="0" fontId="22" fillId="0" borderId="0" applyFont="0" applyFill="0" applyBorder="0" applyAlignment="0" applyProtection="0"/>
    <xf numFmtId="208" fontId="136" fillId="0" borderId="0" applyFont="0" applyFill="0" applyBorder="0" applyAlignment="0" applyProtection="0"/>
    <xf numFmtId="2" fontId="135" fillId="0" borderId="36" applyFont="0" applyFill="0" applyBorder="0" applyAlignment="0" applyProtection="0">
      <alignment horizontal="right"/>
    </xf>
    <xf numFmtId="40" fontId="22" fillId="0" borderId="0" applyFont="0" applyFill="0" applyBorder="0" applyAlignment="0" applyProtection="0"/>
    <xf numFmtId="10" fontId="136" fillId="0" borderId="0" applyFont="0" applyFill="0" applyBorder="0" applyAlignment="0" applyProtection="0"/>
    <xf numFmtId="0" fontId="137" fillId="0" borderId="64" applyFont="0" applyFill="0" applyBorder="0" applyAlignment="0" applyProtection="0"/>
    <xf numFmtId="209" fontId="91" fillId="0" borderId="65" applyBorder="0">
      <alignment horizontal="right"/>
    </xf>
    <xf numFmtId="0" fontId="138" fillId="0" borderId="66" applyNumberFormat="0" applyFont="0" applyAlignment="0">
      <alignment vertical="center"/>
    </xf>
    <xf numFmtId="0" fontId="139" fillId="0" borderId="0" applyFill="0" applyBorder="0">
      <alignment vertical="center"/>
    </xf>
    <xf numFmtId="210" fontId="140" fillId="0" borderId="0" applyFill="0" applyBorder="0">
      <alignment horizontal="right" vertical="center"/>
    </xf>
    <xf numFmtId="0" fontId="141" fillId="0" borderId="0" applyNumberFormat="0"/>
    <xf numFmtId="210" fontId="138" fillId="0" borderId="0" applyFill="0" applyBorder="0">
      <alignment horizontal="right" vertical="center"/>
    </xf>
    <xf numFmtId="3" fontId="142" fillId="0" borderId="30" applyNumberFormat="0" applyFill="0" applyBorder="0" applyAlignment="0" applyProtection="0"/>
    <xf numFmtId="3" fontId="143" fillId="0" borderId="30" applyNumberFormat="0" applyFill="0" applyBorder="0" applyAlignment="0" applyProtection="0"/>
    <xf numFmtId="0" fontId="85" fillId="0" borderId="0" applyNumberFormat="0"/>
    <xf numFmtId="208" fontId="138" fillId="0" borderId="0" applyFill="0" applyBorder="0">
      <alignment horizontal="right" vertical="center"/>
    </xf>
    <xf numFmtId="3" fontId="144" fillId="0" borderId="30" applyNumberFormat="0" applyFill="0" applyBorder="0" applyAlignment="0" applyProtection="0"/>
    <xf numFmtId="3" fontId="145" fillId="0" borderId="30" applyNumberFormat="0" applyFill="0" applyBorder="0" applyAlignment="0" applyProtection="0"/>
    <xf numFmtId="0" fontId="85" fillId="0" borderId="0" applyNumberFormat="0"/>
    <xf numFmtId="0" fontId="140" fillId="0" borderId="66" applyFill="0" applyBorder="0">
      <alignment vertical="center"/>
    </xf>
    <xf numFmtId="3" fontId="90" fillId="0" borderId="67" applyNumberFormat="0" applyFill="0" applyBorder="0" applyProtection="0"/>
    <xf numFmtId="3" fontId="138" fillId="0" borderId="67" applyNumberFormat="0" applyFill="0" applyBorder="0" applyProtection="0"/>
    <xf numFmtId="3" fontId="138" fillId="0" borderId="67" applyNumberFormat="0" applyFill="0" applyBorder="0" applyProtection="0"/>
    <xf numFmtId="3" fontId="138" fillId="0" borderId="67" applyNumberFormat="0" applyFill="0" applyBorder="0" applyProtection="0"/>
    <xf numFmtId="3" fontId="90" fillId="0" borderId="67" applyNumberFormat="0" applyFill="0" applyBorder="0" applyProtection="0"/>
    <xf numFmtId="3" fontId="90" fillId="0" borderId="67" applyNumberFormat="0" applyFill="0" applyBorder="0" applyProtection="0"/>
    <xf numFmtId="3" fontId="146" fillId="0" borderId="30" applyNumberFormat="0" applyFill="0" applyBorder="0" applyAlignment="0" applyProtection="0"/>
    <xf numFmtId="3" fontId="96" fillId="0" borderId="30" applyNumberFormat="0" applyFill="0" applyBorder="0" applyAlignment="0" applyProtection="0"/>
    <xf numFmtId="3" fontId="147" fillId="0" borderId="3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3" fontId="138" fillId="0" borderId="67" applyNumberFormat="0" applyFill="0" applyBorder="0" applyProtection="0"/>
    <xf numFmtId="3" fontId="150" fillId="0" borderId="30" applyNumberFormat="0" applyFill="0" applyBorder="0" applyAlignment="0" applyProtection="0"/>
    <xf numFmtId="3" fontId="151" fillId="0" borderId="30" applyNumberFormat="0" applyFill="0" applyBorder="0" applyAlignment="0" applyProtection="0"/>
    <xf numFmtId="3" fontId="152" fillId="0" borderId="30" applyNumberFormat="0" applyFill="0" applyBorder="0" applyAlignment="0" applyProtection="0"/>
    <xf numFmtId="208" fontId="153" fillId="0" borderId="24" applyNumberFormat="0" applyFill="0" applyBorder="0" applyProtection="0">
      <alignment horizontal="center"/>
    </xf>
    <xf numFmtId="3" fontId="154" fillId="0" borderId="30" applyNumberFormat="0" applyFill="0" applyBorder="0" applyAlignment="0" applyProtection="0"/>
    <xf numFmtId="3" fontId="155" fillId="0" borderId="30" applyNumberFormat="0" applyFill="0" applyBorder="0" applyAlignment="0" applyProtection="0"/>
    <xf numFmtId="0" fontId="138" fillId="0" borderId="0"/>
    <xf numFmtId="209" fontId="91" fillId="81" borderId="68"/>
    <xf numFmtId="1" fontId="156" fillId="0" borderId="69">
      <alignment horizontal="center" vertical="center" wrapText="1"/>
    </xf>
    <xf numFmtId="204" fontId="85" fillId="0" borderId="0" applyFont="0" applyFill="0" applyBorder="0" applyAlignment="0" applyProtection="0"/>
    <xf numFmtId="204" fontId="22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3" fontId="158" fillId="0" borderId="30" applyNumberFormat="0" applyFill="0" applyBorder="0" applyAlignment="0" applyProtection="0"/>
    <xf numFmtId="3" fontId="159" fillId="0" borderId="30" applyNumberFormat="0" applyFill="0" applyBorder="0" applyAlignment="0" applyProtection="0"/>
    <xf numFmtId="0" fontId="160" fillId="0" borderId="0" applyNumberFormat="0" applyFill="0" applyBorder="0" applyAlignment="0" applyProtection="0"/>
    <xf numFmtId="0" fontId="22" fillId="0" borderId="70" applyNumberFormat="0"/>
    <xf numFmtId="0" fontId="22" fillId="0" borderId="0" applyNumberFormat="0" applyFill="0" applyBorder="0" applyAlignment="0" applyProtection="0"/>
    <xf numFmtId="211" fontId="161" fillId="0" borderId="65" applyFont="0" applyFill="0" applyBorder="0" applyAlignment="0" applyProtection="0"/>
    <xf numFmtId="3" fontId="162" fillId="0" borderId="30" applyNumberFormat="0" applyFill="0" applyBorder="0" applyAlignment="0" applyProtection="0"/>
    <xf numFmtId="3" fontId="81" fillId="0" borderId="30" applyNumberFormat="0" applyFill="0" applyBorder="0" applyAlignment="0" applyProtection="0"/>
    <xf numFmtId="3" fontId="163" fillId="0" borderId="30" applyNumberFormat="0" applyFill="0" applyBorder="0" applyAlignment="0" applyProtection="0"/>
    <xf numFmtId="3" fontId="164" fillId="0" borderId="30" applyNumberFormat="0" applyFill="0" applyBorder="0" applyAlignment="0" applyProtection="0"/>
    <xf numFmtId="3" fontId="165" fillId="0" borderId="30" applyNumberFormat="0" applyFill="0" applyBorder="0" applyAlignment="0" applyProtection="0"/>
    <xf numFmtId="3" fontId="166" fillId="0" borderId="30" applyNumberFormat="0" applyFill="0" applyBorder="0" applyAlignment="0" applyProtection="0"/>
    <xf numFmtId="3" fontId="81" fillId="0" borderId="30" applyNumberFormat="0" applyFill="0" applyBorder="0" applyAlignment="0" applyProtection="0"/>
    <xf numFmtId="3" fontId="167" fillId="0" borderId="3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3" fontId="170" fillId="0" borderId="30" applyNumberFormat="0" applyFill="0" applyBorder="0" applyAlignment="0" applyProtection="0"/>
    <xf numFmtId="0" fontId="171" fillId="0" borderId="0" applyNumberFormat="0" applyFill="0" applyBorder="0" applyAlignment="0" applyProtection="0"/>
    <xf numFmtId="3" fontId="20" fillId="0" borderId="30" applyNumberFormat="0" applyFill="0" applyBorder="0" applyAlignment="0" applyProtection="0"/>
    <xf numFmtId="0" fontId="172" fillId="0" borderId="0" applyNumberFormat="0" applyFill="0" applyBorder="0" applyAlignment="0" applyProtection="0"/>
    <xf numFmtId="3" fontId="173" fillId="0" borderId="30" applyNumberFormat="0" applyFill="0" applyBorder="0" applyAlignment="0" applyProtection="0"/>
    <xf numFmtId="0" fontId="174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3" fontId="176" fillId="0" borderId="3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3" fontId="179" fillId="0" borderId="30" applyNumberFormat="0" applyFill="0" applyBorder="0" applyAlignment="0" applyProtection="0"/>
    <xf numFmtId="0" fontId="180" fillId="0" borderId="0" applyNumberFormat="0" applyFill="0" applyBorder="0" applyAlignment="0" applyProtection="0"/>
    <xf numFmtId="212" fontId="181" fillId="0" borderId="0" applyFont="0" applyAlignment="0" applyProtection="0">
      <protection locked="0" hidden="1"/>
    </xf>
    <xf numFmtId="0" fontId="182" fillId="82" borderId="0"/>
    <xf numFmtId="0" fontId="182" fillId="82" borderId="0"/>
    <xf numFmtId="4" fontId="170" fillId="0" borderId="0" applyFill="0" applyBorder="0">
      <alignment vertical="center"/>
    </xf>
    <xf numFmtId="4" fontId="168" fillId="0" borderId="0" applyFill="0" applyBorder="0">
      <alignment vertical="center"/>
    </xf>
    <xf numFmtId="0" fontId="169" fillId="83" borderId="0" applyNumberFormat="0" applyFill="0" applyBorder="0" applyAlignment="0"/>
    <xf numFmtId="4" fontId="183" fillId="0" borderId="0" applyFill="0" applyBorder="0">
      <alignment vertical="center"/>
    </xf>
    <xf numFmtId="4" fontId="184" fillId="0" borderId="0" applyFill="0" applyBorder="0">
      <alignment vertical="center"/>
    </xf>
    <xf numFmtId="4" fontId="173" fillId="0" borderId="0" applyFill="0" applyBorder="0">
      <alignment vertical="center"/>
    </xf>
    <xf numFmtId="4" fontId="185" fillId="0" borderId="0" applyFill="0" applyBorder="0">
      <alignment vertical="center"/>
    </xf>
    <xf numFmtId="4" fontId="186" fillId="0" borderId="0" applyFill="0" applyBorder="0">
      <alignment vertical="center"/>
    </xf>
    <xf numFmtId="4" fontId="172" fillId="0" borderId="0" applyFill="0" applyBorder="0">
      <alignment vertical="center"/>
    </xf>
    <xf numFmtId="4" fontId="172" fillId="0" borderId="0" applyFill="0" applyBorder="0">
      <alignment vertical="center"/>
    </xf>
    <xf numFmtId="4" fontId="187" fillId="0" borderId="0" applyFill="0" applyBorder="0">
      <alignment vertical="center"/>
    </xf>
    <xf numFmtId="4" fontId="172" fillId="0" borderId="0" applyFill="0" applyBorder="0">
      <alignment vertical="center"/>
    </xf>
    <xf numFmtId="0" fontId="20" fillId="0" borderId="1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20" fillId="0" borderId="11">
      <alignment horizontal="left" wrapText="1"/>
    </xf>
    <xf numFmtId="0" fontId="20" fillId="0" borderId="1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20" fillId="0" borderId="11">
      <alignment horizontal="left" wrapText="1"/>
    </xf>
    <xf numFmtId="0" fontId="20" fillId="0" borderId="1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20" fillId="0" borderId="11">
      <alignment horizontal="left" wrapText="1"/>
    </xf>
    <xf numFmtId="0" fontId="20" fillId="0" borderId="1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89" fillId="0" borderId="71">
      <alignment horizontal="left" wrapText="1"/>
    </xf>
    <xf numFmtId="0" fontId="20" fillId="0" borderId="11">
      <alignment horizontal="left" wrapText="1"/>
    </xf>
    <xf numFmtId="37" fontId="91" fillId="0" borderId="0"/>
    <xf numFmtId="0" fontId="21" fillId="0" borderId="0" applyFill="0">
      <alignment horizontal="left" vertical="center" wrapText="1" indent="1"/>
    </xf>
    <xf numFmtId="0" fontId="188" fillId="4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84" borderId="0" applyNumberFormat="0" applyBorder="0" applyAlignment="0" applyProtection="0"/>
    <xf numFmtId="0" fontId="28" fillId="35" borderId="0" applyNumberFormat="0" applyBorder="0" applyAlignment="0" applyProtection="0"/>
    <xf numFmtId="0" fontId="188" fillId="85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86" borderId="0" applyNumberFormat="0" applyBorder="0" applyAlignment="0" applyProtection="0"/>
    <xf numFmtId="0" fontId="28" fillId="37" borderId="0" applyNumberFormat="0" applyBorder="0" applyAlignment="0" applyProtection="0"/>
    <xf numFmtId="0" fontId="188" fillId="85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87" borderId="0" applyNumberFormat="0" applyBorder="0" applyAlignment="0" applyProtection="0"/>
    <xf numFmtId="0" fontId="28" fillId="39" borderId="0" applyNumberFormat="0" applyBorder="0" applyAlignment="0" applyProtection="0"/>
    <xf numFmtId="0" fontId="188" fillId="44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88" borderId="0" applyNumberFormat="0" applyBorder="0" applyAlignment="0" applyProtection="0"/>
    <xf numFmtId="0" fontId="28" fillId="41" borderId="0" applyNumberFormat="0" applyBorder="0" applyAlignment="0" applyProtection="0"/>
    <xf numFmtId="0" fontId="18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89" borderId="0" applyNumberFormat="0" applyBorder="0" applyAlignment="0" applyProtection="0"/>
    <xf numFmtId="0" fontId="28" fillId="42" borderId="0" applyNumberFormat="0" applyBorder="0" applyAlignment="0" applyProtection="0"/>
    <xf numFmtId="0" fontId="18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90" borderId="0" applyNumberFormat="0" applyBorder="0" applyAlignment="0" applyProtection="0"/>
    <xf numFmtId="0" fontId="28" fillId="38" borderId="0" applyNumberFormat="0" applyBorder="0" applyAlignment="0" applyProtection="0"/>
    <xf numFmtId="4" fontId="28" fillId="91" borderId="0" applyBorder="0" applyProtection="0">
      <alignment vertical="center"/>
    </xf>
    <xf numFmtId="4" fontId="28" fillId="91" borderId="0" applyBorder="0" applyProtection="0">
      <alignment vertical="center"/>
    </xf>
    <xf numFmtId="4" fontId="28" fillId="91" borderId="0" applyBorder="0" applyProtection="0">
      <alignment vertical="center"/>
    </xf>
    <xf numFmtId="4" fontId="28" fillId="91" borderId="0" applyBorder="0" applyProtection="0">
      <alignment vertical="center"/>
    </xf>
    <xf numFmtId="4" fontId="28" fillId="91" borderId="0" applyBorder="0" applyProtection="0">
      <alignment vertical="center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189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0" fillId="0" borderId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0" fillId="0" borderId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4" fontId="28" fillId="86" borderId="0" applyBorder="0" applyProtection="0">
      <alignment vertical="center"/>
    </xf>
    <xf numFmtId="4" fontId="28" fillId="86" borderId="0" applyBorder="0" applyProtection="0">
      <alignment vertical="center"/>
    </xf>
    <xf numFmtId="4" fontId="28" fillId="86" borderId="0" applyBorder="0" applyProtection="0">
      <alignment vertical="center"/>
    </xf>
    <xf numFmtId="4" fontId="28" fillId="86" borderId="0" applyBorder="0" applyProtection="0">
      <alignment vertical="center"/>
    </xf>
    <xf numFmtId="4" fontId="28" fillId="86" borderId="0" applyBorder="0" applyProtection="0">
      <alignment vertical="center"/>
    </xf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89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0" fillId="0" borderId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0" fillId="0" borderId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4" fontId="28" fillId="87" borderId="0" applyBorder="0" applyProtection="0">
      <alignment vertical="center"/>
    </xf>
    <xf numFmtId="4" fontId="28" fillId="87" borderId="0" applyBorder="0" applyProtection="0">
      <alignment vertical="center"/>
    </xf>
    <xf numFmtId="4" fontId="28" fillId="87" borderId="0" applyBorder="0" applyProtection="0">
      <alignment vertical="center"/>
    </xf>
    <xf numFmtId="4" fontId="28" fillId="87" borderId="0" applyBorder="0" applyProtection="0">
      <alignment vertical="center"/>
    </xf>
    <xf numFmtId="4" fontId="28" fillId="87" borderId="0" applyBorder="0" applyProtection="0">
      <alignment vertical="center"/>
    </xf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18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0" fillId="0" borderId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0" fillId="0" borderId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18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0" fillId="0" borderId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0" fillId="0" borderId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4" fontId="28" fillId="89" borderId="0" applyBorder="0" applyProtection="0">
      <alignment vertical="center"/>
    </xf>
    <xf numFmtId="4" fontId="28" fillId="89" borderId="0" applyBorder="0" applyProtection="0">
      <alignment vertical="center"/>
    </xf>
    <xf numFmtId="4" fontId="28" fillId="89" borderId="0" applyBorder="0" applyProtection="0">
      <alignment vertical="center"/>
    </xf>
    <xf numFmtId="4" fontId="28" fillId="89" borderId="0" applyBorder="0" applyProtection="0">
      <alignment vertical="center"/>
    </xf>
    <xf numFmtId="4" fontId="28" fillId="89" borderId="0" applyBorder="0" applyProtection="0">
      <alignment vertical="center"/>
    </xf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189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0" fillId="0" borderId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0" fillId="0" borderId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4" fontId="28" fillId="90" borderId="0" applyBorder="0" applyProtection="0">
      <alignment vertical="center"/>
    </xf>
    <xf numFmtId="4" fontId="28" fillId="90" borderId="0" applyBorder="0" applyProtection="0">
      <alignment vertical="center"/>
    </xf>
    <xf numFmtId="4" fontId="28" fillId="90" borderId="0" applyBorder="0" applyProtection="0">
      <alignment vertical="center"/>
    </xf>
    <xf numFmtId="4" fontId="28" fillId="90" borderId="0" applyBorder="0" applyProtection="0">
      <alignment vertical="center"/>
    </xf>
    <xf numFmtId="4" fontId="28" fillId="90" borderId="0" applyBorder="0" applyProtection="0">
      <alignment vertical="center"/>
    </xf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189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0" fillId="0" borderId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0" fillId="0" borderId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213" fontId="190" fillId="79" borderId="0"/>
    <xf numFmtId="0" fontId="191" fillId="0" borderId="0" applyNumberFormat="0" applyFill="0" applyBorder="0" applyAlignment="0" applyProtection="0"/>
    <xf numFmtId="3" fontId="192" fillId="0" borderId="30" applyNumberFormat="0" applyFill="0" applyBorder="0" applyAlignment="0" applyProtection="0"/>
    <xf numFmtId="0" fontId="193" fillId="0" borderId="0" applyNumberFormat="0" applyFill="0" applyBorder="0" applyAlignment="0" applyProtection="0"/>
    <xf numFmtId="214" fontId="181" fillId="0" borderId="0" applyFill="0" applyBorder="0" applyProtection="0">
      <alignment horizontal="right"/>
    </xf>
    <xf numFmtId="0" fontId="91" fillId="0" borderId="72" applyBorder="0">
      <alignment horizontal="right"/>
    </xf>
    <xf numFmtId="0" fontId="86" fillId="0" borderId="0"/>
    <xf numFmtId="0" fontId="64" fillId="93" borderId="41">
      <alignment vertical="center" wrapText="1"/>
    </xf>
    <xf numFmtId="0" fontId="93" fillId="0" borderId="0"/>
    <xf numFmtId="0" fontId="93" fillId="0" borderId="0"/>
    <xf numFmtId="0" fontId="86" fillId="0" borderId="0"/>
    <xf numFmtId="0" fontId="93" fillId="0" borderId="0"/>
    <xf numFmtId="0" fontId="194" fillId="0" borderId="0" applyNumberFormat="0" applyFill="0" applyBorder="0" applyAlignment="0" applyProtection="0">
      <alignment vertical="top"/>
      <protection locked="0"/>
    </xf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215" fontId="196" fillId="0" borderId="0">
      <alignment horizontal="right" vertical="center" indent="1"/>
    </xf>
    <xf numFmtId="0" fontId="188" fillId="58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94" borderId="0" applyNumberFormat="0" applyBorder="0" applyAlignment="0" applyProtection="0"/>
    <xf numFmtId="0" fontId="28" fillId="43" borderId="0" applyNumberFormat="0" applyBorder="0" applyAlignment="0" applyProtection="0"/>
    <xf numFmtId="0" fontId="188" fillId="8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95" borderId="0" applyNumberFormat="0" applyBorder="0" applyAlignment="0" applyProtection="0"/>
    <xf numFmtId="0" fontId="28" fillId="45" borderId="0" applyNumberFormat="0" applyBorder="0" applyAlignment="0" applyProtection="0"/>
    <xf numFmtId="0" fontId="188" fillId="8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96" borderId="0" applyNumberFormat="0" applyBorder="0" applyAlignment="0" applyProtection="0"/>
    <xf numFmtId="0" fontId="28" fillId="46" borderId="0" applyNumberFormat="0" applyBorder="0" applyAlignment="0" applyProtection="0"/>
    <xf numFmtId="0" fontId="188" fillId="58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88" borderId="0" applyNumberFormat="0" applyBorder="0" applyAlignment="0" applyProtection="0"/>
    <xf numFmtId="0" fontId="28" fillId="41" borderId="0" applyNumberFormat="0" applyBorder="0" applyAlignment="0" applyProtection="0"/>
    <xf numFmtId="0" fontId="18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94" borderId="0" applyNumberFormat="0" applyBorder="0" applyAlignment="0" applyProtection="0"/>
    <xf numFmtId="0" fontId="28" fillId="43" borderId="0" applyNumberFormat="0" applyBorder="0" applyAlignment="0" applyProtection="0"/>
    <xf numFmtId="0" fontId="188" fillId="3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97" borderId="0" applyNumberFormat="0" applyBorder="0" applyAlignment="0" applyProtection="0"/>
    <xf numFmtId="0" fontId="28" fillId="48" borderId="0" applyNumberFormat="0" applyBorder="0" applyAlignment="0" applyProtection="0"/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189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0" fillId="0" borderId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0" fillId="0" borderId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4" fontId="28" fillId="95" borderId="0" applyBorder="0" applyProtection="0">
      <alignment vertical="center"/>
    </xf>
    <xf numFmtId="4" fontId="28" fillId="95" borderId="0" applyBorder="0" applyProtection="0">
      <alignment vertical="center"/>
    </xf>
    <xf numFmtId="4" fontId="28" fillId="95" borderId="0" applyBorder="0" applyProtection="0">
      <alignment vertical="center"/>
    </xf>
    <xf numFmtId="4" fontId="28" fillId="95" borderId="0" applyBorder="0" applyProtection="0">
      <alignment vertical="center"/>
    </xf>
    <xf numFmtId="4" fontId="28" fillId="95" borderId="0" applyBorder="0" applyProtection="0">
      <alignment vertical="center"/>
    </xf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189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0" fillId="0" borderId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0" fillId="0" borderId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4" fontId="28" fillId="96" borderId="0" applyBorder="0" applyProtection="0">
      <alignment vertical="center"/>
    </xf>
    <xf numFmtId="4" fontId="28" fillId="96" borderId="0" applyBorder="0" applyProtection="0">
      <alignment vertical="center"/>
    </xf>
    <xf numFmtId="4" fontId="28" fillId="96" borderId="0" applyBorder="0" applyProtection="0">
      <alignment vertical="center"/>
    </xf>
    <xf numFmtId="4" fontId="28" fillId="96" borderId="0" applyBorder="0" applyProtection="0">
      <alignment vertical="center"/>
    </xf>
    <xf numFmtId="4" fontId="28" fillId="96" borderId="0" applyBorder="0" applyProtection="0">
      <alignment vertical="center"/>
    </xf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189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0" fillId="0" borderId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0" fillId="0" borderId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4" fontId="28" fillId="92" borderId="0" applyBorder="0" applyProtection="0">
      <alignment vertical="center"/>
    </xf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18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0" fillId="0" borderId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0" fillId="0" borderId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4" fontId="28" fillId="98" borderId="0" applyBorder="0" applyProtection="0">
      <alignment vertical="center"/>
    </xf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189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0" fillId="0" borderId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0" fillId="0" borderId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4" fontId="28" fillId="97" borderId="0" applyBorder="0" applyProtection="0">
      <alignment vertical="center"/>
    </xf>
    <xf numFmtId="4" fontId="28" fillId="97" borderId="0" applyBorder="0" applyProtection="0">
      <alignment vertical="center"/>
    </xf>
    <xf numFmtId="4" fontId="28" fillId="97" borderId="0" applyBorder="0" applyProtection="0">
      <alignment vertical="center"/>
    </xf>
    <xf numFmtId="4" fontId="28" fillId="97" borderId="0" applyBorder="0" applyProtection="0">
      <alignment vertical="center"/>
    </xf>
    <xf numFmtId="4" fontId="28" fillId="97" borderId="0" applyBorder="0" applyProtection="0">
      <alignment vertical="center"/>
    </xf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189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0" fillId="0" borderId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0" fillId="0" borderId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215" fontId="21" fillId="0" borderId="0">
      <alignment horizontal="right" vertical="center" indent="1"/>
    </xf>
    <xf numFmtId="215" fontId="197" fillId="0" borderId="0">
      <alignment horizontal="right" vertical="center" indent="1"/>
    </xf>
    <xf numFmtId="216" fontId="119" fillId="0" borderId="0">
      <alignment horizontal="left" vertical="top" wrapText="1"/>
    </xf>
    <xf numFmtId="0" fontId="198" fillId="37" borderId="0" applyNumberFormat="0" applyBorder="0" applyAlignment="0" applyProtection="0"/>
    <xf numFmtId="0" fontId="30" fillId="49" borderId="0" applyNumberFormat="0" applyBorder="0" applyAlignment="0" applyProtection="0"/>
    <xf numFmtId="0" fontId="30" fillId="99" borderId="0" applyNumberFormat="0" applyBorder="0" applyAlignment="0" applyProtection="0"/>
    <xf numFmtId="0" fontId="30" fillId="99" borderId="0" applyNumberFormat="0" applyBorder="0" applyAlignment="0" applyProtection="0"/>
    <xf numFmtId="0" fontId="30" fillId="49" borderId="0" applyNumberFormat="0" applyBorder="0" applyAlignment="0" applyProtection="0"/>
    <xf numFmtId="0" fontId="198" fillId="85" borderId="0" applyNumberFormat="0" applyBorder="0" applyAlignment="0" applyProtection="0"/>
    <xf numFmtId="0" fontId="30" fillId="45" borderId="0" applyNumberFormat="0" applyBorder="0" applyAlignment="0" applyProtection="0"/>
    <xf numFmtId="0" fontId="30" fillId="95" borderId="0" applyNumberFormat="0" applyBorder="0" applyAlignment="0" applyProtection="0"/>
    <xf numFmtId="0" fontId="30" fillId="95" borderId="0" applyNumberFormat="0" applyBorder="0" applyAlignment="0" applyProtection="0"/>
    <xf numFmtId="0" fontId="30" fillId="45" borderId="0" applyNumberFormat="0" applyBorder="0" applyAlignment="0" applyProtection="0"/>
    <xf numFmtId="0" fontId="198" fillId="85" borderId="0" applyNumberFormat="0" applyBorder="0" applyAlignment="0" applyProtection="0"/>
    <xf numFmtId="0" fontId="30" fillId="46" borderId="0" applyNumberFormat="0" applyBorder="0" applyAlignment="0" applyProtection="0"/>
    <xf numFmtId="0" fontId="30" fillId="96" borderId="0" applyNumberFormat="0" applyBorder="0" applyAlignment="0" applyProtection="0"/>
    <xf numFmtId="0" fontId="30" fillId="96" borderId="0" applyNumberFormat="0" applyBorder="0" applyAlignment="0" applyProtection="0"/>
    <xf numFmtId="0" fontId="30" fillId="46" borderId="0" applyNumberFormat="0" applyBorder="0" applyAlignment="0" applyProtection="0"/>
    <xf numFmtId="0" fontId="198" fillId="58" borderId="0" applyNumberFormat="0" applyBorder="0" applyAlignment="0" applyProtection="0"/>
    <xf numFmtId="0" fontId="30" fillId="51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51" borderId="0" applyNumberFormat="0" applyBorder="0" applyAlignment="0" applyProtection="0"/>
    <xf numFmtId="0" fontId="198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50" borderId="0" applyNumberFormat="0" applyBorder="0" applyAlignment="0" applyProtection="0"/>
    <xf numFmtId="0" fontId="198" fillId="38" borderId="0" applyNumberFormat="0" applyBorder="0" applyAlignment="0" applyProtection="0"/>
    <xf numFmtId="0" fontId="30" fillId="5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52" borderId="0" applyNumberFormat="0" applyBorder="0" applyAlignment="0" applyProtection="0"/>
    <xf numFmtId="4" fontId="30" fillId="99" borderId="0" applyBorder="0" applyProtection="0">
      <alignment vertical="center"/>
    </xf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199" fillId="49" borderId="0" applyNumberFormat="0" applyBorder="0" applyAlignment="0" applyProtection="0"/>
    <xf numFmtId="0" fontId="30" fillId="49" borderId="0" applyNumberFormat="0" applyBorder="0" applyAlignment="0" applyProtection="0"/>
    <xf numFmtId="0" fontId="20" fillId="0" borderId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4" fontId="30" fillId="95" borderId="0" applyBorder="0" applyProtection="0">
      <alignment vertical="center"/>
    </xf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99" fillId="45" borderId="0" applyNumberFormat="0" applyBorder="0" applyAlignment="0" applyProtection="0"/>
    <xf numFmtId="0" fontId="30" fillId="45" borderId="0" applyNumberFormat="0" applyBorder="0" applyAlignment="0" applyProtection="0"/>
    <xf numFmtId="0" fontId="20" fillId="0" borderId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4" fontId="30" fillId="96" borderId="0" applyBorder="0" applyProtection="0">
      <alignment vertical="center"/>
    </xf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199" fillId="46" borderId="0" applyNumberFormat="0" applyBorder="0" applyAlignment="0" applyProtection="0"/>
    <xf numFmtId="0" fontId="30" fillId="46" borderId="0" applyNumberFormat="0" applyBorder="0" applyAlignment="0" applyProtection="0"/>
    <xf numFmtId="0" fontId="20" fillId="0" borderId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4" fontId="30" fillId="100" borderId="0" applyBorder="0" applyProtection="0">
      <alignment vertical="center"/>
    </xf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199" fillId="51" borderId="0" applyNumberFormat="0" applyBorder="0" applyAlignment="0" applyProtection="0"/>
    <xf numFmtId="0" fontId="30" fillId="51" borderId="0" applyNumberFormat="0" applyBorder="0" applyAlignment="0" applyProtection="0"/>
    <xf numFmtId="0" fontId="20" fillId="0" borderId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4" fontId="30" fillId="101" borderId="0" applyBorder="0" applyProtection="0">
      <alignment vertical="center"/>
    </xf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199" fillId="50" borderId="0" applyNumberFormat="0" applyBorder="0" applyAlignment="0" applyProtection="0"/>
    <xf numFmtId="0" fontId="30" fillId="50" borderId="0" applyNumberFormat="0" applyBorder="0" applyAlignment="0" applyProtection="0"/>
    <xf numFmtId="0" fontId="20" fillId="0" borderId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4" fontId="30" fillId="102" borderId="0" applyBorder="0" applyProtection="0">
      <alignment vertical="center"/>
    </xf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199" fillId="52" borderId="0" applyNumberFormat="0" applyBorder="0" applyAlignment="0" applyProtection="0"/>
    <xf numFmtId="0" fontId="30" fillId="52" borderId="0" applyNumberFormat="0" applyBorder="0" applyAlignment="0" applyProtection="0"/>
    <xf numFmtId="0" fontId="20" fillId="0" borderId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217" fontId="89" fillId="0" borderId="0" applyFill="0" applyBorder="0">
      <alignment horizontal="center"/>
    </xf>
    <xf numFmtId="0" fontId="90" fillId="0" borderId="36" applyNumberFormat="0" applyBorder="0"/>
    <xf numFmtId="0" fontId="138" fillId="0" borderId="36" applyNumberFormat="0" applyBorder="0"/>
    <xf numFmtId="0" fontId="138" fillId="0" borderId="36" applyNumberFormat="0" applyBorder="0"/>
    <xf numFmtId="37" fontId="200" fillId="0" borderId="0">
      <alignment horizontal="center"/>
    </xf>
    <xf numFmtId="0" fontId="138" fillId="0" borderId="0">
      <alignment horizontal="right"/>
    </xf>
    <xf numFmtId="218" fontId="201" fillId="0" borderId="58">
      <protection locked="0"/>
    </xf>
    <xf numFmtId="0" fontId="202" fillId="0" borderId="0" applyFont="0" applyFill="0" applyBorder="0" applyAlignment="0" applyProtection="0"/>
    <xf numFmtId="0" fontId="203" fillId="0" borderId="0" applyFont="0" applyFill="0" applyBorder="0" applyAlignment="0" applyProtection="0"/>
    <xf numFmtId="219" fontId="89" fillId="0" borderId="0" applyFill="0" applyBorder="0" applyProtection="0">
      <alignment vertical="center"/>
    </xf>
    <xf numFmtId="220" fontId="89" fillId="0" borderId="0" applyFill="0" applyBorder="0" applyProtection="0">
      <alignment vertical="center"/>
    </xf>
    <xf numFmtId="219" fontId="89" fillId="0" borderId="0" applyFill="0" applyBorder="0" applyProtection="0">
      <alignment vertical="center"/>
    </xf>
    <xf numFmtId="220" fontId="89" fillId="0" borderId="0" applyFill="0" applyBorder="0" applyProtection="0">
      <alignment vertical="center"/>
    </xf>
    <xf numFmtId="0" fontId="85" fillId="0" borderId="73" applyNumberFormat="0">
      <alignment horizontal="center" vertical="top" wrapText="1"/>
    </xf>
    <xf numFmtId="0" fontId="22" fillId="0" borderId="73" applyNumberFormat="0">
      <alignment horizontal="center" vertical="top" wrapText="1"/>
    </xf>
    <xf numFmtId="0" fontId="85" fillId="0" borderId="58">
      <alignment vertical="top"/>
    </xf>
    <xf numFmtId="0" fontId="22" fillId="0" borderId="58">
      <alignment vertical="top"/>
    </xf>
    <xf numFmtId="37" fontId="119" fillId="0" borderId="0" applyNumberFormat="0" applyFont="0" applyFill="0" applyBorder="0" applyProtection="0">
      <alignment horizontal="centerContinuous"/>
    </xf>
    <xf numFmtId="0" fontId="198" fillId="37" borderId="0" applyNumberFormat="0" applyBorder="0" applyAlignment="0" applyProtection="0"/>
    <xf numFmtId="0" fontId="30" fillId="5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53" borderId="0" applyNumberFormat="0" applyBorder="0" applyAlignment="0" applyProtection="0"/>
    <xf numFmtId="0" fontId="198" fillId="85" borderId="0" applyNumberFormat="0" applyBorder="0" applyAlignment="0" applyProtection="0"/>
    <xf numFmtId="0" fontId="30" fillId="5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54" borderId="0" applyNumberFormat="0" applyBorder="0" applyAlignment="0" applyProtection="0"/>
    <xf numFmtId="0" fontId="198" fillId="85" borderId="0" applyNumberFormat="0" applyBorder="0" applyAlignment="0" applyProtection="0"/>
    <xf numFmtId="0" fontId="30" fillId="5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55" borderId="0" applyNumberFormat="0" applyBorder="0" applyAlignment="0" applyProtection="0"/>
    <xf numFmtId="0" fontId="198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51" borderId="0" applyNumberFormat="0" applyBorder="0" applyAlignment="0" applyProtection="0"/>
    <xf numFmtId="0" fontId="198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50" borderId="0" applyNumberFormat="0" applyBorder="0" applyAlignment="0" applyProtection="0"/>
    <xf numFmtId="0" fontId="198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106" borderId="0" applyNumberFormat="0" applyBorder="0" applyAlignment="0" applyProtection="0"/>
    <xf numFmtId="0" fontId="30" fillId="106" borderId="0" applyNumberFormat="0" applyBorder="0" applyAlignment="0" applyProtection="0"/>
    <xf numFmtId="0" fontId="30" fillId="57" borderId="0" applyNumberFormat="0" applyBorder="0" applyAlignment="0" applyProtection="0"/>
    <xf numFmtId="0" fontId="204" fillId="0" borderId="0" applyFont="0" applyFill="0" applyBorder="0" applyAlignment="0" applyProtection="0"/>
    <xf numFmtId="221" fontId="89" fillId="0" borderId="0" applyFill="0" applyBorder="0" applyProtection="0"/>
    <xf numFmtId="222" fontId="22" fillId="0" borderId="0" applyFont="0" applyFill="0" applyBorder="0" applyProtection="0"/>
    <xf numFmtId="0" fontId="90" fillId="0" borderId="0" applyNumberFormat="0" applyAlignment="0"/>
    <xf numFmtId="223" fontId="22" fillId="0" borderId="74">
      <alignment horizontal="centerContinuous"/>
    </xf>
    <xf numFmtId="224" fontId="119" fillId="107" borderId="75">
      <alignment horizontal="center" vertical="center"/>
    </xf>
    <xf numFmtId="0" fontId="85" fillId="108" borderId="0" applyNumberFormat="0" applyProtection="0">
      <alignment horizontal="center"/>
      <protection locked="0" hidden="1"/>
    </xf>
    <xf numFmtId="225" fontId="89" fillId="0" borderId="0" applyFill="0" applyBorder="0" applyProtection="0">
      <alignment vertical="center"/>
    </xf>
    <xf numFmtId="226" fontId="89" fillId="0" borderId="0" applyFill="0" applyBorder="0" applyProtection="0">
      <alignment vertical="center"/>
    </xf>
    <xf numFmtId="4" fontId="205" fillId="0" borderId="0" applyFill="0" applyBorder="0" applyProtection="0">
      <alignment vertical="center"/>
    </xf>
    <xf numFmtId="0" fontId="85" fillId="0" borderId="0"/>
    <xf numFmtId="0" fontId="22" fillId="0" borderId="0"/>
    <xf numFmtId="0" fontId="22" fillId="0" borderId="0"/>
    <xf numFmtId="0" fontId="206" fillId="0" borderId="0" applyNumberFormat="0" applyFill="0" applyBorder="0" applyAlignment="0" applyProtection="0">
      <alignment vertical="top"/>
      <protection locked="0"/>
    </xf>
    <xf numFmtId="227" fontId="207" fillId="0" borderId="0" applyFont="0" applyFill="0" applyBorder="0" applyAlignment="0" applyProtection="0"/>
    <xf numFmtId="228" fontId="207" fillId="0" borderId="0" applyFont="0" applyFill="0" applyBorder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7" fontId="207" fillId="0" borderId="0" applyFont="0" applyFill="0" applyBorder="0" applyAlignment="0" applyProtection="0"/>
    <xf numFmtId="228" fontId="207" fillId="0" borderId="0" applyFont="0" applyFill="0" applyBorder="0" applyAlignment="0" applyProtection="0"/>
    <xf numFmtId="227" fontId="207" fillId="0" borderId="0" applyFont="0" applyFill="0" applyBorder="0" applyAlignment="0" applyProtection="0"/>
    <xf numFmtId="228" fontId="207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32" fontId="20" fillId="0" borderId="0" applyFont="0" applyFill="0" applyBorder="0" applyAlignment="0" applyProtection="0"/>
    <xf numFmtId="233" fontId="20" fillId="0" borderId="0" applyFont="0" applyFill="0" applyBorder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2" fontId="20" fillId="0" borderId="0" applyFont="0" applyFill="0" applyBorder="0" applyAlignment="0" applyProtection="0"/>
    <xf numFmtId="233" fontId="20" fillId="0" borderId="0" applyFont="0" applyFill="0" applyBorder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31" fontId="22" fillId="0" borderId="0" applyFont="0" applyFill="0" applyBorder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19" fontId="22" fillId="0" borderId="0" applyFont="0" applyFill="0" applyAlignment="0" applyProtection="0"/>
    <xf numFmtId="232" fontId="20" fillId="0" borderId="0" applyFont="0" applyFill="0" applyBorder="0" applyAlignment="0" applyProtection="0"/>
    <xf numFmtId="233" fontId="20" fillId="0" borderId="0" applyFont="0" applyFill="0" applyBorder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4" fontId="22" fillId="0" borderId="0" applyFont="0" applyFill="0" applyAlignment="0" applyProtection="0"/>
    <xf numFmtId="235" fontId="22" fillId="0" borderId="0" applyFont="0" applyFill="0" applyAlignment="0" applyProtection="0"/>
    <xf numFmtId="232" fontId="20" fillId="0" borderId="0" applyFont="0" applyFill="0" applyBorder="0" applyAlignment="0" applyProtection="0"/>
    <xf numFmtId="228" fontId="20" fillId="0" borderId="0" applyFont="0" applyFill="0" applyBorder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29" fontId="22" fillId="0" borderId="0" applyFont="0" applyFill="0" applyAlignment="0" applyProtection="0"/>
    <xf numFmtId="230" fontId="22" fillId="0" borderId="0" applyFont="0" applyFill="0" applyAlignment="0" applyProtection="0"/>
    <xf numFmtId="236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40" fontId="207" fillId="0" borderId="0" applyFont="0" applyFill="0" applyBorder="0" applyAlignment="0" applyProtection="0"/>
    <xf numFmtId="241" fontId="207" fillId="0" borderId="0" applyFont="0" applyFill="0" applyBorder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36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6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20" fontId="22" fillId="0" borderId="0" applyFont="0" applyFill="0" applyAlignment="0" applyProtection="0"/>
    <xf numFmtId="236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8" fontId="22" fillId="0" borderId="0" applyFont="0" applyFill="0" applyAlignment="0" applyProtection="0"/>
    <xf numFmtId="239" fontId="22" fillId="0" borderId="0" applyFont="0" applyFill="0" applyAlignment="0" applyProtection="0"/>
    <xf numFmtId="236" fontId="20" fillId="0" borderId="0" applyFont="0" applyFill="0" applyBorder="0" applyAlignment="0" applyProtection="0"/>
    <xf numFmtId="241" fontId="20" fillId="0" borderId="0" applyFont="0" applyFill="0" applyBorder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2" fontId="22" fillId="0" borderId="0" applyFont="0" applyFill="0" applyAlignment="0" applyProtection="0"/>
    <xf numFmtId="243" fontId="22" fillId="0" borderId="0" applyFont="0" applyFill="0" applyAlignment="0" applyProtection="0"/>
    <xf numFmtId="245" fontId="113" fillId="0" borderId="0">
      <alignment horizontal="left"/>
    </xf>
    <xf numFmtId="0" fontId="208" fillId="0" borderId="0">
      <alignment horizontal="right"/>
    </xf>
    <xf numFmtId="0" fontId="167" fillId="0" borderId="0" applyAlignment="0"/>
    <xf numFmtId="208" fontId="209" fillId="0" borderId="0" applyFill="0" applyBorder="0" applyProtection="0">
      <alignment horizontal="right" vertical="top"/>
    </xf>
    <xf numFmtId="0" fontId="210" fillId="0" borderId="0">
      <alignment horizontal="center" wrapText="1"/>
      <protection locked="0"/>
    </xf>
    <xf numFmtId="0" fontId="72" fillId="0" borderId="0">
      <alignment horizontal="center" wrapText="1"/>
      <protection locked="0"/>
    </xf>
    <xf numFmtId="0" fontId="211" fillId="0" borderId="0">
      <alignment horizontal="center" vertical="top" wrapText="1"/>
    </xf>
    <xf numFmtId="0" fontId="212" fillId="0" borderId="0">
      <alignment horizontal="left" wrapText="1"/>
    </xf>
    <xf numFmtId="3" fontId="213" fillId="33" borderId="0" applyNumberFormat="0">
      <alignment horizontal="right" vertical="top"/>
    </xf>
    <xf numFmtId="0" fontId="212" fillId="0" borderId="0" applyNumberFormat="0" applyAlignment="0">
      <alignment horizontal="left" vertical="center" wrapText="1"/>
    </xf>
    <xf numFmtId="4" fontId="85" fillId="0" borderId="0" applyFill="0" applyBorder="0" applyProtection="0">
      <alignment vertical="center"/>
    </xf>
    <xf numFmtId="4" fontId="167" fillId="0" borderId="0" applyFill="0" applyBorder="0" applyProtection="0">
      <alignment vertical="center"/>
    </xf>
    <xf numFmtId="0" fontId="90" fillId="0" borderId="76" applyNumberFormat="0" applyFill="0" applyAlignment="0" applyProtection="0"/>
    <xf numFmtId="0" fontId="90" fillId="0" borderId="76" applyNumberFormat="0" applyFill="0" applyAlignment="0" applyProtection="0"/>
    <xf numFmtId="0" fontId="90" fillId="0" borderId="76" applyNumberFormat="0" applyFill="0" applyAlignment="0" applyProtection="0"/>
    <xf numFmtId="0" fontId="90" fillId="0" borderId="76" applyNumberFormat="0" applyFill="0" applyAlignment="0" applyProtection="0"/>
    <xf numFmtId="3" fontId="213" fillId="0" borderId="0" applyFill="0" applyBorder="0" applyProtection="0">
      <alignment horizontal="right"/>
      <protection locked="0"/>
    </xf>
    <xf numFmtId="246" fontId="213" fillId="0" borderId="0"/>
    <xf numFmtId="3" fontId="211" fillId="0" borderId="0"/>
    <xf numFmtId="3" fontId="214" fillId="0" borderId="0">
      <alignment vertical="top"/>
    </xf>
    <xf numFmtId="0" fontId="215" fillId="0" borderId="30">
      <protection hidden="1"/>
    </xf>
    <xf numFmtId="246" fontId="213" fillId="109" borderId="0"/>
    <xf numFmtId="0" fontId="22" fillId="0" borderId="0" applyFill="0" applyBorder="0" applyProtection="0">
      <alignment horizontal="left" vertical="top" wrapText="1"/>
    </xf>
    <xf numFmtId="0" fontId="213" fillId="0" borderId="0">
      <alignment horizontal="left" vertical="top" wrapText="1"/>
    </xf>
    <xf numFmtId="222" fontId="216" fillId="110" borderId="11"/>
    <xf numFmtId="222" fontId="216" fillId="110" borderId="11"/>
    <xf numFmtId="0" fontId="217" fillId="111" borderId="0" applyNumberFormat="0" applyFill="0" applyBorder="0" applyAlignment="0"/>
    <xf numFmtId="0" fontId="58" fillId="0" borderId="74" applyFont="0">
      <alignment horizontal="centerContinuous"/>
    </xf>
    <xf numFmtId="0" fontId="119" fillId="0" borderId="0"/>
    <xf numFmtId="0" fontId="21" fillId="0" borderId="0"/>
    <xf numFmtId="0" fontId="119" fillId="0" borderId="0"/>
    <xf numFmtId="0" fontId="218" fillId="0" borderId="0"/>
    <xf numFmtId="0" fontId="219" fillId="0" borderId="0"/>
    <xf numFmtId="9" fontId="220" fillId="0" borderId="0"/>
    <xf numFmtId="0" fontId="220" fillId="0" borderId="0"/>
    <xf numFmtId="0" fontId="220" fillId="0" borderId="0"/>
    <xf numFmtId="2" fontId="221" fillId="112" borderId="0">
      <alignment vertical="center"/>
    </xf>
    <xf numFmtId="2" fontId="222" fillId="112" borderId="0">
      <alignment vertical="center"/>
    </xf>
    <xf numFmtId="0" fontId="220" fillId="0" borderId="0"/>
    <xf numFmtId="9" fontId="22" fillId="0" borderId="77" applyNumberFormat="0" applyFont="0" applyFill="0" applyAlignment="0" applyProtection="0"/>
    <xf numFmtId="0" fontId="220" fillId="0" borderId="0"/>
    <xf numFmtId="0" fontId="22" fillId="0" borderId="0"/>
    <xf numFmtId="9" fontId="22" fillId="0" borderId="74" applyNumberFormat="0" applyFont="0" applyFill="0" applyAlignment="0" applyProtection="0"/>
    <xf numFmtId="0" fontId="24" fillId="0" borderId="0"/>
    <xf numFmtId="9" fontId="85" fillId="0" borderId="78" applyNumberFormat="0" applyFont="0" applyFill="0" applyAlignment="0" applyProtection="0"/>
    <xf numFmtId="9" fontId="22" fillId="0" borderId="78" applyNumberFormat="0" applyFont="0" applyFill="0" applyAlignment="0" applyProtection="0"/>
    <xf numFmtId="9" fontId="85" fillId="0" borderId="79" applyNumberFormat="0" applyFont="0" applyFill="0" applyAlignment="0" applyProtection="0"/>
    <xf numFmtId="9" fontId="22" fillId="0" borderId="79" applyNumberFormat="0" applyFont="0" applyFill="0" applyAlignment="0" applyProtection="0"/>
    <xf numFmtId="0" fontId="85" fillId="113" borderId="0">
      <alignment horizontal="center" vertical="center"/>
    </xf>
    <xf numFmtId="0" fontId="223" fillId="41" borderId="0" applyNumberFormat="0" applyBorder="0" applyAlignment="0" applyProtection="0"/>
    <xf numFmtId="0" fontId="47" fillId="37" borderId="0" applyNumberFormat="0" applyBorder="0" applyAlignment="0" applyProtection="0"/>
    <xf numFmtId="0" fontId="47" fillId="86" borderId="0" applyNumberFormat="0" applyBorder="0" applyAlignment="0" applyProtection="0"/>
    <xf numFmtId="0" fontId="47" fillId="86" borderId="0" applyNumberFormat="0" applyBorder="0" applyAlignment="0" applyProtection="0"/>
    <xf numFmtId="0" fontId="47" fillId="37" borderId="0" applyNumberFormat="0" applyBorder="0" applyAlignment="0" applyProtection="0"/>
    <xf numFmtId="0" fontId="86" fillId="114" borderId="0"/>
    <xf numFmtId="0" fontId="224" fillId="114" borderId="0"/>
    <xf numFmtId="1" fontId="225" fillId="115" borderId="36" applyNumberFormat="0" applyBorder="0" applyAlignment="0">
      <alignment horizontal="center" vertical="top" wrapText="1"/>
      <protection hidden="1"/>
    </xf>
    <xf numFmtId="0" fontId="146" fillId="116" borderId="68" applyNumberFormat="0" applyBorder="0" applyAlignment="0">
      <alignment horizontal="center" vertical="center"/>
      <protection locked="0"/>
    </xf>
    <xf numFmtId="246" fontId="85" fillId="0" borderId="73">
      <alignment vertical="top"/>
      <protection locked="0"/>
    </xf>
    <xf numFmtId="246" fontId="22" fillId="0" borderId="73">
      <alignment vertical="top"/>
      <protection locked="0"/>
    </xf>
    <xf numFmtId="246" fontId="226" fillId="0" borderId="73">
      <alignment vertical="top"/>
    </xf>
    <xf numFmtId="246" fontId="227" fillId="0" borderId="24" applyFont="0" applyFill="0" applyBorder="0" applyAlignment="0">
      <alignment vertical="top"/>
      <protection hidden="1"/>
    </xf>
    <xf numFmtId="0" fontId="228" fillId="0" borderId="0" applyBorder="0">
      <alignment horizontal="left" vertical="top" wrapText="1"/>
      <protection locked="0"/>
    </xf>
    <xf numFmtId="0" fontId="228" fillId="0" borderId="0" applyBorder="0">
      <alignment vertical="top"/>
      <protection locked="0"/>
    </xf>
    <xf numFmtId="247" fontId="229" fillId="0" borderId="0" applyBorder="0">
      <alignment vertical="top"/>
      <protection locked="0"/>
    </xf>
    <xf numFmtId="1" fontId="228" fillId="44" borderId="0" applyBorder="0">
      <alignment vertical="top"/>
    </xf>
    <xf numFmtId="0" fontId="85" fillId="0" borderId="73" applyNumberFormat="0">
      <alignment horizontal="left" vertical="top" wrapText="1"/>
    </xf>
    <xf numFmtId="0" fontId="22" fillId="0" borderId="73" applyNumberFormat="0">
      <alignment horizontal="left" vertical="top" wrapText="1"/>
    </xf>
    <xf numFmtId="1" fontId="230" fillId="117" borderId="0">
      <alignment horizontal="left"/>
    </xf>
    <xf numFmtId="49" fontId="168" fillId="83" borderId="11">
      <alignment horizontal="center" vertical="center" wrapText="1"/>
    </xf>
    <xf numFmtId="49" fontId="169" fillId="83" borderId="11">
      <alignment horizontal="center" vertical="center" wrapText="1"/>
    </xf>
    <xf numFmtId="49" fontId="169" fillId="83" borderId="11">
      <alignment horizontal="center" vertical="center" wrapText="1"/>
    </xf>
    <xf numFmtId="49" fontId="168" fillId="83" borderId="11">
      <alignment horizontal="center" vertical="center" wrapText="1"/>
    </xf>
    <xf numFmtId="248" fontId="231" fillId="118" borderId="11" applyFont="0" applyFill="0" applyBorder="0" applyAlignment="0" applyProtection="0"/>
    <xf numFmtId="248" fontId="231" fillId="118" borderId="11" applyFont="0" applyFill="0" applyBorder="0" applyAlignment="0" applyProtection="0"/>
    <xf numFmtId="4" fontId="232" fillId="0" borderId="0" applyFill="0" applyBorder="0" applyProtection="0">
      <alignment vertical="center"/>
    </xf>
    <xf numFmtId="3" fontId="233" fillId="112" borderId="0"/>
    <xf numFmtId="0" fontId="234" fillId="0" borderId="0" applyNumberFormat="0" applyFill="0" applyBorder="0" applyAlignment="0" applyProtection="0"/>
    <xf numFmtId="0" fontId="235" fillId="33" borderId="0" applyNumberFormat="0" applyFill="0" applyBorder="0" applyAlignment="0" applyProtection="0">
      <protection locked="0"/>
    </xf>
    <xf numFmtId="249" fontId="119" fillId="0" borderId="0" applyFont="0" applyFill="0" applyBorder="0" applyAlignment="0" applyProtection="0"/>
    <xf numFmtId="249" fontId="21" fillId="0" borderId="0" applyFont="0" applyFill="0" applyBorder="0" applyAlignment="0" applyProtection="0"/>
    <xf numFmtId="250" fontId="119" fillId="0" borderId="0" applyFont="0" applyFill="0" applyBorder="0" applyAlignment="0" applyProtection="0"/>
    <xf numFmtId="250" fontId="21" fillId="0" borderId="0" applyFont="0" applyFill="0" applyBorder="0" applyAlignment="0" applyProtection="0"/>
    <xf numFmtId="209" fontId="119" fillId="0" borderId="0" applyFont="0" applyFill="0" applyBorder="0" applyAlignment="0" applyProtection="0"/>
    <xf numFmtId="209" fontId="21" fillId="0" borderId="0" applyFont="0" applyFill="0" applyBorder="0" applyAlignment="0" applyProtection="0"/>
    <xf numFmtId="251" fontId="119" fillId="0" borderId="0" applyFont="0" applyFill="0" applyBorder="0" applyAlignment="0" applyProtection="0"/>
    <xf numFmtId="251" fontId="21" fillId="0" borderId="0" applyFont="0" applyFill="0" applyBorder="0" applyAlignment="0" applyProtection="0"/>
    <xf numFmtId="209" fontId="119" fillId="0" borderId="0" applyFont="0" applyFill="0" applyBorder="0" applyAlignment="0" applyProtection="0"/>
    <xf numFmtId="209" fontId="21" fillId="0" borderId="0" applyFont="0" applyFill="0" applyBorder="0" applyAlignment="0" applyProtection="0"/>
    <xf numFmtId="252" fontId="119" fillId="0" borderId="0" applyFont="0" applyFill="0" applyBorder="0" applyAlignment="0" applyProtection="0"/>
    <xf numFmtId="252" fontId="21" fillId="0" borderId="0" applyFont="0" applyFill="0" applyBorder="0" applyAlignment="0" applyProtection="0"/>
    <xf numFmtId="253" fontId="119" fillId="0" borderId="0" applyFont="0" applyFill="0" applyBorder="0" applyAlignment="0" applyProtection="0"/>
    <xf numFmtId="253" fontId="21" fillId="0" borderId="0" applyFont="0" applyFill="0" applyBorder="0" applyAlignment="0" applyProtection="0"/>
    <xf numFmtId="254" fontId="119" fillId="0" borderId="0" applyFont="0" applyFill="0" applyBorder="0" applyAlignment="0" applyProtection="0"/>
    <xf numFmtId="254" fontId="21" fillId="0" borderId="0" applyFont="0" applyFill="0" applyBorder="0" applyAlignment="0" applyProtection="0"/>
    <xf numFmtId="255" fontId="236" fillId="0" borderId="0" applyNumberFormat="0" applyFill="0" applyBorder="0" applyAlignment="0" applyProtection="0"/>
    <xf numFmtId="4" fontId="91" fillId="0" borderId="0" applyFill="0" applyBorder="0" applyProtection="0">
      <alignment vertical="center"/>
    </xf>
    <xf numFmtId="0" fontId="237" fillId="33" borderId="58" applyNumberFormat="0" applyFill="0" applyBorder="0" applyAlignment="0" applyProtection="0">
      <protection locked="0"/>
    </xf>
    <xf numFmtId="0" fontId="210" fillId="0" borderId="37" applyNumberFormat="0" applyFont="0" applyFill="0" applyAlignment="0" applyProtection="0"/>
    <xf numFmtId="0" fontId="210" fillId="0" borderId="80" applyNumberFormat="0" applyFont="0" applyFill="0" applyAlignment="0" applyProtection="0"/>
    <xf numFmtId="256" fontId="89" fillId="0" borderId="0" applyFill="0" applyBorder="0" applyProtection="0">
      <alignment vertical="center"/>
    </xf>
    <xf numFmtId="0" fontId="238" fillId="0" borderId="0"/>
    <xf numFmtId="0" fontId="145" fillId="0" borderId="0" applyFill="0" applyBorder="0">
      <alignment vertical="center"/>
    </xf>
    <xf numFmtId="0" fontId="239" fillId="0" borderId="0" applyFill="0" applyBorder="0">
      <alignment vertical="center"/>
    </xf>
    <xf numFmtId="0" fontId="240" fillId="0" borderId="0" applyFill="0" applyBorder="0"/>
    <xf numFmtId="0" fontId="146" fillId="0" borderId="0" applyFill="0" applyBorder="0">
      <alignment vertical="center"/>
    </xf>
    <xf numFmtId="0" fontId="90" fillId="0" borderId="0" applyFill="0" applyBorder="0"/>
    <xf numFmtId="49" fontId="145" fillId="0" borderId="0" applyFill="0" applyBorder="0">
      <alignment horizontal="right" vertical="center"/>
    </xf>
    <xf numFmtId="49" fontId="144" fillId="0" borderId="0" applyFill="0" applyBorder="0">
      <alignment horizontal="right" vertical="center"/>
    </xf>
    <xf numFmtId="49" fontId="241" fillId="0" borderId="65" applyFill="0" applyBorder="0">
      <alignment horizontal="right" vertical="center"/>
    </xf>
    <xf numFmtId="257" fontId="90" fillId="0" borderId="0" applyFill="0" applyBorder="0">
      <alignment horizontal="right"/>
    </xf>
    <xf numFmtId="257" fontId="240" fillId="0" borderId="0" applyFill="0" applyBorder="0">
      <alignment horizontal="right"/>
    </xf>
    <xf numFmtId="258" fontId="242" fillId="0" borderId="0"/>
    <xf numFmtId="259" fontId="242" fillId="0" borderId="0"/>
    <xf numFmtId="260" fontId="242" fillId="0" borderId="0"/>
    <xf numFmtId="258" fontId="242" fillId="0" borderId="81"/>
    <xf numFmtId="259" fontId="242" fillId="0" borderId="81"/>
    <xf numFmtId="259" fontId="242" fillId="0" borderId="81"/>
    <xf numFmtId="259" fontId="242" fillId="0" borderId="81"/>
    <xf numFmtId="261" fontId="242" fillId="0" borderId="82"/>
    <xf numFmtId="261" fontId="242" fillId="0" borderId="82"/>
    <xf numFmtId="261" fontId="242" fillId="0" borderId="82"/>
    <xf numFmtId="261" fontId="242" fillId="0" borderId="82"/>
    <xf numFmtId="261" fontId="242" fillId="0" borderId="82"/>
    <xf numFmtId="261" fontId="242" fillId="0" borderId="82"/>
    <xf numFmtId="259" fontId="242" fillId="0" borderId="81"/>
    <xf numFmtId="260" fontId="242" fillId="0" borderId="81"/>
    <xf numFmtId="260" fontId="242" fillId="0" borderId="81"/>
    <xf numFmtId="260" fontId="242" fillId="0" borderId="81"/>
    <xf numFmtId="262" fontId="242" fillId="0" borderId="82"/>
    <xf numFmtId="262" fontId="242" fillId="0" borderId="82"/>
    <xf numFmtId="262" fontId="242" fillId="0" borderId="82"/>
    <xf numFmtId="262" fontId="242" fillId="0" borderId="82"/>
    <xf numFmtId="262" fontId="242" fillId="0" borderId="82"/>
    <xf numFmtId="262" fontId="242" fillId="0" borderId="82"/>
    <xf numFmtId="260" fontId="242" fillId="0" borderId="81"/>
    <xf numFmtId="258" fontId="242" fillId="0" borderId="81"/>
    <xf numFmtId="258" fontId="242" fillId="0" borderId="81"/>
    <xf numFmtId="263" fontId="242" fillId="0" borderId="82"/>
    <xf numFmtId="263" fontId="242" fillId="0" borderId="82"/>
    <xf numFmtId="263" fontId="242" fillId="0" borderId="82"/>
    <xf numFmtId="263" fontId="242" fillId="0" borderId="82"/>
    <xf numFmtId="263" fontId="242" fillId="0" borderId="82"/>
    <xf numFmtId="263" fontId="242" fillId="0" borderId="82"/>
    <xf numFmtId="258" fontId="242" fillId="0" borderId="81"/>
    <xf numFmtId="264" fontId="243" fillId="0" borderId="81"/>
    <xf numFmtId="264" fontId="243" fillId="0" borderId="0"/>
    <xf numFmtId="265" fontId="242" fillId="0" borderId="0"/>
    <xf numFmtId="0" fontId="88" fillId="0" borderId="0" applyFill="0" applyBorder="0">
      <alignment vertical="center"/>
    </xf>
    <xf numFmtId="266" fontId="242" fillId="0" borderId="0"/>
    <xf numFmtId="267" fontId="242" fillId="0" borderId="0"/>
    <xf numFmtId="265" fontId="242" fillId="0" borderId="81"/>
    <xf numFmtId="266" fontId="242" fillId="0" borderId="81"/>
    <xf numFmtId="266" fontId="242" fillId="0" borderId="81"/>
    <xf numFmtId="266" fontId="242" fillId="0" borderId="81"/>
    <xf numFmtId="268" fontId="242" fillId="0" borderId="82"/>
    <xf numFmtId="268" fontId="242" fillId="0" borderId="82"/>
    <xf numFmtId="268" fontId="242" fillId="0" borderId="82"/>
    <xf numFmtId="268" fontId="242" fillId="0" borderId="82"/>
    <xf numFmtId="268" fontId="242" fillId="0" borderId="82"/>
    <xf numFmtId="268" fontId="242" fillId="0" borderId="82"/>
    <xf numFmtId="266" fontId="242" fillId="0" borderId="81"/>
    <xf numFmtId="267" fontId="242" fillId="0" borderId="81"/>
    <xf numFmtId="267" fontId="242" fillId="0" borderId="81"/>
    <xf numFmtId="267" fontId="242" fillId="0" borderId="81"/>
    <xf numFmtId="269" fontId="242" fillId="0" borderId="82"/>
    <xf numFmtId="269" fontId="242" fillId="0" borderId="82"/>
    <xf numFmtId="269" fontId="242" fillId="0" borderId="82"/>
    <xf numFmtId="269" fontId="242" fillId="0" borderId="82"/>
    <xf numFmtId="269" fontId="242" fillId="0" borderId="82"/>
    <xf numFmtId="269" fontId="242" fillId="0" borderId="82"/>
    <xf numFmtId="267" fontId="242" fillId="0" borderId="81"/>
    <xf numFmtId="265" fontId="242" fillId="0" borderId="81"/>
    <xf numFmtId="265" fontId="242" fillId="0" borderId="81"/>
    <xf numFmtId="270" fontId="242" fillId="0" borderId="82"/>
    <xf numFmtId="270" fontId="242" fillId="0" borderId="82"/>
    <xf numFmtId="270" fontId="242" fillId="0" borderId="82"/>
    <xf numFmtId="270" fontId="242" fillId="0" borderId="82"/>
    <xf numFmtId="270" fontId="242" fillId="0" borderId="82"/>
    <xf numFmtId="270" fontId="242" fillId="0" borderId="82"/>
    <xf numFmtId="265" fontId="242" fillId="0" borderId="81"/>
    <xf numFmtId="271" fontId="243" fillId="0" borderId="81"/>
    <xf numFmtId="271" fontId="243" fillId="0" borderId="0"/>
    <xf numFmtId="272" fontId="242" fillId="0" borderId="0">
      <alignment horizontal="right"/>
      <protection locked="0"/>
    </xf>
    <xf numFmtId="273" fontId="242" fillId="0" borderId="0">
      <alignment horizontal="right"/>
      <protection locked="0"/>
    </xf>
    <xf numFmtId="274" fontId="242" fillId="0" borderId="0"/>
    <xf numFmtId="275" fontId="242" fillId="0" borderId="0"/>
    <xf numFmtId="276" fontId="242" fillId="0" borderId="0"/>
    <xf numFmtId="274" fontId="242" fillId="0" borderId="81"/>
    <xf numFmtId="275" fontId="242" fillId="0" borderId="81"/>
    <xf numFmtId="275" fontId="242" fillId="0" borderId="81"/>
    <xf numFmtId="275" fontId="242" fillId="0" borderId="81"/>
    <xf numFmtId="275" fontId="242" fillId="0" borderId="82"/>
    <xf numFmtId="275" fontId="242" fillId="0" borderId="82"/>
    <xf numFmtId="275" fontId="242" fillId="0" borderId="82"/>
    <xf numFmtId="275" fontId="242" fillId="0" borderId="82"/>
    <xf numFmtId="275" fontId="242" fillId="0" borderId="82"/>
    <xf numFmtId="275" fontId="242" fillId="0" borderId="82"/>
    <xf numFmtId="275" fontId="242" fillId="0" borderId="81"/>
    <xf numFmtId="276" fontId="242" fillId="0" borderId="81"/>
    <xf numFmtId="276" fontId="242" fillId="0" borderId="81"/>
    <xf numFmtId="276" fontId="242" fillId="0" borderId="81"/>
    <xf numFmtId="276" fontId="242" fillId="0" borderId="82"/>
    <xf numFmtId="276" fontId="242" fillId="0" borderId="82"/>
    <xf numFmtId="276" fontId="242" fillId="0" borderId="82"/>
    <xf numFmtId="276" fontId="242" fillId="0" borderId="82"/>
    <xf numFmtId="276" fontId="242" fillId="0" borderId="82"/>
    <xf numFmtId="276" fontId="242" fillId="0" borderId="82"/>
    <xf numFmtId="276" fontId="242" fillId="0" borderId="81"/>
    <xf numFmtId="274" fontId="242" fillId="0" borderId="81"/>
    <xf numFmtId="274" fontId="242" fillId="0" borderId="81"/>
    <xf numFmtId="274" fontId="242" fillId="0" borderId="82"/>
    <xf numFmtId="274" fontId="242" fillId="0" borderId="82"/>
    <xf numFmtId="274" fontId="242" fillId="0" borderId="82"/>
    <xf numFmtId="274" fontId="242" fillId="0" borderId="82"/>
    <xf numFmtId="274" fontId="242" fillId="0" borderId="82"/>
    <xf numFmtId="274" fontId="242" fillId="0" borderId="82"/>
    <xf numFmtId="274" fontId="242" fillId="0" borderId="81"/>
    <xf numFmtId="277" fontId="243" fillId="0" borderId="81"/>
    <xf numFmtId="277" fontId="243" fillId="0" borderId="0"/>
    <xf numFmtId="0" fontId="244" fillId="36" borderId="83" applyNumberFormat="0" applyAlignment="0" applyProtection="0"/>
    <xf numFmtId="0" fontId="244" fillId="36" borderId="83" applyNumberFormat="0" applyAlignment="0" applyProtection="0"/>
    <xf numFmtId="0" fontId="244" fillId="36" borderId="83" applyNumberFormat="0" applyAlignment="0" applyProtection="0"/>
    <xf numFmtId="0" fontId="34" fillId="44" borderId="84" applyNumberFormat="0" applyAlignment="0" applyProtection="0"/>
    <xf numFmtId="4" fontId="89" fillId="119" borderId="0" applyBorder="0">
      <alignment vertical="center"/>
    </xf>
    <xf numFmtId="4" fontId="89" fillId="0" borderId="64" applyFill="0" applyProtection="0">
      <alignment horizontal="center" vertical="center"/>
    </xf>
    <xf numFmtId="278" fontId="89" fillId="0" borderId="0" applyFill="0" applyBorder="0" applyProtection="0">
      <alignment vertical="center"/>
    </xf>
    <xf numFmtId="0" fontId="245" fillId="120" borderId="85" applyNumberFormat="0" applyAlignment="0" applyProtection="0"/>
    <xf numFmtId="3" fontId="246" fillId="118" borderId="86" applyFill="0">
      <alignment vertical="center"/>
    </xf>
    <xf numFmtId="279" fontId="89" fillId="0" borderId="0" applyFill="0" applyBorder="0" applyProtection="0">
      <alignment horizontal="center"/>
    </xf>
    <xf numFmtId="0" fontId="247" fillId="109" borderId="0"/>
    <xf numFmtId="4" fontId="248" fillId="0" borderId="0" applyFill="0" applyBorder="0" applyProtection="0">
      <alignment horizontal="center" vertical="center"/>
    </xf>
    <xf numFmtId="0" fontId="249" fillId="0" borderId="0" applyNumberFormat="0" applyFill="0" applyBorder="0" applyProtection="0">
      <alignment horizontal="right"/>
    </xf>
    <xf numFmtId="1" fontId="250" fillId="0" borderId="87">
      <alignment vertical="top"/>
    </xf>
    <xf numFmtId="280" fontId="251" fillId="0" borderId="0"/>
    <xf numFmtId="280" fontId="251" fillId="0" borderId="0"/>
    <xf numFmtId="280" fontId="251" fillId="0" borderId="0"/>
    <xf numFmtId="280" fontId="251" fillId="0" borderId="0"/>
    <xf numFmtId="280" fontId="251" fillId="0" borderId="0"/>
    <xf numFmtId="280" fontId="251" fillId="0" borderId="0"/>
    <xf numFmtId="280" fontId="251" fillId="0" borderId="0"/>
    <xf numFmtId="280" fontId="251" fillId="0" borderId="0"/>
    <xf numFmtId="281" fontId="252" fillId="0" borderId="0" applyFont="0" applyFill="0" applyBorder="0" applyAlignment="0" applyProtection="0"/>
    <xf numFmtId="281" fontId="252" fillId="0" borderId="0" applyFont="0" applyFill="0" applyBorder="0" applyAlignment="0" applyProtection="0"/>
    <xf numFmtId="0" fontId="20" fillId="0" borderId="0"/>
    <xf numFmtId="282" fontId="89" fillId="0" borderId="0" applyFill="0" applyBorder="0" applyProtection="0">
      <alignment vertical="center"/>
    </xf>
    <xf numFmtId="283" fontId="72" fillId="0" borderId="0" applyFont="0" applyFill="0" applyBorder="0" applyAlignment="0" applyProtection="0"/>
    <xf numFmtId="40" fontId="64" fillId="0" borderId="0" applyFont="0" applyFill="0" applyBorder="0" applyAlignment="0" applyProtection="0">
      <alignment horizontal="center"/>
    </xf>
    <xf numFmtId="284" fontId="64" fillId="0" borderId="0" applyFont="0" applyFill="0" applyBorder="0" applyAlignment="0" applyProtection="0">
      <alignment horizontal="center"/>
    </xf>
    <xf numFmtId="0" fontId="89" fillId="0" borderId="0" applyFill="0" applyBorder="0" applyProtection="0">
      <alignment vertical="center"/>
    </xf>
    <xf numFmtId="0" fontId="89" fillId="0" borderId="0" applyFill="0" applyBorder="0" applyProtection="0">
      <alignment vertical="center"/>
    </xf>
    <xf numFmtId="285" fontId="253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25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" fontId="89" fillId="0" borderId="0" applyFill="0" applyBorder="0" applyProtection="0">
      <alignment vertical="center"/>
    </xf>
    <xf numFmtId="0" fontId="150" fillId="0" borderId="0" applyFont="0" applyFill="0" applyBorder="0" applyAlignment="0" applyProtection="0"/>
    <xf numFmtId="0" fontId="85" fillId="0" borderId="0" applyFill="0" applyBorder="0" applyAlignment="0" applyProtection="0"/>
    <xf numFmtId="1" fontId="243" fillId="0" borderId="68">
      <alignment horizontal="center"/>
    </xf>
    <xf numFmtId="1" fontId="93" fillId="0" borderId="68">
      <alignment horizontal="center"/>
    </xf>
    <xf numFmtId="1" fontId="93" fillId="0" borderId="68">
      <alignment horizontal="center"/>
    </xf>
    <xf numFmtId="1" fontId="93" fillId="0" borderId="68">
      <alignment horizontal="center"/>
    </xf>
    <xf numFmtId="0" fontId="20" fillId="0" borderId="0"/>
    <xf numFmtId="1" fontId="93" fillId="0" borderId="68">
      <alignment horizontal="center"/>
    </xf>
    <xf numFmtId="1" fontId="93" fillId="0" borderId="68">
      <alignment horizontal="center"/>
    </xf>
    <xf numFmtId="1" fontId="243" fillId="0" borderId="68">
      <alignment horizontal="center"/>
    </xf>
    <xf numFmtId="1" fontId="93" fillId="0" borderId="68">
      <alignment horizontal="center"/>
    </xf>
    <xf numFmtId="231" fontId="252" fillId="0" borderId="0" applyFont="0" applyFill="0" applyBorder="0" applyAlignment="0" applyProtection="0"/>
    <xf numFmtId="231" fontId="252" fillId="0" borderId="0" applyFont="0" applyFill="0" applyBorder="0" applyAlignment="0" applyProtection="0"/>
    <xf numFmtId="0" fontId="20" fillId="0" borderId="0"/>
    <xf numFmtId="286" fontId="89" fillId="0" borderId="0" applyFill="0" applyBorder="0" applyProtection="0">
      <alignment vertical="center"/>
    </xf>
    <xf numFmtId="287" fontId="21" fillId="0" borderId="0" applyFont="0" applyFill="0" applyBorder="0" applyAlignment="0" applyProtection="0"/>
    <xf numFmtId="288" fontId="254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8" fontId="254" fillId="0" borderId="88">
      <protection locked="0"/>
    </xf>
    <xf numFmtId="288" fontId="254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89" fontId="255" fillId="0" borderId="88">
      <protection locked="0"/>
    </xf>
    <xf numFmtId="290" fontId="72" fillId="0" borderId="0" applyFont="0" applyFill="0" applyBorder="0" applyAlignment="0" applyProtection="0"/>
    <xf numFmtId="0" fontId="89" fillId="0" borderId="0" applyFill="0" applyBorder="0" applyProtection="0">
      <alignment vertical="center"/>
    </xf>
    <xf numFmtId="244" fontId="253" fillId="0" borderId="0" applyFont="0" applyFill="0" applyBorder="0" applyAlignment="0" applyProtection="0"/>
    <xf numFmtId="37" fontId="89" fillId="0" borderId="0" applyFill="0" applyBorder="0"/>
    <xf numFmtId="37" fontId="89" fillId="0" borderId="0" applyFill="0" applyBorder="0">
      <protection locked="0"/>
    </xf>
    <xf numFmtId="37" fontId="155" fillId="0" borderId="0" applyFill="0" applyBorder="0" applyProtection="0"/>
    <xf numFmtId="37" fontId="256" fillId="0" borderId="0" applyFill="0" applyBorder="0">
      <protection locked="0"/>
    </xf>
    <xf numFmtId="289" fontId="89" fillId="0" borderId="0" applyFill="0" applyBorder="0" applyProtection="0">
      <alignment vertical="center"/>
    </xf>
    <xf numFmtId="291" fontId="22" fillId="0" borderId="0" applyFont="0" applyFill="0" applyBorder="0" applyAlignment="0" applyProtection="0"/>
    <xf numFmtId="292" fontId="181" fillId="0" borderId="0" applyFill="0" applyBorder="0">
      <alignment horizontal="right"/>
    </xf>
    <xf numFmtId="0" fontId="257" fillId="0" borderId="0"/>
    <xf numFmtId="0" fontId="86" fillId="121" borderId="0"/>
    <xf numFmtId="0" fontId="257" fillId="0" borderId="89"/>
    <xf numFmtId="0" fontId="257" fillId="0" borderId="89"/>
    <xf numFmtId="0" fontId="257" fillId="0" borderId="89"/>
    <xf numFmtId="0" fontId="257" fillId="0" borderId="89"/>
    <xf numFmtId="0" fontId="257" fillId="0" borderId="89"/>
    <xf numFmtId="0" fontId="257" fillId="0" borderId="89"/>
    <xf numFmtId="258" fontId="242" fillId="80" borderId="68">
      <protection locked="0"/>
    </xf>
    <xf numFmtId="259" fontId="242" fillId="80" borderId="68">
      <protection locked="0"/>
    </xf>
    <xf numFmtId="260" fontId="242" fillId="80" borderId="68">
      <protection locked="0"/>
    </xf>
    <xf numFmtId="264" fontId="243" fillId="80" borderId="68">
      <protection locked="0"/>
    </xf>
    <xf numFmtId="293" fontId="242" fillId="80" borderId="68">
      <protection locked="0"/>
    </xf>
    <xf numFmtId="294" fontId="242" fillId="80" borderId="68">
      <protection locked="0"/>
    </xf>
    <xf numFmtId="295" fontId="242" fillId="80" borderId="68">
      <protection locked="0"/>
    </xf>
    <xf numFmtId="296" fontId="243" fillId="80" borderId="68">
      <protection locked="0"/>
    </xf>
    <xf numFmtId="272" fontId="242" fillId="122" borderId="68">
      <alignment horizontal="right"/>
      <protection locked="0"/>
    </xf>
    <xf numFmtId="273" fontId="242" fillId="122" borderId="68">
      <alignment horizontal="right"/>
      <protection locked="0"/>
    </xf>
    <xf numFmtId="288" fontId="22" fillId="0" borderId="0" applyNumberFormat="0" applyFill="0" applyBorder="0" applyAlignment="0"/>
    <xf numFmtId="0" fontId="242" fillId="123" borderId="68">
      <alignment horizontal="left"/>
      <protection locked="0"/>
    </xf>
    <xf numFmtId="49" fontId="242" fillId="118" borderId="68">
      <alignment horizontal="left" vertical="top" wrapText="1"/>
      <protection locked="0"/>
    </xf>
    <xf numFmtId="274" fontId="242" fillId="80" borderId="68">
      <protection locked="0"/>
    </xf>
    <xf numFmtId="275" fontId="242" fillId="80" borderId="68">
      <protection locked="0"/>
    </xf>
    <xf numFmtId="276" fontId="242" fillId="80" borderId="68">
      <protection locked="0"/>
    </xf>
    <xf numFmtId="277" fontId="243" fillId="80" borderId="68">
      <protection locked="0"/>
    </xf>
    <xf numFmtId="49" fontId="242" fillId="118" borderId="68">
      <alignment horizontal="left"/>
      <protection locked="0"/>
    </xf>
    <xf numFmtId="297" fontId="242" fillId="80" borderId="68">
      <alignment horizontal="left" indent="1"/>
      <protection locked="0"/>
    </xf>
    <xf numFmtId="0" fontId="224" fillId="124" borderId="0"/>
    <xf numFmtId="15" fontId="258" fillId="33" borderId="0">
      <alignment horizontal="left"/>
    </xf>
    <xf numFmtId="0" fontId="89" fillId="0" borderId="0" applyFill="0" applyBorder="0" applyProtection="0">
      <alignment vertical="center"/>
    </xf>
    <xf numFmtId="298" fontId="89" fillId="0" borderId="0" applyFill="0" applyBorder="0">
      <alignment vertical="center"/>
    </xf>
    <xf numFmtId="299" fontId="89" fillId="0" borderId="0" applyFill="0" applyBorder="0">
      <alignment vertical="center"/>
    </xf>
    <xf numFmtId="14" fontId="119" fillId="0" borderId="0"/>
    <xf numFmtId="38" fontId="89" fillId="0" borderId="0" applyFill="0" applyBorder="0" applyProtection="0">
      <alignment vertical="center"/>
    </xf>
    <xf numFmtId="4" fontId="157" fillId="125" borderId="0" applyBorder="0" applyProtection="0">
      <alignment vertical="center"/>
    </xf>
    <xf numFmtId="300" fontId="22" fillId="0" borderId="0" applyFont="0" applyFill="0" applyBorder="0" applyAlignment="0" applyProtection="0"/>
    <xf numFmtId="0" fontId="259" fillId="118" borderId="90" applyFill="0">
      <alignment horizontal="center" vertical="center" wrapText="1"/>
    </xf>
    <xf numFmtId="0" fontId="259" fillId="0" borderId="91" applyFill="0">
      <alignment horizontal="center" vertical="center" wrapText="1"/>
    </xf>
    <xf numFmtId="0" fontId="259" fillId="0" borderId="91" applyFill="0">
      <alignment horizontal="center" vertical="center" wrapText="1"/>
    </xf>
    <xf numFmtId="0" fontId="259" fillId="0" borderId="91" applyFill="0">
      <alignment horizontal="center" vertical="center" wrapText="1"/>
    </xf>
    <xf numFmtId="301" fontId="89" fillId="0" borderId="0" applyFill="0" applyBorder="0" applyProtection="0">
      <alignment vertical="center"/>
    </xf>
    <xf numFmtId="1" fontId="243" fillId="0" borderId="0">
      <alignment horizontal="center"/>
      <protection hidden="1"/>
    </xf>
    <xf numFmtId="1" fontId="93" fillId="0" borderId="0">
      <alignment horizontal="center"/>
      <protection hidden="1"/>
    </xf>
    <xf numFmtId="1" fontId="93" fillId="0" borderId="0">
      <alignment horizontal="center"/>
      <protection hidden="1"/>
    </xf>
    <xf numFmtId="1" fontId="93" fillId="0" borderId="0">
      <alignment horizontal="center"/>
      <protection hidden="1"/>
    </xf>
    <xf numFmtId="0" fontId="20" fillId="0" borderId="0"/>
    <xf numFmtId="1" fontId="93" fillId="0" borderId="0">
      <alignment horizontal="center"/>
      <protection hidden="1"/>
    </xf>
    <xf numFmtId="1" fontId="93" fillId="0" borderId="0">
      <alignment horizontal="center"/>
      <protection hidden="1"/>
    </xf>
    <xf numFmtId="1" fontId="243" fillId="0" borderId="0">
      <alignment horizontal="center"/>
      <protection hidden="1"/>
    </xf>
    <xf numFmtId="1" fontId="93" fillId="0" borderId="0">
      <alignment horizontal="center"/>
      <protection hidden="1"/>
    </xf>
    <xf numFmtId="4" fontId="89" fillId="0" borderId="77" applyFill="0" applyProtection="0">
      <alignment vertical="center"/>
    </xf>
    <xf numFmtId="0" fontId="260" fillId="0" borderId="0" applyFill="0" applyBorder="0" applyProtection="0">
      <alignment vertical="center"/>
    </xf>
    <xf numFmtId="302" fontId="22" fillId="0" borderId="0" applyFont="0" applyFill="0" applyBorder="0" applyAlignment="0" applyProtection="0"/>
    <xf numFmtId="303" fontId="85" fillId="0" borderId="0" applyFill="0" applyBorder="0" applyAlignment="0" applyProtection="0"/>
    <xf numFmtId="304" fontId="22" fillId="0" borderId="0" applyFont="0" applyFill="0" applyBorder="0" applyAlignment="0" applyProtection="0"/>
    <xf numFmtId="37" fontId="22" fillId="0" borderId="0" applyNumberFormat="0" applyFont="0" applyFill="0" applyBorder="0" applyAlignment="0">
      <protection hidden="1"/>
    </xf>
    <xf numFmtId="0" fontId="261" fillId="0" borderId="0" applyNumberFormat="0" applyFill="0" applyBorder="0" applyAlignment="0" applyProtection="0"/>
    <xf numFmtId="305" fontId="89" fillId="0" borderId="0" applyFill="0" applyBorder="0" applyProtection="0">
      <alignment vertical="center"/>
    </xf>
    <xf numFmtId="306" fontId="89" fillId="0" borderId="0" applyFill="0" applyBorder="0" applyProtection="0">
      <alignment vertical="center"/>
    </xf>
    <xf numFmtId="0" fontId="123" fillId="0" borderId="0">
      <protection locked="0"/>
    </xf>
    <xf numFmtId="0" fontId="123" fillId="0" borderId="0">
      <protection locked="0"/>
    </xf>
    <xf numFmtId="0" fontId="262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307" fontId="89" fillId="0" borderId="0" applyFill="0" applyBorder="0" applyProtection="0">
      <alignment vertical="center"/>
    </xf>
    <xf numFmtId="308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309" fontId="181" fillId="0" borderId="0" applyFill="0" applyBorder="0">
      <alignment horizontal="right"/>
    </xf>
    <xf numFmtId="0" fontId="64" fillId="0" borderId="0"/>
    <xf numFmtId="0" fontId="263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/>
    <xf numFmtId="298" fontId="85" fillId="0" borderId="0">
      <alignment vertical="center"/>
    </xf>
    <xf numFmtId="0" fontId="265" fillId="0" borderId="0" applyFill="0" applyBorder="0" applyProtection="0">
      <alignment horizontal="left"/>
    </xf>
    <xf numFmtId="0" fontId="181" fillId="0" borderId="0"/>
    <xf numFmtId="283" fontId="138" fillId="33" borderId="11" applyFont="0" applyBorder="0" applyAlignment="0" applyProtection="0">
      <alignment vertical="top"/>
    </xf>
    <xf numFmtId="283" fontId="138" fillId="33" borderId="11" applyFont="0" applyBorder="0" applyAlignment="0" applyProtection="0">
      <alignment vertical="top"/>
    </xf>
    <xf numFmtId="4" fontId="236" fillId="0" borderId="0" applyFill="0" applyBorder="0" applyProtection="0">
      <alignment vertical="center"/>
    </xf>
    <xf numFmtId="0" fontId="266" fillId="39" borderId="0" applyNumberFormat="0" applyBorder="0" applyAlignment="0" applyProtection="0"/>
    <xf numFmtId="4" fontId="267" fillId="0" borderId="0" applyFill="0" applyBorder="0" applyProtection="0">
      <alignment vertical="center"/>
    </xf>
    <xf numFmtId="0" fontId="138" fillId="126" borderId="0" applyNumberFormat="0" applyFont="0" applyBorder="0" applyAlignment="0"/>
    <xf numFmtId="0" fontId="85" fillId="127" borderId="0" applyNumberFormat="0" applyBorder="0" applyAlignment="0"/>
    <xf numFmtId="38" fontId="90" fillId="79" borderId="0" applyNumberFormat="0" applyBorder="0" applyAlignment="0" applyProtection="0"/>
    <xf numFmtId="38" fontId="138" fillId="79" borderId="0" applyNumberFormat="0" applyBorder="0" applyAlignment="0" applyProtection="0"/>
    <xf numFmtId="1" fontId="259" fillId="0" borderId="0" applyNumberFormat="0" applyAlignment="0">
      <alignment vertical="top"/>
    </xf>
    <xf numFmtId="0" fontId="89" fillId="0" borderId="0" applyFill="0" applyBorder="0" applyProtection="0">
      <alignment vertical="center"/>
    </xf>
    <xf numFmtId="0" fontId="191" fillId="0" borderId="37" applyFill="0" applyProtection="0"/>
    <xf numFmtId="4" fontId="168" fillId="0" borderId="92" applyProtection="0">
      <alignment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168" fillId="0" borderId="93">
      <alignment horizontal="left" vertical="center"/>
    </xf>
    <xf numFmtId="0" fontId="268" fillId="0" borderId="0">
      <alignment horizontal="center"/>
    </xf>
    <xf numFmtId="0" fontId="269" fillId="0" borderId="94" applyNumberFormat="0" applyFill="0" applyAlignment="0" applyProtection="0"/>
    <xf numFmtId="0" fontId="270" fillId="113" borderId="0">
      <alignment vertical="center"/>
    </xf>
    <xf numFmtId="0" fontId="270" fillId="113" borderId="0">
      <alignment vertical="center"/>
    </xf>
    <xf numFmtId="0" fontId="271" fillId="113" borderId="0">
      <alignment vertical="center"/>
    </xf>
    <xf numFmtId="0" fontId="272" fillId="0" borderId="94" applyNumberFormat="0" applyFill="0" applyAlignment="0" applyProtection="0"/>
    <xf numFmtId="0" fontId="273" fillId="79" borderId="0">
      <alignment vertical="center"/>
    </xf>
    <xf numFmtId="0" fontId="274" fillId="0" borderId="95" applyNumberFormat="0" applyFill="0" applyAlignment="0" applyProtection="0"/>
    <xf numFmtId="0" fontId="275" fillId="0" borderId="0"/>
    <xf numFmtId="0" fontId="274" fillId="0" borderId="0" applyNumberFormat="0" applyFill="0" applyBorder="0" applyAlignment="0" applyProtection="0"/>
    <xf numFmtId="0" fontId="276" fillId="0" borderId="0">
      <alignment horizontal="center"/>
    </xf>
    <xf numFmtId="3" fontId="23" fillId="0" borderId="0">
      <alignment vertical="top"/>
    </xf>
    <xf numFmtId="4" fontId="277" fillId="0" borderId="0" applyFill="0" applyBorder="0" applyProtection="0">
      <alignment vertical="center"/>
    </xf>
    <xf numFmtId="0" fontId="278" fillId="128" borderId="0"/>
    <xf numFmtId="0" fontId="279" fillId="129" borderId="0"/>
    <xf numFmtId="0" fontId="78" fillId="0" borderId="0"/>
    <xf numFmtId="0" fontId="280" fillId="0" borderId="0" applyNumberFormat="0" applyFill="0" applyBorder="0" applyAlignment="0" applyProtection="0"/>
    <xf numFmtId="4" fontId="281" fillId="130" borderId="0" applyBorder="0" applyProtection="0">
      <alignment vertical="center"/>
    </xf>
    <xf numFmtId="0" fontId="282" fillId="0" borderId="0" applyNumberFormat="0" applyFill="0" applyBorder="0" applyAlignment="0" applyProtection="0">
      <alignment vertical="top"/>
      <protection locked="0"/>
    </xf>
    <xf numFmtId="0" fontId="283" fillId="0" borderId="0" applyNumberFormat="0" applyFill="0" applyBorder="0" applyAlignment="0" applyProtection="0">
      <alignment vertical="top"/>
      <protection locked="0"/>
    </xf>
    <xf numFmtId="0" fontId="28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7" fillId="0" borderId="0"/>
    <xf numFmtId="0" fontId="85" fillId="0" borderId="0"/>
    <xf numFmtId="0" fontId="89" fillId="0" borderId="68" applyNumberFormat="0">
      <alignment vertical="center" wrapText="1"/>
    </xf>
    <xf numFmtId="0" fontId="285" fillId="38" borderId="83" applyNumberFormat="0" applyAlignment="0" applyProtection="0"/>
    <xf numFmtId="10" fontId="90" fillId="131" borderId="11" applyNumberFormat="0" applyBorder="0" applyAlignment="0" applyProtection="0"/>
    <xf numFmtId="10" fontId="138" fillId="131" borderId="11" applyNumberFormat="0" applyBorder="0" applyAlignment="0" applyProtection="0"/>
    <xf numFmtId="10" fontId="138" fillId="131" borderId="11" applyNumberFormat="0" applyBorder="0" applyAlignment="0" applyProtection="0"/>
    <xf numFmtId="10" fontId="90" fillId="131" borderId="11" applyNumberFormat="0" applyBorder="0" applyAlignment="0" applyProtection="0"/>
    <xf numFmtId="310" fontId="162" fillId="132" borderId="0" applyNumberFormat="0" applyBorder="0">
      <alignment vertical="center"/>
      <protection locked="0"/>
    </xf>
    <xf numFmtId="208" fontId="21" fillId="0" borderId="0" applyAlignment="0">
      <protection locked="0"/>
    </xf>
    <xf numFmtId="208" fontId="21" fillId="0" borderId="0" applyAlignment="0">
      <protection locked="0"/>
    </xf>
    <xf numFmtId="0" fontId="285" fillId="38" borderId="83" applyNumberFormat="0" applyAlignment="0" applyProtection="0"/>
    <xf numFmtId="0" fontId="285" fillId="38" borderId="83" applyNumberFormat="0" applyAlignment="0" applyProtection="0"/>
    <xf numFmtId="311" fontId="286" fillId="0" borderId="0"/>
    <xf numFmtId="208" fontId="72" fillId="0" borderId="0" applyAlignment="0">
      <protection locked="0"/>
    </xf>
    <xf numFmtId="312" fontId="138" fillId="131" borderId="0" applyNumberFormat="0" applyFont="0" applyBorder="0" applyAlignment="0" applyProtection="0">
      <alignment horizontal="center"/>
      <protection locked="0"/>
    </xf>
    <xf numFmtId="208" fontId="138" fillId="131" borderId="10" applyNumberFormat="0" applyFont="0" applyAlignment="0" applyProtection="0">
      <alignment horizontal="center"/>
      <protection locked="0"/>
    </xf>
    <xf numFmtId="208" fontId="138" fillId="131" borderId="10" applyNumberFormat="0" applyFont="0" applyAlignment="0" applyProtection="0">
      <alignment horizontal="center"/>
      <protection locked="0"/>
    </xf>
    <xf numFmtId="4" fontId="287" fillId="0" borderId="0" applyFill="0" applyBorder="0" applyProtection="0">
      <alignment vertical="center"/>
    </xf>
    <xf numFmtId="0" fontId="177" fillId="0" borderId="0">
      <alignment vertical="center"/>
    </xf>
    <xf numFmtId="313" fontId="89" fillId="0" borderId="0" applyFill="0" applyBorder="0" applyProtection="0">
      <alignment vertical="center"/>
    </xf>
    <xf numFmtId="314" fontId="89" fillId="0" borderId="0" applyFill="0" applyBorder="0" applyProtection="0">
      <alignment vertical="center"/>
    </xf>
    <xf numFmtId="38" fontId="288" fillId="0" borderId="0"/>
    <xf numFmtId="38" fontId="289" fillId="0" borderId="0"/>
    <xf numFmtId="38" fontId="290" fillId="0" borderId="0"/>
    <xf numFmtId="38" fontId="291" fillId="0" borderId="0"/>
    <xf numFmtId="0" fontId="292" fillId="0" borderId="0"/>
    <xf numFmtId="0" fontId="292" fillId="0" borderId="0"/>
    <xf numFmtId="0" fontId="291" fillId="0" borderId="0"/>
    <xf numFmtId="0" fontId="242" fillId="0" borderId="0"/>
    <xf numFmtId="0" fontId="293" fillId="0" borderId="0"/>
    <xf numFmtId="0" fontId="294" fillId="0" borderId="0">
      <alignment horizontal="center"/>
    </xf>
    <xf numFmtId="0" fontId="295" fillId="108" borderId="89"/>
    <xf numFmtId="0" fontId="295" fillId="108" borderId="89"/>
    <xf numFmtId="0" fontId="295" fillId="108" borderId="89"/>
    <xf numFmtId="0" fontId="295" fillId="108" borderId="89"/>
    <xf numFmtId="0" fontId="295" fillId="108" borderId="89"/>
    <xf numFmtId="0" fontId="295" fillId="108" borderId="89"/>
    <xf numFmtId="218" fontId="296" fillId="0" borderId="0" applyNumberFormat="0" applyFill="0" applyAlignment="0" applyProtection="0">
      <alignment horizontal="left"/>
      <protection locked="0"/>
    </xf>
    <xf numFmtId="218" fontId="296" fillId="0" borderId="0" applyNumberFormat="0" applyFill="0" applyAlignment="0" applyProtection="0">
      <alignment horizontal="left"/>
      <protection locked="0"/>
    </xf>
    <xf numFmtId="0" fontId="20" fillId="0" borderId="0"/>
    <xf numFmtId="315" fontId="72" fillId="0" borderId="0" applyFont="0" applyFill="0" applyBorder="0" applyAlignment="0" applyProtection="0"/>
    <xf numFmtId="0" fontId="297" fillId="0" borderId="23" applyNumberFormat="0" applyFill="0" applyAlignment="0" applyProtection="0"/>
    <xf numFmtId="176" fontId="298" fillId="0" borderId="0" applyNumberFormat="0" applyFont="0" applyFill="0" applyBorder="0" applyAlignment="0">
      <protection hidden="1"/>
    </xf>
    <xf numFmtId="316" fontId="89" fillId="0" borderId="0" applyFill="0" applyBorder="0" applyProtection="0">
      <alignment vertical="center"/>
    </xf>
    <xf numFmtId="317" fontId="89" fillId="0" borderId="0" applyFill="0" applyBorder="0" applyProtection="0">
      <alignment vertical="center"/>
    </xf>
    <xf numFmtId="3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9" fillId="33" borderId="96">
      <alignment horizontal="left" vertical="top" indent="2"/>
    </xf>
    <xf numFmtId="0" fontId="300" fillId="133" borderId="96">
      <alignment horizontal="left" vertical="top" indent="2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44" fontId="22" fillId="0" borderId="0" applyFont="0" applyFill="0" applyBorder="0" applyAlignment="0" applyProtection="0"/>
    <xf numFmtId="318" fontId="89" fillId="0" borderId="0" applyFill="0" applyBorder="0" applyProtection="0">
      <alignment vertical="center"/>
    </xf>
    <xf numFmtId="319" fontId="150" fillId="0" borderId="0" applyFont="0" applyFill="0" applyBorder="0" applyAlignment="0" applyProtection="0"/>
    <xf numFmtId="320" fontId="72" fillId="0" borderId="0" applyFill="0" applyBorder="0" applyProtection="0">
      <alignment horizontal="right"/>
    </xf>
    <xf numFmtId="321" fontId="85" fillId="0" borderId="0" applyFill="0" applyBorder="0" applyAlignment="0" applyProtection="0"/>
    <xf numFmtId="322" fontId="301" fillId="0" borderId="0" applyFont="0" applyFill="0" applyBorder="0" applyProtection="0">
      <alignment horizontal="right"/>
    </xf>
    <xf numFmtId="0" fontId="181" fillId="0" borderId="0" applyFill="0" applyBorder="0">
      <alignment horizontal="right"/>
    </xf>
    <xf numFmtId="323" fontId="21" fillId="0" borderId="0" applyFont="0" applyFill="0" applyBorder="0" applyAlignment="0" applyProtection="0"/>
    <xf numFmtId="324" fontId="85" fillId="0" borderId="0" applyFill="0" applyBorder="0" applyAlignment="0" applyProtection="0"/>
    <xf numFmtId="323" fontId="21" fillId="0" borderId="0" applyFont="0" applyFill="0" applyBorder="0" applyAlignment="0" applyProtection="0"/>
    <xf numFmtId="0" fontId="259" fillId="118" borderId="86" applyNumberFormat="0" applyFill="0">
      <alignment horizontal="center" vertical="center" wrapText="1"/>
    </xf>
    <xf numFmtId="0" fontId="302" fillId="47" borderId="0" applyNumberFormat="0" applyBorder="0" applyAlignment="0" applyProtection="0"/>
    <xf numFmtId="0" fontId="303" fillId="0" borderId="0"/>
    <xf numFmtId="325" fontId="304" fillId="0" borderId="0"/>
    <xf numFmtId="325" fontId="176" fillId="0" borderId="0"/>
    <xf numFmtId="297" fontId="182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0" fontId="257" fillId="0" borderId="0"/>
    <xf numFmtId="209" fontId="86" fillId="0" borderId="0"/>
    <xf numFmtId="0" fontId="253" fillId="0" borderId="0"/>
    <xf numFmtId="0" fontId="22" fillId="0" borderId="0"/>
    <xf numFmtId="214" fontId="98" fillId="0" borderId="0"/>
    <xf numFmtId="214" fontId="98" fillId="0" borderId="0"/>
    <xf numFmtId="0" fontId="22" fillId="0" borderId="0"/>
    <xf numFmtId="0" fontId="20" fillId="0" borderId="0"/>
    <xf numFmtId="209" fontId="86" fillId="0" borderId="0"/>
    <xf numFmtId="0" fontId="28" fillId="0" borderId="0"/>
    <xf numFmtId="0" fontId="305" fillId="0" borderId="76"/>
    <xf numFmtId="0" fontId="305" fillId="0" borderId="76"/>
    <xf numFmtId="0" fontId="28" fillId="0" borderId="0"/>
    <xf numFmtId="0" fontId="97" fillId="0" borderId="0"/>
    <xf numFmtId="0" fontId="306" fillId="0" borderId="0" applyFill="0" applyBorder="0" applyAlignment="0" applyProtection="0"/>
    <xf numFmtId="0" fontId="82" fillId="0" borderId="0"/>
    <xf numFmtId="0" fontId="19" fillId="0" borderId="0"/>
    <xf numFmtId="0" fontId="20" fillId="134" borderId="97" applyNumberFormat="0" applyFont="0" applyAlignment="0" applyProtection="0"/>
    <xf numFmtId="3" fontId="307" fillId="0" borderId="0" applyNumberFormat="0">
      <alignment horizontal="center"/>
    </xf>
    <xf numFmtId="0" fontId="20" fillId="134" borderId="97" applyNumberFormat="0" applyFont="0" applyAlignment="0" applyProtection="0"/>
    <xf numFmtId="0" fontId="20" fillId="134" borderId="97" applyNumberFormat="0" applyFont="0" applyAlignment="0" applyProtection="0"/>
    <xf numFmtId="0" fontId="20" fillId="134" borderId="97" applyNumberFormat="0" applyFont="0" applyAlignment="0" applyProtection="0"/>
    <xf numFmtId="0" fontId="20" fillId="134" borderId="97" applyNumberFormat="0" applyFont="0" applyAlignment="0" applyProtection="0"/>
    <xf numFmtId="0" fontId="20" fillId="134" borderId="97" applyNumberFormat="0" applyFont="0" applyAlignment="0" applyProtection="0"/>
    <xf numFmtId="1" fontId="146" fillId="0" borderId="0" applyFont="0" applyFill="0" applyBorder="0" applyAlignment="0" applyProtection="0">
      <protection locked="0"/>
    </xf>
    <xf numFmtId="326" fontId="20" fillId="0" borderId="0" applyFont="0" applyFill="0" applyBorder="0" applyAlignment="0" applyProtection="0"/>
    <xf numFmtId="327" fontId="20" fillId="0" borderId="0" applyFont="0" applyFill="0" applyBorder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30" fontId="207" fillId="0" borderId="0" applyFont="0" applyFill="0" applyBorder="0" applyAlignment="0" applyProtection="0"/>
    <xf numFmtId="331" fontId="207" fillId="0" borderId="0" applyFont="0" applyFill="0" applyBorder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4" fontId="20" fillId="0" borderId="0" applyFont="0" applyFill="0" applyBorder="0" applyAlignment="0" applyProtection="0"/>
    <xf numFmtId="33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4" fontId="20" fillId="0" borderId="0" applyFont="0" applyFill="0" applyBorder="0" applyAlignment="0" applyProtection="0"/>
    <xf numFmtId="33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4" fontId="20" fillId="0" borderId="0" applyFont="0" applyFill="0" applyBorder="0" applyAlignment="0" applyProtection="0"/>
    <xf numFmtId="33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26" fontId="20" fillId="0" borderId="0" applyFont="0" applyFill="0" applyBorder="0" applyAlignment="0" applyProtection="0"/>
    <xf numFmtId="327" fontId="20" fillId="0" borderId="0" applyFont="0" applyFill="0" applyBorder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6" fontId="20" fillId="0" borderId="0" applyFont="0" applyFill="0" applyBorder="0" applyAlignment="0" applyProtection="0"/>
    <xf numFmtId="327" fontId="20" fillId="0" borderId="0" applyFont="0" applyFill="0" applyBorder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33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35" fontId="22" fillId="0" borderId="0" applyFont="0" applyFill="0" applyAlignment="0" applyProtection="0"/>
    <xf numFmtId="326" fontId="20" fillId="0" borderId="0" applyFont="0" applyFill="0" applyBorder="0" applyAlignment="0" applyProtection="0"/>
    <xf numFmtId="327" fontId="20" fillId="0" borderId="0" applyFont="0" applyFill="0" applyBorder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28" fontId="22" fillId="0" borderId="0" applyFont="0" applyFill="0" applyAlignment="0" applyProtection="0"/>
    <xf numFmtId="329" fontId="22" fillId="0" borderId="0" applyFont="0" applyFill="0" applyAlignment="0" applyProtection="0"/>
    <xf numFmtId="330" fontId="20" fillId="0" borderId="0" applyFont="0" applyFill="0" applyBorder="0" applyAlignment="0" applyProtection="0"/>
    <xf numFmtId="331" fontId="20" fillId="0" borderId="0" applyFont="0" applyFill="0" applyBorder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2" fontId="22" fillId="0" borderId="0" applyFont="0" applyFill="0" applyAlignment="0" applyProtection="0"/>
    <xf numFmtId="333" fontId="22" fillId="0" borderId="0" applyFont="0" applyFill="0" applyAlignment="0" applyProtection="0"/>
    <xf numFmtId="336" fontId="20" fillId="0" borderId="0" applyFont="0" applyFill="0" applyBorder="0" applyAlignment="0" applyProtection="0"/>
    <xf numFmtId="337" fontId="20" fillId="0" borderId="0" applyFont="0" applyFill="0" applyBorder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40" fontId="207" fillId="0" borderId="0" applyFont="0" applyFill="0" applyBorder="0" applyAlignment="0" applyProtection="0"/>
    <xf numFmtId="341" fontId="207" fillId="0" borderId="0" applyFont="0" applyFill="0" applyBorder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285" fontId="20" fillId="0" borderId="0" applyFont="0" applyFill="0" applyBorder="0" applyAlignment="0" applyProtection="0"/>
    <xf numFmtId="28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285" fontId="20" fillId="0" borderId="0" applyFont="0" applyFill="0" applyBorder="0" applyAlignment="0" applyProtection="0"/>
    <xf numFmtId="28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285" fontId="20" fillId="0" borderId="0" applyFont="0" applyFill="0" applyBorder="0" applyAlignment="0" applyProtection="0"/>
    <xf numFmtId="28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36" fontId="20" fillId="0" borderId="0" applyFont="0" applyFill="0" applyBorder="0" applyAlignment="0" applyProtection="0"/>
    <xf numFmtId="337" fontId="20" fillId="0" borderId="0" applyFont="0" applyFill="0" applyBorder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6" fontId="20" fillId="0" borderId="0" applyFont="0" applyFill="0" applyBorder="0" applyAlignment="0" applyProtection="0"/>
    <xf numFmtId="337" fontId="20" fillId="0" borderId="0" applyFont="0" applyFill="0" applyBorder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44" fontId="22" fillId="0" borderId="0" applyFont="0" applyFill="0" applyAlignment="0" applyProtection="0"/>
    <xf numFmtId="336" fontId="20" fillId="0" borderId="0" applyFont="0" applyFill="0" applyBorder="0" applyAlignment="0" applyProtection="0"/>
    <xf numFmtId="337" fontId="20" fillId="0" borderId="0" applyFont="0" applyFill="0" applyBorder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38" fontId="22" fillId="0" borderId="0" applyFont="0" applyFill="0" applyAlignment="0" applyProtection="0"/>
    <xf numFmtId="339" fontId="22" fillId="0" borderId="0" applyFont="0" applyFill="0" applyAlignment="0" applyProtection="0"/>
    <xf numFmtId="340" fontId="20" fillId="0" borderId="0" applyFont="0" applyFill="0" applyBorder="0" applyAlignment="0" applyProtection="0"/>
    <xf numFmtId="341" fontId="20" fillId="0" borderId="0" applyFont="0" applyFill="0" applyBorder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342" fontId="22" fillId="0" borderId="0" applyFont="0" applyFill="0" applyAlignment="0" applyProtection="0"/>
    <xf numFmtId="343" fontId="22" fillId="0" borderId="0" applyFont="0" applyFill="0" applyAlignment="0" applyProtection="0"/>
    <xf numFmtId="0" fontId="22" fillId="0" borderId="0"/>
    <xf numFmtId="0" fontId="22" fillId="0" borderId="0"/>
    <xf numFmtId="3" fontId="308" fillId="0" borderId="0">
      <alignment vertical="top"/>
    </xf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0" fontId="309" fillId="36" borderId="89" applyNumberFormat="0" applyAlignment="0" applyProtection="0"/>
    <xf numFmtId="40" fontId="310" fillId="33" borderId="0">
      <alignment horizontal="right"/>
    </xf>
    <xf numFmtId="0" fontId="311" fillId="33" borderId="0">
      <alignment horizontal="right"/>
    </xf>
    <xf numFmtId="345" fontId="20" fillId="0" borderId="0"/>
    <xf numFmtId="0" fontId="312" fillId="33" borderId="58"/>
    <xf numFmtId="311" fontId="20" fillId="0" borderId="0"/>
    <xf numFmtId="0" fontId="312" fillId="0" borderId="0" applyBorder="0">
      <alignment horizontal="centerContinuous"/>
    </xf>
    <xf numFmtId="0" fontId="313" fillId="0" borderId="0" applyBorder="0">
      <alignment horizontal="centerContinuous"/>
    </xf>
    <xf numFmtId="0" fontId="33" fillId="36" borderId="83" applyNumberFormat="0" applyAlignment="0" applyProtection="0"/>
    <xf numFmtId="37" fontId="90" fillId="0" borderId="0" applyBorder="0">
      <protection locked="0"/>
    </xf>
    <xf numFmtId="0" fontId="314" fillId="0" borderId="0" applyFill="0" applyBorder="0" applyProtection="0">
      <alignment horizontal="left"/>
    </xf>
    <xf numFmtId="0" fontId="315" fillId="0" borderId="0" applyFill="0" applyBorder="0" applyProtection="0">
      <alignment horizontal="left"/>
    </xf>
    <xf numFmtId="0" fontId="316" fillId="33" borderId="0"/>
    <xf numFmtId="0" fontId="316" fillId="133" borderId="0"/>
    <xf numFmtId="0" fontId="317" fillId="33" borderId="37"/>
    <xf numFmtId="0" fontId="318" fillId="133" borderId="98"/>
    <xf numFmtId="208" fontId="319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253" fillId="0" borderId="0" applyFont="0" applyFill="0" applyBorder="0" applyAlignment="0" applyProtection="0"/>
    <xf numFmtId="9" fontId="22" fillId="0" borderId="0" applyFont="0" applyFill="0" applyBorder="0" applyAlignment="0" applyProtection="0"/>
    <xf numFmtId="346" fontId="72" fillId="0" borderId="0" applyFont="0" applyFill="0" applyBorder="0" applyProtection="0">
      <alignment horizontal="right"/>
    </xf>
    <xf numFmtId="347" fontId="150" fillId="0" borderId="0" applyFont="0" applyFill="0" applyBorder="0" applyAlignment="0" applyProtection="0"/>
    <xf numFmtId="347" fontId="85" fillId="0" borderId="0" applyFill="0" applyBorder="0" applyAlignment="0" applyProtection="0"/>
    <xf numFmtId="348" fontId="181" fillId="0" borderId="0" applyFill="0" applyBorder="0">
      <alignment horizontal="right"/>
    </xf>
    <xf numFmtId="349" fontId="320" fillId="0" borderId="11">
      <alignment horizontal="right" vertical="center"/>
    </xf>
    <xf numFmtId="349" fontId="320" fillId="0" borderId="11">
      <alignment horizontal="right" vertical="center"/>
    </xf>
    <xf numFmtId="0" fontId="146" fillId="79" borderId="11" applyNumberFormat="0" applyFont="0" applyAlignment="0" applyProtection="0"/>
    <xf numFmtId="0" fontId="146" fillId="79" borderId="11" applyNumberFormat="0" applyFont="0" applyAlignment="0" applyProtection="0"/>
    <xf numFmtId="312" fontId="138" fillId="79" borderId="0" applyNumberFormat="0" applyFont="0" applyBorder="0" applyAlignment="0" applyProtection="0">
      <alignment horizontal="center"/>
      <protection locked="0"/>
    </xf>
    <xf numFmtId="3" fontId="321" fillId="0" borderId="68" applyNumberFormat="0" applyAlignment="0">
      <alignment vertical="top"/>
    </xf>
    <xf numFmtId="350" fontId="322" fillId="132" borderId="99" applyFill="0" applyBorder="0" applyProtection="0">
      <alignment horizontal="right"/>
    </xf>
    <xf numFmtId="350" fontId="323" fillId="132" borderId="99" applyFill="0" applyBorder="0" applyProtection="0">
      <alignment horizontal="right"/>
    </xf>
    <xf numFmtId="351" fontId="322" fillId="132" borderId="99" applyFill="0" applyBorder="0" applyAlignment="0" applyProtection="0"/>
    <xf numFmtId="0" fontId="257" fillId="0" borderId="0"/>
    <xf numFmtId="37" fontId="324" fillId="0" borderId="0" applyNumberFormat="0" applyFill="0" applyBorder="0" applyAlignment="0" applyProtection="0"/>
    <xf numFmtId="0" fontId="146" fillId="0" borderId="0" applyNumberFormat="0" applyFill="0" applyBorder="0"/>
    <xf numFmtId="0" fontId="325" fillId="132" borderId="0">
      <alignment horizontal="left"/>
    </xf>
    <xf numFmtId="4" fontId="224" fillId="47" borderId="89" applyNumberFormat="0" applyProtection="0">
      <alignment vertical="center"/>
    </xf>
    <xf numFmtId="0" fontId="224" fillId="135" borderId="89" applyNumberFormat="0" applyProtection="0">
      <alignment vertical="center"/>
    </xf>
    <xf numFmtId="4" fontId="224" fillId="47" borderId="100" applyNumberFormat="0" applyProtection="0">
      <alignment vertical="center"/>
    </xf>
    <xf numFmtId="4" fontId="224" fillId="47" borderId="100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0" fontId="224" fillId="135" borderId="89" applyNumberFormat="0" applyProtection="0">
      <alignment vertical="center"/>
    </xf>
    <xf numFmtId="4" fontId="224" fillId="47" borderId="89" applyNumberFormat="0" applyProtection="0">
      <alignment vertical="center"/>
    </xf>
    <xf numFmtId="4" fontId="224" fillId="47" borderId="89" applyNumberFormat="0" applyProtection="0">
      <alignment vertical="center"/>
    </xf>
    <xf numFmtId="4" fontId="326" fillId="80" borderId="100" applyNumberFormat="0" applyProtection="0">
      <alignment vertical="center"/>
    </xf>
    <xf numFmtId="0" fontId="327" fillId="135" borderId="100" applyNumberFormat="0" applyProtection="0">
      <alignment vertical="center"/>
    </xf>
    <xf numFmtId="4" fontId="326" fillId="80" borderId="100" applyNumberFormat="0" applyProtection="0">
      <alignment vertical="center"/>
    </xf>
    <xf numFmtId="4" fontId="326" fillId="80" borderId="100" applyNumberFormat="0" applyProtection="0">
      <alignment vertical="center"/>
    </xf>
    <xf numFmtId="0" fontId="327" fillId="135" borderId="100" applyNumberFormat="0" applyProtection="0">
      <alignment vertical="center"/>
    </xf>
    <xf numFmtId="0" fontId="327" fillId="135" borderId="100" applyNumberFormat="0" applyProtection="0">
      <alignment vertical="center"/>
    </xf>
    <xf numFmtId="0" fontId="327" fillId="135" borderId="100" applyNumberFormat="0" applyProtection="0">
      <alignment vertical="center"/>
    </xf>
    <xf numFmtId="0" fontId="327" fillId="135" borderId="100" applyNumberFormat="0" applyProtection="0">
      <alignment vertical="center"/>
    </xf>
    <xf numFmtId="0" fontId="327" fillId="135" borderId="100" applyNumberFormat="0" applyProtection="0">
      <alignment vertical="center"/>
    </xf>
    <xf numFmtId="4" fontId="326" fillId="80" borderId="100" applyNumberFormat="0" applyProtection="0">
      <alignment vertical="center"/>
    </xf>
    <xf numFmtId="4" fontId="224" fillId="80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4" fontId="224" fillId="80" borderId="100" applyNumberFormat="0" applyProtection="0">
      <alignment horizontal="left" vertical="center" indent="1"/>
    </xf>
    <xf numFmtId="4" fontId="224" fillId="80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0" fontId="224" fillId="135" borderId="100" applyNumberFormat="0" applyProtection="0">
      <alignment horizontal="left" vertical="center" indent="1"/>
    </xf>
    <xf numFmtId="4" fontId="224" fillId="80" borderId="100" applyNumberFormat="0" applyProtection="0">
      <alignment horizontal="left" vertical="center" indent="1"/>
    </xf>
    <xf numFmtId="0" fontId="224" fillId="80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80" borderId="100" applyNumberFormat="0" applyProtection="0">
      <alignment horizontal="left" vertical="top" indent="1"/>
    </xf>
    <xf numFmtId="0" fontId="224" fillId="80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135" borderId="100" applyNumberFormat="0" applyProtection="0">
      <alignment horizontal="left" vertical="top" indent="1"/>
    </xf>
    <xf numFmtId="0" fontId="224" fillId="80" borderId="100" applyNumberFormat="0" applyProtection="0">
      <alignment horizontal="left" vertical="top" indent="1"/>
    </xf>
    <xf numFmtId="4" fontId="224" fillId="136" borderId="89" applyNumberFormat="0" applyProtection="0">
      <alignment horizontal="left" vertical="center" wrapText="1" indent="1"/>
    </xf>
    <xf numFmtId="0" fontId="22" fillId="123" borderId="83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4" fontId="224" fillId="136" borderId="89" applyNumberFormat="0" applyProtection="0">
      <alignment horizontal="left" vertical="center" wrapText="1" indent="1"/>
    </xf>
    <xf numFmtId="4" fontId="224" fillId="136" borderId="89" applyNumberFormat="0" applyProtection="0">
      <alignment horizontal="left" vertical="center" wrapText="1" indent="1"/>
    </xf>
    <xf numFmtId="4" fontId="328" fillId="37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4" fontId="328" fillId="37" borderId="100" applyNumberFormat="0" applyProtection="0">
      <alignment horizontal="right" vertical="center"/>
    </xf>
    <xf numFmtId="4" fontId="328" fillId="37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0" fontId="328" fillId="86" borderId="100" applyNumberFormat="0" applyProtection="0">
      <alignment horizontal="right" vertical="center"/>
    </xf>
    <xf numFmtId="4" fontId="328" fillId="37" borderId="100" applyNumberFormat="0" applyProtection="0">
      <alignment horizontal="right" vertical="center"/>
    </xf>
    <xf numFmtId="4" fontId="328" fillId="4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4" fontId="328" fillId="45" borderId="100" applyNumberFormat="0" applyProtection="0">
      <alignment horizontal="right" vertical="center"/>
    </xf>
    <xf numFmtId="4" fontId="328" fillId="4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0" fontId="328" fillId="95" borderId="100" applyNumberFormat="0" applyProtection="0">
      <alignment horizontal="right" vertical="center"/>
    </xf>
    <xf numFmtId="4" fontId="328" fillId="45" borderId="100" applyNumberFormat="0" applyProtection="0">
      <alignment horizontal="right" vertical="center"/>
    </xf>
    <xf numFmtId="4" fontId="328" fillId="5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4" fontId="328" fillId="54" borderId="100" applyNumberFormat="0" applyProtection="0">
      <alignment horizontal="right" vertical="center"/>
    </xf>
    <xf numFmtId="4" fontId="328" fillId="5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0" fontId="328" fillId="104" borderId="100" applyNumberFormat="0" applyProtection="0">
      <alignment horizontal="right" vertical="center"/>
    </xf>
    <xf numFmtId="4" fontId="328" fillId="54" borderId="100" applyNumberFormat="0" applyProtection="0">
      <alignment horizontal="right" vertical="center"/>
    </xf>
    <xf numFmtId="4" fontId="328" fillId="48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4" fontId="328" fillId="48" borderId="100" applyNumberFormat="0" applyProtection="0">
      <alignment horizontal="right" vertical="center"/>
    </xf>
    <xf numFmtId="4" fontId="328" fillId="48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0" fontId="328" fillId="97" borderId="100" applyNumberFormat="0" applyProtection="0">
      <alignment horizontal="right" vertical="center"/>
    </xf>
    <xf numFmtId="4" fontId="328" fillId="48" borderId="100" applyNumberFormat="0" applyProtection="0">
      <alignment horizontal="right" vertical="center"/>
    </xf>
    <xf numFmtId="4" fontId="328" fillId="5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4" fontId="328" fillId="52" borderId="100" applyNumberFormat="0" applyProtection="0">
      <alignment horizontal="right" vertical="center"/>
    </xf>
    <xf numFmtId="4" fontId="328" fillId="5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0" fontId="328" fillId="102" borderId="100" applyNumberFormat="0" applyProtection="0">
      <alignment horizontal="right" vertical="center"/>
    </xf>
    <xf numFmtId="4" fontId="328" fillId="52" borderId="100" applyNumberFormat="0" applyProtection="0">
      <alignment horizontal="right" vertical="center"/>
    </xf>
    <xf numFmtId="4" fontId="328" fillId="57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4" fontId="328" fillId="57" borderId="100" applyNumberFormat="0" applyProtection="0">
      <alignment horizontal="right" vertical="center"/>
    </xf>
    <xf numFmtId="4" fontId="328" fillId="57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0" fontId="328" fillId="106" borderId="100" applyNumberFormat="0" applyProtection="0">
      <alignment horizontal="right" vertical="center"/>
    </xf>
    <xf numFmtId="4" fontId="328" fillId="57" borderId="100" applyNumberFormat="0" applyProtection="0">
      <alignment horizontal="right" vertical="center"/>
    </xf>
    <xf numFmtId="4" fontId="328" fillId="5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4" fontId="328" fillId="55" borderId="100" applyNumberFormat="0" applyProtection="0">
      <alignment horizontal="right" vertical="center"/>
    </xf>
    <xf numFmtId="4" fontId="328" fillId="5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0" fontId="328" fillId="105" borderId="100" applyNumberFormat="0" applyProtection="0">
      <alignment horizontal="right" vertical="center"/>
    </xf>
    <xf numFmtId="4" fontId="328" fillId="55" borderId="100" applyNumberFormat="0" applyProtection="0">
      <alignment horizontal="right" vertical="center"/>
    </xf>
    <xf numFmtId="4" fontId="328" fillId="137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4" fontId="328" fillId="137" borderId="100" applyNumberFormat="0" applyProtection="0">
      <alignment horizontal="right" vertical="center"/>
    </xf>
    <xf numFmtId="4" fontId="328" fillId="137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0" fontId="328" fillId="138" borderId="100" applyNumberFormat="0" applyProtection="0">
      <alignment horizontal="right" vertical="center"/>
    </xf>
    <xf numFmtId="4" fontId="328" fillId="137" borderId="100" applyNumberFormat="0" applyProtection="0">
      <alignment horizontal="right" vertical="center"/>
    </xf>
    <xf numFmtId="4" fontId="328" fillId="4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4" fontId="328" fillId="46" borderId="100" applyNumberFormat="0" applyProtection="0">
      <alignment horizontal="right" vertical="center"/>
    </xf>
    <xf numFmtId="4" fontId="328" fillId="4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0" fontId="328" fillId="96" borderId="100" applyNumberFormat="0" applyProtection="0">
      <alignment horizontal="right" vertical="center"/>
    </xf>
    <xf numFmtId="4" fontId="328" fillId="46" borderId="100" applyNumberFormat="0" applyProtection="0">
      <alignment horizontal="right" vertical="center"/>
    </xf>
    <xf numFmtId="4" fontId="224" fillId="139" borderId="101" applyNumberFormat="0" applyProtection="0">
      <alignment horizontal="left" vertical="center" indent="1"/>
    </xf>
    <xf numFmtId="4" fontId="224" fillId="140" borderId="83" applyNumberFormat="0" applyProtection="0">
      <alignment horizontal="left" vertical="center" indent="1"/>
    </xf>
    <xf numFmtId="4" fontId="224" fillId="140" borderId="83" applyNumberFormat="0" applyProtection="0">
      <alignment horizontal="left" vertical="center" indent="1"/>
    </xf>
    <xf numFmtId="4" fontId="224" fillId="140" borderId="83" applyNumberFormat="0" applyProtection="0">
      <alignment horizontal="left" vertical="center" indent="1"/>
    </xf>
    <xf numFmtId="4" fontId="328" fillId="136" borderId="0" applyNumberFormat="0" applyProtection="0">
      <alignment horizontal="left" vertical="center" indent="1"/>
    </xf>
    <xf numFmtId="0" fontId="328" fillId="141" borderId="0" applyNumberFormat="0" applyProtection="0">
      <alignment horizontal="left" vertical="center" indent="1"/>
    </xf>
    <xf numFmtId="4" fontId="329" fillId="81" borderId="0" applyNumberFormat="0" applyProtection="0">
      <alignment horizontal="left" vertical="center" indent="1"/>
    </xf>
    <xf numFmtId="0" fontId="330" fillId="142" borderId="0" applyNumberFormat="0" applyProtection="0">
      <alignment horizontal="left" vertical="center" indent="1"/>
    </xf>
    <xf numFmtId="4" fontId="329" fillId="81" borderId="0" applyNumberFormat="0" applyProtection="0">
      <alignment horizontal="left" vertical="center" indent="1"/>
    </xf>
    <xf numFmtId="4" fontId="328" fillId="143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4" fontId="328" fillId="143" borderId="100" applyNumberFormat="0" applyProtection="0">
      <alignment horizontal="right" vertical="center"/>
    </xf>
    <xf numFmtId="4" fontId="328" fillId="143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0" fontId="328" fillId="144" borderId="100" applyNumberFormat="0" applyProtection="0">
      <alignment horizontal="right" vertical="center"/>
    </xf>
    <xf numFmtId="4" fontId="328" fillId="143" borderId="100" applyNumberFormat="0" applyProtection="0">
      <alignment horizontal="right" vertical="center"/>
    </xf>
    <xf numFmtId="4" fontId="97" fillId="136" borderId="0" applyNumberFormat="0" applyProtection="0">
      <alignment horizontal="left" vertical="center" indent="1"/>
    </xf>
    <xf numFmtId="4" fontId="97" fillId="145" borderId="83" applyNumberFormat="0" applyProtection="0">
      <alignment horizontal="left" vertical="center" indent="1"/>
    </xf>
    <xf numFmtId="4" fontId="97" fillId="136" borderId="0" applyNumberFormat="0" applyProtection="0">
      <alignment horizontal="left" vertical="center" indent="1"/>
    </xf>
    <xf numFmtId="4" fontId="97" fillId="136" borderId="0" applyNumberFormat="0" applyProtection="0">
      <alignment horizontal="left" vertical="center" indent="1"/>
    </xf>
    <xf numFmtId="4" fontId="97" fillId="145" borderId="83" applyNumberFormat="0" applyProtection="0">
      <alignment horizontal="left" vertical="center" indent="1"/>
    </xf>
    <xf numFmtId="4" fontId="97" fillId="145" borderId="83" applyNumberFormat="0" applyProtection="0">
      <alignment horizontal="left" vertical="center" indent="1"/>
    </xf>
    <xf numFmtId="4" fontId="97" fillId="136" borderId="0" applyNumberFormat="0" applyProtection="0">
      <alignment horizontal="left" vertical="center" indent="1"/>
    </xf>
    <xf numFmtId="4" fontId="97" fillId="146" borderId="83" applyNumberFormat="0" applyProtection="0">
      <alignment horizontal="left" vertical="center" indent="1"/>
    </xf>
    <xf numFmtId="4" fontId="97" fillId="136" borderId="0" applyNumberFormat="0" applyProtection="0">
      <alignment horizontal="left" vertical="center" indent="1"/>
    </xf>
    <xf numFmtId="4" fontId="97" fillId="147" borderId="0" applyNumberFormat="0" applyProtection="0">
      <alignment horizontal="left" vertical="center" indent="1"/>
    </xf>
    <xf numFmtId="4" fontId="97" fillId="146" borderId="83" applyNumberFormat="0" applyProtection="0">
      <alignment horizontal="left" vertical="center" indent="1"/>
    </xf>
    <xf numFmtId="4" fontId="97" fillId="146" borderId="83" applyNumberFormat="0" applyProtection="0">
      <alignment horizontal="left" vertical="center" indent="1"/>
    </xf>
    <xf numFmtId="0" fontId="22" fillId="81" borderId="89" applyNumberFormat="0" applyProtection="0">
      <alignment horizontal="left" vertical="center" indent="1"/>
    </xf>
    <xf numFmtId="0" fontId="22" fillId="146" borderId="83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81" borderId="100" applyNumberFormat="0" applyProtection="0">
      <alignment horizontal="left" vertical="center" indent="1"/>
    </xf>
    <xf numFmtId="0" fontId="22" fillId="146" borderId="83" applyNumberFormat="0" applyProtection="0">
      <alignment horizontal="left" vertical="center" indent="1"/>
    </xf>
    <xf numFmtId="0" fontId="22" fillId="146" borderId="83" applyNumberFormat="0" applyProtection="0">
      <alignment horizontal="left" vertical="center" indent="1"/>
    </xf>
    <xf numFmtId="0" fontId="22" fillId="81" borderId="89" applyNumberFormat="0" applyProtection="0">
      <alignment horizontal="left" vertical="center" indent="1"/>
    </xf>
    <xf numFmtId="0" fontId="22" fillId="81" borderId="89" applyNumberFormat="0" applyProtection="0">
      <alignment horizontal="left" vertical="center" indent="1"/>
    </xf>
    <xf numFmtId="0" fontId="22" fillId="81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85" fillId="142" borderId="100" applyNumberFormat="0" applyProtection="0">
      <alignment horizontal="left" vertical="top" indent="1"/>
    </xf>
    <xf numFmtId="0" fontId="22" fillId="81" borderId="100" applyNumberFormat="0" applyProtection="0">
      <alignment horizontal="left" vertical="top" indent="1"/>
    </xf>
    <xf numFmtId="0" fontId="22" fillId="147" borderId="89" applyNumberFormat="0" applyProtection="0">
      <alignment horizontal="left" vertical="center" indent="1"/>
    </xf>
    <xf numFmtId="0" fontId="22" fillId="113" borderId="83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47" borderId="100" applyNumberFormat="0" applyProtection="0">
      <alignment horizontal="left" vertical="center" indent="1"/>
    </xf>
    <xf numFmtId="0" fontId="22" fillId="113" borderId="83" applyNumberFormat="0" applyProtection="0">
      <alignment horizontal="left" vertical="center" indent="1"/>
    </xf>
    <xf numFmtId="0" fontId="22" fillId="113" borderId="83" applyNumberFormat="0" applyProtection="0">
      <alignment horizontal="left" vertical="center" indent="1"/>
    </xf>
    <xf numFmtId="0" fontId="22" fillId="147" borderId="89" applyNumberFormat="0" applyProtection="0">
      <alignment horizontal="left" vertical="center" indent="1"/>
    </xf>
    <xf numFmtId="0" fontId="22" fillId="147" borderId="89" applyNumberFormat="0" applyProtection="0">
      <alignment horizontal="left" vertical="center" indent="1"/>
    </xf>
    <xf numFmtId="0" fontId="22" fillId="147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85" fillId="144" borderId="100" applyNumberFormat="0" applyProtection="0">
      <alignment horizontal="left" vertical="top" indent="1"/>
    </xf>
    <xf numFmtId="0" fontId="22" fillId="147" borderId="100" applyNumberFormat="0" applyProtection="0">
      <alignment horizontal="left" vertical="top" indent="1"/>
    </xf>
    <xf numFmtId="0" fontId="22" fillId="107" borderId="89" applyNumberFormat="0" applyProtection="0">
      <alignment horizontal="left" vertical="center" indent="1"/>
    </xf>
    <xf numFmtId="0" fontId="22" fillId="79" borderId="83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107" borderId="100" applyNumberFormat="0" applyProtection="0">
      <alignment horizontal="left" vertical="center" indent="1"/>
    </xf>
    <xf numFmtId="0" fontId="22" fillId="79" borderId="83" applyNumberFormat="0" applyProtection="0">
      <alignment horizontal="left" vertical="center" indent="1"/>
    </xf>
    <xf numFmtId="0" fontId="22" fillId="79" borderId="83" applyNumberFormat="0" applyProtection="0">
      <alignment horizontal="left" vertical="center" indent="1"/>
    </xf>
    <xf numFmtId="0" fontId="22" fillId="107" borderId="89" applyNumberFormat="0" applyProtection="0">
      <alignment horizontal="left" vertical="center" indent="1"/>
    </xf>
    <xf numFmtId="0" fontId="22" fillId="107" borderId="89" applyNumberFormat="0" applyProtection="0">
      <alignment horizontal="left" vertical="center" indent="1"/>
    </xf>
    <xf numFmtId="0" fontId="22" fillId="107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85" fillId="94" borderId="100" applyNumberFormat="0" applyProtection="0">
      <alignment horizontal="left" vertical="top" indent="1"/>
    </xf>
    <xf numFmtId="0" fontId="22" fillId="107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0" fontId="22" fillId="148" borderId="100" applyNumberFormat="0" applyProtection="0">
      <alignment horizontal="left" vertical="center" indent="1"/>
    </xf>
    <xf numFmtId="0" fontId="22" fillId="148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85" fillId="141" borderId="100" applyNumberFormat="0" applyProtection="0">
      <alignment horizontal="left" vertical="top" indent="1"/>
    </xf>
    <xf numFmtId="0" fontId="22" fillId="148" borderId="100" applyNumberFormat="0" applyProtection="0">
      <alignment horizontal="left" vertical="top" indent="1"/>
    </xf>
    <xf numFmtId="4" fontId="328" fillId="131" borderId="100" applyNumberFormat="0" applyProtection="0">
      <alignment vertical="center"/>
    </xf>
    <xf numFmtId="0" fontId="328" fillId="149" borderId="100" applyNumberFormat="0" applyProtection="0">
      <alignment vertical="center"/>
    </xf>
    <xf numFmtId="4" fontId="328" fillId="131" borderId="100" applyNumberFormat="0" applyProtection="0">
      <alignment vertical="center"/>
    </xf>
    <xf numFmtId="4" fontId="328" fillId="131" borderId="100" applyNumberFormat="0" applyProtection="0">
      <alignment vertical="center"/>
    </xf>
    <xf numFmtId="0" fontId="328" fillId="149" borderId="100" applyNumberFormat="0" applyProtection="0">
      <alignment vertical="center"/>
    </xf>
    <xf numFmtId="0" fontId="328" fillId="149" borderId="100" applyNumberFormat="0" applyProtection="0">
      <alignment vertical="center"/>
    </xf>
    <xf numFmtId="0" fontId="328" fillId="149" borderId="100" applyNumberFormat="0" applyProtection="0">
      <alignment vertical="center"/>
    </xf>
    <xf numFmtId="0" fontId="328" fillId="149" borderId="100" applyNumberFormat="0" applyProtection="0">
      <alignment vertical="center"/>
    </xf>
    <xf numFmtId="0" fontId="328" fillId="149" borderId="100" applyNumberFormat="0" applyProtection="0">
      <alignment vertical="center"/>
    </xf>
    <xf numFmtId="4" fontId="328" fillId="131" borderId="100" applyNumberFormat="0" applyProtection="0">
      <alignment vertical="center"/>
    </xf>
    <xf numFmtId="4" fontId="331" fillId="131" borderId="100" applyNumberFormat="0" applyProtection="0">
      <alignment vertical="center"/>
    </xf>
    <xf numFmtId="0" fontId="236" fillId="149" borderId="100" applyNumberFormat="0" applyProtection="0">
      <alignment vertical="center"/>
    </xf>
    <xf numFmtId="4" fontId="331" fillId="131" borderId="100" applyNumberFormat="0" applyProtection="0">
      <alignment vertical="center"/>
    </xf>
    <xf numFmtId="4" fontId="331" fillId="131" borderId="100" applyNumberFormat="0" applyProtection="0">
      <alignment vertical="center"/>
    </xf>
    <xf numFmtId="0" fontId="236" fillId="149" borderId="100" applyNumberFormat="0" applyProtection="0">
      <alignment vertical="center"/>
    </xf>
    <xf numFmtId="0" fontId="236" fillId="149" borderId="100" applyNumberFormat="0" applyProtection="0">
      <alignment vertical="center"/>
    </xf>
    <xf numFmtId="0" fontId="236" fillId="149" borderId="100" applyNumberFormat="0" applyProtection="0">
      <alignment vertical="center"/>
    </xf>
    <xf numFmtId="0" fontId="236" fillId="149" borderId="100" applyNumberFormat="0" applyProtection="0">
      <alignment vertical="center"/>
    </xf>
    <xf numFmtId="0" fontId="236" fillId="149" borderId="100" applyNumberFormat="0" applyProtection="0">
      <alignment vertical="center"/>
    </xf>
    <xf numFmtId="4" fontId="331" fillId="131" borderId="100" applyNumberFormat="0" applyProtection="0">
      <alignment vertical="center"/>
    </xf>
    <xf numFmtId="4" fontId="328" fillId="131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4" fontId="328" fillId="131" borderId="100" applyNumberFormat="0" applyProtection="0">
      <alignment horizontal="left" vertical="center" indent="1"/>
    </xf>
    <xf numFmtId="4" fontId="328" fillId="131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0" fontId="328" fillId="149" borderId="100" applyNumberFormat="0" applyProtection="0">
      <alignment horizontal="left" vertical="center" indent="1"/>
    </xf>
    <xf numFmtId="4" fontId="328" fillId="131" borderId="100" applyNumberFormat="0" applyProtection="0">
      <alignment horizontal="left" vertical="center" indent="1"/>
    </xf>
    <xf numFmtId="0" fontId="328" fillId="131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31" borderId="100" applyNumberFormat="0" applyProtection="0">
      <alignment horizontal="left" vertical="top" indent="1"/>
    </xf>
    <xf numFmtId="0" fontId="328" fillId="131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49" borderId="100" applyNumberFormat="0" applyProtection="0">
      <alignment horizontal="left" vertical="top" indent="1"/>
    </xf>
    <xf numFmtId="0" fontId="328" fillId="131" borderId="100" applyNumberFormat="0" applyProtection="0">
      <alignment horizontal="left" vertical="top" indent="1"/>
    </xf>
    <xf numFmtId="4" fontId="328" fillId="36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4" fontId="328" fillId="136" borderId="100" applyNumberFormat="0" applyProtection="0">
      <alignment horizontal="right" vertical="center"/>
    </xf>
    <xf numFmtId="4" fontId="328" fillId="136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0" fontId="328" fillId="133" borderId="100" applyNumberFormat="0" applyProtection="0">
      <alignment horizontal="right" vertical="center"/>
    </xf>
    <xf numFmtId="4" fontId="328" fillId="36" borderId="100" applyNumberFormat="0" applyProtection="0">
      <alignment horizontal="right" vertical="center"/>
    </xf>
    <xf numFmtId="4" fontId="331" fillId="136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4" fontId="331" fillId="136" borderId="100" applyNumberFormat="0" applyProtection="0">
      <alignment horizontal="right" vertical="center"/>
    </xf>
    <xf numFmtId="4" fontId="331" fillId="136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0" fontId="236" fillId="141" borderId="100" applyNumberFormat="0" applyProtection="0">
      <alignment horizontal="right" vertical="center"/>
    </xf>
    <xf numFmtId="4" fontId="331" fillId="136" borderId="100" applyNumberFormat="0" applyProtection="0">
      <alignment horizontal="right" vertical="center"/>
    </xf>
    <xf numFmtId="4" fontId="328" fillId="136" borderId="100" applyNumberFormat="0" applyProtection="0">
      <alignment horizontal="left" vertical="center" wrapText="1" indent="1"/>
    </xf>
    <xf numFmtId="0" fontId="328" fillId="141" borderId="100" applyNumberFormat="0" applyProtection="0">
      <alignment horizontal="left" vertical="center" wrapText="1" indent="1"/>
    </xf>
    <xf numFmtId="4" fontId="328" fillId="143" borderId="100" applyNumberFormat="0" applyProtection="0">
      <alignment horizontal="left" vertical="center" indent="1"/>
    </xf>
    <xf numFmtId="4" fontId="328" fillId="143" borderId="100" applyNumberFormat="0" applyProtection="0">
      <alignment horizontal="left" vertical="center" indent="1"/>
    </xf>
    <xf numFmtId="0" fontId="328" fillId="141" borderId="100" applyNumberFormat="0" applyProtection="0">
      <alignment horizontal="left" vertical="center" wrapText="1" indent="1"/>
    </xf>
    <xf numFmtId="0" fontId="328" fillId="141" borderId="100" applyNumberFormat="0" applyProtection="0">
      <alignment horizontal="left" vertical="center" wrapText="1" indent="1"/>
    </xf>
    <xf numFmtId="0" fontId="328" fillId="141" borderId="100" applyNumberFormat="0" applyProtection="0">
      <alignment horizontal="left" vertical="center" wrapText="1" indent="1"/>
    </xf>
    <xf numFmtId="0" fontId="328" fillId="141" borderId="100" applyNumberFormat="0" applyProtection="0">
      <alignment horizontal="left" vertical="center" wrapText="1" indent="1"/>
    </xf>
    <xf numFmtId="0" fontId="328" fillId="141" borderId="100" applyNumberFormat="0" applyProtection="0">
      <alignment horizontal="left" vertical="center" wrapText="1" indent="1"/>
    </xf>
    <xf numFmtId="4" fontId="328" fillId="136" borderId="100" applyNumberFormat="0" applyProtection="0">
      <alignment horizontal="left" vertical="center" wrapText="1" indent="1"/>
    </xf>
    <xf numFmtId="0" fontId="328" fillId="136" borderId="89" applyNumberFormat="0" applyProtection="0">
      <alignment horizontal="center" vertical="top" wrapText="1"/>
    </xf>
    <xf numFmtId="0" fontId="22" fillId="123" borderId="83" applyNumberFormat="0" applyProtection="0">
      <alignment horizontal="left" vertical="center" indent="1"/>
    </xf>
    <xf numFmtId="0" fontId="328" fillId="147" borderId="100" applyNumberFormat="0" applyProtection="0">
      <alignment horizontal="left" vertical="top" wrapText="1" indent="1"/>
    </xf>
    <xf numFmtId="0" fontId="328" fillId="147" borderId="100" applyNumberFormat="0" applyProtection="0">
      <alignment horizontal="left" vertical="top" wrapText="1" indent="1"/>
    </xf>
    <xf numFmtId="0" fontId="22" fillId="123" borderId="83" applyNumberFormat="0" applyProtection="0">
      <alignment horizontal="left" vertical="center" indent="1"/>
    </xf>
    <xf numFmtId="0" fontId="22" fillId="123" borderId="83" applyNumberFormat="0" applyProtection="0">
      <alignment horizontal="left" vertical="center" indent="1"/>
    </xf>
    <xf numFmtId="0" fontId="328" fillId="136" borderId="89" applyNumberFormat="0" applyProtection="0">
      <alignment horizontal="center" vertical="top" wrapText="1"/>
    </xf>
    <xf numFmtId="0" fontId="328" fillId="136" borderId="89" applyNumberFormat="0" applyProtection="0">
      <alignment horizontal="center" vertical="top" wrapText="1"/>
    </xf>
    <xf numFmtId="4" fontId="178" fillId="0" borderId="0" applyNumberFormat="0" applyProtection="0">
      <alignment horizontal="left" indent="5"/>
    </xf>
    <xf numFmtId="0" fontId="332" fillId="0" borderId="0"/>
    <xf numFmtId="4" fontId="333" fillId="36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4" fontId="333" fillId="136" borderId="100" applyNumberFormat="0" applyProtection="0">
      <alignment horizontal="right" vertical="center"/>
    </xf>
    <xf numFmtId="4" fontId="333" fillId="136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0" fontId="333" fillId="133" borderId="100" applyNumberFormat="0" applyProtection="0">
      <alignment horizontal="right" vertical="center"/>
    </xf>
    <xf numFmtId="4" fontId="333" fillId="36" borderId="100" applyNumberFormat="0" applyProtection="0">
      <alignment horizontal="right" vertical="center"/>
    </xf>
    <xf numFmtId="0" fontId="22" fillId="40" borderId="0" applyNumberFormat="0" applyFont="0" applyBorder="0" applyAlignment="0" applyProtection="0"/>
    <xf numFmtId="0" fontId="85" fillId="149" borderId="0" applyNumberFormat="0" applyBorder="0" applyAlignment="0" applyProtection="0"/>
    <xf numFmtId="0" fontId="22" fillId="36" borderId="0" applyNumberFormat="0" applyFont="0" applyBorder="0" applyAlignment="0" applyProtection="0"/>
    <xf numFmtId="0" fontId="85" fillId="133" borderId="0" applyNumberFormat="0" applyBorder="0" applyAlignment="0" applyProtection="0"/>
    <xf numFmtId="0" fontId="22" fillId="44" borderId="0" applyNumberFormat="0" applyFont="0" applyBorder="0" applyAlignment="0" applyProtection="0"/>
    <xf numFmtId="0" fontId="85" fillId="150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85" fillId="0" borderId="0" applyNumberFormat="0" applyFill="0" applyBorder="0" applyAlignment="0" applyProtection="0"/>
    <xf numFmtId="0" fontId="22" fillId="44" borderId="0" applyNumberFormat="0" applyFont="0" applyBorder="0" applyAlignment="0" applyProtection="0"/>
    <xf numFmtId="0" fontId="85" fillId="150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85" fillId="0" borderId="0" applyNumberFormat="0" applyFill="0" applyBorder="0" applyAlignment="0" applyProtection="0"/>
    <xf numFmtId="0" fontId="22" fillId="0" borderId="0" applyNumberFormat="0" applyFont="0" applyBorder="0" applyAlignment="0" applyProtection="0"/>
    <xf numFmtId="0" fontId="85" fillId="0" borderId="0" applyNumberFormat="0" applyBorder="0" applyAlignment="0" applyProtection="0"/>
    <xf numFmtId="176" fontId="168" fillId="151" borderId="76" applyNumberFormat="0" applyFont="0" applyAlignment="0" applyProtection="0"/>
    <xf numFmtId="176" fontId="168" fillId="151" borderId="76" applyNumberFormat="0" applyFont="0" applyAlignment="0" applyProtection="0"/>
    <xf numFmtId="0" fontId="119" fillId="83" borderId="0" applyNumberFormat="0" applyFont="0" applyBorder="0" applyAlignment="0" applyProtection="0"/>
    <xf numFmtId="0" fontId="181" fillId="0" borderId="65"/>
    <xf numFmtId="0" fontId="334" fillId="0" borderId="0" applyNumberFormat="0">
      <alignment horizontal="left"/>
    </xf>
    <xf numFmtId="0" fontId="335" fillId="0" borderId="0"/>
    <xf numFmtId="0" fontId="82" fillId="0" borderId="0"/>
    <xf numFmtId="0" fontId="89" fillId="0" borderId="0"/>
    <xf numFmtId="2" fontId="336" fillId="152" borderId="76" applyProtection="0"/>
    <xf numFmtId="2" fontId="336" fillId="152" borderId="76" applyProtection="0"/>
    <xf numFmtId="2" fontId="336" fillId="152" borderId="76" applyProtection="0"/>
    <xf numFmtId="2" fontId="336" fillId="152" borderId="76" applyProtection="0"/>
    <xf numFmtId="2" fontId="337" fillId="0" borderId="0" applyFill="0" applyBorder="0" applyProtection="0"/>
    <xf numFmtId="2" fontId="338" fillId="0" borderId="0" applyFill="0" applyBorder="0" applyProtection="0"/>
    <xf numFmtId="2" fontId="338" fillId="153" borderId="76" applyProtection="0"/>
    <xf numFmtId="2" fontId="338" fillId="153" borderId="76" applyProtection="0"/>
    <xf numFmtId="2" fontId="338" fillId="83" borderId="76" applyProtection="0"/>
    <xf numFmtId="2" fontId="338" fillId="83" borderId="76" applyProtection="0"/>
    <xf numFmtId="2" fontId="338" fillId="154" borderId="76" applyProtection="0"/>
    <xf numFmtId="2" fontId="338" fillId="154" borderId="76" applyProtection="0"/>
    <xf numFmtId="2" fontId="338" fillId="154" borderId="76" applyProtection="0">
      <alignment horizontal="center"/>
    </xf>
    <xf numFmtId="2" fontId="338" fillId="154" borderId="76" applyProtection="0">
      <alignment horizontal="center"/>
    </xf>
    <xf numFmtId="2" fontId="338" fillId="83" borderId="76" applyProtection="0">
      <alignment horizontal="center"/>
    </xf>
    <xf numFmtId="2" fontId="338" fillId="83" borderId="76" applyProtection="0">
      <alignment horizontal="center"/>
    </xf>
    <xf numFmtId="0" fontId="146" fillId="79" borderId="0" applyNumberFormat="0" applyFont="0" applyBorder="0" applyAlignment="0" applyProtection="0"/>
    <xf numFmtId="0" fontId="339" fillId="79" borderId="11">
      <protection locked="0"/>
    </xf>
    <xf numFmtId="0" fontId="339" fillId="79" borderId="11">
      <protection locked="0"/>
    </xf>
    <xf numFmtId="0" fontId="86" fillId="0" borderId="0"/>
    <xf numFmtId="0" fontId="257" fillId="0" borderId="89"/>
    <xf numFmtId="0" fontId="257" fillId="0" borderId="89"/>
    <xf numFmtId="0" fontId="257" fillId="0" borderId="89"/>
    <xf numFmtId="0" fontId="257" fillId="0" borderId="89"/>
    <xf numFmtId="0" fontId="257" fillId="0" borderId="89"/>
    <xf numFmtId="0" fontId="257" fillId="0" borderId="89"/>
    <xf numFmtId="0" fontId="151" fillId="0" borderId="0" applyFill="0" applyBorder="0" applyProtection="0">
      <alignment horizontal="center" vertical="center"/>
    </xf>
    <xf numFmtId="0" fontId="151" fillId="0" borderId="0" applyFill="0" applyBorder="0" applyProtection="0"/>
    <xf numFmtId="0" fontId="340" fillId="0" borderId="0" applyNumberFormat="0">
      <alignment horizontal="left"/>
    </xf>
    <xf numFmtId="0" fontId="341" fillId="0" borderId="0" applyNumberFormat="0">
      <alignment horizontal="left"/>
    </xf>
    <xf numFmtId="0" fontId="342" fillId="0" borderId="0" applyNumberFormat="0">
      <alignment horizontal="left"/>
    </xf>
    <xf numFmtId="0" fontId="235" fillId="33" borderId="81" applyNumberFormat="0" applyFont="0" applyFill="0" applyAlignment="0" applyProtection="0">
      <protection locked="0"/>
    </xf>
    <xf numFmtId="0" fontId="235" fillId="33" borderId="81" applyNumberFormat="0" applyFont="0" applyFill="0" applyAlignment="0" applyProtection="0">
      <protection locked="0"/>
    </xf>
    <xf numFmtId="0" fontId="235" fillId="33" borderId="81" applyNumberFormat="0" applyFont="0" applyFill="0" applyAlignment="0" applyProtection="0">
      <protection locked="0"/>
    </xf>
    <xf numFmtId="0" fontId="235" fillId="33" borderId="81" applyNumberFormat="0" applyFont="0" applyFill="0" applyAlignment="0" applyProtection="0">
      <protection locked="0"/>
    </xf>
    <xf numFmtId="0" fontId="343" fillId="0" borderId="0" applyFill="0" applyBorder="0" applyProtection="0">
      <alignment horizontal="center" vertical="center"/>
    </xf>
    <xf numFmtId="0" fontId="235" fillId="33" borderId="102" applyNumberFormat="0" applyFont="0" applyFill="0" applyAlignment="0" applyProtection="0">
      <protection locked="0"/>
    </xf>
    <xf numFmtId="0" fontId="316" fillId="0" borderId="0" applyFill="0" applyBorder="0" applyProtection="0">
      <alignment vertical="top"/>
    </xf>
    <xf numFmtId="0" fontId="344" fillId="0" borderId="0" applyFill="0" applyBorder="0" applyProtection="0">
      <alignment vertical="center"/>
    </xf>
    <xf numFmtId="0" fontId="248" fillId="0" borderId="0" applyFill="0" applyBorder="0" applyProtection="0"/>
    <xf numFmtId="350" fontId="85" fillId="148" borderId="47" applyFont="0" applyFill="0" applyBorder="0">
      <alignment horizontal="right" vertical="top"/>
    </xf>
    <xf numFmtId="352" fontId="85" fillId="148" borderId="55" applyFont="0" applyFill="0" applyBorder="0">
      <alignment horizontal="right"/>
    </xf>
    <xf numFmtId="0" fontId="146" fillId="0" borderId="0" applyNumberFormat="0" applyFill="0" applyBorder="0" applyAlignment="0" applyProtection="0"/>
    <xf numFmtId="218" fontId="345" fillId="33" borderId="30">
      <alignment horizontal="left"/>
    </xf>
    <xf numFmtId="20" fontId="214" fillId="33" borderId="0">
      <alignment horizontal="left"/>
    </xf>
    <xf numFmtId="0" fontId="346" fillId="0" borderId="0">
      <alignment horizontal="center"/>
    </xf>
    <xf numFmtId="353" fontId="346" fillId="0" borderId="0">
      <alignment horizontal="center"/>
    </xf>
    <xf numFmtId="0" fontId="55" fillId="0" borderId="0" applyNumberFormat="0" applyFill="0" applyBorder="0" applyAlignment="0" applyProtection="0"/>
    <xf numFmtId="0" fontId="347" fillId="155" borderId="0"/>
    <xf numFmtId="310" fontId="348" fillId="123" borderId="103" applyNumberFormat="0">
      <alignment vertical="center"/>
    </xf>
    <xf numFmtId="310" fontId="172" fillId="0" borderId="0" applyNumberFormat="0">
      <alignment vertical="center"/>
    </xf>
    <xf numFmtId="176" fontId="157" fillId="0" borderId="81" applyNumberFormat="0" applyFont="0" applyFill="0" applyAlignment="0" applyProtection="0">
      <alignment horizontal="left" indent="1"/>
    </xf>
    <xf numFmtId="176" fontId="157" fillId="0" borderId="81" applyNumberFormat="0" applyFont="0" applyFill="0" applyAlignment="0" applyProtection="0">
      <alignment horizontal="left" indent="1"/>
    </xf>
    <xf numFmtId="176" fontId="85" fillId="0" borderId="104" applyNumberFormat="0" applyFont="0" applyFill="0" applyAlignment="0" applyProtection="0"/>
    <xf numFmtId="0" fontId="309" fillId="0" borderId="105" applyNumberFormat="0" applyFill="0" applyAlignment="0" applyProtection="0"/>
    <xf numFmtId="0" fontId="349" fillId="0" borderId="106" applyNumberFormat="0" applyFill="0" applyAlignment="0" applyProtection="0"/>
    <xf numFmtId="0" fontId="349" fillId="0" borderId="106" applyNumberFormat="0" applyFill="0" applyAlignment="0" applyProtection="0"/>
    <xf numFmtId="0" fontId="309" fillId="0" borderId="105" applyNumberFormat="0" applyFill="0" applyAlignment="0" applyProtection="0"/>
    <xf numFmtId="0" fontId="309" fillId="0" borderId="105" applyNumberFormat="0" applyFill="0" applyAlignment="0" applyProtection="0"/>
    <xf numFmtId="0" fontId="309" fillId="0" borderId="105" applyNumberFormat="0" applyFill="0" applyAlignment="0" applyProtection="0"/>
    <xf numFmtId="0" fontId="309" fillId="0" borderId="105" applyNumberFormat="0" applyFill="0" applyAlignment="0" applyProtection="0"/>
    <xf numFmtId="0" fontId="309" fillId="0" borderId="105" applyNumberFormat="0" applyFill="0" applyAlignment="0" applyProtection="0"/>
    <xf numFmtId="0" fontId="39" fillId="0" borderId="107" applyNumberFormat="0" applyFill="0" applyAlignment="0" applyProtection="0"/>
    <xf numFmtId="354" fontId="250" fillId="0" borderId="108" applyAlignment="0">
      <alignment horizontal="right"/>
    </xf>
    <xf numFmtId="0" fontId="295" fillId="0" borderId="109"/>
    <xf numFmtId="0" fontId="295" fillId="0" borderId="89"/>
    <xf numFmtId="0" fontId="295" fillId="0" borderId="89"/>
    <xf numFmtId="0" fontId="295" fillId="0" borderId="89"/>
    <xf numFmtId="0" fontId="295" fillId="0" borderId="89"/>
    <xf numFmtId="0" fontId="295" fillId="0" borderId="89"/>
    <xf numFmtId="0" fontId="295" fillId="0" borderId="89"/>
    <xf numFmtId="0" fontId="72" fillId="0" borderId="0" applyNumberFormat="0" applyFill="0" applyBorder="0" applyAlignment="0" applyProtection="0"/>
    <xf numFmtId="355" fontId="20" fillId="0" borderId="0">
      <alignment horizontal="left"/>
    </xf>
    <xf numFmtId="356" fontId="22" fillId="0" borderId="0">
      <alignment horizontal="left"/>
    </xf>
    <xf numFmtId="176" fontId="85" fillId="0" borderId="11" applyNumberFormat="0" applyFont="0" applyFill="0" applyBorder="0" applyAlignment="0">
      <protection locked="0"/>
    </xf>
    <xf numFmtId="176" fontId="85" fillId="0" borderId="11" applyNumberFormat="0" applyFont="0" applyFill="0" applyBorder="0" applyAlignment="0">
      <protection locked="0"/>
    </xf>
    <xf numFmtId="0" fontId="86" fillId="0" borderId="0"/>
    <xf numFmtId="0" fontId="350" fillId="0" borderId="58"/>
    <xf numFmtId="0" fontId="297" fillId="0" borderId="0" applyNumberFormat="0" applyFill="0" applyBorder="0" applyAlignment="0" applyProtection="0"/>
    <xf numFmtId="0" fontId="138" fillId="156" borderId="0" applyNumberFormat="0" applyBorder="0">
      <alignment horizontal="centerContinuous"/>
    </xf>
    <xf numFmtId="0" fontId="138" fillId="133" borderId="0" applyNumberFormat="0" applyBorder="0">
      <alignment horizontal="center"/>
    </xf>
    <xf numFmtId="0" fontId="146" fillId="33" borderId="0" applyNumberFormat="0" applyFont="0" applyAlignment="0" applyProtection="0"/>
    <xf numFmtId="0" fontId="146" fillId="33" borderId="81" applyNumberFormat="0" applyFont="0" applyAlignment="0" applyProtection="0">
      <protection locked="0"/>
    </xf>
    <xf numFmtId="0" fontId="146" fillId="33" borderId="81" applyNumberFormat="0" applyFont="0" applyAlignment="0" applyProtection="0">
      <protection locked="0"/>
    </xf>
    <xf numFmtId="0" fontId="146" fillId="33" borderId="81" applyNumberFormat="0" applyFont="0" applyAlignment="0" applyProtection="0">
      <protection locked="0"/>
    </xf>
    <xf numFmtId="0" fontId="146" fillId="33" borderId="81" applyNumberFormat="0" applyFont="0" applyAlignment="0" applyProtection="0">
      <protection locked="0"/>
    </xf>
    <xf numFmtId="0" fontId="351" fillId="0" borderId="0" applyNumberFormat="0" applyFill="0" applyBorder="0" applyAlignment="0" applyProtection="0"/>
    <xf numFmtId="0" fontId="20" fillId="155" borderId="0" applyNumberFormat="0" applyFont="0" applyBorder="0" applyAlignment="0" applyProtection="0"/>
    <xf numFmtId="0" fontId="20" fillId="46" borderId="0" applyNumberFormat="0" applyFont="0" applyBorder="0" applyAlignment="0" applyProtection="0"/>
    <xf numFmtId="0" fontId="20" fillId="52" borderId="0" applyNumberFormat="0" applyFont="0" applyBorder="0" applyAlignment="0" applyProtection="0"/>
    <xf numFmtId="0" fontId="20" fillId="54" borderId="0" applyNumberFormat="0" applyFont="0" applyBorder="0" applyAlignment="0" applyProtection="0"/>
    <xf numFmtId="0" fontId="20" fillId="108" borderId="0" applyNumberFormat="0" applyFont="0" applyBorder="0" applyAlignment="0" applyProtection="0"/>
    <xf numFmtId="218" fontId="210" fillId="0" borderId="0" applyFont="0" applyFill="0" applyBorder="0" applyProtection="0">
      <alignment horizontal="right"/>
    </xf>
    <xf numFmtId="0" fontId="138" fillId="157" borderId="0" applyNumberFormat="0" applyFont="0" applyBorder="0" applyAlignment="0"/>
    <xf numFmtId="0" fontId="85" fillId="158" borderId="0" applyNumberFormat="0" applyBorder="0" applyAlignment="0"/>
    <xf numFmtId="0" fontId="352" fillId="38" borderId="84" applyNumberFormat="0" applyAlignment="0" applyProtection="0"/>
    <xf numFmtId="0" fontId="352" fillId="38" borderId="84" applyNumberFormat="0" applyAlignment="0" applyProtection="0"/>
    <xf numFmtId="0" fontId="353" fillId="38" borderId="84" applyNumberFormat="0" applyAlignment="0" applyProtection="0"/>
    <xf numFmtId="0" fontId="32" fillId="38" borderId="84" applyNumberFormat="0" applyAlignment="0" applyProtection="0"/>
    <xf numFmtId="0" fontId="32" fillId="38" borderId="84" applyNumberFormat="0" applyAlignment="0" applyProtection="0"/>
    <xf numFmtId="0" fontId="32" fillId="38" borderId="84" applyNumberFormat="0" applyAlignment="0" applyProtection="0"/>
    <xf numFmtId="0" fontId="354" fillId="38" borderId="84" applyNumberFormat="0" applyAlignment="0" applyProtection="0"/>
    <xf numFmtId="0" fontId="355" fillId="44" borderId="83" applyNumberFormat="0" applyAlignment="0" applyProtection="0"/>
    <xf numFmtId="0" fontId="356" fillId="36" borderId="89" applyNumberFormat="0" applyAlignment="0" applyProtection="0"/>
    <xf numFmtId="0" fontId="356" fillId="36" borderId="89" applyNumberFormat="0" applyAlignment="0" applyProtection="0"/>
    <xf numFmtId="0" fontId="39" fillId="36" borderId="89" applyNumberFormat="0" applyAlignment="0" applyProtection="0"/>
    <xf numFmtId="0" fontId="39" fillId="36" borderId="89" applyNumberFormat="0" applyAlignment="0" applyProtection="0"/>
    <xf numFmtId="0" fontId="39" fillId="36" borderId="89" applyNumberFormat="0" applyAlignment="0" applyProtection="0"/>
    <xf numFmtId="0" fontId="39" fillId="36" borderId="89" applyNumberFormat="0" applyAlignment="0" applyProtection="0"/>
    <xf numFmtId="0" fontId="39" fillId="36" borderId="89" applyNumberFormat="0" applyAlignment="0" applyProtection="0"/>
    <xf numFmtId="0" fontId="39" fillId="36" borderId="89" applyNumberFormat="0" applyAlignment="0" applyProtection="0"/>
    <xf numFmtId="0" fontId="357" fillId="44" borderId="84" applyNumberFormat="0" applyAlignment="0" applyProtection="0"/>
    <xf numFmtId="0" fontId="357" fillId="44" borderId="84" applyNumberFormat="0" applyAlignment="0" applyProtection="0"/>
    <xf numFmtId="0" fontId="358" fillId="36" borderId="84" applyNumberFormat="0" applyAlignment="0" applyProtection="0"/>
    <xf numFmtId="0" fontId="34" fillId="36" borderId="84" applyNumberFormat="0" applyAlignment="0" applyProtection="0"/>
    <xf numFmtId="0" fontId="34" fillId="36" borderId="84" applyNumberFormat="0" applyAlignment="0" applyProtection="0"/>
    <xf numFmtId="0" fontId="34" fillId="36" borderId="84" applyNumberFormat="0" applyAlignment="0" applyProtection="0"/>
    <xf numFmtId="0" fontId="359" fillId="0" borderId="0" applyNumberFormat="0" applyFill="0" applyBorder="0" applyAlignment="0" applyProtection="0">
      <alignment vertical="top"/>
      <protection locked="0"/>
    </xf>
    <xf numFmtId="0" fontId="360" fillId="0" borderId="0" applyNumberFormat="0" applyFill="0" applyBorder="0" applyAlignment="0" applyProtection="0">
      <alignment vertical="top"/>
      <protection locked="0"/>
    </xf>
    <xf numFmtId="0" fontId="361" fillId="0" borderId="0" applyNumberFormat="0" applyFill="0" applyBorder="0" applyAlignment="0" applyProtection="0">
      <alignment vertical="top"/>
      <protection locked="0"/>
    </xf>
    <xf numFmtId="0" fontId="361" fillId="0" borderId="0" applyNumberFormat="0" applyFill="0" applyBorder="0" applyAlignment="0" applyProtection="0">
      <alignment vertical="top"/>
      <protection locked="0"/>
    </xf>
    <xf numFmtId="164" fontId="2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62" fillId="0" borderId="110">
      <alignment horizontal="centerContinuous" vertical="center" wrapText="1"/>
    </xf>
    <xf numFmtId="0" fontId="363" fillId="0" borderId="0">
      <alignment vertical="center"/>
    </xf>
    <xf numFmtId="0" fontId="363" fillId="0" borderId="0">
      <alignment vertical="center"/>
    </xf>
    <xf numFmtId="0" fontId="364" fillId="0" borderId="106" applyNumberFormat="0" applyFill="0" applyAlignment="0" applyProtection="0"/>
    <xf numFmtId="0" fontId="364" fillId="0" borderId="106" applyNumberFormat="0" applyFill="0" applyAlignment="0" applyProtection="0"/>
    <xf numFmtId="0" fontId="356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65" fillId="0" borderId="107" applyNumberFormat="0" applyFill="0" applyAlignment="0" applyProtection="0"/>
    <xf numFmtId="3" fontId="246" fillId="118" borderId="86" applyFill="0">
      <alignment vertical="center"/>
    </xf>
    <xf numFmtId="0" fontId="246" fillId="0" borderId="86">
      <alignment wrapText="1"/>
    </xf>
    <xf numFmtId="0" fontId="20" fillId="0" borderId="0"/>
    <xf numFmtId="0" fontId="366" fillId="0" borderId="0"/>
    <xf numFmtId="0" fontId="20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20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20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6" fillId="0" borderId="0"/>
    <xf numFmtId="0" fontId="366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20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45" fillId="0" borderId="0"/>
    <xf numFmtId="0" fontId="45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2" fillId="0" borderId="0"/>
    <xf numFmtId="0" fontId="45" fillId="0" borderId="0"/>
    <xf numFmtId="0" fontId="45" fillId="0" borderId="0"/>
    <xf numFmtId="0" fontId="45" fillId="0" borderId="0"/>
    <xf numFmtId="0" fontId="22" fillId="0" borderId="0"/>
    <xf numFmtId="0" fontId="1" fillId="0" borderId="0"/>
    <xf numFmtId="0" fontId="328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8" fillId="0" borderId="0"/>
    <xf numFmtId="0" fontId="45" fillId="0" borderId="0"/>
    <xf numFmtId="0" fontId="328" fillId="0" borderId="0"/>
    <xf numFmtId="0" fontId="45" fillId="0" borderId="0"/>
    <xf numFmtId="0" fontId="328" fillId="0" borderId="0"/>
    <xf numFmtId="0" fontId="45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28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7" fillId="0" borderId="0"/>
    <xf numFmtId="0" fontId="1" fillId="0" borderId="0"/>
    <xf numFmtId="0" fontId="89" fillId="0" borderId="68" applyNumberFormat="0">
      <alignment vertical="center" wrapText="1"/>
    </xf>
    <xf numFmtId="0" fontId="259" fillId="118" borderId="90" applyFill="0">
      <alignment horizontal="center" vertical="center" wrapText="1"/>
    </xf>
    <xf numFmtId="3" fontId="259" fillId="118" borderId="111" applyFill="0">
      <alignment wrapText="1"/>
    </xf>
    <xf numFmtId="0" fontId="20" fillId="40" borderId="99" applyNumberFormat="0" applyFont="0" applyAlignment="0" applyProtection="0"/>
    <xf numFmtId="0" fontId="20" fillId="40" borderId="99" applyNumberFormat="0" applyFont="0" applyAlignment="0" applyProtection="0"/>
    <xf numFmtId="0" fontId="98" fillId="40" borderId="99" applyNumberFormat="0" applyFont="0" applyAlignment="0" applyProtection="0"/>
    <xf numFmtId="0" fontId="98" fillId="40" borderId="99" applyNumberFormat="0" applyFont="0" applyAlignment="0" applyProtection="0"/>
    <xf numFmtId="0" fontId="98" fillId="40" borderId="99" applyNumberFormat="0" applyFont="0" applyAlignment="0" applyProtection="0"/>
    <xf numFmtId="0" fontId="362" fillId="0" borderId="110">
      <alignment horizontal="centerContinuous" vertical="center" wrapText="1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9" fillId="118" borderId="86" applyNumberFormat="0" applyFill="0">
      <alignment horizontal="center" vertical="center" wrapText="1"/>
    </xf>
    <xf numFmtId="0" fontId="22" fillId="0" borderId="0"/>
    <xf numFmtId="0" fontId="19" fillId="0" borderId="0"/>
    <xf numFmtId="0" fontId="82" fillId="0" borderId="0"/>
    <xf numFmtId="0" fontId="89" fillId="0" borderId="0"/>
    <xf numFmtId="0" fontId="19" fillId="0" borderId="0"/>
    <xf numFmtId="0" fontId="22" fillId="0" borderId="0"/>
    <xf numFmtId="281" fontId="368" fillId="0" borderId="0" applyFont="0" applyFill="0" applyBorder="0" applyAlignment="0" applyProtection="0"/>
    <xf numFmtId="3" fontId="369" fillId="0" borderId="30" applyFont="0" applyBorder="0">
      <alignment horizontal="right"/>
      <protection locked="0"/>
    </xf>
    <xf numFmtId="357" fontId="368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285" fontId="22" fillId="0" borderId="0" applyFont="0" applyFill="0" applyBorder="0" applyAlignment="0" applyProtection="0"/>
    <xf numFmtId="28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370" fillId="0" borderId="0" applyFont="0" applyFill="0" applyBorder="0" applyAlignment="0" applyProtection="0"/>
    <xf numFmtId="166" fontId="8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371" fillId="0" borderId="0"/>
  </cellStyleXfs>
  <cellXfs count="479">
    <xf numFmtId="0" fontId="0" fillId="0" borderId="0" xfId="0"/>
    <xf numFmtId="0" fontId="21" fillId="0" borderId="0" xfId="1" applyFont="1"/>
    <xf numFmtId="0" fontId="21" fillId="0" borderId="0" xfId="2" applyFont="1"/>
    <xf numFmtId="0" fontId="21" fillId="0" borderId="0" xfId="2" applyFont="1" applyAlignment="1">
      <alignment horizontal="right"/>
    </xf>
    <xf numFmtId="167" fontId="21" fillId="0" borderId="0" xfId="2" applyNumberFormat="1" applyFont="1"/>
    <xf numFmtId="0" fontId="21" fillId="0" borderId="11" xfId="2" applyFont="1" applyBorder="1"/>
    <xf numFmtId="167" fontId="21" fillId="34" borderId="0" xfId="2" applyNumberFormat="1" applyFont="1" applyFill="1" applyAlignment="1">
      <alignment horizontal="center" vertical="center"/>
    </xf>
    <xf numFmtId="0" fontId="27" fillId="0" borderId="0" xfId="1" applyFont="1"/>
    <xf numFmtId="0" fontId="21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24" fillId="0" borderId="0" xfId="1" applyFont="1"/>
    <xf numFmtId="0" fontId="26" fillId="0" borderId="0" xfId="1" applyFont="1"/>
    <xf numFmtId="0" fontId="26" fillId="0" borderId="10" xfId="1" applyFont="1" applyBorder="1"/>
    <xf numFmtId="0" fontId="21" fillId="0" borderId="11" xfId="0" applyFont="1" applyBorder="1" applyAlignment="1">
      <alignment horizontal="center" vertical="center"/>
    </xf>
    <xf numFmtId="0" fontId="21" fillId="0" borderId="0" xfId="0" applyFont="1"/>
    <xf numFmtId="0" fontId="0" fillId="0" borderId="11" xfId="0" applyBorder="1"/>
    <xf numFmtId="0" fontId="24" fillId="61" borderId="11" xfId="0" applyFont="1" applyFill="1" applyBorder="1" applyAlignment="1">
      <alignment horizontal="center" vertical="center" wrapText="1"/>
    </xf>
    <xf numFmtId="0" fontId="23" fillId="61" borderId="11" xfId="0" applyFont="1" applyFill="1" applyBorder="1" applyAlignment="1">
      <alignment horizontal="center" vertical="center"/>
    </xf>
    <xf numFmtId="0" fontId="23" fillId="61" borderId="12" xfId="2" applyFont="1" applyFill="1" applyBorder="1" applyAlignment="1">
      <alignment horizontal="center" vertical="center" wrapText="1"/>
    </xf>
    <xf numFmtId="0" fontId="23" fillId="61" borderId="11" xfId="2" applyFont="1" applyFill="1" applyBorder="1" applyAlignment="1">
      <alignment horizontal="center" vertical="center" wrapText="1"/>
    </xf>
    <xf numFmtId="0" fontId="21" fillId="60" borderId="11" xfId="0" applyFont="1" applyFill="1" applyBorder="1" applyAlignment="1">
      <alignment horizontal="center" vertical="center"/>
    </xf>
    <xf numFmtId="167" fontId="21" fillId="60" borderId="11" xfId="0" applyNumberFormat="1" applyFont="1" applyFill="1" applyBorder="1" applyAlignment="1">
      <alignment horizontal="center" vertical="center"/>
    </xf>
    <xf numFmtId="0" fontId="24" fillId="0" borderId="0" xfId="1" applyFont="1" applyAlignment="1">
      <alignment horizontal="left" vertical="top"/>
    </xf>
    <xf numFmtId="0" fontId="21" fillId="0" borderId="11" xfId="916" applyFont="1" applyBorder="1" applyAlignment="1">
      <alignment horizontal="center" vertical="center"/>
    </xf>
    <xf numFmtId="1" fontId="21" fillId="0" borderId="27" xfId="917" applyNumberFormat="1" applyFont="1" applyBorder="1" applyAlignment="1">
      <alignment horizontal="center" vertical="center"/>
    </xf>
    <xf numFmtId="0" fontId="23" fillId="61" borderId="11" xfId="917" applyFont="1" applyFill="1" applyBorder="1" applyAlignment="1">
      <alignment horizontal="center" vertical="center" wrapText="1"/>
    </xf>
    <xf numFmtId="0" fontId="57" fillId="34" borderId="11" xfId="86" applyFont="1" applyFill="1" applyBorder="1" applyAlignment="1">
      <alignment horizontal="center" vertical="center" wrapText="1"/>
    </xf>
    <xf numFmtId="1" fontId="23" fillId="0" borderId="13" xfId="86" applyNumberFormat="1" applyFont="1" applyBorder="1" applyAlignment="1">
      <alignment horizontal="center" vertical="center" wrapText="1"/>
    </xf>
    <xf numFmtId="0" fontId="57" fillId="34" borderId="0" xfId="86" applyFont="1" applyFill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1" fillId="0" borderId="0" xfId="2" applyFont="1" applyAlignment="1">
      <alignment wrapText="1"/>
    </xf>
    <xf numFmtId="0" fontId="24" fillId="34" borderId="0" xfId="1" applyFont="1" applyFill="1"/>
    <xf numFmtId="0" fontId="21" fillId="34" borderId="0" xfId="1" applyFont="1" applyFill="1"/>
    <xf numFmtId="0" fontId="27" fillId="34" borderId="0" xfId="1" applyFont="1" applyFill="1" applyAlignment="1">
      <alignment horizontal="center"/>
    </xf>
    <xf numFmtId="0" fontId="23" fillId="61" borderId="13" xfId="917" applyFont="1" applyFill="1" applyBorder="1" applyAlignment="1">
      <alignment horizontal="center" vertical="center" wrapText="1"/>
    </xf>
    <xf numFmtId="0" fontId="20" fillId="0" borderId="0" xfId="0" applyFont="1"/>
    <xf numFmtId="0" fontId="0" fillId="62" borderId="0" xfId="0" applyFill="1"/>
    <xf numFmtId="0" fontId="24" fillId="59" borderId="35" xfId="0" applyFont="1" applyFill="1" applyBorder="1" applyAlignment="1">
      <alignment horizontal="center" wrapText="1"/>
    </xf>
    <xf numFmtId="0" fontId="52" fillId="0" borderId="0" xfId="1" applyFont="1" applyAlignment="1">
      <alignment vertical="center" wrapText="1"/>
    </xf>
    <xf numFmtId="0" fontId="60" fillId="0" borderId="11" xfId="1" applyFont="1" applyBorder="1" applyAlignment="1">
      <alignment horizontal="center" vertical="center" wrapText="1"/>
    </xf>
    <xf numFmtId="0" fontId="62" fillId="0" borderId="0" xfId="0" applyFont="1"/>
    <xf numFmtId="0" fontId="63" fillId="0" borderId="0" xfId="1" applyFont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63" fillId="61" borderId="0" xfId="1" applyFont="1" applyFill="1" applyAlignment="1">
      <alignment horizontal="center" vertical="center" wrapText="1"/>
    </xf>
    <xf numFmtId="0" fontId="62" fillId="61" borderId="0" xfId="0" applyFont="1" applyFill="1"/>
    <xf numFmtId="0" fontId="52" fillId="0" borderId="27" xfId="1" applyFont="1" applyBorder="1" applyAlignment="1">
      <alignment horizontal="center" vertical="center" wrapText="1"/>
    </xf>
    <xf numFmtId="0" fontId="52" fillId="0" borderId="12" xfId="1" applyFont="1" applyBorder="1" applyAlignment="1">
      <alignment horizontal="center" vertical="center" wrapText="1"/>
    </xf>
    <xf numFmtId="0" fontId="52" fillId="61" borderId="0" xfId="1" applyFont="1" applyFill="1" applyAlignment="1">
      <alignment horizontal="center" vertical="center" wrapText="1"/>
    </xf>
    <xf numFmtId="0" fontId="24" fillId="0" borderId="11" xfId="1" applyFont="1" applyBorder="1"/>
    <xf numFmtId="0" fontId="21" fillId="34" borderId="12" xfId="1" applyFont="1" applyFill="1" applyBorder="1" applyAlignment="1">
      <alignment horizontal="center" vertical="center" wrapText="1"/>
    </xf>
    <xf numFmtId="0" fontId="21" fillId="34" borderId="12" xfId="1" applyFont="1" applyFill="1" applyBorder="1" applyAlignment="1">
      <alignment horizontal="center" vertical="center"/>
    </xf>
    <xf numFmtId="0" fontId="52" fillId="0" borderId="0" xfId="1" applyFont="1" applyAlignment="1">
      <alignment horizontal="center" vertical="center" wrapText="1"/>
    </xf>
    <xf numFmtId="0" fontId="60" fillId="0" borderId="0" xfId="1" applyFont="1" applyAlignment="1">
      <alignment horizontal="center" vertical="center" wrapText="1"/>
    </xf>
    <xf numFmtId="0" fontId="52" fillId="63" borderId="28" xfId="1" applyFont="1" applyFill="1" applyBorder="1" applyAlignment="1">
      <alignment horizontal="center" vertical="center" wrapText="1"/>
    </xf>
    <xf numFmtId="0" fontId="21" fillId="34" borderId="0" xfId="916" applyFont="1" applyFill="1" applyAlignment="1">
      <alignment horizontal="center" vertical="center"/>
    </xf>
    <xf numFmtId="0" fontId="66" fillId="0" borderId="0" xfId="1" applyFont="1" applyAlignment="1">
      <alignment horizontal="center" vertical="center" wrapText="1"/>
    </xf>
    <xf numFmtId="0" fontId="66" fillId="63" borderId="28" xfId="1" applyFont="1" applyFill="1" applyBorder="1" applyAlignment="1">
      <alignment horizontal="center" vertical="center" wrapText="1"/>
    </xf>
    <xf numFmtId="0" fontId="67" fillId="0" borderId="0" xfId="0" applyFont="1"/>
    <xf numFmtId="0" fontId="0" fillId="0" borderId="0" xfId="0" applyAlignment="1">
      <alignment wrapText="1"/>
    </xf>
    <xf numFmtId="0" fontId="0" fillId="0" borderId="10" xfId="0" applyBorder="1"/>
    <xf numFmtId="0" fontId="24" fillId="0" borderId="33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52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0" fillId="0" borderId="0" xfId="1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10" xfId="0" applyFont="1" applyBorder="1" applyAlignment="1">
      <alignment vertical="center"/>
    </xf>
    <xf numFmtId="0" fontId="52" fillId="0" borderId="11" xfId="1" applyFont="1" applyBorder="1" applyAlignment="1">
      <alignment horizontal="center" vertical="center" wrapText="1"/>
    </xf>
    <xf numFmtId="0" fontId="52" fillId="61" borderId="11" xfId="0" applyFont="1" applyFill="1" applyBorder="1" applyAlignment="1">
      <alignment horizontal="center" vertical="center" wrapText="1"/>
    </xf>
    <xf numFmtId="0" fontId="65" fillId="0" borderId="0" xfId="1" applyFont="1" applyAlignment="1">
      <alignment vertical="center"/>
    </xf>
    <xf numFmtId="167" fontId="23" fillId="0" borderId="0" xfId="1" applyNumberFormat="1" applyFont="1" applyAlignment="1">
      <alignment vertical="center"/>
    </xf>
    <xf numFmtId="0" fontId="52" fillId="0" borderId="36" xfId="1" applyFont="1" applyBorder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65" fillId="0" borderId="31" xfId="1" applyFont="1" applyBorder="1" applyAlignment="1">
      <alignment horizontal="left" vertical="center"/>
    </xf>
    <xf numFmtId="0" fontId="65" fillId="0" borderId="0" xfId="1" applyFont="1" applyAlignment="1">
      <alignment horizontal="left" vertical="center"/>
    </xf>
    <xf numFmtId="167" fontId="65" fillId="34" borderId="0" xfId="1" applyNumberFormat="1" applyFont="1" applyFill="1" applyAlignment="1">
      <alignment horizontal="left" vertical="center"/>
    </xf>
    <xf numFmtId="0" fontId="60" fillId="0" borderId="36" xfId="1" applyFont="1" applyBorder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1" applyFont="1"/>
    <xf numFmtId="0" fontId="65" fillId="0" borderId="10" xfId="0" applyFont="1" applyBorder="1"/>
    <xf numFmtId="0" fontId="24" fillId="0" borderId="0" xfId="0" applyFont="1"/>
    <xf numFmtId="167" fontId="24" fillId="60" borderId="35" xfId="0" applyNumberFormat="1" applyFont="1" applyFill="1" applyBorder="1" applyAlignment="1">
      <alignment horizontal="center" wrapText="1"/>
    </xf>
    <xf numFmtId="0" fontId="0" fillId="60" borderId="0" xfId="0" applyFill="1"/>
    <xf numFmtId="0" fontId="65" fillId="0" borderId="0" xfId="1" applyFont="1" applyAlignment="1">
      <alignment horizontal="left"/>
    </xf>
    <xf numFmtId="0" fontId="65" fillId="0" borderId="0" xfId="1" applyFont="1" applyAlignment="1">
      <alignment horizontal="right"/>
    </xf>
    <xf numFmtId="167" fontId="72" fillId="34" borderId="0" xfId="1" applyNumberFormat="1" applyFont="1" applyFill="1" applyAlignment="1">
      <alignment horizontal="left" vertical="center"/>
    </xf>
    <xf numFmtId="0" fontId="73" fillId="0" borderId="0" xfId="0" applyFont="1"/>
    <xf numFmtId="0" fontId="70" fillId="0" borderId="35" xfId="0" applyFont="1" applyBorder="1" applyAlignment="1">
      <alignment horizontal="center" wrapText="1"/>
    </xf>
    <xf numFmtId="0" fontId="65" fillId="0" borderId="35" xfId="0" applyFont="1" applyBorder="1" applyAlignment="1">
      <alignment horizontal="center" wrapText="1"/>
    </xf>
    <xf numFmtId="0" fontId="24" fillId="0" borderId="32" xfId="0" applyFont="1" applyBorder="1" applyAlignment="1">
      <alignment horizontal="center" wrapText="1"/>
    </xf>
    <xf numFmtId="0" fontId="65" fillId="0" borderId="40" xfId="0" applyFont="1" applyBorder="1" applyAlignment="1">
      <alignment horizontal="center" wrapText="1"/>
    </xf>
    <xf numFmtId="0" fontId="65" fillId="0" borderId="0" xfId="0" applyFont="1" applyAlignment="1">
      <alignment horizontal="center"/>
    </xf>
    <xf numFmtId="0" fontId="65" fillId="0" borderId="0" xfId="1" applyFont="1" applyAlignment="1">
      <alignment horizontal="center"/>
    </xf>
    <xf numFmtId="0" fontId="75" fillId="0" borderId="34" xfId="0" applyFont="1" applyBorder="1" applyAlignment="1">
      <alignment horizontal="center" wrapText="1"/>
    </xf>
    <xf numFmtId="167" fontId="70" fillId="60" borderId="35" xfId="0" applyNumberFormat="1" applyFont="1" applyFill="1" applyBorder="1" applyAlignment="1">
      <alignment horizontal="center" vertical="center" wrapText="1"/>
    </xf>
    <xf numFmtId="167" fontId="0" fillId="60" borderId="0" xfId="0" applyNumberFormat="1" applyFill="1" applyAlignment="1">
      <alignment vertical="center"/>
    </xf>
    <xf numFmtId="0" fontId="70" fillId="65" borderId="35" xfId="0" applyFont="1" applyFill="1" applyBorder="1" applyAlignment="1">
      <alignment horizontal="center" wrapText="1"/>
    </xf>
    <xf numFmtId="0" fontId="65" fillId="65" borderId="35" xfId="0" applyFont="1" applyFill="1" applyBorder="1" applyAlignment="1">
      <alignment horizontal="center" wrapText="1"/>
    </xf>
    <xf numFmtId="0" fontId="0" fillId="65" borderId="0" xfId="0" applyFill="1"/>
    <xf numFmtId="0" fontId="70" fillId="0" borderId="32" xfId="0" applyFont="1" applyBorder="1" applyAlignment="1">
      <alignment horizontal="center" wrapText="1"/>
    </xf>
    <xf numFmtId="0" fontId="70" fillId="65" borderId="43" xfId="0" applyFont="1" applyFill="1" applyBorder="1" applyAlignment="1">
      <alignment horizontal="center" wrapText="1"/>
    </xf>
    <xf numFmtId="167" fontId="70" fillId="60" borderId="43" xfId="0" applyNumberFormat="1" applyFont="1" applyFill="1" applyBorder="1" applyAlignment="1">
      <alignment horizontal="center" vertical="center" wrapText="1"/>
    </xf>
    <xf numFmtId="0" fontId="70" fillId="64" borderId="0" xfId="0" applyFont="1" applyFill="1" applyAlignment="1">
      <alignment horizontal="center" wrapText="1"/>
    </xf>
    <xf numFmtId="167" fontId="65" fillId="64" borderId="0" xfId="0" applyNumberFormat="1" applyFont="1" applyFill="1" applyAlignment="1">
      <alignment horizontal="center" wrapText="1"/>
    </xf>
    <xf numFmtId="0" fontId="0" fillId="64" borderId="0" xfId="0" applyFill="1"/>
    <xf numFmtId="0" fontId="75" fillId="0" borderId="11" xfId="0" applyFont="1" applyBorder="1" applyAlignment="1">
      <alignment horizontal="center" wrapText="1"/>
    </xf>
    <xf numFmtId="0" fontId="65" fillId="0" borderId="0" xfId="0" applyFont="1"/>
    <xf numFmtId="167" fontId="65" fillId="0" borderId="0" xfId="1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70" fillId="0" borderId="34" xfId="0" applyFont="1" applyBorder="1" applyAlignment="1">
      <alignment horizontal="center" wrapText="1"/>
    </xf>
    <xf numFmtId="0" fontId="65" fillId="0" borderId="34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21" fillId="61" borderId="0" xfId="0" applyFont="1" applyFill="1" applyAlignment="1">
      <alignment vertical="center" wrapText="1"/>
    </xf>
    <xf numFmtId="0" fontId="21" fillId="61" borderId="13" xfId="0" applyFont="1" applyFill="1" applyBorder="1" applyAlignment="1">
      <alignment vertical="center" wrapText="1"/>
    </xf>
    <xf numFmtId="167" fontId="0" fillId="0" borderId="11" xfId="0" applyNumberFormat="1" applyBorder="1" applyAlignment="1">
      <alignment vertical="center" wrapText="1"/>
    </xf>
    <xf numFmtId="0" fontId="77" fillId="0" borderId="0" xfId="0" applyFont="1"/>
    <xf numFmtId="0" fontId="65" fillId="0" borderId="43" xfId="0" applyFont="1" applyBorder="1" applyAlignment="1">
      <alignment horizontal="center" wrapText="1"/>
    </xf>
    <xf numFmtId="0" fontId="71" fillId="0" borderId="43" xfId="0" applyFont="1" applyBorder="1" applyAlignment="1">
      <alignment horizontal="center" wrapText="1"/>
    </xf>
    <xf numFmtId="0" fontId="59" fillId="0" borderId="11" xfId="0" applyFont="1" applyBorder="1" applyAlignment="1">
      <alignment vertical="top" wrapText="1"/>
    </xf>
    <xf numFmtId="0" fontId="59" fillId="0" borderId="11" xfId="0" applyFont="1" applyBorder="1" applyAlignment="1">
      <alignment horizontal="center" vertical="top" wrapText="1"/>
    </xf>
    <xf numFmtId="0" fontId="24" fillId="0" borderId="27" xfId="0" applyFont="1" applyBorder="1" applyAlignment="1">
      <alignment wrapText="1"/>
    </xf>
    <xf numFmtId="0" fontId="59" fillId="70" borderId="11" xfId="0" applyFont="1" applyFill="1" applyBorder="1" applyAlignment="1">
      <alignment horizontal="center" wrapText="1"/>
    </xf>
    <xf numFmtId="0" fontId="24" fillId="70" borderId="28" xfId="0" applyFont="1" applyFill="1" applyBorder="1" applyAlignment="1">
      <alignment wrapText="1"/>
    </xf>
    <xf numFmtId="0" fontId="24" fillId="70" borderId="12" xfId="0" applyFont="1" applyFill="1" applyBorder="1" applyAlignment="1">
      <alignment wrapText="1"/>
    </xf>
    <xf numFmtId="0" fontId="59" fillId="72" borderId="11" xfId="0" applyFont="1" applyFill="1" applyBorder="1" applyAlignment="1">
      <alignment horizontal="center" wrapText="1"/>
    </xf>
    <xf numFmtId="0" fontId="24" fillId="72" borderId="28" xfId="0" applyFont="1" applyFill="1" applyBorder="1" applyAlignment="1">
      <alignment wrapText="1"/>
    </xf>
    <xf numFmtId="0" fontId="24" fillId="72" borderId="12" xfId="0" applyFont="1" applyFill="1" applyBorder="1" applyAlignment="1">
      <alignment wrapText="1"/>
    </xf>
    <xf numFmtId="167" fontId="59" fillId="72" borderId="11" xfId="0" applyNumberFormat="1" applyFont="1" applyFill="1" applyBorder="1" applyAlignment="1">
      <alignment horizontal="center" wrapText="1"/>
    </xf>
    <xf numFmtId="167" fontId="59" fillId="70" borderId="11" xfId="0" applyNumberFormat="1" applyFont="1" applyFill="1" applyBorder="1" applyAlignment="1">
      <alignment horizontal="center" wrapText="1"/>
    </xf>
    <xf numFmtId="167" fontId="59" fillId="60" borderId="11" xfId="0" applyNumberFormat="1" applyFont="1" applyFill="1" applyBorder="1" applyAlignment="1">
      <alignment horizontal="center" wrapText="1"/>
    </xf>
    <xf numFmtId="0" fontId="59" fillId="60" borderId="11" xfId="0" applyFont="1" applyFill="1" applyBorder="1" applyAlignment="1">
      <alignment horizontal="center" wrapText="1"/>
    </xf>
    <xf numFmtId="0" fontId="59" fillId="66" borderId="11" xfId="0" applyFont="1" applyFill="1" applyBorder="1" applyAlignment="1">
      <alignment horizontal="center" wrapText="1"/>
    </xf>
    <xf numFmtId="2" fontId="59" fillId="72" borderId="11" xfId="0" applyNumberFormat="1" applyFont="1" applyFill="1" applyBorder="1" applyAlignment="1">
      <alignment horizontal="center" wrapText="1"/>
    </xf>
    <xf numFmtId="2" fontId="59" fillId="70" borderId="11" xfId="0" applyNumberFormat="1" applyFont="1" applyFill="1" applyBorder="1" applyAlignment="1">
      <alignment horizontal="center" wrapText="1"/>
    </xf>
    <xf numFmtId="169" fontId="59" fillId="72" borderId="11" xfId="0" applyNumberFormat="1" applyFont="1" applyFill="1" applyBorder="1" applyAlignment="1">
      <alignment horizontal="center" wrapText="1"/>
    </xf>
    <xf numFmtId="169" fontId="59" fillId="70" borderId="11" xfId="0" applyNumberFormat="1" applyFont="1" applyFill="1" applyBorder="1" applyAlignment="1">
      <alignment horizontal="center" wrapText="1"/>
    </xf>
    <xf numFmtId="167" fontId="59" fillId="72" borderId="11" xfId="0" applyNumberFormat="1" applyFont="1" applyFill="1" applyBorder="1" applyAlignment="1">
      <alignment horizontal="center" vertical="top" wrapText="1"/>
    </xf>
    <xf numFmtId="167" fontId="59" fillId="70" borderId="11" xfId="0" applyNumberFormat="1" applyFont="1" applyFill="1" applyBorder="1" applyAlignment="1">
      <alignment horizontal="center" vertical="top" wrapText="1"/>
    </xf>
    <xf numFmtId="0" fontId="24" fillId="0" borderId="34" xfId="0" applyFont="1" applyBorder="1" applyAlignment="1">
      <alignment horizontal="center" wrapText="1"/>
    </xf>
    <xf numFmtId="0" fontId="0" fillId="74" borderId="0" xfId="0" applyFill="1" applyAlignment="1">
      <alignment horizontal="right" vertical="center"/>
    </xf>
    <xf numFmtId="0" fontId="65" fillId="65" borderId="38" xfId="0" applyFont="1" applyFill="1" applyBorder="1" applyAlignment="1">
      <alignment horizontal="center" wrapText="1"/>
    </xf>
    <xf numFmtId="167" fontId="0" fillId="60" borderId="0" xfId="0" applyNumberFormat="1" applyFill="1" applyAlignment="1">
      <alignment horizontal="center" vertical="center"/>
    </xf>
    <xf numFmtId="167" fontId="0" fillId="0" borderId="0" xfId="0" applyNumberFormat="1" applyAlignment="1">
      <alignment vertical="center"/>
    </xf>
    <xf numFmtId="167" fontId="0" fillId="75" borderId="0" xfId="0" applyNumberFormat="1" applyFill="1" applyAlignment="1">
      <alignment vertical="center"/>
    </xf>
    <xf numFmtId="0" fontId="0" fillId="76" borderId="0" xfId="0" applyFill="1"/>
    <xf numFmtId="0" fontId="0" fillId="71" borderId="0" xfId="0" applyFill="1"/>
    <xf numFmtId="0" fontId="0" fillId="68" borderId="0" xfId="0" applyFill="1"/>
    <xf numFmtId="0" fontId="0" fillId="73" borderId="0" xfId="0" applyFill="1"/>
    <xf numFmtId="1" fontId="65" fillId="60" borderId="43" xfId="0" applyNumberFormat="1" applyFont="1" applyFill="1" applyBorder="1" applyAlignment="1">
      <alignment horizontal="center" vertical="center" wrapText="1"/>
    </xf>
    <xf numFmtId="0" fontId="65" fillId="65" borderId="43" xfId="0" applyFont="1" applyFill="1" applyBorder="1" applyAlignment="1">
      <alignment horizontal="center" wrapText="1"/>
    </xf>
    <xf numFmtId="0" fontId="65" fillId="68" borderId="40" xfId="0" applyFont="1" applyFill="1" applyBorder="1" applyAlignment="1">
      <alignment horizontal="center" wrapText="1"/>
    </xf>
    <xf numFmtId="0" fontId="65" fillId="68" borderId="35" xfId="0" applyFont="1" applyFill="1" applyBorder="1" applyAlignment="1">
      <alignment horizontal="center" wrapText="1"/>
    </xf>
    <xf numFmtId="0" fontId="70" fillId="68" borderId="35" xfId="0" applyFont="1" applyFill="1" applyBorder="1" applyAlignment="1">
      <alignment horizontal="center" wrapText="1"/>
    </xf>
    <xf numFmtId="0" fontId="65" fillId="68" borderId="38" xfId="0" applyFont="1" applyFill="1" applyBorder="1" applyAlignment="1">
      <alignment horizontal="center" wrapText="1"/>
    </xf>
    <xf numFmtId="0" fontId="65" fillId="68" borderId="43" xfId="0" applyFont="1" applyFill="1" applyBorder="1" applyAlignment="1">
      <alignment horizontal="center" wrapText="1"/>
    </xf>
    <xf numFmtId="0" fontId="24" fillId="68" borderId="0" xfId="0" applyFont="1" applyFill="1"/>
    <xf numFmtId="0" fontId="62" fillId="71" borderId="0" xfId="0" applyFont="1" applyFill="1"/>
    <xf numFmtId="0" fontId="62" fillId="60" borderId="0" xfId="0" applyFont="1" applyFill="1"/>
    <xf numFmtId="167" fontId="21" fillId="0" borderId="0" xfId="0" applyNumberFormat="1" applyFont="1" applyAlignment="1">
      <alignment vertical="center"/>
    </xf>
    <xf numFmtId="167" fontId="21" fillId="75" borderId="0" xfId="0" applyNumberFormat="1" applyFont="1" applyFill="1" applyAlignment="1">
      <alignment vertical="center"/>
    </xf>
    <xf numFmtId="0" fontId="21" fillId="76" borderId="0" xfId="0" applyFont="1" applyFill="1"/>
    <xf numFmtId="0" fontId="21" fillId="73" borderId="0" xfId="0" applyFont="1" applyFill="1"/>
    <xf numFmtId="0" fontId="21" fillId="65" borderId="0" xfId="0" applyFont="1" applyFill="1"/>
    <xf numFmtId="0" fontId="21" fillId="68" borderId="0" xfId="0" applyFont="1" applyFill="1"/>
    <xf numFmtId="167" fontId="24" fillId="75" borderId="0" xfId="0" applyNumberFormat="1" applyFont="1" applyFill="1" applyAlignment="1">
      <alignment vertical="center"/>
    </xf>
    <xf numFmtId="0" fontId="24" fillId="76" borderId="0" xfId="0" applyFont="1" applyFill="1"/>
    <xf numFmtId="0" fontId="24" fillId="73" borderId="0" xfId="0" applyFont="1" applyFill="1"/>
    <xf numFmtId="0" fontId="24" fillId="65" borderId="0" xfId="0" applyFont="1" applyFill="1"/>
    <xf numFmtId="10" fontId="24" fillId="77" borderId="0" xfId="0" applyNumberFormat="1" applyFont="1" applyFill="1"/>
    <xf numFmtId="10" fontId="24" fillId="78" borderId="0" xfId="0" applyNumberFormat="1" applyFont="1" applyFill="1"/>
    <xf numFmtId="10" fontId="24" fillId="75" borderId="0" xfId="0" applyNumberFormat="1" applyFont="1" applyFill="1"/>
    <xf numFmtId="0" fontId="0" fillId="0" borderId="11" xfId="0" applyBorder="1" applyAlignment="1">
      <alignment horizontal="center" vertical="center"/>
    </xf>
    <xf numFmtId="0" fontId="0" fillId="67" borderId="0" xfId="0" applyFill="1"/>
    <xf numFmtId="0" fontId="0" fillId="69" borderId="0" xfId="0" applyFill="1"/>
    <xf numFmtId="0" fontId="21" fillId="0" borderId="11" xfId="0" applyFont="1" applyBorder="1"/>
    <xf numFmtId="0" fontId="7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70" fillId="60" borderId="11" xfId="0" applyFont="1" applyFill="1" applyBorder="1" applyAlignment="1">
      <alignment horizontal="center" vertical="center" wrapText="1"/>
    </xf>
    <xf numFmtId="0" fontId="70" fillId="0" borderId="36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wrapText="1"/>
    </xf>
    <xf numFmtId="0" fontId="83" fillId="0" borderId="11" xfId="949" applyFont="1" applyBorder="1" applyAlignment="1">
      <alignment wrapText="1"/>
    </xf>
    <xf numFmtId="0" fontId="59" fillId="0" borderId="11" xfId="0" applyFont="1" applyBorder="1" applyAlignment="1">
      <alignment horizontal="center"/>
    </xf>
    <xf numFmtId="2" fontId="59" fillId="0" borderId="11" xfId="0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/>
    </xf>
    <xf numFmtId="0" fontId="70" fillId="60" borderId="36" xfId="0" applyFont="1" applyFill="1" applyBorder="1" applyAlignment="1">
      <alignment horizontal="center" vertical="center" wrapText="1"/>
    </xf>
    <xf numFmtId="0" fontId="70" fillId="61" borderId="11" xfId="0" applyFont="1" applyFill="1" applyBorder="1" applyAlignment="1">
      <alignment horizontal="center" vertical="center" wrapText="1"/>
    </xf>
    <xf numFmtId="0" fontId="64" fillId="0" borderId="0" xfId="1" applyFont="1" applyAlignment="1">
      <alignment vertical="center" wrapText="1"/>
    </xf>
    <xf numFmtId="0" fontId="64" fillId="0" borderId="0" xfId="1" applyFont="1" applyAlignment="1">
      <alignment horizontal="center" vertical="center" wrapText="1"/>
    </xf>
    <xf numFmtId="0" fontId="76" fillId="0" borderId="0" xfId="0" applyFont="1"/>
    <xf numFmtId="167" fontId="0" fillId="0" borderId="11" xfId="0" applyNumberFormat="1" applyBorder="1" applyAlignment="1">
      <alignment horizontal="center" vertical="center"/>
    </xf>
    <xf numFmtId="2" fontId="70" fillId="0" borderId="0" xfId="0" applyNumberFormat="1" applyFont="1" applyAlignment="1">
      <alignment horizontal="center" wrapText="1"/>
    </xf>
    <xf numFmtId="0" fontId="0" fillId="68" borderId="0" xfId="0" applyFill="1" applyAlignment="1">
      <alignment horizontal="center" vertical="center"/>
    </xf>
    <xf numFmtId="167" fontId="0" fillId="68" borderId="0" xfId="0" applyNumberFormat="1" applyFill="1" applyAlignment="1">
      <alignment horizontal="center" vertical="center"/>
    </xf>
    <xf numFmtId="0" fontId="0" fillId="160" borderId="0" xfId="0" applyFill="1"/>
    <xf numFmtId="0" fontId="0" fillId="160" borderId="0" xfId="0" applyFill="1" applyAlignment="1">
      <alignment horizontal="center" vertical="center"/>
    </xf>
    <xf numFmtId="167" fontId="0" fillId="160" borderId="0" xfId="0" applyNumberFormat="1" applyFill="1" applyAlignment="1">
      <alignment horizontal="center" vertical="center"/>
    </xf>
    <xf numFmtId="0" fontId="0" fillId="160" borderId="11" xfId="0" applyFill="1" applyBorder="1"/>
    <xf numFmtId="0" fontId="0" fillId="74" borderId="11" xfId="0" applyFill="1" applyBorder="1" applyAlignment="1">
      <alignment horizontal="center" vertical="center"/>
    </xf>
    <xf numFmtId="0" fontId="0" fillId="63" borderId="39" xfId="0" applyFill="1" applyBorder="1"/>
    <xf numFmtId="0" fontId="70" fillId="63" borderId="38" xfId="0" applyFont="1" applyFill="1" applyBorder="1" applyAlignment="1">
      <alignment horizontal="center" wrapText="1"/>
    </xf>
    <xf numFmtId="0" fontId="70" fillId="63" borderId="34" xfId="0" applyFont="1" applyFill="1" applyBorder="1" applyAlignment="1">
      <alignment horizontal="center" wrapText="1"/>
    </xf>
    <xf numFmtId="0" fontId="0" fillId="71" borderId="0" xfId="0" applyFill="1" applyAlignment="1">
      <alignment horizontal="right" vertical="center"/>
    </xf>
    <xf numFmtId="0" fontId="0" fillId="68" borderId="0" xfId="0" applyFill="1" applyAlignment="1">
      <alignment horizontal="right" vertical="center"/>
    </xf>
    <xf numFmtId="0" fontId="0" fillId="61" borderId="0" xfId="0" applyFill="1" applyAlignment="1">
      <alignment horizontal="right" vertical="center"/>
    </xf>
    <xf numFmtId="0" fontId="0" fillId="61" borderId="0" xfId="0" applyFill="1"/>
    <xf numFmtId="167" fontId="0" fillId="61" borderId="0" xfId="0" applyNumberFormat="1" applyFill="1"/>
    <xf numFmtId="0" fontId="0" fillId="162" borderId="0" xfId="0" applyFill="1" applyAlignment="1">
      <alignment horizontal="right" vertical="center"/>
    </xf>
    <xf numFmtId="0" fontId="0" fillId="162" borderId="0" xfId="0" applyFill="1"/>
    <xf numFmtId="0" fontId="0" fillId="160" borderId="0" xfId="0" applyFill="1" applyAlignment="1">
      <alignment horizontal="right" vertical="center"/>
    </xf>
    <xf numFmtId="0" fontId="0" fillId="162" borderId="0" xfId="0" applyFill="1" applyAlignment="1">
      <alignment horizontal="center" vertical="center"/>
    </xf>
    <xf numFmtId="167" fontId="0" fillId="162" borderId="0" xfId="0" applyNumberFormat="1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167" fontId="0" fillId="71" borderId="0" xfId="0" applyNumberFormat="1" applyFill="1" applyAlignment="1">
      <alignment horizontal="center" vertical="center"/>
    </xf>
    <xf numFmtId="167" fontId="70" fillId="161" borderId="43" xfId="0" applyNumberFormat="1" applyFont="1" applyFill="1" applyBorder="1" applyAlignment="1">
      <alignment horizontal="center" vertical="center" wrapText="1"/>
    </xf>
    <xf numFmtId="167" fontId="70" fillId="161" borderId="35" xfId="0" applyNumberFormat="1" applyFont="1" applyFill="1" applyBorder="1" applyAlignment="1">
      <alignment horizontal="center" vertical="center" wrapText="1"/>
    </xf>
    <xf numFmtId="1" fontId="65" fillId="161" borderId="43" xfId="0" applyNumberFormat="1" applyFont="1" applyFill="1" applyBorder="1" applyAlignment="1">
      <alignment horizontal="center" vertical="center" wrapText="1"/>
    </xf>
    <xf numFmtId="0" fontId="70" fillId="161" borderId="39" xfId="0" applyFont="1" applyFill="1" applyBorder="1" applyAlignment="1">
      <alignment horizontal="center" wrapText="1"/>
    </xf>
    <xf numFmtId="0" fontId="70" fillId="161" borderId="38" xfId="0" applyFont="1" applyFill="1" applyBorder="1" applyAlignment="1">
      <alignment horizontal="center" wrapText="1"/>
    </xf>
    <xf numFmtId="0" fontId="70" fillId="161" borderId="34" xfId="0" applyFont="1" applyFill="1" applyBorder="1" applyAlignment="1">
      <alignment horizontal="center" wrapText="1"/>
    </xf>
    <xf numFmtId="0" fontId="70" fillId="161" borderId="11" xfId="0" applyFont="1" applyFill="1" applyBorder="1" applyAlignment="1">
      <alignment horizontal="center" wrapText="1"/>
    </xf>
    <xf numFmtId="0" fontId="65" fillId="161" borderId="11" xfId="0" applyFont="1" applyFill="1" applyBorder="1" applyAlignment="1">
      <alignment horizontal="center" wrapText="1"/>
    </xf>
    <xf numFmtId="167" fontId="65" fillId="161" borderId="11" xfId="0" applyNumberFormat="1" applyFont="1" applyFill="1" applyBorder="1" applyAlignment="1">
      <alignment horizontal="center" vertical="center" wrapText="1"/>
    </xf>
    <xf numFmtId="167" fontId="70" fillId="161" borderId="38" xfId="0" applyNumberFormat="1" applyFont="1" applyFill="1" applyBorder="1" applyAlignment="1">
      <alignment horizontal="center" wrapText="1"/>
    </xf>
    <xf numFmtId="167" fontId="70" fillId="161" borderId="39" xfId="0" applyNumberFormat="1" applyFont="1" applyFill="1" applyBorder="1" applyAlignment="1">
      <alignment horizontal="center" wrapText="1"/>
    </xf>
    <xf numFmtId="167" fontId="70" fillId="161" borderId="34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159" borderId="0" xfId="0" applyFill="1" applyAlignment="1">
      <alignment horizontal="right" vertical="center"/>
    </xf>
    <xf numFmtId="0" fontId="0" fillId="159" borderId="0" xfId="0" applyFill="1"/>
    <xf numFmtId="0" fontId="0" fillId="159" borderId="0" xfId="0" applyFill="1" applyAlignment="1">
      <alignment horizontal="center" vertical="center"/>
    </xf>
    <xf numFmtId="167" fontId="0" fillId="159" borderId="0" xfId="0" applyNumberFormat="1" applyFill="1" applyAlignment="1">
      <alignment horizontal="center" vertical="center"/>
    </xf>
    <xf numFmtId="0" fontId="0" fillId="163" borderId="0" xfId="0" applyFill="1" applyAlignment="1">
      <alignment horizontal="right" vertical="center"/>
    </xf>
    <xf numFmtId="0" fontId="0" fillId="163" borderId="0" xfId="0" applyFill="1"/>
    <xf numFmtId="167" fontId="0" fillId="163" borderId="0" xfId="0" applyNumberFormat="1" applyFill="1"/>
    <xf numFmtId="0" fontId="0" fillId="67" borderId="0" xfId="0" applyFill="1" applyAlignment="1">
      <alignment horizontal="right" vertical="center"/>
    </xf>
    <xf numFmtId="0" fontId="0" fillId="67" borderId="0" xfId="0" applyFill="1" applyAlignment="1">
      <alignment horizontal="center" vertical="center"/>
    </xf>
    <xf numFmtId="167" fontId="0" fillId="67" borderId="0" xfId="0" applyNumberFormat="1" applyFill="1" applyAlignment="1">
      <alignment horizontal="center" vertical="center"/>
    </xf>
    <xf numFmtId="0" fontId="0" fillId="69" borderId="0" xfId="0" applyFill="1" applyAlignment="1">
      <alignment horizontal="right" vertical="center"/>
    </xf>
    <xf numFmtId="167" fontId="0" fillId="69" borderId="0" xfId="0" applyNumberFormat="1" applyFill="1"/>
    <xf numFmtId="0" fontId="24" fillId="61" borderId="11" xfId="0" applyFont="1" applyFill="1" applyBorder="1" applyAlignment="1">
      <alignment horizontal="center" vertical="center"/>
    </xf>
    <xf numFmtId="0" fontId="24" fillId="0" borderId="35" xfId="0" applyFont="1" applyBorder="1" applyAlignment="1">
      <alignment horizontal="center" wrapText="1"/>
    </xf>
    <xf numFmtId="0" fontId="24" fillId="0" borderId="11" xfId="0" applyFont="1" applyBorder="1" applyAlignment="1">
      <alignment horizontal="center" vertical="center"/>
    </xf>
    <xf numFmtId="0" fontId="24" fillId="60" borderId="11" xfId="0" applyFont="1" applyFill="1" applyBorder="1" applyAlignment="1">
      <alignment horizontal="center" vertical="center"/>
    </xf>
    <xf numFmtId="0" fontId="70" fillId="0" borderId="38" xfId="0" applyFont="1" applyBorder="1" applyAlignment="1">
      <alignment horizontal="center" wrapText="1"/>
    </xf>
    <xf numFmtId="0" fontId="0" fillId="0" borderId="34" xfId="0" applyBorder="1" applyAlignment="1">
      <alignment wrapText="1"/>
    </xf>
    <xf numFmtId="0" fontId="24" fillId="60" borderId="11" xfId="0" applyFont="1" applyFill="1" applyBorder="1" applyAlignment="1">
      <alignment horizontal="center" wrapText="1"/>
    </xf>
    <xf numFmtId="0" fontId="24" fillId="61" borderId="11" xfId="0" applyFont="1" applyFill="1" applyBorder="1" applyAlignment="1">
      <alignment horizontal="center" wrapText="1"/>
    </xf>
    <xf numFmtId="0" fontId="24" fillId="68" borderId="40" xfId="0" applyFont="1" applyFill="1" applyBorder="1" applyAlignment="1">
      <alignment horizontal="center" wrapText="1"/>
    </xf>
    <xf numFmtId="0" fontId="24" fillId="60" borderId="40" xfId="0" applyFont="1" applyFill="1" applyBorder="1" applyAlignment="1">
      <alignment horizontal="center" wrapText="1"/>
    </xf>
    <xf numFmtId="0" fontId="24" fillId="68" borderId="35" xfId="0" applyFont="1" applyFill="1" applyBorder="1" applyAlignment="1">
      <alignment horizontal="center" wrapText="1"/>
    </xf>
    <xf numFmtId="0" fontId="24" fillId="60" borderId="35" xfId="0" applyFont="1" applyFill="1" applyBorder="1" applyAlignment="1">
      <alignment horizontal="center" wrapText="1"/>
    </xf>
    <xf numFmtId="0" fontId="24" fillId="68" borderId="34" xfId="0" applyFont="1" applyFill="1" applyBorder="1" applyAlignment="1">
      <alignment horizontal="center" wrapText="1"/>
    </xf>
    <xf numFmtId="167" fontId="24" fillId="0" borderId="32" xfId="0" applyNumberFormat="1" applyFont="1" applyBorder="1" applyAlignment="1">
      <alignment horizontal="center" wrapText="1"/>
    </xf>
    <xf numFmtId="167" fontId="24" fillId="60" borderId="39" xfId="0" applyNumberFormat="1" applyFont="1" applyFill="1" applyBorder="1" applyAlignment="1">
      <alignment horizontal="center" vertical="center" wrapText="1"/>
    </xf>
    <xf numFmtId="167" fontId="24" fillId="0" borderId="39" xfId="0" applyNumberFormat="1" applyFont="1" applyBorder="1" applyAlignment="1">
      <alignment horizontal="center" vertical="center" wrapText="1"/>
    </xf>
    <xf numFmtId="167" fontId="24" fillId="0" borderId="34" xfId="0" applyNumberFormat="1" applyFont="1" applyBorder="1" applyAlignment="1">
      <alignment horizontal="center" wrapText="1"/>
    </xf>
    <xf numFmtId="0" fontId="24" fillId="0" borderId="45" xfId="0" applyFont="1" applyBorder="1" applyAlignment="1">
      <alignment horizontal="center" wrapText="1"/>
    </xf>
    <xf numFmtId="0" fontId="25" fillId="0" borderId="39" xfId="0" applyFont="1" applyBorder="1"/>
    <xf numFmtId="167" fontId="75" fillId="0" borderId="47" xfId="0" applyNumberFormat="1" applyFont="1" applyBorder="1" applyAlignment="1">
      <alignment horizontal="center" wrapText="1"/>
    </xf>
    <xf numFmtId="167" fontId="75" fillId="0" borderId="48" xfId="0" applyNumberFormat="1" applyFont="1" applyBorder="1" applyAlignment="1">
      <alignment horizontal="center" wrapText="1"/>
    </xf>
    <xf numFmtId="167" fontId="75" fillId="0" borderId="49" xfId="0" applyNumberFormat="1" applyFont="1" applyBorder="1" applyAlignment="1">
      <alignment horizontal="center" wrapText="1"/>
    </xf>
    <xf numFmtId="0" fontId="24" fillId="0" borderId="46" xfId="0" applyFont="1" applyBorder="1" applyAlignment="1">
      <alignment horizontal="center" wrapText="1"/>
    </xf>
    <xf numFmtId="0" fontId="24" fillId="0" borderId="38" xfId="0" applyFont="1" applyBorder="1" applyAlignment="1">
      <alignment horizontal="center" wrapText="1"/>
    </xf>
    <xf numFmtId="167" fontId="24" fillId="0" borderId="38" xfId="0" applyNumberFormat="1" applyFont="1" applyBorder="1" applyAlignment="1">
      <alignment horizontal="center" wrapText="1"/>
    </xf>
    <xf numFmtId="2" fontId="24" fillId="0" borderId="38" xfId="0" applyNumberFormat="1" applyFont="1" applyBorder="1" applyAlignment="1">
      <alignment horizontal="center" wrapText="1"/>
    </xf>
    <xf numFmtId="167" fontId="75" fillId="0" borderId="50" xfId="0" applyNumberFormat="1" applyFont="1" applyBorder="1" applyAlignment="1">
      <alignment horizontal="center" wrapText="1"/>
    </xf>
    <xf numFmtId="167" fontId="75" fillId="0" borderId="11" xfId="0" applyNumberFormat="1" applyFont="1" applyBorder="1" applyAlignment="1">
      <alignment horizontal="center" wrapText="1"/>
    </xf>
    <xf numFmtId="167" fontId="75" fillId="0" borderId="51" xfId="0" applyNumberFormat="1" applyFont="1" applyBorder="1" applyAlignment="1">
      <alignment horizontal="center" wrapText="1"/>
    </xf>
    <xf numFmtId="167" fontId="75" fillId="0" borderId="52" xfId="0" applyNumberFormat="1" applyFont="1" applyBorder="1" applyAlignment="1">
      <alignment horizontal="center" wrapText="1"/>
    </xf>
    <xf numFmtId="167" fontId="75" fillId="0" borderId="53" xfId="0" applyNumberFormat="1" applyFont="1" applyBorder="1" applyAlignment="1">
      <alignment horizontal="center" wrapText="1"/>
    </xf>
    <xf numFmtId="167" fontId="75" fillId="0" borderId="54" xfId="0" applyNumberFormat="1" applyFont="1" applyBorder="1" applyAlignment="1">
      <alignment horizontal="center" wrapText="1"/>
    </xf>
    <xf numFmtId="0" fontId="24" fillId="0" borderId="39" xfId="0" applyFont="1" applyBorder="1" applyAlignment="1">
      <alignment horizontal="center" wrapText="1"/>
    </xf>
    <xf numFmtId="167" fontId="24" fillId="0" borderId="11" xfId="0" applyNumberFormat="1" applyFont="1" applyBorder="1" applyAlignment="1">
      <alignment horizontal="center" vertical="center"/>
    </xf>
    <xf numFmtId="0" fontId="62" fillId="61" borderId="12" xfId="0" applyFont="1" applyFill="1" applyBorder="1"/>
    <xf numFmtId="0" fontId="24" fillId="0" borderId="24" xfId="0" applyFont="1" applyBorder="1" applyAlignment="1">
      <alignment horizontal="center" wrapText="1"/>
    </xf>
    <xf numFmtId="0" fontId="23" fillId="0" borderId="27" xfId="2" applyFont="1" applyBorder="1" applyAlignment="1">
      <alignment vertical="center" wrapText="1"/>
    </xf>
    <xf numFmtId="0" fontId="23" fillId="0" borderId="28" xfId="2" applyFont="1" applyBorder="1" applyAlignment="1">
      <alignment vertical="center" wrapText="1"/>
    </xf>
    <xf numFmtId="0" fontId="23" fillId="0" borderId="12" xfId="2" applyFont="1" applyBorder="1" applyAlignment="1">
      <alignment vertical="center" wrapText="1"/>
    </xf>
    <xf numFmtId="0" fontId="374" fillId="0" borderId="28" xfId="2" applyFont="1" applyBorder="1" applyAlignment="1">
      <alignment vertical="center"/>
    </xf>
    <xf numFmtId="0" fontId="62" fillId="0" borderId="0" xfId="0" applyFont="1" applyAlignment="1">
      <alignment wrapText="1"/>
    </xf>
    <xf numFmtId="169" fontId="0" fillId="0" borderId="11" xfId="0" applyNumberFormat="1" applyBorder="1"/>
    <xf numFmtId="169" fontId="58" fillId="61" borderId="29" xfId="917" applyNumberFormat="1" applyFont="1" applyFill="1" applyBorder="1" applyAlignment="1">
      <alignment horizontal="center" vertical="center" wrapText="1"/>
    </xf>
    <xf numFmtId="1" fontId="58" fillId="61" borderId="29" xfId="917" applyNumberFormat="1" applyFont="1" applyFill="1" applyBorder="1" applyAlignment="1">
      <alignment horizontal="center" vertical="center" wrapText="1"/>
    </xf>
    <xf numFmtId="1" fontId="24" fillId="0" borderId="27" xfId="917" applyNumberFormat="1" applyFont="1" applyBorder="1" applyAlignment="1">
      <alignment horizontal="center" vertical="center" wrapText="1"/>
    </xf>
    <xf numFmtId="169" fontId="24" fillId="0" borderId="27" xfId="917" applyNumberFormat="1" applyFont="1" applyBorder="1" applyAlignment="1">
      <alignment horizontal="center" vertical="center"/>
    </xf>
    <xf numFmtId="169" fontId="24" fillId="0" borderId="11" xfId="0" applyNumberFormat="1" applyFont="1" applyBorder="1" applyAlignment="1">
      <alignment horizontal="center" vertical="center"/>
    </xf>
    <xf numFmtId="0" fontId="25" fillId="0" borderId="0" xfId="0" applyFont="1"/>
    <xf numFmtId="0" fontId="25" fillId="34" borderId="0" xfId="0" applyFont="1" applyFill="1"/>
    <xf numFmtId="167" fontId="24" fillId="34" borderId="11" xfId="0" applyNumberFormat="1" applyFont="1" applyFill="1" applyBorder="1" applyAlignment="1">
      <alignment horizontal="center" vertical="center"/>
    </xf>
    <xf numFmtId="167" fontId="24" fillId="0" borderId="11" xfId="0" applyNumberFormat="1" applyFont="1" applyBorder="1" applyAlignment="1">
      <alignment horizontal="center" vertical="top"/>
    </xf>
    <xf numFmtId="0" fontId="24" fillId="0" borderId="40" xfId="0" applyFont="1" applyBorder="1" applyAlignment="1">
      <alignment horizontal="center" wrapText="1"/>
    </xf>
    <xf numFmtId="0" fontId="24" fillId="0" borderId="37" xfId="0" applyFont="1" applyBorder="1" applyAlignment="1">
      <alignment horizontal="center" wrapText="1"/>
    </xf>
    <xf numFmtId="167" fontId="24" fillId="0" borderId="45" xfId="0" applyNumberFormat="1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2" fontId="24" fillId="60" borderId="39" xfId="0" applyNumberFormat="1" applyFont="1" applyFill="1" applyBorder="1" applyAlignment="1">
      <alignment horizontal="center" vertical="center" wrapText="1"/>
    </xf>
    <xf numFmtId="167" fontId="75" fillId="0" borderId="56" xfId="0" applyNumberFormat="1" applyFont="1" applyBorder="1" applyAlignment="1">
      <alignment horizontal="center" vertical="center" wrapText="1"/>
    </xf>
    <xf numFmtId="167" fontId="75" fillId="0" borderId="48" xfId="0" applyNumberFormat="1" applyFont="1" applyBorder="1" applyAlignment="1">
      <alignment horizontal="center" vertical="center" wrapText="1"/>
    </xf>
    <xf numFmtId="167" fontId="75" fillId="0" borderId="49" xfId="0" applyNumberFormat="1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167" fontId="24" fillId="0" borderId="38" xfId="0" applyNumberFormat="1" applyFont="1" applyBorder="1" applyAlignment="1">
      <alignment horizontal="center" vertical="center" wrapText="1"/>
    </xf>
    <xf numFmtId="2" fontId="24" fillId="60" borderId="38" xfId="0" applyNumberFormat="1" applyFont="1" applyFill="1" applyBorder="1" applyAlignment="1">
      <alignment horizontal="center" vertical="center" wrapText="1"/>
    </xf>
    <xf numFmtId="167" fontId="75" fillId="0" borderId="12" xfId="0" applyNumberFormat="1" applyFont="1" applyBorder="1" applyAlignment="1">
      <alignment horizontal="center" vertical="center" wrapText="1"/>
    </xf>
    <xf numFmtId="167" fontId="75" fillId="0" borderId="11" xfId="0" applyNumberFormat="1" applyFont="1" applyBorder="1" applyAlignment="1">
      <alignment horizontal="center" vertical="center" wrapText="1"/>
    </xf>
    <xf numFmtId="167" fontId="75" fillId="0" borderId="51" xfId="0" applyNumberFormat="1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167" fontId="24" fillId="0" borderId="34" xfId="0" applyNumberFormat="1" applyFont="1" applyBorder="1" applyAlignment="1">
      <alignment horizontal="center" vertical="center" wrapText="1"/>
    </xf>
    <xf numFmtId="2" fontId="24" fillId="60" borderId="34" xfId="0" applyNumberFormat="1" applyFont="1" applyFill="1" applyBorder="1" applyAlignment="1">
      <alignment horizontal="center" vertical="center" wrapText="1"/>
    </xf>
    <xf numFmtId="167" fontId="75" fillId="0" borderId="57" xfId="0" applyNumberFormat="1" applyFont="1" applyBorder="1" applyAlignment="1">
      <alignment horizontal="center" vertical="center" wrapText="1"/>
    </xf>
    <xf numFmtId="167" fontId="75" fillId="0" borderId="53" xfId="0" applyNumberFormat="1" applyFont="1" applyBorder="1" applyAlignment="1">
      <alignment horizontal="center" vertical="center" wrapText="1"/>
    </xf>
    <xf numFmtId="167" fontId="75" fillId="0" borderId="54" xfId="0" applyNumberFormat="1" applyFont="1" applyBorder="1" applyAlignment="1">
      <alignment horizontal="center" vertical="center" wrapText="1"/>
    </xf>
    <xf numFmtId="167" fontId="75" fillId="0" borderId="47" xfId="0" applyNumberFormat="1" applyFont="1" applyBorder="1" applyAlignment="1">
      <alignment horizontal="center" vertical="center" wrapText="1"/>
    </xf>
    <xf numFmtId="167" fontId="75" fillId="0" borderId="50" xfId="0" applyNumberFormat="1" applyFont="1" applyBorder="1" applyAlignment="1">
      <alignment horizontal="center" vertical="center" wrapText="1"/>
    </xf>
    <xf numFmtId="167" fontId="75" fillId="0" borderId="52" xfId="0" applyNumberFormat="1" applyFont="1" applyBorder="1" applyAlignment="1">
      <alignment horizontal="center" vertical="center" wrapText="1"/>
    </xf>
    <xf numFmtId="0" fontId="64" fillId="0" borderId="0" xfId="1" applyFont="1" applyAlignment="1">
      <alignment vertical="center"/>
    </xf>
    <xf numFmtId="0" fontId="63" fillId="0" borderId="0" xfId="1" applyFont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63" borderId="112" xfId="0" applyFill="1" applyBorder="1"/>
    <xf numFmtId="0" fontId="75" fillId="0" borderId="30" xfId="0" applyFont="1" applyBorder="1" applyAlignment="1">
      <alignment horizontal="center" wrapText="1"/>
    </xf>
    <xf numFmtId="0" fontId="24" fillId="0" borderId="30" xfId="0" applyFont="1" applyBorder="1" applyAlignment="1">
      <alignment horizontal="center" wrapText="1"/>
    </xf>
    <xf numFmtId="0" fontId="24" fillId="0" borderId="58" xfId="0" applyFont="1" applyBorder="1" applyAlignment="1">
      <alignment horizontal="center" wrapText="1"/>
    </xf>
    <xf numFmtId="0" fontId="75" fillId="0" borderId="58" xfId="0" applyFont="1" applyBorder="1" applyAlignment="1">
      <alignment horizontal="center" wrapText="1"/>
    </xf>
    <xf numFmtId="0" fontId="52" fillId="0" borderId="0" xfId="1" applyFont="1" applyAlignment="1">
      <alignment vertical="center"/>
    </xf>
    <xf numFmtId="0" fontId="52" fillId="64" borderId="28" xfId="1" applyFont="1" applyFill="1" applyBorder="1" applyAlignment="1">
      <alignment horizontal="center" vertical="center" wrapText="1"/>
    </xf>
    <xf numFmtId="0" fontId="21" fillId="0" borderId="0" xfId="1" applyFont="1" applyAlignment="1">
      <alignment horizontal="left"/>
    </xf>
    <xf numFmtId="0" fontId="0" fillId="0" borderId="36" xfId="0" applyBorder="1"/>
    <xf numFmtId="0" fontId="52" fillId="63" borderId="113" xfId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0" fillId="0" borderId="24" xfId="0" applyBorder="1" applyAlignment="1">
      <alignment vertical="center" wrapText="1"/>
    </xf>
    <xf numFmtId="167" fontId="0" fillId="0" borderId="24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67" fontId="0" fillId="0" borderId="0" xfId="0" applyNumberFormat="1" applyAlignment="1">
      <alignment vertical="center" wrapText="1"/>
    </xf>
    <xf numFmtId="0" fontId="24" fillId="34" borderId="11" xfId="0" applyFont="1" applyFill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 wrapText="1"/>
    </xf>
    <xf numFmtId="2" fontId="24" fillId="34" borderId="11" xfId="0" applyNumberFormat="1" applyFont="1" applyFill="1" applyBorder="1" applyAlignment="1">
      <alignment horizontal="center" vertical="center"/>
    </xf>
    <xf numFmtId="167" fontId="65" fillId="60" borderId="0" xfId="0" applyNumberFormat="1" applyFont="1" applyFill="1" applyAlignment="1">
      <alignment horizontal="center" wrapText="1"/>
    </xf>
    <xf numFmtId="0" fontId="24" fillId="60" borderId="32" xfId="0" applyFont="1" applyFill="1" applyBorder="1" applyAlignment="1">
      <alignment horizontal="center" vertical="center" wrapText="1"/>
    </xf>
    <xf numFmtId="0" fontId="24" fillId="60" borderId="34" xfId="0" applyFont="1" applyFill="1" applyBorder="1" applyAlignment="1">
      <alignment horizontal="center" vertical="center" wrapText="1"/>
    </xf>
    <xf numFmtId="167" fontId="24" fillId="60" borderId="40" xfId="0" applyNumberFormat="1" applyFont="1" applyFill="1" applyBorder="1" applyAlignment="1">
      <alignment horizontal="center" wrapText="1"/>
    </xf>
    <xf numFmtId="0" fontId="376" fillId="0" borderId="0" xfId="0" applyFont="1" applyAlignment="1">
      <alignment wrapText="1"/>
    </xf>
    <xf numFmtId="0" fontId="24" fillId="0" borderId="0" xfId="0" applyFont="1" applyAlignment="1">
      <alignment horizontal="center" vertical="center" wrapText="1"/>
    </xf>
    <xf numFmtId="0" fontId="75" fillId="59" borderId="33" xfId="0" applyFont="1" applyFill="1" applyBorder="1" applyAlignment="1">
      <alignment horizontal="center" vertical="center"/>
    </xf>
    <xf numFmtId="0" fontId="24" fillId="0" borderId="0" xfId="1" applyFont="1" applyAlignment="1">
      <alignment wrapText="1"/>
    </xf>
    <xf numFmtId="0" fontId="26" fillId="0" borderId="0" xfId="1" applyFont="1" applyAlignment="1">
      <alignment wrapText="1"/>
    </xf>
    <xf numFmtId="0" fontId="68" fillId="0" borderId="37" xfId="0" applyFont="1" applyBorder="1" applyAlignment="1">
      <alignment horizontal="center" vertical="center" wrapText="1"/>
    </xf>
    <xf numFmtId="167" fontId="75" fillId="59" borderId="33" xfId="0" applyNumberFormat="1" applyFont="1" applyFill="1" applyBorder="1" applyAlignment="1">
      <alignment horizontal="center" vertical="center"/>
    </xf>
    <xf numFmtId="167" fontId="24" fillId="60" borderId="38" xfId="0" applyNumberFormat="1" applyFont="1" applyFill="1" applyBorder="1" applyAlignment="1">
      <alignment horizontal="center" vertical="center" wrapText="1"/>
    </xf>
    <xf numFmtId="167" fontId="24" fillId="60" borderId="34" xfId="0" applyNumberFormat="1" applyFont="1" applyFill="1" applyBorder="1" applyAlignment="1">
      <alignment horizontal="center" vertical="center" wrapText="1"/>
    </xf>
    <xf numFmtId="0" fontId="75" fillId="59" borderId="35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65" fillId="0" borderId="39" xfId="0" applyFont="1" applyBorder="1" applyAlignment="1">
      <alignment horizontal="center" wrapText="1"/>
    </xf>
    <xf numFmtId="0" fontId="65" fillId="0" borderId="34" xfId="0" applyFont="1" applyBorder="1" applyAlignment="1">
      <alignment horizontal="center" wrapText="1"/>
    </xf>
    <xf numFmtId="0" fontId="70" fillId="0" borderId="39" xfId="0" applyFont="1" applyBorder="1" applyAlignment="1">
      <alignment horizontal="center" wrapText="1"/>
    </xf>
    <xf numFmtId="0" fontId="70" fillId="0" borderId="34" xfId="0" applyFont="1" applyBorder="1" applyAlignment="1">
      <alignment horizontal="center" wrapText="1"/>
    </xf>
    <xf numFmtId="0" fontId="70" fillId="0" borderId="45" xfId="0" applyFont="1" applyBorder="1" applyAlignment="1">
      <alignment horizontal="center" wrapText="1"/>
    </xf>
    <xf numFmtId="0" fontId="70" fillId="0" borderId="44" xfId="0" applyFont="1" applyBorder="1" applyAlignment="1">
      <alignment horizontal="center" wrapText="1"/>
    </xf>
    <xf numFmtId="0" fontId="24" fillId="0" borderId="39" xfId="0" applyFont="1" applyBorder="1" applyAlignment="1">
      <alignment horizontal="center" wrapText="1"/>
    </xf>
    <xf numFmtId="0" fontId="24" fillId="0" borderId="38" xfId="0" applyFont="1" applyBorder="1" applyAlignment="1">
      <alignment horizontal="center" wrapText="1"/>
    </xf>
    <xf numFmtId="0" fontId="24" fillId="0" borderId="34" xfId="0" applyFont="1" applyBorder="1" applyAlignment="1">
      <alignment horizontal="center" wrapText="1"/>
    </xf>
    <xf numFmtId="0" fontId="24" fillId="0" borderId="38" xfId="0" applyFont="1" applyBorder="1" applyAlignment="1">
      <alignment horizontal="center" vertical="center" wrapText="1"/>
    </xf>
    <xf numFmtId="0" fontId="70" fillId="0" borderId="38" xfId="0" applyFont="1" applyBorder="1" applyAlignment="1">
      <alignment horizontal="center" wrapText="1"/>
    </xf>
    <xf numFmtId="0" fontId="21" fillId="0" borderId="11" xfId="0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60" borderId="13" xfId="0" applyFont="1" applyFill="1" applyBorder="1" applyAlignment="1">
      <alignment horizontal="center" vertical="center" wrapText="1"/>
    </xf>
    <xf numFmtId="0" fontId="24" fillId="60" borderId="24" xfId="0" applyFont="1" applyFill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0" fillId="0" borderId="24" xfId="0" applyFont="1" applyBorder="1" applyAlignment="1">
      <alignment horizontal="center" vertical="center" wrapText="1"/>
    </xf>
    <xf numFmtId="0" fontId="70" fillId="60" borderId="13" xfId="0" applyFont="1" applyFill="1" applyBorder="1" applyAlignment="1">
      <alignment horizontal="center" vertical="center" wrapText="1"/>
    </xf>
    <xf numFmtId="0" fontId="70" fillId="60" borderId="2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4" fillId="0" borderId="11" xfId="0" applyFont="1" applyBorder="1" applyAlignment="1">
      <alignment horizontal="center" wrapText="1"/>
    </xf>
    <xf numFmtId="0" fontId="0" fillId="60" borderId="11" xfId="0" applyFill="1" applyBorder="1" applyAlignment="1">
      <alignment horizontal="center" wrapText="1"/>
    </xf>
    <xf numFmtId="0" fontId="62" fillId="0" borderId="0" xfId="0" applyFont="1" applyAlignment="1">
      <alignment horizontal="center" wrapText="1"/>
    </xf>
    <xf numFmtId="0" fontId="70" fillId="61" borderId="13" xfId="0" applyFont="1" applyFill="1" applyBorder="1" applyAlignment="1">
      <alignment horizontal="center" vertical="center" wrapText="1"/>
    </xf>
    <xf numFmtId="0" fontId="70" fillId="61" borderId="24" xfId="0" applyFont="1" applyFill="1" applyBorder="1" applyAlignment="1">
      <alignment horizontal="center" vertical="center" wrapText="1"/>
    </xf>
    <xf numFmtId="0" fontId="70" fillId="61" borderId="1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24" fillId="61" borderId="13" xfId="0" applyFont="1" applyFill="1" applyBorder="1" applyAlignment="1">
      <alignment horizontal="center" vertical="center" wrapText="1"/>
    </xf>
    <xf numFmtId="0" fontId="24" fillId="61" borderId="24" xfId="0" applyFont="1" applyFill="1" applyBorder="1" applyAlignment="1">
      <alignment horizontal="center" vertical="center" wrapText="1"/>
    </xf>
    <xf numFmtId="0" fontId="73" fillId="65" borderId="43" xfId="0" applyFont="1" applyFill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0" fillId="0" borderId="37" xfId="0" applyBorder="1"/>
    <xf numFmtId="0" fontId="0" fillId="0" borderId="35" xfId="0" applyBorder="1"/>
    <xf numFmtId="0" fontId="70" fillId="68" borderId="39" xfId="0" applyFont="1" applyFill="1" applyBorder="1" applyAlignment="1">
      <alignment horizontal="center" wrapText="1"/>
    </xf>
    <xf numFmtId="0" fontId="70" fillId="68" borderId="34" xfId="0" applyFont="1" applyFill="1" applyBorder="1" applyAlignment="1">
      <alignment horizontal="center" wrapText="1"/>
    </xf>
    <xf numFmtId="0" fontId="70" fillId="71" borderId="44" xfId="0" applyFont="1" applyFill="1" applyBorder="1" applyAlignment="1">
      <alignment horizontal="center" wrapText="1"/>
    </xf>
    <xf numFmtId="0" fontId="70" fillId="71" borderId="37" xfId="0" applyFont="1" applyFill="1" applyBorder="1" applyAlignment="1">
      <alignment horizontal="center" wrapText="1"/>
    </xf>
    <xf numFmtId="0" fontId="70" fillId="71" borderId="35" xfId="0" applyFont="1" applyFill="1" applyBorder="1" applyAlignment="1">
      <alignment horizontal="center" wrapText="1"/>
    </xf>
    <xf numFmtId="0" fontId="24" fillId="68" borderId="39" xfId="0" applyFont="1" applyFill="1" applyBorder="1" applyAlignment="1">
      <alignment horizontal="center" wrapText="1"/>
    </xf>
    <xf numFmtId="0" fontId="24" fillId="68" borderId="34" xfId="0" applyFont="1" applyFill="1" applyBorder="1" applyAlignment="1">
      <alignment horizontal="center" wrapText="1"/>
    </xf>
    <xf numFmtId="0" fontId="24" fillId="71" borderId="42" xfId="0" applyFont="1" applyFill="1" applyBorder="1" applyAlignment="1">
      <alignment horizontal="center" wrapText="1"/>
    </xf>
    <xf numFmtId="0" fontId="24" fillId="71" borderId="41" xfId="0" applyFont="1" applyFill="1" applyBorder="1" applyAlignment="1">
      <alignment horizontal="center" wrapText="1"/>
    </xf>
    <xf numFmtId="0" fontId="24" fillId="71" borderId="33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70" fillId="65" borderId="39" xfId="0" applyFont="1" applyFill="1" applyBorder="1" applyAlignment="1">
      <alignment horizontal="center" wrapText="1"/>
    </xf>
    <xf numFmtId="0" fontId="70" fillId="65" borderId="34" xfId="0" applyFont="1" applyFill="1" applyBorder="1" applyAlignment="1">
      <alignment horizontal="center" wrapText="1"/>
    </xf>
    <xf numFmtId="0" fontId="52" fillId="0" borderId="13" xfId="1" applyFont="1" applyBorder="1" applyAlignment="1">
      <alignment horizontal="center" vertical="center" wrapText="1"/>
    </xf>
    <xf numFmtId="0" fontId="52" fillId="0" borderId="30" xfId="1" applyFont="1" applyBorder="1" applyAlignment="1">
      <alignment horizontal="center" vertical="center" wrapText="1"/>
    </xf>
    <xf numFmtId="0" fontId="52" fillId="0" borderId="24" xfId="1" applyFont="1" applyBorder="1" applyAlignment="1">
      <alignment horizontal="center" vertical="center" wrapText="1"/>
    </xf>
    <xf numFmtId="0" fontId="65" fillId="0" borderId="10" xfId="0" applyFont="1" applyBorder="1" applyAlignment="1">
      <alignment horizontal="center" vertical="center"/>
    </xf>
    <xf numFmtId="0" fontId="58" fillId="0" borderId="0" xfId="1" applyFont="1" applyAlignment="1">
      <alignment horizontal="right"/>
    </xf>
    <xf numFmtId="0" fontId="52" fillId="0" borderId="0" xfId="1" applyFont="1" applyAlignment="1">
      <alignment horizontal="center" vertical="center" wrapText="1"/>
    </xf>
    <xf numFmtId="0" fontId="375" fillId="0" borderId="0" xfId="1" applyFont="1" applyAlignment="1">
      <alignment horizontal="center" vertical="center"/>
    </xf>
    <xf numFmtId="0" fontId="65" fillId="0" borderId="36" xfId="1" applyFont="1" applyBorder="1" applyAlignment="1">
      <alignment horizontal="center"/>
    </xf>
    <xf numFmtId="0" fontId="65" fillId="0" borderId="0" xfId="1" applyFont="1" applyAlignment="1">
      <alignment horizontal="center"/>
    </xf>
    <xf numFmtId="0" fontId="61" fillId="61" borderId="0" xfId="1" applyFont="1" applyFill="1" applyAlignment="1">
      <alignment horizontal="center" vertical="center" wrapText="1"/>
    </xf>
    <xf numFmtId="0" fontId="372" fillId="0" borderId="0" xfId="1" applyFont="1" applyAlignment="1">
      <alignment horizontal="center" vertical="center" wrapText="1"/>
    </xf>
    <xf numFmtId="0" fontId="61" fillId="61" borderId="0" xfId="1" applyFont="1" applyFill="1" applyAlignment="1">
      <alignment horizontal="center" vertical="center"/>
    </xf>
    <xf numFmtId="0" fontId="24" fillId="0" borderId="0" xfId="1" applyFont="1" applyAlignment="1">
      <alignment horizontal="left" vertical="top"/>
    </xf>
    <xf numFmtId="0" fontId="24" fillId="0" borderId="0" xfId="1" applyFont="1" applyAlignment="1">
      <alignment horizontal="left" vertical="top" wrapText="1"/>
    </xf>
    <xf numFmtId="0" fontId="76" fillId="0" borderId="10" xfId="1" applyFont="1" applyBorder="1" applyAlignment="1">
      <alignment horizontal="center" vertical="center" wrapText="1"/>
    </xf>
    <xf numFmtId="0" fontId="24" fillId="0" borderId="0" xfId="1" applyFont="1" applyAlignment="1">
      <alignment horizontal="justify" wrapText="1"/>
    </xf>
    <xf numFmtId="0" fontId="25" fillId="0" borderId="0" xfId="0" applyFont="1" applyAlignment="1">
      <alignment horizontal="justify" wrapText="1"/>
    </xf>
    <xf numFmtId="0" fontId="76" fillId="0" borderId="74" xfId="1" applyFont="1" applyBorder="1" applyAlignment="1">
      <alignment horizontal="center" vertical="center" wrapText="1"/>
    </xf>
    <xf numFmtId="0" fontId="24" fillId="0" borderId="0" xfId="1" applyFont="1" applyAlignment="1">
      <alignment horizontal="right"/>
    </xf>
    <xf numFmtId="0" fontId="24" fillId="0" borderId="11" xfId="1" applyFont="1" applyBorder="1" applyAlignment="1">
      <alignment horizontal="left"/>
    </xf>
    <xf numFmtId="0" fontId="21" fillId="34" borderId="27" xfId="1" applyFont="1" applyFill="1" applyBorder="1" applyAlignment="1">
      <alignment horizontal="center" wrapText="1"/>
    </xf>
    <xf numFmtId="0" fontId="21" fillId="34" borderId="12" xfId="1" applyFont="1" applyFill="1" applyBorder="1" applyAlignment="1">
      <alignment horizontal="center" wrapText="1"/>
    </xf>
    <xf numFmtId="0" fontId="21" fillId="34" borderId="27" xfId="1" applyFont="1" applyFill="1" applyBorder="1" applyAlignment="1">
      <alignment horizontal="center"/>
    </xf>
    <xf numFmtId="0" fontId="21" fillId="34" borderId="12" xfId="1" applyFont="1" applyFill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61" borderId="0" xfId="1" applyFont="1" applyFill="1" applyAlignment="1">
      <alignment horizontal="left" vertical="top"/>
    </xf>
    <xf numFmtId="169" fontId="24" fillId="0" borderId="74" xfId="917" applyNumberFormat="1" applyFont="1" applyBorder="1" applyAlignment="1">
      <alignment horizontal="left"/>
    </xf>
    <xf numFmtId="0" fontId="24" fillId="34" borderId="0" xfId="1" applyFont="1" applyFill="1" applyAlignment="1">
      <alignment horizontal="left" vertical="top"/>
    </xf>
    <xf numFmtId="49" fontId="24" fillId="34" borderId="0" xfId="1" applyNumberFormat="1" applyFont="1" applyFill="1" applyAlignment="1">
      <alignment horizontal="left" vertical="top" wrapText="1"/>
    </xf>
    <xf numFmtId="0" fontId="23" fillId="61" borderId="11" xfId="86" applyFont="1" applyFill="1" applyBorder="1" applyAlignment="1">
      <alignment horizontal="center" vertical="center" wrapText="1"/>
    </xf>
    <xf numFmtId="0" fontId="23" fillId="61" borderId="13" xfId="86" applyFont="1" applyFill="1" applyBorder="1" applyAlignment="1">
      <alignment horizontal="center" vertical="center" wrapText="1"/>
    </xf>
    <xf numFmtId="0" fontId="23" fillId="61" borderId="24" xfId="86" applyFont="1" applyFill="1" applyBorder="1" applyAlignment="1">
      <alignment horizontal="center" vertical="center" wrapText="1"/>
    </xf>
    <xf numFmtId="0" fontId="21" fillId="61" borderId="24" xfId="86" applyFont="1" applyFill="1" applyBorder="1" applyAlignment="1">
      <alignment horizontal="center" vertical="center" wrapText="1"/>
    </xf>
    <xf numFmtId="0" fontId="23" fillId="61" borderId="29" xfId="86" applyFont="1" applyFill="1" applyBorder="1" applyAlignment="1">
      <alignment horizontal="center" vertical="center" wrapText="1"/>
    </xf>
    <xf numFmtId="0" fontId="23" fillId="61" borderId="31" xfId="86" applyFont="1" applyFill="1" applyBorder="1" applyAlignment="1">
      <alignment horizontal="center" vertical="center" wrapText="1"/>
    </xf>
    <xf numFmtId="0" fontId="24" fillId="0" borderId="27" xfId="1" applyFont="1" applyBorder="1" applyAlignment="1">
      <alignment horizontal="center" vertical="center" wrapText="1"/>
    </xf>
    <xf numFmtId="0" fontId="24" fillId="0" borderId="28" xfId="1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1" fillId="0" borderId="0" xfId="1" applyFont="1" applyAlignment="1">
      <alignment horizontal="left"/>
    </xf>
    <xf numFmtId="1" fontId="23" fillId="34" borderId="11" xfId="86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1" fontId="24" fillId="0" borderId="27" xfId="1" applyNumberFormat="1" applyFont="1" applyBorder="1" applyAlignment="1">
      <alignment horizontal="center" vertical="center" wrapText="1"/>
    </xf>
    <xf numFmtId="1" fontId="24" fillId="0" borderId="28" xfId="1" applyNumberFormat="1" applyFont="1" applyBorder="1" applyAlignment="1">
      <alignment horizontal="center" vertical="center" wrapText="1"/>
    </xf>
    <xf numFmtId="1" fontId="24" fillId="0" borderId="12" xfId="1" applyNumberFormat="1" applyFont="1" applyBorder="1" applyAlignment="1">
      <alignment horizontal="center" vertical="center" wrapText="1"/>
    </xf>
    <xf numFmtId="0" fontId="58" fillId="34" borderId="27" xfId="0" applyFont="1" applyFill="1" applyBorder="1" applyAlignment="1">
      <alignment horizontal="center" vertical="center"/>
    </xf>
    <xf numFmtId="0" fontId="58" fillId="34" borderId="28" xfId="0" applyFont="1" applyFill="1" applyBorder="1" applyAlignment="1">
      <alignment horizontal="center" vertical="center"/>
    </xf>
    <xf numFmtId="0" fontId="58" fillId="34" borderId="12" xfId="0" applyFont="1" applyFill="1" applyBorder="1" applyAlignment="1">
      <alignment horizontal="center" vertical="center"/>
    </xf>
    <xf numFmtId="0" fontId="24" fillId="61" borderId="13" xfId="0" applyFont="1" applyFill="1" applyBorder="1" applyAlignment="1">
      <alignment horizontal="center" vertical="center"/>
    </xf>
    <xf numFmtId="0" fontId="24" fillId="61" borderId="24" xfId="0" applyFont="1" applyFill="1" applyBorder="1" applyAlignment="1">
      <alignment horizontal="center" vertical="center"/>
    </xf>
    <xf numFmtId="0" fontId="24" fillId="61" borderId="11" xfId="0" applyFont="1" applyFill="1" applyBorder="1" applyAlignment="1">
      <alignment horizontal="center" vertical="center"/>
    </xf>
    <xf numFmtId="0" fontId="52" fillId="61" borderId="27" xfId="0" applyFont="1" applyFill="1" applyBorder="1" applyAlignment="1">
      <alignment horizontal="center" vertical="center" wrapText="1"/>
    </xf>
    <xf numFmtId="0" fontId="52" fillId="61" borderId="28" xfId="0" applyFont="1" applyFill="1" applyBorder="1" applyAlignment="1">
      <alignment horizontal="center" vertical="center" wrapText="1"/>
    </xf>
    <xf numFmtId="0" fontId="52" fillId="61" borderId="12" xfId="0" applyFont="1" applyFill="1" applyBorder="1" applyAlignment="1">
      <alignment horizontal="center" vertical="center" wrapText="1"/>
    </xf>
    <xf numFmtId="0" fontId="52" fillId="61" borderId="13" xfId="0" applyFont="1" applyFill="1" applyBorder="1" applyAlignment="1">
      <alignment horizontal="center" vertical="center" wrapText="1"/>
    </xf>
    <xf numFmtId="0" fontId="52" fillId="61" borderId="24" xfId="0" applyFont="1" applyFill="1" applyBorder="1" applyAlignment="1">
      <alignment horizontal="center" vertical="center" wrapText="1"/>
    </xf>
    <xf numFmtId="0" fontId="24" fillId="61" borderId="27" xfId="0" applyFont="1" applyFill="1" applyBorder="1" applyAlignment="1">
      <alignment horizontal="center" vertical="center" wrapText="1"/>
    </xf>
    <xf numFmtId="0" fontId="24" fillId="61" borderId="28" xfId="0" applyFont="1" applyFill="1" applyBorder="1" applyAlignment="1">
      <alignment horizontal="center" vertical="center" wrapText="1"/>
    </xf>
    <xf numFmtId="0" fontId="24" fillId="61" borderId="12" xfId="0" applyFont="1" applyFill="1" applyBorder="1" applyAlignment="1">
      <alignment horizontal="center" vertical="center" wrapText="1"/>
    </xf>
    <xf numFmtId="0" fontId="52" fillId="61" borderId="13" xfId="0" applyFont="1" applyFill="1" applyBorder="1" applyAlignment="1">
      <alignment horizontal="center" vertical="center"/>
    </xf>
    <xf numFmtId="0" fontId="52" fillId="61" borderId="24" xfId="0" applyFont="1" applyFill="1" applyBorder="1" applyAlignment="1">
      <alignment horizontal="center" vertical="center"/>
    </xf>
    <xf numFmtId="0" fontId="24" fillId="0" borderId="0" xfId="1" applyFont="1" applyAlignment="1">
      <alignment horizontal="left" vertical="center" wrapText="1"/>
    </xf>
    <xf numFmtId="0" fontId="58" fillId="0" borderId="0" xfId="1" applyFont="1" applyAlignment="1">
      <alignment horizontal="center" vertical="center" wrapText="1"/>
    </xf>
    <xf numFmtId="0" fontId="62" fillId="62" borderId="0" xfId="0" applyFont="1" applyFill="1" applyAlignment="1">
      <alignment horizontal="center" vertical="center" wrapText="1"/>
    </xf>
    <xf numFmtId="0" fontId="21" fillId="34" borderId="0" xfId="1" applyFont="1" applyFill="1" applyAlignment="1">
      <alignment horizontal="center"/>
    </xf>
    <xf numFmtId="0" fontId="24" fillId="0" borderId="0" xfId="1" applyFont="1" applyAlignment="1">
      <alignment horizontal="center" vertical="top"/>
    </xf>
    <xf numFmtId="0" fontId="24" fillId="0" borderId="10" xfId="1" applyFont="1" applyBorder="1" applyAlignment="1">
      <alignment horizontal="left" vertical="top" wrapText="1"/>
    </xf>
    <xf numFmtId="0" fontId="21" fillId="34" borderId="27" xfId="916" applyFont="1" applyFill="1" applyBorder="1" applyAlignment="1">
      <alignment horizontal="center" vertical="center"/>
    </xf>
    <xf numFmtId="0" fontId="21" fillId="34" borderId="28" xfId="916" applyFont="1" applyFill="1" applyBorder="1" applyAlignment="1">
      <alignment horizontal="center" vertical="center"/>
    </xf>
    <xf numFmtId="0" fontId="21" fillId="34" borderId="12" xfId="916" applyFont="1" applyFill="1" applyBorder="1" applyAlignment="1">
      <alignment horizontal="center" vertical="center"/>
    </xf>
    <xf numFmtId="0" fontId="62" fillId="0" borderId="114" xfId="0" applyFont="1" applyBorder="1" applyAlignment="1">
      <alignment horizontal="center" wrapText="1"/>
    </xf>
    <xf numFmtId="0" fontId="62" fillId="0" borderId="36" xfId="0" applyFont="1" applyBorder="1" applyAlignment="1">
      <alignment horizontal="center" wrapText="1"/>
    </xf>
    <xf numFmtId="0" fontId="24" fillId="0" borderId="29" xfId="0" applyFont="1" applyBorder="1" applyAlignment="1">
      <alignment horizontal="center" wrapText="1"/>
    </xf>
    <xf numFmtId="0" fontId="24" fillId="0" borderId="31" xfId="0" applyFont="1" applyBorder="1" applyAlignment="1">
      <alignment horizontal="center" wrapText="1"/>
    </xf>
  </cellXfs>
  <cellStyles count="29155">
    <cellStyle name="_x0018__x0018__x0005__x0005__x0018__x0018__x0005__x0005__x0018_" xfId="950" xr:uid="{00000000-0005-0000-0000-000000000000}"/>
    <cellStyle name=" 1" xfId="951" xr:uid="{00000000-0005-0000-0000-000001000000}"/>
    <cellStyle name=" 1 2" xfId="952" xr:uid="{00000000-0005-0000-0000-000002000000}"/>
    <cellStyle name=" 1 3" xfId="953" xr:uid="{00000000-0005-0000-0000-000003000000}"/>
    <cellStyle name="_x000a_386grabber=S" xfId="954" xr:uid="{00000000-0005-0000-0000-000004000000}"/>
    <cellStyle name="_x000a_bidires=100_x000d_" xfId="955" xr:uid="{00000000-0005-0000-0000-000005000000}"/>
    <cellStyle name="_x000a_bidires=100_x000d_ 2" xfId="956" xr:uid="{00000000-0005-0000-0000-000006000000}"/>
    <cellStyle name="_x000a_bidires=100_x000d__7. Внешняя ДЗ (торговая)" xfId="957" xr:uid="{00000000-0005-0000-0000-000007000000}"/>
    <cellStyle name="_x000d__x000a_JournalTemplate=C:\COMFO\CTALK\JOURSTD.TPL_x000d__x000a_LbStateAddress=3 3 0 251 1 89 2 311_x000d__x000a_LbStateJou" xfId="958" xr:uid="{00000000-0005-0000-0000-000008000000}"/>
    <cellStyle name="# ##0" xfId="959" xr:uid="{00000000-0005-0000-0000-000009000000}"/>
    <cellStyle name="# ##0 2" xfId="960" xr:uid="{00000000-0005-0000-0000-00000A000000}"/>
    <cellStyle name="###" xfId="961" xr:uid="{00000000-0005-0000-0000-00000B000000}"/>
    <cellStyle name="### 2" xfId="962" xr:uid="{00000000-0005-0000-0000-00000C000000}"/>
    <cellStyle name="### 3" xfId="963" xr:uid="{00000000-0005-0000-0000-00000D000000}"/>
    <cellStyle name="##0.0" xfId="964" xr:uid="{00000000-0005-0000-0000-00000E000000}"/>
    <cellStyle name="#.##0 ;(#.##0)" xfId="965" xr:uid="{00000000-0005-0000-0000-00000F000000}"/>
    <cellStyle name="#.##0 ;(#.##0) 2" xfId="966" xr:uid="{00000000-0005-0000-0000-000010000000}"/>
    <cellStyle name="$" xfId="967" xr:uid="{00000000-0005-0000-0000-000011000000}"/>
    <cellStyle name="$ w/o $" xfId="968" xr:uid="{00000000-0005-0000-0000-000012000000}"/>
    <cellStyle name="$ w/o $ 2" xfId="969" xr:uid="{00000000-0005-0000-0000-000013000000}"/>
    <cellStyle name="$0" xfId="970" xr:uid="{00000000-0005-0000-0000-000014000000}"/>
    <cellStyle name="$0 2" xfId="971" xr:uid="{00000000-0005-0000-0000-000015000000}"/>
    <cellStyle name="$0.0" xfId="972" xr:uid="{00000000-0005-0000-0000-000016000000}"/>
    <cellStyle name="$0.0 2" xfId="973" xr:uid="{00000000-0005-0000-0000-000017000000}"/>
    <cellStyle name="$0.00" xfId="974" xr:uid="{00000000-0005-0000-0000-000018000000}"/>
    <cellStyle name="$0.00 2" xfId="975" xr:uid="{00000000-0005-0000-0000-000019000000}"/>
    <cellStyle name="%" xfId="976" xr:uid="{00000000-0005-0000-0000-00001A000000}"/>
    <cellStyle name="% 10" xfId="977" xr:uid="{00000000-0005-0000-0000-00001B000000}"/>
    <cellStyle name="% 11" xfId="978" xr:uid="{00000000-0005-0000-0000-00001C000000}"/>
    <cellStyle name="% 12" xfId="979" xr:uid="{00000000-0005-0000-0000-00001D000000}"/>
    <cellStyle name="% 13" xfId="980" xr:uid="{00000000-0005-0000-0000-00001E000000}"/>
    <cellStyle name="% 14" xfId="981" xr:uid="{00000000-0005-0000-0000-00001F000000}"/>
    <cellStyle name="% 15" xfId="982" xr:uid="{00000000-0005-0000-0000-000020000000}"/>
    <cellStyle name="% 16" xfId="983" xr:uid="{00000000-0005-0000-0000-000021000000}"/>
    <cellStyle name="% 17" xfId="984" xr:uid="{00000000-0005-0000-0000-000022000000}"/>
    <cellStyle name="% 18" xfId="985" xr:uid="{00000000-0005-0000-0000-000023000000}"/>
    <cellStyle name="% 19" xfId="986" xr:uid="{00000000-0005-0000-0000-000024000000}"/>
    <cellStyle name="% 2" xfId="987" xr:uid="{00000000-0005-0000-0000-000025000000}"/>
    <cellStyle name="% 2 2" xfId="988" xr:uid="{00000000-0005-0000-0000-000026000000}"/>
    <cellStyle name="% 2_Доходы от аренды" xfId="989" xr:uid="{00000000-0005-0000-0000-000027000000}"/>
    <cellStyle name="% 20" xfId="990" xr:uid="{00000000-0005-0000-0000-000028000000}"/>
    <cellStyle name="% 21" xfId="991" xr:uid="{00000000-0005-0000-0000-000029000000}"/>
    <cellStyle name="% 22" xfId="992" xr:uid="{00000000-0005-0000-0000-00002A000000}"/>
    <cellStyle name="% 23" xfId="993" xr:uid="{00000000-0005-0000-0000-00002B000000}"/>
    <cellStyle name="% 3" xfId="994" xr:uid="{00000000-0005-0000-0000-00002C000000}"/>
    <cellStyle name="% 4" xfId="995" xr:uid="{00000000-0005-0000-0000-00002D000000}"/>
    <cellStyle name="% 5" xfId="996" xr:uid="{00000000-0005-0000-0000-00002E000000}"/>
    <cellStyle name="% 6" xfId="997" xr:uid="{00000000-0005-0000-0000-00002F000000}"/>
    <cellStyle name="% 7" xfId="998" xr:uid="{00000000-0005-0000-0000-000030000000}"/>
    <cellStyle name="% 8" xfId="999" xr:uid="{00000000-0005-0000-0000-000031000000}"/>
    <cellStyle name="% 9" xfId="1000" xr:uid="{00000000-0005-0000-0000-000032000000}"/>
    <cellStyle name="%_Balance PL 1  Деньги" xfId="1001" xr:uid="{00000000-0005-0000-0000-000033000000}"/>
    <cellStyle name="%_Balance PL 1  Деньги_отложен налоги" xfId="1002" xr:uid="{00000000-0005-0000-0000-000034000000}"/>
    <cellStyle name="%_Balance PL 1  Деньги_Резерв по проиродоохранным мероприятиям 31.03, 30.06.2009" xfId="1003" xr:uid="{00000000-0005-0000-0000-000035000000}"/>
    <cellStyle name="%_Balance PL 1  Деньги_трансф пакет final" xfId="1004" xr:uid="{00000000-0005-0000-0000-000036000000}"/>
    <cellStyle name="%_Elimination 2008" xfId="1005" xr:uid="{00000000-0005-0000-0000-000037000000}"/>
    <cellStyle name="%_Elimination 2008_7. Внешняя ДЗ (торговая)" xfId="1006" xr:uid="{00000000-0005-0000-0000-000038000000}"/>
    <cellStyle name="%_Elimination 2008_8. Внешняя ДЗ (прочая)" xfId="1007" xr:uid="{00000000-0005-0000-0000-000039000000}"/>
    <cellStyle name="%_Elimination 2008_9. Внешняя ДЗ (авансы)" xfId="1008" xr:uid="{00000000-0005-0000-0000-00003A000000}"/>
    <cellStyle name="%_Elimination 2008_Доходы от аренды" xfId="1009" xr:uid="{00000000-0005-0000-0000-00003B000000}"/>
    <cellStyle name="%_OAO BNP I кв 2009  - combined file" xfId="1010" xr:uid="{00000000-0005-0000-0000-00003C000000}"/>
    <cellStyle name="%_OAO BNP I кв 2009  - combined file_отложен налоги" xfId="1011" xr:uid="{00000000-0005-0000-0000-00003D000000}"/>
    <cellStyle name="%_OAO BNP I кв 2009  - combined file_Резерв по проиродоохранным мероприятиям 31.03, 30.06.2009" xfId="1012" xr:uid="{00000000-0005-0000-0000-00003E000000}"/>
    <cellStyle name="%_OAO BNP I кв 2009  - combined file_трансф пакет final" xfId="1013" xr:uid="{00000000-0005-0000-0000-00003F000000}"/>
    <cellStyle name="%_template" xfId="1014" xr:uid="{00000000-0005-0000-0000-000040000000}"/>
    <cellStyle name="%_template_7. Внешняя ДЗ (торговая)" xfId="1015" xr:uid="{00000000-0005-0000-0000-000041000000}"/>
    <cellStyle name="%_template_8. Внешняя ДЗ (прочая)" xfId="1016" xr:uid="{00000000-0005-0000-0000-000042000000}"/>
    <cellStyle name="%_template_9. Внешняя ДЗ (авансы)" xfId="1017" xr:uid="{00000000-0005-0000-0000-000043000000}"/>
    <cellStyle name="%_template_Доходы от аренды" xfId="1018" xr:uid="{00000000-0005-0000-0000-000044000000}"/>
    <cellStyle name="%_TRS Stroifarfor 2008_KPMG" xfId="1019" xr:uid="{00000000-0005-0000-0000-000045000000}"/>
    <cellStyle name="%_TRS Stroifarfor 2008_KPMG_7. Внешняя ДЗ (торговая)" xfId="1020" xr:uid="{00000000-0005-0000-0000-000046000000}"/>
    <cellStyle name="%_TRS Stroifarfor 2008_KPMG_8. Внешняя ДЗ (прочая)" xfId="1021" xr:uid="{00000000-0005-0000-0000-000047000000}"/>
    <cellStyle name="%_TRS Stroifarfor 2008_KPMG_9. Внешняя ДЗ (авансы)" xfId="1022" xr:uid="{00000000-0005-0000-0000-000048000000}"/>
    <cellStyle name="%_TRS Stroifarfor 2008_KPMG_Доходы от аренды" xfId="1023" xr:uid="{00000000-0005-0000-0000-000049000000}"/>
    <cellStyle name="%_TRS Stroyfarfor 2007" xfId="1024" xr:uid="{00000000-0005-0000-0000-00004A000000}"/>
    <cellStyle name="%_TRS Stroyfarfor 2007_1" xfId="1025" xr:uid="{00000000-0005-0000-0000-00004B000000}"/>
    <cellStyle name="%_TRS Stroyfarfor 2007_7. Внешняя ДЗ (торговая)" xfId="1026" xr:uid="{00000000-0005-0000-0000-00004C000000}"/>
    <cellStyle name="%_TRS Stroyfarfor 2007_8. Внешняя ДЗ (прочая)" xfId="1027" xr:uid="{00000000-0005-0000-0000-00004D000000}"/>
    <cellStyle name="%_TRS Stroyfarfor 2007_9. Внешняя ДЗ (авансы)" xfId="1028" xr:uid="{00000000-0005-0000-0000-00004E000000}"/>
    <cellStyle name="%_TRS Stroyfarfor 2007_Elimination 2008" xfId="1029" xr:uid="{00000000-0005-0000-0000-00004F000000}"/>
    <cellStyle name="%_TRS Stroyfarfor 2007_Elimination 2008_25.05.09" xfId="1030" xr:uid="{00000000-0005-0000-0000-000050000000}"/>
    <cellStyle name="%_TRS Stroyfarfor 2007_Elimination 2008_25.05.09_7. Внешняя ДЗ (торговая)" xfId="1031" xr:uid="{00000000-0005-0000-0000-000051000000}"/>
    <cellStyle name="%_TRS Stroyfarfor 2007_Elimination 2008_25.05.09_8. Внешняя ДЗ (прочая)" xfId="1032" xr:uid="{00000000-0005-0000-0000-000052000000}"/>
    <cellStyle name="%_TRS Stroyfarfor 2007_Elimination 2008_25.05.09_9. Внешняя ДЗ (авансы)" xfId="1033" xr:uid="{00000000-0005-0000-0000-000053000000}"/>
    <cellStyle name="%_TRS Stroyfarfor 2007_Elimination 2008_25.05.09_Доходы от аренды" xfId="1034" xr:uid="{00000000-0005-0000-0000-000054000000}"/>
    <cellStyle name="%_TRS Stroyfarfor 2007_Elimination 2008_7. Внешняя ДЗ (торговая)" xfId="1035" xr:uid="{00000000-0005-0000-0000-000055000000}"/>
    <cellStyle name="%_TRS Stroyfarfor 2007_Elimination 2008_8. Внешняя ДЗ (прочая)" xfId="1036" xr:uid="{00000000-0005-0000-0000-000056000000}"/>
    <cellStyle name="%_TRS Stroyfarfor 2007_Elimination 2008_9. Внешняя ДЗ (авансы)" xfId="1037" xr:uid="{00000000-0005-0000-0000-000057000000}"/>
    <cellStyle name="%_TRS Stroyfarfor 2007_Elimination 2008_Доходы от аренды" xfId="1038" xr:uid="{00000000-0005-0000-0000-000058000000}"/>
    <cellStyle name="%_TRS Stroyfarfor 2007_Доходы от аренды" xfId="1039" xr:uid="{00000000-0005-0000-0000-000059000000}"/>
    <cellStyle name="%_ДР_9m2009_339100" xfId="1040" xr:uid="{00000000-0005-0000-0000-00005A000000}"/>
    <cellStyle name="%_Модель" xfId="1041" xr:uid="{00000000-0005-0000-0000-00005B000000}"/>
    <cellStyle name="%_отложен налоги" xfId="1042" xr:uid="{00000000-0005-0000-0000-00005C000000}"/>
    <cellStyle name="%_Отпуска 31 03,30 06 2009" xfId="1043" xr:uid="{00000000-0005-0000-0000-00005D000000}"/>
    <cellStyle name="%_Резерв по проиродоохранным мероприятиям 31.03, 30.06.2009" xfId="1044" xr:uid="{00000000-0005-0000-0000-00005E000000}"/>
    <cellStyle name="%_Свод ОС и НЗС-adj-Ex2003-5" xfId="1045" xr:uid="{00000000-0005-0000-0000-00005F000000}"/>
    <cellStyle name="%_Свод ОС и НЗС-adj-Ex2003-5 2" xfId="1046" xr:uid="{00000000-0005-0000-0000-000060000000}"/>
    <cellStyle name="%_трансф пакет final" xfId="1047" xr:uid="{00000000-0005-0000-0000-000061000000}"/>
    <cellStyle name="%0" xfId="1048" xr:uid="{00000000-0005-0000-0000-000062000000}"/>
    <cellStyle name="%0 2" xfId="1049" xr:uid="{00000000-0005-0000-0000-000063000000}"/>
    <cellStyle name="%0.0" xfId="1050" xr:uid="{00000000-0005-0000-0000-000064000000}"/>
    <cellStyle name="%0.0 2" xfId="1051" xr:uid="{00000000-0005-0000-0000-000065000000}"/>
    <cellStyle name="%1" xfId="1052" xr:uid="{00000000-0005-0000-0000-000066000000}"/>
    <cellStyle name="%2" xfId="1053" xr:uid="{00000000-0005-0000-0000-000067000000}"/>
    <cellStyle name="******************************************" xfId="1054" xr:uid="{00000000-0005-0000-0000-000068000000}"/>
    <cellStyle name=";;;" xfId="1055" xr:uid="{00000000-0005-0000-0000-000069000000}"/>
    <cellStyle name="??????? 3" xfId="1056" xr:uid="{00000000-0005-0000-0000-00006A000000}"/>
    <cellStyle name="???[0]" xfId="1057" xr:uid="{00000000-0005-0000-0000-00006B000000}"/>
    <cellStyle name="???[0] 2" xfId="1058" xr:uid="{00000000-0005-0000-0000-00006C000000}"/>
    <cellStyle name="?_x0001_??ь@ ?????? Roman Cyr??ђиb?Ђиb????А¤зb?w–чїв_x0013_чїO_x0001_??Е_x0012_чї&lt;2|‚w–чїwBчїащыї“–чїwBчїащыїR—чї_x0001_???&lt;2|‚Ђзb?жZчї????Фзb?&lt;2|‚????_x0001__x0001_чї€”TЃ????Ёзb?ј_x0014_ч_x000c_0|‚?0|‚&lt;2|‚w–чїwBчїащыї“–чїащыїВ_x0002_э&lt;2|‚-—чїwBчїащыїR—чї_x0001_???????P??Бизb?ОђщїВ_x0002_э&lt;2|‚_x0018_/э€”TЃ????_x0004_иb?а1ц_x0011_???Пяя??" xfId="1059" xr:uid="{00000000-0005-0000-0000-00006D000000}"/>
    <cellStyle name="?_x0001_??ь@ ?????? Roman Cyr??ђиb?Ђиb????А¤зb?w–чїв_x0013_чїO_x0001_??Е_x0012_чї&lt;2|‚w–чїwBчїащыї“–чїwBчїащыїR—чї_x0001_???&lt;2|‚Ђзb?жZчї????Фзb?&lt;2|‚????_x0001__x0001_чїИыSЃ????Ёзb?ј_x0014_ч_x000c_0|‚?0|‚&lt;2|‚w–чїwBчїащыї“–чїащыїВ_x0002_э&lt;2|‚-—чїwBчїащыїR—чї_x0001_???????мК?Бизb?ОђщїВ_x0002_э&lt;2|‚_x0018_/эИыSЃ????_x0004_иb?а1ц_x0011_???Пяя??" xfId="1060" xr:uid="{00000000-0005-0000-0000-00006E000000}"/>
    <cellStyle name="?_x0001_??ь@ @ЂIЂ@ erifrхыї????ђиb?Ђиb????А¤зb?w–чїв_x0013_чїO_x0001_??Е_x0012_чї&lt;2|‚w–чїwBчїащыї“–чїwBчїащыїR—чї_x0001_???&lt;2|‚Ђзb?жZчї????Фзb?&lt;2|‚????_x0001__x0001_чїXчSЃ????Ёзb?ј_x0014_ч_x000c_0|‚?0|‚&lt;2|‚w–чїwBчїащыї“–чїащыїВ_x0002_э&lt;2|‚-—чїwBчїащыїR—чї_x0001_???????¤Ѓ?Бизb?ОђщїВ_x0002_э&lt;2|‚_x0018_/эXчSЃ????_x0004_иb?а1ц_x0011_???Пяя??" xfId="1061" xr:uid="{00000000-0005-0000-0000-00006F000000}"/>
    <cellStyle name="?_x0001_??ь@ @ЂIЂ@ erifrхыї????ђиb?Ђиb????А¤зb?w–чїв_x0013_чїO_x0001_??Е_x0012_чї&lt;2|‚w–чїwBчїащыї“–чїwBчїащыїR—чї_x0001_???&lt;2|‚Ђзb?жZчї????Фзb?&lt;2|‚????_x0001__x0001_чїа UЃ????Ёзb?ј_x0014_ч_x000c_0|‚?0|‚&lt;2|‚w–чїwBчїащыї“–чїащыїВ_x0002_э&lt;2|‚-—чїwBчїащыїR—чї_x0001_???????XКяАизb?ОђщїВ_x0002_э&lt;2|‚_x0018_/эа UЃ????_x0004_иb?а1ц_x0011_???Пяя??" xfId="1062" xr:uid="{00000000-0005-0000-0000-000070000000}"/>
    <cellStyle name="?…‹?ђO‚e [0.00]_laroux" xfId="1063" xr:uid="{00000000-0005-0000-0000-000071000000}"/>
    <cellStyle name="?…‹?ђO‚e_laroux" xfId="1064" xr:uid="{00000000-0005-0000-0000-000072000000}"/>
    <cellStyle name="?P_x0001_??(" xfId="1065" xr:uid="{00000000-0005-0000-0000-000073000000}"/>
    <cellStyle name="?P_x0001_??( 1" xfId="1066" xr:uid="{00000000-0005-0000-0000-000074000000}"/>
    <cellStyle name="?P_x0001_??( 2" xfId="1067" xr:uid="{00000000-0005-0000-0000-000075000000}"/>
    <cellStyle name="]_x000d__x000a_Zoomed=1_x000d__x000a_Row=0_x000d__x000a_Column=0_x000d__x000a_Height=0_x000d__x000a_Width=0_x000d__x000a_FontName=FoxFont_x000d__x000a_FontStyle=0_x000d__x000a_FontSize=9_x000d__x000a_PrtFontName=FoxPrin" xfId="1068" xr:uid="{00000000-0005-0000-0000-000076000000}"/>
    <cellStyle name="]_x000d__x000a_Zoomed=1_x000d__x000a_Row=0_x000d__x000a_Column=0_x000d__x000a_Height=0_x000d__x000a_Width=0_x000d__x000a_FontName=FoxFont_x000d__x000a_FontStyle=0_x000d__x000a_FontSize=9_x000d__x000a_PrtFontName=FoxPrin 2" xfId="1069" xr:uid="{00000000-0005-0000-0000-000077000000}"/>
    <cellStyle name="]_x000d__x000a_Zoomed=1_x000d__x000a_Row=0_x000d__x000a_Column=0_x000d__x000a_Height=0_x000d__x000a_Width=0_x000d__x000a_FontName=FoxFont_x000d__x000a_FontStyle=0_x000d__x000a_FontSize=9_x000d__x000a_PrtFontName=FoxPrin 3" xfId="1070" xr:uid="{00000000-0005-0000-0000-000078000000}"/>
    <cellStyle name="]_x000d__x000a_Zoomed=1_x000d__x000a_Row=0_x000d__x000a_Column=0_x000d__x000a_Height=0_x000d__x000a_Width=0_x000d__x000a_FontName=FoxFont_x000d__x000a_FontStyle=0_x000d__x000a_FontSize=9_x000d__x000a_PrtFontName=FoxPrin 41" xfId="1071" xr:uid="{00000000-0005-0000-0000-000079000000}"/>
    <cellStyle name="]_x000d__x000a_Zoomed=1_x000d__x000a_Row=0_x000d__x000a_Column=0_x000d__x000a_Height=0_x000d__x000a_Width=0_x000d__x000a_FontName=FoxFont_x000d__x000a_FontStyle=0_x000d__x000a_FontSize=9_x000d__x000a_PrtFontName=FoxPrin__1-Stroyfarfor-2007_11.09.08" xfId="1072" xr:uid="{00000000-0005-0000-0000-00007A000000}"/>
    <cellStyle name="_" xfId="1073" xr:uid="{00000000-0005-0000-0000-00007B000000}"/>
    <cellStyle name="_ 2" xfId="1074" xr:uid="{00000000-0005-0000-0000-00007C000000}"/>
    <cellStyle name="_ вывод" xfId="1075" xr:uid="{00000000-0005-0000-0000-00007D000000}"/>
    <cellStyle name="_ вывод 2" xfId="1076" xr:uid="{00000000-0005-0000-0000-00007E000000}"/>
    <cellStyle name="_ вывод 2 2" xfId="1077" xr:uid="{00000000-0005-0000-0000-00007F000000}"/>
    <cellStyle name="_ вывод 2_ПЛАН ГРАФИК ( 11) движения бригад АЦКРС ООО ХУПКРС 30102010" xfId="1078" xr:uid="{00000000-0005-0000-0000-000080000000}"/>
    <cellStyle name="_ вывод 2_ПЛАН ГРАФИК ( 11) движения бригад АЦКРС ООО ХУПКРС 30102010 2" xfId="1079" xr:uid="{00000000-0005-0000-0000-000081000000}"/>
    <cellStyle name="_ вывод 2_ПЛАН ГРАФИК ( 11) движения бригад АЦКРС ООО ХУПКРС 30102010 3" xfId="1080" xr:uid="{00000000-0005-0000-0000-000082000000}"/>
    <cellStyle name="_ вывод 2_ПЛАН ГРАФИК ( 11) движения бригад АЦКРС ООО ХУПКРС 30102010_План график на март Арлан" xfId="1081" xr:uid="{00000000-0005-0000-0000-000083000000}"/>
    <cellStyle name="_ вывод 2_План график на март Арлан" xfId="1082" xr:uid="{00000000-0005-0000-0000-000084000000}"/>
    <cellStyle name="_ вывод 3" xfId="1083" xr:uid="{00000000-0005-0000-0000-000085000000}"/>
    <cellStyle name="_ вывод 3 2" xfId="1084" xr:uid="{00000000-0005-0000-0000-000086000000}"/>
    <cellStyle name="_ вывод 3_ПЛАН ГРАФИК ( 11) движения бригад АЦКРС ООО ХУПКРС 30102010" xfId="1085" xr:uid="{00000000-0005-0000-0000-000087000000}"/>
    <cellStyle name="_ вывод 3_ПЛАН ГРАФИК ( 11) движения бригад АЦКРС ООО ХУПКРС 30102010 2" xfId="1086" xr:uid="{00000000-0005-0000-0000-000088000000}"/>
    <cellStyle name="_ вывод 3_ПЛАН ГРАФИК ( 11) движения бригад АЦКРС ООО ХУПКРС 30102010 3" xfId="1087" xr:uid="{00000000-0005-0000-0000-000089000000}"/>
    <cellStyle name="_ вывод 3_ПЛАН ГРАФИК ( 11) движения бригад АЦКРС ООО ХУПКРС 30102010_План график на март Арлан" xfId="1088" xr:uid="{00000000-0005-0000-0000-00008A000000}"/>
    <cellStyle name="_ вывод 3_План график на март Арлан" xfId="1089" xr:uid="{00000000-0005-0000-0000-00008B000000}"/>
    <cellStyle name="_ вывод 4" xfId="1090" xr:uid="{00000000-0005-0000-0000-00008C000000}"/>
    <cellStyle name="_ вывод 4 2" xfId="1091" xr:uid="{00000000-0005-0000-0000-00008D000000}"/>
    <cellStyle name="_ вывод 4_ПЛАН ГРАФИК ( 11) движения бригад АЦКРС ООО ХУПКРС 30102010" xfId="1092" xr:uid="{00000000-0005-0000-0000-00008E000000}"/>
    <cellStyle name="_ вывод 4_ПЛАН ГРАФИК ( 11) движения бригад АЦКРС ООО ХУПКРС 30102010 2" xfId="1093" xr:uid="{00000000-0005-0000-0000-00008F000000}"/>
    <cellStyle name="_ вывод 4_ПЛАН ГРАФИК ( 11) движения бригад АЦКРС ООО ХУПКРС 30102010 3" xfId="1094" xr:uid="{00000000-0005-0000-0000-000090000000}"/>
    <cellStyle name="_ вывод 4_ПЛАН ГРАФИК ( 11) движения бригад АЦКРС ООО ХУПКРС 30102010_План график на март Арлан" xfId="1095" xr:uid="{00000000-0005-0000-0000-000091000000}"/>
    <cellStyle name="_ вывод 4_План график на март Арлан" xfId="1096" xr:uid="{00000000-0005-0000-0000-000092000000}"/>
    <cellStyle name="_ вывод 5" xfId="1097" xr:uid="{00000000-0005-0000-0000-000093000000}"/>
    <cellStyle name="_ вывод 5 2" xfId="1098" xr:uid="{00000000-0005-0000-0000-000094000000}"/>
    <cellStyle name="_ вывод 5_ПЛАН ГРАФИК ( 11) движения бригад АЦКРС ООО ХУПКРС 30102010" xfId="1099" xr:uid="{00000000-0005-0000-0000-000095000000}"/>
    <cellStyle name="_ вывод 5_ПЛАН ГРАФИК ( 11) движения бригад АЦКРС ООО ХУПКРС 30102010 2" xfId="1100" xr:uid="{00000000-0005-0000-0000-000096000000}"/>
    <cellStyle name="_ вывод 5_ПЛАН ГРАФИК ( 11) движения бригад АЦКРС ООО ХУПКРС 30102010 3" xfId="1101" xr:uid="{00000000-0005-0000-0000-000097000000}"/>
    <cellStyle name="_ вывод 5_ПЛАН ГРАФИК ( 11) движения бригад АЦКРС ООО ХУПКРС 30102010_План график на март Арлан" xfId="1102" xr:uid="{00000000-0005-0000-0000-000098000000}"/>
    <cellStyle name="_ вывод 5_План график на март Арлан" xfId="1103" xr:uid="{00000000-0005-0000-0000-000099000000}"/>
    <cellStyle name="_ вывод 6" xfId="1104" xr:uid="{00000000-0005-0000-0000-00009A000000}"/>
    <cellStyle name="_ вывод 6 2" xfId="1105" xr:uid="{00000000-0005-0000-0000-00009B000000}"/>
    <cellStyle name="_ вывод 6_ПЛАН ГРАФИК ( 11) движения бригад АЦКРС ООО ХУПКРС 30102010" xfId="1106" xr:uid="{00000000-0005-0000-0000-00009C000000}"/>
    <cellStyle name="_ вывод 6_ПЛАН ГРАФИК ( 11) движения бригад АЦКРС ООО ХУПКРС 30102010 2" xfId="1107" xr:uid="{00000000-0005-0000-0000-00009D000000}"/>
    <cellStyle name="_ вывод 6_ПЛАН ГРАФИК ( 11) движения бригад АЦКРС ООО ХУПКРС 30102010 3" xfId="1108" xr:uid="{00000000-0005-0000-0000-00009E000000}"/>
    <cellStyle name="_ вывод 6_ПЛАН ГРАФИК ( 11) движения бригад АЦКРС ООО ХУПКРС 30102010_План график на март Арлан" xfId="1109" xr:uid="{00000000-0005-0000-0000-00009F000000}"/>
    <cellStyle name="_ вывод 6_План график на март Арлан" xfId="1110" xr:uid="{00000000-0005-0000-0000-0000A0000000}"/>
    <cellStyle name="_ вывод 7" xfId="1111" xr:uid="{00000000-0005-0000-0000-0000A1000000}"/>
    <cellStyle name="_ вывод 7 2" xfId="1112" xr:uid="{00000000-0005-0000-0000-0000A2000000}"/>
    <cellStyle name="_ вывод 7 3" xfId="1113" xr:uid="{00000000-0005-0000-0000-0000A3000000}"/>
    <cellStyle name="_ вывод 7_ПЛАН ГРАФИК ( 11) движения бригад АЦКРС ООО ХУПКРС 30102010" xfId="1114" xr:uid="{00000000-0005-0000-0000-0000A4000000}"/>
    <cellStyle name="_ вывод 7_ПЛАН ГРАФИК ( 11) движения бригад АЦКРС ООО ХУПКРС 30102010 2" xfId="1115" xr:uid="{00000000-0005-0000-0000-0000A5000000}"/>
    <cellStyle name="_ вывод 7_ПЛАН ГРАФИК ( 11) движения бригад АЦКРС ООО ХУПКРС 30102010 3" xfId="1116" xr:uid="{00000000-0005-0000-0000-0000A6000000}"/>
    <cellStyle name="_ вывод 7_ПЛАН ГРАФИК ( 11) движения бригад АЦКРС ООО ХУПКРС 30102010_План график на март Арлан" xfId="1117" xr:uid="{00000000-0005-0000-0000-0000A7000000}"/>
    <cellStyle name="_ вывод 7_План график на март Арлан" xfId="1118" xr:uid="{00000000-0005-0000-0000-0000A8000000}"/>
    <cellStyle name="_ СОНКОР ДЛЯ ППД" xfId="1119" xr:uid="{00000000-0005-0000-0000-0000A9000000}"/>
    <cellStyle name="_ СОНКОР ДЛЯ ППД_1" xfId="1120" xr:uid="{00000000-0005-0000-0000-0000AA000000}"/>
    <cellStyle name="_ СОНКОР ДЛЯ ППД_1 2" xfId="1121" xr:uid="{00000000-0005-0000-0000-0000AB000000}"/>
    <cellStyle name="_- Эффективность инвест проекта" xfId="1122" xr:uid="{00000000-0005-0000-0000-0000AC000000}"/>
    <cellStyle name="_! Доп.трансформы лист О3" xfId="1123" xr:uid="{00000000-0005-0000-0000-0000AD000000}"/>
    <cellStyle name="_!!! 2010-08-17 БИЗНЕС_ПЛАН_2011_ООО Геонефть" xfId="1124" xr:uid="{00000000-0005-0000-0000-0000AE000000}"/>
    <cellStyle name="_!!!!!! Total_HQ_2005_ver2" xfId="1125" xr:uid="{00000000-0005-0000-0000-0000AF000000}"/>
    <cellStyle name="_!График ЮНГ за январь 06" xfId="1126" xr:uid="{00000000-0005-0000-0000-0000B0000000}"/>
    <cellStyle name="_!График ЮНГ за январь 06_Новая форма расчёта добычи" xfId="1127" xr:uid="{00000000-0005-0000-0000-0000B1000000}"/>
    <cellStyle name="_!График ЮНГ за январь 06_Новая форма расчёта добычи 2" xfId="1128" xr:uid="{00000000-0005-0000-0000-0000B2000000}"/>
    <cellStyle name="_!График ЮНГ за январь 06_Новая форма расчёта добычи 3" xfId="1129" xr:uid="{00000000-0005-0000-0000-0000B3000000}"/>
    <cellStyle name="_!График ЮНГ за январь 06_ПР декабрь" xfId="1130" xr:uid="{00000000-0005-0000-0000-0000B4000000}"/>
    <cellStyle name="_!График ЮНГ за январь 06_ПР декабрь 2" xfId="1131" xr:uid="{00000000-0005-0000-0000-0000B5000000}"/>
    <cellStyle name="_!График ЮНГ за январь 06_ПР декабрь 3" xfId="1132" xr:uid="{00000000-0005-0000-0000-0000B6000000}"/>
    <cellStyle name="_%(SignOnly)" xfId="1133" xr:uid="{00000000-0005-0000-0000-0000B7000000}"/>
    <cellStyle name="_%(SignOnly) 2" xfId="1134" xr:uid="{00000000-0005-0000-0000-0000B8000000}"/>
    <cellStyle name="_%(SignOnly) 2 2" xfId="1135" xr:uid="{00000000-0005-0000-0000-0000B9000000}"/>
    <cellStyle name="_%(SignSpaceOnly)" xfId="1136" xr:uid="{00000000-0005-0000-0000-0000BA000000}"/>
    <cellStyle name="_%(SignSpaceOnly) 2" xfId="1137" xr:uid="{00000000-0005-0000-0000-0000BB000000}"/>
    <cellStyle name="_%(SignSpaceOnly) 2 2" xfId="1138" xr:uid="{00000000-0005-0000-0000-0000BC000000}"/>
    <cellStyle name="____Исполнение Бюджета НВ филиала май к отправке" xfId="1139" xr:uid="{00000000-0005-0000-0000-0000BD000000}"/>
    <cellStyle name="____Отчёт НВ филиала апрель2003" xfId="1140" xr:uid="{00000000-0005-0000-0000-0000BE000000}"/>
    <cellStyle name="____Отчёт НВ филиала апрель2003_ВПТС  перех на 2011год" xfId="1141" xr:uid="{00000000-0005-0000-0000-0000BF000000}"/>
    <cellStyle name="____Отчёт НВ филиала апрель2003_ВПТС 2011 год на 30 09 10г корректировка (5)" xfId="1142" xr:uid="{00000000-0005-0000-0000-0000C0000000}"/>
    <cellStyle name="____Отчёт НВ филиала апрель2003_Перечень объектов 2010г переходящих на 2011г по ЧН" xfId="1143" xr:uid="{00000000-0005-0000-0000-0000C1000000}"/>
    <cellStyle name="____Отчёт НВ филиала июнь 2003" xfId="1144" xr:uid="{00000000-0005-0000-0000-0000C2000000}"/>
    <cellStyle name="____Отчёт НВ филиала июнь 2003_ВПТС  перех на 2011год" xfId="1145" xr:uid="{00000000-0005-0000-0000-0000C3000000}"/>
    <cellStyle name="____Отчёт НВ филиала июнь 2003_ВПТС 2011 год на 30 09 10г корректировка (5)" xfId="1146" xr:uid="{00000000-0005-0000-0000-0000C4000000}"/>
    <cellStyle name="____Отчёт НВ филиала июнь 2003_Перечень объектов 2010г переходящих на 2011г по ЧН" xfId="1147" xr:uid="{00000000-0005-0000-0000-0000C5000000}"/>
    <cellStyle name="__070306_UnionCalc" xfId="1148" xr:uid="{00000000-0005-0000-0000-0000C6000000}"/>
    <cellStyle name="__handbook" xfId="1149" xr:uid="{00000000-0005-0000-0000-0000C7000000}"/>
    <cellStyle name="__oilpe" xfId="1150" xr:uid="{00000000-0005-0000-0000-0000C8000000}"/>
    <cellStyle name="__Бурение_2009_Факт" xfId="1151" xr:uid="{00000000-0005-0000-0000-0000C9000000}"/>
    <cellStyle name="__о_П_Н_Ц_П_Ю_Л_Л_Ю _й_б 2006-2010" xfId="1152" xr:uid="{00000000-0005-0000-0000-0000CA000000}"/>
    <cellStyle name="__Производство_2009_Факт" xfId="1153" xr:uid="{00000000-0005-0000-0000-0000CB000000}"/>
    <cellStyle name="__Производство_2009_Факт 2" xfId="1154" xr:uid="{00000000-0005-0000-0000-0000CC000000}"/>
    <cellStyle name="__Производство_2009_Факт_Доп.программа Ингибирование 2011-14гг" xfId="1155" xr:uid="{00000000-0005-0000-0000-0000CD000000}"/>
    <cellStyle name="__Производство_2009_Факт_Доп.программа Ингибирование 2011-14гг 2" xfId="1156" xr:uid="{00000000-0005-0000-0000-0000CE000000}"/>
    <cellStyle name="__Производство_2009_Факт_Доп.программа Ингибирование 2011-14гг_Программа повышения надежности трубопроводов (2011-2015) для БП 11-12" xfId="1157" xr:uid="{00000000-0005-0000-0000-0000CF000000}"/>
    <cellStyle name="__Производство_2009_Факт_Доп.программа Ингибирование 2011-14гг_Программа повышения надежности трубопроводов (2011-2015) для БП 11-12 2" xfId="1158" xr:uid="{00000000-0005-0000-0000-0000D0000000}"/>
    <cellStyle name="__Производство_2009_Факт_Ингибирование 2010-2014г  до 22 03 10" xfId="1159" xr:uid="{00000000-0005-0000-0000-0000D1000000}"/>
    <cellStyle name="__Производство_2009_Факт_Ингибирование 2010-2014г  до 22 03 10 2" xfId="1160" xr:uid="{00000000-0005-0000-0000-0000D2000000}"/>
    <cellStyle name="__Производство_2009_Факт_Ингибирование 2010-2014г  до 22 03 10_Программа повышения надежности трубопроводов (2011-2015) для БП 11-12" xfId="1161" xr:uid="{00000000-0005-0000-0000-0000D3000000}"/>
    <cellStyle name="__Производство_2009_Факт_Ингибирование 2010-2014г  до 22 03 10_Программа повышения надежности трубопроводов (2011-2015) для БП 11-12 2" xfId="1162" xr:uid="{00000000-0005-0000-0000-0000D4000000}"/>
    <cellStyle name="__Производство_2009_Факт_Копия СВОД ТН ВНК ЦП 2011-2015 г.г._Рагулина (корректировка от 3.0912.10)" xfId="1163" xr:uid="{00000000-0005-0000-0000-0000D5000000}"/>
    <cellStyle name="__Производство_2009_Факт_КР труб 2014" xfId="1164" xr:uid="{00000000-0005-0000-0000-0000D6000000}"/>
    <cellStyle name="__Производство_2009_Факт_Макет Бизнес-плана Трубопроводы 2011 - 2015 от 15.11.10" xfId="1165" xr:uid="{00000000-0005-0000-0000-0000D7000000}"/>
    <cellStyle name="__Производство_2009_Факт_Макет НГД 2010-2014" xfId="1166" xr:uid="{00000000-0005-0000-0000-0000D8000000}"/>
    <cellStyle name="__Производство_2009_Факт_от 13.11.09 с индекс периметра Программа надежности трубопроводов 2010-2014 " xfId="1167" xr:uid="{00000000-0005-0000-0000-0000D9000000}"/>
    <cellStyle name="__Производство_2009_Факт_от 13.11.09 с индекс периметра Программа надежности трубопроводов 2010-2014  2" xfId="1168" xr:uid="{00000000-0005-0000-0000-0000DA000000}"/>
    <cellStyle name="__Производство_2009_Факт_от 13.11.09 с индекс периметра Программа надежности трубопроводов 2010-2014 _Доп.программа Ингибирование 2011-14гг" xfId="1169" xr:uid="{00000000-0005-0000-0000-0000DB000000}"/>
    <cellStyle name="__Производство_2009_Факт_от 13.11.09 с индекс периметра Программа надежности трубопроводов 2010-2014 _Доп.программа Ингибирование 2011-14гг 2" xfId="1170" xr:uid="{00000000-0005-0000-0000-0000DC000000}"/>
    <cellStyle name="__Производство_2009_Факт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71" xr:uid="{00000000-0005-0000-0000-0000DD000000}"/>
    <cellStyle name="__Производство_2009_Факт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72" xr:uid="{00000000-0005-0000-0000-0000DE000000}"/>
    <cellStyle name="__Производство_2009_Факт_от 13.11.09 с индекс периметра Программа надежности трубопроводов 2010-2014 _Ингибирование 2010-2014г  до 22 03 10" xfId="1173" xr:uid="{00000000-0005-0000-0000-0000DF000000}"/>
    <cellStyle name="__Производство_2009_Факт_от 13.11.09 с индекс периметра Программа надежности трубопроводов 2010-2014 _Ингибирование 2010-2014г  до 22 03 10 2" xfId="1174" xr:uid="{00000000-0005-0000-0000-0000E0000000}"/>
    <cellStyle name="__Производство_2009_Факт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75" xr:uid="{00000000-0005-0000-0000-0000E1000000}"/>
    <cellStyle name="__Производство_2009_Факт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76" xr:uid="{00000000-0005-0000-0000-0000E2000000}"/>
    <cellStyle name="__Производство_2009_Факт_от 13.11.09 с индекс периметра Программа надежности трубопроводов 2010-2014 _Программа Ингибирования 2010-2014г   01 04 10" xfId="1177" xr:uid="{00000000-0005-0000-0000-0000E3000000}"/>
    <cellStyle name="__Производство_2009_Факт_от 13.11.09 с индекс периметра Программа надежности трубопроводов 2010-2014 _Программа Ингибирования 2010-2014г   01 04 10 2" xfId="1178" xr:uid="{00000000-0005-0000-0000-0000E4000000}"/>
    <cellStyle name="__Производство_2009_Факт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79" xr:uid="{00000000-0005-0000-0000-0000E5000000}"/>
    <cellStyle name="__Производство_2009_Факт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80" xr:uid="{00000000-0005-0000-0000-0000E6000000}"/>
    <cellStyle name="__Производство_2009_Факт_от 13.11.09 с индекс периметра Программа надежности трубопроводов 2010-2014 _Программа повышения надежности трубопроводов (2011-2015) для БП 11-12" xfId="1181" xr:uid="{00000000-0005-0000-0000-0000E7000000}"/>
    <cellStyle name="__Производство_2009_Факт_от 13.11.09 с индекс периметра Программа надежности трубопроводов 2010-2014 _Программа повышения надежности трубопроводов (2011-2015) для БП 11-12 2" xfId="1182" xr:uid="{00000000-0005-0000-0000-0000E8000000}"/>
    <cellStyle name="__Производство_2009_Факт_Приложение №2 форма 4.4 Макет НГД 2013-2017" xfId="1183" xr:uid="{00000000-0005-0000-0000-0000E9000000}"/>
    <cellStyle name="__Производство_2009_Факт_Приложение диагностика" xfId="1184" xr:uid="{00000000-0005-0000-0000-0000EA000000}"/>
    <cellStyle name="__Производство_2009_Факт_Приложение диагностика (2)" xfId="1185" xr:uid="{00000000-0005-0000-0000-0000EB000000}"/>
    <cellStyle name="__Производство_2009_Факт_Программа Ингибирования 2010-2014г   01 04 10" xfId="1186" xr:uid="{00000000-0005-0000-0000-0000EC000000}"/>
    <cellStyle name="__Производство_2009_Факт_Программа Ингибирования 2010-2014г   01 04 10 2" xfId="1187" xr:uid="{00000000-0005-0000-0000-0000ED000000}"/>
    <cellStyle name="__Производство_2009_Факт_Программа Ингибирования 2010-2014г   01 04 10_Программа повышения надежности трубопроводов (2011-2015) для БП 11-12" xfId="1188" xr:uid="{00000000-0005-0000-0000-0000EE000000}"/>
    <cellStyle name="__Производство_2009_Факт_Программа Ингибирования 2010-2014г   01 04 10_Программа повышения надежности трубопроводов (2011-2015) для БП 11-12 2" xfId="1189" xr:uid="{00000000-0005-0000-0000-0000EF000000}"/>
    <cellStyle name="__Производство_2009_Факт_Программа надежности трубопроводов 2010-2014 от 13 11 09 с индекс периметра" xfId="1190" xr:uid="{00000000-0005-0000-0000-0000F0000000}"/>
    <cellStyle name="__Производство_2009_Факт_Программа надежности трубопроводов 2010-2014 от 13 11 09 с индекс периметра 2" xfId="1191" xr:uid="{00000000-0005-0000-0000-0000F1000000}"/>
    <cellStyle name="__Производство_2009_Факт_Программа надежности трубопроводов 2010-2014 от 13 11 09 с индекс периметра_Программа повышения надежности трубопроводов (2011-2015) для БП 11-12" xfId="1192" xr:uid="{00000000-0005-0000-0000-0000F2000000}"/>
    <cellStyle name="__Производство_2009_Факт_Программа надежности трубопроводов 2010-2014 от 13 11 09 с индекс периметра_Программа повышения надежности трубопроводов (2011-2015) для БП 11-12 2" xfId="1193" xr:uid="{00000000-0005-0000-0000-0000F3000000}"/>
    <cellStyle name="__Производство_2009_Факт_Программа надежности трубопроводов 2010-2014 от 18 11 09 пообъектно на 2010-2011гг." xfId="1194" xr:uid="{00000000-0005-0000-0000-0000F4000000}"/>
    <cellStyle name="__Производство_2009_Факт_Программа надежности трубопроводов 2010-2014 от 18 11 09 пообъектно на 2010-2011гг. 2" xfId="1195" xr:uid="{00000000-0005-0000-0000-0000F5000000}"/>
    <cellStyle name="__Производство_2009_Факт_Программа надежности трубопроводов 2010-2014 от 18 11 09 пообъектно на 2010-2011гг._Программа повышения надежности трубопроводов (2011-2015) для БП 11-12" xfId="1196" xr:uid="{00000000-0005-0000-0000-0000F6000000}"/>
    <cellStyle name="__Производство_2009_Факт_Программа надежности трубопроводов 2010-2014 от 18 11 09 пообъектно на 2010-2011гг._Программа повышения надежности трубопроводов (2011-2015) для БП 11-12 2" xfId="1197" xr:uid="{00000000-0005-0000-0000-0000F7000000}"/>
    <cellStyle name="__Производство_2009_Факт_Программа повышения надежности трубопроводов (2011-2015) для БП 11-12" xfId="1198" xr:uid="{00000000-0005-0000-0000-0000F8000000}"/>
    <cellStyle name="__Производство_2009_Факт_Программа повышения надежности трубопроводов (2011-2015) для БП 11-12 2" xfId="1199" xr:uid="{00000000-0005-0000-0000-0000F9000000}"/>
    <cellStyle name="__Производство_2009_Факт_Роснефть3_red" xfId="1200" xr:uid="{00000000-0005-0000-0000-0000FA000000}"/>
    <cellStyle name="__Производство_2009_Факт_СВОД ТН ВНК ЦП 2011-2015 г.г._Рагулина (корректировка от 28.09.10)" xfId="1201" xr:uid="{00000000-0005-0000-0000-0000FB000000}"/>
    <cellStyle name="__Производство_2009_Факт_СтНГ" xfId="1202" xr:uid="{00000000-0005-0000-0000-0000FC000000}"/>
    <cellStyle name="_~ бюджетные_формы (2)" xfId="1203" xr:uid="{00000000-0005-0000-0000-0000FD000000}"/>
    <cellStyle name="_~1310411" xfId="1204" xr:uid="{00000000-0005-0000-0000-0000FE000000}"/>
    <cellStyle name="_~1737010" xfId="1205" xr:uid="{00000000-0005-0000-0000-0000FF000000}"/>
    <cellStyle name="_~2119947" xfId="1206" xr:uid="{00000000-0005-0000-0000-000000010000}"/>
    <cellStyle name="_~2170998" xfId="1207" xr:uid="{00000000-0005-0000-0000-000001010000}"/>
    <cellStyle name="_~2170998_~5055318" xfId="1208" xr:uid="{00000000-0005-0000-0000-000002010000}"/>
    <cellStyle name="_~2572070" xfId="1209" xr:uid="{00000000-0005-0000-0000-000003010000}"/>
    <cellStyle name="_~3185235" xfId="1210" xr:uid="{00000000-0005-0000-0000-000004010000}"/>
    <cellStyle name="_~3791010" xfId="1211" xr:uid="{00000000-0005-0000-0000-000005010000}"/>
    <cellStyle name="_~3791010_040822 Profit_Tax_(portal)" xfId="1212" xr:uid="{00000000-0005-0000-0000-000006010000}"/>
    <cellStyle name="_~3791010_040928 Profit_Tax_3Ax1Ax4" xfId="1213" xr:uid="{00000000-0005-0000-0000-000007010000}"/>
    <cellStyle name="_~3791010_Tax Input 5yr plan" xfId="1214" xr:uid="{00000000-0005-0000-0000-000008010000}"/>
    <cellStyle name="_~3791010_Книга2" xfId="1215" xr:uid="{00000000-0005-0000-0000-000009010000}"/>
    <cellStyle name="_~3791010_Налог_на_прибыль" xfId="1216" xr:uid="{00000000-0005-0000-0000-00000A010000}"/>
    <cellStyle name="_~5055318" xfId="1217" xr:uid="{00000000-0005-0000-0000-00000B010000}"/>
    <cellStyle name="_~5563816" xfId="1218" xr:uid="{00000000-0005-0000-0000-00000C010000}"/>
    <cellStyle name="_~5858712" xfId="1219" xr:uid="{00000000-0005-0000-0000-00000D010000}"/>
    <cellStyle name="_~5868472" xfId="1220" xr:uid="{00000000-0005-0000-0000-00000E010000}"/>
    <cellStyle name="_~6069322" xfId="1221" xr:uid="{00000000-0005-0000-0000-00000F010000}"/>
    <cellStyle name="_~6460973" xfId="1222" xr:uid="{00000000-0005-0000-0000-000010010000}"/>
    <cellStyle name="_~7626906" xfId="1223" xr:uid="{00000000-0005-0000-0000-000011010000}"/>
    <cellStyle name="_~7874056" xfId="1224" xr:uid="{00000000-0005-0000-0000-000012010000}"/>
    <cellStyle name="_~7887783" xfId="1225" xr:uid="{00000000-0005-0000-0000-000013010000}"/>
    <cellStyle name="_~8084077" xfId="1226" xr:uid="{00000000-0005-0000-0000-000014010000}"/>
    <cellStyle name="_+ Перечень трубопроводов по ЦП ПНТ 2013 - 2023 г.г." xfId="1227" xr:uid="{00000000-0005-0000-0000-000015010000}"/>
    <cellStyle name="_+ Рейтинг трубопроводов по итогам 2011 - 2012 г.г." xfId="1228" xr:uid="{00000000-0005-0000-0000-000016010000}"/>
    <cellStyle name="_+ Справка о порывах СтНГ 2011-2012 г.г." xfId="1229" xr:uid="{00000000-0005-0000-0000-000017010000}"/>
    <cellStyle name="_021006 МАКЕТ БП в ПБУ" xfId="1230" xr:uid="{00000000-0005-0000-0000-000018010000}"/>
    <cellStyle name="_021006 МАКЕТ БП в ПБУ 2" xfId="1231" xr:uid="{00000000-0005-0000-0000-000019010000}"/>
    <cellStyle name="_021006 МАКЕТ БП в ПБУ 3" xfId="1232" xr:uid="{00000000-0005-0000-0000-00001A010000}"/>
    <cellStyle name="_021006 МАКЕТ БП в ПБУ_4.4. СтНГ 2013 - 2017 г. г." xfId="1233" xr:uid="{00000000-0005-0000-0000-00001B010000}"/>
    <cellStyle name="_021006 МАКЕТ БП в ПБУ_БП 2013 - 2017 г. г. СтНГ" xfId="1234" xr:uid="{00000000-0005-0000-0000-00001C010000}"/>
    <cellStyle name="_021006 МАКЕТ БП в ПБУ_БП 2013 - 2017 г. г.Удмуртнефть" xfId="1235" xr:uid="{00000000-0005-0000-0000-00001D010000}"/>
    <cellStyle name="_021006 МАКЕТ БП в ПБУ_Макет НГД 2013 - 2017 г. г." xfId="1236" xr:uid="{00000000-0005-0000-0000-00001E010000}"/>
    <cellStyle name="_021006 МАКЕТ БП в ПБУ_Макет НГД 2013-2017" xfId="1237" xr:uid="{00000000-0005-0000-0000-00001F010000}"/>
    <cellStyle name="_021006 МАКЕТ БП в ПБУ_Макет НГД 2013-2020_10.04.2013" xfId="1238" xr:uid="{00000000-0005-0000-0000-000020010000}"/>
    <cellStyle name="_021006 МАКЕТ БП в ПБУ_Роснефть3_red" xfId="1239" xr:uid="{00000000-0005-0000-0000-000021010000}"/>
    <cellStyle name="_030807 Бизнес план на 2008 год" xfId="1240" xr:uid="{00000000-0005-0000-0000-000022010000}"/>
    <cellStyle name="_030807 Бизнес план на 2008 год 2" xfId="1241" xr:uid="{00000000-0005-0000-0000-000023010000}"/>
    <cellStyle name="_030807 Бизнес план на 2008 год с рашиф" xfId="1242" xr:uid="{00000000-0005-0000-0000-000024010000}"/>
    <cellStyle name="_030807 Бизнес план на 2008 год с рашиф 2" xfId="1243" xr:uid="{00000000-0005-0000-0000-000025010000}"/>
    <cellStyle name="_030807 Бизнес план на 2008 год с рашифровкой затрат по видам" xfId="1244" xr:uid="{00000000-0005-0000-0000-000026010000}"/>
    <cellStyle name="_030807 Бизнес план на 2008 год с рашифровкой затрат по видам 2" xfId="1245" xr:uid="{00000000-0005-0000-0000-000027010000}"/>
    <cellStyle name="_030807 Бизнес план на 2008 год с рашифровкой затрат по видам_25.01.10.Ингибирование 2010г.по цехам,мр" xfId="1246" xr:uid="{00000000-0005-0000-0000-000028010000}"/>
    <cellStyle name="_030807 Бизнес план на 2008 год с рашифровкой затрат по видам_25.01.10.Ингибирование 2010г.по цехам,мр 2" xfId="1247" xr:uid="{00000000-0005-0000-0000-000029010000}"/>
    <cellStyle name="_030807 Бизнес план на 2008 год с рашифровкой затрат по видам_Бизнес-план 2011-2016 инг (от 15 06 11)" xfId="1248" xr:uid="{00000000-0005-0000-0000-00002A010000}"/>
    <cellStyle name="_030807 Бизнес план на 2008 год с рашифровкой затрат по видам_БП 2013 - 2017 г. г. СтНГ" xfId="1249" xr:uid="{00000000-0005-0000-0000-00002B010000}"/>
    <cellStyle name="_030807 Бизнес план на 2008 год с рашифровкой затрат по видам_БП 2013 - 2017 г. г.Удмуртнефть" xfId="1250" xr:uid="{00000000-0005-0000-0000-00002C010000}"/>
    <cellStyle name="_030807 Бизнес план на 2008 год с рашифровкой затрат по видам_ВН" xfId="1251" xr:uid="{00000000-0005-0000-0000-00002D010000}"/>
    <cellStyle name="_030807 Бизнес план на 2008 год с рашифровкой затрат по видам_Гудков  вариант  СВОД РОСНЕФТЬ ЦП 2010-2014 г г  (10)" xfId="1252" xr:uid="{00000000-0005-0000-0000-00002E010000}"/>
    <cellStyle name="_030807 Бизнес план на 2008 год с рашифровкой затрат по видам_Гудков  вариант  СВОД РОСНЕФТЬ ЦП 2010-2014 г г  (10)_Роснефть3_red" xfId="1253" xr:uid="{00000000-0005-0000-0000-00002F010000}"/>
    <cellStyle name="_030807 Бизнес план на 2008 год с рашифровкой затрат по видам_ДНефть" xfId="1254" xr:uid="{00000000-0005-0000-0000-000030010000}"/>
    <cellStyle name="_030807 Бизнес план на 2008 год с рашифровкой затрат по видам_Доп.программа Ингибирование 2011-14гг" xfId="1255" xr:uid="{00000000-0005-0000-0000-000031010000}"/>
    <cellStyle name="_030807 Бизнес план на 2008 год с рашифровкой затрат по видам_Доп.программа Ингибирование 2011-14гг 2" xfId="1256" xr:uid="{00000000-0005-0000-0000-000032010000}"/>
    <cellStyle name="_030807 Бизнес план на 2008 год с рашифровкой затрат по видам_Кап ремонт 2009-2013 УЭТ (от 14 11 08г)3" xfId="1257" xr:uid="{00000000-0005-0000-0000-000033010000}"/>
    <cellStyle name="_030807 Бизнес план на 2008 год с рашифровкой затрат по видам_Кап ремонт 2009-2013 УЭТ (от 14 11 08г)3 2" xfId="1258" xr:uid="{00000000-0005-0000-0000-000034010000}"/>
    <cellStyle name="_030807 Бизнес план на 2008 год с рашифровкой затрат по видам_Кап ремонт 2009-2013 УЭТ (от 14 11 08г)3_Диагностика" xfId="1259" xr:uid="{00000000-0005-0000-0000-000035010000}"/>
    <cellStyle name="_030807 Бизнес план на 2008 год с рашифровкой затрат по видам_Кап ремонт 2009-2013 УЭТ (от 14 11 08г)3_Доп.программа Ингибирование 2011-14гг" xfId="1260" xr:uid="{00000000-0005-0000-0000-000036010000}"/>
    <cellStyle name="_030807 Бизнес план на 2008 год с рашифровкой затрат по видам_Кап ремонт 2009-2013 УЭТ (от 14 11 08г)3_Доп.программа Ингибирование 2011-14гг 2" xfId="1261" xr:uid="{00000000-0005-0000-0000-000037010000}"/>
    <cellStyle name="_030807 Бизнес план на 2008 год с рашифровкой затрат по видам_Кап ремонт 2009-2013 УЭТ (от 14 11 08г)3_Доп.программа Ингибирование 2011-14гг_Программа повышения надежности трубопроводов (2011-2015) для БП 11-12" xfId="1262" xr:uid="{00000000-0005-0000-0000-000038010000}"/>
    <cellStyle name="_030807 Бизнес план на 2008 год с рашифровкой затрат по видам_Кап ремонт 2009-2013 УЭТ (от 14 11 08г)3_Доп.программа Ингибирование 2011-14гг_Программа повышения надежности трубопроводов (2011-2015) для БП 11-12 2" xfId="1263" xr:uid="{00000000-0005-0000-0000-000039010000}"/>
    <cellStyle name="_030807 Бизнес план на 2008 год с рашифровкой затрат по видам_Кап ремонт 2009-2013 УЭТ (от 14 11 08г)3_Инг.по новым СУ120711 Форма БП(раздел 4 4 Трубопроводы)" xfId="1264" xr:uid="{00000000-0005-0000-0000-00003A010000}"/>
    <cellStyle name="_030807 Бизнес план на 2008 год с рашифровкой затрат по видам_Кап ремонт 2009-2013 УЭТ (от 14 11 08г)3_Ингибирование 2010-2014г  до 22 03 10" xfId="1265" xr:uid="{00000000-0005-0000-0000-00003B010000}"/>
    <cellStyle name="_030807 Бизнес план на 2008 год с рашифровкой затрат по видам_Кап ремонт 2009-2013 УЭТ (от 14 11 08г)3_Ингибирование 2010-2014г  до 22 03 10 2" xfId="1266" xr:uid="{00000000-0005-0000-0000-00003C010000}"/>
    <cellStyle name="_030807 Бизнес план на 2008 год с рашифровкой затрат по видам_Кап ремонт 2009-2013 УЭТ (от 14 11 08г)3_Ингибирование 2010-2014г  до 22 03 10_Программа повышения надежности трубопроводов (2011-2015) для БП 11-12" xfId="1267" xr:uid="{00000000-0005-0000-0000-00003D010000}"/>
    <cellStyle name="_030807 Бизнес план на 2008 год с рашифровкой затрат по видам_Кап ремонт 2009-2013 УЭТ (от 14 11 08г)3_Ингибирование 2010-2014г  до 22 03 10_Программа повышения надежности трубопроводов (2011-2015) для БП 11-12 2" xfId="1268" xr:uid="{00000000-0005-0000-0000-00003E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" xfId="1269" xr:uid="{00000000-0005-0000-0000-00003F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 2" xfId="1270" xr:uid="{00000000-0005-0000-0000-000040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Доп.программа Ингибирование 2011-14гг" xfId="1271" xr:uid="{00000000-0005-0000-0000-000041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Доп.программа Ингибирование 2011-14гг 2" xfId="1272" xr:uid="{00000000-0005-0000-0000-000042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Ингибирование 2010-2014г  до 22 03 10" xfId="1273" xr:uid="{00000000-0005-0000-0000-000043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Ингибирование 2010-2014г  до 22 03 10 2" xfId="1274" xr:uid="{00000000-0005-0000-0000-000044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Ингибирования 2010-2014г   01 04 10" xfId="1275" xr:uid="{00000000-0005-0000-0000-000045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Ингибирования 2010-2014г   01 04 10 2" xfId="1276" xr:uid="{00000000-0005-0000-0000-000046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277" xr:uid="{00000000-0005-0000-0000-000047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278" xr:uid="{00000000-0005-0000-0000-000048010000}"/>
    <cellStyle name="_030807 Бизнес план на 2008 год с рашифровкой затрат по видам_Кап ремонт 2009-2013 УЭТ (от 14 11 08г)3_Программа Ингибирования 2010-2014г   01 04 10" xfId="1279" xr:uid="{00000000-0005-0000-0000-000049010000}"/>
    <cellStyle name="_030807 Бизнес план на 2008 год с рашифровкой затрат по видам_Кап ремонт 2009-2013 УЭТ (от 14 11 08г)3_Программа Ингибирования 2010-2014г   01 04 10 2" xfId="1280" xr:uid="{00000000-0005-0000-0000-00004A010000}"/>
    <cellStyle name="_030807 Бизнес план на 2008 год с рашифровкой затрат по видам_Кап ремонт 2009-2013 УЭТ (от 14 11 08г)3_Программа Ингибирования 2010-2014г   01 04 10_Программа повышения надежности трубопроводов (2011-2015) для БП 11-12" xfId="1281" xr:uid="{00000000-0005-0000-0000-00004B010000}"/>
    <cellStyle name="_030807 Бизнес план на 2008 год с рашифровкой затрат по видам_Кап ремонт 2009-2013 УЭТ (от 14 11 08г)3_Программа Ингибирования 2010-2014г   01 04 10_Программа повышения надежности трубопроводов (2011-2015) для БП 11-12 2" xfId="1282" xr:uid="{00000000-0005-0000-0000-00004C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" xfId="1283" xr:uid="{00000000-0005-0000-0000-00004D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 2" xfId="1284" xr:uid="{00000000-0005-0000-0000-00004E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285" xr:uid="{00000000-0005-0000-0000-00004F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286" xr:uid="{00000000-0005-0000-0000-000050010000}"/>
    <cellStyle name="_030807 Бизнес план на 2008 год с рашифровкой затрат по видам_Кап ремонт 2009-2013 УЭТ (от 14 11 08г)3_Программа надежности трубопроводов 2010-2014 от 18 11 09 пообъектно на 2010-2011гг." xfId="1287" xr:uid="{00000000-0005-0000-0000-000051010000}"/>
    <cellStyle name="_030807 Бизнес план на 2008 год с рашифровкой затрат по видам_Кап ремонт 2009-2013 УЭТ (от 14 11 08г)3_Программа надежности трубопроводов 2010-2014 от 18 11 09 пообъектно на 2010-2011гг. 2" xfId="1288" xr:uid="{00000000-0005-0000-0000-000052010000}"/>
    <cellStyle name="_030807 Бизнес план на 2008 год с рашифровкой затрат по видам_Кап ремонт 2009-2013 УЭТ (от 14 11 08г)3_Программа повышения надежности трубопроводов (2011-2015) для БП 11-12" xfId="1289" xr:uid="{00000000-0005-0000-0000-000053010000}"/>
    <cellStyle name="_030807 Бизнес план на 2008 год с рашифровкой затрат по видам_Кап ремонт 2009-2013 УЭТ (от 14 11 08г)3_Программа повышения надежности трубопроводов (2011-2015) для БП 11-12 2" xfId="1290" xr:uid="{00000000-0005-0000-0000-000054010000}"/>
    <cellStyle name="_030807 Бизнес план на 2008 год с рашифровкой затрат по видам_Кап ремонт 2009-2013 УЭТ (от 14 11 08г)3_раздел 4.4 Трубопроводы (31.08.11г.) с расшифровками Муллов" xfId="1291" xr:uid="{00000000-0005-0000-0000-000055010000}"/>
    <cellStyle name="_030807 Бизнес план на 2008 год с рашифровкой затрат по видам_Кап ремонт 2009-2013 УЭТ (от 14 11 08г)3_Форма 4 4 СамНГ 2012-16  от Касимовой" xfId="1292" xr:uid="{00000000-0005-0000-0000-000056010000}"/>
    <cellStyle name="_030807 Бизнес план на 2008 год с рашифровкой затрат по видам_Кап ремонт 2009-2013 УЭТ (от 14 11 08г)3_Форма БП 2012-2016 по УЭТ от 08 08 2011г  (неавтомат. форма)" xfId="1293" xr:uid="{00000000-0005-0000-0000-000057010000}"/>
    <cellStyle name="_030807 Бизнес план на 2008 год с рашифровкой затрат по видам_Кап ремонт 2009-2013 УЭТ (от 14 11 08г)3_Форма БП 2012-2016 по УЭТ от 09 09 2011г с инфл" xfId="1294" xr:uid="{00000000-0005-0000-0000-000058010000}"/>
    <cellStyle name="_030807 Бизнес план на 2008 год с рашифровкой затрат по видам_Макет БП Трубопроводы (ОАО ТН ВНК)" xfId="1295" xr:uid="{00000000-0005-0000-0000-000059010000}"/>
    <cellStyle name="_030807 Бизнес план на 2008 год с рашифровкой затрат по видам_от 13.11.09 с индекс периметра Программа надежности трубопроводов 2010-2014 " xfId="1296" xr:uid="{00000000-0005-0000-0000-00005A010000}"/>
    <cellStyle name="_030807 Бизнес план на 2008 год с рашифровкой затрат по видам_от 13.11.09 с индекс периметра Программа надежности трубопроводов 2010-2014  2" xfId="1297" xr:uid="{00000000-0005-0000-0000-00005B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" xfId="1298" xr:uid="{00000000-0005-0000-0000-00005C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 2" xfId="1299" xr:uid="{00000000-0005-0000-0000-00005D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300" xr:uid="{00000000-0005-0000-0000-00005E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01" xr:uid="{00000000-0005-0000-0000-00005F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" xfId="1302" xr:uid="{00000000-0005-0000-0000-000060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 2" xfId="1303" xr:uid="{00000000-0005-0000-0000-000061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304" xr:uid="{00000000-0005-0000-0000-000062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05" xr:uid="{00000000-0005-0000-0000-000063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" xfId="1306" xr:uid="{00000000-0005-0000-0000-000064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 2" xfId="1307" xr:uid="{00000000-0005-0000-0000-000065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308" xr:uid="{00000000-0005-0000-0000-000066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" xfId="1309" xr:uid="{00000000-0005-0000-0000-000067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повышения надежности трубопроводов (2011-2015) для БП 11-12" xfId="1310" xr:uid="{00000000-0005-0000-0000-000068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повышения надежности трубопроводов (2011-2015) для БП 11-12 2" xfId="1311" xr:uid="{00000000-0005-0000-0000-000069010000}"/>
    <cellStyle name="_030807 Бизнес план на 2008 год с рашифровкой затрат по видам_Приложение диагностика" xfId="1312" xr:uid="{00000000-0005-0000-0000-00006A010000}"/>
    <cellStyle name="_030807 Бизнес план на 2008 год с рашифровкой затрат по видам_Приложение диагностика (2)" xfId="1313" xr:uid="{00000000-0005-0000-0000-00006B010000}"/>
    <cellStyle name="_030807 Бизнес план на 2008 год с рашифровкой затрат по видам_Програма надежности трубопроводов (КПП СОД) ответ ЦТОиРТ" xfId="1314" xr:uid="{00000000-0005-0000-0000-00006C010000}"/>
    <cellStyle name="_030807 Бизнес план на 2008 год с рашифровкой затрат по видам_Програма надежности трубопроводов (КПП СОД) ответ ЦТОиРТ 2" xfId="1315" xr:uid="{00000000-0005-0000-0000-00006D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1) (10%) 14 04 10" xfId="1316" xr:uid="{00000000-0005-0000-0000-00006E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1) (10%) 14 04 10 2" xfId="1317" xr:uid="{00000000-0005-0000-0000-00006F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(4)" xfId="1318" xr:uid="{00000000-0005-0000-0000-000070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(4) 2" xfId="1319" xr:uid="{00000000-0005-0000-0000-000071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09 04 10" xfId="1320" xr:uid="{00000000-0005-0000-0000-000072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09 04 10 2" xfId="1321" xr:uid="{00000000-0005-0000-0000-000073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" xfId="1322" xr:uid="{00000000-0005-0000-0000-000074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(2)" xfId="1323" xr:uid="{00000000-0005-0000-0000-000075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(2) 2" xfId="1324" xr:uid="{00000000-0005-0000-0000-000076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0" xfId="1325" xr:uid="{00000000-0005-0000-0000-000077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1" xfId="1326" xr:uid="{00000000-0005-0000-0000-000078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2" xfId="1327" xr:uid="{00000000-0005-0000-0000-000079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3" xfId="1328" xr:uid="{00000000-0005-0000-0000-00007A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4" xfId="1329" xr:uid="{00000000-0005-0000-0000-00007B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5" xfId="1330" xr:uid="{00000000-0005-0000-0000-00007C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6" xfId="1331" xr:uid="{00000000-0005-0000-0000-00007D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7" xfId="1332" xr:uid="{00000000-0005-0000-0000-00007E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8" xfId="1333" xr:uid="{00000000-0005-0000-0000-00007F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9" xfId="1334" xr:uid="{00000000-0005-0000-0000-000080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" xfId="1335" xr:uid="{00000000-0005-0000-0000-000081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0" xfId="1336" xr:uid="{00000000-0005-0000-0000-000082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1" xfId="1337" xr:uid="{00000000-0005-0000-0000-000083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2" xfId="1338" xr:uid="{00000000-0005-0000-0000-000084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3" xfId="1339" xr:uid="{00000000-0005-0000-0000-000085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3" xfId="1340" xr:uid="{00000000-0005-0000-0000-000086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4" xfId="1341" xr:uid="{00000000-0005-0000-0000-000087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5" xfId="1342" xr:uid="{00000000-0005-0000-0000-000088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6" xfId="1343" xr:uid="{00000000-0005-0000-0000-000089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7" xfId="1344" xr:uid="{00000000-0005-0000-0000-00008A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8" xfId="1345" xr:uid="{00000000-0005-0000-0000-00008B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9" xfId="1346" xr:uid="{00000000-0005-0000-0000-00008C010000}"/>
    <cellStyle name="_030807 Бизнес план на 2008 год с рашифровкой затрат по видам_Программа ингибирования на 2010-14 по протоколу к 01.04" xfId="1347" xr:uid="{00000000-0005-0000-0000-00008D010000}"/>
    <cellStyle name="_030807 Бизнес план на 2008 год с рашифровкой затрат по видам_Программа ингибирования на 2010-14 по протоколу к 01.04 2" xfId="1348" xr:uid="{00000000-0005-0000-0000-00008E010000}"/>
    <cellStyle name="_030807 Бизнес план на 2008 год с рашифровкой затрат по видам_Программа ингибирования на 2010-14 по протоколу к 01.04_Программа повышения надежности трубопроводов (2011-2015) для БП 11-12" xfId="1349" xr:uid="{00000000-0005-0000-0000-00008F010000}"/>
    <cellStyle name="_030807 Бизнес план на 2008 год с рашифровкой затрат по видам_Программа ингибирования на 2010-14 по протоколу к 01.04_Программа повышения надежности трубопроводов (2011-2015) для БП 11-12 2" xfId="1350" xr:uid="{00000000-0005-0000-0000-000090010000}"/>
    <cellStyle name="_030807 Бизнес план на 2008 год с рашифровкой затрат по видам_Программа надежности трубопроводов 2010-2014 от 18 11 09 пообъектно на 2010-2011гг " xfId="1351" xr:uid="{00000000-0005-0000-0000-000091010000}"/>
    <cellStyle name="_030807 Бизнес план на 2008 год с рашифровкой затрат по видам_Программа надежности трубопроводов 2010-2014 от 18 11 09 пообъектно на 2010-2011гг  2" xfId="1352" xr:uid="{00000000-0005-0000-0000-000092010000}"/>
    <cellStyle name="_030807 Бизнес план на 2008 год с рашифровкой затрат по видам_Программа надежности трубопроводов 2010-2014 от 18 11 09 пообъектно на 2010-2011гг _Программа повышения надежности трубопроводов (2011-2015) для БП 11-12" xfId="1353" xr:uid="{00000000-0005-0000-0000-000093010000}"/>
    <cellStyle name="_030807 Бизнес план на 2008 год с рашифровкой затрат по видам_Программа надежности трубопроводов 2010-2014 от 18 11 09 пообъектно на 2010-2011гг _Программа повышения надежности трубопроводов (2011-2015) для БП 11-12 2" xfId="1354" xr:uid="{00000000-0005-0000-0000-000094010000}"/>
    <cellStyle name="_030807 Бизнес план на 2008 год с рашифровкой затрат по видам_Программа надежности трубопроводов 2010-2014 от 18 11 09 пообъектно на 2010-2011гг." xfId="1355" xr:uid="{00000000-0005-0000-0000-000095010000}"/>
    <cellStyle name="_030807 Бизнес план на 2008 год с рашифровкой затрат по видам_Программа надежности трубопроводов 2010-2014 от 18 11 09 пообъектно на 2010-2011гг. 2" xfId="1356" xr:uid="{00000000-0005-0000-0000-000096010000}"/>
    <cellStyle name="_030807 Бизнес план на 2008 год с рашифровкой затрат по видам_Программа надежности трубопроводов 2010-2014 от 18 11 09 пообъектно на 2010-2011гг._Программа повышения надежности трубопроводов (2011-2015) для БП 11-12" xfId="1357" xr:uid="{00000000-0005-0000-0000-000097010000}"/>
    <cellStyle name="_030807 Бизнес план на 2008 год с рашифровкой затрат по видам_Программа надежности трубопроводов 2010-2014 от 18 11 09 пообъектно на 2010-2011гг._Программа повышения надежности трубопроводов (2011-2015) для БП 11-12 2" xfId="1358" xr:uid="{00000000-0005-0000-0000-000098010000}"/>
    <cellStyle name="_030807 Бизнес план на 2008 год с рашифровкой затрат по видам_Роснефть3_red" xfId="1359" xr:uid="{00000000-0005-0000-0000-000099010000}"/>
    <cellStyle name="_030807 Бизнес план на 2008 год с рашифровкой затрат по видам_СамНГ" xfId="1360" xr:uid="{00000000-0005-0000-0000-00009A010000}"/>
    <cellStyle name="_030807 Бизнес план на 2008 год с рашифровкой затрат по видам_Свод ЦП 2010-2014 вариант 2 с расшифровкой 2010-12" xfId="1361" xr:uid="{00000000-0005-0000-0000-00009B010000}"/>
    <cellStyle name="_030807 Бизнес план на 2008 год с рашифровкой затрат по видам_Свод ЦП 2010-2014 вариант 2 с расшифровкой 2010-12 2" xfId="1362" xr:uid="{00000000-0005-0000-0000-00009C010000}"/>
    <cellStyle name="_030807 Бизнес план на 2008 год с рашифровкой затрат по видам_Свод ЦП 2010-2014 вариант 2 с расшифровкой 2010-12_Бизнес-план (Вариант № 1) (10%) 14 04 10" xfId="1363" xr:uid="{00000000-0005-0000-0000-00009D010000}"/>
    <cellStyle name="_030807 Бизнес план на 2008 год с рашифровкой затрат по видам_Свод ЦП 2010-2014 вариант 2 с расшифровкой 2010-12_Бизнес-план (Вариант № 1) (10%) 14 04 10 2" xfId="1364" xr:uid="{00000000-0005-0000-0000-00009E010000}"/>
    <cellStyle name="_030807 Бизнес план на 2008 год с рашифровкой затрат по видам_Свод ЦП 2010-2014 вариант 2 с расшифровкой 2010-12_Бизнес-план (Вариант № 2) (7%) (4)" xfId="1365" xr:uid="{00000000-0005-0000-0000-00009F010000}"/>
    <cellStyle name="_030807 Бизнес план на 2008 год с рашифровкой затрат по видам_Свод ЦП 2010-2014 вариант 2 с расшифровкой 2010-12_Бизнес-план (Вариант № 2) (7%) (4) 2" xfId="1366" xr:uid="{00000000-0005-0000-0000-0000A0010000}"/>
    <cellStyle name="_030807 Бизнес план на 2008 год с рашифровкой затрат по видам_Свод ЦП 2010-2014 вариант 2 с расшифровкой 2010-12_Бизнес-план (Вариант № 2) (7%) 09 04 10" xfId="1367" xr:uid="{00000000-0005-0000-0000-0000A1010000}"/>
    <cellStyle name="_030807 Бизнес план на 2008 год с рашифровкой затрат по видам_Свод ЦП 2010-2014 вариант 2 с расшифровкой 2010-12_Бизнес-план (Вариант № 2) (7%) 09 04 10 2" xfId="1368" xr:uid="{00000000-0005-0000-0000-0000A2010000}"/>
    <cellStyle name="_030807 Бизнес план на 2008 год с рашифровкой затрат по видам_Свод ЦП 2010-2014 вариант 2 с расшифровкой 2010-12_Бизнес-план (Вариант № 2) (7%) 13 04 10" xfId="1369" xr:uid="{00000000-0005-0000-0000-0000A3010000}"/>
    <cellStyle name="_030807 Бизнес план на 2008 год с рашифровкой затрат по видам_Свод ЦП 2010-2014 вариант 2 с расшифровкой 2010-12_Бизнес-план (Вариант № 2) (7%) 13 04 10 (2)" xfId="1370" xr:uid="{00000000-0005-0000-0000-0000A4010000}"/>
    <cellStyle name="_030807 Бизнес план на 2008 год с рашифровкой затрат по видам_Свод ЦП 2010-2014 вариант 2 с расшифровкой 2010-12_Бизнес-план (Вариант № 2) (7%) 13 04 10 (2) 2" xfId="1371" xr:uid="{00000000-0005-0000-0000-0000A5010000}"/>
    <cellStyle name="_030807 Бизнес план на 2008 год с рашифровкой затрат по видам_Свод ЦП 2010-2014 вариант 2 с расшифровкой 2010-12_Бизнес-план (Вариант № 2) (7%) 13 04 10 10" xfId="1372" xr:uid="{00000000-0005-0000-0000-0000A6010000}"/>
    <cellStyle name="_030807 Бизнес план на 2008 год с рашифровкой затрат по видам_Свод ЦП 2010-2014 вариант 2 с расшифровкой 2010-12_Бизнес-план (Вариант № 2) (7%) 13 04 10 11" xfId="1373" xr:uid="{00000000-0005-0000-0000-0000A7010000}"/>
    <cellStyle name="_030807 Бизнес план на 2008 год с рашифровкой затрат по видам_Свод ЦП 2010-2014 вариант 2 с расшифровкой 2010-12_Бизнес-план (Вариант № 2) (7%) 13 04 10 12" xfId="1374" xr:uid="{00000000-0005-0000-0000-0000A8010000}"/>
    <cellStyle name="_030807 Бизнес план на 2008 год с рашифровкой затрат по видам_Свод ЦП 2010-2014 вариант 2 с расшифровкой 2010-12_Бизнес-план (Вариант № 2) (7%) 13 04 10 13" xfId="1375" xr:uid="{00000000-0005-0000-0000-0000A9010000}"/>
    <cellStyle name="_030807 Бизнес план на 2008 год с рашифровкой затрат по видам_Свод ЦП 2010-2014 вариант 2 с расшифровкой 2010-12_Бизнес-план (Вариант № 2) (7%) 13 04 10 14" xfId="1376" xr:uid="{00000000-0005-0000-0000-0000AA010000}"/>
    <cellStyle name="_030807 Бизнес план на 2008 год с рашифровкой затрат по видам_Свод ЦП 2010-2014 вариант 2 с расшифровкой 2010-12_Бизнес-план (Вариант № 2) (7%) 13 04 10 15" xfId="1377" xr:uid="{00000000-0005-0000-0000-0000AB010000}"/>
    <cellStyle name="_030807 Бизнес план на 2008 год с рашифровкой затрат по видам_Свод ЦП 2010-2014 вариант 2 с расшифровкой 2010-12_Бизнес-план (Вариант № 2) (7%) 13 04 10 16" xfId="1378" xr:uid="{00000000-0005-0000-0000-0000AC010000}"/>
    <cellStyle name="_030807 Бизнес план на 2008 год с рашифровкой затрат по видам_Свод ЦП 2010-2014 вариант 2 с расшифровкой 2010-12_Бизнес-план (Вариант № 2) (7%) 13 04 10 17" xfId="1379" xr:uid="{00000000-0005-0000-0000-0000AD010000}"/>
    <cellStyle name="_030807 Бизнес план на 2008 год с рашифровкой затрат по видам_Свод ЦП 2010-2014 вариант 2 с расшифровкой 2010-12_Бизнес-план (Вариант № 2) (7%) 13 04 10 18" xfId="1380" xr:uid="{00000000-0005-0000-0000-0000AE010000}"/>
    <cellStyle name="_030807 Бизнес план на 2008 год с рашифровкой затрат по видам_Свод ЦП 2010-2014 вариант 2 с расшифровкой 2010-12_Бизнес-план (Вариант № 2) (7%) 13 04 10 19" xfId="1381" xr:uid="{00000000-0005-0000-0000-0000AF010000}"/>
    <cellStyle name="_030807 Бизнес план на 2008 год с рашифровкой затрат по видам_Свод ЦП 2010-2014 вариант 2 с расшифровкой 2010-12_Бизнес-план (Вариант № 2) (7%) 13 04 10 2" xfId="1382" xr:uid="{00000000-0005-0000-0000-0000B0010000}"/>
    <cellStyle name="_030807 Бизнес план на 2008 год с рашифровкой затрат по видам_Свод ЦП 2010-2014 вариант 2 с расшифровкой 2010-12_Бизнес-план (Вариант № 2) (7%) 13 04 10 20" xfId="1383" xr:uid="{00000000-0005-0000-0000-0000B1010000}"/>
    <cellStyle name="_030807 Бизнес план на 2008 год с рашифровкой затрат по видам_Свод ЦП 2010-2014 вариант 2 с расшифровкой 2010-12_Бизнес-план (Вариант № 2) (7%) 13 04 10 21" xfId="1384" xr:uid="{00000000-0005-0000-0000-0000B2010000}"/>
    <cellStyle name="_030807 Бизнес план на 2008 год с рашифровкой затрат по видам_Свод ЦП 2010-2014 вариант 2 с расшифровкой 2010-12_Бизнес-план (Вариант № 2) (7%) 13 04 10 22" xfId="1385" xr:uid="{00000000-0005-0000-0000-0000B3010000}"/>
    <cellStyle name="_030807 Бизнес план на 2008 год с рашифровкой затрат по видам_Свод ЦП 2010-2014 вариант 2 с расшифровкой 2010-12_Бизнес-план (Вариант № 2) (7%) 13 04 10 23" xfId="1386" xr:uid="{00000000-0005-0000-0000-0000B4010000}"/>
    <cellStyle name="_030807 Бизнес план на 2008 год с рашифровкой затрат по видам_Свод ЦП 2010-2014 вариант 2 с расшифровкой 2010-12_Бизнес-план (Вариант № 2) (7%) 13 04 10 3" xfId="1387" xr:uid="{00000000-0005-0000-0000-0000B5010000}"/>
    <cellStyle name="_030807 Бизнес план на 2008 год с рашифровкой затрат по видам_Свод ЦП 2010-2014 вариант 2 с расшифровкой 2010-12_Бизнес-план (Вариант № 2) (7%) 13 04 10 4" xfId="1388" xr:uid="{00000000-0005-0000-0000-0000B6010000}"/>
    <cellStyle name="_030807 Бизнес план на 2008 год с рашифровкой затрат по видам_Свод ЦП 2010-2014 вариант 2 с расшифровкой 2010-12_Бизнес-план (Вариант № 2) (7%) 13 04 10 5" xfId="1389" xr:uid="{00000000-0005-0000-0000-0000B7010000}"/>
    <cellStyle name="_030807 Бизнес план на 2008 год с рашифровкой затрат по видам_Свод ЦП 2010-2014 вариант 2 с расшифровкой 2010-12_Бизнес-план (Вариант № 2) (7%) 13 04 10 6" xfId="1390" xr:uid="{00000000-0005-0000-0000-0000B8010000}"/>
    <cellStyle name="_030807 Бизнес план на 2008 год с рашифровкой затрат по видам_Свод ЦП 2010-2014 вариант 2 с расшифровкой 2010-12_Бизнес-план (Вариант № 2) (7%) 13 04 10 7" xfId="1391" xr:uid="{00000000-0005-0000-0000-0000B9010000}"/>
    <cellStyle name="_030807 Бизнес план на 2008 год с рашифровкой затрат по видам_Свод ЦП 2010-2014 вариант 2 с расшифровкой 2010-12_Бизнес-план (Вариант № 2) (7%) 13 04 10 8" xfId="1392" xr:uid="{00000000-0005-0000-0000-0000BA010000}"/>
    <cellStyle name="_030807 Бизнес план на 2008 год с рашифровкой затрат по видам_Свод ЦП 2010-2014 вариант 2 с расшифровкой 2010-12_Бизнес-план (Вариант № 2) (7%) 13 04 10 9" xfId="1393" xr:uid="{00000000-0005-0000-0000-0000BB010000}"/>
    <cellStyle name="_030807 Бизнес план на 2008 год с рашифровкой затрат по видам_Свод ЦП по диагностике 2010-2014 вариант1" xfId="1394" xr:uid="{00000000-0005-0000-0000-0000BC010000}"/>
    <cellStyle name="_030807 Бизнес план на 2008 год с рашифровкой затрат по видам_Свод ЦП по диагностике 2010-2014 вариант1 2" xfId="1395" xr:uid="{00000000-0005-0000-0000-0000BD010000}"/>
    <cellStyle name="_030807 Бизнес план на 2008 год с рашифровкой затрат по видам_СН" xfId="1396" xr:uid="{00000000-0005-0000-0000-0000BE010000}"/>
    <cellStyle name="_030807 Бизнес план на 2008 год с рашифровкой затрат по видам_Форма Бизнес-плана 2010-2014 по ДАО (раздел 4.4 Трубопроводы) от 24.11.2009 (1)" xfId="1397" xr:uid="{00000000-0005-0000-0000-0000BF010000}"/>
    <cellStyle name="_030807 Бизнес план на 2008 год с рашифровкой затрат по видам_Форма Бизнес-плана 2010-2014 по ДАО (раздел 4.4 Трубопроводы) от 24.11.2009 (1)_Роснефть3_red" xfId="1398" xr:uid="{00000000-0005-0000-0000-0000C0010000}"/>
    <cellStyle name="_030807 Бизнес план на 2008 год с рашифровкой затрат по видам_Форма Бизнес-плана 2010-2014 по ДАО (раздел 4.4 Трубопроводы)." xfId="1399" xr:uid="{00000000-0005-0000-0000-0000C1010000}"/>
    <cellStyle name="_030807 Бизнес план на 2008 год с рашифровкой затрат по видам_Форма Бизнес-плана 2010-2014 по ДАО (раздел 4.4 Трубопроводы). 2" xfId="1400" xr:uid="{00000000-0005-0000-0000-0000C2010000}"/>
    <cellStyle name="_030807 Бизнес план на 2008 год с рашифровкой затрат по видам_Форма Бизнес-плана 2010-2014 по ДАО (раздел 4.4 Трубопроводы)._Бизнес-план (Вариант № 1) (10%) 14 04 10" xfId="1401" xr:uid="{00000000-0005-0000-0000-0000C3010000}"/>
    <cellStyle name="_030807 Бизнес план на 2008 год с рашифровкой затрат по видам_Форма Бизнес-плана 2010-2014 по ДАО (раздел 4.4 Трубопроводы)._Бизнес-план (Вариант № 1) (10%) 14 04 10 2" xfId="1402" xr:uid="{00000000-0005-0000-0000-0000C4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(4)" xfId="1403" xr:uid="{00000000-0005-0000-0000-0000C5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(4) 2" xfId="1404" xr:uid="{00000000-0005-0000-0000-0000C6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09 04 10" xfId="1405" xr:uid="{00000000-0005-0000-0000-0000C7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09 04 10 2" xfId="1406" xr:uid="{00000000-0005-0000-0000-0000C8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" xfId="1407" xr:uid="{00000000-0005-0000-0000-0000C9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(2)" xfId="1408" xr:uid="{00000000-0005-0000-0000-0000CA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(2) 2" xfId="1409" xr:uid="{00000000-0005-0000-0000-0000CB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0" xfId="1410" xr:uid="{00000000-0005-0000-0000-0000CC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1" xfId="1411" xr:uid="{00000000-0005-0000-0000-0000CD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2" xfId="1412" xr:uid="{00000000-0005-0000-0000-0000CE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3" xfId="1413" xr:uid="{00000000-0005-0000-0000-0000CF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4" xfId="1414" xr:uid="{00000000-0005-0000-0000-0000D0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5" xfId="1415" xr:uid="{00000000-0005-0000-0000-0000D1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6" xfId="1416" xr:uid="{00000000-0005-0000-0000-0000D2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7" xfId="1417" xr:uid="{00000000-0005-0000-0000-0000D3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8" xfId="1418" xr:uid="{00000000-0005-0000-0000-0000D4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9" xfId="1419" xr:uid="{00000000-0005-0000-0000-0000D5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" xfId="1420" xr:uid="{00000000-0005-0000-0000-0000D6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0" xfId="1421" xr:uid="{00000000-0005-0000-0000-0000D7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1" xfId="1422" xr:uid="{00000000-0005-0000-0000-0000D8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2" xfId="1423" xr:uid="{00000000-0005-0000-0000-0000D9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3" xfId="1424" xr:uid="{00000000-0005-0000-0000-0000DA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3" xfId="1425" xr:uid="{00000000-0005-0000-0000-0000DB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4" xfId="1426" xr:uid="{00000000-0005-0000-0000-0000DC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5" xfId="1427" xr:uid="{00000000-0005-0000-0000-0000DD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6" xfId="1428" xr:uid="{00000000-0005-0000-0000-0000DE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7" xfId="1429" xr:uid="{00000000-0005-0000-0000-0000DF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8" xfId="1430" xr:uid="{00000000-0005-0000-0000-0000E0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9" xfId="1431" xr:uid="{00000000-0005-0000-0000-0000E1010000}"/>
    <cellStyle name="_030807 Бизнес план на 2008 год с рашифровкой затрат по видам_Форма Бизнес-плана 2011-2015 по ДАО (раздел 4 4 Трубопроводы)" xfId="1432" xr:uid="{00000000-0005-0000-0000-0000E2010000}"/>
    <cellStyle name="_030807 Бизнес план на 2008 год с рашифровкой затрат по видам_Форма Бизнес-плана 2011-2015 по ДАО (раздел 4 4 Трубопроводы) 2" xfId="1433" xr:uid="{00000000-0005-0000-0000-0000E3010000}"/>
    <cellStyle name="_030807 Бизнес план на 2008 год с рашифровкой затрат по видам_Целевая програма надежности трубопроводов 2010-2011по объектно" xfId="1434" xr:uid="{00000000-0005-0000-0000-0000E4010000}"/>
    <cellStyle name="_030807 Бизнес план на 2008 год с рашифровкой затрат по видам_Целевая програма надежности трубопроводов 2010-2011по объектно 2" xfId="1435" xr:uid="{00000000-0005-0000-0000-0000E5010000}"/>
    <cellStyle name="_040707 ТДВ Евразия Вильямсон  2008" xfId="1436" xr:uid="{00000000-0005-0000-0000-0000E6010000}"/>
    <cellStyle name="_040707 ТДВ Евразия Вильямсон  2008 2" xfId="1437" xr:uid="{00000000-0005-0000-0000-0000E7010000}"/>
    <cellStyle name="_040707 ТДВ Евразия Вильямсон  2008_Роснефть3_red" xfId="1438" xr:uid="{00000000-0005-0000-0000-0000E8010000}"/>
    <cellStyle name="_040822 Profit_Tax_(portal)" xfId="1439" xr:uid="{00000000-0005-0000-0000-0000E9010000}"/>
    <cellStyle name="_040928 Profit_Tax_3Ax1Ax4" xfId="1440" xr:uid="{00000000-0005-0000-0000-0000EA010000}"/>
    <cellStyle name="_041 капвложения РМ февраль 2003" xfId="1441" xr:uid="{00000000-0005-0000-0000-0000EB010000}"/>
    <cellStyle name="_041 капвложения РМ февраль 2003 2" xfId="1442" xr:uid="{00000000-0005-0000-0000-0000EC010000}"/>
    <cellStyle name="_041 капвложения РМ февраль 2003 3" xfId="1443" xr:uid="{00000000-0005-0000-0000-0000ED010000}"/>
    <cellStyle name="_041 капвложения РМ февраль 2003_4.4. СтНГ 2013 - 2017 г. г." xfId="1444" xr:uid="{00000000-0005-0000-0000-0000EE010000}"/>
    <cellStyle name="_041 капвложения РМ февраль 2003_БП 2013 - 2017 г. г. СтНГ" xfId="1445" xr:uid="{00000000-0005-0000-0000-0000EF010000}"/>
    <cellStyle name="_041 капвложения РМ февраль 2003_БП 2013 - 2017 г. г.Удмуртнефть" xfId="1446" xr:uid="{00000000-0005-0000-0000-0000F0010000}"/>
    <cellStyle name="_041 капвложения РМ февраль 2003_Макет НГД 2013 - 2017 г. г." xfId="1447" xr:uid="{00000000-0005-0000-0000-0000F1010000}"/>
    <cellStyle name="_041 капвложения РМ февраль 2003_Макет НГД 2013-2017" xfId="1448" xr:uid="{00000000-0005-0000-0000-0000F2010000}"/>
    <cellStyle name="_041 капвложения РМ февраль 2003_Макет НГД 2013-2020_10.04.2013" xfId="1449" xr:uid="{00000000-0005-0000-0000-0000F3010000}"/>
    <cellStyle name="_041 капвложения РМ февраль 2003_Роснефть3_red" xfId="1450" xr:uid="{00000000-0005-0000-0000-0000F4010000}"/>
    <cellStyle name="_041022 Шаблон по плану 2005 года" xfId="1451" xr:uid="{00000000-0005-0000-0000-0000F5010000}"/>
    <cellStyle name="_041022 Шаблон по плану 2005 года_Роснефть3_red" xfId="1452" xr:uid="{00000000-0005-0000-0000-0000F6010000}"/>
    <cellStyle name="_041208  Биснес План 2009-2013 по ЮНГ в москве(5)" xfId="1453" xr:uid="{00000000-0005-0000-0000-0000F7010000}"/>
    <cellStyle name="_041208  Биснес План 2009-2013 по ЮНГ в москве(5) 2" xfId="1454" xr:uid="{00000000-0005-0000-0000-0000F8010000}"/>
    <cellStyle name="_041208  Биснес План 2009-2013 по ЮНГ в москве(5)_Роснефть3_red" xfId="1455" xr:uid="{00000000-0005-0000-0000-0000F9010000}"/>
    <cellStyle name="_05 ФЗП за май по видам оплат и категориям 250409" xfId="1456" xr:uid="{00000000-0005-0000-0000-0000FA010000}"/>
    <cellStyle name="_050907 корректировка под 31450 тыс руб Программа  УЭТ Вильямсон  2008" xfId="1457" xr:uid="{00000000-0005-0000-0000-0000FB010000}"/>
    <cellStyle name="_050907 корректировка под 31450 тыс руб Программа  УЭТ Вильямсон  2008 2" xfId="1458" xr:uid="{00000000-0005-0000-0000-0000FC010000}"/>
    <cellStyle name="_050907 корректировка под 31450 тыс руб Программа  УЭТ Вильямсон  2008_Роснефть3_red" xfId="1459" xr:uid="{00000000-0005-0000-0000-0000FD010000}"/>
    <cellStyle name="_06 07  Сетевой график Томскнефть - июнь (2)" xfId="1460" xr:uid="{00000000-0005-0000-0000-0000FE010000}"/>
    <cellStyle name="_061006 Бизнес-план 2007-2011" xfId="1461" xr:uid="{00000000-0005-0000-0000-0000FF010000}"/>
    <cellStyle name="_061006 Бизнес-план 2007-2011_Роснефть3_red" xfId="1462" xr:uid="{00000000-0005-0000-0000-000000020000}"/>
    <cellStyle name="_070220 Silovoe" xfId="1463" xr:uid="{00000000-0005-0000-0000-000001020000}"/>
    <cellStyle name="_090227_omz-izhora_FA_result_DRAFT" xfId="1464" xr:uid="{00000000-0005-0000-0000-000002020000}"/>
    <cellStyle name="_090806 Ингибирова" xfId="1465" xr:uid="{00000000-0005-0000-0000-000003020000}"/>
    <cellStyle name="_090806 Ингибирова 2" xfId="1466" xr:uid="{00000000-0005-0000-0000-000004020000}"/>
    <cellStyle name="_090806 Ингибирование хими" xfId="1467" xr:uid="{00000000-0005-0000-0000-000005020000}"/>
    <cellStyle name="_090806 Ингибирование хими 2" xfId="1468" xr:uid="{00000000-0005-0000-0000-000006020000}"/>
    <cellStyle name="_090806 Ингибирование химизация мониторинг  2007" xfId="1469" xr:uid="{00000000-0005-0000-0000-000007020000}"/>
    <cellStyle name="_090806 Ингибирование химизация мониторинг  2007 2" xfId="1470" xr:uid="{00000000-0005-0000-0000-000008020000}"/>
    <cellStyle name="_090806 Ингибирование химизация мониторинг  2007_25.01.10.Ингибирование 2010г.по цехам,мр" xfId="1471" xr:uid="{00000000-0005-0000-0000-000009020000}"/>
    <cellStyle name="_090806 Ингибирование химизация мониторинг  2007_25.01.10.Ингибирование 2010г.по цехам,мр 2" xfId="1472" xr:uid="{00000000-0005-0000-0000-00000A020000}"/>
    <cellStyle name="_090806 Ингибирование химизация мониторинг  2007_Бизнес-план 2011-2016 инг (от 15 06 11)" xfId="1473" xr:uid="{00000000-0005-0000-0000-00000B020000}"/>
    <cellStyle name="_090806 Ингибирование химизация мониторинг  2007_БП 2013 - 2017 г. г. СтНГ" xfId="1474" xr:uid="{00000000-0005-0000-0000-00000C020000}"/>
    <cellStyle name="_090806 Ингибирование химизация мониторинг  2007_БП 2013 - 2017 г. г.Удмуртнефть" xfId="1475" xr:uid="{00000000-0005-0000-0000-00000D020000}"/>
    <cellStyle name="_090806 Ингибирование химизация мониторинг  2007_ВН" xfId="1476" xr:uid="{00000000-0005-0000-0000-00000E020000}"/>
    <cellStyle name="_090806 Ингибирование химизация мониторинг  2007_Гудков  вариант  СВОД РОСНЕФТЬ ЦП 2010-2014 г г  (10)" xfId="1477" xr:uid="{00000000-0005-0000-0000-00000F020000}"/>
    <cellStyle name="_090806 Ингибирование химизация мониторинг  2007_Гудков  вариант  СВОД РОСНЕФТЬ ЦП 2010-2014 г г  (10)_Роснефть3_red" xfId="1478" xr:uid="{00000000-0005-0000-0000-000010020000}"/>
    <cellStyle name="_090806 Ингибирование химизация мониторинг  2007_ДНефть" xfId="1479" xr:uid="{00000000-0005-0000-0000-000011020000}"/>
    <cellStyle name="_090806 Ингибирование химизация мониторинг  2007_Доп.программа Ингибирование 2011-14гг" xfId="1480" xr:uid="{00000000-0005-0000-0000-000012020000}"/>
    <cellStyle name="_090806 Ингибирование химизация мониторинг  2007_Доп.программа Ингибирование 2011-14гг 2" xfId="1481" xr:uid="{00000000-0005-0000-0000-000013020000}"/>
    <cellStyle name="_090806 Ингибирование химизация мониторинг  2007_Кап ремонт 2009-2013 УЭТ (от 14 11 08г)3" xfId="1482" xr:uid="{00000000-0005-0000-0000-000014020000}"/>
    <cellStyle name="_090806 Ингибирование химизация мониторинг  2007_Кап ремонт 2009-2013 УЭТ (от 14 11 08г)3 2" xfId="1483" xr:uid="{00000000-0005-0000-0000-000015020000}"/>
    <cellStyle name="_090806 Ингибирование химизация мониторинг  2007_Кап ремонт 2009-2013 УЭТ (от 14 11 08г)3_Диагностика" xfId="1484" xr:uid="{00000000-0005-0000-0000-000016020000}"/>
    <cellStyle name="_090806 Ингибирование химизация мониторинг  2007_Кап ремонт 2009-2013 УЭТ (от 14 11 08г)3_Доп.программа Ингибирование 2011-14гг" xfId="1485" xr:uid="{00000000-0005-0000-0000-000017020000}"/>
    <cellStyle name="_090806 Ингибирование химизация мониторинг  2007_Кап ремонт 2009-2013 УЭТ (от 14 11 08г)3_Доп.программа Ингибирование 2011-14гг 2" xfId="1486" xr:uid="{00000000-0005-0000-0000-000018020000}"/>
    <cellStyle name="_090806 Ингибирование химизация мониторинг  2007_Кап ремонт 2009-2013 УЭТ (от 14 11 08г)3_Доп.программа Ингибирование 2011-14гг_Программа повышения надежности трубопроводов (2011-2015) для БП 11-12" xfId="1487" xr:uid="{00000000-0005-0000-0000-000019020000}"/>
    <cellStyle name="_090806 Ингибирование химизация мониторинг  2007_Кап ремонт 2009-2013 УЭТ (от 14 11 08г)3_Доп.программа Ингибирование 2011-14гг_Программа повышения надежности трубопроводов (2011-2015) для БП 11-12 2" xfId="1488" xr:uid="{00000000-0005-0000-0000-00001A020000}"/>
    <cellStyle name="_090806 Ингибирование химизация мониторинг  2007_Кап ремонт 2009-2013 УЭТ (от 14 11 08г)3_Инг.по новым СУ120711 Форма БП(раздел 4 4 Трубопроводы)" xfId="1489" xr:uid="{00000000-0005-0000-0000-00001B020000}"/>
    <cellStyle name="_090806 Ингибирование химизация мониторинг  2007_Кап ремонт 2009-2013 УЭТ (от 14 11 08г)3_Ингибирование 2010-2014г  до 22 03 10" xfId="1490" xr:uid="{00000000-0005-0000-0000-00001C020000}"/>
    <cellStyle name="_090806 Ингибирование химизация мониторинг  2007_Кап ремонт 2009-2013 УЭТ (от 14 11 08г)3_Ингибирование 2010-2014г  до 22 03 10 2" xfId="1491" xr:uid="{00000000-0005-0000-0000-00001D020000}"/>
    <cellStyle name="_090806 Ингибирование химизация мониторинг  2007_Кап ремонт 2009-2013 УЭТ (от 14 11 08г)3_Ингибирование 2010-2014г  до 22 03 10_Программа повышения надежности трубопроводов (2011-2015) для БП 11-12" xfId="1492" xr:uid="{00000000-0005-0000-0000-00001E020000}"/>
    <cellStyle name="_090806 Ингибирование химизация мониторинг  2007_Кап ремонт 2009-2013 УЭТ (от 14 11 08г)3_Ингибирование 2010-2014г  до 22 03 10_Программа повышения надежности трубопроводов (2011-2015) для БП 11-12 2" xfId="1493" xr:uid="{00000000-0005-0000-0000-00001F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" xfId="1494" xr:uid="{00000000-0005-0000-0000-000020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 2" xfId="1495" xr:uid="{00000000-0005-0000-0000-000021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Доп.программа Ингибирование 2011-14гг" xfId="1496" xr:uid="{00000000-0005-0000-0000-000022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Доп.программа Ингибирование 2011-14гг 2" xfId="1497" xr:uid="{00000000-0005-0000-0000-000023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Ингибирование 2010-2014г  до 22 03 10" xfId="1498" xr:uid="{00000000-0005-0000-0000-000024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Ингибирование 2010-2014г  до 22 03 10 2" xfId="1499" xr:uid="{00000000-0005-0000-0000-000025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Ингибирования 2010-2014г   01 04 10" xfId="1500" xr:uid="{00000000-0005-0000-0000-000026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Ингибирования 2010-2014г   01 04 10 2" xfId="1501" xr:uid="{00000000-0005-0000-0000-000027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502" xr:uid="{00000000-0005-0000-0000-000028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503" xr:uid="{00000000-0005-0000-0000-000029020000}"/>
    <cellStyle name="_090806 Ингибирование химизация мониторинг  2007_Кап ремонт 2009-2013 УЭТ (от 14 11 08г)3_Программа Ингибирования 2010-2014г   01 04 10" xfId="1504" xr:uid="{00000000-0005-0000-0000-00002A020000}"/>
    <cellStyle name="_090806 Ингибирование химизация мониторинг  2007_Кап ремонт 2009-2013 УЭТ (от 14 11 08г)3_Программа Ингибирования 2010-2014г   01 04 10 2" xfId="1505" xr:uid="{00000000-0005-0000-0000-00002B020000}"/>
    <cellStyle name="_090806 Ингибирование химизация мониторинг  2007_Кап ремонт 2009-2013 УЭТ (от 14 11 08г)3_Программа Ингибирования 2010-2014г   01 04 10_Программа повышения надежности трубопроводов (2011-2015) для БП 11-12" xfId="1506" xr:uid="{00000000-0005-0000-0000-00002C020000}"/>
    <cellStyle name="_090806 Ингибирование химизация мониторинг  2007_Кап ремонт 2009-2013 УЭТ (от 14 11 08г)3_Программа Ингибирования 2010-2014г   01 04 10_Программа повышения надежности трубопроводов (2011-2015) для БП 11-12 2" xfId="1507" xr:uid="{00000000-0005-0000-0000-00002D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" xfId="1508" xr:uid="{00000000-0005-0000-0000-00002E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 2" xfId="1509" xr:uid="{00000000-0005-0000-0000-00002F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510" xr:uid="{00000000-0005-0000-0000-000030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511" xr:uid="{00000000-0005-0000-0000-000031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" xfId="1512" xr:uid="{00000000-0005-0000-0000-000032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 2" xfId="1513" xr:uid="{00000000-0005-0000-0000-000033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514" xr:uid="{00000000-0005-0000-0000-000034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515" xr:uid="{00000000-0005-0000-0000-000035020000}"/>
    <cellStyle name="_090806 Ингибирование химизация мониторинг  2007_Кап ремонт 2009-2013 УЭТ (от 14 11 08г)3_Программа повышения надежности трубопроводов (2011-2015) для БП 11-12" xfId="1516" xr:uid="{00000000-0005-0000-0000-000036020000}"/>
    <cellStyle name="_090806 Ингибирование химизация мониторинг  2007_Кап ремонт 2009-2013 УЭТ (от 14 11 08г)3_Программа повышения надежности трубопроводов (2011-2015) для БП 11-12 2" xfId="1517" xr:uid="{00000000-0005-0000-0000-000037020000}"/>
    <cellStyle name="_090806 Ингибирование химизация мониторинг  2007_Кап ремонт 2009-2013 УЭТ (от 14 11 08г)3_раздел 4.4 Трубопроводы (31.08.11г.) с расшифровками Муллов" xfId="1518" xr:uid="{00000000-0005-0000-0000-000038020000}"/>
    <cellStyle name="_090806 Ингибирование химизация мониторинг  2007_Кап ремонт 2009-2013 УЭТ (от 14 11 08г)3_Форма 4 4 СамНГ 2012-16  от Касимовой" xfId="1519" xr:uid="{00000000-0005-0000-0000-000039020000}"/>
    <cellStyle name="_090806 Ингибирование химизация мониторинг  2007_Кап ремонт 2009-2013 УЭТ (от 14 11 08г)3_Форма БП 2012-2016 по УЭТ от 08 08 2011г  (неавтомат. форма)" xfId="1520" xr:uid="{00000000-0005-0000-0000-00003A020000}"/>
    <cellStyle name="_090806 Ингибирование химизация мониторинг  2007_Кап ремонт 2009-2013 УЭТ (от 14 11 08г)3_Форма БП 2012-2016 по УЭТ от 09 09 2011г с инфл" xfId="1521" xr:uid="{00000000-0005-0000-0000-00003B020000}"/>
    <cellStyle name="_090806 Ингибирование химизация мониторинг  2007_Макет БП Трубопроводы (ОАО ТН ВНК)" xfId="1522" xr:uid="{00000000-0005-0000-0000-00003C020000}"/>
    <cellStyle name="_090806 Ингибирование химизация мониторинг  2007_от 13.11.09 с индекс периметра Программа надежности трубопроводов 2010-2014 " xfId="1523" xr:uid="{00000000-0005-0000-0000-00003D020000}"/>
    <cellStyle name="_090806 Ингибирование химизация мониторинг  2007_от 13.11.09 с индекс периметра Программа надежности трубопроводов 2010-2014  2" xfId="1524" xr:uid="{00000000-0005-0000-0000-00003E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" xfId="1525" xr:uid="{00000000-0005-0000-0000-00003F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 2" xfId="1526" xr:uid="{00000000-0005-0000-0000-000040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527" xr:uid="{00000000-0005-0000-0000-000041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528" xr:uid="{00000000-0005-0000-0000-000042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" xfId="1529" xr:uid="{00000000-0005-0000-0000-000043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 2" xfId="1530" xr:uid="{00000000-0005-0000-0000-000044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531" xr:uid="{00000000-0005-0000-0000-000045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532" xr:uid="{00000000-0005-0000-0000-000046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" xfId="1533" xr:uid="{00000000-0005-0000-0000-000047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 2" xfId="1534" xr:uid="{00000000-0005-0000-0000-000048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535" xr:uid="{00000000-0005-0000-0000-000049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536" xr:uid="{00000000-0005-0000-0000-00004A020000}"/>
    <cellStyle name="_090806 Ингибирование химизация мониторинг  2007_от 13.11.09 с индекс периметра Программа надежности трубопроводов 2010-2014 _Программа повышения надежности трубопроводов (2011-2015) для БП 11-12" xfId="1537" xr:uid="{00000000-0005-0000-0000-00004B020000}"/>
    <cellStyle name="_090806 Ингибирование химизация мониторинг  2007_от 13.11.09 с индекс периметра Программа надежности трубопроводов 2010-2014 _Программа повышения надежности трубопроводов (2011-2015) для БП 11-12 2" xfId="1538" xr:uid="{00000000-0005-0000-0000-00004C020000}"/>
    <cellStyle name="_090806 Ингибирование химизация мониторинг  2007_Приложение диагностика" xfId="1539" xr:uid="{00000000-0005-0000-0000-00004D020000}"/>
    <cellStyle name="_090806 Ингибирование химизация мониторинг  2007_Приложение диагностика (2)" xfId="1540" xr:uid="{00000000-0005-0000-0000-00004E020000}"/>
    <cellStyle name="_090806 Ингибирование химизация мониторинг  2007_Програма надежности трубопроводов (КПП СОД) ответ ЦТОиРТ" xfId="1541" xr:uid="{00000000-0005-0000-0000-00004F020000}"/>
    <cellStyle name="_090806 Ингибирование химизация мониторинг  2007_Програма надежности трубопроводов (КПП СОД) ответ ЦТОиРТ 2" xfId="1542" xr:uid="{00000000-0005-0000-0000-000050020000}"/>
    <cellStyle name="_090806 Ингибирование химизация мониторинг  2007_Програма надежности трубопроводов (КПП СОД) ответ ЦТОиРТ_Бизнес-план (Вариант № 1) (10%) 14 04 10" xfId="1543" xr:uid="{00000000-0005-0000-0000-000051020000}"/>
    <cellStyle name="_090806 Ингибирование химизация мониторинг  2007_Програма надежности трубопроводов (КПП СОД) ответ ЦТОиРТ_Бизнес-план (Вариант № 1) (10%) 14 04 10 2" xfId="1544" xr:uid="{00000000-0005-0000-0000-000052020000}"/>
    <cellStyle name="_090806 Ингибирование химизация мониторинг  2007_Програма надежности трубопроводов (КПП СОД) ответ ЦТОиРТ_Бизнес-план (Вариант № 2) (7%) (4)" xfId="1545" xr:uid="{00000000-0005-0000-0000-000053020000}"/>
    <cellStyle name="_090806 Ингибирование химизация мониторинг  2007_Програма надежности трубопроводов (КПП СОД) ответ ЦТОиРТ_Бизнес-план (Вариант № 2) (7%) (4) 2" xfId="1546" xr:uid="{00000000-0005-0000-0000-000054020000}"/>
    <cellStyle name="_090806 Ингибирование химизация мониторинг  2007_Програма надежности трубопроводов (КПП СОД) ответ ЦТОиРТ_Бизнес-план (Вариант № 2) (7%) 09 04 10" xfId="1547" xr:uid="{00000000-0005-0000-0000-000055020000}"/>
    <cellStyle name="_090806 Ингибирование химизация мониторинг  2007_Програма надежности трубопроводов (КПП СОД) ответ ЦТОиРТ_Бизнес-план (Вариант № 2) (7%) 09 04 10 2" xfId="1548" xr:uid="{00000000-0005-0000-0000-000056020000}"/>
    <cellStyle name="_090806 Ингибирование химизация мониторинг  2007_Програма надежности трубопроводов (КПП СОД) ответ ЦТОиРТ_Бизнес-план (Вариант № 2) (7%) 13 04 10" xfId="1549" xr:uid="{00000000-0005-0000-0000-000057020000}"/>
    <cellStyle name="_090806 Ингибирование химизация мониторинг  2007_Програма надежности трубопроводов (КПП СОД) ответ ЦТОиРТ_Бизнес-план (Вариант № 2) (7%) 13 04 10 (2)" xfId="1550" xr:uid="{00000000-0005-0000-0000-000058020000}"/>
    <cellStyle name="_090806 Ингибирование химизация мониторинг  2007_Програма надежности трубопроводов (КПП СОД) ответ ЦТОиРТ_Бизнес-план (Вариант № 2) (7%) 13 04 10 (2) 2" xfId="1551" xr:uid="{00000000-0005-0000-0000-000059020000}"/>
    <cellStyle name="_090806 Ингибирование химизация мониторинг  2007_Програма надежности трубопроводов (КПП СОД) ответ ЦТОиРТ_Бизнес-план (Вариант № 2) (7%) 13 04 10 10" xfId="1552" xr:uid="{00000000-0005-0000-0000-00005A020000}"/>
    <cellStyle name="_090806 Ингибирование химизация мониторинг  2007_Програма надежности трубопроводов (КПП СОД) ответ ЦТОиРТ_Бизнес-план (Вариант № 2) (7%) 13 04 10 11" xfId="1553" xr:uid="{00000000-0005-0000-0000-00005B020000}"/>
    <cellStyle name="_090806 Ингибирование химизация мониторинг  2007_Програма надежности трубопроводов (КПП СОД) ответ ЦТОиРТ_Бизнес-план (Вариант № 2) (7%) 13 04 10 12" xfId="1554" xr:uid="{00000000-0005-0000-0000-00005C020000}"/>
    <cellStyle name="_090806 Ингибирование химизация мониторинг  2007_Програма надежности трубопроводов (КПП СОД) ответ ЦТОиРТ_Бизнес-план (Вариант № 2) (7%) 13 04 10 13" xfId="1555" xr:uid="{00000000-0005-0000-0000-00005D020000}"/>
    <cellStyle name="_090806 Ингибирование химизация мониторинг  2007_Програма надежности трубопроводов (КПП СОД) ответ ЦТОиРТ_Бизнес-план (Вариант № 2) (7%) 13 04 10 14" xfId="1556" xr:uid="{00000000-0005-0000-0000-00005E020000}"/>
    <cellStyle name="_090806 Ингибирование химизация мониторинг  2007_Програма надежности трубопроводов (КПП СОД) ответ ЦТОиРТ_Бизнес-план (Вариант № 2) (7%) 13 04 10 15" xfId="1557" xr:uid="{00000000-0005-0000-0000-00005F020000}"/>
    <cellStyle name="_090806 Ингибирование химизация мониторинг  2007_Програма надежности трубопроводов (КПП СОД) ответ ЦТОиРТ_Бизнес-план (Вариант № 2) (7%) 13 04 10 16" xfId="1558" xr:uid="{00000000-0005-0000-0000-000060020000}"/>
    <cellStyle name="_090806 Ингибирование химизация мониторинг  2007_Програма надежности трубопроводов (КПП СОД) ответ ЦТОиРТ_Бизнес-план (Вариант № 2) (7%) 13 04 10 17" xfId="1559" xr:uid="{00000000-0005-0000-0000-000061020000}"/>
    <cellStyle name="_090806 Ингибирование химизация мониторинг  2007_Програма надежности трубопроводов (КПП СОД) ответ ЦТОиРТ_Бизнес-план (Вариант № 2) (7%) 13 04 10 18" xfId="1560" xr:uid="{00000000-0005-0000-0000-000062020000}"/>
    <cellStyle name="_090806 Ингибирование химизация мониторинг  2007_Програма надежности трубопроводов (КПП СОД) ответ ЦТОиРТ_Бизнес-план (Вариант № 2) (7%) 13 04 10 19" xfId="1561" xr:uid="{00000000-0005-0000-0000-000063020000}"/>
    <cellStyle name="_090806 Ингибирование химизация мониторинг  2007_Програма надежности трубопроводов (КПП СОД) ответ ЦТОиРТ_Бизнес-план (Вариант № 2) (7%) 13 04 10 2" xfId="1562" xr:uid="{00000000-0005-0000-0000-000064020000}"/>
    <cellStyle name="_090806 Ингибирование химизация мониторинг  2007_Програма надежности трубопроводов (КПП СОД) ответ ЦТОиРТ_Бизнес-план (Вариант № 2) (7%) 13 04 10 20" xfId="1563" xr:uid="{00000000-0005-0000-0000-000065020000}"/>
    <cellStyle name="_090806 Ингибирование химизация мониторинг  2007_Програма надежности трубопроводов (КПП СОД) ответ ЦТОиРТ_Бизнес-план (Вариант № 2) (7%) 13 04 10 21" xfId="1564" xr:uid="{00000000-0005-0000-0000-000066020000}"/>
    <cellStyle name="_090806 Ингибирование химизация мониторинг  2007_Програма надежности трубопроводов (КПП СОД) ответ ЦТОиРТ_Бизнес-план (Вариант № 2) (7%) 13 04 10 22" xfId="1565" xr:uid="{00000000-0005-0000-0000-000067020000}"/>
    <cellStyle name="_090806 Ингибирование химизация мониторинг  2007_Програма надежности трубопроводов (КПП СОД) ответ ЦТОиРТ_Бизнес-план (Вариант № 2) (7%) 13 04 10 23" xfId="1566" xr:uid="{00000000-0005-0000-0000-000068020000}"/>
    <cellStyle name="_090806 Ингибирование химизация мониторинг  2007_Програма надежности трубопроводов (КПП СОД) ответ ЦТОиРТ_Бизнес-план (Вариант № 2) (7%) 13 04 10 3" xfId="1567" xr:uid="{00000000-0005-0000-0000-000069020000}"/>
    <cellStyle name="_090806 Ингибирование химизация мониторинг  2007_Програма надежности трубопроводов (КПП СОД) ответ ЦТОиРТ_Бизнес-план (Вариант № 2) (7%) 13 04 10 4" xfId="1568" xr:uid="{00000000-0005-0000-0000-00006A020000}"/>
    <cellStyle name="_090806 Ингибирование химизация мониторинг  2007_Програма надежности трубопроводов (КПП СОД) ответ ЦТОиРТ_Бизнес-план (Вариант № 2) (7%) 13 04 10 5" xfId="1569" xr:uid="{00000000-0005-0000-0000-00006B020000}"/>
    <cellStyle name="_090806 Ингибирование химизация мониторинг  2007_Програма надежности трубопроводов (КПП СОД) ответ ЦТОиРТ_Бизнес-план (Вариант № 2) (7%) 13 04 10 6" xfId="1570" xr:uid="{00000000-0005-0000-0000-00006C020000}"/>
    <cellStyle name="_090806 Ингибирование химизация мониторинг  2007_Програма надежности трубопроводов (КПП СОД) ответ ЦТОиРТ_Бизнес-план (Вариант № 2) (7%) 13 04 10 7" xfId="1571" xr:uid="{00000000-0005-0000-0000-00006D020000}"/>
    <cellStyle name="_090806 Ингибирование химизация мониторинг  2007_Програма надежности трубопроводов (КПП СОД) ответ ЦТОиРТ_Бизнес-план (Вариант № 2) (7%) 13 04 10 8" xfId="1572" xr:uid="{00000000-0005-0000-0000-00006E020000}"/>
    <cellStyle name="_090806 Ингибирование химизация мониторинг  2007_Програма надежности трубопроводов (КПП СОД) ответ ЦТОиРТ_Бизнес-план (Вариант № 2) (7%) 13 04 10 9" xfId="1573" xr:uid="{00000000-0005-0000-0000-00006F020000}"/>
    <cellStyle name="_090806 Ингибирование химизация мониторинг  2007_Программа ингибирования на 2010-14 по протоколу к 01.04" xfId="1574" xr:uid="{00000000-0005-0000-0000-000070020000}"/>
    <cellStyle name="_090806 Ингибирование химизация мониторинг  2007_Программа ингибирования на 2010-14 по протоколу к 01.04 2" xfId="1575" xr:uid="{00000000-0005-0000-0000-000071020000}"/>
    <cellStyle name="_090806 Ингибирование химизация мониторинг  2007_Программа ингибирования на 2010-14 по протоколу к 01.04_Программа повышения надежности трубопроводов (2011-2015) для БП 11-12" xfId="1576" xr:uid="{00000000-0005-0000-0000-000072020000}"/>
    <cellStyle name="_090806 Ингибирование химизация мониторинг  2007_Программа ингибирования на 2010-14 по протоколу к 01.04_Программа повышения надежности трубопроводов (2011-2015) для БП 11-12 2" xfId="1577" xr:uid="{00000000-0005-0000-0000-000073020000}"/>
    <cellStyle name="_090806 Ингибирование химизация мониторинг  2007_Программа надежности трубопроводов 2010-2014 от 18 11 09 пообъектно на 2010-2011гг " xfId="1578" xr:uid="{00000000-0005-0000-0000-000074020000}"/>
    <cellStyle name="_090806 Ингибирование химизация мониторинг  2007_Программа надежности трубопроводов 2010-2014 от 18 11 09 пообъектно на 2010-2011гг  2" xfId="1579" xr:uid="{00000000-0005-0000-0000-000075020000}"/>
    <cellStyle name="_090806 Ингибирование химизация мониторинг  2007_Программа надежности трубопроводов 2010-2014 от 18 11 09 пообъектно на 2010-2011гг _Программа повышения надежности трубопроводов (2011-2015) для БП 11-12" xfId="1580" xr:uid="{00000000-0005-0000-0000-000076020000}"/>
    <cellStyle name="_090806 Ингибирование химизация мониторинг  2007_Программа надежности трубопроводов 2010-2014 от 18 11 09 пообъектно на 2010-2011гг _Программа повышения надежности трубопроводов (2011-2015) для БП 11-12 2" xfId="1581" xr:uid="{00000000-0005-0000-0000-000077020000}"/>
    <cellStyle name="_090806 Ингибирование химизация мониторинг  2007_Программа надежности трубопроводов 2010-2014 от 18 11 09 пообъектно на 2010-2011гг." xfId="1582" xr:uid="{00000000-0005-0000-0000-000078020000}"/>
    <cellStyle name="_090806 Ингибирование химизация мониторинг  2007_Программа надежности трубопроводов 2010-2014 от 18 11 09 пообъектно на 2010-2011гг. 2" xfId="1583" xr:uid="{00000000-0005-0000-0000-000079020000}"/>
    <cellStyle name="_090806 Ингибирование химизация мониторинг  2007_Программа надежности трубопроводов 2010-2014 от 18 11 09 пообъектно на 2010-2011гг._Программа повышения надежности трубопроводов (2011-2015) для БП 11-12" xfId="1584" xr:uid="{00000000-0005-0000-0000-00007A020000}"/>
    <cellStyle name="_090806 Ингибирование химизация мониторинг  2007_Программа надежности трубопроводов 2010-2014 от 18 11 09 пообъектно на 2010-2011гг._Программа повышения надежности трубопроводов (2011-2015) для БП 11-12 2" xfId="1585" xr:uid="{00000000-0005-0000-0000-00007B020000}"/>
    <cellStyle name="_090806 Ингибирование химизация мониторинг  2007_Роснефть3_red" xfId="1586" xr:uid="{00000000-0005-0000-0000-00007C020000}"/>
    <cellStyle name="_090806 Ингибирование химизация мониторинг  2007_СамНГ" xfId="1587" xr:uid="{00000000-0005-0000-0000-00007D020000}"/>
    <cellStyle name="_090806 Ингибирование химизация мониторинг  2007_Свод ЦП 2010-2014 вариант 2 с расшифровкой 2010-12" xfId="1588" xr:uid="{00000000-0005-0000-0000-00007E020000}"/>
    <cellStyle name="_090806 Ингибирование химизация мониторинг  2007_Свод ЦП 2010-2014 вариант 2 с расшифровкой 2010-12 2" xfId="1589" xr:uid="{00000000-0005-0000-0000-00007F020000}"/>
    <cellStyle name="_090806 Ингибирование химизация мониторинг  2007_Свод ЦП 2010-2014 вариант 2 с расшифровкой 2010-12_Бизнес-план (Вариант № 1) (10%) 14 04 10" xfId="1590" xr:uid="{00000000-0005-0000-0000-000080020000}"/>
    <cellStyle name="_090806 Ингибирование химизация мониторинг  2007_Свод ЦП 2010-2014 вариант 2 с расшифровкой 2010-12_Бизнес-план (Вариант № 1) (10%) 14 04 10 2" xfId="1591" xr:uid="{00000000-0005-0000-0000-000081020000}"/>
    <cellStyle name="_090806 Ингибирование химизация мониторинг  2007_Свод ЦП 2010-2014 вариант 2 с расшифровкой 2010-12_Бизнес-план (Вариант № 2) (7%) (4)" xfId="1592" xr:uid="{00000000-0005-0000-0000-000082020000}"/>
    <cellStyle name="_090806 Ингибирование химизация мониторинг  2007_Свод ЦП 2010-2014 вариант 2 с расшифровкой 2010-12_Бизнес-план (Вариант № 2) (7%) (4) 2" xfId="1593" xr:uid="{00000000-0005-0000-0000-000083020000}"/>
    <cellStyle name="_090806 Ингибирование химизация мониторинг  2007_Свод ЦП 2010-2014 вариант 2 с расшифровкой 2010-12_Бизнес-план (Вариант № 2) (7%) 09 04 10" xfId="1594" xr:uid="{00000000-0005-0000-0000-000084020000}"/>
    <cellStyle name="_090806 Ингибирование химизация мониторинг  2007_Свод ЦП 2010-2014 вариант 2 с расшифровкой 2010-12_Бизнес-план (Вариант № 2) (7%) 09 04 10 2" xfId="1595" xr:uid="{00000000-0005-0000-0000-000085020000}"/>
    <cellStyle name="_090806 Ингибирование химизация мониторинг  2007_Свод ЦП 2010-2014 вариант 2 с расшифровкой 2010-12_Бизнес-план (Вариант № 2) (7%) 13 04 10" xfId="1596" xr:uid="{00000000-0005-0000-0000-000086020000}"/>
    <cellStyle name="_090806 Ингибирование химизация мониторинг  2007_Свод ЦП 2010-2014 вариант 2 с расшифровкой 2010-12_Бизнес-план (Вариант № 2) (7%) 13 04 10 (2)" xfId="1597" xr:uid="{00000000-0005-0000-0000-000087020000}"/>
    <cellStyle name="_090806 Ингибирование химизация мониторинг  2007_Свод ЦП 2010-2014 вариант 2 с расшифровкой 2010-12_Бизнес-план (Вариант № 2) (7%) 13 04 10 (2) 2" xfId="1598" xr:uid="{00000000-0005-0000-0000-000088020000}"/>
    <cellStyle name="_090806 Ингибирование химизация мониторинг  2007_Свод ЦП 2010-2014 вариант 2 с расшифровкой 2010-12_Бизнес-план (Вариант № 2) (7%) 13 04 10 10" xfId="1599" xr:uid="{00000000-0005-0000-0000-000089020000}"/>
    <cellStyle name="_090806 Ингибирование химизация мониторинг  2007_Свод ЦП 2010-2014 вариант 2 с расшифровкой 2010-12_Бизнес-план (Вариант № 2) (7%) 13 04 10 11" xfId="1600" xr:uid="{00000000-0005-0000-0000-00008A020000}"/>
    <cellStyle name="_090806 Ингибирование химизация мониторинг  2007_Свод ЦП 2010-2014 вариант 2 с расшифровкой 2010-12_Бизнес-план (Вариант № 2) (7%) 13 04 10 12" xfId="1601" xr:uid="{00000000-0005-0000-0000-00008B020000}"/>
    <cellStyle name="_090806 Ингибирование химизация мониторинг  2007_Свод ЦП 2010-2014 вариант 2 с расшифровкой 2010-12_Бизнес-план (Вариант № 2) (7%) 13 04 10 13" xfId="1602" xr:uid="{00000000-0005-0000-0000-00008C020000}"/>
    <cellStyle name="_090806 Ингибирование химизация мониторинг  2007_Свод ЦП 2010-2014 вариант 2 с расшифровкой 2010-12_Бизнес-план (Вариант № 2) (7%) 13 04 10 14" xfId="1603" xr:uid="{00000000-0005-0000-0000-00008D020000}"/>
    <cellStyle name="_090806 Ингибирование химизация мониторинг  2007_Свод ЦП 2010-2014 вариант 2 с расшифровкой 2010-12_Бизнес-план (Вариант № 2) (7%) 13 04 10 15" xfId="1604" xr:uid="{00000000-0005-0000-0000-00008E020000}"/>
    <cellStyle name="_090806 Ингибирование химизация мониторинг  2007_Свод ЦП 2010-2014 вариант 2 с расшифровкой 2010-12_Бизнес-план (Вариант № 2) (7%) 13 04 10 16" xfId="1605" xr:uid="{00000000-0005-0000-0000-00008F020000}"/>
    <cellStyle name="_090806 Ингибирование химизация мониторинг  2007_Свод ЦП 2010-2014 вариант 2 с расшифровкой 2010-12_Бизнес-план (Вариант № 2) (7%) 13 04 10 17" xfId="1606" xr:uid="{00000000-0005-0000-0000-000090020000}"/>
    <cellStyle name="_090806 Ингибирование химизация мониторинг  2007_Свод ЦП 2010-2014 вариант 2 с расшифровкой 2010-12_Бизнес-план (Вариант № 2) (7%) 13 04 10 18" xfId="1607" xr:uid="{00000000-0005-0000-0000-000091020000}"/>
    <cellStyle name="_090806 Ингибирование химизация мониторинг  2007_Свод ЦП 2010-2014 вариант 2 с расшифровкой 2010-12_Бизнес-план (Вариант № 2) (7%) 13 04 10 19" xfId="1608" xr:uid="{00000000-0005-0000-0000-000092020000}"/>
    <cellStyle name="_090806 Ингибирование химизация мониторинг  2007_Свод ЦП 2010-2014 вариант 2 с расшифровкой 2010-12_Бизнес-план (Вариант № 2) (7%) 13 04 10 2" xfId="1609" xr:uid="{00000000-0005-0000-0000-000093020000}"/>
    <cellStyle name="_090806 Ингибирование химизация мониторинг  2007_Свод ЦП 2010-2014 вариант 2 с расшифровкой 2010-12_Бизнес-план (Вариант № 2) (7%) 13 04 10 20" xfId="1610" xr:uid="{00000000-0005-0000-0000-000094020000}"/>
    <cellStyle name="_090806 Ингибирование химизация мониторинг  2007_Свод ЦП 2010-2014 вариант 2 с расшифровкой 2010-12_Бизнес-план (Вариант № 2) (7%) 13 04 10 21" xfId="1611" xr:uid="{00000000-0005-0000-0000-000095020000}"/>
    <cellStyle name="_090806 Ингибирование химизация мониторинг  2007_Свод ЦП 2010-2014 вариант 2 с расшифровкой 2010-12_Бизнес-план (Вариант № 2) (7%) 13 04 10 22" xfId="1612" xr:uid="{00000000-0005-0000-0000-000096020000}"/>
    <cellStyle name="_090806 Ингибирование химизация мониторинг  2007_Свод ЦП 2010-2014 вариант 2 с расшифровкой 2010-12_Бизнес-план (Вариант № 2) (7%) 13 04 10 23" xfId="1613" xr:uid="{00000000-0005-0000-0000-000097020000}"/>
    <cellStyle name="_090806 Ингибирование химизация мониторинг  2007_Свод ЦП 2010-2014 вариант 2 с расшифровкой 2010-12_Бизнес-план (Вариант № 2) (7%) 13 04 10 3" xfId="1614" xr:uid="{00000000-0005-0000-0000-000098020000}"/>
    <cellStyle name="_090806 Ингибирование химизация мониторинг  2007_Свод ЦП 2010-2014 вариант 2 с расшифровкой 2010-12_Бизнес-план (Вариант № 2) (7%) 13 04 10 4" xfId="1615" xr:uid="{00000000-0005-0000-0000-000099020000}"/>
    <cellStyle name="_090806 Ингибирование химизация мониторинг  2007_Свод ЦП 2010-2014 вариант 2 с расшифровкой 2010-12_Бизнес-план (Вариант № 2) (7%) 13 04 10 5" xfId="1616" xr:uid="{00000000-0005-0000-0000-00009A020000}"/>
    <cellStyle name="_090806 Ингибирование химизация мониторинг  2007_Свод ЦП 2010-2014 вариант 2 с расшифровкой 2010-12_Бизнес-план (Вариант № 2) (7%) 13 04 10 6" xfId="1617" xr:uid="{00000000-0005-0000-0000-00009B020000}"/>
    <cellStyle name="_090806 Ингибирование химизация мониторинг  2007_Свод ЦП 2010-2014 вариант 2 с расшифровкой 2010-12_Бизнес-план (Вариант № 2) (7%) 13 04 10 7" xfId="1618" xr:uid="{00000000-0005-0000-0000-00009C020000}"/>
    <cellStyle name="_090806 Ингибирование химизация мониторинг  2007_Свод ЦП 2010-2014 вариант 2 с расшифровкой 2010-12_Бизнес-план (Вариант № 2) (7%) 13 04 10 8" xfId="1619" xr:uid="{00000000-0005-0000-0000-00009D020000}"/>
    <cellStyle name="_090806 Ингибирование химизация мониторинг  2007_Свод ЦП 2010-2014 вариант 2 с расшифровкой 2010-12_Бизнес-план (Вариант № 2) (7%) 13 04 10 9" xfId="1620" xr:uid="{00000000-0005-0000-0000-00009E020000}"/>
    <cellStyle name="_090806 Ингибирование химизация мониторинг  2007_Свод ЦП по диагностике 2010-2014 вариант1" xfId="1621" xr:uid="{00000000-0005-0000-0000-00009F020000}"/>
    <cellStyle name="_090806 Ингибирование химизация мониторинг  2007_Свод ЦП по диагностике 2010-2014 вариант1 2" xfId="1622" xr:uid="{00000000-0005-0000-0000-0000A0020000}"/>
    <cellStyle name="_090806 Ингибирование химизация мониторинг  2007_СН" xfId="1623" xr:uid="{00000000-0005-0000-0000-0000A1020000}"/>
    <cellStyle name="_090806 Ингибирование химизация мониторинг  2007_Форма Бизнес-плана 2010-2014 по ДАО (раздел 4.4 Трубопроводы) от 24.11.2009 (1)" xfId="1624" xr:uid="{00000000-0005-0000-0000-0000A2020000}"/>
    <cellStyle name="_090806 Ингибирование химизация мониторинг  2007_Форма Бизнес-плана 2010-2014 по ДАО (раздел 4.4 Трубопроводы) от 24.11.2009 (1)_Роснефть3_red" xfId="1625" xr:uid="{00000000-0005-0000-0000-0000A3020000}"/>
    <cellStyle name="_090806 Ингибирование химизация мониторинг  2007_Форма Бизнес-плана 2010-2014 по ДАО (раздел 4.4 Трубопроводы)." xfId="1626" xr:uid="{00000000-0005-0000-0000-0000A4020000}"/>
    <cellStyle name="_090806 Ингибирование химизация мониторинг  2007_Форма Бизнес-плана 2010-2014 по ДАО (раздел 4.4 Трубопроводы). 2" xfId="1627" xr:uid="{00000000-0005-0000-0000-0000A5020000}"/>
    <cellStyle name="_090806 Ингибирование химизация мониторинг  2007_Форма Бизнес-плана 2010-2014 по ДАО (раздел 4.4 Трубопроводы)._Бизнес-план (Вариант № 1) (10%) 14 04 10" xfId="1628" xr:uid="{00000000-0005-0000-0000-0000A6020000}"/>
    <cellStyle name="_090806 Ингибирование химизация мониторинг  2007_Форма Бизнес-плана 2010-2014 по ДАО (раздел 4.4 Трубопроводы)._Бизнес-план (Вариант № 1) (10%) 14 04 10 2" xfId="1629" xr:uid="{00000000-0005-0000-0000-0000A7020000}"/>
    <cellStyle name="_090806 Ингибирование химизация мониторинг  2007_Форма Бизнес-плана 2010-2014 по ДАО (раздел 4.4 Трубопроводы)._Бизнес-план (Вариант № 2) (7%) (4)" xfId="1630" xr:uid="{00000000-0005-0000-0000-0000A8020000}"/>
    <cellStyle name="_090806 Ингибирование химизация мониторинг  2007_Форма Бизнес-плана 2010-2014 по ДАО (раздел 4.4 Трубопроводы)._Бизнес-план (Вариант № 2) (7%) (4) 2" xfId="1631" xr:uid="{00000000-0005-0000-0000-0000A9020000}"/>
    <cellStyle name="_090806 Ингибирование химизация мониторинг  2007_Форма Бизнес-плана 2010-2014 по ДАО (раздел 4.4 Трубопроводы)._Бизнес-план (Вариант № 2) (7%) 09 04 10" xfId="1632" xr:uid="{00000000-0005-0000-0000-0000AA020000}"/>
    <cellStyle name="_090806 Ингибирование химизация мониторинг  2007_Форма Бизнес-плана 2010-2014 по ДАО (раздел 4.4 Трубопроводы)._Бизнес-план (Вариант № 2) (7%) 09 04 10 2" xfId="1633" xr:uid="{00000000-0005-0000-0000-0000AB020000}"/>
    <cellStyle name="_090806 Ингибирование химизация мониторинг  2007_Форма Бизнес-плана 2010-2014 по ДАО (раздел 4.4 Трубопроводы)._Бизнес-план (Вариант № 2) (7%) 13 04 10" xfId="1634" xr:uid="{00000000-0005-0000-0000-0000AC020000}"/>
    <cellStyle name="_090806 Ингибирование химизация мониторинг  2007_Форма Бизнес-плана 2010-2014 по ДАО (раздел 4.4 Трубопроводы)._Бизнес-план (Вариант № 2) (7%) 13 04 10 (2)" xfId="1635" xr:uid="{00000000-0005-0000-0000-0000AD020000}"/>
    <cellStyle name="_090806 Ингибирование химизация мониторинг  2007_Форма Бизнес-плана 2010-2014 по ДАО (раздел 4.4 Трубопроводы)._Бизнес-план (Вариант № 2) (7%) 13 04 10 (2) 2" xfId="1636" xr:uid="{00000000-0005-0000-0000-0000AE020000}"/>
    <cellStyle name="_090806 Ингибирование химизация мониторинг  2007_Форма Бизнес-плана 2010-2014 по ДАО (раздел 4.4 Трубопроводы)._Бизнес-план (Вариант № 2) (7%) 13 04 10 10" xfId="1637" xr:uid="{00000000-0005-0000-0000-0000AF020000}"/>
    <cellStyle name="_090806 Ингибирование химизация мониторинг  2007_Форма Бизнес-плана 2010-2014 по ДАО (раздел 4.4 Трубопроводы)._Бизнес-план (Вариант № 2) (7%) 13 04 10 11" xfId="1638" xr:uid="{00000000-0005-0000-0000-0000B0020000}"/>
    <cellStyle name="_090806 Ингибирование химизация мониторинг  2007_Форма Бизнес-плана 2010-2014 по ДАО (раздел 4.4 Трубопроводы)._Бизнес-план (Вариант № 2) (7%) 13 04 10 12" xfId="1639" xr:uid="{00000000-0005-0000-0000-0000B1020000}"/>
    <cellStyle name="_090806 Ингибирование химизация мониторинг  2007_Форма Бизнес-плана 2010-2014 по ДАО (раздел 4.4 Трубопроводы)._Бизнес-план (Вариант № 2) (7%) 13 04 10 13" xfId="1640" xr:uid="{00000000-0005-0000-0000-0000B2020000}"/>
    <cellStyle name="_090806 Ингибирование химизация мониторинг  2007_Форма Бизнес-плана 2010-2014 по ДАО (раздел 4.4 Трубопроводы)._Бизнес-план (Вариант № 2) (7%) 13 04 10 14" xfId="1641" xr:uid="{00000000-0005-0000-0000-0000B3020000}"/>
    <cellStyle name="_090806 Ингибирование химизация мониторинг  2007_Форма Бизнес-плана 2010-2014 по ДАО (раздел 4.4 Трубопроводы)._Бизнес-план (Вариант № 2) (7%) 13 04 10 15" xfId="1642" xr:uid="{00000000-0005-0000-0000-0000B4020000}"/>
    <cellStyle name="_090806 Ингибирование химизация мониторинг  2007_Форма Бизнес-плана 2010-2014 по ДАО (раздел 4.4 Трубопроводы)._Бизнес-план (Вариант № 2) (7%) 13 04 10 16" xfId="1643" xr:uid="{00000000-0005-0000-0000-0000B5020000}"/>
    <cellStyle name="_090806 Ингибирование химизация мониторинг  2007_Форма Бизнес-плана 2010-2014 по ДАО (раздел 4.4 Трубопроводы)._Бизнес-план (Вариант № 2) (7%) 13 04 10 17" xfId="1644" xr:uid="{00000000-0005-0000-0000-0000B6020000}"/>
    <cellStyle name="_090806 Ингибирование химизация мониторинг  2007_Форма Бизнес-плана 2010-2014 по ДАО (раздел 4.4 Трубопроводы)._Бизнес-план (Вариант № 2) (7%) 13 04 10 18" xfId="1645" xr:uid="{00000000-0005-0000-0000-0000B7020000}"/>
    <cellStyle name="_090806 Ингибирование химизация мониторинг  2007_Форма Бизнес-плана 2010-2014 по ДАО (раздел 4.4 Трубопроводы)._Бизнес-план (Вариант № 2) (7%) 13 04 10 19" xfId="1646" xr:uid="{00000000-0005-0000-0000-0000B8020000}"/>
    <cellStyle name="_090806 Ингибирование химизация мониторинг  2007_Форма Бизнес-плана 2010-2014 по ДАО (раздел 4.4 Трубопроводы)._Бизнес-план (Вариант № 2) (7%) 13 04 10 2" xfId="1647" xr:uid="{00000000-0005-0000-0000-0000B9020000}"/>
    <cellStyle name="_090806 Ингибирование химизация мониторинг  2007_Форма Бизнес-плана 2010-2014 по ДАО (раздел 4.4 Трубопроводы)._Бизнес-план (Вариант № 2) (7%) 13 04 10 20" xfId="1648" xr:uid="{00000000-0005-0000-0000-0000BA020000}"/>
    <cellStyle name="_090806 Ингибирование химизация мониторинг  2007_Форма Бизнес-плана 2010-2014 по ДАО (раздел 4.4 Трубопроводы)._Бизнес-план (Вариант № 2) (7%) 13 04 10 21" xfId="1649" xr:uid="{00000000-0005-0000-0000-0000BB020000}"/>
    <cellStyle name="_090806 Ингибирование химизация мониторинг  2007_Форма Бизнес-плана 2010-2014 по ДАО (раздел 4.4 Трубопроводы)._Бизнес-план (Вариант № 2) (7%) 13 04 10 22" xfId="1650" xr:uid="{00000000-0005-0000-0000-0000BC020000}"/>
    <cellStyle name="_090806 Ингибирование химизация мониторинг  2007_Форма Бизнес-плана 2010-2014 по ДАО (раздел 4.4 Трубопроводы)._Бизнес-план (Вариант № 2) (7%) 13 04 10 23" xfId="1651" xr:uid="{00000000-0005-0000-0000-0000BD020000}"/>
    <cellStyle name="_090806 Ингибирование химизация мониторинг  2007_Форма Бизнес-плана 2010-2014 по ДАО (раздел 4.4 Трубопроводы)._Бизнес-план (Вариант № 2) (7%) 13 04 10 3" xfId="1652" xr:uid="{00000000-0005-0000-0000-0000BE020000}"/>
    <cellStyle name="_090806 Ингибирование химизация мониторинг  2007_Форма Бизнес-плана 2010-2014 по ДАО (раздел 4.4 Трубопроводы)._Бизнес-план (Вариант № 2) (7%) 13 04 10 4" xfId="1653" xr:uid="{00000000-0005-0000-0000-0000BF020000}"/>
    <cellStyle name="_090806 Ингибирование химизация мониторинг  2007_Форма Бизнес-плана 2010-2014 по ДАО (раздел 4.4 Трубопроводы)._Бизнес-план (Вариант № 2) (7%) 13 04 10 5" xfId="1654" xr:uid="{00000000-0005-0000-0000-0000C0020000}"/>
    <cellStyle name="_090806 Ингибирование химизация мониторинг  2007_Форма Бизнес-плана 2010-2014 по ДАО (раздел 4.4 Трубопроводы)._Бизнес-план (Вариант № 2) (7%) 13 04 10 6" xfId="1655" xr:uid="{00000000-0005-0000-0000-0000C1020000}"/>
    <cellStyle name="_090806 Ингибирование химизация мониторинг  2007_Форма Бизнес-плана 2010-2014 по ДАО (раздел 4.4 Трубопроводы)._Бизнес-план (Вариант № 2) (7%) 13 04 10 7" xfId="1656" xr:uid="{00000000-0005-0000-0000-0000C2020000}"/>
    <cellStyle name="_090806 Ингибирование химизация мониторинг  2007_Форма Бизнес-плана 2010-2014 по ДАО (раздел 4.4 Трубопроводы)._Бизнес-план (Вариант № 2) (7%) 13 04 10 8" xfId="1657" xr:uid="{00000000-0005-0000-0000-0000C3020000}"/>
    <cellStyle name="_090806 Ингибирование химизация мониторинг  2007_Форма Бизнес-плана 2010-2014 по ДАО (раздел 4.4 Трубопроводы)._Бизнес-план (Вариант № 2) (7%) 13 04 10 9" xfId="1658" xr:uid="{00000000-0005-0000-0000-0000C4020000}"/>
    <cellStyle name="_090806 Ингибирование химизация мониторинг  2007_Форма Бизнес-плана 2011-2015 по ДАО (раздел 4 4 Трубопроводы)" xfId="1659" xr:uid="{00000000-0005-0000-0000-0000C5020000}"/>
    <cellStyle name="_090806 Ингибирование химизация мониторинг  2007_Форма Бизнес-плана 2011-2015 по ДАО (раздел 4 4 Трубопроводы) 2" xfId="1660" xr:uid="{00000000-0005-0000-0000-0000C6020000}"/>
    <cellStyle name="_090806 Ингибирование химизация мониторинг  2007_Целевая програма надежности трубопроводов 2010-2011по объектно" xfId="1661" xr:uid="{00000000-0005-0000-0000-0000C7020000}"/>
    <cellStyle name="_090806 Ингибирование химизация мониторинг  2007_Целевая програма надежности трубопроводов 2010-2011по объектно 2" xfId="1662" xr:uid="{00000000-0005-0000-0000-0000C8020000}"/>
    <cellStyle name="_0929 - Альбом форм бюджета 2007 года нефтепереработка" xfId="1663" xr:uid="{00000000-0005-0000-0000-0000C9020000}"/>
    <cellStyle name="_1" xfId="1664" xr:uid="{00000000-0005-0000-0000-0000CA020000}"/>
    <cellStyle name="_1.6.1 Услуги электронной связи v2" xfId="1665" xr:uid="{00000000-0005-0000-0000-0000CB020000}"/>
    <cellStyle name="_1_Гудков  вариант  СВОД РОСНЕФТЬ ЦП 2010-2014 г г  (10)" xfId="1666" xr:uid="{00000000-0005-0000-0000-0000CC020000}"/>
    <cellStyle name="_1_Гудков  вариант  СВОД РОСНЕФТЬ ЦП 2010-2014 г г  (10)_Роснефть3_red" xfId="1667" xr:uid="{00000000-0005-0000-0000-0000CD020000}"/>
    <cellStyle name="_1_Роснефть3_red" xfId="1668" xr:uid="{00000000-0005-0000-0000-0000CE020000}"/>
    <cellStyle name="_10 Sept BoD Slides" xfId="1669" xr:uid="{00000000-0005-0000-0000-0000CF020000}"/>
    <cellStyle name="_11 05 Выполнение сетевого графика (2)" xfId="1670" xr:uid="{00000000-0005-0000-0000-0000D0020000}"/>
    <cellStyle name="_12План_Ермакь_Финансовый_Бюджет" xfId="1671" xr:uid="{00000000-0005-0000-0000-0000D1020000}"/>
    <cellStyle name="_13. Услуги связи" xfId="1672" xr:uid="{00000000-0005-0000-0000-0000D2020000}"/>
    <cellStyle name="_131109_NVTK_3Q09_review" xfId="1673" xr:uid="{00000000-0005-0000-0000-0000D3020000}"/>
    <cellStyle name="_13Т_ НГДУ_Уфанефть_20 01 2010 г (БН)" xfId="1674" xr:uid="{00000000-0005-0000-0000-0000D4020000}"/>
    <cellStyle name="_13Т_Ишимбай_22.06.2009 (премия замам и директору 100)" xfId="1675" xr:uid="{00000000-0005-0000-0000-0000D5020000}"/>
    <cellStyle name="_13Т_Ишимбай_22.06.2009 (премия замам и директору 100)_02 Универсальная форма НГДУ Ишимбайнефть" xfId="1676" xr:uid="{00000000-0005-0000-0000-0000D6020000}"/>
    <cellStyle name="_13Т_Ишимбай_22.06.2009 (премия замам и директору 100)_03 Универсальная форма НГДУ Ишимбайнефть(отгрузка нефти)" xfId="1677" xr:uid="{00000000-0005-0000-0000-0000D7020000}"/>
    <cellStyle name="_13Т_Ишимбай_22.06.2009 (премия замам и директору 100)_11 Прочая С" xfId="1678" xr:uid="{00000000-0005-0000-0000-0000D8020000}"/>
    <cellStyle name="_13Т_Ишимбай_22.06.2009 (премия замам и директору 100)_11 ЧП" xfId="1679" xr:uid="{00000000-0005-0000-0000-0000D9020000}"/>
    <cellStyle name="_13Т_Ишимбай_22.06.2009 (премия замам и директору 100)_12 БНД для ДЗК С" xfId="1680" xr:uid="{00000000-0005-0000-0000-0000DA020000}"/>
    <cellStyle name="_13Т_Ишимбай_22.06.2009 (премия замам и директору 100)_14 Смета" xfId="1681" xr:uid="{00000000-0005-0000-0000-0000DB020000}"/>
    <cellStyle name="_13Т_Ишимбай_22.06.2009 (премия замам и директору 100)_14 Смета только на нефть" xfId="1682" xr:uid="{00000000-0005-0000-0000-0000DC020000}"/>
    <cellStyle name="_13Т_Ишимбай_22.06.2009 (премия замам и директору 100)_18 План по труду 2011 г принятый плановиками" xfId="1683" xr:uid="{00000000-0005-0000-0000-0000DD020000}"/>
    <cellStyle name="_13Т_Ишимбай_22.06.2009 (премия замам и директору 100)_2010-02-10 Стоимость услуг ООО БН-Д 2010 без ГПП" xfId="1684" xr:uid="{00000000-0005-0000-0000-0000DE020000}"/>
    <cellStyle name="_13Т_Ишимбай_22.06.2009 (премия замам и директору 100)_2010-03-05 Стоимость услуг ООО БН-Д 2010" xfId="1685" xr:uid="{00000000-0005-0000-0000-0000DF020000}"/>
    <cellStyle name="_13Т_Ишимбай_22.06.2009 (премия замам и директору 100)_2010-03-15 ПЛАН  ППСН с арендой  на 2010 г." xfId="1686" xr:uid="{00000000-0005-0000-0000-0000E0020000}"/>
    <cellStyle name="_13Т_Ишимбай_22.06.2009 (премия замам и директору 100)_2010-03-18 ПЛАН  по попутному газу с арендой 2010" xfId="1687" xr:uid="{00000000-0005-0000-0000-0000E1020000}"/>
    <cellStyle name="_13Т_Ишимбай_22.06.2009 (премия замам и директору 100)_2010-04-02 Стоимость услуг ООО БН-Д 2010 - Утверждено АНК" xfId="1688" xr:uid="{00000000-0005-0000-0000-0000E2020000}"/>
    <cellStyle name="_13Т_Ишимбай_22.06.2009 (премия замам и директору 100)_2010-04-15 Форма для анализа себестоимости НГДУ" xfId="1689" xr:uid="{00000000-0005-0000-0000-0000E3020000}"/>
    <cellStyle name="_13Т_Ишимбай_22.06.2009 (премия замам и директору 100)_2010-06-16 НГДУ ТН Расшифровки к смете" xfId="1690" xr:uid="{00000000-0005-0000-0000-0000E4020000}"/>
    <cellStyle name="_13Т_Ишимбай_22.06.2009 (премия замам и директору 100)_2010-07-08 АН Затраты по цехам за май и 5 мес.2010 г." xfId="1691" xr:uid="{00000000-0005-0000-0000-0000E5020000}"/>
    <cellStyle name="_13Т_Ишимбай_22.06.2009 (премия замам и директору 100)_2010-07-14 АН Вспомогательные материалы за июнь 2010г." xfId="1692" xr:uid="{00000000-0005-0000-0000-0000E6020000}"/>
    <cellStyle name="_13Т_Ишимбай_22.06.2009 (премия замам и директору 100)_2010-11-29 Рабочие файлы презентации 2011" xfId="1693" xr:uid="{00000000-0005-0000-0000-0000E7020000}"/>
    <cellStyle name="_13Т_Ишимбай_22.06.2009 (премия замам и директору 100)_24 02 2010 Смета по Уфанефть с расшифровками" xfId="1694" xr:uid="{00000000-0005-0000-0000-0000E8020000}"/>
    <cellStyle name="_13Т_Ишимбай_22.06.2009 (премия замам и директору 100)_8 Вода 2011г.С" xfId="1695" xr:uid="{00000000-0005-0000-0000-0000E9020000}"/>
    <cellStyle name="_13Т_Ишимбай_22.06.2009 (премия замам и директору 100)_9 НШУ 2011г." xfId="1696" xr:uid="{00000000-0005-0000-0000-0000EA020000}"/>
    <cellStyle name="_13Т_Ишимбай_22.06.2009 (премия замам и директору 100)_АН вспомогательные материалы 1 квартал" xfId="1697" xr:uid="{00000000-0005-0000-0000-0000EB020000}"/>
    <cellStyle name="_13Т_Ишимбай_22.06.2009 (премия замам и директору 100)_АН Расшифровки по материалам" xfId="1698" xr:uid="{00000000-0005-0000-0000-0000EC020000}"/>
    <cellStyle name="_13Т_Ишимбай_22.06.2009 (премия замам и директору 100)_Бизнес-план 2011 год на 07 июля" xfId="1699" xr:uid="{00000000-0005-0000-0000-0000ED020000}"/>
    <cellStyle name="_13Т_Ишимбай_22.06.2009 (премия замам и директору 100)_Данные к презентации" xfId="1700" xr:uid="{00000000-0005-0000-0000-0000EE020000}"/>
    <cellStyle name="_13Т_Ишимбай_22.06.2009 (премия замам и директору 100)_изменение СС" xfId="1701" xr:uid="{00000000-0005-0000-0000-0000EF020000}"/>
    <cellStyle name="_13Т_Ишимбай_22.06.2009 (премия замам и директору 100)_ИТОГО" xfId="1702" xr:uid="{00000000-0005-0000-0000-0000F0020000}"/>
    <cellStyle name="_13Т_Ишимбай_22.06.2009 (премия замам и директору 100)_Книга1" xfId="1703" xr:uid="{00000000-0005-0000-0000-0000F1020000}"/>
    <cellStyle name="_13Т_Ишимбай_22.06.2009 (премия замам и директору 100)_Книга1 (2)" xfId="1704" xr:uid="{00000000-0005-0000-0000-0000F2020000}"/>
    <cellStyle name="_13Т_Ишимбай_22.06.2009 (премия замам и директору 100)_Книга1 (25)" xfId="1705" xr:uid="{00000000-0005-0000-0000-0000F3020000}"/>
    <cellStyle name="_13Т_Ишимбай_22.06.2009 (премия замам и директору 100)_Книга2" xfId="1706" xr:uid="{00000000-0005-0000-0000-0000F4020000}"/>
    <cellStyle name="_13Т_Ишимбай_22.06.2009 (премия замам и директору 100)_Книга2 (2)" xfId="1707" xr:uid="{00000000-0005-0000-0000-0000F5020000}"/>
    <cellStyle name="_13Т_Ишимбай_22.06.2009 (премия замам и директору 100)_Книга3-проверить" xfId="1708" xr:uid="{00000000-0005-0000-0000-0000F6020000}"/>
    <cellStyle name="_13Т_Ишимбай_22.06.2009 (премия замам и директору 100)_Книга4" xfId="1709" xr:uid="{00000000-0005-0000-0000-0000F7020000}"/>
    <cellStyle name="_13Т_Ишимбай_22.06.2009 (премия замам и директору 100)_КПЭ" xfId="1710" xr:uid="{00000000-0005-0000-0000-0000F8020000}"/>
    <cellStyle name="_13Т_Ишимбай_22.06.2009 (премия замам и директору 100)_Метрология" xfId="1711" xr:uid="{00000000-0005-0000-0000-0000F9020000}"/>
    <cellStyle name="_13Т_Ишимбай_22.06.2009 (премия замам и директору 100)_Натур  показат " xfId="1712" xr:uid="{00000000-0005-0000-0000-0000FA020000}"/>
    <cellStyle name="_13Т_Ишимбай_22.06.2009 (премия замам и директору 100)_Нефтедобыча Туймазанефть-факт февраль 2010 год" xfId="1713" xr:uid="{00000000-0005-0000-0000-0000FB020000}"/>
    <cellStyle name="_13Т_Ишимбай_22.06.2009 (премия замам и директору 100)_ОТиКРС  слайды по ремонту скважин для НГДУ" xfId="1714" xr:uid="{00000000-0005-0000-0000-0000FC020000}"/>
    <cellStyle name="_13Т_Ишимбай_22.06.2009 (премия замам и директору 100)_По кураторам 2 кв НГДУ ТН" xfId="1715" xr:uid="{00000000-0005-0000-0000-0000FD020000}"/>
    <cellStyle name="_13Т_Ишимбай_22.06.2009 (премия замам и директору 100)_Подготовка нефти 2011 для ООО Башминерал" xfId="1716" xr:uid="{00000000-0005-0000-0000-0000FE020000}"/>
    <cellStyle name="_13Т_Ишимбай_22.06.2009 (премия замам и директору 100)_Пофакторный анализ по НГДУ за март (2)" xfId="1717" xr:uid="{00000000-0005-0000-0000-0000FF020000}"/>
    <cellStyle name="_13Т_Ишимбай_22.06.2009 (премия замам и директору 100)_Прочая продукция  ТН" xfId="1718" xr:uid="{00000000-0005-0000-0000-000000030000}"/>
    <cellStyle name="_13Т_Ишимбай_22.06.2009 (премия замам и директору 100)_прочая продукция (задание от 20 07 10)" xfId="1719" xr:uid="{00000000-0005-0000-0000-000001030000}"/>
    <cellStyle name="_13Т_Ишимбай_22.06.2009 (премия замам и директору 100)_прочая продукция_" xfId="1720" xr:uid="{00000000-0005-0000-0000-000002030000}"/>
    <cellStyle name="_13Т_Ишимбай_22.06.2009 (премия замам и директору 100)_Расчет агентского вознаграждения 2010 г" xfId="1721" xr:uid="{00000000-0005-0000-0000-000003030000}"/>
    <cellStyle name="_13Т_Ишимбай_22.06.2009 (премия замам и директору 100)_Расчет по сс 1 тн." xfId="1722" xr:uid="{00000000-0005-0000-0000-000004030000}"/>
    <cellStyle name="_13Т_Ишимбай_22.06.2009 (премия замам и директору 100)_Расшифровка себестоимости НГДУ УН за 2010 год (БП от27.04.10)" xfId="1723" xr:uid="{00000000-0005-0000-0000-000005030000}"/>
    <cellStyle name="_13Т_Ишимбай_22.06.2009 (премия замам и директору 100)_Смета в пересчете на вып.объем 12.11.10" xfId="1724" xr:uid="{00000000-0005-0000-0000-000006030000}"/>
    <cellStyle name="_13Т_Ишимбай_22.06.2009 (премия замам и директору 100)_Смета нефть-март-" xfId="1725" xr:uid="{00000000-0005-0000-0000-000007030000}"/>
    <cellStyle name="_13Т_Ишимбай_22.06.2009 (премия замам и директору 100)_смета-факт КХН 1 квартал по месяцам с расчетом КПЭ" xfId="1726" xr:uid="{00000000-0005-0000-0000-000008030000}"/>
    <cellStyle name="_13Т_Ишимбай_22.06.2009 (премия замам и директору 100)_Стоимость услуг ООО БН-Д 2010  (Утверждено АНК)" xfId="1727" xr:uid="{00000000-0005-0000-0000-000009030000}"/>
    <cellStyle name="_13Т_Ишимбай_22.06.2009 (премия замам и директору 100)_Универсальная форма - ТГПП факт февраль 2010" xfId="1728" xr:uid="{00000000-0005-0000-0000-00000A030000}"/>
    <cellStyle name="_13Т_Ишимбай_22.06.2009 (премия замам и директору 100)_Универсальная форма для заполнения НГДУ ТН" xfId="1729" xr:uid="{00000000-0005-0000-0000-00000B030000}"/>
    <cellStyle name="_13Т_Ишимбай_22.06.2009 (премия замам и директору 100)_Утверждённый б пл (ОООПИК)-06 05 2010" xfId="1730" xr:uid="{00000000-0005-0000-0000-00000C030000}"/>
    <cellStyle name="_13Т_Ишимбай_22.06.2009 (премия замам и директору 100)_Факт март  НГДУ ТН" xfId="1731" xr:uid="{00000000-0005-0000-0000-00000D030000}"/>
    <cellStyle name="_13Т_Ишимбай_22.06.2009 (премия замам и директору 100)_Цена на газ ТУДНГ от Лены" xfId="1732" xr:uid="{00000000-0005-0000-0000-00000E030000}"/>
    <cellStyle name="_13Т001" xfId="1733" xr:uid="{00000000-0005-0000-0000-00000F030000}"/>
    <cellStyle name="_13Т003" xfId="1734" xr:uid="{00000000-0005-0000-0000-000010030000}"/>
    <cellStyle name="_13Т011" xfId="1735" xr:uid="{00000000-0005-0000-0000-000011030000}"/>
    <cellStyle name="_13ТАН" xfId="1736" xr:uid="{00000000-0005-0000-0000-000012030000}"/>
    <cellStyle name="_13ТГДУ" xfId="1737" xr:uid="{00000000-0005-0000-0000-000013030000}"/>
    <cellStyle name="_13ТТН" xfId="1738" xr:uid="{00000000-0005-0000-0000-000014030000}"/>
    <cellStyle name="_13ТЧН" xfId="1739" xr:uid="{00000000-0005-0000-0000-000015030000}"/>
    <cellStyle name="_15 - Прочие производственные 16.09" xfId="1740" xr:uid="{00000000-0005-0000-0000-000016030000}"/>
    <cellStyle name="_15 - Прочие производственные 16.09_Роснефть3_red" xfId="1741" xr:uid="{00000000-0005-0000-0000-000017030000}"/>
    <cellStyle name="_1-П_2009_PIMS" xfId="1742" xr:uid="{00000000-0005-0000-0000-000018030000}"/>
    <cellStyle name="_1-П_2009_PIMS (3)" xfId="1743" xr:uid="{00000000-0005-0000-0000-000019030000}"/>
    <cellStyle name="_1-П_2009_PIMS (3)_Макропараметры _в сравнении_от_12 10 2011" xfId="1744" xr:uid="{00000000-0005-0000-0000-00001A030000}"/>
    <cellStyle name="_1-П_2009_PIMS (3)_МАКРОПАРАМЕТРЫ_БП_2011" xfId="1745" xr:uid="{00000000-0005-0000-0000-00001B030000}"/>
    <cellStyle name="_1-П_2009_PIMS (3)_Макроэкономика 2030" xfId="1746" xr:uid="{00000000-0005-0000-0000-00001C030000}"/>
    <cellStyle name="_1-П_2009_PIMS_Макропараметры _в сравнении_от_12 10 2011" xfId="1747" xr:uid="{00000000-0005-0000-0000-00001D030000}"/>
    <cellStyle name="_1-П_2009_PIMS_МАКРОПАРАМЕТРЫ_БП_2011" xfId="1748" xr:uid="{00000000-0005-0000-0000-00001E030000}"/>
    <cellStyle name="_1-П_2009_PIMS_Макроэкономика 2030" xfId="1749" xr:uid="{00000000-0005-0000-0000-00001F030000}"/>
    <cellStyle name="_1-П_2009_PIMS-16 08 09" xfId="1750" xr:uid="{00000000-0005-0000-0000-000020030000}"/>
    <cellStyle name="_1-П_2009_PIMS-16 08 09_Макропараметры _в сравнении_от_12 10 2011" xfId="1751" xr:uid="{00000000-0005-0000-0000-000021030000}"/>
    <cellStyle name="_1-П_2009_PIMS-16 08 09_МАКРОПАРАМЕТРЫ_БП_2011" xfId="1752" xr:uid="{00000000-0005-0000-0000-000022030000}"/>
    <cellStyle name="_1-П_2009_PIMS-16 08 09_Макроэкономика 2030" xfId="1753" xr:uid="{00000000-0005-0000-0000-000023030000}"/>
    <cellStyle name="_2" xfId="1754" xr:uid="{00000000-0005-0000-0000-000024030000}"/>
    <cellStyle name="_2 2" xfId="1755" xr:uid="{00000000-0005-0000-0000-000025030000}"/>
    <cellStyle name="_2 slides for David 2" xfId="1756" xr:uid="{00000000-0005-0000-0000-000026030000}"/>
    <cellStyle name="_2 Барановский" xfId="1757" xr:uid="{00000000-0005-0000-0000-000027030000}"/>
    <cellStyle name="_2 Барановский 2" xfId="1758" xr:uid="{00000000-0005-0000-0000-000028030000}"/>
    <cellStyle name="_2 Барановский_ГрзНГ" xfId="1759" xr:uid="{00000000-0005-0000-0000-000029030000}"/>
    <cellStyle name="_2 Барановский_Доп.программа Ингибирование 2011-14гг" xfId="1760" xr:uid="{00000000-0005-0000-0000-00002A030000}"/>
    <cellStyle name="_2 Барановский_Доп.программа Ингибирование 2011-14гг 2" xfId="1761" xr:uid="{00000000-0005-0000-0000-00002B030000}"/>
    <cellStyle name="_2 Барановский_Доп.программа Ингибирование 2011-14гг_Программа повышения надежности трубопроводов (2011-2015) для БП 11-12" xfId="1762" xr:uid="{00000000-0005-0000-0000-00002C030000}"/>
    <cellStyle name="_2 Барановский_Доп.программа Ингибирование 2011-14гг_Программа повышения надежности трубопроводов (2011-2015) для БП 11-12 2" xfId="1763" xr:uid="{00000000-0005-0000-0000-00002D030000}"/>
    <cellStyle name="_2 Барановский_Ингибирование 2010-2014г  до 22 03 10" xfId="1764" xr:uid="{00000000-0005-0000-0000-00002E030000}"/>
    <cellStyle name="_2 Барановский_Ингибирование 2010-2014г  до 22 03 10 2" xfId="1765" xr:uid="{00000000-0005-0000-0000-00002F030000}"/>
    <cellStyle name="_2 Барановский_Ингибирование 2010-2014г  до 22 03 10_Программа повышения надежности трубопроводов (2011-2015) для БП 11-12" xfId="1766" xr:uid="{00000000-0005-0000-0000-000030030000}"/>
    <cellStyle name="_2 Барановский_Ингибирование 2010-2014г  до 22 03 10_Программа повышения надежности трубопроводов (2011-2015) для БП 11-12 2" xfId="1767" xr:uid="{00000000-0005-0000-0000-000031030000}"/>
    <cellStyle name="_2 Барановский_Копия СВОД ТН ВНК ЦП 2011-2015 г.г._Рагулина (корректировка от 3.0912.10)" xfId="1768" xr:uid="{00000000-0005-0000-0000-000032030000}"/>
    <cellStyle name="_2 Барановский_КрНГ" xfId="1769" xr:uid="{00000000-0005-0000-0000-000033030000}"/>
    <cellStyle name="_2 Барановский_Макет Бизнес-плана Трубопроводы 2011 - 2015 от 15.11.10" xfId="1770" xr:uid="{00000000-0005-0000-0000-000034030000}"/>
    <cellStyle name="_2 Барановский_Макет НГД 2010-2014" xfId="1771" xr:uid="{00000000-0005-0000-0000-000035030000}"/>
    <cellStyle name="_2 Барановский_Макет НГД 2013-2020_10.04.2013" xfId="1772" xr:uid="{00000000-0005-0000-0000-000036030000}"/>
    <cellStyle name="_2 Барановский_от 13.11.09 с индекс периметра Программа надежности трубопроводов 2010-2014 " xfId="1773" xr:uid="{00000000-0005-0000-0000-000037030000}"/>
    <cellStyle name="_2 Барановский_от 13.11.09 с индекс периметра Программа надежности трубопроводов 2010-2014  2" xfId="1774" xr:uid="{00000000-0005-0000-0000-000038030000}"/>
    <cellStyle name="_2 Барановский_от 13.11.09 с индекс периметра Программа надежности трубопроводов 2010-2014 _Доп.программа Ингибирование 2011-14гг" xfId="1775" xr:uid="{00000000-0005-0000-0000-000039030000}"/>
    <cellStyle name="_2 Барановский_от 13.11.09 с индекс периметра Программа надежности трубопроводов 2010-2014 _Доп.программа Ингибирование 2011-14гг 2" xfId="1776" xr:uid="{00000000-0005-0000-0000-00003A030000}"/>
    <cellStyle name="_2 Барановский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777" xr:uid="{00000000-0005-0000-0000-00003B030000}"/>
    <cellStyle name="_2 Барановский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78" xr:uid="{00000000-0005-0000-0000-00003C030000}"/>
    <cellStyle name="_2 Барановский_от 13.11.09 с индекс периметра Программа надежности трубопроводов 2010-2014 _Ингибирование 2010-2014г  до 22 03 10" xfId="1779" xr:uid="{00000000-0005-0000-0000-00003D030000}"/>
    <cellStyle name="_2 Барановский_от 13.11.09 с индекс периметра Программа надежности трубопроводов 2010-2014 _Ингибирование 2010-2014г  до 22 03 10 2" xfId="1780" xr:uid="{00000000-0005-0000-0000-00003E030000}"/>
    <cellStyle name="_2 Барановский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781" xr:uid="{00000000-0005-0000-0000-00003F030000}"/>
    <cellStyle name="_2 Барановский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82" xr:uid="{00000000-0005-0000-0000-000040030000}"/>
    <cellStyle name="_2 Барановский_от 13.11.09 с индекс периметра Программа надежности трубопроводов 2010-2014 _Программа Ингибирования 2010-2014г   01 04 10" xfId="1783" xr:uid="{00000000-0005-0000-0000-000041030000}"/>
    <cellStyle name="_2 Барановский_от 13.11.09 с индекс периметра Программа надежности трубопроводов 2010-2014 _Программа Ингибирования 2010-2014г   01 04 10 2" xfId="1784" xr:uid="{00000000-0005-0000-0000-000042030000}"/>
    <cellStyle name="_2 Барановский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785" xr:uid="{00000000-0005-0000-0000-000043030000}"/>
    <cellStyle name="_2 Барановский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86" xr:uid="{00000000-0005-0000-0000-000044030000}"/>
    <cellStyle name="_2 Барановский_от 13.11.09 с индекс периметра Программа надежности трубопроводов 2010-2014 _Программа повышения надежности трубопроводов (2011-2015) для БП 11-12" xfId="1787" xr:uid="{00000000-0005-0000-0000-000045030000}"/>
    <cellStyle name="_2 Барановский_от 13.11.09 с индекс периметра Программа надежности трубопроводов 2010-2014 _Программа повышения надежности трубопроводов (2011-2015) для БП 11-12 2" xfId="1788" xr:uid="{00000000-0005-0000-0000-000046030000}"/>
    <cellStyle name="_2 Барановский_Приложение №2 форма 4.4 Макет НГД 2013-2017" xfId="1789" xr:uid="{00000000-0005-0000-0000-000047030000}"/>
    <cellStyle name="_2 Барановский_Приложение диагностика" xfId="1790" xr:uid="{00000000-0005-0000-0000-000048030000}"/>
    <cellStyle name="_2 Барановский_Приложение диагностика (2)" xfId="1791" xr:uid="{00000000-0005-0000-0000-000049030000}"/>
    <cellStyle name="_2 Барановский_Программа Ингибирования 2010-2014г   01 04 10" xfId="1792" xr:uid="{00000000-0005-0000-0000-00004A030000}"/>
    <cellStyle name="_2 Барановский_Программа Ингибирования 2010-2014г   01 04 10 2" xfId="1793" xr:uid="{00000000-0005-0000-0000-00004B030000}"/>
    <cellStyle name="_2 Барановский_Программа Ингибирования 2010-2014г   01 04 10_Программа повышения надежности трубопроводов (2011-2015) для БП 11-12" xfId="1794" xr:uid="{00000000-0005-0000-0000-00004C030000}"/>
    <cellStyle name="_2 Барановский_Программа Ингибирования 2010-2014г   01 04 10_Программа повышения надежности трубопроводов (2011-2015) для БП 11-12 2" xfId="1795" xr:uid="{00000000-0005-0000-0000-00004D030000}"/>
    <cellStyle name="_2 Барановский_Программа надежности трубопроводов 2010-2014 от 13 11 09 с индекс периметра" xfId="1796" xr:uid="{00000000-0005-0000-0000-00004E030000}"/>
    <cellStyle name="_2 Барановский_Программа надежности трубопроводов 2010-2014 от 13 11 09 с индекс периметра 2" xfId="1797" xr:uid="{00000000-0005-0000-0000-00004F030000}"/>
    <cellStyle name="_2 Барановский_Программа надежности трубопроводов 2010-2014 от 13 11 09 с индекс периметра_Программа повышения надежности трубопроводов (2011-2015) для БП 11-12" xfId="1798" xr:uid="{00000000-0005-0000-0000-000050030000}"/>
    <cellStyle name="_2 Барановский_Программа надежности трубопроводов 2010-2014 от 13 11 09 с индекс периметра_Программа повышения надежности трубопроводов (2011-2015) для БП 11-12 2" xfId="1799" xr:uid="{00000000-0005-0000-0000-000051030000}"/>
    <cellStyle name="_2 Барановский_Программа надежности трубопроводов 2010-2014 от 18 11 09 пообъектно на 2010-2011гг." xfId="1800" xr:uid="{00000000-0005-0000-0000-000052030000}"/>
    <cellStyle name="_2 Барановский_Программа надежности трубопроводов 2010-2014 от 18 11 09 пообъектно на 2010-2011гг. 2" xfId="1801" xr:uid="{00000000-0005-0000-0000-000053030000}"/>
    <cellStyle name="_2 Барановский_Программа надежности трубопроводов 2010-2014 от 18 11 09 пообъектно на 2010-2011гг._Программа повышения надежности трубопроводов (2011-2015) для БП 11-12" xfId="1802" xr:uid="{00000000-0005-0000-0000-000054030000}"/>
    <cellStyle name="_2 Барановский_Программа надежности трубопроводов 2010-2014 от 18 11 09 пообъектно на 2010-2011гг._Программа повышения надежности трубопроводов (2011-2015) для БП 11-12 2" xfId="1803" xr:uid="{00000000-0005-0000-0000-000055030000}"/>
    <cellStyle name="_2 Барановский_Программа повышения надежности трубопроводов (2011-2015) для БП 11-12" xfId="1804" xr:uid="{00000000-0005-0000-0000-000056030000}"/>
    <cellStyle name="_2 Барановский_Программа повышения надежности трубопроводов (2011-2015) для БП 11-12 2" xfId="1805" xr:uid="{00000000-0005-0000-0000-000057030000}"/>
    <cellStyle name="_2 Барановский_Роснефть3_red" xfId="1806" xr:uid="{00000000-0005-0000-0000-000058030000}"/>
    <cellStyle name="_2 Барановский_СамНГ" xfId="1807" xr:uid="{00000000-0005-0000-0000-000059030000}"/>
    <cellStyle name="_2 Барановский_СВОД ТН ВНК ЦП 2011-2015 г.г._Рагулина (корректировка от 28.09.10)" xfId="1808" xr:uid="{00000000-0005-0000-0000-00005A030000}"/>
    <cellStyle name="_2 Барановский_СМНГ" xfId="1809" xr:uid="{00000000-0005-0000-0000-00005B030000}"/>
    <cellStyle name="_2 Барановский_СтНГ" xfId="1810" xr:uid="{00000000-0005-0000-0000-00005C030000}"/>
    <cellStyle name="_2 Барановский_УДМНЕФТЬ1" xfId="1811" xr:uid="{00000000-0005-0000-0000-00005D030000}"/>
    <cellStyle name="_2 Копия без ТРМЗ (для презентации)" xfId="1812" xr:uid="{00000000-0005-0000-0000-00005E030000}"/>
    <cellStyle name="_2 СF РАСШИФРОВКИ  ПРОГНОЗ PL по данным июл.цикла S&amp;OP" xfId="1813" xr:uid="{00000000-0005-0000-0000-00005F030000}"/>
    <cellStyle name="_2. DOWNSTREAM - Пауки - Пакет БП 2007" xfId="1814" xr:uid="{00000000-0005-0000-0000-000060030000}"/>
    <cellStyle name="_2. DOWNSTREAM - Пауки - Пакет БП 2007 2" xfId="1815" xr:uid="{00000000-0005-0000-0000-000061030000}"/>
    <cellStyle name="_2. DOWNSTREAM - Пауки - Пакет БП 2007_Копия СВОД ТН ВНК ЦП 2011-2015 г.г._Рагулина (корректировка от 3.0912.10)" xfId="1816" xr:uid="{00000000-0005-0000-0000-000062030000}"/>
    <cellStyle name="_2. DOWNSTREAM - Пауки - Пакет БП 2007_Копия СВОД ТН ВНК ЦП 2011-2015 г.г._Рагулина (корректировка от 3.0912.10)_Роснефть3_red" xfId="1817" xr:uid="{00000000-0005-0000-0000-000063030000}"/>
    <cellStyle name="_2. DOWNSTREAM - Пауки - Пакет БП 2007_КР труб 2014" xfId="1818" xr:uid="{00000000-0005-0000-0000-000064030000}"/>
    <cellStyle name="_2. DOWNSTREAM - Пауки - Пакет БП 2007_Макет Бизнес-плана Трубопроводы 2011 - 2015 от 15.11.10" xfId="1819" xr:uid="{00000000-0005-0000-0000-000065030000}"/>
    <cellStyle name="_2. DOWNSTREAM - Пауки - Пакет БП 2007_Макет НГД 2010-2014" xfId="1820" xr:uid="{00000000-0005-0000-0000-000066030000}"/>
    <cellStyle name="_2. DOWNSTREAM - Пауки - Пакет БП 2007_Макет НГД 2010-2014_Роснефть3_red" xfId="1821" xr:uid="{00000000-0005-0000-0000-000067030000}"/>
    <cellStyle name="_2. DOWNSTREAM - Пауки - Пакет БП 2007_Приложение №2 форма 4.4 Макет НГД 2013-2017" xfId="1822" xr:uid="{00000000-0005-0000-0000-000068030000}"/>
    <cellStyle name="_2. DOWNSTREAM - Пауки - Пакет БП 2007_Приложение диагностика" xfId="1823" xr:uid="{00000000-0005-0000-0000-000069030000}"/>
    <cellStyle name="_2. DOWNSTREAM - Пауки - Пакет БП 2007_Приложение диагностика (2)" xfId="1824" xr:uid="{00000000-0005-0000-0000-00006A030000}"/>
    <cellStyle name="_2. DOWNSTREAM - Пауки - Пакет БП 2007_Роснефть3_red" xfId="1825" xr:uid="{00000000-0005-0000-0000-00006B030000}"/>
    <cellStyle name="_2. DOWNSTREAM - Пауки - Пакет БП 2007_СВОД ТН ВНК ЦП 2011-2015 г.г._Рагулина (корректировка от 28.09.10)" xfId="1826" xr:uid="{00000000-0005-0000-0000-00006C030000}"/>
    <cellStyle name="_2. DOWNSTREAM - Пауки - Пакет БП 2007_СВОД ТН ВНК ЦП 2011-2015 г.г._Рагулина (корректировка от 28.09.10)_Роснефть3_red" xfId="1827" xr:uid="{00000000-0005-0000-0000-00006D030000}"/>
    <cellStyle name="_2. DOWNSTREAM - Пауки - Пакет БП 2007_СтНГ" xfId="1828" xr:uid="{00000000-0005-0000-0000-00006E030000}"/>
    <cellStyle name="_2_01_06 Приложение 2 Смета  по мониторингу СНГ 2006" xfId="1829" xr:uid="{00000000-0005-0000-0000-00006F030000}"/>
    <cellStyle name="_2_01_06 Приложение 2 Смета  по мониторингу СНГ 2006 2 кв" xfId="1830" xr:uid="{00000000-0005-0000-0000-000070030000}"/>
    <cellStyle name="_2_01_06 Приложение 2 Смета  по мониторингу СНГ 2006 2 кв_Коррозия СГМ для СНГ 99" xfId="1831" xr:uid="{00000000-0005-0000-0000-000071030000}"/>
    <cellStyle name="_2_01_06 Приложение 2 Смета  по мониторингу СНГ 2006 2 кв_Коррозия СГМ для СНГ 99_АСПО" xfId="1832" xr:uid="{00000000-0005-0000-0000-000072030000}"/>
    <cellStyle name="_2_01_06 Приложение 2 Смета  по мониторингу СНГ 2006 2 кв_Коррозия СГМ для СНГ 99_Заводская стоимость реагента" xfId="1833" xr:uid="{00000000-0005-0000-0000-000073030000}"/>
    <cellStyle name="_2_01_06 Приложение 2 Смета  по мониторингу СНГ 2006 2 кв_Коррозия СГМ для СНГ 99_Приложение 3 ЮГМ (5)" xfId="1834" xr:uid="{00000000-0005-0000-0000-000074030000}"/>
    <cellStyle name="_2_01_06 Приложение 2 Смета  по мониторингу СНГ 2006 2 кв_ЛОТ-1 КОРРОЗИЯ И МОНИТОРИНГ СГМ" xfId="1835" xr:uid="{00000000-0005-0000-0000-000075030000}"/>
    <cellStyle name="_2_01_06 Приложение 2 Смета  по мониторингу СНГ 2006 2 кв_ЛОТ-1 КОРРОЗИЯ И МОНИТОРИНГ СГМ_АСПО" xfId="1836" xr:uid="{00000000-0005-0000-0000-000076030000}"/>
    <cellStyle name="_2_01_06 Приложение 2 Смета  по мониторингу СНГ 2006 2 кв_ЛОТ-1 КОРРОЗИЯ И МОНИТОРИНГ СГМ_Заводская стоимость реагента" xfId="1837" xr:uid="{00000000-0005-0000-0000-000077030000}"/>
    <cellStyle name="_2_01_06 Приложение 2 Смета  по мониторингу СНГ 2006 2 кв_ЛОТ-1 КОРРОЗИЯ И МОНИТОРИНГ СГМ_Приложение 3 ЮГМ (5)" xfId="1838" xr:uid="{00000000-0005-0000-0000-000078030000}"/>
    <cellStyle name="_2_01_06 Приложение 2 Смета  по мониторингу СНГ 2006 2 кв_ЛОТ-2 КОРРОЗИЯ И МОНИТОРИНГ ЦГМ ОТРАДНЫЙ" xfId="1839" xr:uid="{00000000-0005-0000-0000-000079030000}"/>
    <cellStyle name="_2_01_06 Приложение 2 Смета  по мониторингу СНГ 2006 2 кв_ЛОТ-2 КОРРОЗИЯ И МОНИТОРИНГ ЦГМ ОТРАДНЫЙ_АСПО" xfId="1840" xr:uid="{00000000-0005-0000-0000-00007A030000}"/>
    <cellStyle name="_2_01_06 Приложение 2 Смета  по мониторингу СНГ 2006 2 кв_ЛОТ-2 КОРРОЗИЯ И МОНИТОРИНГ ЦГМ ОТРАДНЫЙ_Заводская стоимость реагента" xfId="1841" xr:uid="{00000000-0005-0000-0000-00007B030000}"/>
    <cellStyle name="_2_01_06 Приложение 2 Смета  по мониторингу СНГ 2006 2 кв_ЛОТ-2 КОРРОЗИЯ И МОНИТОРИНГ ЦГМ ОТРАДНЫЙ_Приложение 3 ЮГМ (5)" xfId="1842" xr:uid="{00000000-0005-0000-0000-00007C030000}"/>
    <cellStyle name="_2_01_06 Приложение 2 Смета  по мониторингу СНГ 2006 2 кв_ЛОТ-7 ГИДРОДИНАМИКА+АНАЛИЗ СГМ" xfId="1843" xr:uid="{00000000-0005-0000-0000-00007D030000}"/>
    <cellStyle name="_2_01_06 Приложение 2 Смета  по мониторингу СНГ 2006 2 кв_ЛОТ-9 ГИДРОДИНАМИКА+АНАЛИЗ ЮГМ" xfId="1844" xr:uid="{00000000-0005-0000-0000-00007E030000}"/>
    <cellStyle name="_2_01_06 Приложение 2 Смета  по мониторингу СНГ 2006 2 кв_ЛОТ№1 - АСПО" xfId="1845" xr:uid="{00000000-0005-0000-0000-00007F030000}"/>
    <cellStyle name="_2_01_06 Приложение 2 Смета  по мониторингу СНГ 2006 2 кв_ЛОТ№3 - ВЯЗКОСТЬ" xfId="1846" xr:uid="{00000000-0005-0000-0000-000080030000}"/>
    <cellStyle name="_2_01_06 Приложение 2 Смета  по мониторингу СНГ 2006 2 кв_ЛОТ№8 - КОРРОЗИЯ ЮГМ НЕФТЕГОРСК (ННП И ВВ)" xfId="1847" xr:uid="{00000000-0005-0000-0000-000081030000}"/>
    <cellStyle name="_2_01_06 Приложение 2 Смета  по мониторингу СНГ 2006 2 кв_ЛОТ№8 - КОРРОЗИЯ ЮГМ НЕФТЕГОРСК (ННП И ВВ)_АСПО" xfId="1848" xr:uid="{00000000-0005-0000-0000-000082030000}"/>
    <cellStyle name="_2_01_06 Приложение 2 Смета  по мониторингу СНГ 2006 2 кв_ЛОТ№8 - КОРРОЗИЯ ЮГМ НЕФТЕГОРСК (ННП И ВВ)_Заводская стоимость реагента" xfId="1849" xr:uid="{00000000-0005-0000-0000-000083030000}"/>
    <cellStyle name="_2_01_06 Приложение 2 Смета  по мониторингу СНГ 2006 2 кв_ЛОТ№8 - КОРРОЗИЯ ЮГМ НЕФТЕГОРСК (ННП И ВВ)_Приложение 3 ЮГМ (5)" xfId="1850" xr:uid="{00000000-0005-0000-0000-000084030000}"/>
    <cellStyle name="_2_01_06 Приложение 2 Смета  по мониторингу СНГ 2006 2 кв_Приложение 1 АСПО" xfId="1851" xr:uid="{00000000-0005-0000-0000-000085030000}"/>
    <cellStyle name="_2_01_06 Приложение 2 Смета  по мониторингу СНГ 2006 2 кв_Приложение ремонт оборудования" xfId="1852" xr:uid="{00000000-0005-0000-0000-000086030000}"/>
    <cellStyle name="_2_01_06 Приложение 2 Смета  по мониторингу СНГ 2006 2 кв_Приложения АСПО, соли" xfId="1853" xr:uid="{00000000-0005-0000-0000-000087030000}"/>
    <cellStyle name="_2_01_06 Приложение 2 Смета  по мониторингу СНГ 2006 2 кв_Приложения коррозия" xfId="1854" xr:uid="{00000000-0005-0000-0000-000088030000}"/>
    <cellStyle name="_2_01_06 Приложение 2 Смета  по мониторингу СНГ 2006 2 кв_Приложения коррозия_АСПО" xfId="1855" xr:uid="{00000000-0005-0000-0000-000089030000}"/>
    <cellStyle name="_2_01_06 Приложение 2 Смета  по мониторингу СНГ 2006 2 кв_Приложения коррозия_Заводская стоимость реагента" xfId="1856" xr:uid="{00000000-0005-0000-0000-00008A030000}"/>
    <cellStyle name="_2_01_06 Приложение 2 Смета  по мониторингу СНГ 2006 2 кв_Приложения коррозия_Приложение 3 ЮГМ (5)" xfId="1857" xr:uid="{00000000-0005-0000-0000-00008B030000}"/>
    <cellStyle name="_2_01_06 Приложение 2 Смета  по мониторингу СНГ 2006 2 кв_Расчет по 1,2,3,10 лотам" xfId="1858" xr:uid="{00000000-0005-0000-0000-00008C030000}"/>
    <cellStyle name="_2_01_06 Приложение 2 Смета  по мониторингу СНГ 2006 2 кв_Расчет по 1,2,3,10 лотам_АСПО" xfId="1859" xr:uid="{00000000-0005-0000-0000-00008D030000}"/>
    <cellStyle name="_2_01_06 Приложение 2 Смета  по мониторингу СНГ 2006 2 кв_Расчет по 1,2,3,10 лотам_Заводская стоимость реагента" xfId="1860" xr:uid="{00000000-0005-0000-0000-00008E030000}"/>
    <cellStyle name="_2_01_06 Приложение 2 Смета  по мониторингу СНГ 2006 2 кв_Расчет по 1,2,3,10 лотам_Приложение 3 ЮГМ (5)" xfId="1861" xr:uid="{00000000-0005-0000-0000-00008F030000}"/>
    <cellStyle name="_2_01_06 Приложение 2 Смета  по мониторингу СНГ 2006 2 кв_УЭТ-16 АСПО соли вязкость СГМ (NEW)испр" xfId="1862" xr:uid="{00000000-0005-0000-0000-000090030000}"/>
    <cellStyle name="_2_01_06 Приложение 2 Смета  по мониторингу СНГ 2006 2 кв_УЭТ-17 АСПО соли вязкость ЦГМ (NEW)испр" xfId="1863" xr:uid="{00000000-0005-0000-0000-000091030000}"/>
    <cellStyle name="_2_01_06 Приложение 2 Смета  по мониторингу СНГ 2006 2 кв_УЭТ-18 АСПО соли вязкость ЮГМ (NEW)испр" xfId="1864" xr:uid="{00000000-0005-0000-0000-000092030000}"/>
    <cellStyle name="_2_01_06 Приложение 2 Смета  по мониторингу СНГ 2006_Коррозия СГМ для СНГ 99" xfId="1865" xr:uid="{00000000-0005-0000-0000-000093030000}"/>
    <cellStyle name="_2_01_06 Приложение 2 Смета  по мониторингу СНГ 2006_Коррозия СГМ для СНГ 99_АСПО" xfId="1866" xr:uid="{00000000-0005-0000-0000-000094030000}"/>
    <cellStyle name="_2_01_06 Приложение 2 Смета  по мониторингу СНГ 2006_Коррозия СГМ для СНГ 99_Заводская стоимость реагента" xfId="1867" xr:uid="{00000000-0005-0000-0000-000095030000}"/>
    <cellStyle name="_2_01_06 Приложение 2 Смета  по мониторингу СНГ 2006_Коррозия СГМ для СНГ 99_Приложение 3 ЮГМ (5)" xfId="1868" xr:uid="{00000000-0005-0000-0000-000096030000}"/>
    <cellStyle name="_2_01_06 Приложение 2 Смета  по мониторингу СНГ 2006_ЛОТ-1 КОРРОЗИЯ И МОНИТОРИНГ СГМ" xfId="1869" xr:uid="{00000000-0005-0000-0000-000097030000}"/>
    <cellStyle name="_2_01_06 Приложение 2 Смета  по мониторингу СНГ 2006_ЛОТ-1 КОРРОЗИЯ И МОНИТОРИНГ СГМ_АСПО" xfId="1870" xr:uid="{00000000-0005-0000-0000-000098030000}"/>
    <cellStyle name="_2_01_06 Приложение 2 Смета  по мониторингу СНГ 2006_ЛОТ-1 КОРРОЗИЯ И МОНИТОРИНГ СГМ_Заводская стоимость реагента" xfId="1871" xr:uid="{00000000-0005-0000-0000-000099030000}"/>
    <cellStyle name="_2_01_06 Приложение 2 Смета  по мониторингу СНГ 2006_ЛОТ-1 КОРРОЗИЯ И МОНИТОРИНГ СГМ_Приложение 3 ЮГМ (5)" xfId="1872" xr:uid="{00000000-0005-0000-0000-00009A030000}"/>
    <cellStyle name="_2_01_06 Приложение 2 Смета  по мониторингу СНГ 2006_ЛОТ-2 КОРРОЗИЯ И МОНИТОРИНГ ЦГМ ОТРАДНЫЙ" xfId="1873" xr:uid="{00000000-0005-0000-0000-00009B030000}"/>
    <cellStyle name="_2_01_06 Приложение 2 Смета  по мониторингу СНГ 2006_ЛОТ-2 КОРРОЗИЯ И МОНИТОРИНГ ЦГМ ОТРАДНЫЙ_АСПО" xfId="1874" xr:uid="{00000000-0005-0000-0000-00009C030000}"/>
    <cellStyle name="_2_01_06 Приложение 2 Смета  по мониторингу СНГ 2006_ЛОТ-2 КОРРОЗИЯ И МОНИТОРИНГ ЦГМ ОТРАДНЫЙ_Заводская стоимость реагента" xfId="1875" xr:uid="{00000000-0005-0000-0000-00009D030000}"/>
    <cellStyle name="_2_01_06 Приложение 2 Смета  по мониторингу СНГ 2006_ЛОТ-2 КОРРОЗИЯ И МОНИТОРИНГ ЦГМ ОТРАДНЫЙ_Приложение 3 ЮГМ (5)" xfId="1876" xr:uid="{00000000-0005-0000-0000-00009E030000}"/>
    <cellStyle name="_2_01_06 Приложение 2 Смета  по мониторингу СНГ 2006_ЛОТ-7 ГИДРОДИНАМИКА+АНАЛИЗ СГМ" xfId="1877" xr:uid="{00000000-0005-0000-0000-00009F030000}"/>
    <cellStyle name="_2_01_06 Приложение 2 Смета  по мониторингу СНГ 2006_ЛОТ-9 ГИДРОДИНАМИКА+АНАЛИЗ ЮГМ" xfId="1878" xr:uid="{00000000-0005-0000-0000-0000A0030000}"/>
    <cellStyle name="_2_01_06 Приложение 2 Смета  по мониторингу СНГ 2006_ЛОТ№1 - АСПО" xfId="1879" xr:uid="{00000000-0005-0000-0000-0000A1030000}"/>
    <cellStyle name="_2_01_06 Приложение 2 Смета  по мониторингу СНГ 2006_ЛОТ№3 - ВЯЗКОСТЬ" xfId="1880" xr:uid="{00000000-0005-0000-0000-0000A2030000}"/>
    <cellStyle name="_2_01_06 Приложение 2 Смета  по мониторингу СНГ 2006_ЛОТ№8 - КОРРОЗИЯ ЮГМ НЕФТЕГОРСК (ННП И ВВ)" xfId="1881" xr:uid="{00000000-0005-0000-0000-0000A3030000}"/>
    <cellStyle name="_2_01_06 Приложение 2 Смета  по мониторингу СНГ 2006_ЛОТ№8 - КОРРОЗИЯ ЮГМ НЕФТЕГОРСК (ННП И ВВ)_АСПО" xfId="1882" xr:uid="{00000000-0005-0000-0000-0000A4030000}"/>
    <cellStyle name="_2_01_06 Приложение 2 Смета  по мониторингу СНГ 2006_ЛОТ№8 - КОРРОЗИЯ ЮГМ НЕФТЕГОРСК (ННП И ВВ)_Заводская стоимость реагента" xfId="1883" xr:uid="{00000000-0005-0000-0000-0000A5030000}"/>
    <cellStyle name="_2_01_06 Приложение 2 Смета  по мониторингу СНГ 2006_ЛОТ№8 - КОРРОЗИЯ ЮГМ НЕФТЕГОРСК (ННП И ВВ)_Приложение 3 ЮГМ (5)" xfId="1884" xr:uid="{00000000-0005-0000-0000-0000A6030000}"/>
    <cellStyle name="_2_01_06 Приложение 2 Смета  по мониторингу СНГ 2006_Приложение 1 АСПО" xfId="1885" xr:uid="{00000000-0005-0000-0000-0000A7030000}"/>
    <cellStyle name="_2_01_06 Приложение 2 Смета  по мониторингу СНГ 2006_Приложение ремонт оборудования" xfId="1886" xr:uid="{00000000-0005-0000-0000-0000A8030000}"/>
    <cellStyle name="_2_01_06 Приложение 2 Смета  по мониторингу СНГ 2006_Приложения АСПО, соли" xfId="1887" xr:uid="{00000000-0005-0000-0000-0000A9030000}"/>
    <cellStyle name="_2_01_06 Приложение 2 Смета  по мониторингу СНГ 2006_Приложения коррозия" xfId="1888" xr:uid="{00000000-0005-0000-0000-0000AA030000}"/>
    <cellStyle name="_2_01_06 Приложение 2 Смета  по мониторингу СНГ 2006_Приложения коррозия_АСПО" xfId="1889" xr:uid="{00000000-0005-0000-0000-0000AB030000}"/>
    <cellStyle name="_2_01_06 Приложение 2 Смета  по мониторингу СНГ 2006_Приложения коррозия_Заводская стоимость реагента" xfId="1890" xr:uid="{00000000-0005-0000-0000-0000AC030000}"/>
    <cellStyle name="_2_01_06 Приложение 2 Смета  по мониторингу СНГ 2006_Приложения коррозия_Приложение 3 ЮГМ (5)" xfId="1891" xr:uid="{00000000-0005-0000-0000-0000AD030000}"/>
    <cellStyle name="_2_01_06 Приложение 2 Смета  по мониторингу СНГ 2006_Расчет по 1,2,3,10 лотам" xfId="1892" xr:uid="{00000000-0005-0000-0000-0000AE030000}"/>
    <cellStyle name="_2_01_06 Приложение 2 Смета  по мониторингу СНГ 2006_Расчет по 1,2,3,10 лотам_АСПО" xfId="1893" xr:uid="{00000000-0005-0000-0000-0000AF030000}"/>
    <cellStyle name="_2_01_06 Приложение 2 Смета  по мониторингу СНГ 2006_Расчет по 1,2,3,10 лотам_Заводская стоимость реагента" xfId="1894" xr:uid="{00000000-0005-0000-0000-0000B0030000}"/>
    <cellStyle name="_2_01_06 Приложение 2 Смета  по мониторингу СНГ 2006_Расчет по 1,2,3,10 лотам_Приложение 3 ЮГМ (5)" xfId="1895" xr:uid="{00000000-0005-0000-0000-0000B1030000}"/>
    <cellStyle name="_2_01_06 Приложение 2 Смета  по мониторингу СНГ 2006_УЭТ-16 АСПО соли вязкость СГМ (NEW)испр" xfId="1896" xr:uid="{00000000-0005-0000-0000-0000B2030000}"/>
    <cellStyle name="_2_01_06 Приложение 2 Смета  по мониторингу СНГ 2006_УЭТ-17 АСПО соли вязкость ЦГМ (NEW)испр" xfId="1897" xr:uid="{00000000-0005-0000-0000-0000B3030000}"/>
    <cellStyle name="_2_01_06 Приложение 2 Смета  по мониторингу СНГ 2006_УЭТ-18 АСПО соли вязкость ЮГМ (NEW)испр" xfId="1898" xr:uid="{00000000-0005-0000-0000-0000B4030000}"/>
    <cellStyle name="_2_02_07 Смета  по мониторингу СНГ 2007" xfId="1899" xr:uid="{00000000-0005-0000-0000-0000B5030000}"/>
    <cellStyle name="_20 Бюджет возникновения обязательств ООО Зирган" xfId="1900" xr:uid="{00000000-0005-0000-0000-0000B6030000}"/>
    <cellStyle name="_2002 actual" xfId="1901" xr:uid="{00000000-0005-0000-0000-0000B7030000}"/>
    <cellStyle name="_2002 actual_~5055318" xfId="1902" xr:uid="{00000000-0005-0000-0000-0000B8030000}"/>
    <cellStyle name="_2002TNKN" xfId="1903" xr:uid="{00000000-0005-0000-0000-0000B9030000}"/>
    <cellStyle name="_2003_2004_Technology_Budget_Addit_items" xfId="1904" xr:uid="{00000000-0005-0000-0000-0000BA030000}"/>
    <cellStyle name="_2003_2004_Technology_Budget_Addit_items_~5055318" xfId="1905" xr:uid="{00000000-0005-0000-0000-0000BB030000}"/>
    <cellStyle name="_2004 исправ ФОТ" xfId="1906" xr:uid="{00000000-0005-0000-0000-0000BC030000}"/>
    <cellStyle name="_2004 исправ.10.38xls" xfId="1907" xr:uid="{00000000-0005-0000-0000-0000BD030000}"/>
    <cellStyle name="_2004.08.09п  Производственная программа информатизации и связи на 2004 - 2009 г.г." xfId="1908" xr:uid="{00000000-0005-0000-0000-0000BE030000}"/>
    <cellStyle name="_200407 химизация   2008" xfId="1909" xr:uid="{00000000-0005-0000-0000-0000BF030000}"/>
    <cellStyle name="_200407 химизация   2008 2" xfId="1910" xr:uid="{00000000-0005-0000-0000-0000C0030000}"/>
    <cellStyle name="_200407 химизация   2008_25.01.10.Ингибирование 2010г.по цехам,мр" xfId="1911" xr:uid="{00000000-0005-0000-0000-0000C1030000}"/>
    <cellStyle name="_200407 химизация   2008_25.01.10.Ингибирование 2010г.по цехам,мр 2" xfId="1912" xr:uid="{00000000-0005-0000-0000-0000C2030000}"/>
    <cellStyle name="_200407 химизация   2008_Бизнес-план 2011-2016 инг (от 15 06 11)" xfId="1913" xr:uid="{00000000-0005-0000-0000-0000C3030000}"/>
    <cellStyle name="_200407 химизация   2008_БП 2013 - 2017 г. г. СтНГ" xfId="1914" xr:uid="{00000000-0005-0000-0000-0000C4030000}"/>
    <cellStyle name="_200407 химизация   2008_БП 2013 - 2017 г. г.Удмуртнефть" xfId="1915" xr:uid="{00000000-0005-0000-0000-0000C5030000}"/>
    <cellStyle name="_200407 химизация   2008_ВН" xfId="1916" xr:uid="{00000000-0005-0000-0000-0000C6030000}"/>
    <cellStyle name="_200407 химизация   2008_Гудков  вариант  СВОД РОСНЕФТЬ ЦП 2010-2014 г г  (10)" xfId="1917" xr:uid="{00000000-0005-0000-0000-0000C7030000}"/>
    <cellStyle name="_200407 химизация   2008_Гудков  вариант  СВОД РОСНЕФТЬ ЦП 2010-2014 г г  (10)_Роснефть3_red" xfId="1918" xr:uid="{00000000-0005-0000-0000-0000C8030000}"/>
    <cellStyle name="_200407 химизация   2008_ДНефть" xfId="1919" xr:uid="{00000000-0005-0000-0000-0000C9030000}"/>
    <cellStyle name="_200407 химизация   2008_Доп.программа Ингибирование 2011-14гг" xfId="1920" xr:uid="{00000000-0005-0000-0000-0000CA030000}"/>
    <cellStyle name="_200407 химизация   2008_Доп.программа Ингибирование 2011-14гг 2" xfId="1921" xr:uid="{00000000-0005-0000-0000-0000CB030000}"/>
    <cellStyle name="_200407 химизация   2008_Кап ремонт 2009-2013 УЭТ (от 14 11 08г)3" xfId="1922" xr:uid="{00000000-0005-0000-0000-0000CC030000}"/>
    <cellStyle name="_200407 химизация   2008_Кап ремонт 2009-2013 УЭТ (от 14 11 08г)3 2" xfId="1923" xr:uid="{00000000-0005-0000-0000-0000CD030000}"/>
    <cellStyle name="_200407 химизация   2008_Кап ремонт 2009-2013 УЭТ (от 14 11 08г)3_Диагностика" xfId="1924" xr:uid="{00000000-0005-0000-0000-0000CE030000}"/>
    <cellStyle name="_200407 химизация   2008_Кап ремонт 2009-2013 УЭТ (от 14 11 08г)3_Доп.программа Ингибирование 2011-14гг" xfId="1925" xr:uid="{00000000-0005-0000-0000-0000CF030000}"/>
    <cellStyle name="_200407 химизация   2008_Кап ремонт 2009-2013 УЭТ (от 14 11 08г)3_Доп.программа Ингибирование 2011-14гг 2" xfId="1926" xr:uid="{00000000-0005-0000-0000-0000D0030000}"/>
    <cellStyle name="_200407 химизация   2008_Кап ремонт 2009-2013 УЭТ (от 14 11 08г)3_Доп.программа Ингибирование 2011-14гг_Программа повышения надежности трубопроводов (2011-2015) для БП 11-12" xfId="1927" xr:uid="{00000000-0005-0000-0000-0000D1030000}"/>
    <cellStyle name="_200407 химизация   2008_Кап ремонт 2009-2013 УЭТ (от 14 11 08г)3_Доп.программа Ингибирование 2011-14гг_Программа повышения надежности трубопроводов (2011-2015) для БП 11-12 2" xfId="1928" xr:uid="{00000000-0005-0000-0000-0000D2030000}"/>
    <cellStyle name="_200407 химизация   2008_Кап ремонт 2009-2013 УЭТ (от 14 11 08г)3_Инг.по новым СУ120711 Форма БП(раздел 4 4 Трубопроводы)" xfId="1929" xr:uid="{00000000-0005-0000-0000-0000D3030000}"/>
    <cellStyle name="_200407 химизация   2008_Кап ремонт 2009-2013 УЭТ (от 14 11 08г)3_Ингибирование 2010-2014г  до 22 03 10" xfId="1930" xr:uid="{00000000-0005-0000-0000-0000D4030000}"/>
    <cellStyle name="_200407 химизация   2008_Кап ремонт 2009-2013 УЭТ (от 14 11 08г)3_Ингибирование 2010-2014г  до 22 03 10 2" xfId="1931" xr:uid="{00000000-0005-0000-0000-0000D5030000}"/>
    <cellStyle name="_200407 химизация   2008_Кап ремонт 2009-2013 УЭТ (от 14 11 08г)3_Ингибирование 2010-2014г  до 22 03 10_Программа повышения надежности трубопроводов (2011-2015) для БП 11-12" xfId="1932" xr:uid="{00000000-0005-0000-0000-0000D6030000}"/>
    <cellStyle name="_200407 химизация   2008_Кап ремонт 2009-2013 УЭТ (от 14 11 08г)3_Ингибирование 2010-2014г  до 22 03 10_Программа повышения надежности трубопроводов (2011-2015) для БП 11-12 2" xfId="1933" xr:uid="{00000000-0005-0000-0000-0000D7030000}"/>
    <cellStyle name="_200407 химизация   2008_Кап ремонт 2009-2013 УЭТ (от 14 11 08г)3_от 13.11.09 с индекс периметра Программа надежности трубопроводов 2010-2014 " xfId="1934" xr:uid="{00000000-0005-0000-0000-0000D8030000}"/>
    <cellStyle name="_200407 химизация   2008_Кап ремонт 2009-2013 УЭТ (от 14 11 08г)3_от 13.11.09 с индекс периметра Программа надежности трубопроводов 2010-2014  2" xfId="1935" xr:uid="{00000000-0005-0000-0000-0000D9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" xfId="1936" xr:uid="{00000000-0005-0000-0000-0000DA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 2" xfId="1937" xr:uid="{00000000-0005-0000-0000-0000DB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938" xr:uid="{00000000-0005-0000-0000-0000DC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939" xr:uid="{00000000-0005-0000-0000-0000DD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" xfId="1940" xr:uid="{00000000-0005-0000-0000-0000DE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 2" xfId="1941" xr:uid="{00000000-0005-0000-0000-0000DF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942" xr:uid="{00000000-0005-0000-0000-0000E0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943" xr:uid="{00000000-0005-0000-0000-0000E1030000}"/>
    <cellStyle name="_200407 химизация   2008_Кап ремонт 2009-2013 УЭТ (от 14 11 08г)3_от 13.11.09 с индекс периметра Программа надежности трубопроводов 2010-2014 _Программа Ингибирования 2010-2014г   01 04 10" xfId="1944" xr:uid="{00000000-0005-0000-0000-0000E2030000}"/>
    <cellStyle name="_200407 химизация   2008_Кап ремонт 2009-2013 УЭТ (от 14 11 08г)3_от 13.11.09 с индекс периметра Программа надежности трубопроводов 2010-2014 _Программа Ингибирования 2010-2014г   01 04 10 2" xfId="1945" xr:uid="{00000000-0005-0000-0000-0000E3030000}"/>
    <cellStyle name="_200407 химизация   2008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946" xr:uid="{00000000-0005-0000-0000-0000E4030000}"/>
    <cellStyle name="_200407 химизация   2008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947" xr:uid="{00000000-0005-0000-0000-0000E5030000}"/>
    <cellStyle name="_200407 химизация   2008_Кап ремонт 2009-2013 УЭТ (от 14 11 08г)3_Программа Ингибирования 2010-2014г   01 04 10" xfId="1948" xr:uid="{00000000-0005-0000-0000-0000E6030000}"/>
    <cellStyle name="_200407 химизация   2008_Кап ремонт 2009-2013 УЭТ (от 14 11 08г)3_Программа Ингибирования 2010-2014г   01 04 10 2" xfId="1949" xr:uid="{00000000-0005-0000-0000-0000E7030000}"/>
    <cellStyle name="_200407 химизация   2008_Кап ремонт 2009-2013 УЭТ (от 14 11 08г)3_Программа Ингибирования 2010-2014г   01 04 10_Программа повышения надежности трубопроводов (2011-2015) для БП 11-12" xfId="1950" xr:uid="{00000000-0005-0000-0000-0000E8030000}"/>
    <cellStyle name="_200407 химизация   2008_Кап ремонт 2009-2013 УЭТ (от 14 11 08г)3_Программа Ингибирования 2010-2014г   01 04 10_Программа повышения надежности трубопроводов (2011-2015) для БП 11-12 2" xfId="1951" xr:uid="{00000000-0005-0000-0000-0000E9030000}"/>
    <cellStyle name="_200407 химизация   2008_Кап ремонт 2009-2013 УЭТ (от 14 11 08г)3_Программа надежности трубопроводов 2010-2014 от 13 11 09 с индекс периметра" xfId="1952" xr:uid="{00000000-0005-0000-0000-0000EA030000}"/>
    <cellStyle name="_200407 химизация   2008_Кап ремонт 2009-2013 УЭТ (от 14 11 08г)3_Программа надежности трубопроводов 2010-2014 от 13 11 09 с индекс периметра 2" xfId="1953" xr:uid="{00000000-0005-0000-0000-0000EB030000}"/>
    <cellStyle name="_200407 химизация   2008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954" xr:uid="{00000000-0005-0000-0000-0000EC030000}"/>
    <cellStyle name="_200407 химизация   2008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955" xr:uid="{00000000-0005-0000-0000-0000ED030000}"/>
    <cellStyle name="_200407 химизация   2008_Кап ремонт 2009-2013 УЭТ (от 14 11 08г)3_Программа надежности трубопроводов 2010-2014 от 18 11 09 пообъектно на 2010-2011гг." xfId="1956" xr:uid="{00000000-0005-0000-0000-0000EE030000}"/>
    <cellStyle name="_200407 химизация   2008_Кап ремонт 2009-2013 УЭТ (от 14 11 08г)3_Программа надежности трубопроводов 2010-2014 от 18 11 09 пообъектно на 2010-2011гг. 2" xfId="1957" xr:uid="{00000000-0005-0000-0000-0000EF030000}"/>
    <cellStyle name="_200407 химизация   2008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958" xr:uid="{00000000-0005-0000-0000-0000F0030000}"/>
    <cellStyle name="_200407 химизация   2008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959" xr:uid="{00000000-0005-0000-0000-0000F1030000}"/>
    <cellStyle name="_200407 химизация   2008_Кап ремонт 2009-2013 УЭТ (от 14 11 08г)3_Программа повышения надежности трубопроводов (2011-2015) для БП 11-12" xfId="1960" xr:uid="{00000000-0005-0000-0000-0000F2030000}"/>
    <cellStyle name="_200407 химизация   2008_Кап ремонт 2009-2013 УЭТ (от 14 11 08г)3_Программа повышения надежности трубопроводов (2011-2015) для БП 11-12 2" xfId="1961" xr:uid="{00000000-0005-0000-0000-0000F3030000}"/>
    <cellStyle name="_200407 химизация   2008_Кап ремонт 2009-2013 УЭТ (от 14 11 08г)3_раздел 4.4 Трубопроводы (31.08.11г.) с расшифровками Муллов" xfId="1962" xr:uid="{00000000-0005-0000-0000-0000F4030000}"/>
    <cellStyle name="_200407 химизация   2008_Кап ремонт 2009-2013 УЭТ (от 14 11 08г)3_Форма 4 4 СамНГ 2012-16  от Касимовой" xfId="1963" xr:uid="{00000000-0005-0000-0000-0000F5030000}"/>
    <cellStyle name="_200407 химизация   2008_Кап ремонт 2009-2013 УЭТ (от 14 11 08г)3_Форма БП 2012-2016 по УЭТ от 08 08 2011г  (неавтомат. форма)" xfId="1964" xr:uid="{00000000-0005-0000-0000-0000F6030000}"/>
    <cellStyle name="_200407 химизация   2008_Кап ремонт 2009-2013 УЭТ (от 14 11 08г)3_Форма БП 2012-2016 по УЭТ от 09 09 2011г с инфл" xfId="1965" xr:uid="{00000000-0005-0000-0000-0000F7030000}"/>
    <cellStyle name="_200407 химизация   2008_Макет БП Трубопроводы (ОАО ТН ВНК)" xfId="1966" xr:uid="{00000000-0005-0000-0000-0000F8030000}"/>
    <cellStyle name="_200407 химизация   2008_от 13.11.09 с индекс периметра Программа надежности трубопроводов 2010-2014 " xfId="1967" xr:uid="{00000000-0005-0000-0000-0000F9030000}"/>
    <cellStyle name="_200407 химизация   2008_от 13.11.09 с индекс периметра Программа надежности трубопроводов 2010-2014  2" xfId="1968" xr:uid="{00000000-0005-0000-0000-0000FA030000}"/>
    <cellStyle name="_200407 химизация   2008_от 13.11.09 с индекс периметра Программа надежности трубопроводов 2010-2014 _Доп.программа Ингибирование 2011-14гг" xfId="1969" xr:uid="{00000000-0005-0000-0000-0000FB030000}"/>
    <cellStyle name="_200407 химизация   2008_от 13.11.09 с индекс периметра Программа надежности трубопроводов 2010-2014 _Доп.программа Ингибирование 2011-14гг 2" xfId="1970" xr:uid="{00000000-0005-0000-0000-0000FC030000}"/>
    <cellStyle name="_200407 химизация   2008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971" xr:uid="{00000000-0005-0000-0000-0000FD030000}"/>
    <cellStyle name="_200407 химизация   2008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972" xr:uid="{00000000-0005-0000-0000-0000FE030000}"/>
    <cellStyle name="_200407 химизация   2008_от 13.11.09 с индекс периметра Программа надежности трубопроводов 2010-2014 _Ингибирование 2010-2014г  до 22 03 10" xfId="1973" xr:uid="{00000000-0005-0000-0000-0000FF030000}"/>
    <cellStyle name="_200407 химизация   2008_от 13.11.09 с индекс периметра Программа надежности трубопроводов 2010-2014 _Ингибирование 2010-2014г  до 22 03 10 2" xfId="1974" xr:uid="{00000000-0005-0000-0000-000000040000}"/>
    <cellStyle name="_200407 химизация   2008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975" xr:uid="{00000000-0005-0000-0000-000001040000}"/>
    <cellStyle name="_200407 химизация   2008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976" xr:uid="{00000000-0005-0000-0000-000002040000}"/>
    <cellStyle name="_200407 химизация   2008_от 13.11.09 с индекс периметра Программа надежности трубопроводов 2010-2014 _Программа Ингибирования 2010-2014г   01 04 10" xfId="1977" xr:uid="{00000000-0005-0000-0000-000003040000}"/>
    <cellStyle name="_200407 химизация   2008_от 13.11.09 с индекс периметра Программа надежности трубопроводов 2010-2014 _Программа Ингибирования 2010-2014г   01 04 10 2" xfId="1978" xr:uid="{00000000-0005-0000-0000-000004040000}"/>
    <cellStyle name="_200407 химизация   2008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979" xr:uid="{00000000-0005-0000-0000-000005040000}"/>
    <cellStyle name="_200407 химизация   2008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980" xr:uid="{00000000-0005-0000-0000-000006040000}"/>
    <cellStyle name="_200407 химизация   2008_от 13.11.09 с индекс периметра Программа надежности трубопроводов 2010-2014 _Программа повышения надежности трубопроводов (2011-2015) для БП 11-12" xfId="1981" xr:uid="{00000000-0005-0000-0000-000007040000}"/>
    <cellStyle name="_200407 химизация   2008_от 13.11.09 с индекс периметра Программа надежности трубопроводов 2010-2014 _Программа повышения надежности трубопроводов (2011-2015) для БП 11-12 2" xfId="1982" xr:uid="{00000000-0005-0000-0000-000008040000}"/>
    <cellStyle name="_200407 химизация   2008_Приложение диагностика" xfId="1983" xr:uid="{00000000-0005-0000-0000-000009040000}"/>
    <cellStyle name="_200407 химизация   2008_Приложение диагностика (2)" xfId="1984" xr:uid="{00000000-0005-0000-0000-00000A040000}"/>
    <cellStyle name="_200407 химизация   2008_Програма надежности трубопроводов (КПП СОД) ответ ЦТОиРТ" xfId="1985" xr:uid="{00000000-0005-0000-0000-00000B040000}"/>
    <cellStyle name="_200407 химизация   2008_Програма надежности трубопроводов (КПП СОД) ответ ЦТОиРТ 2" xfId="1986" xr:uid="{00000000-0005-0000-0000-00000C040000}"/>
    <cellStyle name="_200407 химизация   2008_Програма надежности трубопроводов (КПП СОД) ответ ЦТОиРТ_Бизнес-план (Вариант № 1) (10%) 14 04 10" xfId="1987" xr:uid="{00000000-0005-0000-0000-00000D040000}"/>
    <cellStyle name="_200407 химизация   2008_Програма надежности трубопроводов (КПП СОД) ответ ЦТОиРТ_Бизнес-план (Вариант № 1) (10%) 14 04 10 2" xfId="1988" xr:uid="{00000000-0005-0000-0000-00000E040000}"/>
    <cellStyle name="_200407 химизация   2008_Програма надежности трубопроводов (КПП СОД) ответ ЦТОиРТ_Бизнес-план (Вариант № 2) (7%) (4)" xfId="1989" xr:uid="{00000000-0005-0000-0000-00000F040000}"/>
    <cellStyle name="_200407 химизация   2008_Програма надежности трубопроводов (КПП СОД) ответ ЦТОиРТ_Бизнес-план (Вариант № 2) (7%) (4) 2" xfId="1990" xr:uid="{00000000-0005-0000-0000-000010040000}"/>
    <cellStyle name="_200407 химизация   2008_Програма надежности трубопроводов (КПП СОД) ответ ЦТОиРТ_Бизнес-план (Вариант № 2) (7%) 09 04 10" xfId="1991" xr:uid="{00000000-0005-0000-0000-000011040000}"/>
    <cellStyle name="_200407 химизация   2008_Програма надежности трубопроводов (КПП СОД) ответ ЦТОиРТ_Бизнес-план (Вариант № 2) (7%) 09 04 10 2" xfId="1992" xr:uid="{00000000-0005-0000-0000-000012040000}"/>
    <cellStyle name="_200407 химизация   2008_Програма надежности трубопроводов (КПП СОД) ответ ЦТОиРТ_Бизнес-план (Вариант № 2) (7%) 13 04 10" xfId="1993" xr:uid="{00000000-0005-0000-0000-000013040000}"/>
    <cellStyle name="_200407 химизация   2008_Програма надежности трубопроводов (КПП СОД) ответ ЦТОиРТ_Бизнес-план (Вариант № 2) (7%) 13 04 10 (2)" xfId="1994" xr:uid="{00000000-0005-0000-0000-000014040000}"/>
    <cellStyle name="_200407 химизация   2008_Програма надежности трубопроводов (КПП СОД) ответ ЦТОиРТ_Бизнес-план (Вариант № 2) (7%) 13 04 10 (2) 2" xfId="1995" xr:uid="{00000000-0005-0000-0000-000015040000}"/>
    <cellStyle name="_200407 химизация   2008_Програма надежности трубопроводов (КПП СОД) ответ ЦТОиРТ_Бизнес-план (Вариант № 2) (7%) 13 04 10 10" xfId="1996" xr:uid="{00000000-0005-0000-0000-000016040000}"/>
    <cellStyle name="_200407 химизация   2008_Програма надежности трубопроводов (КПП СОД) ответ ЦТОиРТ_Бизнес-план (Вариант № 2) (7%) 13 04 10 11" xfId="1997" xr:uid="{00000000-0005-0000-0000-000017040000}"/>
    <cellStyle name="_200407 химизация   2008_Програма надежности трубопроводов (КПП СОД) ответ ЦТОиРТ_Бизнес-план (Вариант № 2) (7%) 13 04 10 12" xfId="1998" xr:uid="{00000000-0005-0000-0000-000018040000}"/>
    <cellStyle name="_200407 химизация   2008_Програма надежности трубопроводов (КПП СОД) ответ ЦТОиРТ_Бизнес-план (Вариант № 2) (7%) 13 04 10 13" xfId="1999" xr:uid="{00000000-0005-0000-0000-000019040000}"/>
    <cellStyle name="_200407 химизация   2008_Програма надежности трубопроводов (КПП СОД) ответ ЦТОиРТ_Бизнес-план (Вариант № 2) (7%) 13 04 10 14" xfId="2000" xr:uid="{00000000-0005-0000-0000-00001A040000}"/>
    <cellStyle name="_200407 химизация   2008_Програма надежности трубопроводов (КПП СОД) ответ ЦТОиРТ_Бизнес-план (Вариант № 2) (7%) 13 04 10 15" xfId="2001" xr:uid="{00000000-0005-0000-0000-00001B040000}"/>
    <cellStyle name="_200407 химизация   2008_Програма надежности трубопроводов (КПП СОД) ответ ЦТОиРТ_Бизнес-план (Вариант № 2) (7%) 13 04 10 16" xfId="2002" xr:uid="{00000000-0005-0000-0000-00001C040000}"/>
    <cellStyle name="_200407 химизация   2008_Програма надежности трубопроводов (КПП СОД) ответ ЦТОиРТ_Бизнес-план (Вариант № 2) (7%) 13 04 10 17" xfId="2003" xr:uid="{00000000-0005-0000-0000-00001D040000}"/>
    <cellStyle name="_200407 химизация   2008_Програма надежности трубопроводов (КПП СОД) ответ ЦТОиРТ_Бизнес-план (Вариант № 2) (7%) 13 04 10 18" xfId="2004" xr:uid="{00000000-0005-0000-0000-00001E040000}"/>
    <cellStyle name="_200407 химизация   2008_Програма надежности трубопроводов (КПП СОД) ответ ЦТОиРТ_Бизнес-план (Вариант № 2) (7%) 13 04 10 19" xfId="2005" xr:uid="{00000000-0005-0000-0000-00001F040000}"/>
    <cellStyle name="_200407 химизация   2008_Програма надежности трубопроводов (КПП СОД) ответ ЦТОиРТ_Бизнес-план (Вариант № 2) (7%) 13 04 10 2" xfId="2006" xr:uid="{00000000-0005-0000-0000-000020040000}"/>
    <cellStyle name="_200407 химизация   2008_Програма надежности трубопроводов (КПП СОД) ответ ЦТОиРТ_Бизнес-план (Вариант № 2) (7%) 13 04 10 20" xfId="2007" xr:uid="{00000000-0005-0000-0000-000021040000}"/>
    <cellStyle name="_200407 химизация   2008_Програма надежности трубопроводов (КПП СОД) ответ ЦТОиРТ_Бизнес-план (Вариант № 2) (7%) 13 04 10 21" xfId="2008" xr:uid="{00000000-0005-0000-0000-000022040000}"/>
    <cellStyle name="_200407 химизация   2008_Програма надежности трубопроводов (КПП СОД) ответ ЦТОиРТ_Бизнес-план (Вариант № 2) (7%) 13 04 10 22" xfId="2009" xr:uid="{00000000-0005-0000-0000-000023040000}"/>
    <cellStyle name="_200407 химизация   2008_Програма надежности трубопроводов (КПП СОД) ответ ЦТОиРТ_Бизнес-план (Вариант № 2) (7%) 13 04 10 23" xfId="2010" xr:uid="{00000000-0005-0000-0000-000024040000}"/>
    <cellStyle name="_200407 химизация   2008_Програма надежности трубопроводов (КПП СОД) ответ ЦТОиРТ_Бизнес-план (Вариант № 2) (7%) 13 04 10 3" xfId="2011" xr:uid="{00000000-0005-0000-0000-000025040000}"/>
    <cellStyle name="_200407 химизация   2008_Програма надежности трубопроводов (КПП СОД) ответ ЦТОиРТ_Бизнес-план (Вариант № 2) (7%) 13 04 10 4" xfId="2012" xr:uid="{00000000-0005-0000-0000-000026040000}"/>
    <cellStyle name="_200407 химизация   2008_Програма надежности трубопроводов (КПП СОД) ответ ЦТОиРТ_Бизнес-план (Вариант № 2) (7%) 13 04 10 5" xfId="2013" xr:uid="{00000000-0005-0000-0000-000027040000}"/>
    <cellStyle name="_200407 химизация   2008_Програма надежности трубопроводов (КПП СОД) ответ ЦТОиРТ_Бизнес-план (Вариант № 2) (7%) 13 04 10 6" xfId="2014" xr:uid="{00000000-0005-0000-0000-000028040000}"/>
    <cellStyle name="_200407 химизация   2008_Програма надежности трубопроводов (КПП СОД) ответ ЦТОиРТ_Бизнес-план (Вариант № 2) (7%) 13 04 10 7" xfId="2015" xr:uid="{00000000-0005-0000-0000-000029040000}"/>
    <cellStyle name="_200407 химизация   2008_Програма надежности трубопроводов (КПП СОД) ответ ЦТОиРТ_Бизнес-план (Вариант № 2) (7%) 13 04 10 8" xfId="2016" xr:uid="{00000000-0005-0000-0000-00002A040000}"/>
    <cellStyle name="_200407 химизация   2008_Програма надежности трубопроводов (КПП СОД) ответ ЦТОиРТ_Бизнес-план (Вариант № 2) (7%) 13 04 10 9" xfId="2017" xr:uid="{00000000-0005-0000-0000-00002B040000}"/>
    <cellStyle name="_200407 химизация   2008_Программа ингибирования на 2010-14 по протоколу к 01.04" xfId="2018" xr:uid="{00000000-0005-0000-0000-00002C040000}"/>
    <cellStyle name="_200407 химизация   2008_Программа ингибирования на 2010-14 по протоколу к 01.04 2" xfId="2019" xr:uid="{00000000-0005-0000-0000-00002D040000}"/>
    <cellStyle name="_200407 химизация   2008_Программа ингибирования на 2010-14 по протоколу к 01.04_Программа повышения надежности трубопроводов (2011-2015) для БП 11-12" xfId="2020" xr:uid="{00000000-0005-0000-0000-00002E040000}"/>
    <cellStyle name="_200407 химизация   2008_Программа ингибирования на 2010-14 по протоколу к 01.04_Программа повышения надежности трубопроводов (2011-2015) для БП 11-12 2" xfId="2021" xr:uid="{00000000-0005-0000-0000-00002F040000}"/>
    <cellStyle name="_200407 химизация   2008_Программа надежности трубопроводов 2010-2014 от 18 11 09 пообъектно на 2010-2011гг " xfId="2022" xr:uid="{00000000-0005-0000-0000-000030040000}"/>
    <cellStyle name="_200407 химизация   2008_Программа надежности трубопроводов 2010-2014 от 18 11 09 пообъектно на 2010-2011гг  2" xfId="2023" xr:uid="{00000000-0005-0000-0000-000031040000}"/>
    <cellStyle name="_200407 химизация   2008_Программа надежности трубопроводов 2010-2014 от 18 11 09 пообъектно на 2010-2011гг _Программа повышения надежности трубопроводов (2011-2015) для БП 11-12" xfId="2024" xr:uid="{00000000-0005-0000-0000-000032040000}"/>
    <cellStyle name="_200407 химизация   2008_Программа надежности трубопроводов 2010-2014 от 18 11 09 пообъектно на 2010-2011гг _Программа повышения надежности трубопроводов (2011-2015) для БП 11-12 2" xfId="2025" xr:uid="{00000000-0005-0000-0000-000033040000}"/>
    <cellStyle name="_200407 химизация   2008_Программа надежности трубопроводов 2010-2014 от 18 11 09 пообъектно на 2010-2011гг." xfId="2026" xr:uid="{00000000-0005-0000-0000-000034040000}"/>
    <cellStyle name="_200407 химизация   2008_Программа надежности трубопроводов 2010-2014 от 18 11 09 пообъектно на 2010-2011гг. 2" xfId="2027" xr:uid="{00000000-0005-0000-0000-000035040000}"/>
    <cellStyle name="_200407 химизация   2008_Программа надежности трубопроводов 2010-2014 от 18 11 09 пообъектно на 2010-2011гг._Программа повышения надежности трубопроводов (2011-2015) для БП 11-12" xfId="2028" xr:uid="{00000000-0005-0000-0000-000036040000}"/>
    <cellStyle name="_200407 химизация   2008_Программа надежности трубопроводов 2010-2014 от 18 11 09 пообъектно на 2010-2011гг._Программа повышения надежности трубопроводов (2011-2015) для БП 11-12 2" xfId="2029" xr:uid="{00000000-0005-0000-0000-000037040000}"/>
    <cellStyle name="_200407 химизация   2008_Роснефть3_red" xfId="2030" xr:uid="{00000000-0005-0000-0000-000038040000}"/>
    <cellStyle name="_200407 химизация   2008_СамНГ" xfId="2031" xr:uid="{00000000-0005-0000-0000-000039040000}"/>
    <cellStyle name="_200407 химизация   2008_Свод ЦП 2010-2014 вариант 2 с расшифровкой 2010-12" xfId="2032" xr:uid="{00000000-0005-0000-0000-00003A040000}"/>
    <cellStyle name="_200407 химизация   2008_Свод ЦП 2010-2014 вариант 2 с расшифровкой 2010-12 2" xfId="2033" xr:uid="{00000000-0005-0000-0000-00003B040000}"/>
    <cellStyle name="_200407 химизация   2008_Свод ЦП 2010-2014 вариант 2 с расшифровкой 2010-12_Бизнес-план (Вариант № 1) (10%) 14 04 10" xfId="2034" xr:uid="{00000000-0005-0000-0000-00003C040000}"/>
    <cellStyle name="_200407 химизация   2008_Свод ЦП 2010-2014 вариант 2 с расшифровкой 2010-12_Бизнес-план (Вариант № 1) (10%) 14 04 10 2" xfId="2035" xr:uid="{00000000-0005-0000-0000-00003D040000}"/>
    <cellStyle name="_200407 химизация   2008_Свод ЦП 2010-2014 вариант 2 с расшифровкой 2010-12_Бизнес-план (Вариант № 2) (7%) (4)" xfId="2036" xr:uid="{00000000-0005-0000-0000-00003E040000}"/>
    <cellStyle name="_200407 химизация   2008_Свод ЦП 2010-2014 вариант 2 с расшифровкой 2010-12_Бизнес-план (Вариант № 2) (7%) (4) 2" xfId="2037" xr:uid="{00000000-0005-0000-0000-00003F040000}"/>
    <cellStyle name="_200407 химизация   2008_Свод ЦП 2010-2014 вариант 2 с расшифровкой 2010-12_Бизнес-план (Вариант № 2) (7%) 09 04 10" xfId="2038" xr:uid="{00000000-0005-0000-0000-000040040000}"/>
    <cellStyle name="_200407 химизация   2008_Свод ЦП 2010-2014 вариант 2 с расшифровкой 2010-12_Бизнес-план (Вариант № 2) (7%) 09 04 10 2" xfId="2039" xr:uid="{00000000-0005-0000-0000-000041040000}"/>
    <cellStyle name="_200407 химизация   2008_Свод ЦП 2010-2014 вариант 2 с расшифровкой 2010-12_Бизнес-план (Вариант № 2) (7%) 13 04 10" xfId="2040" xr:uid="{00000000-0005-0000-0000-000042040000}"/>
    <cellStyle name="_200407 химизация   2008_Свод ЦП 2010-2014 вариант 2 с расшифровкой 2010-12_Бизнес-план (Вариант № 2) (7%) 13 04 10 (2)" xfId="2041" xr:uid="{00000000-0005-0000-0000-000043040000}"/>
    <cellStyle name="_200407 химизация   2008_Свод ЦП 2010-2014 вариант 2 с расшифровкой 2010-12_Бизнес-план (Вариант № 2) (7%) 13 04 10 (2) 2" xfId="2042" xr:uid="{00000000-0005-0000-0000-000044040000}"/>
    <cellStyle name="_200407 химизация   2008_Свод ЦП 2010-2014 вариант 2 с расшифровкой 2010-12_Бизнес-план (Вариант № 2) (7%) 13 04 10 10" xfId="2043" xr:uid="{00000000-0005-0000-0000-000045040000}"/>
    <cellStyle name="_200407 химизация   2008_Свод ЦП 2010-2014 вариант 2 с расшифровкой 2010-12_Бизнес-план (Вариант № 2) (7%) 13 04 10 11" xfId="2044" xr:uid="{00000000-0005-0000-0000-000046040000}"/>
    <cellStyle name="_200407 химизация   2008_Свод ЦП 2010-2014 вариант 2 с расшифровкой 2010-12_Бизнес-план (Вариант № 2) (7%) 13 04 10 12" xfId="2045" xr:uid="{00000000-0005-0000-0000-000047040000}"/>
    <cellStyle name="_200407 химизация   2008_Свод ЦП 2010-2014 вариант 2 с расшифровкой 2010-12_Бизнес-план (Вариант № 2) (7%) 13 04 10 13" xfId="2046" xr:uid="{00000000-0005-0000-0000-000048040000}"/>
    <cellStyle name="_200407 химизация   2008_Свод ЦП 2010-2014 вариант 2 с расшифровкой 2010-12_Бизнес-план (Вариант № 2) (7%) 13 04 10 14" xfId="2047" xr:uid="{00000000-0005-0000-0000-000049040000}"/>
    <cellStyle name="_200407 химизация   2008_Свод ЦП 2010-2014 вариант 2 с расшифровкой 2010-12_Бизнес-план (Вариант № 2) (7%) 13 04 10 15" xfId="2048" xr:uid="{00000000-0005-0000-0000-00004A040000}"/>
    <cellStyle name="_200407 химизация   2008_Свод ЦП 2010-2014 вариант 2 с расшифровкой 2010-12_Бизнес-план (Вариант № 2) (7%) 13 04 10 16" xfId="2049" xr:uid="{00000000-0005-0000-0000-00004B040000}"/>
    <cellStyle name="_200407 химизация   2008_Свод ЦП 2010-2014 вариант 2 с расшифровкой 2010-12_Бизнес-план (Вариант № 2) (7%) 13 04 10 17" xfId="2050" xr:uid="{00000000-0005-0000-0000-00004C040000}"/>
    <cellStyle name="_200407 химизация   2008_Свод ЦП 2010-2014 вариант 2 с расшифровкой 2010-12_Бизнес-план (Вариант № 2) (7%) 13 04 10 18" xfId="2051" xr:uid="{00000000-0005-0000-0000-00004D040000}"/>
    <cellStyle name="_200407 химизация   2008_Свод ЦП 2010-2014 вариант 2 с расшифровкой 2010-12_Бизнес-план (Вариант № 2) (7%) 13 04 10 19" xfId="2052" xr:uid="{00000000-0005-0000-0000-00004E040000}"/>
    <cellStyle name="_200407 химизация   2008_Свод ЦП 2010-2014 вариант 2 с расшифровкой 2010-12_Бизнес-план (Вариант № 2) (7%) 13 04 10 2" xfId="2053" xr:uid="{00000000-0005-0000-0000-00004F040000}"/>
    <cellStyle name="_200407 химизация   2008_Свод ЦП 2010-2014 вариант 2 с расшифровкой 2010-12_Бизнес-план (Вариант № 2) (7%) 13 04 10 20" xfId="2054" xr:uid="{00000000-0005-0000-0000-000050040000}"/>
    <cellStyle name="_200407 химизация   2008_Свод ЦП 2010-2014 вариант 2 с расшифровкой 2010-12_Бизнес-план (Вариант № 2) (7%) 13 04 10 21" xfId="2055" xr:uid="{00000000-0005-0000-0000-000051040000}"/>
    <cellStyle name="_200407 химизация   2008_Свод ЦП 2010-2014 вариант 2 с расшифровкой 2010-12_Бизнес-план (Вариант № 2) (7%) 13 04 10 22" xfId="2056" xr:uid="{00000000-0005-0000-0000-000052040000}"/>
    <cellStyle name="_200407 химизация   2008_Свод ЦП 2010-2014 вариант 2 с расшифровкой 2010-12_Бизнес-план (Вариант № 2) (7%) 13 04 10 23" xfId="2057" xr:uid="{00000000-0005-0000-0000-000053040000}"/>
    <cellStyle name="_200407 химизация   2008_Свод ЦП 2010-2014 вариант 2 с расшифровкой 2010-12_Бизнес-план (Вариант № 2) (7%) 13 04 10 3" xfId="2058" xr:uid="{00000000-0005-0000-0000-000054040000}"/>
    <cellStyle name="_200407 химизация   2008_Свод ЦП 2010-2014 вариант 2 с расшифровкой 2010-12_Бизнес-план (Вариант № 2) (7%) 13 04 10 4" xfId="2059" xr:uid="{00000000-0005-0000-0000-000055040000}"/>
    <cellStyle name="_200407 химизация   2008_Свод ЦП 2010-2014 вариант 2 с расшифровкой 2010-12_Бизнес-план (Вариант № 2) (7%) 13 04 10 5" xfId="2060" xr:uid="{00000000-0005-0000-0000-000056040000}"/>
    <cellStyle name="_200407 химизация   2008_Свод ЦП 2010-2014 вариант 2 с расшифровкой 2010-12_Бизнес-план (Вариант № 2) (7%) 13 04 10 6" xfId="2061" xr:uid="{00000000-0005-0000-0000-000057040000}"/>
    <cellStyle name="_200407 химизация   2008_Свод ЦП 2010-2014 вариант 2 с расшифровкой 2010-12_Бизнес-план (Вариант № 2) (7%) 13 04 10 7" xfId="2062" xr:uid="{00000000-0005-0000-0000-000058040000}"/>
    <cellStyle name="_200407 химизация   2008_Свод ЦП 2010-2014 вариант 2 с расшифровкой 2010-12_Бизнес-план (Вариант № 2) (7%) 13 04 10 8" xfId="2063" xr:uid="{00000000-0005-0000-0000-000059040000}"/>
    <cellStyle name="_200407 химизация   2008_Свод ЦП 2010-2014 вариант 2 с расшифровкой 2010-12_Бизнес-план (Вариант № 2) (7%) 13 04 10 9" xfId="2064" xr:uid="{00000000-0005-0000-0000-00005A040000}"/>
    <cellStyle name="_200407 химизация   2008_Свод ЦП по диагностике 2010-2014 вариант1" xfId="2065" xr:uid="{00000000-0005-0000-0000-00005B040000}"/>
    <cellStyle name="_200407 химизация   2008_Свод ЦП по диагностике 2010-2014 вариант1 2" xfId="2066" xr:uid="{00000000-0005-0000-0000-00005C040000}"/>
    <cellStyle name="_200407 химизация   2008_СН" xfId="2067" xr:uid="{00000000-0005-0000-0000-00005D040000}"/>
    <cellStyle name="_200407 химизация   2008_Форма Бизнес-плана 2010-2014 по ДАО (раздел 4.4 Трубопроводы) от 24.11.2009 (1)" xfId="2068" xr:uid="{00000000-0005-0000-0000-00005E040000}"/>
    <cellStyle name="_200407 химизация   2008_Форма Бизнес-плана 2010-2014 по ДАО (раздел 4.4 Трубопроводы) от 24.11.2009 (1)_Роснефть3_red" xfId="2069" xr:uid="{00000000-0005-0000-0000-00005F040000}"/>
    <cellStyle name="_200407 химизация   2008_Форма Бизнес-плана 2010-2014 по ДАО (раздел 4.4 Трубопроводы)." xfId="2070" xr:uid="{00000000-0005-0000-0000-000060040000}"/>
    <cellStyle name="_200407 химизация   2008_Форма Бизнес-плана 2010-2014 по ДАО (раздел 4.4 Трубопроводы). 2" xfId="2071" xr:uid="{00000000-0005-0000-0000-000061040000}"/>
    <cellStyle name="_200407 химизация   2008_Форма Бизнес-плана 2010-2014 по ДАО (раздел 4.4 Трубопроводы)._Бизнес-план (Вариант № 1) (10%) 14 04 10" xfId="2072" xr:uid="{00000000-0005-0000-0000-000062040000}"/>
    <cellStyle name="_200407 химизация   2008_Форма Бизнес-плана 2010-2014 по ДАО (раздел 4.4 Трубопроводы)._Бизнес-план (Вариант № 1) (10%) 14 04 10 2" xfId="2073" xr:uid="{00000000-0005-0000-0000-000063040000}"/>
    <cellStyle name="_200407 химизация   2008_Форма Бизнес-плана 2010-2014 по ДАО (раздел 4.4 Трубопроводы)._Бизнес-план (Вариант № 2) (7%) (4)" xfId="2074" xr:uid="{00000000-0005-0000-0000-000064040000}"/>
    <cellStyle name="_200407 химизация   2008_Форма Бизнес-плана 2010-2014 по ДАО (раздел 4.4 Трубопроводы)._Бизнес-план (Вариант № 2) (7%) (4) 2" xfId="2075" xr:uid="{00000000-0005-0000-0000-000065040000}"/>
    <cellStyle name="_200407 химизация   2008_Форма Бизнес-плана 2010-2014 по ДАО (раздел 4.4 Трубопроводы)._Бизнес-план (Вариант № 2) (7%) 09 04 10" xfId="2076" xr:uid="{00000000-0005-0000-0000-000066040000}"/>
    <cellStyle name="_200407 химизация   2008_Форма Бизнес-плана 2010-2014 по ДАО (раздел 4.4 Трубопроводы)._Бизнес-план (Вариант № 2) (7%) 09 04 10 2" xfId="2077" xr:uid="{00000000-0005-0000-0000-000067040000}"/>
    <cellStyle name="_200407 химизация   2008_Форма Бизнес-плана 2010-2014 по ДАО (раздел 4.4 Трубопроводы)._Бизнес-план (Вариант № 2) (7%) 13 04 10" xfId="2078" xr:uid="{00000000-0005-0000-0000-000068040000}"/>
    <cellStyle name="_200407 химизация   2008_Форма Бизнес-плана 2010-2014 по ДАО (раздел 4.4 Трубопроводы)._Бизнес-план (Вариант № 2) (7%) 13 04 10 (2)" xfId="2079" xr:uid="{00000000-0005-0000-0000-000069040000}"/>
    <cellStyle name="_200407 химизация   2008_Форма Бизнес-плана 2010-2014 по ДАО (раздел 4.4 Трубопроводы)._Бизнес-план (Вариант № 2) (7%) 13 04 10 (2) 2" xfId="2080" xr:uid="{00000000-0005-0000-0000-00006A040000}"/>
    <cellStyle name="_200407 химизация   2008_Форма Бизнес-плана 2010-2014 по ДАО (раздел 4.4 Трубопроводы)._Бизнес-план (Вариант № 2) (7%) 13 04 10 10" xfId="2081" xr:uid="{00000000-0005-0000-0000-00006B040000}"/>
    <cellStyle name="_200407 химизация   2008_Форма Бизнес-плана 2010-2014 по ДАО (раздел 4.4 Трубопроводы)._Бизнес-план (Вариант № 2) (7%) 13 04 10 11" xfId="2082" xr:uid="{00000000-0005-0000-0000-00006C040000}"/>
    <cellStyle name="_200407 химизация   2008_Форма Бизнес-плана 2010-2014 по ДАО (раздел 4.4 Трубопроводы)._Бизнес-план (Вариант № 2) (7%) 13 04 10 12" xfId="2083" xr:uid="{00000000-0005-0000-0000-00006D040000}"/>
    <cellStyle name="_200407 химизация   2008_Форма Бизнес-плана 2010-2014 по ДАО (раздел 4.4 Трубопроводы)._Бизнес-план (Вариант № 2) (7%) 13 04 10 13" xfId="2084" xr:uid="{00000000-0005-0000-0000-00006E040000}"/>
    <cellStyle name="_200407 химизация   2008_Форма Бизнес-плана 2010-2014 по ДАО (раздел 4.4 Трубопроводы)._Бизнес-план (Вариант № 2) (7%) 13 04 10 14" xfId="2085" xr:uid="{00000000-0005-0000-0000-00006F040000}"/>
    <cellStyle name="_200407 химизация   2008_Форма Бизнес-плана 2010-2014 по ДАО (раздел 4.4 Трубопроводы)._Бизнес-план (Вариант № 2) (7%) 13 04 10 15" xfId="2086" xr:uid="{00000000-0005-0000-0000-000070040000}"/>
    <cellStyle name="_200407 химизация   2008_Форма Бизнес-плана 2010-2014 по ДАО (раздел 4.4 Трубопроводы)._Бизнес-план (Вариант № 2) (7%) 13 04 10 16" xfId="2087" xr:uid="{00000000-0005-0000-0000-000071040000}"/>
    <cellStyle name="_200407 химизация   2008_Форма Бизнес-плана 2010-2014 по ДАО (раздел 4.4 Трубопроводы)._Бизнес-план (Вариант № 2) (7%) 13 04 10 17" xfId="2088" xr:uid="{00000000-0005-0000-0000-000072040000}"/>
    <cellStyle name="_200407 химизация   2008_Форма Бизнес-плана 2010-2014 по ДАО (раздел 4.4 Трубопроводы)._Бизнес-план (Вариант № 2) (7%) 13 04 10 18" xfId="2089" xr:uid="{00000000-0005-0000-0000-000073040000}"/>
    <cellStyle name="_200407 химизация   2008_Форма Бизнес-плана 2010-2014 по ДАО (раздел 4.4 Трубопроводы)._Бизнес-план (Вариант № 2) (7%) 13 04 10 19" xfId="2090" xr:uid="{00000000-0005-0000-0000-000074040000}"/>
    <cellStyle name="_200407 химизация   2008_Форма Бизнес-плана 2010-2014 по ДАО (раздел 4.4 Трубопроводы)._Бизнес-план (Вариант № 2) (7%) 13 04 10 2" xfId="2091" xr:uid="{00000000-0005-0000-0000-000075040000}"/>
    <cellStyle name="_200407 химизация   2008_Форма Бизнес-плана 2010-2014 по ДАО (раздел 4.4 Трубопроводы)._Бизнес-план (Вариант № 2) (7%) 13 04 10 20" xfId="2092" xr:uid="{00000000-0005-0000-0000-000076040000}"/>
    <cellStyle name="_200407 химизация   2008_Форма Бизнес-плана 2010-2014 по ДАО (раздел 4.4 Трубопроводы)._Бизнес-план (Вариант № 2) (7%) 13 04 10 21" xfId="2093" xr:uid="{00000000-0005-0000-0000-000077040000}"/>
    <cellStyle name="_200407 химизация   2008_Форма Бизнес-плана 2010-2014 по ДАО (раздел 4.4 Трубопроводы)._Бизнес-план (Вариант № 2) (7%) 13 04 10 22" xfId="2094" xr:uid="{00000000-0005-0000-0000-000078040000}"/>
    <cellStyle name="_200407 химизация   2008_Форма Бизнес-плана 2010-2014 по ДАО (раздел 4.4 Трубопроводы)._Бизнес-план (Вариант № 2) (7%) 13 04 10 23" xfId="2095" xr:uid="{00000000-0005-0000-0000-000079040000}"/>
    <cellStyle name="_200407 химизация   2008_Форма Бизнес-плана 2010-2014 по ДАО (раздел 4.4 Трубопроводы)._Бизнес-план (Вариант № 2) (7%) 13 04 10 3" xfId="2096" xr:uid="{00000000-0005-0000-0000-00007A040000}"/>
    <cellStyle name="_200407 химизация   2008_Форма Бизнес-плана 2010-2014 по ДАО (раздел 4.4 Трубопроводы)._Бизнес-план (Вариант № 2) (7%) 13 04 10 4" xfId="2097" xr:uid="{00000000-0005-0000-0000-00007B040000}"/>
    <cellStyle name="_200407 химизация   2008_Форма Бизнес-плана 2010-2014 по ДАО (раздел 4.4 Трубопроводы)._Бизнес-план (Вариант № 2) (7%) 13 04 10 5" xfId="2098" xr:uid="{00000000-0005-0000-0000-00007C040000}"/>
    <cellStyle name="_200407 химизация   2008_Форма Бизнес-плана 2010-2014 по ДАО (раздел 4.4 Трубопроводы)._Бизнес-план (Вариант № 2) (7%) 13 04 10 6" xfId="2099" xr:uid="{00000000-0005-0000-0000-00007D040000}"/>
    <cellStyle name="_200407 химизация   2008_Форма Бизнес-плана 2010-2014 по ДАО (раздел 4.4 Трубопроводы)._Бизнес-план (Вариант № 2) (7%) 13 04 10 7" xfId="2100" xr:uid="{00000000-0005-0000-0000-00007E040000}"/>
    <cellStyle name="_200407 химизация   2008_Форма Бизнес-плана 2010-2014 по ДАО (раздел 4.4 Трубопроводы)._Бизнес-план (Вариант № 2) (7%) 13 04 10 8" xfId="2101" xr:uid="{00000000-0005-0000-0000-00007F040000}"/>
    <cellStyle name="_200407 химизация   2008_Форма Бизнес-плана 2010-2014 по ДАО (раздел 4.4 Трубопроводы)._Бизнес-план (Вариант № 2) (7%) 13 04 10 9" xfId="2102" xr:uid="{00000000-0005-0000-0000-000080040000}"/>
    <cellStyle name="_200407 химизация   2008_Форма Бизнес-плана 2011-2015 по ДАО (раздел 4 4 Трубопроводы)" xfId="2103" xr:uid="{00000000-0005-0000-0000-000081040000}"/>
    <cellStyle name="_200407 химизация   2008_Форма Бизнес-плана 2011-2015 по ДАО (раздел 4 4 Трубопроводы) 2" xfId="2104" xr:uid="{00000000-0005-0000-0000-000082040000}"/>
    <cellStyle name="_200407 химизация   2008_Целевая програма надежности трубопроводов 2010-2011по объектно" xfId="2105" xr:uid="{00000000-0005-0000-0000-000083040000}"/>
    <cellStyle name="_200407 химизация   2008_Целевая програма надежности трубопроводов 2010-2011по объектно 2" xfId="2106" xr:uid="{00000000-0005-0000-0000-000084040000}"/>
    <cellStyle name="_2005 Downstream 5YP Template Linked Sep GFO 26.10.2004" xfId="2107" xr:uid="{00000000-0005-0000-0000-000085040000}"/>
    <cellStyle name="_2005_БЮДЖЕТ В4 ==11.11.==  КР Дороги, Мосты" xfId="2108" xr:uid="{00000000-0005-0000-0000-000086040000}"/>
    <cellStyle name="_2005_план_CAPEX_Svod_BU" xfId="2109" xr:uid="{00000000-0005-0000-0000-000087040000}"/>
    <cellStyle name="_2005_план_FINPLAN_Svod_BU" xfId="2110" xr:uid="{00000000-0005-0000-0000-000088040000}"/>
    <cellStyle name="_2005_план_GAS_Svod_BU" xfId="2111" xr:uid="{00000000-0005-0000-0000-000089040000}"/>
    <cellStyle name="_2005_план_SMETA_Svod_BU" xfId="2112" xr:uid="{00000000-0005-0000-0000-00008A040000}"/>
    <cellStyle name="_2005_план_Svod_(5,3)_итоговый_корр_11.11.04" xfId="2113" xr:uid="{00000000-0005-0000-0000-00008B040000}"/>
    <cellStyle name="_2005_план_Svod_(5,3)_итоговый_корр_12.11" xfId="2114" xr:uid="{00000000-0005-0000-0000-00008C040000}"/>
    <cellStyle name="_2005_план_TEP1_Svod_BU" xfId="2115" xr:uid="{00000000-0005-0000-0000-00008D040000}"/>
    <cellStyle name="_2005_план_TEP2_Svod_BU" xfId="2116" xr:uid="{00000000-0005-0000-0000-00008E040000}"/>
    <cellStyle name="_2005Budget_differences" xfId="2117" xr:uid="{00000000-0005-0000-0000-00008F040000}"/>
    <cellStyle name="_2005Budget_differences_vs._ver3" xfId="2118" xr:uid="{00000000-0005-0000-0000-000090040000}"/>
    <cellStyle name="_2005год" xfId="2119" xr:uid="{00000000-0005-0000-0000-000091040000}"/>
    <cellStyle name="_2005год_Новая форма расчёта добычи" xfId="2120" xr:uid="{00000000-0005-0000-0000-000092040000}"/>
    <cellStyle name="_2005год_Новая форма расчёта добычи 2" xfId="2121" xr:uid="{00000000-0005-0000-0000-000093040000}"/>
    <cellStyle name="_2005год_Новая форма расчёта добычи 3" xfId="2122" xr:uid="{00000000-0005-0000-0000-000094040000}"/>
    <cellStyle name="_2005год_ПР декабрь" xfId="2123" xr:uid="{00000000-0005-0000-0000-000095040000}"/>
    <cellStyle name="_2005год_ПР декабрь 2" xfId="2124" xr:uid="{00000000-0005-0000-0000-000096040000}"/>
    <cellStyle name="_2005год_ПР декабрь 3" xfId="2125" xr:uid="{00000000-0005-0000-0000-000097040000}"/>
    <cellStyle name="_2006 Plan Assumptions vUNIV12.08.05" xfId="2126" xr:uid="{00000000-0005-0000-0000-000098040000}"/>
    <cellStyle name="_2006-CF_Affiliates_Master-2006" xfId="2127" xr:uid="{00000000-0005-0000-0000-000099040000}"/>
    <cellStyle name="_2006г.в ноябре 2005г.(2)2" xfId="2128" xr:uid="{00000000-0005-0000-0000-00009A040000}"/>
    <cellStyle name="_2006г.в ноябре 2005г.(2)2 2" xfId="2129" xr:uid="{00000000-0005-0000-0000-00009B040000}"/>
    <cellStyle name="_2006г.в ноябре 2005г.(2)2_Копия СВОД ТН ВНК ЦП 2011-2015 г.г._Рагулина (корректировка от 3.0912.10)" xfId="2130" xr:uid="{00000000-0005-0000-0000-00009C040000}"/>
    <cellStyle name="_2006г.в ноябре 2005г.(2)2_Копия СВОД ТН ВНК ЦП 2011-2015 г.г._Рагулина (корректировка от 3.0912.10)_Роснефть3_red" xfId="2131" xr:uid="{00000000-0005-0000-0000-00009D040000}"/>
    <cellStyle name="_2006г.в ноябре 2005г.(2)2_КР труб 2014" xfId="2132" xr:uid="{00000000-0005-0000-0000-00009E040000}"/>
    <cellStyle name="_2006г.в ноябре 2005г.(2)2_Макет Бизнес-плана Трубопроводы 2011 - 2015 от 15.11.10" xfId="2133" xr:uid="{00000000-0005-0000-0000-00009F040000}"/>
    <cellStyle name="_2006г.в ноябре 2005г.(2)2_Макет НГД 2010-2014" xfId="2134" xr:uid="{00000000-0005-0000-0000-0000A0040000}"/>
    <cellStyle name="_2006г.в ноябре 2005г.(2)2_Макет НГД 2010-2014_Роснефть3_red" xfId="2135" xr:uid="{00000000-0005-0000-0000-0000A1040000}"/>
    <cellStyle name="_2006г.в ноябре 2005г.(2)2_Приложение №2 форма 4.4 Макет НГД 2013-2017" xfId="2136" xr:uid="{00000000-0005-0000-0000-0000A2040000}"/>
    <cellStyle name="_2006г.в ноябре 2005г.(2)2_Приложение диагностика" xfId="2137" xr:uid="{00000000-0005-0000-0000-0000A3040000}"/>
    <cellStyle name="_2006г.в ноябре 2005г.(2)2_Приложение диагностика (2)" xfId="2138" xr:uid="{00000000-0005-0000-0000-0000A4040000}"/>
    <cellStyle name="_2006г.в ноябре 2005г.(2)2_Роснефть3_red" xfId="2139" xr:uid="{00000000-0005-0000-0000-0000A5040000}"/>
    <cellStyle name="_2006г.в ноябре 2005г.(2)2_СВОД ТН ВНК ЦП 2011-2015 г.г._Рагулина (корректировка от 28.09.10)" xfId="2140" xr:uid="{00000000-0005-0000-0000-0000A6040000}"/>
    <cellStyle name="_2006г.в ноябре 2005г.(2)2_СВОД ТН ВНК ЦП 2011-2015 г.г._Рагулина (корректировка от 28.09.10)_Роснефть3_red" xfId="2141" xr:uid="{00000000-0005-0000-0000-0000A7040000}"/>
    <cellStyle name="_2006г.в ноябре 2005г.(2)2_СтНГ" xfId="2142" xr:uid="{00000000-0005-0000-0000-0000A8040000}"/>
    <cellStyle name="_2006-финал" xfId="2143" xr:uid="{00000000-0005-0000-0000-0000A9040000}"/>
    <cellStyle name="_2007" xfId="2144" xr:uid="{00000000-0005-0000-0000-0000AA040000}"/>
    <cellStyle name="_2007 12 31 ARO Vladimirskiy karier" xfId="2145" xr:uid="{00000000-0005-0000-0000-0000AB040000}"/>
    <cellStyle name="_2007 2" xfId="2146" xr:uid="{00000000-0005-0000-0000-0000AC040000}"/>
    <cellStyle name="_2007_Роснефть3_red" xfId="2147" xr:uid="{00000000-0005-0000-0000-0000AD040000}"/>
    <cellStyle name="_2007-07-04Модель для оценщиков" xfId="2148" xr:uid="{00000000-0005-0000-0000-0000AE040000}"/>
    <cellStyle name="_2007г Сальдо" xfId="2149" xr:uid="{00000000-0005-0000-0000-0000AF040000}"/>
    <cellStyle name="_2007г Сальдо 2" xfId="2150" xr:uid="{00000000-0005-0000-0000-0000B0040000}"/>
    <cellStyle name="_2007г Сальдо_Копия СВОД ТН ВНК ЦП 2011-2015 г.г._Рагулина (корректировка от 3.0912.10)" xfId="2151" xr:uid="{00000000-0005-0000-0000-0000B1040000}"/>
    <cellStyle name="_2007г Сальдо_Копия СВОД ТН ВНК ЦП 2011-2015 г.г._Рагулина (корректировка от 3.0912.10)_Роснефть3_red" xfId="2152" xr:uid="{00000000-0005-0000-0000-0000B2040000}"/>
    <cellStyle name="_2007г Сальдо_КР труб 2014" xfId="2153" xr:uid="{00000000-0005-0000-0000-0000B3040000}"/>
    <cellStyle name="_2007г Сальдо_Макет Бизнес-плана Трубопроводы 2011 - 2015 от 15.11.10" xfId="2154" xr:uid="{00000000-0005-0000-0000-0000B4040000}"/>
    <cellStyle name="_2007г Сальдо_Макет НГД 2010-2014" xfId="2155" xr:uid="{00000000-0005-0000-0000-0000B5040000}"/>
    <cellStyle name="_2007г Сальдо_Макет НГД 2010-2014_Роснефть3_red" xfId="2156" xr:uid="{00000000-0005-0000-0000-0000B6040000}"/>
    <cellStyle name="_2007г Сальдо_Приложение №2 форма 4.4 Макет НГД 2013-2017" xfId="2157" xr:uid="{00000000-0005-0000-0000-0000B7040000}"/>
    <cellStyle name="_2007г Сальдо_Приложение диагностика" xfId="2158" xr:uid="{00000000-0005-0000-0000-0000B8040000}"/>
    <cellStyle name="_2007г Сальдо_Приложение диагностика (2)" xfId="2159" xr:uid="{00000000-0005-0000-0000-0000B9040000}"/>
    <cellStyle name="_2007г Сальдо_Роснефть3_red" xfId="2160" xr:uid="{00000000-0005-0000-0000-0000BA040000}"/>
    <cellStyle name="_2007г Сальдо_СВОД ТН ВНК ЦП 2011-2015 г.г._Рагулина (корректировка от 28.09.10)" xfId="2161" xr:uid="{00000000-0005-0000-0000-0000BB040000}"/>
    <cellStyle name="_2007г Сальдо_СВОД ТН ВНК ЦП 2011-2015 г.г._Рагулина (корректировка от 28.09.10)_Роснефть3_red" xfId="2162" xr:uid="{00000000-0005-0000-0000-0000BC040000}"/>
    <cellStyle name="_2007г Сальдо_СтНГ" xfId="2163" xr:uid="{00000000-0005-0000-0000-0000BD040000}"/>
    <cellStyle name="_2008 до конца года (В РЕДАКЦИИ 2008 09 18)" xfId="2164" xr:uid="{00000000-0005-0000-0000-0000BE040000}"/>
    <cellStyle name="_2009" xfId="2165" xr:uid="{00000000-0005-0000-0000-0000BF040000}"/>
    <cellStyle name="_2009г  04 НШУ Заявка апрель (2)" xfId="2166" xr:uid="{00000000-0005-0000-0000-0000C0040000}"/>
    <cellStyle name="_2009г  07 НШУ Заявка июль 10 06 09" xfId="2167" xr:uid="{00000000-0005-0000-0000-0000C1040000}"/>
    <cellStyle name="_2009г  08 НШУ Заявка август 03 08 09 рост тарифов УТТ" xfId="2168" xr:uid="{00000000-0005-0000-0000-0000C2040000}"/>
    <cellStyle name="_2009г  08 НШУ Заявка август 20 08 09" xfId="2169" xr:uid="{00000000-0005-0000-0000-0000C3040000}"/>
    <cellStyle name="_2009г. 04 НШУ Заявка апрель" xfId="2170" xr:uid="{00000000-0005-0000-0000-0000C4040000}"/>
    <cellStyle name="_2009г. 04 НШУ Заявка апрель 2" xfId="2171" xr:uid="{00000000-0005-0000-0000-0000C5040000}"/>
    <cellStyle name="_2009г. 04 НШУ Заявка апрель 2 2" xfId="2172" xr:uid="{00000000-0005-0000-0000-0000C6040000}"/>
    <cellStyle name="_2009г. 04 НШУ Заявка апрель 3" xfId="2173" xr:uid="{00000000-0005-0000-0000-0000C7040000}"/>
    <cellStyle name="_2009г. 04 НШУ Заявка апрель 3 2" xfId="2174" xr:uid="{00000000-0005-0000-0000-0000C8040000}"/>
    <cellStyle name="_2009г. 04 НШУ Заявка апрель 4" xfId="2175" xr:uid="{00000000-0005-0000-0000-0000C9040000}"/>
    <cellStyle name="_2009г. 04 НШУ Заявка апрель 4 2" xfId="2176" xr:uid="{00000000-0005-0000-0000-0000CA040000}"/>
    <cellStyle name="_2009г. 04 НШУ Заявка апрель 5" xfId="2177" xr:uid="{00000000-0005-0000-0000-0000CB040000}"/>
    <cellStyle name="_2009г. 04 НШУ Заявка апрель_02 Универсальная форма НГДУ Ишимбайнефть" xfId="2178" xr:uid="{00000000-0005-0000-0000-0000CC040000}"/>
    <cellStyle name="_2009г. 04 НШУ Заявка апрель_02 Универсальная форма НГДУ Ишимбайнефть 2" xfId="2179" xr:uid="{00000000-0005-0000-0000-0000CD040000}"/>
    <cellStyle name="_2009г. 04 НШУ Заявка апрель_03 факт нефтедобыча расшифровка за март" xfId="2180" xr:uid="{00000000-0005-0000-0000-0000CE040000}"/>
    <cellStyle name="_2009г. 04 НШУ Заявка апрель_03-01 Факторный анализ отгрузка нефти НГДУ ИН" xfId="2181" xr:uid="{00000000-0005-0000-0000-0000CF040000}"/>
    <cellStyle name="_2009г. 04 НШУ Заявка апрель_03-01 Факторный анализ отгрузка нефти НГДУ ИН 2" xfId="2182" xr:uid="{00000000-0005-0000-0000-0000D0040000}"/>
    <cellStyle name="_2009г. 04 НШУ Заявка апрель_16-06-2010 Расш. прочей пр.,вспом. материалов за май НГДУ Уфанефть" xfId="2183" xr:uid="{00000000-0005-0000-0000-0000D1040000}"/>
    <cellStyle name="_2009г. 04 НШУ Заявка апрель_16-06-2010 Расш. прочей пр.,вспом. материалов за май НГДУ Уфанефть 2" xfId="2184" xr:uid="{00000000-0005-0000-0000-0000D2040000}"/>
    <cellStyle name="_2009г. 04 НШУ Заявка апрель_2004-04 НГДУ ТН Расшифровки к смете" xfId="2185" xr:uid="{00000000-0005-0000-0000-0000D3040000}"/>
    <cellStyle name="_2009г. 04 НШУ Заявка апрель_2004-04 НГДУ ТН Расшифровки к смете 2" xfId="2186" xr:uid="{00000000-0005-0000-0000-0000D4040000}"/>
    <cellStyle name="_2009г. 04 НШУ Заявка апрель_2010-03-01 Свод ОАО +ООО  - отправлено в АНК" xfId="2187" xr:uid="{00000000-0005-0000-0000-0000D5040000}"/>
    <cellStyle name="_2009г. 04 НШУ Заявка апрель_2010-03-18 ПЛАН  по попутному газу с арендой 2010" xfId="2188" xr:uid="{00000000-0005-0000-0000-0000D6040000}"/>
    <cellStyle name="_2009г. 04 НШУ Заявка апрель_2010-03-18 ПЛАН  по попутному газу с арендой 2010 2" xfId="2189" xr:uid="{00000000-0005-0000-0000-0000D7040000}"/>
    <cellStyle name="_2009г. 04 НШУ Заявка апрель_2010-03-18 ПЛАН  по природному газу с арендой 2010 г." xfId="2190" xr:uid="{00000000-0005-0000-0000-0000D8040000}"/>
    <cellStyle name="_2009г. 04 НШУ Заявка апрель_2010-03-18 ПЛАН  по природному газу с арендой 2010 г. 2" xfId="2191" xr:uid="{00000000-0005-0000-0000-0000D9040000}"/>
    <cellStyle name="_2009г. 04 НШУ Заявка апрель_2010-03-30 Свод  Факт  ООО Б-Д  февраль  по НГДУ" xfId="2192" xr:uid="{00000000-0005-0000-0000-0000DA040000}"/>
    <cellStyle name="_2009г. 04 НШУ Заявка апрель_2010-04-02 Стоимость услуг ООО БН-Д 2010" xfId="2193" xr:uid="{00000000-0005-0000-0000-0000DB040000}"/>
    <cellStyle name="_2009г. 04 НШУ Заявка апрель_2010-04-02 Стоимость услуг ООО БН-Д 2010 2" xfId="2194" xr:uid="{00000000-0005-0000-0000-0000DC040000}"/>
    <cellStyle name="_2009г. 04 НШУ Заявка апрель_2010-04-14 Факт за март 2010г." xfId="2195" xr:uid="{00000000-0005-0000-0000-0000DD040000}"/>
    <cellStyle name="_2009г. 04 НШУ Заявка апрель_2010-04-14 Факт за март 2010г. 2" xfId="2196" xr:uid="{00000000-0005-0000-0000-0000DE040000}"/>
    <cellStyle name="_2009г. 04 НШУ Заявка апрель_2010-04-28 Вспомогат материалы (за март и с начала года) НГДУ ЧН" xfId="2197" xr:uid="{00000000-0005-0000-0000-0000DF040000}"/>
    <cellStyle name="_2009г. 04 НШУ Заявка апрель_2010-04-28 Вспомогат материалы (за март и с начала года) НГДУ ЧН (2)" xfId="2198" xr:uid="{00000000-0005-0000-0000-0000E0040000}"/>
    <cellStyle name="_2009г. 04 НШУ Заявка апрель_2010-05-14 Расшифровка всп материалов за апрель НГДУ ИН" xfId="2199" xr:uid="{00000000-0005-0000-0000-0000E1040000}"/>
    <cellStyle name="_2009г. 04 НШУ Заявка апрель_2010-05-14 Расшифровка всп материалов за апрель НГДУ ИН 2" xfId="2200" xr:uid="{00000000-0005-0000-0000-0000E2040000}"/>
    <cellStyle name="_2009г. 04 НШУ Заявка апрель_2010-05-17 Расшифровки к смете ТГПП (за апрель и с начала года)" xfId="2201" xr:uid="{00000000-0005-0000-0000-0000E3040000}"/>
    <cellStyle name="_2009г. 04 НШУ Заявка апрель_2010-05-17 Расшифровки к смете ТГПП (за апрель и с начала года) 2" xfId="2202" xr:uid="{00000000-0005-0000-0000-0000E4040000}"/>
    <cellStyle name="_2009г. 04 НШУ Заявка апрель_2010-05-20 КхН Вспомогательные материалы за апрель" xfId="2203" xr:uid="{00000000-0005-0000-0000-0000E5040000}"/>
    <cellStyle name="_2009г. 04 НШУ Заявка апрель_2010-05-20 КхН Вспомогательные материалы за апрель 2" xfId="2204" xr:uid="{00000000-0005-0000-0000-0000E6040000}"/>
    <cellStyle name="_2009г. 04 НШУ Заявка апрель_2010-05-20 Свод по ВМ за апрель" xfId="2205" xr:uid="{00000000-0005-0000-0000-0000E7040000}"/>
    <cellStyle name="_2009г. 04 НШУ Заявка апрель_2010-06-14 Расшифровка всп материалов за май НГДУ ИН" xfId="2206" xr:uid="{00000000-0005-0000-0000-0000E8040000}"/>
    <cellStyle name="_2009г. 04 НШУ Заявка апрель_2010-06-14 Расшифровка всп материалов за май НГДУ ИН 2" xfId="2207" xr:uid="{00000000-0005-0000-0000-0000E9040000}"/>
    <cellStyle name="_2009г. 04 НШУ Заявка апрель_2010-06-16 НГДУ ТН Расшифровки к смете" xfId="2208" xr:uid="{00000000-0005-0000-0000-0000EA040000}"/>
    <cellStyle name="_2009г. 04 НШУ Заявка апрель_2010-06-16 НГДУ ТН Расшифровки к смете 2" xfId="2209" xr:uid="{00000000-0005-0000-0000-0000EB040000}"/>
    <cellStyle name="_2009г. 04 НШУ Заявка апрель_2010-06-17 Прочая продукция НГДУ ЧН в мае 2010" xfId="2210" xr:uid="{00000000-0005-0000-0000-0000EC040000}"/>
    <cellStyle name="_2009г. 04 НШУ Заявка апрель_2010-06-17 Прочая продукция НГДУ ЧН в мае 2010 2" xfId="2211" xr:uid="{00000000-0005-0000-0000-0000ED040000}"/>
    <cellStyle name="_2009г. 04 НШУ Заявка апрель_2010-06-17 Свод по ВМ без формул" xfId="2212" xr:uid="{00000000-0005-0000-0000-0000EE040000}"/>
    <cellStyle name="_2009г. 04 НШУ Заявка апрель_2010-07-09 БП на нефть" xfId="2213" xr:uid="{00000000-0005-0000-0000-0000EF040000}"/>
    <cellStyle name="_2009г. 04 НШУ Заявка апрель_2010-07-14 Расш. прочей пр.,вспом. материалов НГДУ Уфанефть за июнь 2010 года" xfId="2214" xr:uid="{00000000-0005-0000-0000-0000F0040000}"/>
    <cellStyle name="_2009г. 04 НШУ Заявка апрель_2010-07-14 Расшифровка всп материалов за июнь НГДУ ИН" xfId="2215" xr:uid="{00000000-0005-0000-0000-0000F1040000}"/>
    <cellStyle name="_2009г. 04 НШУ Заявка апрель_2010-07-15 НГДУ ТН Расшифровки к смете (июнь)" xfId="2216" xr:uid="{00000000-0005-0000-0000-0000F2040000}"/>
    <cellStyle name="_2009г. 04 НШУ Заявка апрель_2010-08-27 Свод по ВМ на сентябрь" xfId="2217" xr:uid="{00000000-0005-0000-0000-0000F3040000}"/>
    <cellStyle name="_2009г. 04 НШУ Заявка апрель_2010-09-24 Бюджеты отделов НГДУ ЧН в 2010 году С УЧЕТОМ ОУЭН" xfId="2218" xr:uid="{00000000-0005-0000-0000-0000F4040000}"/>
    <cellStyle name="_2009г. 04 НШУ Заявка апрель_2010г. -Бизнес-план в новых условиях ТН (универасальная форма)" xfId="2219" xr:uid="{00000000-0005-0000-0000-0000F5040000}"/>
    <cellStyle name="_2009г. 04 НШУ Заявка апрель_24 02 2010 Смета по Уфанефть с расшифровками" xfId="2220" xr:uid="{00000000-0005-0000-0000-0000F6040000}"/>
    <cellStyle name="_2009г. 04 НШУ Заявка апрель_БП на нефть" xfId="2221" xr:uid="{00000000-0005-0000-0000-0000F7040000}"/>
    <cellStyle name="_2009г. 04 НШУ Заявка апрель_Вспомогат материалы (за апрельГДУ)" xfId="2222" xr:uid="{00000000-0005-0000-0000-0000F8040000}"/>
    <cellStyle name="_2009г. 04 НШУ Заявка апрель_Вспомогат материалы (за апрельГДУ) 2" xfId="2223" xr:uid="{00000000-0005-0000-0000-0000F9040000}"/>
    <cellStyle name="_2009г. 04 НШУ Заявка апрель_Вспомогат материалы (за июньГДУ)" xfId="2224" xr:uid="{00000000-0005-0000-0000-0000FA040000}"/>
    <cellStyle name="_2009г. 04 НШУ Заявка апрель_Вспомогат материалы (за май ГДУ)" xfId="2225" xr:uid="{00000000-0005-0000-0000-0000FB040000}"/>
    <cellStyle name="_2009г. 04 НШУ Заявка апрель_Вспомогат материалы (за май ГДУ) 2" xfId="2226" xr:uid="{00000000-0005-0000-0000-0000FC040000}"/>
    <cellStyle name="_2009г. 04 НШУ Заявка апрель_Дополнительные расшифровки к заявке" xfId="2227" xr:uid="{00000000-0005-0000-0000-0000FD040000}"/>
    <cellStyle name="_2009г. 04 НШУ Заявка апрель_Дополнительные расшифровки к заявке 2" xfId="2228" xr:uid="{00000000-0005-0000-0000-0000FE040000}"/>
    <cellStyle name="_2009г. 04 НШУ Заявка апрель_информация для прейскуранта на техн. воду" xfId="2229" xr:uid="{00000000-0005-0000-0000-0000FF040000}"/>
    <cellStyle name="_2009г. 04 НШУ Заявка апрель_Натур  показат " xfId="2230" xr:uid="{00000000-0005-0000-0000-000000050000}"/>
    <cellStyle name="_2009г. 04 НШУ Заявка апрель_НГДУ УН Расш. прочей пр.,вспом. материалов за апрель, 4 месяца  2010 года" xfId="2231" xr:uid="{00000000-0005-0000-0000-000001050000}"/>
    <cellStyle name="_2009г. 04 НШУ Заявка апрель_НГДУ УН Расш. прочей пр.,вспом. материалов за апрель, 4 месяца  2010 года 2" xfId="2232" xr:uid="{00000000-0005-0000-0000-000002050000}"/>
    <cellStyle name="_2009г. 04 НШУ Заявка апрель_Нефтедобыча Туймазанефть-факт февраль 2010 год" xfId="2233" xr:uid="{00000000-0005-0000-0000-000003050000}"/>
    <cellStyle name="_2009г. 04 НШУ Заявка апрель_НШУ заявка авг и факт июнь" xfId="2234" xr:uid="{00000000-0005-0000-0000-000004050000}"/>
    <cellStyle name="_2009г. 04 НШУ Заявка апрель_НШУ Заявка июнь 2010" xfId="2235" xr:uid="{00000000-0005-0000-0000-000005050000}"/>
    <cellStyle name="_2009г. 04 НШУ Заявка апрель_НШУ Заявка май 2010" xfId="2236" xr:uid="{00000000-0005-0000-0000-000006050000}"/>
    <cellStyle name="_2009г. 04 НШУ Заявка апрель_Подготовка нефти 2011 для ООО Башминерал" xfId="2237" xr:uid="{00000000-0005-0000-0000-000007050000}"/>
    <cellStyle name="_2009г. 04 НШУ Заявка апрель_Пофакторный анализ по НГДУ за март" xfId="2238" xr:uid="{00000000-0005-0000-0000-000008050000}"/>
    <cellStyle name="_2009г. 04 НШУ Заявка апрель_Пофакторный анализ по НГДУ за март (2)" xfId="2239" xr:uid="{00000000-0005-0000-0000-000009050000}"/>
    <cellStyle name="_2009г. 04 НШУ Заявка апрель_Пофакторный анализ по НГДУ ТН" xfId="2240" xr:uid="{00000000-0005-0000-0000-00000A050000}"/>
    <cellStyle name="_2009г. 04 НШУ Заявка апрель_прочая продукция_" xfId="2241" xr:uid="{00000000-0005-0000-0000-00000B050000}"/>
    <cellStyle name="_2009г. 04 НШУ Заявка апрель_прочая продукция_ 2" xfId="2242" xr:uid="{00000000-0005-0000-0000-00000C050000}"/>
    <cellStyle name="_2009г. 04 НШУ Заявка апрель_расшифровки к фактической смете за апрель НГДУ КХН" xfId="2243" xr:uid="{00000000-0005-0000-0000-00000D050000}"/>
    <cellStyle name="_2009г. 04 НШУ Заявка апрель_расшифровки к фактической смете за апрель НГДУ КХН 2" xfId="2244" xr:uid="{00000000-0005-0000-0000-00000E050000}"/>
    <cellStyle name="_2009г. 04 НШУ Заявка апрель_расшифровки к фактической смете за июнь НГДУ КХН 14.07.2010" xfId="2245" xr:uid="{00000000-0005-0000-0000-00000F050000}"/>
    <cellStyle name="_2009г. 04 НШУ Заявка апрель_расшифровки к фактической смете за май НГДУ КХН" xfId="2246" xr:uid="{00000000-0005-0000-0000-000010050000}"/>
    <cellStyle name="_2009г. 04 НШУ Заявка апрель_расшифровки к фактической смете за май НГДУ КХН 2" xfId="2247" xr:uid="{00000000-0005-0000-0000-000011050000}"/>
    <cellStyle name="_2009г. 04 НШУ Заявка апрель_свод" xfId="2248" xr:uid="{00000000-0005-0000-0000-000012050000}"/>
    <cellStyle name="_2009г. 04 НШУ Заявка апрель_свод 2" xfId="2249" xr:uid="{00000000-0005-0000-0000-000013050000}"/>
    <cellStyle name="_2009г. 04 НШУ Заявка апрель_Себестоимость НГДУ ЧН в 2010 годe по форме от 25_03_10" xfId="2250" xr:uid="{00000000-0005-0000-0000-000014050000}"/>
    <cellStyle name="_2009г. 04 НШУ Заявка апрель_Смета  ОАО АНК Башнефть с услугами ООО БНД за месяц 2010 ИН" xfId="2251" xr:uid="{00000000-0005-0000-0000-000015050000}"/>
    <cellStyle name="_2009г. 04 НШУ Заявка апрель_Смета  ОАО АНК Башнефть с услугами ООО БНД за месяц 2010 ИН (2)" xfId="2252" xr:uid="{00000000-0005-0000-0000-000016050000}"/>
    <cellStyle name="_2009г. 04 НШУ Заявка апрель_Смета НГДУ ЧН на АНК и ООО" xfId="2253" xr:uid="{00000000-0005-0000-0000-000017050000}"/>
    <cellStyle name="_2009г. 04 НШУ Заявка апрель_Стоимость услуг ООО БН-Д 2010  (Утверждено АНК)" xfId="2254" xr:uid="{00000000-0005-0000-0000-000018050000}"/>
    <cellStyle name="_2009г. 04 НШУ Заявка апрель_Стоимость услуг ООО БН-Д 2010  (Утверждено АНК) 2" xfId="2255" xr:uid="{00000000-0005-0000-0000-000019050000}"/>
    <cellStyle name="_2009г. 04 НШУ Заявка апрель_УН" xfId="2256" xr:uid="{00000000-0005-0000-0000-00001A050000}"/>
    <cellStyle name="_2009г. 04 НШУ Заявка апрель_Универсальная форма для заполнения" xfId="2257" xr:uid="{00000000-0005-0000-0000-00001B050000}"/>
    <cellStyle name="_2009г. 04 НШУ Заявка апрель_Универсальная форма для заполнения 2" xfId="2258" xr:uid="{00000000-0005-0000-0000-00001C050000}"/>
    <cellStyle name="_2009г. 04 НШУ Заявка апрель_Универсальная форма для заполнения НГДУ КХН март факт 14 04 10" xfId="2259" xr:uid="{00000000-0005-0000-0000-00001D050000}"/>
    <cellStyle name="_2009г. 04 НШУ Заявка апрель_Универсальная форма для заполнения НГДУ КХН март факт 14 04 10 2" xfId="2260" xr:uid="{00000000-0005-0000-0000-00001E050000}"/>
    <cellStyle name="_2009г. 04 НШУ Заявка апрель_Факт  ШГПП март" xfId="2261" xr:uid="{00000000-0005-0000-0000-00001F050000}"/>
    <cellStyle name="_2009г. 04 НШУ Заявка апрель_Факторный анализ НГДУ ТН март" xfId="2262" xr:uid="{00000000-0005-0000-0000-000020050000}"/>
    <cellStyle name="_2009г. 04 НШУ Заявка апрель_Факторный анализ НГДУ ТН март 2" xfId="2263" xr:uid="{00000000-0005-0000-0000-000021050000}"/>
    <cellStyle name="_2009г. 04 НШУ Заявка май 14.04.09" xfId="2264" xr:uid="{00000000-0005-0000-0000-000022050000}"/>
    <cellStyle name="_2009г. 04 НШУ Заявка май 14.04.09 2" xfId="2265" xr:uid="{00000000-0005-0000-0000-000023050000}"/>
    <cellStyle name="_2009г. 04 НШУ Заявка май 14.04.09 2 2" xfId="2266" xr:uid="{00000000-0005-0000-0000-000024050000}"/>
    <cellStyle name="_2009г. 04 НШУ Заявка май 14.04.09 3" xfId="2267" xr:uid="{00000000-0005-0000-0000-000025050000}"/>
    <cellStyle name="_2009г. 04 НШУ Заявка май 14.04.09 3 2" xfId="2268" xr:uid="{00000000-0005-0000-0000-000026050000}"/>
    <cellStyle name="_2009г. 04 НШУ Заявка май 14.04.09 4" xfId="2269" xr:uid="{00000000-0005-0000-0000-000027050000}"/>
    <cellStyle name="_2009г. 04 НШУ Заявка май 14.04.09 4 2" xfId="2270" xr:uid="{00000000-0005-0000-0000-000028050000}"/>
    <cellStyle name="_2009г. 04 НШУ Заявка май 14.04.09 5" xfId="2271" xr:uid="{00000000-0005-0000-0000-000029050000}"/>
    <cellStyle name="_2009г. 04 НШУ Заявка май 14.04.09_02 Универсальная форма НГДУ Ишимбайнефть" xfId="2272" xr:uid="{00000000-0005-0000-0000-00002A050000}"/>
    <cellStyle name="_2009г. 04 НШУ Заявка май 14.04.09_02 Универсальная форма НГДУ Ишимбайнефть 2" xfId="2273" xr:uid="{00000000-0005-0000-0000-00002B050000}"/>
    <cellStyle name="_2009г. 04 НШУ Заявка май 14.04.09_03 факт нефтедобыча расшифровка за март" xfId="2274" xr:uid="{00000000-0005-0000-0000-00002C050000}"/>
    <cellStyle name="_2009г. 04 НШУ Заявка май 14.04.09_03-01 Факторный анализ отгрузка нефти НГДУ ИН" xfId="2275" xr:uid="{00000000-0005-0000-0000-00002D050000}"/>
    <cellStyle name="_2009г. 04 НШУ Заявка май 14.04.09_03-01 Факторный анализ отгрузка нефти НГДУ ИН 2" xfId="2276" xr:uid="{00000000-0005-0000-0000-00002E050000}"/>
    <cellStyle name="_2009г. 04 НШУ Заявка май 14.04.09_16-06-2010 Расш. прочей пр.,вспом. материалов за май НГДУ Уфанефть" xfId="2277" xr:uid="{00000000-0005-0000-0000-00002F050000}"/>
    <cellStyle name="_2009г. 04 НШУ Заявка май 14.04.09_16-06-2010 Расш. прочей пр.,вспом. материалов за май НГДУ Уфанефть 2" xfId="2278" xr:uid="{00000000-0005-0000-0000-000030050000}"/>
    <cellStyle name="_2009г. 04 НШУ Заявка май 14.04.09_2004-04 НГДУ ТН Расшифровки к смете" xfId="2279" xr:uid="{00000000-0005-0000-0000-000031050000}"/>
    <cellStyle name="_2009г. 04 НШУ Заявка май 14.04.09_2004-04 НГДУ ТН Расшифровки к смете 2" xfId="2280" xr:uid="{00000000-0005-0000-0000-000032050000}"/>
    <cellStyle name="_2009г. 04 НШУ Заявка май 14.04.09_2010-03-01 Свод ОАО +ООО  - отправлено в АНК" xfId="2281" xr:uid="{00000000-0005-0000-0000-000033050000}"/>
    <cellStyle name="_2009г. 04 НШУ Заявка май 14.04.09_2010-03-18 ПЛАН  по попутному газу с арендой 2010" xfId="2282" xr:uid="{00000000-0005-0000-0000-000034050000}"/>
    <cellStyle name="_2009г. 04 НШУ Заявка май 14.04.09_2010-03-18 ПЛАН  по попутному газу с арендой 2010 2" xfId="2283" xr:uid="{00000000-0005-0000-0000-000035050000}"/>
    <cellStyle name="_2009г. 04 НШУ Заявка май 14.04.09_2010-03-18 ПЛАН  по природному газу с арендой 2010 г." xfId="2284" xr:uid="{00000000-0005-0000-0000-000036050000}"/>
    <cellStyle name="_2009г. 04 НШУ Заявка май 14.04.09_2010-03-18 ПЛАН  по природному газу с арендой 2010 г. 2" xfId="2285" xr:uid="{00000000-0005-0000-0000-000037050000}"/>
    <cellStyle name="_2009г. 04 НШУ Заявка май 14.04.09_2010-03-30 Свод  Факт  ООО Б-Д  февраль  по НГДУ" xfId="2286" xr:uid="{00000000-0005-0000-0000-000038050000}"/>
    <cellStyle name="_2009г. 04 НШУ Заявка май 14.04.09_2010-04-02 Стоимость услуг ООО БН-Д 2010" xfId="2287" xr:uid="{00000000-0005-0000-0000-000039050000}"/>
    <cellStyle name="_2009г. 04 НШУ Заявка май 14.04.09_2010-04-02 Стоимость услуг ООО БН-Д 2010 2" xfId="2288" xr:uid="{00000000-0005-0000-0000-00003A050000}"/>
    <cellStyle name="_2009г. 04 НШУ Заявка май 14.04.09_2010-04-14 Факт за март 2010г." xfId="2289" xr:uid="{00000000-0005-0000-0000-00003B050000}"/>
    <cellStyle name="_2009г. 04 НШУ Заявка май 14.04.09_2010-04-14 Факт за март 2010г. 2" xfId="2290" xr:uid="{00000000-0005-0000-0000-00003C050000}"/>
    <cellStyle name="_2009г. 04 НШУ Заявка май 14.04.09_2010-04-28 Вспомогат материалы (за март и с начала года) НГДУ ЧН" xfId="2291" xr:uid="{00000000-0005-0000-0000-00003D050000}"/>
    <cellStyle name="_2009г. 04 НШУ Заявка май 14.04.09_2010-04-28 Вспомогат материалы (за март и с начала года) НГДУ ЧН (2)" xfId="2292" xr:uid="{00000000-0005-0000-0000-00003E050000}"/>
    <cellStyle name="_2009г. 04 НШУ Заявка май 14.04.09_2010-05-14 Расшифровка всп материалов за апрель НГДУ ИН" xfId="2293" xr:uid="{00000000-0005-0000-0000-00003F050000}"/>
    <cellStyle name="_2009г. 04 НШУ Заявка май 14.04.09_2010-05-14 Расшифровка всп материалов за апрель НГДУ ИН 2" xfId="2294" xr:uid="{00000000-0005-0000-0000-000040050000}"/>
    <cellStyle name="_2009г. 04 НШУ Заявка май 14.04.09_2010-05-17 Расшифровки к смете ТГПП (за апрель и с начала года)" xfId="2295" xr:uid="{00000000-0005-0000-0000-000041050000}"/>
    <cellStyle name="_2009г. 04 НШУ Заявка май 14.04.09_2010-05-17 Расшифровки к смете ТГПП (за апрель и с начала года) 2" xfId="2296" xr:uid="{00000000-0005-0000-0000-000042050000}"/>
    <cellStyle name="_2009г. 04 НШУ Заявка май 14.04.09_2010-05-20 КхН Вспомогательные материалы за апрель" xfId="2297" xr:uid="{00000000-0005-0000-0000-000043050000}"/>
    <cellStyle name="_2009г. 04 НШУ Заявка май 14.04.09_2010-05-20 КхН Вспомогательные материалы за апрель 2" xfId="2298" xr:uid="{00000000-0005-0000-0000-000044050000}"/>
    <cellStyle name="_2009г. 04 НШУ Заявка май 14.04.09_2010-05-20 Свод по ВМ за апрель" xfId="2299" xr:uid="{00000000-0005-0000-0000-000045050000}"/>
    <cellStyle name="_2009г. 04 НШУ Заявка май 14.04.09_2010-06-14 Расшифровка всп материалов за май НГДУ ИН" xfId="2300" xr:uid="{00000000-0005-0000-0000-000046050000}"/>
    <cellStyle name="_2009г. 04 НШУ Заявка май 14.04.09_2010-06-14 Расшифровка всп материалов за май НГДУ ИН 2" xfId="2301" xr:uid="{00000000-0005-0000-0000-000047050000}"/>
    <cellStyle name="_2009г. 04 НШУ Заявка май 14.04.09_2010-06-16 НГДУ ТН Расшифровки к смете" xfId="2302" xr:uid="{00000000-0005-0000-0000-000048050000}"/>
    <cellStyle name="_2009г. 04 НШУ Заявка май 14.04.09_2010-06-16 НГДУ ТН Расшифровки к смете 2" xfId="2303" xr:uid="{00000000-0005-0000-0000-000049050000}"/>
    <cellStyle name="_2009г. 04 НШУ Заявка май 14.04.09_2010-06-17 Прочая продукция НГДУ ЧН в мае 2010" xfId="2304" xr:uid="{00000000-0005-0000-0000-00004A050000}"/>
    <cellStyle name="_2009г. 04 НШУ Заявка май 14.04.09_2010-06-17 Прочая продукция НГДУ ЧН в мае 2010 2" xfId="2305" xr:uid="{00000000-0005-0000-0000-00004B050000}"/>
    <cellStyle name="_2009г. 04 НШУ Заявка май 14.04.09_2010-06-17 Свод по ВМ без формул" xfId="2306" xr:uid="{00000000-0005-0000-0000-00004C050000}"/>
    <cellStyle name="_2009г. 04 НШУ Заявка май 14.04.09_2010-07-09 БП на нефть" xfId="2307" xr:uid="{00000000-0005-0000-0000-00004D050000}"/>
    <cellStyle name="_2009г. 04 НШУ Заявка май 14.04.09_2010-07-14 Расш. прочей пр.,вспом. материалов НГДУ Уфанефть за июнь 2010 года" xfId="2308" xr:uid="{00000000-0005-0000-0000-00004E050000}"/>
    <cellStyle name="_2009г. 04 НШУ Заявка май 14.04.09_2010-07-14 Расшифровка всп материалов за июнь НГДУ ИН" xfId="2309" xr:uid="{00000000-0005-0000-0000-00004F050000}"/>
    <cellStyle name="_2009г. 04 НШУ Заявка май 14.04.09_2010-07-15 НГДУ ТН Расшифровки к смете (июнь)" xfId="2310" xr:uid="{00000000-0005-0000-0000-000050050000}"/>
    <cellStyle name="_2009г. 04 НШУ Заявка май 14.04.09_2010-08-27 Свод по ВМ на сентябрь" xfId="2311" xr:uid="{00000000-0005-0000-0000-000051050000}"/>
    <cellStyle name="_2009г. 04 НШУ Заявка май 14.04.09_2010-09-24 Бюджеты отделов НГДУ ЧН в 2010 году С УЧЕТОМ ОУЭН" xfId="2312" xr:uid="{00000000-0005-0000-0000-000052050000}"/>
    <cellStyle name="_2009г. 04 НШУ Заявка май 14.04.09_2010г. -Бизнес-план в новых условиях ТН (универасальная форма)" xfId="2313" xr:uid="{00000000-0005-0000-0000-000053050000}"/>
    <cellStyle name="_2009г. 04 НШУ Заявка май 14.04.09_24 02 2010 Смета по Уфанефть с расшифровками" xfId="2314" xr:uid="{00000000-0005-0000-0000-000054050000}"/>
    <cellStyle name="_2009г. 04 НШУ Заявка май 14.04.09_БП на нефть" xfId="2315" xr:uid="{00000000-0005-0000-0000-000055050000}"/>
    <cellStyle name="_2009г. 04 НШУ Заявка май 14.04.09_Вспомогат материалы (за апрельГДУ)" xfId="2316" xr:uid="{00000000-0005-0000-0000-000056050000}"/>
    <cellStyle name="_2009г. 04 НШУ Заявка май 14.04.09_Вспомогат материалы (за апрельГДУ) 2" xfId="2317" xr:uid="{00000000-0005-0000-0000-000057050000}"/>
    <cellStyle name="_2009г. 04 НШУ Заявка май 14.04.09_Вспомогат материалы (за июньГДУ)" xfId="2318" xr:uid="{00000000-0005-0000-0000-000058050000}"/>
    <cellStyle name="_2009г. 04 НШУ Заявка май 14.04.09_Вспомогат материалы (за май ГДУ)" xfId="2319" xr:uid="{00000000-0005-0000-0000-000059050000}"/>
    <cellStyle name="_2009г. 04 НШУ Заявка май 14.04.09_Вспомогат материалы (за май ГДУ) 2" xfId="2320" xr:uid="{00000000-0005-0000-0000-00005A050000}"/>
    <cellStyle name="_2009г. 04 НШУ Заявка май 14.04.09_Дополнительные расшифровки к заявке" xfId="2321" xr:uid="{00000000-0005-0000-0000-00005B050000}"/>
    <cellStyle name="_2009г. 04 НШУ Заявка май 14.04.09_Дополнительные расшифровки к заявке 2" xfId="2322" xr:uid="{00000000-0005-0000-0000-00005C050000}"/>
    <cellStyle name="_2009г. 04 НШУ Заявка май 14.04.09_информация для прейскуранта на техн. воду" xfId="2323" xr:uid="{00000000-0005-0000-0000-00005D050000}"/>
    <cellStyle name="_2009г. 04 НШУ Заявка май 14.04.09_Натур  показат " xfId="2324" xr:uid="{00000000-0005-0000-0000-00005E050000}"/>
    <cellStyle name="_2009г. 04 НШУ Заявка май 14.04.09_НГДУ УН Расш. прочей пр.,вспом. материалов за апрель, 4 месяца  2010 года" xfId="2325" xr:uid="{00000000-0005-0000-0000-00005F050000}"/>
    <cellStyle name="_2009г. 04 НШУ Заявка май 14.04.09_НГДУ УН Расш. прочей пр.,вспом. материалов за апрель, 4 месяца  2010 года 2" xfId="2326" xr:uid="{00000000-0005-0000-0000-000060050000}"/>
    <cellStyle name="_2009г. 04 НШУ Заявка май 14.04.09_Нефтедобыча Туймазанефть-факт февраль 2010 год" xfId="2327" xr:uid="{00000000-0005-0000-0000-000061050000}"/>
    <cellStyle name="_2009г. 04 НШУ Заявка май 14.04.09_НШУ заявка авг и факт июнь" xfId="2328" xr:uid="{00000000-0005-0000-0000-000062050000}"/>
    <cellStyle name="_2009г. 04 НШУ Заявка май 14.04.09_НШУ Заявка июнь 2010" xfId="2329" xr:uid="{00000000-0005-0000-0000-000063050000}"/>
    <cellStyle name="_2009г. 04 НШУ Заявка май 14.04.09_НШУ Заявка май 2010" xfId="2330" xr:uid="{00000000-0005-0000-0000-000064050000}"/>
    <cellStyle name="_2009г. 04 НШУ Заявка май 14.04.09_Подготовка нефти 2011 для ООО Башминерал" xfId="2331" xr:uid="{00000000-0005-0000-0000-000065050000}"/>
    <cellStyle name="_2009г. 04 НШУ Заявка май 14.04.09_Пофакторный анализ по НГДУ за март" xfId="2332" xr:uid="{00000000-0005-0000-0000-000066050000}"/>
    <cellStyle name="_2009г. 04 НШУ Заявка май 14.04.09_Пофакторный анализ по НГДУ за март (2)" xfId="2333" xr:uid="{00000000-0005-0000-0000-000067050000}"/>
    <cellStyle name="_2009г. 04 НШУ Заявка май 14.04.09_Пофакторный анализ по НГДУ ТН" xfId="2334" xr:uid="{00000000-0005-0000-0000-000068050000}"/>
    <cellStyle name="_2009г. 04 НШУ Заявка май 14.04.09_прочая продукция_" xfId="2335" xr:uid="{00000000-0005-0000-0000-000069050000}"/>
    <cellStyle name="_2009г. 04 НШУ Заявка май 14.04.09_прочая продукция_ 2" xfId="2336" xr:uid="{00000000-0005-0000-0000-00006A050000}"/>
    <cellStyle name="_2009г. 04 НШУ Заявка май 14.04.09_расшифровки к фактической смете за апрель НГДУ КХН" xfId="2337" xr:uid="{00000000-0005-0000-0000-00006B050000}"/>
    <cellStyle name="_2009г. 04 НШУ Заявка май 14.04.09_расшифровки к фактической смете за апрель НГДУ КХН 2" xfId="2338" xr:uid="{00000000-0005-0000-0000-00006C050000}"/>
    <cellStyle name="_2009г. 04 НШУ Заявка май 14.04.09_расшифровки к фактической смете за июнь НГДУ КХН 14.07.2010" xfId="2339" xr:uid="{00000000-0005-0000-0000-00006D050000}"/>
    <cellStyle name="_2009г. 04 НШУ Заявка май 14.04.09_расшифровки к фактической смете за май НГДУ КХН" xfId="2340" xr:uid="{00000000-0005-0000-0000-00006E050000}"/>
    <cellStyle name="_2009г. 04 НШУ Заявка май 14.04.09_расшифровки к фактической смете за май НГДУ КХН 2" xfId="2341" xr:uid="{00000000-0005-0000-0000-00006F050000}"/>
    <cellStyle name="_2009г. 04 НШУ Заявка май 14.04.09_свод" xfId="2342" xr:uid="{00000000-0005-0000-0000-000070050000}"/>
    <cellStyle name="_2009г. 04 НШУ Заявка май 14.04.09_свод 2" xfId="2343" xr:uid="{00000000-0005-0000-0000-000071050000}"/>
    <cellStyle name="_2009г. 04 НШУ Заявка май 14.04.09_Себестоимость НГДУ ЧН в 2010 годe по форме от 25_03_10" xfId="2344" xr:uid="{00000000-0005-0000-0000-000072050000}"/>
    <cellStyle name="_2009г. 04 НШУ Заявка май 14.04.09_Смета  ОАО АНК Башнефть с услугами ООО БНД за месяц 2010 ИН" xfId="2345" xr:uid="{00000000-0005-0000-0000-000073050000}"/>
    <cellStyle name="_2009г. 04 НШУ Заявка май 14.04.09_Смета  ОАО АНК Башнефть с услугами ООО БНД за месяц 2010 ИН (2)" xfId="2346" xr:uid="{00000000-0005-0000-0000-000074050000}"/>
    <cellStyle name="_2009г. 04 НШУ Заявка май 14.04.09_Смета НГДУ ЧН на АНК и ООО" xfId="2347" xr:uid="{00000000-0005-0000-0000-000075050000}"/>
    <cellStyle name="_2009г. 04 НШУ Заявка май 14.04.09_Стоимость услуг ООО БН-Д 2010  (Утверждено АНК)" xfId="2348" xr:uid="{00000000-0005-0000-0000-000076050000}"/>
    <cellStyle name="_2009г. 04 НШУ Заявка май 14.04.09_Стоимость услуг ООО БН-Д 2010  (Утверждено АНК) 2" xfId="2349" xr:uid="{00000000-0005-0000-0000-000077050000}"/>
    <cellStyle name="_2009г. 04 НШУ Заявка май 14.04.09_УН" xfId="2350" xr:uid="{00000000-0005-0000-0000-000078050000}"/>
    <cellStyle name="_2009г. 04 НШУ Заявка май 14.04.09_Универсальная форма для заполнения" xfId="2351" xr:uid="{00000000-0005-0000-0000-000079050000}"/>
    <cellStyle name="_2009г. 04 НШУ Заявка май 14.04.09_Универсальная форма для заполнения 2" xfId="2352" xr:uid="{00000000-0005-0000-0000-00007A050000}"/>
    <cellStyle name="_2009г. 04 НШУ Заявка май 14.04.09_Универсальная форма для заполнения НГДУ КХН март факт 14 04 10" xfId="2353" xr:uid="{00000000-0005-0000-0000-00007B050000}"/>
    <cellStyle name="_2009г. 04 НШУ Заявка май 14.04.09_Универсальная форма для заполнения НГДУ КХН март факт 14 04 10 2" xfId="2354" xr:uid="{00000000-0005-0000-0000-00007C050000}"/>
    <cellStyle name="_2009г. 04 НШУ Заявка май 14.04.09_Факт  ШГПП март" xfId="2355" xr:uid="{00000000-0005-0000-0000-00007D050000}"/>
    <cellStyle name="_2009г. 04 НШУ Заявка май 14.04.09_Факторный анализ НГДУ ТН март" xfId="2356" xr:uid="{00000000-0005-0000-0000-00007E050000}"/>
    <cellStyle name="_2009г. 04 НШУ Заявка май 14.04.09_Факторный анализ НГДУ ТН март 2" xfId="2357" xr:uid="{00000000-0005-0000-0000-00007F050000}"/>
    <cellStyle name="_2009г. 04 НШУ факт апрель 18.05.09" xfId="2358" xr:uid="{00000000-0005-0000-0000-000080050000}"/>
    <cellStyle name="_2009г. 05 НШУ Заявка май 14.04.09" xfId="2359" xr:uid="{00000000-0005-0000-0000-000081050000}"/>
    <cellStyle name="_2009г. 05 НШУ Заявка май 28.04.09" xfId="2360" xr:uid="{00000000-0005-0000-0000-000082050000}"/>
    <cellStyle name="_2009г. 06 НШУ Заявка июнь 15.05.09" xfId="2361" xr:uid="{00000000-0005-0000-0000-000083050000}"/>
    <cellStyle name="_2009г. 06 НШУ Заявка июнь 15.05.09 2" xfId="2362" xr:uid="{00000000-0005-0000-0000-000084050000}"/>
    <cellStyle name="_2009г. 06 НШУ Заявка июнь 15.05.09 2 2" xfId="2363" xr:uid="{00000000-0005-0000-0000-000085050000}"/>
    <cellStyle name="_2009г. 06 НШУ Заявка июнь 15.05.09 3" xfId="2364" xr:uid="{00000000-0005-0000-0000-000086050000}"/>
    <cellStyle name="_2009г. 06 НШУ Заявка июнь 15.05.09 3 2" xfId="2365" xr:uid="{00000000-0005-0000-0000-000087050000}"/>
    <cellStyle name="_2009г. 06 НШУ Заявка июнь 15.05.09 4" xfId="2366" xr:uid="{00000000-0005-0000-0000-000088050000}"/>
    <cellStyle name="_2009г. 06 НШУ Заявка июнь 15.05.09 4 2" xfId="2367" xr:uid="{00000000-0005-0000-0000-000089050000}"/>
    <cellStyle name="_2009г. 06 НШУ Заявка июнь 15.05.09 5" xfId="2368" xr:uid="{00000000-0005-0000-0000-00008A050000}"/>
    <cellStyle name="_2009г. 06 НШУ Заявка июнь 15.05.09_02 Универсальная форма НГДУ Ишимбайнефть" xfId="2369" xr:uid="{00000000-0005-0000-0000-00008B050000}"/>
    <cellStyle name="_2009г. 06 НШУ Заявка июнь 15.05.09_02 Универсальная форма НГДУ Ишимбайнефть 2" xfId="2370" xr:uid="{00000000-0005-0000-0000-00008C050000}"/>
    <cellStyle name="_2009г. 06 НШУ Заявка июнь 15.05.09_03 факт нефтедобыча расшифровка за март" xfId="2371" xr:uid="{00000000-0005-0000-0000-00008D050000}"/>
    <cellStyle name="_2009г. 06 НШУ Заявка июнь 15.05.09_03-01 Факторный анализ отгрузка нефти НГДУ ИН" xfId="2372" xr:uid="{00000000-0005-0000-0000-00008E050000}"/>
    <cellStyle name="_2009г. 06 НШУ Заявка июнь 15.05.09_03-01 Факторный анализ отгрузка нефти НГДУ ИН 2" xfId="2373" xr:uid="{00000000-0005-0000-0000-00008F050000}"/>
    <cellStyle name="_2009г. 06 НШУ Заявка июнь 15.05.09_16-06-2010 Расш. прочей пр.,вспом. материалов за май НГДУ Уфанефть" xfId="2374" xr:uid="{00000000-0005-0000-0000-000090050000}"/>
    <cellStyle name="_2009г. 06 НШУ Заявка июнь 15.05.09_16-06-2010 Расш. прочей пр.,вспом. материалов за май НГДУ Уфанефть 2" xfId="2375" xr:uid="{00000000-0005-0000-0000-000091050000}"/>
    <cellStyle name="_2009г. 06 НШУ Заявка июнь 15.05.09_2004-04 НГДУ ТН Расшифровки к смете" xfId="2376" xr:uid="{00000000-0005-0000-0000-000092050000}"/>
    <cellStyle name="_2009г. 06 НШУ Заявка июнь 15.05.09_2004-04 НГДУ ТН Расшифровки к смете 2" xfId="2377" xr:uid="{00000000-0005-0000-0000-000093050000}"/>
    <cellStyle name="_2009г. 06 НШУ Заявка июнь 15.05.09_2010-03-01 Свод ОАО +ООО  - отправлено в АНК" xfId="2378" xr:uid="{00000000-0005-0000-0000-000094050000}"/>
    <cellStyle name="_2009г. 06 НШУ Заявка июнь 15.05.09_2010-03-18 ПЛАН  по попутному газу с арендой 2010" xfId="2379" xr:uid="{00000000-0005-0000-0000-000095050000}"/>
    <cellStyle name="_2009г. 06 НШУ Заявка июнь 15.05.09_2010-03-18 ПЛАН  по попутному газу с арендой 2010 2" xfId="2380" xr:uid="{00000000-0005-0000-0000-000096050000}"/>
    <cellStyle name="_2009г. 06 НШУ Заявка июнь 15.05.09_2010-03-18 ПЛАН  по природному газу с арендой 2010 г." xfId="2381" xr:uid="{00000000-0005-0000-0000-000097050000}"/>
    <cellStyle name="_2009г. 06 НШУ Заявка июнь 15.05.09_2010-03-18 ПЛАН  по природному газу с арендой 2010 г. 2" xfId="2382" xr:uid="{00000000-0005-0000-0000-000098050000}"/>
    <cellStyle name="_2009г. 06 НШУ Заявка июнь 15.05.09_2010-03-30 Свод  Факт  ООО Б-Д  февраль  по НГДУ" xfId="2383" xr:uid="{00000000-0005-0000-0000-000099050000}"/>
    <cellStyle name="_2009г. 06 НШУ Заявка июнь 15.05.09_2010-04-02 Стоимость услуг ООО БН-Д 2010" xfId="2384" xr:uid="{00000000-0005-0000-0000-00009A050000}"/>
    <cellStyle name="_2009г. 06 НШУ Заявка июнь 15.05.09_2010-04-02 Стоимость услуг ООО БН-Д 2010 2" xfId="2385" xr:uid="{00000000-0005-0000-0000-00009B050000}"/>
    <cellStyle name="_2009г. 06 НШУ Заявка июнь 15.05.09_2010-04-14 Факт за март 2010г." xfId="2386" xr:uid="{00000000-0005-0000-0000-00009C050000}"/>
    <cellStyle name="_2009г. 06 НШУ Заявка июнь 15.05.09_2010-04-14 Факт за март 2010г. 2" xfId="2387" xr:uid="{00000000-0005-0000-0000-00009D050000}"/>
    <cellStyle name="_2009г. 06 НШУ Заявка июнь 15.05.09_2010-04-28 Вспомогат материалы (за март и с начала года) НГДУ ЧН" xfId="2388" xr:uid="{00000000-0005-0000-0000-00009E050000}"/>
    <cellStyle name="_2009г. 06 НШУ Заявка июнь 15.05.09_2010-04-28 Вспомогат материалы (за март и с начала года) НГДУ ЧН (2)" xfId="2389" xr:uid="{00000000-0005-0000-0000-00009F050000}"/>
    <cellStyle name="_2009г. 06 НШУ Заявка июнь 15.05.09_2010-05-14 Расшифровка всп материалов за апрель НГДУ ИН" xfId="2390" xr:uid="{00000000-0005-0000-0000-0000A0050000}"/>
    <cellStyle name="_2009г. 06 НШУ Заявка июнь 15.05.09_2010-05-14 Расшифровка всп материалов за апрель НГДУ ИН 2" xfId="2391" xr:uid="{00000000-0005-0000-0000-0000A1050000}"/>
    <cellStyle name="_2009г. 06 НШУ Заявка июнь 15.05.09_2010-05-17 Расшифровки к смете ТГПП (за апрель и с начала года)" xfId="2392" xr:uid="{00000000-0005-0000-0000-0000A2050000}"/>
    <cellStyle name="_2009г. 06 НШУ Заявка июнь 15.05.09_2010-05-17 Расшифровки к смете ТГПП (за апрель и с начала года) 2" xfId="2393" xr:uid="{00000000-0005-0000-0000-0000A3050000}"/>
    <cellStyle name="_2009г. 06 НШУ Заявка июнь 15.05.09_2010-05-20 КхН Вспомогательные материалы за апрель" xfId="2394" xr:uid="{00000000-0005-0000-0000-0000A4050000}"/>
    <cellStyle name="_2009г. 06 НШУ Заявка июнь 15.05.09_2010-05-20 КхН Вспомогательные материалы за апрель 2" xfId="2395" xr:uid="{00000000-0005-0000-0000-0000A5050000}"/>
    <cellStyle name="_2009г. 06 НШУ Заявка июнь 15.05.09_2010-05-20 Свод по ВМ за апрель" xfId="2396" xr:uid="{00000000-0005-0000-0000-0000A6050000}"/>
    <cellStyle name="_2009г. 06 НШУ Заявка июнь 15.05.09_2010-06-14 Расшифровка всп материалов за май НГДУ ИН" xfId="2397" xr:uid="{00000000-0005-0000-0000-0000A7050000}"/>
    <cellStyle name="_2009г. 06 НШУ Заявка июнь 15.05.09_2010-06-14 Расшифровка всп материалов за май НГДУ ИН 2" xfId="2398" xr:uid="{00000000-0005-0000-0000-0000A8050000}"/>
    <cellStyle name="_2009г. 06 НШУ Заявка июнь 15.05.09_2010-06-16 НГДУ ТН Расшифровки к смете" xfId="2399" xr:uid="{00000000-0005-0000-0000-0000A9050000}"/>
    <cellStyle name="_2009г. 06 НШУ Заявка июнь 15.05.09_2010-06-16 НГДУ ТН Расшифровки к смете 2" xfId="2400" xr:uid="{00000000-0005-0000-0000-0000AA050000}"/>
    <cellStyle name="_2009г. 06 НШУ Заявка июнь 15.05.09_2010-06-17 Прочая продукция НГДУ ЧН в мае 2010" xfId="2401" xr:uid="{00000000-0005-0000-0000-0000AB050000}"/>
    <cellStyle name="_2009г. 06 НШУ Заявка июнь 15.05.09_2010-06-17 Прочая продукция НГДУ ЧН в мае 2010 2" xfId="2402" xr:uid="{00000000-0005-0000-0000-0000AC050000}"/>
    <cellStyle name="_2009г. 06 НШУ Заявка июнь 15.05.09_2010-06-17 Свод по ВМ без формул" xfId="2403" xr:uid="{00000000-0005-0000-0000-0000AD050000}"/>
    <cellStyle name="_2009г. 06 НШУ Заявка июнь 15.05.09_2010-07-09 БП на нефть" xfId="2404" xr:uid="{00000000-0005-0000-0000-0000AE050000}"/>
    <cellStyle name="_2009г. 06 НШУ Заявка июнь 15.05.09_2010-07-14 Расш. прочей пр.,вспом. материалов НГДУ Уфанефть за июнь 2010 года" xfId="2405" xr:uid="{00000000-0005-0000-0000-0000AF050000}"/>
    <cellStyle name="_2009г. 06 НШУ Заявка июнь 15.05.09_2010-07-14 Расшифровка всп материалов за июнь НГДУ ИН" xfId="2406" xr:uid="{00000000-0005-0000-0000-0000B0050000}"/>
    <cellStyle name="_2009г. 06 НШУ Заявка июнь 15.05.09_2010-07-15 НГДУ ТН Расшифровки к смете (июнь)" xfId="2407" xr:uid="{00000000-0005-0000-0000-0000B1050000}"/>
    <cellStyle name="_2009г. 06 НШУ Заявка июнь 15.05.09_2010-08-27 Свод по ВМ на сентябрь" xfId="2408" xr:uid="{00000000-0005-0000-0000-0000B2050000}"/>
    <cellStyle name="_2009г. 06 НШУ Заявка июнь 15.05.09_2010-09-24 Бюджеты отделов НГДУ ЧН в 2010 году С УЧЕТОМ ОУЭН" xfId="2409" xr:uid="{00000000-0005-0000-0000-0000B3050000}"/>
    <cellStyle name="_2009г. 06 НШУ Заявка июнь 15.05.09_2010г. -Бизнес-план в новых условиях ТН (универасальная форма)" xfId="2410" xr:uid="{00000000-0005-0000-0000-0000B4050000}"/>
    <cellStyle name="_2009г. 06 НШУ Заявка июнь 15.05.09_24 02 2010 Смета по Уфанефть с расшифровками" xfId="2411" xr:uid="{00000000-0005-0000-0000-0000B5050000}"/>
    <cellStyle name="_2009г. 06 НШУ Заявка июнь 15.05.09_БП на нефть" xfId="2412" xr:uid="{00000000-0005-0000-0000-0000B6050000}"/>
    <cellStyle name="_2009г. 06 НШУ Заявка июнь 15.05.09_Вспомогат материалы (за апрельГДУ)" xfId="2413" xr:uid="{00000000-0005-0000-0000-0000B7050000}"/>
    <cellStyle name="_2009г. 06 НШУ Заявка июнь 15.05.09_Вспомогат материалы (за апрельГДУ) 2" xfId="2414" xr:uid="{00000000-0005-0000-0000-0000B8050000}"/>
    <cellStyle name="_2009г. 06 НШУ Заявка июнь 15.05.09_Вспомогат материалы (за июньГДУ)" xfId="2415" xr:uid="{00000000-0005-0000-0000-0000B9050000}"/>
    <cellStyle name="_2009г. 06 НШУ Заявка июнь 15.05.09_Вспомогат материалы (за май ГДУ)" xfId="2416" xr:uid="{00000000-0005-0000-0000-0000BA050000}"/>
    <cellStyle name="_2009г. 06 НШУ Заявка июнь 15.05.09_Вспомогат материалы (за май ГДУ) 2" xfId="2417" xr:uid="{00000000-0005-0000-0000-0000BB050000}"/>
    <cellStyle name="_2009г. 06 НШУ Заявка июнь 15.05.09_Дополнительные расшифровки к заявке" xfId="2418" xr:uid="{00000000-0005-0000-0000-0000BC050000}"/>
    <cellStyle name="_2009г. 06 НШУ Заявка июнь 15.05.09_Дополнительные расшифровки к заявке 2" xfId="2419" xr:uid="{00000000-0005-0000-0000-0000BD050000}"/>
    <cellStyle name="_2009г. 06 НШУ Заявка июнь 15.05.09_информация для прейскуранта на техн. воду" xfId="2420" xr:uid="{00000000-0005-0000-0000-0000BE050000}"/>
    <cellStyle name="_2009г. 06 НШУ Заявка июнь 15.05.09_Натур  показат " xfId="2421" xr:uid="{00000000-0005-0000-0000-0000BF050000}"/>
    <cellStyle name="_2009г. 06 НШУ Заявка июнь 15.05.09_НГДУ УН Расш. прочей пр.,вспом. материалов за апрель, 4 месяца  2010 года" xfId="2422" xr:uid="{00000000-0005-0000-0000-0000C0050000}"/>
    <cellStyle name="_2009г. 06 НШУ Заявка июнь 15.05.09_НГДУ УН Расш. прочей пр.,вспом. материалов за апрель, 4 месяца  2010 года 2" xfId="2423" xr:uid="{00000000-0005-0000-0000-0000C1050000}"/>
    <cellStyle name="_2009г. 06 НШУ Заявка июнь 15.05.09_Нефтедобыча Туймазанефть-факт февраль 2010 год" xfId="2424" xr:uid="{00000000-0005-0000-0000-0000C2050000}"/>
    <cellStyle name="_2009г. 06 НШУ Заявка июнь 15.05.09_НШУ заявка авг и факт июнь" xfId="2425" xr:uid="{00000000-0005-0000-0000-0000C3050000}"/>
    <cellStyle name="_2009г. 06 НШУ Заявка июнь 15.05.09_НШУ Заявка июнь 2010" xfId="2426" xr:uid="{00000000-0005-0000-0000-0000C4050000}"/>
    <cellStyle name="_2009г. 06 НШУ Заявка июнь 15.05.09_НШУ Заявка май 2010" xfId="2427" xr:uid="{00000000-0005-0000-0000-0000C5050000}"/>
    <cellStyle name="_2009г. 06 НШУ Заявка июнь 15.05.09_Подготовка нефти 2011 для ООО Башминерал" xfId="2428" xr:uid="{00000000-0005-0000-0000-0000C6050000}"/>
    <cellStyle name="_2009г. 06 НШУ Заявка июнь 15.05.09_Пофакторный анализ по НГДУ за март" xfId="2429" xr:uid="{00000000-0005-0000-0000-0000C7050000}"/>
    <cellStyle name="_2009г. 06 НШУ Заявка июнь 15.05.09_Пофакторный анализ по НГДУ за март (2)" xfId="2430" xr:uid="{00000000-0005-0000-0000-0000C8050000}"/>
    <cellStyle name="_2009г. 06 НШУ Заявка июнь 15.05.09_Пофакторный анализ по НГДУ ТН" xfId="2431" xr:uid="{00000000-0005-0000-0000-0000C9050000}"/>
    <cellStyle name="_2009г. 06 НШУ Заявка июнь 15.05.09_прочая продукция_" xfId="2432" xr:uid="{00000000-0005-0000-0000-0000CA050000}"/>
    <cellStyle name="_2009г. 06 НШУ Заявка июнь 15.05.09_прочая продукция_ 2" xfId="2433" xr:uid="{00000000-0005-0000-0000-0000CB050000}"/>
    <cellStyle name="_2009г. 06 НШУ Заявка июнь 15.05.09_расшифровки к фактической смете за апрель НГДУ КХН" xfId="2434" xr:uid="{00000000-0005-0000-0000-0000CC050000}"/>
    <cellStyle name="_2009г. 06 НШУ Заявка июнь 15.05.09_расшифровки к фактической смете за апрель НГДУ КХН 2" xfId="2435" xr:uid="{00000000-0005-0000-0000-0000CD050000}"/>
    <cellStyle name="_2009г. 06 НШУ Заявка июнь 15.05.09_расшифровки к фактической смете за июнь НГДУ КХН 14.07.2010" xfId="2436" xr:uid="{00000000-0005-0000-0000-0000CE050000}"/>
    <cellStyle name="_2009г. 06 НШУ Заявка июнь 15.05.09_расшифровки к фактической смете за май НГДУ КХН" xfId="2437" xr:uid="{00000000-0005-0000-0000-0000CF050000}"/>
    <cellStyle name="_2009г. 06 НШУ Заявка июнь 15.05.09_расшифровки к фактической смете за май НГДУ КХН 2" xfId="2438" xr:uid="{00000000-0005-0000-0000-0000D0050000}"/>
    <cellStyle name="_2009г. 06 НШУ Заявка июнь 15.05.09_свод" xfId="2439" xr:uid="{00000000-0005-0000-0000-0000D1050000}"/>
    <cellStyle name="_2009г. 06 НШУ Заявка июнь 15.05.09_свод 2" xfId="2440" xr:uid="{00000000-0005-0000-0000-0000D2050000}"/>
    <cellStyle name="_2009г. 06 НШУ Заявка июнь 15.05.09_Себестоимость НГДУ ЧН в 2010 годe по форме от 25_03_10" xfId="2441" xr:uid="{00000000-0005-0000-0000-0000D3050000}"/>
    <cellStyle name="_2009г. 06 НШУ Заявка июнь 15.05.09_Смета  ОАО АНК Башнефть с услугами ООО БНД за месяц 2010 ИН" xfId="2442" xr:uid="{00000000-0005-0000-0000-0000D4050000}"/>
    <cellStyle name="_2009г. 06 НШУ Заявка июнь 15.05.09_Смета  ОАО АНК Башнефть с услугами ООО БНД за месяц 2010 ИН (2)" xfId="2443" xr:uid="{00000000-0005-0000-0000-0000D5050000}"/>
    <cellStyle name="_2009г. 06 НШУ Заявка июнь 15.05.09_Смета НГДУ ЧН на АНК и ООО" xfId="2444" xr:uid="{00000000-0005-0000-0000-0000D6050000}"/>
    <cellStyle name="_2009г. 06 НШУ Заявка июнь 15.05.09_Стоимость услуг ООО БН-Д 2010  (Утверждено АНК)" xfId="2445" xr:uid="{00000000-0005-0000-0000-0000D7050000}"/>
    <cellStyle name="_2009г. 06 НШУ Заявка июнь 15.05.09_Стоимость услуг ООО БН-Д 2010  (Утверждено АНК) 2" xfId="2446" xr:uid="{00000000-0005-0000-0000-0000D8050000}"/>
    <cellStyle name="_2009г. 06 НШУ Заявка июнь 15.05.09_УН" xfId="2447" xr:uid="{00000000-0005-0000-0000-0000D9050000}"/>
    <cellStyle name="_2009г. 06 НШУ Заявка июнь 15.05.09_Универсальная форма для заполнения" xfId="2448" xr:uid="{00000000-0005-0000-0000-0000DA050000}"/>
    <cellStyle name="_2009г. 06 НШУ Заявка июнь 15.05.09_Универсальная форма для заполнения 2" xfId="2449" xr:uid="{00000000-0005-0000-0000-0000DB050000}"/>
    <cellStyle name="_2009г. 06 НШУ Заявка июнь 15.05.09_Универсальная форма для заполнения НГДУ КХН март факт 14 04 10" xfId="2450" xr:uid="{00000000-0005-0000-0000-0000DC050000}"/>
    <cellStyle name="_2009г. 06 НШУ Заявка июнь 15.05.09_Универсальная форма для заполнения НГДУ КХН март факт 14 04 10 2" xfId="2451" xr:uid="{00000000-0005-0000-0000-0000DD050000}"/>
    <cellStyle name="_2009г. 06 НШУ Заявка июнь 15.05.09_Факт  ШГПП март" xfId="2452" xr:uid="{00000000-0005-0000-0000-0000DE050000}"/>
    <cellStyle name="_2009г. 06 НШУ Заявка июнь 15.05.09_Факторный анализ НГДУ ТН март" xfId="2453" xr:uid="{00000000-0005-0000-0000-0000DF050000}"/>
    <cellStyle name="_2009г. 06 НШУ Заявка июнь 15.05.09_Факторный анализ НГДУ ТН март 2" xfId="2454" xr:uid="{00000000-0005-0000-0000-0000E0050000}"/>
    <cellStyle name="_2009г. 06 НШУ факт июнь 09.07.09" xfId="2455" xr:uid="{00000000-0005-0000-0000-0000E1050000}"/>
    <cellStyle name="_2009г. 07 НШУ Заявка июль 10.06.09" xfId="2456" xr:uid="{00000000-0005-0000-0000-0000E2050000}"/>
    <cellStyle name="_2009г. 08 НШУ Заявка август 13.07.09" xfId="2457" xr:uid="{00000000-0005-0000-0000-0000E3050000}"/>
    <cellStyle name="_2009г. Бизнес-план Б-н-Уфа 21.04.09 изм. ст.Топливо" xfId="2458" xr:uid="{00000000-0005-0000-0000-0000E4050000}"/>
    <cellStyle name="_2009г. НШУ Бизнес-план 14.05.09" xfId="2459" xr:uid="{00000000-0005-0000-0000-0000E5050000}"/>
    <cellStyle name="_2009г. НШУ Бизнес-план 14.05.09 2" xfId="2460" xr:uid="{00000000-0005-0000-0000-0000E6050000}"/>
    <cellStyle name="_2009г. НШУ Бизнес-план 14.05.09 2 2" xfId="2461" xr:uid="{00000000-0005-0000-0000-0000E7050000}"/>
    <cellStyle name="_2009г. НШУ Бизнес-план 14.05.09 3" xfId="2462" xr:uid="{00000000-0005-0000-0000-0000E8050000}"/>
    <cellStyle name="_2009г. НШУ Бизнес-план 14.05.09 3 2" xfId="2463" xr:uid="{00000000-0005-0000-0000-0000E9050000}"/>
    <cellStyle name="_2009г. НШУ Бизнес-план 14.05.09 4" xfId="2464" xr:uid="{00000000-0005-0000-0000-0000EA050000}"/>
    <cellStyle name="_2009г. НШУ Бизнес-план 14.05.09 4 2" xfId="2465" xr:uid="{00000000-0005-0000-0000-0000EB050000}"/>
    <cellStyle name="_2009г. НШУ Бизнес-план 14.05.09 5" xfId="2466" xr:uid="{00000000-0005-0000-0000-0000EC050000}"/>
    <cellStyle name="_2009г. НШУ Бизнес-план 14.05.09_02 Универсальная форма НГДУ Ишимбайнефть" xfId="2467" xr:uid="{00000000-0005-0000-0000-0000ED050000}"/>
    <cellStyle name="_2009г. НШУ Бизнес-план 14.05.09_02 Универсальная форма НГДУ Ишимбайнефть 2" xfId="2468" xr:uid="{00000000-0005-0000-0000-0000EE050000}"/>
    <cellStyle name="_2009г. НШУ Бизнес-план 14.05.09_03 факт нефтедобыча расшифровка за март" xfId="2469" xr:uid="{00000000-0005-0000-0000-0000EF050000}"/>
    <cellStyle name="_2009г. НШУ Бизнес-план 14.05.09_03-01 Факторный анализ отгрузка нефти НГДУ ИН" xfId="2470" xr:uid="{00000000-0005-0000-0000-0000F0050000}"/>
    <cellStyle name="_2009г. НШУ Бизнес-план 14.05.09_03-01 Факторный анализ отгрузка нефти НГДУ ИН 2" xfId="2471" xr:uid="{00000000-0005-0000-0000-0000F1050000}"/>
    <cellStyle name="_2009г. НШУ Бизнес-план 14.05.09_16-06-2010 Расш. прочей пр.,вспом. материалов за май НГДУ Уфанефть" xfId="2472" xr:uid="{00000000-0005-0000-0000-0000F2050000}"/>
    <cellStyle name="_2009г. НШУ Бизнес-план 14.05.09_16-06-2010 Расш. прочей пр.,вспом. материалов за май НГДУ Уфанефть 2" xfId="2473" xr:uid="{00000000-0005-0000-0000-0000F3050000}"/>
    <cellStyle name="_2009г. НШУ Бизнес-план 14.05.09_2004-04 НГДУ ТН Расшифровки к смете" xfId="2474" xr:uid="{00000000-0005-0000-0000-0000F4050000}"/>
    <cellStyle name="_2009г. НШУ Бизнес-план 14.05.09_2004-04 НГДУ ТН Расшифровки к смете 2" xfId="2475" xr:uid="{00000000-0005-0000-0000-0000F5050000}"/>
    <cellStyle name="_2009г. НШУ Бизнес-план 14.05.09_2010-03-01 Свод ОАО +ООО  - отправлено в АНК" xfId="2476" xr:uid="{00000000-0005-0000-0000-0000F6050000}"/>
    <cellStyle name="_2009г. НШУ Бизнес-план 14.05.09_2010-03-18 ПЛАН  по попутному газу с арендой 2010" xfId="2477" xr:uid="{00000000-0005-0000-0000-0000F7050000}"/>
    <cellStyle name="_2009г. НШУ Бизнес-план 14.05.09_2010-03-18 ПЛАН  по попутному газу с арендой 2010 2" xfId="2478" xr:uid="{00000000-0005-0000-0000-0000F8050000}"/>
    <cellStyle name="_2009г. НШУ Бизнес-план 14.05.09_2010-03-18 ПЛАН  по природному газу с арендой 2010 г." xfId="2479" xr:uid="{00000000-0005-0000-0000-0000F9050000}"/>
    <cellStyle name="_2009г. НШУ Бизнес-план 14.05.09_2010-03-18 ПЛАН  по природному газу с арендой 2010 г. 2" xfId="2480" xr:uid="{00000000-0005-0000-0000-0000FA050000}"/>
    <cellStyle name="_2009г. НШУ Бизнес-план 14.05.09_2010-03-30 Свод  Факт  ООО Б-Д  февраль  по НГДУ" xfId="2481" xr:uid="{00000000-0005-0000-0000-0000FB050000}"/>
    <cellStyle name="_2009г. НШУ Бизнес-план 14.05.09_2010-04-02 Стоимость услуг ООО БН-Д 2010" xfId="2482" xr:uid="{00000000-0005-0000-0000-0000FC050000}"/>
    <cellStyle name="_2009г. НШУ Бизнес-план 14.05.09_2010-04-02 Стоимость услуг ООО БН-Д 2010 2" xfId="2483" xr:uid="{00000000-0005-0000-0000-0000FD050000}"/>
    <cellStyle name="_2009г. НШУ Бизнес-план 14.05.09_2010-04-14 Факт за март 2010г." xfId="2484" xr:uid="{00000000-0005-0000-0000-0000FE050000}"/>
    <cellStyle name="_2009г. НШУ Бизнес-план 14.05.09_2010-04-14 Факт за март 2010г. 2" xfId="2485" xr:uid="{00000000-0005-0000-0000-0000FF050000}"/>
    <cellStyle name="_2009г. НШУ Бизнес-план 14.05.09_2010-04-28 Вспомогат материалы (за март и с начала года) НГДУ ЧН" xfId="2486" xr:uid="{00000000-0005-0000-0000-000000060000}"/>
    <cellStyle name="_2009г. НШУ Бизнес-план 14.05.09_2010-04-28 Вспомогат материалы (за март и с начала года) НГДУ ЧН (2)" xfId="2487" xr:uid="{00000000-0005-0000-0000-000001060000}"/>
    <cellStyle name="_2009г. НШУ Бизнес-план 14.05.09_2010-05-14 Расшифровка всп материалов за апрель НГДУ ИН" xfId="2488" xr:uid="{00000000-0005-0000-0000-000002060000}"/>
    <cellStyle name="_2009г. НШУ Бизнес-план 14.05.09_2010-05-14 Расшифровка всп материалов за апрель НГДУ ИН 2" xfId="2489" xr:uid="{00000000-0005-0000-0000-000003060000}"/>
    <cellStyle name="_2009г. НШУ Бизнес-план 14.05.09_2010-05-17 Расшифровки к смете ТГПП (за апрель и с начала года)" xfId="2490" xr:uid="{00000000-0005-0000-0000-000004060000}"/>
    <cellStyle name="_2009г. НШУ Бизнес-план 14.05.09_2010-05-17 Расшифровки к смете ТГПП (за апрель и с начала года) 2" xfId="2491" xr:uid="{00000000-0005-0000-0000-000005060000}"/>
    <cellStyle name="_2009г. НШУ Бизнес-план 14.05.09_2010-05-20 КхН Вспомогательные материалы за апрель" xfId="2492" xr:uid="{00000000-0005-0000-0000-000006060000}"/>
    <cellStyle name="_2009г. НШУ Бизнес-план 14.05.09_2010-05-20 КхН Вспомогательные материалы за апрель 2" xfId="2493" xr:uid="{00000000-0005-0000-0000-000007060000}"/>
    <cellStyle name="_2009г. НШУ Бизнес-план 14.05.09_2010-05-20 Свод по ВМ за апрель" xfId="2494" xr:uid="{00000000-0005-0000-0000-000008060000}"/>
    <cellStyle name="_2009г. НШУ Бизнес-план 14.05.09_2010-06-14 Расшифровка всп материалов за май НГДУ ИН" xfId="2495" xr:uid="{00000000-0005-0000-0000-000009060000}"/>
    <cellStyle name="_2009г. НШУ Бизнес-план 14.05.09_2010-06-14 Расшифровка всп материалов за май НГДУ ИН 2" xfId="2496" xr:uid="{00000000-0005-0000-0000-00000A060000}"/>
    <cellStyle name="_2009г. НШУ Бизнес-план 14.05.09_2010-06-16 НГДУ ТН Расшифровки к смете" xfId="2497" xr:uid="{00000000-0005-0000-0000-00000B060000}"/>
    <cellStyle name="_2009г. НШУ Бизнес-план 14.05.09_2010-06-16 НГДУ ТН Расшифровки к смете 2" xfId="2498" xr:uid="{00000000-0005-0000-0000-00000C060000}"/>
    <cellStyle name="_2009г. НШУ Бизнес-план 14.05.09_2010-06-17 Прочая продукция НГДУ ЧН в мае 2010" xfId="2499" xr:uid="{00000000-0005-0000-0000-00000D060000}"/>
    <cellStyle name="_2009г. НШУ Бизнес-план 14.05.09_2010-06-17 Прочая продукция НГДУ ЧН в мае 2010 2" xfId="2500" xr:uid="{00000000-0005-0000-0000-00000E060000}"/>
    <cellStyle name="_2009г. НШУ Бизнес-план 14.05.09_2010-06-17 Свод по ВМ без формул" xfId="2501" xr:uid="{00000000-0005-0000-0000-00000F060000}"/>
    <cellStyle name="_2009г. НШУ Бизнес-план 14.05.09_2010-07-09 БП на нефть" xfId="2502" xr:uid="{00000000-0005-0000-0000-000010060000}"/>
    <cellStyle name="_2009г. НШУ Бизнес-план 14.05.09_2010-07-14 Расш. прочей пр.,вспом. материалов НГДУ Уфанефть за июнь 2010 года" xfId="2503" xr:uid="{00000000-0005-0000-0000-000011060000}"/>
    <cellStyle name="_2009г. НШУ Бизнес-план 14.05.09_2010-07-14 Расшифровка всп материалов за июнь НГДУ ИН" xfId="2504" xr:uid="{00000000-0005-0000-0000-000012060000}"/>
    <cellStyle name="_2009г. НШУ Бизнес-план 14.05.09_2010-07-15 НГДУ ТН Расшифровки к смете (июнь)" xfId="2505" xr:uid="{00000000-0005-0000-0000-000013060000}"/>
    <cellStyle name="_2009г. НШУ Бизнес-план 14.05.09_2010-08-27 Свод по ВМ на сентябрь" xfId="2506" xr:uid="{00000000-0005-0000-0000-000014060000}"/>
    <cellStyle name="_2009г. НШУ Бизнес-план 14.05.09_2010-09-24 Бюджеты отделов НГДУ ЧН в 2010 году С УЧЕТОМ ОУЭН" xfId="2507" xr:uid="{00000000-0005-0000-0000-000015060000}"/>
    <cellStyle name="_2009г. НШУ Бизнес-план 14.05.09_2010г. -Бизнес-план в новых условиях ТН (универасальная форма)" xfId="2508" xr:uid="{00000000-0005-0000-0000-000016060000}"/>
    <cellStyle name="_2009г. НШУ Бизнес-план 14.05.09_24 02 2010 Смета по Уфанефть с расшифровками" xfId="2509" xr:uid="{00000000-0005-0000-0000-000017060000}"/>
    <cellStyle name="_2009г. НШУ Бизнес-план 14.05.09_БП на нефть" xfId="2510" xr:uid="{00000000-0005-0000-0000-000018060000}"/>
    <cellStyle name="_2009г. НШУ Бизнес-план 14.05.09_Вспомогат материалы (за апрельГДУ)" xfId="2511" xr:uid="{00000000-0005-0000-0000-000019060000}"/>
    <cellStyle name="_2009г. НШУ Бизнес-план 14.05.09_Вспомогат материалы (за апрельГДУ) 2" xfId="2512" xr:uid="{00000000-0005-0000-0000-00001A060000}"/>
    <cellStyle name="_2009г. НШУ Бизнес-план 14.05.09_Вспомогат материалы (за июньГДУ)" xfId="2513" xr:uid="{00000000-0005-0000-0000-00001B060000}"/>
    <cellStyle name="_2009г. НШУ Бизнес-план 14.05.09_Вспомогат материалы (за май ГДУ)" xfId="2514" xr:uid="{00000000-0005-0000-0000-00001C060000}"/>
    <cellStyle name="_2009г. НШУ Бизнес-план 14.05.09_Вспомогат материалы (за май ГДУ) 2" xfId="2515" xr:uid="{00000000-0005-0000-0000-00001D060000}"/>
    <cellStyle name="_2009г. НШУ Бизнес-план 14.05.09_Дополнительные расшифровки к заявке" xfId="2516" xr:uid="{00000000-0005-0000-0000-00001E060000}"/>
    <cellStyle name="_2009г. НШУ Бизнес-план 14.05.09_Дополнительные расшифровки к заявке 2" xfId="2517" xr:uid="{00000000-0005-0000-0000-00001F060000}"/>
    <cellStyle name="_2009г. НШУ Бизнес-план 14.05.09_информация для прейскуранта на техн. воду" xfId="2518" xr:uid="{00000000-0005-0000-0000-000020060000}"/>
    <cellStyle name="_2009г. НШУ Бизнес-план 14.05.09_Натур  показат " xfId="2519" xr:uid="{00000000-0005-0000-0000-000021060000}"/>
    <cellStyle name="_2009г. НШУ Бизнес-план 14.05.09_НГДУ УН Расш. прочей пр.,вспом. материалов за апрель, 4 месяца  2010 года" xfId="2520" xr:uid="{00000000-0005-0000-0000-000022060000}"/>
    <cellStyle name="_2009г. НШУ Бизнес-план 14.05.09_НГДУ УН Расш. прочей пр.,вспом. материалов за апрель, 4 месяца  2010 года 2" xfId="2521" xr:uid="{00000000-0005-0000-0000-000023060000}"/>
    <cellStyle name="_2009г. НШУ Бизнес-план 14.05.09_Нефтедобыча Туймазанефть-факт февраль 2010 год" xfId="2522" xr:uid="{00000000-0005-0000-0000-000024060000}"/>
    <cellStyle name="_2009г. НШУ Бизнес-план 14.05.09_НШУ заявка авг и факт июнь" xfId="2523" xr:uid="{00000000-0005-0000-0000-000025060000}"/>
    <cellStyle name="_2009г. НШУ Бизнес-план 14.05.09_НШУ Заявка июнь 2010" xfId="2524" xr:uid="{00000000-0005-0000-0000-000026060000}"/>
    <cellStyle name="_2009г. НШУ Бизнес-план 14.05.09_НШУ Заявка май 2010" xfId="2525" xr:uid="{00000000-0005-0000-0000-000027060000}"/>
    <cellStyle name="_2009г. НШУ Бизнес-план 14.05.09_Подготовка нефти 2011 для ООО Башминерал" xfId="2526" xr:uid="{00000000-0005-0000-0000-000028060000}"/>
    <cellStyle name="_2009г. НШУ Бизнес-план 14.05.09_Пофакторный анализ по НГДУ за март" xfId="2527" xr:uid="{00000000-0005-0000-0000-000029060000}"/>
    <cellStyle name="_2009г. НШУ Бизнес-план 14.05.09_Пофакторный анализ по НГДУ за март (2)" xfId="2528" xr:uid="{00000000-0005-0000-0000-00002A060000}"/>
    <cellStyle name="_2009г. НШУ Бизнес-план 14.05.09_Пофакторный анализ по НГДУ ТН" xfId="2529" xr:uid="{00000000-0005-0000-0000-00002B060000}"/>
    <cellStyle name="_2009г. НШУ Бизнес-план 14.05.09_прочая продукция_" xfId="2530" xr:uid="{00000000-0005-0000-0000-00002C060000}"/>
    <cellStyle name="_2009г. НШУ Бизнес-план 14.05.09_прочая продукция_ 2" xfId="2531" xr:uid="{00000000-0005-0000-0000-00002D060000}"/>
    <cellStyle name="_2009г. НШУ Бизнес-план 14.05.09_расшифровки к фактической смете за апрель НГДУ КХН" xfId="2532" xr:uid="{00000000-0005-0000-0000-00002E060000}"/>
    <cellStyle name="_2009г. НШУ Бизнес-план 14.05.09_расшифровки к фактической смете за апрель НГДУ КХН 2" xfId="2533" xr:uid="{00000000-0005-0000-0000-00002F060000}"/>
    <cellStyle name="_2009г. НШУ Бизнес-план 14.05.09_расшифровки к фактической смете за июнь НГДУ КХН 14.07.2010" xfId="2534" xr:uid="{00000000-0005-0000-0000-000030060000}"/>
    <cellStyle name="_2009г. НШУ Бизнес-план 14.05.09_расшифровки к фактической смете за май НГДУ КХН" xfId="2535" xr:uid="{00000000-0005-0000-0000-000031060000}"/>
    <cellStyle name="_2009г. НШУ Бизнес-план 14.05.09_расшифровки к фактической смете за май НГДУ КХН 2" xfId="2536" xr:uid="{00000000-0005-0000-0000-000032060000}"/>
    <cellStyle name="_2009г. НШУ Бизнес-план 14.05.09_свод" xfId="2537" xr:uid="{00000000-0005-0000-0000-000033060000}"/>
    <cellStyle name="_2009г. НШУ Бизнес-план 14.05.09_свод 2" xfId="2538" xr:uid="{00000000-0005-0000-0000-000034060000}"/>
    <cellStyle name="_2009г. НШУ Бизнес-план 14.05.09_Себестоимость НГДУ ЧН в 2010 годe по форме от 25_03_10" xfId="2539" xr:uid="{00000000-0005-0000-0000-000035060000}"/>
    <cellStyle name="_2009г. НШУ Бизнес-план 14.05.09_Смета  ОАО АНК Башнефть с услугами ООО БНД за месяц 2010 ИН" xfId="2540" xr:uid="{00000000-0005-0000-0000-000036060000}"/>
    <cellStyle name="_2009г. НШУ Бизнес-план 14.05.09_Смета  ОАО АНК Башнефть с услугами ООО БНД за месяц 2010 ИН (2)" xfId="2541" xr:uid="{00000000-0005-0000-0000-000037060000}"/>
    <cellStyle name="_2009г. НШУ Бизнес-план 14.05.09_Смета НГДУ ЧН на АНК и ООО" xfId="2542" xr:uid="{00000000-0005-0000-0000-000038060000}"/>
    <cellStyle name="_2009г. НШУ Бизнес-план 14.05.09_Стоимость услуг ООО БН-Д 2010  (Утверждено АНК)" xfId="2543" xr:uid="{00000000-0005-0000-0000-000039060000}"/>
    <cellStyle name="_2009г. НШУ Бизнес-план 14.05.09_Стоимость услуг ООО БН-Д 2010  (Утверждено АНК) 2" xfId="2544" xr:uid="{00000000-0005-0000-0000-00003A060000}"/>
    <cellStyle name="_2009г. НШУ Бизнес-план 14.05.09_УН" xfId="2545" xr:uid="{00000000-0005-0000-0000-00003B060000}"/>
    <cellStyle name="_2009г. НШУ Бизнес-план 14.05.09_Универсальная форма для заполнения" xfId="2546" xr:uid="{00000000-0005-0000-0000-00003C060000}"/>
    <cellStyle name="_2009г. НШУ Бизнес-план 14.05.09_Универсальная форма для заполнения 2" xfId="2547" xr:uid="{00000000-0005-0000-0000-00003D060000}"/>
    <cellStyle name="_2009г. НШУ Бизнес-план 14.05.09_Универсальная форма для заполнения НГДУ КХН март факт 14 04 10" xfId="2548" xr:uid="{00000000-0005-0000-0000-00003E060000}"/>
    <cellStyle name="_2009г. НШУ Бизнес-план 14.05.09_Универсальная форма для заполнения НГДУ КХН март факт 14 04 10 2" xfId="2549" xr:uid="{00000000-0005-0000-0000-00003F060000}"/>
    <cellStyle name="_2009г. НШУ Бизнес-план 14.05.09_Факт  ШГПП март" xfId="2550" xr:uid="{00000000-0005-0000-0000-000040060000}"/>
    <cellStyle name="_2009г. НШУ Бизнес-план 14.05.09_Факторный анализ НГДУ ТН март" xfId="2551" xr:uid="{00000000-0005-0000-0000-000041060000}"/>
    <cellStyle name="_2009г. НШУ Бизнес-план 14.05.09_Факторный анализ НГДУ ТН март 2" xfId="2552" xr:uid="{00000000-0005-0000-0000-000042060000}"/>
    <cellStyle name="_2010-06-25 ИН Движение по аренде АНК(на 01.06.10)дог707" xfId="2553" xr:uid="{00000000-0005-0000-0000-000043060000}"/>
    <cellStyle name="_2010-07-20 Общежитие г.Нижневартовск 2011" xfId="2554" xr:uid="{00000000-0005-0000-0000-000044060000}"/>
    <cellStyle name="_2010-07-20 Общежитие п.Белорусский 2011" xfId="2555" xr:uid="{00000000-0005-0000-0000-000045060000}"/>
    <cellStyle name="_2010-08-08 БИЗНЕС_ПЛАН 2011 в старой форме" xfId="2556" xr:uid="{00000000-0005-0000-0000-000046060000}"/>
    <cellStyle name="_2010-08-23 сентябрь заявочная себестоимость ООО Башнефть-Добыча" xfId="2557" xr:uid="{00000000-0005-0000-0000-000047060000}"/>
    <cellStyle name="_2010-08-27 Свод по ВМ на сентябрь" xfId="2558" xr:uid="{00000000-0005-0000-0000-000048060000}"/>
    <cellStyle name="_2010-10-18 Расчет субарендной платы_КБУ_с01052010_от 01102010" xfId="2559" xr:uid="{00000000-0005-0000-0000-000049060000}"/>
    <cellStyle name="_2010-10-26 РАП к ДС от 01 10 2010г к ДА 6462 НГДУ ИН" xfId="2560" xr:uid="{00000000-0005-0000-0000-00004A060000}"/>
    <cellStyle name="_2010-10-26 РАП к ДС от 01 10 2010г к ДА 6462 НГДУ ИН_отпр" xfId="2561" xr:uid="{00000000-0005-0000-0000-00004B060000}"/>
    <cellStyle name="_2010г  НШУ Бизнес-план 23 11 09г   изм  ФЗП УТТ" xfId="2562" xr:uid="{00000000-0005-0000-0000-00004C060000}"/>
    <cellStyle name="_2010г  НШУ Бизнес-план 24 11 09г   изм  ФЗП УТТ тепло 14 40 " xfId="2563" xr:uid="{00000000-0005-0000-0000-00004D060000}"/>
    <cellStyle name="_2010г  НШУ Бизнес-план 24 11 09г   изм  ФЗП УТТ тепло 17 00  (2)" xfId="2564" xr:uid="{00000000-0005-0000-0000-00004E060000}"/>
    <cellStyle name="_2011-01-15 РАП ДА 6462 ДС от 01122010_испр3" xfId="2565" xr:uid="{00000000-0005-0000-0000-00004F060000}"/>
    <cellStyle name="_22.02.2005  (1.02)" xfId="2566" xr:uid="{00000000-0005-0000-0000-000050060000}"/>
    <cellStyle name="_22.02.2005  (1.02) 2" xfId="2567" xr:uid="{00000000-0005-0000-0000-000051060000}"/>
    <cellStyle name="_22.02.2005  (1.02) 2 2" xfId="2568" xr:uid="{00000000-0005-0000-0000-000052060000}"/>
    <cellStyle name="_22.02.2005  (1.02) 2_ПЛАН ГРАФИК ( 11) движения бригад АЦКРС ООО ХУПКРС 30102010" xfId="2569" xr:uid="{00000000-0005-0000-0000-000053060000}"/>
    <cellStyle name="_22.02.2005  (1.02) 2_ПЛАН ГРАФИК ( 11) движения бригад АЦКРС ООО ХУПКРС 30102010 2" xfId="2570" xr:uid="{00000000-0005-0000-0000-000054060000}"/>
    <cellStyle name="_22.02.2005  (1.02) 2_ПЛАН ГРАФИК ( 11) движения бригад АЦКРС ООО ХУПКРС 30102010 3" xfId="2571" xr:uid="{00000000-0005-0000-0000-000055060000}"/>
    <cellStyle name="_22.02.2005  (1.02) 2_ПЛАН ГРАФИК ( 11) движения бригад АЦКРС ООО ХУПКРС 30102010_План график на март Арлан" xfId="2572" xr:uid="{00000000-0005-0000-0000-000056060000}"/>
    <cellStyle name="_22.02.2005  (1.02) 2_План график на март Арлан" xfId="2573" xr:uid="{00000000-0005-0000-0000-000057060000}"/>
    <cellStyle name="_22.02.2005  (1.02) 3" xfId="2574" xr:uid="{00000000-0005-0000-0000-000058060000}"/>
    <cellStyle name="_22.02.2005  (1.02) 3 2" xfId="2575" xr:uid="{00000000-0005-0000-0000-000059060000}"/>
    <cellStyle name="_22.02.2005  (1.02) 3_ПЛАН ГРАФИК ( 11) движения бригад АЦКРС ООО ХУПКРС 30102010" xfId="2576" xr:uid="{00000000-0005-0000-0000-00005A060000}"/>
    <cellStyle name="_22.02.2005  (1.02) 3_ПЛАН ГРАФИК ( 11) движения бригад АЦКРС ООО ХУПКРС 30102010 2" xfId="2577" xr:uid="{00000000-0005-0000-0000-00005B060000}"/>
    <cellStyle name="_22.02.2005  (1.02) 3_ПЛАН ГРАФИК ( 11) движения бригад АЦКРС ООО ХУПКРС 30102010 3" xfId="2578" xr:uid="{00000000-0005-0000-0000-00005C060000}"/>
    <cellStyle name="_22.02.2005  (1.02) 3_ПЛАН ГРАФИК ( 11) движения бригад АЦКРС ООО ХУПКРС 30102010_План график на март Арлан" xfId="2579" xr:uid="{00000000-0005-0000-0000-00005D060000}"/>
    <cellStyle name="_22.02.2005  (1.02) 3_План график на март Арлан" xfId="2580" xr:uid="{00000000-0005-0000-0000-00005E060000}"/>
    <cellStyle name="_22.02.2005  (1.02) 4" xfId="2581" xr:uid="{00000000-0005-0000-0000-00005F060000}"/>
    <cellStyle name="_22.02.2005  (1.02) 4 2" xfId="2582" xr:uid="{00000000-0005-0000-0000-000060060000}"/>
    <cellStyle name="_22.02.2005  (1.02) 4_ПЛАН ГРАФИК ( 11) движения бригад АЦКРС ООО ХУПКРС 30102010" xfId="2583" xr:uid="{00000000-0005-0000-0000-000061060000}"/>
    <cellStyle name="_22.02.2005  (1.02) 4_ПЛАН ГРАФИК ( 11) движения бригад АЦКРС ООО ХУПКРС 30102010 2" xfId="2584" xr:uid="{00000000-0005-0000-0000-000062060000}"/>
    <cellStyle name="_22.02.2005  (1.02) 4_ПЛАН ГРАФИК ( 11) движения бригад АЦКРС ООО ХУПКРС 30102010 3" xfId="2585" xr:uid="{00000000-0005-0000-0000-000063060000}"/>
    <cellStyle name="_22.02.2005  (1.02) 4_ПЛАН ГРАФИК ( 11) движения бригад АЦКРС ООО ХУПКРС 30102010_План график на март Арлан" xfId="2586" xr:uid="{00000000-0005-0000-0000-000064060000}"/>
    <cellStyle name="_22.02.2005  (1.02) 4_План график на март Арлан" xfId="2587" xr:uid="{00000000-0005-0000-0000-000065060000}"/>
    <cellStyle name="_22.02.2005  (1.02) 5" xfId="2588" xr:uid="{00000000-0005-0000-0000-000066060000}"/>
    <cellStyle name="_22.02.2005  (1.02) 5 2" xfId="2589" xr:uid="{00000000-0005-0000-0000-000067060000}"/>
    <cellStyle name="_22.02.2005  (1.02) 5_ПЛАН ГРАФИК ( 11) движения бригад АЦКРС ООО ХУПКРС 30102010" xfId="2590" xr:uid="{00000000-0005-0000-0000-000068060000}"/>
    <cellStyle name="_22.02.2005  (1.02) 5_ПЛАН ГРАФИК ( 11) движения бригад АЦКРС ООО ХУПКРС 30102010 2" xfId="2591" xr:uid="{00000000-0005-0000-0000-000069060000}"/>
    <cellStyle name="_22.02.2005  (1.02) 5_ПЛАН ГРАФИК ( 11) движения бригад АЦКРС ООО ХУПКРС 30102010 3" xfId="2592" xr:uid="{00000000-0005-0000-0000-00006A060000}"/>
    <cellStyle name="_22.02.2005  (1.02) 5_ПЛАН ГРАФИК ( 11) движения бригад АЦКРС ООО ХУПКРС 30102010_План график на март Арлан" xfId="2593" xr:uid="{00000000-0005-0000-0000-00006B060000}"/>
    <cellStyle name="_22.02.2005  (1.02) 5_План график на март Арлан" xfId="2594" xr:uid="{00000000-0005-0000-0000-00006C060000}"/>
    <cellStyle name="_22.02.2005  (1.02) 6" xfId="2595" xr:uid="{00000000-0005-0000-0000-00006D060000}"/>
    <cellStyle name="_22.02.2005  (1.02) 6 2" xfId="2596" xr:uid="{00000000-0005-0000-0000-00006E060000}"/>
    <cellStyle name="_22.02.2005  (1.02) 6_ПЛАН ГРАФИК ( 11) движения бригад АЦКРС ООО ХУПКРС 30102010" xfId="2597" xr:uid="{00000000-0005-0000-0000-00006F060000}"/>
    <cellStyle name="_22.02.2005  (1.02) 6_ПЛАН ГРАФИК ( 11) движения бригад АЦКРС ООО ХУПКРС 30102010 2" xfId="2598" xr:uid="{00000000-0005-0000-0000-000070060000}"/>
    <cellStyle name="_22.02.2005  (1.02) 6_ПЛАН ГРАФИК ( 11) движения бригад АЦКРС ООО ХУПКРС 30102010 3" xfId="2599" xr:uid="{00000000-0005-0000-0000-000071060000}"/>
    <cellStyle name="_22.02.2005  (1.02) 6_ПЛАН ГРАФИК ( 11) движения бригад АЦКРС ООО ХУПКРС 30102010_План график на март Арлан" xfId="2600" xr:uid="{00000000-0005-0000-0000-000072060000}"/>
    <cellStyle name="_22.02.2005  (1.02) 6_План график на март Арлан" xfId="2601" xr:uid="{00000000-0005-0000-0000-000073060000}"/>
    <cellStyle name="_22.02.2005  (1.02) 7" xfId="2602" xr:uid="{00000000-0005-0000-0000-000074060000}"/>
    <cellStyle name="_22.02.2005  (1.02) 7 2" xfId="2603" xr:uid="{00000000-0005-0000-0000-000075060000}"/>
    <cellStyle name="_22.02.2005  (1.02) 7 3" xfId="2604" xr:uid="{00000000-0005-0000-0000-000076060000}"/>
    <cellStyle name="_22.02.2005  (1.02) 7_ПЛАН ГРАФИК ( 11) движения бригад АЦКРС ООО ХУПКРС 30102010" xfId="2605" xr:uid="{00000000-0005-0000-0000-000077060000}"/>
    <cellStyle name="_22.02.2005  (1.02) 7_ПЛАН ГРАФИК ( 11) движения бригад АЦКРС ООО ХУПКРС 30102010 2" xfId="2606" xr:uid="{00000000-0005-0000-0000-000078060000}"/>
    <cellStyle name="_22.02.2005  (1.02) 7_ПЛАН ГРАФИК ( 11) движения бригад АЦКРС ООО ХУПКРС 30102010 3" xfId="2607" xr:uid="{00000000-0005-0000-0000-000079060000}"/>
    <cellStyle name="_22.02.2005  (1.02) 7_ПЛАН ГРАФИК ( 11) движения бригад АЦКРС ООО ХУПКРС 30102010_План график на март Арлан" xfId="2608" xr:uid="{00000000-0005-0000-0000-00007A060000}"/>
    <cellStyle name="_22.02.2005  (1.02) 7_План график на март Арлан" xfId="2609" xr:uid="{00000000-0005-0000-0000-00007B060000}"/>
    <cellStyle name="_22.12.2004  (1.12)" xfId="2610" xr:uid="{00000000-0005-0000-0000-00007C060000}"/>
    <cellStyle name="_22.12.2004  (1.12) 2" xfId="2611" xr:uid="{00000000-0005-0000-0000-00007D060000}"/>
    <cellStyle name="_22.12.2004  (1.12) 2 2" xfId="2612" xr:uid="{00000000-0005-0000-0000-00007E060000}"/>
    <cellStyle name="_22.12.2004  (1.12) 2_ПЛАН ГРАФИК ( 11) движения бригад АЦКРС ООО ХУПКРС 30102010" xfId="2613" xr:uid="{00000000-0005-0000-0000-00007F060000}"/>
    <cellStyle name="_22.12.2004  (1.12) 2_ПЛАН ГРАФИК ( 11) движения бригад АЦКРС ООО ХУПКРС 30102010 2" xfId="2614" xr:uid="{00000000-0005-0000-0000-000080060000}"/>
    <cellStyle name="_22.12.2004  (1.12) 2_ПЛАН ГРАФИК ( 11) движения бригад АЦКРС ООО ХУПКРС 30102010 3" xfId="2615" xr:uid="{00000000-0005-0000-0000-000081060000}"/>
    <cellStyle name="_22.12.2004  (1.12) 2_ПЛАН ГРАФИК ( 11) движения бригад АЦКРС ООО ХУПКРС 30102010_План график на март Арлан" xfId="2616" xr:uid="{00000000-0005-0000-0000-000082060000}"/>
    <cellStyle name="_22.12.2004  (1.12) 2_План график на март Арлан" xfId="2617" xr:uid="{00000000-0005-0000-0000-000083060000}"/>
    <cellStyle name="_22.12.2004  (1.12) 3" xfId="2618" xr:uid="{00000000-0005-0000-0000-000084060000}"/>
    <cellStyle name="_22.12.2004  (1.12) 3 2" xfId="2619" xr:uid="{00000000-0005-0000-0000-000085060000}"/>
    <cellStyle name="_22.12.2004  (1.12) 3_ПЛАН ГРАФИК ( 11) движения бригад АЦКРС ООО ХУПКРС 30102010" xfId="2620" xr:uid="{00000000-0005-0000-0000-000086060000}"/>
    <cellStyle name="_22.12.2004  (1.12) 3_ПЛАН ГРАФИК ( 11) движения бригад АЦКРС ООО ХУПКРС 30102010 2" xfId="2621" xr:uid="{00000000-0005-0000-0000-000087060000}"/>
    <cellStyle name="_22.12.2004  (1.12) 3_ПЛАН ГРАФИК ( 11) движения бригад АЦКРС ООО ХУПКРС 30102010 3" xfId="2622" xr:uid="{00000000-0005-0000-0000-000088060000}"/>
    <cellStyle name="_22.12.2004  (1.12) 3_ПЛАН ГРАФИК ( 11) движения бригад АЦКРС ООО ХУПКРС 30102010_План график на март Арлан" xfId="2623" xr:uid="{00000000-0005-0000-0000-000089060000}"/>
    <cellStyle name="_22.12.2004  (1.12) 3_План график на март Арлан" xfId="2624" xr:uid="{00000000-0005-0000-0000-00008A060000}"/>
    <cellStyle name="_22.12.2004  (1.12) 4" xfId="2625" xr:uid="{00000000-0005-0000-0000-00008B060000}"/>
    <cellStyle name="_22.12.2004  (1.12) 4 2" xfId="2626" xr:uid="{00000000-0005-0000-0000-00008C060000}"/>
    <cellStyle name="_22.12.2004  (1.12) 4_ПЛАН ГРАФИК ( 11) движения бригад АЦКРС ООО ХУПКРС 30102010" xfId="2627" xr:uid="{00000000-0005-0000-0000-00008D060000}"/>
    <cellStyle name="_22.12.2004  (1.12) 4_ПЛАН ГРАФИК ( 11) движения бригад АЦКРС ООО ХУПКРС 30102010 2" xfId="2628" xr:uid="{00000000-0005-0000-0000-00008E060000}"/>
    <cellStyle name="_22.12.2004  (1.12) 4_ПЛАН ГРАФИК ( 11) движения бригад АЦКРС ООО ХУПКРС 30102010 3" xfId="2629" xr:uid="{00000000-0005-0000-0000-00008F060000}"/>
    <cellStyle name="_22.12.2004  (1.12) 4_ПЛАН ГРАФИК ( 11) движения бригад АЦКРС ООО ХУПКРС 30102010_План график на март Арлан" xfId="2630" xr:uid="{00000000-0005-0000-0000-000090060000}"/>
    <cellStyle name="_22.12.2004  (1.12) 4_План график на март Арлан" xfId="2631" xr:uid="{00000000-0005-0000-0000-000091060000}"/>
    <cellStyle name="_22.12.2004  (1.12) 5" xfId="2632" xr:uid="{00000000-0005-0000-0000-000092060000}"/>
    <cellStyle name="_22.12.2004  (1.12) 5 2" xfId="2633" xr:uid="{00000000-0005-0000-0000-000093060000}"/>
    <cellStyle name="_22.12.2004  (1.12) 5_ПЛАН ГРАФИК ( 11) движения бригад АЦКРС ООО ХУПКРС 30102010" xfId="2634" xr:uid="{00000000-0005-0000-0000-000094060000}"/>
    <cellStyle name="_22.12.2004  (1.12) 5_ПЛАН ГРАФИК ( 11) движения бригад АЦКРС ООО ХУПКРС 30102010 2" xfId="2635" xr:uid="{00000000-0005-0000-0000-000095060000}"/>
    <cellStyle name="_22.12.2004  (1.12) 5_ПЛАН ГРАФИК ( 11) движения бригад АЦКРС ООО ХУПКРС 30102010 3" xfId="2636" xr:uid="{00000000-0005-0000-0000-000096060000}"/>
    <cellStyle name="_22.12.2004  (1.12) 5_ПЛАН ГРАФИК ( 11) движения бригад АЦКРС ООО ХУПКРС 30102010_План график на март Арлан" xfId="2637" xr:uid="{00000000-0005-0000-0000-000097060000}"/>
    <cellStyle name="_22.12.2004  (1.12) 5_План график на март Арлан" xfId="2638" xr:uid="{00000000-0005-0000-0000-000098060000}"/>
    <cellStyle name="_22.12.2004  (1.12) 6" xfId="2639" xr:uid="{00000000-0005-0000-0000-000099060000}"/>
    <cellStyle name="_22.12.2004  (1.12) 6 2" xfId="2640" xr:uid="{00000000-0005-0000-0000-00009A060000}"/>
    <cellStyle name="_22.12.2004  (1.12) 6_ПЛАН ГРАФИК ( 11) движения бригад АЦКРС ООО ХУПКРС 30102010" xfId="2641" xr:uid="{00000000-0005-0000-0000-00009B060000}"/>
    <cellStyle name="_22.12.2004  (1.12) 6_ПЛАН ГРАФИК ( 11) движения бригад АЦКРС ООО ХУПКРС 30102010 2" xfId="2642" xr:uid="{00000000-0005-0000-0000-00009C060000}"/>
    <cellStyle name="_22.12.2004  (1.12) 6_ПЛАН ГРАФИК ( 11) движения бригад АЦКРС ООО ХУПКРС 30102010 3" xfId="2643" xr:uid="{00000000-0005-0000-0000-00009D060000}"/>
    <cellStyle name="_22.12.2004  (1.12) 6_ПЛАН ГРАФИК ( 11) движения бригад АЦКРС ООО ХУПКРС 30102010_План график на март Арлан" xfId="2644" xr:uid="{00000000-0005-0000-0000-00009E060000}"/>
    <cellStyle name="_22.12.2004  (1.12) 6_План график на март Арлан" xfId="2645" xr:uid="{00000000-0005-0000-0000-00009F060000}"/>
    <cellStyle name="_22.12.2004  (1.12) 7" xfId="2646" xr:uid="{00000000-0005-0000-0000-0000A0060000}"/>
    <cellStyle name="_22.12.2004  (1.12) 7 2" xfId="2647" xr:uid="{00000000-0005-0000-0000-0000A1060000}"/>
    <cellStyle name="_22.12.2004  (1.12) 7 3" xfId="2648" xr:uid="{00000000-0005-0000-0000-0000A2060000}"/>
    <cellStyle name="_22.12.2004  (1.12) 7_ПЛАН ГРАФИК ( 11) движения бригад АЦКРС ООО ХУПКРС 30102010" xfId="2649" xr:uid="{00000000-0005-0000-0000-0000A3060000}"/>
    <cellStyle name="_22.12.2004  (1.12) 7_ПЛАН ГРАФИК ( 11) движения бригад АЦКРС ООО ХУПКРС 30102010 2" xfId="2650" xr:uid="{00000000-0005-0000-0000-0000A4060000}"/>
    <cellStyle name="_22.12.2004  (1.12) 7_ПЛАН ГРАФИК ( 11) движения бригад АЦКРС ООО ХУПКРС 30102010 3" xfId="2651" xr:uid="{00000000-0005-0000-0000-0000A5060000}"/>
    <cellStyle name="_22.12.2004  (1.12) 7_ПЛАН ГРАФИК ( 11) движения бригад АЦКРС ООО ХУПКРС 30102010_План график на март Арлан" xfId="2652" xr:uid="{00000000-0005-0000-0000-0000A6060000}"/>
    <cellStyle name="_22.12.2004  (1.12) 7_План график на март Арлан" xfId="2653" xr:uid="{00000000-0005-0000-0000-0000A7060000}"/>
    <cellStyle name="_23 июля  Баланс нефти 2008 ( АНХК по предложению завода)" xfId="2654" xr:uid="{00000000-0005-0000-0000-0000A8060000}"/>
    <cellStyle name="_2511 OpSCom Tables Dual vC" xfId="2655" xr:uid="{00000000-0005-0000-0000-0000A9060000}"/>
    <cellStyle name="_2511 OpSCom Tables Dual vC_Для Мошкина" xfId="2656" xr:uid="{00000000-0005-0000-0000-0000AA060000}"/>
    <cellStyle name="_2511 OpSCom Tables Dual vC_доп  слайд уд  расх  на УЭЦН (2)" xfId="2657" xr:uid="{00000000-0005-0000-0000-0000AB060000}"/>
    <cellStyle name="_2511 OpSCom Tables Dual vC_СНГДУ-2_ Infra 07 BU (слайды для презентации)" xfId="2658" xr:uid="{00000000-0005-0000-0000-0000AC060000}"/>
    <cellStyle name="_2511 OpSCom Tables ENG Dual vC" xfId="2659" xr:uid="{00000000-0005-0000-0000-0000AD060000}"/>
    <cellStyle name="_2511 OpSCom Tables ENG Dual vC_Для Мошкина" xfId="2660" xr:uid="{00000000-0005-0000-0000-0000AE060000}"/>
    <cellStyle name="_2511 OpSCom Tables ENG Dual vC_доп  слайд уд  расх  на УЭЦН (2)" xfId="2661" xr:uid="{00000000-0005-0000-0000-0000AF060000}"/>
    <cellStyle name="_2511 OpSCom Tables ENG Dual vC_СНГДУ-2_ Infra 07 BU (слайды для презентации)" xfId="2662" xr:uid="{00000000-0005-0000-0000-0000B0060000}"/>
    <cellStyle name="_27 июня 2004 года" xfId="2663" xr:uid="{00000000-0005-0000-0000-0000B1060000}"/>
    <cellStyle name="_27 июня 2004 года_Новая форма расчёта добычи" xfId="2664" xr:uid="{00000000-0005-0000-0000-0000B2060000}"/>
    <cellStyle name="_27 июня 2004 года_Новая форма расчёта добычи 2" xfId="2665" xr:uid="{00000000-0005-0000-0000-0000B3060000}"/>
    <cellStyle name="_27 июня 2004 года_Новая форма расчёта добычи 3" xfId="2666" xr:uid="{00000000-0005-0000-0000-0000B4060000}"/>
    <cellStyle name="_27 июня 2004 года_ПР декабрь" xfId="2667" xr:uid="{00000000-0005-0000-0000-0000B5060000}"/>
    <cellStyle name="_27 июня 2004 года_ПР декабрь 2" xfId="2668" xr:uid="{00000000-0005-0000-0000-0000B6060000}"/>
    <cellStyle name="_27 июня 2004 года_ПР декабрь 3" xfId="2669" xr:uid="{00000000-0005-0000-0000-0000B7060000}"/>
    <cellStyle name="_3. DOWNSTREAM - НПЗ - Пакет БП 2007" xfId="2670" xr:uid="{00000000-0005-0000-0000-0000B8060000}"/>
    <cellStyle name="_3. DOWNSTREAM - НПЗ - Пакет БП 2007 2" xfId="2671" xr:uid="{00000000-0005-0000-0000-0000B9060000}"/>
    <cellStyle name="_3. DOWNSTREAM - НПЗ - Пакет БП 2007_Копия СВОД ТН ВНК ЦП 2011-2015 г.г._Рагулина (корректировка от 3.0912.10)" xfId="2672" xr:uid="{00000000-0005-0000-0000-0000BA060000}"/>
    <cellStyle name="_3. DOWNSTREAM - НПЗ - Пакет БП 2007_Копия СВОД ТН ВНК ЦП 2011-2015 г.г._Рагулина (корректировка от 3.0912.10)_Роснефть3_red" xfId="2673" xr:uid="{00000000-0005-0000-0000-0000BB060000}"/>
    <cellStyle name="_3. DOWNSTREAM - НПЗ - Пакет БП 2007_КР труб 2014" xfId="2674" xr:uid="{00000000-0005-0000-0000-0000BC060000}"/>
    <cellStyle name="_3. DOWNSTREAM - НПЗ - Пакет БП 2007_Макет Бизнес-плана Трубопроводы 2011 - 2015 от 15.11.10" xfId="2675" xr:uid="{00000000-0005-0000-0000-0000BD060000}"/>
    <cellStyle name="_3. DOWNSTREAM - НПЗ - Пакет БП 2007_Макет НГД 2010-2014" xfId="2676" xr:uid="{00000000-0005-0000-0000-0000BE060000}"/>
    <cellStyle name="_3. DOWNSTREAM - НПЗ - Пакет БП 2007_Макет НГД 2010-2014_Роснефть3_red" xfId="2677" xr:uid="{00000000-0005-0000-0000-0000BF060000}"/>
    <cellStyle name="_3. DOWNSTREAM - НПЗ - Пакет БП 2007_Приложение №2 форма 4.4 Макет НГД 2013-2017" xfId="2678" xr:uid="{00000000-0005-0000-0000-0000C0060000}"/>
    <cellStyle name="_3. DOWNSTREAM - НПЗ - Пакет БП 2007_Приложение диагностика" xfId="2679" xr:uid="{00000000-0005-0000-0000-0000C1060000}"/>
    <cellStyle name="_3. DOWNSTREAM - НПЗ - Пакет БП 2007_Приложение диагностика (2)" xfId="2680" xr:uid="{00000000-0005-0000-0000-0000C2060000}"/>
    <cellStyle name="_3. DOWNSTREAM - НПЗ - Пакет БП 2007_Роснефть3_red" xfId="2681" xr:uid="{00000000-0005-0000-0000-0000C3060000}"/>
    <cellStyle name="_3. DOWNSTREAM - НПЗ - Пакет БП 2007_СВОД ТН ВНК ЦП 2011-2015 г.г._Рагулина (корректировка от 28.09.10)" xfId="2682" xr:uid="{00000000-0005-0000-0000-0000C4060000}"/>
    <cellStyle name="_3. DOWNSTREAM - НПЗ - Пакет БП 2007_СВОД ТН ВНК ЦП 2011-2015 г.г._Рагулина (корректировка от 28.09.10)_Роснефть3_red" xfId="2683" xr:uid="{00000000-0005-0000-0000-0000C5060000}"/>
    <cellStyle name="_3. DOWNSTREAM - НПЗ - Пакет БП 2007_СтНГ" xfId="2684" xr:uid="{00000000-0005-0000-0000-0000C6060000}"/>
    <cellStyle name="_30.11.2004 г" xfId="2685" xr:uid="{00000000-0005-0000-0000-0000C7060000}"/>
    <cellStyle name="_30.11.2004 г 2" xfId="2686" xr:uid="{00000000-0005-0000-0000-0000C8060000}"/>
    <cellStyle name="_30.11.2004 г 2 2" xfId="2687" xr:uid="{00000000-0005-0000-0000-0000C9060000}"/>
    <cellStyle name="_30.11.2004 г 2_ПЛАН ГРАФИК ( 11) движения бригад АЦКРС ООО ХУПКРС 30102010" xfId="2688" xr:uid="{00000000-0005-0000-0000-0000CA060000}"/>
    <cellStyle name="_30.11.2004 г 2_ПЛАН ГРАФИК ( 11) движения бригад АЦКРС ООО ХУПКРС 30102010 2" xfId="2689" xr:uid="{00000000-0005-0000-0000-0000CB060000}"/>
    <cellStyle name="_30.11.2004 г 2_ПЛАН ГРАФИК ( 11) движения бригад АЦКРС ООО ХУПКРС 30102010 3" xfId="2690" xr:uid="{00000000-0005-0000-0000-0000CC060000}"/>
    <cellStyle name="_30.11.2004 г 2_ПЛАН ГРАФИК ( 11) движения бригад АЦКРС ООО ХУПКРС 30102010_План график на март Арлан" xfId="2691" xr:uid="{00000000-0005-0000-0000-0000CD060000}"/>
    <cellStyle name="_30.11.2004 г 2_План график на март Арлан" xfId="2692" xr:uid="{00000000-0005-0000-0000-0000CE060000}"/>
    <cellStyle name="_30.11.2004 г 3" xfId="2693" xr:uid="{00000000-0005-0000-0000-0000CF060000}"/>
    <cellStyle name="_30.11.2004 г 3 2" xfId="2694" xr:uid="{00000000-0005-0000-0000-0000D0060000}"/>
    <cellStyle name="_30.11.2004 г 3_ПЛАН ГРАФИК ( 11) движения бригад АЦКРС ООО ХУПКРС 30102010" xfId="2695" xr:uid="{00000000-0005-0000-0000-0000D1060000}"/>
    <cellStyle name="_30.11.2004 г 3_ПЛАН ГРАФИК ( 11) движения бригад АЦКРС ООО ХУПКРС 30102010 2" xfId="2696" xr:uid="{00000000-0005-0000-0000-0000D2060000}"/>
    <cellStyle name="_30.11.2004 г 3_ПЛАН ГРАФИК ( 11) движения бригад АЦКРС ООО ХУПКРС 30102010 3" xfId="2697" xr:uid="{00000000-0005-0000-0000-0000D3060000}"/>
    <cellStyle name="_30.11.2004 г 3_ПЛАН ГРАФИК ( 11) движения бригад АЦКРС ООО ХУПКРС 30102010_План график на март Арлан" xfId="2698" xr:uid="{00000000-0005-0000-0000-0000D4060000}"/>
    <cellStyle name="_30.11.2004 г 3_План график на март Арлан" xfId="2699" xr:uid="{00000000-0005-0000-0000-0000D5060000}"/>
    <cellStyle name="_30.11.2004 г 4" xfId="2700" xr:uid="{00000000-0005-0000-0000-0000D6060000}"/>
    <cellStyle name="_30.11.2004 г 4 2" xfId="2701" xr:uid="{00000000-0005-0000-0000-0000D7060000}"/>
    <cellStyle name="_30.11.2004 г 4_ПЛАН ГРАФИК ( 11) движения бригад АЦКРС ООО ХУПКРС 30102010" xfId="2702" xr:uid="{00000000-0005-0000-0000-0000D8060000}"/>
    <cellStyle name="_30.11.2004 г 4_ПЛАН ГРАФИК ( 11) движения бригад АЦКРС ООО ХУПКРС 30102010 2" xfId="2703" xr:uid="{00000000-0005-0000-0000-0000D9060000}"/>
    <cellStyle name="_30.11.2004 г 4_ПЛАН ГРАФИК ( 11) движения бригад АЦКРС ООО ХУПКРС 30102010 3" xfId="2704" xr:uid="{00000000-0005-0000-0000-0000DA060000}"/>
    <cellStyle name="_30.11.2004 г 4_ПЛАН ГРАФИК ( 11) движения бригад АЦКРС ООО ХУПКРС 30102010_План график на март Арлан" xfId="2705" xr:uid="{00000000-0005-0000-0000-0000DB060000}"/>
    <cellStyle name="_30.11.2004 г 4_План график на март Арлан" xfId="2706" xr:uid="{00000000-0005-0000-0000-0000DC060000}"/>
    <cellStyle name="_30.11.2004 г 5" xfId="2707" xr:uid="{00000000-0005-0000-0000-0000DD060000}"/>
    <cellStyle name="_30.11.2004 г 5 2" xfId="2708" xr:uid="{00000000-0005-0000-0000-0000DE060000}"/>
    <cellStyle name="_30.11.2004 г 5_ПЛАН ГРАФИК ( 11) движения бригад АЦКРС ООО ХУПКРС 30102010" xfId="2709" xr:uid="{00000000-0005-0000-0000-0000DF060000}"/>
    <cellStyle name="_30.11.2004 г 5_ПЛАН ГРАФИК ( 11) движения бригад АЦКРС ООО ХУПКРС 30102010 2" xfId="2710" xr:uid="{00000000-0005-0000-0000-0000E0060000}"/>
    <cellStyle name="_30.11.2004 г 5_ПЛАН ГРАФИК ( 11) движения бригад АЦКРС ООО ХУПКРС 30102010 3" xfId="2711" xr:uid="{00000000-0005-0000-0000-0000E1060000}"/>
    <cellStyle name="_30.11.2004 г 5_ПЛАН ГРАФИК ( 11) движения бригад АЦКРС ООО ХУПКРС 30102010_План график на март Арлан" xfId="2712" xr:uid="{00000000-0005-0000-0000-0000E2060000}"/>
    <cellStyle name="_30.11.2004 г 5_План график на март Арлан" xfId="2713" xr:uid="{00000000-0005-0000-0000-0000E3060000}"/>
    <cellStyle name="_30.11.2004 г 6" xfId="2714" xr:uid="{00000000-0005-0000-0000-0000E4060000}"/>
    <cellStyle name="_30.11.2004 г 6 2" xfId="2715" xr:uid="{00000000-0005-0000-0000-0000E5060000}"/>
    <cellStyle name="_30.11.2004 г 6_ПЛАН ГРАФИК ( 11) движения бригад АЦКРС ООО ХУПКРС 30102010" xfId="2716" xr:uid="{00000000-0005-0000-0000-0000E6060000}"/>
    <cellStyle name="_30.11.2004 г 6_ПЛАН ГРАФИК ( 11) движения бригад АЦКРС ООО ХУПКРС 30102010 2" xfId="2717" xr:uid="{00000000-0005-0000-0000-0000E7060000}"/>
    <cellStyle name="_30.11.2004 г 6_ПЛАН ГРАФИК ( 11) движения бригад АЦКРС ООО ХУПКРС 30102010 3" xfId="2718" xr:uid="{00000000-0005-0000-0000-0000E8060000}"/>
    <cellStyle name="_30.11.2004 г 6_ПЛАН ГРАФИК ( 11) движения бригад АЦКРС ООО ХУПКРС 30102010_План график на март Арлан" xfId="2719" xr:uid="{00000000-0005-0000-0000-0000E9060000}"/>
    <cellStyle name="_30.11.2004 г 6_План график на март Арлан" xfId="2720" xr:uid="{00000000-0005-0000-0000-0000EA060000}"/>
    <cellStyle name="_30.11.2004 г 7" xfId="2721" xr:uid="{00000000-0005-0000-0000-0000EB060000}"/>
    <cellStyle name="_30.11.2004 г 7 2" xfId="2722" xr:uid="{00000000-0005-0000-0000-0000EC060000}"/>
    <cellStyle name="_30.11.2004 г 7 3" xfId="2723" xr:uid="{00000000-0005-0000-0000-0000ED060000}"/>
    <cellStyle name="_30.11.2004 г 7_ПЛАН ГРАФИК ( 11) движения бригад АЦКРС ООО ХУПКРС 30102010" xfId="2724" xr:uid="{00000000-0005-0000-0000-0000EE060000}"/>
    <cellStyle name="_30.11.2004 г 7_ПЛАН ГРАФИК ( 11) движения бригад АЦКРС ООО ХУПКРС 30102010 2" xfId="2725" xr:uid="{00000000-0005-0000-0000-0000EF060000}"/>
    <cellStyle name="_30.11.2004 г 7_ПЛАН ГРАФИК ( 11) движения бригад АЦКРС ООО ХУПКРС 30102010 3" xfId="2726" xr:uid="{00000000-0005-0000-0000-0000F0060000}"/>
    <cellStyle name="_30.11.2004 г 7_ПЛАН ГРАФИК ( 11) движения бригад АЦКРС ООО ХУПКРС 30102010_План график на март Арлан" xfId="2727" xr:uid="{00000000-0005-0000-0000-0000F1060000}"/>
    <cellStyle name="_30.11.2004 г 7_План график на март Арлан" xfId="2728" xr:uid="{00000000-0005-0000-0000-0000F2060000}"/>
    <cellStyle name="_4. DOWNSTREAM - Перевалка-Пакет БП 2007" xfId="2729" xr:uid="{00000000-0005-0000-0000-0000F3060000}"/>
    <cellStyle name="_4. DOWNSTREAM - Перевалка-Пакет БП 2007 2" xfId="2730" xr:uid="{00000000-0005-0000-0000-0000F4060000}"/>
    <cellStyle name="_4. DOWNSTREAM - Перевалка-Пакет БП 2007_Копия СВОД ТН ВНК ЦП 2011-2015 г.г._Рагулина (корректировка от 3.0912.10)" xfId="2731" xr:uid="{00000000-0005-0000-0000-0000F5060000}"/>
    <cellStyle name="_4. DOWNSTREAM - Перевалка-Пакет БП 2007_Копия СВОД ТН ВНК ЦП 2011-2015 г.г._Рагулина (корректировка от 3.0912.10)_Роснефть3_red" xfId="2732" xr:uid="{00000000-0005-0000-0000-0000F6060000}"/>
    <cellStyle name="_4. DOWNSTREAM - Перевалка-Пакет БП 2007_КР труб 2014" xfId="2733" xr:uid="{00000000-0005-0000-0000-0000F7060000}"/>
    <cellStyle name="_4. DOWNSTREAM - Перевалка-Пакет БП 2007_Макет Бизнес-плана Трубопроводы 2011 - 2015 от 15.11.10" xfId="2734" xr:uid="{00000000-0005-0000-0000-0000F8060000}"/>
    <cellStyle name="_4. DOWNSTREAM - Перевалка-Пакет БП 2007_Макет НГД 2010-2014" xfId="2735" xr:uid="{00000000-0005-0000-0000-0000F9060000}"/>
    <cellStyle name="_4. DOWNSTREAM - Перевалка-Пакет БП 2007_Макет НГД 2010-2014_Роснефть3_red" xfId="2736" xr:uid="{00000000-0005-0000-0000-0000FA060000}"/>
    <cellStyle name="_4. DOWNSTREAM - Перевалка-Пакет БП 2007_Приложение №2 форма 4.4 Макет НГД 2013-2017" xfId="2737" xr:uid="{00000000-0005-0000-0000-0000FB060000}"/>
    <cellStyle name="_4. DOWNSTREAM - Перевалка-Пакет БП 2007_Приложение диагностика" xfId="2738" xr:uid="{00000000-0005-0000-0000-0000FC060000}"/>
    <cellStyle name="_4. DOWNSTREAM - Перевалка-Пакет БП 2007_Приложение диагностика (2)" xfId="2739" xr:uid="{00000000-0005-0000-0000-0000FD060000}"/>
    <cellStyle name="_4. DOWNSTREAM - Перевалка-Пакет БП 2007_Роснефть3_red" xfId="2740" xr:uid="{00000000-0005-0000-0000-0000FE060000}"/>
    <cellStyle name="_4. DOWNSTREAM - Перевалка-Пакет БП 2007_СВОД ТН ВНК ЦП 2011-2015 г.г._Рагулина (корректировка от 28.09.10)" xfId="2741" xr:uid="{00000000-0005-0000-0000-0000FF060000}"/>
    <cellStyle name="_4. DOWNSTREAM - Перевалка-Пакет БП 2007_СВОД ТН ВНК ЦП 2011-2015 г.г._Рагулина (корректировка от 28.09.10)_Роснефть3_red" xfId="2742" xr:uid="{00000000-0005-0000-0000-000000070000}"/>
    <cellStyle name="_4. DOWNSTREAM - Перевалка-Пакет БП 2007_СтНГ" xfId="2743" xr:uid="{00000000-0005-0000-0000-000001070000}"/>
    <cellStyle name="_4-3.расходы на подготовку кадров" xfId="2744" xr:uid="{00000000-0005-0000-0000-000002070000}"/>
    <cellStyle name="_4-4.расходы на связь" xfId="2745" xr:uid="{00000000-0005-0000-0000-000003070000}"/>
    <cellStyle name="_45 Колтюбинг" xfId="2746" xr:uid="{00000000-0005-0000-0000-000004070000}"/>
    <cellStyle name="_5 year plan 011004" xfId="2747" xr:uid="{00000000-0005-0000-0000-000005070000}"/>
    <cellStyle name="_5 year plan 2003-2009" xfId="2748" xr:uid="{00000000-0005-0000-0000-000006070000}"/>
    <cellStyle name="_5 year plan 2003-2009_~5868472" xfId="2749" xr:uid="{00000000-0005-0000-0000-000007070000}"/>
    <cellStyle name="_5 year plan 2003-2009_~6069322" xfId="2750" xr:uid="{00000000-0005-0000-0000-000008070000}"/>
    <cellStyle name="_5 year plan 2003-2009_040822 Profit_Tax_(portal)" xfId="2751" xr:uid="{00000000-0005-0000-0000-000009070000}"/>
    <cellStyle name="_5 year plan 2003-2009_040928 Profit_Tax_3Ax1Ax4" xfId="2752" xr:uid="{00000000-0005-0000-0000-00000A070000}"/>
    <cellStyle name="_5 year plan 2003-2009_5 year plan 011004" xfId="2753" xr:uid="{00000000-0005-0000-0000-00000B070000}"/>
    <cellStyle name="_5 year plan 2003-2009_5 year plan CorpFin" xfId="2754" xr:uid="{00000000-0005-0000-0000-00000C070000}"/>
    <cellStyle name="_5 year plan 2003-2009_5 year plan CorpFin_second model" xfId="2755" xr:uid="{00000000-0005-0000-0000-00000D070000}"/>
    <cellStyle name="_5 year plan 2003-2009_Case 1 (10C)" xfId="2756" xr:uid="{00000000-0005-0000-0000-00000E070000}"/>
    <cellStyle name="_5 year plan 2003-2009_Case 3 (8N)" xfId="2757" xr:uid="{00000000-0005-0000-0000-00000F070000}"/>
    <cellStyle name="_5 year plan 2003-2009_feedback for CorpFin 5YP" xfId="2758" xr:uid="{00000000-0005-0000-0000-000010070000}"/>
    <cellStyle name="_5 year plan 2003-2009_Template for Finance" xfId="2759" xr:uid="{00000000-0005-0000-0000-000011070000}"/>
    <cellStyle name="_5 year plan 2003-2009_Книга2" xfId="2760" xr:uid="{00000000-0005-0000-0000-000012070000}"/>
    <cellStyle name="_5 year plan 2003-2009_Налог_на_прибыль" xfId="2761" xr:uid="{00000000-0005-0000-0000-000013070000}"/>
    <cellStyle name="_5 year Plan Assumptions 200904 vC" xfId="2762" xr:uid="{00000000-0005-0000-0000-000014070000}"/>
    <cellStyle name="_5 year plan CorpFin" xfId="2763" xr:uid="{00000000-0005-0000-0000-000015070000}"/>
    <cellStyle name="_5 year plan CorpFin_second model" xfId="2764" xr:uid="{00000000-0005-0000-0000-000016070000}"/>
    <cellStyle name="_5 yr plan - Uvat (ex.Subv)_11_08_04_last" xfId="2765" xr:uid="{00000000-0005-0000-0000-000017070000}"/>
    <cellStyle name="_5 yr plan - Uvat (Technology)_11_08_04_full" xfId="2766" xr:uid="{00000000-0005-0000-0000-000018070000}"/>
    <cellStyle name="_5-1.автотранспорт легковой" xfId="2767" xr:uid="{00000000-0005-0000-0000-000019070000}"/>
    <cellStyle name="_5-2.вычислительная техника" xfId="2768" xr:uid="{00000000-0005-0000-0000-00001A070000}"/>
    <cellStyle name="_5-year Plan (2006-2010) Assumptions v06.05.05_12мая" xfId="2769" xr:uid="{00000000-0005-0000-0000-00001B070000}"/>
    <cellStyle name="_5year plan_inflation_Exploration" xfId="2770" xr:uid="{00000000-0005-0000-0000-00001C070000}"/>
    <cellStyle name="_5yearConsolidationModel" xfId="2771" xr:uid="{00000000-0005-0000-0000-00001D070000}"/>
    <cellStyle name="_5-yearTOTAL_by_Blocks" xfId="2772" xr:uid="{00000000-0005-0000-0000-00001E070000}"/>
    <cellStyle name="_5-yearTOTAL_by_Blocks_(06-09-2004 adjusted)-(21-09-2004 adjusted)-6" xfId="2773" xr:uid="{00000000-0005-0000-0000-00001F070000}"/>
    <cellStyle name="_5-yearTOTAL_by_Blocks_01_09" xfId="2774" xr:uid="{00000000-0005-0000-0000-000020070000}"/>
    <cellStyle name="_5-yearTOTAL_by_Blocks_040822 Profit_Tax_(portal)" xfId="2775" xr:uid="{00000000-0005-0000-0000-000021070000}"/>
    <cellStyle name="_5-yearTOTAL_by_Blocks_040928 Profit_Tax_3Ax1Ax4" xfId="2776" xr:uid="{00000000-0005-0000-0000-000022070000}"/>
    <cellStyle name="_5-yearTOTAL_by_Blocks_20_08" xfId="2777" xr:uid="{00000000-0005-0000-0000-000023070000}"/>
    <cellStyle name="_5-yearTOTAL_by_Blocks_inflation01_09" xfId="2778" xr:uid="{00000000-0005-0000-0000-000024070000}"/>
    <cellStyle name="_5-yearTOTAL_by_Blocks_inflation20_08" xfId="2779" xr:uid="{00000000-0005-0000-0000-000025070000}"/>
    <cellStyle name="_5-yearTOTAL_by_Blocks_Книга2" xfId="2780" xr:uid="{00000000-0005-0000-0000-000026070000}"/>
    <cellStyle name="_5-yearTOTAL_by_Blocks_Налог_на_прибыль" xfId="2781" xr:uid="{00000000-0005-0000-0000-000027070000}"/>
    <cellStyle name="_5yr Plan templates Exploration" xfId="2782" xr:uid="{00000000-0005-0000-0000-000028070000}"/>
    <cellStyle name="_5yr_plan_Exploration_templates" xfId="2783" xr:uid="{00000000-0005-0000-0000-000029070000}"/>
    <cellStyle name="_6. DOWNSTREAM ТЭП_nl" xfId="2784" xr:uid="{00000000-0005-0000-0000-00002A070000}"/>
    <cellStyle name="_6. DOWNSTREAM ТЭП_nl 2" xfId="2785" xr:uid="{00000000-0005-0000-0000-00002B070000}"/>
    <cellStyle name="_6. DOWNSTREAM ТЭП_nl_Копия СВОД ТН ВНК ЦП 2011-2015 г.г._Рагулина (корректировка от 3.0912.10)" xfId="2786" xr:uid="{00000000-0005-0000-0000-00002C070000}"/>
    <cellStyle name="_6. DOWNSTREAM ТЭП_nl_Копия СВОД ТН ВНК ЦП 2011-2015 г.г._Рагулина (корректировка от 3.0912.10)_Роснефть3_red" xfId="2787" xr:uid="{00000000-0005-0000-0000-00002D070000}"/>
    <cellStyle name="_6. DOWNSTREAM ТЭП_nl_КР труб 2014" xfId="2788" xr:uid="{00000000-0005-0000-0000-00002E070000}"/>
    <cellStyle name="_6. DOWNSTREAM ТЭП_nl_Макет Бизнес-плана Трубопроводы 2011 - 2015 от 15.11.10" xfId="2789" xr:uid="{00000000-0005-0000-0000-00002F070000}"/>
    <cellStyle name="_6. DOWNSTREAM ТЭП_nl_Макет НГД 2010-2014" xfId="2790" xr:uid="{00000000-0005-0000-0000-000030070000}"/>
    <cellStyle name="_6. DOWNSTREAM ТЭП_nl_Макет НГД 2010-2014_Роснефть3_red" xfId="2791" xr:uid="{00000000-0005-0000-0000-000031070000}"/>
    <cellStyle name="_6. DOWNSTREAM ТЭП_nl_Приложение №2 форма 4.4 Макет НГД 2013-2017" xfId="2792" xr:uid="{00000000-0005-0000-0000-000032070000}"/>
    <cellStyle name="_6. DOWNSTREAM ТЭП_nl_Приложение диагностика" xfId="2793" xr:uid="{00000000-0005-0000-0000-000033070000}"/>
    <cellStyle name="_6. DOWNSTREAM ТЭП_nl_Приложение диагностика (2)" xfId="2794" xr:uid="{00000000-0005-0000-0000-000034070000}"/>
    <cellStyle name="_6. DOWNSTREAM ТЭП_nl_Роснефть3_red" xfId="2795" xr:uid="{00000000-0005-0000-0000-000035070000}"/>
    <cellStyle name="_6. DOWNSTREAM ТЭП_nl_СВОД ТН ВНК ЦП 2011-2015 г.г._Рагулина (корректировка от 28.09.10)" xfId="2796" xr:uid="{00000000-0005-0000-0000-000036070000}"/>
    <cellStyle name="_6. DOWNSTREAM ТЭП_nl_СВОД ТН ВНК ЦП 2011-2015 г.г._Рагулина (корректировка от 28.09.10)_Роснефть3_red" xfId="2797" xr:uid="{00000000-0005-0000-0000-000037070000}"/>
    <cellStyle name="_6. DOWNSTREAM ТЭП_nl_СтНГ" xfId="2798" xr:uid="{00000000-0005-0000-0000-000038070000}"/>
    <cellStyle name="_6_1_ПРОТОКОЛ№4_1 09" xfId="2799" xr:uid="{00000000-0005-0000-0000-000039070000}"/>
    <cellStyle name="_6_1_ПРОТОКОЛ№4_1 09 2" xfId="2800" xr:uid="{00000000-0005-0000-0000-00003A070000}"/>
    <cellStyle name="_6_1_ПРОТОКОЛ№4_1 09_Копия СВОД ТН ВНК ЦП 2011-2015 г.г._Рагулина (корректировка от 3.0912.10)" xfId="2801" xr:uid="{00000000-0005-0000-0000-00003B070000}"/>
    <cellStyle name="_6_1_ПРОТОКОЛ№4_1 09_Копия СВОД ТН ВНК ЦП 2011-2015 г.г._Рагулина (корректировка от 3.0912.10)_Роснефть3_red" xfId="2802" xr:uid="{00000000-0005-0000-0000-00003C070000}"/>
    <cellStyle name="_6_1_ПРОТОКОЛ№4_1 09_КР труб 2014" xfId="2803" xr:uid="{00000000-0005-0000-0000-00003D070000}"/>
    <cellStyle name="_6_1_ПРОТОКОЛ№4_1 09_Макет Бизнес-плана Трубопроводы 2011 - 2015 от 15.11.10" xfId="2804" xr:uid="{00000000-0005-0000-0000-00003E070000}"/>
    <cellStyle name="_6_1_ПРОТОКОЛ№4_1 09_Макет НГД 2010-2014" xfId="2805" xr:uid="{00000000-0005-0000-0000-00003F070000}"/>
    <cellStyle name="_6_1_ПРОТОКОЛ№4_1 09_Макет НГД 2010-2014_Роснефть3_red" xfId="2806" xr:uid="{00000000-0005-0000-0000-000040070000}"/>
    <cellStyle name="_6_1_ПРОТОКОЛ№4_1 09_Приложение №2 форма 4.4 Макет НГД 2013-2017" xfId="2807" xr:uid="{00000000-0005-0000-0000-000041070000}"/>
    <cellStyle name="_6_1_ПРОТОКОЛ№4_1 09_Приложение диагностика" xfId="2808" xr:uid="{00000000-0005-0000-0000-000042070000}"/>
    <cellStyle name="_6_1_ПРОТОКОЛ№4_1 09_Приложение диагностика (2)" xfId="2809" xr:uid="{00000000-0005-0000-0000-000043070000}"/>
    <cellStyle name="_6_1_ПРОТОКОЛ№4_1 09_Роснефть3_red" xfId="2810" xr:uid="{00000000-0005-0000-0000-000044070000}"/>
    <cellStyle name="_6_1_ПРОТОКОЛ№4_1 09_СВОД ТН ВНК ЦП 2011-2015 г.г._Рагулина (корректировка от 28.09.10)" xfId="2811" xr:uid="{00000000-0005-0000-0000-000045070000}"/>
    <cellStyle name="_6_1_ПРОТОКОЛ№4_1 09_СВОД ТН ВНК ЦП 2011-2015 г.г._Рагулина (корректировка от 28.09.10)_Роснефть3_red" xfId="2812" xr:uid="{00000000-0005-0000-0000-000046070000}"/>
    <cellStyle name="_6_1_ПРОТОКОЛ№4_1 09_СтНГ" xfId="2813" xr:uid="{00000000-0005-0000-0000-000047070000}"/>
    <cellStyle name="_8 мес. 2007г." xfId="2814" xr:uid="{00000000-0005-0000-0000-000048070000}"/>
    <cellStyle name="_8 мес. 2007г. 2" xfId="2815" xr:uid="{00000000-0005-0000-0000-000049070000}"/>
    <cellStyle name="_8 мес. 2007г._Копия СВОД ТН ВНК ЦП 2011-2015 г.г._Рагулина (корректировка от 3.0912.10)" xfId="2816" xr:uid="{00000000-0005-0000-0000-00004A070000}"/>
    <cellStyle name="_8 мес. 2007г._Копия СВОД ТН ВНК ЦП 2011-2015 г.г._Рагулина (корректировка от 3.0912.10)_Роснефть3_red" xfId="2817" xr:uid="{00000000-0005-0000-0000-00004B070000}"/>
    <cellStyle name="_8 мес. 2007г._КР труб 2014" xfId="2818" xr:uid="{00000000-0005-0000-0000-00004C070000}"/>
    <cellStyle name="_8 мес. 2007г._Макет Бизнес-плана Трубопроводы 2011 - 2015 от 15.11.10" xfId="2819" xr:uid="{00000000-0005-0000-0000-00004D070000}"/>
    <cellStyle name="_8 мес. 2007г._Макет НГД 2010-2014" xfId="2820" xr:uid="{00000000-0005-0000-0000-00004E070000}"/>
    <cellStyle name="_8 мес. 2007г._Макет НГД 2010-2014_Роснефть3_red" xfId="2821" xr:uid="{00000000-0005-0000-0000-00004F070000}"/>
    <cellStyle name="_8 мес. 2007г._Приложение №2 форма 4.4 Макет НГД 2013-2017" xfId="2822" xr:uid="{00000000-0005-0000-0000-000050070000}"/>
    <cellStyle name="_8 мес. 2007г._Приложение диагностика" xfId="2823" xr:uid="{00000000-0005-0000-0000-000051070000}"/>
    <cellStyle name="_8 мес. 2007г._Приложение диагностика (2)" xfId="2824" xr:uid="{00000000-0005-0000-0000-000052070000}"/>
    <cellStyle name="_8 мес. 2007г._Роснефть3_red" xfId="2825" xr:uid="{00000000-0005-0000-0000-000053070000}"/>
    <cellStyle name="_8 мес. 2007г._СВОД ТН ВНК ЦП 2011-2015 г.г._Рагулина (корректировка от 28.09.10)" xfId="2826" xr:uid="{00000000-0005-0000-0000-000054070000}"/>
    <cellStyle name="_8 мес. 2007г._СВОД ТН ВНК ЦП 2011-2015 г.г._Рагулина (корректировка от 28.09.10)_Роснефть3_red" xfId="2827" xr:uid="{00000000-0005-0000-0000-000055070000}"/>
    <cellStyle name="_8 мес. 2007г._СтНГ" xfId="2828" xr:uid="{00000000-0005-0000-0000-000056070000}"/>
    <cellStyle name="_9 НШУ 2011г." xfId="2829" xr:uid="{00000000-0005-0000-0000-000057070000}"/>
    <cellStyle name="_999" xfId="2830" xr:uid="{00000000-0005-0000-0000-000058070000}"/>
    <cellStyle name="_999_blend1" xfId="2831" xr:uid="{00000000-0005-0000-0000-000059070000}"/>
    <cellStyle name="_999_market3" xfId="2832" xr:uid="{00000000-0005-0000-0000-00005A070000}"/>
    <cellStyle name="_999_SNOS_" xfId="2833" xr:uid="{00000000-0005-0000-0000-00005B070000}"/>
    <cellStyle name="_999_SPRAV2" xfId="2834" xr:uid="{00000000-0005-0000-0000-00005C070000}"/>
    <cellStyle name="_Adjustments CSC 1Q" xfId="2835" xr:uid="{00000000-0005-0000-0000-00005D070000}"/>
    <cellStyle name="_Annual Plan 2007 Assumptions_(04 08 06)_MASTER" xfId="2836" xr:uid="{00000000-0005-0000-0000-00005E070000}"/>
    <cellStyle name="_B06_target_2610" xfId="2837" xr:uid="{00000000-0005-0000-0000-00005F070000}"/>
    <cellStyle name="_BANE" xfId="2838" xr:uid="{00000000-0005-0000-0000-000060070000}"/>
    <cellStyle name="_BANE 2" xfId="2839" xr:uid="{00000000-0005-0000-0000-000061070000}"/>
    <cellStyle name="_Baseline data Aug GFO" xfId="2840" xr:uid="{00000000-0005-0000-0000-000062070000}"/>
    <cellStyle name="_Baseline data Aug GFO_~5055318" xfId="2841" xr:uid="{00000000-0005-0000-0000-000063070000}"/>
    <cellStyle name="_Book1" xfId="2842" xr:uid="{00000000-0005-0000-0000-000064070000}"/>
    <cellStyle name="_Book2" xfId="2843" xr:uid="{00000000-0005-0000-0000-000065070000}"/>
    <cellStyle name="_Book2 2" xfId="2844" xr:uid="{00000000-0005-0000-0000-000066070000}"/>
    <cellStyle name="_Book2_Свод ОС и НЗС-adj-Ex2003-5" xfId="2845" xr:uid="{00000000-0005-0000-0000-000067070000}"/>
    <cellStyle name="_BP 2003-2007_2005_TNK-U consol_prices_2405" xfId="2846" xr:uid="{00000000-0005-0000-0000-000068070000}"/>
    <cellStyle name="_BP 2004 BoD_OFS 03Dec04_format PPM_woRCMTO" xfId="2847" xr:uid="{00000000-0005-0000-0000-000069070000}"/>
    <cellStyle name="_BP 2004 BoD_OFS 26Nov04_format PPM_02" xfId="2848" xr:uid="{00000000-0005-0000-0000-00006A070000}"/>
    <cellStyle name="_BP1" xfId="2849" xr:uid="{00000000-0005-0000-0000-00006B070000}"/>
    <cellStyle name="_BP1N" xfId="2850" xr:uid="{00000000-0005-0000-0000-00006C070000}"/>
    <cellStyle name="_BP2000" xfId="2851" xr:uid="{00000000-0005-0000-0000-00006D070000}"/>
    <cellStyle name="_BP2000 2" xfId="2852" xr:uid="{00000000-0005-0000-0000-00006E070000}"/>
    <cellStyle name="_Bp2000(8т.т)" xfId="2853" xr:uid="{00000000-0005-0000-0000-00006F070000}"/>
    <cellStyle name="_Bp2000(8т.т) 2" xfId="2854" xr:uid="{00000000-0005-0000-0000-000070070000}"/>
    <cellStyle name="_Bp2000(8т.т)_forms v.2001" xfId="2855" xr:uid="{00000000-0005-0000-0000-000071070000}"/>
    <cellStyle name="_Bp2000(8т.т)_forms v.2001 2" xfId="2856" xr:uid="{00000000-0005-0000-0000-000072070000}"/>
    <cellStyle name="_Bp2000(8т.т)_forms v.2001_Доп.программа Ингибирование 2011-14гг" xfId="2857" xr:uid="{00000000-0005-0000-0000-000073070000}"/>
    <cellStyle name="_Bp2000(8т.т)_forms v.2001_Доп.программа Ингибирование 2011-14гг 2" xfId="2858" xr:uid="{00000000-0005-0000-0000-000074070000}"/>
    <cellStyle name="_Bp2000(8т.т)_forms v.2001_Доп.программа Ингибирование 2011-14гг_Программа повышения надежности трубопроводов (2011-2015) для БП 11-12" xfId="2859" xr:uid="{00000000-0005-0000-0000-000075070000}"/>
    <cellStyle name="_Bp2000(8т.т)_forms v.2001_Доп.программа Ингибирование 2011-14гг_Программа повышения надежности трубопроводов (2011-2015) для БП 11-12 2" xfId="2860" xr:uid="{00000000-0005-0000-0000-000076070000}"/>
    <cellStyle name="_Bp2000(8т.т)_forms v.2001_Ингибирование 2010-2014г  до 22 03 10" xfId="2861" xr:uid="{00000000-0005-0000-0000-000077070000}"/>
    <cellStyle name="_Bp2000(8т.т)_forms v.2001_Ингибирование 2010-2014г  до 22 03 10 2" xfId="2862" xr:uid="{00000000-0005-0000-0000-000078070000}"/>
    <cellStyle name="_Bp2000(8т.т)_forms v.2001_Ингибирование 2010-2014г  до 22 03 10_Программа повышения надежности трубопроводов (2011-2015) для БП 11-12" xfId="2863" xr:uid="{00000000-0005-0000-0000-000079070000}"/>
    <cellStyle name="_Bp2000(8т.т)_forms v.2001_Ингибирование 2010-2014г  до 22 03 10_Программа повышения надежности трубопроводов (2011-2015) для БП 11-12 2" xfId="2864" xr:uid="{00000000-0005-0000-0000-00007A070000}"/>
    <cellStyle name="_Bp2000(8т.т)_forms v.2001_Копия СВОД ТН ВНК ЦП 2011-2015 г.г._Рагулина (корректировка от 3.0912.10)" xfId="2865" xr:uid="{00000000-0005-0000-0000-00007B070000}"/>
    <cellStyle name="_Bp2000(8т.т)_forms v.2001_КР труб 2014" xfId="2866" xr:uid="{00000000-0005-0000-0000-00007C070000}"/>
    <cellStyle name="_Bp2000(8т.т)_forms v.2001_Макет Бизнес-плана Трубопроводы 2011 - 2015 от 15.11.10" xfId="2867" xr:uid="{00000000-0005-0000-0000-00007D070000}"/>
    <cellStyle name="_Bp2000(8т.т)_forms v.2001_Макет НГД 2010-2014" xfId="2868" xr:uid="{00000000-0005-0000-0000-00007E070000}"/>
    <cellStyle name="_Bp2000(8т.т)_forms v.2001_от 13.11.09 с индекс периметра Программа надежности трубопроводов 2010-2014 " xfId="2869" xr:uid="{00000000-0005-0000-0000-00007F070000}"/>
    <cellStyle name="_Bp2000(8т.т)_forms v.2001_от 13.11.09 с индекс периметра Программа надежности трубопроводов 2010-2014  2" xfId="2870" xr:uid="{00000000-0005-0000-0000-000080070000}"/>
    <cellStyle name="_Bp2000(8т.т)_forms v.2001_от 13.11.09 с индекс периметра Программа надежности трубопроводов 2010-2014 _Доп.программа Ингибирование 2011-14гг" xfId="2871" xr:uid="{00000000-0005-0000-0000-000081070000}"/>
    <cellStyle name="_Bp2000(8т.т)_forms v.2001_от 13.11.09 с индекс периметра Программа надежности трубопроводов 2010-2014 _Доп.программа Ингибирование 2011-14гг 2" xfId="2872" xr:uid="{00000000-0005-0000-0000-000082070000}"/>
    <cellStyle name="_Bp2000(8т.т)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873" xr:uid="{00000000-0005-0000-0000-000083070000}"/>
    <cellStyle name="_Bp2000(8т.т)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2874" xr:uid="{00000000-0005-0000-0000-000084070000}"/>
    <cellStyle name="_Bp2000(8т.т)_forms v.2001_от 13.11.09 с индекс периметра Программа надежности трубопроводов 2010-2014 _Ингибирование 2010-2014г  до 22 03 10" xfId="2875" xr:uid="{00000000-0005-0000-0000-000085070000}"/>
    <cellStyle name="_Bp2000(8т.т)_forms v.2001_от 13.11.09 с индекс периметра Программа надежности трубопроводов 2010-2014 _Ингибирование 2010-2014г  до 22 03 10 2" xfId="2876" xr:uid="{00000000-0005-0000-0000-000086070000}"/>
    <cellStyle name="_Bp2000(8т.т)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877" xr:uid="{00000000-0005-0000-0000-000087070000}"/>
    <cellStyle name="_Bp2000(8т.т)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2878" xr:uid="{00000000-0005-0000-0000-000088070000}"/>
    <cellStyle name="_Bp2000(8т.т)_forms v.2001_от 13.11.09 с индекс периметра Программа надежности трубопроводов 2010-2014 _Программа Ингибирования 2010-2014г   01 04 10" xfId="2879" xr:uid="{00000000-0005-0000-0000-000089070000}"/>
    <cellStyle name="_Bp2000(8т.т)_forms v.2001_от 13.11.09 с индекс периметра Программа надежности трубопроводов 2010-2014 _Программа Ингибирования 2010-2014г   01 04 10 2" xfId="2880" xr:uid="{00000000-0005-0000-0000-00008A070000}"/>
    <cellStyle name="_Bp2000(8т.т)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881" xr:uid="{00000000-0005-0000-0000-00008B070000}"/>
    <cellStyle name="_Bp2000(8т.т)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2882" xr:uid="{00000000-0005-0000-0000-00008C070000}"/>
    <cellStyle name="_Bp2000(8т.т)_forms v.2001_от 13.11.09 с индекс периметра Программа надежности трубопроводов 2010-2014 _Программа повышения надежности трубопроводов (2011-2015) для БП 11-12" xfId="2883" xr:uid="{00000000-0005-0000-0000-00008D070000}"/>
    <cellStyle name="_Bp2000(8т.т)_forms v.2001_от 13.11.09 с индекс периметра Программа надежности трубопроводов 2010-2014 _Программа повышения надежности трубопроводов (2011-2015) для БП 11-12 2" xfId="2884" xr:uid="{00000000-0005-0000-0000-00008E070000}"/>
    <cellStyle name="_Bp2000(8т.т)_forms v.2001_Приложение №2 форма 4.4 Макет НГД 2013-2017" xfId="2885" xr:uid="{00000000-0005-0000-0000-00008F070000}"/>
    <cellStyle name="_Bp2000(8т.т)_forms v.2001_Приложение диагностика" xfId="2886" xr:uid="{00000000-0005-0000-0000-000090070000}"/>
    <cellStyle name="_Bp2000(8т.т)_forms v.2001_Приложение диагностика (2)" xfId="2887" xr:uid="{00000000-0005-0000-0000-000091070000}"/>
    <cellStyle name="_Bp2000(8т.т)_forms v.2001_Программа Ингибирования 2010-2014г   01 04 10" xfId="2888" xr:uid="{00000000-0005-0000-0000-000092070000}"/>
    <cellStyle name="_Bp2000(8т.т)_forms v.2001_Программа Ингибирования 2010-2014г   01 04 10 2" xfId="2889" xr:uid="{00000000-0005-0000-0000-000093070000}"/>
    <cellStyle name="_Bp2000(8т.т)_forms v.2001_Программа Ингибирования 2010-2014г   01 04 10_Программа повышения надежности трубопроводов (2011-2015) для БП 11-12" xfId="2890" xr:uid="{00000000-0005-0000-0000-000094070000}"/>
    <cellStyle name="_Bp2000(8т.т)_forms v.2001_Программа Ингибирования 2010-2014г   01 04 10_Программа повышения надежности трубопроводов (2011-2015) для БП 11-12 2" xfId="2891" xr:uid="{00000000-0005-0000-0000-000095070000}"/>
    <cellStyle name="_Bp2000(8т.т)_forms v.2001_Программа надежности трубопроводов 2010-2014 от 13 11 09 с индекс периметра" xfId="2892" xr:uid="{00000000-0005-0000-0000-000096070000}"/>
    <cellStyle name="_Bp2000(8т.т)_forms v.2001_Программа надежности трубопроводов 2010-2014 от 13 11 09 с индекс периметра 2" xfId="2893" xr:uid="{00000000-0005-0000-0000-000097070000}"/>
    <cellStyle name="_Bp2000(8т.т)_forms v.2001_Программа надежности трубопроводов 2010-2014 от 13 11 09 с индекс периметра_Программа повышения надежности трубопроводов (2011-2015) для БП 11-12" xfId="2894" xr:uid="{00000000-0005-0000-0000-000098070000}"/>
    <cellStyle name="_Bp2000(8т.т)_forms v.2001_Программа надежности трубопроводов 2010-2014 от 13 11 09 с индекс периметра_Программа повышения надежности трубопроводов (2011-2015) для БП 11-12 2" xfId="2895" xr:uid="{00000000-0005-0000-0000-000099070000}"/>
    <cellStyle name="_Bp2000(8т.т)_forms v.2001_Программа надежности трубопроводов 2010-2014 от 18 11 09 пообъектно на 2010-2011гг." xfId="2896" xr:uid="{00000000-0005-0000-0000-00009A070000}"/>
    <cellStyle name="_Bp2000(8т.т)_forms v.2001_Программа надежности трубопроводов 2010-2014 от 18 11 09 пообъектно на 2010-2011гг. 2" xfId="2897" xr:uid="{00000000-0005-0000-0000-00009B070000}"/>
    <cellStyle name="_Bp2000(8т.т)_forms v.2001_Программа надежности трубопроводов 2010-2014 от 18 11 09 пообъектно на 2010-2011гг._Программа повышения надежности трубопроводов (2011-2015) для БП 11-12" xfId="2898" xr:uid="{00000000-0005-0000-0000-00009C070000}"/>
    <cellStyle name="_Bp2000(8т.т)_forms v.2001_Программа надежности трубопроводов 2010-2014 от 18 11 09 пообъектно на 2010-2011гг._Программа повышения надежности трубопроводов (2011-2015) для БП 11-12 2" xfId="2899" xr:uid="{00000000-0005-0000-0000-00009D070000}"/>
    <cellStyle name="_Bp2000(8т.т)_forms v.2001_Программа повышения надежности трубопроводов (2011-2015) для БП 11-12" xfId="2900" xr:uid="{00000000-0005-0000-0000-00009E070000}"/>
    <cellStyle name="_Bp2000(8т.т)_forms v.2001_Программа повышения надежности трубопроводов (2011-2015) для БП 11-12 2" xfId="2901" xr:uid="{00000000-0005-0000-0000-00009F070000}"/>
    <cellStyle name="_Bp2000(8т.т)_forms v.2001_Роснефть3_red" xfId="2902" xr:uid="{00000000-0005-0000-0000-0000A0070000}"/>
    <cellStyle name="_Bp2000(8т.т)_forms v.2001_СВОД ТН ВНК ЦП 2011-2015 г.г._Рагулина (корректировка от 28.09.10)" xfId="2903" xr:uid="{00000000-0005-0000-0000-0000A1070000}"/>
    <cellStyle name="_Bp2000(8т.т)_forms v.2001_СтНГ" xfId="2904" xr:uid="{00000000-0005-0000-0000-0000A2070000}"/>
    <cellStyle name="_Bp2000(8т.т)_Книга11" xfId="2905" xr:uid="{00000000-0005-0000-0000-0000A3070000}"/>
    <cellStyle name="_Bp2000(8т.т)_Книга11 2" xfId="2906" xr:uid="{00000000-0005-0000-0000-0000A4070000}"/>
    <cellStyle name="_Bp2000(8т.т)_Книга11_Доп.программа Ингибирование 2011-14гг" xfId="2907" xr:uid="{00000000-0005-0000-0000-0000A5070000}"/>
    <cellStyle name="_Bp2000(8т.т)_Книга11_Доп.программа Ингибирование 2011-14гг 2" xfId="2908" xr:uid="{00000000-0005-0000-0000-0000A6070000}"/>
    <cellStyle name="_Bp2000(8т.т)_Книга11_Доп.программа Ингибирование 2011-14гг_Программа повышения надежности трубопроводов (2011-2015) для БП 11-12" xfId="2909" xr:uid="{00000000-0005-0000-0000-0000A7070000}"/>
    <cellStyle name="_Bp2000(8т.т)_Книга11_Доп.программа Ингибирование 2011-14гг_Программа повышения надежности трубопроводов (2011-2015) для БП 11-12 2" xfId="2910" xr:uid="{00000000-0005-0000-0000-0000A8070000}"/>
    <cellStyle name="_Bp2000(8т.т)_Книга11_Ингибирование 2010-2014г  до 22 03 10" xfId="2911" xr:uid="{00000000-0005-0000-0000-0000A9070000}"/>
    <cellStyle name="_Bp2000(8т.т)_Книга11_Ингибирование 2010-2014г  до 22 03 10 2" xfId="2912" xr:uid="{00000000-0005-0000-0000-0000AA070000}"/>
    <cellStyle name="_Bp2000(8т.т)_Книга11_Ингибирование 2010-2014г  до 22 03 10_Программа повышения надежности трубопроводов (2011-2015) для БП 11-12" xfId="2913" xr:uid="{00000000-0005-0000-0000-0000AB070000}"/>
    <cellStyle name="_Bp2000(8т.т)_Книга11_Ингибирование 2010-2014г  до 22 03 10_Программа повышения надежности трубопроводов (2011-2015) для БП 11-12 2" xfId="2914" xr:uid="{00000000-0005-0000-0000-0000AC070000}"/>
    <cellStyle name="_Bp2000(8т.т)_Книга11_Копия СВОД ТН ВНК ЦП 2011-2015 г.г._Рагулина (корректировка от 3.0912.10)" xfId="2915" xr:uid="{00000000-0005-0000-0000-0000AD070000}"/>
    <cellStyle name="_Bp2000(8т.т)_Книга11_КР труб 2014" xfId="2916" xr:uid="{00000000-0005-0000-0000-0000AE070000}"/>
    <cellStyle name="_Bp2000(8т.т)_Книга11_Макет Бизнес-плана Трубопроводы 2011 - 2015 от 15.11.10" xfId="2917" xr:uid="{00000000-0005-0000-0000-0000AF070000}"/>
    <cellStyle name="_Bp2000(8т.т)_Книга11_Макет НГД 2010-2014" xfId="2918" xr:uid="{00000000-0005-0000-0000-0000B0070000}"/>
    <cellStyle name="_Bp2000(8т.т)_Книга11_от 13.11.09 с индекс периметра Программа надежности трубопроводов 2010-2014 " xfId="2919" xr:uid="{00000000-0005-0000-0000-0000B1070000}"/>
    <cellStyle name="_Bp2000(8т.т)_Книга11_от 13.11.09 с индекс периметра Программа надежности трубопроводов 2010-2014  2" xfId="2920" xr:uid="{00000000-0005-0000-0000-0000B2070000}"/>
    <cellStyle name="_Bp2000(8т.т)_Книга11_от 13.11.09 с индекс периметра Программа надежности трубопроводов 2010-2014 _Доп.программа Ингибирование 2011-14гг" xfId="2921" xr:uid="{00000000-0005-0000-0000-0000B3070000}"/>
    <cellStyle name="_Bp2000(8т.т)_Книга11_от 13.11.09 с индекс периметра Программа надежности трубопроводов 2010-2014 _Доп.программа Ингибирование 2011-14гг 2" xfId="2922" xr:uid="{00000000-0005-0000-0000-0000B4070000}"/>
    <cellStyle name="_Bp2000(8т.т)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923" xr:uid="{00000000-0005-0000-0000-0000B5070000}"/>
    <cellStyle name="_Bp2000(8т.т)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2924" xr:uid="{00000000-0005-0000-0000-0000B6070000}"/>
    <cellStyle name="_Bp2000(8т.т)_Книга11_от 13.11.09 с индекс периметра Программа надежности трубопроводов 2010-2014 _Ингибирование 2010-2014г  до 22 03 10" xfId="2925" xr:uid="{00000000-0005-0000-0000-0000B7070000}"/>
    <cellStyle name="_Bp2000(8т.т)_Книга11_от 13.11.09 с индекс периметра Программа надежности трубопроводов 2010-2014 _Ингибирование 2010-2014г  до 22 03 10 2" xfId="2926" xr:uid="{00000000-0005-0000-0000-0000B8070000}"/>
    <cellStyle name="_Bp2000(8т.т)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927" xr:uid="{00000000-0005-0000-0000-0000B9070000}"/>
    <cellStyle name="_Bp2000(8т.т)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2928" xr:uid="{00000000-0005-0000-0000-0000BA070000}"/>
    <cellStyle name="_Bp2000(8т.т)_Книга11_от 13.11.09 с индекс периметра Программа надежности трубопроводов 2010-2014 _Программа Ингибирования 2010-2014г   01 04 10" xfId="2929" xr:uid="{00000000-0005-0000-0000-0000BB070000}"/>
    <cellStyle name="_Bp2000(8т.т)_Книга11_от 13.11.09 с индекс периметра Программа надежности трубопроводов 2010-2014 _Программа Ингибирования 2010-2014г   01 04 10 2" xfId="2930" xr:uid="{00000000-0005-0000-0000-0000BC070000}"/>
    <cellStyle name="_Bp2000(8т.т)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931" xr:uid="{00000000-0005-0000-0000-0000BD070000}"/>
    <cellStyle name="_Bp2000(8т.т)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2932" xr:uid="{00000000-0005-0000-0000-0000BE070000}"/>
    <cellStyle name="_Bp2000(8т.т)_Книга11_от 13.11.09 с индекс периметра Программа надежности трубопроводов 2010-2014 _Программа повышения надежности трубопроводов (2011-2015) для БП 11-12" xfId="2933" xr:uid="{00000000-0005-0000-0000-0000BF070000}"/>
    <cellStyle name="_Bp2000(8т.т)_Книга11_от 13.11.09 с индекс периметра Программа надежности трубопроводов 2010-2014 _Программа повышения надежности трубопроводов (2011-2015) для БП 11-12 2" xfId="2934" xr:uid="{00000000-0005-0000-0000-0000C0070000}"/>
    <cellStyle name="_Bp2000(8т.т)_Книга11_Приложение №2 форма 4.4 Макет НГД 2013-2017" xfId="2935" xr:uid="{00000000-0005-0000-0000-0000C1070000}"/>
    <cellStyle name="_Bp2000(8т.т)_Книга11_Приложение диагностика" xfId="2936" xr:uid="{00000000-0005-0000-0000-0000C2070000}"/>
    <cellStyle name="_Bp2000(8т.т)_Книга11_Приложение диагностика (2)" xfId="2937" xr:uid="{00000000-0005-0000-0000-0000C3070000}"/>
    <cellStyle name="_Bp2000(8т.т)_Книга11_Программа Ингибирования 2010-2014г   01 04 10" xfId="2938" xr:uid="{00000000-0005-0000-0000-0000C4070000}"/>
    <cellStyle name="_Bp2000(8т.т)_Книга11_Программа Ингибирования 2010-2014г   01 04 10 2" xfId="2939" xr:uid="{00000000-0005-0000-0000-0000C5070000}"/>
    <cellStyle name="_Bp2000(8т.т)_Книга11_Программа Ингибирования 2010-2014г   01 04 10_Программа повышения надежности трубопроводов (2011-2015) для БП 11-12" xfId="2940" xr:uid="{00000000-0005-0000-0000-0000C6070000}"/>
    <cellStyle name="_Bp2000(8т.т)_Книга11_Программа Ингибирования 2010-2014г   01 04 10_Программа повышения надежности трубопроводов (2011-2015) для БП 11-12 2" xfId="2941" xr:uid="{00000000-0005-0000-0000-0000C7070000}"/>
    <cellStyle name="_Bp2000(8т.т)_Книга11_Программа надежности трубопроводов 2010-2014 от 13 11 09 с индекс периметра" xfId="2942" xr:uid="{00000000-0005-0000-0000-0000C8070000}"/>
    <cellStyle name="_Bp2000(8т.т)_Книга11_Программа надежности трубопроводов 2010-2014 от 13 11 09 с индекс периметра 2" xfId="2943" xr:uid="{00000000-0005-0000-0000-0000C9070000}"/>
    <cellStyle name="_Bp2000(8т.т)_Книга11_Программа надежности трубопроводов 2010-2014 от 13 11 09 с индекс периметра_Программа повышения надежности трубопроводов (2011-2015) для БП 11-12" xfId="2944" xr:uid="{00000000-0005-0000-0000-0000CA070000}"/>
    <cellStyle name="_Bp2000(8т.т)_Книга11_Программа надежности трубопроводов 2010-2014 от 13 11 09 с индекс периметра_Программа повышения надежности трубопроводов (2011-2015) для БП 11-12 2" xfId="2945" xr:uid="{00000000-0005-0000-0000-0000CB070000}"/>
    <cellStyle name="_Bp2000(8т.т)_Книга11_Программа надежности трубопроводов 2010-2014 от 18 11 09 пообъектно на 2010-2011гг." xfId="2946" xr:uid="{00000000-0005-0000-0000-0000CC070000}"/>
    <cellStyle name="_Bp2000(8т.т)_Книга11_Программа надежности трубопроводов 2010-2014 от 18 11 09 пообъектно на 2010-2011гг. 2" xfId="2947" xr:uid="{00000000-0005-0000-0000-0000CD070000}"/>
    <cellStyle name="_Bp2000(8т.т)_Книга11_Программа надежности трубопроводов 2010-2014 от 18 11 09 пообъектно на 2010-2011гг._Программа повышения надежности трубопроводов (2011-2015) для БП 11-12" xfId="2948" xr:uid="{00000000-0005-0000-0000-0000CE070000}"/>
    <cellStyle name="_Bp2000(8т.т)_Книга11_Программа надежности трубопроводов 2010-2014 от 18 11 09 пообъектно на 2010-2011гг._Программа повышения надежности трубопроводов (2011-2015) для БП 11-12 2" xfId="2949" xr:uid="{00000000-0005-0000-0000-0000CF070000}"/>
    <cellStyle name="_Bp2000(8т.т)_Книга11_Программа повышения надежности трубопроводов (2011-2015) для БП 11-12" xfId="2950" xr:uid="{00000000-0005-0000-0000-0000D0070000}"/>
    <cellStyle name="_Bp2000(8т.т)_Книга11_Программа повышения надежности трубопроводов (2011-2015) для БП 11-12 2" xfId="2951" xr:uid="{00000000-0005-0000-0000-0000D1070000}"/>
    <cellStyle name="_Bp2000(8т.т)_Книга11_Роснефть3_red" xfId="2952" xr:uid="{00000000-0005-0000-0000-0000D2070000}"/>
    <cellStyle name="_Bp2000(8т.т)_Книга11_СВОД ТН ВНК ЦП 2011-2015 г.г._Рагулина (корректировка от 28.09.10)" xfId="2953" xr:uid="{00000000-0005-0000-0000-0000D3070000}"/>
    <cellStyle name="_Bp2000(8т.т)_Книга11_СтНГ" xfId="2954" xr:uid="{00000000-0005-0000-0000-0000D4070000}"/>
    <cellStyle name="_Bp2000(8т.т)_Копия СВОД ТН ВНК ЦП 2011-2015 г.г._Рагулина (корректировка от 3.0912.10)" xfId="2955" xr:uid="{00000000-0005-0000-0000-0000D5070000}"/>
    <cellStyle name="_Bp2000(8т.т)_Копия СВОД ТН ВНК ЦП 2011-2015 г.г._Рагулина (корректировка от 3.0912.10)_Роснефть3_red" xfId="2956" xr:uid="{00000000-0005-0000-0000-0000D6070000}"/>
    <cellStyle name="_Bp2000(8т.т)_КР труб 2014" xfId="2957" xr:uid="{00000000-0005-0000-0000-0000D7070000}"/>
    <cellStyle name="_Bp2000(8т.т)_Макет Бизнес-плана Трубопроводы 2011 - 2015 от 15.11.10" xfId="2958" xr:uid="{00000000-0005-0000-0000-0000D8070000}"/>
    <cellStyle name="_Bp2000(8т.т)_Макет НГД 2010-2014" xfId="2959" xr:uid="{00000000-0005-0000-0000-0000D9070000}"/>
    <cellStyle name="_Bp2000(8т.т)_Макет НГД 2010-2014_Роснефть3_red" xfId="2960" xr:uid="{00000000-0005-0000-0000-0000DA070000}"/>
    <cellStyle name="_Bp2000(8т.т)_Приложение №2 форма 4.4 Макет НГД 2013-2017" xfId="2961" xr:uid="{00000000-0005-0000-0000-0000DB070000}"/>
    <cellStyle name="_Bp2000(8т.т)_Приложение диагностика" xfId="2962" xr:uid="{00000000-0005-0000-0000-0000DC070000}"/>
    <cellStyle name="_Bp2000(8т.т)_Приложение диагностика (2)" xfId="2963" xr:uid="{00000000-0005-0000-0000-0000DD070000}"/>
    <cellStyle name="_Bp2000(8т.т)_Роснефть3_red" xfId="2964" xr:uid="{00000000-0005-0000-0000-0000DE070000}"/>
    <cellStyle name="_Bp2000(8т.т)_СВОД ТН ВНК ЦП 2011-2015 г.г._Рагулина (корректировка от 28.09.10)" xfId="2965" xr:uid="{00000000-0005-0000-0000-0000DF070000}"/>
    <cellStyle name="_Bp2000(8т.т)_СВОД ТН ВНК ЦП 2011-2015 г.г._Рагулина (корректировка от 28.09.10)_Роснефть3_red" xfId="2966" xr:uid="{00000000-0005-0000-0000-0000E0070000}"/>
    <cellStyle name="_Bp2000(8т.т)_СтНГ" xfId="2967" xr:uid="{00000000-0005-0000-0000-0000E1070000}"/>
    <cellStyle name="_BP2000_forms v.2001" xfId="2968" xr:uid="{00000000-0005-0000-0000-0000E2070000}"/>
    <cellStyle name="_BP2000_forms v.2001 2" xfId="2969" xr:uid="{00000000-0005-0000-0000-0000E3070000}"/>
    <cellStyle name="_BP2000_forms v.2001_Доп.программа Ингибирование 2011-14гг" xfId="2970" xr:uid="{00000000-0005-0000-0000-0000E4070000}"/>
    <cellStyle name="_BP2000_forms v.2001_Доп.программа Ингибирование 2011-14гг 2" xfId="2971" xr:uid="{00000000-0005-0000-0000-0000E5070000}"/>
    <cellStyle name="_BP2000_forms v.2001_Доп.программа Ингибирование 2011-14гг_Программа повышения надежности трубопроводов (2011-2015) для БП 11-12" xfId="2972" xr:uid="{00000000-0005-0000-0000-0000E6070000}"/>
    <cellStyle name="_BP2000_forms v.2001_Доп.программа Ингибирование 2011-14гг_Программа повышения надежности трубопроводов (2011-2015) для БП 11-12 2" xfId="2973" xr:uid="{00000000-0005-0000-0000-0000E7070000}"/>
    <cellStyle name="_BP2000_forms v.2001_Ингибирование 2010-2014г  до 22 03 10" xfId="2974" xr:uid="{00000000-0005-0000-0000-0000E8070000}"/>
    <cellStyle name="_BP2000_forms v.2001_Ингибирование 2010-2014г  до 22 03 10 2" xfId="2975" xr:uid="{00000000-0005-0000-0000-0000E9070000}"/>
    <cellStyle name="_BP2000_forms v.2001_Ингибирование 2010-2014г  до 22 03 10_Программа повышения надежности трубопроводов (2011-2015) для БП 11-12" xfId="2976" xr:uid="{00000000-0005-0000-0000-0000EA070000}"/>
    <cellStyle name="_BP2000_forms v.2001_Ингибирование 2010-2014г  до 22 03 10_Программа повышения надежности трубопроводов (2011-2015) для БП 11-12 2" xfId="2977" xr:uid="{00000000-0005-0000-0000-0000EB070000}"/>
    <cellStyle name="_BP2000_forms v.2001_Копия СВОД ТН ВНК ЦП 2011-2015 г.г._Рагулина (корректировка от 3.0912.10)" xfId="2978" xr:uid="{00000000-0005-0000-0000-0000EC070000}"/>
    <cellStyle name="_BP2000_forms v.2001_КР труб 2014" xfId="2979" xr:uid="{00000000-0005-0000-0000-0000ED070000}"/>
    <cellStyle name="_BP2000_forms v.2001_Макет Бизнес-плана Трубопроводы 2011 - 2015 от 15.11.10" xfId="2980" xr:uid="{00000000-0005-0000-0000-0000EE070000}"/>
    <cellStyle name="_BP2000_forms v.2001_Макет НГД 2010-2014" xfId="2981" xr:uid="{00000000-0005-0000-0000-0000EF070000}"/>
    <cellStyle name="_BP2000_forms v.2001_от 13.11.09 с индекс периметра Программа надежности трубопроводов 2010-2014 " xfId="2982" xr:uid="{00000000-0005-0000-0000-0000F0070000}"/>
    <cellStyle name="_BP2000_forms v.2001_от 13.11.09 с индекс периметра Программа надежности трубопроводов 2010-2014  2" xfId="2983" xr:uid="{00000000-0005-0000-0000-0000F1070000}"/>
    <cellStyle name="_BP2000_forms v.2001_от 13.11.09 с индекс периметра Программа надежности трубопроводов 2010-2014 _Доп.программа Ингибирование 2011-14гг" xfId="2984" xr:uid="{00000000-0005-0000-0000-0000F2070000}"/>
    <cellStyle name="_BP2000_forms v.2001_от 13.11.09 с индекс периметра Программа надежности трубопроводов 2010-2014 _Доп.программа Ингибирование 2011-14гг 2" xfId="2985" xr:uid="{00000000-0005-0000-0000-0000F3070000}"/>
    <cellStyle name="_BP2000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986" xr:uid="{00000000-0005-0000-0000-0000F4070000}"/>
    <cellStyle name="_BP2000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2987" xr:uid="{00000000-0005-0000-0000-0000F5070000}"/>
    <cellStyle name="_BP2000_forms v.2001_от 13.11.09 с индекс периметра Программа надежности трубопроводов 2010-2014 _Ингибирование 2010-2014г  до 22 03 10" xfId="2988" xr:uid="{00000000-0005-0000-0000-0000F6070000}"/>
    <cellStyle name="_BP2000_forms v.2001_от 13.11.09 с индекс периметра Программа надежности трубопроводов 2010-2014 _Ингибирование 2010-2014г  до 22 03 10 2" xfId="2989" xr:uid="{00000000-0005-0000-0000-0000F7070000}"/>
    <cellStyle name="_BP2000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990" xr:uid="{00000000-0005-0000-0000-0000F8070000}"/>
    <cellStyle name="_BP2000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2991" xr:uid="{00000000-0005-0000-0000-0000F9070000}"/>
    <cellStyle name="_BP2000_forms v.2001_от 13.11.09 с индекс периметра Программа надежности трубопроводов 2010-2014 _Программа Ингибирования 2010-2014г   01 04 10" xfId="2992" xr:uid="{00000000-0005-0000-0000-0000FA070000}"/>
    <cellStyle name="_BP2000_forms v.2001_от 13.11.09 с индекс периметра Программа надежности трубопроводов 2010-2014 _Программа Ингибирования 2010-2014г   01 04 10 2" xfId="2993" xr:uid="{00000000-0005-0000-0000-0000FB070000}"/>
    <cellStyle name="_BP2000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994" xr:uid="{00000000-0005-0000-0000-0000FC070000}"/>
    <cellStyle name="_BP2000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2995" xr:uid="{00000000-0005-0000-0000-0000FD070000}"/>
    <cellStyle name="_BP2000_forms v.2001_от 13.11.09 с индекс периметра Программа надежности трубопроводов 2010-2014 _Программа повышения надежности трубопроводов (2011-2015) для БП 11-12" xfId="2996" xr:uid="{00000000-0005-0000-0000-0000FE070000}"/>
    <cellStyle name="_BP2000_forms v.2001_от 13.11.09 с индекс периметра Программа надежности трубопроводов 2010-2014 _Программа повышения надежности трубопроводов (2011-2015) для БП 11-12 2" xfId="2997" xr:uid="{00000000-0005-0000-0000-0000FF070000}"/>
    <cellStyle name="_BP2000_forms v.2001_Приложение №2 форма 4.4 Макет НГД 2013-2017" xfId="2998" xr:uid="{00000000-0005-0000-0000-000000080000}"/>
    <cellStyle name="_BP2000_forms v.2001_Приложение диагностика" xfId="2999" xr:uid="{00000000-0005-0000-0000-000001080000}"/>
    <cellStyle name="_BP2000_forms v.2001_Приложение диагностика (2)" xfId="3000" xr:uid="{00000000-0005-0000-0000-000002080000}"/>
    <cellStyle name="_BP2000_forms v.2001_Программа Ингибирования 2010-2014г   01 04 10" xfId="3001" xr:uid="{00000000-0005-0000-0000-000003080000}"/>
    <cellStyle name="_BP2000_forms v.2001_Программа Ингибирования 2010-2014г   01 04 10 2" xfId="3002" xr:uid="{00000000-0005-0000-0000-000004080000}"/>
    <cellStyle name="_BP2000_forms v.2001_Программа Ингибирования 2010-2014г   01 04 10_Программа повышения надежности трубопроводов (2011-2015) для БП 11-12" xfId="3003" xr:uid="{00000000-0005-0000-0000-000005080000}"/>
    <cellStyle name="_BP2000_forms v.2001_Программа Ингибирования 2010-2014г   01 04 10_Программа повышения надежности трубопроводов (2011-2015) для БП 11-12 2" xfId="3004" xr:uid="{00000000-0005-0000-0000-000006080000}"/>
    <cellStyle name="_BP2000_forms v.2001_Программа надежности трубопроводов 2010-2014 от 13 11 09 с индекс периметра" xfId="3005" xr:uid="{00000000-0005-0000-0000-000007080000}"/>
    <cellStyle name="_BP2000_forms v.2001_Программа надежности трубопроводов 2010-2014 от 13 11 09 с индекс периметра 2" xfId="3006" xr:uid="{00000000-0005-0000-0000-000008080000}"/>
    <cellStyle name="_BP2000_forms v.2001_Программа надежности трубопроводов 2010-2014 от 13 11 09 с индекс периметра_Программа повышения надежности трубопроводов (2011-2015) для БП 11-12" xfId="3007" xr:uid="{00000000-0005-0000-0000-000009080000}"/>
    <cellStyle name="_BP2000_forms v.2001_Программа надежности трубопроводов 2010-2014 от 13 11 09 с индекс периметра_Программа повышения надежности трубопроводов (2011-2015) для БП 11-12 2" xfId="3008" xr:uid="{00000000-0005-0000-0000-00000A080000}"/>
    <cellStyle name="_BP2000_forms v.2001_Программа надежности трубопроводов 2010-2014 от 18 11 09 пообъектно на 2010-2011гг." xfId="3009" xr:uid="{00000000-0005-0000-0000-00000B080000}"/>
    <cellStyle name="_BP2000_forms v.2001_Программа надежности трубопроводов 2010-2014 от 18 11 09 пообъектно на 2010-2011гг. 2" xfId="3010" xr:uid="{00000000-0005-0000-0000-00000C080000}"/>
    <cellStyle name="_BP2000_forms v.2001_Программа надежности трубопроводов 2010-2014 от 18 11 09 пообъектно на 2010-2011гг._Программа повышения надежности трубопроводов (2011-2015) для БП 11-12" xfId="3011" xr:uid="{00000000-0005-0000-0000-00000D080000}"/>
    <cellStyle name="_BP2000_forms v.2001_Программа надежности трубопроводов 2010-2014 от 18 11 09 пообъектно на 2010-2011гг._Программа повышения надежности трубопроводов (2011-2015) для БП 11-12 2" xfId="3012" xr:uid="{00000000-0005-0000-0000-00000E080000}"/>
    <cellStyle name="_BP2000_forms v.2001_Программа повышения надежности трубопроводов (2011-2015) для БП 11-12" xfId="3013" xr:uid="{00000000-0005-0000-0000-00000F080000}"/>
    <cellStyle name="_BP2000_forms v.2001_Программа повышения надежности трубопроводов (2011-2015) для БП 11-12 2" xfId="3014" xr:uid="{00000000-0005-0000-0000-000010080000}"/>
    <cellStyle name="_BP2000_forms v.2001_Роснефть3_red" xfId="3015" xr:uid="{00000000-0005-0000-0000-000011080000}"/>
    <cellStyle name="_BP2000_forms v.2001_СВОД ТН ВНК ЦП 2011-2015 г.г._Рагулина (корректировка от 28.09.10)" xfId="3016" xr:uid="{00000000-0005-0000-0000-000012080000}"/>
    <cellStyle name="_BP2000_forms v.2001_СтНГ" xfId="3017" xr:uid="{00000000-0005-0000-0000-000013080000}"/>
    <cellStyle name="_BP2000_Книга11" xfId="3018" xr:uid="{00000000-0005-0000-0000-000014080000}"/>
    <cellStyle name="_BP2000_Книга11 2" xfId="3019" xr:uid="{00000000-0005-0000-0000-000015080000}"/>
    <cellStyle name="_BP2000_Книга11_Доп.программа Ингибирование 2011-14гг" xfId="3020" xr:uid="{00000000-0005-0000-0000-000016080000}"/>
    <cellStyle name="_BP2000_Книга11_Доп.программа Ингибирование 2011-14гг 2" xfId="3021" xr:uid="{00000000-0005-0000-0000-000017080000}"/>
    <cellStyle name="_BP2000_Книга11_Доп.программа Ингибирование 2011-14гг_Программа повышения надежности трубопроводов (2011-2015) для БП 11-12" xfId="3022" xr:uid="{00000000-0005-0000-0000-000018080000}"/>
    <cellStyle name="_BP2000_Книга11_Доп.программа Ингибирование 2011-14гг_Программа повышения надежности трубопроводов (2011-2015) для БП 11-12 2" xfId="3023" xr:uid="{00000000-0005-0000-0000-000019080000}"/>
    <cellStyle name="_BP2000_Книга11_Ингибирование 2010-2014г  до 22 03 10" xfId="3024" xr:uid="{00000000-0005-0000-0000-00001A080000}"/>
    <cellStyle name="_BP2000_Книга11_Ингибирование 2010-2014г  до 22 03 10 2" xfId="3025" xr:uid="{00000000-0005-0000-0000-00001B080000}"/>
    <cellStyle name="_BP2000_Книга11_Ингибирование 2010-2014г  до 22 03 10_Программа повышения надежности трубопроводов (2011-2015) для БП 11-12" xfId="3026" xr:uid="{00000000-0005-0000-0000-00001C080000}"/>
    <cellStyle name="_BP2000_Книга11_Ингибирование 2010-2014г  до 22 03 10_Программа повышения надежности трубопроводов (2011-2015) для БП 11-12 2" xfId="3027" xr:uid="{00000000-0005-0000-0000-00001D080000}"/>
    <cellStyle name="_BP2000_Книга11_Копия СВОД ТН ВНК ЦП 2011-2015 г.г._Рагулина (корректировка от 3.0912.10)" xfId="3028" xr:uid="{00000000-0005-0000-0000-00001E080000}"/>
    <cellStyle name="_BP2000_Книга11_КР труб 2014" xfId="3029" xr:uid="{00000000-0005-0000-0000-00001F080000}"/>
    <cellStyle name="_BP2000_Книга11_Макет Бизнес-плана Трубопроводы 2011 - 2015 от 15.11.10" xfId="3030" xr:uid="{00000000-0005-0000-0000-000020080000}"/>
    <cellStyle name="_BP2000_Книга11_Макет НГД 2010-2014" xfId="3031" xr:uid="{00000000-0005-0000-0000-000021080000}"/>
    <cellStyle name="_BP2000_Книга11_от 13.11.09 с индекс периметра Программа надежности трубопроводов 2010-2014 " xfId="3032" xr:uid="{00000000-0005-0000-0000-000022080000}"/>
    <cellStyle name="_BP2000_Книга11_от 13.11.09 с индекс периметра Программа надежности трубопроводов 2010-2014  2" xfId="3033" xr:uid="{00000000-0005-0000-0000-000023080000}"/>
    <cellStyle name="_BP2000_Книга11_от 13.11.09 с индекс периметра Программа надежности трубопроводов 2010-2014 _Доп.программа Ингибирование 2011-14гг" xfId="3034" xr:uid="{00000000-0005-0000-0000-000024080000}"/>
    <cellStyle name="_BP2000_Книга11_от 13.11.09 с индекс периметра Программа надежности трубопроводов 2010-2014 _Доп.программа Ингибирование 2011-14гг 2" xfId="3035" xr:uid="{00000000-0005-0000-0000-000025080000}"/>
    <cellStyle name="_BP2000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036" xr:uid="{00000000-0005-0000-0000-000026080000}"/>
    <cellStyle name="_BP2000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3037" xr:uid="{00000000-0005-0000-0000-000027080000}"/>
    <cellStyle name="_BP2000_Книга11_от 13.11.09 с индекс периметра Программа надежности трубопроводов 2010-2014 _Ингибирование 2010-2014г  до 22 03 10" xfId="3038" xr:uid="{00000000-0005-0000-0000-000028080000}"/>
    <cellStyle name="_BP2000_Книга11_от 13.11.09 с индекс периметра Программа надежности трубопроводов 2010-2014 _Ингибирование 2010-2014г  до 22 03 10 2" xfId="3039" xr:uid="{00000000-0005-0000-0000-000029080000}"/>
    <cellStyle name="_BP2000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040" xr:uid="{00000000-0005-0000-0000-00002A080000}"/>
    <cellStyle name="_BP2000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3041" xr:uid="{00000000-0005-0000-0000-00002B080000}"/>
    <cellStyle name="_BP2000_Книга11_от 13.11.09 с индекс периметра Программа надежности трубопроводов 2010-2014 _Программа Ингибирования 2010-2014г   01 04 10" xfId="3042" xr:uid="{00000000-0005-0000-0000-00002C080000}"/>
    <cellStyle name="_BP2000_Книга11_от 13.11.09 с индекс периметра Программа надежности трубопроводов 2010-2014 _Программа Ингибирования 2010-2014г   01 04 10 2" xfId="3043" xr:uid="{00000000-0005-0000-0000-00002D080000}"/>
    <cellStyle name="_BP2000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044" xr:uid="{00000000-0005-0000-0000-00002E080000}"/>
    <cellStyle name="_BP2000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3045" xr:uid="{00000000-0005-0000-0000-00002F080000}"/>
    <cellStyle name="_BP2000_Книга11_от 13.11.09 с индекс периметра Программа надежности трубопроводов 2010-2014 _Программа повышения надежности трубопроводов (2011-2015) для БП 11-12" xfId="3046" xr:uid="{00000000-0005-0000-0000-000030080000}"/>
    <cellStyle name="_BP2000_Книга11_от 13.11.09 с индекс периметра Программа надежности трубопроводов 2010-2014 _Программа повышения надежности трубопроводов (2011-2015) для БП 11-12 2" xfId="3047" xr:uid="{00000000-0005-0000-0000-000031080000}"/>
    <cellStyle name="_BP2000_Книга11_Приложение №2 форма 4.4 Макет НГД 2013-2017" xfId="3048" xr:uid="{00000000-0005-0000-0000-000032080000}"/>
    <cellStyle name="_BP2000_Книга11_Приложение диагностика" xfId="3049" xr:uid="{00000000-0005-0000-0000-000033080000}"/>
    <cellStyle name="_BP2000_Книга11_Приложение диагностика (2)" xfId="3050" xr:uid="{00000000-0005-0000-0000-000034080000}"/>
    <cellStyle name="_BP2000_Книга11_Программа Ингибирования 2010-2014г   01 04 10" xfId="3051" xr:uid="{00000000-0005-0000-0000-000035080000}"/>
    <cellStyle name="_BP2000_Книга11_Программа Ингибирования 2010-2014г   01 04 10 2" xfId="3052" xr:uid="{00000000-0005-0000-0000-000036080000}"/>
    <cellStyle name="_BP2000_Книга11_Программа Ингибирования 2010-2014г   01 04 10_Программа повышения надежности трубопроводов (2011-2015) для БП 11-12" xfId="3053" xr:uid="{00000000-0005-0000-0000-000037080000}"/>
    <cellStyle name="_BP2000_Книга11_Программа Ингибирования 2010-2014г   01 04 10_Программа повышения надежности трубопроводов (2011-2015) для БП 11-12 2" xfId="3054" xr:uid="{00000000-0005-0000-0000-000038080000}"/>
    <cellStyle name="_BP2000_Книга11_Программа надежности трубопроводов 2010-2014 от 13 11 09 с индекс периметра" xfId="3055" xr:uid="{00000000-0005-0000-0000-000039080000}"/>
    <cellStyle name="_BP2000_Книга11_Программа надежности трубопроводов 2010-2014 от 13 11 09 с индекс периметра 2" xfId="3056" xr:uid="{00000000-0005-0000-0000-00003A080000}"/>
    <cellStyle name="_BP2000_Книга11_Программа надежности трубопроводов 2010-2014 от 13 11 09 с индекс периметра_Программа повышения надежности трубопроводов (2011-2015) для БП 11-12" xfId="3057" xr:uid="{00000000-0005-0000-0000-00003B080000}"/>
    <cellStyle name="_BP2000_Книга11_Программа надежности трубопроводов 2010-2014 от 13 11 09 с индекс периметра_Программа повышения надежности трубопроводов (2011-2015) для БП 11-12 2" xfId="3058" xr:uid="{00000000-0005-0000-0000-00003C080000}"/>
    <cellStyle name="_BP2000_Книга11_Программа надежности трубопроводов 2010-2014 от 18 11 09 пообъектно на 2010-2011гг." xfId="3059" xr:uid="{00000000-0005-0000-0000-00003D080000}"/>
    <cellStyle name="_BP2000_Книга11_Программа надежности трубопроводов 2010-2014 от 18 11 09 пообъектно на 2010-2011гг. 2" xfId="3060" xr:uid="{00000000-0005-0000-0000-00003E080000}"/>
    <cellStyle name="_BP2000_Книга11_Программа надежности трубопроводов 2010-2014 от 18 11 09 пообъектно на 2010-2011гг._Программа повышения надежности трубопроводов (2011-2015) для БП 11-12" xfId="3061" xr:uid="{00000000-0005-0000-0000-00003F080000}"/>
    <cellStyle name="_BP2000_Книга11_Программа надежности трубопроводов 2010-2014 от 18 11 09 пообъектно на 2010-2011гг._Программа повышения надежности трубопроводов (2011-2015) для БП 11-12 2" xfId="3062" xr:uid="{00000000-0005-0000-0000-000040080000}"/>
    <cellStyle name="_BP2000_Книга11_Программа повышения надежности трубопроводов (2011-2015) для БП 11-12" xfId="3063" xr:uid="{00000000-0005-0000-0000-000041080000}"/>
    <cellStyle name="_BP2000_Книга11_Программа повышения надежности трубопроводов (2011-2015) для БП 11-12 2" xfId="3064" xr:uid="{00000000-0005-0000-0000-000042080000}"/>
    <cellStyle name="_BP2000_Книга11_Роснефть3_red" xfId="3065" xr:uid="{00000000-0005-0000-0000-000043080000}"/>
    <cellStyle name="_BP2000_Книга11_СВОД ТН ВНК ЦП 2011-2015 г.г._Рагулина (корректировка от 28.09.10)" xfId="3066" xr:uid="{00000000-0005-0000-0000-000044080000}"/>
    <cellStyle name="_BP2000_Книга11_СтНГ" xfId="3067" xr:uid="{00000000-0005-0000-0000-000045080000}"/>
    <cellStyle name="_BP2000_Копия СВОД ТН ВНК ЦП 2011-2015 г.г._Рагулина (корректировка от 3.0912.10)" xfId="3068" xr:uid="{00000000-0005-0000-0000-000046080000}"/>
    <cellStyle name="_BP2000_Копия СВОД ТН ВНК ЦП 2011-2015 г.г._Рагулина (корректировка от 3.0912.10)_Роснефть3_red" xfId="3069" xr:uid="{00000000-0005-0000-0000-000047080000}"/>
    <cellStyle name="_BP2000_КР труб 2014" xfId="3070" xr:uid="{00000000-0005-0000-0000-000048080000}"/>
    <cellStyle name="_BP2000_Макет Бизнес-плана Трубопроводы 2011 - 2015 от 15.11.10" xfId="3071" xr:uid="{00000000-0005-0000-0000-000049080000}"/>
    <cellStyle name="_BP2000_Макет НГД 2010-2014" xfId="3072" xr:uid="{00000000-0005-0000-0000-00004A080000}"/>
    <cellStyle name="_BP2000_Макет НГД 2010-2014_Роснефть3_red" xfId="3073" xr:uid="{00000000-0005-0000-0000-00004B080000}"/>
    <cellStyle name="_BP2000_Приложение №2 форма 4.4 Макет НГД 2013-2017" xfId="3074" xr:uid="{00000000-0005-0000-0000-00004C080000}"/>
    <cellStyle name="_BP2000_Приложение диагностика" xfId="3075" xr:uid="{00000000-0005-0000-0000-00004D080000}"/>
    <cellStyle name="_BP2000_Приложение диагностика (2)" xfId="3076" xr:uid="{00000000-0005-0000-0000-00004E080000}"/>
    <cellStyle name="_BP2000_Роснефть3_red" xfId="3077" xr:uid="{00000000-0005-0000-0000-00004F080000}"/>
    <cellStyle name="_BP2000_СВОД ТН ВНК ЦП 2011-2015 г.г._Рагулина (корректировка от 28.09.10)" xfId="3078" xr:uid="{00000000-0005-0000-0000-000050080000}"/>
    <cellStyle name="_BP2000_СВОД ТН ВНК ЦП 2011-2015 г.г._Рагулина (корректировка от 28.09.10)_Роснефть3_red" xfId="3079" xr:uid="{00000000-0005-0000-0000-000051080000}"/>
    <cellStyle name="_BP2000_СтНГ" xfId="3080" xr:uid="{00000000-0005-0000-0000-000052080000}"/>
    <cellStyle name="_BP2003 18" xfId="3081" xr:uid="{00000000-0005-0000-0000-000053080000}"/>
    <cellStyle name="_BPн(10т.т)" xfId="3082" xr:uid="{00000000-0005-0000-0000-000054080000}"/>
    <cellStyle name="_BPн(10т.т) 2" xfId="3083" xr:uid="{00000000-0005-0000-0000-000055080000}"/>
    <cellStyle name="_BPн(10т.т)_Копия СВОД ТН ВНК ЦП 2011-2015 г.г._Рагулина (корректировка от 3.0912.10)" xfId="3084" xr:uid="{00000000-0005-0000-0000-000056080000}"/>
    <cellStyle name="_BPн(10т.т)_Копия СВОД ТН ВНК ЦП 2011-2015 г.г._Рагулина (корректировка от 3.0912.10)_Роснефть3_red" xfId="3085" xr:uid="{00000000-0005-0000-0000-000057080000}"/>
    <cellStyle name="_BPн(10т.т)_КР труб 2014" xfId="3086" xr:uid="{00000000-0005-0000-0000-000058080000}"/>
    <cellStyle name="_BPн(10т.т)_Макет Бизнес-плана Трубопроводы 2011 - 2015 от 15.11.10" xfId="3087" xr:uid="{00000000-0005-0000-0000-000059080000}"/>
    <cellStyle name="_BPн(10т.т)_Макет НГД 2010-2014" xfId="3088" xr:uid="{00000000-0005-0000-0000-00005A080000}"/>
    <cellStyle name="_BPн(10т.т)_Макет НГД 2010-2014_Роснефть3_red" xfId="3089" xr:uid="{00000000-0005-0000-0000-00005B080000}"/>
    <cellStyle name="_BPн(10т.т)_Приложение №2 форма 4.4 Макет НГД 2013-2017" xfId="3090" xr:uid="{00000000-0005-0000-0000-00005C080000}"/>
    <cellStyle name="_BPн(10т.т)_Приложение диагностика" xfId="3091" xr:uid="{00000000-0005-0000-0000-00005D080000}"/>
    <cellStyle name="_BPн(10т.т)_Приложение диагностика (2)" xfId="3092" xr:uid="{00000000-0005-0000-0000-00005E080000}"/>
    <cellStyle name="_BPн(10т.т)_Роснефть3_red" xfId="3093" xr:uid="{00000000-0005-0000-0000-00005F080000}"/>
    <cellStyle name="_BPн(10т.т)_СВОД ТН ВНК ЦП 2011-2015 г.г._Рагулина (корректировка от 28.09.10)" xfId="3094" xr:uid="{00000000-0005-0000-0000-000060080000}"/>
    <cellStyle name="_BPн(10т.т)_СВОД ТН ВНК ЦП 2011-2015 г.г._Рагулина (корректировка от 28.09.10)_Роснефть3_red" xfId="3095" xr:uid="{00000000-0005-0000-0000-000061080000}"/>
    <cellStyle name="_BPн(10т.т)_СтНГ" xfId="3096" xr:uid="{00000000-0005-0000-0000-000062080000}"/>
    <cellStyle name="_Branches 5YP template" xfId="3097" xr:uid="{00000000-0005-0000-0000-000063080000}"/>
    <cellStyle name="_Branches 5YP template_040822 Profit_Tax_(portal)" xfId="3098" xr:uid="{00000000-0005-0000-0000-000064080000}"/>
    <cellStyle name="_Branches 5YP template_040928 Profit_Tax_3Ax1Ax4" xfId="3099" xr:uid="{00000000-0005-0000-0000-000065080000}"/>
    <cellStyle name="_Branches 5YP template_Книга2" xfId="3100" xr:uid="{00000000-0005-0000-0000-000066080000}"/>
    <cellStyle name="_Branches 5YP template_Налог_на_прибыль" xfId="3101" xr:uid="{00000000-0005-0000-0000-000067080000}"/>
    <cellStyle name="_Bridge Chart" xfId="3102" xr:uid="{00000000-0005-0000-0000-000068080000}"/>
    <cellStyle name="_Bridge Chart_Для Мошкина" xfId="3103" xr:uid="{00000000-0005-0000-0000-000069080000}"/>
    <cellStyle name="_Bridge Chart_доп  слайд уд  расх  на УЭЦН (2)" xfId="3104" xr:uid="{00000000-0005-0000-0000-00006A080000}"/>
    <cellStyle name="_Bridge Chart_СНГДУ-2_ Infra 07 BU (слайды для презентации)" xfId="3105" xr:uid="{00000000-0005-0000-0000-00006B080000}"/>
    <cellStyle name="_bu ТЭП_nl (13)" xfId="3106" xr:uid="{00000000-0005-0000-0000-00006C080000}"/>
    <cellStyle name="_bu ТЭП_nl (13) 2" xfId="3107" xr:uid="{00000000-0005-0000-0000-00006D080000}"/>
    <cellStyle name="_bu ТЭП_nl (13)_Копия СВОД ТН ВНК ЦП 2011-2015 г.г._Рагулина (корректировка от 3.0912.10)" xfId="3108" xr:uid="{00000000-0005-0000-0000-00006E080000}"/>
    <cellStyle name="_bu ТЭП_nl (13)_Копия СВОД ТН ВНК ЦП 2011-2015 г.г._Рагулина (корректировка от 3.0912.10)_Роснефть3_red" xfId="3109" xr:uid="{00000000-0005-0000-0000-00006F080000}"/>
    <cellStyle name="_bu ТЭП_nl (13)_КР труб 2014" xfId="3110" xr:uid="{00000000-0005-0000-0000-000070080000}"/>
    <cellStyle name="_bu ТЭП_nl (13)_Макет Бизнес-плана Трубопроводы 2011 - 2015 от 15.11.10" xfId="3111" xr:uid="{00000000-0005-0000-0000-000071080000}"/>
    <cellStyle name="_bu ТЭП_nl (13)_Макет НГД 2010-2014" xfId="3112" xr:uid="{00000000-0005-0000-0000-000072080000}"/>
    <cellStyle name="_bu ТЭП_nl (13)_Макет НГД 2010-2014_Роснефть3_red" xfId="3113" xr:uid="{00000000-0005-0000-0000-000073080000}"/>
    <cellStyle name="_bu ТЭП_nl (13)_Приложение №2 форма 4.4 Макет НГД 2013-2017" xfId="3114" xr:uid="{00000000-0005-0000-0000-000074080000}"/>
    <cellStyle name="_bu ТЭП_nl (13)_Приложение диагностика" xfId="3115" xr:uid="{00000000-0005-0000-0000-000075080000}"/>
    <cellStyle name="_bu ТЭП_nl (13)_Приложение диагностика (2)" xfId="3116" xr:uid="{00000000-0005-0000-0000-000076080000}"/>
    <cellStyle name="_bu ТЭП_nl (13)_Роснефть3_red" xfId="3117" xr:uid="{00000000-0005-0000-0000-000077080000}"/>
    <cellStyle name="_bu ТЭП_nl (13)_СВОД ТН ВНК ЦП 2011-2015 г.г._Рагулина (корректировка от 28.09.10)" xfId="3118" xr:uid="{00000000-0005-0000-0000-000078080000}"/>
    <cellStyle name="_bu ТЭП_nl (13)_СВОД ТН ВНК ЦП 2011-2015 г.г._Рагулина (корректировка от 28.09.10)_Роснефть3_red" xfId="3119" xr:uid="{00000000-0005-0000-0000-000079080000}"/>
    <cellStyle name="_bu ТЭП_nl (13)_СтНГ" xfId="3120" xr:uid="{00000000-0005-0000-0000-00007A080000}"/>
    <cellStyle name="_bu ТЭП_nl (7)Максим" xfId="3121" xr:uid="{00000000-0005-0000-0000-00007B080000}"/>
    <cellStyle name="_bu ТЭП_nl (7)Максим 2" xfId="3122" xr:uid="{00000000-0005-0000-0000-00007C080000}"/>
    <cellStyle name="_bu ТЭП_nl (7)Максим_Копия СВОД ТН ВНК ЦП 2011-2015 г.г._Рагулина (корректировка от 3.0912.10)" xfId="3123" xr:uid="{00000000-0005-0000-0000-00007D080000}"/>
    <cellStyle name="_bu ТЭП_nl (7)Максим_Копия СВОД ТН ВНК ЦП 2011-2015 г.г._Рагулина (корректировка от 3.0912.10)_Роснефть3_red" xfId="3124" xr:uid="{00000000-0005-0000-0000-00007E080000}"/>
    <cellStyle name="_bu ТЭП_nl (7)Максим_КР труб 2014" xfId="3125" xr:uid="{00000000-0005-0000-0000-00007F080000}"/>
    <cellStyle name="_bu ТЭП_nl (7)Максим_Макет Бизнес-плана Трубопроводы 2011 - 2015 от 15.11.10" xfId="3126" xr:uid="{00000000-0005-0000-0000-000080080000}"/>
    <cellStyle name="_bu ТЭП_nl (7)Максим_Макет НГД 2010-2014" xfId="3127" xr:uid="{00000000-0005-0000-0000-000081080000}"/>
    <cellStyle name="_bu ТЭП_nl (7)Максим_Макет НГД 2010-2014_Роснефть3_red" xfId="3128" xr:uid="{00000000-0005-0000-0000-000082080000}"/>
    <cellStyle name="_bu ТЭП_nl (7)Максим_Приложение №2 форма 4.4 Макет НГД 2013-2017" xfId="3129" xr:uid="{00000000-0005-0000-0000-000083080000}"/>
    <cellStyle name="_bu ТЭП_nl (7)Максим_Приложение диагностика" xfId="3130" xr:uid="{00000000-0005-0000-0000-000084080000}"/>
    <cellStyle name="_bu ТЭП_nl (7)Максим_Приложение диагностика (2)" xfId="3131" xr:uid="{00000000-0005-0000-0000-000085080000}"/>
    <cellStyle name="_bu ТЭП_nl (7)Максим_Роснефть3_red" xfId="3132" xr:uid="{00000000-0005-0000-0000-000086080000}"/>
    <cellStyle name="_bu ТЭП_nl (7)Максим_СВОД ТН ВНК ЦП 2011-2015 г.г._Рагулина (корректировка от 28.09.10)" xfId="3133" xr:uid="{00000000-0005-0000-0000-000087080000}"/>
    <cellStyle name="_bu ТЭП_nl (7)Максим_СВОД ТН ВНК ЦП 2011-2015 г.г._Рагулина (корректировка от 28.09.10)_Роснефть3_red" xfId="3134" xr:uid="{00000000-0005-0000-0000-000088080000}"/>
    <cellStyle name="_bu ТЭП_nl (7)Максим_СтНГ" xfId="3135" xr:uid="{00000000-0005-0000-0000-000089080000}"/>
    <cellStyle name="_BUDGET 2004_for renovation_25.11" xfId="3136" xr:uid="{00000000-0005-0000-0000-00008A080000}"/>
    <cellStyle name="_Business-plan_forms_II_03.10.03." xfId="3137" xr:uid="{00000000-0005-0000-0000-00008B080000}"/>
    <cellStyle name="_Business-plan_forms_II_03.10.03._~5055318" xfId="3138" xr:uid="{00000000-0005-0000-0000-00008C080000}"/>
    <cellStyle name="_Business-plan_forms_II_03.10.03._Для Мошкина" xfId="3139" xr:uid="{00000000-0005-0000-0000-00008D080000}"/>
    <cellStyle name="_Business-plan_forms_II_03.10.03._доп  слайд уд  расх  на УЭЦН (2)" xfId="3140" xr:uid="{00000000-0005-0000-0000-00008E080000}"/>
    <cellStyle name="_Business-plan_forms_II_03.10.03._СНГДУ-2_ Infra 07 BU (слайды для презентации)" xfId="3141" xr:uid="{00000000-0005-0000-0000-00008F080000}"/>
    <cellStyle name="_Calculations (LTStrategy) 150604" xfId="3142" xr:uid="{00000000-0005-0000-0000-000090080000}"/>
    <cellStyle name="_Capex" xfId="3143" xr:uid="{00000000-0005-0000-0000-000091080000}"/>
    <cellStyle name="_Capex table 2211" xfId="3144" xr:uid="{00000000-0005-0000-0000-000092080000}"/>
    <cellStyle name="_Case 1 (10C)" xfId="3145" xr:uid="{00000000-0005-0000-0000-000093080000}"/>
    <cellStyle name="_Case 3 (8N)" xfId="3146" xr:uid="{00000000-0005-0000-0000-000094080000}"/>
    <cellStyle name="_cash flow reclass" xfId="3147" xr:uid="{00000000-0005-0000-0000-000095080000}"/>
    <cellStyle name="_Cash flow till 2Q'05 100804" xfId="3148" xr:uid="{00000000-0005-0000-0000-000096080000}"/>
    <cellStyle name="_CashFlow" xfId="3149" xr:uid="{00000000-0005-0000-0000-000097080000}"/>
    <cellStyle name="_Chicken_Draft_AG" xfId="3150" xr:uid="{00000000-0005-0000-0000-000098080000}"/>
    <cellStyle name="_Client base 1" xfId="3151" xr:uid="{00000000-0005-0000-0000-000099080000}"/>
    <cellStyle name="_Column5_Vertriebsgesellschaften" xfId="3152" xr:uid="{00000000-0005-0000-0000-00009A080000}"/>
    <cellStyle name="_Comma" xfId="3153" xr:uid="{00000000-0005-0000-0000-00009B080000}"/>
    <cellStyle name="_Comma 2" xfId="3154" xr:uid="{00000000-0005-0000-0000-00009C080000}"/>
    <cellStyle name="_Comma 2 2" xfId="3155" xr:uid="{00000000-0005-0000-0000-00009D080000}"/>
    <cellStyle name="_Comma_18_DCF Standard Model with Calc page" xfId="3156" xr:uid="{00000000-0005-0000-0000-00009E080000}"/>
    <cellStyle name="_COMPANY - Пакет БП 2007" xfId="3157" xr:uid="{00000000-0005-0000-0000-00009F080000}"/>
    <cellStyle name="_COMPANY - Пакет БП 2007 2" xfId="3158" xr:uid="{00000000-0005-0000-0000-0000A0080000}"/>
    <cellStyle name="_COMPANY - Пакет БП 2007_new" xfId="3159" xr:uid="{00000000-0005-0000-0000-0000A1080000}"/>
    <cellStyle name="_COMPANY - Пакет БП 2007_new 2" xfId="3160" xr:uid="{00000000-0005-0000-0000-0000A2080000}"/>
    <cellStyle name="_COMPANY - Пакет БП 2007_new_Доп.программа Ингибирование 2011-14гг" xfId="3161" xr:uid="{00000000-0005-0000-0000-0000A3080000}"/>
    <cellStyle name="_COMPANY - Пакет БП 2007_new_Доп.программа Ингибирование 2011-14гг 2" xfId="3162" xr:uid="{00000000-0005-0000-0000-0000A4080000}"/>
    <cellStyle name="_COMPANY - Пакет БП 2007_new_Доп.программа Ингибирование 2011-14гг_Программа повышения надежности трубопроводов (2011-2015) для БП 11-12" xfId="3163" xr:uid="{00000000-0005-0000-0000-0000A5080000}"/>
    <cellStyle name="_COMPANY - Пакет БП 2007_new_Доп.программа Ингибирование 2011-14гг_Программа повышения надежности трубопроводов (2011-2015) для БП 11-12 2" xfId="3164" xr:uid="{00000000-0005-0000-0000-0000A6080000}"/>
    <cellStyle name="_COMPANY - Пакет БП 2007_new_Ингибирование 2010-2014г  до 22 03 10" xfId="3165" xr:uid="{00000000-0005-0000-0000-0000A7080000}"/>
    <cellStyle name="_COMPANY - Пакет БП 2007_new_Ингибирование 2010-2014г  до 22 03 10 2" xfId="3166" xr:uid="{00000000-0005-0000-0000-0000A8080000}"/>
    <cellStyle name="_COMPANY - Пакет БП 2007_new_Ингибирование 2010-2014г  до 22 03 10_Программа повышения надежности трубопроводов (2011-2015) для БП 11-12" xfId="3167" xr:uid="{00000000-0005-0000-0000-0000A9080000}"/>
    <cellStyle name="_COMPANY - Пакет БП 2007_new_Ингибирование 2010-2014г  до 22 03 10_Программа повышения надежности трубопроводов (2011-2015) для БП 11-12 2" xfId="3168" xr:uid="{00000000-0005-0000-0000-0000AA080000}"/>
    <cellStyle name="_COMPANY - Пакет БП 2007_new_Копия СВОД ТН ВНК ЦП 2011-2015 г.г._Рагулина (корректировка от 3.0912.10)" xfId="3169" xr:uid="{00000000-0005-0000-0000-0000AB080000}"/>
    <cellStyle name="_COMPANY - Пакет БП 2007_new_КР труб 2014" xfId="3170" xr:uid="{00000000-0005-0000-0000-0000AC080000}"/>
    <cellStyle name="_COMPANY - Пакет БП 2007_new_Макет Бизнес-плана Трубопроводы 2011 - 2015 от 15.11.10" xfId="3171" xr:uid="{00000000-0005-0000-0000-0000AD080000}"/>
    <cellStyle name="_COMPANY - Пакет БП 2007_new_Макет НГД 2010-2014" xfId="3172" xr:uid="{00000000-0005-0000-0000-0000AE080000}"/>
    <cellStyle name="_COMPANY - Пакет БП 2007_new_от 13.11.09 с индекс периметра Программа надежности трубопроводов 2010-2014 " xfId="3173" xr:uid="{00000000-0005-0000-0000-0000AF080000}"/>
    <cellStyle name="_COMPANY - Пакет БП 2007_new_от 13.11.09 с индекс периметра Программа надежности трубопроводов 2010-2014  2" xfId="3174" xr:uid="{00000000-0005-0000-0000-0000B0080000}"/>
    <cellStyle name="_COMPANY - Пакет БП 2007_new_от 13.11.09 с индекс периметра Программа надежности трубопроводов 2010-2014 _Доп.программа Ингибирование 2011-14гг" xfId="3175" xr:uid="{00000000-0005-0000-0000-0000B1080000}"/>
    <cellStyle name="_COMPANY - Пакет БП 2007_new_от 13.11.09 с индекс периметра Программа надежности трубопроводов 2010-2014 _Доп.программа Ингибирование 2011-14гг 2" xfId="3176" xr:uid="{00000000-0005-0000-0000-0000B2080000}"/>
    <cellStyle name="_COMPANY - Пакет БП 2007_new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177" xr:uid="{00000000-0005-0000-0000-0000B3080000}"/>
    <cellStyle name="_COMPANY - Пакет БП 2007_new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3178" xr:uid="{00000000-0005-0000-0000-0000B4080000}"/>
    <cellStyle name="_COMPANY - Пакет БП 2007_new_от 13.11.09 с индекс периметра Программа надежности трубопроводов 2010-2014 _Ингибирование 2010-2014г  до 22 03 10" xfId="3179" xr:uid="{00000000-0005-0000-0000-0000B5080000}"/>
    <cellStyle name="_COMPANY - Пакет БП 2007_new_от 13.11.09 с индекс периметра Программа надежности трубопроводов 2010-2014 _Ингибирование 2010-2014г  до 22 03 10 2" xfId="3180" xr:uid="{00000000-0005-0000-0000-0000B6080000}"/>
    <cellStyle name="_COMPANY - Пакет БП 2007_new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181" xr:uid="{00000000-0005-0000-0000-0000B7080000}"/>
    <cellStyle name="_COMPANY - Пакет БП 2007_new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3182" xr:uid="{00000000-0005-0000-0000-0000B8080000}"/>
    <cellStyle name="_COMPANY - Пакет БП 2007_new_от 13.11.09 с индекс периметра Программа надежности трубопроводов 2010-2014 _Программа Ингибирования 2010-2014г   01 04 10" xfId="3183" xr:uid="{00000000-0005-0000-0000-0000B9080000}"/>
    <cellStyle name="_COMPANY - Пакет БП 2007_new_от 13.11.09 с индекс периметра Программа надежности трубопроводов 2010-2014 _Программа Ингибирования 2010-2014г   01 04 10 2" xfId="3184" xr:uid="{00000000-0005-0000-0000-0000BA080000}"/>
    <cellStyle name="_COMPANY - Пакет БП 2007_new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185" xr:uid="{00000000-0005-0000-0000-0000BB080000}"/>
    <cellStyle name="_COMPANY - Пакет БП 2007_new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3186" xr:uid="{00000000-0005-0000-0000-0000BC080000}"/>
    <cellStyle name="_COMPANY - Пакет БП 2007_new_от 13.11.09 с индекс периметра Программа надежности трубопроводов 2010-2014 _Программа повышения надежности трубопроводов (2011-2015) для БП 11-12" xfId="3187" xr:uid="{00000000-0005-0000-0000-0000BD080000}"/>
    <cellStyle name="_COMPANY - Пакет БП 2007_new_от 13.11.09 с индекс периметра Программа надежности трубопроводов 2010-2014 _Программа повышения надежности трубопроводов (2011-2015) для БП 11-12 2" xfId="3188" xr:uid="{00000000-0005-0000-0000-0000BE080000}"/>
    <cellStyle name="_COMPANY - Пакет БП 2007_new_Приложение №2 форма 4.4 Макет НГД 2013-2017" xfId="3189" xr:uid="{00000000-0005-0000-0000-0000BF080000}"/>
    <cellStyle name="_COMPANY - Пакет БП 2007_new_Приложение диагностика" xfId="3190" xr:uid="{00000000-0005-0000-0000-0000C0080000}"/>
    <cellStyle name="_COMPANY - Пакет БП 2007_new_Приложение диагностика (2)" xfId="3191" xr:uid="{00000000-0005-0000-0000-0000C1080000}"/>
    <cellStyle name="_COMPANY - Пакет БП 2007_new_Программа Ингибирования 2010-2014г   01 04 10" xfId="3192" xr:uid="{00000000-0005-0000-0000-0000C2080000}"/>
    <cellStyle name="_COMPANY - Пакет БП 2007_new_Программа Ингибирования 2010-2014г   01 04 10 2" xfId="3193" xr:uid="{00000000-0005-0000-0000-0000C3080000}"/>
    <cellStyle name="_COMPANY - Пакет БП 2007_new_Программа Ингибирования 2010-2014г   01 04 10_Программа повышения надежности трубопроводов (2011-2015) для БП 11-12" xfId="3194" xr:uid="{00000000-0005-0000-0000-0000C4080000}"/>
    <cellStyle name="_COMPANY - Пакет БП 2007_new_Программа Ингибирования 2010-2014г   01 04 10_Программа повышения надежности трубопроводов (2011-2015) для БП 11-12 2" xfId="3195" xr:uid="{00000000-0005-0000-0000-0000C5080000}"/>
    <cellStyle name="_COMPANY - Пакет БП 2007_new_Программа надежности трубопроводов 2010-2014 от 13 11 09 с индекс периметра" xfId="3196" xr:uid="{00000000-0005-0000-0000-0000C6080000}"/>
    <cellStyle name="_COMPANY - Пакет БП 2007_new_Программа надежности трубопроводов 2010-2014 от 13 11 09 с индекс периметра 2" xfId="3197" xr:uid="{00000000-0005-0000-0000-0000C7080000}"/>
    <cellStyle name="_COMPANY - Пакет БП 2007_new_Программа надежности трубопроводов 2010-2014 от 13 11 09 с индекс периметра_Программа повышения надежности трубопроводов (2011-2015) для БП 11-12" xfId="3198" xr:uid="{00000000-0005-0000-0000-0000C8080000}"/>
    <cellStyle name="_COMPANY - Пакет БП 2007_new_Программа надежности трубопроводов 2010-2014 от 13 11 09 с индекс периметра_Программа повышения надежности трубопроводов (2011-2015) для БП 11-12 2" xfId="3199" xr:uid="{00000000-0005-0000-0000-0000C9080000}"/>
    <cellStyle name="_COMPANY - Пакет БП 2007_new_Программа надежности трубопроводов 2010-2014 от 18 11 09 пообъектно на 2010-2011гг." xfId="3200" xr:uid="{00000000-0005-0000-0000-0000CA080000}"/>
    <cellStyle name="_COMPANY - Пакет БП 2007_new_Программа надежности трубопроводов 2010-2014 от 18 11 09 пообъектно на 2010-2011гг. 2" xfId="3201" xr:uid="{00000000-0005-0000-0000-0000CB080000}"/>
    <cellStyle name="_COMPANY - Пакет БП 2007_new_Программа надежности трубопроводов 2010-2014 от 18 11 09 пообъектно на 2010-2011гг._Программа повышения надежности трубопроводов (2011-2015) для БП 11-12" xfId="3202" xr:uid="{00000000-0005-0000-0000-0000CC080000}"/>
    <cellStyle name="_COMPANY - Пакет БП 2007_new_Программа надежности трубопроводов 2010-2014 от 18 11 09 пообъектно на 2010-2011гг._Программа повышения надежности трубопроводов (2011-2015) для БП 11-12 2" xfId="3203" xr:uid="{00000000-0005-0000-0000-0000CD080000}"/>
    <cellStyle name="_COMPANY - Пакет БП 2007_new_Программа повышения надежности трубопроводов (2011-2015) для БП 11-12" xfId="3204" xr:uid="{00000000-0005-0000-0000-0000CE080000}"/>
    <cellStyle name="_COMPANY - Пакет БП 2007_new_Программа повышения надежности трубопроводов (2011-2015) для БП 11-12 2" xfId="3205" xr:uid="{00000000-0005-0000-0000-0000CF080000}"/>
    <cellStyle name="_COMPANY - Пакет БП 2007_new_Роснефть3_red" xfId="3206" xr:uid="{00000000-0005-0000-0000-0000D0080000}"/>
    <cellStyle name="_COMPANY - Пакет БП 2007_new_СВОД ТН ВНК ЦП 2011-2015 г.г._Рагулина (корректировка от 28.09.10)" xfId="3207" xr:uid="{00000000-0005-0000-0000-0000D1080000}"/>
    <cellStyle name="_COMPANY - Пакет БП 2007_new_СтНГ" xfId="3208" xr:uid="{00000000-0005-0000-0000-0000D2080000}"/>
    <cellStyle name="_COMPANY - Пакет БП 2007_Доп.программа Ингибирование 2011-14гг" xfId="3209" xr:uid="{00000000-0005-0000-0000-0000D3080000}"/>
    <cellStyle name="_COMPANY - Пакет БП 2007_Доп.программа Ингибирование 2011-14гг 2" xfId="3210" xr:uid="{00000000-0005-0000-0000-0000D4080000}"/>
    <cellStyle name="_COMPANY - Пакет БП 2007_Доп.программа Ингибирование 2011-14гг_Программа повышения надежности трубопроводов (2011-2015) для БП 11-12" xfId="3211" xr:uid="{00000000-0005-0000-0000-0000D5080000}"/>
    <cellStyle name="_COMPANY - Пакет БП 2007_Доп.программа Ингибирование 2011-14гг_Программа повышения надежности трубопроводов (2011-2015) для БП 11-12 2" xfId="3212" xr:uid="{00000000-0005-0000-0000-0000D6080000}"/>
    <cellStyle name="_COMPANY - Пакет БП 2007_Ингибирование 2010-2014г  до 22 03 10" xfId="3213" xr:uid="{00000000-0005-0000-0000-0000D7080000}"/>
    <cellStyle name="_COMPANY - Пакет БП 2007_Ингибирование 2010-2014г  до 22 03 10 2" xfId="3214" xr:uid="{00000000-0005-0000-0000-0000D8080000}"/>
    <cellStyle name="_COMPANY - Пакет БП 2007_Ингибирование 2010-2014г  до 22 03 10_Программа повышения надежности трубопроводов (2011-2015) для БП 11-12" xfId="3215" xr:uid="{00000000-0005-0000-0000-0000D9080000}"/>
    <cellStyle name="_COMPANY - Пакет БП 2007_Ингибирование 2010-2014г  до 22 03 10_Программа повышения надежности трубопроводов (2011-2015) для БП 11-12 2" xfId="3216" xr:uid="{00000000-0005-0000-0000-0000DA080000}"/>
    <cellStyle name="_COMPANY - Пакет БП 2007_Копия СВОД ТН ВНК ЦП 2011-2015 г.г._Рагулина (корректировка от 3.0912.10)" xfId="3217" xr:uid="{00000000-0005-0000-0000-0000DB080000}"/>
    <cellStyle name="_COMPANY - Пакет БП 2007_КР труб 2014" xfId="3218" xr:uid="{00000000-0005-0000-0000-0000DC080000}"/>
    <cellStyle name="_COMPANY - Пакет БП 2007_Макет Бизнес-плана Трубопроводы 2011 - 2015 от 15.11.10" xfId="3219" xr:uid="{00000000-0005-0000-0000-0000DD080000}"/>
    <cellStyle name="_COMPANY - Пакет БП 2007_Макет НГД 2010-2014" xfId="3220" xr:uid="{00000000-0005-0000-0000-0000DE080000}"/>
    <cellStyle name="_COMPANY - Пакет БП 2007_от 13.11.09 с индекс периметра Программа надежности трубопроводов 2010-2014 " xfId="3221" xr:uid="{00000000-0005-0000-0000-0000DF080000}"/>
    <cellStyle name="_COMPANY - Пакет БП 2007_от 13.11.09 с индекс периметра Программа надежности трубопроводов 2010-2014  2" xfId="3222" xr:uid="{00000000-0005-0000-0000-0000E0080000}"/>
    <cellStyle name="_COMPANY - Пакет БП 2007_от 13.11.09 с индекс периметра Программа надежности трубопроводов 2010-2014 _Доп.программа Ингибирование 2011-14гг" xfId="3223" xr:uid="{00000000-0005-0000-0000-0000E1080000}"/>
    <cellStyle name="_COMPANY - Пакет БП 2007_от 13.11.09 с индекс периметра Программа надежности трубопроводов 2010-2014 _Доп.программа Ингибирование 2011-14гг 2" xfId="3224" xr:uid="{00000000-0005-0000-0000-0000E2080000}"/>
    <cellStyle name="_COMPANY - Пакет БП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225" xr:uid="{00000000-0005-0000-0000-0000E3080000}"/>
    <cellStyle name="_COMPANY - Пакет БП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3226" xr:uid="{00000000-0005-0000-0000-0000E4080000}"/>
    <cellStyle name="_COMPANY - Пакет БП 2007_от 13.11.09 с индекс периметра Программа надежности трубопроводов 2010-2014 _Ингибирование 2010-2014г  до 22 03 10" xfId="3227" xr:uid="{00000000-0005-0000-0000-0000E5080000}"/>
    <cellStyle name="_COMPANY - Пакет БП 2007_от 13.11.09 с индекс периметра Программа надежности трубопроводов 2010-2014 _Ингибирование 2010-2014г  до 22 03 10 2" xfId="3228" xr:uid="{00000000-0005-0000-0000-0000E6080000}"/>
    <cellStyle name="_COMPANY - Пакет БП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229" xr:uid="{00000000-0005-0000-0000-0000E7080000}"/>
    <cellStyle name="_COMPANY - Пакет БП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3230" xr:uid="{00000000-0005-0000-0000-0000E8080000}"/>
    <cellStyle name="_COMPANY - Пакет БП 2007_от 13.11.09 с индекс периметра Программа надежности трубопроводов 2010-2014 _Программа Ингибирования 2010-2014г   01 04 10" xfId="3231" xr:uid="{00000000-0005-0000-0000-0000E9080000}"/>
    <cellStyle name="_COMPANY - Пакет БП 2007_от 13.11.09 с индекс периметра Программа надежности трубопроводов 2010-2014 _Программа Ингибирования 2010-2014г   01 04 10 2" xfId="3232" xr:uid="{00000000-0005-0000-0000-0000EA080000}"/>
    <cellStyle name="_COMPANY - Пакет БП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233" xr:uid="{00000000-0005-0000-0000-0000EB080000}"/>
    <cellStyle name="_COMPANY - Пакет БП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3234" xr:uid="{00000000-0005-0000-0000-0000EC080000}"/>
    <cellStyle name="_COMPANY - Пакет БП 2007_от 13.11.09 с индекс периметра Программа надежности трубопроводов 2010-2014 _Программа повышения надежности трубопроводов (2011-2015) для БП 11-12" xfId="3235" xr:uid="{00000000-0005-0000-0000-0000ED080000}"/>
    <cellStyle name="_COMPANY - Пакет БП 2007_от 13.11.09 с индекс периметра Программа надежности трубопроводов 2010-2014 _Программа повышения надежности трубопроводов (2011-2015) для БП 11-12 2" xfId="3236" xr:uid="{00000000-0005-0000-0000-0000EE080000}"/>
    <cellStyle name="_COMPANY - Пакет БП 2007_Приложение №2 форма 4.4 Макет НГД 2013-2017" xfId="3237" xr:uid="{00000000-0005-0000-0000-0000EF080000}"/>
    <cellStyle name="_COMPANY - Пакет БП 2007_Приложение диагностика" xfId="3238" xr:uid="{00000000-0005-0000-0000-0000F0080000}"/>
    <cellStyle name="_COMPANY - Пакет БП 2007_Приложение диагностика (2)" xfId="3239" xr:uid="{00000000-0005-0000-0000-0000F1080000}"/>
    <cellStyle name="_COMPANY - Пакет БП 2007_Программа Ингибирования 2010-2014г   01 04 10" xfId="3240" xr:uid="{00000000-0005-0000-0000-0000F2080000}"/>
    <cellStyle name="_COMPANY - Пакет БП 2007_Программа Ингибирования 2010-2014г   01 04 10 2" xfId="3241" xr:uid="{00000000-0005-0000-0000-0000F3080000}"/>
    <cellStyle name="_COMPANY - Пакет БП 2007_Программа Ингибирования 2010-2014г   01 04 10_Программа повышения надежности трубопроводов (2011-2015) для БП 11-12" xfId="3242" xr:uid="{00000000-0005-0000-0000-0000F4080000}"/>
    <cellStyle name="_COMPANY - Пакет БП 2007_Программа Ингибирования 2010-2014г   01 04 10_Программа повышения надежности трубопроводов (2011-2015) для БП 11-12 2" xfId="3243" xr:uid="{00000000-0005-0000-0000-0000F5080000}"/>
    <cellStyle name="_COMPANY - Пакет БП 2007_Программа надежности трубопроводов 2010-2014 от 13 11 09 с индекс периметра" xfId="3244" xr:uid="{00000000-0005-0000-0000-0000F6080000}"/>
    <cellStyle name="_COMPANY - Пакет БП 2007_Программа надежности трубопроводов 2010-2014 от 13 11 09 с индекс периметра 2" xfId="3245" xr:uid="{00000000-0005-0000-0000-0000F7080000}"/>
    <cellStyle name="_COMPANY - Пакет БП 2007_Программа надежности трубопроводов 2010-2014 от 13 11 09 с индекс периметра_Программа повышения надежности трубопроводов (2011-2015) для БП 11-12" xfId="3246" xr:uid="{00000000-0005-0000-0000-0000F8080000}"/>
    <cellStyle name="_COMPANY - Пакет БП 2007_Программа надежности трубопроводов 2010-2014 от 13 11 09 с индекс периметра_Программа повышения надежности трубопроводов (2011-2015) для БП 11-12 2" xfId="3247" xr:uid="{00000000-0005-0000-0000-0000F9080000}"/>
    <cellStyle name="_COMPANY - Пакет БП 2007_Программа надежности трубопроводов 2010-2014 от 18 11 09 пообъектно на 2010-2011гг." xfId="3248" xr:uid="{00000000-0005-0000-0000-0000FA080000}"/>
    <cellStyle name="_COMPANY - Пакет БП 2007_Программа надежности трубопроводов 2010-2014 от 18 11 09 пообъектно на 2010-2011гг. 2" xfId="3249" xr:uid="{00000000-0005-0000-0000-0000FB080000}"/>
    <cellStyle name="_COMPANY - Пакет БП 2007_Программа надежности трубопроводов 2010-2014 от 18 11 09 пообъектно на 2010-2011гг._Программа повышения надежности трубопроводов (2011-2015) для БП 11-12" xfId="3250" xr:uid="{00000000-0005-0000-0000-0000FC080000}"/>
    <cellStyle name="_COMPANY - Пакет БП 2007_Программа надежности трубопроводов 2010-2014 от 18 11 09 пообъектно на 2010-2011гг._Программа повышения надежности трубопроводов (2011-2015) для БП 11-12 2" xfId="3251" xr:uid="{00000000-0005-0000-0000-0000FD080000}"/>
    <cellStyle name="_COMPANY - Пакет БП 2007_Программа повышения надежности трубопроводов (2011-2015) для БП 11-12" xfId="3252" xr:uid="{00000000-0005-0000-0000-0000FE080000}"/>
    <cellStyle name="_COMPANY - Пакет БП 2007_Программа повышения надежности трубопроводов (2011-2015) для БП 11-12 2" xfId="3253" xr:uid="{00000000-0005-0000-0000-0000FF080000}"/>
    <cellStyle name="_COMPANY - Пакет БП 2007_Роснефть3_red" xfId="3254" xr:uid="{00000000-0005-0000-0000-000000090000}"/>
    <cellStyle name="_COMPANY - Пакет БП 2007_СВОД ТН ВНК ЦП 2011-2015 г.г._Рагулина (корректировка от 28.09.10)" xfId="3255" xr:uid="{00000000-0005-0000-0000-000001090000}"/>
    <cellStyle name="_COMPANY - Пакет БП 2007_СтНГ" xfId="3256" xr:uid="{00000000-0005-0000-0000-000002090000}"/>
    <cellStyle name="_Comparable_Analysis_O&amp;G" xfId="3257" xr:uid="{00000000-0005-0000-0000-000003090000}"/>
    <cellStyle name="_Comstar UTS 2004-2014 Sep29" xfId="3258" xr:uid="{00000000-0005-0000-0000-000004090000}"/>
    <cellStyle name="_condition-avgust0908tar" xfId="3259" xr:uid="{00000000-0005-0000-0000-000005090000}"/>
    <cellStyle name="_Cons plan 24.11.04_Financialisation_ОтФокиной" xfId="3260" xr:uid="{00000000-0005-0000-0000-000006090000}"/>
    <cellStyle name="_Consolidation" xfId="3261" xr:uid="{00000000-0005-0000-0000-000007090000}"/>
    <cellStyle name="_Consolidation_040822 Profit_Tax_(portal)" xfId="3262" xr:uid="{00000000-0005-0000-0000-000008090000}"/>
    <cellStyle name="_Consolidation_040928 Profit_Tax_3Ax1Ax4" xfId="3263" xr:uid="{00000000-0005-0000-0000-000009090000}"/>
    <cellStyle name="_Consolidation_Tax Input 5yr plan" xfId="3264" xr:uid="{00000000-0005-0000-0000-00000A090000}"/>
    <cellStyle name="_Consolidation_Книга2" xfId="3265" xr:uid="{00000000-0005-0000-0000-00000B090000}"/>
    <cellStyle name="_Consolidation_Налог_на_прибыль" xfId="3266" xr:uid="{00000000-0005-0000-0000-00000C090000}"/>
    <cellStyle name="_Control" xfId="3267" xr:uid="{00000000-0005-0000-0000-00000D090000}"/>
    <cellStyle name="_Control 2" xfId="3268" xr:uid="{00000000-0005-0000-0000-00000E090000}"/>
    <cellStyle name="_Control_ГрзНГ" xfId="3269" xr:uid="{00000000-0005-0000-0000-00000F090000}"/>
    <cellStyle name="_Control_ДагНГ" xfId="3270" xr:uid="{00000000-0005-0000-0000-000010090000}"/>
    <cellStyle name="_Control_Копия СВОД ТН ВНК ЦП 2011-2015 г.г._Рагулина (корректировка от 3.0912.10)" xfId="3271" xr:uid="{00000000-0005-0000-0000-000011090000}"/>
    <cellStyle name="_Control_Копия СВОД ТН ВНК ЦП 2011-2015 г.г._Рагулина (корректировка от 3.0912.10)_Роснефть3_red" xfId="3272" xr:uid="{00000000-0005-0000-0000-000012090000}"/>
    <cellStyle name="_Control_КР труб 2014" xfId="3273" xr:uid="{00000000-0005-0000-0000-000013090000}"/>
    <cellStyle name="_Control_КрНГ" xfId="3274" xr:uid="{00000000-0005-0000-0000-000014090000}"/>
    <cellStyle name="_Control_Макет Бизнес-плана Трубопроводы 2011 - 2015 от 15.11.10" xfId="3275" xr:uid="{00000000-0005-0000-0000-000015090000}"/>
    <cellStyle name="_Control_Макет НГД 2010-2014" xfId="3276" xr:uid="{00000000-0005-0000-0000-000016090000}"/>
    <cellStyle name="_Control_Макет НГД 2010-2014_Роснефть3_red" xfId="3277" xr:uid="{00000000-0005-0000-0000-000017090000}"/>
    <cellStyle name="_Control_Макет НГД 2013-2020_10.04.2013" xfId="3278" xr:uid="{00000000-0005-0000-0000-000018090000}"/>
    <cellStyle name="_Control_Приложение №2 форма 4.4 Макет НГД 2013-2017" xfId="3279" xr:uid="{00000000-0005-0000-0000-000019090000}"/>
    <cellStyle name="_Control_Приложение диагностика" xfId="3280" xr:uid="{00000000-0005-0000-0000-00001A090000}"/>
    <cellStyle name="_Control_Приложение диагностика (2)" xfId="3281" xr:uid="{00000000-0005-0000-0000-00001B090000}"/>
    <cellStyle name="_Control_Роснефть3_red" xfId="3282" xr:uid="{00000000-0005-0000-0000-00001C090000}"/>
    <cellStyle name="_Control_СамНГ" xfId="3283" xr:uid="{00000000-0005-0000-0000-00001D090000}"/>
    <cellStyle name="_Control_СВОД ТН ВНК ЦП 2011-2015 г.г._Рагулина (корректировка от 28.09.10)" xfId="3284" xr:uid="{00000000-0005-0000-0000-00001E090000}"/>
    <cellStyle name="_Control_СВОД ТН ВНК ЦП 2011-2015 г.г._Рагулина (корректировка от 28.09.10)_Роснефть3_red" xfId="3285" xr:uid="{00000000-0005-0000-0000-00001F090000}"/>
    <cellStyle name="_Control_СМНГ" xfId="3286" xr:uid="{00000000-0005-0000-0000-000020090000}"/>
    <cellStyle name="_Control_СН_Макет НГД_2013-2017_План_1-10" xfId="3287" xr:uid="{00000000-0005-0000-0000-000021090000}"/>
    <cellStyle name="_Control_СтНГ" xfId="3288" xr:uid="{00000000-0005-0000-0000-000022090000}"/>
    <cellStyle name="_Control_УДМНЕФТЬ1" xfId="3289" xr:uid="{00000000-0005-0000-0000-000023090000}"/>
    <cellStyle name="_CopCenter-FC-2006_Budget" xfId="3290" xr:uid="{00000000-0005-0000-0000-000024090000}"/>
    <cellStyle name="_Copy of Copy of SNGSNEW" xfId="3291" xr:uid="{00000000-0005-0000-0000-000025090000}"/>
    <cellStyle name="_Corp &amp; Functions vB" xfId="3292" xr:uid="{00000000-0005-0000-0000-000026090000}"/>
    <cellStyle name="_Corp Functions 5-year plan" xfId="3293" xr:uid="{00000000-0005-0000-0000-000027090000}"/>
    <cellStyle name="_Corp Functions 5-year plan_040822 Profit_Tax_(portal)" xfId="3294" xr:uid="{00000000-0005-0000-0000-000028090000}"/>
    <cellStyle name="_Corp Functions 5-year plan_040928 Profit_Tax_3Ax1Ax4" xfId="3295" xr:uid="{00000000-0005-0000-0000-000029090000}"/>
    <cellStyle name="_Corp Functions 5-year plan_Книга2" xfId="3296" xr:uid="{00000000-0005-0000-0000-00002A090000}"/>
    <cellStyle name="_Corp Functions 5-year plan_Налог_на_прибыль" xfId="3297" xr:uid="{00000000-0005-0000-0000-00002B090000}"/>
    <cellStyle name="_CorporateCenter analysis 16.11.04" xfId="3298" xr:uid="{00000000-0005-0000-0000-00002C090000}"/>
    <cellStyle name="_cost" xfId="3299" xr:uid="{00000000-0005-0000-0000-00002D090000}"/>
    <cellStyle name="_Cost forms - presentation2" xfId="3300" xr:uid="{00000000-0005-0000-0000-00002E090000}"/>
    <cellStyle name="_Cost forms - presentation2_~5055318" xfId="3301" xr:uid="{00000000-0005-0000-0000-00002F090000}"/>
    <cellStyle name="_Cost forms - presentation2_DCF030925_vat" xfId="3302" xr:uid="{00000000-0005-0000-0000-000030090000}"/>
    <cellStyle name="_Cost forms - presentation2_DCF030925_vat_" xfId="3303" xr:uid="{00000000-0005-0000-0000-000031090000}"/>
    <cellStyle name="_Cost forms - presentation2_DCFonly" xfId="3304" xr:uid="{00000000-0005-0000-0000-000032090000}"/>
    <cellStyle name="_Cost forms - presentation2_ВПТС  перех на 2011год" xfId="3305" xr:uid="{00000000-0005-0000-0000-000033090000}"/>
    <cellStyle name="_Cost forms - presentation2_ВПТС 2011 год на 30 09 10г корректировка (5)" xfId="3306" xr:uid="{00000000-0005-0000-0000-000034090000}"/>
    <cellStyle name="_Cost forms - presentation2_Перечень объектов 2010г переходящих на 2011г по ЧН" xfId="3307" xr:uid="{00000000-0005-0000-0000-000035090000}"/>
    <cellStyle name="_Costs 30.11" xfId="3308" xr:uid="{00000000-0005-0000-0000-000036090000}"/>
    <cellStyle name="_CPI foodimp" xfId="3309" xr:uid="{00000000-0005-0000-0000-000037090000}"/>
    <cellStyle name="_CRW ДЛЯ НЕФТЕПРОВОДОВ" xfId="3310" xr:uid="{00000000-0005-0000-0000-000038090000}"/>
    <cellStyle name="_CRW ДЛЯ НЕФТЕПРОВОДОВ_Гудков  вариант  СВОД РОСНЕФТЬ ЦП 2010-2014 г г  (10)" xfId="3311" xr:uid="{00000000-0005-0000-0000-000039090000}"/>
    <cellStyle name="_CRW ДЛЯ НЕФТЕПРОВОДОВ_Гудков  вариант  СВОД РОСНЕФТЬ ЦП 2010-2014 г г  (10)_Роснефть3_red" xfId="3312" xr:uid="{00000000-0005-0000-0000-00003A090000}"/>
    <cellStyle name="_CRW ДЛЯ НЕФТЕПРОВОДОВ_Роснефть3_red" xfId="3313" xr:uid="{00000000-0005-0000-0000-00003B090000}"/>
    <cellStyle name="_CRW ДЛЯ ППД" xfId="3314" xr:uid="{00000000-0005-0000-0000-00003C090000}"/>
    <cellStyle name="_CRW ДЛЯ ППД_Гудков  вариант  СВОД РОСНЕФТЬ ЦП 2010-2014 г г  (10)" xfId="3315" xr:uid="{00000000-0005-0000-0000-00003D090000}"/>
    <cellStyle name="_CRW ДЛЯ ППД_Гудков  вариант  СВОД РОСНЕФТЬ ЦП 2010-2014 г г  (10)_Роснефть3_red" xfId="3316" xr:uid="{00000000-0005-0000-0000-00003E090000}"/>
    <cellStyle name="_CRW ДЛЯ ППД_Роснефть3_red" xfId="3317" xr:uid="{00000000-0005-0000-0000-00003F090000}"/>
    <cellStyle name="_CRW СОНКОР ДЛЯ ППД" xfId="3318" xr:uid="{00000000-0005-0000-0000-000040090000}"/>
    <cellStyle name="_CRW-82275 ДЛЯ ППД" xfId="3319" xr:uid="{00000000-0005-0000-0000-000041090000}"/>
    <cellStyle name="_CRW-82275 ДЛЯ ППД_Гудков  вариант  СВОД РОСНЕФТЬ ЦП 2010-2014 г г  (10)" xfId="3320" xr:uid="{00000000-0005-0000-0000-000042090000}"/>
    <cellStyle name="_CRW-82275 ДЛЯ ППД_Гудков  вариант  СВОД РОСНЕФТЬ ЦП 2010-2014 г г  (10)_Роснефть3_red" xfId="3321" xr:uid="{00000000-0005-0000-0000-000043090000}"/>
    <cellStyle name="_CRW-82275 ДЛЯ ППД_Роснефть3_red" xfId="3322" xr:uid="{00000000-0005-0000-0000-000044090000}"/>
    <cellStyle name="_Currency" xfId="3323" xr:uid="{00000000-0005-0000-0000-000045090000}"/>
    <cellStyle name="_Currency 10" xfId="3324" xr:uid="{00000000-0005-0000-0000-000046090000}"/>
    <cellStyle name="_Currency 10 2" xfId="3325" xr:uid="{00000000-0005-0000-0000-000047090000}"/>
    <cellStyle name="_Currency 11" xfId="3326" xr:uid="{00000000-0005-0000-0000-000048090000}"/>
    <cellStyle name="_Currency 11 2" xfId="3327" xr:uid="{00000000-0005-0000-0000-000049090000}"/>
    <cellStyle name="_Currency 12" xfId="3328" xr:uid="{00000000-0005-0000-0000-00004A090000}"/>
    <cellStyle name="_Currency 12 2" xfId="3329" xr:uid="{00000000-0005-0000-0000-00004B090000}"/>
    <cellStyle name="_Currency 13" xfId="3330" xr:uid="{00000000-0005-0000-0000-00004C090000}"/>
    <cellStyle name="_Currency 13 2" xfId="3331" xr:uid="{00000000-0005-0000-0000-00004D090000}"/>
    <cellStyle name="_Currency 14" xfId="3332" xr:uid="{00000000-0005-0000-0000-00004E090000}"/>
    <cellStyle name="_Currency 14 2" xfId="3333" xr:uid="{00000000-0005-0000-0000-00004F090000}"/>
    <cellStyle name="_Currency 15" xfId="3334" xr:uid="{00000000-0005-0000-0000-000050090000}"/>
    <cellStyle name="_Currency 15 2" xfId="3335" xr:uid="{00000000-0005-0000-0000-000051090000}"/>
    <cellStyle name="_Currency 16" xfId="3336" xr:uid="{00000000-0005-0000-0000-000052090000}"/>
    <cellStyle name="_Currency 16 2" xfId="3337" xr:uid="{00000000-0005-0000-0000-000053090000}"/>
    <cellStyle name="_Currency 17" xfId="3338" xr:uid="{00000000-0005-0000-0000-000054090000}"/>
    <cellStyle name="_Currency 17 2" xfId="3339" xr:uid="{00000000-0005-0000-0000-000055090000}"/>
    <cellStyle name="_Currency 2" xfId="3340" xr:uid="{00000000-0005-0000-0000-000056090000}"/>
    <cellStyle name="_Currency 2 2" xfId="3341" xr:uid="{00000000-0005-0000-0000-000057090000}"/>
    <cellStyle name="_Currency 2 3" xfId="3342" xr:uid="{00000000-0005-0000-0000-000058090000}"/>
    <cellStyle name="_Currency 3" xfId="3343" xr:uid="{00000000-0005-0000-0000-000059090000}"/>
    <cellStyle name="_Currency 3 2" xfId="3344" xr:uid="{00000000-0005-0000-0000-00005A090000}"/>
    <cellStyle name="_Currency 4" xfId="3345" xr:uid="{00000000-0005-0000-0000-00005B090000}"/>
    <cellStyle name="_Currency 4 2" xfId="3346" xr:uid="{00000000-0005-0000-0000-00005C090000}"/>
    <cellStyle name="_Currency 5" xfId="3347" xr:uid="{00000000-0005-0000-0000-00005D090000}"/>
    <cellStyle name="_Currency 5 2" xfId="3348" xr:uid="{00000000-0005-0000-0000-00005E090000}"/>
    <cellStyle name="_Currency 6" xfId="3349" xr:uid="{00000000-0005-0000-0000-00005F090000}"/>
    <cellStyle name="_Currency 6 2" xfId="3350" xr:uid="{00000000-0005-0000-0000-000060090000}"/>
    <cellStyle name="_Currency 7" xfId="3351" xr:uid="{00000000-0005-0000-0000-000061090000}"/>
    <cellStyle name="_Currency 7 2" xfId="3352" xr:uid="{00000000-0005-0000-0000-000062090000}"/>
    <cellStyle name="_Currency 8" xfId="3353" xr:uid="{00000000-0005-0000-0000-000063090000}"/>
    <cellStyle name="_Currency 8 2" xfId="3354" xr:uid="{00000000-0005-0000-0000-000064090000}"/>
    <cellStyle name="_Currency 9" xfId="3355" xr:uid="{00000000-0005-0000-0000-000065090000}"/>
    <cellStyle name="_Currency 9 2" xfId="3356" xr:uid="{00000000-0005-0000-0000-000066090000}"/>
    <cellStyle name="_Currency_global(1)" xfId="3357" xr:uid="{00000000-0005-0000-0000-000067090000}"/>
    <cellStyle name="_CurrencySpace" xfId="3358" xr:uid="{00000000-0005-0000-0000-000068090000}"/>
    <cellStyle name="_CurrencySpace 10" xfId="3359" xr:uid="{00000000-0005-0000-0000-000069090000}"/>
    <cellStyle name="_CurrencySpace 10 2" xfId="3360" xr:uid="{00000000-0005-0000-0000-00006A090000}"/>
    <cellStyle name="_CurrencySpace 11" xfId="3361" xr:uid="{00000000-0005-0000-0000-00006B090000}"/>
    <cellStyle name="_CurrencySpace 11 2" xfId="3362" xr:uid="{00000000-0005-0000-0000-00006C090000}"/>
    <cellStyle name="_CurrencySpace 12" xfId="3363" xr:uid="{00000000-0005-0000-0000-00006D090000}"/>
    <cellStyle name="_CurrencySpace 12 2" xfId="3364" xr:uid="{00000000-0005-0000-0000-00006E090000}"/>
    <cellStyle name="_CurrencySpace 13" xfId="3365" xr:uid="{00000000-0005-0000-0000-00006F090000}"/>
    <cellStyle name="_CurrencySpace 13 2" xfId="3366" xr:uid="{00000000-0005-0000-0000-000070090000}"/>
    <cellStyle name="_CurrencySpace 14" xfId="3367" xr:uid="{00000000-0005-0000-0000-000071090000}"/>
    <cellStyle name="_CurrencySpace 14 2" xfId="3368" xr:uid="{00000000-0005-0000-0000-000072090000}"/>
    <cellStyle name="_CurrencySpace 15" xfId="3369" xr:uid="{00000000-0005-0000-0000-000073090000}"/>
    <cellStyle name="_CurrencySpace 15 2" xfId="3370" xr:uid="{00000000-0005-0000-0000-000074090000}"/>
    <cellStyle name="_CurrencySpace 16" xfId="3371" xr:uid="{00000000-0005-0000-0000-000075090000}"/>
    <cellStyle name="_CurrencySpace 16 2" xfId="3372" xr:uid="{00000000-0005-0000-0000-000076090000}"/>
    <cellStyle name="_CurrencySpace 17" xfId="3373" xr:uid="{00000000-0005-0000-0000-000077090000}"/>
    <cellStyle name="_CurrencySpace 17 2" xfId="3374" xr:uid="{00000000-0005-0000-0000-000078090000}"/>
    <cellStyle name="_CurrencySpace 2" xfId="3375" xr:uid="{00000000-0005-0000-0000-000079090000}"/>
    <cellStyle name="_CurrencySpace 2 2" xfId="3376" xr:uid="{00000000-0005-0000-0000-00007A090000}"/>
    <cellStyle name="_CurrencySpace 2 3" xfId="3377" xr:uid="{00000000-0005-0000-0000-00007B090000}"/>
    <cellStyle name="_CurrencySpace 3" xfId="3378" xr:uid="{00000000-0005-0000-0000-00007C090000}"/>
    <cellStyle name="_CurrencySpace 3 2" xfId="3379" xr:uid="{00000000-0005-0000-0000-00007D090000}"/>
    <cellStyle name="_CurrencySpace 4" xfId="3380" xr:uid="{00000000-0005-0000-0000-00007E090000}"/>
    <cellStyle name="_CurrencySpace 4 2" xfId="3381" xr:uid="{00000000-0005-0000-0000-00007F090000}"/>
    <cellStyle name="_CurrencySpace 5" xfId="3382" xr:uid="{00000000-0005-0000-0000-000080090000}"/>
    <cellStyle name="_CurrencySpace 5 2" xfId="3383" xr:uid="{00000000-0005-0000-0000-000081090000}"/>
    <cellStyle name="_CurrencySpace 6" xfId="3384" xr:uid="{00000000-0005-0000-0000-000082090000}"/>
    <cellStyle name="_CurrencySpace 6 2" xfId="3385" xr:uid="{00000000-0005-0000-0000-000083090000}"/>
    <cellStyle name="_CurrencySpace 7" xfId="3386" xr:uid="{00000000-0005-0000-0000-000084090000}"/>
    <cellStyle name="_CurrencySpace 7 2" xfId="3387" xr:uid="{00000000-0005-0000-0000-000085090000}"/>
    <cellStyle name="_CurrencySpace 8" xfId="3388" xr:uid="{00000000-0005-0000-0000-000086090000}"/>
    <cellStyle name="_CurrencySpace 8 2" xfId="3389" xr:uid="{00000000-0005-0000-0000-000087090000}"/>
    <cellStyle name="_CurrencySpace 9" xfId="3390" xr:uid="{00000000-0005-0000-0000-000088090000}"/>
    <cellStyle name="_CurrencySpace 9 2" xfId="3391" xr:uid="{00000000-0005-0000-0000-000089090000}"/>
    <cellStyle name="_Cводный график КВУ на май 2005г" xfId="3392" xr:uid="{00000000-0005-0000-0000-00008A090000}"/>
    <cellStyle name="_Cводный график КВУ на май 2005г_Новая форма расчёта добычи" xfId="3393" xr:uid="{00000000-0005-0000-0000-00008B090000}"/>
    <cellStyle name="_Cводный график КВУ на май 2005г_Новая форма расчёта добычи 2" xfId="3394" xr:uid="{00000000-0005-0000-0000-00008C090000}"/>
    <cellStyle name="_Cводный график КВУ на май 2005г_Новая форма расчёта добычи 3" xfId="3395" xr:uid="{00000000-0005-0000-0000-00008D090000}"/>
    <cellStyle name="_Cводный график КВУ на май 2005г_ПР декабрь" xfId="3396" xr:uid="{00000000-0005-0000-0000-00008E090000}"/>
    <cellStyle name="_Cводный график КВУ на май 2005г_ПР декабрь 2" xfId="3397" xr:uid="{00000000-0005-0000-0000-00008F090000}"/>
    <cellStyle name="_Cводный график КВУ на май 2005г_ПР декабрь 3" xfId="3398" xr:uid="{00000000-0005-0000-0000-000090090000}"/>
    <cellStyle name="_Cкорректированная программа-2005 на 24.02.05 г." xfId="3399" xr:uid="{00000000-0005-0000-0000-000091090000}"/>
    <cellStyle name="_Data_TEP_мес (rep &amp; affil-2 (2)" xfId="3400" xr:uid="{00000000-0005-0000-0000-000092090000}"/>
    <cellStyle name="_Daughter_Companies_G&amp;A" xfId="3401" xr:uid="{00000000-0005-0000-0000-000093090000}"/>
    <cellStyle name="_Daughter_Companies_G&amp;A_~5055318" xfId="3402" xr:uid="{00000000-0005-0000-0000-000094090000}"/>
    <cellStyle name="_DCF_ДСК-3_имущ.комплекс" xfId="3403" xr:uid="{00000000-0005-0000-0000-000095090000}"/>
    <cellStyle name="_DCF_Тулачермет" xfId="3404" xr:uid="{00000000-0005-0000-0000-000096090000}"/>
    <cellStyle name="_DCF030925_vat" xfId="3405" xr:uid="{00000000-0005-0000-0000-000097090000}"/>
    <cellStyle name="_DCF030925_vat_" xfId="3406" xr:uid="{00000000-0005-0000-0000-000098090000}"/>
    <cellStyle name="_DCFonly" xfId="3407" xr:uid="{00000000-0005-0000-0000-000099090000}"/>
    <cellStyle name="_DD Model v3" xfId="3408" xr:uid="{00000000-0005-0000-0000-00009A090000}"/>
    <cellStyle name="_Debt repayment 190204 2" xfId="3409" xr:uid="{00000000-0005-0000-0000-00009B090000}"/>
    <cellStyle name="_DIF-2_Graf_6mo03" xfId="3410" xr:uid="{00000000-0005-0000-0000-00009C090000}"/>
    <cellStyle name="_DIF-2_Graf_6mo03_~5055318" xfId="3411" xr:uid="{00000000-0005-0000-0000-00009D090000}"/>
    <cellStyle name="_Disclosures Mosenergo 2007 9m" xfId="3412" xr:uid="{00000000-0005-0000-0000-00009E090000}"/>
    <cellStyle name="_DMC_Model_v. 1" xfId="3413" xr:uid="{00000000-0005-0000-0000-00009F090000}"/>
    <cellStyle name="_DOWNSTREAM - НПЗ - Пакет БП 2007" xfId="3414" xr:uid="{00000000-0005-0000-0000-0000A0090000}"/>
    <cellStyle name="_DOWNSTREAM - НПЗ - Пакет БП 2007 2" xfId="3415" xr:uid="{00000000-0005-0000-0000-0000A1090000}"/>
    <cellStyle name="_DOWNSTREAM - НПЗ - Пакет БП 2007_Копия СВОД ТН ВНК ЦП 2011-2015 г.г._Рагулина (корректировка от 3.0912.10)" xfId="3416" xr:uid="{00000000-0005-0000-0000-0000A2090000}"/>
    <cellStyle name="_DOWNSTREAM - НПЗ - Пакет БП 2007_Копия СВОД ТН ВНК ЦП 2011-2015 г.г._Рагулина (корректировка от 3.0912.10)_Роснефть3_red" xfId="3417" xr:uid="{00000000-0005-0000-0000-0000A3090000}"/>
    <cellStyle name="_DOWNSTREAM - НПЗ - Пакет БП 2007_КР труб 2014" xfId="3418" xr:uid="{00000000-0005-0000-0000-0000A4090000}"/>
    <cellStyle name="_DOWNSTREAM - НПЗ - Пакет БП 2007_Макет Бизнес-плана Трубопроводы 2011 - 2015 от 15.11.10" xfId="3419" xr:uid="{00000000-0005-0000-0000-0000A5090000}"/>
    <cellStyle name="_DOWNSTREAM - НПЗ - Пакет БП 2007_Макет НГД 2010-2014" xfId="3420" xr:uid="{00000000-0005-0000-0000-0000A6090000}"/>
    <cellStyle name="_DOWNSTREAM - НПЗ - Пакет БП 2007_Макет НГД 2010-2014_Роснефть3_red" xfId="3421" xr:uid="{00000000-0005-0000-0000-0000A7090000}"/>
    <cellStyle name="_DOWNSTREAM - НПЗ - Пакет БП 2007_Приложение №2 форма 4.4 Макет НГД 2013-2017" xfId="3422" xr:uid="{00000000-0005-0000-0000-0000A8090000}"/>
    <cellStyle name="_DOWNSTREAM - НПЗ - Пакет БП 2007_Приложение диагностика" xfId="3423" xr:uid="{00000000-0005-0000-0000-0000A9090000}"/>
    <cellStyle name="_DOWNSTREAM - НПЗ - Пакет БП 2007_Приложение диагностика (2)" xfId="3424" xr:uid="{00000000-0005-0000-0000-0000AA090000}"/>
    <cellStyle name="_DOWNSTREAM - НПЗ - Пакет БП 2007_Роснефть3_red" xfId="3425" xr:uid="{00000000-0005-0000-0000-0000AB090000}"/>
    <cellStyle name="_DOWNSTREAM - НПЗ - Пакет БП 2007_СВОД ТН ВНК ЦП 2011-2015 г.г._Рагулина (корректировка от 28.09.10)" xfId="3426" xr:uid="{00000000-0005-0000-0000-0000AC090000}"/>
    <cellStyle name="_DOWNSTREAM - НПЗ - Пакет БП 2007_СВОД ТН ВНК ЦП 2011-2015 г.г._Рагулина (корректировка от 28.09.10)_Роснефть3_red" xfId="3427" xr:uid="{00000000-0005-0000-0000-0000AD090000}"/>
    <cellStyle name="_DOWNSTREAM - НПЗ - Пакет БП 2007_СтНГ" xfId="3428" xr:uid="{00000000-0005-0000-0000-0000AE090000}"/>
    <cellStyle name="_Downstream MR-STL BU" xfId="3429" xr:uid="{00000000-0005-0000-0000-0000AF090000}"/>
    <cellStyle name="_Downstream MR-STL BU_~5055318" xfId="3430" xr:uid="{00000000-0005-0000-0000-0000B0090000}"/>
    <cellStyle name="_Downstream MR-STL BU_Для Мошкина" xfId="3431" xr:uid="{00000000-0005-0000-0000-0000B1090000}"/>
    <cellStyle name="_Downstream MR-STL BU_доп  слайд уд  расх  на УЭЦН (2)" xfId="3432" xr:uid="{00000000-0005-0000-0000-0000B2090000}"/>
    <cellStyle name="_Downstream MR-STL BU_СНГДУ-2_ Infra 07 BU (слайды для презентации)" xfId="3433" xr:uid="{00000000-0005-0000-0000-0000B3090000}"/>
    <cellStyle name="_DOWNSTREAM ТЭП_nl" xfId="3434" xr:uid="{00000000-0005-0000-0000-0000B4090000}"/>
    <cellStyle name="_DOWNSTREAM ТЭП_nl 2" xfId="3435" xr:uid="{00000000-0005-0000-0000-0000B5090000}"/>
    <cellStyle name="_DOWNSTREAM ТЭП_nl_Копия СВОД ТН ВНК ЦП 2011-2015 г.г._Рагулина (корректировка от 3.0912.10)" xfId="3436" xr:uid="{00000000-0005-0000-0000-0000B6090000}"/>
    <cellStyle name="_DOWNSTREAM ТЭП_nl_Копия СВОД ТН ВНК ЦП 2011-2015 г.г._Рагулина (корректировка от 3.0912.10)_Роснефть3_red" xfId="3437" xr:uid="{00000000-0005-0000-0000-0000B7090000}"/>
    <cellStyle name="_DOWNSTREAM ТЭП_nl_КР труб 2014" xfId="3438" xr:uid="{00000000-0005-0000-0000-0000B8090000}"/>
    <cellStyle name="_DOWNSTREAM ТЭП_nl_Макет Бизнес-плана Трубопроводы 2011 - 2015 от 15.11.10" xfId="3439" xr:uid="{00000000-0005-0000-0000-0000B9090000}"/>
    <cellStyle name="_DOWNSTREAM ТЭП_nl_Макет НГД 2010-2014" xfId="3440" xr:uid="{00000000-0005-0000-0000-0000BA090000}"/>
    <cellStyle name="_DOWNSTREAM ТЭП_nl_Макет НГД 2010-2014_Роснефть3_red" xfId="3441" xr:uid="{00000000-0005-0000-0000-0000BB090000}"/>
    <cellStyle name="_DOWNSTREAM ТЭП_nl_Приложение №2 форма 4.4 Макет НГД 2013-2017" xfId="3442" xr:uid="{00000000-0005-0000-0000-0000BC090000}"/>
    <cellStyle name="_DOWNSTREAM ТЭП_nl_Приложение диагностика" xfId="3443" xr:uid="{00000000-0005-0000-0000-0000BD090000}"/>
    <cellStyle name="_DOWNSTREAM ТЭП_nl_Приложение диагностика (2)" xfId="3444" xr:uid="{00000000-0005-0000-0000-0000BE090000}"/>
    <cellStyle name="_DOWNSTREAM ТЭП_nl_Роснефть3_red" xfId="3445" xr:uid="{00000000-0005-0000-0000-0000BF090000}"/>
    <cellStyle name="_DOWNSTREAM ТЭП_nl_СВОД ТН ВНК ЦП 2011-2015 г.г._Рагулина (корректировка от 28.09.10)" xfId="3446" xr:uid="{00000000-0005-0000-0000-0000C0090000}"/>
    <cellStyle name="_DOWNSTREAM ТЭП_nl_СВОД ТН ВНК ЦП 2011-2015 г.г._Рагулина (корректировка от 28.09.10)_Роснефть3_red" xfId="3447" xr:uid="{00000000-0005-0000-0000-0000C1090000}"/>
    <cellStyle name="_DOWNSTREAM ТЭП_nl_СтНГ" xfId="3448" xr:uid="{00000000-0005-0000-0000-0000C2090000}"/>
    <cellStyle name="_DOWNSTREAM1 -  Пакет БП 2007 (к 11.10.06)" xfId="3449" xr:uid="{00000000-0005-0000-0000-0000C3090000}"/>
    <cellStyle name="_DOWNSTREAM1 -  Пакет БП 2007 (к 11.10.06) 2" xfId="3450" xr:uid="{00000000-0005-0000-0000-0000C4090000}"/>
    <cellStyle name="_DOWNSTREAM1 -  Пакет БП 2007 (к 11.10.06)_Доп.программа Ингибирование 2011-14гг" xfId="3451" xr:uid="{00000000-0005-0000-0000-0000C5090000}"/>
    <cellStyle name="_DOWNSTREAM1 -  Пакет БП 2007 (к 11.10.06)_Доп.программа Ингибирование 2011-14гг 2" xfId="3452" xr:uid="{00000000-0005-0000-0000-0000C6090000}"/>
    <cellStyle name="_DOWNSTREAM1 -  Пакет БП 2007 (к 11.10.06)_Доп.программа Ингибирование 2011-14гг_Программа повышения надежности трубопроводов (2011-2015) для БП 11-12" xfId="3453" xr:uid="{00000000-0005-0000-0000-0000C7090000}"/>
    <cellStyle name="_DOWNSTREAM1 -  Пакет БП 2007 (к 11.10.06)_Доп.программа Ингибирование 2011-14гг_Программа повышения надежности трубопроводов (2011-2015) для БП 11-12 2" xfId="3454" xr:uid="{00000000-0005-0000-0000-0000C8090000}"/>
    <cellStyle name="_DOWNSTREAM1 -  Пакет БП 2007 (к 11.10.06)_Ингибирование 2010-2014г  до 22 03 10" xfId="3455" xr:uid="{00000000-0005-0000-0000-0000C9090000}"/>
    <cellStyle name="_DOWNSTREAM1 -  Пакет БП 2007 (к 11.10.06)_Ингибирование 2010-2014г  до 22 03 10 2" xfId="3456" xr:uid="{00000000-0005-0000-0000-0000CA090000}"/>
    <cellStyle name="_DOWNSTREAM1 -  Пакет БП 2007 (к 11.10.06)_Ингибирование 2010-2014г  до 22 03 10_Программа повышения надежности трубопроводов (2011-2015) для БП 11-12" xfId="3457" xr:uid="{00000000-0005-0000-0000-0000CB090000}"/>
    <cellStyle name="_DOWNSTREAM1 -  Пакет БП 2007 (к 11.10.06)_Ингибирование 2010-2014г  до 22 03 10_Программа повышения надежности трубопроводов (2011-2015) для БП 11-12 2" xfId="3458" xr:uid="{00000000-0005-0000-0000-0000CC090000}"/>
    <cellStyle name="_DOWNSTREAM1 -  Пакет БП 2007 (к 11.10.06)_Копия СВОД ТН ВНК ЦП 2011-2015 г.г._Рагулина (корректировка от 3.0912.10)" xfId="3459" xr:uid="{00000000-0005-0000-0000-0000CD090000}"/>
    <cellStyle name="_DOWNSTREAM1 -  Пакет БП 2007 (к 11.10.06)_КР труб 2014" xfId="3460" xr:uid="{00000000-0005-0000-0000-0000CE090000}"/>
    <cellStyle name="_DOWNSTREAM1 -  Пакет БП 2007 (к 11.10.06)_Макет Бизнес-плана Трубопроводы 2011 - 2015 от 15.11.10" xfId="3461" xr:uid="{00000000-0005-0000-0000-0000CF090000}"/>
    <cellStyle name="_DOWNSTREAM1 -  Пакет БП 2007 (к 11.10.06)_Макет НГД 2010-2014" xfId="3462" xr:uid="{00000000-0005-0000-0000-0000D0090000}"/>
    <cellStyle name="_DOWNSTREAM1 -  Пакет БП 2007 (к 11.10.06)_от 13.11.09 с индекс периметра Программа надежности трубопроводов 2010-2014 " xfId="3463" xr:uid="{00000000-0005-0000-0000-0000D1090000}"/>
    <cellStyle name="_DOWNSTREAM1 -  Пакет БП 2007 (к 11.10.06)_от 13.11.09 с индекс периметра Программа надежности трубопроводов 2010-2014  2" xfId="3464" xr:uid="{00000000-0005-0000-0000-0000D2090000}"/>
    <cellStyle name="_DOWNSTREAM1 -  Пакет БП 2007 (к 11.10.06)_от 13.11.09 с индекс периметра Программа надежности трубопроводов 2010-2014 _Доп.программа Ингибирование 2011-14гг" xfId="3465" xr:uid="{00000000-0005-0000-0000-0000D3090000}"/>
    <cellStyle name="_DOWNSTREAM1 -  Пакет БП 2007 (к 11.10.06)_от 13.11.09 с индекс периметра Программа надежности трубопроводов 2010-2014 _Доп.программа Ингибирование 2011-14гг 2" xfId="3466" xr:uid="{00000000-0005-0000-0000-0000D4090000}"/>
    <cellStyle name="_DOWNSTREAM1 -  Пакет БП 2007 (к 11.10.06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467" xr:uid="{00000000-0005-0000-0000-0000D5090000}"/>
    <cellStyle name="_DOWNSTREAM1 -  Пакет БП 2007 (к 11.10.06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3468" xr:uid="{00000000-0005-0000-0000-0000D6090000}"/>
    <cellStyle name="_DOWNSTREAM1 -  Пакет БП 2007 (к 11.10.06)_от 13.11.09 с индекс периметра Программа надежности трубопроводов 2010-2014 _Ингибирование 2010-2014г  до 22 03 10" xfId="3469" xr:uid="{00000000-0005-0000-0000-0000D7090000}"/>
    <cellStyle name="_DOWNSTREAM1 -  Пакет БП 2007 (к 11.10.06)_от 13.11.09 с индекс периметра Программа надежности трубопроводов 2010-2014 _Ингибирование 2010-2014г  до 22 03 10 2" xfId="3470" xr:uid="{00000000-0005-0000-0000-0000D8090000}"/>
    <cellStyle name="_DOWNSTREAM1 -  Пакет БП 2007 (к 11.10.06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471" xr:uid="{00000000-0005-0000-0000-0000D9090000}"/>
    <cellStyle name="_DOWNSTREAM1 -  Пакет БП 2007 (к 11.10.06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3472" xr:uid="{00000000-0005-0000-0000-0000DA090000}"/>
    <cellStyle name="_DOWNSTREAM1 -  Пакет БП 2007 (к 11.10.06)_от 13.11.09 с индекс периметра Программа надежности трубопроводов 2010-2014 _Программа Ингибирования 2010-2014г   01 04 10" xfId="3473" xr:uid="{00000000-0005-0000-0000-0000DB090000}"/>
    <cellStyle name="_DOWNSTREAM1 -  Пакет БП 2007 (к 11.10.06)_от 13.11.09 с индекс периметра Программа надежности трубопроводов 2010-2014 _Программа Ингибирования 2010-2014г   01 04 10 2" xfId="3474" xr:uid="{00000000-0005-0000-0000-0000DC090000}"/>
    <cellStyle name="_DOWNSTREAM1 -  Пакет БП 2007 (к 11.10.06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475" xr:uid="{00000000-0005-0000-0000-0000DD090000}"/>
    <cellStyle name="_DOWNSTREAM1 -  Пакет БП 2007 (к 11.10.06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3476" xr:uid="{00000000-0005-0000-0000-0000DE090000}"/>
    <cellStyle name="_DOWNSTREAM1 -  Пакет БП 2007 (к 11.10.06)_от 13.11.09 с индекс периметра Программа надежности трубопроводов 2010-2014 _Программа повышения надежности трубопроводов (2011-2015) для БП 11-12" xfId="3477" xr:uid="{00000000-0005-0000-0000-0000DF090000}"/>
    <cellStyle name="_DOWNSTREAM1 -  Пакет БП 2007 (к 11.10.06)_от 13.11.09 с индекс периметра Программа надежности трубопроводов 2010-2014 _Программа повышения надежности трубопроводов (2011-2015) для БП 11-12 2" xfId="3478" xr:uid="{00000000-0005-0000-0000-0000E0090000}"/>
    <cellStyle name="_DOWNSTREAM1 -  Пакет БП 2007 (к 11.10.06)_Приложение №2 форма 4.4 Макет НГД 2013-2017" xfId="3479" xr:uid="{00000000-0005-0000-0000-0000E1090000}"/>
    <cellStyle name="_DOWNSTREAM1 -  Пакет БП 2007 (к 11.10.06)_Приложение диагностика" xfId="3480" xr:uid="{00000000-0005-0000-0000-0000E2090000}"/>
    <cellStyle name="_DOWNSTREAM1 -  Пакет БП 2007 (к 11.10.06)_Приложение диагностика (2)" xfId="3481" xr:uid="{00000000-0005-0000-0000-0000E3090000}"/>
    <cellStyle name="_DOWNSTREAM1 -  Пакет БП 2007 (к 11.10.06)_Программа Ингибирования 2010-2014г   01 04 10" xfId="3482" xr:uid="{00000000-0005-0000-0000-0000E4090000}"/>
    <cellStyle name="_DOWNSTREAM1 -  Пакет БП 2007 (к 11.10.06)_Программа Ингибирования 2010-2014г   01 04 10 2" xfId="3483" xr:uid="{00000000-0005-0000-0000-0000E5090000}"/>
    <cellStyle name="_DOWNSTREAM1 -  Пакет БП 2007 (к 11.10.06)_Программа Ингибирования 2010-2014г   01 04 10_Программа повышения надежности трубопроводов (2011-2015) для БП 11-12" xfId="3484" xr:uid="{00000000-0005-0000-0000-0000E6090000}"/>
    <cellStyle name="_DOWNSTREAM1 -  Пакет БП 2007 (к 11.10.06)_Программа Ингибирования 2010-2014г   01 04 10_Программа повышения надежности трубопроводов (2011-2015) для БП 11-12 2" xfId="3485" xr:uid="{00000000-0005-0000-0000-0000E7090000}"/>
    <cellStyle name="_DOWNSTREAM1 -  Пакет БП 2007 (к 11.10.06)_Программа надежности трубопроводов 2010-2014 от 13 11 09 с индекс периметра" xfId="3486" xr:uid="{00000000-0005-0000-0000-0000E8090000}"/>
    <cellStyle name="_DOWNSTREAM1 -  Пакет БП 2007 (к 11.10.06)_Программа надежности трубопроводов 2010-2014 от 13 11 09 с индекс периметра 2" xfId="3487" xr:uid="{00000000-0005-0000-0000-0000E9090000}"/>
    <cellStyle name="_DOWNSTREAM1 -  Пакет БП 2007 (к 11.10.06)_Программа надежности трубопроводов 2010-2014 от 13 11 09 с индекс периметра_Программа повышения надежности трубопроводов (2011-2015) для БП 11-12" xfId="3488" xr:uid="{00000000-0005-0000-0000-0000EA090000}"/>
    <cellStyle name="_DOWNSTREAM1 -  Пакет БП 2007 (к 11.10.06)_Программа надежности трубопроводов 2010-2014 от 13 11 09 с индекс периметра_Программа повышения надежности трубопроводов (2011-2015) для БП 11-12 2" xfId="3489" xr:uid="{00000000-0005-0000-0000-0000EB090000}"/>
    <cellStyle name="_DOWNSTREAM1 -  Пакет БП 2007 (к 11.10.06)_Программа надежности трубопроводов 2010-2014 от 18 11 09 пообъектно на 2010-2011гг." xfId="3490" xr:uid="{00000000-0005-0000-0000-0000EC090000}"/>
    <cellStyle name="_DOWNSTREAM1 -  Пакет БП 2007 (к 11.10.06)_Программа надежности трубопроводов 2010-2014 от 18 11 09 пообъектно на 2010-2011гг. 2" xfId="3491" xr:uid="{00000000-0005-0000-0000-0000ED090000}"/>
    <cellStyle name="_DOWNSTREAM1 -  Пакет БП 2007 (к 11.10.06)_Программа надежности трубопроводов 2010-2014 от 18 11 09 пообъектно на 2010-2011гг._Программа повышения надежности трубопроводов (2011-2015) для БП 11-12" xfId="3492" xr:uid="{00000000-0005-0000-0000-0000EE090000}"/>
    <cellStyle name="_DOWNSTREAM1 -  Пакет БП 2007 (к 11.10.06)_Программа надежности трубопроводов 2010-2014 от 18 11 09 пообъектно на 2010-2011гг._Программа повышения надежности трубопроводов (2011-2015) для БП 11-12 2" xfId="3493" xr:uid="{00000000-0005-0000-0000-0000EF090000}"/>
    <cellStyle name="_DOWNSTREAM1 -  Пакет БП 2007 (к 11.10.06)_Программа повышения надежности трубопроводов (2011-2015) для БП 11-12" xfId="3494" xr:uid="{00000000-0005-0000-0000-0000F0090000}"/>
    <cellStyle name="_DOWNSTREAM1 -  Пакет БП 2007 (к 11.10.06)_Программа повышения надежности трубопроводов (2011-2015) для БП 11-12 2" xfId="3495" xr:uid="{00000000-0005-0000-0000-0000F1090000}"/>
    <cellStyle name="_DOWNSTREAM1 -  Пакет БП 2007 (к 11.10.06)_Роснефть3_red" xfId="3496" xr:uid="{00000000-0005-0000-0000-0000F2090000}"/>
    <cellStyle name="_DOWNSTREAM1 -  Пакет БП 2007 (к 11.10.06)_СВОД ТН ВНК ЦП 2011-2015 г.г._Рагулина (корректировка от 28.09.10)" xfId="3497" xr:uid="{00000000-0005-0000-0000-0000F3090000}"/>
    <cellStyle name="_DOWNSTREAM1 -  Пакет БП 2007 (к 11.10.06)_СтНГ" xfId="3498" xr:uid="{00000000-0005-0000-0000-0000F4090000}"/>
    <cellStyle name="_Drill" xfId="3499" xr:uid="{00000000-0005-0000-0000-0000F5090000}"/>
    <cellStyle name="_DS Bricks" xfId="3500" xr:uid="{00000000-0005-0000-0000-0000F6090000}"/>
    <cellStyle name="_DVB  ЦТВ" xfId="3501" xr:uid="{00000000-0005-0000-0000-0000F7090000}"/>
    <cellStyle name="_EBITDA" xfId="3502" xr:uid="{00000000-0005-0000-0000-0000F8090000}"/>
    <cellStyle name="_EBITDA 2" xfId="3503" xr:uid="{00000000-0005-0000-0000-0000F9090000}"/>
    <cellStyle name="_EBITDA_ГрзНГ" xfId="3504" xr:uid="{00000000-0005-0000-0000-0000FA090000}"/>
    <cellStyle name="_EBITDA_Доп.программа Ингибирование 2011-14гг" xfId="3505" xr:uid="{00000000-0005-0000-0000-0000FB090000}"/>
    <cellStyle name="_EBITDA_Доп.программа Ингибирование 2011-14гг 2" xfId="3506" xr:uid="{00000000-0005-0000-0000-0000FC090000}"/>
    <cellStyle name="_EBITDA_Доп.программа Ингибирование 2011-14гг_Программа повышения надежности трубопроводов (2011-2015) для БП 11-12" xfId="3507" xr:uid="{00000000-0005-0000-0000-0000FD090000}"/>
    <cellStyle name="_EBITDA_Доп.программа Ингибирование 2011-14гг_Программа повышения надежности трубопроводов (2011-2015) для БП 11-12 2" xfId="3508" xr:uid="{00000000-0005-0000-0000-0000FE090000}"/>
    <cellStyle name="_EBITDA_Ингибирование 2010-2014г  до 22 03 10" xfId="3509" xr:uid="{00000000-0005-0000-0000-0000FF090000}"/>
    <cellStyle name="_EBITDA_Ингибирование 2010-2014г  до 22 03 10 2" xfId="3510" xr:uid="{00000000-0005-0000-0000-0000000A0000}"/>
    <cellStyle name="_EBITDA_Ингибирование 2010-2014г  до 22 03 10_Программа повышения надежности трубопроводов (2011-2015) для БП 11-12" xfId="3511" xr:uid="{00000000-0005-0000-0000-0000010A0000}"/>
    <cellStyle name="_EBITDA_Ингибирование 2010-2014г  до 22 03 10_Программа повышения надежности трубопроводов (2011-2015) для БП 11-12 2" xfId="3512" xr:uid="{00000000-0005-0000-0000-0000020A0000}"/>
    <cellStyle name="_EBITDA_Копия СВОД ТН ВНК ЦП 2011-2015 г.г._Рагулина (корректировка от 3.0912.10)" xfId="3513" xr:uid="{00000000-0005-0000-0000-0000030A0000}"/>
    <cellStyle name="_EBITDA_КрНГ" xfId="3514" xr:uid="{00000000-0005-0000-0000-0000040A0000}"/>
    <cellStyle name="_EBITDA_Макет Бизнес-плана Трубопроводы 2011 - 2015 от 15.11.10" xfId="3515" xr:uid="{00000000-0005-0000-0000-0000050A0000}"/>
    <cellStyle name="_EBITDA_Макет НГД 2010-2014" xfId="3516" xr:uid="{00000000-0005-0000-0000-0000060A0000}"/>
    <cellStyle name="_EBITDA_Макет НГД 2013-2020_10.04.2013" xfId="3517" xr:uid="{00000000-0005-0000-0000-0000070A0000}"/>
    <cellStyle name="_EBITDA_от 13.11.09 с индекс периметра Программа надежности трубопроводов 2010-2014 " xfId="3518" xr:uid="{00000000-0005-0000-0000-0000080A0000}"/>
    <cellStyle name="_EBITDA_от 13.11.09 с индекс периметра Программа надежности трубопроводов 2010-2014  2" xfId="3519" xr:uid="{00000000-0005-0000-0000-0000090A0000}"/>
    <cellStyle name="_EBITDA_от 13.11.09 с индекс периметра Программа надежности трубопроводов 2010-2014 _Доп.программа Ингибирование 2011-14гг" xfId="3520" xr:uid="{00000000-0005-0000-0000-00000A0A0000}"/>
    <cellStyle name="_EBITDA_от 13.11.09 с индекс периметра Программа надежности трубопроводов 2010-2014 _Доп.программа Ингибирование 2011-14гг 2" xfId="3521" xr:uid="{00000000-0005-0000-0000-00000B0A0000}"/>
    <cellStyle name="_EBITDA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522" xr:uid="{00000000-0005-0000-0000-00000C0A0000}"/>
    <cellStyle name="_EBITDA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3523" xr:uid="{00000000-0005-0000-0000-00000D0A0000}"/>
    <cellStyle name="_EBITDA_от 13.11.09 с индекс периметра Программа надежности трубопроводов 2010-2014 _Ингибирование 2010-2014г  до 22 03 10" xfId="3524" xr:uid="{00000000-0005-0000-0000-00000E0A0000}"/>
    <cellStyle name="_EBITDA_от 13.11.09 с индекс периметра Программа надежности трубопроводов 2010-2014 _Ингибирование 2010-2014г  до 22 03 10 2" xfId="3525" xr:uid="{00000000-0005-0000-0000-00000F0A0000}"/>
    <cellStyle name="_EBITDA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526" xr:uid="{00000000-0005-0000-0000-0000100A0000}"/>
    <cellStyle name="_EBITDA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3527" xr:uid="{00000000-0005-0000-0000-0000110A0000}"/>
    <cellStyle name="_EBITDA_от 13.11.09 с индекс периметра Программа надежности трубопроводов 2010-2014 _Программа Ингибирования 2010-2014г   01 04 10" xfId="3528" xr:uid="{00000000-0005-0000-0000-0000120A0000}"/>
    <cellStyle name="_EBITDA_от 13.11.09 с индекс периметра Программа надежности трубопроводов 2010-2014 _Программа Ингибирования 2010-2014г   01 04 10 2" xfId="3529" xr:uid="{00000000-0005-0000-0000-0000130A0000}"/>
    <cellStyle name="_EBITDA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530" xr:uid="{00000000-0005-0000-0000-0000140A0000}"/>
    <cellStyle name="_EBITDA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3531" xr:uid="{00000000-0005-0000-0000-0000150A0000}"/>
    <cellStyle name="_EBITDA_от 13.11.09 с индекс периметра Программа надежности трубопроводов 2010-2014 _Программа повышения надежности трубопроводов (2011-2015) для БП 11-12" xfId="3532" xr:uid="{00000000-0005-0000-0000-0000160A0000}"/>
    <cellStyle name="_EBITDA_от 13.11.09 с индекс периметра Программа надежности трубопроводов 2010-2014 _Программа повышения надежности трубопроводов (2011-2015) для БП 11-12 2" xfId="3533" xr:uid="{00000000-0005-0000-0000-0000170A0000}"/>
    <cellStyle name="_EBITDA_Приложение №2 форма 4.4 Макет НГД 2013-2017" xfId="3534" xr:uid="{00000000-0005-0000-0000-0000180A0000}"/>
    <cellStyle name="_EBITDA_Приложение диагностика" xfId="3535" xr:uid="{00000000-0005-0000-0000-0000190A0000}"/>
    <cellStyle name="_EBITDA_Приложение диагностика (2)" xfId="3536" xr:uid="{00000000-0005-0000-0000-00001A0A0000}"/>
    <cellStyle name="_EBITDA_Программа Ингибирования 2010-2014г   01 04 10" xfId="3537" xr:uid="{00000000-0005-0000-0000-00001B0A0000}"/>
    <cellStyle name="_EBITDA_Программа Ингибирования 2010-2014г   01 04 10 2" xfId="3538" xr:uid="{00000000-0005-0000-0000-00001C0A0000}"/>
    <cellStyle name="_EBITDA_Программа Ингибирования 2010-2014г   01 04 10_Программа повышения надежности трубопроводов (2011-2015) для БП 11-12" xfId="3539" xr:uid="{00000000-0005-0000-0000-00001D0A0000}"/>
    <cellStyle name="_EBITDA_Программа Ингибирования 2010-2014г   01 04 10_Программа повышения надежности трубопроводов (2011-2015) для БП 11-12 2" xfId="3540" xr:uid="{00000000-0005-0000-0000-00001E0A0000}"/>
    <cellStyle name="_EBITDA_Программа надежности трубопроводов 2010-2014 от 13 11 09 с индекс периметра" xfId="3541" xr:uid="{00000000-0005-0000-0000-00001F0A0000}"/>
    <cellStyle name="_EBITDA_Программа надежности трубопроводов 2010-2014 от 13 11 09 с индекс периметра 2" xfId="3542" xr:uid="{00000000-0005-0000-0000-0000200A0000}"/>
    <cellStyle name="_EBITDA_Программа надежности трубопроводов 2010-2014 от 13 11 09 с индекс периметра_Программа повышения надежности трубопроводов (2011-2015) для БП 11-12" xfId="3543" xr:uid="{00000000-0005-0000-0000-0000210A0000}"/>
    <cellStyle name="_EBITDA_Программа надежности трубопроводов 2010-2014 от 13 11 09 с индекс периметра_Программа повышения надежности трубопроводов (2011-2015) для БП 11-12 2" xfId="3544" xr:uid="{00000000-0005-0000-0000-0000220A0000}"/>
    <cellStyle name="_EBITDA_Программа надежности трубопроводов 2010-2014 от 18 11 09 пообъектно на 2010-2011гг." xfId="3545" xr:uid="{00000000-0005-0000-0000-0000230A0000}"/>
    <cellStyle name="_EBITDA_Программа надежности трубопроводов 2010-2014 от 18 11 09 пообъектно на 2010-2011гг. 2" xfId="3546" xr:uid="{00000000-0005-0000-0000-0000240A0000}"/>
    <cellStyle name="_EBITDA_Программа надежности трубопроводов 2010-2014 от 18 11 09 пообъектно на 2010-2011гг._Программа повышения надежности трубопроводов (2011-2015) для БП 11-12" xfId="3547" xr:uid="{00000000-0005-0000-0000-0000250A0000}"/>
    <cellStyle name="_EBITDA_Программа надежности трубопроводов 2010-2014 от 18 11 09 пообъектно на 2010-2011гг._Программа повышения надежности трубопроводов (2011-2015) для БП 11-12 2" xfId="3548" xr:uid="{00000000-0005-0000-0000-0000260A0000}"/>
    <cellStyle name="_EBITDA_Программа повышения надежности трубопроводов (2011-2015) для БП 11-12" xfId="3549" xr:uid="{00000000-0005-0000-0000-0000270A0000}"/>
    <cellStyle name="_EBITDA_Программа повышения надежности трубопроводов (2011-2015) для БП 11-12 2" xfId="3550" xr:uid="{00000000-0005-0000-0000-0000280A0000}"/>
    <cellStyle name="_EBITDA_Роснефть3_red" xfId="3551" xr:uid="{00000000-0005-0000-0000-0000290A0000}"/>
    <cellStyle name="_EBITDA_СамНГ" xfId="3552" xr:uid="{00000000-0005-0000-0000-00002A0A0000}"/>
    <cellStyle name="_EBITDA_СВОД ТН ВНК ЦП 2011-2015 г.г._Рагулина (корректировка от 28.09.10)" xfId="3553" xr:uid="{00000000-0005-0000-0000-00002B0A0000}"/>
    <cellStyle name="_EBITDA_СМНГ" xfId="3554" xr:uid="{00000000-0005-0000-0000-00002C0A0000}"/>
    <cellStyle name="_EBITDA_СтНГ" xfId="3555" xr:uid="{00000000-0005-0000-0000-00002D0A0000}"/>
    <cellStyle name="_EBITDA_УДМНЕФТЬ1" xfId="3556" xr:uid="{00000000-0005-0000-0000-00002E0A0000}"/>
    <cellStyle name="_Euro" xfId="3557" xr:uid="{00000000-0005-0000-0000-00002F0A0000}"/>
    <cellStyle name="_Euro 2" xfId="3558" xr:uid="{00000000-0005-0000-0000-0000300A0000}"/>
    <cellStyle name="_Euro 2 2" xfId="3559" xr:uid="{00000000-0005-0000-0000-0000310A0000}"/>
    <cellStyle name="_eurobonds2" xfId="3560" xr:uid="{00000000-0005-0000-0000-0000320A0000}"/>
    <cellStyle name="_Export duty On-shore calc 12m 2002" xfId="3561" xr:uid="{00000000-0005-0000-0000-0000330A0000}"/>
    <cellStyle name="_Export duty On-shore calc 12m 2002_~5055318" xfId="3562" xr:uid="{00000000-0005-0000-0000-0000340A0000}"/>
    <cellStyle name="_FC Rep &amp; Affil(2005)" xfId="3563" xr:uid="{00000000-0005-0000-0000-0000350A0000}"/>
    <cellStyle name="_FCF Самаранефтегаз 2009-2013 план анализ чувствительности" xfId="3564" xr:uid="{00000000-0005-0000-0000-0000360A0000}"/>
    <cellStyle name="_Feb 02 Options" xfId="3565" xr:uid="{00000000-0005-0000-0000-0000370A0000}"/>
    <cellStyle name="_feedback for CorpFin 5YP" xfId="3566" xr:uid="{00000000-0005-0000-0000-0000380A0000}"/>
    <cellStyle name="_FFF" xfId="3567" xr:uid="{00000000-0005-0000-0000-0000390A0000}"/>
    <cellStyle name="_FFF_~5055318" xfId="3568" xr:uid="{00000000-0005-0000-0000-00003A0A0000}"/>
    <cellStyle name="_FFF_17_0" xfId="3569" xr:uid="{00000000-0005-0000-0000-00003B0A0000}"/>
    <cellStyle name="_FFF_17_0_~5055318" xfId="3570" xr:uid="{00000000-0005-0000-0000-00003C0A0000}"/>
    <cellStyle name="_FFF_17_0_1" xfId="3571" xr:uid="{00000000-0005-0000-0000-00003D0A0000}"/>
    <cellStyle name="_FFF_17_0_1_~5055318" xfId="3572" xr:uid="{00000000-0005-0000-0000-00003E0A0000}"/>
    <cellStyle name="_FFF_balance" xfId="3573" xr:uid="{00000000-0005-0000-0000-00003F0A0000}"/>
    <cellStyle name="_FFF_balance_~5055318" xfId="3574" xr:uid="{00000000-0005-0000-0000-0000400A0000}"/>
    <cellStyle name="_FFF_Capex-new" xfId="3575" xr:uid="{00000000-0005-0000-0000-0000410A0000}"/>
    <cellStyle name="_FFF_Capex-new_~5055318" xfId="3576" xr:uid="{00000000-0005-0000-0000-0000420A0000}"/>
    <cellStyle name="_FFF_Capex-new_DCF030925_vat" xfId="3577" xr:uid="{00000000-0005-0000-0000-0000430A0000}"/>
    <cellStyle name="_FFF_Capex-new_DCF030925_vat_" xfId="3578" xr:uid="{00000000-0005-0000-0000-0000440A0000}"/>
    <cellStyle name="_FFF_Capex-new_DCFonly" xfId="3579" xr:uid="{00000000-0005-0000-0000-0000450A0000}"/>
    <cellStyle name="_FFF_Capex-new_ВПТС  перех на 2011год" xfId="3580" xr:uid="{00000000-0005-0000-0000-0000460A0000}"/>
    <cellStyle name="_FFF_Capex-new_ВПТС 2011 год на 30 09 10г корректировка (5)" xfId="3581" xr:uid="{00000000-0005-0000-0000-0000470A0000}"/>
    <cellStyle name="_FFF_Capex-new_Перечень объектов 2010г переходящих на 2011г по ЧН" xfId="3582" xr:uid="{00000000-0005-0000-0000-0000480A0000}"/>
    <cellStyle name="_FFF_DCF030925_vat" xfId="3583" xr:uid="{00000000-0005-0000-0000-0000490A0000}"/>
    <cellStyle name="_FFF_DCF030925_vat_" xfId="3584" xr:uid="{00000000-0005-0000-0000-00004A0A0000}"/>
    <cellStyle name="_FFF_DCFonly" xfId="3585" xr:uid="{00000000-0005-0000-0000-00004B0A0000}"/>
    <cellStyle name="_FFF_Financial Plan - final_2" xfId="3586" xr:uid="{00000000-0005-0000-0000-00004C0A0000}"/>
    <cellStyle name="_FFF_Financial Plan - final_2_~5055318" xfId="3587" xr:uid="{00000000-0005-0000-0000-00004D0A0000}"/>
    <cellStyle name="_FFF_Financial Plan - final_2_DCF030925_vat" xfId="3588" xr:uid="{00000000-0005-0000-0000-00004E0A0000}"/>
    <cellStyle name="_FFF_Financial Plan - final_2_DCF030925_vat_" xfId="3589" xr:uid="{00000000-0005-0000-0000-00004F0A0000}"/>
    <cellStyle name="_FFF_Financial Plan - final_2_DCFonly" xfId="3590" xr:uid="{00000000-0005-0000-0000-0000500A0000}"/>
    <cellStyle name="_FFF_Financial Plan - final_2_ВПТС  перех на 2011год" xfId="3591" xr:uid="{00000000-0005-0000-0000-0000510A0000}"/>
    <cellStyle name="_FFF_Financial Plan - final_2_ВПТС 2011 год на 30 09 10г корректировка (5)" xfId="3592" xr:uid="{00000000-0005-0000-0000-0000520A0000}"/>
    <cellStyle name="_FFF_Financial Plan - final_2_Перечень объектов 2010г переходящих на 2011г по ЧН" xfId="3593" xr:uid="{00000000-0005-0000-0000-0000530A0000}"/>
    <cellStyle name="_FFF_Form 01(MB)" xfId="3594" xr:uid="{00000000-0005-0000-0000-0000540A0000}"/>
    <cellStyle name="_FFF_Form 01(MB)_040822 Profit_Tax_(portal)" xfId="3595" xr:uid="{00000000-0005-0000-0000-0000550A0000}"/>
    <cellStyle name="_FFF_Form 01(MB)_040928 Profit_Tax_3Ax1Ax4" xfId="3596" xr:uid="{00000000-0005-0000-0000-0000560A0000}"/>
    <cellStyle name="_FFF_Form 01(MB)_Tax Input 5yr plan" xfId="3597" xr:uid="{00000000-0005-0000-0000-0000570A0000}"/>
    <cellStyle name="_FFF_Form 01(MB)_ВПТС  перех на 2011год" xfId="3598" xr:uid="{00000000-0005-0000-0000-0000580A0000}"/>
    <cellStyle name="_FFF_Form 01(MB)_ВПТС 2011 год на 30 09 10г корректировка (5)" xfId="3599" xr:uid="{00000000-0005-0000-0000-0000590A0000}"/>
    <cellStyle name="_FFF_Form 01(MB)_Книга2" xfId="3600" xr:uid="{00000000-0005-0000-0000-00005A0A0000}"/>
    <cellStyle name="_FFF_Form 01(MB)_Налог_на_прибыль" xfId="3601" xr:uid="{00000000-0005-0000-0000-00005B0A0000}"/>
    <cellStyle name="_FFF_Form 01(MB)_Перечень объектов 2010г переходящих на 2011г по ЧН" xfId="3602" xr:uid="{00000000-0005-0000-0000-00005C0A0000}"/>
    <cellStyle name="_FFF_Links_NK" xfId="3603" xr:uid="{00000000-0005-0000-0000-00005D0A0000}"/>
    <cellStyle name="_FFF_Links_NK_040822 Profit_Tax_(portal)" xfId="3604" xr:uid="{00000000-0005-0000-0000-00005E0A0000}"/>
    <cellStyle name="_FFF_Links_NK_040928 Profit_Tax_3Ax1Ax4" xfId="3605" xr:uid="{00000000-0005-0000-0000-00005F0A0000}"/>
    <cellStyle name="_FFF_Links_NK_Tax Input 5yr plan" xfId="3606" xr:uid="{00000000-0005-0000-0000-0000600A0000}"/>
    <cellStyle name="_FFF_Links_NK_ВПТС  перех на 2011год" xfId="3607" xr:uid="{00000000-0005-0000-0000-0000610A0000}"/>
    <cellStyle name="_FFF_Links_NK_ВПТС 2011 год на 30 09 10г корректировка (5)" xfId="3608" xr:uid="{00000000-0005-0000-0000-0000620A0000}"/>
    <cellStyle name="_FFF_Links_NK_Книга2" xfId="3609" xr:uid="{00000000-0005-0000-0000-0000630A0000}"/>
    <cellStyle name="_FFF_Links_NK_Налог_на_прибыль" xfId="3610" xr:uid="{00000000-0005-0000-0000-0000640A0000}"/>
    <cellStyle name="_FFF_Links_NK_Перечень объектов 2010г переходящих на 2011г по ЧН" xfId="3611" xr:uid="{00000000-0005-0000-0000-0000650A0000}"/>
    <cellStyle name="_FFF_N20_5" xfId="3612" xr:uid="{00000000-0005-0000-0000-0000660A0000}"/>
    <cellStyle name="_FFF_N20_5_~5055318" xfId="3613" xr:uid="{00000000-0005-0000-0000-0000670A0000}"/>
    <cellStyle name="_FFF_N20_5_DCF030925_vat" xfId="3614" xr:uid="{00000000-0005-0000-0000-0000680A0000}"/>
    <cellStyle name="_FFF_N20_5_DCF030925_vat_" xfId="3615" xr:uid="{00000000-0005-0000-0000-0000690A0000}"/>
    <cellStyle name="_FFF_N20_5_DCFonly" xfId="3616" xr:uid="{00000000-0005-0000-0000-00006A0A0000}"/>
    <cellStyle name="_FFF_N20_5_ВПТС  перех на 2011год" xfId="3617" xr:uid="{00000000-0005-0000-0000-00006B0A0000}"/>
    <cellStyle name="_FFF_N20_5_ВПТС 2011 год на 30 09 10г корректировка (5)" xfId="3618" xr:uid="{00000000-0005-0000-0000-00006C0A0000}"/>
    <cellStyle name="_FFF_N20_5_Перечень объектов 2010г переходящих на 2011г по ЧН" xfId="3619" xr:uid="{00000000-0005-0000-0000-00006D0A0000}"/>
    <cellStyle name="_FFF_N20_6" xfId="3620" xr:uid="{00000000-0005-0000-0000-00006E0A0000}"/>
    <cellStyle name="_FFF_N20_6_~5055318" xfId="3621" xr:uid="{00000000-0005-0000-0000-00006F0A0000}"/>
    <cellStyle name="_FFF_N20_6_DCF030925_vat" xfId="3622" xr:uid="{00000000-0005-0000-0000-0000700A0000}"/>
    <cellStyle name="_FFF_N20_6_DCF030925_vat_" xfId="3623" xr:uid="{00000000-0005-0000-0000-0000710A0000}"/>
    <cellStyle name="_FFF_N20_6_DCFonly" xfId="3624" xr:uid="{00000000-0005-0000-0000-0000720A0000}"/>
    <cellStyle name="_FFF_N20_6_ВПТС  перех на 2011год" xfId="3625" xr:uid="{00000000-0005-0000-0000-0000730A0000}"/>
    <cellStyle name="_FFF_N20_6_ВПТС 2011 год на 30 09 10г корректировка (5)" xfId="3626" xr:uid="{00000000-0005-0000-0000-0000740A0000}"/>
    <cellStyle name="_FFF_N20_6_Перечень объектов 2010г переходящих на 2011г по ЧН" xfId="3627" xr:uid="{00000000-0005-0000-0000-0000750A0000}"/>
    <cellStyle name="_FFF_New Form10_2" xfId="3628" xr:uid="{00000000-0005-0000-0000-0000760A0000}"/>
    <cellStyle name="_FFF_New Form10_2_~5055318" xfId="3629" xr:uid="{00000000-0005-0000-0000-0000770A0000}"/>
    <cellStyle name="_FFF_New Form10_2_DCF030925_vat" xfId="3630" xr:uid="{00000000-0005-0000-0000-0000780A0000}"/>
    <cellStyle name="_FFF_New Form10_2_DCF030925_vat_" xfId="3631" xr:uid="{00000000-0005-0000-0000-0000790A0000}"/>
    <cellStyle name="_FFF_New Form10_2_DCFonly" xfId="3632" xr:uid="{00000000-0005-0000-0000-00007A0A0000}"/>
    <cellStyle name="_FFF_New Form10_2_ВПТС  перех на 2011год" xfId="3633" xr:uid="{00000000-0005-0000-0000-00007B0A0000}"/>
    <cellStyle name="_FFF_New Form10_2_ВПТС 2011 год на 30 09 10г корректировка (5)" xfId="3634" xr:uid="{00000000-0005-0000-0000-00007C0A0000}"/>
    <cellStyle name="_FFF_New Form10_2_Перечень объектов 2010г переходящих на 2011г по ЧН" xfId="3635" xr:uid="{00000000-0005-0000-0000-00007D0A0000}"/>
    <cellStyle name="_FFF_Nsi" xfId="3636" xr:uid="{00000000-0005-0000-0000-00007E0A0000}"/>
    <cellStyle name="_FFF_Nsi - last version" xfId="3637" xr:uid="{00000000-0005-0000-0000-00007F0A0000}"/>
    <cellStyle name="_FFF_Nsi - last version for programming" xfId="3638" xr:uid="{00000000-0005-0000-0000-0000800A0000}"/>
    <cellStyle name="_FFF_Nsi - last version for programming_~5055318" xfId="3639" xr:uid="{00000000-0005-0000-0000-0000810A0000}"/>
    <cellStyle name="_FFF_Nsi - last version for programming_DCF030925_vat" xfId="3640" xr:uid="{00000000-0005-0000-0000-0000820A0000}"/>
    <cellStyle name="_FFF_Nsi - last version for programming_DCF030925_vat_" xfId="3641" xr:uid="{00000000-0005-0000-0000-0000830A0000}"/>
    <cellStyle name="_FFF_Nsi - last version for programming_DCFonly" xfId="3642" xr:uid="{00000000-0005-0000-0000-0000840A0000}"/>
    <cellStyle name="_FFF_Nsi - last version for programming_ВПТС  перех на 2011год" xfId="3643" xr:uid="{00000000-0005-0000-0000-0000850A0000}"/>
    <cellStyle name="_FFF_Nsi - last version for programming_ВПТС 2011 год на 30 09 10г корректировка (5)" xfId="3644" xr:uid="{00000000-0005-0000-0000-0000860A0000}"/>
    <cellStyle name="_FFF_Nsi - last version for programming_Перечень объектов 2010г переходящих на 2011г по ЧН" xfId="3645" xr:uid="{00000000-0005-0000-0000-0000870A0000}"/>
    <cellStyle name="_FFF_Nsi - last version_~5055318" xfId="3646" xr:uid="{00000000-0005-0000-0000-0000880A0000}"/>
    <cellStyle name="_FFF_Nsi - last version_DCF030925_vat" xfId="3647" xr:uid="{00000000-0005-0000-0000-0000890A0000}"/>
    <cellStyle name="_FFF_Nsi - last version_DCF030925_vat_" xfId="3648" xr:uid="{00000000-0005-0000-0000-00008A0A0000}"/>
    <cellStyle name="_FFF_Nsi - last version_DCFonly" xfId="3649" xr:uid="{00000000-0005-0000-0000-00008B0A0000}"/>
    <cellStyle name="_FFF_Nsi - last version_ВПТС  перех на 2011год" xfId="3650" xr:uid="{00000000-0005-0000-0000-00008C0A0000}"/>
    <cellStyle name="_FFF_Nsi - last version_ВПТС 2011 год на 30 09 10г корректировка (5)" xfId="3651" xr:uid="{00000000-0005-0000-0000-00008D0A0000}"/>
    <cellStyle name="_FFF_Nsi - last version_Перечень объектов 2010г переходящих на 2011г по ЧН" xfId="3652" xr:uid="{00000000-0005-0000-0000-00008E0A0000}"/>
    <cellStyle name="_FFF_Nsi - next_last version" xfId="3653" xr:uid="{00000000-0005-0000-0000-00008F0A0000}"/>
    <cellStyle name="_FFF_Nsi - next_last version_~5055318" xfId="3654" xr:uid="{00000000-0005-0000-0000-0000900A0000}"/>
    <cellStyle name="_FFF_Nsi - next_last version_DCF030925_vat" xfId="3655" xr:uid="{00000000-0005-0000-0000-0000910A0000}"/>
    <cellStyle name="_FFF_Nsi - next_last version_DCF030925_vat_" xfId="3656" xr:uid="{00000000-0005-0000-0000-0000920A0000}"/>
    <cellStyle name="_FFF_Nsi - next_last version_DCFonly" xfId="3657" xr:uid="{00000000-0005-0000-0000-0000930A0000}"/>
    <cellStyle name="_FFF_Nsi - next_last version_ВПТС  перех на 2011год" xfId="3658" xr:uid="{00000000-0005-0000-0000-0000940A0000}"/>
    <cellStyle name="_FFF_Nsi - next_last version_ВПТС 2011 год на 30 09 10г корректировка (5)" xfId="3659" xr:uid="{00000000-0005-0000-0000-0000950A0000}"/>
    <cellStyle name="_FFF_Nsi - next_last version_Перечень объектов 2010г переходящих на 2011г по ЧН" xfId="3660" xr:uid="{00000000-0005-0000-0000-0000960A0000}"/>
    <cellStyle name="_FFF_Nsi - plan - final" xfId="3661" xr:uid="{00000000-0005-0000-0000-0000970A0000}"/>
    <cellStyle name="_FFF_Nsi - plan - final_~5055318" xfId="3662" xr:uid="{00000000-0005-0000-0000-0000980A0000}"/>
    <cellStyle name="_FFF_Nsi - plan - final_DCF030925_vat" xfId="3663" xr:uid="{00000000-0005-0000-0000-0000990A0000}"/>
    <cellStyle name="_FFF_Nsi - plan - final_DCF030925_vat_" xfId="3664" xr:uid="{00000000-0005-0000-0000-00009A0A0000}"/>
    <cellStyle name="_FFF_Nsi - plan - final_DCFonly" xfId="3665" xr:uid="{00000000-0005-0000-0000-00009B0A0000}"/>
    <cellStyle name="_FFF_Nsi - plan - final_ВПТС  перех на 2011год" xfId="3666" xr:uid="{00000000-0005-0000-0000-00009C0A0000}"/>
    <cellStyle name="_FFF_Nsi - plan - final_ВПТС 2011 год на 30 09 10г корректировка (5)" xfId="3667" xr:uid="{00000000-0005-0000-0000-00009D0A0000}"/>
    <cellStyle name="_FFF_Nsi - plan - final_Перечень объектов 2010г переходящих на 2011г по ЧН" xfId="3668" xr:uid="{00000000-0005-0000-0000-00009E0A0000}"/>
    <cellStyle name="_FFF_Nsi -super_ last version" xfId="3669" xr:uid="{00000000-0005-0000-0000-00009F0A0000}"/>
    <cellStyle name="_FFF_Nsi -super_ last version_~5055318" xfId="3670" xr:uid="{00000000-0005-0000-0000-0000A00A0000}"/>
    <cellStyle name="_FFF_Nsi -super_ last version_DCF030925_vat" xfId="3671" xr:uid="{00000000-0005-0000-0000-0000A10A0000}"/>
    <cellStyle name="_FFF_Nsi -super_ last version_DCF030925_vat_" xfId="3672" xr:uid="{00000000-0005-0000-0000-0000A20A0000}"/>
    <cellStyle name="_FFF_Nsi -super_ last version_DCFonly" xfId="3673" xr:uid="{00000000-0005-0000-0000-0000A30A0000}"/>
    <cellStyle name="_FFF_Nsi -super_ last version_ВПТС  перех на 2011год" xfId="3674" xr:uid="{00000000-0005-0000-0000-0000A40A0000}"/>
    <cellStyle name="_FFF_Nsi -super_ last version_ВПТС 2011 год на 30 09 10г корректировка (5)" xfId="3675" xr:uid="{00000000-0005-0000-0000-0000A50A0000}"/>
    <cellStyle name="_FFF_Nsi -super_ last version_Перечень объектов 2010г переходящих на 2011г по ЧН" xfId="3676" xr:uid="{00000000-0005-0000-0000-0000A60A0000}"/>
    <cellStyle name="_FFF_Nsi(2)" xfId="3677" xr:uid="{00000000-0005-0000-0000-0000A70A0000}"/>
    <cellStyle name="_FFF_Nsi(2)_040822 Profit_Tax_(portal)" xfId="3678" xr:uid="{00000000-0005-0000-0000-0000A80A0000}"/>
    <cellStyle name="_FFF_Nsi(2)_040928 Profit_Tax_3Ax1Ax4" xfId="3679" xr:uid="{00000000-0005-0000-0000-0000A90A0000}"/>
    <cellStyle name="_FFF_Nsi(2)_Tax Input 5yr plan" xfId="3680" xr:uid="{00000000-0005-0000-0000-0000AA0A0000}"/>
    <cellStyle name="_FFF_Nsi(2)_ВПТС  перех на 2011год" xfId="3681" xr:uid="{00000000-0005-0000-0000-0000AB0A0000}"/>
    <cellStyle name="_FFF_Nsi(2)_ВПТС 2011 год на 30 09 10г корректировка (5)" xfId="3682" xr:uid="{00000000-0005-0000-0000-0000AC0A0000}"/>
    <cellStyle name="_FFF_Nsi(2)_Книга2" xfId="3683" xr:uid="{00000000-0005-0000-0000-0000AD0A0000}"/>
    <cellStyle name="_FFF_Nsi(2)_Налог_на_прибыль" xfId="3684" xr:uid="{00000000-0005-0000-0000-0000AE0A0000}"/>
    <cellStyle name="_FFF_Nsi(2)_Перечень объектов 2010г переходящих на 2011г по ЧН" xfId="3685" xr:uid="{00000000-0005-0000-0000-0000AF0A0000}"/>
    <cellStyle name="_FFF_Nsi_~5055318" xfId="3686" xr:uid="{00000000-0005-0000-0000-0000B00A0000}"/>
    <cellStyle name="_FFF_Nsi_1" xfId="3687" xr:uid="{00000000-0005-0000-0000-0000B10A0000}"/>
    <cellStyle name="_FFF_Nsi_1_~5055318" xfId="3688" xr:uid="{00000000-0005-0000-0000-0000B20A0000}"/>
    <cellStyle name="_FFF_Nsi_1_DCF030925_vat" xfId="3689" xr:uid="{00000000-0005-0000-0000-0000B30A0000}"/>
    <cellStyle name="_FFF_Nsi_1_DCF030925_vat_" xfId="3690" xr:uid="{00000000-0005-0000-0000-0000B40A0000}"/>
    <cellStyle name="_FFF_Nsi_1_DCFonly" xfId="3691" xr:uid="{00000000-0005-0000-0000-0000B50A0000}"/>
    <cellStyle name="_FFF_Nsi_1_ВПТС  перех на 2011год" xfId="3692" xr:uid="{00000000-0005-0000-0000-0000B60A0000}"/>
    <cellStyle name="_FFF_Nsi_1_ВПТС 2011 год на 30 09 10г корректировка (5)" xfId="3693" xr:uid="{00000000-0005-0000-0000-0000B70A0000}"/>
    <cellStyle name="_FFF_Nsi_1_Перечень объектов 2010г переходящих на 2011г по ЧН" xfId="3694" xr:uid="{00000000-0005-0000-0000-0000B80A0000}"/>
    <cellStyle name="_FFF_Nsi_139" xfId="3695" xr:uid="{00000000-0005-0000-0000-0000B90A0000}"/>
    <cellStyle name="_FFF_Nsi_139_~5055318" xfId="3696" xr:uid="{00000000-0005-0000-0000-0000BA0A0000}"/>
    <cellStyle name="_FFF_Nsi_139_DCF030925_vat" xfId="3697" xr:uid="{00000000-0005-0000-0000-0000BB0A0000}"/>
    <cellStyle name="_FFF_Nsi_139_DCF030925_vat_" xfId="3698" xr:uid="{00000000-0005-0000-0000-0000BC0A0000}"/>
    <cellStyle name="_FFF_Nsi_139_DCFonly" xfId="3699" xr:uid="{00000000-0005-0000-0000-0000BD0A0000}"/>
    <cellStyle name="_FFF_Nsi_139_ВПТС  перех на 2011год" xfId="3700" xr:uid="{00000000-0005-0000-0000-0000BE0A0000}"/>
    <cellStyle name="_FFF_Nsi_139_ВПТС 2011 год на 30 09 10г корректировка (5)" xfId="3701" xr:uid="{00000000-0005-0000-0000-0000BF0A0000}"/>
    <cellStyle name="_FFF_Nsi_139_Перечень объектов 2010г переходящих на 2011г по ЧН" xfId="3702" xr:uid="{00000000-0005-0000-0000-0000C00A0000}"/>
    <cellStyle name="_FFF_Nsi_140" xfId="3703" xr:uid="{00000000-0005-0000-0000-0000C10A0000}"/>
    <cellStyle name="_FFF_Nsi_140(Зах)" xfId="3704" xr:uid="{00000000-0005-0000-0000-0000C20A0000}"/>
    <cellStyle name="_FFF_Nsi_140(Зах)_~5055318" xfId="3705" xr:uid="{00000000-0005-0000-0000-0000C30A0000}"/>
    <cellStyle name="_FFF_Nsi_140(Зах)_DCF030925_vat" xfId="3706" xr:uid="{00000000-0005-0000-0000-0000C40A0000}"/>
    <cellStyle name="_FFF_Nsi_140(Зах)_DCF030925_vat_" xfId="3707" xr:uid="{00000000-0005-0000-0000-0000C50A0000}"/>
    <cellStyle name="_FFF_Nsi_140(Зах)_DCFonly" xfId="3708" xr:uid="{00000000-0005-0000-0000-0000C60A0000}"/>
    <cellStyle name="_FFF_Nsi_140(Зах)_ВПТС  перех на 2011год" xfId="3709" xr:uid="{00000000-0005-0000-0000-0000C70A0000}"/>
    <cellStyle name="_FFF_Nsi_140(Зах)_ВПТС 2011 год на 30 09 10г корректировка (5)" xfId="3710" xr:uid="{00000000-0005-0000-0000-0000C80A0000}"/>
    <cellStyle name="_FFF_Nsi_140(Зах)_Перечень объектов 2010г переходящих на 2011г по ЧН" xfId="3711" xr:uid="{00000000-0005-0000-0000-0000C90A0000}"/>
    <cellStyle name="_FFF_Nsi_140_~5055318" xfId="3712" xr:uid="{00000000-0005-0000-0000-0000CA0A0000}"/>
    <cellStyle name="_FFF_Nsi_140_DCF030925_vat" xfId="3713" xr:uid="{00000000-0005-0000-0000-0000CB0A0000}"/>
    <cellStyle name="_FFF_Nsi_140_DCF030925_vat_" xfId="3714" xr:uid="{00000000-0005-0000-0000-0000CC0A0000}"/>
    <cellStyle name="_FFF_Nsi_140_DCFonly" xfId="3715" xr:uid="{00000000-0005-0000-0000-0000CD0A0000}"/>
    <cellStyle name="_FFF_Nsi_140_mod" xfId="3716" xr:uid="{00000000-0005-0000-0000-0000CE0A0000}"/>
    <cellStyle name="_FFF_Nsi_140_mod_~5055318" xfId="3717" xr:uid="{00000000-0005-0000-0000-0000CF0A0000}"/>
    <cellStyle name="_FFF_Nsi_140_mod_DCF030925_vat" xfId="3718" xr:uid="{00000000-0005-0000-0000-0000D00A0000}"/>
    <cellStyle name="_FFF_Nsi_140_mod_DCF030925_vat_" xfId="3719" xr:uid="{00000000-0005-0000-0000-0000D10A0000}"/>
    <cellStyle name="_FFF_Nsi_140_mod_DCFonly" xfId="3720" xr:uid="{00000000-0005-0000-0000-0000D20A0000}"/>
    <cellStyle name="_FFF_Nsi_140_mod_ВПТС  перех на 2011год" xfId="3721" xr:uid="{00000000-0005-0000-0000-0000D30A0000}"/>
    <cellStyle name="_FFF_Nsi_140_mod_ВПТС 2011 год на 30 09 10г корректировка (5)" xfId="3722" xr:uid="{00000000-0005-0000-0000-0000D40A0000}"/>
    <cellStyle name="_FFF_Nsi_140_mod_Перечень объектов 2010г переходящих на 2011г по ЧН" xfId="3723" xr:uid="{00000000-0005-0000-0000-0000D50A0000}"/>
    <cellStyle name="_FFF_Nsi_140_ВПТС  перех на 2011год" xfId="3724" xr:uid="{00000000-0005-0000-0000-0000D60A0000}"/>
    <cellStyle name="_FFF_Nsi_140_ВПТС 2011 год на 30 09 10г корректировка (5)" xfId="3725" xr:uid="{00000000-0005-0000-0000-0000D70A0000}"/>
    <cellStyle name="_FFF_Nsi_140_Перечень объектов 2010г переходящих на 2011г по ЧН" xfId="3726" xr:uid="{00000000-0005-0000-0000-0000D80A0000}"/>
    <cellStyle name="_FFF_Nsi_158" xfId="3727" xr:uid="{00000000-0005-0000-0000-0000D90A0000}"/>
    <cellStyle name="_FFF_Nsi_158_040822 Profit_Tax_(portal)" xfId="3728" xr:uid="{00000000-0005-0000-0000-0000DA0A0000}"/>
    <cellStyle name="_FFF_Nsi_158_040928 Profit_Tax_3Ax1Ax4" xfId="3729" xr:uid="{00000000-0005-0000-0000-0000DB0A0000}"/>
    <cellStyle name="_FFF_Nsi_158_Tax Input 5yr plan" xfId="3730" xr:uid="{00000000-0005-0000-0000-0000DC0A0000}"/>
    <cellStyle name="_FFF_Nsi_158_ВПТС  перех на 2011год" xfId="3731" xr:uid="{00000000-0005-0000-0000-0000DD0A0000}"/>
    <cellStyle name="_FFF_Nsi_158_ВПТС 2011 год на 30 09 10г корректировка (5)" xfId="3732" xr:uid="{00000000-0005-0000-0000-0000DE0A0000}"/>
    <cellStyle name="_FFF_Nsi_158_Книга2" xfId="3733" xr:uid="{00000000-0005-0000-0000-0000DF0A0000}"/>
    <cellStyle name="_FFF_Nsi_158_Налог_на_прибыль" xfId="3734" xr:uid="{00000000-0005-0000-0000-0000E00A0000}"/>
    <cellStyle name="_FFF_Nsi_158_Перечень объектов 2010г переходящих на 2011г по ЧН" xfId="3735" xr:uid="{00000000-0005-0000-0000-0000E10A0000}"/>
    <cellStyle name="_FFF_Nsi_DCF030925_vat" xfId="3736" xr:uid="{00000000-0005-0000-0000-0000E20A0000}"/>
    <cellStyle name="_FFF_Nsi_DCF030925_vat_" xfId="3737" xr:uid="{00000000-0005-0000-0000-0000E30A0000}"/>
    <cellStyle name="_FFF_Nsi_DCFonly" xfId="3738" xr:uid="{00000000-0005-0000-0000-0000E40A0000}"/>
    <cellStyle name="_FFF_Nsi_Express" xfId="3739" xr:uid="{00000000-0005-0000-0000-0000E50A0000}"/>
    <cellStyle name="_FFF_Nsi_Express_040822 Profit_Tax_(portal)" xfId="3740" xr:uid="{00000000-0005-0000-0000-0000E60A0000}"/>
    <cellStyle name="_FFF_Nsi_Express_040928 Profit_Tax_3Ax1Ax4" xfId="3741" xr:uid="{00000000-0005-0000-0000-0000E70A0000}"/>
    <cellStyle name="_FFF_Nsi_Express_Tax Input 5yr plan" xfId="3742" xr:uid="{00000000-0005-0000-0000-0000E80A0000}"/>
    <cellStyle name="_FFF_Nsi_Express_ВПТС  перех на 2011год" xfId="3743" xr:uid="{00000000-0005-0000-0000-0000E90A0000}"/>
    <cellStyle name="_FFF_Nsi_Express_ВПТС 2011 год на 30 09 10г корректировка (5)" xfId="3744" xr:uid="{00000000-0005-0000-0000-0000EA0A0000}"/>
    <cellStyle name="_FFF_Nsi_Express_Книга2" xfId="3745" xr:uid="{00000000-0005-0000-0000-0000EB0A0000}"/>
    <cellStyle name="_FFF_Nsi_Express_Налог_на_прибыль" xfId="3746" xr:uid="{00000000-0005-0000-0000-0000EC0A0000}"/>
    <cellStyle name="_FFF_Nsi_Express_Перечень объектов 2010г переходящих на 2011г по ЧН" xfId="3747" xr:uid="{00000000-0005-0000-0000-0000ED0A0000}"/>
    <cellStyle name="_FFF_Nsi_Jan1" xfId="3748" xr:uid="{00000000-0005-0000-0000-0000EE0A0000}"/>
    <cellStyle name="_FFF_Nsi_Jan1_~5055318" xfId="3749" xr:uid="{00000000-0005-0000-0000-0000EF0A0000}"/>
    <cellStyle name="_FFF_Nsi_Jan1_DCF030925_vat" xfId="3750" xr:uid="{00000000-0005-0000-0000-0000F00A0000}"/>
    <cellStyle name="_FFF_Nsi_Jan1_DCF030925_vat_" xfId="3751" xr:uid="{00000000-0005-0000-0000-0000F10A0000}"/>
    <cellStyle name="_FFF_Nsi_Jan1_DCFonly" xfId="3752" xr:uid="{00000000-0005-0000-0000-0000F20A0000}"/>
    <cellStyle name="_FFF_Nsi_Jan1_ВПТС  перех на 2011год" xfId="3753" xr:uid="{00000000-0005-0000-0000-0000F30A0000}"/>
    <cellStyle name="_FFF_Nsi_Jan1_ВПТС 2011 год на 30 09 10г корректировка (5)" xfId="3754" xr:uid="{00000000-0005-0000-0000-0000F40A0000}"/>
    <cellStyle name="_FFF_Nsi_Jan1_Перечень объектов 2010г переходящих на 2011г по ЧН" xfId="3755" xr:uid="{00000000-0005-0000-0000-0000F50A0000}"/>
    <cellStyle name="_FFF_Nsi_test" xfId="3756" xr:uid="{00000000-0005-0000-0000-0000F60A0000}"/>
    <cellStyle name="_FFF_Nsi_test_040822 Profit_Tax_(portal)" xfId="3757" xr:uid="{00000000-0005-0000-0000-0000F70A0000}"/>
    <cellStyle name="_FFF_Nsi_test_040928 Profit_Tax_3Ax1Ax4" xfId="3758" xr:uid="{00000000-0005-0000-0000-0000F80A0000}"/>
    <cellStyle name="_FFF_Nsi_test_Tax Input 5yr plan" xfId="3759" xr:uid="{00000000-0005-0000-0000-0000F90A0000}"/>
    <cellStyle name="_FFF_Nsi_test_ВПТС  перех на 2011год" xfId="3760" xr:uid="{00000000-0005-0000-0000-0000FA0A0000}"/>
    <cellStyle name="_FFF_Nsi_test_ВПТС 2011 год на 30 09 10г корректировка (5)" xfId="3761" xr:uid="{00000000-0005-0000-0000-0000FB0A0000}"/>
    <cellStyle name="_FFF_Nsi_test_Книга2" xfId="3762" xr:uid="{00000000-0005-0000-0000-0000FC0A0000}"/>
    <cellStyle name="_FFF_Nsi_test_Налог_на_прибыль" xfId="3763" xr:uid="{00000000-0005-0000-0000-0000FD0A0000}"/>
    <cellStyle name="_FFF_Nsi_test_Перечень объектов 2010г переходящих на 2011г по ЧН" xfId="3764" xr:uid="{00000000-0005-0000-0000-0000FE0A0000}"/>
    <cellStyle name="_FFF_Nsi_ВПТС  перех на 2011год" xfId="3765" xr:uid="{00000000-0005-0000-0000-0000FF0A0000}"/>
    <cellStyle name="_FFF_Nsi_ВПТС 2011 год на 30 09 10г корректировка (5)" xfId="3766" xr:uid="{00000000-0005-0000-0000-0000000B0000}"/>
    <cellStyle name="_FFF_Nsi_Перечень объектов 2010г переходящих на 2011г по ЧН" xfId="3767" xr:uid="{00000000-0005-0000-0000-0000010B0000}"/>
    <cellStyle name="_FFF_Nsi2" xfId="3768" xr:uid="{00000000-0005-0000-0000-0000020B0000}"/>
    <cellStyle name="_FFF_Nsi2_~5055318" xfId="3769" xr:uid="{00000000-0005-0000-0000-0000030B0000}"/>
    <cellStyle name="_FFF_Nsi2_DCF030925_vat" xfId="3770" xr:uid="{00000000-0005-0000-0000-0000040B0000}"/>
    <cellStyle name="_FFF_Nsi2_DCF030925_vat_" xfId="3771" xr:uid="{00000000-0005-0000-0000-0000050B0000}"/>
    <cellStyle name="_FFF_Nsi2_DCFonly" xfId="3772" xr:uid="{00000000-0005-0000-0000-0000060B0000}"/>
    <cellStyle name="_FFF_Nsi2_ВПТС  перех на 2011год" xfId="3773" xr:uid="{00000000-0005-0000-0000-0000070B0000}"/>
    <cellStyle name="_FFF_Nsi2_ВПТС 2011 год на 30 09 10г корректировка (5)" xfId="3774" xr:uid="{00000000-0005-0000-0000-0000080B0000}"/>
    <cellStyle name="_FFF_Nsi2_Перечень объектов 2010г переходящих на 2011г по ЧН" xfId="3775" xr:uid="{00000000-0005-0000-0000-0000090B0000}"/>
    <cellStyle name="_FFF_Nsi-Services" xfId="3776" xr:uid="{00000000-0005-0000-0000-00000A0B0000}"/>
    <cellStyle name="_FFF_Nsi-Services_040822 Profit_Tax_(portal)" xfId="3777" xr:uid="{00000000-0005-0000-0000-00000B0B0000}"/>
    <cellStyle name="_FFF_Nsi-Services_040928 Profit_Tax_3Ax1Ax4" xfId="3778" xr:uid="{00000000-0005-0000-0000-00000C0B0000}"/>
    <cellStyle name="_FFF_Nsi-Services_Tax Input 5yr plan" xfId="3779" xr:uid="{00000000-0005-0000-0000-00000D0B0000}"/>
    <cellStyle name="_FFF_Nsi-Services_ВПТС  перех на 2011год" xfId="3780" xr:uid="{00000000-0005-0000-0000-00000E0B0000}"/>
    <cellStyle name="_FFF_Nsi-Services_ВПТС 2011 год на 30 09 10г корректировка (5)" xfId="3781" xr:uid="{00000000-0005-0000-0000-00000F0B0000}"/>
    <cellStyle name="_FFF_Nsi-Services_Книга2" xfId="3782" xr:uid="{00000000-0005-0000-0000-0000100B0000}"/>
    <cellStyle name="_FFF_Nsi-Services_Налог_на_прибыль" xfId="3783" xr:uid="{00000000-0005-0000-0000-0000110B0000}"/>
    <cellStyle name="_FFF_Nsi-Services_Перечень объектов 2010г переходящих на 2011г по ЧН" xfId="3784" xr:uid="{00000000-0005-0000-0000-0000120B0000}"/>
    <cellStyle name="_FFF_P&amp;L" xfId="3785" xr:uid="{00000000-0005-0000-0000-0000130B0000}"/>
    <cellStyle name="_FFF_P&amp;L_~5055318" xfId="3786" xr:uid="{00000000-0005-0000-0000-0000140B0000}"/>
    <cellStyle name="_FFF_P&amp;L_DCF030925_vat" xfId="3787" xr:uid="{00000000-0005-0000-0000-0000150B0000}"/>
    <cellStyle name="_FFF_P&amp;L_DCF030925_vat_" xfId="3788" xr:uid="{00000000-0005-0000-0000-0000160B0000}"/>
    <cellStyle name="_FFF_P&amp;L_DCFonly" xfId="3789" xr:uid="{00000000-0005-0000-0000-0000170B0000}"/>
    <cellStyle name="_FFF_P&amp;L_ВПТС  перех на 2011год" xfId="3790" xr:uid="{00000000-0005-0000-0000-0000180B0000}"/>
    <cellStyle name="_FFF_P&amp;L_ВПТС 2011 год на 30 09 10г корректировка (5)" xfId="3791" xr:uid="{00000000-0005-0000-0000-0000190B0000}"/>
    <cellStyle name="_FFF_P&amp;L_Перечень объектов 2010г переходящих на 2011г по ЧН" xfId="3792" xr:uid="{00000000-0005-0000-0000-00001A0B0000}"/>
    <cellStyle name="_FFF_S0400" xfId="3793" xr:uid="{00000000-0005-0000-0000-00001B0B0000}"/>
    <cellStyle name="_FFF_S0400_040822 Profit_Tax_(portal)" xfId="3794" xr:uid="{00000000-0005-0000-0000-00001C0B0000}"/>
    <cellStyle name="_FFF_S0400_040928 Profit_Tax_3Ax1Ax4" xfId="3795" xr:uid="{00000000-0005-0000-0000-00001D0B0000}"/>
    <cellStyle name="_FFF_S0400_Tax Input 5yr plan" xfId="3796" xr:uid="{00000000-0005-0000-0000-00001E0B0000}"/>
    <cellStyle name="_FFF_S0400_ВПТС  перех на 2011год" xfId="3797" xr:uid="{00000000-0005-0000-0000-00001F0B0000}"/>
    <cellStyle name="_FFF_S0400_ВПТС 2011 год на 30 09 10г корректировка (5)" xfId="3798" xr:uid="{00000000-0005-0000-0000-0000200B0000}"/>
    <cellStyle name="_FFF_S0400_Книга2" xfId="3799" xr:uid="{00000000-0005-0000-0000-0000210B0000}"/>
    <cellStyle name="_FFF_S0400_Налог_на_прибыль" xfId="3800" xr:uid="{00000000-0005-0000-0000-0000220B0000}"/>
    <cellStyle name="_FFF_S0400_Перечень объектов 2010г переходящих на 2011г по ЧН" xfId="3801" xr:uid="{00000000-0005-0000-0000-0000230B0000}"/>
    <cellStyle name="_FFF_S13001" xfId="3802" xr:uid="{00000000-0005-0000-0000-0000240B0000}"/>
    <cellStyle name="_FFF_S13001_040822 Profit_Tax_(portal)" xfId="3803" xr:uid="{00000000-0005-0000-0000-0000250B0000}"/>
    <cellStyle name="_FFF_S13001_040928 Profit_Tax_3Ax1Ax4" xfId="3804" xr:uid="{00000000-0005-0000-0000-0000260B0000}"/>
    <cellStyle name="_FFF_S13001_Tax Input 5yr plan" xfId="3805" xr:uid="{00000000-0005-0000-0000-0000270B0000}"/>
    <cellStyle name="_FFF_S13001_ВПТС  перех на 2011год" xfId="3806" xr:uid="{00000000-0005-0000-0000-0000280B0000}"/>
    <cellStyle name="_FFF_S13001_ВПТС 2011 год на 30 09 10г корректировка (5)" xfId="3807" xr:uid="{00000000-0005-0000-0000-0000290B0000}"/>
    <cellStyle name="_FFF_S13001_Книга2" xfId="3808" xr:uid="{00000000-0005-0000-0000-00002A0B0000}"/>
    <cellStyle name="_FFF_S13001_Налог_на_прибыль" xfId="3809" xr:uid="{00000000-0005-0000-0000-00002B0B0000}"/>
    <cellStyle name="_FFF_S13001_Перечень объектов 2010г переходящих на 2011г по ЧН" xfId="3810" xr:uid="{00000000-0005-0000-0000-00002C0B0000}"/>
    <cellStyle name="_FFF_Sheet1" xfId="3811" xr:uid="{00000000-0005-0000-0000-00002D0B0000}"/>
    <cellStyle name="_FFF_Sheet1_~5055318" xfId="3812" xr:uid="{00000000-0005-0000-0000-00002E0B0000}"/>
    <cellStyle name="_FFF_Sheet1_DCF030925_vat" xfId="3813" xr:uid="{00000000-0005-0000-0000-00002F0B0000}"/>
    <cellStyle name="_FFF_Sheet1_DCF030925_vat_" xfId="3814" xr:uid="{00000000-0005-0000-0000-0000300B0000}"/>
    <cellStyle name="_FFF_Sheet1_DCFonly" xfId="3815" xr:uid="{00000000-0005-0000-0000-0000310B0000}"/>
    <cellStyle name="_FFF_Sheet1_ВПТС  перех на 2011год" xfId="3816" xr:uid="{00000000-0005-0000-0000-0000320B0000}"/>
    <cellStyle name="_FFF_Sheet1_ВПТС 2011 год на 30 09 10г корректировка (5)" xfId="3817" xr:uid="{00000000-0005-0000-0000-0000330B0000}"/>
    <cellStyle name="_FFF_Sheet1_Перечень объектов 2010г переходящих на 2011г по ЧН" xfId="3818" xr:uid="{00000000-0005-0000-0000-0000340B0000}"/>
    <cellStyle name="_FFF_SOFI" xfId="3819" xr:uid="{00000000-0005-0000-0000-0000350B0000}"/>
    <cellStyle name="_FFF_sofi - plan_AP270202ii" xfId="3820" xr:uid="{00000000-0005-0000-0000-0000360B0000}"/>
    <cellStyle name="_FFF_sofi - plan_AP270202ii_~5055318" xfId="3821" xr:uid="{00000000-0005-0000-0000-0000370B0000}"/>
    <cellStyle name="_FFF_sofi - plan_AP270202ii_DCF030925_vat" xfId="3822" xr:uid="{00000000-0005-0000-0000-0000380B0000}"/>
    <cellStyle name="_FFF_sofi - plan_AP270202ii_DCF030925_vat_" xfId="3823" xr:uid="{00000000-0005-0000-0000-0000390B0000}"/>
    <cellStyle name="_FFF_sofi - plan_AP270202ii_DCFonly" xfId="3824" xr:uid="{00000000-0005-0000-0000-00003A0B0000}"/>
    <cellStyle name="_FFF_sofi - plan_AP270202ii_ВПТС  перех на 2011год" xfId="3825" xr:uid="{00000000-0005-0000-0000-00003B0B0000}"/>
    <cellStyle name="_FFF_sofi - plan_AP270202ii_ВПТС 2011 год на 30 09 10г корректировка (5)" xfId="3826" xr:uid="{00000000-0005-0000-0000-00003C0B0000}"/>
    <cellStyle name="_FFF_sofi - plan_AP270202ii_Перечень объектов 2010г переходящих на 2011г по ЧН" xfId="3827" xr:uid="{00000000-0005-0000-0000-00003D0B0000}"/>
    <cellStyle name="_FFF_sofi - plan_AP270202iii" xfId="3828" xr:uid="{00000000-0005-0000-0000-00003E0B0000}"/>
    <cellStyle name="_FFF_sofi - plan_AP270202iii_~5055318" xfId="3829" xr:uid="{00000000-0005-0000-0000-00003F0B0000}"/>
    <cellStyle name="_FFF_sofi - plan_AP270202iii_DCF030925_vat" xfId="3830" xr:uid="{00000000-0005-0000-0000-0000400B0000}"/>
    <cellStyle name="_FFF_sofi - plan_AP270202iii_DCF030925_vat_" xfId="3831" xr:uid="{00000000-0005-0000-0000-0000410B0000}"/>
    <cellStyle name="_FFF_sofi - plan_AP270202iii_DCFonly" xfId="3832" xr:uid="{00000000-0005-0000-0000-0000420B0000}"/>
    <cellStyle name="_FFF_sofi - plan_AP270202iii_ВПТС  перех на 2011год" xfId="3833" xr:uid="{00000000-0005-0000-0000-0000430B0000}"/>
    <cellStyle name="_FFF_sofi - plan_AP270202iii_ВПТС 2011 год на 30 09 10г корректировка (5)" xfId="3834" xr:uid="{00000000-0005-0000-0000-0000440B0000}"/>
    <cellStyle name="_FFF_sofi - plan_AP270202iii_Перечень объектов 2010г переходящих на 2011г по ЧН" xfId="3835" xr:uid="{00000000-0005-0000-0000-0000450B0000}"/>
    <cellStyle name="_FFF_sofi - plan_AP270202iv" xfId="3836" xr:uid="{00000000-0005-0000-0000-0000460B0000}"/>
    <cellStyle name="_FFF_sofi - plan_AP270202iv_~5055318" xfId="3837" xr:uid="{00000000-0005-0000-0000-0000470B0000}"/>
    <cellStyle name="_FFF_sofi - plan_AP270202iv_DCF030925_vat" xfId="3838" xr:uid="{00000000-0005-0000-0000-0000480B0000}"/>
    <cellStyle name="_FFF_sofi - plan_AP270202iv_DCF030925_vat_" xfId="3839" xr:uid="{00000000-0005-0000-0000-0000490B0000}"/>
    <cellStyle name="_FFF_sofi - plan_AP270202iv_DCFonly" xfId="3840" xr:uid="{00000000-0005-0000-0000-00004A0B0000}"/>
    <cellStyle name="_FFF_sofi - plan_AP270202iv_ВПТС  перех на 2011год" xfId="3841" xr:uid="{00000000-0005-0000-0000-00004B0B0000}"/>
    <cellStyle name="_FFF_sofi - plan_AP270202iv_ВПТС 2011 год на 30 09 10г корректировка (5)" xfId="3842" xr:uid="{00000000-0005-0000-0000-00004C0B0000}"/>
    <cellStyle name="_FFF_sofi - plan_AP270202iv_Перечень объектов 2010г переходящих на 2011г по ЧН" xfId="3843" xr:uid="{00000000-0005-0000-0000-00004D0B0000}"/>
    <cellStyle name="_FFF_Sofi vs Sobi" xfId="3844" xr:uid="{00000000-0005-0000-0000-00004E0B0000}"/>
    <cellStyle name="_FFF_Sofi vs Sobi_~5055318" xfId="3845" xr:uid="{00000000-0005-0000-0000-00004F0B0000}"/>
    <cellStyle name="_FFF_Sofi vs Sobi_DCF030925_vat" xfId="3846" xr:uid="{00000000-0005-0000-0000-0000500B0000}"/>
    <cellStyle name="_FFF_Sofi vs Sobi_DCF030925_vat_" xfId="3847" xr:uid="{00000000-0005-0000-0000-0000510B0000}"/>
    <cellStyle name="_FFF_Sofi vs Sobi_DCFonly" xfId="3848" xr:uid="{00000000-0005-0000-0000-0000520B0000}"/>
    <cellStyle name="_FFF_Sofi vs Sobi_ВПТС  перех на 2011год" xfId="3849" xr:uid="{00000000-0005-0000-0000-0000530B0000}"/>
    <cellStyle name="_FFF_Sofi vs Sobi_ВПТС 2011 год на 30 09 10г корректировка (5)" xfId="3850" xr:uid="{00000000-0005-0000-0000-0000540B0000}"/>
    <cellStyle name="_FFF_Sofi vs Sobi_Перечень объектов 2010г переходящих на 2011г по ЧН" xfId="3851" xr:uid="{00000000-0005-0000-0000-0000550B0000}"/>
    <cellStyle name="_FFF_SOFI_~5055318" xfId="3852" xr:uid="{00000000-0005-0000-0000-0000560B0000}"/>
    <cellStyle name="_FFF_Sofi_PBD 27-11-01" xfId="3853" xr:uid="{00000000-0005-0000-0000-0000570B0000}"/>
    <cellStyle name="_FFF_Sofi_PBD 27-11-01_~5055318" xfId="3854" xr:uid="{00000000-0005-0000-0000-0000580B0000}"/>
    <cellStyle name="_FFF_Sofi_PBD 27-11-01_DCF030925_vat" xfId="3855" xr:uid="{00000000-0005-0000-0000-0000590B0000}"/>
    <cellStyle name="_FFF_Sofi_PBD 27-11-01_DCF030925_vat_" xfId="3856" xr:uid="{00000000-0005-0000-0000-00005A0B0000}"/>
    <cellStyle name="_FFF_Sofi_PBD 27-11-01_DCFonly" xfId="3857" xr:uid="{00000000-0005-0000-0000-00005B0B0000}"/>
    <cellStyle name="_FFF_Sofi_PBD 27-11-01_ВПТС  перех на 2011год" xfId="3858" xr:uid="{00000000-0005-0000-0000-00005C0B0000}"/>
    <cellStyle name="_FFF_Sofi_PBD 27-11-01_ВПТС 2011 год на 30 09 10г корректировка (5)" xfId="3859" xr:uid="{00000000-0005-0000-0000-00005D0B0000}"/>
    <cellStyle name="_FFF_Sofi_PBD 27-11-01_Перечень объектов 2010г переходящих на 2011г по ЧН" xfId="3860" xr:uid="{00000000-0005-0000-0000-00005E0B0000}"/>
    <cellStyle name="_FFF_SOFI_TEPs_AOK_130902" xfId="3861" xr:uid="{00000000-0005-0000-0000-00005F0B0000}"/>
    <cellStyle name="_FFF_SOFI_TEPs_AOK_130902_040822 Profit_Tax_(portal)" xfId="3862" xr:uid="{00000000-0005-0000-0000-0000600B0000}"/>
    <cellStyle name="_FFF_SOFI_TEPs_AOK_130902_040928 Profit_Tax_3Ax1Ax4" xfId="3863" xr:uid="{00000000-0005-0000-0000-0000610B0000}"/>
    <cellStyle name="_FFF_SOFI_TEPs_AOK_130902_Tax Input 5yr plan" xfId="3864" xr:uid="{00000000-0005-0000-0000-0000620B0000}"/>
    <cellStyle name="_FFF_SOFI_TEPs_AOK_130902_ВПТС  перех на 2011год" xfId="3865" xr:uid="{00000000-0005-0000-0000-0000630B0000}"/>
    <cellStyle name="_FFF_SOFI_TEPs_AOK_130902_ВПТС 2011 год на 30 09 10г корректировка (5)" xfId="3866" xr:uid="{00000000-0005-0000-0000-0000640B0000}"/>
    <cellStyle name="_FFF_SOFI_TEPs_AOK_130902_Книга2" xfId="3867" xr:uid="{00000000-0005-0000-0000-0000650B0000}"/>
    <cellStyle name="_FFF_SOFI_TEPs_AOK_130902_Налог_на_прибыль" xfId="3868" xr:uid="{00000000-0005-0000-0000-0000660B0000}"/>
    <cellStyle name="_FFF_SOFI_TEPs_AOK_130902_Перечень объектов 2010г переходящих на 2011г по ЧН" xfId="3869" xr:uid="{00000000-0005-0000-0000-0000670B0000}"/>
    <cellStyle name="_FFF_Sofi145a" xfId="3870" xr:uid="{00000000-0005-0000-0000-0000680B0000}"/>
    <cellStyle name="_FFF_Sofi145a_~5055318" xfId="3871" xr:uid="{00000000-0005-0000-0000-0000690B0000}"/>
    <cellStyle name="_FFF_Sofi145a_DCF030925_vat" xfId="3872" xr:uid="{00000000-0005-0000-0000-00006A0B0000}"/>
    <cellStyle name="_FFF_Sofi145a_DCF030925_vat_" xfId="3873" xr:uid="{00000000-0005-0000-0000-00006B0B0000}"/>
    <cellStyle name="_FFF_Sofi145a_DCFonly" xfId="3874" xr:uid="{00000000-0005-0000-0000-00006C0B0000}"/>
    <cellStyle name="_FFF_Sofi145a_ВПТС  перех на 2011год" xfId="3875" xr:uid="{00000000-0005-0000-0000-00006D0B0000}"/>
    <cellStyle name="_FFF_Sofi145a_ВПТС 2011 год на 30 09 10г корректировка (5)" xfId="3876" xr:uid="{00000000-0005-0000-0000-00006E0B0000}"/>
    <cellStyle name="_FFF_Sofi145a_Перечень объектов 2010г переходящих на 2011г по ЧН" xfId="3877" xr:uid="{00000000-0005-0000-0000-00006F0B0000}"/>
    <cellStyle name="_FFF_Sofi153" xfId="3878" xr:uid="{00000000-0005-0000-0000-0000700B0000}"/>
    <cellStyle name="_FFF_Sofi153_~5055318" xfId="3879" xr:uid="{00000000-0005-0000-0000-0000710B0000}"/>
    <cellStyle name="_FFF_Sofi153_DCF030925_vat" xfId="3880" xr:uid="{00000000-0005-0000-0000-0000720B0000}"/>
    <cellStyle name="_FFF_Sofi153_DCF030925_vat_" xfId="3881" xr:uid="{00000000-0005-0000-0000-0000730B0000}"/>
    <cellStyle name="_FFF_Sofi153_DCFonly" xfId="3882" xr:uid="{00000000-0005-0000-0000-0000740B0000}"/>
    <cellStyle name="_FFF_Sofi153_ВПТС  перех на 2011год" xfId="3883" xr:uid="{00000000-0005-0000-0000-0000750B0000}"/>
    <cellStyle name="_FFF_Sofi153_ВПТС 2011 год на 30 09 10г корректировка (5)" xfId="3884" xr:uid="{00000000-0005-0000-0000-0000760B0000}"/>
    <cellStyle name="_FFF_Sofi153_Перечень объектов 2010г переходящих на 2011г по ЧН" xfId="3885" xr:uid="{00000000-0005-0000-0000-0000770B0000}"/>
    <cellStyle name="_FFF_Summary" xfId="3886" xr:uid="{00000000-0005-0000-0000-0000780B0000}"/>
    <cellStyle name="_FFF_Summary_~5055318" xfId="3887" xr:uid="{00000000-0005-0000-0000-0000790B0000}"/>
    <cellStyle name="_FFF_Summary_DCF030925_vat" xfId="3888" xr:uid="{00000000-0005-0000-0000-00007A0B0000}"/>
    <cellStyle name="_FFF_Summary_DCF030925_vat_" xfId="3889" xr:uid="{00000000-0005-0000-0000-00007B0B0000}"/>
    <cellStyle name="_FFF_Summary_DCFonly" xfId="3890" xr:uid="{00000000-0005-0000-0000-00007C0B0000}"/>
    <cellStyle name="_FFF_Summary_ВПТС  перех на 2011год" xfId="3891" xr:uid="{00000000-0005-0000-0000-00007D0B0000}"/>
    <cellStyle name="_FFF_Summary_ВПТС 2011 год на 30 09 10г корректировка (5)" xfId="3892" xr:uid="{00000000-0005-0000-0000-00007E0B0000}"/>
    <cellStyle name="_FFF_Summary_Перечень объектов 2010г переходящих на 2011г по ЧН" xfId="3893" xr:uid="{00000000-0005-0000-0000-00007F0B0000}"/>
    <cellStyle name="_FFF_SXXXX_Express_c Links" xfId="3894" xr:uid="{00000000-0005-0000-0000-0000800B0000}"/>
    <cellStyle name="_FFF_SXXXX_Express_c Links_040822 Profit_Tax_(portal)" xfId="3895" xr:uid="{00000000-0005-0000-0000-0000810B0000}"/>
    <cellStyle name="_FFF_SXXXX_Express_c Links_040928 Profit_Tax_3Ax1Ax4" xfId="3896" xr:uid="{00000000-0005-0000-0000-0000820B0000}"/>
    <cellStyle name="_FFF_SXXXX_Express_c Links_Tax Input 5yr plan" xfId="3897" xr:uid="{00000000-0005-0000-0000-0000830B0000}"/>
    <cellStyle name="_FFF_SXXXX_Express_c Links_ВПТС  перех на 2011год" xfId="3898" xr:uid="{00000000-0005-0000-0000-0000840B0000}"/>
    <cellStyle name="_FFF_SXXXX_Express_c Links_ВПТС 2011 год на 30 09 10г корректировка (5)" xfId="3899" xr:uid="{00000000-0005-0000-0000-0000850B0000}"/>
    <cellStyle name="_FFF_SXXXX_Express_c Links_Книга2" xfId="3900" xr:uid="{00000000-0005-0000-0000-0000860B0000}"/>
    <cellStyle name="_FFF_SXXXX_Express_c Links_Налог_на_прибыль" xfId="3901" xr:uid="{00000000-0005-0000-0000-0000870B0000}"/>
    <cellStyle name="_FFF_SXXXX_Express_c Links_Перечень объектов 2010г переходящих на 2011г по ЧН" xfId="3902" xr:uid="{00000000-0005-0000-0000-0000880B0000}"/>
    <cellStyle name="_FFF_Tax_form_1кв_3" xfId="3903" xr:uid="{00000000-0005-0000-0000-0000890B0000}"/>
    <cellStyle name="_FFF_Tax_form_1кв_3_~5055318" xfId="3904" xr:uid="{00000000-0005-0000-0000-00008A0B0000}"/>
    <cellStyle name="_FFF_Tax_form_1кв_3_DCF030925_vat" xfId="3905" xr:uid="{00000000-0005-0000-0000-00008B0B0000}"/>
    <cellStyle name="_FFF_Tax_form_1кв_3_DCF030925_vat_" xfId="3906" xr:uid="{00000000-0005-0000-0000-00008C0B0000}"/>
    <cellStyle name="_FFF_Tax_form_1кв_3_DCFonly" xfId="3907" xr:uid="{00000000-0005-0000-0000-00008D0B0000}"/>
    <cellStyle name="_FFF_Tax_form_1кв_3_ВПТС  перех на 2011год" xfId="3908" xr:uid="{00000000-0005-0000-0000-00008E0B0000}"/>
    <cellStyle name="_FFF_Tax_form_1кв_3_ВПТС 2011 год на 30 09 10г корректировка (5)" xfId="3909" xr:uid="{00000000-0005-0000-0000-00008F0B0000}"/>
    <cellStyle name="_FFF_Tax_form_1кв_3_Перечень объектов 2010г переходящих на 2011г по ЧН" xfId="3910" xr:uid="{00000000-0005-0000-0000-0000900B0000}"/>
    <cellStyle name="_FFF_test_11" xfId="3911" xr:uid="{00000000-0005-0000-0000-0000910B0000}"/>
    <cellStyle name="_FFF_test_11_~5055318" xfId="3912" xr:uid="{00000000-0005-0000-0000-0000920B0000}"/>
    <cellStyle name="_FFF_test_11_DCF030925_vat" xfId="3913" xr:uid="{00000000-0005-0000-0000-0000930B0000}"/>
    <cellStyle name="_FFF_test_11_DCF030925_vat_" xfId="3914" xr:uid="{00000000-0005-0000-0000-0000940B0000}"/>
    <cellStyle name="_FFF_test_11_DCFonly" xfId="3915" xr:uid="{00000000-0005-0000-0000-0000950B0000}"/>
    <cellStyle name="_FFF_test_11_ВПТС  перех на 2011год" xfId="3916" xr:uid="{00000000-0005-0000-0000-0000960B0000}"/>
    <cellStyle name="_FFF_test_11_ВПТС 2011 год на 30 09 10г корректировка (5)" xfId="3917" xr:uid="{00000000-0005-0000-0000-0000970B0000}"/>
    <cellStyle name="_FFF_test_11_Перечень объектов 2010г переходящих на 2011г по ЧН" xfId="3918" xr:uid="{00000000-0005-0000-0000-0000980B0000}"/>
    <cellStyle name="_FFF_БКЭ" xfId="3919" xr:uid="{00000000-0005-0000-0000-0000990B0000}"/>
    <cellStyle name="_FFF_БКЭ_~5055318" xfId="3920" xr:uid="{00000000-0005-0000-0000-00009A0B0000}"/>
    <cellStyle name="_FFF_БКЭ_DCF030925_vat" xfId="3921" xr:uid="{00000000-0005-0000-0000-00009B0B0000}"/>
    <cellStyle name="_FFF_БКЭ_DCF030925_vat_" xfId="3922" xr:uid="{00000000-0005-0000-0000-00009C0B0000}"/>
    <cellStyle name="_FFF_БКЭ_DCFonly" xfId="3923" xr:uid="{00000000-0005-0000-0000-00009D0B0000}"/>
    <cellStyle name="_FFF_БКЭ_ВПТС  перех на 2011год" xfId="3924" xr:uid="{00000000-0005-0000-0000-00009E0B0000}"/>
    <cellStyle name="_FFF_БКЭ_ВПТС 2011 год на 30 09 10г корректировка (5)" xfId="3925" xr:uid="{00000000-0005-0000-0000-00009F0B0000}"/>
    <cellStyle name="_FFF_БКЭ_Перечень объектов 2010г переходящих на 2011г по ЧН" xfId="3926" xr:uid="{00000000-0005-0000-0000-0000A00B0000}"/>
    <cellStyle name="_FFF_ВПТС  перех на 2011год" xfId="3927" xr:uid="{00000000-0005-0000-0000-0000A10B0000}"/>
    <cellStyle name="_FFF_ВПТС 2011 год на 30 09 10г корректировка (5)" xfId="3928" xr:uid="{00000000-0005-0000-0000-0000A20B0000}"/>
    <cellStyle name="_FFF_для вставки в пакет за 2001" xfId="3929" xr:uid="{00000000-0005-0000-0000-0000A30B0000}"/>
    <cellStyle name="_FFF_для вставки в пакет за 2001_~5055318" xfId="3930" xr:uid="{00000000-0005-0000-0000-0000A40B0000}"/>
    <cellStyle name="_FFF_для вставки в пакет за 2001_DCF030925_vat" xfId="3931" xr:uid="{00000000-0005-0000-0000-0000A50B0000}"/>
    <cellStyle name="_FFF_для вставки в пакет за 2001_DCF030925_vat_" xfId="3932" xr:uid="{00000000-0005-0000-0000-0000A60B0000}"/>
    <cellStyle name="_FFF_для вставки в пакет за 2001_DCFonly" xfId="3933" xr:uid="{00000000-0005-0000-0000-0000A70B0000}"/>
    <cellStyle name="_FFF_для вставки в пакет за 2001_ВПТС  перех на 2011год" xfId="3934" xr:uid="{00000000-0005-0000-0000-0000A80B0000}"/>
    <cellStyle name="_FFF_для вставки в пакет за 2001_ВПТС 2011 год на 30 09 10г корректировка (5)" xfId="3935" xr:uid="{00000000-0005-0000-0000-0000A90B0000}"/>
    <cellStyle name="_FFF_для вставки в пакет за 2001_Перечень объектов 2010г переходящих на 2011г по ЧН" xfId="3936" xr:uid="{00000000-0005-0000-0000-0000AA0B0000}"/>
    <cellStyle name="_FFF_дляГалиныВ" xfId="3937" xr:uid="{00000000-0005-0000-0000-0000AB0B0000}"/>
    <cellStyle name="_FFF_дляГалиныВ_040822 Profit_Tax_(portal)" xfId="3938" xr:uid="{00000000-0005-0000-0000-0000AC0B0000}"/>
    <cellStyle name="_FFF_дляГалиныВ_040928 Profit_Tax_3Ax1Ax4" xfId="3939" xr:uid="{00000000-0005-0000-0000-0000AD0B0000}"/>
    <cellStyle name="_FFF_дляГалиныВ_Tax Input 5yr plan" xfId="3940" xr:uid="{00000000-0005-0000-0000-0000AE0B0000}"/>
    <cellStyle name="_FFF_дляГалиныВ_ВПТС  перех на 2011год" xfId="3941" xr:uid="{00000000-0005-0000-0000-0000AF0B0000}"/>
    <cellStyle name="_FFF_дляГалиныВ_ВПТС 2011 год на 30 09 10г корректировка (5)" xfId="3942" xr:uid="{00000000-0005-0000-0000-0000B00B0000}"/>
    <cellStyle name="_FFF_дляГалиныВ_Книга2" xfId="3943" xr:uid="{00000000-0005-0000-0000-0000B10B0000}"/>
    <cellStyle name="_FFF_дляГалиныВ_Налог_на_прибыль" xfId="3944" xr:uid="{00000000-0005-0000-0000-0000B20B0000}"/>
    <cellStyle name="_FFF_дляГалиныВ_Перечень объектов 2010г переходящих на 2011г по ЧН" xfId="3945" xr:uid="{00000000-0005-0000-0000-0000B30B0000}"/>
    <cellStyle name="_FFF_Книга7" xfId="3946" xr:uid="{00000000-0005-0000-0000-0000B40B0000}"/>
    <cellStyle name="_FFF_Книга7_~5055318" xfId="3947" xr:uid="{00000000-0005-0000-0000-0000B50B0000}"/>
    <cellStyle name="_FFF_Книга7_DCF030925_vat" xfId="3948" xr:uid="{00000000-0005-0000-0000-0000B60B0000}"/>
    <cellStyle name="_FFF_Книга7_DCF030925_vat_" xfId="3949" xr:uid="{00000000-0005-0000-0000-0000B70B0000}"/>
    <cellStyle name="_FFF_Книга7_DCFonly" xfId="3950" xr:uid="{00000000-0005-0000-0000-0000B80B0000}"/>
    <cellStyle name="_FFF_Книга7_ВПТС  перех на 2011год" xfId="3951" xr:uid="{00000000-0005-0000-0000-0000B90B0000}"/>
    <cellStyle name="_FFF_Книга7_ВПТС 2011 год на 30 09 10г корректировка (5)" xfId="3952" xr:uid="{00000000-0005-0000-0000-0000BA0B0000}"/>
    <cellStyle name="_FFF_Книга7_Перечень объектов 2010г переходящих на 2011г по ЧН" xfId="3953" xr:uid="{00000000-0005-0000-0000-0000BB0B0000}"/>
    <cellStyle name="_FFF_Лист1" xfId="3954" xr:uid="{00000000-0005-0000-0000-0000BC0B0000}"/>
    <cellStyle name="_FFF_Лист1_040822 Profit_Tax_(portal)" xfId="3955" xr:uid="{00000000-0005-0000-0000-0000BD0B0000}"/>
    <cellStyle name="_FFF_Лист1_040928 Profit_Tax_3Ax1Ax4" xfId="3956" xr:uid="{00000000-0005-0000-0000-0000BE0B0000}"/>
    <cellStyle name="_FFF_Лист1_Tax Input 5yr plan" xfId="3957" xr:uid="{00000000-0005-0000-0000-0000BF0B0000}"/>
    <cellStyle name="_FFF_Лист1_ВПТС  перех на 2011год" xfId="3958" xr:uid="{00000000-0005-0000-0000-0000C00B0000}"/>
    <cellStyle name="_FFF_Лист1_ВПТС 2011 год на 30 09 10г корректировка (5)" xfId="3959" xr:uid="{00000000-0005-0000-0000-0000C10B0000}"/>
    <cellStyle name="_FFF_Лист1_Книга2" xfId="3960" xr:uid="{00000000-0005-0000-0000-0000C20B0000}"/>
    <cellStyle name="_FFF_Лист1_Налог_на_прибыль" xfId="3961" xr:uid="{00000000-0005-0000-0000-0000C30B0000}"/>
    <cellStyle name="_FFF_Лист1_Перечень объектов 2010г переходящих на 2011г по ЧН" xfId="3962" xr:uid="{00000000-0005-0000-0000-0000C40B0000}"/>
    <cellStyle name="_FFF_ОСН. ДЕЯТ." xfId="3963" xr:uid="{00000000-0005-0000-0000-0000C50B0000}"/>
    <cellStyle name="_FFF_ОСН. ДЕЯТ._~5055318" xfId="3964" xr:uid="{00000000-0005-0000-0000-0000C60B0000}"/>
    <cellStyle name="_FFF_ОСН. ДЕЯТ._DCF030925_vat" xfId="3965" xr:uid="{00000000-0005-0000-0000-0000C70B0000}"/>
    <cellStyle name="_FFF_ОСН. ДЕЯТ._DCF030925_vat_" xfId="3966" xr:uid="{00000000-0005-0000-0000-0000C80B0000}"/>
    <cellStyle name="_FFF_ОСН. ДЕЯТ._DCFonly" xfId="3967" xr:uid="{00000000-0005-0000-0000-0000C90B0000}"/>
    <cellStyle name="_FFF_ОСН. ДЕЯТ._ВПТС  перех на 2011год" xfId="3968" xr:uid="{00000000-0005-0000-0000-0000CA0B0000}"/>
    <cellStyle name="_FFF_ОСН. ДЕЯТ._ВПТС 2011 год на 30 09 10г корректировка (5)" xfId="3969" xr:uid="{00000000-0005-0000-0000-0000CB0B0000}"/>
    <cellStyle name="_FFF_ОСН. ДЕЯТ._Перечень объектов 2010г переходящих на 2011г по ЧН" xfId="3970" xr:uid="{00000000-0005-0000-0000-0000CC0B0000}"/>
    <cellStyle name="_FFF_Перечень названий форм" xfId="3971" xr:uid="{00000000-0005-0000-0000-0000CD0B0000}"/>
    <cellStyle name="_FFF_Перечень названий форм_~5055318" xfId="3972" xr:uid="{00000000-0005-0000-0000-0000CE0B0000}"/>
    <cellStyle name="_FFF_Перечень объектов 2010г переходящих на 2011г по ЧН" xfId="3973" xr:uid="{00000000-0005-0000-0000-0000CF0B0000}"/>
    <cellStyle name="_FFF_Подразделения" xfId="3974" xr:uid="{00000000-0005-0000-0000-0000D00B0000}"/>
    <cellStyle name="_FFF_Подразделения_040822 Profit_Tax_(portal)" xfId="3975" xr:uid="{00000000-0005-0000-0000-0000D10B0000}"/>
    <cellStyle name="_FFF_Подразделения_040928 Profit_Tax_3Ax1Ax4" xfId="3976" xr:uid="{00000000-0005-0000-0000-0000D20B0000}"/>
    <cellStyle name="_FFF_Подразделения_Tax Input 5yr plan" xfId="3977" xr:uid="{00000000-0005-0000-0000-0000D30B0000}"/>
    <cellStyle name="_FFF_Подразделения_ВПТС  перех на 2011год" xfId="3978" xr:uid="{00000000-0005-0000-0000-0000D40B0000}"/>
    <cellStyle name="_FFF_Подразделения_ВПТС 2011 год на 30 09 10г корректировка (5)" xfId="3979" xr:uid="{00000000-0005-0000-0000-0000D50B0000}"/>
    <cellStyle name="_FFF_Подразделения_Книга2" xfId="3980" xr:uid="{00000000-0005-0000-0000-0000D60B0000}"/>
    <cellStyle name="_FFF_Подразделения_Налог_на_прибыль" xfId="3981" xr:uid="{00000000-0005-0000-0000-0000D70B0000}"/>
    <cellStyle name="_FFF_Подразделения_Перечень объектов 2010г переходящих на 2011г по ЧН" xfId="3982" xr:uid="{00000000-0005-0000-0000-0000D80B0000}"/>
    <cellStyle name="_FFF_Список тиражирования" xfId="3983" xr:uid="{00000000-0005-0000-0000-0000D90B0000}"/>
    <cellStyle name="_FFF_Список тиражирования_040822 Profit_Tax_(portal)" xfId="3984" xr:uid="{00000000-0005-0000-0000-0000DA0B0000}"/>
    <cellStyle name="_FFF_Список тиражирования_040928 Profit_Tax_3Ax1Ax4" xfId="3985" xr:uid="{00000000-0005-0000-0000-0000DB0B0000}"/>
    <cellStyle name="_FFF_Список тиражирования_Tax Input 5yr plan" xfId="3986" xr:uid="{00000000-0005-0000-0000-0000DC0B0000}"/>
    <cellStyle name="_FFF_Список тиражирования_ВПТС  перех на 2011год" xfId="3987" xr:uid="{00000000-0005-0000-0000-0000DD0B0000}"/>
    <cellStyle name="_FFF_Список тиражирования_ВПТС 2011 год на 30 09 10г корректировка (5)" xfId="3988" xr:uid="{00000000-0005-0000-0000-0000DE0B0000}"/>
    <cellStyle name="_FFF_Список тиражирования_Книга2" xfId="3989" xr:uid="{00000000-0005-0000-0000-0000DF0B0000}"/>
    <cellStyle name="_FFF_Список тиражирования_Налог_на_прибыль" xfId="3990" xr:uid="{00000000-0005-0000-0000-0000E00B0000}"/>
    <cellStyle name="_FFF_Список тиражирования_Перечень объектов 2010г переходящих на 2011г по ЧН" xfId="3991" xr:uid="{00000000-0005-0000-0000-0000E10B0000}"/>
    <cellStyle name="_FFF_Форма 12 last" xfId="3992" xr:uid="{00000000-0005-0000-0000-0000E20B0000}"/>
    <cellStyle name="_FFF_Форма 12 last_~5055318" xfId="3993" xr:uid="{00000000-0005-0000-0000-0000E30B0000}"/>
    <cellStyle name="_FFF_Форма 12 last_DCF030925_vat" xfId="3994" xr:uid="{00000000-0005-0000-0000-0000E40B0000}"/>
    <cellStyle name="_FFF_Форма 12 last_DCF030925_vat_" xfId="3995" xr:uid="{00000000-0005-0000-0000-0000E50B0000}"/>
    <cellStyle name="_FFF_Форма 12 last_DCFonly" xfId="3996" xr:uid="{00000000-0005-0000-0000-0000E60B0000}"/>
    <cellStyle name="_FFF_Форма 12 last_ВПТС  перех на 2011год" xfId="3997" xr:uid="{00000000-0005-0000-0000-0000E70B0000}"/>
    <cellStyle name="_FFF_Форма 12 last_ВПТС 2011 год на 30 09 10г корректировка (5)" xfId="3998" xr:uid="{00000000-0005-0000-0000-0000E80B0000}"/>
    <cellStyle name="_FFF_Форма 12 last_Перечень объектов 2010г переходящих на 2011г по ЧН" xfId="3999" xr:uid="{00000000-0005-0000-0000-0000E90B0000}"/>
    <cellStyle name="_Final_Book_010301" xfId="4000" xr:uid="{00000000-0005-0000-0000-0000EA0B0000}"/>
    <cellStyle name="_Final_Book_010301_~5055318" xfId="4001" xr:uid="{00000000-0005-0000-0000-0000EB0B0000}"/>
    <cellStyle name="_Final_Book_010301_17_0" xfId="4002" xr:uid="{00000000-0005-0000-0000-0000EC0B0000}"/>
    <cellStyle name="_Final_Book_010301_17_0_~5055318" xfId="4003" xr:uid="{00000000-0005-0000-0000-0000ED0B0000}"/>
    <cellStyle name="_Final_Book_010301_17_0_1" xfId="4004" xr:uid="{00000000-0005-0000-0000-0000EE0B0000}"/>
    <cellStyle name="_Final_Book_010301_17_0_1_~5055318" xfId="4005" xr:uid="{00000000-0005-0000-0000-0000EF0B0000}"/>
    <cellStyle name="_Final_Book_010301_balance" xfId="4006" xr:uid="{00000000-0005-0000-0000-0000F00B0000}"/>
    <cellStyle name="_Final_Book_010301_balance_~5055318" xfId="4007" xr:uid="{00000000-0005-0000-0000-0000F10B0000}"/>
    <cellStyle name="_Final_Book_010301_Capex-new" xfId="4008" xr:uid="{00000000-0005-0000-0000-0000F20B0000}"/>
    <cellStyle name="_Final_Book_010301_Capex-new_~5055318" xfId="4009" xr:uid="{00000000-0005-0000-0000-0000F30B0000}"/>
    <cellStyle name="_Final_Book_010301_Capex-new_DCF030925_vat" xfId="4010" xr:uid="{00000000-0005-0000-0000-0000F40B0000}"/>
    <cellStyle name="_Final_Book_010301_Capex-new_DCF030925_vat_" xfId="4011" xr:uid="{00000000-0005-0000-0000-0000F50B0000}"/>
    <cellStyle name="_Final_Book_010301_Capex-new_DCFonly" xfId="4012" xr:uid="{00000000-0005-0000-0000-0000F60B0000}"/>
    <cellStyle name="_Final_Book_010301_Capex-new_ВПТС  перех на 2011год" xfId="4013" xr:uid="{00000000-0005-0000-0000-0000F70B0000}"/>
    <cellStyle name="_Final_Book_010301_Capex-new_ВПТС 2011 год на 30 09 10г корректировка (5)" xfId="4014" xr:uid="{00000000-0005-0000-0000-0000F80B0000}"/>
    <cellStyle name="_Final_Book_010301_Capex-new_Перечень объектов 2010г переходящих на 2011г по ЧН" xfId="4015" xr:uid="{00000000-0005-0000-0000-0000F90B0000}"/>
    <cellStyle name="_Final_Book_010301_DCF030925_vat" xfId="4016" xr:uid="{00000000-0005-0000-0000-0000FA0B0000}"/>
    <cellStyle name="_Final_Book_010301_DCF030925_vat_" xfId="4017" xr:uid="{00000000-0005-0000-0000-0000FB0B0000}"/>
    <cellStyle name="_Final_Book_010301_DCFonly" xfId="4018" xr:uid="{00000000-0005-0000-0000-0000FC0B0000}"/>
    <cellStyle name="_Final_Book_010301_Financial Plan - final_2" xfId="4019" xr:uid="{00000000-0005-0000-0000-0000FD0B0000}"/>
    <cellStyle name="_Final_Book_010301_Financial Plan - final_2_~5055318" xfId="4020" xr:uid="{00000000-0005-0000-0000-0000FE0B0000}"/>
    <cellStyle name="_Final_Book_010301_Financial Plan - final_2_DCF030925_vat" xfId="4021" xr:uid="{00000000-0005-0000-0000-0000FF0B0000}"/>
    <cellStyle name="_Final_Book_010301_Financial Plan - final_2_DCF030925_vat_" xfId="4022" xr:uid="{00000000-0005-0000-0000-0000000C0000}"/>
    <cellStyle name="_Final_Book_010301_Financial Plan - final_2_DCFonly" xfId="4023" xr:uid="{00000000-0005-0000-0000-0000010C0000}"/>
    <cellStyle name="_Final_Book_010301_Financial Plan - final_2_ВПТС  перех на 2011год" xfId="4024" xr:uid="{00000000-0005-0000-0000-0000020C0000}"/>
    <cellStyle name="_Final_Book_010301_Financial Plan - final_2_ВПТС 2011 год на 30 09 10г корректировка (5)" xfId="4025" xr:uid="{00000000-0005-0000-0000-0000030C0000}"/>
    <cellStyle name="_Final_Book_010301_Financial Plan - final_2_Перечень объектов 2010г переходящих на 2011г по ЧН" xfId="4026" xr:uid="{00000000-0005-0000-0000-0000040C0000}"/>
    <cellStyle name="_Final_Book_010301_Form 01(MB)" xfId="4027" xr:uid="{00000000-0005-0000-0000-0000050C0000}"/>
    <cellStyle name="_Final_Book_010301_Form 01(MB)_040822 Profit_Tax_(portal)" xfId="4028" xr:uid="{00000000-0005-0000-0000-0000060C0000}"/>
    <cellStyle name="_Final_Book_010301_Form 01(MB)_040928 Profit_Tax_3Ax1Ax4" xfId="4029" xr:uid="{00000000-0005-0000-0000-0000070C0000}"/>
    <cellStyle name="_Final_Book_010301_Form 01(MB)_Tax Input 5yr plan" xfId="4030" xr:uid="{00000000-0005-0000-0000-0000080C0000}"/>
    <cellStyle name="_Final_Book_010301_Form 01(MB)_ВПТС  перех на 2011год" xfId="4031" xr:uid="{00000000-0005-0000-0000-0000090C0000}"/>
    <cellStyle name="_Final_Book_010301_Form 01(MB)_ВПТС 2011 год на 30 09 10г корректировка (5)" xfId="4032" xr:uid="{00000000-0005-0000-0000-00000A0C0000}"/>
    <cellStyle name="_Final_Book_010301_Form 01(MB)_Книга2" xfId="4033" xr:uid="{00000000-0005-0000-0000-00000B0C0000}"/>
    <cellStyle name="_Final_Book_010301_Form 01(MB)_Налог_на_прибыль" xfId="4034" xr:uid="{00000000-0005-0000-0000-00000C0C0000}"/>
    <cellStyle name="_Final_Book_010301_Form 01(MB)_Перечень объектов 2010г переходящих на 2011г по ЧН" xfId="4035" xr:uid="{00000000-0005-0000-0000-00000D0C0000}"/>
    <cellStyle name="_Final_Book_010301_Links_NK" xfId="4036" xr:uid="{00000000-0005-0000-0000-00000E0C0000}"/>
    <cellStyle name="_Final_Book_010301_Links_NK_040822 Profit_Tax_(portal)" xfId="4037" xr:uid="{00000000-0005-0000-0000-00000F0C0000}"/>
    <cellStyle name="_Final_Book_010301_Links_NK_040928 Profit_Tax_3Ax1Ax4" xfId="4038" xr:uid="{00000000-0005-0000-0000-0000100C0000}"/>
    <cellStyle name="_Final_Book_010301_Links_NK_Tax Input 5yr plan" xfId="4039" xr:uid="{00000000-0005-0000-0000-0000110C0000}"/>
    <cellStyle name="_Final_Book_010301_Links_NK_ВПТС  перех на 2011год" xfId="4040" xr:uid="{00000000-0005-0000-0000-0000120C0000}"/>
    <cellStyle name="_Final_Book_010301_Links_NK_ВПТС 2011 год на 30 09 10г корректировка (5)" xfId="4041" xr:uid="{00000000-0005-0000-0000-0000130C0000}"/>
    <cellStyle name="_Final_Book_010301_Links_NK_Книга2" xfId="4042" xr:uid="{00000000-0005-0000-0000-0000140C0000}"/>
    <cellStyle name="_Final_Book_010301_Links_NK_Налог_на_прибыль" xfId="4043" xr:uid="{00000000-0005-0000-0000-0000150C0000}"/>
    <cellStyle name="_Final_Book_010301_Links_NK_Перечень объектов 2010г переходящих на 2011г по ЧН" xfId="4044" xr:uid="{00000000-0005-0000-0000-0000160C0000}"/>
    <cellStyle name="_Final_Book_010301_N20_5" xfId="4045" xr:uid="{00000000-0005-0000-0000-0000170C0000}"/>
    <cellStyle name="_Final_Book_010301_N20_5_~5055318" xfId="4046" xr:uid="{00000000-0005-0000-0000-0000180C0000}"/>
    <cellStyle name="_Final_Book_010301_N20_5_DCF030925_vat" xfId="4047" xr:uid="{00000000-0005-0000-0000-0000190C0000}"/>
    <cellStyle name="_Final_Book_010301_N20_5_DCF030925_vat_" xfId="4048" xr:uid="{00000000-0005-0000-0000-00001A0C0000}"/>
    <cellStyle name="_Final_Book_010301_N20_5_DCFonly" xfId="4049" xr:uid="{00000000-0005-0000-0000-00001B0C0000}"/>
    <cellStyle name="_Final_Book_010301_N20_5_ВПТС  перех на 2011год" xfId="4050" xr:uid="{00000000-0005-0000-0000-00001C0C0000}"/>
    <cellStyle name="_Final_Book_010301_N20_5_ВПТС 2011 год на 30 09 10г корректировка (5)" xfId="4051" xr:uid="{00000000-0005-0000-0000-00001D0C0000}"/>
    <cellStyle name="_Final_Book_010301_N20_5_Перечень объектов 2010г переходящих на 2011г по ЧН" xfId="4052" xr:uid="{00000000-0005-0000-0000-00001E0C0000}"/>
    <cellStyle name="_Final_Book_010301_N20_6" xfId="4053" xr:uid="{00000000-0005-0000-0000-00001F0C0000}"/>
    <cellStyle name="_Final_Book_010301_N20_6_~5055318" xfId="4054" xr:uid="{00000000-0005-0000-0000-0000200C0000}"/>
    <cellStyle name="_Final_Book_010301_N20_6_DCF030925_vat" xfId="4055" xr:uid="{00000000-0005-0000-0000-0000210C0000}"/>
    <cellStyle name="_Final_Book_010301_N20_6_DCF030925_vat_" xfId="4056" xr:uid="{00000000-0005-0000-0000-0000220C0000}"/>
    <cellStyle name="_Final_Book_010301_N20_6_DCFonly" xfId="4057" xr:uid="{00000000-0005-0000-0000-0000230C0000}"/>
    <cellStyle name="_Final_Book_010301_N20_6_ВПТС  перех на 2011год" xfId="4058" xr:uid="{00000000-0005-0000-0000-0000240C0000}"/>
    <cellStyle name="_Final_Book_010301_N20_6_ВПТС 2011 год на 30 09 10г корректировка (5)" xfId="4059" xr:uid="{00000000-0005-0000-0000-0000250C0000}"/>
    <cellStyle name="_Final_Book_010301_N20_6_Перечень объектов 2010г переходящих на 2011г по ЧН" xfId="4060" xr:uid="{00000000-0005-0000-0000-0000260C0000}"/>
    <cellStyle name="_Final_Book_010301_New Form10_2" xfId="4061" xr:uid="{00000000-0005-0000-0000-0000270C0000}"/>
    <cellStyle name="_Final_Book_010301_New Form10_2_~5055318" xfId="4062" xr:uid="{00000000-0005-0000-0000-0000280C0000}"/>
    <cellStyle name="_Final_Book_010301_New Form10_2_DCF030925_vat" xfId="4063" xr:uid="{00000000-0005-0000-0000-0000290C0000}"/>
    <cellStyle name="_Final_Book_010301_New Form10_2_DCF030925_vat_" xfId="4064" xr:uid="{00000000-0005-0000-0000-00002A0C0000}"/>
    <cellStyle name="_Final_Book_010301_New Form10_2_DCFonly" xfId="4065" xr:uid="{00000000-0005-0000-0000-00002B0C0000}"/>
    <cellStyle name="_Final_Book_010301_New Form10_2_ВПТС  перех на 2011год" xfId="4066" xr:uid="{00000000-0005-0000-0000-00002C0C0000}"/>
    <cellStyle name="_Final_Book_010301_New Form10_2_ВПТС 2011 год на 30 09 10г корректировка (5)" xfId="4067" xr:uid="{00000000-0005-0000-0000-00002D0C0000}"/>
    <cellStyle name="_Final_Book_010301_New Form10_2_Перечень объектов 2010г переходящих на 2011г по ЧН" xfId="4068" xr:uid="{00000000-0005-0000-0000-00002E0C0000}"/>
    <cellStyle name="_Final_Book_010301_Nsi" xfId="4069" xr:uid="{00000000-0005-0000-0000-00002F0C0000}"/>
    <cellStyle name="_Final_Book_010301_Nsi - last version" xfId="4070" xr:uid="{00000000-0005-0000-0000-0000300C0000}"/>
    <cellStyle name="_Final_Book_010301_Nsi - last version for programming" xfId="4071" xr:uid="{00000000-0005-0000-0000-0000310C0000}"/>
    <cellStyle name="_Final_Book_010301_Nsi - last version for programming_~5055318" xfId="4072" xr:uid="{00000000-0005-0000-0000-0000320C0000}"/>
    <cellStyle name="_Final_Book_010301_Nsi - last version for programming_DCF030925_vat" xfId="4073" xr:uid="{00000000-0005-0000-0000-0000330C0000}"/>
    <cellStyle name="_Final_Book_010301_Nsi - last version for programming_DCF030925_vat_" xfId="4074" xr:uid="{00000000-0005-0000-0000-0000340C0000}"/>
    <cellStyle name="_Final_Book_010301_Nsi - last version for programming_DCFonly" xfId="4075" xr:uid="{00000000-0005-0000-0000-0000350C0000}"/>
    <cellStyle name="_Final_Book_010301_Nsi - last version for programming_ВПТС  перех на 2011год" xfId="4076" xr:uid="{00000000-0005-0000-0000-0000360C0000}"/>
    <cellStyle name="_Final_Book_010301_Nsi - last version for programming_ВПТС 2011 год на 30 09 10г корректировка (5)" xfId="4077" xr:uid="{00000000-0005-0000-0000-0000370C0000}"/>
    <cellStyle name="_Final_Book_010301_Nsi - last version for programming_Перечень объектов 2010г переходящих на 2011г по ЧН" xfId="4078" xr:uid="{00000000-0005-0000-0000-0000380C0000}"/>
    <cellStyle name="_Final_Book_010301_Nsi - last version_~5055318" xfId="4079" xr:uid="{00000000-0005-0000-0000-0000390C0000}"/>
    <cellStyle name="_Final_Book_010301_Nsi - last version_DCF030925_vat" xfId="4080" xr:uid="{00000000-0005-0000-0000-00003A0C0000}"/>
    <cellStyle name="_Final_Book_010301_Nsi - last version_DCF030925_vat_" xfId="4081" xr:uid="{00000000-0005-0000-0000-00003B0C0000}"/>
    <cellStyle name="_Final_Book_010301_Nsi - last version_DCFonly" xfId="4082" xr:uid="{00000000-0005-0000-0000-00003C0C0000}"/>
    <cellStyle name="_Final_Book_010301_Nsi - last version_ВПТС  перех на 2011год" xfId="4083" xr:uid="{00000000-0005-0000-0000-00003D0C0000}"/>
    <cellStyle name="_Final_Book_010301_Nsi - last version_ВПТС 2011 год на 30 09 10г корректировка (5)" xfId="4084" xr:uid="{00000000-0005-0000-0000-00003E0C0000}"/>
    <cellStyle name="_Final_Book_010301_Nsi - last version_Перечень объектов 2010г переходящих на 2011г по ЧН" xfId="4085" xr:uid="{00000000-0005-0000-0000-00003F0C0000}"/>
    <cellStyle name="_Final_Book_010301_Nsi - next_last version" xfId="4086" xr:uid="{00000000-0005-0000-0000-0000400C0000}"/>
    <cellStyle name="_Final_Book_010301_Nsi - next_last version_~5055318" xfId="4087" xr:uid="{00000000-0005-0000-0000-0000410C0000}"/>
    <cellStyle name="_Final_Book_010301_Nsi - next_last version_DCF030925_vat" xfId="4088" xr:uid="{00000000-0005-0000-0000-0000420C0000}"/>
    <cellStyle name="_Final_Book_010301_Nsi - next_last version_DCF030925_vat_" xfId="4089" xr:uid="{00000000-0005-0000-0000-0000430C0000}"/>
    <cellStyle name="_Final_Book_010301_Nsi - next_last version_DCFonly" xfId="4090" xr:uid="{00000000-0005-0000-0000-0000440C0000}"/>
    <cellStyle name="_Final_Book_010301_Nsi - next_last version_ВПТС  перех на 2011год" xfId="4091" xr:uid="{00000000-0005-0000-0000-0000450C0000}"/>
    <cellStyle name="_Final_Book_010301_Nsi - next_last version_ВПТС 2011 год на 30 09 10г корректировка (5)" xfId="4092" xr:uid="{00000000-0005-0000-0000-0000460C0000}"/>
    <cellStyle name="_Final_Book_010301_Nsi - next_last version_Перечень объектов 2010г переходящих на 2011г по ЧН" xfId="4093" xr:uid="{00000000-0005-0000-0000-0000470C0000}"/>
    <cellStyle name="_Final_Book_010301_Nsi - plan - final" xfId="4094" xr:uid="{00000000-0005-0000-0000-0000480C0000}"/>
    <cellStyle name="_Final_Book_010301_Nsi - plan - final_~5055318" xfId="4095" xr:uid="{00000000-0005-0000-0000-0000490C0000}"/>
    <cellStyle name="_Final_Book_010301_Nsi - plan - final_DCF030925_vat" xfId="4096" xr:uid="{00000000-0005-0000-0000-00004A0C0000}"/>
    <cellStyle name="_Final_Book_010301_Nsi - plan - final_DCF030925_vat_" xfId="4097" xr:uid="{00000000-0005-0000-0000-00004B0C0000}"/>
    <cellStyle name="_Final_Book_010301_Nsi - plan - final_DCFonly" xfId="4098" xr:uid="{00000000-0005-0000-0000-00004C0C0000}"/>
    <cellStyle name="_Final_Book_010301_Nsi - plan - final_ВПТС  перех на 2011год" xfId="4099" xr:uid="{00000000-0005-0000-0000-00004D0C0000}"/>
    <cellStyle name="_Final_Book_010301_Nsi - plan - final_ВПТС 2011 год на 30 09 10г корректировка (5)" xfId="4100" xr:uid="{00000000-0005-0000-0000-00004E0C0000}"/>
    <cellStyle name="_Final_Book_010301_Nsi - plan - final_Перечень объектов 2010г переходящих на 2011г по ЧН" xfId="4101" xr:uid="{00000000-0005-0000-0000-00004F0C0000}"/>
    <cellStyle name="_Final_Book_010301_Nsi -super_ last version" xfId="4102" xr:uid="{00000000-0005-0000-0000-0000500C0000}"/>
    <cellStyle name="_Final_Book_010301_Nsi -super_ last version_~5055318" xfId="4103" xr:uid="{00000000-0005-0000-0000-0000510C0000}"/>
    <cellStyle name="_Final_Book_010301_Nsi -super_ last version_DCF030925_vat" xfId="4104" xr:uid="{00000000-0005-0000-0000-0000520C0000}"/>
    <cellStyle name="_Final_Book_010301_Nsi -super_ last version_DCF030925_vat_" xfId="4105" xr:uid="{00000000-0005-0000-0000-0000530C0000}"/>
    <cellStyle name="_Final_Book_010301_Nsi -super_ last version_DCFonly" xfId="4106" xr:uid="{00000000-0005-0000-0000-0000540C0000}"/>
    <cellStyle name="_Final_Book_010301_Nsi -super_ last version_ВПТС  перех на 2011год" xfId="4107" xr:uid="{00000000-0005-0000-0000-0000550C0000}"/>
    <cellStyle name="_Final_Book_010301_Nsi -super_ last version_ВПТС 2011 год на 30 09 10г корректировка (5)" xfId="4108" xr:uid="{00000000-0005-0000-0000-0000560C0000}"/>
    <cellStyle name="_Final_Book_010301_Nsi -super_ last version_Перечень объектов 2010г переходящих на 2011г по ЧН" xfId="4109" xr:uid="{00000000-0005-0000-0000-0000570C0000}"/>
    <cellStyle name="_Final_Book_010301_Nsi(2)" xfId="4110" xr:uid="{00000000-0005-0000-0000-0000580C0000}"/>
    <cellStyle name="_Final_Book_010301_Nsi(2)_040822 Profit_Tax_(portal)" xfId="4111" xr:uid="{00000000-0005-0000-0000-0000590C0000}"/>
    <cellStyle name="_Final_Book_010301_Nsi(2)_040928 Profit_Tax_3Ax1Ax4" xfId="4112" xr:uid="{00000000-0005-0000-0000-00005A0C0000}"/>
    <cellStyle name="_Final_Book_010301_Nsi(2)_Tax Input 5yr plan" xfId="4113" xr:uid="{00000000-0005-0000-0000-00005B0C0000}"/>
    <cellStyle name="_Final_Book_010301_Nsi(2)_ВПТС  перех на 2011год" xfId="4114" xr:uid="{00000000-0005-0000-0000-00005C0C0000}"/>
    <cellStyle name="_Final_Book_010301_Nsi(2)_ВПТС 2011 год на 30 09 10г корректировка (5)" xfId="4115" xr:uid="{00000000-0005-0000-0000-00005D0C0000}"/>
    <cellStyle name="_Final_Book_010301_Nsi(2)_Книга2" xfId="4116" xr:uid="{00000000-0005-0000-0000-00005E0C0000}"/>
    <cellStyle name="_Final_Book_010301_Nsi(2)_Налог_на_прибыль" xfId="4117" xr:uid="{00000000-0005-0000-0000-00005F0C0000}"/>
    <cellStyle name="_Final_Book_010301_Nsi(2)_Перечень объектов 2010г переходящих на 2011г по ЧН" xfId="4118" xr:uid="{00000000-0005-0000-0000-0000600C0000}"/>
    <cellStyle name="_Final_Book_010301_Nsi_~5055318" xfId="4119" xr:uid="{00000000-0005-0000-0000-0000610C0000}"/>
    <cellStyle name="_Final_Book_010301_Nsi_1" xfId="4120" xr:uid="{00000000-0005-0000-0000-0000620C0000}"/>
    <cellStyle name="_Final_Book_010301_Nsi_1_~5055318" xfId="4121" xr:uid="{00000000-0005-0000-0000-0000630C0000}"/>
    <cellStyle name="_Final_Book_010301_Nsi_1_DCF030925_vat" xfId="4122" xr:uid="{00000000-0005-0000-0000-0000640C0000}"/>
    <cellStyle name="_Final_Book_010301_Nsi_1_DCF030925_vat_" xfId="4123" xr:uid="{00000000-0005-0000-0000-0000650C0000}"/>
    <cellStyle name="_Final_Book_010301_Nsi_1_DCFonly" xfId="4124" xr:uid="{00000000-0005-0000-0000-0000660C0000}"/>
    <cellStyle name="_Final_Book_010301_Nsi_1_ВПТС  перех на 2011год" xfId="4125" xr:uid="{00000000-0005-0000-0000-0000670C0000}"/>
    <cellStyle name="_Final_Book_010301_Nsi_1_ВПТС 2011 год на 30 09 10г корректировка (5)" xfId="4126" xr:uid="{00000000-0005-0000-0000-0000680C0000}"/>
    <cellStyle name="_Final_Book_010301_Nsi_1_Перечень объектов 2010г переходящих на 2011г по ЧН" xfId="4127" xr:uid="{00000000-0005-0000-0000-0000690C0000}"/>
    <cellStyle name="_Final_Book_010301_Nsi_139" xfId="4128" xr:uid="{00000000-0005-0000-0000-00006A0C0000}"/>
    <cellStyle name="_Final_Book_010301_Nsi_139_~5055318" xfId="4129" xr:uid="{00000000-0005-0000-0000-00006B0C0000}"/>
    <cellStyle name="_Final_Book_010301_Nsi_139_DCF030925_vat" xfId="4130" xr:uid="{00000000-0005-0000-0000-00006C0C0000}"/>
    <cellStyle name="_Final_Book_010301_Nsi_139_DCF030925_vat_" xfId="4131" xr:uid="{00000000-0005-0000-0000-00006D0C0000}"/>
    <cellStyle name="_Final_Book_010301_Nsi_139_DCFonly" xfId="4132" xr:uid="{00000000-0005-0000-0000-00006E0C0000}"/>
    <cellStyle name="_Final_Book_010301_Nsi_139_ВПТС  перех на 2011год" xfId="4133" xr:uid="{00000000-0005-0000-0000-00006F0C0000}"/>
    <cellStyle name="_Final_Book_010301_Nsi_139_ВПТС 2011 год на 30 09 10г корректировка (5)" xfId="4134" xr:uid="{00000000-0005-0000-0000-0000700C0000}"/>
    <cellStyle name="_Final_Book_010301_Nsi_139_Перечень объектов 2010г переходящих на 2011г по ЧН" xfId="4135" xr:uid="{00000000-0005-0000-0000-0000710C0000}"/>
    <cellStyle name="_Final_Book_010301_Nsi_140" xfId="4136" xr:uid="{00000000-0005-0000-0000-0000720C0000}"/>
    <cellStyle name="_Final_Book_010301_Nsi_140(Зах)" xfId="4137" xr:uid="{00000000-0005-0000-0000-0000730C0000}"/>
    <cellStyle name="_Final_Book_010301_Nsi_140(Зах)_~5055318" xfId="4138" xr:uid="{00000000-0005-0000-0000-0000740C0000}"/>
    <cellStyle name="_Final_Book_010301_Nsi_140(Зах)_DCF030925_vat" xfId="4139" xr:uid="{00000000-0005-0000-0000-0000750C0000}"/>
    <cellStyle name="_Final_Book_010301_Nsi_140(Зах)_DCF030925_vat_" xfId="4140" xr:uid="{00000000-0005-0000-0000-0000760C0000}"/>
    <cellStyle name="_Final_Book_010301_Nsi_140(Зах)_DCFonly" xfId="4141" xr:uid="{00000000-0005-0000-0000-0000770C0000}"/>
    <cellStyle name="_Final_Book_010301_Nsi_140(Зах)_ВПТС  перех на 2011год" xfId="4142" xr:uid="{00000000-0005-0000-0000-0000780C0000}"/>
    <cellStyle name="_Final_Book_010301_Nsi_140(Зах)_ВПТС 2011 год на 30 09 10г корректировка (5)" xfId="4143" xr:uid="{00000000-0005-0000-0000-0000790C0000}"/>
    <cellStyle name="_Final_Book_010301_Nsi_140(Зах)_Перечень объектов 2010г переходящих на 2011г по ЧН" xfId="4144" xr:uid="{00000000-0005-0000-0000-00007A0C0000}"/>
    <cellStyle name="_Final_Book_010301_Nsi_140_~5055318" xfId="4145" xr:uid="{00000000-0005-0000-0000-00007B0C0000}"/>
    <cellStyle name="_Final_Book_010301_Nsi_140_DCF030925_vat" xfId="4146" xr:uid="{00000000-0005-0000-0000-00007C0C0000}"/>
    <cellStyle name="_Final_Book_010301_Nsi_140_DCF030925_vat_" xfId="4147" xr:uid="{00000000-0005-0000-0000-00007D0C0000}"/>
    <cellStyle name="_Final_Book_010301_Nsi_140_DCFonly" xfId="4148" xr:uid="{00000000-0005-0000-0000-00007E0C0000}"/>
    <cellStyle name="_Final_Book_010301_Nsi_140_mod" xfId="4149" xr:uid="{00000000-0005-0000-0000-00007F0C0000}"/>
    <cellStyle name="_Final_Book_010301_Nsi_140_mod_~5055318" xfId="4150" xr:uid="{00000000-0005-0000-0000-0000800C0000}"/>
    <cellStyle name="_Final_Book_010301_Nsi_140_mod_DCF030925_vat" xfId="4151" xr:uid="{00000000-0005-0000-0000-0000810C0000}"/>
    <cellStyle name="_Final_Book_010301_Nsi_140_mod_DCF030925_vat_" xfId="4152" xr:uid="{00000000-0005-0000-0000-0000820C0000}"/>
    <cellStyle name="_Final_Book_010301_Nsi_140_mod_DCFonly" xfId="4153" xr:uid="{00000000-0005-0000-0000-0000830C0000}"/>
    <cellStyle name="_Final_Book_010301_Nsi_140_mod_ВПТС  перех на 2011год" xfId="4154" xr:uid="{00000000-0005-0000-0000-0000840C0000}"/>
    <cellStyle name="_Final_Book_010301_Nsi_140_mod_ВПТС 2011 год на 30 09 10г корректировка (5)" xfId="4155" xr:uid="{00000000-0005-0000-0000-0000850C0000}"/>
    <cellStyle name="_Final_Book_010301_Nsi_140_mod_Перечень объектов 2010г переходящих на 2011г по ЧН" xfId="4156" xr:uid="{00000000-0005-0000-0000-0000860C0000}"/>
    <cellStyle name="_Final_Book_010301_Nsi_140_ВПТС  перех на 2011год" xfId="4157" xr:uid="{00000000-0005-0000-0000-0000870C0000}"/>
    <cellStyle name="_Final_Book_010301_Nsi_140_ВПТС 2011 год на 30 09 10г корректировка (5)" xfId="4158" xr:uid="{00000000-0005-0000-0000-0000880C0000}"/>
    <cellStyle name="_Final_Book_010301_Nsi_140_Перечень объектов 2010г переходящих на 2011г по ЧН" xfId="4159" xr:uid="{00000000-0005-0000-0000-0000890C0000}"/>
    <cellStyle name="_Final_Book_010301_Nsi_158" xfId="4160" xr:uid="{00000000-0005-0000-0000-00008A0C0000}"/>
    <cellStyle name="_Final_Book_010301_Nsi_158_040822 Profit_Tax_(portal)" xfId="4161" xr:uid="{00000000-0005-0000-0000-00008B0C0000}"/>
    <cellStyle name="_Final_Book_010301_Nsi_158_040928 Profit_Tax_3Ax1Ax4" xfId="4162" xr:uid="{00000000-0005-0000-0000-00008C0C0000}"/>
    <cellStyle name="_Final_Book_010301_Nsi_158_Tax Input 5yr plan" xfId="4163" xr:uid="{00000000-0005-0000-0000-00008D0C0000}"/>
    <cellStyle name="_Final_Book_010301_Nsi_158_ВПТС  перех на 2011год" xfId="4164" xr:uid="{00000000-0005-0000-0000-00008E0C0000}"/>
    <cellStyle name="_Final_Book_010301_Nsi_158_ВПТС 2011 год на 30 09 10г корректировка (5)" xfId="4165" xr:uid="{00000000-0005-0000-0000-00008F0C0000}"/>
    <cellStyle name="_Final_Book_010301_Nsi_158_Книга2" xfId="4166" xr:uid="{00000000-0005-0000-0000-0000900C0000}"/>
    <cellStyle name="_Final_Book_010301_Nsi_158_Налог_на_прибыль" xfId="4167" xr:uid="{00000000-0005-0000-0000-0000910C0000}"/>
    <cellStyle name="_Final_Book_010301_Nsi_158_Перечень объектов 2010г переходящих на 2011г по ЧН" xfId="4168" xr:uid="{00000000-0005-0000-0000-0000920C0000}"/>
    <cellStyle name="_Final_Book_010301_Nsi_DCF030925_vat" xfId="4169" xr:uid="{00000000-0005-0000-0000-0000930C0000}"/>
    <cellStyle name="_Final_Book_010301_Nsi_DCF030925_vat_" xfId="4170" xr:uid="{00000000-0005-0000-0000-0000940C0000}"/>
    <cellStyle name="_Final_Book_010301_Nsi_DCFonly" xfId="4171" xr:uid="{00000000-0005-0000-0000-0000950C0000}"/>
    <cellStyle name="_Final_Book_010301_Nsi_Express" xfId="4172" xr:uid="{00000000-0005-0000-0000-0000960C0000}"/>
    <cellStyle name="_Final_Book_010301_Nsi_Express_040822 Profit_Tax_(portal)" xfId="4173" xr:uid="{00000000-0005-0000-0000-0000970C0000}"/>
    <cellStyle name="_Final_Book_010301_Nsi_Express_040928 Profit_Tax_3Ax1Ax4" xfId="4174" xr:uid="{00000000-0005-0000-0000-0000980C0000}"/>
    <cellStyle name="_Final_Book_010301_Nsi_Express_Tax Input 5yr plan" xfId="4175" xr:uid="{00000000-0005-0000-0000-0000990C0000}"/>
    <cellStyle name="_Final_Book_010301_Nsi_Express_ВПТС  перех на 2011год" xfId="4176" xr:uid="{00000000-0005-0000-0000-00009A0C0000}"/>
    <cellStyle name="_Final_Book_010301_Nsi_Express_ВПТС 2011 год на 30 09 10г корректировка (5)" xfId="4177" xr:uid="{00000000-0005-0000-0000-00009B0C0000}"/>
    <cellStyle name="_Final_Book_010301_Nsi_Express_Книга2" xfId="4178" xr:uid="{00000000-0005-0000-0000-00009C0C0000}"/>
    <cellStyle name="_Final_Book_010301_Nsi_Express_Налог_на_прибыль" xfId="4179" xr:uid="{00000000-0005-0000-0000-00009D0C0000}"/>
    <cellStyle name="_Final_Book_010301_Nsi_Express_Перечень объектов 2010г переходящих на 2011г по ЧН" xfId="4180" xr:uid="{00000000-0005-0000-0000-00009E0C0000}"/>
    <cellStyle name="_Final_Book_010301_Nsi_Jan1" xfId="4181" xr:uid="{00000000-0005-0000-0000-00009F0C0000}"/>
    <cellStyle name="_Final_Book_010301_Nsi_Jan1_~5055318" xfId="4182" xr:uid="{00000000-0005-0000-0000-0000A00C0000}"/>
    <cellStyle name="_Final_Book_010301_Nsi_Jan1_DCF030925_vat" xfId="4183" xr:uid="{00000000-0005-0000-0000-0000A10C0000}"/>
    <cellStyle name="_Final_Book_010301_Nsi_Jan1_DCF030925_vat_" xfId="4184" xr:uid="{00000000-0005-0000-0000-0000A20C0000}"/>
    <cellStyle name="_Final_Book_010301_Nsi_Jan1_DCFonly" xfId="4185" xr:uid="{00000000-0005-0000-0000-0000A30C0000}"/>
    <cellStyle name="_Final_Book_010301_Nsi_Jan1_ВПТС  перех на 2011год" xfId="4186" xr:uid="{00000000-0005-0000-0000-0000A40C0000}"/>
    <cellStyle name="_Final_Book_010301_Nsi_Jan1_ВПТС 2011 год на 30 09 10г корректировка (5)" xfId="4187" xr:uid="{00000000-0005-0000-0000-0000A50C0000}"/>
    <cellStyle name="_Final_Book_010301_Nsi_Jan1_Перечень объектов 2010г переходящих на 2011г по ЧН" xfId="4188" xr:uid="{00000000-0005-0000-0000-0000A60C0000}"/>
    <cellStyle name="_Final_Book_010301_Nsi_test" xfId="4189" xr:uid="{00000000-0005-0000-0000-0000A70C0000}"/>
    <cellStyle name="_Final_Book_010301_Nsi_test_040822 Profit_Tax_(portal)" xfId="4190" xr:uid="{00000000-0005-0000-0000-0000A80C0000}"/>
    <cellStyle name="_Final_Book_010301_Nsi_test_040928 Profit_Tax_3Ax1Ax4" xfId="4191" xr:uid="{00000000-0005-0000-0000-0000A90C0000}"/>
    <cellStyle name="_Final_Book_010301_Nsi_test_Tax Input 5yr plan" xfId="4192" xr:uid="{00000000-0005-0000-0000-0000AA0C0000}"/>
    <cellStyle name="_Final_Book_010301_Nsi_test_ВПТС  перех на 2011год" xfId="4193" xr:uid="{00000000-0005-0000-0000-0000AB0C0000}"/>
    <cellStyle name="_Final_Book_010301_Nsi_test_ВПТС 2011 год на 30 09 10г корректировка (5)" xfId="4194" xr:uid="{00000000-0005-0000-0000-0000AC0C0000}"/>
    <cellStyle name="_Final_Book_010301_Nsi_test_Книга2" xfId="4195" xr:uid="{00000000-0005-0000-0000-0000AD0C0000}"/>
    <cellStyle name="_Final_Book_010301_Nsi_test_Налог_на_прибыль" xfId="4196" xr:uid="{00000000-0005-0000-0000-0000AE0C0000}"/>
    <cellStyle name="_Final_Book_010301_Nsi_test_Перечень объектов 2010г переходящих на 2011г по ЧН" xfId="4197" xr:uid="{00000000-0005-0000-0000-0000AF0C0000}"/>
    <cellStyle name="_Final_Book_010301_Nsi_ВПТС  перех на 2011год" xfId="4198" xr:uid="{00000000-0005-0000-0000-0000B00C0000}"/>
    <cellStyle name="_Final_Book_010301_Nsi_ВПТС 2011 год на 30 09 10г корректировка (5)" xfId="4199" xr:uid="{00000000-0005-0000-0000-0000B10C0000}"/>
    <cellStyle name="_Final_Book_010301_Nsi_Перечень объектов 2010г переходящих на 2011г по ЧН" xfId="4200" xr:uid="{00000000-0005-0000-0000-0000B20C0000}"/>
    <cellStyle name="_Final_Book_010301_Nsi2" xfId="4201" xr:uid="{00000000-0005-0000-0000-0000B30C0000}"/>
    <cellStyle name="_Final_Book_010301_Nsi2_~5055318" xfId="4202" xr:uid="{00000000-0005-0000-0000-0000B40C0000}"/>
    <cellStyle name="_Final_Book_010301_Nsi2_DCF030925_vat" xfId="4203" xr:uid="{00000000-0005-0000-0000-0000B50C0000}"/>
    <cellStyle name="_Final_Book_010301_Nsi2_DCF030925_vat_" xfId="4204" xr:uid="{00000000-0005-0000-0000-0000B60C0000}"/>
    <cellStyle name="_Final_Book_010301_Nsi2_DCFonly" xfId="4205" xr:uid="{00000000-0005-0000-0000-0000B70C0000}"/>
    <cellStyle name="_Final_Book_010301_Nsi2_ВПТС  перех на 2011год" xfId="4206" xr:uid="{00000000-0005-0000-0000-0000B80C0000}"/>
    <cellStyle name="_Final_Book_010301_Nsi2_ВПТС 2011 год на 30 09 10г корректировка (5)" xfId="4207" xr:uid="{00000000-0005-0000-0000-0000B90C0000}"/>
    <cellStyle name="_Final_Book_010301_Nsi2_Перечень объектов 2010г переходящих на 2011г по ЧН" xfId="4208" xr:uid="{00000000-0005-0000-0000-0000BA0C0000}"/>
    <cellStyle name="_Final_Book_010301_Nsi-Services" xfId="4209" xr:uid="{00000000-0005-0000-0000-0000BB0C0000}"/>
    <cellStyle name="_Final_Book_010301_Nsi-Services_040822 Profit_Tax_(portal)" xfId="4210" xr:uid="{00000000-0005-0000-0000-0000BC0C0000}"/>
    <cellStyle name="_Final_Book_010301_Nsi-Services_040928 Profit_Tax_3Ax1Ax4" xfId="4211" xr:uid="{00000000-0005-0000-0000-0000BD0C0000}"/>
    <cellStyle name="_Final_Book_010301_Nsi-Services_Tax Input 5yr plan" xfId="4212" xr:uid="{00000000-0005-0000-0000-0000BE0C0000}"/>
    <cellStyle name="_Final_Book_010301_Nsi-Services_ВПТС  перех на 2011год" xfId="4213" xr:uid="{00000000-0005-0000-0000-0000BF0C0000}"/>
    <cellStyle name="_Final_Book_010301_Nsi-Services_ВПТС 2011 год на 30 09 10г корректировка (5)" xfId="4214" xr:uid="{00000000-0005-0000-0000-0000C00C0000}"/>
    <cellStyle name="_Final_Book_010301_Nsi-Services_Книга2" xfId="4215" xr:uid="{00000000-0005-0000-0000-0000C10C0000}"/>
    <cellStyle name="_Final_Book_010301_Nsi-Services_Налог_на_прибыль" xfId="4216" xr:uid="{00000000-0005-0000-0000-0000C20C0000}"/>
    <cellStyle name="_Final_Book_010301_Nsi-Services_Перечень объектов 2010г переходящих на 2011г по ЧН" xfId="4217" xr:uid="{00000000-0005-0000-0000-0000C30C0000}"/>
    <cellStyle name="_Final_Book_010301_P&amp;L" xfId="4218" xr:uid="{00000000-0005-0000-0000-0000C40C0000}"/>
    <cellStyle name="_Final_Book_010301_P&amp;L_~5055318" xfId="4219" xr:uid="{00000000-0005-0000-0000-0000C50C0000}"/>
    <cellStyle name="_Final_Book_010301_P&amp;L_DCF030925_vat" xfId="4220" xr:uid="{00000000-0005-0000-0000-0000C60C0000}"/>
    <cellStyle name="_Final_Book_010301_P&amp;L_DCF030925_vat_" xfId="4221" xr:uid="{00000000-0005-0000-0000-0000C70C0000}"/>
    <cellStyle name="_Final_Book_010301_P&amp;L_DCFonly" xfId="4222" xr:uid="{00000000-0005-0000-0000-0000C80C0000}"/>
    <cellStyle name="_Final_Book_010301_P&amp;L_ВПТС  перех на 2011год" xfId="4223" xr:uid="{00000000-0005-0000-0000-0000C90C0000}"/>
    <cellStyle name="_Final_Book_010301_P&amp;L_ВПТС 2011 год на 30 09 10г корректировка (5)" xfId="4224" xr:uid="{00000000-0005-0000-0000-0000CA0C0000}"/>
    <cellStyle name="_Final_Book_010301_P&amp;L_Перечень объектов 2010г переходящих на 2011г по ЧН" xfId="4225" xr:uid="{00000000-0005-0000-0000-0000CB0C0000}"/>
    <cellStyle name="_Final_Book_010301_S0400" xfId="4226" xr:uid="{00000000-0005-0000-0000-0000CC0C0000}"/>
    <cellStyle name="_Final_Book_010301_S0400_040822 Profit_Tax_(portal)" xfId="4227" xr:uid="{00000000-0005-0000-0000-0000CD0C0000}"/>
    <cellStyle name="_Final_Book_010301_S0400_040928 Profit_Tax_3Ax1Ax4" xfId="4228" xr:uid="{00000000-0005-0000-0000-0000CE0C0000}"/>
    <cellStyle name="_Final_Book_010301_S0400_Tax Input 5yr plan" xfId="4229" xr:uid="{00000000-0005-0000-0000-0000CF0C0000}"/>
    <cellStyle name="_Final_Book_010301_S0400_ВПТС  перех на 2011год" xfId="4230" xr:uid="{00000000-0005-0000-0000-0000D00C0000}"/>
    <cellStyle name="_Final_Book_010301_S0400_ВПТС 2011 год на 30 09 10г корректировка (5)" xfId="4231" xr:uid="{00000000-0005-0000-0000-0000D10C0000}"/>
    <cellStyle name="_Final_Book_010301_S0400_Книга2" xfId="4232" xr:uid="{00000000-0005-0000-0000-0000D20C0000}"/>
    <cellStyle name="_Final_Book_010301_S0400_Налог_на_прибыль" xfId="4233" xr:uid="{00000000-0005-0000-0000-0000D30C0000}"/>
    <cellStyle name="_Final_Book_010301_S0400_Перечень объектов 2010г переходящих на 2011г по ЧН" xfId="4234" xr:uid="{00000000-0005-0000-0000-0000D40C0000}"/>
    <cellStyle name="_Final_Book_010301_S13001" xfId="4235" xr:uid="{00000000-0005-0000-0000-0000D50C0000}"/>
    <cellStyle name="_Final_Book_010301_S13001_040822 Profit_Tax_(portal)" xfId="4236" xr:uid="{00000000-0005-0000-0000-0000D60C0000}"/>
    <cellStyle name="_Final_Book_010301_S13001_040928 Profit_Tax_3Ax1Ax4" xfId="4237" xr:uid="{00000000-0005-0000-0000-0000D70C0000}"/>
    <cellStyle name="_Final_Book_010301_S13001_Tax Input 5yr plan" xfId="4238" xr:uid="{00000000-0005-0000-0000-0000D80C0000}"/>
    <cellStyle name="_Final_Book_010301_S13001_ВПТС  перех на 2011год" xfId="4239" xr:uid="{00000000-0005-0000-0000-0000D90C0000}"/>
    <cellStyle name="_Final_Book_010301_S13001_ВПТС 2011 год на 30 09 10г корректировка (5)" xfId="4240" xr:uid="{00000000-0005-0000-0000-0000DA0C0000}"/>
    <cellStyle name="_Final_Book_010301_S13001_Книга2" xfId="4241" xr:uid="{00000000-0005-0000-0000-0000DB0C0000}"/>
    <cellStyle name="_Final_Book_010301_S13001_Налог_на_прибыль" xfId="4242" xr:uid="{00000000-0005-0000-0000-0000DC0C0000}"/>
    <cellStyle name="_Final_Book_010301_S13001_Перечень объектов 2010г переходящих на 2011г по ЧН" xfId="4243" xr:uid="{00000000-0005-0000-0000-0000DD0C0000}"/>
    <cellStyle name="_Final_Book_010301_Sheet1" xfId="4244" xr:uid="{00000000-0005-0000-0000-0000DE0C0000}"/>
    <cellStyle name="_Final_Book_010301_Sheet1_~5055318" xfId="4245" xr:uid="{00000000-0005-0000-0000-0000DF0C0000}"/>
    <cellStyle name="_Final_Book_010301_Sheet1_DCF030925_vat" xfId="4246" xr:uid="{00000000-0005-0000-0000-0000E00C0000}"/>
    <cellStyle name="_Final_Book_010301_Sheet1_DCF030925_vat_" xfId="4247" xr:uid="{00000000-0005-0000-0000-0000E10C0000}"/>
    <cellStyle name="_Final_Book_010301_Sheet1_DCFonly" xfId="4248" xr:uid="{00000000-0005-0000-0000-0000E20C0000}"/>
    <cellStyle name="_Final_Book_010301_Sheet1_ВПТС  перех на 2011год" xfId="4249" xr:uid="{00000000-0005-0000-0000-0000E30C0000}"/>
    <cellStyle name="_Final_Book_010301_Sheet1_ВПТС 2011 год на 30 09 10г корректировка (5)" xfId="4250" xr:uid="{00000000-0005-0000-0000-0000E40C0000}"/>
    <cellStyle name="_Final_Book_010301_Sheet1_Перечень объектов 2010г переходящих на 2011г по ЧН" xfId="4251" xr:uid="{00000000-0005-0000-0000-0000E50C0000}"/>
    <cellStyle name="_Final_Book_010301_SOFI" xfId="4252" xr:uid="{00000000-0005-0000-0000-0000E60C0000}"/>
    <cellStyle name="_Final_Book_010301_sofi - plan_AP270202ii" xfId="4253" xr:uid="{00000000-0005-0000-0000-0000E70C0000}"/>
    <cellStyle name="_Final_Book_010301_sofi - plan_AP270202ii_~5055318" xfId="4254" xr:uid="{00000000-0005-0000-0000-0000E80C0000}"/>
    <cellStyle name="_Final_Book_010301_sofi - plan_AP270202ii_DCF030925_vat" xfId="4255" xr:uid="{00000000-0005-0000-0000-0000E90C0000}"/>
    <cellStyle name="_Final_Book_010301_sofi - plan_AP270202ii_DCF030925_vat_" xfId="4256" xr:uid="{00000000-0005-0000-0000-0000EA0C0000}"/>
    <cellStyle name="_Final_Book_010301_sofi - plan_AP270202ii_DCFonly" xfId="4257" xr:uid="{00000000-0005-0000-0000-0000EB0C0000}"/>
    <cellStyle name="_Final_Book_010301_sofi - plan_AP270202ii_ВПТС  перех на 2011год" xfId="4258" xr:uid="{00000000-0005-0000-0000-0000EC0C0000}"/>
    <cellStyle name="_Final_Book_010301_sofi - plan_AP270202ii_ВПТС 2011 год на 30 09 10г корректировка (5)" xfId="4259" xr:uid="{00000000-0005-0000-0000-0000ED0C0000}"/>
    <cellStyle name="_Final_Book_010301_sofi - plan_AP270202ii_Перечень объектов 2010г переходящих на 2011г по ЧН" xfId="4260" xr:uid="{00000000-0005-0000-0000-0000EE0C0000}"/>
    <cellStyle name="_Final_Book_010301_sofi - plan_AP270202iii" xfId="4261" xr:uid="{00000000-0005-0000-0000-0000EF0C0000}"/>
    <cellStyle name="_Final_Book_010301_sofi - plan_AP270202iii_~5055318" xfId="4262" xr:uid="{00000000-0005-0000-0000-0000F00C0000}"/>
    <cellStyle name="_Final_Book_010301_sofi - plan_AP270202iii_DCF030925_vat" xfId="4263" xr:uid="{00000000-0005-0000-0000-0000F10C0000}"/>
    <cellStyle name="_Final_Book_010301_sofi - plan_AP270202iii_DCF030925_vat_" xfId="4264" xr:uid="{00000000-0005-0000-0000-0000F20C0000}"/>
    <cellStyle name="_Final_Book_010301_sofi - plan_AP270202iii_DCFonly" xfId="4265" xr:uid="{00000000-0005-0000-0000-0000F30C0000}"/>
    <cellStyle name="_Final_Book_010301_sofi - plan_AP270202iii_ВПТС  перех на 2011год" xfId="4266" xr:uid="{00000000-0005-0000-0000-0000F40C0000}"/>
    <cellStyle name="_Final_Book_010301_sofi - plan_AP270202iii_ВПТС 2011 год на 30 09 10г корректировка (5)" xfId="4267" xr:uid="{00000000-0005-0000-0000-0000F50C0000}"/>
    <cellStyle name="_Final_Book_010301_sofi - plan_AP270202iii_Перечень объектов 2010г переходящих на 2011г по ЧН" xfId="4268" xr:uid="{00000000-0005-0000-0000-0000F60C0000}"/>
    <cellStyle name="_Final_Book_010301_sofi - plan_AP270202iv" xfId="4269" xr:uid="{00000000-0005-0000-0000-0000F70C0000}"/>
    <cellStyle name="_Final_Book_010301_sofi - plan_AP270202iv_~5055318" xfId="4270" xr:uid="{00000000-0005-0000-0000-0000F80C0000}"/>
    <cellStyle name="_Final_Book_010301_sofi - plan_AP270202iv_DCF030925_vat" xfId="4271" xr:uid="{00000000-0005-0000-0000-0000F90C0000}"/>
    <cellStyle name="_Final_Book_010301_sofi - plan_AP270202iv_DCF030925_vat_" xfId="4272" xr:uid="{00000000-0005-0000-0000-0000FA0C0000}"/>
    <cellStyle name="_Final_Book_010301_sofi - plan_AP270202iv_DCFonly" xfId="4273" xr:uid="{00000000-0005-0000-0000-0000FB0C0000}"/>
    <cellStyle name="_Final_Book_010301_sofi - plan_AP270202iv_ВПТС  перех на 2011год" xfId="4274" xr:uid="{00000000-0005-0000-0000-0000FC0C0000}"/>
    <cellStyle name="_Final_Book_010301_sofi - plan_AP270202iv_ВПТС 2011 год на 30 09 10г корректировка (5)" xfId="4275" xr:uid="{00000000-0005-0000-0000-0000FD0C0000}"/>
    <cellStyle name="_Final_Book_010301_sofi - plan_AP270202iv_Перечень объектов 2010г переходящих на 2011г по ЧН" xfId="4276" xr:uid="{00000000-0005-0000-0000-0000FE0C0000}"/>
    <cellStyle name="_Final_Book_010301_Sofi vs Sobi" xfId="4277" xr:uid="{00000000-0005-0000-0000-0000FF0C0000}"/>
    <cellStyle name="_Final_Book_010301_Sofi vs Sobi_~5055318" xfId="4278" xr:uid="{00000000-0005-0000-0000-0000000D0000}"/>
    <cellStyle name="_Final_Book_010301_Sofi vs Sobi_DCF030925_vat" xfId="4279" xr:uid="{00000000-0005-0000-0000-0000010D0000}"/>
    <cellStyle name="_Final_Book_010301_Sofi vs Sobi_DCF030925_vat_" xfId="4280" xr:uid="{00000000-0005-0000-0000-0000020D0000}"/>
    <cellStyle name="_Final_Book_010301_Sofi vs Sobi_DCFonly" xfId="4281" xr:uid="{00000000-0005-0000-0000-0000030D0000}"/>
    <cellStyle name="_Final_Book_010301_Sofi vs Sobi_ВПТС  перех на 2011год" xfId="4282" xr:uid="{00000000-0005-0000-0000-0000040D0000}"/>
    <cellStyle name="_Final_Book_010301_Sofi vs Sobi_ВПТС 2011 год на 30 09 10г корректировка (5)" xfId="4283" xr:uid="{00000000-0005-0000-0000-0000050D0000}"/>
    <cellStyle name="_Final_Book_010301_Sofi vs Sobi_Перечень объектов 2010г переходящих на 2011г по ЧН" xfId="4284" xr:uid="{00000000-0005-0000-0000-0000060D0000}"/>
    <cellStyle name="_Final_Book_010301_SOFI_~5055318" xfId="4285" xr:uid="{00000000-0005-0000-0000-0000070D0000}"/>
    <cellStyle name="_Final_Book_010301_Sofi_PBD 27-11-01" xfId="4286" xr:uid="{00000000-0005-0000-0000-0000080D0000}"/>
    <cellStyle name="_Final_Book_010301_Sofi_PBD 27-11-01_~5055318" xfId="4287" xr:uid="{00000000-0005-0000-0000-0000090D0000}"/>
    <cellStyle name="_Final_Book_010301_Sofi_PBD 27-11-01_DCF030925_vat" xfId="4288" xr:uid="{00000000-0005-0000-0000-00000A0D0000}"/>
    <cellStyle name="_Final_Book_010301_Sofi_PBD 27-11-01_DCF030925_vat_" xfId="4289" xr:uid="{00000000-0005-0000-0000-00000B0D0000}"/>
    <cellStyle name="_Final_Book_010301_Sofi_PBD 27-11-01_DCFonly" xfId="4290" xr:uid="{00000000-0005-0000-0000-00000C0D0000}"/>
    <cellStyle name="_Final_Book_010301_Sofi_PBD 27-11-01_ВПТС  перех на 2011год" xfId="4291" xr:uid="{00000000-0005-0000-0000-00000D0D0000}"/>
    <cellStyle name="_Final_Book_010301_Sofi_PBD 27-11-01_ВПТС 2011 год на 30 09 10г корректировка (5)" xfId="4292" xr:uid="{00000000-0005-0000-0000-00000E0D0000}"/>
    <cellStyle name="_Final_Book_010301_Sofi_PBD 27-11-01_Перечень объектов 2010г переходящих на 2011г по ЧН" xfId="4293" xr:uid="{00000000-0005-0000-0000-00000F0D0000}"/>
    <cellStyle name="_Final_Book_010301_SOFI_TEPs_AOK_130902" xfId="4294" xr:uid="{00000000-0005-0000-0000-0000100D0000}"/>
    <cellStyle name="_Final_Book_010301_SOFI_TEPs_AOK_130902_040822 Profit_Tax_(portal)" xfId="4295" xr:uid="{00000000-0005-0000-0000-0000110D0000}"/>
    <cellStyle name="_Final_Book_010301_SOFI_TEPs_AOK_130902_040928 Profit_Tax_3Ax1Ax4" xfId="4296" xr:uid="{00000000-0005-0000-0000-0000120D0000}"/>
    <cellStyle name="_Final_Book_010301_SOFI_TEPs_AOK_130902_Tax Input 5yr plan" xfId="4297" xr:uid="{00000000-0005-0000-0000-0000130D0000}"/>
    <cellStyle name="_Final_Book_010301_SOFI_TEPs_AOK_130902_ВПТС  перех на 2011год" xfId="4298" xr:uid="{00000000-0005-0000-0000-0000140D0000}"/>
    <cellStyle name="_Final_Book_010301_SOFI_TEPs_AOK_130902_ВПТС 2011 год на 30 09 10г корректировка (5)" xfId="4299" xr:uid="{00000000-0005-0000-0000-0000150D0000}"/>
    <cellStyle name="_Final_Book_010301_SOFI_TEPs_AOK_130902_Книга2" xfId="4300" xr:uid="{00000000-0005-0000-0000-0000160D0000}"/>
    <cellStyle name="_Final_Book_010301_SOFI_TEPs_AOK_130902_Налог_на_прибыль" xfId="4301" xr:uid="{00000000-0005-0000-0000-0000170D0000}"/>
    <cellStyle name="_Final_Book_010301_SOFI_TEPs_AOK_130902_Перечень объектов 2010г переходящих на 2011г по ЧН" xfId="4302" xr:uid="{00000000-0005-0000-0000-0000180D0000}"/>
    <cellStyle name="_Final_Book_010301_Sofi145a" xfId="4303" xr:uid="{00000000-0005-0000-0000-0000190D0000}"/>
    <cellStyle name="_Final_Book_010301_Sofi145a_~5055318" xfId="4304" xr:uid="{00000000-0005-0000-0000-00001A0D0000}"/>
    <cellStyle name="_Final_Book_010301_Sofi145a_DCF030925_vat" xfId="4305" xr:uid="{00000000-0005-0000-0000-00001B0D0000}"/>
    <cellStyle name="_Final_Book_010301_Sofi145a_DCF030925_vat_" xfId="4306" xr:uid="{00000000-0005-0000-0000-00001C0D0000}"/>
    <cellStyle name="_Final_Book_010301_Sofi145a_DCFonly" xfId="4307" xr:uid="{00000000-0005-0000-0000-00001D0D0000}"/>
    <cellStyle name="_Final_Book_010301_Sofi145a_ВПТС  перех на 2011год" xfId="4308" xr:uid="{00000000-0005-0000-0000-00001E0D0000}"/>
    <cellStyle name="_Final_Book_010301_Sofi145a_ВПТС 2011 год на 30 09 10г корректировка (5)" xfId="4309" xr:uid="{00000000-0005-0000-0000-00001F0D0000}"/>
    <cellStyle name="_Final_Book_010301_Sofi145a_Перечень объектов 2010г переходящих на 2011г по ЧН" xfId="4310" xr:uid="{00000000-0005-0000-0000-0000200D0000}"/>
    <cellStyle name="_Final_Book_010301_Sofi153" xfId="4311" xr:uid="{00000000-0005-0000-0000-0000210D0000}"/>
    <cellStyle name="_Final_Book_010301_Sofi153_~5055318" xfId="4312" xr:uid="{00000000-0005-0000-0000-0000220D0000}"/>
    <cellStyle name="_Final_Book_010301_Sofi153_DCF030925_vat" xfId="4313" xr:uid="{00000000-0005-0000-0000-0000230D0000}"/>
    <cellStyle name="_Final_Book_010301_Sofi153_DCF030925_vat_" xfId="4314" xr:uid="{00000000-0005-0000-0000-0000240D0000}"/>
    <cellStyle name="_Final_Book_010301_Sofi153_DCFonly" xfId="4315" xr:uid="{00000000-0005-0000-0000-0000250D0000}"/>
    <cellStyle name="_Final_Book_010301_Sofi153_ВПТС  перех на 2011год" xfId="4316" xr:uid="{00000000-0005-0000-0000-0000260D0000}"/>
    <cellStyle name="_Final_Book_010301_Sofi153_ВПТС 2011 год на 30 09 10г корректировка (5)" xfId="4317" xr:uid="{00000000-0005-0000-0000-0000270D0000}"/>
    <cellStyle name="_Final_Book_010301_Sofi153_Перечень объектов 2010г переходящих на 2011г по ЧН" xfId="4318" xr:uid="{00000000-0005-0000-0000-0000280D0000}"/>
    <cellStyle name="_Final_Book_010301_Summary" xfId="4319" xr:uid="{00000000-0005-0000-0000-0000290D0000}"/>
    <cellStyle name="_Final_Book_010301_Summary_~5055318" xfId="4320" xr:uid="{00000000-0005-0000-0000-00002A0D0000}"/>
    <cellStyle name="_Final_Book_010301_Summary_DCF030925_vat" xfId="4321" xr:uid="{00000000-0005-0000-0000-00002B0D0000}"/>
    <cellStyle name="_Final_Book_010301_Summary_DCF030925_vat_" xfId="4322" xr:uid="{00000000-0005-0000-0000-00002C0D0000}"/>
    <cellStyle name="_Final_Book_010301_Summary_DCFonly" xfId="4323" xr:uid="{00000000-0005-0000-0000-00002D0D0000}"/>
    <cellStyle name="_Final_Book_010301_Summary_ВПТС  перех на 2011год" xfId="4324" xr:uid="{00000000-0005-0000-0000-00002E0D0000}"/>
    <cellStyle name="_Final_Book_010301_Summary_ВПТС 2011 год на 30 09 10г корректировка (5)" xfId="4325" xr:uid="{00000000-0005-0000-0000-00002F0D0000}"/>
    <cellStyle name="_Final_Book_010301_Summary_Перечень объектов 2010г переходящих на 2011г по ЧН" xfId="4326" xr:uid="{00000000-0005-0000-0000-0000300D0000}"/>
    <cellStyle name="_Final_Book_010301_SXXXX_Express_c Links" xfId="4327" xr:uid="{00000000-0005-0000-0000-0000310D0000}"/>
    <cellStyle name="_Final_Book_010301_SXXXX_Express_c Links_040822 Profit_Tax_(portal)" xfId="4328" xr:uid="{00000000-0005-0000-0000-0000320D0000}"/>
    <cellStyle name="_Final_Book_010301_SXXXX_Express_c Links_040928 Profit_Tax_3Ax1Ax4" xfId="4329" xr:uid="{00000000-0005-0000-0000-0000330D0000}"/>
    <cellStyle name="_Final_Book_010301_SXXXX_Express_c Links_Tax Input 5yr plan" xfId="4330" xr:uid="{00000000-0005-0000-0000-0000340D0000}"/>
    <cellStyle name="_Final_Book_010301_SXXXX_Express_c Links_ВПТС  перех на 2011год" xfId="4331" xr:uid="{00000000-0005-0000-0000-0000350D0000}"/>
    <cellStyle name="_Final_Book_010301_SXXXX_Express_c Links_ВПТС 2011 год на 30 09 10г корректировка (5)" xfId="4332" xr:uid="{00000000-0005-0000-0000-0000360D0000}"/>
    <cellStyle name="_Final_Book_010301_SXXXX_Express_c Links_Книга2" xfId="4333" xr:uid="{00000000-0005-0000-0000-0000370D0000}"/>
    <cellStyle name="_Final_Book_010301_SXXXX_Express_c Links_Налог_на_прибыль" xfId="4334" xr:uid="{00000000-0005-0000-0000-0000380D0000}"/>
    <cellStyle name="_Final_Book_010301_SXXXX_Express_c Links_Перечень объектов 2010г переходящих на 2011г по ЧН" xfId="4335" xr:uid="{00000000-0005-0000-0000-0000390D0000}"/>
    <cellStyle name="_Final_Book_010301_Tax_form_1кв_3" xfId="4336" xr:uid="{00000000-0005-0000-0000-00003A0D0000}"/>
    <cellStyle name="_Final_Book_010301_Tax_form_1кв_3_~5055318" xfId="4337" xr:uid="{00000000-0005-0000-0000-00003B0D0000}"/>
    <cellStyle name="_Final_Book_010301_Tax_form_1кв_3_DCF030925_vat" xfId="4338" xr:uid="{00000000-0005-0000-0000-00003C0D0000}"/>
    <cellStyle name="_Final_Book_010301_Tax_form_1кв_3_DCF030925_vat_" xfId="4339" xr:uid="{00000000-0005-0000-0000-00003D0D0000}"/>
    <cellStyle name="_Final_Book_010301_Tax_form_1кв_3_DCFonly" xfId="4340" xr:uid="{00000000-0005-0000-0000-00003E0D0000}"/>
    <cellStyle name="_Final_Book_010301_Tax_form_1кв_3_ВПТС  перех на 2011год" xfId="4341" xr:uid="{00000000-0005-0000-0000-00003F0D0000}"/>
    <cellStyle name="_Final_Book_010301_Tax_form_1кв_3_ВПТС 2011 год на 30 09 10г корректировка (5)" xfId="4342" xr:uid="{00000000-0005-0000-0000-0000400D0000}"/>
    <cellStyle name="_Final_Book_010301_Tax_form_1кв_3_Перечень объектов 2010г переходящих на 2011г по ЧН" xfId="4343" xr:uid="{00000000-0005-0000-0000-0000410D0000}"/>
    <cellStyle name="_Final_Book_010301_test_11" xfId="4344" xr:uid="{00000000-0005-0000-0000-0000420D0000}"/>
    <cellStyle name="_Final_Book_010301_test_11_~5055318" xfId="4345" xr:uid="{00000000-0005-0000-0000-0000430D0000}"/>
    <cellStyle name="_Final_Book_010301_test_11_DCF030925_vat" xfId="4346" xr:uid="{00000000-0005-0000-0000-0000440D0000}"/>
    <cellStyle name="_Final_Book_010301_test_11_DCF030925_vat_" xfId="4347" xr:uid="{00000000-0005-0000-0000-0000450D0000}"/>
    <cellStyle name="_Final_Book_010301_test_11_DCFonly" xfId="4348" xr:uid="{00000000-0005-0000-0000-0000460D0000}"/>
    <cellStyle name="_Final_Book_010301_test_11_ВПТС  перех на 2011год" xfId="4349" xr:uid="{00000000-0005-0000-0000-0000470D0000}"/>
    <cellStyle name="_Final_Book_010301_test_11_ВПТС 2011 год на 30 09 10г корректировка (5)" xfId="4350" xr:uid="{00000000-0005-0000-0000-0000480D0000}"/>
    <cellStyle name="_Final_Book_010301_test_11_Перечень объектов 2010г переходящих на 2011г по ЧН" xfId="4351" xr:uid="{00000000-0005-0000-0000-0000490D0000}"/>
    <cellStyle name="_Final_Book_010301_БКЭ" xfId="4352" xr:uid="{00000000-0005-0000-0000-00004A0D0000}"/>
    <cellStyle name="_Final_Book_010301_БКЭ_~5055318" xfId="4353" xr:uid="{00000000-0005-0000-0000-00004B0D0000}"/>
    <cellStyle name="_Final_Book_010301_БКЭ_DCF030925_vat" xfId="4354" xr:uid="{00000000-0005-0000-0000-00004C0D0000}"/>
    <cellStyle name="_Final_Book_010301_БКЭ_DCF030925_vat_" xfId="4355" xr:uid="{00000000-0005-0000-0000-00004D0D0000}"/>
    <cellStyle name="_Final_Book_010301_БКЭ_DCFonly" xfId="4356" xr:uid="{00000000-0005-0000-0000-00004E0D0000}"/>
    <cellStyle name="_Final_Book_010301_БКЭ_ВПТС  перех на 2011год" xfId="4357" xr:uid="{00000000-0005-0000-0000-00004F0D0000}"/>
    <cellStyle name="_Final_Book_010301_БКЭ_ВПТС 2011 год на 30 09 10г корректировка (5)" xfId="4358" xr:uid="{00000000-0005-0000-0000-0000500D0000}"/>
    <cellStyle name="_Final_Book_010301_БКЭ_Перечень объектов 2010г переходящих на 2011г по ЧН" xfId="4359" xr:uid="{00000000-0005-0000-0000-0000510D0000}"/>
    <cellStyle name="_Final_Book_010301_ВПТС  перех на 2011год" xfId="4360" xr:uid="{00000000-0005-0000-0000-0000520D0000}"/>
    <cellStyle name="_Final_Book_010301_ВПТС 2011 год на 30 09 10г корректировка (5)" xfId="4361" xr:uid="{00000000-0005-0000-0000-0000530D0000}"/>
    <cellStyle name="_Final_Book_010301_для вставки в пакет за 2001" xfId="4362" xr:uid="{00000000-0005-0000-0000-0000540D0000}"/>
    <cellStyle name="_Final_Book_010301_для вставки в пакет за 2001_~5055318" xfId="4363" xr:uid="{00000000-0005-0000-0000-0000550D0000}"/>
    <cellStyle name="_Final_Book_010301_для вставки в пакет за 2001_DCF030925_vat" xfId="4364" xr:uid="{00000000-0005-0000-0000-0000560D0000}"/>
    <cellStyle name="_Final_Book_010301_для вставки в пакет за 2001_DCF030925_vat_" xfId="4365" xr:uid="{00000000-0005-0000-0000-0000570D0000}"/>
    <cellStyle name="_Final_Book_010301_для вставки в пакет за 2001_DCFonly" xfId="4366" xr:uid="{00000000-0005-0000-0000-0000580D0000}"/>
    <cellStyle name="_Final_Book_010301_для вставки в пакет за 2001_ВПТС  перех на 2011год" xfId="4367" xr:uid="{00000000-0005-0000-0000-0000590D0000}"/>
    <cellStyle name="_Final_Book_010301_для вставки в пакет за 2001_ВПТС 2011 год на 30 09 10г корректировка (5)" xfId="4368" xr:uid="{00000000-0005-0000-0000-00005A0D0000}"/>
    <cellStyle name="_Final_Book_010301_для вставки в пакет за 2001_Перечень объектов 2010г переходящих на 2011г по ЧН" xfId="4369" xr:uid="{00000000-0005-0000-0000-00005B0D0000}"/>
    <cellStyle name="_Final_Book_010301_дляГалиныВ" xfId="4370" xr:uid="{00000000-0005-0000-0000-00005C0D0000}"/>
    <cellStyle name="_Final_Book_010301_дляГалиныВ_040822 Profit_Tax_(portal)" xfId="4371" xr:uid="{00000000-0005-0000-0000-00005D0D0000}"/>
    <cellStyle name="_Final_Book_010301_дляГалиныВ_040928 Profit_Tax_3Ax1Ax4" xfId="4372" xr:uid="{00000000-0005-0000-0000-00005E0D0000}"/>
    <cellStyle name="_Final_Book_010301_дляГалиныВ_Tax Input 5yr plan" xfId="4373" xr:uid="{00000000-0005-0000-0000-00005F0D0000}"/>
    <cellStyle name="_Final_Book_010301_дляГалиныВ_ВПТС  перех на 2011год" xfId="4374" xr:uid="{00000000-0005-0000-0000-0000600D0000}"/>
    <cellStyle name="_Final_Book_010301_дляГалиныВ_ВПТС 2011 год на 30 09 10г корректировка (5)" xfId="4375" xr:uid="{00000000-0005-0000-0000-0000610D0000}"/>
    <cellStyle name="_Final_Book_010301_дляГалиныВ_Книга2" xfId="4376" xr:uid="{00000000-0005-0000-0000-0000620D0000}"/>
    <cellStyle name="_Final_Book_010301_дляГалиныВ_Налог_на_прибыль" xfId="4377" xr:uid="{00000000-0005-0000-0000-0000630D0000}"/>
    <cellStyle name="_Final_Book_010301_дляГалиныВ_Перечень объектов 2010г переходящих на 2011г по ЧН" xfId="4378" xr:uid="{00000000-0005-0000-0000-0000640D0000}"/>
    <cellStyle name="_Final_Book_010301_Книга7" xfId="4379" xr:uid="{00000000-0005-0000-0000-0000650D0000}"/>
    <cellStyle name="_Final_Book_010301_Книга7_~5055318" xfId="4380" xr:uid="{00000000-0005-0000-0000-0000660D0000}"/>
    <cellStyle name="_Final_Book_010301_Книга7_DCF030925_vat" xfId="4381" xr:uid="{00000000-0005-0000-0000-0000670D0000}"/>
    <cellStyle name="_Final_Book_010301_Книга7_DCF030925_vat_" xfId="4382" xr:uid="{00000000-0005-0000-0000-0000680D0000}"/>
    <cellStyle name="_Final_Book_010301_Книга7_DCFonly" xfId="4383" xr:uid="{00000000-0005-0000-0000-0000690D0000}"/>
    <cellStyle name="_Final_Book_010301_Книга7_ВПТС  перех на 2011год" xfId="4384" xr:uid="{00000000-0005-0000-0000-00006A0D0000}"/>
    <cellStyle name="_Final_Book_010301_Книга7_ВПТС 2011 год на 30 09 10г корректировка (5)" xfId="4385" xr:uid="{00000000-0005-0000-0000-00006B0D0000}"/>
    <cellStyle name="_Final_Book_010301_Книга7_Перечень объектов 2010г переходящих на 2011г по ЧН" xfId="4386" xr:uid="{00000000-0005-0000-0000-00006C0D0000}"/>
    <cellStyle name="_Final_Book_010301_Лист1" xfId="4387" xr:uid="{00000000-0005-0000-0000-00006D0D0000}"/>
    <cellStyle name="_Final_Book_010301_Лист1_040822 Profit_Tax_(portal)" xfId="4388" xr:uid="{00000000-0005-0000-0000-00006E0D0000}"/>
    <cellStyle name="_Final_Book_010301_Лист1_040928 Profit_Tax_3Ax1Ax4" xfId="4389" xr:uid="{00000000-0005-0000-0000-00006F0D0000}"/>
    <cellStyle name="_Final_Book_010301_Лист1_Tax Input 5yr plan" xfId="4390" xr:uid="{00000000-0005-0000-0000-0000700D0000}"/>
    <cellStyle name="_Final_Book_010301_Лист1_ВПТС  перех на 2011год" xfId="4391" xr:uid="{00000000-0005-0000-0000-0000710D0000}"/>
    <cellStyle name="_Final_Book_010301_Лист1_ВПТС 2011 год на 30 09 10г корректировка (5)" xfId="4392" xr:uid="{00000000-0005-0000-0000-0000720D0000}"/>
    <cellStyle name="_Final_Book_010301_Лист1_Книга2" xfId="4393" xr:uid="{00000000-0005-0000-0000-0000730D0000}"/>
    <cellStyle name="_Final_Book_010301_Лист1_Налог_на_прибыль" xfId="4394" xr:uid="{00000000-0005-0000-0000-0000740D0000}"/>
    <cellStyle name="_Final_Book_010301_Лист1_Перечень объектов 2010г переходящих на 2011г по ЧН" xfId="4395" xr:uid="{00000000-0005-0000-0000-0000750D0000}"/>
    <cellStyle name="_Final_Book_010301_ОСН. ДЕЯТ." xfId="4396" xr:uid="{00000000-0005-0000-0000-0000760D0000}"/>
    <cellStyle name="_Final_Book_010301_ОСН. ДЕЯТ._~5055318" xfId="4397" xr:uid="{00000000-0005-0000-0000-0000770D0000}"/>
    <cellStyle name="_Final_Book_010301_ОСН. ДЕЯТ._DCF030925_vat" xfId="4398" xr:uid="{00000000-0005-0000-0000-0000780D0000}"/>
    <cellStyle name="_Final_Book_010301_ОСН. ДЕЯТ._DCF030925_vat_" xfId="4399" xr:uid="{00000000-0005-0000-0000-0000790D0000}"/>
    <cellStyle name="_Final_Book_010301_ОСН. ДЕЯТ._DCFonly" xfId="4400" xr:uid="{00000000-0005-0000-0000-00007A0D0000}"/>
    <cellStyle name="_Final_Book_010301_ОСН. ДЕЯТ._ВПТС  перех на 2011год" xfId="4401" xr:uid="{00000000-0005-0000-0000-00007B0D0000}"/>
    <cellStyle name="_Final_Book_010301_ОСН. ДЕЯТ._ВПТС 2011 год на 30 09 10г корректировка (5)" xfId="4402" xr:uid="{00000000-0005-0000-0000-00007C0D0000}"/>
    <cellStyle name="_Final_Book_010301_ОСН. ДЕЯТ._Перечень объектов 2010г переходящих на 2011г по ЧН" xfId="4403" xr:uid="{00000000-0005-0000-0000-00007D0D0000}"/>
    <cellStyle name="_Final_Book_010301_Перечень названий форм" xfId="4404" xr:uid="{00000000-0005-0000-0000-00007E0D0000}"/>
    <cellStyle name="_Final_Book_010301_Перечень названий форм_~5055318" xfId="4405" xr:uid="{00000000-0005-0000-0000-00007F0D0000}"/>
    <cellStyle name="_Final_Book_010301_Перечень объектов 2010г переходящих на 2011г по ЧН" xfId="4406" xr:uid="{00000000-0005-0000-0000-0000800D0000}"/>
    <cellStyle name="_Final_Book_010301_Подразделения" xfId="4407" xr:uid="{00000000-0005-0000-0000-0000810D0000}"/>
    <cellStyle name="_Final_Book_010301_Подразделения_040822 Profit_Tax_(portal)" xfId="4408" xr:uid="{00000000-0005-0000-0000-0000820D0000}"/>
    <cellStyle name="_Final_Book_010301_Подразделения_040928 Profit_Tax_3Ax1Ax4" xfId="4409" xr:uid="{00000000-0005-0000-0000-0000830D0000}"/>
    <cellStyle name="_Final_Book_010301_Подразделения_Tax Input 5yr plan" xfId="4410" xr:uid="{00000000-0005-0000-0000-0000840D0000}"/>
    <cellStyle name="_Final_Book_010301_Подразделения_ВПТС  перех на 2011год" xfId="4411" xr:uid="{00000000-0005-0000-0000-0000850D0000}"/>
    <cellStyle name="_Final_Book_010301_Подразделения_ВПТС 2011 год на 30 09 10г корректировка (5)" xfId="4412" xr:uid="{00000000-0005-0000-0000-0000860D0000}"/>
    <cellStyle name="_Final_Book_010301_Подразделения_Книга2" xfId="4413" xr:uid="{00000000-0005-0000-0000-0000870D0000}"/>
    <cellStyle name="_Final_Book_010301_Подразделения_Налог_на_прибыль" xfId="4414" xr:uid="{00000000-0005-0000-0000-0000880D0000}"/>
    <cellStyle name="_Final_Book_010301_Подразделения_Перечень объектов 2010г переходящих на 2011г по ЧН" xfId="4415" xr:uid="{00000000-0005-0000-0000-0000890D0000}"/>
    <cellStyle name="_Final_Book_010301_Список тиражирования" xfId="4416" xr:uid="{00000000-0005-0000-0000-00008A0D0000}"/>
    <cellStyle name="_Final_Book_010301_Список тиражирования_040822 Profit_Tax_(portal)" xfId="4417" xr:uid="{00000000-0005-0000-0000-00008B0D0000}"/>
    <cellStyle name="_Final_Book_010301_Список тиражирования_040928 Profit_Tax_3Ax1Ax4" xfId="4418" xr:uid="{00000000-0005-0000-0000-00008C0D0000}"/>
    <cellStyle name="_Final_Book_010301_Список тиражирования_Tax Input 5yr plan" xfId="4419" xr:uid="{00000000-0005-0000-0000-00008D0D0000}"/>
    <cellStyle name="_Final_Book_010301_Список тиражирования_ВПТС  перех на 2011год" xfId="4420" xr:uid="{00000000-0005-0000-0000-00008E0D0000}"/>
    <cellStyle name="_Final_Book_010301_Список тиражирования_ВПТС 2011 год на 30 09 10г корректировка (5)" xfId="4421" xr:uid="{00000000-0005-0000-0000-00008F0D0000}"/>
    <cellStyle name="_Final_Book_010301_Список тиражирования_Книга2" xfId="4422" xr:uid="{00000000-0005-0000-0000-0000900D0000}"/>
    <cellStyle name="_Final_Book_010301_Список тиражирования_Налог_на_прибыль" xfId="4423" xr:uid="{00000000-0005-0000-0000-0000910D0000}"/>
    <cellStyle name="_Final_Book_010301_Список тиражирования_Перечень объектов 2010г переходящих на 2011г по ЧН" xfId="4424" xr:uid="{00000000-0005-0000-0000-0000920D0000}"/>
    <cellStyle name="_Final_Book_010301_Форма 12 last" xfId="4425" xr:uid="{00000000-0005-0000-0000-0000930D0000}"/>
    <cellStyle name="_Final_Book_010301_Форма 12 last_~5055318" xfId="4426" xr:uid="{00000000-0005-0000-0000-0000940D0000}"/>
    <cellStyle name="_Final_Book_010301_Форма 12 last_DCF030925_vat" xfId="4427" xr:uid="{00000000-0005-0000-0000-0000950D0000}"/>
    <cellStyle name="_Final_Book_010301_Форма 12 last_DCF030925_vat_" xfId="4428" xr:uid="{00000000-0005-0000-0000-0000960D0000}"/>
    <cellStyle name="_Final_Book_010301_Форма 12 last_DCFonly" xfId="4429" xr:uid="{00000000-0005-0000-0000-0000970D0000}"/>
    <cellStyle name="_Final_Book_010301_Форма 12 last_ВПТС  перех на 2011год" xfId="4430" xr:uid="{00000000-0005-0000-0000-0000980D0000}"/>
    <cellStyle name="_Final_Book_010301_Форма 12 last_ВПТС 2011 год на 30 09 10г корректировка (5)" xfId="4431" xr:uid="{00000000-0005-0000-0000-0000990D0000}"/>
    <cellStyle name="_Final_Book_010301_Форма 12 last_Перечень объектов 2010г переходящих на 2011г по ЧН" xfId="4432" xr:uid="{00000000-0005-0000-0000-00009A0D0000}"/>
    <cellStyle name="_Finance Input 5yr plan" xfId="4433" xr:uid="{00000000-0005-0000-0000-00009B0D0000}"/>
    <cellStyle name="_Financial Framework_new-2" xfId="4434" xr:uid="{00000000-0005-0000-0000-00009C0D0000}"/>
    <cellStyle name="_Financial_Results_of_Oil_Companies" xfId="4435" xr:uid="{00000000-0005-0000-0000-00009D0D0000}"/>
    <cellStyle name="_Forecast" xfId="4436" xr:uid="{00000000-0005-0000-0000-00009E0D0000}"/>
    <cellStyle name="_forms2000" xfId="4437" xr:uid="{00000000-0005-0000-0000-00009F0D0000}"/>
    <cellStyle name="_forms2000 2" xfId="4438" xr:uid="{00000000-0005-0000-0000-0000A00D0000}"/>
    <cellStyle name="_forms2000_Копия СВОД ТН ВНК ЦП 2011-2015 г.г._Рагулина (корректировка от 3.0912.10)" xfId="4439" xr:uid="{00000000-0005-0000-0000-0000A10D0000}"/>
    <cellStyle name="_forms2000_Копия СВОД ТН ВНК ЦП 2011-2015 г.г._Рагулина (корректировка от 3.0912.10)_Роснефть3_red" xfId="4440" xr:uid="{00000000-0005-0000-0000-0000A20D0000}"/>
    <cellStyle name="_forms2000_КР труб 2014" xfId="4441" xr:uid="{00000000-0005-0000-0000-0000A30D0000}"/>
    <cellStyle name="_forms2000_Макет Бизнес-плана Трубопроводы 2011 - 2015 от 15.11.10" xfId="4442" xr:uid="{00000000-0005-0000-0000-0000A40D0000}"/>
    <cellStyle name="_forms2000_Макет НГД 2010-2014" xfId="4443" xr:uid="{00000000-0005-0000-0000-0000A50D0000}"/>
    <cellStyle name="_forms2000_Макет НГД 2010-2014_Роснефть3_red" xfId="4444" xr:uid="{00000000-0005-0000-0000-0000A60D0000}"/>
    <cellStyle name="_forms2000_Приложение №2 форма 4.4 Макет НГД 2013-2017" xfId="4445" xr:uid="{00000000-0005-0000-0000-0000A70D0000}"/>
    <cellStyle name="_forms2000_Приложение диагностика" xfId="4446" xr:uid="{00000000-0005-0000-0000-0000A80D0000}"/>
    <cellStyle name="_forms2000_Приложение диагностика (2)" xfId="4447" xr:uid="{00000000-0005-0000-0000-0000A90D0000}"/>
    <cellStyle name="_forms2000_Роснефть3_red" xfId="4448" xr:uid="{00000000-0005-0000-0000-0000AA0D0000}"/>
    <cellStyle name="_forms2000_СВОД ТН ВНК ЦП 2011-2015 г.г._Рагулина (корректировка от 28.09.10)" xfId="4449" xr:uid="{00000000-0005-0000-0000-0000AB0D0000}"/>
    <cellStyle name="_forms2000_СВОД ТН ВНК ЦП 2011-2015 г.г._Рагулина (корректировка от 28.09.10)_Роснефть3_red" xfId="4450" xr:uid="{00000000-0005-0000-0000-0000AC0D0000}"/>
    <cellStyle name="_forms2000_СтНГ" xfId="4451" xr:uid="{00000000-0005-0000-0000-0000AD0D0000}"/>
    <cellStyle name="_FT11111_31_03_2004" xfId="4452" xr:uid="{00000000-0005-0000-0000-0000AE0D0000}"/>
    <cellStyle name="_Funding 2008 уточненный 20-11-07 помесячно" xfId="4453" xr:uid="{00000000-0005-0000-0000-0000AF0D0000}"/>
    <cellStyle name="_Funding 2008 уточненный 20-11-07 помесячно 2" xfId="4454" xr:uid="{00000000-0005-0000-0000-0000B00D0000}"/>
    <cellStyle name="_Funding 2008 уточненный 20-11-07 помесячно 2 2" xfId="4455" xr:uid="{00000000-0005-0000-0000-0000B10D0000}"/>
    <cellStyle name="_Funding 2008 уточненный 20-11-07 помесячно_ГрзНГ" xfId="4456" xr:uid="{00000000-0005-0000-0000-0000B20D0000}"/>
    <cellStyle name="_Funding 2008 уточненный 20-11-07 помесячно_Копия СВОД ТН ВНК ЦП 2011-2015 г.г._Рагулина (корректировка от 3.0912.10)" xfId="4457" xr:uid="{00000000-0005-0000-0000-0000B30D0000}"/>
    <cellStyle name="_Funding 2008 уточненный 20-11-07 помесячно_КрНГ" xfId="4458" xr:uid="{00000000-0005-0000-0000-0000B40D0000}"/>
    <cellStyle name="_Funding 2008 уточненный 20-11-07 помесячно_Макет Бизнес-плана Трубопроводы 2011 - 2015 от 15.11.10" xfId="4459" xr:uid="{00000000-0005-0000-0000-0000B50D0000}"/>
    <cellStyle name="_Funding 2008 уточненный 20-11-07 помесячно_Макет НГД 2010-2014" xfId="4460" xr:uid="{00000000-0005-0000-0000-0000B60D0000}"/>
    <cellStyle name="_Funding 2008 уточненный 20-11-07 помесячно_Макет НГД 2010-2014 2" xfId="4461" xr:uid="{00000000-0005-0000-0000-0000B70D0000}"/>
    <cellStyle name="_Funding 2008 уточненный 20-11-07 помесячно_Макет НГД 2010-2014_Макет НГД 2013-2020_10.04.2013" xfId="4462" xr:uid="{00000000-0005-0000-0000-0000B80D0000}"/>
    <cellStyle name="_Funding 2008 уточненный 20-11-07 помесячно_Приложение №2 форма 4.4 Макет НГД 2013-2017" xfId="4463" xr:uid="{00000000-0005-0000-0000-0000B90D0000}"/>
    <cellStyle name="_Funding 2008 уточненный 20-11-07 помесячно_Приложение диагностика" xfId="4464" xr:uid="{00000000-0005-0000-0000-0000BA0D0000}"/>
    <cellStyle name="_Funding 2008 уточненный 20-11-07 помесячно_Приложение диагностика (2)" xfId="4465" xr:uid="{00000000-0005-0000-0000-0000BB0D0000}"/>
    <cellStyle name="_Funding 2008 уточненный 20-11-07 помесячно_Роснефть3_red" xfId="4466" xr:uid="{00000000-0005-0000-0000-0000BC0D0000}"/>
    <cellStyle name="_Funding 2008 уточненный 20-11-07 помесячно_СамНГ" xfId="4467" xr:uid="{00000000-0005-0000-0000-0000BD0D0000}"/>
    <cellStyle name="_Funding 2008 уточненный 20-11-07 помесячно_СВОД ТН ВНК ЦП 2011-2015 г.г._Рагулина (корректировка от 28.09.10)" xfId="4468" xr:uid="{00000000-0005-0000-0000-0000BE0D0000}"/>
    <cellStyle name="_Funding 2008 уточненный 20-11-07 помесячно_СМНГ" xfId="4469" xr:uid="{00000000-0005-0000-0000-0000BF0D0000}"/>
    <cellStyle name="_Funding 2008 уточненный 20-11-07 помесячно_СтНГ" xfId="4470" xr:uid="{00000000-0005-0000-0000-0000C00D0000}"/>
    <cellStyle name="_Funding 2008 уточненный 20-11-07 помесячно_УДМНЕФТЬ1" xfId="4471" xr:uid="{00000000-0005-0000-0000-0000C10D0000}"/>
    <cellStyle name="_Funding ВСНК" xfId="4472" xr:uid="{00000000-0005-0000-0000-0000C20D0000}"/>
    <cellStyle name="_Funding ВСНК 2" xfId="4473" xr:uid="{00000000-0005-0000-0000-0000C30D0000}"/>
    <cellStyle name="_Funding ВСНК 2 2" xfId="4474" xr:uid="{00000000-0005-0000-0000-0000C40D0000}"/>
    <cellStyle name="_Funding ВСНК_ГрзНГ" xfId="4475" xr:uid="{00000000-0005-0000-0000-0000C50D0000}"/>
    <cellStyle name="_Funding ВСНК_Копия СВОД ТН ВНК ЦП 2011-2015 г.г._Рагулина (корректировка от 3.0912.10)" xfId="4476" xr:uid="{00000000-0005-0000-0000-0000C60D0000}"/>
    <cellStyle name="_Funding ВСНК_КрНГ" xfId="4477" xr:uid="{00000000-0005-0000-0000-0000C70D0000}"/>
    <cellStyle name="_Funding ВСНК_Макет Бизнес-плана Трубопроводы 2011 - 2015 от 15.11.10" xfId="4478" xr:uid="{00000000-0005-0000-0000-0000C80D0000}"/>
    <cellStyle name="_Funding ВСНК_Макет НГД 2010-2014" xfId="4479" xr:uid="{00000000-0005-0000-0000-0000C90D0000}"/>
    <cellStyle name="_Funding ВСНК_Макет НГД 2010-2014 2" xfId="4480" xr:uid="{00000000-0005-0000-0000-0000CA0D0000}"/>
    <cellStyle name="_Funding ВСНК_Макет НГД 2010-2014_Макет НГД 2013-2020_10.04.2013" xfId="4481" xr:uid="{00000000-0005-0000-0000-0000CB0D0000}"/>
    <cellStyle name="_Funding ВСНК_Приложение №2 форма 4.4 Макет НГД 2013-2017" xfId="4482" xr:uid="{00000000-0005-0000-0000-0000CC0D0000}"/>
    <cellStyle name="_Funding ВСНК_Приложение диагностика" xfId="4483" xr:uid="{00000000-0005-0000-0000-0000CD0D0000}"/>
    <cellStyle name="_Funding ВСНК_Приложение диагностика (2)" xfId="4484" xr:uid="{00000000-0005-0000-0000-0000CE0D0000}"/>
    <cellStyle name="_Funding ВСНК_Роснефть3_red" xfId="4485" xr:uid="{00000000-0005-0000-0000-0000CF0D0000}"/>
    <cellStyle name="_Funding ВСНК_СамНГ" xfId="4486" xr:uid="{00000000-0005-0000-0000-0000D00D0000}"/>
    <cellStyle name="_Funding ВСНК_СВОД ТН ВНК ЦП 2011-2015 г.г._Рагулина (корректировка от 28.09.10)" xfId="4487" xr:uid="{00000000-0005-0000-0000-0000D10D0000}"/>
    <cellStyle name="_Funding ВСНК_СМНГ" xfId="4488" xr:uid="{00000000-0005-0000-0000-0000D20D0000}"/>
    <cellStyle name="_Funding ВСНК_СтНГ" xfId="4489" xr:uid="{00000000-0005-0000-0000-0000D30D0000}"/>
    <cellStyle name="_Funding ВСНК_УДМНЕФТЬ1" xfId="4490" xr:uid="{00000000-0005-0000-0000-0000D40D0000}"/>
    <cellStyle name="_G&amp;A_Corporate_Services_last" xfId="4491" xr:uid="{00000000-0005-0000-0000-0000D50D0000}"/>
    <cellStyle name="_G&amp;A_Corporate_Services_last_~5055318" xfId="4492" xr:uid="{00000000-0005-0000-0000-0000D60D0000}"/>
    <cellStyle name="_GAZP" xfId="4493" xr:uid="{00000000-0005-0000-0000-0000D70D0000}"/>
    <cellStyle name="_GAZP_Alfa" xfId="4494" xr:uid="{00000000-0005-0000-0000-0000D80D0000}"/>
    <cellStyle name="_GAZP_ING" xfId="4495" xr:uid="{00000000-0005-0000-0000-0000D90D0000}"/>
    <cellStyle name="_GAZPNEW" xfId="4496" xr:uid="{00000000-0005-0000-0000-0000DA0D0000}"/>
    <cellStyle name="_Gazprom14" xfId="4497" xr:uid="{00000000-0005-0000-0000-0000DB0D0000}"/>
    <cellStyle name="_GAZPx" xfId="4498" xr:uid="{00000000-0005-0000-0000-0000DC0D0000}"/>
    <cellStyle name="_GFO 2004" xfId="4499" xr:uid="{00000000-0005-0000-0000-0000DD0D0000}"/>
    <cellStyle name="_GFO_June_m" xfId="4500" xr:uid="{00000000-0005-0000-0000-0000DE0D0000}"/>
    <cellStyle name="_GFO_May_08.06.04" xfId="4501" xr:uid="{00000000-0005-0000-0000-0000DF0D0000}"/>
    <cellStyle name="_GFO_May_1" xfId="4502" xr:uid="{00000000-0005-0000-0000-0000E00D0000}"/>
    <cellStyle name="_GFO_Sumbit_r_22.04.04" xfId="4503" xr:uid="{00000000-0005-0000-0000-0000E10D0000}"/>
    <cellStyle name="_GFO_Sumbit_r_22.04.04_~5055318" xfId="4504" xr:uid="{00000000-0005-0000-0000-0000E20D0000}"/>
    <cellStyle name="_GFO_с учетом_9%_Увата_for_PPM" xfId="4505" xr:uid="{00000000-0005-0000-0000-0000E30D0000}"/>
    <cellStyle name="_GFO_с учетом_9%_Увата_for_PPM_Для Мошкина" xfId="4506" xr:uid="{00000000-0005-0000-0000-0000E40D0000}"/>
    <cellStyle name="_GFO_с учетом_9%_Увата_for_PPM_доп  слайд уд  расх  на УЭЦН (2)" xfId="4507" xr:uid="{00000000-0005-0000-0000-0000E50D0000}"/>
    <cellStyle name="_GFO_с учетом_9%_Увата_for_PPM_СНГДУ-2_ Infra 07 BU (слайды для презентации)" xfId="4508" xr:uid="{00000000-0005-0000-0000-0000E60D0000}"/>
    <cellStyle name="_Group GFO format14" xfId="4509" xr:uid="{00000000-0005-0000-0000-0000E70D0000}"/>
    <cellStyle name="_Group GFO format14_~5055318" xfId="4510" xr:uid="{00000000-0005-0000-0000-0000E80D0000}"/>
    <cellStyle name="_Group GFO format14_Для Мошкина" xfId="4511" xr:uid="{00000000-0005-0000-0000-0000E90D0000}"/>
    <cellStyle name="_Group GFO format14_доп  слайд уд  расх  на УЭЦН (2)" xfId="4512" xr:uid="{00000000-0005-0000-0000-0000EA0D0000}"/>
    <cellStyle name="_Group GFO format14_СНГДУ-2_ Infra 07 BU (слайды для презентации)" xfId="4513" xr:uid="{00000000-0005-0000-0000-0000EB0D0000}"/>
    <cellStyle name="_Head Office" xfId="4514" xr:uid="{00000000-0005-0000-0000-0000EC0D0000}"/>
    <cellStyle name="_Head Office with inflation" xfId="4515" xr:uid="{00000000-0005-0000-0000-0000ED0D0000}"/>
    <cellStyle name="_headcount report" xfId="4516" xr:uid="{00000000-0005-0000-0000-0000EE0D0000}"/>
    <cellStyle name="_Heading" xfId="4517" xr:uid="{00000000-0005-0000-0000-0000EF0D0000}"/>
    <cellStyle name="_Highlight" xfId="4518" xr:uid="{00000000-0005-0000-0000-0000F00D0000}"/>
    <cellStyle name="_Highlight 2" xfId="4519" xr:uid="{00000000-0005-0000-0000-0000F10D0000}"/>
    <cellStyle name="_Historical information request NCC_Landata" xfId="4520" xr:uid="{00000000-0005-0000-0000-0000F20D0000}"/>
    <cellStyle name="_HR_additional" xfId="4521" xr:uid="{00000000-0005-0000-0000-0000F30D0000}"/>
    <cellStyle name="_HR_additional_~5055318" xfId="4522" xr:uid="{00000000-0005-0000-0000-0000F40D0000}"/>
    <cellStyle name="_InflationInUpstreamLiftingCosts_v2" xfId="4523" xr:uid="{00000000-0005-0000-0000-0000F50D0000}"/>
    <cellStyle name="_InflationInUpstreamLiftingCosts_v2_Для Мошкина" xfId="4524" xr:uid="{00000000-0005-0000-0000-0000F60D0000}"/>
    <cellStyle name="_InflationInUpstreamLiftingCosts_v2_доп  слайд уд  расх  на УЭЦН (2)" xfId="4525" xr:uid="{00000000-0005-0000-0000-0000F70D0000}"/>
    <cellStyle name="_InflationInUpstreamLiftingCosts_v2_СНГДУ-2_ Infra 07 BU (слайды для презентации)" xfId="4526" xr:uid="{00000000-0005-0000-0000-0000F80D0000}"/>
    <cellStyle name="_Input TD" xfId="4527" xr:uid="{00000000-0005-0000-0000-0000F90D0000}"/>
    <cellStyle name="_Inputs" xfId="4528" xr:uid="{00000000-0005-0000-0000-0000FA0D0000}"/>
    <cellStyle name="_Inputs &amp; Assumptions" xfId="4529" xr:uid="{00000000-0005-0000-0000-0000FB0D0000}"/>
    <cellStyle name="_Inputs &amp; Assumptions 2" xfId="4530" xr:uid="{00000000-0005-0000-0000-0000FC0D0000}"/>
    <cellStyle name="_Inputs &amp; Assumptions_1" xfId="4531" xr:uid="{00000000-0005-0000-0000-0000FD0D0000}"/>
    <cellStyle name="_Inputs &amp; Assumptions_Свод ОС и НЗС-adj-Ex2003-5" xfId="4532" xr:uid="{00000000-0005-0000-0000-0000FE0D0000}"/>
    <cellStyle name="_Inputs 2" xfId="4533" xr:uid="{00000000-0005-0000-0000-0000FF0D0000}"/>
    <cellStyle name="_Inputs_Свод ОС и НЗС-adj-Ex2003-5" xfId="4534" xr:uid="{00000000-0005-0000-0000-0000000E0000}"/>
    <cellStyle name="_International Comps Weekly" xfId="4535" xr:uid="{00000000-0005-0000-0000-0000010E0000}"/>
    <cellStyle name="_Inventory provision adjustments" xfId="4536" xr:uid="{00000000-0005-0000-0000-0000020E0000}"/>
    <cellStyle name="_IT" xfId="4537" xr:uid="{00000000-0005-0000-0000-0000030E0000}"/>
    <cellStyle name="_IT_2004_from_Technology_last_II" xfId="4538" xr:uid="{00000000-0005-0000-0000-0000040E0000}"/>
    <cellStyle name="_IT_2004_from_Technology_last_II_~5055318" xfId="4539" xr:uid="{00000000-0005-0000-0000-0000050E0000}"/>
    <cellStyle name="_IT_261104" xfId="4540" xr:uid="{00000000-0005-0000-0000-0000060E0000}"/>
    <cellStyle name="_IT_programm на 2007" xfId="4541" xr:uid="{00000000-0005-0000-0000-0000070E0000}"/>
    <cellStyle name="_JV Model2" xfId="4542" xr:uid="{00000000-0005-0000-0000-0000080E0000}"/>
    <cellStyle name="_Kontaktor_PPA_model_30-May-08 v 4" xfId="4543" xr:uid="{00000000-0005-0000-0000-0000090E0000}"/>
    <cellStyle name="_KPI-5" xfId="4544" xr:uid="{00000000-0005-0000-0000-00000A0E0000}"/>
    <cellStyle name="_KPI-5 2" xfId="4545" xr:uid="{00000000-0005-0000-0000-00000B0E0000}"/>
    <cellStyle name="_KPI-5_!!!!!! Total_HQ_2005_ver2" xfId="4546" xr:uid="{00000000-0005-0000-0000-00000C0E0000}"/>
    <cellStyle name="_KPI-5_~1310411" xfId="4547" xr:uid="{00000000-0005-0000-0000-00000D0E0000}"/>
    <cellStyle name="_KPI-5_~2119947" xfId="4548" xr:uid="{00000000-0005-0000-0000-00000E0E0000}"/>
    <cellStyle name="_KPI-5_~5055318" xfId="4549" xr:uid="{00000000-0005-0000-0000-00000F0E0000}"/>
    <cellStyle name="_KPI-5_~5858712" xfId="4550" xr:uid="{00000000-0005-0000-0000-0000100E0000}"/>
    <cellStyle name="_KPI-5_~6460973" xfId="4551" xr:uid="{00000000-0005-0000-0000-0000110E0000}"/>
    <cellStyle name="_KPI-5_0929 - Альбом форм бюджета 2007 года нефтепереработка" xfId="4552" xr:uid="{00000000-0005-0000-0000-0000120E0000}"/>
    <cellStyle name="_KPI-5_2005Budget_differences" xfId="4553" xr:uid="{00000000-0005-0000-0000-0000130E0000}"/>
    <cellStyle name="_KPI-5_2005Budget_differences_vs._ver3" xfId="4554" xr:uid="{00000000-0005-0000-0000-0000140E0000}"/>
    <cellStyle name="_KPI-5_5yearConsolidationModel" xfId="4555" xr:uid="{00000000-0005-0000-0000-0000150E0000}"/>
    <cellStyle name="_KPI-5_9%" xfId="4556" xr:uid="{00000000-0005-0000-0000-0000160E0000}"/>
    <cellStyle name="_KPI-5_Admin" xfId="4557" xr:uid="{00000000-0005-0000-0000-0000170E0000}"/>
    <cellStyle name="_KPI-5_Basecase capex (2)" xfId="4558" xr:uid="{00000000-0005-0000-0000-0000180E0000}"/>
    <cellStyle name="_KPI-5_Charity" xfId="4559" xr:uid="{00000000-0005-0000-0000-0000190E0000}"/>
    <cellStyle name="_KPI-5_Consolidation" xfId="4560" xr:uid="{00000000-0005-0000-0000-00001A0E0000}"/>
    <cellStyle name="_KPI-5_Consolidation_040822 Profit_Tax_(portal)" xfId="4561" xr:uid="{00000000-0005-0000-0000-00001B0E0000}"/>
    <cellStyle name="_KPI-5_Consolidation_040928 Profit_Tax_3Ax1Ax4" xfId="4562" xr:uid="{00000000-0005-0000-0000-00001C0E0000}"/>
    <cellStyle name="_KPI-5_Consolidation_Tax Input 5yr plan" xfId="4563" xr:uid="{00000000-0005-0000-0000-00001D0E0000}"/>
    <cellStyle name="_KPI-5_Consolidation_Книга2" xfId="4564" xr:uid="{00000000-0005-0000-0000-00001E0E0000}"/>
    <cellStyle name="_KPI-5_Consolidation_Налог_на_прибыль" xfId="4565" xr:uid="{00000000-0005-0000-0000-00001F0E0000}"/>
    <cellStyle name="_KPI-5_CorpFunct_GFO2005_ОТЧЕТ_corp" xfId="4566" xr:uid="{00000000-0005-0000-0000-0000200E0000}"/>
    <cellStyle name="_KPI-5_CorporateCenter analysis 16.11.04" xfId="4567" xr:uid="{00000000-0005-0000-0000-0000210E0000}"/>
    <cellStyle name="_KPI-5_DCF030925_vat" xfId="4568" xr:uid="{00000000-0005-0000-0000-0000220E0000}"/>
    <cellStyle name="_KPI-5_DCF030925_vat_" xfId="4569" xr:uid="{00000000-0005-0000-0000-0000230E0000}"/>
    <cellStyle name="_KPI-5_DCFonly" xfId="4570" xr:uid="{00000000-0005-0000-0000-0000240E0000}"/>
    <cellStyle name="_KPI-5_EVP BS" xfId="4571" xr:uid="{00000000-0005-0000-0000-0000250E0000}"/>
    <cellStyle name="_KPI-5_Feb 02 Options" xfId="4572" xr:uid="{00000000-0005-0000-0000-0000260E0000}"/>
    <cellStyle name="_KPI-5_Form 01(MB)" xfId="4573" xr:uid="{00000000-0005-0000-0000-0000270E0000}"/>
    <cellStyle name="_KPI-5_Form 01(MB)_040822 Profit_Tax_(portal)" xfId="4574" xr:uid="{00000000-0005-0000-0000-0000280E0000}"/>
    <cellStyle name="_KPI-5_Form 01(MB)_040928 Profit_Tax_3Ax1Ax4" xfId="4575" xr:uid="{00000000-0005-0000-0000-0000290E0000}"/>
    <cellStyle name="_KPI-5_Form 01(MB)_Tax Input 5yr plan" xfId="4576" xr:uid="{00000000-0005-0000-0000-00002A0E0000}"/>
    <cellStyle name="_KPI-5_Form 01(MB)_ВПТС  перех на 2011год" xfId="4577" xr:uid="{00000000-0005-0000-0000-00002B0E0000}"/>
    <cellStyle name="_KPI-5_Form 01(MB)_ВПТС 2011 год на 30 09 10г корректировка (5)" xfId="4578" xr:uid="{00000000-0005-0000-0000-00002C0E0000}"/>
    <cellStyle name="_KPI-5_Form 01(MB)_Книга2" xfId="4579" xr:uid="{00000000-0005-0000-0000-00002D0E0000}"/>
    <cellStyle name="_KPI-5_Form 01(MB)_Налог_на_прибыль" xfId="4580" xr:uid="{00000000-0005-0000-0000-00002E0E0000}"/>
    <cellStyle name="_KPI-5_Form 01(MB)_Перечень объектов 2010г переходящих на 2011г по ЧН" xfId="4581" xr:uid="{00000000-0005-0000-0000-00002F0E0000}"/>
    <cellStyle name="_KPI-5_GFO 2004" xfId="4582" xr:uid="{00000000-0005-0000-0000-0000300E0000}"/>
    <cellStyle name="_KPI-5_GFO_G&amp;S_Dec_21.12" xfId="4583" xr:uid="{00000000-0005-0000-0000-0000310E0000}"/>
    <cellStyle name="_KPI-5_HSE" xfId="4584" xr:uid="{00000000-0005-0000-0000-0000320E0000}"/>
    <cellStyle name="_KPI-5_Kovykta CFO" xfId="4585" xr:uid="{00000000-0005-0000-0000-0000330E0000}"/>
    <cellStyle name="_KPI-5_Kovykta Legal" xfId="4586" xr:uid="{00000000-0005-0000-0000-0000340E0000}"/>
    <cellStyle name="_KPI-5_Legal" xfId="4587" xr:uid="{00000000-0005-0000-0000-0000350E0000}"/>
    <cellStyle name="_KPI-5_Links_NK" xfId="4588" xr:uid="{00000000-0005-0000-0000-0000360E0000}"/>
    <cellStyle name="_KPI-5_Links_NK_040822 Profit_Tax_(portal)" xfId="4589" xr:uid="{00000000-0005-0000-0000-0000370E0000}"/>
    <cellStyle name="_KPI-5_Links_NK_040928 Profit_Tax_3Ax1Ax4" xfId="4590" xr:uid="{00000000-0005-0000-0000-0000380E0000}"/>
    <cellStyle name="_KPI-5_Links_NK_Tax Input 5yr plan" xfId="4591" xr:uid="{00000000-0005-0000-0000-0000390E0000}"/>
    <cellStyle name="_KPI-5_Links_NK_ВПТС  перех на 2011год" xfId="4592" xr:uid="{00000000-0005-0000-0000-00003A0E0000}"/>
    <cellStyle name="_KPI-5_Links_NK_ВПТС 2011 год на 30 09 10г корректировка (5)" xfId="4593" xr:uid="{00000000-0005-0000-0000-00003B0E0000}"/>
    <cellStyle name="_KPI-5_Links_NK_Книга2" xfId="4594" xr:uid="{00000000-0005-0000-0000-00003C0E0000}"/>
    <cellStyle name="_KPI-5_Links_NK_Налог_на_прибыль" xfId="4595" xr:uid="{00000000-0005-0000-0000-00003D0E0000}"/>
    <cellStyle name="_KPI-5_Links_NK_Перечень объектов 2010г переходящих на 2011г по ЧН" xfId="4596" xr:uid="{00000000-0005-0000-0000-00003E0E0000}"/>
    <cellStyle name="_KPI-5_Mini_июль" xfId="4597" xr:uid="{00000000-0005-0000-0000-00003F0E0000}"/>
    <cellStyle name="_KPI-5_Model_2004_25$_approved_16.02" xfId="4598" xr:uid="{00000000-0005-0000-0000-0000400E0000}"/>
    <cellStyle name="_KPI-5_Model_2004_25$_approved_16.02_040822 Profit_Tax_(portal)" xfId="4599" xr:uid="{00000000-0005-0000-0000-0000410E0000}"/>
    <cellStyle name="_KPI-5_Model_2004_25$_approved_16.02_040928 Profit_Tax_3Ax1Ax4" xfId="4600" xr:uid="{00000000-0005-0000-0000-0000420E0000}"/>
    <cellStyle name="_KPI-5_Model_2004_25$_approved_16.02_Tax Input 5yr plan" xfId="4601" xr:uid="{00000000-0005-0000-0000-0000430E0000}"/>
    <cellStyle name="_KPI-5_Model_2004_25$_approved_16.02_Книга2" xfId="4602" xr:uid="{00000000-0005-0000-0000-0000440E0000}"/>
    <cellStyle name="_KPI-5_Model_2004_25$_approved_16.02_Налог_на_прибыль" xfId="4603" xr:uid="{00000000-0005-0000-0000-0000450E0000}"/>
    <cellStyle name="_KPI-5_Nsi" xfId="4604" xr:uid="{00000000-0005-0000-0000-0000460E0000}"/>
    <cellStyle name="_KPI-5_Nsi(2)" xfId="4605" xr:uid="{00000000-0005-0000-0000-0000470E0000}"/>
    <cellStyle name="_KPI-5_Nsi(2)_040822 Profit_Tax_(portal)" xfId="4606" xr:uid="{00000000-0005-0000-0000-0000480E0000}"/>
    <cellStyle name="_KPI-5_Nsi(2)_040928 Profit_Tax_3Ax1Ax4" xfId="4607" xr:uid="{00000000-0005-0000-0000-0000490E0000}"/>
    <cellStyle name="_KPI-5_Nsi(2)_Tax Input 5yr plan" xfId="4608" xr:uid="{00000000-0005-0000-0000-00004A0E0000}"/>
    <cellStyle name="_KPI-5_Nsi(2)_ВПТС  перех на 2011год" xfId="4609" xr:uid="{00000000-0005-0000-0000-00004B0E0000}"/>
    <cellStyle name="_KPI-5_Nsi(2)_ВПТС 2011 год на 30 09 10г корректировка (5)" xfId="4610" xr:uid="{00000000-0005-0000-0000-00004C0E0000}"/>
    <cellStyle name="_KPI-5_Nsi(2)_Книга2" xfId="4611" xr:uid="{00000000-0005-0000-0000-00004D0E0000}"/>
    <cellStyle name="_KPI-5_Nsi(2)_Налог_на_прибыль" xfId="4612" xr:uid="{00000000-0005-0000-0000-00004E0E0000}"/>
    <cellStyle name="_KPI-5_Nsi(2)_Перечень объектов 2010г переходящих на 2011г по ЧН" xfId="4613" xr:uid="{00000000-0005-0000-0000-00004F0E0000}"/>
    <cellStyle name="_KPI-5_Nsi_~5055318" xfId="4614" xr:uid="{00000000-0005-0000-0000-0000500E0000}"/>
    <cellStyle name="_KPI-5_Nsi_158" xfId="4615" xr:uid="{00000000-0005-0000-0000-0000510E0000}"/>
    <cellStyle name="_KPI-5_Nsi_158_040822 Profit_Tax_(portal)" xfId="4616" xr:uid="{00000000-0005-0000-0000-0000520E0000}"/>
    <cellStyle name="_KPI-5_Nsi_158_040928 Profit_Tax_3Ax1Ax4" xfId="4617" xr:uid="{00000000-0005-0000-0000-0000530E0000}"/>
    <cellStyle name="_KPI-5_Nsi_158_Tax Input 5yr plan" xfId="4618" xr:uid="{00000000-0005-0000-0000-0000540E0000}"/>
    <cellStyle name="_KPI-5_Nsi_158_ВПТС  перех на 2011год" xfId="4619" xr:uid="{00000000-0005-0000-0000-0000550E0000}"/>
    <cellStyle name="_KPI-5_Nsi_158_ВПТС 2011 год на 30 09 10г корректировка (5)" xfId="4620" xr:uid="{00000000-0005-0000-0000-0000560E0000}"/>
    <cellStyle name="_KPI-5_Nsi_158_Книга2" xfId="4621" xr:uid="{00000000-0005-0000-0000-0000570E0000}"/>
    <cellStyle name="_KPI-5_Nsi_158_Налог_на_прибыль" xfId="4622" xr:uid="{00000000-0005-0000-0000-0000580E0000}"/>
    <cellStyle name="_KPI-5_Nsi_158_Перечень объектов 2010г переходящих на 2011г по ЧН" xfId="4623" xr:uid="{00000000-0005-0000-0000-0000590E0000}"/>
    <cellStyle name="_KPI-5_Nsi_DCF030925_vat" xfId="4624" xr:uid="{00000000-0005-0000-0000-00005A0E0000}"/>
    <cellStyle name="_KPI-5_Nsi_DCF030925_vat_" xfId="4625" xr:uid="{00000000-0005-0000-0000-00005B0E0000}"/>
    <cellStyle name="_KPI-5_Nsi_DCFonly" xfId="4626" xr:uid="{00000000-0005-0000-0000-00005C0E0000}"/>
    <cellStyle name="_KPI-5_Nsi_Express" xfId="4627" xr:uid="{00000000-0005-0000-0000-00005D0E0000}"/>
    <cellStyle name="_KPI-5_Nsi_Express_040822 Profit_Tax_(portal)" xfId="4628" xr:uid="{00000000-0005-0000-0000-00005E0E0000}"/>
    <cellStyle name="_KPI-5_Nsi_Express_040928 Profit_Tax_3Ax1Ax4" xfId="4629" xr:uid="{00000000-0005-0000-0000-00005F0E0000}"/>
    <cellStyle name="_KPI-5_Nsi_Express_Tax Input 5yr plan" xfId="4630" xr:uid="{00000000-0005-0000-0000-0000600E0000}"/>
    <cellStyle name="_KPI-5_Nsi_Express_ВПТС  перех на 2011год" xfId="4631" xr:uid="{00000000-0005-0000-0000-0000610E0000}"/>
    <cellStyle name="_KPI-5_Nsi_Express_ВПТС 2011 год на 30 09 10г корректировка (5)" xfId="4632" xr:uid="{00000000-0005-0000-0000-0000620E0000}"/>
    <cellStyle name="_KPI-5_Nsi_Express_Книга2" xfId="4633" xr:uid="{00000000-0005-0000-0000-0000630E0000}"/>
    <cellStyle name="_KPI-5_Nsi_Express_Налог_на_прибыль" xfId="4634" xr:uid="{00000000-0005-0000-0000-0000640E0000}"/>
    <cellStyle name="_KPI-5_Nsi_Express_Перечень объектов 2010г переходящих на 2011г по ЧН" xfId="4635" xr:uid="{00000000-0005-0000-0000-0000650E0000}"/>
    <cellStyle name="_KPI-5_Nsi_test" xfId="4636" xr:uid="{00000000-0005-0000-0000-0000660E0000}"/>
    <cellStyle name="_KPI-5_Nsi_test_040822 Profit_Tax_(portal)" xfId="4637" xr:uid="{00000000-0005-0000-0000-0000670E0000}"/>
    <cellStyle name="_KPI-5_Nsi_test_040928 Profit_Tax_3Ax1Ax4" xfId="4638" xr:uid="{00000000-0005-0000-0000-0000680E0000}"/>
    <cellStyle name="_KPI-5_Nsi_test_Tax Input 5yr plan" xfId="4639" xr:uid="{00000000-0005-0000-0000-0000690E0000}"/>
    <cellStyle name="_KPI-5_Nsi_test_ВПТС  перех на 2011год" xfId="4640" xr:uid="{00000000-0005-0000-0000-00006A0E0000}"/>
    <cellStyle name="_KPI-5_Nsi_test_ВПТС 2011 год на 30 09 10г корректировка (5)" xfId="4641" xr:uid="{00000000-0005-0000-0000-00006B0E0000}"/>
    <cellStyle name="_KPI-5_Nsi_test_Книга2" xfId="4642" xr:uid="{00000000-0005-0000-0000-00006C0E0000}"/>
    <cellStyle name="_KPI-5_Nsi_test_Налог_на_прибыль" xfId="4643" xr:uid="{00000000-0005-0000-0000-00006D0E0000}"/>
    <cellStyle name="_KPI-5_Nsi_test_Перечень объектов 2010г переходящих на 2011г по ЧН" xfId="4644" xr:uid="{00000000-0005-0000-0000-00006E0E0000}"/>
    <cellStyle name="_KPI-5_Nsi_ВПТС  перех на 2011год" xfId="4645" xr:uid="{00000000-0005-0000-0000-00006F0E0000}"/>
    <cellStyle name="_KPI-5_Nsi_ВПТС 2011 год на 30 09 10г корректировка (5)" xfId="4646" xr:uid="{00000000-0005-0000-0000-0000700E0000}"/>
    <cellStyle name="_KPI-5_Nsi_Перечень объектов 2010г переходящих на 2011г по ЧН" xfId="4647" xr:uid="{00000000-0005-0000-0000-0000710E0000}"/>
    <cellStyle name="_KPI-5_Nsi-Services" xfId="4648" xr:uid="{00000000-0005-0000-0000-0000720E0000}"/>
    <cellStyle name="_KPI-5_Nsi-Services_040822 Profit_Tax_(portal)" xfId="4649" xr:uid="{00000000-0005-0000-0000-0000730E0000}"/>
    <cellStyle name="_KPI-5_Nsi-Services_040928 Profit_Tax_3Ax1Ax4" xfId="4650" xr:uid="{00000000-0005-0000-0000-0000740E0000}"/>
    <cellStyle name="_KPI-5_Nsi-Services_Tax Input 5yr plan" xfId="4651" xr:uid="{00000000-0005-0000-0000-0000750E0000}"/>
    <cellStyle name="_KPI-5_Nsi-Services_ВПТС  перех на 2011год" xfId="4652" xr:uid="{00000000-0005-0000-0000-0000760E0000}"/>
    <cellStyle name="_KPI-5_Nsi-Services_ВПТС 2011 год на 30 09 10г корректировка (5)" xfId="4653" xr:uid="{00000000-0005-0000-0000-0000770E0000}"/>
    <cellStyle name="_KPI-5_Nsi-Services_Книга2" xfId="4654" xr:uid="{00000000-0005-0000-0000-0000780E0000}"/>
    <cellStyle name="_KPI-5_Nsi-Services_Налог_на_прибыль" xfId="4655" xr:uid="{00000000-0005-0000-0000-0000790E0000}"/>
    <cellStyle name="_KPI-5_Nsi-Services_Перечень объектов 2010г переходящих на 2011г по ЧН" xfId="4656" xr:uid="{00000000-0005-0000-0000-00007A0E0000}"/>
    <cellStyle name="_KPI-5_OFS" xfId="4657" xr:uid="{00000000-0005-0000-0000-00007B0E0000}"/>
    <cellStyle name="_KPI-5_OFS_new template" xfId="4658" xr:uid="{00000000-0005-0000-0000-00007C0E0000}"/>
    <cellStyle name="_KPI-5_OFSSummaryReport_KPIs_02" xfId="4659" xr:uid="{00000000-0005-0000-0000-00007D0E0000}"/>
    <cellStyle name="_KPI-5_OFSSummaryReport_Margin_02" xfId="4660" xr:uid="{00000000-0005-0000-0000-00007E0E0000}"/>
    <cellStyle name="_KPI-5_ONOS_ IT на 2007 от 03.10.2006" xfId="4661" xr:uid="{00000000-0005-0000-0000-00007F0E0000}"/>
    <cellStyle name="_KPI-5_Report Branch&amp;RO" xfId="4662" xr:uid="{00000000-0005-0000-0000-0000800E0000}"/>
    <cellStyle name="_KPI-5_Rospan" xfId="4663" xr:uid="{00000000-0005-0000-0000-0000810E0000}"/>
    <cellStyle name="_KPI-5_Rospan_Kovykta" xfId="4664" xr:uid="{00000000-0005-0000-0000-0000820E0000}"/>
    <cellStyle name="_KPI-5_Rospan_Kovykta_Slavneft_Restructuring 11.11.04" xfId="4665" xr:uid="{00000000-0005-0000-0000-0000830E0000}"/>
    <cellStyle name="_KPI-5_S0400" xfId="4666" xr:uid="{00000000-0005-0000-0000-0000840E0000}"/>
    <cellStyle name="_KPI-5_S0400_040822 Profit_Tax_(portal)" xfId="4667" xr:uid="{00000000-0005-0000-0000-0000850E0000}"/>
    <cellStyle name="_KPI-5_S0400_040928 Profit_Tax_3Ax1Ax4" xfId="4668" xr:uid="{00000000-0005-0000-0000-0000860E0000}"/>
    <cellStyle name="_KPI-5_S0400_Tax Input 5yr plan" xfId="4669" xr:uid="{00000000-0005-0000-0000-0000870E0000}"/>
    <cellStyle name="_KPI-5_S0400_ВПТС  перех на 2011год" xfId="4670" xr:uid="{00000000-0005-0000-0000-0000880E0000}"/>
    <cellStyle name="_KPI-5_S0400_ВПТС 2011 год на 30 09 10г корректировка (5)" xfId="4671" xr:uid="{00000000-0005-0000-0000-0000890E0000}"/>
    <cellStyle name="_KPI-5_S0400_Книга2" xfId="4672" xr:uid="{00000000-0005-0000-0000-00008A0E0000}"/>
    <cellStyle name="_KPI-5_S0400_Налог_на_прибыль" xfId="4673" xr:uid="{00000000-0005-0000-0000-00008B0E0000}"/>
    <cellStyle name="_KPI-5_S0400_Перечень объектов 2010г переходящих на 2011г по ЧН" xfId="4674" xr:uid="{00000000-0005-0000-0000-00008C0E0000}"/>
    <cellStyle name="_KPI-5_S13001" xfId="4675" xr:uid="{00000000-0005-0000-0000-00008D0E0000}"/>
    <cellStyle name="_KPI-5_S13001_040822 Profit_Tax_(portal)" xfId="4676" xr:uid="{00000000-0005-0000-0000-00008E0E0000}"/>
    <cellStyle name="_KPI-5_S13001_040928 Profit_Tax_3Ax1Ax4" xfId="4677" xr:uid="{00000000-0005-0000-0000-00008F0E0000}"/>
    <cellStyle name="_KPI-5_S13001_Tax Input 5yr plan" xfId="4678" xr:uid="{00000000-0005-0000-0000-0000900E0000}"/>
    <cellStyle name="_KPI-5_S13001_ВПТС  перех на 2011год" xfId="4679" xr:uid="{00000000-0005-0000-0000-0000910E0000}"/>
    <cellStyle name="_KPI-5_S13001_ВПТС 2011 год на 30 09 10г корректировка (5)" xfId="4680" xr:uid="{00000000-0005-0000-0000-0000920E0000}"/>
    <cellStyle name="_KPI-5_S13001_Книга2" xfId="4681" xr:uid="{00000000-0005-0000-0000-0000930E0000}"/>
    <cellStyle name="_KPI-5_S13001_Налог_на_прибыль" xfId="4682" xr:uid="{00000000-0005-0000-0000-0000940E0000}"/>
    <cellStyle name="_KPI-5_S13001_Перечень объектов 2010г переходящих на 2011г по ЧН" xfId="4683" xr:uid="{00000000-0005-0000-0000-0000950E0000}"/>
    <cellStyle name="_KPI-5_S17301" xfId="4684" xr:uid="{00000000-0005-0000-0000-0000960E0000}"/>
    <cellStyle name="_KPI-5_S17301_ВПТС  перех на 2011год" xfId="4685" xr:uid="{00000000-0005-0000-0000-0000970E0000}"/>
    <cellStyle name="_KPI-5_S17301_ВПТС 2011 год на 30 09 10г корректировка (5)" xfId="4686" xr:uid="{00000000-0005-0000-0000-0000980E0000}"/>
    <cellStyle name="_KPI-5_S17301_Перечень объектов 2010г переходящих на 2011г по ЧН" xfId="4687" xr:uid="{00000000-0005-0000-0000-0000990E0000}"/>
    <cellStyle name="_KPI-5_SCM" xfId="4688" xr:uid="{00000000-0005-0000-0000-00009A0E0000}"/>
    <cellStyle name="_KPI-5_SCM Project" xfId="4689" xr:uid="{00000000-0005-0000-0000-00009B0E0000}"/>
    <cellStyle name="_KPI-5_SCM_" xfId="4690" xr:uid="{00000000-0005-0000-0000-00009C0E0000}"/>
    <cellStyle name="_KPI-5_Security" xfId="4691" xr:uid="{00000000-0005-0000-0000-00009D0E0000}"/>
    <cellStyle name="_KPI-5_Slavneft (legal)" xfId="4692" xr:uid="{00000000-0005-0000-0000-00009E0E0000}"/>
    <cellStyle name="_KPI-5_SOBI_all(общий)" xfId="4693" xr:uid="{00000000-0005-0000-0000-00009F0E0000}"/>
    <cellStyle name="_KPI-5_SOBI_all(общий)_040822 Profit_Tax_(portal)" xfId="4694" xr:uid="{00000000-0005-0000-0000-0000A00E0000}"/>
    <cellStyle name="_KPI-5_SOBI_all(общий)_040928 Profit_Tax_3Ax1Ax4" xfId="4695" xr:uid="{00000000-0005-0000-0000-0000A10E0000}"/>
    <cellStyle name="_KPI-5_SOBI_all(общий)_Tax Input 5yr plan" xfId="4696" xr:uid="{00000000-0005-0000-0000-0000A20E0000}"/>
    <cellStyle name="_KPI-5_SOBI_all(общий)_Для Мошкина" xfId="4697" xr:uid="{00000000-0005-0000-0000-0000A30E0000}"/>
    <cellStyle name="_KPI-5_SOBI_all(общий)_доп  слайд уд  расх  на УЭЦН (2)" xfId="4698" xr:uid="{00000000-0005-0000-0000-0000A40E0000}"/>
    <cellStyle name="_KPI-5_SOBI_all(общий)_Книга2" xfId="4699" xr:uid="{00000000-0005-0000-0000-0000A50E0000}"/>
    <cellStyle name="_KPI-5_SOBI_all(общий)_Налог_на_прибыль" xfId="4700" xr:uid="{00000000-0005-0000-0000-0000A60E0000}"/>
    <cellStyle name="_KPI-5_SOBI_all(общий)_СНГДУ-2_ Infra 07 BU (слайды для презентации)" xfId="4701" xr:uid="{00000000-0005-0000-0000-0000A70E0000}"/>
    <cellStyle name="_KPI-5_SOFI_TEPs_AOK_130902" xfId="4702" xr:uid="{00000000-0005-0000-0000-0000A80E0000}"/>
    <cellStyle name="_KPI-5_SOFI_TEPs_AOK_130902_040822 Profit_Tax_(portal)" xfId="4703" xr:uid="{00000000-0005-0000-0000-0000A90E0000}"/>
    <cellStyle name="_KPI-5_SOFI_TEPs_AOK_130902_040928 Profit_Tax_3Ax1Ax4" xfId="4704" xr:uid="{00000000-0005-0000-0000-0000AA0E0000}"/>
    <cellStyle name="_KPI-5_SOFI_TEPs_AOK_130902_Dogovora" xfId="4705" xr:uid="{00000000-0005-0000-0000-0000AB0E0000}"/>
    <cellStyle name="_KPI-5_SOFI_TEPs_AOK_130902_Dogovora_ВПТС  перех на 2011год" xfId="4706" xr:uid="{00000000-0005-0000-0000-0000AC0E0000}"/>
    <cellStyle name="_KPI-5_SOFI_TEPs_AOK_130902_Dogovora_ВПТС 2011 год на 30 09 10г корректировка (5)" xfId="4707" xr:uid="{00000000-0005-0000-0000-0000AD0E0000}"/>
    <cellStyle name="_KPI-5_SOFI_TEPs_AOK_130902_Dogovora_Перечень объектов 2010г переходящих на 2011г по ЧН" xfId="4708" xr:uid="{00000000-0005-0000-0000-0000AE0E0000}"/>
    <cellStyle name="_KPI-5_SOFI_TEPs_AOK_130902_S14206_Akt_sverki" xfId="4709" xr:uid="{00000000-0005-0000-0000-0000AF0E0000}"/>
    <cellStyle name="_KPI-5_SOFI_TEPs_AOK_130902_S14206_Akt_sverki_S11111_Akt_sverki" xfId="4710" xr:uid="{00000000-0005-0000-0000-0000B00E0000}"/>
    <cellStyle name="_KPI-5_SOFI_TEPs_AOK_130902_S14206_Akt_sverki_S11111_Akt_sverki_ВПТС  перех на 2011год" xfId="4711" xr:uid="{00000000-0005-0000-0000-0000B10E0000}"/>
    <cellStyle name="_KPI-5_SOFI_TEPs_AOK_130902_S14206_Akt_sverki_S11111_Akt_sverki_ВПТС 2011 год на 30 09 10г корректировка (5)" xfId="4712" xr:uid="{00000000-0005-0000-0000-0000B20E0000}"/>
    <cellStyle name="_KPI-5_SOFI_TEPs_AOK_130902_S14206_Akt_sverki_S11111_Akt_sverki_Для Мошкина" xfId="4713" xr:uid="{00000000-0005-0000-0000-0000B30E0000}"/>
    <cellStyle name="_KPI-5_SOFI_TEPs_AOK_130902_S14206_Akt_sverki_S11111_Akt_sverki_доп  слайд уд  расх  на УЭЦН (2)" xfId="4714" xr:uid="{00000000-0005-0000-0000-0000B40E0000}"/>
    <cellStyle name="_KPI-5_SOFI_TEPs_AOK_130902_S14206_Akt_sverki_S11111_Akt_sverki_Перечень объектов 2010г переходящих на 2011г по ЧН" xfId="4715" xr:uid="{00000000-0005-0000-0000-0000B50E0000}"/>
    <cellStyle name="_KPI-5_SOFI_TEPs_AOK_130902_S14206_Akt_sverki_S11111_Akt_sverki_СНГДУ-2_ Infra 07 BU (слайды для презентации)" xfId="4716" xr:uid="{00000000-0005-0000-0000-0000B60E0000}"/>
    <cellStyle name="_KPI-5_SOFI_TEPs_AOK_130902_S14206_Akt_sverki_ВПТС  перех на 2011год" xfId="4717" xr:uid="{00000000-0005-0000-0000-0000B70E0000}"/>
    <cellStyle name="_KPI-5_SOFI_TEPs_AOK_130902_S14206_Akt_sverki_ВПТС 2011 год на 30 09 10г корректировка (5)" xfId="4718" xr:uid="{00000000-0005-0000-0000-0000B80E0000}"/>
    <cellStyle name="_KPI-5_SOFI_TEPs_AOK_130902_S14206_Akt_sverki_Договора_Express_4m2003_new" xfId="4719" xr:uid="{00000000-0005-0000-0000-0000B90E0000}"/>
    <cellStyle name="_KPI-5_SOFI_TEPs_AOK_130902_S14206_Akt_sverki_Договора_Express_4m2003_new_ВПТС  перех на 2011год" xfId="4720" xr:uid="{00000000-0005-0000-0000-0000BA0E0000}"/>
    <cellStyle name="_KPI-5_SOFI_TEPs_AOK_130902_S14206_Akt_sverki_Договора_Express_4m2003_new_ВПТС 2011 год на 30 09 10г корректировка (5)" xfId="4721" xr:uid="{00000000-0005-0000-0000-0000BB0E0000}"/>
    <cellStyle name="_KPI-5_SOFI_TEPs_AOK_130902_S14206_Akt_sverki_Договора_Express_4m2003_new_Перечень объектов 2010г переходящих на 2011г по ЧН" xfId="4722" xr:uid="{00000000-0005-0000-0000-0000BC0E0000}"/>
    <cellStyle name="_KPI-5_SOFI_TEPs_AOK_130902_S14206_Akt_sverki_Перечень объектов 2010г переходящих на 2011г по ЧН" xfId="4723" xr:uid="{00000000-0005-0000-0000-0000BD0E0000}"/>
    <cellStyle name="_KPI-5_SOFI_TEPs_AOK_130902_S15202_Akt_sverki" xfId="4724" xr:uid="{00000000-0005-0000-0000-0000BE0E0000}"/>
    <cellStyle name="_KPI-5_SOFI_TEPs_AOK_130902_S15202_Akt_sverki_S11111_Akt_sverki" xfId="4725" xr:uid="{00000000-0005-0000-0000-0000BF0E0000}"/>
    <cellStyle name="_KPI-5_SOFI_TEPs_AOK_130902_S15202_Akt_sverki_S11111_Akt_sverki_ВПТС  перех на 2011год" xfId="4726" xr:uid="{00000000-0005-0000-0000-0000C00E0000}"/>
    <cellStyle name="_KPI-5_SOFI_TEPs_AOK_130902_S15202_Akt_sverki_S11111_Akt_sverki_ВПТС 2011 год на 30 09 10г корректировка (5)" xfId="4727" xr:uid="{00000000-0005-0000-0000-0000C10E0000}"/>
    <cellStyle name="_KPI-5_SOFI_TEPs_AOK_130902_S15202_Akt_sverki_S11111_Akt_sverki_Для Мошкина" xfId="4728" xr:uid="{00000000-0005-0000-0000-0000C20E0000}"/>
    <cellStyle name="_KPI-5_SOFI_TEPs_AOK_130902_S15202_Akt_sverki_S11111_Akt_sverki_доп  слайд уд  расх  на УЭЦН (2)" xfId="4729" xr:uid="{00000000-0005-0000-0000-0000C30E0000}"/>
    <cellStyle name="_KPI-5_SOFI_TEPs_AOK_130902_S15202_Akt_sverki_S11111_Akt_sverki_Перечень объектов 2010г переходящих на 2011г по ЧН" xfId="4730" xr:uid="{00000000-0005-0000-0000-0000C40E0000}"/>
    <cellStyle name="_KPI-5_SOFI_TEPs_AOK_130902_S15202_Akt_sverki_S11111_Akt_sverki_СНГДУ-2_ Infra 07 BU (слайды для презентации)" xfId="4731" xr:uid="{00000000-0005-0000-0000-0000C50E0000}"/>
    <cellStyle name="_KPI-5_SOFI_TEPs_AOK_130902_S15202_Akt_sverki_ВПТС  перех на 2011год" xfId="4732" xr:uid="{00000000-0005-0000-0000-0000C60E0000}"/>
    <cellStyle name="_KPI-5_SOFI_TEPs_AOK_130902_S15202_Akt_sverki_ВПТС 2011 год на 30 09 10г корректировка (5)" xfId="4733" xr:uid="{00000000-0005-0000-0000-0000C70E0000}"/>
    <cellStyle name="_KPI-5_SOFI_TEPs_AOK_130902_S15202_Akt_sverki_Договора_Express_4m2003_new" xfId="4734" xr:uid="{00000000-0005-0000-0000-0000C80E0000}"/>
    <cellStyle name="_KPI-5_SOFI_TEPs_AOK_130902_S15202_Akt_sverki_Договора_Express_4m2003_new_ВПТС  перех на 2011год" xfId="4735" xr:uid="{00000000-0005-0000-0000-0000C90E0000}"/>
    <cellStyle name="_KPI-5_SOFI_TEPs_AOK_130902_S15202_Akt_sverki_Договора_Express_4m2003_new_ВПТС 2011 год на 30 09 10г корректировка (5)" xfId="4736" xr:uid="{00000000-0005-0000-0000-0000CA0E0000}"/>
    <cellStyle name="_KPI-5_SOFI_TEPs_AOK_130902_S15202_Akt_sverki_Договора_Express_4m2003_new_Перечень объектов 2010г переходящих на 2011г по ЧН" xfId="4737" xr:uid="{00000000-0005-0000-0000-0000CB0E0000}"/>
    <cellStyle name="_KPI-5_SOFI_TEPs_AOK_130902_S15202_Akt_sverki_Перечень объектов 2010г переходящих на 2011г по ЧН" xfId="4738" xr:uid="{00000000-0005-0000-0000-0000CC0E0000}"/>
    <cellStyle name="_KPI-5_SOFI_TEPs_AOK_130902_Tax Input 5yr plan" xfId="4739" xr:uid="{00000000-0005-0000-0000-0000CD0E0000}"/>
    <cellStyle name="_KPI-5_SOFI_TEPs_AOK_130902_ВПТС  перех на 2011год" xfId="4740" xr:uid="{00000000-0005-0000-0000-0000CE0E0000}"/>
    <cellStyle name="_KPI-5_SOFI_TEPs_AOK_130902_ВПТС 2011 год на 30 09 10г корректировка (5)" xfId="4741" xr:uid="{00000000-0005-0000-0000-0000CF0E0000}"/>
    <cellStyle name="_KPI-5_SOFI_TEPs_AOK_130902_Для Мошкина" xfId="4742" xr:uid="{00000000-0005-0000-0000-0000D00E0000}"/>
    <cellStyle name="_KPI-5_SOFI_TEPs_AOK_130902_Договора_Express_4m2003_new" xfId="4743" xr:uid="{00000000-0005-0000-0000-0000D10E0000}"/>
    <cellStyle name="_KPI-5_SOFI_TEPs_AOK_130902_Договора_Express_4m2003_new_ВПТС  перех на 2011год" xfId="4744" xr:uid="{00000000-0005-0000-0000-0000D20E0000}"/>
    <cellStyle name="_KPI-5_SOFI_TEPs_AOK_130902_Договора_Express_4m2003_new_ВПТС 2011 год на 30 09 10г корректировка (5)" xfId="4745" xr:uid="{00000000-0005-0000-0000-0000D30E0000}"/>
    <cellStyle name="_KPI-5_SOFI_TEPs_AOK_130902_Договора_Express_4m2003_new_Перечень объектов 2010г переходящих на 2011г по ЧН" xfId="4746" xr:uid="{00000000-0005-0000-0000-0000D40E0000}"/>
    <cellStyle name="_KPI-5_SOFI_TEPs_AOK_130902_доп  слайд уд  расх  на УЭЦН (2)" xfId="4747" xr:uid="{00000000-0005-0000-0000-0000D50E0000}"/>
    <cellStyle name="_KPI-5_SOFI_TEPs_AOK_130902_Книга1" xfId="4748" xr:uid="{00000000-0005-0000-0000-0000D60E0000}"/>
    <cellStyle name="_KPI-5_SOFI_TEPs_AOK_130902_Книга1_ВПТС  перех на 2011год" xfId="4749" xr:uid="{00000000-0005-0000-0000-0000D70E0000}"/>
    <cellStyle name="_KPI-5_SOFI_TEPs_AOK_130902_Книга1_ВПТС 2011 год на 30 09 10г корректировка (5)" xfId="4750" xr:uid="{00000000-0005-0000-0000-0000D80E0000}"/>
    <cellStyle name="_KPI-5_SOFI_TEPs_AOK_130902_Книга1_Перечень объектов 2010г переходящих на 2011г по ЧН" xfId="4751" xr:uid="{00000000-0005-0000-0000-0000D90E0000}"/>
    <cellStyle name="_KPI-5_SOFI_TEPs_AOK_130902_Книга2" xfId="4752" xr:uid="{00000000-0005-0000-0000-0000DA0E0000}"/>
    <cellStyle name="_KPI-5_SOFI_TEPs_AOK_130902_Налог_на_прибыль" xfId="4753" xr:uid="{00000000-0005-0000-0000-0000DB0E0000}"/>
    <cellStyle name="_KPI-5_SOFI_TEPs_AOK_130902_Общий свод от 20.02.04" xfId="4754" xr:uid="{00000000-0005-0000-0000-0000DC0E0000}"/>
    <cellStyle name="_KPI-5_SOFI_TEPs_AOK_130902_Перечень объектов 2010г переходящих на 2011г по ЧН" xfId="4755" xr:uid="{00000000-0005-0000-0000-0000DD0E0000}"/>
    <cellStyle name="_KPI-5_SOFI_TEPs_AOK_130902_СНГДУ-2_ Infra 07 BU (слайды для презентации)" xfId="4756" xr:uid="{00000000-0005-0000-0000-0000DE0E0000}"/>
    <cellStyle name="_KPI-5_Sofi145a" xfId="4757" xr:uid="{00000000-0005-0000-0000-0000DF0E0000}"/>
    <cellStyle name="_KPI-5_Sofi145a_~5055318" xfId="4758" xr:uid="{00000000-0005-0000-0000-0000E00E0000}"/>
    <cellStyle name="_KPI-5_Sofi145a_DCF030925_vat" xfId="4759" xr:uid="{00000000-0005-0000-0000-0000E10E0000}"/>
    <cellStyle name="_KPI-5_Sofi145a_DCF030925_vat_" xfId="4760" xr:uid="{00000000-0005-0000-0000-0000E20E0000}"/>
    <cellStyle name="_KPI-5_Sofi145a_DCFonly" xfId="4761" xr:uid="{00000000-0005-0000-0000-0000E30E0000}"/>
    <cellStyle name="_KPI-5_Sofi145a_ВПТС  перех на 2011год" xfId="4762" xr:uid="{00000000-0005-0000-0000-0000E40E0000}"/>
    <cellStyle name="_KPI-5_Sofi145a_ВПТС 2011 год на 30 09 10г корректировка (5)" xfId="4763" xr:uid="{00000000-0005-0000-0000-0000E50E0000}"/>
    <cellStyle name="_KPI-5_Sofi145a_Перечень объектов 2010г переходящих на 2011г по ЧН" xfId="4764" xr:uid="{00000000-0005-0000-0000-0000E60E0000}"/>
    <cellStyle name="_KPI-5_Sofi153" xfId="4765" xr:uid="{00000000-0005-0000-0000-0000E70E0000}"/>
    <cellStyle name="_KPI-5_Sofi153_~5055318" xfId="4766" xr:uid="{00000000-0005-0000-0000-0000E80E0000}"/>
    <cellStyle name="_KPI-5_Sofi153_DCF030925_vat" xfId="4767" xr:uid="{00000000-0005-0000-0000-0000E90E0000}"/>
    <cellStyle name="_KPI-5_Sofi153_DCF030925_vat_" xfId="4768" xr:uid="{00000000-0005-0000-0000-0000EA0E0000}"/>
    <cellStyle name="_KPI-5_Sofi153_DCFonly" xfId="4769" xr:uid="{00000000-0005-0000-0000-0000EB0E0000}"/>
    <cellStyle name="_KPI-5_Sofi153_ВПТС  перех на 2011год" xfId="4770" xr:uid="{00000000-0005-0000-0000-0000EC0E0000}"/>
    <cellStyle name="_KPI-5_Sofi153_ВПТС 2011 год на 30 09 10г корректировка (5)" xfId="4771" xr:uid="{00000000-0005-0000-0000-0000ED0E0000}"/>
    <cellStyle name="_KPI-5_Sofi153_Перечень объектов 2010г переходящих на 2011г по ЧН" xfId="4772" xr:uid="{00000000-0005-0000-0000-0000EE0E0000}"/>
    <cellStyle name="_KPI-5_STL_" xfId="4773" xr:uid="{00000000-0005-0000-0000-0000EF0E0000}"/>
    <cellStyle name="_KPI-5_STLStandartWC" xfId="4774" xr:uid="{00000000-0005-0000-0000-0000F00E0000}"/>
    <cellStyle name="_KPI-5_STLStandartWC_040822 Profit_Tax_(portal)" xfId="4775" xr:uid="{00000000-0005-0000-0000-0000F10E0000}"/>
    <cellStyle name="_KPI-5_STLStandartWC_040928 Profit_Tax_3Ax1Ax4" xfId="4776" xr:uid="{00000000-0005-0000-0000-0000F20E0000}"/>
    <cellStyle name="_KPI-5_STLStandartWC_Tax Input 5yr plan" xfId="4777" xr:uid="{00000000-0005-0000-0000-0000F30E0000}"/>
    <cellStyle name="_KPI-5_STLStandartWC_Книга2" xfId="4778" xr:uid="{00000000-0005-0000-0000-0000F40E0000}"/>
    <cellStyle name="_KPI-5_STLStandartWC_Налог_на_прибыль" xfId="4779" xr:uid="{00000000-0005-0000-0000-0000F50E0000}"/>
    <cellStyle name="_KPI-5_SXXXX_Express_c Links" xfId="4780" xr:uid="{00000000-0005-0000-0000-0000F60E0000}"/>
    <cellStyle name="_KPI-5_SXXXX_Express_c Links_040822 Profit_Tax_(portal)" xfId="4781" xr:uid="{00000000-0005-0000-0000-0000F70E0000}"/>
    <cellStyle name="_KPI-5_SXXXX_Express_c Links_040928 Profit_Tax_3Ax1Ax4" xfId="4782" xr:uid="{00000000-0005-0000-0000-0000F80E0000}"/>
    <cellStyle name="_KPI-5_SXXXX_Express_c Links_Tax Input 5yr plan" xfId="4783" xr:uid="{00000000-0005-0000-0000-0000F90E0000}"/>
    <cellStyle name="_KPI-5_SXXXX_Express_c Links_ВПТС  перех на 2011год" xfId="4784" xr:uid="{00000000-0005-0000-0000-0000FA0E0000}"/>
    <cellStyle name="_KPI-5_SXXXX_Express_c Links_ВПТС 2011 год на 30 09 10г корректировка (5)" xfId="4785" xr:uid="{00000000-0005-0000-0000-0000FB0E0000}"/>
    <cellStyle name="_KPI-5_SXXXX_Express_c Links_Книга2" xfId="4786" xr:uid="{00000000-0005-0000-0000-0000FC0E0000}"/>
    <cellStyle name="_KPI-5_SXXXX_Express_c Links_Налог_на_прибыль" xfId="4787" xr:uid="{00000000-0005-0000-0000-0000FD0E0000}"/>
    <cellStyle name="_KPI-5_SXXXX_Express_c Links_Перечень объектов 2010г переходящих на 2011г по ЧН" xfId="4788" xr:uid="{00000000-0005-0000-0000-0000FE0E0000}"/>
    <cellStyle name="_KPI-5_test_11" xfId="4789" xr:uid="{00000000-0005-0000-0000-0000FF0E0000}"/>
    <cellStyle name="_KPI-5_test_11_~5055318" xfId="4790" xr:uid="{00000000-0005-0000-0000-0000000F0000}"/>
    <cellStyle name="_KPI-5_test_11_DCF030925_vat" xfId="4791" xr:uid="{00000000-0005-0000-0000-0000010F0000}"/>
    <cellStyle name="_KPI-5_test_11_DCF030925_vat_" xfId="4792" xr:uid="{00000000-0005-0000-0000-0000020F0000}"/>
    <cellStyle name="_KPI-5_test_11_DCFonly" xfId="4793" xr:uid="{00000000-0005-0000-0000-0000030F0000}"/>
    <cellStyle name="_KPI-5_test_11_ВПТС  перех на 2011год" xfId="4794" xr:uid="{00000000-0005-0000-0000-0000040F0000}"/>
    <cellStyle name="_KPI-5_test_11_ВПТС 2011 год на 30 09 10г корректировка (5)" xfId="4795" xr:uid="{00000000-0005-0000-0000-0000050F0000}"/>
    <cellStyle name="_KPI-5_test_11_Перечень объектов 2010г переходящих на 2011г по ЧН" xfId="4796" xr:uid="{00000000-0005-0000-0000-0000060F0000}"/>
    <cellStyle name="_KPI-5_Total HO" xfId="4797" xr:uid="{00000000-0005-0000-0000-0000070F0000}"/>
    <cellStyle name="_KPI-5_Total_HQ_2005_ver3" xfId="4798" xr:uid="{00000000-0005-0000-0000-0000080F0000}"/>
    <cellStyle name="_KPI-5_Translators" xfId="4799" xr:uid="{00000000-0005-0000-0000-0000090F0000}"/>
    <cellStyle name="_KPI-5_Upstream" xfId="4800" xr:uid="{00000000-0005-0000-0000-00000A0F0000}"/>
    <cellStyle name="_KPI-5_Upstream_rev3" xfId="4801" xr:uid="{00000000-0005-0000-0000-00000B0F0000}"/>
    <cellStyle name="_KPI-5_WG" xfId="4802" xr:uid="{00000000-0005-0000-0000-00000C0F0000}"/>
    <cellStyle name="_KPI-5_WG_Restructuring_SeptGFO" xfId="4803" xr:uid="{00000000-0005-0000-0000-00000D0F0000}"/>
    <cellStyle name="_KPI-5_баланс  " xfId="4804" xr:uid="{00000000-0005-0000-0000-00000E0F0000}"/>
    <cellStyle name="_KPI-5_БП 2008 в формате РуссНефти рабочий" xfId="4805" xr:uid="{00000000-0005-0000-0000-00000F0F0000}"/>
    <cellStyle name="_KPI-5_БП новый формат_фо" xfId="4806" xr:uid="{00000000-0005-0000-0000-0000100F0000}"/>
    <cellStyle name="_KPI-5_Бюджет 2005 на консультантов_УВА" xfId="4807" xr:uid="{00000000-0005-0000-0000-0000110F0000}"/>
    <cellStyle name="_KPI-5_ВПТС  перех на 2011год" xfId="4808" xr:uid="{00000000-0005-0000-0000-0000120F0000}"/>
    <cellStyle name="_KPI-5_ВПТС 2011 год на 30 09 10г корректировка (5)" xfId="4809" xr:uid="{00000000-0005-0000-0000-0000130F0000}"/>
    <cellStyle name="_KPI-5_Годовой бюджет функциональных расходов КЦ" xfId="4810" xr:uid="{00000000-0005-0000-0000-0000140F0000}"/>
    <cellStyle name="_KPI-5_для вставки в пакет за 2001" xfId="4811" xr:uid="{00000000-0005-0000-0000-0000150F0000}"/>
    <cellStyle name="_KPI-5_для вставки в пакет за 2001_~5055318" xfId="4812" xr:uid="{00000000-0005-0000-0000-0000160F0000}"/>
    <cellStyle name="_KPI-5_для вставки в пакет за 2001_DCF030925_vat" xfId="4813" xr:uid="{00000000-0005-0000-0000-0000170F0000}"/>
    <cellStyle name="_KPI-5_для вставки в пакет за 2001_DCF030925_vat_" xfId="4814" xr:uid="{00000000-0005-0000-0000-0000180F0000}"/>
    <cellStyle name="_KPI-5_для вставки в пакет за 2001_DCFonly" xfId="4815" xr:uid="{00000000-0005-0000-0000-0000190F0000}"/>
    <cellStyle name="_KPI-5_для вставки в пакет за 2001_ВПТС  перех на 2011год" xfId="4816" xr:uid="{00000000-0005-0000-0000-00001A0F0000}"/>
    <cellStyle name="_KPI-5_для вставки в пакет за 2001_ВПТС 2011 год на 30 09 10г корректировка (5)" xfId="4817" xr:uid="{00000000-0005-0000-0000-00001B0F0000}"/>
    <cellStyle name="_KPI-5_для вставки в пакет за 2001_Перечень объектов 2010г переходящих на 2011г по ЧН" xfId="4818" xr:uid="{00000000-0005-0000-0000-00001C0F0000}"/>
    <cellStyle name="_KPI-5_Для Мошкина" xfId="4819" xr:uid="{00000000-0005-0000-0000-00001D0F0000}"/>
    <cellStyle name="_KPI-5_дляГалиныВ" xfId="4820" xr:uid="{00000000-0005-0000-0000-00001E0F0000}"/>
    <cellStyle name="_KPI-5_дляГалиныВ_040822 Profit_Tax_(portal)" xfId="4821" xr:uid="{00000000-0005-0000-0000-00001F0F0000}"/>
    <cellStyle name="_KPI-5_дляГалиныВ_040928 Profit_Tax_3Ax1Ax4" xfId="4822" xr:uid="{00000000-0005-0000-0000-0000200F0000}"/>
    <cellStyle name="_KPI-5_дляГалиныВ_Tax Input 5yr plan" xfId="4823" xr:uid="{00000000-0005-0000-0000-0000210F0000}"/>
    <cellStyle name="_KPI-5_дляГалиныВ_ВПТС  перех на 2011год" xfId="4824" xr:uid="{00000000-0005-0000-0000-0000220F0000}"/>
    <cellStyle name="_KPI-5_дляГалиныВ_ВПТС 2011 год на 30 09 10г корректировка (5)" xfId="4825" xr:uid="{00000000-0005-0000-0000-0000230F0000}"/>
    <cellStyle name="_KPI-5_дляГалиныВ_Книга2" xfId="4826" xr:uid="{00000000-0005-0000-0000-0000240F0000}"/>
    <cellStyle name="_KPI-5_дляГалиныВ_Налог_на_прибыль" xfId="4827" xr:uid="{00000000-0005-0000-0000-0000250F0000}"/>
    <cellStyle name="_KPI-5_дляГалиныВ_Перечень объектов 2010г переходящих на 2011г по ЧН" xfId="4828" xr:uid="{00000000-0005-0000-0000-0000260F0000}"/>
    <cellStyle name="_KPI-5_доп  слайд уд  расх  на УЭЦН (2)" xfId="4829" xr:uid="{00000000-0005-0000-0000-0000270F0000}"/>
    <cellStyle name="_KPI-5_Изменения по Филиалам ОТЧЕТЫ_Свод" xfId="4830" xr:uid="{00000000-0005-0000-0000-0000280F0000}"/>
    <cellStyle name="_KPI-5_Капиталка 2006  Русснефть" xfId="4831" xr:uid="{00000000-0005-0000-0000-0000290F0000}"/>
    <cellStyle name="_KPI-5_Лист1" xfId="4832" xr:uid="{00000000-0005-0000-0000-00002A0F0000}"/>
    <cellStyle name="_KPI-5_Лист1_040822 Profit_Tax_(portal)" xfId="4833" xr:uid="{00000000-0005-0000-0000-00002B0F0000}"/>
    <cellStyle name="_KPI-5_Лист1_040928 Profit_Tax_3Ax1Ax4" xfId="4834" xr:uid="{00000000-0005-0000-0000-00002C0F0000}"/>
    <cellStyle name="_KPI-5_Лист1_1" xfId="4835" xr:uid="{00000000-0005-0000-0000-00002D0F0000}"/>
    <cellStyle name="_KPI-5_Лист1_Tax Input 5yr plan" xfId="4836" xr:uid="{00000000-0005-0000-0000-00002E0F0000}"/>
    <cellStyle name="_KPI-5_Лист1_ВПТС  перех на 2011год" xfId="4837" xr:uid="{00000000-0005-0000-0000-00002F0F0000}"/>
    <cellStyle name="_KPI-5_Лист1_ВПТС 2011 год на 30 09 10г корректировка (5)" xfId="4838" xr:uid="{00000000-0005-0000-0000-0000300F0000}"/>
    <cellStyle name="_KPI-5_Лист1_Книга2" xfId="4839" xr:uid="{00000000-0005-0000-0000-0000310F0000}"/>
    <cellStyle name="_KPI-5_Лист1_Налог_на_прибыль" xfId="4840" xr:uid="{00000000-0005-0000-0000-0000320F0000}"/>
    <cellStyle name="_KPI-5_Лист1_Перечень объектов 2010г переходящих на 2011г по ЧН" xfId="4841" xr:uid="{00000000-0005-0000-0000-0000330F0000}"/>
    <cellStyle name="_KPI-5_Оборотный капитал Формы на 2004 Панова" xfId="4842" xr:uid="{00000000-0005-0000-0000-0000340F0000}"/>
    <cellStyle name="_KPI-5_Оборотный капитал Формы на 2004 Панова_040822 Profit_Tax_(portal)" xfId="4843" xr:uid="{00000000-0005-0000-0000-0000350F0000}"/>
    <cellStyle name="_KPI-5_Оборотный капитал Формы на 2004 Панова_040928 Profit_Tax_3Ax1Ax4" xfId="4844" xr:uid="{00000000-0005-0000-0000-0000360F0000}"/>
    <cellStyle name="_KPI-5_Оборотный капитал Формы на 2004 Панова_Tax Input 5yr plan" xfId="4845" xr:uid="{00000000-0005-0000-0000-0000370F0000}"/>
    <cellStyle name="_KPI-5_Оборотный капитал Формы на 2004 Панова_Книга2" xfId="4846" xr:uid="{00000000-0005-0000-0000-0000380F0000}"/>
    <cellStyle name="_KPI-5_Оборотный капитал Формы на 2004 Панова_Налог_на_прибыль" xfId="4847" xr:uid="{00000000-0005-0000-0000-0000390F0000}"/>
    <cellStyle name="_KPI-5_Освоение Комаров 2007" xfId="4848" xr:uid="{00000000-0005-0000-0000-00003A0F0000}"/>
    <cellStyle name="_KPI-5_Освоение.Комаровxls" xfId="4849" xr:uid="{00000000-0005-0000-0000-00003B0F0000}"/>
    <cellStyle name="_KPI-5_Отчет из ALTIUS_2005" xfId="4850" xr:uid="{00000000-0005-0000-0000-00003C0F0000}"/>
    <cellStyle name="_KPI-5_Отчет из ALTIUS_2005_Headcount" xfId="4851" xr:uid="{00000000-0005-0000-0000-00003D0F0000}"/>
    <cellStyle name="_KPI-5_ПБиОТ" xfId="4852" xr:uid="{00000000-0005-0000-0000-00003E0F0000}"/>
    <cellStyle name="_KPI-5_Перечень объектов 2010г переходящих на 2011г по ЧН" xfId="4853" xr:uid="{00000000-0005-0000-0000-00003F0F0000}"/>
    <cellStyle name="_KPI-5_Подразделения" xfId="4854" xr:uid="{00000000-0005-0000-0000-0000400F0000}"/>
    <cellStyle name="_KPI-5_Подразделения_040822 Profit_Tax_(portal)" xfId="4855" xr:uid="{00000000-0005-0000-0000-0000410F0000}"/>
    <cellStyle name="_KPI-5_Подразделения_040928 Profit_Tax_3Ax1Ax4" xfId="4856" xr:uid="{00000000-0005-0000-0000-0000420F0000}"/>
    <cellStyle name="_KPI-5_Подразделения_Tax Input 5yr plan" xfId="4857" xr:uid="{00000000-0005-0000-0000-0000430F0000}"/>
    <cellStyle name="_KPI-5_Подразделения_ВПТС  перех на 2011год" xfId="4858" xr:uid="{00000000-0005-0000-0000-0000440F0000}"/>
    <cellStyle name="_KPI-5_Подразделения_ВПТС 2011 год на 30 09 10г корректировка (5)" xfId="4859" xr:uid="{00000000-0005-0000-0000-0000450F0000}"/>
    <cellStyle name="_KPI-5_Подразделения_Книга2" xfId="4860" xr:uid="{00000000-0005-0000-0000-0000460F0000}"/>
    <cellStyle name="_KPI-5_Подразделения_Налог_на_прибыль" xfId="4861" xr:uid="{00000000-0005-0000-0000-0000470F0000}"/>
    <cellStyle name="_KPI-5_Подразделения_Перечень объектов 2010г переходящих на 2011г по ЧН" xfId="4862" xr:uid="{00000000-0005-0000-0000-0000480F0000}"/>
    <cellStyle name="_KPI-5_Свод по Фил Предст 2004" xfId="4863" xr:uid="{00000000-0005-0000-0000-0000490F0000}"/>
    <cellStyle name="_KPI-5_СНГДУ-2_ Infra 07 BU (слайды для презентации)" xfId="4864" xr:uid="{00000000-0005-0000-0000-00004A0F0000}"/>
    <cellStyle name="_KPI-5_Список тиражирования" xfId="4865" xr:uid="{00000000-0005-0000-0000-00004B0F0000}"/>
    <cellStyle name="_KPI-5_Список тиражирования_040822 Profit_Tax_(portal)" xfId="4866" xr:uid="{00000000-0005-0000-0000-00004C0F0000}"/>
    <cellStyle name="_KPI-5_Список тиражирования_040928 Profit_Tax_3Ax1Ax4" xfId="4867" xr:uid="{00000000-0005-0000-0000-00004D0F0000}"/>
    <cellStyle name="_KPI-5_Список тиражирования_Tax Input 5yr plan" xfId="4868" xr:uid="{00000000-0005-0000-0000-00004E0F0000}"/>
    <cellStyle name="_KPI-5_Список тиражирования_ВПТС  перех на 2011год" xfId="4869" xr:uid="{00000000-0005-0000-0000-00004F0F0000}"/>
    <cellStyle name="_KPI-5_Список тиражирования_ВПТС 2011 год на 30 09 10г корректировка (5)" xfId="4870" xr:uid="{00000000-0005-0000-0000-0000500F0000}"/>
    <cellStyle name="_KPI-5_Список тиражирования_Книга2" xfId="4871" xr:uid="{00000000-0005-0000-0000-0000510F0000}"/>
    <cellStyle name="_KPI-5_Список тиражирования_Налог_на_прибыль" xfId="4872" xr:uid="{00000000-0005-0000-0000-0000520F0000}"/>
    <cellStyle name="_KPI-5_Список тиражирования_Перечень объектов 2010г переходящих на 2011г по ЧН" xfId="4873" xr:uid="{00000000-0005-0000-0000-0000530F0000}"/>
    <cellStyle name="_KPI-5_ФЗП_2007 (проект)" xfId="4874" xr:uid="{00000000-0005-0000-0000-0000540F0000}"/>
    <cellStyle name="_KPI-5_Финансирование Комаров 2007" xfId="4875" xr:uid="{00000000-0005-0000-0000-0000550F0000}"/>
    <cellStyle name="_KPI-5_Финансирование. Комаров" xfId="4876" xr:uid="{00000000-0005-0000-0000-0000560F0000}"/>
    <cellStyle name="_KPI-5_ФИО для БП 2006" xfId="4877" xr:uid="{00000000-0005-0000-0000-0000570F0000}"/>
    <cellStyle name="_KPI-5_Форма 12 last" xfId="4878" xr:uid="{00000000-0005-0000-0000-0000580F0000}"/>
    <cellStyle name="_KPI-5_Форма 12 last_~5055318" xfId="4879" xr:uid="{00000000-0005-0000-0000-0000590F0000}"/>
    <cellStyle name="_KPI-5_Форма 12 last_DCF030925_vat" xfId="4880" xr:uid="{00000000-0005-0000-0000-00005A0F0000}"/>
    <cellStyle name="_KPI-5_Форма 12 last_DCF030925_vat_" xfId="4881" xr:uid="{00000000-0005-0000-0000-00005B0F0000}"/>
    <cellStyle name="_KPI-5_Форма 12 last_DCFonly" xfId="4882" xr:uid="{00000000-0005-0000-0000-00005C0F0000}"/>
    <cellStyle name="_KPI-5_Форма 12 last_ВПТС  перех на 2011год" xfId="4883" xr:uid="{00000000-0005-0000-0000-00005D0F0000}"/>
    <cellStyle name="_KPI-5_Форма 12 last_ВПТС 2011 год на 30 09 10г корректировка (5)" xfId="4884" xr:uid="{00000000-0005-0000-0000-00005E0F0000}"/>
    <cellStyle name="_KPI-5_Форма 12 last_Перечень объектов 2010г переходящих на 2011г по ЧН" xfId="4885" xr:uid="{00000000-0005-0000-0000-00005F0F0000}"/>
    <cellStyle name="_KPI-5_формат" xfId="4886" xr:uid="{00000000-0005-0000-0000-0000600F0000}"/>
    <cellStyle name="_KPI-5_Формы на 2004_1 " xfId="4887" xr:uid="{00000000-0005-0000-0000-0000610F0000}"/>
    <cellStyle name="_KPI-5_Формы на 2004_1 (бюджетн) " xfId="4888" xr:uid="{00000000-0005-0000-0000-0000620F0000}"/>
    <cellStyle name="_KPI-5_Формы на 2004_1 _040822 Profit_Tax_(portal)" xfId="4889" xr:uid="{00000000-0005-0000-0000-0000630F0000}"/>
    <cellStyle name="_KPI-5_Формы на 2004_1 _040928 Profit_Tax_3Ax1Ax4" xfId="4890" xr:uid="{00000000-0005-0000-0000-0000640F0000}"/>
    <cellStyle name="_KPI-5_Формы на 2004_1 _Tax Input 5yr plan" xfId="4891" xr:uid="{00000000-0005-0000-0000-0000650F0000}"/>
    <cellStyle name="_KPI-5_Формы на 2004_1 _Книга2" xfId="4892" xr:uid="{00000000-0005-0000-0000-0000660F0000}"/>
    <cellStyle name="_KPI-5_Формы на 2004_1 _Налог_на_прибыль" xfId="4893" xr:uid="{00000000-0005-0000-0000-0000670F0000}"/>
    <cellStyle name="_KPI-5_ФОТ_2006_28 01 06 (+СЭБ_Бух_КЦ_КиП)вар5 шт чис" xfId="4894" xr:uid="{00000000-0005-0000-0000-0000680F0000}"/>
    <cellStyle name="_KPI-5_Целевая ББК" xfId="4895" xr:uid="{00000000-0005-0000-0000-0000690F0000}"/>
    <cellStyle name="_KPI-5_Численность" xfId="4896" xr:uid="{00000000-0005-0000-0000-00006A0F0000}"/>
    <cellStyle name="_LimaReportTable_TT Workbook (V06032007) - Leo_TT Workbook Template - v2" xfId="4897" xr:uid="{00000000-0005-0000-0000-00006B0F0000}"/>
    <cellStyle name="_Live 2005_план_Svod_(5,3)_итоговый" xfId="4898" xr:uid="{00000000-0005-0000-0000-00006C0F0000}"/>
    <cellStyle name="_LKOH" xfId="4899" xr:uid="{00000000-0005-0000-0000-00006D0F0000}"/>
    <cellStyle name="_LKOH_Alfa" xfId="4900" xr:uid="{00000000-0005-0000-0000-00006E0F0000}"/>
    <cellStyle name="_LKOH_ING" xfId="4901" xr:uid="{00000000-0005-0000-0000-00006F0F0000}"/>
    <cellStyle name="_Lukoil - US GAAP Model" xfId="4902" xr:uid="{00000000-0005-0000-0000-0000700F0000}"/>
    <cellStyle name="_LUKoil14" xfId="4903" xr:uid="{00000000-0005-0000-0000-0000710F0000}"/>
    <cellStyle name="_LUKoil15" xfId="4904" xr:uid="{00000000-0005-0000-0000-0000720F0000}"/>
    <cellStyle name="_macro 2012 var 1" xfId="4905" xr:uid="{00000000-0005-0000-0000-0000730F0000}"/>
    <cellStyle name="_Mapping A8 BS" xfId="4906" xr:uid="{00000000-0005-0000-0000-0000740F0000}"/>
    <cellStyle name="_MBRD_Model_v. 1" xfId="4907" xr:uid="{00000000-0005-0000-0000-0000750F0000}"/>
    <cellStyle name="_MIS 2009 v04.06 (Новые графики)" xfId="4908" xr:uid="{00000000-0005-0000-0000-0000760F0000}"/>
    <cellStyle name="_MIS 2009 v04.06 (Новые графики) 2" xfId="4909" xr:uid="{00000000-0005-0000-0000-0000770F0000}"/>
    <cellStyle name="_MIS 2009 v04.06 (Новые графики)_Доп.программа Ингибирование 2011-14гг" xfId="4910" xr:uid="{00000000-0005-0000-0000-0000780F0000}"/>
    <cellStyle name="_MIS 2009 v04.06 (Новые графики)_Доп.программа Ингибирование 2011-14гг 2" xfId="4911" xr:uid="{00000000-0005-0000-0000-0000790F0000}"/>
    <cellStyle name="_MIS 2009 v04.06 (Новые графики)_Доп.программа Ингибирование 2011-14гг_Программа повышения надежности трубопроводов (2011-2015) для БП 11-12" xfId="4912" xr:uid="{00000000-0005-0000-0000-00007A0F0000}"/>
    <cellStyle name="_MIS 2009 v04.06 (Новые графики)_Доп.программа Ингибирование 2011-14гг_Программа повышения надежности трубопроводов (2011-2015) для БП 11-12 2" xfId="4913" xr:uid="{00000000-0005-0000-0000-00007B0F0000}"/>
    <cellStyle name="_MIS 2009 v04.06 (Новые графики)_Ингибирование 2010-2014г  до 22 03 10" xfId="4914" xr:uid="{00000000-0005-0000-0000-00007C0F0000}"/>
    <cellStyle name="_MIS 2009 v04.06 (Новые графики)_Ингибирование 2010-2014г  до 22 03 10 2" xfId="4915" xr:uid="{00000000-0005-0000-0000-00007D0F0000}"/>
    <cellStyle name="_MIS 2009 v04.06 (Новые графики)_Ингибирование 2010-2014г  до 22 03 10_Программа повышения надежности трубопроводов (2011-2015) для БП 11-12" xfId="4916" xr:uid="{00000000-0005-0000-0000-00007E0F0000}"/>
    <cellStyle name="_MIS 2009 v04.06 (Новые графики)_Ингибирование 2010-2014г  до 22 03 10_Программа повышения надежности трубопроводов (2011-2015) для БП 11-12 2" xfId="4917" xr:uid="{00000000-0005-0000-0000-00007F0F0000}"/>
    <cellStyle name="_MIS 2009 v04.06 (Новые графики)_Копия СВОД ТН ВНК ЦП 2011-2015 г.г._Рагулина (корректировка от 3.0912.10)" xfId="4918" xr:uid="{00000000-0005-0000-0000-0000800F0000}"/>
    <cellStyle name="_MIS 2009 v04.06 (Новые графики)_КР труб 2014" xfId="4919" xr:uid="{00000000-0005-0000-0000-0000810F0000}"/>
    <cellStyle name="_MIS 2009 v04.06 (Новые графики)_Макет Бизнес-плана Трубопроводы 2011 - 2015 от 15.11.10" xfId="4920" xr:uid="{00000000-0005-0000-0000-0000820F0000}"/>
    <cellStyle name="_MIS 2009 v04.06 (Новые графики)_Макет НГД 2010-2014" xfId="4921" xr:uid="{00000000-0005-0000-0000-0000830F0000}"/>
    <cellStyle name="_MIS 2009 v04.06 (Новые графики)_от 13.11.09 с индекс периметра Программа надежности трубопроводов 2010-2014 " xfId="4922" xr:uid="{00000000-0005-0000-0000-0000840F0000}"/>
    <cellStyle name="_MIS 2009 v04.06 (Новые графики)_от 13.11.09 с индекс периметра Программа надежности трубопроводов 2010-2014  2" xfId="4923" xr:uid="{00000000-0005-0000-0000-0000850F0000}"/>
    <cellStyle name="_MIS 2009 v04.06 (Новые графики)_от 13.11.09 с индекс периметра Программа надежности трубопроводов 2010-2014 _Доп.программа Ингибирование 2011-14гг" xfId="4924" xr:uid="{00000000-0005-0000-0000-0000860F0000}"/>
    <cellStyle name="_MIS 2009 v04.06 (Новые графики)_от 13.11.09 с индекс периметра Программа надежности трубопроводов 2010-2014 _Доп.программа Ингибирование 2011-14гг 2" xfId="4925" xr:uid="{00000000-0005-0000-0000-0000870F0000}"/>
    <cellStyle name="_MIS 2009 v04.06 (Новые графики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926" xr:uid="{00000000-0005-0000-0000-0000880F0000}"/>
    <cellStyle name="_MIS 2009 v04.06 (Новые графики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4927" xr:uid="{00000000-0005-0000-0000-0000890F0000}"/>
    <cellStyle name="_MIS 2009 v04.06 (Новые графики)_от 13.11.09 с индекс периметра Программа надежности трубопроводов 2010-2014 _Ингибирование 2010-2014г  до 22 03 10" xfId="4928" xr:uid="{00000000-0005-0000-0000-00008A0F0000}"/>
    <cellStyle name="_MIS 2009 v04.06 (Новые графики)_от 13.11.09 с индекс периметра Программа надежности трубопроводов 2010-2014 _Ингибирование 2010-2014г  до 22 03 10 2" xfId="4929" xr:uid="{00000000-0005-0000-0000-00008B0F0000}"/>
    <cellStyle name="_MIS 2009 v04.06 (Новые графики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930" xr:uid="{00000000-0005-0000-0000-00008C0F0000}"/>
    <cellStyle name="_MIS 2009 v04.06 (Новые графики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4931" xr:uid="{00000000-0005-0000-0000-00008D0F0000}"/>
    <cellStyle name="_MIS 2009 v04.06 (Новые графики)_от 13.11.09 с индекс периметра Программа надежности трубопроводов 2010-2014 _Программа Ингибирования 2010-2014г   01 04 10" xfId="4932" xr:uid="{00000000-0005-0000-0000-00008E0F0000}"/>
    <cellStyle name="_MIS 2009 v04.06 (Новые графики)_от 13.11.09 с индекс периметра Программа надежности трубопроводов 2010-2014 _Программа Ингибирования 2010-2014г   01 04 10 2" xfId="4933" xr:uid="{00000000-0005-0000-0000-00008F0F0000}"/>
    <cellStyle name="_MIS 2009 v04.06 (Новые графики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934" xr:uid="{00000000-0005-0000-0000-0000900F0000}"/>
    <cellStyle name="_MIS 2009 v04.06 (Новые графики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4935" xr:uid="{00000000-0005-0000-0000-0000910F0000}"/>
    <cellStyle name="_MIS 2009 v04.06 (Новые графики)_от 13.11.09 с индекс периметра Программа надежности трубопроводов 2010-2014 _Программа повышения надежности трубопроводов (2011-2015) для БП 11-12" xfId="4936" xr:uid="{00000000-0005-0000-0000-0000920F0000}"/>
    <cellStyle name="_MIS 2009 v04.06 (Новые графики)_от 13.11.09 с индекс периметра Программа надежности трубопроводов 2010-2014 _Программа повышения надежности трубопроводов (2011-2015) для БП 11-12 2" xfId="4937" xr:uid="{00000000-0005-0000-0000-0000930F0000}"/>
    <cellStyle name="_MIS 2009 v04.06 (Новые графики)_Приложение №2 форма 4.4 Макет НГД 2013-2017" xfId="4938" xr:uid="{00000000-0005-0000-0000-0000940F0000}"/>
    <cellStyle name="_MIS 2009 v04.06 (Новые графики)_Приложение диагностика" xfId="4939" xr:uid="{00000000-0005-0000-0000-0000950F0000}"/>
    <cellStyle name="_MIS 2009 v04.06 (Новые графики)_Приложение диагностика (2)" xfId="4940" xr:uid="{00000000-0005-0000-0000-0000960F0000}"/>
    <cellStyle name="_MIS 2009 v04.06 (Новые графики)_Программа Ингибирования 2010-2014г   01 04 10" xfId="4941" xr:uid="{00000000-0005-0000-0000-0000970F0000}"/>
    <cellStyle name="_MIS 2009 v04.06 (Новые графики)_Программа Ингибирования 2010-2014г   01 04 10 2" xfId="4942" xr:uid="{00000000-0005-0000-0000-0000980F0000}"/>
    <cellStyle name="_MIS 2009 v04.06 (Новые графики)_Программа Ингибирования 2010-2014г   01 04 10_Программа повышения надежности трубопроводов (2011-2015) для БП 11-12" xfId="4943" xr:uid="{00000000-0005-0000-0000-0000990F0000}"/>
    <cellStyle name="_MIS 2009 v04.06 (Новые графики)_Программа Ингибирования 2010-2014г   01 04 10_Программа повышения надежности трубопроводов (2011-2015) для БП 11-12 2" xfId="4944" xr:uid="{00000000-0005-0000-0000-00009A0F0000}"/>
    <cellStyle name="_MIS 2009 v04.06 (Новые графики)_Программа надежности трубопроводов 2010-2014 от 13 11 09 с индекс периметра" xfId="4945" xr:uid="{00000000-0005-0000-0000-00009B0F0000}"/>
    <cellStyle name="_MIS 2009 v04.06 (Новые графики)_Программа надежности трубопроводов 2010-2014 от 13 11 09 с индекс периметра 2" xfId="4946" xr:uid="{00000000-0005-0000-0000-00009C0F0000}"/>
    <cellStyle name="_MIS 2009 v04.06 (Новые графики)_Программа надежности трубопроводов 2010-2014 от 13 11 09 с индекс периметра_Программа повышения надежности трубопроводов (2011-2015) для БП 11-12" xfId="4947" xr:uid="{00000000-0005-0000-0000-00009D0F0000}"/>
    <cellStyle name="_MIS 2009 v04.06 (Новые графики)_Программа надежности трубопроводов 2010-2014 от 13 11 09 с индекс периметра_Программа повышения надежности трубопроводов (2011-2015) для БП 11-12 2" xfId="4948" xr:uid="{00000000-0005-0000-0000-00009E0F0000}"/>
    <cellStyle name="_MIS 2009 v04.06 (Новые графики)_Программа надежности трубопроводов 2010-2014 от 18 11 09 пообъектно на 2010-2011гг." xfId="4949" xr:uid="{00000000-0005-0000-0000-00009F0F0000}"/>
    <cellStyle name="_MIS 2009 v04.06 (Новые графики)_Программа надежности трубопроводов 2010-2014 от 18 11 09 пообъектно на 2010-2011гг. 2" xfId="4950" xr:uid="{00000000-0005-0000-0000-0000A00F0000}"/>
    <cellStyle name="_MIS 2009 v04.06 (Новые графики)_Программа надежности трубопроводов 2010-2014 от 18 11 09 пообъектно на 2010-2011гг._Программа повышения надежности трубопроводов (2011-2015) для БП 11-12" xfId="4951" xr:uid="{00000000-0005-0000-0000-0000A10F0000}"/>
    <cellStyle name="_MIS 2009 v04.06 (Новые графики)_Программа надежности трубопроводов 2010-2014 от 18 11 09 пообъектно на 2010-2011гг._Программа повышения надежности трубопроводов (2011-2015) для БП 11-12 2" xfId="4952" xr:uid="{00000000-0005-0000-0000-0000A20F0000}"/>
    <cellStyle name="_MIS 2009 v04.06 (Новые графики)_Программа повышения надежности трубопроводов (2011-2015) для БП 11-12" xfId="4953" xr:uid="{00000000-0005-0000-0000-0000A30F0000}"/>
    <cellStyle name="_MIS 2009 v04.06 (Новые графики)_Программа повышения надежности трубопроводов (2011-2015) для БП 11-12 2" xfId="4954" xr:uid="{00000000-0005-0000-0000-0000A40F0000}"/>
    <cellStyle name="_MIS 2009 v04.06 (Новые графики)_Роснефть3_red" xfId="4955" xr:uid="{00000000-0005-0000-0000-0000A50F0000}"/>
    <cellStyle name="_MIS 2009 v04.06 (Новые графики)_СВОД ТН ВНК ЦП 2011-2015 г.г._Рагулина (корректировка от 28.09.10)" xfId="4956" xr:uid="{00000000-0005-0000-0000-0000A60F0000}"/>
    <cellStyle name="_MIS 2009 v04.06 (Новые графики)_СтНГ" xfId="4957" xr:uid="{00000000-0005-0000-0000-0000A70F0000}"/>
    <cellStyle name="_MIS 2009 v04.07+" xfId="4958" xr:uid="{00000000-0005-0000-0000-0000A80F0000}"/>
    <cellStyle name="_MIS 2009 v04.07+ 2" xfId="4959" xr:uid="{00000000-0005-0000-0000-0000A90F0000}"/>
    <cellStyle name="_MIS 2009 v04.07+_ГрзНГ" xfId="4960" xr:uid="{00000000-0005-0000-0000-0000AA0F0000}"/>
    <cellStyle name="_MIS 2009 v04.07+_Копия СВОД ТН ВНК ЦП 2011-2015 г.г._Рагулина (корректировка от 3.0912.10)" xfId="4961" xr:uid="{00000000-0005-0000-0000-0000AB0F0000}"/>
    <cellStyle name="_MIS 2009 v04.07+_Копия СВОД ТН ВНК ЦП 2011-2015 г.г._Рагулина (корректировка от 3.0912.10)_Роснефть3_red" xfId="4962" xr:uid="{00000000-0005-0000-0000-0000AC0F0000}"/>
    <cellStyle name="_MIS 2009 v04.07+_КР труб 2014" xfId="4963" xr:uid="{00000000-0005-0000-0000-0000AD0F0000}"/>
    <cellStyle name="_MIS 2009 v04.07+_КрНГ" xfId="4964" xr:uid="{00000000-0005-0000-0000-0000AE0F0000}"/>
    <cellStyle name="_MIS 2009 v04.07+_Макет Бизнес-плана Трубопроводы 2011 - 2015 от 15.11.10" xfId="4965" xr:uid="{00000000-0005-0000-0000-0000AF0F0000}"/>
    <cellStyle name="_MIS 2009 v04.07+_Макет НГД 2010-2014" xfId="4966" xr:uid="{00000000-0005-0000-0000-0000B00F0000}"/>
    <cellStyle name="_MIS 2009 v04.07+_Макет НГД 2010-2014_Роснефть3_red" xfId="4967" xr:uid="{00000000-0005-0000-0000-0000B10F0000}"/>
    <cellStyle name="_MIS 2009 v04.07+_Макет НГД 2013-2020_10.04.2013" xfId="4968" xr:uid="{00000000-0005-0000-0000-0000B20F0000}"/>
    <cellStyle name="_MIS 2009 v04.07+_Приложение №2 форма 4.4 Макет НГД 2013-2017" xfId="4969" xr:uid="{00000000-0005-0000-0000-0000B30F0000}"/>
    <cellStyle name="_MIS 2009 v04.07+_Приложение диагностика" xfId="4970" xr:uid="{00000000-0005-0000-0000-0000B40F0000}"/>
    <cellStyle name="_MIS 2009 v04.07+_Приложение диагностика (2)" xfId="4971" xr:uid="{00000000-0005-0000-0000-0000B50F0000}"/>
    <cellStyle name="_MIS 2009 v04.07+_Роснефть3_red" xfId="4972" xr:uid="{00000000-0005-0000-0000-0000B60F0000}"/>
    <cellStyle name="_MIS 2009 v04.07+_СамНГ" xfId="4973" xr:uid="{00000000-0005-0000-0000-0000B70F0000}"/>
    <cellStyle name="_MIS 2009 v04.07+_СВОД ТН ВНК ЦП 2011-2015 г.г._Рагулина (корректировка от 28.09.10)" xfId="4974" xr:uid="{00000000-0005-0000-0000-0000B80F0000}"/>
    <cellStyle name="_MIS 2009 v04.07+_СВОД ТН ВНК ЦП 2011-2015 г.г._Рагулина (корректировка от 28.09.10)_Роснефть3_red" xfId="4975" xr:uid="{00000000-0005-0000-0000-0000B90F0000}"/>
    <cellStyle name="_MIS 2009 v04.07+_СМНГ" xfId="4976" xr:uid="{00000000-0005-0000-0000-0000BA0F0000}"/>
    <cellStyle name="_MIS 2009 v04.07+_СтНГ" xfId="4977" xr:uid="{00000000-0005-0000-0000-0000BB0F0000}"/>
    <cellStyle name="_MIS 2009 v04.07+_УДМНЕФТЬ1" xfId="4978" xr:uid="{00000000-0005-0000-0000-0000BC0F0000}"/>
    <cellStyle name="_MIS_апрель_2009" xfId="4979" xr:uid="{00000000-0005-0000-0000-0000BD0F0000}"/>
    <cellStyle name="_MIS_апрель_2009 2" xfId="4980" xr:uid="{00000000-0005-0000-0000-0000BE0F0000}"/>
    <cellStyle name="_MIS_апрель_2009_Доп.программа Ингибирование 2011-14гг" xfId="4981" xr:uid="{00000000-0005-0000-0000-0000BF0F0000}"/>
    <cellStyle name="_MIS_апрель_2009_Доп.программа Ингибирование 2011-14гг 2" xfId="4982" xr:uid="{00000000-0005-0000-0000-0000C00F0000}"/>
    <cellStyle name="_MIS_апрель_2009_Доп.программа Ингибирование 2011-14гг_Программа повышения надежности трубопроводов (2011-2015) для БП 11-12" xfId="4983" xr:uid="{00000000-0005-0000-0000-0000C10F0000}"/>
    <cellStyle name="_MIS_апрель_2009_Доп.программа Ингибирование 2011-14гг_Программа повышения надежности трубопроводов (2011-2015) для БП 11-12 2" xfId="4984" xr:uid="{00000000-0005-0000-0000-0000C20F0000}"/>
    <cellStyle name="_MIS_апрель_2009_Ингибирование 2010-2014г  до 22 03 10" xfId="4985" xr:uid="{00000000-0005-0000-0000-0000C30F0000}"/>
    <cellStyle name="_MIS_апрель_2009_Ингибирование 2010-2014г  до 22 03 10 2" xfId="4986" xr:uid="{00000000-0005-0000-0000-0000C40F0000}"/>
    <cellStyle name="_MIS_апрель_2009_Ингибирование 2010-2014г  до 22 03 10_Программа повышения надежности трубопроводов (2011-2015) для БП 11-12" xfId="4987" xr:uid="{00000000-0005-0000-0000-0000C50F0000}"/>
    <cellStyle name="_MIS_апрель_2009_Ингибирование 2010-2014г  до 22 03 10_Программа повышения надежности трубопроводов (2011-2015) для БП 11-12 2" xfId="4988" xr:uid="{00000000-0005-0000-0000-0000C60F0000}"/>
    <cellStyle name="_MIS_апрель_2009_Копия СВОД ТН ВНК ЦП 2011-2015 г.г._Рагулина (корректировка от 3.0912.10)" xfId="4989" xr:uid="{00000000-0005-0000-0000-0000C70F0000}"/>
    <cellStyle name="_MIS_апрель_2009_КР труб 2014" xfId="4990" xr:uid="{00000000-0005-0000-0000-0000C80F0000}"/>
    <cellStyle name="_MIS_апрель_2009_Макет Бизнес-плана Трубопроводы 2011 - 2015 от 15.11.10" xfId="4991" xr:uid="{00000000-0005-0000-0000-0000C90F0000}"/>
    <cellStyle name="_MIS_апрель_2009_Макет НГД 2010-2014" xfId="4992" xr:uid="{00000000-0005-0000-0000-0000CA0F0000}"/>
    <cellStyle name="_MIS_апрель_2009_от 13.11.09 с индекс периметра Программа надежности трубопроводов 2010-2014 " xfId="4993" xr:uid="{00000000-0005-0000-0000-0000CB0F0000}"/>
    <cellStyle name="_MIS_апрель_2009_от 13.11.09 с индекс периметра Программа надежности трубопроводов 2010-2014  2" xfId="4994" xr:uid="{00000000-0005-0000-0000-0000CC0F0000}"/>
    <cellStyle name="_MIS_апрель_2009_от 13.11.09 с индекс периметра Программа надежности трубопроводов 2010-2014 _Доп.программа Ингибирование 2011-14гг" xfId="4995" xr:uid="{00000000-0005-0000-0000-0000CD0F0000}"/>
    <cellStyle name="_MIS_апрель_2009_от 13.11.09 с индекс периметра Программа надежности трубопроводов 2010-2014 _Доп.программа Ингибирование 2011-14гг 2" xfId="4996" xr:uid="{00000000-0005-0000-0000-0000CE0F0000}"/>
    <cellStyle name="_MIS_апрель_2009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997" xr:uid="{00000000-0005-0000-0000-0000CF0F0000}"/>
    <cellStyle name="_MIS_апрель_2009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4998" xr:uid="{00000000-0005-0000-0000-0000D00F0000}"/>
    <cellStyle name="_MIS_апрель_2009_от 13.11.09 с индекс периметра Программа надежности трубопроводов 2010-2014 _Ингибирование 2010-2014г  до 22 03 10" xfId="4999" xr:uid="{00000000-0005-0000-0000-0000D10F0000}"/>
    <cellStyle name="_MIS_апрель_2009_от 13.11.09 с индекс периметра Программа надежности трубопроводов 2010-2014 _Ингибирование 2010-2014г  до 22 03 10 2" xfId="5000" xr:uid="{00000000-0005-0000-0000-0000D20F0000}"/>
    <cellStyle name="_MIS_апрель_2009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5001" xr:uid="{00000000-0005-0000-0000-0000D30F0000}"/>
    <cellStyle name="_MIS_апрель_2009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5002" xr:uid="{00000000-0005-0000-0000-0000D40F0000}"/>
    <cellStyle name="_MIS_апрель_2009_от 13.11.09 с индекс периметра Программа надежности трубопроводов 2010-2014 _Программа Ингибирования 2010-2014г   01 04 10" xfId="5003" xr:uid="{00000000-0005-0000-0000-0000D50F0000}"/>
    <cellStyle name="_MIS_апрель_2009_от 13.11.09 с индекс периметра Программа надежности трубопроводов 2010-2014 _Программа Ингибирования 2010-2014г   01 04 10 2" xfId="5004" xr:uid="{00000000-0005-0000-0000-0000D60F0000}"/>
    <cellStyle name="_MIS_апрель_2009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5005" xr:uid="{00000000-0005-0000-0000-0000D70F0000}"/>
    <cellStyle name="_MIS_апрель_2009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5006" xr:uid="{00000000-0005-0000-0000-0000D80F0000}"/>
    <cellStyle name="_MIS_апрель_2009_от 13.11.09 с индекс периметра Программа надежности трубопроводов 2010-2014 _Программа повышения надежности трубопроводов (2011-2015) для БП 11-12" xfId="5007" xr:uid="{00000000-0005-0000-0000-0000D90F0000}"/>
    <cellStyle name="_MIS_апрель_2009_от 13.11.09 с индекс периметра Программа надежности трубопроводов 2010-2014 _Программа повышения надежности трубопроводов (2011-2015) для БП 11-12 2" xfId="5008" xr:uid="{00000000-0005-0000-0000-0000DA0F0000}"/>
    <cellStyle name="_MIS_апрель_2009_Приложение №2 форма 4.4 Макет НГД 2013-2017" xfId="5009" xr:uid="{00000000-0005-0000-0000-0000DB0F0000}"/>
    <cellStyle name="_MIS_апрель_2009_Приложение диагностика" xfId="5010" xr:uid="{00000000-0005-0000-0000-0000DC0F0000}"/>
    <cellStyle name="_MIS_апрель_2009_Приложение диагностика (2)" xfId="5011" xr:uid="{00000000-0005-0000-0000-0000DD0F0000}"/>
    <cellStyle name="_MIS_апрель_2009_Программа Ингибирования 2010-2014г   01 04 10" xfId="5012" xr:uid="{00000000-0005-0000-0000-0000DE0F0000}"/>
    <cellStyle name="_MIS_апрель_2009_Программа Ингибирования 2010-2014г   01 04 10 2" xfId="5013" xr:uid="{00000000-0005-0000-0000-0000DF0F0000}"/>
    <cellStyle name="_MIS_апрель_2009_Программа Ингибирования 2010-2014г   01 04 10_Программа повышения надежности трубопроводов (2011-2015) для БП 11-12" xfId="5014" xr:uid="{00000000-0005-0000-0000-0000E00F0000}"/>
    <cellStyle name="_MIS_апрель_2009_Программа Ингибирования 2010-2014г   01 04 10_Программа повышения надежности трубопроводов (2011-2015) для БП 11-12 2" xfId="5015" xr:uid="{00000000-0005-0000-0000-0000E10F0000}"/>
    <cellStyle name="_MIS_апрель_2009_Программа надежности трубопроводов 2010-2014 от 13 11 09 с индекс периметра" xfId="5016" xr:uid="{00000000-0005-0000-0000-0000E20F0000}"/>
    <cellStyle name="_MIS_апрель_2009_Программа надежности трубопроводов 2010-2014 от 13 11 09 с индекс периметра 2" xfId="5017" xr:uid="{00000000-0005-0000-0000-0000E30F0000}"/>
    <cellStyle name="_MIS_апрель_2009_Программа надежности трубопроводов 2010-2014 от 13 11 09 с индекс периметра_Программа повышения надежности трубопроводов (2011-2015) для БП 11-12" xfId="5018" xr:uid="{00000000-0005-0000-0000-0000E40F0000}"/>
    <cellStyle name="_MIS_апрель_2009_Программа надежности трубопроводов 2010-2014 от 13 11 09 с индекс периметра_Программа повышения надежности трубопроводов (2011-2015) для БП 11-12 2" xfId="5019" xr:uid="{00000000-0005-0000-0000-0000E50F0000}"/>
    <cellStyle name="_MIS_апрель_2009_Программа надежности трубопроводов 2010-2014 от 18 11 09 пообъектно на 2010-2011гг." xfId="5020" xr:uid="{00000000-0005-0000-0000-0000E60F0000}"/>
    <cellStyle name="_MIS_апрель_2009_Программа надежности трубопроводов 2010-2014 от 18 11 09 пообъектно на 2010-2011гг. 2" xfId="5021" xr:uid="{00000000-0005-0000-0000-0000E70F0000}"/>
    <cellStyle name="_MIS_апрель_2009_Программа надежности трубопроводов 2010-2014 от 18 11 09 пообъектно на 2010-2011гг._Программа повышения надежности трубопроводов (2011-2015) для БП 11-12" xfId="5022" xr:uid="{00000000-0005-0000-0000-0000E80F0000}"/>
    <cellStyle name="_MIS_апрель_2009_Программа надежности трубопроводов 2010-2014 от 18 11 09 пообъектно на 2010-2011гг._Программа повышения надежности трубопроводов (2011-2015) для БП 11-12 2" xfId="5023" xr:uid="{00000000-0005-0000-0000-0000E90F0000}"/>
    <cellStyle name="_MIS_апрель_2009_Программа повышения надежности трубопроводов (2011-2015) для БП 11-12" xfId="5024" xr:uid="{00000000-0005-0000-0000-0000EA0F0000}"/>
    <cellStyle name="_MIS_апрель_2009_Программа повышения надежности трубопроводов (2011-2015) для БП 11-12 2" xfId="5025" xr:uid="{00000000-0005-0000-0000-0000EB0F0000}"/>
    <cellStyle name="_MIS_апрель_2009_Роснефть3_red" xfId="5026" xr:uid="{00000000-0005-0000-0000-0000EC0F0000}"/>
    <cellStyle name="_MIS_апрель_2009_СВОД ТН ВНК ЦП 2011-2015 г.г._Рагулина (корректировка от 28.09.10)" xfId="5027" xr:uid="{00000000-0005-0000-0000-0000ED0F0000}"/>
    <cellStyle name="_MIS_апрель_2009_СтНГ" xfId="5028" xr:uid="{00000000-0005-0000-0000-0000EE0F0000}"/>
    <cellStyle name="_model" xfId="5029" xr:uid="{00000000-0005-0000-0000-0000EF0F0000}"/>
    <cellStyle name="_Model_2004" xfId="5030" xr:uid="{00000000-0005-0000-0000-0000F00F0000}"/>
    <cellStyle name="_Model_2004_25$_22Dec_new" xfId="5031" xr:uid="{00000000-0005-0000-0000-0000F10F0000}"/>
    <cellStyle name="_Model_2004_25$_approved_16.02" xfId="5032" xr:uid="{00000000-0005-0000-0000-0000F20F0000}"/>
    <cellStyle name="_Model_2004_new_production" xfId="5033" xr:uid="{00000000-0005-0000-0000-0000F30F0000}"/>
    <cellStyle name="_Model_MBRR_08-03-14" xfId="5034" xr:uid="{00000000-0005-0000-0000-0000F40F0000}"/>
    <cellStyle name="_Module1" xfId="5035" xr:uid="{00000000-0005-0000-0000-0000F50F0000}"/>
    <cellStyle name="_MR 2Q_2003" xfId="5036" xr:uid="{00000000-0005-0000-0000-0000F60F0000}"/>
    <cellStyle name="_MR 2Q_2003_~5055318" xfId="5037" xr:uid="{00000000-0005-0000-0000-0000F70F0000}"/>
    <cellStyle name="_MR Report_TNK Ukraine_Q12003" xfId="5038" xr:uid="{00000000-0005-0000-0000-0000F80F0000}"/>
    <cellStyle name="_MR Report_TNK Ukraine_Q12003_~5055318" xfId="5039" xr:uid="{00000000-0005-0000-0000-0000F90F0000}"/>
    <cellStyle name="_MR reports Aug GFO1" xfId="5040" xr:uid="{00000000-0005-0000-0000-0000FA0F0000}"/>
    <cellStyle name="_MR reports Aug GFO1_~5055318" xfId="5041" xr:uid="{00000000-0005-0000-0000-0000FB0F0000}"/>
    <cellStyle name="_MR13_3009" xfId="5042" xr:uid="{00000000-0005-0000-0000-0000FC0F0000}"/>
    <cellStyle name="_MTR" xfId="5043" xr:uid="{00000000-0005-0000-0000-0000FD0F0000}"/>
    <cellStyle name="_MTS  Business Plan" xfId="5044" xr:uid="{00000000-0005-0000-0000-0000FE0F0000}"/>
    <cellStyle name="_MTS 29092004" xfId="5045" xr:uid="{00000000-0005-0000-0000-0000FF0F0000}"/>
    <cellStyle name="_MTS FY05 Budget - CF Prel 041120_Группа_new_tax" xfId="5046" xr:uid="{00000000-0005-0000-0000-000000100000}"/>
    <cellStyle name="_MTS SM FI 040918" xfId="5047" xr:uid="{00000000-0005-0000-0000-000001100000}"/>
    <cellStyle name="_MTS_ Бюджет05-13 Model 17.02.06_output v2" xfId="5048" xr:uid="{00000000-0005-0000-0000-000002100000}"/>
    <cellStyle name="_MTS_Model_v" xfId="5049" xr:uid="{00000000-0005-0000-0000-000003100000}"/>
    <cellStyle name="_Multiple" xfId="5050" xr:uid="{00000000-0005-0000-0000-000004100000}"/>
    <cellStyle name="_Multiple 2" xfId="5051" xr:uid="{00000000-0005-0000-0000-000005100000}"/>
    <cellStyle name="_MultipleSpace" xfId="5052" xr:uid="{00000000-0005-0000-0000-000006100000}"/>
    <cellStyle name="_MultipleSpace 2" xfId="5053" xr:uid="{00000000-0005-0000-0000-000007100000}"/>
    <cellStyle name="_MultipleSpace 2 2" xfId="5054" xr:uid="{00000000-0005-0000-0000-000008100000}"/>
    <cellStyle name="_MultipleSpace_global(1)" xfId="5055" xr:uid="{00000000-0005-0000-0000-000009100000}"/>
    <cellStyle name="_New_Sofi" xfId="5056" xr:uid="{00000000-0005-0000-0000-00000A100000}"/>
    <cellStyle name="_New_Sofi_~5055318" xfId="5057" xr:uid="{00000000-0005-0000-0000-00000B100000}"/>
    <cellStyle name="_New_Sofi_17_0" xfId="5058" xr:uid="{00000000-0005-0000-0000-00000C100000}"/>
    <cellStyle name="_New_Sofi_17_0_~5055318" xfId="5059" xr:uid="{00000000-0005-0000-0000-00000D100000}"/>
    <cellStyle name="_New_Sofi_17_0_1" xfId="5060" xr:uid="{00000000-0005-0000-0000-00000E100000}"/>
    <cellStyle name="_New_Sofi_17_0_1_~5055318" xfId="5061" xr:uid="{00000000-0005-0000-0000-00000F100000}"/>
    <cellStyle name="_New_Sofi_balance" xfId="5062" xr:uid="{00000000-0005-0000-0000-000010100000}"/>
    <cellStyle name="_New_Sofi_balance_~5055318" xfId="5063" xr:uid="{00000000-0005-0000-0000-000011100000}"/>
    <cellStyle name="_New_Sofi_Capex-new" xfId="5064" xr:uid="{00000000-0005-0000-0000-000012100000}"/>
    <cellStyle name="_New_Sofi_Capex-new_~5055318" xfId="5065" xr:uid="{00000000-0005-0000-0000-000013100000}"/>
    <cellStyle name="_New_Sofi_Capex-new_DCF030925_vat" xfId="5066" xr:uid="{00000000-0005-0000-0000-000014100000}"/>
    <cellStyle name="_New_Sofi_Capex-new_DCF030925_vat_" xfId="5067" xr:uid="{00000000-0005-0000-0000-000015100000}"/>
    <cellStyle name="_New_Sofi_Capex-new_DCFonly" xfId="5068" xr:uid="{00000000-0005-0000-0000-000016100000}"/>
    <cellStyle name="_New_Sofi_Capex-new_ВПТС  перех на 2011год" xfId="5069" xr:uid="{00000000-0005-0000-0000-000017100000}"/>
    <cellStyle name="_New_Sofi_Capex-new_ВПТС 2011 год на 30 09 10г корректировка (5)" xfId="5070" xr:uid="{00000000-0005-0000-0000-000018100000}"/>
    <cellStyle name="_New_Sofi_Capex-new_Перечень объектов 2010г переходящих на 2011г по ЧН" xfId="5071" xr:uid="{00000000-0005-0000-0000-000019100000}"/>
    <cellStyle name="_New_Sofi_DCF030925_vat" xfId="5072" xr:uid="{00000000-0005-0000-0000-00001A100000}"/>
    <cellStyle name="_New_Sofi_DCF030925_vat_" xfId="5073" xr:uid="{00000000-0005-0000-0000-00001B100000}"/>
    <cellStyle name="_New_Sofi_DCFonly" xfId="5074" xr:uid="{00000000-0005-0000-0000-00001C100000}"/>
    <cellStyle name="_New_Sofi_FFF" xfId="5075" xr:uid="{00000000-0005-0000-0000-00001D100000}"/>
    <cellStyle name="_New_Sofi_FFF_~5055318" xfId="5076" xr:uid="{00000000-0005-0000-0000-00001E100000}"/>
    <cellStyle name="_New_Sofi_FFF_DCF030925_vat" xfId="5077" xr:uid="{00000000-0005-0000-0000-00001F100000}"/>
    <cellStyle name="_New_Sofi_FFF_DCF030925_vat_" xfId="5078" xr:uid="{00000000-0005-0000-0000-000020100000}"/>
    <cellStyle name="_New_Sofi_FFF_DCFonly" xfId="5079" xr:uid="{00000000-0005-0000-0000-000021100000}"/>
    <cellStyle name="_New_Sofi_FFF_ВПТС  перех на 2011год" xfId="5080" xr:uid="{00000000-0005-0000-0000-000022100000}"/>
    <cellStyle name="_New_Sofi_FFF_ВПТС 2011 год на 30 09 10г корректировка (5)" xfId="5081" xr:uid="{00000000-0005-0000-0000-000023100000}"/>
    <cellStyle name="_New_Sofi_FFF_Перечень объектов 2010г переходящих на 2011г по ЧН" xfId="5082" xr:uid="{00000000-0005-0000-0000-000024100000}"/>
    <cellStyle name="_New_Sofi_Financial Plan - final_2" xfId="5083" xr:uid="{00000000-0005-0000-0000-000025100000}"/>
    <cellStyle name="_New_Sofi_Financial Plan - final_2_~5055318" xfId="5084" xr:uid="{00000000-0005-0000-0000-000026100000}"/>
    <cellStyle name="_New_Sofi_Financial Plan - final_2_DCF030925_vat" xfId="5085" xr:uid="{00000000-0005-0000-0000-000027100000}"/>
    <cellStyle name="_New_Sofi_Financial Plan - final_2_DCF030925_vat_" xfId="5086" xr:uid="{00000000-0005-0000-0000-000028100000}"/>
    <cellStyle name="_New_Sofi_Financial Plan - final_2_DCFonly" xfId="5087" xr:uid="{00000000-0005-0000-0000-000029100000}"/>
    <cellStyle name="_New_Sofi_Financial Plan - final_2_ВПТС  перех на 2011год" xfId="5088" xr:uid="{00000000-0005-0000-0000-00002A100000}"/>
    <cellStyle name="_New_Sofi_Financial Plan - final_2_ВПТС 2011 год на 30 09 10г корректировка (5)" xfId="5089" xr:uid="{00000000-0005-0000-0000-00002B100000}"/>
    <cellStyle name="_New_Sofi_Financial Plan - final_2_Перечень объектов 2010г переходящих на 2011г по ЧН" xfId="5090" xr:uid="{00000000-0005-0000-0000-00002C100000}"/>
    <cellStyle name="_New_Sofi_Form 01(MB)" xfId="5091" xr:uid="{00000000-0005-0000-0000-00002D100000}"/>
    <cellStyle name="_New_Sofi_Form 01(MB)_040822 Profit_Tax_(portal)" xfId="5092" xr:uid="{00000000-0005-0000-0000-00002E100000}"/>
    <cellStyle name="_New_Sofi_Form 01(MB)_040928 Profit_Tax_3Ax1Ax4" xfId="5093" xr:uid="{00000000-0005-0000-0000-00002F100000}"/>
    <cellStyle name="_New_Sofi_Form 01(MB)_Tax Input 5yr plan" xfId="5094" xr:uid="{00000000-0005-0000-0000-000030100000}"/>
    <cellStyle name="_New_Sofi_Form 01(MB)_Книга2" xfId="5095" xr:uid="{00000000-0005-0000-0000-000031100000}"/>
    <cellStyle name="_New_Sofi_Form 01(MB)_Налог_на_прибыль" xfId="5096" xr:uid="{00000000-0005-0000-0000-000032100000}"/>
    <cellStyle name="_New_Sofi_Links_NK" xfId="5097" xr:uid="{00000000-0005-0000-0000-000033100000}"/>
    <cellStyle name="_New_Sofi_Links_NK_040822 Profit_Tax_(portal)" xfId="5098" xr:uid="{00000000-0005-0000-0000-000034100000}"/>
    <cellStyle name="_New_Sofi_Links_NK_040928 Profit_Tax_3Ax1Ax4" xfId="5099" xr:uid="{00000000-0005-0000-0000-000035100000}"/>
    <cellStyle name="_New_Sofi_Links_NK_Tax Input 5yr plan" xfId="5100" xr:uid="{00000000-0005-0000-0000-000036100000}"/>
    <cellStyle name="_New_Sofi_Links_NK_Книга2" xfId="5101" xr:uid="{00000000-0005-0000-0000-000037100000}"/>
    <cellStyle name="_New_Sofi_Links_NK_Налог_на_прибыль" xfId="5102" xr:uid="{00000000-0005-0000-0000-000038100000}"/>
    <cellStyle name="_New_Sofi_N20_5" xfId="5103" xr:uid="{00000000-0005-0000-0000-000039100000}"/>
    <cellStyle name="_New_Sofi_N20_5_~5055318" xfId="5104" xr:uid="{00000000-0005-0000-0000-00003A100000}"/>
    <cellStyle name="_New_Sofi_N20_5_DCF030925_vat" xfId="5105" xr:uid="{00000000-0005-0000-0000-00003B100000}"/>
    <cellStyle name="_New_Sofi_N20_5_DCF030925_vat_" xfId="5106" xr:uid="{00000000-0005-0000-0000-00003C100000}"/>
    <cellStyle name="_New_Sofi_N20_5_DCFonly" xfId="5107" xr:uid="{00000000-0005-0000-0000-00003D100000}"/>
    <cellStyle name="_New_Sofi_N20_6" xfId="5108" xr:uid="{00000000-0005-0000-0000-00003E100000}"/>
    <cellStyle name="_New_Sofi_N20_6_~5055318" xfId="5109" xr:uid="{00000000-0005-0000-0000-00003F100000}"/>
    <cellStyle name="_New_Sofi_N20_6_DCF030925_vat" xfId="5110" xr:uid="{00000000-0005-0000-0000-000040100000}"/>
    <cellStyle name="_New_Sofi_N20_6_DCF030925_vat_" xfId="5111" xr:uid="{00000000-0005-0000-0000-000041100000}"/>
    <cellStyle name="_New_Sofi_N20_6_DCFonly" xfId="5112" xr:uid="{00000000-0005-0000-0000-000042100000}"/>
    <cellStyle name="_New_Sofi_New Form10_2" xfId="5113" xr:uid="{00000000-0005-0000-0000-000043100000}"/>
    <cellStyle name="_New_Sofi_New Form10_2_~5055318" xfId="5114" xr:uid="{00000000-0005-0000-0000-000044100000}"/>
    <cellStyle name="_New_Sofi_New Form10_2_DCF030925_vat" xfId="5115" xr:uid="{00000000-0005-0000-0000-000045100000}"/>
    <cellStyle name="_New_Sofi_New Form10_2_DCF030925_vat_" xfId="5116" xr:uid="{00000000-0005-0000-0000-000046100000}"/>
    <cellStyle name="_New_Sofi_New Form10_2_DCFonly" xfId="5117" xr:uid="{00000000-0005-0000-0000-000047100000}"/>
    <cellStyle name="_New_Sofi_Nsi" xfId="5118" xr:uid="{00000000-0005-0000-0000-000048100000}"/>
    <cellStyle name="_New_Sofi_Nsi - last version" xfId="5119" xr:uid="{00000000-0005-0000-0000-000049100000}"/>
    <cellStyle name="_New_Sofi_Nsi - last version for programming" xfId="5120" xr:uid="{00000000-0005-0000-0000-00004A100000}"/>
    <cellStyle name="_New_Sofi_Nsi - last version for programming_~5055318" xfId="5121" xr:uid="{00000000-0005-0000-0000-00004B100000}"/>
    <cellStyle name="_New_Sofi_Nsi - last version for programming_DCF030925_vat" xfId="5122" xr:uid="{00000000-0005-0000-0000-00004C100000}"/>
    <cellStyle name="_New_Sofi_Nsi - last version for programming_DCF030925_vat_" xfId="5123" xr:uid="{00000000-0005-0000-0000-00004D100000}"/>
    <cellStyle name="_New_Sofi_Nsi - last version for programming_DCFonly" xfId="5124" xr:uid="{00000000-0005-0000-0000-00004E100000}"/>
    <cellStyle name="_New_Sofi_Nsi - last version_~5055318" xfId="5125" xr:uid="{00000000-0005-0000-0000-00004F100000}"/>
    <cellStyle name="_New_Sofi_Nsi - last version_DCF030925_vat" xfId="5126" xr:uid="{00000000-0005-0000-0000-000050100000}"/>
    <cellStyle name="_New_Sofi_Nsi - last version_DCF030925_vat_" xfId="5127" xr:uid="{00000000-0005-0000-0000-000051100000}"/>
    <cellStyle name="_New_Sofi_Nsi - last version_DCFonly" xfId="5128" xr:uid="{00000000-0005-0000-0000-000052100000}"/>
    <cellStyle name="_New_Sofi_Nsi - next_last version" xfId="5129" xr:uid="{00000000-0005-0000-0000-000053100000}"/>
    <cellStyle name="_New_Sofi_Nsi - next_last version_~5055318" xfId="5130" xr:uid="{00000000-0005-0000-0000-000054100000}"/>
    <cellStyle name="_New_Sofi_Nsi - next_last version_DCF030925_vat" xfId="5131" xr:uid="{00000000-0005-0000-0000-000055100000}"/>
    <cellStyle name="_New_Sofi_Nsi - next_last version_DCF030925_vat_" xfId="5132" xr:uid="{00000000-0005-0000-0000-000056100000}"/>
    <cellStyle name="_New_Sofi_Nsi - next_last version_DCFonly" xfId="5133" xr:uid="{00000000-0005-0000-0000-000057100000}"/>
    <cellStyle name="_New_Sofi_Nsi - plan - final" xfId="5134" xr:uid="{00000000-0005-0000-0000-000058100000}"/>
    <cellStyle name="_New_Sofi_Nsi - plan - final_~5055318" xfId="5135" xr:uid="{00000000-0005-0000-0000-000059100000}"/>
    <cellStyle name="_New_Sofi_Nsi - plan - final_DCF030925_vat" xfId="5136" xr:uid="{00000000-0005-0000-0000-00005A100000}"/>
    <cellStyle name="_New_Sofi_Nsi - plan - final_DCF030925_vat_" xfId="5137" xr:uid="{00000000-0005-0000-0000-00005B100000}"/>
    <cellStyle name="_New_Sofi_Nsi - plan - final_DCFonly" xfId="5138" xr:uid="{00000000-0005-0000-0000-00005C100000}"/>
    <cellStyle name="_New_Sofi_Nsi -super_ last version" xfId="5139" xr:uid="{00000000-0005-0000-0000-00005D100000}"/>
    <cellStyle name="_New_Sofi_Nsi -super_ last version_~5055318" xfId="5140" xr:uid="{00000000-0005-0000-0000-00005E100000}"/>
    <cellStyle name="_New_Sofi_Nsi -super_ last version_DCF030925_vat" xfId="5141" xr:uid="{00000000-0005-0000-0000-00005F100000}"/>
    <cellStyle name="_New_Sofi_Nsi -super_ last version_DCF030925_vat_" xfId="5142" xr:uid="{00000000-0005-0000-0000-000060100000}"/>
    <cellStyle name="_New_Sofi_Nsi -super_ last version_DCFonly" xfId="5143" xr:uid="{00000000-0005-0000-0000-000061100000}"/>
    <cellStyle name="_New_Sofi_Nsi(2)" xfId="5144" xr:uid="{00000000-0005-0000-0000-000062100000}"/>
    <cellStyle name="_New_Sofi_Nsi(2)_040822 Profit_Tax_(portal)" xfId="5145" xr:uid="{00000000-0005-0000-0000-000063100000}"/>
    <cellStyle name="_New_Sofi_Nsi(2)_040928 Profit_Tax_3Ax1Ax4" xfId="5146" xr:uid="{00000000-0005-0000-0000-000064100000}"/>
    <cellStyle name="_New_Sofi_Nsi(2)_Tax Input 5yr plan" xfId="5147" xr:uid="{00000000-0005-0000-0000-000065100000}"/>
    <cellStyle name="_New_Sofi_Nsi(2)_Книга2" xfId="5148" xr:uid="{00000000-0005-0000-0000-000066100000}"/>
    <cellStyle name="_New_Sofi_Nsi(2)_Налог_на_прибыль" xfId="5149" xr:uid="{00000000-0005-0000-0000-000067100000}"/>
    <cellStyle name="_New_Sofi_Nsi_~5055318" xfId="5150" xr:uid="{00000000-0005-0000-0000-000068100000}"/>
    <cellStyle name="_New_Sofi_Nsi_1" xfId="5151" xr:uid="{00000000-0005-0000-0000-000069100000}"/>
    <cellStyle name="_New_Sofi_Nsi_1_~5055318" xfId="5152" xr:uid="{00000000-0005-0000-0000-00006A100000}"/>
    <cellStyle name="_New_Sofi_Nsi_1_DCF030925_vat" xfId="5153" xr:uid="{00000000-0005-0000-0000-00006B100000}"/>
    <cellStyle name="_New_Sofi_Nsi_1_DCF030925_vat_" xfId="5154" xr:uid="{00000000-0005-0000-0000-00006C100000}"/>
    <cellStyle name="_New_Sofi_Nsi_1_DCFonly" xfId="5155" xr:uid="{00000000-0005-0000-0000-00006D100000}"/>
    <cellStyle name="_New_Sofi_Nsi_139" xfId="5156" xr:uid="{00000000-0005-0000-0000-00006E100000}"/>
    <cellStyle name="_New_Sofi_Nsi_139_~5055318" xfId="5157" xr:uid="{00000000-0005-0000-0000-00006F100000}"/>
    <cellStyle name="_New_Sofi_Nsi_139_DCF030925_vat" xfId="5158" xr:uid="{00000000-0005-0000-0000-000070100000}"/>
    <cellStyle name="_New_Sofi_Nsi_139_DCF030925_vat_" xfId="5159" xr:uid="{00000000-0005-0000-0000-000071100000}"/>
    <cellStyle name="_New_Sofi_Nsi_139_DCFonly" xfId="5160" xr:uid="{00000000-0005-0000-0000-000072100000}"/>
    <cellStyle name="_New_Sofi_Nsi_140" xfId="5161" xr:uid="{00000000-0005-0000-0000-000073100000}"/>
    <cellStyle name="_New_Sofi_Nsi_140(Зах)" xfId="5162" xr:uid="{00000000-0005-0000-0000-000074100000}"/>
    <cellStyle name="_New_Sofi_Nsi_140(Зах)_~5055318" xfId="5163" xr:uid="{00000000-0005-0000-0000-000075100000}"/>
    <cellStyle name="_New_Sofi_Nsi_140(Зах)_DCF030925_vat" xfId="5164" xr:uid="{00000000-0005-0000-0000-000076100000}"/>
    <cellStyle name="_New_Sofi_Nsi_140(Зах)_DCF030925_vat_" xfId="5165" xr:uid="{00000000-0005-0000-0000-000077100000}"/>
    <cellStyle name="_New_Sofi_Nsi_140(Зах)_DCFonly" xfId="5166" xr:uid="{00000000-0005-0000-0000-000078100000}"/>
    <cellStyle name="_New_Sofi_Nsi_140_~5055318" xfId="5167" xr:uid="{00000000-0005-0000-0000-000079100000}"/>
    <cellStyle name="_New_Sofi_Nsi_140_DCF030925_vat" xfId="5168" xr:uid="{00000000-0005-0000-0000-00007A100000}"/>
    <cellStyle name="_New_Sofi_Nsi_140_DCF030925_vat_" xfId="5169" xr:uid="{00000000-0005-0000-0000-00007B100000}"/>
    <cellStyle name="_New_Sofi_Nsi_140_DCFonly" xfId="5170" xr:uid="{00000000-0005-0000-0000-00007C100000}"/>
    <cellStyle name="_New_Sofi_Nsi_140_mod" xfId="5171" xr:uid="{00000000-0005-0000-0000-00007D100000}"/>
    <cellStyle name="_New_Sofi_Nsi_140_mod_~5055318" xfId="5172" xr:uid="{00000000-0005-0000-0000-00007E100000}"/>
    <cellStyle name="_New_Sofi_Nsi_140_mod_DCF030925_vat" xfId="5173" xr:uid="{00000000-0005-0000-0000-00007F100000}"/>
    <cellStyle name="_New_Sofi_Nsi_140_mod_DCF030925_vat_" xfId="5174" xr:uid="{00000000-0005-0000-0000-000080100000}"/>
    <cellStyle name="_New_Sofi_Nsi_140_mod_DCFonly" xfId="5175" xr:uid="{00000000-0005-0000-0000-000081100000}"/>
    <cellStyle name="_New_Sofi_Nsi_158" xfId="5176" xr:uid="{00000000-0005-0000-0000-000082100000}"/>
    <cellStyle name="_New_Sofi_Nsi_158_040822 Profit_Tax_(portal)" xfId="5177" xr:uid="{00000000-0005-0000-0000-000083100000}"/>
    <cellStyle name="_New_Sofi_Nsi_158_040928 Profit_Tax_3Ax1Ax4" xfId="5178" xr:uid="{00000000-0005-0000-0000-000084100000}"/>
    <cellStyle name="_New_Sofi_Nsi_158_Tax Input 5yr plan" xfId="5179" xr:uid="{00000000-0005-0000-0000-000085100000}"/>
    <cellStyle name="_New_Sofi_Nsi_158_Книга2" xfId="5180" xr:uid="{00000000-0005-0000-0000-000086100000}"/>
    <cellStyle name="_New_Sofi_Nsi_158_Налог_на_прибыль" xfId="5181" xr:uid="{00000000-0005-0000-0000-000087100000}"/>
    <cellStyle name="_New_Sofi_Nsi_DCF030925_vat" xfId="5182" xr:uid="{00000000-0005-0000-0000-000088100000}"/>
    <cellStyle name="_New_Sofi_Nsi_DCF030925_vat_" xfId="5183" xr:uid="{00000000-0005-0000-0000-000089100000}"/>
    <cellStyle name="_New_Sofi_Nsi_DCFonly" xfId="5184" xr:uid="{00000000-0005-0000-0000-00008A100000}"/>
    <cellStyle name="_New_Sofi_Nsi_Express" xfId="5185" xr:uid="{00000000-0005-0000-0000-00008B100000}"/>
    <cellStyle name="_New_Sofi_Nsi_Express_040822 Profit_Tax_(portal)" xfId="5186" xr:uid="{00000000-0005-0000-0000-00008C100000}"/>
    <cellStyle name="_New_Sofi_Nsi_Express_040928 Profit_Tax_3Ax1Ax4" xfId="5187" xr:uid="{00000000-0005-0000-0000-00008D100000}"/>
    <cellStyle name="_New_Sofi_Nsi_Express_Tax Input 5yr plan" xfId="5188" xr:uid="{00000000-0005-0000-0000-00008E100000}"/>
    <cellStyle name="_New_Sofi_Nsi_Express_Книга2" xfId="5189" xr:uid="{00000000-0005-0000-0000-00008F100000}"/>
    <cellStyle name="_New_Sofi_Nsi_Express_Налог_на_прибыль" xfId="5190" xr:uid="{00000000-0005-0000-0000-000090100000}"/>
    <cellStyle name="_New_Sofi_Nsi_Jan1" xfId="5191" xr:uid="{00000000-0005-0000-0000-000091100000}"/>
    <cellStyle name="_New_Sofi_Nsi_Jan1_~5055318" xfId="5192" xr:uid="{00000000-0005-0000-0000-000092100000}"/>
    <cellStyle name="_New_Sofi_Nsi_Jan1_DCF030925_vat" xfId="5193" xr:uid="{00000000-0005-0000-0000-000093100000}"/>
    <cellStyle name="_New_Sofi_Nsi_Jan1_DCF030925_vat_" xfId="5194" xr:uid="{00000000-0005-0000-0000-000094100000}"/>
    <cellStyle name="_New_Sofi_Nsi_Jan1_DCFonly" xfId="5195" xr:uid="{00000000-0005-0000-0000-000095100000}"/>
    <cellStyle name="_New_Sofi_Nsi_test" xfId="5196" xr:uid="{00000000-0005-0000-0000-000096100000}"/>
    <cellStyle name="_New_Sofi_Nsi_test_040822 Profit_Tax_(portal)" xfId="5197" xr:uid="{00000000-0005-0000-0000-000097100000}"/>
    <cellStyle name="_New_Sofi_Nsi_test_040928 Profit_Tax_3Ax1Ax4" xfId="5198" xr:uid="{00000000-0005-0000-0000-000098100000}"/>
    <cellStyle name="_New_Sofi_Nsi_test_Tax Input 5yr plan" xfId="5199" xr:uid="{00000000-0005-0000-0000-000099100000}"/>
    <cellStyle name="_New_Sofi_Nsi_test_Книга2" xfId="5200" xr:uid="{00000000-0005-0000-0000-00009A100000}"/>
    <cellStyle name="_New_Sofi_Nsi_test_Налог_на_прибыль" xfId="5201" xr:uid="{00000000-0005-0000-0000-00009B100000}"/>
    <cellStyle name="_New_Sofi_Nsi2" xfId="5202" xr:uid="{00000000-0005-0000-0000-00009C100000}"/>
    <cellStyle name="_New_Sofi_Nsi2_~5055318" xfId="5203" xr:uid="{00000000-0005-0000-0000-00009D100000}"/>
    <cellStyle name="_New_Sofi_Nsi2_DCF030925_vat" xfId="5204" xr:uid="{00000000-0005-0000-0000-00009E100000}"/>
    <cellStyle name="_New_Sofi_Nsi2_DCF030925_vat_" xfId="5205" xr:uid="{00000000-0005-0000-0000-00009F100000}"/>
    <cellStyle name="_New_Sofi_Nsi2_DCFonly" xfId="5206" xr:uid="{00000000-0005-0000-0000-0000A0100000}"/>
    <cellStyle name="_New_Sofi_Nsi-Services" xfId="5207" xr:uid="{00000000-0005-0000-0000-0000A1100000}"/>
    <cellStyle name="_New_Sofi_Nsi-Services_040822 Profit_Tax_(portal)" xfId="5208" xr:uid="{00000000-0005-0000-0000-0000A2100000}"/>
    <cellStyle name="_New_Sofi_Nsi-Services_040928 Profit_Tax_3Ax1Ax4" xfId="5209" xr:uid="{00000000-0005-0000-0000-0000A3100000}"/>
    <cellStyle name="_New_Sofi_Nsi-Services_Tax Input 5yr plan" xfId="5210" xr:uid="{00000000-0005-0000-0000-0000A4100000}"/>
    <cellStyle name="_New_Sofi_Nsi-Services_Книга2" xfId="5211" xr:uid="{00000000-0005-0000-0000-0000A5100000}"/>
    <cellStyle name="_New_Sofi_Nsi-Services_Налог_на_прибыль" xfId="5212" xr:uid="{00000000-0005-0000-0000-0000A6100000}"/>
    <cellStyle name="_New_Sofi_P&amp;L" xfId="5213" xr:uid="{00000000-0005-0000-0000-0000A7100000}"/>
    <cellStyle name="_New_Sofi_P&amp;L_~5055318" xfId="5214" xr:uid="{00000000-0005-0000-0000-0000A8100000}"/>
    <cellStyle name="_New_Sofi_P&amp;L_DCF030925_vat" xfId="5215" xr:uid="{00000000-0005-0000-0000-0000A9100000}"/>
    <cellStyle name="_New_Sofi_P&amp;L_DCF030925_vat_" xfId="5216" xr:uid="{00000000-0005-0000-0000-0000AA100000}"/>
    <cellStyle name="_New_Sofi_P&amp;L_DCFonly" xfId="5217" xr:uid="{00000000-0005-0000-0000-0000AB100000}"/>
    <cellStyle name="_New_Sofi_S0400" xfId="5218" xr:uid="{00000000-0005-0000-0000-0000AC100000}"/>
    <cellStyle name="_New_Sofi_S0400_040822 Profit_Tax_(portal)" xfId="5219" xr:uid="{00000000-0005-0000-0000-0000AD100000}"/>
    <cellStyle name="_New_Sofi_S0400_040928 Profit_Tax_3Ax1Ax4" xfId="5220" xr:uid="{00000000-0005-0000-0000-0000AE100000}"/>
    <cellStyle name="_New_Sofi_S0400_Tax Input 5yr plan" xfId="5221" xr:uid="{00000000-0005-0000-0000-0000AF100000}"/>
    <cellStyle name="_New_Sofi_S0400_Книга2" xfId="5222" xr:uid="{00000000-0005-0000-0000-0000B0100000}"/>
    <cellStyle name="_New_Sofi_S0400_Налог_на_прибыль" xfId="5223" xr:uid="{00000000-0005-0000-0000-0000B1100000}"/>
    <cellStyle name="_New_Sofi_S13001" xfId="5224" xr:uid="{00000000-0005-0000-0000-0000B2100000}"/>
    <cellStyle name="_New_Sofi_S13001_040822 Profit_Tax_(portal)" xfId="5225" xr:uid="{00000000-0005-0000-0000-0000B3100000}"/>
    <cellStyle name="_New_Sofi_S13001_040928 Profit_Tax_3Ax1Ax4" xfId="5226" xr:uid="{00000000-0005-0000-0000-0000B4100000}"/>
    <cellStyle name="_New_Sofi_S13001_Tax Input 5yr plan" xfId="5227" xr:uid="{00000000-0005-0000-0000-0000B5100000}"/>
    <cellStyle name="_New_Sofi_S13001_Книга2" xfId="5228" xr:uid="{00000000-0005-0000-0000-0000B6100000}"/>
    <cellStyle name="_New_Sofi_S13001_Налог_на_прибыль" xfId="5229" xr:uid="{00000000-0005-0000-0000-0000B7100000}"/>
    <cellStyle name="_New_Sofi_Sheet1" xfId="5230" xr:uid="{00000000-0005-0000-0000-0000B8100000}"/>
    <cellStyle name="_New_Sofi_Sheet1_~5055318" xfId="5231" xr:uid="{00000000-0005-0000-0000-0000B9100000}"/>
    <cellStyle name="_New_Sofi_Sheet1_DCF030925_vat" xfId="5232" xr:uid="{00000000-0005-0000-0000-0000BA100000}"/>
    <cellStyle name="_New_Sofi_Sheet1_DCF030925_vat_" xfId="5233" xr:uid="{00000000-0005-0000-0000-0000BB100000}"/>
    <cellStyle name="_New_Sofi_Sheet1_DCFonly" xfId="5234" xr:uid="{00000000-0005-0000-0000-0000BC100000}"/>
    <cellStyle name="_New_Sofi_SOFI" xfId="5235" xr:uid="{00000000-0005-0000-0000-0000BD100000}"/>
    <cellStyle name="_New_Sofi_sofi - plan_AP270202ii" xfId="5236" xr:uid="{00000000-0005-0000-0000-0000BE100000}"/>
    <cellStyle name="_New_Sofi_sofi - plan_AP270202ii_~5055318" xfId="5237" xr:uid="{00000000-0005-0000-0000-0000BF100000}"/>
    <cellStyle name="_New_Sofi_sofi - plan_AP270202ii_DCF030925_vat" xfId="5238" xr:uid="{00000000-0005-0000-0000-0000C0100000}"/>
    <cellStyle name="_New_Sofi_sofi - plan_AP270202ii_DCF030925_vat_" xfId="5239" xr:uid="{00000000-0005-0000-0000-0000C1100000}"/>
    <cellStyle name="_New_Sofi_sofi - plan_AP270202ii_DCFonly" xfId="5240" xr:uid="{00000000-0005-0000-0000-0000C2100000}"/>
    <cellStyle name="_New_Sofi_sofi - plan_AP270202iii" xfId="5241" xr:uid="{00000000-0005-0000-0000-0000C3100000}"/>
    <cellStyle name="_New_Sofi_sofi - plan_AP270202iii_~5055318" xfId="5242" xr:uid="{00000000-0005-0000-0000-0000C4100000}"/>
    <cellStyle name="_New_Sofi_sofi - plan_AP270202iii_DCF030925_vat" xfId="5243" xr:uid="{00000000-0005-0000-0000-0000C5100000}"/>
    <cellStyle name="_New_Sofi_sofi - plan_AP270202iii_DCF030925_vat_" xfId="5244" xr:uid="{00000000-0005-0000-0000-0000C6100000}"/>
    <cellStyle name="_New_Sofi_sofi - plan_AP270202iii_DCFonly" xfId="5245" xr:uid="{00000000-0005-0000-0000-0000C7100000}"/>
    <cellStyle name="_New_Sofi_sofi - plan_AP270202iv" xfId="5246" xr:uid="{00000000-0005-0000-0000-0000C8100000}"/>
    <cellStyle name="_New_Sofi_sofi - plan_AP270202iv_~5055318" xfId="5247" xr:uid="{00000000-0005-0000-0000-0000C9100000}"/>
    <cellStyle name="_New_Sofi_sofi - plan_AP270202iv_DCF030925_vat" xfId="5248" xr:uid="{00000000-0005-0000-0000-0000CA100000}"/>
    <cellStyle name="_New_Sofi_sofi - plan_AP270202iv_DCF030925_vat_" xfId="5249" xr:uid="{00000000-0005-0000-0000-0000CB100000}"/>
    <cellStyle name="_New_Sofi_sofi - plan_AP270202iv_DCFonly" xfId="5250" xr:uid="{00000000-0005-0000-0000-0000CC100000}"/>
    <cellStyle name="_New_Sofi_Sofi vs Sobi" xfId="5251" xr:uid="{00000000-0005-0000-0000-0000CD100000}"/>
    <cellStyle name="_New_Sofi_Sofi vs Sobi_~5055318" xfId="5252" xr:uid="{00000000-0005-0000-0000-0000CE100000}"/>
    <cellStyle name="_New_Sofi_Sofi vs Sobi_DCF030925_vat" xfId="5253" xr:uid="{00000000-0005-0000-0000-0000CF100000}"/>
    <cellStyle name="_New_Sofi_Sofi vs Sobi_DCF030925_vat_" xfId="5254" xr:uid="{00000000-0005-0000-0000-0000D0100000}"/>
    <cellStyle name="_New_Sofi_Sofi vs Sobi_DCFonly" xfId="5255" xr:uid="{00000000-0005-0000-0000-0000D1100000}"/>
    <cellStyle name="_New_Sofi_SOFI_~5055318" xfId="5256" xr:uid="{00000000-0005-0000-0000-0000D2100000}"/>
    <cellStyle name="_New_Sofi_Sofi_PBD 27-11-01" xfId="5257" xr:uid="{00000000-0005-0000-0000-0000D3100000}"/>
    <cellStyle name="_New_Sofi_Sofi_PBD 27-11-01_~5055318" xfId="5258" xr:uid="{00000000-0005-0000-0000-0000D4100000}"/>
    <cellStyle name="_New_Sofi_Sofi_PBD 27-11-01_DCF030925_vat" xfId="5259" xr:uid="{00000000-0005-0000-0000-0000D5100000}"/>
    <cellStyle name="_New_Sofi_Sofi_PBD 27-11-01_DCF030925_vat_" xfId="5260" xr:uid="{00000000-0005-0000-0000-0000D6100000}"/>
    <cellStyle name="_New_Sofi_Sofi_PBD 27-11-01_DCFonly" xfId="5261" xr:uid="{00000000-0005-0000-0000-0000D7100000}"/>
    <cellStyle name="_New_Sofi_SOFI_TEPs_AOK_130902" xfId="5262" xr:uid="{00000000-0005-0000-0000-0000D8100000}"/>
    <cellStyle name="_New_Sofi_SOFI_TEPs_AOK_130902_040822 Profit_Tax_(portal)" xfId="5263" xr:uid="{00000000-0005-0000-0000-0000D9100000}"/>
    <cellStyle name="_New_Sofi_SOFI_TEPs_AOK_130902_040928 Profit_Tax_3Ax1Ax4" xfId="5264" xr:uid="{00000000-0005-0000-0000-0000DA100000}"/>
    <cellStyle name="_New_Sofi_SOFI_TEPs_AOK_130902_Tax Input 5yr plan" xfId="5265" xr:uid="{00000000-0005-0000-0000-0000DB100000}"/>
    <cellStyle name="_New_Sofi_SOFI_TEPs_AOK_130902_Книга2" xfId="5266" xr:uid="{00000000-0005-0000-0000-0000DC100000}"/>
    <cellStyle name="_New_Sofi_SOFI_TEPs_AOK_130902_Налог_на_прибыль" xfId="5267" xr:uid="{00000000-0005-0000-0000-0000DD100000}"/>
    <cellStyle name="_New_Sofi_Sofi145a" xfId="5268" xr:uid="{00000000-0005-0000-0000-0000DE100000}"/>
    <cellStyle name="_New_Sofi_Sofi145a_~5055318" xfId="5269" xr:uid="{00000000-0005-0000-0000-0000DF100000}"/>
    <cellStyle name="_New_Sofi_Sofi145a_DCF030925_vat" xfId="5270" xr:uid="{00000000-0005-0000-0000-0000E0100000}"/>
    <cellStyle name="_New_Sofi_Sofi145a_DCF030925_vat_" xfId="5271" xr:uid="{00000000-0005-0000-0000-0000E1100000}"/>
    <cellStyle name="_New_Sofi_Sofi145a_DCFonly" xfId="5272" xr:uid="{00000000-0005-0000-0000-0000E2100000}"/>
    <cellStyle name="_New_Sofi_Sofi153" xfId="5273" xr:uid="{00000000-0005-0000-0000-0000E3100000}"/>
    <cellStyle name="_New_Sofi_Sofi153_~5055318" xfId="5274" xr:uid="{00000000-0005-0000-0000-0000E4100000}"/>
    <cellStyle name="_New_Sofi_Sofi153_DCF030925_vat" xfId="5275" xr:uid="{00000000-0005-0000-0000-0000E5100000}"/>
    <cellStyle name="_New_Sofi_Sofi153_DCF030925_vat_" xfId="5276" xr:uid="{00000000-0005-0000-0000-0000E6100000}"/>
    <cellStyle name="_New_Sofi_Sofi153_DCFonly" xfId="5277" xr:uid="{00000000-0005-0000-0000-0000E7100000}"/>
    <cellStyle name="_New_Sofi_Summary" xfId="5278" xr:uid="{00000000-0005-0000-0000-0000E8100000}"/>
    <cellStyle name="_New_Sofi_Summary_~5055318" xfId="5279" xr:uid="{00000000-0005-0000-0000-0000E9100000}"/>
    <cellStyle name="_New_Sofi_Summary_DCF030925_vat" xfId="5280" xr:uid="{00000000-0005-0000-0000-0000EA100000}"/>
    <cellStyle name="_New_Sofi_Summary_DCF030925_vat_" xfId="5281" xr:uid="{00000000-0005-0000-0000-0000EB100000}"/>
    <cellStyle name="_New_Sofi_Summary_DCFonly" xfId="5282" xr:uid="{00000000-0005-0000-0000-0000EC100000}"/>
    <cellStyle name="_New_Sofi_SXXXX_Express_c Links" xfId="5283" xr:uid="{00000000-0005-0000-0000-0000ED100000}"/>
    <cellStyle name="_New_Sofi_SXXXX_Express_c Links_040822 Profit_Tax_(portal)" xfId="5284" xr:uid="{00000000-0005-0000-0000-0000EE100000}"/>
    <cellStyle name="_New_Sofi_SXXXX_Express_c Links_040928 Profit_Tax_3Ax1Ax4" xfId="5285" xr:uid="{00000000-0005-0000-0000-0000EF100000}"/>
    <cellStyle name="_New_Sofi_SXXXX_Express_c Links_Tax Input 5yr plan" xfId="5286" xr:uid="{00000000-0005-0000-0000-0000F0100000}"/>
    <cellStyle name="_New_Sofi_SXXXX_Express_c Links_Книга2" xfId="5287" xr:uid="{00000000-0005-0000-0000-0000F1100000}"/>
    <cellStyle name="_New_Sofi_SXXXX_Express_c Links_Налог_на_прибыль" xfId="5288" xr:uid="{00000000-0005-0000-0000-0000F2100000}"/>
    <cellStyle name="_New_Sofi_Tax_form_1кв_3" xfId="5289" xr:uid="{00000000-0005-0000-0000-0000F3100000}"/>
    <cellStyle name="_New_Sofi_Tax_form_1кв_3_~5055318" xfId="5290" xr:uid="{00000000-0005-0000-0000-0000F4100000}"/>
    <cellStyle name="_New_Sofi_Tax_form_1кв_3_DCF030925_vat" xfId="5291" xr:uid="{00000000-0005-0000-0000-0000F5100000}"/>
    <cellStyle name="_New_Sofi_Tax_form_1кв_3_DCF030925_vat_" xfId="5292" xr:uid="{00000000-0005-0000-0000-0000F6100000}"/>
    <cellStyle name="_New_Sofi_Tax_form_1кв_3_DCFonly" xfId="5293" xr:uid="{00000000-0005-0000-0000-0000F7100000}"/>
    <cellStyle name="_New_Sofi_test_11" xfId="5294" xr:uid="{00000000-0005-0000-0000-0000F8100000}"/>
    <cellStyle name="_New_Sofi_test_11_~5055318" xfId="5295" xr:uid="{00000000-0005-0000-0000-0000F9100000}"/>
    <cellStyle name="_New_Sofi_test_11_DCF030925_vat" xfId="5296" xr:uid="{00000000-0005-0000-0000-0000FA100000}"/>
    <cellStyle name="_New_Sofi_test_11_DCF030925_vat_" xfId="5297" xr:uid="{00000000-0005-0000-0000-0000FB100000}"/>
    <cellStyle name="_New_Sofi_test_11_DCFonly" xfId="5298" xr:uid="{00000000-0005-0000-0000-0000FC100000}"/>
    <cellStyle name="_New_Sofi_БКЭ" xfId="5299" xr:uid="{00000000-0005-0000-0000-0000FD100000}"/>
    <cellStyle name="_New_Sofi_БКЭ_~5055318" xfId="5300" xr:uid="{00000000-0005-0000-0000-0000FE100000}"/>
    <cellStyle name="_New_Sofi_БКЭ_DCF030925_vat" xfId="5301" xr:uid="{00000000-0005-0000-0000-0000FF100000}"/>
    <cellStyle name="_New_Sofi_БКЭ_DCF030925_vat_" xfId="5302" xr:uid="{00000000-0005-0000-0000-000000110000}"/>
    <cellStyle name="_New_Sofi_БКЭ_DCFonly" xfId="5303" xr:uid="{00000000-0005-0000-0000-000001110000}"/>
    <cellStyle name="_New_Sofi_ВПТС  перех на 2011год" xfId="5304" xr:uid="{00000000-0005-0000-0000-000002110000}"/>
    <cellStyle name="_New_Sofi_ВПТС 2011 год на 30 09 10г корректировка (5)" xfId="5305" xr:uid="{00000000-0005-0000-0000-000003110000}"/>
    <cellStyle name="_New_Sofi_для вставки в пакет за 2001" xfId="5306" xr:uid="{00000000-0005-0000-0000-000004110000}"/>
    <cellStyle name="_New_Sofi_для вставки в пакет за 2001_~5055318" xfId="5307" xr:uid="{00000000-0005-0000-0000-000005110000}"/>
    <cellStyle name="_New_Sofi_для вставки в пакет за 2001_DCF030925_vat" xfId="5308" xr:uid="{00000000-0005-0000-0000-000006110000}"/>
    <cellStyle name="_New_Sofi_для вставки в пакет за 2001_DCF030925_vat_" xfId="5309" xr:uid="{00000000-0005-0000-0000-000007110000}"/>
    <cellStyle name="_New_Sofi_для вставки в пакет за 2001_DCFonly" xfId="5310" xr:uid="{00000000-0005-0000-0000-000008110000}"/>
    <cellStyle name="_New_Sofi_дляГалиныВ" xfId="5311" xr:uid="{00000000-0005-0000-0000-000009110000}"/>
    <cellStyle name="_New_Sofi_дляГалиныВ_040822 Profit_Tax_(portal)" xfId="5312" xr:uid="{00000000-0005-0000-0000-00000A110000}"/>
    <cellStyle name="_New_Sofi_дляГалиныВ_040928 Profit_Tax_3Ax1Ax4" xfId="5313" xr:uid="{00000000-0005-0000-0000-00000B110000}"/>
    <cellStyle name="_New_Sofi_дляГалиныВ_Tax Input 5yr plan" xfId="5314" xr:uid="{00000000-0005-0000-0000-00000C110000}"/>
    <cellStyle name="_New_Sofi_дляГалиныВ_Книга2" xfId="5315" xr:uid="{00000000-0005-0000-0000-00000D110000}"/>
    <cellStyle name="_New_Sofi_дляГалиныВ_Налог_на_прибыль" xfId="5316" xr:uid="{00000000-0005-0000-0000-00000E110000}"/>
    <cellStyle name="_New_Sofi_Книга7" xfId="5317" xr:uid="{00000000-0005-0000-0000-00000F110000}"/>
    <cellStyle name="_New_Sofi_Книга7_~5055318" xfId="5318" xr:uid="{00000000-0005-0000-0000-000010110000}"/>
    <cellStyle name="_New_Sofi_Книга7_DCF030925_vat" xfId="5319" xr:uid="{00000000-0005-0000-0000-000011110000}"/>
    <cellStyle name="_New_Sofi_Книга7_DCF030925_vat_" xfId="5320" xr:uid="{00000000-0005-0000-0000-000012110000}"/>
    <cellStyle name="_New_Sofi_Книга7_DCFonly" xfId="5321" xr:uid="{00000000-0005-0000-0000-000013110000}"/>
    <cellStyle name="_New_Sofi_Лист1" xfId="5322" xr:uid="{00000000-0005-0000-0000-000014110000}"/>
    <cellStyle name="_New_Sofi_Лист1_040822 Profit_Tax_(portal)" xfId="5323" xr:uid="{00000000-0005-0000-0000-000015110000}"/>
    <cellStyle name="_New_Sofi_Лист1_040928 Profit_Tax_3Ax1Ax4" xfId="5324" xr:uid="{00000000-0005-0000-0000-000016110000}"/>
    <cellStyle name="_New_Sofi_Лист1_Tax Input 5yr plan" xfId="5325" xr:uid="{00000000-0005-0000-0000-000017110000}"/>
    <cellStyle name="_New_Sofi_Лист1_Книга2" xfId="5326" xr:uid="{00000000-0005-0000-0000-000018110000}"/>
    <cellStyle name="_New_Sofi_Лист1_Налог_на_прибыль" xfId="5327" xr:uid="{00000000-0005-0000-0000-000019110000}"/>
    <cellStyle name="_New_Sofi_ОСН. ДЕЯТ." xfId="5328" xr:uid="{00000000-0005-0000-0000-00001A110000}"/>
    <cellStyle name="_New_Sofi_ОСН. ДЕЯТ._~5055318" xfId="5329" xr:uid="{00000000-0005-0000-0000-00001B110000}"/>
    <cellStyle name="_New_Sofi_ОСН. ДЕЯТ._DCF030925_vat" xfId="5330" xr:uid="{00000000-0005-0000-0000-00001C110000}"/>
    <cellStyle name="_New_Sofi_ОСН. ДЕЯТ._DCF030925_vat_" xfId="5331" xr:uid="{00000000-0005-0000-0000-00001D110000}"/>
    <cellStyle name="_New_Sofi_ОСН. ДЕЯТ._DCFonly" xfId="5332" xr:uid="{00000000-0005-0000-0000-00001E110000}"/>
    <cellStyle name="_New_Sofi_Перечень названий форм" xfId="5333" xr:uid="{00000000-0005-0000-0000-00001F110000}"/>
    <cellStyle name="_New_Sofi_Перечень названий форм_~5055318" xfId="5334" xr:uid="{00000000-0005-0000-0000-000020110000}"/>
    <cellStyle name="_New_Sofi_Перечень объектов 2010г переходящих на 2011г по ЧН" xfId="5335" xr:uid="{00000000-0005-0000-0000-000021110000}"/>
    <cellStyle name="_New_Sofi_Подразделения" xfId="5336" xr:uid="{00000000-0005-0000-0000-000022110000}"/>
    <cellStyle name="_New_Sofi_Подразделения_040822 Profit_Tax_(portal)" xfId="5337" xr:uid="{00000000-0005-0000-0000-000023110000}"/>
    <cellStyle name="_New_Sofi_Подразделения_040928 Profit_Tax_3Ax1Ax4" xfId="5338" xr:uid="{00000000-0005-0000-0000-000024110000}"/>
    <cellStyle name="_New_Sofi_Подразделения_Tax Input 5yr plan" xfId="5339" xr:uid="{00000000-0005-0000-0000-000025110000}"/>
    <cellStyle name="_New_Sofi_Подразделения_Книга2" xfId="5340" xr:uid="{00000000-0005-0000-0000-000026110000}"/>
    <cellStyle name="_New_Sofi_Подразделения_Налог_на_прибыль" xfId="5341" xr:uid="{00000000-0005-0000-0000-000027110000}"/>
    <cellStyle name="_New_Sofi_Список тиражирования" xfId="5342" xr:uid="{00000000-0005-0000-0000-000028110000}"/>
    <cellStyle name="_New_Sofi_Список тиражирования_040822 Profit_Tax_(portal)" xfId="5343" xr:uid="{00000000-0005-0000-0000-000029110000}"/>
    <cellStyle name="_New_Sofi_Список тиражирования_040928 Profit_Tax_3Ax1Ax4" xfId="5344" xr:uid="{00000000-0005-0000-0000-00002A110000}"/>
    <cellStyle name="_New_Sofi_Список тиражирования_Tax Input 5yr plan" xfId="5345" xr:uid="{00000000-0005-0000-0000-00002B110000}"/>
    <cellStyle name="_New_Sofi_Список тиражирования_Книга2" xfId="5346" xr:uid="{00000000-0005-0000-0000-00002C110000}"/>
    <cellStyle name="_New_Sofi_Список тиражирования_Налог_на_прибыль" xfId="5347" xr:uid="{00000000-0005-0000-0000-00002D110000}"/>
    <cellStyle name="_New_Sofi_Форма 12 last" xfId="5348" xr:uid="{00000000-0005-0000-0000-00002E110000}"/>
    <cellStyle name="_New_Sofi_Форма 12 last_~5055318" xfId="5349" xr:uid="{00000000-0005-0000-0000-00002F110000}"/>
    <cellStyle name="_New_Sofi_Форма 12 last_DCF030925_vat" xfId="5350" xr:uid="{00000000-0005-0000-0000-000030110000}"/>
    <cellStyle name="_New_Sofi_Форма 12 last_DCF030925_vat_" xfId="5351" xr:uid="{00000000-0005-0000-0000-000031110000}"/>
    <cellStyle name="_New_Sofi_Форма 12 last_DCFonly" xfId="5352" xr:uid="{00000000-0005-0000-0000-000032110000}"/>
    <cellStyle name="_NewStrategy ТН_09.09.04" xfId="5353" xr:uid="{00000000-0005-0000-0000-000033110000}"/>
    <cellStyle name="_NewStrategy ТН_09.09.04 2" xfId="5354" xr:uid="{00000000-0005-0000-0000-000034110000}"/>
    <cellStyle name="_NewStrategy ТН_09.09.04 3" xfId="5355" xr:uid="{00000000-0005-0000-0000-000035110000}"/>
    <cellStyle name="_NewStrategy ТН_14.10.04" xfId="5356" xr:uid="{00000000-0005-0000-0000-000036110000}"/>
    <cellStyle name="_NewStrategy ТН_14.10.04 2" xfId="5357" xr:uid="{00000000-0005-0000-0000-000037110000}"/>
    <cellStyle name="_NewStrategy ТН_14.10.04 3" xfId="5358" xr:uid="{00000000-0005-0000-0000-000038110000}"/>
    <cellStyle name="_NewStrategy ТН_17.06.04" xfId="5359" xr:uid="{00000000-0005-0000-0000-000039110000}"/>
    <cellStyle name="_NewStrategy ТН_17.06.04 2" xfId="5360" xr:uid="{00000000-0005-0000-0000-00003A110000}"/>
    <cellStyle name="_NewStrategy ТН_17.06.04 3" xfId="5361" xr:uid="{00000000-0005-0000-0000-00003B110000}"/>
    <cellStyle name="_NewStrategy ТН_19.08.041" xfId="5362" xr:uid="{00000000-0005-0000-0000-00003C110000}"/>
    <cellStyle name="_NewStrategy ТН_19.08.041 2" xfId="5363" xr:uid="{00000000-0005-0000-0000-00003D110000}"/>
    <cellStyle name="_NewStrategy ТН_19.08.041 3" xfId="5364" xr:uid="{00000000-0005-0000-0000-00003E110000}"/>
    <cellStyle name="_NewStrategy ТН_23.09.04" xfId="5365" xr:uid="{00000000-0005-0000-0000-00003F110000}"/>
    <cellStyle name="_NewStrategy ТН_23.09.04 2" xfId="5366" xr:uid="{00000000-0005-0000-0000-000040110000}"/>
    <cellStyle name="_NewStrategy ТН_23.09.04 3" xfId="5367" xr:uid="{00000000-0005-0000-0000-000041110000}"/>
    <cellStyle name="_NewStrategy ТН_30.09.04" xfId="5368" xr:uid="{00000000-0005-0000-0000-000042110000}"/>
    <cellStyle name="_NewStrategy ТН_30.09.04 2" xfId="5369" xr:uid="{00000000-0005-0000-0000-000043110000}"/>
    <cellStyle name="_NewStrategy ТН_30.09.04 3" xfId="5370" xr:uid="{00000000-0005-0000-0000-000044110000}"/>
    <cellStyle name="_NKA ролл 1кв08" xfId="5371" xr:uid="{00000000-0005-0000-0000-000045110000}"/>
    <cellStyle name="_Noncurrent assets" xfId="5372" xr:uid="{00000000-0005-0000-0000-000046110000}"/>
    <cellStyle name="_Noncurrent assets 2" xfId="5373" xr:uid="{00000000-0005-0000-0000-000047110000}"/>
    <cellStyle name="_Noncurrent assets_Свод ОС и НЗС-adj-Ex2003-5" xfId="5374" xr:uid="{00000000-0005-0000-0000-000048110000}"/>
    <cellStyle name="_Nsi" xfId="5375" xr:uid="{00000000-0005-0000-0000-000049110000}"/>
    <cellStyle name="_Nsi_~5055318" xfId="5376" xr:uid="{00000000-0005-0000-0000-00004A110000}"/>
    <cellStyle name="_Nsi_DCF030925_vat" xfId="5377" xr:uid="{00000000-0005-0000-0000-00004B110000}"/>
    <cellStyle name="_Nsi_DCF030925_vat_" xfId="5378" xr:uid="{00000000-0005-0000-0000-00004C110000}"/>
    <cellStyle name="_Nsi_DCFonly" xfId="5379" xr:uid="{00000000-0005-0000-0000-00004D110000}"/>
    <cellStyle name="_NVTK_Alfa" xfId="5380" xr:uid="{00000000-0005-0000-0000-00004E110000}"/>
    <cellStyle name="_O.0412.HZ-reviewed_TT Workbook (V06032007) - Leo_TT Workbook Template - v2_TT Workbook 25OCT07" xfId="5381" xr:uid="{00000000-0005-0000-0000-00004F110000}"/>
    <cellStyle name="_O_TT Workbook (V06032007)" xfId="5382" xr:uid="{00000000-0005-0000-0000-000050110000}"/>
    <cellStyle name="_Oct GFO v27B Mgt Brd Final Printable" xfId="5383" xr:uid="{00000000-0005-0000-0000-000051110000}"/>
    <cellStyle name="_Oct GFO v27B Mgt Brd Final Printable_Для Мошкина" xfId="5384" xr:uid="{00000000-0005-0000-0000-000052110000}"/>
    <cellStyle name="_Oct GFO v27B Mgt Brd Final Printable_доп  слайд уд  расх  на УЭЦН (2)" xfId="5385" xr:uid="{00000000-0005-0000-0000-000053110000}"/>
    <cellStyle name="_Oct GFO v27B Mgt Brd Final Printable_СНГДУ-2_ Infra 07 BU (слайды для презентации)" xfId="5386" xr:uid="{00000000-0005-0000-0000-000054110000}"/>
    <cellStyle name="_OFS" xfId="5387" xr:uid="{00000000-0005-0000-0000-000055110000}"/>
    <cellStyle name="_OFS 3d party 23-09-04 " xfId="5388" xr:uid="{00000000-0005-0000-0000-000056110000}"/>
    <cellStyle name="_OFS 3d party 23-09-04 _Для Мошкина" xfId="5389" xr:uid="{00000000-0005-0000-0000-000057110000}"/>
    <cellStyle name="_OFS 3d party 23-09-04 _доп  слайд уд  расх  на УЭЦН (2)" xfId="5390" xr:uid="{00000000-0005-0000-0000-000058110000}"/>
    <cellStyle name="_OFS 3d party 23-09-04 _СНГДУ-2_ Infra 07 BU (слайды для презентации)" xfId="5391" xr:uid="{00000000-0005-0000-0000-000059110000}"/>
    <cellStyle name="_OFS 5 Year Plan_Scenario1" xfId="5392" xr:uid="{00000000-0005-0000-0000-00005A110000}"/>
    <cellStyle name="_OFS 5 Year Plan_Scenario1_040822 Profit_Tax_(portal)" xfId="5393" xr:uid="{00000000-0005-0000-0000-00005B110000}"/>
    <cellStyle name="_OFS 5 Year Plan_Scenario1_040928 Profit_Tax_3Ax1Ax4" xfId="5394" xr:uid="{00000000-0005-0000-0000-00005C110000}"/>
    <cellStyle name="_OFS 5 Year Plan_Scenario1_Tax Input 5yr plan" xfId="5395" xr:uid="{00000000-0005-0000-0000-00005D110000}"/>
    <cellStyle name="_OFS 5 Year Plan_Scenario1_Книга2" xfId="5396" xr:uid="{00000000-0005-0000-0000-00005E110000}"/>
    <cellStyle name="_OFS 5 Year Plan_Scenario1_Налог_на_прибыль" xfId="5397" xr:uid="{00000000-0005-0000-0000-00005F110000}"/>
    <cellStyle name="_OFS_master_file" xfId="5398" xr:uid="{00000000-0005-0000-0000-000060110000}"/>
    <cellStyle name="_OFS_master_file_040822 Profit_Tax_(portal)" xfId="5399" xr:uid="{00000000-0005-0000-0000-000061110000}"/>
    <cellStyle name="_OFS_master_file_040928 Profit_Tax_3Ax1Ax4" xfId="5400" xr:uid="{00000000-0005-0000-0000-000062110000}"/>
    <cellStyle name="_OFS_master_file_Книга2" xfId="5401" xr:uid="{00000000-0005-0000-0000-000063110000}"/>
    <cellStyle name="_OFS_master_file_Налог_на_прибыль" xfId="5402" xr:uid="{00000000-0005-0000-0000-000064110000}"/>
    <cellStyle name="_OFS_new template" xfId="5403" xr:uid="{00000000-0005-0000-0000-000065110000}"/>
    <cellStyle name="_OFSSummaryReport_KPIs_02" xfId="5404" xr:uid="{00000000-0005-0000-0000-000066110000}"/>
    <cellStyle name="_OFSSummaryReport_Margin_02" xfId="5405" xr:uid="{00000000-0005-0000-0000-000067110000}"/>
    <cellStyle name="_OGK-6 F4_30.06.2006" xfId="5406" xr:uid="{00000000-0005-0000-0000-000068110000}"/>
    <cellStyle name="_Oil_Comps_new_Bloomberg_110808" xfId="5407" xr:uid="{00000000-0005-0000-0000-000069110000}"/>
    <cellStyle name="_Oils only" xfId="5408" xr:uid="{00000000-0005-0000-0000-00006A110000}"/>
    <cellStyle name="_ONOS_ IT на 2007 от 03.10.2006" xfId="5409" xr:uid="{00000000-0005-0000-0000-00006B110000}"/>
    <cellStyle name="_OPER_PRB4" xfId="5410" xr:uid="{00000000-0005-0000-0000-00006C110000}"/>
    <cellStyle name="_OPER_PRB4 2" xfId="5411" xr:uid="{00000000-0005-0000-0000-00006D110000}"/>
    <cellStyle name="_OPER_PRB4 2 2" xfId="5412" xr:uid="{00000000-0005-0000-0000-00006E110000}"/>
    <cellStyle name="_OPER_PRB4 2_ПЛАН ГРАФИК ( 11) движения бригад АЦКРС ООО ХУПКРС 30102010" xfId="5413" xr:uid="{00000000-0005-0000-0000-00006F110000}"/>
    <cellStyle name="_OPER_PRB4 2_ПЛАН ГРАФИК ( 11) движения бригад АЦКРС ООО ХУПКРС 30102010 2" xfId="5414" xr:uid="{00000000-0005-0000-0000-000070110000}"/>
    <cellStyle name="_OPER_PRB4 2_ПЛАН ГРАФИК ( 11) движения бригад АЦКРС ООО ХУПКРС 30102010 3" xfId="5415" xr:uid="{00000000-0005-0000-0000-000071110000}"/>
    <cellStyle name="_OPER_PRB4 2_ПЛАН ГРАФИК ( 11) движения бригад АЦКРС ООО ХУПКРС 30102010_План график на март Арлан" xfId="5416" xr:uid="{00000000-0005-0000-0000-000072110000}"/>
    <cellStyle name="_OPER_PRB4 2_План график на март Арлан" xfId="5417" xr:uid="{00000000-0005-0000-0000-000073110000}"/>
    <cellStyle name="_OPER_PRB4 3" xfId="5418" xr:uid="{00000000-0005-0000-0000-000074110000}"/>
    <cellStyle name="_OPER_PRB4 3 2" xfId="5419" xr:uid="{00000000-0005-0000-0000-000075110000}"/>
    <cellStyle name="_OPER_PRB4 3_ПЛАН ГРАФИК ( 11) движения бригад АЦКРС ООО ХУПКРС 30102010" xfId="5420" xr:uid="{00000000-0005-0000-0000-000076110000}"/>
    <cellStyle name="_OPER_PRB4 3_ПЛАН ГРАФИК ( 11) движения бригад АЦКРС ООО ХУПКРС 30102010 2" xfId="5421" xr:uid="{00000000-0005-0000-0000-000077110000}"/>
    <cellStyle name="_OPER_PRB4 3_ПЛАН ГРАФИК ( 11) движения бригад АЦКРС ООО ХУПКРС 30102010 3" xfId="5422" xr:uid="{00000000-0005-0000-0000-000078110000}"/>
    <cellStyle name="_OPER_PRB4 3_ПЛАН ГРАФИК ( 11) движения бригад АЦКРС ООО ХУПКРС 30102010_План график на март Арлан" xfId="5423" xr:uid="{00000000-0005-0000-0000-000079110000}"/>
    <cellStyle name="_OPER_PRB4 3_План график на март Арлан" xfId="5424" xr:uid="{00000000-0005-0000-0000-00007A110000}"/>
    <cellStyle name="_OPER_PRB4 4" xfId="5425" xr:uid="{00000000-0005-0000-0000-00007B110000}"/>
    <cellStyle name="_OPER_PRB4 4 2" xfId="5426" xr:uid="{00000000-0005-0000-0000-00007C110000}"/>
    <cellStyle name="_OPER_PRB4 4_ПЛАН ГРАФИК ( 11) движения бригад АЦКРС ООО ХУПКРС 30102010" xfId="5427" xr:uid="{00000000-0005-0000-0000-00007D110000}"/>
    <cellStyle name="_OPER_PRB4 4_ПЛАН ГРАФИК ( 11) движения бригад АЦКРС ООО ХУПКРС 30102010 2" xfId="5428" xr:uid="{00000000-0005-0000-0000-00007E110000}"/>
    <cellStyle name="_OPER_PRB4 4_ПЛАН ГРАФИК ( 11) движения бригад АЦКРС ООО ХУПКРС 30102010 3" xfId="5429" xr:uid="{00000000-0005-0000-0000-00007F110000}"/>
    <cellStyle name="_OPER_PRB4 4_ПЛАН ГРАФИК ( 11) движения бригад АЦКРС ООО ХУПКРС 30102010_План график на март Арлан" xfId="5430" xr:uid="{00000000-0005-0000-0000-000080110000}"/>
    <cellStyle name="_OPER_PRB4 4_План график на март Арлан" xfId="5431" xr:uid="{00000000-0005-0000-0000-000081110000}"/>
    <cellStyle name="_OPER_PRB4 5" xfId="5432" xr:uid="{00000000-0005-0000-0000-000082110000}"/>
    <cellStyle name="_OPER_PRB4 5 2" xfId="5433" xr:uid="{00000000-0005-0000-0000-000083110000}"/>
    <cellStyle name="_OPER_PRB4 5_ПЛАН ГРАФИК ( 11) движения бригад АЦКРС ООО ХУПКРС 30102010" xfId="5434" xr:uid="{00000000-0005-0000-0000-000084110000}"/>
    <cellStyle name="_OPER_PRB4 5_ПЛАН ГРАФИК ( 11) движения бригад АЦКРС ООО ХУПКРС 30102010 2" xfId="5435" xr:uid="{00000000-0005-0000-0000-000085110000}"/>
    <cellStyle name="_OPER_PRB4 5_ПЛАН ГРАФИК ( 11) движения бригад АЦКРС ООО ХУПКРС 30102010 3" xfId="5436" xr:uid="{00000000-0005-0000-0000-000086110000}"/>
    <cellStyle name="_OPER_PRB4 5_ПЛАН ГРАФИК ( 11) движения бригад АЦКРС ООО ХУПКРС 30102010_План график на март Арлан" xfId="5437" xr:uid="{00000000-0005-0000-0000-000087110000}"/>
    <cellStyle name="_OPER_PRB4 5_План график на март Арлан" xfId="5438" xr:uid="{00000000-0005-0000-0000-000088110000}"/>
    <cellStyle name="_OPER_PRB4 6" xfId="5439" xr:uid="{00000000-0005-0000-0000-000089110000}"/>
    <cellStyle name="_OPER_PRB4 6 2" xfId="5440" xr:uid="{00000000-0005-0000-0000-00008A110000}"/>
    <cellStyle name="_OPER_PRB4 6_ПЛАН ГРАФИК ( 11) движения бригад АЦКРС ООО ХУПКРС 30102010" xfId="5441" xr:uid="{00000000-0005-0000-0000-00008B110000}"/>
    <cellStyle name="_OPER_PRB4 6_ПЛАН ГРАФИК ( 11) движения бригад АЦКРС ООО ХУПКРС 30102010 2" xfId="5442" xr:uid="{00000000-0005-0000-0000-00008C110000}"/>
    <cellStyle name="_OPER_PRB4 6_ПЛАН ГРАФИК ( 11) движения бригад АЦКРС ООО ХУПКРС 30102010 3" xfId="5443" xr:uid="{00000000-0005-0000-0000-00008D110000}"/>
    <cellStyle name="_OPER_PRB4 6_ПЛАН ГРАФИК ( 11) движения бригад АЦКРС ООО ХУПКРС 30102010_План график на март Арлан" xfId="5444" xr:uid="{00000000-0005-0000-0000-00008E110000}"/>
    <cellStyle name="_OPER_PRB4 6_План график на март Арлан" xfId="5445" xr:uid="{00000000-0005-0000-0000-00008F110000}"/>
    <cellStyle name="_OPER_PRB4 7" xfId="5446" xr:uid="{00000000-0005-0000-0000-000090110000}"/>
    <cellStyle name="_OPER_PRB4 7 2" xfId="5447" xr:uid="{00000000-0005-0000-0000-000091110000}"/>
    <cellStyle name="_OPER_PRB4 7 3" xfId="5448" xr:uid="{00000000-0005-0000-0000-000092110000}"/>
    <cellStyle name="_OPER_PRB4 7_ПЛАН ГРАФИК ( 11) движения бригад АЦКРС ООО ХУПКРС 30102010" xfId="5449" xr:uid="{00000000-0005-0000-0000-000093110000}"/>
    <cellStyle name="_OPER_PRB4 7_ПЛАН ГРАФИК ( 11) движения бригад АЦКРС ООО ХУПКРС 30102010 2" xfId="5450" xr:uid="{00000000-0005-0000-0000-000094110000}"/>
    <cellStyle name="_OPER_PRB4 7_ПЛАН ГРАФИК ( 11) движения бригад АЦКРС ООО ХУПКРС 30102010 3" xfId="5451" xr:uid="{00000000-0005-0000-0000-000095110000}"/>
    <cellStyle name="_OPER_PRB4 7_ПЛАН ГРАФИК ( 11) движения бригад АЦКРС ООО ХУПКРС 30102010_План график на март Арлан" xfId="5452" xr:uid="{00000000-0005-0000-0000-000096110000}"/>
    <cellStyle name="_OPER_PRB4 7_План график на март Арлан" xfId="5453" xr:uid="{00000000-0005-0000-0000-000097110000}"/>
    <cellStyle name="_Operation activity" xfId="5454" xr:uid="{00000000-0005-0000-0000-000098110000}"/>
    <cellStyle name="_Operational_Results_of_Oil_Companies" xfId="5455" xr:uid="{00000000-0005-0000-0000-000099110000}"/>
    <cellStyle name="_Options_02.02.2004" xfId="5456" xr:uid="{00000000-0005-0000-0000-00009A110000}"/>
    <cellStyle name="_Options_02.02.2004_Для Мошкина" xfId="5457" xr:uid="{00000000-0005-0000-0000-00009B110000}"/>
    <cellStyle name="_Options_02.02.2004_доп  слайд уд  расх  на УЭЦН (2)" xfId="5458" xr:uid="{00000000-0005-0000-0000-00009C110000}"/>
    <cellStyle name="_Options_02.02.2004_СНГДУ-2_ Infra 07 BU (слайды для презентации)" xfId="5459" xr:uid="{00000000-0005-0000-0000-00009D110000}"/>
    <cellStyle name="_Orenburg-Saratov_BU___South_PU___Orenburgneft_2005_PLAN_(Var_1)" xfId="5460" xr:uid="{00000000-0005-0000-0000-00009E110000}"/>
    <cellStyle name="_P&amp;L" xfId="5461" xr:uid="{00000000-0005-0000-0000-00009F110000}"/>
    <cellStyle name="_P&amp;L 2" xfId="5462" xr:uid="{00000000-0005-0000-0000-0000A0110000}"/>
    <cellStyle name="_P&amp;L, Balance check file" xfId="5463" xr:uid="{00000000-0005-0000-0000-0000A1110000}"/>
    <cellStyle name="_P&amp;L_Свод ОС и НЗС-adj-Ex2003-5" xfId="5464" xr:uid="{00000000-0005-0000-0000-0000A2110000}"/>
    <cellStyle name="_P_Hebei China Steel 2003 - 2004" xfId="5465" xr:uid="{00000000-0005-0000-0000-0000A3110000}"/>
    <cellStyle name="_P_O.0412.HZ-reviewed" xfId="5466" xr:uid="{00000000-0005-0000-0000-0000A4110000}"/>
    <cellStyle name="_payroll_Hebei China Steel 2003 - 2004" xfId="5467" xr:uid="{00000000-0005-0000-0000-0000A5110000}"/>
    <cellStyle name="_PB 031129 RAP Costs vB" xfId="5468" xr:uid="{00000000-0005-0000-0000-0000A6110000}"/>
    <cellStyle name="_Percent" xfId="5469" xr:uid="{00000000-0005-0000-0000-0000A7110000}"/>
    <cellStyle name="_Percent 2" xfId="5470" xr:uid="{00000000-0005-0000-0000-0000A8110000}"/>
    <cellStyle name="_PercentSpace" xfId="5471" xr:uid="{00000000-0005-0000-0000-0000A9110000}"/>
    <cellStyle name="_PKRS_SNG" xfId="5472" xr:uid="{00000000-0005-0000-0000-0000AA110000}"/>
    <cellStyle name="_PL 2006 c Sistema International" xfId="5473" xr:uid="{00000000-0005-0000-0000-0000AB110000}"/>
    <cellStyle name="_PL2" xfId="5474" xr:uid="{00000000-0005-0000-0000-0000AC110000}"/>
    <cellStyle name="_Plan Production vB" xfId="5475" xr:uid="{00000000-0005-0000-0000-0000AD110000}"/>
    <cellStyle name="_Plan Production vC" xfId="5476" xr:uid="{00000000-0005-0000-0000-0000AE110000}"/>
    <cellStyle name="_Preliminary CFO 3Q earnings from Baturkin" xfId="5477" xr:uid="{00000000-0005-0000-0000-0000AF110000}"/>
    <cellStyle name="_Preliminary CFO 3Q earnings from Baturkin_~5055318" xfId="5478" xr:uid="{00000000-0005-0000-0000-0000B0110000}"/>
    <cellStyle name="_Pre-Read Book" xfId="5479" xr:uid="{00000000-0005-0000-0000-0000B1110000}"/>
    <cellStyle name="_PRICEnew" xfId="5480" xr:uid="{00000000-0005-0000-0000-0000B2110000}"/>
    <cellStyle name="_Refining" xfId="5481" xr:uid="{00000000-0005-0000-0000-0000B3110000}"/>
    <cellStyle name="_Report B&amp;RO" xfId="5482" xr:uid="{00000000-0005-0000-0000-0000B4110000}"/>
    <cellStyle name="_Report Branch&amp;RO" xfId="5483" xr:uid="{00000000-0005-0000-0000-0000B5110000}"/>
    <cellStyle name="_Report_08-12-12 v1" xfId="5484" xr:uid="{00000000-0005-0000-0000-0000B6110000}"/>
    <cellStyle name="_Required info to be presented in SIP" xfId="5485" xr:uid="{00000000-0005-0000-0000-0000B7110000}"/>
    <cellStyle name="_RO Model v.3.9 - Final Draft (02.11.06)" xfId="5486" xr:uid="{00000000-0005-0000-0000-0000B8110000}"/>
    <cellStyle name="_ROLL_KNPZ_9m2008" xfId="5487" xr:uid="{00000000-0005-0000-0000-0000B9110000}"/>
    <cellStyle name="_ROSN_Alfa" xfId="5488" xr:uid="{00000000-0005-0000-0000-0000BA110000}"/>
    <cellStyle name="_ROSN_Alfa (new)" xfId="5489" xr:uid="{00000000-0005-0000-0000-0000BB110000}"/>
    <cellStyle name="_Rospan_Kovykta" xfId="5490" xr:uid="{00000000-0005-0000-0000-0000BC110000}"/>
    <cellStyle name="_Rospan_Kovykta_Slavneft_Restructuring 11.11.04" xfId="5491" xr:uid="{00000000-0005-0000-0000-0000BD110000}"/>
    <cellStyle name="_Row4_PPA HCST - Valuation IPRnD_Summary_220607_1100" xfId="5492" xr:uid="{00000000-0005-0000-0000-0000BE110000}"/>
    <cellStyle name="_RP-2000" xfId="5493" xr:uid="{00000000-0005-0000-0000-0000BF110000}"/>
    <cellStyle name="_RUSIA" xfId="5494" xr:uid="{00000000-0005-0000-0000-0000C0110000}"/>
    <cellStyle name="_S0110" xfId="5495" xr:uid="{00000000-0005-0000-0000-0000C1110000}"/>
    <cellStyle name="_S0110_040822 Profit_Tax_(portal)" xfId="5496" xr:uid="{00000000-0005-0000-0000-0000C2110000}"/>
    <cellStyle name="_S0110_040928 Profit_Tax_3Ax1Ax4" xfId="5497" xr:uid="{00000000-0005-0000-0000-0000C3110000}"/>
    <cellStyle name="_S0110_Tax Input 5yr plan" xfId="5498" xr:uid="{00000000-0005-0000-0000-0000C4110000}"/>
    <cellStyle name="_S0110_Книга2" xfId="5499" xr:uid="{00000000-0005-0000-0000-0000C5110000}"/>
    <cellStyle name="_S0110_Налог_на_прибыль" xfId="5500" xr:uid="{00000000-0005-0000-0000-0000C6110000}"/>
    <cellStyle name="_S0279" xfId="5501" xr:uid="{00000000-0005-0000-0000-0000C7110000}"/>
    <cellStyle name="_S0279_~5055318" xfId="5502" xr:uid="{00000000-0005-0000-0000-0000C8110000}"/>
    <cellStyle name="_S0279_DCF030925_vat" xfId="5503" xr:uid="{00000000-0005-0000-0000-0000C9110000}"/>
    <cellStyle name="_S0279_DCF030925_vat_" xfId="5504" xr:uid="{00000000-0005-0000-0000-0000CA110000}"/>
    <cellStyle name="_S0279_DCFonly" xfId="5505" xr:uid="{00000000-0005-0000-0000-0000CB110000}"/>
    <cellStyle name="_S0513" xfId="5506" xr:uid="{00000000-0005-0000-0000-0000CC110000}"/>
    <cellStyle name="_S0513_040822 Profit_Tax_(portal)" xfId="5507" xr:uid="{00000000-0005-0000-0000-0000CD110000}"/>
    <cellStyle name="_S0513_040928 Profit_Tax_3Ax1Ax4" xfId="5508" xr:uid="{00000000-0005-0000-0000-0000CE110000}"/>
    <cellStyle name="_S0513_Tax Input 5yr plan" xfId="5509" xr:uid="{00000000-0005-0000-0000-0000CF110000}"/>
    <cellStyle name="_S0513_Книга2" xfId="5510" xr:uid="{00000000-0005-0000-0000-0000D0110000}"/>
    <cellStyle name="_S0513_Налог_на_прибыль" xfId="5511" xr:uid="{00000000-0005-0000-0000-0000D1110000}"/>
    <cellStyle name="_S11401+++" xfId="5512" xr:uid="{00000000-0005-0000-0000-0000D2110000}"/>
    <cellStyle name="_S11401+++_040822 Profit_Tax_(portal)" xfId="5513" xr:uid="{00000000-0005-0000-0000-0000D3110000}"/>
    <cellStyle name="_S11401+++_040928 Profit_Tax_3Ax1Ax4" xfId="5514" xr:uid="{00000000-0005-0000-0000-0000D4110000}"/>
    <cellStyle name="_S11401+++_Tax Input 5yr plan" xfId="5515" xr:uid="{00000000-0005-0000-0000-0000D5110000}"/>
    <cellStyle name="_S11401+++_Книга2" xfId="5516" xr:uid="{00000000-0005-0000-0000-0000D6110000}"/>
    <cellStyle name="_S11401+++_Налог_на_прибыль" xfId="5517" xr:uid="{00000000-0005-0000-0000-0000D7110000}"/>
    <cellStyle name="_S17301" xfId="5518" xr:uid="{00000000-0005-0000-0000-0000D8110000}"/>
    <cellStyle name="_sales channels" xfId="5519" xr:uid="{00000000-0005-0000-0000-0000D9110000}"/>
    <cellStyle name="_SE3489838" xfId="5520" xr:uid="{00000000-0005-0000-0000-0000DA110000}"/>
    <cellStyle name="_Sheet1" xfId="5521" xr:uid="{00000000-0005-0000-0000-0000DB110000}"/>
    <cellStyle name="_SIBN" xfId="5522" xr:uid="{00000000-0005-0000-0000-0000DC110000}"/>
    <cellStyle name="_Sibneft14" xfId="5523" xr:uid="{00000000-0005-0000-0000-0000DD110000}"/>
    <cellStyle name="_Sidanco Services - Monthly Reporting v7.07.2003" xfId="5524" xr:uid="{00000000-0005-0000-0000-0000DE110000}"/>
    <cellStyle name="_Sidanco Services - Monthly Reporting v7.07.2003_~5055318" xfId="5525" xr:uid="{00000000-0005-0000-0000-0000DF110000}"/>
    <cellStyle name="_Sidanco Services - Monthly Reporting v7.07.2003_Для Мошкина" xfId="5526" xr:uid="{00000000-0005-0000-0000-0000E0110000}"/>
    <cellStyle name="_Sidanco Services - Monthly Reporting v7.07.2003_доп  слайд уд  расх  на УЭЦН (2)" xfId="5527" xr:uid="{00000000-0005-0000-0000-0000E1110000}"/>
    <cellStyle name="_Sidanco Services - Monthly Reporting v7.07.2003_СНГДУ-2_ Infra 07 BU (слайды для презентации)" xfId="5528" xr:uid="{00000000-0005-0000-0000-0000E2110000}"/>
    <cellStyle name="_SKLAD" xfId="5529" xr:uid="{00000000-0005-0000-0000-0000E3110000}"/>
    <cellStyle name="_SkyLink Financial Model v2." xfId="5530" xr:uid="{00000000-0005-0000-0000-0000E4110000}"/>
    <cellStyle name="_Skylink model v4 29092004" xfId="5531" xr:uid="{00000000-0005-0000-0000-0000E5110000}"/>
    <cellStyle name="_SMC" xfId="5532" xr:uid="{00000000-0005-0000-0000-0000E6110000}"/>
    <cellStyle name="_SMC_~5055318" xfId="5533" xr:uid="{00000000-0005-0000-0000-0000E7110000}"/>
    <cellStyle name="_SMC_2002N" xfId="5534" xr:uid="{00000000-0005-0000-0000-0000E8110000}"/>
    <cellStyle name="_SMC_2002N_" xfId="5535" xr:uid="{00000000-0005-0000-0000-0000E9110000}"/>
    <cellStyle name="_SMC_2002n_ (1)" xfId="5536" xr:uid="{00000000-0005-0000-0000-0000EA110000}"/>
    <cellStyle name="_SMC_BP1" xfId="5537" xr:uid="{00000000-0005-0000-0000-0000EB110000}"/>
    <cellStyle name="_SMC_BP1N" xfId="5538" xr:uid="{00000000-0005-0000-0000-0000EC110000}"/>
    <cellStyle name="_SMC_DCF030925_vat" xfId="5539" xr:uid="{00000000-0005-0000-0000-0000ED110000}"/>
    <cellStyle name="_SMC_DCF030925_vat_" xfId="5540" xr:uid="{00000000-0005-0000-0000-0000EE110000}"/>
    <cellStyle name="_SMC_DCFonly" xfId="5541" xr:uid="{00000000-0005-0000-0000-0000EF110000}"/>
    <cellStyle name="_SMC_БП ОНОС 2002_1" xfId="5542" xr:uid="{00000000-0005-0000-0000-0000F0110000}"/>
    <cellStyle name="_SNGS" xfId="5543" xr:uid="{00000000-0005-0000-0000-0000F1110000}"/>
    <cellStyle name="_sobi_020807_blank_ds" xfId="5544" xr:uid="{00000000-0005-0000-0000-0000F2110000}"/>
    <cellStyle name="_sobi_020807_blank_ds_040822 Profit_Tax_(portal)" xfId="5545" xr:uid="{00000000-0005-0000-0000-0000F3110000}"/>
    <cellStyle name="_sobi_020807_blank_ds_040928 Profit_Tax_3Ax1Ax4" xfId="5546" xr:uid="{00000000-0005-0000-0000-0000F4110000}"/>
    <cellStyle name="_sobi_020807_blank_ds_Tax Input 5yr plan" xfId="5547" xr:uid="{00000000-0005-0000-0000-0000F5110000}"/>
    <cellStyle name="_sobi_020807_blank_ds_Книга2" xfId="5548" xr:uid="{00000000-0005-0000-0000-0000F6110000}"/>
    <cellStyle name="_sobi_020807_blank_ds_Налог_на_прибыль" xfId="5549" xr:uid="{00000000-0005-0000-0000-0000F7110000}"/>
    <cellStyle name="_SOBI_all(общий)" xfId="5550" xr:uid="{00000000-0005-0000-0000-0000F8110000}"/>
    <cellStyle name="_SOBI_all(общий)_040822 Profit_Tax_(portal)" xfId="5551" xr:uid="{00000000-0005-0000-0000-0000F9110000}"/>
    <cellStyle name="_SOBI_all(общий)_040928 Profit_Tax_3Ax1Ax4" xfId="5552" xr:uid="{00000000-0005-0000-0000-0000FA110000}"/>
    <cellStyle name="_SOBI_all(общий)_Tax Input 5yr plan" xfId="5553" xr:uid="{00000000-0005-0000-0000-0000FB110000}"/>
    <cellStyle name="_SOBI_all(общий)_Книга2" xfId="5554" xr:uid="{00000000-0005-0000-0000-0000FC110000}"/>
    <cellStyle name="_SOBI_all(общий)_Налог_на_прибыль" xfId="5555" xr:uid="{00000000-0005-0000-0000-0000FD110000}"/>
    <cellStyle name="_sobi_rf_020715_blank" xfId="5556" xr:uid="{00000000-0005-0000-0000-0000FE110000}"/>
    <cellStyle name="_sobi_rf_020715_blank_~5055318" xfId="5557" xr:uid="{00000000-0005-0000-0000-0000FF110000}"/>
    <cellStyle name="_sobi_rf_020715_blank_DCF030925_vat" xfId="5558" xr:uid="{00000000-0005-0000-0000-000000120000}"/>
    <cellStyle name="_sobi_rf_020715_blank_DCF030925_vat_" xfId="5559" xr:uid="{00000000-0005-0000-0000-000001120000}"/>
    <cellStyle name="_sobi_rf_020715_blank_DCFonly" xfId="5560" xr:uid="{00000000-0005-0000-0000-000002120000}"/>
    <cellStyle name="_SOBJN22" xfId="5561" xr:uid="{00000000-0005-0000-0000-000003120000}"/>
    <cellStyle name="_SOBJN22_Новая форма расчёта добычи" xfId="5562" xr:uid="{00000000-0005-0000-0000-000004120000}"/>
    <cellStyle name="_SOBJN22_Новая форма расчёта добычи 2" xfId="5563" xr:uid="{00000000-0005-0000-0000-000005120000}"/>
    <cellStyle name="_SOBJN22_Новая форма расчёта добычи 3" xfId="5564" xr:uid="{00000000-0005-0000-0000-000006120000}"/>
    <cellStyle name="_SOBJN22_ПР декабрь" xfId="5565" xr:uid="{00000000-0005-0000-0000-000007120000}"/>
    <cellStyle name="_SOBJN22_ПР декабрь 2" xfId="5566" xr:uid="{00000000-0005-0000-0000-000008120000}"/>
    <cellStyle name="_SOBJN22_ПР декабрь 3" xfId="5567" xr:uid="{00000000-0005-0000-0000-000009120000}"/>
    <cellStyle name="_SOBJN25" xfId="5568" xr:uid="{00000000-0005-0000-0000-00000A120000}"/>
    <cellStyle name="_SOBJN25_Новая форма расчёта добычи" xfId="5569" xr:uid="{00000000-0005-0000-0000-00000B120000}"/>
    <cellStyle name="_SOBJN25_Новая форма расчёта добычи 2" xfId="5570" xr:uid="{00000000-0005-0000-0000-00000C120000}"/>
    <cellStyle name="_SOBJN25_Новая форма расчёта добычи 3" xfId="5571" xr:uid="{00000000-0005-0000-0000-00000D120000}"/>
    <cellStyle name="_SOBJN25_ПР декабрь" xfId="5572" xr:uid="{00000000-0005-0000-0000-00000E120000}"/>
    <cellStyle name="_SOBJN25_ПР декабрь 2" xfId="5573" xr:uid="{00000000-0005-0000-0000-00000F120000}"/>
    <cellStyle name="_SOBJN25_ПР декабрь 3" xfId="5574" xr:uid="{00000000-0005-0000-0000-000010120000}"/>
    <cellStyle name="_SOBJN27" xfId="5575" xr:uid="{00000000-0005-0000-0000-000011120000}"/>
    <cellStyle name="_SOBJN27_Новая форма расчёта добычи" xfId="5576" xr:uid="{00000000-0005-0000-0000-000012120000}"/>
    <cellStyle name="_SOBJN27_Новая форма расчёта добычи 2" xfId="5577" xr:uid="{00000000-0005-0000-0000-000013120000}"/>
    <cellStyle name="_SOBJN27_Новая форма расчёта добычи 3" xfId="5578" xr:uid="{00000000-0005-0000-0000-000014120000}"/>
    <cellStyle name="_SOBJN27_ПР декабрь" xfId="5579" xr:uid="{00000000-0005-0000-0000-000015120000}"/>
    <cellStyle name="_SOBJN27_ПР декабрь 2" xfId="5580" xr:uid="{00000000-0005-0000-0000-000016120000}"/>
    <cellStyle name="_SOBJN27_ПР декабрь 3" xfId="5581" xr:uid="{00000000-0005-0000-0000-000017120000}"/>
    <cellStyle name="_SOBJN29" xfId="5582" xr:uid="{00000000-0005-0000-0000-000018120000}"/>
    <cellStyle name="_SOBJN29_Новая форма расчёта добычи" xfId="5583" xr:uid="{00000000-0005-0000-0000-000019120000}"/>
    <cellStyle name="_SOBJN29_Новая форма расчёта добычи 2" xfId="5584" xr:uid="{00000000-0005-0000-0000-00001A120000}"/>
    <cellStyle name="_SOBJN29_Новая форма расчёта добычи 3" xfId="5585" xr:uid="{00000000-0005-0000-0000-00001B120000}"/>
    <cellStyle name="_SOBJN29_ПР декабрь" xfId="5586" xr:uid="{00000000-0005-0000-0000-00001C120000}"/>
    <cellStyle name="_SOBJN29_ПР декабрь 2" xfId="5587" xr:uid="{00000000-0005-0000-0000-00001D120000}"/>
    <cellStyle name="_SOBJN29_ПР декабрь 3" xfId="5588" xr:uid="{00000000-0005-0000-0000-00001E120000}"/>
    <cellStyle name="_SOBJN33" xfId="5589" xr:uid="{00000000-0005-0000-0000-00001F120000}"/>
    <cellStyle name="_SOBJN33_Новая форма расчёта добычи" xfId="5590" xr:uid="{00000000-0005-0000-0000-000020120000}"/>
    <cellStyle name="_SOBJN33_Новая форма расчёта добычи 2" xfId="5591" xr:uid="{00000000-0005-0000-0000-000021120000}"/>
    <cellStyle name="_SOBJN33_Новая форма расчёта добычи 3" xfId="5592" xr:uid="{00000000-0005-0000-0000-000022120000}"/>
    <cellStyle name="_SOBJN33_ПР декабрь" xfId="5593" xr:uid="{00000000-0005-0000-0000-000023120000}"/>
    <cellStyle name="_SOBJN33_ПР декабрь 2" xfId="5594" xr:uid="{00000000-0005-0000-0000-000024120000}"/>
    <cellStyle name="_SOBJN33_ПР декабрь 3" xfId="5595" xr:uid="{00000000-0005-0000-0000-000025120000}"/>
    <cellStyle name="_SOBJN34" xfId="5596" xr:uid="{00000000-0005-0000-0000-000026120000}"/>
    <cellStyle name="_SOBJN34_Новая форма расчёта добычи" xfId="5597" xr:uid="{00000000-0005-0000-0000-000027120000}"/>
    <cellStyle name="_SOBJN34_Новая форма расчёта добычи 2" xfId="5598" xr:uid="{00000000-0005-0000-0000-000028120000}"/>
    <cellStyle name="_SOBJN34_Новая форма расчёта добычи 3" xfId="5599" xr:uid="{00000000-0005-0000-0000-000029120000}"/>
    <cellStyle name="_SOBJN34_ПР декабрь" xfId="5600" xr:uid="{00000000-0005-0000-0000-00002A120000}"/>
    <cellStyle name="_SOBJN34_ПР декабрь 2" xfId="5601" xr:uid="{00000000-0005-0000-0000-00002B120000}"/>
    <cellStyle name="_SOBJN34_ПР декабрь 3" xfId="5602" xr:uid="{00000000-0005-0000-0000-00002C120000}"/>
    <cellStyle name="_Sofi_file" xfId="5603" xr:uid="{00000000-0005-0000-0000-00002D120000}"/>
    <cellStyle name="_SOFI_TEPs_AOK_130902" xfId="5604" xr:uid="{00000000-0005-0000-0000-00002E120000}"/>
    <cellStyle name="_SOFI_TEPs_AOK_130902_040822 Profit_Tax_(portal)" xfId="5605" xr:uid="{00000000-0005-0000-0000-00002F120000}"/>
    <cellStyle name="_SOFI_TEPs_AOK_130902_040928 Profit_Tax_3Ax1Ax4" xfId="5606" xr:uid="{00000000-0005-0000-0000-000030120000}"/>
    <cellStyle name="_SOFI_TEPs_AOK_130902_Dogovora" xfId="5607" xr:uid="{00000000-0005-0000-0000-000031120000}"/>
    <cellStyle name="_SOFI_TEPs_AOK_130902_S14206_Akt_sverki" xfId="5608" xr:uid="{00000000-0005-0000-0000-000032120000}"/>
    <cellStyle name="_SOFI_TEPs_AOK_130902_S14206_Akt_sverki_S11111_Akt_sverki" xfId="5609" xr:uid="{00000000-0005-0000-0000-000033120000}"/>
    <cellStyle name="_SOFI_TEPs_AOK_130902_S14206_Akt_sverki_S11111_Akt_sverki_Для Мошкина" xfId="5610" xr:uid="{00000000-0005-0000-0000-000034120000}"/>
    <cellStyle name="_SOFI_TEPs_AOK_130902_S14206_Akt_sverki_S11111_Akt_sverki_доп  слайд уд  расх  на УЭЦН (2)" xfId="5611" xr:uid="{00000000-0005-0000-0000-000035120000}"/>
    <cellStyle name="_SOFI_TEPs_AOK_130902_S14206_Akt_sverki_S11111_Akt_sverki_СНГДУ-2_ Infra 07 BU (слайды для презентации)" xfId="5612" xr:uid="{00000000-0005-0000-0000-000036120000}"/>
    <cellStyle name="_SOFI_TEPs_AOK_130902_S14206_Akt_sverki_Договора_Express_4m2003_new" xfId="5613" xr:uid="{00000000-0005-0000-0000-000037120000}"/>
    <cellStyle name="_SOFI_TEPs_AOK_130902_S15202_Akt_sverki" xfId="5614" xr:uid="{00000000-0005-0000-0000-000038120000}"/>
    <cellStyle name="_SOFI_TEPs_AOK_130902_S15202_Akt_sverki_S11111_Akt_sverki" xfId="5615" xr:uid="{00000000-0005-0000-0000-000039120000}"/>
    <cellStyle name="_SOFI_TEPs_AOK_130902_S15202_Akt_sverki_S11111_Akt_sverki_Для Мошкина" xfId="5616" xr:uid="{00000000-0005-0000-0000-00003A120000}"/>
    <cellStyle name="_SOFI_TEPs_AOK_130902_S15202_Akt_sverki_S11111_Akt_sverki_доп  слайд уд  расх  на УЭЦН (2)" xfId="5617" xr:uid="{00000000-0005-0000-0000-00003B120000}"/>
    <cellStyle name="_SOFI_TEPs_AOK_130902_S15202_Akt_sverki_S11111_Akt_sverki_СНГДУ-2_ Infra 07 BU (слайды для презентации)" xfId="5618" xr:uid="{00000000-0005-0000-0000-00003C120000}"/>
    <cellStyle name="_SOFI_TEPs_AOK_130902_S15202_Akt_sverki_Договора_Express_4m2003_new" xfId="5619" xr:uid="{00000000-0005-0000-0000-00003D120000}"/>
    <cellStyle name="_SOFI_TEPs_AOK_130902_Tax Input 5yr plan" xfId="5620" xr:uid="{00000000-0005-0000-0000-00003E120000}"/>
    <cellStyle name="_SOFI_TEPs_AOK_130902_Для Мошкина" xfId="5621" xr:uid="{00000000-0005-0000-0000-00003F120000}"/>
    <cellStyle name="_SOFI_TEPs_AOK_130902_Договора_Express_4m2003_new" xfId="5622" xr:uid="{00000000-0005-0000-0000-000040120000}"/>
    <cellStyle name="_SOFI_TEPs_AOK_130902_доп  слайд уд  расх  на УЭЦН (2)" xfId="5623" xr:uid="{00000000-0005-0000-0000-000041120000}"/>
    <cellStyle name="_SOFI_TEPs_AOK_130902_Книга1" xfId="5624" xr:uid="{00000000-0005-0000-0000-000042120000}"/>
    <cellStyle name="_SOFI_TEPs_AOK_130902_Книга2" xfId="5625" xr:uid="{00000000-0005-0000-0000-000043120000}"/>
    <cellStyle name="_SOFI_TEPs_AOK_130902_Налог_на_прибыль" xfId="5626" xr:uid="{00000000-0005-0000-0000-000044120000}"/>
    <cellStyle name="_SOFI_TEPs_AOK_130902_Общий свод от 20.02.04" xfId="5627" xr:uid="{00000000-0005-0000-0000-000045120000}"/>
    <cellStyle name="_SOFI_TEPs_AOK_130902_СНГДУ-2_ Infra 07 BU (слайды для презентации)" xfId="5628" xr:uid="{00000000-0005-0000-0000-000046120000}"/>
    <cellStyle name="_SS PPA Model 2" xfId="5629" xr:uid="{00000000-0005-0000-0000-000047120000}"/>
    <cellStyle name="_SS PPA Model 2 2" xfId="5630" xr:uid="{00000000-0005-0000-0000-000048120000}"/>
    <cellStyle name="_SS PPA Model 2_Свод ОС и НЗС-adj-Ex2003-5" xfId="5631" xr:uid="{00000000-0005-0000-0000-000049120000}"/>
    <cellStyle name="_Struct" xfId="5632" xr:uid="{00000000-0005-0000-0000-00004A120000}"/>
    <cellStyle name="_Struct (2)" xfId="5633" xr:uid="{00000000-0005-0000-0000-00004B120000}"/>
    <cellStyle name="_Struct 2" xfId="5634" xr:uid="{00000000-0005-0000-0000-00004C120000}"/>
    <cellStyle name="_Struct_Доп.программа Ингибирование 2011-14гг" xfId="5635" xr:uid="{00000000-0005-0000-0000-00004D120000}"/>
    <cellStyle name="_Struct_Доп.программа Ингибирование 2011-14гг 2" xfId="5636" xr:uid="{00000000-0005-0000-0000-00004E120000}"/>
    <cellStyle name="_Struct_Доп.программа Ингибирование 2011-14гг_Программа повышения надежности трубопроводов (2011-2015) для БП 11-12" xfId="5637" xr:uid="{00000000-0005-0000-0000-00004F120000}"/>
    <cellStyle name="_Struct_Доп.программа Ингибирование 2011-14гг_Программа повышения надежности трубопроводов (2011-2015) для БП 11-12 2" xfId="5638" xr:uid="{00000000-0005-0000-0000-000050120000}"/>
    <cellStyle name="_Struct_Ингибирование 2010-2014г  до 22 03 10" xfId="5639" xr:uid="{00000000-0005-0000-0000-000051120000}"/>
    <cellStyle name="_Struct_Ингибирование 2010-2014г  до 22 03 10 2" xfId="5640" xr:uid="{00000000-0005-0000-0000-000052120000}"/>
    <cellStyle name="_Struct_Ингибирование 2010-2014г  до 22 03 10_Программа повышения надежности трубопроводов (2011-2015) для БП 11-12" xfId="5641" xr:uid="{00000000-0005-0000-0000-000053120000}"/>
    <cellStyle name="_Struct_Ингибирование 2010-2014г  до 22 03 10_Программа повышения надежности трубопроводов (2011-2015) для БП 11-12 2" xfId="5642" xr:uid="{00000000-0005-0000-0000-000054120000}"/>
    <cellStyle name="_Struct_Копия СВОД ТН ВНК ЦП 2011-2015 г.г._Рагулина (корректировка от 3.0912.10)" xfId="5643" xr:uid="{00000000-0005-0000-0000-000055120000}"/>
    <cellStyle name="_Struct_КР труб 2014" xfId="5644" xr:uid="{00000000-0005-0000-0000-000056120000}"/>
    <cellStyle name="_Struct_Макет Бизнес-плана Трубопроводы 2011 - 2015 от 15.11.10" xfId="5645" xr:uid="{00000000-0005-0000-0000-000057120000}"/>
    <cellStyle name="_Struct_Макет НГД 2010-2014" xfId="5646" xr:uid="{00000000-0005-0000-0000-000058120000}"/>
    <cellStyle name="_Struct_от 13.11.09 с индекс периметра Программа надежности трубопроводов 2010-2014 " xfId="5647" xr:uid="{00000000-0005-0000-0000-000059120000}"/>
    <cellStyle name="_Struct_от 13.11.09 с индекс периметра Программа надежности трубопроводов 2010-2014  2" xfId="5648" xr:uid="{00000000-0005-0000-0000-00005A120000}"/>
    <cellStyle name="_Struct_от 13.11.09 с индекс периметра Программа надежности трубопроводов 2010-2014 _Доп.программа Ингибирование 2011-14гг" xfId="5649" xr:uid="{00000000-0005-0000-0000-00005B120000}"/>
    <cellStyle name="_Struct_от 13.11.09 с индекс периметра Программа надежности трубопроводов 2010-2014 _Доп.программа Ингибирование 2011-14гг 2" xfId="5650" xr:uid="{00000000-0005-0000-0000-00005C120000}"/>
    <cellStyle name="_Struct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5651" xr:uid="{00000000-0005-0000-0000-00005D120000}"/>
    <cellStyle name="_Struct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5652" xr:uid="{00000000-0005-0000-0000-00005E120000}"/>
    <cellStyle name="_Struct_от 13.11.09 с индекс периметра Программа надежности трубопроводов 2010-2014 _Ингибирование 2010-2014г  до 22 03 10" xfId="5653" xr:uid="{00000000-0005-0000-0000-00005F120000}"/>
    <cellStyle name="_Struct_от 13.11.09 с индекс периметра Программа надежности трубопроводов 2010-2014 _Ингибирование 2010-2014г  до 22 03 10 2" xfId="5654" xr:uid="{00000000-0005-0000-0000-000060120000}"/>
    <cellStyle name="_Struct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5655" xr:uid="{00000000-0005-0000-0000-000061120000}"/>
    <cellStyle name="_Struct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5656" xr:uid="{00000000-0005-0000-0000-000062120000}"/>
    <cellStyle name="_Struct_от 13.11.09 с индекс периметра Программа надежности трубопроводов 2010-2014 _Программа Ингибирования 2010-2014г   01 04 10" xfId="5657" xr:uid="{00000000-0005-0000-0000-000063120000}"/>
    <cellStyle name="_Struct_от 13.11.09 с индекс периметра Программа надежности трубопроводов 2010-2014 _Программа Ингибирования 2010-2014г   01 04 10 2" xfId="5658" xr:uid="{00000000-0005-0000-0000-000064120000}"/>
    <cellStyle name="_Struct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5659" xr:uid="{00000000-0005-0000-0000-000065120000}"/>
    <cellStyle name="_Struct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5660" xr:uid="{00000000-0005-0000-0000-000066120000}"/>
    <cellStyle name="_Struct_от 13.11.09 с индекс периметра Программа надежности трубопроводов 2010-2014 _Программа повышения надежности трубопроводов (2011-2015) для БП 11-12" xfId="5661" xr:uid="{00000000-0005-0000-0000-000067120000}"/>
    <cellStyle name="_Struct_от 13.11.09 с индекс периметра Программа надежности трубопроводов 2010-2014 _Программа повышения надежности трубопроводов (2011-2015) для БП 11-12 2" xfId="5662" xr:uid="{00000000-0005-0000-0000-000068120000}"/>
    <cellStyle name="_Struct_Приложение №2 форма 4.4 Макет НГД 2013-2017" xfId="5663" xr:uid="{00000000-0005-0000-0000-000069120000}"/>
    <cellStyle name="_Struct_Приложение диагностика" xfId="5664" xr:uid="{00000000-0005-0000-0000-00006A120000}"/>
    <cellStyle name="_Struct_Приложение диагностика (2)" xfId="5665" xr:uid="{00000000-0005-0000-0000-00006B120000}"/>
    <cellStyle name="_Struct_Программа Ингибирования 2010-2014г   01 04 10" xfId="5666" xr:uid="{00000000-0005-0000-0000-00006C120000}"/>
    <cellStyle name="_Struct_Программа Ингибирования 2010-2014г   01 04 10 2" xfId="5667" xr:uid="{00000000-0005-0000-0000-00006D120000}"/>
    <cellStyle name="_Struct_Программа Ингибирования 2010-2014г   01 04 10_Программа повышения надежности трубопроводов (2011-2015) для БП 11-12" xfId="5668" xr:uid="{00000000-0005-0000-0000-00006E120000}"/>
    <cellStyle name="_Struct_Программа Ингибирования 2010-2014г   01 04 10_Программа повышения надежности трубопроводов (2011-2015) для БП 11-12 2" xfId="5669" xr:uid="{00000000-0005-0000-0000-00006F120000}"/>
    <cellStyle name="_Struct_Программа надежности трубопроводов 2010-2014 от 13 11 09 с индекс периметра" xfId="5670" xr:uid="{00000000-0005-0000-0000-000070120000}"/>
    <cellStyle name="_Struct_Программа надежности трубопроводов 2010-2014 от 13 11 09 с индекс периметра 2" xfId="5671" xr:uid="{00000000-0005-0000-0000-000071120000}"/>
    <cellStyle name="_Struct_Программа надежности трубопроводов 2010-2014 от 13 11 09 с индекс периметра_Программа повышения надежности трубопроводов (2011-2015) для БП 11-12" xfId="5672" xr:uid="{00000000-0005-0000-0000-000072120000}"/>
    <cellStyle name="_Struct_Программа надежности трубопроводов 2010-2014 от 13 11 09 с индекс периметра_Программа повышения надежности трубопроводов (2011-2015) для БП 11-12 2" xfId="5673" xr:uid="{00000000-0005-0000-0000-000073120000}"/>
    <cellStyle name="_Struct_Программа надежности трубопроводов 2010-2014 от 18 11 09 пообъектно на 2010-2011гг." xfId="5674" xr:uid="{00000000-0005-0000-0000-000074120000}"/>
    <cellStyle name="_Struct_Программа надежности трубопроводов 2010-2014 от 18 11 09 пообъектно на 2010-2011гг. 2" xfId="5675" xr:uid="{00000000-0005-0000-0000-000075120000}"/>
    <cellStyle name="_Struct_Программа надежности трубопроводов 2010-2014 от 18 11 09 пообъектно на 2010-2011гг._Программа повышения надежности трубопроводов (2011-2015) для БП 11-12" xfId="5676" xr:uid="{00000000-0005-0000-0000-000076120000}"/>
    <cellStyle name="_Struct_Программа надежности трубопроводов 2010-2014 от 18 11 09 пообъектно на 2010-2011гг._Программа повышения надежности трубопроводов (2011-2015) для БП 11-12 2" xfId="5677" xr:uid="{00000000-0005-0000-0000-000077120000}"/>
    <cellStyle name="_Struct_Программа повышения надежности трубопроводов (2011-2015) для БП 11-12" xfId="5678" xr:uid="{00000000-0005-0000-0000-000078120000}"/>
    <cellStyle name="_Struct_Программа повышения надежности трубопроводов (2011-2015) для БП 11-12 2" xfId="5679" xr:uid="{00000000-0005-0000-0000-000079120000}"/>
    <cellStyle name="_Struct_Роснефть3_red" xfId="5680" xr:uid="{00000000-0005-0000-0000-00007A120000}"/>
    <cellStyle name="_Struct_СВОД ТН ВНК ЦП 2011-2015 г.г._Рагулина (корректировка от 28.09.10)" xfId="5681" xr:uid="{00000000-0005-0000-0000-00007B120000}"/>
    <cellStyle name="_Struct_СтНГ" xfId="5682" xr:uid="{00000000-0005-0000-0000-00007C120000}"/>
    <cellStyle name="_SubHeading" xfId="5683" xr:uid="{00000000-0005-0000-0000-00007D120000}"/>
    <cellStyle name="_SUPER" xfId="5684" xr:uid="{00000000-0005-0000-0000-00007E120000}"/>
    <cellStyle name="_Support data for Sept 05 report" xfId="5685" xr:uid="{00000000-0005-0000-0000-00007F120000}"/>
    <cellStyle name="_Svod" xfId="5686" xr:uid="{00000000-0005-0000-0000-000080120000}"/>
    <cellStyle name="_svod_10_11" xfId="5687" xr:uid="{00000000-0005-0000-0000-000081120000}"/>
    <cellStyle name="_SZNP - Eqiuty Roll" xfId="5688" xr:uid="{00000000-0005-0000-0000-000082120000}"/>
    <cellStyle name="_SZNP - rasshifrovki-002000-333" xfId="5689" xr:uid="{00000000-0005-0000-0000-000083120000}"/>
    <cellStyle name="_SZNP - TRS-092000" xfId="5690" xr:uid="{00000000-0005-0000-0000-000084120000}"/>
    <cellStyle name="_Table" xfId="5691" xr:uid="{00000000-0005-0000-0000-000085120000}"/>
    <cellStyle name="_Table 1 vA" xfId="5692" xr:uid="{00000000-0005-0000-0000-000086120000}"/>
    <cellStyle name="_TableHead" xfId="5693" xr:uid="{00000000-0005-0000-0000-000087120000}"/>
    <cellStyle name="_TableRowHead" xfId="5694" xr:uid="{00000000-0005-0000-0000-000088120000}"/>
    <cellStyle name="_TableRowHead_18_DCF Standard Model with Calc page" xfId="5695" xr:uid="{00000000-0005-0000-0000-000089120000}"/>
    <cellStyle name="_TableSuperHead" xfId="5696" xr:uid="{00000000-0005-0000-0000-00008A120000}"/>
    <cellStyle name="_TableSuperHead_18_DCF Standard Model with Calc page" xfId="5697" xr:uid="{00000000-0005-0000-0000-00008B120000}"/>
    <cellStyle name="_TableSuperHead_Water, IntGas and Other" xfId="5698" xr:uid="{00000000-0005-0000-0000-00008C120000}"/>
    <cellStyle name="_TATN" xfId="5699" xr:uid="{00000000-0005-0000-0000-00008D120000}"/>
    <cellStyle name="_Tax Input 5yr plan" xfId="5700" xr:uid="{00000000-0005-0000-0000-00008E120000}"/>
    <cellStyle name="_Tech Expl" xfId="5701" xr:uid="{00000000-0005-0000-0000-00008F120000}"/>
    <cellStyle name="_Technology" xfId="5702" xr:uid="{00000000-0005-0000-0000-000090120000}"/>
    <cellStyle name="_Technology Template 16 Sep v7" xfId="5703" xr:uid="{00000000-0005-0000-0000-000091120000}"/>
    <cellStyle name="_Technology_~2170998" xfId="5704" xr:uid="{00000000-0005-0000-0000-000092120000}"/>
    <cellStyle name="_Technology_~2170998_~5055318" xfId="5705" xr:uid="{00000000-0005-0000-0000-000093120000}"/>
    <cellStyle name="_Technology_~2170998_Для Мошкина" xfId="5706" xr:uid="{00000000-0005-0000-0000-000094120000}"/>
    <cellStyle name="_Technology_~2170998_доп  слайд уд  расх  на УЭЦН (2)" xfId="5707" xr:uid="{00000000-0005-0000-0000-000095120000}"/>
    <cellStyle name="_Technology_~2170998_СНГДУ-2_ Infra 07 BU (слайды для презентации)" xfId="5708" xr:uid="{00000000-0005-0000-0000-000096120000}"/>
    <cellStyle name="_Technology_~5055318" xfId="5709" xr:uid="{00000000-0005-0000-0000-000097120000}"/>
    <cellStyle name="_Technology_26_11_04" xfId="5710" xr:uid="{00000000-0005-0000-0000-000098120000}"/>
    <cellStyle name="_Technology_Budget_data" xfId="5711" xr:uid="{00000000-0005-0000-0000-000099120000}"/>
    <cellStyle name="_Technology_Budget_data_~5055318" xfId="5712" xr:uid="{00000000-0005-0000-0000-00009A120000}"/>
    <cellStyle name="_Technology_Budget_data_Для Мошкина" xfId="5713" xr:uid="{00000000-0005-0000-0000-00009B120000}"/>
    <cellStyle name="_Technology_Budget_data_доп  слайд уд  расх  на УЭЦН (2)" xfId="5714" xr:uid="{00000000-0005-0000-0000-00009C120000}"/>
    <cellStyle name="_Technology_Budget_data_СНГДУ-2_ Infra 07 BU (слайды для презентации)" xfId="5715" xr:uid="{00000000-0005-0000-0000-00009D120000}"/>
    <cellStyle name="_Technology_GFO_Sumbit_r_22.04.04" xfId="5716" xr:uid="{00000000-0005-0000-0000-00009E120000}"/>
    <cellStyle name="_Technology_GFO_Sumbit_r_22.04.04_~5055318" xfId="5717" xr:uid="{00000000-0005-0000-0000-00009F120000}"/>
    <cellStyle name="_Technology_GFO_Sumbit_r_22.04.04_Для Мошкина" xfId="5718" xr:uid="{00000000-0005-0000-0000-0000A0120000}"/>
    <cellStyle name="_Technology_GFO_Sumbit_r_22.04.04_доп  слайд уд  расх  на УЭЦН (2)" xfId="5719" xr:uid="{00000000-0005-0000-0000-0000A1120000}"/>
    <cellStyle name="_Technology_GFO_Sumbit_r_22.04.04_СНГДУ-2_ Infra 07 BU (слайды для презентации)" xfId="5720" xr:uid="{00000000-0005-0000-0000-0000A2120000}"/>
    <cellStyle name="_Technology27_10_04" xfId="5721" xr:uid="{00000000-0005-0000-0000-0000A3120000}"/>
    <cellStyle name="_Tek_Strategy_Macro_Economy" xfId="5722" xr:uid="{00000000-0005-0000-0000-0000A4120000}"/>
    <cellStyle name="_template" xfId="5723" xr:uid="{00000000-0005-0000-0000-0000A5120000}"/>
    <cellStyle name="_Template for Finance" xfId="5724" xr:uid="{00000000-0005-0000-0000-0000A6120000}"/>
    <cellStyle name="_TITUL03" xfId="5725" xr:uid="{00000000-0005-0000-0000-0000A7120000}"/>
    <cellStyle name="_TNK 3Yr data3" xfId="5726" xr:uid="{00000000-0005-0000-0000-0000A8120000}"/>
    <cellStyle name="_Total_HQ_2005_ver3" xfId="5727" xr:uid="{00000000-0005-0000-0000-0000A9120000}"/>
    <cellStyle name="_TRANZIT" xfId="5728" xr:uid="{00000000-0005-0000-0000-0000AA120000}"/>
    <cellStyle name="_TRANZIT_План НУНПЗ октябрь План-задание от 7.10" xfId="5729" xr:uid="{00000000-0005-0000-0000-0000AB120000}"/>
    <cellStyle name="_Upstream" xfId="5730" xr:uid="{00000000-0005-0000-0000-0000AC120000}"/>
    <cellStyle name="_Upstream_2" xfId="5731" xr:uid="{00000000-0005-0000-0000-0000AD120000}"/>
    <cellStyle name="_Upstream_2005 Plan data (2)" xfId="5732" xr:uid="{00000000-0005-0000-0000-0000AE120000}"/>
    <cellStyle name="_Upstream_no inflation" xfId="5733" xr:uid="{00000000-0005-0000-0000-0000AF120000}"/>
    <cellStyle name="_Upstream_rev3" xfId="5734" xr:uid="{00000000-0005-0000-0000-0000B0120000}"/>
    <cellStyle name="_Upstream_для_PPM_11_08_1вариант" xfId="5735" xr:uid="{00000000-0005-0000-0000-0000B1120000}"/>
    <cellStyle name="_Upstream_для_PPM_11_08_2вариант" xfId="5736" xr:uid="{00000000-0005-0000-0000-0000B2120000}"/>
    <cellStyle name="_Upstream_для_PPM_11_08_3вариант" xfId="5737" xr:uid="{00000000-0005-0000-0000-0000B3120000}"/>
    <cellStyle name="_Upstream_для_PPM_11_08_4вариант" xfId="5738" xr:uid="{00000000-0005-0000-0000-0000B4120000}"/>
    <cellStyle name="_UpstreamKPINormalisation_v10" xfId="5739" xr:uid="{00000000-0005-0000-0000-0000B5120000}"/>
    <cellStyle name="_Uralsib_Gas_Model" xfId="5740" xr:uid="{00000000-0005-0000-0000-0000B6120000}"/>
    <cellStyle name="_v-2013-2030- 2b17.01.11Нах-cpiнов. курс inn 1-2-Е1xls" xfId="5741" xr:uid="{00000000-0005-0000-0000-0000B7120000}"/>
    <cellStyle name="_Valuation of Assembled Workforce_18.06.07" xfId="5742" xr:uid="{00000000-0005-0000-0000-0000B8120000}"/>
    <cellStyle name="_Valuation of Assembled Workforce_18.06.07 2" xfId="5743" xr:uid="{00000000-0005-0000-0000-0000B9120000}"/>
    <cellStyle name="_Valuation of Assembled Workforce_18.06.07_Свод ОС и НЗС-adj-Ex2003-5" xfId="5744" xr:uid="{00000000-0005-0000-0000-0000BA120000}"/>
    <cellStyle name="_Valuation ZTS v02 021029" xfId="5745" xr:uid="{00000000-0005-0000-0000-0000BB120000}"/>
    <cellStyle name="_WorkingCapital_MasterWorkbook_forAugustGFO(OFS and HeadOffice)" xfId="5746" xr:uid="{00000000-0005-0000-0000-0000BC120000}"/>
    <cellStyle name="_Worksheet in (C) 2240 NN  1Q 2006 - Report" xfId="5747" xr:uid="{00000000-0005-0000-0000-0000BD120000}"/>
    <cellStyle name="_Worksheet in (C) 2240 NN - 2005 - Report" xfId="5748" xr:uid="{00000000-0005-0000-0000-0000BE120000}"/>
    <cellStyle name="_Worksheet in (C) 2240 Reporting (2005-2006)" xfId="5749" xr:uid="{00000000-0005-0000-0000-0000BF120000}"/>
    <cellStyle name="_Worksheet in (C) 2270-OEMK Consolidation 2004" xfId="5750" xr:uid="{00000000-0005-0000-0000-0000C0120000}"/>
    <cellStyle name="_Worksheet in (C) 2271 Consolidation 2004 - 2006" xfId="5751" xr:uid="{00000000-0005-0000-0000-0000C1120000}"/>
    <cellStyle name="_Worksheet in (C) 5110 Сonsolidation - 2004 - NEW" xfId="5752" xr:uid="{00000000-0005-0000-0000-0000C2120000}"/>
    <cellStyle name="_Worksheet in (C) 5110-Q1 Сonsolidation - 2004" xfId="5753" xr:uid="{00000000-0005-0000-0000-0000C3120000}"/>
    <cellStyle name="_Worksheet in (C) 5816-PLS Consolidation 2005" xfId="5754" xr:uid="{00000000-0005-0000-0000-0000C4120000}"/>
    <cellStyle name="_Worksheet in (C) RP-NN-Q2 REPORT Q2-2003 2004 - GF + reclasses" xfId="5755" xr:uid="{00000000-0005-0000-0000-0000C5120000}"/>
    <cellStyle name="_Worksheet in (C) RP-NN-Q2 REPORT Q2-2003 2004 - GF + reclasses - for references" xfId="5756" xr:uid="{00000000-0005-0000-0000-0000C6120000}"/>
    <cellStyle name="_Worksheet in 2240 NN - 1Q 2005 - Report - NEW IAS 39" xfId="5757" xr:uid="{00000000-0005-0000-0000-0000C7120000}"/>
    <cellStyle name="_Worksheet in 2240 NN - 2Q 2005 - Report - NEW IAS 39" xfId="5758" xr:uid="{00000000-0005-0000-0000-0000C8120000}"/>
    <cellStyle name="_Worksheet in 2240-52 Footnote 52 - Disposal Group held for sale" xfId="5759" xr:uid="{00000000-0005-0000-0000-0000C9120000}"/>
    <cellStyle name="_xTechnology" xfId="5760" xr:uid="{00000000-0005-0000-0000-0000CA120000}"/>
    <cellStyle name="_YUKOS model - worst case" xfId="5761" xr:uid="{00000000-0005-0000-0000-0000CB120000}"/>
    <cellStyle name="_ZAO_NTTS_Izhevsk_JulyGFO" xfId="5762" xr:uid="{00000000-0005-0000-0000-0000CC120000}"/>
    <cellStyle name="_аварийность вся и ЧПФ" xfId="5763" xr:uid="{00000000-0005-0000-0000-0000CD120000}"/>
    <cellStyle name="_аварийность вся и ЧПФ_Коррозия СГМ для СНГ 99" xfId="5764" xr:uid="{00000000-0005-0000-0000-0000CE120000}"/>
    <cellStyle name="_аварийность вся и ЧПФ_ЛОТ-1 КОРРОЗИЯ И МОНИТОРИНГ СГМ" xfId="5765" xr:uid="{00000000-0005-0000-0000-0000CF120000}"/>
    <cellStyle name="_аварийность вся и ЧПФ_ЛОТ-2 КОРРОЗИЯ И МОНИТОРИНГ ЦГМ ОТРАДНЫЙ" xfId="5766" xr:uid="{00000000-0005-0000-0000-0000D0120000}"/>
    <cellStyle name="_аварийность вся и ЧПФ_ЛОТ-7 ГИДРОДИНАМИКА+АНАЛИЗ СГМ" xfId="5767" xr:uid="{00000000-0005-0000-0000-0000D1120000}"/>
    <cellStyle name="_аварийность вся и ЧПФ_ЛОТ-9 ГИДРОДИНАМИКА+АНАЛИЗ ЮГМ" xfId="5768" xr:uid="{00000000-0005-0000-0000-0000D2120000}"/>
    <cellStyle name="_аварийность вся и ЧПФ_ЛОТ№1 - АСПО" xfId="5769" xr:uid="{00000000-0005-0000-0000-0000D3120000}"/>
    <cellStyle name="_аварийность вся и ЧПФ_ЛОТ№3 - ВЯЗКОСТЬ" xfId="5770" xr:uid="{00000000-0005-0000-0000-0000D4120000}"/>
    <cellStyle name="_аварийность вся и ЧПФ_ЛОТ№8 - КОРРОЗИЯ ЮГМ НЕФТЕГОРСК (ННП И ВВ)" xfId="5771" xr:uid="{00000000-0005-0000-0000-0000D5120000}"/>
    <cellStyle name="_аварийность вся и ЧПФ_Приложение 1 АСПО" xfId="5772" xr:uid="{00000000-0005-0000-0000-0000D6120000}"/>
    <cellStyle name="_аварийность вся и ЧПФ_Приложение ремонт оборудования" xfId="5773" xr:uid="{00000000-0005-0000-0000-0000D7120000}"/>
    <cellStyle name="_аварийность вся и ЧПФ_Приложения АСПО, соли" xfId="5774" xr:uid="{00000000-0005-0000-0000-0000D8120000}"/>
    <cellStyle name="_аварийность вся и ЧПФ_Приложения коррозия" xfId="5775" xr:uid="{00000000-0005-0000-0000-0000D9120000}"/>
    <cellStyle name="_аварийность вся и ЧПФ_Расчет по 1,2,3,10 лотам" xfId="5776" xr:uid="{00000000-0005-0000-0000-0000DA120000}"/>
    <cellStyle name="_аварийность вся и ЧПФ_УЭТ-16 АСПО соли вязкость СГМ (NEW)испр" xfId="5777" xr:uid="{00000000-0005-0000-0000-0000DB120000}"/>
    <cellStyle name="_аварийность вся и ЧПФ_УЭТ-17 АСПО соли вязкость ЦГМ (NEW)испр" xfId="5778" xr:uid="{00000000-0005-0000-0000-0000DC120000}"/>
    <cellStyle name="_аварийность вся и ЧПФ_УЭТ-18 АСПО соли вязкость ЮГМ (NEW)испр" xfId="5779" xr:uid="{00000000-0005-0000-0000-0000DD120000}"/>
    <cellStyle name="_автотранспорт легковой" xfId="5780" xr:uid="{00000000-0005-0000-0000-0000DE120000}"/>
    <cellStyle name="_Акты за сентябрь Лайсан (обработка)" xfId="5781" xr:uid="{00000000-0005-0000-0000-0000DF120000}"/>
    <cellStyle name="_Альбом бюджетных и аналитических форм" xfId="5782" xr:uid="{00000000-0005-0000-0000-0000E0120000}"/>
    <cellStyle name="_Альбом бюджетных и аналитических форм 2" xfId="5783" xr:uid="{00000000-0005-0000-0000-0000E1120000}"/>
    <cellStyle name="_Альбом бюджетных и аналитических форм_Свод ОС и НЗС-adj-Ex2003-5" xfId="5784" xr:uid="{00000000-0005-0000-0000-0000E2120000}"/>
    <cellStyle name="_Анализ OPEX по НПЗ" xfId="5785" xr:uid="{00000000-0005-0000-0000-0000E3120000}"/>
    <cellStyle name="_Анализ OPEX по НПЗ 2" xfId="5786" xr:uid="{00000000-0005-0000-0000-0000E4120000}"/>
    <cellStyle name="_Анализ OPEX по НПЗ_ГрзНГ" xfId="5787" xr:uid="{00000000-0005-0000-0000-0000E5120000}"/>
    <cellStyle name="_Анализ OPEX по НПЗ_ДагНГ" xfId="5788" xr:uid="{00000000-0005-0000-0000-0000E6120000}"/>
    <cellStyle name="_Анализ OPEX по НПЗ_Копия СВОД ТН ВНК ЦП 2011-2015 г.г._Рагулина (корректировка от 3.0912.10)" xfId="5789" xr:uid="{00000000-0005-0000-0000-0000E7120000}"/>
    <cellStyle name="_Анализ OPEX по НПЗ_Копия СВОД ТН ВНК ЦП 2011-2015 г.г._Рагулина (корректировка от 3.0912.10)_Роснефть3_red" xfId="5790" xr:uid="{00000000-0005-0000-0000-0000E8120000}"/>
    <cellStyle name="_Анализ OPEX по НПЗ_КР труб 2014" xfId="5791" xr:uid="{00000000-0005-0000-0000-0000E9120000}"/>
    <cellStyle name="_Анализ OPEX по НПЗ_КрНГ" xfId="5792" xr:uid="{00000000-0005-0000-0000-0000EA120000}"/>
    <cellStyle name="_Анализ OPEX по НПЗ_Макет Бизнес-плана Трубопроводы 2011 - 2015 от 15.11.10" xfId="5793" xr:uid="{00000000-0005-0000-0000-0000EB120000}"/>
    <cellStyle name="_Анализ OPEX по НПЗ_Макет НГД 2010-2014" xfId="5794" xr:uid="{00000000-0005-0000-0000-0000EC120000}"/>
    <cellStyle name="_Анализ OPEX по НПЗ_Макет НГД 2010-2014_Роснефть3_red" xfId="5795" xr:uid="{00000000-0005-0000-0000-0000ED120000}"/>
    <cellStyle name="_Анализ OPEX по НПЗ_Макет НГД 2013-2020_10.04.2013" xfId="5796" xr:uid="{00000000-0005-0000-0000-0000EE120000}"/>
    <cellStyle name="_Анализ OPEX по НПЗ_Приложение №2 форма 4.4 Макет НГД 2013-2017" xfId="5797" xr:uid="{00000000-0005-0000-0000-0000EF120000}"/>
    <cellStyle name="_Анализ OPEX по НПЗ_Приложение диагностика" xfId="5798" xr:uid="{00000000-0005-0000-0000-0000F0120000}"/>
    <cellStyle name="_Анализ OPEX по НПЗ_Приложение диагностика (2)" xfId="5799" xr:uid="{00000000-0005-0000-0000-0000F1120000}"/>
    <cellStyle name="_Анализ OPEX по НПЗ_Роснефть3_red" xfId="5800" xr:uid="{00000000-0005-0000-0000-0000F2120000}"/>
    <cellStyle name="_Анализ OPEX по НПЗ_СамНГ" xfId="5801" xr:uid="{00000000-0005-0000-0000-0000F3120000}"/>
    <cellStyle name="_Анализ OPEX по НПЗ_СВОД ТН ВНК ЦП 2011-2015 г.г._Рагулина (корректировка от 28.09.10)" xfId="5802" xr:uid="{00000000-0005-0000-0000-0000F4120000}"/>
    <cellStyle name="_Анализ OPEX по НПЗ_СВОД ТН ВНК ЦП 2011-2015 г.г._Рагулина (корректировка от 28.09.10)_Роснефть3_red" xfId="5803" xr:uid="{00000000-0005-0000-0000-0000F5120000}"/>
    <cellStyle name="_Анализ OPEX по НПЗ_СМНГ" xfId="5804" xr:uid="{00000000-0005-0000-0000-0000F6120000}"/>
    <cellStyle name="_Анализ OPEX по НПЗ_СН_Макет НГД_2013-2017_План_1-10" xfId="5805" xr:uid="{00000000-0005-0000-0000-0000F7120000}"/>
    <cellStyle name="_Анализ OPEX по НПЗ_СтНГ" xfId="5806" xr:uid="{00000000-0005-0000-0000-0000F8120000}"/>
    <cellStyle name="_Анализ OPEX по НПЗ_УДМНЕФТЬ1" xfId="5807" xr:uid="{00000000-0005-0000-0000-0000F9120000}"/>
    <cellStyle name="_Анализ динамики ТР (МАЙСКИЙ РЕГИОН-Октябрь 2004 г.)" xfId="5808" xr:uid="{00000000-0005-0000-0000-0000FA120000}"/>
    <cellStyle name="_Анализ динамики ТР (МАЙСКИЙ РЕГИОН-Октябрь 2004 г.)_Новая форма расчёта добычи" xfId="5809" xr:uid="{00000000-0005-0000-0000-0000FB120000}"/>
    <cellStyle name="_Анализ динамики ТР (МАЙСКИЙ РЕГИОН-Октябрь 2004 г.)_Новая форма расчёта добычи 2" xfId="5810" xr:uid="{00000000-0005-0000-0000-0000FC120000}"/>
    <cellStyle name="_Анализ динамики ТР (МАЙСКИЙ РЕГИОН-Октябрь 2004 г.)_Новая форма расчёта добычи 3" xfId="5811" xr:uid="{00000000-0005-0000-0000-0000FD120000}"/>
    <cellStyle name="_Анализ динамики ТР (МАЙСКИЙ РЕГИОН-Октябрь 2004 г.)_ПР декабрь" xfId="5812" xr:uid="{00000000-0005-0000-0000-0000FE120000}"/>
    <cellStyle name="_Анализ динамики ТР (МАЙСКИЙ РЕГИОН-Октябрь 2004 г.)_ПР декабрь 2" xfId="5813" xr:uid="{00000000-0005-0000-0000-0000FF120000}"/>
    <cellStyle name="_Анализ динамики ТР (МАЙСКИЙ РЕГИОН-Октябрь 2004 г.)_ПР декабрь 3" xfId="5814" xr:uid="{00000000-0005-0000-0000-000000130000}"/>
    <cellStyle name="_Анализ динамики ТР (ЮГАНСКИЙ РЕГИОН-Январь 2005 г )" xfId="5815" xr:uid="{00000000-0005-0000-0000-000001130000}"/>
    <cellStyle name="_Анализ динамики ТР (ЮГАНСКИЙ РЕГИОН-Январь 2005 г )_Новая форма расчёта добычи" xfId="5816" xr:uid="{00000000-0005-0000-0000-000002130000}"/>
    <cellStyle name="_Анализ динамики ТР (ЮГАНСКИЙ РЕГИОН-Январь 2005 г )_Новая форма расчёта добычи 2" xfId="5817" xr:uid="{00000000-0005-0000-0000-000003130000}"/>
    <cellStyle name="_Анализ динамики ТР (ЮГАНСКИЙ РЕГИОН-Январь 2005 г )_Новая форма расчёта добычи 3" xfId="5818" xr:uid="{00000000-0005-0000-0000-000004130000}"/>
    <cellStyle name="_Анализ динамики ТР (ЮГАНСКИЙ РЕГИОН-Январь 2005 г )_ПР декабрь" xfId="5819" xr:uid="{00000000-0005-0000-0000-000005130000}"/>
    <cellStyle name="_Анализ динамики ТР (ЮГАНСКИЙ РЕГИОН-Январь 2005 г )_ПР декабрь 2" xfId="5820" xr:uid="{00000000-0005-0000-0000-000006130000}"/>
    <cellStyle name="_Анализ динамики ТР (ЮГАНСКИЙ РЕГИОН-Январь 2005 г )_ПР декабрь 3" xfId="5821" xr:uid="{00000000-0005-0000-0000-000007130000}"/>
    <cellStyle name="_Анализ динамики ТР и изменение параметров  за Ноябрь 04г" xfId="5822" xr:uid="{00000000-0005-0000-0000-000008130000}"/>
    <cellStyle name="_Анализ динамики ТР и изменение параметров  за Ноябрь 04г_Новая форма расчёта добычи" xfId="5823" xr:uid="{00000000-0005-0000-0000-000009130000}"/>
    <cellStyle name="_Анализ динамики ТР и изменение параметров  за Ноябрь 04г_Новая форма расчёта добычи 2" xfId="5824" xr:uid="{00000000-0005-0000-0000-00000A130000}"/>
    <cellStyle name="_Анализ динамики ТР и изменение параметров  за Ноябрь 04г_Новая форма расчёта добычи 3" xfId="5825" xr:uid="{00000000-0005-0000-0000-00000B130000}"/>
    <cellStyle name="_Анализ динамики ТР и изменение параметров  за Ноябрь 04г_ПР декабрь" xfId="5826" xr:uid="{00000000-0005-0000-0000-00000C130000}"/>
    <cellStyle name="_Анализ динамики ТР и изменение параметров  за Ноябрь 04г_ПР декабрь 2" xfId="5827" xr:uid="{00000000-0005-0000-0000-00000D130000}"/>
    <cellStyle name="_Анализ динамики ТР и изменение параметров  за Ноябрь 04г_ПР декабрь 3" xfId="5828" xr:uid="{00000000-0005-0000-0000-00000E130000}"/>
    <cellStyle name="_Анализ динамики ТР и изменение параметров (ЮГАНСКИЙ РЕГИОН-Декабрь 2004 г " xfId="5829" xr:uid="{00000000-0005-0000-0000-00000F130000}"/>
    <cellStyle name="_Анализ динамики ТР и изменение параметров (ЮГАНСКИЙ РЕГИОН-Декабрь 2004 г _Новая форма расчёта добычи" xfId="5830" xr:uid="{00000000-0005-0000-0000-000010130000}"/>
    <cellStyle name="_Анализ динамики ТР и изменение параметров (ЮГАНСКИЙ РЕГИОН-Декабрь 2004 г _Новая форма расчёта добычи 2" xfId="5831" xr:uid="{00000000-0005-0000-0000-000011130000}"/>
    <cellStyle name="_Анализ динамики ТР и изменение параметров (ЮГАНСКИЙ РЕГИОН-Декабрь 2004 г _Новая форма расчёта добычи 3" xfId="5832" xr:uid="{00000000-0005-0000-0000-000012130000}"/>
    <cellStyle name="_Анализ динамики ТР и изменение параметров (ЮГАНСКИЙ РЕГИОН-Декабрь 2004 г _ПР декабрь" xfId="5833" xr:uid="{00000000-0005-0000-0000-000013130000}"/>
    <cellStyle name="_Анализ динамики ТР и изменение параметров (ЮГАНСКИЙ РЕГИОН-Декабрь 2004 г _ПР декабрь 2" xfId="5834" xr:uid="{00000000-0005-0000-0000-000014130000}"/>
    <cellStyle name="_Анализ динамики ТР и изменение параметров (ЮГАНСКИЙ РЕГИОН-Декабрь 2004 г _ПР декабрь 3" xfId="5835" xr:uid="{00000000-0005-0000-0000-000015130000}"/>
    <cellStyle name="_Анализ динамики ТР и изменение параметров (ЮГАНСКИЙ РЕГИОН-Декабрь 2004 г.)" xfId="5836" xr:uid="{00000000-0005-0000-0000-000016130000}"/>
    <cellStyle name="_Анализ динамики ТР и изменение параметров (ЮГАНСКИЙ РЕГИОН-Декабрь 2004 г.)_Новая форма расчёта добычи" xfId="5837" xr:uid="{00000000-0005-0000-0000-000017130000}"/>
    <cellStyle name="_Анализ динамики ТР и изменение параметров (ЮГАНСКИЙ РЕГИОН-Декабрь 2004 г.)_Новая форма расчёта добычи 2" xfId="5838" xr:uid="{00000000-0005-0000-0000-000018130000}"/>
    <cellStyle name="_Анализ динамики ТР и изменение параметров (ЮГАНСКИЙ РЕГИОН-Декабрь 2004 г.)_Новая форма расчёта добычи 3" xfId="5839" xr:uid="{00000000-0005-0000-0000-000019130000}"/>
    <cellStyle name="_Анализ динамики ТР и изменение параметров (ЮГАНСКИЙ РЕГИОН-Декабрь 2004 г.)_ПР декабрь" xfId="5840" xr:uid="{00000000-0005-0000-0000-00001A130000}"/>
    <cellStyle name="_Анализ динамики ТР и изменение параметров (ЮГАНСКИЙ РЕГИОН-Декабрь 2004 г.)_ПР декабрь 2" xfId="5841" xr:uid="{00000000-0005-0000-0000-00001B130000}"/>
    <cellStyle name="_Анализ динамики ТР и изменение параметров (ЮГАНСКИЙ РЕГИОН-Декабрь 2004 г.)_ПР декабрь 3" xfId="5842" xr:uid="{00000000-0005-0000-0000-00001C130000}"/>
    <cellStyle name="_Анализ изм.параметров тех.реж.январь" xfId="5843" xr:uid="{00000000-0005-0000-0000-00001D130000}"/>
    <cellStyle name="_Анализ КТП_регионы" xfId="5844" xr:uid="{00000000-0005-0000-0000-00001E130000}"/>
    <cellStyle name="_АНАЛИЗ ОТКАЗОВ С ДИАГРАММАМИ ПО СНГ -16 01 2007 (2)" xfId="5845" xr:uid="{00000000-0005-0000-0000-00001F130000}"/>
    <cellStyle name="_АНАЛИЗ ОТКАЗОВ С ДИАГРАММАМИ ПО СНГ -20  09 2006" xfId="5846" xr:uid="{00000000-0005-0000-0000-000020130000}"/>
    <cellStyle name="_АНАЛИЗ ОТКАЗОВ С ДИАГРАММАМИ ПО СНГ -20 02 2007" xfId="5847" xr:uid="{00000000-0005-0000-0000-000021130000}"/>
    <cellStyle name="_АНАЛИЗ ОТКАЗОВ С ДИАГРАММАМИ ПО СНГ -20 03 2006г" xfId="5848" xr:uid="{00000000-0005-0000-0000-000022130000}"/>
    <cellStyle name="_АНАЛИЗ ОТКАЗОВ С ДИАГРАММАМИ ПО СНГ -20 07  2006г" xfId="5849" xr:uid="{00000000-0005-0000-0000-000023130000}"/>
    <cellStyle name="_АНАЛИЗ ОТКАЗОВ С ДИАГРАММАМИ ПО СНГ -20 12 2006" xfId="5850" xr:uid="{00000000-0005-0000-0000-000024130000}"/>
    <cellStyle name="_АНАЛИЗ ОТКАЗОВ С ДИАГРАММАМИ ПО СНГ -21  03 2007" xfId="5851" xr:uid="{00000000-0005-0000-0000-000025130000}"/>
    <cellStyle name="_АНАЛИЗ ОТКАЗОВ С ДИАГРАММАМИ ПО СНГ -21 11 2006" xfId="5852" xr:uid="{00000000-0005-0000-0000-000026130000}"/>
    <cellStyle name="_АНАЛИЗ ОТКАЗОВ С ДИАГРАММАМИ ПО СНГ -22 01 2007" xfId="5853" xr:uid="{00000000-0005-0000-0000-000027130000}"/>
    <cellStyle name="_АНАЛИЗ ОТКАЗОВ С ДИАГРАММАМИ ПО СНГ -22 03 2006г" xfId="5854" xr:uid="{00000000-0005-0000-0000-000028130000}"/>
    <cellStyle name="_АНАЛИЗ ОТКАЗОВ С ДИАГРАММАМИ ПО СНГ на октябрь -" xfId="5855" xr:uid="{00000000-0005-0000-0000-000029130000}"/>
    <cellStyle name="_АНАЛИЗ ОТКАЗОВ С ДИАГРАММАМИ ПО СНГ на сентябрь - (2)" xfId="5856" xr:uid="{00000000-0005-0000-0000-00002A130000}"/>
    <cellStyle name="_Анализ суточной добычи за 19.10.04" xfId="5857" xr:uid="{00000000-0005-0000-0000-00002B130000}"/>
    <cellStyle name="_Анализ суточной добычи за 19.10.04 2" xfId="5858" xr:uid="{00000000-0005-0000-0000-00002C130000}"/>
    <cellStyle name="_Анализ суточной добычи за 19.10.04 2 2" xfId="5859" xr:uid="{00000000-0005-0000-0000-00002D130000}"/>
    <cellStyle name="_Анализ суточной добычи за 19.10.04 2_ПЛАН ГРАФИК ( 11) движения бригад АЦКРС ООО ХУПКРС 30102010" xfId="5860" xr:uid="{00000000-0005-0000-0000-00002E130000}"/>
    <cellStyle name="_Анализ суточной добычи за 19.10.04 2_ПЛАН ГРАФИК ( 11) движения бригад АЦКРС ООО ХУПКРС 30102010 2" xfId="5861" xr:uid="{00000000-0005-0000-0000-00002F130000}"/>
    <cellStyle name="_Анализ суточной добычи за 19.10.04 2_ПЛАН ГРАФИК ( 11) движения бригад АЦКРС ООО ХУПКРС 30102010 3" xfId="5862" xr:uid="{00000000-0005-0000-0000-000030130000}"/>
    <cellStyle name="_Анализ суточной добычи за 19.10.04 2_ПЛАН ГРАФИК ( 11) движения бригад АЦКРС ООО ХУПКРС 30102010_План график на март Арлан" xfId="5863" xr:uid="{00000000-0005-0000-0000-000031130000}"/>
    <cellStyle name="_Анализ суточной добычи за 19.10.04 2_План график на март Арлан" xfId="5864" xr:uid="{00000000-0005-0000-0000-000032130000}"/>
    <cellStyle name="_Анализ суточной добычи за 19.10.04 3" xfId="5865" xr:uid="{00000000-0005-0000-0000-000033130000}"/>
    <cellStyle name="_Анализ суточной добычи за 19.10.04 3 2" xfId="5866" xr:uid="{00000000-0005-0000-0000-000034130000}"/>
    <cellStyle name="_Анализ суточной добычи за 19.10.04 3_ПЛАН ГРАФИК ( 11) движения бригад АЦКРС ООО ХУПКРС 30102010" xfId="5867" xr:uid="{00000000-0005-0000-0000-000035130000}"/>
    <cellStyle name="_Анализ суточной добычи за 19.10.04 3_ПЛАН ГРАФИК ( 11) движения бригад АЦКРС ООО ХУПКРС 30102010 2" xfId="5868" xr:uid="{00000000-0005-0000-0000-000036130000}"/>
    <cellStyle name="_Анализ суточной добычи за 19.10.04 3_ПЛАН ГРАФИК ( 11) движения бригад АЦКРС ООО ХУПКРС 30102010 3" xfId="5869" xr:uid="{00000000-0005-0000-0000-000037130000}"/>
    <cellStyle name="_Анализ суточной добычи за 19.10.04 3_ПЛАН ГРАФИК ( 11) движения бригад АЦКРС ООО ХУПКРС 30102010_План график на март Арлан" xfId="5870" xr:uid="{00000000-0005-0000-0000-000038130000}"/>
    <cellStyle name="_Анализ суточной добычи за 19.10.04 3_План график на март Арлан" xfId="5871" xr:uid="{00000000-0005-0000-0000-000039130000}"/>
    <cellStyle name="_Анализ суточной добычи за 19.10.04 4" xfId="5872" xr:uid="{00000000-0005-0000-0000-00003A130000}"/>
    <cellStyle name="_Анализ суточной добычи за 19.10.04 4 2" xfId="5873" xr:uid="{00000000-0005-0000-0000-00003B130000}"/>
    <cellStyle name="_Анализ суточной добычи за 19.10.04 4_ПЛАН ГРАФИК ( 11) движения бригад АЦКРС ООО ХУПКРС 30102010" xfId="5874" xr:uid="{00000000-0005-0000-0000-00003C130000}"/>
    <cellStyle name="_Анализ суточной добычи за 19.10.04 4_ПЛАН ГРАФИК ( 11) движения бригад АЦКРС ООО ХУПКРС 30102010 2" xfId="5875" xr:uid="{00000000-0005-0000-0000-00003D130000}"/>
    <cellStyle name="_Анализ суточной добычи за 19.10.04 4_ПЛАН ГРАФИК ( 11) движения бригад АЦКРС ООО ХУПКРС 30102010 3" xfId="5876" xr:uid="{00000000-0005-0000-0000-00003E130000}"/>
    <cellStyle name="_Анализ суточной добычи за 19.10.04 4_ПЛАН ГРАФИК ( 11) движения бригад АЦКРС ООО ХУПКРС 30102010_План график на март Арлан" xfId="5877" xr:uid="{00000000-0005-0000-0000-00003F130000}"/>
    <cellStyle name="_Анализ суточной добычи за 19.10.04 4_План график на март Арлан" xfId="5878" xr:uid="{00000000-0005-0000-0000-000040130000}"/>
    <cellStyle name="_Анализ суточной добычи за 19.10.04 5" xfId="5879" xr:uid="{00000000-0005-0000-0000-000041130000}"/>
    <cellStyle name="_Анализ суточной добычи за 19.10.04 5 2" xfId="5880" xr:uid="{00000000-0005-0000-0000-000042130000}"/>
    <cellStyle name="_Анализ суточной добычи за 19.10.04 5_ПЛАН ГРАФИК ( 11) движения бригад АЦКРС ООО ХУПКРС 30102010" xfId="5881" xr:uid="{00000000-0005-0000-0000-000043130000}"/>
    <cellStyle name="_Анализ суточной добычи за 19.10.04 5_ПЛАН ГРАФИК ( 11) движения бригад АЦКРС ООО ХУПКРС 30102010 2" xfId="5882" xr:uid="{00000000-0005-0000-0000-000044130000}"/>
    <cellStyle name="_Анализ суточной добычи за 19.10.04 5_ПЛАН ГРАФИК ( 11) движения бригад АЦКРС ООО ХУПКРС 30102010 3" xfId="5883" xr:uid="{00000000-0005-0000-0000-000045130000}"/>
    <cellStyle name="_Анализ суточной добычи за 19.10.04 5_ПЛАН ГРАФИК ( 11) движения бригад АЦКРС ООО ХУПКРС 30102010_План график на март Арлан" xfId="5884" xr:uid="{00000000-0005-0000-0000-000046130000}"/>
    <cellStyle name="_Анализ суточной добычи за 19.10.04 5_План график на март Арлан" xfId="5885" xr:uid="{00000000-0005-0000-0000-000047130000}"/>
    <cellStyle name="_Анализ суточной добычи за 19.10.04 6" xfId="5886" xr:uid="{00000000-0005-0000-0000-000048130000}"/>
    <cellStyle name="_Анализ суточной добычи за 19.10.04 6 2" xfId="5887" xr:uid="{00000000-0005-0000-0000-000049130000}"/>
    <cellStyle name="_Анализ суточной добычи за 19.10.04 6_ПЛАН ГРАФИК ( 11) движения бригад АЦКРС ООО ХУПКРС 30102010" xfId="5888" xr:uid="{00000000-0005-0000-0000-00004A130000}"/>
    <cellStyle name="_Анализ суточной добычи за 19.10.04 6_ПЛАН ГРАФИК ( 11) движения бригад АЦКРС ООО ХУПКРС 30102010 2" xfId="5889" xr:uid="{00000000-0005-0000-0000-00004B130000}"/>
    <cellStyle name="_Анализ суточной добычи за 19.10.04 6_ПЛАН ГРАФИК ( 11) движения бригад АЦКРС ООО ХУПКРС 30102010 3" xfId="5890" xr:uid="{00000000-0005-0000-0000-00004C130000}"/>
    <cellStyle name="_Анализ суточной добычи за 19.10.04 6_ПЛАН ГРАФИК ( 11) движения бригад АЦКРС ООО ХУПКРС 30102010_План график на март Арлан" xfId="5891" xr:uid="{00000000-0005-0000-0000-00004D130000}"/>
    <cellStyle name="_Анализ суточной добычи за 19.10.04 6_План график на март Арлан" xfId="5892" xr:uid="{00000000-0005-0000-0000-00004E130000}"/>
    <cellStyle name="_Анализ суточной добычи за 19.10.04 7" xfId="5893" xr:uid="{00000000-0005-0000-0000-00004F130000}"/>
    <cellStyle name="_Анализ суточной добычи за 19.10.04 7 2" xfId="5894" xr:uid="{00000000-0005-0000-0000-000050130000}"/>
    <cellStyle name="_Анализ суточной добычи за 19.10.04 7 3" xfId="5895" xr:uid="{00000000-0005-0000-0000-000051130000}"/>
    <cellStyle name="_Анализ суточной добычи за 19.10.04 7_ПЛАН ГРАФИК ( 11) движения бригад АЦКРС ООО ХУПКРС 30102010" xfId="5896" xr:uid="{00000000-0005-0000-0000-000052130000}"/>
    <cellStyle name="_Анализ суточной добычи за 19.10.04 7_ПЛАН ГРАФИК ( 11) движения бригад АЦКРС ООО ХУПКРС 30102010 2" xfId="5897" xr:uid="{00000000-0005-0000-0000-000053130000}"/>
    <cellStyle name="_Анализ суточной добычи за 19.10.04 7_ПЛАН ГРАФИК ( 11) движения бригад АЦКРС ООО ХУПКРС 30102010 3" xfId="5898" xr:uid="{00000000-0005-0000-0000-000054130000}"/>
    <cellStyle name="_Анализ суточной добычи за 19.10.04 7_ПЛАН ГРАФИК ( 11) движения бригад АЦКРС ООО ХУПКРС 30102010_План график на март Арлан" xfId="5899" xr:uid="{00000000-0005-0000-0000-000055130000}"/>
    <cellStyle name="_Анализ суточной добычи за 19.10.04 7_План график на март Арлан" xfId="5900" xr:uid="{00000000-0005-0000-0000-000056130000}"/>
    <cellStyle name="_Анализ суточной добычи за 20.10.04" xfId="5901" xr:uid="{00000000-0005-0000-0000-000057130000}"/>
    <cellStyle name="_Анализ суточной добычи за 20.10.04 2" xfId="5902" xr:uid="{00000000-0005-0000-0000-000058130000}"/>
    <cellStyle name="_Анализ суточной добычи за 20.10.04 2 2" xfId="5903" xr:uid="{00000000-0005-0000-0000-000059130000}"/>
    <cellStyle name="_Анализ суточной добычи за 20.10.04 2_ПЛАН ГРАФИК ( 11) движения бригад АЦКРС ООО ХУПКРС 30102010" xfId="5904" xr:uid="{00000000-0005-0000-0000-00005A130000}"/>
    <cellStyle name="_Анализ суточной добычи за 20.10.04 2_ПЛАН ГРАФИК ( 11) движения бригад АЦКРС ООО ХУПКРС 30102010 2" xfId="5905" xr:uid="{00000000-0005-0000-0000-00005B130000}"/>
    <cellStyle name="_Анализ суточной добычи за 20.10.04 2_ПЛАН ГРАФИК ( 11) движения бригад АЦКРС ООО ХУПКРС 30102010 3" xfId="5906" xr:uid="{00000000-0005-0000-0000-00005C130000}"/>
    <cellStyle name="_Анализ суточной добычи за 20.10.04 2_ПЛАН ГРАФИК ( 11) движения бригад АЦКРС ООО ХУПКРС 30102010_План график на март Арлан" xfId="5907" xr:uid="{00000000-0005-0000-0000-00005D130000}"/>
    <cellStyle name="_Анализ суточной добычи за 20.10.04 2_План график на март Арлан" xfId="5908" xr:uid="{00000000-0005-0000-0000-00005E130000}"/>
    <cellStyle name="_Анализ суточной добычи за 20.10.04 3" xfId="5909" xr:uid="{00000000-0005-0000-0000-00005F130000}"/>
    <cellStyle name="_Анализ суточной добычи за 20.10.04 3 2" xfId="5910" xr:uid="{00000000-0005-0000-0000-000060130000}"/>
    <cellStyle name="_Анализ суточной добычи за 20.10.04 3_ПЛАН ГРАФИК ( 11) движения бригад АЦКРС ООО ХУПКРС 30102010" xfId="5911" xr:uid="{00000000-0005-0000-0000-000061130000}"/>
    <cellStyle name="_Анализ суточной добычи за 20.10.04 3_ПЛАН ГРАФИК ( 11) движения бригад АЦКРС ООО ХУПКРС 30102010 2" xfId="5912" xr:uid="{00000000-0005-0000-0000-000062130000}"/>
    <cellStyle name="_Анализ суточной добычи за 20.10.04 3_ПЛАН ГРАФИК ( 11) движения бригад АЦКРС ООО ХУПКРС 30102010 3" xfId="5913" xr:uid="{00000000-0005-0000-0000-000063130000}"/>
    <cellStyle name="_Анализ суточной добычи за 20.10.04 3_ПЛАН ГРАФИК ( 11) движения бригад АЦКРС ООО ХУПКРС 30102010_План график на март Арлан" xfId="5914" xr:uid="{00000000-0005-0000-0000-000064130000}"/>
    <cellStyle name="_Анализ суточной добычи за 20.10.04 3_План график на март Арлан" xfId="5915" xr:uid="{00000000-0005-0000-0000-000065130000}"/>
    <cellStyle name="_Анализ суточной добычи за 20.10.04 4" xfId="5916" xr:uid="{00000000-0005-0000-0000-000066130000}"/>
    <cellStyle name="_Анализ суточной добычи за 20.10.04 4 2" xfId="5917" xr:uid="{00000000-0005-0000-0000-000067130000}"/>
    <cellStyle name="_Анализ суточной добычи за 20.10.04 4_ПЛАН ГРАФИК ( 11) движения бригад АЦКРС ООО ХУПКРС 30102010" xfId="5918" xr:uid="{00000000-0005-0000-0000-000068130000}"/>
    <cellStyle name="_Анализ суточной добычи за 20.10.04 4_ПЛАН ГРАФИК ( 11) движения бригад АЦКРС ООО ХУПКРС 30102010 2" xfId="5919" xr:uid="{00000000-0005-0000-0000-000069130000}"/>
    <cellStyle name="_Анализ суточной добычи за 20.10.04 4_ПЛАН ГРАФИК ( 11) движения бригад АЦКРС ООО ХУПКРС 30102010 3" xfId="5920" xr:uid="{00000000-0005-0000-0000-00006A130000}"/>
    <cellStyle name="_Анализ суточной добычи за 20.10.04 4_ПЛАН ГРАФИК ( 11) движения бригад АЦКРС ООО ХУПКРС 30102010_План график на март Арлан" xfId="5921" xr:uid="{00000000-0005-0000-0000-00006B130000}"/>
    <cellStyle name="_Анализ суточной добычи за 20.10.04 4_План график на март Арлан" xfId="5922" xr:uid="{00000000-0005-0000-0000-00006C130000}"/>
    <cellStyle name="_Анализ суточной добычи за 20.10.04 5" xfId="5923" xr:uid="{00000000-0005-0000-0000-00006D130000}"/>
    <cellStyle name="_Анализ суточной добычи за 20.10.04 5 2" xfId="5924" xr:uid="{00000000-0005-0000-0000-00006E130000}"/>
    <cellStyle name="_Анализ суточной добычи за 20.10.04 5_ПЛАН ГРАФИК ( 11) движения бригад АЦКРС ООО ХУПКРС 30102010" xfId="5925" xr:uid="{00000000-0005-0000-0000-00006F130000}"/>
    <cellStyle name="_Анализ суточной добычи за 20.10.04 5_ПЛАН ГРАФИК ( 11) движения бригад АЦКРС ООО ХУПКРС 30102010 2" xfId="5926" xr:uid="{00000000-0005-0000-0000-000070130000}"/>
    <cellStyle name="_Анализ суточной добычи за 20.10.04 5_ПЛАН ГРАФИК ( 11) движения бригад АЦКРС ООО ХУПКРС 30102010 3" xfId="5927" xr:uid="{00000000-0005-0000-0000-000071130000}"/>
    <cellStyle name="_Анализ суточной добычи за 20.10.04 5_ПЛАН ГРАФИК ( 11) движения бригад АЦКРС ООО ХУПКРС 30102010_План график на март Арлан" xfId="5928" xr:uid="{00000000-0005-0000-0000-000072130000}"/>
    <cellStyle name="_Анализ суточной добычи за 20.10.04 5_План график на март Арлан" xfId="5929" xr:uid="{00000000-0005-0000-0000-000073130000}"/>
    <cellStyle name="_Анализ суточной добычи за 20.10.04 6" xfId="5930" xr:uid="{00000000-0005-0000-0000-000074130000}"/>
    <cellStyle name="_Анализ суточной добычи за 20.10.04 6 2" xfId="5931" xr:uid="{00000000-0005-0000-0000-000075130000}"/>
    <cellStyle name="_Анализ суточной добычи за 20.10.04 6_ПЛАН ГРАФИК ( 11) движения бригад АЦКРС ООО ХУПКРС 30102010" xfId="5932" xr:uid="{00000000-0005-0000-0000-000076130000}"/>
    <cellStyle name="_Анализ суточной добычи за 20.10.04 6_ПЛАН ГРАФИК ( 11) движения бригад АЦКРС ООО ХУПКРС 30102010 2" xfId="5933" xr:uid="{00000000-0005-0000-0000-000077130000}"/>
    <cellStyle name="_Анализ суточной добычи за 20.10.04 6_ПЛАН ГРАФИК ( 11) движения бригад АЦКРС ООО ХУПКРС 30102010 3" xfId="5934" xr:uid="{00000000-0005-0000-0000-000078130000}"/>
    <cellStyle name="_Анализ суточной добычи за 20.10.04 6_ПЛАН ГРАФИК ( 11) движения бригад АЦКРС ООО ХУПКРС 30102010_План график на март Арлан" xfId="5935" xr:uid="{00000000-0005-0000-0000-000079130000}"/>
    <cellStyle name="_Анализ суточной добычи за 20.10.04 6_План график на март Арлан" xfId="5936" xr:uid="{00000000-0005-0000-0000-00007A130000}"/>
    <cellStyle name="_Анализ суточной добычи за 20.10.04 7" xfId="5937" xr:uid="{00000000-0005-0000-0000-00007B130000}"/>
    <cellStyle name="_Анализ суточной добычи за 20.10.04 7 2" xfId="5938" xr:uid="{00000000-0005-0000-0000-00007C130000}"/>
    <cellStyle name="_Анализ суточной добычи за 20.10.04 7 3" xfId="5939" xr:uid="{00000000-0005-0000-0000-00007D130000}"/>
    <cellStyle name="_Анализ суточной добычи за 20.10.04 7_ПЛАН ГРАФИК ( 11) движения бригад АЦКРС ООО ХУПКРС 30102010" xfId="5940" xr:uid="{00000000-0005-0000-0000-00007E130000}"/>
    <cellStyle name="_Анализ суточной добычи за 20.10.04 7_ПЛАН ГРАФИК ( 11) движения бригад АЦКРС ООО ХУПКРС 30102010 2" xfId="5941" xr:uid="{00000000-0005-0000-0000-00007F130000}"/>
    <cellStyle name="_Анализ суточной добычи за 20.10.04 7_ПЛАН ГРАФИК ( 11) движения бригад АЦКРС ООО ХУПКРС 30102010 3" xfId="5942" xr:uid="{00000000-0005-0000-0000-000080130000}"/>
    <cellStyle name="_Анализ суточной добычи за 20.10.04 7_ПЛАН ГРАФИК ( 11) движения бригад АЦКРС ООО ХУПКРС 30102010_План график на март Арлан" xfId="5943" xr:uid="{00000000-0005-0000-0000-000081130000}"/>
    <cellStyle name="_Анализ суточной добычи за 20.10.04 7_План график на март Арлан" xfId="5944" xr:uid="{00000000-0005-0000-0000-000082130000}"/>
    <cellStyle name="_Анализ суточной добычи за 24.10.04" xfId="5945" xr:uid="{00000000-0005-0000-0000-000083130000}"/>
    <cellStyle name="_Анализ суточной добычи за 24.10.04 2" xfId="5946" xr:uid="{00000000-0005-0000-0000-000084130000}"/>
    <cellStyle name="_Анализ суточной добычи за 24.10.04 2 2" xfId="5947" xr:uid="{00000000-0005-0000-0000-000085130000}"/>
    <cellStyle name="_Анализ суточной добычи за 24.10.04 2_ПЛАН ГРАФИК ( 11) движения бригад АЦКРС ООО ХУПКРС 30102010" xfId="5948" xr:uid="{00000000-0005-0000-0000-000086130000}"/>
    <cellStyle name="_Анализ суточной добычи за 24.10.04 2_ПЛАН ГРАФИК ( 11) движения бригад АЦКРС ООО ХУПКРС 30102010 2" xfId="5949" xr:uid="{00000000-0005-0000-0000-000087130000}"/>
    <cellStyle name="_Анализ суточной добычи за 24.10.04 2_ПЛАН ГРАФИК ( 11) движения бригад АЦКРС ООО ХУПКРС 30102010 3" xfId="5950" xr:uid="{00000000-0005-0000-0000-000088130000}"/>
    <cellStyle name="_Анализ суточной добычи за 24.10.04 2_ПЛАН ГРАФИК ( 11) движения бригад АЦКРС ООО ХУПКРС 30102010_План график на март Арлан" xfId="5951" xr:uid="{00000000-0005-0000-0000-000089130000}"/>
    <cellStyle name="_Анализ суточной добычи за 24.10.04 2_План график на март Арлан" xfId="5952" xr:uid="{00000000-0005-0000-0000-00008A130000}"/>
    <cellStyle name="_Анализ суточной добычи за 24.10.04 3" xfId="5953" xr:uid="{00000000-0005-0000-0000-00008B130000}"/>
    <cellStyle name="_Анализ суточной добычи за 24.10.04 3 2" xfId="5954" xr:uid="{00000000-0005-0000-0000-00008C130000}"/>
    <cellStyle name="_Анализ суточной добычи за 24.10.04 3_ПЛАН ГРАФИК ( 11) движения бригад АЦКРС ООО ХУПКРС 30102010" xfId="5955" xr:uid="{00000000-0005-0000-0000-00008D130000}"/>
    <cellStyle name="_Анализ суточной добычи за 24.10.04 3_ПЛАН ГРАФИК ( 11) движения бригад АЦКРС ООО ХУПКРС 30102010 2" xfId="5956" xr:uid="{00000000-0005-0000-0000-00008E130000}"/>
    <cellStyle name="_Анализ суточной добычи за 24.10.04 3_ПЛАН ГРАФИК ( 11) движения бригад АЦКРС ООО ХУПКРС 30102010 3" xfId="5957" xr:uid="{00000000-0005-0000-0000-00008F130000}"/>
    <cellStyle name="_Анализ суточной добычи за 24.10.04 3_ПЛАН ГРАФИК ( 11) движения бригад АЦКРС ООО ХУПКРС 30102010_План график на март Арлан" xfId="5958" xr:uid="{00000000-0005-0000-0000-000090130000}"/>
    <cellStyle name="_Анализ суточной добычи за 24.10.04 3_План график на март Арлан" xfId="5959" xr:uid="{00000000-0005-0000-0000-000091130000}"/>
    <cellStyle name="_Анализ суточной добычи за 24.10.04 4" xfId="5960" xr:uid="{00000000-0005-0000-0000-000092130000}"/>
    <cellStyle name="_Анализ суточной добычи за 24.10.04 4 2" xfId="5961" xr:uid="{00000000-0005-0000-0000-000093130000}"/>
    <cellStyle name="_Анализ суточной добычи за 24.10.04 4_ПЛАН ГРАФИК ( 11) движения бригад АЦКРС ООО ХУПКРС 30102010" xfId="5962" xr:uid="{00000000-0005-0000-0000-000094130000}"/>
    <cellStyle name="_Анализ суточной добычи за 24.10.04 4_ПЛАН ГРАФИК ( 11) движения бригад АЦКРС ООО ХУПКРС 30102010 2" xfId="5963" xr:uid="{00000000-0005-0000-0000-000095130000}"/>
    <cellStyle name="_Анализ суточной добычи за 24.10.04 4_ПЛАН ГРАФИК ( 11) движения бригад АЦКРС ООО ХУПКРС 30102010 3" xfId="5964" xr:uid="{00000000-0005-0000-0000-000096130000}"/>
    <cellStyle name="_Анализ суточной добычи за 24.10.04 4_ПЛАН ГРАФИК ( 11) движения бригад АЦКРС ООО ХУПКРС 30102010_План график на март Арлан" xfId="5965" xr:uid="{00000000-0005-0000-0000-000097130000}"/>
    <cellStyle name="_Анализ суточной добычи за 24.10.04 4_План график на март Арлан" xfId="5966" xr:uid="{00000000-0005-0000-0000-000098130000}"/>
    <cellStyle name="_Анализ суточной добычи за 24.10.04 5" xfId="5967" xr:uid="{00000000-0005-0000-0000-000099130000}"/>
    <cellStyle name="_Анализ суточной добычи за 24.10.04 5 2" xfId="5968" xr:uid="{00000000-0005-0000-0000-00009A130000}"/>
    <cellStyle name="_Анализ суточной добычи за 24.10.04 5_ПЛАН ГРАФИК ( 11) движения бригад АЦКРС ООО ХУПКРС 30102010" xfId="5969" xr:uid="{00000000-0005-0000-0000-00009B130000}"/>
    <cellStyle name="_Анализ суточной добычи за 24.10.04 5_ПЛАН ГРАФИК ( 11) движения бригад АЦКРС ООО ХУПКРС 30102010 2" xfId="5970" xr:uid="{00000000-0005-0000-0000-00009C130000}"/>
    <cellStyle name="_Анализ суточной добычи за 24.10.04 5_ПЛАН ГРАФИК ( 11) движения бригад АЦКРС ООО ХУПКРС 30102010 3" xfId="5971" xr:uid="{00000000-0005-0000-0000-00009D130000}"/>
    <cellStyle name="_Анализ суточной добычи за 24.10.04 5_ПЛАН ГРАФИК ( 11) движения бригад АЦКРС ООО ХУПКРС 30102010_План график на март Арлан" xfId="5972" xr:uid="{00000000-0005-0000-0000-00009E130000}"/>
    <cellStyle name="_Анализ суточной добычи за 24.10.04 5_План график на март Арлан" xfId="5973" xr:uid="{00000000-0005-0000-0000-00009F130000}"/>
    <cellStyle name="_Анализ суточной добычи за 24.10.04 6" xfId="5974" xr:uid="{00000000-0005-0000-0000-0000A0130000}"/>
    <cellStyle name="_Анализ суточной добычи за 24.10.04 6 2" xfId="5975" xr:uid="{00000000-0005-0000-0000-0000A1130000}"/>
    <cellStyle name="_Анализ суточной добычи за 24.10.04 6_ПЛАН ГРАФИК ( 11) движения бригад АЦКРС ООО ХУПКРС 30102010" xfId="5976" xr:uid="{00000000-0005-0000-0000-0000A2130000}"/>
    <cellStyle name="_Анализ суточной добычи за 24.10.04 6_ПЛАН ГРАФИК ( 11) движения бригад АЦКРС ООО ХУПКРС 30102010 2" xfId="5977" xr:uid="{00000000-0005-0000-0000-0000A3130000}"/>
    <cellStyle name="_Анализ суточной добычи за 24.10.04 6_ПЛАН ГРАФИК ( 11) движения бригад АЦКРС ООО ХУПКРС 30102010 3" xfId="5978" xr:uid="{00000000-0005-0000-0000-0000A4130000}"/>
    <cellStyle name="_Анализ суточной добычи за 24.10.04 6_ПЛАН ГРАФИК ( 11) движения бригад АЦКРС ООО ХУПКРС 30102010_План график на март Арлан" xfId="5979" xr:uid="{00000000-0005-0000-0000-0000A5130000}"/>
    <cellStyle name="_Анализ суточной добычи за 24.10.04 6_План график на март Арлан" xfId="5980" xr:uid="{00000000-0005-0000-0000-0000A6130000}"/>
    <cellStyle name="_Анализ суточной добычи за 24.10.04 7" xfId="5981" xr:uid="{00000000-0005-0000-0000-0000A7130000}"/>
    <cellStyle name="_Анализ суточной добычи за 24.10.04 7 2" xfId="5982" xr:uid="{00000000-0005-0000-0000-0000A8130000}"/>
    <cellStyle name="_Анализ суточной добычи за 24.10.04 7 3" xfId="5983" xr:uid="{00000000-0005-0000-0000-0000A9130000}"/>
    <cellStyle name="_Анализ суточной добычи за 24.10.04 7_ПЛАН ГРАФИК ( 11) движения бригад АЦКРС ООО ХУПКРС 30102010" xfId="5984" xr:uid="{00000000-0005-0000-0000-0000AA130000}"/>
    <cellStyle name="_Анализ суточной добычи за 24.10.04 7_ПЛАН ГРАФИК ( 11) движения бригад АЦКРС ООО ХУПКРС 30102010 2" xfId="5985" xr:uid="{00000000-0005-0000-0000-0000AB130000}"/>
    <cellStyle name="_Анализ суточной добычи за 24.10.04 7_ПЛАН ГРАФИК ( 11) движения бригад АЦКРС ООО ХУПКРС 30102010 3" xfId="5986" xr:uid="{00000000-0005-0000-0000-0000AC130000}"/>
    <cellStyle name="_Анализ суточной добычи за 24.10.04 7_ПЛАН ГРАФИК ( 11) движения бригад АЦКРС ООО ХУПКРС 30102010_План график на март Арлан" xfId="5987" xr:uid="{00000000-0005-0000-0000-0000AD130000}"/>
    <cellStyle name="_Анализ суточной добычи за 24.10.04 7_План график на март Арлан" xfId="5988" xr:uid="{00000000-0005-0000-0000-0000AE130000}"/>
    <cellStyle name="_Анализ ТР по Приобской группе_Бердяев_1" xfId="5989" xr:uid="{00000000-0005-0000-0000-0000AF130000}"/>
    <cellStyle name="_Анализ ТР по Приобской группе_Бердяев_1_Новая форма расчёта добычи" xfId="5990" xr:uid="{00000000-0005-0000-0000-0000B0130000}"/>
    <cellStyle name="_Анализ ТР по Приобской группе_Бердяев_1_Новая форма расчёта добычи 2" xfId="5991" xr:uid="{00000000-0005-0000-0000-0000B1130000}"/>
    <cellStyle name="_Анализ ТР по Приобской группе_Бердяев_1_Новая форма расчёта добычи 3" xfId="5992" xr:uid="{00000000-0005-0000-0000-0000B2130000}"/>
    <cellStyle name="_Анализ ТР по Приобской группе_Бердяев_1_ПР декабрь" xfId="5993" xr:uid="{00000000-0005-0000-0000-0000B3130000}"/>
    <cellStyle name="_Анализ ТР по Приобской группе_Бердяев_1_ПР декабрь 2" xfId="5994" xr:uid="{00000000-0005-0000-0000-0000B4130000}"/>
    <cellStyle name="_Анализ ТР по Приобской группе_Бердяев_1_ПР декабрь 3" xfId="5995" xr:uid="{00000000-0005-0000-0000-0000B5130000}"/>
    <cellStyle name="_Анализ ТР по Приобской группе_Бердяев_1верс11" xfId="5996" xr:uid="{00000000-0005-0000-0000-0000B6130000}"/>
    <cellStyle name="_Анализ ТР по Приобской группе_Бердяев_1верс11_Новая форма расчёта добычи" xfId="5997" xr:uid="{00000000-0005-0000-0000-0000B7130000}"/>
    <cellStyle name="_Анализ ТР по Приобской группе_Бердяев_1верс11_Новая форма расчёта добычи 2" xfId="5998" xr:uid="{00000000-0005-0000-0000-0000B8130000}"/>
    <cellStyle name="_Анализ ТР по Приобской группе_Бердяев_1верс11_Новая форма расчёта добычи 3" xfId="5999" xr:uid="{00000000-0005-0000-0000-0000B9130000}"/>
    <cellStyle name="_Анализ ТР по Приобской группе_Бердяев_1верс11_ПР декабрь" xfId="6000" xr:uid="{00000000-0005-0000-0000-0000BA130000}"/>
    <cellStyle name="_Анализ ТР по Приобской группе_Бердяев_1верс11_ПР декабрь 2" xfId="6001" xr:uid="{00000000-0005-0000-0000-0000BB130000}"/>
    <cellStyle name="_Анализ ТР по Приобской группе_Бердяев_1верс11_ПР декабрь 3" xfId="6002" xr:uid="{00000000-0005-0000-0000-0000BC130000}"/>
    <cellStyle name="_аннуитет" xfId="6003" xr:uid="{00000000-0005-0000-0000-0000BD130000}"/>
    <cellStyle name="_апрель 12.03.09" xfId="6004" xr:uid="{00000000-0005-0000-0000-0000BE130000}"/>
    <cellStyle name="_апрель 12.03.09 2" xfId="6005" xr:uid="{00000000-0005-0000-0000-0000BF130000}"/>
    <cellStyle name="_апрель 12.03.09 3" xfId="6006" xr:uid="{00000000-0005-0000-0000-0000C0130000}"/>
    <cellStyle name="_апрель 12.03.09 4" xfId="6007" xr:uid="{00000000-0005-0000-0000-0000C1130000}"/>
    <cellStyle name="_апрель 12.03.09_02 Универсальная форма НГДУ Ишимбайнефть" xfId="6008" xr:uid="{00000000-0005-0000-0000-0000C2130000}"/>
    <cellStyle name="_апрель 12.03.09_03 Универсальная форма НГДУ Ишимбайнефть(отгрузка нефти)" xfId="6009" xr:uid="{00000000-0005-0000-0000-0000C3130000}"/>
    <cellStyle name="_апрель 12.03.09_03 факт нефтедобыча расшифровка за март" xfId="6010" xr:uid="{00000000-0005-0000-0000-0000C4130000}"/>
    <cellStyle name="_апрель 12.03.09_03-01 Факторный анализ отгрузка нефти НГДУ ИН" xfId="6011" xr:uid="{00000000-0005-0000-0000-0000C5130000}"/>
    <cellStyle name="_апрель 12.03.09_16-06-2010 Расш. прочей пр.,вспом. материалов за май НГДУ Уфанефть" xfId="6012" xr:uid="{00000000-0005-0000-0000-0000C6130000}"/>
    <cellStyle name="_апрель 12.03.09_2004-04 НГДУ ТН Расшифровки к смете" xfId="6013" xr:uid="{00000000-0005-0000-0000-0000C7130000}"/>
    <cellStyle name="_апрель 12.03.09_2010-02-10 Стоимость услуг ООО БН-Д 2010 без ГПП" xfId="6014" xr:uid="{00000000-0005-0000-0000-0000C8130000}"/>
    <cellStyle name="_апрель 12.03.09_2010-03-01 Свод ОАО +ООО  - отправлено в АНК" xfId="6015" xr:uid="{00000000-0005-0000-0000-0000C9130000}"/>
    <cellStyle name="_апрель 12.03.09_2010-03-05 Стоимость услуг ООО БН-Д 2010" xfId="6016" xr:uid="{00000000-0005-0000-0000-0000CA130000}"/>
    <cellStyle name="_апрель 12.03.09_2010-03-18 ПЛАН  по попутному газу с арендой 2010" xfId="6017" xr:uid="{00000000-0005-0000-0000-0000CB130000}"/>
    <cellStyle name="_апрель 12.03.09_2010-03-18 ПЛАН  по природному газу с арендой 2010 г." xfId="6018" xr:uid="{00000000-0005-0000-0000-0000CC130000}"/>
    <cellStyle name="_апрель 12.03.09_2010-03-30 Свод  Факт  ООО Б-Д  февраль  по НГДУ" xfId="6019" xr:uid="{00000000-0005-0000-0000-0000CD130000}"/>
    <cellStyle name="_апрель 12.03.09_2010-04-02 Стоимость услуг ООО БН-Д 2010" xfId="6020" xr:uid="{00000000-0005-0000-0000-0000CE130000}"/>
    <cellStyle name="_апрель 12.03.09_2010-04-02 Стоимость услуг ООО БН-Д 2010 - Утверждено АНК" xfId="6021" xr:uid="{00000000-0005-0000-0000-0000CF130000}"/>
    <cellStyle name="_апрель 12.03.09_2010-04-14 Факт за март 2010г." xfId="6022" xr:uid="{00000000-0005-0000-0000-0000D0130000}"/>
    <cellStyle name="_апрель 12.03.09_2010-04-15 Форма для анализа себестоимости НГДУ" xfId="6023" xr:uid="{00000000-0005-0000-0000-0000D1130000}"/>
    <cellStyle name="_апрель 12.03.09_2010-04-28 Вспомогат материалы (за март и с начала года) НГДУ ЧН" xfId="6024" xr:uid="{00000000-0005-0000-0000-0000D2130000}"/>
    <cellStyle name="_апрель 12.03.09_2010-04-28 Вспомогат материалы (за март и с начала года) НГДУ ЧН (2)" xfId="6025" xr:uid="{00000000-0005-0000-0000-0000D3130000}"/>
    <cellStyle name="_апрель 12.03.09_2010-05-14 Расшифровка всп материалов за апрель НГДУ ИН" xfId="6026" xr:uid="{00000000-0005-0000-0000-0000D4130000}"/>
    <cellStyle name="_апрель 12.03.09_2010-05-17 Расшифровки к смете ТГПП (за апрель и с начала года)" xfId="6027" xr:uid="{00000000-0005-0000-0000-0000D5130000}"/>
    <cellStyle name="_апрель 12.03.09_2010-05-20 КхН Вспомогательные материалы за апрель" xfId="6028" xr:uid="{00000000-0005-0000-0000-0000D6130000}"/>
    <cellStyle name="_апрель 12.03.09_2010-05-20 Свод по ВМ за апрель" xfId="6029" xr:uid="{00000000-0005-0000-0000-0000D7130000}"/>
    <cellStyle name="_апрель 12.03.09_2010-06-14 Расшифровка всп материалов за май НГДУ ИН" xfId="6030" xr:uid="{00000000-0005-0000-0000-0000D8130000}"/>
    <cellStyle name="_апрель 12.03.09_2010-06-16 НГДУ ТН Расшифровки к смете" xfId="6031" xr:uid="{00000000-0005-0000-0000-0000D9130000}"/>
    <cellStyle name="_апрель 12.03.09_2010-06-17 Прочая продукция НГДУ ЧН в мае 2010" xfId="6032" xr:uid="{00000000-0005-0000-0000-0000DA130000}"/>
    <cellStyle name="_апрель 12.03.09_2010-06-17 Свод по ВМ без формул" xfId="6033" xr:uid="{00000000-0005-0000-0000-0000DB130000}"/>
    <cellStyle name="_апрель 12.03.09_2010-07-09 БП на нефть" xfId="6034" xr:uid="{00000000-0005-0000-0000-0000DC130000}"/>
    <cellStyle name="_апрель 12.03.09_2010-07-14 Расш. прочей пр.,вспом. материалов НГДУ Уфанефть за июнь 2010 года" xfId="6035" xr:uid="{00000000-0005-0000-0000-0000DD130000}"/>
    <cellStyle name="_апрель 12.03.09_2010-07-14 Расшифровка всп материалов за июнь НГДУ ИН" xfId="6036" xr:uid="{00000000-0005-0000-0000-0000DE130000}"/>
    <cellStyle name="_апрель 12.03.09_2010-07-15 НГДУ ТН Расшифровки к смете (июнь)" xfId="6037" xr:uid="{00000000-0005-0000-0000-0000DF130000}"/>
    <cellStyle name="_апрель 12.03.09_2010-08-27 Свод по ВМ на сентябрь" xfId="6038" xr:uid="{00000000-0005-0000-0000-0000E0130000}"/>
    <cellStyle name="_апрель 12.03.09_2010-09-24 Бюджеты отделов НГДУ ЧН в 2010 году С УЧЕТОМ ОУЭН" xfId="6039" xr:uid="{00000000-0005-0000-0000-0000E1130000}"/>
    <cellStyle name="_апрель 12.03.09_2010г. -Бизнес-план в новых условиях ТН (универасальная форма)" xfId="6040" xr:uid="{00000000-0005-0000-0000-0000E2130000}"/>
    <cellStyle name="_апрель 12.03.09_24 02 2010 Смета по Уфанефть с расшифровками" xfId="6041" xr:uid="{00000000-0005-0000-0000-0000E3130000}"/>
    <cellStyle name="_апрель 12.03.09_БП на нефть" xfId="6042" xr:uid="{00000000-0005-0000-0000-0000E4130000}"/>
    <cellStyle name="_апрель 12.03.09_Вспомогат материалы (за апрельГДУ)" xfId="6043" xr:uid="{00000000-0005-0000-0000-0000E5130000}"/>
    <cellStyle name="_апрель 12.03.09_Вспомогат материалы (за июньГДУ)" xfId="6044" xr:uid="{00000000-0005-0000-0000-0000E6130000}"/>
    <cellStyle name="_апрель 12.03.09_Вспомогат материалы (за май ГДУ)" xfId="6045" xr:uid="{00000000-0005-0000-0000-0000E7130000}"/>
    <cellStyle name="_апрель 12.03.09_Дополнительные расшифровки к заявке" xfId="6046" xr:uid="{00000000-0005-0000-0000-0000E8130000}"/>
    <cellStyle name="_апрель 12.03.09_информация для прейскуранта на техн. воду" xfId="6047" xr:uid="{00000000-0005-0000-0000-0000E9130000}"/>
    <cellStyle name="_апрель 12.03.09_ИТОГО" xfId="6048" xr:uid="{00000000-0005-0000-0000-0000EA130000}"/>
    <cellStyle name="_апрель 12.03.09_Книга1" xfId="6049" xr:uid="{00000000-0005-0000-0000-0000EB130000}"/>
    <cellStyle name="_апрель 12.03.09_Книга2" xfId="6050" xr:uid="{00000000-0005-0000-0000-0000EC130000}"/>
    <cellStyle name="_апрель 12.03.09_Книга2 (2)" xfId="6051" xr:uid="{00000000-0005-0000-0000-0000ED130000}"/>
    <cellStyle name="_апрель 12.03.09_Книга3-проверить" xfId="6052" xr:uid="{00000000-0005-0000-0000-0000EE130000}"/>
    <cellStyle name="_апрель 12.03.09_Книга4" xfId="6053" xr:uid="{00000000-0005-0000-0000-0000EF130000}"/>
    <cellStyle name="_апрель 12.03.09_КПЭ" xfId="6054" xr:uid="{00000000-0005-0000-0000-0000F0130000}"/>
    <cellStyle name="_апрель 12.03.09_Натур  показат " xfId="6055" xr:uid="{00000000-0005-0000-0000-0000F1130000}"/>
    <cellStyle name="_апрель 12.03.09_НГДУ УН Расш. прочей пр.,вспом. материалов за апрель, 4 месяца  2010 года" xfId="6056" xr:uid="{00000000-0005-0000-0000-0000F2130000}"/>
    <cellStyle name="_апрель 12.03.09_Нефтедобыча Туймазанефть-факт февраль 2010 год" xfId="6057" xr:uid="{00000000-0005-0000-0000-0000F3130000}"/>
    <cellStyle name="_апрель 12.03.09_НШУ заявка авг и факт июнь" xfId="6058" xr:uid="{00000000-0005-0000-0000-0000F4130000}"/>
    <cellStyle name="_апрель 12.03.09_НШУ Заявка июнь 2010" xfId="6059" xr:uid="{00000000-0005-0000-0000-0000F5130000}"/>
    <cellStyle name="_апрель 12.03.09_НШУ Заявка май 2010" xfId="6060" xr:uid="{00000000-0005-0000-0000-0000F6130000}"/>
    <cellStyle name="_апрель 12.03.09_По кураторам 2 кв НГДУ ТН" xfId="6061" xr:uid="{00000000-0005-0000-0000-0000F7130000}"/>
    <cellStyle name="_апрель 12.03.09_Подготовка нефти 2011 для ООО Башминерал" xfId="6062" xr:uid="{00000000-0005-0000-0000-0000F8130000}"/>
    <cellStyle name="_апрель 12.03.09_Пофакторный анализ по НГДУ за март" xfId="6063" xr:uid="{00000000-0005-0000-0000-0000F9130000}"/>
    <cellStyle name="_апрель 12.03.09_Пофакторный анализ по НГДУ за март (2)" xfId="6064" xr:uid="{00000000-0005-0000-0000-0000FA130000}"/>
    <cellStyle name="_апрель 12.03.09_Пофакторный анализ по НГДУ ТН" xfId="6065" xr:uid="{00000000-0005-0000-0000-0000FB130000}"/>
    <cellStyle name="_апрель 12.03.09_Прочая продукция  ТН" xfId="6066" xr:uid="{00000000-0005-0000-0000-0000FC130000}"/>
    <cellStyle name="_апрель 12.03.09_прочая продукция_" xfId="6067" xr:uid="{00000000-0005-0000-0000-0000FD130000}"/>
    <cellStyle name="_апрель 12.03.09_Расчет агентского вознаграждения 2010 г" xfId="6068" xr:uid="{00000000-0005-0000-0000-0000FE130000}"/>
    <cellStyle name="_апрель 12.03.09_Расчет по сс 1 тн." xfId="6069" xr:uid="{00000000-0005-0000-0000-0000FF130000}"/>
    <cellStyle name="_апрель 12.03.09_расшифровки к фактической смете за апрель НГДУ КХН" xfId="6070" xr:uid="{00000000-0005-0000-0000-000000140000}"/>
    <cellStyle name="_апрель 12.03.09_расшифровки к фактической смете за июнь НГДУ КХН 14.07.2010" xfId="6071" xr:uid="{00000000-0005-0000-0000-000001140000}"/>
    <cellStyle name="_апрель 12.03.09_расшифровки к фактической смете за май НГДУ КХН" xfId="6072" xr:uid="{00000000-0005-0000-0000-000002140000}"/>
    <cellStyle name="_апрель 12.03.09_свод" xfId="6073" xr:uid="{00000000-0005-0000-0000-000003140000}"/>
    <cellStyle name="_апрель 12.03.09_Себестоимость НГДУ ЧН в 2010 годe по форме от 25_03_10" xfId="6074" xr:uid="{00000000-0005-0000-0000-000004140000}"/>
    <cellStyle name="_апрель 12.03.09_Смета  ОАО АНК Башнефть с услугами ООО БНД за месяц 2010 ИН" xfId="6075" xr:uid="{00000000-0005-0000-0000-000005140000}"/>
    <cellStyle name="_апрель 12.03.09_Смета  ОАО АНК Башнефть с услугами ООО БНД за месяц 2010 ИН (2)" xfId="6076" xr:uid="{00000000-0005-0000-0000-000006140000}"/>
    <cellStyle name="_апрель 12.03.09_Смета НГДУ ЧН на АНК и ООО" xfId="6077" xr:uid="{00000000-0005-0000-0000-000007140000}"/>
    <cellStyle name="_апрель 12.03.09_Смета нефть-март-" xfId="6078" xr:uid="{00000000-0005-0000-0000-000008140000}"/>
    <cellStyle name="_апрель 12.03.09_смета-факт КХН 1 квартал по месяцам с расчетом КПЭ" xfId="6079" xr:uid="{00000000-0005-0000-0000-000009140000}"/>
    <cellStyle name="_апрель 12.03.09_Стоимость услуг ООО БН-Д 2010  (Утверждено АНК)" xfId="6080" xr:uid="{00000000-0005-0000-0000-00000A140000}"/>
    <cellStyle name="_апрель 12.03.09_УН" xfId="6081" xr:uid="{00000000-0005-0000-0000-00000B140000}"/>
    <cellStyle name="_апрель 12.03.09_Универсальная форма - ТГПП факт февраль 2010" xfId="6082" xr:uid="{00000000-0005-0000-0000-00000C140000}"/>
    <cellStyle name="_апрель 12.03.09_Универсальная форма для заполнения" xfId="6083" xr:uid="{00000000-0005-0000-0000-00000D140000}"/>
    <cellStyle name="_апрель 12.03.09_Универсальная форма для заполнения НГДУ КХН март факт 14 04 10" xfId="6084" xr:uid="{00000000-0005-0000-0000-00000E140000}"/>
    <cellStyle name="_апрель 12.03.09_Универсальная форма для заполнения НГДУ ТН" xfId="6085" xr:uid="{00000000-0005-0000-0000-00000F140000}"/>
    <cellStyle name="_апрель 12.03.09_Факт  ШГПП март" xfId="6086" xr:uid="{00000000-0005-0000-0000-000010140000}"/>
    <cellStyle name="_апрель 12.03.09_Факт март  НГДУ ТН" xfId="6087" xr:uid="{00000000-0005-0000-0000-000011140000}"/>
    <cellStyle name="_апрель 12.03.09_Факторный анализ НГДУ ТН март" xfId="6088" xr:uid="{00000000-0005-0000-0000-000012140000}"/>
    <cellStyle name="_Аренда 2005-2009годы" xfId="6089" xr:uid="{00000000-0005-0000-0000-000013140000}"/>
    <cellStyle name="_Аренда УДЭ с разбивкой по договорам 06 г." xfId="6090" xr:uid="{00000000-0005-0000-0000-000014140000}"/>
    <cellStyle name="_Аренда УДЭ с разбивкой по договорам 06 г._Доп. согл. 2 АСПО 4 кв. 09 изм.2" xfId="6091" xr:uid="{00000000-0005-0000-0000-000015140000}"/>
    <cellStyle name="_Аренда УДЭ с разбивкой по договорам 06 г._Копия ЛАЙСАН расчет" xfId="6092" xr:uid="{00000000-0005-0000-0000-000016140000}"/>
    <cellStyle name="_Аренда УДЭ с разбивкой по договорам 06 г._Копия Приложения  коррозия  2-е полугодие 2009 изм.1" xfId="6093" xr:uid="{00000000-0005-0000-0000-000017140000}"/>
    <cellStyle name="_Аренда УДЭ с разбивкой по договорам 06 г._Коррозия СГМ для СНГ 99" xfId="6094" xr:uid="{00000000-0005-0000-0000-000018140000}"/>
    <cellStyle name="_Аренда УДЭ с разбивкой по договорам 06 г._КОРРОЗИЯ ЦГМ (НЕФТЕСБОР) раб вар лот 100" xfId="6095" xr:uid="{00000000-0005-0000-0000-000019140000}"/>
    <cellStyle name="_Аренда УДЭ с разбивкой по договорам 06 г._ЛОТ-10 РЕМОНТ ОБОРУДОВАНИЯ (УДЭ,БДР, БРХ)" xfId="6096" xr:uid="{00000000-0005-0000-0000-00001A140000}"/>
    <cellStyle name="_Аренда УДЭ с разбивкой по договорам 06 г._ЛОТ№4 - КОРРОЗИЯ СГМ" xfId="6097" xr:uid="{00000000-0005-0000-0000-00001B140000}"/>
    <cellStyle name="_Аренда УДЭ с разбивкой по договорам 06 г._ЛОТ№5 - КОРРОЗИЯ ЦГМ (НЕФТЕСБОР)" xfId="6098" xr:uid="{00000000-0005-0000-0000-00001C140000}"/>
    <cellStyle name="_Аренда УДЭ с разбивкой по договорам 06 г._ЛОТ№6 - КОРРОЗИЯ ЦГМ (ННП И ВВ)" xfId="6099" xr:uid="{00000000-0005-0000-0000-00001D140000}"/>
    <cellStyle name="_Аренда УДЭ с разбивкой по договорам 06 г._ЛОТ№7 - КОРРОЗИЯ ЮГМ НЕФТЕГОРСК (НЕФТЕСБОР)" xfId="6100" xr:uid="{00000000-0005-0000-0000-00001E140000}"/>
    <cellStyle name="_Аренда УДЭ с разбивкой по договорам 06 г._ЛОТ№8 - КОРРОЗИЯ ЮГМ НЕФТЕГОРСК (ННП И ВВ)" xfId="6101" xr:uid="{00000000-0005-0000-0000-00001F140000}"/>
    <cellStyle name="_Аренда УДЭ с разбивкой по договорам 06 г._ЛОТ№9 - КОРРОЗИЯ ЮГМ ГОРБАТОВКА" xfId="6102" xr:uid="{00000000-0005-0000-0000-000020140000}"/>
    <cellStyle name="_Аренда УДЭ с разбивкой по договорам 06 г._План график по солям и АСПО на ноябрь 2008г (офиц. вариант)" xfId="6103" xr:uid="{00000000-0005-0000-0000-000021140000}"/>
    <cellStyle name="_Аренда УДЭ с разбивкой по договорам 06 г._План график по солям и АСПО на ноябрь 2008г (раб. вариант)" xfId="6104" xr:uid="{00000000-0005-0000-0000-000022140000}"/>
    <cellStyle name="_Аренда УДЭ с разбивкой по договорам 06 г._Приложение катушки" xfId="6105" xr:uid="{00000000-0005-0000-0000-000023140000}"/>
    <cellStyle name="_Аренда УДЭ с разбивкой по договорам 06 г._Приложение пробы и подбор" xfId="6106" xr:uid="{00000000-0005-0000-0000-000024140000}"/>
    <cellStyle name="_Аренда УДЭ с разбивкой по договорам 06 г._Приложение ремонт оборудования" xfId="6107" xr:uid="{00000000-0005-0000-0000-000025140000}"/>
    <cellStyle name="_Аренда УДЭ с разбивкой по договорам 06 г._Приложения  коррозия  3-й квартал 2009" xfId="6108" xr:uid="{00000000-0005-0000-0000-000026140000}"/>
    <cellStyle name="_Аренда УДЭ с разбивкой по договорам 06 г._Приложения  коррозия  4-й квартал 09 в ценах 1 кв. 08" xfId="6109" xr:uid="{00000000-0005-0000-0000-000027140000}"/>
    <cellStyle name="_Аренда УДЭ с разбивкой по договорам 06 г._Приложения АСПО 3-й квартал 09" xfId="6110" xr:uid="{00000000-0005-0000-0000-000028140000}"/>
    <cellStyle name="_Аренда УДЭ с разбивкой по договорам 06 г._Приложения АСПО, соли" xfId="6111" xr:uid="{00000000-0005-0000-0000-000029140000}"/>
    <cellStyle name="_Аренда УДЭ с разбивкой по договорам 06 г._Приложения коррозия" xfId="6112" xr:uid="{00000000-0005-0000-0000-00002A140000}"/>
    <cellStyle name="_Аренда УДЭ с разбивкой по договорам 06 г._Программа_коррозия_2007_1_кв" xfId="6113" xr:uid="{00000000-0005-0000-0000-00002B140000}"/>
    <cellStyle name="_Аренда УДЭ с разбивкой по договорам 06 г._Программы на 4-й кв в ценах 1 кв. 08, цена нефти 6856" xfId="6114" xr:uid="{00000000-0005-0000-0000-00002C140000}"/>
    <cellStyle name="_Аренда УДЭ с разбивкой по договорам 06 г._Программы на увеличение стоимости лотов 1 2 3 4 2009" xfId="6115" xr:uid="{00000000-0005-0000-0000-00002D140000}"/>
    <cellStyle name="_Аренда УДЭ с разбивкой по договорам 06 г._УЭТ-10 КОРРОЗИЯ И МОНИТОРИНГ СГМ (NEW)испр" xfId="6116" xr:uid="{00000000-0005-0000-0000-00002E140000}"/>
    <cellStyle name="_Аренда УДЭ с разбивкой по договорам 06 г._УЭТ-11 КОРРОЗИЯ И МОНИТОРИНГ ЦГМ ОТРАДНЫЙ (NEW)испр" xfId="6117" xr:uid="{00000000-0005-0000-0000-00002F140000}"/>
    <cellStyle name="_Аренда УДЭ с разбивкой по договорам 06 г._УЭТ-12 КОРРОЗИЯ И МОНИТОРИНГ ЦГМ МИРНЫЙ (NEW)испр" xfId="6118" xr:uid="{00000000-0005-0000-0000-000030140000}"/>
    <cellStyle name="_Аренда УДЭ с разбивкой по договорам 06 г._УЭТ-13 КОРРОЗИЯ И МОНИТОРИНГ ЮГМ ГРЕКОВКА (NEW)испр" xfId="6119" xr:uid="{00000000-0005-0000-0000-000031140000}"/>
    <cellStyle name="_Аренда УДЭ с разбивкой по договорам 06 г._УЭТ-14 КОРРОЗИЯ И МОНИТОРИНГ ЮГМ БАРИНОВКА (NEW)испр" xfId="6120" xr:uid="{00000000-0005-0000-0000-000032140000}"/>
    <cellStyle name="_Аренда УДЭ с разбивкой по договорам 06 г._УЭТ-15 КОРРОЗИЯ И МОНИТОРИНГ ЮГМ ГОРБАТОВКА (NEW)испр" xfId="6121" xr:uid="{00000000-0005-0000-0000-000033140000}"/>
    <cellStyle name="_Аренда УДЭ с разбивкой по договорам 06 г._УЭТ-16 АСПО соли вязкость СГМ (NEW)испр" xfId="6122" xr:uid="{00000000-0005-0000-0000-000034140000}"/>
    <cellStyle name="_Аренда УДЭ с разбивкой по договорам 06 г._УЭТ-17 АСПО соли вязкость ЦГМ (NEW)испр" xfId="6123" xr:uid="{00000000-0005-0000-0000-000035140000}"/>
    <cellStyle name="_Аренда УДЭ с разбивкой по договорам 06 г._УЭТ-18 АСПО соли вязкость ЮГМ (NEW)испр" xfId="6124" xr:uid="{00000000-0005-0000-0000-000036140000}"/>
    <cellStyle name="_АСУ" xfId="6125" xr:uid="{00000000-0005-0000-0000-000037140000}"/>
    <cellStyle name="_АСУ сравнить" xfId="6126" xr:uid="{00000000-0005-0000-0000-000038140000}"/>
    <cellStyle name="_АСУ сравнить_040822 Profit_Tax_(portal)" xfId="6127" xr:uid="{00000000-0005-0000-0000-000039140000}"/>
    <cellStyle name="_АСУ сравнить_040928 Profit_Tax_3Ax1Ax4" xfId="6128" xr:uid="{00000000-0005-0000-0000-00003A140000}"/>
    <cellStyle name="_АСУ сравнить_Tax Input 5yr plan" xfId="6129" xr:uid="{00000000-0005-0000-0000-00003B140000}"/>
    <cellStyle name="_АСУ сравнить_Книга2" xfId="6130" xr:uid="{00000000-0005-0000-0000-00003C140000}"/>
    <cellStyle name="_АСУ сравнить_Налог_на_прибыль" xfId="6131" xr:uid="{00000000-0005-0000-0000-00003D140000}"/>
    <cellStyle name="_Б" xfId="6132" xr:uid="{00000000-0005-0000-0000-00003E140000}"/>
    <cellStyle name="_Б 2" xfId="6133" xr:uid="{00000000-0005-0000-0000-00003F140000}"/>
    <cellStyle name="_Б.план 2003 г.изм.6, 26.09.02" xfId="6134" xr:uid="{00000000-0005-0000-0000-000040140000}"/>
    <cellStyle name="_Б.план 2003 г.изм.6, 26.09.02_040822 Profit_Tax_(portal)" xfId="6135" xr:uid="{00000000-0005-0000-0000-000041140000}"/>
    <cellStyle name="_Б.план 2003 г.изм.6, 26.09.02_040928 Profit_Tax_3Ax1Ax4" xfId="6136" xr:uid="{00000000-0005-0000-0000-000042140000}"/>
    <cellStyle name="_Б.план 2003 г.изм.6, 26.09.02_Tax Input 5yr plan" xfId="6137" xr:uid="{00000000-0005-0000-0000-000043140000}"/>
    <cellStyle name="_Б.план 2003 г.изм.6, 26.09.02_Книга2" xfId="6138" xr:uid="{00000000-0005-0000-0000-000044140000}"/>
    <cellStyle name="_Б.план 2003 г.изм.6, 26.09.02_Налог_на_прибыль" xfId="6139" xr:uid="{00000000-0005-0000-0000-000045140000}"/>
    <cellStyle name="_Б10 2007" xfId="6140" xr:uid="{00000000-0005-0000-0000-000046140000}"/>
    <cellStyle name="_База_гтм_отправленные1" xfId="6141" xr:uid="{00000000-0005-0000-0000-000047140000}"/>
    <cellStyle name="_Бактерициды" xfId="6142" xr:uid="{00000000-0005-0000-0000-000048140000}"/>
    <cellStyle name="_ББК" xfId="6143" xr:uid="{00000000-0005-0000-0000-000049140000}"/>
    <cellStyle name="_ББК  5.08.02" xfId="6144" xr:uid="{00000000-0005-0000-0000-00004A140000}"/>
    <cellStyle name="_ББК  5.08.02_040822 Profit_Tax_(portal)" xfId="6145" xr:uid="{00000000-0005-0000-0000-00004B140000}"/>
    <cellStyle name="_ББК  5.08.02_040928 Profit_Tax_3Ax1Ax4" xfId="6146" xr:uid="{00000000-0005-0000-0000-00004C140000}"/>
    <cellStyle name="_ББК  5.08.02_Tax Input 5yr plan" xfId="6147" xr:uid="{00000000-0005-0000-0000-00004D140000}"/>
    <cellStyle name="_ББК  5.08.02_Книга2" xfId="6148" xr:uid="{00000000-0005-0000-0000-00004E140000}"/>
    <cellStyle name="_ББК  5.08.02_Налог_на_прибыль" xfId="6149" xr:uid="{00000000-0005-0000-0000-00004F140000}"/>
    <cellStyle name="_ББК 25.08" xfId="6150" xr:uid="{00000000-0005-0000-0000-000050140000}"/>
    <cellStyle name="_БДДС ГОиТ_декабрь" xfId="6151" xr:uid="{00000000-0005-0000-0000-000051140000}"/>
    <cellStyle name="_БДДС Картэкс_декабрь" xfId="6152" xr:uid="{00000000-0005-0000-0000-000052140000}"/>
    <cellStyle name="_БДР 20062007" xfId="6153" xr:uid="{00000000-0005-0000-0000-000053140000}"/>
    <cellStyle name="_Бенодет+Собол(балак)" xfId="6154" xr:uid="{00000000-0005-0000-0000-000054140000}"/>
    <cellStyle name="_БИ_ОТМ_2008_проект МАИТ-АСУ" xfId="6155" xr:uid="{00000000-0005-0000-0000-000055140000}"/>
    <cellStyle name="_БИ_ОТМ_2008_проект ПТО" xfId="6156" xr:uid="{00000000-0005-0000-0000-000056140000}"/>
    <cellStyle name="_БИ_ОТМ_2008_проект ПТО_12 ДДС" xfId="6157" xr:uid="{00000000-0005-0000-0000-000057140000}"/>
    <cellStyle name="_БИ_ОТМ_2008_проект ПТО_2009 06 ОЖ" xfId="6158" xr:uid="{00000000-0005-0000-0000-000058140000}"/>
    <cellStyle name="_БИ_ОТМ_2008_проект ПТО_2009 06 ОЖ_14 Смета затрат" xfId="6159" xr:uid="{00000000-0005-0000-0000-000059140000}"/>
    <cellStyle name="_БИ_ОТМ_2008_проект ПТО_2009 06 ОЖ_2009 09" xfId="6160" xr:uid="{00000000-0005-0000-0000-00005A140000}"/>
    <cellStyle name="_БИ_ОТМ_2008_проект ПТО_2009 06 ОЖ_2010 04 ОЖ" xfId="6161" xr:uid="{00000000-0005-0000-0000-00005B140000}"/>
    <cellStyle name="_БИ_ОТМ_2008_проект ПТО_2009 06 ОЖ_2010 05 ОЖ" xfId="6162" xr:uid="{00000000-0005-0000-0000-00005C140000}"/>
    <cellStyle name="_БИ_ОТМ_2008_проект ПТО_2009 06 ОЖ_2010 06 мес ПФ (в редакции 2010 07 16)" xfId="6163" xr:uid="{00000000-0005-0000-0000-00005D140000}"/>
    <cellStyle name="_БИ_ОТМ_2008_проект ПТО_2009 06 ОЖ_2010 06 ПФ" xfId="6164" xr:uid="{00000000-0005-0000-0000-00005E140000}"/>
    <cellStyle name="_БИ_ОТМ_2008_проект ПТО_2009 06 ОЖ_БИЗНЕС-ПЛАН (в редакции 2009 07 07)" xfId="6165" xr:uid="{00000000-0005-0000-0000-00005F140000}"/>
    <cellStyle name="_БИ_ОТМ_2008_проект ПТО_2009 06 ОЖ_БИЗНЕС-ПЛАН (В РЕДАКЦИИ 2009 07 07) Разделы" xfId="6166" xr:uid="{00000000-0005-0000-0000-000060140000}"/>
    <cellStyle name="_БИ_ОТМ_2008_проект ПТО_2009 06 ОЖ_БИЗНЕС-ПЛАН (В РЕДАКЦИИ 2009 07 07) Разделы_БИЗНЕС-ПЛАН (в редакции 2009 07 07)" xfId="6167" xr:uid="{00000000-0005-0000-0000-000061140000}"/>
    <cellStyle name="_БИ_ОТМ_2008_проект ПТО_2009 06 ОЖ_БИЗНЕС-ПЛАН (В РЕДАКЦИИ 2009 07 07) Разделы_БИЗНЕС-ПЛАН (в редакции 2009 07 29)" xfId="6168" xr:uid="{00000000-0005-0000-0000-000062140000}"/>
    <cellStyle name="_БИ_ОТМ_2008_проект ПТО_2009 06 ОЖ_БИЗНЕС-ПЛАН (В РЕДАКЦИИ 2009 07 07) Разделы_БИЗНЕС-ПЛАН (в редакции 2009 12 01)" xfId="6169" xr:uid="{00000000-0005-0000-0000-000063140000}"/>
    <cellStyle name="_БИ_ОТМ_2008_проект ПТО_2009 06 ОЖ_БИЗНЕС-ПЛАН (В РЕДАКЦИИ 2009 07 07) Разделы_затраты на пробы -2010г" xfId="6170" xr:uid="{00000000-0005-0000-0000-000064140000}"/>
    <cellStyle name="_БИ_ОТМ_2008_проект ПТО_2009 06 ОЖ_БИЗНЕС-ПЛАН (В РЕДАКЦИИ 2009 07 07) Разделы_затраты на пробы -2010г_БИЗНЕС-ПЛАН (в редакции 2009 07 29)" xfId="6171" xr:uid="{00000000-0005-0000-0000-000065140000}"/>
    <cellStyle name="_БИ_ОТМ_2008_проект ПТО_2009 06 ОЖ_БИЗНЕС-ПЛАН (в редакции 2009 07 07)_БИЗНЕС-ПЛАН (в редакции 2009 07 29)" xfId="6172" xr:uid="{00000000-0005-0000-0000-000066140000}"/>
    <cellStyle name="_БИ_ОТМ_2008_проект ПТО_2009 06 ОЖ_БИЗНЕС-ПЛАН (в редакции 2009 07 07)_БИЗНЕС-ПЛАН (в редакции 2009 12 01)" xfId="6173" xr:uid="{00000000-0005-0000-0000-000067140000}"/>
    <cellStyle name="_БИ_ОТМ_2008_проект ПТО_2009 06 ОЖ_БИЗНЕС-ПЛАН (в редакции 2009 07 07)_затраты на пробы -2010г" xfId="6174" xr:uid="{00000000-0005-0000-0000-000068140000}"/>
    <cellStyle name="_БИ_ОТМ_2008_проект ПТО_2009 06 ОЖ_БИЗНЕС-ПЛАН (в редакции 2009 07 07)_затраты на пробы -2010г_БИЗНЕС-ПЛАН (в редакции 2009 07 29)" xfId="6175" xr:uid="{00000000-0005-0000-0000-000069140000}"/>
    <cellStyle name="_БИ_ОТМ_2008_проект ПТО_2009 06 ОЖ_БИЗНЕС-ПЛАН (в редакции 2009 07 29)" xfId="6176" xr:uid="{00000000-0005-0000-0000-00006A140000}"/>
    <cellStyle name="_БИ_ОТМ_2008_проект ПТО_2009 06 ОЖ_БИЗНЕС-ПЛАН (в редакции 2009 12 01)" xfId="6177" xr:uid="{00000000-0005-0000-0000-00006B140000}"/>
    <cellStyle name="_БИ_ОТМ_2008_проект ПТО_2009 06 ОЖ_затраты на пробы -2010г" xfId="6178" xr:uid="{00000000-0005-0000-0000-00006C140000}"/>
    <cellStyle name="_БИ_ОТМ_2008_проект ПТО_2009 06 ОЖ_затраты на пробы -2010г_БИЗНЕС-ПЛАН (в редакции 2009 07 29)" xfId="6179" xr:uid="{00000000-0005-0000-0000-00006D140000}"/>
    <cellStyle name="_БИ_ОТМ_2008_проект ПТО_2009 06 ОЖ_Книга2" xfId="6180" xr:uid="{00000000-0005-0000-0000-00006E140000}"/>
    <cellStyle name="_БИ_ОТМ_2008_проект ПТО_2009 06 ОЖ_команд" xfId="6181" xr:uid="{00000000-0005-0000-0000-00006F140000}"/>
    <cellStyle name="_БИ_ОТМ_2008_проект ПТО_2009 06 ОЖ_команд 2011" xfId="6182" xr:uid="{00000000-0005-0000-0000-000070140000}"/>
    <cellStyle name="_БИ_ОТМ_2008_проект ПТО_2009 06 ОЖ_команд_1" xfId="6183" xr:uid="{00000000-0005-0000-0000-000071140000}"/>
    <cellStyle name="_БИ_ОТМ_2008_проект ПТО_2009 06 ОЖ_команд_1_БИЗНЕС-ПЛАН (в редакции 2009 07 07)" xfId="6184" xr:uid="{00000000-0005-0000-0000-000072140000}"/>
    <cellStyle name="_БИ_ОТМ_2008_проект ПТО_2009 06 ОЖ_команд_1_БИЗНЕС-ПЛАН (В РЕДАКЦИИ 2009 07 07) Разделы" xfId="6185" xr:uid="{00000000-0005-0000-0000-000073140000}"/>
    <cellStyle name="_БИ_ОТМ_2008_проект ПТО_2009 06 ОЖ_команд_1_БИЗНЕС-ПЛАН (В РЕДАКЦИИ 2009 07 07) Разделы_БИЗНЕС-ПЛАН (в редакции 2009 07 07)" xfId="6186" xr:uid="{00000000-0005-0000-0000-000074140000}"/>
    <cellStyle name="_БИ_ОТМ_2008_проект ПТО_2009 06 ОЖ_команд_1_БИЗНЕС-ПЛАН (В РЕДАКЦИИ 2009 07 07) Разделы_БИЗНЕС-ПЛАН (в редакции 2009 07 29)" xfId="6187" xr:uid="{00000000-0005-0000-0000-000075140000}"/>
    <cellStyle name="_БИ_ОТМ_2008_проект ПТО_2009 06 ОЖ_команд_1_БИЗНЕС-ПЛАН (В РЕДАКЦИИ 2009 07 07) Разделы_БИЗНЕС-ПЛАН (в редакции 2009 12 01)" xfId="6188" xr:uid="{00000000-0005-0000-0000-000076140000}"/>
    <cellStyle name="_БИ_ОТМ_2008_проект ПТО_2009 06 ОЖ_команд_1_БИЗНЕС-ПЛАН (В РЕДАКЦИИ 2009 07 07) Разделы_затраты на пробы -2010г" xfId="6189" xr:uid="{00000000-0005-0000-0000-000077140000}"/>
    <cellStyle name="_БИ_ОТМ_2008_проект ПТО_2009 06 ОЖ_команд_1_БИЗНЕС-ПЛАН (В РЕДАКЦИИ 2009 07 07) Разделы_затраты на пробы -2010г_БИЗНЕС-ПЛАН (в редакции 2009 07 29)" xfId="6190" xr:uid="{00000000-0005-0000-0000-000078140000}"/>
    <cellStyle name="_БИ_ОТМ_2008_проект ПТО_2009 06 ОЖ_команд_1_БИЗНЕС-ПЛАН (в редакции 2009 07 07)_БИЗНЕС-ПЛАН (в редакции 2009 07 29)" xfId="6191" xr:uid="{00000000-0005-0000-0000-000079140000}"/>
    <cellStyle name="_БИ_ОТМ_2008_проект ПТО_2009 06 ОЖ_команд_1_БИЗНЕС-ПЛАН (в редакции 2009 07 07)_БИЗНЕС-ПЛАН (в редакции 2009 12 01)" xfId="6192" xr:uid="{00000000-0005-0000-0000-00007A140000}"/>
    <cellStyle name="_БИ_ОТМ_2008_проект ПТО_2009 06 ОЖ_команд_1_БИЗНЕС-ПЛАН (в редакции 2009 07 07)_затраты на пробы -2010г" xfId="6193" xr:uid="{00000000-0005-0000-0000-00007B140000}"/>
    <cellStyle name="_БИ_ОТМ_2008_проект ПТО_2009 06 ОЖ_команд_1_БИЗНЕС-ПЛАН (в редакции 2009 07 07)_затраты на пробы -2010г_БИЗНЕС-ПЛАН (в редакции 2009 07 29)" xfId="6194" xr:uid="{00000000-0005-0000-0000-00007C140000}"/>
    <cellStyle name="_БИ_ОТМ_2008_проект ПТО_2009 06 ОЖ_команд_1_БИЗНЕС-ПЛАН (в редакции 2009 07 29)" xfId="6195" xr:uid="{00000000-0005-0000-0000-00007D140000}"/>
    <cellStyle name="_БИ_ОТМ_2008_проект ПТО_2009 06 ОЖ_команд_1_БИЗНЕС-ПЛАН (в редакции 2009 12 01)" xfId="6196" xr:uid="{00000000-0005-0000-0000-00007E140000}"/>
    <cellStyle name="_БИ_ОТМ_2008_проект ПТО_2009 06 ОЖ_команд_1_затраты на пробы -2010г" xfId="6197" xr:uid="{00000000-0005-0000-0000-00007F140000}"/>
    <cellStyle name="_БИ_ОТМ_2008_проект ПТО_2009 06 ОЖ_команд_1_затраты на пробы -2010г_БИЗНЕС-ПЛАН (в редакции 2009 07 29)" xfId="6198" xr:uid="{00000000-0005-0000-0000-000080140000}"/>
    <cellStyle name="_БИ_ОТМ_2008_проект ПТО_2009 06 ОЖ_команд_1_РасчетКомандировочных (2)" xfId="6199" xr:uid="{00000000-0005-0000-0000-000081140000}"/>
    <cellStyle name="_БИ_ОТМ_2008_проект ПТО_2009 06 ОЖ_команд_1_РасчетКомандировочных (2)_БИЗНЕС-ПЛАН (в редакции 2009 07 07)" xfId="6200" xr:uid="{00000000-0005-0000-0000-000082140000}"/>
    <cellStyle name="_БИ_ОТМ_2008_проект ПТО_2009 06 ОЖ_команд_1_РасчетКомандировочных (2)_БИЗНЕС-ПЛАН (в редакции 2009 07 29)" xfId="6201" xr:uid="{00000000-0005-0000-0000-000083140000}"/>
    <cellStyle name="_БИ_ОТМ_2008_проект ПТО_2009 06 ОЖ_команд_1_РасчетКомандировочных (2)_БИЗНЕС-ПЛАН (в редакции 2009 12 01)" xfId="6202" xr:uid="{00000000-0005-0000-0000-000084140000}"/>
    <cellStyle name="_БИ_ОТМ_2008_проект ПТО_2009 06 ОЖ_команд_1_РасчетКомандировочных (2)_затраты на пробы -2010г" xfId="6203" xr:uid="{00000000-0005-0000-0000-000085140000}"/>
    <cellStyle name="_БИ_ОТМ_2008_проект ПТО_2009 06 ОЖ_команд_1_РасчетКомандировочных (2)_затраты на пробы -2010г_БИЗНЕС-ПЛАН (в редакции 2009 07 29)" xfId="6204" xr:uid="{00000000-0005-0000-0000-000086140000}"/>
    <cellStyle name="_БИ_ОТМ_2008_проект ПТО_2009 06 ОЖ_команд_БИЗНЕС-ПЛАН (в редакции 2009 07 07)" xfId="6205" xr:uid="{00000000-0005-0000-0000-000087140000}"/>
    <cellStyle name="_БИ_ОТМ_2008_проект ПТО_2009 06 ОЖ_команд_БИЗНЕС-ПЛАН (В РЕДАКЦИИ 2009 07 07) Разделы" xfId="6206" xr:uid="{00000000-0005-0000-0000-000088140000}"/>
    <cellStyle name="_БИ_ОТМ_2008_проект ПТО_2009 06 ОЖ_команд_БИЗНЕС-ПЛАН (В РЕДАКЦИИ 2009 07 07) Разделы_БИЗНЕС-ПЛАН (в редакции 2009 07 07)" xfId="6207" xr:uid="{00000000-0005-0000-0000-000089140000}"/>
    <cellStyle name="_БИ_ОТМ_2008_проект ПТО_2009 06 ОЖ_команд_БИЗНЕС-ПЛАН (В РЕДАКЦИИ 2009 07 07) Разделы_БИЗНЕС-ПЛАН (в редакции 2009 07 29)" xfId="6208" xr:uid="{00000000-0005-0000-0000-00008A140000}"/>
    <cellStyle name="_БИ_ОТМ_2008_проект ПТО_2009 06 ОЖ_команд_БИЗНЕС-ПЛАН (В РЕДАКЦИИ 2009 07 07) Разделы_БИЗНЕС-ПЛАН (в редакции 2009 12 01)" xfId="6209" xr:uid="{00000000-0005-0000-0000-00008B140000}"/>
    <cellStyle name="_БИ_ОТМ_2008_проект ПТО_2009 06 ОЖ_команд_БИЗНЕС-ПЛАН (В РЕДАКЦИИ 2009 07 07) Разделы_затраты на пробы -2010г" xfId="6210" xr:uid="{00000000-0005-0000-0000-00008C140000}"/>
    <cellStyle name="_БИ_ОТМ_2008_проект ПТО_2009 06 ОЖ_команд_БИЗНЕС-ПЛАН (В РЕДАКЦИИ 2009 07 07) Разделы_затраты на пробы -2010г_БИЗНЕС-ПЛАН (в редакции 2009 07 29)" xfId="6211" xr:uid="{00000000-0005-0000-0000-00008D140000}"/>
    <cellStyle name="_БИ_ОТМ_2008_проект ПТО_2009 06 ОЖ_команд_БИЗНЕС-ПЛАН (в редакции 2009 07 07)_БИЗНЕС-ПЛАН (в редакции 2009 07 29)" xfId="6212" xr:uid="{00000000-0005-0000-0000-00008E140000}"/>
    <cellStyle name="_БИ_ОТМ_2008_проект ПТО_2009 06 ОЖ_команд_БИЗНЕС-ПЛАН (в редакции 2009 07 07)_БИЗНЕС-ПЛАН (в редакции 2009 12 01)" xfId="6213" xr:uid="{00000000-0005-0000-0000-00008F140000}"/>
    <cellStyle name="_БИ_ОТМ_2008_проект ПТО_2009 06 ОЖ_команд_БИЗНЕС-ПЛАН (в редакции 2009 07 07)_затраты на пробы -2010г" xfId="6214" xr:uid="{00000000-0005-0000-0000-000090140000}"/>
    <cellStyle name="_БИ_ОТМ_2008_проект ПТО_2009 06 ОЖ_команд_БИЗНЕС-ПЛАН (в редакции 2009 07 07)_затраты на пробы -2010г_БИЗНЕС-ПЛАН (в редакции 2009 07 29)" xfId="6215" xr:uid="{00000000-0005-0000-0000-000091140000}"/>
    <cellStyle name="_БИ_ОТМ_2008_проект ПТО_2009 06 ОЖ_команд_БИЗНЕС-ПЛАН (в редакции 2009 07 29)" xfId="6216" xr:uid="{00000000-0005-0000-0000-000092140000}"/>
    <cellStyle name="_БИ_ОТМ_2008_проект ПТО_2009 06 ОЖ_команд_БИЗНЕС-ПЛАН (в редакции 2009 12 01)" xfId="6217" xr:uid="{00000000-0005-0000-0000-000093140000}"/>
    <cellStyle name="_БИ_ОТМ_2008_проект ПТО_2009 06 ОЖ_команд_затраты на пробы -2010г" xfId="6218" xr:uid="{00000000-0005-0000-0000-000094140000}"/>
    <cellStyle name="_БИ_ОТМ_2008_проект ПТО_2009 06 ОЖ_команд_затраты на пробы -2010г_БИЗНЕС-ПЛАН (в редакции 2009 07 29)" xfId="6219" xr:uid="{00000000-0005-0000-0000-000095140000}"/>
    <cellStyle name="_БИ_ОТМ_2008_проект ПТО_2009 06 ОЖ_команд_РасчетКомандировочных (2)" xfId="6220" xr:uid="{00000000-0005-0000-0000-000096140000}"/>
    <cellStyle name="_БИ_ОТМ_2008_проект ПТО_2009 06 ОЖ_команд_РасчетКомандировочных (2)_БИЗНЕС-ПЛАН (в редакции 2009 07 07)" xfId="6221" xr:uid="{00000000-0005-0000-0000-000097140000}"/>
    <cellStyle name="_БИ_ОТМ_2008_проект ПТО_2009 06 ОЖ_команд_РасчетКомандировочных (2)_БИЗНЕС-ПЛАН (в редакции 2009 07 29)" xfId="6222" xr:uid="{00000000-0005-0000-0000-000098140000}"/>
    <cellStyle name="_БИ_ОТМ_2008_проект ПТО_2009 06 ОЖ_команд_РасчетКомандировочных (2)_БИЗНЕС-ПЛАН (в редакции 2009 12 01)" xfId="6223" xr:uid="{00000000-0005-0000-0000-000099140000}"/>
    <cellStyle name="_БИ_ОТМ_2008_проект ПТО_2009 06 ОЖ_команд_РасчетКомандировочных (2)_затраты на пробы -2010г" xfId="6224" xr:uid="{00000000-0005-0000-0000-00009A140000}"/>
    <cellStyle name="_БИ_ОТМ_2008_проект ПТО_2009 06 ОЖ_команд_РасчетКомандировочных (2)_затраты на пробы -2010г_БИЗНЕС-ПЛАН (в редакции 2009 07 29)" xfId="6225" xr:uid="{00000000-0005-0000-0000-00009B140000}"/>
    <cellStyle name="_БИ_ОТМ_2008_проект ПТО_2009 06 ОЖ_ПТУС11  (2)" xfId="6226" xr:uid="{00000000-0005-0000-0000-00009C140000}"/>
    <cellStyle name="_БИ_ОТМ_2008_проект ПТО_2009 06 ОЖ_РасчетКомандировочных (2)" xfId="6227" xr:uid="{00000000-0005-0000-0000-00009D140000}"/>
    <cellStyle name="_БИ_ОТМ_2008_проект ПТО_2009 06 ОЖ_РасчетКомандировочных (2)_БИЗНЕС-ПЛАН (в редакции 2009 07 07)" xfId="6228" xr:uid="{00000000-0005-0000-0000-00009E140000}"/>
    <cellStyle name="_БИ_ОТМ_2008_проект ПТО_2009 06 ОЖ_РасчетКомандировочных (2)_БИЗНЕС-ПЛАН (в редакции 2009 07 29)" xfId="6229" xr:uid="{00000000-0005-0000-0000-00009F140000}"/>
    <cellStyle name="_БИ_ОТМ_2008_проект ПТО_2009 06 ОЖ_РасчетКомандировочных (2)_БИЗНЕС-ПЛАН (в редакции 2009 12 01)" xfId="6230" xr:uid="{00000000-0005-0000-0000-0000A0140000}"/>
    <cellStyle name="_БИ_ОТМ_2008_проект ПТО_2009 06 ОЖ_РасчетКомандировочных (2)_затраты на пробы -2010г" xfId="6231" xr:uid="{00000000-0005-0000-0000-0000A1140000}"/>
    <cellStyle name="_БИ_ОТМ_2008_проект ПТО_2009 06 ОЖ_РасчетКомандировочных (2)_затраты на пробы -2010г_БИЗНЕС-ПЛАН (в редакции 2009 07 29)" xfId="6232" xr:uid="{00000000-0005-0000-0000-0000A2140000}"/>
    <cellStyle name="_БИ_ОТМ_2008_проект ПТО_2009 06-07 П" xfId="6233" xr:uid="{00000000-0005-0000-0000-0000A3140000}"/>
    <cellStyle name="_БИ_ОТМ_2008_проект ПТО_2009 06-07 П_14 Смета затрат" xfId="6234" xr:uid="{00000000-0005-0000-0000-0000A4140000}"/>
    <cellStyle name="_БИ_ОТМ_2008_проект ПТО_2009 06-07 П_2009 09" xfId="6235" xr:uid="{00000000-0005-0000-0000-0000A5140000}"/>
    <cellStyle name="_БИ_ОТМ_2008_проект ПТО_2009 06-07 П_2010 04 ОЖ" xfId="6236" xr:uid="{00000000-0005-0000-0000-0000A6140000}"/>
    <cellStyle name="_БИ_ОТМ_2008_проект ПТО_2009 06-07 П_2010 05 ОЖ" xfId="6237" xr:uid="{00000000-0005-0000-0000-0000A7140000}"/>
    <cellStyle name="_БИ_ОТМ_2008_проект ПТО_2009 06-07 П_2010 06 мес ПФ (в редакции 2010 07 16)" xfId="6238" xr:uid="{00000000-0005-0000-0000-0000A8140000}"/>
    <cellStyle name="_БИ_ОТМ_2008_проект ПТО_2009 06-07 П_2010 06 ПФ" xfId="6239" xr:uid="{00000000-0005-0000-0000-0000A9140000}"/>
    <cellStyle name="_БИ_ОТМ_2008_проект ПТО_2009 06-07 П_БИЗНЕС-ПЛАН (в редакции 2009 07 07)" xfId="6240" xr:uid="{00000000-0005-0000-0000-0000AA140000}"/>
    <cellStyle name="_БИ_ОТМ_2008_проект ПТО_2009 06-07 П_БИЗНЕС-ПЛАН (В РЕДАКЦИИ 2009 07 07) Разделы" xfId="6241" xr:uid="{00000000-0005-0000-0000-0000AB140000}"/>
    <cellStyle name="_БИ_ОТМ_2008_проект ПТО_2009 06-07 П_БИЗНЕС-ПЛАН (В РЕДАКЦИИ 2009 07 07) Разделы_БИЗНЕС-ПЛАН (в редакции 2009 07 07)" xfId="6242" xr:uid="{00000000-0005-0000-0000-0000AC140000}"/>
    <cellStyle name="_БИ_ОТМ_2008_проект ПТО_2009 06-07 П_БИЗНЕС-ПЛАН (В РЕДАКЦИИ 2009 07 07) Разделы_БИЗНЕС-ПЛАН (в редакции 2009 07 29)" xfId="6243" xr:uid="{00000000-0005-0000-0000-0000AD140000}"/>
    <cellStyle name="_БИ_ОТМ_2008_проект ПТО_2009 06-07 П_БИЗНЕС-ПЛАН (В РЕДАКЦИИ 2009 07 07) Разделы_БИЗНЕС-ПЛАН (в редакции 2009 12 01)" xfId="6244" xr:uid="{00000000-0005-0000-0000-0000AE140000}"/>
    <cellStyle name="_БИ_ОТМ_2008_проект ПТО_2009 06-07 П_БИЗНЕС-ПЛАН (В РЕДАКЦИИ 2009 07 07) Разделы_затраты на пробы -2010г" xfId="6245" xr:uid="{00000000-0005-0000-0000-0000AF140000}"/>
    <cellStyle name="_БИ_ОТМ_2008_проект ПТО_2009 06-07 П_БИЗНЕС-ПЛАН (В РЕДАКЦИИ 2009 07 07) Разделы_затраты на пробы -2010г_БИЗНЕС-ПЛАН (в редакции 2009 07 29)" xfId="6246" xr:uid="{00000000-0005-0000-0000-0000B0140000}"/>
    <cellStyle name="_БИ_ОТМ_2008_проект ПТО_2009 06-07 П_БИЗНЕС-ПЛАН (в редакции 2009 07 07)_БИЗНЕС-ПЛАН (в редакции 2009 07 29)" xfId="6247" xr:uid="{00000000-0005-0000-0000-0000B1140000}"/>
    <cellStyle name="_БИ_ОТМ_2008_проект ПТО_2009 06-07 П_БИЗНЕС-ПЛАН (в редакции 2009 07 07)_БИЗНЕС-ПЛАН (в редакции 2009 12 01)" xfId="6248" xr:uid="{00000000-0005-0000-0000-0000B2140000}"/>
    <cellStyle name="_БИ_ОТМ_2008_проект ПТО_2009 06-07 П_БИЗНЕС-ПЛАН (в редакции 2009 07 07)_затраты на пробы -2010г" xfId="6249" xr:uid="{00000000-0005-0000-0000-0000B3140000}"/>
    <cellStyle name="_БИ_ОТМ_2008_проект ПТО_2009 06-07 П_БИЗНЕС-ПЛАН (в редакции 2009 07 07)_затраты на пробы -2010г_БИЗНЕС-ПЛАН (в редакции 2009 07 29)" xfId="6250" xr:uid="{00000000-0005-0000-0000-0000B4140000}"/>
    <cellStyle name="_БИ_ОТМ_2008_проект ПТО_2009 06-07 П_БИЗНЕС-ПЛАН (в редакции 2009 07 29)" xfId="6251" xr:uid="{00000000-0005-0000-0000-0000B5140000}"/>
    <cellStyle name="_БИ_ОТМ_2008_проект ПТО_2009 06-07 П_БИЗНЕС-ПЛАН (в редакции 2009 12 01)" xfId="6252" xr:uid="{00000000-0005-0000-0000-0000B6140000}"/>
    <cellStyle name="_БИ_ОТМ_2008_проект ПТО_2009 06-07 П_затраты на пробы -2010г" xfId="6253" xr:uid="{00000000-0005-0000-0000-0000B7140000}"/>
    <cellStyle name="_БИ_ОТМ_2008_проект ПТО_2009 06-07 П_затраты на пробы -2010г_БИЗНЕС-ПЛАН (в редакции 2009 07 29)" xfId="6254" xr:uid="{00000000-0005-0000-0000-0000B8140000}"/>
    <cellStyle name="_БИ_ОТМ_2008_проект ПТО_2009 06-07 П_Книга2" xfId="6255" xr:uid="{00000000-0005-0000-0000-0000B9140000}"/>
    <cellStyle name="_БИ_ОТМ_2008_проект ПТО_2009 06-07 П_команд" xfId="6256" xr:uid="{00000000-0005-0000-0000-0000BA140000}"/>
    <cellStyle name="_БИ_ОТМ_2008_проект ПТО_2009 06-07 П_команд 2011" xfId="6257" xr:uid="{00000000-0005-0000-0000-0000BB140000}"/>
    <cellStyle name="_БИ_ОТМ_2008_проект ПТО_2009 06-07 П_команд_1" xfId="6258" xr:uid="{00000000-0005-0000-0000-0000BC140000}"/>
    <cellStyle name="_БИ_ОТМ_2008_проект ПТО_2009 06-07 П_команд_1_БИЗНЕС-ПЛАН (в редакции 2009 07 07)" xfId="6259" xr:uid="{00000000-0005-0000-0000-0000BD140000}"/>
    <cellStyle name="_БИ_ОТМ_2008_проект ПТО_2009 06-07 П_команд_1_БИЗНЕС-ПЛАН (В РЕДАКЦИИ 2009 07 07) Разделы" xfId="6260" xr:uid="{00000000-0005-0000-0000-0000BE140000}"/>
    <cellStyle name="_БИ_ОТМ_2008_проект ПТО_2009 06-07 П_команд_1_БИЗНЕС-ПЛАН (В РЕДАКЦИИ 2009 07 07) Разделы_БИЗНЕС-ПЛАН (в редакции 2009 07 07)" xfId="6261" xr:uid="{00000000-0005-0000-0000-0000BF140000}"/>
    <cellStyle name="_БИ_ОТМ_2008_проект ПТО_2009 06-07 П_команд_1_БИЗНЕС-ПЛАН (В РЕДАКЦИИ 2009 07 07) Разделы_БИЗНЕС-ПЛАН (в редакции 2009 07 29)" xfId="6262" xr:uid="{00000000-0005-0000-0000-0000C0140000}"/>
    <cellStyle name="_БИ_ОТМ_2008_проект ПТО_2009 06-07 П_команд_1_БИЗНЕС-ПЛАН (В РЕДАКЦИИ 2009 07 07) Разделы_БИЗНЕС-ПЛАН (в редакции 2009 12 01)" xfId="6263" xr:uid="{00000000-0005-0000-0000-0000C1140000}"/>
    <cellStyle name="_БИ_ОТМ_2008_проект ПТО_2009 06-07 П_команд_1_БИЗНЕС-ПЛАН (В РЕДАКЦИИ 2009 07 07) Разделы_затраты на пробы -2010г" xfId="6264" xr:uid="{00000000-0005-0000-0000-0000C2140000}"/>
    <cellStyle name="_БИ_ОТМ_2008_проект ПТО_2009 06-07 П_команд_1_БИЗНЕС-ПЛАН (В РЕДАКЦИИ 2009 07 07) Разделы_затраты на пробы -2010г_БИЗНЕС-ПЛАН (в редакции 2009 07 29)" xfId="6265" xr:uid="{00000000-0005-0000-0000-0000C3140000}"/>
    <cellStyle name="_БИ_ОТМ_2008_проект ПТО_2009 06-07 П_команд_1_БИЗНЕС-ПЛАН (в редакции 2009 07 07)_БИЗНЕС-ПЛАН (в редакции 2009 07 29)" xfId="6266" xr:uid="{00000000-0005-0000-0000-0000C4140000}"/>
    <cellStyle name="_БИ_ОТМ_2008_проект ПТО_2009 06-07 П_команд_1_БИЗНЕС-ПЛАН (в редакции 2009 07 07)_БИЗНЕС-ПЛАН (в редакции 2009 12 01)" xfId="6267" xr:uid="{00000000-0005-0000-0000-0000C5140000}"/>
    <cellStyle name="_БИ_ОТМ_2008_проект ПТО_2009 06-07 П_команд_1_БИЗНЕС-ПЛАН (в редакции 2009 07 07)_затраты на пробы -2010г" xfId="6268" xr:uid="{00000000-0005-0000-0000-0000C6140000}"/>
    <cellStyle name="_БИ_ОТМ_2008_проект ПТО_2009 06-07 П_команд_1_БИЗНЕС-ПЛАН (в редакции 2009 07 07)_затраты на пробы -2010г_БИЗНЕС-ПЛАН (в редакции 2009 07 29)" xfId="6269" xr:uid="{00000000-0005-0000-0000-0000C7140000}"/>
    <cellStyle name="_БИ_ОТМ_2008_проект ПТО_2009 06-07 П_команд_1_БИЗНЕС-ПЛАН (в редакции 2009 07 29)" xfId="6270" xr:uid="{00000000-0005-0000-0000-0000C8140000}"/>
    <cellStyle name="_БИ_ОТМ_2008_проект ПТО_2009 06-07 П_команд_1_БИЗНЕС-ПЛАН (в редакции 2009 12 01)" xfId="6271" xr:uid="{00000000-0005-0000-0000-0000C9140000}"/>
    <cellStyle name="_БИ_ОТМ_2008_проект ПТО_2009 06-07 П_команд_1_затраты на пробы -2010г" xfId="6272" xr:uid="{00000000-0005-0000-0000-0000CA140000}"/>
    <cellStyle name="_БИ_ОТМ_2008_проект ПТО_2009 06-07 П_команд_1_затраты на пробы -2010г_БИЗНЕС-ПЛАН (в редакции 2009 07 29)" xfId="6273" xr:uid="{00000000-0005-0000-0000-0000CB140000}"/>
    <cellStyle name="_БИ_ОТМ_2008_проект ПТО_2009 06-07 П_команд_1_РасчетКомандировочных (2)" xfId="6274" xr:uid="{00000000-0005-0000-0000-0000CC140000}"/>
    <cellStyle name="_БИ_ОТМ_2008_проект ПТО_2009 06-07 П_команд_1_РасчетКомандировочных (2)_БИЗНЕС-ПЛАН (в редакции 2009 07 07)" xfId="6275" xr:uid="{00000000-0005-0000-0000-0000CD140000}"/>
    <cellStyle name="_БИ_ОТМ_2008_проект ПТО_2009 06-07 П_команд_1_РасчетКомандировочных (2)_БИЗНЕС-ПЛАН (в редакции 2009 07 29)" xfId="6276" xr:uid="{00000000-0005-0000-0000-0000CE140000}"/>
    <cellStyle name="_БИ_ОТМ_2008_проект ПТО_2009 06-07 П_команд_1_РасчетКомандировочных (2)_БИЗНЕС-ПЛАН (в редакции 2009 12 01)" xfId="6277" xr:uid="{00000000-0005-0000-0000-0000CF140000}"/>
    <cellStyle name="_БИ_ОТМ_2008_проект ПТО_2009 06-07 П_команд_1_РасчетКомандировочных (2)_затраты на пробы -2010г" xfId="6278" xr:uid="{00000000-0005-0000-0000-0000D0140000}"/>
    <cellStyle name="_БИ_ОТМ_2008_проект ПТО_2009 06-07 П_команд_1_РасчетКомандировочных (2)_затраты на пробы -2010г_БИЗНЕС-ПЛАН (в редакции 2009 07 29)" xfId="6279" xr:uid="{00000000-0005-0000-0000-0000D1140000}"/>
    <cellStyle name="_БИ_ОТМ_2008_проект ПТО_2009 06-07 П_команд_БИЗНЕС-ПЛАН (в редакции 2009 07 07)" xfId="6280" xr:uid="{00000000-0005-0000-0000-0000D2140000}"/>
    <cellStyle name="_БИ_ОТМ_2008_проект ПТО_2009 06-07 П_команд_БИЗНЕС-ПЛАН (В РЕДАКЦИИ 2009 07 07) Разделы" xfId="6281" xr:uid="{00000000-0005-0000-0000-0000D3140000}"/>
    <cellStyle name="_БИ_ОТМ_2008_проект ПТО_2009 06-07 П_команд_БИЗНЕС-ПЛАН (В РЕДАКЦИИ 2009 07 07) Разделы_БИЗНЕС-ПЛАН (в редакции 2009 07 07)" xfId="6282" xr:uid="{00000000-0005-0000-0000-0000D4140000}"/>
    <cellStyle name="_БИ_ОТМ_2008_проект ПТО_2009 06-07 П_команд_БИЗНЕС-ПЛАН (В РЕДАКЦИИ 2009 07 07) Разделы_БИЗНЕС-ПЛАН (в редакции 2009 07 29)" xfId="6283" xr:uid="{00000000-0005-0000-0000-0000D5140000}"/>
    <cellStyle name="_БИ_ОТМ_2008_проект ПТО_2009 06-07 П_команд_БИЗНЕС-ПЛАН (В РЕДАКЦИИ 2009 07 07) Разделы_БИЗНЕС-ПЛАН (в редакции 2009 12 01)" xfId="6284" xr:uid="{00000000-0005-0000-0000-0000D6140000}"/>
    <cellStyle name="_БИ_ОТМ_2008_проект ПТО_2009 06-07 П_команд_БИЗНЕС-ПЛАН (В РЕДАКЦИИ 2009 07 07) Разделы_затраты на пробы -2010г" xfId="6285" xr:uid="{00000000-0005-0000-0000-0000D7140000}"/>
    <cellStyle name="_БИ_ОТМ_2008_проект ПТО_2009 06-07 П_команд_БИЗНЕС-ПЛАН (В РЕДАКЦИИ 2009 07 07) Разделы_затраты на пробы -2010г_БИЗНЕС-ПЛАН (в редакции 2009 07 29)" xfId="6286" xr:uid="{00000000-0005-0000-0000-0000D8140000}"/>
    <cellStyle name="_БИ_ОТМ_2008_проект ПТО_2009 06-07 П_команд_БИЗНЕС-ПЛАН (в редакции 2009 07 07)_БИЗНЕС-ПЛАН (в редакции 2009 07 29)" xfId="6287" xr:uid="{00000000-0005-0000-0000-0000D9140000}"/>
    <cellStyle name="_БИ_ОТМ_2008_проект ПТО_2009 06-07 П_команд_БИЗНЕС-ПЛАН (в редакции 2009 07 07)_БИЗНЕС-ПЛАН (в редакции 2009 12 01)" xfId="6288" xr:uid="{00000000-0005-0000-0000-0000DA140000}"/>
    <cellStyle name="_БИ_ОТМ_2008_проект ПТО_2009 06-07 П_команд_БИЗНЕС-ПЛАН (в редакции 2009 07 07)_затраты на пробы -2010г" xfId="6289" xr:uid="{00000000-0005-0000-0000-0000DB140000}"/>
    <cellStyle name="_БИ_ОТМ_2008_проект ПТО_2009 06-07 П_команд_БИЗНЕС-ПЛАН (в редакции 2009 07 07)_затраты на пробы -2010г_БИЗНЕС-ПЛАН (в редакции 2009 07 29)" xfId="6290" xr:uid="{00000000-0005-0000-0000-0000DC140000}"/>
    <cellStyle name="_БИ_ОТМ_2008_проект ПТО_2009 06-07 П_команд_БИЗНЕС-ПЛАН (в редакции 2009 07 29)" xfId="6291" xr:uid="{00000000-0005-0000-0000-0000DD140000}"/>
    <cellStyle name="_БИ_ОТМ_2008_проект ПТО_2009 06-07 П_команд_БИЗНЕС-ПЛАН (в редакции 2009 12 01)" xfId="6292" xr:uid="{00000000-0005-0000-0000-0000DE140000}"/>
    <cellStyle name="_БИ_ОТМ_2008_проект ПТО_2009 06-07 П_команд_затраты на пробы -2010г" xfId="6293" xr:uid="{00000000-0005-0000-0000-0000DF140000}"/>
    <cellStyle name="_БИ_ОТМ_2008_проект ПТО_2009 06-07 П_команд_затраты на пробы -2010г_БИЗНЕС-ПЛАН (в редакции 2009 07 29)" xfId="6294" xr:uid="{00000000-0005-0000-0000-0000E0140000}"/>
    <cellStyle name="_БИ_ОТМ_2008_проект ПТО_2009 06-07 П_команд_РасчетКомандировочных (2)" xfId="6295" xr:uid="{00000000-0005-0000-0000-0000E1140000}"/>
    <cellStyle name="_БИ_ОТМ_2008_проект ПТО_2009 06-07 П_команд_РасчетКомандировочных (2)_БИЗНЕС-ПЛАН (в редакции 2009 07 07)" xfId="6296" xr:uid="{00000000-0005-0000-0000-0000E2140000}"/>
    <cellStyle name="_БИ_ОТМ_2008_проект ПТО_2009 06-07 П_команд_РасчетКомандировочных (2)_БИЗНЕС-ПЛАН (в редакции 2009 07 29)" xfId="6297" xr:uid="{00000000-0005-0000-0000-0000E3140000}"/>
    <cellStyle name="_БИ_ОТМ_2008_проект ПТО_2009 06-07 П_команд_РасчетКомандировочных (2)_БИЗНЕС-ПЛАН (в редакции 2009 12 01)" xfId="6298" xr:uid="{00000000-0005-0000-0000-0000E4140000}"/>
    <cellStyle name="_БИ_ОТМ_2008_проект ПТО_2009 06-07 П_команд_РасчетКомандировочных (2)_затраты на пробы -2010г" xfId="6299" xr:uid="{00000000-0005-0000-0000-0000E5140000}"/>
    <cellStyle name="_БИ_ОТМ_2008_проект ПТО_2009 06-07 П_команд_РасчетКомандировочных (2)_затраты на пробы -2010г_БИЗНЕС-ПЛАН (в редакции 2009 07 29)" xfId="6300" xr:uid="{00000000-0005-0000-0000-0000E6140000}"/>
    <cellStyle name="_БИ_ОТМ_2008_проект ПТО_2009 06-07 П_ПТУС11  (2)" xfId="6301" xr:uid="{00000000-0005-0000-0000-0000E7140000}"/>
    <cellStyle name="_БИ_ОТМ_2008_проект ПТО_2009 06-07 П_РасчетКомандировочных (2)" xfId="6302" xr:uid="{00000000-0005-0000-0000-0000E8140000}"/>
    <cellStyle name="_БИ_ОТМ_2008_проект ПТО_2009 06-07 П_РасчетКомандировочных (2)_БИЗНЕС-ПЛАН (в редакции 2009 07 07)" xfId="6303" xr:uid="{00000000-0005-0000-0000-0000E9140000}"/>
    <cellStyle name="_БИ_ОТМ_2008_проект ПТО_2009 06-07 П_РасчетКомандировочных (2)_БИЗНЕС-ПЛАН (в редакции 2009 07 29)" xfId="6304" xr:uid="{00000000-0005-0000-0000-0000EA140000}"/>
    <cellStyle name="_БИ_ОТМ_2008_проект ПТО_2009 06-07 П_РасчетКомандировочных (2)_БИЗНЕС-ПЛАН (в редакции 2009 12 01)" xfId="6305" xr:uid="{00000000-0005-0000-0000-0000EB140000}"/>
    <cellStyle name="_БИ_ОТМ_2008_проект ПТО_2009 06-07 П_РасчетКомандировочных (2)_затраты на пробы -2010г" xfId="6306" xr:uid="{00000000-0005-0000-0000-0000EC140000}"/>
    <cellStyle name="_БИ_ОТМ_2008_проект ПТО_2009 06-07 П_РасчетКомандировочных (2)_затраты на пробы -2010г_БИЗНЕС-ПЛАН (в редакции 2009 07 29)" xfId="6307" xr:uid="{00000000-0005-0000-0000-0000ED140000}"/>
    <cellStyle name="_БИ_ОТМ_2008_проект ПТО_2009 09" xfId="6308" xr:uid="{00000000-0005-0000-0000-0000EE140000}"/>
    <cellStyle name="_БИ_ОТМ_2008_проект ПТО_2010 04 ОЖ" xfId="6309" xr:uid="{00000000-0005-0000-0000-0000EF140000}"/>
    <cellStyle name="_БИ_ОТМ_2008_проект ПТО_2010 05 ОЖ" xfId="6310" xr:uid="{00000000-0005-0000-0000-0000F0140000}"/>
    <cellStyle name="_БИ_ОТМ_2008_проект ПТО_БИЗНЕС-ПЛАН (в редакции 2009 06 17)" xfId="6311" xr:uid="{00000000-0005-0000-0000-0000F1140000}"/>
    <cellStyle name="_БИ_ОТМ_2008_проект ПТО_БИЗНЕС-ПЛАН (в редакции 2009 06 17)_БИЗНЕС-ПЛАН (в редакции 2009 07 07)" xfId="6312" xr:uid="{00000000-0005-0000-0000-0000F2140000}"/>
    <cellStyle name="_БИ_ОТМ_2008_проект ПТО_БИЗНЕС-ПЛАН (в редакции 2009 06 17)_БИЗНЕС-ПЛАН (В РЕДАКЦИИ 2009 07 07) Разделы" xfId="6313" xr:uid="{00000000-0005-0000-0000-0000F3140000}"/>
    <cellStyle name="_БИ_ОТМ_2008_проект ПТО_БИЗНЕС-ПЛАН (в редакции 2009 06 17)_БИЗНЕС-ПЛАН (В РЕДАКЦИИ 2009 07 07) Разделы_БИЗНЕС-ПЛАН (в редакции 2009 07 07)" xfId="6314" xr:uid="{00000000-0005-0000-0000-0000F4140000}"/>
    <cellStyle name="_БИ_ОТМ_2008_проект ПТО_БИЗНЕС-ПЛАН (в редакции 2009 06 17)_БИЗНЕС-ПЛАН (В РЕДАКЦИИ 2009 07 07) Разделы_БИЗНЕС-ПЛАН (в редакции 2009 07 29)" xfId="6315" xr:uid="{00000000-0005-0000-0000-0000F5140000}"/>
    <cellStyle name="_БИ_ОТМ_2008_проект ПТО_БИЗНЕС-ПЛАН (в редакции 2009 06 17)_БИЗНЕС-ПЛАН (В РЕДАКЦИИ 2009 07 07) Разделы_БИЗНЕС-ПЛАН (в редакции 2009 12 01)" xfId="6316" xr:uid="{00000000-0005-0000-0000-0000F6140000}"/>
    <cellStyle name="_БИ_ОТМ_2008_проект ПТО_БИЗНЕС-ПЛАН (в редакции 2009 06 17)_БИЗНЕС-ПЛАН (В РЕДАКЦИИ 2009 07 07) Разделы_затраты на пробы -2010г" xfId="6317" xr:uid="{00000000-0005-0000-0000-0000F7140000}"/>
    <cellStyle name="_БИ_ОТМ_2008_проект ПТО_БИЗНЕС-ПЛАН (в редакции 2009 06 17)_БИЗНЕС-ПЛАН (В РЕДАКЦИИ 2009 07 07) Разделы_затраты на пробы -2010г_БИЗНЕС-ПЛАН (в редакции 2009 07 29)" xfId="6318" xr:uid="{00000000-0005-0000-0000-0000F8140000}"/>
    <cellStyle name="_БИ_ОТМ_2008_проект ПТО_БИЗНЕС-ПЛАН (в редакции 2009 06 17)_БИЗНЕС-ПЛАН (в редакции 2009 07 07)_БИЗНЕС-ПЛАН (в редакции 2009 07 29)" xfId="6319" xr:uid="{00000000-0005-0000-0000-0000F9140000}"/>
    <cellStyle name="_БИ_ОТМ_2008_проект ПТО_БИЗНЕС-ПЛАН (в редакции 2009 06 17)_БИЗНЕС-ПЛАН (в редакции 2009 07 07)_БИЗНЕС-ПЛАН (в редакции 2009 12 01)" xfId="6320" xr:uid="{00000000-0005-0000-0000-0000FA140000}"/>
    <cellStyle name="_БИ_ОТМ_2008_проект ПТО_БИЗНЕС-ПЛАН (в редакции 2009 06 17)_БИЗНЕС-ПЛАН (в редакции 2009 07 07)_затраты на пробы -2010г" xfId="6321" xr:uid="{00000000-0005-0000-0000-0000FB140000}"/>
    <cellStyle name="_БИ_ОТМ_2008_проект ПТО_БИЗНЕС-ПЛАН (в редакции 2009 06 17)_БИЗНЕС-ПЛАН (в редакции 2009 07 07)_затраты на пробы -2010г_БИЗНЕС-ПЛАН (в редакции 2009 07 29)" xfId="6322" xr:uid="{00000000-0005-0000-0000-0000FC140000}"/>
    <cellStyle name="_БИ_ОТМ_2008_проект ПТО_БИЗНЕС-ПЛАН (в редакции 2009 06 17)_БИЗНЕС-ПЛАН (в редакции 2009 07 29)" xfId="6323" xr:uid="{00000000-0005-0000-0000-0000FD140000}"/>
    <cellStyle name="_БИ_ОТМ_2008_проект ПТО_БИЗНЕС-ПЛАН (в редакции 2009 06 17)_БИЗНЕС-ПЛАН (в редакции 2009 12 01)" xfId="6324" xr:uid="{00000000-0005-0000-0000-0000FE140000}"/>
    <cellStyle name="_БИ_ОТМ_2008_проект ПТО_БИЗНЕС-ПЛАН (в редакции 2009 06 17)_затраты на пробы -2010г" xfId="6325" xr:uid="{00000000-0005-0000-0000-0000FF140000}"/>
    <cellStyle name="_БИ_ОТМ_2008_проект ПТО_БИЗНЕС-ПЛАН (в редакции 2009 06 17)_затраты на пробы -2010г_БИЗНЕС-ПЛАН (в редакции 2009 07 29)" xfId="6326" xr:uid="{00000000-0005-0000-0000-000000150000}"/>
    <cellStyle name="_БИ_ОТМ_2008_проект ПТО_БИЗНЕС-ПЛАН (в редакции 2009 06 17)_команд" xfId="6327" xr:uid="{00000000-0005-0000-0000-000001150000}"/>
    <cellStyle name="_БИ_ОТМ_2008_проект ПТО_БИЗНЕС-ПЛАН (в редакции 2009 06 17)_команд_1" xfId="6328" xr:uid="{00000000-0005-0000-0000-000002150000}"/>
    <cellStyle name="_БИ_ОТМ_2008_проект ПТО_БИЗНЕС-ПЛАН (в редакции 2009 06 17)_команд_1_БИЗНЕС-ПЛАН (в редакции 2009 07 07)" xfId="6329" xr:uid="{00000000-0005-0000-0000-000003150000}"/>
    <cellStyle name="_БИ_ОТМ_2008_проект ПТО_БИЗНЕС-ПЛАН (в редакции 2009 06 17)_команд_1_БИЗНЕС-ПЛАН (В РЕДАКЦИИ 2009 07 07) Разделы" xfId="6330" xr:uid="{00000000-0005-0000-0000-000004150000}"/>
    <cellStyle name="_БИ_ОТМ_2008_проект ПТО_БИЗНЕС-ПЛАН (в редакции 2009 06 17)_команд_1_БИЗНЕС-ПЛАН (В РЕДАКЦИИ 2009 07 07) Разделы_БИЗНЕС-ПЛАН (в редакции 2009 07 07)" xfId="6331" xr:uid="{00000000-0005-0000-0000-000005150000}"/>
    <cellStyle name="_БИ_ОТМ_2008_проект ПТО_БИЗНЕС-ПЛАН (в редакции 2009 06 17)_команд_1_БИЗНЕС-ПЛАН (В РЕДАКЦИИ 2009 07 07) Разделы_БИЗНЕС-ПЛАН (в редакции 2009 07 29)" xfId="6332" xr:uid="{00000000-0005-0000-0000-000006150000}"/>
    <cellStyle name="_БИ_ОТМ_2008_проект ПТО_БИЗНЕС-ПЛАН (в редакции 2009 06 17)_команд_1_БИЗНЕС-ПЛАН (В РЕДАКЦИИ 2009 07 07) Разделы_БИЗНЕС-ПЛАН (в редакции 2009 12 01)" xfId="6333" xr:uid="{00000000-0005-0000-0000-000007150000}"/>
    <cellStyle name="_БИ_ОТМ_2008_проект ПТО_БИЗНЕС-ПЛАН (в редакции 2009 06 17)_команд_1_БИЗНЕС-ПЛАН (В РЕДАКЦИИ 2009 07 07) Разделы_затраты на пробы -2010г" xfId="6334" xr:uid="{00000000-0005-0000-0000-000008150000}"/>
    <cellStyle name="_БИ_ОТМ_2008_проект ПТО_БИЗНЕС-ПЛАН (в редакции 2009 06 17)_команд_1_БИЗНЕС-ПЛАН (В РЕДАКЦИИ 2009 07 07) Разделы_затраты на пробы -2010г_БИЗНЕС-ПЛАН (в редакции 2009 07 29)" xfId="6335" xr:uid="{00000000-0005-0000-0000-000009150000}"/>
    <cellStyle name="_БИ_ОТМ_2008_проект ПТО_БИЗНЕС-ПЛАН (в редакции 2009 06 17)_команд_1_БИЗНЕС-ПЛАН (в редакции 2009 07 07)_БИЗНЕС-ПЛАН (в редакции 2009 07 29)" xfId="6336" xr:uid="{00000000-0005-0000-0000-00000A150000}"/>
    <cellStyle name="_БИ_ОТМ_2008_проект ПТО_БИЗНЕС-ПЛАН (в редакции 2009 06 17)_команд_1_БИЗНЕС-ПЛАН (в редакции 2009 07 07)_БИЗНЕС-ПЛАН (в редакции 2009 12 01)" xfId="6337" xr:uid="{00000000-0005-0000-0000-00000B150000}"/>
    <cellStyle name="_БИ_ОТМ_2008_проект ПТО_БИЗНЕС-ПЛАН (в редакции 2009 06 17)_команд_1_БИЗНЕС-ПЛАН (в редакции 2009 07 07)_затраты на пробы -2010г" xfId="6338" xr:uid="{00000000-0005-0000-0000-00000C150000}"/>
    <cellStyle name="_БИ_ОТМ_2008_проект ПТО_БИЗНЕС-ПЛАН (в редакции 2009 06 17)_команд_1_БИЗНЕС-ПЛАН (в редакции 2009 07 07)_затраты на пробы -2010г_БИЗНЕС-ПЛАН (в редакции 2009 07 29)" xfId="6339" xr:uid="{00000000-0005-0000-0000-00000D150000}"/>
    <cellStyle name="_БИ_ОТМ_2008_проект ПТО_БИЗНЕС-ПЛАН (в редакции 2009 06 17)_команд_1_БИЗНЕС-ПЛАН (в редакции 2009 07 29)" xfId="6340" xr:uid="{00000000-0005-0000-0000-00000E150000}"/>
    <cellStyle name="_БИ_ОТМ_2008_проект ПТО_БИЗНЕС-ПЛАН (в редакции 2009 06 17)_команд_1_БИЗНЕС-ПЛАН (в редакции 2009 12 01)" xfId="6341" xr:uid="{00000000-0005-0000-0000-00000F150000}"/>
    <cellStyle name="_БИ_ОТМ_2008_проект ПТО_БИЗНЕС-ПЛАН (в редакции 2009 06 17)_команд_1_затраты на пробы -2010г" xfId="6342" xr:uid="{00000000-0005-0000-0000-000010150000}"/>
    <cellStyle name="_БИ_ОТМ_2008_проект ПТО_БИЗНЕС-ПЛАН (в редакции 2009 06 17)_команд_1_затраты на пробы -2010г_БИЗНЕС-ПЛАН (в редакции 2009 07 29)" xfId="6343" xr:uid="{00000000-0005-0000-0000-000011150000}"/>
    <cellStyle name="_БИ_ОТМ_2008_проект ПТО_БИЗНЕС-ПЛАН (в редакции 2009 06 17)_команд_1_РасчетКомандировочных (2)" xfId="6344" xr:uid="{00000000-0005-0000-0000-000012150000}"/>
    <cellStyle name="_БИ_ОТМ_2008_проект ПТО_БИЗНЕС-ПЛАН (в редакции 2009 06 17)_команд_1_РасчетКомандировочных (2)_БИЗНЕС-ПЛАН (в редакции 2009 07 07)" xfId="6345" xr:uid="{00000000-0005-0000-0000-000013150000}"/>
    <cellStyle name="_БИ_ОТМ_2008_проект ПТО_БИЗНЕС-ПЛАН (в редакции 2009 06 17)_команд_1_РасчетКомандировочных (2)_БИЗНЕС-ПЛАН (в редакции 2009 07 29)" xfId="6346" xr:uid="{00000000-0005-0000-0000-000014150000}"/>
    <cellStyle name="_БИ_ОТМ_2008_проект ПТО_БИЗНЕС-ПЛАН (в редакции 2009 06 17)_команд_1_РасчетКомандировочных (2)_БИЗНЕС-ПЛАН (в редакции 2009 12 01)" xfId="6347" xr:uid="{00000000-0005-0000-0000-000015150000}"/>
    <cellStyle name="_БИ_ОТМ_2008_проект ПТО_БИЗНЕС-ПЛАН (в редакции 2009 06 17)_команд_1_РасчетКомандировочных (2)_затраты на пробы -2010г" xfId="6348" xr:uid="{00000000-0005-0000-0000-000016150000}"/>
    <cellStyle name="_БИ_ОТМ_2008_проект ПТО_БИЗНЕС-ПЛАН (в редакции 2009 06 17)_команд_1_РасчетКомандировочных (2)_затраты на пробы -2010г_БИЗНЕС-ПЛАН (в редакции 2009 07 29)" xfId="6349" xr:uid="{00000000-0005-0000-0000-000017150000}"/>
    <cellStyle name="_БИ_ОТМ_2008_проект ПТО_БИЗНЕС-ПЛАН (в редакции 2009 06 17)_команд_БИЗНЕС-ПЛАН (в редакции 2009 07 07)" xfId="6350" xr:uid="{00000000-0005-0000-0000-000018150000}"/>
    <cellStyle name="_БИ_ОТМ_2008_проект ПТО_БИЗНЕС-ПЛАН (в редакции 2009 06 17)_команд_БИЗНЕС-ПЛАН (В РЕДАКЦИИ 2009 07 07) Разделы" xfId="6351" xr:uid="{00000000-0005-0000-0000-000019150000}"/>
    <cellStyle name="_БИ_ОТМ_2008_проект ПТО_БИЗНЕС-ПЛАН (в редакции 2009 06 17)_команд_БИЗНЕС-ПЛАН (В РЕДАКЦИИ 2009 07 07) Разделы_БИЗНЕС-ПЛАН (в редакции 2009 07 07)" xfId="6352" xr:uid="{00000000-0005-0000-0000-00001A150000}"/>
    <cellStyle name="_БИ_ОТМ_2008_проект ПТО_БИЗНЕС-ПЛАН (в редакции 2009 06 17)_команд_БИЗНЕС-ПЛАН (В РЕДАКЦИИ 2009 07 07) Разделы_БИЗНЕС-ПЛАН (в редакции 2009 07 29)" xfId="6353" xr:uid="{00000000-0005-0000-0000-00001B150000}"/>
    <cellStyle name="_БИ_ОТМ_2008_проект ПТО_БИЗНЕС-ПЛАН (в редакции 2009 06 17)_команд_БИЗНЕС-ПЛАН (В РЕДАКЦИИ 2009 07 07) Разделы_БИЗНЕС-ПЛАН (в редакции 2009 12 01)" xfId="6354" xr:uid="{00000000-0005-0000-0000-00001C150000}"/>
    <cellStyle name="_БИ_ОТМ_2008_проект ПТО_БИЗНЕС-ПЛАН (в редакции 2009 06 17)_команд_БИЗНЕС-ПЛАН (В РЕДАКЦИИ 2009 07 07) Разделы_затраты на пробы -2010г" xfId="6355" xr:uid="{00000000-0005-0000-0000-00001D150000}"/>
    <cellStyle name="_БИ_ОТМ_2008_проект ПТО_БИЗНЕС-ПЛАН (в редакции 2009 06 17)_команд_БИЗНЕС-ПЛАН (В РЕДАКЦИИ 2009 07 07) Разделы_затраты на пробы -2010г_БИЗНЕС-ПЛАН (в редакции 2009 07 29)" xfId="6356" xr:uid="{00000000-0005-0000-0000-00001E150000}"/>
    <cellStyle name="_БИ_ОТМ_2008_проект ПТО_БИЗНЕС-ПЛАН (в редакции 2009 06 17)_команд_БИЗНЕС-ПЛАН (в редакции 2009 07 07)_БИЗНЕС-ПЛАН (в редакции 2009 07 29)" xfId="6357" xr:uid="{00000000-0005-0000-0000-00001F150000}"/>
    <cellStyle name="_БИ_ОТМ_2008_проект ПТО_БИЗНЕС-ПЛАН (в редакции 2009 06 17)_команд_БИЗНЕС-ПЛАН (в редакции 2009 07 07)_БИЗНЕС-ПЛАН (в редакции 2009 12 01)" xfId="6358" xr:uid="{00000000-0005-0000-0000-000020150000}"/>
    <cellStyle name="_БИ_ОТМ_2008_проект ПТО_БИЗНЕС-ПЛАН (в редакции 2009 06 17)_команд_БИЗНЕС-ПЛАН (в редакции 2009 07 07)_затраты на пробы -2010г" xfId="6359" xr:uid="{00000000-0005-0000-0000-000021150000}"/>
    <cellStyle name="_БИ_ОТМ_2008_проект ПТО_БИЗНЕС-ПЛАН (в редакции 2009 06 17)_команд_БИЗНЕС-ПЛАН (в редакции 2009 07 07)_затраты на пробы -2010г_БИЗНЕС-ПЛАН (в редакции 2009 07 29)" xfId="6360" xr:uid="{00000000-0005-0000-0000-000022150000}"/>
    <cellStyle name="_БИ_ОТМ_2008_проект ПТО_БИЗНЕС-ПЛАН (в редакции 2009 06 17)_команд_БИЗНЕС-ПЛАН (в редакции 2009 07 29)" xfId="6361" xr:uid="{00000000-0005-0000-0000-000023150000}"/>
    <cellStyle name="_БИ_ОТМ_2008_проект ПТО_БИЗНЕС-ПЛАН (в редакции 2009 06 17)_команд_БИЗНЕС-ПЛАН (в редакции 2009 12 01)" xfId="6362" xr:uid="{00000000-0005-0000-0000-000024150000}"/>
    <cellStyle name="_БИ_ОТМ_2008_проект ПТО_БИЗНЕС-ПЛАН (в редакции 2009 06 17)_команд_затраты на пробы -2010г" xfId="6363" xr:uid="{00000000-0005-0000-0000-000025150000}"/>
    <cellStyle name="_БИ_ОТМ_2008_проект ПТО_БИЗНЕС-ПЛАН (в редакции 2009 06 17)_команд_затраты на пробы -2010г_БИЗНЕС-ПЛАН (в редакции 2009 07 29)" xfId="6364" xr:uid="{00000000-0005-0000-0000-000026150000}"/>
    <cellStyle name="_БИ_ОТМ_2008_проект ПТО_БИЗНЕС-ПЛАН (в редакции 2009 06 17)_команд_РасчетКомандировочных (2)" xfId="6365" xr:uid="{00000000-0005-0000-0000-000027150000}"/>
    <cellStyle name="_БИ_ОТМ_2008_проект ПТО_БИЗНЕС-ПЛАН (в редакции 2009 06 17)_команд_РасчетКомандировочных (2)_БИЗНЕС-ПЛАН (в редакции 2009 07 07)" xfId="6366" xr:uid="{00000000-0005-0000-0000-000028150000}"/>
    <cellStyle name="_БИ_ОТМ_2008_проект ПТО_БИЗНЕС-ПЛАН (в редакции 2009 06 17)_команд_РасчетКомандировочных (2)_БИЗНЕС-ПЛАН (в редакции 2009 07 29)" xfId="6367" xr:uid="{00000000-0005-0000-0000-000029150000}"/>
    <cellStyle name="_БИ_ОТМ_2008_проект ПТО_БИЗНЕС-ПЛАН (в редакции 2009 06 17)_команд_РасчетКомандировочных (2)_БИЗНЕС-ПЛАН (в редакции 2009 12 01)" xfId="6368" xr:uid="{00000000-0005-0000-0000-00002A150000}"/>
    <cellStyle name="_БИ_ОТМ_2008_проект ПТО_БИЗНЕС-ПЛАН (в редакции 2009 06 17)_команд_РасчетКомандировочных (2)_затраты на пробы -2010г" xfId="6369" xr:uid="{00000000-0005-0000-0000-00002B150000}"/>
    <cellStyle name="_БИ_ОТМ_2008_проект ПТО_БИЗНЕС-ПЛАН (в редакции 2009 06 17)_команд_РасчетКомандировочных (2)_затраты на пробы -2010г_БИЗНЕС-ПЛАН (в редакции 2009 07 29)" xfId="6370" xr:uid="{00000000-0005-0000-0000-00002C150000}"/>
    <cellStyle name="_БИ_ОТМ_2008_проект ПТО_БИЗНЕС-ПЛАН (в редакции 2009 06 17)_РасчетКомандировочных (2)" xfId="6371" xr:uid="{00000000-0005-0000-0000-00002D150000}"/>
    <cellStyle name="_БИ_ОТМ_2008_проект ПТО_БИЗНЕС-ПЛАН (в редакции 2009 06 17)_РасчетКомандировочных (2)_БИЗНЕС-ПЛАН (в редакции 2009 07 07)" xfId="6372" xr:uid="{00000000-0005-0000-0000-00002E150000}"/>
    <cellStyle name="_БИ_ОТМ_2008_проект ПТО_БИЗНЕС-ПЛАН (в редакции 2009 06 17)_РасчетКомандировочных (2)_БИЗНЕС-ПЛАН (в редакции 2009 07 29)" xfId="6373" xr:uid="{00000000-0005-0000-0000-00002F150000}"/>
    <cellStyle name="_БИ_ОТМ_2008_проект ПТО_БИЗНЕС-ПЛАН (в редакции 2009 06 17)_РасчетКомандировочных (2)_БИЗНЕС-ПЛАН (в редакции 2009 12 01)" xfId="6374" xr:uid="{00000000-0005-0000-0000-000030150000}"/>
    <cellStyle name="_БИ_ОТМ_2008_проект ПТО_БИЗНЕС-ПЛАН (в редакции 2009 06 17)_РасчетКомандировочных (2)_затраты на пробы -2010г" xfId="6375" xr:uid="{00000000-0005-0000-0000-000031150000}"/>
    <cellStyle name="_БИ_ОТМ_2008_проект ПТО_БИЗНЕС-ПЛАН (в редакции 2009 06 17)_РасчетКомандировочных (2)_затраты на пробы -2010г_БИЗНЕС-ПЛАН (в редакции 2009 07 29)" xfId="6376" xr:uid="{00000000-0005-0000-0000-000032150000}"/>
    <cellStyle name="_БИ_ОТМ_2008_проект ПТО_БИЗНЕС-ПЛАН (в редакции 2009 06 22)" xfId="6377" xr:uid="{00000000-0005-0000-0000-000033150000}"/>
    <cellStyle name="_БИ_ОТМ_2008_проект ПТО_БИЗНЕС-ПЛАН (в редакции 2009 06 22)_БИЗНЕС-ПЛАН (в редакции 2009 07 07)" xfId="6378" xr:uid="{00000000-0005-0000-0000-000034150000}"/>
    <cellStyle name="_БИ_ОТМ_2008_проект ПТО_БИЗНЕС-ПЛАН (в редакции 2009 06 22)_БИЗНЕС-ПЛАН (В РЕДАКЦИИ 2009 07 07) Разделы" xfId="6379" xr:uid="{00000000-0005-0000-0000-000035150000}"/>
    <cellStyle name="_БИ_ОТМ_2008_проект ПТО_БИЗНЕС-ПЛАН (в редакции 2009 06 22)_БИЗНЕС-ПЛАН (В РЕДАКЦИИ 2009 07 07) Разделы_БИЗНЕС-ПЛАН (в редакции 2009 07 07)" xfId="6380" xr:uid="{00000000-0005-0000-0000-000036150000}"/>
    <cellStyle name="_БИ_ОТМ_2008_проект ПТО_БИЗНЕС-ПЛАН (в редакции 2009 06 22)_БИЗНЕС-ПЛАН (В РЕДАКЦИИ 2009 07 07) Разделы_БИЗНЕС-ПЛАН (в редакции 2009 07 29)" xfId="6381" xr:uid="{00000000-0005-0000-0000-000037150000}"/>
    <cellStyle name="_БИ_ОТМ_2008_проект ПТО_БИЗНЕС-ПЛАН (в редакции 2009 06 22)_БИЗНЕС-ПЛАН (В РЕДАКЦИИ 2009 07 07) Разделы_БИЗНЕС-ПЛАН (в редакции 2009 12 01)" xfId="6382" xr:uid="{00000000-0005-0000-0000-000038150000}"/>
    <cellStyle name="_БИ_ОТМ_2008_проект ПТО_БИЗНЕС-ПЛАН (в редакции 2009 06 22)_БИЗНЕС-ПЛАН (В РЕДАКЦИИ 2009 07 07) Разделы_затраты на пробы -2010г" xfId="6383" xr:uid="{00000000-0005-0000-0000-000039150000}"/>
    <cellStyle name="_БИ_ОТМ_2008_проект ПТО_БИЗНЕС-ПЛАН (в редакции 2009 06 22)_БИЗНЕС-ПЛАН (В РЕДАКЦИИ 2009 07 07) Разделы_затраты на пробы -2010г_БИЗНЕС-ПЛАН (в редакции 2009 07 29)" xfId="6384" xr:uid="{00000000-0005-0000-0000-00003A150000}"/>
    <cellStyle name="_БИ_ОТМ_2008_проект ПТО_БИЗНЕС-ПЛАН (в редакции 2009 06 22)_БИЗНЕС-ПЛАН (в редакции 2009 07 07)_БИЗНЕС-ПЛАН (в редакции 2009 07 29)" xfId="6385" xr:uid="{00000000-0005-0000-0000-00003B150000}"/>
    <cellStyle name="_БИ_ОТМ_2008_проект ПТО_БИЗНЕС-ПЛАН (в редакции 2009 06 22)_БИЗНЕС-ПЛАН (в редакции 2009 07 07)_БИЗНЕС-ПЛАН (в редакции 2009 12 01)" xfId="6386" xr:uid="{00000000-0005-0000-0000-00003C150000}"/>
    <cellStyle name="_БИ_ОТМ_2008_проект ПТО_БИЗНЕС-ПЛАН (в редакции 2009 06 22)_БИЗНЕС-ПЛАН (в редакции 2009 07 07)_затраты на пробы -2010г" xfId="6387" xr:uid="{00000000-0005-0000-0000-00003D150000}"/>
    <cellStyle name="_БИ_ОТМ_2008_проект ПТО_БИЗНЕС-ПЛАН (в редакции 2009 06 22)_БИЗНЕС-ПЛАН (в редакции 2009 07 07)_затраты на пробы -2010г_БИЗНЕС-ПЛАН (в редакции 2009 07 29)" xfId="6388" xr:uid="{00000000-0005-0000-0000-00003E150000}"/>
    <cellStyle name="_БИ_ОТМ_2008_проект ПТО_БИЗНЕС-ПЛАН (в редакции 2009 06 22)_БИЗНЕС-ПЛАН (в редакции 2009 07 29)" xfId="6389" xr:uid="{00000000-0005-0000-0000-00003F150000}"/>
    <cellStyle name="_БИ_ОТМ_2008_проект ПТО_БИЗНЕС-ПЛАН (в редакции 2009 06 22)_БИЗНЕС-ПЛАН (в редакции 2009 12 01)" xfId="6390" xr:uid="{00000000-0005-0000-0000-000040150000}"/>
    <cellStyle name="_БИ_ОТМ_2008_проект ПТО_БИЗНЕС-ПЛАН (в редакции 2009 06 22)_затраты на пробы -2010г" xfId="6391" xr:uid="{00000000-0005-0000-0000-000041150000}"/>
    <cellStyle name="_БИ_ОТМ_2008_проект ПТО_БИЗНЕС-ПЛАН (в редакции 2009 06 22)_затраты на пробы -2010г_БИЗНЕС-ПЛАН (в редакции 2009 07 29)" xfId="6392" xr:uid="{00000000-0005-0000-0000-000042150000}"/>
    <cellStyle name="_БИ_ОТМ_2008_проект ПТО_БИЗНЕС-ПЛАН (в редакции 2009 06 22)_команд" xfId="6393" xr:uid="{00000000-0005-0000-0000-000043150000}"/>
    <cellStyle name="_БИ_ОТМ_2008_проект ПТО_БИЗНЕС-ПЛАН (в редакции 2009 06 22)_команд_1" xfId="6394" xr:uid="{00000000-0005-0000-0000-000044150000}"/>
    <cellStyle name="_БИ_ОТМ_2008_проект ПТО_БИЗНЕС-ПЛАН (в редакции 2009 06 22)_команд_1_БИЗНЕС-ПЛАН (в редакции 2009 07 07)" xfId="6395" xr:uid="{00000000-0005-0000-0000-000045150000}"/>
    <cellStyle name="_БИ_ОТМ_2008_проект ПТО_БИЗНЕС-ПЛАН (в редакции 2009 06 22)_команд_1_БИЗНЕС-ПЛАН (В РЕДАКЦИИ 2009 07 07) Разделы" xfId="6396" xr:uid="{00000000-0005-0000-0000-000046150000}"/>
    <cellStyle name="_БИ_ОТМ_2008_проект ПТО_БИЗНЕС-ПЛАН (в редакции 2009 06 22)_команд_1_БИЗНЕС-ПЛАН (В РЕДАКЦИИ 2009 07 07) Разделы_БИЗНЕС-ПЛАН (в редакции 2009 07 07)" xfId="6397" xr:uid="{00000000-0005-0000-0000-000047150000}"/>
    <cellStyle name="_БИ_ОТМ_2008_проект ПТО_БИЗНЕС-ПЛАН (в редакции 2009 06 22)_команд_1_БИЗНЕС-ПЛАН (В РЕДАКЦИИ 2009 07 07) Разделы_БИЗНЕС-ПЛАН (в редакции 2009 07 29)" xfId="6398" xr:uid="{00000000-0005-0000-0000-000048150000}"/>
    <cellStyle name="_БИ_ОТМ_2008_проект ПТО_БИЗНЕС-ПЛАН (в редакции 2009 06 22)_команд_1_БИЗНЕС-ПЛАН (В РЕДАКЦИИ 2009 07 07) Разделы_БИЗНЕС-ПЛАН (в редакции 2009 12 01)" xfId="6399" xr:uid="{00000000-0005-0000-0000-000049150000}"/>
    <cellStyle name="_БИ_ОТМ_2008_проект ПТО_БИЗНЕС-ПЛАН (в редакции 2009 06 22)_команд_1_БИЗНЕС-ПЛАН (В РЕДАКЦИИ 2009 07 07) Разделы_затраты на пробы -2010г" xfId="6400" xr:uid="{00000000-0005-0000-0000-00004A150000}"/>
    <cellStyle name="_БИ_ОТМ_2008_проект ПТО_БИЗНЕС-ПЛАН (в редакции 2009 06 22)_команд_1_БИЗНЕС-ПЛАН (В РЕДАКЦИИ 2009 07 07) Разделы_затраты на пробы -2010г_БИЗНЕС-ПЛАН (в редакции 2009 07 29)" xfId="6401" xr:uid="{00000000-0005-0000-0000-00004B150000}"/>
    <cellStyle name="_БИ_ОТМ_2008_проект ПТО_БИЗНЕС-ПЛАН (в редакции 2009 06 22)_команд_1_БИЗНЕС-ПЛАН (в редакции 2009 07 07)_БИЗНЕС-ПЛАН (в редакции 2009 07 29)" xfId="6402" xr:uid="{00000000-0005-0000-0000-00004C150000}"/>
    <cellStyle name="_БИ_ОТМ_2008_проект ПТО_БИЗНЕС-ПЛАН (в редакции 2009 06 22)_команд_1_БИЗНЕС-ПЛАН (в редакции 2009 07 07)_БИЗНЕС-ПЛАН (в редакции 2009 12 01)" xfId="6403" xr:uid="{00000000-0005-0000-0000-00004D150000}"/>
    <cellStyle name="_БИ_ОТМ_2008_проект ПТО_БИЗНЕС-ПЛАН (в редакции 2009 06 22)_команд_1_БИЗНЕС-ПЛАН (в редакции 2009 07 07)_затраты на пробы -2010г" xfId="6404" xr:uid="{00000000-0005-0000-0000-00004E150000}"/>
    <cellStyle name="_БИ_ОТМ_2008_проект ПТО_БИЗНЕС-ПЛАН (в редакции 2009 06 22)_команд_1_БИЗНЕС-ПЛАН (в редакции 2009 07 07)_затраты на пробы -2010г_БИЗНЕС-ПЛАН (в редакции 2009 07 29)" xfId="6405" xr:uid="{00000000-0005-0000-0000-00004F150000}"/>
    <cellStyle name="_БИ_ОТМ_2008_проект ПТО_БИЗНЕС-ПЛАН (в редакции 2009 06 22)_команд_1_БИЗНЕС-ПЛАН (в редакции 2009 07 29)" xfId="6406" xr:uid="{00000000-0005-0000-0000-000050150000}"/>
    <cellStyle name="_БИ_ОТМ_2008_проект ПТО_БИЗНЕС-ПЛАН (в редакции 2009 06 22)_команд_1_БИЗНЕС-ПЛАН (в редакции 2009 12 01)" xfId="6407" xr:uid="{00000000-0005-0000-0000-000051150000}"/>
    <cellStyle name="_БИ_ОТМ_2008_проект ПТО_БИЗНЕС-ПЛАН (в редакции 2009 06 22)_команд_1_затраты на пробы -2010г" xfId="6408" xr:uid="{00000000-0005-0000-0000-000052150000}"/>
    <cellStyle name="_БИ_ОТМ_2008_проект ПТО_БИЗНЕС-ПЛАН (в редакции 2009 06 22)_команд_1_затраты на пробы -2010г_БИЗНЕС-ПЛАН (в редакции 2009 07 29)" xfId="6409" xr:uid="{00000000-0005-0000-0000-000053150000}"/>
    <cellStyle name="_БИ_ОТМ_2008_проект ПТО_БИЗНЕС-ПЛАН (в редакции 2009 06 22)_команд_1_РасчетКомандировочных (2)" xfId="6410" xr:uid="{00000000-0005-0000-0000-000054150000}"/>
    <cellStyle name="_БИ_ОТМ_2008_проект ПТО_БИЗНЕС-ПЛАН (в редакции 2009 06 22)_команд_1_РасчетКомандировочных (2)_БИЗНЕС-ПЛАН (в редакции 2009 07 07)" xfId="6411" xr:uid="{00000000-0005-0000-0000-000055150000}"/>
    <cellStyle name="_БИ_ОТМ_2008_проект ПТО_БИЗНЕС-ПЛАН (в редакции 2009 06 22)_команд_1_РасчетКомандировочных (2)_БИЗНЕС-ПЛАН (в редакции 2009 07 29)" xfId="6412" xr:uid="{00000000-0005-0000-0000-000056150000}"/>
    <cellStyle name="_БИ_ОТМ_2008_проект ПТО_БИЗНЕС-ПЛАН (в редакции 2009 06 22)_команд_1_РасчетКомандировочных (2)_БИЗНЕС-ПЛАН (в редакции 2009 12 01)" xfId="6413" xr:uid="{00000000-0005-0000-0000-000057150000}"/>
    <cellStyle name="_БИ_ОТМ_2008_проект ПТО_БИЗНЕС-ПЛАН (в редакции 2009 06 22)_команд_1_РасчетКомандировочных (2)_затраты на пробы -2010г" xfId="6414" xr:uid="{00000000-0005-0000-0000-000058150000}"/>
    <cellStyle name="_БИ_ОТМ_2008_проект ПТО_БИЗНЕС-ПЛАН (в редакции 2009 06 22)_команд_1_РасчетКомандировочных (2)_затраты на пробы -2010г_БИЗНЕС-ПЛАН (в редакции 2009 07 29)" xfId="6415" xr:uid="{00000000-0005-0000-0000-000059150000}"/>
    <cellStyle name="_БИ_ОТМ_2008_проект ПТО_БИЗНЕС-ПЛАН (в редакции 2009 06 22)_команд_БИЗНЕС-ПЛАН (в редакции 2009 07 07)" xfId="6416" xr:uid="{00000000-0005-0000-0000-00005A150000}"/>
    <cellStyle name="_БИ_ОТМ_2008_проект ПТО_БИЗНЕС-ПЛАН (в редакции 2009 06 22)_команд_БИЗНЕС-ПЛАН (В РЕДАКЦИИ 2009 07 07) Разделы" xfId="6417" xr:uid="{00000000-0005-0000-0000-00005B150000}"/>
    <cellStyle name="_БИ_ОТМ_2008_проект ПТО_БИЗНЕС-ПЛАН (в редакции 2009 06 22)_команд_БИЗНЕС-ПЛАН (В РЕДАКЦИИ 2009 07 07) Разделы_БИЗНЕС-ПЛАН (в редакции 2009 07 07)" xfId="6418" xr:uid="{00000000-0005-0000-0000-00005C150000}"/>
    <cellStyle name="_БИ_ОТМ_2008_проект ПТО_БИЗНЕС-ПЛАН (в редакции 2009 06 22)_команд_БИЗНЕС-ПЛАН (В РЕДАКЦИИ 2009 07 07) Разделы_БИЗНЕС-ПЛАН (в редакции 2009 07 29)" xfId="6419" xr:uid="{00000000-0005-0000-0000-00005D150000}"/>
    <cellStyle name="_БИ_ОТМ_2008_проект ПТО_БИЗНЕС-ПЛАН (в редакции 2009 06 22)_команд_БИЗНЕС-ПЛАН (В РЕДАКЦИИ 2009 07 07) Разделы_БИЗНЕС-ПЛАН (в редакции 2009 12 01)" xfId="6420" xr:uid="{00000000-0005-0000-0000-00005E150000}"/>
    <cellStyle name="_БИ_ОТМ_2008_проект ПТО_БИЗНЕС-ПЛАН (в редакции 2009 06 22)_команд_БИЗНЕС-ПЛАН (В РЕДАКЦИИ 2009 07 07) Разделы_затраты на пробы -2010г" xfId="6421" xr:uid="{00000000-0005-0000-0000-00005F150000}"/>
    <cellStyle name="_БИ_ОТМ_2008_проект ПТО_БИЗНЕС-ПЛАН (в редакции 2009 06 22)_команд_БИЗНЕС-ПЛАН (В РЕДАКЦИИ 2009 07 07) Разделы_затраты на пробы -2010г_БИЗНЕС-ПЛАН (в редакции 2009 07 29)" xfId="6422" xr:uid="{00000000-0005-0000-0000-000060150000}"/>
    <cellStyle name="_БИ_ОТМ_2008_проект ПТО_БИЗНЕС-ПЛАН (в редакции 2009 06 22)_команд_БИЗНЕС-ПЛАН (в редакции 2009 07 07)_БИЗНЕС-ПЛАН (в редакции 2009 07 29)" xfId="6423" xr:uid="{00000000-0005-0000-0000-000061150000}"/>
    <cellStyle name="_БИ_ОТМ_2008_проект ПТО_БИЗНЕС-ПЛАН (в редакции 2009 06 22)_команд_БИЗНЕС-ПЛАН (в редакции 2009 07 07)_БИЗНЕС-ПЛАН (в редакции 2009 12 01)" xfId="6424" xr:uid="{00000000-0005-0000-0000-000062150000}"/>
    <cellStyle name="_БИ_ОТМ_2008_проект ПТО_БИЗНЕС-ПЛАН (в редакции 2009 06 22)_команд_БИЗНЕС-ПЛАН (в редакции 2009 07 07)_затраты на пробы -2010г" xfId="6425" xr:uid="{00000000-0005-0000-0000-000063150000}"/>
    <cellStyle name="_БИ_ОТМ_2008_проект ПТО_БИЗНЕС-ПЛАН (в редакции 2009 06 22)_команд_БИЗНЕС-ПЛАН (в редакции 2009 07 07)_затраты на пробы -2010г_БИЗНЕС-ПЛАН (в редакции 2009 07 29)" xfId="6426" xr:uid="{00000000-0005-0000-0000-000064150000}"/>
    <cellStyle name="_БИ_ОТМ_2008_проект ПТО_БИЗНЕС-ПЛАН (в редакции 2009 06 22)_команд_БИЗНЕС-ПЛАН (в редакции 2009 07 29)" xfId="6427" xr:uid="{00000000-0005-0000-0000-000065150000}"/>
    <cellStyle name="_БИ_ОТМ_2008_проект ПТО_БИЗНЕС-ПЛАН (в редакции 2009 06 22)_команд_БИЗНЕС-ПЛАН (в редакции 2009 12 01)" xfId="6428" xr:uid="{00000000-0005-0000-0000-000066150000}"/>
    <cellStyle name="_БИ_ОТМ_2008_проект ПТО_БИЗНЕС-ПЛАН (в редакции 2009 06 22)_команд_затраты на пробы -2010г" xfId="6429" xr:uid="{00000000-0005-0000-0000-000067150000}"/>
    <cellStyle name="_БИ_ОТМ_2008_проект ПТО_БИЗНЕС-ПЛАН (в редакции 2009 06 22)_команд_затраты на пробы -2010г_БИЗНЕС-ПЛАН (в редакции 2009 07 29)" xfId="6430" xr:uid="{00000000-0005-0000-0000-000068150000}"/>
    <cellStyle name="_БИ_ОТМ_2008_проект ПТО_БИЗНЕС-ПЛАН (в редакции 2009 06 22)_команд_РасчетКомандировочных (2)" xfId="6431" xr:uid="{00000000-0005-0000-0000-000069150000}"/>
    <cellStyle name="_БИ_ОТМ_2008_проект ПТО_БИЗНЕС-ПЛАН (в редакции 2009 06 22)_команд_РасчетКомандировочных (2)_БИЗНЕС-ПЛАН (в редакции 2009 07 07)" xfId="6432" xr:uid="{00000000-0005-0000-0000-00006A150000}"/>
    <cellStyle name="_БИ_ОТМ_2008_проект ПТО_БИЗНЕС-ПЛАН (в редакции 2009 06 22)_команд_РасчетКомандировочных (2)_БИЗНЕС-ПЛАН (в редакции 2009 07 29)" xfId="6433" xr:uid="{00000000-0005-0000-0000-00006B150000}"/>
    <cellStyle name="_БИ_ОТМ_2008_проект ПТО_БИЗНЕС-ПЛАН (в редакции 2009 06 22)_команд_РасчетКомандировочных (2)_БИЗНЕС-ПЛАН (в редакции 2009 12 01)" xfId="6434" xr:uid="{00000000-0005-0000-0000-00006C150000}"/>
    <cellStyle name="_БИ_ОТМ_2008_проект ПТО_БИЗНЕС-ПЛАН (в редакции 2009 06 22)_команд_РасчетКомандировочных (2)_затраты на пробы -2010г" xfId="6435" xr:uid="{00000000-0005-0000-0000-00006D150000}"/>
    <cellStyle name="_БИ_ОТМ_2008_проект ПТО_БИЗНЕС-ПЛАН (в редакции 2009 06 22)_команд_РасчетКомандировочных (2)_затраты на пробы -2010г_БИЗНЕС-ПЛАН (в редакции 2009 07 29)" xfId="6436" xr:uid="{00000000-0005-0000-0000-00006E150000}"/>
    <cellStyle name="_БИ_ОТМ_2008_проект ПТО_БИЗНЕС-ПЛАН (в редакции 2009 06 22)_РасчетКомандировочных (2)" xfId="6437" xr:uid="{00000000-0005-0000-0000-00006F150000}"/>
    <cellStyle name="_БИ_ОТМ_2008_проект ПТО_БИЗНЕС-ПЛАН (в редакции 2009 06 22)_РасчетКомандировочных (2)_БИЗНЕС-ПЛАН (в редакции 2009 07 07)" xfId="6438" xr:uid="{00000000-0005-0000-0000-000070150000}"/>
    <cellStyle name="_БИ_ОТМ_2008_проект ПТО_БИЗНЕС-ПЛАН (в редакции 2009 06 22)_РасчетКомандировочных (2)_БИЗНЕС-ПЛАН (в редакции 2009 07 29)" xfId="6439" xr:uid="{00000000-0005-0000-0000-000071150000}"/>
    <cellStyle name="_БИ_ОТМ_2008_проект ПТО_БИЗНЕС-ПЛАН (в редакции 2009 06 22)_РасчетКомандировочных (2)_БИЗНЕС-ПЛАН (в редакции 2009 12 01)" xfId="6440" xr:uid="{00000000-0005-0000-0000-000072150000}"/>
    <cellStyle name="_БИ_ОТМ_2008_проект ПТО_БИЗНЕС-ПЛАН (в редакции 2009 06 22)_РасчетКомандировочных (2)_затраты на пробы -2010г" xfId="6441" xr:uid="{00000000-0005-0000-0000-000073150000}"/>
    <cellStyle name="_БИ_ОТМ_2008_проект ПТО_БИЗНЕС-ПЛАН (в редакции 2009 06 22)_РасчетКомандировочных (2)_затраты на пробы -2010г_БИЗНЕС-ПЛАН (в редакции 2009 07 29)" xfId="6442" xr:uid="{00000000-0005-0000-0000-000074150000}"/>
    <cellStyle name="_БИ_ОТМ_2008_проект ПТО_БИЗНЕС-ПЛАН (в редакции 2009 07 01)" xfId="6443" xr:uid="{00000000-0005-0000-0000-000075150000}"/>
    <cellStyle name="_БИ_ОТМ_2008_проект ПТО_БИЗНЕС-ПЛАН (в редакции 2009 07 01)_БИЗНЕС-ПЛАН (в редакции 2009 07 07)" xfId="6444" xr:uid="{00000000-0005-0000-0000-000076150000}"/>
    <cellStyle name="_БИ_ОТМ_2008_проект ПТО_БИЗНЕС-ПЛАН (в редакции 2009 07 01)_БИЗНЕС-ПЛАН (В РЕДАКЦИИ 2009 07 07) Разделы" xfId="6445" xr:uid="{00000000-0005-0000-0000-000077150000}"/>
    <cellStyle name="_БИ_ОТМ_2008_проект ПТО_БИЗНЕС-ПЛАН (в редакции 2009 07 01)_БИЗНЕС-ПЛАН (В РЕДАКЦИИ 2009 07 07) Разделы_БИЗНЕС-ПЛАН (в редакции 2009 07 07)" xfId="6446" xr:uid="{00000000-0005-0000-0000-000078150000}"/>
    <cellStyle name="_БИ_ОТМ_2008_проект ПТО_БИЗНЕС-ПЛАН (в редакции 2009 07 01)_БИЗНЕС-ПЛАН (В РЕДАКЦИИ 2009 07 07) Разделы_БИЗНЕС-ПЛАН (в редакции 2009 07 29)" xfId="6447" xr:uid="{00000000-0005-0000-0000-000079150000}"/>
    <cellStyle name="_БИ_ОТМ_2008_проект ПТО_БИЗНЕС-ПЛАН (в редакции 2009 07 01)_БИЗНЕС-ПЛАН (В РЕДАКЦИИ 2009 07 07) Разделы_БИЗНЕС-ПЛАН (в редакции 2009 12 01)" xfId="6448" xr:uid="{00000000-0005-0000-0000-00007A150000}"/>
    <cellStyle name="_БИ_ОТМ_2008_проект ПТО_БИЗНЕС-ПЛАН (в редакции 2009 07 01)_БИЗНЕС-ПЛАН (В РЕДАКЦИИ 2009 07 07) Разделы_затраты на пробы -2010г" xfId="6449" xr:uid="{00000000-0005-0000-0000-00007B150000}"/>
    <cellStyle name="_БИ_ОТМ_2008_проект ПТО_БИЗНЕС-ПЛАН (в редакции 2009 07 01)_БИЗНЕС-ПЛАН (В РЕДАКЦИИ 2009 07 07) Разделы_затраты на пробы -2010г_БИЗНЕС-ПЛАН (в редакции 2009 07 29)" xfId="6450" xr:uid="{00000000-0005-0000-0000-00007C150000}"/>
    <cellStyle name="_БИ_ОТМ_2008_проект ПТО_БИЗНЕС-ПЛАН (в редакции 2009 07 01)_БИЗНЕС-ПЛАН (в редакции 2009 07 07)_БИЗНЕС-ПЛАН (в редакции 2009 07 29)" xfId="6451" xr:uid="{00000000-0005-0000-0000-00007D150000}"/>
    <cellStyle name="_БИ_ОТМ_2008_проект ПТО_БИЗНЕС-ПЛАН (в редакции 2009 07 01)_БИЗНЕС-ПЛАН (в редакции 2009 07 07)_БИЗНЕС-ПЛАН (в редакции 2009 12 01)" xfId="6452" xr:uid="{00000000-0005-0000-0000-00007E150000}"/>
    <cellStyle name="_БИ_ОТМ_2008_проект ПТО_БИЗНЕС-ПЛАН (в редакции 2009 07 01)_БИЗНЕС-ПЛАН (в редакции 2009 07 07)_затраты на пробы -2010г" xfId="6453" xr:uid="{00000000-0005-0000-0000-00007F150000}"/>
    <cellStyle name="_БИ_ОТМ_2008_проект ПТО_БИЗНЕС-ПЛАН (в редакции 2009 07 01)_БИЗНЕС-ПЛАН (в редакции 2009 07 07)_затраты на пробы -2010г_БИЗНЕС-ПЛАН (в редакции 2009 07 29)" xfId="6454" xr:uid="{00000000-0005-0000-0000-000080150000}"/>
    <cellStyle name="_БИ_ОТМ_2008_проект ПТО_БИЗНЕС-ПЛАН (в редакции 2009 07 01)_БИЗНЕС-ПЛАН (в редакции 2009 07 29)" xfId="6455" xr:uid="{00000000-0005-0000-0000-000081150000}"/>
    <cellStyle name="_БИ_ОТМ_2008_проект ПТО_БИЗНЕС-ПЛАН (в редакции 2009 07 01)_БИЗНЕС-ПЛАН (в редакции 2009 12 01)" xfId="6456" xr:uid="{00000000-0005-0000-0000-000082150000}"/>
    <cellStyle name="_БИ_ОТМ_2008_проект ПТО_БИЗНЕС-ПЛАН (в редакции 2009 07 01)_затраты на пробы -2010г" xfId="6457" xr:uid="{00000000-0005-0000-0000-000083150000}"/>
    <cellStyle name="_БИ_ОТМ_2008_проект ПТО_БИЗНЕС-ПЛАН (в редакции 2009 07 01)_затраты на пробы -2010г_БИЗНЕС-ПЛАН (в редакции 2009 07 29)" xfId="6458" xr:uid="{00000000-0005-0000-0000-000084150000}"/>
    <cellStyle name="_БИ_ОТМ_2008_проект ПТО_БИЗНЕС-ПЛАН (в редакции 2009 07 01)_команд" xfId="6459" xr:uid="{00000000-0005-0000-0000-000085150000}"/>
    <cellStyle name="_БИ_ОТМ_2008_проект ПТО_БИЗНЕС-ПЛАН (в редакции 2009 07 01)_команд_1" xfId="6460" xr:uid="{00000000-0005-0000-0000-000086150000}"/>
    <cellStyle name="_БИ_ОТМ_2008_проект ПТО_БИЗНЕС-ПЛАН (в редакции 2009 07 01)_команд_1_БИЗНЕС-ПЛАН (в редакции 2009 07 07)" xfId="6461" xr:uid="{00000000-0005-0000-0000-000087150000}"/>
    <cellStyle name="_БИ_ОТМ_2008_проект ПТО_БИЗНЕС-ПЛАН (в редакции 2009 07 01)_команд_1_БИЗНЕС-ПЛАН (В РЕДАКЦИИ 2009 07 07) Разделы" xfId="6462" xr:uid="{00000000-0005-0000-0000-000088150000}"/>
    <cellStyle name="_БИ_ОТМ_2008_проект ПТО_БИЗНЕС-ПЛАН (в редакции 2009 07 01)_команд_1_БИЗНЕС-ПЛАН (В РЕДАКЦИИ 2009 07 07) Разделы_БИЗНЕС-ПЛАН (в редакции 2009 07 07)" xfId="6463" xr:uid="{00000000-0005-0000-0000-000089150000}"/>
    <cellStyle name="_БИ_ОТМ_2008_проект ПТО_БИЗНЕС-ПЛАН (в редакции 2009 07 01)_команд_1_БИЗНЕС-ПЛАН (В РЕДАКЦИИ 2009 07 07) Разделы_БИЗНЕС-ПЛАН (в редакции 2009 07 29)" xfId="6464" xr:uid="{00000000-0005-0000-0000-00008A150000}"/>
    <cellStyle name="_БИ_ОТМ_2008_проект ПТО_БИЗНЕС-ПЛАН (в редакции 2009 07 01)_команд_1_БИЗНЕС-ПЛАН (В РЕДАКЦИИ 2009 07 07) Разделы_БИЗНЕС-ПЛАН (в редакции 2009 12 01)" xfId="6465" xr:uid="{00000000-0005-0000-0000-00008B150000}"/>
    <cellStyle name="_БИ_ОТМ_2008_проект ПТО_БИЗНЕС-ПЛАН (в редакции 2009 07 01)_команд_1_БИЗНЕС-ПЛАН (В РЕДАКЦИИ 2009 07 07) Разделы_затраты на пробы -2010г" xfId="6466" xr:uid="{00000000-0005-0000-0000-00008C150000}"/>
    <cellStyle name="_БИ_ОТМ_2008_проект ПТО_БИЗНЕС-ПЛАН (в редакции 2009 07 01)_команд_1_БИЗНЕС-ПЛАН (В РЕДАКЦИИ 2009 07 07) Разделы_затраты на пробы -2010г_БИЗНЕС-ПЛАН (в редакции 2009 07 29)" xfId="6467" xr:uid="{00000000-0005-0000-0000-00008D150000}"/>
    <cellStyle name="_БИ_ОТМ_2008_проект ПТО_БИЗНЕС-ПЛАН (в редакции 2009 07 01)_команд_1_БИЗНЕС-ПЛАН (в редакции 2009 07 07)_БИЗНЕС-ПЛАН (в редакции 2009 07 29)" xfId="6468" xr:uid="{00000000-0005-0000-0000-00008E150000}"/>
    <cellStyle name="_БИ_ОТМ_2008_проект ПТО_БИЗНЕС-ПЛАН (в редакции 2009 07 01)_команд_1_БИЗНЕС-ПЛАН (в редакции 2009 07 07)_БИЗНЕС-ПЛАН (в редакции 2009 12 01)" xfId="6469" xr:uid="{00000000-0005-0000-0000-00008F150000}"/>
    <cellStyle name="_БИ_ОТМ_2008_проект ПТО_БИЗНЕС-ПЛАН (в редакции 2009 07 01)_команд_1_БИЗНЕС-ПЛАН (в редакции 2009 07 07)_затраты на пробы -2010г" xfId="6470" xr:uid="{00000000-0005-0000-0000-000090150000}"/>
    <cellStyle name="_БИ_ОТМ_2008_проект ПТО_БИЗНЕС-ПЛАН (в редакции 2009 07 01)_команд_1_БИЗНЕС-ПЛАН (в редакции 2009 07 07)_затраты на пробы -2010г_БИЗНЕС-ПЛАН (в редакции 2009 07 29)" xfId="6471" xr:uid="{00000000-0005-0000-0000-000091150000}"/>
    <cellStyle name="_БИ_ОТМ_2008_проект ПТО_БИЗНЕС-ПЛАН (в редакции 2009 07 01)_команд_1_БИЗНЕС-ПЛАН (в редакции 2009 07 29)" xfId="6472" xr:uid="{00000000-0005-0000-0000-000092150000}"/>
    <cellStyle name="_БИ_ОТМ_2008_проект ПТО_БИЗНЕС-ПЛАН (в редакции 2009 07 01)_команд_1_БИЗНЕС-ПЛАН (в редакции 2009 12 01)" xfId="6473" xr:uid="{00000000-0005-0000-0000-000093150000}"/>
    <cellStyle name="_БИ_ОТМ_2008_проект ПТО_БИЗНЕС-ПЛАН (в редакции 2009 07 01)_команд_1_затраты на пробы -2010г" xfId="6474" xr:uid="{00000000-0005-0000-0000-000094150000}"/>
    <cellStyle name="_БИ_ОТМ_2008_проект ПТО_БИЗНЕС-ПЛАН (в редакции 2009 07 01)_команд_1_затраты на пробы -2010г_БИЗНЕС-ПЛАН (в редакции 2009 07 29)" xfId="6475" xr:uid="{00000000-0005-0000-0000-000095150000}"/>
    <cellStyle name="_БИ_ОТМ_2008_проект ПТО_БИЗНЕС-ПЛАН (в редакции 2009 07 01)_команд_1_РасчетКомандировочных (2)" xfId="6476" xr:uid="{00000000-0005-0000-0000-000096150000}"/>
    <cellStyle name="_БИ_ОТМ_2008_проект ПТО_БИЗНЕС-ПЛАН (в редакции 2009 07 01)_команд_1_РасчетКомандировочных (2)_БИЗНЕС-ПЛАН (в редакции 2009 07 07)" xfId="6477" xr:uid="{00000000-0005-0000-0000-000097150000}"/>
    <cellStyle name="_БИ_ОТМ_2008_проект ПТО_БИЗНЕС-ПЛАН (в редакции 2009 07 01)_команд_1_РасчетКомандировочных (2)_БИЗНЕС-ПЛАН (в редакции 2009 07 29)" xfId="6478" xr:uid="{00000000-0005-0000-0000-000098150000}"/>
    <cellStyle name="_БИ_ОТМ_2008_проект ПТО_БИЗНЕС-ПЛАН (в редакции 2009 07 01)_команд_1_РасчетКомандировочных (2)_БИЗНЕС-ПЛАН (в редакции 2009 12 01)" xfId="6479" xr:uid="{00000000-0005-0000-0000-000099150000}"/>
    <cellStyle name="_БИ_ОТМ_2008_проект ПТО_БИЗНЕС-ПЛАН (в редакции 2009 07 01)_команд_1_РасчетКомандировочных (2)_затраты на пробы -2010г" xfId="6480" xr:uid="{00000000-0005-0000-0000-00009A150000}"/>
    <cellStyle name="_БИ_ОТМ_2008_проект ПТО_БИЗНЕС-ПЛАН (в редакции 2009 07 01)_команд_1_РасчетКомандировочных (2)_затраты на пробы -2010г_БИЗНЕС-ПЛАН (в редакции 2009 07 29)" xfId="6481" xr:uid="{00000000-0005-0000-0000-00009B150000}"/>
    <cellStyle name="_БИ_ОТМ_2008_проект ПТО_БИЗНЕС-ПЛАН (в редакции 2009 07 01)_команд_БИЗНЕС-ПЛАН (в редакции 2009 07 07)" xfId="6482" xr:uid="{00000000-0005-0000-0000-00009C150000}"/>
    <cellStyle name="_БИ_ОТМ_2008_проект ПТО_БИЗНЕС-ПЛАН (в редакции 2009 07 01)_команд_БИЗНЕС-ПЛАН (В РЕДАКЦИИ 2009 07 07) Разделы" xfId="6483" xr:uid="{00000000-0005-0000-0000-00009D150000}"/>
    <cellStyle name="_БИ_ОТМ_2008_проект ПТО_БИЗНЕС-ПЛАН (в редакции 2009 07 01)_команд_БИЗНЕС-ПЛАН (В РЕДАКЦИИ 2009 07 07) Разделы_БИЗНЕС-ПЛАН (в редакции 2009 07 07)" xfId="6484" xr:uid="{00000000-0005-0000-0000-00009E150000}"/>
    <cellStyle name="_БИ_ОТМ_2008_проект ПТО_БИЗНЕС-ПЛАН (в редакции 2009 07 01)_команд_БИЗНЕС-ПЛАН (В РЕДАКЦИИ 2009 07 07) Разделы_БИЗНЕС-ПЛАН (в редакции 2009 07 29)" xfId="6485" xr:uid="{00000000-0005-0000-0000-00009F150000}"/>
    <cellStyle name="_БИ_ОТМ_2008_проект ПТО_БИЗНЕС-ПЛАН (в редакции 2009 07 01)_команд_БИЗНЕС-ПЛАН (В РЕДАКЦИИ 2009 07 07) Разделы_БИЗНЕС-ПЛАН (в редакции 2009 12 01)" xfId="6486" xr:uid="{00000000-0005-0000-0000-0000A0150000}"/>
    <cellStyle name="_БИ_ОТМ_2008_проект ПТО_БИЗНЕС-ПЛАН (в редакции 2009 07 01)_команд_БИЗНЕС-ПЛАН (В РЕДАКЦИИ 2009 07 07) Разделы_затраты на пробы -2010г" xfId="6487" xr:uid="{00000000-0005-0000-0000-0000A1150000}"/>
    <cellStyle name="_БИ_ОТМ_2008_проект ПТО_БИЗНЕС-ПЛАН (в редакции 2009 07 01)_команд_БИЗНЕС-ПЛАН (В РЕДАКЦИИ 2009 07 07) Разделы_затраты на пробы -2010г_БИЗНЕС-ПЛАН (в редакции 2009 07 29)" xfId="6488" xr:uid="{00000000-0005-0000-0000-0000A2150000}"/>
    <cellStyle name="_БИ_ОТМ_2008_проект ПТО_БИЗНЕС-ПЛАН (в редакции 2009 07 01)_команд_БИЗНЕС-ПЛАН (в редакции 2009 07 07)_БИЗНЕС-ПЛАН (в редакции 2009 07 29)" xfId="6489" xr:uid="{00000000-0005-0000-0000-0000A3150000}"/>
    <cellStyle name="_БИ_ОТМ_2008_проект ПТО_БИЗНЕС-ПЛАН (в редакции 2009 07 01)_команд_БИЗНЕС-ПЛАН (в редакции 2009 07 07)_БИЗНЕС-ПЛАН (в редакции 2009 12 01)" xfId="6490" xr:uid="{00000000-0005-0000-0000-0000A4150000}"/>
    <cellStyle name="_БИ_ОТМ_2008_проект ПТО_БИЗНЕС-ПЛАН (в редакции 2009 07 01)_команд_БИЗНЕС-ПЛАН (в редакции 2009 07 07)_затраты на пробы -2010г" xfId="6491" xr:uid="{00000000-0005-0000-0000-0000A5150000}"/>
    <cellStyle name="_БИ_ОТМ_2008_проект ПТО_БИЗНЕС-ПЛАН (в редакции 2009 07 01)_команд_БИЗНЕС-ПЛАН (в редакции 2009 07 07)_затраты на пробы -2010г_БИЗНЕС-ПЛАН (в редакции 2009 07 29)" xfId="6492" xr:uid="{00000000-0005-0000-0000-0000A6150000}"/>
    <cellStyle name="_БИ_ОТМ_2008_проект ПТО_БИЗНЕС-ПЛАН (в редакции 2009 07 01)_команд_БИЗНЕС-ПЛАН (в редакции 2009 07 29)" xfId="6493" xr:uid="{00000000-0005-0000-0000-0000A7150000}"/>
    <cellStyle name="_БИ_ОТМ_2008_проект ПТО_БИЗНЕС-ПЛАН (в редакции 2009 07 01)_команд_БИЗНЕС-ПЛАН (в редакции 2009 12 01)" xfId="6494" xr:uid="{00000000-0005-0000-0000-0000A8150000}"/>
    <cellStyle name="_БИ_ОТМ_2008_проект ПТО_БИЗНЕС-ПЛАН (в редакции 2009 07 01)_команд_затраты на пробы -2010г" xfId="6495" xr:uid="{00000000-0005-0000-0000-0000A9150000}"/>
    <cellStyle name="_БИ_ОТМ_2008_проект ПТО_БИЗНЕС-ПЛАН (в редакции 2009 07 01)_команд_затраты на пробы -2010г_БИЗНЕС-ПЛАН (в редакции 2009 07 29)" xfId="6496" xr:uid="{00000000-0005-0000-0000-0000AA150000}"/>
    <cellStyle name="_БИ_ОТМ_2008_проект ПТО_БИЗНЕС-ПЛАН (в редакции 2009 07 01)_команд_РасчетКомандировочных (2)" xfId="6497" xr:uid="{00000000-0005-0000-0000-0000AB150000}"/>
    <cellStyle name="_БИ_ОТМ_2008_проект ПТО_БИЗНЕС-ПЛАН (в редакции 2009 07 01)_команд_РасчетКомандировочных (2)_БИЗНЕС-ПЛАН (в редакции 2009 07 07)" xfId="6498" xr:uid="{00000000-0005-0000-0000-0000AC150000}"/>
    <cellStyle name="_БИ_ОТМ_2008_проект ПТО_БИЗНЕС-ПЛАН (в редакции 2009 07 01)_команд_РасчетКомандировочных (2)_БИЗНЕС-ПЛАН (в редакции 2009 07 29)" xfId="6499" xr:uid="{00000000-0005-0000-0000-0000AD150000}"/>
    <cellStyle name="_БИ_ОТМ_2008_проект ПТО_БИЗНЕС-ПЛАН (в редакции 2009 07 01)_команд_РасчетКомандировочных (2)_БИЗНЕС-ПЛАН (в редакции 2009 12 01)" xfId="6500" xr:uid="{00000000-0005-0000-0000-0000AE150000}"/>
    <cellStyle name="_БИ_ОТМ_2008_проект ПТО_БИЗНЕС-ПЛАН (в редакции 2009 07 01)_команд_РасчетКомандировочных (2)_затраты на пробы -2010г" xfId="6501" xr:uid="{00000000-0005-0000-0000-0000AF150000}"/>
    <cellStyle name="_БИ_ОТМ_2008_проект ПТО_БИЗНЕС-ПЛАН (в редакции 2009 07 01)_команд_РасчетКомандировочных (2)_затраты на пробы -2010г_БИЗНЕС-ПЛАН (в редакции 2009 07 29)" xfId="6502" xr:uid="{00000000-0005-0000-0000-0000B0150000}"/>
    <cellStyle name="_БИ_ОТМ_2008_проект ПТО_БИЗНЕС-ПЛАН (в редакции 2009 07 01)_РасчетКомандировочных (2)" xfId="6503" xr:uid="{00000000-0005-0000-0000-0000B1150000}"/>
    <cellStyle name="_БИ_ОТМ_2008_проект ПТО_БИЗНЕС-ПЛАН (в редакции 2009 07 01)_РасчетКомандировочных (2)_БИЗНЕС-ПЛАН (в редакции 2009 07 07)" xfId="6504" xr:uid="{00000000-0005-0000-0000-0000B2150000}"/>
    <cellStyle name="_БИ_ОТМ_2008_проект ПТО_БИЗНЕС-ПЛАН (в редакции 2009 07 01)_РасчетКомандировочных (2)_БИЗНЕС-ПЛАН (в редакции 2009 07 29)" xfId="6505" xr:uid="{00000000-0005-0000-0000-0000B3150000}"/>
    <cellStyle name="_БИ_ОТМ_2008_проект ПТО_БИЗНЕС-ПЛАН (в редакции 2009 07 01)_РасчетКомандировочных (2)_БИЗНЕС-ПЛАН (в редакции 2009 12 01)" xfId="6506" xr:uid="{00000000-0005-0000-0000-0000B4150000}"/>
    <cellStyle name="_БИ_ОТМ_2008_проект ПТО_БИЗНЕС-ПЛАН (в редакции 2009 07 01)_РасчетКомандировочных (2)_затраты на пробы -2010г" xfId="6507" xr:uid="{00000000-0005-0000-0000-0000B5150000}"/>
    <cellStyle name="_БИ_ОТМ_2008_проект ПТО_БИЗНЕС-ПЛАН (в редакции 2009 07 01)_РасчетКомандировочных (2)_затраты на пробы -2010г_БИЗНЕС-ПЛАН (в редакции 2009 07 29)" xfId="6508" xr:uid="{00000000-0005-0000-0000-0000B6150000}"/>
    <cellStyle name="_БИ_ОТМ_2008_проект ПТО_БИЗНЕС-ПЛАН (в редакции 2009 07 07)" xfId="6509" xr:uid="{00000000-0005-0000-0000-0000B7150000}"/>
    <cellStyle name="_БИ_ОТМ_2008_проект ПТО_БИЗНЕС-ПЛАН (в редакции 2009 07 07) ожид 2009" xfId="6510" xr:uid="{00000000-0005-0000-0000-0000B8150000}"/>
    <cellStyle name="_БИ_ОТМ_2008_проект ПТО_БИЗНЕС-ПЛАН (В РЕДАКЦИИ 2009 07 07) Разделы" xfId="6511" xr:uid="{00000000-0005-0000-0000-0000B9150000}"/>
    <cellStyle name="_БИ_ОТМ_2008_проект ПТО_БИЗНЕС-ПЛАН (В РЕДАКЦИИ 2009 07 07) Разделы_БИЗНЕС-ПЛАН (в редакции 2009 07 07)" xfId="6512" xr:uid="{00000000-0005-0000-0000-0000BA150000}"/>
    <cellStyle name="_БИ_ОТМ_2008_проект ПТО_БИЗНЕС-ПЛАН (В РЕДАКЦИИ 2009 07 07) Разделы_БИЗНЕС-ПЛАН (в редакции 2009 07 29)" xfId="6513" xr:uid="{00000000-0005-0000-0000-0000BB150000}"/>
    <cellStyle name="_БИ_ОТМ_2008_проект ПТО_БИЗНЕС-ПЛАН (В РЕДАКЦИИ 2009 07 07) Разделы_БИЗНЕС-ПЛАН (в редакции 2009 12 01)" xfId="6514" xr:uid="{00000000-0005-0000-0000-0000BC150000}"/>
    <cellStyle name="_БИ_ОТМ_2008_проект ПТО_БИЗНЕС-ПЛАН (В РЕДАКЦИИ 2009 07 07) Разделы_затраты на пробы -2010г" xfId="6515" xr:uid="{00000000-0005-0000-0000-0000BD150000}"/>
    <cellStyle name="_БИ_ОТМ_2008_проект ПТО_БИЗНЕС-ПЛАН (В РЕДАКЦИИ 2009 07 07) Разделы_затраты на пробы -2010г_БИЗНЕС-ПЛАН (в редакции 2009 07 29)" xfId="6516" xr:uid="{00000000-0005-0000-0000-0000BE150000}"/>
    <cellStyle name="_БИ_ОТМ_2008_проект ПТО_БИЗНЕС-ПЛАН (в редакции 2009 07 07)_БИЗНЕС-ПЛАН (В РЕДАКЦИИ 2009 07 07) Разделы" xfId="6517" xr:uid="{00000000-0005-0000-0000-0000BF150000}"/>
    <cellStyle name="_БИ_ОТМ_2008_проект ПТО_БИЗНЕС-ПЛАН (в редакции 2009 07 07)_БИЗНЕС-ПЛАН (В РЕДАКЦИИ 2009 07 07) Разделы_БИЗНЕС-ПЛАН (в редакции 2009 07 07)" xfId="6518" xr:uid="{00000000-0005-0000-0000-0000C0150000}"/>
    <cellStyle name="_БИ_ОТМ_2008_проект ПТО_БИЗНЕС-ПЛАН (в редакции 2009 07 07)_БИЗНЕС-ПЛАН (В РЕДАКЦИИ 2009 07 07) Разделы_БИЗНЕС-ПЛАН (в редакции 2009 07 29)" xfId="6519" xr:uid="{00000000-0005-0000-0000-0000C1150000}"/>
    <cellStyle name="_БИ_ОТМ_2008_проект ПТО_БИЗНЕС-ПЛАН (в редакции 2009 07 07)_БИЗНЕС-ПЛАН (В РЕДАКЦИИ 2009 07 07) Разделы_БИЗНЕС-ПЛАН (в редакции 2009 12 01)" xfId="6520" xr:uid="{00000000-0005-0000-0000-0000C2150000}"/>
    <cellStyle name="_БИ_ОТМ_2008_проект ПТО_БИЗНЕС-ПЛАН (в редакции 2009 07 07)_БИЗНЕС-ПЛАН (В РЕДАКЦИИ 2009 07 07) Разделы_затраты на пробы -2010г" xfId="6521" xr:uid="{00000000-0005-0000-0000-0000C3150000}"/>
    <cellStyle name="_БИ_ОТМ_2008_проект ПТО_БИЗНЕС-ПЛАН (в редакции 2009 07 07)_БИЗНЕС-ПЛАН (В РЕДАКЦИИ 2009 07 07) Разделы_затраты на пробы -2010г_БИЗНЕС-ПЛАН (в редакции 2009 07 29)" xfId="6522" xr:uid="{00000000-0005-0000-0000-0000C4150000}"/>
    <cellStyle name="_БИ_ОТМ_2008_проект ПТО_БИЗНЕС-ПЛАН (в редакции 2009 07 07)_БИЗНЕС-ПЛАН (в редакции 2009 07 29)" xfId="6523" xr:uid="{00000000-0005-0000-0000-0000C5150000}"/>
    <cellStyle name="_БИ_ОТМ_2008_проект ПТО_БИЗНЕС-ПЛАН (в редакции 2009 07 07)_БИЗНЕС-ПЛАН (в редакции 2009 12 01)" xfId="6524" xr:uid="{00000000-0005-0000-0000-0000C6150000}"/>
    <cellStyle name="_БИ_ОТМ_2008_проект ПТО_БИЗНЕС-ПЛАН (в редакции 2009 07 07)_затраты на пробы -2010г" xfId="6525" xr:uid="{00000000-0005-0000-0000-0000C7150000}"/>
    <cellStyle name="_БИ_ОТМ_2008_проект ПТО_БИЗНЕС-ПЛАН (в редакции 2009 07 07)_затраты на пробы -2010г_БИЗНЕС-ПЛАН (в редакции 2009 07 29)" xfId="6526" xr:uid="{00000000-0005-0000-0000-0000C8150000}"/>
    <cellStyle name="_БИ_ОТМ_2008_проект ПТО_БИЗНЕС-ПЛАН (в редакции 2009 07 07)_команд" xfId="6527" xr:uid="{00000000-0005-0000-0000-0000C9150000}"/>
    <cellStyle name="_БИ_ОТМ_2008_проект ПТО_БИЗНЕС-ПЛАН (в редакции 2009 07 07)_команд_1" xfId="6528" xr:uid="{00000000-0005-0000-0000-0000CA150000}"/>
    <cellStyle name="_БИ_ОТМ_2008_проект ПТО_БИЗНЕС-ПЛАН (в редакции 2009 07 07)_команд_1_БИЗНЕС-ПЛАН (в редакции 2009 07 07)" xfId="6529" xr:uid="{00000000-0005-0000-0000-0000CB150000}"/>
    <cellStyle name="_БИ_ОТМ_2008_проект ПТО_БИЗНЕС-ПЛАН (в редакции 2009 07 07)_команд_1_БИЗНЕС-ПЛАН (В РЕДАКЦИИ 2009 07 07) Разделы" xfId="6530" xr:uid="{00000000-0005-0000-0000-0000CC150000}"/>
    <cellStyle name="_БИ_ОТМ_2008_проект ПТО_БИЗНЕС-ПЛАН (в редакции 2009 07 07)_команд_1_БИЗНЕС-ПЛАН (В РЕДАКЦИИ 2009 07 07) Разделы_БИЗНЕС-ПЛАН (в редакции 2009 07 07)" xfId="6531" xr:uid="{00000000-0005-0000-0000-0000CD150000}"/>
    <cellStyle name="_БИ_ОТМ_2008_проект ПТО_БИЗНЕС-ПЛАН (в редакции 2009 07 07)_команд_1_БИЗНЕС-ПЛАН (В РЕДАКЦИИ 2009 07 07) Разделы_БИЗНЕС-ПЛАН (в редакции 2009 07 29)" xfId="6532" xr:uid="{00000000-0005-0000-0000-0000CE150000}"/>
    <cellStyle name="_БИ_ОТМ_2008_проект ПТО_БИЗНЕС-ПЛАН (в редакции 2009 07 07)_команд_1_БИЗНЕС-ПЛАН (В РЕДАКЦИИ 2009 07 07) Разделы_БИЗНЕС-ПЛАН (в редакции 2009 12 01)" xfId="6533" xr:uid="{00000000-0005-0000-0000-0000CF150000}"/>
    <cellStyle name="_БИ_ОТМ_2008_проект ПТО_БИЗНЕС-ПЛАН (в редакции 2009 07 07)_команд_1_БИЗНЕС-ПЛАН (В РЕДАКЦИИ 2009 07 07) Разделы_затраты на пробы -2010г" xfId="6534" xr:uid="{00000000-0005-0000-0000-0000D0150000}"/>
    <cellStyle name="_БИ_ОТМ_2008_проект ПТО_БИЗНЕС-ПЛАН (в редакции 2009 07 07)_команд_1_БИЗНЕС-ПЛАН (В РЕДАКЦИИ 2009 07 07) Разделы_затраты на пробы -2010г_БИЗНЕС-ПЛАН (в редакции 2009 07 29)" xfId="6535" xr:uid="{00000000-0005-0000-0000-0000D1150000}"/>
    <cellStyle name="_БИ_ОТМ_2008_проект ПТО_БИЗНЕС-ПЛАН (в редакции 2009 07 07)_команд_1_БИЗНЕС-ПЛАН (в редакции 2009 07 07)_БИЗНЕС-ПЛАН (в редакции 2009 07 29)" xfId="6536" xr:uid="{00000000-0005-0000-0000-0000D2150000}"/>
    <cellStyle name="_БИ_ОТМ_2008_проект ПТО_БИЗНЕС-ПЛАН (в редакции 2009 07 07)_команд_1_БИЗНЕС-ПЛАН (в редакции 2009 07 07)_БИЗНЕС-ПЛАН (в редакции 2009 12 01)" xfId="6537" xr:uid="{00000000-0005-0000-0000-0000D3150000}"/>
    <cellStyle name="_БИ_ОТМ_2008_проект ПТО_БИЗНЕС-ПЛАН (в редакции 2009 07 07)_команд_1_БИЗНЕС-ПЛАН (в редакции 2009 07 07)_затраты на пробы -2010г" xfId="6538" xr:uid="{00000000-0005-0000-0000-0000D4150000}"/>
    <cellStyle name="_БИ_ОТМ_2008_проект ПТО_БИЗНЕС-ПЛАН (в редакции 2009 07 07)_команд_1_БИЗНЕС-ПЛАН (в редакции 2009 07 07)_затраты на пробы -2010г_БИЗНЕС-ПЛАН (в редакции 2009 07 29)" xfId="6539" xr:uid="{00000000-0005-0000-0000-0000D5150000}"/>
    <cellStyle name="_БИ_ОТМ_2008_проект ПТО_БИЗНЕС-ПЛАН (в редакции 2009 07 07)_команд_1_БИЗНЕС-ПЛАН (в редакции 2009 07 29)" xfId="6540" xr:uid="{00000000-0005-0000-0000-0000D6150000}"/>
    <cellStyle name="_БИ_ОТМ_2008_проект ПТО_БИЗНЕС-ПЛАН (в редакции 2009 07 07)_команд_1_БИЗНЕС-ПЛАН (в редакции 2009 12 01)" xfId="6541" xr:uid="{00000000-0005-0000-0000-0000D7150000}"/>
    <cellStyle name="_БИ_ОТМ_2008_проект ПТО_БИЗНЕС-ПЛАН (в редакции 2009 07 07)_команд_1_затраты на пробы -2010г" xfId="6542" xr:uid="{00000000-0005-0000-0000-0000D8150000}"/>
    <cellStyle name="_БИ_ОТМ_2008_проект ПТО_БИЗНЕС-ПЛАН (в редакции 2009 07 07)_команд_1_затраты на пробы -2010г_БИЗНЕС-ПЛАН (в редакции 2009 07 29)" xfId="6543" xr:uid="{00000000-0005-0000-0000-0000D9150000}"/>
    <cellStyle name="_БИ_ОТМ_2008_проект ПТО_БИЗНЕС-ПЛАН (в редакции 2009 07 07)_команд_1_РасчетКомандировочных (2)" xfId="6544" xr:uid="{00000000-0005-0000-0000-0000DA150000}"/>
    <cellStyle name="_БИ_ОТМ_2008_проект ПТО_БИЗНЕС-ПЛАН (в редакции 2009 07 07)_команд_1_РасчетКомандировочных (2)_БИЗНЕС-ПЛАН (в редакции 2009 07 07)" xfId="6545" xr:uid="{00000000-0005-0000-0000-0000DB150000}"/>
    <cellStyle name="_БИ_ОТМ_2008_проект ПТО_БИЗНЕС-ПЛАН (в редакции 2009 07 07)_команд_1_РасчетКомандировочных (2)_БИЗНЕС-ПЛАН (в редакции 2009 07 29)" xfId="6546" xr:uid="{00000000-0005-0000-0000-0000DC150000}"/>
    <cellStyle name="_БИ_ОТМ_2008_проект ПТО_БИЗНЕС-ПЛАН (в редакции 2009 07 07)_команд_1_РасчетКомандировочных (2)_БИЗНЕС-ПЛАН (в редакции 2009 12 01)" xfId="6547" xr:uid="{00000000-0005-0000-0000-0000DD150000}"/>
    <cellStyle name="_БИ_ОТМ_2008_проект ПТО_БИЗНЕС-ПЛАН (в редакции 2009 07 07)_команд_1_РасчетКомандировочных (2)_затраты на пробы -2010г" xfId="6548" xr:uid="{00000000-0005-0000-0000-0000DE150000}"/>
    <cellStyle name="_БИ_ОТМ_2008_проект ПТО_БИЗНЕС-ПЛАН (в редакции 2009 07 07)_команд_1_РасчетКомандировочных (2)_затраты на пробы -2010г_БИЗНЕС-ПЛАН (в редакции 2009 07 29)" xfId="6549" xr:uid="{00000000-0005-0000-0000-0000DF150000}"/>
    <cellStyle name="_БИ_ОТМ_2008_проект ПТО_БИЗНЕС-ПЛАН (в редакции 2009 07 07)_команд_БИЗНЕС-ПЛАН (в редакции 2009 07 07)" xfId="6550" xr:uid="{00000000-0005-0000-0000-0000E0150000}"/>
    <cellStyle name="_БИ_ОТМ_2008_проект ПТО_БИЗНЕС-ПЛАН (в редакции 2009 07 07)_команд_БИЗНЕС-ПЛАН (В РЕДАКЦИИ 2009 07 07) Разделы" xfId="6551" xr:uid="{00000000-0005-0000-0000-0000E1150000}"/>
    <cellStyle name="_БИ_ОТМ_2008_проект ПТО_БИЗНЕС-ПЛАН (в редакции 2009 07 07)_команд_БИЗНЕС-ПЛАН (В РЕДАКЦИИ 2009 07 07) Разделы_БИЗНЕС-ПЛАН (в редакции 2009 07 07)" xfId="6552" xr:uid="{00000000-0005-0000-0000-0000E2150000}"/>
    <cellStyle name="_БИ_ОТМ_2008_проект ПТО_БИЗНЕС-ПЛАН (в редакции 2009 07 07)_команд_БИЗНЕС-ПЛАН (В РЕДАКЦИИ 2009 07 07) Разделы_БИЗНЕС-ПЛАН (в редакции 2009 07 29)" xfId="6553" xr:uid="{00000000-0005-0000-0000-0000E3150000}"/>
    <cellStyle name="_БИ_ОТМ_2008_проект ПТО_БИЗНЕС-ПЛАН (в редакции 2009 07 07)_команд_БИЗНЕС-ПЛАН (В РЕДАКЦИИ 2009 07 07) Разделы_БИЗНЕС-ПЛАН (в редакции 2009 12 01)" xfId="6554" xr:uid="{00000000-0005-0000-0000-0000E4150000}"/>
    <cellStyle name="_БИ_ОТМ_2008_проект ПТО_БИЗНЕС-ПЛАН (в редакции 2009 07 07)_команд_БИЗНЕС-ПЛАН (В РЕДАКЦИИ 2009 07 07) Разделы_затраты на пробы -2010г" xfId="6555" xr:uid="{00000000-0005-0000-0000-0000E5150000}"/>
    <cellStyle name="_БИ_ОТМ_2008_проект ПТО_БИЗНЕС-ПЛАН (в редакции 2009 07 07)_команд_БИЗНЕС-ПЛАН (В РЕДАКЦИИ 2009 07 07) Разделы_затраты на пробы -2010г_БИЗНЕС-ПЛАН (в редакции 2009 07 29)" xfId="6556" xr:uid="{00000000-0005-0000-0000-0000E6150000}"/>
    <cellStyle name="_БИ_ОТМ_2008_проект ПТО_БИЗНЕС-ПЛАН (в редакции 2009 07 07)_команд_БИЗНЕС-ПЛАН (в редакции 2009 07 07)_БИЗНЕС-ПЛАН (в редакции 2009 07 29)" xfId="6557" xr:uid="{00000000-0005-0000-0000-0000E7150000}"/>
    <cellStyle name="_БИ_ОТМ_2008_проект ПТО_БИЗНЕС-ПЛАН (в редакции 2009 07 07)_команд_БИЗНЕС-ПЛАН (в редакции 2009 07 07)_БИЗНЕС-ПЛАН (в редакции 2009 12 01)" xfId="6558" xr:uid="{00000000-0005-0000-0000-0000E8150000}"/>
    <cellStyle name="_БИ_ОТМ_2008_проект ПТО_БИЗНЕС-ПЛАН (в редакции 2009 07 07)_команд_БИЗНЕС-ПЛАН (в редакции 2009 07 07)_затраты на пробы -2010г" xfId="6559" xr:uid="{00000000-0005-0000-0000-0000E9150000}"/>
    <cellStyle name="_БИ_ОТМ_2008_проект ПТО_БИЗНЕС-ПЛАН (в редакции 2009 07 07)_команд_БИЗНЕС-ПЛАН (в редакции 2009 07 07)_затраты на пробы -2010г_БИЗНЕС-ПЛАН (в редакции 2009 07 29)" xfId="6560" xr:uid="{00000000-0005-0000-0000-0000EA150000}"/>
    <cellStyle name="_БИ_ОТМ_2008_проект ПТО_БИЗНЕС-ПЛАН (в редакции 2009 07 07)_команд_БИЗНЕС-ПЛАН (в редакции 2009 07 29)" xfId="6561" xr:uid="{00000000-0005-0000-0000-0000EB150000}"/>
    <cellStyle name="_БИ_ОТМ_2008_проект ПТО_БИЗНЕС-ПЛАН (в редакции 2009 07 07)_команд_БИЗНЕС-ПЛАН (в редакции 2009 12 01)" xfId="6562" xr:uid="{00000000-0005-0000-0000-0000EC150000}"/>
    <cellStyle name="_БИ_ОТМ_2008_проект ПТО_БИЗНЕС-ПЛАН (в редакции 2009 07 07)_команд_затраты на пробы -2010г" xfId="6563" xr:uid="{00000000-0005-0000-0000-0000ED150000}"/>
    <cellStyle name="_БИ_ОТМ_2008_проект ПТО_БИЗНЕС-ПЛАН (в редакции 2009 07 07)_команд_затраты на пробы -2010г_БИЗНЕС-ПЛАН (в редакции 2009 07 29)" xfId="6564" xr:uid="{00000000-0005-0000-0000-0000EE150000}"/>
    <cellStyle name="_БИ_ОТМ_2008_проект ПТО_БИЗНЕС-ПЛАН (в редакции 2009 07 07)_команд_РасчетКомандировочных (2)" xfId="6565" xr:uid="{00000000-0005-0000-0000-0000EF150000}"/>
    <cellStyle name="_БИ_ОТМ_2008_проект ПТО_БИЗНЕС-ПЛАН (в редакции 2009 07 07)_команд_РасчетКомандировочных (2)_БИЗНЕС-ПЛАН (в редакции 2009 07 07)" xfId="6566" xr:uid="{00000000-0005-0000-0000-0000F0150000}"/>
    <cellStyle name="_БИ_ОТМ_2008_проект ПТО_БИЗНЕС-ПЛАН (в редакции 2009 07 07)_команд_РасчетКомандировочных (2)_БИЗНЕС-ПЛАН (в редакции 2009 07 29)" xfId="6567" xr:uid="{00000000-0005-0000-0000-0000F1150000}"/>
    <cellStyle name="_БИ_ОТМ_2008_проект ПТО_БИЗНЕС-ПЛАН (в редакции 2009 07 07)_команд_РасчетКомандировочных (2)_БИЗНЕС-ПЛАН (в редакции 2009 12 01)" xfId="6568" xr:uid="{00000000-0005-0000-0000-0000F2150000}"/>
    <cellStyle name="_БИ_ОТМ_2008_проект ПТО_БИЗНЕС-ПЛАН (в редакции 2009 07 07)_команд_РасчетКомандировочных (2)_затраты на пробы -2010г" xfId="6569" xr:uid="{00000000-0005-0000-0000-0000F3150000}"/>
    <cellStyle name="_БИ_ОТМ_2008_проект ПТО_БИЗНЕС-ПЛАН (в редакции 2009 07 07)_команд_РасчетКомандировочных (2)_затраты на пробы -2010г_БИЗНЕС-ПЛАН (в редакции 2009 07 29)" xfId="6570" xr:uid="{00000000-0005-0000-0000-0000F4150000}"/>
    <cellStyle name="_БИ_ОТМ_2008_проект ПТО_БИЗНЕС-ПЛАН (в редакции 2009 07 07)_РасчетКомандировочных (2)" xfId="6571" xr:uid="{00000000-0005-0000-0000-0000F5150000}"/>
    <cellStyle name="_БИ_ОТМ_2008_проект ПТО_БИЗНЕС-ПЛАН (в редакции 2009 07 07)_РасчетКомандировочных (2)_БИЗНЕС-ПЛАН (в редакции 2009 07 07)" xfId="6572" xr:uid="{00000000-0005-0000-0000-0000F6150000}"/>
    <cellStyle name="_БИ_ОТМ_2008_проект ПТО_БИЗНЕС-ПЛАН (в редакции 2009 07 07)_РасчетКомандировочных (2)_БИЗНЕС-ПЛАН (в редакции 2009 07 29)" xfId="6573" xr:uid="{00000000-0005-0000-0000-0000F7150000}"/>
    <cellStyle name="_БИ_ОТМ_2008_проект ПТО_БИЗНЕС-ПЛАН (в редакции 2009 07 07)_РасчетКомандировочных (2)_БИЗНЕС-ПЛАН (в редакции 2009 12 01)" xfId="6574" xr:uid="{00000000-0005-0000-0000-0000F8150000}"/>
    <cellStyle name="_БИ_ОТМ_2008_проект ПТО_БИЗНЕС-ПЛАН (в редакции 2009 07 07)_РасчетКомандировочных (2)_затраты на пробы -2010г" xfId="6575" xr:uid="{00000000-0005-0000-0000-0000F9150000}"/>
    <cellStyle name="_БИ_ОТМ_2008_проект ПТО_БИЗНЕС-ПЛАН (в редакции 2009 07 07)_РасчетКомандировочных (2)_затраты на пробы -2010г_БИЗНЕС-ПЛАН (в редакции 2009 07 29)" xfId="6576" xr:uid="{00000000-0005-0000-0000-0000FA150000}"/>
    <cellStyle name="_БИ_ОТМ_2008_проект ПТО_БИЗНЕС-ПЛАН (в редакции 2009 07 29)" xfId="6577" xr:uid="{00000000-0005-0000-0000-0000FB150000}"/>
    <cellStyle name="_БИ_ОТМ_2008_проект ПТО_БИЗНЕС-ПЛАН (в редакции 2009 12 01)" xfId="6578" xr:uid="{00000000-0005-0000-0000-0000FC150000}"/>
    <cellStyle name="_БИ_ОТМ_2008_проект ПТО_БП БАШМИНЕРАЛ (2010 01 28) прав (исправления 13Т)" xfId="6579" xr:uid="{00000000-0005-0000-0000-0000FD150000}"/>
    <cellStyle name="_БИ_ОТМ_2008_проект ПТО_Возмещение расходов" xfId="6580" xr:uid="{00000000-0005-0000-0000-0000FE150000}"/>
    <cellStyle name="_БИ_ОТМ_2008_проект ПТО_Возмещение расходов_БИЗНЕС-ПЛАН (в редакции 2009 07 01)" xfId="6581" xr:uid="{00000000-0005-0000-0000-0000FF150000}"/>
    <cellStyle name="_БИ_ОТМ_2008_проект ПТО_Возмещение расходов_БИЗНЕС-ПЛАН (в редакции 2009 07 01)_БИЗНЕС-ПЛАН (в редакции 2009 07 07)" xfId="6582" xr:uid="{00000000-0005-0000-0000-000000160000}"/>
    <cellStyle name="_БИ_ОТМ_2008_проект ПТО_Возмещение расходов_БИЗНЕС-ПЛАН (в редакции 2009 07 01)_БИЗНЕС-ПЛАН (В РЕДАКЦИИ 2009 07 07) Разделы" xfId="6583" xr:uid="{00000000-0005-0000-0000-000001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07 07)" xfId="6584" xr:uid="{00000000-0005-0000-0000-000002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07 29)" xfId="6585" xr:uid="{00000000-0005-0000-0000-000003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12 01)" xfId="6586" xr:uid="{00000000-0005-0000-0000-000004160000}"/>
    <cellStyle name="_БИ_ОТМ_2008_проект ПТО_Возмещение расходов_БИЗНЕС-ПЛАН (в редакции 2009 07 01)_БИЗНЕС-ПЛАН (В РЕДАКЦИИ 2009 07 07) Разделы_затраты на пробы -2010г" xfId="6587" xr:uid="{00000000-0005-0000-0000-000005160000}"/>
    <cellStyle name="_БИ_ОТМ_2008_проект ПТО_Возмещение расходов_БИЗНЕС-ПЛАН (в редакции 2009 07 01)_БИЗНЕС-ПЛАН (В РЕДАКЦИИ 2009 07 07) Разделы_затраты на пробы -2010г_БИЗНЕС-ПЛАН (в редакции 2009 07 29)" xfId="6588" xr:uid="{00000000-0005-0000-0000-000006160000}"/>
    <cellStyle name="_БИ_ОТМ_2008_проект ПТО_Возмещение расходов_БИЗНЕС-ПЛАН (в редакции 2009 07 01)_БИЗНЕС-ПЛАН (в редакции 2009 07 07)_БИЗНЕС-ПЛАН (в редакции 2009 07 29)" xfId="6589" xr:uid="{00000000-0005-0000-0000-000007160000}"/>
    <cellStyle name="_БИ_ОТМ_2008_проект ПТО_Возмещение расходов_БИЗНЕС-ПЛАН (в редакции 2009 07 01)_БИЗНЕС-ПЛАН (в редакции 2009 07 07)_БИЗНЕС-ПЛАН (в редакции 2009 12 01)" xfId="6590" xr:uid="{00000000-0005-0000-0000-000008160000}"/>
    <cellStyle name="_БИ_ОТМ_2008_проект ПТО_Возмещение расходов_БИЗНЕС-ПЛАН (в редакции 2009 07 01)_БИЗНЕС-ПЛАН (в редакции 2009 07 07)_затраты на пробы -2010г" xfId="6591" xr:uid="{00000000-0005-0000-0000-000009160000}"/>
    <cellStyle name="_БИ_ОТМ_2008_проект ПТО_Возмещение расходов_БИЗНЕС-ПЛАН (в редакции 2009 07 01)_БИЗНЕС-ПЛАН (в редакции 2009 07 07)_затраты на пробы -2010г_БИЗНЕС-ПЛАН (в редакции 2009 07 29)" xfId="6592" xr:uid="{00000000-0005-0000-0000-00000A160000}"/>
    <cellStyle name="_БИ_ОТМ_2008_проект ПТО_Возмещение расходов_БИЗНЕС-ПЛАН (в редакции 2009 07 01)_БИЗНЕС-ПЛАН (в редакции 2009 07 29)" xfId="6593" xr:uid="{00000000-0005-0000-0000-00000B160000}"/>
    <cellStyle name="_БИ_ОТМ_2008_проект ПТО_Возмещение расходов_БИЗНЕС-ПЛАН (в редакции 2009 07 01)_БИЗНЕС-ПЛАН (в редакции 2009 12 01)" xfId="6594" xr:uid="{00000000-0005-0000-0000-00000C160000}"/>
    <cellStyle name="_БИ_ОТМ_2008_проект ПТО_Возмещение расходов_БИЗНЕС-ПЛАН (в редакции 2009 07 01)_затраты на пробы -2010г" xfId="6595" xr:uid="{00000000-0005-0000-0000-00000D160000}"/>
    <cellStyle name="_БИ_ОТМ_2008_проект ПТО_Возмещение расходов_БИЗНЕС-ПЛАН (в редакции 2009 07 01)_затраты на пробы -2010г_БИЗНЕС-ПЛАН (в редакции 2009 07 29)" xfId="6596" xr:uid="{00000000-0005-0000-0000-00000E160000}"/>
    <cellStyle name="_БИ_ОТМ_2008_проект ПТО_Возмещение расходов_БИЗНЕС-ПЛАН (в редакции 2009 07 01)_команд" xfId="6597" xr:uid="{00000000-0005-0000-0000-00000F160000}"/>
    <cellStyle name="_БИ_ОТМ_2008_проект ПТО_Возмещение расходов_БИЗНЕС-ПЛАН (в редакции 2009 07 01)_команд_БИЗНЕС-ПЛАН (в редакции 2009 07 07)" xfId="6598" xr:uid="{00000000-0005-0000-0000-000010160000}"/>
    <cellStyle name="_БИ_ОТМ_2008_проект ПТО_Возмещение расходов_БИЗНЕС-ПЛАН (в редакции 2009 07 01)_команд_БИЗНЕС-ПЛАН (в редакции 2009 07 29)" xfId="6599" xr:uid="{00000000-0005-0000-0000-000011160000}"/>
    <cellStyle name="_БИ_ОТМ_2008_проект ПТО_Возмещение расходов_БИЗНЕС-ПЛАН (в редакции 2009 07 01)_команд_БИЗНЕС-ПЛАН (в редакции 2009 12 01)" xfId="6600" xr:uid="{00000000-0005-0000-0000-000012160000}"/>
    <cellStyle name="_БИ_ОТМ_2008_проект ПТО_Возмещение расходов_БИЗНЕС-ПЛАН (в редакции 2009 07 01)_команд_затраты на пробы -2010г" xfId="6601" xr:uid="{00000000-0005-0000-0000-000013160000}"/>
    <cellStyle name="_БИ_ОТМ_2008_проект ПТО_Возмещение расходов_БИЗНЕС-ПЛАН (в редакции 2009 07 01)_команд_затраты на пробы -2010г_БИЗНЕС-ПЛАН (в редакции 2009 07 29)" xfId="6602" xr:uid="{00000000-0005-0000-0000-000014160000}"/>
    <cellStyle name="_БИ_ОТМ_2008_проект ПТО_Возмещение расходов_БИЗНЕС-ПЛАН (в редакции 2009 07 01)_команд_РасчетКомандировочных (2)" xfId="6603" xr:uid="{00000000-0005-0000-0000-000015160000}"/>
    <cellStyle name="_БИ_ОТМ_2008_проект ПТО_Возмещение расходов_БИЗНЕС-ПЛАН (в редакции 2009 07 01)_РасчетКомандировочных (2)" xfId="6604" xr:uid="{00000000-0005-0000-0000-000016160000}"/>
    <cellStyle name="_БИ_ОТМ_2008_проект ПТО_Возмещение расходов_БИЗНЕС-ПЛАН (в редакции 2009 07 07)" xfId="6605" xr:uid="{00000000-0005-0000-0000-000017160000}"/>
    <cellStyle name="_БИ_ОТМ_2008_проект ПТО_Возмещение расходов_БИЗНЕС-ПЛАН (В РЕДАКЦИИ 2009 07 07) Разделы" xfId="6606" xr:uid="{00000000-0005-0000-0000-000018160000}"/>
    <cellStyle name="_БИ_ОТМ_2008_проект ПТО_Возмещение расходов_БИЗНЕС-ПЛАН (В РЕДАКЦИИ 2009 07 07) Разделы_БИЗНЕС-ПЛАН (в редакции 2009 07 07)" xfId="6607" xr:uid="{00000000-0005-0000-0000-000019160000}"/>
    <cellStyle name="_БИ_ОТМ_2008_проект ПТО_Возмещение расходов_БИЗНЕС-ПЛАН (В РЕДАКЦИИ 2009 07 07) Разделы_БИЗНЕС-ПЛАН (в редакции 2009 07 29)" xfId="6608" xr:uid="{00000000-0005-0000-0000-00001A160000}"/>
    <cellStyle name="_БИ_ОТМ_2008_проект ПТО_Возмещение расходов_БИЗНЕС-ПЛАН (В РЕДАКЦИИ 2009 07 07) Разделы_БИЗНЕС-ПЛАН (в редакции 2009 12 01)" xfId="6609" xr:uid="{00000000-0005-0000-0000-00001B160000}"/>
    <cellStyle name="_БИ_ОТМ_2008_проект ПТО_Возмещение расходов_БИЗНЕС-ПЛАН (В РЕДАКЦИИ 2009 07 07) Разделы_затраты на пробы -2010г" xfId="6610" xr:uid="{00000000-0005-0000-0000-00001C160000}"/>
    <cellStyle name="_БИ_ОТМ_2008_проект ПТО_Возмещение расходов_БИЗНЕС-ПЛАН (В РЕДАКЦИИ 2009 07 07) Разделы_затраты на пробы -2010г_БИЗНЕС-ПЛАН (в редакции 2009 07 29)" xfId="6611" xr:uid="{00000000-0005-0000-0000-00001D160000}"/>
    <cellStyle name="_БИ_ОТМ_2008_проект ПТО_Возмещение расходов_БИЗНЕС-ПЛАН (в редакции 2009 07 07)_БИЗНЕС-ПЛАН (в редакции 2009 07 29)" xfId="6612" xr:uid="{00000000-0005-0000-0000-00001E160000}"/>
    <cellStyle name="_БИ_ОТМ_2008_проект ПТО_Возмещение расходов_БИЗНЕС-ПЛАН (в редакции 2009 07 07)_БИЗНЕС-ПЛАН (в редакции 2009 12 01)" xfId="6613" xr:uid="{00000000-0005-0000-0000-00001F160000}"/>
    <cellStyle name="_БИ_ОТМ_2008_проект ПТО_Возмещение расходов_БИЗНЕС-ПЛАН (в редакции 2009 07 07)_затраты на пробы -2010г" xfId="6614" xr:uid="{00000000-0005-0000-0000-000020160000}"/>
    <cellStyle name="_БИ_ОТМ_2008_проект ПТО_Возмещение расходов_БИЗНЕС-ПЛАН (в редакции 2009 07 07)_затраты на пробы -2010г_БИЗНЕС-ПЛАН (в редакции 2009 07 29)" xfId="6615" xr:uid="{00000000-0005-0000-0000-000021160000}"/>
    <cellStyle name="_БИ_ОТМ_2008_проект ПТО_Возмещение расходов_БИЗНЕС-ПЛАН (в редакции 2009 07 07)_команд" xfId="6616" xr:uid="{00000000-0005-0000-0000-000022160000}"/>
    <cellStyle name="_БИ_ОТМ_2008_проект ПТО_Возмещение расходов_БИЗНЕС-ПЛАН (в редакции 2009 07 07)_команд_БИЗНЕС-ПЛАН (в редакции 2009 07 07)" xfId="6617" xr:uid="{00000000-0005-0000-0000-000023160000}"/>
    <cellStyle name="_БИ_ОТМ_2008_проект ПТО_Возмещение расходов_БИЗНЕС-ПЛАН (в редакции 2009 07 07)_команд_БИЗНЕС-ПЛАН (в редакции 2009 07 29)" xfId="6618" xr:uid="{00000000-0005-0000-0000-000024160000}"/>
    <cellStyle name="_БИ_ОТМ_2008_проект ПТО_Возмещение расходов_БИЗНЕС-ПЛАН (в редакции 2009 07 07)_команд_БИЗНЕС-ПЛАН (в редакции 2009 12 01)" xfId="6619" xr:uid="{00000000-0005-0000-0000-000025160000}"/>
    <cellStyle name="_БИ_ОТМ_2008_проект ПТО_Возмещение расходов_БИЗНЕС-ПЛАН (в редакции 2009 07 07)_команд_затраты на пробы -2010г" xfId="6620" xr:uid="{00000000-0005-0000-0000-000026160000}"/>
    <cellStyle name="_БИ_ОТМ_2008_проект ПТО_Возмещение расходов_БИЗНЕС-ПЛАН (в редакции 2009 07 07)_команд_затраты на пробы -2010г_БИЗНЕС-ПЛАН (в редакции 2009 07 29)" xfId="6621" xr:uid="{00000000-0005-0000-0000-000027160000}"/>
    <cellStyle name="_БИ_ОТМ_2008_проект ПТО_Возмещение расходов_БИЗНЕС-ПЛАН (в редакции 2009 07 07)_команд_РасчетКомандировочных (2)" xfId="6622" xr:uid="{00000000-0005-0000-0000-000028160000}"/>
    <cellStyle name="_БИ_ОТМ_2008_проект ПТО_Возмещение расходов_БИЗНЕС-ПЛАН (в редакции 2009 07 07)_РасчетКомандировочных (2)" xfId="6623" xr:uid="{00000000-0005-0000-0000-000029160000}"/>
    <cellStyle name="_БИ_ОТМ_2008_проект ПТО_Возмещение расходов_БИЗНЕС-ПЛАН (в редакции 2009 07 29)" xfId="6624" xr:uid="{00000000-0005-0000-0000-00002A160000}"/>
    <cellStyle name="_БИ_ОТМ_2008_проект ПТО_Возмещение расходов_БИЗНЕС-ПЛАН (в редакции 2009 12 01)" xfId="6625" xr:uid="{00000000-0005-0000-0000-00002B160000}"/>
    <cellStyle name="_БИ_ОТМ_2008_проект ПТО_Возмещение расходов_затраты на пробы -2010г" xfId="6626" xr:uid="{00000000-0005-0000-0000-00002C160000}"/>
    <cellStyle name="_БИ_ОТМ_2008_проект ПТО_Возмещение расходов_затраты на пробы -2010г_БИЗНЕС-ПЛАН (в редакции 2009 07 29)" xfId="6627" xr:uid="{00000000-0005-0000-0000-00002D160000}"/>
    <cellStyle name="_БИ_ОТМ_2008_проект ПТО_Возмещение расходов_команд" xfId="6628" xr:uid="{00000000-0005-0000-0000-00002E160000}"/>
    <cellStyle name="_БИ_ОТМ_2008_проект ПТО_Возмещение расходов_команд_1" xfId="6629" xr:uid="{00000000-0005-0000-0000-00002F160000}"/>
    <cellStyle name="_БИ_ОТМ_2008_проект ПТО_Возмещение расходов_команд_1_БИЗНЕС-ПЛАН (в редакции 2009 07 07)" xfId="6630" xr:uid="{00000000-0005-0000-0000-000030160000}"/>
    <cellStyle name="_БИ_ОТМ_2008_проект ПТО_Возмещение расходов_команд_1_БИЗНЕС-ПЛАН (в редакции 2009 07 29)" xfId="6631" xr:uid="{00000000-0005-0000-0000-000031160000}"/>
    <cellStyle name="_БИ_ОТМ_2008_проект ПТО_Возмещение расходов_команд_1_БИЗНЕС-ПЛАН (в редакции 2009 12 01)" xfId="6632" xr:uid="{00000000-0005-0000-0000-000032160000}"/>
    <cellStyle name="_БИ_ОТМ_2008_проект ПТО_Возмещение расходов_команд_1_затраты на пробы -2010г" xfId="6633" xr:uid="{00000000-0005-0000-0000-000033160000}"/>
    <cellStyle name="_БИ_ОТМ_2008_проект ПТО_Возмещение расходов_команд_1_затраты на пробы -2010г_БИЗНЕС-ПЛАН (в редакции 2009 07 29)" xfId="6634" xr:uid="{00000000-0005-0000-0000-000034160000}"/>
    <cellStyle name="_БИ_ОТМ_2008_проект ПТО_Возмещение расходов_команд_1_РасчетКомандировочных (2)" xfId="6635" xr:uid="{00000000-0005-0000-0000-000035160000}"/>
    <cellStyle name="_БИ_ОТМ_2008_проект ПТО_Возмещение расходов_команд_2" xfId="6636" xr:uid="{00000000-0005-0000-0000-000036160000}"/>
    <cellStyle name="_БИ_ОТМ_2008_проект ПТО_Возмещение расходов_команд_2_БИЗНЕС-ПЛАН (в редакции 2009 07 07)" xfId="6637" xr:uid="{00000000-0005-0000-0000-000037160000}"/>
    <cellStyle name="_БИ_ОТМ_2008_проект ПТО_Возмещение расходов_команд_2_БИЗНЕС-ПЛАН (в редакции 2009 07 29)" xfId="6638" xr:uid="{00000000-0005-0000-0000-000038160000}"/>
    <cellStyle name="_БИ_ОТМ_2008_проект ПТО_Возмещение расходов_команд_2_БИЗНЕС-ПЛАН (в редакции 2009 12 01)" xfId="6639" xr:uid="{00000000-0005-0000-0000-000039160000}"/>
    <cellStyle name="_БИ_ОТМ_2008_проект ПТО_Возмещение расходов_команд_2_затраты на пробы -2010г" xfId="6640" xr:uid="{00000000-0005-0000-0000-00003A160000}"/>
    <cellStyle name="_БИ_ОТМ_2008_проект ПТО_Возмещение расходов_команд_2_затраты на пробы -2010г_БИЗНЕС-ПЛАН (в редакции 2009 07 29)" xfId="6641" xr:uid="{00000000-0005-0000-0000-00003B160000}"/>
    <cellStyle name="_БИ_ОТМ_2008_проект ПТО_Возмещение расходов_команд_2_РасчетКомандировочных (2)" xfId="6642" xr:uid="{00000000-0005-0000-0000-00003C160000}"/>
    <cellStyle name="_БИ_ОТМ_2008_проект ПТО_Возмещение расходов_команд_БИЗНЕС-ПЛАН (в редакции 2009 07 07)" xfId="6643" xr:uid="{00000000-0005-0000-0000-00003D160000}"/>
    <cellStyle name="_БИ_ОТМ_2008_проект ПТО_Возмещение расходов_команд_БИЗНЕС-ПЛАН (в редакции 2009 07 29)" xfId="6644" xr:uid="{00000000-0005-0000-0000-00003E160000}"/>
    <cellStyle name="_БИ_ОТМ_2008_проект ПТО_Возмещение расходов_команд_БИЗНЕС-ПЛАН (в редакции 2009 12 01)" xfId="6645" xr:uid="{00000000-0005-0000-0000-00003F160000}"/>
    <cellStyle name="_БИ_ОТМ_2008_проект ПТО_Возмещение расходов_команд_затраты на пробы -2010г" xfId="6646" xr:uid="{00000000-0005-0000-0000-000040160000}"/>
    <cellStyle name="_БИ_ОТМ_2008_проект ПТО_Возмещение расходов_команд_затраты на пробы -2010г_БИЗНЕС-ПЛАН (в редакции 2009 07 29)" xfId="6647" xr:uid="{00000000-0005-0000-0000-000041160000}"/>
    <cellStyle name="_БИ_ОТМ_2008_проект ПТО_Возмещение расходов_команд_РасчетКомандировочных (2)" xfId="6648" xr:uid="{00000000-0005-0000-0000-000042160000}"/>
    <cellStyle name="_БИ_ОТМ_2008_проект ПТО_Возмещение расходов_РасчетКомандировочных (2)" xfId="6649" xr:uid="{00000000-0005-0000-0000-000043160000}"/>
    <cellStyle name="_БИ_ОТМ_2008_проект ПТО_ГСМ" xfId="6650" xr:uid="{00000000-0005-0000-0000-000044160000}"/>
    <cellStyle name="_БИ_ОТМ_2008_проект ПТО_затраты на пробы -2010г" xfId="6651" xr:uid="{00000000-0005-0000-0000-000045160000}"/>
    <cellStyle name="_БИ_ОТМ_2008_проект ПТО_затраты на пробы -2010г_БИЗНЕС-ПЛАН (в редакции 2009 07 29)" xfId="6652" xr:uid="{00000000-0005-0000-0000-000046160000}"/>
    <cellStyle name="_БИ_ОТМ_2008_проект ПТО_команд" xfId="6653" xr:uid="{00000000-0005-0000-0000-000047160000}"/>
    <cellStyle name="_БИ_ОТМ_2008_проект ПТО_команд_1" xfId="6654" xr:uid="{00000000-0005-0000-0000-000048160000}"/>
    <cellStyle name="_БИ_ОТМ_2008_проект ПТО_команд_1_БИЗНЕС-ПЛАН (в редакции 2009 07 07)" xfId="6655" xr:uid="{00000000-0005-0000-0000-000049160000}"/>
    <cellStyle name="_БИ_ОТМ_2008_проект ПТО_команд_1_БИЗНЕС-ПЛАН (в редакции 2009 07 29)" xfId="6656" xr:uid="{00000000-0005-0000-0000-00004A160000}"/>
    <cellStyle name="_БИ_ОТМ_2008_проект ПТО_команд_1_БИЗНЕС-ПЛАН (в редакции 2009 12 01)" xfId="6657" xr:uid="{00000000-0005-0000-0000-00004B160000}"/>
    <cellStyle name="_БИ_ОТМ_2008_проект ПТО_команд_1_затраты на пробы -2010г" xfId="6658" xr:uid="{00000000-0005-0000-0000-00004C160000}"/>
    <cellStyle name="_БИ_ОТМ_2008_проект ПТО_команд_1_затраты на пробы -2010г_БИЗНЕС-ПЛАН (в редакции 2009 07 29)" xfId="6659" xr:uid="{00000000-0005-0000-0000-00004D160000}"/>
    <cellStyle name="_БИ_ОТМ_2008_проект ПТО_команд_1_РасчетКомандировочных (2)" xfId="6660" xr:uid="{00000000-0005-0000-0000-00004E160000}"/>
    <cellStyle name="_БИ_ОТМ_2008_проект ПТО_команд_2" xfId="6661" xr:uid="{00000000-0005-0000-0000-00004F160000}"/>
    <cellStyle name="_БИ_ОТМ_2008_проект ПТО_команд_2_БИЗНЕС-ПЛАН (в редакции 2009 07 07)" xfId="6662" xr:uid="{00000000-0005-0000-0000-000050160000}"/>
    <cellStyle name="_БИ_ОТМ_2008_проект ПТО_команд_2_БИЗНЕС-ПЛАН (в редакции 2009 07 29)" xfId="6663" xr:uid="{00000000-0005-0000-0000-000051160000}"/>
    <cellStyle name="_БИ_ОТМ_2008_проект ПТО_команд_2_БИЗНЕС-ПЛАН (в редакции 2009 12 01)" xfId="6664" xr:uid="{00000000-0005-0000-0000-000052160000}"/>
    <cellStyle name="_БИ_ОТМ_2008_проект ПТО_команд_2_затраты на пробы -2010г" xfId="6665" xr:uid="{00000000-0005-0000-0000-000053160000}"/>
    <cellStyle name="_БИ_ОТМ_2008_проект ПТО_команд_2_затраты на пробы -2010г_БИЗНЕС-ПЛАН (в редакции 2009 07 29)" xfId="6666" xr:uid="{00000000-0005-0000-0000-000054160000}"/>
    <cellStyle name="_БИ_ОТМ_2008_проект ПТО_команд_2_РасчетКомандировочных (2)" xfId="6667" xr:uid="{00000000-0005-0000-0000-000055160000}"/>
    <cellStyle name="_БИ_ОТМ_2008_проект ПТО_команд_БИЗНЕС-ПЛАН (в редакции 2009 07 07)" xfId="6668" xr:uid="{00000000-0005-0000-0000-000056160000}"/>
    <cellStyle name="_БИ_ОТМ_2008_проект ПТО_команд_БИЗНЕС-ПЛАН (в редакции 2009 07 29)" xfId="6669" xr:uid="{00000000-0005-0000-0000-000057160000}"/>
    <cellStyle name="_БИ_ОТМ_2008_проект ПТО_команд_БИЗНЕС-ПЛАН (в редакции 2009 12 01)" xfId="6670" xr:uid="{00000000-0005-0000-0000-000058160000}"/>
    <cellStyle name="_БИ_ОТМ_2008_проект ПТО_команд_затраты на пробы -2010г" xfId="6671" xr:uid="{00000000-0005-0000-0000-000059160000}"/>
    <cellStyle name="_БИ_ОТМ_2008_проект ПТО_команд_затраты на пробы -2010г_БИЗНЕС-ПЛАН (в редакции 2009 07 29)" xfId="6672" xr:uid="{00000000-0005-0000-0000-00005A160000}"/>
    <cellStyle name="_БИ_ОТМ_2008_проект ПТО_команд_РасчетКомандировочных (2)" xfId="6673" xr:uid="{00000000-0005-0000-0000-00005B160000}"/>
    <cellStyle name="_БИ_ОТМ_2008_проект ПТО_ПИР" xfId="6674" xr:uid="{00000000-0005-0000-0000-00005C160000}"/>
    <cellStyle name="_БИ_ОТМ_2008_проект ПТО_ПИР_БИЗНЕС-ПЛАН (в редакции 2009 07 01)" xfId="6675" xr:uid="{00000000-0005-0000-0000-00005D160000}"/>
    <cellStyle name="_БИ_ОТМ_2008_проект ПТО_ПИР_БИЗНЕС-ПЛАН (в редакции 2009 07 01)_БИЗНЕС-ПЛАН (в редакции 2009 07 07)" xfId="6676" xr:uid="{00000000-0005-0000-0000-00005E160000}"/>
    <cellStyle name="_БИ_ОТМ_2008_проект ПТО_ПИР_БИЗНЕС-ПЛАН (в редакции 2009 07 01)_БИЗНЕС-ПЛАН (в редакции 2009 07 29)" xfId="6677" xr:uid="{00000000-0005-0000-0000-00005F160000}"/>
    <cellStyle name="_БИ_ОТМ_2008_проект ПТО_ПИР_БИЗНЕС-ПЛАН (в редакции 2009 07 01)_БИЗНЕС-ПЛАН (в редакции 2009 12 01)" xfId="6678" xr:uid="{00000000-0005-0000-0000-000060160000}"/>
    <cellStyle name="_БИ_ОТМ_2008_проект ПТО_ПИР_БИЗНЕС-ПЛАН (в редакции 2009 07 01)_затраты на пробы -2010г" xfId="6679" xr:uid="{00000000-0005-0000-0000-000061160000}"/>
    <cellStyle name="_БИ_ОТМ_2008_проект ПТО_ПИР_БИЗНЕС-ПЛАН (в редакции 2009 07 01)_затраты на пробы -2010г_БИЗНЕС-ПЛАН (в редакции 2009 07 29)" xfId="6680" xr:uid="{00000000-0005-0000-0000-000062160000}"/>
    <cellStyle name="_БИ_ОТМ_2008_проект ПТО_ПИР_БИЗНЕС-ПЛАН (в редакции 2009 07 01)_команд" xfId="6681" xr:uid="{00000000-0005-0000-0000-000063160000}"/>
    <cellStyle name="_БИ_ОТМ_2008_проект ПТО_ПИР_БИЗНЕС-ПЛАН (в редакции 2009 07 01)_команд_БИЗНЕС-ПЛАН (в редакции 2009 07 07)" xfId="6682" xr:uid="{00000000-0005-0000-0000-000064160000}"/>
    <cellStyle name="_БИ_ОТМ_2008_проект ПТО_ПИР_БИЗНЕС-ПЛАН (в редакции 2009 07 01)_команд_БИЗНЕС-ПЛАН (в редакции 2009 07 29)" xfId="6683" xr:uid="{00000000-0005-0000-0000-000065160000}"/>
    <cellStyle name="_БИ_ОТМ_2008_проект ПТО_ПИР_БИЗНЕС-ПЛАН (в редакции 2009 07 01)_команд_БИЗНЕС-ПЛАН (в редакции 2009 12 01)" xfId="6684" xr:uid="{00000000-0005-0000-0000-000066160000}"/>
    <cellStyle name="_БИ_ОТМ_2008_проект ПТО_ПИР_БИЗНЕС-ПЛАН (в редакции 2009 07 01)_команд_затраты на пробы -2010г" xfId="6685" xr:uid="{00000000-0005-0000-0000-000067160000}"/>
    <cellStyle name="_БИ_ОТМ_2008_проект ПТО_ПИР_БИЗНЕС-ПЛАН (в редакции 2009 07 01)_команд_затраты на пробы -2010г_БИЗНЕС-ПЛАН (в редакции 2009 07 29)" xfId="6686" xr:uid="{00000000-0005-0000-0000-000068160000}"/>
    <cellStyle name="_БИ_ОТМ_2008_проект ПТО_ПИР_БИЗНЕС-ПЛАН (в редакции 2009 07 01)_команд_РасчетКомандировочных (2)" xfId="6687" xr:uid="{00000000-0005-0000-0000-000069160000}"/>
    <cellStyle name="_БИ_ОТМ_2008_проект ПТО_ПИР_БИЗНЕС-ПЛАН (в редакции 2009 07 01)_РасчетКомандировочных (2)" xfId="6688" xr:uid="{00000000-0005-0000-0000-00006A160000}"/>
    <cellStyle name="_БИ_ОТМ_2008_проект ПТО_ПИР_БИЗНЕС-ПЛАН (в редакции 2009 07 07)" xfId="6689" xr:uid="{00000000-0005-0000-0000-00006B160000}"/>
    <cellStyle name="_БИ_ОТМ_2008_проект ПТО_ПИР_БИЗНЕС-ПЛАН (в редакции 2009 07 07)_БИЗНЕС-ПЛАН (в редакции 2009 07 29)" xfId="6690" xr:uid="{00000000-0005-0000-0000-00006C160000}"/>
    <cellStyle name="_БИ_ОТМ_2008_проект ПТО_ПИР_БИЗНЕС-ПЛАН (в редакции 2009 07 07)_БИЗНЕС-ПЛАН (в редакции 2009 12 01)" xfId="6691" xr:uid="{00000000-0005-0000-0000-00006D160000}"/>
    <cellStyle name="_БИ_ОТМ_2008_проект ПТО_ПИР_БИЗНЕС-ПЛАН (в редакции 2009 07 07)_затраты на пробы -2010г" xfId="6692" xr:uid="{00000000-0005-0000-0000-00006E160000}"/>
    <cellStyle name="_БИ_ОТМ_2008_проект ПТО_ПИР_БИЗНЕС-ПЛАН (в редакции 2009 07 07)_затраты на пробы -2010г_БИЗНЕС-ПЛАН (в редакции 2009 07 29)" xfId="6693" xr:uid="{00000000-0005-0000-0000-00006F160000}"/>
    <cellStyle name="_БИ_ОТМ_2008_проект ПТО_ПИР_БИЗНЕС-ПЛАН (в редакции 2009 07 07)_команд" xfId="6694" xr:uid="{00000000-0005-0000-0000-000070160000}"/>
    <cellStyle name="_БИ_ОТМ_2008_проект ПТО_ПИР_БИЗНЕС-ПЛАН (в редакции 2009 07 07)_команд_БИЗНЕС-ПЛАН (в редакции 2009 07 07)" xfId="6695" xr:uid="{00000000-0005-0000-0000-000071160000}"/>
    <cellStyle name="_БИ_ОТМ_2008_проект ПТО_ПИР_БИЗНЕС-ПЛАН (в редакции 2009 07 07)_команд_БИЗНЕС-ПЛАН (в редакции 2009 07 29)" xfId="6696" xr:uid="{00000000-0005-0000-0000-000072160000}"/>
    <cellStyle name="_БИ_ОТМ_2008_проект ПТО_ПИР_БИЗНЕС-ПЛАН (в редакции 2009 07 07)_команд_БИЗНЕС-ПЛАН (в редакции 2009 12 01)" xfId="6697" xr:uid="{00000000-0005-0000-0000-000073160000}"/>
    <cellStyle name="_БИ_ОТМ_2008_проект ПТО_ПИР_БИЗНЕС-ПЛАН (в редакции 2009 07 07)_команд_затраты на пробы -2010г" xfId="6698" xr:uid="{00000000-0005-0000-0000-000074160000}"/>
    <cellStyle name="_БИ_ОТМ_2008_проект ПТО_ПИР_БИЗНЕС-ПЛАН (в редакции 2009 07 07)_команд_затраты на пробы -2010г_БИЗНЕС-ПЛАН (в редакции 2009 07 29)" xfId="6699" xr:uid="{00000000-0005-0000-0000-000075160000}"/>
    <cellStyle name="_БИ_ОТМ_2008_проект ПТО_ПИР_БИЗНЕС-ПЛАН (в редакции 2009 07 07)_команд_РасчетКомандировочных (2)" xfId="6700" xr:uid="{00000000-0005-0000-0000-000076160000}"/>
    <cellStyle name="_БИ_ОТМ_2008_проект ПТО_ПИР_БИЗНЕС-ПЛАН (в редакции 2009 07 07)_РасчетКомандировочных (2)" xfId="6701" xr:uid="{00000000-0005-0000-0000-000077160000}"/>
    <cellStyle name="_БИ_ОТМ_2008_проект ПТО_ПИР_БИЗНЕС-ПЛАН (в редакции 2009 07 29)" xfId="6702" xr:uid="{00000000-0005-0000-0000-000078160000}"/>
    <cellStyle name="_БИ_ОТМ_2008_проект ПТО_ПИР_БИЗНЕС-ПЛАН (в редакции 2009 12 01)" xfId="6703" xr:uid="{00000000-0005-0000-0000-000079160000}"/>
    <cellStyle name="_БИ_ОТМ_2008_проект ПТО_ПИР_затраты на пробы -2010г" xfId="6704" xr:uid="{00000000-0005-0000-0000-00007A160000}"/>
    <cellStyle name="_БИ_ОТМ_2008_проект ПТО_ПИР_затраты на пробы -2010г_БИЗНЕС-ПЛАН (в редакции 2009 07 29)" xfId="6705" xr:uid="{00000000-0005-0000-0000-00007B160000}"/>
    <cellStyle name="_БИ_ОТМ_2008_проект ПТО_ПИР_команд" xfId="6706" xr:uid="{00000000-0005-0000-0000-00007C160000}"/>
    <cellStyle name="_БИ_ОТМ_2008_проект ПТО_ПИР_команд_1" xfId="6707" xr:uid="{00000000-0005-0000-0000-00007D160000}"/>
    <cellStyle name="_БИ_ОТМ_2008_проект ПТО_ПИР_команд_1_БИЗНЕС-ПЛАН (в редакции 2009 07 07)" xfId="6708" xr:uid="{00000000-0005-0000-0000-00007E160000}"/>
    <cellStyle name="_БИ_ОТМ_2008_проект ПТО_ПИР_команд_1_БИЗНЕС-ПЛАН (в редакции 2009 07 29)" xfId="6709" xr:uid="{00000000-0005-0000-0000-00007F160000}"/>
    <cellStyle name="_БИ_ОТМ_2008_проект ПТО_ПИР_команд_1_БИЗНЕС-ПЛАН (в редакции 2009 12 01)" xfId="6710" xr:uid="{00000000-0005-0000-0000-000080160000}"/>
    <cellStyle name="_БИ_ОТМ_2008_проект ПТО_ПИР_команд_1_затраты на пробы -2010г" xfId="6711" xr:uid="{00000000-0005-0000-0000-000081160000}"/>
    <cellStyle name="_БИ_ОТМ_2008_проект ПТО_ПИР_команд_1_затраты на пробы -2010г_БИЗНЕС-ПЛАН (в редакции 2009 07 29)" xfId="6712" xr:uid="{00000000-0005-0000-0000-000082160000}"/>
    <cellStyle name="_БИ_ОТМ_2008_проект ПТО_ПИР_команд_1_РасчетКомандировочных (2)" xfId="6713" xr:uid="{00000000-0005-0000-0000-000083160000}"/>
    <cellStyle name="_БИ_ОТМ_2008_проект ПТО_ПИР_команд_БИЗНЕС-ПЛАН (в редакции 2009 07 07)" xfId="6714" xr:uid="{00000000-0005-0000-0000-000084160000}"/>
    <cellStyle name="_БИ_ОТМ_2008_проект ПТО_ПИР_команд_БИЗНЕС-ПЛАН (в редакции 2009 07 29)" xfId="6715" xr:uid="{00000000-0005-0000-0000-000085160000}"/>
    <cellStyle name="_БИ_ОТМ_2008_проект ПТО_ПИР_команд_БИЗНЕС-ПЛАН (в редакции 2009 12 01)" xfId="6716" xr:uid="{00000000-0005-0000-0000-000086160000}"/>
    <cellStyle name="_БИ_ОТМ_2008_проект ПТО_ПИР_команд_затраты на пробы -2010г" xfId="6717" xr:uid="{00000000-0005-0000-0000-000087160000}"/>
    <cellStyle name="_БИ_ОТМ_2008_проект ПТО_ПИР_команд_затраты на пробы -2010г_БИЗНЕС-ПЛАН (в редакции 2009 07 29)" xfId="6718" xr:uid="{00000000-0005-0000-0000-000088160000}"/>
    <cellStyle name="_БИ_ОТМ_2008_проект ПТО_ПИР_команд_РасчетКомандировочных (2)" xfId="6719" xr:uid="{00000000-0005-0000-0000-000089160000}"/>
    <cellStyle name="_БИ_ОТМ_2008_проект ПТО_ПИР_РасчетКомандировочных (2)" xfId="6720" xr:uid="{00000000-0005-0000-0000-00008A160000}"/>
    <cellStyle name="_БИ_ОТМ_2008_проект ПТО_ПрочиеДиР" xfId="6721" xr:uid="{00000000-0005-0000-0000-00008B160000}"/>
    <cellStyle name="_БИ_ОТМ_2008_проект ПТО_РасчетКомандировочных (2)" xfId="6722" xr:uid="{00000000-0005-0000-0000-00008C160000}"/>
    <cellStyle name="_БИ_ОТМ_2008_проект ПТО_ТрансНефти" xfId="6723" xr:uid="{00000000-0005-0000-0000-00008D160000}"/>
    <cellStyle name="_Биз" xfId="6724" xr:uid="{00000000-0005-0000-0000-00008E160000}"/>
    <cellStyle name="_Биз 2" xfId="6725" xr:uid="{00000000-0005-0000-0000-00008F160000}"/>
    <cellStyle name="_Бизн" xfId="6726" xr:uid="{00000000-0005-0000-0000-000090160000}"/>
    <cellStyle name="_Бизн 2" xfId="6727" xr:uid="{00000000-0005-0000-0000-000091160000}"/>
    <cellStyle name="_БИЗНЕС   2003" xfId="6728" xr:uid="{00000000-0005-0000-0000-000092160000}"/>
    <cellStyle name="_БИЗНЕС   2003_040822 Profit_Tax_(portal)" xfId="6729" xr:uid="{00000000-0005-0000-0000-000093160000}"/>
    <cellStyle name="_БИЗНЕС   2003_040928 Profit_Tax_3Ax1Ax4" xfId="6730" xr:uid="{00000000-0005-0000-0000-000094160000}"/>
    <cellStyle name="_БИЗНЕС   2003_Tax Input 5yr plan" xfId="6731" xr:uid="{00000000-0005-0000-0000-000095160000}"/>
    <cellStyle name="_БИЗНЕС   2003_Книга2" xfId="6732" xr:uid="{00000000-0005-0000-0000-000096160000}"/>
    <cellStyle name="_БИЗНЕС   2003_Налог_на_прибыль" xfId="6733" xr:uid="{00000000-0005-0000-0000-000097160000}"/>
    <cellStyle name="_Бизнес п" xfId="6734" xr:uid="{00000000-0005-0000-0000-000098160000}"/>
    <cellStyle name="_Бизнес п 2" xfId="6735" xr:uid="{00000000-0005-0000-0000-000099160000}"/>
    <cellStyle name="_Бизнес план на 2003 годТеплонефть" xfId="6736" xr:uid="{00000000-0005-0000-0000-00009A160000}"/>
    <cellStyle name="_Бизнес план на 2008 год" xfId="6737" xr:uid="{00000000-0005-0000-0000-00009B160000}"/>
    <cellStyle name="_Бизнес план на 2008 год 2" xfId="6738" xr:uid="{00000000-0005-0000-0000-00009C160000}"/>
    <cellStyle name="_Бизнес план на 2008 год_25.01.10.Ингибирование 2010г.по цехам,мр" xfId="6739" xr:uid="{00000000-0005-0000-0000-00009D160000}"/>
    <cellStyle name="_Бизнес план на 2008 год_25.01.10.Ингибирование 2010г.по цехам,мр 2" xfId="6740" xr:uid="{00000000-0005-0000-0000-00009E160000}"/>
    <cellStyle name="_Бизнес план на 2008 год_Бизнес-план 2011-2016 инг (от 15 06 11)" xfId="6741" xr:uid="{00000000-0005-0000-0000-00009F160000}"/>
    <cellStyle name="_Бизнес план на 2008 год_БП 2013 - 2017 г. г. СтНГ" xfId="6742" xr:uid="{00000000-0005-0000-0000-0000A0160000}"/>
    <cellStyle name="_Бизнес план на 2008 год_БП 2013 - 2017 г. г.Удмуртнефть" xfId="6743" xr:uid="{00000000-0005-0000-0000-0000A1160000}"/>
    <cellStyle name="_Бизнес план на 2008 год_ВН" xfId="6744" xr:uid="{00000000-0005-0000-0000-0000A2160000}"/>
    <cellStyle name="_Бизнес план на 2008 год_Гудков  вариант  СВОД РОСНЕФТЬ ЦП 2010-2014 г г  (10)" xfId="6745" xr:uid="{00000000-0005-0000-0000-0000A3160000}"/>
    <cellStyle name="_Бизнес план на 2008 год_Гудков  вариант  СВОД РОСНЕФТЬ ЦП 2010-2014 г г  (10)_Роснефть3_red" xfId="6746" xr:uid="{00000000-0005-0000-0000-0000A4160000}"/>
    <cellStyle name="_Бизнес план на 2008 год_ДНефть" xfId="6747" xr:uid="{00000000-0005-0000-0000-0000A5160000}"/>
    <cellStyle name="_Бизнес план на 2008 год_Доп.программа Ингибирование 2011-14гг" xfId="6748" xr:uid="{00000000-0005-0000-0000-0000A6160000}"/>
    <cellStyle name="_Бизнес план на 2008 год_Доп.программа Ингибирование 2011-14гг 2" xfId="6749" xr:uid="{00000000-0005-0000-0000-0000A7160000}"/>
    <cellStyle name="_Бизнес план на 2008 год_Кап ремонт 2009-2013 УЭТ (от 14 11 08г)3" xfId="6750" xr:uid="{00000000-0005-0000-0000-0000A8160000}"/>
    <cellStyle name="_Бизнес план на 2008 год_Кап ремонт 2009-2013 УЭТ (от 14 11 08г)3 2" xfId="6751" xr:uid="{00000000-0005-0000-0000-0000A9160000}"/>
    <cellStyle name="_Бизнес план на 2008 год_Кап ремонт 2009-2013 УЭТ (от 14 11 08г)3_Диагностика" xfId="6752" xr:uid="{00000000-0005-0000-0000-0000AA160000}"/>
    <cellStyle name="_Бизнес план на 2008 год_Кап ремонт 2009-2013 УЭТ (от 14 11 08г)3_Доп.программа Ингибирование 2011-14гг" xfId="6753" xr:uid="{00000000-0005-0000-0000-0000AB160000}"/>
    <cellStyle name="_Бизнес план на 2008 год_Кап ремонт 2009-2013 УЭТ (от 14 11 08г)3_Доп.программа Ингибирование 2011-14гг 2" xfId="6754" xr:uid="{00000000-0005-0000-0000-0000AC160000}"/>
    <cellStyle name="_Бизнес план на 2008 год_Кап ремонт 2009-2013 УЭТ (от 14 11 08г)3_Доп.программа Ингибирование 2011-14гг_Программа повышения надежности трубопроводов (2011-2015) для БП 11-12" xfId="6755" xr:uid="{00000000-0005-0000-0000-0000AD160000}"/>
    <cellStyle name="_Бизнес план на 2008 год_Кап ремонт 2009-2013 УЭТ (от 14 11 08г)3_Доп.программа Ингибирование 2011-14гг_Программа повышения надежности трубопроводов (2011-2015) для БП 11-12 2" xfId="6756" xr:uid="{00000000-0005-0000-0000-0000AE160000}"/>
    <cellStyle name="_Бизнес план на 2008 год_Кап ремонт 2009-2013 УЭТ (от 14 11 08г)3_Инг.по новым СУ120711 Форма БП(раздел 4 4 Трубопроводы)" xfId="6757" xr:uid="{00000000-0005-0000-0000-0000AF160000}"/>
    <cellStyle name="_Бизнес план на 2008 год_Кап ремонт 2009-2013 УЭТ (от 14 11 08г)3_Ингибирование 2010-2014г  до 22 03 10" xfId="6758" xr:uid="{00000000-0005-0000-0000-0000B0160000}"/>
    <cellStyle name="_Бизнес план на 2008 год_Кап ремонт 2009-2013 УЭТ (от 14 11 08г)3_Ингибирование 2010-2014г  до 22 03 10 2" xfId="6759" xr:uid="{00000000-0005-0000-0000-0000B1160000}"/>
    <cellStyle name="_Бизнес план на 2008 год_Кап ремонт 2009-2013 УЭТ (от 14 11 08г)3_Ингибирование 2010-2014г  до 22 03 10_Программа повышения надежности трубопроводов (2011-2015) для БП 11-12" xfId="6760" xr:uid="{00000000-0005-0000-0000-0000B2160000}"/>
    <cellStyle name="_Бизнес план на 2008 год_Кап ремонт 2009-2013 УЭТ (от 14 11 08г)3_Ингибирование 2010-2014г  до 22 03 10_Программа повышения надежности трубопроводов (2011-2015) для БП 11-12 2" xfId="6761" xr:uid="{00000000-0005-0000-0000-0000B3160000}"/>
    <cellStyle name="_Бизнес план на 2008 год_Кап ремонт 2009-2013 УЭТ (от 14 11 08г)3_от 13.11.09 с индекс периметра Программа надежности трубопроводов 2010-2014 " xfId="6762" xr:uid="{00000000-0005-0000-0000-0000B4160000}"/>
    <cellStyle name="_Бизнес план на 2008 год_Кап ремонт 2009-2013 УЭТ (от 14 11 08г)3_от 13.11.09 с индекс периметра Программа надежности трубопроводов 2010-2014  2" xfId="6763" xr:uid="{00000000-0005-0000-0000-0000B5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" xfId="6764" xr:uid="{00000000-0005-0000-0000-0000B6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 2" xfId="6765" xr:uid="{00000000-0005-0000-0000-0000B7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766" xr:uid="{00000000-0005-0000-0000-0000B8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6767" xr:uid="{00000000-0005-0000-0000-0000B9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" xfId="6768" xr:uid="{00000000-0005-0000-0000-0000BA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 2" xfId="6769" xr:uid="{00000000-0005-0000-0000-0000BB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770" xr:uid="{00000000-0005-0000-0000-0000BC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6771" xr:uid="{00000000-0005-0000-0000-0000BD160000}"/>
    <cellStyle name="_Бизнес план на 2008 год_Кап ремонт 2009-2013 УЭТ (от 14 11 08г)3_от 13.11.09 с индекс периметра Программа надежности трубопроводов 2010-2014 _Программа Ингибирования 2010-2014г   01 04 10" xfId="6772" xr:uid="{00000000-0005-0000-0000-0000BE160000}"/>
    <cellStyle name="_Бизнес план на 2008 год_Кап ремонт 2009-2013 УЭТ (от 14 11 08г)3_от 13.11.09 с индекс периметра Программа надежности трубопроводов 2010-2014 _Программа Ингибирования 2010-2014г   01 04 10 2" xfId="6773" xr:uid="{00000000-0005-0000-0000-0000BF160000}"/>
    <cellStyle name="_Бизнес план на 2008 год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6774" xr:uid="{00000000-0005-0000-0000-0000C0160000}"/>
    <cellStyle name="_Бизнес план на 2008 год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6775" xr:uid="{00000000-0005-0000-0000-0000C1160000}"/>
    <cellStyle name="_Бизнес план на 2008 год_Кап ремонт 2009-2013 УЭТ (от 14 11 08г)3_Программа Ингибирования 2010-2014г   01 04 10" xfId="6776" xr:uid="{00000000-0005-0000-0000-0000C2160000}"/>
    <cellStyle name="_Бизнес план на 2008 год_Кап ремонт 2009-2013 УЭТ (от 14 11 08г)3_Программа Ингибирования 2010-2014г   01 04 10 2" xfId="6777" xr:uid="{00000000-0005-0000-0000-0000C3160000}"/>
    <cellStyle name="_Бизнес план на 2008 год_Кап ремонт 2009-2013 УЭТ (от 14 11 08г)3_Программа Ингибирования 2010-2014г   01 04 10_Программа повышения надежности трубопроводов (2011-2015) для БП 11-12" xfId="6778" xr:uid="{00000000-0005-0000-0000-0000C4160000}"/>
    <cellStyle name="_Бизнес план на 2008 год_Кап ремонт 2009-2013 УЭТ (от 14 11 08г)3_Программа Ингибирования 2010-2014г   01 04 10_Программа повышения надежности трубопроводов (2011-2015) для БП 11-12 2" xfId="6779" xr:uid="{00000000-0005-0000-0000-0000C5160000}"/>
    <cellStyle name="_Бизнес план на 2008 год_Кап ремонт 2009-2013 УЭТ (от 14 11 08г)3_Программа надежности трубопроводов 2010-2014 от 13 11 09 с индекс периметра" xfId="6780" xr:uid="{00000000-0005-0000-0000-0000C6160000}"/>
    <cellStyle name="_Бизнес план на 2008 год_Кап ремонт 2009-2013 УЭТ (от 14 11 08г)3_Программа надежности трубопроводов 2010-2014 от 13 11 09 с индекс периметра 2" xfId="6781" xr:uid="{00000000-0005-0000-0000-0000C7160000}"/>
    <cellStyle name="_Бизнес план на 2008 год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6782" xr:uid="{00000000-0005-0000-0000-0000C8160000}"/>
    <cellStyle name="_Бизнес план на 2008 год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6783" xr:uid="{00000000-0005-0000-0000-0000C9160000}"/>
    <cellStyle name="_Бизнес план на 2008 год_Кап ремонт 2009-2013 УЭТ (от 14 11 08г)3_Программа надежности трубопроводов 2010-2014 от 18 11 09 пообъектно на 2010-2011гг." xfId="6784" xr:uid="{00000000-0005-0000-0000-0000CA160000}"/>
    <cellStyle name="_Бизнес план на 2008 год_Кап ремонт 2009-2013 УЭТ (от 14 11 08г)3_Программа надежности трубопроводов 2010-2014 от 18 11 09 пообъектно на 2010-2011гг. 2" xfId="6785" xr:uid="{00000000-0005-0000-0000-0000CB160000}"/>
    <cellStyle name="_Бизнес план на 2008 год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6786" xr:uid="{00000000-0005-0000-0000-0000CC160000}"/>
    <cellStyle name="_Бизнес план на 2008 год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6787" xr:uid="{00000000-0005-0000-0000-0000CD160000}"/>
    <cellStyle name="_Бизнес план на 2008 год_Кап ремонт 2009-2013 УЭТ (от 14 11 08г)3_Программа повышения надежности трубопроводов (2011-2015) для БП 11-12" xfId="6788" xr:uid="{00000000-0005-0000-0000-0000CE160000}"/>
    <cellStyle name="_Бизнес план на 2008 год_Кап ремонт 2009-2013 УЭТ (от 14 11 08г)3_Программа повышения надежности трубопроводов (2011-2015) для БП 11-12 2" xfId="6789" xr:uid="{00000000-0005-0000-0000-0000CF160000}"/>
    <cellStyle name="_Бизнес план на 2008 год_Кап ремонт 2009-2013 УЭТ (от 14 11 08г)3_раздел 4.4 Трубопроводы (31.08.11г.) с расшифровками Муллов" xfId="6790" xr:uid="{00000000-0005-0000-0000-0000D0160000}"/>
    <cellStyle name="_Бизнес план на 2008 год_Кап ремонт 2009-2013 УЭТ (от 14 11 08г)3_Форма 4 4 СамНГ 2012-16  от Касимовой" xfId="6791" xr:uid="{00000000-0005-0000-0000-0000D1160000}"/>
    <cellStyle name="_Бизнес план на 2008 год_Кап ремонт 2009-2013 УЭТ (от 14 11 08г)3_Форма БП 2012-2016 по УЭТ от 08 08 2011г  (неавтомат. форма)" xfId="6792" xr:uid="{00000000-0005-0000-0000-0000D2160000}"/>
    <cellStyle name="_Бизнес план на 2008 год_Кап ремонт 2009-2013 УЭТ (от 14 11 08г)3_Форма БП 2012-2016 по УЭТ от 09 09 2011г с инфл" xfId="6793" xr:uid="{00000000-0005-0000-0000-0000D3160000}"/>
    <cellStyle name="_Бизнес план на 2008 год_Макет БП Трубопроводы (ОАО ТН ВНК)" xfId="6794" xr:uid="{00000000-0005-0000-0000-0000D4160000}"/>
    <cellStyle name="_Бизнес план на 2008 год_от 13.11.09 с индекс периметра Программа надежности трубопроводов 2010-2014 " xfId="6795" xr:uid="{00000000-0005-0000-0000-0000D5160000}"/>
    <cellStyle name="_Бизнес план на 2008 год_от 13.11.09 с индекс периметра Программа надежности трубопроводов 2010-2014  2" xfId="6796" xr:uid="{00000000-0005-0000-0000-0000D6160000}"/>
    <cellStyle name="_Бизнес план на 2008 год_от 13.11.09 с индекс периметра Программа надежности трубопроводов 2010-2014 _Доп.программа Ингибирование 2011-14гг" xfId="6797" xr:uid="{00000000-0005-0000-0000-0000D7160000}"/>
    <cellStyle name="_Бизнес план на 2008 год_от 13.11.09 с индекс периметра Программа надежности трубопроводов 2010-2014 _Доп.программа Ингибирование 2011-14гг 2" xfId="6798" xr:uid="{00000000-0005-0000-0000-0000D8160000}"/>
    <cellStyle name="_Бизнес план на 2008 год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799" xr:uid="{00000000-0005-0000-0000-0000D9160000}"/>
    <cellStyle name="_Бизнес план на 2008 год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6800" xr:uid="{00000000-0005-0000-0000-0000DA160000}"/>
    <cellStyle name="_Бизнес план на 2008 год_от 13.11.09 с индекс периметра Программа надежности трубопроводов 2010-2014 _Ингибирование 2010-2014г  до 22 03 10" xfId="6801" xr:uid="{00000000-0005-0000-0000-0000DB160000}"/>
    <cellStyle name="_Бизнес план на 2008 год_от 13.11.09 с индекс периметра Программа надежности трубопроводов 2010-2014 _Ингибирование 2010-2014г  до 22 03 10 2" xfId="6802" xr:uid="{00000000-0005-0000-0000-0000DC160000}"/>
    <cellStyle name="_Бизнес план на 2008 год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803" xr:uid="{00000000-0005-0000-0000-0000DD160000}"/>
    <cellStyle name="_Бизнес план на 2008 год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6804" xr:uid="{00000000-0005-0000-0000-0000DE160000}"/>
    <cellStyle name="_Бизнес план на 2008 год_от 13.11.09 с индекс периметра Программа надежности трубопроводов 2010-2014 _Программа Ингибирования 2010-2014г   01 04 10" xfId="6805" xr:uid="{00000000-0005-0000-0000-0000DF160000}"/>
    <cellStyle name="_Бизнес план на 2008 год_от 13.11.09 с индекс периметра Программа надежности трубопроводов 2010-2014 _Программа Ингибирования 2010-2014г   01 04 10 2" xfId="6806" xr:uid="{00000000-0005-0000-0000-0000E0160000}"/>
    <cellStyle name="_Бизнес план на 2008 год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6807" xr:uid="{00000000-0005-0000-0000-0000E1160000}"/>
    <cellStyle name="_Бизнес план на 2008 год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6808" xr:uid="{00000000-0005-0000-0000-0000E2160000}"/>
    <cellStyle name="_Бизнес план на 2008 год_от 13.11.09 с индекс периметра Программа надежности трубопроводов 2010-2014 _Программа повышения надежности трубопроводов (2011-2015) для БП 11-12" xfId="6809" xr:uid="{00000000-0005-0000-0000-0000E3160000}"/>
    <cellStyle name="_Бизнес план на 2008 год_от 13.11.09 с индекс периметра Программа надежности трубопроводов 2010-2014 _Программа повышения надежности трубопроводов (2011-2015) для БП 11-12 2" xfId="6810" xr:uid="{00000000-0005-0000-0000-0000E4160000}"/>
    <cellStyle name="_Бизнес план на 2008 год_Приложение диагностика" xfId="6811" xr:uid="{00000000-0005-0000-0000-0000E5160000}"/>
    <cellStyle name="_Бизнес план на 2008 год_Приложение диагностика (2)" xfId="6812" xr:uid="{00000000-0005-0000-0000-0000E6160000}"/>
    <cellStyle name="_Бизнес план на 2008 год_Програма надежности трубопроводов (КПП СОД) ответ ЦТОиРТ" xfId="6813" xr:uid="{00000000-0005-0000-0000-0000E7160000}"/>
    <cellStyle name="_Бизнес план на 2008 год_Програма надежности трубопроводов (КПП СОД) ответ ЦТОиРТ 2" xfId="6814" xr:uid="{00000000-0005-0000-0000-0000E8160000}"/>
    <cellStyle name="_Бизнес план на 2008 год_Програма надежности трубопроводов (КПП СОД) ответ ЦТОиРТ_Бизнес-план (Вариант № 1) (10%) 14 04 10" xfId="6815" xr:uid="{00000000-0005-0000-0000-0000E9160000}"/>
    <cellStyle name="_Бизнес план на 2008 год_Програма надежности трубопроводов (КПП СОД) ответ ЦТОиРТ_Бизнес-план (Вариант № 1) (10%) 14 04 10 2" xfId="6816" xr:uid="{00000000-0005-0000-0000-0000EA160000}"/>
    <cellStyle name="_Бизнес план на 2008 год_Програма надежности трубопроводов (КПП СОД) ответ ЦТОиРТ_Бизнес-план (Вариант № 2) (7%) (4)" xfId="6817" xr:uid="{00000000-0005-0000-0000-0000EB160000}"/>
    <cellStyle name="_Бизнес план на 2008 год_Програма надежности трубопроводов (КПП СОД) ответ ЦТОиРТ_Бизнес-план (Вариант № 2) (7%) (4) 2" xfId="6818" xr:uid="{00000000-0005-0000-0000-0000EC160000}"/>
    <cellStyle name="_Бизнес план на 2008 год_Програма надежности трубопроводов (КПП СОД) ответ ЦТОиРТ_Бизнес-план (Вариант № 2) (7%) 09 04 10" xfId="6819" xr:uid="{00000000-0005-0000-0000-0000ED160000}"/>
    <cellStyle name="_Бизнес план на 2008 год_Програма надежности трубопроводов (КПП СОД) ответ ЦТОиРТ_Бизнес-план (Вариант № 2) (7%) 09 04 10 2" xfId="6820" xr:uid="{00000000-0005-0000-0000-0000EE160000}"/>
    <cellStyle name="_Бизнес план на 2008 год_Програма надежности трубопроводов (КПП СОД) ответ ЦТОиРТ_Бизнес-план (Вариант № 2) (7%) 13 04 10" xfId="6821" xr:uid="{00000000-0005-0000-0000-0000EF160000}"/>
    <cellStyle name="_Бизнес план на 2008 год_Програма надежности трубопроводов (КПП СОД) ответ ЦТОиРТ_Бизнес-план (Вариант № 2) (7%) 13 04 10 (2)" xfId="6822" xr:uid="{00000000-0005-0000-0000-0000F0160000}"/>
    <cellStyle name="_Бизнес план на 2008 год_Програма надежности трубопроводов (КПП СОД) ответ ЦТОиРТ_Бизнес-план (Вариант № 2) (7%) 13 04 10 (2) 2" xfId="6823" xr:uid="{00000000-0005-0000-0000-0000F1160000}"/>
    <cellStyle name="_Бизнес план на 2008 год_Програма надежности трубопроводов (КПП СОД) ответ ЦТОиРТ_Бизнес-план (Вариант № 2) (7%) 13 04 10 10" xfId="6824" xr:uid="{00000000-0005-0000-0000-0000F2160000}"/>
    <cellStyle name="_Бизнес план на 2008 год_Програма надежности трубопроводов (КПП СОД) ответ ЦТОиРТ_Бизнес-план (Вариант № 2) (7%) 13 04 10 11" xfId="6825" xr:uid="{00000000-0005-0000-0000-0000F3160000}"/>
    <cellStyle name="_Бизнес план на 2008 год_Програма надежности трубопроводов (КПП СОД) ответ ЦТОиРТ_Бизнес-план (Вариант № 2) (7%) 13 04 10 12" xfId="6826" xr:uid="{00000000-0005-0000-0000-0000F4160000}"/>
    <cellStyle name="_Бизнес план на 2008 год_Програма надежности трубопроводов (КПП СОД) ответ ЦТОиРТ_Бизнес-план (Вариант № 2) (7%) 13 04 10 13" xfId="6827" xr:uid="{00000000-0005-0000-0000-0000F5160000}"/>
    <cellStyle name="_Бизнес план на 2008 год_Програма надежности трубопроводов (КПП СОД) ответ ЦТОиРТ_Бизнес-план (Вариант № 2) (7%) 13 04 10 14" xfId="6828" xr:uid="{00000000-0005-0000-0000-0000F6160000}"/>
    <cellStyle name="_Бизнес план на 2008 год_Програма надежности трубопроводов (КПП СОД) ответ ЦТОиРТ_Бизнес-план (Вариант № 2) (7%) 13 04 10 15" xfId="6829" xr:uid="{00000000-0005-0000-0000-0000F7160000}"/>
    <cellStyle name="_Бизнес план на 2008 год_Програма надежности трубопроводов (КПП СОД) ответ ЦТОиРТ_Бизнес-план (Вариант № 2) (7%) 13 04 10 16" xfId="6830" xr:uid="{00000000-0005-0000-0000-0000F8160000}"/>
    <cellStyle name="_Бизнес план на 2008 год_Програма надежности трубопроводов (КПП СОД) ответ ЦТОиРТ_Бизнес-план (Вариант № 2) (7%) 13 04 10 17" xfId="6831" xr:uid="{00000000-0005-0000-0000-0000F9160000}"/>
    <cellStyle name="_Бизнес план на 2008 год_Програма надежности трубопроводов (КПП СОД) ответ ЦТОиРТ_Бизнес-план (Вариант № 2) (7%) 13 04 10 18" xfId="6832" xr:uid="{00000000-0005-0000-0000-0000FA160000}"/>
    <cellStyle name="_Бизнес план на 2008 год_Програма надежности трубопроводов (КПП СОД) ответ ЦТОиРТ_Бизнес-план (Вариант № 2) (7%) 13 04 10 19" xfId="6833" xr:uid="{00000000-0005-0000-0000-0000FB160000}"/>
    <cellStyle name="_Бизнес план на 2008 год_Програма надежности трубопроводов (КПП СОД) ответ ЦТОиРТ_Бизнес-план (Вариант № 2) (7%) 13 04 10 2" xfId="6834" xr:uid="{00000000-0005-0000-0000-0000FC160000}"/>
    <cellStyle name="_Бизнес план на 2008 год_Програма надежности трубопроводов (КПП СОД) ответ ЦТОиРТ_Бизнес-план (Вариант № 2) (7%) 13 04 10 20" xfId="6835" xr:uid="{00000000-0005-0000-0000-0000FD160000}"/>
    <cellStyle name="_Бизнес план на 2008 год_Програма надежности трубопроводов (КПП СОД) ответ ЦТОиРТ_Бизнес-план (Вариант № 2) (7%) 13 04 10 21" xfId="6836" xr:uid="{00000000-0005-0000-0000-0000FE160000}"/>
    <cellStyle name="_Бизнес план на 2008 год_Програма надежности трубопроводов (КПП СОД) ответ ЦТОиРТ_Бизнес-план (Вариант № 2) (7%) 13 04 10 22" xfId="6837" xr:uid="{00000000-0005-0000-0000-0000FF160000}"/>
    <cellStyle name="_Бизнес план на 2008 год_Програма надежности трубопроводов (КПП СОД) ответ ЦТОиРТ_Бизнес-план (Вариант № 2) (7%) 13 04 10 23" xfId="6838" xr:uid="{00000000-0005-0000-0000-000000170000}"/>
    <cellStyle name="_Бизнес план на 2008 год_Програма надежности трубопроводов (КПП СОД) ответ ЦТОиРТ_Бизнес-план (Вариант № 2) (7%) 13 04 10 3" xfId="6839" xr:uid="{00000000-0005-0000-0000-000001170000}"/>
    <cellStyle name="_Бизнес план на 2008 год_Програма надежности трубопроводов (КПП СОД) ответ ЦТОиРТ_Бизнес-план (Вариант № 2) (7%) 13 04 10 4" xfId="6840" xr:uid="{00000000-0005-0000-0000-000002170000}"/>
    <cellStyle name="_Бизнес план на 2008 год_Програма надежности трубопроводов (КПП СОД) ответ ЦТОиРТ_Бизнес-план (Вариант № 2) (7%) 13 04 10 5" xfId="6841" xr:uid="{00000000-0005-0000-0000-000003170000}"/>
    <cellStyle name="_Бизнес план на 2008 год_Програма надежности трубопроводов (КПП СОД) ответ ЦТОиРТ_Бизнес-план (Вариант № 2) (7%) 13 04 10 6" xfId="6842" xr:uid="{00000000-0005-0000-0000-000004170000}"/>
    <cellStyle name="_Бизнес план на 2008 год_Програма надежности трубопроводов (КПП СОД) ответ ЦТОиРТ_Бизнес-план (Вариант № 2) (7%) 13 04 10 7" xfId="6843" xr:uid="{00000000-0005-0000-0000-000005170000}"/>
    <cellStyle name="_Бизнес план на 2008 год_Програма надежности трубопроводов (КПП СОД) ответ ЦТОиРТ_Бизнес-план (Вариант № 2) (7%) 13 04 10 8" xfId="6844" xr:uid="{00000000-0005-0000-0000-000006170000}"/>
    <cellStyle name="_Бизнес план на 2008 год_Програма надежности трубопроводов (КПП СОД) ответ ЦТОиРТ_Бизнес-план (Вариант № 2) (7%) 13 04 10 9" xfId="6845" xr:uid="{00000000-0005-0000-0000-000007170000}"/>
    <cellStyle name="_Бизнес план на 2008 год_Программа ингибирования на 2010-14 по протоколу к 01.04" xfId="6846" xr:uid="{00000000-0005-0000-0000-000008170000}"/>
    <cellStyle name="_Бизнес план на 2008 год_Программа ингибирования на 2010-14 по протоколу к 01.04 2" xfId="6847" xr:uid="{00000000-0005-0000-0000-000009170000}"/>
    <cellStyle name="_Бизнес план на 2008 год_Программа ингибирования на 2010-14 по протоколу к 01.04_Программа повышения надежности трубопроводов (2011-2015) для БП 11-12" xfId="6848" xr:uid="{00000000-0005-0000-0000-00000A170000}"/>
    <cellStyle name="_Бизнес план на 2008 год_Программа ингибирования на 2010-14 по протоколу к 01.04_Программа повышения надежности трубопроводов (2011-2015) для БП 11-12 2" xfId="6849" xr:uid="{00000000-0005-0000-0000-00000B170000}"/>
    <cellStyle name="_Бизнес план на 2008 год_Программа надежности трубопроводов 2010-2014 от 18 11 09 пообъектно на 2010-2011гг " xfId="6850" xr:uid="{00000000-0005-0000-0000-00000C170000}"/>
    <cellStyle name="_Бизнес план на 2008 год_Программа надежности трубопроводов 2010-2014 от 18 11 09 пообъектно на 2010-2011гг  2" xfId="6851" xr:uid="{00000000-0005-0000-0000-00000D170000}"/>
    <cellStyle name="_Бизнес план на 2008 год_Программа надежности трубопроводов 2010-2014 от 18 11 09 пообъектно на 2010-2011гг _Программа повышения надежности трубопроводов (2011-2015) для БП 11-12" xfId="6852" xr:uid="{00000000-0005-0000-0000-00000E170000}"/>
    <cellStyle name="_Бизнес план на 2008 год_Программа надежности трубопроводов 2010-2014 от 18 11 09 пообъектно на 2010-2011гг _Программа повышения надежности трубопроводов (2011-2015) для БП 11-12 2" xfId="6853" xr:uid="{00000000-0005-0000-0000-00000F170000}"/>
    <cellStyle name="_Бизнес план на 2008 год_Программа надежности трубопроводов 2010-2014 от 18 11 09 пообъектно на 2010-2011гг." xfId="6854" xr:uid="{00000000-0005-0000-0000-000010170000}"/>
    <cellStyle name="_Бизнес план на 2008 год_Программа надежности трубопроводов 2010-2014 от 18 11 09 пообъектно на 2010-2011гг. 2" xfId="6855" xr:uid="{00000000-0005-0000-0000-000011170000}"/>
    <cellStyle name="_Бизнес план на 2008 год_Программа надежности трубопроводов 2010-2014 от 18 11 09 пообъектно на 2010-2011гг._Программа повышения надежности трубопроводов (2011-2015) для БП 11-12" xfId="6856" xr:uid="{00000000-0005-0000-0000-000012170000}"/>
    <cellStyle name="_Бизнес план на 2008 год_Программа надежности трубопроводов 2010-2014 от 18 11 09 пообъектно на 2010-2011гг._Программа повышения надежности трубопроводов (2011-2015) для БП 11-12 2" xfId="6857" xr:uid="{00000000-0005-0000-0000-000013170000}"/>
    <cellStyle name="_Бизнес план на 2008 год_Роснефть3_red" xfId="6858" xr:uid="{00000000-0005-0000-0000-000014170000}"/>
    <cellStyle name="_Бизнес план на 2008 год_СамНГ" xfId="6859" xr:uid="{00000000-0005-0000-0000-000015170000}"/>
    <cellStyle name="_Бизнес план на 2008 год_Свод ЦП 2010-2014 вариант 2 с расшифровкой 2010-12" xfId="6860" xr:uid="{00000000-0005-0000-0000-000016170000}"/>
    <cellStyle name="_Бизнес план на 2008 год_Свод ЦП 2010-2014 вариант 2 с расшифровкой 2010-12 2" xfId="6861" xr:uid="{00000000-0005-0000-0000-000017170000}"/>
    <cellStyle name="_Бизнес план на 2008 год_Свод ЦП 2010-2014 вариант 2 с расшифровкой 2010-12_Бизнес-план (Вариант № 1) (10%) 14 04 10" xfId="6862" xr:uid="{00000000-0005-0000-0000-000018170000}"/>
    <cellStyle name="_Бизнес план на 2008 год_Свод ЦП 2010-2014 вариант 2 с расшифровкой 2010-12_Бизнес-план (Вариант № 1) (10%) 14 04 10 2" xfId="6863" xr:uid="{00000000-0005-0000-0000-000019170000}"/>
    <cellStyle name="_Бизнес план на 2008 год_Свод ЦП 2010-2014 вариант 2 с расшифровкой 2010-12_Бизнес-план (Вариант № 2) (7%) (4)" xfId="6864" xr:uid="{00000000-0005-0000-0000-00001A170000}"/>
    <cellStyle name="_Бизнес план на 2008 год_Свод ЦП 2010-2014 вариант 2 с расшифровкой 2010-12_Бизнес-план (Вариант № 2) (7%) (4) 2" xfId="6865" xr:uid="{00000000-0005-0000-0000-00001B170000}"/>
    <cellStyle name="_Бизнес план на 2008 год_Свод ЦП 2010-2014 вариант 2 с расшифровкой 2010-12_Бизнес-план (Вариант № 2) (7%) 09 04 10" xfId="6866" xr:uid="{00000000-0005-0000-0000-00001C170000}"/>
    <cellStyle name="_Бизнес план на 2008 год_Свод ЦП 2010-2014 вариант 2 с расшифровкой 2010-12_Бизнес-план (Вариант № 2) (7%) 09 04 10 2" xfId="6867" xr:uid="{00000000-0005-0000-0000-00001D170000}"/>
    <cellStyle name="_Бизнес план на 2008 год_Свод ЦП 2010-2014 вариант 2 с расшифровкой 2010-12_Бизнес-план (Вариант № 2) (7%) 13 04 10" xfId="6868" xr:uid="{00000000-0005-0000-0000-00001E170000}"/>
    <cellStyle name="_Бизнес план на 2008 год_Свод ЦП 2010-2014 вариант 2 с расшифровкой 2010-12_Бизнес-план (Вариант № 2) (7%) 13 04 10 (2)" xfId="6869" xr:uid="{00000000-0005-0000-0000-00001F170000}"/>
    <cellStyle name="_Бизнес план на 2008 год_Свод ЦП 2010-2014 вариант 2 с расшифровкой 2010-12_Бизнес-план (Вариант № 2) (7%) 13 04 10 (2) 2" xfId="6870" xr:uid="{00000000-0005-0000-0000-000020170000}"/>
    <cellStyle name="_Бизнес план на 2008 год_Свод ЦП 2010-2014 вариант 2 с расшифровкой 2010-12_Бизнес-план (Вариант № 2) (7%) 13 04 10 10" xfId="6871" xr:uid="{00000000-0005-0000-0000-000021170000}"/>
    <cellStyle name="_Бизнес план на 2008 год_Свод ЦП 2010-2014 вариант 2 с расшифровкой 2010-12_Бизнес-план (Вариант № 2) (7%) 13 04 10 11" xfId="6872" xr:uid="{00000000-0005-0000-0000-000022170000}"/>
    <cellStyle name="_Бизнес план на 2008 год_Свод ЦП 2010-2014 вариант 2 с расшифровкой 2010-12_Бизнес-план (Вариант № 2) (7%) 13 04 10 12" xfId="6873" xr:uid="{00000000-0005-0000-0000-000023170000}"/>
    <cellStyle name="_Бизнес план на 2008 год_Свод ЦП 2010-2014 вариант 2 с расшифровкой 2010-12_Бизнес-план (Вариант № 2) (7%) 13 04 10 13" xfId="6874" xr:uid="{00000000-0005-0000-0000-000024170000}"/>
    <cellStyle name="_Бизнес план на 2008 год_Свод ЦП 2010-2014 вариант 2 с расшифровкой 2010-12_Бизнес-план (Вариант № 2) (7%) 13 04 10 14" xfId="6875" xr:uid="{00000000-0005-0000-0000-000025170000}"/>
    <cellStyle name="_Бизнес план на 2008 год_Свод ЦП 2010-2014 вариант 2 с расшифровкой 2010-12_Бизнес-план (Вариант № 2) (7%) 13 04 10 15" xfId="6876" xr:uid="{00000000-0005-0000-0000-000026170000}"/>
    <cellStyle name="_Бизнес план на 2008 год_Свод ЦП 2010-2014 вариант 2 с расшифровкой 2010-12_Бизнес-план (Вариант № 2) (7%) 13 04 10 16" xfId="6877" xr:uid="{00000000-0005-0000-0000-000027170000}"/>
    <cellStyle name="_Бизнес план на 2008 год_Свод ЦП 2010-2014 вариант 2 с расшифровкой 2010-12_Бизнес-план (Вариант № 2) (7%) 13 04 10 17" xfId="6878" xr:uid="{00000000-0005-0000-0000-000028170000}"/>
    <cellStyle name="_Бизнес план на 2008 год_Свод ЦП 2010-2014 вариант 2 с расшифровкой 2010-12_Бизнес-план (Вариант № 2) (7%) 13 04 10 18" xfId="6879" xr:uid="{00000000-0005-0000-0000-000029170000}"/>
    <cellStyle name="_Бизнес план на 2008 год_Свод ЦП 2010-2014 вариант 2 с расшифровкой 2010-12_Бизнес-план (Вариант № 2) (7%) 13 04 10 19" xfId="6880" xr:uid="{00000000-0005-0000-0000-00002A170000}"/>
    <cellStyle name="_Бизнес план на 2008 год_Свод ЦП 2010-2014 вариант 2 с расшифровкой 2010-12_Бизнес-план (Вариант № 2) (7%) 13 04 10 2" xfId="6881" xr:uid="{00000000-0005-0000-0000-00002B170000}"/>
    <cellStyle name="_Бизнес план на 2008 год_Свод ЦП 2010-2014 вариант 2 с расшифровкой 2010-12_Бизнес-план (Вариант № 2) (7%) 13 04 10 20" xfId="6882" xr:uid="{00000000-0005-0000-0000-00002C170000}"/>
    <cellStyle name="_Бизнес план на 2008 год_Свод ЦП 2010-2014 вариант 2 с расшифровкой 2010-12_Бизнес-план (Вариант № 2) (7%) 13 04 10 21" xfId="6883" xr:uid="{00000000-0005-0000-0000-00002D170000}"/>
    <cellStyle name="_Бизнес план на 2008 год_Свод ЦП 2010-2014 вариант 2 с расшифровкой 2010-12_Бизнес-план (Вариант № 2) (7%) 13 04 10 22" xfId="6884" xr:uid="{00000000-0005-0000-0000-00002E170000}"/>
    <cellStyle name="_Бизнес план на 2008 год_Свод ЦП 2010-2014 вариант 2 с расшифровкой 2010-12_Бизнес-план (Вариант № 2) (7%) 13 04 10 23" xfId="6885" xr:uid="{00000000-0005-0000-0000-00002F170000}"/>
    <cellStyle name="_Бизнес план на 2008 год_Свод ЦП 2010-2014 вариант 2 с расшифровкой 2010-12_Бизнес-план (Вариант № 2) (7%) 13 04 10 3" xfId="6886" xr:uid="{00000000-0005-0000-0000-000030170000}"/>
    <cellStyle name="_Бизнес план на 2008 год_Свод ЦП 2010-2014 вариант 2 с расшифровкой 2010-12_Бизнес-план (Вариант № 2) (7%) 13 04 10 4" xfId="6887" xr:uid="{00000000-0005-0000-0000-000031170000}"/>
    <cellStyle name="_Бизнес план на 2008 год_Свод ЦП 2010-2014 вариант 2 с расшифровкой 2010-12_Бизнес-план (Вариант № 2) (7%) 13 04 10 5" xfId="6888" xr:uid="{00000000-0005-0000-0000-000032170000}"/>
    <cellStyle name="_Бизнес план на 2008 год_Свод ЦП 2010-2014 вариант 2 с расшифровкой 2010-12_Бизнес-план (Вариант № 2) (7%) 13 04 10 6" xfId="6889" xr:uid="{00000000-0005-0000-0000-000033170000}"/>
    <cellStyle name="_Бизнес план на 2008 год_Свод ЦП 2010-2014 вариант 2 с расшифровкой 2010-12_Бизнес-план (Вариант № 2) (7%) 13 04 10 7" xfId="6890" xr:uid="{00000000-0005-0000-0000-000034170000}"/>
    <cellStyle name="_Бизнес план на 2008 год_Свод ЦП 2010-2014 вариант 2 с расшифровкой 2010-12_Бизнес-план (Вариант № 2) (7%) 13 04 10 8" xfId="6891" xr:uid="{00000000-0005-0000-0000-000035170000}"/>
    <cellStyle name="_Бизнес план на 2008 год_Свод ЦП 2010-2014 вариант 2 с расшифровкой 2010-12_Бизнес-план (Вариант № 2) (7%) 13 04 10 9" xfId="6892" xr:uid="{00000000-0005-0000-0000-000036170000}"/>
    <cellStyle name="_Бизнес план на 2008 год_Свод ЦП по диагностике 2010-2014 вариант1" xfId="6893" xr:uid="{00000000-0005-0000-0000-000037170000}"/>
    <cellStyle name="_Бизнес план на 2008 год_Свод ЦП по диагностике 2010-2014 вариант1 2" xfId="6894" xr:uid="{00000000-0005-0000-0000-000038170000}"/>
    <cellStyle name="_Бизнес план на 2008 год_СН" xfId="6895" xr:uid="{00000000-0005-0000-0000-000039170000}"/>
    <cellStyle name="_Бизнес план на 2008 год_Форма Бизнес-плана 2010-2014 по ДАО (раздел 4.4 Трубопроводы) от 24.11.2009 (1)" xfId="6896" xr:uid="{00000000-0005-0000-0000-00003A170000}"/>
    <cellStyle name="_Бизнес план на 2008 год_Форма Бизнес-плана 2010-2014 по ДАО (раздел 4.4 Трубопроводы) от 24.11.2009 (1)_Роснефть3_red" xfId="6897" xr:uid="{00000000-0005-0000-0000-00003B170000}"/>
    <cellStyle name="_Бизнес план на 2008 год_Форма Бизнес-плана 2010-2014 по ДАО (раздел 4.4 Трубопроводы)." xfId="6898" xr:uid="{00000000-0005-0000-0000-00003C170000}"/>
    <cellStyle name="_Бизнес план на 2008 год_Форма Бизнес-плана 2010-2014 по ДАО (раздел 4.4 Трубопроводы). 2" xfId="6899" xr:uid="{00000000-0005-0000-0000-00003D170000}"/>
    <cellStyle name="_Бизнес план на 2008 год_Форма Бизнес-плана 2010-2014 по ДАО (раздел 4.4 Трубопроводы)._Бизнес-план (Вариант № 1) (10%) 14 04 10" xfId="6900" xr:uid="{00000000-0005-0000-0000-00003E170000}"/>
    <cellStyle name="_Бизнес план на 2008 год_Форма Бизнес-плана 2010-2014 по ДАО (раздел 4.4 Трубопроводы)._Бизнес-план (Вариант № 1) (10%) 14 04 10 2" xfId="6901" xr:uid="{00000000-0005-0000-0000-00003F170000}"/>
    <cellStyle name="_Бизнес план на 2008 год_Форма Бизнес-плана 2010-2014 по ДАО (раздел 4.4 Трубопроводы)._Бизнес-план (Вариант № 2) (7%) (4)" xfId="6902" xr:uid="{00000000-0005-0000-0000-000040170000}"/>
    <cellStyle name="_Бизнес план на 2008 год_Форма Бизнес-плана 2010-2014 по ДАО (раздел 4.4 Трубопроводы)._Бизнес-план (Вариант № 2) (7%) (4) 2" xfId="6903" xr:uid="{00000000-0005-0000-0000-000041170000}"/>
    <cellStyle name="_Бизнес план на 2008 год_Форма Бизнес-плана 2010-2014 по ДАО (раздел 4.4 Трубопроводы)._Бизнес-план (Вариант № 2) (7%) 09 04 10" xfId="6904" xr:uid="{00000000-0005-0000-0000-000042170000}"/>
    <cellStyle name="_Бизнес план на 2008 год_Форма Бизнес-плана 2010-2014 по ДАО (раздел 4.4 Трубопроводы)._Бизнес-план (Вариант № 2) (7%) 09 04 10 2" xfId="6905" xr:uid="{00000000-0005-0000-0000-000043170000}"/>
    <cellStyle name="_Бизнес план на 2008 год_Форма Бизнес-плана 2010-2014 по ДАО (раздел 4.4 Трубопроводы)._Бизнес-план (Вариант № 2) (7%) 13 04 10" xfId="6906" xr:uid="{00000000-0005-0000-0000-000044170000}"/>
    <cellStyle name="_Бизнес план на 2008 год_Форма Бизнес-плана 2010-2014 по ДАО (раздел 4.4 Трубопроводы)._Бизнес-план (Вариант № 2) (7%) 13 04 10 (2)" xfId="6907" xr:uid="{00000000-0005-0000-0000-000045170000}"/>
    <cellStyle name="_Бизнес план на 2008 год_Форма Бизнес-плана 2010-2014 по ДАО (раздел 4.4 Трубопроводы)._Бизнес-план (Вариант № 2) (7%) 13 04 10 (2) 2" xfId="6908" xr:uid="{00000000-0005-0000-0000-000046170000}"/>
    <cellStyle name="_Бизнес план на 2008 год_Форма Бизнес-плана 2010-2014 по ДАО (раздел 4.4 Трубопроводы)._Бизнес-план (Вариант № 2) (7%) 13 04 10 10" xfId="6909" xr:uid="{00000000-0005-0000-0000-000047170000}"/>
    <cellStyle name="_Бизнес план на 2008 год_Форма Бизнес-плана 2010-2014 по ДАО (раздел 4.4 Трубопроводы)._Бизнес-план (Вариант № 2) (7%) 13 04 10 11" xfId="6910" xr:uid="{00000000-0005-0000-0000-000048170000}"/>
    <cellStyle name="_Бизнес план на 2008 год_Форма Бизнес-плана 2010-2014 по ДАО (раздел 4.4 Трубопроводы)._Бизнес-план (Вариант № 2) (7%) 13 04 10 12" xfId="6911" xr:uid="{00000000-0005-0000-0000-000049170000}"/>
    <cellStyle name="_Бизнес план на 2008 год_Форма Бизнес-плана 2010-2014 по ДАО (раздел 4.4 Трубопроводы)._Бизнес-план (Вариант № 2) (7%) 13 04 10 13" xfId="6912" xr:uid="{00000000-0005-0000-0000-00004A170000}"/>
    <cellStyle name="_Бизнес план на 2008 год_Форма Бизнес-плана 2010-2014 по ДАО (раздел 4.4 Трубопроводы)._Бизнес-план (Вариант № 2) (7%) 13 04 10 14" xfId="6913" xr:uid="{00000000-0005-0000-0000-00004B170000}"/>
    <cellStyle name="_Бизнес план на 2008 год_Форма Бизнес-плана 2010-2014 по ДАО (раздел 4.4 Трубопроводы)._Бизнес-план (Вариант № 2) (7%) 13 04 10 15" xfId="6914" xr:uid="{00000000-0005-0000-0000-00004C170000}"/>
    <cellStyle name="_Бизнес план на 2008 год_Форма Бизнес-плана 2010-2014 по ДАО (раздел 4.4 Трубопроводы)._Бизнес-план (Вариант № 2) (7%) 13 04 10 16" xfId="6915" xr:uid="{00000000-0005-0000-0000-00004D170000}"/>
    <cellStyle name="_Бизнес план на 2008 год_Форма Бизнес-плана 2010-2014 по ДАО (раздел 4.4 Трубопроводы)._Бизнес-план (Вариант № 2) (7%) 13 04 10 17" xfId="6916" xr:uid="{00000000-0005-0000-0000-00004E170000}"/>
    <cellStyle name="_Бизнес план на 2008 год_Форма Бизнес-плана 2010-2014 по ДАО (раздел 4.4 Трубопроводы)._Бизнес-план (Вариант № 2) (7%) 13 04 10 18" xfId="6917" xr:uid="{00000000-0005-0000-0000-00004F170000}"/>
    <cellStyle name="_Бизнес план на 2008 год_Форма Бизнес-плана 2010-2014 по ДАО (раздел 4.4 Трубопроводы)._Бизнес-план (Вариант № 2) (7%) 13 04 10 19" xfId="6918" xr:uid="{00000000-0005-0000-0000-000050170000}"/>
    <cellStyle name="_Бизнес план на 2008 год_Форма Бизнес-плана 2010-2014 по ДАО (раздел 4.4 Трубопроводы)._Бизнес-план (Вариант № 2) (7%) 13 04 10 2" xfId="6919" xr:uid="{00000000-0005-0000-0000-000051170000}"/>
    <cellStyle name="_Бизнес план на 2008 год_Форма Бизнес-плана 2010-2014 по ДАО (раздел 4.4 Трубопроводы)._Бизнес-план (Вариант № 2) (7%) 13 04 10 20" xfId="6920" xr:uid="{00000000-0005-0000-0000-000052170000}"/>
    <cellStyle name="_Бизнес план на 2008 год_Форма Бизнес-плана 2010-2014 по ДАО (раздел 4.4 Трубопроводы)._Бизнес-план (Вариант № 2) (7%) 13 04 10 21" xfId="6921" xr:uid="{00000000-0005-0000-0000-000053170000}"/>
    <cellStyle name="_Бизнес план на 2008 год_Форма Бизнес-плана 2010-2014 по ДАО (раздел 4.4 Трубопроводы)._Бизнес-план (Вариант № 2) (7%) 13 04 10 22" xfId="6922" xr:uid="{00000000-0005-0000-0000-000054170000}"/>
    <cellStyle name="_Бизнес план на 2008 год_Форма Бизнес-плана 2010-2014 по ДАО (раздел 4.4 Трубопроводы)._Бизнес-план (Вариант № 2) (7%) 13 04 10 23" xfId="6923" xr:uid="{00000000-0005-0000-0000-000055170000}"/>
    <cellStyle name="_Бизнес план на 2008 год_Форма Бизнес-плана 2010-2014 по ДАО (раздел 4.4 Трубопроводы)._Бизнес-план (Вариант № 2) (7%) 13 04 10 3" xfId="6924" xr:uid="{00000000-0005-0000-0000-000056170000}"/>
    <cellStyle name="_Бизнес план на 2008 год_Форма Бизнес-плана 2010-2014 по ДАО (раздел 4.4 Трубопроводы)._Бизнес-план (Вариант № 2) (7%) 13 04 10 4" xfId="6925" xr:uid="{00000000-0005-0000-0000-000057170000}"/>
    <cellStyle name="_Бизнес план на 2008 год_Форма Бизнес-плана 2010-2014 по ДАО (раздел 4.4 Трубопроводы)._Бизнес-план (Вариант № 2) (7%) 13 04 10 5" xfId="6926" xr:uid="{00000000-0005-0000-0000-000058170000}"/>
    <cellStyle name="_Бизнес план на 2008 год_Форма Бизнес-плана 2010-2014 по ДАО (раздел 4.4 Трубопроводы)._Бизнес-план (Вариант № 2) (7%) 13 04 10 6" xfId="6927" xr:uid="{00000000-0005-0000-0000-000059170000}"/>
    <cellStyle name="_Бизнес план на 2008 год_Форма Бизнес-плана 2010-2014 по ДАО (раздел 4.4 Трубопроводы)._Бизнес-план (Вариант № 2) (7%) 13 04 10 7" xfId="6928" xr:uid="{00000000-0005-0000-0000-00005A170000}"/>
    <cellStyle name="_Бизнес план на 2008 год_Форма Бизнес-плана 2010-2014 по ДАО (раздел 4.4 Трубопроводы)._Бизнес-план (Вариант № 2) (7%) 13 04 10 8" xfId="6929" xr:uid="{00000000-0005-0000-0000-00005B170000}"/>
    <cellStyle name="_Бизнес план на 2008 год_Форма Бизнес-плана 2010-2014 по ДАО (раздел 4.4 Трубопроводы)._Бизнес-план (Вариант № 2) (7%) 13 04 10 9" xfId="6930" xr:uid="{00000000-0005-0000-0000-00005C170000}"/>
    <cellStyle name="_Бизнес план на 2008 год_Форма Бизнес-плана 2011-2015 по ДАО (раздел 4 4 Трубопроводы)" xfId="6931" xr:uid="{00000000-0005-0000-0000-00005D170000}"/>
    <cellStyle name="_Бизнес план на 2008 год_Форма Бизнес-плана 2011-2015 по ДАО (раздел 4 4 Трубопроводы) 2" xfId="6932" xr:uid="{00000000-0005-0000-0000-00005E170000}"/>
    <cellStyle name="_Бизнес план на 2008 год_Целевая програма надежности трубопроводов 2010-2011по объектно" xfId="6933" xr:uid="{00000000-0005-0000-0000-00005F170000}"/>
    <cellStyle name="_Бизнес план на 2008 год_Целевая програма надежности трубопроводов 2010-2011по объектно 2" xfId="6934" xr:uid="{00000000-0005-0000-0000-000060170000}"/>
    <cellStyle name="_Бизнес проект на 2007-11гг" xfId="6935" xr:uid="{00000000-0005-0000-0000-000061170000}"/>
    <cellStyle name="_Бизнес проект на 2007-11гг 2" xfId="6936" xr:uid="{00000000-0005-0000-0000-000062170000}"/>
    <cellStyle name="_Бизнес проект на 2007-11гг_25.01.10.Ингибирование 2010г.по цехам,мр" xfId="6937" xr:uid="{00000000-0005-0000-0000-000063170000}"/>
    <cellStyle name="_Бизнес проект на 2007-11гг_25.01.10.Ингибирование 2010г.по цехам,мр 2" xfId="6938" xr:uid="{00000000-0005-0000-0000-000064170000}"/>
    <cellStyle name="_Бизнес проект на 2007-11гг_Бизнес-план 2011-2016 инг (от 15 06 11)" xfId="6939" xr:uid="{00000000-0005-0000-0000-000065170000}"/>
    <cellStyle name="_Бизнес проект на 2007-11гг_БП 2013 - 2017 г. г. СтНГ" xfId="6940" xr:uid="{00000000-0005-0000-0000-000066170000}"/>
    <cellStyle name="_Бизнес проект на 2007-11гг_БП 2013 - 2017 г. г.Удмуртнефть" xfId="6941" xr:uid="{00000000-0005-0000-0000-000067170000}"/>
    <cellStyle name="_Бизнес проект на 2007-11гг_ВН" xfId="6942" xr:uid="{00000000-0005-0000-0000-000068170000}"/>
    <cellStyle name="_Бизнес проект на 2007-11гг_Гудков  вариант  СВОД РОСНЕФТЬ ЦП 2010-2014 г г  (10)" xfId="6943" xr:uid="{00000000-0005-0000-0000-000069170000}"/>
    <cellStyle name="_Бизнес проект на 2007-11гг_Гудков  вариант  СВОД РОСНЕФТЬ ЦП 2010-2014 г г  (10)_Роснефть3_red" xfId="6944" xr:uid="{00000000-0005-0000-0000-00006A170000}"/>
    <cellStyle name="_Бизнес проект на 2007-11гг_ДНефть" xfId="6945" xr:uid="{00000000-0005-0000-0000-00006B170000}"/>
    <cellStyle name="_Бизнес проект на 2007-11гг_Доп.программа Ингибирование 2011-14гг" xfId="6946" xr:uid="{00000000-0005-0000-0000-00006C170000}"/>
    <cellStyle name="_Бизнес проект на 2007-11гг_Доп.программа Ингибирование 2011-14гг 2" xfId="6947" xr:uid="{00000000-0005-0000-0000-00006D170000}"/>
    <cellStyle name="_Бизнес проект на 2007-11гг_Кап ремонт 2009-2013 УЭТ (от 14 11 08г)3" xfId="6948" xr:uid="{00000000-0005-0000-0000-00006E170000}"/>
    <cellStyle name="_Бизнес проект на 2007-11гг_Кап ремонт 2009-2013 УЭТ (от 14 11 08г)3 2" xfId="6949" xr:uid="{00000000-0005-0000-0000-00006F170000}"/>
    <cellStyle name="_Бизнес проект на 2007-11гг_Кап ремонт 2009-2013 УЭТ (от 14 11 08г)3_Диагностика" xfId="6950" xr:uid="{00000000-0005-0000-0000-000070170000}"/>
    <cellStyle name="_Бизнес проект на 2007-11гг_Кап ремонт 2009-2013 УЭТ (от 14 11 08г)3_Доп.программа Ингибирование 2011-14гг" xfId="6951" xr:uid="{00000000-0005-0000-0000-000071170000}"/>
    <cellStyle name="_Бизнес проект на 2007-11гг_Кап ремонт 2009-2013 УЭТ (от 14 11 08г)3_Доп.программа Ингибирование 2011-14гг 2" xfId="6952" xr:uid="{00000000-0005-0000-0000-000072170000}"/>
    <cellStyle name="_Бизнес проект на 2007-11гг_Кап ремонт 2009-2013 УЭТ (от 14 11 08г)3_Доп.программа Ингибирование 2011-14гг_Программа повышения надежности трубопроводов (2011-2015) для БП 11-12" xfId="6953" xr:uid="{00000000-0005-0000-0000-000073170000}"/>
    <cellStyle name="_Бизнес проект на 2007-11гг_Кап ремонт 2009-2013 УЭТ (от 14 11 08г)3_Доп.программа Ингибирование 2011-14гг_Программа повышения надежности трубопроводов (2011-2015) для БП 11-12 2" xfId="6954" xr:uid="{00000000-0005-0000-0000-000074170000}"/>
    <cellStyle name="_Бизнес проект на 2007-11гг_Кап ремонт 2009-2013 УЭТ (от 14 11 08г)3_Инг.по новым СУ120711 Форма БП(раздел 4 4 Трубопроводы)" xfId="6955" xr:uid="{00000000-0005-0000-0000-000075170000}"/>
    <cellStyle name="_Бизнес проект на 2007-11гг_Кап ремонт 2009-2013 УЭТ (от 14 11 08г)3_Ингибирование 2010-2014г  до 22 03 10" xfId="6956" xr:uid="{00000000-0005-0000-0000-000076170000}"/>
    <cellStyle name="_Бизнес проект на 2007-11гг_Кап ремонт 2009-2013 УЭТ (от 14 11 08г)3_Ингибирование 2010-2014г  до 22 03 10 2" xfId="6957" xr:uid="{00000000-0005-0000-0000-000077170000}"/>
    <cellStyle name="_Бизнес проект на 2007-11гг_Кап ремонт 2009-2013 УЭТ (от 14 11 08г)3_Ингибирование 2010-2014г  до 22 03 10_Программа повышения надежности трубопроводов (2011-2015) для БП 11-12" xfId="6958" xr:uid="{00000000-0005-0000-0000-000078170000}"/>
    <cellStyle name="_Бизнес проект на 2007-11гг_Кап ремонт 2009-2013 УЭТ (от 14 11 08г)3_Ингибирование 2010-2014г  до 22 03 10_Программа повышения надежности трубопроводов (2011-2015) для БП 11-12 2" xfId="6959" xr:uid="{00000000-0005-0000-0000-000079170000}"/>
    <cellStyle name="_Бизнес проект на 2007-11гг_Кап ремонт 2009-2013 УЭТ (от 14 11 08г)3_от 13.11.09 с индекс периметра Программа надежности трубопроводов 2010-2014 " xfId="6960" xr:uid="{00000000-0005-0000-0000-00007A170000}"/>
    <cellStyle name="_Бизнес проект на 2007-11гг_Кап ремонт 2009-2013 УЭТ (от 14 11 08г)3_от 13.11.09 с индекс периметра Программа надежности трубопроводов 2010-2014  2" xfId="6961" xr:uid="{00000000-0005-0000-0000-00007B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" xfId="6962" xr:uid="{00000000-0005-0000-0000-00007C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 2" xfId="6963" xr:uid="{00000000-0005-0000-0000-00007D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964" xr:uid="{00000000-0005-0000-0000-00007E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6965" xr:uid="{00000000-0005-0000-0000-00007F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" xfId="6966" xr:uid="{00000000-0005-0000-0000-000080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 2" xfId="6967" xr:uid="{00000000-0005-0000-0000-000081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968" xr:uid="{00000000-0005-0000-0000-000082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6969" xr:uid="{00000000-0005-0000-0000-000083170000}"/>
    <cellStyle name="_Бизнес проект на 2007-11гг_Кап ремонт 2009-2013 УЭТ (от 14 11 08г)3_от 13.11.09 с индекс периметра Программа надежности трубопроводов 2010-2014 _Программа Ингибирования 2010-2014г   01 04 10" xfId="6970" xr:uid="{00000000-0005-0000-0000-000084170000}"/>
    <cellStyle name="_Бизнес проект на 2007-11гг_Кап ремонт 2009-2013 УЭТ (от 14 11 08г)3_от 13.11.09 с индекс периметра Программа надежности трубопроводов 2010-2014 _Программа Ингибирования 2010-2014г   01 04 10 2" xfId="6971" xr:uid="{00000000-0005-0000-0000-000085170000}"/>
    <cellStyle name="_Бизнес проек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6972" xr:uid="{00000000-0005-0000-0000-000086170000}"/>
    <cellStyle name="_Бизнес проек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6973" xr:uid="{00000000-0005-0000-0000-000087170000}"/>
    <cellStyle name="_Бизнес проект на 2007-11гг_Кап ремонт 2009-2013 УЭТ (от 14 11 08г)3_Программа Ингибирования 2010-2014г   01 04 10" xfId="6974" xr:uid="{00000000-0005-0000-0000-000088170000}"/>
    <cellStyle name="_Бизнес проект на 2007-11гг_Кап ремонт 2009-2013 УЭТ (от 14 11 08г)3_Программа Ингибирования 2010-2014г   01 04 10 2" xfId="6975" xr:uid="{00000000-0005-0000-0000-000089170000}"/>
    <cellStyle name="_Бизнес проект на 2007-11гг_Кап ремонт 2009-2013 УЭТ (от 14 11 08г)3_Программа Ингибирования 2010-2014г   01 04 10_Программа повышения надежности трубопроводов (2011-2015) для БП 11-12" xfId="6976" xr:uid="{00000000-0005-0000-0000-00008A170000}"/>
    <cellStyle name="_Бизнес проект на 2007-11гг_Кап ремонт 2009-2013 УЭТ (от 14 11 08г)3_Программа Ингибирования 2010-2014г   01 04 10_Программа повышения надежности трубопроводов (2011-2015) для БП 11-12 2" xfId="6977" xr:uid="{00000000-0005-0000-0000-00008B170000}"/>
    <cellStyle name="_Бизнес проект на 2007-11гг_Кап ремонт 2009-2013 УЭТ (от 14 11 08г)3_Программа надежности трубопроводов 2010-2014 от 13 11 09 с индекс периметра" xfId="6978" xr:uid="{00000000-0005-0000-0000-00008C170000}"/>
    <cellStyle name="_Бизнес проект на 2007-11гг_Кап ремонт 2009-2013 УЭТ (от 14 11 08г)3_Программа надежности трубопроводов 2010-2014 от 13 11 09 с индекс периметра 2" xfId="6979" xr:uid="{00000000-0005-0000-0000-00008D170000}"/>
    <cellStyle name="_Бизнес проек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6980" xr:uid="{00000000-0005-0000-0000-00008E170000}"/>
    <cellStyle name="_Бизнес проек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6981" xr:uid="{00000000-0005-0000-0000-00008F170000}"/>
    <cellStyle name="_Бизнес проект на 2007-11гг_Кап ремонт 2009-2013 УЭТ (от 14 11 08г)3_Программа надежности трубопроводов 2010-2014 от 18 11 09 пообъектно на 2010-2011гг." xfId="6982" xr:uid="{00000000-0005-0000-0000-000090170000}"/>
    <cellStyle name="_Бизнес проект на 2007-11гг_Кап ремонт 2009-2013 УЭТ (от 14 11 08г)3_Программа надежности трубопроводов 2010-2014 от 18 11 09 пообъектно на 2010-2011гг. 2" xfId="6983" xr:uid="{00000000-0005-0000-0000-000091170000}"/>
    <cellStyle name="_Бизнес проек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6984" xr:uid="{00000000-0005-0000-0000-000092170000}"/>
    <cellStyle name="_Бизнес проек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6985" xr:uid="{00000000-0005-0000-0000-000093170000}"/>
    <cellStyle name="_Бизнес проект на 2007-11гг_Кап ремонт 2009-2013 УЭТ (от 14 11 08г)3_Программа повышения надежности трубопроводов (2011-2015) для БП 11-12" xfId="6986" xr:uid="{00000000-0005-0000-0000-000094170000}"/>
    <cellStyle name="_Бизнес проект на 2007-11гг_Кап ремонт 2009-2013 УЭТ (от 14 11 08г)3_Программа повышения надежности трубопроводов (2011-2015) для БП 11-12 2" xfId="6987" xr:uid="{00000000-0005-0000-0000-000095170000}"/>
    <cellStyle name="_Бизнес проект на 2007-11гг_Кап ремонт 2009-2013 УЭТ (от 14 11 08г)3_раздел 4.4 Трубопроводы (31.08.11г.) с расшифровками Муллов" xfId="6988" xr:uid="{00000000-0005-0000-0000-000096170000}"/>
    <cellStyle name="_Бизнес проект на 2007-11гг_Кап ремонт 2009-2013 УЭТ (от 14 11 08г)3_Форма 4 4 СамНГ 2012-16  от Касимовой" xfId="6989" xr:uid="{00000000-0005-0000-0000-000097170000}"/>
    <cellStyle name="_Бизнес проект на 2007-11гг_Кап ремонт 2009-2013 УЭТ (от 14 11 08г)3_Форма БП 2012-2016 по УЭТ от 08 08 2011г  (неавтомат. форма)" xfId="6990" xr:uid="{00000000-0005-0000-0000-000098170000}"/>
    <cellStyle name="_Бизнес проект на 2007-11гг_Кап ремонт 2009-2013 УЭТ (от 14 11 08г)3_Форма БП 2012-2016 по УЭТ от 09 09 2011г с инфл" xfId="6991" xr:uid="{00000000-0005-0000-0000-000099170000}"/>
    <cellStyle name="_Бизнес проект на 2007-11гг_Макет БП Трубопроводы (ОАО ТН ВНК)" xfId="6992" xr:uid="{00000000-0005-0000-0000-00009A170000}"/>
    <cellStyle name="_Бизнес проект на 2007-11гг_от 13.11.09 с индекс периметра Программа надежности трубопроводов 2010-2014 " xfId="6993" xr:uid="{00000000-0005-0000-0000-00009B170000}"/>
    <cellStyle name="_Бизнес проект на 2007-11гг_от 13.11.09 с индекс периметра Программа надежности трубопроводов 2010-2014  2" xfId="6994" xr:uid="{00000000-0005-0000-0000-00009C170000}"/>
    <cellStyle name="_Бизнес проект на 2007-11гг_от 13.11.09 с индекс периметра Программа надежности трубопроводов 2010-2014 _Доп.программа Ингибирование 2011-14гг" xfId="6995" xr:uid="{00000000-0005-0000-0000-00009D170000}"/>
    <cellStyle name="_Бизнес проект на 2007-11гг_от 13.11.09 с индекс периметра Программа надежности трубопроводов 2010-2014 _Доп.программа Ингибирование 2011-14гг 2" xfId="6996" xr:uid="{00000000-0005-0000-0000-00009E170000}"/>
    <cellStyle name="_Бизнес проек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997" xr:uid="{00000000-0005-0000-0000-00009F170000}"/>
    <cellStyle name="_Бизнес проек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6998" xr:uid="{00000000-0005-0000-0000-0000A0170000}"/>
    <cellStyle name="_Бизнес проект на 2007-11гг_от 13.11.09 с индекс периметра Программа надежности трубопроводов 2010-2014 _Ингибирование 2010-2014г  до 22 03 10" xfId="6999" xr:uid="{00000000-0005-0000-0000-0000A1170000}"/>
    <cellStyle name="_Бизнес проект на 2007-11гг_от 13.11.09 с индекс периметра Программа надежности трубопроводов 2010-2014 _Ингибирование 2010-2014г  до 22 03 10 2" xfId="7000" xr:uid="{00000000-0005-0000-0000-0000A2170000}"/>
    <cellStyle name="_Бизнес проек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7001" xr:uid="{00000000-0005-0000-0000-0000A3170000}"/>
    <cellStyle name="_Бизнес проек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7002" xr:uid="{00000000-0005-0000-0000-0000A4170000}"/>
    <cellStyle name="_Бизнес проект на 2007-11гг_от 13.11.09 с индекс периметра Программа надежности трубопроводов 2010-2014 _Программа Ингибирования 2010-2014г   01 04 10" xfId="7003" xr:uid="{00000000-0005-0000-0000-0000A5170000}"/>
    <cellStyle name="_Бизнес проект на 2007-11гг_от 13.11.09 с индекс периметра Программа надежности трубопроводов 2010-2014 _Программа Ингибирования 2010-2014г   01 04 10 2" xfId="7004" xr:uid="{00000000-0005-0000-0000-0000A6170000}"/>
    <cellStyle name="_Бизнес проек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7005" xr:uid="{00000000-0005-0000-0000-0000A7170000}"/>
    <cellStyle name="_Бизнес проек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7006" xr:uid="{00000000-0005-0000-0000-0000A8170000}"/>
    <cellStyle name="_Бизнес проект на 2007-11гг_от 13.11.09 с индекс периметра Программа надежности трубопроводов 2010-2014 _Программа повышения надежности трубопроводов (2011-2015) для БП 11-12" xfId="7007" xr:uid="{00000000-0005-0000-0000-0000A9170000}"/>
    <cellStyle name="_Бизнес проект на 2007-11гг_от 13.11.09 с индекс периметра Программа надежности трубопроводов 2010-2014 _Программа повышения надежности трубопроводов (2011-2015) для БП 11-12 2" xfId="7008" xr:uid="{00000000-0005-0000-0000-0000AA170000}"/>
    <cellStyle name="_Бизнес проект на 2007-11гг_Приложение диагностика" xfId="7009" xr:uid="{00000000-0005-0000-0000-0000AB170000}"/>
    <cellStyle name="_Бизнес проект на 2007-11гг_Приложение диагностика (2)" xfId="7010" xr:uid="{00000000-0005-0000-0000-0000AC170000}"/>
    <cellStyle name="_Бизнес проект на 2007-11гг_Програма надежности трубопроводов (КПП СОД) ответ ЦТОиРТ" xfId="7011" xr:uid="{00000000-0005-0000-0000-0000AD170000}"/>
    <cellStyle name="_Бизнес проект на 2007-11гг_Програма надежности трубопроводов (КПП СОД) ответ ЦТОиРТ 2" xfId="7012" xr:uid="{00000000-0005-0000-0000-0000AE170000}"/>
    <cellStyle name="_Бизнес проект на 2007-11гг_Програма надежности трубопроводов (КПП СОД) ответ ЦТОиРТ_Бизнес-план (Вариант № 1) (10%) 14 04 10" xfId="7013" xr:uid="{00000000-0005-0000-0000-0000AF170000}"/>
    <cellStyle name="_Бизнес проект на 2007-11гг_Програма надежности трубопроводов (КПП СОД) ответ ЦТОиРТ_Бизнес-план (Вариант № 1) (10%) 14 04 10 2" xfId="7014" xr:uid="{00000000-0005-0000-0000-0000B0170000}"/>
    <cellStyle name="_Бизнес проект на 2007-11гг_Програма надежности трубопроводов (КПП СОД) ответ ЦТОиРТ_Бизнес-план (Вариант № 2) (7%) (4)" xfId="7015" xr:uid="{00000000-0005-0000-0000-0000B1170000}"/>
    <cellStyle name="_Бизнес проект на 2007-11гг_Програма надежности трубопроводов (КПП СОД) ответ ЦТОиРТ_Бизнес-план (Вариант № 2) (7%) (4) 2" xfId="7016" xr:uid="{00000000-0005-0000-0000-0000B2170000}"/>
    <cellStyle name="_Бизнес проект на 2007-11гг_Програма надежности трубопроводов (КПП СОД) ответ ЦТОиРТ_Бизнес-план (Вариант № 2) (7%) 09 04 10" xfId="7017" xr:uid="{00000000-0005-0000-0000-0000B3170000}"/>
    <cellStyle name="_Бизнес проект на 2007-11гг_Програма надежности трубопроводов (КПП СОД) ответ ЦТОиРТ_Бизнес-план (Вариант № 2) (7%) 09 04 10 2" xfId="7018" xr:uid="{00000000-0005-0000-0000-0000B4170000}"/>
    <cellStyle name="_Бизнес проект на 2007-11гг_Програма надежности трубопроводов (КПП СОД) ответ ЦТОиРТ_Бизнес-план (Вариант № 2) (7%) 13 04 10" xfId="7019" xr:uid="{00000000-0005-0000-0000-0000B5170000}"/>
    <cellStyle name="_Бизнес проект на 2007-11гг_Програма надежности трубопроводов (КПП СОД) ответ ЦТОиРТ_Бизнес-план (Вариант № 2) (7%) 13 04 10 (2)" xfId="7020" xr:uid="{00000000-0005-0000-0000-0000B6170000}"/>
    <cellStyle name="_Бизнес проект на 2007-11гг_Програма надежности трубопроводов (КПП СОД) ответ ЦТОиРТ_Бизнес-план (Вариант № 2) (7%) 13 04 10 (2) 2" xfId="7021" xr:uid="{00000000-0005-0000-0000-0000B7170000}"/>
    <cellStyle name="_Бизнес проект на 2007-11гг_Програма надежности трубопроводов (КПП СОД) ответ ЦТОиРТ_Бизнес-план (Вариант № 2) (7%) 13 04 10 10" xfId="7022" xr:uid="{00000000-0005-0000-0000-0000B8170000}"/>
    <cellStyle name="_Бизнес проект на 2007-11гг_Програма надежности трубопроводов (КПП СОД) ответ ЦТОиРТ_Бизнес-план (Вариант № 2) (7%) 13 04 10 11" xfId="7023" xr:uid="{00000000-0005-0000-0000-0000B9170000}"/>
    <cellStyle name="_Бизнес проект на 2007-11гг_Програма надежности трубопроводов (КПП СОД) ответ ЦТОиРТ_Бизнес-план (Вариант № 2) (7%) 13 04 10 12" xfId="7024" xr:uid="{00000000-0005-0000-0000-0000BA170000}"/>
    <cellStyle name="_Бизнес проект на 2007-11гг_Програма надежности трубопроводов (КПП СОД) ответ ЦТОиРТ_Бизнес-план (Вариант № 2) (7%) 13 04 10 13" xfId="7025" xr:uid="{00000000-0005-0000-0000-0000BB170000}"/>
    <cellStyle name="_Бизнес проект на 2007-11гг_Програма надежности трубопроводов (КПП СОД) ответ ЦТОиРТ_Бизнес-план (Вариант № 2) (7%) 13 04 10 14" xfId="7026" xr:uid="{00000000-0005-0000-0000-0000BC170000}"/>
    <cellStyle name="_Бизнес проект на 2007-11гг_Програма надежности трубопроводов (КПП СОД) ответ ЦТОиРТ_Бизнес-план (Вариант № 2) (7%) 13 04 10 15" xfId="7027" xr:uid="{00000000-0005-0000-0000-0000BD170000}"/>
    <cellStyle name="_Бизнес проект на 2007-11гг_Програма надежности трубопроводов (КПП СОД) ответ ЦТОиРТ_Бизнес-план (Вариант № 2) (7%) 13 04 10 16" xfId="7028" xr:uid="{00000000-0005-0000-0000-0000BE170000}"/>
    <cellStyle name="_Бизнес проект на 2007-11гг_Програма надежности трубопроводов (КПП СОД) ответ ЦТОиРТ_Бизнес-план (Вариант № 2) (7%) 13 04 10 17" xfId="7029" xr:uid="{00000000-0005-0000-0000-0000BF170000}"/>
    <cellStyle name="_Бизнес проект на 2007-11гг_Програма надежности трубопроводов (КПП СОД) ответ ЦТОиРТ_Бизнес-план (Вариант № 2) (7%) 13 04 10 18" xfId="7030" xr:uid="{00000000-0005-0000-0000-0000C0170000}"/>
    <cellStyle name="_Бизнес проект на 2007-11гг_Програма надежности трубопроводов (КПП СОД) ответ ЦТОиРТ_Бизнес-план (Вариант № 2) (7%) 13 04 10 19" xfId="7031" xr:uid="{00000000-0005-0000-0000-0000C1170000}"/>
    <cellStyle name="_Бизнес проект на 2007-11гг_Програма надежности трубопроводов (КПП СОД) ответ ЦТОиРТ_Бизнес-план (Вариант № 2) (7%) 13 04 10 2" xfId="7032" xr:uid="{00000000-0005-0000-0000-0000C2170000}"/>
    <cellStyle name="_Бизнес проект на 2007-11гг_Програма надежности трубопроводов (КПП СОД) ответ ЦТОиРТ_Бизнес-план (Вариант № 2) (7%) 13 04 10 20" xfId="7033" xr:uid="{00000000-0005-0000-0000-0000C3170000}"/>
    <cellStyle name="_Бизнес проект на 2007-11гг_Програма надежности трубопроводов (КПП СОД) ответ ЦТОиРТ_Бизнес-план (Вариант № 2) (7%) 13 04 10 21" xfId="7034" xr:uid="{00000000-0005-0000-0000-0000C4170000}"/>
    <cellStyle name="_Бизнес проект на 2007-11гг_Програма надежности трубопроводов (КПП СОД) ответ ЦТОиРТ_Бизнес-план (Вариант № 2) (7%) 13 04 10 22" xfId="7035" xr:uid="{00000000-0005-0000-0000-0000C5170000}"/>
    <cellStyle name="_Бизнес проект на 2007-11гг_Програма надежности трубопроводов (КПП СОД) ответ ЦТОиРТ_Бизнес-план (Вариант № 2) (7%) 13 04 10 23" xfId="7036" xr:uid="{00000000-0005-0000-0000-0000C6170000}"/>
    <cellStyle name="_Бизнес проект на 2007-11гг_Програма надежности трубопроводов (КПП СОД) ответ ЦТОиРТ_Бизнес-план (Вариант № 2) (7%) 13 04 10 3" xfId="7037" xr:uid="{00000000-0005-0000-0000-0000C7170000}"/>
    <cellStyle name="_Бизнес проект на 2007-11гг_Програма надежности трубопроводов (КПП СОД) ответ ЦТОиРТ_Бизнес-план (Вариант № 2) (7%) 13 04 10 4" xfId="7038" xr:uid="{00000000-0005-0000-0000-0000C8170000}"/>
    <cellStyle name="_Бизнес проект на 2007-11гг_Програма надежности трубопроводов (КПП СОД) ответ ЦТОиРТ_Бизнес-план (Вариант № 2) (7%) 13 04 10 5" xfId="7039" xr:uid="{00000000-0005-0000-0000-0000C9170000}"/>
    <cellStyle name="_Бизнес проект на 2007-11гг_Програма надежности трубопроводов (КПП СОД) ответ ЦТОиРТ_Бизнес-план (Вариант № 2) (7%) 13 04 10 6" xfId="7040" xr:uid="{00000000-0005-0000-0000-0000CA170000}"/>
    <cellStyle name="_Бизнес проект на 2007-11гг_Програма надежности трубопроводов (КПП СОД) ответ ЦТОиРТ_Бизнес-план (Вариант № 2) (7%) 13 04 10 7" xfId="7041" xr:uid="{00000000-0005-0000-0000-0000CB170000}"/>
    <cellStyle name="_Бизнес проект на 2007-11гг_Програма надежности трубопроводов (КПП СОД) ответ ЦТОиРТ_Бизнес-план (Вариант № 2) (7%) 13 04 10 8" xfId="7042" xr:uid="{00000000-0005-0000-0000-0000CC170000}"/>
    <cellStyle name="_Бизнес проект на 2007-11гг_Програма надежности трубопроводов (КПП СОД) ответ ЦТОиРТ_Бизнес-план (Вариант № 2) (7%) 13 04 10 9" xfId="7043" xr:uid="{00000000-0005-0000-0000-0000CD170000}"/>
    <cellStyle name="_Бизнес проект на 2007-11гг_Программа ингибирования на 2010-14 по протоколу к 01.04" xfId="7044" xr:uid="{00000000-0005-0000-0000-0000CE170000}"/>
    <cellStyle name="_Бизнес проект на 2007-11гг_Программа ингибирования на 2010-14 по протоколу к 01.04 2" xfId="7045" xr:uid="{00000000-0005-0000-0000-0000CF170000}"/>
    <cellStyle name="_Бизнес проект на 2007-11гг_Программа ингибирования на 2010-14 по протоколу к 01.04_Программа повышения надежности трубопроводов (2011-2015) для БП 11-12" xfId="7046" xr:uid="{00000000-0005-0000-0000-0000D0170000}"/>
    <cellStyle name="_Бизнес проект на 2007-11гг_Программа ингибирования на 2010-14 по протоколу к 01.04_Программа повышения надежности трубопроводов (2011-2015) для БП 11-12 2" xfId="7047" xr:uid="{00000000-0005-0000-0000-0000D1170000}"/>
    <cellStyle name="_Бизнес проект на 2007-11гг_Программа надежности трубопроводов 2010-2014 от 18 11 09 пообъектно на 2010-2011гг " xfId="7048" xr:uid="{00000000-0005-0000-0000-0000D2170000}"/>
    <cellStyle name="_Бизнес проект на 2007-11гг_Программа надежности трубопроводов 2010-2014 от 18 11 09 пообъектно на 2010-2011гг  2" xfId="7049" xr:uid="{00000000-0005-0000-0000-0000D3170000}"/>
    <cellStyle name="_Бизнес проект на 2007-11гг_Программа надежности трубопроводов 2010-2014 от 18 11 09 пообъектно на 2010-2011гг _Программа повышения надежности трубопроводов (2011-2015) для БП 11-12" xfId="7050" xr:uid="{00000000-0005-0000-0000-0000D4170000}"/>
    <cellStyle name="_Бизнес проект на 2007-11гг_Программа надежности трубопроводов 2010-2014 от 18 11 09 пообъектно на 2010-2011гг _Программа повышения надежности трубопроводов (2011-2015) для БП 11-12 2" xfId="7051" xr:uid="{00000000-0005-0000-0000-0000D5170000}"/>
    <cellStyle name="_Бизнес проект на 2007-11гг_Программа надежности трубопроводов 2010-2014 от 18 11 09 пообъектно на 2010-2011гг." xfId="7052" xr:uid="{00000000-0005-0000-0000-0000D6170000}"/>
    <cellStyle name="_Бизнес проект на 2007-11гг_Программа надежности трубопроводов 2010-2014 от 18 11 09 пообъектно на 2010-2011гг. 2" xfId="7053" xr:uid="{00000000-0005-0000-0000-0000D7170000}"/>
    <cellStyle name="_Бизнес проект на 2007-11гг_Программа надежности трубопроводов 2010-2014 от 18 11 09 пообъектно на 2010-2011гг._Программа повышения надежности трубопроводов (2011-2015) для БП 11-12" xfId="7054" xr:uid="{00000000-0005-0000-0000-0000D8170000}"/>
    <cellStyle name="_Бизнес проект на 2007-11гг_Программа надежности трубопроводов 2010-2014 от 18 11 09 пообъектно на 2010-2011гг._Программа повышения надежности трубопроводов (2011-2015) для БП 11-12 2" xfId="7055" xr:uid="{00000000-0005-0000-0000-0000D9170000}"/>
    <cellStyle name="_Бизнес проект на 2007-11гг_Роснефть3_red" xfId="7056" xr:uid="{00000000-0005-0000-0000-0000DA170000}"/>
    <cellStyle name="_Бизнес проект на 2007-11гг_СамНГ" xfId="7057" xr:uid="{00000000-0005-0000-0000-0000DB170000}"/>
    <cellStyle name="_Бизнес проект на 2007-11гг_Свод ЦП 2010-2014 вариант 2 с расшифровкой 2010-12" xfId="7058" xr:uid="{00000000-0005-0000-0000-0000DC170000}"/>
    <cellStyle name="_Бизнес проект на 2007-11гг_Свод ЦП 2010-2014 вариант 2 с расшифровкой 2010-12 2" xfId="7059" xr:uid="{00000000-0005-0000-0000-0000DD170000}"/>
    <cellStyle name="_Бизнес проект на 2007-11гг_Свод ЦП 2010-2014 вариант 2 с расшифровкой 2010-12_Бизнес-план (Вариант № 1) (10%) 14 04 10" xfId="7060" xr:uid="{00000000-0005-0000-0000-0000DE170000}"/>
    <cellStyle name="_Бизнес проект на 2007-11гг_Свод ЦП 2010-2014 вариант 2 с расшифровкой 2010-12_Бизнес-план (Вариант № 1) (10%) 14 04 10 2" xfId="7061" xr:uid="{00000000-0005-0000-0000-0000DF170000}"/>
    <cellStyle name="_Бизнес проект на 2007-11гг_Свод ЦП 2010-2014 вариант 2 с расшифровкой 2010-12_Бизнес-план (Вариант № 2) (7%) (4)" xfId="7062" xr:uid="{00000000-0005-0000-0000-0000E0170000}"/>
    <cellStyle name="_Бизнес проект на 2007-11гг_Свод ЦП 2010-2014 вариант 2 с расшифровкой 2010-12_Бизнес-план (Вариант № 2) (7%) (4) 2" xfId="7063" xr:uid="{00000000-0005-0000-0000-0000E1170000}"/>
    <cellStyle name="_Бизнес проект на 2007-11гг_Свод ЦП 2010-2014 вариант 2 с расшифровкой 2010-12_Бизнес-план (Вариант № 2) (7%) 09 04 10" xfId="7064" xr:uid="{00000000-0005-0000-0000-0000E2170000}"/>
    <cellStyle name="_Бизнес проект на 2007-11гг_Свод ЦП 2010-2014 вариант 2 с расшифровкой 2010-12_Бизнес-план (Вариант № 2) (7%) 09 04 10 2" xfId="7065" xr:uid="{00000000-0005-0000-0000-0000E3170000}"/>
    <cellStyle name="_Бизнес проект на 2007-11гг_Свод ЦП 2010-2014 вариант 2 с расшифровкой 2010-12_Бизнес-план (Вариант № 2) (7%) 13 04 10" xfId="7066" xr:uid="{00000000-0005-0000-0000-0000E4170000}"/>
    <cellStyle name="_Бизнес проект на 2007-11гг_Свод ЦП 2010-2014 вариант 2 с расшифровкой 2010-12_Бизнес-план (Вариант № 2) (7%) 13 04 10 (2)" xfId="7067" xr:uid="{00000000-0005-0000-0000-0000E5170000}"/>
    <cellStyle name="_Бизнес проект на 2007-11гг_Свод ЦП 2010-2014 вариант 2 с расшифровкой 2010-12_Бизнес-план (Вариант № 2) (7%) 13 04 10 (2) 2" xfId="7068" xr:uid="{00000000-0005-0000-0000-0000E6170000}"/>
    <cellStyle name="_Бизнес проект на 2007-11гг_Свод ЦП 2010-2014 вариант 2 с расшифровкой 2010-12_Бизнес-план (Вариант № 2) (7%) 13 04 10 10" xfId="7069" xr:uid="{00000000-0005-0000-0000-0000E7170000}"/>
    <cellStyle name="_Бизнес проект на 2007-11гг_Свод ЦП 2010-2014 вариант 2 с расшифровкой 2010-12_Бизнес-план (Вариант № 2) (7%) 13 04 10 11" xfId="7070" xr:uid="{00000000-0005-0000-0000-0000E8170000}"/>
    <cellStyle name="_Бизнес проект на 2007-11гг_Свод ЦП 2010-2014 вариант 2 с расшифровкой 2010-12_Бизнес-план (Вариант № 2) (7%) 13 04 10 12" xfId="7071" xr:uid="{00000000-0005-0000-0000-0000E9170000}"/>
    <cellStyle name="_Бизнес проект на 2007-11гг_Свод ЦП 2010-2014 вариант 2 с расшифровкой 2010-12_Бизнес-план (Вариант № 2) (7%) 13 04 10 13" xfId="7072" xr:uid="{00000000-0005-0000-0000-0000EA170000}"/>
    <cellStyle name="_Бизнес проект на 2007-11гг_Свод ЦП 2010-2014 вариант 2 с расшифровкой 2010-12_Бизнес-план (Вариант № 2) (7%) 13 04 10 14" xfId="7073" xr:uid="{00000000-0005-0000-0000-0000EB170000}"/>
    <cellStyle name="_Бизнес проект на 2007-11гг_Свод ЦП 2010-2014 вариант 2 с расшифровкой 2010-12_Бизнес-план (Вариант № 2) (7%) 13 04 10 15" xfId="7074" xr:uid="{00000000-0005-0000-0000-0000EC170000}"/>
    <cellStyle name="_Бизнес проект на 2007-11гг_Свод ЦП 2010-2014 вариант 2 с расшифровкой 2010-12_Бизнес-план (Вариант № 2) (7%) 13 04 10 16" xfId="7075" xr:uid="{00000000-0005-0000-0000-0000ED170000}"/>
    <cellStyle name="_Бизнес проект на 2007-11гг_Свод ЦП 2010-2014 вариант 2 с расшифровкой 2010-12_Бизнес-план (Вариант № 2) (7%) 13 04 10 17" xfId="7076" xr:uid="{00000000-0005-0000-0000-0000EE170000}"/>
    <cellStyle name="_Бизнес проект на 2007-11гг_Свод ЦП 2010-2014 вариант 2 с расшифровкой 2010-12_Бизнес-план (Вариант № 2) (7%) 13 04 10 18" xfId="7077" xr:uid="{00000000-0005-0000-0000-0000EF170000}"/>
    <cellStyle name="_Бизнес проект на 2007-11гг_Свод ЦП 2010-2014 вариант 2 с расшифровкой 2010-12_Бизнес-план (Вариант № 2) (7%) 13 04 10 19" xfId="7078" xr:uid="{00000000-0005-0000-0000-0000F0170000}"/>
    <cellStyle name="_Бизнес проект на 2007-11гг_Свод ЦП 2010-2014 вариант 2 с расшифровкой 2010-12_Бизнес-план (Вариант № 2) (7%) 13 04 10 2" xfId="7079" xr:uid="{00000000-0005-0000-0000-0000F1170000}"/>
    <cellStyle name="_Бизнес проект на 2007-11гг_Свод ЦП 2010-2014 вариант 2 с расшифровкой 2010-12_Бизнес-план (Вариант № 2) (7%) 13 04 10 20" xfId="7080" xr:uid="{00000000-0005-0000-0000-0000F2170000}"/>
    <cellStyle name="_Бизнес проект на 2007-11гг_Свод ЦП 2010-2014 вариант 2 с расшифровкой 2010-12_Бизнес-план (Вариант № 2) (7%) 13 04 10 21" xfId="7081" xr:uid="{00000000-0005-0000-0000-0000F3170000}"/>
    <cellStyle name="_Бизнес проект на 2007-11гг_Свод ЦП 2010-2014 вариант 2 с расшифровкой 2010-12_Бизнес-план (Вариант № 2) (7%) 13 04 10 22" xfId="7082" xr:uid="{00000000-0005-0000-0000-0000F4170000}"/>
    <cellStyle name="_Бизнес проект на 2007-11гг_Свод ЦП 2010-2014 вариант 2 с расшифровкой 2010-12_Бизнес-план (Вариант № 2) (7%) 13 04 10 23" xfId="7083" xr:uid="{00000000-0005-0000-0000-0000F5170000}"/>
    <cellStyle name="_Бизнес проект на 2007-11гг_Свод ЦП 2010-2014 вариант 2 с расшифровкой 2010-12_Бизнес-план (Вариант № 2) (7%) 13 04 10 3" xfId="7084" xr:uid="{00000000-0005-0000-0000-0000F6170000}"/>
    <cellStyle name="_Бизнес проект на 2007-11гг_Свод ЦП 2010-2014 вариант 2 с расшифровкой 2010-12_Бизнес-план (Вариант № 2) (7%) 13 04 10 4" xfId="7085" xr:uid="{00000000-0005-0000-0000-0000F7170000}"/>
    <cellStyle name="_Бизнес проект на 2007-11гг_Свод ЦП 2010-2014 вариант 2 с расшифровкой 2010-12_Бизнес-план (Вариант № 2) (7%) 13 04 10 5" xfId="7086" xr:uid="{00000000-0005-0000-0000-0000F8170000}"/>
    <cellStyle name="_Бизнес проект на 2007-11гг_Свод ЦП 2010-2014 вариант 2 с расшифровкой 2010-12_Бизнес-план (Вариант № 2) (7%) 13 04 10 6" xfId="7087" xr:uid="{00000000-0005-0000-0000-0000F9170000}"/>
    <cellStyle name="_Бизнес проект на 2007-11гг_Свод ЦП 2010-2014 вариант 2 с расшифровкой 2010-12_Бизнес-план (Вариант № 2) (7%) 13 04 10 7" xfId="7088" xr:uid="{00000000-0005-0000-0000-0000FA170000}"/>
    <cellStyle name="_Бизнес проект на 2007-11гг_Свод ЦП 2010-2014 вариант 2 с расшифровкой 2010-12_Бизнес-план (Вариант № 2) (7%) 13 04 10 8" xfId="7089" xr:uid="{00000000-0005-0000-0000-0000FB170000}"/>
    <cellStyle name="_Бизнес проект на 2007-11гг_Свод ЦП 2010-2014 вариант 2 с расшифровкой 2010-12_Бизнес-план (Вариант № 2) (7%) 13 04 10 9" xfId="7090" xr:uid="{00000000-0005-0000-0000-0000FC170000}"/>
    <cellStyle name="_Бизнес проект на 2007-11гг_Свод ЦП по диагностике 2010-2014 вариант1" xfId="7091" xr:uid="{00000000-0005-0000-0000-0000FD170000}"/>
    <cellStyle name="_Бизнес проект на 2007-11гг_Свод ЦП по диагностике 2010-2014 вариант1 2" xfId="7092" xr:uid="{00000000-0005-0000-0000-0000FE170000}"/>
    <cellStyle name="_Бизнес проект на 2007-11гг_СН" xfId="7093" xr:uid="{00000000-0005-0000-0000-0000FF170000}"/>
    <cellStyle name="_Бизнес проект на 2007-11гг_Форма Бизнес-плана 2010-2014 по ДАО (раздел 4.4 Трубопроводы) от 24.11.2009 (1)" xfId="7094" xr:uid="{00000000-0005-0000-0000-000000180000}"/>
    <cellStyle name="_Бизнес проект на 2007-11гг_Форма Бизнес-плана 2010-2014 по ДАО (раздел 4.4 Трубопроводы) от 24.11.2009 (1)_Роснефть3_red" xfId="7095" xr:uid="{00000000-0005-0000-0000-000001180000}"/>
    <cellStyle name="_Бизнес проект на 2007-11гг_Форма Бизнес-плана 2010-2014 по ДАО (раздел 4.4 Трубопроводы)." xfId="7096" xr:uid="{00000000-0005-0000-0000-000002180000}"/>
    <cellStyle name="_Бизнес проект на 2007-11гг_Форма Бизнес-плана 2010-2014 по ДАО (раздел 4.4 Трубопроводы). 2" xfId="7097" xr:uid="{00000000-0005-0000-0000-000003180000}"/>
    <cellStyle name="_Бизнес проект на 2007-11гг_Форма Бизнес-плана 2010-2014 по ДАО (раздел 4.4 Трубопроводы)._Бизнес-план (Вариант № 1) (10%) 14 04 10" xfId="7098" xr:uid="{00000000-0005-0000-0000-000004180000}"/>
    <cellStyle name="_Бизнес проект на 2007-11гг_Форма Бизнес-плана 2010-2014 по ДАО (раздел 4.4 Трубопроводы)._Бизнес-план (Вариант № 1) (10%) 14 04 10 2" xfId="7099" xr:uid="{00000000-0005-0000-0000-000005180000}"/>
    <cellStyle name="_Бизнес проект на 2007-11гг_Форма Бизнес-плана 2010-2014 по ДАО (раздел 4.4 Трубопроводы)._Бизнес-план (Вариант № 2) (7%) (4)" xfId="7100" xr:uid="{00000000-0005-0000-0000-000006180000}"/>
    <cellStyle name="_Бизнес проект на 2007-11гг_Форма Бизнес-плана 2010-2014 по ДАО (раздел 4.4 Трубопроводы)._Бизнес-план (Вариант № 2) (7%) (4) 2" xfId="7101" xr:uid="{00000000-0005-0000-0000-000007180000}"/>
    <cellStyle name="_Бизнес проект на 2007-11гг_Форма Бизнес-плана 2010-2014 по ДАО (раздел 4.4 Трубопроводы)._Бизнес-план (Вариант № 2) (7%) 09 04 10" xfId="7102" xr:uid="{00000000-0005-0000-0000-000008180000}"/>
    <cellStyle name="_Бизнес проект на 2007-11гг_Форма Бизнес-плана 2010-2014 по ДАО (раздел 4.4 Трубопроводы)._Бизнес-план (Вариант № 2) (7%) 09 04 10 2" xfId="7103" xr:uid="{00000000-0005-0000-0000-000009180000}"/>
    <cellStyle name="_Бизнес проект на 2007-11гг_Форма Бизнес-плана 2010-2014 по ДАО (раздел 4.4 Трубопроводы)._Бизнес-план (Вариант № 2) (7%) 13 04 10" xfId="7104" xr:uid="{00000000-0005-0000-0000-00000A180000}"/>
    <cellStyle name="_Бизнес проект на 2007-11гг_Форма Бизнес-плана 2010-2014 по ДАО (раздел 4.4 Трубопроводы)._Бизнес-план (Вариант № 2) (7%) 13 04 10 (2)" xfId="7105" xr:uid="{00000000-0005-0000-0000-00000B180000}"/>
    <cellStyle name="_Бизнес проект на 2007-11гг_Форма Бизнес-плана 2010-2014 по ДАО (раздел 4.4 Трубопроводы)._Бизнес-план (Вариант № 2) (7%) 13 04 10 (2) 2" xfId="7106" xr:uid="{00000000-0005-0000-0000-00000C180000}"/>
    <cellStyle name="_Бизнес проект на 2007-11гг_Форма Бизнес-плана 2010-2014 по ДАО (раздел 4.4 Трубопроводы)._Бизнес-план (Вариант № 2) (7%) 13 04 10 10" xfId="7107" xr:uid="{00000000-0005-0000-0000-00000D180000}"/>
    <cellStyle name="_Бизнес проект на 2007-11гг_Форма Бизнес-плана 2010-2014 по ДАО (раздел 4.4 Трубопроводы)._Бизнес-план (Вариант № 2) (7%) 13 04 10 11" xfId="7108" xr:uid="{00000000-0005-0000-0000-00000E180000}"/>
    <cellStyle name="_Бизнес проект на 2007-11гг_Форма Бизнес-плана 2010-2014 по ДАО (раздел 4.4 Трубопроводы)._Бизнес-план (Вариант № 2) (7%) 13 04 10 12" xfId="7109" xr:uid="{00000000-0005-0000-0000-00000F180000}"/>
    <cellStyle name="_Бизнес проект на 2007-11гг_Форма Бизнес-плана 2010-2014 по ДАО (раздел 4.4 Трубопроводы)._Бизнес-план (Вариант № 2) (7%) 13 04 10 13" xfId="7110" xr:uid="{00000000-0005-0000-0000-000010180000}"/>
    <cellStyle name="_Бизнес проект на 2007-11гг_Форма Бизнес-плана 2010-2014 по ДАО (раздел 4.4 Трубопроводы)._Бизнес-план (Вариант № 2) (7%) 13 04 10 14" xfId="7111" xr:uid="{00000000-0005-0000-0000-000011180000}"/>
    <cellStyle name="_Бизнес проект на 2007-11гг_Форма Бизнес-плана 2010-2014 по ДАО (раздел 4.4 Трубопроводы)._Бизнес-план (Вариант № 2) (7%) 13 04 10 15" xfId="7112" xr:uid="{00000000-0005-0000-0000-000012180000}"/>
    <cellStyle name="_Бизнес проект на 2007-11гг_Форма Бизнес-плана 2010-2014 по ДАО (раздел 4.4 Трубопроводы)._Бизнес-план (Вариант № 2) (7%) 13 04 10 16" xfId="7113" xr:uid="{00000000-0005-0000-0000-000013180000}"/>
    <cellStyle name="_Бизнес проект на 2007-11гг_Форма Бизнес-плана 2010-2014 по ДАО (раздел 4.4 Трубопроводы)._Бизнес-план (Вариант № 2) (7%) 13 04 10 17" xfId="7114" xr:uid="{00000000-0005-0000-0000-000014180000}"/>
    <cellStyle name="_Бизнес проект на 2007-11гг_Форма Бизнес-плана 2010-2014 по ДАО (раздел 4.4 Трубопроводы)._Бизнес-план (Вариант № 2) (7%) 13 04 10 18" xfId="7115" xr:uid="{00000000-0005-0000-0000-000015180000}"/>
    <cellStyle name="_Бизнес проект на 2007-11гг_Форма Бизнес-плана 2010-2014 по ДАО (раздел 4.4 Трубопроводы)._Бизнес-план (Вариант № 2) (7%) 13 04 10 19" xfId="7116" xr:uid="{00000000-0005-0000-0000-000016180000}"/>
    <cellStyle name="_Бизнес проект на 2007-11гг_Форма Бизнес-плана 2010-2014 по ДАО (раздел 4.4 Трубопроводы)._Бизнес-план (Вариант № 2) (7%) 13 04 10 2" xfId="7117" xr:uid="{00000000-0005-0000-0000-000017180000}"/>
    <cellStyle name="_Бизнес проект на 2007-11гг_Форма Бизнес-плана 2010-2014 по ДАО (раздел 4.4 Трубопроводы)._Бизнес-план (Вариант № 2) (7%) 13 04 10 20" xfId="7118" xr:uid="{00000000-0005-0000-0000-000018180000}"/>
    <cellStyle name="_Бизнес проект на 2007-11гг_Форма Бизнес-плана 2010-2014 по ДАО (раздел 4.4 Трубопроводы)._Бизнес-план (Вариант № 2) (7%) 13 04 10 21" xfId="7119" xr:uid="{00000000-0005-0000-0000-000019180000}"/>
    <cellStyle name="_Бизнес проект на 2007-11гг_Форма Бизнес-плана 2010-2014 по ДАО (раздел 4.4 Трубопроводы)._Бизнес-план (Вариант № 2) (7%) 13 04 10 22" xfId="7120" xr:uid="{00000000-0005-0000-0000-00001A180000}"/>
    <cellStyle name="_Бизнес проект на 2007-11гг_Форма Бизнес-плана 2010-2014 по ДАО (раздел 4.4 Трубопроводы)._Бизнес-план (Вариант № 2) (7%) 13 04 10 23" xfId="7121" xr:uid="{00000000-0005-0000-0000-00001B180000}"/>
    <cellStyle name="_Бизнес проект на 2007-11гг_Форма Бизнес-плана 2010-2014 по ДАО (раздел 4.4 Трубопроводы)._Бизнес-план (Вариант № 2) (7%) 13 04 10 3" xfId="7122" xr:uid="{00000000-0005-0000-0000-00001C180000}"/>
    <cellStyle name="_Бизнес проект на 2007-11гг_Форма Бизнес-плана 2010-2014 по ДАО (раздел 4.4 Трубопроводы)._Бизнес-план (Вариант № 2) (7%) 13 04 10 4" xfId="7123" xr:uid="{00000000-0005-0000-0000-00001D180000}"/>
    <cellStyle name="_Бизнес проект на 2007-11гг_Форма Бизнес-плана 2010-2014 по ДАО (раздел 4.4 Трубопроводы)._Бизнес-план (Вариант № 2) (7%) 13 04 10 5" xfId="7124" xr:uid="{00000000-0005-0000-0000-00001E180000}"/>
    <cellStyle name="_Бизнес проект на 2007-11гг_Форма Бизнес-плана 2010-2014 по ДАО (раздел 4.4 Трубопроводы)._Бизнес-план (Вариант № 2) (7%) 13 04 10 6" xfId="7125" xr:uid="{00000000-0005-0000-0000-00001F180000}"/>
    <cellStyle name="_Бизнес проект на 2007-11гг_Форма Бизнес-плана 2010-2014 по ДАО (раздел 4.4 Трубопроводы)._Бизнес-план (Вариант № 2) (7%) 13 04 10 7" xfId="7126" xr:uid="{00000000-0005-0000-0000-000020180000}"/>
    <cellStyle name="_Бизнес проект на 2007-11гг_Форма Бизнес-плана 2010-2014 по ДАО (раздел 4.4 Трубопроводы)._Бизнес-план (Вариант № 2) (7%) 13 04 10 8" xfId="7127" xr:uid="{00000000-0005-0000-0000-000021180000}"/>
    <cellStyle name="_Бизнес проект на 2007-11гг_Форма Бизнес-плана 2010-2014 по ДАО (раздел 4.4 Трубопроводы)._Бизнес-план (Вариант № 2) (7%) 13 04 10 9" xfId="7128" xr:uid="{00000000-0005-0000-0000-000022180000}"/>
    <cellStyle name="_Бизнес проект на 2007-11гг_Форма Бизнес-плана 2011-2015 по ДАО (раздел 4 4 Трубопроводы)" xfId="7129" xr:uid="{00000000-0005-0000-0000-000023180000}"/>
    <cellStyle name="_Бизнес проект на 2007-11гг_Форма Бизнес-плана 2011-2015 по ДАО (раздел 4 4 Трубопроводы) 2" xfId="7130" xr:uid="{00000000-0005-0000-0000-000024180000}"/>
    <cellStyle name="_Бизнес проект на 2007-11гг_Целевая програма надежности трубопроводов 2010-2011по объектно" xfId="7131" xr:uid="{00000000-0005-0000-0000-000025180000}"/>
    <cellStyle name="_Бизнес проект на 2007-11гг_Целевая програма надежности трубопроводов 2010-2011по объектно 2" xfId="7132" xr:uid="{00000000-0005-0000-0000-000026180000}"/>
    <cellStyle name="_Бизнес проект ОЭТ на 2007-11гг" xfId="7133" xr:uid="{00000000-0005-0000-0000-000027180000}"/>
    <cellStyle name="_Бизнес проект ОЭТ на 2007-11гг 2" xfId="7134" xr:uid="{00000000-0005-0000-0000-000028180000}"/>
    <cellStyle name="_Бизнес проект ОЭТ на 2007-11гг_25.01.10.Ингибирование 2010г.по цехам,мр" xfId="7135" xr:uid="{00000000-0005-0000-0000-000029180000}"/>
    <cellStyle name="_Бизнес проект ОЭТ на 2007-11гг_25.01.10.Ингибирование 2010г.по цехам,мр 2" xfId="7136" xr:uid="{00000000-0005-0000-0000-00002A180000}"/>
    <cellStyle name="_Бизнес проект ОЭТ на 2007-11гг_Бизнес-план 2011-2016 инг (от 15 06 11)" xfId="7137" xr:uid="{00000000-0005-0000-0000-00002B180000}"/>
    <cellStyle name="_Бизнес проект ОЭТ на 2007-11гг_БП 2013 - 2017 г. г. СтНГ" xfId="7138" xr:uid="{00000000-0005-0000-0000-00002C180000}"/>
    <cellStyle name="_Бизнес проект ОЭТ на 2007-11гг_БП 2013 - 2017 г. г.Удмуртнефть" xfId="7139" xr:uid="{00000000-0005-0000-0000-00002D180000}"/>
    <cellStyle name="_Бизнес проект ОЭТ на 2007-11гг_ВН" xfId="7140" xr:uid="{00000000-0005-0000-0000-00002E180000}"/>
    <cellStyle name="_Бизнес проект ОЭТ на 2007-11гг_Гудков  вариант  СВОД РОСНЕФТЬ ЦП 2010-2014 г г  (10)" xfId="7141" xr:uid="{00000000-0005-0000-0000-00002F180000}"/>
    <cellStyle name="_Бизнес проект ОЭТ на 2007-11гг_Гудков  вариант  СВОД РОСНЕФТЬ ЦП 2010-2014 г г  (10)_Роснефть3_red" xfId="7142" xr:uid="{00000000-0005-0000-0000-000030180000}"/>
    <cellStyle name="_Бизнес проект ОЭТ на 2007-11гг_ДНефть" xfId="7143" xr:uid="{00000000-0005-0000-0000-000031180000}"/>
    <cellStyle name="_Бизнес проект ОЭТ на 2007-11гг_Доп.программа Ингибирование 2011-14гг" xfId="7144" xr:uid="{00000000-0005-0000-0000-000032180000}"/>
    <cellStyle name="_Бизнес проект ОЭТ на 2007-11гг_Доп.программа Ингибирование 2011-14гг 2" xfId="7145" xr:uid="{00000000-0005-0000-0000-000033180000}"/>
    <cellStyle name="_Бизнес проект ОЭТ на 2007-11гг_Кап ремонт 2009-2013 УЭТ (от 14 11 08г)3" xfId="7146" xr:uid="{00000000-0005-0000-0000-000034180000}"/>
    <cellStyle name="_Бизнес проект ОЭТ на 2007-11гг_Кап ремонт 2009-2013 УЭТ (от 14 11 08г)3 2" xfId="7147" xr:uid="{00000000-0005-0000-0000-000035180000}"/>
    <cellStyle name="_Бизнес проект ОЭТ на 2007-11гг_Кап ремонт 2009-2013 УЭТ (от 14 11 08г)3_Диагностика" xfId="7148" xr:uid="{00000000-0005-0000-0000-000036180000}"/>
    <cellStyle name="_Бизнес проект ОЭТ на 2007-11гг_Кап ремонт 2009-2013 УЭТ (от 14 11 08г)3_Доп.программа Ингибирование 2011-14гг" xfId="7149" xr:uid="{00000000-0005-0000-0000-000037180000}"/>
    <cellStyle name="_Бизнес проект ОЭТ на 2007-11гг_Кап ремонт 2009-2013 УЭТ (от 14 11 08г)3_Доп.программа Ингибирование 2011-14гг 2" xfId="7150" xr:uid="{00000000-0005-0000-0000-000038180000}"/>
    <cellStyle name="_Бизнес проект ОЭТ на 2007-11гг_Кап ремонт 2009-2013 УЭТ (от 14 11 08г)3_Доп.программа Ингибирование 2011-14гг_Программа повышения надежности трубопроводов (2011-2015) для БП 11-12" xfId="7151" xr:uid="{00000000-0005-0000-0000-000039180000}"/>
    <cellStyle name="_Бизнес проект ОЭТ на 2007-11гг_Кап ремонт 2009-2013 УЭТ (от 14 11 08г)3_Доп.программа Ингибирование 2011-14гг_Программа повышения надежности трубопроводов (2011-2015) для БП 11-12 2" xfId="7152" xr:uid="{00000000-0005-0000-0000-00003A180000}"/>
    <cellStyle name="_Бизнес проект ОЭТ на 2007-11гг_Кап ремонт 2009-2013 УЭТ (от 14 11 08г)3_Инг.по новым СУ120711 Форма БП(раздел 4 4 Трубопроводы)" xfId="7153" xr:uid="{00000000-0005-0000-0000-00003B180000}"/>
    <cellStyle name="_Бизнес проект ОЭТ на 2007-11гг_Кап ремонт 2009-2013 УЭТ (от 14 11 08г)3_Ингибирование 2010-2014г  до 22 03 10" xfId="7154" xr:uid="{00000000-0005-0000-0000-00003C180000}"/>
    <cellStyle name="_Бизнес проект ОЭТ на 2007-11гг_Кап ремонт 2009-2013 УЭТ (от 14 11 08г)3_Ингибирование 2010-2014г  до 22 03 10 2" xfId="7155" xr:uid="{00000000-0005-0000-0000-00003D180000}"/>
    <cellStyle name="_Бизнес проект ОЭТ на 2007-11гг_Кап ремонт 2009-2013 УЭТ (от 14 11 08г)3_Ингибирование 2010-2014г  до 22 03 10_Программа повышения надежности трубопроводов (2011-2015) для БП 11-12" xfId="7156" xr:uid="{00000000-0005-0000-0000-00003E180000}"/>
    <cellStyle name="_Бизнес проект ОЭТ на 2007-11гг_Кап ремонт 2009-2013 УЭТ (от 14 11 08г)3_Ингибирование 2010-2014г  до 22 03 10_Программа повышения надежности трубопроводов (2011-2015) для БП 11-12 2" xfId="7157" xr:uid="{00000000-0005-0000-0000-00003F180000}"/>
    <cellStyle name="_Бизнес проект ОЭТ на 2007-11гг_Кап ремонт 2009-2013 УЭТ (от 14 11 08г)3_от 13.11.09 с индекс периметра Программа надежности трубопроводов 2010-2014 " xfId="7158" xr:uid="{00000000-0005-0000-0000-000040180000}"/>
    <cellStyle name="_Бизнес проект ОЭТ на 2007-11гг_Кап ремонт 2009-2013 УЭТ (от 14 11 08г)3_от 13.11.09 с индекс периметра Программа надежности трубопроводов 2010-2014  2" xfId="7159" xr:uid="{00000000-0005-0000-0000-000041180000}"/>
    <cellStyle name="_Бизнес проект ОЭТ на 2007-11гг_Кап ремонт 2009-2013 УЭТ (от 14 11 08г)3_от 13.11.09 с индекс периметра Программа надежности трубопроводов 2010-2014 _Доп.программа Ингибирование 2011-14гг" xfId="7160" xr:uid="{00000000-0005-0000-0000-000042180000}"/>
    <cellStyle name="_Бизнес проект ОЭТ на 2007-11гг_Кап ремонт 2009-2013 УЭТ (от 14 11 08г)3_от 13.11.09 с индекс периметра Программа надежности трубопроводов 2010-2014 _Доп.программа Ингибирование 2011-14гг 2" xfId="7161" xr:uid="{00000000-0005-0000-0000-000043180000}"/>
    <cellStyle name="_Бизнес проект ОЭТ на 2007-11гг_Кап ремонт 2009-2013 УЭТ (от 14 11 08г)3_от 13.11.09 с индекс периметра Программа надежности трубопроводов 2010-2014 _Ингибирование 2010-2014г  до 22 03 10" xfId="7162" xr:uid="{00000000-0005-0000-0000-000044180000}"/>
    <cellStyle name="_Бизнес проект ОЭТ на 2007-11гг_Кап ремонт 2009-2013 УЭТ (от 14 11 08г)3_от 13.11.09 с индекс периметра Программа надежности трубопроводов 2010-2014 _Ингибирование 2010-2014г  до 22 03 10 2" xfId="7163" xr:uid="{00000000-0005-0000-0000-000045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Ингибирования 2010-2014г   01 04 10" xfId="7164" xr:uid="{00000000-0005-0000-0000-000046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Ингибирования 2010-2014г   01 04 10 2" xfId="7165" xr:uid="{00000000-0005-0000-0000-000047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7166" xr:uid="{00000000-0005-0000-0000-000048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7167" xr:uid="{00000000-0005-0000-0000-000049180000}"/>
    <cellStyle name="_Бизнес проект ОЭТ на 2007-11гг_Кап ремонт 2009-2013 УЭТ (от 14 11 08г)3_Программа Ингибирования 2010-2014г   01 04 10" xfId="7168" xr:uid="{00000000-0005-0000-0000-00004A180000}"/>
    <cellStyle name="_Бизнес проект ОЭТ на 2007-11гг_Кап ремонт 2009-2013 УЭТ (от 14 11 08г)3_Программа Ингибирования 2010-2014г   01 04 10 2" xfId="7169" xr:uid="{00000000-0005-0000-0000-00004B180000}"/>
    <cellStyle name="_Бизнес проект ОЭТ на 2007-11гг_Кап ремонт 2009-2013 УЭТ (от 14 11 08г)3_Программа Ингибирования 2010-2014г   01 04 10_Программа повышения надежности трубопроводов (2011-2015) для БП 11-12" xfId="7170" xr:uid="{00000000-0005-0000-0000-00004C180000}"/>
    <cellStyle name="_Бизнес проект ОЭТ на 2007-11гг_Кап ремонт 2009-2013 УЭТ (от 14 11 08г)3_Программа Ингибирования 2010-2014г   01 04 10_Программа повышения надежности трубопроводов (2011-2015) для БП 11-12 2" xfId="7171" xr:uid="{00000000-0005-0000-0000-00004D180000}"/>
    <cellStyle name="_Бизнес проект ОЭТ на 2007-11гг_Кап ремонт 2009-2013 УЭТ (от 14 11 08г)3_Программа надежности трубопроводов 2010-2014 от 13 11 09 с индекс периметра" xfId="7172" xr:uid="{00000000-0005-0000-0000-00004E180000}"/>
    <cellStyle name="_Бизнес проект ОЭТ на 2007-11гг_Кап ремонт 2009-2013 УЭТ (от 14 11 08г)3_Программа надежности трубопроводов 2010-2014 от 13 11 09 с индекс периметра 2" xfId="7173" xr:uid="{00000000-0005-0000-0000-00004F180000}"/>
    <cellStyle name="_Бизнес проект ОЭ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7174" xr:uid="{00000000-0005-0000-0000-000050180000}"/>
    <cellStyle name="_Бизнес проект ОЭ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7175" xr:uid="{00000000-0005-0000-0000-000051180000}"/>
    <cellStyle name="_Бизнес проект ОЭТ на 2007-11гг_Кап ремонт 2009-2013 УЭТ (от 14 11 08г)3_Программа надежности трубопроводов 2010-2014 от 18 11 09 пообъектно на 2010-2011гг." xfId="7176" xr:uid="{00000000-0005-0000-0000-000052180000}"/>
    <cellStyle name="_Бизнес проект ОЭТ на 2007-11гг_Кап ремонт 2009-2013 УЭТ (от 14 11 08г)3_Программа надежности трубопроводов 2010-2014 от 18 11 09 пообъектно на 2010-2011гг. 2" xfId="7177" xr:uid="{00000000-0005-0000-0000-000053180000}"/>
    <cellStyle name="_Бизнес проект ОЭ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7178" xr:uid="{00000000-0005-0000-0000-000054180000}"/>
    <cellStyle name="_Бизнес проект ОЭ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7179" xr:uid="{00000000-0005-0000-0000-000055180000}"/>
    <cellStyle name="_Бизнес проект ОЭТ на 2007-11гг_Кап ремонт 2009-2013 УЭТ (от 14 11 08г)3_Программа повышения надежности трубопроводов (2011-2015) для БП 11-12" xfId="7180" xr:uid="{00000000-0005-0000-0000-000056180000}"/>
    <cellStyle name="_Бизнес проект ОЭТ на 2007-11гг_Кап ремонт 2009-2013 УЭТ (от 14 11 08г)3_Программа повышения надежности трубопроводов (2011-2015) для БП 11-12 2" xfId="7181" xr:uid="{00000000-0005-0000-0000-000057180000}"/>
    <cellStyle name="_Бизнес проект ОЭТ на 2007-11гг_Кап ремонт 2009-2013 УЭТ (от 14 11 08г)3_раздел 4.4 Трубопроводы (31.08.11г.) с расшифровками Муллов" xfId="7182" xr:uid="{00000000-0005-0000-0000-000058180000}"/>
    <cellStyle name="_Бизнес проект ОЭТ на 2007-11гг_Кап ремонт 2009-2013 УЭТ (от 14 11 08г)3_Форма 4 4 СамНГ 2012-16  от Касимовой" xfId="7183" xr:uid="{00000000-0005-0000-0000-000059180000}"/>
    <cellStyle name="_Бизнес проект ОЭТ на 2007-11гг_Кап ремонт 2009-2013 УЭТ (от 14 11 08г)3_Форма БП 2012-2016 по УЭТ от 08 08 2011г  (неавтомат. форма)" xfId="7184" xr:uid="{00000000-0005-0000-0000-00005A180000}"/>
    <cellStyle name="_Бизнес проект ОЭТ на 2007-11гг_Кап ремонт 2009-2013 УЭТ (от 14 11 08г)3_Форма БП 2012-2016 по УЭТ от 09 09 2011г с инфл" xfId="7185" xr:uid="{00000000-0005-0000-0000-00005B180000}"/>
    <cellStyle name="_Бизнес проект ОЭТ на 2007-11гг_Макет БП Трубопроводы (ОАО ТН ВНК)" xfId="7186" xr:uid="{00000000-0005-0000-0000-00005C180000}"/>
    <cellStyle name="_Бизнес проект ОЭТ на 2007-11гг_от 13.11.09 с индекс периметра Программа надежности трубопроводов 2010-2014 " xfId="7187" xr:uid="{00000000-0005-0000-0000-00005D180000}"/>
    <cellStyle name="_Бизнес проект ОЭТ на 2007-11гг_от 13.11.09 с индекс периметра Программа надежности трубопроводов 2010-2014  2" xfId="7188" xr:uid="{00000000-0005-0000-0000-00005E180000}"/>
    <cellStyle name="_Бизнес проект ОЭТ на 2007-11гг_от 13.11.09 с индекс периметра Программа надежности трубопроводов 2010-2014 _Доп.программа Ингибирование 2011-14гг" xfId="7189" xr:uid="{00000000-0005-0000-0000-00005F180000}"/>
    <cellStyle name="_Бизнес проект ОЭТ на 2007-11гг_от 13.11.09 с индекс периметра Программа надежности трубопроводов 2010-2014 _Доп.программа Ингибирование 2011-14гг 2" xfId="7190" xr:uid="{00000000-0005-0000-0000-000060180000}"/>
    <cellStyle name="_Бизнес проект ОЭ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7191" xr:uid="{00000000-0005-0000-0000-000061180000}"/>
    <cellStyle name="_Бизнес проект ОЭ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7192" xr:uid="{00000000-0005-0000-0000-000062180000}"/>
    <cellStyle name="_Бизнес проект ОЭТ на 2007-11гг_от 13.11.09 с индекс периметра Программа надежности трубопроводов 2010-2014 _Ингибирование 2010-2014г  до 22 03 10" xfId="7193" xr:uid="{00000000-0005-0000-0000-000063180000}"/>
    <cellStyle name="_Бизнес проект ОЭТ на 2007-11гг_от 13.11.09 с индекс периметра Программа надежности трубопроводов 2010-2014 _Ингибирование 2010-2014г  до 22 03 10 2" xfId="7194" xr:uid="{00000000-0005-0000-0000-000064180000}"/>
    <cellStyle name="_Бизнес проект ОЭ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7195" xr:uid="{00000000-0005-0000-0000-000065180000}"/>
    <cellStyle name="_Бизнес проект ОЭ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7196" xr:uid="{00000000-0005-0000-0000-000066180000}"/>
    <cellStyle name="_Бизнес проект ОЭТ на 2007-11гг_от 13.11.09 с индекс периметра Программа надежности трубопроводов 2010-2014 _Программа Ингибирования 2010-2014г   01 04 10" xfId="7197" xr:uid="{00000000-0005-0000-0000-000067180000}"/>
    <cellStyle name="_Бизнес проект ОЭТ на 2007-11гг_от 13.11.09 с индекс периметра Программа надежности трубопроводов 2010-2014 _Программа Ингибирования 2010-2014г   01 04 10 2" xfId="7198" xr:uid="{00000000-0005-0000-0000-000068180000}"/>
    <cellStyle name="_Бизнес проект ОЭ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7199" xr:uid="{00000000-0005-0000-0000-000069180000}"/>
    <cellStyle name="_Бизнес проект ОЭ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7200" xr:uid="{00000000-0005-0000-0000-00006A180000}"/>
    <cellStyle name="_Бизнес проект ОЭТ на 2007-11гг_от 13.11.09 с индекс периметра Программа надежности трубопроводов 2010-2014 _Программа повышения надежности трубопроводов (2011-2015) для БП 11-12" xfId="7201" xr:uid="{00000000-0005-0000-0000-00006B180000}"/>
    <cellStyle name="_Бизнес проект ОЭТ на 2007-11гг_от 13.11.09 с индекс периметра Программа надежности трубопроводов 2010-2014 _Программа повышения надежности трубопроводов (2011-2015) для БП 11-12 2" xfId="7202" xr:uid="{00000000-0005-0000-0000-00006C180000}"/>
    <cellStyle name="_Бизнес проект ОЭТ на 2007-11гг_Приложение диагностика" xfId="7203" xr:uid="{00000000-0005-0000-0000-00006D180000}"/>
    <cellStyle name="_Бизнес проект ОЭТ на 2007-11гг_Приложение диагностика (2)" xfId="7204" xr:uid="{00000000-0005-0000-0000-00006E180000}"/>
    <cellStyle name="_Бизнес проект ОЭТ на 2007-11гг_Програма надежности трубопроводов (КПП СОД) ответ ЦТОиРТ" xfId="7205" xr:uid="{00000000-0005-0000-0000-00006F180000}"/>
    <cellStyle name="_Бизнес проект ОЭТ на 2007-11гг_Програма надежности трубопроводов (КПП СОД) ответ ЦТОиРТ 2" xfId="7206" xr:uid="{00000000-0005-0000-0000-000070180000}"/>
    <cellStyle name="_Бизнес проект ОЭТ на 2007-11гг_Програма надежности трубопроводов (КПП СОД) ответ ЦТОиРТ_Бизнес-план (Вариант № 1) (10%) 14 04 10" xfId="7207" xr:uid="{00000000-0005-0000-0000-000071180000}"/>
    <cellStyle name="_Бизнес проект ОЭТ на 2007-11гг_Програма надежности трубопроводов (КПП СОД) ответ ЦТОиРТ_Бизнес-план (Вариант № 1) (10%) 14 04 10 2" xfId="7208" xr:uid="{00000000-0005-0000-0000-000072180000}"/>
    <cellStyle name="_Бизнес проект ОЭТ на 2007-11гг_Програма надежности трубопроводов (КПП СОД) ответ ЦТОиРТ_Бизнес-план (Вариант № 2) (7%) (4)" xfId="7209" xr:uid="{00000000-0005-0000-0000-000073180000}"/>
    <cellStyle name="_Бизнес проект ОЭТ на 2007-11гг_Програма надежности трубопроводов (КПП СОД) ответ ЦТОиРТ_Бизнес-план (Вариант № 2) (7%) (4) 2" xfId="7210" xr:uid="{00000000-0005-0000-0000-000074180000}"/>
    <cellStyle name="_Бизнес проект ОЭТ на 2007-11гг_Програма надежности трубопроводов (КПП СОД) ответ ЦТОиРТ_Бизнес-план (Вариант № 2) (7%) 09 04 10" xfId="7211" xr:uid="{00000000-0005-0000-0000-000075180000}"/>
    <cellStyle name="_Бизнес проект ОЭТ на 2007-11гг_Програма надежности трубопроводов (КПП СОД) ответ ЦТОиРТ_Бизнес-план (Вариант № 2) (7%) 09 04 10 2" xfId="7212" xr:uid="{00000000-0005-0000-0000-000076180000}"/>
    <cellStyle name="_Бизнес проект ОЭТ на 2007-11гг_Програма надежности трубопроводов (КПП СОД) ответ ЦТОиРТ_Бизнес-план (Вариант № 2) (7%) 13 04 10" xfId="7213" xr:uid="{00000000-0005-0000-0000-000077180000}"/>
    <cellStyle name="_Бизнес проект ОЭТ на 2007-11гг_Програма надежности трубопроводов (КПП СОД) ответ ЦТОиРТ_Бизнес-план (Вариант № 2) (7%) 13 04 10 (2)" xfId="7214" xr:uid="{00000000-0005-0000-0000-000078180000}"/>
    <cellStyle name="_Бизнес проект ОЭТ на 2007-11гг_Програма надежности трубопроводов (КПП СОД) ответ ЦТОиРТ_Бизнес-план (Вариант № 2) (7%) 13 04 10 (2) 2" xfId="7215" xr:uid="{00000000-0005-0000-0000-000079180000}"/>
    <cellStyle name="_Бизнес проект ОЭТ на 2007-11гг_Програма надежности трубопроводов (КПП СОД) ответ ЦТОиРТ_Бизнес-план (Вариант № 2) (7%) 13 04 10 10" xfId="7216" xr:uid="{00000000-0005-0000-0000-00007A180000}"/>
    <cellStyle name="_Бизнес проект ОЭТ на 2007-11гг_Програма надежности трубопроводов (КПП СОД) ответ ЦТОиРТ_Бизнес-план (Вариант № 2) (7%) 13 04 10 11" xfId="7217" xr:uid="{00000000-0005-0000-0000-00007B180000}"/>
    <cellStyle name="_Бизнес проект ОЭТ на 2007-11гг_Програма надежности трубопроводов (КПП СОД) ответ ЦТОиРТ_Бизнес-план (Вариант № 2) (7%) 13 04 10 12" xfId="7218" xr:uid="{00000000-0005-0000-0000-00007C180000}"/>
    <cellStyle name="_Бизнес проект ОЭТ на 2007-11гг_Програма надежности трубопроводов (КПП СОД) ответ ЦТОиРТ_Бизнес-план (Вариант № 2) (7%) 13 04 10 13" xfId="7219" xr:uid="{00000000-0005-0000-0000-00007D180000}"/>
    <cellStyle name="_Бизнес проект ОЭТ на 2007-11гг_Програма надежности трубопроводов (КПП СОД) ответ ЦТОиРТ_Бизнес-план (Вариант № 2) (7%) 13 04 10 14" xfId="7220" xr:uid="{00000000-0005-0000-0000-00007E180000}"/>
    <cellStyle name="_Бизнес проект ОЭТ на 2007-11гг_Програма надежности трубопроводов (КПП СОД) ответ ЦТОиРТ_Бизнес-план (Вариант № 2) (7%) 13 04 10 15" xfId="7221" xr:uid="{00000000-0005-0000-0000-00007F180000}"/>
    <cellStyle name="_Бизнес проект ОЭТ на 2007-11гг_Програма надежности трубопроводов (КПП СОД) ответ ЦТОиРТ_Бизнес-план (Вариант № 2) (7%) 13 04 10 16" xfId="7222" xr:uid="{00000000-0005-0000-0000-000080180000}"/>
    <cellStyle name="_Бизнес проект ОЭТ на 2007-11гг_Програма надежности трубопроводов (КПП СОД) ответ ЦТОиРТ_Бизнес-план (Вариант № 2) (7%) 13 04 10 17" xfId="7223" xr:uid="{00000000-0005-0000-0000-000081180000}"/>
    <cellStyle name="_Бизнес проект ОЭТ на 2007-11гг_Програма надежности трубопроводов (КПП СОД) ответ ЦТОиРТ_Бизнес-план (Вариант № 2) (7%) 13 04 10 18" xfId="7224" xr:uid="{00000000-0005-0000-0000-000082180000}"/>
    <cellStyle name="_Бизнес проект ОЭТ на 2007-11гг_Програма надежности трубопроводов (КПП СОД) ответ ЦТОиРТ_Бизнес-план (Вариант № 2) (7%) 13 04 10 19" xfId="7225" xr:uid="{00000000-0005-0000-0000-000083180000}"/>
    <cellStyle name="_Бизнес проект ОЭТ на 2007-11гг_Програма надежности трубопроводов (КПП СОД) ответ ЦТОиРТ_Бизнес-план (Вариант № 2) (7%) 13 04 10 2" xfId="7226" xr:uid="{00000000-0005-0000-0000-000084180000}"/>
    <cellStyle name="_Бизнес проект ОЭТ на 2007-11гг_Програма надежности трубопроводов (КПП СОД) ответ ЦТОиРТ_Бизнес-план (Вариант № 2) (7%) 13 04 10 20" xfId="7227" xr:uid="{00000000-0005-0000-0000-000085180000}"/>
    <cellStyle name="_Бизнес проект ОЭТ на 2007-11гг_Програма надежности трубопроводов (КПП СОД) ответ ЦТОиРТ_Бизнес-план (Вариант № 2) (7%) 13 04 10 21" xfId="7228" xr:uid="{00000000-0005-0000-0000-000086180000}"/>
    <cellStyle name="_Бизнес проект ОЭТ на 2007-11гг_Програма надежности трубопроводов (КПП СОД) ответ ЦТОиРТ_Бизнес-план (Вариант № 2) (7%) 13 04 10 22" xfId="7229" xr:uid="{00000000-0005-0000-0000-000087180000}"/>
    <cellStyle name="_Бизнес проект ОЭТ на 2007-11гг_Програма надежности трубопроводов (КПП СОД) ответ ЦТОиРТ_Бизнес-план (Вариант № 2) (7%) 13 04 10 23" xfId="7230" xr:uid="{00000000-0005-0000-0000-000088180000}"/>
    <cellStyle name="_Бизнес проект ОЭТ на 2007-11гг_Програма надежности трубопроводов (КПП СОД) ответ ЦТОиРТ_Бизнес-план (Вариант № 2) (7%) 13 04 10 3" xfId="7231" xr:uid="{00000000-0005-0000-0000-000089180000}"/>
    <cellStyle name="_Бизнес проект ОЭТ на 2007-11гг_Програма надежности трубопроводов (КПП СОД) ответ ЦТОиРТ_Бизнес-план (Вариант № 2) (7%) 13 04 10 4" xfId="7232" xr:uid="{00000000-0005-0000-0000-00008A180000}"/>
    <cellStyle name="_Бизнес проект ОЭТ на 2007-11гг_Програма надежности трубопроводов (КПП СОД) ответ ЦТОиРТ_Бизнес-план (Вариант № 2) (7%) 13 04 10 5" xfId="7233" xr:uid="{00000000-0005-0000-0000-00008B180000}"/>
    <cellStyle name="_Бизнес проект ОЭТ на 2007-11гг_Програма надежности трубопроводов (КПП СОД) ответ ЦТОиРТ_Бизнес-план (Вариант № 2) (7%) 13 04 10 6" xfId="7234" xr:uid="{00000000-0005-0000-0000-00008C180000}"/>
    <cellStyle name="_Бизнес проект ОЭТ на 2007-11гг_Програма надежности трубопроводов (КПП СОД) ответ ЦТОиРТ_Бизнес-план (Вариант № 2) (7%) 13 04 10 7" xfId="7235" xr:uid="{00000000-0005-0000-0000-00008D180000}"/>
    <cellStyle name="_Бизнес проект ОЭТ на 2007-11гг_Програма надежности трубопроводов (КПП СОД) ответ ЦТОиРТ_Бизнес-план (Вариант № 2) (7%) 13 04 10 8" xfId="7236" xr:uid="{00000000-0005-0000-0000-00008E180000}"/>
    <cellStyle name="_Бизнес проект ОЭТ на 2007-11гг_Програма надежности трубопроводов (КПП СОД) ответ ЦТОиРТ_Бизнес-план (Вариант № 2) (7%) 13 04 10 9" xfId="7237" xr:uid="{00000000-0005-0000-0000-00008F180000}"/>
    <cellStyle name="_Бизнес проект ОЭТ на 2007-11гг_Программа ингибирования на 2010-14 по протоколу к 01.04" xfId="7238" xr:uid="{00000000-0005-0000-0000-000090180000}"/>
    <cellStyle name="_Бизнес проект ОЭТ на 2007-11гг_Программа ингибирования на 2010-14 по протоколу к 01.04 2" xfId="7239" xr:uid="{00000000-0005-0000-0000-000091180000}"/>
    <cellStyle name="_Бизнес проект ОЭТ на 2007-11гг_Программа ингибирования на 2010-14 по протоколу к 01.04_Программа повышения надежности трубопроводов (2011-2015) для БП 11-12" xfId="7240" xr:uid="{00000000-0005-0000-0000-000092180000}"/>
    <cellStyle name="_Бизнес проект ОЭТ на 2007-11гг_Программа ингибирования на 2010-14 по протоколу к 01.04_Программа повышения надежности трубопроводов (2011-2015) для БП 11-12 2" xfId="7241" xr:uid="{00000000-0005-0000-0000-000093180000}"/>
    <cellStyle name="_Бизнес проект ОЭТ на 2007-11гг_Программа надежности трубопроводов 2010-2014 от 18 11 09 пообъектно на 2010-2011гг " xfId="7242" xr:uid="{00000000-0005-0000-0000-000094180000}"/>
    <cellStyle name="_Бизнес проект ОЭТ на 2007-11гг_Программа надежности трубопроводов 2010-2014 от 18 11 09 пообъектно на 2010-2011гг  2" xfId="7243" xr:uid="{00000000-0005-0000-0000-000095180000}"/>
    <cellStyle name="_Бизнес проект ОЭТ на 2007-11гг_Программа надежности трубопроводов 2010-2014 от 18 11 09 пообъектно на 2010-2011гг _Программа повышения надежности трубопроводов (2011-2015) для БП 11-12" xfId="7244" xr:uid="{00000000-0005-0000-0000-000096180000}"/>
    <cellStyle name="_Бизнес проект ОЭТ на 2007-11гг_Программа надежности трубопроводов 2010-2014 от 18 11 09 пообъектно на 2010-2011гг _Программа повышения надежности трубопроводов (2011-2015) для БП 11-12 2" xfId="7245" xr:uid="{00000000-0005-0000-0000-000097180000}"/>
    <cellStyle name="_Бизнес проект ОЭТ на 2007-11гг_Программа надежности трубопроводов 2010-2014 от 18 11 09 пообъектно на 2010-2011гг." xfId="7246" xr:uid="{00000000-0005-0000-0000-000098180000}"/>
    <cellStyle name="_Бизнес проект ОЭТ на 2007-11гг_Программа надежности трубопроводов 2010-2014 от 18 11 09 пообъектно на 2010-2011гг. 2" xfId="7247" xr:uid="{00000000-0005-0000-0000-000099180000}"/>
    <cellStyle name="_Бизнес проект ОЭТ на 2007-11гг_Программа надежности трубопроводов 2010-2014 от 18 11 09 пообъектно на 2010-2011гг._Программа повышения надежности трубопроводов (2011-2015) для БП 11-12" xfId="7248" xr:uid="{00000000-0005-0000-0000-00009A180000}"/>
    <cellStyle name="_Бизнес проект ОЭТ на 2007-11гг_Программа надежности трубопроводов 2010-2014 от 18 11 09 пообъектно на 2010-2011гг._Программа повышения надежности трубопроводов (2011-2015) для БП 11-12 2" xfId="7249" xr:uid="{00000000-0005-0000-0000-00009B180000}"/>
    <cellStyle name="_Бизнес проект ОЭТ на 2007-11гг_Роснефть3_red" xfId="7250" xr:uid="{00000000-0005-0000-0000-00009C180000}"/>
    <cellStyle name="_Бизнес проект ОЭТ на 2007-11гг_СамНГ" xfId="7251" xr:uid="{00000000-0005-0000-0000-00009D180000}"/>
    <cellStyle name="_Бизнес проект ОЭТ на 2007-11гг_Свод ЦП 2010-2014 вариант 2 с расшифровкой 2010-12" xfId="7252" xr:uid="{00000000-0005-0000-0000-00009E180000}"/>
    <cellStyle name="_Бизнес проект ОЭТ на 2007-11гг_Свод ЦП 2010-2014 вариант 2 с расшифровкой 2010-12 2" xfId="7253" xr:uid="{00000000-0005-0000-0000-00009F180000}"/>
    <cellStyle name="_Бизнес проект ОЭТ на 2007-11гг_Свод ЦП 2010-2014 вариант 2 с расшифровкой 2010-12_Бизнес-план (Вариант № 1) (10%) 14 04 10" xfId="7254" xr:uid="{00000000-0005-0000-0000-0000A0180000}"/>
    <cellStyle name="_Бизнес проект ОЭТ на 2007-11гг_Свод ЦП 2010-2014 вариант 2 с расшифровкой 2010-12_Бизнес-план (Вариант № 1) (10%) 14 04 10 2" xfId="7255" xr:uid="{00000000-0005-0000-0000-0000A1180000}"/>
    <cellStyle name="_Бизнес проект ОЭТ на 2007-11гг_Свод ЦП 2010-2014 вариант 2 с расшифровкой 2010-12_Бизнес-план (Вариант № 2) (7%) (4)" xfId="7256" xr:uid="{00000000-0005-0000-0000-0000A2180000}"/>
    <cellStyle name="_Бизнес проект ОЭТ на 2007-11гг_Свод ЦП 2010-2014 вариант 2 с расшифровкой 2010-12_Бизнес-план (Вариант № 2) (7%) (4) 2" xfId="7257" xr:uid="{00000000-0005-0000-0000-0000A3180000}"/>
    <cellStyle name="_Бизнес проект ОЭТ на 2007-11гг_Свод ЦП 2010-2014 вариант 2 с расшифровкой 2010-12_Бизнес-план (Вариант № 2) (7%) 09 04 10" xfId="7258" xr:uid="{00000000-0005-0000-0000-0000A4180000}"/>
    <cellStyle name="_Бизнес проект ОЭТ на 2007-11гг_Свод ЦП 2010-2014 вариант 2 с расшифровкой 2010-12_Бизнес-план (Вариант № 2) (7%) 09 04 10 2" xfId="7259" xr:uid="{00000000-0005-0000-0000-0000A5180000}"/>
    <cellStyle name="_Бизнес проект ОЭТ на 2007-11гг_Свод ЦП 2010-2014 вариант 2 с расшифровкой 2010-12_Бизнес-план (Вариант № 2) (7%) 13 04 10" xfId="7260" xr:uid="{00000000-0005-0000-0000-0000A6180000}"/>
    <cellStyle name="_Бизнес проект ОЭТ на 2007-11гг_Свод ЦП 2010-2014 вариант 2 с расшифровкой 2010-12_Бизнес-план (Вариант № 2) (7%) 13 04 10 (2)" xfId="7261" xr:uid="{00000000-0005-0000-0000-0000A7180000}"/>
    <cellStyle name="_Бизнес проект ОЭТ на 2007-11гг_Свод ЦП 2010-2014 вариант 2 с расшифровкой 2010-12_Бизнес-план (Вариант № 2) (7%) 13 04 10 (2) 2" xfId="7262" xr:uid="{00000000-0005-0000-0000-0000A8180000}"/>
    <cellStyle name="_Бизнес проект ОЭТ на 2007-11гг_Свод ЦП 2010-2014 вариант 2 с расшифровкой 2010-12_Бизнес-план (Вариант № 2) (7%) 13 04 10 10" xfId="7263" xr:uid="{00000000-0005-0000-0000-0000A9180000}"/>
    <cellStyle name="_Бизнес проект ОЭТ на 2007-11гг_Свод ЦП 2010-2014 вариант 2 с расшифровкой 2010-12_Бизнес-план (Вариант № 2) (7%) 13 04 10 11" xfId="7264" xr:uid="{00000000-0005-0000-0000-0000AA180000}"/>
    <cellStyle name="_Бизнес проект ОЭТ на 2007-11гг_Свод ЦП 2010-2014 вариант 2 с расшифровкой 2010-12_Бизнес-план (Вариант № 2) (7%) 13 04 10 12" xfId="7265" xr:uid="{00000000-0005-0000-0000-0000AB180000}"/>
    <cellStyle name="_Бизнес проект ОЭТ на 2007-11гг_Свод ЦП 2010-2014 вариант 2 с расшифровкой 2010-12_Бизнес-план (Вариант № 2) (7%) 13 04 10 13" xfId="7266" xr:uid="{00000000-0005-0000-0000-0000AC180000}"/>
    <cellStyle name="_Бизнес проект ОЭТ на 2007-11гг_Свод ЦП 2010-2014 вариант 2 с расшифровкой 2010-12_Бизнес-план (Вариант № 2) (7%) 13 04 10 14" xfId="7267" xr:uid="{00000000-0005-0000-0000-0000AD180000}"/>
    <cellStyle name="_Бизнес проект ОЭТ на 2007-11гг_Свод ЦП 2010-2014 вариант 2 с расшифровкой 2010-12_Бизнес-план (Вариант № 2) (7%) 13 04 10 15" xfId="7268" xr:uid="{00000000-0005-0000-0000-0000AE180000}"/>
    <cellStyle name="_Бизнес проект ОЭТ на 2007-11гг_Свод ЦП 2010-2014 вариант 2 с расшифровкой 2010-12_Бизнес-план (Вариант № 2) (7%) 13 04 10 16" xfId="7269" xr:uid="{00000000-0005-0000-0000-0000AF180000}"/>
    <cellStyle name="_Бизнес проект ОЭТ на 2007-11гг_Свод ЦП 2010-2014 вариант 2 с расшифровкой 2010-12_Бизнес-план (Вариант № 2) (7%) 13 04 10 17" xfId="7270" xr:uid="{00000000-0005-0000-0000-0000B0180000}"/>
    <cellStyle name="_Бизнес проект ОЭТ на 2007-11гг_Свод ЦП 2010-2014 вариант 2 с расшифровкой 2010-12_Бизнес-план (Вариант № 2) (7%) 13 04 10 18" xfId="7271" xr:uid="{00000000-0005-0000-0000-0000B1180000}"/>
    <cellStyle name="_Бизнес проект ОЭТ на 2007-11гг_Свод ЦП 2010-2014 вариант 2 с расшифровкой 2010-12_Бизнес-план (Вариант № 2) (7%) 13 04 10 19" xfId="7272" xr:uid="{00000000-0005-0000-0000-0000B2180000}"/>
    <cellStyle name="_Бизнес проект ОЭТ на 2007-11гг_Свод ЦП 2010-2014 вариант 2 с расшифровкой 2010-12_Бизнес-план (Вариант № 2) (7%) 13 04 10 2" xfId="7273" xr:uid="{00000000-0005-0000-0000-0000B3180000}"/>
    <cellStyle name="_Бизнес проект ОЭТ на 2007-11гг_Свод ЦП 2010-2014 вариант 2 с расшифровкой 2010-12_Бизнес-план (Вариант № 2) (7%) 13 04 10 20" xfId="7274" xr:uid="{00000000-0005-0000-0000-0000B4180000}"/>
    <cellStyle name="_Бизнес проект ОЭТ на 2007-11гг_Свод ЦП 2010-2014 вариант 2 с расшифровкой 2010-12_Бизнес-план (Вариант № 2) (7%) 13 04 10 21" xfId="7275" xr:uid="{00000000-0005-0000-0000-0000B5180000}"/>
    <cellStyle name="_Бизнес проект ОЭТ на 2007-11гг_Свод ЦП 2010-2014 вариант 2 с расшифровкой 2010-12_Бизнес-план (Вариант № 2) (7%) 13 04 10 22" xfId="7276" xr:uid="{00000000-0005-0000-0000-0000B6180000}"/>
    <cellStyle name="_Бизнес проект ОЭТ на 2007-11гг_Свод ЦП 2010-2014 вариант 2 с расшифровкой 2010-12_Бизнес-план (Вариант № 2) (7%) 13 04 10 23" xfId="7277" xr:uid="{00000000-0005-0000-0000-0000B7180000}"/>
    <cellStyle name="_Бизнес проект ОЭТ на 2007-11гг_Свод ЦП 2010-2014 вариант 2 с расшифровкой 2010-12_Бизнес-план (Вариант № 2) (7%) 13 04 10 3" xfId="7278" xr:uid="{00000000-0005-0000-0000-0000B8180000}"/>
    <cellStyle name="_Бизнес проект ОЭТ на 2007-11гг_Свод ЦП 2010-2014 вариант 2 с расшифровкой 2010-12_Бизнес-план (Вариант № 2) (7%) 13 04 10 4" xfId="7279" xr:uid="{00000000-0005-0000-0000-0000B9180000}"/>
    <cellStyle name="_Бизнес проект ОЭТ на 2007-11гг_Свод ЦП 2010-2014 вариант 2 с расшифровкой 2010-12_Бизнес-план (Вариант № 2) (7%) 13 04 10 5" xfId="7280" xr:uid="{00000000-0005-0000-0000-0000BA180000}"/>
    <cellStyle name="_Бизнес проект ОЭТ на 2007-11гг_Свод ЦП 2010-2014 вариант 2 с расшифровкой 2010-12_Бизнес-план (Вариант № 2) (7%) 13 04 10 6" xfId="7281" xr:uid="{00000000-0005-0000-0000-0000BB180000}"/>
    <cellStyle name="_Бизнес проект ОЭТ на 2007-11гг_Свод ЦП 2010-2014 вариант 2 с расшифровкой 2010-12_Бизнес-план (Вариант № 2) (7%) 13 04 10 7" xfId="7282" xr:uid="{00000000-0005-0000-0000-0000BC180000}"/>
    <cellStyle name="_Бизнес проект ОЭТ на 2007-11гг_Свод ЦП 2010-2014 вариант 2 с расшифровкой 2010-12_Бизнес-план (Вариант № 2) (7%) 13 04 10 8" xfId="7283" xr:uid="{00000000-0005-0000-0000-0000BD180000}"/>
    <cellStyle name="_Бизнес проект ОЭТ на 2007-11гг_Свод ЦП 2010-2014 вариант 2 с расшифровкой 2010-12_Бизнес-план (Вариант № 2) (7%) 13 04 10 9" xfId="7284" xr:uid="{00000000-0005-0000-0000-0000BE180000}"/>
    <cellStyle name="_Бизнес проект ОЭТ на 2007-11гг_Свод ЦП по диагностике 2010-2014 вариант1" xfId="7285" xr:uid="{00000000-0005-0000-0000-0000BF180000}"/>
    <cellStyle name="_Бизнес проект ОЭТ на 2007-11гг_Свод ЦП по диагностике 2010-2014 вариант1 2" xfId="7286" xr:uid="{00000000-0005-0000-0000-0000C0180000}"/>
    <cellStyle name="_Бизнес проект ОЭТ на 2007-11гг_СН" xfId="7287" xr:uid="{00000000-0005-0000-0000-0000C1180000}"/>
    <cellStyle name="_Бизнес проект ОЭТ на 2007-11гг_Форма Бизнес-плана 2010-2014 по ДАО (раздел 4.4 Трубопроводы) от 24.11.2009 (1)" xfId="7288" xr:uid="{00000000-0005-0000-0000-0000C2180000}"/>
    <cellStyle name="_Бизнес проект ОЭТ на 2007-11гг_Форма Бизнес-плана 2010-2014 по ДАО (раздел 4.4 Трубопроводы) от 24.11.2009 (1)_Роснефть3_red" xfId="7289" xr:uid="{00000000-0005-0000-0000-0000C3180000}"/>
    <cellStyle name="_Бизнес проект ОЭТ на 2007-11гг_Форма Бизнес-плана 2010-2014 по ДАО (раздел 4.4 Трубопроводы)." xfId="7290" xr:uid="{00000000-0005-0000-0000-0000C4180000}"/>
    <cellStyle name="_Бизнес проект ОЭТ на 2007-11гг_Форма Бизнес-плана 2010-2014 по ДАО (раздел 4.4 Трубопроводы). 2" xfId="7291" xr:uid="{00000000-0005-0000-0000-0000C5180000}"/>
    <cellStyle name="_Бизнес проект ОЭТ на 2007-11гг_Форма Бизнес-плана 2010-2014 по ДАО (раздел 4.4 Трубопроводы)._Бизнес-план (Вариант № 1) (10%) 14 04 10" xfId="7292" xr:uid="{00000000-0005-0000-0000-0000C6180000}"/>
    <cellStyle name="_Бизнес проект ОЭТ на 2007-11гг_Форма Бизнес-плана 2010-2014 по ДАО (раздел 4.4 Трубопроводы)._Бизнес-план (Вариант № 1) (10%) 14 04 10 2" xfId="7293" xr:uid="{00000000-0005-0000-0000-0000C7180000}"/>
    <cellStyle name="_Бизнес проект ОЭТ на 2007-11гг_Форма Бизнес-плана 2010-2014 по ДАО (раздел 4.4 Трубопроводы)._Бизнес-план (Вариант № 2) (7%) (4)" xfId="7294" xr:uid="{00000000-0005-0000-0000-0000C8180000}"/>
    <cellStyle name="_Бизнес проект ОЭТ на 2007-11гг_Форма Бизнес-плана 2010-2014 по ДАО (раздел 4.4 Трубопроводы)._Бизнес-план (Вариант № 2) (7%) (4) 2" xfId="7295" xr:uid="{00000000-0005-0000-0000-0000C9180000}"/>
    <cellStyle name="_Бизнес проект ОЭТ на 2007-11гг_Форма Бизнес-плана 2010-2014 по ДАО (раздел 4.4 Трубопроводы)._Бизнес-план (Вариант № 2) (7%) 09 04 10" xfId="7296" xr:uid="{00000000-0005-0000-0000-0000CA180000}"/>
    <cellStyle name="_Бизнес проект ОЭТ на 2007-11гг_Форма Бизнес-плана 2010-2014 по ДАО (раздел 4.4 Трубопроводы)._Бизнес-план (Вариант № 2) (7%) 09 04 10 2" xfId="7297" xr:uid="{00000000-0005-0000-0000-0000CB180000}"/>
    <cellStyle name="_Бизнес проект ОЭТ на 2007-11гг_Форма Бизнес-плана 2010-2014 по ДАО (раздел 4.4 Трубопроводы)._Бизнес-план (Вариант № 2) (7%) 13 04 10" xfId="7298" xr:uid="{00000000-0005-0000-0000-0000CC180000}"/>
    <cellStyle name="_Бизнес проект ОЭТ на 2007-11гг_Форма Бизнес-плана 2010-2014 по ДАО (раздел 4.4 Трубопроводы)._Бизнес-план (Вариант № 2) (7%) 13 04 10 (2)" xfId="7299" xr:uid="{00000000-0005-0000-0000-0000CD180000}"/>
    <cellStyle name="_Бизнес проект ОЭТ на 2007-11гг_Форма Бизнес-плана 2010-2014 по ДАО (раздел 4.4 Трубопроводы)._Бизнес-план (Вариант № 2) (7%) 13 04 10 (2) 2" xfId="7300" xr:uid="{00000000-0005-0000-0000-0000CE180000}"/>
    <cellStyle name="_Бизнес проект ОЭТ на 2007-11гг_Форма Бизнес-плана 2010-2014 по ДАО (раздел 4.4 Трубопроводы)._Бизнес-план (Вариант № 2) (7%) 13 04 10 10" xfId="7301" xr:uid="{00000000-0005-0000-0000-0000CF180000}"/>
    <cellStyle name="_Бизнес проект ОЭТ на 2007-11гг_Форма Бизнес-плана 2010-2014 по ДАО (раздел 4.4 Трубопроводы)._Бизнес-план (Вариант № 2) (7%) 13 04 10 11" xfId="7302" xr:uid="{00000000-0005-0000-0000-0000D0180000}"/>
    <cellStyle name="_Бизнес проект ОЭТ на 2007-11гг_Форма Бизнес-плана 2010-2014 по ДАО (раздел 4.4 Трубопроводы)._Бизнес-план (Вариант № 2) (7%) 13 04 10 12" xfId="7303" xr:uid="{00000000-0005-0000-0000-0000D1180000}"/>
    <cellStyle name="_Бизнес проект ОЭТ на 2007-11гг_Форма Бизнес-плана 2010-2014 по ДАО (раздел 4.4 Трубопроводы)._Бизнес-план (Вариант № 2) (7%) 13 04 10 13" xfId="7304" xr:uid="{00000000-0005-0000-0000-0000D2180000}"/>
    <cellStyle name="_Бизнес проект ОЭТ на 2007-11гг_Форма Бизнес-плана 2010-2014 по ДАО (раздел 4.4 Трубопроводы)._Бизнес-план (Вариант № 2) (7%) 13 04 10 14" xfId="7305" xr:uid="{00000000-0005-0000-0000-0000D3180000}"/>
    <cellStyle name="_Бизнес проект ОЭТ на 2007-11гг_Форма Бизнес-плана 2010-2014 по ДАО (раздел 4.4 Трубопроводы)._Бизнес-план (Вариант № 2) (7%) 13 04 10 15" xfId="7306" xr:uid="{00000000-0005-0000-0000-0000D4180000}"/>
    <cellStyle name="_Бизнес проект ОЭТ на 2007-11гг_Форма Бизнес-плана 2010-2014 по ДАО (раздел 4.4 Трубопроводы)._Бизнес-план (Вариант № 2) (7%) 13 04 10 16" xfId="7307" xr:uid="{00000000-0005-0000-0000-0000D5180000}"/>
    <cellStyle name="_Бизнес проект ОЭТ на 2007-11гг_Форма Бизнес-плана 2010-2014 по ДАО (раздел 4.4 Трубопроводы)._Бизнес-план (Вариант № 2) (7%) 13 04 10 17" xfId="7308" xr:uid="{00000000-0005-0000-0000-0000D6180000}"/>
    <cellStyle name="_Бизнес проект ОЭТ на 2007-11гг_Форма Бизнес-плана 2010-2014 по ДАО (раздел 4.4 Трубопроводы)._Бизнес-план (Вариант № 2) (7%) 13 04 10 18" xfId="7309" xr:uid="{00000000-0005-0000-0000-0000D7180000}"/>
    <cellStyle name="_Бизнес проект ОЭТ на 2007-11гг_Форма Бизнес-плана 2010-2014 по ДАО (раздел 4.4 Трубопроводы)._Бизнес-план (Вариант № 2) (7%) 13 04 10 19" xfId="7310" xr:uid="{00000000-0005-0000-0000-0000D8180000}"/>
    <cellStyle name="_Бизнес проект ОЭТ на 2007-11гг_Форма Бизнес-плана 2010-2014 по ДАО (раздел 4.4 Трубопроводы)._Бизнес-план (Вариант № 2) (7%) 13 04 10 2" xfId="7311" xr:uid="{00000000-0005-0000-0000-0000D9180000}"/>
    <cellStyle name="_Бизнес проект ОЭТ на 2007-11гг_Форма Бизнес-плана 2010-2014 по ДАО (раздел 4.4 Трубопроводы)._Бизнес-план (Вариант № 2) (7%) 13 04 10 20" xfId="7312" xr:uid="{00000000-0005-0000-0000-0000DA180000}"/>
    <cellStyle name="_Бизнес проект ОЭТ на 2007-11гг_Форма Бизнес-плана 2010-2014 по ДАО (раздел 4.4 Трубопроводы)._Бизнес-план (Вариант № 2) (7%) 13 04 10 21" xfId="7313" xr:uid="{00000000-0005-0000-0000-0000DB180000}"/>
    <cellStyle name="_Бизнес проект ОЭТ на 2007-11гг_Форма Бизнес-плана 2010-2014 по ДАО (раздел 4.4 Трубопроводы)._Бизнес-план (Вариант № 2) (7%) 13 04 10 22" xfId="7314" xr:uid="{00000000-0005-0000-0000-0000DC180000}"/>
    <cellStyle name="_Бизнес проект ОЭТ на 2007-11гг_Форма Бизнес-плана 2010-2014 по ДАО (раздел 4.4 Трубопроводы)._Бизнес-план (Вариант № 2) (7%) 13 04 10 23" xfId="7315" xr:uid="{00000000-0005-0000-0000-0000DD180000}"/>
    <cellStyle name="_Бизнес проект ОЭТ на 2007-11гг_Форма Бизнес-плана 2010-2014 по ДАО (раздел 4.4 Трубопроводы)._Бизнес-план (Вариант № 2) (7%) 13 04 10 3" xfId="7316" xr:uid="{00000000-0005-0000-0000-0000DE180000}"/>
    <cellStyle name="_Бизнес проект ОЭТ на 2007-11гг_Форма Бизнес-плана 2010-2014 по ДАО (раздел 4.4 Трубопроводы)._Бизнес-план (Вариант № 2) (7%) 13 04 10 4" xfId="7317" xr:uid="{00000000-0005-0000-0000-0000DF180000}"/>
    <cellStyle name="_Бизнес проект ОЭТ на 2007-11гг_Форма Бизнес-плана 2010-2014 по ДАО (раздел 4.4 Трубопроводы)._Бизнес-план (Вариант № 2) (7%) 13 04 10 5" xfId="7318" xr:uid="{00000000-0005-0000-0000-0000E0180000}"/>
    <cellStyle name="_Бизнес проект ОЭТ на 2007-11гг_Форма Бизнес-плана 2010-2014 по ДАО (раздел 4.4 Трубопроводы)._Бизнес-план (Вариант № 2) (7%) 13 04 10 6" xfId="7319" xr:uid="{00000000-0005-0000-0000-0000E1180000}"/>
    <cellStyle name="_Бизнес проект ОЭТ на 2007-11гг_Форма Бизнес-плана 2010-2014 по ДАО (раздел 4.4 Трубопроводы)._Бизнес-план (Вариант № 2) (7%) 13 04 10 7" xfId="7320" xr:uid="{00000000-0005-0000-0000-0000E2180000}"/>
    <cellStyle name="_Бизнес проект ОЭТ на 2007-11гг_Форма Бизнес-плана 2010-2014 по ДАО (раздел 4.4 Трубопроводы)._Бизнес-план (Вариант № 2) (7%) 13 04 10 8" xfId="7321" xr:uid="{00000000-0005-0000-0000-0000E3180000}"/>
    <cellStyle name="_Бизнес проект ОЭТ на 2007-11гг_Форма Бизнес-плана 2010-2014 по ДАО (раздел 4.4 Трубопроводы)._Бизнес-план (Вариант № 2) (7%) 13 04 10 9" xfId="7322" xr:uid="{00000000-0005-0000-0000-0000E4180000}"/>
    <cellStyle name="_Бизнес проект ОЭТ на 2007-11гг_Форма Бизнес-плана 2011-2015 по ДАО (раздел 4 4 Трубопроводы)" xfId="7323" xr:uid="{00000000-0005-0000-0000-0000E5180000}"/>
    <cellStyle name="_Бизнес проект ОЭТ на 2007-11гг_Форма Бизнес-плана 2011-2015 по ДАО (раздел 4 4 Трубопроводы) 2" xfId="7324" xr:uid="{00000000-0005-0000-0000-0000E6180000}"/>
    <cellStyle name="_Бизнес проект ОЭТ на 2007-11гг_Целевая програма надежности трубопроводов 2010-2011по объектно" xfId="7325" xr:uid="{00000000-0005-0000-0000-0000E7180000}"/>
    <cellStyle name="_Бизнес проект ОЭТ на 2007-11гг_Целевая програма надежности трубопроводов 2010-2011по объектно 2" xfId="7326" xr:uid="{00000000-0005-0000-0000-0000E8180000}"/>
    <cellStyle name="_Бизнес-п" xfId="7327" xr:uid="{00000000-0005-0000-0000-0000E9180000}"/>
    <cellStyle name="_Бизнес-п 2" xfId="7328" xr:uid="{00000000-0005-0000-0000-0000EA180000}"/>
    <cellStyle name="_БИЗНЕС-ПЛАН (2008 03 21)" xfId="7329" xr:uid="{00000000-0005-0000-0000-0000EB180000}"/>
    <cellStyle name="_Бизнес-план 2007 (форма)1" xfId="7330" xr:uid="{00000000-0005-0000-0000-0000EC180000}"/>
    <cellStyle name="_Бизнес-план 2007 (форма)1 2" xfId="7331" xr:uid="{00000000-0005-0000-0000-0000ED180000}"/>
    <cellStyle name="_Бизнес-план 2007 (форма)1_25.01.10.Ингибирование 2010г.по цехам,мр" xfId="7332" xr:uid="{00000000-0005-0000-0000-0000EE180000}"/>
    <cellStyle name="_Бизнес-план 2007 (форма)1_25.01.10.Ингибирование 2010г.по цехам,мр 2" xfId="7333" xr:uid="{00000000-0005-0000-0000-0000EF180000}"/>
    <cellStyle name="_Бизнес-план 2007 (форма)1_Бизнес-план 2011-2016 инг (от 15 06 11)" xfId="7334" xr:uid="{00000000-0005-0000-0000-0000F0180000}"/>
    <cellStyle name="_Бизнес-план 2007 (форма)1_БП 2013 - 2017 г. г. СтНГ" xfId="7335" xr:uid="{00000000-0005-0000-0000-0000F1180000}"/>
    <cellStyle name="_Бизнес-план 2007 (форма)1_БП 2013 - 2017 г. г.Удмуртнефть" xfId="7336" xr:uid="{00000000-0005-0000-0000-0000F2180000}"/>
    <cellStyle name="_Бизнес-план 2007 (форма)1_ВН" xfId="7337" xr:uid="{00000000-0005-0000-0000-0000F3180000}"/>
    <cellStyle name="_Бизнес-план 2007 (форма)1_Гудков  вариант  СВОД РОСНЕФТЬ ЦП 2010-2014 г г  (10)" xfId="7338" xr:uid="{00000000-0005-0000-0000-0000F4180000}"/>
    <cellStyle name="_Бизнес-план 2007 (форма)1_Гудков  вариант  СВОД РОСНЕФТЬ ЦП 2010-2014 г г  (10)_Роснефть3_red" xfId="7339" xr:uid="{00000000-0005-0000-0000-0000F5180000}"/>
    <cellStyle name="_Бизнес-план 2007 (форма)1_ДНефть" xfId="7340" xr:uid="{00000000-0005-0000-0000-0000F6180000}"/>
    <cellStyle name="_Бизнес-план 2007 (форма)1_Доп.программа Ингибирование 2011-14гг" xfId="7341" xr:uid="{00000000-0005-0000-0000-0000F7180000}"/>
    <cellStyle name="_Бизнес-план 2007 (форма)1_Доп.программа Ингибирование 2011-14гг 2" xfId="7342" xr:uid="{00000000-0005-0000-0000-0000F8180000}"/>
    <cellStyle name="_Бизнес-план 2007 (форма)1_Кап ремонт 2009-2013 УЭТ (от 14 11 08г)3" xfId="7343" xr:uid="{00000000-0005-0000-0000-0000F9180000}"/>
    <cellStyle name="_Бизнес-план 2007 (форма)1_Кап ремонт 2009-2013 УЭТ (от 14 11 08г)3 2" xfId="7344" xr:uid="{00000000-0005-0000-0000-0000FA180000}"/>
    <cellStyle name="_Бизнес-план 2007 (форма)1_Кап ремонт 2009-2013 УЭТ (от 14 11 08г)3_Диагностика" xfId="7345" xr:uid="{00000000-0005-0000-0000-0000FB180000}"/>
    <cellStyle name="_Бизнес-план 2007 (форма)1_Кап ремонт 2009-2013 УЭТ (от 14 11 08г)3_Доп.программа Ингибирование 2011-14гг" xfId="7346" xr:uid="{00000000-0005-0000-0000-0000FC180000}"/>
    <cellStyle name="_Бизнес-план 2007 (форма)1_Кап ремонт 2009-2013 УЭТ (от 14 11 08г)3_Доп.программа Ингибирование 2011-14гг 2" xfId="7347" xr:uid="{00000000-0005-0000-0000-0000FD180000}"/>
    <cellStyle name="_Бизнес-план 2007 (форма)1_Кап ремонт 2009-2013 УЭТ (от 14 11 08г)3_Доп.программа Ингибирование 2011-14гг_Программа повышения надежности трубопроводов (2011-2015) для БП 11-12" xfId="7348" xr:uid="{00000000-0005-0000-0000-0000FE180000}"/>
    <cellStyle name="_Бизнес-план 2007 (форма)1_Кап ремонт 2009-2013 УЭТ (от 14 11 08г)3_Доп.программа Ингибирование 2011-14гг_Программа повышения надежности трубопроводов (2011-2015) для БП 11-12 2" xfId="7349" xr:uid="{00000000-0005-0000-0000-0000FF180000}"/>
    <cellStyle name="_Бизнес-план 2007 (форма)1_Кап ремонт 2009-2013 УЭТ (от 14 11 08г)3_Инг.по новым СУ120711 Форма БП(раздел 4 4 Трубопроводы)" xfId="7350" xr:uid="{00000000-0005-0000-0000-000000190000}"/>
    <cellStyle name="_Бизнес-план 2007 (форма)1_Кап ремонт 2009-2013 УЭТ (от 14 11 08г)3_Ингибирование 2010-2014г  до 22 03 10" xfId="7351" xr:uid="{00000000-0005-0000-0000-000001190000}"/>
    <cellStyle name="_Бизнес-план 2007 (форма)1_Кап ремонт 2009-2013 УЭТ (от 14 11 08г)3_Ингибирование 2010-2014г  до 22 03 10 2" xfId="7352" xr:uid="{00000000-0005-0000-0000-000002190000}"/>
    <cellStyle name="_Бизнес-план 2007 (форма)1_Кап ремонт 2009-2013 УЭТ (от 14 11 08г)3_Ингибирование 2010-2014г  до 22 03 10_Программа повышения надежности трубопроводов (2011-2015) для БП 11-12" xfId="7353" xr:uid="{00000000-0005-0000-0000-000003190000}"/>
    <cellStyle name="_Бизнес-план 2007 (форма)1_Кап ремонт 2009-2013 УЭТ (от 14 11 08г)3_Ингибирование 2010-2014г  до 22 03 10_Программа повышения надежности трубопроводов (2011-2015) для БП 11-12 2" xfId="7354" xr:uid="{00000000-0005-0000-0000-000004190000}"/>
    <cellStyle name="_Бизнес-план 2007 (форма)1_Кап ремонт 2009-2013 УЭТ (от 14 11 08г)3_от 13.11.09 с индекс периметра Программа надежности трубопроводов 2010-2014 " xfId="7355" xr:uid="{00000000-0005-0000-0000-000005190000}"/>
    <cellStyle name="_Бизнес-план 2007 (форма)1_Кап ремонт 2009-2013 УЭТ (от 14 11 08г)3_от 13.11.09 с индекс периметра Программа надежности трубопроводов 2010-2014  2" xfId="7356" xr:uid="{00000000-0005-0000-0000-000006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" xfId="7357" xr:uid="{00000000-0005-0000-0000-000007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 2" xfId="7358" xr:uid="{00000000-0005-0000-0000-000008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7359" xr:uid="{00000000-0005-0000-0000-000009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7360" xr:uid="{00000000-0005-0000-0000-00000A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" xfId="7361" xr:uid="{00000000-0005-0000-0000-00000B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 2" xfId="7362" xr:uid="{00000000-0005-0000-0000-00000C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7363" xr:uid="{00000000-0005-0000-0000-00000D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7364" xr:uid="{00000000-0005-0000-0000-00000E190000}"/>
    <cellStyle name="_Бизнес-план 2007 (форма)1_Кап ремонт 2009-2013 УЭТ (от 14 11 08г)3_от 13.11.09 с индекс периметра Программа надежности трубопроводов 2010-2014 _Программа Ингибирования 2010-2014г   01 04 10" xfId="7365" xr:uid="{00000000-0005-0000-0000-00000F190000}"/>
    <cellStyle name="_Бизнес-план 2007 (форма)1_Кап ремонт 2009-2013 УЭТ (от 14 11 08г)3_от 13.11.09 с индекс периметра Программа надежности трубопроводов 2010-2014 _Программа Ингибирования 2010-2014г   01 04 10 2" xfId="7366" xr:uid="{00000000-0005-0000-0000-000010190000}"/>
    <cellStyle name="_Бизнес-план 2007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7367" xr:uid="{00000000-0005-0000-0000-000011190000}"/>
    <cellStyle name="_Бизнес-план 2007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7368" xr:uid="{00000000-0005-0000-0000-000012190000}"/>
    <cellStyle name="_Бизнес-план 2007 (форма)1_Кап ремонт 2009-2013 УЭТ (от 14 11 08г)3_Программа Ингибирования 2010-2014г   01 04 10" xfId="7369" xr:uid="{00000000-0005-0000-0000-000013190000}"/>
    <cellStyle name="_Бизнес-план 2007 (форма)1_Кап ремонт 2009-2013 УЭТ (от 14 11 08г)3_Программа Ингибирования 2010-2014г   01 04 10 2" xfId="7370" xr:uid="{00000000-0005-0000-0000-000014190000}"/>
    <cellStyle name="_Бизнес-план 2007 (форма)1_Кап ремонт 2009-2013 УЭТ (от 14 11 08г)3_Программа Ингибирования 2010-2014г   01 04 10_Программа повышения надежности трубопроводов (2011-2015) для БП 11-12" xfId="7371" xr:uid="{00000000-0005-0000-0000-000015190000}"/>
    <cellStyle name="_Бизнес-план 2007 (форма)1_Кап ремонт 2009-2013 УЭТ (от 14 11 08г)3_Программа Ингибирования 2010-2014г   01 04 10_Программа повышения надежности трубопроводов (2011-2015) для БП 11-12 2" xfId="7372" xr:uid="{00000000-0005-0000-0000-000016190000}"/>
    <cellStyle name="_Бизнес-план 2007 (форма)1_Кап ремонт 2009-2013 УЭТ (от 14 11 08г)3_Программа надежности трубопроводов 2010-2014 от 13 11 09 с индекс периметра" xfId="7373" xr:uid="{00000000-0005-0000-0000-000017190000}"/>
    <cellStyle name="_Бизнес-план 2007 (форма)1_Кап ремонт 2009-2013 УЭТ (от 14 11 08г)3_Программа надежности трубопроводов 2010-2014 от 13 11 09 с индекс периметра 2" xfId="7374" xr:uid="{00000000-0005-0000-0000-000018190000}"/>
    <cellStyle name="_Бизнес-план 2007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7375" xr:uid="{00000000-0005-0000-0000-000019190000}"/>
    <cellStyle name="_Бизнес-план 2007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7376" xr:uid="{00000000-0005-0000-0000-00001A190000}"/>
    <cellStyle name="_Бизнес-план 2007 (форма)1_Кап ремонт 2009-2013 УЭТ (от 14 11 08г)3_Программа надежности трубопроводов 2010-2014 от 18 11 09 пообъектно на 2010-2011гг." xfId="7377" xr:uid="{00000000-0005-0000-0000-00001B190000}"/>
    <cellStyle name="_Бизнес-план 2007 (форма)1_Кап ремонт 2009-2013 УЭТ (от 14 11 08г)3_Программа надежности трубопроводов 2010-2014 от 18 11 09 пообъектно на 2010-2011гг. 2" xfId="7378" xr:uid="{00000000-0005-0000-0000-00001C190000}"/>
    <cellStyle name="_Бизнес-план 2007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7379" xr:uid="{00000000-0005-0000-0000-00001D190000}"/>
    <cellStyle name="_Бизнес-план 2007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7380" xr:uid="{00000000-0005-0000-0000-00001E190000}"/>
    <cellStyle name="_Бизнес-план 2007 (форма)1_Кап ремонт 2009-2013 УЭТ (от 14 11 08г)3_Программа повышения надежности трубопроводов (2011-2015) для БП 11-12" xfId="7381" xr:uid="{00000000-0005-0000-0000-00001F190000}"/>
    <cellStyle name="_Бизнес-план 2007 (форма)1_Кап ремонт 2009-2013 УЭТ (от 14 11 08г)3_Программа повышения надежности трубопроводов (2011-2015) для БП 11-12 2" xfId="7382" xr:uid="{00000000-0005-0000-0000-000020190000}"/>
    <cellStyle name="_Бизнес-план 2007 (форма)1_Кап ремонт 2009-2013 УЭТ (от 14 11 08г)3_раздел 4.4 Трубопроводы (31.08.11г.) с расшифровками Муллов" xfId="7383" xr:uid="{00000000-0005-0000-0000-000021190000}"/>
    <cellStyle name="_Бизнес-план 2007 (форма)1_Кап ремонт 2009-2013 УЭТ (от 14 11 08г)3_Форма 4 4 СамНГ 2012-16  от Касимовой" xfId="7384" xr:uid="{00000000-0005-0000-0000-000022190000}"/>
    <cellStyle name="_Бизнес-план 2007 (форма)1_Кап ремонт 2009-2013 УЭТ (от 14 11 08г)3_Форма БП 2012-2016 по УЭТ от 08 08 2011г  (неавтомат. форма)" xfId="7385" xr:uid="{00000000-0005-0000-0000-000023190000}"/>
    <cellStyle name="_Бизнес-план 2007 (форма)1_Кап ремонт 2009-2013 УЭТ (от 14 11 08г)3_Форма БП 2012-2016 по УЭТ от 09 09 2011г с инфл" xfId="7386" xr:uid="{00000000-0005-0000-0000-000024190000}"/>
    <cellStyle name="_Бизнес-план 2007 (форма)1_Макет БП Трубопроводы (ОАО ТН ВНК)" xfId="7387" xr:uid="{00000000-0005-0000-0000-000025190000}"/>
    <cellStyle name="_Бизнес-план 2007 (форма)1_от 13.11.09 с индекс периметра Программа надежности трубопроводов 2010-2014 " xfId="7388" xr:uid="{00000000-0005-0000-0000-000026190000}"/>
    <cellStyle name="_Бизнес-план 2007 (форма)1_от 13.11.09 с индекс периметра Программа надежности трубопроводов 2010-2014  2" xfId="7389" xr:uid="{00000000-0005-0000-0000-000027190000}"/>
    <cellStyle name="_Бизнес-план 2007 (форма)1_от 13.11.09 с индекс периметра Программа надежности трубопроводов 2010-2014 _Доп.программа Ингибирование 2011-14гг" xfId="7390" xr:uid="{00000000-0005-0000-0000-000028190000}"/>
    <cellStyle name="_Бизнес-план 2007 (форма)1_от 13.11.09 с индекс периметра Программа надежности трубопроводов 2010-2014 _Доп.программа Ингибирование 2011-14гг 2" xfId="7391" xr:uid="{00000000-0005-0000-0000-000029190000}"/>
    <cellStyle name="_Бизнес-план 2007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7392" xr:uid="{00000000-0005-0000-0000-00002A190000}"/>
    <cellStyle name="_Бизнес-план 2007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7393" xr:uid="{00000000-0005-0000-0000-00002B190000}"/>
    <cellStyle name="_Бизнес-план 2007 (форма)1_от 13.11.09 с индекс периметра Программа надежности трубопроводов 2010-2014 _Ингибирование 2010-2014г  до 22 03 10" xfId="7394" xr:uid="{00000000-0005-0000-0000-00002C190000}"/>
    <cellStyle name="_Бизнес-план 2007 (форма)1_от 13.11.09 с индекс периметра Программа надежности трубопроводов 2010-2014 _Ингибирование 2010-2014г  до 22 03 10 2" xfId="7395" xr:uid="{00000000-0005-0000-0000-00002D190000}"/>
    <cellStyle name="_Бизнес-план 2007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7396" xr:uid="{00000000-0005-0000-0000-00002E190000}"/>
    <cellStyle name="_Бизнес-план 2007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7397" xr:uid="{00000000-0005-0000-0000-00002F190000}"/>
    <cellStyle name="_Бизнес-план 2007 (форма)1_от 13.11.09 с индекс периметра Программа надежности трубопроводов 2010-2014 _Программа Ингибирования 2010-2014г   01 04 10" xfId="7398" xr:uid="{00000000-0005-0000-0000-000030190000}"/>
    <cellStyle name="_Бизнес-план 2007 (форма)1_от 13.11.09 с индекс периметра Программа надежности трубопроводов 2010-2014 _Программа Ингибирования 2010-2014г   01 04 10 2" xfId="7399" xr:uid="{00000000-0005-0000-0000-000031190000}"/>
    <cellStyle name="_Бизнес-план 2007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7400" xr:uid="{00000000-0005-0000-0000-000032190000}"/>
    <cellStyle name="_Бизнес-план 2007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7401" xr:uid="{00000000-0005-0000-0000-000033190000}"/>
    <cellStyle name="_Бизнес-план 2007 (форма)1_от 13.11.09 с индекс периметра Программа надежности трубопроводов 2010-2014 _Программа повышения надежности трубопроводов (2011-2015) для БП 11-12" xfId="7402" xr:uid="{00000000-0005-0000-0000-000034190000}"/>
    <cellStyle name="_Бизнес-план 2007 (форма)1_от 13.11.09 с индекс периметра Программа надежности трубопроводов 2010-2014 _Программа повышения надежности трубопроводов (2011-2015) для БП 11-12 2" xfId="7403" xr:uid="{00000000-0005-0000-0000-000035190000}"/>
    <cellStyle name="_Бизнес-план 2007 (форма)1_Приложение диагностика" xfId="7404" xr:uid="{00000000-0005-0000-0000-000036190000}"/>
    <cellStyle name="_Бизнес-план 2007 (форма)1_Приложение диагностика (2)" xfId="7405" xr:uid="{00000000-0005-0000-0000-000037190000}"/>
    <cellStyle name="_Бизнес-план 2007 (форма)1_Програма надежности трубопроводов (КПП СОД) ответ ЦТОиРТ" xfId="7406" xr:uid="{00000000-0005-0000-0000-000038190000}"/>
    <cellStyle name="_Бизнес-план 2007 (форма)1_Програма надежности трубопроводов (КПП СОД) ответ ЦТОиРТ 2" xfId="7407" xr:uid="{00000000-0005-0000-0000-000039190000}"/>
    <cellStyle name="_Бизнес-план 2007 (форма)1_Програма надежности трубопроводов (КПП СОД) ответ ЦТОиРТ_Бизнес-план (Вариант № 1) (10%) 14 04 10" xfId="7408" xr:uid="{00000000-0005-0000-0000-00003A190000}"/>
    <cellStyle name="_Бизнес-план 2007 (форма)1_Програма надежности трубопроводов (КПП СОД) ответ ЦТОиРТ_Бизнес-план (Вариант № 1) (10%) 14 04 10 2" xfId="7409" xr:uid="{00000000-0005-0000-0000-00003B190000}"/>
    <cellStyle name="_Бизнес-план 2007 (форма)1_Програма надежности трубопроводов (КПП СОД) ответ ЦТОиРТ_Бизнес-план (Вариант № 2) (7%) (4)" xfId="7410" xr:uid="{00000000-0005-0000-0000-00003C190000}"/>
    <cellStyle name="_Бизнес-план 2007 (форма)1_Програма надежности трубопроводов (КПП СОД) ответ ЦТОиРТ_Бизнес-план (Вариант № 2) (7%) (4) 2" xfId="7411" xr:uid="{00000000-0005-0000-0000-00003D190000}"/>
    <cellStyle name="_Бизнес-план 2007 (форма)1_Програма надежности трубопроводов (КПП СОД) ответ ЦТОиРТ_Бизнес-план (Вариант № 2) (7%) 09 04 10" xfId="7412" xr:uid="{00000000-0005-0000-0000-00003E190000}"/>
    <cellStyle name="_Бизнес-план 2007 (форма)1_Програма надежности трубопроводов (КПП СОД) ответ ЦТОиРТ_Бизнес-план (Вариант № 2) (7%) 09 04 10 2" xfId="7413" xr:uid="{00000000-0005-0000-0000-00003F190000}"/>
    <cellStyle name="_Бизнес-план 2007 (форма)1_Програма надежности трубопроводов (КПП СОД) ответ ЦТОиРТ_Бизнес-план (Вариант № 2) (7%) 13 04 10" xfId="7414" xr:uid="{00000000-0005-0000-0000-000040190000}"/>
    <cellStyle name="_Бизнес-план 2007 (форма)1_Програма надежности трубопроводов (КПП СОД) ответ ЦТОиРТ_Бизнес-план (Вариант № 2) (7%) 13 04 10 (2)" xfId="7415" xr:uid="{00000000-0005-0000-0000-000041190000}"/>
    <cellStyle name="_Бизнес-план 2007 (форма)1_Програма надежности трубопроводов (КПП СОД) ответ ЦТОиРТ_Бизнес-план (Вариант № 2) (7%) 13 04 10 (2) 2" xfId="7416" xr:uid="{00000000-0005-0000-0000-000042190000}"/>
    <cellStyle name="_Бизнес-план 2007 (форма)1_Програма надежности трубопроводов (КПП СОД) ответ ЦТОиРТ_Бизнес-план (Вариант № 2) (7%) 13 04 10 10" xfId="7417" xr:uid="{00000000-0005-0000-0000-000043190000}"/>
    <cellStyle name="_Бизнес-план 2007 (форма)1_Програма надежности трубопроводов (КПП СОД) ответ ЦТОиРТ_Бизнес-план (Вариант № 2) (7%) 13 04 10 11" xfId="7418" xr:uid="{00000000-0005-0000-0000-000044190000}"/>
    <cellStyle name="_Бизнес-план 2007 (форма)1_Програма надежности трубопроводов (КПП СОД) ответ ЦТОиРТ_Бизнес-план (Вариант № 2) (7%) 13 04 10 12" xfId="7419" xr:uid="{00000000-0005-0000-0000-000045190000}"/>
    <cellStyle name="_Бизнес-план 2007 (форма)1_Програма надежности трубопроводов (КПП СОД) ответ ЦТОиРТ_Бизнес-план (Вариант № 2) (7%) 13 04 10 13" xfId="7420" xr:uid="{00000000-0005-0000-0000-000046190000}"/>
    <cellStyle name="_Бизнес-план 2007 (форма)1_Програма надежности трубопроводов (КПП СОД) ответ ЦТОиРТ_Бизнес-план (Вариант № 2) (7%) 13 04 10 14" xfId="7421" xr:uid="{00000000-0005-0000-0000-000047190000}"/>
    <cellStyle name="_Бизнес-план 2007 (форма)1_Програма надежности трубопроводов (КПП СОД) ответ ЦТОиРТ_Бизнес-план (Вариант № 2) (7%) 13 04 10 15" xfId="7422" xr:uid="{00000000-0005-0000-0000-000048190000}"/>
    <cellStyle name="_Бизнес-план 2007 (форма)1_Програма надежности трубопроводов (КПП СОД) ответ ЦТОиРТ_Бизнес-план (Вариант № 2) (7%) 13 04 10 16" xfId="7423" xr:uid="{00000000-0005-0000-0000-000049190000}"/>
    <cellStyle name="_Бизнес-план 2007 (форма)1_Програма надежности трубопроводов (КПП СОД) ответ ЦТОиРТ_Бизнес-план (Вариант № 2) (7%) 13 04 10 17" xfId="7424" xr:uid="{00000000-0005-0000-0000-00004A190000}"/>
    <cellStyle name="_Бизнес-план 2007 (форма)1_Програма надежности трубопроводов (КПП СОД) ответ ЦТОиРТ_Бизнес-план (Вариант № 2) (7%) 13 04 10 18" xfId="7425" xr:uid="{00000000-0005-0000-0000-00004B190000}"/>
    <cellStyle name="_Бизнес-план 2007 (форма)1_Програма надежности трубопроводов (КПП СОД) ответ ЦТОиРТ_Бизнес-план (Вариант № 2) (7%) 13 04 10 19" xfId="7426" xr:uid="{00000000-0005-0000-0000-00004C190000}"/>
    <cellStyle name="_Бизнес-план 2007 (форма)1_Програма надежности трубопроводов (КПП СОД) ответ ЦТОиРТ_Бизнес-план (Вариант № 2) (7%) 13 04 10 2" xfId="7427" xr:uid="{00000000-0005-0000-0000-00004D190000}"/>
    <cellStyle name="_Бизнес-план 2007 (форма)1_Програма надежности трубопроводов (КПП СОД) ответ ЦТОиРТ_Бизнес-план (Вариант № 2) (7%) 13 04 10 20" xfId="7428" xr:uid="{00000000-0005-0000-0000-00004E190000}"/>
    <cellStyle name="_Бизнес-план 2007 (форма)1_Програма надежности трубопроводов (КПП СОД) ответ ЦТОиРТ_Бизнес-план (Вариант № 2) (7%) 13 04 10 21" xfId="7429" xr:uid="{00000000-0005-0000-0000-00004F190000}"/>
    <cellStyle name="_Бизнес-план 2007 (форма)1_Програма надежности трубопроводов (КПП СОД) ответ ЦТОиРТ_Бизнес-план (Вариант № 2) (7%) 13 04 10 22" xfId="7430" xr:uid="{00000000-0005-0000-0000-000050190000}"/>
    <cellStyle name="_Бизнес-план 2007 (форма)1_Програма надежности трубопроводов (КПП СОД) ответ ЦТОиРТ_Бизнес-план (Вариант № 2) (7%) 13 04 10 23" xfId="7431" xr:uid="{00000000-0005-0000-0000-000051190000}"/>
    <cellStyle name="_Бизнес-план 2007 (форма)1_Програма надежности трубопроводов (КПП СОД) ответ ЦТОиРТ_Бизнес-план (Вариант № 2) (7%) 13 04 10 3" xfId="7432" xr:uid="{00000000-0005-0000-0000-000052190000}"/>
    <cellStyle name="_Бизнес-план 2007 (форма)1_Програма надежности трубопроводов (КПП СОД) ответ ЦТОиРТ_Бизнес-план (Вариант № 2) (7%) 13 04 10 4" xfId="7433" xr:uid="{00000000-0005-0000-0000-000053190000}"/>
    <cellStyle name="_Бизнес-план 2007 (форма)1_Програма надежности трубопроводов (КПП СОД) ответ ЦТОиРТ_Бизнес-план (Вариант № 2) (7%) 13 04 10 5" xfId="7434" xr:uid="{00000000-0005-0000-0000-000054190000}"/>
    <cellStyle name="_Бизнес-план 2007 (форма)1_Програма надежности трубопроводов (КПП СОД) ответ ЦТОиРТ_Бизнес-план (Вариант № 2) (7%) 13 04 10 6" xfId="7435" xr:uid="{00000000-0005-0000-0000-000055190000}"/>
    <cellStyle name="_Бизнес-план 2007 (форма)1_Програма надежности трубопроводов (КПП СОД) ответ ЦТОиРТ_Бизнес-план (Вариант № 2) (7%) 13 04 10 7" xfId="7436" xr:uid="{00000000-0005-0000-0000-000056190000}"/>
    <cellStyle name="_Бизнес-план 2007 (форма)1_Програма надежности трубопроводов (КПП СОД) ответ ЦТОиРТ_Бизнес-план (Вариант № 2) (7%) 13 04 10 8" xfId="7437" xr:uid="{00000000-0005-0000-0000-000057190000}"/>
    <cellStyle name="_Бизнес-план 2007 (форма)1_Програма надежности трубопроводов (КПП СОД) ответ ЦТОиРТ_Бизнес-план (Вариант № 2) (7%) 13 04 10 9" xfId="7438" xr:uid="{00000000-0005-0000-0000-000058190000}"/>
    <cellStyle name="_Бизнес-план 2007 (форма)1_Программа ингибирования на 2010-14 по протоколу к 01.04" xfId="7439" xr:uid="{00000000-0005-0000-0000-000059190000}"/>
    <cellStyle name="_Бизнес-план 2007 (форма)1_Программа ингибирования на 2010-14 по протоколу к 01.04 2" xfId="7440" xr:uid="{00000000-0005-0000-0000-00005A190000}"/>
    <cellStyle name="_Бизнес-план 2007 (форма)1_Программа ингибирования на 2010-14 по протоколу к 01.04_Программа повышения надежности трубопроводов (2011-2015) для БП 11-12" xfId="7441" xr:uid="{00000000-0005-0000-0000-00005B190000}"/>
    <cellStyle name="_Бизнес-план 2007 (форма)1_Программа ингибирования на 2010-14 по протоколу к 01.04_Программа повышения надежности трубопроводов (2011-2015) для БП 11-12 2" xfId="7442" xr:uid="{00000000-0005-0000-0000-00005C190000}"/>
    <cellStyle name="_Бизнес-план 2007 (форма)1_Программа надежности трубопроводов 2010-2014 от 18 11 09 пообъектно на 2010-2011гг " xfId="7443" xr:uid="{00000000-0005-0000-0000-00005D190000}"/>
    <cellStyle name="_Бизнес-план 2007 (форма)1_Программа надежности трубопроводов 2010-2014 от 18 11 09 пообъектно на 2010-2011гг  2" xfId="7444" xr:uid="{00000000-0005-0000-0000-00005E190000}"/>
    <cellStyle name="_Бизнес-план 2007 (форма)1_Программа надежности трубопроводов 2010-2014 от 18 11 09 пообъектно на 2010-2011гг _Программа повышения надежности трубопроводов (2011-2015) для БП 11-12" xfId="7445" xr:uid="{00000000-0005-0000-0000-00005F190000}"/>
    <cellStyle name="_Бизнес-план 2007 (форма)1_Программа надежности трубопроводов 2010-2014 от 18 11 09 пообъектно на 2010-2011гг _Программа повышения надежности трубопроводов (2011-2015) для БП 11-12 2" xfId="7446" xr:uid="{00000000-0005-0000-0000-000060190000}"/>
    <cellStyle name="_Бизнес-план 2007 (форма)1_Программа надежности трубопроводов 2010-2014 от 18 11 09 пообъектно на 2010-2011гг." xfId="7447" xr:uid="{00000000-0005-0000-0000-000061190000}"/>
    <cellStyle name="_Бизнес-план 2007 (форма)1_Программа надежности трубопроводов 2010-2014 от 18 11 09 пообъектно на 2010-2011гг. 2" xfId="7448" xr:uid="{00000000-0005-0000-0000-000062190000}"/>
    <cellStyle name="_Бизнес-план 2007 (форма)1_Программа надежности трубопроводов 2010-2014 от 18 11 09 пообъектно на 2010-2011гг._Программа повышения надежности трубопроводов (2011-2015) для БП 11-12" xfId="7449" xr:uid="{00000000-0005-0000-0000-000063190000}"/>
    <cellStyle name="_Бизнес-план 2007 (форма)1_Программа надежности трубопроводов 2010-2014 от 18 11 09 пообъектно на 2010-2011гг._Программа повышения надежности трубопроводов (2011-2015) для БП 11-12 2" xfId="7450" xr:uid="{00000000-0005-0000-0000-000064190000}"/>
    <cellStyle name="_Бизнес-план 2007 (форма)1_Роснефть3_red" xfId="7451" xr:uid="{00000000-0005-0000-0000-000065190000}"/>
    <cellStyle name="_Бизнес-план 2007 (форма)1_СамНГ" xfId="7452" xr:uid="{00000000-0005-0000-0000-000066190000}"/>
    <cellStyle name="_Бизнес-план 2007 (форма)1_Свод ЦП 2010-2014 вариант 2 с расшифровкой 2010-12" xfId="7453" xr:uid="{00000000-0005-0000-0000-000067190000}"/>
    <cellStyle name="_Бизнес-план 2007 (форма)1_Свод ЦП 2010-2014 вариант 2 с расшифровкой 2010-12 2" xfId="7454" xr:uid="{00000000-0005-0000-0000-000068190000}"/>
    <cellStyle name="_Бизнес-план 2007 (форма)1_Свод ЦП 2010-2014 вариант 2 с расшифровкой 2010-12_Бизнес-план (Вариант № 1) (10%) 14 04 10" xfId="7455" xr:uid="{00000000-0005-0000-0000-000069190000}"/>
    <cellStyle name="_Бизнес-план 2007 (форма)1_Свод ЦП 2010-2014 вариант 2 с расшифровкой 2010-12_Бизнес-план (Вариант № 1) (10%) 14 04 10 2" xfId="7456" xr:uid="{00000000-0005-0000-0000-00006A190000}"/>
    <cellStyle name="_Бизнес-план 2007 (форма)1_Свод ЦП 2010-2014 вариант 2 с расшифровкой 2010-12_Бизнес-план (Вариант № 2) (7%) (4)" xfId="7457" xr:uid="{00000000-0005-0000-0000-00006B190000}"/>
    <cellStyle name="_Бизнес-план 2007 (форма)1_Свод ЦП 2010-2014 вариант 2 с расшифровкой 2010-12_Бизнес-план (Вариант № 2) (7%) (4) 2" xfId="7458" xr:uid="{00000000-0005-0000-0000-00006C190000}"/>
    <cellStyle name="_Бизнес-план 2007 (форма)1_Свод ЦП 2010-2014 вариант 2 с расшифровкой 2010-12_Бизнес-план (Вариант № 2) (7%) 09 04 10" xfId="7459" xr:uid="{00000000-0005-0000-0000-00006D190000}"/>
    <cellStyle name="_Бизнес-план 2007 (форма)1_Свод ЦП 2010-2014 вариант 2 с расшифровкой 2010-12_Бизнес-план (Вариант № 2) (7%) 09 04 10 2" xfId="7460" xr:uid="{00000000-0005-0000-0000-00006E190000}"/>
    <cellStyle name="_Бизнес-план 2007 (форма)1_Свод ЦП 2010-2014 вариант 2 с расшифровкой 2010-12_Бизнес-план (Вариант № 2) (7%) 13 04 10" xfId="7461" xr:uid="{00000000-0005-0000-0000-00006F190000}"/>
    <cellStyle name="_Бизнес-план 2007 (форма)1_Свод ЦП 2010-2014 вариант 2 с расшифровкой 2010-12_Бизнес-план (Вариант № 2) (7%) 13 04 10 (2)" xfId="7462" xr:uid="{00000000-0005-0000-0000-000070190000}"/>
    <cellStyle name="_Бизнес-план 2007 (форма)1_Свод ЦП 2010-2014 вариант 2 с расшифровкой 2010-12_Бизнес-план (Вариант № 2) (7%) 13 04 10 (2) 2" xfId="7463" xr:uid="{00000000-0005-0000-0000-000071190000}"/>
    <cellStyle name="_Бизнес-план 2007 (форма)1_Свод ЦП 2010-2014 вариант 2 с расшифровкой 2010-12_Бизнес-план (Вариант № 2) (7%) 13 04 10 10" xfId="7464" xr:uid="{00000000-0005-0000-0000-000072190000}"/>
    <cellStyle name="_Бизнес-план 2007 (форма)1_Свод ЦП 2010-2014 вариант 2 с расшифровкой 2010-12_Бизнес-план (Вариант № 2) (7%) 13 04 10 11" xfId="7465" xr:uid="{00000000-0005-0000-0000-000073190000}"/>
    <cellStyle name="_Бизнес-план 2007 (форма)1_Свод ЦП 2010-2014 вариант 2 с расшифровкой 2010-12_Бизнес-план (Вариант № 2) (7%) 13 04 10 12" xfId="7466" xr:uid="{00000000-0005-0000-0000-000074190000}"/>
    <cellStyle name="_Бизнес-план 2007 (форма)1_Свод ЦП 2010-2014 вариант 2 с расшифровкой 2010-12_Бизнес-план (Вариант № 2) (7%) 13 04 10 13" xfId="7467" xr:uid="{00000000-0005-0000-0000-000075190000}"/>
    <cellStyle name="_Бизнес-план 2007 (форма)1_Свод ЦП 2010-2014 вариант 2 с расшифровкой 2010-12_Бизнес-план (Вариант № 2) (7%) 13 04 10 14" xfId="7468" xr:uid="{00000000-0005-0000-0000-000076190000}"/>
    <cellStyle name="_Бизнес-план 2007 (форма)1_Свод ЦП 2010-2014 вариант 2 с расшифровкой 2010-12_Бизнес-план (Вариант № 2) (7%) 13 04 10 15" xfId="7469" xr:uid="{00000000-0005-0000-0000-000077190000}"/>
    <cellStyle name="_Бизнес-план 2007 (форма)1_Свод ЦП 2010-2014 вариант 2 с расшифровкой 2010-12_Бизнес-план (Вариант № 2) (7%) 13 04 10 16" xfId="7470" xr:uid="{00000000-0005-0000-0000-000078190000}"/>
    <cellStyle name="_Бизнес-план 2007 (форма)1_Свод ЦП 2010-2014 вариант 2 с расшифровкой 2010-12_Бизнес-план (Вариант № 2) (7%) 13 04 10 17" xfId="7471" xr:uid="{00000000-0005-0000-0000-000079190000}"/>
    <cellStyle name="_Бизнес-план 2007 (форма)1_Свод ЦП 2010-2014 вариант 2 с расшифровкой 2010-12_Бизнес-план (Вариант № 2) (7%) 13 04 10 18" xfId="7472" xr:uid="{00000000-0005-0000-0000-00007A190000}"/>
    <cellStyle name="_Бизнес-план 2007 (форма)1_Свод ЦП 2010-2014 вариант 2 с расшифровкой 2010-12_Бизнес-план (Вариант № 2) (7%) 13 04 10 19" xfId="7473" xr:uid="{00000000-0005-0000-0000-00007B190000}"/>
    <cellStyle name="_Бизнес-план 2007 (форма)1_Свод ЦП 2010-2014 вариант 2 с расшифровкой 2010-12_Бизнес-план (Вариант № 2) (7%) 13 04 10 2" xfId="7474" xr:uid="{00000000-0005-0000-0000-00007C190000}"/>
    <cellStyle name="_Бизнес-план 2007 (форма)1_Свод ЦП 2010-2014 вариант 2 с расшифровкой 2010-12_Бизнес-план (Вариант № 2) (7%) 13 04 10 20" xfId="7475" xr:uid="{00000000-0005-0000-0000-00007D190000}"/>
    <cellStyle name="_Бизнес-план 2007 (форма)1_Свод ЦП 2010-2014 вариант 2 с расшифровкой 2010-12_Бизнес-план (Вариант № 2) (7%) 13 04 10 21" xfId="7476" xr:uid="{00000000-0005-0000-0000-00007E190000}"/>
    <cellStyle name="_Бизнес-план 2007 (форма)1_Свод ЦП 2010-2014 вариант 2 с расшифровкой 2010-12_Бизнес-план (Вариант № 2) (7%) 13 04 10 22" xfId="7477" xr:uid="{00000000-0005-0000-0000-00007F190000}"/>
    <cellStyle name="_Бизнес-план 2007 (форма)1_Свод ЦП 2010-2014 вариант 2 с расшифровкой 2010-12_Бизнес-план (Вариант № 2) (7%) 13 04 10 23" xfId="7478" xr:uid="{00000000-0005-0000-0000-000080190000}"/>
    <cellStyle name="_Бизнес-план 2007 (форма)1_Свод ЦП 2010-2014 вариант 2 с расшифровкой 2010-12_Бизнес-план (Вариант № 2) (7%) 13 04 10 3" xfId="7479" xr:uid="{00000000-0005-0000-0000-000081190000}"/>
    <cellStyle name="_Бизнес-план 2007 (форма)1_Свод ЦП 2010-2014 вариант 2 с расшифровкой 2010-12_Бизнес-план (Вариант № 2) (7%) 13 04 10 4" xfId="7480" xr:uid="{00000000-0005-0000-0000-000082190000}"/>
    <cellStyle name="_Бизнес-план 2007 (форма)1_Свод ЦП 2010-2014 вариант 2 с расшифровкой 2010-12_Бизнес-план (Вариант № 2) (7%) 13 04 10 5" xfId="7481" xr:uid="{00000000-0005-0000-0000-000083190000}"/>
    <cellStyle name="_Бизнес-план 2007 (форма)1_Свод ЦП 2010-2014 вариант 2 с расшифровкой 2010-12_Бизнес-план (Вариант № 2) (7%) 13 04 10 6" xfId="7482" xr:uid="{00000000-0005-0000-0000-000084190000}"/>
    <cellStyle name="_Бизнес-план 2007 (форма)1_Свод ЦП 2010-2014 вариант 2 с расшифровкой 2010-12_Бизнес-план (Вариант № 2) (7%) 13 04 10 7" xfId="7483" xr:uid="{00000000-0005-0000-0000-000085190000}"/>
    <cellStyle name="_Бизнес-план 2007 (форма)1_Свод ЦП 2010-2014 вариант 2 с расшифровкой 2010-12_Бизнес-план (Вариант № 2) (7%) 13 04 10 8" xfId="7484" xr:uid="{00000000-0005-0000-0000-000086190000}"/>
    <cellStyle name="_Бизнес-план 2007 (форма)1_Свод ЦП 2010-2014 вариант 2 с расшифровкой 2010-12_Бизнес-план (Вариант № 2) (7%) 13 04 10 9" xfId="7485" xr:uid="{00000000-0005-0000-0000-000087190000}"/>
    <cellStyle name="_Бизнес-план 2007 (форма)1_Свод ЦП по диагностике 2010-2014 вариант1" xfId="7486" xr:uid="{00000000-0005-0000-0000-000088190000}"/>
    <cellStyle name="_Бизнес-план 2007 (форма)1_Свод ЦП по диагностике 2010-2014 вариант1 2" xfId="7487" xr:uid="{00000000-0005-0000-0000-000089190000}"/>
    <cellStyle name="_Бизнес-план 2007 (форма)1_СН" xfId="7488" xr:uid="{00000000-0005-0000-0000-00008A190000}"/>
    <cellStyle name="_Бизнес-план 2007 (форма)1_Форма Бизнес-плана 2010-2014 по ДАО (раздел 4.4 Трубопроводы) от 24.11.2009 (1)" xfId="7489" xr:uid="{00000000-0005-0000-0000-00008B190000}"/>
    <cellStyle name="_Бизнес-план 2007 (форма)1_Форма Бизнес-плана 2010-2014 по ДАО (раздел 4.4 Трубопроводы) от 24.11.2009 (1)_Роснефть3_red" xfId="7490" xr:uid="{00000000-0005-0000-0000-00008C190000}"/>
    <cellStyle name="_Бизнес-план 2007 (форма)1_Форма Бизнес-плана 2010-2014 по ДАО (раздел 4.4 Трубопроводы)." xfId="7491" xr:uid="{00000000-0005-0000-0000-00008D190000}"/>
    <cellStyle name="_Бизнес-план 2007 (форма)1_Форма Бизнес-плана 2010-2014 по ДАО (раздел 4.4 Трубопроводы). 2" xfId="7492" xr:uid="{00000000-0005-0000-0000-00008E190000}"/>
    <cellStyle name="_Бизнес-план 2007 (форма)1_Форма Бизнес-плана 2010-2014 по ДАО (раздел 4.4 Трубопроводы)._Бизнес-план (Вариант № 1) (10%) 14 04 10" xfId="7493" xr:uid="{00000000-0005-0000-0000-00008F190000}"/>
    <cellStyle name="_Бизнес-план 2007 (форма)1_Форма Бизнес-плана 2010-2014 по ДАО (раздел 4.4 Трубопроводы)._Бизнес-план (Вариант № 1) (10%) 14 04 10 2" xfId="7494" xr:uid="{00000000-0005-0000-0000-000090190000}"/>
    <cellStyle name="_Бизнес-план 2007 (форма)1_Форма Бизнес-плана 2010-2014 по ДАО (раздел 4.4 Трубопроводы)._Бизнес-план (Вариант № 2) (7%) (4)" xfId="7495" xr:uid="{00000000-0005-0000-0000-000091190000}"/>
    <cellStyle name="_Бизнес-план 2007 (форма)1_Форма Бизнес-плана 2010-2014 по ДАО (раздел 4.4 Трубопроводы)._Бизнес-план (Вариант № 2) (7%) (4) 2" xfId="7496" xr:uid="{00000000-0005-0000-0000-000092190000}"/>
    <cellStyle name="_Бизнес-план 2007 (форма)1_Форма Бизнес-плана 2010-2014 по ДАО (раздел 4.4 Трубопроводы)._Бизнес-план (Вариант № 2) (7%) 09 04 10" xfId="7497" xr:uid="{00000000-0005-0000-0000-000093190000}"/>
    <cellStyle name="_Бизнес-план 2007 (форма)1_Форма Бизнес-плана 2010-2014 по ДАО (раздел 4.4 Трубопроводы)._Бизнес-план (Вариант № 2) (7%) 09 04 10 2" xfId="7498" xr:uid="{00000000-0005-0000-0000-000094190000}"/>
    <cellStyle name="_Бизнес-план 2007 (форма)1_Форма Бизнес-плана 2010-2014 по ДАО (раздел 4.4 Трубопроводы)._Бизнес-план (Вариант № 2) (7%) 13 04 10" xfId="7499" xr:uid="{00000000-0005-0000-0000-000095190000}"/>
    <cellStyle name="_Бизнес-план 2007 (форма)1_Форма Бизнес-плана 2010-2014 по ДАО (раздел 4.4 Трубопроводы)._Бизнес-план (Вариант № 2) (7%) 13 04 10 (2)" xfId="7500" xr:uid="{00000000-0005-0000-0000-000096190000}"/>
    <cellStyle name="_Бизнес-план 2007 (форма)1_Форма Бизнес-плана 2010-2014 по ДАО (раздел 4.4 Трубопроводы)._Бизнес-план (Вариант № 2) (7%) 13 04 10 (2) 2" xfId="7501" xr:uid="{00000000-0005-0000-0000-000097190000}"/>
    <cellStyle name="_Бизнес-план 2007 (форма)1_Форма Бизнес-плана 2010-2014 по ДАО (раздел 4.4 Трубопроводы)._Бизнес-план (Вариант № 2) (7%) 13 04 10 10" xfId="7502" xr:uid="{00000000-0005-0000-0000-000098190000}"/>
    <cellStyle name="_Бизнес-план 2007 (форма)1_Форма Бизнес-плана 2010-2014 по ДАО (раздел 4.4 Трубопроводы)._Бизнес-план (Вариант № 2) (7%) 13 04 10 11" xfId="7503" xr:uid="{00000000-0005-0000-0000-000099190000}"/>
    <cellStyle name="_Бизнес-план 2007 (форма)1_Форма Бизнес-плана 2010-2014 по ДАО (раздел 4.4 Трубопроводы)._Бизнес-план (Вариант № 2) (7%) 13 04 10 12" xfId="7504" xr:uid="{00000000-0005-0000-0000-00009A190000}"/>
    <cellStyle name="_Бизнес-план 2007 (форма)1_Форма Бизнес-плана 2010-2014 по ДАО (раздел 4.4 Трубопроводы)._Бизнес-план (Вариант № 2) (7%) 13 04 10 13" xfId="7505" xr:uid="{00000000-0005-0000-0000-00009B190000}"/>
    <cellStyle name="_Бизнес-план 2007 (форма)1_Форма Бизнес-плана 2010-2014 по ДАО (раздел 4.4 Трубопроводы)._Бизнес-план (Вариант № 2) (7%) 13 04 10 14" xfId="7506" xr:uid="{00000000-0005-0000-0000-00009C190000}"/>
    <cellStyle name="_Бизнес-план 2007 (форма)1_Форма Бизнес-плана 2010-2014 по ДАО (раздел 4.4 Трубопроводы)._Бизнес-план (Вариант № 2) (7%) 13 04 10 15" xfId="7507" xr:uid="{00000000-0005-0000-0000-00009D190000}"/>
    <cellStyle name="_Бизнес-план 2007 (форма)1_Форма Бизнес-плана 2010-2014 по ДАО (раздел 4.4 Трубопроводы)._Бизнес-план (Вариант № 2) (7%) 13 04 10 16" xfId="7508" xr:uid="{00000000-0005-0000-0000-00009E190000}"/>
    <cellStyle name="_Бизнес-план 2007 (форма)1_Форма Бизнес-плана 2010-2014 по ДАО (раздел 4.4 Трубопроводы)._Бизнес-план (Вариант № 2) (7%) 13 04 10 17" xfId="7509" xr:uid="{00000000-0005-0000-0000-00009F190000}"/>
    <cellStyle name="_Бизнес-план 2007 (форма)1_Форма Бизнес-плана 2010-2014 по ДАО (раздел 4.4 Трубопроводы)._Бизнес-план (Вариант № 2) (7%) 13 04 10 18" xfId="7510" xr:uid="{00000000-0005-0000-0000-0000A0190000}"/>
    <cellStyle name="_Бизнес-план 2007 (форма)1_Форма Бизнес-плана 2010-2014 по ДАО (раздел 4.4 Трубопроводы)._Бизнес-план (Вариант № 2) (7%) 13 04 10 19" xfId="7511" xr:uid="{00000000-0005-0000-0000-0000A1190000}"/>
    <cellStyle name="_Бизнес-план 2007 (форма)1_Форма Бизнес-плана 2010-2014 по ДАО (раздел 4.4 Трубопроводы)._Бизнес-план (Вариант № 2) (7%) 13 04 10 2" xfId="7512" xr:uid="{00000000-0005-0000-0000-0000A2190000}"/>
    <cellStyle name="_Бизнес-план 2007 (форма)1_Форма Бизнес-плана 2010-2014 по ДАО (раздел 4.4 Трубопроводы)._Бизнес-план (Вариант № 2) (7%) 13 04 10 20" xfId="7513" xr:uid="{00000000-0005-0000-0000-0000A3190000}"/>
    <cellStyle name="_Бизнес-план 2007 (форма)1_Форма Бизнес-плана 2010-2014 по ДАО (раздел 4.4 Трубопроводы)._Бизнес-план (Вариант № 2) (7%) 13 04 10 21" xfId="7514" xr:uid="{00000000-0005-0000-0000-0000A4190000}"/>
    <cellStyle name="_Бизнес-план 2007 (форма)1_Форма Бизнес-плана 2010-2014 по ДАО (раздел 4.4 Трубопроводы)._Бизнес-план (Вариант № 2) (7%) 13 04 10 22" xfId="7515" xr:uid="{00000000-0005-0000-0000-0000A5190000}"/>
    <cellStyle name="_Бизнес-план 2007 (форма)1_Форма Бизнес-плана 2010-2014 по ДАО (раздел 4.4 Трубопроводы)._Бизнес-план (Вариант № 2) (7%) 13 04 10 23" xfId="7516" xr:uid="{00000000-0005-0000-0000-0000A6190000}"/>
    <cellStyle name="_Бизнес-план 2007 (форма)1_Форма Бизнес-плана 2010-2014 по ДАО (раздел 4.4 Трубопроводы)._Бизнес-план (Вариант № 2) (7%) 13 04 10 3" xfId="7517" xr:uid="{00000000-0005-0000-0000-0000A7190000}"/>
    <cellStyle name="_Бизнес-план 2007 (форма)1_Форма Бизнес-плана 2010-2014 по ДАО (раздел 4.4 Трубопроводы)._Бизнес-план (Вариант № 2) (7%) 13 04 10 4" xfId="7518" xr:uid="{00000000-0005-0000-0000-0000A8190000}"/>
    <cellStyle name="_Бизнес-план 2007 (форма)1_Форма Бизнес-плана 2010-2014 по ДАО (раздел 4.4 Трубопроводы)._Бизнес-план (Вариант № 2) (7%) 13 04 10 5" xfId="7519" xr:uid="{00000000-0005-0000-0000-0000A9190000}"/>
    <cellStyle name="_Бизнес-план 2007 (форма)1_Форма Бизнес-плана 2010-2014 по ДАО (раздел 4.4 Трубопроводы)._Бизнес-план (Вариант № 2) (7%) 13 04 10 6" xfId="7520" xr:uid="{00000000-0005-0000-0000-0000AA190000}"/>
    <cellStyle name="_Бизнес-план 2007 (форма)1_Форма Бизнес-плана 2010-2014 по ДАО (раздел 4.4 Трубопроводы)._Бизнес-план (Вариант № 2) (7%) 13 04 10 7" xfId="7521" xr:uid="{00000000-0005-0000-0000-0000AB190000}"/>
    <cellStyle name="_Бизнес-план 2007 (форма)1_Форма Бизнес-плана 2010-2014 по ДАО (раздел 4.4 Трубопроводы)._Бизнес-план (Вариант № 2) (7%) 13 04 10 8" xfId="7522" xr:uid="{00000000-0005-0000-0000-0000AC190000}"/>
    <cellStyle name="_Бизнес-план 2007 (форма)1_Форма Бизнес-плана 2010-2014 по ДАО (раздел 4.4 Трубопроводы)._Бизнес-план (Вариант № 2) (7%) 13 04 10 9" xfId="7523" xr:uid="{00000000-0005-0000-0000-0000AD190000}"/>
    <cellStyle name="_Бизнес-план 2007 (форма)1_Форма Бизнес-плана 2011-2015 по ДАО (раздел 4 4 Трубопроводы)" xfId="7524" xr:uid="{00000000-0005-0000-0000-0000AE190000}"/>
    <cellStyle name="_Бизнес-план 2007 (форма)1_Форма Бизнес-плана 2011-2015 по ДАО (раздел 4 4 Трубопроводы) 2" xfId="7525" xr:uid="{00000000-0005-0000-0000-0000AF190000}"/>
    <cellStyle name="_Бизнес-план 2007 (форма)1_Целевая програма надежности трубопроводов 2010-2011по объектно" xfId="7526" xr:uid="{00000000-0005-0000-0000-0000B0190000}"/>
    <cellStyle name="_Бизнес-план 2007 (форма)1_Целевая програма надежности трубопроводов 2010-2011по объектно 2" xfId="7527" xr:uid="{00000000-0005-0000-0000-0000B1190000}"/>
    <cellStyle name="_Бизнес-план 2007-2011 (форма заполнненная УНС)" xfId="7528" xr:uid="{00000000-0005-0000-0000-0000B2190000}"/>
    <cellStyle name="_Бизнес-план 2007-2011 (форма заполнненная УНС) (2)" xfId="7529" xr:uid="{00000000-0005-0000-0000-0000B3190000}"/>
    <cellStyle name="_Бизнес-план 2007-2011 (форма заполнненная УНС) (2)_Роснефть3_red" xfId="7530" xr:uid="{00000000-0005-0000-0000-0000B4190000}"/>
    <cellStyle name="_Бизнес-план 2007-2011 (форма заполнненная УНС)_Роснефть3_red" xfId="7531" xr:uid="{00000000-0005-0000-0000-0000B5190000}"/>
    <cellStyle name="_Бизнес-план 2007-2011 (форма заполнненная УНС)направлена в Компанию" xfId="7532" xr:uid="{00000000-0005-0000-0000-0000B6190000}"/>
    <cellStyle name="_Бизнес-план 2007-2011 (форма заполнненная УНС)направлена в Компанию_Роснефть3_red" xfId="7533" xr:uid="{00000000-0005-0000-0000-0000B7190000}"/>
    <cellStyle name="_Бизнес-план 2007-2011 (форма) (11)" xfId="7534" xr:uid="{00000000-0005-0000-0000-0000B8190000}"/>
    <cellStyle name="_Бизнес-план 2007-2011 (форма) (11) 2" xfId="7535" xr:uid="{00000000-0005-0000-0000-0000B9190000}"/>
    <cellStyle name="_Бизнес-план 2007-2011 (форма) (11) 3" xfId="7536" xr:uid="{00000000-0005-0000-0000-0000BA190000}"/>
    <cellStyle name="_Бизнес-план 2007-2011 (форма) (11)_4.4. СтНГ 2013 - 2017 г. г." xfId="7537" xr:uid="{00000000-0005-0000-0000-0000BB190000}"/>
    <cellStyle name="_Бизнес-план 2007-2011 (форма) (11)_БП 2013 - 2017 г. г. СтНГ" xfId="7538" xr:uid="{00000000-0005-0000-0000-0000BC190000}"/>
    <cellStyle name="_Бизнес-план 2007-2011 (форма) (11)_БП 2013 - 2017 г. г.Удмуртнефть" xfId="7539" xr:uid="{00000000-0005-0000-0000-0000BD190000}"/>
    <cellStyle name="_Бизнес-план 2007-2011 (форма) (11)_Макет НГД 2013 - 2017 г. г." xfId="7540" xr:uid="{00000000-0005-0000-0000-0000BE190000}"/>
    <cellStyle name="_Бизнес-план 2007-2011 (форма) (11)_Макет НГД 2013-2017" xfId="7541" xr:uid="{00000000-0005-0000-0000-0000BF190000}"/>
    <cellStyle name="_Бизнес-план 2007-2011 (форма) (11)_Макет НГД 2013-2020_10.04.2013" xfId="7542" xr:uid="{00000000-0005-0000-0000-0000C0190000}"/>
    <cellStyle name="_Бизнес-план 2007-2011 (форма) (11)_Роснефть3_red" xfId="7543" xr:uid="{00000000-0005-0000-0000-0000C1190000}"/>
    <cellStyle name="_Бизнес-план 2007-2011 (форма) (16)6 октя ОЭТ" xfId="7544" xr:uid="{00000000-0005-0000-0000-0000C2190000}"/>
    <cellStyle name="_Бизнес-план 2007-2011 (форма) (16)6 октя ОЭТ 2" xfId="7545" xr:uid="{00000000-0005-0000-0000-0000C3190000}"/>
    <cellStyle name="_Бизнес-план 2007-2011 (форма) (16)6 октя ОЭТ 3" xfId="7546" xr:uid="{00000000-0005-0000-0000-0000C4190000}"/>
    <cellStyle name="_Бизнес-план 2007-2011 (форма) (16)6 октя ОЭТ_4.4. СтНГ 2013 - 2017 г. г." xfId="7547" xr:uid="{00000000-0005-0000-0000-0000C5190000}"/>
    <cellStyle name="_Бизнес-план 2007-2011 (форма) (16)6 октя ОЭТ_БП 2013 - 2017 г. г. СтНГ" xfId="7548" xr:uid="{00000000-0005-0000-0000-0000C6190000}"/>
    <cellStyle name="_Бизнес-план 2007-2011 (форма) (16)6 октя ОЭТ_БП 2013 - 2017 г. г.Удмуртнефть" xfId="7549" xr:uid="{00000000-0005-0000-0000-0000C7190000}"/>
    <cellStyle name="_Бизнес-план 2007-2011 (форма) (16)6 октя ОЭТ_Макет НГД 2013 - 2017 г. г." xfId="7550" xr:uid="{00000000-0005-0000-0000-0000C8190000}"/>
    <cellStyle name="_Бизнес-план 2007-2011 (форма) (16)6 октя ОЭТ_Макет НГД 2013-2017" xfId="7551" xr:uid="{00000000-0005-0000-0000-0000C9190000}"/>
    <cellStyle name="_Бизнес-план 2007-2011 (форма) (16)6 октя ОЭТ_Макет НГД 2013-2020_10.04.2013" xfId="7552" xr:uid="{00000000-0005-0000-0000-0000CA190000}"/>
    <cellStyle name="_Бизнес-план 2007-2011 (форма) (16)6 октя ОЭТ_Роснефть3_red" xfId="7553" xr:uid="{00000000-0005-0000-0000-0000CB190000}"/>
    <cellStyle name="_Бизнес-план 2007-2011 (форма) (2)" xfId="7554" xr:uid="{00000000-0005-0000-0000-0000CC190000}"/>
    <cellStyle name="_Бизнес-план 2007-2011 (форма) (2) 2" xfId="7555" xr:uid="{00000000-0005-0000-0000-0000CD190000}"/>
    <cellStyle name="_Бизнес-план 2007-2011 (форма) (2) 2 2" xfId="7556" xr:uid="{00000000-0005-0000-0000-0000CE190000}"/>
    <cellStyle name="_Бизнес-план 2007-2011 (форма) (2) 2 3" xfId="7557" xr:uid="{00000000-0005-0000-0000-0000CF190000}"/>
    <cellStyle name="_Бизнес-план 2007-2011 (форма) (2) 2_(Вариант № 2) (7%)" xfId="7558" xr:uid="{00000000-0005-0000-0000-0000D0190000}"/>
    <cellStyle name="_Бизнес-план 2007-2011 (форма) (2) 2_(Вариант № 2) (7%) 2" xfId="7559" xr:uid="{00000000-0005-0000-0000-0000D1190000}"/>
    <cellStyle name="_Бизнес-план 2007-2011 (форма) (2) 2_(Вариант № 2) (7%) 3" xfId="7560" xr:uid="{00000000-0005-0000-0000-0000D2190000}"/>
    <cellStyle name="_Бизнес-план 2007-2011 (форма) (2) 2_(Вариант № 2) (7%)_4.4. СтНГ 2013 - 2017 г. г." xfId="7561" xr:uid="{00000000-0005-0000-0000-0000D3190000}"/>
    <cellStyle name="_Бизнес-план 2007-2011 (форма) (2) 2_(Вариант № 2) (7%)_БП 2013 - 2017 г. г. СтНГ" xfId="7562" xr:uid="{00000000-0005-0000-0000-0000D4190000}"/>
    <cellStyle name="_Бизнес-план 2007-2011 (форма) (2) 2_(Вариант № 2) (7%)_БП 2013 - 2017 г. г.Удмуртнефть" xfId="7563" xr:uid="{00000000-0005-0000-0000-0000D5190000}"/>
    <cellStyle name="_Бизнес-план 2007-2011 (форма) (2) 2_(Вариант № 2) (7%)_Инг.по новым СУ120711 Форма БП(раздел 4 4 Трубопроводы)" xfId="7564" xr:uid="{00000000-0005-0000-0000-0000D6190000}"/>
    <cellStyle name="_Бизнес-план 2007-2011 (форма) (2) 2_(Вариант № 2) (7%)_Инг.по новым СУ120711 Форма БП(раздел 4 4 Трубопроводы) 2" xfId="7565" xr:uid="{00000000-0005-0000-0000-0000D7190000}"/>
    <cellStyle name="_Бизнес-план 2007-2011 (форма) (2) 2_(Вариант № 2) (7%)_Инг.по новым СУ120711 Форма БП(раздел 4 4 Трубопроводы) 3" xfId="7566" xr:uid="{00000000-0005-0000-0000-0000D8190000}"/>
    <cellStyle name="_Бизнес-план 2007-2011 (форма) (2) 2_(Вариант № 2) (7%)_Инг.по новым СУ120711 Форма БП(раздел 4 4 Трубопроводы)_4.4. СтНГ 2013 - 2017 г. г." xfId="7567" xr:uid="{00000000-0005-0000-0000-0000D9190000}"/>
    <cellStyle name="_Бизнес-план 2007-2011 (форма) (2) 2_(Вариант № 2) (7%)_Инг.по новым СУ120711 Форма БП(раздел 4 4 Трубопроводы)_БП 2013 - 2017 г. г. СтНГ" xfId="7568" xr:uid="{00000000-0005-0000-0000-0000DA190000}"/>
    <cellStyle name="_Бизнес-план 2007-2011 (форма) (2) 2_(Вариант № 2) (7%)_Инг.по новым СУ120711 Форма БП(раздел 4 4 Трубопроводы)_БП 2013 - 2017 г. г.Удмуртнефть" xfId="7569" xr:uid="{00000000-0005-0000-0000-0000DB190000}"/>
    <cellStyle name="_Бизнес-план 2007-2011 (форма) (2) 2_(Вариант № 2) (7%)_Инг.по новым СУ120711 Форма БП(раздел 4 4 Трубопроводы)_Макет НГД 2013 - 2017 г. г." xfId="7570" xr:uid="{00000000-0005-0000-0000-0000DC190000}"/>
    <cellStyle name="_Бизнес-план 2007-2011 (форма) (2) 2_(Вариант № 2) (7%)_Инг.по новым СУ120711 Форма БП(раздел 4 4 Трубопроводы)_Макет НГД 2013-2017" xfId="7571" xr:uid="{00000000-0005-0000-0000-0000DD190000}"/>
    <cellStyle name="_Бизнес-план 2007-2011 (форма) (2) 2_(Вариант № 2) (7%)_Инг.по новым СУ120711 Форма БП(раздел 4 4 Трубопроводы)_Макет НГД 2013-2020_10.04.2013" xfId="7572" xr:uid="{00000000-0005-0000-0000-0000DE190000}"/>
    <cellStyle name="_Бизнес-план 2007-2011 (форма) (2) 2_(Вариант № 2) (7%)_Макет НГД 2013 - 2017 г. г." xfId="7573" xr:uid="{00000000-0005-0000-0000-0000DF190000}"/>
    <cellStyle name="_Бизнес-план 2007-2011 (форма) (2) 2_(Вариант № 2) (7%)_Макет НГД 2013-2017" xfId="7574" xr:uid="{00000000-0005-0000-0000-0000E0190000}"/>
    <cellStyle name="_Бизнес-план 2007-2011 (форма) (2) 2_(Вариант № 2) (7%)_Макет НГД 2013-2020_10.04.2013" xfId="7575" xr:uid="{00000000-0005-0000-0000-0000E1190000}"/>
    <cellStyle name="_Бизнес-план 2007-2011 (форма) (2) 2_(Вариант № 2) (7%)_Программа повышения надежности трубопроводов (2011-2015) для БП 11-12" xfId="7576" xr:uid="{00000000-0005-0000-0000-0000E2190000}"/>
    <cellStyle name="_Бизнес-план 2007-2011 (форма) (2) 2_(Вариант № 2) (7%)_Программа повышения надежности трубопроводов (2011-2015) для БП 11-12 2" xfId="7577" xr:uid="{00000000-0005-0000-0000-0000E3190000}"/>
    <cellStyle name="_Бизнес-план 2007-2011 (форма) (2) 2_(Вариант № 2) (7%)_Программа повышения надежности трубопроводов (2011-2015) для БП 11-12 3" xfId="7578" xr:uid="{00000000-0005-0000-0000-0000E4190000}"/>
    <cellStyle name="_Бизнес-план 2007-2011 (форма) (2) 2_(Вариант № 2) (7%)_Программа повышения надежности трубопроводов (2011-2015) для БП 11-12_4.4. СтНГ 2013 - 2017 г. г." xfId="7579" xr:uid="{00000000-0005-0000-0000-0000E5190000}"/>
    <cellStyle name="_Бизнес-план 2007-2011 (форма) (2) 2_(Вариант № 2) (7%)_Программа повышения надежности трубопроводов (2011-2015) для БП 11-12_БП 2013 - 2017 г. г. СтНГ" xfId="7580" xr:uid="{00000000-0005-0000-0000-0000E6190000}"/>
    <cellStyle name="_Бизнес-план 2007-2011 (форма) (2) 2_(Вариант № 2) (7%)_Программа повышения надежности трубопроводов (2011-2015) для БП 11-12_БП 2013 - 2017 г. г.Удмуртнефть" xfId="7581" xr:uid="{00000000-0005-0000-0000-0000E7190000}"/>
    <cellStyle name="_Бизнес-план 2007-2011 (форма) (2) 2_(Вариант № 2) (7%)_Программа повышения надежности трубопроводов (2011-2015) для БП 11-12_Макет НГД 2013 - 2017 г. г." xfId="7582" xr:uid="{00000000-0005-0000-0000-0000E8190000}"/>
    <cellStyle name="_Бизнес-план 2007-2011 (форма) (2) 2_(Вариант № 2) (7%)_Программа повышения надежности трубопроводов (2011-2015) для БП 11-12_Макет НГД 2013-2017" xfId="7583" xr:uid="{00000000-0005-0000-0000-0000E9190000}"/>
    <cellStyle name="_Бизнес-план 2007-2011 (форма) (2) 2_(Вариант № 2) (7%)_Программа повышения надежности трубопроводов (2011-2015) для БП 11-12_Макет НГД 2013-2020_10.04.2013" xfId="7584" xr:uid="{00000000-0005-0000-0000-0000EA190000}"/>
    <cellStyle name="_Бизнес-план 2007-2011 (форма) (2) 2_(Вариант № 2) (7%)_раздел 4.4 Трубопроводы (31.08.11г.) с расшифровками Муллов" xfId="7585" xr:uid="{00000000-0005-0000-0000-0000EB190000}"/>
    <cellStyle name="_Бизнес-план 2007-2011 (форма) (2) 2_(Вариант № 2) (7%)_раздел 4.4 Трубопроводы (31.08.11г.) с расшифровками Муллов 2" xfId="7586" xr:uid="{00000000-0005-0000-0000-0000EC190000}"/>
    <cellStyle name="_Бизнес-план 2007-2011 (форма) (2) 2_(Вариант № 2) (7%)_раздел 4.4 Трубопроводы (31.08.11г.) с расшифровками Муллов 3" xfId="7587" xr:uid="{00000000-0005-0000-0000-0000ED190000}"/>
    <cellStyle name="_Бизнес-план 2007-2011 (форма) (2) 2_(Вариант № 2) (7%)_раздел 4.4 Трубопроводы (31.08.11г.) с расшифровками Муллов_4.4. СтНГ 2013 - 2017 г. г." xfId="7588" xr:uid="{00000000-0005-0000-0000-0000EE190000}"/>
    <cellStyle name="_Бизнес-план 2007-2011 (форма) (2) 2_(Вариант № 2) (7%)_раздел 4.4 Трубопроводы (31.08.11г.) с расшифровками Муллов_БП 2013 - 2017 г. г. СтНГ" xfId="7589" xr:uid="{00000000-0005-0000-0000-0000EF190000}"/>
    <cellStyle name="_Бизнес-план 2007-2011 (форма) (2) 2_(Вариант № 2) (7%)_раздел 4.4 Трубопроводы (31.08.11г.) с расшифровками Муллов_БП 2013 - 2017 г. г.Удмуртнефть" xfId="7590" xr:uid="{00000000-0005-0000-0000-0000F0190000}"/>
    <cellStyle name="_Бизнес-план 2007-2011 (форма) (2) 2_(Вариант № 2) (7%)_раздел 4.4 Трубопроводы (31.08.11г.) с расшифровками Муллов_Макет НГД 2013 - 2017 г. г." xfId="7591" xr:uid="{00000000-0005-0000-0000-0000F1190000}"/>
    <cellStyle name="_Бизнес-план 2007-2011 (форма) (2) 2_(Вариант № 2) (7%)_раздел 4.4 Трубопроводы (31.08.11г.) с расшифровками Муллов_Макет НГД 2013-2017" xfId="7592" xr:uid="{00000000-0005-0000-0000-0000F2190000}"/>
    <cellStyle name="_Бизнес-план 2007-2011 (форма) (2) 2_(Вариант № 2) (7%)_раздел 4.4 Трубопроводы (31.08.11г.) с расшифровками Муллов_Макет НГД 2013-2020_10.04.2013" xfId="7593" xr:uid="{00000000-0005-0000-0000-0000F3190000}"/>
    <cellStyle name="_Бизнес-план 2007-2011 (форма) (2) 2_4.4. СтНГ 2013 - 2017 г. г." xfId="7594" xr:uid="{00000000-0005-0000-0000-0000F4190000}"/>
    <cellStyle name="_Бизнес-план 2007-2011 (форма) (2) 2_Бизнес-план (Вариант № 1) (10%) 14 04 10" xfId="7595" xr:uid="{00000000-0005-0000-0000-0000F5190000}"/>
    <cellStyle name="_Бизнес-план 2007-2011 (форма) (2) 2_Бизнес-план (Вариант № 1) (10%) 14 04 10 2" xfId="7596" xr:uid="{00000000-0005-0000-0000-0000F6190000}"/>
    <cellStyle name="_Бизнес-план 2007-2011 (форма) (2) 2_Бизнес-план (Вариант № 1) (10%) 14 04 10 3" xfId="7597" xr:uid="{00000000-0005-0000-0000-0000F7190000}"/>
    <cellStyle name="_Бизнес-план 2007-2011 (форма) (2) 2_Бизнес-план (Вариант № 1) (10%) 14 04 10_4.4. СтНГ 2013 - 2017 г. г." xfId="7598" xr:uid="{00000000-0005-0000-0000-0000F8190000}"/>
    <cellStyle name="_Бизнес-план 2007-2011 (форма) (2) 2_Бизнес-план (Вариант № 1) (10%) 14 04 10_БП 2013 - 2017 г. г. СтНГ" xfId="7599" xr:uid="{00000000-0005-0000-0000-0000F9190000}"/>
    <cellStyle name="_Бизнес-план 2007-2011 (форма) (2) 2_Бизнес-план (Вариант № 1) (10%) 14 04 10_БП 2013 - 2017 г. г.Удмуртнефть" xfId="7600" xr:uid="{00000000-0005-0000-0000-0000FA190000}"/>
    <cellStyle name="_Бизнес-план 2007-2011 (форма) (2) 2_Бизнес-план (Вариант № 1) (10%) 14 04 10_Инг.по новым СУ120711 Форма БП(раздел 4 4 Трубопроводы)" xfId="7601" xr:uid="{00000000-0005-0000-0000-0000FB190000}"/>
    <cellStyle name="_Бизнес-план 2007-2011 (форма) (2) 2_Бизнес-план (Вариант № 1) (10%) 14 04 10_Инг.по новым СУ120711 Форма БП(раздел 4 4 Трубопроводы) 2" xfId="7602" xr:uid="{00000000-0005-0000-0000-0000FC190000}"/>
    <cellStyle name="_Бизнес-план 2007-2011 (форма) (2) 2_Бизнес-план (Вариант № 1) (10%) 14 04 10_Инг.по новым СУ120711 Форма БП(раздел 4 4 Трубопроводы) 3" xfId="7603" xr:uid="{00000000-0005-0000-0000-0000FD190000}"/>
    <cellStyle name="_Бизнес-план 2007-2011 (форма) (2) 2_Бизнес-план (Вариант № 1) (10%) 14 04 10_Инг.по новым СУ120711 Форма БП(раздел 4 4 Трубопроводы)_4.4. СтНГ 2013 - 2017 г. г." xfId="7604" xr:uid="{00000000-0005-0000-0000-0000FE190000}"/>
    <cellStyle name="_Бизнес-план 2007-2011 (форма) (2) 2_Бизнес-план (Вариант № 1) (10%) 14 04 10_Инг.по новым СУ120711 Форма БП(раздел 4 4 Трубопроводы)_БП 2013 - 2017 г. г. СтНГ" xfId="7605" xr:uid="{00000000-0005-0000-0000-0000FF190000}"/>
    <cellStyle name="_Бизнес-план 2007-2011 (форма) (2) 2_Бизнес-план (Вариант № 1) (10%) 14 04 10_Инг.по новым СУ120711 Форма БП(раздел 4 4 Трубопроводы)_БП 2013 - 2017 г. г.Удмуртнефть" xfId="7606" xr:uid="{00000000-0005-0000-0000-0000001A0000}"/>
    <cellStyle name="_Бизнес-план 2007-2011 (форма) (2) 2_Бизнес-план (Вариант № 1) (10%) 14 04 10_Инг.по новым СУ120711 Форма БП(раздел 4 4 Трубопроводы)_Макет НГД 2013 - 2017 г. г." xfId="7607" xr:uid="{00000000-0005-0000-0000-0000011A0000}"/>
    <cellStyle name="_Бизнес-план 2007-2011 (форма) (2) 2_Бизнес-план (Вариант № 1) (10%) 14 04 10_Инг.по новым СУ120711 Форма БП(раздел 4 4 Трубопроводы)_Макет НГД 2013-2017" xfId="7608" xr:uid="{00000000-0005-0000-0000-0000021A0000}"/>
    <cellStyle name="_Бизнес-план 2007-2011 (форма) (2) 2_Бизнес-план (Вариант № 1) (10%) 14 04 10_Инг.по новым СУ120711 Форма БП(раздел 4 4 Трубопроводы)_Макет НГД 2013-2020_10.04.2013" xfId="7609" xr:uid="{00000000-0005-0000-0000-0000031A0000}"/>
    <cellStyle name="_Бизнес-план 2007-2011 (форма) (2) 2_Бизнес-план (Вариант № 1) (10%) 14 04 10_Макет НГД 2013 - 2017 г. г." xfId="7610" xr:uid="{00000000-0005-0000-0000-0000041A0000}"/>
    <cellStyle name="_Бизнес-план 2007-2011 (форма) (2) 2_Бизнес-план (Вариант № 1) (10%) 14 04 10_Макет НГД 2013-2017" xfId="7611" xr:uid="{00000000-0005-0000-0000-0000051A0000}"/>
    <cellStyle name="_Бизнес-план 2007-2011 (форма) (2) 2_Бизнес-план (Вариант № 1) (10%) 14 04 10_Макет НГД 2013-2020_10.04.2013" xfId="7612" xr:uid="{00000000-0005-0000-0000-0000061A0000}"/>
    <cellStyle name="_Бизнес-план 2007-2011 (форма) (2) 2_Бизнес-план (Вариант № 1) (10%) 14 04 10_Программа повышения надежности трубопроводов (2011-2015) для БП 11-12" xfId="7613" xr:uid="{00000000-0005-0000-0000-0000071A0000}"/>
    <cellStyle name="_Бизнес-план 2007-2011 (форма) (2) 2_Бизнес-план (Вариант № 1) (10%) 14 04 10_Программа повышения надежности трубопроводов (2011-2015) для БП 11-12 2" xfId="7614" xr:uid="{00000000-0005-0000-0000-0000081A0000}"/>
    <cellStyle name="_Бизнес-план 2007-2011 (форма) (2) 2_Бизнес-план (Вариант № 1) (10%) 14 04 10_Программа повышения надежности трубопроводов (2011-2015) для БП 11-12 3" xfId="7615" xr:uid="{00000000-0005-0000-0000-0000091A0000}"/>
    <cellStyle name="_Бизнес-план 2007-2011 (форма) (2) 2_Бизнес-план (Вариант № 1) (10%) 14 04 10_Программа повышения надежности трубопроводов (2011-2015) для БП 11-12_4.4. СтНГ 2013 - 2017 г. г." xfId="7616" xr:uid="{00000000-0005-0000-0000-00000A1A0000}"/>
    <cellStyle name="_Бизнес-план 2007-2011 (форма) (2) 2_Бизнес-план (Вариант № 1) (10%) 14 04 10_Программа повышения надежности трубопроводов (2011-2015) для БП 11-12_БП 2013 - 2017 г. г. СтНГ" xfId="7617" xr:uid="{00000000-0005-0000-0000-00000B1A0000}"/>
    <cellStyle name="_Бизнес-план 2007-2011 (форма) (2) 2_Бизнес-план (Вариант № 1) (10%) 14 04 10_Программа повышения надежности трубопроводов (2011-2015) для БП 11-12_БП 2013 - 2017 г. г.Удмуртнефть" xfId="7618" xr:uid="{00000000-0005-0000-0000-00000C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 - 2017 г. г." xfId="7619" xr:uid="{00000000-0005-0000-0000-00000D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-2017" xfId="7620" xr:uid="{00000000-0005-0000-0000-00000E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-2020_10.04.2013" xfId="7621" xr:uid="{00000000-0005-0000-0000-00000F1A0000}"/>
    <cellStyle name="_Бизнес-план 2007-2011 (форма) (2) 2_Бизнес-план (Вариант № 1) (10%) 14 04 10_раздел 4.4 Трубопроводы (31.08.11г.) с расшифровками Муллов" xfId="7622" xr:uid="{00000000-0005-0000-0000-0000101A0000}"/>
    <cellStyle name="_Бизнес-план 2007-2011 (форма) (2) 2_Бизнес-план (Вариант № 1) (10%) 14 04 10_раздел 4.4 Трубопроводы (31.08.11г.) с расшифровками Муллов 2" xfId="7623" xr:uid="{00000000-0005-0000-0000-0000111A0000}"/>
    <cellStyle name="_Бизнес-план 2007-2011 (форма) (2) 2_Бизнес-план (Вариант № 1) (10%) 14 04 10_раздел 4.4 Трубопроводы (31.08.11г.) с расшифровками Муллов 3" xfId="7624" xr:uid="{00000000-0005-0000-0000-0000121A0000}"/>
    <cellStyle name="_Бизнес-план 2007-2011 (форма) (2) 2_Бизнес-план (Вариант № 1) (10%) 14 04 10_раздел 4.4 Трубопроводы (31.08.11г.) с расшифровками Муллов_4.4. СтНГ 2013 - 2017 г. г." xfId="7625" xr:uid="{00000000-0005-0000-0000-0000131A0000}"/>
    <cellStyle name="_Бизнес-план 2007-2011 (форма) (2) 2_Бизнес-план (Вариант № 1) (10%) 14 04 10_раздел 4.4 Трубопроводы (31.08.11г.) с расшифровками Муллов_БП 2013 - 2017 г. г. СтНГ" xfId="7626" xr:uid="{00000000-0005-0000-0000-0000141A0000}"/>
    <cellStyle name="_Бизнес-план 2007-2011 (форма) (2) 2_Бизнес-план (Вариант № 1) (10%) 14 04 10_раздел 4.4 Трубопроводы (31.08.11г.) с расшифровками Муллов_БП 2013 - 2017 г. г.Удмуртнефть" xfId="7627" xr:uid="{00000000-0005-0000-0000-0000151A0000}"/>
    <cellStyle name="_Бизнес-план 2007-2011 (форма) (2) 2_Бизнес-план (Вариант № 1) (10%) 14 04 10_раздел 4.4 Трубопроводы (31.08.11г.) с расшифровками Муллов_Макет НГД 2013 - 2017 г. г." xfId="7628" xr:uid="{00000000-0005-0000-0000-0000161A0000}"/>
    <cellStyle name="_Бизнес-план 2007-2011 (форма) (2) 2_Бизнес-план (Вариант № 1) (10%) 14 04 10_раздел 4.4 Трубопроводы (31.08.11г.) с расшифровками Муллов_Макет НГД 2013-2017" xfId="7629" xr:uid="{00000000-0005-0000-0000-0000171A0000}"/>
    <cellStyle name="_Бизнес-план 2007-2011 (форма) (2) 2_Бизнес-план (Вариант № 1) (10%) 14 04 10_раздел 4.4 Трубопроводы (31.08.11г.) с расшифровками Муллов_Макет НГД 2013-2020_10.04.2013" xfId="7630" xr:uid="{00000000-0005-0000-0000-0000181A0000}"/>
    <cellStyle name="_Бизнес-план 2007-2011 (форма) (2) 2_Бизнес-план (Вариант № 2) (7%) (4)" xfId="7631" xr:uid="{00000000-0005-0000-0000-0000191A0000}"/>
    <cellStyle name="_Бизнес-план 2007-2011 (форма) (2) 2_Бизнес-план (Вариант № 2) (7%) (4) 2" xfId="7632" xr:uid="{00000000-0005-0000-0000-00001A1A0000}"/>
    <cellStyle name="_Бизнес-план 2007-2011 (форма) (2) 2_Бизнес-план (Вариант № 2) (7%) (4) 3" xfId="7633" xr:uid="{00000000-0005-0000-0000-00001B1A0000}"/>
    <cellStyle name="_Бизнес-план 2007-2011 (форма) (2) 2_Бизнес-план (Вариант № 2) (7%) (4)_4.4. СтНГ 2013 - 2017 г. г." xfId="7634" xr:uid="{00000000-0005-0000-0000-00001C1A0000}"/>
    <cellStyle name="_Бизнес-план 2007-2011 (форма) (2) 2_Бизнес-план (Вариант № 2) (7%) (4)_БП 2013 - 2017 г. г. СтНГ" xfId="7635" xr:uid="{00000000-0005-0000-0000-00001D1A0000}"/>
    <cellStyle name="_Бизнес-план 2007-2011 (форма) (2) 2_Бизнес-план (Вариант № 2) (7%) (4)_БП 2013 - 2017 г. г.Удмуртнефть" xfId="7636" xr:uid="{00000000-0005-0000-0000-00001E1A0000}"/>
    <cellStyle name="_Бизнес-план 2007-2011 (форма) (2) 2_Бизнес-план (Вариант № 2) (7%) (4)_Инг.по новым СУ120711 Форма БП(раздел 4 4 Трубопроводы)" xfId="7637" xr:uid="{00000000-0005-0000-0000-00001F1A0000}"/>
    <cellStyle name="_Бизнес-план 2007-2011 (форма) (2) 2_Бизнес-план (Вариант № 2) (7%) (4)_Инг.по новым СУ120711 Форма БП(раздел 4 4 Трубопроводы) 2" xfId="7638" xr:uid="{00000000-0005-0000-0000-0000201A0000}"/>
    <cellStyle name="_Бизнес-план 2007-2011 (форма) (2) 2_Бизнес-план (Вариант № 2) (7%) (4)_Инг.по новым СУ120711 Форма БП(раздел 4 4 Трубопроводы) 3" xfId="7639" xr:uid="{00000000-0005-0000-0000-0000211A0000}"/>
    <cellStyle name="_Бизнес-план 2007-2011 (форма) (2) 2_Бизнес-план (Вариант № 2) (7%) (4)_Инг.по новым СУ120711 Форма БП(раздел 4 4 Трубопроводы)_4.4. СтНГ 2013 - 2017 г. г." xfId="7640" xr:uid="{00000000-0005-0000-0000-0000221A0000}"/>
    <cellStyle name="_Бизнес-план 2007-2011 (форма) (2) 2_Бизнес-план (Вариант № 2) (7%) (4)_Инг.по новым СУ120711 Форма БП(раздел 4 4 Трубопроводы)_БП 2013 - 2017 г. г. СтНГ" xfId="7641" xr:uid="{00000000-0005-0000-0000-0000231A0000}"/>
    <cellStyle name="_Бизнес-план 2007-2011 (форма) (2) 2_Бизнес-план (Вариант № 2) (7%) (4)_Инг.по новым СУ120711 Форма БП(раздел 4 4 Трубопроводы)_БП 2013 - 2017 г. г.Удмуртнефть" xfId="7642" xr:uid="{00000000-0005-0000-0000-0000241A0000}"/>
    <cellStyle name="_Бизнес-план 2007-2011 (форма) (2) 2_Бизнес-план (Вариант № 2) (7%) (4)_Инг.по новым СУ120711 Форма БП(раздел 4 4 Трубопроводы)_Макет НГД 2013 - 2017 г. г." xfId="7643" xr:uid="{00000000-0005-0000-0000-0000251A0000}"/>
    <cellStyle name="_Бизнес-план 2007-2011 (форма) (2) 2_Бизнес-план (Вариант № 2) (7%) (4)_Инг.по новым СУ120711 Форма БП(раздел 4 4 Трубопроводы)_Макет НГД 2013-2017" xfId="7644" xr:uid="{00000000-0005-0000-0000-0000261A0000}"/>
    <cellStyle name="_Бизнес-план 2007-2011 (форма) (2) 2_Бизнес-план (Вариант № 2) (7%) (4)_Инг.по новым СУ120711 Форма БП(раздел 4 4 Трубопроводы)_Макет НГД 2013-2020_10.04.2013" xfId="7645" xr:uid="{00000000-0005-0000-0000-0000271A0000}"/>
    <cellStyle name="_Бизнес-план 2007-2011 (форма) (2) 2_Бизнес-план (Вариант № 2) (7%) (4)_Макет НГД 2013 - 2017 г. г." xfId="7646" xr:uid="{00000000-0005-0000-0000-0000281A0000}"/>
    <cellStyle name="_Бизнес-план 2007-2011 (форма) (2) 2_Бизнес-план (Вариант № 2) (7%) (4)_Макет НГД 2013-2017" xfId="7647" xr:uid="{00000000-0005-0000-0000-0000291A0000}"/>
    <cellStyle name="_Бизнес-план 2007-2011 (форма) (2) 2_Бизнес-план (Вариант № 2) (7%) (4)_Макет НГД 2013-2020_10.04.2013" xfId="7648" xr:uid="{00000000-0005-0000-0000-00002A1A0000}"/>
    <cellStyle name="_Бизнес-план 2007-2011 (форма) (2) 2_Бизнес-план (Вариант № 2) (7%) (4)_Программа повышения надежности трубопроводов (2011-2015) для БП 11-12" xfId="7649" xr:uid="{00000000-0005-0000-0000-00002B1A0000}"/>
    <cellStyle name="_Бизнес-план 2007-2011 (форма) (2) 2_Бизнес-план (Вариант № 2) (7%) (4)_Программа повышения надежности трубопроводов (2011-2015) для БП 11-12 2" xfId="7650" xr:uid="{00000000-0005-0000-0000-00002C1A0000}"/>
    <cellStyle name="_Бизнес-план 2007-2011 (форма) (2) 2_Бизнес-план (Вариант № 2) (7%) (4)_Программа повышения надежности трубопроводов (2011-2015) для БП 11-12 3" xfId="7651" xr:uid="{00000000-0005-0000-0000-00002D1A0000}"/>
    <cellStyle name="_Бизнес-план 2007-2011 (форма) (2) 2_Бизнес-план (Вариант № 2) (7%) (4)_Программа повышения надежности трубопроводов (2011-2015) для БП 11-12_4.4. СтНГ 2013 - 2017 г. г." xfId="7652" xr:uid="{00000000-0005-0000-0000-00002E1A0000}"/>
    <cellStyle name="_Бизнес-план 2007-2011 (форма) (2) 2_Бизнес-план (Вариант № 2) (7%) (4)_Программа повышения надежности трубопроводов (2011-2015) для БП 11-12_БП 2013 - 2017 г. г. СтНГ" xfId="7653" xr:uid="{00000000-0005-0000-0000-00002F1A0000}"/>
    <cellStyle name="_Бизнес-план 2007-2011 (форма) (2) 2_Бизнес-план (Вариант № 2) (7%) (4)_Программа повышения надежности трубопроводов (2011-2015) для БП 11-12_БП 2013 - 2017 г. г.Удмуртнефть" xfId="7654" xr:uid="{00000000-0005-0000-0000-0000301A0000}"/>
    <cellStyle name="_Бизнес-план 2007-2011 (форма) (2) 2_Бизнес-план (Вариант № 2) (7%) (4)_Программа повышения надежности трубопроводов (2011-2015) для БП 11-12_Макет НГД 2013 - 2017 г. г." xfId="7655" xr:uid="{00000000-0005-0000-0000-0000311A0000}"/>
    <cellStyle name="_Бизнес-план 2007-2011 (форма) (2) 2_Бизнес-план (Вариант № 2) (7%) (4)_Программа повышения надежности трубопроводов (2011-2015) для БП 11-12_Макет НГД 2013-2017" xfId="7656" xr:uid="{00000000-0005-0000-0000-0000321A0000}"/>
    <cellStyle name="_Бизнес-план 2007-2011 (форма) (2) 2_Бизнес-план (Вариант № 2) (7%) (4)_Программа повышения надежности трубопроводов (2011-2015) для БП 11-12_Макет НГД 2013-2020_10.04.2013" xfId="7657" xr:uid="{00000000-0005-0000-0000-0000331A0000}"/>
    <cellStyle name="_Бизнес-план 2007-2011 (форма) (2) 2_Бизнес-план (Вариант № 2) (7%) (4)_раздел 4.4 Трубопроводы (31.08.11г.) с расшифровками Муллов" xfId="7658" xr:uid="{00000000-0005-0000-0000-0000341A0000}"/>
    <cellStyle name="_Бизнес-план 2007-2011 (форма) (2) 2_Бизнес-план (Вариант № 2) (7%) (4)_раздел 4.4 Трубопроводы (31.08.11г.) с расшифровками Муллов 2" xfId="7659" xr:uid="{00000000-0005-0000-0000-0000351A0000}"/>
    <cellStyle name="_Бизнес-план 2007-2011 (форма) (2) 2_Бизнес-план (Вариант № 2) (7%) (4)_раздел 4.4 Трубопроводы (31.08.11г.) с расшифровками Муллов 3" xfId="7660" xr:uid="{00000000-0005-0000-0000-0000361A0000}"/>
    <cellStyle name="_Бизнес-план 2007-2011 (форма) (2) 2_Бизнес-план (Вариант № 2) (7%) (4)_раздел 4.4 Трубопроводы (31.08.11г.) с расшифровками Муллов_4.4. СтНГ 2013 - 2017 г. г." xfId="7661" xr:uid="{00000000-0005-0000-0000-0000371A0000}"/>
    <cellStyle name="_Бизнес-план 2007-2011 (форма) (2) 2_Бизнес-план (Вариант № 2) (7%) (4)_раздел 4.4 Трубопроводы (31.08.11г.) с расшифровками Муллов_БП 2013 - 2017 г. г. СтНГ" xfId="7662" xr:uid="{00000000-0005-0000-0000-0000381A0000}"/>
    <cellStyle name="_Бизнес-план 2007-2011 (форма) (2) 2_Бизнес-план (Вариант № 2) (7%) (4)_раздел 4.4 Трубопроводы (31.08.11г.) с расшифровками Муллов_БП 2013 - 2017 г. г.Удмуртнефть" xfId="7663" xr:uid="{00000000-0005-0000-0000-0000391A0000}"/>
    <cellStyle name="_Бизнес-план 2007-2011 (форма) (2) 2_Бизнес-план (Вариант № 2) (7%) (4)_раздел 4.4 Трубопроводы (31.08.11г.) с расшифровками Муллов_Макет НГД 2013 - 2017 г. г." xfId="7664" xr:uid="{00000000-0005-0000-0000-00003A1A0000}"/>
    <cellStyle name="_Бизнес-план 2007-2011 (форма) (2) 2_Бизнес-план (Вариант № 2) (7%) (4)_раздел 4.4 Трубопроводы (31.08.11г.) с расшифровками Муллов_Макет НГД 2013-2017" xfId="7665" xr:uid="{00000000-0005-0000-0000-00003B1A0000}"/>
    <cellStyle name="_Бизнес-план 2007-2011 (форма) (2) 2_Бизнес-план (Вариант № 2) (7%) (4)_раздел 4.4 Трубопроводы (31.08.11г.) с расшифровками Муллов_Макет НГД 2013-2020_10.04.2013" xfId="7666" xr:uid="{00000000-0005-0000-0000-00003C1A0000}"/>
    <cellStyle name="_Бизнес-план 2007-2011 (форма) (2) 2_Бизнес-план (Вариант № 2) (7%) 09 04 10" xfId="7667" xr:uid="{00000000-0005-0000-0000-00003D1A0000}"/>
    <cellStyle name="_Бизнес-план 2007-2011 (форма) (2) 2_Бизнес-план (Вариант № 2) (7%) 09 04 10 2" xfId="7668" xr:uid="{00000000-0005-0000-0000-00003E1A0000}"/>
    <cellStyle name="_Бизнес-план 2007-2011 (форма) (2) 2_Бизнес-план (Вариант № 2) (7%) 09 04 10 3" xfId="7669" xr:uid="{00000000-0005-0000-0000-00003F1A0000}"/>
    <cellStyle name="_Бизнес-план 2007-2011 (форма) (2) 2_Бизнес-план (Вариант № 2) (7%) 09 04 10_4.4. СтНГ 2013 - 2017 г. г." xfId="7670" xr:uid="{00000000-0005-0000-0000-0000401A0000}"/>
    <cellStyle name="_Бизнес-план 2007-2011 (форма) (2) 2_Бизнес-план (Вариант № 2) (7%) 09 04 10_БП 2013 - 2017 г. г. СтНГ" xfId="7671" xr:uid="{00000000-0005-0000-0000-0000411A0000}"/>
    <cellStyle name="_Бизнес-план 2007-2011 (форма) (2) 2_Бизнес-план (Вариант № 2) (7%) 09 04 10_БП 2013 - 2017 г. г.Удмуртнефть" xfId="7672" xr:uid="{00000000-0005-0000-0000-0000421A0000}"/>
    <cellStyle name="_Бизнес-план 2007-2011 (форма) (2) 2_Бизнес-план (Вариант № 2) (7%) 09 04 10_Инг.по новым СУ120711 Форма БП(раздел 4 4 Трубопроводы)" xfId="7673" xr:uid="{00000000-0005-0000-0000-0000431A0000}"/>
    <cellStyle name="_Бизнес-план 2007-2011 (форма) (2) 2_Бизнес-план (Вариант № 2) (7%) 09 04 10_Инг.по новым СУ120711 Форма БП(раздел 4 4 Трубопроводы) 2" xfId="7674" xr:uid="{00000000-0005-0000-0000-0000441A0000}"/>
    <cellStyle name="_Бизнес-план 2007-2011 (форма) (2) 2_Бизнес-план (Вариант № 2) (7%) 09 04 10_Инг.по новым СУ120711 Форма БП(раздел 4 4 Трубопроводы) 3" xfId="7675" xr:uid="{00000000-0005-0000-0000-0000451A0000}"/>
    <cellStyle name="_Бизнес-план 2007-2011 (форма) (2) 2_Бизнес-план (Вариант № 2) (7%) 09 04 10_Инг.по новым СУ120711 Форма БП(раздел 4 4 Трубопроводы)_4.4. СтНГ 2013 - 2017 г. г." xfId="7676" xr:uid="{00000000-0005-0000-0000-0000461A0000}"/>
    <cellStyle name="_Бизнес-план 2007-2011 (форма) (2) 2_Бизнес-план (Вариант № 2) (7%) 09 04 10_Инг.по новым СУ120711 Форма БП(раздел 4 4 Трубопроводы)_БП 2013 - 2017 г. г. СтНГ" xfId="7677" xr:uid="{00000000-0005-0000-0000-0000471A0000}"/>
    <cellStyle name="_Бизнес-план 2007-2011 (форма) (2) 2_Бизнес-план (Вариант № 2) (7%) 09 04 10_Инг.по новым СУ120711 Форма БП(раздел 4 4 Трубопроводы)_БП 2013 - 2017 г. г.Удмуртнефть" xfId="7678" xr:uid="{00000000-0005-0000-0000-0000481A0000}"/>
    <cellStyle name="_Бизнес-план 2007-2011 (форма) (2) 2_Бизнес-план (Вариант № 2) (7%) 09 04 10_Инг.по новым СУ120711 Форма БП(раздел 4 4 Трубопроводы)_Макет НГД 2013 - 2017 г. г." xfId="7679" xr:uid="{00000000-0005-0000-0000-0000491A0000}"/>
    <cellStyle name="_Бизнес-план 2007-2011 (форма) (2) 2_Бизнес-план (Вариант № 2) (7%) 09 04 10_Инг.по новым СУ120711 Форма БП(раздел 4 4 Трубопроводы)_Макет НГД 2013-2017" xfId="7680" xr:uid="{00000000-0005-0000-0000-00004A1A0000}"/>
    <cellStyle name="_Бизнес-план 2007-2011 (форма) (2) 2_Бизнес-план (Вариант № 2) (7%) 09 04 10_Инг.по новым СУ120711 Форма БП(раздел 4 4 Трубопроводы)_Макет НГД 2013-2020_10.04.2013" xfId="7681" xr:uid="{00000000-0005-0000-0000-00004B1A0000}"/>
    <cellStyle name="_Бизнес-план 2007-2011 (форма) (2) 2_Бизнес-план (Вариант № 2) (7%) 09 04 10_Макет НГД 2013 - 2017 г. г." xfId="7682" xr:uid="{00000000-0005-0000-0000-00004C1A0000}"/>
    <cellStyle name="_Бизнес-план 2007-2011 (форма) (2) 2_Бизнес-план (Вариант № 2) (7%) 09 04 10_Макет НГД 2013-2017" xfId="7683" xr:uid="{00000000-0005-0000-0000-00004D1A0000}"/>
    <cellStyle name="_Бизнес-план 2007-2011 (форма) (2) 2_Бизнес-план (Вариант № 2) (7%) 09 04 10_Макет НГД 2013-2020_10.04.2013" xfId="7684" xr:uid="{00000000-0005-0000-0000-00004E1A0000}"/>
    <cellStyle name="_Бизнес-план 2007-2011 (форма) (2) 2_Бизнес-план (Вариант № 2) (7%) 09 04 10_раздел 4.4 Трубопроводы (31.08.11г.) с расшифровками Муллов" xfId="7685" xr:uid="{00000000-0005-0000-0000-00004F1A0000}"/>
    <cellStyle name="_Бизнес-план 2007-2011 (форма) (2) 2_Бизнес-план (Вариант № 2) (7%) 09 04 10_раздел 4.4 Трубопроводы (31.08.11г.) с расшифровками Муллов 2" xfId="7686" xr:uid="{00000000-0005-0000-0000-0000501A0000}"/>
    <cellStyle name="_Бизнес-план 2007-2011 (форма) (2) 2_Бизнес-план (Вариант № 2) (7%) 09 04 10_раздел 4.4 Трубопроводы (31.08.11г.) с расшифровками Муллов 3" xfId="7687" xr:uid="{00000000-0005-0000-0000-0000511A0000}"/>
    <cellStyle name="_Бизнес-план 2007-2011 (форма) (2) 2_Бизнес-план (Вариант № 2) (7%) 09 04 10_раздел 4.4 Трубопроводы (31.08.11г.) с расшифровками Муллов_4.4. СтНГ 2013 - 2017 г. г." xfId="7688" xr:uid="{00000000-0005-0000-0000-0000521A0000}"/>
    <cellStyle name="_Бизнес-план 2007-2011 (форма) (2) 2_Бизнес-план (Вариант № 2) (7%) 09 04 10_раздел 4.4 Трубопроводы (31.08.11г.) с расшифровками Муллов_БП 2013 - 2017 г. г. СтНГ" xfId="7689" xr:uid="{00000000-0005-0000-0000-0000531A0000}"/>
    <cellStyle name="_Бизнес-план 2007-2011 (форма) (2) 2_Бизнес-план (Вариант № 2) (7%) 09 04 10_раздел 4.4 Трубопроводы (31.08.11г.) с расшифровками Муллов_БП 2013 - 2017 г. г.Удмуртнефть" xfId="7690" xr:uid="{00000000-0005-0000-0000-0000541A0000}"/>
    <cellStyle name="_Бизнес-план 2007-2011 (форма) (2) 2_Бизнес-план (Вариант № 2) (7%) 09 04 10_раздел 4.4 Трубопроводы (31.08.11г.) с расшифровками Муллов_Макет НГД 2013 - 2017 г. г." xfId="7691" xr:uid="{00000000-0005-0000-0000-0000551A0000}"/>
    <cellStyle name="_Бизнес-план 2007-2011 (форма) (2) 2_Бизнес-план (Вариант № 2) (7%) 09 04 10_раздел 4.4 Трубопроводы (31.08.11г.) с расшифровками Муллов_Макет НГД 2013-2017" xfId="7692" xr:uid="{00000000-0005-0000-0000-0000561A0000}"/>
    <cellStyle name="_Бизнес-план 2007-2011 (форма) (2) 2_Бизнес-план (Вариант № 2) (7%) 09 04 10_раздел 4.4 Трубопроводы (31.08.11г.) с расшифровками Муллов_Макет НГД 2013-2020_10.04.2013" xfId="7693" xr:uid="{00000000-0005-0000-0000-0000571A0000}"/>
    <cellStyle name="_Бизнес-план 2007-2011 (форма) (2) 2_Бизнес-план (Вариант № 2) (7%) 13 04 10" xfId="7694" xr:uid="{00000000-0005-0000-0000-0000581A0000}"/>
    <cellStyle name="_Бизнес-план 2007-2011 (форма) (2) 2_Бизнес-план (Вариант № 2) (7%) 13 04 10 (2)" xfId="7695" xr:uid="{00000000-0005-0000-0000-0000591A0000}"/>
    <cellStyle name="_Бизнес-план 2007-2011 (форма) (2) 2_Бизнес-план (Вариант № 2) (7%) 13 04 10 (2) 2" xfId="7696" xr:uid="{00000000-0005-0000-0000-00005A1A0000}"/>
    <cellStyle name="_Бизнес-план 2007-2011 (форма) (2) 2_Бизнес-план (Вариант № 2) (7%) 13 04 10 (2) 3" xfId="7697" xr:uid="{00000000-0005-0000-0000-00005B1A0000}"/>
    <cellStyle name="_Бизнес-план 2007-2011 (форма) (2) 2_Бизнес-план (Вариант № 2) (7%) 13 04 10 (2)_4.4. СтНГ 2013 - 2017 г. г." xfId="7698" xr:uid="{00000000-0005-0000-0000-00005C1A0000}"/>
    <cellStyle name="_Бизнес-план 2007-2011 (форма) (2) 2_Бизнес-план (Вариант № 2) (7%) 13 04 10 (2)_БП 2013 - 2017 г. г. СтНГ" xfId="7699" xr:uid="{00000000-0005-0000-0000-00005D1A0000}"/>
    <cellStyle name="_Бизнес-план 2007-2011 (форма) (2) 2_Бизнес-план (Вариант № 2) (7%) 13 04 10 (2)_БП 2013 - 2017 г. г.Удмуртнефть" xfId="7700" xr:uid="{00000000-0005-0000-0000-00005E1A0000}"/>
    <cellStyle name="_Бизнес-план 2007-2011 (форма) (2) 2_Бизнес-план (Вариант № 2) (7%) 13 04 10 (2)_Инг.по новым СУ120711 Форма БП(раздел 4 4 Трубопроводы)" xfId="7701" xr:uid="{00000000-0005-0000-0000-00005F1A0000}"/>
    <cellStyle name="_Бизнес-план 2007-2011 (форма) (2) 2_Бизнес-план (Вариант № 2) (7%) 13 04 10 (2)_Инг.по новым СУ120711 Форма БП(раздел 4 4 Трубопроводы) 2" xfId="7702" xr:uid="{00000000-0005-0000-0000-0000601A0000}"/>
    <cellStyle name="_Бизнес-план 2007-2011 (форма) (2) 2_Бизнес-план (Вариант № 2) (7%) 13 04 10 (2)_Инг.по новым СУ120711 Форма БП(раздел 4 4 Трубопроводы) 3" xfId="7703" xr:uid="{00000000-0005-0000-0000-0000611A0000}"/>
    <cellStyle name="_Бизнес-план 2007-2011 (форма) (2) 2_Бизнес-план (Вариант № 2) (7%) 13 04 10 (2)_Инг.по новым СУ120711 Форма БП(раздел 4 4 Трубопроводы)_4.4. СтНГ 2013 - 2017 г. г." xfId="7704" xr:uid="{00000000-0005-0000-0000-0000621A0000}"/>
    <cellStyle name="_Бизнес-план 2007-2011 (форма) (2) 2_Бизнес-план (Вариант № 2) (7%) 13 04 10 (2)_Инг.по новым СУ120711 Форма БП(раздел 4 4 Трубопроводы)_БП 2013 - 2017 г. г. СтНГ" xfId="7705" xr:uid="{00000000-0005-0000-0000-0000631A0000}"/>
    <cellStyle name="_Бизнес-план 2007-2011 (форма) (2) 2_Бизнес-план (Вариант № 2) (7%) 13 04 10 (2)_Инг.по новым СУ120711 Форма БП(раздел 4 4 Трубопроводы)_БП 2013 - 2017 г. г.Удмуртнефть" xfId="7706" xr:uid="{00000000-0005-0000-0000-0000641A0000}"/>
    <cellStyle name="_Бизнес-план 2007-2011 (форма) (2) 2_Бизнес-план (Вариант № 2) (7%) 13 04 10 (2)_Инг.по новым СУ120711 Форма БП(раздел 4 4 Трубопроводы)_Макет НГД 2013 - 2017 г. г." xfId="7707" xr:uid="{00000000-0005-0000-0000-0000651A0000}"/>
    <cellStyle name="_Бизнес-план 2007-2011 (форма) (2) 2_Бизнес-план (Вариант № 2) (7%) 13 04 10 (2)_Инг.по новым СУ120711 Форма БП(раздел 4 4 Трубопроводы)_Макет НГД 2013-2017" xfId="7708" xr:uid="{00000000-0005-0000-0000-0000661A0000}"/>
    <cellStyle name="_Бизнес-план 2007-2011 (форма) (2) 2_Бизнес-план (Вариант № 2) (7%) 13 04 10 (2)_Инг.по новым СУ120711 Форма БП(раздел 4 4 Трубопроводы)_Макет НГД 2013-2020_10.04.2013" xfId="7709" xr:uid="{00000000-0005-0000-0000-0000671A0000}"/>
    <cellStyle name="_Бизнес-план 2007-2011 (форма) (2) 2_Бизнес-план (Вариант № 2) (7%) 13 04 10 (2)_Макет НГД 2013 - 2017 г. г." xfId="7710" xr:uid="{00000000-0005-0000-0000-0000681A0000}"/>
    <cellStyle name="_Бизнес-план 2007-2011 (форма) (2) 2_Бизнес-план (Вариант № 2) (7%) 13 04 10 (2)_Макет НГД 2013-2017" xfId="7711" xr:uid="{00000000-0005-0000-0000-0000691A0000}"/>
    <cellStyle name="_Бизнес-план 2007-2011 (форма) (2) 2_Бизнес-план (Вариант № 2) (7%) 13 04 10 (2)_Макет НГД 2013-2020_10.04.2013" xfId="7712" xr:uid="{00000000-0005-0000-0000-00006A1A0000}"/>
    <cellStyle name="_Бизнес-план 2007-2011 (форма) (2) 2_Бизнес-план (Вариант № 2) (7%) 13 04 10 (2)_Программа повышения надежности трубопроводов (2011-2015) для БП 11-12" xfId="7713" xr:uid="{00000000-0005-0000-0000-00006B1A0000}"/>
    <cellStyle name="_Бизнес-план 2007-2011 (форма) (2) 2_Бизнес-план (Вариант № 2) (7%) 13 04 10 (2)_Программа повышения надежности трубопроводов (2011-2015) для БП 11-12 2" xfId="7714" xr:uid="{00000000-0005-0000-0000-00006C1A0000}"/>
    <cellStyle name="_Бизнес-план 2007-2011 (форма) (2) 2_Бизнес-план (Вариант № 2) (7%) 13 04 10 (2)_Программа повышения надежности трубопроводов (2011-2015) для БП 11-12 3" xfId="7715" xr:uid="{00000000-0005-0000-0000-00006D1A0000}"/>
    <cellStyle name="_Бизнес-план 2007-2011 (форма) (2) 2_Бизнес-план (Вариант № 2) (7%) 13 04 10 (2)_Программа повышения надежности трубопроводов (2011-2015) для БП 11-12_4.4. СтНГ 2013 - 2017 г. г." xfId="7716" xr:uid="{00000000-0005-0000-0000-00006E1A0000}"/>
    <cellStyle name="_Бизнес-план 2007-2011 (форма) (2) 2_Бизнес-план (Вариант № 2) (7%) 13 04 10 (2)_Программа повышения надежности трубопроводов (2011-2015) для БП 11-12_БП 2013 - 2017 г. г. СтНГ" xfId="7717" xr:uid="{00000000-0005-0000-0000-00006F1A0000}"/>
    <cellStyle name="_Бизнес-план 2007-2011 (форма) (2) 2_Бизнес-план (Вариант № 2) (7%) 13 04 10 (2)_Программа повышения надежности трубопроводов (2011-2015) для БП 11-12_БП 2013 - 2017 г. г.Удмуртнефть" xfId="7718" xr:uid="{00000000-0005-0000-0000-000070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 - 2017 г. г." xfId="7719" xr:uid="{00000000-0005-0000-0000-000071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-2017" xfId="7720" xr:uid="{00000000-0005-0000-0000-000072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-2020_10.04.2013" xfId="7721" xr:uid="{00000000-0005-0000-0000-0000731A0000}"/>
    <cellStyle name="_Бизнес-план 2007-2011 (форма) (2) 2_Бизнес-план (Вариант № 2) (7%) 13 04 10 (2)_раздел 4.4 Трубопроводы (31.08.11г.) с расшифровками Муллов" xfId="7722" xr:uid="{00000000-0005-0000-0000-0000741A0000}"/>
    <cellStyle name="_Бизнес-план 2007-2011 (форма) (2) 2_Бизнес-план (Вариант № 2) (7%) 13 04 10 (2)_раздел 4.4 Трубопроводы (31.08.11г.) с расшифровками Муллов 2" xfId="7723" xr:uid="{00000000-0005-0000-0000-0000751A0000}"/>
    <cellStyle name="_Бизнес-план 2007-2011 (форма) (2) 2_Бизнес-план (Вариант № 2) (7%) 13 04 10 (2)_раздел 4.4 Трубопроводы (31.08.11г.) с расшифровками Муллов 3" xfId="7724" xr:uid="{00000000-0005-0000-0000-0000761A0000}"/>
    <cellStyle name="_Бизнес-план 2007-2011 (форма) (2) 2_Бизнес-план (Вариант № 2) (7%) 13 04 10 (2)_раздел 4.4 Трубопроводы (31.08.11г.) с расшифровками Муллов_4.4. СтНГ 2013 - 2017 г. г." xfId="7725" xr:uid="{00000000-0005-0000-0000-0000771A0000}"/>
    <cellStyle name="_Бизнес-план 2007-2011 (форма) (2) 2_Бизнес-план (Вариант № 2) (7%) 13 04 10 (2)_раздел 4.4 Трубопроводы (31.08.11г.) с расшифровками Муллов_БП 2013 - 2017 г. г. СтНГ" xfId="7726" xr:uid="{00000000-0005-0000-0000-0000781A0000}"/>
    <cellStyle name="_Бизнес-план 2007-2011 (форма) (2) 2_Бизнес-план (Вариант № 2) (7%) 13 04 10 (2)_раздел 4.4 Трубопроводы (31.08.11г.) с расшифровками Муллов_БП 2013 - 2017 г. г.Удмуртнефть" xfId="7727" xr:uid="{00000000-0005-0000-0000-0000791A0000}"/>
    <cellStyle name="_Бизнес-план 2007-2011 (форма) (2) 2_Бизнес-план (Вариант № 2) (7%) 13 04 10 (2)_раздел 4.4 Трубопроводы (31.08.11г.) с расшифровками Муллов_Макет НГД 2013 - 2017 г. г." xfId="7728" xr:uid="{00000000-0005-0000-0000-00007A1A0000}"/>
    <cellStyle name="_Бизнес-план 2007-2011 (форма) (2) 2_Бизнес-план (Вариант № 2) (7%) 13 04 10 (2)_раздел 4.4 Трубопроводы (31.08.11г.) с расшифровками Муллов_Макет НГД 2013-2017" xfId="7729" xr:uid="{00000000-0005-0000-0000-00007B1A0000}"/>
    <cellStyle name="_Бизнес-план 2007-2011 (форма) (2) 2_Бизнес-план (Вариант № 2) (7%) 13 04 10 (2)_раздел 4.4 Трубопроводы (31.08.11г.) с расшифровками Муллов_Макет НГД 2013-2020_10.04.2013" xfId="7730" xr:uid="{00000000-0005-0000-0000-00007C1A0000}"/>
    <cellStyle name="_Бизнес-план 2007-2011 (форма) (2) 2_Бизнес-план (Вариант № 2) (7%) 13 04 10 10" xfId="7731" xr:uid="{00000000-0005-0000-0000-00007D1A0000}"/>
    <cellStyle name="_Бизнес-план 2007-2011 (форма) (2) 2_Бизнес-план (Вариант № 2) (7%) 13 04 10 11" xfId="7732" xr:uid="{00000000-0005-0000-0000-00007E1A0000}"/>
    <cellStyle name="_Бизнес-план 2007-2011 (форма) (2) 2_Бизнес-план (Вариант № 2) (7%) 13 04 10 12" xfId="7733" xr:uid="{00000000-0005-0000-0000-00007F1A0000}"/>
    <cellStyle name="_Бизнес-план 2007-2011 (форма) (2) 2_Бизнес-план (Вариант № 2) (7%) 13 04 10 2" xfId="7734" xr:uid="{00000000-0005-0000-0000-0000801A0000}"/>
    <cellStyle name="_Бизнес-план 2007-2011 (форма) (2) 2_Бизнес-план (Вариант № 2) (7%) 13 04 10 3" xfId="7735" xr:uid="{00000000-0005-0000-0000-0000811A0000}"/>
    <cellStyle name="_Бизнес-план 2007-2011 (форма) (2) 2_Бизнес-план (Вариант № 2) (7%) 13 04 10 4" xfId="7736" xr:uid="{00000000-0005-0000-0000-0000821A0000}"/>
    <cellStyle name="_Бизнес-план 2007-2011 (форма) (2) 2_Бизнес-план (Вариант № 2) (7%) 13 04 10 5" xfId="7737" xr:uid="{00000000-0005-0000-0000-0000831A0000}"/>
    <cellStyle name="_Бизнес-план 2007-2011 (форма) (2) 2_Бизнес-план (Вариант № 2) (7%) 13 04 10 6" xfId="7738" xr:uid="{00000000-0005-0000-0000-0000841A0000}"/>
    <cellStyle name="_Бизнес-план 2007-2011 (форма) (2) 2_Бизнес-план (Вариант № 2) (7%) 13 04 10 7" xfId="7739" xr:uid="{00000000-0005-0000-0000-0000851A0000}"/>
    <cellStyle name="_Бизнес-план 2007-2011 (форма) (2) 2_Бизнес-план (Вариант № 2) (7%) 13 04 10 8" xfId="7740" xr:uid="{00000000-0005-0000-0000-0000861A0000}"/>
    <cellStyle name="_Бизнес-план 2007-2011 (форма) (2) 2_Бизнес-план (Вариант № 2) (7%) 13 04 10 9" xfId="7741" xr:uid="{00000000-0005-0000-0000-0000871A0000}"/>
    <cellStyle name="_Бизнес-план 2007-2011 (форма) (2) 2_Бизнес-план (Вариант № 2) (7%) 13 04 10_4.4. СтНГ 2013 - 2017 г. г." xfId="7742" xr:uid="{00000000-0005-0000-0000-0000881A0000}"/>
    <cellStyle name="_Бизнес-план 2007-2011 (форма) (2) 2_Бизнес-план (Вариант № 2) (7%) 13 04 10_БП 2013 - 2017 г. г. СтНГ" xfId="7743" xr:uid="{00000000-0005-0000-0000-0000891A0000}"/>
    <cellStyle name="_Бизнес-план 2007-2011 (форма) (2) 2_Бизнес-план (Вариант № 2) (7%) 13 04 10_БП 2013 - 2017 г. г.Удмуртнефть" xfId="7744" xr:uid="{00000000-0005-0000-0000-00008A1A0000}"/>
    <cellStyle name="_Бизнес-план 2007-2011 (форма) (2) 2_Бизнес-план (Вариант № 2) (7%) 13 04 10_Инг.по новым СУ120711 Форма БП(раздел 4 4 Трубопроводы)" xfId="7745" xr:uid="{00000000-0005-0000-0000-00008B1A0000}"/>
    <cellStyle name="_Бизнес-план 2007-2011 (форма) (2) 2_Бизнес-план (Вариант № 2) (7%) 13 04 10_Инг.по новым СУ120711 Форма БП(раздел 4 4 Трубопроводы) 2" xfId="7746" xr:uid="{00000000-0005-0000-0000-00008C1A0000}"/>
    <cellStyle name="_Бизнес-план 2007-2011 (форма) (2) 2_Бизнес-план (Вариант № 2) (7%) 13 04 10_Инг.по новым СУ120711 Форма БП(раздел 4 4 Трубопроводы) 3" xfId="7747" xr:uid="{00000000-0005-0000-0000-00008D1A0000}"/>
    <cellStyle name="_Бизнес-план 2007-2011 (форма) (2) 2_Бизнес-план (Вариант № 2) (7%) 13 04 10_Инг.по новым СУ120711 Форма БП(раздел 4 4 Трубопроводы)_4.4. СтНГ 2013 - 2017 г. г." xfId="7748" xr:uid="{00000000-0005-0000-0000-00008E1A0000}"/>
    <cellStyle name="_Бизнес-план 2007-2011 (форма) (2) 2_Бизнес-план (Вариант № 2) (7%) 13 04 10_Инг.по новым СУ120711 Форма БП(раздел 4 4 Трубопроводы)_БП 2013 - 2017 г. г. СтНГ" xfId="7749" xr:uid="{00000000-0005-0000-0000-00008F1A0000}"/>
    <cellStyle name="_Бизнес-план 2007-2011 (форма) (2) 2_Бизнес-план (Вариант № 2) (7%) 13 04 10_Инг.по новым СУ120711 Форма БП(раздел 4 4 Трубопроводы)_БП 2013 - 2017 г. г.Удмуртнефть" xfId="7750" xr:uid="{00000000-0005-0000-0000-0000901A0000}"/>
    <cellStyle name="_Бизнес-план 2007-2011 (форма) (2) 2_Бизнес-план (Вариант № 2) (7%) 13 04 10_Инг.по новым СУ120711 Форма БП(раздел 4 4 Трубопроводы)_Макет НГД 2013 - 2017 г. г." xfId="7751" xr:uid="{00000000-0005-0000-0000-0000911A0000}"/>
    <cellStyle name="_Бизнес-план 2007-2011 (форма) (2) 2_Бизнес-план (Вариант № 2) (7%) 13 04 10_Инг.по новым СУ120711 Форма БП(раздел 4 4 Трубопроводы)_Макет НГД 2013-2017" xfId="7752" xr:uid="{00000000-0005-0000-0000-0000921A0000}"/>
    <cellStyle name="_Бизнес-план 2007-2011 (форма) (2) 2_Бизнес-план (Вариант № 2) (7%) 13 04 10_Инг.по новым СУ120711 Форма БП(раздел 4 4 Трубопроводы)_Макет НГД 2013-2020_10.04.2013" xfId="7753" xr:uid="{00000000-0005-0000-0000-0000931A0000}"/>
    <cellStyle name="_Бизнес-план 2007-2011 (форма) (2) 2_Бизнес-план (Вариант № 2) (7%) 13 04 10_Макет НГД 2013 - 2017 г. г." xfId="7754" xr:uid="{00000000-0005-0000-0000-0000941A0000}"/>
    <cellStyle name="_Бизнес-план 2007-2011 (форма) (2) 2_Бизнес-план (Вариант № 2) (7%) 13 04 10_Макет НГД 2013-2017" xfId="7755" xr:uid="{00000000-0005-0000-0000-0000951A0000}"/>
    <cellStyle name="_Бизнес-план 2007-2011 (форма) (2) 2_Бизнес-план (Вариант № 2) (7%) 13 04 10_Макет НГД 2013-2020_10.04.2013" xfId="7756" xr:uid="{00000000-0005-0000-0000-0000961A0000}"/>
    <cellStyle name="_Бизнес-план 2007-2011 (форма) (2) 2_Бизнес-план (Вариант № 2) (7%) 13 04 10_Программа повышения надежности трубопроводов (2011-2015) для БП 11-12" xfId="7757" xr:uid="{00000000-0005-0000-0000-0000971A0000}"/>
    <cellStyle name="_Бизнес-план 2007-2011 (форма) (2) 2_Бизнес-план (Вариант № 2) (7%) 13 04 10_Программа повышения надежности трубопроводов (2011-2015) для БП 11-12 2" xfId="7758" xr:uid="{00000000-0005-0000-0000-0000981A0000}"/>
    <cellStyle name="_Бизнес-план 2007-2011 (форма) (2) 2_Бизнес-план (Вариант № 2) (7%) 13 04 10_Программа повышения надежности трубопроводов (2011-2015) для БП 11-12 3" xfId="7759" xr:uid="{00000000-0005-0000-0000-0000991A0000}"/>
    <cellStyle name="_Бизнес-план 2007-2011 (форма) (2) 2_Бизнес-план (Вариант № 2) (7%) 13 04 10_Программа повышения надежности трубопроводов (2011-2015) для БП 11-12_4.4. СтНГ 2013 - 2017 г. г." xfId="7760" xr:uid="{00000000-0005-0000-0000-00009A1A0000}"/>
    <cellStyle name="_Бизнес-план 2007-2011 (форма) (2) 2_Бизнес-план (Вариант № 2) (7%) 13 04 10_Программа повышения надежности трубопроводов (2011-2015) для БП 11-12_БП 2013 - 2017 г. г. СтНГ" xfId="7761" xr:uid="{00000000-0005-0000-0000-00009B1A0000}"/>
    <cellStyle name="_Бизнес-план 2007-2011 (форма) (2) 2_Бизнес-план (Вариант № 2) (7%) 13 04 10_Программа повышения надежности трубопроводов (2011-2015) для БП 11-12_БП 2013 - 2017 г. г.Удмуртнефть" xfId="7762" xr:uid="{00000000-0005-0000-0000-00009C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 - 2017 г. г." xfId="7763" xr:uid="{00000000-0005-0000-0000-00009D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-2017" xfId="7764" xr:uid="{00000000-0005-0000-0000-00009E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-2020_10.04.2013" xfId="7765" xr:uid="{00000000-0005-0000-0000-00009F1A0000}"/>
    <cellStyle name="_Бизнес-план 2007-2011 (форма) (2) 2_Бизнес-план (Вариант № 2) (7%) 13 04 10_раздел 4.4 Трубопроводы (31.08.11г.) с расшифровками Муллов" xfId="7766" xr:uid="{00000000-0005-0000-0000-0000A01A0000}"/>
    <cellStyle name="_Бизнес-план 2007-2011 (форма) (2) 2_Бизнес-план (Вариант № 2) (7%) 13 04 10_раздел 4.4 Трубопроводы (31.08.11г.) с расшифровками Муллов 2" xfId="7767" xr:uid="{00000000-0005-0000-0000-0000A11A0000}"/>
    <cellStyle name="_Бизнес-план 2007-2011 (форма) (2) 2_Бизнес-план (Вариант № 2) (7%) 13 04 10_раздел 4.4 Трубопроводы (31.08.11г.) с расшифровками Муллов 3" xfId="7768" xr:uid="{00000000-0005-0000-0000-0000A21A0000}"/>
    <cellStyle name="_Бизнес-план 2007-2011 (форма) (2) 2_Бизнес-план (Вариант № 2) (7%) 13 04 10_раздел 4.4 Трубопроводы (31.08.11г.) с расшифровками Муллов_4.4. СтНГ 2013 - 2017 г. г." xfId="7769" xr:uid="{00000000-0005-0000-0000-0000A31A0000}"/>
    <cellStyle name="_Бизнес-план 2007-2011 (форма) (2) 2_Бизнес-план (Вариант № 2) (7%) 13 04 10_раздел 4.4 Трубопроводы (31.08.11г.) с расшифровками Муллов_БП 2013 - 2017 г. г. СтНГ" xfId="7770" xr:uid="{00000000-0005-0000-0000-0000A41A0000}"/>
    <cellStyle name="_Бизнес-план 2007-2011 (форма) (2) 2_Бизнес-план (Вариант № 2) (7%) 13 04 10_раздел 4.4 Трубопроводы (31.08.11г.) с расшифровками Муллов_БП 2013 - 2017 г. г.Удмуртнефть" xfId="7771" xr:uid="{00000000-0005-0000-0000-0000A51A0000}"/>
    <cellStyle name="_Бизнес-план 2007-2011 (форма) (2) 2_Бизнес-план (Вариант № 2) (7%) 13 04 10_раздел 4.4 Трубопроводы (31.08.11г.) с расшифровками Муллов_Макет НГД 2013 - 2017 г. г." xfId="7772" xr:uid="{00000000-0005-0000-0000-0000A61A0000}"/>
    <cellStyle name="_Бизнес-план 2007-2011 (форма) (2) 2_Бизнес-план (Вариант № 2) (7%) 13 04 10_раздел 4.4 Трубопроводы (31.08.11г.) с расшифровками Муллов_Макет НГД 2013-2017" xfId="7773" xr:uid="{00000000-0005-0000-0000-0000A71A0000}"/>
    <cellStyle name="_Бизнес-план 2007-2011 (форма) (2) 2_Бизнес-план (Вариант № 2) (7%) 13 04 10_раздел 4.4 Трубопроводы (31.08.11г.) с расшифровками Муллов_Макет НГД 2013-2020_10.04.2013" xfId="7774" xr:uid="{00000000-0005-0000-0000-0000A81A0000}"/>
    <cellStyle name="_Бизнес-план 2007-2011 (форма) (2) 2_Бизнес-план (раздел 4 4) (12)" xfId="7775" xr:uid="{00000000-0005-0000-0000-0000A91A0000}"/>
    <cellStyle name="_Бизнес-план 2007-2011 (форма) (2) 2_Бизнес-план (раздел 4 4) (12) 2" xfId="7776" xr:uid="{00000000-0005-0000-0000-0000AA1A0000}"/>
    <cellStyle name="_Бизнес-план 2007-2011 (форма) (2) 2_Бизнес-план (раздел 4 4) (12) 3" xfId="7777" xr:uid="{00000000-0005-0000-0000-0000AB1A0000}"/>
    <cellStyle name="_Бизнес-план 2007-2011 (форма) (2) 2_Бизнес-план (раздел 4 4) (12)_4.4. СтНГ 2013 - 2017 г. г." xfId="7778" xr:uid="{00000000-0005-0000-0000-0000AC1A0000}"/>
    <cellStyle name="_Бизнес-план 2007-2011 (форма) (2) 2_Бизнес-план (раздел 4 4) (12)_БП 2013 - 2017 г. г. СтНГ" xfId="7779" xr:uid="{00000000-0005-0000-0000-0000AD1A0000}"/>
    <cellStyle name="_Бизнес-план 2007-2011 (форма) (2) 2_Бизнес-план (раздел 4 4) (12)_БП 2013 - 2017 г. г.Удмуртнефть" xfId="7780" xr:uid="{00000000-0005-0000-0000-0000AE1A0000}"/>
    <cellStyle name="_Бизнес-план 2007-2011 (форма) (2) 2_Бизнес-план (раздел 4 4) (12)_Инг.по новым СУ120711 Форма БП(раздел 4 4 Трубопроводы)" xfId="7781" xr:uid="{00000000-0005-0000-0000-0000AF1A0000}"/>
    <cellStyle name="_Бизнес-план 2007-2011 (форма) (2) 2_Бизнес-план (раздел 4 4) (12)_Инг.по новым СУ120711 Форма БП(раздел 4 4 Трубопроводы) 2" xfId="7782" xr:uid="{00000000-0005-0000-0000-0000B01A0000}"/>
    <cellStyle name="_Бизнес-план 2007-2011 (форма) (2) 2_Бизнес-план (раздел 4 4) (12)_Инг.по новым СУ120711 Форма БП(раздел 4 4 Трубопроводы) 3" xfId="7783" xr:uid="{00000000-0005-0000-0000-0000B11A0000}"/>
    <cellStyle name="_Бизнес-план 2007-2011 (форма) (2) 2_Бизнес-план (раздел 4 4) (12)_Инг.по новым СУ120711 Форма БП(раздел 4 4 Трубопроводы)_4.4. СтНГ 2013 - 2017 г. г." xfId="7784" xr:uid="{00000000-0005-0000-0000-0000B21A0000}"/>
    <cellStyle name="_Бизнес-план 2007-2011 (форма) (2) 2_Бизнес-план (раздел 4 4) (12)_Инг.по новым СУ120711 Форма БП(раздел 4 4 Трубопроводы)_БП 2013 - 2017 г. г. СтНГ" xfId="7785" xr:uid="{00000000-0005-0000-0000-0000B31A0000}"/>
    <cellStyle name="_Бизнес-план 2007-2011 (форма) (2) 2_Бизнес-план (раздел 4 4) (12)_Инг.по новым СУ120711 Форма БП(раздел 4 4 Трубопроводы)_БП 2013 - 2017 г. г.Удмуртнефть" xfId="7786" xr:uid="{00000000-0005-0000-0000-0000B41A0000}"/>
    <cellStyle name="_Бизнес-план 2007-2011 (форма) (2) 2_Бизнес-план (раздел 4 4) (12)_Инг.по новым СУ120711 Форма БП(раздел 4 4 Трубопроводы)_Макет НГД 2013 - 2017 г. г." xfId="7787" xr:uid="{00000000-0005-0000-0000-0000B51A0000}"/>
    <cellStyle name="_Бизнес-план 2007-2011 (форма) (2) 2_Бизнес-план (раздел 4 4) (12)_Инг.по новым СУ120711 Форма БП(раздел 4 4 Трубопроводы)_Макет НГД 2013-2017" xfId="7788" xr:uid="{00000000-0005-0000-0000-0000B61A0000}"/>
    <cellStyle name="_Бизнес-план 2007-2011 (форма) (2) 2_Бизнес-план (раздел 4 4) (12)_Инг.по новым СУ120711 Форма БП(раздел 4 4 Трубопроводы)_Макет НГД 2013-2020_10.04.2013" xfId="7789" xr:uid="{00000000-0005-0000-0000-0000B71A0000}"/>
    <cellStyle name="_Бизнес-план 2007-2011 (форма) (2) 2_Бизнес-план (раздел 4 4) (12)_Макет НГД 2013 - 2017 г. г." xfId="7790" xr:uid="{00000000-0005-0000-0000-0000B81A0000}"/>
    <cellStyle name="_Бизнес-план 2007-2011 (форма) (2) 2_Бизнес-план (раздел 4 4) (12)_Макет НГД 2013-2017" xfId="7791" xr:uid="{00000000-0005-0000-0000-0000B91A0000}"/>
    <cellStyle name="_Бизнес-план 2007-2011 (форма) (2) 2_Бизнес-план (раздел 4 4) (12)_Макет НГД 2013-2020_10.04.2013" xfId="7792" xr:uid="{00000000-0005-0000-0000-0000BA1A0000}"/>
    <cellStyle name="_Бизнес-план 2007-2011 (форма) (2) 2_Бизнес-план (раздел 4 4) (12)_Программа повышения надежности трубопроводов (2011-2015) для БП 11-12" xfId="7793" xr:uid="{00000000-0005-0000-0000-0000BB1A0000}"/>
    <cellStyle name="_Бизнес-план 2007-2011 (форма) (2) 2_Бизнес-план (раздел 4 4) (12)_Программа повышения надежности трубопроводов (2011-2015) для БП 11-12 2" xfId="7794" xr:uid="{00000000-0005-0000-0000-0000BC1A0000}"/>
    <cellStyle name="_Бизнес-план 2007-2011 (форма) (2) 2_Бизнес-план (раздел 4 4) (12)_Программа повышения надежности трубопроводов (2011-2015) для БП 11-12 3" xfId="7795" xr:uid="{00000000-0005-0000-0000-0000BD1A0000}"/>
    <cellStyle name="_Бизнес-план 2007-2011 (форма) (2) 2_Бизнес-план (раздел 4 4) (12)_Программа повышения надежности трубопроводов (2011-2015) для БП 11-12_4.4. СтНГ 2013 - 2017 г. г." xfId="7796" xr:uid="{00000000-0005-0000-0000-0000BE1A0000}"/>
    <cellStyle name="_Бизнес-план 2007-2011 (форма) (2) 2_Бизнес-план (раздел 4 4) (12)_Программа повышения надежности трубопроводов (2011-2015) для БП 11-12_БП 2013 - 2017 г. г. СтНГ" xfId="7797" xr:uid="{00000000-0005-0000-0000-0000BF1A0000}"/>
    <cellStyle name="_Бизнес-план 2007-2011 (форма) (2) 2_Бизнес-план (раздел 4 4) (12)_Программа повышения надежности трубопроводов (2011-2015) для БП 11-12_БП 2013 - 2017 г. г.Удмуртнефть" xfId="7798" xr:uid="{00000000-0005-0000-0000-0000C01A0000}"/>
    <cellStyle name="_Бизнес-план 2007-2011 (форма) (2) 2_Бизнес-план (раздел 4 4) (12)_Программа повышения надежности трубопроводов (2011-2015) для БП 11-12_Макет НГД 2013 - 2017 г. г." xfId="7799" xr:uid="{00000000-0005-0000-0000-0000C11A0000}"/>
    <cellStyle name="_Бизнес-план 2007-2011 (форма) (2) 2_Бизнес-план (раздел 4 4) (12)_Программа повышения надежности трубопроводов (2011-2015) для БП 11-12_Макет НГД 2013-2017" xfId="7800" xr:uid="{00000000-0005-0000-0000-0000C21A0000}"/>
    <cellStyle name="_Бизнес-план 2007-2011 (форма) (2) 2_Бизнес-план (раздел 4 4) (12)_Программа повышения надежности трубопроводов (2011-2015) для БП 11-12_Макет НГД 2013-2020_10.04.2013" xfId="7801" xr:uid="{00000000-0005-0000-0000-0000C31A0000}"/>
    <cellStyle name="_Бизнес-план 2007-2011 (форма) (2) 2_Бизнес-план (раздел 4 4) (12)_раздел 4.4 Трубопроводы (31.08.11г.) с расшифровками Муллов" xfId="7802" xr:uid="{00000000-0005-0000-0000-0000C41A0000}"/>
    <cellStyle name="_Бизнес-план 2007-2011 (форма) (2) 2_Бизнес-план (раздел 4 4) (12)_раздел 4.4 Трубопроводы (31.08.11г.) с расшифровками Муллов 2" xfId="7803" xr:uid="{00000000-0005-0000-0000-0000C51A0000}"/>
    <cellStyle name="_Бизнес-план 2007-2011 (форма) (2) 2_Бизнес-план (раздел 4 4) (12)_раздел 4.4 Трубопроводы (31.08.11г.) с расшифровками Муллов 3" xfId="7804" xr:uid="{00000000-0005-0000-0000-0000C61A0000}"/>
    <cellStyle name="_Бизнес-план 2007-2011 (форма) (2) 2_Бизнес-план (раздел 4 4) (12)_раздел 4.4 Трубопроводы (31.08.11г.) с расшифровками Муллов_4.4. СтНГ 2013 - 2017 г. г." xfId="7805" xr:uid="{00000000-0005-0000-0000-0000C71A0000}"/>
    <cellStyle name="_Бизнес-план 2007-2011 (форма) (2) 2_Бизнес-план (раздел 4 4) (12)_раздел 4.4 Трубопроводы (31.08.11г.) с расшифровками Муллов_БП 2013 - 2017 г. г. СтНГ" xfId="7806" xr:uid="{00000000-0005-0000-0000-0000C81A0000}"/>
    <cellStyle name="_Бизнес-план 2007-2011 (форма) (2) 2_Бизнес-план (раздел 4 4) (12)_раздел 4.4 Трубопроводы (31.08.11г.) с расшифровками Муллов_БП 2013 - 2017 г. г.Удмуртнефть" xfId="7807" xr:uid="{00000000-0005-0000-0000-0000C91A0000}"/>
    <cellStyle name="_Бизнес-план 2007-2011 (форма) (2) 2_Бизнес-план (раздел 4 4) (12)_раздел 4.4 Трубопроводы (31.08.11г.) с расшифровками Муллов_Макет НГД 2013 - 2017 г. г." xfId="7808" xr:uid="{00000000-0005-0000-0000-0000CA1A0000}"/>
    <cellStyle name="_Бизнес-план 2007-2011 (форма) (2) 2_Бизнес-план (раздел 4 4) (12)_раздел 4.4 Трубопроводы (31.08.11г.) с расшифровками Муллов_Макет НГД 2013-2017" xfId="7809" xr:uid="{00000000-0005-0000-0000-0000CB1A0000}"/>
    <cellStyle name="_Бизнес-план 2007-2011 (форма) (2) 2_Бизнес-план (раздел 4 4) (12)_раздел 4.4 Трубопроводы (31.08.11г.) с расшифровками Муллов_Макет НГД 2013-2020_10.04.2013" xfId="7810" xr:uid="{00000000-0005-0000-0000-0000CC1A0000}"/>
    <cellStyle name="_Бизнес-план 2007-2011 (форма) (2) 2_Бизнес-план 2010-2014 по ДАО (раздел 4 4 Трубопроводы) 4" xfId="7811" xr:uid="{00000000-0005-0000-0000-0000CD1A0000}"/>
    <cellStyle name="_Бизнес-план 2007-2011 (форма) (2) 2_Бизнес-план 2010-2014 по ДАО (раздел 4 4 Трубопроводы) 4 2" xfId="7812" xr:uid="{00000000-0005-0000-0000-0000CE1A0000}"/>
    <cellStyle name="_Бизнес-план 2007-2011 (форма) (2) 2_Бизнес-план 2010-2014 по ДАО (раздел 4 4 Трубопроводы) 4 2 2" xfId="7813" xr:uid="{00000000-0005-0000-0000-0000CF1A0000}"/>
    <cellStyle name="_Бизнес-план 2007-2011 (форма) (2) 2_Бизнес-план 2010-2014 по ДАО (раздел 4 4 Трубопроводы) 4 2 3" xfId="7814" xr:uid="{00000000-0005-0000-0000-0000D01A0000}"/>
    <cellStyle name="_Бизнес-план 2007-2011 (форма) (2) 2_Бизнес-план 2010-2014 по ДАО (раздел 4 4 Трубопроводы) 4 2_4.4. СтНГ 2013 - 2017 г. г." xfId="7815" xr:uid="{00000000-0005-0000-0000-0000D11A0000}"/>
    <cellStyle name="_Бизнес-план 2007-2011 (форма) (2) 2_Бизнес-план 2010-2014 по ДАО (раздел 4 4 Трубопроводы) 4 2_БП 2013 - 2017 г. г. СтНГ" xfId="7816" xr:uid="{00000000-0005-0000-0000-0000D21A0000}"/>
    <cellStyle name="_Бизнес-план 2007-2011 (форма) (2) 2_Бизнес-план 2010-2014 по ДАО (раздел 4 4 Трубопроводы) 4 2_БП 2013 - 2017 г. г.Удмуртнефть" xfId="7817" xr:uid="{00000000-0005-0000-0000-0000D31A0000}"/>
    <cellStyle name="_Бизнес-план 2007-2011 (форма) (2) 2_Бизнес-план 2010-2014 по ДАО (раздел 4 4 Трубопроводы) 4 2_Инг.по новым СУ120711 Форма БП(раздел 4 4 Трубопроводы)" xfId="7818" xr:uid="{00000000-0005-0000-0000-0000D41A0000}"/>
    <cellStyle name="_Бизнес-план 2007-2011 (форма) (2) 2_Бизнес-план 2010-2014 по ДАО (раздел 4 4 Трубопроводы) 4 2_Инг.по новым СУ120711 Форма БП(раздел 4 4 Трубопроводы) 2" xfId="7819" xr:uid="{00000000-0005-0000-0000-0000D51A0000}"/>
    <cellStyle name="_Бизнес-план 2007-2011 (форма) (2) 2_Бизнес-план 2010-2014 по ДАО (раздел 4 4 Трубопроводы) 4 2_Инг.по новым СУ120711 Форма БП(раздел 4 4 Трубопроводы) 2 2" xfId="7820" xr:uid="{00000000-0005-0000-0000-0000D61A0000}"/>
    <cellStyle name="_Бизнес-план 2007-2011 (форма) (2) 2_Бизнес-план 2010-2014 по ДАО (раздел 4 4 Трубопроводы) 4 2_Инг.по новым СУ120711 Форма БП(раздел 4 4 Трубопроводы) 2 3" xfId="7821" xr:uid="{00000000-0005-0000-0000-0000D71A0000}"/>
    <cellStyle name="_Бизнес-план 2007-2011 (форма) (2) 2_Бизнес-план 2010-2014 по ДАО (раздел 4 4 Трубопроводы) 4 2_Инг.по новым СУ120711 Форма БП(раздел 4 4 Трубопроводы) 2_4.4. СтНГ 2013 - 2017 г. г." xfId="7822" xr:uid="{00000000-0005-0000-0000-0000D81A0000}"/>
    <cellStyle name="_Бизнес-план 2007-2011 (форма) (2) 2_Бизнес-план 2010-2014 по ДАО (раздел 4 4 Трубопроводы) 4 2_Инг.по новым СУ120711 Форма БП(раздел 4 4 Трубопроводы) 2_КР труб 2014" xfId="7823" xr:uid="{00000000-0005-0000-0000-0000D9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 - 2017 г. г." xfId="7824" xr:uid="{00000000-0005-0000-0000-0000DA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-2017" xfId="7825" xr:uid="{00000000-0005-0000-0000-0000DB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-2020_10.04.2013" xfId="7826" xr:uid="{00000000-0005-0000-0000-0000DC1A0000}"/>
    <cellStyle name="_Бизнес-план 2007-2011 (форма) (2) 2_Бизнес-план 2010-2014 по ДАО (раздел 4 4 Трубопроводы) 4 2_Инг.по новым СУ120711 Форма БП(раздел 4 4 Трубопроводы) 2_Приложение №2 форма 4.4 Макет НГД 2013-2017" xfId="7827" xr:uid="{00000000-0005-0000-0000-0000DD1A0000}"/>
    <cellStyle name="_Бизнес-план 2007-2011 (форма) (2) 2_Бизнес-план 2010-2014 по ДАО (раздел 4 4 Трубопроводы) 4 2_Инг.по новым СУ120711 Форма БП(раздел 4 4 Трубопроводы) 2_Удмуртнефть (аналог ГО)(без закладок)" xfId="7828" xr:uid="{00000000-0005-0000-0000-0000DE1A0000}"/>
    <cellStyle name="_Бизнес-план 2007-2011 (форма) (2) 2_Бизнес-план 2010-2014 по ДАО (раздел 4 4 Трубопроводы) 4 2_Инг.по новым СУ120711 Форма БП(раздел 4 4 Трубопроводы) 2_ФОРМА 4 4  xlsx" xfId="7829" xr:uid="{00000000-0005-0000-0000-0000DF1A0000}"/>
    <cellStyle name="_Бизнес-план 2007-2011 (форма) (2) 2_Бизнес-план 2010-2014 по ДАО (раздел 4 4 Трубопроводы) 4 2_Инг.по новым СУ120711 Форма БП(раздел 4 4 Трубопроводы) 3" xfId="7830" xr:uid="{00000000-0005-0000-0000-0000E01A0000}"/>
    <cellStyle name="_Бизнес-план 2007-2011 (форма) (2) 2_Бизнес-план 2010-2014 по ДАО (раздел 4 4 Трубопроводы) 4 2_Инг.по новым СУ120711 Форма БП(раздел 4 4 Трубопроводы) 3 2" xfId="7831" xr:uid="{00000000-0005-0000-0000-0000E11A0000}"/>
    <cellStyle name="_Бизнес-план 2007-2011 (форма) (2) 2_Бизнес-план 2010-2014 по ДАО (раздел 4 4 Трубопроводы) 4 2_Инг.по новым СУ120711 Форма БП(раздел 4 4 Трубопроводы) 3_Удмуртнефть (аналог ГО)(без закладок)" xfId="7832" xr:uid="{00000000-0005-0000-0000-0000E21A0000}"/>
    <cellStyle name="_Бизнес-план 2007-2011 (форма) (2) 2_Бизнес-план 2010-2014 по ДАО (раздел 4 4 Трубопроводы) 4 2_Инг.по новым СУ120711 Форма БП(раздел 4 4 Трубопроводы) 3_ФОРМА 4 4  xlsx" xfId="7833" xr:uid="{00000000-0005-0000-0000-0000E31A0000}"/>
    <cellStyle name="_Бизнес-план 2007-2011 (форма) (2) 2_Бизнес-план 2010-2014 по ДАО (раздел 4 4 Трубопроводы) 4 2_Инг.по новым СУ120711 Форма БП(раздел 4 4 Трубопроводы) 4" xfId="7834" xr:uid="{00000000-0005-0000-0000-0000E41A0000}"/>
    <cellStyle name="_Бизнес-план 2007-2011 (форма) (2) 2_Бизнес-план 2010-2014 по ДАО (раздел 4 4 Трубопроводы) 4 2_Инг.по новым СУ120711 Форма БП(раздел 4 4 Трубопроводы)_4.4. СтНГ 2013 - 2017 г. г." xfId="7835" xr:uid="{00000000-0005-0000-0000-0000E51A0000}"/>
    <cellStyle name="_Бизнес-план 2007-2011 (форма) (2) 2_Бизнес-план 2010-2014 по ДАО (раздел 4 4 Трубопроводы) 4 2_Инг.по новым СУ120711 Форма БП(раздел 4 4 Трубопроводы)_БП 2013 - 2017 г. г. СтНГ" xfId="7836" xr:uid="{00000000-0005-0000-0000-0000E61A0000}"/>
    <cellStyle name="_Бизнес-план 2007-2011 (форма) (2) 2_Бизнес-план 2010-2014 по ДАО (раздел 4 4 Трубопроводы) 4 2_Инг.по новым СУ120711 Форма БП(раздел 4 4 Трубопроводы)_БП 2013 - 2017 г. г.Удмуртнефть" xfId="7837" xr:uid="{00000000-0005-0000-0000-0000E7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 - 2017 г. г." xfId="7838" xr:uid="{00000000-0005-0000-0000-0000E8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-2017" xfId="7839" xr:uid="{00000000-0005-0000-0000-0000E9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-2020_10.04.2013" xfId="7840" xr:uid="{00000000-0005-0000-0000-0000EA1A0000}"/>
    <cellStyle name="_Бизнес-план 2007-2011 (форма) (2) 2_Бизнес-план 2010-2014 по ДАО (раздел 4 4 Трубопроводы) 4 2_Макет НГД 2013 - 2017 г. г." xfId="7841" xr:uid="{00000000-0005-0000-0000-0000EB1A0000}"/>
    <cellStyle name="_Бизнес-план 2007-2011 (форма) (2) 2_Бизнес-план 2010-2014 по ДАО (раздел 4 4 Трубопроводы) 4 2_Макет НГД 2013-2017" xfId="7842" xr:uid="{00000000-0005-0000-0000-0000EC1A0000}"/>
    <cellStyle name="_Бизнес-план 2007-2011 (форма) (2) 2_Бизнес-план 2010-2014 по ДАО (раздел 4 4 Трубопроводы) 4 2_Макет НГД 2013-2020_10.04.2013" xfId="7843" xr:uid="{00000000-0005-0000-0000-0000ED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" xfId="7844" xr:uid="{00000000-0005-0000-0000-0000EE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 2" xfId="7845" xr:uid="{00000000-0005-0000-0000-0000EF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 3" xfId="7846" xr:uid="{00000000-0005-0000-0000-0000F0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4.4. СтНГ 2013 - 2017 г. г." xfId="7847" xr:uid="{00000000-0005-0000-0000-0000F1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БП 2013 - 2017 г. г. СтНГ" xfId="7848" xr:uid="{00000000-0005-0000-0000-0000F2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БП 2013 - 2017 г. г.Удмуртнефть" xfId="7849" xr:uid="{00000000-0005-0000-0000-0000F3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 - 2017 г. г." xfId="7850" xr:uid="{00000000-0005-0000-0000-0000F4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-2017" xfId="7851" xr:uid="{00000000-0005-0000-0000-0000F5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-2020_10.04.2013" xfId="7852" xr:uid="{00000000-0005-0000-0000-0000F61A0000}"/>
    <cellStyle name="_Бизнес-план 2007-2011 (форма) (2) 2_Бизнес-план 2010-2014 по ДАО (раздел 4 4 Трубопроводы) 4 2_раздел 4.4 Трубопроводы (31.08.11г.) с расшифровками Муллов" xfId="7853" xr:uid="{00000000-0005-0000-0000-0000F71A0000}"/>
    <cellStyle name="_Бизнес-план 2007-2011 (форма) (2) 2_Бизнес-план 2010-2014 по ДАО (раздел 4 4 Трубопроводы) 4 2_раздел 4.4 Трубопроводы (31.08.11г.) с расшифровками Муллов 2" xfId="7854" xr:uid="{00000000-0005-0000-0000-0000F81A0000}"/>
    <cellStyle name="_Бизнес-план 2007-2011 (форма) (2) 2_Бизнес-план 2010-2014 по ДАО (раздел 4 4 Трубопроводы) 4 2_раздел 4.4 Трубопроводы (31.08.11г.) с расшифровками Муллов 3" xfId="7855" xr:uid="{00000000-0005-0000-0000-0000F91A0000}"/>
    <cellStyle name="_Бизнес-план 2007-2011 (форма) (2) 2_Бизнес-план 2010-2014 по ДАО (раздел 4 4 Трубопроводы) 4 2_раздел 4.4 Трубопроводы (31.08.11г.) с расшифровками Муллов_4.4. СтНГ 2013 - 2017 г. г." xfId="7856" xr:uid="{00000000-0005-0000-0000-0000FA1A0000}"/>
    <cellStyle name="_Бизнес-план 2007-2011 (форма) (2) 2_Бизнес-план 2010-2014 по ДАО (раздел 4 4 Трубопроводы) 4 2_раздел 4.4 Трубопроводы (31.08.11г.) с расшифровками Муллов_БП 2013 - 2017 г. г. СтНГ" xfId="7857" xr:uid="{00000000-0005-0000-0000-0000FB1A0000}"/>
    <cellStyle name="_Бизнес-план 2007-2011 (форма) (2) 2_Бизнес-план 2010-2014 по ДАО (раздел 4 4 Трубопроводы) 4 2_раздел 4.4 Трубопроводы (31.08.11г.) с расшифровками Муллов_БП 2013 - 2017 г. г.Удмуртнефть" xfId="7858" xr:uid="{00000000-0005-0000-0000-0000FC1A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 - 2017 г. г." xfId="7859" xr:uid="{00000000-0005-0000-0000-0000FD1A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-2017" xfId="7860" xr:uid="{00000000-0005-0000-0000-0000FE1A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-2020_10.04.2013" xfId="7861" xr:uid="{00000000-0005-0000-0000-0000FF1A0000}"/>
    <cellStyle name="_Бизнес-план 2007-2011 (форма) (2) 2_Бизнес-план 2010-2014 по ДАО (раздел 4 4 Трубопроводы) 4 3" xfId="7862" xr:uid="{00000000-0005-0000-0000-0000001B0000}"/>
    <cellStyle name="_Бизнес-план 2007-2011 (форма) (2) 2_Бизнес-план 2010-2014 по ДАО (раздел 4 4 Трубопроводы) 4 4" xfId="7863" xr:uid="{00000000-0005-0000-0000-0000011B0000}"/>
    <cellStyle name="_Бизнес-план 2007-2011 (форма) (2) 2_Бизнес-план 2010-2014 по ДАО (раздел 4 4 Трубопроводы) 4_4.4. СтНГ 2013 - 2017 г. г." xfId="7864" xr:uid="{00000000-0005-0000-0000-0000021B0000}"/>
    <cellStyle name="_Бизнес-план 2007-2011 (форма) (2) 2_Бизнес-план 2010-2014 по ДАО (раздел 4 4 Трубопроводы) 4_БП 2013 - 2017 г. г. СтНГ" xfId="7865" xr:uid="{00000000-0005-0000-0000-0000031B0000}"/>
    <cellStyle name="_Бизнес-план 2007-2011 (форма) (2) 2_Бизнес-план 2010-2014 по ДАО (раздел 4 4 Трубопроводы) 4_БП 2013 - 2017 г. г.Удмуртнефть" xfId="7866" xr:uid="{00000000-0005-0000-0000-0000041B0000}"/>
    <cellStyle name="_Бизнес-план 2007-2011 (форма) (2) 2_Бизнес-план 2010-2014 по ДАО (раздел 4 4 Трубопроводы) 4_Инг.по новым СУ120711 Форма БП(раздел 4 4 Трубопроводы)" xfId="7867" xr:uid="{00000000-0005-0000-0000-0000051B0000}"/>
    <cellStyle name="_Бизнес-план 2007-2011 (форма) (2) 2_Бизнес-план 2010-2014 по ДАО (раздел 4 4 Трубопроводы) 4_Инг.по новым СУ120711 Форма БП(раздел 4 4 Трубопроводы) 2" xfId="7868" xr:uid="{00000000-0005-0000-0000-0000061B0000}"/>
    <cellStyle name="_Бизнес-план 2007-2011 (форма) (2) 2_Бизнес-план 2010-2014 по ДАО (раздел 4 4 Трубопроводы) 4_Инг.по новым СУ120711 Форма БП(раздел 4 4 Трубопроводы) 3" xfId="7869" xr:uid="{00000000-0005-0000-0000-0000071B0000}"/>
    <cellStyle name="_Бизнес-план 2007-2011 (форма) (2) 2_Бизнес-план 2010-2014 по ДАО (раздел 4 4 Трубопроводы) 4_Инг.по новым СУ120711 Форма БП(раздел 4 4 Трубопроводы)_4.4. СтНГ 2013 - 2017 г. г." xfId="7870" xr:uid="{00000000-0005-0000-0000-0000081B0000}"/>
    <cellStyle name="_Бизнес-план 2007-2011 (форма) (2) 2_Бизнес-план 2010-2014 по ДАО (раздел 4 4 Трубопроводы) 4_Инг.по новым СУ120711 Форма БП(раздел 4 4 Трубопроводы)_БП 2013 - 2017 г. г. СтНГ" xfId="7871" xr:uid="{00000000-0005-0000-0000-0000091B0000}"/>
    <cellStyle name="_Бизнес-план 2007-2011 (форма) (2) 2_Бизнес-план 2010-2014 по ДАО (раздел 4 4 Трубопроводы) 4_Инг.по новым СУ120711 Форма БП(раздел 4 4 Трубопроводы)_БП 2013 - 2017 г. г.Удмуртнефть" xfId="7872" xr:uid="{00000000-0005-0000-0000-00000A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 - 2017 г. г." xfId="7873" xr:uid="{00000000-0005-0000-0000-00000B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-2017" xfId="7874" xr:uid="{00000000-0005-0000-0000-00000C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-2020_10.04.2013" xfId="7875" xr:uid="{00000000-0005-0000-0000-00000D1B0000}"/>
    <cellStyle name="_Бизнес-план 2007-2011 (форма) (2) 2_Бизнес-план 2010-2014 по ДАО (раздел 4 4 Трубопроводы) 4_Макет НГД 2013 - 2017 г. г." xfId="7876" xr:uid="{00000000-0005-0000-0000-00000E1B0000}"/>
    <cellStyle name="_Бизнес-план 2007-2011 (форма) (2) 2_Бизнес-план 2010-2014 по ДАО (раздел 4 4 Трубопроводы) 4_Макет НГД 2013-2017" xfId="7877" xr:uid="{00000000-0005-0000-0000-00000F1B0000}"/>
    <cellStyle name="_Бизнес-план 2007-2011 (форма) (2) 2_Бизнес-план 2010-2014 по ДАО (раздел 4 4 Трубопроводы) 4_Макет НГД 2013-2020_10.04.2013" xfId="7878" xr:uid="{00000000-0005-0000-0000-0000101B0000}"/>
    <cellStyle name="_Бизнес-план 2007-2011 (форма) (2) 2_Бизнес-план 2010-2014 по ДАО (раздел 4 4 Трубопроводы) 4_раздел 4.4 Трубопроводы (31.08.11г.) с расшифровками Муллов" xfId="7879" xr:uid="{00000000-0005-0000-0000-0000111B0000}"/>
    <cellStyle name="_Бизнес-план 2007-2011 (форма) (2) 2_Бизнес-план 2010-2014 по ДАО (раздел 4 4 Трубопроводы) 4_раздел 4.4 Трубопроводы (31.08.11г.) с расшифровками Муллов 2" xfId="7880" xr:uid="{00000000-0005-0000-0000-0000121B0000}"/>
    <cellStyle name="_Бизнес-план 2007-2011 (форма) (2) 2_Бизнес-план 2010-2014 по ДАО (раздел 4 4 Трубопроводы) 4_раздел 4.4 Трубопроводы (31.08.11г.) с расшифровками Муллов 3" xfId="7881" xr:uid="{00000000-0005-0000-0000-0000131B0000}"/>
    <cellStyle name="_Бизнес-план 2007-2011 (форма) (2) 2_Бизнес-план 2010-2014 по ДАО (раздел 4 4 Трубопроводы) 4_раздел 4.4 Трубопроводы (31.08.11г.) с расшифровками Муллов_4.4. СтНГ 2013 - 2017 г. г." xfId="7882" xr:uid="{00000000-0005-0000-0000-0000141B0000}"/>
    <cellStyle name="_Бизнес-план 2007-2011 (форма) (2) 2_Бизнес-план 2010-2014 по ДАО (раздел 4 4 Трубопроводы) 4_раздел 4.4 Трубопроводы (31.08.11г.) с расшифровками Муллов_БП 2013 - 2017 г. г. СтНГ" xfId="7883" xr:uid="{00000000-0005-0000-0000-0000151B0000}"/>
    <cellStyle name="_Бизнес-план 2007-2011 (форма) (2) 2_Бизнес-план 2010-2014 по ДАО (раздел 4 4 Трубопроводы) 4_раздел 4.4 Трубопроводы (31.08.11г.) с расшифровками Муллов_БП 2013 - 2017 г. г.Удмуртнефть" xfId="7884" xr:uid="{00000000-0005-0000-0000-000016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 - 2017 г. г." xfId="7885" xr:uid="{00000000-0005-0000-0000-000017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-2017" xfId="7886" xr:uid="{00000000-0005-0000-0000-000018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-2020_10.04.2013" xfId="7887" xr:uid="{00000000-0005-0000-0000-0000191B0000}"/>
    <cellStyle name="_Бизнес-план 2007-2011 (форма) (2) 2_БП 2013 - 2017 г. г. СтНГ" xfId="7888" xr:uid="{00000000-0005-0000-0000-00001A1B0000}"/>
    <cellStyle name="_Бизнес-план 2007-2011 (форма) (2) 2_БП 2013 - 2017 г. г.Удмуртнефть" xfId="7889" xr:uid="{00000000-0005-0000-0000-00001B1B0000}"/>
    <cellStyle name="_Бизнес-план 2007-2011 (форма) (2) 2_Инг.по новым СУ120711 Форма БП(раздел 4 4 Трубопроводы)" xfId="7890" xr:uid="{00000000-0005-0000-0000-00001C1B0000}"/>
    <cellStyle name="_Бизнес-план 2007-2011 (форма) (2) 2_Инг.по новым СУ120711 Форма БП(раздел 4 4 Трубопроводы) 2" xfId="7891" xr:uid="{00000000-0005-0000-0000-00001D1B0000}"/>
    <cellStyle name="_Бизнес-план 2007-2011 (форма) (2) 2_Инг.по новым СУ120711 Форма БП(раздел 4 4 Трубопроводы) 2 2" xfId="7892" xr:uid="{00000000-0005-0000-0000-00001E1B0000}"/>
    <cellStyle name="_Бизнес-план 2007-2011 (форма) (2) 2_Инг.по новым СУ120711 Форма БП(раздел 4 4 Трубопроводы) 2 3" xfId="7893" xr:uid="{00000000-0005-0000-0000-00001F1B0000}"/>
    <cellStyle name="_Бизнес-план 2007-2011 (форма) (2) 2_Инг.по новым СУ120711 Форма БП(раздел 4 4 Трубопроводы) 2_4.4. СтНГ 2013 - 2017 г. г." xfId="7894" xr:uid="{00000000-0005-0000-0000-0000201B0000}"/>
    <cellStyle name="_Бизнес-план 2007-2011 (форма) (2) 2_Инг.по новым СУ120711 Форма БП(раздел 4 4 Трубопроводы) 2_КР труб 2014" xfId="7895" xr:uid="{00000000-0005-0000-0000-0000211B0000}"/>
    <cellStyle name="_Бизнес-план 2007-2011 (форма) (2) 2_Инг.по новым СУ120711 Форма БП(раздел 4 4 Трубопроводы) 2_Макет НГД 2013 - 2017 г. г." xfId="7896" xr:uid="{00000000-0005-0000-0000-0000221B0000}"/>
    <cellStyle name="_Бизнес-план 2007-2011 (форма) (2) 2_Инг.по новым СУ120711 Форма БП(раздел 4 4 Трубопроводы) 2_Макет НГД 2013-2017" xfId="7897" xr:uid="{00000000-0005-0000-0000-0000231B0000}"/>
    <cellStyle name="_Бизнес-план 2007-2011 (форма) (2) 2_Инг.по новым СУ120711 Форма БП(раздел 4 4 Трубопроводы) 2_Макет НГД 2013-2020_10.04.2013" xfId="7898" xr:uid="{00000000-0005-0000-0000-0000241B0000}"/>
    <cellStyle name="_Бизнес-план 2007-2011 (форма) (2) 2_Инг.по новым СУ120711 Форма БП(раздел 4 4 Трубопроводы) 2_Приложение №2 форма 4.4 Макет НГД 2013-2017" xfId="7899" xr:uid="{00000000-0005-0000-0000-0000251B0000}"/>
    <cellStyle name="_Бизнес-план 2007-2011 (форма) (2) 2_Инг.по новым СУ120711 Форма БП(раздел 4 4 Трубопроводы) 2_Удмуртнефть (аналог ГО)(без закладок)" xfId="7900" xr:uid="{00000000-0005-0000-0000-0000261B0000}"/>
    <cellStyle name="_Бизнес-план 2007-2011 (форма) (2) 2_Инг.по новым СУ120711 Форма БП(раздел 4 4 Трубопроводы) 2_ФОРМА 4 4  xlsx" xfId="7901" xr:uid="{00000000-0005-0000-0000-0000271B0000}"/>
    <cellStyle name="_Бизнес-план 2007-2011 (форма) (2) 2_Инг.по новым СУ120711 Форма БП(раздел 4 4 Трубопроводы) 3" xfId="7902" xr:uid="{00000000-0005-0000-0000-0000281B0000}"/>
    <cellStyle name="_Бизнес-план 2007-2011 (форма) (2) 2_Инг.по новым СУ120711 Форма БП(раздел 4 4 Трубопроводы) 3 2" xfId="7903" xr:uid="{00000000-0005-0000-0000-0000291B0000}"/>
    <cellStyle name="_Бизнес-план 2007-2011 (форма) (2) 2_Инг.по новым СУ120711 Форма БП(раздел 4 4 Трубопроводы) 3_Удмуртнефть (аналог ГО)(без закладок)" xfId="7904" xr:uid="{00000000-0005-0000-0000-00002A1B0000}"/>
    <cellStyle name="_Бизнес-план 2007-2011 (форма) (2) 2_Инг.по новым СУ120711 Форма БП(раздел 4 4 Трубопроводы) 3_ФОРМА 4 4  xlsx" xfId="7905" xr:uid="{00000000-0005-0000-0000-00002B1B0000}"/>
    <cellStyle name="_Бизнес-план 2007-2011 (форма) (2) 2_Инг.по новым СУ120711 Форма БП(раздел 4 4 Трубопроводы) 4" xfId="7906" xr:uid="{00000000-0005-0000-0000-00002C1B0000}"/>
    <cellStyle name="_Бизнес-план 2007-2011 (форма) (2) 2_Инг.по новым СУ120711 Форма БП(раздел 4 4 Трубопроводы)_4.4. СтНГ 2013 - 2017 г. г." xfId="7907" xr:uid="{00000000-0005-0000-0000-00002D1B0000}"/>
    <cellStyle name="_Бизнес-план 2007-2011 (форма) (2) 2_Инг.по новым СУ120711 Форма БП(раздел 4 4 Трубопроводы)_БП 2013 - 2017 г. г. СтНГ" xfId="7908" xr:uid="{00000000-0005-0000-0000-00002E1B0000}"/>
    <cellStyle name="_Бизнес-план 2007-2011 (форма) (2) 2_Инг.по новым СУ120711 Форма БП(раздел 4 4 Трубопроводы)_БП 2013 - 2017 г. г.Удмуртнефть" xfId="7909" xr:uid="{00000000-0005-0000-0000-00002F1B0000}"/>
    <cellStyle name="_Бизнес-план 2007-2011 (форма) (2) 2_Инг.по новым СУ120711 Форма БП(раздел 4 4 Трубопроводы)_Макет НГД 2013 - 2017 г. г." xfId="7910" xr:uid="{00000000-0005-0000-0000-0000301B0000}"/>
    <cellStyle name="_Бизнес-план 2007-2011 (форма) (2) 2_Инг.по новым СУ120711 Форма БП(раздел 4 4 Трубопроводы)_Макет НГД 2013-2017" xfId="7911" xr:uid="{00000000-0005-0000-0000-0000311B0000}"/>
    <cellStyle name="_Бизнес-план 2007-2011 (форма) (2) 2_Инг.по новым СУ120711 Форма БП(раздел 4 4 Трубопроводы)_Макет НГД 2013-2020_10.04.2013" xfId="7912" xr:uid="{00000000-0005-0000-0000-0000321B0000}"/>
    <cellStyle name="_Бизнес-план 2007-2011 (форма) (2) 2_Макет НГД 2013 - 2017 г. г." xfId="7913" xr:uid="{00000000-0005-0000-0000-0000331B0000}"/>
    <cellStyle name="_Бизнес-план 2007-2011 (форма) (2) 2_Макет НГД 2013-2017" xfId="7914" xr:uid="{00000000-0005-0000-0000-0000341B0000}"/>
    <cellStyle name="_Бизнес-план 2007-2011 (форма) (2) 2_Макет НГД 2013-2020_10.04.2013" xfId="7915" xr:uid="{00000000-0005-0000-0000-0000351B0000}"/>
    <cellStyle name="_Бизнес-план 2007-2011 (форма) (2) 2_Программа повышения надежности трубопроводов (2011-2015) для БП 11-12" xfId="7916" xr:uid="{00000000-0005-0000-0000-0000361B0000}"/>
    <cellStyle name="_Бизнес-план 2007-2011 (форма) (2) 2_Программа повышения надежности трубопроводов (2011-2015) для БП 11-12 2" xfId="7917" xr:uid="{00000000-0005-0000-0000-0000371B0000}"/>
    <cellStyle name="_Бизнес-план 2007-2011 (форма) (2) 2_Программа повышения надежности трубопроводов (2011-2015) для БП 11-12 3" xfId="7918" xr:uid="{00000000-0005-0000-0000-0000381B0000}"/>
    <cellStyle name="_Бизнес-план 2007-2011 (форма) (2) 2_Программа повышения надежности трубопроводов (2011-2015) для БП 11-12_4.4. СтНГ 2013 - 2017 г. г." xfId="7919" xr:uid="{00000000-0005-0000-0000-0000391B0000}"/>
    <cellStyle name="_Бизнес-план 2007-2011 (форма) (2) 2_Программа повышения надежности трубопроводов (2011-2015) для БП 11-12_БП 2013 - 2017 г. г. СтНГ" xfId="7920" xr:uid="{00000000-0005-0000-0000-00003A1B0000}"/>
    <cellStyle name="_Бизнес-план 2007-2011 (форма) (2) 2_Программа повышения надежности трубопроводов (2011-2015) для БП 11-12_БП 2013 - 2017 г. г.Удмуртнефть" xfId="7921" xr:uid="{00000000-0005-0000-0000-00003B1B0000}"/>
    <cellStyle name="_Бизнес-план 2007-2011 (форма) (2) 2_Программа повышения надежности трубопроводов (2011-2015) для БП 11-12_Макет НГД 2013 - 2017 г. г." xfId="7922" xr:uid="{00000000-0005-0000-0000-00003C1B0000}"/>
    <cellStyle name="_Бизнес-план 2007-2011 (форма) (2) 2_Программа повышения надежности трубопроводов (2011-2015) для БП 11-12_Макет НГД 2013-2017" xfId="7923" xr:uid="{00000000-0005-0000-0000-00003D1B0000}"/>
    <cellStyle name="_Бизнес-план 2007-2011 (форма) (2) 2_Программа повышения надежности трубопроводов (2011-2015) для БП 11-12_Макет НГД 2013-2020_10.04.2013" xfId="7924" xr:uid="{00000000-0005-0000-0000-00003E1B0000}"/>
    <cellStyle name="_Бизнес-план 2007-2011 (форма) (2) 2_раздел 4 4 Трубопроводы вариант 2" xfId="7925" xr:uid="{00000000-0005-0000-0000-00003F1B0000}"/>
    <cellStyle name="_Бизнес-план 2007-2011 (форма) (2) 2_раздел 4 4 Трубопроводы вариант 2 2" xfId="7926" xr:uid="{00000000-0005-0000-0000-0000401B0000}"/>
    <cellStyle name="_Бизнес-план 2007-2011 (форма) (2) 2_раздел 4 4 Трубопроводы вариант 2 3" xfId="7927" xr:uid="{00000000-0005-0000-0000-0000411B0000}"/>
    <cellStyle name="_Бизнес-план 2007-2011 (форма) (2) 2_раздел 4 4 Трубопроводы вариант 2_4.4. СтНГ 2013 - 2017 г. г." xfId="7928" xr:uid="{00000000-0005-0000-0000-0000421B0000}"/>
    <cellStyle name="_Бизнес-план 2007-2011 (форма) (2) 2_раздел 4 4 Трубопроводы вариант 2_БП 2013 - 2017 г. г. СтНГ" xfId="7929" xr:uid="{00000000-0005-0000-0000-0000431B0000}"/>
    <cellStyle name="_Бизнес-план 2007-2011 (форма) (2) 2_раздел 4 4 Трубопроводы вариант 2_БП 2013 - 2017 г. г.Удмуртнефть" xfId="7930" xr:uid="{00000000-0005-0000-0000-0000441B0000}"/>
    <cellStyle name="_Бизнес-план 2007-2011 (форма) (2) 2_раздел 4 4 Трубопроводы вариант 2_Инг.по новым СУ120711 Форма БП(раздел 4 4 Трубопроводы)" xfId="7931" xr:uid="{00000000-0005-0000-0000-0000451B0000}"/>
    <cellStyle name="_Бизнес-план 2007-2011 (форма) (2) 2_раздел 4 4 Трубопроводы вариант 2_Инг.по новым СУ120711 Форма БП(раздел 4 4 Трубопроводы) 2" xfId="7932" xr:uid="{00000000-0005-0000-0000-0000461B0000}"/>
    <cellStyle name="_Бизнес-план 2007-2011 (форма) (2) 2_раздел 4 4 Трубопроводы вариант 2_Инг.по новым СУ120711 Форма БП(раздел 4 4 Трубопроводы) 3" xfId="7933" xr:uid="{00000000-0005-0000-0000-0000471B0000}"/>
    <cellStyle name="_Бизнес-план 2007-2011 (форма) (2) 2_раздел 4 4 Трубопроводы вариант 2_Инг.по новым СУ120711 Форма БП(раздел 4 4 Трубопроводы)_4.4. СтНГ 2013 - 2017 г. г." xfId="7934" xr:uid="{00000000-0005-0000-0000-0000481B0000}"/>
    <cellStyle name="_Бизнес-план 2007-2011 (форма) (2) 2_раздел 4 4 Трубопроводы вариант 2_Инг.по новым СУ120711 Форма БП(раздел 4 4 Трубопроводы)_БП 2013 - 2017 г. г. СтНГ" xfId="7935" xr:uid="{00000000-0005-0000-0000-0000491B0000}"/>
    <cellStyle name="_Бизнес-план 2007-2011 (форма) (2) 2_раздел 4 4 Трубопроводы вариант 2_Инг.по новым СУ120711 Форма БП(раздел 4 4 Трубопроводы)_БП 2013 - 2017 г. г.Удмуртнефть" xfId="7936" xr:uid="{00000000-0005-0000-0000-00004A1B0000}"/>
    <cellStyle name="_Бизнес-план 2007-2011 (форма) (2) 2_раздел 4 4 Трубопроводы вариант 2_Инг.по новым СУ120711 Форма БП(раздел 4 4 Трубопроводы)_Макет НГД 2013 - 2017 г. г." xfId="7937" xr:uid="{00000000-0005-0000-0000-00004B1B0000}"/>
    <cellStyle name="_Бизнес-план 2007-2011 (форма) (2) 2_раздел 4 4 Трубопроводы вариант 2_Инг.по новым СУ120711 Форма БП(раздел 4 4 Трубопроводы)_Макет НГД 2013-2017" xfId="7938" xr:uid="{00000000-0005-0000-0000-00004C1B0000}"/>
    <cellStyle name="_Бизнес-план 2007-2011 (форма) (2) 2_раздел 4 4 Трубопроводы вариант 2_Инг.по новым СУ120711 Форма БП(раздел 4 4 Трубопроводы)_Макет НГД 2013-2020_10.04.2013" xfId="7939" xr:uid="{00000000-0005-0000-0000-00004D1B0000}"/>
    <cellStyle name="_Бизнес-план 2007-2011 (форма) (2) 2_раздел 4 4 Трубопроводы вариант 2_Макет НГД 2013 - 2017 г. г." xfId="7940" xr:uid="{00000000-0005-0000-0000-00004E1B0000}"/>
    <cellStyle name="_Бизнес-план 2007-2011 (форма) (2) 2_раздел 4 4 Трубопроводы вариант 2_Макет НГД 2013-2017" xfId="7941" xr:uid="{00000000-0005-0000-0000-00004F1B0000}"/>
    <cellStyle name="_Бизнес-план 2007-2011 (форма) (2) 2_раздел 4 4 Трубопроводы вариант 2_Макет НГД 2013-2020_10.04.2013" xfId="7942" xr:uid="{00000000-0005-0000-0000-0000501B0000}"/>
    <cellStyle name="_Бизнес-план 2007-2011 (форма) (2) 2_раздел 4 4 Трубопроводы вариант 2_раздел 4.4 Трубопроводы (31.08.11г.) с расшифровками Муллов" xfId="7943" xr:uid="{00000000-0005-0000-0000-0000511B0000}"/>
    <cellStyle name="_Бизнес-план 2007-2011 (форма) (2) 2_раздел 4 4 Трубопроводы вариант 2_раздел 4.4 Трубопроводы (31.08.11г.) с расшифровками Муллов 2" xfId="7944" xr:uid="{00000000-0005-0000-0000-0000521B0000}"/>
    <cellStyle name="_Бизнес-план 2007-2011 (форма) (2) 2_раздел 4 4 Трубопроводы вариант 2_раздел 4.4 Трубопроводы (31.08.11г.) с расшифровками Муллов 3" xfId="7945" xr:uid="{00000000-0005-0000-0000-0000531B0000}"/>
    <cellStyle name="_Бизнес-план 2007-2011 (форма) (2) 2_раздел 4 4 Трубопроводы вариант 2_раздел 4.4 Трубопроводы (31.08.11г.) с расшифровками Муллов_4.4. СтНГ 2013 - 2017 г. г." xfId="7946" xr:uid="{00000000-0005-0000-0000-0000541B0000}"/>
    <cellStyle name="_Бизнес-план 2007-2011 (форма) (2) 2_раздел 4 4 Трубопроводы вариант 2_раздел 4.4 Трубопроводы (31.08.11г.) с расшифровками Муллов_БП 2013 - 2017 г. г. СтНГ" xfId="7947" xr:uid="{00000000-0005-0000-0000-0000551B0000}"/>
    <cellStyle name="_Бизнес-план 2007-2011 (форма) (2) 2_раздел 4 4 Трубопроводы вариант 2_раздел 4.4 Трубопроводы (31.08.11г.) с расшифровками Муллов_БП 2013 - 2017 г. г.Удмуртнефть" xfId="7948" xr:uid="{00000000-0005-0000-0000-0000561B0000}"/>
    <cellStyle name="_Бизнес-план 2007-2011 (форма) (2) 2_раздел 4 4 Трубопроводы вариант 2_раздел 4.4 Трубопроводы (31.08.11г.) с расшифровками Муллов_Макет НГД 2013 - 2017 г. г." xfId="7949" xr:uid="{00000000-0005-0000-0000-0000571B0000}"/>
    <cellStyle name="_Бизнес-план 2007-2011 (форма) (2) 2_раздел 4 4 Трубопроводы вариант 2_раздел 4.4 Трубопроводы (31.08.11г.) с расшифровками Муллов_Макет НГД 2013-2017" xfId="7950" xr:uid="{00000000-0005-0000-0000-0000581B0000}"/>
    <cellStyle name="_Бизнес-план 2007-2011 (форма) (2) 2_раздел 4 4 Трубопроводы вариант 2_раздел 4.4 Трубопроводы (31.08.11г.) с расшифровками Муллов_Макет НГД 2013-2020_10.04.2013" xfId="7951" xr:uid="{00000000-0005-0000-0000-0000591B0000}"/>
    <cellStyle name="_Бизнес-план 2007-2011 (форма) (2) 2_раздел 4.4 Трубопроводы (31.08.11г.) с расшифровками Муллов" xfId="7952" xr:uid="{00000000-0005-0000-0000-00005A1B0000}"/>
    <cellStyle name="_Бизнес-план 2007-2011 (форма) (2) 2_раздел 4.4 Трубопроводы (31.08.11г.) с расшифровками Муллов 2" xfId="7953" xr:uid="{00000000-0005-0000-0000-00005B1B0000}"/>
    <cellStyle name="_Бизнес-план 2007-2011 (форма) (2) 2_раздел 4.4 Трубопроводы (31.08.11г.) с расшифровками Муллов 3" xfId="7954" xr:uid="{00000000-0005-0000-0000-00005C1B0000}"/>
    <cellStyle name="_Бизнес-план 2007-2011 (форма) (2) 2_раздел 4.4 Трубопроводы (31.08.11г.) с расшифровками Муллов_4.4. СтНГ 2013 - 2017 г. г." xfId="7955" xr:uid="{00000000-0005-0000-0000-00005D1B0000}"/>
    <cellStyle name="_Бизнес-план 2007-2011 (форма) (2) 2_раздел 4.4 Трубопроводы (31.08.11г.) с расшифровками Муллов_БП 2013 - 2017 г. г. СтНГ" xfId="7956" xr:uid="{00000000-0005-0000-0000-00005E1B0000}"/>
    <cellStyle name="_Бизнес-план 2007-2011 (форма) (2) 2_раздел 4.4 Трубопроводы (31.08.11г.) с расшифровками Муллов_БП 2013 - 2017 г. г.Удмуртнефть" xfId="7957" xr:uid="{00000000-0005-0000-0000-00005F1B0000}"/>
    <cellStyle name="_Бизнес-план 2007-2011 (форма) (2) 2_раздел 4.4 Трубопроводы (31.08.11г.) с расшифровками Муллов_Макет НГД 2013 - 2017 г. г." xfId="7958" xr:uid="{00000000-0005-0000-0000-0000601B0000}"/>
    <cellStyle name="_Бизнес-план 2007-2011 (форма) (2) 2_раздел 4.4 Трубопроводы (31.08.11г.) с расшифровками Муллов_Макет НГД 2013-2017" xfId="7959" xr:uid="{00000000-0005-0000-0000-0000611B0000}"/>
    <cellStyle name="_Бизнес-план 2007-2011 (форма) (2) 2_раздел 4.4 Трубопроводы (31.08.11г.) с расшифровками Муллов_Макет НГД 2013-2020_10.04.2013" xfId="7960" xr:uid="{00000000-0005-0000-0000-0000621B0000}"/>
    <cellStyle name="_Бизнес-план 2007-2011 (форма) (2) 3" xfId="7961" xr:uid="{00000000-0005-0000-0000-0000631B0000}"/>
    <cellStyle name="_Бизнес-план 2007-2011 (форма) (2) 4" xfId="7962" xr:uid="{00000000-0005-0000-0000-0000641B0000}"/>
    <cellStyle name="_Бизнес-план 2007-2011 (форма) (2) 5" xfId="7963" xr:uid="{00000000-0005-0000-0000-0000651B0000}"/>
    <cellStyle name="_Бизнес-план 2007-2011 (форма) (2)_4.4. СтНГ 2013 - 2017 г. г." xfId="7964" xr:uid="{00000000-0005-0000-0000-0000661B0000}"/>
    <cellStyle name="_Бизнес-план 2007-2011 (форма) (2)_БП 2013 - 2017 г. г. СтНГ" xfId="7965" xr:uid="{00000000-0005-0000-0000-0000671B0000}"/>
    <cellStyle name="_Бизнес-план 2007-2011 (форма) (2)_БП 2013 - 2017 г. г.Удмуртнефть" xfId="7966" xr:uid="{00000000-0005-0000-0000-0000681B0000}"/>
    <cellStyle name="_Бизнес-план 2007-2011 (форма) (2)_Макет НГД 2013 - 2017 г. г." xfId="7967" xr:uid="{00000000-0005-0000-0000-0000691B0000}"/>
    <cellStyle name="_Бизнес-план 2007-2011 (форма) (2)_Макет НГД 2013-2017" xfId="7968" xr:uid="{00000000-0005-0000-0000-00006A1B0000}"/>
    <cellStyle name="_Бизнес-план 2007-2011 (форма) (2)_Макет НГД 2013-2020_10.04.2013" xfId="7969" xr:uid="{00000000-0005-0000-0000-00006B1B0000}"/>
    <cellStyle name="_Бизнес-план 2007-2011 (форма) (2)_Роснефть3_red" xfId="7970" xr:uid="{00000000-0005-0000-0000-00006C1B0000}"/>
    <cellStyle name="_Бизнес-план 2007-2011 (форма) (4)" xfId="7971" xr:uid="{00000000-0005-0000-0000-00006D1B0000}"/>
    <cellStyle name="_Бизнес-план 2007-2011 (форма) (4)_Роснефть3_red" xfId="7972" xr:uid="{00000000-0005-0000-0000-00006E1B0000}"/>
    <cellStyle name="_Бизнес-план 2007-2011 (форма) (5)" xfId="7973" xr:uid="{00000000-0005-0000-0000-00006F1B0000}"/>
    <cellStyle name="_Бизнес-план 2007-2011 (форма) (5)_Роснефть3_red" xfId="7974" xr:uid="{00000000-0005-0000-0000-0000701B0000}"/>
    <cellStyle name="_Бизнес-план 2007-2011 (форма) (7)" xfId="7975" xr:uid="{00000000-0005-0000-0000-0000711B0000}"/>
    <cellStyle name="_Бизнес-план 2007-2011 (форма) (7)_1" xfId="7976" xr:uid="{00000000-0005-0000-0000-0000721B0000}"/>
    <cellStyle name="_Бизнес-план 2007-2011 (форма) (7)_1 2" xfId="7977" xr:uid="{00000000-0005-0000-0000-0000731B0000}"/>
    <cellStyle name="_Бизнес-план 2007-2011 (форма) (7)_1 3" xfId="7978" xr:uid="{00000000-0005-0000-0000-0000741B0000}"/>
    <cellStyle name="_Бизнес-план 2007-2011 (форма) (7)_1_4.4. СтНГ 2013 - 2017 г. г." xfId="7979" xr:uid="{00000000-0005-0000-0000-0000751B0000}"/>
    <cellStyle name="_Бизнес-план 2007-2011 (форма) (7)_1_БП 2013 - 2017 г. г. СтНГ" xfId="7980" xr:uid="{00000000-0005-0000-0000-0000761B0000}"/>
    <cellStyle name="_Бизнес-план 2007-2011 (форма) (7)_1_БП 2013 - 2017 г. г.Удмуртнефть" xfId="7981" xr:uid="{00000000-0005-0000-0000-0000771B0000}"/>
    <cellStyle name="_Бизнес-план 2007-2011 (форма) (7)_1_Макет НГД 2013 - 2017 г. г." xfId="7982" xr:uid="{00000000-0005-0000-0000-0000781B0000}"/>
    <cellStyle name="_Бизнес-план 2007-2011 (форма) (7)_1_Макет НГД 2013-2017" xfId="7983" xr:uid="{00000000-0005-0000-0000-0000791B0000}"/>
    <cellStyle name="_Бизнес-план 2007-2011 (форма) (7)_1_Макет НГД 2013-2020_10.04.2013" xfId="7984" xr:uid="{00000000-0005-0000-0000-00007A1B0000}"/>
    <cellStyle name="_Бизнес-план 2007-2011 (форма) (7)_1_Роснефть3_red" xfId="7985" xr:uid="{00000000-0005-0000-0000-00007B1B0000}"/>
    <cellStyle name="_Бизнес-план 2007-2011 (форма) (7)_Роснефть3_red" xfId="7986" xr:uid="{00000000-0005-0000-0000-00007C1B0000}"/>
    <cellStyle name="_Бизнес-план 2007-2011 (форма) (8)" xfId="7987" xr:uid="{00000000-0005-0000-0000-00007D1B0000}"/>
    <cellStyle name="_Бизнес-план 2007-2011 (форма) (8) 2" xfId="7988" xr:uid="{00000000-0005-0000-0000-00007E1B0000}"/>
    <cellStyle name="_Бизнес-план 2007-2011 (форма) (8)_Роснефть3_red" xfId="7989" xr:uid="{00000000-0005-0000-0000-00007F1B0000}"/>
    <cellStyle name="_Бизнес-план 2007-2011 (форма)1" xfId="7990" xr:uid="{00000000-0005-0000-0000-0000801B0000}"/>
    <cellStyle name="_Бизнес-план 2007-2011 (форма)1 2" xfId="7991" xr:uid="{00000000-0005-0000-0000-0000811B0000}"/>
    <cellStyle name="_Бизнес-план 2007-2011 (форма)1_25.01.10.Ингибирование 2010г.по цехам,мр" xfId="7992" xr:uid="{00000000-0005-0000-0000-0000821B0000}"/>
    <cellStyle name="_Бизнес-план 2007-2011 (форма)1_25.01.10.Ингибирование 2010г.по цехам,мр 2" xfId="7993" xr:uid="{00000000-0005-0000-0000-0000831B0000}"/>
    <cellStyle name="_Бизнес-план 2007-2011 (форма)1_Бизнес-план 2011-2016 инг (от 15 06 11)" xfId="7994" xr:uid="{00000000-0005-0000-0000-0000841B0000}"/>
    <cellStyle name="_Бизнес-план 2007-2011 (форма)1_БП 2013 - 2017 г. г. СтНГ" xfId="7995" xr:uid="{00000000-0005-0000-0000-0000851B0000}"/>
    <cellStyle name="_Бизнес-план 2007-2011 (форма)1_БП 2013 - 2017 г. г.Удмуртнефть" xfId="7996" xr:uid="{00000000-0005-0000-0000-0000861B0000}"/>
    <cellStyle name="_Бизнес-план 2007-2011 (форма)1_ВН" xfId="7997" xr:uid="{00000000-0005-0000-0000-0000871B0000}"/>
    <cellStyle name="_Бизнес-план 2007-2011 (форма)1_Гудков  вариант  СВОД РОСНЕФТЬ ЦП 2010-2014 г г  (10)" xfId="7998" xr:uid="{00000000-0005-0000-0000-0000881B0000}"/>
    <cellStyle name="_Бизнес-план 2007-2011 (форма)1_Гудков  вариант  СВОД РОСНЕФТЬ ЦП 2010-2014 г г  (10)_Роснефть3_red" xfId="7999" xr:uid="{00000000-0005-0000-0000-0000891B0000}"/>
    <cellStyle name="_Бизнес-план 2007-2011 (форма)1_ДНефть" xfId="8000" xr:uid="{00000000-0005-0000-0000-00008A1B0000}"/>
    <cellStyle name="_Бизнес-план 2007-2011 (форма)1_Доп.программа Ингибирование 2011-14гг" xfId="8001" xr:uid="{00000000-0005-0000-0000-00008B1B0000}"/>
    <cellStyle name="_Бизнес-план 2007-2011 (форма)1_Доп.программа Ингибирование 2011-14гг 2" xfId="8002" xr:uid="{00000000-0005-0000-0000-00008C1B0000}"/>
    <cellStyle name="_Бизнес-план 2007-2011 (форма)1_Кап ремонт 2009-2013 УЭТ (от 14 11 08г)3" xfId="8003" xr:uid="{00000000-0005-0000-0000-00008D1B0000}"/>
    <cellStyle name="_Бизнес-план 2007-2011 (форма)1_Кап ремонт 2009-2013 УЭТ (от 14 11 08г)3 2" xfId="8004" xr:uid="{00000000-0005-0000-0000-00008E1B0000}"/>
    <cellStyle name="_Бизнес-план 2007-2011 (форма)1_Кап ремонт 2009-2013 УЭТ (от 14 11 08г)3_Диагностика" xfId="8005" xr:uid="{00000000-0005-0000-0000-00008F1B0000}"/>
    <cellStyle name="_Бизнес-план 2007-2011 (форма)1_Кап ремонт 2009-2013 УЭТ (от 14 11 08г)3_Доп.программа Ингибирование 2011-14гг" xfId="8006" xr:uid="{00000000-0005-0000-0000-0000901B0000}"/>
    <cellStyle name="_Бизнес-план 2007-2011 (форма)1_Кап ремонт 2009-2013 УЭТ (от 14 11 08г)3_Доп.программа Ингибирование 2011-14гг 2" xfId="8007" xr:uid="{00000000-0005-0000-0000-0000911B0000}"/>
    <cellStyle name="_Бизнес-план 2007-2011 (форма)1_Кап ремонт 2009-2013 УЭТ (от 14 11 08г)3_Доп.программа Ингибирование 2011-14гг_Программа повышения надежности трубопроводов (2011-2015) для БП 11-12" xfId="8008" xr:uid="{00000000-0005-0000-0000-0000921B0000}"/>
    <cellStyle name="_Бизнес-план 2007-2011 (форма)1_Кап ремонт 2009-2013 УЭТ (от 14 11 08г)3_Доп.программа Ингибирование 2011-14гг_Программа повышения надежности трубопроводов (2011-2015) для БП 11-12 2" xfId="8009" xr:uid="{00000000-0005-0000-0000-0000931B0000}"/>
    <cellStyle name="_Бизнес-план 2007-2011 (форма)1_Кап ремонт 2009-2013 УЭТ (от 14 11 08г)3_Инг.по новым СУ120711 Форма БП(раздел 4 4 Трубопроводы)" xfId="8010" xr:uid="{00000000-0005-0000-0000-0000941B0000}"/>
    <cellStyle name="_Бизнес-план 2007-2011 (форма)1_Кап ремонт 2009-2013 УЭТ (от 14 11 08г)3_Ингибирование 2010-2014г  до 22 03 10" xfId="8011" xr:uid="{00000000-0005-0000-0000-0000951B0000}"/>
    <cellStyle name="_Бизнес-план 2007-2011 (форма)1_Кап ремонт 2009-2013 УЭТ (от 14 11 08г)3_Ингибирование 2010-2014г  до 22 03 10 2" xfId="8012" xr:uid="{00000000-0005-0000-0000-0000961B0000}"/>
    <cellStyle name="_Бизнес-план 2007-2011 (форма)1_Кап ремонт 2009-2013 УЭТ (от 14 11 08г)3_Ингибирование 2010-2014г  до 22 03 10_Программа повышения надежности трубопроводов (2011-2015) для БП 11-12" xfId="8013" xr:uid="{00000000-0005-0000-0000-0000971B0000}"/>
    <cellStyle name="_Бизнес-план 2007-2011 (форма)1_Кап ремонт 2009-2013 УЭТ (от 14 11 08г)3_Ингибирование 2010-2014г  до 22 03 10_Программа повышения надежности трубопроводов (2011-2015) для БП 11-12 2" xfId="8014" xr:uid="{00000000-0005-0000-0000-0000981B0000}"/>
    <cellStyle name="_Бизнес-план 2007-2011 (форма)1_Кап ремонт 2009-2013 УЭТ (от 14 11 08г)3_от 13.11.09 с индекс периметра Программа надежности трубопроводов 2010-2014 " xfId="8015" xr:uid="{00000000-0005-0000-0000-0000991B0000}"/>
    <cellStyle name="_Бизнес-план 2007-2011 (форма)1_Кап ремонт 2009-2013 УЭТ (от 14 11 08г)3_от 13.11.09 с индекс периметра Программа надежности трубопроводов 2010-2014  2" xfId="8016" xr:uid="{00000000-0005-0000-0000-00009A1B0000}"/>
    <cellStyle name="_Бизнес-план 2007-2011 (форма)1_Кап ремонт 2009-2013 УЭТ (от 14 11 08г)3_от 13.11.09 с индекс периметра Программа надежности трубопроводов 2010-2014 _Доп.программа Ингибирование 2011-14гг" xfId="8017" xr:uid="{00000000-0005-0000-0000-00009B1B0000}"/>
    <cellStyle name="_Бизнес-план 2007-2011 (форма)1_Кап ремонт 2009-2013 УЭТ (от 14 11 08г)3_от 13.11.09 с индекс периметра Программа надежности трубопроводов 2010-2014 _Доп.программа Ингибирование 2011-14гг 2" xfId="8018" xr:uid="{00000000-0005-0000-0000-00009C1B0000}"/>
    <cellStyle name="_Бизнес-план 2007-2011 (форма)1_Кап ремонт 2009-2013 УЭТ (от 14 11 08г)3_от 13.11.09 с индекс периметра Программа надежности трубопроводов 2010-2014 _Ингибирование 2010-2014г  до 22 03 10" xfId="8019" xr:uid="{00000000-0005-0000-0000-00009D1B0000}"/>
    <cellStyle name="_Бизнес-план 2007-2011 (форма)1_Кап ремонт 2009-2013 УЭТ (от 14 11 08г)3_от 13.11.09 с индекс периметра Программа надежности трубопроводов 2010-2014 _Ингибирование 2010-2014г  до 22 03 10 2" xfId="8020" xr:uid="{00000000-0005-0000-0000-00009E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Ингибирования 2010-2014г   01 04 10" xfId="8021" xr:uid="{00000000-0005-0000-0000-00009F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Ингибирования 2010-2014г   01 04 10 2" xfId="8022" xr:uid="{00000000-0005-0000-0000-0000A0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8023" xr:uid="{00000000-0005-0000-0000-0000A1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8024" xr:uid="{00000000-0005-0000-0000-0000A21B0000}"/>
    <cellStyle name="_Бизнес-план 2007-2011 (форма)1_Кап ремонт 2009-2013 УЭТ (от 14 11 08г)3_Программа Ингибирования 2010-2014г   01 04 10" xfId="8025" xr:uid="{00000000-0005-0000-0000-0000A31B0000}"/>
    <cellStyle name="_Бизнес-план 2007-2011 (форма)1_Кап ремонт 2009-2013 УЭТ (от 14 11 08г)3_Программа Ингибирования 2010-2014г   01 04 10 2" xfId="8026" xr:uid="{00000000-0005-0000-0000-0000A41B0000}"/>
    <cellStyle name="_Бизнес-план 2007-2011 (форма)1_Кап ремонт 2009-2013 УЭТ (от 14 11 08г)3_Программа Ингибирования 2010-2014г   01 04 10_Программа повышения надежности трубопроводов (2011-2015) для БП 11-12" xfId="8027" xr:uid="{00000000-0005-0000-0000-0000A51B0000}"/>
    <cellStyle name="_Бизнес-план 2007-2011 (форма)1_Кап ремонт 2009-2013 УЭТ (от 14 11 08г)3_Программа Ингибирования 2010-2014г   01 04 10_Программа повышения надежности трубопроводов (2011-2015) для БП 11-12 2" xfId="8028" xr:uid="{00000000-0005-0000-0000-0000A61B0000}"/>
    <cellStyle name="_Бизнес-план 2007-2011 (форма)1_Кап ремонт 2009-2013 УЭТ (от 14 11 08г)3_Программа надежности трубопроводов 2010-2014 от 13 11 09 с индекс периметра" xfId="8029" xr:uid="{00000000-0005-0000-0000-0000A71B0000}"/>
    <cellStyle name="_Бизнес-план 2007-2011 (форма)1_Кап ремонт 2009-2013 УЭТ (от 14 11 08г)3_Программа надежности трубопроводов 2010-2014 от 13 11 09 с индекс периметра 2" xfId="8030" xr:uid="{00000000-0005-0000-0000-0000A81B0000}"/>
    <cellStyle name="_Бизнес-план 2007-2011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8031" xr:uid="{00000000-0005-0000-0000-0000A91B0000}"/>
    <cellStyle name="_Бизнес-план 2007-2011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8032" xr:uid="{00000000-0005-0000-0000-0000AA1B0000}"/>
    <cellStyle name="_Бизнес-план 2007-2011 (форма)1_Кап ремонт 2009-2013 УЭТ (от 14 11 08г)3_Программа надежности трубопроводов 2010-2014 от 18 11 09 пообъектно на 2010-2011гг." xfId="8033" xr:uid="{00000000-0005-0000-0000-0000AB1B0000}"/>
    <cellStyle name="_Бизнес-план 2007-2011 (форма)1_Кап ремонт 2009-2013 УЭТ (от 14 11 08г)3_Программа надежности трубопроводов 2010-2014 от 18 11 09 пообъектно на 2010-2011гг. 2" xfId="8034" xr:uid="{00000000-0005-0000-0000-0000AC1B0000}"/>
    <cellStyle name="_Бизнес-план 2007-2011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8035" xr:uid="{00000000-0005-0000-0000-0000AD1B0000}"/>
    <cellStyle name="_Бизнес-план 2007-2011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8036" xr:uid="{00000000-0005-0000-0000-0000AE1B0000}"/>
    <cellStyle name="_Бизнес-план 2007-2011 (форма)1_Кап ремонт 2009-2013 УЭТ (от 14 11 08г)3_Программа повышения надежности трубопроводов (2011-2015) для БП 11-12" xfId="8037" xr:uid="{00000000-0005-0000-0000-0000AF1B0000}"/>
    <cellStyle name="_Бизнес-план 2007-2011 (форма)1_Кап ремонт 2009-2013 УЭТ (от 14 11 08г)3_Программа повышения надежности трубопроводов (2011-2015) для БП 11-12 2" xfId="8038" xr:uid="{00000000-0005-0000-0000-0000B01B0000}"/>
    <cellStyle name="_Бизнес-план 2007-2011 (форма)1_Кап ремонт 2009-2013 УЭТ (от 14 11 08г)3_раздел 4.4 Трубопроводы (31.08.11г.) с расшифровками Муллов" xfId="8039" xr:uid="{00000000-0005-0000-0000-0000B11B0000}"/>
    <cellStyle name="_Бизнес-план 2007-2011 (форма)1_Кап ремонт 2009-2013 УЭТ (от 14 11 08г)3_Форма 4 4 СамНГ 2012-16  от Касимовой" xfId="8040" xr:uid="{00000000-0005-0000-0000-0000B21B0000}"/>
    <cellStyle name="_Бизнес-план 2007-2011 (форма)1_Кап ремонт 2009-2013 УЭТ (от 14 11 08г)3_Форма БП 2012-2016 по УЭТ от 08 08 2011г  (неавтомат. форма)" xfId="8041" xr:uid="{00000000-0005-0000-0000-0000B31B0000}"/>
    <cellStyle name="_Бизнес-план 2007-2011 (форма)1_Кап ремонт 2009-2013 УЭТ (от 14 11 08г)3_Форма БП 2012-2016 по УЭТ от 09 09 2011г с инфл" xfId="8042" xr:uid="{00000000-0005-0000-0000-0000B41B0000}"/>
    <cellStyle name="_Бизнес-план 2007-2011 (форма)1_Макет БП Трубопроводы (ОАО ТН ВНК)" xfId="8043" xr:uid="{00000000-0005-0000-0000-0000B51B0000}"/>
    <cellStyle name="_Бизнес-план 2007-2011 (форма)1_от 13.11.09 с индекс периметра Программа надежности трубопроводов 2010-2014 " xfId="8044" xr:uid="{00000000-0005-0000-0000-0000B61B0000}"/>
    <cellStyle name="_Бизнес-план 2007-2011 (форма)1_от 13.11.09 с индекс периметра Программа надежности трубопроводов 2010-2014  2" xfId="8045" xr:uid="{00000000-0005-0000-0000-0000B71B0000}"/>
    <cellStyle name="_Бизнес-план 2007-2011 (форма)1_от 13.11.09 с индекс периметра Программа надежности трубопроводов 2010-2014 _Доп.программа Ингибирование 2011-14гг" xfId="8046" xr:uid="{00000000-0005-0000-0000-0000B81B0000}"/>
    <cellStyle name="_Бизнес-план 2007-2011 (форма)1_от 13.11.09 с индекс периметра Программа надежности трубопроводов 2010-2014 _Доп.программа Ингибирование 2011-14гг 2" xfId="8047" xr:uid="{00000000-0005-0000-0000-0000B91B0000}"/>
    <cellStyle name="_Бизнес-план 2007-2011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8048" xr:uid="{00000000-0005-0000-0000-0000BA1B0000}"/>
    <cellStyle name="_Бизнес-план 2007-2011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8049" xr:uid="{00000000-0005-0000-0000-0000BB1B0000}"/>
    <cellStyle name="_Бизнес-план 2007-2011 (форма)1_от 13.11.09 с индекс периметра Программа надежности трубопроводов 2010-2014 _Ингибирование 2010-2014г  до 22 03 10" xfId="8050" xr:uid="{00000000-0005-0000-0000-0000BC1B0000}"/>
    <cellStyle name="_Бизнес-план 2007-2011 (форма)1_от 13.11.09 с индекс периметра Программа надежности трубопроводов 2010-2014 _Ингибирование 2010-2014г  до 22 03 10 2" xfId="8051" xr:uid="{00000000-0005-0000-0000-0000BD1B0000}"/>
    <cellStyle name="_Бизнес-план 2007-2011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8052" xr:uid="{00000000-0005-0000-0000-0000BE1B0000}"/>
    <cellStyle name="_Бизнес-план 2007-2011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8053" xr:uid="{00000000-0005-0000-0000-0000BF1B0000}"/>
    <cellStyle name="_Бизнес-план 2007-2011 (форма)1_от 13.11.09 с индекс периметра Программа надежности трубопроводов 2010-2014 _Программа Ингибирования 2010-2014г   01 04 10" xfId="8054" xr:uid="{00000000-0005-0000-0000-0000C01B0000}"/>
    <cellStyle name="_Бизнес-план 2007-2011 (форма)1_от 13.11.09 с индекс периметра Программа надежности трубопроводов 2010-2014 _Программа Ингибирования 2010-2014г   01 04 10 2" xfId="8055" xr:uid="{00000000-0005-0000-0000-0000C11B0000}"/>
    <cellStyle name="_Бизнес-план 2007-2011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8056" xr:uid="{00000000-0005-0000-0000-0000C21B0000}"/>
    <cellStyle name="_Бизнес-план 2007-2011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8057" xr:uid="{00000000-0005-0000-0000-0000C31B0000}"/>
    <cellStyle name="_Бизнес-план 2007-2011 (форма)1_от 13.11.09 с индекс периметра Программа надежности трубопроводов 2010-2014 _Программа повышения надежности трубопроводов (2011-2015) для БП 11-12" xfId="8058" xr:uid="{00000000-0005-0000-0000-0000C41B0000}"/>
    <cellStyle name="_Бизнес-план 2007-2011 (форма)1_от 13.11.09 с индекс периметра Программа надежности трубопроводов 2010-2014 _Программа повышения надежности трубопроводов (2011-2015) для БП 11-12 2" xfId="8059" xr:uid="{00000000-0005-0000-0000-0000C51B0000}"/>
    <cellStyle name="_Бизнес-план 2007-2011 (форма)1_Приложение диагностика" xfId="8060" xr:uid="{00000000-0005-0000-0000-0000C61B0000}"/>
    <cellStyle name="_Бизнес-план 2007-2011 (форма)1_Приложение диагностика (2)" xfId="8061" xr:uid="{00000000-0005-0000-0000-0000C71B0000}"/>
    <cellStyle name="_Бизнес-план 2007-2011 (форма)1_Програма надежности трубопроводов (КПП СОД) ответ ЦТОиРТ" xfId="8062" xr:uid="{00000000-0005-0000-0000-0000C81B0000}"/>
    <cellStyle name="_Бизнес-план 2007-2011 (форма)1_Програма надежности трубопроводов (КПП СОД) ответ ЦТОиРТ 2" xfId="8063" xr:uid="{00000000-0005-0000-0000-0000C91B0000}"/>
    <cellStyle name="_Бизнес-план 2007-2011 (форма)1_Програма надежности трубопроводов (КПП СОД) ответ ЦТОиРТ_Бизнес-план (Вариант № 1) (10%) 14 04 10" xfId="8064" xr:uid="{00000000-0005-0000-0000-0000CA1B0000}"/>
    <cellStyle name="_Бизнес-план 2007-2011 (форма)1_Програма надежности трубопроводов (КПП СОД) ответ ЦТОиРТ_Бизнес-план (Вариант № 1) (10%) 14 04 10 2" xfId="8065" xr:uid="{00000000-0005-0000-0000-0000CB1B0000}"/>
    <cellStyle name="_Бизнес-план 2007-2011 (форма)1_Програма надежности трубопроводов (КПП СОД) ответ ЦТОиРТ_Бизнес-план (Вариант № 2) (7%) (4)" xfId="8066" xr:uid="{00000000-0005-0000-0000-0000CC1B0000}"/>
    <cellStyle name="_Бизнес-план 2007-2011 (форма)1_Програма надежности трубопроводов (КПП СОД) ответ ЦТОиРТ_Бизнес-план (Вариант № 2) (7%) (4) 2" xfId="8067" xr:uid="{00000000-0005-0000-0000-0000CD1B0000}"/>
    <cellStyle name="_Бизнес-план 2007-2011 (форма)1_Програма надежности трубопроводов (КПП СОД) ответ ЦТОиРТ_Бизнес-план (Вариант № 2) (7%) 09 04 10" xfId="8068" xr:uid="{00000000-0005-0000-0000-0000CE1B0000}"/>
    <cellStyle name="_Бизнес-план 2007-2011 (форма)1_Програма надежности трубопроводов (КПП СОД) ответ ЦТОиРТ_Бизнес-план (Вариант № 2) (7%) 09 04 10 2" xfId="8069" xr:uid="{00000000-0005-0000-0000-0000CF1B0000}"/>
    <cellStyle name="_Бизнес-план 2007-2011 (форма)1_Програма надежности трубопроводов (КПП СОД) ответ ЦТОиРТ_Бизнес-план (Вариант № 2) (7%) 13 04 10" xfId="8070" xr:uid="{00000000-0005-0000-0000-0000D01B0000}"/>
    <cellStyle name="_Бизнес-план 2007-2011 (форма)1_Програма надежности трубопроводов (КПП СОД) ответ ЦТОиРТ_Бизнес-план (Вариант № 2) (7%) 13 04 10 (2)" xfId="8071" xr:uid="{00000000-0005-0000-0000-0000D11B0000}"/>
    <cellStyle name="_Бизнес-план 2007-2011 (форма)1_Програма надежности трубопроводов (КПП СОД) ответ ЦТОиРТ_Бизнес-план (Вариант № 2) (7%) 13 04 10 (2) 2" xfId="8072" xr:uid="{00000000-0005-0000-0000-0000D21B0000}"/>
    <cellStyle name="_Бизнес-план 2007-2011 (форма)1_Програма надежности трубопроводов (КПП СОД) ответ ЦТОиРТ_Бизнес-план (Вариант № 2) (7%) 13 04 10 10" xfId="8073" xr:uid="{00000000-0005-0000-0000-0000D31B0000}"/>
    <cellStyle name="_Бизнес-план 2007-2011 (форма)1_Програма надежности трубопроводов (КПП СОД) ответ ЦТОиРТ_Бизнес-план (Вариант № 2) (7%) 13 04 10 11" xfId="8074" xr:uid="{00000000-0005-0000-0000-0000D41B0000}"/>
    <cellStyle name="_Бизнес-план 2007-2011 (форма)1_Програма надежности трубопроводов (КПП СОД) ответ ЦТОиРТ_Бизнес-план (Вариант № 2) (7%) 13 04 10 12" xfId="8075" xr:uid="{00000000-0005-0000-0000-0000D51B0000}"/>
    <cellStyle name="_Бизнес-план 2007-2011 (форма)1_Програма надежности трубопроводов (КПП СОД) ответ ЦТОиРТ_Бизнес-план (Вариант № 2) (7%) 13 04 10 13" xfId="8076" xr:uid="{00000000-0005-0000-0000-0000D61B0000}"/>
    <cellStyle name="_Бизнес-план 2007-2011 (форма)1_Програма надежности трубопроводов (КПП СОД) ответ ЦТОиРТ_Бизнес-план (Вариант № 2) (7%) 13 04 10 14" xfId="8077" xr:uid="{00000000-0005-0000-0000-0000D71B0000}"/>
    <cellStyle name="_Бизнес-план 2007-2011 (форма)1_Програма надежности трубопроводов (КПП СОД) ответ ЦТОиРТ_Бизнес-план (Вариант № 2) (7%) 13 04 10 15" xfId="8078" xr:uid="{00000000-0005-0000-0000-0000D81B0000}"/>
    <cellStyle name="_Бизнес-план 2007-2011 (форма)1_Програма надежности трубопроводов (КПП СОД) ответ ЦТОиРТ_Бизнес-план (Вариант № 2) (7%) 13 04 10 16" xfId="8079" xr:uid="{00000000-0005-0000-0000-0000D91B0000}"/>
    <cellStyle name="_Бизнес-план 2007-2011 (форма)1_Програма надежности трубопроводов (КПП СОД) ответ ЦТОиРТ_Бизнес-план (Вариант № 2) (7%) 13 04 10 17" xfId="8080" xr:uid="{00000000-0005-0000-0000-0000DA1B0000}"/>
    <cellStyle name="_Бизнес-план 2007-2011 (форма)1_Програма надежности трубопроводов (КПП СОД) ответ ЦТОиРТ_Бизнес-план (Вариант № 2) (7%) 13 04 10 18" xfId="8081" xr:uid="{00000000-0005-0000-0000-0000DB1B0000}"/>
    <cellStyle name="_Бизнес-план 2007-2011 (форма)1_Програма надежности трубопроводов (КПП СОД) ответ ЦТОиРТ_Бизнес-план (Вариант № 2) (7%) 13 04 10 19" xfId="8082" xr:uid="{00000000-0005-0000-0000-0000DC1B0000}"/>
    <cellStyle name="_Бизнес-план 2007-2011 (форма)1_Програма надежности трубопроводов (КПП СОД) ответ ЦТОиРТ_Бизнес-план (Вариант № 2) (7%) 13 04 10 2" xfId="8083" xr:uid="{00000000-0005-0000-0000-0000DD1B0000}"/>
    <cellStyle name="_Бизнес-план 2007-2011 (форма)1_Програма надежности трубопроводов (КПП СОД) ответ ЦТОиРТ_Бизнес-план (Вариант № 2) (7%) 13 04 10 20" xfId="8084" xr:uid="{00000000-0005-0000-0000-0000DE1B0000}"/>
    <cellStyle name="_Бизнес-план 2007-2011 (форма)1_Програма надежности трубопроводов (КПП СОД) ответ ЦТОиРТ_Бизнес-план (Вариант № 2) (7%) 13 04 10 21" xfId="8085" xr:uid="{00000000-0005-0000-0000-0000DF1B0000}"/>
    <cellStyle name="_Бизнес-план 2007-2011 (форма)1_Програма надежности трубопроводов (КПП СОД) ответ ЦТОиРТ_Бизнес-план (Вариант № 2) (7%) 13 04 10 22" xfId="8086" xr:uid="{00000000-0005-0000-0000-0000E01B0000}"/>
    <cellStyle name="_Бизнес-план 2007-2011 (форма)1_Програма надежности трубопроводов (КПП СОД) ответ ЦТОиРТ_Бизнес-план (Вариант № 2) (7%) 13 04 10 23" xfId="8087" xr:uid="{00000000-0005-0000-0000-0000E11B0000}"/>
    <cellStyle name="_Бизнес-план 2007-2011 (форма)1_Програма надежности трубопроводов (КПП СОД) ответ ЦТОиРТ_Бизнес-план (Вариант № 2) (7%) 13 04 10 3" xfId="8088" xr:uid="{00000000-0005-0000-0000-0000E21B0000}"/>
    <cellStyle name="_Бизнес-план 2007-2011 (форма)1_Програма надежности трубопроводов (КПП СОД) ответ ЦТОиРТ_Бизнес-план (Вариант № 2) (7%) 13 04 10 4" xfId="8089" xr:uid="{00000000-0005-0000-0000-0000E31B0000}"/>
    <cellStyle name="_Бизнес-план 2007-2011 (форма)1_Програма надежности трубопроводов (КПП СОД) ответ ЦТОиРТ_Бизнес-план (Вариант № 2) (7%) 13 04 10 5" xfId="8090" xr:uid="{00000000-0005-0000-0000-0000E41B0000}"/>
    <cellStyle name="_Бизнес-план 2007-2011 (форма)1_Програма надежности трубопроводов (КПП СОД) ответ ЦТОиРТ_Бизнес-план (Вариант № 2) (7%) 13 04 10 6" xfId="8091" xr:uid="{00000000-0005-0000-0000-0000E51B0000}"/>
    <cellStyle name="_Бизнес-план 2007-2011 (форма)1_Програма надежности трубопроводов (КПП СОД) ответ ЦТОиРТ_Бизнес-план (Вариант № 2) (7%) 13 04 10 7" xfId="8092" xr:uid="{00000000-0005-0000-0000-0000E61B0000}"/>
    <cellStyle name="_Бизнес-план 2007-2011 (форма)1_Програма надежности трубопроводов (КПП СОД) ответ ЦТОиРТ_Бизнес-план (Вариант № 2) (7%) 13 04 10 8" xfId="8093" xr:uid="{00000000-0005-0000-0000-0000E71B0000}"/>
    <cellStyle name="_Бизнес-план 2007-2011 (форма)1_Програма надежности трубопроводов (КПП СОД) ответ ЦТОиРТ_Бизнес-план (Вариант № 2) (7%) 13 04 10 9" xfId="8094" xr:uid="{00000000-0005-0000-0000-0000E81B0000}"/>
    <cellStyle name="_Бизнес-план 2007-2011 (форма)1_Программа ингибирования на 2010-14 по протоколу к 01.04" xfId="8095" xr:uid="{00000000-0005-0000-0000-0000E91B0000}"/>
    <cellStyle name="_Бизнес-план 2007-2011 (форма)1_Программа ингибирования на 2010-14 по протоколу к 01.04 2" xfId="8096" xr:uid="{00000000-0005-0000-0000-0000EA1B0000}"/>
    <cellStyle name="_Бизнес-план 2007-2011 (форма)1_Программа ингибирования на 2010-14 по протоколу к 01.04_Программа повышения надежности трубопроводов (2011-2015) для БП 11-12" xfId="8097" xr:uid="{00000000-0005-0000-0000-0000EB1B0000}"/>
    <cellStyle name="_Бизнес-план 2007-2011 (форма)1_Программа ингибирования на 2010-14 по протоколу к 01.04_Программа повышения надежности трубопроводов (2011-2015) для БП 11-12 2" xfId="8098" xr:uid="{00000000-0005-0000-0000-0000EC1B0000}"/>
    <cellStyle name="_Бизнес-план 2007-2011 (форма)1_Программа надежности трубопроводов 2010-2014 от 18 11 09 пообъектно на 2010-2011гг " xfId="8099" xr:uid="{00000000-0005-0000-0000-0000ED1B0000}"/>
    <cellStyle name="_Бизнес-план 2007-2011 (форма)1_Программа надежности трубопроводов 2010-2014 от 18 11 09 пообъектно на 2010-2011гг  2" xfId="8100" xr:uid="{00000000-0005-0000-0000-0000EE1B0000}"/>
    <cellStyle name="_Бизнес-план 2007-2011 (форма)1_Программа надежности трубопроводов 2010-2014 от 18 11 09 пообъектно на 2010-2011гг _Программа повышения надежности трубопроводов (2011-2015) для БП 11-12" xfId="8101" xr:uid="{00000000-0005-0000-0000-0000EF1B0000}"/>
    <cellStyle name="_Бизнес-план 2007-2011 (форма)1_Программа надежности трубопроводов 2010-2014 от 18 11 09 пообъектно на 2010-2011гг _Программа повышения надежности трубопроводов (2011-2015) для БП 11-12 2" xfId="8102" xr:uid="{00000000-0005-0000-0000-0000F01B0000}"/>
    <cellStyle name="_Бизнес-план 2007-2011 (форма)1_Программа надежности трубопроводов 2010-2014 от 18 11 09 пообъектно на 2010-2011гг." xfId="8103" xr:uid="{00000000-0005-0000-0000-0000F11B0000}"/>
    <cellStyle name="_Бизнес-план 2007-2011 (форма)1_Программа надежности трубопроводов 2010-2014 от 18 11 09 пообъектно на 2010-2011гг. 2" xfId="8104" xr:uid="{00000000-0005-0000-0000-0000F21B0000}"/>
    <cellStyle name="_Бизнес-план 2007-2011 (форма)1_Программа надежности трубопроводов 2010-2014 от 18 11 09 пообъектно на 2010-2011гг._Программа повышения надежности трубопроводов (2011-2015) для БП 11-12" xfId="8105" xr:uid="{00000000-0005-0000-0000-0000F31B0000}"/>
    <cellStyle name="_Бизнес-план 2007-2011 (форма)1_Программа надежности трубопроводов 2010-2014 от 18 11 09 пообъектно на 2010-2011гг._Программа повышения надежности трубопроводов (2011-2015) для БП 11-12 2" xfId="8106" xr:uid="{00000000-0005-0000-0000-0000F41B0000}"/>
    <cellStyle name="_Бизнес-план 2007-2011 (форма)1_Роснефть3_red" xfId="8107" xr:uid="{00000000-0005-0000-0000-0000F51B0000}"/>
    <cellStyle name="_Бизнес-план 2007-2011 (форма)1_СамНГ" xfId="8108" xr:uid="{00000000-0005-0000-0000-0000F61B0000}"/>
    <cellStyle name="_Бизнес-план 2007-2011 (форма)1_Свод ЦП 2010-2014 вариант 2 с расшифровкой 2010-12" xfId="8109" xr:uid="{00000000-0005-0000-0000-0000F71B0000}"/>
    <cellStyle name="_Бизнес-план 2007-2011 (форма)1_Свод ЦП 2010-2014 вариант 2 с расшифровкой 2010-12 2" xfId="8110" xr:uid="{00000000-0005-0000-0000-0000F81B0000}"/>
    <cellStyle name="_Бизнес-план 2007-2011 (форма)1_Свод ЦП 2010-2014 вариант 2 с расшифровкой 2010-12_Бизнес-план (Вариант № 1) (10%) 14 04 10" xfId="8111" xr:uid="{00000000-0005-0000-0000-0000F91B0000}"/>
    <cellStyle name="_Бизнес-план 2007-2011 (форма)1_Свод ЦП 2010-2014 вариант 2 с расшифровкой 2010-12_Бизнес-план (Вариант № 1) (10%) 14 04 10 2" xfId="8112" xr:uid="{00000000-0005-0000-0000-0000FA1B0000}"/>
    <cellStyle name="_Бизнес-план 2007-2011 (форма)1_Свод ЦП 2010-2014 вариант 2 с расшифровкой 2010-12_Бизнес-план (Вариант № 2) (7%) (4)" xfId="8113" xr:uid="{00000000-0005-0000-0000-0000FB1B0000}"/>
    <cellStyle name="_Бизнес-план 2007-2011 (форма)1_Свод ЦП 2010-2014 вариант 2 с расшифровкой 2010-12_Бизнес-план (Вариант № 2) (7%) (4) 2" xfId="8114" xr:uid="{00000000-0005-0000-0000-0000FC1B0000}"/>
    <cellStyle name="_Бизнес-план 2007-2011 (форма)1_Свод ЦП 2010-2014 вариант 2 с расшифровкой 2010-12_Бизнес-план (Вариант № 2) (7%) 09 04 10" xfId="8115" xr:uid="{00000000-0005-0000-0000-0000FD1B0000}"/>
    <cellStyle name="_Бизнес-план 2007-2011 (форма)1_Свод ЦП 2010-2014 вариант 2 с расшифровкой 2010-12_Бизнес-план (Вариант № 2) (7%) 09 04 10 2" xfId="8116" xr:uid="{00000000-0005-0000-0000-0000FE1B0000}"/>
    <cellStyle name="_Бизнес-план 2007-2011 (форма)1_Свод ЦП 2010-2014 вариант 2 с расшифровкой 2010-12_Бизнес-план (Вариант № 2) (7%) 13 04 10" xfId="8117" xr:uid="{00000000-0005-0000-0000-0000FF1B0000}"/>
    <cellStyle name="_Бизнес-план 2007-2011 (форма)1_Свод ЦП 2010-2014 вариант 2 с расшифровкой 2010-12_Бизнес-план (Вариант № 2) (7%) 13 04 10 (2)" xfId="8118" xr:uid="{00000000-0005-0000-0000-0000001C0000}"/>
    <cellStyle name="_Бизнес-план 2007-2011 (форма)1_Свод ЦП 2010-2014 вариант 2 с расшифровкой 2010-12_Бизнес-план (Вариант № 2) (7%) 13 04 10 (2) 2" xfId="8119" xr:uid="{00000000-0005-0000-0000-0000011C0000}"/>
    <cellStyle name="_Бизнес-план 2007-2011 (форма)1_Свод ЦП 2010-2014 вариант 2 с расшифровкой 2010-12_Бизнес-план (Вариант № 2) (7%) 13 04 10 10" xfId="8120" xr:uid="{00000000-0005-0000-0000-0000021C0000}"/>
    <cellStyle name="_Бизнес-план 2007-2011 (форма)1_Свод ЦП 2010-2014 вариант 2 с расшифровкой 2010-12_Бизнес-план (Вариант № 2) (7%) 13 04 10 11" xfId="8121" xr:uid="{00000000-0005-0000-0000-0000031C0000}"/>
    <cellStyle name="_Бизнес-план 2007-2011 (форма)1_Свод ЦП 2010-2014 вариант 2 с расшифровкой 2010-12_Бизнес-план (Вариант № 2) (7%) 13 04 10 12" xfId="8122" xr:uid="{00000000-0005-0000-0000-0000041C0000}"/>
    <cellStyle name="_Бизнес-план 2007-2011 (форма)1_Свод ЦП 2010-2014 вариант 2 с расшифровкой 2010-12_Бизнес-план (Вариант № 2) (7%) 13 04 10 13" xfId="8123" xr:uid="{00000000-0005-0000-0000-0000051C0000}"/>
    <cellStyle name="_Бизнес-план 2007-2011 (форма)1_Свод ЦП 2010-2014 вариант 2 с расшифровкой 2010-12_Бизнес-план (Вариант № 2) (7%) 13 04 10 14" xfId="8124" xr:uid="{00000000-0005-0000-0000-0000061C0000}"/>
    <cellStyle name="_Бизнес-план 2007-2011 (форма)1_Свод ЦП 2010-2014 вариант 2 с расшифровкой 2010-12_Бизнес-план (Вариант № 2) (7%) 13 04 10 15" xfId="8125" xr:uid="{00000000-0005-0000-0000-0000071C0000}"/>
    <cellStyle name="_Бизнес-план 2007-2011 (форма)1_Свод ЦП 2010-2014 вариант 2 с расшифровкой 2010-12_Бизнес-план (Вариант № 2) (7%) 13 04 10 16" xfId="8126" xr:uid="{00000000-0005-0000-0000-0000081C0000}"/>
    <cellStyle name="_Бизнес-план 2007-2011 (форма)1_Свод ЦП 2010-2014 вариант 2 с расшифровкой 2010-12_Бизнес-план (Вариант № 2) (7%) 13 04 10 17" xfId="8127" xr:uid="{00000000-0005-0000-0000-0000091C0000}"/>
    <cellStyle name="_Бизнес-план 2007-2011 (форма)1_Свод ЦП 2010-2014 вариант 2 с расшифровкой 2010-12_Бизнес-план (Вариант № 2) (7%) 13 04 10 18" xfId="8128" xr:uid="{00000000-0005-0000-0000-00000A1C0000}"/>
    <cellStyle name="_Бизнес-план 2007-2011 (форма)1_Свод ЦП 2010-2014 вариант 2 с расшифровкой 2010-12_Бизнес-план (Вариант № 2) (7%) 13 04 10 19" xfId="8129" xr:uid="{00000000-0005-0000-0000-00000B1C0000}"/>
    <cellStyle name="_Бизнес-план 2007-2011 (форма)1_Свод ЦП 2010-2014 вариант 2 с расшифровкой 2010-12_Бизнес-план (Вариант № 2) (7%) 13 04 10 2" xfId="8130" xr:uid="{00000000-0005-0000-0000-00000C1C0000}"/>
    <cellStyle name="_Бизнес-план 2007-2011 (форма)1_Свод ЦП 2010-2014 вариант 2 с расшифровкой 2010-12_Бизнес-план (Вариант № 2) (7%) 13 04 10 20" xfId="8131" xr:uid="{00000000-0005-0000-0000-00000D1C0000}"/>
    <cellStyle name="_Бизнес-план 2007-2011 (форма)1_Свод ЦП 2010-2014 вариант 2 с расшифровкой 2010-12_Бизнес-план (Вариант № 2) (7%) 13 04 10 21" xfId="8132" xr:uid="{00000000-0005-0000-0000-00000E1C0000}"/>
    <cellStyle name="_Бизнес-план 2007-2011 (форма)1_Свод ЦП 2010-2014 вариант 2 с расшифровкой 2010-12_Бизнес-план (Вариант № 2) (7%) 13 04 10 22" xfId="8133" xr:uid="{00000000-0005-0000-0000-00000F1C0000}"/>
    <cellStyle name="_Бизнес-план 2007-2011 (форма)1_Свод ЦП 2010-2014 вариант 2 с расшифровкой 2010-12_Бизнес-план (Вариант № 2) (7%) 13 04 10 23" xfId="8134" xr:uid="{00000000-0005-0000-0000-0000101C0000}"/>
    <cellStyle name="_Бизнес-план 2007-2011 (форма)1_Свод ЦП 2010-2014 вариант 2 с расшифровкой 2010-12_Бизнес-план (Вариант № 2) (7%) 13 04 10 3" xfId="8135" xr:uid="{00000000-0005-0000-0000-0000111C0000}"/>
    <cellStyle name="_Бизнес-план 2007-2011 (форма)1_Свод ЦП 2010-2014 вариант 2 с расшифровкой 2010-12_Бизнес-план (Вариант № 2) (7%) 13 04 10 4" xfId="8136" xr:uid="{00000000-0005-0000-0000-0000121C0000}"/>
    <cellStyle name="_Бизнес-план 2007-2011 (форма)1_Свод ЦП 2010-2014 вариант 2 с расшифровкой 2010-12_Бизнес-план (Вариант № 2) (7%) 13 04 10 5" xfId="8137" xr:uid="{00000000-0005-0000-0000-0000131C0000}"/>
    <cellStyle name="_Бизнес-план 2007-2011 (форма)1_Свод ЦП 2010-2014 вариант 2 с расшифровкой 2010-12_Бизнес-план (Вариант № 2) (7%) 13 04 10 6" xfId="8138" xr:uid="{00000000-0005-0000-0000-0000141C0000}"/>
    <cellStyle name="_Бизнес-план 2007-2011 (форма)1_Свод ЦП 2010-2014 вариант 2 с расшифровкой 2010-12_Бизнес-план (Вариант № 2) (7%) 13 04 10 7" xfId="8139" xr:uid="{00000000-0005-0000-0000-0000151C0000}"/>
    <cellStyle name="_Бизнес-план 2007-2011 (форма)1_Свод ЦП 2010-2014 вариант 2 с расшифровкой 2010-12_Бизнес-план (Вариант № 2) (7%) 13 04 10 8" xfId="8140" xr:uid="{00000000-0005-0000-0000-0000161C0000}"/>
    <cellStyle name="_Бизнес-план 2007-2011 (форма)1_Свод ЦП 2010-2014 вариант 2 с расшифровкой 2010-12_Бизнес-план (Вариант № 2) (7%) 13 04 10 9" xfId="8141" xr:uid="{00000000-0005-0000-0000-0000171C0000}"/>
    <cellStyle name="_Бизнес-план 2007-2011 (форма)1_Свод ЦП по диагностике 2010-2014 вариант1" xfId="8142" xr:uid="{00000000-0005-0000-0000-0000181C0000}"/>
    <cellStyle name="_Бизнес-план 2007-2011 (форма)1_Свод ЦП по диагностике 2010-2014 вариант1 2" xfId="8143" xr:uid="{00000000-0005-0000-0000-0000191C0000}"/>
    <cellStyle name="_Бизнес-план 2007-2011 (форма)1_СН" xfId="8144" xr:uid="{00000000-0005-0000-0000-00001A1C0000}"/>
    <cellStyle name="_Бизнес-план 2007-2011 (форма)1_Форма Бизнес-плана 2010-2014 по ДАО (раздел 4.4 Трубопроводы) от 24.11.2009 (1)" xfId="8145" xr:uid="{00000000-0005-0000-0000-00001B1C0000}"/>
    <cellStyle name="_Бизнес-план 2007-2011 (форма)1_Форма Бизнес-плана 2010-2014 по ДАО (раздел 4.4 Трубопроводы) от 24.11.2009 (1)_Роснефть3_red" xfId="8146" xr:uid="{00000000-0005-0000-0000-00001C1C0000}"/>
    <cellStyle name="_Бизнес-план 2007-2011 (форма)1_Форма Бизнес-плана 2010-2014 по ДАО (раздел 4.4 Трубопроводы)." xfId="8147" xr:uid="{00000000-0005-0000-0000-00001D1C0000}"/>
    <cellStyle name="_Бизнес-план 2007-2011 (форма)1_Форма Бизнес-плана 2010-2014 по ДАО (раздел 4.4 Трубопроводы). 2" xfId="8148" xr:uid="{00000000-0005-0000-0000-00001E1C0000}"/>
    <cellStyle name="_Бизнес-план 2007-2011 (форма)1_Форма Бизнес-плана 2010-2014 по ДАО (раздел 4.4 Трубопроводы)._Бизнес-план (Вариант № 1) (10%) 14 04 10" xfId="8149" xr:uid="{00000000-0005-0000-0000-00001F1C0000}"/>
    <cellStyle name="_Бизнес-план 2007-2011 (форма)1_Форма Бизнес-плана 2010-2014 по ДАО (раздел 4.4 Трубопроводы)._Бизнес-план (Вариант № 1) (10%) 14 04 10 2" xfId="8150" xr:uid="{00000000-0005-0000-0000-0000201C0000}"/>
    <cellStyle name="_Бизнес-план 2007-2011 (форма)1_Форма Бизнес-плана 2010-2014 по ДАО (раздел 4.4 Трубопроводы)._Бизнес-план (Вариант № 2) (7%) (4)" xfId="8151" xr:uid="{00000000-0005-0000-0000-0000211C0000}"/>
    <cellStyle name="_Бизнес-план 2007-2011 (форма)1_Форма Бизнес-плана 2010-2014 по ДАО (раздел 4.4 Трубопроводы)._Бизнес-план (Вариант № 2) (7%) (4) 2" xfId="8152" xr:uid="{00000000-0005-0000-0000-0000221C0000}"/>
    <cellStyle name="_Бизнес-план 2007-2011 (форма)1_Форма Бизнес-плана 2010-2014 по ДАО (раздел 4.4 Трубопроводы)._Бизнес-план (Вариант № 2) (7%) 09 04 10" xfId="8153" xr:uid="{00000000-0005-0000-0000-0000231C0000}"/>
    <cellStyle name="_Бизнес-план 2007-2011 (форма)1_Форма Бизнес-плана 2010-2014 по ДАО (раздел 4.4 Трубопроводы)._Бизнес-план (Вариант № 2) (7%) 09 04 10 2" xfId="8154" xr:uid="{00000000-0005-0000-0000-0000241C0000}"/>
    <cellStyle name="_Бизнес-план 2007-2011 (форма)1_Форма Бизнес-плана 2010-2014 по ДАО (раздел 4.4 Трубопроводы)._Бизнес-план (Вариант № 2) (7%) 13 04 10" xfId="8155" xr:uid="{00000000-0005-0000-0000-0000251C0000}"/>
    <cellStyle name="_Бизнес-план 2007-2011 (форма)1_Форма Бизнес-плана 2010-2014 по ДАО (раздел 4.4 Трубопроводы)._Бизнес-план (Вариант № 2) (7%) 13 04 10 (2)" xfId="8156" xr:uid="{00000000-0005-0000-0000-0000261C0000}"/>
    <cellStyle name="_Бизнес-план 2007-2011 (форма)1_Форма Бизнес-плана 2010-2014 по ДАО (раздел 4.4 Трубопроводы)._Бизнес-план (Вариант № 2) (7%) 13 04 10 (2) 2" xfId="8157" xr:uid="{00000000-0005-0000-0000-0000271C0000}"/>
    <cellStyle name="_Бизнес-план 2007-2011 (форма)1_Форма Бизнес-плана 2010-2014 по ДАО (раздел 4.4 Трубопроводы)._Бизнес-план (Вариант № 2) (7%) 13 04 10 10" xfId="8158" xr:uid="{00000000-0005-0000-0000-0000281C0000}"/>
    <cellStyle name="_Бизнес-план 2007-2011 (форма)1_Форма Бизнес-плана 2010-2014 по ДАО (раздел 4.4 Трубопроводы)._Бизнес-план (Вариант № 2) (7%) 13 04 10 11" xfId="8159" xr:uid="{00000000-0005-0000-0000-0000291C0000}"/>
    <cellStyle name="_Бизнес-план 2007-2011 (форма)1_Форма Бизнес-плана 2010-2014 по ДАО (раздел 4.4 Трубопроводы)._Бизнес-план (Вариант № 2) (7%) 13 04 10 12" xfId="8160" xr:uid="{00000000-0005-0000-0000-00002A1C0000}"/>
    <cellStyle name="_Бизнес-план 2007-2011 (форма)1_Форма Бизнес-плана 2010-2014 по ДАО (раздел 4.4 Трубопроводы)._Бизнес-план (Вариант № 2) (7%) 13 04 10 13" xfId="8161" xr:uid="{00000000-0005-0000-0000-00002B1C0000}"/>
    <cellStyle name="_Бизнес-план 2007-2011 (форма)1_Форма Бизнес-плана 2010-2014 по ДАО (раздел 4.4 Трубопроводы)._Бизнес-план (Вариант № 2) (7%) 13 04 10 14" xfId="8162" xr:uid="{00000000-0005-0000-0000-00002C1C0000}"/>
    <cellStyle name="_Бизнес-план 2007-2011 (форма)1_Форма Бизнес-плана 2010-2014 по ДАО (раздел 4.4 Трубопроводы)._Бизнес-план (Вариант № 2) (7%) 13 04 10 15" xfId="8163" xr:uid="{00000000-0005-0000-0000-00002D1C0000}"/>
    <cellStyle name="_Бизнес-план 2007-2011 (форма)1_Форма Бизнес-плана 2010-2014 по ДАО (раздел 4.4 Трубопроводы)._Бизнес-план (Вариант № 2) (7%) 13 04 10 16" xfId="8164" xr:uid="{00000000-0005-0000-0000-00002E1C0000}"/>
    <cellStyle name="_Бизнес-план 2007-2011 (форма)1_Форма Бизнес-плана 2010-2014 по ДАО (раздел 4.4 Трубопроводы)._Бизнес-план (Вариант № 2) (7%) 13 04 10 17" xfId="8165" xr:uid="{00000000-0005-0000-0000-00002F1C0000}"/>
    <cellStyle name="_Бизнес-план 2007-2011 (форма)1_Форма Бизнес-плана 2010-2014 по ДАО (раздел 4.4 Трубопроводы)._Бизнес-план (Вариант № 2) (7%) 13 04 10 18" xfId="8166" xr:uid="{00000000-0005-0000-0000-0000301C0000}"/>
    <cellStyle name="_Бизнес-план 2007-2011 (форма)1_Форма Бизнес-плана 2010-2014 по ДАО (раздел 4.4 Трубопроводы)._Бизнес-план (Вариант № 2) (7%) 13 04 10 19" xfId="8167" xr:uid="{00000000-0005-0000-0000-0000311C0000}"/>
    <cellStyle name="_Бизнес-план 2007-2011 (форма)1_Форма Бизнес-плана 2010-2014 по ДАО (раздел 4.4 Трубопроводы)._Бизнес-план (Вариант № 2) (7%) 13 04 10 2" xfId="8168" xr:uid="{00000000-0005-0000-0000-0000321C0000}"/>
    <cellStyle name="_Бизнес-план 2007-2011 (форма)1_Форма Бизнес-плана 2010-2014 по ДАО (раздел 4.4 Трубопроводы)._Бизнес-план (Вариант № 2) (7%) 13 04 10 20" xfId="8169" xr:uid="{00000000-0005-0000-0000-0000331C0000}"/>
    <cellStyle name="_Бизнес-план 2007-2011 (форма)1_Форма Бизнес-плана 2010-2014 по ДАО (раздел 4.4 Трубопроводы)._Бизнес-план (Вариант № 2) (7%) 13 04 10 21" xfId="8170" xr:uid="{00000000-0005-0000-0000-0000341C0000}"/>
    <cellStyle name="_Бизнес-план 2007-2011 (форма)1_Форма Бизнес-плана 2010-2014 по ДАО (раздел 4.4 Трубопроводы)._Бизнес-план (Вариант № 2) (7%) 13 04 10 22" xfId="8171" xr:uid="{00000000-0005-0000-0000-0000351C0000}"/>
    <cellStyle name="_Бизнес-план 2007-2011 (форма)1_Форма Бизнес-плана 2010-2014 по ДАО (раздел 4.4 Трубопроводы)._Бизнес-план (Вариант № 2) (7%) 13 04 10 23" xfId="8172" xr:uid="{00000000-0005-0000-0000-0000361C0000}"/>
    <cellStyle name="_Бизнес-план 2007-2011 (форма)1_Форма Бизнес-плана 2010-2014 по ДАО (раздел 4.4 Трубопроводы)._Бизнес-план (Вариант № 2) (7%) 13 04 10 3" xfId="8173" xr:uid="{00000000-0005-0000-0000-0000371C0000}"/>
    <cellStyle name="_Бизнес-план 2007-2011 (форма)1_Форма Бизнес-плана 2010-2014 по ДАО (раздел 4.4 Трубопроводы)._Бизнес-план (Вариант № 2) (7%) 13 04 10 4" xfId="8174" xr:uid="{00000000-0005-0000-0000-0000381C0000}"/>
    <cellStyle name="_Бизнес-план 2007-2011 (форма)1_Форма Бизнес-плана 2010-2014 по ДАО (раздел 4.4 Трубопроводы)._Бизнес-план (Вариант № 2) (7%) 13 04 10 5" xfId="8175" xr:uid="{00000000-0005-0000-0000-0000391C0000}"/>
    <cellStyle name="_Бизнес-план 2007-2011 (форма)1_Форма Бизнес-плана 2010-2014 по ДАО (раздел 4.4 Трубопроводы)._Бизнес-план (Вариант № 2) (7%) 13 04 10 6" xfId="8176" xr:uid="{00000000-0005-0000-0000-00003A1C0000}"/>
    <cellStyle name="_Бизнес-план 2007-2011 (форма)1_Форма Бизнес-плана 2010-2014 по ДАО (раздел 4.4 Трубопроводы)._Бизнес-план (Вариант № 2) (7%) 13 04 10 7" xfId="8177" xr:uid="{00000000-0005-0000-0000-00003B1C0000}"/>
    <cellStyle name="_Бизнес-план 2007-2011 (форма)1_Форма Бизнес-плана 2010-2014 по ДАО (раздел 4.4 Трубопроводы)._Бизнес-план (Вариант № 2) (7%) 13 04 10 8" xfId="8178" xr:uid="{00000000-0005-0000-0000-00003C1C0000}"/>
    <cellStyle name="_Бизнес-план 2007-2011 (форма)1_Форма Бизнес-плана 2010-2014 по ДАО (раздел 4.4 Трубопроводы)._Бизнес-план (Вариант № 2) (7%) 13 04 10 9" xfId="8179" xr:uid="{00000000-0005-0000-0000-00003D1C0000}"/>
    <cellStyle name="_Бизнес-план 2007-2011 (форма)1_Форма Бизнес-плана 2011-2015 по ДАО (раздел 4 4 Трубопроводы)" xfId="8180" xr:uid="{00000000-0005-0000-0000-00003E1C0000}"/>
    <cellStyle name="_Бизнес-план 2007-2011 (форма)1_Форма Бизнес-плана 2011-2015 по ДАО (раздел 4 4 Трубопроводы) 2" xfId="8181" xr:uid="{00000000-0005-0000-0000-00003F1C0000}"/>
    <cellStyle name="_Бизнес-план 2007-2011 (форма)1_Целевая програма надежности трубопроводов 2010-2011по объектно" xfId="8182" xr:uid="{00000000-0005-0000-0000-0000401C0000}"/>
    <cellStyle name="_Бизнес-план 2007-2011 (форма)1_Целевая програма надежности трубопроводов 2010-2011по объектно 2" xfId="8183" xr:uid="{00000000-0005-0000-0000-0000411C0000}"/>
    <cellStyle name="_Бизнес-план 2011 год на 07 июля" xfId="8184" xr:uid="{00000000-0005-0000-0000-0000421C0000}"/>
    <cellStyle name="_Бизнес-план КрНГ 2006-2010 г._от 21.12.05" xfId="8185" xr:uid="{00000000-0005-0000-0000-0000431C0000}"/>
    <cellStyle name="_Бизнес-план КрНГ 2006-2010 г._от 21.12.05 2" xfId="8186" xr:uid="{00000000-0005-0000-0000-0000441C0000}"/>
    <cellStyle name="_Бизнес-план КрНГ 2006-2010 г._от 21.12.05_080415 - ТЭП СД 20 (принят для Бизнес-плана)" xfId="8187" xr:uid="{00000000-0005-0000-0000-0000451C0000}"/>
    <cellStyle name="_Бизнес-план КрНГ 2006-2010 г._от 21.12.05_080415 - ТЭП СД 20 (принят для Бизнес-плана) 2" xfId="8188" xr:uid="{00000000-0005-0000-0000-0000461C0000}"/>
    <cellStyle name="_Бизнес-план КрНГ 2006-2010 г._от 21.12.05_080415 - ТЭП СД 20 (принят для Бизнес-плана)_ГрзНГ" xfId="8189" xr:uid="{00000000-0005-0000-0000-0000471C0000}"/>
    <cellStyle name="_Бизнес-план КрНГ 2006-2010 г._от 21.12.05_080415 - ТЭП СД 20 (принят для Бизнес-плана)_Копия СВОД ТН ВНК ЦП 2011-2015 г.г._Рагулина (корректировка от 3.0912.10)" xfId="8190" xr:uid="{00000000-0005-0000-0000-0000481C0000}"/>
    <cellStyle name="_Бизнес-план КрНГ 2006-2010 г._от 21.12.05_080415 - ТЭП СД 20 (принят для Бизнес-плана)_Копия СВОД ТН ВНК ЦП 2011-2015 г.г._Рагулина (корректировка от 3.0912.10)_Роснефть3_red" xfId="8191" xr:uid="{00000000-0005-0000-0000-0000491C0000}"/>
    <cellStyle name="_Бизнес-план КрНГ 2006-2010 г._от 21.12.05_080415 - ТЭП СД 20 (принят для Бизнес-плана)_КР труб 2014" xfId="8192" xr:uid="{00000000-0005-0000-0000-00004A1C0000}"/>
    <cellStyle name="_Бизнес-план КрНГ 2006-2010 г._от 21.12.05_080415 - ТЭП СД 20 (принят для Бизнес-плана)_КрНГ" xfId="8193" xr:uid="{00000000-0005-0000-0000-00004B1C0000}"/>
    <cellStyle name="_Бизнес-план КрНГ 2006-2010 г._от 21.12.05_080415 - ТЭП СД 20 (принят для Бизнес-плана)_Макет Бизнес-плана Трубопроводы 2011 - 2015 от 15.11.10" xfId="8194" xr:uid="{00000000-0005-0000-0000-00004C1C0000}"/>
    <cellStyle name="_Бизнес-план КрНГ 2006-2010 г._от 21.12.05_080415 - ТЭП СД 20 (принят для Бизнес-плана)_Макет НГД 2010-2014" xfId="8195" xr:uid="{00000000-0005-0000-0000-00004D1C0000}"/>
    <cellStyle name="_Бизнес-план КрНГ 2006-2010 г._от 21.12.05_080415 - ТЭП СД 20 (принят для Бизнес-плана)_Макет НГД 2010-2014_Роснефть3_red" xfId="8196" xr:uid="{00000000-0005-0000-0000-00004E1C0000}"/>
    <cellStyle name="_Бизнес-план КрНГ 2006-2010 г._от 21.12.05_080415 - ТЭП СД 20 (принят для Бизнес-плана)_Макет НГД 2013-2020_10.04.2013" xfId="8197" xr:uid="{00000000-0005-0000-0000-00004F1C0000}"/>
    <cellStyle name="_Бизнес-план КрНГ 2006-2010 г._от 21.12.05_080415 - ТЭП СД 20 (принят для Бизнес-плана)_Приложение №2 форма 4.4 Макет НГД 2013-2017" xfId="8198" xr:uid="{00000000-0005-0000-0000-0000501C0000}"/>
    <cellStyle name="_Бизнес-план КрНГ 2006-2010 г._от 21.12.05_080415 - ТЭП СД 20 (принят для Бизнес-плана)_Приложение диагностика" xfId="8199" xr:uid="{00000000-0005-0000-0000-0000511C0000}"/>
    <cellStyle name="_Бизнес-план КрНГ 2006-2010 г._от 21.12.05_080415 - ТЭП СД 20 (принят для Бизнес-плана)_Приложение диагностика (2)" xfId="8200" xr:uid="{00000000-0005-0000-0000-0000521C0000}"/>
    <cellStyle name="_Бизнес-план КрНГ 2006-2010 г._от 21.12.05_080415 - ТЭП СД 20 (принят для Бизнес-плана)_Роснефть3_red" xfId="8201" xr:uid="{00000000-0005-0000-0000-0000531C0000}"/>
    <cellStyle name="_Бизнес-план КрНГ 2006-2010 г._от 21.12.05_080415 - ТЭП СД 20 (принят для Бизнес-плана)_СамНГ" xfId="8202" xr:uid="{00000000-0005-0000-0000-0000541C0000}"/>
    <cellStyle name="_Бизнес-план КрНГ 2006-2010 г._от 21.12.05_080415 - ТЭП СД 20 (принят для Бизнес-плана)_СВОД ТН ВНК ЦП 2011-2015 г.г._Рагулина (корректировка от 28.09.10)" xfId="8203" xr:uid="{00000000-0005-0000-0000-0000551C0000}"/>
    <cellStyle name="_Бизнес-план КрНГ 2006-2010 г._от 21.12.05_080415 - ТЭП СД 20 (принят для Бизнес-плана)_СВОД ТН ВНК ЦП 2011-2015 г.г._Рагулина (корректировка от 28.09.10)_Роснефть3_red" xfId="8204" xr:uid="{00000000-0005-0000-0000-0000561C0000}"/>
    <cellStyle name="_Бизнес-план КрНГ 2006-2010 г._от 21.12.05_080415 - ТЭП СД 20 (принят для Бизнес-плана)_СМНГ" xfId="8205" xr:uid="{00000000-0005-0000-0000-0000571C0000}"/>
    <cellStyle name="_Бизнес-план КрНГ 2006-2010 г._от 21.12.05_080415 - ТЭП СД 20 (принят для Бизнес-плана)_СтНГ" xfId="8206" xr:uid="{00000000-0005-0000-0000-0000581C0000}"/>
    <cellStyle name="_Бизнес-план КрНГ 2006-2010 г._от 21.12.05_080415 - ТЭП СД 20 (принят для Бизнес-плана)_УДМНЕФТЬ1" xfId="8207" xr:uid="{00000000-0005-0000-0000-0000591C0000}"/>
    <cellStyle name="_Бизнес-план КрНГ 2006-2010 г._от 21.12.05_MIS_2007" xfId="8208" xr:uid="{00000000-0005-0000-0000-00005A1C0000}"/>
    <cellStyle name="_Бизнес-план КрНГ 2006-2010 г._от 21.12.05_MIS_2007 2" xfId="8209" xr:uid="{00000000-0005-0000-0000-00005B1C0000}"/>
    <cellStyle name="_Бизнес-план КрНГ 2006-2010 г._от 21.12.05_MIS_2007_ГрзНГ" xfId="8210" xr:uid="{00000000-0005-0000-0000-00005C1C0000}"/>
    <cellStyle name="_Бизнес-план КрНГ 2006-2010 г._от 21.12.05_MIS_2007_ДагНГ" xfId="8211" xr:uid="{00000000-0005-0000-0000-00005D1C0000}"/>
    <cellStyle name="_Бизнес-план КрНГ 2006-2010 г._от 21.12.05_MIS_2007_Копия СВОД ТН ВНК ЦП 2011-2015 г.г._Рагулина (корректировка от 3.0912.10)" xfId="8212" xr:uid="{00000000-0005-0000-0000-00005E1C0000}"/>
    <cellStyle name="_Бизнес-план КрНГ 2006-2010 г._от 21.12.05_MIS_2007_Копия СВОД ТН ВНК ЦП 2011-2015 г.г._Рагулина (корректировка от 3.0912.10)_Роснефть3_red" xfId="8213" xr:uid="{00000000-0005-0000-0000-00005F1C0000}"/>
    <cellStyle name="_Бизнес-план КрНГ 2006-2010 г._от 21.12.05_MIS_2007_КР труб 2014" xfId="8214" xr:uid="{00000000-0005-0000-0000-0000601C0000}"/>
    <cellStyle name="_Бизнес-план КрНГ 2006-2010 г._от 21.12.05_MIS_2007_КрНГ" xfId="8215" xr:uid="{00000000-0005-0000-0000-0000611C0000}"/>
    <cellStyle name="_Бизнес-план КрНГ 2006-2010 г._от 21.12.05_MIS_2007_Макет Бизнес-плана Трубопроводы 2011 - 2015 от 15.11.10" xfId="8216" xr:uid="{00000000-0005-0000-0000-0000621C0000}"/>
    <cellStyle name="_Бизнес-план КрНГ 2006-2010 г._от 21.12.05_MIS_2007_Макет НГД 2010-2014" xfId="8217" xr:uid="{00000000-0005-0000-0000-0000631C0000}"/>
    <cellStyle name="_Бизнес-план КрНГ 2006-2010 г._от 21.12.05_MIS_2007_Макет НГД 2010-2014_Роснефть3_red" xfId="8218" xr:uid="{00000000-0005-0000-0000-0000641C0000}"/>
    <cellStyle name="_Бизнес-план КрНГ 2006-2010 г._от 21.12.05_MIS_2007_Макет НГД 2013-2020_10.04.2013" xfId="8219" xr:uid="{00000000-0005-0000-0000-0000651C0000}"/>
    <cellStyle name="_Бизнес-план КрНГ 2006-2010 г._от 21.12.05_MIS_2007_Приложение №2 форма 4.4 Макет НГД 2013-2017" xfId="8220" xr:uid="{00000000-0005-0000-0000-0000661C0000}"/>
    <cellStyle name="_Бизнес-план КрНГ 2006-2010 г._от 21.12.05_MIS_2007_Приложение диагностика" xfId="8221" xr:uid="{00000000-0005-0000-0000-0000671C0000}"/>
    <cellStyle name="_Бизнес-план КрНГ 2006-2010 г._от 21.12.05_MIS_2007_Приложение диагностика (2)" xfId="8222" xr:uid="{00000000-0005-0000-0000-0000681C0000}"/>
    <cellStyle name="_Бизнес-план КрНГ 2006-2010 г._от 21.12.05_MIS_2007_Роснефть3_red" xfId="8223" xr:uid="{00000000-0005-0000-0000-0000691C0000}"/>
    <cellStyle name="_Бизнес-план КрНГ 2006-2010 г._от 21.12.05_MIS_2007_СамНГ" xfId="8224" xr:uid="{00000000-0005-0000-0000-00006A1C0000}"/>
    <cellStyle name="_Бизнес-план КрНГ 2006-2010 г._от 21.12.05_MIS_2007_СВОД ТН ВНК ЦП 2011-2015 г.г._Рагулина (корректировка от 28.09.10)" xfId="8225" xr:uid="{00000000-0005-0000-0000-00006B1C0000}"/>
    <cellStyle name="_Бизнес-план КрНГ 2006-2010 г._от 21.12.05_MIS_2007_СВОД ТН ВНК ЦП 2011-2015 г.г._Рагулина (корректировка от 28.09.10)_Роснефть3_red" xfId="8226" xr:uid="{00000000-0005-0000-0000-00006C1C0000}"/>
    <cellStyle name="_Бизнес-план КрНГ 2006-2010 г._от 21.12.05_MIS_2007_СМНГ" xfId="8227" xr:uid="{00000000-0005-0000-0000-00006D1C0000}"/>
    <cellStyle name="_Бизнес-план КрНГ 2006-2010 г._от 21.12.05_MIS_2007_СН_Макет НГД_2013-2017_План_1-10" xfId="8228" xr:uid="{00000000-0005-0000-0000-00006E1C0000}"/>
    <cellStyle name="_Бизнес-план КрНГ 2006-2010 г._от 21.12.05_MIS_2007_СтНГ" xfId="8229" xr:uid="{00000000-0005-0000-0000-00006F1C0000}"/>
    <cellStyle name="_Бизнес-план КрНГ 2006-2010 г._от 21.12.05_MIS_2007_УДМНЕФТЬ1" xfId="8230" xr:uid="{00000000-0005-0000-0000-0000701C0000}"/>
    <cellStyle name="_Бизнес-план КрНГ 2006-2010 г._от 21.12.05_MIS_октябрь_2007" xfId="8231" xr:uid="{00000000-0005-0000-0000-0000711C0000}"/>
    <cellStyle name="_Бизнес-план КрНГ 2006-2010 г._от 21.12.05_MIS_октябрь_2007 2" xfId="8232" xr:uid="{00000000-0005-0000-0000-0000721C0000}"/>
    <cellStyle name="_Бизнес-план КрНГ 2006-2010 г._от 21.12.05_MIS_октябрь_2007_ГрзНГ" xfId="8233" xr:uid="{00000000-0005-0000-0000-0000731C0000}"/>
    <cellStyle name="_Бизнес-план КрНГ 2006-2010 г._от 21.12.05_MIS_октябрь_2007_ДагНГ" xfId="8234" xr:uid="{00000000-0005-0000-0000-0000741C0000}"/>
    <cellStyle name="_Бизнес-план КрНГ 2006-2010 г._от 21.12.05_MIS_октябрь_2007_Копия СВОД ТН ВНК ЦП 2011-2015 г.г._Рагулина (корректировка от 3.0912.10)" xfId="8235" xr:uid="{00000000-0005-0000-0000-0000751C0000}"/>
    <cellStyle name="_Бизнес-план КрНГ 2006-2010 г._от 21.12.05_MIS_октябрь_2007_Копия СВОД ТН ВНК ЦП 2011-2015 г.г._Рагулина (корректировка от 3.0912.10)_Роснефть3_red" xfId="8236" xr:uid="{00000000-0005-0000-0000-0000761C0000}"/>
    <cellStyle name="_Бизнес-план КрНГ 2006-2010 г._от 21.12.05_MIS_октябрь_2007_КР труб 2014" xfId="8237" xr:uid="{00000000-0005-0000-0000-0000771C0000}"/>
    <cellStyle name="_Бизнес-план КрНГ 2006-2010 г._от 21.12.05_MIS_октябрь_2007_КрНГ" xfId="8238" xr:uid="{00000000-0005-0000-0000-0000781C0000}"/>
    <cellStyle name="_Бизнес-план КрНГ 2006-2010 г._от 21.12.05_MIS_октябрь_2007_Макет Бизнес-плана Трубопроводы 2011 - 2015 от 15.11.10" xfId="8239" xr:uid="{00000000-0005-0000-0000-0000791C0000}"/>
    <cellStyle name="_Бизнес-план КрНГ 2006-2010 г._от 21.12.05_MIS_октябрь_2007_Макет НГД 2010-2014" xfId="8240" xr:uid="{00000000-0005-0000-0000-00007A1C0000}"/>
    <cellStyle name="_Бизнес-план КрНГ 2006-2010 г._от 21.12.05_MIS_октябрь_2007_Макет НГД 2010-2014_Роснефть3_red" xfId="8241" xr:uid="{00000000-0005-0000-0000-00007B1C0000}"/>
    <cellStyle name="_Бизнес-план КрНГ 2006-2010 г._от 21.12.05_MIS_октябрь_2007_Макет НГД 2013-2020_10.04.2013" xfId="8242" xr:uid="{00000000-0005-0000-0000-00007C1C0000}"/>
    <cellStyle name="_Бизнес-план КрНГ 2006-2010 г._от 21.12.05_MIS_октябрь_2007_Приложение №2 форма 4.4 Макет НГД 2013-2017" xfId="8243" xr:uid="{00000000-0005-0000-0000-00007D1C0000}"/>
    <cellStyle name="_Бизнес-план КрНГ 2006-2010 г._от 21.12.05_MIS_октябрь_2007_Приложение диагностика" xfId="8244" xr:uid="{00000000-0005-0000-0000-00007E1C0000}"/>
    <cellStyle name="_Бизнес-план КрНГ 2006-2010 г._от 21.12.05_MIS_октябрь_2007_Приложение диагностика (2)" xfId="8245" xr:uid="{00000000-0005-0000-0000-00007F1C0000}"/>
    <cellStyle name="_Бизнес-план КрНГ 2006-2010 г._от 21.12.05_MIS_октябрь_2007_Роснефть3_red" xfId="8246" xr:uid="{00000000-0005-0000-0000-0000801C0000}"/>
    <cellStyle name="_Бизнес-план КрНГ 2006-2010 г._от 21.12.05_MIS_октябрь_2007_СамНГ" xfId="8247" xr:uid="{00000000-0005-0000-0000-0000811C0000}"/>
    <cellStyle name="_Бизнес-план КрНГ 2006-2010 г._от 21.12.05_MIS_октябрь_2007_СВОД ТН ВНК ЦП 2011-2015 г.г._Рагулина (корректировка от 28.09.10)" xfId="8248" xr:uid="{00000000-0005-0000-0000-0000821C0000}"/>
    <cellStyle name="_Бизнес-план КрНГ 2006-2010 г._от 21.12.05_MIS_октябрь_2007_СВОД ТН ВНК ЦП 2011-2015 г.г._Рагулина (корректировка от 28.09.10)_Роснефть3_red" xfId="8249" xr:uid="{00000000-0005-0000-0000-0000831C0000}"/>
    <cellStyle name="_Бизнес-план КрНГ 2006-2010 г._от 21.12.05_MIS_октябрь_2007_СМНГ" xfId="8250" xr:uid="{00000000-0005-0000-0000-0000841C0000}"/>
    <cellStyle name="_Бизнес-план КрНГ 2006-2010 г._от 21.12.05_MIS_октябрь_2007_СН_Макет НГД_2013-2017_План_1-10" xfId="8251" xr:uid="{00000000-0005-0000-0000-0000851C0000}"/>
    <cellStyle name="_Бизнес-план КрНГ 2006-2010 г._от 21.12.05_MIS_октябрь_2007_СтНГ" xfId="8252" xr:uid="{00000000-0005-0000-0000-0000861C0000}"/>
    <cellStyle name="_Бизнес-план КрНГ 2006-2010 г._от 21.12.05_MIS_октябрь_2007_УДМНЕФТЬ1" xfId="8253" xr:uid="{00000000-0005-0000-0000-0000871C0000}"/>
    <cellStyle name="_Бизнес-план КрНГ 2006-2010 г._от 21.12.05_ГрзНГ" xfId="8254" xr:uid="{00000000-0005-0000-0000-0000881C0000}"/>
    <cellStyle name="_Бизнес-план КрНГ 2006-2010 г._от 21.12.05_ДагНГ" xfId="8255" xr:uid="{00000000-0005-0000-0000-0000891C0000}"/>
    <cellStyle name="_Бизнес-план КрНГ 2006-2010 г._от 21.12.05_Инвестиции БП 2008 на 10.12.07" xfId="8256" xr:uid="{00000000-0005-0000-0000-00008A1C0000}"/>
    <cellStyle name="_Бизнес-план КрНГ 2006-2010 г._от 21.12.05_Инвестиции БП 2008 на 10.12.07 2" xfId="8257" xr:uid="{00000000-0005-0000-0000-00008B1C0000}"/>
    <cellStyle name="_Бизнес-план КрНГ 2006-2010 г._от 21.12.05_Инвестиции БП 2008 на 10.12.07_ГрзНГ" xfId="8258" xr:uid="{00000000-0005-0000-0000-00008C1C0000}"/>
    <cellStyle name="_Бизнес-план КрНГ 2006-2010 г._от 21.12.05_Инвестиции БП 2008 на 10.12.07_ДагНГ" xfId="8259" xr:uid="{00000000-0005-0000-0000-00008D1C0000}"/>
    <cellStyle name="_Бизнес-план КрНГ 2006-2010 г._от 21.12.05_Инвестиции БП 2008 на 10.12.07_Копия СВОД ТН ВНК ЦП 2011-2015 г.г._Рагулина (корректировка от 3.0912.10)" xfId="8260" xr:uid="{00000000-0005-0000-0000-00008E1C0000}"/>
    <cellStyle name="_Бизнес-план КрНГ 2006-2010 г._от 21.12.05_Инвестиции БП 2008 на 10.12.07_Копия СВОД ТН ВНК ЦП 2011-2015 г.г._Рагулина (корректировка от 3.0912.10)_Роснефть3_red" xfId="8261" xr:uid="{00000000-0005-0000-0000-00008F1C0000}"/>
    <cellStyle name="_Бизнес-план КрНГ 2006-2010 г._от 21.12.05_Инвестиции БП 2008 на 10.12.07_КР труб 2014" xfId="8262" xr:uid="{00000000-0005-0000-0000-0000901C0000}"/>
    <cellStyle name="_Бизнес-план КрНГ 2006-2010 г._от 21.12.05_Инвестиции БП 2008 на 10.12.07_КрНГ" xfId="8263" xr:uid="{00000000-0005-0000-0000-0000911C0000}"/>
    <cellStyle name="_Бизнес-план КрНГ 2006-2010 г._от 21.12.05_Инвестиции БП 2008 на 10.12.07_Макет Бизнес-плана Трубопроводы 2011 - 2015 от 15.11.10" xfId="8264" xr:uid="{00000000-0005-0000-0000-0000921C0000}"/>
    <cellStyle name="_Бизнес-план КрНГ 2006-2010 г._от 21.12.05_Инвестиции БП 2008 на 10.12.07_Макет НГД 2010-2014" xfId="8265" xr:uid="{00000000-0005-0000-0000-0000931C0000}"/>
    <cellStyle name="_Бизнес-план КрНГ 2006-2010 г._от 21.12.05_Инвестиции БП 2008 на 10.12.07_Макет НГД 2010-2014_Роснефть3_red" xfId="8266" xr:uid="{00000000-0005-0000-0000-0000941C0000}"/>
    <cellStyle name="_Бизнес-план КрНГ 2006-2010 г._от 21.12.05_Инвестиции БП 2008 на 10.12.07_Макет НГД 2013-2020_10.04.2013" xfId="8267" xr:uid="{00000000-0005-0000-0000-0000951C0000}"/>
    <cellStyle name="_Бизнес-план КрНГ 2006-2010 г._от 21.12.05_Инвестиции БП 2008 на 10.12.07_Приложение №2 форма 4.4 Макет НГД 2013-2017" xfId="8268" xr:uid="{00000000-0005-0000-0000-0000961C0000}"/>
    <cellStyle name="_Бизнес-план КрНГ 2006-2010 г._от 21.12.05_Инвестиции БП 2008 на 10.12.07_Приложение диагностика" xfId="8269" xr:uid="{00000000-0005-0000-0000-0000971C0000}"/>
    <cellStyle name="_Бизнес-план КрНГ 2006-2010 г._от 21.12.05_Инвестиции БП 2008 на 10.12.07_Приложение диагностика (2)" xfId="8270" xr:uid="{00000000-0005-0000-0000-0000981C0000}"/>
    <cellStyle name="_Бизнес-план КрНГ 2006-2010 г._от 21.12.05_Инвестиции БП 2008 на 10.12.07_Роснефть3_red" xfId="8271" xr:uid="{00000000-0005-0000-0000-0000991C0000}"/>
    <cellStyle name="_Бизнес-план КрНГ 2006-2010 г._от 21.12.05_Инвестиции БП 2008 на 10.12.07_СамНГ" xfId="8272" xr:uid="{00000000-0005-0000-0000-00009A1C0000}"/>
    <cellStyle name="_Бизнес-план КрНГ 2006-2010 г._от 21.12.05_Инвестиции БП 2008 на 10.12.07_СВОД ТН ВНК ЦП 2011-2015 г.г._Рагулина (корректировка от 28.09.10)" xfId="8273" xr:uid="{00000000-0005-0000-0000-00009B1C0000}"/>
    <cellStyle name="_Бизнес-план КрНГ 2006-2010 г._от 21.12.05_Инвестиции БП 2008 на 10.12.07_СВОД ТН ВНК ЦП 2011-2015 г.г._Рагулина (корректировка от 28.09.10)_Роснефть3_red" xfId="8274" xr:uid="{00000000-0005-0000-0000-00009C1C0000}"/>
    <cellStyle name="_Бизнес-план КрНГ 2006-2010 г._от 21.12.05_Инвестиции БП 2008 на 10.12.07_СМНГ" xfId="8275" xr:uid="{00000000-0005-0000-0000-00009D1C0000}"/>
    <cellStyle name="_Бизнес-план КрНГ 2006-2010 г._от 21.12.05_Инвестиции БП 2008 на 10.12.07_СН_Макет НГД_2013-2017_План_1-10" xfId="8276" xr:uid="{00000000-0005-0000-0000-00009E1C0000}"/>
    <cellStyle name="_Бизнес-план КрНГ 2006-2010 г._от 21.12.05_Инвестиции БП 2008 на 10.12.07_СтНГ" xfId="8277" xr:uid="{00000000-0005-0000-0000-00009F1C0000}"/>
    <cellStyle name="_Бизнес-план КрНГ 2006-2010 г._от 21.12.05_Инвестиции БП 2008 на 10.12.07_УДМНЕФТЬ1" xfId="8278" xr:uid="{00000000-0005-0000-0000-0000A01C0000}"/>
    <cellStyle name="_Бизнес-план КрНГ 2006-2010 г._от 21.12.05_Копия СВОД ТН ВНК ЦП 2011-2015 г.г._Рагулина (корректировка от 3.0912.10)" xfId="8279" xr:uid="{00000000-0005-0000-0000-0000A11C0000}"/>
    <cellStyle name="_Бизнес-план КрНГ 2006-2010 г._от 21.12.05_Копия СВОД ТН ВНК ЦП 2011-2015 г.г._Рагулина (корректировка от 3.0912.10)_Роснефть3_red" xfId="8280" xr:uid="{00000000-0005-0000-0000-0000A21C0000}"/>
    <cellStyle name="_Бизнес-план КрНГ 2006-2010 г._от 21.12.05_КР труб 2014" xfId="8281" xr:uid="{00000000-0005-0000-0000-0000A31C0000}"/>
    <cellStyle name="_Бизнес-план КрНГ 2006-2010 г._от 21.12.05_КрНГ" xfId="8282" xr:uid="{00000000-0005-0000-0000-0000A41C0000}"/>
    <cellStyle name="_Бизнес-план КрНГ 2006-2010 г._от 21.12.05_Латыш  уточн" xfId="8283" xr:uid="{00000000-0005-0000-0000-0000A51C0000}"/>
    <cellStyle name="_Бизнес-план КрНГ 2006-2010 г._от 21.12.05_Латыш  уточн 2" xfId="8284" xr:uid="{00000000-0005-0000-0000-0000A61C0000}"/>
    <cellStyle name="_Бизнес-план КрНГ 2006-2010 г._от 21.12.05_Латыш  уточн_ГрзНГ" xfId="8285" xr:uid="{00000000-0005-0000-0000-0000A71C0000}"/>
    <cellStyle name="_Бизнес-план КрНГ 2006-2010 г._от 21.12.05_Латыш  уточн_ДагНГ" xfId="8286" xr:uid="{00000000-0005-0000-0000-0000A81C0000}"/>
    <cellStyle name="_Бизнес-план КрНГ 2006-2010 г._от 21.12.05_Латыш  уточн_Копия СВОД ТН ВНК ЦП 2011-2015 г.г._Рагулина (корректировка от 3.0912.10)" xfId="8287" xr:uid="{00000000-0005-0000-0000-0000A91C0000}"/>
    <cellStyle name="_Бизнес-план КрНГ 2006-2010 г._от 21.12.05_Латыш  уточн_Копия СВОД ТН ВНК ЦП 2011-2015 г.г._Рагулина (корректировка от 3.0912.10)_Роснефть3_red" xfId="8288" xr:uid="{00000000-0005-0000-0000-0000AA1C0000}"/>
    <cellStyle name="_Бизнес-план КрНГ 2006-2010 г._от 21.12.05_Латыш  уточн_КР труб 2014" xfId="8289" xr:uid="{00000000-0005-0000-0000-0000AB1C0000}"/>
    <cellStyle name="_Бизнес-план КрНГ 2006-2010 г._от 21.12.05_Латыш  уточн_КрНГ" xfId="8290" xr:uid="{00000000-0005-0000-0000-0000AC1C0000}"/>
    <cellStyle name="_Бизнес-план КрНГ 2006-2010 г._от 21.12.05_Латыш  уточн_Макет Бизнес-плана Трубопроводы 2011 - 2015 от 15.11.10" xfId="8291" xr:uid="{00000000-0005-0000-0000-0000AD1C0000}"/>
    <cellStyle name="_Бизнес-план КрНГ 2006-2010 г._от 21.12.05_Латыш  уточн_Макет НГД 2010-2014" xfId="8292" xr:uid="{00000000-0005-0000-0000-0000AE1C0000}"/>
    <cellStyle name="_Бизнес-план КрНГ 2006-2010 г._от 21.12.05_Латыш  уточн_Макет НГД 2010-2014_Роснефть3_red" xfId="8293" xr:uid="{00000000-0005-0000-0000-0000AF1C0000}"/>
    <cellStyle name="_Бизнес-план КрНГ 2006-2010 г._от 21.12.05_Латыш  уточн_Макет НГД 2013-2020_10.04.2013" xfId="8294" xr:uid="{00000000-0005-0000-0000-0000B01C0000}"/>
    <cellStyle name="_Бизнес-план КрНГ 2006-2010 г._от 21.12.05_Латыш  уточн_Приложение №2 форма 4.4 Макет НГД 2013-2017" xfId="8295" xr:uid="{00000000-0005-0000-0000-0000B11C0000}"/>
    <cellStyle name="_Бизнес-план КрНГ 2006-2010 г._от 21.12.05_Латыш  уточн_Приложение диагностика" xfId="8296" xr:uid="{00000000-0005-0000-0000-0000B21C0000}"/>
    <cellStyle name="_Бизнес-план КрНГ 2006-2010 г._от 21.12.05_Латыш  уточн_Приложение диагностика (2)" xfId="8297" xr:uid="{00000000-0005-0000-0000-0000B31C0000}"/>
    <cellStyle name="_Бизнес-план КрНГ 2006-2010 г._от 21.12.05_Латыш  уточн_Роснефть3_red" xfId="8298" xr:uid="{00000000-0005-0000-0000-0000B41C0000}"/>
    <cellStyle name="_Бизнес-план КрНГ 2006-2010 г._от 21.12.05_Латыш  уточн_СамНГ" xfId="8299" xr:uid="{00000000-0005-0000-0000-0000B51C0000}"/>
    <cellStyle name="_Бизнес-план КрНГ 2006-2010 г._от 21.12.05_Латыш  уточн_СВОД ТН ВНК ЦП 2011-2015 г.г._Рагулина (корректировка от 28.09.10)" xfId="8300" xr:uid="{00000000-0005-0000-0000-0000B61C0000}"/>
    <cellStyle name="_Бизнес-план КрНГ 2006-2010 г._от 21.12.05_Латыш  уточн_СВОД ТН ВНК ЦП 2011-2015 г.г._Рагулина (корректировка от 28.09.10)_Роснефть3_red" xfId="8301" xr:uid="{00000000-0005-0000-0000-0000B71C0000}"/>
    <cellStyle name="_Бизнес-план КрНГ 2006-2010 г._от 21.12.05_Латыш  уточн_СМНГ" xfId="8302" xr:uid="{00000000-0005-0000-0000-0000B81C0000}"/>
    <cellStyle name="_Бизнес-план КрНГ 2006-2010 г._от 21.12.05_Латыш  уточн_СН_Макет НГД_2013-2017_План_1-10" xfId="8303" xr:uid="{00000000-0005-0000-0000-0000B91C0000}"/>
    <cellStyle name="_Бизнес-план КрНГ 2006-2010 г._от 21.12.05_Латыш  уточн_СтНГ" xfId="8304" xr:uid="{00000000-0005-0000-0000-0000BA1C0000}"/>
    <cellStyle name="_Бизнес-план КрНГ 2006-2010 г._от 21.12.05_Латыш  уточн_УДМНЕФТЬ1" xfId="8305" xr:uid="{00000000-0005-0000-0000-0000BB1C0000}"/>
    <cellStyle name="_Бизнес-план КрНГ 2006-2010 г._от 21.12.05_Макет Бизнес-плана Трубопроводы 2011 - 2015 от 15.11.10" xfId="8306" xr:uid="{00000000-0005-0000-0000-0000BC1C0000}"/>
    <cellStyle name="_Бизнес-план КрНГ 2006-2010 г._от 21.12.05_Макет НГД 2010-2014" xfId="8307" xr:uid="{00000000-0005-0000-0000-0000BD1C0000}"/>
    <cellStyle name="_Бизнес-план КрНГ 2006-2010 г._от 21.12.05_Макет НГД 2010-2014_Роснефть3_red" xfId="8308" xr:uid="{00000000-0005-0000-0000-0000BE1C0000}"/>
    <cellStyle name="_Бизнес-план КрНГ 2006-2010 г._от 21.12.05_Макет НГД 2013-2020_10.04.2013" xfId="8309" xr:uid="{00000000-0005-0000-0000-0000BF1C0000}"/>
    <cellStyle name="_Бизнес-план КрНГ 2006-2010 г._от 21.12.05_Налоги Мостепанова" xfId="8310" xr:uid="{00000000-0005-0000-0000-0000C01C0000}"/>
    <cellStyle name="_Бизнес-план КрНГ 2006-2010 г._от 21.12.05_Налоги Мостепанова 2" xfId="8311" xr:uid="{00000000-0005-0000-0000-0000C11C0000}"/>
    <cellStyle name="_Бизнес-план КрНГ 2006-2010 г._от 21.12.05_Налоги Мостепанова_ГрзНГ" xfId="8312" xr:uid="{00000000-0005-0000-0000-0000C21C0000}"/>
    <cellStyle name="_Бизнес-план КрНГ 2006-2010 г._от 21.12.05_Налоги Мостепанова_Копия СВОД ТН ВНК ЦП 2011-2015 г.г._Рагулина (корректировка от 3.0912.10)" xfId="8313" xr:uid="{00000000-0005-0000-0000-0000C31C0000}"/>
    <cellStyle name="_Бизнес-план КрНГ 2006-2010 г._от 21.12.05_Налоги Мостепанова_Копия СВОД ТН ВНК ЦП 2011-2015 г.г._Рагулина (корректировка от 3.0912.10)_Роснефть3_red" xfId="8314" xr:uid="{00000000-0005-0000-0000-0000C41C0000}"/>
    <cellStyle name="_Бизнес-план КрНГ 2006-2010 г._от 21.12.05_Налоги Мостепанова_КР труб 2014" xfId="8315" xr:uid="{00000000-0005-0000-0000-0000C51C0000}"/>
    <cellStyle name="_Бизнес-план КрНГ 2006-2010 г._от 21.12.05_Налоги Мостепанова_КрНГ" xfId="8316" xr:uid="{00000000-0005-0000-0000-0000C61C0000}"/>
    <cellStyle name="_Бизнес-план КрНГ 2006-2010 г._от 21.12.05_Налоги Мостепанова_Макет Бизнес-плана Трубопроводы 2011 - 2015 от 15.11.10" xfId="8317" xr:uid="{00000000-0005-0000-0000-0000C71C0000}"/>
    <cellStyle name="_Бизнес-план КрНГ 2006-2010 г._от 21.12.05_Налоги Мостепанова_Макет НГД 2010-2014" xfId="8318" xr:uid="{00000000-0005-0000-0000-0000C81C0000}"/>
    <cellStyle name="_Бизнес-план КрНГ 2006-2010 г._от 21.12.05_Налоги Мостепанова_Макет НГД 2010-2014_Роснефть3_red" xfId="8319" xr:uid="{00000000-0005-0000-0000-0000C91C0000}"/>
    <cellStyle name="_Бизнес-план КрНГ 2006-2010 г._от 21.12.05_Налоги Мостепанова_Макет НГД 2013-2020_10.04.2013" xfId="8320" xr:uid="{00000000-0005-0000-0000-0000CA1C0000}"/>
    <cellStyle name="_Бизнес-план КрНГ 2006-2010 г._от 21.12.05_Налоги Мостепанова_Приложение №2 форма 4.4 Макет НГД 2013-2017" xfId="8321" xr:uid="{00000000-0005-0000-0000-0000CB1C0000}"/>
    <cellStyle name="_Бизнес-план КрНГ 2006-2010 г._от 21.12.05_Налоги Мостепанова_Приложение диагностика" xfId="8322" xr:uid="{00000000-0005-0000-0000-0000CC1C0000}"/>
    <cellStyle name="_Бизнес-план КрНГ 2006-2010 г._от 21.12.05_Налоги Мостепанова_Приложение диагностика (2)" xfId="8323" xr:uid="{00000000-0005-0000-0000-0000CD1C0000}"/>
    <cellStyle name="_Бизнес-план КрНГ 2006-2010 г._от 21.12.05_Налоги Мостепанова_Роснефть3_red" xfId="8324" xr:uid="{00000000-0005-0000-0000-0000CE1C0000}"/>
    <cellStyle name="_Бизнес-план КрНГ 2006-2010 г._от 21.12.05_Налоги Мостепанова_СамНГ" xfId="8325" xr:uid="{00000000-0005-0000-0000-0000CF1C0000}"/>
    <cellStyle name="_Бизнес-план КрНГ 2006-2010 г._от 21.12.05_Налоги Мостепанова_СВОД ТН ВНК ЦП 2011-2015 г.г._Рагулина (корректировка от 28.09.10)" xfId="8326" xr:uid="{00000000-0005-0000-0000-0000D01C0000}"/>
    <cellStyle name="_Бизнес-план КрНГ 2006-2010 г._от 21.12.05_Налоги Мостепанова_СВОД ТН ВНК ЦП 2011-2015 г.г._Рагулина (корректировка от 28.09.10)_Роснефть3_red" xfId="8327" xr:uid="{00000000-0005-0000-0000-0000D11C0000}"/>
    <cellStyle name="_Бизнес-план КрНГ 2006-2010 г._от 21.12.05_Налоги Мостепанова_СМНГ" xfId="8328" xr:uid="{00000000-0005-0000-0000-0000D21C0000}"/>
    <cellStyle name="_Бизнес-план КрНГ 2006-2010 г._от 21.12.05_Налоги Мостепанова_СтНГ" xfId="8329" xr:uid="{00000000-0005-0000-0000-0000D31C0000}"/>
    <cellStyle name="_Бизнес-план КрНГ 2006-2010 г._от 21.12.05_Налоги Мостепанова_УДМНЕФТЬ1" xfId="8330" xr:uid="{00000000-0005-0000-0000-0000D41C0000}"/>
    <cellStyle name="_Бизнес-план КрНГ 2006-2010 г._от 21.12.05_ПЕРЕРАБОТКА" xfId="8331" xr:uid="{00000000-0005-0000-0000-0000D51C0000}"/>
    <cellStyle name="_Бизнес-план КрНГ 2006-2010 г._от 21.12.05_ПЕРЕРАБОТКА 2" xfId="8332" xr:uid="{00000000-0005-0000-0000-0000D61C0000}"/>
    <cellStyle name="_Бизнес-план КрНГ 2006-2010 г._от 21.12.05_ПЕРЕРАБОТКА_ГрзНГ" xfId="8333" xr:uid="{00000000-0005-0000-0000-0000D71C0000}"/>
    <cellStyle name="_Бизнес-план КрНГ 2006-2010 г._от 21.12.05_ПЕРЕРАБОТКА_ДагНГ" xfId="8334" xr:uid="{00000000-0005-0000-0000-0000D81C0000}"/>
    <cellStyle name="_Бизнес-план КрНГ 2006-2010 г._от 21.12.05_ПЕРЕРАБОТКА_Копия СВОД ТН ВНК ЦП 2011-2015 г.г._Рагулина (корректировка от 3.0912.10)" xfId="8335" xr:uid="{00000000-0005-0000-0000-0000D91C0000}"/>
    <cellStyle name="_Бизнес-план КрНГ 2006-2010 г._от 21.12.05_ПЕРЕРАБОТКА_Копия СВОД ТН ВНК ЦП 2011-2015 г.г._Рагулина (корректировка от 3.0912.10)_Роснефть3_red" xfId="8336" xr:uid="{00000000-0005-0000-0000-0000DA1C0000}"/>
    <cellStyle name="_Бизнес-план КрНГ 2006-2010 г._от 21.12.05_ПЕРЕРАБОТКА_КР труб 2014" xfId="8337" xr:uid="{00000000-0005-0000-0000-0000DB1C0000}"/>
    <cellStyle name="_Бизнес-план КрНГ 2006-2010 г._от 21.12.05_ПЕРЕРАБОТКА_КрНГ" xfId="8338" xr:uid="{00000000-0005-0000-0000-0000DC1C0000}"/>
    <cellStyle name="_Бизнес-план КрНГ 2006-2010 г._от 21.12.05_ПЕРЕРАБОТКА_Макет Бизнес-плана Трубопроводы 2011 - 2015 от 15.11.10" xfId="8339" xr:uid="{00000000-0005-0000-0000-0000DD1C0000}"/>
    <cellStyle name="_Бизнес-план КрНГ 2006-2010 г._от 21.12.05_ПЕРЕРАБОТКА_Макет НГД 2010-2014" xfId="8340" xr:uid="{00000000-0005-0000-0000-0000DE1C0000}"/>
    <cellStyle name="_Бизнес-план КрНГ 2006-2010 г._от 21.12.05_ПЕРЕРАБОТКА_Макет НГД 2010-2014_Роснефть3_red" xfId="8341" xr:uid="{00000000-0005-0000-0000-0000DF1C0000}"/>
    <cellStyle name="_Бизнес-план КрНГ 2006-2010 г._от 21.12.05_ПЕРЕРАБОТКА_Макет НГД 2013-2020_10.04.2013" xfId="8342" xr:uid="{00000000-0005-0000-0000-0000E01C0000}"/>
    <cellStyle name="_Бизнес-план КрНГ 2006-2010 г._от 21.12.05_ПЕРЕРАБОТКА_Приложение №2 форма 4.4 Макет НГД 2013-2017" xfId="8343" xr:uid="{00000000-0005-0000-0000-0000E11C0000}"/>
    <cellStyle name="_Бизнес-план КрНГ 2006-2010 г._от 21.12.05_ПЕРЕРАБОТКА_Приложение диагностика" xfId="8344" xr:uid="{00000000-0005-0000-0000-0000E21C0000}"/>
    <cellStyle name="_Бизнес-план КрНГ 2006-2010 г._от 21.12.05_ПЕРЕРАБОТКА_Приложение диагностика (2)" xfId="8345" xr:uid="{00000000-0005-0000-0000-0000E31C0000}"/>
    <cellStyle name="_Бизнес-план КрНГ 2006-2010 г._от 21.12.05_ПЕРЕРАБОТКА_Роснефть3_red" xfId="8346" xr:uid="{00000000-0005-0000-0000-0000E41C0000}"/>
    <cellStyle name="_Бизнес-план КрНГ 2006-2010 г._от 21.12.05_ПЕРЕРАБОТКА_СамНГ" xfId="8347" xr:uid="{00000000-0005-0000-0000-0000E51C0000}"/>
    <cellStyle name="_Бизнес-план КрНГ 2006-2010 г._от 21.12.05_ПЕРЕРАБОТКА_СВОД ТН ВНК ЦП 2011-2015 г.г._Рагулина (корректировка от 28.09.10)" xfId="8348" xr:uid="{00000000-0005-0000-0000-0000E61C0000}"/>
    <cellStyle name="_Бизнес-план КрНГ 2006-2010 г._от 21.12.05_ПЕРЕРАБОТКА_СВОД ТН ВНК ЦП 2011-2015 г.г._Рагулина (корректировка от 28.09.10)_Роснефть3_red" xfId="8349" xr:uid="{00000000-0005-0000-0000-0000E71C0000}"/>
    <cellStyle name="_Бизнес-план КрНГ 2006-2010 г._от 21.12.05_ПЕРЕРАБОТКА_СМНГ" xfId="8350" xr:uid="{00000000-0005-0000-0000-0000E81C0000}"/>
    <cellStyle name="_Бизнес-план КрНГ 2006-2010 г._от 21.12.05_ПЕРЕРАБОТКА_СН_Макет НГД_2013-2017_План_1-10" xfId="8351" xr:uid="{00000000-0005-0000-0000-0000E91C0000}"/>
    <cellStyle name="_Бизнес-план КрНГ 2006-2010 г._от 21.12.05_ПЕРЕРАБОТКА_СтНГ" xfId="8352" xr:uid="{00000000-0005-0000-0000-0000EA1C0000}"/>
    <cellStyle name="_Бизнес-план КрНГ 2006-2010 г._от 21.12.05_ПЕРЕРАБОТКА_УДМНЕФТЬ1" xfId="8353" xr:uid="{00000000-0005-0000-0000-0000EB1C0000}"/>
    <cellStyle name="_Бизнес-план КрНГ 2006-2010 г._от 21.12.05_Приложение №2 форма 4.4 Макет НГД 2013-2017" xfId="8354" xr:uid="{00000000-0005-0000-0000-0000EC1C0000}"/>
    <cellStyle name="_Бизнес-план КрНГ 2006-2010 г._от 21.12.05_Приложение диагностика" xfId="8355" xr:uid="{00000000-0005-0000-0000-0000ED1C0000}"/>
    <cellStyle name="_Бизнес-план КрНГ 2006-2010 г._от 21.12.05_Приложение диагностика (2)" xfId="8356" xr:uid="{00000000-0005-0000-0000-0000EE1C0000}"/>
    <cellStyle name="_Бизнес-план КрНГ 2006-2010 г._от 21.12.05_Роснефть3_red" xfId="8357" xr:uid="{00000000-0005-0000-0000-0000EF1C0000}"/>
    <cellStyle name="_Бизнес-план КрНГ 2006-2010 г._от 21.12.05_Сальдо 1 ДУАЭиБП" xfId="8358" xr:uid="{00000000-0005-0000-0000-0000F01C0000}"/>
    <cellStyle name="_Бизнес-план КрНГ 2006-2010 г._от 21.12.05_Сальдо 1 ДУАЭиБП 2" xfId="8359" xr:uid="{00000000-0005-0000-0000-0000F11C0000}"/>
    <cellStyle name="_Бизнес-план КрНГ 2006-2010 г._от 21.12.05_Сальдо 1 ДУАЭиБП_ГрзНГ" xfId="8360" xr:uid="{00000000-0005-0000-0000-0000F21C0000}"/>
    <cellStyle name="_Бизнес-план КрНГ 2006-2010 г._от 21.12.05_Сальдо 1 ДУАЭиБП_ДагНГ" xfId="8361" xr:uid="{00000000-0005-0000-0000-0000F31C0000}"/>
    <cellStyle name="_Бизнес-план КрНГ 2006-2010 г._от 21.12.05_Сальдо 1 ДУАЭиБП_Копия СВОД ТН ВНК ЦП 2011-2015 г.г._Рагулина (корректировка от 3.0912.10)" xfId="8362" xr:uid="{00000000-0005-0000-0000-0000F41C0000}"/>
    <cellStyle name="_Бизнес-план КрНГ 2006-2010 г._от 21.12.05_Сальдо 1 ДУАЭиБП_Копия СВОД ТН ВНК ЦП 2011-2015 г.г._Рагулина (корректировка от 3.0912.10)_Роснефть3_red" xfId="8363" xr:uid="{00000000-0005-0000-0000-0000F51C0000}"/>
    <cellStyle name="_Бизнес-план КрНГ 2006-2010 г._от 21.12.05_Сальдо 1 ДУАЭиБП_КР труб 2014" xfId="8364" xr:uid="{00000000-0005-0000-0000-0000F61C0000}"/>
    <cellStyle name="_Бизнес-план КрНГ 2006-2010 г._от 21.12.05_Сальдо 1 ДУАЭиБП_КрНГ" xfId="8365" xr:uid="{00000000-0005-0000-0000-0000F71C0000}"/>
    <cellStyle name="_Бизнес-план КрНГ 2006-2010 г._от 21.12.05_Сальдо 1 ДУАЭиБП_Макет Бизнес-плана Трубопроводы 2011 - 2015 от 15.11.10" xfId="8366" xr:uid="{00000000-0005-0000-0000-0000F81C0000}"/>
    <cellStyle name="_Бизнес-план КрНГ 2006-2010 г._от 21.12.05_Сальдо 1 ДУАЭиБП_Макет НГД 2010-2014" xfId="8367" xr:uid="{00000000-0005-0000-0000-0000F91C0000}"/>
    <cellStyle name="_Бизнес-план КрНГ 2006-2010 г._от 21.12.05_Сальдо 1 ДУАЭиБП_Макет НГД 2010-2014_Роснефть3_red" xfId="8368" xr:uid="{00000000-0005-0000-0000-0000FA1C0000}"/>
    <cellStyle name="_Бизнес-план КрНГ 2006-2010 г._от 21.12.05_Сальдо 1 ДУАЭиБП_Макет НГД 2013-2020_10.04.2013" xfId="8369" xr:uid="{00000000-0005-0000-0000-0000FB1C0000}"/>
    <cellStyle name="_Бизнес-план КрНГ 2006-2010 г._от 21.12.05_Сальдо 1 ДУАЭиБП_Приложение №2 форма 4.4 Макет НГД 2013-2017" xfId="8370" xr:uid="{00000000-0005-0000-0000-0000FC1C0000}"/>
    <cellStyle name="_Бизнес-план КрНГ 2006-2010 г._от 21.12.05_Сальдо 1 ДУАЭиБП_Приложение диагностика" xfId="8371" xr:uid="{00000000-0005-0000-0000-0000FD1C0000}"/>
    <cellStyle name="_Бизнес-план КрНГ 2006-2010 г._от 21.12.05_Сальдо 1 ДУАЭиБП_Приложение диагностика (2)" xfId="8372" xr:uid="{00000000-0005-0000-0000-0000FE1C0000}"/>
    <cellStyle name="_Бизнес-план КрНГ 2006-2010 г._от 21.12.05_Сальдо 1 ДУАЭиБП_Роснефть3_red" xfId="8373" xr:uid="{00000000-0005-0000-0000-0000FF1C0000}"/>
    <cellStyle name="_Бизнес-план КрНГ 2006-2010 г._от 21.12.05_Сальдо 1 ДУАЭиБП_СамНГ" xfId="8374" xr:uid="{00000000-0005-0000-0000-0000001D0000}"/>
    <cellStyle name="_Бизнес-план КрНГ 2006-2010 г._от 21.12.05_Сальдо 1 ДУАЭиБП_СВОД ТН ВНК ЦП 2011-2015 г.г._Рагулина (корректировка от 28.09.10)" xfId="8375" xr:uid="{00000000-0005-0000-0000-0000011D0000}"/>
    <cellStyle name="_Бизнес-план КрНГ 2006-2010 г._от 21.12.05_Сальдо 1 ДУАЭиБП_СВОД ТН ВНК ЦП 2011-2015 г.г._Рагулина (корректировка от 28.09.10)_Роснефть3_red" xfId="8376" xr:uid="{00000000-0005-0000-0000-0000021D0000}"/>
    <cellStyle name="_Бизнес-план КрНГ 2006-2010 г._от 21.12.05_Сальдо 1 ДУАЭиБП_СМНГ" xfId="8377" xr:uid="{00000000-0005-0000-0000-0000031D0000}"/>
    <cellStyle name="_Бизнес-план КрНГ 2006-2010 г._от 21.12.05_Сальдо 1 ДУАЭиБП_СН_Макет НГД_2013-2017_План_1-10" xfId="8378" xr:uid="{00000000-0005-0000-0000-0000041D0000}"/>
    <cellStyle name="_Бизнес-план КрНГ 2006-2010 г._от 21.12.05_Сальдо 1 ДУАЭиБП_СтНГ" xfId="8379" xr:uid="{00000000-0005-0000-0000-0000051D0000}"/>
    <cellStyle name="_Бизнес-план КрНГ 2006-2010 г._от 21.12.05_Сальдо 1 ДУАЭиБП_УДМНЕФТЬ1" xfId="8380" xr:uid="{00000000-0005-0000-0000-0000061D0000}"/>
    <cellStyle name="_Бизнес-план КрНГ 2006-2010 г._от 21.12.05_СамНГ" xfId="8381" xr:uid="{00000000-0005-0000-0000-0000071D0000}"/>
    <cellStyle name="_Бизнес-план КрНГ 2006-2010 г._от 21.12.05_САХНО 2007" xfId="8382" xr:uid="{00000000-0005-0000-0000-0000081D0000}"/>
    <cellStyle name="_Бизнес-план КрНГ 2006-2010 г._от 21.12.05_САХНО 2007 2" xfId="8383" xr:uid="{00000000-0005-0000-0000-0000091D0000}"/>
    <cellStyle name="_Бизнес-план КрНГ 2006-2010 г._от 21.12.05_САХНО 2007_ГрзНГ" xfId="8384" xr:uid="{00000000-0005-0000-0000-00000A1D0000}"/>
    <cellStyle name="_Бизнес-план КрНГ 2006-2010 г._от 21.12.05_САХНО 2007_ДагНГ" xfId="8385" xr:uid="{00000000-0005-0000-0000-00000B1D0000}"/>
    <cellStyle name="_Бизнес-план КрНГ 2006-2010 г._от 21.12.05_САХНО 2007_Копия СВОД ТН ВНК ЦП 2011-2015 г.г._Рагулина (корректировка от 3.0912.10)" xfId="8386" xr:uid="{00000000-0005-0000-0000-00000C1D0000}"/>
    <cellStyle name="_Бизнес-план КрНГ 2006-2010 г._от 21.12.05_САХНО 2007_Копия СВОД ТН ВНК ЦП 2011-2015 г.г._Рагулина (корректировка от 3.0912.10)_Роснефть3_red" xfId="8387" xr:uid="{00000000-0005-0000-0000-00000D1D0000}"/>
    <cellStyle name="_Бизнес-план КрНГ 2006-2010 г._от 21.12.05_САХНО 2007_КР труб 2014" xfId="8388" xr:uid="{00000000-0005-0000-0000-00000E1D0000}"/>
    <cellStyle name="_Бизнес-план КрНГ 2006-2010 г._от 21.12.05_САХНО 2007_КрНГ" xfId="8389" xr:uid="{00000000-0005-0000-0000-00000F1D0000}"/>
    <cellStyle name="_Бизнес-план КрНГ 2006-2010 г._от 21.12.05_САХНО 2007_Макет Бизнес-плана Трубопроводы 2011 - 2015 от 15.11.10" xfId="8390" xr:uid="{00000000-0005-0000-0000-0000101D0000}"/>
    <cellStyle name="_Бизнес-план КрНГ 2006-2010 г._от 21.12.05_САХНО 2007_Макет НГД 2010-2014" xfId="8391" xr:uid="{00000000-0005-0000-0000-0000111D0000}"/>
    <cellStyle name="_Бизнес-план КрНГ 2006-2010 г._от 21.12.05_САХНО 2007_Макет НГД 2010-2014_Роснефть3_red" xfId="8392" xr:uid="{00000000-0005-0000-0000-0000121D0000}"/>
    <cellStyle name="_Бизнес-план КрНГ 2006-2010 г._от 21.12.05_САХНО 2007_Макет НГД 2013-2020_10.04.2013" xfId="8393" xr:uid="{00000000-0005-0000-0000-0000131D0000}"/>
    <cellStyle name="_Бизнес-план КрНГ 2006-2010 г._от 21.12.05_САХНО 2007_Приложение №2 форма 4.4 Макет НГД 2013-2017" xfId="8394" xr:uid="{00000000-0005-0000-0000-0000141D0000}"/>
    <cellStyle name="_Бизнес-план КрНГ 2006-2010 г._от 21.12.05_САХНО 2007_Приложение диагностика" xfId="8395" xr:uid="{00000000-0005-0000-0000-0000151D0000}"/>
    <cellStyle name="_Бизнес-план КрНГ 2006-2010 г._от 21.12.05_САХНО 2007_Приложение диагностика (2)" xfId="8396" xr:uid="{00000000-0005-0000-0000-0000161D0000}"/>
    <cellStyle name="_Бизнес-план КрНГ 2006-2010 г._от 21.12.05_САХНО 2007_Роснефть3_red" xfId="8397" xr:uid="{00000000-0005-0000-0000-0000171D0000}"/>
    <cellStyle name="_Бизнес-план КрНГ 2006-2010 г._от 21.12.05_САХНО 2007_СамНГ" xfId="8398" xr:uid="{00000000-0005-0000-0000-0000181D0000}"/>
    <cellStyle name="_Бизнес-план КрНГ 2006-2010 г._от 21.12.05_САХНО 2007_СВОД ТН ВНК ЦП 2011-2015 г.г._Рагулина (корректировка от 28.09.10)" xfId="8399" xr:uid="{00000000-0005-0000-0000-0000191D0000}"/>
    <cellStyle name="_Бизнес-план КрНГ 2006-2010 г._от 21.12.05_САХНО 2007_СВОД ТН ВНК ЦП 2011-2015 г.г._Рагулина (корректировка от 28.09.10)_Роснефть3_red" xfId="8400" xr:uid="{00000000-0005-0000-0000-00001A1D0000}"/>
    <cellStyle name="_Бизнес-план КрНГ 2006-2010 г._от 21.12.05_САХНО 2007_СМНГ" xfId="8401" xr:uid="{00000000-0005-0000-0000-00001B1D0000}"/>
    <cellStyle name="_Бизнес-план КрНГ 2006-2010 г._от 21.12.05_САХНО 2007_СН_Макет НГД_2013-2017_План_1-10" xfId="8402" xr:uid="{00000000-0005-0000-0000-00001C1D0000}"/>
    <cellStyle name="_Бизнес-план КрНГ 2006-2010 г._от 21.12.05_САХНО 2007_СтНГ" xfId="8403" xr:uid="{00000000-0005-0000-0000-00001D1D0000}"/>
    <cellStyle name="_Бизнес-план КрНГ 2006-2010 г._от 21.12.05_САХНО 2007_УДМНЕФТЬ1" xfId="8404" xr:uid="{00000000-0005-0000-0000-00001E1D0000}"/>
    <cellStyle name="_Бизнес-план КрНГ 2006-2010 г._от 21.12.05_СВОД ТН ВНК ЦП 2011-2015 г.г._Рагулина (корректировка от 28.09.10)" xfId="8405" xr:uid="{00000000-0005-0000-0000-00001F1D0000}"/>
    <cellStyle name="_Бизнес-план КрНГ 2006-2010 г._от 21.12.05_СВОД ТН ВНК ЦП 2011-2015 г.г._Рагулина (корректировка от 28.09.10)_Роснефть3_red" xfId="8406" xr:uid="{00000000-0005-0000-0000-0000201D0000}"/>
    <cellStyle name="_Бизнес-план КрНГ 2006-2010 г._от 21.12.05_СМНГ" xfId="8407" xr:uid="{00000000-0005-0000-0000-0000211D0000}"/>
    <cellStyle name="_Бизнес-план КрНГ 2006-2010 г._от 21.12.05_СН_Макет НГД_2013-2017_План_1-10" xfId="8408" xr:uid="{00000000-0005-0000-0000-0000221D0000}"/>
    <cellStyle name="_Бизнес-план КрНГ 2006-2010 г._от 21.12.05_СтНГ" xfId="8409" xr:uid="{00000000-0005-0000-0000-0000231D0000}"/>
    <cellStyle name="_Бизнес-план КрНГ 2006-2010 г._от 21.12.05_ТЭП  (max добыча) 1" xfId="8410" xr:uid="{00000000-0005-0000-0000-0000241D0000}"/>
    <cellStyle name="_Бизнес-план КрНГ 2006-2010 г._от 21.12.05_ТЭП  (max добыча) 1 2" xfId="8411" xr:uid="{00000000-0005-0000-0000-0000251D0000}"/>
    <cellStyle name="_Бизнес-план КрНГ 2006-2010 г._от 21.12.05_ТЭП  (max добыча) 1_ГрзНГ" xfId="8412" xr:uid="{00000000-0005-0000-0000-0000261D0000}"/>
    <cellStyle name="_Бизнес-план КрНГ 2006-2010 г._от 21.12.05_ТЭП  (max добыча) 1_Копия СВОД ТН ВНК ЦП 2011-2015 г.г._Рагулина (корректировка от 3.0912.10)" xfId="8413" xr:uid="{00000000-0005-0000-0000-0000271D0000}"/>
    <cellStyle name="_Бизнес-план КрНГ 2006-2010 г._от 21.12.05_ТЭП  (max добыча) 1_Копия СВОД ТН ВНК ЦП 2011-2015 г.г._Рагулина (корректировка от 3.0912.10)_Роснефть3_red" xfId="8414" xr:uid="{00000000-0005-0000-0000-0000281D0000}"/>
    <cellStyle name="_Бизнес-план КрНГ 2006-2010 г._от 21.12.05_ТЭП  (max добыча) 1_КР труб 2014" xfId="8415" xr:uid="{00000000-0005-0000-0000-0000291D0000}"/>
    <cellStyle name="_Бизнес-план КрНГ 2006-2010 г._от 21.12.05_ТЭП  (max добыча) 1_КрНГ" xfId="8416" xr:uid="{00000000-0005-0000-0000-00002A1D0000}"/>
    <cellStyle name="_Бизнес-план КрНГ 2006-2010 г._от 21.12.05_ТЭП  (max добыча) 1_Макет Бизнес-плана Трубопроводы 2011 - 2015 от 15.11.10" xfId="8417" xr:uid="{00000000-0005-0000-0000-00002B1D0000}"/>
    <cellStyle name="_Бизнес-план КрНГ 2006-2010 г._от 21.12.05_ТЭП  (max добыча) 1_Макет НГД 2010-2014" xfId="8418" xr:uid="{00000000-0005-0000-0000-00002C1D0000}"/>
    <cellStyle name="_Бизнес-план КрНГ 2006-2010 г._от 21.12.05_ТЭП  (max добыча) 1_Макет НГД 2010-2014_Роснефть3_red" xfId="8419" xr:uid="{00000000-0005-0000-0000-00002D1D0000}"/>
    <cellStyle name="_Бизнес-план КрНГ 2006-2010 г._от 21.12.05_ТЭП  (max добыча) 1_Макет НГД 2013-2020_10.04.2013" xfId="8420" xr:uid="{00000000-0005-0000-0000-00002E1D0000}"/>
    <cellStyle name="_Бизнес-план КрНГ 2006-2010 г._от 21.12.05_ТЭП  (max добыча) 1_Приложение №2 форма 4.4 Макет НГД 2013-2017" xfId="8421" xr:uid="{00000000-0005-0000-0000-00002F1D0000}"/>
    <cellStyle name="_Бизнес-план КрНГ 2006-2010 г._от 21.12.05_ТЭП  (max добыча) 1_Приложение диагностика" xfId="8422" xr:uid="{00000000-0005-0000-0000-0000301D0000}"/>
    <cellStyle name="_Бизнес-план КрНГ 2006-2010 г._от 21.12.05_ТЭП  (max добыча) 1_Приложение диагностика (2)" xfId="8423" xr:uid="{00000000-0005-0000-0000-0000311D0000}"/>
    <cellStyle name="_Бизнес-план КрНГ 2006-2010 г._от 21.12.05_ТЭП  (max добыча) 1_Роснефть3_red" xfId="8424" xr:uid="{00000000-0005-0000-0000-0000321D0000}"/>
    <cellStyle name="_Бизнес-план КрНГ 2006-2010 г._от 21.12.05_ТЭП  (max добыча) 1_СамНГ" xfId="8425" xr:uid="{00000000-0005-0000-0000-0000331D0000}"/>
    <cellStyle name="_Бизнес-план КрНГ 2006-2010 г._от 21.12.05_ТЭП  (max добыча) 1_СВОД ТН ВНК ЦП 2011-2015 г.г._Рагулина (корректировка от 28.09.10)" xfId="8426" xr:uid="{00000000-0005-0000-0000-0000341D0000}"/>
    <cellStyle name="_Бизнес-план КрНГ 2006-2010 г._от 21.12.05_ТЭП  (max добыча) 1_СВОД ТН ВНК ЦП 2011-2015 г.г._Рагулина (корректировка от 28.09.10)_Роснефть3_red" xfId="8427" xr:uid="{00000000-0005-0000-0000-0000351D0000}"/>
    <cellStyle name="_Бизнес-план КрНГ 2006-2010 г._от 21.12.05_ТЭП  (max добыча) 1_СМНГ" xfId="8428" xr:uid="{00000000-0005-0000-0000-0000361D0000}"/>
    <cellStyle name="_Бизнес-план КрНГ 2006-2010 г._от 21.12.05_ТЭП  (max добыча) 1_СтНГ" xfId="8429" xr:uid="{00000000-0005-0000-0000-0000371D0000}"/>
    <cellStyle name="_Бизнес-план КрНГ 2006-2010 г._от 21.12.05_ТЭП  (max добыча) 1_УДМНЕФТЬ1" xfId="8430" xr:uid="{00000000-0005-0000-0000-0000381D0000}"/>
    <cellStyle name="_Бизнес-план КрНГ 2006-2010 г._от 21.12.05_ТЭП  2007 v 3" xfId="8431" xr:uid="{00000000-0005-0000-0000-0000391D0000}"/>
    <cellStyle name="_Бизнес-план КрНГ 2006-2010 г._от 21.12.05_ТЭП  2007 v 3 2" xfId="8432" xr:uid="{00000000-0005-0000-0000-00003A1D0000}"/>
    <cellStyle name="_Бизнес-план КрНГ 2006-2010 г._от 21.12.05_ТЭП  2007 v 3_ГрзНГ" xfId="8433" xr:uid="{00000000-0005-0000-0000-00003B1D0000}"/>
    <cellStyle name="_Бизнес-план КрНГ 2006-2010 г._от 21.12.05_ТЭП  2007 v 3_Копия СВОД ТН ВНК ЦП 2011-2015 г.г._Рагулина (корректировка от 3.0912.10)" xfId="8434" xr:uid="{00000000-0005-0000-0000-00003C1D0000}"/>
    <cellStyle name="_Бизнес-план КрНГ 2006-2010 г._от 21.12.05_ТЭП  2007 v 3_Копия СВОД ТН ВНК ЦП 2011-2015 г.г._Рагулина (корректировка от 3.0912.10)_Роснефть3_red" xfId="8435" xr:uid="{00000000-0005-0000-0000-00003D1D0000}"/>
    <cellStyle name="_Бизнес-план КрНГ 2006-2010 г._от 21.12.05_ТЭП  2007 v 3_КР труб 2014" xfId="8436" xr:uid="{00000000-0005-0000-0000-00003E1D0000}"/>
    <cellStyle name="_Бизнес-план КрНГ 2006-2010 г._от 21.12.05_ТЭП  2007 v 3_КрНГ" xfId="8437" xr:uid="{00000000-0005-0000-0000-00003F1D0000}"/>
    <cellStyle name="_Бизнес-план КрНГ 2006-2010 г._от 21.12.05_ТЭП  2007 v 3_Макет Бизнес-плана Трубопроводы 2011 - 2015 от 15.11.10" xfId="8438" xr:uid="{00000000-0005-0000-0000-0000401D0000}"/>
    <cellStyle name="_Бизнес-план КрНГ 2006-2010 г._от 21.12.05_ТЭП  2007 v 3_Макет НГД 2010-2014" xfId="8439" xr:uid="{00000000-0005-0000-0000-0000411D0000}"/>
    <cellStyle name="_Бизнес-план КрНГ 2006-2010 г._от 21.12.05_ТЭП  2007 v 3_Макет НГД 2010-2014_Роснефть3_red" xfId="8440" xr:uid="{00000000-0005-0000-0000-0000421D0000}"/>
    <cellStyle name="_Бизнес-план КрНГ 2006-2010 г._от 21.12.05_ТЭП  2007 v 3_Макет НГД 2013-2020_10.04.2013" xfId="8441" xr:uid="{00000000-0005-0000-0000-0000431D0000}"/>
    <cellStyle name="_Бизнес-план КрНГ 2006-2010 г._от 21.12.05_ТЭП  2007 v 3_Приложение №2 форма 4.4 Макет НГД 2013-2017" xfId="8442" xr:uid="{00000000-0005-0000-0000-0000441D0000}"/>
    <cellStyle name="_Бизнес-план КрНГ 2006-2010 г._от 21.12.05_ТЭП  2007 v 3_Приложение диагностика" xfId="8443" xr:uid="{00000000-0005-0000-0000-0000451D0000}"/>
    <cellStyle name="_Бизнес-план КрНГ 2006-2010 г._от 21.12.05_ТЭП  2007 v 3_Приложение диагностика (2)" xfId="8444" xr:uid="{00000000-0005-0000-0000-0000461D0000}"/>
    <cellStyle name="_Бизнес-план КрНГ 2006-2010 г._от 21.12.05_ТЭП  2007 v 3_Роснефть3_red" xfId="8445" xr:uid="{00000000-0005-0000-0000-0000471D0000}"/>
    <cellStyle name="_Бизнес-план КрНГ 2006-2010 г._от 21.12.05_ТЭП  2007 v 3_СамНГ" xfId="8446" xr:uid="{00000000-0005-0000-0000-0000481D0000}"/>
    <cellStyle name="_Бизнес-план КрНГ 2006-2010 г._от 21.12.05_ТЭП  2007 v 3_СВОД ТН ВНК ЦП 2011-2015 г.г._Рагулина (корректировка от 28.09.10)" xfId="8447" xr:uid="{00000000-0005-0000-0000-0000491D0000}"/>
    <cellStyle name="_Бизнес-план КрНГ 2006-2010 г._от 21.12.05_ТЭП  2007 v 3_СВОД ТН ВНК ЦП 2011-2015 г.г._Рагулина (корректировка от 28.09.10)_Роснефть3_red" xfId="8448" xr:uid="{00000000-0005-0000-0000-00004A1D0000}"/>
    <cellStyle name="_Бизнес-план КрНГ 2006-2010 г._от 21.12.05_ТЭП  2007 v 3_СМНГ" xfId="8449" xr:uid="{00000000-0005-0000-0000-00004B1D0000}"/>
    <cellStyle name="_Бизнес-план КрНГ 2006-2010 г._от 21.12.05_ТЭП  2007 v 3_СтНГ" xfId="8450" xr:uid="{00000000-0005-0000-0000-00004C1D0000}"/>
    <cellStyle name="_Бизнес-план КрНГ 2006-2010 г._от 21.12.05_ТЭП  2007 v 3_УДМНЕФТЬ1" xfId="8451" xr:uid="{00000000-0005-0000-0000-00004D1D0000}"/>
    <cellStyle name="_Бизнес-план КрНГ 2006-2010 г._от 21.12.05_ТЭП  2007 СД уточн.финал" xfId="8452" xr:uid="{00000000-0005-0000-0000-00004E1D0000}"/>
    <cellStyle name="_Бизнес-план КрНГ 2006-2010 г._от 21.12.05_ТЭП  2007 СД уточн.финал 2" xfId="8453" xr:uid="{00000000-0005-0000-0000-00004F1D0000}"/>
    <cellStyle name="_Бизнес-план КрНГ 2006-2010 г._от 21.12.05_ТЭП  2007 СД уточн.финал_ГрзНГ" xfId="8454" xr:uid="{00000000-0005-0000-0000-0000501D0000}"/>
    <cellStyle name="_Бизнес-план КрНГ 2006-2010 г._от 21.12.05_ТЭП  2007 СД уточн.финал_Копия СВОД ТН ВНК ЦП 2011-2015 г.г._Рагулина (корректировка от 3.0912.10)" xfId="8455" xr:uid="{00000000-0005-0000-0000-0000511D0000}"/>
    <cellStyle name="_Бизнес-план КрНГ 2006-2010 г._от 21.12.05_ТЭП  2007 СД уточн.финал_Копия СВОД ТН ВНК ЦП 2011-2015 г.г._Рагулина (корректировка от 3.0912.10)_Роснефть3_red" xfId="8456" xr:uid="{00000000-0005-0000-0000-0000521D0000}"/>
    <cellStyle name="_Бизнес-план КрНГ 2006-2010 г._от 21.12.05_ТЭП  2007 СД уточн.финал_КР труб 2014" xfId="8457" xr:uid="{00000000-0005-0000-0000-0000531D0000}"/>
    <cellStyle name="_Бизнес-план КрНГ 2006-2010 г._от 21.12.05_ТЭП  2007 СД уточн.финал_КрНГ" xfId="8458" xr:uid="{00000000-0005-0000-0000-0000541D0000}"/>
    <cellStyle name="_Бизнес-план КрНГ 2006-2010 г._от 21.12.05_ТЭП  2007 СД уточн.финал_Макет Бизнес-плана Трубопроводы 2011 - 2015 от 15.11.10" xfId="8459" xr:uid="{00000000-0005-0000-0000-0000551D0000}"/>
    <cellStyle name="_Бизнес-план КрНГ 2006-2010 г._от 21.12.05_ТЭП  2007 СД уточн.финал_Макет НГД 2010-2014" xfId="8460" xr:uid="{00000000-0005-0000-0000-0000561D0000}"/>
    <cellStyle name="_Бизнес-план КрНГ 2006-2010 г._от 21.12.05_ТЭП  2007 СД уточн.финал_Макет НГД 2010-2014_Роснефть3_red" xfId="8461" xr:uid="{00000000-0005-0000-0000-0000571D0000}"/>
    <cellStyle name="_Бизнес-план КрНГ 2006-2010 г._от 21.12.05_ТЭП  2007 СД уточн.финал_Макет НГД 2013-2020_10.04.2013" xfId="8462" xr:uid="{00000000-0005-0000-0000-0000581D0000}"/>
    <cellStyle name="_Бизнес-план КрНГ 2006-2010 г._от 21.12.05_ТЭП  2007 СД уточн.финал_Приложение №2 форма 4.4 Макет НГД 2013-2017" xfId="8463" xr:uid="{00000000-0005-0000-0000-0000591D0000}"/>
    <cellStyle name="_Бизнес-план КрНГ 2006-2010 г._от 21.12.05_ТЭП  2007 СД уточн.финал_Приложение диагностика" xfId="8464" xr:uid="{00000000-0005-0000-0000-00005A1D0000}"/>
    <cellStyle name="_Бизнес-план КрНГ 2006-2010 г._от 21.12.05_ТЭП  2007 СД уточн.финал_Приложение диагностика (2)" xfId="8465" xr:uid="{00000000-0005-0000-0000-00005B1D0000}"/>
    <cellStyle name="_Бизнес-план КрНГ 2006-2010 г._от 21.12.05_ТЭП  2007 СД уточн.финал_Роснефть3_red" xfId="8466" xr:uid="{00000000-0005-0000-0000-00005C1D0000}"/>
    <cellStyle name="_Бизнес-план КрНГ 2006-2010 г._от 21.12.05_ТЭП  2007 СД уточн.финал_СамНГ" xfId="8467" xr:uid="{00000000-0005-0000-0000-00005D1D0000}"/>
    <cellStyle name="_Бизнес-план КрНГ 2006-2010 г._от 21.12.05_ТЭП  2007 СД уточн.финал_СВОД ТН ВНК ЦП 2011-2015 г.г._Рагулина (корректировка от 28.09.10)" xfId="8468" xr:uid="{00000000-0005-0000-0000-00005E1D0000}"/>
    <cellStyle name="_Бизнес-план КрНГ 2006-2010 г._от 21.12.05_ТЭП  2007 СД уточн.финал_СВОД ТН ВНК ЦП 2011-2015 г.г._Рагулина (корректировка от 28.09.10)_Роснефть3_red" xfId="8469" xr:uid="{00000000-0005-0000-0000-00005F1D0000}"/>
    <cellStyle name="_Бизнес-план КрНГ 2006-2010 г._от 21.12.05_ТЭП  2007 СД уточн.финал_СМНГ" xfId="8470" xr:uid="{00000000-0005-0000-0000-0000601D0000}"/>
    <cellStyle name="_Бизнес-план КрНГ 2006-2010 г._от 21.12.05_ТЭП  2007 СД уточн.финал_СтНГ" xfId="8471" xr:uid="{00000000-0005-0000-0000-0000611D0000}"/>
    <cellStyle name="_Бизнес-план КрНГ 2006-2010 г._от 21.12.05_ТЭП  2007 СД уточн.финал_УДМНЕФТЬ1" xfId="8472" xr:uid="{00000000-0005-0000-0000-0000621D0000}"/>
    <cellStyle name="_Бизнес-план КрНГ 2006-2010 г._от 21.12.05_ТЭП  v10 (отформат.)" xfId="8473" xr:uid="{00000000-0005-0000-0000-0000631D0000}"/>
    <cellStyle name="_Бизнес-план КрНГ 2006-2010 г._от 21.12.05_ТЭП  v10 (отформат.) 2" xfId="8474" xr:uid="{00000000-0005-0000-0000-0000641D0000}"/>
    <cellStyle name="_Бизнес-план КрНГ 2006-2010 г._от 21.12.05_ТЭП  v10 (отформат.)_ГрзНГ" xfId="8475" xr:uid="{00000000-0005-0000-0000-0000651D0000}"/>
    <cellStyle name="_Бизнес-план КрНГ 2006-2010 г._от 21.12.05_ТЭП  v10 (отформат.)_Копия СВОД ТН ВНК ЦП 2011-2015 г.г._Рагулина (корректировка от 3.0912.10)" xfId="8476" xr:uid="{00000000-0005-0000-0000-0000661D0000}"/>
    <cellStyle name="_Бизнес-план КрНГ 2006-2010 г._от 21.12.05_ТЭП  v10 (отформат.)_Копия СВОД ТН ВНК ЦП 2011-2015 г.г._Рагулина (корректировка от 3.0912.10)_Роснефть3_red" xfId="8477" xr:uid="{00000000-0005-0000-0000-0000671D0000}"/>
    <cellStyle name="_Бизнес-план КрНГ 2006-2010 г._от 21.12.05_ТЭП  v10 (отформат.)_КР труб 2014" xfId="8478" xr:uid="{00000000-0005-0000-0000-0000681D0000}"/>
    <cellStyle name="_Бизнес-план КрНГ 2006-2010 г._от 21.12.05_ТЭП  v10 (отформат.)_КрНГ" xfId="8479" xr:uid="{00000000-0005-0000-0000-0000691D0000}"/>
    <cellStyle name="_Бизнес-план КрНГ 2006-2010 г._от 21.12.05_ТЭП  v10 (отформат.)_Макет Бизнес-плана Трубопроводы 2011 - 2015 от 15.11.10" xfId="8480" xr:uid="{00000000-0005-0000-0000-00006A1D0000}"/>
    <cellStyle name="_Бизнес-план КрНГ 2006-2010 г._от 21.12.05_ТЭП  v10 (отформат.)_Макет НГД 2010-2014" xfId="8481" xr:uid="{00000000-0005-0000-0000-00006B1D0000}"/>
    <cellStyle name="_Бизнес-план КрНГ 2006-2010 г._от 21.12.05_ТЭП  v10 (отформат.)_Макет НГД 2010-2014_Роснефть3_red" xfId="8482" xr:uid="{00000000-0005-0000-0000-00006C1D0000}"/>
    <cellStyle name="_Бизнес-план КрНГ 2006-2010 г._от 21.12.05_ТЭП  v10 (отформат.)_Макет НГД 2013-2020_10.04.2013" xfId="8483" xr:uid="{00000000-0005-0000-0000-00006D1D0000}"/>
    <cellStyle name="_Бизнес-план КрНГ 2006-2010 г._от 21.12.05_ТЭП  v10 (отформат.)_Приложение №2 форма 4.4 Макет НГД 2013-2017" xfId="8484" xr:uid="{00000000-0005-0000-0000-00006E1D0000}"/>
    <cellStyle name="_Бизнес-план КрНГ 2006-2010 г._от 21.12.05_ТЭП  v10 (отформат.)_Приложение диагностика" xfId="8485" xr:uid="{00000000-0005-0000-0000-00006F1D0000}"/>
    <cellStyle name="_Бизнес-план КрНГ 2006-2010 г._от 21.12.05_ТЭП  v10 (отформат.)_Приложение диагностика (2)" xfId="8486" xr:uid="{00000000-0005-0000-0000-0000701D0000}"/>
    <cellStyle name="_Бизнес-план КрНГ 2006-2010 г._от 21.12.05_ТЭП  v10 (отформат.)_Роснефть3_red" xfId="8487" xr:uid="{00000000-0005-0000-0000-0000711D0000}"/>
    <cellStyle name="_Бизнес-план КрНГ 2006-2010 г._от 21.12.05_ТЭП  v10 (отформат.)_СамНГ" xfId="8488" xr:uid="{00000000-0005-0000-0000-0000721D0000}"/>
    <cellStyle name="_Бизнес-план КрНГ 2006-2010 г._от 21.12.05_ТЭП  v10 (отформат.)_СВОД ТН ВНК ЦП 2011-2015 г.г._Рагулина (корректировка от 28.09.10)" xfId="8489" xr:uid="{00000000-0005-0000-0000-0000731D0000}"/>
    <cellStyle name="_Бизнес-план КрНГ 2006-2010 г._от 21.12.05_ТЭП  v10 (отформат.)_СВОД ТН ВНК ЦП 2011-2015 г.г._Рагулина (корректировка от 28.09.10)_Роснефть3_red" xfId="8490" xr:uid="{00000000-0005-0000-0000-0000741D0000}"/>
    <cellStyle name="_Бизнес-план КрНГ 2006-2010 г._от 21.12.05_ТЭП  v10 (отформат.)_СМНГ" xfId="8491" xr:uid="{00000000-0005-0000-0000-0000751D0000}"/>
    <cellStyle name="_Бизнес-план КрНГ 2006-2010 г._от 21.12.05_ТЭП  v10 (отформат.)_СтНГ" xfId="8492" xr:uid="{00000000-0005-0000-0000-0000761D0000}"/>
    <cellStyle name="_Бизнес-план КрНГ 2006-2010 г._от 21.12.05_ТЭП  v10 (отформат.)_УДМНЕФТЬ1" xfId="8493" xr:uid="{00000000-0005-0000-0000-0000771D0000}"/>
    <cellStyle name="_Бизнес-план КрНГ 2006-2010 г._от 21.12.05_ТЭП 02.08" xfId="8494" xr:uid="{00000000-0005-0000-0000-0000781D0000}"/>
    <cellStyle name="_Бизнес-план КрНГ 2006-2010 г._от 21.12.05_ТЭП 02.08 2" xfId="8495" xr:uid="{00000000-0005-0000-0000-0000791D0000}"/>
    <cellStyle name="_Бизнес-план КрНГ 2006-2010 г._от 21.12.05_ТЭП 02.08_ГрзНГ" xfId="8496" xr:uid="{00000000-0005-0000-0000-00007A1D0000}"/>
    <cellStyle name="_Бизнес-план КрНГ 2006-2010 г._от 21.12.05_ТЭП 02.08_ДагНГ" xfId="8497" xr:uid="{00000000-0005-0000-0000-00007B1D0000}"/>
    <cellStyle name="_Бизнес-план КрНГ 2006-2010 г._от 21.12.05_ТЭП 02.08_Копия СВОД ТН ВНК ЦП 2011-2015 г.г._Рагулина (корректировка от 3.0912.10)" xfId="8498" xr:uid="{00000000-0005-0000-0000-00007C1D0000}"/>
    <cellStyle name="_Бизнес-план КрНГ 2006-2010 г._от 21.12.05_ТЭП 02.08_Копия СВОД ТН ВНК ЦП 2011-2015 г.г._Рагулина (корректировка от 3.0912.10)_Роснефть3_red" xfId="8499" xr:uid="{00000000-0005-0000-0000-00007D1D0000}"/>
    <cellStyle name="_Бизнес-план КрНГ 2006-2010 г._от 21.12.05_ТЭП 02.08_КР труб 2014" xfId="8500" xr:uid="{00000000-0005-0000-0000-00007E1D0000}"/>
    <cellStyle name="_Бизнес-план КрНГ 2006-2010 г._от 21.12.05_ТЭП 02.08_КрНГ" xfId="8501" xr:uid="{00000000-0005-0000-0000-00007F1D0000}"/>
    <cellStyle name="_Бизнес-план КрНГ 2006-2010 г._от 21.12.05_ТЭП 02.08_Макет Бизнес-плана Трубопроводы 2011 - 2015 от 15.11.10" xfId="8502" xr:uid="{00000000-0005-0000-0000-0000801D0000}"/>
    <cellStyle name="_Бизнес-план КрНГ 2006-2010 г._от 21.12.05_ТЭП 02.08_Макет НГД 2010-2014" xfId="8503" xr:uid="{00000000-0005-0000-0000-0000811D0000}"/>
    <cellStyle name="_Бизнес-план КрНГ 2006-2010 г._от 21.12.05_ТЭП 02.08_Макет НГД 2010-2014_Роснефть3_red" xfId="8504" xr:uid="{00000000-0005-0000-0000-0000821D0000}"/>
    <cellStyle name="_Бизнес-план КрНГ 2006-2010 г._от 21.12.05_ТЭП 02.08_Макет НГД 2013-2020_10.04.2013" xfId="8505" xr:uid="{00000000-0005-0000-0000-0000831D0000}"/>
    <cellStyle name="_Бизнес-план КрНГ 2006-2010 г._от 21.12.05_ТЭП 02.08_Приложение №2 форма 4.4 Макет НГД 2013-2017" xfId="8506" xr:uid="{00000000-0005-0000-0000-0000841D0000}"/>
    <cellStyle name="_Бизнес-план КрНГ 2006-2010 г._от 21.12.05_ТЭП 02.08_Приложение диагностика" xfId="8507" xr:uid="{00000000-0005-0000-0000-0000851D0000}"/>
    <cellStyle name="_Бизнес-план КрНГ 2006-2010 г._от 21.12.05_ТЭП 02.08_Приложение диагностика (2)" xfId="8508" xr:uid="{00000000-0005-0000-0000-0000861D0000}"/>
    <cellStyle name="_Бизнес-план КрНГ 2006-2010 г._от 21.12.05_ТЭП 02.08_Роснефть3_red" xfId="8509" xr:uid="{00000000-0005-0000-0000-0000871D0000}"/>
    <cellStyle name="_Бизнес-план КрНГ 2006-2010 г._от 21.12.05_ТЭП 02.08_СамНГ" xfId="8510" xr:uid="{00000000-0005-0000-0000-0000881D0000}"/>
    <cellStyle name="_Бизнес-план КрНГ 2006-2010 г._от 21.12.05_ТЭП 02.08_СВОД ТН ВНК ЦП 2011-2015 г.г._Рагулина (корректировка от 28.09.10)" xfId="8511" xr:uid="{00000000-0005-0000-0000-0000891D0000}"/>
    <cellStyle name="_Бизнес-план КрНГ 2006-2010 г._от 21.12.05_ТЭП 02.08_СВОД ТН ВНК ЦП 2011-2015 г.г._Рагулина (корректировка от 28.09.10)_Роснефть3_red" xfId="8512" xr:uid="{00000000-0005-0000-0000-00008A1D0000}"/>
    <cellStyle name="_Бизнес-план КрНГ 2006-2010 г._от 21.12.05_ТЭП 02.08_СМНГ" xfId="8513" xr:uid="{00000000-0005-0000-0000-00008B1D0000}"/>
    <cellStyle name="_Бизнес-план КрНГ 2006-2010 г._от 21.12.05_ТЭП 02.08_СН_Макет НГД_2013-2017_План_1-10" xfId="8514" xr:uid="{00000000-0005-0000-0000-00008C1D0000}"/>
    <cellStyle name="_Бизнес-план КрНГ 2006-2010 г._от 21.12.05_ТЭП 02.08_СтНГ" xfId="8515" xr:uid="{00000000-0005-0000-0000-00008D1D0000}"/>
    <cellStyle name="_Бизнес-план КрНГ 2006-2010 г._от 21.12.05_ТЭП 02.08_УДМНЕФТЬ1" xfId="8516" xr:uid="{00000000-0005-0000-0000-00008E1D0000}"/>
    <cellStyle name="_Бизнес-план КрНГ 2006-2010 г._от 21.12.05_ТЭП 04 08 v 3" xfId="8517" xr:uid="{00000000-0005-0000-0000-00008F1D0000}"/>
    <cellStyle name="_Бизнес-план КрНГ 2006-2010 г._от 21.12.05_ТЭП 04 08 v 3 2" xfId="8518" xr:uid="{00000000-0005-0000-0000-0000901D0000}"/>
    <cellStyle name="_Бизнес-план КрНГ 2006-2010 г._от 21.12.05_ТЭП 04 08 v 3_ГрзНГ" xfId="8519" xr:uid="{00000000-0005-0000-0000-0000911D0000}"/>
    <cellStyle name="_Бизнес-план КрНГ 2006-2010 г._от 21.12.05_ТЭП 04 08 v 3_Копия СВОД ТН ВНК ЦП 2011-2015 г.г._Рагулина (корректировка от 3.0912.10)" xfId="8520" xr:uid="{00000000-0005-0000-0000-0000921D0000}"/>
    <cellStyle name="_Бизнес-план КрНГ 2006-2010 г._от 21.12.05_ТЭП 04 08 v 3_Копия СВОД ТН ВНК ЦП 2011-2015 г.г._Рагулина (корректировка от 3.0912.10)_Роснефть3_red" xfId="8521" xr:uid="{00000000-0005-0000-0000-0000931D0000}"/>
    <cellStyle name="_Бизнес-план КрНГ 2006-2010 г._от 21.12.05_ТЭП 04 08 v 3_КР труб 2014" xfId="8522" xr:uid="{00000000-0005-0000-0000-0000941D0000}"/>
    <cellStyle name="_Бизнес-план КрНГ 2006-2010 г._от 21.12.05_ТЭП 04 08 v 3_КрНГ" xfId="8523" xr:uid="{00000000-0005-0000-0000-0000951D0000}"/>
    <cellStyle name="_Бизнес-план КрНГ 2006-2010 г._от 21.12.05_ТЭП 04 08 v 3_Макет Бизнес-плана Трубопроводы 2011 - 2015 от 15.11.10" xfId="8524" xr:uid="{00000000-0005-0000-0000-0000961D0000}"/>
    <cellStyle name="_Бизнес-план КрНГ 2006-2010 г._от 21.12.05_ТЭП 04 08 v 3_Макет НГД 2010-2014" xfId="8525" xr:uid="{00000000-0005-0000-0000-0000971D0000}"/>
    <cellStyle name="_Бизнес-план КрНГ 2006-2010 г._от 21.12.05_ТЭП 04 08 v 3_Макет НГД 2010-2014_Роснефть3_red" xfId="8526" xr:uid="{00000000-0005-0000-0000-0000981D0000}"/>
    <cellStyle name="_Бизнес-план КрНГ 2006-2010 г._от 21.12.05_ТЭП 04 08 v 3_Макет НГД 2013-2020_10.04.2013" xfId="8527" xr:uid="{00000000-0005-0000-0000-0000991D0000}"/>
    <cellStyle name="_Бизнес-план КрНГ 2006-2010 г._от 21.12.05_ТЭП 04 08 v 3_Приложение №2 форма 4.4 Макет НГД 2013-2017" xfId="8528" xr:uid="{00000000-0005-0000-0000-00009A1D0000}"/>
    <cellStyle name="_Бизнес-план КрНГ 2006-2010 г._от 21.12.05_ТЭП 04 08 v 3_Приложение диагностика" xfId="8529" xr:uid="{00000000-0005-0000-0000-00009B1D0000}"/>
    <cellStyle name="_Бизнес-план КрНГ 2006-2010 г._от 21.12.05_ТЭП 04 08 v 3_Приложение диагностика (2)" xfId="8530" xr:uid="{00000000-0005-0000-0000-00009C1D0000}"/>
    <cellStyle name="_Бизнес-план КрНГ 2006-2010 г._от 21.12.05_ТЭП 04 08 v 3_Роснефть3_red" xfId="8531" xr:uid="{00000000-0005-0000-0000-00009D1D0000}"/>
    <cellStyle name="_Бизнес-план КрНГ 2006-2010 г._от 21.12.05_ТЭП 04 08 v 3_СамНГ" xfId="8532" xr:uid="{00000000-0005-0000-0000-00009E1D0000}"/>
    <cellStyle name="_Бизнес-план КрНГ 2006-2010 г._от 21.12.05_ТЭП 04 08 v 3_СВОД ТН ВНК ЦП 2011-2015 г.г._Рагулина (корректировка от 28.09.10)" xfId="8533" xr:uid="{00000000-0005-0000-0000-00009F1D0000}"/>
    <cellStyle name="_Бизнес-план КрНГ 2006-2010 г._от 21.12.05_ТЭП 04 08 v 3_СВОД ТН ВНК ЦП 2011-2015 г.г._Рагулина (корректировка от 28.09.10)_Роснефть3_red" xfId="8534" xr:uid="{00000000-0005-0000-0000-0000A01D0000}"/>
    <cellStyle name="_Бизнес-план КрНГ 2006-2010 г._от 21.12.05_ТЭП 04 08 v 3_СМНГ" xfId="8535" xr:uid="{00000000-0005-0000-0000-0000A11D0000}"/>
    <cellStyle name="_Бизнес-план КрНГ 2006-2010 г._от 21.12.05_ТЭП 04 08 v 3_СтНГ" xfId="8536" xr:uid="{00000000-0005-0000-0000-0000A21D0000}"/>
    <cellStyle name="_Бизнес-план КрНГ 2006-2010 г._от 21.12.05_ТЭП 04 08 v 3_УДМНЕФТЬ1" xfId="8537" xr:uid="{00000000-0005-0000-0000-0000A31D0000}"/>
    <cellStyle name="_Бизнес-план КрНГ 2006-2010 г._от 21.12.05_ТЭП 04.08" xfId="8538" xr:uid="{00000000-0005-0000-0000-0000A41D0000}"/>
    <cellStyle name="_Бизнес-план КрНГ 2006-2010 г._от 21.12.05_ТЭП 04.08 2" xfId="8539" xr:uid="{00000000-0005-0000-0000-0000A51D0000}"/>
    <cellStyle name="_Бизнес-план КрНГ 2006-2010 г._от 21.12.05_ТЭП 04.08 v1" xfId="8540" xr:uid="{00000000-0005-0000-0000-0000A61D0000}"/>
    <cellStyle name="_Бизнес-план КрНГ 2006-2010 г._от 21.12.05_ТЭП 04.08 v1 2" xfId="8541" xr:uid="{00000000-0005-0000-0000-0000A71D0000}"/>
    <cellStyle name="_Бизнес-план КрНГ 2006-2010 г._от 21.12.05_ТЭП 04.08 v1_ГрзНГ" xfId="8542" xr:uid="{00000000-0005-0000-0000-0000A81D0000}"/>
    <cellStyle name="_Бизнес-план КрНГ 2006-2010 г._от 21.12.05_ТЭП 04.08 v1_ДагНГ" xfId="8543" xr:uid="{00000000-0005-0000-0000-0000A91D0000}"/>
    <cellStyle name="_Бизнес-план КрНГ 2006-2010 г._от 21.12.05_ТЭП 04.08 v1_Копия СВОД ТН ВНК ЦП 2011-2015 г.г._Рагулина (корректировка от 3.0912.10)" xfId="8544" xr:uid="{00000000-0005-0000-0000-0000AA1D0000}"/>
    <cellStyle name="_Бизнес-план КрНГ 2006-2010 г._от 21.12.05_ТЭП 04.08 v1_Копия СВОД ТН ВНК ЦП 2011-2015 г.г._Рагулина (корректировка от 3.0912.10)_Роснефть3_red" xfId="8545" xr:uid="{00000000-0005-0000-0000-0000AB1D0000}"/>
    <cellStyle name="_Бизнес-план КрНГ 2006-2010 г._от 21.12.05_ТЭП 04.08 v1_КР труб 2014" xfId="8546" xr:uid="{00000000-0005-0000-0000-0000AC1D0000}"/>
    <cellStyle name="_Бизнес-план КрНГ 2006-2010 г._от 21.12.05_ТЭП 04.08 v1_КрНГ" xfId="8547" xr:uid="{00000000-0005-0000-0000-0000AD1D0000}"/>
    <cellStyle name="_Бизнес-план КрНГ 2006-2010 г._от 21.12.05_ТЭП 04.08 v1_Макет Бизнес-плана Трубопроводы 2011 - 2015 от 15.11.10" xfId="8548" xr:uid="{00000000-0005-0000-0000-0000AE1D0000}"/>
    <cellStyle name="_Бизнес-план КрНГ 2006-2010 г._от 21.12.05_ТЭП 04.08 v1_Макет НГД 2010-2014" xfId="8549" xr:uid="{00000000-0005-0000-0000-0000AF1D0000}"/>
    <cellStyle name="_Бизнес-план КрНГ 2006-2010 г._от 21.12.05_ТЭП 04.08 v1_Макет НГД 2010-2014_Роснефть3_red" xfId="8550" xr:uid="{00000000-0005-0000-0000-0000B01D0000}"/>
    <cellStyle name="_Бизнес-план КрНГ 2006-2010 г._от 21.12.05_ТЭП 04.08 v1_Макет НГД 2013-2020_10.04.2013" xfId="8551" xr:uid="{00000000-0005-0000-0000-0000B11D0000}"/>
    <cellStyle name="_Бизнес-план КрНГ 2006-2010 г._от 21.12.05_ТЭП 04.08 v1_Приложение №2 форма 4.4 Макет НГД 2013-2017" xfId="8552" xr:uid="{00000000-0005-0000-0000-0000B21D0000}"/>
    <cellStyle name="_Бизнес-план КрНГ 2006-2010 г._от 21.12.05_ТЭП 04.08 v1_Приложение диагностика" xfId="8553" xr:uid="{00000000-0005-0000-0000-0000B31D0000}"/>
    <cellStyle name="_Бизнес-план КрНГ 2006-2010 г._от 21.12.05_ТЭП 04.08 v1_Приложение диагностика (2)" xfId="8554" xr:uid="{00000000-0005-0000-0000-0000B41D0000}"/>
    <cellStyle name="_Бизнес-план КрНГ 2006-2010 г._от 21.12.05_ТЭП 04.08 v1_Роснефть3_red" xfId="8555" xr:uid="{00000000-0005-0000-0000-0000B51D0000}"/>
    <cellStyle name="_Бизнес-план КрНГ 2006-2010 г._от 21.12.05_ТЭП 04.08 v1_СамНГ" xfId="8556" xr:uid="{00000000-0005-0000-0000-0000B61D0000}"/>
    <cellStyle name="_Бизнес-план КрНГ 2006-2010 г._от 21.12.05_ТЭП 04.08 v1_СВОД ТН ВНК ЦП 2011-2015 г.г._Рагулина (корректировка от 28.09.10)" xfId="8557" xr:uid="{00000000-0005-0000-0000-0000B71D0000}"/>
    <cellStyle name="_Бизнес-план КрНГ 2006-2010 г._от 21.12.05_ТЭП 04.08 v1_СВОД ТН ВНК ЦП 2011-2015 г.г._Рагулина (корректировка от 28.09.10)_Роснефть3_red" xfId="8558" xr:uid="{00000000-0005-0000-0000-0000B81D0000}"/>
    <cellStyle name="_Бизнес-план КрНГ 2006-2010 г._от 21.12.05_ТЭП 04.08 v1_СМНГ" xfId="8559" xr:uid="{00000000-0005-0000-0000-0000B91D0000}"/>
    <cellStyle name="_Бизнес-план КрНГ 2006-2010 г._от 21.12.05_ТЭП 04.08 v1_СН_Макет НГД_2013-2017_План_1-10" xfId="8560" xr:uid="{00000000-0005-0000-0000-0000BA1D0000}"/>
    <cellStyle name="_Бизнес-план КрНГ 2006-2010 г._от 21.12.05_ТЭП 04.08 v1_СтНГ" xfId="8561" xr:uid="{00000000-0005-0000-0000-0000BB1D0000}"/>
    <cellStyle name="_Бизнес-план КрНГ 2006-2010 г._от 21.12.05_ТЭП 04.08 v1_УДМНЕФТЬ1" xfId="8562" xr:uid="{00000000-0005-0000-0000-0000BC1D0000}"/>
    <cellStyle name="_Бизнес-план КрНГ 2006-2010 г._от 21.12.05_ТЭП 04.08_ГрзНГ" xfId="8563" xr:uid="{00000000-0005-0000-0000-0000BD1D0000}"/>
    <cellStyle name="_Бизнес-план КрНГ 2006-2010 г._от 21.12.05_ТЭП 04.08_ДагНГ" xfId="8564" xr:uid="{00000000-0005-0000-0000-0000BE1D0000}"/>
    <cellStyle name="_Бизнес-план КрНГ 2006-2010 г._от 21.12.05_ТЭП 04.08_Копия СВОД ТН ВНК ЦП 2011-2015 г.г._Рагулина (корректировка от 3.0912.10)" xfId="8565" xr:uid="{00000000-0005-0000-0000-0000BF1D0000}"/>
    <cellStyle name="_Бизнес-план КрНГ 2006-2010 г._от 21.12.05_ТЭП 04.08_Копия СВОД ТН ВНК ЦП 2011-2015 г.г._Рагулина (корректировка от 3.0912.10)_Роснефть3_red" xfId="8566" xr:uid="{00000000-0005-0000-0000-0000C01D0000}"/>
    <cellStyle name="_Бизнес-план КрНГ 2006-2010 г._от 21.12.05_ТЭП 04.08_КР труб 2014" xfId="8567" xr:uid="{00000000-0005-0000-0000-0000C11D0000}"/>
    <cellStyle name="_Бизнес-план КрНГ 2006-2010 г._от 21.12.05_ТЭП 04.08_КрНГ" xfId="8568" xr:uid="{00000000-0005-0000-0000-0000C21D0000}"/>
    <cellStyle name="_Бизнес-план КрНГ 2006-2010 г._от 21.12.05_ТЭП 04.08_Макет Бизнес-плана Трубопроводы 2011 - 2015 от 15.11.10" xfId="8569" xr:uid="{00000000-0005-0000-0000-0000C31D0000}"/>
    <cellStyle name="_Бизнес-план КрНГ 2006-2010 г._от 21.12.05_ТЭП 04.08_Макет НГД 2010-2014" xfId="8570" xr:uid="{00000000-0005-0000-0000-0000C41D0000}"/>
    <cellStyle name="_Бизнес-план КрНГ 2006-2010 г._от 21.12.05_ТЭП 04.08_Макет НГД 2010-2014_Роснефть3_red" xfId="8571" xr:uid="{00000000-0005-0000-0000-0000C51D0000}"/>
    <cellStyle name="_Бизнес-план КрНГ 2006-2010 г._от 21.12.05_ТЭП 04.08_Макет НГД 2013-2020_10.04.2013" xfId="8572" xr:uid="{00000000-0005-0000-0000-0000C61D0000}"/>
    <cellStyle name="_Бизнес-план КрНГ 2006-2010 г._от 21.12.05_ТЭП 04.08_Приложение №2 форма 4.4 Макет НГД 2013-2017" xfId="8573" xr:uid="{00000000-0005-0000-0000-0000C71D0000}"/>
    <cellStyle name="_Бизнес-план КрНГ 2006-2010 г._от 21.12.05_ТЭП 04.08_Приложение диагностика" xfId="8574" xr:uid="{00000000-0005-0000-0000-0000C81D0000}"/>
    <cellStyle name="_Бизнес-план КрНГ 2006-2010 г._от 21.12.05_ТЭП 04.08_Приложение диагностика (2)" xfId="8575" xr:uid="{00000000-0005-0000-0000-0000C91D0000}"/>
    <cellStyle name="_Бизнес-план КрНГ 2006-2010 г._от 21.12.05_ТЭП 04.08_Роснефть3_red" xfId="8576" xr:uid="{00000000-0005-0000-0000-0000CA1D0000}"/>
    <cellStyle name="_Бизнес-план КрНГ 2006-2010 г._от 21.12.05_ТЭП 04.08_СамНГ" xfId="8577" xr:uid="{00000000-0005-0000-0000-0000CB1D0000}"/>
    <cellStyle name="_Бизнес-план КрНГ 2006-2010 г._от 21.12.05_ТЭП 04.08_СВОД ТН ВНК ЦП 2011-2015 г.г._Рагулина (корректировка от 28.09.10)" xfId="8578" xr:uid="{00000000-0005-0000-0000-0000CC1D0000}"/>
    <cellStyle name="_Бизнес-план КрНГ 2006-2010 г._от 21.12.05_ТЭП 04.08_СВОД ТН ВНК ЦП 2011-2015 г.г._Рагулина (корректировка от 28.09.10)_Роснефть3_red" xfId="8579" xr:uid="{00000000-0005-0000-0000-0000CD1D0000}"/>
    <cellStyle name="_Бизнес-план КрНГ 2006-2010 г._от 21.12.05_ТЭП 04.08_СМНГ" xfId="8580" xr:uid="{00000000-0005-0000-0000-0000CE1D0000}"/>
    <cellStyle name="_Бизнес-план КрНГ 2006-2010 г._от 21.12.05_ТЭП 04.08_СН_Макет НГД_2013-2017_План_1-10" xfId="8581" xr:uid="{00000000-0005-0000-0000-0000CF1D0000}"/>
    <cellStyle name="_Бизнес-план КрНГ 2006-2010 г._от 21.12.05_ТЭП 04.08_СтНГ" xfId="8582" xr:uid="{00000000-0005-0000-0000-0000D01D0000}"/>
    <cellStyle name="_Бизнес-план КрНГ 2006-2010 г._от 21.12.05_ТЭП 04.08_УДМНЕФТЬ1" xfId="8583" xr:uid="{00000000-0005-0000-0000-0000D11D0000}"/>
    <cellStyle name="_Бизнес-план КрНГ 2006-2010 г._от 21.12.05_ТЭП 12 мес.2007  1" xfId="8584" xr:uid="{00000000-0005-0000-0000-0000D21D0000}"/>
    <cellStyle name="_Бизнес-план КрНГ 2006-2010 г._от 21.12.05_ТЭП 12 мес.2007  1 2" xfId="8585" xr:uid="{00000000-0005-0000-0000-0000D31D0000}"/>
    <cellStyle name="_Бизнес-план КрНГ 2006-2010 г._от 21.12.05_ТЭП 12 мес.2007  1_ГрзНГ" xfId="8586" xr:uid="{00000000-0005-0000-0000-0000D41D0000}"/>
    <cellStyle name="_Бизнес-план КрНГ 2006-2010 г._от 21.12.05_ТЭП 12 мес.2007  1_ДагНГ" xfId="8587" xr:uid="{00000000-0005-0000-0000-0000D51D0000}"/>
    <cellStyle name="_Бизнес-план КрНГ 2006-2010 г._от 21.12.05_ТЭП 12 мес.2007  1_Копия СВОД ТН ВНК ЦП 2011-2015 г.г._Рагулина (корректировка от 3.0912.10)" xfId="8588" xr:uid="{00000000-0005-0000-0000-0000D61D0000}"/>
    <cellStyle name="_Бизнес-план КрНГ 2006-2010 г._от 21.12.05_ТЭП 12 мес.2007  1_Копия СВОД ТН ВНК ЦП 2011-2015 г.г._Рагулина (корректировка от 3.0912.10)_Роснефть3_red" xfId="8589" xr:uid="{00000000-0005-0000-0000-0000D71D0000}"/>
    <cellStyle name="_Бизнес-план КрНГ 2006-2010 г._от 21.12.05_ТЭП 12 мес.2007  1_КР труб 2014" xfId="8590" xr:uid="{00000000-0005-0000-0000-0000D81D0000}"/>
    <cellStyle name="_Бизнес-план КрНГ 2006-2010 г._от 21.12.05_ТЭП 12 мес.2007  1_КрНГ" xfId="8591" xr:uid="{00000000-0005-0000-0000-0000D91D0000}"/>
    <cellStyle name="_Бизнес-план КрНГ 2006-2010 г._от 21.12.05_ТЭП 12 мес.2007  1_Макет Бизнес-плана Трубопроводы 2011 - 2015 от 15.11.10" xfId="8592" xr:uid="{00000000-0005-0000-0000-0000DA1D0000}"/>
    <cellStyle name="_Бизнес-план КрНГ 2006-2010 г._от 21.12.05_ТЭП 12 мес.2007  1_Макет НГД 2010-2014" xfId="8593" xr:uid="{00000000-0005-0000-0000-0000DB1D0000}"/>
    <cellStyle name="_Бизнес-план КрНГ 2006-2010 г._от 21.12.05_ТЭП 12 мес.2007  1_Макет НГД 2010-2014_Роснефть3_red" xfId="8594" xr:uid="{00000000-0005-0000-0000-0000DC1D0000}"/>
    <cellStyle name="_Бизнес-план КрНГ 2006-2010 г._от 21.12.05_ТЭП 12 мес.2007  1_Макет НГД 2013-2020_10.04.2013" xfId="8595" xr:uid="{00000000-0005-0000-0000-0000DD1D0000}"/>
    <cellStyle name="_Бизнес-план КрНГ 2006-2010 г._от 21.12.05_ТЭП 12 мес.2007  1_Приложение №2 форма 4.4 Макет НГД 2013-2017" xfId="8596" xr:uid="{00000000-0005-0000-0000-0000DE1D0000}"/>
    <cellStyle name="_Бизнес-план КрНГ 2006-2010 г._от 21.12.05_ТЭП 12 мес.2007  1_Приложение диагностика" xfId="8597" xr:uid="{00000000-0005-0000-0000-0000DF1D0000}"/>
    <cellStyle name="_Бизнес-план КрНГ 2006-2010 г._от 21.12.05_ТЭП 12 мес.2007  1_Приложение диагностика (2)" xfId="8598" xr:uid="{00000000-0005-0000-0000-0000E01D0000}"/>
    <cellStyle name="_Бизнес-план КрНГ 2006-2010 г._от 21.12.05_ТЭП 12 мес.2007  1_Роснефть3_red" xfId="8599" xr:uid="{00000000-0005-0000-0000-0000E11D0000}"/>
    <cellStyle name="_Бизнес-план КрНГ 2006-2010 г._от 21.12.05_ТЭП 12 мес.2007  1_СамНГ" xfId="8600" xr:uid="{00000000-0005-0000-0000-0000E21D0000}"/>
    <cellStyle name="_Бизнес-план КрНГ 2006-2010 г._от 21.12.05_ТЭП 12 мес.2007  1_СВОД ТН ВНК ЦП 2011-2015 г.г._Рагулина (корректировка от 28.09.10)" xfId="8601" xr:uid="{00000000-0005-0000-0000-0000E31D0000}"/>
    <cellStyle name="_Бизнес-план КрНГ 2006-2010 г._от 21.12.05_ТЭП 12 мес.2007  1_СВОД ТН ВНК ЦП 2011-2015 г.г._Рагулина (корректировка от 28.09.10)_Роснефть3_red" xfId="8602" xr:uid="{00000000-0005-0000-0000-0000E41D0000}"/>
    <cellStyle name="_Бизнес-план КрНГ 2006-2010 г._от 21.12.05_ТЭП 12 мес.2007  1_СМНГ" xfId="8603" xr:uid="{00000000-0005-0000-0000-0000E51D0000}"/>
    <cellStyle name="_Бизнес-план КрНГ 2006-2010 г._от 21.12.05_ТЭП 12 мес.2007  1_СН_Макет НГД_2013-2017_План_1-10" xfId="8604" xr:uid="{00000000-0005-0000-0000-0000E61D0000}"/>
    <cellStyle name="_Бизнес-план КрНГ 2006-2010 г._от 21.12.05_ТЭП 12 мес.2007  1_СтНГ" xfId="8605" xr:uid="{00000000-0005-0000-0000-0000E71D0000}"/>
    <cellStyle name="_Бизнес-план КрНГ 2006-2010 г._от 21.12.05_ТЭП 12 мес.2007  1_УДМНЕФТЬ1" xfId="8606" xr:uid="{00000000-0005-0000-0000-0000E81D0000}"/>
    <cellStyle name="_Бизнес-план КрНГ 2006-2010 г._от 21.12.05_ТЭП 2007 отформатир." xfId="8607" xr:uid="{00000000-0005-0000-0000-0000E91D0000}"/>
    <cellStyle name="_Бизнес-план КрНГ 2006-2010 г._от 21.12.05_ТЭП 2007 отформатир. 2" xfId="8608" xr:uid="{00000000-0005-0000-0000-0000EA1D0000}"/>
    <cellStyle name="_Бизнес-план КрНГ 2006-2010 г._от 21.12.05_ТЭП 2007 отформатир._ГрзНГ" xfId="8609" xr:uid="{00000000-0005-0000-0000-0000EB1D0000}"/>
    <cellStyle name="_Бизнес-план КрНГ 2006-2010 г._от 21.12.05_ТЭП 2007 отформатир._Копия СВОД ТН ВНК ЦП 2011-2015 г.г._Рагулина (корректировка от 3.0912.10)" xfId="8610" xr:uid="{00000000-0005-0000-0000-0000EC1D0000}"/>
    <cellStyle name="_Бизнес-план КрНГ 2006-2010 г._от 21.12.05_ТЭП 2007 отформатир._Копия СВОД ТН ВНК ЦП 2011-2015 г.г._Рагулина (корректировка от 3.0912.10)_Роснефть3_red" xfId="8611" xr:uid="{00000000-0005-0000-0000-0000ED1D0000}"/>
    <cellStyle name="_Бизнес-план КрНГ 2006-2010 г._от 21.12.05_ТЭП 2007 отформатир._КР труб 2014" xfId="8612" xr:uid="{00000000-0005-0000-0000-0000EE1D0000}"/>
    <cellStyle name="_Бизнес-план КрНГ 2006-2010 г._от 21.12.05_ТЭП 2007 отформатир._КрНГ" xfId="8613" xr:uid="{00000000-0005-0000-0000-0000EF1D0000}"/>
    <cellStyle name="_Бизнес-план КрНГ 2006-2010 г._от 21.12.05_ТЭП 2007 отформатир._Макет Бизнес-плана Трубопроводы 2011 - 2015 от 15.11.10" xfId="8614" xr:uid="{00000000-0005-0000-0000-0000F01D0000}"/>
    <cellStyle name="_Бизнес-план КрНГ 2006-2010 г._от 21.12.05_ТЭП 2007 отформатир._Макет НГД 2010-2014" xfId="8615" xr:uid="{00000000-0005-0000-0000-0000F11D0000}"/>
    <cellStyle name="_Бизнес-план КрНГ 2006-2010 г._от 21.12.05_ТЭП 2007 отформатир._Макет НГД 2010-2014_Роснефть3_red" xfId="8616" xr:uid="{00000000-0005-0000-0000-0000F21D0000}"/>
    <cellStyle name="_Бизнес-план КрНГ 2006-2010 г._от 21.12.05_ТЭП 2007 отформатир._Макет НГД 2013-2020_10.04.2013" xfId="8617" xr:uid="{00000000-0005-0000-0000-0000F31D0000}"/>
    <cellStyle name="_Бизнес-план КрНГ 2006-2010 г._от 21.12.05_ТЭП 2007 отформатир._Приложение №2 форма 4.4 Макет НГД 2013-2017" xfId="8618" xr:uid="{00000000-0005-0000-0000-0000F41D0000}"/>
    <cellStyle name="_Бизнес-план КрНГ 2006-2010 г._от 21.12.05_ТЭП 2007 отформатир._Приложение диагностика" xfId="8619" xr:uid="{00000000-0005-0000-0000-0000F51D0000}"/>
    <cellStyle name="_Бизнес-план КрНГ 2006-2010 г._от 21.12.05_ТЭП 2007 отформатир._Приложение диагностика (2)" xfId="8620" xr:uid="{00000000-0005-0000-0000-0000F61D0000}"/>
    <cellStyle name="_Бизнес-план КрНГ 2006-2010 г._от 21.12.05_ТЭП 2007 отформатир._Роснефть3_red" xfId="8621" xr:uid="{00000000-0005-0000-0000-0000F71D0000}"/>
    <cellStyle name="_Бизнес-план КрНГ 2006-2010 г._от 21.12.05_ТЭП 2007 отформатир._СамНГ" xfId="8622" xr:uid="{00000000-0005-0000-0000-0000F81D0000}"/>
    <cellStyle name="_Бизнес-план КрНГ 2006-2010 г._от 21.12.05_ТЭП 2007 отформатир._СВОД ТН ВНК ЦП 2011-2015 г.г._Рагулина (корректировка от 28.09.10)" xfId="8623" xr:uid="{00000000-0005-0000-0000-0000F91D0000}"/>
    <cellStyle name="_Бизнес-план КрНГ 2006-2010 г._от 21.12.05_ТЭП 2007 отформатир._СВОД ТН ВНК ЦП 2011-2015 г.г._Рагулина (корректировка от 28.09.10)_Роснефть3_red" xfId="8624" xr:uid="{00000000-0005-0000-0000-0000FA1D0000}"/>
    <cellStyle name="_Бизнес-план КрНГ 2006-2010 г._от 21.12.05_ТЭП 2007 отформатир._СМНГ" xfId="8625" xr:uid="{00000000-0005-0000-0000-0000FB1D0000}"/>
    <cellStyle name="_Бизнес-план КрНГ 2006-2010 г._от 21.12.05_ТЭП 2007 отформатир._СтНГ" xfId="8626" xr:uid="{00000000-0005-0000-0000-0000FC1D0000}"/>
    <cellStyle name="_Бизнес-план КрНГ 2006-2010 г._от 21.12.05_ТЭП 2007 отформатир._УДМНЕФТЬ1" xfId="8627" xr:uid="{00000000-0005-0000-0000-0000FD1D0000}"/>
    <cellStyle name="_Бизнес-план КрНГ 2006-2010 г._от 21.12.05_ТЭП 2008 (деб кред ) помесячно с ФАКТ на 01.01.08 и ожид на 01.03.08" xfId="8628" xr:uid="{00000000-0005-0000-0000-0000FE1D0000}"/>
    <cellStyle name="_Бизнес-план КрНГ 2006-2010 г._от 21.12.05_ТЭП 2008 (деб кред ) помесячно с ФАКТ на 01.01.08 и ожид на 01.03.08 2" xfId="8629" xr:uid="{00000000-0005-0000-0000-0000FF1D0000}"/>
    <cellStyle name="_Бизнес-план КрНГ 2006-2010 г._от 21.12.05_ТЭП 2008 (деб кред ) помесячно с ФАКТ на 01.01.08 и ожид на 01.03.08_ГрзНГ" xfId="8630" xr:uid="{00000000-0005-0000-0000-0000001E0000}"/>
    <cellStyle name="_Бизнес-план КрНГ 2006-2010 г._от 21.12.05_ТЭП 2008 (деб кред ) помесячно с ФАКТ на 01.01.08 и ожид на 01.03.08_Копия СВОД ТН ВНК ЦП 2011-2015 г.г._Рагулина (корректировка от 3.0912.10)" xfId="8631" xr:uid="{00000000-0005-0000-0000-0000011E0000}"/>
    <cellStyle name="_Бизнес-план КрНГ 2006-2010 г._от 21.12.05_ТЭП 2008 (деб кред ) помесячно с ФАКТ на 01.01.08 и ожид на 01.03.08_Копия СВОД ТН ВНК ЦП 2011-2015 г.г._Рагулина (корректировка от 3.0912.10)_Роснефть3_red" xfId="8632" xr:uid="{00000000-0005-0000-0000-0000021E0000}"/>
    <cellStyle name="_Бизнес-план КрНГ 2006-2010 г._от 21.12.05_ТЭП 2008 (деб кред ) помесячно с ФАКТ на 01.01.08 и ожид на 01.03.08_КР труб 2014" xfId="8633" xr:uid="{00000000-0005-0000-0000-0000031E0000}"/>
    <cellStyle name="_Бизнес-план КрНГ 2006-2010 г._от 21.12.05_ТЭП 2008 (деб кред ) помесячно с ФАКТ на 01.01.08 и ожид на 01.03.08_КрНГ" xfId="8634" xr:uid="{00000000-0005-0000-0000-0000041E0000}"/>
    <cellStyle name="_Бизнес-план КрНГ 2006-2010 г._от 21.12.05_ТЭП 2008 (деб кред ) помесячно с ФАКТ на 01.01.08 и ожид на 01.03.08_Макет Бизнес-плана Трубопроводы 2011 - 2015 от 15.11.10" xfId="8635" xr:uid="{00000000-0005-0000-0000-0000051E0000}"/>
    <cellStyle name="_Бизнес-план КрНГ 2006-2010 г._от 21.12.05_ТЭП 2008 (деб кред ) помесячно с ФАКТ на 01.01.08 и ожид на 01.03.08_Макет НГД 2010-2014" xfId="8636" xr:uid="{00000000-0005-0000-0000-0000061E0000}"/>
    <cellStyle name="_Бизнес-план КрНГ 2006-2010 г._от 21.12.05_ТЭП 2008 (деб кред ) помесячно с ФАКТ на 01.01.08 и ожид на 01.03.08_Макет НГД 2010-2014_Роснефть3_red" xfId="8637" xr:uid="{00000000-0005-0000-0000-0000071E0000}"/>
    <cellStyle name="_Бизнес-план КрНГ 2006-2010 г._от 21.12.05_ТЭП 2008 (деб кред ) помесячно с ФАКТ на 01.01.08 и ожид на 01.03.08_Макет НГД 2013-2020_10.04.2013" xfId="8638" xr:uid="{00000000-0005-0000-0000-0000081E0000}"/>
    <cellStyle name="_Бизнес-план КрНГ 2006-2010 г._от 21.12.05_ТЭП 2008 (деб кред ) помесячно с ФАКТ на 01.01.08 и ожид на 01.03.08_Приложение №2 форма 4.4 Макет НГД 2013-2017" xfId="8639" xr:uid="{00000000-0005-0000-0000-0000091E0000}"/>
    <cellStyle name="_Бизнес-план КрНГ 2006-2010 г._от 21.12.05_ТЭП 2008 (деб кред ) помесячно с ФАКТ на 01.01.08 и ожид на 01.03.08_Приложение диагностика" xfId="8640" xr:uid="{00000000-0005-0000-0000-00000A1E0000}"/>
    <cellStyle name="_Бизнес-план КрНГ 2006-2010 г._от 21.12.05_ТЭП 2008 (деб кред ) помесячно с ФАКТ на 01.01.08 и ожид на 01.03.08_Приложение диагностика (2)" xfId="8641" xr:uid="{00000000-0005-0000-0000-00000B1E0000}"/>
    <cellStyle name="_Бизнес-план КрНГ 2006-2010 г._от 21.12.05_ТЭП 2008 (деб кред ) помесячно с ФАКТ на 01.01.08 и ожид на 01.03.08_Роснефть3_red" xfId="8642" xr:uid="{00000000-0005-0000-0000-00000C1E0000}"/>
    <cellStyle name="_Бизнес-план КрНГ 2006-2010 г._от 21.12.05_ТЭП 2008 (деб кред ) помесячно с ФАКТ на 01.01.08 и ожид на 01.03.08_СамНГ" xfId="8643" xr:uid="{00000000-0005-0000-0000-00000D1E0000}"/>
    <cellStyle name="_Бизнес-план КрНГ 2006-2010 г._от 21.12.05_ТЭП 2008 (деб кред ) помесячно с ФАКТ на 01.01.08 и ожид на 01.03.08_СВОД ТН ВНК ЦП 2011-2015 г.г._Рагулина (корректировка от 28.09.10)" xfId="8644" xr:uid="{00000000-0005-0000-0000-00000E1E0000}"/>
    <cellStyle name="_Бизнес-план КрНГ 2006-2010 г._от 21.12.05_ТЭП 2008 (деб кред ) помесячно с ФАКТ на 01.01.08 и ожид на 01.03.08_СВОД ТН ВНК ЦП 2011-2015 г.г._Рагулина (корректировка от 28.09.10)_Роснефть3_red" xfId="8645" xr:uid="{00000000-0005-0000-0000-00000F1E0000}"/>
    <cellStyle name="_Бизнес-план КрНГ 2006-2010 г._от 21.12.05_ТЭП 2008 (деб кред ) помесячно с ФАКТ на 01.01.08 и ожид на 01.03.08_СМНГ" xfId="8646" xr:uid="{00000000-0005-0000-0000-0000101E0000}"/>
    <cellStyle name="_Бизнес-план КрНГ 2006-2010 г._от 21.12.05_ТЭП 2008 (деб кред ) помесячно с ФАКТ на 01.01.08 и ожид на 01.03.08_СтНГ" xfId="8647" xr:uid="{00000000-0005-0000-0000-0000111E0000}"/>
    <cellStyle name="_Бизнес-план КрНГ 2006-2010 г._от 21.12.05_ТЭП 2008 (деб кред ) помесячно с ФАКТ на 01.01.08 и ожид на 01.03.08_УДМНЕФТЬ1" xfId="8648" xr:uid="{00000000-0005-0000-0000-0000121E0000}"/>
    <cellStyle name="_Бизнес-план КрНГ 2006-2010 г._от 21.12.05_ТЭП 2008 по месяцам уточн" xfId="8649" xr:uid="{00000000-0005-0000-0000-0000131E0000}"/>
    <cellStyle name="_Бизнес-план КрНГ 2006-2010 г._от 21.12.05_ТЭП 2008 по месяцам уточн 2" xfId="8650" xr:uid="{00000000-0005-0000-0000-0000141E0000}"/>
    <cellStyle name="_Бизнес-план КрНГ 2006-2010 г._от 21.12.05_ТЭП 2008 по месяцам уточн 3" xfId="8651" xr:uid="{00000000-0005-0000-0000-0000151E0000}"/>
    <cellStyle name="_Бизнес-план КрНГ 2006-2010 г._от 21.12.05_ТЭП 2008 по месяцам уточн 3 2" xfId="8652" xr:uid="{00000000-0005-0000-0000-0000161E0000}"/>
    <cellStyle name="_Бизнес-план КрНГ 2006-2010 г._от 21.12.05_ТЭП 2008 по месяцам уточн 3_ГрзНГ" xfId="8653" xr:uid="{00000000-0005-0000-0000-0000171E0000}"/>
    <cellStyle name="_Бизнес-план КрНГ 2006-2010 г._от 21.12.05_ТЭП 2008 по месяцам уточн 3_Копия СВОД ТН ВНК ЦП 2011-2015 г.г._Рагулина (корректировка от 3.0912.10)" xfId="8654" xr:uid="{00000000-0005-0000-0000-0000181E0000}"/>
    <cellStyle name="_Бизнес-план КрНГ 2006-2010 г._от 21.12.05_ТЭП 2008 по месяцам уточн 3_Копия СВОД ТН ВНК ЦП 2011-2015 г.г._Рагулина (корректировка от 3.0912.10)_Роснефть3_red" xfId="8655" xr:uid="{00000000-0005-0000-0000-0000191E0000}"/>
    <cellStyle name="_Бизнес-план КрНГ 2006-2010 г._от 21.12.05_ТЭП 2008 по месяцам уточн 3_КР труб 2014" xfId="8656" xr:uid="{00000000-0005-0000-0000-00001A1E0000}"/>
    <cellStyle name="_Бизнес-план КрНГ 2006-2010 г._от 21.12.05_ТЭП 2008 по месяцам уточн 3_КрНГ" xfId="8657" xr:uid="{00000000-0005-0000-0000-00001B1E0000}"/>
    <cellStyle name="_Бизнес-план КрНГ 2006-2010 г._от 21.12.05_ТЭП 2008 по месяцам уточн 3_Макет Бизнес-плана Трубопроводы 2011 - 2015 от 15.11.10" xfId="8658" xr:uid="{00000000-0005-0000-0000-00001C1E0000}"/>
    <cellStyle name="_Бизнес-план КрНГ 2006-2010 г._от 21.12.05_ТЭП 2008 по месяцам уточн 3_Макет НГД 2010-2014" xfId="8659" xr:uid="{00000000-0005-0000-0000-00001D1E0000}"/>
    <cellStyle name="_Бизнес-план КрНГ 2006-2010 г._от 21.12.05_ТЭП 2008 по месяцам уточн 3_Макет НГД 2010-2014_Роснефть3_red" xfId="8660" xr:uid="{00000000-0005-0000-0000-00001E1E0000}"/>
    <cellStyle name="_Бизнес-план КрНГ 2006-2010 г._от 21.12.05_ТЭП 2008 по месяцам уточн 3_Макет НГД 2013-2020_10.04.2013" xfId="8661" xr:uid="{00000000-0005-0000-0000-00001F1E0000}"/>
    <cellStyle name="_Бизнес-план КрНГ 2006-2010 г._от 21.12.05_ТЭП 2008 по месяцам уточн 3_Приложение №2 форма 4.4 Макет НГД 2013-2017" xfId="8662" xr:uid="{00000000-0005-0000-0000-0000201E0000}"/>
    <cellStyle name="_Бизнес-план КрНГ 2006-2010 г._от 21.12.05_ТЭП 2008 по месяцам уточн 3_Приложение диагностика" xfId="8663" xr:uid="{00000000-0005-0000-0000-0000211E0000}"/>
    <cellStyle name="_Бизнес-план КрНГ 2006-2010 г._от 21.12.05_ТЭП 2008 по месяцам уточн 3_Приложение диагностика (2)" xfId="8664" xr:uid="{00000000-0005-0000-0000-0000221E0000}"/>
    <cellStyle name="_Бизнес-план КрНГ 2006-2010 г._от 21.12.05_ТЭП 2008 по месяцам уточн 3_Роснефть3_red" xfId="8665" xr:uid="{00000000-0005-0000-0000-0000231E0000}"/>
    <cellStyle name="_Бизнес-план КрНГ 2006-2010 г._от 21.12.05_ТЭП 2008 по месяцам уточн 3_СамНГ" xfId="8666" xr:uid="{00000000-0005-0000-0000-0000241E0000}"/>
    <cellStyle name="_Бизнес-план КрНГ 2006-2010 г._от 21.12.05_ТЭП 2008 по месяцам уточн 3_СВОД ТН ВНК ЦП 2011-2015 г.г._Рагулина (корректировка от 28.09.10)" xfId="8667" xr:uid="{00000000-0005-0000-0000-0000251E0000}"/>
    <cellStyle name="_Бизнес-план КрНГ 2006-2010 г._от 21.12.05_ТЭП 2008 по месяцам уточн 3_СВОД ТН ВНК ЦП 2011-2015 г.г._Рагулина (корректировка от 28.09.10)_Роснефть3_red" xfId="8668" xr:uid="{00000000-0005-0000-0000-0000261E0000}"/>
    <cellStyle name="_Бизнес-план КрНГ 2006-2010 г._от 21.12.05_ТЭП 2008 по месяцам уточн 3_СМНГ" xfId="8669" xr:uid="{00000000-0005-0000-0000-0000271E0000}"/>
    <cellStyle name="_Бизнес-план КрНГ 2006-2010 г._от 21.12.05_ТЭП 2008 по месяцам уточн 3_СтНГ" xfId="8670" xr:uid="{00000000-0005-0000-0000-0000281E0000}"/>
    <cellStyle name="_Бизнес-план КрНГ 2006-2010 г._от 21.12.05_ТЭП 2008 по месяцам уточн 3_УДМНЕФТЬ1" xfId="8671" xr:uid="{00000000-0005-0000-0000-0000291E0000}"/>
    <cellStyle name="_Бизнес-план КрНГ 2006-2010 г._от 21.12.05_ТЭП 2008 по месяцам уточн_ГрзНГ" xfId="8672" xr:uid="{00000000-0005-0000-0000-00002A1E0000}"/>
    <cellStyle name="_Бизнес-план КрНГ 2006-2010 г._от 21.12.05_ТЭП 2008 по месяцам уточн_Копия СВОД ТН ВНК ЦП 2011-2015 г.г._Рагулина (корректировка от 3.0912.10)" xfId="8673" xr:uid="{00000000-0005-0000-0000-00002B1E0000}"/>
    <cellStyle name="_Бизнес-план КрНГ 2006-2010 г._от 21.12.05_ТЭП 2008 по месяцам уточн_Копия СВОД ТН ВНК ЦП 2011-2015 г.г._Рагулина (корректировка от 3.0912.10)_Роснефть3_red" xfId="8674" xr:uid="{00000000-0005-0000-0000-00002C1E0000}"/>
    <cellStyle name="_Бизнес-план КрНГ 2006-2010 г._от 21.12.05_ТЭП 2008 по месяцам уточн_КР труб 2014" xfId="8675" xr:uid="{00000000-0005-0000-0000-00002D1E0000}"/>
    <cellStyle name="_Бизнес-план КрНГ 2006-2010 г._от 21.12.05_ТЭП 2008 по месяцам уточн_КрНГ" xfId="8676" xr:uid="{00000000-0005-0000-0000-00002E1E0000}"/>
    <cellStyle name="_Бизнес-план КрНГ 2006-2010 г._от 21.12.05_ТЭП 2008 по месяцам уточн_Макет Бизнес-плана Трубопроводы 2011 - 2015 от 15.11.10" xfId="8677" xr:uid="{00000000-0005-0000-0000-00002F1E0000}"/>
    <cellStyle name="_Бизнес-план КрНГ 2006-2010 г._от 21.12.05_ТЭП 2008 по месяцам уточн_Макет НГД 2010-2014" xfId="8678" xr:uid="{00000000-0005-0000-0000-0000301E0000}"/>
    <cellStyle name="_Бизнес-план КрНГ 2006-2010 г._от 21.12.05_ТЭП 2008 по месяцам уточн_Макет НГД 2010-2014_Роснефть3_red" xfId="8679" xr:uid="{00000000-0005-0000-0000-0000311E0000}"/>
    <cellStyle name="_Бизнес-план КрНГ 2006-2010 г._от 21.12.05_ТЭП 2008 по месяцам уточн_Макет НГД 2013-2020_10.04.2013" xfId="8680" xr:uid="{00000000-0005-0000-0000-0000321E0000}"/>
    <cellStyle name="_Бизнес-план КрНГ 2006-2010 г._от 21.12.05_ТЭП 2008 по месяцам уточн_Приложение №2 форма 4.4 Макет НГД 2013-2017" xfId="8681" xr:uid="{00000000-0005-0000-0000-0000331E0000}"/>
    <cellStyle name="_Бизнес-план КрНГ 2006-2010 г._от 21.12.05_ТЭП 2008 по месяцам уточн_Приложение диагностика" xfId="8682" xr:uid="{00000000-0005-0000-0000-0000341E0000}"/>
    <cellStyle name="_Бизнес-план КрНГ 2006-2010 г._от 21.12.05_ТЭП 2008 по месяцам уточн_Приложение диагностика (2)" xfId="8683" xr:uid="{00000000-0005-0000-0000-0000351E0000}"/>
    <cellStyle name="_Бизнес-план КрНГ 2006-2010 г._от 21.12.05_ТЭП 2008 по месяцам уточн_Роснефть3_red" xfId="8684" xr:uid="{00000000-0005-0000-0000-0000361E0000}"/>
    <cellStyle name="_Бизнес-план КрНГ 2006-2010 г._от 21.12.05_ТЭП 2008 по месяцам уточн_СамНГ" xfId="8685" xr:uid="{00000000-0005-0000-0000-0000371E0000}"/>
    <cellStyle name="_Бизнес-план КрНГ 2006-2010 г._от 21.12.05_ТЭП 2008 по месяцам уточн_СВОД ТН ВНК ЦП 2011-2015 г.г._Рагулина (корректировка от 28.09.10)" xfId="8686" xr:uid="{00000000-0005-0000-0000-0000381E0000}"/>
    <cellStyle name="_Бизнес-план КрНГ 2006-2010 г._от 21.12.05_ТЭП 2008 по месяцам уточн_СВОД ТН ВНК ЦП 2011-2015 г.г._Рагулина (корректировка от 28.09.10)_Роснефть3_red" xfId="8687" xr:uid="{00000000-0005-0000-0000-0000391E0000}"/>
    <cellStyle name="_Бизнес-план КрНГ 2006-2010 г._от 21.12.05_ТЭП 2008 по месяцам уточн_СМНГ" xfId="8688" xr:uid="{00000000-0005-0000-0000-00003A1E0000}"/>
    <cellStyle name="_Бизнес-план КрНГ 2006-2010 г._от 21.12.05_ТЭП 2008 по месяцам уточн_СтНГ" xfId="8689" xr:uid="{00000000-0005-0000-0000-00003B1E0000}"/>
    <cellStyle name="_Бизнес-план КрНГ 2006-2010 г._от 21.12.05_ТЭП 2008 по месяцам уточн_УДМНЕФТЬ1" xfId="8690" xr:uid="{00000000-0005-0000-0000-00003C1E0000}"/>
    <cellStyle name="_Бизнес-план КрНГ 2006-2010 г._от 21.12.05_ТЭП Апрель 08" xfId="8691" xr:uid="{00000000-0005-0000-0000-00003D1E0000}"/>
    <cellStyle name="_Бизнес-план КрНГ 2006-2010 г._от 21.12.05_ТЭП Апрель 08 2" xfId="8692" xr:uid="{00000000-0005-0000-0000-00003E1E0000}"/>
    <cellStyle name="_Бизнес-план КрНГ 2006-2010 г._от 21.12.05_ТЭП Апрель 08_ГрзНГ" xfId="8693" xr:uid="{00000000-0005-0000-0000-00003F1E0000}"/>
    <cellStyle name="_Бизнес-план КрНГ 2006-2010 г._от 21.12.05_ТЭП Апрель 08_Копия СВОД ТН ВНК ЦП 2011-2015 г.г._Рагулина (корректировка от 3.0912.10)" xfId="8694" xr:uid="{00000000-0005-0000-0000-0000401E0000}"/>
    <cellStyle name="_Бизнес-план КрНГ 2006-2010 г._от 21.12.05_ТЭП Апрель 08_Копия СВОД ТН ВНК ЦП 2011-2015 г.г._Рагулина (корректировка от 3.0912.10)_Роснефть3_red" xfId="8695" xr:uid="{00000000-0005-0000-0000-0000411E0000}"/>
    <cellStyle name="_Бизнес-план КрНГ 2006-2010 г._от 21.12.05_ТЭП Апрель 08_КР труб 2014" xfId="8696" xr:uid="{00000000-0005-0000-0000-0000421E0000}"/>
    <cellStyle name="_Бизнес-план КрНГ 2006-2010 г._от 21.12.05_ТЭП Апрель 08_КрНГ" xfId="8697" xr:uid="{00000000-0005-0000-0000-0000431E0000}"/>
    <cellStyle name="_Бизнес-план КрНГ 2006-2010 г._от 21.12.05_ТЭП Апрель 08_Макет Бизнес-плана Трубопроводы 2011 - 2015 от 15.11.10" xfId="8698" xr:uid="{00000000-0005-0000-0000-0000441E0000}"/>
    <cellStyle name="_Бизнес-план КрНГ 2006-2010 г._от 21.12.05_ТЭП Апрель 08_Макет НГД 2010-2014" xfId="8699" xr:uid="{00000000-0005-0000-0000-0000451E0000}"/>
    <cellStyle name="_Бизнес-план КрНГ 2006-2010 г._от 21.12.05_ТЭП Апрель 08_Макет НГД 2010-2014_Роснефть3_red" xfId="8700" xr:uid="{00000000-0005-0000-0000-0000461E0000}"/>
    <cellStyle name="_Бизнес-план КрНГ 2006-2010 г._от 21.12.05_ТЭП Апрель 08_Макет НГД 2013-2020_10.04.2013" xfId="8701" xr:uid="{00000000-0005-0000-0000-0000471E0000}"/>
    <cellStyle name="_Бизнес-план КрНГ 2006-2010 г._от 21.12.05_ТЭП Апрель 08_Приложение №2 форма 4.4 Макет НГД 2013-2017" xfId="8702" xr:uid="{00000000-0005-0000-0000-0000481E0000}"/>
    <cellStyle name="_Бизнес-план КрНГ 2006-2010 г._от 21.12.05_ТЭП Апрель 08_Приложение диагностика" xfId="8703" xr:uid="{00000000-0005-0000-0000-0000491E0000}"/>
    <cellStyle name="_Бизнес-план КрНГ 2006-2010 г._от 21.12.05_ТЭП Апрель 08_Приложение диагностика (2)" xfId="8704" xr:uid="{00000000-0005-0000-0000-00004A1E0000}"/>
    <cellStyle name="_Бизнес-план КрНГ 2006-2010 г._от 21.12.05_ТЭП Апрель 08_Роснефть3_red" xfId="8705" xr:uid="{00000000-0005-0000-0000-00004B1E0000}"/>
    <cellStyle name="_Бизнес-план КрНГ 2006-2010 г._от 21.12.05_ТЭП Апрель 08_СамНГ" xfId="8706" xr:uid="{00000000-0005-0000-0000-00004C1E0000}"/>
    <cellStyle name="_Бизнес-план КрНГ 2006-2010 г._от 21.12.05_ТЭП Апрель 08_СВОД ТН ВНК ЦП 2011-2015 г.г._Рагулина (корректировка от 28.09.10)" xfId="8707" xr:uid="{00000000-0005-0000-0000-00004D1E0000}"/>
    <cellStyle name="_Бизнес-план КрНГ 2006-2010 г._от 21.12.05_ТЭП Апрель 08_СВОД ТН ВНК ЦП 2011-2015 г.г._Рагулина (корректировка от 28.09.10)_Роснефть3_red" xfId="8708" xr:uid="{00000000-0005-0000-0000-00004E1E0000}"/>
    <cellStyle name="_Бизнес-план КрНГ 2006-2010 г._от 21.12.05_ТЭП Апрель 08_СМНГ" xfId="8709" xr:uid="{00000000-0005-0000-0000-00004F1E0000}"/>
    <cellStyle name="_Бизнес-план КрНГ 2006-2010 г._от 21.12.05_ТЭП Апрель 08_СтНГ" xfId="8710" xr:uid="{00000000-0005-0000-0000-0000501E0000}"/>
    <cellStyle name="_Бизнес-план КрНГ 2006-2010 г._от 21.12.05_ТЭП Апрель 08_УДМНЕФТЬ1" xfId="8711" xr:uid="{00000000-0005-0000-0000-0000511E0000}"/>
    <cellStyle name="_Бизнес-план КрНГ 2006-2010 г._от 21.12.05_ТЭП СД 11 (ЮНГ 67,4) с корректир. запасов" xfId="8712" xr:uid="{00000000-0005-0000-0000-0000521E0000}"/>
    <cellStyle name="_Бизнес-план КрНГ 2006-2010 г._от 21.12.05_ТЭП СД 11 (ЮНГ 67,4) с корректир. запасов 2" xfId="8713" xr:uid="{00000000-0005-0000-0000-0000531E0000}"/>
    <cellStyle name="_Бизнес-план КрНГ 2006-2010 г._от 21.12.05_ТЭП СД 11 (ЮНГ 67,4) с корректир. запасов_ГрзНГ" xfId="8714" xr:uid="{00000000-0005-0000-0000-0000541E0000}"/>
    <cellStyle name="_Бизнес-план КрНГ 2006-2010 г._от 21.12.05_ТЭП СД 11 (ЮНГ 67,4) с корректир. запасов_Копия СВОД ТН ВНК ЦП 2011-2015 г.г._Рагулина (корректировка от 3.0912.10)" xfId="8715" xr:uid="{00000000-0005-0000-0000-0000551E0000}"/>
    <cellStyle name="_Бизнес-план КрНГ 2006-2010 г._от 21.12.05_ТЭП СД 11 (ЮНГ 67,4) с корректир. запасов_Копия СВОД ТН ВНК ЦП 2011-2015 г.г._Рагулина (корректировка от 3.0912.10)_Роснефть3_red" xfId="8716" xr:uid="{00000000-0005-0000-0000-0000561E0000}"/>
    <cellStyle name="_Бизнес-план КрНГ 2006-2010 г._от 21.12.05_ТЭП СД 11 (ЮНГ 67,4) с корректир. запасов_КР труб 2014" xfId="8717" xr:uid="{00000000-0005-0000-0000-0000571E0000}"/>
    <cellStyle name="_Бизнес-план КрНГ 2006-2010 г._от 21.12.05_ТЭП СД 11 (ЮНГ 67,4) с корректир. запасов_КрНГ" xfId="8718" xr:uid="{00000000-0005-0000-0000-0000581E0000}"/>
    <cellStyle name="_Бизнес-план КрНГ 2006-2010 г._от 21.12.05_ТЭП СД 11 (ЮНГ 67,4) с корректир. запасов_Макет Бизнес-плана Трубопроводы 2011 - 2015 от 15.11.10" xfId="8719" xr:uid="{00000000-0005-0000-0000-0000591E0000}"/>
    <cellStyle name="_Бизнес-план КрНГ 2006-2010 г._от 21.12.05_ТЭП СД 11 (ЮНГ 67,4) с корректир. запасов_Макет НГД 2010-2014" xfId="8720" xr:uid="{00000000-0005-0000-0000-00005A1E0000}"/>
    <cellStyle name="_Бизнес-план КрНГ 2006-2010 г._от 21.12.05_ТЭП СД 11 (ЮНГ 67,4) с корректир. запасов_Макет НГД 2010-2014_Роснефть3_red" xfId="8721" xr:uid="{00000000-0005-0000-0000-00005B1E0000}"/>
    <cellStyle name="_Бизнес-план КрНГ 2006-2010 г._от 21.12.05_ТЭП СД 11 (ЮНГ 67,4) с корректир. запасов_Макет НГД 2013-2020_10.04.2013" xfId="8722" xr:uid="{00000000-0005-0000-0000-00005C1E0000}"/>
    <cellStyle name="_Бизнес-план КрНГ 2006-2010 г._от 21.12.05_ТЭП СД 11 (ЮНГ 67,4) с корректир. запасов_Приложение №2 форма 4.4 Макет НГД 2013-2017" xfId="8723" xr:uid="{00000000-0005-0000-0000-00005D1E0000}"/>
    <cellStyle name="_Бизнес-план КрНГ 2006-2010 г._от 21.12.05_ТЭП СД 11 (ЮНГ 67,4) с корректир. запасов_Приложение диагностика" xfId="8724" xr:uid="{00000000-0005-0000-0000-00005E1E0000}"/>
    <cellStyle name="_Бизнес-план КрНГ 2006-2010 г._от 21.12.05_ТЭП СД 11 (ЮНГ 67,4) с корректир. запасов_Приложение диагностика (2)" xfId="8725" xr:uid="{00000000-0005-0000-0000-00005F1E0000}"/>
    <cellStyle name="_Бизнес-план КрНГ 2006-2010 г._от 21.12.05_ТЭП СД 11 (ЮНГ 67,4) с корректир. запасов_Роснефть3_red" xfId="8726" xr:uid="{00000000-0005-0000-0000-0000601E0000}"/>
    <cellStyle name="_Бизнес-план КрНГ 2006-2010 г._от 21.12.05_ТЭП СД 11 (ЮНГ 67,4) с корректир. запасов_СамНГ" xfId="8727" xr:uid="{00000000-0005-0000-0000-0000611E0000}"/>
    <cellStyle name="_Бизнес-план КрНГ 2006-2010 г._от 21.12.05_ТЭП СД 11 (ЮНГ 67,4) с корректир. запасов_СВОД ТН ВНК ЦП 2011-2015 г.г._Рагулина (корректировка от 28.09.10)" xfId="8728" xr:uid="{00000000-0005-0000-0000-0000621E0000}"/>
    <cellStyle name="_Бизнес-план КрНГ 2006-2010 г._от 21.12.05_ТЭП СД 11 (ЮНГ 67,4) с корректир. запасов_СВОД ТН ВНК ЦП 2011-2015 г.г._Рагулина (корректировка от 28.09.10)_Роснефть3_red" xfId="8729" xr:uid="{00000000-0005-0000-0000-0000631E0000}"/>
    <cellStyle name="_Бизнес-план КрНГ 2006-2010 г._от 21.12.05_ТЭП СД 11 (ЮНГ 67,4) с корректир. запасов_СМНГ" xfId="8730" xr:uid="{00000000-0005-0000-0000-0000641E0000}"/>
    <cellStyle name="_Бизнес-план КрНГ 2006-2010 г._от 21.12.05_ТЭП СД 11 (ЮНГ 67,4) с корректир. запасов_СтНГ" xfId="8731" xr:uid="{00000000-0005-0000-0000-0000651E0000}"/>
    <cellStyle name="_Бизнес-план КрНГ 2006-2010 г._от 21.12.05_ТЭП СД 11 (ЮНГ 67,4) с корректир. запасов_УДМНЕФТЬ1" xfId="8732" xr:uid="{00000000-0005-0000-0000-0000661E0000}"/>
    <cellStyle name="_Бизнес-план КрНГ 2006-2010 г._от 21.12.05_УДМНЕФТЬ1" xfId="8733" xr:uid="{00000000-0005-0000-0000-0000671E0000}"/>
    <cellStyle name="_Бизнес-план Макет" xfId="8734" xr:uid="{00000000-0005-0000-0000-0000681E0000}"/>
    <cellStyle name="_Бизнес-план Макет_main" xfId="8735" xr:uid="{00000000-0005-0000-0000-0000691E0000}"/>
    <cellStyle name="_Бизнес-план Макет_Main_2008" xfId="8736" xr:uid="{00000000-0005-0000-0000-00006A1E0000}"/>
    <cellStyle name="_Бизнес-план Макет_Main_2009_WP&amp;B" xfId="8737" xr:uid="{00000000-0005-0000-0000-00006B1E0000}"/>
    <cellStyle name="_Бизнес-план Макет_main_Main_2008" xfId="8738" xr:uid="{00000000-0005-0000-0000-00006C1E0000}"/>
    <cellStyle name="_Бизнес-план Макет_main_Main_2009_WP&amp;B" xfId="8739" xr:uid="{00000000-0005-0000-0000-00006D1E0000}"/>
    <cellStyle name="_Бизнес-план на 2007 и пр до 2011  гг от 20.11.06" xfId="8740" xr:uid="{00000000-0005-0000-0000-00006E1E0000}"/>
    <cellStyle name="_Бизнес-план на 2007 и пр до 2011  гг от 20.11.06 2" xfId="8741" xr:uid="{00000000-0005-0000-0000-00006F1E0000}"/>
    <cellStyle name="_Бизнес-план на 2007 и пр до 2011  гг от 20.11.06_Копия СВОД ТН ВНК ЦП 2011-2015 г.г._Рагулина (корректировка от 3.0912.10)" xfId="8742" xr:uid="{00000000-0005-0000-0000-0000701E0000}"/>
    <cellStyle name="_Бизнес-план на 2007 и пр до 2011  гг от 20.11.06_Копия СВОД ТН ВНК ЦП 2011-2015 г.г._Рагулина (корректировка от 3.0912.10)_Роснефть3_red" xfId="8743" xr:uid="{00000000-0005-0000-0000-0000711E0000}"/>
    <cellStyle name="_Бизнес-план на 2007 и пр до 2011  гг от 20.11.06_КР труб 2014" xfId="8744" xr:uid="{00000000-0005-0000-0000-0000721E0000}"/>
    <cellStyle name="_Бизнес-план на 2007 и пр до 2011  гг от 20.11.06_Макет Бизнес-плана Трубопроводы 2011 - 2015 от 15.11.10" xfId="8745" xr:uid="{00000000-0005-0000-0000-0000731E0000}"/>
    <cellStyle name="_Бизнес-план на 2007 и пр до 2011  гг от 20.11.06_Макет НГД 2010-2014" xfId="8746" xr:uid="{00000000-0005-0000-0000-0000741E0000}"/>
    <cellStyle name="_Бизнес-план на 2007 и пр до 2011  гг от 20.11.06_Макет НГД 2010-2014_Роснефть3_red" xfId="8747" xr:uid="{00000000-0005-0000-0000-0000751E0000}"/>
    <cellStyle name="_Бизнес-план на 2007 и пр до 2011  гг от 20.11.06_Приложение №2 форма 4.4 Макет НГД 2013-2017" xfId="8748" xr:uid="{00000000-0005-0000-0000-0000761E0000}"/>
    <cellStyle name="_Бизнес-план на 2007 и пр до 2011  гг от 20.11.06_Приложение диагностика" xfId="8749" xr:uid="{00000000-0005-0000-0000-0000771E0000}"/>
    <cellStyle name="_Бизнес-план на 2007 и пр до 2011  гг от 20.11.06_Приложение диагностика (2)" xfId="8750" xr:uid="{00000000-0005-0000-0000-0000781E0000}"/>
    <cellStyle name="_Бизнес-план на 2007 и пр до 2011  гг от 20.11.06_Роснефть3_red" xfId="8751" xr:uid="{00000000-0005-0000-0000-0000791E0000}"/>
    <cellStyle name="_Бизнес-план на 2007 и пр до 2011  гг от 20.11.06_СВОД ТН ВНК ЦП 2011-2015 г.г._Рагулина (корректировка от 28.09.10)" xfId="8752" xr:uid="{00000000-0005-0000-0000-00007A1E0000}"/>
    <cellStyle name="_Бизнес-план на 2007 и пр до 2011  гг от 20.11.06_СВОД ТН ВНК ЦП 2011-2015 г.г._Рагулина (корректировка от 28.09.10)_Роснефть3_red" xfId="8753" xr:uid="{00000000-0005-0000-0000-00007B1E0000}"/>
    <cellStyle name="_Бизнес-план на 2007 и пр до 2011  гг от 20.11.06_СтНГ" xfId="8754" xr:uid="{00000000-0005-0000-0000-00007C1E0000}"/>
    <cellStyle name="_Бизнес-план по ПО на 3 года пустая" xfId="8755" xr:uid="{00000000-0005-0000-0000-00007D1E0000}"/>
    <cellStyle name="_бизнес-план по труду 2004год(ТНК)уточн.(посл)" xfId="8756" xr:uid="{00000000-0005-0000-0000-00007E1E0000}"/>
    <cellStyle name="_Бизнес-плана 2012-2016 для УЭТ ДНГД отправка (21км) СОГЛАСОВАН (15 07)" xfId="8757" xr:uid="{00000000-0005-0000-0000-00007F1E0000}"/>
    <cellStyle name="_БП (2)" xfId="8758" xr:uid="{00000000-0005-0000-0000-0000801E0000}"/>
    <cellStyle name="_БП (2)_Коррозия СГМ для СНГ 99" xfId="8759" xr:uid="{00000000-0005-0000-0000-0000811E0000}"/>
    <cellStyle name="_БП (2)_ЛОТ-1 КОРРОЗИЯ И МОНИТОРИНГ СГМ" xfId="8760" xr:uid="{00000000-0005-0000-0000-0000821E0000}"/>
    <cellStyle name="_БП (2)_ЛОТ-2 КОРРОЗИЯ И МОНИТОРИНГ ЦГМ ОТРАДНЫЙ" xfId="8761" xr:uid="{00000000-0005-0000-0000-0000831E0000}"/>
    <cellStyle name="_БП (2)_ЛОТ-7 ГИДРОДИНАМИКА+АНАЛИЗ СГМ" xfId="8762" xr:uid="{00000000-0005-0000-0000-0000841E0000}"/>
    <cellStyle name="_БП (2)_ЛОТ-9 ГИДРОДИНАМИКА+АНАЛИЗ ЮГМ" xfId="8763" xr:uid="{00000000-0005-0000-0000-0000851E0000}"/>
    <cellStyle name="_БП (2)_ЛОТ№1 - АСПО" xfId="8764" xr:uid="{00000000-0005-0000-0000-0000861E0000}"/>
    <cellStyle name="_БП (2)_ЛОТ№3 - ВЯЗКОСТЬ" xfId="8765" xr:uid="{00000000-0005-0000-0000-0000871E0000}"/>
    <cellStyle name="_БП (2)_ЛОТ№8 - КОРРОЗИЯ ЮГМ НЕФТЕГОРСК (ННП И ВВ)" xfId="8766" xr:uid="{00000000-0005-0000-0000-0000881E0000}"/>
    <cellStyle name="_БП (2)_Приложение 1 АСПО" xfId="8767" xr:uid="{00000000-0005-0000-0000-0000891E0000}"/>
    <cellStyle name="_БП (2)_Приложение катушки" xfId="8768" xr:uid="{00000000-0005-0000-0000-00008A1E0000}"/>
    <cellStyle name="_БП (2)_Приложение пробы и подбор" xfId="8769" xr:uid="{00000000-0005-0000-0000-00008B1E0000}"/>
    <cellStyle name="_БП (2)_Приложение ремонт оборудования" xfId="8770" xr:uid="{00000000-0005-0000-0000-00008C1E0000}"/>
    <cellStyle name="_БП (2)_Приложения АСПО, соли" xfId="8771" xr:uid="{00000000-0005-0000-0000-00008D1E0000}"/>
    <cellStyle name="_БП (2)_Приложения коррозия" xfId="8772" xr:uid="{00000000-0005-0000-0000-00008E1E0000}"/>
    <cellStyle name="_БП (2)_Расчет по 1,2,3,10 лотам" xfId="8773" xr:uid="{00000000-0005-0000-0000-00008F1E0000}"/>
    <cellStyle name="_БП (2)_УЭТ-16 АСПО соли вязкость СГМ (NEW)испр" xfId="8774" xr:uid="{00000000-0005-0000-0000-0000901E0000}"/>
    <cellStyle name="_БП (2)_УЭТ-17 АСПО соли вязкость ЦГМ (NEW)испр" xfId="8775" xr:uid="{00000000-0005-0000-0000-0000911E0000}"/>
    <cellStyle name="_БП (2)_УЭТ-18 АСПО соли вязкость ЮГМ (NEW)испр" xfId="8776" xr:uid="{00000000-0005-0000-0000-0000921E0000}"/>
    <cellStyle name="_БП 2008 в формате РуссНефти рабочий" xfId="8777" xr:uid="{00000000-0005-0000-0000-0000931E0000}"/>
    <cellStyle name="_БП новый формат_фо" xfId="8778" xr:uid="{00000000-0005-0000-0000-0000941E0000}"/>
    <cellStyle name="_БП ОНОС 2002_1" xfId="8779" xr:uid="{00000000-0005-0000-0000-0000951E0000}"/>
    <cellStyle name="_БП Пятилетка без%2" xfId="8780" xr:uid="{00000000-0005-0000-0000-0000961E0000}"/>
    <cellStyle name="_БП слияние 2" xfId="8781" xr:uid="{00000000-0005-0000-0000-0000971E0000}"/>
    <cellStyle name="_БП слияние 2 с выдел бонусов" xfId="8782" xr:uid="{00000000-0005-0000-0000-0000981E0000}"/>
    <cellStyle name="_БП2004_STL_v1.09.02" xfId="8783" xr:uid="{00000000-0005-0000-0000-0000991E0000}"/>
    <cellStyle name="_БП2004_STL_v1.09.02_040822 Profit_Tax_(portal)" xfId="8784" xr:uid="{00000000-0005-0000-0000-00009A1E0000}"/>
    <cellStyle name="_БП2004_STL_v1.09.02_040928 Profit_Tax_3Ax1Ax4" xfId="8785" xr:uid="{00000000-0005-0000-0000-00009B1E0000}"/>
    <cellStyle name="_БП2004_STL_v1.09.02_Tax Input 5yr plan" xfId="8786" xr:uid="{00000000-0005-0000-0000-00009C1E0000}"/>
    <cellStyle name="_БП2004_STL_v1.09.02_Книга2" xfId="8787" xr:uid="{00000000-0005-0000-0000-00009D1E0000}"/>
    <cellStyle name="_БП2004_STL_v1.09.02_Налог_на_прибыль" xfId="8788" xr:uid="{00000000-0005-0000-0000-00009E1E0000}"/>
    <cellStyle name="_БП2004_STL_v1.10.01" xfId="8789" xr:uid="{00000000-0005-0000-0000-00009F1E0000}"/>
    <cellStyle name="_БП2004_STL_v1.10.01_040822 Profit_Tax_(portal)" xfId="8790" xr:uid="{00000000-0005-0000-0000-0000A01E0000}"/>
    <cellStyle name="_БП2004_STL_v1.10.01_040928 Profit_Tax_3Ax1Ax4" xfId="8791" xr:uid="{00000000-0005-0000-0000-0000A11E0000}"/>
    <cellStyle name="_БП2004_STL_v1.10.01_Tax Input 5yr plan" xfId="8792" xr:uid="{00000000-0005-0000-0000-0000A21E0000}"/>
    <cellStyle name="_БП2004_STL_v1.10.01_Книга2" xfId="8793" xr:uid="{00000000-0005-0000-0000-0000A31E0000}"/>
    <cellStyle name="_БП2004_STL_v1.10.01_Налог_на_прибыль" xfId="8794" xr:uid="{00000000-0005-0000-0000-0000A41E0000}"/>
    <cellStyle name="_БП2004_STL_v1.17" xfId="8795" xr:uid="{00000000-0005-0000-0000-0000A51E0000}"/>
    <cellStyle name="_БП2004_STL_v1.17_040822 Profit_Tax_(portal)" xfId="8796" xr:uid="{00000000-0005-0000-0000-0000A61E0000}"/>
    <cellStyle name="_БП2004_STL_v1.17_040928 Profit_Tax_3Ax1Ax4" xfId="8797" xr:uid="{00000000-0005-0000-0000-0000A71E0000}"/>
    <cellStyle name="_БП2004_STL_v1.17_Tax Input 5yr plan" xfId="8798" xr:uid="{00000000-0005-0000-0000-0000A81E0000}"/>
    <cellStyle name="_БП2004_STL_v1.17_Книга2" xfId="8799" xr:uid="{00000000-0005-0000-0000-0000A91E0000}"/>
    <cellStyle name="_БП2004_STL_v1.17_Налог_на_прибыль" xfId="8800" xr:uid="{00000000-0005-0000-0000-0000AA1E0000}"/>
    <cellStyle name="_бурение на 337 скв. 21.04.04 (к защите 23.04.04)" xfId="8801" xr:uid="{00000000-0005-0000-0000-0000AB1E0000}"/>
    <cellStyle name="_бурение на 337 скв. 21.04.04 (к защите 23.04.04) 2" xfId="8802" xr:uid="{00000000-0005-0000-0000-0000AC1E0000}"/>
    <cellStyle name="_бурение на 337 скв. 21.04.04 (к защите 23.04.04) 2 2" xfId="8803" xr:uid="{00000000-0005-0000-0000-0000AD1E0000}"/>
    <cellStyle name="_бурение на 337 скв. 21.04.04 (к защите 23.04.04) 3" xfId="8804" xr:uid="{00000000-0005-0000-0000-0000AE1E0000}"/>
    <cellStyle name="_бурение на 337 скв. 21.04.04 (к защите 23.04.04)_Бизнес-план 2012-2016 (раздел 4 4 Трубопроводы) (ПОДПИСАН)" xfId="8805" xr:uid="{00000000-0005-0000-0000-0000AF1E0000}"/>
    <cellStyle name="_бурение на 337 скв. 21.04.04 (к защите 23.04.04)_Роснефть3_red" xfId="8806" xr:uid="{00000000-0005-0000-0000-0000B01E0000}"/>
    <cellStyle name="_Бюджет" xfId="8807" xr:uid="{00000000-0005-0000-0000-0000B11E0000}"/>
    <cellStyle name="_Бюджет  Д Т  по новым формам - 228 млн " xfId="8808" xr:uid="{00000000-0005-0000-0000-0000B21E0000}"/>
    <cellStyle name="_Бюджет  Д Т  по новым формам - 23 млн " xfId="8809" xr:uid="{00000000-0005-0000-0000-0000B31E0000}"/>
    <cellStyle name="_Бюджет  Д Т  по новым формам - 23 млн  (2)" xfId="8810" xr:uid="{00000000-0005-0000-0000-0000B41E0000}"/>
    <cellStyle name="_Бюджет 03" xfId="8811" xr:uid="{00000000-0005-0000-0000-0000B51E0000}"/>
    <cellStyle name="_Бюджет 03 2" xfId="8812" xr:uid="{00000000-0005-0000-0000-0000B61E0000}"/>
    <cellStyle name="_Бюджет 03 3" xfId="8813" xr:uid="{00000000-0005-0000-0000-0000B71E0000}"/>
    <cellStyle name="_Бюджет 03_4.4. СтНГ 2013 - 2017 г. г." xfId="8814" xr:uid="{00000000-0005-0000-0000-0000B81E0000}"/>
    <cellStyle name="_Бюджет 03_БП 2013 - 2017 г. г. СтНГ" xfId="8815" xr:uid="{00000000-0005-0000-0000-0000B91E0000}"/>
    <cellStyle name="_Бюджет 03_БП 2013 - 2017 г. г.Удмуртнефть" xfId="8816" xr:uid="{00000000-0005-0000-0000-0000BA1E0000}"/>
    <cellStyle name="_Бюджет 03_Макет НГД 2013 - 2017 г. г." xfId="8817" xr:uid="{00000000-0005-0000-0000-0000BB1E0000}"/>
    <cellStyle name="_Бюджет 03_Макет НГД 2013-2017" xfId="8818" xr:uid="{00000000-0005-0000-0000-0000BC1E0000}"/>
    <cellStyle name="_Бюджет 03_Макет НГД 2013-2020_10.04.2013" xfId="8819" xr:uid="{00000000-0005-0000-0000-0000BD1E0000}"/>
    <cellStyle name="_Бюджет 03_Роснефть3_red" xfId="8820" xr:uid="{00000000-0005-0000-0000-0000BE1E0000}"/>
    <cellStyle name="_Бюджет 04" xfId="8821" xr:uid="{00000000-0005-0000-0000-0000BF1E0000}"/>
    <cellStyle name="_Бюджет 04 2" xfId="8822" xr:uid="{00000000-0005-0000-0000-0000C01E0000}"/>
    <cellStyle name="_Бюджет 04 3" xfId="8823" xr:uid="{00000000-0005-0000-0000-0000C11E0000}"/>
    <cellStyle name="_Бюджет 04_4.4. СтНГ 2013 - 2017 г. г." xfId="8824" xr:uid="{00000000-0005-0000-0000-0000C21E0000}"/>
    <cellStyle name="_Бюджет 04_БП 2013 - 2017 г. г. СтНГ" xfId="8825" xr:uid="{00000000-0005-0000-0000-0000C31E0000}"/>
    <cellStyle name="_Бюджет 04_БП 2013 - 2017 г. г.Удмуртнефть" xfId="8826" xr:uid="{00000000-0005-0000-0000-0000C41E0000}"/>
    <cellStyle name="_Бюджет 04_Макет НГД 2013 - 2017 г. г." xfId="8827" xr:uid="{00000000-0005-0000-0000-0000C51E0000}"/>
    <cellStyle name="_Бюджет 04_Макет НГД 2013-2017" xfId="8828" xr:uid="{00000000-0005-0000-0000-0000C61E0000}"/>
    <cellStyle name="_Бюджет 04_Макет НГД 2013-2020_10.04.2013" xfId="8829" xr:uid="{00000000-0005-0000-0000-0000C71E0000}"/>
    <cellStyle name="_Бюджет 04_Роснефть3_red" xfId="8830" xr:uid="{00000000-0005-0000-0000-0000C81E0000}"/>
    <cellStyle name="_Бюджет 2005-2010 - для размещения в БП 16.12.05" xfId="8831" xr:uid="{00000000-0005-0000-0000-0000C91E0000}"/>
    <cellStyle name="_Бюджет 2005-2010 - для размещения в БП 16.12.05 2" xfId="8832" xr:uid="{00000000-0005-0000-0000-0000CA1E0000}"/>
    <cellStyle name="_Бюджет 2005-2010 - для размещения в БП 16.12.05_Доп.программа Ингибирование 2011-14гг" xfId="8833" xr:uid="{00000000-0005-0000-0000-0000CB1E0000}"/>
    <cellStyle name="_Бюджет 2005-2010 - для размещения в БП 16.12.05_Доп.программа Ингибирование 2011-14гг 2" xfId="8834" xr:uid="{00000000-0005-0000-0000-0000CC1E0000}"/>
    <cellStyle name="_Бюджет 2005-2010 - для размещения в БП 16.12.05_Доп.программа Ингибирование 2011-14гг_Программа повышения надежности трубопроводов (2011-2015) для БП 11-12" xfId="8835" xr:uid="{00000000-0005-0000-0000-0000CD1E0000}"/>
    <cellStyle name="_Бюджет 2005-2010 - для размещения в БП 16.12.05_Доп.программа Ингибирование 2011-14гг_Программа повышения надежности трубопроводов (2011-2015) для БП 11-12 2" xfId="8836" xr:uid="{00000000-0005-0000-0000-0000CE1E0000}"/>
    <cellStyle name="_Бюджет 2005-2010 - для размещения в БП 16.12.05_Ингибирование 2010-2014г  до 22 03 10" xfId="8837" xr:uid="{00000000-0005-0000-0000-0000CF1E0000}"/>
    <cellStyle name="_Бюджет 2005-2010 - для размещения в БП 16.12.05_Ингибирование 2010-2014г  до 22 03 10 2" xfId="8838" xr:uid="{00000000-0005-0000-0000-0000D01E0000}"/>
    <cellStyle name="_Бюджет 2005-2010 - для размещения в БП 16.12.05_Ингибирование 2010-2014г  до 22 03 10_Программа повышения надежности трубопроводов (2011-2015) для БП 11-12" xfId="8839" xr:uid="{00000000-0005-0000-0000-0000D11E0000}"/>
    <cellStyle name="_Бюджет 2005-2010 - для размещения в БП 16.12.05_Ингибирование 2010-2014г  до 22 03 10_Программа повышения надежности трубопроводов (2011-2015) для БП 11-12 2" xfId="8840" xr:uid="{00000000-0005-0000-0000-0000D21E0000}"/>
    <cellStyle name="_Бюджет 2005-2010 - для размещения в БП 16.12.05_Копия СВОД ТН ВНК ЦП 2011-2015 г.г._Рагулина (корректировка от 3.0912.10)" xfId="8841" xr:uid="{00000000-0005-0000-0000-0000D31E0000}"/>
    <cellStyle name="_Бюджет 2005-2010 - для размещения в БП 16.12.05_КР труб 2014" xfId="8842" xr:uid="{00000000-0005-0000-0000-0000D41E0000}"/>
    <cellStyle name="_Бюджет 2005-2010 - для размещения в БП 16.12.05_Макет Бизнес-плана Трубопроводы 2011 - 2015 от 15.11.10" xfId="8843" xr:uid="{00000000-0005-0000-0000-0000D51E0000}"/>
    <cellStyle name="_Бюджет 2005-2010 - для размещения в БП 16.12.05_Макет НГД 2010-2014" xfId="8844" xr:uid="{00000000-0005-0000-0000-0000D61E0000}"/>
    <cellStyle name="_Бюджет 2005-2010 - для размещения в БП 16.12.05_от 13.11.09 с индекс периметра Программа надежности трубопроводов 2010-2014 " xfId="8845" xr:uid="{00000000-0005-0000-0000-0000D71E0000}"/>
    <cellStyle name="_Бюджет 2005-2010 - для размещения в БП 16.12.05_от 13.11.09 с индекс периметра Программа надежности трубопроводов 2010-2014  2" xfId="8846" xr:uid="{00000000-0005-0000-0000-0000D8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" xfId="8847" xr:uid="{00000000-0005-0000-0000-0000D9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 2" xfId="8848" xr:uid="{00000000-0005-0000-0000-0000DA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8849" xr:uid="{00000000-0005-0000-0000-0000DB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8850" xr:uid="{00000000-0005-0000-0000-0000DC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" xfId="8851" xr:uid="{00000000-0005-0000-0000-0000DD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 2" xfId="8852" xr:uid="{00000000-0005-0000-0000-0000DE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8853" xr:uid="{00000000-0005-0000-0000-0000DF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8854" xr:uid="{00000000-0005-0000-0000-0000E0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" xfId="8855" xr:uid="{00000000-0005-0000-0000-0000E1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 2" xfId="8856" xr:uid="{00000000-0005-0000-0000-0000E2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8857" xr:uid="{00000000-0005-0000-0000-0000E3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8858" xr:uid="{00000000-0005-0000-0000-0000E41E0000}"/>
    <cellStyle name="_Бюджет 2005-2010 - для размещения в БП 16.12.05_от 13.11.09 с индекс периметра Программа надежности трубопроводов 2010-2014 _Программа повышения надежности трубопроводов (2011-2015) для БП 11-12" xfId="8859" xr:uid="{00000000-0005-0000-0000-0000E51E0000}"/>
    <cellStyle name="_Бюджет 2005-2010 - для размещения в БП 16.12.05_от 13.11.09 с индекс периметра Программа надежности трубопроводов 2010-2014 _Программа повышения надежности трубопроводов (2011-2015) для БП 11-12 2" xfId="8860" xr:uid="{00000000-0005-0000-0000-0000E61E0000}"/>
    <cellStyle name="_Бюджет 2005-2010 - для размещения в БП 16.12.05_Приложение №2 форма 4.4 Макет НГД 2013-2017" xfId="8861" xr:uid="{00000000-0005-0000-0000-0000E71E0000}"/>
    <cellStyle name="_Бюджет 2005-2010 - для размещения в БП 16.12.05_Приложение диагностика" xfId="8862" xr:uid="{00000000-0005-0000-0000-0000E81E0000}"/>
    <cellStyle name="_Бюджет 2005-2010 - для размещения в БП 16.12.05_Приложение диагностика (2)" xfId="8863" xr:uid="{00000000-0005-0000-0000-0000E91E0000}"/>
    <cellStyle name="_Бюджет 2005-2010 - для размещения в БП 16.12.05_Программа Ингибирования 2010-2014г   01 04 10" xfId="8864" xr:uid="{00000000-0005-0000-0000-0000EA1E0000}"/>
    <cellStyle name="_Бюджет 2005-2010 - для размещения в БП 16.12.05_Программа Ингибирования 2010-2014г   01 04 10 2" xfId="8865" xr:uid="{00000000-0005-0000-0000-0000EB1E0000}"/>
    <cellStyle name="_Бюджет 2005-2010 - для размещения в БП 16.12.05_Программа Ингибирования 2010-2014г   01 04 10_Программа повышения надежности трубопроводов (2011-2015) для БП 11-12" xfId="8866" xr:uid="{00000000-0005-0000-0000-0000EC1E0000}"/>
    <cellStyle name="_Бюджет 2005-2010 - для размещения в БП 16.12.05_Программа Ингибирования 2010-2014г   01 04 10_Программа повышения надежности трубопроводов (2011-2015) для БП 11-12 2" xfId="8867" xr:uid="{00000000-0005-0000-0000-0000ED1E0000}"/>
    <cellStyle name="_Бюджет 2005-2010 - для размещения в БП 16.12.05_Программа надежности трубопроводов 2010-2014 от 13 11 09 с индекс периметра" xfId="8868" xr:uid="{00000000-0005-0000-0000-0000EE1E0000}"/>
    <cellStyle name="_Бюджет 2005-2010 - для размещения в БП 16.12.05_Программа надежности трубопроводов 2010-2014 от 13 11 09 с индекс периметра 2" xfId="8869" xr:uid="{00000000-0005-0000-0000-0000EF1E0000}"/>
    <cellStyle name="_Бюджет 2005-2010 - для размещения в БП 16.12.05_Программа надежности трубопроводов 2010-2014 от 13 11 09 с индекс периметра_Программа повышения надежности трубопроводов (2011-2015) для БП 11-12" xfId="8870" xr:uid="{00000000-0005-0000-0000-0000F01E0000}"/>
    <cellStyle name="_Бюджет 2005-2010 - для размещения в БП 16.12.05_Программа надежности трубопроводов 2010-2014 от 13 11 09 с индекс периметра_Программа повышения надежности трубопроводов (2011-2015) для БП 11-12 2" xfId="8871" xr:uid="{00000000-0005-0000-0000-0000F11E0000}"/>
    <cellStyle name="_Бюджет 2005-2010 - для размещения в БП 16.12.05_Программа надежности трубопроводов 2010-2014 от 18 11 09 пообъектно на 2010-2011гг." xfId="8872" xr:uid="{00000000-0005-0000-0000-0000F21E0000}"/>
    <cellStyle name="_Бюджет 2005-2010 - для размещения в БП 16.12.05_Программа надежности трубопроводов 2010-2014 от 18 11 09 пообъектно на 2010-2011гг. 2" xfId="8873" xr:uid="{00000000-0005-0000-0000-0000F31E0000}"/>
    <cellStyle name="_Бюджет 2005-2010 - для размещения в БП 16.12.05_Программа надежности трубопроводов 2010-2014 от 18 11 09 пообъектно на 2010-2011гг._Программа повышения надежности трубопроводов (2011-2015) для БП 11-12" xfId="8874" xr:uid="{00000000-0005-0000-0000-0000F41E0000}"/>
    <cellStyle name="_Бюджет 2005-2010 - для размещения в БП 16.12.05_Программа надежности трубопроводов 2010-2014 от 18 11 09 пообъектно на 2010-2011гг._Программа повышения надежности трубопроводов (2011-2015) для БП 11-12 2" xfId="8875" xr:uid="{00000000-0005-0000-0000-0000F51E0000}"/>
    <cellStyle name="_Бюджет 2005-2010 - для размещения в БП 16.12.05_Программа повышения надежности трубопроводов (2011-2015) для БП 11-12" xfId="8876" xr:uid="{00000000-0005-0000-0000-0000F61E0000}"/>
    <cellStyle name="_Бюджет 2005-2010 - для размещения в БП 16.12.05_Программа повышения надежности трубопроводов (2011-2015) для БП 11-12 2" xfId="8877" xr:uid="{00000000-0005-0000-0000-0000F71E0000}"/>
    <cellStyle name="_Бюджет 2005-2010 - для размещения в БП 16.12.05_Роснефть3_red" xfId="8878" xr:uid="{00000000-0005-0000-0000-0000F81E0000}"/>
    <cellStyle name="_Бюджет 2005-2010 - для размещения в БП 16.12.05_СВОД ТН ВНК ЦП 2011-2015 г.г._Рагулина (корректировка от 28.09.10)" xfId="8879" xr:uid="{00000000-0005-0000-0000-0000F91E0000}"/>
    <cellStyle name="_Бюджет 2005-2010 - для размещения в БП 16.12.05_СтНГ" xfId="8880" xr:uid="{00000000-0005-0000-0000-0000FA1E0000}"/>
    <cellStyle name="_Бюджет 2008_7ТВ final" xfId="8881" xr:uid="{00000000-0005-0000-0000-0000FB1E0000}"/>
    <cellStyle name="_Бюджет по новым формам - отпр  ФЭО 17 08 06" xfId="8882" xr:uid="{00000000-0005-0000-0000-0000FC1E0000}"/>
    <cellStyle name="_Бюджет РДФК  на 2004 (форма ТНК)" xfId="8883" xr:uid="{00000000-0005-0000-0000-0000FD1E0000}"/>
    <cellStyle name="_Бюджет РЦ МТО _ 1 версия_РРМ" xfId="8884" xr:uid="{00000000-0005-0000-0000-0000FE1E0000}"/>
    <cellStyle name="_Бюджет службы супервайзеров ПКРС на 2004 год" xfId="8885" xr:uid="{00000000-0005-0000-0000-0000FF1E0000}"/>
    <cellStyle name="_Бюджет УЭТ на 2008г от " xfId="8886" xr:uid="{00000000-0005-0000-0000-0000001F0000}"/>
    <cellStyle name="_Бюджет УЭТ на 2008г от _Роснефть3_red" xfId="8887" xr:uid="{00000000-0005-0000-0000-0000011F0000}"/>
    <cellStyle name="_бюджетные_формы_МТХ_2005" xfId="8888" xr:uid="{00000000-0005-0000-0000-0000021F0000}"/>
    <cellStyle name="_Вариант 1 24.05.02 электр.наш" xfId="8889" xr:uid="{00000000-0005-0000-0000-0000031F0000}"/>
    <cellStyle name="_Вариант 1 24.05.02 электр.наш_040822 Profit_Tax_(portal)" xfId="8890" xr:uid="{00000000-0005-0000-0000-0000041F0000}"/>
    <cellStyle name="_Вариант 1 24.05.02 электр.наш_040928 Profit_Tax_3Ax1Ax4" xfId="8891" xr:uid="{00000000-0005-0000-0000-0000051F0000}"/>
    <cellStyle name="_Вариант 1 24.05.02 электр.наш_Tax Input 5yr plan" xfId="8892" xr:uid="{00000000-0005-0000-0000-0000061F0000}"/>
    <cellStyle name="_Вариант 1 24.05.02 электр.наш_Книга2" xfId="8893" xr:uid="{00000000-0005-0000-0000-0000071F0000}"/>
    <cellStyle name="_Вариант 1 24.05.02 электр.наш_Налог_на_прибыль" xfId="8894" xr:uid="{00000000-0005-0000-0000-0000081F0000}"/>
    <cellStyle name="_вариант 3 ПК_SOP -разведенный-для бюджета 3_прогноз с июня_уточн ЗИП" xfId="8895" xr:uid="{00000000-0005-0000-0000-0000091F0000}"/>
    <cellStyle name="_Варьеган+ооо" xfId="8896" xr:uid="{00000000-0005-0000-0000-00000A1F0000}"/>
    <cellStyle name="_Вениаминовский участок ВПТС 2012-2016 годы_испр" xfId="8897" xr:uid="{00000000-0005-0000-0000-00000B1F0000}"/>
    <cellStyle name="_Внешний износ" xfId="8898" xr:uid="{00000000-0005-0000-0000-00000C1F0000}"/>
    <cellStyle name="_ВП002_виды деят_11052009" xfId="8899" xr:uid="{00000000-0005-0000-0000-00000D1F0000}"/>
    <cellStyle name="_ВП002_виды деят_11052009_02 Универсальная форма НГДУ Ишимбайнефть" xfId="8900" xr:uid="{00000000-0005-0000-0000-00000E1F0000}"/>
    <cellStyle name="_ВП002_виды деят_11052009_03 Универсальная форма НГДУ Ишимбайнефть(отгрузка нефти)" xfId="8901" xr:uid="{00000000-0005-0000-0000-00000F1F0000}"/>
    <cellStyle name="_ВП002_виды деят_11052009_11 Прочая С" xfId="8902" xr:uid="{00000000-0005-0000-0000-0000101F0000}"/>
    <cellStyle name="_ВП002_виды деят_11052009_11 ЧП" xfId="8903" xr:uid="{00000000-0005-0000-0000-0000111F0000}"/>
    <cellStyle name="_ВП002_виды деят_11052009_12 БНД для ДЗК С" xfId="8904" xr:uid="{00000000-0005-0000-0000-0000121F0000}"/>
    <cellStyle name="_ВП002_виды деят_11052009_14 Смета" xfId="8905" xr:uid="{00000000-0005-0000-0000-0000131F0000}"/>
    <cellStyle name="_ВП002_виды деят_11052009_14 Смета только на нефть" xfId="8906" xr:uid="{00000000-0005-0000-0000-0000141F0000}"/>
    <cellStyle name="_ВП002_виды деят_11052009_18 План по труду 2011 г принятый плановиками" xfId="8907" xr:uid="{00000000-0005-0000-0000-0000151F0000}"/>
    <cellStyle name="_ВП002_виды деят_11052009_2010-02-10 Стоимость услуг ООО БН-Д 2010 без ГПП" xfId="8908" xr:uid="{00000000-0005-0000-0000-0000161F0000}"/>
    <cellStyle name="_ВП002_виды деят_11052009_2010-03-05 Стоимость услуг ООО БН-Д 2010" xfId="8909" xr:uid="{00000000-0005-0000-0000-0000171F0000}"/>
    <cellStyle name="_ВП002_виды деят_11052009_2010-03-15 ПЛАН  ППСН с арендой  на 2010 г." xfId="8910" xr:uid="{00000000-0005-0000-0000-0000181F0000}"/>
    <cellStyle name="_ВП002_виды деят_11052009_2010-03-18 ПЛАН  по попутному газу с арендой 2010" xfId="8911" xr:uid="{00000000-0005-0000-0000-0000191F0000}"/>
    <cellStyle name="_ВП002_виды деят_11052009_2010-04-02 Стоимость услуг ООО БН-Д 2010 - Утверждено АНК" xfId="8912" xr:uid="{00000000-0005-0000-0000-00001A1F0000}"/>
    <cellStyle name="_ВП002_виды деят_11052009_2010-04-15 Форма для анализа себестоимости НГДУ" xfId="8913" xr:uid="{00000000-0005-0000-0000-00001B1F0000}"/>
    <cellStyle name="_ВП002_виды деят_11052009_2010-06-16 НГДУ ТН Расшифровки к смете" xfId="8914" xr:uid="{00000000-0005-0000-0000-00001C1F0000}"/>
    <cellStyle name="_ВП002_виды деят_11052009_2010-07-08 АН Затраты по цехам за май и 5 мес.2010 г." xfId="8915" xr:uid="{00000000-0005-0000-0000-00001D1F0000}"/>
    <cellStyle name="_ВП002_виды деят_11052009_2010-07-14 АН Вспомогательные материалы за июнь 2010г." xfId="8916" xr:uid="{00000000-0005-0000-0000-00001E1F0000}"/>
    <cellStyle name="_ВП002_виды деят_11052009_2010-11-29 Рабочие файлы презентации 2011" xfId="8917" xr:uid="{00000000-0005-0000-0000-00001F1F0000}"/>
    <cellStyle name="_ВП002_виды деят_11052009_24 02 2010 Смета по Уфанефть с расшифровками" xfId="8918" xr:uid="{00000000-0005-0000-0000-0000201F0000}"/>
    <cellStyle name="_ВП002_виды деят_11052009_8 Вода 2011г.С" xfId="8919" xr:uid="{00000000-0005-0000-0000-0000211F0000}"/>
    <cellStyle name="_ВП002_виды деят_11052009_9 НШУ 2011г." xfId="8920" xr:uid="{00000000-0005-0000-0000-0000221F0000}"/>
    <cellStyle name="_ВП002_виды деят_11052009_АН вспомогательные материалы 1 квартал" xfId="8921" xr:uid="{00000000-0005-0000-0000-0000231F0000}"/>
    <cellStyle name="_ВП002_виды деят_11052009_АН Расшифровки по материалам" xfId="8922" xr:uid="{00000000-0005-0000-0000-0000241F0000}"/>
    <cellStyle name="_ВП002_виды деят_11052009_Бизнес-план 2011 год на 07 июля" xfId="8923" xr:uid="{00000000-0005-0000-0000-0000251F0000}"/>
    <cellStyle name="_ВП002_виды деят_11052009_Данные к презентации" xfId="8924" xr:uid="{00000000-0005-0000-0000-0000261F0000}"/>
    <cellStyle name="_ВП002_виды деят_11052009_изменение СС" xfId="8925" xr:uid="{00000000-0005-0000-0000-0000271F0000}"/>
    <cellStyle name="_ВП002_виды деят_11052009_ИТОГО" xfId="8926" xr:uid="{00000000-0005-0000-0000-0000281F0000}"/>
    <cellStyle name="_ВП002_виды деят_11052009_Книга1" xfId="8927" xr:uid="{00000000-0005-0000-0000-0000291F0000}"/>
    <cellStyle name="_ВП002_виды деят_11052009_Книга1 (2)" xfId="8928" xr:uid="{00000000-0005-0000-0000-00002A1F0000}"/>
    <cellStyle name="_ВП002_виды деят_11052009_Книга1 (25)" xfId="8929" xr:uid="{00000000-0005-0000-0000-00002B1F0000}"/>
    <cellStyle name="_ВП002_виды деят_11052009_Книга2" xfId="8930" xr:uid="{00000000-0005-0000-0000-00002C1F0000}"/>
    <cellStyle name="_ВП002_виды деят_11052009_Книга2 (2)" xfId="8931" xr:uid="{00000000-0005-0000-0000-00002D1F0000}"/>
    <cellStyle name="_ВП002_виды деят_11052009_Книга3-проверить" xfId="8932" xr:uid="{00000000-0005-0000-0000-00002E1F0000}"/>
    <cellStyle name="_ВП002_виды деят_11052009_Книга4" xfId="8933" xr:uid="{00000000-0005-0000-0000-00002F1F0000}"/>
    <cellStyle name="_ВП002_виды деят_11052009_КПЭ" xfId="8934" xr:uid="{00000000-0005-0000-0000-0000301F0000}"/>
    <cellStyle name="_ВП002_виды деят_11052009_Метрология" xfId="8935" xr:uid="{00000000-0005-0000-0000-0000311F0000}"/>
    <cellStyle name="_ВП002_виды деят_11052009_Натур  показат " xfId="8936" xr:uid="{00000000-0005-0000-0000-0000321F0000}"/>
    <cellStyle name="_ВП002_виды деят_11052009_Нефтедобыча Туймазанефть-факт февраль 2010 год" xfId="8937" xr:uid="{00000000-0005-0000-0000-0000331F0000}"/>
    <cellStyle name="_ВП002_виды деят_11052009_ОТиКРС  слайды по ремонту скважин для НГДУ" xfId="8938" xr:uid="{00000000-0005-0000-0000-0000341F0000}"/>
    <cellStyle name="_ВП002_виды деят_11052009_По кураторам 2 кв НГДУ ТН" xfId="8939" xr:uid="{00000000-0005-0000-0000-0000351F0000}"/>
    <cellStyle name="_ВП002_виды деят_11052009_Подготовка нефти 2011 для ООО Башминерал" xfId="8940" xr:uid="{00000000-0005-0000-0000-0000361F0000}"/>
    <cellStyle name="_ВП002_виды деят_11052009_Пофакторный анализ по НГДУ за март (2)" xfId="8941" xr:uid="{00000000-0005-0000-0000-0000371F0000}"/>
    <cellStyle name="_ВП002_виды деят_11052009_Прочая продукция  ТН" xfId="8942" xr:uid="{00000000-0005-0000-0000-0000381F0000}"/>
    <cellStyle name="_ВП002_виды деят_11052009_прочая продукция (задание от 20 07 10)" xfId="8943" xr:uid="{00000000-0005-0000-0000-0000391F0000}"/>
    <cellStyle name="_ВП002_виды деят_11052009_прочая продукция_" xfId="8944" xr:uid="{00000000-0005-0000-0000-00003A1F0000}"/>
    <cellStyle name="_ВП002_виды деят_11052009_Расчет агентского вознаграждения 2010 г" xfId="8945" xr:uid="{00000000-0005-0000-0000-00003B1F0000}"/>
    <cellStyle name="_ВП002_виды деят_11052009_Расчет по сс 1 тн." xfId="8946" xr:uid="{00000000-0005-0000-0000-00003C1F0000}"/>
    <cellStyle name="_ВП002_виды деят_11052009_Расшифровка себестоимости НГДУ УН за 2010 год (БП от27.04.10)" xfId="8947" xr:uid="{00000000-0005-0000-0000-00003D1F0000}"/>
    <cellStyle name="_ВП002_виды деят_11052009_Смета в пересчете на вып.объем 12.11.10" xfId="8948" xr:uid="{00000000-0005-0000-0000-00003E1F0000}"/>
    <cellStyle name="_ВП002_виды деят_11052009_Смета нефть-март-" xfId="8949" xr:uid="{00000000-0005-0000-0000-00003F1F0000}"/>
    <cellStyle name="_ВП002_виды деят_11052009_смета-факт КХН 1 квартал по месяцам с расчетом КПЭ" xfId="8950" xr:uid="{00000000-0005-0000-0000-0000401F0000}"/>
    <cellStyle name="_ВП002_виды деят_11052009_Стоимость услуг ООО БН-Д 2010  (Утверждено АНК)" xfId="8951" xr:uid="{00000000-0005-0000-0000-0000411F0000}"/>
    <cellStyle name="_ВП002_виды деят_11052009_Универсальная форма - ТГПП факт февраль 2010" xfId="8952" xr:uid="{00000000-0005-0000-0000-0000421F0000}"/>
    <cellStyle name="_ВП002_виды деят_11052009_Универсальная форма для заполнения НГДУ ТН" xfId="8953" xr:uid="{00000000-0005-0000-0000-0000431F0000}"/>
    <cellStyle name="_ВП002_виды деят_11052009_Утверждённый б пл (ОООПИК)-06 05 2010" xfId="8954" xr:uid="{00000000-0005-0000-0000-0000441F0000}"/>
    <cellStyle name="_ВП002_виды деят_11052009_Факт март  НГДУ ТН" xfId="8955" xr:uid="{00000000-0005-0000-0000-0000451F0000}"/>
    <cellStyle name="_ВП002_виды деят_11052009_Цена на газ ТУДНГ от Лены" xfId="8956" xr:uid="{00000000-0005-0000-0000-0000461F0000}"/>
    <cellStyle name="_вывод" xfId="8957" xr:uid="{00000000-0005-0000-0000-0000471F0000}"/>
    <cellStyle name="_вывод 2" xfId="8958" xr:uid="{00000000-0005-0000-0000-0000481F0000}"/>
    <cellStyle name="_вывод 2 2" xfId="8959" xr:uid="{00000000-0005-0000-0000-0000491F0000}"/>
    <cellStyle name="_вывод 2_ПЛАН ГРАФИК ( 11) движения бригад АЦКРС ООО ХУПКРС 30102010" xfId="8960" xr:uid="{00000000-0005-0000-0000-00004A1F0000}"/>
    <cellStyle name="_вывод 2_ПЛАН ГРАФИК ( 11) движения бригад АЦКРС ООО ХУПКРС 30102010 2" xfId="8961" xr:uid="{00000000-0005-0000-0000-00004B1F0000}"/>
    <cellStyle name="_вывод 2_ПЛАН ГРАФИК ( 11) движения бригад АЦКРС ООО ХУПКРС 30102010 3" xfId="8962" xr:uid="{00000000-0005-0000-0000-00004C1F0000}"/>
    <cellStyle name="_вывод 2_ПЛАН ГРАФИК ( 11) движения бригад АЦКРС ООО ХУПКРС 30102010_План график на март Арлан" xfId="8963" xr:uid="{00000000-0005-0000-0000-00004D1F0000}"/>
    <cellStyle name="_вывод 2_План график на март Арлан" xfId="8964" xr:uid="{00000000-0005-0000-0000-00004E1F0000}"/>
    <cellStyle name="_вывод 3" xfId="8965" xr:uid="{00000000-0005-0000-0000-00004F1F0000}"/>
    <cellStyle name="_вывод 3 2" xfId="8966" xr:uid="{00000000-0005-0000-0000-0000501F0000}"/>
    <cellStyle name="_вывод 3_ПЛАН ГРАФИК ( 11) движения бригад АЦКРС ООО ХУПКРС 30102010" xfId="8967" xr:uid="{00000000-0005-0000-0000-0000511F0000}"/>
    <cellStyle name="_вывод 3_ПЛАН ГРАФИК ( 11) движения бригад АЦКРС ООО ХУПКРС 30102010 2" xfId="8968" xr:uid="{00000000-0005-0000-0000-0000521F0000}"/>
    <cellStyle name="_вывод 3_ПЛАН ГРАФИК ( 11) движения бригад АЦКРС ООО ХУПКРС 30102010 3" xfId="8969" xr:uid="{00000000-0005-0000-0000-0000531F0000}"/>
    <cellStyle name="_вывод 3_ПЛАН ГРАФИК ( 11) движения бригад АЦКРС ООО ХУПКРС 30102010_План график на март Арлан" xfId="8970" xr:uid="{00000000-0005-0000-0000-0000541F0000}"/>
    <cellStyle name="_вывод 3_План график на март Арлан" xfId="8971" xr:uid="{00000000-0005-0000-0000-0000551F0000}"/>
    <cellStyle name="_вывод 4" xfId="8972" xr:uid="{00000000-0005-0000-0000-0000561F0000}"/>
    <cellStyle name="_вывод 4 2" xfId="8973" xr:uid="{00000000-0005-0000-0000-0000571F0000}"/>
    <cellStyle name="_вывод 4_ПЛАН ГРАФИК ( 11) движения бригад АЦКРС ООО ХУПКРС 30102010" xfId="8974" xr:uid="{00000000-0005-0000-0000-0000581F0000}"/>
    <cellStyle name="_вывод 4_ПЛАН ГРАФИК ( 11) движения бригад АЦКРС ООО ХУПКРС 30102010 2" xfId="8975" xr:uid="{00000000-0005-0000-0000-0000591F0000}"/>
    <cellStyle name="_вывод 4_ПЛАН ГРАФИК ( 11) движения бригад АЦКРС ООО ХУПКРС 30102010 3" xfId="8976" xr:uid="{00000000-0005-0000-0000-00005A1F0000}"/>
    <cellStyle name="_вывод 4_ПЛАН ГРАФИК ( 11) движения бригад АЦКРС ООО ХУПКРС 30102010_План график на март Арлан" xfId="8977" xr:uid="{00000000-0005-0000-0000-00005B1F0000}"/>
    <cellStyle name="_вывод 4_План график на март Арлан" xfId="8978" xr:uid="{00000000-0005-0000-0000-00005C1F0000}"/>
    <cellStyle name="_вывод 5" xfId="8979" xr:uid="{00000000-0005-0000-0000-00005D1F0000}"/>
    <cellStyle name="_вывод 5 2" xfId="8980" xr:uid="{00000000-0005-0000-0000-00005E1F0000}"/>
    <cellStyle name="_вывод 5_ПЛАН ГРАФИК ( 11) движения бригад АЦКРС ООО ХУПКРС 30102010" xfId="8981" xr:uid="{00000000-0005-0000-0000-00005F1F0000}"/>
    <cellStyle name="_вывод 5_ПЛАН ГРАФИК ( 11) движения бригад АЦКРС ООО ХУПКРС 30102010 2" xfId="8982" xr:uid="{00000000-0005-0000-0000-0000601F0000}"/>
    <cellStyle name="_вывод 5_ПЛАН ГРАФИК ( 11) движения бригад АЦКРС ООО ХУПКРС 30102010 3" xfId="8983" xr:uid="{00000000-0005-0000-0000-0000611F0000}"/>
    <cellStyle name="_вывод 5_ПЛАН ГРАФИК ( 11) движения бригад АЦКРС ООО ХУПКРС 30102010_План график на март Арлан" xfId="8984" xr:uid="{00000000-0005-0000-0000-0000621F0000}"/>
    <cellStyle name="_вывод 5_План график на март Арлан" xfId="8985" xr:uid="{00000000-0005-0000-0000-0000631F0000}"/>
    <cellStyle name="_вывод 6" xfId="8986" xr:uid="{00000000-0005-0000-0000-0000641F0000}"/>
    <cellStyle name="_вывод 6 2" xfId="8987" xr:uid="{00000000-0005-0000-0000-0000651F0000}"/>
    <cellStyle name="_вывод 6_ПЛАН ГРАФИК ( 11) движения бригад АЦКРС ООО ХУПКРС 30102010" xfId="8988" xr:uid="{00000000-0005-0000-0000-0000661F0000}"/>
    <cellStyle name="_вывод 6_ПЛАН ГРАФИК ( 11) движения бригад АЦКРС ООО ХУПКРС 30102010 2" xfId="8989" xr:uid="{00000000-0005-0000-0000-0000671F0000}"/>
    <cellStyle name="_вывод 6_ПЛАН ГРАФИК ( 11) движения бригад АЦКРС ООО ХУПКРС 30102010 3" xfId="8990" xr:uid="{00000000-0005-0000-0000-0000681F0000}"/>
    <cellStyle name="_вывод 6_ПЛАН ГРАФИК ( 11) движения бригад АЦКРС ООО ХУПКРС 30102010_План график на март Арлан" xfId="8991" xr:uid="{00000000-0005-0000-0000-0000691F0000}"/>
    <cellStyle name="_вывод 6_План график на март Арлан" xfId="8992" xr:uid="{00000000-0005-0000-0000-00006A1F0000}"/>
    <cellStyle name="_вывод 7" xfId="8993" xr:uid="{00000000-0005-0000-0000-00006B1F0000}"/>
    <cellStyle name="_вывод 7 2" xfId="8994" xr:uid="{00000000-0005-0000-0000-00006C1F0000}"/>
    <cellStyle name="_вывод 7 3" xfId="8995" xr:uid="{00000000-0005-0000-0000-00006D1F0000}"/>
    <cellStyle name="_вывод 7_ПЛАН ГРАФИК ( 11) движения бригад АЦКРС ООО ХУПКРС 30102010" xfId="8996" xr:uid="{00000000-0005-0000-0000-00006E1F0000}"/>
    <cellStyle name="_вывод 7_ПЛАН ГРАФИК ( 11) движения бригад АЦКРС ООО ХУПКРС 30102010 2" xfId="8997" xr:uid="{00000000-0005-0000-0000-00006F1F0000}"/>
    <cellStyle name="_вывод 7_ПЛАН ГРАФИК ( 11) движения бригад АЦКРС ООО ХУПКРС 30102010 3" xfId="8998" xr:uid="{00000000-0005-0000-0000-0000701F0000}"/>
    <cellStyle name="_вывод 7_ПЛАН ГРАФИК ( 11) движения бригад АЦКРС ООО ХУПКРС 30102010_План график на март Арлан" xfId="8999" xr:uid="{00000000-0005-0000-0000-0000711F0000}"/>
    <cellStyle name="_вывод 7_План график на март Арлан" xfId="9000" xr:uid="{00000000-0005-0000-0000-0000721F0000}"/>
    <cellStyle name="_Выводничка 03.04" xfId="9001" xr:uid="{00000000-0005-0000-0000-0000731F0000}"/>
    <cellStyle name="_Выводничка 03.04 2" xfId="9002" xr:uid="{00000000-0005-0000-0000-0000741F0000}"/>
    <cellStyle name="_Выводничка 03.04 2 2" xfId="9003" xr:uid="{00000000-0005-0000-0000-0000751F0000}"/>
    <cellStyle name="_Выводничка 03.04 2_ПЛАН ГРАФИК ( 11) движения бригад АЦКРС ООО ХУПКРС 30102010" xfId="9004" xr:uid="{00000000-0005-0000-0000-0000761F0000}"/>
    <cellStyle name="_Выводничка 03.04 2_ПЛАН ГРАФИК ( 11) движения бригад АЦКРС ООО ХУПКРС 30102010 2" xfId="9005" xr:uid="{00000000-0005-0000-0000-0000771F0000}"/>
    <cellStyle name="_Выводничка 03.04 2_ПЛАН ГРАФИК ( 11) движения бригад АЦКРС ООО ХУПКРС 30102010 3" xfId="9006" xr:uid="{00000000-0005-0000-0000-0000781F0000}"/>
    <cellStyle name="_Выводничка 03.04 2_ПЛАН ГРАФИК ( 11) движения бригад АЦКРС ООО ХУПКРС 30102010_План график на март Арлан" xfId="9007" xr:uid="{00000000-0005-0000-0000-0000791F0000}"/>
    <cellStyle name="_Выводничка 03.04 2_План график на март Арлан" xfId="9008" xr:uid="{00000000-0005-0000-0000-00007A1F0000}"/>
    <cellStyle name="_Выводничка 03.04 3" xfId="9009" xr:uid="{00000000-0005-0000-0000-00007B1F0000}"/>
    <cellStyle name="_Выводничка 03.04 3 2" xfId="9010" xr:uid="{00000000-0005-0000-0000-00007C1F0000}"/>
    <cellStyle name="_Выводничка 03.04 3_ПЛАН ГРАФИК ( 11) движения бригад АЦКРС ООО ХУПКРС 30102010" xfId="9011" xr:uid="{00000000-0005-0000-0000-00007D1F0000}"/>
    <cellStyle name="_Выводничка 03.04 3_ПЛАН ГРАФИК ( 11) движения бригад АЦКРС ООО ХУПКРС 30102010 2" xfId="9012" xr:uid="{00000000-0005-0000-0000-00007E1F0000}"/>
    <cellStyle name="_Выводничка 03.04 3_ПЛАН ГРАФИК ( 11) движения бригад АЦКРС ООО ХУПКРС 30102010 3" xfId="9013" xr:uid="{00000000-0005-0000-0000-00007F1F0000}"/>
    <cellStyle name="_Выводничка 03.04 3_ПЛАН ГРАФИК ( 11) движения бригад АЦКРС ООО ХУПКРС 30102010_План график на март Арлан" xfId="9014" xr:uid="{00000000-0005-0000-0000-0000801F0000}"/>
    <cellStyle name="_Выводничка 03.04 3_План график на март Арлан" xfId="9015" xr:uid="{00000000-0005-0000-0000-0000811F0000}"/>
    <cellStyle name="_Выводничка 03.04 4" xfId="9016" xr:uid="{00000000-0005-0000-0000-0000821F0000}"/>
    <cellStyle name="_Выводничка 03.04 4 2" xfId="9017" xr:uid="{00000000-0005-0000-0000-0000831F0000}"/>
    <cellStyle name="_Выводничка 03.04 4_ПЛАН ГРАФИК ( 11) движения бригад АЦКРС ООО ХУПКРС 30102010" xfId="9018" xr:uid="{00000000-0005-0000-0000-0000841F0000}"/>
    <cellStyle name="_Выводничка 03.04 4_ПЛАН ГРАФИК ( 11) движения бригад АЦКРС ООО ХУПКРС 30102010 2" xfId="9019" xr:uid="{00000000-0005-0000-0000-0000851F0000}"/>
    <cellStyle name="_Выводничка 03.04 4_ПЛАН ГРАФИК ( 11) движения бригад АЦКРС ООО ХУПКРС 30102010 3" xfId="9020" xr:uid="{00000000-0005-0000-0000-0000861F0000}"/>
    <cellStyle name="_Выводничка 03.04 4_ПЛАН ГРАФИК ( 11) движения бригад АЦКРС ООО ХУПКРС 30102010_План график на март Арлан" xfId="9021" xr:uid="{00000000-0005-0000-0000-0000871F0000}"/>
    <cellStyle name="_Выводничка 03.04 4_План график на март Арлан" xfId="9022" xr:uid="{00000000-0005-0000-0000-0000881F0000}"/>
    <cellStyle name="_Выводничка 03.04 5" xfId="9023" xr:uid="{00000000-0005-0000-0000-0000891F0000}"/>
    <cellStyle name="_Выводничка 03.04 5 2" xfId="9024" xr:uid="{00000000-0005-0000-0000-00008A1F0000}"/>
    <cellStyle name="_Выводничка 03.04 5_ПЛАН ГРАФИК ( 11) движения бригад АЦКРС ООО ХУПКРС 30102010" xfId="9025" xr:uid="{00000000-0005-0000-0000-00008B1F0000}"/>
    <cellStyle name="_Выводничка 03.04 5_ПЛАН ГРАФИК ( 11) движения бригад АЦКРС ООО ХУПКРС 30102010 2" xfId="9026" xr:uid="{00000000-0005-0000-0000-00008C1F0000}"/>
    <cellStyle name="_Выводничка 03.04 5_ПЛАН ГРАФИК ( 11) движения бригад АЦКРС ООО ХУПКРС 30102010 3" xfId="9027" xr:uid="{00000000-0005-0000-0000-00008D1F0000}"/>
    <cellStyle name="_Выводничка 03.04 5_ПЛАН ГРАФИК ( 11) движения бригад АЦКРС ООО ХУПКРС 30102010_План график на март Арлан" xfId="9028" xr:uid="{00000000-0005-0000-0000-00008E1F0000}"/>
    <cellStyle name="_Выводничка 03.04 5_План график на март Арлан" xfId="9029" xr:uid="{00000000-0005-0000-0000-00008F1F0000}"/>
    <cellStyle name="_Выводничка 03.04 6" xfId="9030" xr:uid="{00000000-0005-0000-0000-0000901F0000}"/>
    <cellStyle name="_Выводничка 03.04 6 2" xfId="9031" xr:uid="{00000000-0005-0000-0000-0000911F0000}"/>
    <cellStyle name="_Выводничка 03.04 6_ПЛАН ГРАФИК ( 11) движения бригад АЦКРС ООО ХУПКРС 30102010" xfId="9032" xr:uid="{00000000-0005-0000-0000-0000921F0000}"/>
    <cellStyle name="_Выводничка 03.04 6_ПЛАН ГРАФИК ( 11) движения бригад АЦКРС ООО ХУПКРС 30102010 2" xfId="9033" xr:uid="{00000000-0005-0000-0000-0000931F0000}"/>
    <cellStyle name="_Выводничка 03.04 6_ПЛАН ГРАФИК ( 11) движения бригад АЦКРС ООО ХУПКРС 30102010 3" xfId="9034" xr:uid="{00000000-0005-0000-0000-0000941F0000}"/>
    <cellStyle name="_Выводничка 03.04 6_ПЛАН ГРАФИК ( 11) движения бригад АЦКРС ООО ХУПКРС 30102010_План график на март Арлан" xfId="9035" xr:uid="{00000000-0005-0000-0000-0000951F0000}"/>
    <cellStyle name="_Выводничка 03.04 6_План график на март Арлан" xfId="9036" xr:uid="{00000000-0005-0000-0000-0000961F0000}"/>
    <cellStyle name="_Выводничка 03.04 7" xfId="9037" xr:uid="{00000000-0005-0000-0000-0000971F0000}"/>
    <cellStyle name="_Выводничка 03.04 7 2" xfId="9038" xr:uid="{00000000-0005-0000-0000-0000981F0000}"/>
    <cellStyle name="_Выводничка 03.04 7 3" xfId="9039" xr:uid="{00000000-0005-0000-0000-0000991F0000}"/>
    <cellStyle name="_Выводничка 03.04 7_ПЛАН ГРАФИК ( 11) движения бригад АЦКРС ООО ХУПКРС 30102010" xfId="9040" xr:uid="{00000000-0005-0000-0000-00009A1F0000}"/>
    <cellStyle name="_Выводничка 03.04 7_ПЛАН ГРАФИК ( 11) движения бригад АЦКРС ООО ХУПКРС 30102010 2" xfId="9041" xr:uid="{00000000-0005-0000-0000-00009B1F0000}"/>
    <cellStyle name="_Выводничка 03.04 7_ПЛАН ГРАФИК ( 11) движения бригад АЦКРС ООО ХУПКРС 30102010 3" xfId="9042" xr:uid="{00000000-0005-0000-0000-00009C1F0000}"/>
    <cellStyle name="_Выводничка 03.04 7_ПЛАН ГРАФИК ( 11) движения бригад АЦКРС ООО ХУПКРС 30102010_План график на март Арлан" xfId="9043" xr:uid="{00000000-0005-0000-0000-00009D1F0000}"/>
    <cellStyle name="_Выводничка 03.04 7_План график на март Арлан" xfId="9044" xr:uid="{00000000-0005-0000-0000-00009E1F0000}"/>
    <cellStyle name="_Выводничка Ц-12" xfId="9045" xr:uid="{00000000-0005-0000-0000-00009F1F0000}"/>
    <cellStyle name="_Выводничка Ц-12 2" xfId="9046" xr:uid="{00000000-0005-0000-0000-0000A01F0000}"/>
    <cellStyle name="_Выводничка Ц-12 2 2" xfId="9047" xr:uid="{00000000-0005-0000-0000-0000A11F0000}"/>
    <cellStyle name="_Выводничка Ц-12 2_ПЛАН ГРАФИК ( 11) движения бригад АЦКРС ООО ХУПКРС 30102010" xfId="9048" xr:uid="{00000000-0005-0000-0000-0000A21F0000}"/>
    <cellStyle name="_Выводничка Ц-12 2_ПЛАН ГРАФИК ( 11) движения бригад АЦКРС ООО ХУПКРС 30102010 2" xfId="9049" xr:uid="{00000000-0005-0000-0000-0000A31F0000}"/>
    <cellStyle name="_Выводничка Ц-12 2_ПЛАН ГРАФИК ( 11) движения бригад АЦКРС ООО ХУПКРС 30102010 3" xfId="9050" xr:uid="{00000000-0005-0000-0000-0000A41F0000}"/>
    <cellStyle name="_Выводничка Ц-12 2_ПЛАН ГРАФИК ( 11) движения бригад АЦКРС ООО ХУПКРС 30102010_План график на март Арлан" xfId="9051" xr:uid="{00000000-0005-0000-0000-0000A51F0000}"/>
    <cellStyle name="_Выводничка Ц-12 2_План график на март Арлан" xfId="9052" xr:uid="{00000000-0005-0000-0000-0000A61F0000}"/>
    <cellStyle name="_Выводничка Ц-12 3" xfId="9053" xr:uid="{00000000-0005-0000-0000-0000A71F0000}"/>
    <cellStyle name="_Выводничка Ц-12 3 2" xfId="9054" xr:uid="{00000000-0005-0000-0000-0000A81F0000}"/>
    <cellStyle name="_Выводничка Ц-12 3_ПЛАН ГРАФИК ( 11) движения бригад АЦКРС ООО ХУПКРС 30102010" xfId="9055" xr:uid="{00000000-0005-0000-0000-0000A91F0000}"/>
    <cellStyle name="_Выводничка Ц-12 3_ПЛАН ГРАФИК ( 11) движения бригад АЦКРС ООО ХУПКРС 30102010 2" xfId="9056" xr:uid="{00000000-0005-0000-0000-0000AA1F0000}"/>
    <cellStyle name="_Выводничка Ц-12 3_ПЛАН ГРАФИК ( 11) движения бригад АЦКРС ООО ХУПКРС 30102010 3" xfId="9057" xr:uid="{00000000-0005-0000-0000-0000AB1F0000}"/>
    <cellStyle name="_Выводничка Ц-12 3_ПЛАН ГРАФИК ( 11) движения бригад АЦКРС ООО ХУПКРС 30102010_План график на март Арлан" xfId="9058" xr:uid="{00000000-0005-0000-0000-0000AC1F0000}"/>
    <cellStyle name="_Выводничка Ц-12 3_План график на март Арлан" xfId="9059" xr:uid="{00000000-0005-0000-0000-0000AD1F0000}"/>
    <cellStyle name="_Выводничка Ц-12 4" xfId="9060" xr:uid="{00000000-0005-0000-0000-0000AE1F0000}"/>
    <cellStyle name="_Выводничка Ц-12 4 2" xfId="9061" xr:uid="{00000000-0005-0000-0000-0000AF1F0000}"/>
    <cellStyle name="_Выводничка Ц-12 4_ПЛАН ГРАФИК ( 11) движения бригад АЦКРС ООО ХУПКРС 30102010" xfId="9062" xr:uid="{00000000-0005-0000-0000-0000B01F0000}"/>
    <cellStyle name="_Выводничка Ц-12 4_ПЛАН ГРАФИК ( 11) движения бригад АЦКРС ООО ХУПКРС 30102010 2" xfId="9063" xr:uid="{00000000-0005-0000-0000-0000B11F0000}"/>
    <cellStyle name="_Выводничка Ц-12 4_ПЛАН ГРАФИК ( 11) движения бригад АЦКРС ООО ХУПКРС 30102010 3" xfId="9064" xr:uid="{00000000-0005-0000-0000-0000B21F0000}"/>
    <cellStyle name="_Выводничка Ц-12 4_ПЛАН ГРАФИК ( 11) движения бригад АЦКРС ООО ХУПКРС 30102010_План график на март Арлан" xfId="9065" xr:uid="{00000000-0005-0000-0000-0000B31F0000}"/>
    <cellStyle name="_Выводничка Ц-12 4_План график на март Арлан" xfId="9066" xr:uid="{00000000-0005-0000-0000-0000B41F0000}"/>
    <cellStyle name="_Выводничка Ц-12 5" xfId="9067" xr:uid="{00000000-0005-0000-0000-0000B51F0000}"/>
    <cellStyle name="_Выводничка Ц-12 5 2" xfId="9068" xr:uid="{00000000-0005-0000-0000-0000B61F0000}"/>
    <cellStyle name="_Выводничка Ц-12 5_ПЛАН ГРАФИК ( 11) движения бригад АЦКРС ООО ХУПКРС 30102010" xfId="9069" xr:uid="{00000000-0005-0000-0000-0000B71F0000}"/>
    <cellStyle name="_Выводничка Ц-12 5_ПЛАН ГРАФИК ( 11) движения бригад АЦКРС ООО ХУПКРС 30102010 2" xfId="9070" xr:uid="{00000000-0005-0000-0000-0000B81F0000}"/>
    <cellStyle name="_Выводничка Ц-12 5_ПЛАН ГРАФИК ( 11) движения бригад АЦКРС ООО ХУПКРС 30102010 3" xfId="9071" xr:uid="{00000000-0005-0000-0000-0000B91F0000}"/>
    <cellStyle name="_Выводничка Ц-12 5_ПЛАН ГРАФИК ( 11) движения бригад АЦКРС ООО ХУПКРС 30102010_План график на март Арлан" xfId="9072" xr:uid="{00000000-0005-0000-0000-0000BA1F0000}"/>
    <cellStyle name="_Выводничка Ц-12 5_План график на март Арлан" xfId="9073" xr:uid="{00000000-0005-0000-0000-0000BB1F0000}"/>
    <cellStyle name="_Выводничка Ц-12 6" xfId="9074" xr:uid="{00000000-0005-0000-0000-0000BC1F0000}"/>
    <cellStyle name="_Выводничка Ц-12 6 2" xfId="9075" xr:uid="{00000000-0005-0000-0000-0000BD1F0000}"/>
    <cellStyle name="_Выводничка Ц-12 6_ПЛАН ГРАФИК ( 11) движения бригад АЦКРС ООО ХУПКРС 30102010" xfId="9076" xr:uid="{00000000-0005-0000-0000-0000BE1F0000}"/>
    <cellStyle name="_Выводничка Ц-12 6_ПЛАН ГРАФИК ( 11) движения бригад АЦКРС ООО ХУПКРС 30102010 2" xfId="9077" xr:uid="{00000000-0005-0000-0000-0000BF1F0000}"/>
    <cellStyle name="_Выводничка Ц-12 6_ПЛАН ГРАФИК ( 11) движения бригад АЦКРС ООО ХУПКРС 30102010 3" xfId="9078" xr:uid="{00000000-0005-0000-0000-0000C01F0000}"/>
    <cellStyle name="_Выводничка Ц-12 6_ПЛАН ГРАФИК ( 11) движения бригад АЦКРС ООО ХУПКРС 30102010_План график на март Арлан" xfId="9079" xr:uid="{00000000-0005-0000-0000-0000C11F0000}"/>
    <cellStyle name="_Выводничка Ц-12 6_План график на март Арлан" xfId="9080" xr:uid="{00000000-0005-0000-0000-0000C21F0000}"/>
    <cellStyle name="_Выводничка Ц-12 7" xfId="9081" xr:uid="{00000000-0005-0000-0000-0000C31F0000}"/>
    <cellStyle name="_Выводничка Ц-12 7 2" xfId="9082" xr:uid="{00000000-0005-0000-0000-0000C41F0000}"/>
    <cellStyle name="_Выводничка Ц-12 7 3" xfId="9083" xr:uid="{00000000-0005-0000-0000-0000C51F0000}"/>
    <cellStyle name="_Выводничка Ц-12 7_ПЛАН ГРАФИК ( 11) движения бригад АЦКРС ООО ХУПКРС 30102010" xfId="9084" xr:uid="{00000000-0005-0000-0000-0000C61F0000}"/>
    <cellStyle name="_Выводничка Ц-12 7_ПЛАН ГРАФИК ( 11) движения бригад АЦКРС ООО ХУПКРС 30102010 2" xfId="9085" xr:uid="{00000000-0005-0000-0000-0000C71F0000}"/>
    <cellStyle name="_Выводничка Ц-12 7_ПЛАН ГРАФИК ( 11) движения бригад АЦКРС ООО ХУПКРС 30102010 3" xfId="9086" xr:uid="{00000000-0005-0000-0000-0000C81F0000}"/>
    <cellStyle name="_Выводничка Ц-12 7_ПЛАН ГРАФИК ( 11) движения бригад АЦКРС ООО ХУПКРС 30102010_План график на март Арлан" xfId="9087" xr:uid="{00000000-0005-0000-0000-0000C91F0000}"/>
    <cellStyle name="_Выводничка Ц-12 7_План график на март Арлан" xfId="9088" xr:uid="{00000000-0005-0000-0000-0000CA1F0000}"/>
    <cellStyle name="_Выводничка ЦДНГ-12" xfId="9089" xr:uid="{00000000-0005-0000-0000-0000CB1F0000}"/>
    <cellStyle name="_Выводничка ЦДНГ-12 2" xfId="9090" xr:uid="{00000000-0005-0000-0000-0000CC1F0000}"/>
    <cellStyle name="_Выводничка ЦДНГ-12 2 2" xfId="9091" xr:uid="{00000000-0005-0000-0000-0000CD1F0000}"/>
    <cellStyle name="_Выводничка ЦДНГ-12 2_ПЛАН ГРАФИК ( 11) движения бригад АЦКРС ООО ХУПКРС 30102010" xfId="9092" xr:uid="{00000000-0005-0000-0000-0000CE1F0000}"/>
    <cellStyle name="_Выводничка ЦДНГ-12 2_ПЛАН ГРАФИК ( 11) движения бригад АЦКРС ООО ХУПКРС 30102010 2" xfId="9093" xr:uid="{00000000-0005-0000-0000-0000CF1F0000}"/>
    <cellStyle name="_Выводничка ЦДНГ-12 2_ПЛАН ГРАФИК ( 11) движения бригад АЦКРС ООО ХУПКРС 30102010 3" xfId="9094" xr:uid="{00000000-0005-0000-0000-0000D01F0000}"/>
    <cellStyle name="_Выводничка ЦДНГ-12 2_ПЛАН ГРАФИК ( 11) движения бригад АЦКРС ООО ХУПКРС 30102010_План график на март Арлан" xfId="9095" xr:uid="{00000000-0005-0000-0000-0000D11F0000}"/>
    <cellStyle name="_Выводничка ЦДНГ-12 2_План график на март Арлан" xfId="9096" xr:uid="{00000000-0005-0000-0000-0000D21F0000}"/>
    <cellStyle name="_Выводничка ЦДНГ-12 3" xfId="9097" xr:uid="{00000000-0005-0000-0000-0000D31F0000}"/>
    <cellStyle name="_Выводничка ЦДНГ-12 3 2" xfId="9098" xr:uid="{00000000-0005-0000-0000-0000D41F0000}"/>
    <cellStyle name="_Выводничка ЦДНГ-12 3_ПЛАН ГРАФИК ( 11) движения бригад АЦКРС ООО ХУПКРС 30102010" xfId="9099" xr:uid="{00000000-0005-0000-0000-0000D51F0000}"/>
    <cellStyle name="_Выводничка ЦДНГ-12 3_ПЛАН ГРАФИК ( 11) движения бригад АЦКРС ООО ХУПКРС 30102010 2" xfId="9100" xr:uid="{00000000-0005-0000-0000-0000D61F0000}"/>
    <cellStyle name="_Выводничка ЦДНГ-12 3_ПЛАН ГРАФИК ( 11) движения бригад АЦКРС ООО ХУПКРС 30102010 3" xfId="9101" xr:uid="{00000000-0005-0000-0000-0000D71F0000}"/>
    <cellStyle name="_Выводничка ЦДНГ-12 3_ПЛАН ГРАФИК ( 11) движения бригад АЦКРС ООО ХУПКРС 30102010_План график на март Арлан" xfId="9102" xr:uid="{00000000-0005-0000-0000-0000D81F0000}"/>
    <cellStyle name="_Выводничка ЦДНГ-12 3_План график на март Арлан" xfId="9103" xr:uid="{00000000-0005-0000-0000-0000D91F0000}"/>
    <cellStyle name="_Выводничка ЦДНГ-12 4" xfId="9104" xr:uid="{00000000-0005-0000-0000-0000DA1F0000}"/>
    <cellStyle name="_Выводничка ЦДНГ-12 4 2" xfId="9105" xr:uid="{00000000-0005-0000-0000-0000DB1F0000}"/>
    <cellStyle name="_Выводничка ЦДНГ-12 4_ПЛАН ГРАФИК ( 11) движения бригад АЦКРС ООО ХУПКРС 30102010" xfId="9106" xr:uid="{00000000-0005-0000-0000-0000DC1F0000}"/>
    <cellStyle name="_Выводничка ЦДНГ-12 4_ПЛАН ГРАФИК ( 11) движения бригад АЦКРС ООО ХУПКРС 30102010 2" xfId="9107" xr:uid="{00000000-0005-0000-0000-0000DD1F0000}"/>
    <cellStyle name="_Выводничка ЦДНГ-12 4_ПЛАН ГРАФИК ( 11) движения бригад АЦКРС ООО ХУПКРС 30102010 3" xfId="9108" xr:uid="{00000000-0005-0000-0000-0000DE1F0000}"/>
    <cellStyle name="_Выводничка ЦДНГ-12 4_ПЛАН ГРАФИК ( 11) движения бригад АЦКРС ООО ХУПКРС 30102010_План график на март Арлан" xfId="9109" xr:uid="{00000000-0005-0000-0000-0000DF1F0000}"/>
    <cellStyle name="_Выводничка ЦДНГ-12 4_План график на март Арлан" xfId="9110" xr:uid="{00000000-0005-0000-0000-0000E01F0000}"/>
    <cellStyle name="_Выводничка ЦДНГ-12 5" xfId="9111" xr:uid="{00000000-0005-0000-0000-0000E11F0000}"/>
    <cellStyle name="_Выводничка ЦДНГ-12 5 2" xfId="9112" xr:uid="{00000000-0005-0000-0000-0000E21F0000}"/>
    <cellStyle name="_Выводничка ЦДНГ-12 5_ПЛАН ГРАФИК ( 11) движения бригад АЦКРС ООО ХУПКРС 30102010" xfId="9113" xr:uid="{00000000-0005-0000-0000-0000E31F0000}"/>
    <cellStyle name="_Выводничка ЦДНГ-12 5_ПЛАН ГРАФИК ( 11) движения бригад АЦКРС ООО ХУПКРС 30102010 2" xfId="9114" xr:uid="{00000000-0005-0000-0000-0000E41F0000}"/>
    <cellStyle name="_Выводничка ЦДНГ-12 5_ПЛАН ГРАФИК ( 11) движения бригад АЦКРС ООО ХУПКРС 30102010 3" xfId="9115" xr:uid="{00000000-0005-0000-0000-0000E51F0000}"/>
    <cellStyle name="_Выводничка ЦДНГ-12 5_ПЛАН ГРАФИК ( 11) движения бригад АЦКРС ООО ХУПКРС 30102010_План график на март Арлан" xfId="9116" xr:uid="{00000000-0005-0000-0000-0000E61F0000}"/>
    <cellStyle name="_Выводничка ЦДНГ-12 5_План график на март Арлан" xfId="9117" xr:uid="{00000000-0005-0000-0000-0000E71F0000}"/>
    <cellStyle name="_Выводничка ЦДНГ-12 6" xfId="9118" xr:uid="{00000000-0005-0000-0000-0000E81F0000}"/>
    <cellStyle name="_Выводничка ЦДНГ-12 6 2" xfId="9119" xr:uid="{00000000-0005-0000-0000-0000E91F0000}"/>
    <cellStyle name="_Выводничка ЦДНГ-12 6_ПЛАН ГРАФИК ( 11) движения бригад АЦКРС ООО ХУПКРС 30102010" xfId="9120" xr:uid="{00000000-0005-0000-0000-0000EA1F0000}"/>
    <cellStyle name="_Выводничка ЦДНГ-12 6_ПЛАН ГРАФИК ( 11) движения бригад АЦКРС ООО ХУПКРС 30102010 2" xfId="9121" xr:uid="{00000000-0005-0000-0000-0000EB1F0000}"/>
    <cellStyle name="_Выводничка ЦДНГ-12 6_ПЛАН ГРАФИК ( 11) движения бригад АЦКРС ООО ХУПКРС 30102010 3" xfId="9122" xr:uid="{00000000-0005-0000-0000-0000EC1F0000}"/>
    <cellStyle name="_Выводничка ЦДНГ-12 6_ПЛАН ГРАФИК ( 11) движения бригад АЦКРС ООО ХУПКРС 30102010_План график на март Арлан" xfId="9123" xr:uid="{00000000-0005-0000-0000-0000ED1F0000}"/>
    <cellStyle name="_Выводничка ЦДНГ-12 6_План график на март Арлан" xfId="9124" xr:uid="{00000000-0005-0000-0000-0000EE1F0000}"/>
    <cellStyle name="_Выводничка ЦДНГ-12 7" xfId="9125" xr:uid="{00000000-0005-0000-0000-0000EF1F0000}"/>
    <cellStyle name="_Выводничка ЦДНГ-12 7 2" xfId="9126" xr:uid="{00000000-0005-0000-0000-0000F01F0000}"/>
    <cellStyle name="_Выводничка ЦДНГ-12 7 3" xfId="9127" xr:uid="{00000000-0005-0000-0000-0000F11F0000}"/>
    <cellStyle name="_Выводничка ЦДНГ-12 7_ПЛАН ГРАФИК ( 11) движения бригад АЦКРС ООО ХУПКРС 30102010" xfId="9128" xr:uid="{00000000-0005-0000-0000-0000F21F0000}"/>
    <cellStyle name="_Выводничка ЦДНГ-12 7_ПЛАН ГРАФИК ( 11) движения бригад АЦКРС ООО ХУПКРС 30102010 2" xfId="9129" xr:uid="{00000000-0005-0000-0000-0000F31F0000}"/>
    <cellStyle name="_Выводничка ЦДНГ-12 7_ПЛАН ГРАФИК ( 11) движения бригад АЦКРС ООО ХУПКРС 30102010 3" xfId="9130" xr:uid="{00000000-0005-0000-0000-0000F41F0000}"/>
    <cellStyle name="_Выводничка ЦДНГ-12 7_ПЛАН ГРАФИК ( 11) движения бригад АЦКРС ООО ХУПКРС 30102010_План график на март Арлан" xfId="9131" xr:uid="{00000000-0005-0000-0000-0000F51F0000}"/>
    <cellStyle name="_Выводничка ЦДНГ-12 7_План график на март Арлан" xfId="9132" xr:uid="{00000000-0005-0000-0000-0000F61F0000}"/>
    <cellStyle name="_Выводничка ЦДНГ-12-январь04г." xfId="9133" xr:uid="{00000000-0005-0000-0000-0000F71F0000}"/>
    <cellStyle name="_Выводничка ЦДНГ-12-январь04г. 2" xfId="9134" xr:uid="{00000000-0005-0000-0000-0000F81F0000}"/>
    <cellStyle name="_Выводничка ЦДНГ-12-январь04г. 2 2" xfId="9135" xr:uid="{00000000-0005-0000-0000-0000F91F0000}"/>
    <cellStyle name="_Выводничка ЦДНГ-12-январь04г. 2_ПЛАН ГРАФИК ( 11) движения бригад АЦКРС ООО ХУПКРС 30102010" xfId="9136" xr:uid="{00000000-0005-0000-0000-0000FA1F0000}"/>
    <cellStyle name="_Выводничка ЦДНГ-12-январь04г. 2_ПЛАН ГРАФИК ( 11) движения бригад АЦКРС ООО ХУПКРС 30102010 2" xfId="9137" xr:uid="{00000000-0005-0000-0000-0000FB1F0000}"/>
    <cellStyle name="_Выводничка ЦДНГ-12-январь04г. 2_ПЛАН ГРАФИК ( 11) движения бригад АЦКРС ООО ХУПКРС 30102010 3" xfId="9138" xr:uid="{00000000-0005-0000-0000-0000FC1F0000}"/>
    <cellStyle name="_Выводничка ЦДНГ-12-январь04г. 2_ПЛАН ГРАФИК ( 11) движения бригад АЦКРС ООО ХУПКРС 30102010_План график на март Арлан" xfId="9139" xr:uid="{00000000-0005-0000-0000-0000FD1F0000}"/>
    <cellStyle name="_Выводничка ЦДНГ-12-январь04г. 2_План график на март Арлан" xfId="9140" xr:uid="{00000000-0005-0000-0000-0000FE1F0000}"/>
    <cellStyle name="_Выводничка ЦДНГ-12-январь04г. 3" xfId="9141" xr:uid="{00000000-0005-0000-0000-0000FF1F0000}"/>
    <cellStyle name="_Выводничка ЦДНГ-12-январь04г. 3 2" xfId="9142" xr:uid="{00000000-0005-0000-0000-000000200000}"/>
    <cellStyle name="_Выводничка ЦДНГ-12-январь04г. 3_ПЛАН ГРАФИК ( 11) движения бригад АЦКРС ООО ХУПКРС 30102010" xfId="9143" xr:uid="{00000000-0005-0000-0000-000001200000}"/>
    <cellStyle name="_Выводничка ЦДНГ-12-январь04г. 3_ПЛАН ГРАФИК ( 11) движения бригад АЦКРС ООО ХУПКРС 30102010 2" xfId="9144" xr:uid="{00000000-0005-0000-0000-000002200000}"/>
    <cellStyle name="_Выводничка ЦДНГ-12-январь04г. 3_ПЛАН ГРАФИК ( 11) движения бригад АЦКРС ООО ХУПКРС 30102010 3" xfId="9145" xr:uid="{00000000-0005-0000-0000-000003200000}"/>
    <cellStyle name="_Выводничка ЦДНГ-12-январь04г. 3_ПЛАН ГРАФИК ( 11) движения бригад АЦКРС ООО ХУПКРС 30102010_План график на март Арлан" xfId="9146" xr:uid="{00000000-0005-0000-0000-000004200000}"/>
    <cellStyle name="_Выводничка ЦДНГ-12-январь04г. 3_План график на март Арлан" xfId="9147" xr:uid="{00000000-0005-0000-0000-000005200000}"/>
    <cellStyle name="_Выводничка ЦДНГ-12-январь04г. 4" xfId="9148" xr:uid="{00000000-0005-0000-0000-000006200000}"/>
    <cellStyle name="_Выводничка ЦДНГ-12-январь04г. 4 2" xfId="9149" xr:uid="{00000000-0005-0000-0000-000007200000}"/>
    <cellStyle name="_Выводничка ЦДНГ-12-январь04г. 4_ПЛАН ГРАФИК ( 11) движения бригад АЦКРС ООО ХУПКРС 30102010" xfId="9150" xr:uid="{00000000-0005-0000-0000-000008200000}"/>
    <cellStyle name="_Выводничка ЦДНГ-12-январь04г. 4_ПЛАН ГРАФИК ( 11) движения бригад АЦКРС ООО ХУПКРС 30102010 2" xfId="9151" xr:uid="{00000000-0005-0000-0000-000009200000}"/>
    <cellStyle name="_Выводничка ЦДНГ-12-январь04г. 4_ПЛАН ГРАФИК ( 11) движения бригад АЦКРС ООО ХУПКРС 30102010 3" xfId="9152" xr:uid="{00000000-0005-0000-0000-00000A200000}"/>
    <cellStyle name="_Выводничка ЦДНГ-12-январь04г. 4_ПЛАН ГРАФИК ( 11) движения бригад АЦКРС ООО ХУПКРС 30102010_План график на март Арлан" xfId="9153" xr:uid="{00000000-0005-0000-0000-00000B200000}"/>
    <cellStyle name="_Выводничка ЦДНГ-12-январь04г. 4_План график на март Арлан" xfId="9154" xr:uid="{00000000-0005-0000-0000-00000C200000}"/>
    <cellStyle name="_Выводничка ЦДНГ-12-январь04г. 5" xfId="9155" xr:uid="{00000000-0005-0000-0000-00000D200000}"/>
    <cellStyle name="_Выводничка ЦДНГ-12-январь04г. 5 2" xfId="9156" xr:uid="{00000000-0005-0000-0000-00000E200000}"/>
    <cellStyle name="_Выводничка ЦДНГ-12-январь04г. 5_ПЛАН ГРАФИК ( 11) движения бригад АЦКРС ООО ХУПКРС 30102010" xfId="9157" xr:uid="{00000000-0005-0000-0000-00000F200000}"/>
    <cellStyle name="_Выводничка ЦДНГ-12-январь04г. 5_ПЛАН ГРАФИК ( 11) движения бригад АЦКРС ООО ХУПКРС 30102010 2" xfId="9158" xr:uid="{00000000-0005-0000-0000-000010200000}"/>
    <cellStyle name="_Выводничка ЦДНГ-12-январь04г. 5_ПЛАН ГРАФИК ( 11) движения бригад АЦКРС ООО ХУПКРС 30102010 3" xfId="9159" xr:uid="{00000000-0005-0000-0000-000011200000}"/>
    <cellStyle name="_Выводничка ЦДНГ-12-январь04г. 5_ПЛАН ГРАФИК ( 11) движения бригад АЦКРС ООО ХУПКРС 30102010_План график на март Арлан" xfId="9160" xr:uid="{00000000-0005-0000-0000-000012200000}"/>
    <cellStyle name="_Выводничка ЦДНГ-12-январь04г. 5_План график на март Арлан" xfId="9161" xr:uid="{00000000-0005-0000-0000-000013200000}"/>
    <cellStyle name="_Выводничка ЦДНГ-12-январь04г. 6" xfId="9162" xr:uid="{00000000-0005-0000-0000-000014200000}"/>
    <cellStyle name="_Выводничка ЦДНГ-12-январь04г. 6 2" xfId="9163" xr:uid="{00000000-0005-0000-0000-000015200000}"/>
    <cellStyle name="_Выводничка ЦДНГ-12-январь04г. 6_ПЛАН ГРАФИК ( 11) движения бригад АЦКРС ООО ХУПКРС 30102010" xfId="9164" xr:uid="{00000000-0005-0000-0000-000016200000}"/>
    <cellStyle name="_Выводничка ЦДНГ-12-январь04г. 6_ПЛАН ГРАФИК ( 11) движения бригад АЦКРС ООО ХУПКРС 30102010 2" xfId="9165" xr:uid="{00000000-0005-0000-0000-000017200000}"/>
    <cellStyle name="_Выводничка ЦДНГ-12-январь04г. 6_ПЛАН ГРАФИК ( 11) движения бригад АЦКРС ООО ХУПКРС 30102010 3" xfId="9166" xr:uid="{00000000-0005-0000-0000-000018200000}"/>
    <cellStyle name="_Выводничка ЦДНГ-12-январь04г. 6_ПЛАН ГРАФИК ( 11) движения бригад АЦКРС ООО ХУПКРС 30102010_План график на март Арлан" xfId="9167" xr:uid="{00000000-0005-0000-0000-000019200000}"/>
    <cellStyle name="_Выводничка ЦДНГ-12-январь04г. 6_План график на март Арлан" xfId="9168" xr:uid="{00000000-0005-0000-0000-00001A200000}"/>
    <cellStyle name="_Выводничка ЦДНГ-12-январь04г. 7" xfId="9169" xr:uid="{00000000-0005-0000-0000-00001B200000}"/>
    <cellStyle name="_Выводничка ЦДНГ-12-январь04г. 7 2" xfId="9170" xr:uid="{00000000-0005-0000-0000-00001C200000}"/>
    <cellStyle name="_Выводничка ЦДНГ-12-январь04г. 7 3" xfId="9171" xr:uid="{00000000-0005-0000-0000-00001D200000}"/>
    <cellStyle name="_Выводничка ЦДНГ-12-январь04г. 7_ПЛАН ГРАФИК ( 11) движения бригад АЦКРС ООО ХУПКРС 30102010" xfId="9172" xr:uid="{00000000-0005-0000-0000-00001E200000}"/>
    <cellStyle name="_Выводничка ЦДНГ-12-январь04г. 7_ПЛАН ГРАФИК ( 11) движения бригад АЦКРС ООО ХУПКРС 30102010 2" xfId="9173" xr:uid="{00000000-0005-0000-0000-00001F200000}"/>
    <cellStyle name="_Выводничка ЦДНГ-12-январь04г. 7_ПЛАН ГРАФИК ( 11) движения бригад АЦКРС ООО ХУПКРС 30102010 3" xfId="9174" xr:uid="{00000000-0005-0000-0000-000020200000}"/>
    <cellStyle name="_Выводничка ЦДНГ-12-январь04г. 7_ПЛАН ГРАФИК ( 11) движения бригад АЦКРС ООО ХУПКРС 30102010_План график на март Арлан" xfId="9175" xr:uid="{00000000-0005-0000-0000-000021200000}"/>
    <cellStyle name="_Выводничка ЦДНГ-12-январь04г. 7_План график на март Арлан" xfId="9176" xr:uid="{00000000-0005-0000-0000-000022200000}"/>
    <cellStyle name="_Выводные МАРТ" xfId="9177" xr:uid="{00000000-0005-0000-0000-000023200000}"/>
    <cellStyle name="_Выводные скважины для ЦИТС" xfId="9178" xr:uid="{00000000-0005-0000-0000-000024200000}"/>
    <cellStyle name="_Выводные скважины для ЦИТС 2" xfId="9179" xr:uid="{00000000-0005-0000-0000-000025200000}"/>
    <cellStyle name="_Выводные скважины для ЦИТС 3" xfId="9180" xr:uid="{00000000-0005-0000-0000-000026200000}"/>
    <cellStyle name="_Выводные скважины для ЦИТС(новые)" xfId="9181" xr:uid="{00000000-0005-0000-0000-000027200000}"/>
    <cellStyle name="_Выводные скважины для ЦИТС(новые)_Новая форма расчёта добычи" xfId="9182" xr:uid="{00000000-0005-0000-0000-000028200000}"/>
    <cellStyle name="_Выводные скважины для ЦИТС(новые)_Новая форма расчёта добычи 2" xfId="9183" xr:uid="{00000000-0005-0000-0000-000029200000}"/>
    <cellStyle name="_Выводные скважины для ЦИТС(новые)_Новая форма расчёта добычи 3" xfId="9184" xr:uid="{00000000-0005-0000-0000-00002A200000}"/>
    <cellStyle name="_Выводные скважины для ЦИТС(новые)_ПР декабрь" xfId="9185" xr:uid="{00000000-0005-0000-0000-00002B200000}"/>
    <cellStyle name="_Выводные скважины для ЦИТС(новые)_ПР декабрь 2" xfId="9186" xr:uid="{00000000-0005-0000-0000-00002C200000}"/>
    <cellStyle name="_Выводные скважины для ЦИТС(новые)_ПР декабрь 3" xfId="9187" xr:uid="{00000000-0005-0000-0000-00002D200000}"/>
    <cellStyle name="_Выводные февраль" xfId="9188" xr:uid="{00000000-0005-0000-0000-00002E200000}"/>
    <cellStyle name="_выгрузка" xfId="9189" xr:uid="{00000000-0005-0000-0000-00002F200000}"/>
    <cellStyle name="_выгрузка 2" xfId="9190" xr:uid="{00000000-0005-0000-0000-000030200000}"/>
    <cellStyle name="_выгрузка 3" xfId="9191" xr:uid="{00000000-0005-0000-0000-000031200000}"/>
    <cellStyle name="_Вып (МР)" xfId="9192" xr:uid="{00000000-0005-0000-0000-000032200000}"/>
    <cellStyle name="_Вып (МР) (2)" xfId="9193" xr:uid="{00000000-0005-0000-0000-000033200000}"/>
    <cellStyle name="_Выполнение Графика проведения КВУи замераРпл по ЮНГ на ноябрь- декабрь( после корректировки Юганского региона)" xfId="9194" xr:uid="{00000000-0005-0000-0000-000034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" xfId="9195" xr:uid="{00000000-0005-0000-0000-000035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 2" xfId="9196" xr:uid="{00000000-0005-0000-0000-000036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 3" xfId="9197" xr:uid="{00000000-0005-0000-0000-000037200000}"/>
    <cellStyle name="_Выполнение Графика проведения КВУи замераРпл по ЮНГ на ноябрь- декабрь( после корректировки Юганского региона)_ПР декабрь" xfId="9198" xr:uid="{00000000-0005-0000-0000-000038200000}"/>
    <cellStyle name="_Выполнение Графика проведения КВУи замераРпл по ЮНГ на ноябрь- декабрь( после корректировки Юганского региона)_ПР декабрь 2" xfId="9199" xr:uid="{00000000-0005-0000-0000-000039200000}"/>
    <cellStyle name="_Выполнение Графика проведения КВУи замераРпл по ЮНГ на ноябрь- декабрь( после корректировки Юганского региона)_ПР декабрь 3" xfId="9200" xr:uid="{00000000-0005-0000-0000-00003A200000}"/>
    <cellStyle name="_Выполнение ГТМ МсР" xfId="9201" xr:uid="{00000000-0005-0000-0000-00003B200000}"/>
    <cellStyle name="_Выполнение ГТМ ПРО" xfId="9202" xr:uid="{00000000-0005-0000-0000-00003C200000}"/>
    <cellStyle name="_Выполнение ГТМ ЮР" xfId="9203" xr:uid="{00000000-0005-0000-0000-00003D200000}"/>
    <cellStyle name="_Выполнение сетевого графика" xfId="9204" xr:uid="{00000000-0005-0000-0000-00003E200000}"/>
    <cellStyle name="_Выполнение Сетевого Графика ГТМ (новый)" xfId="9205" xr:uid="{00000000-0005-0000-0000-00003F200000}"/>
    <cellStyle name="_Выполнение ЦДНГ-4  ГТМ май 17.05.07г" xfId="9206" xr:uid="{00000000-0005-0000-0000-000040200000}"/>
    <cellStyle name="_Вых_nl_ожид (2)" xfId="9207" xr:uid="{00000000-0005-0000-0000-000041200000}"/>
    <cellStyle name="_Вых_nl_ожид (2) 2" xfId="9208" xr:uid="{00000000-0005-0000-0000-000042200000}"/>
    <cellStyle name="_Вых_nl_ожид (2)_Копия СВОД ТН ВНК ЦП 2011-2015 г.г._Рагулина (корректировка от 3.0912.10)" xfId="9209" xr:uid="{00000000-0005-0000-0000-000043200000}"/>
    <cellStyle name="_Вых_nl_ожид (2)_Копия СВОД ТН ВНК ЦП 2011-2015 г.г._Рагулина (корректировка от 3.0912.10)_Роснефть3_red" xfId="9210" xr:uid="{00000000-0005-0000-0000-000044200000}"/>
    <cellStyle name="_Вых_nl_ожид (2)_КР труб 2014" xfId="9211" xr:uid="{00000000-0005-0000-0000-000045200000}"/>
    <cellStyle name="_Вых_nl_ожид (2)_Макет Бизнес-плана Трубопроводы 2011 - 2015 от 15.11.10" xfId="9212" xr:uid="{00000000-0005-0000-0000-000046200000}"/>
    <cellStyle name="_Вых_nl_ожид (2)_Макет НГД 2010-2014" xfId="9213" xr:uid="{00000000-0005-0000-0000-000047200000}"/>
    <cellStyle name="_Вых_nl_ожид (2)_Макет НГД 2010-2014_Роснефть3_red" xfId="9214" xr:uid="{00000000-0005-0000-0000-000048200000}"/>
    <cellStyle name="_Вых_nl_ожид (2)_Приложение №2 форма 4.4 Макет НГД 2013-2017" xfId="9215" xr:uid="{00000000-0005-0000-0000-000049200000}"/>
    <cellStyle name="_Вых_nl_ожид (2)_Приложение диагностика" xfId="9216" xr:uid="{00000000-0005-0000-0000-00004A200000}"/>
    <cellStyle name="_Вых_nl_ожид (2)_Приложение диагностика (2)" xfId="9217" xr:uid="{00000000-0005-0000-0000-00004B200000}"/>
    <cellStyle name="_Вых_nl_ожид (2)_Роснефть3_red" xfId="9218" xr:uid="{00000000-0005-0000-0000-00004C200000}"/>
    <cellStyle name="_Вых_nl_ожид (2)_СВОД ТН ВНК ЦП 2011-2015 г.г._Рагулина (корректировка от 28.09.10)" xfId="9219" xr:uid="{00000000-0005-0000-0000-00004D200000}"/>
    <cellStyle name="_Вых_nl_ожид (2)_СВОД ТН ВНК ЦП 2011-2015 г.г._Рагулина (корректировка от 28.09.10)_Роснефть3_red" xfId="9220" xr:uid="{00000000-0005-0000-0000-00004E200000}"/>
    <cellStyle name="_Вых_nl_ожид (2)_СтНГ" xfId="9221" xr:uid="{00000000-0005-0000-0000-00004F200000}"/>
    <cellStyle name="_Выходная2007_nl_v2" xfId="9222" xr:uid="{00000000-0005-0000-0000-000050200000}"/>
    <cellStyle name="_Выходная2007_nl_v2 2" xfId="9223" xr:uid="{00000000-0005-0000-0000-000051200000}"/>
    <cellStyle name="_Выходная2007_nl_v2_Копия СВОД ТН ВНК ЦП 2011-2015 г.г._Рагулина (корректировка от 3.0912.10)" xfId="9224" xr:uid="{00000000-0005-0000-0000-000052200000}"/>
    <cellStyle name="_Выходная2007_nl_v2_Копия СВОД ТН ВНК ЦП 2011-2015 г.г._Рагулина (корректировка от 3.0912.10)_Роснефть3_red" xfId="9225" xr:uid="{00000000-0005-0000-0000-000053200000}"/>
    <cellStyle name="_Выходная2007_nl_v2_КР труб 2014" xfId="9226" xr:uid="{00000000-0005-0000-0000-000054200000}"/>
    <cellStyle name="_Выходная2007_nl_v2_Макет Бизнес-плана Трубопроводы 2011 - 2015 от 15.11.10" xfId="9227" xr:uid="{00000000-0005-0000-0000-000055200000}"/>
    <cellStyle name="_Выходная2007_nl_v2_Макет НГД 2010-2014" xfId="9228" xr:uid="{00000000-0005-0000-0000-000056200000}"/>
    <cellStyle name="_Выходная2007_nl_v2_Макет НГД 2010-2014_Роснефть3_red" xfId="9229" xr:uid="{00000000-0005-0000-0000-000057200000}"/>
    <cellStyle name="_Выходная2007_nl_v2_Приложение №2 форма 4.4 Макет НГД 2013-2017" xfId="9230" xr:uid="{00000000-0005-0000-0000-000058200000}"/>
    <cellStyle name="_Выходная2007_nl_v2_Приложение диагностика" xfId="9231" xr:uid="{00000000-0005-0000-0000-000059200000}"/>
    <cellStyle name="_Выходная2007_nl_v2_Приложение диагностика (2)" xfId="9232" xr:uid="{00000000-0005-0000-0000-00005A200000}"/>
    <cellStyle name="_Выходная2007_nl_v2_Роснефть3_red" xfId="9233" xr:uid="{00000000-0005-0000-0000-00005B200000}"/>
    <cellStyle name="_Выходная2007_nl_v2_СВОД ТН ВНК ЦП 2011-2015 г.г._Рагулина (корректировка от 28.09.10)" xfId="9234" xr:uid="{00000000-0005-0000-0000-00005C200000}"/>
    <cellStyle name="_Выходная2007_nl_v2_СВОД ТН ВНК ЦП 2011-2015 г.г._Рагулина (корректировка от 28.09.10)_Роснефть3_red" xfId="9235" xr:uid="{00000000-0005-0000-0000-00005D200000}"/>
    <cellStyle name="_Выходная2007_nl_v2_СтНГ" xfId="9236" xr:uid="{00000000-0005-0000-0000-00005E200000}"/>
    <cellStyle name="_Выходная2007v0" xfId="9237" xr:uid="{00000000-0005-0000-0000-00005F200000}"/>
    <cellStyle name="_Выходная2007v0 _ nl _ v11" xfId="9238" xr:uid="{00000000-0005-0000-0000-000060200000}"/>
    <cellStyle name="_Выходная2007v0 _ nl _ v11 2" xfId="9239" xr:uid="{00000000-0005-0000-0000-000061200000}"/>
    <cellStyle name="_Выходная2007v0 _ nl _ v11_Копия СВОД ТН ВНК ЦП 2011-2015 г.г._Рагулина (корректировка от 3.0912.10)" xfId="9240" xr:uid="{00000000-0005-0000-0000-000062200000}"/>
    <cellStyle name="_Выходная2007v0 _ nl _ v11_Копия СВОД ТН ВНК ЦП 2011-2015 г.г._Рагулина (корректировка от 3.0912.10)_Роснефть3_red" xfId="9241" xr:uid="{00000000-0005-0000-0000-000063200000}"/>
    <cellStyle name="_Выходная2007v0 _ nl _ v11_КР труб 2014" xfId="9242" xr:uid="{00000000-0005-0000-0000-000064200000}"/>
    <cellStyle name="_Выходная2007v0 _ nl _ v11_Макет Бизнес-плана Трубопроводы 2011 - 2015 от 15.11.10" xfId="9243" xr:uid="{00000000-0005-0000-0000-000065200000}"/>
    <cellStyle name="_Выходная2007v0 _ nl _ v11_Макет НГД 2010-2014" xfId="9244" xr:uid="{00000000-0005-0000-0000-000066200000}"/>
    <cellStyle name="_Выходная2007v0 _ nl _ v11_Макет НГД 2010-2014_Роснефть3_red" xfId="9245" xr:uid="{00000000-0005-0000-0000-000067200000}"/>
    <cellStyle name="_Выходная2007v0 _ nl _ v11_Приложение №2 форма 4.4 Макет НГД 2013-2017" xfId="9246" xr:uid="{00000000-0005-0000-0000-000068200000}"/>
    <cellStyle name="_Выходная2007v0 _ nl _ v11_Приложение диагностика" xfId="9247" xr:uid="{00000000-0005-0000-0000-000069200000}"/>
    <cellStyle name="_Выходная2007v0 _ nl _ v11_Приложение диагностика (2)" xfId="9248" xr:uid="{00000000-0005-0000-0000-00006A200000}"/>
    <cellStyle name="_Выходная2007v0 _ nl _ v11_Роснефть3_red" xfId="9249" xr:uid="{00000000-0005-0000-0000-00006B200000}"/>
    <cellStyle name="_Выходная2007v0 _ nl _ v11_СВОД ТН ВНК ЦП 2011-2015 г.г._Рагулина (корректировка от 28.09.10)" xfId="9250" xr:uid="{00000000-0005-0000-0000-00006C200000}"/>
    <cellStyle name="_Выходная2007v0 _ nl _ v11_СВОД ТН ВНК ЦП 2011-2015 г.г._Рагулина (корректировка от 28.09.10)_Роснефть3_red" xfId="9251" xr:uid="{00000000-0005-0000-0000-00006D200000}"/>
    <cellStyle name="_Выходная2007v0 _ nl _ v11_СтНГ" xfId="9252" xr:uid="{00000000-0005-0000-0000-00006E200000}"/>
    <cellStyle name="_Выходная2007v0 2" xfId="9253" xr:uid="{00000000-0005-0000-0000-00006F200000}"/>
    <cellStyle name="_Выходная2007v0 3" xfId="9254" xr:uid="{00000000-0005-0000-0000-000070200000}"/>
    <cellStyle name="_Выходная2007v0 4" xfId="9255" xr:uid="{00000000-0005-0000-0000-000071200000}"/>
    <cellStyle name="_Выходная2007v0 5" xfId="9256" xr:uid="{00000000-0005-0000-0000-000072200000}"/>
    <cellStyle name="_Выходная2007v0 6" xfId="9257" xr:uid="{00000000-0005-0000-0000-000073200000}"/>
    <cellStyle name="_Выходная2007v0 7" xfId="9258" xr:uid="{00000000-0005-0000-0000-000074200000}"/>
    <cellStyle name="_Выходная2007v0 8" xfId="9259" xr:uid="{00000000-0005-0000-0000-000075200000}"/>
    <cellStyle name="_Выходная2007v0 9" xfId="9260" xr:uid="{00000000-0005-0000-0000-000076200000}"/>
    <cellStyle name="_Выходная2007v0_11 мес.nl_2" xfId="9261" xr:uid="{00000000-0005-0000-0000-000077200000}"/>
    <cellStyle name="_Выходная2007v0_11 мес.nl_2 2" xfId="9262" xr:uid="{00000000-0005-0000-0000-000078200000}"/>
    <cellStyle name="_Выходная2007v0_11 мес.nl_2_Копия СВОД ТН ВНК ЦП 2011-2015 г.г._Рагулина (корректировка от 3.0912.10)" xfId="9263" xr:uid="{00000000-0005-0000-0000-000079200000}"/>
    <cellStyle name="_Выходная2007v0_11 мес.nl_2_Копия СВОД ТН ВНК ЦП 2011-2015 г.г._Рагулина (корректировка от 3.0912.10)_Роснефть3_red" xfId="9264" xr:uid="{00000000-0005-0000-0000-00007A200000}"/>
    <cellStyle name="_Выходная2007v0_11 мес.nl_2_КР труб 2014" xfId="9265" xr:uid="{00000000-0005-0000-0000-00007B200000}"/>
    <cellStyle name="_Выходная2007v0_11 мес.nl_2_Макет Бизнес-плана Трубопроводы 2011 - 2015 от 15.11.10" xfId="9266" xr:uid="{00000000-0005-0000-0000-00007C200000}"/>
    <cellStyle name="_Выходная2007v0_11 мес.nl_2_Макет НГД 2010-2014" xfId="9267" xr:uid="{00000000-0005-0000-0000-00007D200000}"/>
    <cellStyle name="_Выходная2007v0_11 мес.nl_2_Макет НГД 2010-2014_Роснефть3_red" xfId="9268" xr:uid="{00000000-0005-0000-0000-00007E200000}"/>
    <cellStyle name="_Выходная2007v0_11 мес.nl_2_Приложение №2 форма 4.4 Макет НГД 2013-2017" xfId="9269" xr:uid="{00000000-0005-0000-0000-00007F200000}"/>
    <cellStyle name="_Выходная2007v0_11 мес.nl_2_Приложение диагностика" xfId="9270" xr:uid="{00000000-0005-0000-0000-000080200000}"/>
    <cellStyle name="_Выходная2007v0_11 мес.nl_2_Приложение диагностика (2)" xfId="9271" xr:uid="{00000000-0005-0000-0000-000081200000}"/>
    <cellStyle name="_Выходная2007v0_11 мес.nl_2_Роснефть3_red" xfId="9272" xr:uid="{00000000-0005-0000-0000-000082200000}"/>
    <cellStyle name="_Выходная2007v0_11 мес.nl_2_СВОД ТН ВНК ЦП 2011-2015 г.г._Рагулина (корректировка от 28.09.10)" xfId="9273" xr:uid="{00000000-0005-0000-0000-000083200000}"/>
    <cellStyle name="_Выходная2007v0_11 мес.nl_2_СВОД ТН ВНК ЦП 2011-2015 г.г._Рагулина (корректировка от 28.09.10)_Роснефть3_red" xfId="9274" xr:uid="{00000000-0005-0000-0000-000084200000}"/>
    <cellStyle name="_Выходная2007v0_11 мес.nl_2_СтНГ" xfId="9275" xr:uid="{00000000-0005-0000-0000-000085200000}"/>
    <cellStyle name="_Выходная2007v0_11 мес.nl_3" xfId="9276" xr:uid="{00000000-0005-0000-0000-000086200000}"/>
    <cellStyle name="_Выходная2007v0_11 мес.nl_3 2" xfId="9277" xr:uid="{00000000-0005-0000-0000-000087200000}"/>
    <cellStyle name="_Выходная2007v0_11 мес.nl_3_Копия СВОД ТН ВНК ЦП 2011-2015 г.г._Рагулина (корректировка от 3.0912.10)" xfId="9278" xr:uid="{00000000-0005-0000-0000-000088200000}"/>
    <cellStyle name="_Выходная2007v0_11 мес.nl_3_Копия СВОД ТН ВНК ЦП 2011-2015 г.г._Рагулина (корректировка от 3.0912.10)_Роснефть3_red" xfId="9279" xr:uid="{00000000-0005-0000-0000-000089200000}"/>
    <cellStyle name="_Выходная2007v0_11 мес.nl_3_КР труб 2014" xfId="9280" xr:uid="{00000000-0005-0000-0000-00008A200000}"/>
    <cellStyle name="_Выходная2007v0_11 мес.nl_3_Макет Бизнес-плана Трубопроводы 2011 - 2015 от 15.11.10" xfId="9281" xr:uid="{00000000-0005-0000-0000-00008B200000}"/>
    <cellStyle name="_Выходная2007v0_11 мес.nl_3_Макет НГД 2010-2014" xfId="9282" xr:uid="{00000000-0005-0000-0000-00008C200000}"/>
    <cellStyle name="_Выходная2007v0_11 мес.nl_3_Макет НГД 2010-2014_Роснефть3_red" xfId="9283" xr:uid="{00000000-0005-0000-0000-00008D200000}"/>
    <cellStyle name="_Выходная2007v0_11 мес.nl_3_Приложение №2 форма 4.4 Макет НГД 2013-2017" xfId="9284" xr:uid="{00000000-0005-0000-0000-00008E200000}"/>
    <cellStyle name="_Выходная2007v0_11 мес.nl_3_Приложение диагностика" xfId="9285" xr:uid="{00000000-0005-0000-0000-00008F200000}"/>
    <cellStyle name="_Выходная2007v0_11 мес.nl_3_Приложение диагностика (2)" xfId="9286" xr:uid="{00000000-0005-0000-0000-000090200000}"/>
    <cellStyle name="_Выходная2007v0_11 мес.nl_3_Роснефть3_red" xfId="9287" xr:uid="{00000000-0005-0000-0000-000091200000}"/>
    <cellStyle name="_Выходная2007v0_11 мес.nl_3_СВОД ТН ВНК ЦП 2011-2015 г.г._Рагулина (корректировка от 28.09.10)" xfId="9288" xr:uid="{00000000-0005-0000-0000-000092200000}"/>
    <cellStyle name="_Выходная2007v0_11 мес.nl_3_СВОД ТН ВНК ЦП 2011-2015 г.г._Рагулина (корректировка от 28.09.10)_Роснефть3_red" xfId="9289" xr:uid="{00000000-0005-0000-0000-000093200000}"/>
    <cellStyle name="_Выходная2007v0_11 мес.nl_3_СтНГ" xfId="9290" xr:uid="{00000000-0005-0000-0000-000094200000}"/>
    <cellStyle name="_Выходная2007v0_nl_1" xfId="9291" xr:uid="{00000000-0005-0000-0000-000095200000}"/>
    <cellStyle name="_Выходная2007v0_nl_1 2" xfId="9292" xr:uid="{00000000-0005-0000-0000-000096200000}"/>
    <cellStyle name="_Выходная2007v0_nl_1_Копия СВОД ТН ВНК ЦП 2011-2015 г.г._Рагулина (корректировка от 3.0912.10)" xfId="9293" xr:uid="{00000000-0005-0000-0000-000097200000}"/>
    <cellStyle name="_Выходная2007v0_nl_1_Копия СВОД ТН ВНК ЦП 2011-2015 г.г._Рагулина (корректировка от 3.0912.10)_Роснефть3_red" xfId="9294" xr:uid="{00000000-0005-0000-0000-000098200000}"/>
    <cellStyle name="_Выходная2007v0_nl_1_КР труб 2014" xfId="9295" xr:uid="{00000000-0005-0000-0000-000099200000}"/>
    <cellStyle name="_Выходная2007v0_nl_1_Макет Бизнес-плана Трубопроводы 2011 - 2015 от 15.11.10" xfId="9296" xr:uid="{00000000-0005-0000-0000-00009A200000}"/>
    <cellStyle name="_Выходная2007v0_nl_1_Макет НГД 2010-2014" xfId="9297" xr:uid="{00000000-0005-0000-0000-00009B200000}"/>
    <cellStyle name="_Выходная2007v0_nl_1_Макет НГД 2010-2014_Роснефть3_red" xfId="9298" xr:uid="{00000000-0005-0000-0000-00009C200000}"/>
    <cellStyle name="_Выходная2007v0_nl_1_Приложение №2 форма 4.4 Макет НГД 2013-2017" xfId="9299" xr:uid="{00000000-0005-0000-0000-00009D200000}"/>
    <cellStyle name="_Выходная2007v0_nl_1_Приложение диагностика" xfId="9300" xr:uid="{00000000-0005-0000-0000-00009E200000}"/>
    <cellStyle name="_Выходная2007v0_nl_1_Приложение диагностика (2)" xfId="9301" xr:uid="{00000000-0005-0000-0000-00009F200000}"/>
    <cellStyle name="_Выходная2007v0_nl_1_Роснефть3_red" xfId="9302" xr:uid="{00000000-0005-0000-0000-0000A0200000}"/>
    <cellStyle name="_Выходная2007v0_nl_1_СВОД ТН ВНК ЦП 2011-2015 г.г._Рагулина (корректировка от 28.09.10)" xfId="9303" xr:uid="{00000000-0005-0000-0000-0000A1200000}"/>
    <cellStyle name="_Выходная2007v0_nl_1_СВОД ТН ВНК ЦП 2011-2015 г.г._Рагулина (корректировка от 28.09.10)_Роснефть3_red" xfId="9304" xr:uid="{00000000-0005-0000-0000-0000A2200000}"/>
    <cellStyle name="_Выходная2007v0_nl_1_СтНГ" xfId="9305" xr:uid="{00000000-0005-0000-0000-0000A3200000}"/>
    <cellStyle name="_Выходная2007v0_nl_3 уточн." xfId="9306" xr:uid="{00000000-0005-0000-0000-0000A4200000}"/>
    <cellStyle name="_Выходная2007v0_nl_3 уточн. 2" xfId="9307" xr:uid="{00000000-0005-0000-0000-0000A5200000}"/>
    <cellStyle name="_Выходная2007v0_nl_3 уточн._Копия СВОД ТН ВНК ЦП 2011-2015 г.г._Рагулина (корректировка от 3.0912.10)" xfId="9308" xr:uid="{00000000-0005-0000-0000-0000A6200000}"/>
    <cellStyle name="_Выходная2007v0_nl_3 уточн._Копия СВОД ТН ВНК ЦП 2011-2015 г.г._Рагулина (корректировка от 3.0912.10)_Роснефть3_red" xfId="9309" xr:uid="{00000000-0005-0000-0000-0000A7200000}"/>
    <cellStyle name="_Выходная2007v0_nl_3 уточн._КР труб 2014" xfId="9310" xr:uid="{00000000-0005-0000-0000-0000A8200000}"/>
    <cellStyle name="_Выходная2007v0_nl_3 уточн._Макет Бизнес-плана Трубопроводы 2011 - 2015 от 15.11.10" xfId="9311" xr:uid="{00000000-0005-0000-0000-0000A9200000}"/>
    <cellStyle name="_Выходная2007v0_nl_3 уточн._Макет НГД 2010-2014" xfId="9312" xr:uid="{00000000-0005-0000-0000-0000AA200000}"/>
    <cellStyle name="_Выходная2007v0_nl_3 уточн._Макет НГД 2010-2014_Роснефть3_red" xfId="9313" xr:uid="{00000000-0005-0000-0000-0000AB200000}"/>
    <cellStyle name="_Выходная2007v0_nl_3 уточн._Приложение №2 форма 4.4 Макет НГД 2013-2017" xfId="9314" xr:uid="{00000000-0005-0000-0000-0000AC200000}"/>
    <cellStyle name="_Выходная2007v0_nl_3 уточн._Приложение диагностика" xfId="9315" xr:uid="{00000000-0005-0000-0000-0000AD200000}"/>
    <cellStyle name="_Выходная2007v0_nl_3 уточн._Приложение диагностика (2)" xfId="9316" xr:uid="{00000000-0005-0000-0000-0000AE200000}"/>
    <cellStyle name="_Выходная2007v0_nl_3 уточн._Роснефть3_red" xfId="9317" xr:uid="{00000000-0005-0000-0000-0000AF200000}"/>
    <cellStyle name="_Выходная2007v0_nl_3 уточн._СВОД ТН ВНК ЦП 2011-2015 г.г._Рагулина (корректировка от 28.09.10)" xfId="9318" xr:uid="{00000000-0005-0000-0000-0000B0200000}"/>
    <cellStyle name="_Выходная2007v0_nl_3 уточн._СВОД ТН ВНК ЦП 2011-2015 г.г._Рагулина (корректировка от 28.09.10)_Роснефть3_red" xfId="9319" xr:uid="{00000000-0005-0000-0000-0000B1200000}"/>
    <cellStyle name="_Выходная2007v0_nl_3 уточн._СтНГ" xfId="9320" xr:uid="{00000000-0005-0000-0000-0000B2200000}"/>
    <cellStyle name="_Выходная2007v0_nl_4" xfId="9321" xr:uid="{00000000-0005-0000-0000-0000B3200000}"/>
    <cellStyle name="_Выходная2007v0_nl_4 2" xfId="9322" xr:uid="{00000000-0005-0000-0000-0000B4200000}"/>
    <cellStyle name="_Выходная2007v0_nl_4_Копия СВОД ТН ВНК ЦП 2011-2015 г.г._Рагулина (корректировка от 3.0912.10)" xfId="9323" xr:uid="{00000000-0005-0000-0000-0000B5200000}"/>
    <cellStyle name="_Выходная2007v0_nl_4_Копия СВОД ТН ВНК ЦП 2011-2015 г.г._Рагулина (корректировка от 3.0912.10)_Роснефть3_red" xfId="9324" xr:uid="{00000000-0005-0000-0000-0000B6200000}"/>
    <cellStyle name="_Выходная2007v0_nl_4_КР труб 2014" xfId="9325" xr:uid="{00000000-0005-0000-0000-0000B7200000}"/>
    <cellStyle name="_Выходная2007v0_nl_4_Макет Бизнес-плана Трубопроводы 2011 - 2015 от 15.11.10" xfId="9326" xr:uid="{00000000-0005-0000-0000-0000B8200000}"/>
    <cellStyle name="_Выходная2007v0_nl_4_Макет НГД 2010-2014" xfId="9327" xr:uid="{00000000-0005-0000-0000-0000B9200000}"/>
    <cellStyle name="_Выходная2007v0_nl_4_Макет НГД 2010-2014_Роснефть3_red" xfId="9328" xr:uid="{00000000-0005-0000-0000-0000BA200000}"/>
    <cellStyle name="_Выходная2007v0_nl_4_Приложение №2 форма 4.4 Макет НГД 2013-2017" xfId="9329" xr:uid="{00000000-0005-0000-0000-0000BB200000}"/>
    <cellStyle name="_Выходная2007v0_nl_4_Приложение диагностика" xfId="9330" xr:uid="{00000000-0005-0000-0000-0000BC200000}"/>
    <cellStyle name="_Выходная2007v0_nl_4_Приложение диагностика (2)" xfId="9331" xr:uid="{00000000-0005-0000-0000-0000BD200000}"/>
    <cellStyle name="_Выходная2007v0_nl_4_Роснефть3_red" xfId="9332" xr:uid="{00000000-0005-0000-0000-0000BE200000}"/>
    <cellStyle name="_Выходная2007v0_nl_4_СВОД ТН ВНК ЦП 2011-2015 г.г._Рагулина (корректировка от 28.09.10)" xfId="9333" xr:uid="{00000000-0005-0000-0000-0000BF200000}"/>
    <cellStyle name="_Выходная2007v0_nl_4_СВОД ТН ВНК ЦП 2011-2015 г.г._Рагулина (корректировка от 28.09.10)_Роснефть3_red" xfId="9334" xr:uid="{00000000-0005-0000-0000-0000C0200000}"/>
    <cellStyle name="_Выходная2007v0_nl_4_СтНГ" xfId="9335" xr:uid="{00000000-0005-0000-0000-0000C1200000}"/>
    <cellStyle name="_Выходная2007v0_nl_7" xfId="9336" xr:uid="{00000000-0005-0000-0000-0000C2200000}"/>
    <cellStyle name="_Выходная2007v0_nl_7 2" xfId="9337" xr:uid="{00000000-0005-0000-0000-0000C3200000}"/>
    <cellStyle name="_Выходная2007v0_nl_7_Копия СВОД ТН ВНК ЦП 2011-2015 г.г._Рагулина (корректировка от 3.0912.10)" xfId="9338" xr:uid="{00000000-0005-0000-0000-0000C4200000}"/>
    <cellStyle name="_Выходная2007v0_nl_7_Копия СВОД ТН ВНК ЦП 2011-2015 г.г._Рагулина (корректировка от 3.0912.10)_Роснефть3_red" xfId="9339" xr:uid="{00000000-0005-0000-0000-0000C5200000}"/>
    <cellStyle name="_Выходная2007v0_nl_7_КР труб 2014" xfId="9340" xr:uid="{00000000-0005-0000-0000-0000C6200000}"/>
    <cellStyle name="_Выходная2007v0_nl_7_Макет Бизнес-плана Трубопроводы 2011 - 2015 от 15.11.10" xfId="9341" xr:uid="{00000000-0005-0000-0000-0000C7200000}"/>
    <cellStyle name="_Выходная2007v0_nl_7_Макет НГД 2010-2014" xfId="9342" xr:uid="{00000000-0005-0000-0000-0000C8200000}"/>
    <cellStyle name="_Выходная2007v0_nl_7_Макет НГД 2010-2014_Роснефть3_red" xfId="9343" xr:uid="{00000000-0005-0000-0000-0000C9200000}"/>
    <cellStyle name="_Выходная2007v0_nl_7_Приложение №2 форма 4.4 Макет НГД 2013-2017" xfId="9344" xr:uid="{00000000-0005-0000-0000-0000CA200000}"/>
    <cellStyle name="_Выходная2007v0_nl_7_Приложение диагностика" xfId="9345" xr:uid="{00000000-0005-0000-0000-0000CB200000}"/>
    <cellStyle name="_Выходная2007v0_nl_7_Приложение диагностика (2)" xfId="9346" xr:uid="{00000000-0005-0000-0000-0000CC200000}"/>
    <cellStyle name="_Выходная2007v0_nl_7_Роснефть3_red" xfId="9347" xr:uid="{00000000-0005-0000-0000-0000CD200000}"/>
    <cellStyle name="_Выходная2007v0_nl_7_СВОД ТН ВНК ЦП 2011-2015 г.г._Рагулина (корректировка от 28.09.10)" xfId="9348" xr:uid="{00000000-0005-0000-0000-0000CE200000}"/>
    <cellStyle name="_Выходная2007v0_nl_7_СВОД ТН ВНК ЦП 2011-2015 г.г._Рагулина (корректировка от 28.09.10)_Роснефть3_red" xfId="9349" xr:uid="{00000000-0005-0000-0000-0000CF200000}"/>
    <cellStyle name="_Выходная2007v0_nl_7_СтНГ" xfId="9350" xr:uid="{00000000-0005-0000-0000-0000D0200000}"/>
    <cellStyle name="_Выходная2007v0_Копия СВОД ТН ВНК ЦП 2011-2015 г.г._Рагулина (корректировка от 3.0912.10)" xfId="9351" xr:uid="{00000000-0005-0000-0000-0000D1200000}"/>
    <cellStyle name="_Выходная2007v0_Копия СВОД ТН ВНК ЦП 2011-2015 г.г._Рагулина (корректировка от 3.0912.10)_Роснефть3_red" xfId="9352" xr:uid="{00000000-0005-0000-0000-0000D2200000}"/>
    <cellStyle name="_Выходная2007v0_КР труб 2014" xfId="9353" xr:uid="{00000000-0005-0000-0000-0000D3200000}"/>
    <cellStyle name="_Выходная2007v0_Макет Бизнес-плана Трубопроводы 2011 - 2015 от 15.11.10" xfId="9354" xr:uid="{00000000-0005-0000-0000-0000D4200000}"/>
    <cellStyle name="_Выходная2007v0_Макет НГД 2010-2014" xfId="9355" xr:uid="{00000000-0005-0000-0000-0000D5200000}"/>
    <cellStyle name="_Выходная2007v0_Макет НГД 2010-2014_Роснефть3_red" xfId="9356" xr:uid="{00000000-0005-0000-0000-0000D6200000}"/>
    <cellStyle name="_Выходная2007v0_Приложение №2 форма 4.4 Макет НГД 2013-2017" xfId="9357" xr:uid="{00000000-0005-0000-0000-0000D7200000}"/>
    <cellStyle name="_Выходная2007v0_Приложение диагностика" xfId="9358" xr:uid="{00000000-0005-0000-0000-0000D8200000}"/>
    <cellStyle name="_Выходная2007v0_Приложение диагностика (2)" xfId="9359" xr:uid="{00000000-0005-0000-0000-0000D9200000}"/>
    <cellStyle name="_Выходная2007v0_Роснефть3_red" xfId="9360" xr:uid="{00000000-0005-0000-0000-0000DA200000}"/>
    <cellStyle name="_Выходная2007v0_СВОД ТН ВНК ЦП 2011-2015 г.г._Рагулина (корректировка от 28.09.10)" xfId="9361" xr:uid="{00000000-0005-0000-0000-0000DB200000}"/>
    <cellStyle name="_Выходная2007v0_СВОД ТН ВНК ЦП 2011-2015 г.г._Рагулина (корректировка от 28.09.10)_Роснефть3_red" xfId="9362" xr:uid="{00000000-0005-0000-0000-0000DC200000}"/>
    <cellStyle name="_Выходная2007v0_СтНГ" xfId="9363" xr:uid="{00000000-0005-0000-0000-0000DD200000}"/>
    <cellStyle name="_Выходная2009_nl_v9" xfId="9364" xr:uid="{00000000-0005-0000-0000-0000DE200000}"/>
    <cellStyle name="_Выходная2009_nl_v9 2" xfId="9365" xr:uid="{00000000-0005-0000-0000-0000DF200000}"/>
    <cellStyle name="_Выходная2009_nl_v9_Копия СВОД ТН ВНК ЦП 2011-2015 г.г._Рагулина (корректировка от 3.0912.10)" xfId="9366" xr:uid="{00000000-0005-0000-0000-0000E0200000}"/>
    <cellStyle name="_Выходная2009_nl_v9_Копия СВОД ТН ВНК ЦП 2011-2015 г.г._Рагулина (корректировка от 3.0912.10)_Роснефть3_red" xfId="9367" xr:uid="{00000000-0005-0000-0000-0000E1200000}"/>
    <cellStyle name="_Выходная2009_nl_v9_КР труб 2014" xfId="9368" xr:uid="{00000000-0005-0000-0000-0000E2200000}"/>
    <cellStyle name="_Выходная2009_nl_v9_Макет Бизнес-плана Трубопроводы 2011 - 2015 от 15.11.10" xfId="9369" xr:uid="{00000000-0005-0000-0000-0000E3200000}"/>
    <cellStyle name="_Выходная2009_nl_v9_Макет НГД 2010-2014" xfId="9370" xr:uid="{00000000-0005-0000-0000-0000E4200000}"/>
    <cellStyle name="_Выходная2009_nl_v9_Макет НГД 2010-2014_Роснефть3_red" xfId="9371" xr:uid="{00000000-0005-0000-0000-0000E5200000}"/>
    <cellStyle name="_Выходная2009_nl_v9_Приложение №2 форма 4.4 Макет НГД 2013-2017" xfId="9372" xr:uid="{00000000-0005-0000-0000-0000E6200000}"/>
    <cellStyle name="_Выходная2009_nl_v9_Приложение диагностика" xfId="9373" xr:uid="{00000000-0005-0000-0000-0000E7200000}"/>
    <cellStyle name="_Выходная2009_nl_v9_Приложение диагностика (2)" xfId="9374" xr:uid="{00000000-0005-0000-0000-0000E8200000}"/>
    <cellStyle name="_Выходная2009_nl_v9_Роснефть3_red" xfId="9375" xr:uid="{00000000-0005-0000-0000-0000E9200000}"/>
    <cellStyle name="_Выходная2009_nl_v9_СВОД ТН ВНК ЦП 2011-2015 г.г._Рагулина (корректировка от 28.09.10)" xfId="9376" xr:uid="{00000000-0005-0000-0000-0000EA200000}"/>
    <cellStyle name="_Выходная2009_nl_v9_СВОД ТН ВНК ЦП 2011-2015 г.г._Рагулина (корректировка от 28.09.10)_Роснефть3_red" xfId="9377" xr:uid="{00000000-0005-0000-0000-0000EB200000}"/>
    <cellStyle name="_Выходная2009_nl_v9_СтНГ" xfId="9378" xr:uid="{00000000-0005-0000-0000-0000EC200000}"/>
    <cellStyle name="_Газ Уфа" xfId="9379" xr:uid="{00000000-0005-0000-0000-0000ED200000}"/>
    <cellStyle name="_Газ Уфа (01)" xfId="9380" xr:uid="{00000000-0005-0000-0000-0000EE200000}"/>
    <cellStyle name="_Галс" xfId="9381" xr:uid="{00000000-0005-0000-0000-0000EF200000}"/>
    <cellStyle name="_Гаршина Биз-п на 2007 г.-2 вариант" xfId="9382" xr:uid="{00000000-0005-0000-0000-0000F0200000}"/>
    <cellStyle name="_Гаршина Биз-п на 2007 г.-2 вариант 2" xfId="9383" xr:uid="{00000000-0005-0000-0000-0000F1200000}"/>
    <cellStyle name="_Гаршина Биз-п на 2007 г.-2 вариант_Копия СВОД ТН ВНК ЦП 2011-2015 г.г._Рагулина (корректировка от 3.0912.10)" xfId="9384" xr:uid="{00000000-0005-0000-0000-0000F2200000}"/>
    <cellStyle name="_Гаршина Биз-п на 2007 г.-2 вариант_Копия СВОД ТН ВНК ЦП 2011-2015 г.г._Рагулина (корректировка от 3.0912.10)_Роснефть3_red" xfId="9385" xr:uid="{00000000-0005-0000-0000-0000F3200000}"/>
    <cellStyle name="_Гаршина Биз-п на 2007 г.-2 вариант_КР труб 2014" xfId="9386" xr:uid="{00000000-0005-0000-0000-0000F4200000}"/>
    <cellStyle name="_Гаршина Биз-п на 2007 г.-2 вариант_Макет Бизнес-плана Трубопроводы 2011 - 2015 от 15.11.10" xfId="9387" xr:uid="{00000000-0005-0000-0000-0000F5200000}"/>
    <cellStyle name="_Гаршина Биз-п на 2007 г.-2 вариант_Макет НГД 2010-2014" xfId="9388" xr:uid="{00000000-0005-0000-0000-0000F6200000}"/>
    <cellStyle name="_Гаршина Биз-п на 2007 г.-2 вариант_Макет НГД 2010-2014_Роснефть3_red" xfId="9389" xr:uid="{00000000-0005-0000-0000-0000F7200000}"/>
    <cellStyle name="_Гаршина Биз-п на 2007 г.-2 вариант_Приложение №2 форма 4.4 Макет НГД 2013-2017" xfId="9390" xr:uid="{00000000-0005-0000-0000-0000F8200000}"/>
    <cellStyle name="_Гаршина Биз-п на 2007 г.-2 вариант_Приложение диагностика" xfId="9391" xr:uid="{00000000-0005-0000-0000-0000F9200000}"/>
    <cellStyle name="_Гаршина Биз-п на 2007 г.-2 вариант_Приложение диагностика (2)" xfId="9392" xr:uid="{00000000-0005-0000-0000-0000FA200000}"/>
    <cellStyle name="_Гаршина Биз-п на 2007 г.-2 вариант_Роснефть3_red" xfId="9393" xr:uid="{00000000-0005-0000-0000-0000FB200000}"/>
    <cellStyle name="_Гаршина Биз-п на 2007 г.-2 вариант_СВОД ТН ВНК ЦП 2011-2015 г.г._Рагулина (корректировка от 28.09.10)" xfId="9394" xr:uid="{00000000-0005-0000-0000-0000FC200000}"/>
    <cellStyle name="_Гаршина Биз-п на 2007 г.-2 вариант_СВОД ТН ВНК ЦП 2011-2015 г.г._Рагулина (корректировка от 28.09.10)_Роснефть3_red" xfId="9395" xr:uid="{00000000-0005-0000-0000-0000FD200000}"/>
    <cellStyle name="_Гаршина Биз-п на 2007 г.-2 вариант_СтНГ" xfId="9396" xr:uid="{00000000-0005-0000-0000-0000FE200000}"/>
    <cellStyle name="_ГДИ на Апрель" xfId="9397" xr:uid="{00000000-0005-0000-0000-0000FF200000}"/>
    <cellStyle name="_ГДИ на май1" xfId="9398" xr:uid="{00000000-0005-0000-0000-000000210000}"/>
    <cellStyle name="_ГДИ ЦДНГ-12" xfId="9399" xr:uid="{00000000-0005-0000-0000-000001210000}"/>
    <cellStyle name="_ГДИС ЦДНГ-14" xfId="9400" xr:uid="{00000000-0005-0000-0000-000002210000}"/>
    <cellStyle name="_Геонефть охрана окр среды" xfId="9401" xr:uid="{00000000-0005-0000-0000-000003210000}"/>
    <cellStyle name="_ГМАиИТ_ОТМ_2009" xfId="9402" xr:uid="{00000000-0005-0000-0000-000004210000}"/>
    <cellStyle name="_Годовой бюджет функциональных расходов КЦ" xfId="9403" xr:uid="{00000000-0005-0000-0000-000005210000}"/>
    <cellStyle name="_годовой отчет  2001" xfId="9404" xr:uid="{00000000-0005-0000-0000-000006210000}"/>
    <cellStyle name="_ГП Бенодет Корсунь вар2" xfId="9405" xr:uid="{00000000-0005-0000-0000-000007210000}"/>
    <cellStyle name="_ГП Бенодет+Соболиное до 28г" xfId="9406" xr:uid="{00000000-0005-0000-0000-000008210000}"/>
    <cellStyle name="_ГП Столбовое на полное разв 17 02 09г" xfId="9407" xr:uid="{00000000-0005-0000-0000-000009210000}"/>
    <cellStyle name="_ГПЭС НУДНГ заявка 2 квартал от 09 03 09" xfId="9408" xr:uid="{00000000-0005-0000-0000-00000A210000}"/>
    <cellStyle name="_ГПЭС НУДНГ заявка 2 квартал от 09 03 09 2" xfId="9409" xr:uid="{00000000-0005-0000-0000-00000B210000}"/>
    <cellStyle name="_ГПЭС НУДНГ заявка 2 квартал от 09 03 09 2 2" xfId="9410" xr:uid="{00000000-0005-0000-0000-00000C210000}"/>
    <cellStyle name="_ГПЭС НУДНГ заявка 2 квартал от 09 03 09 3" xfId="9411" xr:uid="{00000000-0005-0000-0000-00000D210000}"/>
    <cellStyle name="_ГПЭС НУДНГ заявка 2 квартал от 09 03 09 3 2" xfId="9412" xr:uid="{00000000-0005-0000-0000-00000E210000}"/>
    <cellStyle name="_ГПЭС НУДНГ заявка 2 квартал от 09 03 09 4" xfId="9413" xr:uid="{00000000-0005-0000-0000-00000F210000}"/>
    <cellStyle name="_ГПЭС НУДНГ заявка 2 квартал от 09 03 09 4 2" xfId="9414" xr:uid="{00000000-0005-0000-0000-000010210000}"/>
    <cellStyle name="_ГПЭС НУДНГ заявка 2 квартал от 09 03 09 5" xfId="9415" xr:uid="{00000000-0005-0000-0000-000011210000}"/>
    <cellStyle name="_ГПЭС НУДНГ заявка 2 квартал от 09 03 09_02 Универсальная форма НГДУ Ишимбайнефть" xfId="9416" xr:uid="{00000000-0005-0000-0000-000012210000}"/>
    <cellStyle name="_ГПЭС НУДНГ заявка 2 квартал от 09 03 09_02 Универсальная форма НГДУ Ишимбайнефть 2" xfId="9417" xr:uid="{00000000-0005-0000-0000-000013210000}"/>
    <cellStyle name="_ГПЭС НУДНГ заявка 2 квартал от 09 03 09_03 факт нефтедобыча расшифровка за март" xfId="9418" xr:uid="{00000000-0005-0000-0000-000014210000}"/>
    <cellStyle name="_ГПЭС НУДНГ заявка 2 квартал от 09 03 09_03-01 Факторный анализ отгрузка нефти НГДУ ИН" xfId="9419" xr:uid="{00000000-0005-0000-0000-000015210000}"/>
    <cellStyle name="_ГПЭС НУДНГ заявка 2 квартал от 09 03 09_03-01 Факторный анализ отгрузка нефти НГДУ ИН 2" xfId="9420" xr:uid="{00000000-0005-0000-0000-000016210000}"/>
    <cellStyle name="_ГПЭС НУДНГ заявка 2 квартал от 09 03 09_16-06-2010 Расш. прочей пр.,вспом. материалов за май НГДУ Уфанефть" xfId="9421" xr:uid="{00000000-0005-0000-0000-000017210000}"/>
    <cellStyle name="_ГПЭС НУДНГ заявка 2 квартал от 09 03 09_16-06-2010 Расш. прочей пр.,вспом. материалов за май НГДУ Уфанефть 2" xfId="9422" xr:uid="{00000000-0005-0000-0000-000018210000}"/>
    <cellStyle name="_ГПЭС НУДНГ заявка 2 квартал от 09 03 09_2004-04 НГДУ ТН Расшифровки к смете" xfId="9423" xr:uid="{00000000-0005-0000-0000-000019210000}"/>
    <cellStyle name="_ГПЭС НУДНГ заявка 2 квартал от 09 03 09_2004-04 НГДУ ТН Расшифровки к смете 2" xfId="9424" xr:uid="{00000000-0005-0000-0000-00001A210000}"/>
    <cellStyle name="_ГПЭС НУДНГ заявка 2 квартал от 09 03 09_2010-03-01 Свод ОАО +ООО  - отправлено в АНК" xfId="9425" xr:uid="{00000000-0005-0000-0000-00001B210000}"/>
    <cellStyle name="_ГПЭС НУДНГ заявка 2 квартал от 09 03 09_2010-03-18 ПЛАН  по попутному газу с арендой 2010" xfId="9426" xr:uid="{00000000-0005-0000-0000-00001C210000}"/>
    <cellStyle name="_ГПЭС НУДНГ заявка 2 квартал от 09 03 09_2010-03-18 ПЛАН  по попутному газу с арендой 2010 2" xfId="9427" xr:uid="{00000000-0005-0000-0000-00001D210000}"/>
    <cellStyle name="_ГПЭС НУДНГ заявка 2 квартал от 09 03 09_2010-03-18 ПЛАН  по природному газу с арендой 2010 г." xfId="9428" xr:uid="{00000000-0005-0000-0000-00001E210000}"/>
    <cellStyle name="_ГПЭС НУДНГ заявка 2 квартал от 09 03 09_2010-03-18 ПЛАН  по природному газу с арендой 2010 г. 2" xfId="9429" xr:uid="{00000000-0005-0000-0000-00001F210000}"/>
    <cellStyle name="_ГПЭС НУДНГ заявка 2 квартал от 09 03 09_2010-03-30 Свод  Факт  ООО Б-Д  февраль  по НГДУ" xfId="9430" xr:uid="{00000000-0005-0000-0000-000020210000}"/>
    <cellStyle name="_ГПЭС НУДНГ заявка 2 квартал от 09 03 09_2010-04-02 Стоимость услуг ООО БН-Д 2010" xfId="9431" xr:uid="{00000000-0005-0000-0000-000021210000}"/>
    <cellStyle name="_ГПЭС НУДНГ заявка 2 квартал от 09 03 09_2010-04-02 Стоимость услуг ООО БН-Д 2010 2" xfId="9432" xr:uid="{00000000-0005-0000-0000-000022210000}"/>
    <cellStyle name="_ГПЭС НУДНГ заявка 2 квартал от 09 03 09_2010-04-14 Факт за март 2010г." xfId="9433" xr:uid="{00000000-0005-0000-0000-000023210000}"/>
    <cellStyle name="_ГПЭС НУДНГ заявка 2 квартал от 09 03 09_2010-04-14 Факт за март 2010г. 2" xfId="9434" xr:uid="{00000000-0005-0000-0000-000024210000}"/>
    <cellStyle name="_ГПЭС НУДНГ заявка 2 квартал от 09 03 09_2010-04-28 Вспомогат материалы (за март и с начала года) НГДУ ЧН" xfId="9435" xr:uid="{00000000-0005-0000-0000-000025210000}"/>
    <cellStyle name="_ГПЭС НУДНГ заявка 2 квартал от 09 03 09_2010-04-28 Вспомогат материалы (за март и с начала года) НГДУ ЧН (2)" xfId="9436" xr:uid="{00000000-0005-0000-0000-000026210000}"/>
    <cellStyle name="_ГПЭС НУДНГ заявка 2 квартал от 09 03 09_2010-05-14 Расшифровка всп материалов за апрель НГДУ ИН" xfId="9437" xr:uid="{00000000-0005-0000-0000-000027210000}"/>
    <cellStyle name="_ГПЭС НУДНГ заявка 2 квартал от 09 03 09_2010-05-14 Расшифровка всп материалов за апрель НГДУ ИН 2" xfId="9438" xr:uid="{00000000-0005-0000-0000-000028210000}"/>
    <cellStyle name="_ГПЭС НУДНГ заявка 2 квартал от 09 03 09_2010-05-17 Расшифровки к смете ТГПП (за апрель и с начала года)" xfId="9439" xr:uid="{00000000-0005-0000-0000-000029210000}"/>
    <cellStyle name="_ГПЭС НУДНГ заявка 2 квартал от 09 03 09_2010-05-17 Расшифровки к смете ТГПП (за апрель и с начала года) 2" xfId="9440" xr:uid="{00000000-0005-0000-0000-00002A210000}"/>
    <cellStyle name="_ГПЭС НУДНГ заявка 2 квартал от 09 03 09_2010-05-20 КхН Вспомогательные материалы за апрель" xfId="9441" xr:uid="{00000000-0005-0000-0000-00002B210000}"/>
    <cellStyle name="_ГПЭС НУДНГ заявка 2 квартал от 09 03 09_2010-05-20 КхН Вспомогательные материалы за апрель 2" xfId="9442" xr:uid="{00000000-0005-0000-0000-00002C210000}"/>
    <cellStyle name="_ГПЭС НУДНГ заявка 2 квартал от 09 03 09_2010-05-20 Свод по ВМ за апрель" xfId="9443" xr:uid="{00000000-0005-0000-0000-00002D210000}"/>
    <cellStyle name="_ГПЭС НУДНГ заявка 2 квартал от 09 03 09_2010-06-14 Расшифровка всп материалов за май НГДУ ИН" xfId="9444" xr:uid="{00000000-0005-0000-0000-00002E210000}"/>
    <cellStyle name="_ГПЭС НУДНГ заявка 2 квартал от 09 03 09_2010-06-14 Расшифровка всп материалов за май НГДУ ИН 2" xfId="9445" xr:uid="{00000000-0005-0000-0000-00002F210000}"/>
    <cellStyle name="_ГПЭС НУДНГ заявка 2 квартал от 09 03 09_2010-06-16 НГДУ ТН Расшифровки к смете" xfId="9446" xr:uid="{00000000-0005-0000-0000-000030210000}"/>
    <cellStyle name="_ГПЭС НУДНГ заявка 2 квартал от 09 03 09_2010-06-16 НГДУ ТН Расшифровки к смете 2" xfId="9447" xr:uid="{00000000-0005-0000-0000-000031210000}"/>
    <cellStyle name="_ГПЭС НУДНГ заявка 2 квартал от 09 03 09_2010-06-17 Прочая продукция НГДУ ЧН в мае 2010" xfId="9448" xr:uid="{00000000-0005-0000-0000-000032210000}"/>
    <cellStyle name="_ГПЭС НУДНГ заявка 2 квартал от 09 03 09_2010-06-17 Прочая продукция НГДУ ЧН в мае 2010 2" xfId="9449" xr:uid="{00000000-0005-0000-0000-000033210000}"/>
    <cellStyle name="_ГПЭС НУДНГ заявка 2 квартал от 09 03 09_2010-06-17 Свод по ВМ без формул" xfId="9450" xr:uid="{00000000-0005-0000-0000-000034210000}"/>
    <cellStyle name="_ГПЭС НУДНГ заявка 2 квартал от 09 03 09_2010-07-09 БП на нефть" xfId="9451" xr:uid="{00000000-0005-0000-0000-000035210000}"/>
    <cellStyle name="_ГПЭС НУДНГ заявка 2 квартал от 09 03 09_2010-07-14 Расш. прочей пр.,вспом. материалов НГДУ Уфанефть за июнь 2010 года" xfId="9452" xr:uid="{00000000-0005-0000-0000-000036210000}"/>
    <cellStyle name="_ГПЭС НУДНГ заявка 2 квартал от 09 03 09_2010-07-14 Расшифровка всп материалов за июнь НГДУ ИН" xfId="9453" xr:uid="{00000000-0005-0000-0000-000037210000}"/>
    <cellStyle name="_ГПЭС НУДНГ заявка 2 квартал от 09 03 09_2010-07-15 НГДУ ТН Расшифровки к смете (июнь)" xfId="9454" xr:uid="{00000000-0005-0000-0000-000038210000}"/>
    <cellStyle name="_ГПЭС НУДНГ заявка 2 квартал от 09 03 09_2010-08-27 Свод по ВМ на сентябрь" xfId="9455" xr:uid="{00000000-0005-0000-0000-000039210000}"/>
    <cellStyle name="_ГПЭС НУДНГ заявка 2 квартал от 09 03 09_2010-09-24 Бюджеты отделов НГДУ ЧН в 2010 году С УЧЕТОМ ОУЭН" xfId="9456" xr:uid="{00000000-0005-0000-0000-00003A210000}"/>
    <cellStyle name="_ГПЭС НУДНГ заявка 2 квартал от 09 03 09_2010г. -Бизнес-план в новых условиях ТН (универасальная форма)" xfId="9457" xr:uid="{00000000-0005-0000-0000-00003B210000}"/>
    <cellStyle name="_ГПЭС НУДНГ заявка 2 квартал от 09 03 09_24 02 2010 Смета по Уфанефть с расшифровками" xfId="9458" xr:uid="{00000000-0005-0000-0000-00003C210000}"/>
    <cellStyle name="_ГПЭС НУДНГ заявка 2 квартал от 09 03 09_БП на нефть" xfId="9459" xr:uid="{00000000-0005-0000-0000-00003D210000}"/>
    <cellStyle name="_ГПЭС НУДНГ заявка 2 квартал от 09 03 09_Вспомогат материалы (за апрельГДУ)" xfId="9460" xr:uid="{00000000-0005-0000-0000-00003E210000}"/>
    <cellStyle name="_ГПЭС НУДНГ заявка 2 квартал от 09 03 09_Вспомогат материалы (за апрельГДУ) 2" xfId="9461" xr:uid="{00000000-0005-0000-0000-00003F210000}"/>
    <cellStyle name="_ГПЭС НУДНГ заявка 2 квартал от 09 03 09_Вспомогат материалы (за июньГДУ)" xfId="9462" xr:uid="{00000000-0005-0000-0000-000040210000}"/>
    <cellStyle name="_ГПЭС НУДНГ заявка 2 квартал от 09 03 09_Вспомогат материалы (за май ГДУ)" xfId="9463" xr:uid="{00000000-0005-0000-0000-000041210000}"/>
    <cellStyle name="_ГПЭС НУДНГ заявка 2 квартал от 09 03 09_Вспомогат материалы (за май ГДУ) 2" xfId="9464" xr:uid="{00000000-0005-0000-0000-000042210000}"/>
    <cellStyle name="_ГПЭС НУДНГ заявка 2 квартал от 09 03 09_Дополнительные расшифровки к заявке" xfId="9465" xr:uid="{00000000-0005-0000-0000-000043210000}"/>
    <cellStyle name="_ГПЭС НУДНГ заявка 2 квартал от 09 03 09_Дополнительные расшифровки к заявке 2" xfId="9466" xr:uid="{00000000-0005-0000-0000-000044210000}"/>
    <cellStyle name="_ГПЭС НУДНГ заявка 2 квартал от 09 03 09_информация для прейскуранта на техн. воду" xfId="9467" xr:uid="{00000000-0005-0000-0000-000045210000}"/>
    <cellStyle name="_ГПЭС НУДНГ заявка 2 квартал от 09 03 09_Натур  показат " xfId="9468" xr:uid="{00000000-0005-0000-0000-000046210000}"/>
    <cellStyle name="_ГПЭС НУДНГ заявка 2 квартал от 09 03 09_НГДУ УН Расш. прочей пр.,вспом. материалов за апрель, 4 месяца  2010 года" xfId="9469" xr:uid="{00000000-0005-0000-0000-000047210000}"/>
    <cellStyle name="_ГПЭС НУДНГ заявка 2 квартал от 09 03 09_НГДУ УН Расш. прочей пр.,вспом. материалов за апрель, 4 месяца  2010 года 2" xfId="9470" xr:uid="{00000000-0005-0000-0000-000048210000}"/>
    <cellStyle name="_ГПЭС НУДНГ заявка 2 квартал от 09 03 09_Нефтедобыча Туймазанефть-факт февраль 2010 год" xfId="9471" xr:uid="{00000000-0005-0000-0000-000049210000}"/>
    <cellStyle name="_ГПЭС НУДНГ заявка 2 квартал от 09 03 09_НШУ заявка авг и факт июнь" xfId="9472" xr:uid="{00000000-0005-0000-0000-00004A210000}"/>
    <cellStyle name="_ГПЭС НУДНГ заявка 2 квартал от 09 03 09_НШУ Заявка июнь 2010" xfId="9473" xr:uid="{00000000-0005-0000-0000-00004B210000}"/>
    <cellStyle name="_ГПЭС НУДНГ заявка 2 квартал от 09 03 09_НШУ Заявка май 2010" xfId="9474" xr:uid="{00000000-0005-0000-0000-00004C210000}"/>
    <cellStyle name="_ГПЭС НУДНГ заявка 2 квартал от 09 03 09_Подготовка нефти 2011 для ООО Башминерал" xfId="9475" xr:uid="{00000000-0005-0000-0000-00004D210000}"/>
    <cellStyle name="_ГПЭС НУДНГ заявка 2 квартал от 09 03 09_Пофакторный анализ по НГДУ за март" xfId="9476" xr:uid="{00000000-0005-0000-0000-00004E210000}"/>
    <cellStyle name="_ГПЭС НУДНГ заявка 2 квартал от 09 03 09_Пофакторный анализ по НГДУ за март (2)" xfId="9477" xr:uid="{00000000-0005-0000-0000-00004F210000}"/>
    <cellStyle name="_ГПЭС НУДНГ заявка 2 квартал от 09 03 09_Пофакторный анализ по НГДУ ТН" xfId="9478" xr:uid="{00000000-0005-0000-0000-000050210000}"/>
    <cellStyle name="_ГПЭС НУДНГ заявка 2 квартал от 09 03 09_прочая продукция_" xfId="9479" xr:uid="{00000000-0005-0000-0000-000051210000}"/>
    <cellStyle name="_ГПЭС НУДНГ заявка 2 квартал от 09 03 09_прочая продукция_ 2" xfId="9480" xr:uid="{00000000-0005-0000-0000-000052210000}"/>
    <cellStyle name="_ГПЭС НУДНГ заявка 2 квартал от 09 03 09_расшифровки к фактической смете за апрель НГДУ КХН" xfId="9481" xr:uid="{00000000-0005-0000-0000-000053210000}"/>
    <cellStyle name="_ГПЭС НУДНГ заявка 2 квартал от 09 03 09_расшифровки к фактической смете за апрель НГДУ КХН 2" xfId="9482" xr:uid="{00000000-0005-0000-0000-000054210000}"/>
    <cellStyle name="_ГПЭС НУДНГ заявка 2 квартал от 09 03 09_расшифровки к фактической смете за июнь НГДУ КХН 14.07.2010" xfId="9483" xr:uid="{00000000-0005-0000-0000-000055210000}"/>
    <cellStyle name="_ГПЭС НУДНГ заявка 2 квартал от 09 03 09_расшифровки к фактической смете за май НГДУ КХН" xfId="9484" xr:uid="{00000000-0005-0000-0000-000056210000}"/>
    <cellStyle name="_ГПЭС НУДНГ заявка 2 квартал от 09 03 09_расшифровки к фактической смете за май НГДУ КХН 2" xfId="9485" xr:uid="{00000000-0005-0000-0000-000057210000}"/>
    <cellStyle name="_ГПЭС НУДНГ заявка 2 квартал от 09 03 09_свод" xfId="9486" xr:uid="{00000000-0005-0000-0000-000058210000}"/>
    <cellStyle name="_ГПЭС НУДНГ заявка 2 квартал от 09 03 09_свод 2" xfId="9487" xr:uid="{00000000-0005-0000-0000-000059210000}"/>
    <cellStyle name="_ГПЭС НУДНГ заявка 2 квартал от 09 03 09_Себестоимость НГДУ ЧН в 2010 годe по форме от 25_03_10" xfId="9488" xr:uid="{00000000-0005-0000-0000-00005A210000}"/>
    <cellStyle name="_ГПЭС НУДНГ заявка 2 квартал от 09 03 09_Смета  ОАО АНК Башнефть с услугами ООО БНД за месяц 2010 ИН" xfId="9489" xr:uid="{00000000-0005-0000-0000-00005B210000}"/>
    <cellStyle name="_ГПЭС НУДНГ заявка 2 квартал от 09 03 09_Смета  ОАО АНК Башнефть с услугами ООО БНД за месяц 2010 ИН (2)" xfId="9490" xr:uid="{00000000-0005-0000-0000-00005C210000}"/>
    <cellStyle name="_ГПЭС НУДНГ заявка 2 квартал от 09 03 09_Смета НГДУ ЧН на АНК и ООО" xfId="9491" xr:uid="{00000000-0005-0000-0000-00005D210000}"/>
    <cellStyle name="_ГПЭС НУДНГ заявка 2 квартал от 09 03 09_Стоимость услуг ООО БН-Д 2010  (Утверждено АНК)" xfId="9492" xr:uid="{00000000-0005-0000-0000-00005E210000}"/>
    <cellStyle name="_ГПЭС НУДНГ заявка 2 квартал от 09 03 09_Стоимость услуг ООО БН-Д 2010  (Утверждено АНК) 2" xfId="9493" xr:uid="{00000000-0005-0000-0000-00005F210000}"/>
    <cellStyle name="_ГПЭС НУДНГ заявка 2 квартал от 09 03 09_УН" xfId="9494" xr:uid="{00000000-0005-0000-0000-000060210000}"/>
    <cellStyle name="_ГПЭС НУДНГ заявка 2 квартал от 09 03 09_Универсальная форма для заполнения" xfId="9495" xr:uid="{00000000-0005-0000-0000-000061210000}"/>
    <cellStyle name="_ГПЭС НУДНГ заявка 2 квартал от 09 03 09_Универсальная форма для заполнения 2" xfId="9496" xr:uid="{00000000-0005-0000-0000-000062210000}"/>
    <cellStyle name="_ГПЭС НУДНГ заявка 2 квартал от 09 03 09_Универсальная форма для заполнения НГДУ КХН март факт 14 04 10" xfId="9497" xr:uid="{00000000-0005-0000-0000-000063210000}"/>
    <cellStyle name="_ГПЭС НУДНГ заявка 2 квартал от 09 03 09_Универсальная форма для заполнения НГДУ КХН март факт 14 04 10 2" xfId="9498" xr:uid="{00000000-0005-0000-0000-000064210000}"/>
    <cellStyle name="_ГПЭС НУДНГ заявка 2 квартал от 09 03 09_Факт  ШГПП март" xfId="9499" xr:uid="{00000000-0005-0000-0000-000065210000}"/>
    <cellStyle name="_ГПЭС НУДНГ заявка 2 квартал от 09 03 09_Факторный анализ НГДУ ТН март" xfId="9500" xr:uid="{00000000-0005-0000-0000-000066210000}"/>
    <cellStyle name="_ГПЭС НУДНГ заявка 2 квартал от 09 03 09_Факторный анализ НГДУ ТН март 2" xfId="9501" xr:uid="{00000000-0005-0000-0000-000067210000}"/>
    <cellStyle name="_ГРАФИК" xfId="9502" xr:uid="{00000000-0005-0000-0000-000068210000}"/>
    <cellStyle name="_График  факт на декабрь (5)" xfId="9503" xr:uid="{00000000-0005-0000-0000-000069210000}"/>
    <cellStyle name="_График  факт на декабрь (5)_Новая форма расчёта добычи" xfId="9504" xr:uid="{00000000-0005-0000-0000-00006A210000}"/>
    <cellStyle name="_График  факт на декабрь (5)_Новая форма расчёта добычи 2" xfId="9505" xr:uid="{00000000-0005-0000-0000-00006B210000}"/>
    <cellStyle name="_График  факт на декабрь (5)_Новая форма расчёта добычи 3" xfId="9506" xr:uid="{00000000-0005-0000-0000-00006C210000}"/>
    <cellStyle name="_График  факт на декабрь (5)_ПР декабрь" xfId="9507" xr:uid="{00000000-0005-0000-0000-00006D210000}"/>
    <cellStyle name="_График  факт на декабрь (5)_ПР декабрь 2" xfId="9508" xr:uid="{00000000-0005-0000-0000-00006E210000}"/>
    <cellStyle name="_График  факт на декабрь (5)_ПР декабрь 3" xfId="9509" xr:uid="{00000000-0005-0000-0000-00006F210000}"/>
    <cellStyle name="_ГРАФИК 10" xfId="9510" xr:uid="{00000000-0005-0000-0000-000070210000}"/>
    <cellStyle name="_ГРАФИК 10 2" xfId="9511" xr:uid="{00000000-0005-0000-0000-000071210000}"/>
    <cellStyle name="_ГРАФИК 10 3" xfId="9512" xr:uid="{00000000-0005-0000-0000-000072210000}"/>
    <cellStyle name="_ГРАФИК 10_ПЛАН ГРАФИК ( 11) движения бригад АЦКРС ООО ХУПКРС 30102010" xfId="9513" xr:uid="{00000000-0005-0000-0000-000073210000}"/>
    <cellStyle name="_ГРАФИК 10_ПЛАН ГРАФИК ( 11) движения бригад АЦКРС ООО ХУПКРС 30102010 2" xfId="9514" xr:uid="{00000000-0005-0000-0000-000074210000}"/>
    <cellStyle name="_ГРАФИК 10_ПЛАН ГРАФИК ( 11) движения бригад АЦКРС ООО ХУПКРС 30102010 3" xfId="9515" xr:uid="{00000000-0005-0000-0000-000075210000}"/>
    <cellStyle name="_ГРАФИК 10_ПЛАН ГРАФИК ( 11) движения бригад АЦКРС ООО ХУПКРС 30102010_План график на март Арлан" xfId="9516" xr:uid="{00000000-0005-0000-0000-000076210000}"/>
    <cellStyle name="_ГРАФИК 10_План график на март Арлан" xfId="9517" xr:uid="{00000000-0005-0000-0000-000077210000}"/>
    <cellStyle name="_ГРАФИК 100" xfId="9518" xr:uid="{00000000-0005-0000-0000-000078210000}"/>
    <cellStyle name="_ГРАФИК 101" xfId="9519" xr:uid="{00000000-0005-0000-0000-000079210000}"/>
    <cellStyle name="_ГРАФИК 11" xfId="9520" xr:uid="{00000000-0005-0000-0000-00007A210000}"/>
    <cellStyle name="_ГРАФИК 11 2" xfId="9521" xr:uid="{00000000-0005-0000-0000-00007B210000}"/>
    <cellStyle name="_ГРАФИК 11 3" xfId="9522" xr:uid="{00000000-0005-0000-0000-00007C210000}"/>
    <cellStyle name="_ГРАФИК 11_ПЛАН ГРАФИК ( 11) движения бригад АЦКРС ООО ХУПКРС 30102010" xfId="9523" xr:uid="{00000000-0005-0000-0000-00007D210000}"/>
    <cellStyle name="_ГРАФИК 11_ПЛАН ГРАФИК ( 11) движения бригад АЦКРС ООО ХУПКРС 30102010 2" xfId="9524" xr:uid="{00000000-0005-0000-0000-00007E210000}"/>
    <cellStyle name="_ГРАФИК 11_ПЛАН ГРАФИК ( 11) движения бригад АЦКРС ООО ХУПКРС 30102010 3" xfId="9525" xr:uid="{00000000-0005-0000-0000-00007F210000}"/>
    <cellStyle name="_ГРАФИК 11_ПЛАН ГРАФИК ( 11) движения бригад АЦКРС ООО ХУПКРС 30102010_План график на март Арлан" xfId="9526" xr:uid="{00000000-0005-0000-0000-000080210000}"/>
    <cellStyle name="_ГРАФИК 11_План график на март Арлан" xfId="9527" xr:uid="{00000000-0005-0000-0000-000081210000}"/>
    <cellStyle name="_ГРАФИК 12" xfId="9528" xr:uid="{00000000-0005-0000-0000-000082210000}"/>
    <cellStyle name="_ГРАФИК 12 2" xfId="9529" xr:uid="{00000000-0005-0000-0000-000083210000}"/>
    <cellStyle name="_ГРАФИК 12 3" xfId="9530" xr:uid="{00000000-0005-0000-0000-000084210000}"/>
    <cellStyle name="_ГРАФИК 12_ПЛАН ГРАФИК ( 11) движения бригад АЦКРС ООО ХУПКРС 30102010" xfId="9531" xr:uid="{00000000-0005-0000-0000-000085210000}"/>
    <cellStyle name="_ГРАФИК 12_ПЛАН ГРАФИК ( 11) движения бригад АЦКРС ООО ХУПКРС 30102010 2" xfId="9532" xr:uid="{00000000-0005-0000-0000-000086210000}"/>
    <cellStyle name="_ГРАФИК 12_ПЛАН ГРАФИК ( 11) движения бригад АЦКРС ООО ХУПКРС 30102010 3" xfId="9533" xr:uid="{00000000-0005-0000-0000-000087210000}"/>
    <cellStyle name="_ГРАФИК 12_ПЛАН ГРАФИК ( 11) движения бригад АЦКРС ООО ХУПКРС 30102010_План график на март Арлан" xfId="9534" xr:uid="{00000000-0005-0000-0000-000088210000}"/>
    <cellStyle name="_ГРАФИК 12_План график на март Арлан" xfId="9535" xr:uid="{00000000-0005-0000-0000-000089210000}"/>
    <cellStyle name="_ГРАФИК 13" xfId="9536" xr:uid="{00000000-0005-0000-0000-00008A210000}"/>
    <cellStyle name="_ГРАФИК 13 2" xfId="9537" xr:uid="{00000000-0005-0000-0000-00008B210000}"/>
    <cellStyle name="_ГРАФИК 13 3" xfId="9538" xr:uid="{00000000-0005-0000-0000-00008C210000}"/>
    <cellStyle name="_ГРАФИК 13_ПЛАН ГРАФИК ( 11) движения бригад АЦКРС ООО ХУПКРС 30102010" xfId="9539" xr:uid="{00000000-0005-0000-0000-00008D210000}"/>
    <cellStyle name="_ГРАФИК 13_ПЛАН ГРАФИК ( 11) движения бригад АЦКРС ООО ХУПКРС 30102010 2" xfId="9540" xr:uid="{00000000-0005-0000-0000-00008E210000}"/>
    <cellStyle name="_ГРАФИК 13_ПЛАН ГРАФИК ( 11) движения бригад АЦКРС ООО ХУПКРС 30102010 3" xfId="9541" xr:uid="{00000000-0005-0000-0000-00008F210000}"/>
    <cellStyle name="_ГРАФИК 13_ПЛАН ГРАФИК ( 11) движения бригад АЦКРС ООО ХУПКРС 30102010_План график на март Арлан" xfId="9542" xr:uid="{00000000-0005-0000-0000-000090210000}"/>
    <cellStyle name="_ГРАФИК 13_План график на март Арлан" xfId="9543" xr:uid="{00000000-0005-0000-0000-000091210000}"/>
    <cellStyle name="_ГРАФИК 14" xfId="9544" xr:uid="{00000000-0005-0000-0000-000092210000}"/>
    <cellStyle name="_ГРАФИК 14 2" xfId="9545" xr:uid="{00000000-0005-0000-0000-000093210000}"/>
    <cellStyle name="_ГРАФИК 14 3" xfId="9546" xr:uid="{00000000-0005-0000-0000-000094210000}"/>
    <cellStyle name="_ГРАФИК 14_ПЛАН ГРАФИК ( 11) движения бригад АЦКРС ООО ХУПКРС 30102010" xfId="9547" xr:uid="{00000000-0005-0000-0000-000095210000}"/>
    <cellStyle name="_ГРАФИК 14_ПЛАН ГРАФИК ( 11) движения бригад АЦКРС ООО ХУПКРС 30102010 2" xfId="9548" xr:uid="{00000000-0005-0000-0000-000096210000}"/>
    <cellStyle name="_ГРАФИК 14_ПЛАН ГРАФИК ( 11) движения бригад АЦКРС ООО ХУПКРС 30102010 3" xfId="9549" xr:uid="{00000000-0005-0000-0000-000097210000}"/>
    <cellStyle name="_ГРАФИК 14_ПЛАН ГРАФИК ( 11) движения бригад АЦКРС ООО ХУПКРС 30102010_План график на март Арлан" xfId="9550" xr:uid="{00000000-0005-0000-0000-000098210000}"/>
    <cellStyle name="_ГРАФИК 14_План график на март Арлан" xfId="9551" xr:uid="{00000000-0005-0000-0000-000099210000}"/>
    <cellStyle name="_ГРАФИК 15" xfId="9552" xr:uid="{00000000-0005-0000-0000-00009A210000}"/>
    <cellStyle name="_ГРАФИК 15 2" xfId="9553" xr:uid="{00000000-0005-0000-0000-00009B210000}"/>
    <cellStyle name="_ГРАФИК 15 3" xfId="9554" xr:uid="{00000000-0005-0000-0000-00009C210000}"/>
    <cellStyle name="_ГРАФИК 15_ПЛАН ГРАФИК ( 11) движения бригад АЦКРС ООО ХУПКРС 30102010" xfId="9555" xr:uid="{00000000-0005-0000-0000-00009D210000}"/>
    <cellStyle name="_ГРАФИК 15_ПЛАН ГРАФИК ( 11) движения бригад АЦКРС ООО ХУПКРС 30102010 2" xfId="9556" xr:uid="{00000000-0005-0000-0000-00009E210000}"/>
    <cellStyle name="_ГРАФИК 15_ПЛАН ГРАФИК ( 11) движения бригад АЦКРС ООО ХУПКРС 30102010 3" xfId="9557" xr:uid="{00000000-0005-0000-0000-00009F210000}"/>
    <cellStyle name="_ГРАФИК 15_ПЛАН ГРАФИК ( 11) движения бригад АЦКРС ООО ХУПКРС 30102010_План график на март Арлан" xfId="9558" xr:uid="{00000000-0005-0000-0000-0000A0210000}"/>
    <cellStyle name="_ГРАФИК 15_План график на март Арлан" xfId="9559" xr:uid="{00000000-0005-0000-0000-0000A1210000}"/>
    <cellStyle name="_ГРАФИК 16" xfId="9560" xr:uid="{00000000-0005-0000-0000-0000A2210000}"/>
    <cellStyle name="_ГРАФИК 16 2" xfId="9561" xr:uid="{00000000-0005-0000-0000-0000A3210000}"/>
    <cellStyle name="_ГРАФИК 16 3" xfId="9562" xr:uid="{00000000-0005-0000-0000-0000A4210000}"/>
    <cellStyle name="_ГРАФИК 16_ПЛАН ГРАФИК ( 11) движения бригад АЦКРС ООО ХУПКРС 30102010" xfId="9563" xr:uid="{00000000-0005-0000-0000-0000A5210000}"/>
    <cellStyle name="_ГРАФИК 16_ПЛАН ГРАФИК ( 11) движения бригад АЦКРС ООО ХУПКРС 30102010 2" xfId="9564" xr:uid="{00000000-0005-0000-0000-0000A6210000}"/>
    <cellStyle name="_ГРАФИК 16_ПЛАН ГРАФИК ( 11) движения бригад АЦКРС ООО ХУПКРС 30102010 3" xfId="9565" xr:uid="{00000000-0005-0000-0000-0000A7210000}"/>
    <cellStyle name="_ГРАФИК 16_ПЛАН ГРАФИК ( 11) движения бригад АЦКРС ООО ХУПКРС 30102010_План график на март Арлан" xfId="9566" xr:uid="{00000000-0005-0000-0000-0000A8210000}"/>
    <cellStyle name="_ГРАФИК 16_План график на март Арлан" xfId="9567" xr:uid="{00000000-0005-0000-0000-0000A9210000}"/>
    <cellStyle name="_ГРАФИК 17" xfId="9568" xr:uid="{00000000-0005-0000-0000-0000AA210000}"/>
    <cellStyle name="_ГРАФИК 17 2" xfId="9569" xr:uid="{00000000-0005-0000-0000-0000AB210000}"/>
    <cellStyle name="_ГРАФИК 17 3" xfId="9570" xr:uid="{00000000-0005-0000-0000-0000AC210000}"/>
    <cellStyle name="_ГРАФИК 17_ПЛАН ГРАФИК ( 11) движения бригад АЦКРС ООО ХУПКРС 30102010" xfId="9571" xr:uid="{00000000-0005-0000-0000-0000AD210000}"/>
    <cellStyle name="_ГРАФИК 17_ПЛАН ГРАФИК ( 11) движения бригад АЦКРС ООО ХУПКРС 30102010 2" xfId="9572" xr:uid="{00000000-0005-0000-0000-0000AE210000}"/>
    <cellStyle name="_ГРАФИК 17_ПЛАН ГРАФИК ( 11) движения бригад АЦКРС ООО ХУПКРС 30102010 3" xfId="9573" xr:uid="{00000000-0005-0000-0000-0000AF210000}"/>
    <cellStyle name="_ГРАФИК 17_ПЛАН ГРАФИК ( 11) движения бригад АЦКРС ООО ХУПКРС 30102010_План график на март Арлан" xfId="9574" xr:uid="{00000000-0005-0000-0000-0000B0210000}"/>
    <cellStyle name="_ГРАФИК 17_План график на март Арлан" xfId="9575" xr:uid="{00000000-0005-0000-0000-0000B1210000}"/>
    <cellStyle name="_ГРАФИК 18" xfId="9576" xr:uid="{00000000-0005-0000-0000-0000B2210000}"/>
    <cellStyle name="_ГРАФИК 18 2" xfId="9577" xr:uid="{00000000-0005-0000-0000-0000B3210000}"/>
    <cellStyle name="_ГРАФИК 18 3" xfId="9578" xr:uid="{00000000-0005-0000-0000-0000B4210000}"/>
    <cellStyle name="_ГРАФИК 18_ПЛАН ГРАФИК ( 11) движения бригад АЦКРС ООО ХУПКРС 30102010" xfId="9579" xr:uid="{00000000-0005-0000-0000-0000B5210000}"/>
    <cellStyle name="_ГРАФИК 18_ПЛАН ГРАФИК ( 11) движения бригад АЦКРС ООО ХУПКРС 30102010 2" xfId="9580" xr:uid="{00000000-0005-0000-0000-0000B6210000}"/>
    <cellStyle name="_ГРАФИК 18_ПЛАН ГРАФИК ( 11) движения бригад АЦКРС ООО ХУПКРС 30102010 3" xfId="9581" xr:uid="{00000000-0005-0000-0000-0000B7210000}"/>
    <cellStyle name="_ГРАФИК 18_ПЛАН ГРАФИК ( 11) движения бригад АЦКРС ООО ХУПКРС 30102010_План график на март Арлан" xfId="9582" xr:uid="{00000000-0005-0000-0000-0000B8210000}"/>
    <cellStyle name="_ГРАФИК 18_План график на март Арлан" xfId="9583" xr:uid="{00000000-0005-0000-0000-0000B9210000}"/>
    <cellStyle name="_ГРАФИК 19" xfId="9584" xr:uid="{00000000-0005-0000-0000-0000BA210000}"/>
    <cellStyle name="_ГРАФИК 19 2" xfId="9585" xr:uid="{00000000-0005-0000-0000-0000BB210000}"/>
    <cellStyle name="_ГРАФИК 19 3" xfId="9586" xr:uid="{00000000-0005-0000-0000-0000BC210000}"/>
    <cellStyle name="_ГРАФИК 19_План график на март Арлан" xfId="9587" xr:uid="{00000000-0005-0000-0000-0000BD210000}"/>
    <cellStyle name="_ГРАФИК 2" xfId="9588" xr:uid="{00000000-0005-0000-0000-0000BE210000}"/>
    <cellStyle name="_ГРАФИК 2 2" xfId="9589" xr:uid="{00000000-0005-0000-0000-0000BF210000}"/>
    <cellStyle name="_ГРАФИК 2_ПЛАН ГРАФИК ( 11) движения бригад АЦКРС ООО ХУПКРС 30102010" xfId="9590" xr:uid="{00000000-0005-0000-0000-0000C0210000}"/>
    <cellStyle name="_ГРАФИК 2_ПЛАН ГРАФИК ( 11) движения бригад АЦКРС ООО ХУПКРС 30102010 2" xfId="9591" xr:uid="{00000000-0005-0000-0000-0000C1210000}"/>
    <cellStyle name="_ГРАФИК 2_ПЛАН ГРАФИК ( 11) движения бригад АЦКРС ООО ХУПКРС 30102010 3" xfId="9592" xr:uid="{00000000-0005-0000-0000-0000C2210000}"/>
    <cellStyle name="_ГРАФИК 2_ПЛАН ГРАФИК ( 11) движения бригад АЦКРС ООО ХУПКРС 30102010_План график на март Арлан" xfId="9593" xr:uid="{00000000-0005-0000-0000-0000C3210000}"/>
    <cellStyle name="_ГРАФИК 2_План график на март Арлан" xfId="9594" xr:uid="{00000000-0005-0000-0000-0000C4210000}"/>
    <cellStyle name="_ГРАФИК 20" xfId="9595" xr:uid="{00000000-0005-0000-0000-0000C5210000}"/>
    <cellStyle name="_ГРАФИК 20 2" xfId="9596" xr:uid="{00000000-0005-0000-0000-0000C6210000}"/>
    <cellStyle name="_ГРАФИК 20 3" xfId="9597" xr:uid="{00000000-0005-0000-0000-0000C7210000}"/>
    <cellStyle name="_ГРАФИК 20_План график на март Арлан" xfId="9598" xr:uid="{00000000-0005-0000-0000-0000C8210000}"/>
    <cellStyle name="_ГРАФИК 21" xfId="9599" xr:uid="{00000000-0005-0000-0000-0000C9210000}"/>
    <cellStyle name="_ГРАФИК 21 2" xfId="9600" xr:uid="{00000000-0005-0000-0000-0000CA210000}"/>
    <cellStyle name="_ГРАФИК 21 3" xfId="9601" xr:uid="{00000000-0005-0000-0000-0000CB210000}"/>
    <cellStyle name="_ГРАФИК 21_План график на март Арлан" xfId="9602" xr:uid="{00000000-0005-0000-0000-0000CC210000}"/>
    <cellStyle name="_ГРАФИК 22" xfId="9603" xr:uid="{00000000-0005-0000-0000-0000CD210000}"/>
    <cellStyle name="_ГРАФИК 22 2" xfId="9604" xr:uid="{00000000-0005-0000-0000-0000CE210000}"/>
    <cellStyle name="_ГРАФИК 22 3" xfId="9605" xr:uid="{00000000-0005-0000-0000-0000CF210000}"/>
    <cellStyle name="_ГРАФИК 22_План график на март Арлан" xfId="9606" xr:uid="{00000000-0005-0000-0000-0000D0210000}"/>
    <cellStyle name="_ГРАФИК 23" xfId="9607" xr:uid="{00000000-0005-0000-0000-0000D1210000}"/>
    <cellStyle name="_ГРАФИК 23 2" xfId="9608" xr:uid="{00000000-0005-0000-0000-0000D2210000}"/>
    <cellStyle name="_ГРАФИК 23 3" xfId="9609" xr:uid="{00000000-0005-0000-0000-0000D3210000}"/>
    <cellStyle name="_ГРАФИК 23_План график на март Арлан" xfId="9610" xr:uid="{00000000-0005-0000-0000-0000D4210000}"/>
    <cellStyle name="_ГРАФИК 24" xfId="9611" xr:uid="{00000000-0005-0000-0000-0000D5210000}"/>
    <cellStyle name="_ГРАФИК 24 2" xfId="9612" xr:uid="{00000000-0005-0000-0000-0000D6210000}"/>
    <cellStyle name="_ГРАФИК 24 3" xfId="9613" xr:uid="{00000000-0005-0000-0000-0000D7210000}"/>
    <cellStyle name="_ГРАФИК 24_План график на март Арлан" xfId="9614" xr:uid="{00000000-0005-0000-0000-0000D8210000}"/>
    <cellStyle name="_ГРАФИК 25" xfId="9615" xr:uid="{00000000-0005-0000-0000-0000D9210000}"/>
    <cellStyle name="_ГРАФИК 25 2" xfId="9616" xr:uid="{00000000-0005-0000-0000-0000DA210000}"/>
    <cellStyle name="_ГРАФИК 25 3" xfId="9617" xr:uid="{00000000-0005-0000-0000-0000DB210000}"/>
    <cellStyle name="_ГРАФИК 25_План график на март Арлан" xfId="9618" xr:uid="{00000000-0005-0000-0000-0000DC210000}"/>
    <cellStyle name="_ГРАФИК 26" xfId="9619" xr:uid="{00000000-0005-0000-0000-0000DD210000}"/>
    <cellStyle name="_ГРАФИК 26 2" xfId="9620" xr:uid="{00000000-0005-0000-0000-0000DE210000}"/>
    <cellStyle name="_ГРАФИК 26 3" xfId="9621" xr:uid="{00000000-0005-0000-0000-0000DF210000}"/>
    <cellStyle name="_ГРАФИК 26_План график на март Арлан" xfId="9622" xr:uid="{00000000-0005-0000-0000-0000E0210000}"/>
    <cellStyle name="_ГРАФИК 27" xfId="9623" xr:uid="{00000000-0005-0000-0000-0000E1210000}"/>
    <cellStyle name="_ГРАФИК 27 2" xfId="9624" xr:uid="{00000000-0005-0000-0000-0000E2210000}"/>
    <cellStyle name="_ГРАФИК 27 3" xfId="9625" xr:uid="{00000000-0005-0000-0000-0000E3210000}"/>
    <cellStyle name="_ГРАФИК 27_План график на март Арлан" xfId="9626" xr:uid="{00000000-0005-0000-0000-0000E4210000}"/>
    <cellStyle name="_ГРАФИК 28" xfId="9627" xr:uid="{00000000-0005-0000-0000-0000E5210000}"/>
    <cellStyle name="_ГРАФИК 28 2" xfId="9628" xr:uid="{00000000-0005-0000-0000-0000E6210000}"/>
    <cellStyle name="_ГРАФИК 28 3" xfId="9629" xr:uid="{00000000-0005-0000-0000-0000E7210000}"/>
    <cellStyle name="_ГРАФИК 28_План график на март Арлан" xfId="9630" xr:uid="{00000000-0005-0000-0000-0000E8210000}"/>
    <cellStyle name="_ГРАФИК 29" xfId="9631" xr:uid="{00000000-0005-0000-0000-0000E9210000}"/>
    <cellStyle name="_ГРАФИК 29 2" xfId="9632" xr:uid="{00000000-0005-0000-0000-0000EA210000}"/>
    <cellStyle name="_ГРАФИК 29 3" xfId="9633" xr:uid="{00000000-0005-0000-0000-0000EB210000}"/>
    <cellStyle name="_ГРАФИК 29_План график на март Арлан" xfId="9634" xr:uid="{00000000-0005-0000-0000-0000EC210000}"/>
    <cellStyle name="_ГРАФИК 3" xfId="9635" xr:uid="{00000000-0005-0000-0000-0000ED210000}"/>
    <cellStyle name="_ГРАФИК 3 2" xfId="9636" xr:uid="{00000000-0005-0000-0000-0000EE210000}"/>
    <cellStyle name="_ГРАФИК 3_ПЛАН ГРАФИК ( 11) движения бригад АЦКРС ООО ХУПКРС 30102010" xfId="9637" xr:uid="{00000000-0005-0000-0000-0000EF210000}"/>
    <cellStyle name="_ГРАФИК 3_ПЛАН ГРАФИК ( 11) движения бригад АЦКРС ООО ХУПКРС 30102010 2" xfId="9638" xr:uid="{00000000-0005-0000-0000-0000F0210000}"/>
    <cellStyle name="_ГРАФИК 3_ПЛАН ГРАФИК ( 11) движения бригад АЦКРС ООО ХУПКРС 30102010 3" xfId="9639" xr:uid="{00000000-0005-0000-0000-0000F1210000}"/>
    <cellStyle name="_ГРАФИК 3_ПЛАН ГРАФИК ( 11) движения бригад АЦКРС ООО ХУПКРС 30102010_План график на март Арлан" xfId="9640" xr:uid="{00000000-0005-0000-0000-0000F2210000}"/>
    <cellStyle name="_ГРАФИК 3_План график на март Арлан" xfId="9641" xr:uid="{00000000-0005-0000-0000-0000F3210000}"/>
    <cellStyle name="_ГРАФИК 30" xfId="9642" xr:uid="{00000000-0005-0000-0000-0000F4210000}"/>
    <cellStyle name="_ГРАФИК 30 2" xfId="9643" xr:uid="{00000000-0005-0000-0000-0000F5210000}"/>
    <cellStyle name="_ГРАФИК 30 3" xfId="9644" xr:uid="{00000000-0005-0000-0000-0000F6210000}"/>
    <cellStyle name="_ГРАФИК 30_План график на март Арлан" xfId="9645" xr:uid="{00000000-0005-0000-0000-0000F7210000}"/>
    <cellStyle name="_ГРАФИК 31" xfId="9646" xr:uid="{00000000-0005-0000-0000-0000F8210000}"/>
    <cellStyle name="_ГРАФИК 31 2" xfId="9647" xr:uid="{00000000-0005-0000-0000-0000F9210000}"/>
    <cellStyle name="_ГРАФИК 31 3" xfId="9648" xr:uid="{00000000-0005-0000-0000-0000FA210000}"/>
    <cellStyle name="_ГРАФИК 31_План график на март Арлан" xfId="9649" xr:uid="{00000000-0005-0000-0000-0000FB210000}"/>
    <cellStyle name="_ГРАФИК 32" xfId="9650" xr:uid="{00000000-0005-0000-0000-0000FC210000}"/>
    <cellStyle name="_ГРАФИК 32 2" xfId="9651" xr:uid="{00000000-0005-0000-0000-0000FD210000}"/>
    <cellStyle name="_ГРАФИК 32 3" xfId="9652" xr:uid="{00000000-0005-0000-0000-0000FE210000}"/>
    <cellStyle name="_ГРАФИК 33" xfId="9653" xr:uid="{00000000-0005-0000-0000-0000FF210000}"/>
    <cellStyle name="_ГРАФИК 33 2" xfId="9654" xr:uid="{00000000-0005-0000-0000-000000220000}"/>
    <cellStyle name="_ГРАФИК 33 3" xfId="9655" xr:uid="{00000000-0005-0000-0000-000001220000}"/>
    <cellStyle name="_ГРАФИК 34" xfId="9656" xr:uid="{00000000-0005-0000-0000-000002220000}"/>
    <cellStyle name="_ГРАФИК 34 2" xfId="9657" xr:uid="{00000000-0005-0000-0000-000003220000}"/>
    <cellStyle name="_ГРАФИК 34 3" xfId="9658" xr:uid="{00000000-0005-0000-0000-000004220000}"/>
    <cellStyle name="_ГРАФИК 35" xfId="9659" xr:uid="{00000000-0005-0000-0000-000005220000}"/>
    <cellStyle name="_ГРАФИК 35 2" xfId="9660" xr:uid="{00000000-0005-0000-0000-000006220000}"/>
    <cellStyle name="_ГРАФИК 35 3" xfId="9661" xr:uid="{00000000-0005-0000-0000-000007220000}"/>
    <cellStyle name="_ГРАФИК 36" xfId="9662" xr:uid="{00000000-0005-0000-0000-000008220000}"/>
    <cellStyle name="_ГРАФИК 36 2" xfId="9663" xr:uid="{00000000-0005-0000-0000-000009220000}"/>
    <cellStyle name="_ГРАФИК 36 3" xfId="9664" xr:uid="{00000000-0005-0000-0000-00000A220000}"/>
    <cellStyle name="_ГРАФИК 37" xfId="9665" xr:uid="{00000000-0005-0000-0000-00000B220000}"/>
    <cellStyle name="_ГРАФИК 37 2" xfId="9666" xr:uid="{00000000-0005-0000-0000-00000C220000}"/>
    <cellStyle name="_ГРАФИК 37 3" xfId="9667" xr:uid="{00000000-0005-0000-0000-00000D220000}"/>
    <cellStyle name="_ГРАФИК 38" xfId="9668" xr:uid="{00000000-0005-0000-0000-00000E220000}"/>
    <cellStyle name="_ГРАФИК 38 2" xfId="9669" xr:uid="{00000000-0005-0000-0000-00000F220000}"/>
    <cellStyle name="_ГРАФИК 38 3" xfId="9670" xr:uid="{00000000-0005-0000-0000-000010220000}"/>
    <cellStyle name="_ГРАФИК 39" xfId="9671" xr:uid="{00000000-0005-0000-0000-000011220000}"/>
    <cellStyle name="_ГРАФИК 39 2" xfId="9672" xr:uid="{00000000-0005-0000-0000-000012220000}"/>
    <cellStyle name="_ГРАФИК 39 3" xfId="9673" xr:uid="{00000000-0005-0000-0000-000013220000}"/>
    <cellStyle name="_ГРАФИК 4" xfId="9674" xr:uid="{00000000-0005-0000-0000-000014220000}"/>
    <cellStyle name="_ГРАФИК 4 2" xfId="9675" xr:uid="{00000000-0005-0000-0000-000015220000}"/>
    <cellStyle name="_ГРАФИК 4_ПЛАН ГРАФИК ( 11) движения бригад АЦКРС ООО ХУПКРС 30102010" xfId="9676" xr:uid="{00000000-0005-0000-0000-000016220000}"/>
    <cellStyle name="_ГРАФИК 4_ПЛАН ГРАФИК ( 11) движения бригад АЦКРС ООО ХУПКРС 30102010 2" xfId="9677" xr:uid="{00000000-0005-0000-0000-000017220000}"/>
    <cellStyle name="_ГРАФИК 4_ПЛАН ГРАФИК ( 11) движения бригад АЦКРС ООО ХУПКРС 30102010 3" xfId="9678" xr:uid="{00000000-0005-0000-0000-000018220000}"/>
    <cellStyle name="_ГРАФИК 4_ПЛАН ГРАФИК ( 11) движения бригад АЦКРС ООО ХУПКРС 30102010_План график на март Арлан" xfId="9679" xr:uid="{00000000-0005-0000-0000-000019220000}"/>
    <cellStyle name="_ГРАФИК 4_План график на март Арлан" xfId="9680" xr:uid="{00000000-0005-0000-0000-00001A220000}"/>
    <cellStyle name="_ГРАФИК 40" xfId="9681" xr:uid="{00000000-0005-0000-0000-00001B220000}"/>
    <cellStyle name="_ГРАФИК 40 2" xfId="9682" xr:uid="{00000000-0005-0000-0000-00001C220000}"/>
    <cellStyle name="_ГРАФИК 40 3" xfId="9683" xr:uid="{00000000-0005-0000-0000-00001D220000}"/>
    <cellStyle name="_ГРАФИК 41" xfId="9684" xr:uid="{00000000-0005-0000-0000-00001E220000}"/>
    <cellStyle name="_ГРАФИК 41 2" xfId="9685" xr:uid="{00000000-0005-0000-0000-00001F220000}"/>
    <cellStyle name="_ГРАФИК 41 3" xfId="9686" xr:uid="{00000000-0005-0000-0000-000020220000}"/>
    <cellStyle name="_ГРАФИК 42" xfId="9687" xr:uid="{00000000-0005-0000-0000-000021220000}"/>
    <cellStyle name="_ГРАФИК 42 2" xfId="9688" xr:uid="{00000000-0005-0000-0000-000022220000}"/>
    <cellStyle name="_ГРАФИК 42 3" xfId="9689" xr:uid="{00000000-0005-0000-0000-000023220000}"/>
    <cellStyle name="_ГРАФИК 43" xfId="9690" xr:uid="{00000000-0005-0000-0000-000024220000}"/>
    <cellStyle name="_ГРАФИК 43 2" xfId="9691" xr:uid="{00000000-0005-0000-0000-000025220000}"/>
    <cellStyle name="_ГРАФИК 43 3" xfId="9692" xr:uid="{00000000-0005-0000-0000-000026220000}"/>
    <cellStyle name="_ГРАФИК 44" xfId="9693" xr:uid="{00000000-0005-0000-0000-000027220000}"/>
    <cellStyle name="_ГРАФИК 44 2" xfId="9694" xr:uid="{00000000-0005-0000-0000-000028220000}"/>
    <cellStyle name="_ГРАФИК 44 3" xfId="9695" xr:uid="{00000000-0005-0000-0000-000029220000}"/>
    <cellStyle name="_ГРАФИК 45" xfId="9696" xr:uid="{00000000-0005-0000-0000-00002A220000}"/>
    <cellStyle name="_ГРАФИК 46" xfId="9697" xr:uid="{00000000-0005-0000-0000-00002B220000}"/>
    <cellStyle name="_ГРАФИК 47" xfId="9698" xr:uid="{00000000-0005-0000-0000-00002C220000}"/>
    <cellStyle name="_ГРАФИК 48" xfId="9699" xr:uid="{00000000-0005-0000-0000-00002D220000}"/>
    <cellStyle name="_ГРАФИК 49" xfId="9700" xr:uid="{00000000-0005-0000-0000-00002E220000}"/>
    <cellStyle name="_ГРАФИК 5" xfId="9701" xr:uid="{00000000-0005-0000-0000-00002F220000}"/>
    <cellStyle name="_ГРАФИК 5 2" xfId="9702" xr:uid="{00000000-0005-0000-0000-000030220000}"/>
    <cellStyle name="_ГРАФИК 5_ПЛАН ГРАФИК ( 11) движения бригад АЦКРС ООО ХУПКРС 30102010" xfId="9703" xr:uid="{00000000-0005-0000-0000-000031220000}"/>
    <cellStyle name="_ГРАФИК 5_ПЛАН ГРАФИК ( 11) движения бригад АЦКРС ООО ХУПКРС 30102010 2" xfId="9704" xr:uid="{00000000-0005-0000-0000-000032220000}"/>
    <cellStyle name="_ГРАФИК 5_ПЛАН ГРАФИК ( 11) движения бригад АЦКРС ООО ХУПКРС 30102010 3" xfId="9705" xr:uid="{00000000-0005-0000-0000-000033220000}"/>
    <cellStyle name="_ГРАФИК 5_ПЛАН ГРАФИК ( 11) движения бригад АЦКРС ООО ХУПКРС 30102010_План график на март Арлан" xfId="9706" xr:uid="{00000000-0005-0000-0000-000034220000}"/>
    <cellStyle name="_ГРАФИК 5_План график на март Арлан" xfId="9707" xr:uid="{00000000-0005-0000-0000-000035220000}"/>
    <cellStyle name="_ГРАФИК 50" xfId="9708" xr:uid="{00000000-0005-0000-0000-000036220000}"/>
    <cellStyle name="_ГРАФИК 51" xfId="9709" xr:uid="{00000000-0005-0000-0000-000037220000}"/>
    <cellStyle name="_ГРАФИК 52" xfId="9710" xr:uid="{00000000-0005-0000-0000-000038220000}"/>
    <cellStyle name="_ГРАФИК 53" xfId="9711" xr:uid="{00000000-0005-0000-0000-000039220000}"/>
    <cellStyle name="_ГРАФИК 54" xfId="9712" xr:uid="{00000000-0005-0000-0000-00003A220000}"/>
    <cellStyle name="_ГРАФИК 55" xfId="9713" xr:uid="{00000000-0005-0000-0000-00003B220000}"/>
    <cellStyle name="_ГРАФИК 56" xfId="9714" xr:uid="{00000000-0005-0000-0000-00003C220000}"/>
    <cellStyle name="_ГРАФИК 57" xfId="9715" xr:uid="{00000000-0005-0000-0000-00003D220000}"/>
    <cellStyle name="_ГРАФИК 58" xfId="9716" xr:uid="{00000000-0005-0000-0000-00003E220000}"/>
    <cellStyle name="_ГРАФИК 59" xfId="9717" xr:uid="{00000000-0005-0000-0000-00003F220000}"/>
    <cellStyle name="_ГРАФИК 6" xfId="9718" xr:uid="{00000000-0005-0000-0000-000040220000}"/>
    <cellStyle name="_ГРАФИК 6 2" xfId="9719" xr:uid="{00000000-0005-0000-0000-000041220000}"/>
    <cellStyle name="_ГРАФИК 6_ПЛАН ГРАФИК ( 11) движения бригад АЦКРС ООО ХУПКРС 30102010" xfId="9720" xr:uid="{00000000-0005-0000-0000-000042220000}"/>
    <cellStyle name="_ГРАФИК 6_ПЛАН ГРАФИК ( 11) движения бригад АЦКРС ООО ХУПКРС 30102010 2" xfId="9721" xr:uid="{00000000-0005-0000-0000-000043220000}"/>
    <cellStyle name="_ГРАФИК 6_ПЛАН ГРАФИК ( 11) движения бригад АЦКРС ООО ХУПКРС 30102010 3" xfId="9722" xr:uid="{00000000-0005-0000-0000-000044220000}"/>
    <cellStyle name="_ГРАФИК 6_ПЛАН ГРАФИК ( 11) движения бригад АЦКРС ООО ХУПКРС 30102010_План график на март Арлан" xfId="9723" xr:uid="{00000000-0005-0000-0000-000045220000}"/>
    <cellStyle name="_ГРАФИК 6_План график на март Арлан" xfId="9724" xr:uid="{00000000-0005-0000-0000-000046220000}"/>
    <cellStyle name="_ГРАФИК 60" xfId="9725" xr:uid="{00000000-0005-0000-0000-000047220000}"/>
    <cellStyle name="_ГРАФИК 61" xfId="9726" xr:uid="{00000000-0005-0000-0000-000048220000}"/>
    <cellStyle name="_ГРАФИК 62" xfId="9727" xr:uid="{00000000-0005-0000-0000-000049220000}"/>
    <cellStyle name="_ГРАФИК 63" xfId="9728" xr:uid="{00000000-0005-0000-0000-00004A220000}"/>
    <cellStyle name="_ГРАФИК 64" xfId="9729" xr:uid="{00000000-0005-0000-0000-00004B220000}"/>
    <cellStyle name="_ГРАФИК 65" xfId="9730" xr:uid="{00000000-0005-0000-0000-00004C220000}"/>
    <cellStyle name="_ГРАФИК 66" xfId="9731" xr:uid="{00000000-0005-0000-0000-00004D220000}"/>
    <cellStyle name="_ГРАФИК 67" xfId="9732" xr:uid="{00000000-0005-0000-0000-00004E220000}"/>
    <cellStyle name="_ГРАФИК 68" xfId="9733" xr:uid="{00000000-0005-0000-0000-00004F220000}"/>
    <cellStyle name="_ГРАФИК 69" xfId="9734" xr:uid="{00000000-0005-0000-0000-000050220000}"/>
    <cellStyle name="_ГРАФИК 7" xfId="9735" xr:uid="{00000000-0005-0000-0000-000051220000}"/>
    <cellStyle name="_ГРАФИК 7 2" xfId="9736" xr:uid="{00000000-0005-0000-0000-000052220000}"/>
    <cellStyle name="_ГРАФИК 7 3" xfId="9737" xr:uid="{00000000-0005-0000-0000-000053220000}"/>
    <cellStyle name="_ГРАФИК 7_ПЛАН ГРАФИК ( 11) движения бригад АЦКРС ООО ХУПКРС 30102010" xfId="9738" xr:uid="{00000000-0005-0000-0000-000054220000}"/>
    <cellStyle name="_ГРАФИК 7_ПЛАН ГРАФИК ( 11) движения бригад АЦКРС ООО ХУПКРС 30102010 2" xfId="9739" xr:uid="{00000000-0005-0000-0000-000055220000}"/>
    <cellStyle name="_ГРАФИК 7_ПЛАН ГРАФИК ( 11) движения бригад АЦКРС ООО ХУПКРС 30102010 3" xfId="9740" xr:uid="{00000000-0005-0000-0000-000056220000}"/>
    <cellStyle name="_ГРАФИК 7_ПЛАН ГРАФИК ( 11) движения бригад АЦКРС ООО ХУПКРС 30102010_План график на март Арлан" xfId="9741" xr:uid="{00000000-0005-0000-0000-000057220000}"/>
    <cellStyle name="_ГРАФИК 7_План график на март Арлан" xfId="9742" xr:uid="{00000000-0005-0000-0000-000058220000}"/>
    <cellStyle name="_ГРАФИК 70" xfId="9743" xr:uid="{00000000-0005-0000-0000-000059220000}"/>
    <cellStyle name="_ГРАФИК 71" xfId="9744" xr:uid="{00000000-0005-0000-0000-00005A220000}"/>
    <cellStyle name="_ГРАФИК 72" xfId="9745" xr:uid="{00000000-0005-0000-0000-00005B220000}"/>
    <cellStyle name="_ГРАФИК 73" xfId="9746" xr:uid="{00000000-0005-0000-0000-00005C220000}"/>
    <cellStyle name="_ГРАФИК 74" xfId="9747" xr:uid="{00000000-0005-0000-0000-00005D220000}"/>
    <cellStyle name="_ГРАФИК 75" xfId="9748" xr:uid="{00000000-0005-0000-0000-00005E220000}"/>
    <cellStyle name="_ГРАФИК 76" xfId="9749" xr:uid="{00000000-0005-0000-0000-00005F220000}"/>
    <cellStyle name="_ГРАФИК 77" xfId="9750" xr:uid="{00000000-0005-0000-0000-000060220000}"/>
    <cellStyle name="_ГРАФИК 78" xfId="9751" xr:uid="{00000000-0005-0000-0000-000061220000}"/>
    <cellStyle name="_ГРАФИК 79" xfId="9752" xr:uid="{00000000-0005-0000-0000-000062220000}"/>
    <cellStyle name="_ГРАФИК 8" xfId="9753" xr:uid="{00000000-0005-0000-0000-000063220000}"/>
    <cellStyle name="_ГРАФИК 8 2" xfId="9754" xr:uid="{00000000-0005-0000-0000-000064220000}"/>
    <cellStyle name="_ГРАФИК 8 3" xfId="9755" xr:uid="{00000000-0005-0000-0000-000065220000}"/>
    <cellStyle name="_ГРАФИК 8_ПЛАН ГРАФИК ( 11) движения бригад АЦКРС ООО ХУПКРС 30102010" xfId="9756" xr:uid="{00000000-0005-0000-0000-000066220000}"/>
    <cellStyle name="_ГРАФИК 8_ПЛАН ГРАФИК ( 11) движения бригад АЦКРС ООО ХУПКРС 30102010 2" xfId="9757" xr:uid="{00000000-0005-0000-0000-000067220000}"/>
    <cellStyle name="_ГРАФИК 8_ПЛАН ГРАФИК ( 11) движения бригад АЦКРС ООО ХУПКРС 30102010 3" xfId="9758" xr:uid="{00000000-0005-0000-0000-000068220000}"/>
    <cellStyle name="_ГРАФИК 8_ПЛАН ГРАФИК ( 11) движения бригад АЦКРС ООО ХУПКРС 30102010_План график на март Арлан" xfId="9759" xr:uid="{00000000-0005-0000-0000-000069220000}"/>
    <cellStyle name="_ГРАФИК 8_План график на март Арлан" xfId="9760" xr:uid="{00000000-0005-0000-0000-00006A220000}"/>
    <cellStyle name="_ГРАФИК 80" xfId="9761" xr:uid="{00000000-0005-0000-0000-00006B220000}"/>
    <cellStyle name="_ГРАФИК 81" xfId="9762" xr:uid="{00000000-0005-0000-0000-00006C220000}"/>
    <cellStyle name="_ГРАФИК 82" xfId="9763" xr:uid="{00000000-0005-0000-0000-00006D220000}"/>
    <cellStyle name="_ГРАФИК 83" xfId="9764" xr:uid="{00000000-0005-0000-0000-00006E220000}"/>
    <cellStyle name="_ГРАФИК 84" xfId="9765" xr:uid="{00000000-0005-0000-0000-00006F220000}"/>
    <cellStyle name="_ГРАФИК 85" xfId="9766" xr:uid="{00000000-0005-0000-0000-000070220000}"/>
    <cellStyle name="_ГРАФИК 86" xfId="9767" xr:uid="{00000000-0005-0000-0000-000071220000}"/>
    <cellStyle name="_ГРАФИК 87" xfId="9768" xr:uid="{00000000-0005-0000-0000-000072220000}"/>
    <cellStyle name="_ГРАФИК 88" xfId="9769" xr:uid="{00000000-0005-0000-0000-000073220000}"/>
    <cellStyle name="_ГРАФИК 89" xfId="9770" xr:uid="{00000000-0005-0000-0000-000074220000}"/>
    <cellStyle name="_ГРАФИК 9" xfId="9771" xr:uid="{00000000-0005-0000-0000-000075220000}"/>
    <cellStyle name="_ГРАФИК 9 2" xfId="9772" xr:uid="{00000000-0005-0000-0000-000076220000}"/>
    <cellStyle name="_ГРАФИК 9 3" xfId="9773" xr:uid="{00000000-0005-0000-0000-000077220000}"/>
    <cellStyle name="_ГРАФИК 9_ПЛАН ГРАФИК ( 11) движения бригад АЦКРС ООО ХУПКРС 30102010" xfId="9774" xr:uid="{00000000-0005-0000-0000-000078220000}"/>
    <cellStyle name="_ГРАФИК 9_ПЛАН ГРАФИК ( 11) движения бригад АЦКРС ООО ХУПКРС 30102010 2" xfId="9775" xr:uid="{00000000-0005-0000-0000-000079220000}"/>
    <cellStyle name="_ГРАФИК 9_ПЛАН ГРАФИК ( 11) движения бригад АЦКРС ООО ХУПКРС 30102010 3" xfId="9776" xr:uid="{00000000-0005-0000-0000-00007A220000}"/>
    <cellStyle name="_ГРАФИК 9_ПЛАН ГРАФИК ( 11) движения бригад АЦКРС ООО ХУПКРС 30102010_План график на март Арлан" xfId="9777" xr:uid="{00000000-0005-0000-0000-00007B220000}"/>
    <cellStyle name="_ГРАФИК 9_План график на март Арлан" xfId="9778" xr:uid="{00000000-0005-0000-0000-00007C220000}"/>
    <cellStyle name="_ГРАФИК 90" xfId="9779" xr:uid="{00000000-0005-0000-0000-00007D220000}"/>
    <cellStyle name="_ГРАФИК 91" xfId="9780" xr:uid="{00000000-0005-0000-0000-00007E220000}"/>
    <cellStyle name="_ГРАФИК 92" xfId="9781" xr:uid="{00000000-0005-0000-0000-00007F220000}"/>
    <cellStyle name="_ГРАФИК 93" xfId="9782" xr:uid="{00000000-0005-0000-0000-000080220000}"/>
    <cellStyle name="_ГРАФИК 94" xfId="9783" xr:uid="{00000000-0005-0000-0000-000081220000}"/>
    <cellStyle name="_ГРАФИК 95" xfId="9784" xr:uid="{00000000-0005-0000-0000-000082220000}"/>
    <cellStyle name="_ГРАФИК 96" xfId="9785" xr:uid="{00000000-0005-0000-0000-000083220000}"/>
    <cellStyle name="_ГРАФИК 97" xfId="9786" xr:uid="{00000000-0005-0000-0000-000084220000}"/>
    <cellStyle name="_ГРАФИК 98" xfId="9787" xr:uid="{00000000-0005-0000-0000-000085220000}"/>
    <cellStyle name="_ГРАФИК 99" xfId="9788" xr:uid="{00000000-0005-0000-0000-000086220000}"/>
    <cellStyle name="_график ГРП  февраль" xfId="9789" xr:uid="{00000000-0005-0000-0000-000087220000}"/>
    <cellStyle name="_график ГРП  февраль_Новая форма расчёта добычи" xfId="9790" xr:uid="{00000000-0005-0000-0000-000088220000}"/>
    <cellStyle name="_график ГРП  февраль_Новая форма расчёта добычи 2" xfId="9791" xr:uid="{00000000-0005-0000-0000-000089220000}"/>
    <cellStyle name="_график ГРП  февраль_Новая форма расчёта добычи 3" xfId="9792" xr:uid="{00000000-0005-0000-0000-00008A220000}"/>
    <cellStyle name="_график ГРП  февраль_ПР декабрь" xfId="9793" xr:uid="{00000000-0005-0000-0000-00008B220000}"/>
    <cellStyle name="_график ГРП  февраль_ПР декабрь 2" xfId="9794" xr:uid="{00000000-0005-0000-0000-00008C220000}"/>
    <cellStyle name="_график ГРП  февраль_ПР декабрь 3" xfId="9795" xr:uid="{00000000-0005-0000-0000-00008D220000}"/>
    <cellStyle name="_График ГРП_июнь по ЮР" xfId="9796" xr:uid="{00000000-0005-0000-0000-00008E220000}"/>
    <cellStyle name="_График ГРП_июнь по ЮР_Новая форма расчёта добычи" xfId="9797" xr:uid="{00000000-0005-0000-0000-00008F220000}"/>
    <cellStyle name="_График ГРП_июнь по ЮР_Новая форма расчёта добычи 2" xfId="9798" xr:uid="{00000000-0005-0000-0000-000090220000}"/>
    <cellStyle name="_График ГРП_июнь по ЮР_Новая форма расчёта добычи 3" xfId="9799" xr:uid="{00000000-0005-0000-0000-000091220000}"/>
    <cellStyle name="_График ГРП_июнь по ЮР_ПР декабрь" xfId="9800" xr:uid="{00000000-0005-0000-0000-000092220000}"/>
    <cellStyle name="_График ГРП_июнь по ЮР_ПР декабрь 2" xfId="9801" xr:uid="{00000000-0005-0000-0000-000093220000}"/>
    <cellStyle name="_График ГРП_июнь по ЮР_ПР декабрь 3" xfId="9802" xr:uid="{00000000-0005-0000-0000-000094220000}"/>
    <cellStyle name="_График запуска с 20.06.04г." xfId="9803" xr:uid="{00000000-0005-0000-0000-000095220000}"/>
    <cellStyle name="_график запусков" xfId="9804" xr:uid="{00000000-0005-0000-0000-000096220000}"/>
    <cellStyle name="_график запусков ЮР" xfId="9805" xr:uid="{00000000-0005-0000-0000-000097220000}"/>
    <cellStyle name="_график запусков ЮР_Новая форма расчёта добычи" xfId="9806" xr:uid="{00000000-0005-0000-0000-000098220000}"/>
    <cellStyle name="_график запусков ЮР_Новая форма расчёта добычи 2" xfId="9807" xr:uid="{00000000-0005-0000-0000-000099220000}"/>
    <cellStyle name="_график запусков ЮР_Новая форма расчёта добычи 3" xfId="9808" xr:uid="{00000000-0005-0000-0000-00009A220000}"/>
    <cellStyle name="_график запусков ЮР_ПР декабрь" xfId="9809" xr:uid="{00000000-0005-0000-0000-00009B220000}"/>
    <cellStyle name="_график запусков ЮР_ПР декабрь 2" xfId="9810" xr:uid="{00000000-0005-0000-0000-00009C220000}"/>
    <cellStyle name="_график запусков ЮР_ПР декабрь 3" xfId="9811" xr:uid="{00000000-0005-0000-0000-00009D220000}"/>
    <cellStyle name="_график запусков_Новая форма расчёта добычи" xfId="9812" xr:uid="{00000000-0005-0000-0000-00009E220000}"/>
    <cellStyle name="_график запусков_Новая форма расчёта добычи 2" xfId="9813" xr:uid="{00000000-0005-0000-0000-00009F220000}"/>
    <cellStyle name="_график запусков_Новая форма расчёта добычи 3" xfId="9814" xr:uid="{00000000-0005-0000-0000-0000A0220000}"/>
    <cellStyle name="_график запусков_ПР декабрь" xfId="9815" xr:uid="{00000000-0005-0000-0000-0000A1220000}"/>
    <cellStyle name="_график запусков_ПР декабрь 2" xfId="9816" xr:uid="{00000000-0005-0000-0000-0000A2220000}"/>
    <cellStyle name="_график запусков_ПР декабрь 3" xfId="9817" xr:uid="{00000000-0005-0000-0000-0000A3220000}"/>
    <cellStyle name="_График КВУ на август по Мср" xfId="9818" xr:uid="{00000000-0005-0000-0000-0000A4220000}"/>
    <cellStyle name="_График КВУ на август по Мср_Новая форма расчёта добычи" xfId="9819" xr:uid="{00000000-0005-0000-0000-0000A5220000}"/>
    <cellStyle name="_График КВУ на август по Мср_Новая форма расчёта добычи 2" xfId="9820" xr:uid="{00000000-0005-0000-0000-0000A6220000}"/>
    <cellStyle name="_График КВУ на август по Мср_Новая форма расчёта добычи 3" xfId="9821" xr:uid="{00000000-0005-0000-0000-0000A7220000}"/>
    <cellStyle name="_График КВУ на август по Мср_ПР декабрь" xfId="9822" xr:uid="{00000000-0005-0000-0000-0000A8220000}"/>
    <cellStyle name="_График КВУ на август по Мср_ПР декабрь 2" xfId="9823" xr:uid="{00000000-0005-0000-0000-0000A9220000}"/>
    <cellStyle name="_График КВУ на август по Мср_ПР декабрь 3" xfId="9824" xr:uid="{00000000-0005-0000-0000-0000AA220000}"/>
    <cellStyle name="_График КРС 20 06 07" xfId="9825" xr:uid="{00000000-0005-0000-0000-0000AB220000}"/>
    <cellStyle name="_График пров. ГДИ  с потерями февраль 2005 МР" xfId="9826" xr:uid="{00000000-0005-0000-0000-0000AC220000}"/>
    <cellStyle name="_График пров. ГДИ  с потерями февраль 2005 МР_Новая форма расчёта добычи" xfId="9827" xr:uid="{00000000-0005-0000-0000-0000AD220000}"/>
    <cellStyle name="_График пров. ГДИ  с потерями февраль 2005 МР_Новая форма расчёта добычи 2" xfId="9828" xr:uid="{00000000-0005-0000-0000-0000AE220000}"/>
    <cellStyle name="_График пров. ГДИ  с потерями февраль 2005 МР_Новая форма расчёта добычи 3" xfId="9829" xr:uid="{00000000-0005-0000-0000-0000AF220000}"/>
    <cellStyle name="_График пров. ГДИ  с потерями февраль 2005 МР_ПР декабрь" xfId="9830" xr:uid="{00000000-0005-0000-0000-0000B0220000}"/>
    <cellStyle name="_График пров. ГДИ  с потерями февраль 2005 МР_ПР декабрь 2" xfId="9831" xr:uid="{00000000-0005-0000-0000-0000B1220000}"/>
    <cellStyle name="_График пров. ГДИ  с потерями февраль 2005 МР_ПР декабрь 3" xfId="9832" xr:uid="{00000000-0005-0000-0000-0000B2220000}"/>
    <cellStyle name="_График проведения КВУи замераРпл по ЮНГ на ноябрь- декабрь( после корректировки Юганского региона)" xfId="9833" xr:uid="{00000000-0005-0000-0000-0000B3220000}"/>
    <cellStyle name="_График проведения КВУи замераРпл по ЮНГ на ноябрь- декабрь( после корректировки Юганского региона) (3)" xfId="9834" xr:uid="{00000000-0005-0000-0000-0000B4220000}"/>
    <cellStyle name="_График проведения КВУи замераРпл по ЮНГ на ноябрь- декабрь( после корректировки Юганского региона) (3)_Новая форма расчёта добычи" xfId="9835" xr:uid="{00000000-0005-0000-0000-0000B5220000}"/>
    <cellStyle name="_График проведения КВУи замераРпл по ЮНГ на ноябрь- декабрь( после корректировки Юганского региона) (3)_Новая форма расчёта добычи 2" xfId="9836" xr:uid="{00000000-0005-0000-0000-0000B6220000}"/>
    <cellStyle name="_График проведения КВУи замераРпл по ЮНГ на ноябрь- декабрь( после корректировки Юганского региона) (3)_Новая форма расчёта добычи 3" xfId="9837" xr:uid="{00000000-0005-0000-0000-0000B7220000}"/>
    <cellStyle name="_График проведения КВУи замераРпл по ЮНГ на ноябрь- декабрь( после корректировки Юганского региона) (3)_ПР декабрь" xfId="9838" xr:uid="{00000000-0005-0000-0000-0000B8220000}"/>
    <cellStyle name="_График проведения КВУи замераРпл по ЮНГ на ноябрь- декабрь( после корректировки Юганского региона) (3)_ПР декабрь 2" xfId="9839" xr:uid="{00000000-0005-0000-0000-0000B9220000}"/>
    <cellStyle name="_График проведения КВУи замераРпл по ЮНГ на ноябрь- декабрь( после корректировки Юганского региона) (3)_ПР декабрь 3" xfId="9840" xr:uid="{00000000-0005-0000-0000-0000BA220000}"/>
    <cellStyle name="_График проведения КВУи замераРпл по ЮНГ на ноябрь- декабрь( после корректировки Юганского региона)_Новая форма расчёта добычи" xfId="9841" xr:uid="{00000000-0005-0000-0000-0000BB220000}"/>
    <cellStyle name="_График проведения КВУи замераРпл по ЮНГ на ноябрь- декабрь( после корректировки Юганского региона)_Новая форма расчёта добычи 2" xfId="9842" xr:uid="{00000000-0005-0000-0000-0000BC220000}"/>
    <cellStyle name="_График проведения КВУи замераРпл по ЮНГ на ноябрь- декабрь( после корректировки Юганского региона)_Новая форма расчёта добычи 3" xfId="9843" xr:uid="{00000000-0005-0000-0000-0000BD220000}"/>
    <cellStyle name="_График проведения КВУи замераРпл по ЮНГ на ноябрь- декабрь( после корректировки Юганского региона)_ПР декабрь" xfId="9844" xr:uid="{00000000-0005-0000-0000-0000BE220000}"/>
    <cellStyle name="_График проведения КВУи замераРпл по ЮНГ на ноябрь- декабрь( после корректировки Юганского региона)_ПР декабрь 2" xfId="9845" xr:uid="{00000000-0005-0000-0000-0000BF220000}"/>
    <cellStyle name="_График проведения КВУи замераРпл по ЮНГ на ноябрь- декабрь( после корректировки Юганского региона)_ПР декабрь 3" xfId="9846" xr:uid="{00000000-0005-0000-0000-0000C0220000}"/>
    <cellStyle name="_График проведения КВУиКПД по ЮН региону на август.04г" xfId="9847" xr:uid="{00000000-0005-0000-0000-0000C1220000}"/>
    <cellStyle name="_График проведения КВУиКПД по ЮН региону на август.04г_Новая форма расчёта добычи" xfId="9848" xr:uid="{00000000-0005-0000-0000-0000C2220000}"/>
    <cellStyle name="_График проведения КВУиКПД по ЮН региону на август.04г_Новая форма расчёта добычи 2" xfId="9849" xr:uid="{00000000-0005-0000-0000-0000C3220000}"/>
    <cellStyle name="_График проведения КВУиКПД по ЮН региону на август.04г_Новая форма расчёта добычи 3" xfId="9850" xr:uid="{00000000-0005-0000-0000-0000C4220000}"/>
    <cellStyle name="_График проведения КВУиКПД по ЮН региону на август.04г_ПР декабрь" xfId="9851" xr:uid="{00000000-0005-0000-0000-0000C5220000}"/>
    <cellStyle name="_График проведения КВУиКПД по ЮН региону на август.04г_ПР декабрь 2" xfId="9852" xr:uid="{00000000-0005-0000-0000-0000C6220000}"/>
    <cellStyle name="_График проведения КВУиКПД по ЮН региону на август.04г_ПР декабрь 3" xfId="9853" xr:uid="{00000000-0005-0000-0000-0000C7220000}"/>
    <cellStyle name="_График СНГ новая форма" xfId="9854" xr:uid="{00000000-0005-0000-0000-0000C8220000}"/>
    <cellStyle name="_График ЮНГ за март 06 (1) (2)" xfId="9855" xr:uid="{00000000-0005-0000-0000-0000C9220000}"/>
    <cellStyle name="_График ЮНГ за март 06 (1) (2)_Новая форма расчёта добычи" xfId="9856" xr:uid="{00000000-0005-0000-0000-0000CA220000}"/>
    <cellStyle name="_График ЮНГ за март 06 (1) (2)_Новая форма расчёта добычи 2" xfId="9857" xr:uid="{00000000-0005-0000-0000-0000CB220000}"/>
    <cellStyle name="_График ЮНГ за март 06 (1) (2)_Новая форма расчёта добычи 3" xfId="9858" xr:uid="{00000000-0005-0000-0000-0000CC220000}"/>
    <cellStyle name="_График ЮНГ за март 06 (1) (2)_ПР декабрь" xfId="9859" xr:uid="{00000000-0005-0000-0000-0000CD220000}"/>
    <cellStyle name="_График ЮНГ за март 06 (1) (2)_ПР декабрь 2" xfId="9860" xr:uid="{00000000-0005-0000-0000-0000CE220000}"/>
    <cellStyle name="_График ЮНГ за март 06 (1) (2)_ПР декабрь 3" xfId="9861" xr:uid="{00000000-0005-0000-0000-0000CF220000}"/>
    <cellStyle name="_Графики добычи и ГТМ по Приобскому региону." xfId="9862" xr:uid="{00000000-0005-0000-0000-0000D0220000}"/>
    <cellStyle name="_ГрафикиНПО29-11" xfId="9863" xr:uid="{00000000-0005-0000-0000-0000D1220000}"/>
    <cellStyle name="_ГрафикиНПО29-11 2" xfId="9864" xr:uid="{00000000-0005-0000-0000-0000D2220000}"/>
    <cellStyle name="_ГрафикиНПО29-11_ГрзНГ" xfId="9865" xr:uid="{00000000-0005-0000-0000-0000D3220000}"/>
    <cellStyle name="_ГрафикиНПО29-11_Копия СВОД ТН ВНК ЦП 2011-2015 г.г._Рагулина (корректировка от 3.0912.10)" xfId="9866" xr:uid="{00000000-0005-0000-0000-0000D4220000}"/>
    <cellStyle name="_ГрафикиНПО29-11_Копия СВОД ТН ВНК ЦП 2011-2015 г.г._Рагулина (корректировка от 3.0912.10)_Роснефть3_red" xfId="9867" xr:uid="{00000000-0005-0000-0000-0000D5220000}"/>
    <cellStyle name="_ГрафикиНПО29-11_КР труб 2014" xfId="9868" xr:uid="{00000000-0005-0000-0000-0000D6220000}"/>
    <cellStyle name="_ГрафикиНПО29-11_КрНГ" xfId="9869" xr:uid="{00000000-0005-0000-0000-0000D7220000}"/>
    <cellStyle name="_ГрафикиНПО29-11_Макет Бизнес-плана Трубопроводы 2011 - 2015 от 15.11.10" xfId="9870" xr:uid="{00000000-0005-0000-0000-0000D8220000}"/>
    <cellStyle name="_ГрафикиНПО29-11_Макет НГД 2010-2014" xfId="9871" xr:uid="{00000000-0005-0000-0000-0000D9220000}"/>
    <cellStyle name="_ГрафикиНПО29-11_Макет НГД 2010-2014_Роснефть3_red" xfId="9872" xr:uid="{00000000-0005-0000-0000-0000DA220000}"/>
    <cellStyle name="_ГрафикиНПО29-11_Макет НГД 2013-2020_10.04.2013" xfId="9873" xr:uid="{00000000-0005-0000-0000-0000DB220000}"/>
    <cellStyle name="_ГрафикиНПО29-11_Приложение №2 форма 4.4 Макет НГД 2013-2017" xfId="9874" xr:uid="{00000000-0005-0000-0000-0000DC220000}"/>
    <cellStyle name="_ГрафикиНПО29-11_Приложение диагностика" xfId="9875" xr:uid="{00000000-0005-0000-0000-0000DD220000}"/>
    <cellStyle name="_ГрафикиНПО29-11_Приложение диагностика (2)" xfId="9876" xr:uid="{00000000-0005-0000-0000-0000DE220000}"/>
    <cellStyle name="_ГрафикиНПО29-11_Роснефть3_red" xfId="9877" xr:uid="{00000000-0005-0000-0000-0000DF220000}"/>
    <cellStyle name="_ГрафикиНПО29-11_СамНГ" xfId="9878" xr:uid="{00000000-0005-0000-0000-0000E0220000}"/>
    <cellStyle name="_ГрафикиНПО29-11_СВОД ТН ВНК ЦП 2011-2015 г.г._Рагулина (корректировка от 28.09.10)" xfId="9879" xr:uid="{00000000-0005-0000-0000-0000E1220000}"/>
    <cellStyle name="_ГрафикиНПО29-11_СВОД ТН ВНК ЦП 2011-2015 г.г._Рагулина (корректировка от 28.09.10)_Роснефть3_red" xfId="9880" xr:uid="{00000000-0005-0000-0000-0000E2220000}"/>
    <cellStyle name="_ГрафикиНПО29-11_СМНГ" xfId="9881" xr:uid="{00000000-0005-0000-0000-0000E3220000}"/>
    <cellStyle name="_ГрафикиНПО29-11_СтНГ" xfId="9882" xr:uid="{00000000-0005-0000-0000-0000E4220000}"/>
    <cellStyle name="_ГрафикиНПО29-11_УДМНЕФТЬ1" xfId="9883" xr:uid="{00000000-0005-0000-0000-0000E5220000}"/>
    <cellStyle name="_ГрафикиНПО30-11" xfId="9884" xr:uid="{00000000-0005-0000-0000-0000E6220000}"/>
    <cellStyle name="_ГрафикиНПО30-11 2" xfId="9885" xr:uid="{00000000-0005-0000-0000-0000E7220000}"/>
    <cellStyle name="_ГрафикиНПО30-11_ГрзНГ" xfId="9886" xr:uid="{00000000-0005-0000-0000-0000E8220000}"/>
    <cellStyle name="_ГрафикиНПО30-11_Копия СВОД ТН ВНК ЦП 2011-2015 г.г._Рагулина (корректировка от 3.0912.10)" xfId="9887" xr:uid="{00000000-0005-0000-0000-0000E9220000}"/>
    <cellStyle name="_ГрафикиНПО30-11_Копия СВОД ТН ВНК ЦП 2011-2015 г.г._Рагулина (корректировка от 3.0912.10)_Роснефть3_red" xfId="9888" xr:uid="{00000000-0005-0000-0000-0000EA220000}"/>
    <cellStyle name="_ГрафикиНПО30-11_КР труб 2014" xfId="9889" xr:uid="{00000000-0005-0000-0000-0000EB220000}"/>
    <cellStyle name="_ГрафикиНПО30-11_КрНГ" xfId="9890" xr:uid="{00000000-0005-0000-0000-0000EC220000}"/>
    <cellStyle name="_ГрафикиНПО30-11_Макет Бизнес-плана Трубопроводы 2011 - 2015 от 15.11.10" xfId="9891" xr:uid="{00000000-0005-0000-0000-0000ED220000}"/>
    <cellStyle name="_ГрафикиНПО30-11_Макет НГД 2010-2014" xfId="9892" xr:uid="{00000000-0005-0000-0000-0000EE220000}"/>
    <cellStyle name="_ГрафикиНПО30-11_Макет НГД 2010-2014_Роснефть3_red" xfId="9893" xr:uid="{00000000-0005-0000-0000-0000EF220000}"/>
    <cellStyle name="_ГрафикиНПО30-11_Макет НГД 2013-2020_10.04.2013" xfId="9894" xr:uid="{00000000-0005-0000-0000-0000F0220000}"/>
    <cellStyle name="_ГрафикиНПО30-11_Приложение №2 форма 4.4 Макет НГД 2013-2017" xfId="9895" xr:uid="{00000000-0005-0000-0000-0000F1220000}"/>
    <cellStyle name="_ГрафикиНПО30-11_Приложение диагностика" xfId="9896" xr:uid="{00000000-0005-0000-0000-0000F2220000}"/>
    <cellStyle name="_ГрафикиНПО30-11_Приложение диагностика (2)" xfId="9897" xr:uid="{00000000-0005-0000-0000-0000F3220000}"/>
    <cellStyle name="_ГрафикиНПО30-11_Роснефть3_red" xfId="9898" xr:uid="{00000000-0005-0000-0000-0000F4220000}"/>
    <cellStyle name="_ГрафикиНПО30-11_СамНГ" xfId="9899" xr:uid="{00000000-0005-0000-0000-0000F5220000}"/>
    <cellStyle name="_ГрафикиНПО30-11_СВОД ТН ВНК ЦП 2011-2015 г.г._Рагулина (корректировка от 28.09.10)" xfId="9900" xr:uid="{00000000-0005-0000-0000-0000F6220000}"/>
    <cellStyle name="_ГрафикиНПО30-11_СВОД ТН ВНК ЦП 2011-2015 г.г._Рагулина (корректировка от 28.09.10)_Роснефть3_red" xfId="9901" xr:uid="{00000000-0005-0000-0000-0000F7220000}"/>
    <cellStyle name="_ГрафикиНПО30-11_СМНГ" xfId="9902" xr:uid="{00000000-0005-0000-0000-0000F8220000}"/>
    <cellStyle name="_ГрафикиНПО30-11_СтНГ" xfId="9903" xr:uid="{00000000-0005-0000-0000-0000F9220000}"/>
    <cellStyle name="_ГрафикиНПО30-11_УДМНЕФТЬ1" xfId="9904" xr:uid="{00000000-0005-0000-0000-0000FA220000}"/>
    <cellStyle name="_Графическая часть" xfId="9905" xr:uid="{00000000-0005-0000-0000-0000FB220000}"/>
    <cellStyle name="_Графическая часть 2" xfId="9906" xr:uid="{00000000-0005-0000-0000-0000FC220000}"/>
    <cellStyle name="_Графическая часть 2 2" xfId="9907" xr:uid="{00000000-0005-0000-0000-0000FD220000}"/>
    <cellStyle name="_Графическая часть 2_ПЛАН ГРАФИК ( 11) движения бригад АЦКРС ООО ХУПКРС 30102010" xfId="9908" xr:uid="{00000000-0005-0000-0000-0000FE220000}"/>
    <cellStyle name="_Графическая часть 2_ПЛАН ГРАФИК ( 11) движения бригад АЦКРС ООО ХУПКРС 30102010 2" xfId="9909" xr:uid="{00000000-0005-0000-0000-0000FF220000}"/>
    <cellStyle name="_Графическая часть 2_ПЛАН ГРАФИК ( 11) движения бригад АЦКРС ООО ХУПКРС 30102010 3" xfId="9910" xr:uid="{00000000-0005-0000-0000-000000230000}"/>
    <cellStyle name="_Графическая часть 2_ПЛАН ГРАФИК ( 11) движения бригад АЦКРС ООО ХУПКРС 30102010_План график на март Арлан" xfId="9911" xr:uid="{00000000-0005-0000-0000-000001230000}"/>
    <cellStyle name="_Графическая часть 2_План график на март Арлан" xfId="9912" xr:uid="{00000000-0005-0000-0000-000002230000}"/>
    <cellStyle name="_Графическая часть 3" xfId="9913" xr:uid="{00000000-0005-0000-0000-000003230000}"/>
    <cellStyle name="_Графическая часть 3 2" xfId="9914" xr:uid="{00000000-0005-0000-0000-000004230000}"/>
    <cellStyle name="_Графическая часть 3_ПЛАН ГРАФИК ( 11) движения бригад АЦКРС ООО ХУПКРС 30102010" xfId="9915" xr:uid="{00000000-0005-0000-0000-000005230000}"/>
    <cellStyle name="_Графическая часть 3_ПЛАН ГРАФИК ( 11) движения бригад АЦКРС ООО ХУПКРС 30102010 2" xfId="9916" xr:uid="{00000000-0005-0000-0000-000006230000}"/>
    <cellStyle name="_Графическая часть 3_ПЛАН ГРАФИК ( 11) движения бригад АЦКРС ООО ХУПКРС 30102010 3" xfId="9917" xr:uid="{00000000-0005-0000-0000-000007230000}"/>
    <cellStyle name="_Графическая часть 3_ПЛАН ГРАФИК ( 11) движения бригад АЦКРС ООО ХУПКРС 30102010_План график на март Арлан" xfId="9918" xr:uid="{00000000-0005-0000-0000-000008230000}"/>
    <cellStyle name="_Графическая часть 3_План график на март Арлан" xfId="9919" xr:uid="{00000000-0005-0000-0000-000009230000}"/>
    <cellStyle name="_Графическая часть 4" xfId="9920" xr:uid="{00000000-0005-0000-0000-00000A230000}"/>
    <cellStyle name="_Графическая часть 4 2" xfId="9921" xr:uid="{00000000-0005-0000-0000-00000B230000}"/>
    <cellStyle name="_Графическая часть 4_ПЛАН ГРАФИК ( 11) движения бригад АЦКРС ООО ХУПКРС 30102010" xfId="9922" xr:uid="{00000000-0005-0000-0000-00000C230000}"/>
    <cellStyle name="_Графическая часть 4_ПЛАН ГРАФИК ( 11) движения бригад АЦКРС ООО ХУПКРС 30102010 2" xfId="9923" xr:uid="{00000000-0005-0000-0000-00000D230000}"/>
    <cellStyle name="_Графическая часть 4_ПЛАН ГРАФИК ( 11) движения бригад АЦКРС ООО ХУПКРС 30102010 3" xfId="9924" xr:uid="{00000000-0005-0000-0000-00000E230000}"/>
    <cellStyle name="_Графическая часть 4_ПЛАН ГРАФИК ( 11) движения бригад АЦКРС ООО ХУПКРС 30102010_План график на март Арлан" xfId="9925" xr:uid="{00000000-0005-0000-0000-00000F230000}"/>
    <cellStyle name="_Графическая часть 4_План график на март Арлан" xfId="9926" xr:uid="{00000000-0005-0000-0000-000010230000}"/>
    <cellStyle name="_Графическая часть 5" xfId="9927" xr:uid="{00000000-0005-0000-0000-000011230000}"/>
    <cellStyle name="_Графическая часть 5 2" xfId="9928" xr:uid="{00000000-0005-0000-0000-000012230000}"/>
    <cellStyle name="_Графическая часть 5_ПЛАН ГРАФИК ( 11) движения бригад АЦКРС ООО ХУПКРС 30102010" xfId="9929" xr:uid="{00000000-0005-0000-0000-000013230000}"/>
    <cellStyle name="_Графическая часть 5_ПЛАН ГРАФИК ( 11) движения бригад АЦКРС ООО ХУПКРС 30102010 2" xfId="9930" xr:uid="{00000000-0005-0000-0000-000014230000}"/>
    <cellStyle name="_Графическая часть 5_ПЛАН ГРАФИК ( 11) движения бригад АЦКРС ООО ХУПКРС 30102010 3" xfId="9931" xr:uid="{00000000-0005-0000-0000-000015230000}"/>
    <cellStyle name="_Графическая часть 5_ПЛАН ГРАФИК ( 11) движения бригад АЦКРС ООО ХУПКРС 30102010_План график на март Арлан" xfId="9932" xr:uid="{00000000-0005-0000-0000-000016230000}"/>
    <cellStyle name="_Графическая часть 5_План график на март Арлан" xfId="9933" xr:uid="{00000000-0005-0000-0000-000017230000}"/>
    <cellStyle name="_Графическая часть 6" xfId="9934" xr:uid="{00000000-0005-0000-0000-000018230000}"/>
    <cellStyle name="_Графическая часть 6 2" xfId="9935" xr:uid="{00000000-0005-0000-0000-000019230000}"/>
    <cellStyle name="_Графическая часть 6_ПЛАН ГРАФИК ( 11) движения бригад АЦКРС ООО ХУПКРС 30102010" xfId="9936" xr:uid="{00000000-0005-0000-0000-00001A230000}"/>
    <cellStyle name="_Графическая часть 6_ПЛАН ГРАФИК ( 11) движения бригад АЦКРС ООО ХУПКРС 30102010 2" xfId="9937" xr:uid="{00000000-0005-0000-0000-00001B230000}"/>
    <cellStyle name="_Графическая часть 6_ПЛАН ГРАФИК ( 11) движения бригад АЦКРС ООО ХУПКРС 30102010 3" xfId="9938" xr:uid="{00000000-0005-0000-0000-00001C230000}"/>
    <cellStyle name="_Графическая часть 6_ПЛАН ГРАФИК ( 11) движения бригад АЦКРС ООО ХУПКРС 30102010_План график на март Арлан" xfId="9939" xr:uid="{00000000-0005-0000-0000-00001D230000}"/>
    <cellStyle name="_Графическая часть 6_План график на март Арлан" xfId="9940" xr:uid="{00000000-0005-0000-0000-00001E230000}"/>
    <cellStyle name="_Графическая часть 7" xfId="9941" xr:uid="{00000000-0005-0000-0000-00001F230000}"/>
    <cellStyle name="_Графическая часть 7 2" xfId="9942" xr:uid="{00000000-0005-0000-0000-000020230000}"/>
    <cellStyle name="_Графическая часть 7 3" xfId="9943" xr:uid="{00000000-0005-0000-0000-000021230000}"/>
    <cellStyle name="_Графическая часть 7_ПЛАН ГРАФИК ( 11) движения бригад АЦКРС ООО ХУПКРС 30102010" xfId="9944" xr:uid="{00000000-0005-0000-0000-000022230000}"/>
    <cellStyle name="_Графическая часть 7_ПЛАН ГРАФИК ( 11) движения бригад АЦКРС ООО ХУПКРС 30102010 2" xfId="9945" xr:uid="{00000000-0005-0000-0000-000023230000}"/>
    <cellStyle name="_Графическая часть 7_ПЛАН ГРАФИК ( 11) движения бригад АЦКРС ООО ХУПКРС 30102010 3" xfId="9946" xr:uid="{00000000-0005-0000-0000-000024230000}"/>
    <cellStyle name="_Графическая часть 7_ПЛАН ГРАФИК ( 11) движения бригад АЦКРС ООО ХУПКРС 30102010_План график на март Арлан" xfId="9947" xr:uid="{00000000-0005-0000-0000-000025230000}"/>
    <cellStyle name="_Графическая часть 7_План график на март Арлан" xfId="9948" xr:uid="{00000000-0005-0000-0000-000026230000}"/>
    <cellStyle name="_ГСМ" xfId="9949" xr:uid="{00000000-0005-0000-0000-000027230000}"/>
    <cellStyle name="_ГСМ  2009-свод по ШГПП 260908 (2)" xfId="9950" xr:uid="{00000000-0005-0000-0000-000028230000}"/>
    <cellStyle name="_ГСМ-2010 Баталов М_Р" xfId="9951" xr:uid="{00000000-0005-0000-0000-000029230000}"/>
    <cellStyle name="_ГСМ-2010 Баталов М_Р 2" xfId="9952" xr:uid="{00000000-0005-0000-0000-00002A230000}"/>
    <cellStyle name="_ГСМ-2010 Баталов М_Р 2 2" xfId="9953" xr:uid="{00000000-0005-0000-0000-00002B230000}"/>
    <cellStyle name="_ГСМ-2010 Баталов М_Р 3" xfId="9954" xr:uid="{00000000-0005-0000-0000-00002C230000}"/>
    <cellStyle name="_ГСМ-2010 Баталов М_Р 3 2" xfId="9955" xr:uid="{00000000-0005-0000-0000-00002D230000}"/>
    <cellStyle name="_ГСМ-2010 Баталов М_Р 4" xfId="9956" xr:uid="{00000000-0005-0000-0000-00002E230000}"/>
    <cellStyle name="_ГСМ-2010 Баталов М_Р 4 2" xfId="9957" xr:uid="{00000000-0005-0000-0000-00002F230000}"/>
    <cellStyle name="_ГСМ-2010 Баталов М_Р 5" xfId="9958" xr:uid="{00000000-0005-0000-0000-000030230000}"/>
    <cellStyle name="_ГСМ-2010 Баталов М_Р_02 Универсальная форма НГДУ Ишимбайнефть" xfId="9959" xr:uid="{00000000-0005-0000-0000-000031230000}"/>
    <cellStyle name="_ГСМ-2010 Баталов М_Р_02 Универсальная форма НГДУ Ишимбайнефть 2" xfId="9960" xr:uid="{00000000-0005-0000-0000-000032230000}"/>
    <cellStyle name="_ГСМ-2010 Баталов М_Р_03 факт нефтедобыча расшифровка за март" xfId="9961" xr:uid="{00000000-0005-0000-0000-000033230000}"/>
    <cellStyle name="_ГСМ-2010 Баталов М_Р_03-01 Факторный анализ отгрузка нефти НГДУ ИН" xfId="9962" xr:uid="{00000000-0005-0000-0000-000034230000}"/>
    <cellStyle name="_ГСМ-2010 Баталов М_Р_03-01 Факторный анализ отгрузка нефти НГДУ ИН 2" xfId="9963" xr:uid="{00000000-0005-0000-0000-000035230000}"/>
    <cellStyle name="_ГСМ-2010 Баталов М_Р_11 Прочая С" xfId="9964" xr:uid="{00000000-0005-0000-0000-000036230000}"/>
    <cellStyle name="_ГСМ-2010 Баталов М_Р_11 Прочая С 2" xfId="9965" xr:uid="{00000000-0005-0000-0000-000037230000}"/>
    <cellStyle name="_ГСМ-2010 Баталов М_Р_12 БНД для ДЗК С" xfId="9966" xr:uid="{00000000-0005-0000-0000-000038230000}"/>
    <cellStyle name="_ГСМ-2010 Баталов М_Р_12 БНД для ДЗК С 2" xfId="9967" xr:uid="{00000000-0005-0000-0000-000039230000}"/>
    <cellStyle name="_ГСМ-2010 Баталов М_Р_14 Смета" xfId="9968" xr:uid="{00000000-0005-0000-0000-00003A230000}"/>
    <cellStyle name="_ГСМ-2010 Баталов М_Р_14 Смета только на нефть" xfId="9969" xr:uid="{00000000-0005-0000-0000-00003B230000}"/>
    <cellStyle name="_ГСМ-2010 Баталов М_Р_16-06-2010 Расш. прочей пр.,вспом. материалов за май НГДУ Уфанефть" xfId="9970" xr:uid="{00000000-0005-0000-0000-00003C230000}"/>
    <cellStyle name="_ГСМ-2010 Баталов М_Р_16-06-2010 Расш. прочей пр.,вспом. материалов за май НГДУ Уфанефть 2" xfId="9971" xr:uid="{00000000-0005-0000-0000-00003D230000}"/>
    <cellStyle name="_ГСМ-2010 Баталов М_Р_2004-04 НГДУ ТН Расшифровки к смете" xfId="9972" xr:uid="{00000000-0005-0000-0000-00003E230000}"/>
    <cellStyle name="_ГСМ-2010 Баталов М_Р_2004-04 НГДУ ТН Расшифровки к смете 2" xfId="9973" xr:uid="{00000000-0005-0000-0000-00003F230000}"/>
    <cellStyle name="_ГСМ-2010 Баталов М_Р_2010-03-01 Свод ОАО +ООО  - отправлено в АНК" xfId="9974" xr:uid="{00000000-0005-0000-0000-000040230000}"/>
    <cellStyle name="_ГСМ-2010 Баталов М_Р_2010-03-18 ПЛАН  по попутному газу с арендой 2010" xfId="9975" xr:uid="{00000000-0005-0000-0000-000041230000}"/>
    <cellStyle name="_ГСМ-2010 Баталов М_Р_2010-03-18 ПЛАН  по попутному газу с арендой 2010 2" xfId="9976" xr:uid="{00000000-0005-0000-0000-000042230000}"/>
    <cellStyle name="_ГСМ-2010 Баталов М_Р_2010-03-18 ПЛАН  по природному газу с арендой 2010 г." xfId="9977" xr:uid="{00000000-0005-0000-0000-000043230000}"/>
    <cellStyle name="_ГСМ-2010 Баталов М_Р_2010-03-18 ПЛАН  по природному газу с арендой 2010 г. 2" xfId="9978" xr:uid="{00000000-0005-0000-0000-000044230000}"/>
    <cellStyle name="_ГСМ-2010 Баталов М_Р_2010-03-30 Свод  Факт  ООО Б-Д  февраль  по НГДУ" xfId="9979" xr:uid="{00000000-0005-0000-0000-000045230000}"/>
    <cellStyle name="_ГСМ-2010 Баталов М_Р_2010-04-02 Стоимость услуг ООО БН-Д 2010" xfId="9980" xr:uid="{00000000-0005-0000-0000-000046230000}"/>
    <cellStyle name="_ГСМ-2010 Баталов М_Р_2010-04-02 Стоимость услуг ООО БН-Д 2010 2" xfId="9981" xr:uid="{00000000-0005-0000-0000-000047230000}"/>
    <cellStyle name="_ГСМ-2010 Баталов М_Р_2010-04-14 Факт за март 2010г." xfId="9982" xr:uid="{00000000-0005-0000-0000-000048230000}"/>
    <cellStyle name="_ГСМ-2010 Баталов М_Р_2010-04-14 Факт за март 2010г. 2" xfId="9983" xr:uid="{00000000-0005-0000-0000-000049230000}"/>
    <cellStyle name="_ГСМ-2010 Баталов М_Р_2010-04-28 Вспомогат материалы (за март и с начала года) НГДУ ЧН" xfId="9984" xr:uid="{00000000-0005-0000-0000-00004A230000}"/>
    <cellStyle name="_ГСМ-2010 Баталов М_Р_2010-04-28 Вспомогат материалы (за март и с начала года) НГДУ ЧН (2)" xfId="9985" xr:uid="{00000000-0005-0000-0000-00004B230000}"/>
    <cellStyle name="_ГСМ-2010 Баталов М_Р_2010-05-14 Расшифровка всп материалов за апрель НГДУ ИН" xfId="9986" xr:uid="{00000000-0005-0000-0000-00004C230000}"/>
    <cellStyle name="_ГСМ-2010 Баталов М_Р_2010-05-14 Расшифровка всп материалов за апрель НГДУ ИН 2" xfId="9987" xr:uid="{00000000-0005-0000-0000-00004D230000}"/>
    <cellStyle name="_ГСМ-2010 Баталов М_Р_2010-05-17 Расшифровки к смете ТГПП (за апрель и с начала года)" xfId="9988" xr:uid="{00000000-0005-0000-0000-00004E230000}"/>
    <cellStyle name="_ГСМ-2010 Баталов М_Р_2010-05-17 Расшифровки к смете ТГПП (за апрель и с начала года) 2" xfId="9989" xr:uid="{00000000-0005-0000-0000-00004F230000}"/>
    <cellStyle name="_ГСМ-2010 Баталов М_Р_2010-05-20 КхН Вспомогательные материалы за апрель" xfId="9990" xr:uid="{00000000-0005-0000-0000-000050230000}"/>
    <cellStyle name="_ГСМ-2010 Баталов М_Р_2010-05-20 КхН Вспомогательные материалы за апрель 2" xfId="9991" xr:uid="{00000000-0005-0000-0000-000051230000}"/>
    <cellStyle name="_ГСМ-2010 Баталов М_Р_2010-05-20 Свод по ВМ за апрель" xfId="9992" xr:uid="{00000000-0005-0000-0000-000052230000}"/>
    <cellStyle name="_ГСМ-2010 Баталов М_Р_2010-06-14 Расшифровка всп материалов за май НГДУ ИН" xfId="9993" xr:uid="{00000000-0005-0000-0000-000053230000}"/>
    <cellStyle name="_ГСМ-2010 Баталов М_Р_2010-06-14 Расшифровка всп материалов за май НГДУ ИН 2" xfId="9994" xr:uid="{00000000-0005-0000-0000-000054230000}"/>
    <cellStyle name="_ГСМ-2010 Баталов М_Р_2010-06-16 НГДУ ТН Расшифровки к смете" xfId="9995" xr:uid="{00000000-0005-0000-0000-000055230000}"/>
    <cellStyle name="_ГСМ-2010 Баталов М_Р_2010-06-16 НГДУ ТН Расшифровки к смете 2" xfId="9996" xr:uid="{00000000-0005-0000-0000-000056230000}"/>
    <cellStyle name="_ГСМ-2010 Баталов М_Р_2010-06-17 Прочая продукция НГДУ ЧН в мае 2010" xfId="9997" xr:uid="{00000000-0005-0000-0000-000057230000}"/>
    <cellStyle name="_ГСМ-2010 Баталов М_Р_2010-06-17 Прочая продукция НГДУ ЧН в мае 2010 2" xfId="9998" xr:uid="{00000000-0005-0000-0000-000058230000}"/>
    <cellStyle name="_ГСМ-2010 Баталов М_Р_2010-06-17 Свод по ВМ без формул" xfId="9999" xr:uid="{00000000-0005-0000-0000-000059230000}"/>
    <cellStyle name="_ГСМ-2010 Баталов М_Р_2010-07-09 БП на нефть" xfId="10000" xr:uid="{00000000-0005-0000-0000-00005A230000}"/>
    <cellStyle name="_ГСМ-2010 Баталов М_Р_2010-07-14 Расш. прочей пр.,вспом. материалов НГДУ Уфанефть за июнь 2010 года" xfId="10001" xr:uid="{00000000-0005-0000-0000-00005B230000}"/>
    <cellStyle name="_ГСМ-2010 Баталов М_Р_2010-07-14 Расшифровка всп материалов за июнь НГДУ ИН" xfId="10002" xr:uid="{00000000-0005-0000-0000-00005C230000}"/>
    <cellStyle name="_ГСМ-2010 Баталов М_Р_2010-07-15 НГДУ ТН Расшифровки к смете (июнь)" xfId="10003" xr:uid="{00000000-0005-0000-0000-00005D230000}"/>
    <cellStyle name="_ГСМ-2010 Баталов М_Р_2010-08-27 Свод по ВМ на сентябрь" xfId="10004" xr:uid="{00000000-0005-0000-0000-00005E230000}"/>
    <cellStyle name="_ГСМ-2010 Баталов М_Р_2010-09-24 Бюджеты отделов НГДУ ЧН в 2010 году С УЧЕТОМ ОУЭН" xfId="10005" xr:uid="{00000000-0005-0000-0000-00005F230000}"/>
    <cellStyle name="_ГСМ-2010 Баталов М_Р_2010г. -Бизнес-план в новых условиях ТН (универасальная форма)" xfId="10006" xr:uid="{00000000-0005-0000-0000-000060230000}"/>
    <cellStyle name="_ГСМ-2010 Баталов М_Р_24 02 2010 Смета по Уфанефть с расшифровками" xfId="10007" xr:uid="{00000000-0005-0000-0000-000061230000}"/>
    <cellStyle name="_ГСМ-2010 Баталов М_Р_8 Вода 2011г.С" xfId="10008" xr:uid="{00000000-0005-0000-0000-000062230000}"/>
    <cellStyle name="_ГСМ-2010 Баталов М_Р_8 Вода 2011г.С 2" xfId="10009" xr:uid="{00000000-0005-0000-0000-000063230000}"/>
    <cellStyle name="_ГСМ-2010 Баталов М_Р_9 НШУ 2011г." xfId="10010" xr:uid="{00000000-0005-0000-0000-000064230000}"/>
    <cellStyle name="_ГСМ-2010 Баталов М_Р_9 НШУ 2011г. 2" xfId="10011" xr:uid="{00000000-0005-0000-0000-000065230000}"/>
    <cellStyle name="_ГСМ-2010 Баталов М_Р_Б.план 2010 на 23.12.09(ООО,ПИК)-тек.план" xfId="10012" xr:uid="{00000000-0005-0000-0000-000066230000}"/>
    <cellStyle name="_ГСМ-2010 Баталов М_Р_Бизнес-план 2011 год на 07 июля" xfId="10013" xr:uid="{00000000-0005-0000-0000-000067230000}"/>
    <cellStyle name="_ГСМ-2010 Баталов М_Р_БП на нефть" xfId="10014" xr:uid="{00000000-0005-0000-0000-000068230000}"/>
    <cellStyle name="_ГСМ-2010 Баталов М_Р_Вспомогат материалы (за апрельГДУ)" xfId="10015" xr:uid="{00000000-0005-0000-0000-000069230000}"/>
    <cellStyle name="_ГСМ-2010 Баталов М_Р_Вспомогат материалы (за апрельГДУ) 2" xfId="10016" xr:uid="{00000000-0005-0000-0000-00006A230000}"/>
    <cellStyle name="_ГСМ-2010 Баталов М_Р_Вспомогат материалы (за июньГДУ)" xfId="10017" xr:uid="{00000000-0005-0000-0000-00006B230000}"/>
    <cellStyle name="_ГСМ-2010 Баталов М_Р_Вспомогат материалы (за май ГДУ)" xfId="10018" xr:uid="{00000000-0005-0000-0000-00006C230000}"/>
    <cellStyle name="_ГСМ-2010 Баталов М_Р_Вспомогат материалы (за май ГДУ) 2" xfId="10019" xr:uid="{00000000-0005-0000-0000-00006D230000}"/>
    <cellStyle name="_ГСМ-2010 Баталов М_Р_Дополнительные расшифровки к заявке" xfId="10020" xr:uid="{00000000-0005-0000-0000-00006E230000}"/>
    <cellStyle name="_ГСМ-2010 Баталов М_Р_Дополнительные расшифровки к заявке 2" xfId="10021" xr:uid="{00000000-0005-0000-0000-00006F230000}"/>
    <cellStyle name="_ГСМ-2010 Баталов М_Р_Книга1 (2)" xfId="10022" xr:uid="{00000000-0005-0000-0000-000070230000}"/>
    <cellStyle name="_ГСМ-2010 Баталов М_Р_Книга1 (25)" xfId="10023" xr:uid="{00000000-0005-0000-0000-000071230000}"/>
    <cellStyle name="_ГСМ-2010 Баталов М_Р_Книга1 (25) 2" xfId="10024" xr:uid="{00000000-0005-0000-0000-000072230000}"/>
    <cellStyle name="_ГСМ-2010 Баталов М_Р_Натур  показат " xfId="10025" xr:uid="{00000000-0005-0000-0000-000073230000}"/>
    <cellStyle name="_ГСМ-2010 Баталов М_Р_НГДУ УН Расш. прочей пр.,вспом. материалов за апрель, 4 месяца  2010 года" xfId="10026" xr:uid="{00000000-0005-0000-0000-000074230000}"/>
    <cellStyle name="_ГСМ-2010 Баталов М_Р_НГДУ УН Расш. прочей пр.,вспом. материалов за апрель, 4 месяца  2010 года 2" xfId="10027" xr:uid="{00000000-0005-0000-0000-000075230000}"/>
    <cellStyle name="_ГСМ-2010 Баталов М_Р_Нефтедобыча Туймазанефть-факт февраль 2010 год" xfId="10028" xr:uid="{00000000-0005-0000-0000-000076230000}"/>
    <cellStyle name="_ГСМ-2010 Баталов М_Р_НШУ заявка авг и факт июнь" xfId="10029" xr:uid="{00000000-0005-0000-0000-000077230000}"/>
    <cellStyle name="_ГСМ-2010 Баталов М_Р_НШУ Заявка июнь 2010" xfId="10030" xr:uid="{00000000-0005-0000-0000-000078230000}"/>
    <cellStyle name="_ГСМ-2010 Баталов М_Р_НШУ Заявка май 2010" xfId="10031" xr:uid="{00000000-0005-0000-0000-000079230000}"/>
    <cellStyle name="_ГСМ-2010 Баталов М_Р_Подготовка нефти 2011 для ООО Башминерал" xfId="10032" xr:uid="{00000000-0005-0000-0000-00007A230000}"/>
    <cellStyle name="_ГСМ-2010 Баталов М_Р_Пофакторный анализ по НГДУ за март" xfId="10033" xr:uid="{00000000-0005-0000-0000-00007B230000}"/>
    <cellStyle name="_ГСМ-2010 Баталов М_Р_Пофакторный анализ по НГДУ за март (2)" xfId="10034" xr:uid="{00000000-0005-0000-0000-00007C230000}"/>
    <cellStyle name="_ГСМ-2010 Баталов М_Р_Пофакторный анализ по НГДУ ТН" xfId="10035" xr:uid="{00000000-0005-0000-0000-00007D230000}"/>
    <cellStyle name="_ГСМ-2010 Баталов М_Р_проч.прод.АНК" xfId="10036" xr:uid="{00000000-0005-0000-0000-00007E230000}"/>
    <cellStyle name="_ГСМ-2010 Баталов М_Р_прочая продукция (задание от 20 07 10)" xfId="10037" xr:uid="{00000000-0005-0000-0000-00007F230000}"/>
    <cellStyle name="_ГСМ-2010 Баталов М_Р_прочая продукция (задание от 20 07 10) 2" xfId="10038" xr:uid="{00000000-0005-0000-0000-000080230000}"/>
    <cellStyle name="_ГСМ-2010 Баталов М_Р_прочая продукция_" xfId="10039" xr:uid="{00000000-0005-0000-0000-000081230000}"/>
    <cellStyle name="_ГСМ-2010 Баталов М_Р_прочая продукция_ 2" xfId="10040" xr:uid="{00000000-0005-0000-0000-000082230000}"/>
    <cellStyle name="_ГСМ-2010 Баталов М_Р_расшифровки к фактической смете за апрель НГДУ КХН" xfId="10041" xr:uid="{00000000-0005-0000-0000-000083230000}"/>
    <cellStyle name="_ГСМ-2010 Баталов М_Р_расшифровки к фактической смете за апрель НГДУ КХН 2" xfId="10042" xr:uid="{00000000-0005-0000-0000-000084230000}"/>
    <cellStyle name="_ГСМ-2010 Баталов М_Р_расшифровки к фактической смете за июнь НГДУ КХН 14.07.2010" xfId="10043" xr:uid="{00000000-0005-0000-0000-000085230000}"/>
    <cellStyle name="_ГСМ-2010 Баталов М_Р_расшифровки к фактической смете за май НГДУ КХН" xfId="10044" xr:uid="{00000000-0005-0000-0000-000086230000}"/>
    <cellStyle name="_ГСМ-2010 Баталов М_Р_расшифровки к фактической смете за май НГДУ КХН 2" xfId="10045" xr:uid="{00000000-0005-0000-0000-000087230000}"/>
    <cellStyle name="_ГСМ-2010 Баталов М_Р_свод" xfId="10046" xr:uid="{00000000-0005-0000-0000-000088230000}"/>
    <cellStyle name="_ГСМ-2010 Баталов М_Р_свод 2" xfId="10047" xr:uid="{00000000-0005-0000-0000-000089230000}"/>
    <cellStyle name="_ГСМ-2010 Баталов М_Р_Себестоимость НГДУ ЧН в 2010 годe по форме от 25_03_10" xfId="10048" xr:uid="{00000000-0005-0000-0000-00008A230000}"/>
    <cellStyle name="_ГСМ-2010 Баталов М_Р_Смета  ОАО АНК Башнефть с услугами ООО БНД за месяц 2010 ИН" xfId="10049" xr:uid="{00000000-0005-0000-0000-00008B230000}"/>
    <cellStyle name="_ГСМ-2010 Баталов М_Р_Смета  ОАО АНК Башнефть с услугами ООО БНД за месяц 2010 ИН (2)" xfId="10050" xr:uid="{00000000-0005-0000-0000-00008C230000}"/>
    <cellStyle name="_ГСМ-2010 Баталов М_Р_Смета в пересчете на вып.объем 12.11.10" xfId="10051" xr:uid="{00000000-0005-0000-0000-00008D230000}"/>
    <cellStyle name="_ГСМ-2010 Баталов М_Р_Смета НГДУ ЧН на АНК и ООО" xfId="10052" xr:uid="{00000000-0005-0000-0000-00008E230000}"/>
    <cellStyle name="_ГСМ-2010 Баталов М_Р_Стоимость услуг ООО БН-Д 2010  (Утверждено АНК)" xfId="10053" xr:uid="{00000000-0005-0000-0000-00008F230000}"/>
    <cellStyle name="_ГСМ-2010 Баталов М_Р_Стоимость услуг ООО БН-Д 2010  (Утверждено АНК) 2" xfId="10054" xr:uid="{00000000-0005-0000-0000-000090230000}"/>
    <cellStyle name="_ГСМ-2010 Баталов М_Р_УН" xfId="10055" xr:uid="{00000000-0005-0000-0000-000091230000}"/>
    <cellStyle name="_ГСМ-2010 Баталов М_Р_Универсальная форма для заполнения" xfId="10056" xr:uid="{00000000-0005-0000-0000-000092230000}"/>
    <cellStyle name="_ГСМ-2010 Баталов М_Р_Универсальная форма для заполнения 2" xfId="10057" xr:uid="{00000000-0005-0000-0000-000093230000}"/>
    <cellStyle name="_ГСМ-2010 Баталов М_Р_Универсальная форма для заполнения НГДУ КХН март факт 14 04 10" xfId="10058" xr:uid="{00000000-0005-0000-0000-000094230000}"/>
    <cellStyle name="_ГСМ-2010 Баталов М_Р_Универсальная форма для заполнения НГДУ КХН март факт 14 04 10 2" xfId="10059" xr:uid="{00000000-0005-0000-0000-000095230000}"/>
    <cellStyle name="_ГСМ-2010 Баталов М_Р_Утверждённый б пл (ОООПИК)-06 05 2010" xfId="10060" xr:uid="{00000000-0005-0000-0000-000096230000}"/>
    <cellStyle name="_ГСМ-2010 Баталов М_Р_Утверждённый б пл (ОООПИК)-06 05 2010 2" xfId="10061" xr:uid="{00000000-0005-0000-0000-000097230000}"/>
    <cellStyle name="_ГСМ-2010 Баталов М_Р_Факт  ШГПП март" xfId="10062" xr:uid="{00000000-0005-0000-0000-000098230000}"/>
    <cellStyle name="_ГСМ-2010 Баталов М_Р_Факторный анализ НГДУ ТН март" xfId="10063" xr:uid="{00000000-0005-0000-0000-000099230000}"/>
    <cellStyle name="_ГСМ-2010 Баталов М_Р_Факторный анализ НГДУ ТН март 2" xfId="10064" xr:uid="{00000000-0005-0000-0000-00009A230000}"/>
    <cellStyle name="_ГТМ" xfId="10065" xr:uid="{00000000-0005-0000-0000-00009B230000}"/>
    <cellStyle name="_ГТМ  на  ноябрь защита" xfId="10066" xr:uid="{00000000-0005-0000-0000-00009C230000}"/>
    <cellStyle name="_ГТМ на сентябрь от РИТС УППР" xfId="10067" xr:uid="{00000000-0005-0000-0000-00009D230000}"/>
    <cellStyle name="_ГТМ ПРБ 15.11.0410" xfId="10068" xr:uid="{00000000-0005-0000-0000-00009E230000}"/>
    <cellStyle name="_ГТМ ПРБ 15.11.0410_Новая форма расчёта добычи" xfId="10069" xr:uid="{00000000-0005-0000-0000-00009F230000}"/>
    <cellStyle name="_ГТМ ПРБ 15.11.0410_Новая форма расчёта добычи 2" xfId="10070" xr:uid="{00000000-0005-0000-0000-0000A0230000}"/>
    <cellStyle name="_ГТМ ПРБ 15.11.0410_Новая форма расчёта добычи 3" xfId="10071" xr:uid="{00000000-0005-0000-0000-0000A1230000}"/>
    <cellStyle name="_ГТМ ПРБ 15.11.0410_ПР декабрь" xfId="10072" xr:uid="{00000000-0005-0000-0000-0000A2230000}"/>
    <cellStyle name="_ГТМ ПРБ 15.11.0410_ПР декабрь 2" xfId="10073" xr:uid="{00000000-0005-0000-0000-0000A3230000}"/>
    <cellStyle name="_ГТМ ПРБ 15.11.0410_ПР декабрь 3" xfId="10074" xr:uid="{00000000-0005-0000-0000-0000A4230000}"/>
    <cellStyle name="_ГТМ ПРБ за 10.03.05г 1" xfId="10075" xr:uid="{00000000-0005-0000-0000-0000A5230000}"/>
    <cellStyle name="_ГТМ ПРБ за 10.03.05г 1_Новая форма расчёта добычи" xfId="10076" xr:uid="{00000000-0005-0000-0000-0000A6230000}"/>
    <cellStyle name="_ГТМ ПРБ за 10.03.05г 1_Новая форма расчёта добычи 2" xfId="10077" xr:uid="{00000000-0005-0000-0000-0000A7230000}"/>
    <cellStyle name="_ГТМ ПРБ за 10.03.05г 1_Новая форма расчёта добычи 3" xfId="10078" xr:uid="{00000000-0005-0000-0000-0000A8230000}"/>
    <cellStyle name="_ГТМ ПРБ за 10.03.05г 1_ПР декабрь" xfId="10079" xr:uid="{00000000-0005-0000-0000-0000A9230000}"/>
    <cellStyle name="_ГТМ ПРБ за 10.03.05г 1_ПР декабрь 2" xfId="10080" xr:uid="{00000000-0005-0000-0000-0000AA230000}"/>
    <cellStyle name="_ГТМ ПРБ за 10.03.05г 1_ПР декабрь 3" xfId="10081" xr:uid="{00000000-0005-0000-0000-0000AB230000}"/>
    <cellStyle name="_ГТМ ПРБ за 18.10.04 штаб1" xfId="10082" xr:uid="{00000000-0005-0000-0000-0000AC230000}"/>
    <cellStyle name="_ГТМ ПРБ за 18.10.04 штаб1_Новая форма расчёта добычи" xfId="10083" xr:uid="{00000000-0005-0000-0000-0000AD230000}"/>
    <cellStyle name="_ГТМ ПРБ за 18.10.04 штаб1_Новая форма расчёта добычи 2" xfId="10084" xr:uid="{00000000-0005-0000-0000-0000AE230000}"/>
    <cellStyle name="_ГТМ ПРБ за 18.10.04 штаб1_Новая форма расчёта добычи 3" xfId="10085" xr:uid="{00000000-0005-0000-0000-0000AF230000}"/>
    <cellStyle name="_ГТМ ПРБ за 18.10.04 штаб1_ПР декабрь" xfId="10086" xr:uid="{00000000-0005-0000-0000-0000B0230000}"/>
    <cellStyle name="_ГТМ ПРБ за 18.10.04 штаб1_ПР декабрь 2" xfId="10087" xr:uid="{00000000-0005-0000-0000-0000B1230000}"/>
    <cellStyle name="_ГТМ ПРБ за 18.10.04 штаб1_ПР декабрь 3" xfId="10088" xr:uid="{00000000-0005-0000-0000-0000B2230000}"/>
    <cellStyle name="_ГТМ ПРБ июнь факт за20.06.04(1)" xfId="10089" xr:uid="{00000000-0005-0000-0000-0000B3230000}"/>
    <cellStyle name="_ГТМ ПРБ июнь факт за20.06.04(1)_Новая форма расчёта добычи" xfId="10090" xr:uid="{00000000-0005-0000-0000-0000B4230000}"/>
    <cellStyle name="_ГТМ ПРБ июнь факт за20.06.04(1)_Новая форма расчёта добычи 2" xfId="10091" xr:uid="{00000000-0005-0000-0000-0000B5230000}"/>
    <cellStyle name="_ГТМ ПРБ июнь факт за20.06.04(1)_Новая форма расчёта добычи 3" xfId="10092" xr:uid="{00000000-0005-0000-0000-0000B6230000}"/>
    <cellStyle name="_ГТМ ПРБ июнь факт за20.06.04(1)_ПР декабрь" xfId="10093" xr:uid="{00000000-0005-0000-0000-0000B7230000}"/>
    <cellStyle name="_ГТМ ПРБ июнь факт за20.06.04(1)_ПР декабрь 2" xfId="10094" xr:uid="{00000000-0005-0000-0000-0000B8230000}"/>
    <cellStyle name="_ГТМ ПРБ июнь факт за20.06.04(1)_ПР декабрь 3" xfId="10095" xr:uid="{00000000-0005-0000-0000-0000B9230000}"/>
    <cellStyle name="_ГТМ ПРБ прогноз марта" xfId="10096" xr:uid="{00000000-0005-0000-0000-0000BA230000}"/>
    <cellStyle name="_ГТМ ПРБ прогноз марта_Новая форма расчёта добычи" xfId="10097" xr:uid="{00000000-0005-0000-0000-0000BB230000}"/>
    <cellStyle name="_ГТМ ПРБ прогноз марта_Новая форма расчёта добычи 2" xfId="10098" xr:uid="{00000000-0005-0000-0000-0000BC230000}"/>
    <cellStyle name="_ГТМ ПРБ прогноз марта_Новая форма расчёта добычи 3" xfId="10099" xr:uid="{00000000-0005-0000-0000-0000BD230000}"/>
    <cellStyle name="_ГТМ ПРБ прогноз марта_ПР декабрь" xfId="10100" xr:uid="{00000000-0005-0000-0000-0000BE230000}"/>
    <cellStyle name="_ГТМ ПРБ прогноз марта_ПР декабрь 2" xfId="10101" xr:uid="{00000000-0005-0000-0000-0000BF230000}"/>
    <cellStyle name="_ГТМ ПРБ прогноз марта_ПР декабрь 3" xfId="10102" xr:uid="{00000000-0005-0000-0000-0000C0230000}"/>
    <cellStyle name="_ГТМ регион" xfId="10103" xr:uid="{00000000-0005-0000-0000-0000C1230000}"/>
    <cellStyle name="_ГТМ регион_Новая форма расчёта добычи" xfId="10104" xr:uid="{00000000-0005-0000-0000-0000C2230000}"/>
    <cellStyle name="_ГТМ регион_Новая форма расчёта добычи 2" xfId="10105" xr:uid="{00000000-0005-0000-0000-0000C3230000}"/>
    <cellStyle name="_ГТМ регион_Новая форма расчёта добычи 3" xfId="10106" xr:uid="{00000000-0005-0000-0000-0000C4230000}"/>
    <cellStyle name="_ГТМ регион_ПР декабрь" xfId="10107" xr:uid="{00000000-0005-0000-0000-0000C5230000}"/>
    <cellStyle name="_ГТМ регион_ПР декабрь 2" xfId="10108" xr:uid="{00000000-0005-0000-0000-0000C6230000}"/>
    <cellStyle name="_ГТМ регион_ПР декабрь 3" xfId="10109" xr:uid="{00000000-0005-0000-0000-0000C7230000}"/>
    <cellStyle name="_ГТМ регион11" xfId="10110" xr:uid="{00000000-0005-0000-0000-0000C8230000}"/>
    <cellStyle name="_ГТМ регион11_Новая форма расчёта добычи" xfId="10111" xr:uid="{00000000-0005-0000-0000-0000C9230000}"/>
    <cellStyle name="_ГТМ регион11_Новая форма расчёта добычи 2" xfId="10112" xr:uid="{00000000-0005-0000-0000-0000CA230000}"/>
    <cellStyle name="_ГТМ регион11_Новая форма расчёта добычи 3" xfId="10113" xr:uid="{00000000-0005-0000-0000-0000CB230000}"/>
    <cellStyle name="_ГТМ регион11_ПР декабрь" xfId="10114" xr:uid="{00000000-0005-0000-0000-0000CC230000}"/>
    <cellStyle name="_ГТМ регион11_ПР декабрь 2" xfId="10115" xr:uid="{00000000-0005-0000-0000-0000CD230000}"/>
    <cellStyle name="_ГТМ регион11_ПР декабрь 3" xfId="10116" xr:uid="{00000000-0005-0000-0000-0000CE230000}"/>
    <cellStyle name="_ГТМ февраль 2005 факт " xfId="10117" xr:uid="{00000000-0005-0000-0000-0000CF230000}"/>
    <cellStyle name="_ГТМ ЦДНГ-2 вып  май  за 23 05 07" xfId="10118" xr:uid="{00000000-0005-0000-0000-0000D0230000}"/>
    <cellStyle name="_ГТМ ЮНГ ПрР декабрь 30.11 Защищенный" xfId="10119" xr:uid="{00000000-0005-0000-0000-0000D1230000}"/>
    <cellStyle name="_ГТМ ЮНГ ПрР декабрь 30.11 Защищенный_Новая форма расчёта добычи" xfId="10120" xr:uid="{00000000-0005-0000-0000-0000D2230000}"/>
    <cellStyle name="_ГТМ ЮНГ ПрР декабрь 30.11 Защищенный_Новая форма расчёта добычи 2" xfId="10121" xr:uid="{00000000-0005-0000-0000-0000D3230000}"/>
    <cellStyle name="_ГТМ ЮНГ ПрР декабрь 30.11 Защищенный_Новая форма расчёта добычи 3" xfId="10122" xr:uid="{00000000-0005-0000-0000-0000D4230000}"/>
    <cellStyle name="_ГТМ ЮНГ ПрР декабрь 30.11 Защищенный_ПР декабрь" xfId="10123" xr:uid="{00000000-0005-0000-0000-0000D5230000}"/>
    <cellStyle name="_ГТМ ЮНГ ПрР декабрь 30.11 Защищенный_ПР декабрь 2" xfId="10124" xr:uid="{00000000-0005-0000-0000-0000D6230000}"/>
    <cellStyle name="_ГТМ ЮНГ ПрР декабрь 30.11 Защищенный_ПР декабрь 3" xfId="10125" xr:uid="{00000000-0005-0000-0000-0000D7230000}"/>
    <cellStyle name="_ГТМ_ТН051506 (3)" xfId="10126" xr:uid="{00000000-0005-0000-0000-0000D8230000}"/>
    <cellStyle name="_гтм04 ПН" xfId="10127" xr:uid="{00000000-0005-0000-0000-0000D9230000}"/>
    <cellStyle name="_гтм04 ПН_Новая форма расчёта добычи" xfId="10128" xr:uid="{00000000-0005-0000-0000-0000DA230000}"/>
    <cellStyle name="_гтм04 ПН_Новая форма расчёта добычи 2" xfId="10129" xr:uid="{00000000-0005-0000-0000-0000DB230000}"/>
    <cellStyle name="_гтм04 ПН_Новая форма расчёта добычи 3" xfId="10130" xr:uid="{00000000-0005-0000-0000-0000DC230000}"/>
    <cellStyle name="_гтм04 ПН_ПР декабрь" xfId="10131" xr:uid="{00000000-0005-0000-0000-0000DD230000}"/>
    <cellStyle name="_гтм04 ПН_ПР декабрь 2" xfId="10132" xr:uid="{00000000-0005-0000-0000-0000DE230000}"/>
    <cellStyle name="_гтм04 ПН_ПР декабрь 3" xfId="10133" xr:uid="{00000000-0005-0000-0000-0000DF230000}"/>
    <cellStyle name="_Данные ДИТ тематика 2006" xfId="10134" xr:uid="{00000000-0005-0000-0000-0000E0230000}"/>
    <cellStyle name="_Данные ДИТ тематика 2006 2" xfId="10135" xr:uid="{00000000-0005-0000-0000-0000E1230000}"/>
    <cellStyle name="_Данные ДИТ тематика 2006_Копия СВОД ТН ВНК ЦП 2011-2015 г.г._Рагулина (корректировка от 3.0912.10)" xfId="10136" xr:uid="{00000000-0005-0000-0000-0000E2230000}"/>
    <cellStyle name="_Данные ДИТ тематика 2006_Копия СВОД ТН ВНК ЦП 2011-2015 г.г._Рагулина (корректировка от 3.0912.10)_Роснефть3_red" xfId="10137" xr:uid="{00000000-0005-0000-0000-0000E3230000}"/>
    <cellStyle name="_Данные ДИТ тематика 2006_КР труб 2014" xfId="10138" xr:uid="{00000000-0005-0000-0000-0000E4230000}"/>
    <cellStyle name="_Данные ДИТ тематика 2006_Макет Бизнес-плана Трубопроводы 2011 - 2015 от 15.11.10" xfId="10139" xr:uid="{00000000-0005-0000-0000-0000E5230000}"/>
    <cellStyle name="_Данные ДИТ тематика 2006_Макет НГД 2010-2014" xfId="10140" xr:uid="{00000000-0005-0000-0000-0000E6230000}"/>
    <cellStyle name="_Данные ДИТ тематика 2006_Макет НГД 2010-2014_Роснефть3_red" xfId="10141" xr:uid="{00000000-0005-0000-0000-0000E7230000}"/>
    <cellStyle name="_Данные ДИТ тематика 2006_Приложение №2 форма 4.4 Макет НГД 2013-2017" xfId="10142" xr:uid="{00000000-0005-0000-0000-0000E8230000}"/>
    <cellStyle name="_Данные ДИТ тематика 2006_Приложение диагностика" xfId="10143" xr:uid="{00000000-0005-0000-0000-0000E9230000}"/>
    <cellStyle name="_Данные ДИТ тематика 2006_Приложение диагностика (2)" xfId="10144" xr:uid="{00000000-0005-0000-0000-0000EA230000}"/>
    <cellStyle name="_Данные ДИТ тематика 2006_Роснефть3_red" xfId="10145" xr:uid="{00000000-0005-0000-0000-0000EB230000}"/>
    <cellStyle name="_Данные ДИТ тематика 2006_СВОД ТН ВНК ЦП 2011-2015 г.г._Рагулина (корректировка от 28.09.10)" xfId="10146" xr:uid="{00000000-0005-0000-0000-0000EC230000}"/>
    <cellStyle name="_Данные ДИТ тематика 2006_СВОД ТН ВНК ЦП 2011-2015 г.г._Рагулина (корректировка от 28.09.10)_Роснефть3_red" xfId="10147" xr:uid="{00000000-0005-0000-0000-0000ED230000}"/>
    <cellStyle name="_Данные ДИТ тематика 2006_СтНГ" xfId="10148" xr:uid="{00000000-0005-0000-0000-0000EE230000}"/>
    <cellStyle name="_Дачно-Репинское БП_2009-2011_ок_при бурении" xfId="10149" xr:uid="{00000000-0005-0000-0000-0000EF230000}"/>
    <cellStyle name="_Дачно-Репинское месторождение" xfId="10150" xr:uid="{00000000-0005-0000-0000-0000F0230000}"/>
    <cellStyle name="_Дачно-Репинское месторождение-последний (3)" xfId="10151" xr:uid="{00000000-0005-0000-0000-0000F1230000}"/>
    <cellStyle name="_Движение по аренде АНК(на 01.05.10)прав.вар.дог707" xfId="10152" xr:uid="{00000000-0005-0000-0000-0000F2230000}"/>
    <cellStyle name="_Дебиторы" xfId="10153" xr:uid="{00000000-0005-0000-0000-0000F3230000}"/>
    <cellStyle name="_Детский мир 2006- торговля" xfId="10154" xr:uid="{00000000-0005-0000-0000-0000F4230000}"/>
    <cellStyle name="_Дефляторы МЭРТ - май 2008 г" xfId="10155" xr:uid="{00000000-0005-0000-0000-0000F5230000}"/>
    <cellStyle name="_Диагностика 2007г" xfId="10156" xr:uid="{00000000-0005-0000-0000-0000F6230000}"/>
    <cellStyle name="_Диагностика 2007г 2" xfId="10157" xr:uid="{00000000-0005-0000-0000-0000F7230000}"/>
    <cellStyle name="_Диагностика 2007г 3" xfId="10158" xr:uid="{00000000-0005-0000-0000-0000F8230000}"/>
    <cellStyle name="_Диагностика 2007г_4.4. СтНГ 2013 - 2017 г. г." xfId="10159" xr:uid="{00000000-0005-0000-0000-0000F9230000}"/>
    <cellStyle name="_Диагностика 2007г_БП 2013 - 2017 г. г. СтНГ" xfId="10160" xr:uid="{00000000-0005-0000-0000-0000FA230000}"/>
    <cellStyle name="_Диагностика 2007г_БП 2013 - 2017 г. г.Удмуртнефть" xfId="10161" xr:uid="{00000000-0005-0000-0000-0000FB230000}"/>
    <cellStyle name="_Диагностика 2007г_Инг.по новым СУ120711 Форма БП(раздел 4 4 Трубопроводы)" xfId="10162" xr:uid="{00000000-0005-0000-0000-0000FC230000}"/>
    <cellStyle name="_Диагностика 2007г_Инг.по новым СУ120711 Форма БП(раздел 4 4 Трубопроводы) 2" xfId="10163" xr:uid="{00000000-0005-0000-0000-0000FD230000}"/>
    <cellStyle name="_Диагностика 2007г_Инг.по новым СУ120711 Форма БП(раздел 4 4 Трубопроводы) 3" xfId="10164" xr:uid="{00000000-0005-0000-0000-0000FE230000}"/>
    <cellStyle name="_Диагностика 2007г_Инг.по новым СУ120711 Форма БП(раздел 4 4 Трубопроводы)_4.4. СтНГ 2013 - 2017 г. г." xfId="10165" xr:uid="{00000000-0005-0000-0000-0000FF230000}"/>
    <cellStyle name="_Диагностика 2007г_Инг.по новым СУ120711 Форма БП(раздел 4 4 Трубопроводы)_БП 2013 - 2017 г. г. СтНГ" xfId="10166" xr:uid="{00000000-0005-0000-0000-000000240000}"/>
    <cellStyle name="_Диагностика 2007г_Инг.по новым СУ120711 Форма БП(раздел 4 4 Трубопроводы)_БП 2013 - 2017 г. г.Удмуртнефть" xfId="10167" xr:uid="{00000000-0005-0000-0000-000001240000}"/>
    <cellStyle name="_Диагностика 2007г_Инг.по новым СУ120711 Форма БП(раздел 4 4 Трубопроводы)_Макет НГД 2013 - 2017 г. г." xfId="10168" xr:uid="{00000000-0005-0000-0000-000002240000}"/>
    <cellStyle name="_Диагностика 2007г_Инг.по новым СУ120711 Форма БП(раздел 4 4 Трубопроводы)_Макет НГД 2013-2017" xfId="10169" xr:uid="{00000000-0005-0000-0000-000003240000}"/>
    <cellStyle name="_Диагностика 2007г_Инг.по новым СУ120711 Форма БП(раздел 4 4 Трубопроводы)_Макет НГД 2013-2020_10.04.2013" xfId="10170" xr:uid="{00000000-0005-0000-0000-000004240000}"/>
    <cellStyle name="_Диагностика 2007г_Макет НГД 2013 - 2017 г. г." xfId="10171" xr:uid="{00000000-0005-0000-0000-000005240000}"/>
    <cellStyle name="_Диагностика 2007г_Макет НГД 2013-2017" xfId="10172" xr:uid="{00000000-0005-0000-0000-000006240000}"/>
    <cellStyle name="_Диагностика 2007г_Макет НГД 2013-2020_10.04.2013" xfId="10173" xr:uid="{00000000-0005-0000-0000-000007240000}"/>
    <cellStyle name="_Диагностика 2007г_раздел 4.4 Трубопроводы (31.08.11г.) с расшифровками Муллов" xfId="10174" xr:uid="{00000000-0005-0000-0000-000008240000}"/>
    <cellStyle name="_Диагностика 2007г_раздел 4.4 Трубопроводы (31.08.11г.) с расшифровками Муллов 2" xfId="10175" xr:uid="{00000000-0005-0000-0000-000009240000}"/>
    <cellStyle name="_Диагностика 2007г_раздел 4.4 Трубопроводы (31.08.11г.) с расшифровками Муллов 3" xfId="10176" xr:uid="{00000000-0005-0000-0000-00000A240000}"/>
    <cellStyle name="_Диагностика 2007г_раздел 4.4 Трубопроводы (31.08.11г.) с расшифровками Муллов_4.4. СтНГ 2013 - 2017 г. г." xfId="10177" xr:uid="{00000000-0005-0000-0000-00000B240000}"/>
    <cellStyle name="_Диагностика 2007г_раздел 4.4 Трубопроводы (31.08.11г.) с расшифровками Муллов_БП 2013 - 2017 г. г. СтНГ" xfId="10178" xr:uid="{00000000-0005-0000-0000-00000C240000}"/>
    <cellStyle name="_Диагностика 2007г_раздел 4.4 Трубопроводы (31.08.11г.) с расшифровками Муллов_БП 2013 - 2017 г. г.Удмуртнефть" xfId="10179" xr:uid="{00000000-0005-0000-0000-00000D240000}"/>
    <cellStyle name="_Диагностика 2007г_раздел 4.4 Трубопроводы (31.08.11г.) с расшифровками Муллов_Макет НГД 2013 - 2017 г. г." xfId="10180" xr:uid="{00000000-0005-0000-0000-00000E240000}"/>
    <cellStyle name="_Диагностика 2007г_раздел 4.4 Трубопроводы (31.08.11г.) с расшифровками Муллов_Макет НГД 2013-2017" xfId="10181" xr:uid="{00000000-0005-0000-0000-00000F240000}"/>
    <cellStyle name="_Диагностика 2007г_раздел 4.4 Трубопроводы (31.08.11г.) с расшифровками Муллов_Макет НГД 2013-2020_10.04.2013" xfId="10182" xr:uid="{00000000-0005-0000-0000-000010240000}"/>
    <cellStyle name="_Диагностика 2007г_Роснефть3_red" xfId="10183" xr:uid="{00000000-0005-0000-0000-000011240000}"/>
    <cellStyle name="_Диаграммы ГТМ" xfId="10184" xr:uid="{00000000-0005-0000-0000-000012240000}"/>
    <cellStyle name="_Диаграммы ГТМ 2" xfId="10185" xr:uid="{00000000-0005-0000-0000-000013240000}"/>
    <cellStyle name="_Диаграммы ГТМ 3" xfId="10186" xr:uid="{00000000-0005-0000-0000-000014240000}"/>
    <cellStyle name="_дисконтированиеДЗ" xfId="10187" xr:uid="{00000000-0005-0000-0000-000015240000}"/>
    <cellStyle name="_Для госорганов (2)" xfId="10188" xr:uid="{00000000-0005-0000-0000-000016240000}"/>
    <cellStyle name="_Для госорганов (2) (3)" xfId="10189" xr:uid="{00000000-0005-0000-0000-000017240000}"/>
    <cellStyle name="_Для экономистов" xfId="10190" xr:uid="{00000000-0005-0000-0000-000018240000}"/>
    <cellStyle name="_Для экономистов 2" xfId="10191" xr:uid="{00000000-0005-0000-0000-000019240000}"/>
    <cellStyle name="_Для экономистов_ГрзНГ" xfId="10192" xr:uid="{00000000-0005-0000-0000-00001A240000}"/>
    <cellStyle name="_Для экономистов_ДагНГ" xfId="10193" xr:uid="{00000000-0005-0000-0000-00001B240000}"/>
    <cellStyle name="_Для экономистов_Копия СВОД ТН ВНК ЦП 2011-2015 г.г._Рагулина (корректировка от 3.0912.10)" xfId="10194" xr:uid="{00000000-0005-0000-0000-00001C240000}"/>
    <cellStyle name="_Для экономистов_Копия СВОД ТН ВНК ЦП 2011-2015 г.г._Рагулина (корректировка от 3.0912.10)_Роснефть3_red" xfId="10195" xr:uid="{00000000-0005-0000-0000-00001D240000}"/>
    <cellStyle name="_Для экономистов_КР труб 2014" xfId="10196" xr:uid="{00000000-0005-0000-0000-00001E240000}"/>
    <cellStyle name="_Для экономистов_КрНГ" xfId="10197" xr:uid="{00000000-0005-0000-0000-00001F240000}"/>
    <cellStyle name="_Для экономистов_Макет Бизнес-плана Трубопроводы 2011 - 2015 от 15.11.10" xfId="10198" xr:uid="{00000000-0005-0000-0000-000020240000}"/>
    <cellStyle name="_Для экономистов_Макет НГД 2010-2014" xfId="10199" xr:uid="{00000000-0005-0000-0000-000021240000}"/>
    <cellStyle name="_Для экономистов_Макет НГД 2010-2014_Роснефть3_red" xfId="10200" xr:uid="{00000000-0005-0000-0000-000022240000}"/>
    <cellStyle name="_Для экономистов_Макет НГД 2013-2020_10.04.2013" xfId="10201" xr:uid="{00000000-0005-0000-0000-000023240000}"/>
    <cellStyle name="_Для экономистов_Приложение №2 форма 4.4 Макет НГД 2013-2017" xfId="10202" xr:uid="{00000000-0005-0000-0000-000024240000}"/>
    <cellStyle name="_Для экономистов_Приложение диагностика" xfId="10203" xr:uid="{00000000-0005-0000-0000-000025240000}"/>
    <cellStyle name="_Для экономистов_Приложение диагностика (2)" xfId="10204" xr:uid="{00000000-0005-0000-0000-000026240000}"/>
    <cellStyle name="_Для экономистов_Роснефть3_red" xfId="10205" xr:uid="{00000000-0005-0000-0000-000027240000}"/>
    <cellStyle name="_Для экономистов_СамНГ" xfId="10206" xr:uid="{00000000-0005-0000-0000-000028240000}"/>
    <cellStyle name="_Для экономистов_СВОД ТН ВНК ЦП 2011-2015 г.г._Рагулина (корректировка от 28.09.10)" xfId="10207" xr:uid="{00000000-0005-0000-0000-000029240000}"/>
    <cellStyle name="_Для экономистов_СВОД ТН ВНК ЦП 2011-2015 г.г._Рагулина (корректировка от 28.09.10)_Роснефть3_red" xfId="10208" xr:uid="{00000000-0005-0000-0000-00002A240000}"/>
    <cellStyle name="_Для экономистов_СМНГ" xfId="10209" xr:uid="{00000000-0005-0000-0000-00002B240000}"/>
    <cellStyle name="_Для экономистов_СН_Макет НГД_2013-2017_План_1-10" xfId="10210" xr:uid="{00000000-0005-0000-0000-00002C240000}"/>
    <cellStyle name="_Для экономистов_СтНГ" xfId="10211" xr:uid="{00000000-0005-0000-0000-00002D240000}"/>
    <cellStyle name="_Для экономистов_УДМНЕФТЬ1" xfId="10212" xr:uid="{00000000-0005-0000-0000-00002E240000}"/>
    <cellStyle name="_для_PPM_1вариант" xfId="10213" xr:uid="{00000000-0005-0000-0000-00002F240000}"/>
    <cellStyle name="_для_PPM_1вариант_040822 Profit_Tax_(portal)" xfId="10214" xr:uid="{00000000-0005-0000-0000-000030240000}"/>
    <cellStyle name="_для_PPM_1вариант_040928 Profit_Tax_3Ax1Ax4" xfId="10215" xr:uid="{00000000-0005-0000-0000-000031240000}"/>
    <cellStyle name="_для_PPM_1вариант_Книга2" xfId="10216" xr:uid="{00000000-0005-0000-0000-000032240000}"/>
    <cellStyle name="_для_PPM_1вариант_Налог_на_прибыль" xfId="10217" xr:uid="{00000000-0005-0000-0000-000033240000}"/>
    <cellStyle name="_для_PPM_21.09_базовый" xfId="10218" xr:uid="{00000000-0005-0000-0000-000034240000}"/>
    <cellStyle name="_для_PPM_2вариант" xfId="10219" xr:uid="{00000000-0005-0000-0000-000035240000}"/>
    <cellStyle name="_ДН_CAPEX_2007-2011_ПЛАН_311006г_" xfId="10220" xr:uid="{00000000-0005-0000-0000-000036240000}"/>
    <cellStyle name="_ДО_CAPEX_2007-2011_план" xfId="10221" xr:uid="{00000000-0005-0000-0000-000037240000}"/>
    <cellStyle name="_Добыча Нефти и Газа 101007" xfId="10222" xr:uid="{00000000-0005-0000-0000-000038240000}"/>
    <cellStyle name="_Добыча Нефти и Газа 101007 2" xfId="10223" xr:uid="{00000000-0005-0000-0000-000039240000}"/>
    <cellStyle name="_Добыча Нефти и Газа 101007_ГрзНГ" xfId="10224" xr:uid="{00000000-0005-0000-0000-00003A240000}"/>
    <cellStyle name="_Добыча Нефти и Газа 101007_Копия СВОД ТН ВНК ЦП 2011-2015 г.г._Рагулина (корректировка от 3.0912.10)" xfId="10225" xr:uid="{00000000-0005-0000-0000-00003B240000}"/>
    <cellStyle name="_Добыча Нефти и Газа 101007_Копия СВОД ТН ВНК ЦП 2011-2015 г.г._Рагулина (корректировка от 3.0912.10)_Роснефть3_red" xfId="10226" xr:uid="{00000000-0005-0000-0000-00003C240000}"/>
    <cellStyle name="_Добыча Нефти и Газа 101007_КР труб 2014" xfId="10227" xr:uid="{00000000-0005-0000-0000-00003D240000}"/>
    <cellStyle name="_Добыча Нефти и Газа 101007_КрНГ" xfId="10228" xr:uid="{00000000-0005-0000-0000-00003E240000}"/>
    <cellStyle name="_Добыча Нефти и Газа 101007_Макет Бизнес-плана Трубопроводы 2011 - 2015 от 15.11.10" xfId="10229" xr:uid="{00000000-0005-0000-0000-00003F240000}"/>
    <cellStyle name="_Добыча Нефти и Газа 101007_Макет НГД 2010-2014" xfId="10230" xr:uid="{00000000-0005-0000-0000-000040240000}"/>
    <cellStyle name="_Добыча Нефти и Газа 101007_Макет НГД 2010-2014_Роснефть3_red" xfId="10231" xr:uid="{00000000-0005-0000-0000-000041240000}"/>
    <cellStyle name="_Добыча Нефти и Газа 101007_Приложение №2 форма 4.4 Макет НГД 2013-2017" xfId="10232" xr:uid="{00000000-0005-0000-0000-000042240000}"/>
    <cellStyle name="_Добыча Нефти и Газа 101007_Приложение диагностика" xfId="10233" xr:uid="{00000000-0005-0000-0000-000043240000}"/>
    <cellStyle name="_Добыча Нефти и Газа 101007_Приложение диагностика (2)" xfId="10234" xr:uid="{00000000-0005-0000-0000-000044240000}"/>
    <cellStyle name="_Добыча Нефти и Газа 101007_Роснефть3_red" xfId="10235" xr:uid="{00000000-0005-0000-0000-000045240000}"/>
    <cellStyle name="_Добыча Нефти и Газа 101007_СамНГ" xfId="10236" xr:uid="{00000000-0005-0000-0000-000046240000}"/>
    <cellStyle name="_Добыча Нефти и Газа 101007_СВОД ТН ВНК ЦП 2011-2015 г.г._Рагулина (корректировка от 28.09.10)" xfId="10237" xr:uid="{00000000-0005-0000-0000-000047240000}"/>
    <cellStyle name="_Добыча Нефти и Газа 101007_СВОД ТН ВНК ЦП 2011-2015 г.г._Рагулина (корректировка от 28.09.10)_Роснефть3_red" xfId="10238" xr:uid="{00000000-0005-0000-0000-000048240000}"/>
    <cellStyle name="_Добыча Нефти и Газа 101007_СМНГ" xfId="10239" xr:uid="{00000000-0005-0000-0000-000049240000}"/>
    <cellStyle name="_Добыча Нефти и Газа 101007_СтНГ" xfId="10240" xr:uid="{00000000-0005-0000-0000-00004A240000}"/>
    <cellStyle name="_Добыча Нефти и Газа 101007_УДМНЕФТЬ1" xfId="10241" xr:uid="{00000000-0005-0000-0000-00004B240000}"/>
    <cellStyle name="_Добыча Нефти и Газа 261007" xfId="10242" xr:uid="{00000000-0005-0000-0000-00004C240000}"/>
    <cellStyle name="_Добыча Нефти и Газа 261007 2" xfId="10243" xr:uid="{00000000-0005-0000-0000-00004D240000}"/>
    <cellStyle name="_Добыча Нефти и Газа 261007_ГрзНГ" xfId="10244" xr:uid="{00000000-0005-0000-0000-00004E240000}"/>
    <cellStyle name="_Добыча Нефти и Газа 261007_Копия СВОД ТН ВНК ЦП 2011-2015 г.г._Рагулина (корректировка от 3.0912.10)" xfId="10245" xr:uid="{00000000-0005-0000-0000-00004F240000}"/>
    <cellStyle name="_Добыча Нефти и Газа 261007_Копия СВОД ТН ВНК ЦП 2011-2015 г.г._Рагулина (корректировка от 3.0912.10)_Роснефть3_red" xfId="10246" xr:uid="{00000000-0005-0000-0000-000050240000}"/>
    <cellStyle name="_Добыча Нефти и Газа 261007_КР труб 2014" xfId="10247" xr:uid="{00000000-0005-0000-0000-000051240000}"/>
    <cellStyle name="_Добыча Нефти и Газа 261007_КрНГ" xfId="10248" xr:uid="{00000000-0005-0000-0000-000052240000}"/>
    <cellStyle name="_Добыча Нефти и Газа 261007_Макет Бизнес-плана Трубопроводы 2011 - 2015 от 15.11.10" xfId="10249" xr:uid="{00000000-0005-0000-0000-000053240000}"/>
    <cellStyle name="_Добыча Нефти и Газа 261007_Макет НГД 2010-2014" xfId="10250" xr:uid="{00000000-0005-0000-0000-000054240000}"/>
    <cellStyle name="_Добыча Нефти и Газа 261007_Макет НГД 2010-2014_Роснефть3_red" xfId="10251" xr:uid="{00000000-0005-0000-0000-000055240000}"/>
    <cellStyle name="_Добыча Нефти и Газа 261007_Приложение №2 форма 4.4 Макет НГД 2013-2017" xfId="10252" xr:uid="{00000000-0005-0000-0000-000056240000}"/>
    <cellStyle name="_Добыча Нефти и Газа 261007_Приложение диагностика" xfId="10253" xr:uid="{00000000-0005-0000-0000-000057240000}"/>
    <cellStyle name="_Добыча Нефти и Газа 261007_Приложение диагностика (2)" xfId="10254" xr:uid="{00000000-0005-0000-0000-000058240000}"/>
    <cellStyle name="_Добыча Нефти и Газа 261007_Роснефть3_red" xfId="10255" xr:uid="{00000000-0005-0000-0000-000059240000}"/>
    <cellStyle name="_Добыча Нефти и Газа 261007_СамНГ" xfId="10256" xr:uid="{00000000-0005-0000-0000-00005A240000}"/>
    <cellStyle name="_Добыча Нефти и Газа 261007_СВОД ТН ВНК ЦП 2011-2015 г.г._Рагулина (корректировка от 28.09.10)" xfId="10257" xr:uid="{00000000-0005-0000-0000-00005B240000}"/>
    <cellStyle name="_Добыча Нефти и Газа 261007_СВОД ТН ВНК ЦП 2011-2015 г.г._Рагулина (корректировка от 28.09.10)_Роснефть3_red" xfId="10258" xr:uid="{00000000-0005-0000-0000-00005C240000}"/>
    <cellStyle name="_Добыча Нефти и Газа 261007_СМНГ" xfId="10259" xr:uid="{00000000-0005-0000-0000-00005D240000}"/>
    <cellStyle name="_Добыча Нефти и Газа 261007_СтНГ" xfId="10260" xr:uid="{00000000-0005-0000-0000-00005E240000}"/>
    <cellStyle name="_Добыча Нефти и Газа 261007_УДМНЕФТЬ1" xfId="10261" xr:uid="{00000000-0005-0000-0000-00005F240000}"/>
    <cellStyle name="_Добыча нефти и себестоимость добычи" xfId="10262" xr:uid="{00000000-0005-0000-0000-000060240000}"/>
    <cellStyle name="_Добыча нефти и себестоимость добычи 2" xfId="10263" xr:uid="{00000000-0005-0000-0000-000061240000}"/>
    <cellStyle name="_Добыча нефти и себестоимость добычи_ГрзНГ" xfId="10264" xr:uid="{00000000-0005-0000-0000-000062240000}"/>
    <cellStyle name="_Добыча нефти и себестоимость добычи_ДагНГ" xfId="10265" xr:uid="{00000000-0005-0000-0000-000063240000}"/>
    <cellStyle name="_Добыча нефти и себестоимость добычи_Копия СВОД ТН ВНК ЦП 2011-2015 г.г._Рагулина (корректировка от 3.0912.10)" xfId="10266" xr:uid="{00000000-0005-0000-0000-000064240000}"/>
    <cellStyle name="_Добыча нефти и себестоимость добычи_Копия СВОД ТН ВНК ЦП 2011-2015 г.г._Рагулина (корректировка от 3.0912.10)_Роснефть3_red" xfId="10267" xr:uid="{00000000-0005-0000-0000-000065240000}"/>
    <cellStyle name="_Добыча нефти и себестоимость добычи_КР труб 2014" xfId="10268" xr:uid="{00000000-0005-0000-0000-000066240000}"/>
    <cellStyle name="_Добыча нефти и себестоимость добычи_КрНГ" xfId="10269" xr:uid="{00000000-0005-0000-0000-000067240000}"/>
    <cellStyle name="_Добыча нефти и себестоимость добычи_Макет Бизнес-плана Трубопроводы 2011 - 2015 от 15.11.10" xfId="10270" xr:uid="{00000000-0005-0000-0000-000068240000}"/>
    <cellStyle name="_Добыча нефти и себестоимость добычи_Макет НГД 2010-2014" xfId="10271" xr:uid="{00000000-0005-0000-0000-000069240000}"/>
    <cellStyle name="_Добыча нефти и себестоимость добычи_Макет НГД 2010-2014_Роснефть3_red" xfId="10272" xr:uid="{00000000-0005-0000-0000-00006A240000}"/>
    <cellStyle name="_Добыча нефти и себестоимость добычи_Макет НГД 2013-2020_10.04.2013" xfId="10273" xr:uid="{00000000-0005-0000-0000-00006B240000}"/>
    <cellStyle name="_Добыча нефти и себестоимость добычи_Приложение №2 форма 4.4 Макет НГД 2013-2017" xfId="10274" xr:uid="{00000000-0005-0000-0000-00006C240000}"/>
    <cellStyle name="_Добыча нефти и себестоимость добычи_Приложение диагностика" xfId="10275" xr:uid="{00000000-0005-0000-0000-00006D240000}"/>
    <cellStyle name="_Добыча нефти и себестоимость добычи_Приложение диагностика (2)" xfId="10276" xr:uid="{00000000-0005-0000-0000-00006E240000}"/>
    <cellStyle name="_Добыча нефти и себестоимость добычи_Роснефть3_red" xfId="10277" xr:uid="{00000000-0005-0000-0000-00006F240000}"/>
    <cellStyle name="_Добыча нефти и себестоимость добычи_СамНГ" xfId="10278" xr:uid="{00000000-0005-0000-0000-000070240000}"/>
    <cellStyle name="_Добыча нефти и себестоимость добычи_СВОД ТН ВНК ЦП 2011-2015 г.г._Рагулина (корректировка от 28.09.10)" xfId="10279" xr:uid="{00000000-0005-0000-0000-000071240000}"/>
    <cellStyle name="_Добыча нефти и себестоимость добычи_СВОД ТН ВНК ЦП 2011-2015 г.г._Рагулина (корректировка от 28.09.10)_Роснефть3_red" xfId="10280" xr:uid="{00000000-0005-0000-0000-000072240000}"/>
    <cellStyle name="_Добыча нефти и себестоимость добычи_СМНГ" xfId="10281" xr:uid="{00000000-0005-0000-0000-000073240000}"/>
    <cellStyle name="_Добыча нефти и себестоимость добычи_СН_Макет НГД_2013-2017_План_1-10" xfId="10282" xr:uid="{00000000-0005-0000-0000-000074240000}"/>
    <cellStyle name="_Добыча нефти и себестоимость добычи_СтНГ" xfId="10283" xr:uid="{00000000-0005-0000-0000-000075240000}"/>
    <cellStyle name="_Добыча нефти и себестоимость добычи_УДМНЕФТЬ1" xfId="10284" xr:uid="{00000000-0005-0000-0000-000076240000}"/>
    <cellStyle name="_Добыча по ТРС" xfId="10285" xr:uid="{00000000-0005-0000-0000-000077240000}"/>
    <cellStyle name="_Добыча по ТРС февраль" xfId="10286" xr:uid="{00000000-0005-0000-0000-000078240000}"/>
    <cellStyle name="_Добыча по ТРС февраль_Новая форма расчёта добычи" xfId="10287" xr:uid="{00000000-0005-0000-0000-000079240000}"/>
    <cellStyle name="_Добыча по ТРС февраль_Новая форма расчёта добычи 2" xfId="10288" xr:uid="{00000000-0005-0000-0000-00007A240000}"/>
    <cellStyle name="_Добыча по ТРС февраль_Новая форма расчёта добычи 3" xfId="10289" xr:uid="{00000000-0005-0000-0000-00007B240000}"/>
    <cellStyle name="_Добыча по ТРС февраль_ПР декабрь" xfId="10290" xr:uid="{00000000-0005-0000-0000-00007C240000}"/>
    <cellStyle name="_Добыча по ТРС февраль_ПР декабрь 2" xfId="10291" xr:uid="{00000000-0005-0000-0000-00007D240000}"/>
    <cellStyle name="_Добыча по ТРС февраль_ПР декабрь 3" xfId="10292" xr:uid="{00000000-0005-0000-0000-00007E240000}"/>
    <cellStyle name="_Добыча по ТРС_Новая форма расчёта добычи" xfId="10293" xr:uid="{00000000-0005-0000-0000-00007F240000}"/>
    <cellStyle name="_Добыча по ТРС_Новая форма расчёта добычи 2" xfId="10294" xr:uid="{00000000-0005-0000-0000-000080240000}"/>
    <cellStyle name="_Добыча по ТРС_Новая форма расчёта добычи 3" xfId="10295" xr:uid="{00000000-0005-0000-0000-000081240000}"/>
    <cellStyle name="_Добыча по ТРС_ПР декабрь" xfId="10296" xr:uid="{00000000-0005-0000-0000-000082240000}"/>
    <cellStyle name="_Добыча по ТРС_ПР декабрь 2" xfId="10297" xr:uid="{00000000-0005-0000-0000-000083240000}"/>
    <cellStyle name="_Добыча по ТРС_ПР декабрь 3" xfId="10298" xr:uid="{00000000-0005-0000-0000-000084240000}"/>
    <cellStyle name="_Доп соглашение 6_декабрь_АСПО" xfId="10299" xr:uid="{00000000-0005-0000-0000-000085240000}"/>
    <cellStyle name="_Доп соглашение 6_декабрь_АСПО_Доп. согл. 2 АСПО 4 кв. 09 изм.2" xfId="10300" xr:uid="{00000000-0005-0000-0000-000086240000}"/>
    <cellStyle name="_Доп соглашение 6_декабрь_АСПО_Копия Приложения  коррозия  2-е полугодие 2009 изм.1" xfId="10301" xr:uid="{00000000-0005-0000-0000-000087240000}"/>
    <cellStyle name="_Доп соглашение 6_декабрь_АСПО_Приложения  коррозия  3-й квартал 2009" xfId="10302" xr:uid="{00000000-0005-0000-0000-000088240000}"/>
    <cellStyle name="_Доп соглашение 6_декабрь_АСПО_Приложения  коррозия  4-й квартал 09 в ценах 1 кв. 08" xfId="10303" xr:uid="{00000000-0005-0000-0000-000089240000}"/>
    <cellStyle name="_Доп соглашение 6_декабрь_АСПО_Приложения АСПО 3-й квартал 09" xfId="10304" xr:uid="{00000000-0005-0000-0000-00008A240000}"/>
    <cellStyle name="_Доп соглашение 6_декабрь_АСПО_Программы на 4-й кв в ценах 1 кв. 08, цена нефти 6856" xfId="10305" xr:uid="{00000000-0005-0000-0000-00008B240000}"/>
    <cellStyle name="_Доп соглашение 6_декабрь_АСПО_Программы на увеличение стоимости лотов 1 2 3 4 2009" xfId="10306" xr:uid="{00000000-0005-0000-0000-00008C240000}"/>
    <cellStyle name="_Доп. данные Саратов" xfId="10307" xr:uid="{00000000-0005-0000-0000-00008D240000}"/>
    <cellStyle name="_доп.затраты на мобилизацию бурения" xfId="10308" xr:uid="{00000000-0005-0000-0000-00008E240000}"/>
    <cellStyle name="_доп.затраты на мобилизацию бурения 2" xfId="10309" xr:uid="{00000000-0005-0000-0000-00008F240000}"/>
    <cellStyle name="_доп.затраты на мобилизацию бурения_Роснефть3_red" xfId="10310" xr:uid="{00000000-0005-0000-0000-000090240000}"/>
    <cellStyle name="_Доп.затраты ООО ИУТТ по Дачно-Репинск.мест.-2008г." xfId="10311" xr:uid="{00000000-0005-0000-0000-000091240000}"/>
    <cellStyle name="_Доходный_сериалы_без олигарха" xfId="10312" xr:uid="{00000000-0005-0000-0000-000092240000}"/>
    <cellStyle name="_Задолж-ть на 01.01.04 (факт)" xfId="10313" xr:uid="{00000000-0005-0000-0000-000093240000}"/>
    <cellStyle name="_Задолж-ть на 01.10.03 (факт)" xfId="10314" xr:uid="{00000000-0005-0000-0000-000094240000}"/>
    <cellStyle name="_Задолж-ть на 01.10.03 (факт)_040822 Profit_Tax_(portal)" xfId="10315" xr:uid="{00000000-0005-0000-0000-000095240000}"/>
    <cellStyle name="_Задолж-ть на 01.10.03 (факт)_040928 Profit_Tax_3Ax1Ax4" xfId="10316" xr:uid="{00000000-0005-0000-0000-000096240000}"/>
    <cellStyle name="_Задолж-ть на 01.10.03 (факт)_Книга2" xfId="10317" xr:uid="{00000000-0005-0000-0000-000097240000}"/>
    <cellStyle name="_Задолж-ть на 01.10.03 (факт)_Налог_на_прибыль" xfId="10318" xr:uid="{00000000-0005-0000-0000-000098240000}"/>
    <cellStyle name="_Закачка Июль-Август" xfId="10319" xr:uid="{00000000-0005-0000-0000-000099240000}"/>
    <cellStyle name="_Закачка Июнь-Июль" xfId="10320" xr:uid="{00000000-0005-0000-0000-00009A240000}"/>
    <cellStyle name="_Зап.-Останов к расчету" xfId="10321" xr:uid="{00000000-0005-0000-0000-00009B240000}"/>
    <cellStyle name="_Зап.-Останов. ЦДНГ-12" xfId="10322" xr:uid="{00000000-0005-0000-0000-00009C240000}"/>
    <cellStyle name="_Зап.-Останов. ЦДНГ-12-декабрь" xfId="10323" xr:uid="{00000000-0005-0000-0000-00009D240000}"/>
    <cellStyle name="_Зап.-Останов. ЦДНГ-12-март" xfId="10324" xr:uid="{00000000-0005-0000-0000-00009E240000}"/>
    <cellStyle name="_Запсиб 28 10 02" xfId="10325" xr:uid="{00000000-0005-0000-0000-00009F240000}"/>
    <cellStyle name="_ЗАТРАТЫ ДЕПАРТАМЕНТОВ по анализатору" xfId="10326" xr:uid="{00000000-0005-0000-0000-0000A0240000}"/>
    <cellStyle name="_ЗАТРАТЫ ДЕПАРТАМЕНТОВ по анализатору 2" xfId="10327" xr:uid="{00000000-0005-0000-0000-0000A1240000}"/>
    <cellStyle name="_ЗАТРАТЫ ДЕПАРТАМЕНТОВ по анализатору_Доп.программа Ингибирование 2011-14гг" xfId="10328" xr:uid="{00000000-0005-0000-0000-0000A2240000}"/>
    <cellStyle name="_ЗАТРАТЫ ДЕПАРТАМЕНТОВ по анализатору_Доп.программа Ингибирование 2011-14гг 2" xfId="10329" xr:uid="{00000000-0005-0000-0000-0000A3240000}"/>
    <cellStyle name="_ЗАТРАТЫ ДЕПАРТАМЕНТОВ по анализатору_Доп.программа Ингибирование 2011-14гг_Программа повышения надежности трубопроводов (2011-2015) для БП 11-12" xfId="10330" xr:uid="{00000000-0005-0000-0000-0000A4240000}"/>
    <cellStyle name="_ЗАТРАТЫ ДЕПАРТАМЕНТОВ по анализатору_Доп.программа Ингибирование 2011-14гг_Программа повышения надежности трубопроводов (2011-2015) для БП 11-12 2" xfId="10331" xr:uid="{00000000-0005-0000-0000-0000A5240000}"/>
    <cellStyle name="_ЗАТРАТЫ ДЕПАРТАМЕНТОВ по анализатору_Ингибирование 2010-2014г  до 22 03 10" xfId="10332" xr:uid="{00000000-0005-0000-0000-0000A6240000}"/>
    <cellStyle name="_ЗАТРАТЫ ДЕПАРТАМЕНТОВ по анализатору_Ингибирование 2010-2014г  до 22 03 10 2" xfId="10333" xr:uid="{00000000-0005-0000-0000-0000A7240000}"/>
    <cellStyle name="_ЗАТРАТЫ ДЕПАРТАМЕНТОВ по анализатору_Ингибирование 2010-2014г  до 22 03 10_Программа повышения надежности трубопроводов (2011-2015) для БП 11-12" xfId="10334" xr:uid="{00000000-0005-0000-0000-0000A8240000}"/>
    <cellStyle name="_ЗАТРАТЫ ДЕПАРТАМЕНТОВ по анализатору_Ингибирование 2010-2014г  до 22 03 10_Программа повышения надежности трубопроводов (2011-2015) для БП 11-12 2" xfId="10335" xr:uid="{00000000-0005-0000-0000-0000A9240000}"/>
    <cellStyle name="_ЗАТРАТЫ ДЕПАРТАМЕНТОВ по анализатору_Копия СВОД ТН ВНК ЦП 2011-2015 г.г._Рагулина (корректировка от 3.0912.10)" xfId="10336" xr:uid="{00000000-0005-0000-0000-0000AA240000}"/>
    <cellStyle name="_ЗАТРАТЫ ДЕПАРТАМЕНТОВ по анализатору_КР труб 2014" xfId="10337" xr:uid="{00000000-0005-0000-0000-0000AB240000}"/>
    <cellStyle name="_ЗАТРАТЫ ДЕПАРТАМЕНТОВ по анализатору_Макет Бизнес-плана Трубопроводы 2011 - 2015 от 15.11.10" xfId="10338" xr:uid="{00000000-0005-0000-0000-0000AC240000}"/>
    <cellStyle name="_ЗАТРАТЫ ДЕПАРТАМЕНТОВ по анализатору_Макет НГД 2010-2014" xfId="10339" xr:uid="{00000000-0005-0000-0000-0000AD240000}"/>
    <cellStyle name="_ЗАТРАТЫ ДЕПАРТАМЕНТОВ по анализатору_от 13.11.09 с индекс периметра Программа надежности трубопроводов 2010-2014 " xfId="10340" xr:uid="{00000000-0005-0000-0000-0000AE240000}"/>
    <cellStyle name="_ЗАТРАТЫ ДЕПАРТАМЕНТОВ по анализатору_от 13.11.09 с индекс периметра Программа надежности трубопроводов 2010-2014  2" xfId="10341" xr:uid="{00000000-0005-0000-0000-0000AF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" xfId="10342" xr:uid="{00000000-0005-0000-0000-0000B0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 2" xfId="10343" xr:uid="{00000000-0005-0000-0000-0000B1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344" xr:uid="{00000000-0005-0000-0000-0000B2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0345" xr:uid="{00000000-0005-0000-0000-0000B3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" xfId="10346" xr:uid="{00000000-0005-0000-0000-0000B4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 2" xfId="10347" xr:uid="{00000000-0005-0000-0000-0000B5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348" xr:uid="{00000000-0005-0000-0000-0000B6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0349" xr:uid="{00000000-0005-0000-0000-0000B7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" xfId="10350" xr:uid="{00000000-0005-0000-0000-0000B8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 2" xfId="10351" xr:uid="{00000000-0005-0000-0000-0000B9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0352" xr:uid="{00000000-0005-0000-0000-0000BA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0353" xr:uid="{00000000-0005-0000-0000-0000BB240000}"/>
    <cellStyle name="_ЗАТРАТЫ ДЕПАРТАМЕНТОВ по анализатору_от 13.11.09 с индекс периметра Программа надежности трубопроводов 2010-2014 _Программа повышения надежности трубопроводов (2011-2015) для БП 11-12" xfId="10354" xr:uid="{00000000-0005-0000-0000-0000BC240000}"/>
    <cellStyle name="_ЗАТРАТЫ ДЕПАРТАМЕНТОВ по анализатору_от 13.11.09 с индекс периметра Программа надежности трубопроводов 2010-2014 _Программа повышения надежности трубопроводов (2011-2015) для БП 11-12 2" xfId="10355" xr:uid="{00000000-0005-0000-0000-0000BD240000}"/>
    <cellStyle name="_ЗАТРАТЫ ДЕПАРТАМЕНТОВ по анализатору_Приложение №2 форма 4.4 Макет НГД 2013-2017" xfId="10356" xr:uid="{00000000-0005-0000-0000-0000BE240000}"/>
    <cellStyle name="_ЗАТРАТЫ ДЕПАРТАМЕНТОВ по анализатору_Приложение диагностика" xfId="10357" xr:uid="{00000000-0005-0000-0000-0000BF240000}"/>
    <cellStyle name="_ЗАТРАТЫ ДЕПАРТАМЕНТОВ по анализатору_Приложение диагностика (2)" xfId="10358" xr:uid="{00000000-0005-0000-0000-0000C0240000}"/>
    <cellStyle name="_ЗАТРАТЫ ДЕПАРТАМЕНТОВ по анализатору_Программа Ингибирования 2010-2014г   01 04 10" xfId="10359" xr:uid="{00000000-0005-0000-0000-0000C1240000}"/>
    <cellStyle name="_ЗАТРАТЫ ДЕПАРТАМЕНТОВ по анализатору_Программа Ингибирования 2010-2014г   01 04 10 2" xfId="10360" xr:uid="{00000000-0005-0000-0000-0000C2240000}"/>
    <cellStyle name="_ЗАТРАТЫ ДЕПАРТАМЕНТОВ по анализатору_Программа Ингибирования 2010-2014г   01 04 10_Программа повышения надежности трубопроводов (2011-2015) для БП 11-12" xfId="10361" xr:uid="{00000000-0005-0000-0000-0000C3240000}"/>
    <cellStyle name="_ЗАТРАТЫ ДЕПАРТАМЕНТОВ по анализатору_Программа Ингибирования 2010-2014г   01 04 10_Программа повышения надежности трубопроводов (2011-2015) для БП 11-12 2" xfId="10362" xr:uid="{00000000-0005-0000-0000-0000C4240000}"/>
    <cellStyle name="_ЗАТРАТЫ ДЕПАРТАМЕНТОВ по анализатору_Программа надежности трубопроводов 2010-2014 от 13 11 09 с индекс периметра" xfId="10363" xr:uid="{00000000-0005-0000-0000-0000C5240000}"/>
    <cellStyle name="_ЗАТРАТЫ ДЕПАРТАМЕНТОВ по анализатору_Программа надежности трубопроводов 2010-2014 от 13 11 09 с индекс периметра 2" xfId="10364" xr:uid="{00000000-0005-0000-0000-0000C6240000}"/>
    <cellStyle name="_ЗАТРАТЫ ДЕПАРТАМЕНТОВ по анализатору_Программа надежности трубопроводов 2010-2014 от 13 11 09 с индекс периметра_Программа повышения надежности трубопроводов (2011-2015) для БП 11-12" xfId="10365" xr:uid="{00000000-0005-0000-0000-0000C7240000}"/>
    <cellStyle name="_ЗАТРАТЫ ДЕПАРТАМЕНТОВ по анализатору_Программа надежности трубопроводов 2010-2014 от 13 11 09 с индекс периметра_Программа повышения надежности трубопроводов (2011-2015) для БП 11-12 2" xfId="10366" xr:uid="{00000000-0005-0000-0000-0000C8240000}"/>
    <cellStyle name="_ЗАТРАТЫ ДЕПАРТАМЕНТОВ по анализатору_Программа надежности трубопроводов 2010-2014 от 18 11 09 пообъектно на 2010-2011гг." xfId="10367" xr:uid="{00000000-0005-0000-0000-0000C9240000}"/>
    <cellStyle name="_ЗАТРАТЫ ДЕПАРТАМЕНТОВ по анализатору_Программа надежности трубопроводов 2010-2014 от 18 11 09 пообъектно на 2010-2011гг. 2" xfId="10368" xr:uid="{00000000-0005-0000-0000-0000CA240000}"/>
    <cellStyle name="_ЗАТРАТЫ ДЕПАРТАМЕНТОВ по анализатору_Программа надежности трубопроводов 2010-2014 от 18 11 09 пообъектно на 2010-2011гг._Программа повышения надежности трубопроводов (2011-2015) для БП 11-12" xfId="10369" xr:uid="{00000000-0005-0000-0000-0000CB240000}"/>
    <cellStyle name="_ЗАТРАТЫ ДЕПАРТАМЕНТОВ по анализатору_Программа надежности трубопроводов 2010-2014 от 18 11 09 пообъектно на 2010-2011гг._Программа повышения надежности трубопроводов (2011-2015) для БП 11-12 2" xfId="10370" xr:uid="{00000000-0005-0000-0000-0000CC240000}"/>
    <cellStyle name="_ЗАТРАТЫ ДЕПАРТАМЕНТОВ по анализатору_Программа повышения надежности трубопроводов (2011-2015) для БП 11-12" xfId="10371" xr:uid="{00000000-0005-0000-0000-0000CD240000}"/>
    <cellStyle name="_ЗАТРАТЫ ДЕПАРТАМЕНТОВ по анализатору_Программа повышения надежности трубопроводов (2011-2015) для БП 11-12 2" xfId="10372" xr:uid="{00000000-0005-0000-0000-0000CE240000}"/>
    <cellStyle name="_ЗАТРАТЫ ДЕПАРТАМЕНТОВ по анализатору_Роснефть3_red" xfId="10373" xr:uid="{00000000-0005-0000-0000-0000CF240000}"/>
    <cellStyle name="_ЗАТРАТЫ ДЕПАРТАМЕНТОВ по анализатору_СВОД ТН ВНК ЦП 2011-2015 г.г._Рагулина (корректировка от 28.09.10)" xfId="10374" xr:uid="{00000000-0005-0000-0000-0000D0240000}"/>
    <cellStyle name="_ЗАТРАТЫ ДЕПАРТАМЕНТОВ по анализатору_СтНГ" xfId="10375" xr:uid="{00000000-0005-0000-0000-0000D1240000}"/>
    <cellStyle name="_затраты на сети (план 2009г от Какунинй) для цены-проверила" xfId="10376" xr:uid="{00000000-0005-0000-0000-0000D2240000}"/>
    <cellStyle name="_затраты по департаментам" xfId="10377" xr:uid="{00000000-0005-0000-0000-0000D3240000}"/>
    <cellStyle name="_затраты по департаментам 2" xfId="10378" xr:uid="{00000000-0005-0000-0000-0000D4240000}"/>
    <cellStyle name="_затраты по департаментам_Копия СВОД ТН ВНК ЦП 2011-2015 г.г._Рагулина (корректировка от 3.0912.10)" xfId="10379" xr:uid="{00000000-0005-0000-0000-0000D5240000}"/>
    <cellStyle name="_затраты по департаментам_Копия СВОД ТН ВНК ЦП 2011-2015 г.г._Рагулина (корректировка от 3.0912.10)_Роснефть3_red" xfId="10380" xr:uid="{00000000-0005-0000-0000-0000D6240000}"/>
    <cellStyle name="_затраты по департаментам_КР труб 2014" xfId="10381" xr:uid="{00000000-0005-0000-0000-0000D7240000}"/>
    <cellStyle name="_затраты по департаментам_Макет Бизнес-плана Трубопроводы 2011 - 2015 от 15.11.10" xfId="10382" xr:uid="{00000000-0005-0000-0000-0000D8240000}"/>
    <cellStyle name="_затраты по департаментам_Макет НГД 2010-2014" xfId="10383" xr:uid="{00000000-0005-0000-0000-0000D9240000}"/>
    <cellStyle name="_затраты по департаментам_Макет НГД 2010-2014_Роснефть3_red" xfId="10384" xr:uid="{00000000-0005-0000-0000-0000DA240000}"/>
    <cellStyle name="_затраты по департаментам_Приложение №2 форма 4.4 Макет НГД 2013-2017" xfId="10385" xr:uid="{00000000-0005-0000-0000-0000DB240000}"/>
    <cellStyle name="_затраты по департаментам_Приложение диагностика" xfId="10386" xr:uid="{00000000-0005-0000-0000-0000DC240000}"/>
    <cellStyle name="_затраты по департаментам_Приложение диагностика (2)" xfId="10387" xr:uid="{00000000-0005-0000-0000-0000DD240000}"/>
    <cellStyle name="_затраты по департаментам_Роснефть3_red" xfId="10388" xr:uid="{00000000-0005-0000-0000-0000DE240000}"/>
    <cellStyle name="_затраты по департаментам_СВОД ТН ВНК ЦП 2011-2015 г.г._Рагулина (корректировка от 28.09.10)" xfId="10389" xr:uid="{00000000-0005-0000-0000-0000DF240000}"/>
    <cellStyle name="_затраты по департаментам_СВОД ТН ВНК ЦП 2011-2015 г.г._Рагулина (корректировка от 28.09.10)_Роснефть3_red" xfId="10390" xr:uid="{00000000-0005-0000-0000-0000E0240000}"/>
    <cellStyle name="_затраты по департаментам_СтНГ" xfId="10391" xr:uid="{00000000-0005-0000-0000-0000E1240000}"/>
    <cellStyle name="_Защита ГТМ ПРБ МАРТ и ОТМ на АПРЕЛЬ ЗАЩИЩЕННЫЙ от 25.03.04" xfId="10392" xr:uid="{00000000-0005-0000-0000-0000E2240000}"/>
    <cellStyle name="_Защита ГТМ ПРБ МАРТ и ОТМ на АПРЕЛЬ ЗАЩИЩЕННЫЙ от 25.03.04_Новая форма расчёта добычи" xfId="10393" xr:uid="{00000000-0005-0000-0000-0000E3240000}"/>
    <cellStyle name="_Защита ГТМ ПРБ МАРТ и ОТМ на АПРЕЛЬ ЗАЩИЩЕННЫЙ от 25.03.04_Новая форма расчёта добычи 2" xfId="10394" xr:uid="{00000000-0005-0000-0000-0000E4240000}"/>
    <cellStyle name="_Защита ГТМ ПРБ МАРТ и ОТМ на АПРЕЛЬ ЗАЩИЩЕННЫЙ от 25.03.04_Новая форма расчёта добычи 3" xfId="10395" xr:uid="{00000000-0005-0000-0000-0000E5240000}"/>
    <cellStyle name="_Защита ГТМ ПРБ МАРТ и ОТМ на АПРЕЛЬ ЗАЩИЩЕННЫЙ от 25.03.04_ПР декабрь" xfId="10396" xr:uid="{00000000-0005-0000-0000-0000E6240000}"/>
    <cellStyle name="_Защита ГТМ ПРБ МАРТ и ОТМ на АПРЕЛЬ ЗАЩИЩЕННЫЙ от 25.03.04_ПР декабрь 2" xfId="10397" xr:uid="{00000000-0005-0000-0000-0000E7240000}"/>
    <cellStyle name="_Защита ГТМ ПРБ МАРТ и ОТМ на АПРЕЛЬ ЗАЩИЩЕННЫЙ от 25.03.04_ПР декабрь 3" xfId="10398" xr:uid="{00000000-0005-0000-0000-0000E8240000}"/>
    <cellStyle name="_Защита на декабрь предварительная" xfId="10399" xr:uid="{00000000-0005-0000-0000-0000E9240000}"/>
    <cellStyle name="_Защита на декабрь предварительная_Новая форма расчёта добычи" xfId="10400" xr:uid="{00000000-0005-0000-0000-0000EA240000}"/>
    <cellStyle name="_Защита на декабрь предварительная_Новая форма расчёта добычи 2" xfId="10401" xr:uid="{00000000-0005-0000-0000-0000EB240000}"/>
    <cellStyle name="_Защита на декабрь предварительная_Новая форма расчёта добычи 3" xfId="10402" xr:uid="{00000000-0005-0000-0000-0000EC240000}"/>
    <cellStyle name="_Защита на декабрь предварительная_ПР декабрь" xfId="10403" xr:uid="{00000000-0005-0000-0000-0000ED240000}"/>
    <cellStyle name="_Защита на декабрь предварительная_ПР декабрь 2" xfId="10404" xr:uid="{00000000-0005-0000-0000-0000EE240000}"/>
    <cellStyle name="_Защита на декабрь предварительная_ПР декабрь 3" xfId="10405" xr:uid="{00000000-0005-0000-0000-0000EF240000}"/>
    <cellStyle name="_Заявка на оборудование на 2007" xfId="10406" xr:uid="{00000000-0005-0000-0000-0000F0240000}"/>
    <cellStyle name="_заявка по кварталам и месяцам от06.03.09" xfId="10407" xr:uid="{00000000-0005-0000-0000-0000F1240000}"/>
    <cellStyle name="_заявка по кварталам и месяцам от06.03.09 2" xfId="10408" xr:uid="{00000000-0005-0000-0000-0000F2240000}"/>
    <cellStyle name="_заявка по кварталам и месяцам от06.03.09 2 2" xfId="10409" xr:uid="{00000000-0005-0000-0000-0000F3240000}"/>
    <cellStyle name="_заявка по кварталам и месяцам от06.03.09 3" xfId="10410" xr:uid="{00000000-0005-0000-0000-0000F4240000}"/>
    <cellStyle name="_заявка по кварталам и месяцам от06.03.09 3 2" xfId="10411" xr:uid="{00000000-0005-0000-0000-0000F5240000}"/>
    <cellStyle name="_заявка по кварталам и месяцам от06.03.09 4" xfId="10412" xr:uid="{00000000-0005-0000-0000-0000F6240000}"/>
    <cellStyle name="_заявка по кварталам и месяцам от06.03.09 4 2" xfId="10413" xr:uid="{00000000-0005-0000-0000-0000F7240000}"/>
    <cellStyle name="_заявка по кварталам и месяцам от06.03.09 5" xfId="10414" xr:uid="{00000000-0005-0000-0000-0000F8240000}"/>
    <cellStyle name="_заявка по кварталам и месяцам от06.03.09_02 Универсальная форма НГДУ Ишимбайнефть" xfId="10415" xr:uid="{00000000-0005-0000-0000-0000F9240000}"/>
    <cellStyle name="_заявка по кварталам и месяцам от06.03.09_02 Универсальная форма НГДУ Ишимбайнефть 2" xfId="10416" xr:uid="{00000000-0005-0000-0000-0000FA240000}"/>
    <cellStyle name="_заявка по кварталам и месяцам от06.03.09_03 факт нефтедобыча расшифровка за март" xfId="10417" xr:uid="{00000000-0005-0000-0000-0000FB240000}"/>
    <cellStyle name="_заявка по кварталам и месяцам от06.03.09_03-01 Факторный анализ отгрузка нефти НГДУ ИН" xfId="10418" xr:uid="{00000000-0005-0000-0000-0000FC240000}"/>
    <cellStyle name="_заявка по кварталам и месяцам от06.03.09_03-01 Факторный анализ отгрузка нефти НГДУ ИН 2" xfId="10419" xr:uid="{00000000-0005-0000-0000-0000FD240000}"/>
    <cellStyle name="_заявка по кварталам и месяцам от06.03.09_16-06-2010 Расш. прочей пр.,вспом. материалов за май НГДУ Уфанефть" xfId="10420" xr:uid="{00000000-0005-0000-0000-0000FE240000}"/>
    <cellStyle name="_заявка по кварталам и месяцам от06.03.09_16-06-2010 Расш. прочей пр.,вспом. материалов за май НГДУ Уфанефть 2" xfId="10421" xr:uid="{00000000-0005-0000-0000-0000FF240000}"/>
    <cellStyle name="_заявка по кварталам и месяцам от06.03.09_2004-04 НГДУ ТН Расшифровки к смете" xfId="10422" xr:uid="{00000000-0005-0000-0000-000000250000}"/>
    <cellStyle name="_заявка по кварталам и месяцам от06.03.09_2004-04 НГДУ ТН Расшифровки к смете 2" xfId="10423" xr:uid="{00000000-0005-0000-0000-000001250000}"/>
    <cellStyle name="_заявка по кварталам и месяцам от06.03.09_2010-03-01 Свод ОАО +ООО  - отправлено в АНК" xfId="10424" xr:uid="{00000000-0005-0000-0000-000002250000}"/>
    <cellStyle name="_заявка по кварталам и месяцам от06.03.09_2010-03-18 ПЛАН  по попутному газу с арендой 2010" xfId="10425" xr:uid="{00000000-0005-0000-0000-000003250000}"/>
    <cellStyle name="_заявка по кварталам и месяцам от06.03.09_2010-03-18 ПЛАН  по попутному газу с арендой 2010 2" xfId="10426" xr:uid="{00000000-0005-0000-0000-000004250000}"/>
    <cellStyle name="_заявка по кварталам и месяцам от06.03.09_2010-03-18 ПЛАН  по природному газу с арендой 2010 г." xfId="10427" xr:uid="{00000000-0005-0000-0000-000005250000}"/>
    <cellStyle name="_заявка по кварталам и месяцам от06.03.09_2010-03-18 ПЛАН  по природному газу с арендой 2010 г. 2" xfId="10428" xr:uid="{00000000-0005-0000-0000-000006250000}"/>
    <cellStyle name="_заявка по кварталам и месяцам от06.03.09_2010-03-30 Свод  Факт  ООО Б-Д  февраль  по НГДУ" xfId="10429" xr:uid="{00000000-0005-0000-0000-000007250000}"/>
    <cellStyle name="_заявка по кварталам и месяцам от06.03.09_2010-04-02 Стоимость услуг ООО БН-Д 2010" xfId="10430" xr:uid="{00000000-0005-0000-0000-000008250000}"/>
    <cellStyle name="_заявка по кварталам и месяцам от06.03.09_2010-04-02 Стоимость услуг ООО БН-Д 2010 2" xfId="10431" xr:uid="{00000000-0005-0000-0000-000009250000}"/>
    <cellStyle name="_заявка по кварталам и месяцам от06.03.09_2010-04-14 Факт за март 2010г." xfId="10432" xr:uid="{00000000-0005-0000-0000-00000A250000}"/>
    <cellStyle name="_заявка по кварталам и месяцам от06.03.09_2010-04-14 Факт за март 2010г. 2" xfId="10433" xr:uid="{00000000-0005-0000-0000-00000B250000}"/>
    <cellStyle name="_заявка по кварталам и месяцам от06.03.09_2010-04-28 Вспомогат материалы (за март и с начала года) НГДУ ЧН" xfId="10434" xr:uid="{00000000-0005-0000-0000-00000C250000}"/>
    <cellStyle name="_заявка по кварталам и месяцам от06.03.09_2010-04-28 Вспомогат материалы (за март и с начала года) НГДУ ЧН (2)" xfId="10435" xr:uid="{00000000-0005-0000-0000-00000D250000}"/>
    <cellStyle name="_заявка по кварталам и месяцам от06.03.09_2010-05-14 Расшифровка всп материалов за апрель НГДУ ИН" xfId="10436" xr:uid="{00000000-0005-0000-0000-00000E250000}"/>
    <cellStyle name="_заявка по кварталам и месяцам от06.03.09_2010-05-14 Расшифровка всп материалов за апрель НГДУ ИН 2" xfId="10437" xr:uid="{00000000-0005-0000-0000-00000F250000}"/>
    <cellStyle name="_заявка по кварталам и месяцам от06.03.09_2010-05-17 Расшифровки к смете ТГПП (за апрель и с начала года)" xfId="10438" xr:uid="{00000000-0005-0000-0000-000010250000}"/>
    <cellStyle name="_заявка по кварталам и месяцам от06.03.09_2010-05-17 Расшифровки к смете ТГПП (за апрель и с начала года) 2" xfId="10439" xr:uid="{00000000-0005-0000-0000-000011250000}"/>
    <cellStyle name="_заявка по кварталам и месяцам от06.03.09_2010-05-20 КхН Вспомогательные материалы за апрель" xfId="10440" xr:uid="{00000000-0005-0000-0000-000012250000}"/>
    <cellStyle name="_заявка по кварталам и месяцам от06.03.09_2010-05-20 КхН Вспомогательные материалы за апрель 2" xfId="10441" xr:uid="{00000000-0005-0000-0000-000013250000}"/>
    <cellStyle name="_заявка по кварталам и месяцам от06.03.09_2010-05-20 Свод по ВМ за апрель" xfId="10442" xr:uid="{00000000-0005-0000-0000-000014250000}"/>
    <cellStyle name="_заявка по кварталам и месяцам от06.03.09_2010-06-14 Расшифровка всп материалов за май НГДУ ИН" xfId="10443" xr:uid="{00000000-0005-0000-0000-000015250000}"/>
    <cellStyle name="_заявка по кварталам и месяцам от06.03.09_2010-06-14 Расшифровка всп материалов за май НГДУ ИН 2" xfId="10444" xr:uid="{00000000-0005-0000-0000-000016250000}"/>
    <cellStyle name="_заявка по кварталам и месяцам от06.03.09_2010-06-16 НГДУ ТН Расшифровки к смете" xfId="10445" xr:uid="{00000000-0005-0000-0000-000017250000}"/>
    <cellStyle name="_заявка по кварталам и месяцам от06.03.09_2010-06-16 НГДУ ТН Расшифровки к смете 2" xfId="10446" xr:uid="{00000000-0005-0000-0000-000018250000}"/>
    <cellStyle name="_заявка по кварталам и месяцам от06.03.09_2010-06-17 Прочая продукция НГДУ ЧН в мае 2010" xfId="10447" xr:uid="{00000000-0005-0000-0000-000019250000}"/>
    <cellStyle name="_заявка по кварталам и месяцам от06.03.09_2010-06-17 Прочая продукция НГДУ ЧН в мае 2010 2" xfId="10448" xr:uid="{00000000-0005-0000-0000-00001A250000}"/>
    <cellStyle name="_заявка по кварталам и месяцам от06.03.09_2010-06-17 Свод по ВМ без формул" xfId="10449" xr:uid="{00000000-0005-0000-0000-00001B250000}"/>
    <cellStyle name="_заявка по кварталам и месяцам от06.03.09_2010-07-09 БП на нефть" xfId="10450" xr:uid="{00000000-0005-0000-0000-00001C250000}"/>
    <cellStyle name="_заявка по кварталам и месяцам от06.03.09_2010-07-14 Расш. прочей пр.,вспом. материалов НГДУ Уфанефть за июнь 2010 года" xfId="10451" xr:uid="{00000000-0005-0000-0000-00001D250000}"/>
    <cellStyle name="_заявка по кварталам и месяцам от06.03.09_2010-07-14 Расшифровка всп материалов за июнь НГДУ ИН" xfId="10452" xr:uid="{00000000-0005-0000-0000-00001E250000}"/>
    <cellStyle name="_заявка по кварталам и месяцам от06.03.09_2010-07-15 НГДУ ТН Расшифровки к смете (июнь)" xfId="10453" xr:uid="{00000000-0005-0000-0000-00001F250000}"/>
    <cellStyle name="_заявка по кварталам и месяцам от06.03.09_2010-08-27 Свод по ВМ на сентябрь" xfId="10454" xr:uid="{00000000-0005-0000-0000-000020250000}"/>
    <cellStyle name="_заявка по кварталам и месяцам от06.03.09_2010-09-24 Бюджеты отделов НГДУ ЧН в 2010 году С УЧЕТОМ ОУЭН" xfId="10455" xr:uid="{00000000-0005-0000-0000-000021250000}"/>
    <cellStyle name="_заявка по кварталам и месяцам от06.03.09_2010г. -Бизнес-план в новых условиях ТН (универасальная форма)" xfId="10456" xr:uid="{00000000-0005-0000-0000-000022250000}"/>
    <cellStyle name="_заявка по кварталам и месяцам от06.03.09_24 02 2010 Смета по Уфанефть с расшифровками" xfId="10457" xr:uid="{00000000-0005-0000-0000-000023250000}"/>
    <cellStyle name="_заявка по кварталам и месяцам от06.03.09_БП на нефть" xfId="10458" xr:uid="{00000000-0005-0000-0000-000024250000}"/>
    <cellStyle name="_заявка по кварталам и месяцам от06.03.09_Вспомогат материалы (за апрельГДУ)" xfId="10459" xr:uid="{00000000-0005-0000-0000-000025250000}"/>
    <cellStyle name="_заявка по кварталам и месяцам от06.03.09_Вспомогат материалы (за апрельГДУ) 2" xfId="10460" xr:uid="{00000000-0005-0000-0000-000026250000}"/>
    <cellStyle name="_заявка по кварталам и месяцам от06.03.09_Вспомогат материалы (за июньГДУ)" xfId="10461" xr:uid="{00000000-0005-0000-0000-000027250000}"/>
    <cellStyle name="_заявка по кварталам и месяцам от06.03.09_Вспомогат материалы (за май ГДУ)" xfId="10462" xr:uid="{00000000-0005-0000-0000-000028250000}"/>
    <cellStyle name="_заявка по кварталам и месяцам от06.03.09_Вспомогат материалы (за май ГДУ) 2" xfId="10463" xr:uid="{00000000-0005-0000-0000-000029250000}"/>
    <cellStyle name="_заявка по кварталам и месяцам от06.03.09_Дополнительные расшифровки к заявке" xfId="10464" xr:uid="{00000000-0005-0000-0000-00002A250000}"/>
    <cellStyle name="_заявка по кварталам и месяцам от06.03.09_Дополнительные расшифровки к заявке 2" xfId="10465" xr:uid="{00000000-0005-0000-0000-00002B250000}"/>
    <cellStyle name="_заявка по кварталам и месяцам от06.03.09_информация для прейскуранта на техн. воду" xfId="10466" xr:uid="{00000000-0005-0000-0000-00002C250000}"/>
    <cellStyle name="_заявка по кварталам и месяцам от06.03.09_Натур  показат " xfId="10467" xr:uid="{00000000-0005-0000-0000-00002D250000}"/>
    <cellStyle name="_заявка по кварталам и месяцам от06.03.09_НГДУ УН Расш. прочей пр.,вспом. материалов за апрель, 4 месяца  2010 года" xfId="10468" xr:uid="{00000000-0005-0000-0000-00002E250000}"/>
    <cellStyle name="_заявка по кварталам и месяцам от06.03.09_НГДУ УН Расш. прочей пр.,вспом. материалов за апрель, 4 месяца  2010 года 2" xfId="10469" xr:uid="{00000000-0005-0000-0000-00002F250000}"/>
    <cellStyle name="_заявка по кварталам и месяцам от06.03.09_Нефтедобыча Туймазанефть-факт февраль 2010 год" xfId="10470" xr:uid="{00000000-0005-0000-0000-000030250000}"/>
    <cellStyle name="_заявка по кварталам и месяцам от06.03.09_НШУ заявка авг и факт июнь" xfId="10471" xr:uid="{00000000-0005-0000-0000-000031250000}"/>
    <cellStyle name="_заявка по кварталам и месяцам от06.03.09_НШУ Заявка июнь 2010" xfId="10472" xr:uid="{00000000-0005-0000-0000-000032250000}"/>
    <cellStyle name="_заявка по кварталам и месяцам от06.03.09_НШУ Заявка май 2010" xfId="10473" xr:uid="{00000000-0005-0000-0000-000033250000}"/>
    <cellStyle name="_заявка по кварталам и месяцам от06.03.09_Подготовка нефти 2011 для ООО Башминерал" xfId="10474" xr:uid="{00000000-0005-0000-0000-000034250000}"/>
    <cellStyle name="_заявка по кварталам и месяцам от06.03.09_Пофакторный анализ по НГДУ за март" xfId="10475" xr:uid="{00000000-0005-0000-0000-000035250000}"/>
    <cellStyle name="_заявка по кварталам и месяцам от06.03.09_Пофакторный анализ по НГДУ за март (2)" xfId="10476" xr:uid="{00000000-0005-0000-0000-000036250000}"/>
    <cellStyle name="_заявка по кварталам и месяцам от06.03.09_Пофакторный анализ по НГДУ ТН" xfId="10477" xr:uid="{00000000-0005-0000-0000-000037250000}"/>
    <cellStyle name="_заявка по кварталам и месяцам от06.03.09_прочая продукция_" xfId="10478" xr:uid="{00000000-0005-0000-0000-000038250000}"/>
    <cellStyle name="_заявка по кварталам и месяцам от06.03.09_прочая продукция_ 2" xfId="10479" xr:uid="{00000000-0005-0000-0000-000039250000}"/>
    <cellStyle name="_заявка по кварталам и месяцам от06.03.09_расшифровки к фактической смете за апрель НГДУ КХН" xfId="10480" xr:uid="{00000000-0005-0000-0000-00003A250000}"/>
    <cellStyle name="_заявка по кварталам и месяцам от06.03.09_расшифровки к фактической смете за апрель НГДУ КХН 2" xfId="10481" xr:uid="{00000000-0005-0000-0000-00003B250000}"/>
    <cellStyle name="_заявка по кварталам и месяцам от06.03.09_расшифровки к фактической смете за июнь НГДУ КХН 14.07.2010" xfId="10482" xr:uid="{00000000-0005-0000-0000-00003C250000}"/>
    <cellStyle name="_заявка по кварталам и месяцам от06.03.09_расшифровки к фактической смете за май НГДУ КХН" xfId="10483" xr:uid="{00000000-0005-0000-0000-00003D250000}"/>
    <cellStyle name="_заявка по кварталам и месяцам от06.03.09_расшифровки к фактической смете за май НГДУ КХН 2" xfId="10484" xr:uid="{00000000-0005-0000-0000-00003E250000}"/>
    <cellStyle name="_заявка по кварталам и месяцам от06.03.09_свод" xfId="10485" xr:uid="{00000000-0005-0000-0000-00003F250000}"/>
    <cellStyle name="_заявка по кварталам и месяцам от06.03.09_свод 2" xfId="10486" xr:uid="{00000000-0005-0000-0000-000040250000}"/>
    <cellStyle name="_заявка по кварталам и месяцам от06.03.09_Себестоимость НГДУ ЧН в 2010 годe по форме от 25_03_10" xfId="10487" xr:uid="{00000000-0005-0000-0000-000041250000}"/>
    <cellStyle name="_заявка по кварталам и месяцам от06.03.09_Смета  ОАО АНК Башнефть с услугами ООО БНД за месяц 2010 ИН" xfId="10488" xr:uid="{00000000-0005-0000-0000-000042250000}"/>
    <cellStyle name="_заявка по кварталам и месяцам от06.03.09_Смета  ОАО АНК Башнефть с услугами ООО БНД за месяц 2010 ИН (2)" xfId="10489" xr:uid="{00000000-0005-0000-0000-000043250000}"/>
    <cellStyle name="_заявка по кварталам и месяцам от06.03.09_Смета НГДУ ЧН на АНК и ООО" xfId="10490" xr:uid="{00000000-0005-0000-0000-000044250000}"/>
    <cellStyle name="_заявка по кварталам и месяцам от06.03.09_Стоимость услуг ООО БН-Д 2010  (Утверждено АНК)" xfId="10491" xr:uid="{00000000-0005-0000-0000-000045250000}"/>
    <cellStyle name="_заявка по кварталам и месяцам от06.03.09_Стоимость услуг ООО БН-Д 2010  (Утверждено АНК) 2" xfId="10492" xr:uid="{00000000-0005-0000-0000-000046250000}"/>
    <cellStyle name="_заявка по кварталам и месяцам от06.03.09_УН" xfId="10493" xr:uid="{00000000-0005-0000-0000-000047250000}"/>
    <cellStyle name="_заявка по кварталам и месяцам от06.03.09_Универсальная форма для заполнения" xfId="10494" xr:uid="{00000000-0005-0000-0000-000048250000}"/>
    <cellStyle name="_заявка по кварталам и месяцам от06.03.09_Универсальная форма для заполнения 2" xfId="10495" xr:uid="{00000000-0005-0000-0000-000049250000}"/>
    <cellStyle name="_заявка по кварталам и месяцам от06.03.09_Универсальная форма для заполнения НГДУ КХН март факт 14 04 10" xfId="10496" xr:uid="{00000000-0005-0000-0000-00004A250000}"/>
    <cellStyle name="_заявка по кварталам и месяцам от06.03.09_Универсальная форма для заполнения НГДУ КХН март факт 14 04 10 2" xfId="10497" xr:uid="{00000000-0005-0000-0000-00004B250000}"/>
    <cellStyle name="_заявка по кварталам и месяцам от06.03.09_Факт  ШГПП март" xfId="10498" xr:uid="{00000000-0005-0000-0000-00004C250000}"/>
    <cellStyle name="_заявка по кварталам и месяцам от06.03.09_Факторный анализ НГДУ ТН март" xfId="10499" xr:uid="{00000000-0005-0000-0000-00004D250000}"/>
    <cellStyle name="_заявка по кварталам и месяцам от06.03.09_Факторный анализ НГДУ ТН март 2" xfId="10500" xr:uid="{00000000-0005-0000-0000-00004E250000}"/>
    <cellStyle name="_Ижевский филиал" xfId="10501" xr:uid="{00000000-0005-0000-0000-00004F250000}"/>
    <cellStyle name="_Изменение макета БП_050706" xfId="10502" xr:uid="{00000000-0005-0000-0000-000050250000}"/>
    <cellStyle name="_Изменение макета БП_050706 2" xfId="10503" xr:uid="{00000000-0005-0000-0000-000051250000}"/>
    <cellStyle name="_Изменение макета БП_050706_Роснефть3_red" xfId="10504" xr:uid="{00000000-0005-0000-0000-000052250000}"/>
    <cellStyle name="_Изменение параметров ТР  ЮГАНСК. РЕГИОН январь 2005 г" xfId="10505" xr:uid="{00000000-0005-0000-0000-000053250000}"/>
    <cellStyle name="_Изменение параметров ТР  ЮГАНСК. РЕГИОН январь 2005 г_Новая форма расчёта добычи" xfId="10506" xr:uid="{00000000-0005-0000-0000-000054250000}"/>
    <cellStyle name="_Изменение параметров ТР  ЮГАНСК. РЕГИОН январь 2005 г_Новая форма расчёта добычи 2" xfId="10507" xr:uid="{00000000-0005-0000-0000-000055250000}"/>
    <cellStyle name="_Изменение параметров ТР  ЮГАНСК. РЕГИОН январь 2005 г_Новая форма расчёта добычи 3" xfId="10508" xr:uid="{00000000-0005-0000-0000-000056250000}"/>
    <cellStyle name="_Изменение параметров ТР  ЮГАНСК. РЕГИОН январь 2005 г_ПР декабрь" xfId="10509" xr:uid="{00000000-0005-0000-0000-000057250000}"/>
    <cellStyle name="_Изменение параметров ТР  ЮГАНСК. РЕГИОН январь 2005 г_ПР декабрь 2" xfId="10510" xr:uid="{00000000-0005-0000-0000-000058250000}"/>
    <cellStyle name="_Изменение параметров ТР  ЮГАНСК. РЕГИОН январь 2005 г_ПР декабрь 3" xfId="10511" xr:uid="{00000000-0005-0000-0000-000059250000}"/>
    <cellStyle name="_Изменение по выведенным" xfId="10512" xr:uid="{00000000-0005-0000-0000-00005A250000}"/>
    <cellStyle name="_Изменение по выведенным_Новая форма расчёта добычи" xfId="10513" xr:uid="{00000000-0005-0000-0000-00005B250000}"/>
    <cellStyle name="_Изменение по выведенным_Новая форма расчёта добычи 2" xfId="10514" xr:uid="{00000000-0005-0000-0000-00005C250000}"/>
    <cellStyle name="_Изменение по выведенным_Новая форма расчёта добычи 3" xfId="10515" xr:uid="{00000000-0005-0000-0000-00005D250000}"/>
    <cellStyle name="_Изменение по выведенным_ПР декабрь" xfId="10516" xr:uid="{00000000-0005-0000-0000-00005E250000}"/>
    <cellStyle name="_Изменение по выведенным_ПР декабрь 2" xfId="10517" xr:uid="{00000000-0005-0000-0000-00005F250000}"/>
    <cellStyle name="_Изменение по выведенным_ПР декабрь 3" xfId="10518" xr:uid="{00000000-0005-0000-0000-000060250000}"/>
    <cellStyle name="_Изменения по Филиалам ОТЧЕТЫ_Свод" xfId="10519" xr:uid="{00000000-0005-0000-0000-000061250000}"/>
    <cellStyle name="_ИИС.Технологическая карта 2007" xfId="10520" xr:uid="{00000000-0005-0000-0000-000062250000}"/>
    <cellStyle name="_Иллюстрации по FCF" xfId="10521" xr:uid="{00000000-0005-0000-0000-000063250000}"/>
    <cellStyle name="_Иллюстрации по FCF 2" xfId="10522" xr:uid="{00000000-0005-0000-0000-000064250000}"/>
    <cellStyle name="_Иллюстрации по FCF_Копия СВОД ТН ВНК ЦП 2011-2015 г.г._Рагулина (корректировка от 3.0912.10)" xfId="10523" xr:uid="{00000000-0005-0000-0000-000065250000}"/>
    <cellStyle name="_Иллюстрации по FCF_Копия СВОД ТН ВНК ЦП 2011-2015 г.г._Рагулина (корректировка от 3.0912.10)_Роснефть3_red" xfId="10524" xr:uid="{00000000-0005-0000-0000-000066250000}"/>
    <cellStyle name="_Иллюстрации по FCF_КР труб 2014" xfId="10525" xr:uid="{00000000-0005-0000-0000-000067250000}"/>
    <cellStyle name="_Иллюстрации по FCF_Макет Бизнес-плана Трубопроводы 2011 - 2015 от 15.11.10" xfId="10526" xr:uid="{00000000-0005-0000-0000-000068250000}"/>
    <cellStyle name="_Иллюстрации по FCF_Макет НГД 2010-2014" xfId="10527" xr:uid="{00000000-0005-0000-0000-000069250000}"/>
    <cellStyle name="_Иллюстрации по FCF_Макет НГД 2010-2014_Роснефть3_red" xfId="10528" xr:uid="{00000000-0005-0000-0000-00006A250000}"/>
    <cellStyle name="_Иллюстрации по FCF_Приложение №2 форма 4.4 Макет НГД 2013-2017" xfId="10529" xr:uid="{00000000-0005-0000-0000-00006B250000}"/>
    <cellStyle name="_Иллюстрации по FCF_Приложение диагностика" xfId="10530" xr:uid="{00000000-0005-0000-0000-00006C250000}"/>
    <cellStyle name="_Иллюстрации по FCF_Приложение диагностика (2)" xfId="10531" xr:uid="{00000000-0005-0000-0000-00006D250000}"/>
    <cellStyle name="_Иллюстрации по FCF_Роснефть3_red" xfId="10532" xr:uid="{00000000-0005-0000-0000-00006E250000}"/>
    <cellStyle name="_Иллюстрации по FCF_СВОД ТН ВНК ЦП 2011-2015 г.г._Рагулина (корректировка от 28.09.10)" xfId="10533" xr:uid="{00000000-0005-0000-0000-00006F250000}"/>
    <cellStyle name="_Иллюстрации по FCF_СВОД ТН ВНК ЦП 2011-2015 г.г._Рагулина (корректировка от 28.09.10)_Роснефть3_red" xfId="10534" xr:uid="{00000000-0005-0000-0000-000070250000}"/>
    <cellStyle name="_Иллюстрации по FCF_СтНГ" xfId="10535" xr:uid="{00000000-0005-0000-0000-000071250000}"/>
    <cellStyle name="_Ин" xfId="10536" xr:uid="{00000000-0005-0000-0000-000072250000}"/>
    <cellStyle name="_Ин 2" xfId="10537" xr:uid="{00000000-0005-0000-0000-000073250000}"/>
    <cellStyle name="_Инвестиционная программа подробно" xfId="10538" xr:uid="{00000000-0005-0000-0000-000074250000}"/>
    <cellStyle name="_ИНГ. КОРР. ДЛЯ ППД УПНГ" xfId="10539" xr:uid="{00000000-0005-0000-0000-000075250000}"/>
    <cellStyle name="_ИНГ. КОРР. ДЛЯ ППД УПНГ_Гудков  вариант  СВОД РОСНЕФТЬ ЦП 2010-2014 г г  (10)" xfId="10540" xr:uid="{00000000-0005-0000-0000-000076250000}"/>
    <cellStyle name="_ИНГ. КОРР. ДЛЯ ППД УПНГ_Гудков  вариант  СВОД РОСНЕФТЬ ЦП 2010-2014 г г  (10)_Роснефть3_red" xfId="10541" xr:uid="{00000000-0005-0000-0000-000077250000}"/>
    <cellStyle name="_ИНГ. КОРР. ДЛЯ ППД УПНГ_Роснефть3_red" xfId="10542" xr:uid="{00000000-0005-0000-0000-000078250000}"/>
    <cellStyle name="_Ингибирование " xfId="10543" xr:uid="{00000000-0005-0000-0000-000079250000}"/>
    <cellStyle name="_Ингибирование  2" xfId="10544" xr:uid="{00000000-0005-0000-0000-00007A250000}"/>
    <cellStyle name="_Ингибирование  2007-2011" xfId="10545" xr:uid="{00000000-0005-0000-0000-00007B250000}"/>
    <cellStyle name="_Ингибирование  2007-2011 2" xfId="10546" xr:uid="{00000000-0005-0000-0000-00007C250000}"/>
    <cellStyle name="_Ингибирование  2007-2011_25.01.10.Ингибирование 2010г.по цехам,мр" xfId="10547" xr:uid="{00000000-0005-0000-0000-00007D250000}"/>
    <cellStyle name="_Ингибирование  2007-2011_25.01.10.Ингибирование 2010г.по цехам,мр 2" xfId="10548" xr:uid="{00000000-0005-0000-0000-00007E250000}"/>
    <cellStyle name="_Ингибирование  2007-2011_Бизнес-план 2011-2016 инг (от 15 06 11)" xfId="10549" xr:uid="{00000000-0005-0000-0000-00007F250000}"/>
    <cellStyle name="_Ингибирование  2007-2011_БП 2013 - 2017 г. г. СтНГ" xfId="10550" xr:uid="{00000000-0005-0000-0000-000080250000}"/>
    <cellStyle name="_Ингибирование  2007-2011_БП 2013 - 2017 г. г.Удмуртнефть" xfId="10551" xr:uid="{00000000-0005-0000-0000-000081250000}"/>
    <cellStyle name="_Ингибирование  2007-2011_ВН" xfId="10552" xr:uid="{00000000-0005-0000-0000-000082250000}"/>
    <cellStyle name="_Ингибирование  2007-2011_Гудков  вариант  СВОД РОСНЕФТЬ ЦП 2010-2014 г г  (10)" xfId="10553" xr:uid="{00000000-0005-0000-0000-000083250000}"/>
    <cellStyle name="_Ингибирование  2007-2011_Гудков  вариант  СВОД РОСНЕФТЬ ЦП 2010-2014 г г  (10)_Роснефть3_red" xfId="10554" xr:uid="{00000000-0005-0000-0000-000084250000}"/>
    <cellStyle name="_Ингибирование  2007-2011_ДНефть" xfId="10555" xr:uid="{00000000-0005-0000-0000-000085250000}"/>
    <cellStyle name="_Ингибирование  2007-2011_Доп.программа Ингибирование 2011-14гг" xfId="10556" xr:uid="{00000000-0005-0000-0000-000086250000}"/>
    <cellStyle name="_Ингибирование  2007-2011_Доп.программа Ингибирование 2011-14гг 2" xfId="10557" xr:uid="{00000000-0005-0000-0000-000087250000}"/>
    <cellStyle name="_Ингибирование  2007-2011_Кап ремонт 2009-2013 УЭТ (от 14 11 08г)3" xfId="10558" xr:uid="{00000000-0005-0000-0000-000088250000}"/>
    <cellStyle name="_Ингибирование  2007-2011_Кап ремонт 2009-2013 УЭТ (от 14 11 08г)3 2" xfId="10559" xr:uid="{00000000-0005-0000-0000-000089250000}"/>
    <cellStyle name="_Ингибирование  2007-2011_Кап ремонт 2009-2013 УЭТ (от 14 11 08г)3_Диагностика" xfId="10560" xr:uid="{00000000-0005-0000-0000-00008A250000}"/>
    <cellStyle name="_Ингибирование  2007-2011_Кап ремонт 2009-2013 УЭТ (от 14 11 08г)3_Доп.программа Ингибирование 2011-14гг" xfId="10561" xr:uid="{00000000-0005-0000-0000-00008B250000}"/>
    <cellStyle name="_Ингибирование  2007-2011_Кап ремонт 2009-2013 УЭТ (от 14 11 08г)3_Доп.программа Ингибирование 2011-14гг 2" xfId="10562" xr:uid="{00000000-0005-0000-0000-00008C250000}"/>
    <cellStyle name="_Ингибирование  2007-2011_Кап ремонт 2009-2013 УЭТ (от 14 11 08г)3_Доп.программа Ингибирование 2011-14гг_Программа повышения надежности трубопроводов (2011-2015) для БП 11-12" xfId="10563" xr:uid="{00000000-0005-0000-0000-00008D250000}"/>
    <cellStyle name="_Ингибирование  2007-2011_Кап ремонт 2009-2013 УЭТ (от 14 11 08г)3_Доп.программа Ингибирование 2011-14гг_Программа повышения надежности трубопроводов (2011-2015) для БП 11-12 2" xfId="10564" xr:uid="{00000000-0005-0000-0000-00008E250000}"/>
    <cellStyle name="_Ингибирование  2007-2011_Кап ремонт 2009-2013 УЭТ (от 14 11 08г)3_Инг.по новым СУ120711 Форма БП(раздел 4 4 Трубопроводы)" xfId="10565" xr:uid="{00000000-0005-0000-0000-00008F250000}"/>
    <cellStyle name="_Ингибирование  2007-2011_Кап ремонт 2009-2013 УЭТ (от 14 11 08г)3_Ингибирование 2010-2014г  до 22 03 10" xfId="10566" xr:uid="{00000000-0005-0000-0000-000090250000}"/>
    <cellStyle name="_Ингибирование  2007-2011_Кап ремонт 2009-2013 УЭТ (от 14 11 08г)3_Ингибирование 2010-2014г  до 22 03 10 2" xfId="10567" xr:uid="{00000000-0005-0000-0000-000091250000}"/>
    <cellStyle name="_Ингибирование  2007-2011_Кап ремонт 2009-2013 УЭТ (от 14 11 08г)3_Ингибирование 2010-2014г  до 22 03 10_Программа повышения надежности трубопроводов (2011-2015) для БП 11-12" xfId="10568" xr:uid="{00000000-0005-0000-0000-000092250000}"/>
    <cellStyle name="_Ингибирование  2007-2011_Кап ремонт 2009-2013 УЭТ (от 14 11 08г)3_Ингибирование 2010-2014г  до 22 03 10_Программа повышения надежности трубопроводов (2011-2015) для БП 11-12 2" xfId="10569" xr:uid="{00000000-0005-0000-0000-000093250000}"/>
    <cellStyle name="_Ингибирование  2007-2011_Кап ремонт 2009-2013 УЭТ (от 14 11 08г)3_от 13.11.09 с индекс периметра Программа надежности трубопроводов 2010-2014 " xfId="10570" xr:uid="{00000000-0005-0000-0000-000094250000}"/>
    <cellStyle name="_Ингибирование  2007-2011_Кап ремонт 2009-2013 УЭТ (от 14 11 08г)3_от 13.11.09 с индекс периметра Программа надежности трубопроводов 2010-2014  2" xfId="10571" xr:uid="{00000000-0005-0000-0000-000095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" xfId="10572" xr:uid="{00000000-0005-0000-0000-000096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 2" xfId="10573" xr:uid="{00000000-0005-0000-0000-000097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574" xr:uid="{00000000-0005-0000-0000-000098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0575" xr:uid="{00000000-0005-0000-0000-000099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" xfId="10576" xr:uid="{00000000-0005-0000-0000-00009A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 2" xfId="10577" xr:uid="{00000000-0005-0000-0000-00009B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578" xr:uid="{00000000-0005-0000-0000-00009C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0579" xr:uid="{00000000-0005-0000-0000-00009D250000}"/>
    <cellStyle name="_Ингибирование  2007-2011_Кап ремонт 2009-2013 УЭТ (от 14 11 08г)3_от 13.11.09 с индекс периметра Программа надежности трубопроводов 2010-2014 _Программа Ингибирования 2010-2014г   01 04 10" xfId="10580" xr:uid="{00000000-0005-0000-0000-00009E250000}"/>
    <cellStyle name="_Ингибирование  2007-2011_Кап ремонт 2009-2013 УЭТ (от 14 11 08г)3_от 13.11.09 с индекс периметра Программа надежности трубопроводов 2010-2014 _Программа Ингибирования 2010-2014г   01 04 10 2" xfId="10581" xr:uid="{00000000-0005-0000-0000-00009F250000}"/>
    <cellStyle name="_Ингибирование  2007-201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0582" xr:uid="{00000000-0005-0000-0000-0000A0250000}"/>
    <cellStyle name="_Ингибирование  2007-201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0583" xr:uid="{00000000-0005-0000-0000-0000A1250000}"/>
    <cellStyle name="_Ингибирование  2007-2011_Кап ремонт 2009-2013 УЭТ (от 14 11 08г)3_Программа Ингибирования 2010-2014г   01 04 10" xfId="10584" xr:uid="{00000000-0005-0000-0000-0000A2250000}"/>
    <cellStyle name="_Ингибирование  2007-2011_Кап ремонт 2009-2013 УЭТ (от 14 11 08г)3_Программа Ингибирования 2010-2014г   01 04 10 2" xfId="10585" xr:uid="{00000000-0005-0000-0000-0000A3250000}"/>
    <cellStyle name="_Ингибирование  2007-2011_Кап ремонт 2009-2013 УЭТ (от 14 11 08г)3_Программа Ингибирования 2010-2014г   01 04 10_Программа повышения надежности трубопроводов (2011-2015) для БП 11-12" xfId="10586" xr:uid="{00000000-0005-0000-0000-0000A4250000}"/>
    <cellStyle name="_Ингибирование  2007-2011_Кап ремонт 2009-2013 УЭТ (от 14 11 08г)3_Программа Ингибирования 2010-2014г   01 04 10_Программа повышения надежности трубопроводов (2011-2015) для БП 11-12 2" xfId="10587" xr:uid="{00000000-0005-0000-0000-0000A5250000}"/>
    <cellStyle name="_Ингибирование  2007-2011_Кап ремонт 2009-2013 УЭТ (от 14 11 08г)3_Программа надежности трубопроводов 2010-2014 от 13 11 09 с индекс периметра" xfId="10588" xr:uid="{00000000-0005-0000-0000-0000A6250000}"/>
    <cellStyle name="_Ингибирование  2007-2011_Кап ремонт 2009-2013 УЭТ (от 14 11 08г)3_Программа надежности трубопроводов 2010-2014 от 13 11 09 с индекс периметра 2" xfId="10589" xr:uid="{00000000-0005-0000-0000-0000A7250000}"/>
    <cellStyle name="_Ингибирование  2007-201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0590" xr:uid="{00000000-0005-0000-0000-0000A8250000}"/>
    <cellStyle name="_Ингибирование  2007-201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0591" xr:uid="{00000000-0005-0000-0000-0000A9250000}"/>
    <cellStyle name="_Ингибирование  2007-2011_Кап ремонт 2009-2013 УЭТ (от 14 11 08г)3_Программа надежности трубопроводов 2010-2014 от 18 11 09 пообъектно на 2010-2011гг." xfId="10592" xr:uid="{00000000-0005-0000-0000-0000AA250000}"/>
    <cellStyle name="_Ингибирование  2007-2011_Кап ремонт 2009-2013 УЭТ (от 14 11 08г)3_Программа надежности трубопроводов 2010-2014 от 18 11 09 пообъектно на 2010-2011гг. 2" xfId="10593" xr:uid="{00000000-0005-0000-0000-0000AB250000}"/>
    <cellStyle name="_Ингибирование  2007-201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0594" xr:uid="{00000000-0005-0000-0000-0000AC250000}"/>
    <cellStyle name="_Ингибирование  2007-201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0595" xr:uid="{00000000-0005-0000-0000-0000AD250000}"/>
    <cellStyle name="_Ингибирование  2007-2011_Кап ремонт 2009-2013 УЭТ (от 14 11 08г)3_Программа повышения надежности трубопроводов (2011-2015) для БП 11-12" xfId="10596" xr:uid="{00000000-0005-0000-0000-0000AE250000}"/>
    <cellStyle name="_Ингибирование  2007-2011_Кап ремонт 2009-2013 УЭТ (от 14 11 08г)3_Программа повышения надежности трубопроводов (2011-2015) для БП 11-12 2" xfId="10597" xr:uid="{00000000-0005-0000-0000-0000AF250000}"/>
    <cellStyle name="_Ингибирование  2007-2011_Кап ремонт 2009-2013 УЭТ (от 14 11 08г)3_раздел 4.4 Трубопроводы (31.08.11г.) с расшифровками Муллов" xfId="10598" xr:uid="{00000000-0005-0000-0000-0000B0250000}"/>
    <cellStyle name="_Ингибирование  2007-2011_Кап ремонт 2009-2013 УЭТ (от 14 11 08г)3_Форма 4 4 СамНГ 2012-16  от Касимовой" xfId="10599" xr:uid="{00000000-0005-0000-0000-0000B1250000}"/>
    <cellStyle name="_Ингибирование  2007-2011_Кап ремонт 2009-2013 УЭТ (от 14 11 08г)3_Форма БП 2012-2016 по УЭТ от 08 08 2011г  (неавтомат. форма)" xfId="10600" xr:uid="{00000000-0005-0000-0000-0000B2250000}"/>
    <cellStyle name="_Ингибирование  2007-2011_Кап ремонт 2009-2013 УЭТ (от 14 11 08г)3_Форма БП 2012-2016 по УЭТ от 09 09 2011г с инфл" xfId="10601" xr:uid="{00000000-0005-0000-0000-0000B3250000}"/>
    <cellStyle name="_Ингибирование  2007-2011_Макет БП Трубопроводы (ОАО ТН ВНК)" xfId="10602" xr:uid="{00000000-0005-0000-0000-0000B4250000}"/>
    <cellStyle name="_Ингибирование  2007-2011_от 13.11.09 с индекс периметра Программа надежности трубопроводов 2010-2014 " xfId="10603" xr:uid="{00000000-0005-0000-0000-0000B5250000}"/>
    <cellStyle name="_Ингибирование  2007-2011_от 13.11.09 с индекс периметра Программа надежности трубопроводов 2010-2014  2" xfId="10604" xr:uid="{00000000-0005-0000-0000-0000B6250000}"/>
    <cellStyle name="_Ингибирование  2007-2011_от 13.11.09 с индекс периметра Программа надежности трубопроводов 2010-2014 _Доп.программа Ингибирование 2011-14гг" xfId="10605" xr:uid="{00000000-0005-0000-0000-0000B7250000}"/>
    <cellStyle name="_Ингибирование  2007-2011_от 13.11.09 с индекс периметра Программа надежности трубопроводов 2010-2014 _Доп.программа Ингибирование 2011-14гг 2" xfId="10606" xr:uid="{00000000-0005-0000-0000-0000B8250000}"/>
    <cellStyle name="_Ингибирование  2007-20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607" xr:uid="{00000000-0005-0000-0000-0000B9250000}"/>
    <cellStyle name="_Ингибирование  2007-20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0608" xr:uid="{00000000-0005-0000-0000-0000BA250000}"/>
    <cellStyle name="_Ингибирование  2007-2011_от 13.11.09 с индекс периметра Программа надежности трубопроводов 2010-2014 _Ингибирование 2010-2014г  до 22 03 10" xfId="10609" xr:uid="{00000000-0005-0000-0000-0000BB250000}"/>
    <cellStyle name="_Ингибирование  2007-2011_от 13.11.09 с индекс периметра Программа надежности трубопроводов 2010-2014 _Ингибирование 2010-2014г  до 22 03 10 2" xfId="10610" xr:uid="{00000000-0005-0000-0000-0000BC250000}"/>
    <cellStyle name="_Ингибирование  2007-20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611" xr:uid="{00000000-0005-0000-0000-0000BD250000}"/>
    <cellStyle name="_Ингибирование  2007-20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0612" xr:uid="{00000000-0005-0000-0000-0000BE250000}"/>
    <cellStyle name="_Ингибирование  2007-2011_от 13.11.09 с индекс периметра Программа надежности трубопроводов 2010-2014 _Программа Ингибирования 2010-2014г   01 04 10" xfId="10613" xr:uid="{00000000-0005-0000-0000-0000BF250000}"/>
    <cellStyle name="_Ингибирование  2007-2011_от 13.11.09 с индекс периметра Программа надежности трубопроводов 2010-2014 _Программа Ингибирования 2010-2014г   01 04 10 2" xfId="10614" xr:uid="{00000000-0005-0000-0000-0000C0250000}"/>
    <cellStyle name="_Ингибирование  2007-20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0615" xr:uid="{00000000-0005-0000-0000-0000C1250000}"/>
    <cellStyle name="_Ингибирование  2007-20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0616" xr:uid="{00000000-0005-0000-0000-0000C2250000}"/>
    <cellStyle name="_Ингибирование  2007-2011_от 13.11.09 с индекс периметра Программа надежности трубопроводов 2010-2014 _Программа повышения надежности трубопроводов (2011-2015) для БП 11-12" xfId="10617" xr:uid="{00000000-0005-0000-0000-0000C3250000}"/>
    <cellStyle name="_Ингибирование  2007-2011_от 13.11.09 с индекс периметра Программа надежности трубопроводов 2010-2014 _Программа повышения надежности трубопроводов (2011-2015) для БП 11-12 2" xfId="10618" xr:uid="{00000000-0005-0000-0000-0000C4250000}"/>
    <cellStyle name="_Ингибирование  2007-2011_Приложение диагностика" xfId="10619" xr:uid="{00000000-0005-0000-0000-0000C5250000}"/>
    <cellStyle name="_Ингибирование  2007-2011_Приложение диагностика (2)" xfId="10620" xr:uid="{00000000-0005-0000-0000-0000C6250000}"/>
    <cellStyle name="_Ингибирование  2007-2011_Програма надежности трубопроводов (КПП СОД) ответ ЦТОиРТ" xfId="10621" xr:uid="{00000000-0005-0000-0000-0000C7250000}"/>
    <cellStyle name="_Ингибирование  2007-2011_Програма надежности трубопроводов (КПП СОД) ответ ЦТОиРТ 2" xfId="10622" xr:uid="{00000000-0005-0000-0000-0000C8250000}"/>
    <cellStyle name="_Ингибирование  2007-2011_Програма надежности трубопроводов (КПП СОД) ответ ЦТОиРТ_Бизнес-план (Вариант № 1) (10%) 14 04 10" xfId="10623" xr:uid="{00000000-0005-0000-0000-0000C9250000}"/>
    <cellStyle name="_Ингибирование  2007-2011_Програма надежности трубопроводов (КПП СОД) ответ ЦТОиРТ_Бизнес-план (Вариант № 1) (10%) 14 04 10 2" xfId="10624" xr:uid="{00000000-0005-0000-0000-0000CA250000}"/>
    <cellStyle name="_Ингибирование  2007-2011_Програма надежности трубопроводов (КПП СОД) ответ ЦТОиРТ_Бизнес-план (Вариант № 2) (7%) (4)" xfId="10625" xr:uid="{00000000-0005-0000-0000-0000CB250000}"/>
    <cellStyle name="_Ингибирование  2007-2011_Програма надежности трубопроводов (КПП СОД) ответ ЦТОиРТ_Бизнес-план (Вариант № 2) (7%) (4) 2" xfId="10626" xr:uid="{00000000-0005-0000-0000-0000CC250000}"/>
    <cellStyle name="_Ингибирование  2007-2011_Програма надежности трубопроводов (КПП СОД) ответ ЦТОиРТ_Бизнес-план (Вариант № 2) (7%) 09 04 10" xfId="10627" xr:uid="{00000000-0005-0000-0000-0000CD250000}"/>
    <cellStyle name="_Ингибирование  2007-2011_Програма надежности трубопроводов (КПП СОД) ответ ЦТОиРТ_Бизнес-план (Вариант № 2) (7%) 09 04 10 2" xfId="10628" xr:uid="{00000000-0005-0000-0000-0000CE250000}"/>
    <cellStyle name="_Ингибирование  2007-2011_Програма надежности трубопроводов (КПП СОД) ответ ЦТОиРТ_Бизнес-план (Вариант № 2) (7%) 13 04 10" xfId="10629" xr:uid="{00000000-0005-0000-0000-0000CF250000}"/>
    <cellStyle name="_Ингибирование  2007-2011_Програма надежности трубопроводов (КПП СОД) ответ ЦТОиРТ_Бизнес-план (Вариант № 2) (7%) 13 04 10 (2)" xfId="10630" xr:uid="{00000000-0005-0000-0000-0000D0250000}"/>
    <cellStyle name="_Ингибирование  2007-2011_Програма надежности трубопроводов (КПП СОД) ответ ЦТОиРТ_Бизнес-план (Вариант № 2) (7%) 13 04 10 (2) 2" xfId="10631" xr:uid="{00000000-0005-0000-0000-0000D1250000}"/>
    <cellStyle name="_Ингибирование  2007-2011_Програма надежности трубопроводов (КПП СОД) ответ ЦТОиРТ_Бизнес-план (Вариант № 2) (7%) 13 04 10 10" xfId="10632" xr:uid="{00000000-0005-0000-0000-0000D2250000}"/>
    <cellStyle name="_Ингибирование  2007-2011_Програма надежности трубопроводов (КПП СОД) ответ ЦТОиРТ_Бизнес-план (Вариант № 2) (7%) 13 04 10 11" xfId="10633" xr:uid="{00000000-0005-0000-0000-0000D3250000}"/>
    <cellStyle name="_Ингибирование  2007-2011_Програма надежности трубопроводов (КПП СОД) ответ ЦТОиРТ_Бизнес-план (Вариант № 2) (7%) 13 04 10 12" xfId="10634" xr:uid="{00000000-0005-0000-0000-0000D4250000}"/>
    <cellStyle name="_Ингибирование  2007-2011_Програма надежности трубопроводов (КПП СОД) ответ ЦТОиРТ_Бизнес-план (Вариант № 2) (7%) 13 04 10 13" xfId="10635" xr:uid="{00000000-0005-0000-0000-0000D5250000}"/>
    <cellStyle name="_Ингибирование  2007-2011_Програма надежности трубопроводов (КПП СОД) ответ ЦТОиРТ_Бизнес-план (Вариант № 2) (7%) 13 04 10 14" xfId="10636" xr:uid="{00000000-0005-0000-0000-0000D6250000}"/>
    <cellStyle name="_Ингибирование  2007-2011_Програма надежности трубопроводов (КПП СОД) ответ ЦТОиРТ_Бизнес-план (Вариант № 2) (7%) 13 04 10 15" xfId="10637" xr:uid="{00000000-0005-0000-0000-0000D7250000}"/>
    <cellStyle name="_Ингибирование  2007-2011_Програма надежности трубопроводов (КПП СОД) ответ ЦТОиРТ_Бизнес-план (Вариант № 2) (7%) 13 04 10 16" xfId="10638" xr:uid="{00000000-0005-0000-0000-0000D8250000}"/>
    <cellStyle name="_Ингибирование  2007-2011_Програма надежности трубопроводов (КПП СОД) ответ ЦТОиРТ_Бизнес-план (Вариант № 2) (7%) 13 04 10 17" xfId="10639" xr:uid="{00000000-0005-0000-0000-0000D9250000}"/>
    <cellStyle name="_Ингибирование  2007-2011_Програма надежности трубопроводов (КПП СОД) ответ ЦТОиРТ_Бизнес-план (Вариант № 2) (7%) 13 04 10 18" xfId="10640" xr:uid="{00000000-0005-0000-0000-0000DA250000}"/>
    <cellStyle name="_Ингибирование  2007-2011_Програма надежности трубопроводов (КПП СОД) ответ ЦТОиРТ_Бизнес-план (Вариант № 2) (7%) 13 04 10 19" xfId="10641" xr:uid="{00000000-0005-0000-0000-0000DB250000}"/>
    <cellStyle name="_Ингибирование  2007-2011_Програма надежности трубопроводов (КПП СОД) ответ ЦТОиРТ_Бизнес-план (Вариант № 2) (7%) 13 04 10 2" xfId="10642" xr:uid="{00000000-0005-0000-0000-0000DC250000}"/>
    <cellStyle name="_Ингибирование  2007-2011_Програма надежности трубопроводов (КПП СОД) ответ ЦТОиРТ_Бизнес-план (Вариант № 2) (7%) 13 04 10 20" xfId="10643" xr:uid="{00000000-0005-0000-0000-0000DD250000}"/>
    <cellStyle name="_Ингибирование  2007-2011_Програма надежности трубопроводов (КПП СОД) ответ ЦТОиРТ_Бизнес-план (Вариант № 2) (7%) 13 04 10 21" xfId="10644" xr:uid="{00000000-0005-0000-0000-0000DE250000}"/>
    <cellStyle name="_Ингибирование  2007-2011_Програма надежности трубопроводов (КПП СОД) ответ ЦТОиРТ_Бизнес-план (Вариант № 2) (7%) 13 04 10 22" xfId="10645" xr:uid="{00000000-0005-0000-0000-0000DF250000}"/>
    <cellStyle name="_Ингибирование  2007-2011_Програма надежности трубопроводов (КПП СОД) ответ ЦТОиРТ_Бизнес-план (Вариант № 2) (7%) 13 04 10 23" xfId="10646" xr:uid="{00000000-0005-0000-0000-0000E0250000}"/>
    <cellStyle name="_Ингибирование  2007-2011_Програма надежности трубопроводов (КПП СОД) ответ ЦТОиРТ_Бизнес-план (Вариант № 2) (7%) 13 04 10 3" xfId="10647" xr:uid="{00000000-0005-0000-0000-0000E1250000}"/>
    <cellStyle name="_Ингибирование  2007-2011_Програма надежности трубопроводов (КПП СОД) ответ ЦТОиРТ_Бизнес-план (Вариант № 2) (7%) 13 04 10 4" xfId="10648" xr:uid="{00000000-0005-0000-0000-0000E2250000}"/>
    <cellStyle name="_Ингибирование  2007-2011_Програма надежности трубопроводов (КПП СОД) ответ ЦТОиРТ_Бизнес-план (Вариант № 2) (7%) 13 04 10 5" xfId="10649" xr:uid="{00000000-0005-0000-0000-0000E3250000}"/>
    <cellStyle name="_Ингибирование  2007-2011_Програма надежности трубопроводов (КПП СОД) ответ ЦТОиРТ_Бизнес-план (Вариант № 2) (7%) 13 04 10 6" xfId="10650" xr:uid="{00000000-0005-0000-0000-0000E4250000}"/>
    <cellStyle name="_Ингибирование  2007-2011_Програма надежности трубопроводов (КПП СОД) ответ ЦТОиРТ_Бизнес-план (Вариант № 2) (7%) 13 04 10 7" xfId="10651" xr:uid="{00000000-0005-0000-0000-0000E5250000}"/>
    <cellStyle name="_Ингибирование  2007-2011_Програма надежности трубопроводов (КПП СОД) ответ ЦТОиРТ_Бизнес-план (Вариант № 2) (7%) 13 04 10 8" xfId="10652" xr:uid="{00000000-0005-0000-0000-0000E6250000}"/>
    <cellStyle name="_Ингибирование  2007-2011_Програма надежности трубопроводов (КПП СОД) ответ ЦТОиРТ_Бизнес-план (Вариант № 2) (7%) 13 04 10 9" xfId="10653" xr:uid="{00000000-0005-0000-0000-0000E7250000}"/>
    <cellStyle name="_Ингибирование  2007-2011_Программа ингибирования на 2010-14 по протоколу к 01.04" xfId="10654" xr:uid="{00000000-0005-0000-0000-0000E8250000}"/>
    <cellStyle name="_Ингибирование  2007-2011_Программа ингибирования на 2010-14 по протоколу к 01.04 2" xfId="10655" xr:uid="{00000000-0005-0000-0000-0000E9250000}"/>
    <cellStyle name="_Ингибирование  2007-2011_Программа ингибирования на 2010-14 по протоколу к 01.04_Программа повышения надежности трубопроводов (2011-2015) для БП 11-12" xfId="10656" xr:uid="{00000000-0005-0000-0000-0000EA250000}"/>
    <cellStyle name="_Ингибирование  2007-2011_Программа ингибирования на 2010-14 по протоколу к 01.04_Программа повышения надежности трубопроводов (2011-2015) для БП 11-12 2" xfId="10657" xr:uid="{00000000-0005-0000-0000-0000EB250000}"/>
    <cellStyle name="_Ингибирование  2007-2011_Программа надежности трубопроводов 2010-2014 от 18 11 09 пообъектно на 2010-2011гг " xfId="10658" xr:uid="{00000000-0005-0000-0000-0000EC250000}"/>
    <cellStyle name="_Ингибирование  2007-2011_Программа надежности трубопроводов 2010-2014 от 18 11 09 пообъектно на 2010-2011гг  2" xfId="10659" xr:uid="{00000000-0005-0000-0000-0000ED250000}"/>
    <cellStyle name="_Ингибирование  2007-2011_Программа надежности трубопроводов 2010-2014 от 18 11 09 пообъектно на 2010-2011гг _Программа повышения надежности трубопроводов (2011-2015) для БП 11-12" xfId="10660" xr:uid="{00000000-0005-0000-0000-0000EE250000}"/>
    <cellStyle name="_Ингибирование  2007-2011_Программа надежности трубопроводов 2010-2014 от 18 11 09 пообъектно на 2010-2011гг _Программа повышения надежности трубопроводов (2011-2015) для БП 11-12 2" xfId="10661" xr:uid="{00000000-0005-0000-0000-0000EF250000}"/>
    <cellStyle name="_Ингибирование  2007-2011_Программа надежности трубопроводов 2010-2014 от 18 11 09 пообъектно на 2010-2011гг." xfId="10662" xr:uid="{00000000-0005-0000-0000-0000F0250000}"/>
    <cellStyle name="_Ингибирование  2007-2011_Программа надежности трубопроводов 2010-2014 от 18 11 09 пообъектно на 2010-2011гг. 2" xfId="10663" xr:uid="{00000000-0005-0000-0000-0000F1250000}"/>
    <cellStyle name="_Ингибирование  2007-2011_Программа надежности трубопроводов 2010-2014 от 18 11 09 пообъектно на 2010-2011гг._Программа повышения надежности трубопроводов (2011-2015) для БП 11-12" xfId="10664" xr:uid="{00000000-0005-0000-0000-0000F2250000}"/>
    <cellStyle name="_Ингибирование  2007-2011_Программа надежности трубопроводов 2010-2014 от 18 11 09 пообъектно на 2010-2011гг._Программа повышения надежности трубопроводов (2011-2015) для БП 11-12 2" xfId="10665" xr:uid="{00000000-0005-0000-0000-0000F3250000}"/>
    <cellStyle name="_Ингибирование  2007-2011_Роснефть3_red" xfId="10666" xr:uid="{00000000-0005-0000-0000-0000F4250000}"/>
    <cellStyle name="_Ингибирование  2007-2011_СамНГ" xfId="10667" xr:uid="{00000000-0005-0000-0000-0000F5250000}"/>
    <cellStyle name="_Ингибирование  2007-2011_Свод ЦП 2010-2014 вариант 2 с расшифровкой 2010-12" xfId="10668" xr:uid="{00000000-0005-0000-0000-0000F6250000}"/>
    <cellStyle name="_Ингибирование  2007-2011_Свод ЦП 2010-2014 вариант 2 с расшифровкой 2010-12 2" xfId="10669" xr:uid="{00000000-0005-0000-0000-0000F7250000}"/>
    <cellStyle name="_Ингибирование  2007-2011_Свод ЦП 2010-2014 вариант 2 с расшифровкой 2010-12_Бизнес-план (Вариант № 1) (10%) 14 04 10" xfId="10670" xr:uid="{00000000-0005-0000-0000-0000F8250000}"/>
    <cellStyle name="_Ингибирование  2007-2011_Свод ЦП 2010-2014 вариант 2 с расшифровкой 2010-12_Бизнес-план (Вариант № 1) (10%) 14 04 10 2" xfId="10671" xr:uid="{00000000-0005-0000-0000-0000F9250000}"/>
    <cellStyle name="_Ингибирование  2007-2011_Свод ЦП 2010-2014 вариант 2 с расшифровкой 2010-12_Бизнес-план (Вариант № 2) (7%) (4)" xfId="10672" xr:uid="{00000000-0005-0000-0000-0000FA250000}"/>
    <cellStyle name="_Ингибирование  2007-2011_Свод ЦП 2010-2014 вариант 2 с расшифровкой 2010-12_Бизнес-план (Вариант № 2) (7%) (4) 2" xfId="10673" xr:uid="{00000000-0005-0000-0000-0000FB250000}"/>
    <cellStyle name="_Ингибирование  2007-2011_Свод ЦП 2010-2014 вариант 2 с расшифровкой 2010-12_Бизнес-план (Вариант № 2) (7%) 09 04 10" xfId="10674" xr:uid="{00000000-0005-0000-0000-0000FC250000}"/>
    <cellStyle name="_Ингибирование  2007-2011_Свод ЦП 2010-2014 вариант 2 с расшифровкой 2010-12_Бизнес-план (Вариант № 2) (7%) 09 04 10 2" xfId="10675" xr:uid="{00000000-0005-0000-0000-0000FD250000}"/>
    <cellStyle name="_Ингибирование  2007-2011_Свод ЦП 2010-2014 вариант 2 с расшифровкой 2010-12_Бизнес-план (Вариант № 2) (7%) 13 04 10" xfId="10676" xr:uid="{00000000-0005-0000-0000-0000FE250000}"/>
    <cellStyle name="_Ингибирование  2007-2011_Свод ЦП 2010-2014 вариант 2 с расшифровкой 2010-12_Бизнес-план (Вариант № 2) (7%) 13 04 10 (2)" xfId="10677" xr:uid="{00000000-0005-0000-0000-0000FF250000}"/>
    <cellStyle name="_Ингибирование  2007-2011_Свод ЦП 2010-2014 вариант 2 с расшифровкой 2010-12_Бизнес-план (Вариант № 2) (7%) 13 04 10 (2) 2" xfId="10678" xr:uid="{00000000-0005-0000-0000-000000260000}"/>
    <cellStyle name="_Ингибирование  2007-2011_Свод ЦП 2010-2014 вариант 2 с расшифровкой 2010-12_Бизнес-план (Вариант № 2) (7%) 13 04 10 10" xfId="10679" xr:uid="{00000000-0005-0000-0000-000001260000}"/>
    <cellStyle name="_Ингибирование  2007-2011_Свод ЦП 2010-2014 вариант 2 с расшифровкой 2010-12_Бизнес-план (Вариант № 2) (7%) 13 04 10 11" xfId="10680" xr:uid="{00000000-0005-0000-0000-000002260000}"/>
    <cellStyle name="_Ингибирование  2007-2011_Свод ЦП 2010-2014 вариант 2 с расшифровкой 2010-12_Бизнес-план (Вариант № 2) (7%) 13 04 10 12" xfId="10681" xr:uid="{00000000-0005-0000-0000-000003260000}"/>
    <cellStyle name="_Ингибирование  2007-2011_Свод ЦП 2010-2014 вариант 2 с расшифровкой 2010-12_Бизнес-план (Вариант № 2) (7%) 13 04 10 13" xfId="10682" xr:uid="{00000000-0005-0000-0000-000004260000}"/>
    <cellStyle name="_Ингибирование  2007-2011_Свод ЦП 2010-2014 вариант 2 с расшифровкой 2010-12_Бизнес-план (Вариант № 2) (7%) 13 04 10 14" xfId="10683" xr:uid="{00000000-0005-0000-0000-000005260000}"/>
    <cellStyle name="_Ингибирование  2007-2011_Свод ЦП 2010-2014 вариант 2 с расшифровкой 2010-12_Бизнес-план (Вариант № 2) (7%) 13 04 10 15" xfId="10684" xr:uid="{00000000-0005-0000-0000-000006260000}"/>
    <cellStyle name="_Ингибирование  2007-2011_Свод ЦП 2010-2014 вариант 2 с расшифровкой 2010-12_Бизнес-план (Вариант № 2) (7%) 13 04 10 16" xfId="10685" xr:uid="{00000000-0005-0000-0000-000007260000}"/>
    <cellStyle name="_Ингибирование  2007-2011_Свод ЦП 2010-2014 вариант 2 с расшифровкой 2010-12_Бизнес-план (Вариант № 2) (7%) 13 04 10 17" xfId="10686" xr:uid="{00000000-0005-0000-0000-000008260000}"/>
    <cellStyle name="_Ингибирование  2007-2011_Свод ЦП 2010-2014 вариант 2 с расшифровкой 2010-12_Бизнес-план (Вариант № 2) (7%) 13 04 10 18" xfId="10687" xr:uid="{00000000-0005-0000-0000-000009260000}"/>
    <cellStyle name="_Ингибирование  2007-2011_Свод ЦП 2010-2014 вариант 2 с расшифровкой 2010-12_Бизнес-план (Вариант № 2) (7%) 13 04 10 19" xfId="10688" xr:uid="{00000000-0005-0000-0000-00000A260000}"/>
    <cellStyle name="_Ингибирование  2007-2011_Свод ЦП 2010-2014 вариант 2 с расшифровкой 2010-12_Бизнес-план (Вариант № 2) (7%) 13 04 10 2" xfId="10689" xr:uid="{00000000-0005-0000-0000-00000B260000}"/>
    <cellStyle name="_Ингибирование  2007-2011_Свод ЦП 2010-2014 вариант 2 с расшифровкой 2010-12_Бизнес-план (Вариант № 2) (7%) 13 04 10 20" xfId="10690" xr:uid="{00000000-0005-0000-0000-00000C260000}"/>
    <cellStyle name="_Ингибирование  2007-2011_Свод ЦП 2010-2014 вариант 2 с расшифровкой 2010-12_Бизнес-план (Вариант № 2) (7%) 13 04 10 21" xfId="10691" xr:uid="{00000000-0005-0000-0000-00000D260000}"/>
    <cellStyle name="_Ингибирование  2007-2011_Свод ЦП 2010-2014 вариант 2 с расшифровкой 2010-12_Бизнес-план (Вариант № 2) (7%) 13 04 10 22" xfId="10692" xr:uid="{00000000-0005-0000-0000-00000E260000}"/>
    <cellStyle name="_Ингибирование  2007-2011_Свод ЦП 2010-2014 вариант 2 с расшифровкой 2010-12_Бизнес-план (Вариант № 2) (7%) 13 04 10 23" xfId="10693" xr:uid="{00000000-0005-0000-0000-00000F260000}"/>
    <cellStyle name="_Ингибирование  2007-2011_Свод ЦП 2010-2014 вариант 2 с расшифровкой 2010-12_Бизнес-план (Вариант № 2) (7%) 13 04 10 3" xfId="10694" xr:uid="{00000000-0005-0000-0000-000010260000}"/>
    <cellStyle name="_Ингибирование  2007-2011_Свод ЦП 2010-2014 вариант 2 с расшифровкой 2010-12_Бизнес-план (Вариант № 2) (7%) 13 04 10 4" xfId="10695" xr:uid="{00000000-0005-0000-0000-000011260000}"/>
    <cellStyle name="_Ингибирование  2007-2011_Свод ЦП 2010-2014 вариант 2 с расшифровкой 2010-12_Бизнес-план (Вариант № 2) (7%) 13 04 10 5" xfId="10696" xr:uid="{00000000-0005-0000-0000-000012260000}"/>
    <cellStyle name="_Ингибирование  2007-2011_Свод ЦП 2010-2014 вариант 2 с расшифровкой 2010-12_Бизнес-план (Вариант № 2) (7%) 13 04 10 6" xfId="10697" xr:uid="{00000000-0005-0000-0000-000013260000}"/>
    <cellStyle name="_Ингибирование  2007-2011_Свод ЦП 2010-2014 вариант 2 с расшифровкой 2010-12_Бизнес-план (Вариант № 2) (7%) 13 04 10 7" xfId="10698" xr:uid="{00000000-0005-0000-0000-000014260000}"/>
    <cellStyle name="_Ингибирование  2007-2011_Свод ЦП 2010-2014 вариант 2 с расшифровкой 2010-12_Бизнес-план (Вариант № 2) (7%) 13 04 10 8" xfId="10699" xr:uid="{00000000-0005-0000-0000-000015260000}"/>
    <cellStyle name="_Ингибирование  2007-2011_Свод ЦП 2010-2014 вариант 2 с расшифровкой 2010-12_Бизнес-план (Вариант № 2) (7%) 13 04 10 9" xfId="10700" xr:uid="{00000000-0005-0000-0000-000016260000}"/>
    <cellStyle name="_Ингибирование  2007-2011_Свод ЦП по диагностике 2010-2014 вариант1" xfId="10701" xr:uid="{00000000-0005-0000-0000-000017260000}"/>
    <cellStyle name="_Ингибирование  2007-2011_Свод ЦП по диагностике 2010-2014 вариант1 2" xfId="10702" xr:uid="{00000000-0005-0000-0000-000018260000}"/>
    <cellStyle name="_Ингибирование  2007-2011_СН" xfId="10703" xr:uid="{00000000-0005-0000-0000-000019260000}"/>
    <cellStyle name="_Ингибирование  2007-2011_Форма Бизнес-плана 2010-2014 по ДАО (раздел 4.4 Трубопроводы) от 24.11.2009 (1)" xfId="10704" xr:uid="{00000000-0005-0000-0000-00001A260000}"/>
    <cellStyle name="_Ингибирование  2007-2011_Форма Бизнес-плана 2010-2014 по ДАО (раздел 4.4 Трубопроводы) от 24.11.2009 (1)_Роснефть3_red" xfId="10705" xr:uid="{00000000-0005-0000-0000-00001B260000}"/>
    <cellStyle name="_Ингибирование  2007-2011_Форма Бизнес-плана 2010-2014 по ДАО (раздел 4.4 Трубопроводы)." xfId="10706" xr:uid="{00000000-0005-0000-0000-00001C260000}"/>
    <cellStyle name="_Ингибирование  2007-2011_Форма Бизнес-плана 2010-2014 по ДАО (раздел 4.4 Трубопроводы). 2" xfId="10707" xr:uid="{00000000-0005-0000-0000-00001D260000}"/>
    <cellStyle name="_Ингибирование  2007-2011_Форма Бизнес-плана 2010-2014 по ДАО (раздел 4.4 Трубопроводы)._Бизнес-план (Вариант № 1) (10%) 14 04 10" xfId="10708" xr:uid="{00000000-0005-0000-0000-00001E260000}"/>
    <cellStyle name="_Ингибирование  2007-2011_Форма Бизнес-плана 2010-2014 по ДАО (раздел 4.4 Трубопроводы)._Бизнес-план (Вариант № 1) (10%) 14 04 10 2" xfId="10709" xr:uid="{00000000-0005-0000-0000-00001F260000}"/>
    <cellStyle name="_Ингибирование  2007-2011_Форма Бизнес-плана 2010-2014 по ДАО (раздел 4.4 Трубопроводы)._Бизнес-план (Вариант № 2) (7%) (4)" xfId="10710" xr:uid="{00000000-0005-0000-0000-000020260000}"/>
    <cellStyle name="_Ингибирование  2007-2011_Форма Бизнес-плана 2010-2014 по ДАО (раздел 4.4 Трубопроводы)._Бизнес-план (Вариант № 2) (7%) (4) 2" xfId="10711" xr:uid="{00000000-0005-0000-0000-000021260000}"/>
    <cellStyle name="_Ингибирование  2007-2011_Форма Бизнес-плана 2010-2014 по ДАО (раздел 4.4 Трубопроводы)._Бизнес-план (Вариант № 2) (7%) 09 04 10" xfId="10712" xr:uid="{00000000-0005-0000-0000-000022260000}"/>
    <cellStyle name="_Ингибирование  2007-2011_Форма Бизнес-плана 2010-2014 по ДАО (раздел 4.4 Трубопроводы)._Бизнес-план (Вариант № 2) (7%) 09 04 10 2" xfId="10713" xr:uid="{00000000-0005-0000-0000-000023260000}"/>
    <cellStyle name="_Ингибирование  2007-2011_Форма Бизнес-плана 2010-2014 по ДАО (раздел 4.4 Трубопроводы)._Бизнес-план (Вариант № 2) (7%) 13 04 10" xfId="10714" xr:uid="{00000000-0005-0000-0000-000024260000}"/>
    <cellStyle name="_Ингибирование  2007-2011_Форма Бизнес-плана 2010-2014 по ДАО (раздел 4.4 Трубопроводы)._Бизнес-план (Вариант № 2) (7%) 13 04 10 (2)" xfId="10715" xr:uid="{00000000-0005-0000-0000-000025260000}"/>
    <cellStyle name="_Ингибирование  2007-2011_Форма Бизнес-плана 2010-2014 по ДАО (раздел 4.4 Трубопроводы)._Бизнес-план (Вариант № 2) (7%) 13 04 10 (2) 2" xfId="10716" xr:uid="{00000000-0005-0000-0000-000026260000}"/>
    <cellStyle name="_Ингибирование  2007-2011_Форма Бизнес-плана 2010-2014 по ДАО (раздел 4.4 Трубопроводы)._Бизнес-план (Вариант № 2) (7%) 13 04 10 10" xfId="10717" xr:uid="{00000000-0005-0000-0000-000027260000}"/>
    <cellStyle name="_Ингибирование  2007-2011_Форма Бизнес-плана 2010-2014 по ДАО (раздел 4.4 Трубопроводы)._Бизнес-план (Вариант № 2) (7%) 13 04 10 11" xfId="10718" xr:uid="{00000000-0005-0000-0000-000028260000}"/>
    <cellStyle name="_Ингибирование  2007-2011_Форма Бизнес-плана 2010-2014 по ДАО (раздел 4.4 Трубопроводы)._Бизнес-план (Вариант № 2) (7%) 13 04 10 12" xfId="10719" xr:uid="{00000000-0005-0000-0000-000029260000}"/>
    <cellStyle name="_Ингибирование  2007-2011_Форма Бизнес-плана 2010-2014 по ДАО (раздел 4.4 Трубопроводы)._Бизнес-план (Вариант № 2) (7%) 13 04 10 13" xfId="10720" xr:uid="{00000000-0005-0000-0000-00002A260000}"/>
    <cellStyle name="_Ингибирование  2007-2011_Форма Бизнес-плана 2010-2014 по ДАО (раздел 4.4 Трубопроводы)._Бизнес-план (Вариант № 2) (7%) 13 04 10 14" xfId="10721" xr:uid="{00000000-0005-0000-0000-00002B260000}"/>
    <cellStyle name="_Ингибирование  2007-2011_Форма Бизнес-плана 2010-2014 по ДАО (раздел 4.4 Трубопроводы)._Бизнес-план (Вариант № 2) (7%) 13 04 10 15" xfId="10722" xr:uid="{00000000-0005-0000-0000-00002C260000}"/>
    <cellStyle name="_Ингибирование  2007-2011_Форма Бизнес-плана 2010-2014 по ДАО (раздел 4.4 Трубопроводы)._Бизнес-план (Вариант № 2) (7%) 13 04 10 16" xfId="10723" xr:uid="{00000000-0005-0000-0000-00002D260000}"/>
    <cellStyle name="_Ингибирование  2007-2011_Форма Бизнес-плана 2010-2014 по ДАО (раздел 4.4 Трубопроводы)._Бизнес-план (Вариант № 2) (7%) 13 04 10 17" xfId="10724" xr:uid="{00000000-0005-0000-0000-00002E260000}"/>
    <cellStyle name="_Ингибирование  2007-2011_Форма Бизнес-плана 2010-2014 по ДАО (раздел 4.4 Трубопроводы)._Бизнес-план (Вариант № 2) (7%) 13 04 10 18" xfId="10725" xr:uid="{00000000-0005-0000-0000-00002F260000}"/>
    <cellStyle name="_Ингибирование  2007-2011_Форма Бизнес-плана 2010-2014 по ДАО (раздел 4.4 Трубопроводы)._Бизнес-план (Вариант № 2) (7%) 13 04 10 19" xfId="10726" xr:uid="{00000000-0005-0000-0000-000030260000}"/>
    <cellStyle name="_Ингибирование  2007-2011_Форма Бизнес-плана 2010-2014 по ДАО (раздел 4.4 Трубопроводы)._Бизнес-план (Вариант № 2) (7%) 13 04 10 2" xfId="10727" xr:uid="{00000000-0005-0000-0000-000031260000}"/>
    <cellStyle name="_Ингибирование  2007-2011_Форма Бизнес-плана 2010-2014 по ДАО (раздел 4.4 Трубопроводы)._Бизнес-план (Вариант № 2) (7%) 13 04 10 20" xfId="10728" xr:uid="{00000000-0005-0000-0000-000032260000}"/>
    <cellStyle name="_Ингибирование  2007-2011_Форма Бизнес-плана 2010-2014 по ДАО (раздел 4.4 Трубопроводы)._Бизнес-план (Вариант № 2) (7%) 13 04 10 21" xfId="10729" xr:uid="{00000000-0005-0000-0000-000033260000}"/>
    <cellStyle name="_Ингибирование  2007-2011_Форма Бизнес-плана 2010-2014 по ДАО (раздел 4.4 Трубопроводы)._Бизнес-план (Вариант № 2) (7%) 13 04 10 22" xfId="10730" xr:uid="{00000000-0005-0000-0000-000034260000}"/>
    <cellStyle name="_Ингибирование  2007-2011_Форма Бизнес-плана 2010-2014 по ДАО (раздел 4.4 Трубопроводы)._Бизнес-план (Вариант № 2) (7%) 13 04 10 23" xfId="10731" xr:uid="{00000000-0005-0000-0000-000035260000}"/>
    <cellStyle name="_Ингибирование  2007-2011_Форма Бизнес-плана 2010-2014 по ДАО (раздел 4.4 Трубопроводы)._Бизнес-план (Вариант № 2) (7%) 13 04 10 3" xfId="10732" xr:uid="{00000000-0005-0000-0000-000036260000}"/>
    <cellStyle name="_Ингибирование  2007-2011_Форма Бизнес-плана 2010-2014 по ДАО (раздел 4.4 Трубопроводы)._Бизнес-план (Вариант № 2) (7%) 13 04 10 4" xfId="10733" xr:uid="{00000000-0005-0000-0000-000037260000}"/>
    <cellStyle name="_Ингибирование  2007-2011_Форма Бизнес-плана 2010-2014 по ДАО (раздел 4.4 Трубопроводы)._Бизнес-план (Вариант № 2) (7%) 13 04 10 5" xfId="10734" xr:uid="{00000000-0005-0000-0000-000038260000}"/>
    <cellStyle name="_Ингибирование  2007-2011_Форма Бизнес-плана 2010-2014 по ДАО (раздел 4.4 Трубопроводы)._Бизнес-план (Вариант № 2) (7%) 13 04 10 6" xfId="10735" xr:uid="{00000000-0005-0000-0000-000039260000}"/>
    <cellStyle name="_Ингибирование  2007-2011_Форма Бизнес-плана 2010-2014 по ДАО (раздел 4.4 Трубопроводы)._Бизнес-план (Вариант № 2) (7%) 13 04 10 7" xfId="10736" xr:uid="{00000000-0005-0000-0000-00003A260000}"/>
    <cellStyle name="_Ингибирование  2007-2011_Форма Бизнес-плана 2010-2014 по ДАО (раздел 4.4 Трубопроводы)._Бизнес-план (Вариант № 2) (7%) 13 04 10 8" xfId="10737" xr:uid="{00000000-0005-0000-0000-00003B260000}"/>
    <cellStyle name="_Ингибирование  2007-2011_Форма Бизнес-плана 2010-2014 по ДАО (раздел 4.4 Трубопроводы)._Бизнес-план (Вариант № 2) (7%) 13 04 10 9" xfId="10738" xr:uid="{00000000-0005-0000-0000-00003C260000}"/>
    <cellStyle name="_Ингибирование  2007-2011_Форма Бизнес-плана 2011-2015 по ДАО (раздел 4 4 Трубопроводы)" xfId="10739" xr:uid="{00000000-0005-0000-0000-00003D260000}"/>
    <cellStyle name="_Ингибирование  2007-2011_Форма Бизнес-плана 2011-2015 по ДАО (раздел 4 4 Трубопроводы) 2" xfId="10740" xr:uid="{00000000-0005-0000-0000-00003E260000}"/>
    <cellStyle name="_Ингибирование  2007-2011_Целевая програма надежности трубопроводов 2010-2011по объектно" xfId="10741" xr:uid="{00000000-0005-0000-0000-00003F260000}"/>
    <cellStyle name="_Ингибирование  2007-2011_Целевая програма надежности трубопроводов 2010-2011по объектно 2" xfId="10742" xr:uid="{00000000-0005-0000-0000-000040260000}"/>
    <cellStyle name="_Ингибирование  мониторинг 2005-2011" xfId="10743" xr:uid="{00000000-0005-0000-0000-000041260000}"/>
    <cellStyle name="_Ингибирование  мониторинг 2005-2011 2" xfId="10744" xr:uid="{00000000-0005-0000-0000-000042260000}"/>
    <cellStyle name="_Ингибирование  мониторинг 2005-2011_Роснефть3_red" xfId="10745" xr:uid="{00000000-0005-0000-0000-000043260000}"/>
    <cellStyle name="_Ингибирование 314 и 250 млн" xfId="10746" xr:uid="{00000000-0005-0000-0000-000044260000}"/>
    <cellStyle name="_Ингибирование 314 и 250 млн_Роснефть3_red" xfId="10747" xr:uid="{00000000-0005-0000-0000-000045260000}"/>
    <cellStyle name="_Ингибирование КПП" xfId="10748" xr:uid="{00000000-0005-0000-0000-000046260000}"/>
    <cellStyle name="_Ингибирование КПП 2" xfId="10749" xr:uid="{00000000-0005-0000-0000-000047260000}"/>
    <cellStyle name="_Ингибирование КПП_Роснефть3_red" xfId="10750" xr:uid="{00000000-0005-0000-0000-000048260000}"/>
    <cellStyle name="_Ингибирование трубопроводов2006" xfId="10751" xr:uid="{00000000-0005-0000-0000-000049260000}"/>
    <cellStyle name="_Ингибирование трубопроводов2006_Доп. согл. 2 АСПО 4 кв. 09 изм.2" xfId="10752" xr:uid="{00000000-0005-0000-0000-00004A260000}"/>
    <cellStyle name="_Ингибирование трубопроводов2006_Копия ЛАЙСАН расчет" xfId="10753" xr:uid="{00000000-0005-0000-0000-00004B260000}"/>
    <cellStyle name="_Ингибирование трубопроводов2006_Копия Приложения  коррозия  2-е полугодие 2009 изм.1" xfId="10754" xr:uid="{00000000-0005-0000-0000-00004C260000}"/>
    <cellStyle name="_Ингибирование трубопроводов2006_Коррозия СГМ для СНГ 99" xfId="10755" xr:uid="{00000000-0005-0000-0000-00004D260000}"/>
    <cellStyle name="_Ингибирование трубопроводов2006_КОРРОЗИЯ ЦГМ (НЕФТЕСБОР) раб вар лот 100" xfId="10756" xr:uid="{00000000-0005-0000-0000-00004E260000}"/>
    <cellStyle name="_Ингибирование трубопроводов2006_ЛОТ-10 РЕМОНТ ОБОРУДОВАНИЯ (УДЭ,БДР, БРХ)" xfId="10757" xr:uid="{00000000-0005-0000-0000-00004F260000}"/>
    <cellStyle name="_Ингибирование трубопроводов2006_ЛОТ№4 - КОРРОЗИЯ СГМ" xfId="10758" xr:uid="{00000000-0005-0000-0000-000050260000}"/>
    <cellStyle name="_Ингибирование трубопроводов2006_ЛОТ№5 - КОРРОЗИЯ ЦГМ (НЕФТЕСБОР)" xfId="10759" xr:uid="{00000000-0005-0000-0000-000051260000}"/>
    <cellStyle name="_Ингибирование трубопроводов2006_ЛОТ№6 - КОРРОЗИЯ ЦГМ (ННП И ВВ)" xfId="10760" xr:uid="{00000000-0005-0000-0000-000052260000}"/>
    <cellStyle name="_Ингибирование трубопроводов2006_ЛОТ№7 - КОРРОЗИЯ ЮГМ НЕФТЕГОРСК (НЕФТЕСБОР)" xfId="10761" xr:uid="{00000000-0005-0000-0000-000053260000}"/>
    <cellStyle name="_Ингибирование трубопроводов2006_ЛОТ№8 - КОРРОЗИЯ ЮГМ НЕФТЕГОРСК (ННП И ВВ)" xfId="10762" xr:uid="{00000000-0005-0000-0000-000054260000}"/>
    <cellStyle name="_Ингибирование трубопроводов2006_ЛОТ№9 - КОРРОЗИЯ ЮГМ ГОРБАТОВКА" xfId="10763" xr:uid="{00000000-0005-0000-0000-000055260000}"/>
    <cellStyle name="_Ингибирование трубопроводов2006_План график по солям и АСПО на ноябрь 2008г (офиц. вариант)" xfId="10764" xr:uid="{00000000-0005-0000-0000-000056260000}"/>
    <cellStyle name="_Ингибирование трубопроводов2006_План график по солям и АСПО на ноябрь 2008г (раб. вариант)" xfId="10765" xr:uid="{00000000-0005-0000-0000-000057260000}"/>
    <cellStyle name="_Ингибирование трубопроводов2006_Приложение катушки" xfId="10766" xr:uid="{00000000-0005-0000-0000-000058260000}"/>
    <cellStyle name="_Ингибирование трубопроводов2006_Приложение пробы и подбор" xfId="10767" xr:uid="{00000000-0005-0000-0000-000059260000}"/>
    <cellStyle name="_Ингибирование трубопроводов2006_Приложение ремонт оборудования" xfId="10768" xr:uid="{00000000-0005-0000-0000-00005A260000}"/>
    <cellStyle name="_Ингибирование трубопроводов2006_Приложения  коррозия  3-й квартал 2009" xfId="10769" xr:uid="{00000000-0005-0000-0000-00005B260000}"/>
    <cellStyle name="_Ингибирование трубопроводов2006_Приложения  коррозия  4-й квартал 09 в ценах 1 кв. 08" xfId="10770" xr:uid="{00000000-0005-0000-0000-00005C260000}"/>
    <cellStyle name="_Ингибирование трубопроводов2006_Приложения АСПО 3-й квартал 09" xfId="10771" xr:uid="{00000000-0005-0000-0000-00005D260000}"/>
    <cellStyle name="_Ингибирование трубопроводов2006_Приложения АСПО, соли" xfId="10772" xr:uid="{00000000-0005-0000-0000-00005E260000}"/>
    <cellStyle name="_Ингибирование трубопроводов2006_Приложения коррозия" xfId="10773" xr:uid="{00000000-0005-0000-0000-00005F260000}"/>
    <cellStyle name="_Ингибирование трубопроводов2006_Программа_коррозия_2007_1_кв" xfId="10774" xr:uid="{00000000-0005-0000-0000-000060260000}"/>
    <cellStyle name="_Ингибирование трубопроводов2006_Программы на 4-й кв в ценах 1 кв. 08, цена нефти 6856" xfId="10775" xr:uid="{00000000-0005-0000-0000-000061260000}"/>
    <cellStyle name="_Ингибирование трубопроводов2006_Программы на увеличение стоимости лотов 1 2 3 4 2009" xfId="10776" xr:uid="{00000000-0005-0000-0000-000062260000}"/>
    <cellStyle name="_Ингибирование трубопроводов2006_УЭТ-10 КОРРОЗИЯ И МОНИТОРИНГ СГМ (NEW)испр" xfId="10777" xr:uid="{00000000-0005-0000-0000-000063260000}"/>
    <cellStyle name="_Ингибирование трубопроводов2006_УЭТ-11 КОРРОЗИЯ И МОНИТОРИНГ ЦГМ ОТРАДНЫЙ (NEW)испр" xfId="10778" xr:uid="{00000000-0005-0000-0000-000064260000}"/>
    <cellStyle name="_Ингибирование трубопроводов2006_УЭТ-12 КОРРОЗИЯ И МОНИТОРИНГ ЦГМ МИРНЫЙ (NEW)испр" xfId="10779" xr:uid="{00000000-0005-0000-0000-000065260000}"/>
    <cellStyle name="_Ингибирование трубопроводов2006_УЭТ-13 КОРРОЗИЯ И МОНИТОРИНГ ЮГМ ГРЕКОВКА (NEW)испр" xfId="10780" xr:uid="{00000000-0005-0000-0000-000066260000}"/>
    <cellStyle name="_Ингибирование трубопроводов2006_УЭТ-14 КОРРОЗИЯ И МОНИТОРИНГ ЮГМ БАРИНОВКА (NEW)испр" xfId="10781" xr:uid="{00000000-0005-0000-0000-000067260000}"/>
    <cellStyle name="_Ингибирование трубопроводов2006_УЭТ-15 КОРРОЗИЯ И МОНИТОРИНГ ЮГМ ГОРБАТОВКА (NEW)испр" xfId="10782" xr:uid="{00000000-0005-0000-0000-000068260000}"/>
    <cellStyle name="_Ингибирование трубопроводов2006_УЭТ-16 АСПО соли вязкость СГМ (NEW)испр" xfId="10783" xr:uid="{00000000-0005-0000-0000-000069260000}"/>
    <cellStyle name="_Ингибирование трубопроводов2006_УЭТ-17 АСПО соли вязкость ЦГМ (NEW)испр" xfId="10784" xr:uid="{00000000-0005-0000-0000-00006A260000}"/>
    <cellStyle name="_Ингибирование трубопроводов2006_УЭТ-18 АСПО соли вязкость ЮГМ (NEW)испр" xfId="10785" xr:uid="{00000000-0005-0000-0000-00006B260000}"/>
    <cellStyle name="_Ингибирование химизаци" xfId="10786" xr:uid="{00000000-0005-0000-0000-00006C260000}"/>
    <cellStyle name="_Ингибирование химизаци 2" xfId="10787" xr:uid="{00000000-0005-0000-0000-00006D260000}"/>
    <cellStyle name="_Ингибирование химизация  мониторинг 2007 (2)" xfId="10788" xr:uid="{00000000-0005-0000-0000-00006E260000}"/>
    <cellStyle name="_Ингибирование химизация  мониторинг 2007 (2) 2" xfId="10789" xr:uid="{00000000-0005-0000-0000-00006F260000}"/>
    <cellStyle name="_Ингибирование химизация  мониторинг 2007 (2)_25.01.10.Ингибирование 2010г.по цехам,мр" xfId="10790" xr:uid="{00000000-0005-0000-0000-000070260000}"/>
    <cellStyle name="_Ингибирование химизация  мониторинг 2007 (2)_25.01.10.Ингибирование 2010г.по цехам,мр 2" xfId="10791" xr:uid="{00000000-0005-0000-0000-000071260000}"/>
    <cellStyle name="_Ингибирование химизация  мониторинг 2007 (2)_Бизнес-план 2011-2016 инг (от 15 06 11)" xfId="10792" xr:uid="{00000000-0005-0000-0000-000072260000}"/>
    <cellStyle name="_Ингибирование химизация  мониторинг 2007 (2)_БП 2013 - 2017 г. г. СтНГ" xfId="10793" xr:uid="{00000000-0005-0000-0000-000073260000}"/>
    <cellStyle name="_Ингибирование химизация  мониторинг 2007 (2)_БП 2013 - 2017 г. г.Удмуртнефть" xfId="10794" xr:uid="{00000000-0005-0000-0000-000074260000}"/>
    <cellStyle name="_Ингибирование химизация  мониторинг 2007 (2)_ВН" xfId="10795" xr:uid="{00000000-0005-0000-0000-000075260000}"/>
    <cellStyle name="_Ингибирование химизация  мониторинг 2007 (2)_Гудков  вариант  СВОД РОСНЕФТЬ ЦП 2010-2014 г г  (10)" xfId="10796" xr:uid="{00000000-0005-0000-0000-000076260000}"/>
    <cellStyle name="_Ингибирование химизация  мониторинг 2007 (2)_Гудков  вариант  СВОД РОСНЕФТЬ ЦП 2010-2014 г г  (10)_Роснефть3_red" xfId="10797" xr:uid="{00000000-0005-0000-0000-000077260000}"/>
    <cellStyle name="_Ингибирование химизация  мониторинг 2007 (2)_ДНефть" xfId="10798" xr:uid="{00000000-0005-0000-0000-000078260000}"/>
    <cellStyle name="_Ингибирование химизация  мониторинг 2007 (2)_Доп.программа Ингибирование 2011-14гг" xfId="10799" xr:uid="{00000000-0005-0000-0000-000079260000}"/>
    <cellStyle name="_Ингибирование химизация  мониторинг 2007 (2)_Доп.программа Ингибирование 2011-14гг 2" xfId="10800" xr:uid="{00000000-0005-0000-0000-00007A260000}"/>
    <cellStyle name="_Ингибирование химизация  мониторинг 2007 (2)_Кап ремонт 2009-2013 УЭТ (от 14 11 08г)3" xfId="10801" xr:uid="{00000000-0005-0000-0000-00007B260000}"/>
    <cellStyle name="_Ингибирование химизация  мониторинг 2007 (2)_Кап ремонт 2009-2013 УЭТ (от 14 11 08г)3 2" xfId="10802" xr:uid="{00000000-0005-0000-0000-00007C260000}"/>
    <cellStyle name="_Ингибирование химизация  мониторинг 2007 (2)_Кап ремонт 2009-2013 УЭТ (от 14 11 08г)3_Диагностика" xfId="10803" xr:uid="{00000000-0005-0000-0000-00007D260000}"/>
    <cellStyle name="_Ингибирование химизация  мониторинг 2007 (2)_Кап ремонт 2009-2013 УЭТ (от 14 11 08г)3_Доп.программа Ингибирование 2011-14гг" xfId="10804" xr:uid="{00000000-0005-0000-0000-00007E260000}"/>
    <cellStyle name="_Ингибирование химизация  мониторинг 2007 (2)_Кап ремонт 2009-2013 УЭТ (от 14 11 08г)3_Доп.программа Ингибирование 2011-14гг 2" xfId="10805" xr:uid="{00000000-0005-0000-0000-00007F260000}"/>
    <cellStyle name="_Ингибирование химизация  мониторинг 2007 (2)_Кап ремонт 2009-2013 УЭТ (от 14 11 08г)3_Доп.программа Ингибирование 2011-14гг_Программа повышения надежности трубопроводов (2011-2015) для БП 11-12" xfId="10806" xr:uid="{00000000-0005-0000-0000-000080260000}"/>
    <cellStyle name="_Ингибирование химизация  мониторинг 2007 (2)_Кап ремонт 2009-2013 УЭТ (от 14 11 08г)3_Доп.программа Ингибирование 2011-14гг_Программа повышения надежности трубопроводов (2011-2015) для БП 11-12 2" xfId="10807" xr:uid="{00000000-0005-0000-0000-000081260000}"/>
    <cellStyle name="_Ингибирование химизация  мониторинг 2007 (2)_Кап ремонт 2009-2013 УЭТ (от 14 11 08г)3_Инг.по новым СУ120711 Форма БП(раздел 4 4 Трубопроводы)" xfId="10808" xr:uid="{00000000-0005-0000-0000-000082260000}"/>
    <cellStyle name="_Ингибирование химизация  мониторинг 2007 (2)_Кап ремонт 2009-2013 УЭТ (от 14 11 08г)3_Ингибирование 2010-2014г  до 22 03 10" xfId="10809" xr:uid="{00000000-0005-0000-0000-000083260000}"/>
    <cellStyle name="_Ингибирование химизация  мониторинг 2007 (2)_Кап ремонт 2009-2013 УЭТ (от 14 11 08г)3_Ингибирование 2010-2014г  до 22 03 10 2" xfId="10810" xr:uid="{00000000-0005-0000-0000-000084260000}"/>
    <cellStyle name="_Ингибирование химизация  мониторинг 2007 (2)_Кап ремонт 2009-2013 УЭТ (от 14 11 08г)3_Ингибирование 2010-2014г  до 22 03 10_Программа повышения надежности трубопроводов (2011-2015) для БП 11-12" xfId="10811" xr:uid="{00000000-0005-0000-0000-000085260000}"/>
    <cellStyle name="_Ингибирование химизация  мониторинг 2007 (2)_Кап ремонт 2009-2013 УЭТ (от 14 11 08г)3_Ингибирование 2010-2014г  до 22 03 10_Программа повышения надежности трубопроводов (2011-2015) для БП 11-12 2" xfId="10812" xr:uid="{00000000-0005-0000-0000-000086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" xfId="10813" xr:uid="{00000000-0005-0000-0000-000087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 2" xfId="10814" xr:uid="{00000000-0005-0000-0000-000088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Доп.программа Ингибирование 2011-14гг" xfId="10815" xr:uid="{00000000-0005-0000-0000-000089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Доп.программа Ингибирование 2011-14гг 2" xfId="10816" xr:uid="{00000000-0005-0000-0000-00008A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Ингибирование 2010-2014г  до 22 03 10" xfId="10817" xr:uid="{00000000-0005-0000-0000-00008B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Ингибирование 2010-2014г  до 22 03 10 2" xfId="10818" xr:uid="{00000000-0005-0000-0000-00008C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Ингибирования 2010-2014г   01 04 10" xfId="10819" xr:uid="{00000000-0005-0000-0000-00008D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Ингибирования 2010-2014г   01 04 10 2" xfId="10820" xr:uid="{00000000-0005-0000-0000-00008E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0821" xr:uid="{00000000-0005-0000-0000-00008F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0822" xr:uid="{00000000-0005-0000-0000-000090260000}"/>
    <cellStyle name="_Ингибирование химизация  мониторинг 2007 (2)_Кап ремонт 2009-2013 УЭТ (от 14 11 08г)3_Программа Ингибирования 2010-2014г   01 04 10" xfId="10823" xr:uid="{00000000-0005-0000-0000-000091260000}"/>
    <cellStyle name="_Ингибирование химизация  мониторинг 2007 (2)_Кап ремонт 2009-2013 УЭТ (от 14 11 08г)3_Программа Ингибирования 2010-2014г   01 04 10 2" xfId="10824" xr:uid="{00000000-0005-0000-0000-000092260000}"/>
    <cellStyle name="_Ингибирование химизация  мониторинг 2007 (2)_Кап ремонт 2009-2013 УЭТ (от 14 11 08г)3_Программа Ингибирования 2010-2014г   01 04 10_Программа повышения надежности трубопроводов (2011-2015) для БП 11-12" xfId="10825" xr:uid="{00000000-0005-0000-0000-000093260000}"/>
    <cellStyle name="_Ингибирование химизация  мониторинг 2007 (2)_Кап ремонт 2009-2013 УЭТ (от 14 11 08г)3_Программа Ингибирования 2010-2014г   01 04 10_Программа повышения надежности трубопроводов (2011-2015) для БП 11-12 2" xfId="10826" xr:uid="{00000000-0005-0000-0000-000094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" xfId="10827" xr:uid="{00000000-0005-0000-0000-000095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 2" xfId="10828" xr:uid="{00000000-0005-0000-0000-000096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0829" xr:uid="{00000000-0005-0000-0000-000097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0830" xr:uid="{00000000-0005-0000-0000-000098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" xfId="10831" xr:uid="{00000000-0005-0000-0000-000099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 2" xfId="10832" xr:uid="{00000000-0005-0000-0000-00009A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0833" xr:uid="{00000000-0005-0000-0000-00009B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0834" xr:uid="{00000000-0005-0000-0000-00009C260000}"/>
    <cellStyle name="_Ингибирование химизация  мониторинг 2007 (2)_Кап ремонт 2009-2013 УЭТ (от 14 11 08г)3_Программа повышения надежности трубопроводов (2011-2015) для БП 11-12" xfId="10835" xr:uid="{00000000-0005-0000-0000-00009D260000}"/>
    <cellStyle name="_Ингибирование химизация  мониторинг 2007 (2)_Кап ремонт 2009-2013 УЭТ (от 14 11 08г)3_Программа повышения надежности трубопроводов (2011-2015) для БП 11-12 2" xfId="10836" xr:uid="{00000000-0005-0000-0000-00009E260000}"/>
    <cellStyle name="_Ингибирование химизация  мониторинг 2007 (2)_Кап ремонт 2009-2013 УЭТ (от 14 11 08г)3_раздел 4.4 Трубопроводы (31.08.11г.) с расшифровками Муллов" xfId="10837" xr:uid="{00000000-0005-0000-0000-00009F260000}"/>
    <cellStyle name="_Ингибирование химизация  мониторинг 2007 (2)_Кап ремонт 2009-2013 УЭТ (от 14 11 08г)3_Форма 4 4 СамНГ 2012-16  от Касимовой" xfId="10838" xr:uid="{00000000-0005-0000-0000-0000A0260000}"/>
    <cellStyle name="_Ингибирование химизация  мониторинг 2007 (2)_Кап ремонт 2009-2013 УЭТ (от 14 11 08г)3_Форма БП 2012-2016 по УЭТ от 08 08 2011г  (неавтомат. форма)" xfId="10839" xr:uid="{00000000-0005-0000-0000-0000A1260000}"/>
    <cellStyle name="_Ингибирование химизация  мониторинг 2007 (2)_Кап ремонт 2009-2013 УЭТ (от 14 11 08г)3_Форма БП 2012-2016 по УЭТ от 09 09 2011г с инфл" xfId="10840" xr:uid="{00000000-0005-0000-0000-0000A2260000}"/>
    <cellStyle name="_Ингибирование химизация  мониторинг 2007 (2)_Макет БП Трубопроводы (ОАО ТН ВНК)" xfId="10841" xr:uid="{00000000-0005-0000-0000-0000A3260000}"/>
    <cellStyle name="_Ингибирование химизация  мониторинг 2007 (2)_от 13.11.09 с индекс периметра Программа надежности трубопроводов 2010-2014 " xfId="10842" xr:uid="{00000000-0005-0000-0000-0000A4260000}"/>
    <cellStyle name="_Ингибирование химизация  мониторинг 2007 (2)_от 13.11.09 с индекс периметра Программа надежности трубопроводов 2010-2014  2" xfId="10843" xr:uid="{00000000-0005-0000-0000-0000A5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" xfId="10844" xr:uid="{00000000-0005-0000-0000-0000A6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 2" xfId="10845" xr:uid="{00000000-0005-0000-0000-0000A7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846" xr:uid="{00000000-0005-0000-0000-0000A8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0847" xr:uid="{00000000-0005-0000-0000-0000A9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" xfId="10848" xr:uid="{00000000-0005-0000-0000-0000AA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 2" xfId="10849" xr:uid="{00000000-0005-0000-0000-0000AB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850" xr:uid="{00000000-0005-0000-0000-0000AC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0851" xr:uid="{00000000-0005-0000-0000-0000AD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" xfId="10852" xr:uid="{00000000-0005-0000-0000-0000AE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 2" xfId="10853" xr:uid="{00000000-0005-0000-0000-0000AF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0854" xr:uid="{00000000-0005-0000-0000-0000B0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0855" xr:uid="{00000000-0005-0000-0000-0000B1260000}"/>
    <cellStyle name="_Ингибирование химизация  мониторинг 2007 (2)_от 13.11.09 с индекс периметра Программа надежности трубопроводов 2010-2014 _Программа повышения надежности трубопроводов (2011-2015) для БП 11-12" xfId="10856" xr:uid="{00000000-0005-0000-0000-0000B2260000}"/>
    <cellStyle name="_Ингибирование химизация  мониторинг 2007 (2)_от 13.11.09 с индекс периметра Программа надежности трубопроводов 2010-2014 _Программа повышения надежности трубопроводов (2011-2015) для БП 11-12 2" xfId="10857" xr:uid="{00000000-0005-0000-0000-0000B3260000}"/>
    <cellStyle name="_Ингибирование химизация  мониторинг 2007 (2)_Приложение диагностика" xfId="10858" xr:uid="{00000000-0005-0000-0000-0000B4260000}"/>
    <cellStyle name="_Ингибирование химизация  мониторинг 2007 (2)_Приложение диагностика (2)" xfId="10859" xr:uid="{00000000-0005-0000-0000-0000B5260000}"/>
    <cellStyle name="_Ингибирование химизация  мониторинг 2007 (2)_Програма надежности трубопроводов (КПП СОД) ответ ЦТОиРТ" xfId="10860" xr:uid="{00000000-0005-0000-0000-0000B6260000}"/>
    <cellStyle name="_Ингибирование химизация  мониторинг 2007 (2)_Програма надежности трубопроводов (КПП СОД) ответ ЦТОиРТ 2" xfId="10861" xr:uid="{00000000-0005-0000-0000-0000B7260000}"/>
    <cellStyle name="_Ингибирование химизация  мониторинг 2007 (2)_Програма надежности трубопроводов (КПП СОД) ответ ЦТОиРТ_Бизнес-план (Вариант № 1) (10%) 14 04 10" xfId="10862" xr:uid="{00000000-0005-0000-0000-0000B8260000}"/>
    <cellStyle name="_Ингибирование химизация  мониторинг 2007 (2)_Програма надежности трубопроводов (КПП СОД) ответ ЦТОиРТ_Бизнес-план (Вариант № 1) (10%) 14 04 10 2" xfId="10863" xr:uid="{00000000-0005-0000-0000-0000B9260000}"/>
    <cellStyle name="_Ингибирование химизация  мониторинг 2007 (2)_Програма надежности трубопроводов (КПП СОД) ответ ЦТОиРТ_Бизнес-план (Вариант № 2) (7%) (4)" xfId="10864" xr:uid="{00000000-0005-0000-0000-0000BA260000}"/>
    <cellStyle name="_Ингибирование химизация  мониторинг 2007 (2)_Програма надежности трубопроводов (КПП СОД) ответ ЦТОиРТ_Бизнес-план (Вариант № 2) (7%) (4) 2" xfId="10865" xr:uid="{00000000-0005-0000-0000-0000BB260000}"/>
    <cellStyle name="_Ингибирование химизация  мониторинг 2007 (2)_Програма надежности трубопроводов (КПП СОД) ответ ЦТОиРТ_Бизнес-план (Вариант № 2) (7%) 09 04 10" xfId="10866" xr:uid="{00000000-0005-0000-0000-0000BC260000}"/>
    <cellStyle name="_Ингибирование химизация  мониторинг 2007 (2)_Програма надежности трубопроводов (КПП СОД) ответ ЦТОиРТ_Бизнес-план (Вариант № 2) (7%) 09 04 10 2" xfId="10867" xr:uid="{00000000-0005-0000-0000-0000BD260000}"/>
    <cellStyle name="_Ингибирование химизация  мониторинг 2007 (2)_Програма надежности трубопроводов (КПП СОД) ответ ЦТОиРТ_Бизнес-план (Вариант № 2) (7%) 13 04 10" xfId="10868" xr:uid="{00000000-0005-0000-0000-0000BE260000}"/>
    <cellStyle name="_Ингибирование химизация  мониторинг 2007 (2)_Програма надежности трубопроводов (КПП СОД) ответ ЦТОиРТ_Бизнес-план (Вариант № 2) (7%) 13 04 10 (2)" xfId="10869" xr:uid="{00000000-0005-0000-0000-0000BF260000}"/>
    <cellStyle name="_Ингибирование химизация  мониторинг 2007 (2)_Програма надежности трубопроводов (КПП СОД) ответ ЦТОиРТ_Бизнес-план (Вариант № 2) (7%) 13 04 10 (2) 2" xfId="10870" xr:uid="{00000000-0005-0000-0000-0000C0260000}"/>
    <cellStyle name="_Ингибирование химизация  мониторинг 2007 (2)_Програма надежности трубопроводов (КПП СОД) ответ ЦТОиРТ_Бизнес-план (Вариант № 2) (7%) 13 04 10 10" xfId="10871" xr:uid="{00000000-0005-0000-0000-0000C1260000}"/>
    <cellStyle name="_Ингибирование химизация  мониторинг 2007 (2)_Програма надежности трубопроводов (КПП СОД) ответ ЦТОиРТ_Бизнес-план (Вариант № 2) (7%) 13 04 10 11" xfId="10872" xr:uid="{00000000-0005-0000-0000-0000C2260000}"/>
    <cellStyle name="_Ингибирование химизация  мониторинг 2007 (2)_Програма надежности трубопроводов (КПП СОД) ответ ЦТОиРТ_Бизнес-план (Вариант № 2) (7%) 13 04 10 12" xfId="10873" xr:uid="{00000000-0005-0000-0000-0000C3260000}"/>
    <cellStyle name="_Ингибирование химизация  мониторинг 2007 (2)_Програма надежности трубопроводов (КПП СОД) ответ ЦТОиРТ_Бизнес-план (Вариант № 2) (7%) 13 04 10 13" xfId="10874" xr:uid="{00000000-0005-0000-0000-0000C4260000}"/>
    <cellStyle name="_Ингибирование химизация  мониторинг 2007 (2)_Програма надежности трубопроводов (КПП СОД) ответ ЦТОиРТ_Бизнес-план (Вариант № 2) (7%) 13 04 10 14" xfId="10875" xr:uid="{00000000-0005-0000-0000-0000C5260000}"/>
    <cellStyle name="_Ингибирование химизация  мониторинг 2007 (2)_Програма надежности трубопроводов (КПП СОД) ответ ЦТОиРТ_Бизнес-план (Вариант № 2) (7%) 13 04 10 15" xfId="10876" xr:uid="{00000000-0005-0000-0000-0000C6260000}"/>
    <cellStyle name="_Ингибирование химизация  мониторинг 2007 (2)_Програма надежности трубопроводов (КПП СОД) ответ ЦТОиРТ_Бизнес-план (Вариант № 2) (7%) 13 04 10 16" xfId="10877" xr:uid="{00000000-0005-0000-0000-0000C7260000}"/>
    <cellStyle name="_Ингибирование химизация  мониторинг 2007 (2)_Програма надежности трубопроводов (КПП СОД) ответ ЦТОиРТ_Бизнес-план (Вариант № 2) (7%) 13 04 10 17" xfId="10878" xr:uid="{00000000-0005-0000-0000-0000C8260000}"/>
    <cellStyle name="_Ингибирование химизация  мониторинг 2007 (2)_Програма надежности трубопроводов (КПП СОД) ответ ЦТОиРТ_Бизнес-план (Вариант № 2) (7%) 13 04 10 18" xfId="10879" xr:uid="{00000000-0005-0000-0000-0000C9260000}"/>
    <cellStyle name="_Ингибирование химизация  мониторинг 2007 (2)_Програма надежности трубопроводов (КПП СОД) ответ ЦТОиРТ_Бизнес-план (Вариант № 2) (7%) 13 04 10 19" xfId="10880" xr:uid="{00000000-0005-0000-0000-0000CA260000}"/>
    <cellStyle name="_Ингибирование химизация  мониторинг 2007 (2)_Програма надежности трубопроводов (КПП СОД) ответ ЦТОиРТ_Бизнес-план (Вариант № 2) (7%) 13 04 10 2" xfId="10881" xr:uid="{00000000-0005-0000-0000-0000CB260000}"/>
    <cellStyle name="_Ингибирование химизация  мониторинг 2007 (2)_Програма надежности трубопроводов (КПП СОД) ответ ЦТОиРТ_Бизнес-план (Вариант № 2) (7%) 13 04 10 20" xfId="10882" xr:uid="{00000000-0005-0000-0000-0000CC260000}"/>
    <cellStyle name="_Ингибирование химизация  мониторинг 2007 (2)_Програма надежности трубопроводов (КПП СОД) ответ ЦТОиРТ_Бизнес-план (Вариант № 2) (7%) 13 04 10 21" xfId="10883" xr:uid="{00000000-0005-0000-0000-0000CD260000}"/>
    <cellStyle name="_Ингибирование химизация  мониторинг 2007 (2)_Програма надежности трубопроводов (КПП СОД) ответ ЦТОиРТ_Бизнес-план (Вариант № 2) (7%) 13 04 10 22" xfId="10884" xr:uid="{00000000-0005-0000-0000-0000CE260000}"/>
    <cellStyle name="_Ингибирование химизация  мониторинг 2007 (2)_Програма надежности трубопроводов (КПП СОД) ответ ЦТОиРТ_Бизнес-план (Вариант № 2) (7%) 13 04 10 23" xfId="10885" xr:uid="{00000000-0005-0000-0000-0000CF260000}"/>
    <cellStyle name="_Ингибирование химизация  мониторинг 2007 (2)_Програма надежности трубопроводов (КПП СОД) ответ ЦТОиРТ_Бизнес-план (Вариант № 2) (7%) 13 04 10 3" xfId="10886" xr:uid="{00000000-0005-0000-0000-0000D0260000}"/>
    <cellStyle name="_Ингибирование химизация  мониторинг 2007 (2)_Програма надежности трубопроводов (КПП СОД) ответ ЦТОиРТ_Бизнес-план (Вариант № 2) (7%) 13 04 10 4" xfId="10887" xr:uid="{00000000-0005-0000-0000-0000D1260000}"/>
    <cellStyle name="_Ингибирование химизация  мониторинг 2007 (2)_Програма надежности трубопроводов (КПП СОД) ответ ЦТОиРТ_Бизнес-план (Вариант № 2) (7%) 13 04 10 5" xfId="10888" xr:uid="{00000000-0005-0000-0000-0000D2260000}"/>
    <cellStyle name="_Ингибирование химизация  мониторинг 2007 (2)_Програма надежности трубопроводов (КПП СОД) ответ ЦТОиРТ_Бизнес-план (Вариант № 2) (7%) 13 04 10 6" xfId="10889" xr:uid="{00000000-0005-0000-0000-0000D3260000}"/>
    <cellStyle name="_Ингибирование химизация  мониторинг 2007 (2)_Програма надежности трубопроводов (КПП СОД) ответ ЦТОиРТ_Бизнес-план (Вариант № 2) (7%) 13 04 10 7" xfId="10890" xr:uid="{00000000-0005-0000-0000-0000D4260000}"/>
    <cellStyle name="_Ингибирование химизация  мониторинг 2007 (2)_Програма надежности трубопроводов (КПП СОД) ответ ЦТОиРТ_Бизнес-план (Вариант № 2) (7%) 13 04 10 8" xfId="10891" xr:uid="{00000000-0005-0000-0000-0000D5260000}"/>
    <cellStyle name="_Ингибирование химизация  мониторинг 2007 (2)_Програма надежности трубопроводов (КПП СОД) ответ ЦТОиРТ_Бизнес-план (Вариант № 2) (7%) 13 04 10 9" xfId="10892" xr:uid="{00000000-0005-0000-0000-0000D6260000}"/>
    <cellStyle name="_Ингибирование химизация  мониторинг 2007 (2)_Программа ингибирования на 2010-14 по протоколу к 01.04" xfId="10893" xr:uid="{00000000-0005-0000-0000-0000D7260000}"/>
    <cellStyle name="_Ингибирование химизация  мониторинг 2007 (2)_Программа ингибирования на 2010-14 по протоколу к 01.04 2" xfId="10894" xr:uid="{00000000-0005-0000-0000-0000D8260000}"/>
    <cellStyle name="_Ингибирование химизация  мониторинг 2007 (2)_Программа ингибирования на 2010-14 по протоколу к 01.04_Программа повышения надежности трубопроводов (2011-2015) для БП 11-12" xfId="10895" xr:uid="{00000000-0005-0000-0000-0000D9260000}"/>
    <cellStyle name="_Ингибирование химизация  мониторинг 2007 (2)_Программа ингибирования на 2010-14 по протоколу к 01.04_Программа повышения надежности трубопроводов (2011-2015) для БП 11-12 2" xfId="10896" xr:uid="{00000000-0005-0000-0000-0000DA260000}"/>
    <cellStyle name="_Ингибирование химизация  мониторинг 2007 (2)_Программа надежности трубопроводов 2010-2014 от 18 11 09 пообъектно на 2010-2011гг " xfId="10897" xr:uid="{00000000-0005-0000-0000-0000DB260000}"/>
    <cellStyle name="_Ингибирование химизация  мониторинг 2007 (2)_Программа надежности трубопроводов 2010-2014 от 18 11 09 пообъектно на 2010-2011гг  2" xfId="10898" xr:uid="{00000000-0005-0000-0000-0000DC260000}"/>
    <cellStyle name="_Ингибирование химизация  мониторинг 2007 (2)_Программа надежности трубопроводов 2010-2014 от 18 11 09 пообъектно на 2010-2011гг _Программа повышения надежности трубопроводов (2011-2015) для БП 11-12" xfId="10899" xr:uid="{00000000-0005-0000-0000-0000DD260000}"/>
    <cellStyle name="_Ингибирование химизация  мониторинг 2007 (2)_Программа надежности трубопроводов 2010-2014 от 18 11 09 пообъектно на 2010-2011гг _Программа повышения надежности трубопроводов (2011-2015) для БП 11-12 2" xfId="10900" xr:uid="{00000000-0005-0000-0000-0000DE260000}"/>
    <cellStyle name="_Ингибирование химизация  мониторинг 2007 (2)_Программа надежности трубопроводов 2010-2014 от 18 11 09 пообъектно на 2010-2011гг." xfId="10901" xr:uid="{00000000-0005-0000-0000-0000DF260000}"/>
    <cellStyle name="_Ингибирование химизация  мониторинг 2007 (2)_Программа надежности трубопроводов 2010-2014 от 18 11 09 пообъектно на 2010-2011гг. 2" xfId="10902" xr:uid="{00000000-0005-0000-0000-0000E0260000}"/>
    <cellStyle name="_Ингибирование химизация  мониторинг 2007 (2)_Программа надежности трубопроводов 2010-2014 от 18 11 09 пообъектно на 2010-2011гг._Программа повышения надежности трубопроводов (2011-2015) для БП 11-12" xfId="10903" xr:uid="{00000000-0005-0000-0000-0000E1260000}"/>
    <cellStyle name="_Ингибирование химизация  мониторинг 2007 (2)_Программа надежности трубопроводов 2010-2014 от 18 11 09 пообъектно на 2010-2011гг._Программа повышения надежности трубопроводов (2011-2015) для БП 11-12 2" xfId="10904" xr:uid="{00000000-0005-0000-0000-0000E2260000}"/>
    <cellStyle name="_Ингибирование химизация  мониторинг 2007 (2)_Роснефть3_red" xfId="10905" xr:uid="{00000000-0005-0000-0000-0000E3260000}"/>
    <cellStyle name="_Ингибирование химизация  мониторинг 2007 (2)_СамНГ" xfId="10906" xr:uid="{00000000-0005-0000-0000-0000E4260000}"/>
    <cellStyle name="_Ингибирование химизация  мониторинг 2007 (2)_Свод ЦП 2010-2014 вариант 2 с расшифровкой 2010-12" xfId="10907" xr:uid="{00000000-0005-0000-0000-0000E5260000}"/>
    <cellStyle name="_Ингибирование химизация  мониторинг 2007 (2)_Свод ЦП 2010-2014 вариант 2 с расшифровкой 2010-12 2" xfId="10908" xr:uid="{00000000-0005-0000-0000-0000E6260000}"/>
    <cellStyle name="_Ингибирование химизация  мониторинг 2007 (2)_Свод ЦП 2010-2014 вариант 2 с расшифровкой 2010-12_Бизнес-план (Вариант № 1) (10%) 14 04 10" xfId="10909" xr:uid="{00000000-0005-0000-0000-0000E7260000}"/>
    <cellStyle name="_Ингибирование химизация  мониторинг 2007 (2)_Свод ЦП 2010-2014 вариант 2 с расшифровкой 2010-12_Бизнес-план (Вариант № 1) (10%) 14 04 10 2" xfId="10910" xr:uid="{00000000-0005-0000-0000-0000E8260000}"/>
    <cellStyle name="_Ингибирование химизация  мониторинг 2007 (2)_Свод ЦП 2010-2014 вариант 2 с расшифровкой 2010-12_Бизнес-план (Вариант № 2) (7%) (4)" xfId="10911" xr:uid="{00000000-0005-0000-0000-0000E9260000}"/>
    <cellStyle name="_Ингибирование химизация  мониторинг 2007 (2)_Свод ЦП 2010-2014 вариант 2 с расшифровкой 2010-12_Бизнес-план (Вариант № 2) (7%) (4) 2" xfId="10912" xr:uid="{00000000-0005-0000-0000-0000EA260000}"/>
    <cellStyle name="_Ингибирование химизация  мониторинг 2007 (2)_Свод ЦП 2010-2014 вариант 2 с расшифровкой 2010-12_Бизнес-план (Вариант № 2) (7%) 09 04 10" xfId="10913" xr:uid="{00000000-0005-0000-0000-0000EB260000}"/>
    <cellStyle name="_Ингибирование химизация  мониторинг 2007 (2)_Свод ЦП 2010-2014 вариант 2 с расшифровкой 2010-12_Бизнес-план (Вариант № 2) (7%) 09 04 10 2" xfId="10914" xr:uid="{00000000-0005-0000-0000-0000EC260000}"/>
    <cellStyle name="_Ингибирование химизация  мониторинг 2007 (2)_Свод ЦП 2010-2014 вариант 2 с расшифровкой 2010-12_Бизнес-план (Вариант № 2) (7%) 13 04 10" xfId="10915" xr:uid="{00000000-0005-0000-0000-0000ED260000}"/>
    <cellStyle name="_Ингибирование химизация  мониторинг 2007 (2)_Свод ЦП 2010-2014 вариант 2 с расшифровкой 2010-12_Бизнес-план (Вариант № 2) (7%) 13 04 10 (2)" xfId="10916" xr:uid="{00000000-0005-0000-0000-0000EE260000}"/>
    <cellStyle name="_Ингибирование химизация  мониторинг 2007 (2)_Свод ЦП 2010-2014 вариант 2 с расшифровкой 2010-12_Бизнес-план (Вариант № 2) (7%) 13 04 10 (2) 2" xfId="10917" xr:uid="{00000000-0005-0000-0000-0000EF260000}"/>
    <cellStyle name="_Ингибирование химизация  мониторинг 2007 (2)_Свод ЦП 2010-2014 вариант 2 с расшифровкой 2010-12_Бизнес-план (Вариант № 2) (7%) 13 04 10 10" xfId="10918" xr:uid="{00000000-0005-0000-0000-0000F0260000}"/>
    <cellStyle name="_Ингибирование химизация  мониторинг 2007 (2)_Свод ЦП 2010-2014 вариант 2 с расшифровкой 2010-12_Бизнес-план (Вариант № 2) (7%) 13 04 10 11" xfId="10919" xr:uid="{00000000-0005-0000-0000-0000F1260000}"/>
    <cellStyle name="_Ингибирование химизация  мониторинг 2007 (2)_Свод ЦП 2010-2014 вариант 2 с расшифровкой 2010-12_Бизнес-план (Вариант № 2) (7%) 13 04 10 12" xfId="10920" xr:uid="{00000000-0005-0000-0000-0000F2260000}"/>
    <cellStyle name="_Ингибирование химизация  мониторинг 2007 (2)_Свод ЦП 2010-2014 вариант 2 с расшифровкой 2010-12_Бизнес-план (Вариант № 2) (7%) 13 04 10 13" xfId="10921" xr:uid="{00000000-0005-0000-0000-0000F3260000}"/>
    <cellStyle name="_Ингибирование химизация  мониторинг 2007 (2)_Свод ЦП 2010-2014 вариант 2 с расшифровкой 2010-12_Бизнес-план (Вариант № 2) (7%) 13 04 10 14" xfId="10922" xr:uid="{00000000-0005-0000-0000-0000F4260000}"/>
    <cellStyle name="_Ингибирование химизация  мониторинг 2007 (2)_Свод ЦП 2010-2014 вариант 2 с расшифровкой 2010-12_Бизнес-план (Вариант № 2) (7%) 13 04 10 15" xfId="10923" xr:uid="{00000000-0005-0000-0000-0000F5260000}"/>
    <cellStyle name="_Ингибирование химизация  мониторинг 2007 (2)_Свод ЦП 2010-2014 вариант 2 с расшифровкой 2010-12_Бизнес-план (Вариант № 2) (7%) 13 04 10 16" xfId="10924" xr:uid="{00000000-0005-0000-0000-0000F6260000}"/>
    <cellStyle name="_Ингибирование химизация  мониторинг 2007 (2)_Свод ЦП 2010-2014 вариант 2 с расшифровкой 2010-12_Бизнес-план (Вариант № 2) (7%) 13 04 10 17" xfId="10925" xr:uid="{00000000-0005-0000-0000-0000F7260000}"/>
    <cellStyle name="_Ингибирование химизация  мониторинг 2007 (2)_Свод ЦП 2010-2014 вариант 2 с расшифровкой 2010-12_Бизнес-план (Вариант № 2) (7%) 13 04 10 18" xfId="10926" xr:uid="{00000000-0005-0000-0000-0000F8260000}"/>
    <cellStyle name="_Ингибирование химизация  мониторинг 2007 (2)_Свод ЦП 2010-2014 вариант 2 с расшифровкой 2010-12_Бизнес-план (Вариант № 2) (7%) 13 04 10 19" xfId="10927" xr:uid="{00000000-0005-0000-0000-0000F9260000}"/>
    <cellStyle name="_Ингибирование химизация  мониторинг 2007 (2)_Свод ЦП 2010-2014 вариант 2 с расшифровкой 2010-12_Бизнес-план (Вариант № 2) (7%) 13 04 10 2" xfId="10928" xr:uid="{00000000-0005-0000-0000-0000FA260000}"/>
    <cellStyle name="_Ингибирование химизация  мониторинг 2007 (2)_Свод ЦП 2010-2014 вариант 2 с расшифровкой 2010-12_Бизнес-план (Вариант № 2) (7%) 13 04 10 20" xfId="10929" xr:uid="{00000000-0005-0000-0000-0000FB260000}"/>
    <cellStyle name="_Ингибирование химизация  мониторинг 2007 (2)_Свод ЦП 2010-2014 вариант 2 с расшифровкой 2010-12_Бизнес-план (Вариант № 2) (7%) 13 04 10 21" xfId="10930" xr:uid="{00000000-0005-0000-0000-0000FC260000}"/>
    <cellStyle name="_Ингибирование химизация  мониторинг 2007 (2)_Свод ЦП 2010-2014 вариант 2 с расшифровкой 2010-12_Бизнес-план (Вариант № 2) (7%) 13 04 10 22" xfId="10931" xr:uid="{00000000-0005-0000-0000-0000FD260000}"/>
    <cellStyle name="_Ингибирование химизация  мониторинг 2007 (2)_Свод ЦП 2010-2014 вариант 2 с расшифровкой 2010-12_Бизнес-план (Вариант № 2) (7%) 13 04 10 23" xfId="10932" xr:uid="{00000000-0005-0000-0000-0000FE260000}"/>
    <cellStyle name="_Ингибирование химизация  мониторинг 2007 (2)_Свод ЦП 2010-2014 вариант 2 с расшифровкой 2010-12_Бизнес-план (Вариант № 2) (7%) 13 04 10 3" xfId="10933" xr:uid="{00000000-0005-0000-0000-0000FF260000}"/>
    <cellStyle name="_Ингибирование химизация  мониторинг 2007 (2)_Свод ЦП 2010-2014 вариант 2 с расшифровкой 2010-12_Бизнес-план (Вариант № 2) (7%) 13 04 10 4" xfId="10934" xr:uid="{00000000-0005-0000-0000-000000270000}"/>
    <cellStyle name="_Ингибирование химизация  мониторинг 2007 (2)_Свод ЦП 2010-2014 вариант 2 с расшифровкой 2010-12_Бизнес-план (Вариант № 2) (7%) 13 04 10 5" xfId="10935" xr:uid="{00000000-0005-0000-0000-000001270000}"/>
    <cellStyle name="_Ингибирование химизация  мониторинг 2007 (2)_Свод ЦП 2010-2014 вариант 2 с расшифровкой 2010-12_Бизнес-план (Вариант № 2) (7%) 13 04 10 6" xfId="10936" xr:uid="{00000000-0005-0000-0000-000002270000}"/>
    <cellStyle name="_Ингибирование химизация  мониторинг 2007 (2)_Свод ЦП 2010-2014 вариант 2 с расшифровкой 2010-12_Бизнес-план (Вариант № 2) (7%) 13 04 10 7" xfId="10937" xr:uid="{00000000-0005-0000-0000-000003270000}"/>
    <cellStyle name="_Ингибирование химизация  мониторинг 2007 (2)_Свод ЦП 2010-2014 вариант 2 с расшифровкой 2010-12_Бизнес-план (Вариант № 2) (7%) 13 04 10 8" xfId="10938" xr:uid="{00000000-0005-0000-0000-000004270000}"/>
    <cellStyle name="_Ингибирование химизация  мониторинг 2007 (2)_Свод ЦП 2010-2014 вариант 2 с расшифровкой 2010-12_Бизнес-план (Вариант № 2) (7%) 13 04 10 9" xfId="10939" xr:uid="{00000000-0005-0000-0000-000005270000}"/>
    <cellStyle name="_Ингибирование химизация  мониторинг 2007 (2)_Свод ЦП по диагностике 2010-2014 вариант1" xfId="10940" xr:uid="{00000000-0005-0000-0000-000006270000}"/>
    <cellStyle name="_Ингибирование химизация  мониторинг 2007 (2)_Свод ЦП по диагностике 2010-2014 вариант1 2" xfId="10941" xr:uid="{00000000-0005-0000-0000-000007270000}"/>
    <cellStyle name="_Ингибирование химизация  мониторинг 2007 (2)_СН" xfId="10942" xr:uid="{00000000-0005-0000-0000-000008270000}"/>
    <cellStyle name="_Ингибирование химизация  мониторинг 2007 (2)_Форма Бизнес-плана 2010-2014 по ДАО (раздел 4.4 Трубопроводы) от 24.11.2009 (1)" xfId="10943" xr:uid="{00000000-0005-0000-0000-000009270000}"/>
    <cellStyle name="_Ингибирование химизация  мониторинг 2007 (2)_Форма Бизнес-плана 2010-2014 по ДАО (раздел 4.4 Трубопроводы) от 24.11.2009 (1)_Роснефть3_red" xfId="10944" xr:uid="{00000000-0005-0000-0000-00000A270000}"/>
    <cellStyle name="_Ингибирование химизация  мониторинг 2007 (2)_Форма Бизнес-плана 2010-2014 по ДАО (раздел 4.4 Трубопроводы)." xfId="10945" xr:uid="{00000000-0005-0000-0000-00000B270000}"/>
    <cellStyle name="_Ингибирование химизация  мониторинг 2007 (2)_Форма Бизнес-плана 2010-2014 по ДАО (раздел 4.4 Трубопроводы). 2" xfId="10946" xr:uid="{00000000-0005-0000-0000-00000C270000}"/>
    <cellStyle name="_Ингибирование химизация  мониторинг 2007 (2)_Форма Бизнес-плана 2010-2014 по ДАО (раздел 4.4 Трубопроводы)._Бизнес-план (Вариант № 1) (10%) 14 04 10" xfId="10947" xr:uid="{00000000-0005-0000-0000-00000D270000}"/>
    <cellStyle name="_Ингибирование химизация  мониторинг 2007 (2)_Форма Бизнес-плана 2010-2014 по ДАО (раздел 4.4 Трубопроводы)._Бизнес-план (Вариант № 1) (10%) 14 04 10 2" xfId="10948" xr:uid="{00000000-0005-0000-0000-00000E270000}"/>
    <cellStyle name="_Ингибирование химизация  мониторинг 2007 (2)_Форма Бизнес-плана 2010-2014 по ДАО (раздел 4.4 Трубопроводы)._Бизнес-план (Вариант № 2) (7%) (4)" xfId="10949" xr:uid="{00000000-0005-0000-0000-00000F270000}"/>
    <cellStyle name="_Ингибирование химизация  мониторинг 2007 (2)_Форма Бизнес-плана 2010-2014 по ДАО (раздел 4.4 Трубопроводы)._Бизнес-план (Вариант № 2) (7%) (4) 2" xfId="10950" xr:uid="{00000000-0005-0000-0000-000010270000}"/>
    <cellStyle name="_Ингибирование химизация  мониторинг 2007 (2)_Форма Бизнес-плана 2010-2014 по ДАО (раздел 4.4 Трубопроводы)._Бизнес-план (Вариант № 2) (7%) 09 04 10" xfId="10951" xr:uid="{00000000-0005-0000-0000-000011270000}"/>
    <cellStyle name="_Ингибирование химизация  мониторинг 2007 (2)_Форма Бизнес-плана 2010-2014 по ДАО (раздел 4.4 Трубопроводы)._Бизнес-план (Вариант № 2) (7%) 09 04 10 2" xfId="10952" xr:uid="{00000000-0005-0000-0000-000012270000}"/>
    <cellStyle name="_Ингибирование химизация  мониторинг 2007 (2)_Форма Бизнес-плана 2010-2014 по ДАО (раздел 4.4 Трубопроводы)._Бизнес-план (Вариант № 2) (7%) 13 04 10" xfId="10953" xr:uid="{00000000-0005-0000-0000-000013270000}"/>
    <cellStyle name="_Ингибирование химизация  мониторинг 2007 (2)_Форма Бизнес-плана 2010-2014 по ДАО (раздел 4.4 Трубопроводы)._Бизнес-план (Вариант № 2) (7%) 13 04 10 (2)" xfId="10954" xr:uid="{00000000-0005-0000-0000-000014270000}"/>
    <cellStyle name="_Ингибирование химизация  мониторинг 2007 (2)_Форма Бизнес-плана 2010-2014 по ДАО (раздел 4.4 Трубопроводы)._Бизнес-план (Вариант № 2) (7%) 13 04 10 (2) 2" xfId="10955" xr:uid="{00000000-0005-0000-0000-000015270000}"/>
    <cellStyle name="_Ингибирование химизация  мониторинг 2007 (2)_Форма Бизнес-плана 2010-2014 по ДАО (раздел 4.4 Трубопроводы)._Бизнес-план (Вариант № 2) (7%) 13 04 10 10" xfId="10956" xr:uid="{00000000-0005-0000-0000-000016270000}"/>
    <cellStyle name="_Ингибирование химизация  мониторинг 2007 (2)_Форма Бизнес-плана 2010-2014 по ДАО (раздел 4.4 Трубопроводы)._Бизнес-план (Вариант № 2) (7%) 13 04 10 11" xfId="10957" xr:uid="{00000000-0005-0000-0000-000017270000}"/>
    <cellStyle name="_Ингибирование химизация  мониторинг 2007 (2)_Форма Бизнес-плана 2010-2014 по ДАО (раздел 4.4 Трубопроводы)._Бизнес-план (Вариант № 2) (7%) 13 04 10 12" xfId="10958" xr:uid="{00000000-0005-0000-0000-000018270000}"/>
    <cellStyle name="_Ингибирование химизация  мониторинг 2007 (2)_Форма Бизнес-плана 2010-2014 по ДАО (раздел 4.4 Трубопроводы)._Бизнес-план (Вариант № 2) (7%) 13 04 10 13" xfId="10959" xr:uid="{00000000-0005-0000-0000-000019270000}"/>
    <cellStyle name="_Ингибирование химизация  мониторинг 2007 (2)_Форма Бизнес-плана 2010-2014 по ДАО (раздел 4.4 Трубопроводы)._Бизнес-план (Вариант № 2) (7%) 13 04 10 14" xfId="10960" xr:uid="{00000000-0005-0000-0000-00001A270000}"/>
    <cellStyle name="_Ингибирование химизация  мониторинг 2007 (2)_Форма Бизнес-плана 2010-2014 по ДАО (раздел 4.4 Трубопроводы)._Бизнес-план (Вариант № 2) (7%) 13 04 10 15" xfId="10961" xr:uid="{00000000-0005-0000-0000-00001B270000}"/>
    <cellStyle name="_Ингибирование химизация  мониторинг 2007 (2)_Форма Бизнес-плана 2010-2014 по ДАО (раздел 4.4 Трубопроводы)._Бизнес-план (Вариант № 2) (7%) 13 04 10 16" xfId="10962" xr:uid="{00000000-0005-0000-0000-00001C270000}"/>
    <cellStyle name="_Ингибирование химизация  мониторинг 2007 (2)_Форма Бизнес-плана 2010-2014 по ДАО (раздел 4.4 Трубопроводы)._Бизнес-план (Вариант № 2) (7%) 13 04 10 17" xfId="10963" xr:uid="{00000000-0005-0000-0000-00001D270000}"/>
    <cellStyle name="_Ингибирование химизация  мониторинг 2007 (2)_Форма Бизнес-плана 2010-2014 по ДАО (раздел 4.4 Трубопроводы)._Бизнес-план (Вариант № 2) (7%) 13 04 10 18" xfId="10964" xr:uid="{00000000-0005-0000-0000-00001E270000}"/>
    <cellStyle name="_Ингибирование химизация  мониторинг 2007 (2)_Форма Бизнес-плана 2010-2014 по ДАО (раздел 4.4 Трубопроводы)._Бизнес-план (Вариант № 2) (7%) 13 04 10 19" xfId="10965" xr:uid="{00000000-0005-0000-0000-00001F270000}"/>
    <cellStyle name="_Ингибирование химизация  мониторинг 2007 (2)_Форма Бизнес-плана 2010-2014 по ДАО (раздел 4.4 Трубопроводы)._Бизнес-план (Вариант № 2) (7%) 13 04 10 2" xfId="10966" xr:uid="{00000000-0005-0000-0000-000020270000}"/>
    <cellStyle name="_Ингибирование химизация  мониторинг 2007 (2)_Форма Бизнес-плана 2010-2014 по ДАО (раздел 4.4 Трубопроводы)._Бизнес-план (Вариант № 2) (7%) 13 04 10 20" xfId="10967" xr:uid="{00000000-0005-0000-0000-000021270000}"/>
    <cellStyle name="_Ингибирование химизация  мониторинг 2007 (2)_Форма Бизнес-плана 2010-2014 по ДАО (раздел 4.4 Трубопроводы)._Бизнес-план (Вариант № 2) (7%) 13 04 10 21" xfId="10968" xr:uid="{00000000-0005-0000-0000-000022270000}"/>
    <cellStyle name="_Ингибирование химизация  мониторинг 2007 (2)_Форма Бизнес-плана 2010-2014 по ДАО (раздел 4.4 Трубопроводы)._Бизнес-план (Вариант № 2) (7%) 13 04 10 22" xfId="10969" xr:uid="{00000000-0005-0000-0000-000023270000}"/>
    <cellStyle name="_Ингибирование химизация  мониторинг 2007 (2)_Форма Бизнес-плана 2010-2014 по ДАО (раздел 4.4 Трубопроводы)._Бизнес-план (Вариант № 2) (7%) 13 04 10 23" xfId="10970" xr:uid="{00000000-0005-0000-0000-000024270000}"/>
    <cellStyle name="_Ингибирование химизация  мониторинг 2007 (2)_Форма Бизнес-плана 2010-2014 по ДАО (раздел 4.4 Трубопроводы)._Бизнес-план (Вариант № 2) (7%) 13 04 10 3" xfId="10971" xr:uid="{00000000-0005-0000-0000-000025270000}"/>
    <cellStyle name="_Ингибирование химизация  мониторинг 2007 (2)_Форма Бизнес-плана 2010-2014 по ДАО (раздел 4.4 Трубопроводы)._Бизнес-план (Вариант № 2) (7%) 13 04 10 4" xfId="10972" xr:uid="{00000000-0005-0000-0000-000026270000}"/>
    <cellStyle name="_Ингибирование химизация  мониторинг 2007 (2)_Форма Бизнес-плана 2010-2014 по ДАО (раздел 4.4 Трубопроводы)._Бизнес-план (Вариант № 2) (7%) 13 04 10 5" xfId="10973" xr:uid="{00000000-0005-0000-0000-000027270000}"/>
    <cellStyle name="_Ингибирование химизация  мониторинг 2007 (2)_Форма Бизнес-плана 2010-2014 по ДАО (раздел 4.4 Трубопроводы)._Бизнес-план (Вариант № 2) (7%) 13 04 10 6" xfId="10974" xr:uid="{00000000-0005-0000-0000-000028270000}"/>
    <cellStyle name="_Ингибирование химизация  мониторинг 2007 (2)_Форма Бизнес-плана 2010-2014 по ДАО (раздел 4.4 Трубопроводы)._Бизнес-план (Вариант № 2) (7%) 13 04 10 7" xfId="10975" xr:uid="{00000000-0005-0000-0000-000029270000}"/>
    <cellStyle name="_Ингибирование химизация  мониторинг 2007 (2)_Форма Бизнес-плана 2010-2014 по ДАО (раздел 4.4 Трубопроводы)._Бизнес-план (Вариант № 2) (7%) 13 04 10 8" xfId="10976" xr:uid="{00000000-0005-0000-0000-00002A270000}"/>
    <cellStyle name="_Ингибирование химизация  мониторинг 2007 (2)_Форма Бизнес-плана 2010-2014 по ДАО (раздел 4.4 Трубопроводы)._Бизнес-план (Вариант № 2) (7%) 13 04 10 9" xfId="10977" xr:uid="{00000000-0005-0000-0000-00002B270000}"/>
    <cellStyle name="_Ингибирование химизация  мониторинг 2007 (2)_Форма Бизнес-плана 2011-2015 по ДАО (раздел 4 4 Трубопроводы)" xfId="10978" xr:uid="{00000000-0005-0000-0000-00002C270000}"/>
    <cellStyle name="_Ингибирование химизация  мониторинг 2007 (2)_Форма Бизнес-плана 2011-2015 по ДАО (раздел 4 4 Трубопроводы) 2" xfId="10979" xr:uid="{00000000-0005-0000-0000-00002D270000}"/>
    <cellStyle name="_Ингибирование химизация  мониторинг 2007 (2)_Целевая програма надежности трубопроводов 2010-2011по объектно" xfId="10980" xr:uid="{00000000-0005-0000-0000-00002E270000}"/>
    <cellStyle name="_Ингибирование химизация  мониторинг 2007 (2)_Целевая програма надежности трубопроводов 2010-2011по объектно 2" xfId="10981" xr:uid="{00000000-0005-0000-0000-00002F270000}"/>
    <cellStyle name="_Ингибирование химизация 2008 21.05.07" xfId="10982" xr:uid="{00000000-0005-0000-0000-000030270000}"/>
    <cellStyle name="_Ингибирование химизация 2008 21.05.07 2" xfId="10983" xr:uid="{00000000-0005-0000-0000-000031270000}"/>
    <cellStyle name="_Ингибирование химизация 2008 21.05.07_Роснефть3_red" xfId="10984" xr:uid="{00000000-0005-0000-0000-000032270000}"/>
    <cellStyle name="_Ингибирование химизация мониторинг 2008 06.09.07" xfId="10985" xr:uid="{00000000-0005-0000-0000-000033270000}"/>
    <cellStyle name="_Ингибирование химизация мониторинг 2008 06.09.07 2" xfId="10986" xr:uid="{00000000-0005-0000-0000-000034270000}"/>
    <cellStyle name="_Ингибирование химизация мониторинг 2008 06.09.07_Роснефть3_red" xfId="10987" xr:uid="{00000000-0005-0000-0000-000035270000}"/>
    <cellStyle name="_Ингибирование химизация мониторинг 2008 21 05 07" xfId="10988" xr:uid="{00000000-0005-0000-0000-000036270000}"/>
    <cellStyle name="_Ингибирование химизация мониторинг 2008 21 05 07 2" xfId="10989" xr:uid="{00000000-0005-0000-0000-000037270000}"/>
    <cellStyle name="_Ингибирование химизация мониторинг 2008 21 05 07_Роснефть3_red" xfId="10990" xr:uid="{00000000-0005-0000-0000-000038270000}"/>
    <cellStyle name="_Ингибирование_ЮГМ_коррозия1" xfId="10991" xr:uid="{00000000-0005-0000-0000-000039270000}"/>
    <cellStyle name="_ИННА Фин модель 280807 с новым планом продаж с сервисом" xfId="10992" xr:uid="{00000000-0005-0000-0000-00003A270000}"/>
    <cellStyle name="_инф от РРМ по услугам_3_СДанными" xfId="10993" xr:uid="{00000000-0005-0000-0000-00003B270000}"/>
    <cellStyle name="_инф от РРМ по услугам_3_СДанными_Для Мошкина" xfId="10994" xr:uid="{00000000-0005-0000-0000-00003C270000}"/>
    <cellStyle name="_инф от РРМ по услугам_3_СДанными_доп  слайд уд  расх  на УЭЦН (2)" xfId="10995" xr:uid="{00000000-0005-0000-0000-00003D270000}"/>
    <cellStyle name="_инф от РРМ по услугам_3_СДанными_СНГДУ-2_ Infra 07 BU (слайды для презентации)" xfId="10996" xr:uid="{00000000-0005-0000-0000-00003E270000}"/>
    <cellStyle name="_Информация по исследованиям 2004" xfId="10997" xr:uid="{00000000-0005-0000-0000-00003F270000}"/>
    <cellStyle name="_Информация по исследованиям 2004_Новая форма расчёта добычи" xfId="10998" xr:uid="{00000000-0005-0000-0000-000040270000}"/>
    <cellStyle name="_Информация по исследованиям 2004_Новая форма расчёта добычи 2" xfId="10999" xr:uid="{00000000-0005-0000-0000-000041270000}"/>
    <cellStyle name="_Информация по исследованиям 2004_Новая форма расчёта добычи 3" xfId="11000" xr:uid="{00000000-0005-0000-0000-000042270000}"/>
    <cellStyle name="_Информация по исследованиям 2004_ПР декабрь" xfId="11001" xr:uid="{00000000-0005-0000-0000-000043270000}"/>
    <cellStyle name="_Информация по исследованиям 2004_ПР декабрь 2" xfId="11002" xr:uid="{00000000-0005-0000-0000-000044270000}"/>
    <cellStyle name="_Информация по исследованиям 2004_ПР декабрь 3" xfId="11003" xr:uid="{00000000-0005-0000-0000-000045270000}"/>
    <cellStyle name="_Информация по технологическим остановкам" xfId="11004" xr:uid="{00000000-0005-0000-0000-000046270000}"/>
    <cellStyle name="_Информация по технологическим остановкам_Новая форма расчёта добычи" xfId="11005" xr:uid="{00000000-0005-0000-0000-000047270000}"/>
    <cellStyle name="_Информация по технологическим остановкам_Новая форма расчёта добычи 2" xfId="11006" xr:uid="{00000000-0005-0000-0000-000048270000}"/>
    <cellStyle name="_Информация по технологическим остановкам_Новая форма расчёта добычи 3" xfId="11007" xr:uid="{00000000-0005-0000-0000-000049270000}"/>
    <cellStyle name="_Информация по технологическим остановкам_ПР декабрь" xfId="11008" xr:uid="{00000000-0005-0000-0000-00004A270000}"/>
    <cellStyle name="_Информация по технологическим остановкам_ПР декабрь 2" xfId="11009" xr:uid="{00000000-0005-0000-0000-00004B270000}"/>
    <cellStyle name="_Информация по технологическим остановкам_ПР декабрь 3" xfId="11010" xr:uid="{00000000-0005-0000-0000-00004C270000}"/>
    <cellStyle name="_Информация по фактически оказанным услугам 2008" xfId="11011" xr:uid="{00000000-0005-0000-0000-00004D270000}"/>
    <cellStyle name="_Исайченкова" xfId="11012" xr:uid="{00000000-0005-0000-0000-00004E270000}"/>
    <cellStyle name="_Исайченкова 2" xfId="11013" xr:uid="{00000000-0005-0000-0000-00004F270000}"/>
    <cellStyle name="_Исайченкова 2 2" xfId="11014" xr:uid="{00000000-0005-0000-0000-000050270000}"/>
    <cellStyle name="_Исайченкова 2_Копия СВОД ТН ВНК ЦП 2011-2015 г.г._Рагулина (корректировка от 3.0912.10)" xfId="11015" xr:uid="{00000000-0005-0000-0000-000051270000}"/>
    <cellStyle name="_Исайченкова 2_Копия СВОД ТН ВНК ЦП 2011-2015 г.г._Рагулина (корректировка от 3.0912.10)_Роснефть3_red" xfId="11016" xr:uid="{00000000-0005-0000-0000-000052270000}"/>
    <cellStyle name="_Исайченкова 2_КР труб 2014" xfId="11017" xr:uid="{00000000-0005-0000-0000-000053270000}"/>
    <cellStyle name="_Исайченкова 2_Макет Бизнес-плана Трубопроводы 2011 - 2015 от 15.11.10" xfId="11018" xr:uid="{00000000-0005-0000-0000-000054270000}"/>
    <cellStyle name="_Исайченкова 2_Макет НГД 2010-2014" xfId="11019" xr:uid="{00000000-0005-0000-0000-000055270000}"/>
    <cellStyle name="_Исайченкова 2_Макет НГД 2010-2014_Роснефть3_red" xfId="11020" xr:uid="{00000000-0005-0000-0000-000056270000}"/>
    <cellStyle name="_Исайченкова 2_Приложение №2 форма 4.4 Макет НГД 2013-2017" xfId="11021" xr:uid="{00000000-0005-0000-0000-000057270000}"/>
    <cellStyle name="_Исайченкова 2_Приложение диагностика" xfId="11022" xr:uid="{00000000-0005-0000-0000-000058270000}"/>
    <cellStyle name="_Исайченкова 2_Приложение диагностика (2)" xfId="11023" xr:uid="{00000000-0005-0000-0000-000059270000}"/>
    <cellStyle name="_Исайченкова 2_Роснефть3_red" xfId="11024" xr:uid="{00000000-0005-0000-0000-00005A270000}"/>
    <cellStyle name="_Исайченкова 2_СВОД ТН ВНК ЦП 2011-2015 г.г._Рагулина (корректировка от 28.09.10)" xfId="11025" xr:uid="{00000000-0005-0000-0000-00005B270000}"/>
    <cellStyle name="_Исайченкова 2_СВОД ТН ВНК ЦП 2011-2015 г.г._Рагулина (корректировка от 28.09.10)_Роснефть3_red" xfId="11026" xr:uid="{00000000-0005-0000-0000-00005C270000}"/>
    <cellStyle name="_Исайченкова 2_СтНГ" xfId="11027" xr:uid="{00000000-0005-0000-0000-00005D270000}"/>
    <cellStyle name="_Исайченкова 3" xfId="11028" xr:uid="{00000000-0005-0000-0000-00005E270000}"/>
    <cellStyle name="_Исайченкова уточн" xfId="11029" xr:uid="{00000000-0005-0000-0000-00005F270000}"/>
    <cellStyle name="_Исайченкова уточн 2" xfId="11030" xr:uid="{00000000-0005-0000-0000-000060270000}"/>
    <cellStyle name="_Исайченкова уточн." xfId="11031" xr:uid="{00000000-0005-0000-0000-000061270000}"/>
    <cellStyle name="_Исайченкова уточн. 2" xfId="11032" xr:uid="{00000000-0005-0000-0000-000062270000}"/>
    <cellStyle name="_Исайченкова уточн._Копия СВОД ТН ВНК ЦП 2011-2015 г.г._Рагулина (корректировка от 3.0912.10)" xfId="11033" xr:uid="{00000000-0005-0000-0000-000063270000}"/>
    <cellStyle name="_Исайченкова уточн._Копия СВОД ТН ВНК ЦП 2011-2015 г.г._Рагулина (корректировка от 3.0912.10)_Роснефть3_red" xfId="11034" xr:uid="{00000000-0005-0000-0000-000064270000}"/>
    <cellStyle name="_Исайченкова уточн._КР труб 2014" xfId="11035" xr:uid="{00000000-0005-0000-0000-000065270000}"/>
    <cellStyle name="_Исайченкова уточн._Макет Бизнес-плана Трубопроводы 2011 - 2015 от 15.11.10" xfId="11036" xr:uid="{00000000-0005-0000-0000-000066270000}"/>
    <cellStyle name="_Исайченкова уточн._Макет НГД 2010-2014" xfId="11037" xr:uid="{00000000-0005-0000-0000-000067270000}"/>
    <cellStyle name="_Исайченкова уточн._Макет НГД 2010-2014_Роснефть3_red" xfId="11038" xr:uid="{00000000-0005-0000-0000-000068270000}"/>
    <cellStyle name="_Исайченкова уточн._Приложение №2 форма 4.4 Макет НГД 2013-2017" xfId="11039" xr:uid="{00000000-0005-0000-0000-000069270000}"/>
    <cellStyle name="_Исайченкова уточн._Приложение диагностика" xfId="11040" xr:uid="{00000000-0005-0000-0000-00006A270000}"/>
    <cellStyle name="_Исайченкова уточн._Приложение диагностика (2)" xfId="11041" xr:uid="{00000000-0005-0000-0000-00006B270000}"/>
    <cellStyle name="_Исайченкова уточн._Роснефть3_red" xfId="11042" xr:uid="{00000000-0005-0000-0000-00006C270000}"/>
    <cellStyle name="_Исайченкова уточн._СВОД ТН ВНК ЦП 2011-2015 г.г._Рагулина (корректировка от 28.09.10)" xfId="11043" xr:uid="{00000000-0005-0000-0000-00006D270000}"/>
    <cellStyle name="_Исайченкова уточн._СВОД ТН ВНК ЦП 2011-2015 г.г._Рагулина (корректировка от 28.09.10)_Роснефть3_red" xfId="11044" xr:uid="{00000000-0005-0000-0000-00006E270000}"/>
    <cellStyle name="_Исайченкова уточн._СтНГ" xfId="11045" xr:uid="{00000000-0005-0000-0000-00006F270000}"/>
    <cellStyle name="_Исайченкова уточн_Копия СВОД ТН ВНК ЦП 2011-2015 г.г._Рагулина (корректировка от 3.0912.10)" xfId="11046" xr:uid="{00000000-0005-0000-0000-000070270000}"/>
    <cellStyle name="_Исайченкова уточн_Копия СВОД ТН ВНК ЦП 2011-2015 г.г._Рагулина (корректировка от 3.0912.10)_Роснефть3_red" xfId="11047" xr:uid="{00000000-0005-0000-0000-000071270000}"/>
    <cellStyle name="_Исайченкова уточн_КР труб 2014" xfId="11048" xr:uid="{00000000-0005-0000-0000-000072270000}"/>
    <cellStyle name="_Исайченкова уточн_Макет Бизнес-плана Трубопроводы 2011 - 2015 от 15.11.10" xfId="11049" xr:uid="{00000000-0005-0000-0000-000073270000}"/>
    <cellStyle name="_Исайченкова уточн_Макет НГД 2010-2014" xfId="11050" xr:uid="{00000000-0005-0000-0000-000074270000}"/>
    <cellStyle name="_Исайченкова уточн_Макет НГД 2010-2014_Роснефть3_red" xfId="11051" xr:uid="{00000000-0005-0000-0000-000075270000}"/>
    <cellStyle name="_Исайченкова уточн_Приложение №2 форма 4.4 Макет НГД 2013-2017" xfId="11052" xr:uid="{00000000-0005-0000-0000-000076270000}"/>
    <cellStyle name="_Исайченкова уточн_Приложение диагностика" xfId="11053" xr:uid="{00000000-0005-0000-0000-000077270000}"/>
    <cellStyle name="_Исайченкова уточн_Приложение диагностика (2)" xfId="11054" xr:uid="{00000000-0005-0000-0000-000078270000}"/>
    <cellStyle name="_Исайченкова уточн_Роснефть3_red" xfId="11055" xr:uid="{00000000-0005-0000-0000-000079270000}"/>
    <cellStyle name="_Исайченкова уточн_СВОД ТН ВНК ЦП 2011-2015 г.г._Рагулина (корректировка от 28.09.10)" xfId="11056" xr:uid="{00000000-0005-0000-0000-00007A270000}"/>
    <cellStyle name="_Исайченкова уточн_СВОД ТН ВНК ЦП 2011-2015 г.г._Рагулина (корректировка от 28.09.10)_Роснефть3_red" xfId="11057" xr:uid="{00000000-0005-0000-0000-00007B270000}"/>
    <cellStyle name="_Исайченкова уточн_СтНГ" xfId="11058" xr:uid="{00000000-0005-0000-0000-00007C270000}"/>
    <cellStyle name="_Исайченкова_Копия СВОД ТН ВНК ЦП 2011-2015 г.г._Рагулина (корректировка от 3.0912.10)" xfId="11059" xr:uid="{00000000-0005-0000-0000-00007D270000}"/>
    <cellStyle name="_Исайченкова_Копия СВОД ТН ВНК ЦП 2011-2015 г.г._Рагулина (корректировка от 3.0912.10)_Роснефть3_red" xfId="11060" xr:uid="{00000000-0005-0000-0000-00007E270000}"/>
    <cellStyle name="_Исайченкова_КР труб 2014" xfId="11061" xr:uid="{00000000-0005-0000-0000-00007F270000}"/>
    <cellStyle name="_Исайченкова_Макет Бизнес-плана Трубопроводы 2011 - 2015 от 15.11.10" xfId="11062" xr:uid="{00000000-0005-0000-0000-000080270000}"/>
    <cellStyle name="_Исайченкова_Макет НГД 2010-2014" xfId="11063" xr:uid="{00000000-0005-0000-0000-000081270000}"/>
    <cellStyle name="_Исайченкова_Макет НГД 2010-2014_Роснефть3_red" xfId="11064" xr:uid="{00000000-0005-0000-0000-000082270000}"/>
    <cellStyle name="_Исайченкова_Приложение №2 форма 4.4 Макет НГД 2013-2017" xfId="11065" xr:uid="{00000000-0005-0000-0000-000083270000}"/>
    <cellStyle name="_Исайченкова_Приложение диагностика" xfId="11066" xr:uid="{00000000-0005-0000-0000-000084270000}"/>
    <cellStyle name="_Исайченкова_Приложение диагностика (2)" xfId="11067" xr:uid="{00000000-0005-0000-0000-000085270000}"/>
    <cellStyle name="_Исайченкова_Роснефть3_red" xfId="11068" xr:uid="{00000000-0005-0000-0000-000086270000}"/>
    <cellStyle name="_Исайченкова_СВОД ТН ВНК ЦП 2011-2015 г.г._Рагулина (корректировка от 28.09.10)" xfId="11069" xr:uid="{00000000-0005-0000-0000-000087270000}"/>
    <cellStyle name="_Исайченкова_СВОД ТН ВНК ЦП 2011-2015 г.г._Рагулина (корректировка от 28.09.10)_Роснефть3_red" xfId="11070" xr:uid="{00000000-0005-0000-0000-000088270000}"/>
    <cellStyle name="_Исайченкова_СтНГ" xfId="11071" xr:uid="{00000000-0005-0000-0000-000089270000}"/>
    <cellStyle name="_ИспМощн" xfId="11072" xr:uid="{00000000-0005-0000-0000-00008A270000}"/>
    <cellStyle name="_ИспМощн 2" xfId="11073" xr:uid="{00000000-0005-0000-0000-00008B270000}"/>
    <cellStyle name="_ИспМощн_forms v.2~95" xfId="11074" xr:uid="{00000000-0005-0000-0000-00008C270000}"/>
    <cellStyle name="_ИспМощн_forms v.2~95 2" xfId="11075" xr:uid="{00000000-0005-0000-0000-00008D270000}"/>
    <cellStyle name="_ИспМощн_forms v.2~95_Доп.программа Ингибирование 2011-14гг" xfId="11076" xr:uid="{00000000-0005-0000-0000-00008E270000}"/>
    <cellStyle name="_ИспМощн_forms v.2~95_Доп.программа Ингибирование 2011-14гг 2" xfId="11077" xr:uid="{00000000-0005-0000-0000-00008F270000}"/>
    <cellStyle name="_ИспМощн_forms v.2~95_Доп.программа Ингибирование 2011-14гг_Программа повышения надежности трубопроводов (2011-2015) для БП 11-12" xfId="11078" xr:uid="{00000000-0005-0000-0000-000090270000}"/>
    <cellStyle name="_ИспМощн_forms v.2~95_Доп.программа Ингибирование 2011-14гг_Программа повышения надежности трубопроводов (2011-2015) для БП 11-12 2" xfId="11079" xr:uid="{00000000-0005-0000-0000-000091270000}"/>
    <cellStyle name="_ИспМощн_forms v.2~95_Ингибирование 2010-2014г  до 22 03 10" xfId="11080" xr:uid="{00000000-0005-0000-0000-000092270000}"/>
    <cellStyle name="_ИспМощн_forms v.2~95_Ингибирование 2010-2014г  до 22 03 10 2" xfId="11081" xr:uid="{00000000-0005-0000-0000-000093270000}"/>
    <cellStyle name="_ИспМощн_forms v.2~95_Ингибирование 2010-2014г  до 22 03 10_Программа повышения надежности трубопроводов (2011-2015) для БП 11-12" xfId="11082" xr:uid="{00000000-0005-0000-0000-000094270000}"/>
    <cellStyle name="_ИспМощн_forms v.2~95_Ингибирование 2010-2014г  до 22 03 10_Программа повышения надежности трубопроводов (2011-2015) для БП 11-12 2" xfId="11083" xr:uid="{00000000-0005-0000-0000-000095270000}"/>
    <cellStyle name="_ИспМощн_forms v.2~95_Копия СВОД ТН ВНК ЦП 2011-2015 г.г._Рагулина (корректировка от 3.0912.10)" xfId="11084" xr:uid="{00000000-0005-0000-0000-000096270000}"/>
    <cellStyle name="_ИспМощн_forms v.2~95_КР труб 2014" xfId="11085" xr:uid="{00000000-0005-0000-0000-000097270000}"/>
    <cellStyle name="_ИспМощн_forms v.2~95_Макет Бизнес-плана Трубопроводы 2011 - 2015 от 15.11.10" xfId="11086" xr:uid="{00000000-0005-0000-0000-000098270000}"/>
    <cellStyle name="_ИспМощн_forms v.2~95_Макет НГД 2010-2014" xfId="11087" xr:uid="{00000000-0005-0000-0000-000099270000}"/>
    <cellStyle name="_ИспМощн_forms v.2~95_от 13.11.09 с индекс периметра Программа надежности трубопроводов 2010-2014 " xfId="11088" xr:uid="{00000000-0005-0000-0000-00009A270000}"/>
    <cellStyle name="_ИспМощн_forms v.2~95_от 13.11.09 с индекс периметра Программа надежности трубопроводов 2010-2014  2" xfId="11089" xr:uid="{00000000-0005-0000-0000-00009B270000}"/>
    <cellStyle name="_ИспМощн_forms v.2~95_от 13.11.09 с индекс периметра Программа надежности трубопроводов 2010-2014 _Доп.программа Ингибирование 2011-14гг" xfId="11090" xr:uid="{00000000-0005-0000-0000-00009C270000}"/>
    <cellStyle name="_ИспМощн_forms v.2~95_от 13.11.09 с индекс периметра Программа надежности трубопроводов 2010-2014 _Доп.программа Ингибирование 2011-14гг 2" xfId="11091" xr:uid="{00000000-0005-0000-0000-00009D270000}"/>
    <cellStyle name="_ИспМощн_forms v.2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092" xr:uid="{00000000-0005-0000-0000-00009E270000}"/>
    <cellStyle name="_ИспМощн_forms v.2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093" xr:uid="{00000000-0005-0000-0000-00009F270000}"/>
    <cellStyle name="_ИспМощн_forms v.2~95_от 13.11.09 с индекс периметра Программа надежности трубопроводов 2010-2014 _Ингибирование 2010-2014г  до 22 03 10" xfId="11094" xr:uid="{00000000-0005-0000-0000-0000A0270000}"/>
    <cellStyle name="_ИспМощн_forms v.2~95_от 13.11.09 с индекс периметра Программа надежности трубопроводов 2010-2014 _Ингибирование 2010-2014г  до 22 03 10 2" xfId="11095" xr:uid="{00000000-0005-0000-0000-0000A1270000}"/>
    <cellStyle name="_ИспМощн_forms v.2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096" xr:uid="{00000000-0005-0000-0000-0000A2270000}"/>
    <cellStyle name="_ИспМощн_forms v.2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097" xr:uid="{00000000-0005-0000-0000-0000A3270000}"/>
    <cellStyle name="_ИспМощн_forms v.2~95_от 13.11.09 с индекс периметра Программа надежности трубопроводов 2010-2014 _Программа Ингибирования 2010-2014г   01 04 10" xfId="11098" xr:uid="{00000000-0005-0000-0000-0000A4270000}"/>
    <cellStyle name="_ИспМощн_forms v.2~95_от 13.11.09 с индекс периметра Программа надежности трубопроводов 2010-2014 _Программа Ингибирования 2010-2014г   01 04 10 2" xfId="11099" xr:uid="{00000000-0005-0000-0000-0000A5270000}"/>
    <cellStyle name="_ИспМощн_forms v.2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100" xr:uid="{00000000-0005-0000-0000-0000A6270000}"/>
    <cellStyle name="_ИспМощн_forms v.2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101" xr:uid="{00000000-0005-0000-0000-0000A7270000}"/>
    <cellStyle name="_ИспМощн_forms v.2~95_от 13.11.09 с индекс периметра Программа надежности трубопроводов 2010-2014 _Программа повышения надежности трубопроводов (2011-2015) для БП 11-12" xfId="11102" xr:uid="{00000000-0005-0000-0000-0000A8270000}"/>
    <cellStyle name="_ИспМощн_forms v.2~95_от 13.11.09 с индекс периметра Программа надежности трубопроводов 2010-2014 _Программа повышения надежности трубопроводов (2011-2015) для БП 11-12 2" xfId="11103" xr:uid="{00000000-0005-0000-0000-0000A9270000}"/>
    <cellStyle name="_ИспМощн_forms v.2~95_Приложение №2 форма 4.4 Макет НГД 2013-2017" xfId="11104" xr:uid="{00000000-0005-0000-0000-0000AA270000}"/>
    <cellStyle name="_ИспМощн_forms v.2~95_Приложение диагностика" xfId="11105" xr:uid="{00000000-0005-0000-0000-0000AB270000}"/>
    <cellStyle name="_ИспМощн_forms v.2~95_Приложение диагностика (2)" xfId="11106" xr:uid="{00000000-0005-0000-0000-0000AC270000}"/>
    <cellStyle name="_ИспМощн_forms v.2~95_Программа Ингибирования 2010-2014г   01 04 10" xfId="11107" xr:uid="{00000000-0005-0000-0000-0000AD270000}"/>
    <cellStyle name="_ИспМощн_forms v.2~95_Программа Ингибирования 2010-2014г   01 04 10 2" xfId="11108" xr:uid="{00000000-0005-0000-0000-0000AE270000}"/>
    <cellStyle name="_ИспМощн_forms v.2~95_Программа Ингибирования 2010-2014г   01 04 10_Программа повышения надежности трубопроводов (2011-2015) для БП 11-12" xfId="11109" xr:uid="{00000000-0005-0000-0000-0000AF270000}"/>
    <cellStyle name="_ИспМощн_forms v.2~95_Программа Ингибирования 2010-2014г   01 04 10_Программа повышения надежности трубопроводов (2011-2015) для БП 11-12 2" xfId="11110" xr:uid="{00000000-0005-0000-0000-0000B0270000}"/>
    <cellStyle name="_ИспМощн_forms v.2~95_Программа надежности трубопроводов 2010-2014 от 13 11 09 с индекс периметра" xfId="11111" xr:uid="{00000000-0005-0000-0000-0000B1270000}"/>
    <cellStyle name="_ИспМощн_forms v.2~95_Программа надежности трубопроводов 2010-2014 от 13 11 09 с индекс периметра 2" xfId="11112" xr:uid="{00000000-0005-0000-0000-0000B2270000}"/>
    <cellStyle name="_ИспМощн_forms v.2~95_Программа надежности трубопроводов 2010-2014 от 13 11 09 с индекс периметра_Программа повышения надежности трубопроводов (2011-2015) для БП 11-12" xfId="11113" xr:uid="{00000000-0005-0000-0000-0000B3270000}"/>
    <cellStyle name="_ИспМощн_forms v.2~95_Программа надежности трубопроводов 2010-2014 от 13 11 09 с индекс периметра_Программа повышения надежности трубопроводов (2011-2015) для БП 11-12 2" xfId="11114" xr:uid="{00000000-0005-0000-0000-0000B4270000}"/>
    <cellStyle name="_ИспМощн_forms v.2~95_Программа надежности трубопроводов 2010-2014 от 18 11 09 пообъектно на 2010-2011гг." xfId="11115" xr:uid="{00000000-0005-0000-0000-0000B5270000}"/>
    <cellStyle name="_ИспМощн_forms v.2~95_Программа надежности трубопроводов 2010-2014 от 18 11 09 пообъектно на 2010-2011гг. 2" xfId="11116" xr:uid="{00000000-0005-0000-0000-0000B6270000}"/>
    <cellStyle name="_ИспМощн_forms v.2~95_Программа надежности трубопроводов 2010-2014 от 18 11 09 пообъектно на 2010-2011гг._Программа повышения надежности трубопроводов (2011-2015) для БП 11-12" xfId="11117" xr:uid="{00000000-0005-0000-0000-0000B7270000}"/>
    <cellStyle name="_ИспМощн_forms v.2~95_Программа надежности трубопроводов 2010-2014 от 18 11 09 пообъектно на 2010-2011гг._Программа повышения надежности трубопроводов (2011-2015) для БП 11-12 2" xfId="11118" xr:uid="{00000000-0005-0000-0000-0000B8270000}"/>
    <cellStyle name="_ИспМощн_forms v.2~95_Программа повышения надежности трубопроводов (2011-2015) для БП 11-12" xfId="11119" xr:uid="{00000000-0005-0000-0000-0000B9270000}"/>
    <cellStyle name="_ИспМощн_forms v.2~95_Программа повышения надежности трубопроводов (2011-2015) для БП 11-12 2" xfId="11120" xr:uid="{00000000-0005-0000-0000-0000BA270000}"/>
    <cellStyle name="_ИспМощн_forms v.2~95_Роснефть3_red" xfId="11121" xr:uid="{00000000-0005-0000-0000-0000BB270000}"/>
    <cellStyle name="_ИспМощн_forms v.2~95_СВОД ТН ВНК ЦП 2011-2015 г.г._Рагулина (корректировка от 28.09.10)" xfId="11122" xr:uid="{00000000-0005-0000-0000-0000BC270000}"/>
    <cellStyle name="_ИспМощн_forms v.2~95_СтНГ" xfId="11123" xr:uid="{00000000-0005-0000-0000-0000BD270000}"/>
    <cellStyle name="_ИспМощн_forms v.21~95" xfId="11124" xr:uid="{00000000-0005-0000-0000-0000BE270000}"/>
    <cellStyle name="_ИспМощн_forms v.21~95 2" xfId="11125" xr:uid="{00000000-0005-0000-0000-0000BF270000}"/>
    <cellStyle name="_ИспМощн_forms v.21~95_Доп.программа Ингибирование 2011-14гг" xfId="11126" xr:uid="{00000000-0005-0000-0000-0000C0270000}"/>
    <cellStyle name="_ИспМощн_forms v.21~95_Доп.программа Ингибирование 2011-14гг 2" xfId="11127" xr:uid="{00000000-0005-0000-0000-0000C1270000}"/>
    <cellStyle name="_ИспМощн_forms v.21~95_Доп.программа Ингибирование 2011-14гг_Программа повышения надежности трубопроводов (2011-2015) для БП 11-12" xfId="11128" xr:uid="{00000000-0005-0000-0000-0000C2270000}"/>
    <cellStyle name="_ИспМощн_forms v.21~95_Доп.программа Ингибирование 2011-14гг_Программа повышения надежности трубопроводов (2011-2015) для БП 11-12 2" xfId="11129" xr:uid="{00000000-0005-0000-0000-0000C3270000}"/>
    <cellStyle name="_ИспМощн_forms v.21~95_Ингибирование 2010-2014г  до 22 03 10" xfId="11130" xr:uid="{00000000-0005-0000-0000-0000C4270000}"/>
    <cellStyle name="_ИспМощн_forms v.21~95_Ингибирование 2010-2014г  до 22 03 10 2" xfId="11131" xr:uid="{00000000-0005-0000-0000-0000C5270000}"/>
    <cellStyle name="_ИспМощн_forms v.21~95_Ингибирование 2010-2014г  до 22 03 10_Программа повышения надежности трубопроводов (2011-2015) для БП 11-12" xfId="11132" xr:uid="{00000000-0005-0000-0000-0000C6270000}"/>
    <cellStyle name="_ИспМощн_forms v.21~95_Ингибирование 2010-2014г  до 22 03 10_Программа повышения надежности трубопроводов (2011-2015) для БП 11-12 2" xfId="11133" xr:uid="{00000000-0005-0000-0000-0000C7270000}"/>
    <cellStyle name="_ИспМощн_forms v.21~95_Копия СВОД ТН ВНК ЦП 2011-2015 г.г._Рагулина (корректировка от 3.0912.10)" xfId="11134" xr:uid="{00000000-0005-0000-0000-0000C8270000}"/>
    <cellStyle name="_ИспМощн_forms v.21~95_КР труб 2014" xfId="11135" xr:uid="{00000000-0005-0000-0000-0000C9270000}"/>
    <cellStyle name="_ИспМощн_forms v.21~95_Макет Бизнес-плана Трубопроводы 2011 - 2015 от 15.11.10" xfId="11136" xr:uid="{00000000-0005-0000-0000-0000CA270000}"/>
    <cellStyle name="_ИспМощн_forms v.21~95_Макет НГД 2010-2014" xfId="11137" xr:uid="{00000000-0005-0000-0000-0000CB270000}"/>
    <cellStyle name="_ИспМощн_forms v.21~95_от 13.11.09 с индекс периметра Программа надежности трубопроводов 2010-2014 " xfId="11138" xr:uid="{00000000-0005-0000-0000-0000CC270000}"/>
    <cellStyle name="_ИспМощн_forms v.21~95_от 13.11.09 с индекс периметра Программа надежности трубопроводов 2010-2014  2" xfId="11139" xr:uid="{00000000-0005-0000-0000-0000CD270000}"/>
    <cellStyle name="_ИспМощн_forms v.21~95_от 13.11.09 с индекс периметра Программа надежности трубопроводов 2010-2014 _Доп.программа Ингибирование 2011-14гг" xfId="11140" xr:uid="{00000000-0005-0000-0000-0000CE270000}"/>
    <cellStyle name="_ИспМощн_forms v.21~95_от 13.11.09 с индекс периметра Программа надежности трубопроводов 2010-2014 _Доп.программа Ингибирование 2011-14гг 2" xfId="11141" xr:uid="{00000000-0005-0000-0000-0000CF270000}"/>
    <cellStyle name="_ИспМощн_forms v.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142" xr:uid="{00000000-0005-0000-0000-0000D0270000}"/>
    <cellStyle name="_ИспМощн_forms v.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143" xr:uid="{00000000-0005-0000-0000-0000D1270000}"/>
    <cellStyle name="_ИспМощн_forms v.21~95_от 13.11.09 с индекс периметра Программа надежности трубопроводов 2010-2014 _Ингибирование 2010-2014г  до 22 03 10" xfId="11144" xr:uid="{00000000-0005-0000-0000-0000D2270000}"/>
    <cellStyle name="_ИспМощн_forms v.21~95_от 13.11.09 с индекс периметра Программа надежности трубопроводов 2010-2014 _Ингибирование 2010-2014г  до 22 03 10 2" xfId="11145" xr:uid="{00000000-0005-0000-0000-0000D3270000}"/>
    <cellStyle name="_ИспМощн_forms v.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146" xr:uid="{00000000-0005-0000-0000-0000D4270000}"/>
    <cellStyle name="_ИспМощн_forms v.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147" xr:uid="{00000000-0005-0000-0000-0000D5270000}"/>
    <cellStyle name="_ИспМощн_forms v.21~95_от 13.11.09 с индекс периметра Программа надежности трубопроводов 2010-2014 _Программа Ингибирования 2010-2014г   01 04 10" xfId="11148" xr:uid="{00000000-0005-0000-0000-0000D6270000}"/>
    <cellStyle name="_ИспМощн_forms v.21~95_от 13.11.09 с индекс периметра Программа надежности трубопроводов 2010-2014 _Программа Ингибирования 2010-2014г   01 04 10 2" xfId="11149" xr:uid="{00000000-0005-0000-0000-0000D7270000}"/>
    <cellStyle name="_ИспМощн_forms v.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150" xr:uid="{00000000-0005-0000-0000-0000D8270000}"/>
    <cellStyle name="_ИспМощн_forms v.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151" xr:uid="{00000000-0005-0000-0000-0000D9270000}"/>
    <cellStyle name="_ИспМощн_forms v.21~95_от 13.11.09 с индекс периметра Программа надежности трубопроводов 2010-2014 _Программа повышения надежности трубопроводов (2011-2015) для БП 11-12" xfId="11152" xr:uid="{00000000-0005-0000-0000-0000DA270000}"/>
    <cellStyle name="_ИспМощн_forms v.21~95_от 13.11.09 с индекс периметра Программа надежности трубопроводов 2010-2014 _Программа повышения надежности трубопроводов (2011-2015) для БП 11-12 2" xfId="11153" xr:uid="{00000000-0005-0000-0000-0000DB270000}"/>
    <cellStyle name="_ИспМощн_forms v.21~95_Приложение №2 форма 4.4 Макет НГД 2013-2017" xfId="11154" xr:uid="{00000000-0005-0000-0000-0000DC270000}"/>
    <cellStyle name="_ИспМощн_forms v.21~95_Приложение диагностика" xfId="11155" xr:uid="{00000000-0005-0000-0000-0000DD270000}"/>
    <cellStyle name="_ИспМощн_forms v.21~95_Приложение диагностика (2)" xfId="11156" xr:uid="{00000000-0005-0000-0000-0000DE270000}"/>
    <cellStyle name="_ИспМощн_forms v.21~95_Программа Ингибирования 2010-2014г   01 04 10" xfId="11157" xr:uid="{00000000-0005-0000-0000-0000DF270000}"/>
    <cellStyle name="_ИспМощн_forms v.21~95_Программа Ингибирования 2010-2014г   01 04 10 2" xfId="11158" xr:uid="{00000000-0005-0000-0000-0000E0270000}"/>
    <cellStyle name="_ИспМощн_forms v.21~95_Программа Ингибирования 2010-2014г   01 04 10_Программа повышения надежности трубопроводов (2011-2015) для БП 11-12" xfId="11159" xr:uid="{00000000-0005-0000-0000-0000E1270000}"/>
    <cellStyle name="_ИспМощн_forms v.21~95_Программа Ингибирования 2010-2014г   01 04 10_Программа повышения надежности трубопроводов (2011-2015) для БП 11-12 2" xfId="11160" xr:uid="{00000000-0005-0000-0000-0000E2270000}"/>
    <cellStyle name="_ИспМощн_forms v.21~95_Программа надежности трубопроводов 2010-2014 от 13 11 09 с индекс периметра" xfId="11161" xr:uid="{00000000-0005-0000-0000-0000E3270000}"/>
    <cellStyle name="_ИспМощн_forms v.21~95_Программа надежности трубопроводов 2010-2014 от 13 11 09 с индекс периметра 2" xfId="11162" xr:uid="{00000000-0005-0000-0000-0000E4270000}"/>
    <cellStyle name="_ИспМощн_forms v.21~95_Программа надежности трубопроводов 2010-2014 от 13 11 09 с индекс периметра_Программа повышения надежности трубопроводов (2011-2015) для БП 11-12" xfId="11163" xr:uid="{00000000-0005-0000-0000-0000E5270000}"/>
    <cellStyle name="_ИспМощн_forms v.21~95_Программа надежности трубопроводов 2010-2014 от 13 11 09 с индекс периметра_Программа повышения надежности трубопроводов (2011-2015) для БП 11-12 2" xfId="11164" xr:uid="{00000000-0005-0000-0000-0000E6270000}"/>
    <cellStyle name="_ИспМощн_forms v.21~95_Программа надежности трубопроводов 2010-2014 от 18 11 09 пообъектно на 2010-2011гг." xfId="11165" xr:uid="{00000000-0005-0000-0000-0000E7270000}"/>
    <cellStyle name="_ИспМощн_forms v.21~95_Программа надежности трубопроводов 2010-2014 от 18 11 09 пообъектно на 2010-2011гг. 2" xfId="11166" xr:uid="{00000000-0005-0000-0000-0000E8270000}"/>
    <cellStyle name="_ИспМощн_forms v.21~95_Программа надежности трубопроводов 2010-2014 от 18 11 09 пообъектно на 2010-2011гг._Программа повышения надежности трубопроводов (2011-2015) для БП 11-12" xfId="11167" xr:uid="{00000000-0005-0000-0000-0000E9270000}"/>
    <cellStyle name="_ИспМощн_forms v.21~95_Программа надежности трубопроводов 2010-2014 от 18 11 09 пообъектно на 2010-2011гг._Программа повышения надежности трубопроводов (2011-2015) для БП 11-12 2" xfId="11168" xr:uid="{00000000-0005-0000-0000-0000EA270000}"/>
    <cellStyle name="_ИспМощн_forms v.21~95_Программа повышения надежности трубопроводов (2011-2015) для БП 11-12" xfId="11169" xr:uid="{00000000-0005-0000-0000-0000EB270000}"/>
    <cellStyle name="_ИспМощн_forms v.21~95_Программа повышения надежности трубопроводов (2011-2015) для БП 11-12 2" xfId="11170" xr:uid="{00000000-0005-0000-0000-0000EC270000}"/>
    <cellStyle name="_ИспМощн_forms v.21~95_Роснефть3_red" xfId="11171" xr:uid="{00000000-0005-0000-0000-0000ED270000}"/>
    <cellStyle name="_ИспМощн_forms v.21~95_СВОД ТН ВНК ЦП 2011-2015 г.г._Рагулина (корректировка от 28.09.10)" xfId="11172" xr:uid="{00000000-0005-0000-0000-0000EE270000}"/>
    <cellStyle name="_ИспМощн_forms v.21~95_СтНГ" xfId="11173" xr:uid="{00000000-0005-0000-0000-0000EF270000}"/>
    <cellStyle name="_ИспМощн_forms v.3~95" xfId="11174" xr:uid="{00000000-0005-0000-0000-0000F0270000}"/>
    <cellStyle name="_ИспМощн_forms v.3~95 2" xfId="11175" xr:uid="{00000000-0005-0000-0000-0000F1270000}"/>
    <cellStyle name="_ИспМощн_forms v.3~95_Доп.программа Ингибирование 2011-14гг" xfId="11176" xr:uid="{00000000-0005-0000-0000-0000F2270000}"/>
    <cellStyle name="_ИспМощн_forms v.3~95_Доп.программа Ингибирование 2011-14гг 2" xfId="11177" xr:uid="{00000000-0005-0000-0000-0000F3270000}"/>
    <cellStyle name="_ИспМощн_forms v.3~95_Доп.программа Ингибирование 2011-14гг_Программа повышения надежности трубопроводов (2011-2015) для БП 11-12" xfId="11178" xr:uid="{00000000-0005-0000-0000-0000F4270000}"/>
    <cellStyle name="_ИспМощн_forms v.3~95_Доп.программа Ингибирование 2011-14гг_Программа повышения надежности трубопроводов (2011-2015) для БП 11-12 2" xfId="11179" xr:uid="{00000000-0005-0000-0000-0000F5270000}"/>
    <cellStyle name="_ИспМощн_forms v.3~95_Ингибирование 2010-2014г  до 22 03 10" xfId="11180" xr:uid="{00000000-0005-0000-0000-0000F6270000}"/>
    <cellStyle name="_ИспМощн_forms v.3~95_Ингибирование 2010-2014г  до 22 03 10 2" xfId="11181" xr:uid="{00000000-0005-0000-0000-0000F7270000}"/>
    <cellStyle name="_ИспМощн_forms v.3~95_Ингибирование 2010-2014г  до 22 03 10_Программа повышения надежности трубопроводов (2011-2015) для БП 11-12" xfId="11182" xr:uid="{00000000-0005-0000-0000-0000F8270000}"/>
    <cellStyle name="_ИспМощн_forms v.3~95_Ингибирование 2010-2014г  до 22 03 10_Программа повышения надежности трубопроводов (2011-2015) для БП 11-12 2" xfId="11183" xr:uid="{00000000-0005-0000-0000-0000F9270000}"/>
    <cellStyle name="_ИспМощн_forms v.3~95_Копия СВОД ТН ВНК ЦП 2011-2015 г.г._Рагулина (корректировка от 3.0912.10)" xfId="11184" xr:uid="{00000000-0005-0000-0000-0000FA270000}"/>
    <cellStyle name="_ИспМощн_forms v.3~95_КР труб 2014" xfId="11185" xr:uid="{00000000-0005-0000-0000-0000FB270000}"/>
    <cellStyle name="_ИспМощн_forms v.3~95_Макет Бизнес-плана Трубопроводы 2011 - 2015 от 15.11.10" xfId="11186" xr:uid="{00000000-0005-0000-0000-0000FC270000}"/>
    <cellStyle name="_ИспМощн_forms v.3~95_Макет НГД 2010-2014" xfId="11187" xr:uid="{00000000-0005-0000-0000-0000FD270000}"/>
    <cellStyle name="_ИспМощн_forms v.3~95_от 13.11.09 с индекс периметра Программа надежности трубопроводов 2010-2014 " xfId="11188" xr:uid="{00000000-0005-0000-0000-0000FE270000}"/>
    <cellStyle name="_ИспМощн_forms v.3~95_от 13.11.09 с индекс периметра Программа надежности трубопроводов 2010-2014  2" xfId="11189" xr:uid="{00000000-0005-0000-0000-0000FF270000}"/>
    <cellStyle name="_ИспМощн_forms v.3~95_от 13.11.09 с индекс периметра Программа надежности трубопроводов 2010-2014 _Доп.программа Ингибирование 2011-14гг" xfId="11190" xr:uid="{00000000-0005-0000-0000-000000280000}"/>
    <cellStyle name="_ИспМощн_forms v.3~95_от 13.11.09 с индекс периметра Программа надежности трубопроводов 2010-2014 _Доп.программа Ингибирование 2011-14гг 2" xfId="11191" xr:uid="{00000000-0005-0000-0000-000001280000}"/>
    <cellStyle name="_ИспМощн_forms v.3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192" xr:uid="{00000000-0005-0000-0000-000002280000}"/>
    <cellStyle name="_ИспМощн_forms v.3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193" xr:uid="{00000000-0005-0000-0000-000003280000}"/>
    <cellStyle name="_ИспМощн_forms v.3~95_от 13.11.09 с индекс периметра Программа надежности трубопроводов 2010-2014 _Ингибирование 2010-2014г  до 22 03 10" xfId="11194" xr:uid="{00000000-0005-0000-0000-000004280000}"/>
    <cellStyle name="_ИспМощн_forms v.3~95_от 13.11.09 с индекс периметра Программа надежности трубопроводов 2010-2014 _Ингибирование 2010-2014г  до 22 03 10 2" xfId="11195" xr:uid="{00000000-0005-0000-0000-000005280000}"/>
    <cellStyle name="_ИспМощн_forms v.3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196" xr:uid="{00000000-0005-0000-0000-000006280000}"/>
    <cellStyle name="_ИспМощн_forms v.3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197" xr:uid="{00000000-0005-0000-0000-000007280000}"/>
    <cellStyle name="_ИспМощн_forms v.3~95_от 13.11.09 с индекс периметра Программа надежности трубопроводов 2010-2014 _Программа Ингибирования 2010-2014г   01 04 10" xfId="11198" xr:uid="{00000000-0005-0000-0000-000008280000}"/>
    <cellStyle name="_ИспМощн_forms v.3~95_от 13.11.09 с индекс периметра Программа надежности трубопроводов 2010-2014 _Программа Ингибирования 2010-2014г   01 04 10 2" xfId="11199" xr:uid="{00000000-0005-0000-0000-000009280000}"/>
    <cellStyle name="_ИспМощн_forms v.3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200" xr:uid="{00000000-0005-0000-0000-00000A280000}"/>
    <cellStyle name="_ИспМощн_forms v.3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201" xr:uid="{00000000-0005-0000-0000-00000B280000}"/>
    <cellStyle name="_ИспМощн_forms v.3~95_от 13.11.09 с индекс периметра Программа надежности трубопроводов 2010-2014 _Программа повышения надежности трубопроводов (2011-2015) для БП 11-12" xfId="11202" xr:uid="{00000000-0005-0000-0000-00000C280000}"/>
    <cellStyle name="_ИспМощн_forms v.3~95_от 13.11.09 с индекс периметра Программа надежности трубопроводов 2010-2014 _Программа повышения надежности трубопроводов (2011-2015) для БП 11-12 2" xfId="11203" xr:uid="{00000000-0005-0000-0000-00000D280000}"/>
    <cellStyle name="_ИспМощн_forms v.3~95_Приложение №2 форма 4.4 Макет НГД 2013-2017" xfId="11204" xr:uid="{00000000-0005-0000-0000-00000E280000}"/>
    <cellStyle name="_ИспМощн_forms v.3~95_Приложение диагностика" xfId="11205" xr:uid="{00000000-0005-0000-0000-00000F280000}"/>
    <cellStyle name="_ИспМощн_forms v.3~95_Приложение диагностика (2)" xfId="11206" xr:uid="{00000000-0005-0000-0000-000010280000}"/>
    <cellStyle name="_ИспМощн_forms v.3~95_Программа Ингибирования 2010-2014г   01 04 10" xfId="11207" xr:uid="{00000000-0005-0000-0000-000011280000}"/>
    <cellStyle name="_ИспМощн_forms v.3~95_Программа Ингибирования 2010-2014г   01 04 10 2" xfId="11208" xr:uid="{00000000-0005-0000-0000-000012280000}"/>
    <cellStyle name="_ИспМощн_forms v.3~95_Программа Ингибирования 2010-2014г   01 04 10_Программа повышения надежности трубопроводов (2011-2015) для БП 11-12" xfId="11209" xr:uid="{00000000-0005-0000-0000-000013280000}"/>
    <cellStyle name="_ИспМощн_forms v.3~95_Программа Ингибирования 2010-2014г   01 04 10_Программа повышения надежности трубопроводов (2011-2015) для БП 11-12 2" xfId="11210" xr:uid="{00000000-0005-0000-0000-000014280000}"/>
    <cellStyle name="_ИспМощн_forms v.3~95_Программа надежности трубопроводов 2010-2014 от 13 11 09 с индекс периметра" xfId="11211" xr:uid="{00000000-0005-0000-0000-000015280000}"/>
    <cellStyle name="_ИспМощн_forms v.3~95_Программа надежности трубопроводов 2010-2014 от 13 11 09 с индекс периметра 2" xfId="11212" xr:uid="{00000000-0005-0000-0000-000016280000}"/>
    <cellStyle name="_ИспМощн_forms v.3~95_Программа надежности трубопроводов 2010-2014 от 13 11 09 с индекс периметра_Программа повышения надежности трубопроводов (2011-2015) для БП 11-12" xfId="11213" xr:uid="{00000000-0005-0000-0000-000017280000}"/>
    <cellStyle name="_ИспМощн_forms v.3~95_Программа надежности трубопроводов 2010-2014 от 13 11 09 с индекс периметра_Программа повышения надежности трубопроводов (2011-2015) для БП 11-12 2" xfId="11214" xr:uid="{00000000-0005-0000-0000-000018280000}"/>
    <cellStyle name="_ИспМощн_forms v.3~95_Программа надежности трубопроводов 2010-2014 от 18 11 09 пообъектно на 2010-2011гг." xfId="11215" xr:uid="{00000000-0005-0000-0000-000019280000}"/>
    <cellStyle name="_ИспМощн_forms v.3~95_Программа надежности трубопроводов 2010-2014 от 18 11 09 пообъектно на 2010-2011гг. 2" xfId="11216" xr:uid="{00000000-0005-0000-0000-00001A280000}"/>
    <cellStyle name="_ИспМощн_forms v.3~95_Программа надежности трубопроводов 2010-2014 от 18 11 09 пообъектно на 2010-2011гг._Программа повышения надежности трубопроводов (2011-2015) для БП 11-12" xfId="11217" xr:uid="{00000000-0005-0000-0000-00001B280000}"/>
    <cellStyle name="_ИспМощн_forms v.3~95_Программа надежности трубопроводов 2010-2014 от 18 11 09 пообъектно на 2010-2011гг._Программа повышения надежности трубопроводов (2011-2015) для БП 11-12 2" xfId="11218" xr:uid="{00000000-0005-0000-0000-00001C280000}"/>
    <cellStyle name="_ИспМощн_forms v.3~95_Программа повышения надежности трубопроводов (2011-2015) для БП 11-12" xfId="11219" xr:uid="{00000000-0005-0000-0000-00001D280000}"/>
    <cellStyle name="_ИспМощн_forms v.3~95_Программа повышения надежности трубопроводов (2011-2015) для БП 11-12 2" xfId="11220" xr:uid="{00000000-0005-0000-0000-00001E280000}"/>
    <cellStyle name="_ИспМощн_forms v.3~95_Роснефть3_red" xfId="11221" xr:uid="{00000000-0005-0000-0000-00001F280000}"/>
    <cellStyle name="_ИспМощн_forms v.3~95_СВОД ТН ВНК ЦП 2011-2015 г.г._Рагулина (корректировка от 28.09.10)" xfId="11222" xr:uid="{00000000-0005-0000-0000-000020280000}"/>
    <cellStyle name="_ИспМощн_forms v.3~95_СтНГ" xfId="11223" xr:uid="{00000000-0005-0000-0000-000021280000}"/>
    <cellStyle name="_ИспМощн_forms v.К21~95" xfId="11224" xr:uid="{00000000-0005-0000-0000-000022280000}"/>
    <cellStyle name="_ИспМощн_forms v.К21~95 2" xfId="11225" xr:uid="{00000000-0005-0000-0000-000023280000}"/>
    <cellStyle name="_ИспМощн_forms v.К21~95_Доп.программа Ингибирование 2011-14гг" xfId="11226" xr:uid="{00000000-0005-0000-0000-000024280000}"/>
    <cellStyle name="_ИспМощн_forms v.К21~95_Доп.программа Ингибирование 2011-14гг 2" xfId="11227" xr:uid="{00000000-0005-0000-0000-000025280000}"/>
    <cellStyle name="_ИспМощн_forms v.К21~95_Доп.программа Ингибирование 2011-14гг_Программа повышения надежности трубопроводов (2011-2015) для БП 11-12" xfId="11228" xr:uid="{00000000-0005-0000-0000-000026280000}"/>
    <cellStyle name="_ИспМощн_forms v.К21~95_Доп.программа Ингибирование 2011-14гг_Программа повышения надежности трубопроводов (2011-2015) для БП 11-12 2" xfId="11229" xr:uid="{00000000-0005-0000-0000-000027280000}"/>
    <cellStyle name="_ИспМощн_forms v.К21~95_Ингибирование 2010-2014г  до 22 03 10" xfId="11230" xr:uid="{00000000-0005-0000-0000-000028280000}"/>
    <cellStyle name="_ИспМощн_forms v.К21~95_Ингибирование 2010-2014г  до 22 03 10 2" xfId="11231" xr:uid="{00000000-0005-0000-0000-000029280000}"/>
    <cellStyle name="_ИспМощн_forms v.К21~95_Ингибирование 2010-2014г  до 22 03 10_Программа повышения надежности трубопроводов (2011-2015) для БП 11-12" xfId="11232" xr:uid="{00000000-0005-0000-0000-00002A280000}"/>
    <cellStyle name="_ИспМощн_forms v.К21~95_Ингибирование 2010-2014г  до 22 03 10_Программа повышения надежности трубопроводов (2011-2015) для БП 11-12 2" xfId="11233" xr:uid="{00000000-0005-0000-0000-00002B280000}"/>
    <cellStyle name="_ИспМощн_forms v.К21~95_Копия СВОД ТН ВНК ЦП 2011-2015 г.г._Рагулина (корректировка от 3.0912.10)" xfId="11234" xr:uid="{00000000-0005-0000-0000-00002C280000}"/>
    <cellStyle name="_ИспМощн_forms v.К21~95_КР труб 2014" xfId="11235" xr:uid="{00000000-0005-0000-0000-00002D280000}"/>
    <cellStyle name="_ИспМощн_forms v.К21~95_Макет Бизнес-плана Трубопроводы 2011 - 2015 от 15.11.10" xfId="11236" xr:uid="{00000000-0005-0000-0000-00002E280000}"/>
    <cellStyle name="_ИспМощн_forms v.К21~95_Макет НГД 2010-2014" xfId="11237" xr:uid="{00000000-0005-0000-0000-00002F280000}"/>
    <cellStyle name="_ИспМощн_forms v.К21~95_от 13.11.09 с индекс периметра Программа надежности трубопроводов 2010-2014 " xfId="11238" xr:uid="{00000000-0005-0000-0000-000030280000}"/>
    <cellStyle name="_ИспМощн_forms v.К21~95_от 13.11.09 с индекс периметра Программа надежности трубопроводов 2010-2014  2" xfId="11239" xr:uid="{00000000-0005-0000-0000-000031280000}"/>
    <cellStyle name="_ИспМощн_forms v.К21~95_от 13.11.09 с индекс периметра Программа надежности трубопроводов 2010-2014 _Доп.программа Ингибирование 2011-14гг" xfId="11240" xr:uid="{00000000-0005-0000-0000-000032280000}"/>
    <cellStyle name="_ИспМощн_forms v.К21~95_от 13.11.09 с индекс периметра Программа надежности трубопроводов 2010-2014 _Доп.программа Ингибирование 2011-14гг 2" xfId="11241" xr:uid="{00000000-0005-0000-0000-000033280000}"/>
    <cellStyle name="_ИспМощн_forms v.К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242" xr:uid="{00000000-0005-0000-0000-000034280000}"/>
    <cellStyle name="_ИспМощн_forms v.К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243" xr:uid="{00000000-0005-0000-0000-000035280000}"/>
    <cellStyle name="_ИспМощн_forms v.К21~95_от 13.11.09 с индекс периметра Программа надежности трубопроводов 2010-2014 _Ингибирование 2010-2014г  до 22 03 10" xfId="11244" xr:uid="{00000000-0005-0000-0000-000036280000}"/>
    <cellStyle name="_ИспМощн_forms v.К21~95_от 13.11.09 с индекс периметра Программа надежности трубопроводов 2010-2014 _Ингибирование 2010-2014г  до 22 03 10 2" xfId="11245" xr:uid="{00000000-0005-0000-0000-000037280000}"/>
    <cellStyle name="_ИспМощн_forms v.К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246" xr:uid="{00000000-0005-0000-0000-000038280000}"/>
    <cellStyle name="_ИспМощн_forms v.К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247" xr:uid="{00000000-0005-0000-0000-000039280000}"/>
    <cellStyle name="_ИспМощн_forms v.К21~95_от 13.11.09 с индекс периметра Программа надежности трубопроводов 2010-2014 _Программа Ингибирования 2010-2014г   01 04 10" xfId="11248" xr:uid="{00000000-0005-0000-0000-00003A280000}"/>
    <cellStyle name="_ИспМощн_forms v.К21~95_от 13.11.09 с индекс периметра Программа надежности трубопроводов 2010-2014 _Программа Ингибирования 2010-2014г   01 04 10 2" xfId="11249" xr:uid="{00000000-0005-0000-0000-00003B280000}"/>
    <cellStyle name="_ИспМощн_forms v.К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250" xr:uid="{00000000-0005-0000-0000-00003C280000}"/>
    <cellStyle name="_ИспМощн_forms v.К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251" xr:uid="{00000000-0005-0000-0000-00003D280000}"/>
    <cellStyle name="_ИспМощн_forms v.К21~95_от 13.11.09 с индекс периметра Программа надежности трубопроводов 2010-2014 _Программа повышения надежности трубопроводов (2011-2015) для БП 11-12" xfId="11252" xr:uid="{00000000-0005-0000-0000-00003E280000}"/>
    <cellStyle name="_ИспМощн_forms v.К21~95_от 13.11.09 с индекс периметра Программа надежности трубопроводов 2010-2014 _Программа повышения надежности трубопроводов (2011-2015) для БП 11-12 2" xfId="11253" xr:uid="{00000000-0005-0000-0000-00003F280000}"/>
    <cellStyle name="_ИспМощн_forms v.К21~95_Приложение №2 форма 4.4 Макет НГД 2013-2017" xfId="11254" xr:uid="{00000000-0005-0000-0000-000040280000}"/>
    <cellStyle name="_ИспМощн_forms v.К21~95_Приложение диагностика" xfId="11255" xr:uid="{00000000-0005-0000-0000-000041280000}"/>
    <cellStyle name="_ИспМощн_forms v.К21~95_Приложение диагностика (2)" xfId="11256" xr:uid="{00000000-0005-0000-0000-000042280000}"/>
    <cellStyle name="_ИспМощн_forms v.К21~95_Программа Ингибирования 2010-2014г   01 04 10" xfId="11257" xr:uid="{00000000-0005-0000-0000-000043280000}"/>
    <cellStyle name="_ИспМощн_forms v.К21~95_Программа Ингибирования 2010-2014г   01 04 10 2" xfId="11258" xr:uid="{00000000-0005-0000-0000-000044280000}"/>
    <cellStyle name="_ИспМощн_forms v.К21~95_Программа Ингибирования 2010-2014г   01 04 10_Программа повышения надежности трубопроводов (2011-2015) для БП 11-12" xfId="11259" xr:uid="{00000000-0005-0000-0000-000045280000}"/>
    <cellStyle name="_ИспМощн_forms v.К21~95_Программа Ингибирования 2010-2014г   01 04 10_Программа повышения надежности трубопроводов (2011-2015) для БП 11-12 2" xfId="11260" xr:uid="{00000000-0005-0000-0000-000046280000}"/>
    <cellStyle name="_ИспМощн_forms v.К21~95_Программа надежности трубопроводов 2010-2014 от 13 11 09 с индекс периметра" xfId="11261" xr:uid="{00000000-0005-0000-0000-000047280000}"/>
    <cellStyle name="_ИспМощн_forms v.К21~95_Программа надежности трубопроводов 2010-2014 от 13 11 09 с индекс периметра 2" xfId="11262" xr:uid="{00000000-0005-0000-0000-000048280000}"/>
    <cellStyle name="_ИспМощн_forms v.К21~95_Программа надежности трубопроводов 2010-2014 от 13 11 09 с индекс периметра_Программа повышения надежности трубопроводов (2011-2015) для БП 11-12" xfId="11263" xr:uid="{00000000-0005-0000-0000-000049280000}"/>
    <cellStyle name="_ИспМощн_forms v.К21~95_Программа надежности трубопроводов 2010-2014 от 13 11 09 с индекс периметра_Программа повышения надежности трубопроводов (2011-2015) для БП 11-12 2" xfId="11264" xr:uid="{00000000-0005-0000-0000-00004A280000}"/>
    <cellStyle name="_ИспМощн_forms v.К21~95_Программа надежности трубопроводов 2010-2014 от 18 11 09 пообъектно на 2010-2011гг." xfId="11265" xr:uid="{00000000-0005-0000-0000-00004B280000}"/>
    <cellStyle name="_ИспМощн_forms v.К21~95_Программа надежности трубопроводов 2010-2014 от 18 11 09 пообъектно на 2010-2011гг. 2" xfId="11266" xr:uid="{00000000-0005-0000-0000-00004C280000}"/>
    <cellStyle name="_ИспМощн_forms v.К21~95_Программа надежности трубопроводов 2010-2014 от 18 11 09 пообъектно на 2010-2011гг._Программа повышения надежности трубопроводов (2011-2015) для БП 11-12" xfId="11267" xr:uid="{00000000-0005-0000-0000-00004D280000}"/>
    <cellStyle name="_ИспМощн_forms v.К21~95_Программа надежности трубопроводов 2010-2014 от 18 11 09 пообъектно на 2010-2011гг._Программа повышения надежности трубопроводов (2011-2015) для БП 11-12 2" xfId="11268" xr:uid="{00000000-0005-0000-0000-00004E280000}"/>
    <cellStyle name="_ИспМощн_forms v.К21~95_Программа повышения надежности трубопроводов (2011-2015) для БП 11-12" xfId="11269" xr:uid="{00000000-0005-0000-0000-00004F280000}"/>
    <cellStyle name="_ИспМощн_forms v.К21~95_Программа повышения надежности трубопроводов (2011-2015) для БП 11-12 2" xfId="11270" xr:uid="{00000000-0005-0000-0000-000050280000}"/>
    <cellStyle name="_ИспМощн_forms v.К21~95_Роснефть3_red" xfId="11271" xr:uid="{00000000-0005-0000-0000-000051280000}"/>
    <cellStyle name="_ИспМощн_forms v.К21~95_СВОД ТН ВНК ЦП 2011-2015 г.г._Рагулина (корректировка от 28.09.10)" xfId="11272" xr:uid="{00000000-0005-0000-0000-000052280000}"/>
    <cellStyle name="_ИспМощн_forms v.К21~95_СтНГ" xfId="11273" xr:uid="{00000000-0005-0000-0000-000053280000}"/>
    <cellStyle name="_ИспМощн_БизнесАНХК_2000" xfId="11274" xr:uid="{00000000-0005-0000-0000-000054280000}"/>
    <cellStyle name="_ИспМощн_БизнесАНХК_2000 2" xfId="11275" xr:uid="{00000000-0005-0000-0000-000055280000}"/>
    <cellStyle name="_ИспМощн_БизнесАНХК_2000_Доп.программа Ингибирование 2011-14гг" xfId="11276" xr:uid="{00000000-0005-0000-0000-000056280000}"/>
    <cellStyle name="_ИспМощн_БизнесАНХК_2000_Доп.программа Ингибирование 2011-14гг 2" xfId="11277" xr:uid="{00000000-0005-0000-0000-000057280000}"/>
    <cellStyle name="_ИспМощн_БизнесАНХК_2000_Доп.программа Ингибирование 2011-14гг_Программа повышения надежности трубопроводов (2011-2015) для БП 11-12" xfId="11278" xr:uid="{00000000-0005-0000-0000-000058280000}"/>
    <cellStyle name="_ИспМощн_БизнесАНХК_2000_Доп.программа Ингибирование 2011-14гг_Программа повышения надежности трубопроводов (2011-2015) для БП 11-12 2" xfId="11279" xr:uid="{00000000-0005-0000-0000-000059280000}"/>
    <cellStyle name="_ИспМощн_БизнесАНХК_2000_Ингибирование 2010-2014г  до 22 03 10" xfId="11280" xr:uid="{00000000-0005-0000-0000-00005A280000}"/>
    <cellStyle name="_ИспМощн_БизнесАНХК_2000_Ингибирование 2010-2014г  до 22 03 10 2" xfId="11281" xr:uid="{00000000-0005-0000-0000-00005B280000}"/>
    <cellStyle name="_ИспМощн_БизнесАНХК_2000_Ингибирование 2010-2014г  до 22 03 10_Программа повышения надежности трубопроводов (2011-2015) для БП 11-12" xfId="11282" xr:uid="{00000000-0005-0000-0000-00005C280000}"/>
    <cellStyle name="_ИспМощн_БизнесАНХК_2000_Ингибирование 2010-2014г  до 22 03 10_Программа повышения надежности трубопроводов (2011-2015) для БП 11-12 2" xfId="11283" xr:uid="{00000000-0005-0000-0000-00005D280000}"/>
    <cellStyle name="_ИспМощн_БизнесАНХК_2000_Копия СВОД ТН ВНК ЦП 2011-2015 г.г._Рагулина (корректировка от 3.0912.10)" xfId="11284" xr:uid="{00000000-0005-0000-0000-00005E280000}"/>
    <cellStyle name="_ИспМощн_БизнесАНХК_2000_КР труб 2014" xfId="11285" xr:uid="{00000000-0005-0000-0000-00005F280000}"/>
    <cellStyle name="_ИспМощн_БизнесАНХК_2000_Макет Бизнес-плана Трубопроводы 2011 - 2015 от 15.11.10" xfId="11286" xr:uid="{00000000-0005-0000-0000-000060280000}"/>
    <cellStyle name="_ИспМощн_БизнесАНХК_2000_Макет НГД 2010-2014" xfId="11287" xr:uid="{00000000-0005-0000-0000-000061280000}"/>
    <cellStyle name="_ИспМощн_БизнесАНХК_2000_от 13.11.09 с индекс периметра Программа надежности трубопроводов 2010-2014 " xfId="11288" xr:uid="{00000000-0005-0000-0000-000062280000}"/>
    <cellStyle name="_ИспМощн_БизнесАНХК_2000_от 13.11.09 с индекс периметра Программа надежности трубопроводов 2010-2014  2" xfId="11289" xr:uid="{00000000-0005-0000-0000-000063280000}"/>
    <cellStyle name="_ИспМощн_БизнесАНХК_2000_от 13.11.09 с индекс периметра Программа надежности трубопроводов 2010-2014 _Доп.программа Ингибирование 2011-14гг" xfId="11290" xr:uid="{00000000-0005-0000-0000-000064280000}"/>
    <cellStyle name="_ИспМощн_БизнесАНХК_2000_от 13.11.09 с индекс периметра Программа надежности трубопроводов 2010-2014 _Доп.программа Ингибирование 2011-14гг 2" xfId="11291" xr:uid="{00000000-0005-0000-0000-000065280000}"/>
    <cellStyle name="_ИспМощн_БизнесАНХК_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292" xr:uid="{00000000-0005-0000-0000-000066280000}"/>
    <cellStyle name="_ИспМощн_БизнесАНХК_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293" xr:uid="{00000000-0005-0000-0000-000067280000}"/>
    <cellStyle name="_ИспМощн_БизнесАНХК_2000_от 13.11.09 с индекс периметра Программа надежности трубопроводов 2010-2014 _Ингибирование 2010-2014г  до 22 03 10" xfId="11294" xr:uid="{00000000-0005-0000-0000-000068280000}"/>
    <cellStyle name="_ИспМощн_БизнесАНХК_2000_от 13.11.09 с индекс периметра Программа надежности трубопроводов 2010-2014 _Ингибирование 2010-2014г  до 22 03 10 2" xfId="11295" xr:uid="{00000000-0005-0000-0000-000069280000}"/>
    <cellStyle name="_ИспМощн_БизнесАНХК_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296" xr:uid="{00000000-0005-0000-0000-00006A280000}"/>
    <cellStyle name="_ИспМощн_БизнесАНХК_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297" xr:uid="{00000000-0005-0000-0000-00006B280000}"/>
    <cellStyle name="_ИспМощн_БизнесАНХК_2000_от 13.11.09 с индекс периметра Программа надежности трубопроводов 2010-2014 _Программа Ингибирования 2010-2014г   01 04 10" xfId="11298" xr:uid="{00000000-0005-0000-0000-00006C280000}"/>
    <cellStyle name="_ИспМощн_БизнесАНХК_2000_от 13.11.09 с индекс периметра Программа надежности трубопроводов 2010-2014 _Программа Ингибирования 2010-2014г   01 04 10 2" xfId="11299" xr:uid="{00000000-0005-0000-0000-00006D280000}"/>
    <cellStyle name="_ИспМощн_БизнесАНХК_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300" xr:uid="{00000000-0005-0000-0000-00006E280000}"/>
    <cellStyle name="_ИспМощн_БизнесАНХК_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301" xr:uid="{00000000-0005-0000-0000-00006F280000}"/>
    <cellStyle name="_ИспМощн_БизнесАНХК_2000_от 13.11.09 с индекс периметра Программа надежности трубопроводов 2010-2014 _Программа повышения надежности трубопроводов (2011-2015) для БП 11-12" xfId="11302" xr:uid="{00000000-0005-0000-0000-000070280000}"/>
    <cellStyle name="_ИспМощн_БизнесАНХК_2000_от 13.11.09 с индекс периметра Программа надежности трубопроводов 2010-2014 _Программа повышения надежности трубопроводов (2011-2015) для БП 11-12 2" xfId="11303" xr:uid="{00000000-0005-0000-0000-000071280000}"/>
    <cellStyle name="_ИспМощн_БизнесАНХК_2000_Приложение №2 форма 4.4 Макет НГД 2013-2017" xfId="11304" xr:uid="{00000000-0005-0000-0000-000072280000}"/>
    <cellStyle name="_ИспМощн_БизнесАНХК_2000_Приложение диагностика" xfId="11305" xr:uid="{00000000-0005-0000-0000-000073280000}"/>
    <cellStyle name="_ИспМощн_БизнесАНХК_2000_Приложение диагностика (2)" xfId="11306" xr:uid="{00000000-0005-0000-0000-000074280000}"/>
    <cellStyle name="_ИспМощн_БизнесАНХК_2000_Программа Ингибирования 2010-2014г   01 04 10" xfId="11307" xr:uid="{00000000-0005-0000-0000-000075280000}"/>
    <cellStyle name="_ИспМощн_БизнесАНХК_2000_Программа Ингибирования 2010-2014г   01 04 10 2" xfId="11308" xr:uid="{00000000-0005-0000-0000-000076280000}"/>
    <cellStyle name="_ИспМощн_БизнесАНХК_2000_Программа Ингибирования 2010-2014г   01 04 10_Программа повышения надежности трубопроводов (2011-2015) для БП 11-12" xfId="11309" xr:uid="{00000000-0005-0000-0000-000077280000}"/>
    <cellStyle name="_ИспМощн_БизнесАНХК_2000_Программа Ингибирования 2010-2014г   01 04 10_Программа повышения надежности трубопроводов (2011-2015) для БП 11-12 2" xfId="11310" xr:uid="{00000000-0005-0000-0000-000078280000}"/>
    <cellStyle name="_ИспМощн_БизнесАНХК_2000_Программа надежности трубопроводов 2010-2014 от 13 11 09 с индекс периметра" xfId="11311" xr:uid="{00000000-0005-0000-0000-000079280000}"/>
    <cellStyle name="_ИспМощн_БизнесАНХК_2000_Программа надежности трубопроводов 2010-2014 от 13 11 09 с индекс периметра 2" xfId="11312" xr:uid="{00000000-0005-0000-0000-00007A280000}"/>
    <cellStyle name="_ИспМощн_БизнесАНХК_2000_Программа надежности трубопроводов 2010-2014 от 13 11 09 с индекс периметра_Программа повышения надежности трубопроводов (2011-2015) для БП 11-12" xfId="11313" xr:uid="{00000000-0005-0000-0000-00007B280000}"/>
    <cellStyle name="_ИспМощн_БизнесАНХК_2000_Программа надежности трубопроводов 2010-2014 от 13 11 09 с индекс периметра_Программа повышения надежности трубопроводов (2011-2015) для БП 11-12 2" xfId="11314" xr:uid="{00000000-0005-0000-0000-00007C280000}"/>
    <cellStyle name="_ИспМощн_БизнесАНХК_2000_Программа надежности трубопроводов 2010-2014 от 18 11 09 пообъектно на 2010-2011гг." xfId="11315" xr:uid="{00000000-0005-0000-0000-00007D280000}"/>
    <cellStyle name="_ИспМощн_БизнесАНХК_2000_Программа надежности трубопроводов 2010-2014 от 18 11 09 пообъектно на 2010-2011гг. 2" xfId="11316" xr:uid="{00000000-0005-0000-0000-00007E280000}"/>
    <cellStyle name="_ИспМощн_БизнесАНХК_2000_Программа надежности трубопроводов 2010-2014 от 18 11 09 пообъектно на 2010-2011гг._Программа повышения надежности трубопроводов (2011-2015) для БП 11-12" xfId="11317" xr:uid="{00000000-0005-0000-0000-00007F280000}"/>
    <cellStyle name="_ИспМощн_БизнесАНХК_2000_Программа надежности трубопроводов 2010-2014 от 18 11 09 пообъектно на 2010-2011гг._Программа повышения надежности трубопроводов (2011-2015) для БП 11-12 2" xfId="11318" xr:uid="{00000000-0005-0000-0000-000080280000}"/>
    <cellStyle name="_ИспМощн_БизнесАНХК_2000_Программа повышения надежности трубопроводов (2011-2015) для БП 11-12" xfId="11319" xr:uid="{00000000-0005-0000-0000-000081280000}"/>
    <cellStyle name="_ИспМощн_БизнесАНХК_2000_Программа повышения надежности трубопроводов (2011-2015) для БП 11-12 2" xfId="11320" xr:uid="{00000000-0005-0000-0000-000082280000}"/>
    <cellStyle name="_ИспМощн_БизнесАНХК_2000_Роснефть3_red" xfId="11321" xr:uid="{00000000-0005-0000-0000-000083280000}"/>
    <cellStyle name="_ИспМощн_БизнесАНХК_2000_СВОД ТН ВНК ЦП 2011-2015 г.г._Рагулина (корректировка от 28.09.10)" xfId="11322" xr:uid="{00000000-0005-0000-0000-000084280000}"/>
    <cellStyle name="_ИспМощн_БизнесАНХК_2000_СтНГ" xfId="11323" xr:uid="{00000000-0005-0000-0000-000085280000}"/>
    <cellStyle name="_ИспМощн_Б-п 2000" xfId="11324" xr:uid="{00000000-0005-0000-0000-000086280000}"/>
    <cellStyle name="_ИспМощн_Б-п 2000 2" xfId="11325" xr:uid="{00000000-0005-0000-0000-000087280000}"/>
    <cellStyle name="_ИспМощн_Б-п 2000_Доп.программа Ингибирование 2011-14гг" xfId="11326" xr:uid="{00000000-0005-0000-0000-000088280000}"/>
    <cellStyle name="_ИспМощн_Б-п 2000_Доп.программа Ингибирование 2011-14гг 2" xfId="11327" xr:uid="{00000000-0005-0000-0000-000089280000}"/>
    <cellStyle name="_ИспМощн_Б-п 2000_Доп.программа Ингибирование 2011-14гг_Программа повышения надежности трубопроводов (2011-2015) для БП 11-12" xfId="11328" xr:uid="{00000000-0005-0000-0000-00008A280000}"/>
    <cellStyle name="_ИспМощн_Б-п 2000_Доп.программа Ингибирование 2011-14гг_Программа повышения надежности трубопроводов (2011-2015) для БП 11-12 2" xfId="11329" xr:uid="{00000000-0005-0000-0000-00008B280000}"/>
    <cellStyle name="_ИспМощн_Б-п 2000_Ингибирование 2010-2014г  до 22 03 10" xfId="11330" xr:uid="{00000000-0005-0000-0000-00008C280000}"/>
    <cellStyle name="_ИспМощн_Б-п 2000_Ингибирование 2010-2014г  до 22 03 10 2" xfId="11331" xr:uid="{00000000-0005-0000-0000-00008D280000}"/>
    <cellStyle name="_ИспМощн_Б-п 2000_Ингибирование 2010-2014г  до 22 03 10_Программа повышения надежности трубопроводов (2011-2015) для БП 11-12" xfId="11332" xr:uid="{00000000-0005-0000-0000-00008E280000}"/>
    <cellStyle name="_ИспМощн_Б-п 2000_Ингибирование 2010-2014г  до 22 03 10_Программа повышения надежности трубопроводов (2011-2015) для БП 11-12 2" xfId="11333" xr:uid="{00000000-0005-0000-0000-00008F280000}"/>
    <cellStyle name="_ИспМощн_Б-п 2000_Копия СВОД ТН ВНК ЦП 2011-2015 г.г._Рагулина (корректировка от 3.0912.10)" xfId="11334" xr:uid="{00000000-0005-0000-0000-000090280000}"/>
    <cellStyle name="_ИспМощн_Б-п 2000_КР труб 2014" xfId="11335" xr:uid="{00000000-0005-0000-0000-000091280000}"/>
    <cellStyle name="_ИспМощн_Б-п 2000_Макет Бизнес-плана Трубопроводы 2011 - 2015 от 15.11.10" xfId="11336" xr:uid="{00000000-0005-0000-0000-000092280000}"/>
    <cellStyle name="_ИспМощн_Б-п 2000_Макет НГД 2010-2014" xfId="11337" xr:uid="{00000000-0005-0000-0000-000093280000}"/>
    <cellStyle name="_ИспМощн_Б-п 2000_от 13.11.09 с индекс периметра Программа надежности трубопроводов 2010-2014 " xfId="11338" xr:uid="{00000000-0005-0000-0000-000094280000}"/>
    <cellStyle name="_ИспМощн_Б-п 2000_от 13.11.09 с индекс периметра Программа надежности трубопроводов 2010-2014  2" xfId="11339" xr:uid="{00000000-0005-0000-0000-000095280000}"/>
    <cellStyle name="_ИспМощн_Б-п 2000_от 13.11.09 с индекс периметра Программа надежности трубопроводов 2010-2014 _Доп.программа Ингибирование 2011-14гг" xfId="11340" xr:uid="{00000000-0005-0000-0000-000096280000}"/>
    <cellStyle name="_ИспМощн_Б-п 2000_от 13.11.09 с индекс периметра Программа надежности трубопроводов 2010-2014 _Доп.программа Ингибирование 2011-14гг 2" xfId="11341" xr:uid="{00000000-0005-0000-0000-000097280000}"/>
    <cellStyle name="_ИспМощн_Б-п 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342" xr:uid="{00000000-0005-0000-0000-000098280000}"/>
    <cellStyle name="_ИспМощн_Б-п 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343" xr:uid="{00000000-0005-0000-0000-000099280000}"/>
    <cellStyle name="_ИспМощн_Б-п 2000_от 13.11.09 с индекс периметра Программа надежности трубопроводов 2010-2014 _Ингибирование 2010-2014г  до 22 03 10" xfId="11344" xr:uid="{00000000-0005-0000-0000-00009A280000}"/>
    <cellStyle name="_ИспМощн_Б-п 2000_от 13.11.09 с индекс периметра Программа надежности трубопроводов 2010-2014 _Ингибирование 2010-2014г  до 22 03 10 2" xfId="11345" xr:uid="{00000000-0005-0000-0000-00009B280000}"/>
    <cellStyle name="_ИспМощн_Б-п 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346" xr:uid="{00000000-0005-0000-0000-00009C280000}"/>
    <cellStyle name="_ИспМощн_Б-п 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347" xr:uid="{00000000-0005-0000-0000-00009D280000}"/>
    <cellStyle name="_ИспМощн_Б-п 2000_от 13.11.09 с индекс периметра Программа надежности трубопроводов 2010-2014 _Программа Ингибирования 2010-2014г   01 04 10" xfId="11348" xr:uid="{00000000-0005-0000-0000-00009E280000}"/>
    <cellStyle name="_ИспМощн_Б-п 2000_от 13.11.09 с индекс периметра Программа надежности трубопроводов 2010-2014 _Программа Ингибирования 2010-2014г   01 04 10 2" xfId="11349" xr:uid="{00000000-0005-0000-0000-00009F280000}"/>
    <cellStyle name="_ИспМощн_Б-п 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350" xr:uid="{00000000-0005-0000-0000-0000A0280000}"/>
    <cellStyle name="_ИспМощн_Б-п 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351" xr:uid="{00000000-0005-0000-0000-0000A1280000}"/>
    <cellStyle name="_ИспМощн_Б-п 2000_от 13.11.09 с индекс периметра Программа надежности трубопроводов 2010-2014 _Программа повышения надежности трубопроводов (2011-2015) для БП 11-12" xfId="11352" xr:uid="{00000000-0005-0000-0000-0000A2280000}"/>
    <cellStyle name="_ИспМощн_Б-п 2000_от 13.11.09 с индекс периметра Программа надежности трубопроводов 2010-2014 _Программа повышения надежности трубопроводов (2011-2015) для БП 11-12 2" xfId="11353" xr:uid="{00000000-0005-0000-0000-0000A3280000}"/>
    <cellStyle name="_ИспМощн_Б-п 2000_Приложение №2 форма 4.4 Макет НГД 2013-2017" xfId="11354" xr:uid="{00000000-0005-0000-0000-0000A4280000}"/>
    <cellStyle name="_ИспМощн_Б-п 2000_Приложение диагностика" xfId="11355" xr:uid="{00000000-0005-0000-0000-0000A5280000}"/>
    <cellStyle name="_ИспМощн_Б-п 2000_Приложение диагностика (2)" xfId="11356" xr:uid="{00000000-0005-0000-0000-0000A6280000}"/>
    <cellStyle name="_ИспМощн_Б-п 2000_Программа Ингибирования 2010-2014г   01 04 10" xfId="11357" xr:uid="{00000000-0005-0000-0000-0000A7280000}"/>
    <cellStyle name="_ИспМощн_Б-п 2000_Программа Ингибирования 2010-2014г   01 04 10 2" xfId="11358" xr:uid="{00000000-0005-0000-0000-0000A8280000}"/>
    <cellStyle name="_ИспМощн_Б-п 2000_Программа Ингибирования 2010-2014г   01 04 10_Программа повышения надежности трубопроводов (2011-2015) для БП 11-12" xfId="11359" xr:uid="{00000000-0005-0000-0000-0000A9280000}"/>
    <cellStyle name="_ИспМощн_Б-п 2000_Программа Ингибирования 2010-2014г   01 04 10_Программа повышения надежности трубопроводов (2011-2015) для БП 11-12 2" xfId="11360" xr:uid="{00000000-0005-0000-0000-0000AA280000}"/>
    <cellStyle name="_ИспМощн_Б-п 2000_Программа надежности трубопроводов 2010-2014 от 13 11 09 с индекс периметра" xfId="11361" xr:uid="{00000000-0005-0000-0000-0000AB280000}"/>
    <cellStyle name="_ИспМощн_Б-п 2000_Программа надежности трубопроводов 2010-2014 от 13 11 09 с индекс периметра 2" xfId="11362" xr:uid="{00000000-0005-0000-0000-0000AC280000}"/>
    <cellStyle name="_ИспМощн_Б-п 2000_Программа надежности трубопроводов 2010-2014 от 13 11 09 с индекс периметра_Программа повышения надежности трубопроводов (2011-2015) для БП 11-12" xfId="11363" xr:uid="{00000000-0005-0000-0000-0000AD280000}"/>
    <cellStyle name="_ИспМощн_Б-п 2000_Программа надежности трубопроводов 2010-2014 от 13 11 09 с индекс периметра_Программа повышения надежности трубопроводов (2011-2015) для БП 11-12 2" xfId="11364" xr:uid="{00000000-0005-0000-0000-0000AE280000}"/>
    <cellStyle name="_ИспМощн_Б-п 2000_Программа надежности трубопроводов 2010-2014 от 18 11 09 пообъектно на 2010-2011гг." xfId="11365" xr:uid="{00000000-0005-0000-0000-0000AF280000}"/>
    <cellStyle name="_ИспМощн_Б-п 2000_Программа надежности трубопроводов 2010-2014 от 18 11 09 пообъектно на 2010-2011гг. 2" xfId="11366" xr:uid="{00000000-0005-0000-0000-0000B0280000}"/>
    <cellStyle name="_ИспМощн_Б-п 2000_Программа надежности трубопроводов 2010-2014 от 18 11 09 пообъектно на 2010-2011гг._Программа повышения надежности трубопроводов (2011-2015) для БП 11-12" xfId="11367" xr:uid="{00000000-0005-0000-0000-0000B1280000}"/>
    <cellStyle name="_ИспМощн_Б-п 2000_Программа надежности трубопроводов 2010-2014 от 18 11 09 пообъектно на 2010-2011гг._Программа повышения надежности трубопроводов (2011-2015) для БП 11-12 2" xfId="11368" xr:uid="{00000000-0005-0000-0000-0000B2280000}"/>
    <cellStyle name="_ИспМощн_Б-п 2000_Программа повышения надежности трубопроводов (2011-2015) для БП 11-12" xfId="11369" xr:uid="{00000000-0005-0000-0000-0000B3280000}"/>
    <cellStyle name="_ИспМощн_Б-п 2000_Программа повышения надежности трубопроводов (2011-2015) для БП 11-12 2" xfId="11370" xr:uid="{00000000-0005-0000-0000-0000B4280000}"/>
    <cellStyle name="_ИспМощн_Б-п 2000_Роснефть3_red" xfId="11371" xr:uid="{00000000-0005-0000-0000-0000B5280000}"/>
    <cellStyle name="_ИспМощн_Б-п 2000_СВОД ТН ВНК ЦП 2011-2015 г.г._Рагулина (корректировка от 28.09.10)" xfId="11372" xr:uid="{00000000-0005-0000-0000-0000B6280000}"/>
    <cellStyle name="_ИспМощн_Б-п 2000_СтНГ" xfId="11373" xr:uid="{00000000-0005-0000-0000-0000B7280000}"/>
    <cellStyle name="_ИспМощн_Б-П2000" xfId="11374" xr:uid="{00000000-0005-0000-0000-0000B8280000}"/>
    <cellStyle name="_ИспМощн_Б-П2000 2" xfId="11375" xr:uid="{00000000-0005-0000-0000-0000B9280000}"/>
    <cellStyle name="_ИспМощн_Б-П2000_Доп.программа Ингибирование 2011-14гг" xfId="11376" xr:uid="{00000000-0005-0000-0000-0000BA280000}"/>
    <cellStyle name="_ИспМощн_Б-П2000_Доп.программа Ингибирование 2011-14гг 2" xfId="11377" xr:uid="{00000000-0005-0000-0000-0000BB280000}"/>
    <cellStyle name="_ИспМощн_Б-П2000_Доп.программа Ингибирование 2011-14гг_Программа повышения надежности трубопроводов (2011-2015) для БП 11-12" xfId="11378" xr:uid="{00000000-0005-0000-0000-0000BC280000}"/>
    <cellStyle name="_ИспМощн_Б-П2000_Доп.программа Ингибирование 2011-14гг_Программа повышения надежности трубопроводов (2011-2015) для БП 11-12 2" xfId="11379" xr:uid="{00000000-0005-0000-0000-0000BD280000}"/>
    <cellStyle name="_ИспМощн_Б-П2000_Ингибирование 2010-2014г  до 22 03 10" xfId="11380" xr:uid="{00000000-0005-0000-0000-0000BE280000}"/>
    <cellStyle name="_ИспМощн_Б-П2000_Ингибирование 2010-2014г  до 22 03 10 2" xfId="11381" xr:uid="{00000000-0005-0000-0000-0000BF280000}"/>
    <cellStyle name="_ИспМощн_Б-П2000_Ингибирование 2010-2014г  до 22 03 10_Программа повышения надежности трубопроводов (2011-2015) для БП 11-12" xfId="11382" xr:uid="{00000000-0005-0000-0000-0000C0280000}"/>
    <cellStyle name="_ИспМощн_Б-П2000_Ингибирование 2010-2014г  до 22 03 10_Программа повышения надежности трубопроводов (2011-2015) для БП 11-12 2" xfId="11383" xr:uid="{00000000-0005-0000-0000-0000C1280000}"/>
    <cellStyle name="_ИспМощн_Б-П2000_Копия СВОД ТН ВНК ЦП 2011-2015 г.г._Рагулина (корректировка от 3.0912.10)" xfId="11384" xr:uid="{00000000-0005-0000-0000-0000C2280000}"/>
    <cellStyle name="_ИспМощн_Б-П2000_КР труб 2014" xfId="11385" xr:uid="{00000000-0005-0000-0000-0000C3280000}"/>
    <cellStyle name="_ИспМощн_Б-П2000_Макет Бизнес-плана Трубопроводы 2011 - 2015 от 15.11.10" xfId="11386" xr:uid="{00000000-0005-0000-0000-0000C4280000}"/>
    <cellStyle name="_ИспМощн_Б-П2000_Макет НГД 2010-2014" xfId="11387" xr:uid="{00000000-0005-0000-0000-0000C5280000}"/>
    <cellStyle name="_ИспМощн_Б-П2000_от 13.11.09 с индекс периметра Программа надежности трубопроводов 2010-2014 " xfId="11388" xr:uid="{00000000-0005-0000-0000-0000C6280000}"/>
    <cellStyle name="_ИспМощн_Б-П2000_от 13.11.09 с индекс периметра Программа надежности трубопроводов 2010-2014  2" xfId="11389" xr:uid="{00000000-0005-0000-0000-0000C7280000}"/>
    <cellStyle name="_ИспМощн_Б-П2000_от 13.11.09 с индекс периметра Программа надежности трубопроводов 2010-2014 _Доп.программа Ингибирование 2011-14гг" xfId="11390" xr:uid="{00000000-0005-0000-0000-0000C8280000}"/>
    <cellStyle name="_ИспМощн_Б-П2000_от 13.11.09 с индекс периметра Программа надежности трубопроводов 2010-2014 _Доп.программа Ингибирование 2011-14гг 2" xfId="11391" xr:uid="{00000000-0005-0000-0000-0000C9280000}"/>
    <cellStyle name="_ИспМощн_Б-П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392" xr:uid="{00000000-0005-0000-0000-0000CA280000}"/>
    <cellStyle name="_ИспМощн_Б-П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393" xr:uid="{00000000-0005-0000-0000-0000CB280000}"/>
    <cellStyle name="_ИспМощн_Б-П2000_от 13.11.09 с индекс периметра Программа надежности трубопроводов 2010-2014 _Ингибирование 2010-2014г  до 22 03 10" xfId="11394" xr:uid="{00000000-0005-0000-0000-0000CC280000}"/>
    <cellStyle name="_ИспМощн_Б-П2000_от 13.11.09 с индекс периметра Программа надежности трубопроводов 2010-2014 _Ингибирование 2010-2014г  до 22 03 10 2" xfId="11395" xr:uid="{00000000-0005-0000-0000-0000CD280000}"/>
    <cellStyle name="_ИспМощн_Б-П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396" xr:uid="{00000000-0005-0000-0000-0000CE280000}"/>
    <cellStyle name="_ИспМощн_Б-П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397" xr:uid="{00000000-0005-0000-0000-0000CF280000}"/>
    <cellStyle name="_ИспМощн_Б-П2000_от 13.11.09 с индекс периметра Программа надежности трубопроводов 2010-2014 _Программа Ингибирования 2010-2014г   01 04 10" xfId="11398" xr:uid="{00000000-0005-0000-0000-0000D0280000}"/>
    <cellStyle name="_ИспМощн_Б-П2000_от 13.11.09 с индекс периметра Программа надежности трубопроводов 2010-2014 _Программа Ингибирования 2010-2014г   01 04 10 2" xfId="11399" xr:uid="{00000000-0005-0000-0000-0000D1280000}"/>
    <cellStyle name="_ИспМощн_Б-П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400" xr:uid="{00000000-0005-0000-0000-0000D2280000}"/>
    <cellStyle name="_ИспМощн_Б-П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401" xr:uid="{00000000-0005-0000-0000-0000D3280000}"/>
    <cellStyle name="_ИспМощн_Б-П2000_от 13.11.09 с индекс периметра Программа надежности трубопроводов 2010-2014 _Программа повышения надежности трубопроводов (2011-2015) для БП 11-12" xfId="11402" xr:uid="{00000000-0005-0000-0000-0000D4280000}"/>
    <cellStyle name="_ИспМощн_Б-П2000_от 13.11.09 с индекс периметра Программа надежности трубопроводов 2010-2014 _Программа повышения надежности трубопроводов (2011-2015) для БП 11-12 2" xfId="11403" xr:uid="{00000000-0005-0000-0000-0000D5280000}"/>
    <cellStyle name="_ИспМощн_Б-П2000_Приложение №2 форма 4.4 Макет НГД 2013-2017" xfId="11404" xr:uid="{00000000-0005-0000-0000-0000D6280000}"/>
    <cellStyle name="_ИспМощн_Б-П2000_Приложение диагностика" xfId="11405" xr:uid="{00000000-0005-0000-0000-0000D7280000}"/>
    <cellStyle name="_ИспМощн_Б-П2000_Приложение диагностика (2)" xfId="11406" xr:uid="{00000000-0005-0000-0000-0000D8280000}"/>
    <cellStyle name="_ИспМощн_Б-П2000_Программа Ингибирования 2010-2014г   01 04 10" xfId="11407" xr:uid="{00000000-0005-0000-0000-0000D9280000}"/>
    <cellStyle name="_ИспМощн_Б-П2000_Программа Ингибирования 2010-2014г   01 04 10 2" xfId="11408" xr:uid="{00000000-0005-0000-0000-0000DA280000}"/>
    <cellStyle name="_ИспМощн_Б-П2000_Программа Ингибирования 2010-2014г   01 04 10_Программа повышения надежности трубопроводов (2011-2015) для БП 11-12" xfId="11409" xr:uid="{00000000-0005-0000-0000-0000DB280000}"/>
    <cellStyle name="_ИспМощн_Б-П2000_Программа Ингибирования 2010-2014г   01 04 10_Программа повышения надежности трубопроводов (2011-2015) для БП 11-12 2" xfId="11410" xr:uid="{00000000-0005-0000-0000-0000DC280000}"/>
    <cellStyle name="_ИспМощн_Б-П2000_Программа надежности трубопроводов 2010-2014 от 13 11 09 с индекс периметра" xfId="11411" xr:uid="{00000000-0005-0000-0000-0000DD280000}"/>
    <cellStyle name="_ИспМощн_Б-П2000_Программа надежности трубопроводов 2010-2014 от 13 11 09 с индекс периметра 2" xfId="11412" xr:uid="{00000000-0005-0000-0000-0000DE280000}"/>
    <cellStyle name="_ИспМощн_Б-П2000_Программа надежности трубопроводов 2010-2014 от 13 11 09 с индекс периметра_Программа повышения надежности трубопроводов (2011-2015) для БП 11-12" xfId="11413" xr:uid="{00000000-0005-0000-0000-0000DF280000}"/>
    <cellStyle name="_ИспМощн_Б-П2000_Программа надежности трубопроводов 2010-2014 от 13 11 09 с индекс периметра_Программа повышения надежности трубопроводов (2011-2015) для БП 11-12 2" xfId="11414" xr:uid="{00000000-0005-0000-0000-0000E0280000}"/>
    <cellStyle name="_ИспМощн_Б-П2000_Программа надежности трубопроводов 2010-2014 от 18 11 09 пообъектно на 2010-2011гг." xfId="11415" xr:uid="{00000000-0005-0000-0000-0000E1280000}"/>
    <cellStyle name="_ИспМощн_Б-П2000_Программа надежности трубопроводов 2010-2014 от 18 11 09 пообъектно на 2010-2011гг. 2" xfId="11416" xr:uid="{00000000-0005-0000-0000-0000E2280000}"/>
    <cellStyle name="_ИспМощн_Б-П2000_Программа надежности трубопроводов 2010-2014 от 18 11 09 пообъектно на 2010-2011гг._Программа повышения надежности трубопроводов (2011-2015) для БП 11-12" xfId="11417" xr:uid="{00000000-0005-0000-0000-0000E3280000}"/>
    <cellStyle name="_ИспМощн_Б-П2000_Программа надежности трубопроводов 2010-2014 от 18 11 09 пообъектно на 2010-2011гг._Программа повышения надежности трубопроводов (2011-2015) для БП 11-12 2" xfId="11418" xr:uid="{00000000-0005-0000-0000-0000E4280000}"/>
    <cellStyle name="_ИспМощн_Б-П2000_Программа повышения надежности трубопроводов (2011-2015) для БП 11-12" xfId="11419" xr:uid="{00000000-0005-0000-0000-0000E5280000}"/>
    <cellStyle name="_ИспМощн_Б-П2000_Программа повышения надежности трубопроводов (2011-2015) для БП 11-12 2" xfId="11420" xr:uid="{00000000-0005-0000-0000-0000E6280000}"/>
    <cellStyle name="_ИспМощн_Б-П2000_Роснефть3_red" xfId="11421" xr:uid="{00000000-0005-0000-0000-0000E7280000}"/>
    <cellStyle name="_ИспМощн_Б-П2000_СВОД ТН ВНК ЦП 2011-2015 г.г._Рагулина (корректировка от 28.09.10)" xfId="11422" xr:uid="{00000000-0005-0000-0000-0000E8280000}"/>
    <cellStyle name="_ИспМощн_Б-П2000_СтНГ" xfId="11423" xr:uid="{00000000-0005-0000-0000-0000E9280000}"/>
    <cellStyle name="_ИспМощн_Доп.программа Ингибирование 2011-14гг" xfId="11424" xr:uid="{00000000-0005-0000-0000-0000EA280000}"/>
    <cellStyle name="_ИспМощн_Доп.программа Ингибирование 2011-14гг 2" xfId="11425" xr:uid="{00000000-0005-0000-0000-0000EB280000}"/>
    <cellStyle name="_ИспМощн_Доп.программа Ингибирование 2011-14гг_Программа повышения надежности трубопроводов (2011-2015) для БП 11-12" xfId="11426" xr:uid="{00000000-0005-0000-0000-0000EC280000}"/>
    <cellStyle name="_ИспМощн_Доп.программа Ингибирование 2011-14гг_Программа повышения надежности трубопроводов (2011-2015) для БП 11-12 2" xfId="11427" xr:uid="{00000000-0005-0000-0000-0000ED280000}"/>
    <cellStyle name="_ИспМощн_Ингибирование 2010-2014г  до 22 03 10" xfId="11428" xr:uid="{00000000-0005-0000-0000-0000EE280000}"/>
    <cellStyle name="_ИспМощн_Ингибирование 2010-2014г  до 22 03 10 2" xfId="11429" xr:uid="{00000000-0005-0000-0000-0000EF280000}"/>
    <cellStyle name="_ИспМощн_Ингибирование 2010-2014г  до 22 03 10_Программа повышения надежности трубопроводов (2011-2015) для БП 11-12" xfId="11430" xr:uid="{00000000-0005-0000-0000-0000F0280000}"/>
    <cellStyle name="_ИспМощн_Ингибирование 2010-2014г  до 22 03 10_Программа повышения надежности трубопроводов (2011-2015) для БП 11-12 2" xfId="11431" xr:uid="{00000000-0005-0000-0000-0000F1280000}"/>
    <cellStyle name="_ИспМощн_Копия СВОД ТН ВНК ЦП 2011-2015 г.г._Рагулина (корректировка от 3.0912.10)" xfId="11432" xr:uid="{00000000-0005-0000-0000-0000F2280000}"/>
    <cellStyle name="_ИспМощн_КР труб 2014" xfId="11433" xr:uid="{00000000-0005-0000-0000-0000F3280000}"/>
    <cellStyle name="_ИспМощн_Макет Бизнес-плана Трубопроводы 2011 - 2015 от 15.11.10" xfId="11434" xr:uid="{00000000-0005-0000-0000-0000F4280000}"/>
    <cellStyle name="_ИспМощн_Макет НГД 2010-2014" xfId="11435" xr:uid="{00000000-0005-0000-0000-0000F5280000}"/>
    <cellStyle name="_ИспМощн_Наша форма б.плана" xfId="11436" xr:uid="{00000000-0005-0000-0000-0000F6280000}"/>
    <cellStyle name="_ИспМощн_Наша форма б.плана 2" xfId="11437" xr:uid="{00000000-0005-0000-0000-0000F7280000}"/>
    <cellStyle name="_ИспМощн_Наша форма б.плана_Доп.программа Ингибирование 2011-14гг" xfId="11438" xr:uid="{00000000-0005-0000-0000-0000F8280000}"/>
    <cellStyle name="_ИспМощн_Наша форма б.плана_Доп.программа Ингибирование 2011-14гг 2" xfId="11439" xr:uid="{00000000-0005-0000-0000-0000F9280000}"/>
    <cellStyle name="_ИспМощн_Наша форма б.плана_Доп.программа Ингибирование 2011-14гг_Программа повышения надежности трубопроводов (2011-2015) для БП 11-12" xfId="11440" xr:uid="{00000000-0005-0000-0000-0000FA280000}"/>
    <cellStyle name="_ИспМощн_Наша форма б.плана_Доп.программа Ингибирование 2011-14гг_Программа повышения надежности трубопроводов (2011-2015) для БП 11-12 2" xfId="11441" xr:uid="{00000000-0005-0000-0000-0000FB280000}"/>
    <cellStyle name="_ИспМощн_Наша форма б.плана_Ингибирование 2010-2014г  до 22 03 10" xfId="11442" xr:uid="{00000000-0005-0000-0000-0000FC280000}"/>
    <cellStyle name="_ИспМощн_Наша форма б.плана_Ингибирование 2010-2014г  до 22 03 10 2" xfId="11443" xr:uid="{00000000-0005-0000-0000-0000FD280000}"/>
    <cellStyle name="_ИспМощн_Наша форма б.плана_Ингибирование 2010-2014г  до 22 03 10_Программа повышения надежности трубопроводов (2011-2015) для БП 11-12" xfId="11444" xr:uid="{00000000-0005-0000-0000-0000FE280000}"/>
    <cellStyle name="_ИспМощн_Наша форма б.плана_Ингибирование 2010-2014г  до 22 03 10_Программа повышения надежности трубопроводов (2011-2015) для БП 11-12 2" xfId="11445" xr:uid="{00000000-0005-0000-0000-0000FF280000}"/>
    <cellStyle name="_ИспМощн_Наша форма б.плана_Копия СВОД ТН ВНК ЦП 2011-2015 г.г._Рагулина (корректировка от 3.0912.10)" xfId="11446" xr:uid="{00000000-0005-0000-0000-000000290000}"/>
    <cellStyle name="_ИспМощн_Наша форма б.плана_КР труб 2014" xfId="11447" xr:uid="{00000000-0005-0000-0000-000001290000}"/>
    <cellStyle name="_ИспМощн_Наша форма б.плана_Макет Бизнес-плана Трубопроводы 2011 - 2015 от 15.11.10" xfId="11448" xr:uid="{00000000-0005-0000-0000-000002290000}"/>
    <cellStyle name="_ИспМощн_Наша форма б.плана_Макет НГД 2010-2014" xfId="11449" xr:uid="{00000000-0005-0000-0000-000003290000}"/>
    <cellStyle name="_ИспМощн_Наша форма б.плана_от 13.11.09 с индекс периметра Программа надежности трубопроводов 2010-2014 " xfId="11450" xr:uid="{00000000-0005-0000-0000-000004290000}"/>
    <cellStyle name="_ИспМощн_Наша форма б.плана_от 13.11.09 с индекс периметра Программа надежности трубопроводов 2010-2014  2" xfId="11451" xr:uid="{00000000-0005-0000-0000-000005290000}"/>
    <cellStyle name="_ИспМощн_Наша форма б.плана_от 13.11.09 с индекс периметра Программа надежности трубопроводов 2010-2014 _Доп.программа Ингибирование 2011-14гг" xfId="11452" xr:uid="{00000000-0005-0000-0000-000006290000}"/>
    <cellStyle name="_ИспМощн_Наша форма б.плана_от 13.11.09 с индекс периметра Программа надежности трубопроводов 2010-2014 _Доп.программа Ингибирование 2011-14гг 2" xfId="11453" xr:uid="{00000000-0005-0000-0000-000007290000}"/>
    <cellStyle name="_ИспМощн_Наша форма б.плана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454" xr:uid="{00000000-0005-0000-0000-000008290000}"/>
    <cellStyle name="_ИспМощн_Наша форма б.плана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455" xr:uid="{00000000-0005-0000-0000-000009290000}"/>
    <cellStyle name="_ИспМощн_Наша форма б.плана_от 13.11.09 с индекс периметра Программа надежности трубопроводов 2010-2014 _Ингибирование 2010-2014г  до 22 03 10" xfId="11456" xr:uid="{00000000-0005-0000-0000-00000A290000}"/>
    <cellStyle name="_ИспМощн_Наша форма б.плана_от 13.11.09 с индекс периметра Программа надежности трубопроводов 2010-2014 _Ингибирование 2010-2014г  до 22 03 10 2" xfId="11457" xr:uid="{00000000-0005-0000-0000-00000B290000}"/>
    <cellStyle name="_ИспМощн_Наша форма б.плана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458" xr:uid="{00000000-0005-0000-0000-00000C290000}"/>
    <cellStyle name="_ИспМощн_Наша форма б.плана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459" xr:uid="{00000000-0005-0000-0000-00000D290000}"/>
    <cellStyle name="_ИспМощн_Наша форма б.плана_от 13.11.09 с индекс периметра Программа надежности трубопроводов 2010-2014 _Программа Ингибирования 2010-2014г   01 04 10" xfId="11460" xr:uid="{00000000-0005-0000-0000-00000E290000}"/>
    <cellStyle name="_ИспМощн_Наша форма б.плана_от 13.11.09 с индекс периметра Программа надежности трубопроводов 2010-2014 _Программа Ингибирования 2010-2014г   01 04 10 2" xfId="11461" xr:uid="{00000000-0005-0000-0000-00000F290000}"/>
    <cellStyle name="_ИспМощн_Наша форма б.плана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462" xr:uid="{00000000-0005-0000-0000-000010290000}"/>
    <cellStyle name="_ИспМощн_Наша форма б.плана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463" xr:uid="{00000000-0005-0000-0000-000011290000}"/>
    <cellStyle name="_ИспМощн_Наша форма б.плана_от 13.11.09 с индекс периметра Программа надежности трубопроводов 2010-2014 _Программа повышения надежности трубопроводов (2011-2015) для БП 11-12" xfId="11464" xr:uid="{00000000-0005-0000-0000-000012290000}"/>
    <cellStyle name="_ИспМощн_Наша форма б.плана_от 13.11.09 с индекс периметра Программа надежности трубопроводов 2010-2014 _Программа повышения надежности трубопроводов (2011-2015) для БП 11-12 2" xfId="11465" xr:uid="{00000000-0005-0000-0000-000013290000}"/>
    <cellStyle name="_ИспМощн_Наша форма б.плана_Приложение №2 форма 4.4 Макет НГД 2013-2017" xfId="11466" xr:uid="{00000000-0005-0000-0000-000014290000}"/>
    <cellStyle name="_ИспМощн_Наша форма б.плана_Приложение диагностика" xfId="11467" xr:uid="{00000000-0005-0000-0000-000015290000}"/>
    <cellStyle name="_ИспМощн_Наша форма б.плана_Приложение диагностика (2)" xfId="11468" xr:uid="{00000000-0005-0000-0000-000016290000}"/>
    <cellStyle name="_ИспМощн_Наша форма б.плана_Программа Ингибирования 2010-2014г   01 04 10" xfId="11469" xr:uid="{00000000-0005-0000-0000-000017290000}"/>
    <cellStyle name="_ИспМощн_Наша форма б.плана_Программа Ингибирования 2010-2014г   01 04 10 2" xfId="11470" xr:uid="{00000000-0005-0000-0000-000018290000}"/>
    <cellStyle name="_ИспМощн_Наша форма б.плана_Программа Ингибирования 2010-2014г   01 04 10_Программа повышения надежности трубопроводов (2011-2015) для БП 11-12" xfId="11471" xr:uid="{00000000-0005-0000-0000-000019290000}"/>
    <cellStyle name="_ИспМощн_Наша форма б.плана_Программа Ингибирования 2010-2014г   01 04 10_Программа повышения надежности трубопроводов (2011-2015) для БП 11-12 2" xfId="11472" xr:uid="{00000000-0005-0000-0000-00001A290000}"/>
    <cellStyle name="_ИспМощн_Наша форма б.плана_Программа надежности трубопроводов 2010-2014 от 13 11 09 с индекс периметра" xfId="11473" xr:uid="{00000000-0005-0000-0000-00001B290000}"/>
    <cellStyle name="_ИспМощн_Наша форма б.плана_Программа надежности трубопроводов 2010-2014 от 13 11 09 с индекс периметра 2" xfId="11474" xr:uid="{00000000-0005-0000-0000-00001C290000}"/>
    <cellStyle name="_ИспМощн_Наша форма б.плана_Программа надежности трубопроводов 2010-2014 от 13 11 09 с индекс периметра_Программа повышения надежности трубопроводов (2011-2015) для БП 11-12" xfId="11475" xr:uid="{00000000-0005-0000-0000-00001D290000}"/>
    <cellStyle name="_ИспМощн_Наша форма б.плана_Программа надежности трубопроводов 2010-2014 от 13 11 09 с индекс периметра_Программа повышения надежности трубопроводов (2011-2015) для БП 11-12 2" xfId="11476" xr:uid="{00000000-0005-0000-0000-00001E290000}"/>
    <cellStyle name="_ИспМощн_Наша форма б.плана_Программа надежности трубопроводов 2010-2014 от 18 11 09 пообъектно на 2010-2011гг." xfId="11477" xr:uid="{00000000-0005-0000-0000-00001F290000}"/>
    <cellStyle name="_ИспМощн_Наша форма б.плана_Программа надежности трубопроводов 2010-2014 от 18 11 09 пообъектно на 2010-2011гг. 2" xfId="11478" xr:uid="{00000000-0005-0000-0000-000020290000}"/>
    <cellStyle name="_ИспМощн_Наша форма б.плана_Программа надежности трубопроводов 2010-2014 от 18 11 09 пообъектно на 2010-2011гг._Программа повышения надежности трубопроводов (2011-2015) для БП 11-12" xfId="11479" xr:uid="{00000000-0005-0000-0000-000021290000}"/>
    <cellStyle name="_ИспМощн_Наша форма б.плана_Программа надежности трубопроводов 2010-2014 от 18 11 09 пообъектно на 2010-2011гг._Программа повышения надежности трубопроводов (2011-2015) для БП 11-12 2" xfId="11480" xr:uid="{00000000-0005-0000-0000-000022290000}"/>
    <cellStyle name="_ИспМощн_Наша форма б.плана_Программа повышения надежности трубопроводов (2011-2015) для БП 11-12" xfId="11481" xr:uid="{00000000-0005-0000-0000-000023290000}"/>
    <cellStyle name="_ИспМощн_Наша форма б.плана_Программа повышения надежности трубопроводов (2011-2015) для БП 11-12 2" xfId="11482" xr:uid="{00000000-0005-0000-0000-000024290000}"/>
    <cellStyle name="_ИспМощн_Наша форма б.плана_Роснефть3_red" xfId="11483" xr:uid="{00000000-0005-0000-0000-000025290000}"/>
    <cellStyle name="_ИспМощн_Наша форма б.плана_СВОД ТН ВНК ЦП 2011-2015 г.г._Рагулина (корректировка от 28.09.10)" xfId="11484" xr:uid="{00000000-0005-0000-0000-000026290000}"/>
    <cellStyle name="_ИспМощн_Наша форма б.плана_СтНГ" xfId="11485" xr:uid="{00000000-0005-0000-0000-000027290000}"/>
    <cellStyle name="_ИспМощн_от 13.11.09 с индекс периметра Программа надежности трубопроводов 2010-2014 " xfId="11486" xr:uid="{00000000-0005-0000-0000-000028290000}"/>
    <cellStyle name="_ИспМощн_от 13.11.09 с индекс периметра Программа надежности трубопроводов 2010-2014  2" xfId="11487" xr:uid="{00000000-0005-0000-0000-000029290000}"/>
    <cellStyle name="_ИспМощн_от 13.11.09 с индекс периметра Программа надежности трубопроводов 2010-2014 _Доп.программа Ингибирование 2011-14гг" xfId="11488" xr:uid="{00000000-0005-0000-0000-00002A290000}"/>
    <cellStyle name="_ИспМощн_от 13.11.09 с индекс периметра Программа надежности трубопроводов 2010-2014 _Доп.программа Ингибирование 2011-14гг 2" xfId="11489" xr:uid="{00000000-0005-0000-0000-00002B290000}"/>
    <cellStyle name="_ИспМощн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490" xr:uid="{00000000-0005-0000-0000-00002C290000}"/>
    <cellStyle name="_ИспМощн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491" xr:uid="{00000000-0005-0000-0000-00002D290000}"/>
    <cellStyle name="_ИспМощн_от 13.11.09 с индекс периметра Программа надежности трубопроводов 2010-2014 _Ингибирование 2010-2014г  до 22 03 10" xfId="11492" xr:uid="{00000000-0005-0000-0000-00002E290000}"/>
    <cellStyle name="_ИспМощн_от 13.11.09 с индекс периметра Программа надежности трубопроводов 2010-2014 _Ингибирование 2010-2014г  до 22 03 10 2" xfId="11493" xr:uid="{00000000-0005-0000-0000-00002F290000}"/>
    <cellStyle name="_ИспМощн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494" xr:uid="{00000000-0005-0000-0000-000030290000}"/>
    <cellStyle name="_ИспМощн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495" xr:uid="{00000000-0005-0000-0000-000031290000}"/>
    <cellStyle name="_ИспМощн_от 13.11.09 с индекс периметра Программа надежности трубопроводов 2010-2014 _Программа Ингибирования 2010-2014г   01 04 10" xfId="11496" xr:uid="{00000000-0005-0000-0000-000032290000}"/>
    <cellStyle name="_ИспМощн_от 13.11.09 с индекс периметра Программа надежности трубопроводов 2010-2014 _Программа Ингибирования 2010-2014г   01 04 10 2" xfId="11497" xr:uid="{00000000-0005-0000-0000-000033290000}"/>
    <cellStyle name="_ИспМощн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498" xr:uid="{00000000-0005-0000-0000-000034290000}"/>
    <cellStyle name="_ИспМощн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499" xr:uid="{00000000-0005-0000-0000-000035290000}"/>
    <cellStyle name="_ИспМощн_от 13.11.09 с индекс периметра Программа надежности трубопроводов 2010-2014 _Программа повышения надежности трубопроводов (2011-2015) для БП 11-12" xfId="11500" xr:uid="{00000000-0005-0000-0000-000036290000}"/>
    <cellStyle name="_ИспМощн_от 13.11.09 с индекс периметра Программа надежности трубопроводов 2010-2014 _Программа повышения надежности трубопроводов (2011-2015) для БП 11-12 2" xfId="11501" xr:uid="{00000000-0005-0000-0000-000037290000}"/>
    <cellStyle name="_ИспМощн_ПИ-1" xfId="11502" xr:uid="{00000000-0005-0000-0000-000038290000}"/>
    <cellStyle name="_ИспМощн_ПИ-1 2" xfId="11503" xr:uid="{00000000-0005-0000-0000-000039290000}"/>
    <cellStyle name="_ИспМощн_ПИ-1_Доп.программа Ингибирование 2011-14гг" xfId="11504" xr:uid="{00000000-0005-0000-0000-00003A290000}"/>
    <cellStyle name="_ИспМощн_ПИ-1_Доп.программа Ингибирование 2011-14гг 2" xfId="11505" xr:uid="{00000000-0005-0000-0000-00003B290000}"/>
    <cellStyle name="_ИспМощн_ПИ-1_Доп.программа Ингибирование 2011-14гг_Программа повышения надежности трубопроводов (2011-2015) для БП 11-12" xfId="11506" xr:uid="{00000000-0005-0000-0000-00003C290000}"/>
    <cellStyle name="_ИспМощн_ПИ-1_Доп.программа Ингибирование 2011-14гг_Программа повышения надежности трубопроводов (2011-2015) для БП 11-12 2" xfId="11507" xr:uid="{00000000-0005-0000-0000-00003D290000}"/>
    <cellStyle name="_ИспМощн_ПИ-1_Ингибирование 2010-2014г  до 22 03 10" xfId="11508" xr:uid="{00000000-0005-0000-0000-00003E290000}"/>
    <cellStyle name="_ИспМощн_ПИ-1_Ингибирование 2010-2014г  до 22 03 10 2" xfId="11509" xr:uid="{00000000-0005-0000-0000-00003F290000}"/>
    <cellStyle name="_ИспМощн_ПИ-1_Ингибирование 2010-2014г  до 22 03 10_Программа повышения надежности трубопроводов (2011-2015) для БП 11-12" xfId="11510" xr:uid="{00000000-0005-0000-0000-000040290000}"/>
    <cellStyle name="_ИспМощн_ПИ-1_Ингибирование 2010-2014г  до 22 03 10_Программа повышения надежности трубопроводов (2011-2015) для БП 11-12 2" xfId="11511" xr:uid="{00000000-0005-0000-0000-000041290000}"/>
    <cellStyle name="_ИспМощн_ПИ-1_Копия СВОД ТН ВНК ЦП 2011-2015 г.г._Рагулина (корректировка от 3.0912.10)" xfId="11512" xr:uid="{00000000-0005-0000-0000-000042290000}"/>
    <cellStyle name="_ИспМощн_ПИ-1_КР труб 2014" xfId="11513" xr:uid="{00000000-0005-0000-0000-000043290000}"/>
    <cellStyle name="_ИспМощн_ПИ-1_Макет Бизнес-плана Трубопроводы 2011 - 2015 от 15.11.10" xfId="11514" xr:uid="{00000000-0005-0000-0000-000044290000}"/>
    <cellStyle name="_ИспМощн_ПИ-1_Макет НГД 2010-2014" xfId="11515" xr:uid="{00000000-0005-0000-0000-000045290000}"/>
    <cellStyle name="_ИспМощн_ПИ-1_от 13.11.09 с индекс периметра Программа надежности трубопроводов 2010-2014 " xfId="11516" xr:uid="{00000000-0005-0000-0000-000046290000}"/>
    <cellStyle name="_ИспМощн_ПИ-1_от 13.11.09 с индекс периметра Программа надежности трубопроводов 2010-2014  2" xfId="11517" xr:uid="{00000000-0005-0000-0000-000047290000}"/>
    <cellStyle name="_ИспМощн_ПИ-1_от 13.11.09 с индекс периметра Программа надежности трубопроводов 2010-2014 _Доп.программа Ингибирование 2011-14гг" xfId="11518" xr:uid="{00000000-0005-0000-0000-000048290000}"/>
    <cellStyle name="_ИспМощн_ПИ-1_от 13.11.09 с индекс периметра Программа надежности трубопроводов 2010-2014 _Доп.программа Ингибирование 2011-14гг 2" xfId="11519" xr:uid="{00000000-0005-0000-0000-000049290000}"/>
    <cellStyle name="_ИспМощн_ПИ-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520" xr:uid="{00000000-0005-0000-0000-00004A290000}"/>
    <cellStyle name="_ИспМощн_ПИ-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521" xr:uid="{00000000-0005-0000-0000-00004B290000}"/>
    <cellStyle name="_ИспМощн_ПИ-1_от 13.11.09 с индекс периметра Программа надежности трубопроводов 2010-2014 _Ингибирование 2010-2014г  до 22 03 10" xfId="11522" xr:uid="{00000000-0005-0000-0000-00004C290000}"/>
    <cellStyle name="_ИспМощн_ПИ-1_от 13.11.09 с индекс периметра Программа надежности трубопроводов 2010-2014 _Ингибирование 2010-2014г  до 22 03 10 2" xfId="11523" xr:uid="{00000000-0005-0000-0000-00004D290000}"/>
    <cellStyle name="_ИспМощн_ПИ-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524" xr:uid="{00000000-0005-0000-0000-00004E290000}"/>
    <cellStyle name="_ИспМощн_ПИ-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525" xr:uid="{00000000-0005-0000-0000-00004F290000}"/>
    <cellStyle name="_ИспМощн_ПИ-1_от 13.11.09 с индекс периметра Программа надежности трубопроводов 2010-2014 _Программа Ингибирования 2010-2014г   01 04 10" xfId="11526" xr:uid="{00000000-0005-0000-0000-000050290000}"/>
    <cellStyle name="_ИспМощн_ПИ-1_от 13.11.09 с индекс периметра Программа надежности трубопроводов 2010-2014 _Программа Ингибирования 2010-2014г   01 04 10 2" xfId="11527" xr:uid="{00000000-0005-0000-0000-000051290000}"/>
    <cellStyle name="_ИспМощн_ПИ-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528" xr:uid="{00000000-0005-0000-0000-000052290000}"/>
    <cellStyle name="_ИспМощн_ПИ-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529" xr:uid="{00000000-0005-0000-0000-000053290000}"/>
    <cellStyle name="_ИспМощн_ПИ-1_от 13.11.09 с индекс периметра Программа надежности трубопроводов 2010-2014 _Программа повышения надежности трубопроводов (2011-2015) для БП 11-12" xfId="11530" xr:uid="{00000000-0005-0000-0000-000054290000}"/>
    <cellStyle name="_ИспМощн_ПИ-1_от 13.11.09 с индекс периметра Программа надежности трубопроводов 2010-2014 _Программа повышения надежности трубопроводов (2011-2015) для БП 11-12 2" xfId="11531" xr:uid="{00000000-0005-0000-0000-000055290000}"/>
    <cellStyle name="_ИспМощн_ПИ-1_Приложение №2 форма 4.4 Макет НГД 2013-2017" xfId="11532" xr:uid="{00000000-0005-0000-0000-000056290000}"/>
    <cellStyle name="_ИспМощн_ПИ-1_Приложение диагностика" xfId="11533" xr:uid="{00000000-0005-0000-0000-000057290000}"/>
    <cellStyle name="_ИспМощн_ПИ-1_Приложение диагностика (2)" xfId="11534" xr:uid="{00000000-0005-0000-0000-000058290000}"/>
    <cellStyle name="_ИспМощн_ПИ-1_Программа Ингибирования 2010-2014г   01 04 10" xfId="11535" xr:uid="{00000000-0005-0000-0000-000059290000}"/>
    <cellStyle name="_ИспМощн_ПИ-1_Программа Ингибирования 2010-2014г   01 04 10 2" xfId="11536" xr:uid="{00000000-0005-0000-0000-00005A290000}"/>
    <cellStyle name="_ИспМощн_ПИ-1_Программа Ингибирования 2010-2014г   01 04 10_Программа повышения надежности трубопроводов (2011-2015) для БП 11-12" xfId="11537" xr:uid="{00000000-0005-0000-0000-00005B290000}"/>
    <cellStyle name="_ИспМощн_ПИ-1_Программа Ингибирования 2010-2014г   01 04 10_Программа повышения надежности трубопроводов (2011-2015) для БП 11-12 2" xfId="11538" xr:uid="{00000000-0005-0000-0000-00005C290000}"/>
    <cellStyle name="_ИспМощн_ПИ-1_Программа надежности трубопроводов 2010-2014 от 13 11 09 с индекс периметра" xfId="11539" xr:uid="{00000000-0005-0000-0000-00005D290000}"/>
    <cellStyle name="_ИспМощн_ПИ-1_Программа надежности трубопроводов 2010-2014 от 13 11 09 с индекс периметра 2" xfId="11540" xr:uid="{00000000-0005-0000-0000-00005E290000}"/>
    <cellStyle name="_ИспМощн_ПИ-1_Программа надежности трубопроводов 2010-2014 от 13 11 09 с индекс периметра_Программа повышения надежности трубопроводов (2011-2015) для БП 11-12" xfId="11541" xr:uid="{00000000-0005-0000-0000-00005F290000}"/>
    <cellStyle name="_ИспМощн_ПИ-1_Программа надежности трубопроводов 2010-2014 от 13 11 09 с индекс периметра_Программа повышения надежности трубопроводов (2011-2015) для БП 11-12 2" xfId="11542" xr:uid="{00000000-0005-0000-0000-000060290000}"/>
    <cellStyle name="_ИспМощн_ПИ-1_Программа надежности трубопроводов 2010-2014 от 18 11 09 пообъектно на 2010-2011гг." xfId="11543" xr:uid="{00000000-0005-0000-0000-000061290000}"/>
    <cellStyle name="_ИспМощн_ПИ-1_Программа надежности трубопроводов 2010-2014 от 18 11 09 пообъектно на 2010-2011гг. 2" xfId="11544" xr:uid="{00000000-0005-0000-0000-000062290000}"/>
    <cellStyle name="_ИспМощн_ПИ-1_Программа надежности трубопроводов 2010-2014 от 18 11 09 пообъектно на 2010-2011гг._Программа повышения надежности трубопроводов (2011-2015) для БП 11-12" xfId="11545" xr:uid="{00000000-0005-0000-0000-000063290000}"/>
    <cellStyle name="_ИспМощн_ПИ-1_Программа надежности трубопроводов 2010-2014 от 18 11 09 пообъектно на 2010-2011гг._Программа повышения надежности трубопроводов (2011-2015) для БП 11-12 2" xfId="11546" xr:uid="{00000000-0005-0000-0000-000064290000}"/>
    <cellStyle name="_ИспМощн_ПИ-1_Программа повышения надежности трубопроводов (2011-2015) для БП 11-12" xfId="11547" xr:uid="{00000000-0005-0000-0000-000065290000}"/>
    <cellStyle name="_ИспМощн_ПИ-1_Программа повышения надежности трубопроводов (2011-2015) для БП 11-12 2" xfId="11548" xr:uid="{00000000-0005-0000-0000-000066290000}"/>
    <cellStyle name="_ИспМощн_ПИ-1_Роснефть3_red" xfId="11549" xr:uid="{00000000-0005-0000-0000-000067290000}"/>
    <cellStyle name="_ИспМощн_ПИ-1_СВОД ТН ВНК ЦП 2011-2015 г.г._Рагулина (корректировка от 28.09.10)" xfId="11550" xr:uid="{00000000-0005-0000-0000-000068290000}"/>
    <cellStyle name="_ИспМощн_ПИ-1_СтНГ" xfId="11551" xr:uid="{00000000-0005-0000-0000-000069290000}"/>
    <cellStyle name="_ИспМощн_Приложение №2 форма 4.4 Макет НГД 2013-2017" xfId="11552" xr:uid="{00000000-0005-0000-0000-00006A290000}"/>
    <cellStyle name="_ИспМощн_Приложение диагностика" xfId="11553" xr:uid="{00000000-0005-0000-0000-00006B290000}"/>
    <cellStyle name="_ИспМощн_Приложение диагностика (2)" xfId="11554" xr:uid="{00000000-0005-0000-0000-00006C290000}"/>
    <cellStyle name="_ИспМощн_Программа Ингибирования 2010-2014г   01 04 10" xfId="11555" xr:uid="{00000000-0005-0000-0000-00006D290000}"/>
    <cellStyle name="_ИспМощн_Программа Ингибирования 2010-2014г   01 04 10 2" xfId="11556" xr:uid="{00000000-0005-0000-0000-00006E290000}"/>
    <cellStyle name="_ИспМощн_Программа Ингибирования 2010-2014г   01 04 10_Программа повышения надежности трубопроводов (2011-2015) для БП 11-12" xfId="11557" xr:uid="{00000000-0005-0000-0000-00006F290000}"/>
    <cellStyle name="_ИспМощн_Программа Ингибирования 2010-2014г   01 04 10_Программа повышения надежности трубопроводов (2011-2015) для БП 11-12 2" xfId="11558" xr:uid="{00000000-0005-0000-0000-000070290000}"/>
    <cellStyle name="_ИспМощн_Программа надежности трубопроводов 2010-2014 от 13 11 09 с индекс периметра" xfId="11559" xr:uid="{00000000-0005-0000-0000-000071290000}"/>
    <cellStyle name="_ИспМощн_Программа надежности трубопроводов 2010-2014 от 13 11 09 с индекс периметра 2" xfId="11560" xr:uid="{00000000-0005-0000-0000-000072290000}"/>
    <cellStyle name="_ИспМощн_Программа надежности трубопроводов 2010-2014 от 13 11 09 с индекс периметра_Программа повышения надежности трубопроводов (2011-2015) для БП 11-12" xfId="11561" xr:uid="{00000000-0005-0000-0000-000073290000}"/>
    <cellStyle name="_ИспМощн_Программа надежности трубопроводов 2010-2014 от 13 11 09 с индекс периметра_Программа повышения надежности трубопроводов (2011-2015) для БП 11-12 2" xfId="11562" xr:uid="{00000000-0005-0000-0000-000074290000}"/>
    <cellStyle name="_ИспМощн_Программа надежности трубопроводов 2010-2014 от 18 11 09 пообъектно на 2010-2011гг." xfId="11563" xr:uid="{00000000-0005-0000-0000-000075290000}"/>
    <cellStyle name="_ИспМощн_Программа надежности трубопроводов 2010-2014 от 18 11 09 пообъектно на 2010-2011гг. 2" xfId="11564" xr:uid="{00000000-0005-0000-0000-000076290000}"/>
    <cellStyle name="_ИспМощн_Программа надежности трубопроводов 2010-2014 от 18 11 09 пообъектно на 2010-2011гг._Программа повышения надежности трубопроводов (2011-2015) для БП 11-12" xfId="11565" xr:uid="{00000000-0005-0000-0000-000077290000}"/>
    <cellStyle name="_ИспМощн_Программа надежности трубопроводов 2010-2014 от 18 11 09 пообъектно на 2010-2011гг._Программа повышения надежности трубопроводов (2011-2015) для БП 11-12 2" xfId="11566" xr:uid="{00000000-0005-0000-0000-000078290000}"/>
    <cellStyle name="_ИспМощн_Программа повышения надежности трубопроводов (2011-2015) для БП 11-12" xfId="11567" xr:uid="{00000000-0005-0000-0000-000079290000}"/>
    <cellStyle name="_ИспМощн_Программа повышения надежности трубопроводов (2011-2015) для БП 11-12 2" xfId="11568" xr:uid="{00000000-0005-0000-0000-00007A290000}"/>
    <cellStyle name="_ИспМощн_Роснефть3_red" xfId="11569" xr:uid="{00000000-0005-0000-0000-00007B290000}"/>
    <cellStyle name="_ИспМощн_СВОД ТН ВНК ЦП 2011-2015 г.г._Рагулина (корректировка от 28.09.10)" xfId="11570" xr:uid="{00000000-0005-0000-0000-00007C290000}"/>
    <cellStyle name="_ИспМощн_СтНГ" xfId="11571" xr:uid="{00000000-0005-0000-0000-00007D290000}"/>
    <cellStyle name="_Исполнение сметы от Геостроя" xfId="11572" xr:uid="{00000000-0005-0000-0000-00007E290000}"/>
    <cellStyle name="_ИУТТ-сокращение 12.02.09" xfId="11573" xr:uid="{00000000-0005-0000-0000-00007F290000}"/>
    <cellStyle name="_Июнь 2008" xfId="11574" xr:uid="{00000000-0005-0000-0000-000080290000}"/>
    <cellStyle name="_Июнь план график" xfId="11575" xr:uid="{00000000-0005-0000-0000-000081290000}"/>
    <cellStyle name="_к ГТМ" xfId="11576" xr:uid="{00000000-0005-0000-0000-000082290000}"/>
    <cellStyle name="_К ЗАЩИТЕ 2007 УЭТ СУПЕР СУПЕР" xfId="11577" xr:uid="{00000000-0005-0000-0000-000083290000}"/>
    <cellStyle name="_К ЗАЩИТЕ 2007 УЭТ СУПЕР СУПЕР_Роснефть3_red" xfId="11578" xr:uid="{00000000-0005-0000-0000-000084290000}"/>
    <cellStyle name="_к штабу" xfId="11579" xr:uid="{00000000-0005-0000-0000-000085290000}"/>
    <cellStyle name="_Калуга 28 10 02" xfId="11580" xr:uid="{00000000-0005-0000-0000-000086290000}"/>
    <cellStyle name="_Кап.ремонт" xfId="11581" xr:uid="{00000000-0005-0000-0000-000087290000}"/>
    <cellStyle name="_КАПЕКС" xfId="11582" xr:uid="{00000000-0005-0000-0000-000088290000}"/>
    <cellStyle name="_Капиталка 2006  Русснефть" xfId="11583" xr:uid="{00000000-0005-0000-0000-000089290000}"/>
    <cellStyle name="_капитальный ремонт2008" xfId="11584" xr:uid="{00000000-0005-0000-0000-00008A290000}"/>
    <cellStyle name="_капитальный ремонт2008 2" xfId="11585" xr:uid="{00000000-0005-0000-0000-00008B290000}"/>
    <cellStyle name="_капитальный ремонт2008_Роснефть3_red" xfId="11586" xr:uid="{00000000-0005-0000-0000-00008C290000}"/>
    <cellStyle name="_Капы с расшифровками" xfId="11587" xr:uid="{00000000-0005-0000-0000-00008D290000}"/>
    <cellStyle name="_Капы с расшифровками_040822 Profit_Tax_(portal)" xfId="11588" xr:uid="{00000000-0005-0000-0000-00008E290000}"/>
    <cellStyle name="_Капы с расшифровками_040928 Profit_Tax_3Ax1Ax4" xfId="11589" xr:uid="{00000000-0005-0000-0000-00008F290000}"/>
    <cellStyle name="_Капы с расшифровками_Tax Input 5yr plan" xfId="11590" xr:uid="{00000000-0005-0000-0000-000090290000}"/>
    <cellStyle name="_Капы с расшифровками_Книга2" xfId="11591" xr:uid="{00000000-0005-0000-0000-000091290000}"/>
    <cellStyle name="_Капы с расшифровками_Налог_на_прибыль" xfId="11592" xr:uid="{00000000-0005-0000-0000-000092290000}"/>
    <cellStyle name="_Карелия 28 10 02 02" xfId="11593" xr:uid="{00000000-0005-0000-0000-000093290000}"/>
    <cellStyle name="_Каширин КВ 2006-2010 кор" xfId="11594" xr:uid="{00000000-0005-0000-0000-000094290000}"/>
    <cellStyle name="_КВУ на март" xfId="11595" xr:uid="{00000000-0005-0000-0000-000095290000}"/>
    <cellStyle name="_КВУ на март_Новая форма расчёта добычи" xfId="11596" xr:uid="{00000000-0005-0000-0000-000096290000}"/>
    <cellStyle name="_КВУ на март_Новая форма расчёта добычи 2" xfId="11597" xr:uid="{00000000-0005-0000-0000-000097290000}"/>
    <cellStyle name="_КВУ на март_Новая форма расчёта добычи 3" xfId="11598" xr:uid="{00000000-0005-0000-0000-000098290000}"/>
    <cellStyle name="_КВУ на март_ПР декабрь" xfId="11599" xr:uid="{00000000-0005-0000-0000-000099290000}"/>
    <cellStyle name="_КВУ на март_ПР декабрь 2" xfId="11600" xr:uid="{00000000-0005-0000-0000-00009A290000}"/>
    <cellStyle name="_КВУ на март_ПР декабрь 3" xfId="11601" xr:uid="{00000000-0005-0000-0000-00009B290000}"/>
    <cellStyle name="_КВУи замера Рпл по ЮН регион на  фев 2005 г 1 вар " xfId="11602" xr:uid="{00000000-0005-0000-0000-00009C290000}"/>
    <cellStyle name="_КВУи замера Рпл по ЮН регион на  фев 2005 г 1 вар _Новая форма расчёта добычи" xfId="11603" xr:uid="{00000000-0005-0000-0000-00009D290000}"/>
    <cellStyle name="_КВУи замера Рпл по ЮН регион на  фев 2005 г 1 вар _Новая форма расчёта добычи 2" xfId="11604" xr:uid="{00000000-0005-0000-0000-00009E290000}"/>
    <cellStyle name="_КВУи замера Рпл по ЮН регион на  фев 2005 г 1 вар _Новая форма расчёта добычи 3" xfId="11605" xr:uid="{00000000-0005-0000-0000-00009F290000}"/>
    <cellStyle name="_КВУи замера Рпл по ЮН регион на  фев 2005 г 1 вар _ПР декабрь" xfId="11606" xr:uid="{00000000-0005-0000-0000-0000A0290000}"/>
    <cellStyle name="_КВУи замера Рпл по ЮН регион на  фев 2005 г 1 вар _ПР декабрь 2" xfId="11607" xr:uid="{00000000-0005-0000-0000-0000A1290000}"/>
    <cellStyle name="_КВУи замера Рпл по ЮН регион на  фев 2005 г 1 вар _ПР декабрь 3" xfId="11608" xr:uid="{00000000-0005-0000-0000-0000A2290000}"/>
    <cellStyle name="_КВУи замера Рпл по ЮНГ на  фев 2005 г " xfId="11609" xr:uid="{00000000-0005-0000-0000-0000A3290000}"/>
    <cellStyle name="_КВУи замера Рпл по ЮНГ на  фев 2005 г _Новая форма расчёта добычи" xfId="11610" xr:uid="{00000000-0005-0000-0000-0000A4290000}"/>
    <cellStyle name="_КВУи замера Рпл по ЮНГ на  фев 2005 г _Новая форма расчёта добычи 2" xfId="11611" xr:uid="{00000000-0005-0000-0000-0000A5290000}"/>
    <cellStyle name="_КВУи замера Рпл по ЮНГ на  фев 2005 г _Новая форма расчёта добычи 3" xfId="11612" xr:uid="{00000000-0005-0000-0000-0000A6290000}"/>
    <cellStyle name="_КВУи замера Рпл по ЮНГ на  фев 2005 г _ПР декабрь" xfId="11613" xr:uid="{00000000-0005-0000-0000-0000A7290000}"/>
    <cellStyle name="_КВУи замера Рпл по ЮНГ на  фев 2005 г _ПР декабрь 2" xfId="11614" xr:uid="{00000000-0005-0000-0000-0000A8290000}"/>
    <cellStyle name="_КВУи замера Рпл по ЮНГ на  фев 2005 г _ПР декабрь 3" xfId="11615" xr:uid="{00000000-0005-0000-0000-0000A9290000}"/>
    <cellStyle name="_КВУи замераРпл по ЮН региону на  январь 2005 г " xfId="11616" xr:uid="{00000000-0005-0000-0000-0000AA290000}"/>
    <cellStyle name="_КВУи замераРпл по ЮН региону на  январь 2005 г _Новая форма расчёта добычи" xfId="11617" xr:uid="{00000000-0005-0000-0000-0000AB290000}"/>
    <cellStyle name="_КВУи замераРпл по ЮН региону на  январь 2005 г _Новая форма расчёта добычи 2" xfId="11618" xr:uid="{00000000-0005-0000-0000-0000AC290000}"/>
    <cellStyle name="_КВУи замераРпл по ЮН региону на  январь 2005 г _Новая форма расчёта добычи 3" xfId="11619" xr:uid="{00000000-0005-0000-0000-0000AD290000}"/>
    <cellStyle name="_КВУи замераРпл по ЮН региону на  январь 2005 г _ПР декабрь" xfId="11620" xr:uid="{00000000-0005-0000-0000-0000AE290000}"/>
    <cellStyle name="_КВУи замераРпл по ЮН региону на  январь 2005 г _ПР декабрь 2" xfId="11621" xr:uid="{00000000-0005-0000-0000-0000AF290000}"/>
    <cellStyle name="_КВУи замераРпл по ЮН региону на  январь 2005 г _ПР декабрь 3" xfId="11622" xr:uid="{00000000-0005-0000-0000-0000B0290000}"/>
    <cellStyle name="_КВУи замераРпл по ЮН региону на 11-12 04г2" xfId="11623" xr:uid="{00000000-0005-0000-0000-0000B1290000}"/>
    <cellStyle name="_КВУи замераРпл по ЮН региону на 11-12 04г2_Новая форма расчёта добычи" xfId="11624" xr:uid="{00000000-0005-0000-0000-0000B2290000}"/>
    <cellStyle name="_КВУи замераРпл по ЮН региону на 11-12 04г2_Новая форма расчёта добычи 2" xfId="11625" xr:uid="{00000000-0005-0000-0000-0000B3290000}"/>
    <cellStyle name="_КВУи замераРпл по ЮН региону на 11-12 04г2_Новая форма расчёта добычи 3" xfId="11626" xr:uid="{00000000-0005-0000-0000-0000B4290000}"/>
    <cellStyle name="_КВУи замераРпл по ЮН региону на 11-12 04г2_ПР декабрь" xfId="11627" xr:uid="{00000000-0005-0000-0000-0000B5290000}"/>
    <cellStyle name="_КВУи замераРпл по ЮН региону на 11-12 04г2_ПР декабрь 2" xfId="11628" xr:uid="{00000000-0005-0000-0000-0000B6290000}"/>
    <cellStyle name="_КВУи замераРпл по ЮН региону на 11-12 04г2_ПР декабрь 3" xfId="11629" xr:uid="{00000000-0005-0000-0000-0000B7290000}"/>
    <cellStyle name="_КИП формат" xfId="11630" xr:uid="{00000000-0005-0000-0000-0000B8290000}"/>
    <cellStyle name="_Классификатор отказов" xfId="11631" xr:uid="{00000000-0005-0000-0000-0000B9290000}"/>
    <cellStyle name="_Книга1" xfId="11632" xr:uid="{00000000-0005-0000-0000-0000BA290000}"/>
    <cellStyle name="_Книга1 (2)" xfId="11633" xr:uid="{00000000-0005-0000-0000-0000BB290000}"/>
    <cellStyle name="_Книга1 (25)" xfId="11634" xr:uid="{00000000-0005-0000-0000-0000BC290000}"/>
    <cellStyle name="_Книга1 (5)" xfId="11635" xr:uid="{00000000-0005-0000-0000-0000BD290000}"/>
    <cellStyle name="_Книга1 (67)" xfId="11636" xr:uid="{00000000-0005-0000-0000-0000BE290000}"/>
    <cellStyle name="_Книга1 (8)" xfId="11637" xr:uid="{00000000-0005-0000-0000-0000BF290000}"/>
    <cellStyle name="_Книга1 2" xfId="11638" xr:uid="{00000000-0005-0000-0000-0000C0290000}"/>
    <cellStyle name="_Книга1 3" xfId="11639" xr:uid="{00000000-0005-0000-0000-0000C1290000}"/>
    <cellStyle name="_Книга1 4" xfId="11640" xr:uid="{00000000-0005-0000-0000-0000C2290000}"/>
    <cellStyle name="_Книга1_02 Универсальная форма НГДУ Ишимбайнефть" xfId="11641" xr:uid="{00000000-0005-0000-0000-0000C3290000}"/>
    <cellStyle name="_Книга1_03 Универсальная форма НГДУ Ишимбайнефть(отгрузка нефти)" xfId="11642" xr:uid="{00000000-0005-0000-0000-0000C4290000}"/>
    <cellStyle name="_Книга1_03 факт нефтедобыча расшифровка за март" xfId="11643" xr:uid="{00000000-0005-0000-0000-0000C5290000}"/>
    <cellStyle name="_Книга1_03-01 Факторный анализ отгрузка нефти НГДУ ИН" xfId="11644" xr:uid="{00000000-0005-0000-0000-0000C6290000}"/>
    <cellStyle name="_Книга1_1" xfId="11645" xr:uid="{00000000-0005-0000-0000-0000C7290000}"/>
    <cellStyle name="_Книга1_1 2" xfId="11646" xr:uid="{00000000-0005-0000-0000-0000C8290000}"/>
    <cellStyle name="_Книга1_1_Копия СВОД ТН ВНК ЦП 2011-2015 г.г._Рагулина (корректировка от 3.0912.10)" xfId="11647" xr:uid="{00000000-0005-0000-0000-0000C9290000}"/>
    <cellStyle name="_Книга1_1_Копия СВОД ТН ВНК ЦП 2011-2015 г.г._Рагулина (корректировка от 3.0912.10)_Роснефть3_red" xfId="11648" xr:uid="{00000000-0005-0000-0000-0000CA290000}"/>
    <cellStyle name="_Книга1_1_КР труб 2014" xfId="11649" xr:uid="{00000000-0005-0000-0000-0000CB290000}"/>
    <cellStyle name="_Книга1_1_Макет Бизнес-плана Трубопроводы 2011 - 2015 от 15.11.10" xfId="11650" xr:uid="{00000000-0005-0000-0000-0000CC290000}"/>
    <cellStyle name="_Книга1_1_Макет НГД 2010-2014" xfId="11651" xr:uid="{00000000-0005-0000-0000-0000CD290000}"/>
    <cellStyle name="_Книга1_1_Макет НГД 2010-2014_Роснефть3_red" xfId="11652" xr:uid="{00000000-0005-0000-0000-0000CE290000}"/>
    <cellStyle name="_Книга1_1_Приложение №2 форма 4.4 Макет НГД 2013-2017" xfId="11653" xr:uid="{00000000-0005-0000-0000-0000CF290000}"/>
    <cellStyle name="_Книга1_1_Приложение диагностика" xfId="11654" xr:uid="{00000000-0005-0000-0000-0000D0290000}"/>
    <cellStyle name="_Книга1_1_Приложение диагностика (2)" xfId="11655" xr:uid="{00000000-0005-0000-0000-0000D1290000}"/>
    <cellStyle name="_Книга1_1_Роснефть3_red" xfId="11656" xr:uid="{00000000-0005-0000-0000-0000D2290000}"/>
    <cellStyle name="_Книга1_1_СВОД ТН ВНК ЦП 2011-2015 г.г._Рагулина (корректировка от 28.09.10)" xfId="11657" xr:uid="{00000000-0005-0000-0000-0000D3290000}"/>
    <cellStyle name="_Книга1_1_СВОД ТН ВНК ЦП 2011-2015 г.г._Рагулина (корректировка от 28.09.10)_Роснефть3_red" xfId="11658" xr:uid="{00000000-0005-0000-0000-0000D4290000}"/>
    <cellStyle name="_Книга1_1_СтНГ" xfId="11659" xr:uid="{00000000-0005-0000-0000-0000D5290000}"/>
    <cellStyle name="_Книга1_11 Прочая С" xfId="11660" xr:uid="{00000000-0005-0000-0000-0000D6290000}"/>
    <cellStyle name="_Книга1_12 БНД для ДЗК С" xfId="11661" xr:uid="{00000000-0005-0000-0000-0000D7290000}"/>
    <cellStyle name="_Книга1_13. Мат-лы для кальк." xfId="11662" xr:uid="{00000000-0005-0000-0000-0000D8290000}"/>
    <cellStyle name="_Книга1_14 Смета" xfId="11663" xr:uid="{00000000-0005-0000-0000-0000D9290000}"/>
    <cellStyle name="_Книга1_14 Смета только на нефть" xfId="11664" xr:uid="{00000000-0005-0000-0000-0000DA290000}"/>
    <cellStyle name="_Книга1_16-06-2010 Расш. прочей пр.,вспом. материалов за май НГДУ Уфанефть" xfId="11665" xr:uid="{00000000-0005-0000-0000-0000DB290000}"/>
    <cellStyle name="_Книга1_2004-04 НГДУ ТН Расшифровки к смете" xfId="11666" xr:uid="{00000000-0005-0000-0000-0000DC290000}"/>
    <cellStyle name="_Книга1_2010-02-10 Стоимость услуг ООО БН-Д 2010 без ГПП" xfId="11667" xr:uid="{00000000-0005-0000-0000-0000DD290000}"/>
    <cellStyle name="_Книга1_2010-03-01 Свод ОАО +ООО  - отправлено в АНК" xfId="11668" xr:uid="{00000000-0005-0000-0000-0000DE290000}"/>
    <cellStyle name="_Книга1_2010-03-05 Стоимость услуг ООО БН-Д 2010" xfId="11669" xr:uid="{00000000-0005-0000-0000-0000DF290000}"/>
    <cellStyle name="_Книга1_2010-03-18 ПЛАН  по попутному газу с арендой 2010" xfId="11670" xr:uid="{00000000-0005-0000-0000-0000E0290000}"/>
    <cellStyle name="_Книга1_2010-03-18 ПЛАН  по природному газу с арендой 2010 г." xfId="11671" xr:uid="{00000000-0005-0000-0000-0000E1290000}"/>
    <cellStyle name="_Книга1_2010-03-30 Свод  Факт  ООО Б-Д  февраль  по НГДУ" xfId="11672" xr:uid="{00000000-0005-0000-0000-0000E2290000}"/>
    <cellStyle name="_Книга1_2010-04-02 Стоимость услуг ООО БН-Д 2010" xfId="11673" xr:uid="{00000000-0005-0000-0000-0000E3290000}"/>
    <cellStyle name="_Книга1_2010-04-02 Стоимость услуг ООО БН-Д 2010 - Утверждено АНК" xfId="11674" xr:uid="{00000000-0005-0000-0000-0000E4290000}"/>
    <cellStyle name="_Книга1_2010-04-14 Факт за март 2010г." xfId="11675" xr:uid="{00000000-0005-0000-0000-0000E5290000}"/>
    <cellStyle name="_Книга1_2010-04-15 Форма для анализа себестоимости НГДУ" xfId="11676" xr:uid="{00000000-0005-0000-0000-0000E6290000}"/>
    <cellStyle name="_Книга1_2010-04-28 Вспомогат материалы (за март и с начала года) НГДУ ЧН" xfId="11677" xr:uid="{00000000-0005-0000-0000-0000E7290000}"/>
    <cellStyle name="_Книга1_2010-04-28 Вспомогат материалы (за март и с начала года) НГДУ ЧН (2)" xfId="11678" xr:uid="{00000000-0005-0000-0000-0000E8290000}"/>
    <cellStyle name="_Книга1_2010-05-14 Расшифровка всп материалов за апрель НГДУ ИН" xfId="11679" xr:uid="{00000000-0005-0000-0000-0000E9290000}"/>
    <cellStyle name="_Книга1_2010-05-17 Расшифровки к смете ТГПП (за апрель и с начала года)" xfId="11680" xr:uid="{00000000-0005-0000-0000-0000EA290000}"/>
    <cellStyle name="_Книга1_2010-05-20 КхН Вспомогательные материалы за апрель" xfId="11681" xr:uid="{00000000-0005-0000-0000-0000EB290000}"/>
    <cellStyle name="_Книга1_2010-05-20 Свод по ВМ за апрель" xfId="11682" xr:uid="{00000000-0005-0000-0000-0000EC290000}"/>
    <cellStyle name="_Книга1_2010-06-14 Расшифровка всп материалов за май НГДУ ИН" xfId="11683" xr:uid="{00000000-0005-0000-0000-0000ED290000}"/>
    <cellStyle name="_Книга1_2010-06-16 НГДУ ТН Расшифровки к смете" xfId="11684" xr:uid="{00000000-0005-0000-0000-0000EE290000}"/>
    <cellStyle name="_Книга1_2010-06-17 Прочая продукция НГДУ ЧН в мае 2010" xfId="11685" xr:uid="{00000000-0005-0000-0000-0000EF290000}"/>
    <cellStyle name="_Книга1_2010-06-17 Свод по ВМ без формул" xfId="11686" xr:uid="{00000000-0005-0000-0000-0000F0290000}"/>
    <cellStyle name="_Книга1_2010-07-08 АН Затраты по цехам за май и 5 мес.2010 г." xfId="11687" xr:uid="{00000000-0005-0000-0000-0000F1290000}"/>
    <cellStyle name="_Книга1_2010-07-09 БП на нефть" xfId="11688" xr:uid="{00000000-0005-0000-0000-0000F2290000}"/>
    <cellStyle name="_Книга1_2010-07-14 Расш. прочей пр.,вспом. материалов НГДУ Уфанефть за июнь 2010 года" xfId="11689" xr:uid="{00000000-0005-0000-0000-0000F3290000}"/>
    <cellStyle name="_Книга1_2010-07-14 Расшифровка всп материалов за июнь НГДУ ИН" xfId="11690" xr:uid="{00000000-0005-0000-0000-0000F4290000}"/>
    <cellStyle name="_Книга1_2010-07-15 НГДУ ТН Расшифровки к смете (июнь)" xfId="11691" xr:uid="{00000000-0005-0000-0000-0000F5290000}"/>
    <cellStyle name="_Книга1_2010-08-27 Свод по ВМ на сентябрь" xfId="11692" xr:uid="{00000000-0005-0000-0000-0000F6290000}"/>
    <cellStyle name="_Книга1_2010-09-24 Бюджеты отделов НГДУ ЧН в 2010 году С УЧЕТОМ ОУЭН" xfId="11693" xr:uid="{00000000-0005-0000-0000-0000F7290000}"/>
    <cellStyle name="_Книга1_2010г. -Бизнес-план в новых условиях ТН (универасальная форма)" xfId="11694" xr:uid="{00000000-0005-0000-0000-0000F8290000}"/>
    <cellStyle name="_Книга1_24 02 2010 Смета по Уфанефть с расшифровками" xfId="11695" xr:uid="{00000000-0005-0000-0000-0000F9290000}"/>
    <cellStyle name="_Книга1_8 Вода 2011г.С" xfId="11696" xr:uid="{00000000-0005-0000-0000-0000FA290000}"/>
    <cellStyle name="_Книга1_9 НШУ 2011г." xfId="11697" xr:uid="{00000000-0005-0000-0000-0000FB290000}"/>
    <cellStyle name="_Книга1_АН вспомогательные материалы 1 квартал" xfId="11698" xr:uid="{00000000-0005-0000-0000-0000FC290000}"/>
    <cellStyle name="_Книга1_АН Расшифровки по материалам" xfId="11699" xr:uid="{00000000-0005-0000-0000-0000FD290000}"/>
    <cellStyle name="_Книга1_Б.план 2010 на 23.12.09(ООО,ПИК)-тек.план" xfId="11700" xr:uid="{00000000-0005-0000-0000-0000FE290000}"/>
    <cellStyle name="_Книга1_Бизнес-план 2011 год на 07 июля" xfId="11701" xr:uid="{00000000-0005-0000-0000-0000FF290000}"/>
    <cellStyle name="_Книга1_БП на нефть" xfId="11702" xr:uid="{00000000-0005-0000-0000-0000002A0000}"/>
    <cellStyle name="_Книга1_Вспомогат материалы (за апрельГДУ)" xfId="11703" xr:uid="{00000000-0005-0000-0000-0000012A0000}"/>
    <cellStyle name="_Книга1_Вспомогат материалы (за июньГДУ)" xfId="11704" xr:uid="{00000000-0005-0000-0000-0000022A0000}"/>
    <cellStyle name="_Книга1_Вспомогат материалы (за май ГДУ)" xfId="11705" xr:uid="{00000000-0005-0000-0000-0000032A0000}"/>
    <cellStyle name="_Книга1_ГрзНГ" xfId="11706" xr:uid="{00000000-0005-0000-0000-0000042A0000}"/>
    <cellStyle name="_Книга1_ДагНГ" xfId="11707" xr:uid="{00000000-0005-0000-0000-0000052A0000}"/>
    <cellStyle name="_Книга1_Доп. согл. 2 АСПО 4 кв. 09 изм.2" xfId="11708" xr:uid="{00000000-0005-0000-0000-0000062A0000}"/>
    <cellStyle name="_Книга1_Дополнительные расшифровки к заявке" xfId="11709" xr:uid="{00000000-0005-0000-0000-0000072A0000}"/>
    <cellStyle name="_Книга1_ИТОГО" xfId="11710" xr:uid="{00000000-0005-0000-0000-0000082A0000}"/>
    <cellStyle name="_Книга1_Книга1" xfId="11711" xr:uid="{00000000-0005-0000-0000-0000092A0000}"/>
    <cellStyle name="_Книга1_Книга1 (2)" xfId="11712" xr:uid="{00000000-0005-0000-0000-00000A2A0000}"/>
    <cellStyle name="_Книга1_Книга1 (25)" xfId="11713" xr:uid="{00000000-0005-0000-0000-00000B2A0000}"/>
    <cellStyle name="_Книга1_Книга2" xfId="11714" xr:uid="{00000000-0005-0000-0000-00000C2A0000}"/>
    <cellStyle name="_Книга1_Книга2 (2)" xfId="11715" xr:uid="{00000000-0005-0000-0000-00000D2A0000}"/>
    <cellStyle name="_Книга1_Книга3-проверить" xfId="11716" xr:uid="{00000000-0005-0000-0000-00000E2A0000}"/>
    <cellStyle name="_Книга1_Книга4" xfId="11717" xr:uid="{00000000-0005-0000-0000-00000F2A0000}"/>
    <cellStyle name="_Книга1_Копия Приложения  коррозия  2-е полугодие 2009 изм.1" xfId="11718" xr:uid="{00000000-0005-0000-0000-0000102A0000}"/>
    <cellStyle name="_Книга1_Копия СВОД ТН ВНК ЦП 2011-2015 г.г._Рагулина (корректировка от 3.0912.10)" xfId="11719" xr:uid="{00000000-0005-0000-0000-0000112A0000}"/>
    <cellStyle name="_Книга1_Копия СВОД ТН ВНК ЦП 2011-2015 г.г._Рагулина (корректировка от 3.0912.10)_Роснефть3_red" xfId="11720" xr:uid="{00000000-0005-0000-0000-0000122A0000}"/>
    <cellStyle name="_Книга1_КПЭ" xfId="11721" xr:uid="{00000000-0005-0000-0000-0000132A0000}"/>
    <cellStyle name="_Книга1_КР труб 2014" xfId="11722" xr:uid="{00000000-0005-0000-0000-0000142A0000}"/>
    <cellStyle name="_Книга1_КрНГ" xfId="11723" xr:uid="{00000000-0005-0000-0000-0000152A0000}"/>
    <cellStyle name="_Книга1_Макет Бизнес-плана Трубопроводы 2011 - 2015 от 15.11.10" xfId="11724" xr:uid="{00000000-0005-0000-0000-0000162A0000}"/>
    <cellStyle name="_Книга1_Макет НГД 2010-2014" xfId="11725" xr:uid="{00000000-0005-0000-0000-0000172A0000}"/>
    <cellStyle name="_Книга1_Макет НГД 2010-2014_Роснефть3_red" xfId="11726" xr:uid="{00000000-0005-0000-0000-0000182A0000}"/>
    <cellStyle name="_Книга1_Макет НГД 2013-2020_10.04.2013" xfId="11727" xr:uid="{00000000-0005-0000-0000-0000192A0000}"/>
    <cellStyle name="_Книга1_Натур  показат " xfId="11728" xr:uid="{00000000-0005-0000-0000-00001A2A0000}"/>
    <cellStyle name="_Книга1_НГДУ УН Расш. прочей пр.,вспом. материалов за апрель, 4 месяца  2010 года" xfId="11729" xr:uid="{00000000-0005-0000-0000-00001B2A0000}"/>
    <cellStyle name="_Книга1_Нефтедобыча Туймазанефть-факт февраль 2010 год" xfId="11730" xr:uid="{00000000-0005-0000-0000-00001C2A0000}"/>
    <cellStyle name="_Книга1_НШУ заявка авг и факт июнь" xfId="11731" xr:uid="{00000000-0005-0000-0000-00001D2A0000}"/>
    <cellStyle name="_Книга1_НШУ Заявка июнь 2010" xfId="11732" xr:uid="{00000000-0005-0000-0000-00001E2A0000}"/>
    <cellStyle name="_Книга1_НШУ Заявка май 2010" xfId="11733" xr:uid="{00000000-0005-0000-0000-00001F2A0000}"/>
    <cellStyle name="_Книга1_По кураторам 2 кв НГДУ ТН" xfId="11734" xr:uid="{00000000-0005-0000-0000-0000202A0000}"/>
    <cellStyle name="_Книга1_Подготовка нефти 2011 для ООО Башминерал" xfId="11735" xr:uid="{00000000-0005-0000-0000-0000212A0000}"/>
    <cellStyle name="_Книга1_Пофакторный анализ по НГДУ за март" xfId="11736" xr:uid="{00000000-0005-0000-0000-0000222A0000}"/>
    <cellStyle name="_Книга1_Пофакторный анализ по НГДУ за март (2)" xfId="11737" xr:uid="{00000000-0005-0000-0000-0000232A0000}"/>
    <cellStyle name="_Книга1_Пофакторный анализ по НГДУ ТН" xfId="11738" xr:uid="{00000000-0005-0000-0000-0000242A0000}"/>
    <cellStyle name="_Книга1_Приложение №2 форма 4.4 Макет НГД 2013-2017" xfId="11739" xr:uid="{00000000-0005-0000-0000-0000252A0000}"/>
    <cellStyle name="_Книга1_Приложение диагностика" xfId="11740" xr:uid="{00000000-0005-0000-0000-0000262A0000}"/>
    <cellStyle name="_Книга1_Приложение диагностика (2)" xfId="11741" xr:uid="{00000000-0005-0000-0000-0000272A0000}"/>
    <cellStyle name="_Книга1_Приложения  коррозия  3-й квартал 2009" xfId="11742" xr:uid="{00000000-0005-0000-0000-0000282A0000}"/>
    <cellStyle name="_Книга1_Приложения  коррозия  4-й квартал 09 в ценах 1 кв. 08" xfId="11743" xr:uid="{00000000-0005-0000-0000-0000292A0000}"/>
    <cellStyle name="_Книга1_Приложения АСПО 3-й квартал 09" xfId="11744" xr:uid="{00000000-0005-0000-0000-00002A2A0000}"/>
    <cellStyle name="_Книга1_Программы на 4-й кв в ценах 1 кв. 08, цена нефти 6856" xfId="11745" xr:uid="{00000000-0005-0000-0000-00002B2A0000}"/>
    <cellStyle name="_Книга1_Программы на увеличение стоимости лотов 1 2 3 4 2009" xfId="11746" xr:uid="{00000000-0005-0000-0000-00002C2A0000}"/>
    <cellStyle name="_Книга1_проч.прод.АНК" xfId="11747" xr:uid="{00000000-0005-0000-0000-00002D2A0000}"/>
    <cellStyle name="_Книга1_Прочая продукция  ТН" xfId="11748" xr:uid="{00000000-0005-0000-0000-00002E2A0000}"/>
    <cellStyle name="_Книга1_прочая продукция (задание от 20 07 10)" xfId="11749" xr:uid="{00000000-0005-0000-0000-00002F2A0000}"/>
    <cellStyle name="_Книга1_прочая продукция_" xfId="11750" xr:uid="{00000000-0005-0000-0000-0000302A0000}"/>
    <cellStyle name="_Книга1_Расчет агентского вознаграждения 2010 г" xfId="11751" xr:uid="{00000000-0005-0000-0000-0000312A0000}"/>
    <cellStyle name="_Книга1_Расчет по сс 1 тн." xfId="11752" xr:uid="{00000000-0005-0000-0000-0000322A0000}"/>
    <cellStyle name="_Книга1_расшифровки к фактической смете за апрель НГДУ КХН" xfId="11753" xr:uid="{00000000-0005-0000-0000-0000332A0000}"/>
    <cellStyle name="_Книга1_расшифровки к фактической смете за июнь НГДУ КХН 14.07.2010" xfId="11754" xr:uid="{00000000-0005-0000-0000-0000342A0000}"/>
    <cellStyle name="_Книга1_расшифровки к фактической смете за май НГДУ КХН" xfId="11755" xr:uid="{00000000-0005-0000-0000-0000352A0000}"/>
    <cellStyle name="_Книга1_Роснефть3_red" xfId="11756" xr:uid="{00000000-0005-0000-0000-0000362A0000}"/>
    <cellStyle name="_Книга1_СамНГ" xfId="11757" xr:uid="{00000000-0005-0000-0000-0000372A0000}"/>
    <cellStyle name="_Книга1_свод" xfId="11758" xr:uid="{00000000-0005-0000-0000-0000382A0000}"/>
    <cellStyle name="_Книга1_СВОД ТН ВНК ЦП 2011-2015 г.г._Рагулина (корректировка от 28.09.10)" xfId="11759" xr:uid="{00000000-0005-0000-0000-0000392A0000}"/>
    <cellStyle name="_Книга1_СВОД ТН ВНК ЦП 2011-2015 г.г._Рагулина (корректировка от 28.09.10)_Роснефть3_red" xfId="11760" xr:uid="{00000000-0005-0000-0000-00003A2A0000}"/>
    <cellStyle name="_Книга1_Себестоимость НГДУ ЧН в 2010 годe по форме от 25_03_10" xfId="11761" xr:uid="{00000000-0005-0000-0000-00003B2A0000}"/>
    <cellStyle name="_Книга1_Смета  ОАО АНК Башнефть с услугами ООО БНД за месяц 2010 ИН" xfId="11762" xr:uid="{00000000-0005-0000-0000-00003C2A0000}"/>
    <cellStyle name="_Книга1_Смета  ОАО АНК Башнефть с услугами ООО БНД за месяц 2010 ИН (2)" xfId="11763" xr:uid="{00000000-0005-0000-0000-00003D2A0000}"/>
    <cellStyle name="_Книга1_Смета в пересчете на вып.объем 12.11.10" xfId="11764" xr:uid="{00000000-0005-0000-0000-00003E2A0000}"/>
    <cellStyle name="_Книга1_Смета НГДУ ЧН на АНК и ООО" xfId="11765" xr:uid="{00000000-0005-0000-0000-00003F2A0000}"/>
    <cellStyle name="_Книга1_Смета нефть-март-" xfId="11766" xr:uid="{00000000-0005-0000-0000-0000402A0000}"/>
    <cellStyle name="_Книга1_смета-факт КХН 1 квартал по месяцам с расчетом КПЭ" xfId="11767" xr:uid="{00000000-0005-0000-0000-0000412A0000}"/>
    <cellStyle name="_Книга1_СМНГ" xfId="11768" xr:uid="{00000000-0005-0000-0000-0000422A0000}"/>
    <cellStyle name="_Книга1_СН_Макет НГД_2013-2017_План_1-10" xfId="11769" xr:uid="{00000000-0005-0000-0000-0000432A0000}"/>
    <cellStyle name="_Книга1_СтНГ" xfId="11770" xr:uid="{00000000-0005-0000-0000-0000442A0000}"/>
    <cellStyle name="_Книга1_Стоимость услуг ООО БН-Д 2010  (Утверждено АНК)" xfId="11771" xr:uid="{00000000-0005-0000-0000-0000452A0000}"/>
    <cellStyle name="_Книга1_УДМНЕФТЬ1" xfId="11772" xr:uid="{00000000-0005-0000-0000-0000462A0000}"/>
    <cellStyle name="_Книга1_УН" xfId="11773" xr:uid="{00000000-0005-0000-0000-0000472A0000}"/>
    <cellStyle name="_Книга1_Универсальная форма - ТГПП факт февраль 2010" xfId="11774" xr:uid="{00000000-0005-0000-0000-0000482A0000}"/>
    <cellStyle name="_Книга1_Универсальная форма для заполнения" xfId="11775" xr:uid="{00000000-0005-0000-0000-0000492A0000}"/>
    <cellStyle name="_Книга1_Универсальная форма для заполнения НГДУ КХН март факт 14 04 10" xfId="11776" xr:uid="{00000000-0005-0000-0000-00004A2A0000}"/>
    <cellStyle name="_Книга1_Универсальная форма для заполнения НГДУ ТН" xfId="11777" xr:uid="{00000000-0005-0000-0000-00004B2A0000}"/>
    <cellStyle name="_Книга1_Утверждённый б пл (ОООПИК)-06 05 2010" xfId="11778" xr:uid="{00000000-0005-0000-0000-00004C2A0000}"/>
    <cellStyle name="_Книга1_Факт  ШГПП март" xfId="11779" xr:uid="{00000000-0005-0000-0000-00004D2A0000}"/>
    <cellStyle name="_Книга1_Факт март  НГДУ ТН" xfId="11780" xr:uid="{00000000-0005-0000-0000-00004E2A0000}"/>
    <cellStyle name="_Книга1_Факторный анализ НГДУ ТН март" xfId="11781" xr:uid="{00000000-0005-0000-0000-00004F2A0000}"/>
    <cellStyle name="_Книга1_ЦДНГ-10 Суточный рапорт 20.12.05" xfId="11782" xr:uid="{00000000-0005-0000-0000-0000502A0000}"/>
    <cellStyle name="_Книга1_ЦДНГ-10 Суточный рапорт 20.12.05 2" xfId="11783" xr:uid="{00000000-0005-0000-0000-0000512A0000}"/>
    <cellStyle name="_Книга1_ЦДНГ-10 Суточный рапорт 20.12.05 3" xfId="11784" xr:uid="{00000000-0005-0000-0000-0000522A0000}"/>
    <cellStyle name="_Книга111" xfId="11785" xr:uid="{00000000-0005-0000-0000-0000532A0000}"/>
    <cellStyle name="_Книга111 2" xfId="11786" xr:uid="{00000000-0005-0000-0000-0000542A0000}"/>
    <cellStyle name="_Книга111 2 2" xfId="11787" xr:uid="{00000000-0005-0000-0000-0000552A0000}"/>
    <cellStyle name="_Книга111 2_ПЛАН ГРАФИК ( 11) движения бригад АЦКРС ООО ХУПКРС 30102010" xfId="11788" xr:uid="{00000000-0005-0000-0000-0000562A0000}"/>
    <cellStyle name="_Книга111 2_ПЛАН ГРАФИК ( 11) движения бригад АЦКРС ООО ХУПКРС 30102010 2" xfId="11789" xr:uid="{00000000-0005-0000-0000-0000572A0000}"/>
    <cellStyle name="_Книга111 2_ПЛАН ГРАФИК ( 11) движения бригад АЦКРС ООО ХУПКРС 30102010 3" xfId="11790" xr:uid="{00000000-0005-0000-0000-0000582A0000}"/>
    <cellStyle name="_Книга111 2_ПЛАН ГРАФИК ( 11) движения бригад АЦКРС ООО ХУПКРС 30102010_План график на март Арлан" xfId="11791" xr:uid="{00000000-0005-0000-0000-0000592A0000}"/>
    <cellStyle name="_Книга111 2_План график на март Арлан" xfId="11792" xr:uid="{00000000-0005-0000-0000-00005A2A0000}"/>
    <cellStyle name="_Книга111 3" xfId="11793" xr:uid="{00000000-0005-0000-0000-00005B2A0000}"/>
    <cellStyle name="_Книга111 3 2" xfId="11794" xr:uid="{00000000-0005-0000-0000-00005C2A0000}"/>
    <cellStyle name="_Книга111 3_ПЛАН ГРАФИК ( 11) движения бригад АЦКРС ООО ХУПКРС 30102010" xfId="11795" xr:uid="{00000000-0005-0000-0000-00005D2A0000}"/>
    <cellStyle name="_Книга111 3_ПЛАН ГРАФИК ( 11) движения бригад АЦКРС ООО ХУПКРС 30102010 2" xfId="11796" xr:uid="{00000000-0005-0000-0000-00005E2A0000}"/>
    <cellStyle name="_Книга111 3_ПЛАН ГРАФИК ( 11) движения бригад АЦКРС ООО ХУПКРС 30102010 3" xfId="11797" xr:uid="{00000000-0005-0000-0000-00005F2A0000}"/>
    <cellStyle name="_Книга111 3_ПЛАН ГРАФИК ( 11) движения бригад АЦКРС ООО ХУПКРС 30102010_План график на март Арлан" xfId="11798" xr:uid="{00000000-0005-0000-0000-0000602A0000}"/>
    <cellStyle name="_Книга111 3_План график на март Арлан" xfId="11799" xr:uid="{00000000-0005-0000-0000-0000612A0000}"/>
    <cellStyle name="_Книга111 4" xfId="11800" xr:uid="{00000000-0005-0000-0000-0000622A0000}"/>
    <cellStyle name="_Книга111 4 2" xfId="11801" xr:uid="{00000000-0005-0000-0000-0000632A0000}"/>
    <cellStyle name="_Книга111 4_ПЛАН ГРАФИК ( 11) движения бригад АЦКРС ООО ХУПКРС 30102010" xfId="11802" xr:uid="{00000000-0005-0000-0000-0000642A0000}"/>
    <cellStyle name="_Книга111 4_ПЛАН ГРАФИК ( 11) движения бригад АЦКРС ООО ХУПКРС 30102010 2" xfId="11803" xr:uid="{00000000-0005-0000-0000-0000652A0000}"/>
    <cellStyle name="_Книга111 4_ПЛАН ГРАФИК ( 11) движения бригад АЦКРС ООО ХУПКРС 30102010 3" xfId="11804" xr:uid="{00000000-0005-0000-0000-0000662A0000}"/>
    <cellStyle name="_Книга111 4_ПЛАН ГРАФИК ( 11) движения бригад АЦКРС ООО ХУПКРС 30102010_План график на март Арлан" xfId="11805" xr:uid="{00000000-0005-0000-0000-0000672A0000}"/>
    <cellStyle name="_Книга111 4_План график на март Арлан" xfId="11806" xr:uid="{00000000-0005-0000-0000-0000682A0000}"/>
    <cellStyle name="_Книга111 5" xfId="11807" xr:uid="{00000000-0005-0000-0000-0000692A0000}"/>
    <cellStyle name="_Книга111 5 2" xfId="11808" xr:uid="{00000000-0005-0000-0000-00006A2A0000}"/>
    <cellStyle name="_Книга111 5_ПЛАН ГРАФИК ( 11) движения бригад АЦКРС ООО ХУПКРС 30102010" xfId="11809" xr:uid="{00000000-0005-0000-0000-00006B2A0000}"/>
    <cellStyle name="_Книга111 5_ПЛАН ГРАФИК ( 11) движения бригад АЦКРС ООО ХУПКРС 30102010 2" xfId="11810" xr:uid="{00000000-0005-0000-0000-00006C2A0000}"/>
    <cellStyle name="_Книга111 5_ПЛАН ГРАФИК ( 11) движения бригад АЦКРС ООО ХУПКРС 30102010 3" xfId="11811" xr:uid="{00000000-0005-0000-0000-00006D2A0000}"/>
    <cellStyle name="_Книга111 5_ПЛАН ГРАФИК ( 11) движения бригад АЦКРС ООО ХУПКРС 30102010_План график на март Арлан" xfId="11812" xr:uid="{00000000-0005-0000-0000-00006E2A0000}"/>
    <cellStyle name="_Книга111 5_План график на март Арлан" xfId="11813" xr:uid="{00000000-0005-0000-0000-00006F2A0000}"/>
    <cellStyle name="_Книга111 6" xfId="11814" xr:uid="{00000000-0005-0000-0000-0000702A0000}"/>
    <cellStyle name="_Книга111 6 2" xfId="11815" xr:uid="{00000000-0005-0000-0000-0000712A0000}"/>
    <cellStyle name="_Книга111 6_ПЛАН ГРАФИК ( 11) движения бригад АЦКРС ООО ХУПКРС 30102010" xfId="11816" xr:uid="{00000000-0005-0000-0000-0000722A0000}"/>
    <cellStyle name="_Книга111 6_ПЛАН ГРАФИК ( 11) движения бригад АЦКРС ООО ХУПКРС 30102010 2" xfId="11817" xr:uid="{00000000-0005-0000-0000-0000732A0000}"/>
    <cellStyle name="_Книга111 6_ПЛАН ГРАФИК ( 11) движения бригад АЦКРС ООО ХУПКРС 30102010 3" xfId="11818" xr:uid="{00000000-0005-0000-0000-0000742A0000}"/>
    <cellStyle name="_Книга111 6_ПЛАН ГРАФИК ( 11) движения бригад АЦКРС ООО ХУПКРС 30102010_План график на март Арлан" xfId="11819" xr:uid="{00000000-0005-0000-0000-0000752A0000}"/>
    <cellStyle name="_Книга111 6_План график на март Арлан" xfId="11820" xr:uid="{00000000-0005-0000-0000-0000762A0000}"/>
    <cellStyle name="_Книга111 7" xfId="11821" xr:uid="{00000000-0005-0000-0000-0000772A0000}"/>
    <cellStyle name="_Книга111 7 2" xfId="11822" xr:uid="{00000000-0005-0000-0000-0000782A0000}"/>
    <cellStyle name="_Книга111 7 3" xfId="11823" xr:uid="{00000000-0005-0000-0000-0000792A0000}"/>
    <cellStyle name="_Книга111 7_ПЛАН ГРАФИК ( 11) движения бригад АЦКРС ООО ХУПКРС 30102010" xfId="11824" xr:uid="{00000000-0005-0000-0000-00007A2A0000}"/>
    <cellStyle name="_Книга111 7_ПЛАН ГРАФИК ( 11) движения бригад АЦКРС ООО ХУПКРС 30102010 2" xfId="11825" xr:uid="{00000000-0005-0000-0000-00007B2A0000}"/>
    <cellStyle name="_Книга111 7_ПЛАН ГРАФИК ( 11) движения бригад АЦКРС ООО ХУПКРС 30102010 3" xfId="11826" xr:uid="{00000000-0005-0000-0000-00007C2A0000}"/>
    <cellStyle name="_Книга111 7_ПЛАН ГРАФИК ( 11) движения бригад АЦКРС ООО ХУПКРС 30102010_План график на март Арлан" xfId="11827" xr:uid="{00000000-0005-0000-0000-00007D2A0000}"/>
    <cellStyle name="_Книга111 7_План график на март Арлан" xfId="11828" xr:uid="{00000000-0005-0000-0000-00007E2A0000}"/>
    <cellStyle name="_Книга116" xfId="11829" xr:uid="{00000000-0005-0000-0000-00007F2A0000}"/>
    <cellStyle name="_Книга116 2" xfId="11830" xr:uid="{00000000-0005-0000-0000-0000802A0000}"/>
    <cellStyle name="_Книга116 2 2" xfId="11831" xr:uid="{00000000-0005-0000-0000-0000812A0000}"/>
    <cellStyle name="_Книга116 2_ПЛАН ГРАФИК ( 11) движения бригад АЦКРС ООО ХУПКРС 30102010" xfId="11832" xr:uid="{00000000-0005-0000-0000-0000822A0000}"/>
    <cellStyle name="_Книга116 2_ПЛАН ГРАФИК ( 11) движения бригад АЦКРС ООО ХУПКРС 30102010 2" xfId="11833" xr:uid="{00000000-0005-0000-0000-0000832A0000}"/>
    <cellStyle name="_Книга116 2_ПЛАН ГРАФИК ( 11) движения бригад АЦКРС ООО ХУПКРС 30102010 3" xfId="11834" xr:uid="{00000000-0005-0000-0000-0000842A0000}"/>
    <cellStyle name="_Книга116 2_ПЛАН ГРАФИК ( 11) движения бригад АЦКРС ООО ХУПКРС 30102010_План график на март Арлан" xfId="11835" xr:uid="{00000000-0005-0000-0000-0000852A0000}"/>
    <cellStyle name="_Книга116 2_План график на март Арлан" xfId="11836" xr:uid="{00000000-0005-0000-0000-0000862A0000}"/>
    <cellStyle name="_Книга116 3" xfId="11837" xr:uid="{00000000-0005-0000-0000-0000872A0000}"/>
    <cellStyle name="_Книга116 3 2" xfId="11838" xr:uid="{00000000-0005-0000-0000-0000882A0000}"/>
    <cellStyle name="_Книга116 3_ПЛАН ГРАФИК ( 11) движения бригад АЦКРС ООО ХУПКРС 30102010" xfId="11839" xr:uid="{00000000-0005-0000-0000-0000892A0000}"/>
    <cellStyle name="_Книга116 3_ПЛАН ГРАФИК ( 11) движения бригад АЦКРС ООО ХУПКРС 30102010 2" xfId="11840" xr:uid="{00000000-0005-0000-0000-00008A2A0000}"/>
    <cellStyle name="_Книга116 3_ПЛАН ГРАФИК ( 11) движения бригад АЦКРС ООО ХУПКРС 30102010 3" xfId="11841" xr:uid="{00000000-0005-0000-0000-00008B2A0000}"/>
    <cellStyle name="_Книга116 3_ПЛАН ГРАФИК ( 11) движения бригад АЦКРС ООО ХУПКРС 30102010_План график на март Арлан" xfId="11842" xr:uid="{00000000-0005-0000-0000-00008C2A0000}"/>
    <cellStyle name="_Книга116 3_План график на март Арлан" xfId="11843" xr:uid="{00000000-0005-0000-0000-00008D2A0000}"/>
    <cellStyle name="_Книга116 4" xfId="11844" xr:uid="{00000000-0005-0000-0000-00008E2A0000}"/>
    <cellStyle name="_Книга116 4 2" xfId="11845" xr:uid="{00000000-0005-0000-0000-00008F2A0000}"/>
    <cellStyle name="_Книга116 4_ПЛАН ГРАФИК ( 11) движения бригад АЦКРС ООО ХУПКРС 30102010" xfId="11846" xr:uid="{00000000-0005-0000-0000-0000902A0000}"/>
    <cellStyle name="_Книга116 4_ПЛАН ГРАФИК ( 11) движения бригад АЦКРС ООО ХУПКРС 30102010 2" xfId="11847" xr:uid="{00000000-0005-0000-0000-0000912A0000}"/>
    <cellStyle name="_Книга116 4_ПЛАН ГРАФИК ( 11) движения бригад АЦКРС ООО ХУПКРС 30102010 3" xfId="11848" xr:uid="{00000000-0005-0000-0000-0000922A0000}"/>
    <cellStyle name="_Книга116 4_ПЛАН ГРАФИК ( 11) движения бригад АЦКРС ООО ХУПКРС 30102010_План график на март Арлан" xfId="11849" xr:uid="{00000000-0005-0000-0000-0000932A0000}"/>
    <cellStyle name="_Книга116 4_План график на март Арлан" xfId="11850" xr:uid="{00000000-0005-0000-0000-0000942A0000}"/>
    <cellStyle name="_Книга116 5" xfId="11851" xr:uid="{00000000-0005-0000-0000-0000952A0000}"/>
    <cellStyle name="_Книга116 5 2" xfId="11852" xr:uid="{00000000-0005-0000-0000-0000962A0000}"/>
    <cellStyle name="_Книга116 5_ПЛАН ГРАФИК ( 11) движения бригад АЦКРС ООО ХУПКРС 30102010" xfId="11853" xr:uid="{00000000-0005-0000-0000-0000972A0000}"/>
    <cellStyle name="_Книга116 5_ПЛАН ГРАФИК ( 11) движения бригад АЦКРС ООО ХУПКРС 30102010 2" xfId="11854" xr:uid="{00000000-0005-0000-0000-0000982A0000}"/>
    <cellStyle name="_Книга116 5_ПЛАН ГРАФИК ( 11) движения бригад АЦКРС ООО ХУПКРС 30102010 3" xfId="11855" xr:uid="{00000000-0005-0000-0000-0000992A0000}"/>
    <cellStyle name="_Книга116 5_ПЛАН ГРАФИК ( 11) движения бригад АЦКРС ООО ХУПКРС 30102010_План график на март Арлан" xfId="11856" xr:uid="{00000000-0005-0000-0000-00009A2A0000}"/>
    <cellStyle name="_Книга116 5_План график на март Арлан" xfId="11857" xr:uid="{00000000-0005-0000-0000-00009B2A0000}"/>
    <cellStyle name="_Книга116 6" xfId="11858" xr:uid="{00000000-0005-0000-0000-00009C2A0000}"/>
    <cellStyle name="_Книга116 6 2" xfId="11859" xr:uid="{00000000-0005-0000-0000-00009D2A0000}"/>
    <cellStyle name="_Книга116 6_ПЛАН ГРАФИК ( 11) движения бригад АЦКРС ООО ХУПКРС 30102010" xfId="11860" xr:uid="{00000000-0005-0000-0000-00009E2A0000}"/>
    <cellStyle name="_Книга116 6_ПЛАН ГРАФИК ( 11) движения бригад АЦКРС ООО ХУПКРС 30102010 2" xfId="11861" xr:uid="{00000000-0005-0000-0000-00009F2A0000}"/>
    <cellStyle name="_Книга116 6_ПЛАН ГРАФИК ( 11) движения бригад АЦКРС ООО ХУПКРС 30102010 3" xfId="11862" xr:uid="{00000000-0005-0000-0000-0000A02A0000}"/>
    <cellStyle name="_Книга116 6_ПЛАН ГРАФИК ( 11) движения бригад АЦКРС ООО ХУПКРС 30102010_План график на март Арлан" xfId="11863" xr:uid="{00000000-0005-0000-0000-0000A12A0000}"/>
    <cellStyle name="_Книга116 6_План график на март Арлан" xfId="11864" xr:uid="{00000000-0005-0000-0000-0000A22A0000}"/>
    <cellStyle name="_Книга116 7" xfId="11865" xr:uid="{00000000-0005-0000-0000-0000A32A0000}"/>
    <cellStyle name="_Книга116 7 2" xfId="11866" xr:uid="{00000000-0005-0000-0000-0000A42A0000}"/>
    <cellStyle name="_Книга116 7 3" xfId="11867" xr:uid="{00000000-0005-0000-0000-0000A52A0000}"/>
    <cellStyle name="_Книга116 7_ПЛАН ГРАФИК ( 11) движения бригад АЦКРС ООО ХУПКРС 30102010" xfId="11868" xr:uid="{00000000-0005-0000-0000-0000A62A0000}"/>
    <cellStyle name="_Книга116 7_ПЛАН ГРАФИК ( 11) движения бригад АЦКРС ООО ХУПКРС 30102010 2" xfId="11869" xr:uid="{00000000-0005-0000-0000-0000A72A0000}"/>
    <cellStyle name="_Книга116 7_ПЛАН ГРАФИК ( 11) движения бригад АЦКРС ООО ХУПКРС 30102010 3" xfId="11870" xr:uid="{00000000-0005-0000-0000-0000A82A0000}"/>
    <cellStyle name="_Книга116 7_ПЛАН ГРАФИК ( 11) движения бригад АЦКРС ООО ХУПКРС 30102010_План график на март Арлан" xfId="11871" xr:uid="{00000000-0005-0000-0000-0000A92A0000}"/>
    <cellStyle name="_Книга116 7_План график на март Арлан" xfId="11872" xr:uid="{00000000-0005-0000-0000-0000AA2A0000}"/>
    <cellStyle name="_Книга12 с бур (3) (2)" xfId="11873" xr:uid="{00000000-0005-0000-0000-0000AB2A0000}"/>
    <cellStyle name="_Книга13" xfId="11874" xr:uid="{00000000-0005-0000-0000-0000AC2A0000}"/>
    <cellStyle name="_Книга15" xfId="11875" xr:uid="{00000000-0005-0000-0000-0000AD2A0000}"/>
    <cellStyle name="_Книга15_Новая форма расчёта добычи" xfId="11876" xr:uid="{00000000-0005-0000-0000-0000AE2A0000}"/>
    <cellStyle name="_Книга15_Новая форма расчёта добычи 2" xfId="11877" xr:uid="{00000000-0005-0000-0000-0000AF2A0000}"/>
    <cellStyle name="_Книга15_Новая форма расчёта добычи 3" xfId="11878" xr:uid="{00000000-0005-0000-0000-0000B02A0000}"/>
    <cellStyle name="_Книга15_ПР декабрь" xfId="11879" xr:uid="{00000000-0005-0000-0000-0000B12A0000}"/>
    <cellStyle name="_Книга15_ПР декабрь 2" xfId="11880" xr:uid="{00000000-0005-0000-0000-0000B22A0000}"/>
    <cellStyle name="_Книга15_ПР декабрь 3" xfId="11881" xr:uid="{00000000-0005-0000-0000-0000B32A0000}"/>
    <cellStyle name="_Книга152" xfId="11882" xr:uid="{00000000-0005-0000-0000-0000B42A0000}"/>
    <cellStyle name="_Книга152 2" xfId="11883" xr:uid="{00000000-0005-0000-0000-0000B52A0000}"/>
    <cellStyle name="_Книга152 3" xfId="11884" xr:uid="{00000000-0005-0000-0000-0000B62A0000}"/>
    <cellStyle name="_Книга2" xfId="11885" xr:uid="{00000000-0005-0000-0000-0000B72A0000}"/>
    <cellStyle name="_Книга2 (2)" xfId="11886" xr:uid="{00000000-0005-0000-0000-0000B82A0000}"/>
    <cellStyle name="_Книга2 (8)" xfId="11887" xr:uid="{00000000-0005-0000-0000-0000B92A0000}"/>
    <cellStyle name="_Книга2 10" xfId="11888" xr:uid="{00000000-0005-0000-0000-0000BA2A0000}"/>
    <cellStyle name="_Книга2 10 2" xfId="11889" xr:uid="{00000000-0005-0000-0000-0000BB2A0000}"/>
    <cellStyle name="_Книга2 10 3" xfId="11890" xr:uid="{00000000-0005-0000-0000-0000BC2A0000}"/>
    <cellStyle name="_Книга2 10_ПЛАН ГРАФИК ( 11) движения бригад АЦКРС ООО ХУПКРС 30102010" xfId="11891" xr:uid="{00000000-0005-0000-0000-0000BD2A0000}"/>
    <cellStyle name="_Книга2 10_ПЛАН ГРАФИК ( 11) движения бригад АЦКРС ООО ХУПКРС 30102010 2" xfId="11892" xr:uid="{00000000-0005-0000-0000-0000BE2A0000}"/>
    <cellStyle name="_Книга2 10_ПЛАН ГРАФИК ( 11) движения бригад АЦКРС ООО ХУПКРС 30102010 3" xfId="11893" xr:uid="{00000000-0005-0000-0000-0000BF2A0000}"/>
    <cellStyle name="_Книга2 10_ПЛАН ГРАФИК ( 11) движения бригад АЦКРС ООО ХУПКРС 30102010_План график на март Арлан" xfId="11894" xr:uid="{00000000-0005-0000-0000-0000C02A0000}"/>
    <cellStyle name="_Книга2 10_План график на март Арлан" xfId="11895" xr:uid="{00000000-0005-0000-0000-0000C12A0000}"/>
    <cellStyle name="_Книга2 100" xfId="11896" xr:uid="{00000000-0005-0000-0000-0000C22A0000}"/>
    <cellStyle name="_Книга2 101" xfId="11897" xr:uid="{00000000-0005-0000-0000-0000C32A0000}"/>
    <cellStyle name="_Книга2 11" xfId="11898" xr:uid="{00000000-0005-0000-0000-0000C42A0000}"/>
    <cellStyle name="_Книга2 11 2" xfId="11899" xr:uid="{00000000-0005-0000-0000-0000C52A0000}"/>
    <cellStyle name="_Книга2 11 3" xfId="11900" xr:uid="{00000000-0005-0000-0000-0000C62A0000}"/>
    <cellStyle name="_Книга2 11_ПЛАН ГРАФИК ( 11) движения бригад АЦКРС ООО ХУПКРС 30102010" xfId="11901" xr:uid="{00000000-0005-0000-0000-0000C72A0000}"/>
    <cellStyle name="_Книга2 11_ПЛАН ГРАФИК ( 11) движения бригад АЦКРС ООО ХУПКРС 30102010 2" xfId="11902" xr:uid="{00000000-0005-0000-0000-0000C82A0000}"/>
    <cellStyle name="_Книга2 11_ПЛАН ГРАФИК ( 11) движения бригад АЦКРС ООО ХУПКРС 30102010 3" xfId="11903" xr:uid="{00000000-0005-0000-0000-0000C92A0000}"/>
    <cellStyle name="_Книга2 11_ПЛАН ГРАФИК ( 11) движения бригад АЦКРС ООО ХУПКРС 30102010_План график на март Арлан" xfId="11904" xr:uid="{00000000-0005-0000-0000-0000CA2A0000}"/>
    <cellStyle name="_Книга2 11_План график на март Арлан" xfId="11905" xr:uid="{00000000-0005-0000-0000-0000CB2A0000}"/>
    <cellStyle name="_Книга2 12" xfId="11906" xr:uid="{00000000-0005-0000-0000-0000CC2A0000}"/>
    <cellStyle name="_Книга2 12 2" xfId="11907" xr:uid="{00000000-0005-0000-0000-0000CD2A0000}"/>
    <cellStyle name="_Книга2 12 3" xfId="11908" xr:uid="{00000000-0005-0000-0000-0000CE2A0000}"/>
    <cellStyle name="_Книга2 12_ПЛАН ГРАФИК ( 11) движения бригад АЦКРС ООО ХУПКРС 30102010" xfId="11909" xr:uid="{00000000-0005-0000-0000-0000CF2A0000}"/>
    <cellStyle name="_Книга2 12_ПЛАН ГРАФИК ( 11) движения бригад АЦКРС ООО ХУПКРС 30102010 2" xfId="11910" xr:uid="{00000000-0005-0000-0000-0000D02A0000}"/>
    <cellStyle name="_Книга2 12_ПЛАН ГРАФИК ( 11) движения бригад АЦКРС ООО ХУПКРС 30102010 3" xfId="11911" xr:uid="{00000000-0005-0000-0000-0000D12A0000}"/>
    <cellStyle name="_Книга2 12_ПЛАН ГРАФИК ( 11) движения бригад АЦКРС ООО ХУПКРС 30102010_План график на март Арлан" xfId="11912" xr:uid="{00000000-0005-0000-0000-0000D22A0000}"/>
    <cellStyle name="_Книга2 12_План график на март Арлан" xfId="11913" xr:uid="{00000000-0005-0000-0000-0000D32A0000}"/>
    <cellStyle name="_Книга2 13" xfId="11914" xr:uid="{00000000-0005-0000-0000-0000D42A0000}"/>
    <cellStyle name="_Книга2 13 2" xfId="11915" xr:uid="{00000000-0005-0000-0000-0000D52A0000}"/>
    <cellStyle name="_Книга2 13 3" xfId="11916" xr:uid="{00000000-0005-0000-0000-0000D62A0000}"/>
    <cellStyle name="_Книга2 13_ПЛАН ГРАФИК ( 11) движения бригад АЦКРС ООО ХУПКРС 30102010" xfId="11917" xr:uid="{00000000-0005-0000-0000-0000D72A0000}"/>
    <cellStyle name="_Книга2 13_ПЛАН ГРАФИК ( 11) движения бригад АЦКРС ООО ХУПКРС 30102010 2" xfId="11918" xr:uid="{00000000-0005-0000-0000-0000D82A0000}"/>
    <cellStyle name="_Книга2 13_ПЛАН ГРАФИК ( 11) движения бригад АЦКРС ООО ХУПКРС 30102010 3" xfId="11919" xr:uid="{00000000-0005-0000-0000-0000D92A0000}"/>
    <cellStyle name="_Книга2 13_ПЛАН ГРАФИК ( 11) движения бригад АЦКРС ООО ХУПКРС 30102010_План график на март Арлан" xfId="11920" xr:uid="{00000000-0005-0000-0000-0000DA2A0000}"/>
    <cellStyle name="_Книга2 13_План график на март Арлан" xfId="11921" xr:uid="{00000000-0005-0000-0000-0000DB2A0000}"/>
    <cellStyle name="_Книга2 14" xfId="11922" xr:uid="{00000000-0005-0000-0000-0000DC2A0000}"/>
    <cellStyle name="_Книга2 14 2" xfId="11923" xr:uid="{00000000-0005-0000-0000-0000DD2A0000}"/>
    <cellStyle name="_Книга2 14 3" xfId="11924" xr:uid="{00000000-0005-0000-0000-0000DE2A0000}"/>
    <cellStyle name="_Книга2 14_ПЛАН ГРАФИК ( 11) движения бригад АЦКРС ООО ХУПКРС 30102010" xfId="11925" xr:uid="{00000000-0005-0000-0000-0000DF2A0000}"/>
    <cellStyle name="_Книга2 14_ПЛАН ГРАФИК ( 11) движения бригад АЦКРС ООО ХУПКРС 30102010 2" xfId="11926" xr:uid="{00000000-0005-0000-0000-0000E02A0000}"/>
    <cellStyle name="_Книга2 14_ПЛАН ГРАФИК ( 11) движения бригад АЦКРС ООО ХУПКРС 30102010 3" xfId="11927" xr:uid="{00000000-0005-0000-0000-0000E12A0000}"/>
    <cellStyle name="_Книга2 14_ПЛАН ГРАФИК ( 11) движения бригад АЦКРС ООО ХУПКРС 30102010_План график на март Арлан" xfId="11928" xr:uid="{00000000-0005-0000-0000-0000E22A0000}"/>
    <cellStyle name="_Книга2 14_План график на март Арлан" xfId="11929" xr:uid="{00000000-0005-0000-0000-0000E32A0000}"/>
    <cellStyle name="_Книга2 15" xfId="11930" xr:uid="{00000000-0005-0000-0000-0000E42A0000}"/>
    <cellStyle name="_Книга2 15 2" xfId="11931" xr:uid="{00000000-0005-0000-0000-0000E52A0000}"/>
    <cellStyle name="_Книга2 15 3" xfId="11932" xr:uid="{00000000-0005-0000-0000-0000E62A0000}"/>
    <cellStyle name="_Книга2 15_ПЛАН ГРАФИК ( 11) движения бригад АЦКРС ООО ХУПКРС 30102010" xfId="11933" xr:uid="{00000000-0005-0000-0000-0000E72A0000}"/>
    <cellStyle name="_Книга2 15_ПЛАН ГРАФИК ( 11) движения бригад АЦКРС ООО ХУПКРС 30102010 2" xfId="11934" xr:uid="{00000000-0005-0000-0000-0000E82A0000}"/>
    <cellStyle name="_Книга2 15_ПЛАН ГРАФИК ( 11) движения бригад АЦКРС ООО ХУПКРС 30102010 3" xfId="11935" xr:uid="{00000000-0005-0000-0000-0000E92A0000}"/>
    <cellStyle name="_Книга2 15_ПЛАН ГРАФИК ( 11) движения бригад АЦКРС ООО ХУПКРС 30102010_План график на март Арлан" xfId="11936" xr:uid="{00000000-0005-0000-0000-0000EA2A0000}"/>
    <cellStyle name="_Книга2 15_План график на март Арлан" xfId="11937" xr:uid="{00000000-0005-0000-0000-0000EB2A0000}"/>
    <cellStyle name="_Книга2 16" xfId="11938" xr:uid="{00000000-0005-0000-0000-0000EC2A0000}"/>
    <cellStyle name="_Книга2 16 2" xfId="11939" xr:uid="{00000000-0005-0000-0000-0000ED2A0000}"/>
    <cellStyle name="_Книга2 16 3" xfId="11940" xr:uid="{00000000-0005-0000-0000-0000EE2A0000}"/>
    <cellStyle name="_Книга2 16_ПЛАН ГРАФИК ( 11) движения бригад АЦКРС ООО ХУПКРС 30102010" xfId="11941" xr:uid="{00000000-0005-0000-0000-0000EF2A0000}"/>
    <cellStyle name="_Книга2 16_ПЛАН ГРАФИК ( 11) движения бригад АЦКРС ООО ХУПКРС 30102010 2" xfId="11942" xr:uid="{00000000-0005-0000-0000-0000F02A0000}"/>
    <cellStyle name="_Книга2 16_ПЛАН ГРАФИК ( 11) движения бригад АЦКРС ООО ХУПКРС 30102010 3" xfId="11943" xr:uid="{00000000-0005-0000-0000-0000F12A0000}"/>
    <cellStyle name="_Книга2 16_ПЛАН ГРАФИК ( 11) движения бригад АЦКРС ООО ХУПКРС 30102010_План график на март Арлан" xfId="11944" xr:uid="{00000000-0005-0000-0000-0000F22A0000}"/>
    <cellStyle name="_Книга2 16_План график на март Арлан" xfId="11945" xr:uid="{00000000-0005-0000-0000-0000F32A0000}"/>
    <cellStyle name="_Книга2 17" xfId="11946" xr:uid="{00000000-0005-0000-0000-0000F42A0000}"/>
    <cellStyle name="_Книга2 17 2" xfId="11947" xr:uid="{00000000-0005-0000-0000-0000F52A0000}"/>
    <cellStyle name="_Книга2 17 3" xfId="11948" xr:uid="{00000000-0005-0000-0000-0000F62A0000}"/>
    <cellStyle name="_Книга2 17_ПЛАН ГРАФИК ( 11) движения бригад АЦКРС ООО ХУПКРС 30102010" xfId="11949" xr:uid="{00000000-0005-0000-0000-0000F72A0000}"/>
    <cellStyle name="_Книга2 17_ПЛАН ГРАФИК ( 11) движения бригад АЦКРС ООО ХУПКРС 30102010 2" xfId="11950" xr:uid="{00000000-0005-0000-0000-0000F82A0000}"/>
    <cellStyle name="_Книга2 17_ПЛАН ГРАФИК ( 11) движения бригад АЦКРС ООО ХУПКРС 30102010 3" xfId="11951" xr:uid="{00000000-0005-0000-0000-0000F92A0000}"/>
    <cellStyle name="_Книга2 17_ПЛАН ГРАФИК ( 11) движения бригад АЦКРС ООО ХУПКРС 30102010_План график на март Арлан" xfId="11952" xr:uid="{00000000-0005-0000-0000-0000FA2A0000}"/>
    <cellStyle name="_Книга2 17_План график на март Арлан" xfId="11953" xr:uid="{00000000-0005-0000-0000-0000FB2A0000}"/>
    <cellStyle name="_Книга2 18" xfId="11954" xr:uid="{00000000-0005-0000-0000-0000FC2A0000}"/>
    <cellStyle name="_Книга2 18 2" xfId="11955" xr:uid="{00000000-0005-0000-0000-0000FD2A0000}"/>
    <cellStyle name="_Книга2 18 3" xfId="11956" xr:uid="{00000000-0005-0000-0000-0000FE2A0000}"/>
    <cellStyle name="_Книга2 18_ПЛАН ГРАФИК ( 11) движения бригад АЦКРС ООО ХУПКРС 30102010" xfId="11957" xr:uid="{00000000-0005-0000-0000-0000FF2A0000}"/>
    <cellStyle name="_Книга2 18_ПЛАН ГРАФИК ( 11) движения бригад АЦКРС ООО ХУПКРС 30102010 2" xfId="11958" xr:uid="{00000000-0005-0000-0000-0000002B0000}"/>
    <cellStyle name="_Книга2 18_ПЛАН ГРАФИК ( 11) движения бригад АЦКРС ООО ХУПКРС 30102010 3" xfId="11959" xr:uid="{00000000-0005-0000-0000-0000012B0000}"/>
    <cellStyle name="_Книга2 18_ПЛАН ГРАФИК ( 11) движения бригад АЦКРС ООО ХУПКРС 30102010_План график на март Арлан" xfId="11960" xr:uid="{00000000-0005-0000-0000-0000022B0000}"/>
    <cellStyle name="_Книга2 18_План график на март Арлан" xfId="11961" xr:uid="{00000000-0005-0000-0000-0000032B0000}"/>
    <cellStyle name="_Книга2 19" xfId="11962" xr:uid="{00000000-0005-0000-0000-0000042B0000}"/>
    <cellStyle name="_Книга2 19 2" xfId="11963" xr:uid="{00000000-0005-0000-0000-0000052B0000}"/>
    <cellStyle name="_Книга2 19 3" xfId="11964" xr:uid="{00000000-0005-0000-0000-0000062B0000}"/>
    <cellStyle name="_Книга2 19_План график на март Арлан" xfId="11965" xr:uid="{00000000-0005-0000-0000-0000072B0000}"/>
    <cellStyle name="_Книга2 2" xfId="11966" xr:uid="{00000000-0005-0000-0000-0000082B0000}"/>
    <cellStyle name="_Книга2 2 2" xfId="11967" xr:uid="{00000000-0005-0000-0000-0000092B0000}"/>
    <cellStyle name="_Книга2 2_ПЛАН ГРАФИК ( 11) движения бригад АЦКРС ООО ХУПКРС 30102010" xfId="11968" xr:uid="{00000000-0005-0000-0000-00000A2B0000}"/>
    <cellStyle name="_Книга2 2_ПЛАН ГРАФИК ( 11) движения бригад АЦКРС ООО ХУПКРС 30102010 2" xfId="11969" xr:uid="{00000000-0005-0000-0000-00000B2B0000}"/>
    <cellStyle name="_Книга2 2_ПЛАН ГРАФИК ( 11) движения бригад АЦКРС ООО ХУПКРС 30102010 3" xfId="11970" xr:uid="{00000000-0005-0000-0000-00000C2B0000}"/>
    <cellStyle name="_Книга2 2_ПЛАН ГРАФИК ( 11) движения бригад АЦКРС ООО ХУПКРС 30102010_План график на март Арлан" xfId="11971" xr:uid="{00000000-0005-0000-0000-00000D2B0000}"/>
    <cellStyle name="_Книга2 2_План график на март Арлан" xfId="11972" xr:uid="{00000000-0005-0000-0000-00000E2B0000}"/>
    <cellStyle name="_Книга2 20" xfId="11973" xr:uid="{00000000-0005-0000-0000-00000F2B0000}"/>
    <cellStyle name="_Книга2 20 2" xfId="11974" xr:uid="{00000000-0005-0000-0000-0000102B0000}"/>
    <cellStyle name="_Книга2 20 3" xfId="11975" xr:uid="{00000000-0005-0000-0000-0000112B0000}"/>
    <cellStyle name="_Книга2 20_План график на март Арлан" xfId="11976" xr:uid="{00000000-0005-0000-0000-0000122B0000}"/>
    <cellStyle name="_Книга2 21" xfId="11977" xr:uid="{00000000-0005-0000-0000-0000132B0000}"/>
    <cellStyle name="_Книга2 21 2" xfId="11978" xr:uid="{00000000-0005-0000-0000-0000142B0000}"/>
    <cellStyle name="_Книга2 21 3" xfId="11979" xr:uid="{00000000-0005-0000-0000-0000152B0000}"/>
    <cellStyle name="_Книга2 21_План график на март Арлан" xfId="11980" xr:uid="{00000000-0005-0000-0000-0000162B0000}"/>
    <cellStyle name="_Книга2 22" xfId="11981" xr:uid="{00000000-0005-0000-0000-0000172B0000}"/>
    <cellStyle name="_Книга2 22 2" xfId="11982" xr:uid="{00000000-0005-0000-0000-0000182B0000}"/>
    <cellStyle name="_Книга2 22 3" xfId="11983" xr:uid="{00000000-0005-0000-0000-0000192B0000}"/>
    <cellStyle name="_Книга2 22_План график на март Арлан" xfId="11984" xr:uid="{00000000-0005-0000-0000-00001A2B0000}"/>
    <cellStyle name="_Книга2 23" xfId="11985" xr:uid="{00000000-0005-0000-0000-00001B2B0000}"/>
    <cellStyle name="_Книга2 23 2" xfId="11986" xr:uid="{00000000-0005-0000-0000-00001C2B0000}"/>
    <cellStyle name="_Книга2 23 3" xfId="11987" xr:uid="{00000000-0005-0000-0000-00001D2B0000}"/>
    <cellStyle name="_Книга2 23_План график на март Арлан" xfId="11988" xr:uid="{00000000-0005-0000-0000-00001E2B0000}"/>
    <cellStyle name="_Книга2 24" xfId="11989" xr:uid="{00000000-0005-0000-0000-00001F2B0000}"/>
    <cellStyle name="_Книга2 24 2" xfId="11990" xr:uid="{00000000-0005-0000-0000-0000202B0000}"/>
    <cellStyle name="_Книга2 24 3" xfId="11991" xr:uid="{00000000-0005-0000-0000-0000212B0000}"/>
    <cellStyle name="_Книга2 24_План график на март Арлан" xfId="11992" xr:uid="{00000000-0005-0000-0000-0000222B0000}"/>
    <cellStyle name="_Книга2 25" xfId="11993" xr:uid="{00000000-0005-0000-0000-0000232B0000}"/>
    <cellStyle name="_Книга2 25 2" xfId="11994" xr:uid="{00000000-0005-0000-0000-0000242B0000}"/>
    <cellStyle name="_Книга2 25 3" xfId="11995" xr:uid="{00000000-0005-0000-0000-0000252B0000}"/>
    <cellStyle name="_Книга2 25_План график на март Арлан" xfId="11996" xr:uid="{00000000-0005-0000-0000-0000262B0000}"/>
    <cellStyle name="_Книга2 26" xfId="11997" xr:uid="{00000000-0005-0000-0000-0000272B0000}"/>
    <cellStyle name="_Книга2 26 2" xfId="11998" xr:uid="{00000000-0005-0000-0000-0000282B0000}"/>
    <cellStyle name="_Книга2 26 3" xfId="11999" xr:uid="{00000000-0005-0000-0000-0000292B0000}"/>
    <cellStyle name="_Книга2 26_План график на март Арлан" xfId="12000" xr:uid="{00000000-0005-0000-0000-00002A2B0000}"/>
    <cellStyle name="_Книга2 27" xfId="12001" xr:uid="{00000000-0005-0000-0000-00002B2B0000}"/>
    <cellStyle name="_Книга2 27 2" xfId="12002" xr:uid="{00000000-0005-0000-0000-00002C2B0000}"/>
    <cellStyle name="_Книга2 27 3" xfId="12003" xr:uid="{00000000-0005-0000-0000-00002D2B0000}"/>
    <cellStyle name="_Книга2 27_План график на март Арлан" xfId="12004" xr:uid="{00000000-0005-0000-0000-00002E2B0000}"/>
    <cellStyle name="_Книга2 28" xfId="12005" xr:uid="{00000000-0005-0000-0000-00002F2B0000}"/>
    <cellStyle name="_Книга2 28 2" xfId="12006" xr:uid="{00000000-0005-0000-0000-0000302B0000}"/>
    <cellStyle name="_Книга2 28 3" xfId="12007" xr:uid="{00000000-0005-0000-0000-0000312B0000}"/>
    <cellStyle name="_Книга2 28_План график на март Арлан" xfId="12008" xr:uid="{00000000-0005-0000-0000-0000322B0000}"/>
    <cellStyle name="_Книга2 29" xfId="12009" xr:uid="{00000000-0005-0000-0000-0000332B0000}"/>
    <cellStyle name="_Книга2 29 2" xfId="12010" xr:uid="{00000000-0005-0000-0000-0000342B0000}"/>
    <cellStyle name="_Книга2 29 3" xfId="12011" xr:uid="{00000000-0005-0000-0000-0000352B0000}"/>
    <cellStyle name="_Книга2 29_План график на март Арлан" xfId="12012" xr:uid="{00000000-0005-0000-0000-0000362B0000}"/>
    <cellStyle name="_Книга2 3" xfId="12013" xr:uid="{00000000-0005-0000-0000-0000372B0000}"/>
    <cellStyle name="_Книга2 3 2" xfId="12014" xr:uid="{00000000-0005-0000-0000-0000382B0000}"/>
    <cellStyle name="_Книга2 3_ПЛАН ГРАФИК ( 11) движения бригад АЦКРС ООО ХУПКРС 30102010" xfId="12015" xr:uid="{00000000-0005-0000-0000-0000392B0000}"/>
    <cellStyle name="_Книга2 3_ПЛАН ГРАФИК ( 11) движения бригад АЦКРС ООО ХУПКРС 30102010 2" xfId="12016" xr:uid="{00000000-0005-0000-0000-00003A2B0000}"/>
    <cellStyle name="_Книга2 3_ПЛАН ГРАФИК ( 11) движения бригад АЦКРС ООО ХУПКРС 30102010 3" xfId="12017" xr:uid="{00000000-0005-0000-0000-00003B2B0000}"/>
    <cellStyle name="_Книга2 3_ПЛАН ГРАФИК ( 11) движения бригад АЦКРС ООО ХУПКРС 30102010_План график на март Арлан" xfId="12018" xr:uid="{00000000-0005-0000-0000-00003C2B0000}"/>
    <cellStyle name="_Книга2 3_План график на март Арлан" xfId="12019" xr:uid="{00000000-0005-0000-0000-00003D2B0000}"/>
    <cellStyle name="_Книга2 30" xfId="12020" xr:uid="{00000000-0005-0000-0000-00003E2B0000}"/>
    <cellStyle name="_Книга2 30 2" xfId="12021" xr:uid="{00000000-0005-0000-0000-00003F2B0000}"/>
    <cellStyle name="_Книга2 30 3" xfId="12022" xr:uid="{00000000-0005-0000-0000-0000402B0000}"/>
    <cellStyle name="_Книга2 30_План график на март Арлан" xfId="12023" xr:uid="{00000000-0005-0000-0000-0000412B0000}"/>
    <cellStyle name="_Книга2 31" xfId="12024" xr:uid="{00000000-0005-0000-0000-0000422B0000}"/>
    <cellStyle name="_Книга2 31 2" xfId="12025" xr:uid="{00000000-0005-0000-0000-0000432B0000}"/>
    <cellStyle name="_Книга2 31 3" xfId="12026" xr:uid="{00000000-0005-0000-0000-0000442B0000}"/>
    <cellStyle name="_Книга2 31_План график на март Арлан" xfId="12027" xr:uid="{00000000-0005-0000-0000-0000452B0000}"/>
    <cellStyle name="_Книга2 32" xfId="12028" xr:uid="{00000000-0005-0000-0000-0000462B0000}"/>
    <cellStyle name="_Книга2 32 2" xfId="12029" xr:uid="{00000000-0005-0000-0000-0000472B0000}"/>
    <cellStyle name="_Книга2 32 3" xfId="12030" xr:uid="{00000000-0005-0000-0000-0000482B0000}"/>
    <cellStyle name="_Книга2 33" xfId="12031" xr:uid="{00000000-0005-0000-0000-0000492B0000}"/>
    <cellStyle name="_Книга2 33 2" xfId="12032" xr:uid="{00000000-0005-0000-0000-00004A2B0000}"/>
    <cellStyle name="_Книга2 33 3" xfId="12033" xr:uid="{00000000-0005-0000-0000-00004B2B0000}"/>
    <cellStyle name="_Книга2 34" xfId="12034" xr:uid="{00000000-0005-0000-0000-00004C2B0000}"/>
    <cellStyle name="_Книга2 34 2" xfId="12035" xr:uid="{00000000-0005-0000-0000-00004D2B0000}"/>
    <cellStyle name="_Книга2 34 3" xfId="12036" xr:uid="{00000000-0005-0000-0000-00004E2B0000}"/>
    <cellStyle name="_Книга2 35" xfId="12037" xr:uid="{00000000-0005-0000-0000-00004F2B0000}"/>
    <cellStyle name="_Книга2 35 2" xfId="12038" xr:uid="{00000000-0005-0000-0000-0000502B0000}"/>
    <cellStyle name="_Книга2 35 3" xfId="12039" xr:uid="{00000000-0005-0000-0000-0000512B0000}"/>
    <cellStyle name="_Книга2 36" xfId="12040" xr:uid="{00000000-0005-0000-0000-0000522B0000}"/>
    <cellStyle name="_Книга2 36 2" xfId="12041" xr:uid="{00000000-0005-0000-0000-0000532B0000}"/>
    <cellStyle name="_Книга2 36 3" xfId="12042" xr:uid="{00000000-0005-0000-0000-0000542B0000}"/>
    <cellStyle name="_Книга2 37" xfId="12043" xr:uid="{00000000-0005-0000-0000-0000552B0000}"/>
    <cellStyle name="_Книга2 37 2" xfId="12044" xr:uid="{00000000-0005-0000-0000-0000562B0000}"/>
    <cellStyle name="_Книга2 37 3" xfId="12045" xr:uid="{00000000-0005-0000-0000-0000572B0000}"/>
    <cellStyle name="_Книга2 38" xfId="12046" xr:uid="{00000000-0005-0000-0000-0000582B0000}"/>
    <cellStyle name="_Книга2 38 2" xfId="12047" xr:uid="{00000000-0005-0000-0000-0000592B0000}"/>
    <cellStyle name="_Книга2 38 3" xfId="12048" xr:uid="{00000000-0005-0000-0000-00005A2B0000}"/>
    <cellStyle name="_Книга2 39" xfId="12049" xr:uid="{00000000-0005-0000-0000-00005B2B0000}"/>
    <cellStyle name="_Книга2 39 2" xfId="12050" xr:uid="{00000000-0005-0000-0000-00005C2B0000}"/>
    <cellStyle name="_Книга2 39 3" xfId="12051" xr:uid="{00000000-0005-0000-0000-00005D2B0000}"/>
    <cellStyle name="_Книга2 4" xfId="12052" xr:uid="{00000000-0005-0000-0000-00005E2B0000}"/>
    <cellStyle name="_Книга2 4 2" xfId="12053" xr:uid="{00000000-0005-0000-0000-00005F2B0000}"/>
    <cellStyle name="_Книга2 4_ПЛАН ГРАФИК ( 11) движения бригад АЦКРС ООО ХУПКРС 30102010" xfId="12054" xr:uid="{00000000-0005-0000-0000-0000602B0000}"/>
    <cellStyle name="_Книга2 4_ПЛАН ГРАФИК ( 11) движения бригад АЦКРС ООО ХУПКРС 30102010 2" xfId="12055" xr:uid="{00000000-0005-0000-0000-0000612B0000}"/>
    <cellStyle name="_Книга2 4_ПЛАН ГРАФИК ( 11) движения бригад АЦКРС ООО ХУПКРС 30102010 3" xfId="12056" xr:uid="{00000000-0005-0000-0000-0000622B0000}"/>
    <cellStyle name="_Книга2 4_ПЛАН ГРАФИК ( 11) движения бригад АЦКРС ООО ХУПКРС 30102010_План график на март Арлан" xfId="12057" xr:uid="{00000000-0005-0000-0000-0000632B0000}"/>
    <cellStyle name="_Книга2 4_План график на март Арлан" xfId="12058" xr:uid="{00000000-0005-0000-0000-0000642B0000}"/>
    <cellStyle name="_Книга2 40" xfId="12059" xr:uid="{00000000-0005-0000-0000-0000652B0000}"/>
    <cellStyle name="_Книга2 40 2" xfId="12060" xr:uid="{00000000-0005-0000-0000-0000662B0000}"/>
    <cellStyle name="_Книга2 40 3" xfId="12061" xr:uid="{00000000-0005-0000-0000-0000672B0000}"/>
    <cellStyle name="_Книга2 41" xfId="12062" xr:uid="{00000000-0005-0000-0000-0000682B0000}"/>
    <cellStyle name="_Книга2 41 2" xfId="12063" xr:uid="{00000000-0005-0000-0000-0000692B0000}"/>
    <cellStyle name="_Книга2 41 3" xfId="12064" xr:uid="{00000000-0005-0000-0000-00006A2B0000}"/>
    <cellStyle name="_Книга2 42" xfId="12065" xr:uid="{00000000-0005-0000-0000-00006B2B0000}"/>
    <cellStyle name="_Книга2 42 2" xfId="12066" xr:uid="{00000000-0005-0000-0000-00006C2B0000}"/>
    <cellStyle name="_Книга2 42 3" xfId="12067" xr:uid="{00000000-0005-0000-0000-00006D2B0000}"/>
    <cellStyle name="_Книга2 43" xfId="12068" xr:uid="{00000000-0005-0000-0000-00006E2B0000}"/>
    <cellStyle name="_Книга2 43 2" xfId="12069" xr:uid="{00000000-0005-0000-0000-00006F2B0000}"/>
    <cellStyle name="_Книга2 43 3" xfId="12070" xr:uid="{00000000-0005-0000-0000-0000702B0000}"/>
    <cellStyle name="_Книга2 44" xfId="12071" xr:uid="{00000000-0005-0000-0000-0000712B0000}"/>
    <cellStyle name="_Книга2 44 2" xfId="12072" xr:uid="{00000000-0005-0000-0000-0000722B0000}"/>
    <cellStyle name="_Книга2 44 3" xfId="12073" xr:uid="{00000000-0005-0000-0000-0000732B0000}"/>
    <cellStyle name="_Книга2 45" xfId="12074" xr:uid="{00000000-0005-0000-0000-0000742B0000}"/>
    <cellStyle name="_Книга2 46" xfId="12075" xr:uid="{00000000-0005-0000-0000-0000752B0000}"/>
    <cellStyle name="_Книга2 47" xfId="12076" xr:uid="{00000000-0005-0000-0000-0000762B0000}"/>
    <cellStyle name="_Книга2 48" xfId="12077" xr:uid="{00000000-0005-0000-0000-0000772B0000}"/>
    <cellStyle name="_Книга2 49" xfId="12078" xr:uid="{00000000-0005-0000-0000-0000782B0000}"/>
    <cellStyle name="_Книга2 5" xfId="12079" xr:uid="{00000000-0005-0000-0000-0000792B0000}"/>
    <cellStyle name="_Книга2 5 2" xfId="12080" xr:uid="{00000000-0005-0000-0000-00007A2B0000}"/>
    <cellStyle name="_Книга2 5_ПЛАН ГРАФИК ( 11) движения бригад АЦКРС ООО ХУПКРС 30102010" xfId="12081" xr:uid="{00000000-0005-0000-0000-00007B2B0000}"/>
    <cellStyle name="_Книга2 5_ПЛАН ГРАФИК ( 11) движения бригад АЦКРС ООО ХУПКРС 30102010 2" xfId="12082" xr:uid="{00000000-0005-0000-0000-00007C2B0000}"/>
    <cellStyle name="_Книга2 5_ПЛАН ГРАФИК ( 11) движения бригад АЦКРС ООО ХУПКРС 30102010 3" xfId="12083" xr:uid="{00000000-0005-0000-0000-00007D2B0000}"/>
    <cellStyle name="_Книга2 5_ПЛАН ГРАФИК ( 11) движения бригад АЦКРС ООО ХУПКРС 30102010_План график на март Арлан" xfId="12084" xr:uid="{00000000-0005-0000-0000-00007E2B0000}"/>
    <cellStyle name="_Книга2 5_План график на март Арлан" xfId="12085" xr:uid="{00000000-0005-0000-0000-00007F2B0000}"/>
    <cellStyle name="_Книга2 50" xfId="12086" xr:uid="{00000000-0005-0000-0000-0000802B0000}"/>
    <cellStyle name="_Книга2 51" xfId="12087" xr:uid="{00000000-0005-0000-0000-0000812B0000}"/>
    <cellStyle name="_Книга2 52" xfId="12088" xr:uid="{00000000-0005-0000-0000-0000822B0000}"/>
    <cellStyle name="_Книга2 53" xfId="12089" xr:uid="{00000000-0005-0000-0000-0000832B0000}"/>
    <cellStyle name="_Книга2 54" xfId="12090" xr:uid="{00000000-0005-0000-0000-0000842B0000}"/>
    <cellStyle name="_Книга2 55" xfId="12091" xr:uid="{00000000-0005-0000-0000-0000852B0000}"/>
    <cellStyle name="_Книга2 56" xfId="12092" xr:uid="{00000000-0005-0000-0000-0000862B0000}"/>
    <cellStyle name="_Книга2 57" xfId="12093" xr:uid="{00000000-0005-0000-0000-0000872B0000}"/>
    <cellStyle name="_Книга2 58" xfId="12094" xr:uid="{00000000-0005-0000-0000-0000882B0000}"/>
    <cellStyle name="_Книга2 59" xfId="12095" xr:uid="{00000000-0005-0000-0000-0000892B0000}"/>
    <cellStyle name="_Книга2 6" xfId="12096" xr:uid="{00000000-0005-0000-0000-00008A2B0000}"/>
    <cellStyle name="_Книга2 6 2" xfId="12097" xr:uid="{00000000-0005-0000-0000-00008B2B0000}"/>
    <cellStyle name="_Книга2 6_ПЛАН ГРАФИК ( 11) движения бригад АЦКРС ООО ХУПКРС 30102010" xfId="12098" xr:uid="{00000000-0005-0000-0000-00008C2B0000}"/>
    <cellStyle name="_Книга2 6_ПЛАН ГРАФИК ( 11) движения бригад АЦКРС ООО ХУПКРС 30102010 2" xfId="12099" xr:uid="{00000000-0005-0000-0000-00008D2B0000}"/>
    <cellStyle name="_Книга2 6_ПЛАН ГРАФИК ( 11) движения бригад АЦКРС ООО ХУПКРС 30102010 3" xfId="12100" xr:uid="{00000000-0005-0000-0000-00008E2B0000}"/>
    <cellStyle name="_Книга2 6_ПЛАН ГРАФИК ( 11) движения бригад АЦКРС ООО ХУПКРС 30102010_План график на март Арлан" xfId="12101" xr:uid="{00000000-0005-0000-0000-00008F2B0000}"/>
    <cellStyle name="_Книга2 6_План график на март Арлан" xfId="12102" xr:uid="{00000000-0005-0000-0000-0000902B0000}"/>
    <cellStyle name="_Книга2 60" xfId="12103" xr:uid="{00000000-0005-0000-0000-0000912B0000}"/>
    <cellStyle name="_Книга2 61" xfId="12104" xr:uid="{00000000-0005-0000-0000-0000922B0000}"/>
    <cellStyle name="_Книга2 62" xfId="12105" xr:uid="{00000000-0005-0000-0000-0000932B0000}"/>
    <cellStyle name="_Книга2 63" xfId="12106" xr:uid="{00000000-0005-0000-0000-0000942B0000}"/>
    <cellStyle name="_Книга2 64" xfId="12107" xr:uid="{00000000-0005-0000-0000-0000952B0000}"/>
    <cellStyle name="_Книга2 65" xfId="12108" xr:uid="{00000000-0005-0000-0000-0000962B0000}"/>
    <cellStyle name="_Книга2 66" xfId="12109" xr:uid="{00000000-0005-0000-0000-0000972B0000}"/>
    <cellStyle name="_Книга2 67" xfId="12110" xr:uid="{00000000-0005-0000-0000-0000982B0000}"/>
    <cellStyle name="_Книга2 68" xfId="12111" xr:uid="{00000000-0005-0000-0000-0000992B0000}"/>
    <cellStyle name="_Книга2 69" xfId="12112" xr:uid="{00000000-0005-0000-0000-00009A2B0000}"/>
    <cellStyle name="_Книга2 7" xfId="12113" xr:uid="{00000000-0005-0000-0000-00009B2B0000}"/>
    <cellStyle name="_Книга2 7 2" xfId="12114" xr:uid="{00000000-0005-0000-0000-00009C2B0000}"/>
    <cellStyle name="_Книга2 7 3" xfId="12115" xr:uid="{00000000-0005-0000-0000-00009D2B0000}"/>
    <cellStyle name="_Книга2 7_ПЛАН ГРАФИК ( 11) движения бригад АЦКРС ООО ХУПКРС 30102010" xfId="12116" xr:uid="{00000000-0005-0000-0000-00009E2B0000}"/>
    <cellStyle name="_Книга2 7_ПЛАН ГРАФИК ( 11) движения бригад АЦКРС ООО ХУПКРС 30102010 2" xfId="12117" xr:uid="{00000000-0005-0000-0000-00009F2B0000}"/>
    <cellStyle name="_Книга2 7_ПЛАН ГРАФИК ( 11) движения бригад АЦКРС ООО ХУПКРС 30102010 3" xfId="12118" xr:uid="{00000000-0005-0000-0000-0000A02B0000}"/>
    <cellStyle name="_Книга2 7_ПЛАН ГРАФИК ( 11) движения бригад АЦКРС ООО ХУПКРС 30102010_План график на март Арлан" xfId="12119" xr:uid="{00000000-0005-0000-0000-0000A12B0000}"/>
    <cellStyle name="_Книга2 7_План график на март Арлан" xfId="12120" xr:uid="{00000000-0005-0000-0000-0000A22B0000}"/>
    <cellStyle name="_Книга2 70" xfId="12121" xr:uid="{00000000-0005-0000-0000-0000A32B0000}"/>
    <cellStyle name="_Книга2 71" xfId="12122" xr:uid="{00000000-0005-0000-0000-0000A42B0000}"/>
    <cellStyle name="_Книга2 72" xfId="12123" xr:uid="{00000000-0005-0000-0000-0000A52B0000}"/>
    <cellStyle name="_Книга2 73" xfId="12124" xr:uid="{00000000-0005-0000-0000-0000A62B0000}"/>
    <cellStyle name="_Книга2 74" xfId="12125" xr:uid="{00000000-0005-0000-0000-0000A72B0000}"/>
    <cellStyle name="_Книга2 75" xfId="12126" xr:uid="{00000000-0005-0000-0000-0000A82B0000}"/>
    <cellStyle name="_Книга2 76" xfId="12127" xr:uid="{00000000-0005-0000-0000-0000A92B0000}"/>
    <cellStyle name="_Книга2 77" xfId="12128" xr:uid="{00000000-0005-0000-0000-0000AA2B0000}"/>
    <cellStyle name="_Книга2 78" xfId="12129" xr:uid="{00000000-0005-0000-0000-0000AB2B0000}"/>
    <cellStyle name="_Книга2 79" xfId="12130" xr:uid="{00000000-0005-0000-0000-0000AC2B0000}"/>
    <cellStyle name="_Книга2 8" xfId="12131" xr:uid="{00000000-0005-0000-0000-0000AD2B0000}"/>
    <cellStyle name="_Книга2 8 2" xfId="12132" xr:uid="{00000000-0005-0000-0000-0000AE2B0000}"/>
    <cellStyle name="_Книга2 8 3" xfId="12133" xr:uid="{00000000-0005-0000-0000-0000AF2B0000}"/>
    <cellStyle name="_Книга2 8_ПЛАН ГРАФИК ( 11) движения бригад АЦКРС ООО ХУПКРС 30102010" xfId="12134" xr:uid="{00000000-0005-0000-0000-0000B02B0000}"/>
    <cellStyle name="_Книга2 8_ПЛАН ГРАФИК ( 11) движения бригад АЦКРС ООО ХУПКРС 30102010 2" xfId="12135" xr:uid="{00000000-0005-0000-0000-0000B12B0000}"/>
    <cellStyle name="_Книга2 8_ПЛАН ГРАФИК ( 11) движения бригад АЦКРС ООО ХУПКРС 30102010 3" xfId="12136" xr:uid="{00000000-0005-0000-0000-0000B22B0000}"/>
    <cellStyle name="_Книга2 8_ПЛАН ГРАФИК ( 11) движения бригад АЦКРС ООО ХУПКРС 30102010_План график на март Арлан" xfId="12137" xr:uid="{00000000-0005-0000-0000-0000B32B0000}"/>
    <cellStyle name="_Книга2 8_План график на март Арлан" xfId="12138" xr:uid="{00000000-0005-0000-0000-0000B42B0000}"/>
    <cellStyle name="_Книга2 80" xfId="12139" xr:uid="{00000000-0005-0000-0000-0000B52B0000}"/>
    <cellStyle name="_Книга2 81" xfId="12140" xr:uid="{00000000-0005-0000-0000-0000B62B0000}"/>
    <cellStyle name="_Книга2 82" xfId="12141" xr:uid="{00000000-0005-0000-0000-0000B72B0000}"/>
    <cellStyle name="_Книга2 83" xfId="12142" xr:uid="{00000000-0005-0000-0000-0000B82B0000}"/>
    <cellStyle name="_Книга2 84" xfId="12143" xr:uid="{00000000-0005-0000-0000-0000B92B0000}"/>
    <cellStyle name="_Книга2 85" xfId="12144" xr:uid="{00000000-0005-0000-0000-0000BA2B0000}"/>
    <cellStyle name="_Книга2 86" xfId="12145" xr:uid="{00000000-0005-0000-0000-0000BB2B0000}"/>
    <cellStyle name="_Книга2 87" xfId="12146" xr:uid="{00000000-0005-0000-0000-0000BC2B0000}"/>
    <cellStyle name="_Книга2 88" xfId="12147" xr:uid="{00000000-0005-0000-0000-0000BD2B0000}"/>
    <cellStyle name="_Книга2 89" xfId="12148" xr:uid="{00000000-0005-0000-0000-0000BE2B0000}"/>
    <cellStyle name="_Книга2 9" xfId="12149" xr:uid="{00000000-0005-0000-0000-0000BF2B0000}"/>
    <cellStyle name="_Книга2 9 2" xfId="12150" xr:uid="{00000000-0005-0000-0000-0000C02B0000}"/>
    <cellStyle name="_Книга2 9 3" xfId="12151" xr:uid="{00000000-0005-0000-0000-0000C12B0000}"/>
    <cellStyle name="_Книга2 9_ПЛАН ГРАФИК ( 11) движения бригад АЦКРС ООО ХУПКРС 30102010" xfId="12152" xr:uid="{00000000-0005-0000-0000-0000C22B0000}"/>
    <cellStyle name="_Книга2 9_ПЛАН ГРАФИК ( 11) движения бригад АЦКРС ООО ХУПКРС 30102010 2" xfId="12153" xr:uid="{00000000-0005-0000-0000-0000C32B0000}"/>
    <cellStyle name="_Книга2 9_ПЛАН ГРАФИК ( 11) движения бригад АЦКРС ООО ХУПКРС 30102010 3" xfId="12154" xr:uid="{00000000-0005-0000-0000-0000C42B0000}"/>
    <cellStyle name="_Книга2 9_ПЛАН ГРАФИК ( 11) движения бригад АЦКРС ООО ХУПКРС 30102010_План график на март Арлан" xfId="12155" xr:uid="{00000000-0005-0000-0000-0000C52B0000}"/>
    <cellStyle name="_Книга2 9_План график на март Арлан" xfId="12156" xr:uid="{00000000-0005-0000-0000-0000C62B0000}"/>
    <cellStyle name="_Книга2 90" xfId="12157" xr:uid="{00000000-0005-0000-0000-0000C72B0000}"/>
    <cellStyle name="_Книга2 91" xfId="12158" xr:uid="{00000000-0005-0000-0000-0000C82B0000}"/>
    <cellStyle name="_Книга2 92" xfId="12159" xr:uid="{00000000-0005-0000-0000-0000C92B0000}"/>
    <cellStyle name="_Книга2 93" xfId="12160" xr:uid="{00000000-0005-0000-0000-0000CA2B0000}"/>
    <cellStyle name="_Книга2 94" xfId="12161" xr:uid="{00000000-0005-0000-0000-0000CB2B0000}"/>
    <cellStyle name="_Книга2 95" xfId="12162" xr:uid="{00000000-0005-0000-0000-0000CC2B0000}"/>
    <cellStyle name="_Книга2 95 2" xfId="12163" xr:uid="{00000000-0005-0000-0000-0000CD2B0000}"/>
    <cellStyle name="_Книга2 96" xfId="12164" xr:uid="{00000000-0005-0000-0000-0000CE2B0000}"/>
    <cellStyle name="_Книга2 97" xfId="12165" xr:uid="{00000000-0005-0000-0000-0000CF2B0000}"/>
    <cellStyle name="_Книга2 98" xfId="12166" xr:uid="{00000000-0005-0000-0000-0000D02B0000}"/>
    <cellStyle name="_Книга2 99" xfId="12167" xr:uid="{00000000-0005-0000-0000-0000D12B0000}"/>
    <cellStyle name="_Книга2_1" xfId="12168" xr:uid="{00000000-0005-0000-0000-0000D22B0000}"/>
    <cellStyle name="_Книга2_2" xfId="12169" xr:uid="{00000000-0005-0000-0000-0000D32B0000}"/>
    <cellStyle name="_Книга2_Cons plan 24.11.04_Financialisation_ОтФокиной" xfId="12170" xr:uid="{00000000-0005-0000-0000-0000D42B0000}"/>
    <cellStyle name="_Книга2_Corporate&amp;Functons" xfId="12171" xr:uid="{00000000-0005-0000-0000-0000D52B0000}"/>
    <cellStyle name="_Книга2_MET Calculation" xfId="12172" xr:uid="{00000000-0005-0000-0000-0000D62B0000}"/>
    <cellStyle name="_Книга2_Oct GFO Plan File OVWs vA" xfId="12173" xr:uid="{00000000-0005-0000-0000-0000D72B0000}"/>
    <cellStyle name="_Книга2_RUSIA" xfId="12174" xr:uid="{00000000-0005-0000-0000-0000D82B0000}"/>
    <cellStyle name="_Книга2_sales channels" xfId="12175" xr:uid="{00000000-0005-0000-0000-0000D92B0000}"/>
    <cellStyle name="_Книга2_Для Мошкина" xfId="12176" xr:uid="{00000000-0005-0000-0000-0000DA2B0000}"/>
    <cellStyle name="_Книга2_доп  слайд уд  расх  на УЭЦН (2)" xfId="12177" xr:uid="{00000000-0005-0000-0000-0000DB2B0000}"/>
    <cellStyle name="_Книга2_СНГДУ-2_ Infra 07 BU (слайды для презентации)" xfId="12178" xr:uid="{00000000-0005-0000-0000-0000DC2B0000}"/>
    <cellStyle name="_Книга2_Факторный Инфра 07" xfId="12179" xr:uid="{00000000-0005-0000-0000-0000DD2B0000}"/>
    <cellStyle name="_Книга2_Шаблон для записки 10 01 07_Чумаченко" xfId="12180" xr:uid="{00000000-0005-0000-0000-0000DE2B0000}"/>
    <cellStyle name="_Книга24" xfId="12181" xr:uid="{00000000-0005-0000-0000-0000DF2B0000}"/>
    <cellStyle name="_Книга3" xfId="12182" xr:uid="{00000000-0005-0000-0000-0000E02B0000}"/>
    <cellStyle name="_Книга3_~5055318" xfId="12183" xr:uid="{00000000-0005-0000-0000-0000E12B0000}"/>
    <cellStyle name="_Книга3_17_0" xfId="12184" xr:uid="{00000000-0005-0000-0000-0000E22B0000}"/>
    <cellStyle name="_Книга3_17_0_~5055318" xfId="12185" xr:uid="{00000000-0005-0000-0000-0000E32B0000}"/>
    <cellStyle name="_Книга3_17_0_1" xfId="12186" xr:uid="{00000000-0005-0000-0000-0000E42B0000}"/>
    <cellStyle name="_Книга3_17_0_1_~5055318" xfId="12187" xr:uid="{00000000-0005-0000-0000-0000E52B0000}"/>
    <cellStyle name="_Книга3_balance" xfId="12188" xr:uid="{00000000-0005-0000-0000-0000E62B0000}"/>
    <cellStyle name="_Книга3_balance_~5055318" xfId="12189" xr:uid="{00000000-0005-0000-0000-0000E72B0000}"/>
    <cellStyle name="_Книга3_Capex-new" xfId="12190" xr:uid="{00000000-0005-0000-0000-0000E82B0000}"/>
    <cellStyle name="_Книга3_Capex-new_~5055318" xfId="12191" xr:uid="{00000000-0005-0000-0000-0000E92B0000}"/>
    <cellStyle name="_Книга3_Capex-new_DCF030925_vat" xfId="12192" xr:uid="{00000000-0005-0000-0000-0000EA2B0000}"/>
    <cellStyle name="_Книга3_Capex-new_DCF030925_vat_" xfId="12193" xr:uid="{00000000-0005-0000-0000-0000EB2B0000}"/>
    <cellStyle name="_Книга3_Capex-new_DCFonly" xfId="12194" xr:uid="{00000000-0005-0000-0000-0000EC2B0000}"/>
    <cellStyle name="_Книга3_DCF030925_vat" xfId="12195" xr:uid="{00000000-0005-0000-0000-0000ED2B0000}"/>
    <cellStyle name="_Книга3_DCF030925_vat_" xfId="12196" xr:uid="{00000000-0005-0000-0000-0000EE2B0000}"/>
    <cellStyle name="_Книга3_DCFonly" xfId="12197" xr:uid="{00000000-0005-0000-0000-0000EF2B0000}"/>
    <cellStyle name="_Книга3_Financial Plan - final_2" xfId="12198" xr:uid="{00000000-0005-0000-0000-0000F02B0000}"/>
    <cellStyle name="_Книга3_Financial Plan - final_2_~5055318" xfId="12199" xr:uid="{00000000-0005-0000-0000-0000F12B0000}"/>
    <cellStyle name="_Книга3_Financial Plan - final_2_DCF030925_vat" xfId="12200" xr:uid="{00000000-0005-0000-0000-0000F22B0000}"/>
    <cellStyle name="_Книга3_Financial Plan - final_2_DCF030925_vat_" xfId="12201" xr:uid="{00000000-0005-0000-0000-0000F32B0000}"/>
    <cellStyle name="_Книга3_Financial Plan - final_2_DCFonly" xfId="12202" xr:uid="{00000000-0005-0000-0000-0000F42B0000}"/>
    <cellStyle name="_Книга3_Form 01(MB)" xfId="12203" xr:uid="{00000000-0005-0000-0000-0000F52B0000}"/>
    <cellStyle name="_Книга3_Form 01(MB)_040822 Profit_Tax_(portal)" xfId="12204" xr:uid="{00000000-0005-0000-0000-0000F62B0000}"/>
    <cellStyle name="_Книга3_Form 01(MB)_040928 Profit_Tax_3Ax1Ax4" xfId="12205" xr:uid="{00000000-0005-0000-0000-0000F72B0000}"/>
    <cellStyle name="_Книга3_Form 01(MB)_Tax Input 5yr plan" xfId="12206" xr:uid="{00000000-0005-0000-0000-0000F82B0000}"/>
    <cellStyle name="_Книга3_Form 01(MB)_Книга2" xfId="12207" xr:uid="{00000000-0005-0000-0000-0000F92B0000}"/>
    <cellStyle name="_Книга3_Form 01(MB)_Налог_на_прибыль" xfId="12208" xr:uid="{00000000-0005-0000-0000-0000FA2B0000}"/>
    <cellStyle name="_Книга3_Links_NK" xfId="12209" xr:uid="{00000000-0005-0000-0000-0000FB2B0000}"/>
    <cellStyle name="_Книга3_Links_NK_040822 Profit_Tax_(portal)" xfId="12210" xr:uid="{00000000-0005-0000-0000-0000FC2B0000}"/>
    <cellStyle name="_Книга3_Links_NK_040928 Profit_Tax_3Ax1Ax4" xfId="12211" xr:uid="{00000000-0005-0000-0000-0000FD2B0000}"/>
    <cellStyle name="_Книга3_Links_NK_Tax Input 5yr plan" xfId="12212" xr:uid="{00000000-0005-0000-0000-0000FE2B0000}"/>
    <cellStyle name="_Книга3_Links_NK_Книга2" xfId="12213" xr:uid="{00000000-0005-0000-0000-0000FF2B0000}"/>
    <cellStyle name="_Книга3_Links_NK_Налог_на_прибыль" xfId="12214" xr:uid="{00000000-0005-0000-0000-0000002C0000}"/>
    <cellStyle name="_Книга3_N20_5" xfId="12215" xr:uid="{00000000-0005-0000-0000-0000012C0000}"/>
    <cellStyle name="_Книга3_N20_5_~5055318" xfId="12216" xr:uid="{00000000-0005-0000-0000-0000022C0000}"/>
    <cellStyle name="_Книга3_N20_5_DCF030925_vat" xfId="12217" xr:uid="{00000000-0005-0000-0000-0000032C0000}"/>
    <cellStyle name="_Книга3_N20_5_DCF030925_vat_" xfId="12218" xr:uid="{00000000-0005-0000-0000-0000042C0000}"/>
    <cellStyle name="_Книга3_N20_5_DCFonly" xfId="12219" xr:uid="{00000000-0005-0000-0000-0000052C0000}"/>
    <cellStyle name="_Книга3_N20_6" xfId="12220" xr:uid="{00000000-0005-0000-0000-0000062C0000}"/>
    <cellStyle name="_Книга3_N20_6_~5055318" xfId="12221" xr:uid="{00000000-0005-0000-0000-0000072C0000}"/>
    <cellStyle name="_Книга3_N20_6_DCF030925_vat" xfId="12222" xr:uid="{00000000-0005-0000-0000-0000082C0000}"/>
    <cellStyle name="_Книга3_N20_6_DCF030925_vat_" xfId="12223" xr:uid="{00000000-0005-0000-0000-0000092C0000}"/>
    <cellStyle name="_Книга3_N20_6_DCFonly" xfId="12224" xr:uid="{00000000-0005-0000-0000-00000A2C0000}"/>
    <cellStyle name="_Книга3_New Form10_2" xfId="12225" xr:uid="{00000000-0005-0000-0000-00000B2C0000}"/>
    <cellStyle name="_Книга3_New Form10_2_~5055318" xfId="12226" xr:uid="{00000000-0005-0000-0000-00000C2C0000}"/>
    <cellStyle name="_Книга3_New Form10_2_DCF030925_vat" xfId="12227" xr:uid="{00000000-0005-0000-0000-00000D2C0000}"/>
    <cellStyle name="_Книга3_New Form10_2_DCF030925_vat_" xfId="12228" xr:uid="{00000000-0005-0000-0000-00000E2C0000}"/>
    <cellStyle name="_Книга3_New Form10_2_DCFonly" xfId="12229" xr:uid="{00000000-0005-0000-0000-00000F2C0000}"/>
    <cellStyle name="_Книга3_Nsi" xfId="12230" xr:uid="{00000000-0005-0000-0000-0000102C0000}"/>
    <cellStyle name="_Книга3_Nsi - last version" xfId="12231" xr:uid="{00000000-0005-0000-0000-0000112C0000}"/>
    <cellStyle name="_Книга3_Nsi - last version for programming" xfId="12232" xr:uid="{00000000-0005-0000-0000-0000122C0000}"/>
    <cellStyle name="_Книга3_Nsi - last version for programming_~5055318" xfId="12233" xr:uid="{00000000-0005-0000-0000-0000132C0000}"/>
    <cellStyle name="_Книга3_Nsi - last version for programming_DCF030925_vat" xfId="12234" xr:uid="{00000000-0005-0000-0000-0000142C0000}"/>
    <cellStyle name="_Книга3_Nsi - last version for programming_DCF030925_vat_" xfId="12235" xr:uid="{00000000-0005-0000-0000-0000152C0000}"/>
    <cellStyle name="_Книга3_Nsi - last version for programming_DCFonly" xfId="12236" xr:uid="{00000000-0005-0000-0000-0000162C0000}"/>
    <cellStyle name="_Книга3_Nsi - last version_~5055318" xfId="12237" xr:uid="{00000000-0005-0000-0000-0000172C0000}"/>
    <cellStyle name="_Книга3_Nsi - last version_DCF030925_vat" xfId="12238" xr:uid="{00000000-0005-0000-0000-0000182C0000}"/>
    <cellStyle name="_Книга3_Nsi - last version_DCF030925_vat_" xfId="12239" xr:uid="{00000000-0005-0000-0000-0000192C0000}"/>
    <cellStyle name="_Книга3_Nsi - last version_DCFonly" xfId="12240" xr:uid="{00000000-0005-0000-0000-00001A2C0000}"/>
    <cellStyle name="_Книга3_Nsi - next_last version" xfId="12241" xr:uid="{00000000-0005-0000-0000-00001B2C0000}"/>
    <cellStyle name="_Книга3_Nsi - next_last version_~5055318" xfId="12242" xr:uid="{00000000-0005-0000-0000-00001C2C0000}"/>
    <cellStyle name="_Книга3_Nsi - next_last version_DCF030925_vat" xfId="12243" xr:uid="{00000000-0005-0000-0000-00001D2C0000}"/>
    <cellStyle name="_Книга3_Nsi - next_last version_DCF030925_vat_" xfId="12244" xr:uid="{00000000-0005-0000-0000-00001E2C0000}"/>
    <cellStyle name="_Книга3_Nsi - next_last version_DCFonly" xfId="12245" xr:uid="{00000000-0005-0000-0000-00001F2C0000}"/>
    <cellStyle name="_Книга3_Nsi - plan - final" xfId="12246" xr:uid="{00000000-0005-0000-0000-0000202C0000}"/>
    <cellStyle name="_Книга3_Nsi - plan - final_~5055318" xfId="12247" xr:uid="{00000000-0005-0000-0000-0000212C0000}"/>
    <cellStyle name="_Книга3_Nsi - plan - final_DCF030925_vat" xfId="12248" xr:uid="{00000000-0005-0000-0000-0000222C0000}"/>
    <cellStyle name="_Книга3_Nsi - plan - final_DCF030925_vat_" xfId="12249" xr:uid="{00000000-0005-0000-0000-0000232C0000}"/>
    <cellStyle name="_Книга3_Nsi - plan - final_DCFonly" xfId="12250" xr:uid="{00000000-0005-0000-0000-0000242C0000}"/>
    <cellStyle name="_Книга3_Nsi -super_ last version" xfId="12251" xr:uid="{00000000-0005-0000-0000-0000252C0000}"/>
    <cellStyle name="_Книга3_Nsi -super_ last version_~5055318" xfId="12252" xr:uid="{00000000-0005-0000-0000-0000262C0000}"/>
    <cellStyle name="_Книга3_Nsi -super_ last version_DCF030925_vat" xfId="12253" xr:uid="{00000000-0005-0000-0000-0000272C0000}"/>
    <cellStyle name="_Книга3_Nsi -super_ last version_DCF030925_vat_" xfId="12254" xr:uid="{00000000-0005-0000-0000-0000282C0000}"/>
    <cellStyle name="_Книга3_Nsi -super_ last version_DCFonly" xfId="12255" xr:uid="{00000000-0005-0000-0000-0000292C0000}"/>
    <cellStyle name="_Книга3_Nsi(2)" xfId="12256" xr:uid="{00000000-0005-0000-0000-00002A2C0000}"/>
    <cellStyle name="_Книга3_Nsi(2)_040822 Profit_Tax_(portal)" xfId="12257" xr:uid="{00000000-0005-0000-0000-00002B2C0000}"/>
    <cellStyle name="_Книга3_Nsi(2)_040928 Profit_Tax_3Ax1Ax4" xfId="12258" xr:uid="{00000000-0005-0000-0000-00002C2C0000}"/>
    <cellStyle name="_Книга3_Nsi(2)_Tax Input 5yr plan" xfId="12259" xr:uid="{00000000-0005-0000-0000-00002D2C0000}"/>
    <cellStyle name="_Книга3_Nsi(2)_Книга2" xfId="12260" xr:uid="{00000000-0005-0000-0000-00002E2C0000}"/>
    <cellStyle name="_Книга3_Nsi(2)_Налог_на_прибыль" xfId="12261" xr:uid="{00000000-0005-0000-0000-00002F2C0000}"/>
    <cellStyle name="_Книга3_Nsi_~5055318" xfId="12262" xr:uid="{00000000-0005-0000-0000-0000302C0000}"/>
    <cellStyle name="_Книга3_Nsi_1" xfId="12263" xr:uid="{00000000-0005-0000-0000-0000312C0000}"/>
    <cellStyle name="_Книга3_Nsi_1_~5055318" xfId="12264" xr:uid="{00000000-0005-0000-0000-0000322C0000}"/>
    <cellStyle name="_Книга3_Nsi_1_DCF030925_vat" xfId="12265" xr:uid="{00000000-0005-0000-0000-0000332C0000}"/>
    <cellStyle name="_Книга3_Nsi_1_DCF030925_vat_" xfId="12266" xr:uid="{00000000-0005-0000-0000-0000342C0000}"/>
    <cellStyle name="_Книга3_Nsi_1_DCFonly" xfId="12267" xr:uid="{00000000-0005-0000-0000-0000352C0000}"/>
    <cellStyle name="_Книга3_Nsi_139" xfId="12268" xr:uid="{00000000-0005-0000-0000-0000362C0000}"/>
    <cellStyle name="_Книга3_Nsi_139_~5055318" xfId="12269" xr:uid="{00000000-0005-0000-0000-0000372C0000}"/>
    <cellStyle name="_Книга3_Nsi_139_DCF030925_vat" xfId="12270" xr:uid="{00000000-0005-0000-0000-0000382C0000}"/>
    <cellStyle name="_Книга3_Nsi_139_DCF030925_vat_" xfId="12271" xr:uid="{00000000-0005-0000-0000-0000392C0000}"/>
    <cellStyle name="_Книга3_Nsi_139_DCFonly" xfId="12272" xr:uid="{00000000-0005-0000-0000-00003A2C0000}"/>
    <cellStyle name="_Книга3_Nsi_140" xfId="12273" xr:uid="{00000000-0005-0000-0000-00003B2C0000}"/>
    <cellStyle name="_Книга3_Nsi_140(Зах)" xfId="12274" xr:uid="{00000000-0005-0000-0000-00003C2C0000}"/>
    <cellStyle name="_Книга3_Nsi_140(Зах)_~5055318" xfId="12275" xr:uid="{00000000-0005-0000-0000-00003D2C0000}"/>
    <cellStyle name="_Книга3_Nsi_140(Зах)_DCF030925_vat" xfId="12276" xr:uid="{00000000-0005-0000-0000-00003E2C0000}"/>
    <cellStyle name="_Книга3_Nsi_140(Зах)_DCF030925_vat_" xfId="12277" xr:uid="{00000000-0005-0000-0000-00003F2C0000}"/>
    <cellStyle name="_Книга3_Nsi_140(Зах)_DCFonly" xfId="12278" xr:uid="{00000000-0005-0000-0000-0000402C0000}"/>
    <cellStyle name="_Книга3_Nsi_140_~5055318" xfId="12279" xr:uid="{00000000-0005-0000-0000-0000412C0000}"/>
    <cellStyle name="_Книга3_Nsi_140_DCF030925_vat" xfId="12280" xr:uid="{00000000-0005-0000-0000-0000422C0000}"/>
    <cellStyle name="_Книга3_Nsi_140_DCF030925_vat_" xfId="12281" xr:uid="{00000000-0005-0000-0000-0000432C0000}"/>
    <cellStyle name="_Книга3_Nsi_140_DCFonly" xfId="12282" xr:uid="{00000000-0005-0000-0000-0000442C0000}"/>
    <cellStyle name="_Книга3_Nsi_140_mod" xfId="12283" xr:uid="{00000000-0005-0000-0000-0000452C0000}"/>
    <cellStyle name="_Книга3_Nsi_140_mod_~5055318" xfId="12284" xr:uid="{00000000-0005-0000-0000-0000462C0000}"/>
    <cellStyle name="_Книга3_Nsi_140_mod_DCF030925_vat" xfId="12285" xr:uid="{00000000-0005-0000-0000-0000472C0000}"/>
    <cellStyle name="_Книга3_Nsi_140_mod_DCF030925_vat_" xfId="12286" xr:uid="{00000000-0005-0000-0000-0000482C0000}"/>
    <cellStyle name="_Книга3_Nsi_140_mod_DCFonly" xfId="12287" xr:uid="{00000000-0005-0000-0000-0000492C0000}"/>
    <cellStyle name="_Книга3_Nsi_158" xfId="12288" xr:uid="{00000000-0005-0000-0000-00004A2C0000}"/>
    <cellStyle name="_Книга3_Nsi_158_040822 Profit_Tax_(portal)" xfId="12289" xr:uid="{00000000-0005-0000-0000-00004B2C0000}"/>
    <cellStyle name="_Книга3_Nsi_158_040928 Profit_Tax_3Ax1Ax4" xfId="12290" xr:uid="{00000000-0005-0000-0000-00004C2C0000}"/>
    <cellStyle name="_Книга3_Nsi_158_Tax Input 5yr plan" xfId="12291" xr:uid="{00000000-0005-0000-0000-00004D2C0000}"/>
    <cellStyle name="_Книга3_Nsi_158_Книга2" xfId="12292" xr:uid="{00000000-0005-0000-0000-00004E2C0000}"/>
    <cellStyle name="_Книга3_Nsi_158_Налог_на_прибыль" xfId="12293" xr:uid="{00000000-0005-0000-0000-00004F2C0000}"/>
    <cellStyle name="_Книга3_Nsi_DCF030925_vat" xfId="12294" xr:uid="{00000000-0005-0000-0000-0000502C0000}"/>
    <cellStyle name="_Книга3_Nsi_DCF030925_vat_" xfId="12295" xr:uid="{00000000-0005-0000-0000-0000512C0000}"/>
    <cellStyle name="_Книга3_Nsi_DCFonly" xfId="12296" xr:uid="{00000000-0005-0000-0000-0000522C0000}"/>
    <cellStyle name="_Книга3_Nsi_Express" xfId="12297" xr:uid="{00000000-0005-0000-0000-0000532C0000}"/>
    <cellStyle name="_Книга3_Nsi_Express_040822 Profit_Tax_(portal)" xfId="12298" xr:uid="{00000000-0005-0000-0000-0000542C0000}"/>
    <cellStyle name="_Книга3_Nsi_Express_040928 Profit_Tax_3Ax1Ax4" xfId="12299" xr:uid="{00000000-0005-0000-0000-0000552C0000}"/>
    <cellStyle name="_Книга3_Nsi_Express_Tax Input 5yr plan" xfId="12300" xr:uid="{00000000-0005-0000-0000-0000562C0000}"/>
    <cellStyle name="_Книга3_Nsi_Express_Книга2" xfId="12301" xr:uid="{00000000-0005-0000-0000-0000572C0000}"/>
    <cellStyle name="_Книга3_Nsi_Express_Налог_на_прибыль" xfId="12302" xr:uid="{00000000-0005-0000-0000-0000582C0000}"/>
    <cellStyle name="_Книга3_Nsi_Jan1" xfId="12303" xr:uid="{00000000-0005-0000-0000-0000592C0000}"/>
    <cellStyle name="_Книга3_Nsi_Jan1_~5055318" xfId="12304" xr:uid="{00000000-0005-0000-0000-00005A2C0000}"/>
    <cellStyle name="_Книга3_Nsi_Jan1_DCF030925_vat" xfId="12305" xr:uid="{00000000-0005-0000-0000-00005B2C0000}"/>
    <cellStyle name="_Книга3_Nsi_Jan1_DCF030925_vat_" xfId="12306" xr:uid="{00000000-0005-0000-0000-00005C2C0000}"/>
    <cellStyle name="_Книга3_Nsi_Jan1_DCFonly" xfId="12307" xr:uid="{00000000-0005-0000-0000-00005D2C0000}"/>
    <cellStyle name="_Книга3_Nsi_test" xfId="12308" xr:uid="{00000000-0005-0000-0000-00005E2C0000}"/>
    <cellStyle name="_Книга3_Nsi_test_040822 Profit_Tax_(portal)" xfId="12309" xr:uid="{00000000-0005-0000-0000-00005F2C0000}"/>
    <cellStyle name="_Книга3_Nsi_test_040928 Profit_Tax_3Ax1Ax4" xfId="12310" xr:uid="{00000000-0005-0000-0000-0000602C0000}"/>
    <cellStyle name="_Книга3_Nsi_test_Tax Input 5yr plan" xfId="12311" xr:uid="{00000000-0005-0000-0000-0000612C0000}"/>
    <cellStyle name="_Книга3_Nsi_test_Книга2" xfId="12312" xr:uid="{00000000-0005-0000-0000-0000622C0000}"/>
    <cellStyle name="_Книга3_Nsi_test_Налог_на_прибыль" xfId="12313" xr:uid="{00000000-0005-0000-0000-0000632C0000}"/>
    <cellStyle name="_Книга3_Nsi2" xfId="12314" xr:uid="{00000000-0005-0000-0000-0000642C0000}"/>
    <cellStyle name="_Книга3_Nsi2_~5055318" xfId="12315" xr:uid="{00000000-0005-0000-0000-0000652C0000}"/>
    <cellStyle name="_Книга3_Nsi2_DCF030925_vat" xfId="12316" xr:uid="{00000000-0005-0000-0000-0000662C0000}"/>
    <cellStyle name="_Книга3_Nsi2_DCF030925_vat_" xfId="12317" xr:uid="{00000000-0005-0000-0000-0000672C0000}"/>
    <cellStyle name="_Книга3_Nsi2_DCFonly" xfId="12318" xr:uid="{00000000-0005-0000-0000-0000682C0000}"/>
    <cellStyle name="_Книга3_Nsi-Services" xfId="12319" xr:uid="{00000000-0005-0000-0000-0000692C0000}"/>
    <cellStyle name="_Книга3_Nsi-Services_040822 Profit_Tax_(portal)" xfId="12320" xr:uid="{00000000-0005-0000-0000-00006A2C0000}"/>
    <cellStyle name="_Книга3_Nsi-Services_040928 Profit_Tax_3Ax1Ax4" xfId="12321" xr:uid="{00000000-0005-0000-0000-00006B2C0000}"/>
    <cellStyle name="_Книга3_Nsi-Services_Tax Input 5yr plan" xfId="12322" xr:uid="{00000000-0005-0000-0000-00006C2C0000}"/>
    <cellStyle name="_Книга3_Nsi-Services_Книга2" xfId="12323" xr:uid="{00000000-0005-0000-0000-00006D2C0000}"/>
    <cellStyle name="_Книга3_Nsi-Services_Налог_на_прибыль" xfId="12324" xr:uid="{00000000-0005-0000-0000-00006E2C0000}"/>
    <cellStyle name="_Книга3_P&amp;L" xfId="12325" xr:uid="{00000000-0005-0000-0000-00006F2C0000}"/>
    <cellStyle name="_Книга3_P&amp;L_~5055318" xfId="12326" xr:uid="{00000000-0005-0000-0000-0000702C0000}"/>
    <cellStyle name="_Книга3_P&amp;L_DCF030925_vat" xfId="12327" xr:uid="{00000000-0005-0000-0000-0000712C0000}"/>
    <cellStyle name="_Книга3_P&amp;L_DCF030925_vat_" xfId="12328" xr:uid="{00000000-0005-0000-0000-0000722C0000}"/>
    <cellStyle name="_Книга3_P&amp;L_DCFonly" xfId="12329" xr:uid="{00000000-0005-0000-0000-0000732C0000}"/>
    <cellStyle name="_Книга3_S0400" xfId="12330" xr:uid="{00000000-0005-0000-0000-0000742C0000}"/>
    <cellStyle name="_Книга3_S0400_040822 Profit_Tax_(portal)" xfId="12331" xr:uid="{00000000-0005-0000-0000-0000752C0000}"/>
    <cellStyle name="_Книга3_S0400_040928 Profit_Tax_3Ax1Ax4" xfId="12332" xr:uid="{00000000-0005-0000-0000-0000762C0000}"/>
    <cellStyle name="_Книга3_S0400_Tax Input 5yr plan" xfId="12333" xr:uid="{00000000-0005-0000-0000-0000772C0000}"/>
    <cellStyle name="_Книга3_S0400_Книга2" xfId="12334" xr:uid="{00000000-0005-0000-0000-0000782C0000}"/>
    <cellStyle name="_Книга3_S0400_Налог_на_прибыль" xfId="12335" xr:uid="{00000000-0005-0000-0000-0000792C0000}"/>
    <cellStyle name="_Книга3_S13001" xfId="12336" xr:uid="{00000000-0005-0000-0000-00007A2C0000}"/>
    <cellStyle name="_Книга3_S13001_040822 Profit_Tax_(portal)" xfId="12337" xr:uid="{00000000-0005-0000-0000-00007B2C0000}"/>
    <cellStyle name="_Книга3_S13001_040928 Profit_Tax_3Ax1Ax4" xfId="12338" xr:uid="{00000000-0005-0000-0000-00007C2C0000}"/>
    <cellStyle name="_Книга3_S13001_Tax Input 5yr plan" xfId="12339" xr:uid="{00000000-0005-0000-0000-00007D2C0000}"/>
    <cellStyle name="_Книга3_S13001_Книга2" xfId="12340" xr:uid="{00000000-0005-0000-0000-00007E2C0000}"/>
    <cellStyle name="_Книга3_S13001_Налог_на_прибыль" xfId="12341" xr:uid="{00000000-0005-0000-0000-00007F2C0000}"/>
    <cellStyle name="_Книга3_Sheet1" xfId="12342" xr:uid="{00000000-0005-0000-0000-0000802C0000}"/>
    <cellStyle name="_Книга3_Sheet1_~5055318" xfId="12343" xr:uid="{00000000-0005-0000-0000-0000812C0000}"/>
    <cellStyle name="_Книга3_Sheet1_DCF030925_vat" xfId="12344" xr:uid="{00000000-0005-0000-0000-0000822C0000}"/>
    <cellStyle name="_Книга3_Sheet1_DCF030925_vat_" xfId="12345" xr:uid="{00000000-0005-0000-0000-0000832C0000}"/>
    <cellStyle name="_Книга3_Sheet1_DCFonly" xfId="12346" xr:uid="{00000000-0005-0000-0000-0000842C0000}"/>
    <cellStyle name="_Книга3_SOFI" xfId="12347" xr:uid="{00000000-0005-0000-0000-0000852C0000}"/>
    <cellStyle name="_Книга3_sofi - plan_AP270202ii" xfId="12348" xr:uid="{00000000-0005-0000-0000-0000862C0000}"/>
    <cellStyle name="_Книга3_sofi - plan_AP270202ii_~5055318" xfId="12349" xr:uid="{00000000-0005-0000-0000-0000872C0000}"/>
    <cellStyle name="_Книга3_sofi - plan_AP270202ii_DCF030925_vat" xfId="12350" xr:uid="{00000000-0005-0000-0000-0000882C0000}"/>
    <cellStyle name="_Книга3_sofi - plan_AP270202ii_DCF030925_vat_" xfId="12351" xr:uid="{00000000-0005-0000-0000-0000892C0000}"/>
    <cellStyle name="_Книга3_sofi - plan_AP270202ii_DCFonly" xfId="12352" xr:uid="{00000000-0005-0000-0000-00008A2C0000}"/>
    <cellStyle name="_Книга3_sofi - plan_AP270202iii" xfId="12353" xr:uid="{00000000-0005-0000-0000-00008B2C0000}"/>
    <cellStyle name="_Книга3_sofi - plan_AP270202iii_~5055318" xfId="12354" xr:uid="{00000000-0005-0000-0000-00008C2C0000}"/>
    <cellStyle name="_Книга3_sofi - plan_AP270202iii_DCF030925_vat" xfId="12355" xr:uid="{00000000-0005-0000-0000-00008D2C0000}"/>
    <cellStyle name="_Книга3_sofi - plan_AP270202iii_DCF030925_vat_" xfId="12356" xr:uid="{00000000-0005-0000-0000-00008E2C0000}"/>
    <cellStyle name="_Книга3_sofi - plan_AP270202iii_DCFonly" xfId="12357" xr:uid="{00000000-0005-0000-0000-00008F2C0000}"/>
    <cellStyle name="_Книга3_sofi - plan_AP270202iv" xfId="12358" xr:uid="{00000000-0005-0000-0000-0000902C0000}"/>
    <cellStyle name="_Книга3_sofi - plan_AP270202iv_~5055318" xfId="12359" xr:uid="{00000000-0005-0000-0000-0000912C0000}"/>
    <cellStyle name="_Книга3_sofi - plan_AP270202iv_DCF030925_vat" xfId="12360" xr:uid="{00000000-0005-0000-0000-0000922C0000}"/>
    <cellStyle name="_Книга3_sofi - plan_AP270202iv_DCF030925_vat_" xfId="12361" xr:uid="{00000000-0005-0000-0000-0000932C0000}"/>
    <cellStyle name="_Книга3_sofi - plan_AP270202iv_DCFonly" xfId="12362" xr:uid="{00000000-0005-0000-0000-0000942C0000}"/>
    <cellStyle name="_Книга3_Sofi vs Sobi" xfId="12363" xr:uid="{00000000-0005-0000-0000-0000952C0000}"/>
    <cellStyle name="_Книга3_Sofi vs Sobi_~5055318" xfId="12364" xr:uid="{00000000-0005-0000-0000-0000962C0000}"/>
    <cellStyle name="_Книга3_Sofi vs Sobi_DCF030925_vat" xfId="12365" xr:uid="{00000000-0005-0000-0000-0000972C0000}"/>
    <cellStyle name="_Книга3_Sofi vs Sobi_DCF030925_vat_" xfId="12366" xr:uid="{00000000-0005-0000-0000-0000982C0000}"/>
    <cellStyle name="_Книга3_Sofi vs Sobi_DCFonly" xfId="12367" xr:uid="{00000000-0005-0000-0000-0000992C0000}"/>
    <cellStyle name="_Книга3_SOFI_~5055318" xfId="12368" xr:uid="{00000000-0005-0000-0000-00009A2C0000}"/>
    <cellStyle name="_Книга3_Sofi_PBD 27-11-01" xfId="12369" xr:uid="{00000000-0005-0000-0000-00009B2C0000}"/>
    <cellStyle name="_Книга3_Sofi_PBD 27-11-01_~5055318" xfId="12370" xr:uid="{00000000-0005-0000-0000-00009C2C0000}"/>
    <cellStyle name="_Книга3_Sofi_PBD 27-11-01_DCF030925_vat" xfId="12371" xr:uid="{00000000-0005-0000-0000-00009D2C0000}"/>
    <cellStyle name="_Книга3_Sofi_PBD 27-11-01_DCF030925_vat_" xfId="12372" xr:uid="{00000000-0005-0000-0000-00009E2C0000}"/>
    <cellStyle name="_Книга3_Sofi_PBD 27-11-01_DCFonly" xfId="12373" xr:uid="{00000000-0005-0000-0000-00009F2C0000}"/>
    <cellStyle name="_Книга3_SOFI_TEPs_AOK_130902" xfId="12374" xr:uid="{00000000-0005-0000-0000-0000A02C0000}"/>
    <cellStyle name="_Книга3_SOFI_TEPs_AOK_130902_040822 Profit_Tax_(portal)" xfId="12375" xr:uid="{00000000-0005-0000-0000-0000A12C0000}"/>
    <cellStyle name="_Книга3_SOFI_TEPs_AOK_130902_040928 Profit_Tax_3Ax1Ax4" xfId="12376" xr:uid="{00000000-0005-0000-0000-0000A22C0000}"/>
    <cellStyle name="_Книга3_SOFI_TEPs_AOK_130902_Tax Input 5yr plan" xfId="12377" xr:uid="{00000000-0005-0000-0000-0000A32C0000}"/>
    <cellStyle name="_Книга3_SOFI_TEPs_AOK_130902_Книга2" xfId="12378" xr:uid="{00000000-0005-0000-0000-0000A42C0000}"/>
    <cellStyle name="_Книга3_SOFI_TEPs_AOK_130902_Налог_на_прибыль" xfId="12379" xr:uid="{00000000-0005-0000-0000-0000A52C0000}"/>
    <cellStyle name="_Книга3_Sofi145a" xfId="12380" xr:uid="{00000000-0005-0000-0000-0000A62C0000}"/>
    <cellStyle name="_Книга3_Sofi145a_~5055318" xfId="12381" xr:uid="{00000000-0005-0000-0000-0000A72C0000}"/>
    <cellStyle name="_Книга3_Sofi145a_DCF030925_vat" xfId="12382" xr:uid="{00000000-0005-0000-0000-0000A82C0000}"/>
    <cellStyle name="_Книга3_Sofi145a_DCF030925_vat_" xfId="12383" xr:uid="{00000000-0005-0000-0000-0000A92C0000}"/>
    <cellStyle name="_Книга3_Sofi145a_DCFonly" xfId="12384" xr:uid="{00000000-0005-0000-0000-0000AA2C0000}"/>
    <cellStyle name="_Книга3_Sofi153" xfId="12385" xr:uid="{00000000-0005-0000-0000-0000AB2C0000}"/>
    <cellStyle name="_Книга3_Sofi153_~5055318" xfId="12386" xr:uid="{00000000-0005-0000-0000-0000AC2C0000}"/>
    <cellStyle name="_Книга3_Sofi153_DCF030925_vat" xfId="12387" xr:uid="{00000000-0005-0000-0000-0000AD2C0000}"/>
    <cellStyle name="_Книга3_Sofi153_DCF030925_vat_" xfId="12388" xr:uid="{00000000-0005-0000-0000-0000AE2C0000}"/>
    <cellStyle name="_Книга3_Sofi153_DCFonly" xfId="12389" xr:uid="{00000000-0005-0000-0000-0000AF2C0000}"/>
    <cellStyle name="_Книга3_Summary" xfId="12390" xr:uid="{00000000-0005-0000-0000-0000B02C0000}"/>
    <cellStyle name="_Книга3_Summary_~5055318" xfId="12391" xr:uid="{00000000-0005-0000-0000-0000B12C0000}"/>
    <cellStyle name="_Книга3_Summary_DCF030925_vat" xfId="12392" xr:uid="{00000000-0005-0000-0000-0000B22C0000}"/>
    <cellStyle name="_Книга3_Summary_DCF030925_vat_" xfId="12393" xr:uid="{00000000-0005-0000-0000-0000B32C0000}"/>
    <cellStyle name="_Книга3_Summary_DCFonly" xfId="12394" xr:uid="{00000000-0005-0000-0000-0000B42C0000}"/>
    <cellStyle name="_Книга3_SXXXX_Express_c Links" xfId="12395" xr:uid="{00000000-0005-0000-0000-0000B52C0000}"/>
    <cellStyle name="_Книга3_SXXXX_Express_c Links_040822 Profit_Tax_(portal)" xfId="12396" xr:uid="{00000000-0005-0000-0000-0000B62C0000}"/>
    <cellStyle name="_Книга3_SXXXX_Express_c Links_040928 Profit_Tax_3Ax1Ax4" xfId="12397" xr:uid="{00000000-0005-0000-0000-0000B72C0000}"/>
    <cellStyle name="_Книга3_SXXXX_Express_c Links_Tax Input 5yr plan" xfId="12398" xr:uid="{00000000-0005-0000-0000-0000B82C0000}"/>
    <cellStyle name="_Книга3_SXXXX_Express_c Links_Книга2" xfId="12399" xr:uid="{00000000-0005-0000-0000-0000B92C0000}"/>
    <cellStyle name="_Книга3_SXXXX_Express_c Links_Налог_на_прибыль" xfId="12400" xr:uid="{00000000-0005-0000-0000-0000BA2C0000}"/>
    <cellStyle name="_Книга3_Tax_form_1кв_3" xfId="12401" xr:uid="{00000000-0005-0000-0000-0000BB2C0000}"/>
    <cellStyle name="_Книга3_Tax_form_1кв_3_~5055318" xfId="12402" xr:uid="{00000000-0005-0000-0000-0000BC2C0000}"/>
    <cellStyle name="_Книга3_Tax_form_1кв_3_DCF030925_vat" xfId="12403" xr:uid="{00000000-0005-0000-0000-0000BD2C0000}"/>
    <cellStyle name="_Книга3_Tax_form_1кв_3_DCF030925_vat_" xfId="12404" xr:uid="{00000000-0005-0000-0000-0000BE2C0000}"/>
    <cellStyle name="_Книга3_Tax_form_1кв_3_DCFonly" xfId="12405" xr:uid="{00000000-0005-0000-0000-0000BF2C0000}"/>
    <cellStyle name="_Книга3_test_11" xfId="12406" xr:uid="{00000000-0005-0000-0000-0000C02C0000}"/>
    <cellStyle name="_Книга3_test_11_~5055318" xfId="12407" xr:uid="{00000000-0005-0000-0000-0000C12C0000}"/>
    <cellStyle name="_Книга3_test_11_DCF030925_vat" xfId="12408" xr:uid="{00000000-0005-0000-0000-0000C22C0000}"/>
    <cellStyle name="_Книга3_test_11_DCF030925_vat_" xfId="12409" xr:uid="{00000000-0005-0000-0000-0000C32C0000}"/>
    <cellStyle name="_Книга3_test_11_DCFonly" xfId="12410" xr:uid="{00000000-0005-0000-0000-0000C42C0000}"/>
    <cellStyle name="_Книга3_БКЭ" xfId="12411" xr:uid="{00000000-0005-0000-0000-0000C52C0000}"/>
    <cellStyle name="_Книга3_БКЭ_~5055318" xfId="12412" xr:uid="{00000000-0005-0000-0000-0000C62C0000}"/>
    <cellStyle name="_Книга3_БКЭ_DCF030925_vat" xfId="12413" xr:uid="{00000000-0005-0000-0000-0000C72C0000}"/>
    <cellStyle name="_Книга3_БКЭ_DCF030925_vat_" xfId="12414" xr:uid="{00000000-0005-0000-0000-0000C82C0000}"/>
    <cellStyle name="_Книга3_БКЭ_DCFonly" xfId="12415" xr:uid="{00000000-0005-0000-0000-0000C92C0000}"/>
    <cellStyle name="_Книга3_для вставки в пакет за 2001" xfId="12416" xr:uid="{00000000-0005-0000-0000-0000CA2C0000}"/>
    <cellStyle name="_Книга3_для вставки в пакет за 2001_~5055318" xfId="12417" xr:uid="{00000000-0005-0000-0000-0000CB2C0000}"/>
    <cellStyle name="_Книга3_для вставки в пакет за 2001_DCF030925_vat" xfId="12418" xr:uid="{00000000-0005-0000-0000-0000CC2C0000}"/>
    <cellStyle name="_Книга3_для вставки в пакет за 2001_DCF030925_vat_" xfId="12419" xr:uid="{00000000-0005-0000-0000-0000CD2C0000}"/>
    <cellStyle name="_Книга3_для вставки в пакет за 2001_DCFonly" xfId="12420" xr:uid="{00000000-0005-0000-0000-0000CE2C0000}"/>
    <cellStyle name="_Книга3_дляГалиныВ" xfId="12421" xr:uid="{00000000-0005-0000-0000-0000CF2C0000}"/>
    <cellStyle name="_Книга3_дляГалиныВ_040822 Profit_Tax_(portal)" xfId="12422" xr:uid="{00000000-0005-0000-0000-0000D02C0000}"/>
    <cellStyle name="_Книга3_дляГалиныВ_040928 Profit_Tax_3Ax1Ax4" xfId="12423" xr:uid="{00000000-0005-0000-0000-0000D12C0000}"/>
    <cellStyle name="_Книга3_дляГалиныВ_Tax Input 5yr plan" xfId="12424" xr:uid="{00000000-0005-0000-0000-0000D22C0000}"/>
    <cellStyle name="_Книга3_дляГалиныВ_Книга2" xfId="12425" xr:uid="{00000000-0005-0000-0000-0000D32C0000}"/>
    <cellStyle name="_Книга3_дляГалиныВ_Налог_на_прибыль" xfId="12426" xr:uid="{00000000-0005-0000-0000-0000D42C0000}"/>
    <cellStyle name="_Книга3_Книга7" xfId="12427" xr:uid="{00000000-0005-0000-0000-0000D52C0000}"/>
    <cellStyle name="_Книга3_Книга7_~5055318" xfId="12428" xr:uid="{00000000-0005-0000-0000-0000D62C0000}"/>
    <cellStyle name="_Книга3_Книга7_DCF030925_vat" xfId="12429" xr:uid="{00000000-0005-0000-0000-0000D72C0000}"/>
    <cellStyle name="_Книга3_Книга7_DCF030925_vat_" xfId="12430" xr:uid="{00000000-0005-0000-0000-0000D82C0000}"/>
    <cellStyle name="_Книга3_Книга7_DCFonly" xfId="12431" xr:uid="{00000000-0005-0000-0000-0000D92C0000}"/>
    <cellStyle name="_Книга3_Лист1" xfId="12432" xr:uid="{00000000-0005-0000-0000-0000DA2C0000}"/>
    <cellStyle name="_Книга3_Лист1_040822 Profit_Tax_(portal)" xfId="12433" xr:uid="{00000000-0005-0000-0000-0000DB2C0000}"/>
    <cellStyle name="_Книга3_Лист1_040928 Profit_Tax_3Ax1Ax4" xfId="12434" xr:uid="{00000000-0005-0000-0000-0000DC2C0000}"/>
    <cellStyle name="_Книга3_Лист1_Tax Input 5yr plan" xfId="12435" xr:uid="{00000000-0005-0000-0000-0000DD2C0000}"/>
    <cellStyle name="_Книга3_Лист1_Книга2" xfId="12436" xr:uid="{00000000-0005-0000-0000-0000DE2C0000}"/>
    <cellStyle name="_Книга3_Лист1_Налог_на_прибыль" xfId="12437" xr:uid="{00000000-0005-0000-0000-0000DF2C0000}"/>
    <cellStyle name="_Книга3_ОСН. ДЕЯТ." xfId="12438" xr:uid="{00000000-0005-0000-0000-0000E02C0000}"/>
    <cellStyle name="_Книга3_ОСН. ДЕЯТ._~5055318" xfId="12439" xr:uid="{00000000-0005-0000-0000-0000E12C0000}"/>
    <cellStyle name="_Книга3_ОСН. ДЕЯТ._DCF030925_vat" xfId="12440" xr:uid="{00000000-0005-0000-0000-0000E22C0000}"/>
    <cellStyle name="_Книга3_ОСН. ДЕЯТ._DCF030925_vat_" xfId="12441" xr:uid="{00000000-0005-0000-0000-0000E32C0000}"/>
    <cellStyle name="_Книга3_ОСН. ДЕЯТ._DCFonly" xfId="12442" xr:uid="{00000000-0005-0000-0000-0000E42C0000}"/>
    <cellStyle name="_Книга3_Перечень названий форм" xfId="12443" xr:uid="{00000000-0005-0000-0000-0000E52C0000}"/>
    <cellStyle name="_Книга3_Перечень названий форм_~5055318" xfId="12444" xr:uid="{00000000-0005-0000-0000-0000E62C0000}"/>
    <cellStyle name="_Книга3_Подразделения" xfId="12445" xr:uid="{00000000-0005-0000-0000-0000E72C0000}"/>
    <cellStyle name="_Книга3_Подразделения_040822 Profit_Tax_(portal)" xfId="12446" xr:uid="{00000000-0005-0000-0000-0000E82C0000}"/>
    <cellStyle name="_Книга3_Подразделения_040928 Profit_Tax_3Ax1Ax4" xfId="12447" xr:uid="{00000000-0005-0000-0000-0000E92C0000}"/>
    <cellStyle name="_Книга3_Подразделения_Tax Input 5yr plan" xfId="12448" xr:uid="{00000000-0005-0000-0000-0000EA2C0000}"/>
    <cellStyle name="_Книга3_Подразделения_Книга2" xfId="12449" xr:uid="{00000000-0005-0000-0000-0000EB2C0000}"/>
    <cellStyle name="_Книга3_Подразделения_Налог_на_прибыль" xfId="12450" xr:uid="{00000000-0005-0000-0000-0000EC2C0000}"/>
    <cellStyle name="_Книга3_Список тиражирования" xfId="12451" xr:uid="{00000000-0005-0000-0000-0000ED2C0000}"/>
    <cellStyle name="_Книга3_Список тиражирования_040822 Profit_Tax_(portal)" xfId="12452" xr:uid="{00000000-0005-0000-0000-0000EE2C0000}"/>
    <cellStyle name="_Книга3_Список тиражирования_040928 Profit_Tax_3Ax1Ax4" xfId="12453" xr:uid="{00000000-0005-0000-0000-0000EF2C0000}"/>
    <cellStyle name="_Книга3_Список тиражирования_Tax Input 5yr plan" xfId="12454" xr:uid="{00000000-0005-0000-0000-0000F02C0000}"/>
    <cellStyle name="_Книга3_Список тиражирования_Книга2" xfId="12455" xr:uid="{00000000-0005-0000-0000-0000F12C0000}"/>
    <cellStyle name="_Книга3_Список тиражирования_Налог_на_прибыль" xfId="12456" xr:uid="{00000000-0005-0000-0000-0000F22C0000}"/>
    <cellStyle name="_Книга3_Форма 12 last" xfId="12457" xr:uid="{00000000-0005-0000-0000-0000F32C0000}"/>
    <cellStyle name="_Книга3_Форма 12 last_~5055318" xfId="12458" xr:uid="{00000000-0005-0000-0000-0000F42C0000}"/>
    <cellStyle name="_Книга3_Форма 12 last_DCF030925_vat" xfId="12459" xr:uid="{00000000-0005-0000-0000-0000F52C0000}"/>
    <cellStyle name="_Книга3_Форма 12 last_DCF030925_vat_" xfId="12460" xr:uid="{00000000-0005-0000-0000-0000F62C0000}"/>
    <cellStyle name="_Книга3_Форма 12 last_DCFonly" xfId="12461" xr:uid="{00000000-0005-0000-0000-0000F72C0000}"/>
    <cellStyle name="_Книга4" xfId="12462" xr:uid="{00000000-0005-0000-0000-0000F82C0000}"/>
    <cellStyle name="_Книга4 2" xfId="12463" xr:uid="{00000000-0005-0000-0000-0000F92C0000}"/>
    <cellStyle name="_Книга4_Копия СВОД ТН ВНК ЦП 2011-2015 г.г._Рагулина (корректировка от 3.0912.10)" xfId="12464" xr:uid="{00000000-0005-0000-0000-0000FA2C0000}"/>
    <cellStyle name="_Книга4_Копия СВОД ТН ВНК ЦП 2011-2015 г.г._Рагулина (корректировка от 3.0912.10)_Роснефть3_red" xfId="12465" xr:uid="{00000000-0005-0000-0000-0000FB2C0000}"/>
    <cellStyle name="_Книга4_КР труб 2014" xfId="12466" xr:uid="{00000000-0005-0000-0000-0000FC2C0000}"/>
    <cellStyle name="_Книга4_Макет Бизнес-плана Трубопроводы 2011 - 2015 от 15.11.10" xfId="12467" xr:uid="{00000000-0005-0000-0000-0000FD2C0000}"/>
    <cellStyle name="_Книга4_Макет НГД 2010-2014" xfId="12468" xr:uid="{00000000-0005-0000-0000-0000FE2C0000}"/>
    <cellStyle name="_Книга4_Макет НГД 2010-2014_Роснефть3_red" xfId="12469" xr:uid="{00000000-0005-0000-0000-0000FF2C0000}"/>
    <cellStyle name="_Книга4_Приложение №2 форма 4.4 Макет НГД 2013-2017" xfId="12470" xr:uid="{00000000-0005-0000-0000-0000002D0000}"/>
    <cellStyle name="_Книга4_Приложение диагностика" xfId="12471" xr:uid="{00000000-0005-0000-0000-0000012D0000}"/>
    <cellStyle name="_Книга4_Приложение диагностика (2)" xfId="12472" xr:uid="{00000000-0005-0000-0000-0000022D0000}"/>
    <cellStyle name="_Книга4_Роснефть3_red" xfId="12473" xr:uid="{00000000-0005-0000-0000-0000032D0000}"/>
    <cellStyle name="_Книга4_СВОД ТН ВНК ЦП 2011-2015 г.г._Рагулина (корректировка от 28.09.10)" xfId="12474" xr:uid="{00000000-0005-0000-0000-0000042D0000}"/>
    <cellStyle name="_Книга4_СВОД ТН ВНК ЦП 2011-2015 г.г._Рагулина (корректировка от 28.09.10)_Роснефть3_red" xfId="12475" xr:uid="{00000000-0005-0000-0000-0000052D0000}"/>
    <cellStyle name="_Книга4_СтНГ" xfId="12476" xr:uid="{00000000-0005-0000-0000-0000062D0000}"/>
    <cellStyle name="_Книга5" xfId="12477" xr:uid="{00000000-0005-0000-0000-0000072D0000}"/>
    <cellStyle name="_Книга52" xfId="12478" xr:uid="{00000000-0005-0000-0000-0000082D0000}"/>
    <cellStyle name="_Книга52 2" xfId="12479" xr:uid="{00000000-0005-0000-0000-0000092D0000}"/>
    <cellStyle name="_Книга52_Копия СВОД ТН ВНК ЦП 2011-2015 г.г._Рагулина (корректировка от 3.0912.10)" xfId="12480" xr:uid="{00000000-0005-0000-0000-00000A2D0000}"/>
    <cellStyle name="_Книга52_Копия СВОД ТН ВНК ЦП 2011-2015 г.г._Рагулина (корректировка от 3.0912.10)_Роснефть3_red" xfId="12481" xr:uid="{00000000-0005-0000-0000-00000B2D0000}"/>
    <cellStyle name="_Книга52_КР труб 2014" xfId="12482" xr:uid="{00000000-0005-0000-0000-00000C2D0000}"/>
    <cellStyle name="_Книга52_Макет Бизнес-плана Трубопроводы 2011 - 2015 от 15.11.10" xfId="12483" xr:uid="{00000000-0005-0000-0000-00000D2D0000}"/>
    <cellStyle name="_Книга52_Макет НГД 2010-2014" xfId="12484" xr:uid="{00000000-0005-0000-0000-00000E2D0000}"/>
    <cellStyle name="_Книга52_Макет НГД 2010-2014_Роснефть3_red" xfId="12485" xr:uid="{00000000-0005-0000-0000-00000F2D0000}"/>
    <cellStyle name="_Книга52_Приложение №2 форма 4.4 Макет НГД 2013-2017" xfId="12486" xr:uid="{00000000-0005-0000-0000-0000102D0000}"/>
    <cellStyle name="_Книга52_Приложение диагностика" xfId="12487" xr:uid="{00000000-0005-0000-0000-0000112D0000}"/>
    <cellStyle name="_Книга52_Приложение диагностика (2)" xfId="12488" xr:uid="{00000000-0005-0000-0000-0000122D0000}"/>
    <cellStyle name="_Книга52_Роснефть3_red" xfId="12489" xr:uid="{00000000-0005-0000-0000-0000132D0000}"/>
    <cellStyle name="_Книга52_СВОД ТН ВНК ЦП 2011-2015 г.г._Рагулина (корректировка от 28.09.10)" xfId="12490" xr:uid="{00000000-0005-0000-0000-0000142D0000}"/>
    <cellStyle name="_Книга52_СВОД ТН ВНК ЦП 2011-2015 г.г._Рагулина (корректировка от 28.09.10)_Роснефть3_red" xfId="12491" xr:uid="{00000000-0005-0000-0000-0000152D0000}"/>
    <cellStyle name="_Книга52_СтНГ" xfId="12492" xr:uid="{00000000-0005-0000-0000-0000162D0000}"/>
    <cellStyle name="_Книга6" xfId="12493" xr:uid="{00000000-0005-0000-0000-0000172D0000}"/>
    <cellStyle name="_Книга7" xfId="12494" xr:uid="{00000000-0005-0000-0000-0000182D0000}"/>
    <cellStyle name="_Книга7 (2)" xfId="12495" xr:uid="{00000000-0005-0000-0000-0000192D0000}"/>
    <cellStyle name="_Книга7_~5055318" xfId="12496" xr:uid="{00000000-0005-0000-0000-00001A2D0000}"/>
    <cellStyle name="_Книга7_17_0" xfId="12497" xr:uid="{00000000-0005-0000-0000-00001B2D0000}"/>
    <cellStyle name="_Книга7_17_0_~5055318" xfId="12498" xr:uid="{00000000-0005-0000-0000-00001C2D0000}"/>
    <cellStyle name="_Книга7_17_0_1" xfId="12499" xr:uid="{00000000-0005-0000-0000-00001D2D0000}"/>
    <cellStyle name="_Книга7_17_0_1_~5055318" xfId="12500" xr:uid="{00000000-0005-0000-0000-00001E2D0000}"/>
    <cellStyle name="_Книга7_balance" xfId="12501" xr:uid="{00000000-0005-0000-0000-00001F2D0000}"/>
    <cellStyle name="_Книга7_balance_~5055318" xfId="12502" xr:uid="{00000000-0005-0000-0000-0000202D0000}"/>
    <cellStyle name="_Книга7_Capex-new" xfId="12503" xr:uid="{00000000-0005-0000-0000-0000212D0000}"/>
    <cellStyle name="_Книга7_Capex-new_~5055318" xfId="12504" xr:uid="{00000000-0005-0000-0000-0000222D0000}"/>
    <cellStyle name="_Книга7_Capex-new_DCF030925_vat" xfId="12505" xr:uid="{00000000-0005-0000-0000-0000232D0000}"/>
    <cellStyle name="_Книга7_Capex-new_DCF030925_vat_" xfId="12506" xr:uid="{00000000-0005-0000-0000-0000242D0000}"/>
    <cellStyle name="_Книга7_Capex-new_DCFonly" xfId="12507" xr:uid="{00000000-0005-0000-0000-0000252D0000}"/>
    <cellStyle name="_Книга7_DCF030925_vat" xfId="12508" xr:uid="{00000000-0005-0000-0000-0000262D0000}"/>
    <cellStyle name="_Книга7_DCF030925_vat_" xfId="12509" xr:uid="{00000000-0005-0000-0000-0000272D0000}"/>
    <cellStyle name="_Книга7_DCFonly" xfId="12510" xr:uid="{00000000-0005-0000-0000-0000282D0000}"/>
    <cellStyle name="_Книга7_Financial Plan - final_2" xfId="12511" xr:uid="{00000000-0005-0000-0000-0000292D0000}"/>
    <cellStyle name="_Книга7_Financial Plan - final_2_~5055318" xfId="12512" xr:uid="{00000000-0005-0000-0000-00002A2D0000}"/>
    <cellStyle name="_Книга7_Financial Plan - final_2_DCF030925_vat" xfId="12513" xr:uid="{00000000-0005-0000-0000-00002B2D0000}"/>
    <cellStyle name="_Книга7_Financial Plan - final_2_DCF030925_vat_" xfId="12514" xr:uid="{00000000-0005-0000-0000-00002C2D0000}"/>
    <cellStyle name="_Книга7_Financial Plan - final_2_DCFonly" xfId="12515" xr:uid="{00000000-0005-0000-0000-00002D2D0000}"/>
    <cellStyle name="_Книга7_Form 01(MB)" xfId="12516" xr:uid="{00000000-0005-0000-0000-00002E2D0000}"/>
    <cellStyle name="_Книга7_Form 01(MB)_040822 Profit_Tax_(portal)" xfId="12517" xr:uid="{00000000-0005-0000-0000-00002F2D0000}"/>
    <cellStyle name="_Книга7_Form 01(MB)_040928 Profit_Tax_3Ax1Ax4" xfId="12518" xr:uid="{00000000-0005-0000-0000-0000302D0000}"/>
    <cellStyle name="_Книга7_Form 01(MB)_Tax Input 5yr plan" xfId="12519" xr:uid="{00000000-0005-0000-0000-0000312D0000}"/>
    <cellStyle name="_Книга7_Form 01(MB)_Книга2" xfId="12520" xr:uid="{00000000-0005-0000-0000-0000322D0000}"/>
    <cellStyle name="_Книга7_Form 01(MB)_Налог_на_прибыль" xfId="12521" xr:uid="{00000000-0005-0000-0000-0000332D0000}"/>
    <cellStyle name="_Книга7_Links_NK" xfId="12522" xr:uid="{00000000-0005-0000-0000-0000342D0000}"/>
    <cellStyle name="_Книга7_Links_NK_040822 Profit_Tax_(portal)" xfId="12523" xr:uid="{00000000-0005-0000-0000-0000352D0000}"/>
    <cellStyle name="_Книга7_Links_NK_040928 Profit_Tax_3Ax1Ax4" xfId="12524" xr:uid="{00000000-0005-0000-0000-0000362D0000}"/>
    <cellStyle name="_Книга7_Links_NK_Tax Input 5yr plan" xfId="12525" xr:uid="{00000000-0005-0000-0000-0000372D0000}"/>
    <cellStyle name="_Книга7_Links_NK_Книга2" xfId="12526" xr:uid="{00000000-0005-0000-0000-0000382D0000}"/>
    <cellStyle name="_Книга7_Links_NK_Налог_на_прибыль" xfId="12527" xr:uid="{00000000-0005-0000-0000-0000392D0000}"/>
    <cellStyle name="_Книга7_N20_5" xfId="12528" xr:uid="{00000000-0005-0000-0000-00003A2D0000}"/>
    <cellStyle name="_Книга7_N20_5_~5055318" xfId="12529" xr:uid="{00000000-0005-0000-0000-00003B2D0000}"/>
    <cellStyle name="_Книга7_N20_5_DCF030925_vat" xfId="12530" xr:uid="{00000000-0005-0000-0000-00003C2D0000}"/>
    <cellStyle name="_Книга7_N20_5_DCF030925_vat_" xfId="12531" xr:uid="{00000000-0005-0000-0000-00003D2D0000}"/>
    <cellStyle name="_Книга7_N20_5_DCFonly" xfId="12532" xr:uid="{00000000-0005-0000-0000-00003E2D0000}"/>
    <cellStyle name="_Книга7_N20_6" xfId="12533" xr:uid="{00000000-0005-0000-0000-00003F2D0000}"/>
    <cellStyle name="_Книга7_N20_6_~5055318" xfId="12534" xr:uid="{00000000-0005-0000-0000-0000402D0000}"/>
    <cellStyle name="_Книга7_N20_6_DCF030925_vat" xfId="12535" xr:uid="{00000000-0005-0000-0000-0000412D0000}"/>
    <cellStyle name="_Книга7_N20_6_DCF030925_vat_" xfId="12536" xr:uid="{00000000-0005-0000-0000-0000422D0000}"/>
    <cellStyle name="_Книга7_N20_6_DCFonly" xfId="12537" xr:uid="{00000000-0005-0000-0000-0000432D0000}"/>
    <cellStyle name="_Книга7_New Form10_2" xfId="12538" xr:uid="{00000000-0005-0000-0000-0000442D0000}"/>
    <cellStyle name="_Книга7_New Form10_2_~5055318" xfId="12539" xr:uid="{00000000-0005-0000-0000-0000452D0000}"/>
    <cellStyle name="_Книга7_New Form10_2_DCF030925_vat" xfId="12540" xr:uid="{00000000-0005-0000-0000-0000462D0000}"/>
    <cellStyle name="_Книга7_New Form10_2_DCF030925_vat_" xfId="12541" xr:uid="{00000000-0005-0000-0000-0000472D0000}"/>
    <cellStyle name="_Книга7_New Form10_2_DCFonly" xfId="12542" xr:uid="{00000000-0005-0000-0000-0000482D0000}"/>
    <cellStyle name="_Книга7_Nsi" xfId="12543" xr:uid="{00000000-0005-0000-0000-0000492D0000}"/>
    <cellStyle name="_Книга7_Nsi - last version" xfId="12544" xr:uid="{00000000-0005-0000-0000-00004A2D0000}"/>
    <cellStyle name="_Книга7_Nsi - last version for programming" xfId="12545" xr:uid="{00000000-0005-0000-0000-00004B2D0000}"/>
    <cellStyle name="_Книга7_Nsi - last version for programming_~5055318" xfId="12546" xr:uid="{00000000-0005-0000-0000-00004C2D0000}"/>
    <cellStyle name="_Книга7_Nsi - last version for programming_DCF030925_vat" xfId="12547" xr:uid="{00000000-0005-0000-0000-00004D2D0000}"/>
    <cellStyle name="_Книга7_Nsi - last version for programming_DCF030925_vat_" xfId="12548" xr:uid="{00000000-0005-0000-0000-00004E2D0000}"/>
    <cellStyle name="_Книга7_Nsi - last version for programming_DCFonly" xfId="12549" xr:uid="{00000000-0005-0000-0000-00004F2D0000}"/>
    <cellStyle name="_Книга7_Nsi - last version_~5055318" xfId="12550" xr:uid="{00000000-0005-0000-0000-0000502D0000}"/>
    <cellStyle name="_Книга7_Nsi - last version_DCF030925_vat" xfId="12551" xr:uid="{00000000-0005-0000-0000-0000512D0000}"/>
    <cellStyle name="_Книга7_Nsi - last version_DCF030925_vat_" xfId="12552" xr:uid="{00000000-0005-0000-0000-0000522D0000}"/>
    <cellStyle name="_Книга7_Nsi - last version_DCFonly" xfId="12553" xr:uid="{00000000-0005-0000-0000-0000532D0000}"/>
    <cellStyle name="_Книга7_Nsi - next_last version" xfId="12554" xr:uid="{00000000-0005-0000-0000-0000542D0000}"/>
    <cellStyle name="_Книга7_Nsi - next_last version_~5055318" xfId="12555" xr:uid="{00000000-0005-0000-0000-0000552D0000}"/>
    <cellStyle name="_Книга7_Nsi - next_last version_DCF030925_vat" xfId="12556" xr:uid="{00000000-0005-0000-0000-0000562D0000}"/>
    <cellStyle name="_Книга7_Nsi - next_last version_DCF030925_vat_" xfId="12557" xr:uid="{00000000-0005-0000-0000-0000572D0000}"/>
    <cellStyle name="_Книга7_Nsi - next_last version_DCFonly" xfId="12558" xr:uid="{00000000-0005-0000-0000-0000582D0000}"/>
    <cellStyle name="_Книга7_Nsi - plan - final" xfId="12559" xr:uid="{00000000-0005-0000-0000-0000592D0000}"/>
    <cellStyle name="_Книга7_Nsi - plan - final_~5055318" xfId="12560" xr:uid="{00000000-0005-0000-0000-00005A2D0000}"/>
    <cellStyle name="_Книга7_Nsi - plan - final_DCF030925_vat" xfId="12561" xr:uid="{00000000-0005-0000-0000-00005B2D0000}"/>
    <cellStyle name="_Книга7_Nsi - plan - final_DCF030925_vat_" xfId="12562" xr:uid="{00000000-0005-0000-0000-00005C2D0000}"/>
    <cellStyle name="_Книга7_Nsi - plan - final_DCFonly" xfId="12563" xr:uid="{00000000-0005-0000-0000-00005D2D0000}"/>
    <cellStyle name="_Книга7_Nsi -super_ last version" xfId="12564" xr:uid="{00000000-0005-0000-0000-00005E2D0000}"/>
    <cellStyle name="_Книга7_Nsi -super_ last version_~5055318" xfId="12565" xr:uid="{00000000-0005-0000-0000-00005F2D0000}"/>
    <cellStyle name="_Книга7_Nsi -super_ last version_DCF030925_vat" xfId="12566" xr:uid="{00000000-0005-0000-0000-0000602D0000}"/>
    <cellStyle name="_Книга7_Nsi -super_ last version_DCF030925_vat_" xfId="12567" xr:uid="{00000000-0005-0000-0000-0000612D0000}"/>
    <cellStyle name="_Книга7_Nsi -super_ last version_DCFonly" xfId="12568" xr:uid="{00000000-0005-0000-0000-0000622D0000}"/>
    <cellStyle name="_Книга7_Nsi(2)" xfId="12569" xr:uid="{00000000-0005-0000-0000-0000632D0000}"/>
    <cellStyle name="_Книга7_Nsi(2)_040822 Profit_Tax_(portal)" xfId="12570" xr:uid="{00000000-0005-0000-0000-0000642D0000}"/>
    <cellStyle name="_Книга7_Nsi(2)_040928 Profit_Tax_3Ax1Ax4" xfId="12571" xr:uid="{00000000-0005-0000-0000-0000652D0000}"/>
    <cellStyle name="_Книга7_Nsi(2)_Tax Input 5yr plan" xfId="12572" xr:uid="{00000000-0005-0000-0000-0000662D0000}"/>
    <cellStyle name="_Книга7_Nsi(2)_Книга2" xfId="12573" xr:uid="{00000000-0005-0000-0000-0000672D0000}"/>
    <cellStyle name="_Книга7_Nsi(2)_Налог_на_прибыль" xfId="12574" xr:uid="{00000000-0005-0000-0000-0000682D0000}"/>
    <cellStyle name="_Книга7_Nsi_~5055318" xfId="12575" xr:uid="{00000000-0005-0000-0000-0000692D0000}"/>
    <cellStyle name="_Книга7_Nsi_1" xfId="12576" xr:uid="{00000000-0005-0000-0000-00006A2D0000}"/>
    <cellStyle name="_Книга7_Nsi_1_~5055318" xfId="12577" xr:uid="{00000000-0005-0000-0000-00006B2D0000}"/>
    <cellStyle name="_Книга7_Nsi_1_DCF030925_vat" xfId="12578" xr:uid="{00000000-0005-0000-0000-00006C2D0000}"/>
    <cellStyle name="_Книга7_Nsi_1_DCF030925_vat_" xfId="12579" xr:uid="{00000000-0005-0000-0000-00006D2D0000}"/>
    <cellStyle name="_Книга7_Nsi_1_DCFonly" xfId="12580" xr:uid="{00000000-0005-0000-0000-00006E2D0000}"/>
    <cellStyle name="_Книга7_Nsi_139" xfId="12581" xr:uid="{00000000-0005-0000-0000-00006F2D0000}"/>
    <cellStyle name="_Книга7_Nsi_139_~5055318" xfId="12582" xr:uid="{00000000-0005-0000-0000-0000702D0000}"/>
    <cellStyle name="_Книга7_Nsi_139_DCF030925_vat" xfId="12583" xr:uid="{00000000-0005-0000-0000-0000712D0000}"/>
    <cellStyle name="_Книга7_Nsi_139_DCF030925_vat_" xfId="12584" xr:uid="{00000000-0005-0000-0000-0000722D0000}"/>
    <cellStyle name="_Книга7_Nsi_139_DCFonly" xfId="12585" xr:uid="{00000000-0005-0000-0000-0000732D0000}"/>
    <cellStyle name="_Книга7_Nsi_140" xfId="12586" xr:uid="{00000000-0005-0000-0000-0000742D0000}"/>
    <cellStyle name="_Книга7_Nsi_140(Зах)" xfId="12587" xr:uid="{00000000-0005-0000-0000-0000752D0000}"/>
    <cellStyle name="_Книга7_Nsi_140(Зах)_~5055318" xfId="12588" xr:uid="{00000000-0005-0000-0000-0000762D0000}"/>
    <cellStyle name="_Книга7_Nsi_140(Зах)_DCF030925_vat" xfId="12589" xr:uid="{00000000-0005-0000-0000-0000772D0000}"/>
    <cellStyle name="_Книга7_Nsi_140(Зах)_DCF030925_vat_" xfId="12590" xr:uid="{00000000-0005-0000-0000-0000782D0000}"/>
    <cellStyle name="_Книга7_Nsi_140(Зах)_DCFonly" xfId="12591" xr:uid="{00000000-0005-0000-0000-0000792D0000}"/>
    <cellStyle name="_Книга7_Nsi_140_~5055318" xfId="12592" xr:uid="{00000000-0005-0000-0000-00007A2D0000}"/>
    <cellStyle name="_Книга7_Nsi_140_DCF030925_vat" xfId="12593" xr:uid="{00000000-0005-0000-0000-00007B2D0000}"/>
    <cellStyle name="_Книга7_Nsi_140_DCF030925_vat_" xfId="12594" xr:uid="{00000000-0005-0000-0000-00007C2D0000}"/>
    <cellStyle name="_Книга7_Nsi_140_DCFonly" xfId="12595" xr:uid="{00000000-0005-0000-0000-00007D2D0000}"/>
    <cellStyle name="_Книга7_Nsi_140_mod" xfId="12596" xr:uid="{00000000-0005-0000-0000-00007E2D0000}"/>
    <cellStyle name="_Книга7_Nsi_140_mod_~5055318" xfId="12597" xr:uid="{00000000-0005-0000-0000-00007F2D0000}"/>
    <cellStyle name="_Книга7_Nsi_140_mod_DCF030925_vat" xfId="12598" xr:uid="{00000000-0005-0000-0000-0000802D0000}"/>
    <cellStyle name="_Книга7_Nsi_140_mod_DCF030925_vat_" xfId="12599" xr:uid="{00000000-0005-0000-0000-0000812D0000}"/>
    <cellStyle name="_Книга7_Nsi_140_mod_DCFonly" xfId="12600" xr:uid="{00000000-0005-0000-0000-0000822D0000}"/>
    <cellStyle name="_Книга7_Nsi_158" xfId="12601" xr:uid="{00000000-0005-0000-0000-0000832D0000}"/>
    <cellStyle name="_Книга7_Nsi_158_040822 Profit_Tax_(portal)" xfId="12602" xr:uid="{00000000-0005-0000-0000-0000842D0000}"/>
    <cellStyle name="_Книга7_Nsi_158_040928 Profit_Tax_3Ax1Ax4" xfId="12603" xr:uid="{00000000-0005-0000-0000-0000852D0000}"/>
    <cellStyle name="_Книга7_Nsi_158_Tax Input 5yr plan" xfId="12604" xr:uid="{00000000-0005-0000-0000-0000862D0000}"/>
    <cellStyle name="_Книга7_Nsi_158_Книга2" xfId="12605" xr:uid="{00000000-0005-0000-0000-0000872D0000}"/>
    <cellStyle name="_Книга7_Nsi_158_Налог_на_прибыль" xfId="12606" xr:uid="{00000000-0005-0000-0000-0000882D0000}"/>
    <cellStyle name="_Книга7_Nsi_DCF030925_vat" xfId="12607" xr:uid="{00000000-0005-0000-0000-0000892D0000}"/>
    <cellStyle name="_Книга7_Nsi_DCF030925_vat_" xfId="12608" xr:uid="{00000000-0005-0000-0000-00008A2D0000}"/>
    <cellStyle name="_Книга7_Nsi_DCFonly" xfId="12609" xr:uid="{00000000-0005-0000-0000-00008B2D0000}"/>
    <cellStyle name="_Книга7_Nsi_Express" xfId="12610" xr:uid="{00000000-0005-0000-0000-00008C2D0000}"/>
    <cellStyle name="_Книга7_Nsi_Express_040822 Profit_Tax_(portal)" xfId="12611" xr:uid="{00000000-0005-0000-0000-00008D2D0000}"/>
    <cellStyle name="_Книга7_Nsi_Express_040928 Profit_Tax_3Ax1Ax4" xfId="12612" xr:uid="{00000000-0005-0000-0000-00008E2D0000}"/>
    <cellStyle name="_Книга7_Nsi_Express_Tax Input 5yr plan" xfId="12613" xr:uid="{00000000-0005-0000-0000-00008F2D0000}"/>
    <cellStyle name="_Книга7_Nsi_Express_Книга2" xfId="12614" xr:uid="{00000000-0005-0000-0000-0000902D0000}"/>
    <cellStyle name="_Книга7_Nsi_Express_Налог_на_прибыль" xfId="12615" xr:uid="{00000000-0005-0000-0000-0000912D0000}"/>
    <cellStyle name="_Книга7_Nsi_Jan1" xfId="12616" xr:uid="{00000000-0005-0000-0000-0000922D0000}"/>
    <cellStyle name="_Книга7_Nsi_Jan1_~5055318" xfId="12617" xr:uid="{00000000-0005-0000-0000-0000932D0000}"/>
    <cellStyle name="_Книга7_Nsi_Jan1_DCF030925_vat" xfId="12618" xr:uid="{00000000-0005-0000-0000-0000942D0000}"/>
    <cellStyle name="_Книга7_Nsi_Jan1_DCF030925_vat_" xfId="12619" xr:uid="{00000000-0005-0000-0000-0000952D0000}"/>
    <cellStyle name="_Книга7_Nsi_Jan1_DCFonly" xfId="12620" xr:uid="{00000000-0005-0000-0000-0000962D0000}"/>
    <cellStyle name="_Книга7_Nsi_test" xfId="12621" xr:uid="{00000000-0005-0000-0000-0000972D0000}"/>
    <cellStyle name="_Книга7_Nsi_test_040822 Profit_Tax_(portal)" xfId="12622" xr:uid="{00000000-0005-0000-0000-0000982D0000}"/>
    <cellStyle name="_Книга7_Nsi_test_040928 Profit_Tax_3Ax1Ax4" xfId="12623" xr:uid="{00000000-0005-0000-0000-0000992D0000}"/>
    <cellStyle name="_Книга7_Nsi_test_Tax Input 5yr plan" xfId="12624" xr:uid="{00000000-0005-0000-0000-00009A2D0000}"/>
    <cellStyle name="_Книга7_Nsi_test_Книга2" xfId="12625" xr:uid="{00000000-0005-0000-0000-00009B2D0000}"/>
    <cellStyle name="_Книга7_Nsi_test_Налог_на_прибыль" xfId="12626" xr:uid="{00000000-0005-0000-0000-00009C2D0000}"/>
    <cellStyle name="_Книга7_Nsi2" xfId="12627" xr:uid="{00000000-0005-0000-0000-00009D2D0000}"/>
    <cellStyle name="_Книга7_Nsi2_~5055318" xfId="12628" xr:uid="{00000000-0005-0000-0000-00009E2D0000}"/>
    <cellStyle name="_Книга7_Nsi2_DCF030925_vat" xfId="12629" xr:uid="{00000000-0005-0000-0000-00009F2D0000}"/>
    <cellStyle name="_Книга7_Nsi2_DCF030925_vat_" xfId="12630" xr:uid="{00000000-0005-0000-0000-0000A02D0000}"/>
    <cellStyle name="_Книга7_Nsi2_DCFonly" xfId="12631" xr:uid="{00000000-0005-0000-0000-0000A12D0000}"/>
    <cellStyle name="_Книга7_Nsi-Services" xfId="12632" xr:uid="{00000000-0005-0000-0000-0000A22D0000}"/>
    <cellStyle name="_Книга7_Nsi-Services_040822 Profit_Tax_(portal)" xfId="12633" xr:uid="{00000000-0005-0000-0000-0000A32D0000}"/>
    <cellStyle name="_Книга7_Nsi-Services_040928 Profit_Tax_3Ax1Ax4" xfId="12634" xr:uid="{00000000-0005-0000-0000-0000A42D0000}"/>
    <cellStyle name="_Книга7_Nsi-Services_Tax Input 5yr plan" xfId="12635" xr:uid="{00000000-0005-0000-0000-0000A52D0000}"/>
    <cellStyle name="_Книга7_Nsi-Services_Книга2" xfId="12636" xr:uid="{00000000-0005-0000-0000-0000A62D0000}"/>
    <cellStyle name="_Книга7_Nsi-Services_Налог_на_прибыль" xfId="12637" xr:uid="{00000000-0005-0000-0000-0000A72D0000}"/>
    <cellStyle name="_Книга7_P&amp;L" xfId="12638" xr:uid="{00000000-0005-0000-0000-0000A82D0000}"/>
    <cellStyle name="_Книга7_P&amp;L_~5055318" xfId="12639" xr:uid="{00000000-0005-0000-0000-0000A92D0000}"/>
    <cellStyle name="_Книга7_P&amp;L_DCF030925_vat" xfId="12640" xr:uid="{00000000-0005-0000-0000-0000AA2D0000}"/>
    <cellStyle name="_Книга7_P&amp;L_DCF030925_vat_" xfId="12641" xr:uid="{00000000-0005-0000-0000-0000AB2D0000}"/>
    <cellStyle name="_Книга7_P&amp;L_DCFonly" xfId="12642" xr:uid="{00000000-0005-0000-0000-0000AC2D0000}"/>
    <cellStyle name="_Книга7_S0400" xfId="12643" xr:uid="{00000000-0005-0000-0000-0000AD2D0000}"/>
    <cellStyle name="_Книга7_S0400_040822 Profit_Tax_(portal)" xfId="12644" xr:uid="{00000000-0005-0000-0000-0000AE2D0000}"/>
    <cellStyle name="_Книга7_S0400_040928 Profit_Tax_3Ax1Ax4" xfId="12645" xr:uid="{00000000-0005-0000-0000-0000AF2D0000}"/>
    <cellStyle name="_Книга7_S0400_Tax Input 5yr plan" xfId="12646" xr:uid="{00000000-0005-0000-0000-0000B02D0000}"/>
    <cellStyle name="_Книга7_S0400_Книга2" xfId="12647" xr:uid="{00000000-0005-0000-0000-0000B12D0000}"/>
    <cellStyle name="_Книга7_S0400_Налог_на_прибыль" xfId="12648" xr:uid="{00000000-0005-0000-0000-0000B22D0000}"/>
    <cellStyle name="_Книга7_S13001" xfId="12649" xr:uid="{00000000-0005-0000-0000-0000B32D0000}"/>
    <cellStyle name="_Книга7_S13001_040822 Profit_Tax_(portal)" xfId="12650" xr:uid="{00000000-0005-0000-0000-0000B42D0000}"/>
    <cellStyle name="_Книга7_S13001_040928 Profit_Tax_3Ax1Ax4" xfId="12651" xr:uid="{00000000-0005-0000-0000-0000B52D0000}"/>
    <cellStyle name="_Книга7_S13001_Tax Input 5yr plan" xfId="12652" xr:uid="{00000000-0005-0000-0000-0000B62D0000}"/>
    <cellStyle name="_Книга7_S13001_Книга2" xfId="12653" xr:uid="{00000000-0005-0000-0000-0000B72D0000}"/>
    <cellStyle name="_Книга7_S13001_Налог_на_прибыль" xfId="12654" xr:uid="{00000000-0005-0000-0000-0000B82D0000}"/>
    <cellStyle name="_Книга7_Sheet1" xfId="12655" xr:uid="{00000000-0005-0000-0000-0000B92D0000}"/>
    <cellStyle name="_Книга7_Sheet1_~5055318" xfId="12656" xr:uid="{00000000-0005-0000-0000-0000BA2D0000}"/>
    <cellStyle name="_Книга7_Sheet1_DCF030925_vat" xfId="12657" xr:uid="{00000000-0005-0000-0000-0000BB2D0000}"/>
    <cellStyle name="_Книга7_Sheet1_DCF030925_vat_" xfId="12658" xr:uid="{00000000-0005-0000-0000-0000BC2D0000}"/>
    <cellStyle name="_Книга7_Sheet1_DCFonly" xfId="12659" xr:uid="{00000000-0005-0000-0000-0000BD2D0000}"/>
    <cellStyle name="_Книга7_SOFI" xfId="12660" xr:uid="{00000000-0005-0000-0000-0000BE2D0000}"/>
    <cellStyle name="_Книга7_sofi - plan_AP270202ii" xfId="12661" xr:uid="{00000000-0005-0000-0000-0000BF2D0000}"/>
    <cellStyle name="_Книга7_sofi - plan_AP270202ii_~5055318" xfId="12662" xr:uid="{00000000-0005-0000-0000-0000C02D0000}"/>
    <cellStyle name="_Книга7_sofi - plan_AP270202ii_DCF030925_vat" xfId="12663" xr:uid="{00000000-0005-0000-0000-0000C12D0000}"/>
    <cellStyle name="_Книга7_sofi - plan_AP270202ii_DCF030925_vat_" xfId="12664" xr:uid="{00000000-0005-0000-0000-0000C22D0000}"/>
    <cellStyle name="_Книга7_sofi - plan_AP270202ii_DCFonly" xfId="12665" xr:uid="{00000000-0005-0000-0000-0000C32D0000}"/>
    <cellStyle name="_Книга7_sofi - plan_AP270202iii" xfId="12666" xr:uid="{00000000-0005-0000-0000-0000C42D0000}"/>
    <cellStyle name="_Книга7_sofi - plan_AP270202iii_~5055318" xfId="12667" xr:uid="{00000000-0005-0000-0000-0000C52D0000}"/>
    <cellStyle name="_Книга7_sofi - plan_AP270202iii_DCF030925_vat" xfId="12668" xr:uid="{00000000-0005-0000-0000-0000C62D0000}"/>
    <cellStyle name="_Книга7_sofi - plan_AP270202iii_DCF030925_vat_" xfId="12669" xr:uid="{00000000-0005-0000-0000-0000C72D0000}"/>
    <cellStyle name="_Книга7_sofi - plan_AP270202iii_DCFonly" xfId="12670" xr:uid="{00000000-0005-0000-0000-0000C82D0000}"/>
    <cellStyle name="_Книга7_sofi - plan_AP270202iv" xfId="12671" xr:uid="{00000000-0005-0000-0000-0000C92D0000}"/>
    <cellStyle name="_Книга7_sofi - plan_AP270202iv_~5055318" xfId="12672" xr:uid="{00000000-0005-0000-0000-0000CA2D0000}"/>
    <cellStyle name="_Книга7_sofi - plan_AP270202iv_DCF030925_vat" xfId="12673" xr:uid="{00000000-0005-0000-0000-0000CB2D0000}"/>
    <cellStyle name="_Книга7_sofi - plan_AP270202iv_DCF030925_vat_" xfId="12674" xr:uid="{00000000-0005-0000-0000-0000CC2D0000}"/>
    <cellStyle name="_Книга7_sofi - plan_AP270202iv_DCFonly" xfId="12675" xr:uid="{00000000-0005-0000-0000-0000CD2D0000}"/>
    <cellStyle name="_Книга7_Sofi vs Sobi" xfId="12676" xr:uid="{00000000-0005-0000-0000-0000CE2D0000}"/>
    <cellStyle name="_Книга7_Sofi vs Sobi_~5055318" xfId="12677" xr:uid="{00000000-0005-0000-0000-0000CF2D0000}"/>
    <cellStyle name="_Книга7_Sofi vs Sobi_DCF030925_vat" xfId="12678" xr:uid="{00000000-0005-0000-0000-0000D02D0000}"/>
    <cellStyle name="_Книга7_Sofi vs Sobi_DCF030925_vat_" xfId="12679" xr:uid="{00000000-0005-0000-0000-0000D12D0000}"/>
    <cellStyle name="_Книга7_Sofi vs Sobi_DCFonly" xfId="12680" xr:uid="{00000000-0005-0000-0000-0000D22D0000}"/>
    <cellStyle name="_Книга7_SOFI_~5055318" xfId="12681" xr:uid="{00000000-0005-0000-0000-0000D32D0000}"/>
    <cellStyle name="_Книга7_Sofi_PBD 27-11-01" xfId="12682" xr:uid="{00000000-0005-0000-0000-0000D42D0000}"/>
    <cellStyle name="_Книга7_Sofi_PBD 27-11-01_~5055318" xfId="12683" xr:uid="{00000000-0005-0000-0000-0000D52D0000}"/>
    <cellStyle name="_Книга7_Sofi_PBD 27-11-01_DCF030925_vat" xfId="12684" xr:uid="{00000000-0005-0000-0000-0000D62D0000}"/>
    <cellStyle name="_Книга7_Sofi_PBD 27-11-01_DCF030925_vat_" xfId="12685" xr:uid="{00000000-0005-0000-0000-0000D72D0000}"/>
    <cellStyle name="_Книга7_Sofi_PBD 27-11-01_DCFonly" xfId="12686" xr:uid="{00000000-0005-0000-0000-0000D82D0000}"/>
    <cellStyle name="_Книга7_SOFI_TEPs_AOK_130902" xfId="12687" xr:uid="{00000000-0005-0000-0000-0000D92D0000}"/>
    <cellStyle name="_Книга7_SOFI_TEPs_AOK_130902_040822 Profit_Tax_(portal)" xfId="12688" xr:uid="{00000000-0005-0000-0000-0000DA2D0000}"/>
    <cellStyle name="_Книга7_SOFI_TEPs_AOK_130902_040928 Profit_Tax_3Ax1Ax4" xfId="12689" xr:uid="{00000000-0005-0000-0000-0000DB2D0000}"/>
    <cellStyle name="_Книга7_SOFI_TEPs_AOK_130902_Tax Input 5yr plan" xfId="12690" xr:uid="{00000000-0005-0000-0000-0000DC2D0000}"/>
    <cellStyle name="_Книга7_SOFI_TEPs_AOK_130902_Книга2" xfId="12691" xr:uid="{00000000-0005-0000-0000-0000DD2D0000}"/>
    <cellStyle name="_Книга7_SOFI_TEPs_AOK_130902_Налог_на_прибыль" xfId="12692" xr:uid="{00000000-0005-0000-0000-0000DE2D0000}"/>
    <cellStyle name="_Книга7_Sofi145a" xfId="12693" xr:uid="{00000000-0005-0000-0000-0000DF2D0000}"/>
    <cellStyle name="_Книга7_Sofi145a_~5055318" xfId="12694" xr:uid="{00000000-0005-0000-0000-0000E02D0000}"/>
    <cellStyle name="_Книга7_Sofi145a_DCF030925_vat" xfId="12695" xr:uid="{00000000-0005-0000-0000-0000E12D0000}"/>
    <cellStyle name="_Книга7_Sofi145a_DCF030925_vat_" xfId="12696" xr:uid="{00000000-0005-0000-0000-0000E22D0000}"/>
    <cellStyle name="_Книга7_Sofi145a_DCFonly" xfId="12697" xr:uid="{00000000-0005-0000-0000-0000E32D0000}"/>
    <cellStyle name="_Книга7_Sofi153" xfId="12698" xr:uid="{00000000-0005-0000-0000-0000E42D0000}"/>
    <cellStyle name="_Книга7_Sofi153_~5055318" xfId="12699" xr:uid="{00000000-0005-0000-0000-0000E52D0000}"/>
    <cellStyle name="_Книга7_Sofi153_DCF030925_vat" xfId="12700" xr:uid="{00000000-0005-0000-0000-0000E62D0000}"/>
    <cellStyle name="_Книга7_Sofi153_DCF030925_vat_" xfId="12701" xr:uid="{00000000-0005-0000-0000-0000E72D0000}"/>
    <cellStyle name="_Книга7_Sofi153_DCFonly" xfId="12702" xr:uid="{00000000-0005-0000-0000-0000E82D0000}"/>
    <cellStyle name="_Книга7_Summary" xfId="12703" xr:uid="{00000000-0005-0000-0000-0000E92D0000}"/>
    <cellStyle name="_Книга7_Summary_~5055318" xfId="12704" xr:uid="{00000000-0005-0000-0000-0000EA2D0000}"/>
    <cellStyle name="_Книга7_Summary_DCF030925_vat" xfId="12705" xr:uid="{00000000-0005-0000-0000-0000EB2D0000}"/>
    <cellStyle name="_Книга7_Summary_DCF030925_vat_" xfId="12706" xr:uid="{00000000-0005-0000-0000-0000EC2D0000}"/>
    <cellStyle name="_Книга7_Summary_DCFonly" xfId="12707" xr:uid="{00000000-0005-0000-0000-0000ED2D0000}"/>
    <cellStyle name="_Книга7_SXXXX_Express_c Links" xfId="12708" xr:uid="{00000000-0005-0000-0000-0000EE2D0000}"/>
    <cellStyle name="_Книга7_SXXXX_Express_c Links_040822 Profit_Tax_(portal)" xfId="12709" xr:uid="{00000000-0005-0000-0000-0000EF2D0000}"/>
    <cellStyle name="_Книга7_SXXXX_Express_c Links_040928 Profit_Tax_3Ax1Ax4" xfId="12710" xr:uid="{00000000-0005-0000-0000-0000F02D0000}"/>
    <cellStyle name="_Книга7_SXXXX_Express_c Links_Tax Input 5yr plan" xfId="12711" xr:uid="{00000000-0005-0000-0000-0000F12D0000}"/>
    <cellStyle name="_Книга7_SXXXX_Express_c Links_Книга2" xfId="12712" xr:uid="{00000000-0005-0000-0000-0000F22D0000}"/>
    <cellStyle name="_Книга7_SXXXX_Express_c Links_Налог_на_прибыль" xfId="12713" xr:uid="{00000000-0005-0000-0000-0000F32D0000}"/>
    <cellStyle name="_Книга7_Tax_form_1кв_3" xfId="12714" xr:uid="{00000000-0005-0000-0000-0000F42D0000}"/>
    <cellStyle name="_Книга7_Tax_form_1кв_3_~5055318" xfId="12715" xr:uid="{00000000-0005-0000-0000-0000F52D0000}"/>
    <cellStyle name="_Книга7_Tax_form_1кв_3_DCF030925_vat" xfId="12716" xr:uid="{00000000-0005-0000-0000-0000F62D0000}"/>
    <cellStyle name="_Книга7_Tax_form_1кв_3_DCF030925_vat_" xfId="12717" xr:uid="{00000000-0005-0000-0000-0000F72D0000}"/>
    <cellStyle name="_Книга7_Tax_form_1кв_3_DCFonly" xfId="12718" xr:uid="{00000000-0005-0000-0000-0000F82D0000}"/>
    <cellStyle name="_Книга7_test_11" xfId="12719" xr:uid="{00000000-0005-0000-0000-0000F92D0000}"/>
    <cellStyle name="_Книга7_test_11_~5055318" xfId="12720" xr:uid="{00000000-0005-0000-0000-0000FA2D0000}"/>
    <cellStyle name="_Книга7_test_11_DCF030925_vat" xfId="12721" xr:uid="{00000000-0005-0000-0000-0000FB2D0000}"/>
    <cellStyle name="_Книга7_test_11_DCF030925_vat_" xfId="12722" xr:uid="{00000000-0005-0000-0000-0000FC2D0000}"/>
    <cellStyle name="_Книга7_test_11_DCFonly" xfId="12723" xr:uid="{00000000-0005-0000-0000-0000FD2D0000}"/>
    <cellStyle name="_Книга7_БКЭ" xfId="12724" xr:uid="{00000000-0005-0000-0000-0000FE2D0000}"/>
    <cellStyle name="_Книга7_БКЭ_~5055318" xfId="12725" xr:uid="{00000000-0005-0000-0000-0000FF2D0000}"/>
    <cellStyle name="_Книга7_БКЭ_DCF030925_vat" xfId="12726" xr:uid="{00000000-0005-0000-0000-0000002E0000}"/>
    <cellStyle name="_Книга7_БКЭ_DCF030925_vat_" xfId="12727" xr:uid="{00000000-0005-0000-0000-0000012E0000}"/>
    <cellStyle name="_Книга7_БКЭ_DCFonly" xfId="12728" xr:uid="{00000000-0005-0000-0000-0000022E0000}"/>
    <cellStyle name="_Книга7_для вставки в пакет за 2001" xfId="12729" xr:uid="{00000000-0005-0000-0000-0000032E0000}"/>
    <cellStyle name="_Книга7_для вставки в пакет за 2001_~5055318" xfId="12730" xr:uid="{00000000-0005-0000-0000-0000042E0000}"/>
    <cellStyle name="_Книга7_для вставки в пакет за 2001_DCF030925_vat" xfId="12731" xr:uid="{00000000-0005-0000-0000-0000052E0000}"/>
    <cellStyle name="_Книга7_для вставки в пакет за 2001_DCF030925_vat_" xfId="12732" xr:uid="{00000000-0005-0000-0000-0000062E0000}"/>
    <cellStyle name="_Книга7_для вставки в пакет за 2001_DCFonly" xfId="12733" xr:uid="{00000000-0005-0000-0000-0000072E0000}"/>
    <cellStyle name="_Книга7_дляГалиныВ" xfId="12734" xr:uid="{00000000-0005-0000-0000-0000082E0000}"/>
    <cellStyle name="_Книга7_дляГалиныВ_040822 Profit_Tax_(portal)" xfId="12735" xr:uid="{00000000-0005-0000-0000-0000092E0000}"/>
    <cellStyle name="_Книга7_дляГалиныВ_040928 Profit_Tax_3Ax1Ax4" xfId="12736" xr:uid="{00000000-0005-0000-0000-00000A2E0000}"/>
    <cellStyle name="_Книга7_дляГалиныВ_Tax Input 5yr plan" xfId="12737" xr:uid="{00000000-0005-0000-0000-00000B2E0000}"/>
    <cellStyle name="_Книга7_дляГалиныВ_Книга2" xfId="12738" xr:uid="{00000000-0005-0000-0000-00000C2E0000}"/>
    <cellStyle name="_Книга7_дляГалиныВ_Налог_на_прибыль" xfId="12739" xr:uid="{00000000-0005-0000-0000-00000D2E0000}"/>
    <cellStyle name="_Книга7_Книга7" xfId="12740" xr:uid="{00000000-0005-0000-0000-00000E2E0000}"/>
    <cellStyle name="_Книга7_Книга7_~5055318" xfId="12741" xr:uid="{00000000-0005-0000-0000-00000F2E0000}"/>
    <cellStyle name="_Книга7_Книга7_DCF030925_vat" xfId="12742" xr:uid="{00000000-0005-0000-0000-0000102E0000}"/>
    <cellStyle name="_Книга7_Книга7_DCF030925_vat_" xfId="12743" xr:uid="{00000000-0005-0000-0000-0000112E0000}"/>
    <cellStyle name="_Книга7_Книга7_DCFonly" xfId="12744" xr:uid="{00000000-0005-0000-0000-0000122E0000}"/>
    <cellStyle name="_Книга7_Лист1" xfId="12745" xr:uid="{00000000-0005-0000-0000-0000132E0000}"/>
    <cellStyle name="_Книга7_Лист1_040822 Profit_Tax_(portal)" xfId="12746" xr:uid="{00000000-0005-0000-0000-0000142E0000}"/>
    <cellStyle name="_Книга7_Лист1_040928 Profit_Tax_3Ax1Ax4" xfId="12747" xr:uid="{00000000-0005-0000-0000-0000152E0000}"/>
    <cellStyle name="_Книга7_Лист1_Tax Input 5yr plan" xfId="12748" xr:uid="{00000000-0005-0000-0000-0000162E0000}"/>
    <cellStyle name="_Книга7_Лист1_Книга2" xfId="12749" xr:uid="{00000000-0005-0000-0000-0000172E0000}"/>
    <cellStyle name="_Книга7_Лист1_Налог_на_прибыль" xfId="12750" xr:uid="{00000000-0005-0000-0000-0000182E0000}"/>
    <cellStyle name="_Книга7_ОСН. ДЕЯТ." xfId="12751" xr:uid="{00000000-0005-0000-0000-0000192E0000}"/>
    <cellStyle name="_Книга7_ОСН. ДЕЯТ._~5055318" xfId="12752" xr:uid="{00000000-0005-0000-0000-00001A2E0000}"/>
    <cellStyle name="_Книга7_ОСН. ДЕЯТ._DCF030925_vat" xfId="12753" xr:uid="{00000000-0005-0000-0000-00001B2E0000}"/>
    <cellStyle name="_Книга7_ОСН. ДЕЯТ._DCF030925_vat_" xfId="12754" xr:uid="{00000000-0005-0000-0000-00001C2E0000}"/>
    <cellStyle name="_Книга7_ОСН. ДЕЯТ._DCFonly" xfId="12755" xr:uid="{00000000-0005-0000-0000-00001D2E0000}"/>
    <cellStyle name="_Книга7_Перечень названий форм" xfId="12756" xr:uid="{00000000-0005-0000-0000-00001E2E0000}"/>
    <cellStyle name="_Книга7_Перечень названий форм_~5055318" xfId="12757" xr:uid="{00000000-0005-0000-0000-00001F2E0000}"/>
    <cellStyle name="_Книга7_Подразделения" xfId="12758" xr:uid="{00000000-0005-0000-0000-0000202E0000}"/>
    <cellStyle name="_Книга7_Подразделения_040822 Profit_Tax_(portal)" xfId="12759" xr:uid="{00000000-0005-0000-0000-0000212E0000}"/>
    <cellStyle name="_Книга7_Подразделения_040928 Profit_Tax_3Ax1Ax4" xfId="12760" xr:uid="{00000000-0005-0000-0000-0000222E0000}"/>
    <cellStyle name="_Книга7_Подразделения_Tax Input 5yr plan" xfId="12761" xr:uid="{00000000-0005-0000-0000-0000232E0000}"/>
    <cellStyle name="_Книга7_Подразделения_Книга2" xfId="12762" xr:uid="{00000000-0005-0000-0000-0000242E0000}"/>
    <cellStyle name="_Книга7_Подразделения_Налог_на_прибыль" xfId="12763" xr:uid="{00000000-0005-0000-0000-0000252E0000}"/>
    <cellStyle name="_Книга7_Список тиражирования" xfId="12764" xr:uid="{00000000-0005-0000-0000-0000262E0000}"/>
    <cellStyle name="_Книга7_Список тиражирования_040822 Profit_Tax_(portal)" xfId="12765" xr:uid="{00000000-0005-0000-0000-0000272E0000}"/>
    <cellStyle name="_Книга7_Список тиражирования_040928 Profit_Tax_3Ax1Ax4" xfId="12766" xr:uid="{00000000-0005-0000-0000-0000282E0000}"/>
    <cellStyle name="_Книга7_Список тиражирования_Tax Input 5yr plan" xfId="12767" xr:uid="{00000000-0005-0000-0000-0000292E0000}"/>
    <cellStyle name="_Книга7_Список тиражирования_Книга2" xfId="12768" xr:uid="{00000000-0005-0000-0000-00002A2E0000}"/>
    <cellStyle name="_Книга7_Список тиражирования_Налог_на_прибыль" xfId="12769" xr:uid="{00000000-0005-0000-0000-00002B2E0000}"/>
    <cellStyle name="_Книга7_Форма 12 last" xfId="12770" xr:uid="{00000000-0005-0000-0000-00002C2E0000}"/>
    <cellStyle name="_Книга7_Форма 12 last_~5055318" xfId="12771" xr:uid="{00000000-0005-0000-0000-00002D2E0000}"/>
    <cellStyle name="_Книга7_Форма 12 last_DCF030925_vat" xfId="12772" xr:uid="{00000000-0005-0000-0000-00002E2E0000}"/>
    <cellStyle name="_Книга7_Форма 12 last_DCF030925_vat_" xfId="12773" xr:uid="{00000000-0005-0000-0000-00002F2E0000}"/>
    <cellStyle name="_Книга7_Форма 12 last_DCFonly" xfId="12774" xr:uid="{00000000-0005-0000-0000-0000302E0000}"/>
    <cellStyle name="_Книга72" xfId="12775" xr:uid="{00000000-0005-0000-0000-0000312E0000}"/>
    <cellStyle name="_Книга72 2" xfId="12776" xr:uid="{00000000-0005-0000-0000-0000322E0000}"/>
    <cellStyle name="_Книга72 2 2" xfId="12777" xr:uid="{00000000-0005-0000-0000-0000332E0000}"/>
    <cellStyle name="_Книга72 2_ПЛАН ГРАФИК ( 11) движения бригад АЦКРС ООО ХУПКРС 30102010" xfId="12778" xr:uid="{00000000-0005-0000-0000-0000342E0000}"/>
    <cellStyle name="_Книга72 2_ПЛАН ГРАФИК ( 11) движения бригад АЦКРС ООО ХУПКРС 30102010 2" xfId="12779" xr:uid="{00000000-0005-0000-0000-0000352E0000}"/>
    <cellStyle name="_Книга72 2_ПЛАН ГРАФИК ( 11) движения бригад АЦКРС ООО ХУПКРС 30102010 3" xfId="12780" xr:uid="{00000000-0005-0000-0000-0000362E0000}"/>
    <cellStyle name="_Книга72 2_ПЛАН ГРАФИК ( 11) движения бригад АЦКРС ООО ХУПКРС 30102010_План график на март Арлан" xfId="12781" xr:uid="{00000000-0005-0000-0000-0000372E0000}"/>
    <cellStyle name="_Книга72 2_План график на март Арлан" xfId="12782" xr:uid="{00000000-0005-0000-0000-0000382E0000}"/>
    <cellStyle name="_Книга72 3" xfId="12783" xr:uid="{00000000-0005-0000-0000-0000392E0000}"/>
    <cellStyle name="_Книга72 3 2" xfId="12784" xr:uid="{00000000-0005-0000-0000-00003A2E0000}"/>
    <cellStyle name="_Книга72 3_ПЛАН ГРАФИК ( 11) движения бригад АЦКРС ООО ХУПКРС 30102010" xfId="12785" xr:uid="{00000000-0005-0000-0000-00003B2E0000}"/>
    <cellStyle name="_Книга72 3_ПЛАН ГРАФИК ( 11) движения бригад АЦКРС ООО ХУПКРС 30102010 2" xfId="12786" xr:uid="{00000000-0005-0000-0000-00003C2E0000}"/>
    <cellStyle name="_Книга72 3_ПЛАН ГРАФИК ( 11) движения бригад АЦКРС ООО ХУПКРС 30102010 3" xfId="12787" xr:uid="{00000000-0005-0000-0000-00003D2E0000}"/>
    <cellStyle name="_Книга72 3_ПЛАН ГРАФИК ( 11) движения бригад АЦКРС ООО ХУПКРС 30102010_План график на март Арлан" xfId="12788" xr:uid="{00000000-0005-0000-0000-00003E2E0000}"/>
    <cellStyle name="_Книга72 3_План график на март Арлан" xfId="12789" xr:uid="{00000000-0005-0000-0000-00003F2E0000}"/>
    <cellStyle name="_Книга72 4" xfId="12790" xr:uid="{00000000-0005-0000-0000-0000402E0000}"/>
    <cellStyle name="_Книга72 4 2" xfId="12791" xr:uid="{00000000-0005-0000-0000-0000412E0000}"/>
    <cellStyle name="_Книга72 4_ПЛАН ГРАФИК ( 11) движения бригад АЦКРС ООО ХУПКРС 30102010" xfId="12792" xr:uid="{00000000-0005-0000-0000-0000422E0000}"/>
    <cellStyle name="_Книга72 4_ПЛАН ГРАФИК ( 11) движения бригад АЦКРС ООО ХУПКРС 30102010 2" xfId="12793" xr:uid="{00000000-0005-0000-0000-0000432E0000}"/>
    <cellStyle name="_Книга72 4_ПЛАН ГРАФИК ( 11) движения бригад АЦКРС ООО ХУПКРС 30102010 3" xfId="12794" xr:uid="{00000000-0005-0000-0000-0000442E0000}"/>
    <cellStyle name="_Книга72 4_ПЛАН ГРАФИК ( 11) движения бригад АЦКРС ООО ХУПКРС 30102010_План график на март Арлан" xfId="12795" xr:uid="{00000000-0005-0000-0000-0000452E0000}"/>
    <cellStyle name="_Книга72 4_План график на март Арлан" xfId="12796" xr:uid="{00000000-0005-0000-0000-0000462E0000}"/>
    <cellStyle name="_Книга72 5" xfId="12797" xr:uid="{00000000-0005-0000-0000-0000472E0000}"/>
    <cellStyle name="_Книга72 5 2" xfId="12798" xr:uid="{00000000-0005-0000-0000-0000482E0000}"/>
    <cellStyle name="_Книга72 5_ПЛАН ГРАФИК ( 11) движения бригад АЦКРС ООО ХУПКРС 30102010" xfId="12799" xr:uid="{00000000-0005-0000-0000-0000492E0000}"/>
    <cellStyle name="_Книга72 5_ПЛАН ГРАФИК ( 11) движения бригад АЦКРС ООО ХУПКРС 30102010 2" xfId="12800" xr:uid="{00000000-0005-0000-0000-00004A2E0000}"/>
    <cellStyle name="_Книга72 5_ПЛАН ГРАФИК ( 11) движения бригад АЦКРС ООО ХУПКРС 30102010 3" xfId="12801" xr:uid="{00000000-0005-0000-0000-00004B2E0000}"/>
    <cellStyle name="_Книга72 5_ПЛАН ГРАФИК ( 11) движения бригад АЦКРС ООО ХУПКРС 30102010_План график на март Арлан" xfId="12802" xr:uid="{00000000-0005-0000-0000-00004C2E0000}"/>
    <cellStyle name="_Книга72 5_План график на март Арлан" xfId="12803" xr:uid="{00000000-0005-0000-0000-00004D2E0000}"/>
    <cellStyle name="_Книга72 6" xfId="12804" xr:uid="{00000000-0005-0000-0000-00004E2E0000}"/>
    <cellStyle name="_Книга72 6 2" xfId="12805" xr:uid="{00000000-0005-0000-0000-00004F2E0000}"/>
    <cellStyle name="_Книга72 6_ПЛАН ГРАФИК ( 11) движения бригад АЦКРС ООО ХУПКРС 30102010" xfId="12806" xr:uid="{00000000-0005-0000-0000-0000502E0000}"/>
    <cellStyle name="_Книга72 6_ПЛАН ГРАФИК ( 11) движения бригад АЦКРС ООО ХУПКРС 30102010 2" xfId="12807" xr:uid="{00000000-0005-0000-0000-0000512E0000}"/>
    <cellStyle name="_Книга72 6_ПЛАН ГРАФИК ( 11) движения бригад АЦКРС ООО ХУПКРС 30102010 3" xfId="12808" xr:uid="{00000000-0005-0000-0000-0000522E0000}"/>
    <cellStyle name="_Книга72 6_ПЛАН ГРАФИК ( 11) движения бригад АЦКРС ООО ХУПКРС 30102010_План график на март Арлан" xfId="12809" xr:uid="{00000000-0005-0000-0000-0000532E0000}"/>
    <cellStyle name="_Книга72 6_План график на март Арлан" xfId="12810" xr:uid="{00000000-0005-0000-0000-0000542E0000}"/>
    <cellStyle name="_Книга72 7" xfId="12811" xr:uid="{00000000-0005-0000-0000-0000552E0000}"/>
    <cellStyle name="_Книга72 7 2" xfId="12812" xr:uid="{00000000-0005-0000-0000-0000562E0000}"/>
    <cellStyle name="_Книга72 7 3" xfId="12813" xr:uid="{00000000-0005-0000-0000-0000572E0000}"/>
    <cellStyle name="_Книга72 7_ПЛАН ГРАФИК ( 11) движения бригад АЦКРС ООО ХУПКРС 30102010" xfId="12814" xr:uid="{00000000-0005-0000-0000-0000582E0000}"/>
    <cellStyle name="_Книга72 7_ПЛАН ГРАФИК ( 11) движения бригад АЦКРС ООО ХУПКРС 30102010 2" xfId="12815" xr:uid="{00000000-0005-0000-0000-0000592E0000}"/>
    <cellStyle name="_Книга72 7_ПЛАН ГРАФИК ( 11) движения бригад АЦКРС ООО ХУПКРС 30102010 3" xfId="12816" xr:uid="{00000000-0005-0000-0000-00005A2E0000}"/>
    <cellStyle name="_Книга72 7_ПЛАН ГРАФИК ( 11) движения бригад АЦКРС ООО ХУПКРС 30102010_План график на март Арлан" xfId="12817" xr:uid="{00000000-0005-0000-0000-00005B2E0000}"/>
    <cellStyle name="_Книга72 7_План график на март Арлан" xfId="12818" xr:uid="{00000000-0005-0000-0000-00005C2E0000}"/>
    <cellStyle name="_Книга8 (2)" xfId="12819" xr:uid="{00000000-0005-0000-0000-00005D2E0000}"/>
    <cellStyle name="_Книга8 (2) 2" xfId="12820" xr:uid="{00000000-0005-0000-0000-00005E2E0000}"/>
    <cellStyle name="_Книга8 (2)_Копия СВОД ТН ВНК ЦП 2011-2015 г.г._Рагулина (корректировка от 3.0912.10)" xfId="12821" xr:uid="{00000000-0005-0000-0000-00005F2E0000}"/>
    <cellStyle name="_Книга8 (2)_Копия СВОД ТН ВНК ЦП 2011-2015 г.г._Рагулина (корректировка от 3.0912.10)_Роснефть3_red" xfId="12822" xr:uid="{00000000-0005-0000-0000-0000602E0000}"/>
    <cellStyle name="_Книга8 (2)_КР труб 2014" xfId="12823" xr:uid="{00000000-0005-0000-0000-0000612E0000}"/>
    <cellStyle name="_Книга8 (2)_Макет Бизнес-плана Трубопроводы 2011 - 2015 от 15.11.10" xfId="12824" xr:uid="{00000000-0005-0000-0000-0000622E0000}"/>
    <cellStyle name="_Книга8 (2)_Макет НГД 2010-2014" xfId="12825" xr:uid="{00000000-0005-0000-0000-0000632E0000}"/>
    <cellStyle name="_Книга8 (2)_Макет НГД 2010-2014_Роснефть3_red" xfId="12826" xr:uid="{00000000-0005-0000-0000-0000642E0000}"/>
    <cellStyle name="_Книга8 (2)_Приложение №2 форма 4.4 Макет НГД 2013-2017" xfId="12827" xr:uid="{00000000-0005-0000-0000-0000652E0000}"/>
    <cellStyle name="_Книга8 (2)_Приложение диагностика" xfId="12828" xr:uid="{00000000-0005-0000-0000-0000662E0000}"/>
    <cellStyle name="_Книга8 (2)_Приложение диагностика (2)" xfId="12829" xr:uid="{00000000-0005-0000-0000-0000672E0000}"/>
    <cellStyle name="_Книга8 (2)_Роснефть3_red" xfId="12830" xr:uid="{00000000-0005-0000-0000-0000682E0000}"/>
    <cellStyle name="_Книга8 (2)_СВОД ТН ВНК ЦП 2011-2015 г.г._Рагулина (корректировка от 28.09.10)" xfId="12831" xr:uid="{00000000-0005-0000-0000-0000692E0000}"/>
    <cellStyle name="_Книга8 (2)_СВОД ТН ВНК ЦП 2011-2015 г.г._Рагулина (корректировка от 28.09.10)_Роснефть3_red" xfId="12832" xr:uid="{00000000-0005-0000-0000-00006A2E0000}"/>
    <cellStyle name="_Книга8 (2)_СтНГ" xfId="12833" xr:uid="{00000000-0005-0000-0000-00006B2E0000}"/>
    <cellStyle name="_Книга85" xfId="12834" xr:uid="{00000000-0005-0000-0000-00006C2E0000}"/>
    <cellStyle name="_Книга85_Новая форма расчёта добычи" xfId="12835" xr:uid="{00000000-0005-0000-0000-00006D2E0000}"/>
    <cellStyle name="_Книга85_Новая форма расчёта добычи 2" xfId="12836" xr:uid="{00000000-0005-0000-0000-00006E2E0000}"/>
    <cellStyle name="_Книга85_Новая форма расчёта добычи 3" xfId="12837" xr:uid="{00000000-0005-0000-0000-00006F2E0000}"/>
    <cellStyle name="_Книга85_ПР декабрь" xfId="12838" xr:uid="{00000000-0005-0000-0000-0000702E0000}"/>
    <cellStyle name="_Книга85_ПР декабрь 2" xfId="12839" xr:uid="{00000000-0005-0000-0000-0000712E0000}"/>
    <cellStyle name="_Книга85_ПР декабрь 3" xfId="12840" xr:uid="{00000000-0005-0000-0000-0000722E0000}"/>
    <cellStyle name="_Коммерческие расходы УППиПС на 4 кв 06 логистика" xfId="12841" xr:uid="{00000000-0005-0000-0000-0000732E0000}"/>
    <cellStyle name="_Конс. сальдо по ЦБ.   ФИНАЛ" xfId="12842" xr:uid="{00000000-0005-0000-0000-0000742E0000}"/>
    <cellStyle name="_Конс. сальдо по ЦБ.   ФИНАЛ 2" xfId="12843" xr:uid="{00000000-0005-0000-0000-0000752E0000}"/>
    <cellStyle name="_Конс. сальдо по ЦБ.   ФИНАЛ_ГрзНГ" xfId="12844" xr:uid="{00000000-0005-0000-0000-0000762E0000}"/>
    <cellStyle name="_Конс. сальдо по ЦБ.   ФИНАЛ_Доп.программа Ингибирование 2011-14гг" xfId="12845" xr:uid="{00000000-0005-0000-0000-0000772E0000}"/>
    <cellStyle name="_Конс. сальдо по ЦБ.   ФИНАЛ_Доп.программа Ингибирование 2011-14гг 2" xfId="12846" xr:uid="{00000000-0005-0000-0000-0000782E0000}"/>
    <cellStyle name="_Конс. сальдо по ЦБ.   ФИНАЛ_Доп.программа Ингибирование 2011-14гг_Программа повышения надежности трубопроводов (2011-2015) для БП 11-12" xfId="12847" xr:uid="{00000000-0005-0000-0000-0000792E0000}"/>
    <cellStyle name="_Конс. сальдо по ЦБ.   ФИНАЛ_Доп.программа Ингибирование 2011-14гг_Программа повышения надежности трубопроводов (2011-2015) для БП 11-12 2" xfId="12848" xr:uid="{00000000-0005-0000-0000-00007A2E0000}"/>
    <cellStyle name="_Конс. сальдо по ЦБ.   ФИНАЛ_Ингибирование 2010-2014г  до 22 03 10" xfId="12849" xr:uid="{00000000-0005-0000-0000-00007B2E0000}"/>
    <cellStyle name="_Конс. сальдо по ЦБ.   ФИНАЛ_Ингибирование 2010-2014г  до 22 03 10 2" xfId="12850" xr:uid="{00000000-0005-0000-0000-00007C2E0000}"/>
    <cellStyle name="_Конс. сальдо по ЦБ.   ФИНАЛ_Ингибирование 2010-2014г  до 22 03 10_Программа повышения надежности трубопроводов (2011-2015) для БП 11-12" xfId="12851" xr:uid="{00000000-0005-0000-0000-00007D2E0000}"/>
    <cellStyle name="_Конс. сальдо по ЦБ.   ФИНАЛ_Ингибирование 2010-2014г  до 22 03 10_Программа повышения надежности трубопроводов (2011-2015) для БП 11-12 2" xfId="12852" xr:uid="{00000000-0005-0000-0000-00007E2E0000}"/>
    <cellStyle name="_Конс. сальдо по ЦБ.   ФИНАЛ_Копия СВОД ТН ВНК ЦП 2011-2015 г.г._Рагулина (корректировка от 3.0912.10)" xfId="12853" xr:uid="{00000000-0005-0000-0000-00007F2E0000}"/>
    <cellStyle name="_Конс. сальдо по ЦБ.   ФИНАЛ_КрНГ" xfId="12854" xr:uid="{00000000-0005-0000-0000-0000802E0000}"/>
    <cellStyle name="_Конс. сальдо по ЦБ.   ФИНАЛ_Макет Бизнес-плана Трубопроводы 2011 - 2015 от 15.11.10" xfId="12855" xr:uid="{00000000-0005-0000-0000-0000812E0000}"/>
    <cellStyle name="_Конс. сальдо по ЦБ.   ФИНАЛ_Макет НГД 2010-2014" xfId="12856" xr:uid="{00000000-0005-0000-0000-0000822E0000}"/>
    <cellStyle name="_Конс. сальдо по ЦБ.   ФИНАЛ_Макет НГД 2013-2020_10.04.2013" xfId="12857" xr:uid="{00000000-0005-0000-0000-0000832E0000}"/>
    <cellStyle name="_Конс. сальдо по ЦБ.   ФИНАЛ_от 13.11.09 с индекс периметра Программа надежности трубопроводов 2010-2014 " xfId="12858" xr:uid="{00000000-0005-0000-0000-0000842E0000}"/>
    <cellStyle name="_Конс. сальдо по ЦБ.   ФИНАЛ_от 13.11.09 с индекс периметра Программа надежности трубопроводов 2010-2014  2" xfId="12859" xr:uid="{00000000-0005-0000-0000-0000852E0000}"/>
    <cellStyle name="_Конс. сальдо по ЦБ.   ФИНАЛ_от 13.11.09 с индекс периметра Программа надежности трубопроводов 2010-2014 _Доп.программа Ингибирование 2011-14гг" xfId="12860" xr:uid="{00000000-0005-0000-0000-0000862E0000}"/>
    <cellStyle name="_Конс. сальдо по ЦБ.   ФИНАЛ_от 13.11.09 с индекс периметра Программа надежности трубопроводов 2010-2014 _Доп.программа Ингибирование 2011-14гг 2" xfId="12861" xr:uid="{00000000-0005-0000-0000-0000872E0000}"/>
    <cellStyle name="_Конс. сальдо по ЦБ.   ФИНАЛ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2862" xr:uid="{00000000-0005-0000-0000-0000882E0000}"/>
    <cellStyle name="_Конс. сальдо по ЦБ.   ФИНАЛ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863" xr:uid="{00000000-0005-0000-0000-0000892E0000}"/>
    <cellStyle name="_Конс. сальдо по ЦБ.   ФИНАЛ_от 13.11.09 с индекс периметра Программа надежности трубопроводов 2010-2014 _Ингибирование 2010-2014г  до 22 03 10" xfId="12864" xr:uid="{00000000-0005-0000-0000-00008A2E0000}"/>
    <cellStyle name="_Конс. сальдо по ЦБ.   ФИНАЛ_от 13.11.09 с индекс периметра Программа надежности трубопроводов 2010-2014 _Ингибирование 2010-2014г  до 22 03 10 2" xfId="12865" xr:uid="{00000000-0005-0000-0000-00008B2E0000}"/>
    <cellStyle name="_Конс. сальдо по ЦБ.   ФИНАЛ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2866" xr:uid="{00000000-0005-0000-0000-00008C2E0000}"/>
    <cellStyle name="_Конс. сальдо по ЦБ.   ФИНАЛ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867" xr:uid="{00000000-0005-0000-0000-00008D2E0000}"/>
    <cellStyle name="_Конс. сальдо по ЦБ.   ФИНАЛ_от 13.11.09 с индекс периметра Программа надежности трубопроводов 2010-2014 _Программа Ингибирования 2010-2014г   01 04 10" xfId="12868" xr:uid="{00000000-0005-0000-0000-00008E2E0000}"/>
    <cellStyle name="_Конс. сальдо по ЦБ.   ФИНАЛ_от 13.11.09 с индекс периметра Программа надежности трубопроводов 2010-2014 _Программа Ингибирования 2010-2014г   01 04 10 2" xfId="12869" xr:uid="{00000000-0005-0000-0000-00008F2E0000}"/>
    <cellStyle name="_Конс. сальдо по ЦБ.   ФИНАЛ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2870" xr:uid="{00000000-0005-0000-0000-0000902E0000}"/>
    <cellStyle name="_Конс. сальдо по ЦБ.   ФИНАЛ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871" xr:uid="{00000000-0005-0000-0000-0000912E0000}"/>
    <cellStyle name="_Конс. сальдо по ЦБ.   ФИНАЛ_от 13.11.09 с индекс периметра Программа надежности трубопроводов 2010-2014 _Программа повышения надежности трубопроводов (2011-2015) для БП 11-12" xfId="12872" xr:uid="{00000000-0005-0000-0000-0000922E0000}"/>
    <cellStyle name="_Конс. сальдо по ЦБ.   ФИНАЛ_от 13.11.09 с индекс периметра Программа надежности трубопроводов 2010-2014 _Программа повышения надежности трубопроводов (2011-2015) для БП 11-12 2" xfId="12873" xr:uid="{00000000-0005-0000-0000-0000932E0000}"/>
    <cellStyle name="_Конс. сальдо по ЦБ.   ФИНАЛ_Приложение №2 форма 4.4 Макет НГД 2013-2017" xfId="12874" xr:uid="{00000000-0005-0000-0000-0000942E0000}"/>
    <cellStyle name="_Конс. сальдо по ЦБ.   ФИНАЛ_Приложение диагностика" xfId="12875" xr:uid="{00000000-0005-0000-0000-0000952E0000}"/>
    <cellStyle name="_Конс. сальдо по ЦБ.   ФИНАЛ_Приложение диагностика (2)" xfId="12876" xr:uid="{00000000-0005-0000-0000-0000962E0000}"/>
    <cellStyle name="_Конс. сальдо по ЦБ.   ФИНАЛ_Программа Ингибирования 2010-2014г   01 04 10" xfId="12877" xr:uid="{00000000-0005-0000-0000-0000972E0000}"/>
    <cellStyle name="_Конс. сальдо по ЦБ.   ФИНАЛ_Программа Ингибирования 2010-2014г   01 04 10 2" xfId="12878" xr:uid="{00000000-0005-0000-0000-0000982E0000}"/>
    <cellStyle name="_Конс. сальдо по ЦБ.   ФИНАЛ_Программа Ингибирования 2010-2014г   01 04 10_Программа повышения надежности трубопроводов (2011-2015) для БП 11-12" xfId="12879" xr:uid="{00000000-0005-0000-0000-0000992E0000}"/>
    <cellStyle name="_Конс. сальдо по ЦБ.   ФИНАЛ_Программа Ингибирования 2010-2014г   01 04 10_Программа повышения надежности трубопроводов (2011-2015) для БП 11-12 2" xfId="12880" xr:uid="{00000000-0005-0000-0000-00009A2E0000}"/>
    <cellStyle name="_Конс. сальдо по ЦБ.   ФИНАЛ_Программа надежности трубопроводов 2010-2014 от 13 11 09 с индекс периметра" xfId="12881" xr:uid="{00000000-0005-0000-0000-00009B2E0000}"/>
    <cellStyle name="_Конс. сальдо по ЦБ.   ФИНАЛ_Программа надежности трубопроводов 2010-2014 от 13 11 09 с индекс периметра 2" xfId="12882" xr:uid="{00000000-0005-0000-0000-00009C2E0000}"/>
    <cellStyle name="_Конс. сальдо по ЦБ.   ФИНАЛ_Программа надежности трубопроводов 2010-2014 от 13 11 09 с индекс периметра_Программа повышения надежности трубопроводов (2011-2015) для БП 11-12" xfId="12883" xr:uid="{00000000-0005-0000-0000-00009D2E0000}"/>
    <cellStyle name="_Конс. сальдо по ЦБ.   ФИНАЛ_Программа надежности трубопроводов 2010-2014 от 13 11 09 с индекс периметра_Программа повышения надежности трубопроводов (2011-2015) для БП 11-12 2" xfId="12884" xr:uid="{00000000-0005-0000-0000-00009E2E0000}"/>
    <cellStyle name="_Конс. сальдо по ЦБ.   ФИНАЛ_Программа надежности трубопроводов 2010-2014 от 18 11 09 пообъектно на 2010-2011гг." xfId="12885" xr:uid="{00000000-0005-0000-0000-00009F2E0000}"/>
    <cellStyle name="_Конс. сальдо по ЦБ.   ФИНАЛ_Программа надежности трубопроводов 2010-2014 от 18 11 09 пообъектно на 2010-2011гг. 2" xfId="12886" xr:uid="{00000000-0005-0000-0000-0000A02E0000}"/>
    <cellStyle name="_Конс. сальдо по ЦБ.   ФИНАЛ_Программа надежности трубопроводов 2010-2014 от 18 11 09 пообъектно на 2010-2011гг._Программа повышения надежности трубопроводов (2011-2015) для БП 11-12" xfId="12887" xr:uid="{00000000-0005-0000-0000-0000A12E0000}"/>
    <cellStyle name="_Конс. сальдо по ЦБ.   ФИНАЛ_Программа надежности трубопроводов 2010-2014 от 18 11 09 пообъектно на 2010-2011гг._Программа повышения надежности трубопроводов (2011-2015) для БП 11-12 2" xfId="12888" xr:uid="{00000000-0005-0000-0000-0000A22E0000}"/>
    <cellStyle name="_Конс. сальдо по ЦБ.   ФИНАЛ_Программа повышения надежности трубопроводов (2011-2015) для БП 11-12" xfId="12889" xr:uid="{00000000-0005-0000-0000-0000A32E0000}"/>
    <cellStyle name="_Конс. сальдо по ЦБ.   ФИНАЛ_Программа повышения надежности трубопроводов (2011-2015) для БП 11-12 2" xfId="12890" xr:uid="{00000000-0005-0000-0000-0000A42E0000}"/>
    <cellStyle name="_Конс. сальдо по ЦБ.   ФИНАЛ_Роснефть3_red" xfId="12891" xr:uid="{00000000-0005-0000-0000-0000A52E0000}"/>
    <cellStyle name="_Конс. сальдо по ЦБ.   ФИНАЛ_СамНГ" xfId="12892" xr:uid="{00000000-0005-0000-0000-0000A62E0000}"/>
    <cellStyle name="_Конс. сальдо по ЦБ.   ФИНАЛ_СВОД ТН ВНК ЦП 2011-2015 г.г._Рагулина (корректировка от 28.09.10)" xfId="12893" xr:uid="{00000000-0005-0000-0000-0000A72E0000}"/>
    <cellStyle name="_Конс. сальдо по ЦБ.   ФИНАЛ_СМНГ" xfId="12894" xr:uid="{00000000-0005-0000-0000-0000A82E0000}"/>
    <cellStyle name="_Конс. сальдо по ЦБ.   ФИНАЛ_СтНГ" xfId="12895" xr:uid="{00000000-0005-0000-0000-0000A92E0000}"/>
    <cellStyle name="_Конс. сальдо по ЦБ.   ФИНАЛ_УДМНЕФТЬ1" xfId="12896" xr:uid="{00000000-0005-0000-0000-0000AA2E0000}"/>
    <cellStyle name="_Консолидированная выручка  Март 2006" xfId="12897" xr:uid="{00000000-0005-0000-0000-0000AB2E0000}"/>
    <cellStyle name="_Консолидированная выручка  Март 2006 2" xfId="12898" xr:uid="{00000000-0005-0000-0000-0000AC2E0000}"/>
    <cellStyle name="_Консолидированная выручка  Март 2006_Копия СВОД ТН ВНК ЦП 2011-2015 г.г._Рагулина (корректировка от 3.0912.10)" xfId="12899" xr:uid="{00000000-0005-0000-0000-0000AD2E0000}"/>
    <cellStyle name="_Консолидированная выручка  Март 2006_Копия СВОД ТН ВНК ЦП 2011-2015 г.г._Рагулина (корректировка от 3.0912.10)_Роснефть3_red" xfId="12900" xr:uid="{00000000-0005-0000-0000-0000AE2E0000}"/>
    <cellStyle name="_Консолидированная выручка  Март 2006_КР труб 2014" xfId="12901" xr:uid="{00000000-0005-0000-0000-0000AF2E0000}"/>
    <cellStyle name="_Консолидированная выручка  Март 2006_Макет Бизнес-плана Трубопроводы 2011 - 2015 от 15.11.10" xfId="12902" xr:uid="{00000000-0005-0000-0000-0000B02E0000}"/>
    <cellStyle name="_Консолидированная выручка  Март 2006_Макет НГД 2010-2014" xfId="12903" xr:uid="{00000000-0005-0000-0000-0000B12E0000}"/>
    <cellStyle name="_Консолидированная выручка  Март 2006_Макет НГД 2010-2014_Роснефть3_red" xfId="12904" xr:uid="{00000000-0005-0000-0000-0000B22E0000}"/>
    <cellStyle name="_Консолидированная выручка  Март 2006_Приложение №2 форма 4.4 Макет НГД 2013-2017" xfId="12905" xr:uid="{00000000-0005-0000-0000-0000B32E0000}"/>
    <cellStyle name="_Консолидированная выручка  Март 2006_Приложение диагностика" xfId="12906" xr:uid="{00000000-0005-0000-0000-0000B42E0000}"/>
    <cellStyle name="_Консолидированная выручка  Март 2006_Приложение диагностика (2)" xfId="12907" xr:uid="{00000000-0005-0000-0000-0000B52E0000}"/>
    <cellStyle name="_Консолидированная выручка  Март 2006_Роснефть3_red" xfId="12908" xr:uid="{00000000-0005-0000-0000-0000B62E0000}"/>
    <cellStyle name="_Консолидированная выручка  Март 2006_СВОД ТН ВНК ЦП 2011-2015 г.г._Рагулина (корректировка от 28.09.10)" xfId="12909" xr:uid="{00000000-0005-0000-0000-0000B72E0000}"/>
    <cellStyle name="_Консолидированная выручка  Март 2006_СВОД ТН ВНК ЦП 2011-2015 г.г._Рагулина (корректировка от 28.09.10)_Роснефть3_red" xfId="12910" xr:uid="{00000000-0005-0000-0000-0000B82E0000}"/>
    <cellStyle name="_Консолидированная выручка  Март 2006_СтНГ" xfId="12911" xr:uid="{00000000-0005-0000-0000-0000B92E0000}"/>
    <cellStyle name="_Консолидированный отчет за   2007г." xfId="12912" xr:uid="{00000000-0005-0000-0000-0000BA2E0000}"/>
    <cellStyle name="_Консолидированный отчет за   2007г. 2" xfId="12913" xr:uid="{00000000-0005-0000-0000-0000BB2E0000}"/>
    <cellStyle name="_Консолидированный отчет за   2007г._ГрзНГ" xfId="12914" xr:uid="{00000000-0005-0000-0000-0000BC2E0000}"/>
    <cellStyle name="_Консолидированный отчет за   2007г._Доп.программа Ингибирование 2011-14гг" xfId="12915" xr:uid="{00000000-0005-0000-0000-0000BD2E0000}"/>
    <cellStyle name="_Консолидированный отчет за   2007г._Доп.программа Ингибирование 2011-14гг 2" xfId="12916" xr:uid="{00000000-0005-0000-0000-0000BE2E0000}"/>
    <cellStyle name="_Консолидированный отчет за   2007г._Доп.программа Ингибирование 2011-14гг_Программа повышения надежности трубопроводов (2011-2015) для БП 11-12" xfId="12917" xr:uid="{00000000-0005-0000-0000-0000BF2E0000}"/>
    <cellStyle name="_Консолидированный отчет за   2007г._Доп.программа Ингибирование 2011-14гг_Программа повышения надежности трубопроводов (2011-2015) для БП 11-12 2" xfId="12918" xr:uid="{00000000-0005-0000-0000-0000C02E0000}"/>
    <cellStyle name="_Консолидированный отчет за   2007г._Ингибирование 2010-2014г  до 22 03 10" xfId="12919" xr:uid="{00000000-0005-0000-0000-0000C12E0000}"/>
    <cellStyle name="_Консолидированный отчет за   2007г._Ингибирование 2010-2014г  до 22 03 10 2" xfId="12920" xr:uid="{00000000-0005-0000-0000-0000C22E0000}"/>
    <cellStyle name="_Консолидированный отчет за   2007г._Ингибирование 2010-2014г  до 22 03 10_Программа повышения надежности трубопроводов (2011-2015) для БП 11-12" xfId="12921" xr:uid="{00000000-0005-0000-0000-0000C32E0000}"/>
    <cellStyle name="_Консолидированный отчет за   2007г._Ингибирование 2010-2014г  до 22 03 10_Программа повышения надежности трубопроводов (2011-2015) для БП 11-12 2" xfId="12922" xr:uid="{00000000-0005-0000-0000-0000C42E0000}"/>
    <cellStyle name="_Консолидированный отчет за   2007г._Копия СВОД ТН ВНК ЦП 2011-2015 г.г._Рагулина (корректировка от 3.0912.10)" xfId="12923" xr:uid="{00000000-0005-0000-0000-0000C52E0000}"/>
    <cellStyle name="_Консолидированный отчет за   2007г._КрНГ" xfId="12924" xr:uid="{00000000-0005-0000-0000-0000C62E0000}"/>
    <cellStyle name="_Консолидированный отчет за   2007г._Макет Бизнес-плана Трубопроводы 2011 - 2015 от 15.11.10" xfId="12925" xr:uid="{00000000-0005-0000-0000-0000C72E0000}"/>
    <cellStyle name="_Консолидированный отчет за   2007г._Макет НГД 2010-2014" xfId="12926" xr:uid="{00000000-0005-0000-0000-0000C82E0000}"/>
    <cellStyle name="_Консолидированный отчет за   2007г._Макет НГД 2013-2020_10.04.2013" xfId="12927" xr:uid="{00000000-0005-0000-0000-0000C92E0000}"/>
    <cellStyle name="_Консолидированный отчет за   2007г._от 13.11.09 с индекс периметра Программа надежности трубопроводов 2010-2014 " xfId="12928" xr:uid="{00000000-0005-0000-0000-0000CA2E0000}"/>
    <cellStyle name="_Консолидированный отчет за   2007г._от 13.11.09 с индекс периметра Программа надежности трубопроводов 2010-2014  2" xfId="12929" xr:uid="{00000000-0005-0000-0000-0000CB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" xfId="12930" xr:uid="{00000000-0005-0000-0000-0000CC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 2" xfId="12931" xr:uid="{00000000-0005-0000-0000-0000CD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2932" xr:uid="{00000000-0005-0000-0000-0000CE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933" xr:uid="{00000000-0005-0000-0000-0000CF2E0000}"/>
    <cellStyle name="_Консолидированный отчет за   2007г._от 13.11.09 с индекс периметра Программа надежности трубопроводов 2010-2014 _Ингибирование 2010-2014г  до 22 03 10" xfId="12934" xr:uid="{00000000-0005-0000-0000-0000D02E0000}"/>
    <cellStyle name="_Консолидированный отчет за   2007г._от 13.11.09 с индекс периметра Программа надежности трубопроводов 2010-2014 _Ингибирование 2010-2014г  до 22 03 10 2" xfId="12935" xr:uid="{00000000-0005-0000-0000-0000D12E0000}"/>
    <cellStyle name="_Консолидированный отчет за   2007г.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2936" xr:uid="{00000000-0005-0000-0000-0000D22E0000}"/>
    <cellStyle name="_Консолидированный отчет за   2007г.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937" xr:uid="{00000000-0005-0000-0000-0000D3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" xfId="12938" xr:uid="{00000000-0005-0000-0000-0000D4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 2" xfId="12939" xr:uid="{00000000-0005-0000-0000-0000D5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2940" xr:uid="{00000000-0005-0000-0000-0000D6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941" xr:uid="{00000000-0005-0000-0000-0000D72E0000}"/>
    <cellStyle name="_Консолидированный отчет за   2007г._от 13.11.09 с индекс периметра Программа надежности трубопроводов 2010-2014 _Программа повышения надежности трубопроводов (2011-2015) для БП 11-12" xfId="12942" xr:uid="{00000000-0005-0000-0000-0000D82E0000}"/>
    <cellStyle name="_Консолидированный отчет за   2007г._от 13.11.09 с индекс периметра Программа надежности трубопроводов 2010-2014 _Программа повышения надежности трубопроводов (2011-2015) для БП 11-12 2" xfId="12943" xr:uid="{00000000-0005-0000-0000-0000D92E0000}"/>
    <cellStyle name="_Консолидированный отчет за   2007г._Приложение №2 форма 4.4 Макет НГД 2013-2017" xfId="12944" xr:uid="{00000000-0005-0000-0000-0000DA2E0000}"/>
    <cellStyle name="_Консолидированный отчет за   2007г._Приложение диагностика" xfId="12945" xr:uid="{00000000-0005-0000-0000-0000DB2E0000}"/>
    <cellStyle name="_Консолидированный отчет за   2007г._Приложение диагностика (2)" xfId="12946" xr:uid="{00000000-0005-0000-0000-0000DC2E0000}"/>
    <cellStyle name="_Консолидированный отчет за   2007г._Программа Ингибирования 2010-2014г   01 04 10" xfId="12947" xr:uid="{00000000-0005-0000-0000-0000DD2E0000}"/>
    <cellStyle name="_Консолидированный отчет за   2007г._Программа Ингибирования 2010-2014г   01 04 10 2" xfId="12948" xr:uid="{00000000-0005-0000-0000-0000DE2E0000}"/>
    <cellStyle name="_Консолидированный отчет за   2007г._Программа Ингибирования 2010-2014г   01 04 10_Программа повышения надежности трубопроводов (2011-2015) для БП 11-12" xfId="12949" xr:uid="{00000000-0005-0000-0000-0000DF2E0000}"/>
    <cellStyle name="_Консолидированный отчет за   2007г._Программа Ингибирования 2010-2014г   01 04 10_Программа повышения надежности трубопроводов (2011-2015) для БП 11-12 2" xfId="12950" xr:uid="{00000000-0005-0000-0000-0000E02E0000}"/>
    <cellStyle name="_Консолидированный отчет за   2007г._Программа надежности трубопроводов 2010-2014 от 13 11 09 с индекс периметра" xfId="12951" xr:uid="{00000000-0005-0000-0000-0000E12E0000}"/>
    <cellStyle name="_Консолидированный отчет за   2007г._Программа надежности трубопроводов 2010-2014 от 13 11 09 с индекс периметра 2" xfId="12952" xr:uid="{00000000-0005-0000-0000-0000E22E0000}"/>
    <cellStyle name="_Консолидированный отчет за   2007г._Программа надежности трубопроводов 2010-2014 от 13 11 09 с индекс периметра_Программа повышения надежности трубопроводов (2011-2015) для БП 11-12" xfId="12953" xr:uid="{00000000-0005-0000-0000-0000E32E0000}"/>
    <cellStyle name="_Консолидированный отчет за   2007г._Программа надежности трубопроводов 2010-2014 от 13 11 09 с индекс периметра_Программа повышения надежности трубопроводов (2011-2015) для БП 11-12 2" xfId="12954" xr:uid="{00000000-0005-0000-0000-0000E42E0000}"/>
    <cellStyle name="_Консолидированный отчет за   2007г._Программа надежности трубопроводов 2010-2014 от 18 11 09 пообъектно на 2010-2011гг." xfId="12955" xr:uid="{00000000-0005-0000-0000-0000E52E0000}"/>
    <cellStyle name="_Консолидированный отчет за   2007г._Программа надежности трубопроводов 2010-2014 от 18 11 09 пообъектно на 2010-2011гг. 2" xfId="12956" xr:uid="{00000000-0005-0000-0000-0000E62E0000}"/>
    <cellStyle name="_Консолидированный отчет за   2007г._Программа надежности трубопроводов 2010-2014 от 18 11 09 пообъектно на 2010-2011гг._Программа повышения надежности трубопроводов (2011-2015) для БП 11-12" xfId="12957" xr:uid="{00000000-0005-0000-0000-0000E72E0000}"/>
    <cellStyle name="_Консолидированный отчет за   2007г._Программа надежности трубопроводов 2010-2014 от 18 11 09 пообъектно на 2010-2011гг._Программа повышения надежности трубопроводов (2011-2015) для БП 11-12 2" xfId="12958" xr:uid="{00000000-0005-0000-0000-0000E82E0000}"/>
    <cellStyle name="_Консолидированный отчет за   2007г._Программа повышения надежности трубопроводов (2011-2015) для БП 11-12" xfId="12959" xr:uid="{00000000-0005-0000-0000-0000E92E0000}"/>
    <cellStyle name="_Консолидированный отчет за   2007г._Программа повышения надежности трубопроводов (2011-2015) для БП 11-12 2" xfId="12960" xr:uid="{00000000-0005-0000-0000-0000EA2E0000}"/>
    <cellStyle name="_Консолидированный отчет за   2007г._Роснефть3_red" xfId="12961" xr:uid="{00000000-0005-0000-0000-0000EB2E0000}"/>
    <cellStyle name="_Консолидированный отчет за   2007г._СамНГ" xfId="12962" xr:uid="{00000000-0005-0000-0000-0000EC2E0000}"/>
    <cellStyle name="_Консолидированный отчет за   2007г._СВОД ТН ВНК ЦП 2011-2015 г.г._Рагулина (корректировка от 28.09.10)" xfId="12963" xr:uid="{00000000-0005-0000-0000-0000ED2E0000}"/>
    <cellStyle name="_Консолидированный отчет за   2007г._СМНГ" xfId="12964" xr:uid="{00000000-0005-0000-0000-0000EE2E0000}"/>
    <cellStyle name="_Консолидированный отчет за   2007г._СтНГ" xfId="12965" xr:uid="{00000000-0005-0000-0000-0000EF2E0000}"/>
    <cellStyle name="_Консолидированный отчет за   2007г._УДМНЕФТЬ1" xfId="12966" xr:uid="{00000000-0005-0000-0000-0000F02E0000}"/>
    <cellStyle name="_Копия CF декабрь" xfId="12967" xr:uid="{00000000-0005-0000-0000-0000F12E0000}"/>
    <cellStyle name="_Копия Б-Ишимбай 29 04 09г" xfId="12968" xr:uid="{00000000-0005-0000-0000-0000F22E0000}"/>
    <cellStyle name="_Копия ГП Томскнефть!! (наш в-т)" xfId="12969" xr:uid="{00000000-0005-0000-0000-0000F32E0000}"/>
    <cellStyle name="_Копия ГрафикиНПО01-12" xfId="12970" xr:uid="{00000000-0005-0000-0000-0000F42E0000}"/>
    <cellStyle name="_Копия ГрафикиНПО01-12 2" xfId="12971" xr:uid="{00000000-0005-0000-0000-0000F52E0000}"/>
    <cellStyle name="_Копия ГрафикиНПО01-12_ГрзНГ" xfId="12972" xr:uid="{00000000-0005-0000-0000-0000F62E0000}"/>
    <cellStyle name="_Копия ГрафикиНПО01-12_Копия СВОД ТН ВНК ЦП 2011-2015 г.г._Рагулина (корректировка от 3.0912.10)" xfId="12973" xr:uid="{00000000-0005-0000-0000-0000F72E0000}"/>
    <cellStyle name="_Копия ГрафикиНПО01-12_Копия СВОД ТН ВНК ЦП 2011-2015 г.г._Рагулина (корректировка от 3.0912.10)_Роснефть3_red" xfId="12974" xr:uid="{00000000-0005-0000-0000-0000F82E0000}"/>
    <cellStyle name="_Копия ГрафикиНПО01-12_КР труб 2014" xfId="12975" xr:uid="{00000000-0005-0000-0000-0000F92E0000}"/>
    <cellStyle name="_Копия ГрафикиНПО01-12_КрНГ" xfId="12976" xr:uid="{00000000-0005-0000-0000-0000FA2E0000}"/>
    <cellStyle name="_Копия ГрафикиНПО01-12_Макет Бизнес-плана Трубопроводы 2011 - 2015 от 15.11.10" xfId="12977" xr:uid="{00000000-0005-0000-0000-0000FB2E0000}"/>
    <cellStyle name="_Копия ГрафикиНПО01-12_Макет НГД 2010-2014" xfId="12978" xr:uid="{00000000-0005-0000-0000-0000FC2E0000}"/>
    <cellStyle name="_Копия ГрафикиНПО01-12_Макет НГД 2010-2014_Роснефть3_red" xfId="12979" xr:uid="{00000000-0005-0000-0000-0000FD2E0000}"/>
    <cellStyle name="_Копия ГрафикиНПО01-12_Макет НГД 2013-2020_10.04.2013" xfId="12980" xr:uid="{00000000-0005-0000-0000-0000FE2E0000}"/>
    <cellStyle name="_Копия ГрафикиНПО01-12_Приложение №2 форма 4.4 Макет НГД 2013-2017" xfId="12981" xr:uid="{00000000-0005-0000-0000-0000FF2E0000}"/>
    <cellStyle name="_Копия ГрафикиНПО01-12_Приложение диагностика" xfId="12982" xr:uid="{00000000-0005-0000-0000-0000002F0000}"/>
    <cellStyle name="_Копия ГрафикиНПО01-12_Приложение диагностика (2)" xfId="12983" xr:uid="{00000000-0005-0000-0000-0000012F0000}"/>
    <cellStyle name="_Копия ГрафикиНПО01-12_Роснефть3_red" xfId="12984" xr:uid="{00000000-0005-0000-0000-0000022F0000}"/>
    <cellStyle name="_Копия ГрафикиНПО01-12_СамНГ" xfId="12985" xr:uid="{00000000-0005-0000-0000-0000032F0000}"/>
    <cellStyle name="_Копия ГрафикиНПО01-12_СВОД ТН ВНК ЦП 2011-2015 г.г._Рагулина (корректировка от 28.09.10)" xfId="12986" xr:uid="{00000000-0005-0000-0000-0000042F0000}"/>
    <cellStyle name="_Копия ГрафикиНПО01-12_СВОД ТН ВНК ЦП 2011-2015 г.г._Рагулина (корректировка от 28.09.10)_Роснефть3_red" xfId="12987" xr:uid="{00000000-0005-0000-0000-0000052F0000}"/>
    <cellStyle name="_Копия ГрафикиНПО01-12_СМНГ" xfId="12988" xr:uid="{00000000-0005-0000-0000-0000062F0000}"/>
    <cellStyle name="_Копия ГрафикиНПО01-12_СтНГ" xfId="12989" xr:uid="{00000000-0005-0000-0000-0000072F0000}"/>
    <cellStyle name="_Копия ГрафикиНПО01-12_УДМНЕФТЬ1" xfId="12990" xr:uid="{00000000-0005-0000-0000-0000082F0000}"/>
    <cellStyle name="_Копия ГТМ ЦДНГ-2 вып  май  за 23 05 07" xfId="12991" xr:uid="{00000000-0005-0000-0000-0000092F0000}"/>
    <cellStyle name="_Копия Дачно-Репинское БП_2009_от 19032009 _ок" xfId="12992" xr:uid="{00000000-0005-0000-0000-00000A2F0000}"/>
    <cellStyle name="_Копия динамика ст-ти материалов на компл-т ЭКГ-10 2005-2007" xfId="12993" xr:uid="{00000000-0005-0000-0000-00000B2F0000}"/>
    <cellStyle name="_Копия Доп согл 6_Соли скважин_декабрь_11.12.08" xfId="12994" xr:uid="{00000000-0005-0000-0000-00000C2F0000}"/>
    <cellStyle name="_Копия Доп согл 6_Соли скважин_декабрь_11.12.08_Доп. согл. 2 АСПО 4 кв. 09 изм.2" xfId="12995" xr:uid="{00000000-0005-0000-0000-00000D2F0000}"/>
    <cellStyle name="_Копия Доп согл 6_Соли скважин_декабрь_11.12.08_Копия Приложения  коррозия  2-е полугодие 2009 изм.1" xfId="12996" xr:uid="{00000000-0005-0000-0000-00000E2F0000}"/>
    <cellStyle name="_Копия Доп согл 6_Соли скважин_декабрь_11.12.08_Приложения  коррозия  3-й квартал 2009" xfId="12997" xr:uid="{00000000-0005-0000-0000-00000F2F0000}"/>
    <cellStyle name="_Копия Доп согл 6_Соли скважин_декабрь_11.12.08_Приложения  коррозия  4-й квартал 09 в ценах 1 кв. 08" xfId="12998" xr:uid="{00000000-0005-0000-0000-0000102F0000}"/>
    <cellStyle name="_Копия Доп согл 6_Соли скважин_декабрь_11.12.08_Приложения АСПО 3-й квартал 09" xfId="12999" xr:uid="{00000000-0005-0000-0000-0000112F0000}"/>
    <cellStyle name="_Копия Доп согл 6_Соли скважин_декабрь_11.12.08_Программы на 4-й кв в ценах 1 кв. 08, цена нефти 6856" xfId="13000" xr:uid="{00000000-0005-0000-0000-0000122F0000}"/>
    <cellStyle name="_Копия Доп согл 6_Соли скважин_декабрь_11.12.08_Программы на увеличение стоимости лотов 1 2 3 4 2009" xfId="13001" xr:uid="{00000000-0005-0000-0000-0000132F0000}"/>
    <cellStyle name="_Копия Лейси_контракты_2005" xfId="13002" xr:uid="{00000000-0005-0000-0000-0000142F0000}"/>
    <cellStyle name="_Копия Лейси_контракты_2005 2" xfId="13003" xr:uid="{00000000-0005-0000-0000-0000152F0000}"/>
    <cellStyle name="_Копия Лейси_контракты_2005_Для Мошкина" xfId="13004" xr:uid="{00000000-0005-0000-0000-0000162F0000}"/>
    <cellStyle name="_Копия Лейси_контракты_2005_Для Мошкина 2" xfId="13005" xr:uid="{00000000-0005-0000-0000-0000172F0000}"/>
    <cellStyle name="_Копия Лейси_контракты_2005_доп  слайд уд  расх  на УЭЦН (2)" xfId="13006" xr:uid="{00000000-0005-0000-0000-0000182F0000}"/>
    <cellStyle name="_Копия Лейси_контракты_2005_доп  слайд уд  расх  на УЭЦН (2) 2" xfId="13007" xr:uid="{00000000-0005-0000-0000-0000192F0000}"/>
    <cellStyle name="_Копия Лейси_контракты_2005_СНГДУ-2_ Infra 07 BU (слайды для презентации)" xfId="13008" xr:uid="{00000000-0005-0000-0000-00001A2F0000}"/>
    <cellStyle name="_Копия Лейси_контракты_2005_СНГДУ-2_ Infra 07 BU (слайды для презентации) 2" xfId="13009" xr:uid="{00000000-0005-0000-0000-00001B2F0000}"/>
    <cellStyle name="_Копия Модель" xfId="13010" xr:uid="{00000000-0005-0000-0000-00001C2F0000}"/>
    <cellStyle name="_Копия Модель 2" xfId="13011" xr:uid="{00000000-0005-0000-0000-00001D2F0000}"/>
    <cellStyle name="_Копия Модель_Копия СВОД ТН ВНК ЦП 2011-2015 г.г._Рагулина (корректировка от 3.0912.10)" xfId="13012" xr:uid="{00000000-0005-0000-0000-00001E2F0000}"/>
    <cellStyle name="_Копия Модель_Копия СВОД ТН ВНК ЦП 2011-2015 г.г._Рагулина (корректировка от 3.0912.10)_Роснефть3_red" xfId="13013" xr:uid="{00000000-0005-0000-0000-00001F2F0000}"/>
    <cellStyle name="_Копия Модель_КР труб 2014" xfId="13014" xr:uid="{00000000-0005-0000-0000-0000202F0000}"/>
    <cellStyle name="_Копия Модель_Макет Бизнес-плана Трубопроводы 2011 - 2015 от 15.11.10" xfId="13015" xr:uid="{00000000-0005-0000-0000-0000212F0000}"/>
    <cellStyle name="_Копия Модель_Макет НГД 2010-2014" xfId="13016" xr:uid="{00000000-0005-0000-0000-0000222F0000}"/>
    <cellStyle name="_Копия Модель_Макет НГД 2010-2014_Роснефть3_red" xfId="13017" xr:uid="{00000000-0005-0000-0000-0000232F0000}"/>
    <cellStyle name="_Копия Модель_Приложение №2 форма 4.4 Макет НГД 2013-2017" xfId="13018" xr:uid="{00000000-0005-0000-0000-0000242F0000}"/>
    <cellStyle name="_Копия Модель_Приложение диагностика" xfId="13019" xr:uid="{00000000-0005-0000-0000-0000252F0000}"/>
    <cellStyle name="_Копия Модель_Приложение диагностика (2)" xfId="13020" xr:uid="{00000000-0005-0000-0000-0000262F0000}"/>
    <cellStyle name="_Копия Модель_Роснефть3_red" xfId="13021" xr:uid="{00000000-0005-0000-0000-0000272F0000}"/>
    <cellStyle name="_Копия Модель_СВОД ТН ВНК ЦП 2011-2015 г.г._Рагулина (корректировка от 28.09.10)" xfId="13022" xr:uid="{00000000-0005-0000-0000-0000282F0000}"/>
    <cellStyle name="_Копия Модель_СВОД ТН ВНК ЦП 2011-2015 г.г._Рагулина (корректировка от 28.09.10)_Роснефть3_red" xfId="13023" xr:uid="{00000000-0005-0000-0000-0000292F0000}"/>
    <cellStyle name="_Копия Модель_СтНГ" xfId="13024" xr:uid="{00000000-0005-0000-0000-00002A2F0000}"/>
    <cellStyle name="_Копия План_отчет_ОТМ2007 свод5" xfId="13025" xr:uid="{00000000-0005-0000-0000-00002B2F0000}"/>
    <cellStyle name="_Копия План_отчет_ОТМ2007 свод5_12 ДДС" xfId="13026" xr:uid="{00000000-0005-0000-0000-00002C2F0000}"/>
    <cellStyle name="_Копия План_отчет_ОТМ2007 свод5_2009 06 ОЖ" xfId="13027" xr:uid="{00000000-0005-0000-0000-00002D2F0000}"/>
    <cellStyle name="_Копия План_отчет_ОТМ2007 свод5_2009 06 ОЖ_14 Смета затрат" xfId="13028" xr:uid="{00000000-0005-0000-0000-00002E2F0000}"/>
    <cellStyle name="_Копия План_отчет_ОТМ2007 свод5_2009 06 ОЖ_2009 09" xfId="13029" xr:uid="{00000000-0005-0000-0000-00002F2F0000}"/>
    <cellStyle name="_Копия План_отчет_ОТМ2007 свод5_2009 06 ОЖ_2010 04 ОЖ" xfId="13030" xr:uid="{00000000-0005-0000-0000-0000302F0000}"/>
    <cellStyle name="_Копия План_отчет_ОТМ2007 свод5_2009 06 ОЖ_2010 05 ОЖ" xfId="13031" xr:uid="{00000000-0005-0000-0000-0000312F0000}"/>
    <cellStyle name="_Копия План_отчет_ОТМ2007 свод5_2009 06 ОЖ_2010 06 мес ПФ (в редакции 2010 07 16)" xfId="13032" xr:uid="{00000000-0005-0000-0000-0000322F0000}"/>
    <cellStyle name="_Копия План_отчет_ОТМ2007 свод5_2009 06 ОЖ_2010 06 ПФ" xfId="13033" xr:uid="{00000000-0005-0000-0000-0000332F0000}"/>
    <cellStyle name="_Копия План_отчет_ОТМ2007 свод5_2009 06 ОЖ_БИЗНЕС-ПЛАН (в редакции 2009 07 07)" xfId="13034" xr:uid="{00000000-0005-0000-0000-0000342F0000}"/>
    <cellStyle name="_Копия План_отчет_ОТМ2007 свод5_2009 06 ОЖ_БИЗНЕС-ПЛАН (в редакции 2009 07 29)" xfId="13035" xr:uid="{00000000-0005-0000-0000-0000352F0000}"/>
    <cellStyle name="_Копия План_отчет_ОТМ2007 свод5_2009 06 ОЖ_БИЗНЕС-ПЛАН (в редакции 2009 12 01)" xfId="13036" xr:uid="{00000000-0005-0000-0000-0000362F0000}"/>
    <cellStyle name="_Копия План_отчет_ОТМ2007 свод5_2009 06 ОЖ_затраты на пробы -2010г" xfId="13037" xr:uid="{00000000-0005-0000-0000-0000372F0000}"/>
    <cellStyle name="_Копия План_отчет_ОТМ2007 свод5_2009 06 ОЖ_затраты на пробы -2010г_БИЗНЕС-ПЛАН (в редакции 2009 07 29)" xfId="13038" xr:uid="{00000000-0005-0000-0000-0000382F0000}"/>
    <cellStyle name="_Копия План_отчет_ОТМ2007 свод5_2009 06 ОЖ_Книга2" xfId="13039" xr:uid="{00000000-0005-0000-0000-0000392F0000}"/>
    <cellStyle name="_Копия План_отчет_ОТМ2007 свод5_2009 06 ОЖ_команд" xfId="13040" xr:uid="{00000000-0005-0000-0000-00003A2F0000}"/>
    <cellStyle name="_Копия План_отчет_ОТМ2007 свод5_2009 06 ОЖ_команд 2011" xfId="13041" xr:uid="{00000000-0005-0000-0000-00003B2F0000}"/>
    <cellStyle name="_Копия План_отчет_ОТМ2007 свод5_2009 06 ОЖ_команд_БИЗНЕС-ПЛАН (в редакции 2009 07 07)" xfId="13042" xr:uid="{00000000-0005-0000-0000-00003C2F0000}"/>
    <cellStyle name="_Копия План_отчет_ОТМ2007 свод5_2009 06 ОЖ_команд_БИЗНЕС-ПЛАН (в редакции 2009 07 29)" xfId="13043" xr:uid="{00000000-0005-0000-0000-00003D2F0000}"/>
    <cellStyle name="_Копия План_отчет_ОТМ2007 свод5_2009 06 ОЖ_команд_БИЗНЕС-ПЛАН (в редакции 2009 12 01)" xfId="13044" xr:uid="{00000000-0005-0000-0000-00003E2F0000}"/>
    <cellStyle name="_Копия План_отчет_ОТМ2007 свод5_2009 06 ОЖ_команд_затраты на пробы -2010г" xfId="13045" xr:uid="{00000000-0005-0000-0000-00003F2F0000}"/>
    <cellStyle name="_Копия План_отчет_ОТМ2007 свод5_2009 06 ОЖ_команд_затраты на пробы -2010г_БИЗНЕС-ПЛАН (в редакции 2009 07 29)" xfId="13046" xr:uid="{00000000-0005-0000-0000-0000402F0000}"/>
    <cellStyle name="_Копия План_отчет_ОТМ2007 свод5_2009 06 ОЖ_команд_РасчетКомандировочных (2)" xfId="13047" xr:uid="{00000000-0005-0000-0000-0000412F0000}"/>
    <cellStyle name="_Копия План_отчет_ОТМ2007 свод5_2009 06 ОЖ_ПТУС11  (2)" xfId="13048" xr:uid="{00000000-0005-0000-0000-0000422F0000}"/>
    <cellStyle name="_Копия План_отчет_ОТМ2007 свод5_2009 06 ОЖ_РасчетКомандировочных (2)" xfId="13049" xr:uid="{00000000-0005-0000-0000-0000432F0000}"/>
    <cellStyle name="_Копия План_отчет_ОТМ2007 свод5_2009 06-07 П" xfId="13050" xr:uid="{00000000-0005-0000-0000-0000442F0000}"/>
    <cellStyle name="_Копия План_отчет_ОТМ2007 свод5_2009 06-07 П_14 Смета затрат" xfId="13051" xr:uid="{00000000-0005-0000-0000-0000452F0000}"/>
    <cellStyle name="_Копия План_отчет_ОТМ2007 свод5_2009 06-07 П_2009 09" xfId="13052" xr:uid="{00000000-0005-0000-0000-0000462F0000}"/>
    <cellStyle name="_Копия План_отчет_ОТМ2007 свод5_2009 06-07 П_2010 04 ОЖ" xfId="13053" xr:uid="{00000000-0005-0000-0000-0000472F0000}"/>
    <cellStyle name="_Копия План_отчет_ОТМ2007 свод5_2009 06-07 П_2010 05 ОЖ" xfId="13054" xr:uid="{00000000-0005-0000-0000-0000482F0000}"/>
    <cellStyle name="_Копия План_отчет_ОТМ2007 свод5_2009 06-07 П_2010 06 мес ПФ (в редакции 2010 07 16)" xfId="13055" xr:uid="{00000000-0005-0000-0000-0000492F0000}"/>
    <cellStyle name="_Копия План_отчет_ОТМ2007 свод5_2009 06-07 П_2010 06 ПФ" xfId="13056" xr:uid="{00000000-0005-0000-0000-00004A2F0000}"/>
    <cellStyle name="_Копия План_отчет_ОТМ2007 свод5_2009 06-07 П_БИЗНЕС-ПЛАН (в редакции 2009 07 07)" xfId="13057" xr:uid="{00000000-0005-0000-0000-00004B2F0000}"/>
    <cellStyle name="_Копия План_отчет_ОТМ2007 свод5_2009 06-07 П_БИЗНЕС-ПЛАН (в редакции 2009 07 29)" xfId="13058" xr:uid="{00000000-0005-0000-0000-00004C2F0000}"/>
    <cellStyle name="_Копия План_отчет_ОТМ2007 свод5_2009 06-07 П_БИЗНЕС-ПЛАН (в редакции 2009 12 01)" xfId="13059" xr:uid="{00000000-0005-0000-0000-00004D2F0000}"/>
    <cellStyle name="_Копия План_отчет_ОТМ2007 свод5_2009 06-07 П_затраты на пробы -2010г" xfId="13060" xr:uid="{00000000-0005-0000-0000-00004E2F0000}"/>
    <cellStyle name="_Копия План_отчет_ОТМ2007 свод5_2009 06-07 П_затраты на пробы -2010г_БИЗНЕС-ПЛАН (в редакции 2009 07 29)" xfId="13061" xr:uid="{00000000-0005-0000-0000-00004F2F0000}"/>
    <cellStyle name="_Копия План_отчет_ОТМ2007 свод5_2009 06-07 П_Книга2" xfId="13062" xr:uid="{00000000-0005-0000-0000-0000502F0000}"/>
    <cellStyle name="_Копия План_отчет_ОТМ2007 свод5_2009 06-07 П_команд" xfId="13063" xr:uid="{00000000-0005-0000-0000-0000512F0000}"/>
    <cellStyle name="_Копия План_отчет_ОТМ2007 свод5_2009 06-07 П_команд 2011" xfId="13064" xr:uid="{00000000-0005-0000-0000-0000522F0000}"/>
    <cellStyle name="_Копия План_отчет_ОТМ2007 свод5_2009 06-07 П_команд_БИЗНЕС-ПЛАН (в редакции 2009 07 07)" xfId="13065" xr:uid="{00000000-0005-0000-0000-0000532F0000}"/>
    <cellStyle name="_Копия План_отчет_ОТМ2007 свод5_2009 06-07 П_команд_БИЗНЕС-ПЛАН (в редакции 2009 07 29)" xfId="13066" xr:uid="{00000000-0005-0000-0000-0000542F0000}"/>
    <cellStyle name="_Копия План_отчет_ОТМ2007 свод5_2009 06-07 П_команд_БИЗНЕС-ПЛАН (в редакции 2009 12 01)" xfId="13067" xr:uid="{00000000-0005-0000-0000-0000552F0000}"/>
    <cellStyle name="_Копия План_отчет_ОТМ2007 свод5_2009 06-07 П_команд_затраты на пробы -2010г" xfId="13068" xr:uid="{00000000-0005-0000-0000-0000562F0000}"/>
    <cellStyle name="_Копия План_отчет_ОТМ2007 свод5_2009 06-07 П_команд_затраты на пробы -2010г_БИЗНЕС-ПЛАН (в редакции 2009 07 29)" xfId="13069" xr:uid="{00000000-0005-0000-0000-0000572F0000}"/>
    <cellStyle name="_Копия План_отчет_ОТМ2007 свод5_2009 06-07 П_команд_РасчетКомандировочных (2)" xfId="13070" xr:uid="{00000000-0005-0000-0000-0000582F0000}"/>
    <cellStyle name="_Копия План_отчет_ОТМ2007 свод5_2009 06-07 П_ПТУС11  (2)" xfId="13071" xr:uid="{00000000-0005-0000-0000-0000592F0000}"/>
    <cellStyle name="_Копия План_отчет_ОТМ2007 свод5_2009 06-07 П_РасчетКомандировочных (2)" xfId="13072" xr:uid="{00000000-0005-0000-0000-00005A2F0000}"/>
    <cellStyle name="_Копия План_отчет_ОТМ2007 свод5_2009 09" xfId="13073" xr:uid="{00000000-0005-0000-0000-00005B2F0000}"/>
    <cellStyle name="_Копия План_отчет_ОТМ2007 свод5_2010 04 ОЖ" xfId="13074" xr:uid="{00000000-0005-0000-0000-00005C2F0000}"/>
    <cellStyle name="_Копия План_отчет_ОТМ2007 свод5_2010 05 ОЖ" xfId="13075" xr:uid="{00000000-0005-0000-0000-00005D2F0000}"/>
    <cellStyle name="_Копия План_отчет_ОТМ2007 свод5_БИЗНЕС-ПЛАН (в редакции 2009 06 17)" xfId="13076" xr:uid="{00000000-0005-0000-0000-00005E2F0000}"/>
    <cellStyle name="_Копия План_отчет_ОТМ2007 свод5_БИЗНЕС-ПЛАН (в редакции 2009 06 17)_БИЗНЕС-ПЛАН (в редакции 2009 07 07)" xfId="13077" xr:uid="{00000000-0005-0000-0000-00005F2F0000}"/>
    <cellStyle name="_Копия План_отчет_ОТМ2007 свод5_БИЗНЕС-ПЛАН (в редакции 2009 06 17)_БИЗНЕС-ПЛАН (в редакции 2009 07 29)" xfId="13078" xr:uid="{00000000-0005-0000-0000-0000602F0000}"/>
    <cellStyle name="_Копия План_отчет_ОТМ2007 свод5_БИЗНЕС-ПЛАН (в редакции 2009 06 17)_БИЗНЕС-ПЛАН (в редакции 2009 12 01)" xfId="13079" xr:uid="{00000000-0005-0000-0000-0000612F0000}"/>
    <cellStyle name="_Копия План_отчет_ОТМ2007 свод5_БИЗНЕС-ПЛАН (в редакции 2009 06 17)_затраты на пробы -2010г" xfId="13080" xr:uid="{00000000-0005-0000-0000-0000622F0000}"/>
    <cellStyle name="_Копия План_отчет_ОТМ2007 свод5_БИЗНЕС-ПЛАН (в редакции 2009 06 17)_затраты на пробы -2010г_БИЗНЕС-ПЛАН (в редакции 2009 07 29)" xfId="13081" xr:uid="{00000000-0005-0000-0000-0000632F0000}"/>
    <cellStyle name="_Копия План_отчет_ОТМ2007 свод5_БИЗНЕС-ПЛАН (в редакции 2009 06 17)_команд" xfId="13082" xr:uid="{00000000-0005-0000-0000-0000642F0000}"/>
    <cellStyle name="_Копия План_отчет_ОТМ2007 свод5_БИЗНЕС-ПЛАН (в редакции 2009 06 17)_команд_БИЗНЕС-ПЛАН (в редакции 2009 07 07)" xfId="13083" xr:uid="{00000000-0005-0000-0000-0000652F0000}"/>
    <cellStyle name="_Копия План_отчет_ОТМ2007 свод5_БИЗНЕС-ПЛАН (в редакции 2009 06 17)_команд_БИЗНЕС-ПЛАН (в редакции 2009 07 29)" xfId="13084" xr:uid="{00000000-0005-0000-0000-0000662F0000}"/>
    <cellStyle name="_Копия План_отчет_ОТМ2007 свод5_БИЗНЕС-ПЛАН (в редакции 2009 06 17)_команд_БИЗНЕС-ПЛАН (в редакции 2009 12 01)" xfId="13085" xr:uid="{00000000-0005-0000-0000-0000672F0000}"/>
    <cellStyle name="_Копия План_отчет_ОТМ2007 свод5_БИЗНЕС-ПЛАН (в редакции 2009 06 17)_команд_затраты на пробы -2010г" xfId="13086" xr:uid="{00000000-0005-0000-0000-0000682F0000}"/>
    <cellStyle name="_Копия План_отчет_ОТМ2007 свод5_БИЗНЕС-ПЛАН (в редакции 2009 06 17)_команд_затраты на пробы -2010г_БИЗНЕС-ПЛАН (в редакции 2009 07 29)" xfId="13087" xr:uid="{00000000-0005-0000-0000-0000692F0000}"/>
    <cellStyle name="_Копия План_отчет_ОТМ2007 свод5_БИЗНЕС-ПЛАН (в редакции 2009 06 17)_команд_РасчетКомандировочных (2)" xfId="13088" xr:uid="{00000000-0005-0000-0000-00006A2F0000}"/>
    <cellStyle name="_Копия План_отчет_ОТМ2007 свод5_БИЗНЕС-ПЛАН (в редакции 2009 06 17)_РасчетКомандировочных (2)" xfId="13089" xr:uid="{00000000-0005-0000-0000-00006B2F0000}"/>
    <cellStyle name="_Копия План_отчет_ОТМ2007 свод5_БИЗНЕС-ПЛАН (в редакции 2009 06 22)" xfId="13090" xr:uid="{00000000-0005-0000-0000-00006C2F0000}"/>
    <cellStyle name="_Копия План_отчет_ОТМ2007 свод5_БИЗНЕС-ПЛАН (в редакции 2009 06 22)_БИЗНЕС-ПЛАН (в редакции 2009 07 07)" xfId="13091" xr:uid="{00000000-0005-0000-0000-00006D2F0000}"/>
    <cellStyle name="_Копия План_отчет_ОТМ2007 свод5_БИЗНЕС-ПЛАН (в редакции 2009 06 22)_БИЗНЕС-ПЛАН (в редакции 2009 07 29)" xfId="13092" xr:uid="{00000000-0005-0000-0000-00006E2F0000}"/>
    <cellStyle name="_Копия План_отчет_ОТМ2007 свод5_БИЗНЕС-ПЛАН (в редакции 2009 06 22)_БИЗНЕС-ПЛАН (в редакции 2009 12 01)" xfId="13093" xr:uid="{00000000-0005-0000-0000-00006F2F0000}"/>
    <cellStyle name="_Копия План_отчет_ОТМ2007 свод5_БИЗНЕС-ПЛАН (в редакции 2009 06 22)_затраты на пробы -2010г" xfId="13094" xr:uid="{00000000-0005-0000-0000-0000702F0000}"/>
    <cellStyle name="_Копия План_отчет_ОТМ2007 свод5_БИЗНЕС-ПЛАН (в редакции 2009 06 22)_затраты на пробы -2010г_БИЗНЕС-ПЛАН (в редакции 2009 07 29)" xfId="13095" xr:uid="{00000000-0005-0000-0000-0000712F0000}"/>
    <cellStyle name="_Копия План_отчет_ОТМ2007 свод5_БИЗНЕС-ПЛАН (в редакции 2009 06 22)_команд" xfId="13096" xr:uid="{00000000-0005-0000-0000-0000722F0000}"/>
    <cellStyle name="_Копия План_отчет_ОТМ2007 свод5_БИЗНЕС-ПЛАН (в редакции 2009 06 22)_команд_БИЗНЕС-ПЛАН (в редакции 2009 07 07)" xfId="13097" xr:uid="{00000000-0005-0000-0000-0000732F0000}"/>
    <cellStyle name="_Копия План_отчет_ОТМ2007 свод5_БИЗНЕС-ПЛАН (в редакции 2009 06 22)_команд_БИЗНЕС-ПЛАН (в редакции 2009 07 29)" xfId="13098" xr:uid="{00000000-0005-0000-0000-0000742F0000}"/>
    <cellStyle name="_Копия План_отчет_ОТМ2007 свод5_БИЗНЕС-ПЛАН (в редакции 2009 06 22)_команд_БИЗНЕС-ПЛАН (в редакции 2009 12 01)" xfId="13099" xr:uid="{00000000-0005-0000-0000-0000752F0000}"/>
    <cellStyle name="_Копия План_отчет_ОТМ2007 свод5_БИЗНЕС-ПЛАН (в редакции 2009 06 22)_команд_затраты на пробы -2010г" xfId="13100" xr:uid="{00000000-0005-0000-0000-0000762F0000}"/>
    <cellStyle name="_Копия План_отчет_ОТМ2007 свод5_БИЗНЕС-ПЛАН (в редакции 2009 06 22)_команд_затраты на пробы -2010г_БИЗНЕС-ПЛАН (в редакции 2009 07 29)" xfId="13101" xr:uid="{00000000-0005-0000-0000-0000772F0000}"/>
    <cellStyle name="_Копия План_отчет_ОТМ2007 свод5_БИЗНЕС-ПЛАН (в редакции 2009 06 22)_команд_РасчетКомандировочных (2)" xfId="13102" xr:uid="{00000000-0005-0000-0000-0000782F0000}"/>
    <cellStyle name="_Копия План_отчет_ОТМ2007 свод5_БИЗНЕС-ПЛАН (в редакции 2009 06 22)_РасчетКомандировочных (2)" xfId="13103" xr:uid="{00000000-0005-0000-0000-0000792F0000}"/>
    <cellStyle name="_Копия План_отчет_ОТМ2007 свод5_БИЗНЕС-ПЛАН (в редакции 2009 07 01)" xfId="13104" xr:uid="{00000000-0005-0000-0000-00007A2F0000}"/>
    <cellStyle name="_Копия План_отчет_ОТМ2007 свод5_БИЗНЕС-ПЛАН (в редакции 2009 07 01)_БИЗНЕС-ПЛАН (в редакции 2009 07 07)" xfId="13105" xr:uid="{00000000-0005-0000-0000-00007B2F0000}"/>
    <cellStyle name="_Копия План_отчет_ОТМ2007 свод5_БИЗНЕС-ПЛАН (в редакции 2009 07 01)_БИЗНЕС-ПЛАН (в редакции 2009 07 29)" xfId="13106" xr:uid="{00000000-0005-0000-0000-00007C2F0000}"/>
    <cellStyle name="_Копия План_отчет_ОТМ2007 свод5_БИЗНЕС-ПЛАН (в редакции 2009 07 01)_БИЗНЕС-ПЛАН (в редакции 2009 12 01)" xfId="13107" xr:uid="{00000000-0005-0000-0000-00007D2F0000}"/>
    <cellStyle name="_Копия План_отчет_ОТМ2007 свод5_БИЗНЕС-ПЛАН (в редакции 2009 07 01)_затраты на пробы -2010г" xfId="13108" xr:uid="{00000000-0005-0000-0000-00007E2F0000}"/>
    <cellStyle name="_Копия План_отчет_ОТМ2007 свод5_БИЗНЕС-ПЛАН (в редакции 2009 07 01)_затраты на пробы -2010г_БИЗНЕС-ПЛАН (в редакции 2009 07 29)" xfId="13109" xr:uid="{00000000-0005-0000-0000-00007F2F0000}"/>
    <cellStyle name="_Копия План_отчет_ОТМ2007 свод5_БИЗНЕС-ПЛАН (в редакции 2009 07 01)_команд" xfId="13110" xr:uid="{00000000-0005-0000-0000-0000802F0000}"/>
    <cellStyle name="_Копия План_отчет_ОТМ2007 свод5_БИЗНЕС-ПЛАН (в редакции 2009 07 01)_команд_БИЗНЕС-ПЛАН (в редакции 2009 07 07)" xfId="13111" xr:uid="{00000000-0005-0000-0000-0000812F0000}"/>
    <cellStyle name="_Копия План_отчет_ОТМ2007 свод5_БИЗНЕС-ПЛАН (в редакции 2009 07 01)_команд_БИЗНЕС-ПЛАН (в редакции 2009 07 29)" xfId="13112" xr:uid="{00000000-0005-0000-0000-0000822F0000}"/>
    <cellStyle name="_Копия План_отчет_ОТМ2007 свод5_БИЗНЕС-ПЛАН (в редакции 2009 07 01)_команд_БИЗНЕС-ПЛАН (в редакции 2009 12 01)" xfId="13113" xr:uid="{00000000-0005-0000-0000-0000832F0000}"/>
    <cellStyle name="_Копия План_отчет_ОТМ2007 свод5_БИЗНЕС-ПЛАН (в редакции 2009 07 01)_команд_затраты на пробы -2010г" xfId="13114" xr:uid="{00000000-0005-0000-0000-0000842F0000}"/>
    <cellStyle name="_Копия План_отчет_ОТМ2007 свод5_БИЗНЕС-ПЛАН (в редакции 2009 07 01)_команд_затраты на пробы -2010г_БИЗНЕС-ПЛАН (в редакции 2009 07 29)" xfId="13115" xr:uid="{00000000-0005-0000-0000-0000852F0000}"/>
    <cellStyle name="_Копия План_отчет_ОТМ2007 свод5_БИЗНЕС-ПЛАН (в редакции 2009 07 01)_команд_РасчетКомандировочных (2)" xfId="13116" xr:uid="{00000000-0005-0000-0000-0000862F0000}"/>
    <cellStyle name="_Копия План_отчет_ОТМ2007 свод5_БИЗНЕС-ПЛАН (в редакции 2009 07 01)_РасчетКомандировочных (2)" xfId="13117" xr:uid="{00000000-0005-0000-0000-0000872F0000}"/>
    <cellStyle name="_Копия План_отчет_ОТМ2007 свод5_БИЗНЕС-ПЛАН (в редакции 2009 07 07)" xfId="13118" xr:uid="{00000000-0005-0000-0000-0000882F0000}"/>
    <cellStyle name="_Копия План_отчет_ОТМ2007 свод5_БИЗНЕС-ПЛАН (в редакции 2009 07 07) ожид 2009" xfId="13119" xr:uid="{00000000-0005-0000-0000-0000892F0000}"/>
    <cellStyle name="_Копия План_отчет_ОТМ2007 свод5_БИЗНЕС-ПЛАН (в редакции 2009 07 07)_БИЗНЕС-ПЛАН (в редакции 2009 07 29)" xfId="13120" xr:uid="{00000000-0005-0000-0000-00008A2F0000}"/>
    <cellStyle name="_Копия План_отчет_ОТМ2007 свод5_БИЗНЕС-ПЛАН (в редакции 2009 07 07)_БИЗНЕС-ПЛАН (в редакции 2009 12 01)" xfId="13121" xr:uid="{00000000-0005-0000-0000-00008B2F0000}"/>
    <cellStyle name="_Копия План_отчет_ОТМ2007 свод5_БИЗНЕС-ПЛАН (в редакции 2009 07 07)_затраты на пробы -2010г" xfId="13122" xr:uid="{00000000-0005-0000-0000-00008C2F0000}"/>
    <cellStyle name="_Копия План_отчет_ОТМ2007 свод5_БИЗНЕС-ПЛАН (в редакции 2009 07 07)_затраты на пробы -2010г_БИЗНЕС-ПЛАН (в редакции 2009 07 29)" xfId="13123" xr:uid="{00000000-0005-0000-0000-00008D2F0000}"/>
    <cellStyle name="_Копия План_отчет_ОТМ2007 свод5_БИЗНЕС-ПЛАН (в редакции 2009 07 07)_команд" xfId="13124" xr:uid="{00000000-0005-0000-0000-00008E2F0000}"/>
    <cellStyle name="_Копия План_отчет_ОТМ2007 свод5_БИЗНЕС-ПЛАН (в редакции 2009 07 07)_команд_БИЗНЕС-ПЛАН (в редакции 2009 07 07)" xfId="13125" xr:uid="{00000000-0005-0000-0000-00008F2F0000}"/>
    <cellStyle name="_Копия План_отчет_ОТМ2007 свод5_БИЗНЕС-ПЛАН (в редакции 2009 07 07)_команд_БИЗНЕС-ПЛАН (в редакции 2009 07 29)" xfId="13126" xr:uid="{00000000-0005-0000-0000-0000902F0000}"/>
    <cellStyle name="_Копия План_отчет_ОТМ2007 свод5_БИЗНЕС-ПЛАН (в редакции 2009 07 07)_команд_БИЗНЕС-ПЛАН (в редакции 2009 12 01)" xfId="13127" xr:uid="{00000000-0005-0000-0000-0000912F0000}"/>
    <cellStyle name="_Копия План_отчет_ОТМ2007 свод5_БИЗНЕС-ПЛАН (в редакции 2009 07 07)_команд_затраты на пробы -2010г" xfId="13128" xr:uid="{00000000-0005-0000-0000-0000922F0000}"/>
    <cellStyle name="_Копия План_отчет_ОТМ2007 свод5_БИЗНЕС-ПЛАН (в редакции 2009 07 07)_команд_затраты на пробы -2010г_БИЗНЕС-ПЛАН (в редакции 2009 07 29)" xfId="13129" xr:uid="{00000000-0005-0000-0000-0000932F0000}"/>
    <cellStyle name="_Копия План_отчет_ОТМ2007 свод5_БИЗНЕС-ПЛАН (в редакции 2009 07 07)_команд_РасчетКомандировочных (2)" xfId="13130" xr:uid="{00000000-0005-0000-0000-0000942F0000}"/>
    <cellStyle name="_Копия План_отчет_ОТМ2007 свод5_БИЗНЕС-ПЛАН (в редакции 2009 07 07)_РасчетКомандировочных (2)" xfId="13131" xr:uid="{00000000-0005-0000-0000-0000952F0000}"/>
    <cellStyle name="_Копия План_отчет_ОТМ2007 свод5_БИЗНЕС-ПЛАН (в редакции 2009 07 29)" xfId="13132" xr:uid="{00000000-0005-0000-0000-0000962F0000}"/>
    <cellStyle name="_Копия План_отчет_ОТМ2007 свод5_БИЗНЕС-ПЛАН (в редакции 2009 12 01)" xfId="13133" xr:uid="{00000000-0005-0000-0000-0000972F0000}"/>
    <cellStyle name="_Копия План_отчет_ОТМ2007 свод5_БП БАШМИНЕРАЛ (2010 01 28) прав (исправления 13Т)" xfId="13134" xr:uid="{00000000-0005-0000-0000-0000982F0000}"/>
    <cellStyle name="_Копия План_отчет_ОТМ2007 свод5_Возмещение расходов" xfId="13135" xr:uid="{00000000-0005-0000-0000-0000992F0000}"/>
    <cellStyle name="_Копия План_отчет_ОТМ2007 свод5_Возмещение расходов_БИЗНЕС-ПЛАН (в редакции 2009 07 01)" xfId="13136" xr:uid="{00000000-0005-0000-0000-00009A2F0000}"/>
    <cellStyle name="_Копия План_отчет_ОТМ2007 свод5_Возмещение расходов_БИЗНЕС-ПЛАН (в редакции 2009 07 01)_БИЗНЕС-ПЛАН (в редакции 2009 07 07)" xfId="13137" xr:uid="{00000000-0005-0000-0000-00009B2F0000}"/>
    <cellStyle name="_Копия План_отчет_ОТМ2007 свод5_Возмещение расходов_БИЗНЕС-ПЛАН (в редакции 2009 07 01)_БИЗНЕС-ПЛАН (в редакции 2009 07 29)" xfId="13138" xr:uid="{00000000-0005-0000-0000-00009C2F0000}"/>
    <cellStyle name="_Копия План_отчет_ОТМ2007 свод5_Возмещение расходов_БИЗНЕС-ПЛАН (в редакции 2009 07 01)_БИЗНЕС-ПЛАН (в редакции 2009 12 01)" xfId="13139" xr:uid="{00000000-0005-0000-0000-00009D2F0000}"/>
    <cellStyle name="_Копия План_отчет_ОТМ2007 свод5_Возмещение расходов_БИЗНЕС-ПЛАН (в редакции 2009 07 01)_затраты на пробы -2010г" xfId="13140" xr:uid="{00000000-0005-0000-0000-00009E2F0000}"/>
    <cellStyle name="_Копия План_отчет_ОТМ2007 свод5_Возмещение расходов_БИЗНЕС-ПЛАН (в редакции 2009 07 01)_затраты на пробы -2010г_БИЗНЕС-ПЛАН (в редакции 2009 07 29)" xfId="13141" xr:uid="{00000000-0005-0000-0000-00009F2F0000}"/>
    <cellStyle name="_Копия План_отчет_ОТМ2007 свод5_Возмещение расходов_БИЗНЕС-ПЛАН (в редакции 2009 07 01)_команд" xfId="13142" xr:uid="{00000000-0005-0000-0000-0000A02F0000}"/>
    <cellStyle name="_Копия План_отчет_ОТМ2007 свод5_Возмещение расходов_БИЗНЕС-ПЛАН (в редакции 2009 07 01)_команд_БИЗНЕС-ПЛАН (в редакции 2009 07 07)" xfId="13143" xr:uid="{00000000-0005-0000-0000-0000A12F0000}"/>
    <cellStyle name="_Копия План_отчет_ОТМ2007 свод5_Возмещение расходов_БИЗНЕС-ПЛАН (в редакции 2009 07 01)_команд_БИЗНЕС-ПЛАН (в редакции 2009 07 29)" xfId="13144" xr:uid="{00000000-0005-0000-0000-0000A22F0000}"/>
    <cellStyle name="_Копия План_отчет_ОТМ2007 свод5_Возмещение расходов_БИЗНЕС-ПЛАН (в редакции 2009 07 01)_команд_БИЗНЕС-ПЛАН (в редакции 2009 12 01)" xfId="13145" xr:uid="{00000000-0005-0000-0000-0000A32F0000}"/>
    <cellStyle name="_Копия План_отчет_ОТМ2007 свод5_Возмещение расходов_БИЗНЕС-ПЛАН (в редакции 2009 07 01)_команд_затраты на пробы -2010г" xfId="13146" xr:uid="{00000000-0005-0000-0000-0000A42F0000}"/>
    <cellStyle name="_Копия План_отчет_ОТМ2007 свод5_Возмещение расходов_БИЗНЕС-ПЛАН (в редакции 2009 07 01)_команд_затраты на пробы -2010г_БИЗНЕС-ПЛАН (в редакции 2009 07 29)" xfId="13147" xr:uid="{00000000-0005-0000-0000-0000A52F0000}"/>
    <cellStyle name="_Копия План_отчет_ОТМ2007 свод5_Возмещение расходов_БИЗНЕС-ПЛАН (в редакции 2009 07 01)_команд_РасчетКомандировочных (2)" xfId="13148" xr:uid="{00000000-0005-0000-0000-0000A62F0000}"/>
    <cellStyle name="_Копия План_отчет_ОТМ2007 свод5_Возмещение расходов_БИЗНЕС-ПЛАН (в редакции 2009 07 01)_РасчетКомандировочных (2)" xfId="13149" xr:uid="{00000000-0005-0000-0000-0000A72F0000}"/>
    <cellStyle name="_Копия План_отчет_ОТМ2007 свод5_Возмещение расходов_БИЗНЕС-ПЛАН (в редакции 2009 07 07)" xfId="13150" xr:uid="{00000000-0005-0000-0000-0000A82F0000}"/>
    <cellStyle name="_Копия План_отчет_ОТМ2007 свод5_Возмещение расходов_БИЗНЕС-ПЛАН (в редакции 2009 07 07)_БИЗНЕС-ПЛАН (в редакции 2009 07 29)" xfId="13151" xr:uid="{00000000-0005-0000-0000-0000A92F0000}"/>
    <cellStyle name="_Копия План_отчет_ОТМ2007 свод5_Возмещение расходов_БИЗНЕС-ПЛАН (в редакции 2009 07 07)_БИЗНЕС-ПЛАН (в редакции 2009 12 01)" xfId="13152" xr:uid="{00000000-0005-0000-0000-0000AA2F0000}"/>
    <cellStyle name="_Копия План_отчет_ОТМ2007 свод5_Возмещение расходов_БИЗНЕС-ПЛАН (в редакции 2009 07 07)_затраты на пробы -2010г" xfId="13153" xr:uid="{00000000-0005-0000-0000-0000AB2F0000}"/>
    <cellStyle name="_Копия План_отчет_ОТМ2007 свод5_Возмещение расходов_БИЗНЕС-ПЛАН (в редакции 2009 07 07)_затраты на пробы -2010г_БИЗНЕС-ПЛАН (в редакции 2009 07 29)" xfId="13154" xr:uid="{00000000-0005-0000-0000-0000AC2F0000}"/>
    <cellStyle name="_Копия План_отчет_ОТМ2007 свод5_Возмещение расходов_БИЗНЕС-ПЛАН (в редакции 2009 07 07)_команд" xfId="13155" xr:uid="{00000000-0005-0000-0000-0000AD2F0000}"/>
    <cellStyle name="_Копия План_отчет_ОТМ2007 свод5_Возмещение расходов_БИЗНЕС-ПЛАН (в редакции 2009 07 07)_команд_БИЗНЕС-ПЛАН (в редакции 2009 07 07)" xfId="13156" xr:uid="{00000000-0005-0000-0000-0000AE2F0000}"/>
    <cellStyle name="_Копия План_отчет_ОТМ2007 свод5_Возмещение расходов_БИЗНЕС-ПЛАН (в редакции 2009 07 07)_команд_БИЗНЕС-ПЛАН (в редакции 2009 07 29)" xfId="13157" xr:uid="{00000000-0005-0000-0000-0000AF2F0000}"/>
    <cellStyle name="_Копия План_отчет_ОТМ2007 свод5_Возмещение расходов_БИЗНЕС-ПЛАН (в редакции 2009 07 07)_команд_БИЗНЕС-ПЛАН (в редакции 2009 12 01)" xfId="13158" xr:uid="{00000000-0005-0000-0000-0000B02F0000}"/>
    <cellStyle name="_Копия План_отчет_ОТМ2007 свод5_Возмещение расходов_БИЗНЕС-ПЛАН (в редакции 2009 07 07)_команд_затраты на пробы -2010г" xfId="13159" xr:uid="{00000000-0005-0000-0000-0000B12F0000}"/>
    <cellStyle name="_Копия План_отчет_ОТМ2007 свод5_Возмещение расходов_БИЗНЕС-ПЛАН (в редакции 2009 07 07)_команд_затраты на пробы -2010г_БИЗНЕС-ПЛАН (в редакции 2009 07 29)" xfId="13160" xr:uid="{00000000-0005-0000-0000-0000B22F0000}"/>
    <cellStyle name="_Копия План_отчет_ОТМ2007 свод5_Возмещение расходов_БИЗНЕС-ПЛАН (в редакции 2009 07 07)_команд_РасчетКомандировочных (2)" xfId="13161" xr:uid="{00000000-0005-0000-0000-0000B32F0000}"/>
    <cellStyle name="_Копия План_отчет_ОТМ2007 свод5_Возмещение расходов_БИЗНЕС-ПЛАН (в редакции 2009 07 07)_РасчетКомандировочных (2)" xfId="13162" xr:uid="{00000000-0005-0000-0000-0000B42F0000}"/>
    <cellStyle name="_Копия План_отчет_ОТМ2007 свод5_Возмещение расходов_БИЗНЕС-ПЛАН (в редакции 2009 07 29)" xfId="13163" xr:uid="{00000000-0005-0000-0000-0000B52F0000}"/>
    <cellStyle name="_Копия План_отчет_ОТМ2007 свод5_Возмещение расходов_БИЗНЕС-ПЛАН (в редакции 2009 12 01)" xfId="13164" xr:uid="{00000000-0005-0000-0000-0000B62F0000}"/>
    <cellStyle name="_Копия План_отчет_ОТМ2007 свод5_Возмещение расходов_затраты на пробы -2010г" xfId="13165" xr:uid="{00000000-0005-0000-0000-0000B72F0000}"/>
    <cellStyle name="_Копия План_отчет_ОТМ2007 свод5_Возмещение расходов_затраты на пробы -2010г_БИЗНЕС-ПЛАН (в редакции 2009 07 29)" xfId="13166" xr:uid="{00000000-0005-0000-0000-0000B82F0000}"/>
    <cellStyle name="_Копия План_отчет_ОТМ2007 свод5_Возмещение расходов_команд" xfId="13167" xr:uid="{00000000-0005-0000-0000-0000B92F0000}"/>
    <cellStyle name="_Копия План_отчет_ОТМ2007 свод5_Возмещение расходов_команд_1" xfId="13168" xr:uid="{00000000-0005-0000-0000-0000BA2F0000}"/>
    <cellStyle name="_Копия План_отчет_ОТМ2007 свод5_Возмещение расходов_команд_1_БИЗНЕС-ПЛАН (в редакции 2009 07 07)" xfId="13169" xr:uid="{00000000-0005-0000-0000-0000BB2F0000}"/>
    <cellStyle name="_Копия План_отчет_ОТМ2007 свод5_Возмещение расходов_команд_1_БИЗНЕС-ПЛАН (в редакции 2009 07 29)" xfId="13170" xr:uid="{00000000-0005-0000-0000-0000BC2F0000}"/>
    <cellStyle name="_Копия План_отчет_ОТМ2007 свод5_Возмещение расходов_команд_1_БИЗНЕС-ПЛАН (в редакции 2009 12 01)" xfId="13171" xr:uid="{00000000-0005-0000-0000-0000BD2F0000}"/>
    <cellStyle name="_Копия План_отчет_ОТМ2007 свод5_Возмещение расходов_команд_1_затраты на пробы -2010г" xfId="13172" xr:uid="{00000000-0005-0000-0000-0000BE2F0000}"/>
    <cellStyle name="_Копия План_отчет_ОТМ2007 свод5_Возмещение расходов_команд_1_затраты на пробы -2010г_БИЗНЕС-ПЛАН (в редакции 2009 07 29)" xfId="13173" xr:uid="{00000000-0005-0000-0000-0000BF2F0000}"/>
    <cellStyle name="_Копия План_отчет_ОТМ2007 свод5_Возмещение расходов_команд_1_РасчетКомандировочных (2)" xfId="13174" xr:uid="{00000000-0005-0000-0000-0000C02F0000}"/>
    <cellStyle name="_Копия План_отчет_ОТМ2007 свод5_Возмещение расходов_команд_БИЗНЕС-ПЛАН (в редакции 2009 07 07)" xfId="13175" xr:uid="{00000000-0005-0000-0000-0000C12F0000}"/>
    <cellStyle name="_Копия План_отчет_ОТМ2007 свод5_Возмещение расходов_команд_БИЗНЕС-ПЛАН (в редакции 2009 07 29)" xfId="13176" xr:uid="{00000000-0005-0000-0000-0000C22F0000}"/>
    <cellStyle name="_Копия План_отчет_ОТМ2007 свод5_Возмещение расходов_команд_БИЗНЕС-ПЛАН (в редакции 2009 12 01)" xfId="13177" xr:uid="{00000000-0005-0000-0000-0000C32F0000}"/>
    <cellStyle name="_Копия План_отчет_ОТМ2007 свод5_Возмещение расходов_команд_затраты на пробы -2010г" xfId="13178" xr:uid="{00000000-0005-0000-0000-0000C42F0000}"/>
    <cellStyle name="_Копия План_отчет_ОТМ2007 свод5_Возмещение расходов_команд_затраты на пробы -2010г_БИЗНЕС-ПЛАН (в редакции 2009 07 29)" xfId="13179" xr:uid="{00000000-0005-0000-0000-0000C52F0000}"/>
    <cellStyle name="_Копия План_отчет_ОТМ2007 свод5_Возмещение расходов_команд_РасчетКомандировочных (2)" xfId="13180" xr:uid="{00000000-0005-0000-0000-0000C62F0000}"/>
    <cellStyle name="_Копия План_отчет_ОТМ2007 свод5_Возмещение расходов_РасчетКомандировочных (2)" xfId="13181" xr:uid="{00000000-0005-0000-0000-0000C72F0000}"/>
    <cellStyle name="_Копия План_отчет_ОТМ2007 свод5_ГСМ" xfId="13182" xr:uid="{00000000-0005-0000-0000-0000C82F0000}"/>
    <cellStyle name="_Копия План_отчет_ОТМ2007 свод5_затраты на пробы -2010г" xfId="13183" xr:uid="{00000000-0005-0000-0000-0000C92F0000}"/>
    <cellStyle name="_Копия План_отчет_ОТМ2007 свод5_затраты на пробы -2010г_БИЗНЕС-ПЛАН (в редакции 2009 07 29)" xfId="13184" xr:uid="{00000000-0005-0000-0000-0000CA2F0000}"/>
    <cellStyle name="_Копия План_отчет_ОТМ2007 свод5_команд" xfId="13185" xr:uid="{00000000-0005-0000-0000-0000CB2F0000}"/>
    <cellStyle name="_Копия План_отчет_ОТМ2007 свод5_команд_1" xfId="13186" xr:uid="{00000000-0005-0000-0000-0000CC2F0000}"/>
    <cellStyle name="_Копия План_отчет_ОТМ2007 свод5_команд_1_БИЗНЕС-ПЛАН (в редакции 2009 07 07)" xfId="13187" xr:uid="{00000000-0005-0000-0000-0000CD2F0000}"/>
    <cellStyle name="_Копия План_отчет_ОТМ2007 свод5_команд_1_БИЗНЕС-ПЛАН (в редакции 2009 07 29)" xfId="13188" xr:uid="{00000000-0005-0000-0000-0000CE2F0000}"/>
    <cellStyle name="_Копия План_отчет_ОТМ2007 свод5_команд_1_БИЗНЕС-ПЛАН (в редакции 2009 12 01)" xfId="13189" xr:uid="{00000000-0005-0000-0000-0000CF2F0000}"/>
    <cellStyle name="_Копия План_отчет_ОТМ2007 свод5_команд_1_затраты на пробы -2010г" xfId="13190" xr:uid="{00000000-0005-0000-0000-0000D02F0000}"/>
    <cellStyle name="_Копия План_отчет_ОТМ2007 свод5_команд_1_затраты на пробы -2010г_БИЗНЕС-ПЛАН (в редакции 2009 07 29)" xfId="13191" xr:uid="{00000000-0005-0000-0000-0000D12F0000}"/>
    <cellStyle name="_Копия План_отчет_ОТМ2007 свод5_команд_1_РасчетКомандировочных (2)" xfId="13192" xr:uid="{00000000-0005-0000-0000-0000D22F0000}"/>
    <cellStyle name="_Копия План_отчет_ОТМ2007 свод5_команд_БИЗНЕС-ПЛАН (в редакции 2009 07 07)" xfId="13193" xr:uid="{00000000-0005-0000-0000-0000D32F0000}"/>
    <cellStyle name="_Копия План_отчет_ОТМ2007 свод5_команд_БИЗНЕС-ПЛАН (в редакции 2009 07 29)" xfId="13194" xr:uid="{00000000-0005-0000-0000-0000D42F0000}"/>
    <cellStyle name="_Копия План_отчет_ОТМ2007 свод5_команд_БИЗНЕС-ПЛАН (в редакции 2009 12 01)" xfId="13195" xr:uid="{00000000-0005-0000-0000-0000D52F0000}"/>
    <cellStyle name="_Копия План_отчет_ОТМ2007 свод5_команд_затраты на пробы -2010г" xfId="13196" xr:uid="{00000000-0005-0000-0000-0000D62F0000}"/>
    <cellStyle name="_Копия План_отчет_ОТМ2007 свод5_команд_затраты на пробы -2010г_БИЗНЕС-ПЛАН (в редакции 2009 07 29)" xfId="13197" xr:uid="{00000000-0005-0000-0000-0000D72F0000}"/>
    <cellStyle name="_Копия План_отчет_ОТМ2007 свод5_команд_РасчетКомандировочных (2)" xfId="13198" xr:uid="{00000000-0005-0000-0000-0000D82F0000}"/>
    <cellStyle name="_Копия План_отчет_ОТМ2007 свод5_ПИР" xfId="13199" xr:uid="{00000000-0005-0000-0000-0000D92F0000}"/>
    <cellStyle name="_Копия План_отчет_ОТМ2007 свод5_ПИР_БИЗНЕС-ПЛАН (в редакции 2009 07 01)" xfId="13200" xr:uid="{00000000-0005-0000-0000-0000DA2F0000}"/>
    <cellStyle name="_Копия План_отчет_ОТМ2007 свод5_ПИР_БИЗНЕС-ПЛАН (в редакции 2009 07 01)_БИЗНЕС-ПЛАН (в редакции 2009 07 07)" xfId="13201" xr:uid="{00000000-0005-0000-0000-0000DB2F0000}"/>
    <cellStyle name="_Копия План_отчет_ОТМ2007 свод5_ПИР_БИЗНЕС-ПЛАН (в редакции 2009 07 01)_БИЗНЕС-ПЛАН (в редакции 2009 07 29)" xfId="13202" xr:uid="{00000000-0005-0000-0000-0000DC2F0000}"/>
    <cellStyle name="_Копия План_отчет_ОТМ2007 свод5_ПИР_БИЗНЕС-ПЛАН (в редакции 2009 07 01)_БИЗНЕС-ПЛАН (в редакции 2009 12 01)" xfId="13203" xr:uid="{00000000-0005-0000-0000-0000DD2F0000}"/>
    <cellStyle name="_Копия План_отчет_ОТМ2007 свод5_ПИР_БИЗНЕС-ПЛАН (в редакции 2009 07 01)_затраты на пробы -2010г" xfId="13204" xr:uid="{00000000-0005-0000-0000-0000DE2F0000}"/>
    <cellStyle name="_Копия План_отчет_ОТМ2007 свод5_ПИР_БИЗНЕС-ПЛАН (в редакции 2009 07 01)_затраты на пробы -2010г_БИЗНЕС-ПЛАН (в редакции 2009 07 29)" xfId="13205" xr:uid="{00000000-0005-0000-0000-0000DF2F0000}"/>
    <cellStyle name="_Копия План_отчет_ОТМ2007 свод5_ПИР_БИЗНЕС-ПЛАН (в редакции 2009 07 01)_команд" xfId="13206" xr:uid="{00000000-0005-0000-0000-0000E02F0000}"/>
    <cellStyle name="_Копия План_отчет_ОТМ2007 свод5_ПИР_БИЗНЕС-ПЛАН (в редакции 2009 07 01)_команд_БИЗНЕС-ПЛАН (в редакции 2009 07 07)" xfId="13207" xr:uid="{00000000-0005-0000-0000-0000E12F0000}"/>
    <cellStyle name="_Копия План_отчет_ОТМ2007 свод5_ПИР_БИЗНЕС-ПЛАН (в редакции 2009 07 01)_команд_БИЗНЕС-ПЛАН (в редакции 2009 07 29)" xfId="13208" xr:uid="{00000000-0005-0000-0000-0000E22F0000}"/>
    <cellStyle name="_Копия План_отчет_ОТМ2007 свод5_ПИР_БИЗНЕС-ПЛАН (в редакции 2009 07 01)_команд_БИЗНЕС-ПЛАН (в редакции 2009 12 01)" xfId="13209" xr:uid="{00000000-0005-0000-0000-0000E32F0000}"/>
    <cellStyle name="_Копия План_отчет_ОТМ2007 свод5_ПИР_БИЗНЕС-ПЛАН (в редакции 2009 07 01)_команд_затраты на пробы -2010г" xfId="13210" xr:uid="{00000000-0005-0000-0000-0000E42F0000}"/>
    <cellStyle name="_Копия План_отчет_ОТМ2007 свод5_ПИР_БИЗНЕС-ПЛАН (в редакции 2009 07 01)_команд_затраты на пробы -2010г_БИЗНЕС-ПЛАН (в редакции 2009 07 29)" xfId="13211" xr:uid="{00000000-0005-0000-0000-0000E52F0000}"/>
    <cellStyle name="_Копия План_отчет_ОТМ2007 свод5_ПИР_БИЗНЕС-ПЛАН (в редакции 2009 07 01)_команд_РасчетКомандировочных (2)" xfId="13212" xr:uid="{00000000-0005-0000-0000-0000E62F0000}"/>
    <cellStyle name="_Копия План_отчет_ОТМ2007 свод5_ПИР_БИЗНЕС-ПЛАН (в редакции 2009 07 01)_РасчетКомандировочных (2)" xfId="13213" xr:uid="{00000000-0005-0000-0000-0000E72F0000}"/>
    <cellStyle name="_Копия План_отчет_ОТМ2007 свод5_ПИР_БИЗНЕС-ПЛАН (в редакции 2009 07 07)" xfId="13214" xr:uid="{00000000-0005-0000-0000-0000E82F0000}"/>
    <cellStyle name="_Копия План_отчет_ОТМ2007 свод5_ПИР_БИЗНЕС-ПЛАН (в редакции 2009 07 07)_БИЗНЕС-ПЛАН (в редакции 2009 07 29)" xfId="13215" xr:uid="{00000000-0005-0000-0000-0000E92F0000}"/>
    <cellStyle name="_Копия План_отчет_ОТМ2007 свод5_ПИР_БИЗНЕС-ПЛАН (в редакции 2009 07 07)_БИЗНЕС-ПЛАН (в редакции 2009 12 01)" xfId="13216" xr:uid="{00000000-0005-0000-0000-0000EA2F0000}"/>
    <cellStyle name="_Копия План_отчет_ОТМ2007 свод5_ПИР_БИЗНЕС-ПЛАН (в редакции 2009 07 07)_затраты на пробы -2010г" xfId="13217" xr:uid="{00000000-0005-0000-0000-0000EB2F0000}"/>
    <cellStyle name="_Копия План_отчет_ОТМ2007 свод5_ПИР_БИЗНЕС-ПЛАН (в редакции 2009 07 07)_затраты на пробы -2010г_БИЗНЕС-ПЛАН (в редакции 2009 07 29)" xfId="13218" xr:uid="{00000000-0005-0000-0000-0000EC2F0000}"/>
    <cellStyle name="_Копия План_отчет_ОТМ2007 свод5_ПИР_БИЗНЕС-ПЛАН (в редакции 2009 07 07)_команд" xfId="13219" xr:uid="{00000000-0005-0000-0000-0000ED2F0000}"/>
    <cellStyle name="_Копия План_отчет_ОТМ2007 свод5_ПИР_БИЗНЕС-ПЛАН (в редакции 2009 07 07)_команд_БИЗНЕС-ПЛАН (в редакции 2009 07 07)" xfId="13220" xr:uid="{00000000-0005-0000-0000-0000EE2F0000}"/>
    <cellStyle name="_Копия План_отчет_ОТМ2007 свод5_ПИР_БИЗНЕС-ПЛАН (в редакции 2009 07 07)_команд_БИЗНЕС-ПЛАН (в редакции 2009 07 29)" xfId="13221" xr:uid="{00000000-0005-0000-0000-0000EF2F0000}"/>
    <cellStyle name="_Копия План_отчет_ОТМ2007 свод5_ПИР_БИЗНЕС-ПЛАН (в редакции 2009 07 07)_команд_БИЗНЕС-ПЛАН (в редакции 2009 12 01)" xfId="13222" xr:uid="{00000000-0005-0000-0000-0000F02F0000}"/>
    <cellStyle name="_Копия План_отчет_ОТМ2007 свод5_ПИР_БИЗНЕС-ПЛАН (в редакции 2009 07 07)_команд_затраты на пробы -2010г" xfId="13223" xr:uid="{00000000-0005-0000-0000-0000F12F0000}"/>
    <cellStyle name="_Копия План_отчет_ОТМ2007 свод5_ПИР_БИЗНЕС-ПЛАН (в редакции 2009 07 07)_команд_затраты на пробы -2010г_БИЗНЕС-ПЛАН (в редакции 2009 07 29)" xfId="13224" xr:uid="{00000000-0005-0000-0000-0000F22F0000}"/>
    <cellStyle name="_Копия План_отчет_ОТМ2007 свод5_ПИР_БИЗНЕС-ПЛАН (в редакции 2009 07 07)_команд_РасчетКомандировочных (2)" xfId="13225" xr:uid="{00000000-0005-0000-0000-0000F32F0000}"/>
    <cellStyle name="_Копия План_отчет_ОТМ2007 свод5_ПИР_БИЗНЕС-ПЛАН (в редакции 2009 07 07)_РасчетКомандировочных (2)" xfId="13226" xr:uid="{00000000-0005-0000-0000-0000F42F0000}"/>
    <cellStyle name="_Копия План_отчет_ОТМ2007 свод5_ПИР_БИЗНЕС-ПЛАН (в редакции 2009 07 29)" xfId="13227" xr:uid="{00000000-0005-0000-0000-0000F52F0000}"/>
    <cellStyle name="_Копия План_отчет_ОТМ2007 свод5_ПИР_БИЗНЕС-ПЛАН (в редакции 2009 12 01)" xfId="13228" xr:uid="{00000000-0005-0000-0000-0000F62F0000}"/>
    <cellStyle name="_Копия План_отчет_ОТМ2007 свод5_ПИР_затраты на пробы -2010г" xfId="13229" xr:uid="{00000000-0005-0000-0000-0000F72F0000}"/>
    <cellStyle name="_Копия План_отчет_ОТМ2007 свод5_ПИР_затраты на пробы -2010г_БИЗНЕС-ПЛАН (в редакции 2009 07 29)" xfId="13230" xr:uid="{00000000-0005-0000-0000-0000F82F0000}"/>
    <cellStyle name="_Копия План_отчет_ОТМ2007 свод5_ПИР_команд" xfId="13231" xr:uid="{00000000-0005-0000-0000-0000F92F0000}"/>
    <cellStyle name="_Копия План_отчет_ОТМ2007 свод5_ПИР_команд_1" xfId="13232" xr:uid="{00000000-0005-0000-0000-0000FA2F0000}"/>
    <cellStyle name="_Копия План_отчет_ОТМ2007 свод5_ПИР_команд_1_БИЗНЕС-ПЛАН (в редакции 2009 07 07)" xfId="13233" xr:uid="{00000000-0005-0000-0000-0000FB2F0000}"/>
    <cellStyle name="_Копия План_отчет_ОТМ2007 свод5_ПИР_команд_1_БИЗНЕС-ПЛАН (в редакции 2009 07 29)" xfId="13234" xr:uid="{00000000-0005-0000-0000-0000FC2F0000}"/>
    <cellStyle name="_Копия План_отчет_ОТМ2007 свод5_ПИР_команд_1_БИЗНЕС-ПЛАН (в редакции 2009 12 01)" xfId="13235" xr:uid="{00000000-0005-0000-0000-0000FD2F0000}"/>
    <cellStyle name="_Копия План_отчет_ОТМ2007 свод5_ПИР_команд_1_затраты на пробы -2010г" xfId="13236" xr:uid="{00000000-0005-0000-0000-0000FE2F0000}"/>
    <cellStyle name="_Копия План_отчет_ОТМ2007 свод5_ПИР_команд_1_затраты на пробы -2010г_БИЗНЕС-ПЛАН (в редакции 2009 07 29)" xfId="13237" xr:uid="{00000000-0005-0000-0000-0000FF2F0000}"/>
    <cellStyle name="_Копия План_отчет_ОТМ2007 свод5_ПИР_команд_1_РасчетКомандировочных (2)" xfId="13238" xr:uid="{00000000-0005-0000-0000-000000300000}"/>
    <cellStyle name="_Копия План_отчет_ОТМ2007 свод5_ПИР_команд_БИЗНЕС-ПЛАН (в редакции 2009 07 07)" xfId="13239" xr:uid="{00000000-0005-0000-0000-000001300000}"/>
    <cellStyle name="_Копия План_отчет_ОТМ2007 свод5_ПИР_команд_БИЗНЕС-ПЛАН (в редакции 2009 07 29)" xfId="13240" xr:uid="{00000000-0005-0000-0000-000002300000}"/>
    <cellStyle name="_Копия План_отчет_ОТМ2007 свод5_ПИР_команд_БИЗНЕС-ПЛАН (в редакции 2009 12 01)" xfId="13241" xr:uid="{00000000-0005-0000-0000-000003300000}"/>
    <cellStyle name="_Копия План_отчет_ОТМ2007 свод5_ПИР_команд_затраты на пробы -2010г" xfId="13242" xr:uid="{00000000-0005-0000-0000-000004300000}"/>
    <cellStyle name="_Копия План_отчет_ОТМ2007 свод5_ПИР_команд_затраты на пробы -2010г_БИЗНЕС-ПЛАН (в редакции 2009 07 29)" xfId="13243" xr:uid="{00000000-0005-0000-0000-000005300000}"/>
    <cellStyle name="_Копия План_отчет_ОТМ2007 свод5_ПИР_команд_РасчетКомандировочных (2)" xfId="13244" xr:uid="{00000000-0005-0000-0000-000006300000}"/>
    <cellStyle name="_Копия План_отчет_ОТМ2007 свод5_ПИР_РасчетКомандировочных (2)" xfId="13245" xr:uid="{00000000-0005-0000-0000-000007300000}"/>
    <cellStyle name="_Копия План_отчет_ОТМ2007 свод5_ПрочиеДиР" xfId="13246" xr:uid="{00000000-0005-0000-0000-000008300000}"/>
    <cellStyle name="_Копия План_отчет_ОТМ2007 свод5_РасчетКомандировочных (2)" xfId="13247" xr:uid="{00000000-0005-0000-0000-000009300000}"/>
    <cellStyle name="_Копия План_отчет_ОТМ2007 свод5_ТрансНефти" xfId="13248" xr:uid="{00000000-0005-0000-0000-00000A300000}"/>
    <cellStyle name="_Копия Производственная программа 2007 г (Коррект. от 19.07.06г. + Изм бурения).на 24.07.06" xfId="13249" xr:uid="{00000000-0005-0000-0000-00000B300000}"/>
    <cellStyle name="_Копия Производственная программа 2007 г (Коррект. от 19.07.06г. + Изм бурения).на 24.07.06 2" xfId="13250" xr:uid="{00000000-0005-0000-0000-00000C300000}"/>
    <cellStyle name="_Копия Производственная программа 2007 г (Коррект. от 19.07.06г. + Изм бурения).на 24.07.06_Роснефть3_red" xfId="13251" xr:uid="{00000000-0005-0000-0000-00000D300000}"/>
    <cellStyle name="_Копия Расчет - 24.05.05" xfId="13252" xr:uid="{00000000-0005-0000-0000-00000E300000}"/>
    <cellStyle name="_Копия Расчет - 24.05.05 2" xfId="13253" xr:uid="{00000000-0005-0000-0000-00000F300000}"/>
    <cellStyle name="_Копия Расчет - 24.05.05 2 2" xfId="13254" xr:uid="{00000000-0005-0000-0000-000010300000}"/>
    <cellStyle name="_Копия Расчет - 24.05.05 2_ПЛАН ГРАФИК ( 11) движения бригад АЦКРС ООО ХУПКРС 30102010" xfId="13255" xr:uid="{00000000-0005-0000-0000-000011300000}"/>
    <cellStyle name="_Копия Расчет - 24.05.05 2_ПЛАН ГРАФИК ( 11) движения бригад АЦКРС ООО ХУПКРС 30102010 2" xfId="13256" xr:uid="{00000000-0005-0000-0000-000012300000}"/>
    <cellStyle name="_Копия Расчет - 24.05.05 2_ПЛАН ГРАФИК ( 11) движения бригад АЦКРС ООО ХУПКРС 30102010 3" xfId="13257" xr:uid="{00000000-0005-0000-0000-000013300000}"/>
    <cellStyle name="_Копия Расчет - 24.05.05 2_ПЛАН ГРАФИК ( 11) движения бригад АЦКРС ООО ХУПКРС 30102010_План график на март Арлан" xfId="13258" xr:uid="{00000000-0005-0000-0000-000014300000}"/>
    <cellStyle name="_Копия Расчет - 24.05.05 2_План график на март Арлан" xfId="13259" xr:uid="{00000000-0005-0000-0000-000015300000}"/>
    <cellStyle name="_Копия Расчет - 24.05.05 3" xfId="13260" xr:uid="{00000000-0005-0000-0000-000016300000}"/>
    <cellStyle name="_Копия Расчет - 24.05.05 3 2" xfId="13261" xr:uid="{00000000-0005-0000-0000-000017300000}"/>
    <cellStyle name="_Копия Расчет - 24.05.05 3_ПЛАН ГРАФИК ( 11) движения бригад АЦКРС ООО ХУПКРС 30102010" xfId="13262" xr:uid="{00000000-0005-0000-0000-000018300000}"/>
    <cellStyle name="_Копия Расчет - 24.05.05 3_ПЛАН ГРАФИК ( 11) движения бригад АЦКРС ООО ХУПКРС 30102010 2" xfId="13263" xr:uid="{00000000-0005-0000-0000-000019300000}"/>
    <cellStyle name="_Копия Расчет - 24.05.05 3_ПЛАН ГРАФИК ( 11) движения бригад АЦКРС ООО ХУПКРС 30102010 3" xfId="13264" xr:uid="{00000000-0005-0000-0000-00001A300000}"/>
    <cellStyle name="_Копия Расчет - 24.05.05 3_ПЛАН ГРАФИК ( 11) движения бригад АЦКРС ООО ХУПКРС 30102010_План график на март Арлан" xfId="13265" xr:uid="{00000000-0005-0000-0000-00001B300000}"/>
    <cellStyle name="_Копия Расчет - 24.05.05 3_План график на март Арлан" xfId="13266" xr:uid="{00000000-0005-0000-0000-00001C300000}"/>
    <cellStyle name="_Копия Расчет - 24.05.05 4" xfId="13267" xr:uid="{00000000-0005-0000-0000-00001D300000}"/>
    <cellStyle name="_Копия Расчет - 24.05.05 4 2" xfId="13268" xr:uid="{00000000-0005-0000-0000-00001E300000}"/>
    <cellStyle name="_Копия Расчет - 24.05.05 4_ПЛАН ГРАФИК ( 11) движения бригад АЦКРС ООО ХУПКРС 30102010" xfId="13269" xr:uid="{00000000-0005-0000-0000-00001F300000}"/>
    <cellStyle name="_Копия Расчет - 24.05.05 4_ПЛАН ГРАФИК ( 11) движения бригад АЦКРС ООО ХУПКРС 30102010 2" xfId="13270" xr:uid="{00000000-0005-0000-0000-000020300000}"/>
    <cellStyle name="_Копия Расчет - 24.05.05 4_ПЛАН ГРАФИК ( 11) движения бригад АЦКРС ООО ХУПКРС 30102010 3" xfId="13271" xr:uid="{00000000-0005-0000-0000-000021300000}"/>
    <cellStyle name="_Копия Расчет - 24.05.05 4_ПЛАН ГРАФИК ( 11) движения бригад АЦКРС ООО ХУПКРС 30102010_План график на март Арлан" xfId="13272" xr:uid="{00000000-0005-0000-0000-000022300000}"/>
    <cellStyle name="_Копия Расчет - 24.05.05 4_План график на март Арлан" xfId="13273" xr:uid="{00000000-0005-0000-0000-000023300000}"/>
    <cellStyle name="_Копия Расчет - 24.05.05 5" xfId="13274" xr:uid="{00000000-0005-0000-0000-000024300000}"/>
    <cellStyle name="_Копия Расчет - 24.05.05 5 2" xfId="13275" xr:uid="{00000000-0005-0000-0000-000025300000}"/>
    <cellStyle name="_Копия Расчет - 24.05.05 5_ПЛАН ГРАФИК ( 11) движения бригад АЦКРС ООО ХУПКРС 30102010" xfId="13276" xr:uid="{00000000-0005-0000-0000-000026300000}"/>
    <cellStyle name="_Копия Расчет - 24.05.05 5_ПЛАН ГРАФИК ( 11) движения бригад АЦКРС ООО ХУПКРС 30102010 2" xfId="13277" xr:uid="{00000000-0005-0000-0000-000027300000}"/>
    <cellStyle name="_Копия Расчет - 24.05.05 5_ПЛАН ГРАФИК ( 11) движения бригад АЦКРС ООО ХУПКРС 30102010 3" xfId="13278" xr:uid="{00000000-0005-0000-0000-000028300000}"/>
    <cellStyle name="_Копия Расчет - 24.05.05 5_ПЛАН ГРАФИК ( 11) движения бригад АЦКРС ООО ХУПКРС 30102010_План график на март Арлан" xfId="13279" xr:uid="{00000000-0005-0000-0000-000029300000}"/>
    <cellStyle name="_Копия Расчет - 24.05.05 5_План график на март Арлан" xfId="13280" xr:uid="{00000000-0005-0000-0000-00002A300000}"/>
    <cellStyle name="_Копия Расчет - 24.05.05 6" xfId="13281" xr:uid="{00000000-0005-0000-0000-00002B300000}"/>
    <cellStyle name="_Копия Расчет - 24.05.05 6 2" xfId="13282" xr:uid="{00000000-0005-0000-0000-00002C300000}"/>
    <cellStyle name="_Копия Расчет - 24.05.05 6_ПЛАН ГРАФИК ( 11) движения бригад АЦКРС ООО ХУПКРС 30102010" xfId="13283" xr:uid="{00000000-0005-0000-0000-00002D300000}"/>
    <cellStyle name="_Копия Расчет - 24.05.05 6_ПЛАН ГРАФИК ( 11) движения бригад АЦКРС ООО ХУПКРС 30102010 2" xfId="13284" xr:uid="{00000000-0005-0000-0000-00002E300000}"/>
    <cellStyle name="_Копия Расчет - 24.05.05 6_ПЛАН ГРАФИК ( 11) движения бригад АЦКРС ООО ХУПКРС 30102010 3" xfId="13285" xr:uid="{00000000-0005-0000-0000-00002F300000}"/>
    <cellStyle name="_Копия Расчет - 24.05.05 6_ПЛАН ГРАФИК ( 11) движения бригад АЦКРС ООО ХУПКРС 30102010_План график на март Арлан" xfId="13286" xr:uid="{00000000-0005-0000-0000-000030300000}"/>
    <cellStyle name="_Копия Расчет - 24.05.05 6_План график на март Арлан" xfId="13287" xr:uid="{00000000-0005-0000-0000-000031300000}"/>
    <cellStyle name="_Копия Расчет - 24.05.05 7" xfId="13288" xr:uid="{00000000-0005-0000-0000-000032300000}"/>
    <cellStyle name="_Копия Расчет - 24.05.05 7 2" xfId="13289" xr:uid="{00000000-0005-0000-0000-000033300000}"/>
    <cellStyle name="_Копия Расчет - 24.05.05 7 3" xfId="13290" xr:uid="{00000000-0005-0000-0000-000034300000}"/>
    <cellStyle name="_Копия Расчет - 24.05.05 7_ПЛАН ГРАФИК ( 11) движения бригад АЦКРС ООО ХУПКРС 30102010" xfId="13291" xr:uid="{00000000-0005-0000-0000-000035300000}"/>
    <cellStyle name="_Копия Расчет - 24.05.05 7_ПЛАН ГРАФИК ( 11) движения бригад АЦКРС ООО ХУПКРС 30102010 2" xfId="13292" xr:uid="{00000000-0005-0000-0000-000036300000}"/>
    <cellStyle name="_Копия Расчет - 24.05.05 7_ПЛАН ГРАФИК ( 11) движения бригад АЦКРС ООО ХУПКРС 30102010 3" xfId="13293" xr:uid="{00000000-0005-0000-0000-000037300000}"/>
    <cellStyle name="_Копия Расчет - 24.05.05 7_ПЛАН ГРАФИК ( 11) движения бригад АЦКРС ООО ХУПКРС 30102010_План график на март Арлан" xfId="13294" xr:uid="{00000000-0005-0000-0000-000038300000}"/>
    <cellStyle name="_Копия Расчет - 24.05.05 7_План график на март Арлан" xfId="13295" xr:uid="{00000000-0005-0000-0000-000039300000}"/>
    <cellStyle name="_Копия Расчет 28.04.04" xfId="13296" xr:uid="{00000000-0005-0000-0000-00003A300000}"/>
    <cellStyle name="_Копия Расчет на 20.07" xfId="13297" xr:uid="{00000000-0005-0000-0000-00003B300000}"/>
    <cellStyle name="_Копия Расчет суточной добычи по  ЦДНГ 11 24 января 2006" xfId="13298" xr:uid="{00000000-0005-0000-0000-00003C300000}"/>
    <cellStyle name="_Копия Расчет суточной добычи по ЦДНГ-10 26.03.05-2" xfId="13299" xr:uid="{00000000-0005-0000-0000-00003D300000}"/>
    <cellStyle name="_Копия СВОД (авг05-фев06)-15мар" xfId="13300" xr:uid="{00000000-0005-0000-0000-00003E300000}"/>
    <cellStyle name="_Копия Снижение ПРБ 20.12.04" xfId="13301" xr:uid="{00000000-0005-0000-0000-00003F300000}"/>
    <cellStyle name="_Копия Снижение ПРБ 20.12.04 2" xfId="13302" xr:uid="{00000000-0005-0000-0000-000040300000}"/>
    <cellStyle name="_Копия Снижение ПРБ 20.12.04 2 2" xfId="13303" xr:uid="{00000000-0005-0000-0000-000041300000}"/>
    <cellStyle name="_Копия Снижение ПРБ 20.12.04 2_ПЛАН ГРАФИК ( 11) движения бригад АЦКРС ООО ХУПКРС 30102010" xfId="13304" xr:uid="{00000000-0005-0000-0000-000042300000}"/>
    <cellStyle name="_Копия Снижение ПРБ 20.12.04 2_ПЛАН ГРАФИК ( 11) движения бригад АЦКРС ООО ХУПКРС 30102010 2" xfId="13305" xr:uid="{00000000-0005-0000-0000-000043300000}"/>
    <cellStyle name="_Копия Снижение ПРБ 20.12.04 2_ПЛАН ГРАФИК ( 11) движения бригад АЦКРС ООО ХУПКРС 30102010 3" xfId="13306" xr:uid="{00000000-0005-0000-0000-000044300000}"/>
    <cellStyle name="_Копия Снижение ПРБ 20.12.04 2_ПЛАН ГРАФИК ( 11) движения бригад АЦКРС ООО ХУПКРС 30102010_План график на март Арлан" xfId="13307" xr:uid="{00000000-0005-0000-0000-000045300000}"/>
    <cellStyle name="_Копия Снижение ПРБ 20.12.04 2_План график на март Арлан" xfId="13308" xr:uid="{00000000-0005-0000-0000-000046300000}"/>
    <cellStyle name="_Копия Снижение ПРБ 20.12.04 3" xfId="13309" xr:uid="{00000000-0005-0000-0000-000047300000}"/>
    <cellStyle name="_Копия Снижение ПРБ 20.12.04 3 2" xfId="13310" xr:uid="{00000000-0005-0000-0000-000048300000}"/>
    <cellStyle name="_Копия Снижение ПРБ 20.12.04 3_ПЛАН ГРАФИК ( 11) движения бригад АЦКРС ООО ХУПКРС 30102010" xfId="13311" xr:uid="{00000000-0005-0000-0000-000049300000}"/>
    <cellStyle name="_Копия Снижение ПРБ 20.12.04 3_ПЛАН ГРАФИК ( 11) движения бригад АЦКРС ООО ХУПКРС 30102010 2" xfId="13312" xr:uid="{00000000-0005-0000-0000-00004A300000}"/>
    <cellStyle name="_Копия Снижение ПРБ 20.12.04 3_ПЛАН ГРАФИК ( 11) движения бригад АЦКРС ООО ХУПКРС 30102010 3" xfId="13313" xr:uid="{00000000-0005-0000-0000-00004B300000}"/>
    <cellStyle name="_Копия Снижение ПРБ 20.12.04 3_ПЛАН ГРАФИК ( 11) движения бригад АЦКРС ООО ХУПКРС 30102010_План график на март Арлан" xfId="13314" xr:uid="{00000000-0005-0000-0000-00004C300000}"/>
    <cellStyle name="_Копия Снижение ПРБ 20.12.04 3_План график на март Арлан" xfId="13315" xr:uid="{00000000-0005-0000-0000-00004D300000}"/>
    <cellStyle name="_Копия Снижение ПРБ 20.12.04 4" xfId="13316" xr:uid="{00000000-0005-0000-0000-00004E300000}"/>
    <cellStyle name="_Копия Снижение ПРБ 20.12.04 4 2" xfId="13317" xr:uid="{00000000-0005-0000-0000-00004F300000}"/>
    <cellStyle name="_Копия Снижение ПРБ 20.12.04 4_ПЛАН ГРАФИК ( 11) движения бригад АЦКРС ООО ХУПКРС 30102010" xfId="13318" xr:uid="{00000000-0005-0000-0000-000050300000}"/>
    <cellStyle name="_Копия Снижение ПРБ 20.12.04 4_ПЛАН ГРАФИК ( 11) движения бригад АЦКРС ООО ХУПКРС 30102010 2" xfId="13319" xr:uid="{00000000-0005-0000-0000-000051300000}"/>
    <cellStyle name="_Копия Снижение ПРБ 20.12.04 4_ПЛАН ГРАФИК ( 11) движения бригад АЦКРС ООО ХУПКРС 30102010 3" xfId="13320" xr:uid="{00000000-0005-0000-0000-000052300000}"/>
    <cellStyle name="_Копия Снижение ПРБ 20.12.04 4_ПЛАН ГРАФИК ( 11) движения бригад АЦКРС ООО ХУПКРС 30102010_План график на март Арлан" xfId="13321" xr:uid="{00000000-0005-0000-0000-000053300000}"/>
    <cellStyle name="_Копия Снижение ПРБ 20.12.04 4_План график на март Арлан" xfId="13322" xr:uid="{00000000-0005-0000-0000-000054300000}"/>
    <cellStyle name="_Копия Снижение ПРБ 20.12.04 5" xfId="13323" xr:uid="{00000000-0005-0000-0000-000055300000}"/>
    <cellStyle name="_Копия Снижение ПРБ 20.12.04 5 2" xfId="13324" xr:uid="{00000000-0005-0000-0000-000056300000}"/>
    <cellStyle name="_Копия Снижение ПРБ 20.12.04 5_ПЛАН ГРАФИК ( 11) движения бригад АЦКРС ООО ХУПКРС 30102010" xfId="13325" xr:uid="{00000000-0005-0000-0000-000057300000}"/>
    <cellStyle name="_Копия Снижение ПРБ 20.12.04 5_ПЛАН ГРАФИК ( 11) движения бригад АЦКРС ООО ХУПКРС 30102010 2" xfId="13326" xr:uid="{00000000-0005-0000-0000-000058300000}"/>
    <cellStyle name="_Копия Снижение ПРБ 20.12.04 5_ПЛАН ГРАФИК ( 11) движения бригад АЦКРС ООО ХУПКРС 30102010 3" xfId="13327" xr:uid="{00000000-0005-0000-0000-000059300000}"/>
    <cellStyle name="_Копия Снижение ПРБ 20.12.04 5_ПЛАН ГРАФИК ( 11) движения бригад АЦКРС ООО ХУПКРС 30102010_План график на март Арлан" xfId="13328" xr:uid="{00000000-0005-0000-0000-00005A300000}"/>
    <cellStyle name="_Копия Снижение ПРБ 20.12.04 5_План график на март Арлан" xfId="13329" xr:uid="{00000000-0005-0000-0000-00005B300000}"/>
    <cellStyle name="_Копия Снижение ПРБ 20.12.04 6" xfId="13330" xr:uid="{00000000-0005-0000-0000-00005C300000}"/>
    <cellStyle name="_Копия Снижение ПРБ 20.12.04 6 2" xfId="13331" xr:uid="{00000000-0005-0000-0000-00005D300000}"/>
    <cellStyle name="_Копия Снижение ПРБ 20.12.04 6_ПЛАН ГРАФИК ( 11) движения бригад АЦКРС ООО ХУПКРС 30102010" xfId="13332" xr:uid="{00000000-0005-0000-0000-00005E300000}"/>
    <cellStyle name="_Копия Снижение ПРБ 20.12.04 6_ПЛАН ГРАФИК ( 11) движения бригад АЦКРС ООО ХУПКРС 30102010 2" xfId="13333" xr:uid="{00000000-0005-0000-0000-00005F300000}"/>
    <cellStyle name="_Копия Снижение ПРБ 20.12.04 6_ПЛАН ГРАФИК ( 11) движения бригад АЦКРС ООО ХУПКРС 30102010 3" xfId="13334" xr:uid="{00000000-0005-0000-0000-000060300000}"/>
    <cellStyle name="_Копия Снижение ПРБ 20.12.04 6_ПЛАН ГРАФИК ( 11) движения бригад АЦКРС ООО ХУПКРС 30102010_План график на март Арлан" xfId="13335" xr:uid="{00000000-0005-0000-0000-000061300000}"/>
    <cellStyle name="_Копия Снижение ПРБ 20.12.04 6_План график на март Арлан" xfId="13336" xr:uid="{00000000-0005-0000-0000-000062300000}"/>
    <cellStyle name="_Копия Снижение ПРБ 20.12.04 7" xfId="13337" xr:uid="{00000000-0005-0000-0000-000063300000}"/>
    <cellStyle name="_Копия Снижение ПРБ 20.12.04 7 2" xfId="13338" xr:uid="{00000000-0005-0000-0000-000064300000}"/>
    <cellStyle name="_Копия Снижение ПРБ 20.12.04 7 3" xfId="13339" xr:uid="{00000000-0005-0000-0000-000065300000}"/>
    <cellStyle name="_Копия Снижение ПРБ 20.12.04 7_ПЛАН ГРАФИК ( 11) движения бригад АЦКРС ООО ХУПКРС 30102010" xfId="13340" xr:uid="{00000000-0005-0000-0000-000066300000}"/>
    <cellStyle name="_Копия Снижение ПРБ 20.12.04 7_ПЛАН ГРАФИК ( 11) движения бригад АЦКРС ООО ХУПКРС 30102010 2" xfId="13341" xr:uid="{00000000-0005-0000-0000-000067300000}"/>
    <cellStyle name="_Копия Снижение ПРБ 20.12.04 7_ПЛАН ГРАФИК ( 11) движения бригад АЦКРС ООО ХУПКРС 30102010 3" xfId="13342" xr:uid="{00000000-0005-0000-0000-000068300000}"/>
    <cellStyle name="_Копия Снижение ПРБ 20.12.04 7_ПЛАН ГРАФИК ( 11) движения бригад АЦКРС ООО ХУПКРС 30102010_План график на март Арлан" xfId="13343" xr:uid="{00000000-0005-0000-0000-000069300000}"/>
    <cellStyle name="_Копия Снижение ПРБ 20.12.04 7_План график на март Арлан" xfId="13344" xr:uid="{00000000-0005-0000-0000-00006A300000}"/>
    <cellStyle name="_Копия ФЗП БМР помесячно 1 квартал" xfId="13345" xr:uid="{00000000-0005-0000-0000-00006B300000}"/>
    <cellStyle name="_Копия форма1" xfId="13346" xr:uid="{00000000-0005-0000-0000-00006C300000}"/>
    <cellStyle name="_Копия форма1_Новая форма расчёта добычи" xfId="13347" xr:uid="{00000000-0005-0000-0000-00006D300000}"/>
    <cellStyle name="_Копия форма1_Новая форма расчёта добычи 2" xfId="13348" xr:uid="{00000000-0005-0000-0000-00006E300000}"/>
    <cellStyle name="_Копия форма1_Новая форма расчёта добычи 3" xfId="13349" xr:uid="{00000000-0005-0000-0000-00006F300000}"/>
    <cellStyle name="_Копия форма1_ПР декабрь" xfId="13350" xr:uid="{00000000-0005-0000-0000-000070300000}"/>
    <cellStyle name="_Копия форма1_ПР декабрь 2" xfId="13351" xr:uid="{00000000-0005-0000-0000-000071300000}"/>
    <cellStyle name="_Копия форма1_ПР декабрь 3" xfId="13352" xr:uid="{00000000-0005-0000-0000-000072300000}"/>
    <cellStyle name="_Копия Формат для рассчетов от 14.11.09 изменен на продажи" xfId="13353" xr:uid="{00000000-0005-0000-0000-000073300000}"/>
    <cellStyle name="_Копия Целевые программы  Анализ  (2) (4)" xfId="13354" xr:uid="{00000000-0005-0000-0000-000074300000}"/>
    <cellStyle name="_Коррозия - УДНГ-3 готов СГМ" xfId="13355" xr:uid="{00000000-0005-0000-0000-000075300000}"/>
    <cellStyle name="_Коррозия СГМ для СНГ 99" xfId="13356" xr:uid="{00000000-0005-0000-0000-000076300000}"/>
    <cellStyle name="_КОРРОЗИЯ ЦГМ (НЕФТЕСБОР) раб вар лот 100" xfId="13357" xr:uid="{00000000-0005-0000-0000-000077300000}"/>
    <cellStyle name="_Котировки и количество акций Роснефти 101007" xfId="13358" xr:uid="{00000000-0005-0000-0000-000078300000}"/>
    <cellStyle name="_Котировки и количество акций Роснефти 101007 2" xfId="13359" xr:uid="{00000000-0005-0000-0000-000079300000}"/>
    <cellStyle name="_Котировки и количество акций Роснефти 101007_ГрзНГ" xfId="13360" xr:uid="{00000000-0005-0000-0000-00007A300000}"/>
    <cellStyle name="_Котировки и количество акций Роснефти 101007_Копия СВОД ТН ВНК ЦП 2011-2015 г.г._Рагулина (корректировка от 3.0912.10)" xfId="13361" xr:uid="{00000000-0005-0000-0000-00007B300000}"/>
    <cellStyle name="_Котировки и количество акций Роснефти 101007_Копия СВОД ТН ВНК ЦП 2011-2015 г.г._Рагулина (корректировка от 3.0912.10)_Роснефть3_red" xfId="13362" xr:uid="{00000000-0005-0000-0000-00007C300000}"/>
    <cellStyle name="_Котировки и количество акций Роснефти 101007_КР труб 2014" xfId="13363" xr:uid="{00000000-0005-0000-0000-00007D300000}"/>
    <cellStyle name="_Котировки и количество акций Роснефти 101007_КрНГ" xfId="13364" xr:uid="{00000000-0005-0000-0000-00007E300000}"/>
    <cellStyle name="_Котировки и количество акций Роснефти 101007_Макет Бизнес-плана Трубопроводы 2011 - 2015 от 15.11.10" xfId="13365" xr:uid="{00000000-0005-0000-0000-00007F300000}"/>
    <cellStyle name="_Котировки и количество акций Роснефти 101007_Макет НГД 2010-2014" xfId="13366" xr:uid="{00000000-0005-0000-0000-000080300000}"/>
    <cellStyle name="_Котировки и количество акций Роснефти 101007_Макет НГД 2010-2014_Роснефть3_red" xfId="13367" xr:uid="{00000000-0005-0000-0000-000081300000}"/>
    <cellStyle name="_Котировки и количество акций Роснефти 101007_Приложение №2 форма 4.4 Макет НГД 2013-2017" xfId="13368" xr:uid="{00000000-0005-0000-0000-000082300000}"/>
    <cellStyle name="_Котировки и количество акций Роснефти 101007_Приложение диагностика" xfId="13369" xr:uid="{00000000-0005-0000-0000-000083300000}"/>
    <cellStyle name="_Котировки и количество акций Роснефти 101007_Приложение диагностика (2)" xfId="13370" xr:uid="{00000000-0005-0000-0000-000084300000}"/>
    <cellStyle name="_Котировки и количество акций Роснефти 101007_Роснефть3_red" xfId="13371" xr:uid="{00000000-0005-0000-0000-000085300000}"/>
    <cellStyle name="_Котировки и количество акций Роснефти 101007_СамНГ" xfId="13372" xr:uid="{00000000-0005-0000-0000-000086300000}"/>
    <cellStyle name="_Котировки и количество акций Роснефти 101007_СВОД ТН ВНК ЦП 2011-2015 г.г._Рагулина (корректировка от 28.09.10)" xfId="13373" xr:uid="{00000000-0005-0000-0000-000087300000}"/>
    <cellStyle name="_Котировки и количество акций Роснефти 101007_СВОД ТН ВНК ЦП 2011-2015 г.г._Рагулина (корректировка от 28.09.10)_Роснефть3_red" xfId="13374" xr:uid="{00000000-0005-0000-0000-000088300000}"/>
    <cellStyle name="_Котировки и количество акций Роснефти 101007_СМНГ" xfId="13375" xr:uid="{00000000-0005-0000-0000-000089300000}"/>
    <cellStyle name="_Котировки и количество акций Роснефти 101007_СтНГ" xfId="13376" xr:uid="{00000000-0005-0000-0000-00008A300000}"/>
    <cellStyle name="_Котировки и количество акций Роснефти 101007_УДМНЕФТЬ1" xfId="13377" xr:uid="{00000000-0005-0000-0000-00008B300000}"/>
    <cellStyle name="_Кочетковъ_БДР_БДДС_2008" xfId="13378" xr:uid="{00000000-0005-0000-0000-00008C300000}"/>
    <cellStyle name="_Кочетковъ_БДР_БДДС_2008 2" xfId="13379" xr:uid="{00000000-0005-0000-0000-00008D300000}"/>
    <cellStyle name="_Кочетковъ_БДР_БДДС_2008_Свод ОС и НЗС-adj-Ex2003-5" xfId="13380" xr:uid="{00000000-0005-0000-0000-00008E300000}"/>
    <cellStyle name="_КР 2012 года корректировка (для Гладких 02 11 11) (3)" xfId="13381" xr:uid="{00000000-0005-0000-0000-00008F300000}"/>
    <cellStyle name="_Курск 28 10 02" xfId="13382" xr:uid="{00000000-0005-0000-0000-000090300000}"/>
    <cellStyle name="_Лимиты НПО апр. 02 (ПБУ)" xfId="13383" xr:uid="{00000000-0005-0000-0000-000091300000}"/>
    <cellStyle name="_Лимиты НПО апр. 02 (ПБУ) 2" xfId="13384" xr:uid="{00000000-0005-0000-0000-000092300000}"/>
    <cellStyle name="_Лимиты НПО апр. 02 (ПБУ) 3" xfId="13385" xr:uid="{00000000-0005-0000-0000-000093300000}"/>
    <cellStyle name="_Лимиты НПО апр. 02 (ПБУ)_4.4. СтНГ 2013 - 2017 г. г." xfId="13386" xr:uid="{00000000-0005-0000-0000-000094300000}"/>
    <cellStyle name="_Лимиты НПО апр. 02 (ПБУ)_БП 2013 - 2017 г. г. СтНГ" xfId="13387" xr:uid="{00000000-0005-0000-0000-000095300000}"/>
    <cellStyle name="_Лимиты НПО апр. 02 (ПБУ)_БП 2013 - 2017 г. г.Удмуртнефть" xfId="13388" xr:uid="{00000000-0005-0000-0000-000096300000}"/>
    <cellStyle name="_Лимиты НПО апр. 02 (ПБУ)_Макет НГД 2013 - 2017 г. г." xfId="13389" xr:uid="{00000000-0005-0000-0000-000097300000}"/>
    <cellStyle name="_Лимиты НПО апр. 02 (ПБУ)_Макет НГД 2013-2017" xfId="13390" xr:uid="{00000000-0005-0000-0000-000098300000}"/>
    <cellStyle name="_Лимиты НПО апр. 02 (ПБУ)_Макет НГД 2013-2020_10.04.2013" xfId="13391" xr:uid="{00000000-0005-0000-0000-000099300000}"/>
    <cellStyle name="_Лимиты НПО апр. 02 (ПБУ)_Роснефть3_red" xfId="13392" xr:uid="{00000000-0005-0000-0000-00009A300000}"/>
    <cellStyle name="_Лист1" xfId="13393" xr:uid="{00000000-0005-0000-0000-00009B300000}"/>
    <cellStyle name="_Лист1_Роснефть3_red" xfId="13394" xr:uid="{00000000-0005-0000-0000-00009C300000}"/>
    <cellStyle name="_Лист2" xfId="13395" xr:uid="{00000000-0005-0000-0000-00009D300000}"/>
    <cellStyle name="_Лист3" xfId="13396" xr:uid="{00000000-0005-0000-0000-00009E300000}"/>
    <cellStyle name="_Лист4" xfId="13397" xr:uid="{00000000-0005-0000-0000-00009F300000}"/>
    <cellStyle name="_Лист5" xfId="13398" xr:uid="{00000000-0005-0000-0000-0000A0300000}"/>
    <cellStyle name="_Лист6" xfId="13399" xr:uid="{00000000-0005-0000-0000-0000A1300000}"/>
    <cellStyle name="_Лист7" xfId="13400" xr:uid="{00000000-0005-0000-0000-0000A2300000}"/>
    <cellStyle name="_Логистическая схема поставок МТР на 2010г  КРУПНЫЕ проекты " xfId="13401" xr:uid="{00000000-0005-0000-0000-0000A3300000}"/>
    <cellStyle name="_ЛОТ_7 - КОРРОЗИЯ ЮГМ НЕФТЕГОРСК (НЕФТЕСБОР)_Вдовин" xfId="13402" xr:uid="{00000000-0005-0000-0000-0000A4300000}"/>
    <cellStyle name="_ЛОТ_7 - КОРРОЗИЯ ЮГМ НЕФТЕГОРСК (НЕФТЕСБОР)_Вдовин_ЛОТ-4 КОРРОЗИЯ И МОНИТОРИНГ ЮГМ ГРЕКОВКА" xfId="13403" xr:uid="{00000000-0005-0000-0000-0000A5300000}"/>
    <cellStyle name="_ЛОТ_7 - КОРРОЗИЯ ЮГМ НЕФТЕГОРСК (НЕФТЕСБОР)_Вдовин_Прил к договору СГМ новый" xfId="13404" xr:uid="{00000000-0005-0000-0000-0000A6300000}"/>
    <cellStyle name="_ЛОТ_7 - КОРРОЗИЯ ЮГМ НЕФТЕГОРСК (НЕФТЕСБОР)_Вдовин_Прил к договору_СГМ лот 99 июль_декабрь" xfId="13405" xr:uid="{00000000-0005-0000-0000-0000A7300000}"/>
    <cellStyle name="_ЛОТ_7 - КОРРОЗИЯ ЮГМ НЕФТЕГОРСК (НЕФТЕСБОР)_Вдовин_расход реагента" xfId="13406" xr:uid="{00000000-0005-0000-0000-0000A8300000}"/>
    <cellStyle name="_ЛОТ_7 - КОРРОЗИЯ ЮГМ НЕФТЕГОРСК (НЕФТЕСБОР)_Вдовин_Расчет" xfId="13407" xr:uid="{00000000-0005-0000-0000-0000A9300000}"/>
    <cellStyle name="_ЛОТ_7 - КОРРОЗИЯ ЮГМ НЕФТЕГОРСК (НЕФТЕСБОР)_Вдовин_Расчет по 4,5,6,7,8,9 лотам на 2010 год" xfId="13408" xr:uid="{00000000-0005-0000-0000-0000AA300000}"/>
    <cellStyle name="_ЛОТ_7 - КОРРОЗИЯ ЮГМ НЕФТЕГОРСК (НЕФТЕСБОР)_Вдовин_Расчет по 4,5,6,7,8,9 лотам на 2010 год_расход реагента" xfId="13409" xr:uid="{00000000-0005-0000-0000-0000AB300000}"/>
    <cellStyle name="_ЛОТ_7 - КОРРОЗИЯ ЮГМ НЕФТЕГОРСК (НЕФТЕСБОР)_Вдовин_Расчет по 4,5,6,7,8,9 лотам на 2010 год_Расчет" xfId="13410" xr:uid="{00000000-0005-0000-0000-0000AC300000}"/>
    <cellStyle name="_ЛОТ_7 - КОРРОЗИЯ ЮГМ НЕФТЕГОРСК (НЕФТЕСБОР)_Вдовин_Расчет по 4,5,6,7,8,9 лотам на 2010 год_УЭТ-16 АСПО соли вязкость СГМ (NEW)испр" xfId="13411" xr:uid="{00000000-0005-0000-0000-0000AD300000}"/>
    <cellStyle name="_ЛОТ_7 - КОРРОЗИЯ ЮГМ НЕФТЕГОРСК (НЕФТЕСБОР)_Вдовин_Расчет по 4,5,6,7,8,9 лотам на 2010 год_УЭТ-17 АСПО соли вязкость ЦГМ (NEW)испр" xfId="13412" xr:uid="{00000000-0005-0000-0000-0000AE300000}"/>
    <cellStyle name="_ЛОТ_7 - КОРРОЗИЯ ЮГМ НЕФТЕГОРСК (НЕФТЕСБОР)_Вдовин_Расчет по 4,5,6,7,8,9 лотам на 2010 год_УЭТ-18 АСПО соли вязкость ЮГМ (NEW)испр" xfId="13413" xr:uid="{00000000-0005-0000-0000-0000AF300000}"/>
    <cellStyle name="_ЛОТ_7 - КОРРОЗИЯ ЮГМ НЕФТЕГОРСК (НЕФТЕСБОР)_Вдовин_Расчет по 4,5,6,7,8,9 лотам на год" xfId="13414" xr:uid="{00000000-0005-0000-0000-0000B0300000}"/>
    <cellStyle name="_ЛОТ_7 - КОРРОЗИЯ ЮГМ НЕФТЕГОРСК (НЕФТЕСБОР)_Вдовин_Расчет по 4,5,6,7,8,9 лотам на год_расход реагента" xfId="13415" xr:uid="{00000000-0005-0000-0000-0000B1300000}"/>
    <cellStyle name="_ЛОТ_7 - КОРРОЗИЯ ЮГМ НЕФТЕГОРСК (НЕФТЕСБОР)_Вдовин_Расчет по 4,5,6,7,8,9 лотам на год_Расчет" xfId="13416" xr:uid="{00000000-0005-0000-0000-0000B2300000}"/>
    <cellStyle name="_ЛОТ_7 - КОРРОЗИЯ ЮГМ НЕФТЕГОРСК (НЕФТЕСБОР)_Вдовин_Расчет по 4,5,6,7,8,9 лотам на год_УЭТ-16 АСПО соли вязкость СГМ (NEW)испр" xfId="13417" xr:uid="{00000000-0005-0000-0000-0000B3300000}"/>
    <cellStyle name="_ЛОТ_7 - КОРРОЗИЯ ЮГМ НЕФТЕГОРСК (НЕФТЕСБОР)_Вдовин_Расчет по 4,5,6,7,8,9 лотам на год_УЭТ-17 АСПО соли вязкость ЦГМ (NEW)испр" xfId="13418" xr:uid="{00000000-0005-0000-0000-0000B4300000}"/>
    <cellStyle name="_ЛОТ_7 - КОРРОЗИЯ ЮГМ НЕФТЕГОРСК (НЕФТЕСБОР)_Вдовин_Расчет по 4,5,6,7,8,9 лотам на год_УЭТ-18 АСПО соли вязкость ЮГМ (NEW)испр" xfId="13419" xr:uid="{00000000-0005-0000-0000-0000B5300000}"/>
    <cellStyle name="_ЛОТ_7 - КОРРОЗИЯ ЮГМ НЕФТЕГОРСК (НЕФТЕСБОР)_Вдовин_УЭТ-16 АСПО соли вязкость СГМ (NEW)испр" xfId="13420" xr:uid="{00000000-0005-0000-0000-0000B6300000}"/>
    <cellStyle name="_ЛОТ_7 - КОРРОЗИЯ ЮГМ НЕФТЕГОРСК (НЕФТЕСБОР)_Вдовин_УЭТ-17 АСПО соли вязкость ЦГМ (NEW)испр" xfId="13421" xr:uid="{00000000-0005-0000-0000-0000B7300000}"/>
    <cellStyle name="_ЛОТ_7 - КОРРОЗИЯ ЮГМ НЕФТЕГОРСК (НЕФТЕСБОР)_Вдовин_УЭТ-18 АСПО соли вязкость ЮГМ (NEW)испр" xfId="13422" xr:uid="{00000000-0005-0000-0000-0000B8300000}"/>
    <cellStyle name="_ЛОТ-1 КОРРОЗИЯ И МОНИТОРИНГ СГМ" xfId="13423" xr:uid="{00000000-0005-0000-0000-0000B9300000}"/>
    <cellStyle name="_ЛОТ-1 КОРРОЗИЯ И МОНИТОРИНГ СГМ_расход реагента" xfId="13424" xr:uid="{00000000-0005-0000-0000-0000BA300000}"/>
    <cellStyle name="_ЛОТ-1 КОРРОЗИЯ И МОНИТОРИНГ СГМ_Расчет" xfId="13425" xr:uid="{00000000-0005-0000-0000-0000BB300000}"/>
    <cellStyle name="_ЛОТ-1 КОРРОЗИЯ И МОНИТОРИНГ СГМ_УЭТ-16 АСПО соли вязкость СГМ (NEW)испр" xfId="13426" xr:uid="{00000000-0005-0000-0000-0000BC300000}"/>
    <cellStyle name="_ЛОТ-1 КОРРОЗИЯ И МОНИТОРИНГ СГМ_УЭТ-17 АСПО соли вязкость ЦГМ (NEW)испр" xfId="13427" xr:uid="{00000000-0005-0000-0000-0000BD300000}"/>
    <cellStyle name="_ЛОТ-1 КОРРОЗИЯ И МОНИТОРИНГ СГМ_УЭТ-18 АСПО соли вязкость ЮГМ (NEW)испр" xfId="13428" xr:uid="{00000000-0005-0000-0000-0000BE300000}"/>
    <cellStyle name="_ЛОТ-2 КОРРОЗИЯ И МОНИТОРИНГ ЦГМ ОТРАДНЫЙ" xfId="13429" xr:uid="{00000000-0005-0000-0000-0000BF300000}"/>
    <cellStyle name="_ЛОТ-2 КОРРОЗИЯ И МОНИТОРИНГ ЦГМ ОТРАДНЫЙ_расход реагента" xfId="13430" xr:uid="{00000000-0005-0000-0000-0000C0300000}"/>
    <cellStyle name="_ЛОТ-2 КОРРОЗИЯ И МОНИТОРИНГ ЦГМ ОТРАДНЫЙ_Расчет" xfId="13431" xr:uid="{00000000-0005-0000-0000-0000C1300000}"/>
    <cellStyle name="_ЛОТ-2 КОРРОЗИЯ И МОНИТОРИНГ ЦГМ ОТРАДНЫЙ_УЭТ-18 АСПО соли вязкость ЮГМ (NEW)испр" xfId="13432" xr:uid="{00000000-0005-0000-0000-0000C2300000}"/>
    <cellStyle name="_ЛОТ-7 ГИДРОДИНАМИКА+АНАЛИЗ СГМ" xfId="13433" xr:uid="{00000000-0005-0000-0000-0000C3300000}"/>
    <cellStyle name="_ЛОТ-9 ГИДРОДИНАМИКА+АНАЛИЗ ЮГМ" xfId="13434" xr:uid="{00000000-0005-0000-0000-0000C4300000}"/>
    <cellStyle name="_ЛОТ№1 - АСПО" xfId="13435" xr:uid="{00000000-0005-0000-0000-0000C5300000}"/>
    <cellStyle name="_ЛОТ№3 - ВЯЗКОСТЬ" xfId="13436" xr:uid="{00000000-0005-0000-0000-0000C6300000}"/>
    <cellStyle name="_ЛОТ№4 - КОРРОЗИЯ СГМ" xfId="13437" xr:uid="{00000000-0005-0000-0000-0000C7300000}"/>
    <cellStyle name="_ЛОТ№4 - КОРРОЗИЯ СГМ_Вдовин" xfId="13438" xr:uid="{00000000-0005-0000-0000-0000C8300000}"/>
    <cellStyle name="_ЛОТ№4 - КОРРОЗИЯ СГМ_Вдовин_Коррозия - УДНГ-3 готов СГМ" xfId="13439" xr:uid="{00000000-0005-0000-0000-0000C9300000}"/>
    <cellStyle name="_ЛОТ№4 - КОРРОЗИЯ СГМ_Вдовин_ЛОТ-1 КОРРОЗИЯ И МОНИТОРИНГ СГМ" xfId="13440" xr:uid="{00000000-0005-0000-0000-0000CA300000}"/>
    <cellStyle name="_ЛОТ№4 - КОРРОЗИЯ СГМ_Вдовин_ЛОТ-1 КОРРОЗИЯ И МОНИТОРИНГ СГМ_расход реагента" xfId="13441" xr:uid="{00000000-0005-0000-0000-0000CB300000}"/>
    <cellStyle name="_ЛОТ№4 - КОРРОЗИЯ СГМ_Вдовин_ЛОТ-1 КОРРОЗИЯ И МОНИТОРИНГ СГМ_Расчет" xfId="13442" xr:uid="{00000000-0005-0000-0000-0000CC300000}"/>
    <cellStyle name="_ЛОТ№4 - КОРРОЗИЯ СГМ_Вдовин_ЛОТ-1 КОРРОЗИЯ И МОНИТОРИНГ СГМ_УЭТ-16 АСПО соли вязкость СГМ (NEW)испр" xfId="13443" xr:uid="{00000000-0005-0000-0000-0000CD300000}"/>
    <cellStyle name="_ЛОТ№4 - КОРРОЗИЯ СГМ_Вдовин_ЛОТ-1 КОРРОЗИЯ И МОНИТОРИНГ СГМ_УЭТ-17 АСПО соли вязкость ЦГМ (NEW)испр" xfId="13444" xr:uid="{00000000-0005-0000-0000-0000CE300000}"/>
    <cellStyle name="_ЛОТ№4 - КОРРОЗИЯ СГМ_Вдовин_ЛОТ-1 КОРРОЗИЯ И МОНИТОРИНГ СГМ_УЭТ-18 АСПО соли вязкость ЮГМ (NEW)испр" xfId="13445" xr:uid="{00000000-0005-0000-0000-0000CF300000}"/>
    <cellStyle name="_ЛОТ№4 - КОРРОЗИЯ СГМ_Вдовин_ЛОТ-2 КОРРОЗИЯ И МОНИТОРИНГ ЦГМ ОТРАДНЫЙ" xfId="13446" xr:uid="{00000000-0005-0000-0000-0000D0300000}"/>
    <cellStyle name="_ЛОТ№4 - КОРРОЗИЯ СГМ_Вдовин_ЛОТ-2 КОРРОЗИЯ И МОНИТОРИНГ ЦГМ ОТРАДНЫЙ_расход реагента" xfId="13447" xr:uid="{00000000-0005-0000-0000-0000D1300000}"/>
    <cellStyle name="_ЛОТ№4 - КОРРОЗИЯ СГМ_Вдовин_ЛОТ-2 КОРРОЗИЯ И МОНИТОРИНГ ЦГМ ОТРАДНЫЙ_Расчет" xfId="13448" xr:uid="{00000000-0005-0000-0000-0000D2300000}"/>
    <cellStyle name="_ЛОТ№4 - КОРРОЗИЯ СГМ_Вдовин_ЛОТ-2 КОРРОЗИЯ И МОНИТОРИНГ ЦГМ ОТРАДНЫЙ_УЭТ-18 АСПО соли вязкость ЮГМ (NEW)испр" xfId="13449" xr:uid="{00000000-0005-0000-0000-0000D3300000}"/>
    <cellStyle name="_ЛОТ№4 - КОРРОЗИЯ СГМ_Вдовин_ЛОТ-4 КОРРОЗИЯ И МОНИТОРИНГ ЮГМ ГРЕКОВКА" xfId="13450" xr:uid="{00000000-0005-0000-0000-0000D4300000}"/>
    <cellStyle name="_ЛОТ№4 - КОРРОЗИЯ СГМ_Вдовин_ЛОТ-7 ГИДРОДИНАМИКА+АНАЛИЗ СГМ" xfId="13451" xr:uid="{00000000-0005-0000-0000-0000D5300000}"/>
    <cellStyle name="_ЛОТ№4 - КОРРОЗИЯ СГМ_Вдовин_ЛОТ-9 ГИДРОДИНАМИКА+АНАЛИЗ ЮГМ" xfId="13452" xr:uid="{00000000-0005-0000-0000-0000D6300000}"/>
    <cellStyle name="_ЛОТ№4 - КОРРОЗИЯ СГМ_Вдовин_Прил к договору СГМ новый" xfId="13453" xr:uid="{00000000-0005-0000-0000-0000D7300000}"/>
    <cellStyle name="_ЛОТ№4 - КОРРОЗИЯ СГМ_Вдовин_Прил к договору_СГМ лот 99 июль_декабрь" xfId="13454" xr:uid="{00000000-0005-0000-0000-0000D8300000}"/>
    <cellStyle name="_ЛОТ№4 - КОРРОЗИЯ СГМ_Вдовин_расход реагента" xfId="13455" xr:uid="{00000000-0005-0000-0000-0000D9300000}"/>
    <cellStyle name="_ЛОТ№4 - КОРРОЗИЯ СГМ_Вдовин_Расчет" xfId="13456" xr:uid="{00000000-0005-0000-0000-0000DA300000}"/>
    <cellStyle name="_ЛОТ№4 - КОРРОЗИЯ СГМ_Вдовин_Расчет по 4,5,6,7,8,9 лотам на 2010 год" xfId="13457" xr:uid="{00000000-0005-0000-0000-0000DB300000}"/>
    <cellStyle name="_ЛОТ№4 - КОРРОЗИЯ СГМ_Вдовин_Расчет по 4,5,6,7,8,9 лотам на 2010 год_расход реагента" xfId="13458" xr:uid="{00000000-0005-0000-0000-0000DC300000}"/>
    <cellStyle name="_ЛОТ№4 - КОРРОЗИЯ СГМ_Вдовин_Расчет по 4,5,6,7,8,9 лотам на 2010 год_Расчет" xfId="13459" xr:uid="{00000000-0005-0000-0000-0000DD300000}"/>
    <cellStyle name="_ЛОТ№4 - КОРРОЗИЯ СГМ_Вдовин_Расчет по 4,5,6,7,8,9 лотам на 2010 год_УЭТ-16 АСПО соли вязкость СГМ (NEW)испр" xfId="13460" xr:uid="{00000000-0005-0000-0000-0000DE300000}"/>
    <cellStyle name="_ЛОТ№4 - КОРРОЗИЯ СГМ_Вдовин_Расчет по 4,5,6,7,8,9 лотам на 2010 год_УЭТ-17 АСПО соли вязкость ЦГМ (NEW)испр" xfId="13461" xr:uid="{00000000-0005-0000-0000-0000DF300000}"/>
    <cellStyle name="_ЛОТ№4 - КОРРОЗИЯ СГМ_Вдовин_Расчет по 4,5,6,7,8,9 лотам на 2010 год_УЭТ-18 АСПО соли вязкость ЮГМ (NEW)испр" xfId="13462" xr:uid="{00000000-0005-0000-0000-0000E0300000}"/>
    <cellStyle name="_ЛОТ№4 - КОРРОЗИЯ СГМ_Вдовин_Расчет по 4,5,6,7,8,9 лотам на год" xfId="13463" xr:uid="{00000000-0005-0000-0000-0000E1300000}"/>
    <cellStyle name="_ЛОТ№4 - КОРРОЗИЯ СГМ_Вдовин_Расчет по 4,5,6,7,8,9 лотам на год_расход реагента" xfId="13464" xr:uid="{00000000-0005-0000-0000-0000E2300000}"/>
    <cellStyle name="_ЛОТ№4 - КОРРОЗИЯ СГМ_Вдовин_Расчет по 4,5,6,7,8,9 лотам на год_Расчет" xfId="13465" xr:uid="{00000000-0005-0000-0000-0000E3300000}"/>
    <cellStyle name="_ЛОТ№4 - КОРРОЗИЯ СГМ_Вдовин_Расчет по 4,5,6,7,8,9 лотам на год_УЭТ-16 АСПО соли вязкость СГМ (NEW)испр" xfId="13466" xr:uid="{00000000-0005-0000-0000-0000E4300000}"/>
    <cellStyle name="_ЛОТ№4 - КОРРОЗИЯ СГМ_Вдовин_Расчет по 4,5,6,7,8,9 лотам на год_УЭТ-17 АСПО соли вязкость ЦГМ (NEW)испр" xfId="13467" xr:uid="{00000000-0005-0000-0000-0000E5300000}"/>
    <cellStyle name="_ЛОТ№4 - КОРРОЗИЯ СГМ_Вдовин_Расчет по 4,5,6,7,8,9 лотам на год_УЭТ-18 АСПО соли вязкость ЮГМ (NEW)испр" xfId="13468" xr:uid="{00000000-0005-0000-0000-0000E6300000}"/>
    <cellStyle name="_ЛОТ№4 - КОРРОЗИЯ СГМ_Вдовин_УЭТ-16 АСПО соли вязкость СГМ (NEW)испр" xfId="13469" xr:uid="{00000000-0005-0000-0000-0000E7300000}"/>
    <cellStyle name="_ЛОТ№4 - КОРРОЗИЯ СГМ_Вдовин_УЭТ-17 АСПО соли вязкость ЦГМ (NEW)испр" xfId="13470" xr:uid="{00000000-0005-0000-0000-0000E8300000}"/>
    <cellStyle name="_ЛОТ№4 - КОРРОЗИЯ СГМ_Вдовин_УЭТ-18 АСПО соли вязкость ЮГМ (NEW)испр" xfId="13471" xr:uid="{00000000-0005-0000-0000-0000E9300000}"/>
    <cellStyle name="_ЛОТ№5 - КОРРОЗИЯ ЦГМ (НЕФТЕСБОР)" xfId="13472" xr:uid="{00000000-0005-0000-0000-0000EA300000}"/>
    <cellStyle name="_ЛОТ№6 - КОРРОЗИЯ ЦГМ (ННП И ВВ)" xfId="13473" xr:uid="{00000000-0005-0000-0000-0000EB300000}"/>
    <cellStyle name="_ЛОТ№7 - КОРРОЗИЯ ЮГМ НЕФТЕГОРСК (НЕФТЕСБОР)" xfId="13474" xr:uid="{00000000-0005-0000-0000-0000EC300000}"/>
    <cellStyle name="_ЛОТ№8 - КОРРОЗИЯ ЮГМ НЕФТЕГОРСК (ННП И ВВ)" xfId="13475" xr:uid="{00000000-0005-0000-0000-0000ED300000}"/>
    <cellStyle name="_ЛОТ№9 - КОРРОЗИЯ ЮГМ ГОРБАТОВКА" xfId="13476" xr:uid="{00000000-0005-0000-0000-0000EE300000}"/>
    <cellStyle name="_Лоты ООО  РН-СНГ" xfId="13477" xr:uid="{00000000-0005-0000-0000-0000EF300000}"/>
    <cellStyle name="_Людские ресурсы" xfId="13478" xr:uid="{00000000-0005-0000-0000-0000F0300000}"/>
    <cellStyle name="_Љ ав  дЁ­ ­б®ўле Ї®Є § вҐ«Ґ©" xfId="13479" xr:uid="{00000000-0005-0000-0000-0000F1300000}"/>
    <cellStyle name="_Љ ав  дЁ­ ­б®ўле Ї®Є § вҐ«Ґ© 2" xfId="13480" xr:uid="{00000000-0005-0000-0000-0000F2300000}"/>
    <cellStyle name="_Љ ав  дЁ­ ­б®ўле Ї®Є § вҐ«Ґ©_Свод ОС и НЗС-adj-Ex2003-5" xfId="13481" xr:uid="{00000000-0005-0000-0000-0000F3300000}"/>
    <cellStyle name="_май от 14.04.09" xfId="13482" xr:uid="{00000000-0005-0000-0000-0000F4300000}"/>
    <cellStyle name="_май от 14.04.09 2" xfId="13483" xr:uid="{00000000-0005-0000-0000-0000F5300000}"/>
    <cellStyle name="_май от 14.04.09 2 2" xfId="13484" xr:uid="{00000000-0005-0000-0000-0000F6300000}"/>
    <cellStyle name="_май от 14.04.09 3" xfId="13485" xr:uid="{00000000-0005-0000-0000-0000F7300000}"/>
    <cellStyle name="_май от 14.04.09 3 2" xfId="13486" xr:uid="{00000000-0005-0000-0000-0000F8300000}"/>
    <cellStyle name="_май от 14.04.09 4" xfId="13487" xr:uid="{00000000-0005-0000-0000-0000F9300000}"/>
    <cellStyle name="_май от 14.04.09 4 2" xfId="13488" xr:uid="{00000000-0005-0000-0000-0000FA300000}"/>
    <cellStyle name="_май от 14.04.09 5" xfId="13489" xr:uid="{00000000-0005-0000-0000-0000FB300000}"/>
    <cellStyle name="_май от 14.04.09_02 Универсальная форма НГДУ Ишимбайнефть" xfId="13490" xr:uid="{00000000-0005-0000-0000-0000FC300000}"/>
    <cellStyle name="_май от 14.04.09_02 Универсальная форма НГДУ Ишимбайнефть 2" xfId="13491" xr:uid="{00000000-0005-0000-0000-0000FD300000}"/>
    <cellStyle name="_май от 14.04.09_03 факт нефтедобыча расшифровка за март" xfId="13492" xr:uid="{00000000-0005-0000-0000-0000FE300000}"/>
    <cellStyle name="_май от 14.04.09_03-01 Факторный анализ отгрузка нефти НГДУ ИН" xfId="13493" xr:uid="{00000000-0005-0000-0000-0000FF300000}"/>
    <cellStyle name="_май от 14.04.09_03-01 Факторный анализ отгрузка нефти НГДУ ИН 2" xfId="13494" xr:uid="{00000000-0005-0000-0000-000000310000}"/>
    <cellStyle name="_май от 14.04.09_16-06-2010 Расш. прочей пр.,вспом. материалов за май НГДУ Уфанефть" xfId="13495" xr:uid="{00000000-0005-0000-0000-000001310000}"/>
    <cellStyle name="_май от 14.04.09_16-06-2010 Расш. прочей пр.,вспом. материалов за май НГДУ Уфанефть 2" xfId="13496" xr:uid="{00000000-0005-0000-0000-000002310000}"/>
    <cellStyle name="_май от 14.04.09_2004-04 НГДУ ТН Расшифровки к смете" xfId="13497" xr:uid="{00000000-0005-0000-0000-000003310000}"/>
    <cellStyle name="_май от 14.04.09_2004-04 НГДУ ТН Расшифровки к смете 2" xfId="13498" xr:uid="{00000000-0005-0000-0000-000004310000}"/>
    <cellStyle name="_май от 14.04.09_2010-03-01 Свод ОАО +ООО  - отправлено в АНК" xfId="13499" xr:uid="{00000000-0005-0000-0000-000005310000}"/>
    <cellStyle name="_май от 14.04.09_2010-03-18 ПЛАН  по попутному газу с арендой 2010" xfId="13500" xr:uid="{00000000-0005-0000-0000-000006310000}"/>
    <cellStyle name="_май от 14.04.09_2010-03-18 ПЛАН  по попутному газу с арендой 2010 2" xfId="13501" xr:uid="{00000000-0005-0000-0000-000007310000}"/>
    <cellStyle name="_май от 14.04.09_2010-03-18 ПЛАН  по природному газу с арендой 2010 г." xfId="13502" xr:uid="{00000000-0005-0000-0000-000008310000}"/>
    <cellStyle name="_май от 14.04.09_2010-03-18 ПЛАН  по природному газу с арендой 2010 г. 2" xfId="13503" xr:uid="{00000000-0005-0000-0000-000009310000}"/>
    <cellStyle name="_май от 14.04.09_2010-03-30 Свод  Факт  ООО Б-Д  февраль  по НГДУ" xfId="13504" xr:uid="{00000000-0005-0000-0000-00000A310000}"/>
    <cellStyle name="_май от 14.04.09_2010-04-02 Стоимость услуг ООО БН-Д 2010" xfId="13505" xr:uid="{00000000-0005-0000-0000-00000B310000}"/>
    <cellStyle name="_май от 14.04.09_2010-04-02 Стоимость услуг ООО БН-Д 2010 2" xfId="13506" xr:uid="{00000000-0005-0000-0000-00000C310000}"/>
    <cellStyle name="_май от 14.04.09_2010-04-14 Факт за март 2010г." xfId="13507" xr:uid="{00000000-0005-0000-0000-00000D310000}"/>
    <cellStyle name="_май от 14.04.09_2010-04-14 Факт за март 2010г. 2" xfId="13508" xr:uid="{00000000-0005-0000-0000-00000E310000}"/>
    <cellStyle name="_май от 14.04.09_2010-04-28 Вспомогат материалы (за март и с начала года) НГДУ ЧН" xfId="13509" xr:uid="{00000000-0005-0000-0000-00000F310000}"/>
    <cellStyle name="_май от 14.04.09_2010-04-28 Вспомогат материалы (за март и с начала года) НГДУ ЧН (2)" xfId="13510" xr:uid="{00000000-0005-0000-0000-000010310000}"/>
    <cellStyle name="_май от 14.04.09_2010-05-14 Расшифровка всп материалов за апрель НГДУ ИН" xfId="13511" xr:uid="{00000000-0005-0000-0000-000011310000}"/>
    <cellStyle name="_май от 14.04.09_2010-05-14 Расшифровка всп материалов за апрель НГДУ ИН 2" xfId="13512" xr:uid="{00000000-0005-0000-0000-000012310000}"/>
    <cellStyle name="_май от 14.04.09_2010-05-17 Расшифровки к смете ТГПП (за апрель и с начала года)" xfId="13513" xr:uid="{00000000-0005-0000-0000-000013310000}"/>
    <cellStyle name="_май от 14.04.09_2010-05-17 Расшифровки к смете ТГПП (за апрель и с начала года) 2" xfId="13514" xr:uid="{00000000-0005-0000-0000-000014310000}"/>
    <cellStyle name="_май от 14.04.09_2010-05-20 КхН Вспомогательные материалы за апрель" xfId="13515" xr:uid="{00000000-0005-0000-0000-000015310000}"/>
    <cellStyle name="_май от 14.04.09_2010-05-20 КхН Вспомогательные материалы за апрель 2" xfId="13516" xr:uid="{00000000-0005-0000-0000-000016310000}"/>
    <cellStyle name="_май от 14.04.09_2010-05-20 Свод по ВМ за апрель" xfId="13517" xr:uid="{00000000-0005-0000-0000-000017310000}"/>
    <cellStyle name="_май от 14.04.09_2010-06-14 Расшифровка всп материалов за май НГДУ ИН" xfId="13518" xr:uid="{00000000-0005-0000-0000-000018310000}"/>
    <cellStyle name="_май от 14.04.09_2010-06-14 Расшифровка всп материалов за май НГДУ ИН 2" xfId="13519" xr:uid="{00000000-0005-0000-0000-000019310000}"/>
    <cellStyle name="_май от 14.04.09_2010-06-16 НГДУ ТН Расшифровки к смете" xfId="13520" xr:uid="{00000000-0005-0000-0000-00001A310000}"/>
    <cellStyle name="_май от 14.04.09_2010-06-16 НГДУ ТН Расшифровки к смете 2" xfId="13521" xr:uid="{00000000-0005-0000-0000-00001B310000}"/>
    <cellStyle name="_май от 14.04.09_2010-06-17 Прочая продукция НГДУ ЧН в мае 2010" xfId="13522" xr:uid="{00000000-0005-0000-0000-00001C310000}"/>
    <cellStyle name="_май от 14.04.09_2010-06-17 Прочая продукция НГДУ ЧН в мае 2010 2" xfId="13523" xr:uid="{00000000-0005-0000-0000-00001D310000}"/>
    <cellStyle name="_май от 14.04.09_2010-06-17 Свод по ВМ без формул" xfId="13524" xr:uid="{00000000-0005-0000-0000-00001E310000}"/>
    <cellStyle name="_май от 14.04.09_2010-07-09 БП на нефть" xfId="13525" xr:uid="{00000000-0005-0000-0000-00001F310000}"/>
    <cellStyle name="_май от 14.04.09_2010-07-14 Расш. прочей пр.,вспом. материалов НГДУ Уфанефть за июнь 2010 года" xfId="13526" xr:uid="{00000000-0005-0000-0000-000020310000}"/>
    <cellStyle name="_май от 14.04.09_2010-07-14 Расшифровка всп материалов за июнь НГДУ ИН" xfId="13527" xr:uid="{00000000-0005-0000-0000-000021310000}"/>
    <cellStyle name="_май от 14.04.09_2010-07-15 НГДУ ТН Расшифровки к смете (июнь)" xfId="13528" xr:uid="{00000000-0005-0000-0000-000022310000}"/>
    <cellStyle name="_май от 14.04.09_2010-08-27 Свод по ВМ на сентябрь" xfId="13529" xr:uid="{00000000-0005-0000-0000-000023310000}"/>
    <cellStyle name="_май от 14.04.09_2010-09-24 Бюджеты отделов НГДУ ЧН в 2010 году С УЧЕТОМ ОУЭН" xfId="13530" xr:uid="{00000000-0005-0000-0000-000024310000}"/>
    <cellStyle name="_май от 14.04.09_2010г. -Бизнес-план в новых условиях ТН (универасальная форма)" xfId="13531" xr:uid="{00000000-0005-0000-0000-000025310000}"/>
    <cellStyle name="_май от 14.04.09_24 02 2010 Смета по Уфанефть с расшифровками" xfId="13532" xr:uid="{00000000-0005-0000-0000-000026310000}"/>
    <cellStyle name="_май от 14.04.09_БП на нефть" xfId="13533" xr:uid="{00000000-0005-0000-0000-000027310000}"/>
    <cellStyle name="_май от 14.04.09_Вспомогат материалы (за апрельГДУ)" xfId="13534" xr:uid="{00000000-0005-0000-0000-000028310000}"/>
    <cellStyle name="_май от 14.04.09_Вспомогат материалы (за апрельГДУ) 2" xfId="13535" xr:uid="{00000000-0005-0000-0000-000029310000}"/>
    <cellStyle name="_май от 14.04.09_Вспомогат материалы (за июньГДУ)" xfId="13536" xr:uid="{00000000-0005-0000-0000-00002A310000}"/>
    <cellStyle name="_май от 14.04.09_Вспомогат материалы (за май ГДУ)" xfId="13537" xr:uid="{00000000-0005-0000-0000-00002B310000}"/>
    <cellStyle name="_май от 14.04.09_Вспомогат материалы (за май ГДУ) 2" xfId="13538" xr:uid="{00000000-0005-0000-0000-00002C310000}"/>
    <cellStyle name="_май от 14.04.09_Дополнительные расшифровки к заявке" xfId="13539" xr:uid="{00000000-0005-0000-0000-00002D310000}"/>
    <cellStyle name="_май от 14.04.09_Дополнительные расшифровки к заявке 2" xfId="13540" xr:uid="{00000000-0005-0000-0000-00002E310000}"/>
    <cellStyle name="_май от 14.04.09_информация для прейскуранта на техн. воду" xfId="13541" xr:uid="{00000000-0005-0000-0000-00002F310000}"/>
    <cellStyle name="_май от 14.04.09_Натур  показат " xfId="13542" xr:uid="{00000000-0005-0000-0000-000030310000}"/>
    <cellStyle name="_май от 14.04.09_НГДУ УН Расш. прочей пр.,вспом. материалов за апрель, 4 месяца  2010 года" xfId="13543" xr:uid="{00000000-0005-0000-0000-000031310000}"/>
    <cellStyle name="_май от 14.04.09_НГДУ УН Расш. прочей пр.,вспом. материалов за апрель, 4 месяца  2010 года 2" xfId="13544" xr:uid="{00000000-0005-0000-0000-000032310000}"/>
    <cellStyle name="_май от 14.04.09_Нефтедобыча Туймазанефть-факт февраль 2010 год" xfId="13545" xr:uid="{00000000-0005-0000-0000-000033310000}"/>
    <cellStyle name="_май от 14.04.09_НШУ заявка авг и факт июнь" xfId="13546" xr:uid="{00000000-0005-0000-0000-000034310000}"/>
    <cellStyle name="_май от 14.04.09_НШУ Заявка июнь 2010" xfId="13547" xr:uid="{00000000-0005-0000-0000-000035310000}"/>
    <cellStyle name="_май от 14.04.09_НШУ Заявка май 2010" xfId="13548" xr:uid="{00000000-0005-0000-0000-000036310000}"/>
    <cellStyle name="_май от 14.04.09_Подготовка нефти 2011 для ООО Башминерал" xfId="13549" xr:uid="{00000000-0005-0000-0000-000037310000}"/>
    <cellStyle name="_май от 14.04.09_Пофакторный анализ по НГДУ за март" xfId="13550" xr:uid="{00000000-0005-0000-0000-000038310000}"/>
    <cellStyle name="_май от 14.04.09_Пофакторный анализ по НГДУ за март (2)" xfId="13551" xr:uid="{00000000-0005-0000-0000-000039310000}"/>
    <cellStyle name="_май от 14.04.09_Пофакторный анализ по НГДУ ТН" xfId="13552" xr:uid="{00000000-0005-0000-0000-00003A310000}"/>
    <cellStyle name="_май от 14.04.09_прочая продукция_" xfId="13553" xr:uid="{00000000-0005-0000-0000-00003B310000}"/>
    <cellStyle name="_май от 14.04.09_прочая продукция_ 2" xfId="13554" xr:uid="{00000000-0005-0000-0000-00003C310000}"/>
    <cellStyle name="_май от 14.04.09_расшифровки к фактической смете за апрель НГДУ КХН" xfId="13555" xr:uid="{00000000-0005-0000-0000-00003D310000}"/>
    <cellStyle name="_май от 14.04.09_расшифровки к фактической смете за апрель НГДУ КХН 2" xfId="13556" xr:uid="{00000000-0005-0000-0000-00003E310000}"/>
    <cellStyle name="_май от 14.04.09_расшифровки к фактической смете за июнь НГДУ КХН 14.07.2010" xfId="13557" xr:uid="{00000000-0005-0000-0000-00003F310000}"/>
    <cellStyle name="_май от 14.04.09_расшифровки к фактической смете за май НГДУ КХН" xfId="13558" xr:uid="{00000000-0005-0000-0000-000040310000}"/>
    <cellStyle name="_май от 14.04.09_расшифровки к фактической смете за май НГДУ КХН 2" xfId="13559" xr:uid="{00000000-0005-0000-0000-000041310000}"/>
    <cellStyle name="_май от 14.04.09_свод" xfId="13560" xr:uid="{00000000-0005-0000-0000-000042310000}"/>
    <cellStyle name="_май от 14.04.09_свод 2" xfId="13561" xr:uid="{00000000-0005-0000-0000-000043310000}"/>
    <cellStyle name="_май от 14.04.09_Себестоимость НГДУ ЧН в 2010 годe по форме от 25_03_10" xfId="13562" xr:uid="{00000000-0005-0000-0000-000044310000}"/>
    <cellStyle name="_май от 14.04.09_Смета  ОАО АНК Башнефть с услугами ООО БНД за месяц 2010 ИН" xfId="13563" xr:uid="{00000000-0005-0000-0000-000045310000}"/>
    <cellStyle name="_май от 14.04.09_Смета  ОАО АНК Башнефть с услугами ООО БНД за месяц 2010 ИН (2)" xfId="13564" xr:uid="{00000000-0005-0000-0000-000046310000}"/>
    <cellStyle name="_май от 14.04.09_Смета НГДУ ЧН на АНК и ООО" xfId="13565" xr:uid="{00000000-0005-0000-0000-000047310000}"/>
    <cellStyle name="_май от 14.04.09_Стоимость услуг ООО БН-Д 2010  (Утверждено АНК)" xfId="13566" xr:uid="{00000000-0005-0000-0000-000048310000}"/>
    <cellStyle name="_май от 14.04.09_Стоимость услуг ООО БН-Д 2010  (Утверждено АНК) 2" xfId="13567" xr:uid="{00000000-0005-0000-0000-000049310000}"/>
    <cellStyle name="_май от 14.04.09_УН" xfId="13568" xr:uid="{00000000-0005-0000-0000-00004A310000}"/>
    <cellStyle name="_май от 14.04.09_Универсальная форма для заполнения" xfId="13569" xr:uid="{00000000-0005-0000-0000-00004B310000}"/>
    <cellStyle name="_май от 14.04.09_Универсальная форма для заполнения 2" xfId="13570" xr:uid="{00000000-0005-0000-0000-00004C310000}"/>
    <cellStyle name="_май от 14.04.09_Универсальная форма для заполнения НГДУ КХН март факт 14 04 10" xfId="13571" xr:uid="{00000000-0005-0000-0000-00004D310000}"/>
    <cellStyle name="_май от 14.04.09_Универсальная форма для заполнения НГДУ КХН март факт 14 04 10 2" xfId="13572" xr:uid="{00000000-0005-0000-0000-00004E310000}"/>
    <cellStyle name="_май от 14.04.09_Факт  ШГПП март" xfId="13573" xr:uid="{00000000-0005-0000-0000-00004F310000}"/>
    <cellStyle name="_май от 14.04.09_Факторный анализ НГДУ ТН март" xfId="13574" xr:uid="{00000000-0005-0000-0000-000050310000}"/>
    <cellStyle name="_май от 14.04.09_Факторный анализ НГДУ ТН март 2" xfId="13575" xr:uid="{00000000-0005-0000-0000-000051310000}"/>
    <cellStyle name="_Майский регион.Сут. рапорт нач. смены -10.04." xfId="13576" xr:uid="{00000000-0005-0000-0000-000052310000}"/>
    <cellStyle name="_Майский регион.Сут. рапорт нач. смены -10.04._Новая форма расчёта добычи" xfId="13577" xr:uid="{00000000-0005-0000-0000-000053310000}"/>
    <cellStyle name="_Майский регион.Сут. рапорт нач. смены -10.04._Новая форма расчёта добычи 2" xfId="13578" xr:uid="{00000000-0005-0000-0000-000054310000}"/>
    <cellStyle name="_Майский регион.Сут. рапорт нач. смены -10.04._Новая форма расчёта добычи 3" xfId="13579" xr:uid="{00000000-0005-0000-0000-000055310000}"/>
    <cellStyle name="_Майский регион.Сут. рапорт нач. смены -10.04._ПР декабрь" xfId="13580" xr:uid="{00000000-0005-0000-0000-000056310000}"/>
    <cellStyle name="_Майский регион.Сут. рапорт нач. смены -10.04._ПР декабрь 2" xfId="13581" xr:uid="{00000000-0005-0000-0000-000057310000}"/>
    <cellStyle name="_Майский регион.Сут. рапорт нач. смены -10.04._ПР декабрь 3" xfId="13582" xr:uid="{00000000-0005-0000-0000-000058310000}"/>
    <cellStyle name="_Макет б п (полный) ПНГ_от 20.12.05" xfId="13583" xr:uid="{00000000-0005-0000-0000-000059310000}"/>
    <cellStyle name="_Макет б п (полный) ПНГ_от 20.12.05 2" xfId="13584" xr:uid="{00000000-0005-0000-0000-00005A310000}"/>
    <cellStyle name="_Макет б п (полный) ПНГ_от 20.12.05_Копия СВОД ТН ВНК ЦП 2011-2015 г.г._Рагулина (корректировка от 3.0912.10)" xfId="13585" xr:uid="{00000000-0005-0000-0000-00005B310000}"/>
    <cellStyle name="_Макет б п (полный) ПНГ_от 20.12.05_Копия СВОД ТН ВНК ЦП 2011-2015 г.г._Рагулина (корректировка от 3.0912.10)_Роснефть3_red" xfId="13586" xr:uid="{00000000-0005-0000-0000-00005C310000}"/>
    <cellStyle name="_Макет б п (полный) ПНГ_от 20.12.05_КР труб 2014" xfId="13587" xr:uid="{00000000-0005-0000-0000-00005D310000}"/>
    <cellStyle name="_Макет б п (полный) ПНГ_от 20.12.05_Макет Бизнес-плана Трубопроводы 2011 - 2015 от 15.11.10" xfId="13588" xr:uid="{00000000-0005-0000-0000-00005E310000}"/>
    <cellStyle name="_Макет б п (полный) ПНГ_от 20.12.05_Макет НГД 2010-2014" xfId="13589" xr:uid="{00000000-0005-0000-0000-00005F310000}"/>
    <cellStyle name="_Макет б п (полный) ПНГ_от 20.12.05_Макет НГД 2010-2014_Роснефть3_red" xfId="13590" xr:uid="{00000000-0005-0000-0000-000060310000}"/>
    <cellStyle name="_Макет б п (полный) ПНГ_от 20.12.05_Приложение №2 форма 4.4 Макет НГД 2013-2017" xfId="13591" xr:uid="{00000000-0005-0000-0000-000061310000}"/>
    <cellStyle name="_Макет б п (полный) ПНГ_от 20.12.05_Приложение диагностика" xfId="13592" xr:uid="{00000000-0005-0000-0000-000062310000}"/>
    <cellStyle name="_Макет б п (полный) ПНГ_от 20.12.05_Приложение диагностика (2)" xfId="13593" xr:uid="{00000000-0005-0000-0000-000063310000}"/>
    <cellStyle name="_Макет б п (полный) ПНГ_от 20.12.05_Роснефть3_red" xfId="13594" xr:uid="{00000000-0005-0000-0000-000064310000}"/>
    <cellStyle name="_Макет б п (полный) ПНГ_от 20.12.05_СВОД ТН ВНК ЦП 2011-2015 г.г._Рагулина (корректировка от 28.09.10)" xfId="13595" xr:uid="{00000000-0005-0000-0000-000065310000}"/>
    <cellStyle name="_Макет б п (полный) ПНГ_от 20.12.05_СВОД ТН ВНК ЦП 2011-2015 г.г._Рагулина (корректировка от 28.09.10)_Роснефть3_red" xfId="13596" xr:uid="{00000000-0005-0000-0000-000066310000}"/>
    <cellStyle name="_Макет б п (полный) ПНГ_от 20.12.05_СтНГ" xfId="13597" xr:uid="{00000000-0005-0000-0000-000067310000}"/>
    <cellStyle name="_Макет б п для добычи_от 20.12.05" xfId="13598" xr:uid="{00000000-0005-0000-0000-000068310000}"/>
    <cellStyle name="_Макет б п для добычи_от 20.12.05 2" xfId="13599" xr:uid="{00000000-0005-0000-0000-000069310000}"/>
    <cellStyle name="_Макет б п для добычи_от 20.12.05_Копия СВОД ТН ВНК ЦП 2011-2015 г.г._Рагулина (корректировка от 3.0912.10)" xfId="13600" xr:uid="{00000000-0005-0000-0000-00006A310000}"/>
    <cellStyle name="_Макет б п для добычи_от 20.12.05_Копия СВОД ТН ВНК ЦП 2011-2015 г.г._Рагулина (корректировка от 3.0912.10)_Роснефть3_red" xfId="13601" xr:uid="{00000000-0005-0000-0000-00006B310000}"/>
    <cellStyle name="_Макет б п для добычи_от 20.12.05_КР труб 2014" xfId="13602" xr:uid="{00000000-0005-0000-0000-00006C310000}"/>
    <cellStyle name="_Макет б п для добычи_от 20.12.05_Макет Бизнес-плана Трубопроводы 2011 - 2015 от 15.11.10" xfId="13603" xr:uid="{00000000-0005-0000-0000-00006D310000}"/>
    <cellStyle name="_Макет б п для добычи_от 20.12.05_Макет НГД 2010-2014" xfId="13604" xr:uid="{00000000-0005-0000-0000-00006E310000}"/>
    <cellStyle name="_Макет б п для добычи_от 20.12.05_Макет НГД 2010-2014_Роснефть3_red" xfId="13605" xr:uid="{00000000-0005-0000-0000-00006F310000}"/>
    <cellStyle name="_Макет б п для добычи_от 20.12.05_Приложение №2 форма 4.4 Макет НГД 2013-2017" xfId="13606" xr:uid="{00000000-0005-0000-0000-000070310000}"/>
    <cellStyle name="_Макет б п для добычи_от 20.12.05_Приложение диагностика" xfId="13607" xr:uid="{00000000-0005-0000-0000-000071310000}"/>
    <cellStyle name="_Макет б п для добычи_от 20.12.05_Приложение диагностика (2)" xfId="13608" xr:uid="{00000000-0005-0000-0000-000072310000}"/>
    <cellStyle name="_Макет б п для добычи_от 20.12.05_Роснефть3_red" xfId="13609" xr:uid="{00000000-0005-0000-0000-000073310000}"/>
    <cellStyle name="_Макет б п для добычи_от 20.12.05_СВОД ТН ВНК ЦП 2011-2015 г.г._Рагулина (корректировка от 28.09.10)" xfId="13610" xr:uid="{00000000-0005-0000-0000-000074310000}"/>
    <cellStyle name="_Макет б п для добычи_от 20.12.05_СВОД ТН ВНК ЦП 2011-2015 г.г._Рагулина (корректировка от 28.09.10)_Роснефть3_red" xfId="13611" xr:uid="{00000000-0005-0000-0000-000075310000}"/>
    <cellStyle name="_Макет б п для добычи_от 20.12.05_СтНГ" xfId="13612" xr:uid="{00000000-0005-0000-0000-000076310000}"/>
    <cellStyle name="_МАКЕТ БП" xfId="13613" xr:uid="{00000000-0005-0000-0000-000077310000}"/>
    <cellStyle name="_МАКЕТ БП 2" xfId="13614" xr:uid="{00000000-0005-0000-0000-000078310000}"/>
    <cellStyle name="_МАКЕТ БП 3" xfId="13615" xr:uid="{00000000-0005-0000-0000-000079310000}"/>
    <cellStyle name="_Макет БП Трубопроводы (ОАО ТН ВНК)" xfId="13616" xr:uid="{00000000-0005-0000-0000-00007A310000}"/>
    <cellStyle name="_МАКЕТ БП_4.4. СтНГ 2013 - 2017 г. г." xfId="13617" xr:uid="{00000000-0005-0000-0000-00007B310000}"/>
    <cellStyle name="_МАКЕТ БП_БП 2013 - 2017 г. г. СтНГ" xfId="13618" xr:uid="{00000000-0005-0000-0000-00007C310000}"/>
    <cellStyle name="_МАКЕТ БП_БП 2013 - 2017 г. г.Удмуртнефть" xfId="13619" xr:uid="{00000000-0005-0000-0000-00007D310000}"/>
    <cellStyle name="_МАКЕТ БП_Макет НГД 2013 - 2017 г. г." xfId="13620" xr:uid="{00000000-0005-0000-0000-00007E310000}"/>
    <cellStyle name="_МАКЕТ БП_Макет НГД 2013-2017" xfId="13621" xr:uid="{00000000-0005-0000-0000-00007F310000}"/>
    <cellStyle name="_МАКЕТ БП_Макет НГД 2013-2020_10.04.2013" xfId="13622" xr:uid="{00000000-0005-0000-0000-000080310000}"/>
    <cellStyle name="_МАКЕТ БП_Роснефть3_red" xfId="13623" xr:uid="{00000000-0005-0000-0000-000081310000}"/>
    <cellStyle name="_МАКЕТ книги б п для добычи" xfId="13624" xr:uid="{00000000-0005-0000-0000-000082310000}"/>
    <cellStyle name="_МАКЕТ книги б п для добычи 10" xfId="13625" xr:uid="{00000000-0005-0000-0000-000083310000}"/>
    <cellStyle name="_МАКЕТ книги б п для добычи 2" xfId="13626" xr:uid="{00000000-0005-0000-0000-000084310000}"/>
    <cellStyle name="_МАКЕТ книги б п для добычи 2008-2011 (3)" xfId="13627" xr:uid="{00000000-0005-0000-0000-000085310000}"/>
    <cellStyle name="_МАКЕТ книги б п для добычи 2008-2011 (3) 2" xfId="13628" xr:uid="{00000000-0005-0000-0000-000086310000}"/>
    <cellStyle name="_МАКЕТ книги б п для добычи 2008-2011 (3) 3" xfId="13629" xr:uid="{00000000-0005-0000-0000-000087310000}"/>
    <cellStyle name="_МАКЕТ книги б п для добычи 2008-2011 (3)_4.4. СтНГ 2013 - 2017 г. г." xfId="13630" xr:uid="{00000000-0005-0000-0000-000088310000}"/>
    <cellStyle name="_МАКЕТ книги б п для добычи 2008-2011 (3)_БП 2013 - 2017 г. г. СтНГ" xfId="13631" xr:uid="{00000000-0005-0000-0000-000089310000}"/>
    <cellStyle name="_МАКЕТ книги б п для добычи 2008-2011 (3)_БП 2013 - 2017 г. г.Удмуртнефть" xfId="13632" xr:uid="{00000000-0005-0000-0000-00008A310000}"/>
    <cellStyle name="_МАКЕТ книги б п для добычи 2008-2011 (3)_Макет НГД 2013 - 2017 г. г." xfId="13633" xr:uid="{00000000-0005-0000-0000-00008B310000}"/>
    <cellStyle name="_МАКЕТ книги б п для добычи 2008-2011 (3)_Макет НГД 2013-2017" xfId="13634" xr:uid="{00000000-0005-0000-0000-00008C310000}"/>
    <cellStyle name="_МАКЕТ книги б п для добычи 2008-2011 (3)_Макет НГД 2013-2020_10.04.2013" xfId="13635" xr:uid="{00000000-0005-0000-0000-00008D310000}"/>
    <cellStyle name="_МАКЕТ книги б п для добычи 2008-2011 (3)_Роснефть3_red" xfId="13636" xr:uid="{00000000-0005-0000-0000-00008E310000}"/>
    <cellStyle name="_МАКЕТ книги б п для добычи 3" xfId="13637" xr:uid="{00000000-0005-0000-0000-00008F310000}"/>
    <cellStyle name="_МАКЕТ книги б п для добычи 4" xfId="13638" xr:uid="{00000000-0005-0000-0000-000090310000}"/>
    <cellStyle name="_МАКЕТ книги б п для добычи 5" xfId="13639" xr:uid="{00000000-0005-0000-0000-000091310000}"/>
    <cellStyle name="_МАКЕТ книги б п для добычи 6" xfId="13640" xr:uid="{00000000-0005-0000-0000-000092310000}"/>
    <cellStyle name="_МАКЕТ книги б п для добычи 7" xfId="13641" xr:uid="{00000000-0005-0000-0000-000093310000}"/>
    <cellStyle name="_МАКЕТ книги б п для добычи 8" xfId="13642" xr:uid="{00000000-0005-0000-0000-000094310000}"/>
    <cellStyle name="_МАКЕТ книги б п для добычи 9" xfId="13643" xr:uid="{00000000-0005-0000-0000-000095310000}"/>
    <cellStyle name="_МАКЕТ книги б п для добычи окончательный" xfId="13644" xr:uid="{00000000-0005-0000-0000-000096310000}"/>
    <cellStyle name="_МАКЕТ книги б п для добычи окончательный 2" xfId="13645" xr:uid="{00000000-0005-0000-0000-000097310000}"/>
    <cellStyle name="_МАКЕТ книги б п для добычи окончательный 3" xfId="13646" xr:uid="{00000000-0005-0000-0000-000098310000}"/>
    <cellStyle name="_МАКЕТ книги б п для добычи окончательный_4.4. СтНГ 2013 - 2017 г. г." xfId="13647" xr:uid="{00000000-0005-0000-0000-000099310000}"/>
    <cellStyle name="_МАКЕТ книги б п для добычи окончательный_БП 2013 - 2017 г. г. СтНГ" xfId="13648" xr:uid="{00000000-0005-0000-0000-00009A310000}"/>
    <cellStyle name="_МАКЕТ книги б п для добычи окончательный_БП 2013 - 2017 г. г.Удмуртнефть" xfId="13649" xr:uid="{00000000-0005-0000-0000-00009B310000}"/>
    <cellStyle name="_МАКЕТ книги б п для добычи окончательный_Макет НГД 2013 - 2017 г. г." xfId="13650" xr:uid="{00000000-0005-0000-0000-00009C310000}"/>
    <cellStyle name="_МАКЕТ книги б п для добычи окончательный_Макет НГД 2013-2017" xfId="13651" xr:uid="{00000000-0005-0000-0000-00009D310000}"/>
    <cellStyle name="_МАКЕТ книги б п для добычи окончательный_Макет НГД 2013-2020_10.04.2013" xfId="13652" xr:uid="{00000000-0005-0000-0000-00009E310000}"/>
    <cellStyle name="_МАКЕТ книги б п для добычи окончательный_Роснефть3_red" xfId="13653" xr:uid="{00000000-0005-0000-0000-00009F310000}"/>
    <cellStyle name="_МАКЕТ книги б п для добычи_4.4. СтНГ 2013 - 2017 г. г." xfId="13654" xr:uid="{00000000-0005-0000-0000-0000A0310000}"/>
    <cellStyle name="_МАКЕТ книги б п для добычи_БП 2013 - 2017 г. г. СтНГ" xfId="13655" xr:uid="{00000000-0005-0000-0000-0000A1310000}"/>
    <cellStyle name="_МАКЕТ книги б п для добычи_БП 2013 - 2017 г. г.Удмуртнефть" xfId="13656" xr:uid="{00000000-0005-0000-0000-0000A2310000}"/>
    <cellStyle name="_МАКЕТ книги б п для добычи_Макет НГД 2013 - 2017 г. г." xfId="13657" xr:uid="{00000000-0005-0000-0000-0000A3310000}"/>
    <cellStyle name="_МАКЕТ книги б п для добычи_Макет НГД 2013-2017" xfId="13658" xr:uid="{00000000-0005-0000-0000-0000A4310000}"/>
    <cellStyle name="_МАКЕТ книги б п для добычи_Макет НГД 2013-2020_10.04.2013" xfId="13659" xr:uid="{00000000-0005-0000-0000-0000A5310000}"/>
    <cellStyle name="_МАКЕТ книги б п для добычи_Роснефть3_red" xfId="13660" xr:uid="{00000000-0005-0000-0000-0000A6310000}"/>
    <cellStyle name="_маркетинг выполнение 2006" xfId="13661" xr:uid="{00000000-0005-0000-0000-0000A7310000}"/>
    <cellStyle name="_март" xfId="13662" xr:uid="{00000000-0005-0000-0000-0000A8310000}"/>
    <cellStyle name="_Масла и смазки" xfId="13663" xr:uid="{00000000-0005-0000-0000-0000A9310000}"/>
    <cellStyle name="_Масла и смазки 2" xfId="13664" xr:uid="{00000000-0005-0000-0000-0000AA310000}"/>
    <cellStyle name="_Масла и смазки_Копия СВОД ТН ВНК ЦП 2011-2015 г.г._Рагулина (корректировка от 3.0912.10)" xfId="13665" xr:uid="{00000000-0005-0000-0000-0000AB310000}"/>
    <cellStyle name="_Масла и смазки_Копия СВОД ТН ВНК ЦП 2011-2015 г.г._Рагулина (корректировка от 3.0912.10)_Роснефть3_red" xfId="13666" xr:uid="{00000000-0005-0000-0000-0000AC310000}"/>
    <cellStyle name="_Масла и смазки_КР труб 2014" xfId="13667" xr:uid="{00000000-0005-0000-0000-0000AD310000}"/>
    <cellStyle name="_Масла и смазки_Макет Бизнес-плана Трубопроводы 2011 - 2015 от 15.11.10" xfId="13668" xr:uid="{00000000-0005-0000-0000-0000AE310000}"/>
    <cellStyle name="_Масла и смазки_Макет НГД 2010-2014" xfId="13669" xr:uid="{00000000-0005-0000-0000-0000AF310000}"/>
    <cellStyle name="_Масла и смазки_Макет НГД 2010-2014_Роснефть3_red" xfId="13670" xr:uid="{00000000-0005-0000-0000-0000B0310000}"/>
    <cellStyle name="_Масла и смазки_Приложение №2 форма 4.4 Макет НГД 2013-2017" xfId="13671" xr:uid="{00000000-0005-0000-0000-0000B1310000}"/>
    <cellStyle name="_Масла и смазки_Приложение диагностика" xfId="13672" xr:uid="{00000000-0005-0000-0000-0000B2310000}"/>
    <cellStyle name="_Масла и смазки_Приложение диагностика (2)" xfId="13673" xr:uid="{00000000-0005-0000-0000-0000B3310000}"/>
    <cellStyle name="_Масла и смазки_Роснефть3_red" xfId="13674" xr:uid="{00000000-0005-0000-0000-0000B4310000}"/>
    <cellStyle name="_Масла и смазки_СВОД ТН ВНК ЦП 2011-2015 г.г._Рагулина (корректировка от 28.09.10)" xfId="13675" xr:uid="{00000000-0005-0000-0000-0000B5310000}"/>
    <cellStyle name="_Масла и смазки_СВОД ТН ВНК ЦП 2011-2015 г.г._Рагулина (корректировка от 28.09.10)_Роснефть3_red" xfId="13676" xr:uid="{00000000-0005-0000-0000-0000B6310000}"/>
    <cellStyle name="_Масла и смазки_СтНГ" xfId="13677" xr:uid="{00000000-0005-0000-0000-0000B7310000}"/>
    <cellStyle name="_Медицина модель v8" xfId="13678" xr:uid="{00000000-0005-0000-0000-0000B8310000}"/>
    <cellStyle name="_Мероприятия " xfId="13679" xr:uid="{00000000-0005-0000-0000-0000B9310000}"/>
    <cellStyle name="_Мероприятия по ИТО на 2003 г." xfId="13680" xr:uid="{00000000-0005-0000-0000-0000BA310000}"/>
    <cellStyle name="_Мероприятия по ИТО на 2003 г._040822 Profit_Tax_(portal)" xfId="13681" xr:uid="{00000000-0005-0000-0000-0000BB310000}"/>
    <cellStyle name="_Мероприятия по ИТО на 2003 г._040928 Profit_Tax_3Ax1Ax4" xfId="13682" xr:uid="{00000000-0005-0000-0000-0000BC310000}"/>
    <cellStyle name="_Мероприятия по ИТО на 2003 г._Tax Input 5yr plan" xfId="13683" xr:uid="{00000000-0005-0000-0000-0000BD310000}"/>
    <cellStyle name="_Мероприятия по ИТО на 2003 г._Книга2" xfId="13684" xr:uid="{00000000-0005-0000-0000-0000BE310000}"/>
    <cellStyle name="_Мероприятия по ИТО на 2003 г._Налог_на_прибыль" xfId="13685" xr:uid="{00000000-0005-0000-0000-0000BF310000}"/>
    <cellStyle name="_Модель" xfId="13686" xr:uid="{00000000-0005-0000-0000-0000C0310000}"/>
    <cellStyle name="_Модель - 2(23)" xfId="13687" xr:uid="{00000000-0005-0000-0000-0000C1310000}"/>
    <cellStyle name="_Модель  по месяцам" xfId="13688" xr:uid="{00000000-0005-0000-0000-0000C2310000}"/>
    <cellStyle name="_Модель  по месяцам 2" xfId="13689" xr:uid="{00000000-0005-0000-0000-0000C3310000}"/>
    <cellStyle name="_Модель  по месяцам_Копия СВОД ТН ВНК ЦП 2011-2015 г.г._Рагулина (корректировка от 3.0912.10)" xfId="13690" xr:uid="{00000000-0005-0000-0000-0000C4310000}"/>
    <cellStyle name="_Модель  по месяцам_Копия СВОД ТН ВНК ЦП 2011-2015 г.г._Рагулина (корректировка от 3.0912.10)_Роснефть3_red" xfId="13691" xr:uid="{00000000-0005-0000-0000-0000C5310000}"/>
    <cellStyle name="_Модель  по месяцам_КР труб 2014" xfId="13692" xr:uid="{00000000-0005-0000-0000-0000C6310000}"/>
    <cellStyle name="_Модель  по месяцам_Макет Бизнес-плана Трубопроводы 2011 - 2015 от 15.11.10" xfId="13693" xr:uid="{00000000-0005-0000-0000-0000C7310000}"/>
    <cellStyle name="_Модель  по месяцам_Макет НГД 2010-2014" xfId="13694" xr:uid="{00000000-0005-0000-0000-0000C8310000}"/>
    <cellStyle name="_Модель  по месяцам_Макет НГД 2010-2014_Роснефть3_red" xfId="13695" xr:uid="{00000000-0005-0000-0000-0000C9310000}"/>
    <cellStyle name="_Модель  по месяцам_Приложение №2 форма 4.4 Макет НГД 2013-2017" xfId="13696" xr:uid="{00000000-0005-0000-0000-0000CA310000}"/>
    <cellStyle name="_Модель  по месяцам_Приложение диагностика" xfId="13697" xr:uid="{00000000-0005-0000-0000-0000CB310000}"/>
    <cellStyle name="_Модель  по месяцам_Приложение диагностика (2)" xfId="13698" xr:uid="{00000000-0005-0000-0000-0000CC310000}"/>
    <cellStyle name="_Модель  по месяцам_Роснефть3_red" xfId="13699" xr:uid="{00000000-0005-0000-0000-0000CD310000}"/>
    <cellStyle name="_Модель  по месяцам_СВОД ТН ВНК ЦП 2011-2015 г.г._Рагулина (корректировка от 28.09.10)" xfId="13700" xr:uid="{00000000-0005-0000-0000-0000CE310000}"/>
    <cellStyle name="_Модель  по месяцам_СВОД ТН ВНК ЦП 2011-2015 г.г._Рагулина (корректировка от 28.09.10)_Роснефть3_red" xfId="13701" xr:uid="{00000000-0005-0000-0000-0000CF310000}"/>
    <cellStyle name="_Модель  по месяцам_СтНГ" xfId="13702" xr:uid="{00000000-0005-0000-0000-0000D0310000}"/>
    <cellStyle name="_модель (version 1)" xfId="13703" xr:uid="{00000000-0005-0000-0000-0000D1310000}"/>
    <cellStyle name="_модель (version 1) 2" xfId="13704" xr:uid="{00000000-0005-0000-0000-0000D2310000}"/>
    <cellStyle name="_модель (version 1)_ГрзНГ" xfId="13705" xr:uid="{00000000-0005-0000-0000-0000D3310000}"/>
    <cellStyle name="_модель (version 1)_ДагНГ" xfId="13706" xr:uid="{00000000-0005-0000-0000-0000D4310000}"/>
    <cellStyle name="_модель (version 1)_Копия СВОД ТН ВНК ЦП 2011-2015 г.г._Рагулина (корректировка от 3.0912.10)" xfId="13707" xr:uid="{00000000-0005-0000-0000-0000D5310000}"/>
    <cellStyle name="_модель (version 1)_Копия СВОД ТН ВНК ЦП 2011-2015 г.г._Рагулина (корректировка от 3.0912.10)_Роснефть3_red" xfId="13708" xr:uid="{00000000-0005-0000-0000-0000D6310000}"/>
    <cellStyle name="_модель (version 1)_КР труб 2014" xfId="13709" xr:uid="{00000000-0005-0000-0000-0000D7310000}"/>
    <cellStyle name="_модель (version 1)_КрНГ" xfId="13710" xr:uid="{00000000-0005-0000-0000-0000D8310000}"/>
    <cellStyle name="_модель (version 1)_Макет Бизнес-плана Трубопроводы 2011 - 2015 от 15.11.10" xfId="13711" xr:uid="{00000000-0005-0000-0000-0000D9310000}"/>
    <cellStyle name="_модель (version 1)_Макет НГД 2010-2014" xfId="13712" xr:uid="{00000000-0005-0000-0000-0000DA310000}"/>
    <cellStyle name="_модель (version 1)_Макет НГД 2010-2014_Роснефть3_red" xfId="13713" xr:uid="{00000000-0005-0000-0000-0000DB310000}"/>
    <cellStyle name="_модель (version 1)_Макет НГД 2013-2020_10.04.2013" xfId="13714" xr:uid="{00000000-0005-0000-0000-0000DC310000}"/>
    <cellStyle name="_модель (version 1)_Приложение №2 форма 4.4 Макет НГД 2013-2017" xfId="13715" xr:uid="{00000000-0005-0000-0000-0000DD310000}"/>
    <cellStyle name="_модель (version 1)_Приложение диагностика" xfId="13716" xr:uid="{00000000-0005-0000-0000-0000DE310000}"/>
    <cellStyle name="_модель (version 1)_Приложение диагностика (2)" xfId="13717" xr:uid="{00000000-0005-0000-0000-0000DF310000}"/>
    <cellStyle name="_модель (version 1)_Роснефть3_red" xfId="13718" xr:uid="{00000000-0005-0000-0000-0000E0310000}"/>
    <cellStyle name="_модель (version 1)_СамНГ" xfId="13719" xr:uid="{00000000-0005-0000-0000-0000E1310000}"/>
    <cellStyle name="_модель (version 1)_СВОД ТН ВНК ЦП 2011-2015 г.г._Рагулина (корректировка от 28.09.10)" xfId="13720" xr:uid="{00000000-0005-0000-0000-0000E2310000}"/>
    <cellStyle name="_модель (version 1)_СВОД ТН ВНК ЦП 2011-2015 г.г._Рагулина (корректировка от 28.09.10)_Роснефть3_red" xfId="13721" xr:uid="{00000000-0005-0000-0000-0000E3310000}"/>
    <cellStyle name="_модель (version 1)_СМНГ" xfId="13722" xr:uid="{00000000-0005-0000-0000-0000E4310000}"/>
    <cellStyle name="_модель (version 1)_СН_Макет НГД_2013-2017_План_1-10" xfId="13723" xr:uid="{00000000-0005-0000-0000-0000E5310000}"/>
    <cellStyle name="_модель (version 1)_СтНГ" xfId="13724" xr:uid="{00000000-0005-0000-0000-0000E6310000}"/>
    <cellStyle name="_модель (version 1)_УДМНЕФТЬ1" xfId="13725" xr:uid="{00000000-0005-0000-0000-0000E7310000}"/>
    <cellStyle name="_Модель 1" xfId="13726" xr:uid="{00000000-0005-0000-0000-0000E8310000}"/>
    <cellStyle name="_Модель 1 2" xfId="13727" xr:uid="{00000000-0005-0000-0000-0000E9310000}"/>
    <cellStyle name="_Модель 1_Копия СВОД ТН ВНК ЦП 2011-2015 г.г._Рагулина (корректировка от 3.0912.10)" xfId="13728" xr:uid="{00000000-0005-0000-0000-0000EA310000}"/>
    <cellStyle name="_Модель 1_Копия СВОД ТН ВНК ЦП 2011-2015 г.г._Рагулина (корректировка от 3.0912.10)_Роснефть3_red" xfId="13729" xr:uid="{00000000-0005-0000-0000-0000EB310000}"/>
    <cellStyle name="_Модель 1_КР труб 2014" xfId="13730" xr:uid="{00000000-0005-0000-0000-0000EC310000}"/>
    <cellStyle name="_Модель 1_Макет Бизнес-плана Трубопроводы 2011 - 2015 от 15.11.10" xfId="13731" xr:uid="{00000000-0005-0000-0000-0000ED310000}"/>
    <cellStyle name="_Модель 1_Макет НГД 2010-2014" xfId="13732" xr:uid="{00000000-0005-0000-0000-0000EE310000}"/>
    <cellStyle name="_Модель 1_Макет НГД 2010-2014_Роснефть3_red" xfId="13733" xr:uid="{00000000-0005-0000-0000-0000EF310000}"/>
    <cellStyle name="_Модель 1_Приложение №2 форма 4.4 Макет НГД 2013-2017" xfId="13734" xr:uid="{00000000-0005-0000-0000-0000F0310000}"/>
    <cellStyle name="_Модель 1_Приложение диагностика" xfId="13735" xr:uid="{00000000-0005-0000-0000-0000F1310000}"/>
    <cellStyle name="_Модель 1_Приложение диагностика (2)" xfId="13736" xr:uid="{00000000-0005-0000-0000-0000F2310000}"/>
    <cellStyle name="_Модель 1_Роснефть3_red" xfId="13737" xr:uid="{00000000-0005-0000-0000-0000F3310000}"/>
    <cellStyle name="_Модель 1_СВОД ТН ВНК ЦП 2011-2015 г.г._Рагулина (корректировка от 28.09.10)" xfId="13738" xr:uid="{00000000-0005-0000-0000-0000F4310000}"/>
    <cellStyle name="_Модель 1_СВОД ТН ВНК ЦП 2011-2015 г.г._Рагулина (корректировка от 28.09.10)_Роснефть3_red" xfId="13739" xr:uid="{00000000-0005-0000-0000-0000F5310000}"/>
    <cellStyle name="_Модель 1_СтНГ" xfId="13740" xr:uid="{00000000-0005-0000-0000-0000F6310000}"/>
    <cellStyle name="_Модель 10" xfId="13741" xr:uid="{00000000-0005-0000-0000-0000F7310000}"/>
    <cellStyle name="_Модель 2" xfId="13742" xr:uid="{00000000-0005-0000-0000-0000F8310000}"/>
    <cellStyle name="_Модель 2 2" xfId="13743" xr:uid="{00000000-0005-0000-0000-0000F9310000}"/>
    <cellStyle name="_Модель 2_Копия СВОД ТН ВНК ЦП 2011-2015 г.г._Рагулина (корректировка от 3.0912.10)" xfId="13744" xr:uid="{00000000-0005-0000-0000-0000FA310000}"/>
    <cellStyle name="_Модель 2_Копия СВОД ТН ВНК ЦП 2011-2015 г.г._Рагулина (корректировка от 3.0912.10)_Роснефть3_red" xfId="13745" xr:uid="{00000000-0005-0000-0000-0000FB310000}"/>
    <cellStyle name="_Модель 2_КР труб 2014" xfId="13746" xr:uid="{00000000-0005-0000-0000-0000FC310000}"/>
    <cellStyle name="_Модель 2_Макет Бизнес-плана Трубопроводы 2011 - 2015 от 15.11.10" xfId="13747" xr:uid="{00000000-0005-0000-0000-0000FD310000}"/>
    <cellStyle name="_Модель 2_Макет НГД 2010-2014" xfId="13748" xr:uid="{00000000-0005-0000-0000-0000FE310000}"/>
    <cellStyle name="_Модель 2_Макет НГД 2010-2014_Роснефть3_red" xfId="13749" xr:uid="{00000000-0005-0000-0000-0000FF310000}"/>
    <cellStyle name="_Модель 2_Приложение №2 форма 4.4 Макет НГД 2013-2017" xfId="13750" xr:uid="{00000000-0005-0000-0000-000000320000}"/>
    <cellStyle name="_Модель 2_Приложение диагностика" xfId="13751" xr:uid="{00000000-0005-0000-0000-000001320000}"/>
    <cellStyle name="_Модель 2_Приложение диагностика (2)" xfId="13752" xr:uid="{00000000-0005-0000-0000-000002320000}"/>
    <cellStyle name="_Модель 2_Роснефть3_red" xfId="13753" xr:uid="{00000000-0005-0000-0000-000003320000}"/>
    <cellStyle name="_Модель 2_СВОД ТН ВНК ЦП 2011-2015 г.г._Рагулина (корректировка от 28.09.10)" xfId="13754" xr:uid="{00000000-0005-0000-0000-000004320000}"/>
    <cellStyle name="_Модель 2_СВОД ТН ВНК ЦП 2011-2015 г.г._Рагулина (корректировка от 28.09.10)_Роснефть3_red" xfId="13755" xr:uid="{00000000-0005-0000-0000-000005320000}"/>
    <cellStyle name="_Модель 2_СтНГ" xfId="13756" xr:uid="{00000000-0005-0000-0000-000006320000}"/>
    <cellStyle name="_Модель 3" xfId="13757" xr:uid="{00000000-0005-0000-0000-000007320000}"/>
    <cellStyle name="_Модель 4" xfId="13758" xr:uid="{00000000-0005-0000-0000-000008320000}"/>
    <cellStyle name="_Модель 5" xfId="13759" xr:uid="{00000000-0005-0000-0000-000009320000}"/>
    <cellStyle name="_Модель 6" xfId="13760" xr:uid="{00000000-0005-0000-0000-00000A320000}"/>
    <cellStyle name="_Модель 7" xfId="13761" xr:uid="{00000000-0005-0000-0000-00000B320000}"/>
    <cellStyle name="_Модель 8" xfId="13762" xr:uid="{00000000-0005-0000-0000-00000C320000}"/>
    <cellStyle name="_Модель 9" xfId="13763" xr:uid="{00000000-0005-0000-0000-00000D320000}"/>
    <cellStyle name="_Модель БП 2003-2007" xfId="13764" xr:uid="{00000000-0005-0000-0000-00000E320000}"/>
    <cellStyle name="_Модель БП 2003-2007.xls Диагр. 1" xfId="13765" xr:uid="{00000000-0005-0000-0000-00000F320000}"/>
    <cellStyle name="_Модель БП 2003-2007.xls Диагр. 2" xfId="13766" xr:uid="{00000000-0005-0000-0000-000010320000}"/>
    <cellStyle name="_Модель БП 2003-2007_1505" xfId="13767" xr:uid="{00000000-0005-0000-0000-000011320000}"/>
    <cellStyle name="_Модель Выходная2007v0 _ nl _ v2" xfId="13768" xr:uid="{00000000-0005-0000-0000-000012320000}"/>
    <cellStyle name="_Модель Выходная2007v0 _ nl _ v2 2" xfId="13769" xr:uid="{00000000-0005-0000-0000-000013320000}"/>
    <cellStyle name="_Модель Выходная2007v0 _ nl _ v2_Копия СВОД ТН ВНК ЦП 2011-2015 г.г._Рагулина (корректировка от 3.0912.10)" xfId="13770" xr:uid="{00000000-0005-0000-0000-000014320000}"/>
    <cellStyle name="_Модель Выходная2007v0 _ nl _ v2_Копия СВОД ТН ВНК ЦП 2011-2015 г.г._Рагулина (корректировка от 3.0912.10)_Роснефть3_red" xfId="13771" xr:uid="{00000000-0005-0000-0000-000015320000}"/>
    <cellStyle name="_Модель Выходная2007v0 _ nl _ v2_КР труб 2014" xfId="13772" xr:uid="{00000000-0005-0000-0000-000016320000}"/>
    <cellStyle name="_Модель Выходная2007v0 _ nl _ v2_Макет Бизнес-плана Трубопроводы 2011 - 2015 от 15.11.10" xfId="13773" xr:uid="{00000000-0005-0000-0000-000017320000}"/>
    <cellStyle name="_Модель Выходная2007v0 _ nl _ v2_Макет НГД 2010-2014" xfId="13774" xr:uid="{00000000-0005-0000-0000-000018320000}"/>
    <cellStyle name="_Модель Выходная2007v0 _ nl _ v2_Макет НГД 2010-2014_Роснефть3_red" xfId="13775" xr:uid="{00000000-0005-0000-0000-000019320000}"/>
    <cellStyle name="_Модель Выходная2007v0 _ nl _ v2_Приложение №2 форма 4.4 Макет НГД 2013-2017" xfId="13776" xr:uid="{00000000-0005-0000-0000-00001A320000}"/>
    <cellStyle name="_Модель Выходная2007v0 _ nl _ v2_Приложение диагностика" xfId="13777" xr:uid="{00000000-0005-0000-0000-00001B320000}"/>
    <cellStyle name="_Модель Выходная2007v0 _ nl _ v2_Приложение диагностика (2)" xfId="13778" xr:uid="{00000000-0005-0000-0000-00001C320000}"/>
    <cellStyle name="_Модель Выходная2007v0 _ nl _ v2_Роснефть3_red" xfId="13779" xr:uid="{00000000-0005-0000-0000-00001D320000}"/>
    <cellStyle name="_Модель Выходная2007v0 _ nl _ v2_СВОД ТН ВНК ЦП 2011-2015 г.г._Рагулина (корректировка от 28.09.10)" xfId="13780" xr:uid="{00000000-0005-0000-0000-00001E320000}"/>
    <cellStyle name="_Модель Выходная2007v0 _ nl _ v2_СВОД ТН ВНК ЦП 2011-2015 г.г._Рагулина (корректировка от 28.09.10)_Роснефть3_red" xfId="13781" xr:uid="{00000000-0005-0000-0000-00001F320000}"/>
    <cellStyle name="_Модель Выходная2007v0 _ nl _ v2_СтНГ" xfId="13782" xr:uid="{00000000-0005-0000-0000-000020320000}"/>
    <cellStyle name="_Модель Выходная2007v0_год_январь_2" xfId="13783" xr:uid="{00000000-0005-0000-0000-000021320000}"/>
    <cellStyle name="_Модель Выходная2007v0_год_январь_2 2" xfId="13784" xr:uid="{00000000-0005-0000-0000-000022320000}"/>
    <cellStyle name="_Модель Выходная2007v0_год_январь_2_Копия СВОД ТН ВНК ЦП 2011-2015 г.г._Рагулина (корректировка от 3.0912.10)" xfId="13785" xr:uid="{00000000-0005-0000-0000-000023320000}"/>
    <cellStyle name="_Модель Выходная2007v0_год_январь_2_Копия СВОД ТН ВНК ЦП 2011-2015 г.г._Рагулина (корректировка от 3.0912.10)_Роснефть3_red" xfId="13786" xr:uid="{00000000-0005-0000-0000-000024320000}"/>
    <cellStyle name="_Модель Выходная2007v0_год_январь_2_КР труб 2014" xfId="13787" xr:uid="{00000000-0005-0000-0000-000025320000}"/>
    <cellStyle name="_Модель Выходная2007v0_год_январь_2_Макет Бизнес-плана Трубопроводы 2011 - 2015 от 15.11.10" xfId="13788" xr:uid="{00000000-0005-0000-0000-000026320000}"/>
    <cellStyle name="_Модель Выходная2007v0_год_январь_2_Макет НГД 2010-2014" xfId="13789" xr:uid="{00000000-0005-0000-0000-000027320000}"/>
    <cellStyle name="_Модель Выходная2007v0_год_январь_2_Макет НГД 2010-2014_Роснефть3_red" xfId="13790" xr:uid="{00000000-0005-0000-0000-000028320000}"/>
    <cellStyle name="_Модель Выходная2007v0_год_январь_2_Приложение №2 форма 4.4 Макет НГД 2013-2017" xfId="13791" xr:uid="{00000000-0005-0000-0000-000029320000}"/>
    <cellStyle name="_Модель Выходная2007v0_год_январь_2_Приложение диагностика" xfId="13792" xr:uid="{00000000-0005-0000-0000-00002A320000}"/>
    <cellStyle name="_Модель Выходная2007v0_год_январь_2_Приложение диагностика (2)" xfId="13793" xr:uid="{00000000-0005-0000-0000-00002B320000}"/>
    <cellStyle name="_Модель Выходная2007v0_год_январь_2_Роснефть3_red" xfId="13794" xr:uid="{00000000-0005-0000-0000-00002C320000}"/>
    <cellStyle name="_Модель Выходная2007v0_год_январь_2_СВОД ТН ВНК ЦП 2011-2015 г.г._Рагулина (корректировка от 28.09.10)" xfId="13795" xr:uid="{00000000-0005-0000-0000-00002D320000}"/>
    <cellStyle name="_Модель Выходная2007v0_год_январь_2_СВОД ТН ВНК ЦП 2011-2015 г.г._Рагулина (корректировка от 28.09.10)_Роснефть3_red" xfId="13796" xr:uid="{00000000-0005-0000-0000-00002E320000}"/>
    <cellStyle name="_Модель Выходная2007v0_год_январь_2_СтНГ" xfId="13797" xr:uid="{00000000-0005-0000-0000-00002F320000}"/>
    <cellStyle name="_Модель_Копия СВОД ТН ВНК ЦП 2011-2015 г.г._Рагулина (корректировка от 3.0912.10)" xfId="13798" xr:uid="{00000000-0005-0000-0000-000030320000}"/>
    <cellStyle name="_Модель_Копия СВОД ТН ВНК ЦП 2011-2015 г.г._Рагулина (корректировка от 3.0912.10)_Роснефть3_red" xfId="13799" xr:uid="{00000000-0005-0000-0000-000031320000}"/>
    <cellStyle name="_Модель_КР труб 2014" xfId="13800" xr:uid="{00000000-0005-0000-0000-000032320000}"/>
    <cellStyle name="_Модель_Макет Бизнес-плана Трубопроводы 2011 - 2015 от 15.11.10" xfId="13801" xr:uid="{00000000-0005-0000-0000-000033320000}"/>
    <cellStyle name="_Модель_Макет НГД 2010-2014" xfId="13802" xr:uid="{00000000-0005-0000-0000-000034320000}"/>
    <cellStyle name="_Модель_Макет НГД 2010-2014_Роснефть3_red" xfId="13803" xr:uid="{00000000-0005-0000-0000-000035320000}"/>
    <cellStyle name="_Модель_Приложение №2 форма 4.4 Макет НГД 2013-2017" xfId="13804" xr:uid="{00000000-0005-0000-0000-000036320000}"/>
    <cellStyle name="_Модель_Приложение диагностика" xfId="13805" xr:uid="{00000000-0005-0000-0000-000037320000}"/>
    <cellStyle name="_Модель_Приложение диагностика (2)" xfId="13806" xr:uid="{00000000-0005-0000-0000-000038320000}"/>
    <cellStyle name="_Модель_Роснефть3_red" xfId="13807" xr:uid="{00000000-0005-0000-0000-000039320000}"/>
    <cellStyle name="_Модель_СВОД ТН ВНК ЦП 2011-2015 г.г._Рагулина (корректировка от 28.09.10)" xfId="13808" xr:uid="{00000000-0005-0000-0000-00003A320000}"/>
    <cellStyle name="_Модель_СВОД ТН ВНК ЦП 2011-2015 г.г._Рагулина (корректировка от 28.09.10)_Роснефть3_red" xfId="13809" xr:uid="{00000000-0005-0000-0000-00003B320000}"/>
    <cellStyle name="_Модель_СтНГ" xfId="13810" xr:uid="{00000000-0005-0000-0000-00003C320000}"/>
    <cellStyle name="_Мониторинг" xfId="13811" xr:uid="{00000000-0005-0000-0000-00003D320000}"/>
    <cellStyle name="_Мониторинг 2" xfId="13812" xr:uid="{00000000-0005-0000-0000-00003E320000}"/>
    <cellStyle name="_Мониторинг 2007" xfId="13813" xr:uid="{00000000-0005-0000-0000-00003F320000}"/>
    <cellStyle name="_Мониторинг 2007 2" xfId="13814" xr:uid="{00000000-0005-0000-0000-000040320000}"/>
    <cellStyle name="_Мониторинг 2007_25.01.10.Ингибирование 2010г.по цехам,мр" xfId="13815" xr:uid="{00000000-0005-0000-0000-000041320000}"/>
    <cellStyle name="_Мониторинг 2007_25.01.10.Ингибирование 2010г.по цехам,мр 2" xfId="13816" xr:uid="{00000000-0005-0000-0000-000042320000}"/>
    <cellStyle name="_Мониторинг 2007_Бизнес-план 2011-2016 инг (от 15 06 11)" xfId="13817" xr:uid="{00000000-0005-0000-0000-000043320000}"/>
    <cellStyle name="_Мониторинг 2007_БП 2013 - 2017 г. г. СтНГ" xfId="13818" xr:uid="{00000000-0005-0000-0000-000044320000}"/>
    <cellStyle name="_Мониторинг 2007_БП 2013 - 2017 г. г.Удмуртнефть" xfId="13819" xr:uid="{00000000-0005-0000-0000-000045320000}"/>
    <cellStyle name="_Мониторинг 2007_ВН" xfId="13820" xr:uid="{00000000-0005-0000-0000-000046320000}"/>
    <cellStyle name="_Мониторинг 2007_Гудков  вариант  СВОД РОСНЕФТЬ ЦП 2010-2014 г г  (10)" xfId="13821" xr:uid="{00000000-0005-0000-0000-000047320000}"/>
    <cellStyle name="_Мониторинг 2007_Гудков  вариант  СВОД РОСНЕФТЬ ЦП 2010-2014 г г  (10)_Роснефть3_red" xfId="13822" xr:uid="{00000000-0005-0000-0000-000048320000}"/>
    <cellStyle name="_Мониторинг 2007_ДНефть" xfId="13823" xr:uid="{00000000-0005-0000-0000-000049320000}"/>
    <cellStyle name="_Мониторинг 2007_Доп.программа Ингибирование 2011-14гг" xfId="13824" xr:uid="{00000000-0005-0000-0000-00004A320000}"/>
    <cellStyle name="_Мониторинг 2007_Доп.программа Ингибирование 2011-14гг 2" xfId="13825" xr:uid="{00000000-0005-0000-0000-00004B320000}"/>
    <cellStyle name="_Мониторинг 2007_Кап ремонт 2009-2013 УЭТ (от 14 11 08г)3" xfId="13826" xr:uid="{00000000-0005-0000-0000-00004C320000}"/>
    <cellStyle name="_Мониторинг 2007_Кап ремонт 2009-2013 УЭТ (от 14 11 08г)3 2" xfId="13827" xr:uid="{00000000-0005-0000-0000-00004D320000}"/>
    <cellStyle name="_Мониторинг 2007_Кап ремонт 2009-2013 УЭТ (от 14 11 08г)3_Диагностика" xfId="13828" xr:uid="{00000000-0005-0000-0000-00004E320000}"/>
    <cellStyle name="_Мониторинг 2007_Кап ремонт 2009-2013 УЭТ (от 14 11 08г)3_Доп.программа Ингибирование 2011-14гг" xfId="13829" xr:uid="{00000000-0005-0000-0000-00004F320000}"/>
    <cellStyle name="_Мониторинг 2007_Кап ремонт 2009-2013 УЭТ (от 14 11 08г)3_Доп.программа Ингибирование 2011-14гг 2" xfId="13830" xr:uid="{00000000-0005-0000-0000-000050320000}"/>
    <cellStyle name="_Мониторинг 2007_Кап ремонт 2009-2013 УЭТ (от 14 11 08г)3_Доп.программа Ингибирование 2011-14гг_Программа повышения надежности трубопроводов (2011-2015) для БП 11-12" xfId="13831" xr:uid="{00000000-0005-0000-0000-000051320000}"/>
    <cellStyle name="_Мониторинг 2007_Кап ремонт 2009-2013 УЭТ (от 14 11 08г)3_Доп.программа Ингибирование 2011-14гг_Программа повышения надежности трубопроводов (2011-2015) для БП 11-12 2" xfId="13832" xr:uid="{00000000-0005-0000-0000-000052320000}"/>
    <cellStyle name="_Мониторинг 2007_Кап ремонт 2009-2013 УЭТ (от 14 11 08г)3_Инг.по новым СУ120711 Форма БП(раздел 4 4 Трубопроводы)" xfId="13833" xr:uid="{00000000-0005-0000-0000-000053320000}"/>
    <cellStyle name="_Мониторинг 2007_Кап ремонт 2009-2013 УЭТ (от 14 11 08г)3_Ингибирование 2010-2014г  до 22 03 10" xfId="13834" xr:uid="{00000000-0005-0000-0000-000054320000}"/>
    <cellStyle name="_Мониторинг 2007_Кап ремонт 2009-2013 УЭТ (от 14 11 08г)3_Ингибирование 2010-2014г  до 22 03 10 2" xfId="13835" xr:uid="{00000000-0005-0000-0000-000055320000}"/>
    <cellStyle name="_Мониторинг 2007_Кап ремонт 2009-2013 УЭТ (от 14 11 08г)3_Ингибирование 2010-2014г  до 22 03 10_Программа повышения надежности трубопроводов (2011-2015) для БП 11-12" xfId="13836" xr:uid="{00000000-0005-0000-0000-000056320000}"/>
    <cellStyle name="_Мониторинг 2007_Кап ремонт 2009-2013 УЭТ (от 14 11 08г)3_Ингибирование 2010-2014г  до 22 03 10_Программа повышения надежности трубопроводов (2011-2015) для БП 11-12 2" xfId="13837" xr:uid="{00000000-0005-0000-0000-000057320000}"/>
    <cellStyle name="_Мониторинг 2007_Кап ремонт 2009-2013 УЭТ (от 14 11 08г)3_от 13.11.09 с индекс периметра Программа надежности трубопроводов 2010-2014 " xfId="13838" xr:uid="{00000000-0005-0000-0000-000058320000}"/>
    <cellStyle name="_Мониторинг 2007_Кап ремонт 2009-2013 УЭТ (от 14 11 08г)3_от 13.11.09 с индекс периметра Программа надежности трубопроводов 2010-2014  2" xfId="13839" xr:uid="{00000000-0005-0000-0000-000059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" xfId="13840" xr:uid="{00000000-0005-0000-0000-00005A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 2" xfId="13841" xr:uid="{00000000-0005-0000-0000-00005B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3842" xr:uid="{00000000-0005-0000-0000-00005C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843" xr:uid="{00000000-0005-0000-0000-00005D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" xfId="13844" xr:uid="{00000000-0005-0000-0000-00005E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 2" xfId="13845" xr:uid="{00000000-0005-0000-0000-00005F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3846" xr:uid="{00000000-0005-0000-0000-000060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847" xr:uid="{00000000-0005-0000-0000-000061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" xfId="13848" xr:uid="{00000000-0005-0000-0000-000062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 2" xfId="13849" xr:uid="{00000000-0005-0000-0000-000063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3850" xr:uid="{00000000-0005-0000-0000-000064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3851" xr:uid="{00000000-0005-0000-0000-000065320000}"/>
    <cellStyle name="_Мониторинг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3852" xr:uid="{00000000-0005-0000-0000-000066320000}"/>
    <cellStyle name="_Мониторинг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3853" xr:uid="{00000000-0005-0000-0000-000067320000}"/>
    <cellStyle name="_Мониторинг 2007_Кап ремонт 2009-2013 УЭТ (от 14 11 08г)3_Программа Ингибирования 2010-2014г   01 04 10" xfId="13854" xr:uid="{00000000-0005-0000-0000-000068320000}"/>
    <cellStyle name="_Мониторинг 2007_Кап ремонт 2009-2013 УЭТ (от 14 11 08г)3_Программа Ингибирования 2010-2014г   01 04 10 2" xfId="13855" xr:uid="{00000000-0005-0000-0000-000069320000}"/>
    <cellStyle name="_Мониторинг 2007_Кап ремонт 2009-2013 УЭТ (от 14 11 08г)3_Программа Ингибирования 2010-2014г   01 04 10_Программа повышения надежности трубопроводов (2011-2015) для БП 11-12" xfId="13856" xr:uid="{00000000-0005-0000-0000-00006A320000}"/>
    <cellStyle name="_Мониторинг 2007_Кап ремонт 2009-2013 УЭТ (от 14 11 08г)3_Программа Ингибирования 2010-2014г   01 04 10_Программа повышения надежности трубопроводов (2011-2015) для БП 11-12 2" xfId="13857" xr:uid="{00000000-0005-0000-0000-00006B320000}"/>
    <cellStyle name="_Мониторинг 2007_Кап ремонт 2009-2013 УЭТ (от 14 11 08г)3_Программа надежности трубопроводов 2010-2014 от 13 11 09 с индекс периметра" xfId="13858" xr:uid="{00000000-0005-0000-0000-00006C320000}"/>
    <cellStyle name="_Мониторинг 2007_Кап ремонт 2009-2013 УЭТ (от 14 11 08г)3_Программа надежности трубопроводов 2010-2014 от 13 11 09 с индекс периметра 2" xfId="13859" xr:uid="{00000000-0005-0000-0000-00006D320000}"/>
    <cellStyle name="_Мониторинг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3860" xr:uid="{00000000-0005-0000-0000-00006E320000}"/>
    <cellStyle name="_Мониторинг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3861" xr:uid="{00000000-0005-0000-0000-00006F320000}"/>
    <cellStyle name="_Мониторинг 2007_Кап ремонт 2009-2013 УЭТ (от 14 11 08г)3_Программа надежности трубопроводов 2010-2014 от 18 11 09 пообъектно на 2010-2011гг." xfId="13862" xr:uid="{00000000-0005-0000-0000-000070320000}"/>
    <cellStyle name="_Мониторинг 2007_Кап ремонт 2009-2013 УЭТ (от 14 11 08г)3_Программа надежности трубопроводов 2010-2014 от 18 11 09 пообъектно на 2010-2011гг. 2" xfId="13863" xr:uid="{00000000-0005-0000-0000-000071320000}"/>
    <cellStyle name="_Мониторинг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3864" xr:uid="{00000000-0005-0000-0000-000072320000}"/>
    <cellStyle name="_Мониторинг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3865" xr:uid="{00000000-0005-0000-0000-000073320000}"/>
    <cellStyle name="_Мониторинг 2007_Кап ремонт 2009-2013 УЭТ (от 14 11 08г)3_Программа повышения надежности трубопроводов (2011-2015) для БП 11-12" xfId="13866" xr:uid="{00000000-0005-0000-0000-000074320000}"/>
    <cellStyle name="_Мониторинг 2007_Кап ремонт 2009-2013 УЭТ (от 14 11 08г)3_Программа повышения надежности трубопроводов (2011-2015) для БП 11-12 2" xfId="13867" xr:uid="{00000000-0005-0000-0000-000075320000}"/>
    <cellStyle name="_Мониторинг 2007_Кап ремонт 2009-2013 УЭТ (от 14 11 08г)3_раздел 4.4 Трубопроводы (31.08.11г.) с расшифровками Муллов" xfId="13868" xr:uid="{00000000-0005-0000-0000-000076320000}"/>
    <cellStyle name="_Мониторинг 2007_Кап ремонт 2009-2013 УЭТ (от 14 11 08г)3_Форма 4 4 СамНГ 2012-16  от Касимовой" xfId="13869" xr:uid="{00000000-0005-0000-0000-000077320000}"/>
    <cellStyle name="_Мониторинг 2007_Кап ремонт 2009-2013 УЭТ (от 14 11 08г)3_Форма БП 2012-2016 по УЭТ от 08 08 2011г  (неавтомат. форма)" xfId="13870" xr:uid="{00000000-0005-0000-0000-000078320000}"/>
    <cellStyle name="_Мониторинг 2007_Кап ремонт 2009-2013 УЭТ (от 14 11 08г)3_Форма БП 2012-2016 по УЭТ от 09 09 2011г с инфл" xfId="13871" xr:uid="{00000000-0005-0000-0000-000079320000}"/>
    <cellStyle name="_Мониторинг 2007_Макет БП Трубопроводы (ОАО ТН ВНК)" xfId="13872" xr:uid="{00000000-0005-0000-0000-00007A320000}"/>
    <cellStyle name="_Мониторинг 2007_от 13.11.09 с индекс периметра Программа надежности трубопроводов 2010-2014 " xfId="13873" xr:uid="{00000000-0005-0000-0000-00007B320000}"/>
    <cellStyle name="_Мониторинг 2007_от 13.11.09 с индекс периметра Программа надежности трубопроводов 2010-2014  2" xfId="13874" xr:uid="{00000000-0005-0000-0000-00007C320000}"/>
    <cellStyle name="_Мониторинг 2007_от 13.11.09 с индекс периметра Программа надежности трубопроводов 2010-2014 _Доп.программа Ингибирование 2011-14гг" xfId="13875" xr:uid="{00000000-0005-0000-0000-00007D320000}"/>
    <cellStyle name="_Мониторинг 2007_от 13.11.09 с индекс периметра Программа надежности трубопроводов 2010-2014 _Доп.программа Ингибирование 2011-14гг 2" xfId="13876" xr:uid="{00000000-0005-0000-0000-00007E320000}"/>
    <cellStyle name="_Мониторинг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3877" xr:uid="{00000000-0005-0000-0000-00007F320000}"/>
    <cellStyle name="_Мониторинг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878" xr:uid="{00000000-0005-0000-0000-000080320000}"/>
    <cellStyle name="_Мониторинг 2007_от 13.11.09 с индекс периметра Программа надежности трубопроводов 2010-2014 _Ингибирование 2010-2014г  до 22 03 10" xfId="13879" xr:uid="{00000000-0005-0000-0000-000081320000}"/>
    <cellStyle name="_Мониторинг 2007_от 13.11.09 с индекс периметра Программа надежности трубопроводов 2010-2014 _Ингибирование 2010-2014г  до 22 03 10 2" xfId="13880" xr:uid="{00000000-0005-0000-0000-000082320000}"/>
    <cellStyle name="_Мониторинг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3881" xr:uid="{00000000-0005-0000-0000-000083320000}"/>
    <cellStyle name="_Мониторинг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882" xr:uid="{00000000-0005-0000-0000-000084320000}"/>
    <cellStyle name="_Мониторинг 2007_от 13.11.09 с индекс периметра Программа надежности трубопроводов 2010-2014 _Программа Ингибирования 2010-2014г   01 04 10" xfId="13883" xr:uid="{00000000-0005-0000-0000-000085320000}"/>
    <cellStyle name="_Мониторинг 2007_от 13.11.09 с индекс периметра Программа надежности трубопроводов 2010-2014 _Программа Ингибирования 2010-2014г   01 04 10 2" xfId="13884" xr:uid="{00000000-0005-0000-0000-000086320000}"/>
    <cellStyle name="_Мониторинг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3885" xr:uid="{00000000-0005-0000-0000-000087320000}"/>
    <cellStyle name="_Мониторинг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3886" xr:uid="{00000000-0005-0000-0000-000088320000}"/>
    <cellStyle name="_Мониторинг 2007_от 13.11.09 с индекс периметра Программа надежности трубопроводов 2010-2014 _Программа повышения надежности трубопроводов (2011-2015) для БП 11-12" xfId="13887" xr:uid="{00000000-0005-0000-0000-000089320000}"/>
    <cellStyle name="_Мониторинг 2007_от 13.11.09 с индекс периметра Программа надежности трубопроводов 2010-2014 _Программа повышения надежности трубопроводов (2011-2015) для БП 11-12 2" xfId="13888" xr:uid="{00000000-0005-0000-0000-00008A320000}"/>
    <cellStyle name="_Мониторинг 2007_Приложение диагностика" xfId="13889" xr:uid="{00000000-0005-0000-0000-00008B320000}"/>
    <cellStyle name="_Мониторинг 2007_Приложение диагностика (2)" xfId="13890" xr:uid="{00000000-0005-0000-0000-00008C320000}"/>
    <cellStyle name="_Мониторинг 2007_Програма надежности трубопроводов (КПП СОД) ответ ЦТОиРТ" xfId="13891" xr:uid="{00000000-0005-0000-0000-00008D320000}"/>
    <cellStyle name="_Мониторинг 2007_Програма надежности трубопроводов (КПП СОД) ответ ЦТОиРТ 2" xfId="13892" xr:uid="{00000000-0005-0000-0000-00008E320000}"/>
    <cellStyle name="_Мониторинг 2007_Програма надежности трубопроводов (КПП СОД) ответ ЦТОиРТ_Бизнес-план (Вариант № 1) (10%) 14 04 10" xfId="13893" xr:uid="{00000000-0005-0000-0000-00008F320000}"/>
    <cellStyle name="_Мониторинг 2007_Програма надежности трубопроводов (КПП СОД) ответ ЦТОиРТ_Бизнес-план (Вариант № 1) (10%) 14 04 10 2" xfId="13894" xr:uid="{00000000-0005-0000-0000-000090320000}"/>
    <cellStyle name="_Мониторинг 2007_Програма надежности трубопроводов (КПП СОД) ответ ЦТОиРТ_Бизнес-план (Вариант № 2) (7%) (4)" xfId="13895" xr:uid="{00000000-0005-0000-0000-000091320000}"/>
    <cellStyle name="_Мониторинг 2007_Програма надежности трубопроводов (КПП СОД) ответ ЦТОиРТ_Бизнес-план (Вариант № 2) (7%) (4) 2" xfId="13896" xr:uid="{00000000-0005-0000-0000-000092320000}"/>
    <cellStyle name="_Мониторинг 2007_Програма надежности трубопроводов (КПП СОД) ответ ЦТОиРТ_Бизнес-план (Вариант № 2) (7%) 09 04 10" xfId="13897" xr:uid="{00000000-0005-0000-0000-000093320000}"/>
    <cellStyle name="_Мониторинг 2007_Програма надежности трубопроводов (КПП СОД) ответ ЦТОиРТ_Бизнес-план (Вариант № 2) (7%) 09 04 10 2" xfId="13898" xr:uid="{00000000-0005-0000-0000-000094320000}"/>
    <cellStyle name="_Мониторинг 2007_Програма надежности трубопроводов (КПП СОД) ответ ЦТОиРТ_Бизнес-план (Вариант № 2) (7%) 13 04 10" xfId="13899" xr:uid="{00000000-0005-0000-0000-000095320000}"/>
    <cellStyle name="_Мониторинг 2007_Програма надежности трубопроводов (КПП СОД) ответ ЦТОиРТ_Бизнес-план (Вариант № 2) (7%) 13 04 10 (2)" xfId="13900" xr:uid="{00000000-0005-0000-0000-000096320000}"/>
    <cellStyle name="_Мониторинг 2007_Програма надежности трубопроводов (КПП СОД) ответ ЦТОиРТ_Бизнес-план (Вариант № 2) (7%) 13 04 10 (2) 2" xfId="13901" xr:uid="{00000000-0005-0000-0000-000097320000}"/>
    <cellStyle name="_Мониторинг 2007_Програма надежности трубопроводов (КПП СОД) ответ ЦТОиРТ_Бизнес-план (Вариант № 2) (7%) 13 04 10 10" xfId="13902" xr:uid="{00000000-0005-0000-0000-000098320000}"/>
    <cellStyle name="_Мониторинг 2007_Програма надежности трубопроводов (КПП СОД) ответ ЦТОиРТ_Бизнес-план (Вариант № 2) (7%) 13 04 10 11" xfId="13903" xr:uid="{00000000-0005-0000-0000-000099320000}"/>
    <cellStyle name="_Мониторинг 2007_Програма надежности трубопроводов (КПП СОД) ответ ЦТОиРТ_Бизнес-план (Вариант № 2) (7%) 13 04 10 12" xfId="13904" xr:uid="{00000000-0005-0000-0000-00009A320000}"/>
    <cellStyle name="_Мониторинг 2007_Програма надежности трубопроводов (КПП СОД) ответ ЦТОиРТ_Бизнес-план (Вариант № 2) (7%) 13 04 10 13" xfId="13905" xr:uid="{00000000-0005-0000-0000-00009B320000}"/>
    <cellStyle name="_Мониторинг 2007_Програма надежности трубопроводов (КПП СОД) ответ ЦТОиРТ_Бизнес-план (Вариант № 2) (7%) 13 04 10 14" xfId="13906" xr:uid="{00000000-0005-0000-0000-00009C320000}"/>
    <cellStyle name="_Мониторинг 2007_Програма надежности трубопроводов (КПП СОД) ответ ЦТОиРТ_Бизнес-план (Вариант № 2) (7%) 13 04 10 15" xfId="13907" xr:uid="{00000000-0005-0000-0000-00009D320000}"/>
    <cellStyle name="_Мониторинг 2007_Програма надежности трубопроводов (КПП СОД) ответ ЦТОиРТ_Бизнес-план (Вариант № 2) (7%) 13 04 10 16" xfId="13908" xr:uid="{00000000-0005-0000-0000-00009E320000}"/>
    <cellStyle name="_Мониторинг 2007_Програма надежности трубопроводов (КПП СОД) ответ ЦТОиРТ_Бизнес-план (Вариант № 2) (7%) 13 04 10 17" xfId="13909" xr:uid="{00000000-0005-0000-0000-00009F320000}"/>
    <cellStyle name="_Мониторинг 2007_Програма надежности трубопроводов (КПП СОД) ответ ЦТОиРТ_Бизнес-план (Вариант № 2) (7%) 13 04 10 18" xfId="13910" xr:uid="{00000000-0005-0000-0000-0000A0320000}"/>
    <cellStyle name="_Мониторинг 2007_Програма надежности трубопроводов (КПП СОД) ответ ЦТОиРТ_Бизнес-план (Вариант № 2) (7%) 13 04 10 19" xfId="13911" xr:uid="{00000000-0005-0000-0000-0000A1320000}"/>
    <cellStyle name="_Мониторинг 2007_Програма надежности трубопроводов (КПП СОД) ответ ЦТОиРТ_Бизнес-план (Вариант № 2) (7%) 13 04 10 2" xfId="13912" xr:uid="{00000000-0005-0000-0000-0000A2320000}"/>
    <cellStyle name="_Мониторинг 2007_Програма надежности трубопроводов (КПП СОД) ответ ЦТОиРТ_Бизнес-план (Вариант № 2) (7%) 13 04 10 20" xfId="13913" xr:uid="{00000000-0005-0000-0000-0000A3320000}"/>
    <cellStyle name="_Мониторинг 2007_Програма надежности трубопроводов (КПП СОД) ответ ЦТОиРТ_Бизнес-план (Вариант № 2) (7%) 13 04 10 21" xfId="13914" xr:uid="{00000000-0005-0000-0000-0000A4320000}"/>
    <cellStyle name="_Мониторинг 2007_Програма надежности трубопроводов (КПП СОД) ответ ЦТОиРТ_Бизнес-план (Вариант № 2) (7%) 13 04 10 22" xfId="13915" xr:uid="{00000000-0005-0000-0000-0000A5320000}"/>
    <cellStyle name="_Мониторинг 2007_Програма надежности трубопроводов (КПП СОД) ответ ЦТОиРТ_Бизнес-план (Вариант № 2) (7%) 13 04 10 23" xfId="13916" xr:uid="{00000000-0005-0000-0000-0000A6320000}"/>
    <cellStyle name="_Мониторинг 2007_Програма надежности трубопроводов (КПП СОД) ответ ЦТОиРТ_Бизнес-план (Вариант № 2) (7%) 13 04 10 3" xfId="13917" xr:uid="{00000000-0005-0000-0000-0000A7320000}"/>
    <cellStyle name="_Мониторинг 2007_Програма надежности трубопроводов (КПП СОД) ответ ЦТОиРТ_Бизнес-план (Вариант № 2) (7%) 13 04 10 4" xfId="13918" xr:uid="{00000000-0005-0000-0000-0000A8320000}"/>
    <cellStyle name="_Мониторинг 2007_Програма надежности трубопроводов (КПП СОД) ответ ЦТОиРТ_Бизнес-план (Вариант № 2) (7%) 13 04 10 5" xfId="13919" xr:uid="{00000000-0005-0000-0000-0000A9320000}"/>
    <cellStyle name="_Мониторинг 2007_Програма надежности трубопроводов (КПП СОД) ответ ЦТОиРТ_Бизнес-план (Вариант № 2) (7%) 13 04 10 6" xfId="13920" xr:uid="{00000000-0005-0000-0000-0000AA320000}"/>
    <cellStyle name="_Мониторинг 2007_Програма надежности трубопроводов (КПП СОД) ответ ЦТОиРТ_Бизнес-план (Вариант № 2) (7%) 13 04 10 7" xfId="13921" xr:uid="{00000000-0005-0000-0000-0000AB320000}"/>
    <cellStyle name="_Мониторинг 2007_Програма надежности трубопроводов (КПП СОД) ответ ЦТОиРТ_Бизнес-план (Вариант № 2) (7%) 13 04 10 8" xfId="13922" xr:uid="{00000000-0005-0000-0000-0000AC320000}"/>
    <cellStyle name="_Мониторинг 2007_Програма надежности трубопроводов (КПП СОД) ответ ЦТОиРТ_Бизнес-план (Вариант № 2) (7%) 13 04 10 9" xfId="13923" xr:uid="{00000000-0005-0000-0000-0000AD320000}"/>
    <cellStyle name="_Мониторинг 2007_Программа ингибирования на 2010-14 по протоколу к 01.04" xfId="13924" xr:uid="{00000000-0005-0000-0000-0000AE320000}"/>
    <cellStyle name="_Мониторинг 2007_Программа ингибирования на 2010-14 по протоколу к 01.04 2" xfId="13925" xr:uid="{00000000-0005-0000-0000-0000AF320000}"/>
    <cellStyle name="_Мониторинг 2007_Программа ингибирования на 2010-14 по протоколу к 01.04_Программа повышения надежности трубопроводов (2011-2015) для БП 11-12" xfId="13926" xr:uid="{00000000-0005-0000-0000-0000B0320000}"/>
    <cellStyle name="_Мониторинг 2007_Программа ингибирования на 2010-14 по протоколу к 01.04_Программа повышения надежности трубопроводов (2011-2015) для БП 11-12 2" xfId="13927" xr:uid="{00000000-0005-0000-0000-0000B1320000}"/>
    <cellStyle name="_Мониторинг 2007_Программа надежности трубопроводов 2010-2014 от 18 11 09 пообъектно на 2010-2011гг " xfId="13928" xr:uid="{00000000-0005-0000-0000-0000B2320000}"/>
    <cellStyle name="_Мониторинг 2007_Программа надежности трубопроводов 2010-2014 от 18 11 09 пообъектно на 2010-2011гг  2" xfId="13929" xr:uid="{00000000-0005-0000-0000-0000B3320000}"/>
    <cellStyle name="_Мониторинг 2007_Программа надежности трубопроводов 2010-2014 от 18 11 09 пообъектно на 2010-2011гг _Программа повышения надежности трубопроводов (2011-2015) для БП 11-12" xfId="13930" xr:uid="{00000000-0005-0000-0000-0000B4320000}"/>
    <cellStyle name="_Мониторинг 2007_Программа надежности трубопроводов 2010-2014 от 18 11 09 пообъектно на 2010-2011гг _Программа повышения надежности трубопроводов (2011-2015) для БП 11-12 2" xfId="13931" xr:uid="{00000000-0005-0000-0000-0000B5320000}"/>
    <cellStyle name="_Мониторинг 2007_Программа надежности трубопроводов 2010-2014 от 18 11 09 пообъектно на 2010-2011гг." xfId="13932" xr:uid="{00000000-0005-0000-0000-0000B6320000}"/>
    <cellStyle name="_Мониторинг 2007_Программа надежности трубопроводов 2010-2014 от 18 11 09 пообъектно на 2010-2011гг. 2" xfId="13933" xr:uid="{00000000-0005-0000-0000-0000B7320000}"/>
    <cellStyle name="_Мониторинг 2007_Программа надежности трубопроводов 2010-2014 от 18 11 09 пообъектно на 2010-2011гг._Программа повышения надежности трубопроводов (2011-2015) для БП 11-12" xfId="13934" xr:uid="{00000000-0005-0000-0000-0000B8320000}"/>
    <cellStyle name="_Мониторинг 2007_Программа надежности трубопроводов 2010-2014 от 18 11 09 пообъектно на 2010-2011гг._Программа повышения надежности трубопроводов (2011-2015) для БП 11-12 2" xfId="13935" xr:uid="{00000000-0005-0000-0000-0000B9320000}"/>
    <cellStyle name="_Мониторинг 2007_Роснефть3_red" xfId="13936" xr:uid="{00000000-0005-0000-0000-0000BA320000}"/>
    <cellStyle name="_Мониторинг 2007_СамНГ" xfId="13937" xr:uid="{00000000-0005-0000-0000-0000BB320000}"/>
    <cellStyle name="_Мониторинг 2007_Свод ЦП 2010-2014 вариант 2 с расшифровкой 2010-12" xfId="13938" xr:uid="{00000000-0005-0000-0000-0000BC320000}"/>
    <cellStyle name="_Мониторинг 2007_Свод ЦП 2010-2014 вариант 2 с расшифровкой 2010-12 2" xfId="13939" xr:uid="{00000000-0005-0000-0000-0000BD320000}"/>
    <cellStyle name="_Мониторинг 2007_Свод ЦП 2010-2014 вариант 2 с расшифровкой 2010-12_Бизнес-план (Вариант № 1) (10%) 14 04 10" xfId="13940" xr:uid="{00000000-0005-0000-0000-0000BE320000}"/>
    <cellStyle name="_Мониторинг 2007_Свод ЦП 2010-2014 вариант 2 с расшифровкой 2010-12_Бизнес-план (Вариант № 1) (10%) 14 04 10 2" xfId="13941" xr:uid="{00000000-0005-0000-0000-0000BF320000}"/>
    <cellStyle name="_Мониторинг 2007_Свод ЦП 2010-2014 вариант 2 с расшифровкой 2010-12_Бизнес-план (Вариант № 2) (7%) (4)" xfId="13942" xr:uid="{00000000-0005-0000-0000-0000C0320000}"/>
    <cellStyle name="_Мониторинг 2007_Свод ЦП 2010-2014 вариант 2 с расшифровкой 2010-12_Бизнес-план (Вариант № 2) (7%) (4) 2" xfId="13943" xr:uid="{00000000-0005-0000-0000-0000C1320000}"/>
    <cellStyle name="_Мониторинг 2007_Свод ЦП 2010-2014 вариант 2 с расшифровкой 2010-12_Бизнес-план (Вариант № 2) (7%) 09 04 10" xfId="13944" xr:uid="{00000000-0005-0000-0000-0000C2320000}"/>
    <cellStyle name="_Мониторинг 2007_Свод ЦП 2010-2014 вариант 2 с расшифровкой 2010-12_Бизнес-план (Вариант № 2) (7%) 09 04 10 2" xfId="13945" xr:uid="{00000000-0005-0000-0000-0000C3320000}"/>
    <cellStyle name="_Мониторинг 2007_Свод ЦП 2010-2014 вариант 2 с расшифровкой 2010-12_Бизнес-план (Вариант № 2) (7%) 13 04 10" xfId="13946" xr:uid="{00000000-0005-0000-0000-0000C4320000}"/>
    <cellStyle name="_Мониторинг 2007_Свод ЦП 2010-2014 вариант 2 с расшифровкой 2010-12_Бизнес-план (Вариант № 2) (7%) 13 04 10 (2)" xfId="13947" xr:uid="{00000000-0005-0000-0000-0000C5320000}"/>
    <cellStyle name="_Мониторинг 2007_Свод ЦП 2010-2014 вариант 2 с расшифровкой 2010-12_Бизнес-план (Вариант № 2) (7%) 13 04 10 (2) 2" xfId="13948" xr:uid="{00000000-0005-0000-0000-0000C6320000}"/>
    <cellStyle name="_Мониторинг 2007_Свод ЦП 2010-2014 вариант 2 с расшифровкой 2010-12_Бизнес-план (Вариант № 2) (7%) 13 04 10 10" xfId="13949" xr:uid="{00000000-0005-0000-0000-0000C7320000}"/>
    <cellStyle name="_Мониторинг 2007_Свод ЦП 2010-2014 вариант 2 с расшифровкой 2010-12_Бизнес-план (Вариант № 2) (7%) 13 04 10 11" xfId="13950" xr:uid="{00000000-0005-0000-0000-0000C8320000}"/>
    <cellStyle name="_Мониторинг 2007_Свод ЦП 2010-2014 вариант 2 с расшифровкой 2010-12_Бизнес-план (Вариант № 2) (7%) 13 04 10 12" xfId="13951" xr:uid="{00000000-0005-0000-0000-0000C9320000}"/>
    <cellStyle name="_Мониторинг 2007_Свод ЦП 2010-2014 вариант 2 с расшифровкой 2010-12_Бизнес-план (Вариант № 2) (7%) 13 04 10 13" xfId="13952" xr:uid="{00000000-0005-0000-0000-0000CA320000}"/>
    <cellStyle name="_Мониторинг 2007_Свод ЦП 2010-2014 вариант 2 с расшифровкой 2010-12_Бизнес-план (Вариант № 2) (7%) 13 04 10 14" xfId="13953" xr:uid="{00000000-0005-0000-0000-0000CB320000}"/>
    <cellStyle name="_Мониторинг 2007_Свод ЦП 2010-2014 вариант 2 с расшифровкой 2010-12_Бизнес-план (Вариант № 2) (7%) 13 04 10 15" xfId="13954" xr:uid="{00000000-0005-0000-0000-0000CC320000}"/>
    <cellStyle name="_Мониторинг 2007_Свод ЦП 2010-2014 вариант 2 с расшифровкой 2010-12_Бизнес-план (Вариант № 2) (7%) 13 04 10 16" xfId="13955" xr:uid="{00000000-0005-0000-0000-0000CD320000}"/>
    <cellStyle name="_Мониторинг 2007_Свод ЦП 2010-2014 вариант 2 с расшифровкой 2010-12_Бизнес-план (Вариант № 2) (7%) 13 04 10 17" xfId="13956" xr:uid="{00000000-0005-0000-0000-0000CE320000}"/>
    <cellStyle name="_Мониторинг 2007_Свод ЦП 2010-2014 вариант 2 с расшифровкой 2010-12_Бизнес-план (Вариант № 2) (7%) 13 04 10 18" xfId="13957" xr:uid="{00000000-0005-0000-0000-0000CF320000}"/>
    <cellStyle name="_Мониторинг 2007_Свод ЦП 2010-2014 вариант 2 с расшифровкой 2010-12_Бизнес-план (Вариант № 2) (7%) 13 04 10 19" xfId="13958" xr:uid="{00000000-0005-0000-0000-0000D0320000}"/>
    <cellStyle name="_Мониторинг 2007_Свод ЦП 2010-2014 вариант 2 с расшифровкой 2010-12_Бизнес-план (Вариант № 2) (7%) 13 04 10 2" xfId="13959" xr:uid="{00000000-0005-0000-0000-0000D1320000}"/>
    <cellStyle name="_Мониторинг 2007_Свод ЦП 2010-2014 вариант 2 с расшифровкой 2010-12_Бизнес-план (Вариант № 2) (7%) 13 04 10 20" xfId="13960" xr:uid="{00000000-0005-0000-0000-0000D2320000}"/>
    <cellStyle name="_Мониторинг 2007_Свод ЦП 2010-2014 вариант 2 с расшифровкой 2010-12_Бизнес-план (Вариант № 2) (7%) 13 04 10 21" xfId="13961" xr:uid="{00000000-0005-0000-0000-0000D3320000}"/>
    <cellStyle name="_Мониторинг 2007_Свод ЦП 2010-2014 вариант 2 с расшифровкой 2010-12_Бизнес-план (Вариант № 2) (7%) 13 04 10 22" xfId="13962" xr:uid="{00000000-0005-0000-0000-0000D4320000}"/>
    <cellStyle name="_Мониторинг 2007_Свод ЦП 2010-2014 вариант 2 с расшифровкой 2010-12_Бизнес-план (Вариант № 2) (7%) 13 04 10 23" xfId="13963" xr:uid="{00000000-0005-0000-0000-0000D5320000}"/>
    <cellStyle name="_Мониторинг 2007_Свод ЦП 2010-2014 вариант 2 с расшифровкой 2010-12_Бизнес-план (Вариант № 2) (7%) 13 04 10 3" xfId="13964" xr:uid="{00000000-0005-0000-0000-0000D6320000}"/>
    <cellStyle name="_Мониторинг 2007_Свод ЦП 2010-2014 вариант 2 с расшифровкой 2010-12_Бизнес-план (Вариант № 2) (7%) 13 04 10 4" xfId="13965" xr:uid="{00000000-0005-0000-0000-0000D7320000}"/>
    <cellStyle name="_Мониторинг 2007_Свод ЦП 2010-2014 вариант 2 с расшифровкой 2010-12_Бизнес-план (Вариант № 2) (7%) 13 04 10 5" xfId="13966" xr:uid="{00000000-0005-0000-0000-0000D8320000}"/>
    <cellStyle name="_Мониторинг 2007_Свод ЦП 2010-2014 вариант 2 с расшифровкой 2010-12_Бизнес-план (Вариант № 2) (7%) 13 04 10 6" xfId="13967" xr:uid="{00000000-0005-0000-0000-0000D9320000}"/>
    <cellStyle name="_Мониторинг 2007_Свод ЦП 2010-2014 вариант 2 с расшифровкой 2010-12_Бизнес-план (Вариант № 2) (7%) 13 04 10 7" xfId="13968" xr:uid="{00000000-0005-0000-0000-0000DA320000}"/>
    <cellStyle name="_Мониторинг 2007_Свод ЦП 2010-2014 вариант 2 с расшифровкой 2010-12_Бизнес-план (Вариант № 2) (7%) 13 04 10 8" xfId="13969" xr:uid="{00000000-0005-0000-0000-0000DB320000}"/>
    <cellStyle name="_Мониторинг 2007_Свод ЦП 2010-2014 вариант 2 с расшифровкой 2010-12_Бизнес-план (Вариант № 2) (7%) 13 04 10 9" xfId="13970" xr:uid="{00000000-0005-0000-0000-0000DC320000}"/>
    <cellStyle name="_Мониторинг 2007_Свод ЦП по диагностике 2010-2014 вариант1" xfId="13971" xr:uid="{00000000-0005-0000-0000-0000DD320000}"/>
    <cellStyle name="_Мониторинг 2007_Свод ЦП по диагностике 2010-2014 вариант1 2" xfId="13972" xr:uid="{00000000-0005-0000-0000-0000DE320000}"/>
    <cellStyle name="_Мониторинг 2007_СН" xfId="13973" xr:uid="{00000000-0005-0000-0000-0000DF320000}"/>
    <cellStyle name="_Мониторинг 2007_Форма Бизнес-плана 2010-2014 по ДАО (раздел 4.4 Трубопроводы) от 24.11.2009 (1)" xfId="13974" xr:uid="{00000000-0005-0000-0000-0000E0320000}"/>
    <cellStyle name="_Мониторинг 2007_Форма Бизнес-плана 2010-2014 по ДАО (раздел 4.4 Трубопроводы) от 24.11.2009 (1)_Роснефть3_red" xfId="13975" xr:uid="{00000000-0005-0000-0000-0000E1320000}"/>
    <cellStyle name="_Мониторинг 2007_Форма Бизнес-плана 2010-2014 по ДАО (раздел 4.4 Трубопроводы)." xfId="13976" xr:uid="{00000000-0005-0000-0000-0000E2320000}"/>
    <cellStyle name="_Мониторинг 2007_Форма Бизнес-плана 2010-2014 по ДАО (раздел 4.4 Трубопроводы). 2" xfId="13977" xr:uid="{00000000-0005-0000-0000-0000E3320000}"/>
    <cellStyle name="_Мониторинг 2007_Форма Бизнес-плана 2010-2014 по ДАО (раздел 4.4 Трубопроводы)._Бизнес-план (Вариант № 1) (10%) 14 04 10" xfId="13978" xr:uid="{00000000-0005-0000-0000-0000E4320000}"/>
    <cellStyle name="_Мониторинг 2007_Форма Бизнес-плана 2010-2014 по ДАО (раздел 4.4 Трубопроводы)._Бизнес-план (Вариант № 1) (10%) 14 04 10 2" xfId="13979" xr:uid="{00000000-0005-0000-0000-0000E5320000}"/>
    <cellStyle name="_Мониторинг 2007_Форма Бизнес-плана 2010-2014 по ДАО (раздел 4.4 Трубопроводы)._Бизнес-план (Вариант № 2) (7%) (4)" xfId="13980" xr:uid="{00000000-0005-0000-0000-0000E6320000}"/>
    <cellStyle name="_Мониторинг 2007_Форма Бизнес-плана 2010-2014 по ДАО (раздел 4.4 Трубопроводы)._Бизнес-план (Вариант № 2) (7%) (4) 2" xfId="13981" xr:uid="{00000000-0005-0000-0000-0000E7320000}"/>
    <cellStyle name="_Мониторинг 2007_Форма Бизнес-плана 2010-2014 по ДАО (раздел 4.4 Трубопроводы)._Бизнес-план (Вариант № 2) (7%) 09 04 10" xfId="13982" xr:uid="{00000000-0005-0000-0000-0000E8320000}"/>
    <cellStyle name="_Мониторинг 2007_Форма Бизнес-плана 2010-2014 по ДАО (раздел 4.4 Трубопроводы)._Бизнес-план (Вариант № 2) (7%) 09 04 10 2" xfId="13983" xr:uid="{00000000-0005-0000-0000-0000E9320000}"/>
    <cellStyle name="_Мониторинг 2007_Форма Бизнес-плана 2010-2014 по ДАО (раздел 4.4 Трубопроводы)._Бизнес-план (Вариант № 2) (7%) 13 04 10" xfId="13984" xr:uid="{00000000-0005-0000-0000-0000EA320000}"/>
    <cellStyle name="_Мониторинг 2007_Форма Бизнес-плана 2010-2014 по ДАО (раздел 4.4 Трубопроводы)._Бизнес-план (Вариант № 2) (7%) 13 04 10 (2)" xfId="13985" xr:uid="{00000000-0005-0000-0000-0000EB320000}"/>
    <cellStyle name="_Мониторинг 2007_Форма Бизнес-плана 2010-2014 по ДАО (раздел 4.4 Трубопроводы)._Бизнес-план (Вариант № 2) (7%) 13 04 10 (2) 2" xfId="13986" xr:uid="{00000000-0005-0000-0000-0000EC320000}"/>
    <cellStyle name="_Мониторинг 2007_Форма Бизнес-плана 2010-2014 по ДАО (раздел 4.4 Трубопроводы)._Бизнес-план (Вариант № 2) (7%) 13 04 10 10" xfId="13987" xr:uid="{00000000-0005-0000-0000-0000ED320000}"/>
    <cellStyle name="_Мониторинг 2007_Форма Бизнес-плана 2010-2014 по ДАО (раздел 4.4 Трубопроводы)._Бизнес-план (Вариант № 2) (7%) 13 04 10 11" xfId="13988" xr:uid="{00000000-0005-0000-0000-0000EE320000}"/>
    <cellStyle name="_Мониторинг 2007_Форма Бизнес-плана 2010-2014 по ДАО (раздел 4.4 Трубопроводы)._Бизнес-план (Вариант № 2) (7%) 13 04 10 12" xfId="13989" xr:uid="{00000000-0005-0000-0000-0000EF320000}"/>
    <cellStyle name="_Мониторинг 2007_Форма Бизнес-плана 2010-2014 по ДАО (раздел 4.4 Трубопроводы)._Бизнес-план (Вариант № 2) (7%) 13 04 10 13" xfId="13990" xr:uid="{00000000-0005-0000-0000-0000F0320000}"/>
    <cellStyle name="_Мониторинг 2007_Форма Бизнес-плана 2010-2014 по ДАО (раздел 4.4 Трубопроводы)._Бизнес-план (Вариант № 2) (7%) 13 04 10 14" xfId="13991" xr:uid="{00000000-0005-0000-0000-0000F1320000}"/>
    <cellStyle name="_Мониторинг 2007_Форма Бизнес-плана 2010-2014 по ДАО (раздел 4.4 Трубопроводы)._Бизнес-план (Вариант № 2) (7%) 13 04 10 15" xfId="13992" xr:uid="{00000000-0005-0000-0000-0000F2320000}"/>
    <cellStyle name="_Мониторинг 2007_Форма Бизнес-плана 2010-2014 по ДАО (раздел 4.4 Трубопроводы)._Бизнес-план (Вариант № 2) (7%) 13 04 10 16" xfId="13993" xr:uid="{00000000-0005-0000-0000-0000F3320000}"/>
    <cellStyle name="_Мониторинг 2007_Форма Бизнес-плана 2010-2014 по ДАО (раздел 4.4 Трубопроводы)._Бизнес-план (Вариант № 2) (7%) 13 04 10 17" xfId="13994" xr:uid="{00000000-0005-0000-0000-0000F4320000}"/>
    <cellStyle name="_Мониторинг 2007_Форма Бизнес-плана 2010-2014 по ДАО (раздел 4.4 Трубопроводы)._Бизнес-план (Вариант № 2) (7%) 13 04 10 18" xfId="13995" xr:uid="{00000000-0005-0000-0000-0000F5320000}"/>
    <cellStyle name="_Мониторинг 2007_Форма Бизнес-плана 2010-2014 по ДАО (раздел 4.4 Трубопроводы)._Бизнес-план (Вариант № 2) (7%) 13 04 10 19" xfId="13996" xr:uid="{00000000-0005-0000-0000-0000F6320000}"/>
    <cellStyle name="_Мониторинг 2007_Форма Бизнес-плана 2010-2014 по ДАО (раздел 4.4 Трубопроводы)._Бизнес-план (Вариант № 2) (7%) 13 04 10 2" xfId="13997" xr:uid="{00000000-0005-0000-0000-0000F7320000}"/>
    <cellStyle name="_Мониторинг 2007_Форма Бизнес-плана 2010-2014 по ДАО (раздел 4.4 Трубопроводы)._Бизнес-план (Вариант № 2) (7%) 13 04 10 20" xfId="13998" xr:uid="{00000000-0005-0000-0000-0000F8320000}"/>
    <cellStyle name="_Мониторинг 2007_Форма Бизнес-плана 2010-2014 по ДАО (раздел 4.4 Трубопроводы)._Бизнес-план (Вариант № 2) (7%) 13 04 10 21" xfId="13999" xr:uid="{00000000-0005-0000-0000-0000F9320000}"/>
    <cellStyle name="_Мониторинг 2007_Форма Бизнес-плана 2010-2014 по ДАО (раздел 4.4 Трубопроводы)._Бизнес-план (Вариант № 2) (7%) 13 04 10 22" xfId="14000" xr:uid="{00000000-0005-0000-0000-0000FA320000}"/>
    <cellStyle name="_Мониторинг 2007_Форма Бизнес-плана 2010-2014 по ДАО (раздел 4.4 Трубопроводы)._Бизнес-план (Вариант № 2) (7%) 13 04 10 23" xfId="14001" xr:uid="{00000000-0005-0000-0000-0000FB320000}"/>
    <cellStyle name="_Мониторинг 2007_Форма Бизнес-плана 2010-2014 по ДАО (раздел 4.4 Трубопроводы)._Бизнес-план (Вариант № 2) (7%) 13 04 10 3" xfId="14002" xr:uid="{00000000-0005-0000-0000-0000FC320000}"/>
    <cellStyle name="_Мониторинг 2007_Форма Бизнес-плана 2010-2014 по ДАО (раздел 4.4 Трубопроводы)._Бизнес-план (Вариант № 2) (7%) 13 04 10 4" xfId="14003" xr:uid="{00000000-0005-0000-0000-0000FD320000}"/>
    <cellStyle name="_Мониторинг 2007_Форма Бизнес-плана 2010-2014 по ДАО (раздел 4.4 Трубопроводы)._Бизнес-план (Вариант № 2) (7%) 13 04 10 5" xfId="14004" xr:uid="{00000000-0005-0000-0000-0000FE320000}"/>
    <cellStyle name="_Мониторинг 2007_Форма Бизнес-плана 2010-2014 по ДАО (раздел 4.4 Трубопроводы)._Бизнес-план (Вариант № 2) (7%) 13 04 10 6" xfId="14005" xr:uid="{00000000-0005-0000-0000-0000FF320000}"/>
    <cellStyle name="_Мониторинг 2007_Форма Бизнес-плана 2010-2014 по ДАО (раздел 4.4 Трубопроводы)._Бизнес-план (Вариант № 2) (7%) 13 04 10 7" xfId="14006" xr:uid="{00000000-0005-0000-0000-000000330000}"/>
    <cellStyle name="_Мониторинг 2007_Форма Бизнес-плана 2010-2014 по ДАО (раздел 4.4 Трубопроводы)._Бизнес-план (Вариант № 2) (7%) 13 04 10 8" xfId="14007" xr:uid="{00000000-0005-0000-0000-000001330000}"/>
    <cellStyle name="_Мониторинг 2007_Форма Бизнес-плана 2010-2014 по ДАО (раздел 4.4 Трубопроводы)._Бизнес-план (Вариант № 2) (7%) 13 04 10 9" xfId="14008" xr:uid="{00000000-0005-0000-0000-000002330000}"/>
    <cellStyle name="_Мониторинг 2007_Форма Бизнес-плана 2011-2015 по ДАО (раздел 4 4 Трубопроводы)" xfId="14009" xr:uid="{00000000-0005-0000-0000-000003330000}"/>
    <cellStyle name="_Мониторинг 2007_Форма Бизнес-плана 2011-2015 по ДАО (раздел 4 4 Трубопроводы) 2" xfId="14010" xr:uid="{00000000-0005-0000-0000-000004330000}"/>
    <cellStyle name="_Мониторинг 2007_Целевая програма надежности трубопроводов 2010-2011по объектно" xfId="14011" xr:uid="{00000000-0005-0000-0000-000005330000}"/>
    <cellStyle name="_Мониторинг 2007_Целевая програма надежности трубопроводов 2010-2011по объектно 2" xfId="14012" xr:uid="{00000000-0005-0000-0000-000006330000}"/>
    <cellStyle name="_Мониторинг_25.01.10.Ингибирование 2010г.по цехам,мр" xfId="14013" xr:uid="{00000000-0005-0000-0000-000007330000}"/>
    <cellStyle name="_Мониторинг_25.01.10.Ингибирование 2010г.по цехам,мр 2" xfId="14014" xr:uid="{00000000-0005-0000-0000-000008330000}"/>
    <cellStyle name="_Мониторинг_Бизнес-план 2011-2016 инг (от 15 06 11)" xfId="14015" xr:uid="{00000000-0005-0000-0000-000009330000}"/>
    <cellStyle name="_Мониторинг_БП 2013 - 2017 г. г. СтНГ" xfId="14016" xr:uid="{00000000-0005-0000-0000-00000A330000}"/>
    <cellStyle name="_Мониторинг_БП 2013 - 2017 г. г.Удмуртнефть" xfId="14017" xr:uid="{00000000-0005-0000-0000-00000B330000}"/>
    <cellStyle name="_Мониторинг_ВН" xfId="14018" xr:uid="{00000000-0005-0000-0000-00000C330000}"/>
    <cellStyle name="_Мониторинг_Гудков  вариант  СВОД РОСНЕФТЬ ЦП 2010-2014 г г  (10)" xfId="14019" xr:uid="{00000000-0005-0000-0000-00000D330000}"/>
    <cellStyle name="_Мониторинг_Гудков  вариант  СВОД РОСНЕФТЬ ЦП 2010-2014 г г  (10)_Роснефть3_red" xfId="14020" xr:uid="{00000000-0005-0000-0000-00000E330000}"/>
    <cellStyle name="_Мониторинг_ДНефть" xfId="14021" xr:uid="{00000000-0005-0000-0000-00000F330000}"/>
    <cellStyle name="_Мониторинг_Доп.программа Ингибирование 2011-14гг" xfId="14022" xr:uid="{00000000-0005-0000-0000-000010330000}"/>
    <cellStyle name="_Мониторинг_Доп.программа Ингибирование 2011-14гг 2" xfId="14023" xr:uid="{00000000-0005-0000-0000-000011330000}"/>
    <cellStyle name="_Мониторинг_Кап ремонт 2009-2013 УЭТ (от 14 11 08г)3" xfId="14024" xr:uid="{00000000-0005-0000-0000-000012330000}"/>
    <cellStyle name="_Мониторинг_Кап ремонт 2009-2013 УЭТ (от 14 11 08г)3 2" xfId="14025" xr:uid="{00000000-0005-0000-0000-000013330000}"/>
    <cellStyle name="_Мониторинг_Кап ремонт 2009-2013 УЭТ (от 14 11 08г)3_Диагностика" xfId="14026" xr:uid="{00000000-0005-0000-0000-000014330000}"/>
    <cellStyle name="_Мониторинг_Кап ремонт 2009-2013 УЭТ (от 14 11 08г)3_Доп.программа Ингибирование 2011-14гг" xfId="14027" xr:uid="{00000000-0005-0000-0000-000015330000}"/>
    <cellStyle name="_Мониторинг_Кап ремонт 2009-2013 УЭТ (от 14 11 08г)3_Доп.программа Ингибирование 2011-14гг 2" xfId="14028" xr:uid="{00000000-0005-0000-0000-000016330000}"/>
    <cellStyle name="_Мониторинг_Кап ремонт 2009-2013 УЭТ (от 14 11 08г)3_Доп.программа Ингибирование 2011-14гг_Программа повышения надежности трубопроводов (2011-2015) для БП 11-12" xfId="14029" xr:uid="{00000000-0005-0000-0000-000017330000}"/>
    <cellStyle name="_Мониторинг_Кап ремонт 2009-2013 УЭТ (от 14 11 08г)3_Доп.программа Ингибирование 2011-14гг_Программа повышения надежности трубопроводов (2011-2015) для БП 11-12 2" xfId="14030" xr:uid="{00000000-0005-0000-0000-000018330000}"/>
    <cellStyle name="_Мониторинг_Кап ремонт 2009-2013 УЭТ (от 14 11 08г)3_Инг.по новым СУ120711 Форма БП(раздел 4 4 Трубопроводы)" xfId="14031" xr:uid="{00000000-0005-0000-0000-000019330000}"/>
    <cellStyle name="_Мониторинг_Кап ремонт 2009-2013 УЭТ (от 14 11 08г)3_Ингибирование 2010-2014г  до 22 03 10" xfId="14032" xr:uid="{00000000-0005-0000-0000-00001A330000}"/>
    <cellStyle name="_Мониторинг_Кап ремонт 2009-2013 УЭТ (от 14 11 08г)3_Ингибирование 2010-2014г  до 22 03 10 2" xfId="14033" xr:uid="{00000000-0005-0000-0000-00001B330000}"/>
    <cellStyle name="_Мониторинг_Кап ремонт 2009-2013 УЭТ (от 14 11 08г)3_Ингибирование 2010-2014г  до 22 03 10_Программа повышения надежности трубопроводов (2011-2015) для БП 11-12" xfId="14034" xr:uid="{00000000-0005-0000-0000-00001C330000}"/>
    <cellStyle name="_Мониторинг_Кап ремонт 2009-2013 УЭТ (от 14 11 08г)3_Ингибирование 2010-2014г  до 22 03 10_Программа повышения надежности трубопроводов (2011-2015) для БП 11-12 2" xfId="14035" xr:uid="{00000000-0005-0000-0000-00001D330000}"/>
    <cellStyle name="_Мониторинг_Кап ремонт 2009-2013 УЭТ (от 14 11 08г)3_от 13.11.09 с индекс периметра Программа надежности трубопроводов 2010-2014 " xfId="14036" xr:uid="{00000000-0005-0000-0000-00001E330000}"/>
    <cellStyle name="_Мониторинг_Кап ремонт 2009-2013 УЭТ (от 14 11 08г)3_от 13.11.09 с индекс периметра Программа надежности трубопроводов 2010-2014  2" xfId="14037" xr:uid="{00000000-0005-0000-0000-00001F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" xfId="14038" xr:uid="{00000000-0005-0000-0000-000020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 2" xfId="14039" xr:uid="{00000000-0005-0000-0000-000021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4040" xr:uid="{00000000-0005-0000-0000-000022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041" xr:uid="{00000000-0005-0000-0000-000023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" xfId="14042" xr:uid="{00000000-0005-0000-0000-000024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 2" xfId="14043" xr:uid="{00000000-0005-0000-0000-000025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4044" xr:uid="{00000000-0005-0000-0000-000026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045" xr:uid="{00000000-0005-0000-0000-000027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" xfId="14046" xr:uid="{00000000-0005-0000-0000-000028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 2" xfId="14047" xr:uid="{00000000-0005-0000-0000-000029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4048" xr:uid="{00000000-0005-0000-0000-00002A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049" xr:uid="{00000000-0005-0000-0000-00002B330000}"/>
    <cellStyle name="_Мониторин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4050" xr:uid="{00000000-0005-0000-0000-00002C330000}"/>
    <cellStyle name="_Мониторин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051" xr:uid="{00000000-0005-0000-0000-00002D330000}"/>
    <cellStyle name="_Мониторинг_Кап ремонт 2009-2013 УЭТ (от 14 11 08г)3_Программа Ингибирования 2010-2014г   01 04 10" xfId="14052" xr:uid="{00000000-0005-0000-0000-00002E330000}"/>
    <cellStyle name="_Мониторинг_Кап ремонт 2009-2013 УЭТ (от 14 11 08г)3_Программа Ингибирования 2010-2014г   01 04 10 2" xfId="14053" xr:uid="{00000000-0005-0000-0000-00002F330000}"/>
    <cellStyle name="_Мониторинг_Кап ремонт 2009-2013 УЭТ (от 14 11 08г)3_Программа Ингибирования 2010-2014г   01 04 10_Программа повышения надежности трубопроводов (2011-2015) для БП 11-12" xfId="14054" xr:uid="{00000000-0005-0000-0000-000030330000}"/>
    <cellStyle name="_Мониторинг_Кап ремонт 2009-2013 УЭТ (от 14 11 08г)3_Программа Ингибирования 2010-2014г   01 04 10_Программа повышения надежности трубопроводов (2011-2015) для БП 11-12 2" xfId="14055" xr:uid="{00000000-0005-0000-0000-000031330000}"/>
    <cellStyle name="_Мониторинг_Кап ремонт 2009-2013 УЭТ (от 14 11 08г)3_Программа надежности трубопроводов 2010-2014 от 13 11 09 с индекс периметра" xfId="14056" xr:uid="{00000000-0005-0000-0000-000032330000}"/>
    <cellStyle name="_Мониторинг_Кап ремонт 2009-2013 УЭТ (от 14 11 08г)3_Программа надежности трубопроводов 2010-2014 от 13 11 09 с индекс периметра 2" xfId="14057" xr:uid="{00000000-0005-0000-0000-000033330000}"/>
    <cellStyle name="_Мониторин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4058" xr:uid="{00000000-0005-0000-0000-000034330000}"/>
    <cellStyle name="_Мониторин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059" xr:uid="{00000000-0005-0000-0000-000035330000}"/>
    <cellStyle name="_Мониторинг_Кап ремонт 2009-2013 УЭТ (от 14 11 08г)3_Программа надежности трубопроводов 2010-2014 от 18 11 09 пообъектно на 2010-2011гг." xfId="14060" xr:uid="{00000000-0005-0000-0000-000036330000}"/>
    <cellStyle name="_Мониторинг_Кап ремонт 2009-2013 УЭТ (от 14 11 08г)3_Программа надежности трубопроводов 2010-2014 от 18 11 09 пообъектно на 2010-2011гг. 2" xfId="14061" xr:uid="{00000000-0005-0000-0000-000037330000}"/>
    <cellStyle name="_Мониторин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4062" xr:uid="{00000000-0005-0000-0000-000038330000}"/>
    <cellStyle name="_Мониторин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063" xr:uid="{00000000-0005-0000-0000-000039330000}"/>
    <cellStyle name="_Мониторинг_Кап ремонт 2009-2013 УЭТ (от 14 11 08г)3_Программа повышения надежности трубопроводов (2011-2015) для БП 11-12" xfId="14064" xr:uid="{00000000-0005-0000-0000-00003A330000}"/>
    <cellStyle name="_Мониторинг_Кап ремонт 2009-2013 УЭТ (от 14 11 08г)3_Программа повышения надежности трубопроводов (2011-2015) для БП 11-12 2" xfId="14065" xr:uid="{00000000-0005-0000-0000-00003B330000}"/>
    <cellStyle name="_Мониторинг_Кап ремонт 2009-2013 УЭТ (от 14 11 08г)3_раздел 4.4 Трубопроводы (31.08.11г.) с расшифровками Муллов" xfId="14066" xr:uid="{00000000-0005-0000-0000-00003C330000}"/>
    <cellStyle name="_Мониторинг_Кап ремонт 2009-2013 УЭТ (от 14 11 08г)3_Форма 4 4 СамНГ 2012-16  от Касимовой" xfId="14067" xr:uid="{00000000-0005-0000-0000-00003D330000}"/>
    <cellStyle name="_Мониторинг_Кап ремонт 2009-2013 УЭТ (от 14 11 08г)3_Форма БП 2012-2016 по УЭТ от 08 08 2011г  (неавтомат. форма)" xfId="14068" xr:uid="{00000000-0005-0000-0000-00003E330000}"/>
    <cellStyle name="_Мониторинг_Кап ремонт 2009-2013 УЭТ (от 14 11 08г)3_Форма БП 2012-2016 по УЭТ от 09 09 2011г с инфл" xfId="14069" xr:uid="{00000000-0005-0000-0000-00003F330000}"/>
    <cellStyle name="_Мониторинг_Макет БП Трубопроводы (ОАО ТН ВНК)" xfId="14070" xr:uid="{00000000-0005-0000-0000-000040330000}"/>
    <cellStyle name="_Мониторинг_от 13.11.09 с индекс периметра Программа надежности трубопроводов 2010-2014 " xfId="14071" xr:uid="{00000000-0005-0000-0000-000041330000}"/>
    <cellStyle name="_Мониторинг_от 13.11.09 с индекс периметра Программа надежности трубопроводов 2010-2014  2" xfId="14072" xr:uid="{00000000-0005-0000-0000-000042330000}"/>
    <cellStyle name="_Мониторинг_от 13.11.09 с индекс периметра Программа надежности трубопроводов 2010-2014 _Доп.программа Ингибирование 2011-14гг" xfId="14073" xr:uid="{00000000-0005-0000-0000-000043330000}"/>
    <cellStyle name="_Мониторинг_от 13.11.09 с индекс периметра Программа надежности трубопроводов 2010-2014 _Доп.программа Ингибирование 2011-14гг 2" xfId="14074" xr:uid="{00000000-0005-0000-0000-000044330000}"/>
    <cellStyle name="_Мониторин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4075" xr:uid="{00000000-0005-0000-0000-000045330000}"/>
    <cellStyle name="_Мониторин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076" xr:uid="{00000000-0005-0000-0000-000046330000}"/>
    <cellStyle name="_Мониторинг_от 13.11.09 с индекс периметра Программа надежности трубопроводов 2010-2014 _Ингибирование 2010-2014г  до 22 03 10" xfId="14077" xr:uid="{00000000-0005-0000-0000-000047330000}"/>
    <cellStyle name="_Мониторинг_от 13.11.09 с индекс периметра Программа надежности трубопроводов 2010-2014 _Ингибирование 2010-2014г  до 22 03 10 2" xfId="14078" xr:uid="{00000000-0005-0000-0000-000048330000}"/>
    <cellStyle name="_Мониторин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4079" xr:uid="{00000000-0005-0000-0000-000049330000}"/>
    <cellStyle name="_Мониторин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080" xr:uid="{00000000-0005-0000-0000-00004A330000}"/>
    <cellStyle name="_Мониторинг_от 13.11.09 с индекс периметра Программа надежности трубопроводов 2010-2014 _Программа Ингибирования 2010-2014г   01 04 10" xfId="14081" xr:uid="{00000000-0005-0000-0000-00004B330000}"/>
    <cellStyle name="_Мониторинг_от 13.11.09 с индекс периметра Программа надежности трубопроводов 2010-2014 _Программа Ингибирования 2010-2014г   01 04 10 2" xfId="14082" xr:uid="{00000000-0005-0000-0000-00004C330000}"/>
    <cellStyle name="_Мониторин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4083" xr:uid="{00000000-0005-0000-0000-00004D330000}"/>
    <cellStyle name="_Мониторин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084" xr:uid="{00000000-0005-0000-0000-00004E330000}"/>
    <cellStyle name="_Мониторинг_от 13.11.09 с индекс периметра Программа надежности трубопроводов 2010-2014 _Программа повышения надежности трубопроводов (2011-2015) для БП 11-12" xfId="14085" xr:uid="{00000000-0005-0000-0000-00004F330000}"/>
    <cellStyle name="_Мониторинг_от 13.11.09 с индекс периметра Программа надежности трубопроводов 2010-2014 _Программа повышения надежности трубопроводов (2011-2015) для БП 11-12 2" xfId="14086" xr:uid="{00000000-0005-0000-0000-000050330000}"/>
    <cellStyle name="_Мониторинг_Приложение диагностика" xfId="14087" xr:uid="{00000000-0005-0000-0000-000051330000}"/>
    <cellStyle name="_Мониторинг_Приложение диагностика (2)" xfId="14088" xr:uid="{00000000-0005-0000-0000-000052330000}"/>
    <cellStyle name="_Мониторинг_Програма надежности трубопроводов (КПП СОД) ответ ЦТОиРТ" xfId="14089" xr:uid="{00000000-0005-0000-0000-000053330000}"/>
    <cellStyle name="_Мониторинг_Програма надежности трубопроводов (КПП СОД) ответ ЦТОиРТ 2" xfId="14090" xr:uid="{00000000-0005-0000-0000-000054330000}"/>
    <cellStyle name="_Мониторинг_Програма надежности трубопроводов (КПП СОД) ответ ЦТОиРТ_Бизнес-план (Вариант № 1) (10%) 14 04 10" xfId="14091" xr:uid="{00000000-0005-0000-0000-000055330000}"/>
    <cellStyle name="_Мониторинг_Програма надежности трубопроводов (КПП СОД) ответ ЦТОиРТ_Бизнес-план (Вариант № 1) (10%) 14 04 10 2" xfId="14092" xr:uid="{00000000-0005-0000-0000-000056330000}"/>
    <cellStyle name="_Мониторинг_Програма надежности трубопроводов (КПП СОД) ответ ЦТОиРТ_Бизнес-план (Вариант № 2) (7%) (4)" xfId="14093" xr:uid="{00000000-0005-0000-0000-000057330000}"/>
    <cellStyle name="_Мониторинг_Програма надежности трубопроводов (КПП СОД) ответ ЦТОиРТ_Бизнес-план (Вариант № 2) (7%) (4) 2" xfId="14094" xr:uid="{00000000-0005-0000-0000-000058330000}"/>
    <cellStyle name="_Мониторинг_Програма надежности трубопроводов (КПП СОД) ответ ЦТОиРТ_Бизнес-план (Вариант № 2) (7%) 09 04 10" xfId="14095" xr:uid="{00000000-0005-0000-0000-000059330000}"/>
    <cellStyle name="_Мониторинг_Програма надежности трубопроводов (КПП СОД) ответ ЦТОиРТ_Бизнес-план (Вариант № 2) (7%) 09 04 10 2" xfId="14096" xr:uid="{00000000-0005-0000-0000-00005A330000}"/>
    <cellStyle name="_Мониторинг_Програма надежности трубопроводов (КПП СОД) ответ ЦТОиРТ_Бизнес-план (Вариант № 2) (7%) 13 04 10" xfId="14097" xr:uid="{00000000-0005-0000-0000-00005B330000}"/>
    <cellStyle name="_Мониторинг_Програма надежности трубопроводов (КПП СОД) ответ ЦТОиРТ_Бизнес-план (Вариант № 2) (7%) 13 04 10 (2)" xfId="14098" xr:uid="{00000000-0005-0000-0000-00005C330000}"/>
    <cellStyle name="_Мониторинг_Програма надежности трубопроводов (КПП СОД) ответ ЦТОиРТ_Бизнес-план (Вариант № 2) (7%) 13 04 10 (2) 2" xfId="14099" xr:uid="{00000000-0005-0000-0000-00005D330000}"/>
    <cellStyle name="_Мониторинг_Програма надежности трубопроводов (КПП СОД) ответ ЦТОиРТ_Бизнес-план (Вариант № 2) (7%) 13 04 10 10" xfId="14100" xr:uid="{00000000-0005-0000-0000-00005E330000}"/>
    <cellStyle name="_Мониторинг_Програма надежности трубопроводов (КПП СОД) ответ ЦТОиРТ_Бизнес-план (Вариант № 2) (7%) 13 04 10 11" xfId="14101" xr:uid="{00000000-0005-0000-0000-00005F330000}"/>
    <cellStyle name="_Мониторинг_Програма надежности трубопроводов (КПП СОД) ответ ЦТОиРТ_Бизнес-план (Вариант № 2) (7%) 13 04 10 12" xfId="14102" xr:uid="{00000000-0005-0000-0000-000060330000}"/>
    <cellStyle name="_Мониторинг_Програма надежности трубопроводов (КПП СОД) ответ ЦТОиРТ_Бизнес-план (Вариант № 2) (7%) 13 04 10 13" xfId="14103" xr:uid="{00000000-0005-0000-0000-000061330000}"/>
    <cellStyle name="_Мониторинг_Програма надежности трубопроводов (КПП СОД) ответ ЦТОиРТ_Бизнес-план (Вариант № 2) (7%) 13 04 10 14" xfId="14104" xr:uid="{00000000-0005-0000-0000-000062330000}"/>
    <cellStyle name="_Мониторинг_Програма надежности трубопроводов (КПП СОД) ответ ЦТОиРТ_Бизнес-план (Вариант № 2) (7%) 13 04 10 15" xfId="14105" xr:uid="{00000000-0005-0000-0000-000063330000}"/>
    <cellStyle name="_Мониторинг_Програма надежности трубопроводов (КПП СОД) ответ ЦТОиРТ_Бизнес-план (Вариант № 2) (7%) 13 04 10 16" xfId="14106" xr:uid="{00000000-0005-0000-0000-000064330000}"/>
    <cellStyle name="_Мониторинг_Програма надежности трубопроводов (КПП СОД) ответ ЦТОиРТ_Бизнес-план (Вариант № 2) (7%) 13 04 10 17" xfId="14107" xr:uid="{00000000-0005-0000-0000-000065330000}"/>
    <cellStyle name="_Мониторинг_Програма надежности трубопроводов (КПП СОД) ответ ЦТОиРТ_Бизнес-план (Вариант № 2) (7%) 13 04 10 18" xfId="14108" xr:uid="{00000000-0005-0000-0000-000066330000}"/>
    <cellStyle name="_Мониторинг_Програма надежности трубопроводов (КПП СОД) ответ ЦТОиРТ_Бизнес-план (Вариант № 2) (7%) 13 04 10 19" xfId="14109" xr:uid="{00000000-0005-0000-0000-000067330000}"/>
    <cellStyle name="_Мониторинг_Програма надежности трубопроводов (КПП СОД) ответ ЦТОиРТ_Бизнес-план (Вариант № 2) (7%) 13 04 10 2" xfId="14110" xr:uid="{00000000-0005-0000-0000-000068330000}"/>
    <cellStyle name="_Мониторинг_Програма надежности трубопроводов (КПП СОД) ответ ЦТОиРТ_Бизнес-план (Вариант № 2) (7%) 13 04 10 20" xfId="14111" xr:uid="{00000000-0005-0000-0000-000069330000}"/>
    <cellStyle name="_Мониторинг_Програма надежности трубопроводов (КПП СОД) ответ ЦТОиРТ_Бизнес-план (Вариант № 2) (7%) 13 04 10 21" xfId="14112" xr:uid="{00000000-0005-0000-0000-00006A330000}"/>
    <cellStyle name="_Мониторинг_Програма надежности трубопроводов (КПП СОД) ответ ЦТОиРТ_Бизнес-план (Вариант № 2) (7%) 13 04 10 22" xfId="14113" xr:uid="{00000000-0005-0000-0000-00006B330000}"/>
    <cellStyle name="_Мониторинг_Програма надежности трубопроводов (КПП СОД) ответ ЦТОиРТ_Бизнес-план (Вариант № 2) (7%) 13 04 10 23" xfId="14114" xr:uid="{00000000-0005-0000-0000-00006C330000}"/>
    <cellStyle name="_Мониторинг_Програма надежности трубопроводов (КПП СОД) ответ ЦТОиРТ_Бизнес-план (Вариант № 2) (7%) 13 04 10 3" xfId="14115" xr:uid="{00000000-0005-0000-0000-00006D330000}"/>
    <cellStyle name="_Мониторинг_Програма надежности трубопроводов (КПП СОД) ответ ЦТОиРТ_Бизнес-план (Вариант № 2) (7%) 13 04 10 4" xfId="14116" xr:uid="{00000000-0005-0000-0000-00006E330000}"/>
    <cellStyle name="_Мониторинг_Програма надежности трубопроводов (КПП СОД) ответ ЦТОиРТ_Бизнес-план (Вариант № 2) (7%) 13 04 10 5" xfId="14117" xr:uid="{00000000-0005-0000-0000-00006F330000}"/>
    <cellStyle name="_Мониторинг_Програма надежности трубопроводов (КПП СОД) ответ ЦТОиРТ_Бизнес-план (Вариант № 2) (7%) 13 04 10 6" xfId="14118" xr:uid="{00000000-0005-0000-0000-000070330000}"/>
    <cellStyle name="_Мониторинг_Програма надежности трубопроводов (КПП СОД) ответ ЦТОиРТ_Бизнес-план (Вариант № 2) (7%) 13 04 10 7" xfId="14119" xr:uid="{00000000-0005-0000-0000-000071330000}"/>
    <cellStyle name="_Мониторинг_Програма надежности трубопроводов (КПП СОД) ответ ЦТОиРТ_Бизнес-план (Вариант № 2) (7%) 13 04 10 8" xfId="14120" xr:uid="{00000000-0005-0000-0000-000072330000}"/>
    <cellStyle name="_Мониторинг_Програма надежности трубопроводов (КПП СОД) ответ ЦТОиРТ_Бизнес-план (Вариант № 2) (7%) 13 04 10 9" xfId="14121" xr:uid="{00000000-0005-0000-0000-000073330000}"/>
    <cellStyle name="_Мониторинг_Программа ингибирования на 2010-14 по протоколу к 01.04" xfId="14122" xr:uid="{00000000-0005-0000-0000-000074330000}"/>
    <cellStyle name="_Мониторинг_Программа ингибирования на 2010-14 по протоколу к 01.04 2" xfId="14123" xr:uid="{00000000-0005-0000-0000-000075330000}"/>
    <cellStyle name="_Мониторинг_Программа ингибирования на 2010-14 по протоколу к 01.04_Программа повышения надежности трубопроводов (2011-2015) для БП 11-12" xfId="14124" xr:uid="{00000000-0005-0000-0000-000076330000}"/>
    <cellStyle name="_Мониторинг_Программа ингибирования на 2010-14 по протоколу к 01.04_Программа повышения надежности трубопроводов (2011-2015) для БП 11-12 2" xfId="14125" xr:uid="{00000000-0005-0000-0000-000077330000}"/>
    <cellStyle name="_Мониторинг_Программа надежности трубопроводов 2010-2014 от 18 11 09 пообъектно на 2010-2011гг " xfId="14126" xr:uid="{00000000-0005-0000-0000-000078330000}"/>
    <cellStyle name="_Мониторинг_Программа надежности трубопроводов 2010-2014 от 18 11 09 пообъектно на 2010-2011гг  2" xfId="14127" xr:uid="{00000000-0005-0000-0000-000079330000}"/>
    <cellStyle name="_Мониторинг_Программа надежности трубопроводов 2010-2014 от 18 11 09 пообъектно на 2010-2011гг." xfId="14128" xr:uid="{00000000-0005-0000-0000-00007A330000}"/>
    <cellStyle name="_Мониторинг_Программа надежности трубопроводов 2010-2014 от 18 11 09 пообъектно на 2010-2011гг. 2" xfId="14129" xr:uid="{00000000-0005-0000-0000-00007B330000}"/>
    <cellStyle name="_Мониторинг_Роснефть3_red" xfId="14130" xr:uid="{00000000-0005-0000-0000-00007C330000}"/>
    <cellStyle name="_Мониторинг_СамНГ" xfId="14131" xr:uid="{00000000-0005-0000-0000-00007D330000}"/>
    <cellStyle name="_Мониторинг_Свод ЦП 2010-2014 вариант 2 с расшифровкой 2010-12" xfId="14132" xr:uid="{00000000-0005-0000-0000-00007E330000}"/>
    <cellStyle name="_Мониторинг_Свод ЦП 2010-2014 вариант 2 с расшифровкой 2010-12 2" xfId="14133" xr:uid="{00000000-0005-0000-0000-00007F330000}"/>
    <cellStyle name="_Мониторинг_Свод ЦП 2010-2014 вариант 2 с расшифровкой 2010-12_Бизнес-план (Вариант № 1) (10%) 14 04 10" xfId="14134" xr:uid="{00000000-0005-0000-0000-000080330000}"/>
    <cellStyle name="_Мониторинг_Свод ЦП 2010-2014 вариант 2 с расшифровкой 2010-12_Бизнес-план (Вариант № 1) (10%) 14 04 10 2" xfId="14135" xr:uid="{00000000-0005-0000-0000-000081330000}"/>
    <cellStyle name="_Мониторинг_Свод ЦП 2010-2014 вариант 2 с расшифровкой 2010-12_Бизнес-план (Вариант № 2) (7%) (4)" xfId="14136" xr:uid="{00000000-0005-0000-0000-000082330000}"/>
    <cellStyle name="_Мониторинг_Свод ЦП 2010-2014 вариант 2 с расшифровкой 2010-12_Бизнес-план (Вариант № 2) (7%) (4) 2" xfId="14137" xr:uid="{00000000-0005-0000-0000-000083330000}"/>
    <cellStyle name="_Мониторинг_Свод ЦП 2010-2014 вариант 2 с расшифровкой 2010-12_Бизнес-план (Вариант № 2) (7%) 09 04 10" xfId="14138" xr:uid="{00000000-0005-0000-0000-000084330000}"/>
    <cellStyle name="_Мониторинг_Свод ЦП 2010-2014 вариант 2 с расшифровкой 2010-12_Бизнес-план (Вариант № 2) (7%) 09 04 10 2" xfId="14139" xr:uid="{00000000-0005-0000-0000-000085330000}"/>
    <cellStyle name="_Мониторинг_Свод ЦП 2010-2014 вариант 2 с расшифровкой 2010-12_Бизнес-план (Вариант № 2) (7%) 13 04 10" xfId="14140" xr:uid="{00000000-0005-0000-0000-000086330000}"/>
    <cellStyle name="_Мониторинг_Свод ЦП 2010-2014 вариант 2 с расшифровкой 2010-12_Бизнес-план (Вариант № 2) (7%) 13 04 10 (2)" xfId="14141" xr:uid="{00000000-0005-0000-0000-000087330000}"/>
    <cellStyle name="_Мониторинг_Свод ЦП 2010-2014 вариант 2 с расшифровкой 2010-12_Бизнес-план (Вариант № 2) (7%) 13 04 10 (2) 2" xfId="14142" xr:uid="{00000000-0005-0000-0000-000088330000}"/>
    <cellStyle name="_Мониторинг_Свод ЦП 2010-2014 вариант 2 с расшифровкой 2010-12_Бизнес-план (Вариант № 2) (7%) 13 04 10 10" xfId="14143" xr:uid="{00000000-0005-0000-0000-000089330000}"/>
    <cellStyle name="_Мониторинг_Свод ЦП 2010-2014 вариант 2 с расшифровкой 2010-12_Бизнес-план (Вариант № 2) (7%) 13 04 10 11" xfId="14144" xr:uid="{00000000-0005-0000-0000-00008A330000}"/>
    <cellStyle name="_Мониторинг_Свод ЦП 2010-2014 вариант 2 с расшифровкой 2010-12_Бизнес-план (Вариант № 2) (7%) 13 04 10 12" xfId="14145" xr:uid="{00000000-0005-0000-0000-00008B330000}"/>
    <cellStyle name="_Мониторинг_Свод ЦП 2010-2014 вариант 2 с расшифровкой 2010-12_Бизнес-план (Вариант № 2) (7%) 13 04 10 13" xfId="14146" xr:uid="{00000000-0005-0000-0000-00008C330000}"/>
    <cellStyle name="_Мониторинг_Свод ЦП 2010-2014 вариант 2 с расшифровкой 2010-12_Бизнес-план (Вариант № 2) (7%) 13 04 10 14" xfId="14147" xr:uid="{00000000-0005-0000-0000-00008D330000}"/>
    <cellStyle name="_Мониторинг_Свод ЦП 2010-2014 вариант 2 с расшифровкой 2010-12_Бизнес-план (Вариант № 2) (7%) 13 04 10 15" xfId="14148" xr:uid="{00000000-0005-0000-0000-00008E330000}"/>
    <cellStyle name="_Мониторинг_Свод ЦП 2010-2014 вариант 2 с расшифровкой 2010-12_Бизнес-план (Вариант № 2) (7%) 13 04 10 16" xfId="14149" xr:uid="{00000000-0005-0000-0000-00008F330000}"/>
    <cellStyle name="_Мониторинг_Свод ЦП 2010-2014 вариант 2 с расшифровкой 2010-12_Бизнес-план (Вариант № 2) (7%) 13 04 10 17" xfId="14150" xr:uid="{00000000-0005-0000-0000-000090330000}"/>
    <cellStyle name="_Мониторинг_Свод ЦП 2010-2014 вариант 2 с расшифровкой 2010-12_Бизнес-план (Вариант № 2) (7%) 13 04 10 18" xfId="14151" xr:uid="{00000000-0005-0000-0000-000091330000}"/>
    <cellStyle name="_Мониторинг_Свод ЦП 2010-2014 вариант 2 с расшифровкой 2010-12_Бизнес-план (Вариант № 2) (7%) 13 04 10 19" xfId="14152" xr:uid="{00000000-0005-0000-0000-000092330000}"/>
    <cellStyle name="_Мониторинг_Свод ЦП 2010-2014 вариант 2 с расшифровкой 2010-12_Бизнес-план (Вариант № 2) (7%) 13 04 10 2" xfId="14153" xr:uid="{00000000-0005-0000-0000-000093330000}"/>
    <cellStyle name="_Мониторинг_Свод ЦП 2010-2014 вариант 2 с расшифровкой 2010-12_Бизнес-план (Вариант № 2) (7%) 13 04 10 20" xfId="14154" xr:uid="{00000000-0005-0000-0000-000094330000}"/>
    <cellStyle name="_Мониторинг_Свод ЦП 2010-2014 вариант 2 с расшифровкой 2010-12_Бизнес-план (Вариант № 2) (7%) 13 04 10 21" xfId="14155" xr:uid="{00000000-0005-0000-0000-000095330000}"/>
    <cellStyle name="_Мониторинг_Свод ЦП 2010-2014 вариант 2 с расшифровкой 2010-12_Бизнес-план (Вариант № 2) (7%) 13 04 10 22" xfId="14156" xr:uid="{00000000-0005-0000-0000-000096330000}"/>
    <cellStyle name="_Мониторинг_Свод ЦП 2010-2014 вариант 2 с расшифровкой 2010-12_Бизнес-план (Вариант № 2) (7%) 13 04 10 23" xfId="14157" xr:uid="{00000000-0005-0000-0000-000097330000}"/>
    <cellStyle name="_Мониторинг_Свод ЦП 2010-2014 вариант 2 с расшифровкой 2010-12_Бизнес-план (Вариант № 2) (7%) 13 04 10 3" xfId="14158" xr:uid="{00000000-0005-0000-0000-000098330000}"/>
    <cellStyle name="_Мониторинг_Свод ЦП 2010-2014 вариант 2 с расшифровкой 2010-12_Бизнес-план (Вариант № 2) (7%) 13 04 10 4" xfId="14159" xr:uid="{00000000-0005-0000-0000-000099330000}"/>
    <cellStyle name="_Мониторинг_Свод ЦП 2010-2014 вариант 2 с расшифровкой 2010-12_Бизнес-план (Вариант № 2) (7%) 13 04 10 5" xfId="14160" xr:uid="{00000000-0005-0000-0000-00009A330000}"/>
    <cellStyle name="_Мониторинг_Свод ЦП 2010-2014 вариант 2 с расшифровкой 2010-12_Бизнес-план (Вариант № 2) (7%) 13 04 10 6" xfId="14161" xr:uid="{00000000-0005-0000-0000-00009B330000}"/>
    <cellStyle name="_Мониторинг_Свод ЦП 2010-2014 вариант 2 с расшифровкой 2010-12_Бизнес-план (Вариант № 2) (7%) 13 04 10 7" xfId="14162" xr:uid="{00000000-0005-0000-0000-00009C330000}"/>
    <cellStyle name="_Мониторинг_Свод ЦП 2010-2014 вариант 2 с расшифровкой 2010-12_Бизнес-план (Вариант № 2) (7%) 13 04 10 8" xfId="14163" xr:uid="{00000000-0005-0000-0000-00009D330000}"/>
    <cellStyle name="_Мониторинг_Свод ЦП 2010-2014 вариант 2 с расшифровкой 2010-12_Бизнес-план (Вариант № 2) (7%) 13 04 10 9" xfId="14164" xr:uid="{00000000-0005-0000-0000-00009E330000}"/>
    <cellStyle name="_Мониторинг_Свод ЦП по диагностике 2010-2014 вариант1" xfId="14165" xr:uid="{00000000-0005-0000-0000-00009F330000}"/>
    <cellStyle name="_Мониторинг_Свод ЦП по диагностике 2010-2014 вариант1 2" xfId="14166" xr:uid="{00000000-0005-0000-0000-0000A0330000}"/>
    <cellStyle name="_Мониторинг_СН" xfId="14167" xr:uid="{00000000-0005-0000-0000-0000A1330000}"/>
    <cellStyle name="_Мониторинг_Форма Бизнес-плана 2010-2014 по ДАО (раздел 4.4 Трубопроводы) от 24.11.2009 (1)" xfId="14168" xr:uid="{00000000-0005-0000-0000-0000A2330000}"/>
    <cellStyle name="_Мониторинг_Форма Бизнес-плана 2010-2014 по ДАО (раздел 4.4 Трубопроводы) от 24.11.2009 (1)_Роснефть3_red" xfId="14169" xr:uid="{00000000-0005-0000-0000-0000A3330000}"/>
    <cellStyle name="_Мониторинг_Форма Бизнес-плана 2010-2014 по ДАО (раздел 4.4 Трубопроводы)." xfId="14170" xr:uid="{00000000-0005-0000-0000-0000A4330000}"/>
    <cellStyle name="_Мониторинг_Форма Бизнес-плана 2010-2014 по ДАО (раздел 4.4 Трубопроводы). 2" xfId="14171" xr:uid="{00000000-0005-0000-0000-0000A5330000}"/>
    <cellStyle name="_Мониторинг_Форма Бизнес-плана 2010-2014 по ДАО (раздел 4.4 Трубопроводы)._Бизнес-план (Вариант № 1) (10%) 14 04 10" xfId="14172" xr:uid="{00000000-0005-0000-0000-0000A6330000}"/>
    <cellStyle name="_Мониторинг_Форма Бизнес-плана 2010-2014 по ДАО (раздел 4.4 Трубопроводы)._Бизнес-план (Вариант № 1) (10%) 14 04 10 2" xfId="14173" xr:uid="{00000000-0005-0000-0000-0000A7330000}"/>
    <cellStyle name="_Мониторинг_Форма Бизнес-плана 2010-2014 по ДАО (раздел 4.4 Трубопроводы)._Бизнес-план (Вариант № 2) (7%) (4)" xfId="14174" xr:uid="{00000000-0005-0000-0000-0000A8330000}"/>
    <cellStyle name="_Мониторинг_Форма Бизнес-плана 2010-2014 по ДАО (раздел 4.4 Трубопроводы)._Бизнес-план (Вариант № 2) (7%) (4) 2" xfId="14175" xr:uid="{00000000-0005-0000-0000-0000A9330000}"/>
    <cellStyle name="_Мониторинг_Форма Бизнес-плана 2010-2014 по ДАО (раздел 4.4 Трубопроводы)._Бизнес-план (Вариант № 2) (7%) 09 04 10" xfId="14176" xr:uid="{00000000-0005-0000-0000-0000AA330000}"/>
    <cellStyle name="_Мониторинг_Форма Бизнес-плана 2010-2014 по ДАО (раздел 4.4 Трубопроводы)._Бизнес-план (Вариант № 2) (7%) 09 04 10 2" xfId="14177" xr:uid="{00000000-0005-0000-0000-0000AB330000}"/>
    <cellStyle name="_Мониторинг_Форма Бизнес-плана 2010-2014 по ДАО (раздел 4.4 Трубопроводы)._Бизнес-план (Вариант № 2) (7%) 13 04 10" xfId="14178" xr:uid="{00000000-0005-0000-0000-0000AC330000}"/>
    <cellStyle name="_Мониторинг_Форма Бизнес-плана 2010-2014 по ДАО (раздел 4.4 Трубопроводы)._Бизнес-план (Вариант № 2) (7%) 13 04 10 (2)" xfId="14179" xr:uid="{00000000-0005-0000-0000-0000AD330000}"/>
    <cellStyle name="_Мониторинг_Форма Бизнес-плана 2010-2014 по ДАО (раздел 4.4 Трубопроводы)._Бизнес-план (Вариант № 2) (7%) 13 04 10 (2) 2" xfId="14180" xr:uid="{00000000-0005-0000-0000-0000AE330000}"/>
    <cellStyle name="_Мониторинг_Форма Бизнес-плана 2010-2014 по ДАО (раздел 4.4 Трубопроводы)._Бизнес-план (Вариант № 2) (7%) 13 04 10 10" xfId="14181" xr:uid="{00000000-0005-0000-0000-0000AF330000}"/>
    <cellStyle name="_Мониторинг_Форма Бизнес-плана 2010-2014 по ДАО (раздел 4.4 Трубопроводы)._Бизнес-план (Вариант № 2) (7%) 13 04 10 11" xfId="14182" xr:uid="{00000000-0005-0000-0000-0000B0330000}"/>
    <cellStyle name="_Мониторинг_Форма Бизнес-плана 2010-2014 по ДАО (раздел 4.4 Трубопроводы)._Бизнес-план (Вариант № 2) (7%) 13 04 10 12" xfId="14183" xr:uid="{00000000-0005-0000-0000-0000B1330000}"/>
    <cellStyle name="_Мониторинг_Форма Бизнес-плана 2010-2014 по ДАО (раздел 4.4 Трубопроводы)._Бизнес-план (Вариант № 2) (7%) 13 04 10 13" xfId="14184" xr:uid="{00000000-0005-0000-0000-0000B2330000}"/>
    <cellStyle name="_Мониторинг_Форма Бизнес-плана 2010-2014 по ДАО (раздел 4.4 Трубопроводы)._Бизнес-план (Вариант № 2) (7%) 13 04 10 14" xfId="14185" xr:uid="{00000000-0005-0000-0000-0000B3330000}"/>
    <cellStyle name="_Мониторинг_Форма Бизнес-плана 2010-2014 по ДАО (раздел 4.4 Трубопроводы)._Бизнес-план (Вариант № 2) (7%) 13 04 10 15" xfId="14186" xr:uid="{00000000-0005-0000-0000-0000B4330000}"/>
    <cellStyle name="_Мониторинг_Форма Бизнес-плана 2010-2014 по ДАО (раздел 4.4 Трубопроводы)._Бизнес-план (Вариант № 2) (7%) 13 04 10 16" xfId="14187" xr:uid="{00000000-0005-0000-0000-0000B5330000}"/>
    <cellStyle name="_Мониторинг_Форма Бизнес-плана 2010-2014 по ДАО (раздел 4.4 Трубопроводы)._Бизнес-план (Вариант № 2) (7%) 13 04 10 17" xfId="14188" xr:uid="{00000000-0005-0000-0000-0000B6330000}"/>
    <cellStyle name="_Мониторинг_Форма Бизнес-плана 2010-2014 по ДАО (раздел 4.4 Трубопроводы)._Бизнес-план (Вариант № 2) (7%) 13 04 10 18" xfId="14189" xr:uid="{00000000-0005-0000-0000-0000B7330000}"/>
    <cellStyle name="_Мониторинг_Форма Бизнес-плана 2010-2014 по ДАО (раздел 4.4 Трубопроводы)._Бизнес-план (Вариант № 2) (7%) 13 04 10 19" xfId="14190" xr:uid="{00000000-0005-0000-0000-0000B8330000}"/>
    <cellStyle name="_Мониторинг_Форма Бизнес-плана 2010-2014 по ДАО (раздел 4.4 Трубопроводы)._Бизнес-план (Вариант № 2) (7%) 13 04 10 2" xfId="14191" xr:uid="{00000000-0005-0000-0000-0000B9330000}"/>
    <cellStyle name="_Мониторинг_Форма Бизнес-плана 2010-2014 по ДАО (раздел 4.4 Трубопроводы)._Бизнес-план (Вариант № 2) (7%) 13 04 10 20" xfId="14192" xr:uid="{00000000-0005-0000-0000-0000BA330000}"/>
    <cellStyle name="_Мониторинг_Форма Бизнес-плана 2010-2014 по ДАО (раздел 4.4 Трубопроводы)._Бизнес-план (Вариант № 2) (7%) 13 04 10 21" xfId="14193" xr:uid="{00000000-0005-0000-0000-0000BB330000}"/>
    <cellStyle name="_Мониторинг_Форма Бизнес-плана 2010-2014 по ДАО (раздел 4.4 Трубопроводы)._Бизнес-план (Вариант № 2) (7%) 13 04 10 22" xfId="14194" xr:uid="{00000000-0005-0000-0000-0000BC330000}"/>
    <cellStyle name="_Мониторинг_Форма Бизнес-плана 2010-2014 по ДАО (раздел 4.4 Трубопроводы)._Бизнес-план (Вариант № 2) (7%) 13 04 10 23" xfId="14195" xr:uid="{00000000-0005-0000-0000-0000BD330000}"/>
    <cellStyle name="_Мониторинг_Форма Бизнес-плана 2010-2014 по ДАО (раздел 4.4 Трубопроводы)._Бизнес-план (Вариант № 2) (7%) 13 04 10 3" xfId="14196" xr:uid="{00000000-0005-0000-0000-0000BE330000}"/>
    <cellStyle name="_Мониторинг_Форма Бизнес-плана 2010-2014 по ДАО (раздел 4.4 Трубопроводы)._Бизнес-план (Вариант № 2) (7%) 13 04 10 4" xfId="14197" xr:uid="{00000000-0005-0000-0000-0000BF330000}"/>
    <cellStyle name="_Мониторинг_Форма Бизнес-плана 2010-2014 по ДАО (раздел 4.4 Трубопроводы)._Бизнес-план (Вариант № 2) (7%) 13 04 10 5" xfId="14198" xr:uid="{00000000-0005-0000-0000-0000C0330000}"/>
    <cellStyle name="_Мониторинг_Форма Бизнес-плана 2010-2014 по ДАО (раздел 4.4 Трубопроводы)._Бизнес-план (Вариант № 2) (7%) 13 04 10 6" xfId="14199" xr:uid="{00000000-0005-0000-0000-0000C1330000}"/>
    <cellStyle name="_Мониторинг_Форма Бизнес-плана 2010-2014 по ДАО (раздел 4.4 Трубопроводы)._Бизнес-план (Вариант № 2) (7%) 13 04 10 7" xfId="14200" xr:uid="{00000000-0005-0000-0000-0000C2330000}"/>
    <cellStyle name="_Мониторинг_Форма Бизнес-плана 2010-2014 по ДАО (раздел 4.4 Трубопроводы)._Бизнес-план (Вариант № 2) (7%) 13 04 10 8" xfId="14201" xr:uid="{00000000-0005-0000-0000-0000C3330000}"/>
    <cellStyle name="_Мониторинг_Форма Бизнес-плана 2010-2014 по ДАО (раздел 4.4 Трубопроводы)._Бизнес-план (Вариант № 2) (7%) 13 04 10 9" xfId="14202" xr:uid="{00000000-0005-0000-0000-0000C4330000}"/>
    <cellStyle name="_Мониторинг_Форма Бизнес-плана 2011-2015 по ДАО (раздел 4 4 Трубопроводы)" xfId="14203" xr:uid="{00000000-0005-0000-0000-0000C5330000}"/>
    <cellStyle name="_Мониторинг_Форма Бизнес-плана 2011-2015 по ДАО (раздел 4 4 Трубопроводы) 2" xfId="14204" xr:uid="{00000000-0005-0000-0000-0000C6330000}"/>
    <cellStyle name="_Мониторинг_Целевая програма надежности трубопроводов 2010-2011по объектно" xfId="14205" xr:uid="{00000000-0005-0000-0000-0000C7330000}"/>
    <cellStyle name="_Мониторинг_Целевая програма надежности трубопроводов 2010-2011по объектно 2" xfId="14206" xr:uid="{00000000-0005-0000-0000-0000C8330000}"/>
    <cellStyle name="_Москва 17 10" xfId="14207" xr:uid="{00000000-0005-0000-0000-0000C9330000}"/>
    <cellStyle name="_МР июль  факт (version 2)1 (2)" xfId="14208" xr:uid="{00000000-0005-0000-0000-0000CA330000}"/>
    <cellStyle name="_МР июль  факт (version 2)1 (2)_Новая форма расчёта добычи" xfId="14209" xr:uid="{00000000-0005-0000-0000-0000CB330000}"/>
    <cellStyle name="_МР июль  факт (version 2)1 (2)_Новая форма расчёта добычи 2" xfId="14210" xr:uid="{00000000-0005-0000-0000-0000CC330000}"/>
    <cellStyle name="_МР июль  факт (version 2)1 (2)_Новая форма расчёта добычи 3" xfId="14211" xr:uid="{00000000-0005-0000-0000-0000CD330000}"/>
    <cellStyle name="_МР июль  факт (version 2)1 (2)_ПР декабрь" xfId="14212" xr:uid="{00000000-0005-0000-0000-0000CE330000}"/>
    <cellStyle name="_МР июль  факт (version 2)1 (2)_ПР декабрь 2" xfId="14213" xr:uid="{00000000-0005-0000-0000-0000CF330000}"/>
    <cellStyle name="_МР июль  факт (version 2)1 (2)_ПР декабрь 3" xfId="14214" xr:uid="{00000000-0005-0000-0000-0000D0330000}"/>
    <cellStyle name="_МР июль  факт (version 2)1 (3)" xfId="14215" xr:uid="{00000000-0005-0000-0000-0000D1330000}"/>
    <cellStyle name="_МР июль  факт (version 2)1 (3)_Новая форма расчёта добычи" xfId="14216" xr:uid="{00000000-0005-0000-0000-0000D2330000}"/>
    <cellStyle name="_МР июль  факт (version 2)1 (3)_Новая форма расчёта добычи 2" xfId="14217" xr:uid="{00000000-0005-0000-0000-0000D3330000}"/>
    <cellStyle name="_МР июль  факт (version 2)1 (3)_Новая форма расчёта добычи 3" xfId="14218" xr:uid="{00000000-0005-0000-0000-0000D4330000}"/>
    <cellStyle name="_МР июль  факт (version 2)1 (3)_ПР декабрь" xfId="14219" xr:uid="{00000000-0005-0000-0000-0000D5330000}"/>
    <cellStyle name="_МР июль  факт (version 2)1 (3)_ПР декабрь 2" xfId="14220" xr:uid="{00000000-0005-0000-0000-0000D6330000}"/>
    <cellStyle name="_МР июль  факт (version 2)1 (3)_ПР декабрь 3" xfId="14221" xr:uid="{00000000-0005-0000-0000-0000D7330000}"/>
    <cellStyle name="_МР июль ожидаемое2" xfId="14222" xr:uid="{00000000-0005-0000-0000-0000D8330000}"/>
    <cellStyle name="_МР июль ожидаемое2_Новая форма расчёта добычи" xfId="14223" xr:uid="{00000000-0005-0000-0000-0000D9330000}"/>
    <cellStyle name="_МР июль ожидаемое2_Новая форма расчёта добычи 2" xfId="14224" xr:uid="{00000000-0005-0000-0000-0000DA330000}"/>
    <cellStyle name="_МР июль ожидаемое2_Новая форма расчёта добычи 3" xfId="14225" xr:uid="{00000000-0005-0000-0000-0000DB330000}"/>
    <cellStyle name="_МР июль ожидаемое2_ПР декабрь" xfId="14226" xr:uid="{00000000-0005-0000-0000-0000DC330000}"/>
    <cellStyle name="_МР июль ожидаемое2_ПР декабрь 2" xfId="14227" xr:uid="{00000000-0005-0000-0000-0000DD330000}"/>
    <cellStyle name="_МР июль ожидаемое2_ПР декабрь 3" xfId="14228" xr:uid="{00000000-0005-0000-0000-0000DE330000}"/>
    <cellStyle name="_МсР-Запуски-остановки-вывод(для корректировки 26.10)1" xfId="14229" xr:uid="{00000000-0005-0000-0000-0000DF330000}"/>
    <cellStyle name="_МсР-Запуски-остановки-вывод(для корректировки 26.10)1_Новая форма расчёта добычи" xfId="14230" xr:uid="{00000000-0005-0000-0000-0000E0330000}"/>
    <cellStyle name="_МсР-Запуски-остановки-вывод(для корректировки 26.10)1_Новая форма расчёта добычи 2" xfId="14231" xr:uid="{00000000-0005-0000-0000-0000E1330000}"/>
    <cellStyle name="_МсР-Запуски-остановки-вывод(для корректировки 26.10)1_Новая форма расчёта добычи 3" xfId="14232" xr:uid="{00000000-0005-0000-0000-0000E2330000}"/>
    <cellStyle name="_МсР-Запуски-остановки-вывод(для корректировки 26.10)1_ПР декабрь" xfId="14233" xr:uid="{00000000-0005-0000-0000-0000E3330000}"/>
    <cellStyle name="_МсР-Запуски-остановки-вывод(для корректировки 26.10)1_ПР декабрь 2" xfId="14234" xr:uid="{00000000-0005-0000-0000-0000E4330000}"/>
    <cellStyle name="_МсР-Запуски-остановки-вывод(для корректировки 26.10)1_ПР декабрь 3" xfId="14235" xr:uid="{00000000-0005-0000-0000-0000E5330000}"/>
    <cellStyle name="_На выводе 13.04 " xfId="14236" xr:uid="{00000000-0005-0000-0000-0000E6330000}"/>
    <cellStyle name="_На выводе 13.04 _Новая форма расчёта добычи" xfId="14237" xr:uid="{00000000-0005-0000-0000-0000E7330000}"/>
    <cellStyle name="_На выводе 13.04 _Новая форма расчёта добычи 2" xfId="14238" xr:uid="{00000000-0005-0000-0000-0000E8330000}"/>
    <cellStyle name="_На выводе 13.04 _Новая форма расчёта добычи 3" xfId="14239" xr:uid="{00000000-0005-0000-0000-0000E9330000}"/>
    <cellStyle name="_На выводе 13.04 _ПР декабрь" xfId="14240" xr:uid="{00000000-0005-0000-0000-0000EA330000}"/>
    <cellStyle name="_На выводе 13.04 _ПР декабрь 2" xfId="14241" xr:uid="{00000000-0005-0000-0000-0000EB330000}"/>
    <cellStyle name="_На выводе 13.04 _ПР декабрь 3" xfId="14242" xr:uid="{00000000-0005-0000-0000-0000EC330000}"/>
    <cellStyle name="_Налог_на_прибыль" xfId="14243" xr:uid="{00000000-0005-0000-0000-0000ED330000}"/>
    <cellStyle name="_Налоги" xfId="14244" xr:uid="{00000000-0005-0000-0000-0000EE330000}"/>
    <cellStyle name="_Налоги 2" xfId="14245" xr:uid="{00000000-0005-0000-0000-0000EF330000}"/>
    <cellStyle name="_Налоги уточн." xfId="14246" xr:uid="{00000000-0005-0000-0000-0000F0330000}"/>
    <cellStyle name="_Налоги уточн. 2" xfId="14247" xr:uid="{00000000-0005-0000-0000-0000F1330000}"/>
    <cellStyle name="_Налоги уточн._ГрзНГ" xfId="14248" xr:uid="{00000000-0005-0000-0000-0000F2330000}"/>
    <cellStyle name="_Налоги уточн._ДагНГ" xfId="14249" xr:uid="{00000000-0005-0000-0000-0000F3330000}"/>
    <cellStyle name="_Налоги уточн._Копия СВОД ТН ВНК ЦП 2011-2015 г.г._Рагулина (корректировка от 3.0912.10)" xfId="14250" xr:uid="{00000000-0005-0000-0000-0000F4330000}"/>
    <cellStyle name="_Налоги уточн._Копия СВОД ТН ВНК ЦП 2011-2015 г.г._Рагулина (корректировка от 3.0912.10)_Роснефть3_red" xfId="14251" xr:uid="{00000000-0005-0000-0000-0000F5330000}"/>
    <cellStyle name="_Налоги уточн._КР труб 2014" xfId="14252" xr:uid="{00000000-0005-0000-0000-0000F6330000}"/>
    <cellStyle name="_Налоги уточн._КрНГ" xfId="14253" xr:uid="{00000000-0005-0000-0000-0000F7330000}"/>
    <cellStyle name="_Налоги уточн._Макет Бизнес-плана Трубопроводы 2011 - 2015 от 15.11.10" xfId="14254" xr:uid="{00000000-0005-0000-0000-0000F8330000}"/>
    <cellStyle name="_Налоги уточн._Макет НГД 2010-2014" xfId="14255" xr:uid="{00000000-0005-0000-0000-0000F9330000}"/>
    <cellStyle name="_Налоги уточн._Макет НГД 2010-2014_Роснефть3_red" xfId="14256" xr:uid="{00000000-0005-0000-0000-0000FA330000}"/>
    <cellStyle name="_Налоги уточн._Макет НГД 2013-2020_10.04.2013" xfId="14257" xr:uid="{00000000-0005-0000-0000-0000FB330000}"/>
    <cellStyle name="_Налоги уточн._Приложение №2 форма 4.4 Макет НГД 2013-2017" xfId="14258" xr:uid="{00000000-0005-0000-0000-0000FC330000}"/>
    <cellStyle name="_Налоги уточн._Приложение диагностика" xfId="14259" xr:uid="{00000000-0005-0000-0000-0000FD330000}"/>
    <cellStyle name="_Налоги уточн._Приложение диагностика (2)" xfId="14260" xr:uid="{00000000-0005-0000-0000-0000FE330000}"/>
    <cellStyle name="_Налоги уточн._Роснефть3_red" xfId="14261" xr:uid="{00000000-0005-0000-0000-0000FF330000}"/>
    <cellStyle name="_Налоги уточн._СамНГ" xfId="14262" xr:uid="{00000000-0005-0000-0000-000000340000}"/>
    <cellStyle name="_Налоги уточн._СВОД ТН ВНК ЦП 2011-2015 г.г._Рагулина (корректировка от 28.09.10)" xfId="14263" xr:uid="{00000000-0005-0000-0000-000001340000}"/>
    <cellStyle name="_Налоги уточн._СВОД ТН ВНК ЦП 2011-2015 г.г._Рагулина (корректировка от 28.09.10)_Роснефть3_red" xfId="14264" xr:uid="{00000000-0005-0000-0000-000002340000}"/>
    <cellStyle name="_Налоги уточн._СМНГ" xfId="14265" xr:uid="{00000000-0005-0000-0000-000003340000}"/>
    <cellStyle name="_Налоги уточн._СН_Макет НГД_2013-2017_План_1-10" xfId="14266" xr:uid="{00000000-0005-0000-0000-000004340000}"/>
    <cellStyle name="_Налоги уточн._СтНГ" xfId="14267" xr:uid="{00000000-0005-0000-0000-000005340000}"/>
    <cellStyle name="_Налоги уточн._УДМНЕФТЬ1" xfId="14268" xr:uid="{00000000-0005-0000-0000-000006340000}"/>
    <cellStyle name="_Налоги_ГрзНГ" xfId="14269" xr:uid="{00000000-0005-0000-0000-000007340000}"/>
    <cellStyle name="_Налоги_ДагНГ" xfId="14270" xr:uid="{00000000-0005-0000-0000-000008340000}"/>
    <cellStyle name="_Налоги_Копия СВОД ТН ВНК ЦП 2011-2015 г.г._Рагулина (корректировка от 3.0912.10)" xfId="14271" xr:uid="{00000000-0005-0000-0000-000009340000}"/>
    <cellStyle name="_Налоги_Копия СВОД ТН ВНК ЦП 2011-2015 г.г._Рагулина (корректировка от 3.0912.10)_Роснефть3_red" xfId="14272" xr:uid="{00000000-0005-0000-0000-00000A340000}"/>
    <cellStyle name="_Налоги_КР труб 2014" xfId="14273" xr:uid="{00000000-0005-0000-0000-00000B340000}"/>
    <cellStyle name="_Налоги_КрНГ" xfId="14274" xr:uid="{00000000-0005-0000-0000-00000C340000}"/>
    <cellStyle name="_Налоги_Макет Бизнес-плана Трубопроводы 2011 - 2015 от 15.11.10" xfId="14275" xr:uid="{00000000-0005-0000-0000-00000D340000}"/>
    <cellStyle name="_Налоги_Макет НГД 2010-2014" xfId="14276" xr:uid="{00000000-0005-0000-0000-00000E340000}"/>
    <cellStyle name="_Налоги_Макет НГД 2010-2014_Роснефть3_red" xfId="14277" xr:uid="{00000000-0005-0000-0000-00000F340000}"/>
    <cellStyle name="_Налоги_Макет НГД 2013-2020_10.04.2013" xfId="14278" xr:uid="{00000000-0005-0000-0000-000010340000}"/>
    <cellStyle name="_Налоги_Приложение №2 форма 4.4 Макет НГД 2013-2017" xfId="14279" xr:uid="{00000000-0005-0000-0000-000011340000}"/>
    <cellStyle name="_Налоги_Приложение диагностика" xfId="14280" xr:uid="{00000000-0005-0000-0000-000012340000}"/>
    <cellStyle name="_Налоги_Приложение диагностика (2)" xfId="14281" xr:uid="{00000000-0005-0000-0000-000013340000}"/>
    <cellStyle name="_Налоги_Роснефть3_red" xfId="14282" xr:uid="{00000000-0005-0000-0000-000014340000}"/>
    <cellStyle name="_Налоги_СамНГ" xfId="14283" xr:uid="{00000000-0005-0000-0000-000015340000}"/>
    <cellStyle name="_Налоги_СВОД ТН ВНК ЦП 2011-2015 г.г._Рагулина (корректировка от 28.09.10)" xfId="14284" xr:uid="{00000000-0005-0000-0000-000016340000}"/>
    <cellStyle name="_Налоги_СВОД ТН ВНК ЦП 2011-2015 г.г._Рагулина (корректировка от 28.09.10)_Роснефть3_red" xfId="14285" xr:uid="{00000000-0005-0000-0000-000017340000}"/>
    <cellStyle name="_Налоги_СМНГ" xfId="14286" xr:uid="{00000000-0005-0000-0000-000018340000}"/>
    <cellStyle name="_Налоги_СН_Макет НГД_2013-2017_План_1-10" xfId="14287" xr:uid="{00000000-0005-0000-0000-000019340000}"/>
    <cellStyle name="_Налоги_СтНГ" xfId="14288" xr:uid="{00000000-0005-0000-0000-00001A340000}"/>
    <cellStyle name="_Налоги_УДМНЕФТЬ1" xfId="14289" xr:uid="{00000000-0005-0000-0000-00001B340000}"/>
    <cellStyle name="_НГДУ-ПН ( ЦДНГ-6 )5" xfId="14290" xr:uid="{00000000-0005-0000-0000-00001C340000}"/>
    <cellStyle name="_Нераб.фонд Приоб.регион" xfId="14291" xr:uid="{00000000-0005-0000-0000-00001D340000}"/>
    <cellStyle name="_Нераб.фонд1" xfId="14292" xr:uid="{00000000-0005-0000-0000-00001E340000}"/>
    <cellStyle name="_Нераб.фонд1_Новая форма расчёта добычи" xfId="14293" xr:uid="{00000000-0005-0000-0000-00001F340000}"/>
    <cellStyle name="_Нераб.фонд1_Новая форма расчёта добычи 2" xfId="14294" xr:uid="{00000000-0005-0000-0000-000020340000}"/>
    <cellStyle name="_Нераб.фонд1_Новая форма расчёта добычи 3" xfId="14295" xr:uid="{00000000-0005-0000-0000-000021340000}"/>
    <cellStyle name="_Нераб.фонд1_ПР декабрь" xfId="14296" xr:uid="{00000000-0005-0000-0000-000022340000}"/>
    <cellStyle name="_Нераб.фонд1_ПР декабрь 2" xfId="14297" xr:uid="{00000000-0005-0000-0000-000023340000}"/>
    <cellStyle name="_Нераб.фонд1_ПР декабрь 3" xfId="14298" xr:uid="{00000000-0005-0000-0000-000024340000}"/>
    <cellStyle name="_нефть_экспорт_2006" xfId="14299" xr:uid="{00000000-0005-0000-0000-000025340000}"/>
    <cellStyle name="_нефть_экспорт_2006 2" xfId="14300" xr:uid="{00000000-0005-0000-0000-000026340000}"/>
    <cellStyle name="_нефть_экспорт_2006_Доп.программа Ингибирование 2011-14гг" xfId="14301" xr:uid="{00000000-0005-0000-0000-000027340000}"/>
    <cellStyle name="_нефть_экспорт_2006_Доп.программа Ингибирование 2011-14гг 2" xfId="14302" xr:uid="{00000000-0005-0000-0000-000028340000}"/>
    <cellStyle name="_нефть_экспорт_2006_Ингибирование 2010-2014г  до 22 03 10" xfId="14303" xr:uid="{00000000-0005-0000-0000-000029340000}"/>
    <cellStyle name="_нефть_экспорт_2006_Ингибирование 2010-2014г  до 22 03 10 2" xfId="14304" xr:uid="{00000000-0005-0000-0000-00002A340000}"/>
    <cellStyle name="_нефть_экспорт_2006_Копия СВОД ТН ВНК ЦП 2011-2015 г.г._Рагулина (корректировка от 3.0912.10)" xfId="14305" xr:uid="{00000000-0005-0000-0000-00002B340000}"/>
    <cellStyle name="_нефть_экспорт_2006_КР труб 2014" xfId="14306" xr:uid="{00000000-0005-0000-0000-00002C340000}"/>
    <cellStyle name="_нефть_экспорт_2006_Макет Бизнес-плана Трубопроводы 2011 - 2015 от 15.11.10" xfId="14307" xr:uid="{00000000-0005-0000-0000-00002D340000}"/>
    <cellStyle name="_нефть_экспорт_2006_Макет НГД 2010-2014" xfId="14308" xr:uid="{00000000-0005-0000-0000-00002E340000}"/>
    <cellStyle name="_нефть_экспорт_2006_от 13.11.09 с индекс периметра Программа надежности трубопроводов 2010-2014 " xfId="14309" xr:uid="{00000000-0005-0000-0000-00002F340000}"/>
    <cellStyle name="_нефть_экспорт_2006_от 13.11.09 с индекс периметра Программа надежности трубопроводов 2010-2014  2" xfId="14310" xr:uid="{00000000-0005-0000-0000-000030340000}"/>
    <cellStyle name="_нефть_экспорт_2006_от 13.11.09 с индекс периметра Программа надежности трубопроводов 2010-2014 _Доп.программа Ингибирование 2011-14гг" xfId="14311" xr:uid="{00000000-0005-0000-0000-000031340000}"/>
    <cellStyle name="_нефть_экспорт_2006_от 13.11.09 с индекс периметра Программа надежности трубопроводов 2010-2014 _Доп.программа Ингибирование 2011-14гг 2" xfId="14312" xr:uid="{00000000-0005-0000-0000-000032340000}"/>
    <cellStyle name="_нефть_экспорт_2006_от 13.11.09 с индекс периметра Программа надежности трубопроводов 2010-2014 _Ингибирование 2010-2014г  до 22 03 10" xfId="14313" xr:uid="{00000000-0005-0000-0000-000033340000}"/>
    <cellStyle name="_нефть_экспорт_2006_от 13.11.09 с индекс периметра Программа надежности трубопроводов 2010-2014 _Ингибирование 2010-2014г  до 22 03 10 2" xfId="14314" xr:uid="{00000000-0005-0000-0000-000034340000}"/>
    <cellStyle name="_нефть_экспорт_2006_от 13.11.09 с индекс периметра Программа надежности трубопроводов 2010-2014 _Программа Ингибирования 2010-2014г   01 04 10" xfId="14315" xr:uid="{00000000-0005-0000-0000-000035340000}"/>
    <cellStyle name="_нефть_экспорт_2006_от 13.11.09 с индекс периметра Программа надежности трубопроводов 2010-2014 _Программа Ингибирования 2010-2014г   01 04 10 2" xfId="14316" xr:uid="{00000000-0005-0000-0000-000036340000}"/>
    <cellStyle name="_нефть_экспорт_2006_Приложение №2 форма 4.4 Макет НГД 2013-2017" xfId="14317" xr:uid="{00000000-0005-0000-0000-000037340000}"/>
    <cellStyle name="_нефть_экспорт_2006_Приложение диагностика" xfId="14318" xr:uid="{00000000-0005-0000-0000-000038340000}"/>
    <cellStyle name="_нефть_экспорт_2006_Приложение диагностика (2)" xfId="14319" xr:uid="{00000000-0005-0000-0000-000039340000}"/>
    <cellStyle name="_нефть_экспорт_2006_Программа Ингибирования 2010-2014г   01 04 10" xfId="14320" xr:uid="{00000000-0005-0000-0000-00003A340000}"/>
    <cellStyle name="_нефть_экспорт_2006_Программа Ингибирования 2010-2014г   01 04 10 2" xfId="14321" xr:uid="{00000000-0005-0000-0000-00003B340000}"/>
    <cellStyle name="_нефть_экспорт_2006_Программа надежности трубопроводов 2010-2014 от 13 11 09 с индекс периметра" xfId="14322" xr:uid="{00000000-0005-0000-0000-00003C340000}"/>
    <cellStyle name="_нефть_экспорт_2006_Программа надежности трубопроводов 2010-2014 от 13 11 09 с индекс периметра 2" xfId="14323" xr:uid="{00000000-0005-0000-0000-00003D340000}"/>
    <cellStyle name="_нефть_экспорт_2006_Программа надежности трубопроводов 2010-2014 от 18 11 09 пообъектно на 2010-2011гг." xfId="14324" xr:uid="{00000000-0005-0000-0000-00003E340000}"/>
    <cellStyle name="_нефть_экспорт_2006_Программа надежности трубопроводов 2010-2014 от 18 11 09 пообъектно на 2010-2011гг. 2" xfId="14325" xr:uid="{00000000-0005-0000-0000-00003F340000}"/>
    <cellStyle name="_нефть_экспорт_2006_Роснефть3_red" xfId="14326" xr:uid="{00000000-0005-0000-0000-000040340000}"/>
    <cellStyle name="_нефть_экспорт_2006_СВОД ТН ВНК ЦП 2011-2015 г.г._Рагулина (корректировка от 28.09.10)" xfId="14327" xr:uid="{00000000-0005-0000-0000-000041340000}"/>
    <cellStyle name="_нефть_экспорт_2006_СтНГ" xfId="14328" xr:uid="{00000000-0005-0000-0000-000042340000}"/>
    <cellStyle name="_Нижневартовск" xfId="14329" xr:uid="{00000000-0005-0000-0000-000043340000}"/>
    <cellStyle name="_Нижневартовский филиал_19_01_20042" xfId="14330" xr:uid="{00000000-0005-0000-0000-000044340000}"/>
    <cellStyle name="_Нирвана" xfId="14331" xr:uid="{00000000-0005-0000-0000-000045340000}"/>
    <cellStyle name="_Новая форма ИТОГИ" xfId="14332" xr:uid="{00000000-0005-0000-0000-000046340000}"/>
    <cellStyle name="_Новая форма расчёта добычи" xfId="14333" xr:uid="{00000000-0005-0000-0000-000047340000}"/>
    <cellStyle name="_Новые формы_месяц_версия 6" xfId="14334" xr:uid="{00000000-0005-0000-0000-000048340000}"/>
    <cellStyle name="_Новые формы_месяц_версия 6 2" xfId="14335" xr:uid="{00000000-0005-0000-0000-000049340000}"/>
    <cellStyle name="_Новые формы_месяц_версия 6 3" xfId="14336" xr:uid="{00000000-0005-0000-0000-00004A340000}"/>
    <cellStyle name="_Новые формы_месяц_версия 6_4.4. СтНГ 2013 - 2017 г. г." xfId="14337" xr:uid="{00000000-0005-0000-0000-00004B340000}"/>
    <cellStyle name="_Новые формы_месяц_версия 6_БП 2013 - 2017 г. г. СтНГ" xfId="14338" xr:uid="{00000000-0005-0000-0000-00004C340000}"/>
    <cellStyle name="_Новые формы_месяц_версия 6_БП 2013 - 2017 г. г.Удмуртнефть" xfId="14339" xr:uid="{00000000-0005-0000-0000-00004D340000}"/>
    <cellStyle name="_Новые формы_месяц_версия 6_Макет НГД 2013 - 2017 г. г." xfId="14340" xr:uid="{00000000-0005-0000-0000-00004E340000}"/>
    <cellStyle name="_Новые формы_месяц_версия 6_Макет НГД 2013-2017" xfId="14341" xr:uid="{00000000-0005-0000-0000-00004F340000}"/>
    <cellStyle name="_Новые формы_месяц_версия 6_Макет НГД 2013-2020_10.04.2013" xfId="14342" xr:uid="{00000000-0005-0000-0000-000050340000}"/>
    <cellStyle name="_Новые формы_месяц_версия 6_Роснефть3_red" xfId="14343" xr:uid="{00000000-0005-0000-0000-000051340000}"/>
    <cellStyle name="_Новый финплан" xfId="14344" xr:uid="{00000000-0005-0000-0000-000052340000}"/>
    <cellStyle name="_Нормализация_попытка_2_GFO7" xfId="14345" xr:uid="{00000000-0005-0000-0000-000053340000}"/>
    <cellStyle name="_Нормализация_попытка_2_GFO7 2" xfId="14346" xr:uid="{00000000-0005-0000-0000-000054340000}"/>
    <cellStyle name="_Нормализация_попытка_2_GFO7_Для Мошкина" xfId="14347" xr:uid="{00000000-0005-0000-0000-000055340000}"/>
    <cellStyle name="_Нормализация_попытка_2_GFO7_Для Мошкина 2" xfId="14348" xr:uid="{00000000-0005-0000-0000-000056340000}"/>
    <cellStyle name="_Нормализация_попытка_2_GFO7_доп  слайд уд  расх  на УЭЦН (2)" xfId="14349" xr:uid="{00000000-0005-0000-0000-000057340000}"/>
    <cellStyle name="_Нормализация_попытка_2_GFO7_доп  слайд уд  расх  на УЭЦН (2) 2" xfId="14350" xr:uid="{00000000-0005-0000-0000-000058340000}"/>
    <cellStyle name="_Нормализация_попытка_2_GFO7_СНГДУ-2_ Infra 07 BU (слайды для презентации)" xfId="14351" xr:uid="{00000000-0005-0000-0000-000059340000}"/>
    <cellStyle name="_Нормализация_попытка_2_GFO7_СНГДУ-2_ Infra 07 BU (слайды для презентации) 2" xfId="14352" xr:uid="{00000000-0005-0000-0000-00005A340000}"/>
    <cellStyle name="_НПЗ-ТЭП 07 10 06" xfId="14353" xr:uid="{00000000-0005-0000-0000-00005B340000}"/>
    <cellStyle name="_НПЗ-ТЭП 07 10 06 2" xfId="14354" xr:uid="{00000000-0005-0000-0000-00005C340000}"/>
    <cellStyle name="_НПЗ-ТЭП 07 10 06_Копия СВОД ТН ВНК ЦП 2011-2015 г.г._Рагулина (корректировка от 3.0912.10)" xfId="14355" xr:uid="{00000000-0005-0000-0000-00005D340000}"/>
    <cellStyle name="_НПЗ-ТЭП 07 10 06_Копия СВОД ТН ВНК ЦП 2011-2015 г.г._Рагулина (корректировка от 3.0912.10)_Роснефть3_red" xfId="14356" xr:uid="{00000000-0005-0000-0000-00005E340000}"/>
    <cellStyle name="_НПЗ-ТЭП 07 10 06_КР труб 2014" xfId="14357" xr:uid="{00000000-0005-0000-0000-00005F340000}"/>
    <cellStyle name="_НПЗ-ТЭП 07 10 06_Макет Бизнес-плана Трубопроводы 2011 - 2015 от 15.11.10" xfId="14358" xr:uid="{00000000-0005-0000-0000-000060340000}"/>
    <cellStyle name="_НПЗ-ТЭП 07 10 06_Макет НГД 2010-2014" xfId="14359" xr:uid="{00000000-0005-0000-0000-000061340000}"/>
    <cellStyle name="_НПЗ-ТЭП 07 10 06_Макет НГД 2010-2014_Роснефть3_red" xfId="14360" xr:uid="{00000000-0005-0000-0000-000062340000}"/>
    <cellStyle name="_НПЗ-ТЭП 07 10 06_Приложение №2 форма 4.4 Макет НГД 2013-2017" xfId="14361" xr:uid="{00000000-0005-0000-0000-000063340000}"/>
    <cellStyle name="_НПЗ-ТЭП 07 10 06_Приложение диагностика" xfId="14362" xr:uid="{00000000-0005-0000-0000-000064340000}"/>
    <cellStyle name="_НПЗ-ТЭП 07 10 06_Приложение диагностика (2)" xfId="14363" xr:uid="{00000000-0005-0000-0000-000065340000}"/>
    <cellStyle name="_НПЗ-ТЭП 07 10 06_Роснефть3_red" xfId="14364" xr:uid="{00000000-0005-0000-0000-000066340000}"/>
    <cellStyle name="_НПЗ-ТЭП 07 10 06_СВОД ТН ВНК ЦП 2011-2015 г.г._Рагулина (корректировка от 28.09.10)" xfId="14365" xr:uid="{00000000-0005-0000-0000-000067340000}"/>
    <cellStyle name="_НПЗ-ТЭП 07 10 06_СВОД ТН ВНК ЦП 2011-2015 г.г._Рагулина (корректировка от 28.09.10)_Роснефть3_red" xfId="14366" xr:uid="{00000000-0005-0000-0000-000068340000}"/>
    <cellStyle name="_НПЗ-ТЭП 07 10 06_СтНГ" xfId="14367" xr:uid="{00000000-0005-0000-0000-000069340000}"/>
    <cellStyle name="_НШУ" xfId="14368" xr:uid="{00000000-0005-0000-0000-00006A340000}"/>
    <cellStyle name="_НШУ Заявка июнь 2010" xfId="14369" xr:uid="{00000000-0005-0000-0000-00006B340000}"/>
    <cellStyle name="_НШУ Заявка май 2010" xfId="14370" xr:uid="{00000000-0005-0000-0000-00006C340000}"/>
    <cellStyle name="_Оборотный капитал_RSBU_noVBRR_с расшифровками" xfId="14371" xr:uid="{00000000-0005-0000-0000-00006D340000}"/>
    <cellStyle name="_Оборотный капитал_RSBU_noVBRR_с расшифровками 2" xfId="14372" xr:uid="{00000000-0005-0000-0000-00006E340000}"/>
    <cellStyle name="_Оборотный капитал_RSBU_noVBRR_с расшифровками_Копия СВОД ТН ВНК ЦП 2011-2015 г.г._Рагулина (корректировка от 3.0912.10)" xfId="14373" xr:uid="{00000000-0005-0000-0000-00006F340000}"/>
    <cellStyle name="_Оборотный капитал_RSBU_noVBRR_с расшифровками_Копия СВОД ТН ВНК ЦП 2011-2015 г.г._Рагулина (корректировка от 3.0912.10)_Роснефть3_red" xfId="14374" xr:uid="{00000000-0005-0000-0000-000070340000}"/>
    <cellStyle name="_Оборотный капитал_RSBU_noVBRR_с расшифровками_КР труб 2014" xfId="14375" xr:uid="{00000000-0005-0000-0000-000071340000}"/>
    <cellStyle name="_Оборотный капитал_RSBU_noVBRR_с расшифровками_Макет Бизнес-плана Трубопроводы 2011 - 2015 от 15.11.10" xfId="14376" xr:uid="{00000000-0005-0000-0000-000072340000}"/>
    <cellStyle name="_Оборотный капитал_RSBU_noVBRR_с расшифровками_Макет НГД 2010-2014" xfId="14377" xr:uid="{00000000-0005-0000-0000-000073340000}"/>
    <cellStyle name="_Оборотный капитал_RSBU_noVBRR_с расшифровками_Макет НГД 2010-2014_Роснефть3_red" xfId="14378" xr:uid="{00000000-0005-0000-0000-000074340000}"/>
    <cellStyle name="_Оборотный капитал_RSBU_noVBRR_с расшифровками_Приложение №2 форма 4.4 Макет НГД 2013-2017" xfId="14379" xr:uid="{00000000-0005-0000-0000-000075340000}"/>
    <cellStyle name="_Оборотный капитал_RSBU_noVBRR_с расшифровками_Приложение диагностика" xfId="14380" xr:uid="{00000000-0005-0000-0000-000076340000}"/>
    <cellStyle name="_Оборотный капитал_RSBU_noVBRR_с расшифровками_Приложение диагностика (2)" xfId="14381" xr:uid="{00000000-0005-0000-0000-000077340000}"/>
    <cellStyle name="_Оборотный капитал_RSBU_noVBRR_с расшифровками_Роснефть3_red" xfId="14382" xr:uid="{00000000-0005-0000-0000-000078340000}"/>
    <cellStyle name="_Оборотный капитал_RSBU_noVBRR_с расшифровками_СВОД ТН ВНК ЦП 2011-2015 г.г._Рагулина (корректировка от 28.09.10)" xfId="14383" xr:uid="{00000000-0005-0000-0000-000079340000}"/>
    <cellStyle name="_Оборотный капитал_RSBU_noVBRR_с расшифровками_СВОД ТН ВНК ЦП 2011-2015 г.г._Рагулина (корректировка от 28.09.10)_Роснефть3_red" xfId="14384" xr:uid="{00000000-0005-0000-0000-00007A340000}"/>
    <cellStyle name="_Оборотный капитал_RSBU_noVBRR_с расшифровками_СтНГ" xfId="14385" xr:uid="{00000000-0005-0000-0000-00007B340000}"/>
    <cellStyle name="_Общая форма расчёта ЦДНГ" xfId="14386" xr:uid="{00000000-0005-0000-0000-00007C340000}"/>
    <cellStyle name="_Общая форма расчёта ЦДНГ 2" xfId="14387" xr:uid="{00000000-0005-0000-0000-00007D340000}"/>
    <cellStyle name="_Общая форма расчёта ЦДНГ 2 2" xfId="14388" xr:uid="{00000000-0005-0000-0000-00007E340000}"/>
    <cellStyle name="_Общая форма расчёта ЦДНГ 2_ПЛАН ГРАФИК ( 11) движения бригад АЦКРС ООО ХУПКРС 30102010" xfId="14389" xr:uid="{00000000-0005-0000-0000-00007F340000}"/>
    <cellStyle name="_Общая форма расчёта ЦДНГ 2_ПЛАН ГРАФИК ( 11) движения бригад АЦКРС ООО ХУПКРС 30102010 2" xfId="14390" xr:uid="{00000000-0005-0000-0000-000080340000}"/>
    <cellStyle name="_Общая форма расчёта ЦДНГ 2_ПЛАН ГРАФИК ( 11) движения бригад АЦКРС ООО ХУПКРС 30102010 3" xfId="14391" xr:uid="{00000000-0005-0000-0000-000081340000}"/>
    <cellStyle name="_Общая форма расчёта ЦДНГ 2_ПЛАН ГРАФИК ( 11) движения бригад АЦКРС ООО ХУПКРС 30102010_План график на март Арлан" xfId="14392" xr:uid="{00000000-0005-0000-0000-000082340000}"/>
    <cellStyle name="_Общая форма расчёта ЦДНГ 2_План график на март Арлан" xfId="14393" xr:uid="{00000000-0005-0000-0000-000083340000}"/>
    <cellStyle name="_Общая форма расчёта ЦДНГ 3" xfId="14394" xr:uid="{00000000-0005-0000-0000-000084340000}"/>
    <cellStyle name="_Общая форма расчёта ЦДНГ 3 2" xfId="14395" xr:uid="{00000000-0005-0000-0000-000085340000}"/>
    <cellStyle name="_Общая форма расчёта ЦДНГ 3_ПЛАН ГРАФИК ( 11) движения бригад АЦКРС ООО ХУПКРС 30102010" xfId="14396" xr:uid="{00000000-0005-0000-0000-000086340000}"/>
    <cellStyle name="_Общая форма расчёта ЦДНГ 3_ПЛАН ГРАФИК ( 11) движения бригад АЦКРС ООО ХУПКРС 30102010 2" xfId="14397" xr:uid="{00000000-0005-0000-0000-000087340000}"/>
    <cellStyle name="_Общая форма расчёта ЦДНГ 3_ПЛАН ГРАФИК ( 11) движения бригад АЦКРС ООО ХУПКРС 30102010 3" xfId="14398" xr:uid="{00000000-0005-0000-0000-000088340000}"/>
    <cellStyle name="_Общая форма расчёта ЦДНГ 3_ПЛАН ГРАФИК ( 11) движения бригад АЦКРС ООО ХУПКРС 30102010_План график на март Арлан" xfId="14399" xr:uid="{00000000-0005-0000-0000-000089340000}"/>
    <cellStyle name="_Общая форма расчёта ЦДНГ 3_План график на март Арлан" xfId="14400" xr:uid="{00000000-0005-0000-0000-00008A340000}"/>
    <cellStyle name="_Общая форма расчёта ЦДНГ 4" xfId="14401" xr:uid="{00000000-0005-0000-0000-00008B340000}"/>
    <cellStyle name="_Общая форма расчёта ЦДНГ 4 2" xfId="14402" xr:uid="{00000000-0005-0000-0000-00008C340000}"/>
    <cellStyle name="_Общая форма расчёта ЦДНГ 4_ПЛАН ГРАФИК ( 11) движения бригад АЦКРС ООО ХУПКРС 30102010" xfId="14403" xr:uid="{00000000-0005-0000-0000-00008D340000}"/>
    <cellStyle name="_Общая форма расчёта ЦДНГ 4_ПЛАН ГРАФИК ( 11) движения бригад АЦКРС ООО ХУПКРС 30102010 2" xfId="14404" xr:uid="{00000000-0005-0000-0000-00008E340000}"/>
    <cellStyle name="_Общая форма расчёта ЦДНГ 4_ПЛАН ГРАФИК ( 11) движения бригад АЦКРС ООО ХУПКРС 30102010 3" xfId="14405" xr:uid="{00000000-0005-0000-0000-00008F340000}"/>
    <cellStyle name="_Общая форма расчёта ЦДНГ 4_ПЛАН ГРАФИК ( 11) движения бригад АЦКРС ООО ХУПКРС 30102010_План график на март Арлан" xfId="14406" xr:uid="{00000000-0005-0000-0000-000090340000}"/>
    <cellStyle name="_Общая форма расчёта ЦДНГ 4_План график на март Арлан" xfId="14407" xr:uid="{00000000-0005-0000-0000-000091340000}"/>
    <cellStyle name="_Общая форма расчёта ЦДНГ 5" xfId="14408" xr:uid="{00000000-0005-0000-0000-000092340000}"/>
    <cellStyle name="_Общая форма расчёта ЦДНГ 5 2" xfId="14409" xr:uid="{00000000-0005-0000-0000-000093340000}"/>
    <cellStyle name="_Общая форма расчёта ЦДНГ 5_ПЛАН ГРАФИК ( 11) движения бригад АЦКРС ООО ХУПКРС 30102010" xfId="14410" xr:uid="{00000000-0005-0000-0000-000094340000}"/>
    <cellStyle name="_Общая форма расчёта ЦДНГ 5_ПЛАН ГРАФИК ( 11) движения бригад АЦКРС ООО ХУПКРС 30102010 2" xfId="14411" xr:uid="{00000000-0005-0000-0000-000095340000}"/>
    <cellStyle name="_Общая форма расчёта ЦДНГ 5_ПЛАН ГРАФИК ( 11) движения бригад АЦКРС ООО ХУПКРС 30102010 3" xfId="14412" xr:uid="{00000000-0005-0000-0000-000096340000}"/>
    <cellStyle name="_Общая форма расчёта ЦДНГ 5_ПЛАН ГРАФИК ( 11) движения бригад АЦКРС ООО ХУПКРС 30102010_План график на март Арлан" xfId="14413" xr:uid="{00000000-0005-0000-0000-000097340000}"/>
    <cellStyle name="_Общая форма расчёта ЦДНГ 5_План график на март Арлан" xfId="14414" xr:uid="{00000000-0005-0000-0000-000098340000}"/>
    <cellStyle name="_Общая форма расчёта ЦДНГ 6" xfId="14415" xr:uid="{00000000-0005-0000-0000-000099340000}"/>
    <cellStyle name="_Общая форма расчёта ЦДНГ 6 2" xfId="14416" xr:uid="{00000000-0005-0000-0000-00009A340000}"/>
    <cellStyle name="_Общая форма расчёта ЦДНГ 6_ПЛАН ГРАФИК ( 11) движения бригад АЦКРС ООО ХУПКРС 30102010" xfId="14417" xr:uid="{00000000-0005-0000-0000-00009B340000}"/>
    <cellStyle name="_Общая форма расчёта ЦДНГ 6_ПЛАН ГРАФИК ( 11) движения бригад АЦКРС ООО ХУПКРС 30102010 2" xfId="14418" xr:uid="{00000000-0005-0000-0000-00009C340000}"/>
    <cellStyle name="_Общая форма расчёта ЦДНГ 6_ПЛАН ГРАФИК ( 11) движения бригад АЦКРС ООО ХУПКРС 30102010 3" xfId="14419" xr:uid="{00000000-0005-0000-0000-00009D340000}"/>
    <cellStyle name="_Общая форма расчёта ЦДНГ 6_ПЛАН ГРАФИК ( 11) движения бригад АЦКРС ООО ХУПКРС 30102010_План график на март Арлан" xfId="14420" xr:uid="{00000000-0005-0000-0000-00009E340000}"/>
    <cellStyle name="_Общая форма расчёта ЦДНГ 6_План график на март Арлан" xfId="14421" xr:uid="{00000000-0005-0000-0000-00009F340000}"/>
    <cellStyle name="_Общая форма расчёта ЦДНГ 7" xfId="14422" xr:uid="{00000000-0005-0000-0000-0000A0340000}"/>
    <cellStyle name="_Общая форма расчёта ЦДНГ 7 2" xfId="14423" xr:uid="{00000000-0005-0000-0000-0000A1340000}"/>
    <cellStyle name="_Общая форма расчёта ЦДНГ 7 3" xfId="14424" xr:uid="{00000000-0005-0000-0000-0000A2340000}"/>
    <cellStyle name="_Общая форма расчёта ЦДНГ 7_ПЛАН ГРАФИК ( 11) движения бригад АЦКРС ООО ХУПКРС 30102010" xfId="14425" xr:uid="{00000000-0005-0000-0000-0000A3340000}"/>
    <cellStyle name="_Общая форма расчёта ЦДНГ 7_ПЛАН ГРАФИК ( 11) движения бригад АЦКРС ООО ХУПКРС 30102010 2" xfId="14426" xr:uid="{00000000-0005-0000-0000-0000A4340000}"/>
    <cellStyle name="_Общая форма расчёта ЦДНГ 7_ПЛАН ГРАФИК ( 11) движения бригад АЦКРС ООО ХУПКРС 30102010 3" xfId="14427" xr:uid="{00000000-0005-0000-0000-0000A5340000}"/>
    <cellStyle name="_Общая форма расчёта ЦДНГ 7_ПЛАН ГРАФИК ( 11) движения бригад АЦКРС ООО ХУПКРС 30102010_План график на март Арлан" xfId="14428" xr:uid="{00000000-0005-0000-0000-0000A6340000}"/>
    <cellStyle name="_Общая форма расчёта ЦДНГ 7_План график на март Арлан" xfId="14429" xr:uid="{00000000-0005-0000-0000-0000A7340000}"/>
    <cellStyle name="_общий" xfId="14430" xr:uid="{00000000-0005-0000-0000-0000A8340000}"/>
    <cellStyle name="_общий 2" xfId="14431" xr:uid="{00000000-0005-0000-0000-0000A9340000}"/>
    <cellStyle name="_общий 2 2" xfId="14432" xr:uid="{00000000-0005-0000-0000-0000AA340000}"/>
    <cellStyle name="_общий 2_ПЛАН ГРАФИК ( 11) движения бригад АЦКРС ООО ХУПКРС 30102010" xfId="14433" xr:uid="{00000000-0005-0000-0000-0000AB340000}"/>
    <cellStyle name="_общий 2_ПЛАН ГРАФИК ( 11) движения бригад АЦКРС ООО ХУПКРС 30102010 2" xfId="14434" xr:uid="{00000000-0005-0000-0000-0000AC340000}"/>
    <cellStyle name="_общий 2_ПЛАН ГРАФИК ( 11) движения бригад АЦКРС ООО ХУПКРС 30102010 3" xfId="14435" xr:uid="{00000000-0005-0000-0000-0000AD340000}"/>
    <cellStyle name="_общий 2_ПЛАН ГРАФИК ( 11) движения бригад АЦКРС ООО ХУПКРС 30102010_План график на март Арлан" xfId="14436" xr:uid="{00000000-0005-0000-0000-0000AE340000}"/>
    <cellStyle name="_общий 2_План график на март Арлан" xfId="14437" xr:uid="{00000000-0005-0000-0000-0000AF340000}"/>
    <cellStyle name="_общий 3" xfId="14438" xr:uid="{00000000-0005-0000-0000-0000B0340000}"/>
    <cellStyle name="_общий 3 2" xfId="14439" xr:uid="{00000000-0005-0000-0000-0000B1340000}"/>
    <cellStyle name="_общий 3_ПЛАН ГРАФИК ( 11) движения бригад АЦКРС ООО ХУПКРС 30102010" xfId="14440" xr:uid="{00000000-0005-0000-0000-0000B2340000}"/>
    <cellStyle name="_общий 3_ПЛАН ГРАФИК ( 11) движения бригад АЦКРС ООО ХУПКРС 30102010 2" xfId="14441" xr:uid="{00000000-0005-0000-0000-0000B3340000}"/>
    <cellStyle name="_общий 3_ПЛАН ГРАФИК ( 11) движения бригад АЦКРС ООО ХУПКРС 30102010 3" xfId="14442" xr:uid="{00000000-0005-0000-0000-0000B4340000}"/>
    <cellStyle name="_общий 3_ПЛАН ГРАФИК ( 11) движения бригад АЦКРС ООО ХУПКРС 30102010_План график на март Арлан" xfId="14443" xr:uid="{00000000-0005-0000-0000-0000B5340000}"/>
    <cellStyle name="_общий 3_План график на март Арлан" xfId="14444" xr:uid="{00000000-0005-0000-0000-0000B6340000}"/>
    <cellStyle name="_общий 4" xfId="14445" xr:uid="{00000000-0005-0000-0000-0000B7340000}"/>
    <cellStyle name="_общий 4 2" xfId="14446" xr:uid="{00000000-0005-0000-0000-0000B8340000}"/>
    <cellStyle name="_общий 4_ПЛАН ГРАФИК ( 11) движения бригад АЦКРС ООО ХУПКРС 30102010" xfId="14447" xr:uid="{00000000-0005-0000-0000-0000B9340000}"/>
    <cellStyle name="_общий 4_ПЛАН ГРАФИК ( 11) движения бригад АЦКРС ООО ХУПКРС 30102010 2" xfId="14448" xr:uid="{00000000-0005-0000-0000-0000BA340000}"/>
    <cellStyle name="_общий 4_ПЛАН ГРАФИК ( 11) движения бригад АЦКРС ООО ХУПКРС 30102010 3" xfId="14449" xr:uid="{00000000-0005-0000-0000-0000BB340000}"/>
    <cellStyle name="_общий 4_ПЛАН ГРАФИК ( 11) движения бригад АЦКРС ООО ХУПКРС 30102010_План график на март Арлан" xfId="14450" xr:uid="{00000000-0005-0000-0000-0000BC340000}"/>
    <cellStyle name="_общий 4_План график на март Арлан" xfId="14451" xr:uid="{00000000-0005-0000-0000-0000BD340000}"/>
    <cellStyle name="_общий 5" xfId="14452" xr:uid="{00000000-0005-0000-0000-0000BE340000}"/>
    <cellStyle name="_общий 5 2" xfId="14453" xr:uid="{00000000-0005-0000-0000-0000BF340000}"/>
    <cellStyle name="_общий 5_ПЛАН ГРАФИК ( 11) движения бригад АЦКРС ООО ХУПКРС 30102010" xfId="14454" xr:uid="{00000000-0005-0000-0000-0000C0340000}"/>
    <cellStyle name="_общий 5_ПЛАН ГРАФИК ( 11) движения бригад АЦКРС ООО ХУПКРС 30102010 2" xfId="14455" xr:uid="{00000000-0005-0000-0000-0000C1340000}"/>
    <cellStyle name="_общий 5_ПЛАН ГРАФИК ( 11) движения бригад АЦКРС ООО ХУПКРС 30102010 3" xfId="14456" xr:uid="{00000000-0005-0000-0000-0000C2340000}"/>
    <cellStyle name="_общий 5_ПЛАН ГРАФИК ( 11) движения бригад АЦКРС ООО ХУПКРС 30102010_План график на март Арлан" xfId="14457" xr:uid="{00000000-0005-0000-0000-0000C3340000}"/>
    <cellStyle name="_общий 5_План график на март Арлан" xfId="14458" xr:uid="{00000000-0005-0000-0000-0000C4340000}"/>
    <cellStyle name="_общий 6" xfId="14459" xr:uid="{00000000-0005-0000-0000-0000C5340000}"/>
    <cellStyle name="_общий 6 2" xfId="14460" xr:uid="{00000000-0005-0000-0000-0000C6340000}"/>
    <cellStyle name="_общий 6_ПЛАН ГРАФИК ( 11) движения бригад АЦКРС ООО ХУПКРС 30102010" xfId="14461" xr:uid="{00000000-0005-0000-0000-0000C7340000}"/>
    <cellStyle name="_общий 6_ПЛАН ГРАФИК ( 11) движения бригад АЦКРС ООО ХУПКРС 30102010 2" xfId="14462" xr:uid="{00000000-0005-0000-0000-0000C8340000}"/>
    <cellStyle name="_общий 6_ПЛАН ГРАФИК ( 11) движения бригад АЦКРС ООО ХУПКРС 30102010 3" xfId="14463" xr:uid="{00000000-0005-0000-0000-0000C9340000}"/>
    <cellStyle name="_общий 6_ПЛАН ГРАФИК ( 11) движения бригад АЦКРС ООО ХУПКРС 30102010_План график на март Арлан" xfId="14464" xr:uid="{00000000-0005-0000-0000-0000CA340000}"/>
    <cellStyle name="_общий 6_План график на март Арлан" xfId="14465" xr:uid="{00000000-0005-0000-0000-0000CB340000}"/>
    <cellStyle name="_общий 7" xfId="14466" xr:uid="{00000000-0005-0000-0000-0000CC340000}"/>
    <cellStyle name="_общий 7 2" xfId="14467" xr:uid="{00000000-0005-0000-0000-0000CD340000}"/>
    <cellStyle name="_общий 7 3" xfId="14468" xr:uid="{00000000-0005-0000-0000-0000CE340000}"/>
    <cellStyle name="_общий 7_ПЛАН ГРАФИК ( 11) движения бригад АЦКРС ООО ХУПКРС 30102010" xfId="14469" xr:uid="{00000000-0005-0000-0000-0000CF340000}"/>
    <cellStyle name="_общий 7_ПЛАН ГРАФИК ( 11) движения бригад АЦКРС ООО ХУПКРС 30102010 2" xfId="14470" xr:uid="{00000000-0005-0000-0000-0000D0340000}"/>
    <cellStyle name="_общий 7_ПЛАН ГРАФИК ( 11) движения бригад АЦКРС ООО ХУПКРС 30102010 3" xfId="14471" xr:uid="{00000000-0005-0000-0000-0000D1340000}"/>
    <cellStyle name="_общий 7_ПЛАН ГРАФИК ( 11) движения бригад АЦКРС ООО ХУПКРС 30102010_План график на март Арлан" xfId="14472" xr:uid="{00000000-0005-0000-0000-0000D2340000}"/>
    <cellStyle name="_общий 7_План график на март Арлан" xfId="14473" xr:uid="{00000000-0005-0000-0000-0000D3340000}"/>
    <cellStyle name="_Объекты 2008 год" xfId="14474" xr:uid="{00000000-0005-0000-0000-0000D4340000}"/>
    <cellStyle name="_Объекты 2008 год 2" xfId="14475" xr:uid="{00000000-0005-0000-0000-0000D5340000}"/>
    <cellStyle name="_Объекты 2008 год_Роснефть3_red" xfId="14476" xr:uid="{00000000-0005-0000-0000-0000D6340000}"/>
    <cellStyle name="_объемы  бурения 2004г " xfId="14477" xr:uid="{00000000-0005-0000-0000-0000D7340000}"/>
    <cellStyle name="_объемы  бурения 2004г  2" xfId="14478" xr:uid="{00000000-0005-0000-0000-0000D8340000}"/>
    <cellStyle name="_объемы  бурения 2004г _25.01.10.Ингибирование 2010г.по цехам,мр" xfId="14479" xr:uid="{00000000-0005-0000-0000-0000D9340000}"/>
    <cellStyle name="_объемы  бурения 2004г _25.01.10.Ингибирование 2010г.по цехам,мр 2" xfId="14480" xr:uid="{00000000-0005-0000-0000-0000DA340000}"/>
    <cellStyle name="_объемы  бурения 2004г _Бизнес-план 2011-2016 инг (от 15 06 11)" xfId="14481" xr:uid="{00000000-0005-0000-0000-0000DB340000}"/>
    <cellStyle name="_объемы  бурения 2004г _БП 2013 - 2017 г. г. СтНГ" xfId="14482" xr:uid="{00000000-0005-0000-0000-0000DC340000}"/>
    <cellStyle name="_объемы  бурения 2004г _БП 2013 - 2017 г. г.Удмуртнефть" xfId="14483" xr:uid="{00000000-0005-0000-0000-0000DD340000}"/>
    <cellStyle name="_объемы  бурения 2004г _ВН" xfId="14484" xr:uid="{00000000-0005-0000-0000-0000DE340000}"/>
    <cellStyle name="_объемы  бурения 2004г _Гудков  вариант  СВОД РОСНЕФТЬ ЦП 2010-2014 г г  (10)" xfId="14485" xr:uid="{00000000-0005-0000-0000-0000DF340000}"/>
    <cellStyle name="_объемы  бурения 2004г _Гудков  вариант  СВОД РОСНЕФТЬ ЦП 2010-2014 г г  (10)_Роснефть3_red" xfId="14486" xr:uid="{00000000-0005-0000-0000-0000E0340000}"/>
    <cellStyle name="_объемы  бурения 2004г _ДНефть" xfId="14487" xr:uid="{00000000-0005-0000-0000-0000E1340000}"/>
    <cellStyle name="_объемы  бурения 2004г _Доп.программа Ингибирование 2011-14гг" xfId="14488" xr:uid="{00000000-0005-0000-0000-0000E2340000}"/>
    <cellStyle name="_объемы  бурения 2004г _Доп.программа Ингибирование 2011-14гг 2" xfId="14489" xr:uid="{00000000-0005-0000-0000-0000E3340000}"/>
    <cellStyle name="_объемы  бурения 2004г _Кап ремонт 2009-2013 УЭТ (от 14 11 08г)3" xfId="14490" xr:uid="{00000000-0005-0000-0000-0000E4340000}"/>
    <cellStyle name="_объемы  бурения 2004г _Кап ремонт 2009-2013 УЭТ (от 14 11 08г)3 2" xfId="14491" xr:uid="{00000000-0005-0000-0000-0000E5340000}"/>
    <cellStyle name="_объемы  бурения 2004г _Кап ремонт 2009-2013 УЭТ (от 14 11 08г)3_Диагностика" xfId="14492" xr:uid="{00000000-0005-0000-0000-0000E6340000}"/>
    <cellStyle name="_объемы  бурения 2004г _Кап ремонт 2009-2013 УЭТ (от 14 11 08г)3_Доп.программа Ингибирование 2011-14гг" xfId="14493" xr:uid="{00000000-0005-0000-0000-0000E7340000}"/>
    <cellStyle name="_объемы  бурения 2004г _Кап ремонт 2009-2013 УЭТ (от 14 11 08г)3_Доп.программа Ингибирование 2011-14гг 2" xfId="14494" xr:uid="{00000000-0005-0000-0000-0000E8340000}"/>
    <cellStyle name="_объемы  бурения 2004г _Кап ремонт 2009-2013 УЭТ (от 14 11 08г)3_Инг.по новым СУ120711 Форма БП(раздел 4 4 Трубопроводы)" xfId="14495" xr:uid="{00000000-0005-0000-0000-0000E9340000}"/>
    <cellStyle name="_объемы  бурения 2004г _Кап ремонт 2009-2013 УЭТ (от 14 11 08г)3_Ингибирование 2010-2014г  до 22 03 10" xfId="14496" xr:uid="{00000000-0005-0000-0000-0000EA340000}"/>
    <cellStyle name="_объемы  бурения 2004г _Кап ремонт 2009-2013 УЭТ (от 14 11 08г)3_Ингибирование 2010-2014г  до 22 03 10 2" xfId="14497" xr:uid="{00000000-0005-0000-0000-0000EB340000}"/>
    <cellStyle name="_объемы  бурения 2004г _Кап ремонт 2009-2013 УЭТ (от 14 11 08г)3_от 13.11.09 с индекс периметра Программа надежности трубопроводов 2010-2014 " xfId="14498" xr:uid="{00000000-0005-0000-0000-0000EC340000}"/>
    <cellStyle name="_объемы  бурения 2004г _Кап ремонт 2009-2013 УЭТ (от 14 11 08г)3_от 13.11.09 с индекс периметра Программа надежности трубопроводов 2010-2014  2" xfId="14499" xr:uid="{00000000-0005-0000-0000-0000ED340000}"/>
    <cellStyle name="_объемы  бурения 2004г _Кап ремонт 2009-2013 УЭТ (от 14 11 08г)3_от 13.11.09 с индекс периметра Программа надежности трубопроводов 2010-2014 _Доп.программа Ингибирование 2011-14гг" xfId="14500" xr:uid="{00000000-0005-0000-0000-0000EE340000}"/>
    <cellStyle name="_объемы  бурения 2004г _Кап ремонт 2009-2013 УЭТ (от 14 11 08г)3_от 13.11.09 с индекс периметра Программа надежности трубопроводов 2010-2014 _Доп.программа Ингибирование 2011-14гг 2" xfId="14501" xr:uid="{00000000-0005-0000-0000-0000EF340000}"/>
    <cellStyle name="_объемы  бурения 2004г _Кап ремонт 2009-2013 УЭТ (от 14 11 08г)3_от 13.11.09 с индекс периметра Программа надежности трубопроводов 2010-2014 _Ингибирование 2010-2014г  до 22 03 10" xfId="14502" xr:uid="{00000000-0005-0000-0000-0000F0340000}"/>
    <cellStyle name="_объемы  бурения 2004г _Кап ремонт 2009-2013 УЭТ (от 14 11 08г)3_от 13.11.09 с индекс периметра Программа надежности трубопроводов 2010-2014 _Ингибирование 2010-2014г  до 22 03 10 2" xfId="14503" xr:uid="{00000000-0005-0000-0000-0000F1340000}"/>
    <cellStyle name="_объемы  бурения 2004г _Кап ремонт 2009-2013 УЭТ (от 14 11 08г)3_от 13.11.09 с индекс периметра Программа надежности трубопроводов 2010-2014 _Программа Ингибирования 2010-2014г   01 04 10" xfId="14504" xr:uid="{00000000-0005-0000-0000-0000F2340000}"/>
    <cellStyle name="_объемы  бурения 2004г _Кап ремонт 2009-2013 УЭТ (от 14 11 08г)3_от 13.11.09 с индекс периметра Программа надежности трубопроводов 2010-2014 _Программа Ингибирования 2010-2014г   01 04 10 2" xfId="14505" xr:uid="{00000000-0005-0000-0000-0000F3340000}"/>
    <cellStyle name="_объемы  бурения 2004г _Кап ремонт 2009-2013 УЭТ (от 14 11 08г)3_Программа Ингибирования 2010-2014г   01 04 10" xfId="14506" xr:uid="{00000000-0005-0000-0000-0000F4340000}"/>
    <cellStyle name="_объемы  бурения 2004г _Кап ремонт 2009-2013 УЭТ (от 14 11 08г)3_Программа Ингибирования 2010-2014г   01 04 10 2" xfId="14507" xr:uid="{00000000-0005-0000-0000-0000F5340000}"/>
    <cellStyle name="_объемы  бурения 2004г _Кап ремонт 2009-2013 УЭТ (от 14 11 08г)3_Программа надежности трубопроводов 2010-2014 от 13 11 09 с индекс периметра" xfId="14508" xr:uid="{00000000-0005-0000-0000-0000F6340000}"/>
    <cellStyle name="_объемы  бурения 2004г _Кап ремонт 2009-2013 УЭТ (от 14 11 08г)3_Программа надежности трубопроводов 2010-2014 от 13 11 09 с индекс периметра 2" xfId="14509" xr:uid="{00000000-0005-0000-0000-0000F7340000}"/>
    <cellStyle name="_объемы  бурения 2004г _Кап ремонт 2009-2013 УЭТ (от 14 11 08г)3_Программа надежности трубопроводов 2010-2014 от 18 11 09 пообъектно на 2010-2011гг." xfId="14510" xr:uid="{00000000-0005-0000-0000-0000F8340000}"/>
    <cellStyle name="_объемы  бурения 2004г _Кап ремонт 2009-2013 УЭТ (от 14 11 08г)3_Программа надежности трубопроводов 2010-2014 от 18 11 09 пообъектно на 2010-2011гг. 2" xfId="14511" xr:uid="{00000000-0005-0000-0000-0000F9340000}"/>
    <cellStyle name="_объемы  бурения 2004г _Кап ремонт 2009-2013 УЭТ (от 14 11 08г)3_раздел 4.4 Трубопроводы (31.08.11г.) с расшифровками Муллов" xfId="14512" xr:uid="{00000000-0005-0000-0000-0000FA340000}"/>
    <cellStyle name="_объемы  бурения 2004г _Кап ремонт 2009-2013 УЭТ (от 14 11 08г)3_Форма 4 4 СамНГ 2012-16  от Касимовой" xfId="14513" xr:uid="{00000000-0005-0000-0000-0000FB340000}"/>
    <cellStyle name="_объемы  бурения 2004г _Кап ремонт 2009-2013 УЭТ (от 14 11 08г)3_Форма БП 2012-2016 по УЭТ от 08 08 2011г  (неавтомат. форма)" xfId="14514" xr:uid="{00000000-0005-0000-0000-0000FC340000}"/>
    <cellStyle name="_объемы  бурения 2004г _Кап ремонт 2009-2013 УЭТ (от 14 11 08г)3_Форма БП 2012-2016 по УЭТ от 09 09 2011г с инфл" xfId="14515" xr:uid="{00000000-0005-0000-0000-0000FD340000}"/>
    <cellStyle name="_объемы  бурения 2004г _Макет БП Трубопроводы (ОАО ТН ВНК)" xfId="14516" xr:uid="{00000000-0005-0000-0000-0000FE340000}"/>
    <cellStyle name="_объемы  бурения 2004г _от 13.11.09 с индекс периметра Программа надежности трубопроводов 2010-2014 " xfId="14517" xr:uid="{00000000-0005-0000-0000-0000FF340000}"/>
    <cellStyle name="_объемы  бурения 2004г _от 13.11.09 с индекс периметра Программа надежности трубопроводов 2010-2014  2" xfId="14518" xr:uid="{00000000-0005-0000-0000-000000350000}"/>
    <cellStyle name="_объемы  бурения 2004г _от 13.11.09 с индекс периметра Программа надежности трубопроводов 2010-2014 _Доп.программа Ингибирование 2011-14гг" xfId="14519" xr:uid="{00000000-0005-0000-0000-000001350000}"/>
    <cellStyle name="_объемы  бурения 2004г _от 13.11.09 с индекс периметра Программа надежности трубопроводов 2010-2014 _Доп.программа Ингибирование 2011-14гг 2" xfId="14520" xr:uid="{00000000-0005-0000-0000-000002350000}"/>
    <cellStyle name="_объемы  бурения 2004г _от 13.11.09 с индекс периметра Программа надежности трубопроводов 2010-2014 _Ингибирование 2010-2014г  до 22 03 10" xfId="14521" xr:uid="{00000000-0005-0000-0000-000003350000}"/>
    <cellStyle name="_объемы  бурения 2004г _от 13.11.09 с индекс периметра Программа надежности трубопроводов 2010-2014 _Ингибирование 2010-2014г  до 22 03 10 2" xfId="14522" xr:uid="{00000000-0005-0000-0000-000004350000}"/>
    <cellStyle name="_объемы  бурения 2004г _от 13.11.09 с индекс периметра Программа надежности трубопроводов 2010-2014 _Программа Ингибирования 2010-2014г   01 04 10" xfId="14523" xr:uid="{00000000-0005-0000-0000-000005350000}"/>
    <cellStyle name="_объемы  бурения 2004г _от 13.11.09 с индекс периметра Программа надежности трубопроводов 2010-2014 _Программа Ингибирования 2010-2014г   01 04 10 2" xfId="14524" xr:uid="{00000000-0005-0000-0000-000006350000}"/>
    <cellStyle name="_объемы  бурения 2004г _Приложение диагностика" xfId="14525" xr:uid="{00000000-0005-0000-0000-000007350000}"/>
    <cellStyle name="_объемы  бурения 2004г _Приложение диагностика (2)" xfId="14526" xr:uid="{00000000-0005-0000-0000-000008350000}"/>
    <cellStyle name="_объемы  бурения 2004г _Програма надежности трубопроводов (КПП СОД) ответ ЦТОиРТ" xfId="14527" xr:uid="{00000000-0005-0000-0000-000009350000}"/>
    <cellStyle name="_объемы  бурения 2004г _Програма надежности трубопроводов (КПП СОД) ответ ЦТОиРТ 2" xfId="14528" xr:uid="{00000000-0005-0000-0000-00000A350000}"/>
    <cellStyle name="_объемы  бурения 2004г _Програма надежности трубопроводов (КПП СОД) ответ ЦТОиРТ_Бизнес-план (Вариант № 1) (10%) 14 04 10" xfId="14529" xr:uid="{00000000-0005-0000-0000-00000B350000}"/>
    <cellStyle name="_объемы  бурения 2004г _Програма надежности трубопроводов (КПП СОД) ответ ЦТОиРТ_Бизнес-план (Вариант № 1) (10%) 14 04 10 2" xfId="14530" xr:uid="{00000000-0005-0000-0000-00000C350000}"/>
    <cellStyle name="_объемы  бурения 2004г _Програма надежности трубопроводов (КПП СОД) ответ ЦТОиРТ_Бизнес-план (Вариант № 2) (7%) (4)" xfId="14531" xr:uid="{00000000-0005-0000-0000-00000D350000}"/>
    <cellStyle name="_объемы  бурения 2004г _Програма надежности трубопроводов (КПП СОД) ответ ЦТОиРТ_Бизнес-план (Вариант № 2) (7%) (4) 2" xfId="14532" xr:uid="{00000000-0005-0000-0000-00000E350000}"/>
    <cellStyle name="_объемы  бурения 2004г _Програма надежности трубопроводов (КПП СОД) ответ ЦТОиРТ_Бизнес-план (Вариант № 2) (7%) 09 04 10" xfId="14533" xr:uid="{00000000-0005-0000-0000-00000F350000}"/>
    <cellStyle name="_объемы  бурения 2004г _Програма надежности трубопроводов (КПП СОД) ответ ЦТОиРТ_Бизнес-план (Вариант № 2) (7%) 09 04 10 2" xfId="14534" xr:uid="{00000000-0005-0000-0000-000010350000}"/>
    <cellStyle name="_объемы  бурения 2004г _Програма надежности трубопроводов (КПП СОД) ответ ЦТОиРТ_Бизнес-план (Вариант № 2) (7%) 13 04 10" xfId="14535" xr:uid="{00000000-0005-0000-0000-000011350000}"/>
    <cellStyle name="_объемы  бурения 2004г _Програма надежности трубопроводов (КПП СОД) ответ ЦТОиРТ_Бизнес-план (Вариант № 2) (7%) 13 04 10 (2)" xfId="14536" xr:uid="{00000000-0005-0000-0000-000012350000}"/>
    <cellStyle name="_объемы  бурения 2004г _Програма надежности трубопроводов (КПП СОД) ответ ЦТОиРТ_Бизнес-план (Вариант № 2) (7%) 13 04 10 (2) 2" xfId="14537" xr:uid="{00000000-0005-0000-0000-000013350000}"/>
    <cellStyle name="_объемы  бурения 2004г _Програма надежности трубопроводов (КПП СОД) ответ ЦТОиРТ_Бизнес-план (Вариант № 2) (7%) 13 04 10 10" xfId="14538" xr:uid="{00000000-0005-0000-0000-000014350000}"/>
    <cellStyle name="_объемы  бурения 2004г _Програма надежности трубопроводов (КПП СОД) ответ ЦТОиРТ_Бизнес-план (Вариант № 2) (7%) 13 04 10 11" xfId="14539" xr:uid="{00000000-0005-0000-0000-000015350000}"/>
    <cellStyle name="_объемы  бурения 2004г _Програма надежности трубопроводов (КПП СОД) ответ ЦТОиРТ_Бизнес-план (Вариант № 2) (7%) 13 04 10 12" xfId="14540" xr:uid="{00000000-0005-0000-0000-000016350000}"/>
    <cellStyle name="_объемы  бурения 2004г _Програма надежности трубопроводов (КПП СОД) ответ ЦТОиРТ_Бизнес-план (Вариант № 2) (7%) 13 04 10 13" xfId="14541" xr:uid="{00000000-0005-0000-0000-000017350000}"/>
    <cellStyle name="_объемы  бурения 2004г _Програма надежности трубопроводов (КПП СОД) ответ ЦТОиРТ_Бизнес-план (Вариант № 2) (7%) 13 04 10 14" xfId="14542" xr:uid="{00000000-0005-0000-0000-000018350000}"/>
    <cellStyle name="_объемы  бурения 2004г _Програма надежности трубопроводов (КПП СОД) ответ ЦТОиРТ_Бизнес-план (Вариант № 2) (7%) 13 04 10 15" xfId="14543" xr:uid="{00000000-0005-0000-0000-000019350000}"/>
    <cellStyle name="_объемы  бурения 2004г _Програма надежности трубопроводов (КПП СОД) ответ ЦТОиРТ_Бизнес-план (Вариант № 2) (7%) 13 04 10 16" xfId="14544" xr:uid="{00000000-0005-0000-0000-00001A350000}"/>
    <cellStyle name="_объемы  бурения 2004г _Програма надежности трубопроводов (КПП СОД) ответ ЦТОиРТ_Бизнес-план (Вариант № 2) (7%) 13 04 10 17" xfId="14545" xr:uid="{00000000-0005-0000-0000-00001B350000}"/>
    <cellStyle name="_объемы  бурения 2004г _Програма надежности трубопроводов (КПП СОД) ответ ЦТОиРТ_Бизнес-план (Вариант № 2) (7%) 13 04 10 18" xfId="14546" xr:uid="{00000000-0005-0000-0000-00001C350000}"/>
    <cellStyle name="_объемы  бурения 2004г _Програма надежности трубопроводов (КПП СОД) ответ ЦТОиРТ_Бизнес-план (Вариант № 2) (7%) 13 04 10 19" xfId="14547" xr:uid="{00000000-0005-0000-0000-00001D350000}"/>
    <cellStyle name="_объемы  бурения 2004г _Програма надежности трубопроводов (КПП СОД) ответ ЦТОиРТ_Бизнес-план (Вариант № 2) (7%) 13 04 10 2" xfId="14548" xr:uid="{00000000-0005-0000-0000-00001E350000}"/>
    <cellStyle name="_объемы  бурения 2004г _Програма надежности трубопроводов (КПП СОД) ответ ЦТОиРТ_Бизнес-план (Вариант № 2) (7%) 13 04 10 20" xfId="14549" xr:uid="{00000000-0005-0000-0000-00001F350000}"/>
    <cellStyle name="_объемы  бурения 2004г _Програма надежности трубопроводов (КПП СОД) ответ ЦТОиРТ_Бизнес-план (Вариант № 2) (7%) 13 04 10 21" xfId="14550" xr:uid="{00000000-0005-0000-0000-000020350000}"/>
    <cellStyle name="_объемы  бурения 2004г _Програма надежности трубопроводов (КПП СОД) ответ ЦТОиРТ_Бизнес-план (Вариант № 2) (7%) 13 04 10 22" xfId="14551" xr:uid="{00000000-0005-0000-0000-000021350000}"/>
    <cellStyle name="_объемы  бурения 2004г _Програма надежности трубопроводов (КПП СОД) ответ ЦТОиРТ_Бизнес-план (Вариант № 2) (7%) 13 04 10 23" xfId="14552" xr:uid="{00000000-0005-0000-0000-000022350000}"/>
    <cellStyle name="_объемы  бурения 2004г _Програма надежности трубопроводов (КПП СОД) ответ ЦТОиРТ_Бизнес-план (Вариант № 2) (7%) 13 04 10 3" xfId="14553" xr:uid="{00000000-0005-0000-0000-000023350000}"/>
    <cellStyle name="_объемы  бурения 2004г _Програма надежности трубопроводов (КПП СОД) ответ ЦТОиРТ_Бизнес-план (Вариант № 2) (7%) 13 04 10 4" xfId="14554" xr:uid="{00000000-0005-0000-0000-000024350000}"/>
    <cellStyle name="_объемы  бурения 2004г _Програма надежности трубопроводов (КПП СОД) ответ ЦТОиРТ_Бизнес-план (Вариант № 2) (7%) 13 04 10 5" xfId="14555" xr:uid="{00000000-0005-0000-0000-000025350000}"/>
    <cellStyle name="_объемы  бурения 2004г _Програма надежности трубопроводов (КПП СОД) ответ ЦТОиРТ_Бизнес-план (Вариант № 2) (7%) 13 04 10 6" xfId="14556" xr:uid="{00000000-0005-0000-0000-000026350000}"/>
    <cellStyle name="_объемы  бурения 2004г _Програма надежности трубопроводов (КПП СОД) ответ ЦТОиРТ_Бизнес-план (Вариант № 2) (7%) 13 04 10 7" xfId="14557" xr:uid="{00000000-0005-0000-0000-000027350000}"/>
    <cellStyle name="_объемы  бурения 2004г _Програма надежности трубопроводов (КПП СОД) ответ ЦТОиРТ_Бизнес-план (Вариант № 2) (7%) 13 04 10 8" xfId="14558" xr:uid="{00000000-0005-0000-0000-000028350000}"/>
    <cellStyle name="_объемы  бурения 2004г _Програма надежности трубопроводов (КПП СОД) ответ ЦТОиРТ_Бизнес-план (Вариант № 2) (7%) 13 04 10 9" xfId="14559" xr:uid="{00000000-0005-0000-0000-000029350000}"/>
    <cellStyle name="_объемы  бурения 2004г _Программа ингибирования на 2010-14 по протоколу к 01.04" xfId="14560" xr:uid="{00000000-0005-0000-0000-00002A350000}"/>
    <cellStyle name="_объемы  бурения 2004г _Программа ингибирования на 2010-14 по протоколу к 01.04 2" xfId="14561" xr:uid="{00000000-0005-0000-0000-00002B350000}"/>
    <cellStyle name="_объемы  бурения 2004г _Программа надежности трубопроводов 2010-2014 от 18 11 09 пообъектно на 2010-2011гг " xfId="14562" xr:uid="{00000000-0005-0000-0000-00002C350000}"/>
    <cellStyle name="_объемы  бурения 2004г _Программа надежности трубопроводов 2010-2014 от 18 11 09 пообъектно на 2010-2011гг  2" xfId="14563" xr:uid="{00000000-0005-0000-0000-00002D350000}"/>
    <cellStyle name="_объемы  бурения 2004г _Программа надежности трубопроводов 2010-2014 от 18 11 09 пообъектно на 2010-2011гг." xfId="14564" xr:uid="{00000000-0005-0000-0000-00002E350000}"/>
    <cellStyle name="_объемы  бурения 2004г _Программа надежности трубопроводов 2010-2014 от 18 11 09 пообъектно на 2010-2011гг. 2" xfId="14565" xr:uid="{00000000-0005-0000-0000-00002F350000}"/>
    <cellStyle name="_объемы  бурения 2004г _Роснефть3_red" xfId="14566" xr:uid="{00000000-0005-0000-0000-000030350000}"/>
    <cellStyle name="_объемы  бурения 2004г _СамНГ" xfId="14567" xr:uid="{00000000-0005-0000-0000-000031350000}"/>
    <cellStyle name="_объемы  бурения 2004г _Свод ЦП 2010-2014 вариант 2 с расшифровкой 2010-12" xfId="14568" xr:uid="{00000000-0005-0000-0000-000032350000}"/>
    <cellStyle name="_объемы  бурения 2004г _Свод ЦП 2010-2014 вариант 2 с расшифровкой 2010-12 2" xfId="14569" xr:uid="{00000000-0005-0000-0000-000033350000}"/>
    <cellStyle name="_объемы  бурения 2004г _Свод ЦП 2010-2014 вариант 2 с расшифровкой 2010-12_Бизнес-план (Вариант № 1) (10%) 14 04 10" xfId="14570" xr:uid="{00000000-0005-0000-0000-000034350000}"/>
    <cellStyle name="_объемы  бурения 2004г _Свод ЦП 2010-2014 вариант 2 с расшифровкой 2010-12_Бизнес-план (Вариант № 1) (10%) 14 04 10 2" xfId="14571" xr:uid="{00000000-0005-0000-0000-000035350000}"/>
    <cellStyle name="_объемы  бурения 2004г _Свод ЦП 2010-2014 вариант 2 с расшифровкой 2010-12_Бизнес-план (Вариант № 2) (7%) (4)" xfId="14572" xr:uid="{00000000-0005-0000-0000-000036350000}"/>
    <cellStyle name="_объемы  бурения 2004г _Свод ЦП 2010-2014 вариант 2 с расшифровкой 2010-12_Бизнес-план (Вариант № 2) (7%) (4) 2" xfId="14573" xr:uid="{00000000-0005-0000-0000-000037350000}"/>
    <cellStyle name="_объемы  бурения 2004г _Свод ЦП 2010-2014 вариант 2 с расшифровкой 2010-12_Бизнес-план (Вариант № 2) (7%) 09 04 10" xfId="14574" xr:uid="{00000000-0005-0000-0000-000038350000}"/>
    <cellStyle name="_объемы  бурения 2004г _Свод ЦП 2010-2014 вариант 2 с расшифровкой 2010-12_Бизнес-план (Вариант № 2) (7%) 09 04 10 2" xfId="14575" xr:uid="{00000000-0005-0000-0000-000039350000}"/>
    <cellStyle name="_объемы  бурения 2004г _Свод ЦП 2010-2014 вариант 2 с расшифровкой 2010-12_Бизнес-план (Вариант № 2) (7%) 13 04 10" xfId="14576" xr:uid="{00000000-0005-0000-0000-00003A350000}"/>
    <cellStyle name="_объемы  бурения 2004г _Свод ЦП 2010-2014 вариант 2 с расшифровкой 2010-12_Бизнес-план (Вариант № 2) (7%) 13 04 10 (2)" xfId="14577" xr:uid="{00000000-0005-0000-0000-00003B350000}"/>
    <cellStyle name="_объемы  бурения 2004г _Свод ЦП 2010-2014 вариант 2 с расшифровкой 2010-12_Бизнес-план (Вариант № 2) (7%) 13 04 10 (2) 2" xfId="14578" xr:uid="{00000000-0005-0000-0000-00003C350000}"/>
    <cellStyle name="_объемы  бурения 2004г _Свод ЦП 2010-2014 вариант 2 с расшифровкой 2010-12_Бизнес-план (Вариант № 2) (7%) 13 04 10 10" xfId="14579" xr:uid="{00000000-0005-0000-0000-00003D350000}"/>
    <cellStyle name="_объемы  бурения 2004г _Свод ЦП 2010-2014 вариант 2 с расшифровкой 2010-12_Бизнес-план (Вариант № 2) (7%) 13 04 10 11" xfId="14580" xr:uid="{00000000-0005-0000-0000-00003E350000}"/>
    <cellStyle name="_объемы  бурения 2004г _Свод ЦП 2010-2014 вариант 2 с расшифровкой 2010-12_Бизнес-план (Вариант № 2) (7%) 13 04 10 12" xfId="14581" xr:uid="{00000000-0005-0000-0000-00003F350000}"/>
    <cellStyle name="_объемы  бурения 2004г _Свод ЦП 2010-2014 вариант 2 с расшифровкой 2010-12_Бизнес-план (Вариант № 2) (7%) 13 04 10 13" xfId="14582" xr:uid="{00000000-0005-0000-0000-000040350000}"/>
    <cellStyle name="_объемы  бурения 2004г _Свод ЦП 2010-2014 вариант 2 с расшифровкой 2010-12_Бизнес-план (Вариант № 2) (7%) 13 04 10 14" xfId="14583" xr:uid="{00000000-0005-0000-0000-000041350000}"/>
    <cellStyle name="_объемы  бурения 2004г _Свод ЦП 2010-2014 вариант 2 с расшифровкой 2010-12_Бизнес-план (Вариант № 2) (7%) 13 04 10 15" xfId="14584" xr:uid="{00000000-0005-0000-0000-000042350000}"/>
    <cellStyle name="_объемы  бурения 2004г _Свод ЦП 2010-2014 вариант 2 с расшифровкой 2010-12_Бизнес-план (Вариант № 2) (7%) 13 04 10 16" xfId="14585" xr:uid="{00000000-0005-0000-0000-000043350000}"/>
    <cellStyle name="_объемы  бурения 2004г _Свод ЦП 2010-2014 вариант 2 с расшифровкой 2010-12_Бизнес-план (Вариант № 2) (7%) 13 04 10 17" xfId="14586" xr:uid="{00000000-0005-0000-0000-000044350000}"/>
    <cellStyle name="_объемы  бурения 2004г _Свод ЦП 2010-2014 вариант 2 с расшифровкой 2010-12_Бизнес-план (Вариант № 2) (7%) 13 04 10 18" xfId="14587" xr:uid="{00000000-0005-0000-0000-000045350000}"/>
    <cellStyle name="_объемы  бурения 2004г _Свод ЦП 2010-2014 вариант 2 с расшифровкой 2010-12_Бизнес-план (Вариант № 2) (7%) 13 04 10 19" xfId="14588" xr:uid="{00000000-0005-0000-0000-000046350000}"/>
    <cellStyle name="_объемы  бурения 2004г _Свод ЦП 2010-2014 вариант 2 с расшифровкой 2010-12_Бизнес-план (Вариант № 2) (7%) 13 04 10 2" xfId="14589" xr:uid="{00000000-0005-0000-0000-000047350000}"/>
    <cellStyle name="_объемы  бурения 2004г _Свод ЦП 2010-2014 вариант 2 с расшифровкой 2010-12_Бизнес-план (Вариант № 2) (7%) 13 04 10 20" xfId="14590" xr:uid="{00000000-0005-0000-0000-000048350000}"/>
    <cellStyle name="_объемы  бурения 2004г _Свод ЦП 2010-2014 вариант 2 с расшифровкой 2010-12_Бизнес-план (Вариант № 2) (7%) 13 04 10 21" xfId="14591" xr:uid="{00000000-0005-0000-0000-000049350000}"/>
    <cellStyle name="_объемы  бурения 2004г _Свод ЦП 2010-2014 вариант 2 с расшифровкой 2010-12_Бизнес-план (Вариант № 2) (7%) 13 04 10 22" xfId="14592" xr:uid="{00000000-0005-0000-0000-00004A350000}"/>
    <cellStyle name="_объемы  бурения 2004г _Свод ЦП 2010-2014 вариант 2 с расшифровкой 2010-12_Бизнес-план (Вариант № 2) (7%) 13 04 10 23" xfId="14593" xr:uid="{00000000-0005-0000-0000-00004B350000}"/>
    <cellStyle name="_объемы  бурения 2004г _Свод ЦП 2010-2014 вариант 2 с расшифровкой 2010-12_Бизнес-план (Вариант № 2) (7%) 13 04 10 3" xfId="14594" xr:uid="{00000000-0005-0000-0000-00004C350000}"/>
    <cellStyle name="_объемы  бурения 2004г _Свод ЦП 2010-2014 вариант 2 с расшифровкой 2010-12_Бизнес-план (Вариант № 2) (7%) 13 04 10 4" xfId="14595" xr:uid="{00000000-0005-0000-0000-00004D350000}"/>
    <cellStyle name="_объемы  бурения 2004г _Свод ЦП 2010-2014 вариант 2 с расшифровкой 2010-12_Бизнес-план (Вариант № 2) (7%) 13 04 10 5" xfId="14596" xr:uid="{00000000-0005-0000-0000-00004E350000}"/>
    <cellStyle name="_объемы  бурения 2004г _Свод ЦП 2010-2014 вариант 2 с расшифровкой 2010-12_Бизнес-план (Вариант № 2) (7%) 13 04 10 6" xfId="14597" xr:uid="{00000000-0005-0000-0000-00004F350000}"/>
    <cellStyle name="_объемы  бурения 2004г _Свод ЦП 2010-2014 вариант 2 с расшифровкой 2010-12_Бизнес-план (Вариант № 2) (7%) 13 04 10 7" xfId="14598" xr:uid="{00000000-0005-0000-0000-000050350000}"/>
    <cellStyle name="_объемы  бурения 2004г _Свод ЦП 2010-2014 вариант 2 с расшифровкой 2010-12_Бизнес-план (Вариант № 2) (7%) 13 04 10 8" xfId="14599" xr:uid="{00000000-0005-0000-0000-000051350000}"/>
    <cellStyle name="_объемы  бурения 2004г _Свод ЦП 2010-2014 вариант 2 с расшифровкой 2010-12_Бизнес-план (Вариант № 2) (7%) 13 04 10 9" xfId="14600" xr:uid="{00000000-0005-0000-0000-000052350000}"/>
    <cellStyle name="_объемы  бурения 2004г _Свод ЦП по диагностике 2010-2014 вариант1" xfId="14601" xr:uid="{00000000-0005-0000-0000-000053350000}"/>
    <cellStyle name="_объемы  бурения 2004г _Свод ЦП по диагностике 2010-2014 вариант1 2" xfId="14602" xr:uid="{00000000-0005-0000-0000-000054350000}"/>
    <cellStyle name="_объемы  бурения 2004г _СН" xfId="14603" xr:uid="{00000000-0005-0000-0000-000055350000}"/>
    <cellStyle name="_объемы  бурения 2004г _Форма Бизнес-плана 2010-2014 по ДАО (раздел 4.4 Трубопроводы) от 24.11.2009 (1)" xfId="14604" xr:uid="{00000000-0005-0000-0000-000056350000}"/>
    <cellStyle name="_объемы  бурения 2004г _Форма Бизнес-плана 2010-2014 по ДАО (раздел 4.4 Трубопроводы) от 24.11.2009 (1)_Роснефть3_red" xfId="14605" xr:uid="{00000000-0005-0000-0000-000057350000}"/>
    <cellStyle name="_объемы  бурения 2004г _Форма Бизнес-плана 2010-2014 по ДАО (раздел 4.4 Трубопроводы)." xfId="14606" xr:uid="{00000000-0005-0000-0000-000058350000}"/>
    <cellStyle name="_объемы  бурения 2004г _Форма Бизнес-плана 2010-2014 по ДАО (раздел 4.4 Трубопроводы). 2" xfId="14607" xr:uid="{00000000-0005-0000-0000-000059350000}"/>
    <cellStyle name="_объемы  бурения 2004г _Форма Бизнес-плана 2010-2014 по ДАО (раздел 4.4 Трубопроводы)._Бизнес-план (Вариант № 1) (10%) 14 04 10" xfId="14608" xr:uid="{00000000-0005-0000-0000-00005A350000}"/>
    <cellStyle name="_объемы  бурения 2004г _Форма Бизнес-плана 2010-2014 по ДАО (раздел 4.4 Трубопроводы)._Бизнес-план (Вариант № 1) (10%) 14 04 10 2" xfId="14609" xr:uid="{00000000-0005-0000-0000-00005B350000}"/>
    <cellStyle name="_объемы  бурения 2004г _Форма Бизнес-плана 2010-2014 по ДАО (раздел 4.4 Трубопроводы)._Бизнес-план (Вариант № 2) (7%) (4)" xfId="14610" xr:uid="{00000000-0005-0000-0000-00005C350000}"/>
    <cellStyle name="_объемы  бурения 2004г _Форма Бизнес-плана 2010-2014 по ДАО (раздел 4.4 Трубопроводы)._Бизнес-план (Вариант № 2) (7%) (4) 2" xfId="14611" xr:uid="{00000000-0005-0000-0000-00005D350000}"/>
    <cellStyle name="_объемы  бурения 2004г _Форма Бизнес-плана 2010-2014 по ДАО (раздел 4.4 Трубопроводы)._Бизнес-план (Вариант № 2) (7%) 09 04 10" xfId="14612" xr:uid="{00000000-0005-0000-0000-00005E350000}"/>
    <cellStyle name="_объемы  бурения 2004г _Форма Бизнес-плана 2010-2014 по ДАО (раздел 4.4 Трубопроводы)._Бизнес-план (Вариант № 2) (7%) 09 04 10 2" xfId="14613" xr:uid="{00000000-0005-0000-0000-00005F350000}"/>
    <cellStyle name="_объемы  бурения 2004г _Форма Бизнес-плана 2010-2014 по ДАО (раздел 4.4 Трубопроводы)._Бизнес-план (Вариант № 2) (7%) 13 04 10" xfId="14614" xr:uid="{00000000-0005-0000-0000-000060350000}"/>
    <cellStyle name="_объемы  бурения 2004г _Форма Бизнес-плана 2010-2014 по ДАО (раздел 4.4 Трубопроводы)._Бизнес-план (Вариант № 2) (7%) 13 04 10 (2)" xfId="14615" xr:uid="{00000000-0005-0000-0000-000061350000}"/>
    <cellStyle name="_объемы  бурения 2004г _Форма Бизнес-плана 2010-2014 по ДАО (раздел 4.4 Трубопроводы)._Бизнес-план (Вариант № 2) (7%) 13 04 10 (2) 2" xfId="14616" xr:uid="{00000000-0005-0000-0000-000062350000}"/>
    <cellStyle name="_объемы  бурения 2004г _Форма Бизнес-плана 2010-2014 по ДАО (раздел 4.4 Трубопроводы)._Бизнес-план (Вариант № 2) (7%) 13 04 10 10" xfId="14617" xr:uid="{00000000-0005-0000-0000-000063350000}"/>
    <cellStyle name="_объемы  бурения 2004г _Форма Бизнес-плана 2010-2014 по ДАО (раздел 4.4 Трубопроводы)._Бизнес-план (Вариант № 2) (7%) 13 04 10 11" xfId="14618" xr:uid="{00000000-0005-0000-0000-000064350000}"/>
    <cellStyle name="_объемы  бурения 2004г _Форма Бизнес-плана 2010-2014 по ДАО (раздел 4.4 Трубопроводы)._Бизнес-план (Вариант № 2) (7%) 13 04 10 12" xfId="14619" xr:uid="{00000000-0005-0000-0000-000065350000}"/>
    <cellStyle name="_объемы  бурения 2004г _Форма Бизнес-плана 2010-2014 по ДАО (раздел 4.4 Трубопроводы)._Бизнес-план (Вариант № 2) (7%) 13 04 10 13" xfId="14620" xr:uid="{00000000-0005-0000-0000-000066350000}"/>
    <cellStyle name="_объемы  бурения 2004г _Форма Бизнес-плана 2010-2014 по ДАО (раздел 4.4 Трубопроводы)._Бизнес-план (Вариант № 2) (7%) 13 04 10 14" xfId="14621" xr:uid="{00000000-0005-0000-0000-000067350000}"/>
    <cellStyle name="_объемы  бурения 2004г _Форма Бизнес-плана 2010-2014 по ДАО (раздел 4.4 Трубопроводы)._Бизнес-план (Вариант № 2) (7%) 13 04 10 15" xfId="14622" xr:uid="{00000000-0005-0000-0000-000068350000}"/>
    <cellStyle name="_объемы  бурения 2004г _Форма Бизнес-плана 2010-2014 по ДАО (раздел 4.4 Трубопроводы)._Бизнес-план (Вариант № 2) (7%) 13 04 10 16" xfId="14623" xr:uid="{00000000-0005-0000-0000-000069350000}"/>
    <cellStyle name="_объемы  бурения 2004г _Форма Бизнес-плана 2010-2014 по ДАО (раздел 4.4 Трубопроводы)._Бизнес-план (Вариант № 2) (7%) 13 04 10 17" xfId="14624" xr:uid="{00000000-0005-0000-0000-00006A350000}"/>
    <cellStyle name="_объемы  бурения 2004г _Форма Бизнес-плана 2010-2014 по ДАО (раздел 4.4 Трубопроводы)._Бизнес-план (Вариант № 2) (7%) 13 04 10 18" xfId="14625" xr:uid="{00000000-0005-0000-0000-00006B350000}"/>
    <cellStyle name="_объемы  бурения 2004г _Форма Бизнес-плана 2010-2014 по ДАО (раздел 4.4 Трубопроводы)._Бизнес-план (Вариант № 2) (7%) 13 04 10 19" xfId="14626" xr:uid="{00000000-0005-0000-0000-00006C350000}"/>
    <cellStyle name="_объемы  бурения 2004г _Форма Бизнес-плана 2010-2014 по ДАО (раздел 4.4 Трубопроводы)._Бизнес-план (Вариант № 2) (7%) 13 04 10 2" xfId="14627" xr:uid="{00000000-0005-0000-0000-00006D350000}"/>
    <cellStyle name="_объемы  бурения 2004г _Форма Бизнес-плана 2010-2014 по ДАО (раздел 4.4 Трубопроводы)._Бизнес-план (Вариант № 2) (7%) 13 04 10 20" xfId="14628" xr:uid="{00000000-0005-0000-0000-00006E350000}"/>
    <cellStyle name="_объемы  бурения 2004г _Форма Бизнес-плана 2010-2014 по ДАО (раздел 4.4 Трубопроводы)._Бизнес-план (Вариант № 2) (7%) 13 04 10 21" xfId="14629" xr:uid="{00000000-0005-0000-0000-00006F350000}"/>
    <cellStyle name="_объемы  бурения 2004г _Форма Бизнес-плана 2010-2014 по ДАО (раздел 4.4 Трубопроводы)._Бизнес-план (Вариант № 2) (7%) 13 04 10 22" xfId="14630" xr:uid="{00000000-0005-0000-0000-000070350000}"/>
    <cellStyle name="_объемы  бурения 2004г _Форма Бизнес-плана 2010-2014 по ДАО (раздел 4.4 Трубопроводы)._Бизнес-план (Вариант № 2) (7%) 13 04 10 23" xfId="14631" xr:uid="{00000000-0005-0000-0000-000071350000}"/>
    <cellStyle name="_объемы  бурения 2004г _Форма Бизнес-плана 2010-2014 по ДАО (раздел 4.4 Трубопроводы)._Бизнес-план (Вариант № 2) (7%) 13 04 10 3" xfId="14632" xr:uid="{00000000-0005-0000-0000-000072350000}"/>
    <cellStyle name="_объемы  бурения 2004г _Форма Бизнес-плана 2010-2014 по ДАО (раздел 4.4 Трубопроводы)._Бизнес-план (Вариант № 2) (7%) 13 04 10 4" xfId="14633" xr:uid="{00000000-0005-0000-0000-000073350000}"/>
    <cellStyle name="_объемы  бурения 2004г _Форма Бизнес-плана 2010-2014 по ДАО (раздел 4.4 Трубопроводы)._Бизнес-план (Вариант № 2) (7%) 13 04 10 5" xfId="14634" xr:uid="{00000000-0005-0000-0000-000074350000}"/>
    <cellStyle name="_объемы  бурения 2004г _Форма Бизнес-плана 2010-2014 по ДАО (раздел 4.4 Трубопроводы)._Бизнес-план (Вариант № 2) (7%) 13 04 10 6" xfId="14635" xr:uid="{00000000-0005-0000-0000-000075350000}"/>
    <cellStyle name="_объемы  бурения 2004г _Форма Бизнес-плана 2010-2014 по ДАО (раздел 4.4 Трубопроводы)._Бизнес-план (Вариант № 2) (7%) 13 04 10 7" xfId="14636" xr:uid="{00000000-0005-0000-0000-000076350000}"/>
    <cellStyle name="_объемы  бурения 2004г _Форма Бизнес-плана 2010-2014 по ДАО (раздел 4.4 Трубопроводы)._Бизнес-план (Вариант № 2) (7%) 13 04 10 8" xfId="14637" xr:uid="{00000000-0005-0000-0000-000077350000}"/>
    <cellStyle name="_объемы  бурения 2004г _Форма Бизнес-плана 2010-2014 по ДАО (раздел 4.4 Трубопроводы)._Бизнес-план (Вариант № 2) (7%) 13 04 10 9" xfId="14638" xr:uid="{00000000-0005-0000-0000-000078350000}"/>
    <cellStyle name="_объемы  бурения 2004г _Форма Бизнес-плана 2011-2015 по ДАО (раздел 4 4 Трубопроводы)" xfId="14639" xr:uid="{00000000-0005-0000-0000-000079350000}"/>
    <cellStyle name="_объемы  бурения 2004г _Форма Бизнес-плана 2011-2015 по ДАО (раздел 4 4 Трубопроводы) 2" xfId="14640" xr:uid="{00000000-0005-0000-0000-00007A350000}"/>
    <cellStyle name="_объемы  бурения 2004г _Целевая програма надежности трубопроводов 2010-2011по объектно" xfId="14641" xr:uid="{00000000-0005-0000-0000-00007B350000}"/>
    <cellStyle name="_объемы  бурения 2004г _Целевая програма надежности трубопроводов 2010-2011по объектно 2" xfId="14642" xr:uid="{00000000-0005-0000-0000-00007C350000}"/>
    <cellStyle name="_Объяснение" xfId="14643" xr:uid="{00000000-0005-0000-0000-00007D350000}"/>
    <cellStyle name="_Объяснение 2" xfId="14644" xr:uid="{00000000-0005-0000-0000-00007E350000}"/>
    <cellStyle name="_Объяснение 2 2" xfId="14645" xr:uid="{00000000-0005-0000-0000-00007F350000}"/>
    <cellStyle name="_Объяснение 2_ПЛАН ГРАФИК ( 11) движения бригад АЦКРС ООО ХУПКРС 30102010" xfId="14646" xr:uid="{00000000-0005-0000-0000-000080350000}"/>
    <cellStyle name="_Объяснение 2_ПЛАН ГРАФИК ( 11) движения бригад АЦКРС ООО ХУПКРС 30102010 2" xfId="14647" xr:uid="{00000000-0005-0000-0000-000081350000}"/>
    <cellStyle name="_Объяснение 2_ПЛАН ГРАФИК ( 11) движения бригад АЦКРС ООО ХУПКРС 30102010 3" xfId="14648" xr:uid="{00000000-0005-0000-0000-000082350000}"/>
    <cellStyle name="_Объяснение 2_ПЛАН ГРАФИК ( 11) движения бригад АЦКРС ООО ХУПКРС 30102010_План график на март Арлан" xfId="14649" xr:uid="{00000000-0005-0000-0000-000083350000}"/>
    <cellStyle name="_Объяснение 2_План график на март Арлан" xfId="14650" xr:uid="{00000000-0005-0000-0000-000084350000}"/>
    <cellStyle name="_Объяснение 3" xfId="14651" xr:uid="{00000000-0005-0000-0000-000085350000}"/>
    <cellStyle name="_Объяснение 3 2" xfId="14652" xr:uid="{00000000-0005-0000-0000-000086350000}"/>
    <cellStyle name="_Объяснение 3_ПЛАН ГРАФИК ( 11) движения бригад АЦКРС ООО ХУПКРС 30102010" xfId="14653" xr:uid="{00000000-0005-0000-0000-000087350000}"/>
    <cellStyle name="_Объяснение 3_ПЛАН ГРАФИК ( 11) движения бригад АЦКРС ООО ХУПКРС 30102010 2" xfId="14654" xr:uid="{00000000-0005-0000-0000-000088350000}"/>
    <cellStyle name="_Объяснение 3_ПЛАН ГРАФИК ( 11) движения бригад АЦКРС ООО ХУПКРС 30102010 3" xfId="14655" xr:uid="{00000000-0005-0000-0000-000089350000}"/>
    <cellStyle name="_Объяснение 3_ПЛАН ГРАФИК ( 11) движения бригад АЦКРС ООО ХУПКРС 30102010_План график на март Арлан" xfId="14656" xr:uid="{00000000-0005-0000-0000-00008A350000}"/>
    <cellStyle name="_Объяснение 3_План график на март Арлан" xfId="14657" xr:uid="{00000000-0005-0000-0000-00008B350000}"/>
    <cellStyle name="_Объяснение 4" xfId="14658" xr:uid="{00000000-0005-0000-0000-00008C350000}"/>
    <cellStyle name="_Объяснение 4 2" xfId="14659" xr:uid="{00000000-0005-0000-0000-00008D350000}"/>
    <cellStyle name="_Объяснение 4_ПЛАН ГРАФИК ( 11) движения бригад АЦКРС ООО ХУПКРС 30102010" xfId="14660" xr:uid="{00000000-0005-0000-0000-00008E350000}"/>
    <cellStyle name="_Объяснение 4_ПЛАН ГРАФИК ( 11) движения бригад АЦКРС ООО ХУПКРС 30102010 2" xfId="14661" xr:uid="{00000000-0005-0000-0000-00008F350000}"/>
    <cellStyle name="_Объяснение 4_ПЛАН ГРАФИК ( 11) движения бригад АЦКРС ООО ХУПКРС 30102010 3" xfId="14662" xr:uid="{00000000-0005-0000-0000-000090350000}"/>
    <cellStyle name="_Объяснение 4_ПЛАН ГРАФИК ( 11) движения бригад АЦКРС ООО ХУПКРС 30102010_План график на март Арлан" xfId="14663" xr:uid="{00000000-0005-0000-0000-000091350000}"/>
    <cellStyle name="_Объяснение 4_План график на март Арлан" xfId="14664" xr:uid="{00000000-0005-0000-0000-000092350000}"/>
    <cellStyle name="_Объяснение 5" xfId="14665" xr:uid="{00000000-0005-0000-0000-000093350000}"/>
    <cellStyle name="_Объяснение 5 2" xfId="14666" xr:uid="{00000000-0005-0000-0000-000094350000}"/>
    <cellStyle name="_Объяснение 5_ПЛАН ГРАФИК ( 11) движения бригад АЦКРС ООО ХУПКРС 30102010" xfId="14667" xr:uid="{00000000-0005-0000-0000-000095350000}"/>
    <cellStyle name="_Объяснение 5_ПЛАН ГРАФИК ( 11) движения бригад АЦКРС ООО ХУПКРС 30102010 2" xfId="14668" xr:uid="{00000000-0005-0000-0000-000096350000}"/>
    <cellStyle name="_Объяснение 5_ПЛАН ГРАФИК ( 11) движения бригад АЦКРС ООО ХУПКРС 30102010 3" xfId="14669" xr:uid="{00000000-0005-0000-0000-000097350000}"/>
    <cellStyle name="_Объяснение 5_ПЛАН ГРАФИК ( 11) движения бригад АЦКРС ООО ХУПКРС 30102010_План график на март Арлан" xfId="14670" xr:uid="{00000000-0005-0000-0000-000098350000}"/>
    <cellStyle name="_Объяснение 5_План график на март Арлан" xfId="14671" xr:uid="{00000000-0005-0000-0000-000099350000}"/>
    <cellStyle name="_Объяснение 6" xfId="14672" xr:uid="{00000000-0005-0000-0000-00009A350000}"/>
    <cellStyle name="_Объяснение 6 2" xfId="14673" xr:uid="{00000000-0005-0000-0000-00009B350000}"/>
    <cellStyle name="_Объяснение 6_ПЛАН ГРАФИК ( 11) движения бригад АЦКРС ООО ХУПКРС 30102010" xfId="14674" xr:uid="{00000000-0005-0000-0000-00009C350000}"/>
    <cellStyle name="_Объяснение 6_ПЛАН ГРАФИК ( 11) движения бригад АЦКРС ООО ХУПКРС 30102010 2" xfId="14675" xr:uid="{00000000-0005-0000-0000-00009D350000}"/>
    <cellStyle name="_Объяснение 6_ПЛАН ГРАФИК ( 11) движения бригад АЦКРС ООО ХУПКРС 30102010 3" xfId="14676" xr:uid="{00000000-0005-0000-0000-00009E350000}"/>
    <cellStyle name="_Объяснение 6_ПЛАН ГРАФИК ( 11) движения бригад АЦКРС ООО ХУПКРС 30102010_План график на март Арлан" xfId="14677" xr:uid="{00000000-0005-0000-0000-00009F350000}"/>
    <cellStyle name="_Объяснение 6_План график на март Арлан" xfId="14678" xr:uid="{00000000-0005-0000-0000-0000A0350000}"/>
    <cellStyle name="_Объяснение 7" xfId="14679" xr:uid="{00000000-0005-0000-0000-0000A1350000}"/>
    <cellStyle name="_Объяснение 7 2" xfId="14680" xr:uid="{00000000-0005-0000-0000-0000A2350000}"/>
    <cellStyle name="_Объяснение 7 3" xfId="14681" xr:uid="{00000000-0005-0000-0000-0000A3350000}"/>
    <cellStyle name="_Объяснение 7_ПЛАН ГРАФИК ( 11) движения бригад АЦКРС ООО ХУПКРС 30102010" xfId="14682" xr:uid="{00000000-0005-0000-0000-0000A4350000}"/>
    <cellStyle name="_Объяснение 7_ПЛАН ГРАФИК ( 11) движения бригад АЦКРС ООО ХУПКРС 30102010 2" xfId="14683" xr:uid="{00000000-0005-0000-0000-0000A5350000}"/>
    <cellStyle name="_Объяснение 7_ПЛАН ГРАФИК ( 11) движения бригад АЦКРС ООО ХУПКРС 30102010 3" xfId="14684" xr:uid="{00000000-0005-0000-0000-0000A6350000}"/>
    <cellStyle name="_Объяснение 7_ПЛАН ГРАФИК ( 11) движения бригад АЦКРС ООО ХУПКРС 30102010_План график на март Арлан" xfId="14685" xr:uid="{00000000-0005-0000-0000-0000A7350000}"/>
    <cellStyle name="_Объяснение 7_План график на март Арлан" xfId="14686" xr:uid="{00000000-0005-0000-0000-0000A8350000}"/>
    <cellStyle name="_ОГ и РМ 2009-2011" xfId="14687" xr:uid="{00000000-0005-0000-0000-0000A9350000}"/>
    <cellStyle name="_ОГЭ  связь 2010 " xfId="14688" xr:uid="{00000000-0005-0000-0000-0000AA350000}"/>
    <cellStyle name="_ож" xfId="14689" xr:uid="{00000000-0005-0000-0000-0000AB350000}"/>
    <cellStyle name="_Ожид.ремонта" xfId="14690" xr:uid="{00000000-0005-0000-0000-0000AC350000}"/>
    <cellStyle name="_Ожидаемое выполнение ГТМ по Майскому региону в октябре 2004 г (1.10.04 ЮНГ)" xfId="14691" xr:uid="{00000000-0005-0000-0000-0000AD350000}"/>
    <cellStyle name="_ООО Лайсан смета полный год 19 июня" xfId="14692" xr:uid="{00000000-0005-0000-0000-0000AE350000}"/>
    <cellStyle name="_ООО Лайсан смета полный год 19 июня_Коррозия СГМ для СНГ 99" xfId="14693" xr:uid="{00000000-0005-0000-0000-0000AF350000}"/>
    <cellStyle name="_ООО Лайсан смета полный год 19 июня_Коррозия СГМ для СНГ 99_АСПО" xfId="14694" xr:uid="{00000000-0005-0000-0000-0000B0350000}"/>
    <cellStyle name="_ООО Лайсан смета полный год 19 июня_Коррозия СГМ для СНГ 99_Заводская стоимость реагента" xfId="14695" xr:uid="{00000000-0005-0000-0000-0000B1350000}"/>
    <cellStyle name="_ООО Лайсан смета полный год 19 июня_Коррозия СГМ для СНГ 99_Приложение 3 ЮГМ (5)" xfId="14696" xr:uid="{00000000-0005-0000-0000-0000B2350000}"/>
    <cellStyle name="_ООО Лайсан смета полный год 19 июня_ЛОТ-1 КОРРОЗИЯ И МОНИТОРИНГ СГМ" xfId="14697" xr:uid="{00000000-0005-0000-0000-0000B3350000}"/>
    <cellStyle name="_ООО Лайсан смета полный год 19 июня_ЛОТ-1 КОРРОЗИЯ И МОНИТОРИНГ СГМ_АСПО" xfId="14698" xr:uid="{00000000-0005-0000-0000-0000B4350000}"/>
    <cellStyle name="_ООО Лайсан смета полный год 19 июня_ЛОТ-1 КОРРОЗИЯ И МОНИТОРИНГ СГМ_Заводская стоимость реагента" xfId="14699" xr:uid="{00000000-0005-0000-0000-0000B5350000}"/>
    <cellStyle name="_ООО Лайсан смета полный год 19 июня_ЛОТ-1 КОРРОЗИЯ И МОНИТОРИНГ СГМ_Приложение 3 ЮГМ (5)" xfId="14700" xr:uid="{00000000-0005-0000-0000-0000B6350000}"/>
    <cellStyle name="_ООО Лайсан смета полный год 19 июня_ЛОТ-2 КОРРОЗИЯ И МОНИТОРИНГ ЦГМ ОТРАДНЫЙ" xfId="14701" xr:uid="{00000000-0005-0000-0000-0000B7350000}"/>
    <cellStyle name="_ООО Лайсан смета полный год 19 июня_ЛОТ-2 КОРРОЗИЯ И МОНИТОРИНГ ЦГМ ОТРАДНЫЙ_АСПО" xfId="14702" xr:uid="{00000000-0005-0000-0000-0000B8350000}"/>
    <cellStyle name="_ООО Лайсан смета полный год 19 июня_ЛОТ-2 КОРРОЗИЯ И МОНИТОРИНГ ЦГМ ОТРАДНЫЙ_Заводская стоимость реагента" xfId="14703" xr:uid="{00000000-0005-0000-0000-0000B9350000}"/>
    <cellStyle name="_ООО Лайсан смета полный год 19 июня_ЛОТ-2 КОРРОЗИЯ И МОНИТОРИНГ ЦГМ ОТРАДНЫЙ_Приложение 3 ЮГМ (5)" xfId="14704" xr:uid="{00000000-0005-0000-0000-0000BA350000}"/>
    <cellStyle name="_ООО Лайсан смета полный год 19 июня_ЛОТ-7 ГИДРОДИНАМИКА+АНАЛИЗ СГМ" xfId="14705" xr:uid="{00000000-0005-0000-0000-0000BB350000}"/>
    <cellStyle name="_ООО Лайсан смета полный год 19 июня_ЛОТ-9 ГИДРОДИНАМИКА+АНАЛИЗ ЮГМ" xfId="14706" xr:uid="{00000000-0005-0000-0000-0000BC350000}"/>
    <cellStyle name="_ООО Лайсан смета полный год 19 июня_ЛОТ№1 - АСПО" xfId="14707" xr:uid="{00000000-0005-0000-0000-0000BD350000}"/>
    <cellStyle name="_ООО Лайсан смета полный год 19 июня_ЛОТ№3 - ВЯЗКОСТЬ" xfId="14708" xr:uid="{00000000-0005-0000-0000-0000BE350000}"/>
    <cellStyle name="_ООО Лайсан смета полный год 19 июня_ЛОТ№8 - КОРРОЗИЯ ЮГМ НЕФТЕГОРСК (ННП И ВВ)" xfId="14709" xr:uid="{00000000-0005-0000-0000-0000BF350000}"/>
    <cellStyle name="_ООО Лайсан смета полный год 19 июня_ЛОТ№8 - КОРРОЗИЯ ЮГМ НЕФТЕГОРСК (ННП И ВВ)_АСПО" xfId="14710" xr:uid="{00000000-0005-0000-0000-0000C0350000}"/>
    <cellStyle name="_ООО Лайсан смета полный год 19 июня_ЛОТ№8 - КОРРОЗИЯ ЮГМ НЕФТЕГОРСК (ННП И ВВ)_Заводская стоимость реагента" xfId="14711" xr:uid="{00000000-0005-0000-0000-0000C1350000}"/>
    <cellStyle name="_ООО Лайсан смета полный год 19 июня_ЛОТ№8 - КОРРОЗИЯ ЮГМ НЕФТЕГОРСК (ННП И ВВ)_Приложение 3 ЮГМ (5)" xfId="14712" xr:uid="{00000000-0005-0000-0000-0000C2350000}"/>
    <cellStyle name="_ООО Лайсан смета полный год 19 июня_Приложение 1 АСПО" xfId="14713" xr:uid="{00000000-0005-0000-0000-0000C3350000}"/>
    <cellStyle name="_ООО Лайсан смета полный год 19 июня_Приложение ремонт оборудования" xfId="14714" xr:uid="{00000000-0005-0000-0000-0000C4350000}"/>
    <cellStyle name="_ООО Лайсан смета полный год 19 июня_Приложения АСПО, соли" xfId="14715" xr:uid="{00000000-0005-0000-0000-0000C5350000}"/>
    <cellStyle name="_ООО Лайсан смета полный год 19 июня_Приложения коррозия" xfId="14716" xr:uid="{00000000-0005-0000-0000-0000C6350000}"/>
    <cellStyle name="_ООО Лайсан смета полный год 19 июня_Приложения коррозия_АСПО" xfId="14717" xr:uid="{00000000-0005-0000-0000-0000C7350000}"/>
    <cellStyle name="_ООО Лайсан смета полный год 19 июня_Приложения коррозия_Заводская стоимость реагента" xfId="14718" xr:uid="{00000000-0005-0000-0000-0000C8350000}"/>
    <cellStyle name="_ООО Лайсан смета полный год 19 июня_Приложения коррозия_Приложение 3 ЮГМ (5)" xfId="14719" xr:uid="{00000000-0005-0000-0000-0000C9350000}"/>
    <cellStyle name="_ООО Лайсан смета полный год 19 июня_Расчет по 1,2,3,10 лотам" xfId="14720" xr:uid="{00000000-0005-0000-0000-0000CA350000}"/>
    <cellStyle name="_ООО Лайсан смета полный год 19 июня_Расчет по 1,2,3,10 лотам_АСПО" xfId="14721" xr:uid="{00000000-0005-0000-0000-0000CB350000}"/>
    <cellStyle name="_ООО Лайсан смета полный год 19 июня_Расчет по 1,2,3,10 лотам_Заводская стоимость реагента" xfId="14722" xr:uid="{00000000-0005-0000-0000-0000CC350000}"/>
    <cellStyle name="_ООО Лайсан смета полный год 19 июня_Расчет по 1,2,3,10 лотам_Приложение 3 ЮГМ (5)" xfId="14723" xr:uid="{00000000-0005-0000-0000-0000CD350000}"/>
    <cellStyle name="_ООО Лайсан смета полный год 19 июня_УЭТ-16 АСПО соли вязкость СГМ (NEW)испр" xfId="14724" xr:uid="{00000000-0005-0000-0000-0000CE350000}"/>
    <cellStyle name="_ООО Лайсан смета полный год 19 июня_УЭТ-17 АСПО соли вязкость ЦГМ (NEW)испр" xfId="14725" xr:uid="{00000000-0005-0000-0000-0000CF350000}"/>
    <cellStyle name="_ООО Лайсан смета полный год 19 июня_УЭТ-18 АСПО соли вязкость ЮГМ (NEW)испр" xfId="14726" xr:uid="{00000000-0005-0000-0000-0000D0350000}"/>
    <cellStyle name="_ООС" xfId="14727" xr:uid="{00000000-0005-0000-0000-0000D1350000}"/>
    <cellStyle name="_ООС_2007_19.08-помесячная план" xfId="14728" xr:uid="{00000000-0005-0000-0000-0000D2350000}"/>
    <cellStyle name="_ООТИЗ" xfId="14729" xr:uid="{00000000-0005-0000-0000-0000D3350000}"/>
    <cellStyle name="_ООТиЗ услуги филиала" xfId="14730" xr:uid="{00000000-0005-0000-0000-0000D4350000}"/>
    <cellStyle name="_Оперативная приобье" xfId="14731" xr:uid="{00000000-0005-0000-0000-0000D5350000}"/>
    <cellStyle name="_Оперативная приобье 2" xfId="14732" xr:uid="{00000000-0005-0000-0000-0000D6350000}"/>
    <cellStyle name="_Оперативная приобье 2 2" xfId="14733" xr:uid="{00000000-0005-0000-0000-0000D7350000}"/>
    <cellStyle name="_Оперативная приобье 2_ПЛАН ГРАФИК ( 11) движения бригад АЦКРС ООО ХУПКРС 30102010" xfId="14734" xr:uid="{00000000-0005-0000-0000-0000D8350000}"/>
    <cellStyle name="_Оперативная приобье 2_ПЛАН ГРАФИК ( 11) движения бригад АЦКРС ООО ХУПКРС 30102010 2" xfId="14735" xr:uid="{00000000-0005-0000-0000-0000D9350000}"/>
    <cellStyle name="_Оперативная приобье 2_ПЛАН ГРАФИК ( 11) движения бригад АЦКРС ООО ХУПКРС 30102010 3" xfId="14736" xr:uid="{00000000-0005-0000-0000-0000DA350000}"/>
    <cellStyle name="_Оперативная приобье 2_ПЛАН ГРАФИК ( 11) движения бригад АЦКРС ООО ХУПКРС 30102010_План график на март Арлан" xfId="14737" xr:uid="{00000000-0005-0000-0000-0000DB350000}"/>
    <cellStyle name="_Оперативная приобье 2_План график на март Арлан" xfId="14738" xr:uid="{00000000-0005-0000-0000-0000DC350000}"/>
    <cellStyle name="_Оперативная приобье 3" xfId="14739" xr:uid="{00000000-0005-0000-0000-0000DD350000}"/>
    <cellStyle name="_Оперативная приобье 3 2" xfId="14740" xr:uid="{00000000-0005-0000-0000-0000DE350000}"/>
    <cellStyle name="_Оперативная приобье 3_ПЛАН ГРАФИК ( 11) движения бригад АЦКРС ООО ХУПКРС 30102010" xfId="14741" xr:uid="{00000000-0005-0000-0000-0000DF350000}"/>
    <cellStyle name="_Оперативная приобье 3_ПЛАН ГРАФИК ( 11) движения бригад АЦКРС ООО ХУПКРС 30102010 2" xfId="14742" xr:uid="{00000000-0005-0000-0000-0000E0350000}"/>
    <cellStyle name="_Оперативная приобье 3_ПЛАН ГРАФИК ( 11) движения бригад АЦКРС ООО ХУПКРС 30102010 3" xfId="14743" xr:uid="{00000000-0005-0000-0000-0000E1350000}"/>
    <cellStyle name="_Оперативная приобье 3_ПЛАН ГРАФИК ( 11) движения бригад АЦКРС ООО ХУПКРС 30102010_План график на март Арлан" xfId="14744" xr:uid="{00000000-0005-0000-0000-0000E2350000}"/>
    <cellStyle name="_Оперативная приобье 3_План график на март Арлан" xfId="14745" xr:uid="{00000000-0005-0000-0000-0000E3350000}"/>
    <cellStyle name="_Оперативная приобье 4" xfId="14746" xr:uid="{00000000-0005-0000-0000-0000E4350000}"/>
    <cellStyle name="_Оперативная приобье 4 2" xfId="14747" xr:uid="{00000000-0005-0000-0000-0000E5350000}"/>
    <cellStyle name="_Оперативная приобье 4_ПЛАН ГРАФИК ( 11) движения бригад АЦКРС ООО ХУПКРС 30102010" xfId="14748" xr:uid="{00000000-0005-0000-0000-0000E6350000}"/>
    <cellStyle name="_Оперативная приобье 4_ПЛАН ГРАФИК ( 11) движения бригад АЦКРС ООО ХУПКРС 30102010 2" xfId="14749" xr:uid="{00000000-0005-0000-0000-0000E7350000}"/>
    <cellStyle name="_Оперативная приобье 4_ПЛАН ГРАФИК ( 11) движения бригад АЦКРС ООО ХУПКРС 30102010 3" xfId="14750" xr:uid="{00000000-0005-0000-0000-0000E8350000}"/>
    <cellStyle name="_Оперативная приобье 4_ПЛАН ГРАФИК ( 11) движения бригад АЦКРС ООО ХУПКРС 30102010_План график на март Арлан" xfId="14751" xr:uid="{00000000-0005-0000-0000-0000E9350000}"/>
    <cellStyle name="_Оперативная приобье 4_План график на март Арлан" xfId="14752" xr:uid="{00000000-0005-0000-0000-0000EA350000}"/>
    <cellStyle name="_Оперативная приобье 5" xfId="14753" xr:uid="{00000000-0005-0000-0000-0000EB350000}"/>
    <cellStyle name="_Оперативная приобье 5 2" xfId="14754" xr:uid="{00000000-0005-0000-0000-0000EC350000}"/>
    <cellStyle name="_Оперативная приобье 5_ПЛАН ГРАФИК ( 11) движения бригад АЦКРС ООО ХУПКРС 30102010" xfId="14755" xr:uid="{00000000-0005-0000-0000-0000ED350000}"/>
    <cellStyle name="_Оперативная приобье 5_ПЛАН ГРАФИК ( 11) движения бригад АЦКРС ООО ХУПКРС 30102010 2" xfId="14756" xr:uid="{00000000-0005-0000-0000-0000EE350000}"/>
    <cellStyle name="_Оперативная приобье 5_ПЛАН ГРАФИК ( 11) движения бригад АЦКРС ООО ХУПКРС 30102010 3" xfId="14757" xr:uid="{00000000-0005-0000-0000-0000EF350000}"/>
    <cellStyle name="_Оперативная приобье 5_ПЛАН ГРАФИК ( 11) движения бригад АЦКРС ООО ХУПКРС 30102010_План график на март Арлан" xfId="14758" xr:uid="{00000000-0005-0000-0000-0000F0350000}"/>
    <cellStyle name="_Оперативная приобье 5_План график на март Арлан" xfId="14759" xr:uid="{00000000-0005-0000-0000-0000F1350000}"/>
    <cellStyle name="_Оперативная приобье 6" xfId="14760" xr:uid="{00000000-0005-0000-0000-0000F2350000}"/>
    <cellStyle name="_Оперативная приобье 6 2" xfId="14761" xr:uid="{00000000-0005-0000-0000-0000F3350000}"/>
    <cellStyle name="_Оперативная приобье 6_ПЛАН ГРАФИК ( 11) движения бригад АЦКРС ООО ХУПКРС 30102010" xfId="14762" xr:uid="{00000000-0005-0000-0000-0000F4350000}"/>
    <cellStyle name="_Оперативная приобье 6_ПЛАН ГРАФИК ( 11) движения бригад АЦКРС ООО ХУПКРС 30102010 2" xfId="14763" xr:uid="{00000000-0005-0000-0000-0000F5350000}"/>
    <cellStyle name="_Оперативная приобье 6_ПЛАН ГРАФИК ( 11) движения бригад АЦКРС ООО ХУПКРС 30102010 3" xfId="14764" xr:uid="{00000000-0005-0000-0000-0000F6350000}"/>
    <cellStyle name="_Оперативная приобье 6_ПЛАН ГРАФИК ( 11) движения бригад АЦКРС ООО ХУПКРС 30102010_План график на март Арлан" xfId="14765" xr:uid="{00000000-0005-0000-0000-0000F7350000}"/>
    <cellStyle name="_Оперативная приобье 6_План график на март Арлан" xfId="14766" xr:uid="{00000000-0005-0000-0000-0000F8350000}"/>
    <cellStyle name="_Оперативная приобье 7" xfId="14767" xr:uid="{00000000-0005-0000-0000-0000F9350000}"/>
    <cellStyle name="_Оперативная приобье 7 2" xfId="14768" xr:uid="{00000000-0005-0000-0000-0000FA350000}"/>
    <cellStyle name="_Оперативная приобье 7 3" xfId="14769" xr:uid="{00000000-0005-0000-0000-0000FB350000}"/>
    <cellStyle name="_Оперативная приобье 7_ПЛАН ГРАФИК ( 11) движения бригад АЦКРС ООО ХУПКРС 30102010" xfId="14770" xr:uid="{00000000-0005-0000-0000-0000FC350000}"/>
    <cellStyle name="_Оперативная приобье 7_ПЛАН ГРАФИК ( 11) движения бригад АЦКРС ООО ХУПКРС 30102010 2" xfId="14771" xr:uid="{00000000-0005-0000-0000-0000FD350000}"/>
    <cellStyle name="_Оперативная приобье 7_ПЛАН ГРАФИК ( 11) движения бригад АЦКРС ООО ХУПКРС 30102010 3" xfId="14772" xr:uid="{00000000-0005-0000-0000-0000FE350000}"/>
    <cellStyle name="_Оперативная приобье 7_ПЛАН ГРАФИК ( 11) движения бригад АЦКРС ООО ХУПКРС 30102010_План график на март Арлан" xfId="14773" xr:uid="{00000000-0005-0000-0000-0000FF350000}"/>
    <cellStyle name="_Оперативная приобье 7_План график на март Арлан" xfId="14774" xr:uid="{00000000-0005-0000-0000-000000360000}"/>
    <cellStyle name="_Оперативная сводка 2" xfId="14775" xr:uid="{00000000-0005-0000-0000-000001360000}"/>
    <cellStyle name="_Оперативная сводка 2 2" xfId="14776" xr:uid="{00000000-0005-0000-0000-000002360000}"/>
    <cellStyle name="_Оперативная сводка 2 2 2" xfId="14777" xr:uid="{00000000-0005-0000-0000-000003360000}"/>
    <cellStyle name="_Оперативная сводка 2 2_ПЛАН ГРАФИК ( 11) движения бригад АЦКРС ООО ХУПКРС 30102010" xfId="14778" xr:uid="{00000000-0005-0000-0000-000004360000}"/>
    <cellStyle name="_Оперативная сводка 2 2_ПЛАН ГРАФИК ( 11) движения бригад АЦКРС ООО ХУПКРС 30102010 2" xfId="14779" xr:uid="{00000000-0005-0000-0000-000005360000}"/>
    <cellStyle name="_Оперативная сводка 2 2_ПЛАН ГРАФИК ( 11) движения бригад АЦКРС ООО ХУПКРС 30102010 3" xfId="14780" xr:uid="{00000000-0005-0000-0000-000006360000}"/>
    <cellStyle name="_Оперативная сводка 2 2_ПЛАН ГРАФИК ( 11) движения бригад АЦКРС ООО ХУПКРС 30102010_План график на март Арлан" xfId="14781" xr:uid="{00000000-0005-0000-0000-000007360000}"/>
    <cellStyle name="_Оперативная сводка 2 2_План график на март Арлан" xfId="14782" xr:uid="{00000000-0005-0000-0000-000008360000}"/>
    <cellStyle name="_Оперативная сводка 2 3" xfId="14783" xr:uid="{00000000-0005-0000-0000-000009360000}"/>
    <cellStyle name="_Оперативная сводка 2 3 2" xfId="14784" xr:uid="{00000000-0005-0000-0000-00000A360000}"/>
    <cellStyle name="_Оперативная сводка 2 3_ПЛАН ГРАФИК ( 11) движения бригад АЦКРС ООО ХУПКРС 30102010" xfId="14785" xr:uid="{00000000-0005-0000-0000-00000B360000}"/>
    <cellStyle name="_Оперативная сводка 2 3_ПЛАН ГРАФИК ( 11) движения бригад АЦКРС ООО ХУПКРС 30102010 2" xfId="14786" xr:uid="{00000000-0005-0000-0000-00000C360000}"/>
    <cellStyle name="_Оперативная сводка 2 3_ПЛАН ГРАФИК ( 11) движения бригад АЦКРС ООО ХУПКРС 30102010 3" xfId="14787" xr:uid="{00000000-0005-0000-0000-00000D360000}"/>
    <cellStyle name="_Оперативная сводка 2 3_ПЛАН ГРАФИК ( 11) движения бригад АЦКРС ООО ХУПКРС 30102010_План график на март Арлан" xfId="14788" xr:uid="{00000000-0005-0000-0000-00000E360000}"/>
    <cellStyle name="_Оперативная сводка 2 3_План график на март Арлан" xfId="14789" xr:uid="{00000000-0005-0000-0000-00000F360000}"/>
    <cellStyle name="_Оперативная сводка 2 4" xfId="14790" xr:uid="{00000000-0005-0000-0000-000010360000}"/>
    <cellStyle name="_Оперативная сводка 2 4 2" xfId="14791" xr:uid="{00000000-0005-0000-0000-000011360000}"/>
    <cellStyle name="_Оперативная сводка 2 4_ПЛАН ГРАФИК ( 11) движения бригад АЦКРС ООО ХУПКРС 30102010" xfId="14792" xr:uid="{00000000-0005-0000-0000-000012360000}"/>
    <cellStyle name="_Оперативная сводка 2 4_ПЛАН ГРАФИК ( 11) движения бригад АЦКРС ООО ХУПКРС 30102010 2" xfId="14793" xr:uid="{00000000-0005-0000-0000-000013360000}"/>
    <cellStyle name="_Оперативная сводка 2 4_ПЛАН ГРАФИК ( 11) движения бригад АЦКРС ООО ХУПКРС 30102010 3" xfId="14794" xr:uid="{00000000-0005-0000-0000-000014360000}"/>
    <cellStyle name="_Оперативная сводка 2 4_ПЛАН ГРАФИК ( 11) движения бригад АЦКРС ООО ХУПКРС 30102010_План график на март Арлан" xfId="14795" xr:uid="{00000000-0005-0000-0000-000015360000}"/>
    <cellStyle name="_Оперативная сводка 2 4_План график на март Арлан" xfId="14796" xr:uid="{00000000-0005-0000-0000-000016360000}"/>
    <cellStyle name="_Оперативная сводка 2 5" xfId="14797" xr:uid="{00000000-0005-0000-0000-000017360000}"/>
    <cellStyle name="_Оперативная сводка 2 5 2" xfId="14798" xr:uid="{00000000-0005-0000-0000-000018360000}"/>
    <cellStyle name="_Оперативная сводка 2 5_ПЛАН ГРАФИК ( 11) движения бригад АЦКРС ООО ХУПКРС 30102010" xfId="14799" xr:uid="{00000000-0005-0000-0000-000019360000}"/>
    <cellStyle name="_Оперативная сводка 2 5_ПЛАН ГРАФИК ( 11) движения бригад АЦКРС ООО ХУПКРС 30102010 2" xfId="14800" xr:uid="{00000000-0005-0000-0000-00001A360000}"/>
    <cellStyle name="_Оперативная сводка 2 5_ПЛАН ГРАФИК ( 11) движения бригад АЦКРС ООО ХУПКРС 30102010 3" xfId="14801" xr:uid="{00000000-0005-0000-0000-00001B360000}"/>
    <cellStyle name="_Оперативная сводка 2 5_ПЛАН ГРАФИК ( 11) движения бригад АЦКРС ООО ХУПКРС 30102010_План график на март Арлан" xfId="14802" xr:uid="{00000000-0005-0000-0000-00001C360000}"/>
    <cellStyle name="_Оперативная сводка 2 5_План график на март Арлан" xfId="14803" xr:uid="{00000000-0005-0000-0000-00001D360000}"/>
    <cellStyle name="_Оперативная сводка 2 6" xfId="14804" xr:uid="{00000000-0005-0000-0000-00001E360000}"/>
    <cellStyle name="_Оперативная сводка 2 6 2" xfId="14805" xr:uid="{00000000-0005-0000-0000-00001F360000}"/>
    <cellStyle name="_Оперативная сводка 2 6_ПЛАН ГРАФИК ( 11) движения бригад АЦКРС ООО ХУПКРС 30102010" xfId="14806" xr:uid="{00000000-0005-0000-0000-000020360000}"/>
    <cellStyle name="_Оперативная сводка 2 6_ПЛАН ГРАФИК ( 11) движения бригад АЦКРС ООО ХУПКРС 30102010 2" xfId="14807" xr:uid="{00000000-0005-0000-0000-000021360000}"/>
    <cellStyle name="_Оперативная сводка 2 6_ПЛАН ГРАФИК ( 11) движения бригад АЦКРС ООО ХУПКРС 30102010 3" xfId="14808" xr:uid="{00000000-0005-0000-0000-000022360000}"/>
    <cellStyle name="_Оперативная сводка 2 6_ПЛАН ГРАФИК ( 11) движения бригад АЦКРС ООО ХУПКРС 30102010_План график на март Арлан" xfId="14809" xr:uid="{00000000-0005-0000-0000-000023360000}"/>
    <cellStyle name="_Оперативная сводка 2 6_План график на март Арлан" xfId="14810" xr:uid="{00000000-0005-0000-0000-000024360000}"/>
    <cellStyle name="_Оперативная сводка 2 7" xfId="14811" xr:uid="{00000000-0005-0000-0000-000025360000}"/>
    <cellStyle name="_Оперативная сводка 2 7 2" xfId="14812" xr:uid="{00000000-0005-0000-0000-000026360000}"/>
    <cellStyle name="_Оперативная сводка 2 7 3" xfId="14813" xr:uid="{00000000-0005-0000-0000-000027360000}"/>
    <cellStyle name="_Оперативная сводка 2 7_ПЛАН ГРАФИК ( 11) движения бригад АЦКРС ООО ХУПКРС 30102010" xfId="14814" xr:uid="{00000000-0005-0000-0000-000028360000}"/>
    <cellStyle name="_Оперативная сводка 2 7_ПЛАН ГРАФИК ( 11) движения бригад АЦКРС ООО ХУПКРС 30102010 2" xfId="14815" xr:uid="{00000000-0005-0000-0000-000029360000}"/>
    <cellStyle name="_Оперативная сводка 2 7_ПЛАН ГРАФИК ( 11) движения бригад АЦКРС ООО ХУПКРС 30102010 3" xfId="14816" xr:uid="{00000000-0005-0000-0000-00002A360000}"/>
    <cellStyle name="_Оперативная сводка 2 7_ПЛАН ГРАФИК ( 11) движения бригад АЦКРС ООО ХУПКРС 30102010_План график на март Арлан" xfId="14817" xr:uid="{00000000-0005-0000-0000-00002B360000}"/>
    <cellStyle name="_Оперативная сводка 2 7_План график на март Арлан" xfId="14818" xr:uid="{00000000-0005-0000-0000-00002C360000}"/>
    <cellStyle name="_Определение причин осложнений и подбор реагентов" xfId="14819" xr:uid="{00000000-0005-0000-0000-00002D360000}"/>
    <cellStyle name="_Оренбург 31 10 02" xfId="14820" xr:uid="{00000000-0005-0000-0000-00002E360000}"/>
    <cellStyle name="_Освоение Комаров 2007" xfId="14821" xr:uid="{00000000-0005-0000-0000-00002F360000}"/>
    <cellStyle name="_Освоение.Комаровxls" xfId="14822" xr:uid="{00000000-0005-0000-0000-000030360000}"/>
    <cellStyle name="_ОТ и ПБ" xfId="14823" xr:uid="{00000000-0005-0000-0000-000031360000}"/>
    <cellStyle name="_ОТ и Э Тула 2003 г." xfId="14824" xr:uid="{00000000-0005-0000-0000-000032360000}"/>
    <cellStyle name="_ОТ и Э Тула 2003 г._040822 Profit_Tax_(portal)" xfId="14825" xr:uid="{00000000-0005-0000-0000-000033360000}"/>
    <cellStyle name="_ОТ и Э Тула 2003 г._040928 Profit_Tax_3Ax1Ax4" xfId="14826" xr:uid="{00000000-0005-0000-0000-000034360000}"/>
    <cellStyle name="_ОТ и Э Тула 2003 г._Tax Input 5yr plan" xfId="14827" xr:uid="{00000000-0005-0000-0000-000035360000}"/>
    <cellStyle name="_ОТ и Э Тула 2003 г._Книга2" xfId="14828" xr:uid="{00000000-0005-0000-0000-000036360000}"/>
    <cellStyle name="_ОТ и Э Тула 2003 г._Налог_на_прибыль" xfId="14829" xr:uid="{00000000-0005-0000-0000-000037360000}"/>
    <cellStyle name="_Отказы июль ЦДНГ1 " xfId="14830" xr:uid="{00000000-0005-0000-0000-000038360000}"/>
    <cellStyle name="_отклон  в соц. программе_03.12" xfId="14831" xr:uid="{00000000-0005-0000-0000-000039360000}"/>
    <cellStyle name="_отклон  в соц. программе_03.12 2" xfId="14832" xr:uid="{00000000-0005-0000-0000-00003A360000}"/>
    <cellStyle name="_отклон  в соц. программе_03.12_Копия СВОД ТН ВНК ЦП 2011-2015 г.г._Рагулина (корректировка от 3.0912.10)" xfId="14833" xr:uid="{00000000-0005-0000-0000-00003B360000}"/>
    <cellStyle name="_отклон  в соц. программе_03.12_Копия СВОД ТН ВНК ЦП 2011-2015 г.г._Рагулина (корректировка от 3.0912.10)_Роснефть3_red" xfId="14834" xr:uid="{00000000-0005-0000-0000-00003C360000}"/>
    <cellStyle name="_отклон  в соц. программе_03.12_КР труб 2014" xfId="14835" xr:uid="{00000000-0005-0000-0000-00003D360000}"/>
    <cellStyle name="_отклон  в соц. программе_03.12_Макет Бизнес-плана Трубопроводы 2011 - 2015 от 15.11.10" xfId="14836" xr:uid="{00000000-0005-0000-0000-00003E360000}"/>
    <cellStyle name="_отклон  в соц. программе_03.12_Макет НГД 2010-2014" xfId="14837" xr:uid="{00000000-0005-0000-0000-00003F360000}"/>
    <cellStyle name="_отклон  в соц. программе_03.12_Макет НГД 2010-2014_Роснефть3_red" xfId="14838" xr:uid="{00000000-0005-0000-0000-000040360000}"/>
    <cellStyle name="_отклон  в соц. программе_03.12_Приложение №2 форма 4.4 Макет НГД 2013-2017" xfId="14839" xr:uid="{00000000-0005-0000-0000-000041360000}"/>
    <cellStyle name="_отклон  в соц. программе_03.12_Приложение диагностика" xfId="14840" xr:uid="{00000000-0005-0000-0000-000042360000}"/>
    <cellStyle name="_отклон  в соц. программе_03.12_Приложение диагностика (2)" xfId="14841" xr:uid="{00000000-0005-0000-0000-000043360000}"/>
    <cellStyle name="_отклон  в соц. программе_03.12_Роснефть3_red" xfId="14842" xr:uid="{00000000-0005-0000-0000-000044360000}"/>
    <cellStyle name="_отклон  в соц. программе_03.12_СВОД ТН ВНК ЦП 2011-2015 г.г._Рагулина (корректировка от 28.09.10)" xfId="14843" xr:uid="{00000000-0005-0000-0000-000045360000}"/>
    <cellStyle name="_отклон  в соц. программе_03.12_СВОД ТН ВНК ЦП 2011-2015 г.г._Рагулина (корректировка от 28.09.10)_Роснефть3_red" xfId="14844" xr:uid="{00000000-0005-0000-0000-000046360000}"/>
    <cellStyle name="_отклон  в соц. программе_03.12_СтНГ" xfId="14845" xr:uid="{00000000-0005-0000-0000-000047360000}"/>
    <cellStyle name="_ОТМ март 2005" xfId="14846" xr:uid="{00000000-0005-0000-0000-000048360000}"/>
    <cellStyle name="_ОТМ март УЭТ на апрель 2005" xfId="14847" xr:uid="{00000000-0005-0000-0000-000049360000}"/>
    <cellStyle name="_ОТМ ЦТОРТ-1 на Июнь 2005" xfId="14848" xr:uid="{00000000-0005-0000-0000-00004A360000}"/>
    <cellStyle name="_ОТМ ЦТОРТ-1 на май 2005" xfId="14849" xr:uid="{00000000-0005-0000-0000-00004B360000}"/>
    <cellStyle name="_Отчет за январь 2007 год по проектам" xfId="14850" xr:uid="{00000000-0005-0000-0000-00004C360000}"/>
    <cellStyle name="_Отчет за январь 2007 год по проектам 2" xfId="14851" xr:uid="{00000000-0005-0000-0000-00004D360000}"/>
    <cellStyle name="_Отчет за январь 2007 год по проектам_Копия СВОД ТН ВНК ЦП 2011-2015 г.г._Рагулина (корректировка от 3.0912.10)" xfId="14852" xr:uid="{00000000-0005-0000-0000-00004E360000}"/>
    <cellStyle name="_Отчет за январь 2007 год по проектам_Копия СВОД ТН ВНК ЦП 2011-2015 г.г._Рагулина (корректировка от 3.0912.10)_Роснефть3_red" xfId="14853" xr:uid="{00000000-0005-0000-0000-00004F360000}"/>
    <cellStyle name="_Отчет за январь 2007 год по проектам_КР труб 2014" xfId="14854" xr:uid="{00000000-0005-0000-0000-000050360000}"/>
    <cellStyle name="_Отчет за январь 2007 год по проектам_Макет Бизнес-плана Трубопроводы 2011 - 2015 от 15.11.10" xfId="14855" xr:uid="{00000000-0005-0000-0000-000051360000}"/>
    <cellStyle name="_Отчет за январь 2007 год по проектам_Макет НГД 2010-2014" xfId="14856" xr:uid="{00000000-0005-0000-0000-000052360000}"/>
    <cellStyle name="_Отчет за январь 2007 год по проектам_Макет НГД 2010-2014_Роснефть3_red" xfId="14857" xr:uid="{00000000-0005-0000-0000-000053360000}"/>
    <cellStyle name="_Отчет за январь 2007 год по проектам_Приложение №2 форма 4.4 Макет НГД 2013-2017" xfId="14858" xr:uid="{00000000-0005-0000-0000-000054360000}"/>
    <cellStyle name="_Отчет за январь 2007 год по проектам_Приложение диагностика" xfId="14859" xr:uid="{00000000-0005-0000-0000-000055360000}"/>
    <cellStyle name="_Отчет за январь 2007 год по проектам_Приложение диагностика (2)" xfId="14860" xr:uid="{00000000-0005-0000-0000-000056360000}"/>
    <cellStyle name="_Отчет за январь 2007 год по проектам_Роснефть3_red" xfId="14861" xr:uid="{00000000-0005-0000-0000-000057360000}"/>
    <cellStyle name="_Отчет за январь 2007 год по проектам_СВОД ТН ВНК ЦП 2011-2015 г.г._Рагулина (корректировка от 28.09.10)" xfId="14862" xr:uid="{00000000-0005-0000-0000-000058360000}"/>
    <cellStyle name="_Отчет за январь 2007 год по проектам_СВОД ТН ВНК ЦП 2011-2015 г.г._Рагулина (корректировка от 28.09.10)_Роснефть3_red" xfId="14863" xr:uid="{00000000-0005-0000-0000-000059360000}"/>
    <cellStyle name="_Отчет за январь 2007 год по проектам_СтНГ" xfId="14864" xr:uid="{00000000-0005-0000-0000-00005A360000}"/>
    <cellStyle name="_Отчет о прибылях и убытках" xfId="14865" xr:uid="{00000000-0005-0000-0000-00005B360000}"/>
    <cellStyle name="_Отчет об ож результатах за 2003 год (образец)" xfId="14866" xr:uid="{00000000-0005-0000-0000-00005C360000}"/>
    <cellStyle name="_Отчет по бизнес-плану полугодовой" xfId="14867" xr:uid="{00000000-0005-0000-0000-00005D360000}"/>
    <cellStyle name="_Отчет_ожид_год_new" xfId="14868" xr:uid="{00000000-0005-0000-0000-00005E360000}"/>
    <cellStyle name="_Отчет_ожид_год_new 2" xfId="14869" xr:uid="{00000000-0005-0000-0000-00005F360000}"/>
    <cellStyle name="_Отчет_ожид_год_new_ГрзНГ" xfId="14870" xr:uid="{00000000-0005-0000-0000-000060360000}"/>
    <cellStyle name="_Отчет_ожид_год_new_Копия СВОД ТН ВНК ЦП 2011-2015 г.г._Рагулина (корректировка от 3.0912.10)" xfId="14871" xr:uid="{00000000-0005-0000-0000-000061360000}"/>
    <cellStyle name="_Отчет_ожид_год_new_Копия СВОД ТН ВНК ЦП 2011-2015 г.г._Рагулина (корректировка от 3.0912.10)_Роснефть3_red" xfId="14872" xr:uid="{00000000-0005-0000-0000-000062360000}"/>
    <cellStyle name="_Отчет_ожид_год_new_КР труб 2014" xfId="14873" xr:uid="{00000000-0005-0000-0000-000063360000}"/>
    <cellStyle name="_Отчет_ожид_год_new_КрНГ" xfId="14874" xr:uid="{00000000-0005-0000-0000-000064360000}"/>
    <cellStyle name="_Отчет_ожид_год_new_Макет Бизнес-плана Трубопроводы 2011 - 2015 от 15.11.10" xfId="14875" xr:uid="{00000000-0005-0000-0000-000065360000}"/>
    <cellStyle name="_Отчет_ожид_год_new_Макет НГД 2010-2014" xfId="14876" xr:uid="{00000000-0005-0000-0000-000066360000}"/>
    <cellStyle name="_Отчет_ожид_год_new_Макет НГД 2010-2014_Роснефть3_red" xfId="14877" xr:uid="{00000000-0005-0000-0000-000067360000}"/>
    <cellStyle name="_Отчет_ожид_год_new_Макет НГД 2013-2020_10.04.2013" xfId="14878" xr:uid="{00000000-0005-0000-0000-000068360000}"/>
    <cellStyle name="_Отчет_ожид_год_new_Приложение №2 форма 4.4 Макет НГД 2013-2017" xfId="14879" xr:uid="{00000000-0005-0000-0000-000069360000}"/>
    <cellStyle name="_Отчет_ожид_год_new_Приложение диагностика" xfId="14880" xr:uid="{00000000-0005-0000-0000-00006A360000}"/>
    <cellStyle name="_Отчет_ожид_год_new_Приложение диагностика (2)" xfId="14881" xr:uid="{00000000-0005-0000-0000-00006B360000}"/>
    <cellStyle name="_Отчет_ожид_год_new_Роснефть3_red" xfId="14882" xr:uid="{00000000-0005-0000-0000-00006C360000}"/>
    <cellStyle name="_Отчет_ожид_год_new_СамНГ" xfId="14883" xr:uid="{00000000-0005-0000-0000-00006D360000}"/>
    <cellStyle name="_Отчет_ожид_год_new_СВОД ТН ВНК ЦП 2011-2015 г.г._Рагулина (корректировка от 28.09.10)" xfId="14884" xr:uid="{00000000-0005-0000-0000-00006E360000}"/>
    <cellStyle name="_Отчет_ожид_год_new_СВОД ТН ВНК ЦП 2011-2015 г.г._Рагулина (корректировка от 28.09.10)_Роснефть3_red" xfId="14885" xr:uid="{00000000-0005-0000-0000-00006F360000}"/>
    <cellStyle name="_Отчет_ожид_год_new_СМНГ" xfId="14886" xr:uid="{00000000-0005-0000-0000-000070360000}"/>
    <cellStyle name="_Отчет_ожид_год_new_СтНГ" xfId="14887" xr:uid="{00000000-0005-0000-0000-000071360000}"/>
    <cellStyle name="_Отчет_ожид_год_new_УДМНЕФТЬ1" xfId="14888" xr:uid="{00000000-0005-0000-0000-000072360000}"/>
    <cellStyle name="_Отчетность_неаллокированная" xfId="14889" xr:uid="{00000000-0005-0000-0000-000073360000}"/>
    <cellStyle name="_Отчетные формы_БН_орг_NEW_07-08-09" xfId="14890" xr:uid="{00000000-0005-0000-0000-000074360000}"/>
    <cellStyle name="_ОТЧЕТЫ_1" xfId="14891" xr:uid="{00000000-0005-0000-0000-000075360000}"/>
    <cellStyle name="_ОТЧЕТЫ_1_со сводами" xfId="14892" xr:uid="{00000000-0005-0000-0000-000076360000}"/>
    <cellStyle name="_охрана труда цел. прогр." xfId="14893" xr:uid="{00000000-0005-0000-0000-000077360000}"/>
    <cellStyle name="_охрана труда цел. прогр._040822 Profit_Tax_(portal)" xfId="14894" xr:uid="{00000000-0005-0000-0000-000078360000}"/>
    <cellStyle name="_охрана труда цел. прогр._040928 Profit_Tax_3Ax1Ax4" xfId="14895" xr:uid="{00000000-0005-0000-0000-000079360000}"/>
    <cellStyle name="_охрана труда цел. прогр._Tax Input 5yr plan" xfId="14896" xr:uid="{00000000-0005-0000-0000-00007A360000}"/>
    <cellStyle name="_охрана труда цел. прогр._Книга2" xfId="14897" xr:uid="{00000000-0005-0000-0000-00007B360000}"/>
    <cellStyle name="_охрана труда цел. прогр._Налог_на_прибыль" xfId="14898" xr:uid="{00000000-0005-0000-0000-00007C360000}"/>
    <cellStyle name="_п. 5.5 Арендная плата сентябрь" xfId="14899" xr:uid="{00000000-0005-0000-0000-00007D360000}"/>
    <cellStyle name="_Падение Рпл в январе 2005 по ЦДНГ-45" xfId="14900" xr:uid="{00000000-0005-0000-0000-00007E360000}"/>
    <cellStyle name="_Падение Рпл в январе 2005 по ЦДНГ-45_Новая форма расчёта добычи" xfId="14901" xr:uid="{00000000-0005-0000-0000-00007F360000}"/>
    <cellStyle name="_Падение Рпл в январе 2005 по ЦДНГ-45_Новая форма расчёта добычи 2" xfId="14902" xr:uid="{00000000-0005-0000-0000-000080360000}"/>
    <cellStyle name="_Падение Рпл в январе 2005 по ЦДНГ-45_Новая форма расчёта добычи 3" xfId="14903" xr:uid="{00000000-0005-0000-0000-000081360000}"/>
    <cellStyle name="_Падение Рпл в январе 2005 по ЦДНГ-45_ПР декабрь" xfId="14904" xr:uid="{00000000-0005-0000-0000-000082360000}"/>
    <cellStyle name="_Падение Рпл в январе 2005 по ЦДНГ-45_ПР декабрь 2" xfId="14905" xr:uid="{00000000-0005-0000-0000-000083360000}"/>
    <cellStyle name="_Падение Рпл в январе 2005 по ЦДНГ-45_ПР декабрь 3" xfId="14906" xr:uid="{00000000-0005-0000-0000-000084360000}"/>
    <cellStyle name="_Пар 2010 год" xfId="14907" xr:uid="{00000000-0005-0000-0000-000085360000}"/>
    <cellStyle name="_Параметры2 17.08.05 (2006 Plan Assumptions vUNIV12 08 05)" xfId="14908" xr:uid="{00000000-0005-0000-0000-000086360000}"/>
    <cellStyle name="_ПБиОТ" xfId="14909" xr:uid="{00000000-0005-0000-0000-000087360000}"/>
    <cellStyle name="_ПЕ Каменное _исходные данные для слайдов 4,12,46,47,31" xfId="14910" xr:uid="{00000000-0005-0000-0000-000088360000}"/>
    <cellStyle name="_передача ЭЭ для Какуниной от 16 04 2009" xfId="14911" xr:uid="{00000000-0005-0000-0000-000089360000}"/>
    <cellStyle name="_переработка" xfId="14912" xr:uid="{00000000-0005-0000-0000-00008A360000}"/>
    <cellStyle name="_переработка 2" xfId="14913" xr:uid="{00000000-0005-0000-0000-00008B360000}"/>
    <cellStyle name="_ПЕРЕРАБОТКА 2008 НА 13 03 08" xfId="14914" xr:uid="{00000000-0005-0000-0000-00008C360000}"/>
    <cellStyle name="_ПЕРЕРАБОТКА 2008 НА 13 03 08 2" xfId="14915" xr:uid="{00000000-0005-0000-0000-00008D360000}"/>
    <cellStyle name="_ПЕРЕРАБОТКА 2008 НА 13 03 08_Копия СВОД ТН ВНК ЦП 2011-2015 г.г._Рагулина (корректировка от 3.0912.10)" xfId="14916" xr:uid="{00000000-0005-0000-0000-00008E360000}"/>
    <cellStyle name="_ПЕРЕРАБОТКА 2008 НА 13 03 08_Копия СВОД ТН ВНК ЦП 2011-2015 г.г._Рагулина (корректировка от 3.0912.10)_Роснефть3_red" xfId="14917" xr:uid="{00000000-0005-0000-0000-00008F360000}"/>
    <cellStyle name="_ПЕРЕРАБОТКА 2008 НА 13 03 08_КР труб 2014" xfId="14918" xr:uid="{00000000-0005-0000-0000-000090360000}"/>
    <cellStyle name="_ПЕРЕРАБОТКА 2008 НА 13 03 08_Макет Бизнес-плана Трубопроводы 2011 - 2015 от 15.11.10" xfId="14919" xr:uid="{00000000-0005-0000-0000-000091360000}"/>
    <cellStyle name="_ПЕРЕРАБОТКА 2008 НА 13 03 08_Макет НГД 2010-2014" xfId="14920" xr:uid="{00000000-0005-0000-0000-000092360000}"/>
    <cellStyle name="_ПЕРЕРАБОТКА 2008 НА 13 03 08_Макет НГД 2010-2014_Роснефть3_red" xfId="14921" xr:uid="{00000000-0005-0000-0000-000093360000}"/>
    <cellStyle name="_ПЕРЕРАБОТКА 2008 НА 13 03 08_Приложение №2 форма 4.4 Макет НГД 2013-2017" xfId="14922" xr:uid="{00000000-0005-0000-0000-000094360000}"/>
    <cellStyle name="_ПЕРЕРАБОТКА 2008 НА 13 03 08_Приложение диагностика" xfId="14923" xr:uid="{00000000-0005-0000-0000-000095360000}"/>
    <cellStyle name="_ПЕРЕРАБОТКА 2008 НА 13 03 08_Приложение диагностика (2)" xfId="14924" xr:uid="{00000000-0005-0000-0000-000096360000}"/>
    <cellStyle name="_ПЕРЕРАБОТКА 2008 НА 13 03 08_Роснефть3_red" xfId="14925" xr:uid="{00000000-0005-0000-0000-000097360000}"/>
    <cellStyle name="_ПЕРЕРАБОТКА 2008 НА 13 03 08_СВОД ТН ВНК ЦП 2011-2015 г.г._Рагулина (корректировка от 28.09.10)" xfId="14926" xr:uid="{00000000-0005-0000-0000-000098360000}"/>
    <cellStyle name="_ПЕРЕРАБОТКА 2008 НА 13 03 08_СВОД ТН ВНК ЦП 2011-2015 г.г._Рагулина (корректировка от 28.09.10)_Роснефть3_red" xfId="14927" xr:uid="{00000000-0005-0000-0000-000099360000}"/>
    <cellStyle name="_ПЕРЕРАБОТКА 2008 НА 13 03 08_СтНГ" xfId="14928" xr:uid="{00000000-0005-0000-0000-00009A360000}"/>
    <cellStyle name="_переработка_Базовый_0303" xfId="14929" xr:uid="{00000000-0005-0000-0000-00009B360000}"/>
    <cellStyle name="_переработка_Базовый_0303 2" xfId="14930" xr:uid="{00000000-0005-0000-0000-00009C360000}"/>
    <cellStyle name="_переработка_Базовый_0303_ГрзНГ" xfId="14931" xr:uid="{00000000-0005-0000-0000-00009D360000}"/>
    <cellStyle name="_переработка_Базовый_0303_Копия СВОД ТН ВНК ЦП 2011-2015 г.г._Рагулина (корректировка от 3.0912.10)" xfId="14932" xr:uid="{00000000-0005-0000-0000-00009E360000}"/>
    <cellStyle name="_переработка_Базовый_0303_Копия СВОД ТН ВНК ЦП 2011-2015 г.г._Рагулина (корректировка от 3.0912.10)_Роснефть3_red" xfId="14933" xr:uid="{00000000-0005-0000-0000-00009F360000}"/>
    <cellStyle name="_переработка_Базовый_0303_КР труб 2014" xfId="14934" xr:uid="{00000000-0005-0000-0000-0000A0360000}"/>
    <cellStyle name="_переработка_Базовый_0303_КрНГ" xfId="14935" xr:uid="{00000000-0005-0000-0000-0000A1360000}"/>
    <cellStyle name="_переработка_Базовый_0303_Макет Бизнес-плана Трубопроводы 2011 - 2015 от 15.11.10" xfId="14936" xr:uid="{00000000-0005-0000-0000-0000A2360000}"/>
    <cellStyle name="_переработка_Базовый_0303_Макет НГД 2010-2014" xfId="14937" xr:uid="{00000000-0005-0000-0000-0000A3360000}"/>
    <cellStyle name="_переработка_Базовый_0303_Макет НГД 2010-2014_Роснефть3_red" xfId="14938" xr:uid="{00000000-0005-0000-0000-0000A4360000}"/>
    <cellStyle name="_переработка_Базовый_0303_Макет НГД 2013-2020_10.04.2013" xfId="14939" xr:uid="{00000000-0005-0000-0000-0000A5360000}"/>
    <cellStyle name="_переработка_Базовый_0303_Приложение №2 форма 4.4 Макет НГД 2013-2017" xfId="14940" xr:uid="{00000000-0005-0000-0000-0000A6360000}"/>
    <cellStyle name="_переработка_Базовый_0303_Приложение диагностика" xfId="14941" xr:uid="{00000000-0005-0000-0000-0000A7360000}"/>
    <cellStyle name="_переработка_Базовый_0303_Приложение диагностика (2)" xfId="14942" xr:uid="{00000000-0005-0000-0000-0000A8360000}"/>
    <cellStyle name="_переработка_Базовый_0303_Роснефть3_red" xfId="14943" xr:uid="{00000000-0005-0000-0000-0000A9360000}"/>
    <cellStyle name="_переработка_Базовый_0303_СамНГ" xfId="14944" xr:uid="{00000000-0005-0000-0000-0000AA360000}"/>
    <cellStyle name="_переработка_Базовый_0303_СВОД ТН ВНК ЦП 2011-2015 г.г._Рагулина (корректировка от 28.09.10)" xfId="14945" xr:uid="{00000000-0005-0000-0000-0000AB360000}"/>
    <cellStyle name="_переработка_Базовый_0303_СВОД ТН ВНК ЦП 2011-2015 г.г._Рагулина (корректировка от 28.09.10)_Роснефть3_red" xfId="14946" xr:uid="{00000000-0005-0000-0000-0000AC360000}"/>
    <cellStyle name="_переработка_Базовый_0303_СМНГ" xfId="14947" xr:uid="{00000000-0005-0000-0000-0000AD360000}"/>
    <cellStyle name="_переработка_Базовый_0303_СтНГ" xfId="14948" xr:uid="{00000000-0005-0000-0000-0000AE360000}"/>
    <cellStyle name="_переработка_Базовый_0303_УДМНЕФТЬ1" xfId="14949" xr:uid="{00000000-0005-0000-0000-0000AF360000}"/>
    <cellStyle name="_переработка_ГрзНГ" xfId="14950" xr:uid="{00000000-0005-0000-0000-0000B0360000}"/>
    <cellStyle name="_переработка_Копия СВОД ТН ВНК ЦП 2011-2015 г.г._Рагулина (корректировка от 3.0912.10)" xfId="14951" xr:uid="{00000000-0005-0000-0000-0000B1360000}"/>
    <cellStyle name="_переработка_Копия СВОД ТН ВНК ЦП 2011-2015 г.г._Рагулина (корректировка от 3.0912.10)_Роснефть3_red" xfId="14952" xr:uid="{00000000-0005-0000-0000-0000B2360000}"/>
    <cellStyle name="_переработка_КР труб 2014" xfId="14953" xr:uid="{00000000-0005-0000-0000-0000B3360000}"/>
    <cellStyle name="_переработка_КрНГ" xfId="14954" xr:uid="{00000000-0005-0000-0000-0000B4360000}"/>
    <cellStyle name="_переработка_Латыш  уточн" xfId="14955" xr:uid="{00000000-0005-0000-0000-0000B5360000}"/>
    <cellStyle name="_переработка_Латыш  уточн 2" xfId="14956" xr:uid="{00000000-0005-0000-0000-0000B6360000}"/>
    <cellStyle name="_переработка_Латыш  уточн_ГрзНГ" xfId="14957" xr:uid="{00000000-0005-0000-0000-0000B7360000}"/>
    <cellStyle name="_переработка_Латыш  уточн_ДагНГ" xfId="14958" xr:uid="{00000000-0005-0000-0000-0000B8360000}"/>
    <cellStyle name="_переработка_Латыш  уточн_Копия СВОД ТН ВНК ЦП 2011-2015 г.г._Рагулина (корректировка от 3.0912.10)" xfId="14959" xr:uid="{00000000-0005-0000-0000-0000B9360000}"/>
    <cellStyle name="_переработка_Латыш  уточн_Копия СВОД ТН ВНК ЦП 2011-2015 г.г._Рагулина (корректировка от 3.0912.10)_Роснефть3_red" xfId="14960" xr:uid="{00000000-0005-0000-0000-0000BA360000}"/>
    <cellStyle name="_переработка_Латыш  уточн_КР труб 2014" xfId="14961" xr:uid="{00000000-0005-0000-0000-0000BB360000}"/>
    <cellStyle name="_переработка_Латыш  уточн_КрНГ" xfId="14962" xr:uid="{00000000-0005-0000-0000-0000BC360000}"/>
    <cellStyle name="_переработка_Латыш  уточн_Макет Бизнес-плана Трубопроводы 2011 - 2015 от 15.11.10" xfId="14963" xr:uid="{00000000-0005-0000-0000-0000BD360000}"/>
    <cellStyle name="_переработка_Латыш  уточн_Макет НГД 2010-2014" xfId="14964" xr:uid="{00000000-0005-0000-0000-0000BE360000}"/>
    <cellStyle name="_переработка_Латыш  уточн_Макет НГД 2010-2014_Роснефть3_red" xfId="14965" xr:uid="{00000000-0005-0000-0000-0000BF360000}"/>
    <cellStyle name="_переработка_Латыш  уточн_Макет НГД 2013-2020_10.04.2013" xfId="14966" xr:uid="{00000000-0005-0000-0000-0000C0360000}"/>
    <cellStyle name="_переработка_Латыш  уточн_Приложение №2 форма 4.4 Макет НГД 2013-2017" xfId="14967" xr:uid="{00000000-0005-0000-0000-0000C1360000}"/>
    <cellStyle name="_переработка_Латыш  уточн_Приложение диагностика" xfId="14968" xr:uid="{00000000-0005-0000-0000-0000C2360000}"/>
    <cellStyle name="_переработка_Латыш  уточн_Приложение диагностика (2)" xfId="14969" xr:uid="{00000000-0005-0000-0000-0000C3360000}"/>
    <cellStyle name="_переработка_Латыш  уточн_Роснефть3_red" xfId="14970" xr:uid="{00000000-0005-0000-0000-0000C4360000}"/>
    <cellStyle name="_переработка_Латыш  уточн_СамНГ" xfId="14971" xr:uid="{00000000-0005-0000-0000-0000C5360000}"/>
    <cellStyle name="_переработка_Латыш  уточн_СВОД ТН ВНК ЦП 2011-2015 г.г._Рагулина (корректировка от 28.09.10)" xfId="14972" xr:uid="{00000000-0005-0000-0000-0000C6360000}"/>
    <cellStyle name="_переработка_Латыш  уточн_СВОД ТН ВНК ЦП 2011-2015 г.г._Рагулина (корректировка от 28.09.10)_Роснефть3_red" xfId="14973" xr:uid="{00000000-0005-0000-0000-0000C7360000}"/>
    <cellStyle name="_переработка_Латыш  уточн_СМНГ" xfId="14974" xr:uid="{00000000-0005-0000-0000-0000C8360000}"/>
    <cellStyle name="_переработка_Латыш  уточн_СН_Макет НГД_2013-2017_План_1-10" xfId="14975" xr:uid="{00000000-0005-0000-0000-0000C9360000}"/>
    <cellStyle name="_переработка_Латыш  уточн_СтНГ" xfId="14976" xr:uid="{00000000-0005-0000-0000-0000CA360000}"/>
    <cellStyle name="_переработка_Латыш  уточн_УДМНЕФТЬ1" xfId="14977" xr:uid="{00000000-0005-0000-0000-0000CB360000}"/>
    <cellStyle name="_переработка_Макет Бизнес-плана Трубопроводы 2011 - 2015 от 15.11.10" xfId="14978" xr:uid="{00000000-0005-0000-0000-0000CC360000}"/>
    <cellStyle name="_переработка_Макет НГД 2010-2014" xfId="14979" xr:uid="{00000000-0005-0000-0000-0000CD360000}"/>
    <cellStyle name="_переработка_Макет НГД 2010-2014_Роснефть3_red" xfId="14980" xr:uid="{00000000-0005-0000-0000-0000CE360000}"/>
    <cellStyle name="_переработка_Макет НГД 2013-2020_10.04.2013" xfId="14981" xr:uid="{00000000-0005-0000-0000-0000CF360000}"/>
    <cellStyle name="_переработка_Приложение №2 форма 4.4 Макет НГД 2013-2017" xfId="14982" xr:uid="{00000000-0005-0000-0000-0000D0360000}"/>
    <cellStyle name="_переработка_Приложение диагностика" xfId="14983" xr:uid="{00000000-0005-0000-0000-0000D1360000}"/>
    <cellStyle name="_переработка_Приложение диагностика (2)" xfId="14984" xr:uid="{00000000-0005-0000-0000-0000D2360000}"/>
    <cellStyle name="_переработка_Роснефть3_red" xfId="14985" xr:uid="{00000000-0005-0000-0000-0000D3360000}"/>
    <cellStyle name="_переработка_Сальдо 1 ДУАЭиБП" xfId="14986" xr:uid="{00000000-0005-0000-0000-0000D4360000}"/>
    <cellStyle name="_переработка_Сальдо 1 ДУАЭиБП 2" xfId="14987" xr:uid="{00000000-0005-0000-0000-0000D5360000}"/>
    <cellStyle name="_переработка_Сальдо 1 ДУАЭиБП_ГрзНГ" xfId="14988" xr:uid="{00000000-0005-0000-0000-0000D6360000}"/>
    <cellStyle name="_переработка_Сальдо 1 ДУАЭиБП_ДагНГ" xfId="14989" xr:uid="{00000000-0005-0000-0000-0000D7360000}"/>
    <cellStyle name="_переработка_Сальдо 1 ДУАЭиБП_Копия СВОД ТН ВНК ЦП 2011-2015 г.г._Рагулина (корректировка от 3.0912.10)" xfId="14990" xr:uid="{00000000-0005-0000-0000-0000D8360000}"/>
    <cellStyle name="_переработка_Сальдо 1 ДУАЭиБП_Копия СВОД ТН ВНК ЦП 2011-2015 г.г._Рагулина (корректировка от 3.0912.10)_Роснефть3_red" xfId="14991" xr:uid="{00000000-0005-0000-0000-0000D9360000}"/>
    <cellStyle name="_переработка_Сальдо 1 ДУАЭиБП_КР труб 2014" xfId="14992" xr:uid="{00000000-0005-0000-0000-0000DA360000}"/>
    <cellStyle name="_переработка_Сальдо 1 ДУАЭиБП_КрНГ" xfId="14993" xr:uid="{00000000-0005-0000-0000-0000DB360000}"/>
    <cellStyle name="_переработка_Сальдо 1 ДУАЭиБП_Макет Бизнес-плана Трубопроводы 2011 - 2015 от 15.11.10" xfId="14994" xr:uid="{00000000-0005-0000-0000-0000DC360000}"/>
    <cellStyle name="_переработка_Сальдо 1 ДУАЭиБП_Макет НГД 2010-2014" xfId="14995" xr:uid="{00000000-0005-0000-0000-0000DD360000}"/>
    <cellStyle name="_переработка_Сальдо 1 ДУАЭиБП_Макет НГД 2010-2014_Роснефть3_red" xfId="14996" xr:uid="{00000000-0005-0000-0000-0000DE360000}"/>
    <cellStyle name="_переработка_Сальдо 1 ДУАЭиБП_Макет НГД 2013-2020_10.04.2013" xfId="14997" xr:uid="{00000000-0005-0000-0000-0000DF360000}"/>
    <cellStyle name="_переработка_Сальдо 1 ДУАЭиБП_Приложение №2 форма 4.4 Макет НГД 2013-2017" xfId="14998" xr:uid="{00000000-0005-0000-0000-0000E0360000}"/>
    <cellStyle name="_переработка_Сальдо 1 ДУАЭиБП_Приложение диагностика" xfId="14999" xr:uid="{00000000-0005-0000-0000-0000E1360000}"/>
    <cellStyle name="_переработка_Сальдо 1 ДУАЭиБП_Приложение диагностика (2)" xfId="15000" xr:uid="{00000000-0005-0000-0000-0000E2360000}"/>
    <cellStyle name="_переработка_Сальдо 1 ДУАЭиБП_Роснефть3_red" xfId="15001" xr:uid="{00000000-0005-0000-0000-0000E3360000}"/>
    <cellStyle name="_переработка_Сальдо 1 ДУАЭиБП_СамНГ" xfId="15002" xr:uid="{00000000-0005-0000-0000-0000E4360000}"/>
    <cellStyle name="_переработка_Сальдо 1 ДУАЭиБП_СВОД ТН ВНК ЦП 2011-2015 г.г._Рагулина (корректировка от 28.09.10)" xfId="15003" xr:uid="{00000000-0005-0000-0000-0000E5360000}"/>
    <cellStyle name="_переработка_Сальдо 1 ДУАЭиБП_СВОД ТН ВНК ЦП 2011-2015 г.г._Рагулина (корректировка от 28.09.10)_Роснефть3_red" xfId="15004" xr:uid="{00000000-0005-0000-0000-0000E6360000}"/>
    <cellStyle name="_переработка_Сальдо 1 ДУАЭиБП_СМНГ" xfId="15005" xr:uid="{00000000-0005-0000-0000-0000E7360000}"/>
    <cellStyle name="_переработка_Сальдо 1 ДУАЭиБП_СН_Макет НГД_2013-2017_План_1-10" xfId="15006" xr:uid="{00000000-0005-0000-0000-0000E8360000}"/>
    <cellStyle name="_переработка_Сальдо 1 ДУАЭиБП_СтНГ" xfId="15007" xr:uid="{00000000-0005-0000-0000-0000E9360000}"/>
    <cellStyle name="_переработка_Сальдо 1 ДУАЭиБП_УДМНЕФТЬ1" xfId="15008" xr:uid="{00000000-0005-0000-0000-0000EA360000}"/>
    <cellStyle name="_переработка_СамНГ" xfId="15009" xr:uid="{00000000-0005-0000-0000-0000EB360000}"/>
    <cellStyle name="_переработка_СВОД ТН ВНК ЦП 2011-2015 г.г._Рагулина (корректировка от 28.09.10)" xfId="15010" xr:uid="{00000000-0005-0000-0000-0000EC360000}"/>
    <cellStyle name="_переработка_СВОД ТН ВНК ЦП 2011-2015 г.г._Рагулина (корректировка от 28.09.10)_Роснефть3_red" xfId="15011" xr:uid="{00000000-0005-0000-0000-0000ED360000}"/>
    <cellStyle name="_переработка_СМНГ" xfId="15012" xr:uid="{00000000-0005-0000-0000-0000EE360000}"/>
    <cellStyle name="_переработка_СтНГ" xfId="15013" xr:uid="{00000000-0005-0000-0000-0000EF360000}"/>
    <cellStyle name="_переработка_ТЭП" xfId="15014" xr:uid="{00000000-0005-0000-0000-0000F0360000}"/>
    <cellStyle name="_переработка_ТЭП  (max добыча) 1" xfId="15015" xr:uid="{00000000-0005-0000-0000-0000F1360000}"/>
    <cellStyle name="_переработка_ТЭП  (max добыча) 1 2" xfId="15016" xr:uid="{00000000-0005-0000-0000-0000F2360000}"/>
    <cellStyle name="_переработка_ТЭП  (max добыча) 1_ГрзНГ" xfId="15017" xr:uid="{00000000-0005-0000-0000-0000F3360000}"/>
    <cellStyle name="_переработка_ТЭП  (max добыча) 1_Копия СВОД ТН ВНК ЦП 2011-2015 г.г._Рагулина (корректировка от 3.0912.10)" xfId="15018" xr:uid="{00000000-0005-0000-0000-0000F4360000}"/>
    <cellStyle name="_переработка_ТЭП  (max добыча) 1_Копия СВОД ТН ВНК ЦП 2011-2015 г.г._Рагулина (корректировка от 3.0912.10)_Роснефть3_red" xfId="15019" xr:uid="{00000000-0005-0000-0000-0000F5360000}"/>
    <cellStyle name="_переработка_ТЭП  (max добыча) 1_КР труб 2014" xfId="15020" xr:uid="{00000000-0005-0000-0000-0000F6360000}"/>
    <cellStyle name="_переработка_ТЭП  (max добыча) 1_КрНГ" xfId="15021" xr:uid="{00000000-0005-0000-0000-0000F7360000}"/>
    <cellStyle name="_переработка_ТЭП  (max добыча) 1_Макет Бизнес-плана Трубопроводы 2011 - 2015 от 15.11.10" xfId="15022" xr:uid="{00000000-0005-0000-0000-0000F8360000}"/>
    <cellStyle name="_переработка_ТЭП  (max добыча) 1_Макет НГД 2010-2014" xfId="15023" xr:uid="{00000000-0005-0000-0000-0000F9360000}"/>
    <cellStyle name="_переработка_ТЭП  (max добыча) 1_Макет НГД 2010-2014_Роснефть3_red" xfId="15024" xr:uid="{00000000-0005-0000-0000-0000FA360000}"/>
    <cellStyle name="_переработка_ТЭП  (max добыча) 1_Макет НГД 2013-2020_10.04.2013" xfId="15025" xr:uid="{00000000-0005-0000-0000-0000FB360000}"/>
    <cellStyle name="_переработка_ТЭП  (max добыча) 1_Приложение №2 форма 4.4 Макет НГД 2013-2017" xfId="15026" xr:uid="{00000000-0005-0000-0000-0000FC360000}"/>
    <cellStyle name="_переработка_ТЭП  (max добыча) 1_Приложение диагностика" xfId="15027" xr:uid="{00000000-0005-0000-0000-0000FD360000}"/>
    <cellStyle name="_переработка_ТЭП  (max добыча) 1_Приложение диагностика (2)" xfId="15028" xr:uid="{00000000-0005-0000-0000-0000FE360000}"/>
    <cellStyle name="_переработка_ТЭП  (max добыча) 1_Роснефть3_red" xfId="15029" xr:uid="{00000000-0005-0000-0000-0000FF360000}"/>
    <cellStyle name="_переработка_ТЭП  (max добыча) 1_СамНГ" xfId="15030" xr:uid="{00000000-0005-0000-0000-000000370000}"/>
    <cellStyle name="_переработка_ТЭП  (max добыча) 1_СВОД ТН ВНК ЦП 2011-2015 г.г._Рагулина (корректировка от 28.09.10)" xfId="15031" xr:uid="{00000000-0005-0000-0000-000001370000}"/>
    <cellStyle name="_переработка_ТЭП  (max добыча) 1_СВОД ТН ВНК ЦП 2011-2015 г.г._Рагулина (корректировка от 28.09.10)_Роснефть3_red" xfId="15032" xr:uid="{00000000-0005-0000-0000-000002370000}"/>
    <cellStyle name="_переработка_ТЭП  (max добыча) 1_СМНГ" xfId="15033" xr:uid="{00000000-0005-0000-0000-000003370000}"/>
    <cellStyle name="_переработка_ТЭП  (max добыча) 1_СтНГ" xfId="15034" xr:uid="{00000000-0005-0000-0000-000004370000}"/>
    <cellStyle name="_переработка_ТЭП  (max добыча) 1_УДМНЕФТЬ1" xfId="15035" xr:uid="{00000000-0005-0000-0000-000005370000}"/>
    <cellStyle name="_переработка_ТЭП  2007 v 3" xfId="15036" xr:uid="{00000000-0005-0000-0000-000006370000}"/>
    <cellStyle name="_переработка_ТЭП  2007 v 3 2" xfId="15037" xr:uid="{00000000-0005-0000-0000-000007370000}"/>
    <cellStyle name="_переработка_ТЭП  2007 v 3_ГрзНГ" xfId="15038" xr:uid="{00000000-0005-0000-0000-000008370000}"/>
    <cellStyle name="_переработка_ТЭП  2007 v 3_Копия СВОД ТН ВНК ЦП 2011-2015 г.г._Рагулина (корректировка от 3.0912.10)" xfId="15039" xr:uid="{00000000-0005-0000-0000-000009370000}"/>
    <cellStyle name="_переработка_ТЭП  2007 v 3_Копия СВОД ТН ВНК ЦП 2011-2015 г.г._Рагулина (корректировка от 3.0912.10)_Роснефть3_red" xfId="15040" xr:uid="{00000000-0005-0000-0000-00000A370000}"/>
    <cellStyle name="_переработка_ТЭП  2007 v 3_КР труб 2014" xfId="15041" xr:uid="{00000000-0005-0000-0000-00000B370000}"/>
    <cellStyle name="_переработка_ТЭП  2007 v 3_КрНГ" xfId="15042" xr:uid="{00000000-0005-0000-0000-00000C370000}"/>
    <cellStyle name="_переработка_ТЭП  2007 v 3_Макет Бизнес-плана Трубопроводы 2011 - 2015 от 15.11.10" xfId="15043" xr:uid="{00000000-0005-0000-0000-00000D370000}"/>
    <cellStyle name="_переработка_ТЭП  2007 v 3_Макет НГД 2010-2014" xfId="15044" xr:uid="{00000000-0005-0000-0000-00000E370000}"/>
    <cellStyle name="_переработка_ТЭП  2007 v 3_Макет НГД 2010-2014_Роснефть3_red" xfId="15045" xr:uid="{00000000-0005-0000-0000-00000F370000}"/>
    <cellStyle name="_переработка_ТЭП  2007 v 3_Макет НГД 2013-2020_10.04.2013" xfId="15046" xr:uid="{00000000-0005-0000-0000-000010370000}"/>
    <cellStyle name="_переработка_ТЭП  2007 v 3_Приложение №2 форма 4.4 Макет НГД 2013-2017" xfId="15047" xr:uid="{00000000-0005-0000-0000-000011370000}"/>
    <cellStyle name="_переработка_ТЭП  2007 v 3_Приложение диагностика" xfId="15048" xr:uid="{00000000-0005-0000-0000-000012370000}"/>
    <cellStyle name="_переработка_ТЭП  2007 v 3_Приложение диагностика (2)" xfId="15049" xr:uid="{00000000-0005-0000-0000-000013370000}"/>
    <cellStyle name="_переработка_ТЭП  2007 v 3_Роснефть3_red" xfId="15050" xr:uid="{00000000-0005-0000-0000-000014370000}"/>
    <cellStyle name="_переработка_ТЭП  2007 v 3_СамНГ" xfId="15051" xr:uid="{00000000-0005-0000-0000-000015370000}"/>
    <cellStyle name="_переработка_ТЭП  2007 v 3_СВОД ТН ВНК ЦП 2011-2015 г.г._Рагулина (корректировка от 28.09.10)" xfId="15052" xr:uid="{00000000-0005-0000-0000-000016370000}"/>
    <cellStyle name="_переработка_ТЭП  2007 v 3_СВОД ТН ВНК ЦП 2011-2015 г.г._Рагулина (корректировка от 28.09.10)_Роснефть3_red" xfId="15053" xr:uid="{00000000-0005-0000-0000-000017370000}"/>
    <cellStyle name="_переработка_ТЭП  2007 v 3_СМНГ" xfId="15054" xr:uid="{00000000-0005-0000-0000-000018370000}"/>
    <cellStyle name="_переработка_ТЭП  2007 v 3_СтНГ" xfId="15055" xr:uid="{00000000-0005-0000-0000-000019370000}"/>
    <cellStyle name="_переработка_ТЭП  2007 v 3_УДМНЕФТЬ1" xfId="15056" xr:uid="{00000000-0005-0000-0000-00001A370000}"/>
    <cellStyle name="_переработка_ТЭП  2007 СД уточн.финал" xfId="15057" xr:uid="{00000000-0005-0000-0000-00001B370000}"/>
    <cellStyle name="_переработка_ТЭП  2007 СД уточн.финал 2" xfId="15058" xr:uid="{00000000-0005-0000-0000-00001C370000}"/>
    <cellStyle name="_переработка_ТЭП  2007 СД уточн.финал_ГрзНГ" xfId="15059" xr:uid="{00000000-0005-0000-0000-00001D370000}"/>
    <cellStyle name="_переработка_ТЭП  2007 СД уточн.финал_Копия СВОД ТН ВНК ЦП 2011-2015 г.г._Рагулина (корректировка от 3.0912.10)" xfId="15060" xr:uid="{00000000-0005-0000-0000-00001E370000}"/>
    <cellStyle name="_переработка_ТЭП  2007 СД уточн.финал_Копия СВОД ТН ВНК ЦП 2011-2015 г.г._Рагулина (корректировка от 3.0912.10)_Роснефть3_red" xfId="15061" xr:uid="{00000000-0005-0000-0000-00001F370000}"/>
    <cellStyle name="_переработка_ТЭП  2007 СД уточн.финал_КР труб 2014" xfId="15062" xr:uid="{00000000-0005-0000-0000-000020370000}"/>
    <cellStyle name="_переработка_ТЭП  2007 СД уточн.финал_КрНГ" xfId="15063" xr:uid="{00000000-0005-0000-0000-000021370000}"/>
    <cellStyle name="_переработка_ТЭП  2007 СД уточн.финал_Макет Бизнес-плана Трубопроводы 2011 - 2015 от 15.11.10" xfId="15064" xr:uid="{00000000-0005-0000-0000-000022370000}"/>
    <cellStyle name="_переработка_ТЭП  2007 СД уточн.финал_Макет НГД 2010-2014" xfId="15065" xr:uid="{00000000-0005-0000-0000-000023370000}"/>
    <cellStyle name="_переработка_ТЭП  2007 СД уточн.финал_Макет НГД 2010-2014_Роснефть3_red" xfId="15066" xr:uid="{00000000-0005-0000-0000-000024370000}"/>
    <cellStyle name="_переработка_ТЭП  2007 СД уточн.финал_Макет НГД 2013-2020_10.04.2013" xfId="15067" xr:uid="{00000000-0005-0000-0000-000025370000}"/>
    <cellStyle name="_переработка_ТЭП  2007 СД уточн.финал_Приложение №2 форма 4.4 Макет НГД 2013-2017" xfId="15068" xr:uid="{00000000-0005-0000-0000-000026370000}"/>
    <cellStyle name="_переработка_ТЭП  2007 СД уточн.финал_Приложение диагностика" xfId="15069" xr:uid="{00000000-0005-0000-0000-000027370000}"/>
    <cellStyle name="_переработка_ТЭП  2007 СД уточн.финал_Приложение диагностика (2)" xfId="15070" xr:uid="{00000000-0005-0000-0000-000028370000}"/>
    <cellStyle name="_переработка_ТЭП  2007 СД уточн.финал_Роснефть3_red" xfId="15071" xr:uid="{00000000-0005-0000-0000-000029370000}"/>
    <cellStyle name="_переработка_ТЭП  2007 СД уточн.финал_СамНГ" xfId="15072" xr:uid="{00000000-0005-0000-0000-00002A370000}"/>
    <cellStyle name="_переработка_ТЭП  2007 СД уточн.финал_СВОД ТН ВНК ЦП 2011-2015 г.г._Рагулина (корректировка от 28.09.10)" xfId="15073" xr:uid="{00000000-0005-0000-0000-00002B370000}"/>
    <cellStyle name="_переработка_ТЭП  2007 СД уточн.финал_СВОД ТН ВНК ЦП 2011-2015 г.г._Рагулина (корректировка от 28.09.10)_Роснефть3_red" xfId="15074" xr:uid="{00000000-0005-0000-0000-00002C370000}"/>
    <cellStyle name="_переработка_ТЭП  2007 СД уточн.финал_СМНГ" xfId="15075" xr:uid="{00000000-0005-0000-0000-00002D370000}"/>
    <cellStyle name="_переработка_ТЭП  2007 СД уточн.финал_СтНГ" xfId="15076" xr:uid="{00000000-0005-0000-0000-00002E370000}"/>
    <cellStyle name="_переработка_ТЭП  2007 СД уточн.финал_УДМНЕФТЬ1" xfId="15077" xr:uid="{00000000-0005-0000-0000-00002F370000}"/>
    <cellStyle name="_переработка_ТЭП  v10 (отформат.)" xfId="15078" xr:uid="{00000000-0005-0000-0000-000030370000}"/>
    <cellStyle name="_переработка_ТЭП  v10 (отформат.) 2" xfId="15079" xr:uid="{00000000-0005-0000-0000-000031370000}"/>
    <cellStyle name="_переработка_ТЭП  v10 (отформат.)_ГрзНГ" xfId="15080" xr:uid="{00000000-0005-0000-0000-000032370000}"/>
    <cellStyle name="_переработка_ТЭП  v10 (отформат.)_Копия СВОД ТН ВНК ЦП 2011-2015 г.г._Рагулина (корректировка от 3.0912.10)" xfId="15081" xr:uid="{00000000-0005-0000-0000-000033370000}"/>
    <cellStyle name="_переработка_ТЭП  v10 (отформат.)_Копия СВОД ТН ВНК ЦП 2011-2015 г.г._Рагулина (корректировка от 3.0912.10)_Роснефть3_red" xfId="15082" xr:uid="{00000000-0005-0000-0000-000034370000}"/>
    <cellStyle name="_переработка_ТЭП  v10 (отформат.)_КР труб 2014" xfId="15083" xr:uid="{00000000-0005-0000-0000-000035370000}"/>
    <cellStyle name="_переработка_ТЭП  v10 (отформат.)_КрНГ" xfId="15084" xr:uid="{00000000-0005-0000-0000-000036370000}"/>
    <cellStyle name="_переработка_ТЭП  v10 (отформат.)_Макет Бизнес-плана Трубопроводы 2011 - 2015 от 15.11.10" xfId="15085" xr:uid="{00000000-0005-0000-0000-000037370000}"/>
    <cellStyle name="_переработка_ТЭП  v10 (отформат.)_Макет НГД 2010-2014" xfId="15086" xr:uid="{00000000-0005-0000-0000-000038370000}"/>
    <cellStyle name="_переработка_ТЭП  v10 (отформат.)_Макет НГД 2010-2014_Роснефть3_red" xfId="15087" xr:uid="{00000000-0005-0000-0000-000039370000}"/>
    <cellStyle name="_переработка_ТЭП  v10 (отформат.)_Макет НГД 2013-2020_10.04.2013" xfId="15088" xr:uid="{00000000-0005-0000-0000-00003A370000}"/>
    <cellStyle name="_переработка_ТЭП  v10 (отформат.)_Приложение №2 форма 4.4 Макет НГД 2013-2017" xfId="15089" xr:uid="{00000000-0005-0000-0000-00003B370000}"/>
    <cellStyle name="_переработка_ТЭП  v10 (отформат.)_Приложение диагностика" xfId="15090" xr:uid="{00000000-0005-0000-0000-00003C370000}"/>
    <cellStyle name="_переработка_ТЭП  v10 (отформат.)_Приложение диагностика (2)" xfId="15091" xr:uid="{00000000-0005-0000-0000-00003D370000}"/>
    <cellStyle name="_переработка_ТЭП  v10 (отформат.)_Роснефть3_red" xfId="15092" xr:uid="{00000000-0005-0000-0000-00003E370000}"/>
    <cellStyle name="_переработка_ТЭП  v10 (отформат.)_СамНГ" xfId="15093" xr:uid="{00000000-0005-0000-0000-00003F370000}"/>
    <cellStyle name="_переработка_ТЭП  v10 (отформат.)_СВОД ТН ВНК ЦП 2011-2015 г.г._Рагулина (корректировка от 28.09.10)" xfId="15094" xr:uid="{00000000-0005-0000-0000-000040370000}"/>
    <cellStyle name="_переработка_ТЭП  v10 (отформат.)_СВОД ТН ВНК ЦП 2011-2015 г.г._Рагулина (корректировка от 28.09.10)_Роснефть3_red" xfId="15095" xr:uid="{00000000-0005-0000-0000-000041370000}"/>
    <cellStyle name="_переработка_ТЭП  v10 (отформат.)_СМНГ" xfId="15096" xr:uid="{00000000-0005-0000-0000-000042370000}"/>
    <cellStyle name="_переработка_ТЭП  v10 (отформат.)_СтНГ" xfId="15097" xr:uid="{00000000-0005-0000-0000-000043370000}"/>
    <cellStyle name="_переработка_ТЭП  v10 (отформат.)_УДМНЕФТЬ1" xfId="15098" xr:uid="{00000000-0005-0000-0000-000044370000}"/>
    <cellStyle name="_переработка_ТЭП 10" xfId="15099" xr:uid="{00000000-0005-0000-0000-000045370000}"/>
    <cellStyle name="_переработка_ТЭП 11" xfId="15100" xr:uid="{00000000-0005-0000-0000-000046370000}"/>
    <cellStyle name="_переработка_ТЭП 12 мес.2007  1" xfId="15101" xr:uid="{00000000-0005-0000-0000-000047370000}"/>
    <cellStyle name="_переработка_ТЭП 12 мес.2007  1 2" xfId="15102" xr:uid="{00000000-0005-0000-0000-000048370000}"/>
    <cellStyle name="_переработка_ТЭП 12 мес.2007  1_ГрзНГ" xfId="15103" xr:uid="{00000000-0005-0000-0000-000049370000}"/>
    <cellStyle name="_переработка_ТЭП 12 мес.2007  1_ДагНГ" xfId="15104" xr:uid="{00000000-0005-0000-0000-00004A370000}"/>
    <cellStyle name="_переработка_ТЭП 12 мес.2007  1_Копия СВОД ТН ВНК ЦП 2011-2015 г.г._Рагулина (корректировка от 3.0912.10)" xfId="15105" xr:uid="{00000000-0005-0000-0000-00004B370000}"/>
    <cellStyle name="_переработка_ТЭП 12 мес.2007  1_Копия СВОД ТН ВНК ЦП 2011-2015 г.г._Рагулина (корректировка от 3.0912.10)_Роснефть3_red" xfId="15106" xr:uid="{00000000-0005-0000-0000-00004C370000}"/>
    <cellStyle name="_переработка_ТЭП 12 мес.2007  1_КР труб 2014" xfId="15107" xr:uid="{00000000-0005-0000-0000-00004D370000}"/>
    <cellStyle name="_переработка_ТЭП 12 мес.2007  1_КрНГ" xfId="15108" xr:uid="{00000000-0005-0000-0000-00004E370000}"/>
    <cellStyle name="_переработка_ТЭП 12 мес.2007  1_Макет Бизнес-плана Трубопроводы 2011 - 2015 от 15.11.10" xfId="15109" xr:uid="{00000000-0005-0000-0000-00004F370000}"/>
    <cellStyle name="_переработка_ТЭП 12 мес.2007  1_Макет НГД 2010-2014" xfId="15110" xr:uid="{00000000-0005-0000-0000-000050370000}"/>
    <cellStyle name="_переработка_ТЭП 12 мес.2007  1_Макет НГД 2010-2014_Роснефть3_red" xfId="15111" xr:uid="{00000000-0005-0000-0000-000051370000}"/>
    <cellStyle name="_переработка_ТЭП 12 мес.2007  1_Макет НГД 2013-2020_10.04.2013" xfId="15112" xr:uid="{00000000-0005-0000-0000-000052370000}"/>
    <cellStyle name="_переработка_ТЭП 12 мес.2007  1_Приложение №2 форма 4.4 Макет НГД 2013-2017" xfId="15113" xr:uid="{00000000-0005-0000-0000-000053370000}"/>
    <cellStyle name="_переработка_ТЭП 12 мес.2007  1_Приложение диагностика" xfId="15114" xr:uid="{00000000-0005-0000-0000-000054370000}"/>
    <cellStyle name="_переработка_ТЭП 12 мес.2007  1_Приложение диагностика (2)" xfId="15115" xr:uid="{00000000-0005-0000-0000-000055370000}"/>
    <cellStyle name="_переработка_ТЭП 12 мес.2007  1_Роснефть3_red" xfId="15116" xr:uid="{00000000-0005-0000-0000-000056370000}"/>
    <cellStyle name="_переработка_ТЭП 12 мес.2007  1_СамНГ" xfId="15117" xr:uid="{00000000-0005-0000-0000-000057370000}"/>
    <cellStyle name="_переработка_ТЭП 12 мес.2007  1_СВОД ТН ВНК ЦП 2011-2015 г.г._Рагулина (корректировка от 28.09.10)" xfId="15118" xr:uid="{00000000-0005-0000-0000-000058370000}"/>
    <cellStyle name="_переработка_ТЭП 12 мес.2007  1_СВОД ТН ВНК ЦП 2011-2015 г.г._Рагулина (корректировка от 28.09.10)_Роснефть3_red" xfId="15119" xr:uid="{00000000-0005-0000-0000-000059370000}"/>
    <cellStyle name="_переработка_ТЭП 12 мес.2007  1_СМНГ" xfId="15120" xr:uid="{00000000-0005-0000-0000-00005A370000}"/>
    <cellStyle name="_переработка_ТЭП 12 мес.2007  1_СН_Макет НГД_2013-2017_План_1-10" xfId="15121" xr:uid="{00000000-0005-0000-0000-00005B370000}"/>
    <cellStyle name="_переработка_ТЭП 12 мес.2007  1_СтНГ" xfId="15122" xr:uid="{00000000-0005-0000-0000-00005C370000}"/>
    <cellStyle name="_переработка_ТЭП 12 мес.2007  1_УДМНЕФТЬ1" xfId="15123" xr:uid="{00000000-0005-0000-0000-00005D370000}"/>
    <cellStyle name="_переработка_ТЭП 2" xfId="15124" xr:uid="{00000000-0005-0000-0000-00005E370000}"/>
    <cellStyle name="_переработка_ТЭП 2007 отформатир." xfId="15125" xr:uid="{00000000-0005-0000-0000-00005F370000}"/>
    <cellStyle name="_переработка_ТЭП 2007 отформатир. 2" xfId="15126" xr:uid="{00000000-0005-0000-0000-000060370000}"/>
    <cellStyle name="_переработка_ТЭП 2007 отформатир._ГрзНГ" xfId="15127" xr:uid="{00000000-0005-0000-0000-000061370000}"/>
    <cellStyle name="_переработка_ТЭП 2007 отформатир._Копия СВОД ТН ВНК ЦП 2011-2015 г.г._Рагулина (корректировка от 3.0912.10)" xfId="15128" xr:uid="{00000000-0005-0000-0000-000062370000}"/>
    <cellStyle name="_переработка_ТЭП 2007 отформатир._Копия СВОД ТН ВНК ЦП 2011-2015 г.г._Рагулина (корректировка от 3.0912.10)_Роснефть3_red" xfId="15129" xr:uid="{00000000-0005-0000-0000-000063370000}"/>
    <cellStyle name="_переработка_ТЭП 2007 отформатир._КР труб 2014" xfId="15130" xr:uid="{00000000-0005-0000-0000-000064370000}"/>
    <cellStyle name="_переработка_ТЭП 2007 отформатир._КрНГ" xfId="15131" xr:uid="{00000000-0005-0000-0000-000065370000}"/>
    <cellStyle name="_переработка_ТЭП 2007 отформатир._Макет Бизнес-плана Трубопроводы 2011 - 2015 от 15.11.10" xfId="15132" xr:uid="{00000000-0005-0000-0000-000066370000}"/>
    <cellStyle name="_переработка_ТЭП 2007 отформатир._Макет НГД 2010-2014" xfId="15133" xr:uid="{00000000-0005-0000-0000-000067370000}"/>
    <cellStyle name="_переработка_ТЭП 2007 отформатир._Макет НГД 2010-2014_Роснефть3_red" xfId="15134" xr:uid="{00000000-0005-0000-0000-000068370000}"/>
    <cellStyle name="_переработка_ТЭП 2007 отформатир._Макет НГД 2013-2020_10.04.2013" xfId="15135" xr:uid="{00000000-0005-0000-0000-000069370000}"/>
    <cellStyle name="_переработка_ТЭП 2007 отформатир._Приложение №2 форма 4.4 Макет НГД 2013-2017" xfId="15136" xr:uid="{00000000-0005-0000-0000-00006A370000}"/>
    <cellStyle name="_переработка_ТЭП 2007 отформатир._Приложение диагностика" xfId="15137" xr:uid="{00000000-0005-0000-0000-00006B370000}"/>
    <cellStyle name="_переработка_ТЭП 2007 отформатир._Приложение диагностика (2)" xfId="15138" xr:uid="{00000000-0005-0000-0000-00006C370000}"/>
    <cellStyle name="_переработка_ТЭП 2007 отформатир._Роснефть3_red" xfId="15139" xr:uid="{00000000-0005-0000-0000-00006D370000}"/>
    <cellStyle name="_переработка_ТЭП 2007 отформатир._СамНГ" xfId="15140" xr:uid="{00000000-0005-0000-0000-00006E370000}"/>
    <cellStyle name="_переработка_ТЭП 2007 отформатир._СВОД ТН ВНК ЦП 2011-2015 г.г._Рагулина (корректировка от 28.09.10)" xfId="15141" xr:uid="{00000000-0005-0000-0000-00006F370000}"/>
    <cellStyle name="_переработка_ТЭП 2007 отформатир._СВОД ТН ВНК ЦП 2011-2015 г.г._Рагулина (корректировка от 28.09.10)_Роснефть3_red" xfId="15142" xr:uid="{00000000-0005-0000-0000-000070370000}"/>
    <cellStyle name="_переработка_ТЭП 2007 отформатир._СМНГ" xfId="15143" xr:uid="{00000000-0005-0000-0000-000071370000}"/>
    <cellStyle name="_переработка_ТЭП 2007 отформатир._СтНГ" xfId="15144" xr:uid="{00000000-0005-0000-0000-000072370000}"/>
    <cellStyle name="_переработка_ТЭП 2007 отформатир._УДМНЕФТЬ1" xfId="15145" xr:uid="{00000000-0005-0000-0000-000073370000}"/>
    <cellStyle name="_переработка_ТЭП 2009 v04 21 (Апр)" xfId="15146" xr:uid="{00000000-0005-0000-0000-000074370000}"/>
    <cellStyle name="_переработка_ТЭП 2009 v04 21 (Апр) 2" xfId="15147" xr:uid="{00000000-0005-0000-0000-000075370000}"/>
    <cellStyle name="_переработка_ТЭП 2009 v04 21 (Апр)_ГрзНГ" xfId="15148" xr:uid="{00000000-0005-0000-0000-000076370000}"/>
    <cellStyle name="_переработка_ТЭП 2009 v04 21 (Апр)_ДагНГ" xfId="15149" xr:uid="{00000000-0005-0000-0000-000077370000}"/>
    <cellStyle name="_переработка_ТЭП 2009 v04 21 (Апр)_Копия СВОД ТН ВНК ЦП 2011-2015 г.г._Рагулина (корректировка от 3.0912.10)" xfId="15150" xr:uid="{00000000-0005-0000-0000-000078370000}"/>
    <cellStyle name="_переработка_ТЭП 2009 v04 21 (Апр)_Копия СВОД ТН ВНК ЦП 2011-2015 г.г._Рагулина (корректировка от 3.0912.10)_Роснефть3_red" xfId="15151" xr:uid="{00000000-0005-0000-0000-000079370000}"/>
    <cellStyle name="_переработка_ТЭП 2009 v04 21 (Апр)_КР труб 2014" xfId="15152" xr:uid="{00000000-0005-0000-0000-00007A370000}"/>
    <cellStyle name="_переработка_ТЭП 2009 v04 21 (Апр)_КрНГ" xfId="15153" xr:uid="{00000000-0005-0000-0000-00007B370000}"/>
    <cellStyle name="_переработка_ТЭП 2009 v04 21 (Апр)_Макет Бизнес-плана Трубопроводы 2011 - 2015 от 15.11.10" xfId="15154" xr:uid="{00000000-0005-0000-0000-00007C370000}"/>
    <cellStyle name="_переработка_ТЭП 2009 v04 21 (Апр)_Макет НГД 2010-2014" xfId="15155" xr:uid="{00000000-0005-0000-0000-00007D370000}"/>
    <cellStyle name="_переработка_ТЭП 2009 v04 21 (Апр)_Макет НГД 2010-2014_Роснефть3_red" xfId="15156" xr:uid="{00000000-0005-0000-0000-00007E370000}"/>
    <cellStyle name="_переработка_ТЭП 2009 v04 21 (Апр)_Макет НГД 2013-2020_10.04.2013" xfId="15157" xr:uid="{00000000-0005-0000-0000-00007F370000}"/>
    <cellStyle name="_переработка_ТЭП 2009 v04 21 (Апр)_Приложение №2 форма 4.4 Макет НГД 2013-2017" xfId="15158" xr:uid="{00000000-0005-0000-0000-000080370000}"/>
    <cellStyle name="_переработка_ТЭП 2009 v04 21 (Апр)_Приложение диагностика" xfId="15159" xr:uid="{00000000-0005-0000-0000-000081370000}"/>
    <cellStyle name="_переработка_ТЭП 2009 v04 21 (Апр)_Приложение диагностика (2)" xfId="15160" xr:uid="{00000000-0005-0000-0000-000082370000}"/>
    <cellStyle name="_переработка_ТЭП 2009 v04 21 (Апр)_Роснефть3_red" xfId="15161" xr:uid="{00000000-0005-0000-0000-000083370000}"/>
    <cellStyle name="_переработка_ТЭП 2009 v04 21 (Апр)_СамНГ" xfId="15162" xr:uid="{00000000-0005-0000-0000-000084370000}"/>
    <cellStyle name="_переработка_ТЭП 2009 v04 21 (Апр)_СВОД ТН ВНК ЦП 2011-2015 г.г._Рагулина (корректировка от 28.09.10)" xfId="15163" xr:uid="{00000000-0005-0000-0000-000085370000}"/>
    <cellStyle name="_переработка_ТЭП 2009 v04 21 (Апр)_СВОД ТН ВНК ЦП 2011-2015 г.г._Рагулина (корректировка от 28.09.10)_Роснефть3_red" xfId="15164" xr:uid="{00000000-0005-0000-0000-000086370000}"/>
    <cellStyle name="_переработка_ТЭП 2009 v04 21 (Апр)_СМНГ" xfId="15165" xr:uid="{00000000-0005-0000-0000-000087370000}"/>
    <cellStyle name="_переработка_ТЭП 2009 v04 21 (Апр)_СН_Макет НГД_2013-2017_План_1-10" xfId="15166" xr:uid="{00000000-0005-0000-0000-000088370000}"/>
    <cellStyle name="_переработка_ТЭП 2009 v04 21 (Апр)_СтНГ" xfId="15167" xr:uid="{00000000-0005-0000-0000-000089370000}"/>
    <cellStyle name="_переработка_ТЭП 2009 v04 21 (Апр)_УДМНЕФТЬ1" xfId="15168" xr:uid="{00000000-0005-0000-0000-00008A370000}"/>
    <cellStyle name="_переработка_ТЭП 3" xfId="15169" xr:uid="{00000000-0005-0000-0000-00008B370000}"/>
    <cellStyle name="_переработка_ТЭП 4" xfId="15170" xr:uid="{00000000-0005-0000-0000-00008C370000}"/>
    <cellStyle name="_переработка_ТЭП 5" xfId="15171" xr:uid="{00000000-0005-0000-0000-00008D370000}"/>
    <cellStyle name="_переработка_ТЭП 6" xfId="15172" xr:uid="{00000000-0005-0000-0000-00008E370000}"/>
    <cellStyle name="_переработка_ТЭП 7" xfId="15173" xr:uid="{00000000-0005-0000-0000-00008F370000}"/>
    <cellStyle name="_переработка_ТЭП 8" xfId="15174" xr:uid="{00000000-0005-0000-0000-000090370000}"/>
    <cellStyle name="_переработка_ТЭП 9" xfId="15175" xr:uid="{00000000-0005-0000-0000-000091370000}"/>
    <cellStyle name="_переработка_ТЭП сентябрь  2007 " xfId="15176" xr:uid="{00000000-0005-0000-0000-000092370000}"/>
    <cellStyle name="_переработка_ТЭП сентябрь  2007  2" xfId="15177" xr:uid="{00000000-0005-0000-0000-000093370000}"/>
    <cellStyle name="_переработка_ТЭП сентябрь  2007 _ГрзНГ" xfId="15178" xr:uid="{00000000-0005-0000-0000-000094370000}"/>
    <cellStyle name="_переработка_ТЭП сентябрь  2007 _Копия СВОД ТН ВНК ЦП 2011-2015 г.г._Рагулина (корректировка от 3.0912.10)" xfId="15179" xr:uid="{00000000-0005-0000-0000-000095370000}"/>
    <cellStyle name="_переработка_ТЭП сентябрь  2007 _Копия СВОД ТН ВНК ЦП 2011-2015 г.г._Рагулина (корректировка от 3.0912.10)_Роснефть3_red" xfId="15180" xr:uid="{00000000-0005-0000-0000-000096370000}"/>
    <cellStyle name="_переработка_ТЭП сентябрь  2007 _КР труб 2014" xfId="15181" xr:uid="{00000000-0005-0000-0000-000097370000}"/>
    <cellStyle name="_переработка_ТЭП сентябрь  2007 _КрНГ" xfId="15182" xr:uid="{00000000-0005-0000-0000-000098370000}"/>
    <cellStyle name="_переработка_ТЭП сентябрь  2007 _Макет Бизнес-плана Трубопроводы 2011 - 2015 от 15.11.10" xfId="15183" xr:uid="{00000000-0005-0000-0000-000099370000}"/>
    <cellStyle name="_переработка_ТЭП сентябрь  2007 _Макет НГД 2010-2014" xfId="15184" xr:uid="{00000000-0005-0000-0000-00009A370000}"/>
    <cellStyle name="_переработка_ТЭП сентябрь  2007 _Макет НГД 2010-2014_Роснефть3_red" xfId="15185" xr:uid="{00000000-0005-0000-0000-00009B370000}"/>
    <cellStyle name="_переработка_ТЭП сентябрь  2007 _Макет НГД 2013-2020_10.04.2013" xfId="15186" xr:uid="{00000000-0005-0000-0000-00009C370000}"/>
    <cellStyle name="_переработка_ТЭП сентябрь  2007 _Приложение №2 форма 4.4 Макет НГД 2013-2017" xfId="15187" xr:uid="{00000000-0005-0000-0000-00009D370000}"/>
    <cellStyle name="_переработка_ТЭП сентябрь  2007 _Приложение диагностика" xfId="15188" xr:uid="{00000000-0005-0000-0000-00009E370000}"/>
    <cellStyle name="_переработка_ТЭП сентябрь  2007 _Приложение диагностика (2)" xfId="15189" xr:uid="{00000000-0005-0000-0000-00009F370000}"/>
    <cellStyle name="_переработка_ТЭП сентябрь  2007 _Роснефть3_red" xfId="15190" xr:uid="{00000000-0005-0000-0000-0000A0370000}"/>
    <cellStyle name="_переработка_ТЭП сентябрь  2007 _СамНГ" xfId="15191" xr:uid="{00000000-0005-0000-0000-0000A1370000}"/>
    <cellStyle name="_переработка_ТЭП сентябрь  2007 _СВОД ТН ВНК ЦП 2011-2015 г.г._Рагулина (корректировка от 28.09.10)" xfId="15192" xr:uid="{00000000-0005-0000-0000-0000A2370000}"/>
    <cellStyle name="_переработка_ТЭП сентябрь  2007 _СВОД ТН ВНК ЦП 2011-2015 г.г._Рагулина (корректировка от 28.09.10)_Роснефть3_red" xfId="15193" xr:uid="{00000000-0005-0000-0000-0000A3370000}"/>
    <cellStyle name="_переработка_ТЭП сентябрь  2007 _СМНГ" xfId="15194" xr:uid="{00000000-0005-0000-0000-0000A4370000}"/>
    <cellStyle name="_переработка_ТЭП сентябрь  2007 _СтНГ" xfId="15195" xr:uid="{00000000-0005-0000-0000-0000A5370000}"/>
    <cellStyle name="_переработка_ТЭП сентябрь  2007 _УДМНЕФТЬ1" xfId="15196" xr:uid="{00000000-0005-0000-0000-0000A6370000}"/>
    <cellStyle name="_переработка_ТЭП_ГрзНГ" xfId="15197" xr:uid="{00000000-0005-0000-0000-0000A7370000}"/>
    <cellStyle name="_переработка_ТЭП_Копия СВОД ТН ВНК ЦП 2011-2015 г.г._Рагулина (корректировка от 3.0912.10)" xfId="15198" xr:uid="{00000000-0005-0000-0000-0000A8370000}"/>
    <cellStyle name="_переработка_ТЭП_Копия СВОД ТН ВНК ЦП 2011-2015 г.г._Рагулина (корректировка от 3.0912.10)_Роснефть3_red" xfId="15199" xr:uid="{00000000-0005-0000-0000-0000A9370000}"/>
    <cellStyle name="_переработка_ТЭП_КР труб 2014" xfId="15200" xr:uid="{00000000-0005-0000-0000-0000AA370000}"/>
    <cellStyle name="_переработка_ТЭП_КрНГ" xfId="15201" xr:uid="{00000000-0005-0000-0000-0000AB370000}"/>
    <cellStyle name="_переработка_ТЭП_Макет Бизнес-плана Трубопроводы 2011 - 2015 от 15.11.10" xfId="15202" xr:uid="{00000000-0005-0000-0000-0000AC370000}"/>
    <cellStyle name="_переработка_ТЭП_Макет НГД 2010-2014" xfId="15203" xr:uid="{00000000-0005-0000-0000-0000AD370000}"/>
    <cellStyle name="_переработка_ТЭП_Макет НГД 2010-2014_Роснефть3_red" xfId="15204" xr:uid="{00000000-0005-0000-0000-0000AE370000}"/>
    <cellStyle name="_переработка_ТЭП_Макет НГД 2013-2020_10.04.2013" xfId="15205" xr:uid="{00000000-0005-0000-0000-0000AF370000}"/>
    <cellStyle name="_переработка_ТЭП_Приложение №2 форма 4.4 Макет НГД 2013-2017" xfId="15206" xr:uid="{00000000-0005-0000-0000-0000B0370000}"/>
    <cellStyle name="_переработка_ТЭП_Приложение диагностика" xfId="15207" xr:uid="{00000000-0005-0000-0000-0000B1370000}"/>
    <cellStyle name="_переработка_ТЭП_Приложение диагностика (2)" xfId="15208" xr:uid="{00000000-0005-0000-0000-0000B2370000}"/>
    <cellStyle name="_переработка_ТЭП_Роснефть3_red" xfId="15209" xr:uid="{00000000-0005-0000-0000-0000B3370000}"/>
    <cellStyle name="_переработка_ТЭП_СамНГ" xfId="15210" xr:uid="{00000000-0005-0000-0000-0000B4370000}"/>
    <cellStyle name="_переработка_ТЭП_СВОД ТН ВНК ЦП 2011-2015 г.г._Рагулина (корректировка от 28.09.10)" xfId="15211" xr:uid="{00000000-0005-0000-0000-0000B5370000}"/>
    <cellStyle name="_переработка_ТЭП_СВОД ТН ВНК ЦП 2011-2015 г.г._Рагулина (корректировка от 28.09.10)_Роснефть3_red" xfId="15212" xr:uid="{00000000-0005-0000-0000-0000B6370000}"/>
    <cellStyle name="_переработка_ТЭП_СМНГ" xfId="15213" xr:uid="{00000000-0005-0000-0000-0000B7370000}"/>
    <cellStyle name="_переработка_ТЭП_СтНГ" xfId="15214" xr:uid="{00000000-0005-0000-0000-0000B8370000}"/>
    <cellStyle name="_переработка_ТЭП_УДМНЕФТЬ1" xfId="15215" xr:uid="{00000000-0005-0000-0000-0000B9370000}"/>
    <cellStyle name="_переработка_УДМНЕФТЬ1" xfId="15216" xr:uid="{00000000-0005-0000-0000-0000BA370000}"/>
    <cellStyle name="_переработка_Франчайзинг" xfId="15217" xr:uid="{00000000-0005-0000-0000-0000BB370000}"/>
    <cellStyle name="_переработка_Франчайзинг 2" xfId="15218" xr:uid="{00000000-0005-0000-0000-0000BC370000}"/>
    <cellStyle name="_переработка_Франчайзинг_ГрзНГ" xfId="15219" xr:uid="{00000000-0005-0000-0000-0000BD370000}"/>
    <cellStyle name="_переработка_Франчайзинг_ДагНГ" xfId="15220" xr:uid="{00000000-0005-0000-0000-0000BE370000}"/>
    <cellStyle name="_переработка_Франчайзинг_Копия СВОД ТН ВНК ЦП 2011-2015 г.г._Рагулина (корректировка от 3.0912.10)" xfId="15221" xr:uid="{00000000-0005-0000-0000-0000BF370000}"/>
    <cellStyle name="_переработка_Франчайзинг_Копия СВОД ТН ВНК ЦП 2011-2015 г.г._Рагулина (корректировка от 3.0912.10)_Роснефть3_red" xfId="15222" xr:uid="{00000000-0005-0000-0000-0000C0370000}"/>
    <cellStyle name="_переработка_Франчайзинг_КР труб 2014" xfId="15223" xr:uid="{00000000-0005-0000-0000-0000C1370000}"/>
    <cellStyle name="_переработка_Франчайзинг_КрНГ" xfId="15224" xr:uid="{00000000-0005-0000-0000-0000C2370000}"/>
    <cellStyle name="_переработка_Франчайзинг_Макет Бизнес-плана Трубопроводы 2011 - 2015 от 15.11.10" xfId="15225" xr:uid="{00000000-0005-0000-0000-0000C3370000}"/>
    <cellStyle name="_переработка_Франчайзинг_Макет НГД 2010-2014" xfId="15226" xr:uid="{00000000-0005-0000-0000-0000C4370000}"/>
    <cellStyle name="_переработка_Франчайзинг_Макет НГД 2010-2014_Роснефть3_red" xfId="15227" xr:uid="{00000000-0005-0000-0000-0000C5370000}"/>
    <cellStyle name="_переработка_Франчайзинг_Макет НГД 2013-2020_10.04.2013" xfId="15228" xr:uid="{00000000-0005-0000-0000-0000C6370000}"/>
    <cellStyle name="_переработка_Франчайзинг_Приложение №2 форма 4.4 Макет НГД 2013-2017" xfId="15229" xr:uid="{00000000-0005-0000-0000-0000C7370000}"/>
    <cellStyle name="_переработка_Франчайзинг_Приложение диагностика" xfId="15230" xr:uid="{00000000-0005-0000-0000-0000C8370000}"/>
    <cellStyle name="_переработка_Франчайзинг_Приложение диагностика (2)" xfId="15231" xr:uid="{00000000-0005-0000-0000-0000C9370000}"/>
    <cellStyle name="_переработка_Франчайзинг_Роснефть3_red" xfId="15232" xr:uid="{00000000-0005-0000-0000-0000CA370000}"/>
    <cellStyle name="_переработка_Франчайзинг_СамНГ" xfId="15233" xr:uid="{00000000-0005-0000-0000-0000CB370000}"/>
    <cellStyle name="_переработка_Франчайзинг_СВОД ТН ВНК ЦП 2011-2015 г.г._Рагулина (корректировка от 28.09.10)" xfId="15234" xr:uid="{00000000-0005-0000-0000-0000CC370000}"/>
    <cellStyle name="_переработка_Франчайзинг_СВОД ТН ВНК ЦП 2011-2015 г.г._Рагулина (корректировка от 28.09.10)_Роснефть3_red" xfId="15235" xr:uid="{00000000-0005-0000-0000-0000CD370000}"/>
    <cellStyle name="_переработка_Франчайзинг_СМНГ" xfId="15236" xr:uid="{00000000-0005-0000-0000-0000CE370000}"/>
    <cellStyle name="_переработка_Франчайзинг_СН_Макет НГД_2013-2017_План_1-10" xfId="15237" xr:uid="{00000000-0005-0000-0000-0000CF370000}"/>
    <cellStyle name="_переработка_Франчайзинг_СтНГ" xfId="15238" xr:uid="{00000000-0005-0000-0000-0000D0370000}"/>
    <cellStyle name="_переработка_Франчайзинг_УДМНЕФТЬ1" xfId="15239" xr:uid="{00000000-0005-0000-0000-0000D1370000}"/>
    <cellStyle name="_Перечень труб по определение (2)" xfId="15240" xr:uid="{00000000-0005-0000-0000-0000D2370000}"/>
    <cellStyle name="_Перечень труб по определение (2) 2" xfId="15241" xr:uid="{00000000-0005-0000-0000-0000D3370000}"/>
    <cellStyle name="_Перечень труб по определение (2)_Роснефть3_red" xfId="15242" xr:uid="{00000000-0005-0000-0000-0000D4370000}"/>
    <cellStyle name="_периметры в ДО от 11 ноября 2004" xfId="15243" xr:uid="{00000000-0005-0000-0000-0000D5370000}"/>
    <cellStyle name="_Пии-ТНК-Украина18$$" xfId="15244" xr:uid="{00000000-0005-0000-0000-0000D6370000}"/>
    <cellStyle name="_ПК_SOP -разведенный-для бюджета 3_160107" xfId="15245" xr:uid="{00000000-0005-0000-0000-0000D7370000}"/>
    <cellStyle name="_ПК_SOP -разведенный-для бюджета 3_170107" xfId="15246" xr:uid="{00000000-0005-0000-0000-0000D8370000}"/>
    <cellStyle name="_ПК_SOP -разведенный-для бюджета 3_290107" xfId="15247" xr:uid="{00000000-0005-0000-0000-0000D9370000}"/>
    <cellStyle name="_ПК_SOP -разведенный-для бюджета 3_310107" xfId="15248" xr:uid="{00000000-0005-0000-0000-0000DA370000}"/>
    <cellStyle name="_ПК_SOP -разведенный-для бюджета 3_прогноз с марта" xfId="15249" xr:uid="{00000000-0005-0000-0000-0000DB370000}"/>
    <cellStyle name="_ПК_SOP -разведенный-для бюджета 3_прогноз с мая" xfId="15250" xr:uid="{00000000-0005-0000-0000-0000DC370000}"/>
    <cellStyle name="_ПКРС - суточная" xfId="15251" xr:uid="{00000000-0005-0000-0000-0000DD370000}"/>
    <cellStyle name="_ПКРС - суточная 2" xfId="15252" xr:uid="{00000000-0005-0000-0000-0000DE370000}"/>
    <cellStyle name="_ПКРС - суточная 3" xfId="15253" xr:uid="{00000000-0005-0000-0000-0000DF370000}"/>
    <cellStyle name="_ПКРС - суточная_2. Расчет добычи (приложения)" xfId="15254" xr:uid="{00000000-0005-0000-0000-0000E0370000}"/>
    <cellStyle name="_ПКРС - суточная_2. Расчет добычи (приложения)-2" xfId="15255" xr:uid="{00000000-0005-0000-0000-0000E1370000}"/>
    <cellStyle name="_ПКРС - суточная_План ГТМ СНГ Май 2008г. на 18 04 08" xfId="15256" xr:uid="{00000000-0005-0000-0000-0000E2370000}"/>
    <cellStyle name="_ПКРС - суточная_План ГТМ ЦДНГ-1 на март 2008 г" xfId="15257" xr:uid="{00000000-0005-0000-0000-0000E3370000}"/>
    <cellStyle name="_ПКРС - суточная_План ГТМ ЦДНГ-2 на май 2008г за 22 04 08" xfId="15258" xr:uid="{00000000-0005-0000-0000-0000E4370000}"/>
    <cellStyle name="_ПКРС - суточная_Сетевой график ОАО СНГ на 24.03.08" xfId="15259" xr:uid="{00000000-0005-0000-0000-0000E5370000}"/>
    <cellStyle name="_План 2007-2011гг" xfId="15260" xr:uid="{00000000-0005-0000-0000-0000E6370000}"/>
    <cellStyle name="_План 2007-2011гг 2" xfId="15261" xr:uid="{00000000-0005-0000-0000-0000E7370000}"/>
    <cellStyle name="_План 2007-2011гг_Роснефть3_red" xfId="15262" xr:uid="{00000000-0005-0000-0000-0000E8370000}"/>
    <cellStyle name="_План график по солям и АСПО на ноябрь 2008г (офиц. вариант)" xfId="15263" xr:uid="{00000000-0005-0000-0000-0000E9370000}"/>
    <cellStyle name="_План график по солям и АСПО на ноябрь 2008г (раб. вариант)" xfId="15264" xr:uid="{00000000-0005-0000-0000-0000EA370000}"/>
    <cellStyle name="_План график ЦДНГ-14" xfId="15265" xr:uid="{00000000-0005-0000-0000-0000EB370000}"/>
    <cellStyle name="_План ГТМ СНГ июнь 2007г (новая формаЮГМ)" xfId="15266" xr:uid="{00000000-0005-0000-0000-0000EC370000}"/>
    <cellStyle name="_План ГТМ ЦДНГ-2 на май 2008г за 22 04 08" xfId="15267" xr:uid="{00000000-0005-0000-0000-0000ED370000}"/>
    <cellStyle name="_План кап ремонта на2008№1_ПТУС_новое" xfId="15268" xr:uid="{00000000-0005-0000-0000-0000EE370000}"/>
    <cellStyle name="_План кап ремонта на2008№1_ПТУС_новое_2010-03-15 ПЛАН  ППСН с арендой  на 2010 г." xfId="15269" xr:uid="{00000000-0005-0000-0000-0000EF370000}"/>
    <cellStyle name="_План кап ремонта на2008№1_ПТУС_новое_2010-03-18 ПЛАН  по попутному газу с арендой 2010" xfId="15270" xr:uid="{00000000-0005-0000-0000-0000F0370000}"/>
    <cellStyle name="_План кап ремонта на2008№1_ПТУС_новое_2010-07-08 АН Затраты по цехам за май и 5 мес.2010 г." xfId="15271" xr:uid="{00000000-0005-0000-0000-0000F1370000}"/>
    <cellStyle name="_План кап ремонта на2008№1_ПТУС_новое_2010-07-14 АН Вспомогательные материалы за июнь 2010г." xfId="15272" xr:uid="{00000000-0005-0000-0000-0000F2370000}"/>
    <cellStyle name="_План кап ремонта на2008№1_ПТУС_новое_24 02 2010 Смета по Уфанефть с расшифровками" xfId="15273" xr:uid="{00000000-0005-0000-0000-0000F3370000}"/>
    <cellStyle name="_План кап ремонта на2008№1_ПТУС_новое_АН вспомогательные материалы 1 квартал" xfId="15274" xr:uid="{00000000-0005-0000-0000-0000F4370000}"/>
    <cellStyle name="_План кап ремонта на2008№1_ПТУС_новое_АН Расшифровки по материалам" xfId="15275" xr:uid="{00000000-0005-0000-0000-0000F5370000}"/>
    <cellStyle name="_План кап ремонта на2008№1_ПТУС_новое_Натур  показат " xfId="15276" xr:uid="{00000000-0005-0000-0000-0000F6370000}"/>
    <cellStyle name="_План кап ремонта на2008№1_ПТУС_новое_Расшифровка себестоимости НГДУ УН за 2010 год (БП от27.04.10)" xfId="15277" xr:uid="{00000000-0005-0000-0000-0000F7370000}"/>
    <cellStyle name="_План кап ремонта на2008№1_ПТУС_новое_Стоимость услуг ООО БН-Д 2010  (Утверждено АНК)" xfId="15278" xr:uid="{00000000-0005-0000-0000-0000F8370000}"/>
    <cellStyle name="_План на сентябрь УНПЗ" xfId="15279" xr:uid="{00000000-0005-0000-0000-0000F9370000}"/>
    <cellStyle name="_План НТР 2007" xfId="15280" xr:uid="{00000000-0005-0000-0000-0000FA370000}"/>
    <cellStyle name="_План НТР 2007 2" xfId="15281" xr:uid="{00000000-0005-0000-0000-0000FB370000}"/>
    <cellStyle name="_План НТР 2007_080415 - ТЭП СД 20 (принят для Бизнес-плана)" xfId="15282" xr:uid="{00000000-0005-0000-0000-0000FC370000}"/>
    <cellStyle name="_План НТР 2007_080415 - ТЭП СД 20 (принят для Бизнес-плана) 2" xfId="15283" xr:uid="{00000000-0005-0000-0000-0000FD370000}"/>
    <cellStyle name="_План НТР 2007_080415 - ТЭП СД 20 (принят для Бизнес-плана)_ГрзНГ" xfId="15284" xr:uid="{00000000-0005-0000-0000-0000FE370000}"/>
    <cellStyle name="_План НТР 2007_080415 - ТЭП СД 20 (принят для Бизнес-плана)_Копия СВОД ТН ВНК ЦП 2011-2015 г.г._Рагулина (корректировка от 3.0912.10)" xfId="15285" xr:uid="{00000000-0005-0000-0000-0000FF370000}"/>
    <cellStyle name="_План НТР 2007_080415 - ТЭП СД 20 (принят для Бизнес-плана)_Копия СВОД ТН ВНК ЦП 2011-2015 г.г._Рагулина (корректировка от 3.0912.10)_Роснефть3_red" xfId="15286" xr:uid="{00000000-0005-0000-0000-000000380000}"/>
    <cellStyle name="_План НТР 2007_080415 - ТЭП СД 20 (принят для Бизнес-плана)_КР труб 2014" xfId="15287" xr:uid="{00000000-0005-0000-0000-000001380000}"/>
    <cellStyle name="_План НТР 2007_080415 - ТЭП СД 20 (принят для Бизнес-плана)_КрНГ" xfId="15288" xr:uid="{00000000-0005-0000-0000-000002380000}"/>
    <cellStyle name="_План НТР 2007_080415 - ТЭП СД 20 (принят для Бизнес-плана)_Макет Бизнес-плана Трубопроводы 2011 - 2015 от 15.11.10" xfId="15289" xr:uid="{00000000-0005-0000-0000-000003380000}"/>
    <cellStyle name="_План НТР 2007_080415 - ТЭП СД 20 (принят для Бизнес-плана)_Макет НГД 2010-2014" xfId="15290" xr:uid="{00000000-0005-0000-0000-000004380000}"/>
    <cellStyle name="_План НТР 2007_080415 - ТЭП СД 20 (принят для Бизнес-плана)_Макет НГД 2010-2014_Роснефть3_red" xfId="15291" xr:uid="{00000000-0005-0000-0000-000005380000}"/>
    <cellStyle name="_План НТР 2007_080415 - ТЭП СД 20 (принят для Бизнес-плана)_Макет НГД 2013-2020_10.04.2013" xfId="15292" xr:uid="{00000000-0005-0000-0000-000006380000}"/>
    <cellStyle name="_План НТР 2007_080415 - ТЭП СД 20 (принят для Бизнес-плана)_Приложение №2 форма 4.4 Макет НГД 2013-2017" xfId="15293" xr:uid="{00000000-0005-0000-0000-000007380000}"/>
    <cellStyle name="_План НТР 2007_080415 - ТЭП СД 20 (принят для Бизнес-плана)_Приложение диагностика" xfId="15294" xr:uid="{00000000-0005-0000-0000-000008380000}"/>
    <cellStyle name="_План НТР 2007_080415 - ТЭП СД 20 (принят для Бизнес-плана)_Приложение диагностика (2)" xfId="15295" xr:uid="{00000000-0005-0000-0000-000009380000}"/>
    <cellStyle name="_План НТР 2007_080415 - ТЭП СД 20 (принят для Бизнес-плана)_Роснефть3_red" xfId="15296" xr:uid="{00000000-0005-0000-0000-00000A380000}"/>
    <cellStyle name="_План НТР 2007_080415 - ТЭП СД 20 (принят для Бизнес-плана)_СамНГ" xfId="15297" xr:uid="{00000000-0005-0000-0000-00000B380000}"/>
    <cellStyle name="_План НТР 2007_080415 - ТЭП СД 20 (принят для Бизнес-плана)_СВОД ТН ВНК ЦП 2011-2015 г.г._Рагулина (корректировка от 28.09.10)" xfId="15298" xr:uid="{00000000-0005-0000-0000-00000C380000}"/>
    <cellStyle name="_План НТР 2007_080415 - ТЭП СД 20 (принят для Бизнес-плана)_СВОД ТН ВНК ЦП 2011-2015 г.г._Рагулина (корректировка от 28.09.10)_Роснефть3_red" xfId="15299" xr:uid="{00000000-0005-0000-0000-00000D380000}"/>
    <cellStyle name="_План НТР 2007_080415 - ТЭП СД 20 (принят для Бизнес-плана)_СМНГ" xfId="15300" xr:uid="{00000000-0005-0000-0000-00000E380000}"/>
    <cellStyle name="_План НТР 2007_080415 - ТЭП СД 20 (принят для Бизнес-плана)_СтНГ" xfId="15301" xr:uid="{00000000-0005-0000-0000-00000F380000}"/>
    <cellStyle name="_План НТР 2007_080415 - ТЭП СД 20 (принят для Бизнес-плана)_УДМНЕФТЬ1" xfId="15302" xr:uid="{00000000-0005-0000-0000-000010380000}"/>
    <cellStyle name="_План НТР 2007_MIS_2007" xfId="15303" xr:uid="{00000000-0005-0000-0000-000011380000}"/>
    <cellStyle name="_План НТР 2007_MIS_2007 2" xfId="15304" xr:uid="{00000000-0005-0000-0000-000012380000}"/>
    <cellStyle name="_План НТР 2007_MIS_2007_ГрзНГ" xfId="15305" xr:uid="{00000000-0005-0000-0000-000013380000}"/>
    <cellStyle name="_План НТР 2007_MIS_2007_ДагНГ" xfId="15306" xr:uid="{00000000-0005-0000-0000-000014380000}"/>
    <cellStyle name="_План НТР 2007_MIS_2007_Копия СВОД ТН ВНК ЦП 2011-2015 г.г._Рагулина (корректировка от 3.0912.10)" xfId="15307" xr:uid="{00000000-0005-0000-0000-000015380000}"/>
    <cellStyle name="_План НТР 2007_MIS_2007_Копия СВОД ТН ВНК ЦП 2011-2015 г.г._Рагулина (корректировка от 3.0912.10)_Роснефть3_red" xfId="15308" xr:uid="{00000000-0005-0000-0000-000016380000}"/>
    <cellStyle name="_План НТР 2007_MIS_2007_КР труб 2014" xfId="15309" xr:uid="{00000000-0005-0000-0000-000017380000}"/>
    <cellStyle name="_План НТР 2007_MIS_2007_КрНГ" xfId="15310" xr:uid="{00000000-0005-0000-0000-000018380000}"/>
    <cellStyle name="_План НТР 2007_MIS_2007_Макет Бизнес-плана Трубопроводы 2011 - 2015 от 15.11.10" xfId="15311" xr:uid="{00000000-0005-0000-0000-000019380000}"/>
    <cellStyle name="_План НТР 2007_MIS_2007_Макет НГД 2010-2014" xfId="15312" xr:uid="{00000000-0005-0000-0000-00001A380000}"/>
    <cellStyle name="_План НТР 2007_MIS_2007_Макет НГД 2010-2014_Роснефть3_red" xfId="15313" xr:uid="{00000000-0005-0000-0000-00001B380000}"/>
    <cellStyle name="_План НТР 2007_MIS_2007_Макет НГД 2013-2020_10.04.2013" xfId="15314" xr:uid="{00000000-0005-0000-0000-00001C380000}"/>
    <cellStyle name="_План НТР 2007_MIS_2007_Приложение №2 форма 4.4 Макет НГД 2013-2017" xfId="15315" xr:uid="{00000000-0005-0000-0000-00001D380000}"/>
    <cellStyle name="_План НТР 2007_MIS_2007_Приложение диагностика" xfId="15316" xr:uid="{00000000-0005-0000-0000-00001E380000}"/>
    <cellStyle name="_План НТР 2007_MIS_2007_Приложение диагностика (2)" xfId="15317" xr:uid="{00000000-0005-0000-0000-00001F380000}"/>
    <cellStyle name="_План НТР 2007_MIS_2007_Роснефть3_red" xfId="15318" xr:uid="{00000000-0005-0000-0000-000020380000}"/>
    <cellStyle name="_План НТР 2007_MIS_2007_СамНГ" xfId="15319" xr:uid="{00000000-0005-0000-0000-000021380000}"/>
    <cellStyle name="_План НТР 2007_MIS_2007_СВОД ТН ВНК ЦП 2011-2015 г.г._Рагулина (корректировка от 28.09.10)" xfId="15320" xr:uid="{00000000-0005-0000-0000-000022380000}"/>
    <cellStyle name="_План НТР 2007_MIS_2007_СВОД ТН ВНК ЦП 2011-2015 г.г._Рагулина (корректировка от 28.09.10)_Роснефть3_red" xfId="15321" xr:uid="{00000000-0005-0000-0000-000023380000}"/>
    <cellStyle name="_План НТР 2007_MIS_2007_СМНГ" xfId="15322" xr:uid="{00000000-0005-0000-0000-000024380000}"/>
    <cellStyle name="_План НТР 2007_MIS_2007_СН_Макет НГД_2013-2017_План_1-10" xfId="15323" xr:uid="{00000000-0005-0000-0000-000025380000}"/>
    <cellStyle name="_План НТР 2007_MIS_2007_СтНГ" xfId="15324" xr:uid="{00000000-0005-0000-0000-000026380000}"/>
    <cellStyle name="_План НТР 2007_MIS_2007_УДМНЕФТЬ1" xfId="15325" xr:uid="{00000000-0005-0000-0000-000027380000}"/>
    <cellStyle name="_План НТР 2007_MIS_октябрь_2007" xfId="15326" xr:uid="{00000000-0005-0000-0000-000028380000}"/>
    <cellStyle name="_План НТР 2007_MIS_октябрь_2007 2" xfId="15327" xr:uid="{00000000-0005-0000-0000-000029380000}"/>
    <cellStyle name="_План НТР 2007_MIS_октябрь_2007_ГрзНГ" xfId="15328" xr:uid="{00000000-0005-0000-0000-00002A380000}"/>
    <cellStyle name="_План НТР 2007_MIS_октябрь_2007_ДагНГ" xfId="15329" xr:uid="{00000000-0005-0000-0000-00002B380000}"/>
    <cellStyle name="_План НТР 2007_MIS_октябрь_2007_Копия СВОД ТН ВНК ЦП 2011-2015 г.г._Рагулина (корректировка от 3.0912.10)" xfId="15330" xr:uid="{00000000-0005-0000-0000-00002C380000}"/>
    <cellStyle name="_План НТР 2007_MIS_октябрь_2007_Копия СВОД ТН ВНК ЦП 2011-2015 г.г._Рагулина (корректировка от 3.0912.10)_Роснефть3_red" xfId="15331" xr:uid="{00000000-0005-0000-0000-00002D380000}"/>
    <cellStyle name="_План НТР 2007_MIS_октябрь_2007_КР труб 2014" xfId="15332" xr:uid="{00000000-0005-0000-0000-00002E380000}"/>
    <cellStyle name="_План НТР 2007_MIS_октябрь_2007_КрНГ" xfId="15333" xr:uid="{00000000-0005-0000-0000-00002F380000}"/>
    <cellStyle name="_План НТР 2007_MIS_октябрь_2007_Макет Бизнес-плана Трубопроводы 2011 - 2015 от 15.11.10" xfId="15334" xr:uid="{00000000-0005-0000-0000-000030380000}"/>
    <cellStyle name="_План НТР 2007_MIS_октябрь_2007_Макет НГД 2010-2014" xfId="15335" xr:uid="{00000000-0005-0000-0000-000031380000}"/>
    <cellStyle name="_План НТР 2007_MIS_октябрь_2007_Макет НГД 2010-2014_Роснефть3_red" xfId="15336" xr:uid="{00000000-0005-0000-0000-000032380000}"/>
    <cellStyle name="_План НТР 2007_MIS_октябрь_2007_Макет НГД 2013-2020_10.04.2013" xfId="15337" xr:uid="{00000000-0005-0000-0000-000033380000}"/>
    <cellStyle name="_План НТР 2007_MIS_октябрь_2007_Приложение №2 форма 4.4 Макет НГД 2013-2017" xfId="15338" xr:uid="{00000000-0005-0000-0000-000034380000}"/>
    <cellStyle name="_План НТР 2007_MIS_октябрь_2007_Приложение диагностика" xfId="15339" xr:uid="{00000000-0005-0000-0000-000035380000}"/>
    <cellStyle name="_План НТР 2007_MIS_октябрь_2007_Приложение диагностика (2)" xfId="15340" xr:uid="{00000000-0005-0000-0000-000036380000}"/>
    <cellStyle name="_План НТР 2007_MIS_октябрь_2007_Роснефть3_red" xfId="15341" xr:uid="{00000000-0005-0000-0000-000037380000}"/>
    <cellStyle name="_План НТР 2007_MIS_октябрь_2007_СамНГ" xfId="15342" xr:uid="{00000000-0005-0000-0000-000038380000}"/>
    <cellStyle name="_План НТР 2007_MIS_октябрь_2007_СВОД ТН ВНК ЦП 2011-2015 г.г._Рагулина (корректировка от 28.09.10)" xfId="15343" xr:uid="{00000000-0005-0000-0000-000039380000}"/>
    <cellStyle name="_План НТР 2007_MIS_октябрь_2007_СВОД ТН ВНК ЦП 2011-2015 г.г._Рагулина (корректировка от 28.09.10)_Роснефть3_red" xfId="15344" xr:uid="{00000000-0005-0000-0000-00003A380000}"/>
    <cellStyle name="_План НТР 2007_MIS_октябрь_2007_СМНГ" xfId="15345" xr:uid="{00000000-0005-0000-0000-00003B380000}"/>
    <cellStyle name="_План НТР 2007_MIS_октябрь_2007_СН_Макет НГД_2013-2017_План_1-10" xfId="15346" xr:uid="{00000000-0005-0000-0000-00003C380000}"/>
    <cellStyle name="_План НТР 2007_MIS_октябрь_2007_СтНГ" xfId="15347" xr:uid="{00000000-0005-0000-0000-00003D380000}"/>
    <cellStyle name="_План НТР 2007_MIS_октябрь_2007_УДМНЕФТЬ1" xfId="15348" xr:uid="{00000000-0005-0000-0000-00003E380000}"/>
    <cellStyle name="_План НТР 2007_ГрзНГ" xfId="15349" xr:uid="{00000000-0005-0000-0000-00003F380000}"/>
    <cellStyle name="_План НТР 2007_ДагНГ" xfId="15350" xr:uid="{00000000-0005-0000-0000-000040380000}"/>
    <cellStyle name="_План НТР 2007_Инвестиции БП 2008 на 10.12.07" xfId="15351" xr:uid="{00000000-0005-0000-0000-000041380000}"/>
    <cellStyle name="_План НТР 2007_Инвестиции БП 2008 на 10.12.07 2" xfId="15352" xr:uid="{00000000-0005-0000-0000-000042380000}"/>
    <cellStyle name="_План НТР 2007_Инвестиции БП 2008 на 10.12.07_ГрзНГ" xfId="15353" xr:uid="{00000000-0005-0000-0000-000043380000}"/>
    <cellStyle name="_План НТР 2007_Инвестиции БП 2008 на 10.12.07_ДагНГ" xfId="15354" xr:uid="{00000000-0005-0000-0000-000044380000}"/>
    <cellStyle name="_План НТР 2007_Инвестиции БП 2008 на 10.12.07_Копия СВОД ТН ВНК ЦП 2011-2015 г.г._Рагулина (корректировка от 3.0912.10)" xfId="15355" xr:uid="{00000000-0005-0000-0000-000045380000}"/>
    <cellStyle name="_План НТР 2007_Инвестиции БП 2008 на 10.12.07_Копия СВОД ТН ВНК ЦП 2011-2015 г.г._Рагулина (корректировка от 3.0912.10)_Роснефть3_red" xfId="15356" xr:uid="{00000000-0005-0000-0000-000046380000}"/>
    <cellStyle name="_План НТР 2007_Инвестиции БП 2008 на 10.12.07_КР труб 2014" xfId="15357" xr:uid="{00000000-0005-0000-0000-000047380000}"/>
    <cellStyle name="_План НТР 2007_Инвестиции БП 2008 на 10.12.07_КрНГ" xfId="15358" xr:uid="{00000000-0005-0000-0000-000048380000}"/>
    <cellStyle name="_План НТР 2007_Инвестиции БП 2008 на 10.12.07_Макет Бизнес-плана Трубопроводы 2011 - 2015 от 15.11.10" xfId="15359" xr:uid="{00000000-0005-0000-0000-000049380000}"/>
    <cellStyle name="_План НТР 2007_Инвестиции БП 2008 на 10.12.07_Макет НГД 2010-2014" xfId="15360" xr:uid="{00000000-0005-0000-0000-00004A380000}"/>
    <cellStyle name="_План НТР 2007_Инвестиции БП 2008 на 10.12.07_Макет НГД 2010-2014_Роснефть3_red" xfId="15361" xr:uid="{00000000-0005-0000-0000-00004B380000}"/>
    <cellStyle name="_План НТР 2007_Инвестиции БП 2008 на 10.12.07_Макет НГД 2013-2020_10.04.2013" xfId="15362" xr:uid="{00000000-0005-0000-0000-00004C380000}"/>
    <cellStyle name="_План НТР 2007_Инвестиции БП 2008 на 10.12.07_Приложение №2 форма 4.4 Макет НГД 2013-2017" xfId="15363" xr:uid="{00000000-0005-0000-0000-00004D380000}"/>
    <cellStyle name="_План НТР 2007_Инвестиции БП 2008 на 10.12.07_Приложение диагностика" xfId="15364" xr:uid="{00000000-0005-0000-0000-00004E380000}"/>
    <cellStyle name="_План НТР 2007_Инвестиции БП 2008 на 10.12.07_Приложение диагностика (2)" xfId="15365" xr:uid="{00000000-0005-0000-0000-00004F380000}"/>
    <cellStyle name="_План НТР 2007_Инвестиции БП 2008 на 10.12.07_Роснефть3_red" xfId="15366" xr:uid="{00000000-0005-0000-0000-000050380000}"/>
    <cellStyle name="_План НТР 2007_Инвестиции БП 2008 на 10.12.07_СамНГ" xfId="15367" xr:uid="{00000000-0005-0000-0000-000051380000}"/>
    <cellStyle name="_План НТР 2007_Инвестиции БП 2008 на 10.12.07_СВОД ТН ВНК ЦП 2011-2015 г.г._Рагулина (корректировка от 28.09.10)" xfId="15368" xr:uid="{00000000-0005-0000-0000-000052380000}"/>
    <cellStyle name="_План НТР 2007_Инвестиции БП 2008 на 10.12.07_СВОД ТН ВНК ЦП 2011-2015 г.г._Рагулина (корректировка от 28.09.10)_Роснефть3_red" xfId="15369" xr:uid="{00000000-0005-0000-0000-000053380000}"/>
    <cellStyle name="_План НТР 2007_Инвестиции БП 2008 на 10.12.07_СМНГ" xfId="15370" xr:uid="{00000000-0005-0000-0000-000054380000}"/>
    <cellStyle name="_План НТР 2007_Инвестиции БП 2008 на 10.12.07_СН_Макет НГД_2013-2017_План_1-10" xfId="15371" xr:uid="{00000000-0005-0000-0000-000055380000}"/>
    <cellStyle name="_План НТР 2007_Инвестиции БП 2008 на 10.12.07_СтНГ" xfId="15372" xr:uid="{00000000-0005-0000-0000-000056380000}"/>
    <cellStyle name="_План НТР 2007_Инвестиции БП 2008 на 10.12.07_УДМНЕФТЬ1" xfId="15373" xr:uid="{00000000-0005-0000-0000-000057380000}"/>
    <cellStyle name="_План НТР 2007_Копия СВОД ТН ВНК ЦП 2011-2015 г.г._Рагулина (корректировка от 3.0912.10)" xfId="15374" xr:uid="{00000000-0005-0000-0000-000058380000}"/>
    <cellStyle name="_План НТР 2007_Копия СВОД ТН ВНК ЦП 2011-2015 г.г._Рагулина (корректировка от 3.0912.10)_Роснефть3_red" xfId="15375" xr:uid="{00000000-0005-0000-0000-000059380000}"/>
    <cellStyle name="_План НТР 2007_КР труб 2014" xfId="15376" xr:uid="{00000000-0005-0000-0000-00005A380000}"/>
    <cellStyle name="_План НТР 2007_КрНГ" xfId="15377" xr:uid="{00000000-0005-0000-0000-00005B380000}"/>
    <cellStyle name="_План НТР 2007_Латыш  уточн" xfId="15378" xr:uid="{00000000-0005-0000-0000-00005C380000}"/>
    <cellStyle name="_План НТР 2007_Латыш  уточн 2" xfId="15379" xr:uid="{00000000-0005-0000-0000-00005D380000}"/>
    <cellStyle name="_План НТР 2007_Латыш  уточн_ГрзНГ" xfId="15380" xr:uid="{00000000-0005-0000-0000-00005E380000}"/>
    <cellStyle name="_План НТР 2007_Латыш  уточн_ДагНГ" xfId="15381" xr:uid="{00000000-0005-0000-0000-00005F380000}"/>
    <cellStyle name="_План НТР 2007_Латыш  уточн_Копия СВОД ТН ВНК ЦП 2011-2015 г.г._Рагулина (корректировка от 3.0912.10)" xfId="15382" xr:uid="{00000000-0005-0000-0000-000060380000}"/>
    <cellStyle name="_План НТР 2007_Латыш  уточн_Копия СВОД ТН ВНК ЦП 2011-2015 г.г._Рагулина (корректировка от 3.0912.10)_Роснефть3_red" xfId="15383" xr:uid="{00000000-0005-0000-0000-000061380000}"/>
    <cellStyle name="_План НТР 2007_Латыш  уточн_КР труб 2014" xfId="15384" xr:uid="{00000000-0005-0000-0000-000062380000}"/>
    <cellStyle name="_План НТР 2007_Латыш  уточн_КрНГ" xfId="15385" xr:uid="{00000000-0005-0000-0000-000063380000}"/>
    <cellStyle name="_План НТР 2007_Латыш  уточн_Макет Бизнес-плана Трубопроводы 2011 - 2015 от 15.11.10" xfId="15386" xr:uid="{00000000-0005-0000-0000-000064380000}"/>
    <cellStyle name="_План НТР 2007_Латыш  уточн_Макет НГД 2010-2014" xfId="15387" xr:uid="{00000000-0005-0000-0000-000065380000}"/>
    <cellStyle name="_План НТР 2007_Латыш  уточн_Макет НГД 2010-2014_Роснефть3_red" xfId="15388" xr:uid="{00000000-0005-0000-0000-000066380000}"/>
    <cellStyle name="_План НТР 2007_Латыш  уточн_Макет НГД 2013-2020_10.04.2013" xfId="15389" xr:uid="{00000000-0005-0000-0000-000067380000}"/>
    <cellStyle name="_План НТР 2007_Латыш  уточн_Приложение №2 форма 4.4 Макет НГД 2013-2017" xfId="15390" xr:uid="{00000000-0005-0000-0000-000068380000}"/>
    <cellStyle name="_План НТР 2007_Латыш  уточн_Приложение диагностика" xfId="15391" xr:uid="{00000000-0005-0000-0000-000069380000}"/>
    <cellStyle name="_План НТР 2007_Латыш  уточн_Приложение диагностика (2)" xfId="15392" xr:uid="{00000000-0005-0000-0000-00006A380000}"/>
    <cellStyle name="_План НТР 2007_Латыш  уточн_Роснефть3_red" xfId="15393" xr:uid="{00000000-0005-0000-0000-00006B380000}"/>
    <cellStyle name="_План НТР 2007_Латыш  уточн_СамНГ" xfId="15394" xr:uid="{00000000-0005-0000-0000-00006C380000}"/>
    <cellStyle name="_План НТР 2007_Латыш  уточн_СВОД ТН ВНК ЦП 2011-2015 г.г._Рагулина (корректировка от 28.09.10)" xfId="15395" xr:uid="{00000000-0005-0000-0000-00006D380000}"/>
    <cellStyle name="_План НТР 2007_Латыш  уточн_СВОД ТН ВНК ЦП 2011-2015 г.г._Рагулина (корректировка от 28.09.10)_Роснефть3_red" xfId="15396" xr:uid="{00000000-0005-0000-0000-00006E380000}"/>
    <cellStyle name="_План НТР 2007_Латыш  уточн_СМНГ" xfId="15397" xr:uid="{00000000-0005-0000-0000-00006F380000}"/>
    <cellStyle name="_План НТР 2007_Латыш  уточн_СН_Макет НГД_2013-2017_План_1-10" xfId="15398" xr:uid="{00000000-0005-0000-0000-000070380000}"/>
    <cellStyle name="_План НТР 2007_Латыш  уточн_СтНГ" xfId="15399" xr:uid="{00000000-0005-0000-0000-000071380000}"/>
    <cellStyle name="_План НТР 2007_Латыш  уточн_УДМНЕФТЬ1" xfId="15400" xr:uid="{00000000-0005-0000-0000-000072380000}"/>
    <cellStyle name="_План НТР 2007_Макет Бизнес-плана Трубопроводы 2011 - 2015 от 15.11.10" xfId="15401" xr:uid="{00000000-0005-0000-0000-000073380000}"/>
    <cellStyle name="_План НТР 2007_Макет НГД 2010-2014" xfId="15402" xr:uid="{00000000-0005-0000-0000-000074380000}"/>
    <cellStyle name="_План НТР 2007_Макет НГД 2010-2014_Роснефть3_red" xfId="15403" xr:uid="{00000000-0005-0000-0000-000075380000}"/>
    <cellStyle name="_План НТР 2007_Макет НГД 2013-2020_10.04.2013" xfId="15404" xr:uid="{00000000-0005-0000-0000-000076380000}"/>
    <cellStyle name="_План НТР 2007_Налоги Мостепанова" xfId="15405" xr:uid="{00000000-0005-0000-0000-000077380000}"/>
    <cellStyle name="_План НТР 2007_Налоги Мостепанова 2" xfId="15406" xr:uid="{00000000-0005-0000-0000-000078380000}"/>
    <cellStyle name="_План НТР 2007_Налоги Мостепанова_ГрзНГ" xfId="15407" xr:uid="{00000000-0005-0000-0000-000079380000}"/>
    <cellStyle name="_План НТР 2007_Налоги Мостепанова_Копия СВОД ТН ВНК ЦП 2011-2015 г.г._Рагулина (корректировка от 3.0912.10)" xfId="15408" xr:uid="{00000000-0005-0000-0000-00007A380000}"/>
    <cellStyle name="_План НТР 2007_Налоги Мостепанова_Копия СВОД ТН ВНК ЦП 2011-2015 г.г._Рагулина (корректировка от 3.0912.10)_Роснефть3_red" xfId="15409" xr:uid="{00000000-0005-0000-0000-00007B380000}"/>
    <cellStyle name="_План НТР 2007_Налоги Мостепанова_КР труб 2014" xfId="15410" xr:uid="{00000000-0005-0000-0000-00007C380000}"/>
    <cellStyle name="_План НТР 2007_Налоги Мостепанова_КрНГ" xfId="15411" xr:uid="{00000000-0005-0000-0000-00007D380000}"/>
    <cellStyle name="_План НТР 2007_Налоги Мостепанова_Макет Бизнес-плана Трубопроводы 2011 - 2015 от 15.11.10" xfId="15412" xr:uid="{00000000-0005-0000-0000-00007E380000}"/>
    <cellStyle name="_План НТР 2007_Налоги Мостепанова_Макет НГД 2010-2014" xfId="15413" xr:uid="{00000000-0005-0000-0000-00007F380000}"/>
    <cellStyle name="_План НТР 2007_Налоги Мостепанова_Макет НГД 2010-2014_Роснефть3_red" xfId="15414" xr:uid="{00000000-0005-0000-0000-000080380000}"/>
    <cellStyle name="_План НТР 2007_Налоги Мостепанова_Макет НГД 2013-2020_10.04.2013" xfId="15415" xr:uid="{00000000-0005-0000-0000-000081380000}"/>
    <cellStyle name="_План НТР 2007_Налоги Мостепанова_Приложение №2 форма 4.4 Макет НГД 2013-2017" xfId="15416" xr:uid="{00000000-0005-0000-0000-000082380000}"/>
    <cellStyle name="_План НТР 2007_Налоги Мостепанова_Приложение диагностика" xfId="15417" xr:uid="{00000000-0005-0000-0000-000083380000}"/>
    <cellStyle name="_План НТР 2007_Налоги Мостепанова_Приложение диагностика (2)" xfId="15418" xr:uid="{00000000-0005-0000-0000-000084380000}"/>
    <cellStyle name="_План НТР 2007_Налоги Мостепанова_Роснефть3_red" xfId="15419" xr:uid="{00000000-0005-0000-0000-000085380000}"/>
    <cellStyle name="_План НТР 2007_Налоги Мостепанова_СамНГ" xfId="15420" xr:uid="{00000000-0005-0000-0000-000086380000}"/>
    <cellStyle name="_План НТР 2007_Налоги Мостепанова_СВОД ТН ВНК ЦП 2011-2015 г.г._Рагулина (корректировка от 28.09.10)" xfId="15421" xr:uid="{00000000-0005-0000-0000-000087380000}"/>
    <cellStyle name="_План НТР 2007_Налоги Мостепанова_СВОД ТН ВНК ЦП 2011-2015 г.г._Рагулина (корректировка от 28.09.10)_Роснефть3_red" xfId="15422" xr:uid="{00000000-0005-0000-0000-000088380000}"/>
    <cellStyle name="_План НТР 2007_Налоги Мостепанова_СМНГ" xfId="15423" xr:uid="{00000000-0005-0000-0000-000089380000}"/>
    <cellStyle name="_План НТР 2007_Налоги Мостепанова_СтНГ" xfId="15424" xr:uid="{00000000-0005-0000-0000-00008A380000}"/>
    <cellStyle name="_План НТР 2007_Налоги Мостепанова_УДМНЕФТЬ1" xfId="15425" xr:uid="{00000000-0005-0000-0000-00008B380000}"/>
    <cellStyle name="_План НТР 2007_ПЕРЕРАБОТКА" xfId="15426" xr:uid="{00000000-0005-0000-0000-00008C380000}"/>
    <cellStyle name="_План НТР 2007_ПЕРЕРАБОТКА 2" xfId="15427" xr:uid="{00000000-0005-0000-0000-00008D380000}"/>
    <cellStyle name="_План НТР 2007_ПЕРЕРАБОТКА_ГрзНГ" xfId="15428" xr:uid="{00000000-0005-0000-0000-00008E380000}"/>
    <cellStyle name="_План НТР 2007_ПЕРЕРАБОТКА_ДагНГ" xfId="15429" xr:uid="{00000000-0005-0000-0000-00008F380000}"/>
    <cellStyle name="_План НТР 2007_ПЕРЕРАБОТКА_Копия СВОД ТН ВНК ЦП 2011-2015 г.г._Рагулина (корректировка от 3.0912.10)" xfId="15430" xr:uid="{00000000-0005-0000-0000-000090380000}"/>
    <cellStyle name="_План НТР 2007_ПЕРЕРАБОТКА_Копия СВОД ТН ВНК ЦП 2011-2015 г.г._Рагулина (корректировка от 3.0912.10)_Роснефть3_red" xfId="15431" xr:uid="{00000000-0005-0000-0000-000091380000}"/>
    <cellStyle name="_План НТР 2007_ПЕРЕРАБОТКА_КР труб 2014" xfId="15432" xr:uid="{00000000-0005-0000-0000-000092380000}"/>
    <cellStyle name="_План НТР 2007_ПЕРЕРАБОТКА_КрНГ" xfId="15433" xr:uid="{00000000-0005-0000-0000-000093380000}"/>
    <cellStyle name="_План НТР 2007_ПЕРЕРАБОТКА_Макет Бизнес-плана Трубопроводы 2011 - 2015 от 15.11.10" xfId="15434" xr:uid="{00000000-0005-0000-0000-000094380000}"/>
    <cellStyle name="_План НТР 2007_ПЕРЕРАБОТКА_Макет НГД 2010-2014" xfId="15435" xr:uid="{00000000-0005-0000-0000-000095380000}"/>
    <cellStyle name="_План НТР 2007_ПЕРЕРАБОТКА_Макет НГД 2010-2014_Роснефть3_red" xfId="15436" xr:uid="{00000000-0005-0000-0000-000096380000}"/>
    <cellStyle name="_План НТР 2007_ПЕРЕРАБОТКА_Макет НГД 2013-2020_10.04.2013" xfId="15437" xr:uid="{00000000-0005-0000-0000-000097380000}"/>
    <cellStyle name="_План НТР 2007_ПЕРЕРАБОТКА_Приложение №2 форма 4.4 Макет НГД 2013-2017" xfId="15438" xr:uid="{00000000-0005-0000-0000-000098380000}"/>
    <cellStyle name="_План НТР 2007_ПЕРЕРАБОТКА_Приложение диагностика" xfId="15439" xr:uid="{00000000-0005-0000-0000-000099380000}"/>
    <cellStyle name="_План НТР 2007_ПЕРЕРАБОТКА_Приложение диагностика (2)" xfId="15440" xr:uid="{00000000-0005-0000-0000-00009A380000}"/>
    <cellStyle name="_План НТР 2007_ПЕРЕРАБОТКА_Роснефть3_red" xfId="15441" xr:uid="{00000000-0005-0000-0000-00009B380000}"/>
    <cellStyle name="_План НТР 2007_ПЕРЕРАБОТКА_СамНГ" xfId="15442" xr:uid="{00000000-0005-0000-0000-00009C380000}"/>
    <cellStyle name="_План НТР 2007_ПЕРЕРАБОТКА_СВОД ТН ВНК ЦП 2011-2015 г.г._Рагулина (корректировка от 28.09.10)" xfId="15443" xr:uid="{00000000-0005-0000-0000-00009D380000}"/>
    <cellStyle name="_План НТР 2007_ПЕРЕРАБОТКА_СВОД ТН ВНК ЦП 2011-2015 г.г._Рагулина (корректировка от 28.09.10)_Роснефть3_red" xfId="15444" xr:uid="{00000000-0005-0000-0000-00009E380000}"/>
    <cellStyle name="_План НТР 2007_ПЕРЕРАБОТКА_СМНГ" xfId="15445" xr:uid="{00000000-0005-0000-0000-00009F380000}"/>
    <cellStyle name="_План НТР 2007_ПЕРЕРАБОТКА_СН_Макет НГД_2013-2017_План_1-10" xfId="15446" xr:uid="{00000000-0005-0000-0000-0000A0380000}"/>
    <cellStyle name="_План НТР 2007_ПЕРЕРАБОТКА_СтНГ" xfId="15447" xr:uid="{00000000-0005-0000-0000-0000A1380000}"/>
    <cellStyle name="_План НТР 2007_ПЕРЕРАБОТКА_УДМНЕФТЬ1" xfId="15448" xr:uid="{00000000-0005-0000-0000-0000A2380000}"/>
    <cellStyle name="_План НТР 2007_Приложение №2 форма 4.4 Макет НГД 2013-2017" xfId="15449" xr:uid="{00000000-0005-0000-0000-0000A3380000}"/>
    <cellStyle name="_План НТР 2007_Приложение диагностика" xfId="15450" xr:uid="{00000000-0005-0000-0000-0000A4380000}"/>
    <cellStyle name="_План НТР 2007_Приложение диагностика (2)" xfId="15451" xr:uid="{00000000-0005-0000-0000-0000A5380000}"/>
    <cellStyle name="_План НТР 2007_Роснефть3_red" xfId="15452" xr:uid="{00000000-0005-0000-0000-0000A6380000}"/>
    <cellStyle name="_План НТР 2007_Сальдо 1 ДУАЭиБП" xfId="15453" xr:uid="{00000000-0005-0000-0000-0000A7380000}"/>
    <cellStyle name="_План НТР 2007_Сальдо 1 ДУАЭиБП 2" xfId="15454" xr:uid="{00000000-0005-0000-0000-0000A8380000}"/>
    <cellStyle name="_План НТР 2007_Сальдо 1 ДУАЭиБП_ГрзНГ" xfId="15455" xr:uid="{00000000-0005-0000-0000-0000A9380000}"/>
    <cellStyle name="_План НТР 2007_Сальдо 1 ДУАЭиБП_ДагНГ" xfId="15456" xr:uid="{00000000-0005-0000-0000-0000AA380000}"/>
    <cellStyle name="_План НТР 2007_Сальдо 1 ДУАЭиБП_Копия СВОД ТН ВНК ЦП 2011-2015 г.г._Рагулина (корректировка от 3.0912.10)" xfId="15457" xr:uid="{00000000-0005-0000-0000-0000AB380000}"/>
    <cellStyle name="_План НТР 2007_Сальдо 1 ДУАЭиБП_Копия СВОД ТН ВНК ЦП 2011-2015 г.г._Рагулина (корректировка от 3.0912.10)_Роснефть3_red" xfId="15458" xr:uid="{00000000-0005-0000-0000-0000AC380000}"/>
    <cellStyle name="_План НТР 2007_Сальдо 1 ДУАЭиБП_КР труб 2014" xfId="15459" xr:uid="{00000000-0005-0000-0000-0000AD380000}"/>
    <cellStyle name="_План НТР 2007_Сальдо 1 ДУАЭиБП_КрНГ" xfId="15460" xr:uid="{00000000-0005-0000-0000-0000AE380000}"/>
    <cellStyle name="_План НТР 2007_Сальдо 1 ДУАЭиБП_Макет Бизнес-плана Трубопроводы 2011 - 2015 от 15.11.10" xfId="15461" xr:uid="{00000000-0005-0000-0000-0000AF380000}"/>
    <cellStyle name="_План НТР 2007_Сальдо 1 ДУАЭиБП_Макет НГД 2010-2014" xfId="15462" xr:uid="{00000000-0005-0000-0000-0000B0380000}"/>
    <cellStyle name="_План НТР 2007_Сальдо 1 ДУАЭиБП_Макет НГД 2010-2014_Роснефть3_red" xfId="15463" xr:uid="{00000000-0005-0000-0000-0000B1380000}"/>
    <cellStyle name="_План НТР 2007_Сальдо 1 ДУАЭиБП_Макет НГД 2013-2020_10.04.2013" xfId="15464" xr:uid="{00000000-0005-0000-0000-0000B2380000}"/>
    <cellStyle name="_План НТР 2007_Сальдо 1 ДУАЭиБП_Приложение №2 форма 4.4 Макет НГД 2013-2017" xfId="15465" xr:uid="{00000000-0005-0000-0000-0000B3380000}"/>
    <cellStyle name="_План НТР 2007_Сальдо 1 ДУАЭиБП_Приложение диагностика" xfId="15466" xr:uid="{00000000-0005-0000-0000-0000B4380000}"/>
    <cellStyle name="_План НТР 2007_Сальдо 1 ДУАЭиБП_Приложение диагностика (2)" xfId="15467" xr:uid="{00000000-0005-0000-0000-0000B5380000}"/>
    <cellStyle name="_План НТР 2007_Сальдо 1 ДУАЭиБП_Роснефть3_red" xfId="15468" xr:uid="{00000000-0005-0000-0000-0000B6380000}"/>
    <cellStyle name="_План НТР 2007_Сальдо 1 ДУАЭиБП_СамНГ" xfId="15469" xr:uid="{00000000-0005-0000-0000-0000B7380000}"/>
    <cellStyle name="_План НТР 2007_Сальдо 1 ДУАЭиБП_СВОД ТН ВНК ЦП 2011-2015 г.г._Рагулина (корректировка от 28.09.10)" xfId="15470" xr:uid="{00000000-0005-0000-0000-0000B8380000}"/>
    <cellStyle name="_План НТР 2007_Сальдо 1 ДУАЭиБП_СВОД ТН ВНК ЦП 2011-2015 г.г._Рагулина (корректировка от 28.09.10)_Роснефть3_red" xfId="15471" xr:uid="{00000000-0005-0000-0000-0000B9380000}"/>
    <cellStyle name="_План НТР 2007_Сальдо 1 ДУАЭиБП_СМНГ" xfId="15472" xr:uid="{00000000-0005-0000-0000-0000BA380000}"/>
    <cellStyle name="_План НТР 2007_Сальдо 1 ДУАЭиБП_СН_Макет НГД_2013-2017_План_1-10" xfId="15473" xr:uid="{00000000-0005-0000-0000-0000BB380000}"/>
    <cellStyle name="_План НТР 2007_Сальдо 1 ДУАЭиБП_СтНГ" xfId="15474" xr:uid="{00000000-0005-0000-0000-0000BC380000}"/>
    <cellStyle name="_План НТР 2007_Сальдо 1 ДУАЭиБП_УДМНЕФТЬ1" xfId="15475" xr:uid="{00000000-0005-0000-0000-0000BD380000}"/>
    <cellStyle name="_План НТР 2007_СамНГ" xfId="15476" xr:uid="{00000000-0005-0000-0000-0000BE380000}"/>
    <cellStyle name="_План НТР 2007_САХНО 2007" xfId="15477" xr:uid="{00000000-0005-0000-0000-0000BF380000}"/>
    <cellStyle name="_План НТР 2007_САХНО 2007 2" xfId="15478" xr:uid="{00000000-0005-0000-0000-0000C0380000}"/>
    <cellStyle name="_План НТР 2007_САХНО 2007_ГрзНГ" xfId="15479" xr:uid="{00000000-0005-0000-0000-0000C1380000}"/>
    <cellStyle name="_План НТР 2007_САХНО 2007_ДагНГ" xfId="15480" xr:uid="{00000000-0005-0000-0000-0000C2380000}"/>
    <cellStyle name="_План НТР 2007_САХНО 2007_Копия СВОД ТН ВНК ЦП 2011-2015 г.г._Рагулина (корректировка от 3.0912.10)" xfId="15481" xr:uid="{00000000-0005-0000-0000-0000C3380000}"/>
    <cellStyle name="_План НТР 2007_САХНО 2007_Копия СВОД ТН ВНК ЦП 2011-2015 г.г._Рагулина (корректировка от 3.0912.10)_Роснефть3_red" xfId="15482" xr:uid="{00000000-0005-0000-0000-0000C4380000}"/>
    <cellStyle name="_План НТР 2007_САХНО 2007_КР труб 2014" xfId="15483" xr:uid="{00000000-0005-0000-0000-0000C5380000}"/>
    <cellStyle name="_План НТР 2007_САХНО 2007_КрНГ" xfId="15484" xr:uid="{00000000-0005-0000-0000-0000C6380000}"/>
    <cellStyle name="_План НТР 2007_САХНО 2007_Макет Бизнес-плана Трубопроводы 2011 - 2015 от 15.11.10" xfId="15485" xr:uid="{00000000-0005-0000-0000-0000C7380000}"/>
    <cellStyle name="_План НТР 2007_САХНО 2007_Макет НГД 2010-2014" xfId="15486" xr:uid="{00000000-0005-0000-0000-0000C8380000}"/>
    <cellStyle name="_План НТР 2007_САХНО 2007_Макет НГД 2010-2014_Роснефть3_red" xfId="15487" xr:uid="{00000000-0005-0000-0000-0000C9380000}"/>
    <cellStyle name="_План НТР 2007_САХНО 2007_Макет НГД 2013-2020_10.04.2013" xfId="15488" xr:uid="{00000000-0005-0000-0000-0000CA380000}"/>
    <cellStyle name="_План НТР 2007_САХНО 2007_Приложение №2 форма 4.4 Макет НГД 2013-2017" xfId="15489" xr:uid="{00000000-0005-0000-0000-0000CB380000}"/>
    <cellStyle name="_План НТР 2007_САХНО 2007_Приложение диагностика" xfId="15490" xr:uid="{00000000-0005-0000-0000-0000CC380000}"/>
    <cellStyle name="_План НТР 2007_САХНО 2007_Приложение диагностика (2)" xfId="15491" xr:uid="{00000000-0005-0000-0000-0000CD380000}"/>
    <cellStyle name="_План НТР 2007_САХНО 2007_Роснефть3_red" xfId="15492" xr:uid="{00000000-0005-0000-0000-0000CE380000}"/>
    <cellStyle name="_План НТР 2007_САХНО 2007_СамНГ" xfId="15493" xr:uid="{00000000-0005-0000-0000-0000CF380000}"/>
    <cellStyle name="_План НТР 2007_САХНО 2007_СВОД ТН ВНК ЦП 2011-2015 г.г._Рагулина (корректировка от 28.09.10)" xfId="15494" xr:uid="{00000000-0005-0000-0000-0000D0380000}"/>
    <cellStyle name="_План НТР 2007_САХНО 2007_СВОД ТН ВНК ЦП 2011-2015 г.г._Рагулина (корректировка от 28.09.10)_Роснефть3_red" xfId="15495" xr:uid="{00000000-0005-0000-0000-0000D1380000}"/>
    <cellStyle name="_План НТР 2007_САХНО 2007_СМНГ" xfId="15496" xr:uid="{00000000-0005-0000-0000-0000D2380000}"/>
    <cellStyle name="_План НТР 2007_САХНО 2007_СН_Макет НГД_2013-2017_План_1-10" xfId="15497" xr:uid="{00000000-0005-0000-0000-0000D3380000}"/>
    <cellStyle name="_План НТР 2007_САХНО 2007_СтНГ" xfId="15498" xr:uid="{00000000-0005-0000-0000-0000D4380000}"/>
    <cellStyle name="_План НТР 2007_САХНО 2007_УДМНЕФТЬ1" xfId="15499" xr:uid="{00000000-0005-0000-0000-0000D5380000}"/>
    <cellStyle name="_План НТР 2007_СВОД ТН ВНК ЦП 2011-2015 г.г._Рагулина (корректировка от 28.09.10)" xfId="15500" xr:uid="{00000000-0005-0000-0000-0000D6380000}"/>
    <cellStyle name="_План НТР 2007_СВОД ТН ВНК ЦП 2011-2015 г.г._Рагулина (корректировка от 28.09.10)_Роснефть3_red" xfId="15501" xr:uid="{00000000-0005-0000-0000-0000D7380000}"/>
    <cellStyle name="_План НТР 2007_СМНГ" xfId="15502" xr:uid="{00000000-0005-0000-0000-0000D8380000}"/>
    <cellStyle name="_План НТР 2007_СН_Макет НГД_2013-2017_План_1-10" xfId="15503" xr:uid="{00000000-0005-0000-0000-0000D9380000}"/>
    <cellStyle name="_План НТР 2007_СтНГ" xfId="15504" xr:uid="{00000000-0005-0000-0000-0000DA380000}"/>
    <cellStyle name="_План НТР 2007_ТЭП  (max добыча) 1" xfId="15505" xr:uid="{00000000-0005-0000-0000-0000DB380000}"/>
    <cellStyle name="_План НТР 2007_ТЭП  (max добыча) 1 2" xfId="15506" xr:uid="{00000000-0005-0000-0000-0000DC380000}"/>
    <cellStyle name="_План НТР 2007_ТЭП  (max добыча) 1_ГрзНГ" xfId="15507" xr:uid="{00000000-0005-0000-0000-0000DD380000}"/>
    <cellStyle name="_План НТР 2007_ТЭП  (max добыча) 1_Копия СВОД ТН ВНК ЦП 2011-2015 г.г._Рагулина (корректировка от 3.0912.10)" xfId="15508" xr:uid="{00000000-0005-0000-0000-0000DE380000}"/>
    <cellStyle name="_План НТР 2007_ТЭП  (max добыча) 1_Копия СВОД ТН ВНК ЦП 2011-2015 г.г._Рагулина (корректировка от 3.0912.10)_Роснефть3_red" xfId="15509" xr:uid="{00000000-0005-0000-0000-0000DF380000}"/>
    <cellStyle name="_План НТР 2007_ТЭП  (max добыча) 1_КР труб 2014" xfId="15510" xr:uid="{00000000-0005-0000-0000-0000E0380000}"/>
    <cellStyle name="_План НТР 2007_ТЭП  (max добыча) 1_КрНГ" xfId="15511" xr:uid="{00000000-0005-0000-0000-0000E1380000}"/>
    <cellStyle name="_План НТР 2007_ТЭП  (max добыча) 1_Макет Бизнес-плана Трубопроводы 2011 - 2015 от 15.11.10" xfId="15512" xr:uid="{00000000-0005-0000-0000-0000E2380000}"/>
    <cellStyle name="_План НТР 2007_ТЭП  (max добыча) 1_Макет НГД 2010-2014" xfId="15513" xr:uid="{00000000-0005-0000-0000-0000E3380000}"/>
    <cellStyle name="_План НТР 2007_ТЭП  (max добыча) 1_Макет НГД 2010-2014_Роснефть3_red" xfId="15514" xr:uid="{00000000-0005-0000-0000-0000E4380000}"/>
    <cellStyle name="_План НТР 2007_ТЭП  (max добыча) 1_Макет НГД 2013-2020_10.04.2013" xfId="15515" xr:uid="{00000000-0005-0000-0000-0000E5380000}"/>
    <cellStyle name="_План НТР 2007_ТЭП  (max добыча) 1_Приложение №2 форма 4.4 Макет НГД 2013-2017" xfId="15516" xr:uid="{00000000-0005-0000-0000-0000E6380000}"/>
    <cellStyle name="_План НТР 2007_ТЭП  (max добыча) 1_Приложение диагностика" xfId="15517" xr:uid="{00000000-0005-0000-0000-0000E7380000}"/>
    <cellStyle name="_План НТР 2007_ТЭП  (max добыча) 1_Приложение диагностика (2)" xfId="15518" xr:uid="{00000000-0005-0000-0000-0000E8380000}"/>
    <cellStyle name="_План НТР 2007_ТЭП  (max добыча) 1_Роснефть3_red" xfId="15519" xr:uid="{00000000-0005-0000-0000-0000E9380000}"/>
    <cellStyle name="_План НТР 2007_ТЭП  (max добыча) 1_СамНГ" xfId="15520" xr:uid="{00000000-0005-0000-0000-0000EA380000}"/>
    <cellStyle name="_План НТР 2007_ТЭП  (max добыча) 1_СВОД ТН ВНК ЦП 2011-2015 г.г._Рагулина (корректировка от 28.09.10)" xfId="15521" xr:uid="{00000000-0005-0000-0000-0000EB380000}"/>
    <cellStyle name="_План НТР 2007_ТЭП  (max добыча) 1_СВОД ТН ВНК ЦП 2011-2015 г.г._Рагулина (корректировка от 28.09.10)_Роснефть3_red" xfId="15522" xr:uid="{00000000-0005-0000-0000-0000EC380000}"/>
    <cellStyle name="_План НТР 2007_ТЭП  (max добыча) 1_СМНГ" xfId="15523" xr:uid="{00000000-0005-0000-0000-0000ED380000}"/>
    <cellStyle name="_План НТР 2007_ТЭП  (max добыча) 1_СтНГ" xfId="15524" xr:uid="{00000000-0005-0000-0000-0000EE380000}"/>
    <cellStyle name="_План НТР 2007_ТЭП  (max добыча) 1_УДМНЕФТЬ1" xfId="15525" xr:uid="{00000000-0005-0000-0000-0000EF380000}"/>
    <cellStyle name="_План НТР 2007_ТЭП  2007 v 3" xfId="15526" xr:uid="{00000000-0005-0000-0000-0000F0380000}"/>
    <cellStyle name="_План НТР 2007_ТЭП  2007 v 3 2" xfId="15527" xr:uid="{00000000-0005-0000-0000-0000F1380000}"/>
    <cellStyle name="_План НТР 2007_ТЭП  2007 v 3_ГрзНГ" xfId="15528" xr:uid="{00000000-0005-0000-0000-0000F2380000}"/>
    <cellStyle name="_План НТР 2007_ТЭП  2007 v 3_Копия СВОД ТН ВНК ЦП 2011-2015 г.г._Рагулина (корректировка от 3.0912.10)" xfId="15529" xr:uid="{00000000-0005-0000-0000-0000F3380000}"/>
    <cellStyle name="_План НТР 2007_ТЭП  2007 v 3_Копия СВОД ТН ВНК ЦП 2011-2015 г.г._Рагулина (корректировка от 3.0912.10)_Роснефть3_red" xfId="15530" xr:uid="{00000000-0005-0000-0000-0000F4380000}"/>
    <cellStyle name="_План НТР 2007_ТЭП  2007 v 3_КР труб 2014" xfId="15531" xr:uid="{00000000-0005-0000-0000-0000F5380000}"/>
    <cellStyle name="_План НТР 2007_ТЭП  2007 v 3_КрНГ" xfId="15532" xr:uid="{00000000-0005-0000-0000-0000F6380000}"/>
    <cellStyle name="_План НТР 2007_ТЭП  2007 v 3_Макет Бизнес-плана Трубопроводы 2011 - 2015 от 15.11.10" xfId="15533" xr:uid="{00000000-0005-0000-0000-0000F7380000}"/>
    <cellStyle name="_План НТР 2007_ТЭП  2007 v 3_Макет НГД 2010-2014" xfId="15534" xr:uid="{00000000-0005-0000-0000-0000F8380000}"/>
    <cellStyle name="_План НТР 2007_ТЭП  2007 v 3_Макет НГД 2010-2014_Роснефть3_red" xfId="15535" xr:uid="{00000000-0005-0000-0000-0000F9380000}"/>
    <cellStyle name="_План НТР 2007_ТЭП  2007 v 3_Макет НГД 2013-2020_10.04.2013" xfId="15536" xr:uid="{00000000-0005-0000-0000-0000FA380000}"/>
    <cellStyle name="_План НТР 2007_ТЭП  2007 v 3_Приложение №2 форма 4.4 Макет НГД 2013-2017" xfId="15537" xr:uid="{00000000-0005-0000-0000-0000FB380000}"/>
    <cellStyle name="_План НТР 2007_ТЭП  2007 v 3_Приложение диагностика" xfId="15538" xr:uid="{00000000-0005-0000-0000-0000FC380000}"/>
    <cellStyle name="_План НТР 2007_ТЭП  2007 v 3_Приложение диагностика (2)" xfId="15539" xr:uid="{00000000-0005-0000-0000-0000FD380000}"/>
    <cellStyle name="_План НТР 2007_ТЭП  2007 v 3_Роснефть3_red" xfId="15540" xr:uid="{00000000-0005-0000-0000-0000FE380000}"/>
    <cellStyle name="_План НТР 2007_ТЭП  2007 v 3_СамНГ" xfId="15541" xr:uid="{00000000-0005-0000-0000-0000FF380000}"/>
    <cellStyle name="_План НТР 2007_ТЭП  2007 v 3_СВОД ТН ВНК ЦП 2011-2015 г.г._Рагулина (корректировка от 28.09.10)" xfId="15542" xr:uid="{00000000-0005-0000-0000-000000390000}"/>
    <cellStyle name="_План НТР 2007_ТЭП  2007 v 3_СВОД ТН ВНК ЦП 2011-2015 г.г._Рагулина (корректировка от 28.09.10)_Роснефть3_red" xfId="15543" xr:uid="{00000000-0005-0000-0000-000001390000}"/>
    <cellStyle name="_План НТР 2007_ТЭП  2007 v 3_СМНГ" xfId="15544" xr:uid="{00000000-0005-0000-0000-000002390000}"/>
    <cellStyle name="_План НТР 2007_ТЭП  2007 v 3_СтНГ" xfId="15545" xr:uid="{00000000-0005-0000-0000-000003390000}"/>
    <cellStyle name="_План НТР 2007_ТЭП  2007 v 3_УДМНЕФТЬ1" xfId="15546" xr:uid="{00000000-0005-0000-0000-000004390000}"/>
    <cellStyle name="_План НТР 2007_ТЭП  2007 СД уточн.финал" xfId="15547" xr:uid="{00000000-0005-0000-0000-000005390000}"/>
    <cellStyle name="_План НТР 2007_ТЭП  2007 СД уточн.финал 2" xfId="15548" xr:uid="{00000000-0005-0000-0000-000006390000}"/>
    <cellStyle name="_План НТР 2007_ТЭП  2007 СД уточн.финал_ГрзНГ" xfId="15549" xr:uid="{00000000-0005-0000-0000-000007390000}"/>
    <cellStyle name="_План НТР 2007_ТЭП  2007 СД уточн.финал_Копия СВОД ТН ВНК ЦП 2011-2015 г.г._Рагулина (корректировка от 3.0912.10)" xfId="15550" xr:uid="{00000000-0005-0000-0000-000008390000}"/>
    <cellStyle name="_План НТР 2007_ТЭП  2007 СД уточн.финал_Копия СВОД ТН ВНК ЦП 2011-2015 г.г._Рагулина (корректировка от 3.0912.10)_Роснефть3_red" xfId="15551" xr:uid="{00000000-0005-0000-0000-000009390000}"/>
    <cellStyle name="_План НТР 2007_ТЭП  2007 СД уточн.финал_КР труб 2014" xfId="15552" xr:uid="{00000000-0005-0000-0000-00000A390000}"/>
    <cellStyle name="_План НТР 2007_ТЭП  2007 СД уточн.финал_КрНГ" xfId="15553" xr:uid="{00000000-0005-0000-0000-00000B390000}"/>
    <cellStyle name="_План НТР 2007_ТЭП  2007 СД уточн.финал_Макет Бизнес-плана Трубопроводы 2011 - 2015 от 15.11.10" xfId="15554" xr:uid="{00000000-0005-0000-0000-00000C390000}"/>
    <cellStyle name="_План НТР 2007_ТЭП  2007 СД уточн.финал_Макет НГД 2010-2014" xfId="15555" xr:uid="{00000000-0005-0000-0000-00000D390000}"/>
    <cellStyle name="_План НТР 2007_ТЭП  2007 СД уточн.финал_Макет НГД 2010-2014_Роснефть3_red" xfId="15556" xr:uid="{00000000-0005-0000-0000-00000E390000}"/>
    <cellStyle name="_План НТР 2007_ТЭП  2007 СД уточн.финал_Макет НГД 2013-2020_10.04.2013" xfId="15557" xr:uid="{00000000-0005-0000-0000-00000F390000}"/>
    <cellStyle name="_План НТР 2007_ТЭП  2007 СД уточн.финал_Приложение №2 форма 4.4 Макет НГД 2013-2017" xfId="15558" xr:uid="{00000000-0005-0000-0000-000010390000}"/>
    <cellStyle name="_План НТР 2007_ТЭП  2007 СД уточн.финал_Приложение диагностика" xfId="15559" xr:uid="{00000000-0005-0000-0000-000011390000}"/>
    <cellStyle name="_План НТР 2007_ТЭП  2007 СД уточн.финал_Приложение диагностика (2)" xfId="15560" xr:uid="{00000000-0005-0000-0000-000012390000}"/>
    <cellStyle name="_План НТР 2007_ТЭП  2007 СД уточн.финал_Роснефть3_red" xfId="15561" xr:uid="{00000000-0005-0000-0000-000013390000}"/>
    <cellStyle name="_План НТР 2007_ТЭП  2007 СД уточн.финал_СамНГ" xfId="15562" xr:uid="{00000000-0005-0000-0000-000014390000}"/>
    <cellStyle name="_План НТР 2007_ТЭП  2007 СД уточн.финал_СВОД ТН ВНК ЦП 2011-2015 г.г._Рагулина (корректировка от 28.09.10)" xfId="15563" xr:uid="{00000000-0005-0000-0000-000015390000}"/>
    <cellStyle name="_План НТР 2007_ТЭП  2007 СД уточн.финал_СВОД ТН ВНК ЦП 2011-2015 г.г._Рагулина (корректировка от 28.09.10)_Роснефть3_red" xfId="15564" xr:uid="{00000000-0005-0000-0000-000016390000}"/>
    <cellStyle name="_План НТР 2007_ТЭП  2007 СД уточн.финал_СМНГ" xfId="15565" xr:uid="{00000000-0005-0000-0000-000017390000}"/>
    <cellStyle name="_План НТР 2007_ТЭП  2007 СД уточн.финал_СтНГ" xfId="15566" xr:uid="{00000000-0005-0000-0000-000018390000}"/>
    <cellStyle name="_План НТР 2007_ТЭП  2007 СД уточн.финал_УДМНЕФТЬ1" xfId="15567" xr:uid="{00000000-0005-0000-0000-000019390000}"/>
    <cellStyle name="_План НТР 2007_ТЭП  v10 (отформат.)" xfId="15568" xr:uid="{00000000-0005-0000-0000-00001A390000}"/>
    <cellStyle name="_План НТР 2007_ТЭП  v10 (отформат.) 2" xfId="15569" xr:uid="{00000000-0005-0000-0000-00001B390000}"/>
    <cellStyle name="_План НТР 2007_ТЭП  v10 (отформат.)_ГрзНГ" xfId="15570" xr:uid="{00000000-0005-0000-0000-00001C390000}"/>
    <cellStyle name="_План НТР 2007_ТЭП  v10 (отформат.)_Копия СВОД ТН ВНК ЦП 2011-2015 г.г._Рагулина (корректировка от 3.0912.10)" xfId="15571" xr:uid="{00000000-0005-0000-0000-00001D390000}"/>
    <cellStyle name="_План НТР 2007_ТЭП  v10 (отформат.)_Копия СВОД ТН ВНК ЦП 2011-2015 г.г._Рагулина (корректировка от 3.0912.10)_Роснефть3_red" xfId="15572" xr:uid="{00000000-0005-0000-0000-00001E390000}"/>
    <cellStyle name="_План НТР 2007_ТЭП  v10 (отформат.)_КР труб 2014" xfId="15573" xr:uid="{00000000-0005-0000-0000-00001F390000}"/>
    <cellStyle name="_План НТР 2007_ТЭП  v10 (отформат.)_КрНГ" xfId="15574" xr:uid="{00000000-0005-0000-0000-000020390000}"/>
    <cellStyle name="_План НТР 2007_ТЭП  v10 (отформат.)_Макет Бизнес-плана Трубопроводы 2011 - 2015 от 15.11.10" xfId="15575" xr:uid="{00000000-0005-0000-0000-000021390000}"/>
    <cellStyle name="_План НТР 2007_ТЭП  v10 (отформат.)_Макет НГД 2010-2014" xfId="15576" xr:uid="{00000000-0005-0000-0000-000022390000}"/>
    <cellStyle name="_План НТР 2007_ТЭП  v10 (отформат.)_Макет НГД 2010-2014_Роснефть3_red" xfId="15577" xr:uid="{00000000-0005-0000-0000-000023390000}"/>
    <cellStyle name="_План НТР 2007_ТЭП  v10 (отформат.)_Макет НГД 2013-2020_10.04.2013" xfId="15578" xr:uid="{00000000-0005-0000-0000-000024390000}"/>
    <cellStyle name="_План НТР 2007_ТЭП  v10 (отформат.)_Приложение №2 форма 4.4 Макет НГД 2013-2017" xfId="15579" xr:uid="{00000000-0005-0000-0000-000025390000}"/>
    <cellStyle name="_План НТР 2007_ТЭП  v10 (отформат.)_Приложение диагностика" xfId="15580" xr:uid="{00000000-0005-0000-0000-000026390000}"/>
    <cellStyle name="_План НТР 2007_ТЭП  v10 (отформат.)_Приложение диагностика (2)" xfId="15581" xr:uid="{00000000-0005-0000-0000-000027390000}"/>
    <cellStyle name="_План НТР 2007_ТЭП  v10 (отформат.)_Роснефть3_red" xfId="15582" xr:uid="{00000000-0005-0000-0000-000028390000}"/>
    <cellStyle name="_План НТР 2007_ТЭП  v10 (отформат.)_СамНГ" xfId="15583" xr:uid="{00000000-0005-0000-0000-000029390000}"/>
    <cellStyle name="_План НТР 2007_ТЭП  v10 (отформат.)_СВОД ТН ВНК ЦП 2011-2015 г.г._Рагулина (корректировка от 28.09.10)" xfId="15584" xr:uid="{00000000-0005-0000-0000-00002A390000}"/>
    <cellStyle name="_План НТР 2007_ТЭП  v10 (отформат.)_СВОД ТН ВНК ЦП 2011-2015 г.г._Рагулина (корректировка от 28.09.10)_Роснефть3_red" xfId="15585" xr:uid="{00000000-0005-0000-0000-00002B390000}"/>
    <cellStyle name="_План НТР 2007_ТЭП  v10 (отформат.)_СМНГ" xfId="15586" xr:uid="{00000000-0005-0000-0000-00002C390000}"/>
    <cellStyle name="_План НТР 2007_ТЭП  v10 (отформат.)_СтНГ" xfId="15587" xr:uid="{00000000-0005-0000-0000-00002D390000}"/>
    <cellStyle name="_План НТР 2007_ТЭП  v10 (отформат.)_УДМНЕФТЬ1" xfId="15588" xr:uid="{00000000-0005-0000-0000-00002E390000}"/>
    <cellStyle name="_План НТР 2007_ТЭП 02.08" xfId="15589" xr:uid="{00000000-0005-0000-0000-00002F390000}"/>
    <cellStyle name="_План НТР 2007_ТЭП 02.08 2" xfId="15590" xr:uid="{00000000-0005-0000-0000-000030390000}"/>
    <cellStyle name="_План НТР 2007_ТЭП 02.08_ГрзНГ" xfId="15591" xr:uid="{00000000-0005-0000-0000-000031390000}"/>
    <cellStyle name="_План НТР 2007_ТЭП 02.08_ДагНГ" xfId="15592" xr:uid="{00000000-0005-0000-0000-000032390000}"/>
    <cellStyle name="_План НТР 2007_ТЭП 02.08_Копия СВОД ТН ВНК ЦП 2011-2015 г.г._Рагулина (корректировка от 3.0912.10)" xfId="15593" xr:uid="{00000000-0005-0000-0000-000033390000}"/>
    <cellStyle name="_План НТР 2007_ТЭП 02.08_Копия СВОД ТН ВНК ЦП 2011-2015 г.г._Рагулина (корректировка от 3.0912.10)_Роснефть3_red" xfId="15594" xr:uid="{00000000-0005-0000-0000-000034390000}"/>
    <cellStyle name="_План НТР 2007_ТЭП 02.08_КР труб 2014" xfId="15595" xr:uid="{00000000-0005-0000-0000-000035390000}"/>
    <cellStyle name="_План НТР 2007_ТЭП 02.08_КрНГ" xfId="15596" xr:uid="{00000000-0005-0000-0000-000036390000}"/>
    <cellStyle name="_План НТР 2007_ТЭП 02.08_Макет Бизнес-плана Трубопроводы 2011 - 2015 от 15.11.10" xfId="15597" xr:uid="{00000000-0005-0000-0000-000037390000}"/>
    <cellStyle name="_План НТР 2007_ТЭП 02.08_Макет НГД 2010-2014" xfId="15598" xr:uid="{00000000-0005-0000-0000-000038390000}"/>
    <cellStyle name="_План НТР 2007_ТЭП 02.08_Макет НГД 2010-2014_Роснефть3_red" xfId="15599" xr:uid="{00000000-0005-0000-0000-000039390000}"/>
    <cellStyle name="_План НТР 2007_ТЭП 02.08_Макет НГД 2013-2020_10.04.2013" xfId="15600" xr:uid="{00000000-0005-0000-0000-00003A390000}"/>
    <cellStyle name="_План НТР 2007_ТЭП 02.08_Приложение №2 форма 4.4 Макет НГД 2013-2017" xfId="15601" xr:uid="{00000000-0005-0000-0000-00003B390000}"/>
    <cellStyle name="_План НТР 2007_ТЭП 02.08_Приложение диагностика" xfId="15602" xr:uid="{00000000-0005-0000-0000-00003C390000}"/>
    <cellStyle name="_План НТР 2007_ТЭП 02.08_Приложение диагностика (2)" xfId="15603" xr:uid="{00000000-0005-0000-0000-00003D390000}"/>
    <cellStyle name="_План НТР 2007_ТЭП 02.08_Роснефть3_red" xfId="15604" xr:uid="{00000000-0005-0000-0000-00003E390000}"/>
    <cellStyle name="_План НТР 2007_ТЭП 02.08_СамНГ" xfId="15605" xr:uid="{00000000-0005-0000-0000-00003F390000}"/>
    <cellStyle name="_План НТР 2007_ТЭП 02.08_СВОД ТН ВНК ЦП 2011-2015 г.г._Рагулина (корректировка от 28.09.10)" xfId="15606" xr:uid="{00000000-0005-0000-0000-000040390000}"/>
    <cellStyle name="_План НТР 2007_ТЭП 02.08_СВОД ТН ВНК ЦП 2011-2015 г.г._Рагулина (корректировка от 28.09.10)_Роснефть3_red" xfId="15607" xr:uid="{00000000-0005-0000-0000-000041390000}"/>
    <cellStyle name="_План НТР 2007_ТЭП 02.08_СМНГ" xfId="15608" xr:uid="{00000000-0005-0000-0000-000042390000}"/>
    <cellStyle name="_План НТР 2007_ТЭП 02.08_СН_Макет НГД_2013-2017_План_1-10" xfId="15609" xr:uid="{00000000-0005-0000-0000-000043390000}"/>
    <cellStyle name="_План НТР 2007_ТЭП 02.08_СтНГ" xfId="15610" xr:uid="{00000000-0005-0000-0000-000044390000}"/>
    <cellStyle name="_План НТР 2007_ТЭП 02.08_УДМНЕФТЬ1" xfId="15611" xr:uid="{00000000-0005-0000-0000-000045390000}"/>
    <cellStyle name="_План НТР 2007_ТЭП 04 08 v 3" xfId="15612" xr:uid="{00000000-0005-0000-0000-000046390000}"/>
    <cellStyle name="_План НТР 2007_ТЭП 04 08 v 3 2" xfId="15613" xr:uid="{00000000-0005-0000-0000-000047390000}"/>
    <cellStyle name="_План НТР 2007_ТЭП 04 08 v 3_ГрзНГ" xfId="15614" xr:uid="{00000000-0005-0000-0000-000048390000}"/>
    <cellStyle name="_План НТР 2007_ТЭП 04 08 v 3_Копия СВОД ТН ВНК ЦП 2011-2015 г.г._Рагулина (корректировка от 3.0912.10)" xfId="15615" xr:uid="{00000000-0005-0000-0000-000049390000}"/>
    <cellStyle name="_План НТР 2007_ТЭП 04 08 v 3_Копия СВОД ТН ВНК ЦП 2011-2015 г.г._Рагулина (корректировка от 3.0912.10)_Роснефть3_red" xfId="15616" xr:uid="{00000000-0005-0000-0000-00004A390000}"/>
    <cellStyle name="_План НТР 2007_ТЭП 04 08 v 3_КР труб 2014" xfId="15617" xr:uid="{00000000-0005-0000-0000-00004B390000}"/>
    <cellStyle name="_План НТР 2007_ТЭП 04 08 v 3_КрНГ" xfId="15618" xr:uid="{00000000-0005-0000-0000-00004C390000}"/>
    <cellStyle name="_План НТР 2007_ТЭП 04 08 v 3_Макет Бизнес-плана Трубопроводы 2011 - 2015 от 15.11.10" xfId="15619" xr:uid="{00000000-0005-0000-0000-00004D390000}"/>
    <cellStyle name="_План НТР 2007_ТЭП 04 08 v 3_Макет НГД 2010-2014" xfId="15620" xr:uid="{00000000-0005-0000-0000-00004E390000}"/>
    <cellStyle name="_План НТР 2007_ТЭП 04 08 v 3_Макет НГД 2010-2014_Роснефть3_red" xfId="15621" xr:uid="{00000000-0005-0000-0000-00004F390000}"/>
    <cellStyle name="_План НТР 2007_ТЭП 04 08 v 3_Макет НГД 2013-2020_10.04.2013" xfId="15622" xr:uid="{00000000-0005-0000-0000-000050390000}"/>
    <cellStyle name="_План НТР 2007_ТЭП 04 08 v 3_Приложение №2 форма 4.4 Макет НГД 2013-2017" xfId="15623" xr:uid="{00000000-0005-0000-0000-000051390000}"/>
    <cellStyle name="_План НТР 2007_ТЭП 04 08 v 3_Приложение диагностика" xfId="15624" xr:uid="{00000000-0005-0000-0000-000052390000}"/>
    <cellStyle name="_План НТР 2007_ТЭП 04 08 v 3_Приложение диагностика (2)" xfId="15625" xr:uid="{00000000-0005-0000-0000-000053390000}"/>
    <cellStyle name="_План НТР 2007_ТЭП 04 08 v 3_Роснефть3_red" xfId="15626" xr:uid="{00000000-0005-0000-0000-000054390000}"/>
    <cellStyle name="_План НТР 2007_ТЭП 04 08 v 3_СамНГ" xfId="15627" xr:uid="{00000000-0005-0000-0000-000055390000}"/>
    <cellStyle name="_План НТР 2007_ТЭП 04 08 v 3_СВОД ТН ВНК ЦП 2011-2015 г.г._Рагулина (корректировка от 28.09.10)" xfId="15628" xr:uid="{00000000-0005-0000-0000-000056390000}"/>
    <cellStyle name="_План НТР 2007_ТЭП 04 08 v 3_СВОД ТН ВНК ЦП 2011-2015 г.г._Рагулина (корректировка от 28.09.10)_Роснефть3_red" xfId="15629" xr:uid="{00000000-0005-0000-0000-000057390000}"/>
    <cellStyle name="_План НТР 2007_ТЭП 04 08 v 3_СМНГ" xfId="15630" xr:uid="{00000000-0005-0000-0000-000058390000}"/>
    <cellStyle name="_План НТР 2007_ТЭП 04 08 v 3_СтНГ" xfId="15631" xr:uid="{00000000-0005-0000-0000-000059390000}"/>
    <cellStyle name="_План НТР 2007_ТЭП 04 08 v 3_УДМНЕФТЬ1" xfId="15632" xr:uid="{00000000-0005-0000-0000-00005A390000}"/>
    <cellStyle name="_План НТР 2007_ТЭП 04.08" xfId="15633" xr:uid="{00000000-0005-0000-0000-00005B390000}"/>
    <cellStyle name="_План НТР 2007_ТЭП 04.08 2" xfId="15634" xr:uid="{00000000-0005-0000-0000-00005C390000}"/>
    <cellStyle name="_План НТР 2007_ТЭП 04.08 v1" xfId="15635" xr:uid="{00000000-0005-0000-0000-00005D390000}"/>
    <cellStyle name="_План НТР 2007_ТЭП 04.08 v1 2" xfId="15636" xr:uid="{00000000-0005-0000-0000-00005E390000}"/>
    <cellStyle name="_План НТР 2007_ТЭП 04.08 v1_ГрзНГ" xfId="15637" xr:uid="{00000000-0005-0000-0000-00005F390000}"/>
    <cellStyle name="_План НТР 2007_ТЭП 04.08 v1_ДагНГ" xfId="15638" xr:uid="{00000000-0005-0000-0000-000060390000}"/>
    <cellStyle name="_План НТР 2007_ТЭП 04.08 v1_Копия СВОД ТН ВНК ЦП 2011-2015 г.г._Рагулина (корректировка от 3.0912.10)" xfId="15639" xr:uid="{00000000-0005-0000-0000-000061390000}"/>
    <cellStyle name="_План НТР 2007_ТЭП 04.08 v1_Копия СВОД ТН ВНК ЦП 2011-2015 г.г._Рагулина (корректировка от 3.0912.10)_Роснефть3_red" xfId="15640" xr:uid="{00000000-0005-0000-0000-000062390000}"/>
    <cellStyle name="_План НТР 2007_ТЭП 04.08 v1_КР труб 2014" xfId="15641" xr:uid="{00000000-0005-0000-0000-000063390000}"/>
    <cellStyle name="_План НТР 2007_ТЭП 04.08 v1_КрНГ" xfId="15642" xr:uid="{00000000-0005-0000-0000-000064390000}"/>
    <cellStyle name="_План НТР 2007_ТЭП 04.08 v1_Макет Бизнес-плана Трубопроводы 2011 - 2015 от 15.11.10" xfId="15643" xr:uid="{00000000-0005-0000-0000-000065390000}"/>
    <cellStyle name="_План НТР 2007_ТЭП 04.08 v1_Макет НГД 2010-2014" xfId="15644" xr:uid="{00000000-0005-0000-0000-000066390000}"/>
    <cellStyle name="_План НТР 2007_ТЭП 04.08 v1_Макет НГД 2010-2014_Роснефть3_red" xfId="15645" xr:uid="{00000000-0005-0000-0000-000067390000}"/>
    <cellStyle name="_План НТР 2007_ТЭП 04.08 v1_Макет НГД 2013-2020_10.04.2013" xfId="15646" xr:uid="{00000000-0005-0000-0000-000068390000}"/>
    <cellStyle name="_План НТР 2007_ТЭП 04.08 v1_Приложение №2 форма 4.4 Макет НГД 2013-2017" xfId="15647" xr:uid="{00000000-0005-0000-0000-000069390000}"/>
    <cellStyle name="_План НТР 2007_ТЭП 04.08 v1_Приложение диагностика" xfId="15648" xr:uid="{00000000-0005-0000-0000-00006A390000}"/>
    <cellStyle name="_План НТР 2007_ТЭП 04.08 v1_Приложение диагностика (2)" xfId="15649" xr:uid="{00000000-0005-0000-0000-00006B390000}"/>
    <cellStyle name="_План НТР 2007_ТЭП 04.08 v1_Роснефть3_red" xfId="15650" xr:uid="{00000000-0005-0000-0000-00006C390000}"/>
    <cellStyle name="_План НТР 2007_ТЭП 04.08 v1_СамНГ" xfId="15651" xr:uid="{00000000-0005-0000-0000-00006D390000}"/>
    <cellStyle name="_План НТР 2007_ТЭП 04.08 v1_СВОД ТН ВНК ЦП 2011-2015 г.г._Рагулина (корректировка от 28.09.10)" xfId="15652" xr:uid="{00000000-0005-0000-0000-00006E390000}"/>
    <cellStyle name="_План НТР 2007_ТЭП 04.08 v1_СВОД ТН ВНК ЦП 2011-2015 г.г._Рагулина (корректировка от 28.09.10)_Роснефть3_red" xfId="15653" xr:uid="{00000000-0005-0000-0000-00006F390000}"/>
    <cellStyle name="_План НТР 2007_ТЭП 04.08 v1_СМНГ" xfId="15654" xr:uid="{00000000-0005-0000-0000-000070390000}"/>
    <cellStyle name="_План НТР 2007_ТЭП 04.08 v1_СН_Макет НГД_2013-2017_План_1-10" xfId="15655" xr:uid="{00000000-0005-0000-0000-000071390000}"/>
    <cellStyle name="_План НТР 2007_ТЭП 04.08 v1_СтНГ" xfId="15656" xr:uid="{00000000-0005-0000-0000-000072390000}"/>
    <cellStyle name="_План НТР 2007_ТЭП 04.08 v1_УДМНЕФТЬ1" xfId="15657" xr:uid="{00000000-0005-0000-0000-000073390000}"/>
    <cellStyle name="_План НТР 2007_ТЭП 04.08_ГрзНГ" xfId="15658" xr:uid="{00000000-0005-0000-0000-000074390000}"/>
    <cellStyle name="_План НТР 2007_ТЭП 04.08_ДагНГ" xfId="15659" xr:uid="{00000000-0005-0000-0000-000075390000}"/>
    <cellStyle name="_План НТР 2007_ТЭП 04.08_Копия СВОД ТН ВНК ЦП 2011-2015 г.г._Рагулина (корректировка от 3.0912.10)" xfId="15660" xr:uid="{00000000-0005-0000-0000-000076390000}"/>
    <cellStyle name="_План НТР 2007_ТЭП 04.08_Копия СВОД ТН ВНК ЦП 2011-2015 г.г._Рагулина (корректировка от 3.0912.10)_Роснефть3_red" xfId="15661" xr:uid="{00000000-0005-0000-0000-000077390000}"/>
    <cellStyle name="_План НТР 2007_ТЭП 04.08_КР труб 2014" xfId="15662" xr:uid="{00000000-0005-0000-0000-000078390000}"/>
    <cellStyle name="_План НТР 2007_ТЭП 04.08_КрНГ" xfId="15663" xr:uid="{00000000-0005-0000-0000-000079390000}"/>
    <cellStyle name="_План НТР 2007_ТЭП 04.08_Макет Бизнес-плана Трубопроводы 2011 - 2015 от 15.11.10" xfId="15664" xr:uid="{00000000-0005-0000-0000-00007A390000}"/>
    <cellStyle name="_План НТР 2007_ТЭП 04.08_Макет НГД 2010-2014" xfId="15665" xr:uid="{00000000-0005-0000-0000-00007B390000}"/>
    <cellStyle name="_План НТР 2007_ТЭП 04.08_Макет НГД 2010-2014_Роснефть3_red" xfId="15666" xr:uid="{00000000-0005-0000-0000-00007C390000}"/>
    <cellStyle name="_План НТР 2007_ТЭП 04.08_Макет НГД 2013-2020_10.04.2013" xfId="15667" xr:uid="{00000000-0005-0000-0000-00007D390000}"/>
    <cellStyle name="_План НТР 2007_ТЭП 04.08_Приложение №2 форма 4.4 Макет НГД 2013-2017" xfId="15668" xr:uid="{00000000-0005-0000-0000-00007E390000}"/>
    <cellStyle name="_План НТР 2007_ТЭП 04.08_Приложение диагностика" xfId="15669" xr:uid="{00000000-0005-0000-0000-00007F390000}"/>
    <cellStyle name="_План НТР 2007_ТЭП 04.08_Приложение диагностика (2)" xfId="15670" xr:uid="{00000000-0005-0000-0000-000080390000}"/>
    <cellStyle name="_План НТР 2007_ТЭП 04.08_Роснефть3_red" xfId="15671" xr:uid="{00000000-0005-0000-0000-000081390000}"/>
    <cellStyle name="_План НТР 2007_ТЭП 04.08_СамНГ" xfId="15672" xr:uid="{00000000-0005-0000-0000-000082390000}"/>
    <cellStyle name="_План НТР 2007_ТЭП 04.08_СВОД ТН ВНК ЦП 2011-2015 г.г._Рагулина (корректировка от 28.09.10)" xfId="15673" xr:uid="{00000000-0005-0000-0000-000083390000}"/>
    <cellStyle name="_План НТР 2007_ТЭП 04.08_СВОД ТН ВНК ЦП 2011-2015 г.г._Рагулина (корректировка от 28.09.10)_Роснефть3_red" xfId="15674" xr:uid="{00000000-0005-0000-0000-000084390000}"/>
    <cellStyle name="_План НТР 2007_ТЭП 04.08_СМНГ" xfId="15675" xr:uid="{00000000-0005-0000-0000-000085390000}"/>
    <cellStyle name="_План НТР 2007_ТЭП 04.08_СН_Макет НГД_2013-2017_План_1-10" xfId="15676" xr:uid="{00000000-0005-0000-0000-000086390000}"/>
    <cellStyle name="_План НТР 2007_ТЭП 04.08_СтНГ" xfId="15677" xr:uid="{00000000-0005-0000-0000-000087390000}"/>
    <cellStyle name="_План НТР 2007_ТЭП 04.08_УДМНЕФТЬ1" xfId="15678" xr:uid="{00000000-0005-0000-0000-000088390000}"/>
    <cellStyle name="_План НТР 2007_ТЭП 12 мес.2007  1" xfId="15679" xr:uid="{00000000-0005-0000-0000-000089390000}"/>
    <cellStyle name="_План НТР 2007_ТЭП 12 мес.2007  1 2" xfId="15680" xr:uid="{00000000-0005-0000-0000-00008A390000}"/>
    <cellStyle name="_План НТР 2007_ТЭП 12 мес.2007  1_ГрзНГ" xfId="15681" xr:uid="{00000000-0005-0000-0000-00008B390000}"/>
    <cellStyle name="_План НТР 2007_ТЭП 12 мес.2007  1_ДагНГ" xfId="15682" xr:uid="{00000000-0005-0000-0000-00008C390000}"/>
    <cellStyle name="_План НТР 2007_ТЭП 12 мес.2007  1_Копия СВОД ТН ВНК ЦП 2011-2015 г.г._Рагулина (корректировка от 3.0912.10)" xfId="15683" xr:uid="{00000000-0005-0000-0000-00008D390000}"/>
    <cellStyle name="_План НТР 2007_ТЭП 12 мес.2007  1_Копия СВОД ТН ВНК ЦП 2011-2015 г.г._Рагулина (корректировка от 3.0912.10)_Роснефть3_red" xfId="15684" xr:uid="{00000000-0005-0000-0000-00008E390000}"/>
    <cellStyle name="_План НТР 2007_ТЭП 12 мес.2007  1_КР труб 2014" xfId="15685" xr:uid="{00000000-0005-0000-0000-00008F390000}"/>
    <cellStyle name="_План НТР 2007_ТЭП 12 мес.2007  1_КрНГ" xfId="15686" xr:uid="{00000000-0005-0000-0000-000090390000}"/>
    <cellStyle name="_План НТР 2007_ТЭП 12 мес.2007  1_Макет Бизнес-плана Трубопроводы 2011 - 2015 от 15.11.10" xfId="15687" xr:uid="{00000000-0005-0000-0000-000091390000}"/>
    <cellStyle name="_План НТР 2007_ТЭП 12 мес.2007  1_Макет НГД 2010-2014" xfId="15688" xr:uid="{00000000-0005-0000-0000-000092390000}"/>
    <cellStyle name="_План НТР 2007_ТЭП 12 мес.2007  1_Макет НГД 2010-2014_Роснефть3_red" xfId="15689" xr:uid="{00000000-0005-0000-0000-000093390000}"/>
    <cellStyle name="_План НТР 2007_ТЭП 12 мес.2007  1_Макет НГД 2013-2020_10.04.2013" xfId="15690" xr:uid="{00000000-0005-0000-0000-000094390000}"/>
    <cellStyle name="_План НТР 2007_ТЭП 12 мес.2007  1_Приложение №2 форма 4.4 Макет НГД 2013-2017" xfId="15691" xr:uid="{00000000-0005-0000-0000-000095390000}"/>
    <cellStyle name="_План НТР 2007_ТЭП 12 мес.2007  1_Приложение диагностика" xfId="15692" xr:uid="{00000000-0005-0000-0000-000096390000}"/>
    <cellStyle name="_План НТР 2007_ТЭП 12 мес.2007  1_Приложение диагностика (2)" xfId="15693" xr:uid="{00000000-0005-0000-0000-000097390000}"/>
    <cellStyle name="_План НТР 2007_ТЭП 12 мес.2007  1_Роснефть3_red" xfId="15694" xr:uid="{00000000-0005-0000-0000-000098390000}"/>
    <cellStyle name="_План НТР 2007_ТЭП 12 мес.2007  1_СамНГ" xfId="15695" xr:uid="{00000000-0005-0000-0000-000099390000}"/>
    <cellStyle name="_План НТР 2007_ТЭП 12 мес.2007  1_СВОД ТН ВНК ЦП 2011-2015 г.г._Рагулина (корректировка от 28.09.10)" xfId="15696" xr:uid="{00000000-0005-0000-0000-00009A390000}"/>
    <cellStyle name="_План НТР 2007_ТЭП 12 мес.2007  1_СВОД ТН ВНК ЦП 2011-2015 г.г._Рагулина (корректировка от 28.09.10)_Роснефть3_red" xfId="15697" xr:uid="{00000000-0005-0000-0000-00009B390000}"/>
    <cellStyle name="_План НТР 2007_ТЭП 12 мес.2007  1_СМНГ" xfId="15698" xr:uid="{00000000-0005-0000-0000-00009C390000}"/>
    <cellStyle name="_План НТР 2007_ТЭП 12 мес.2007  1_СН_Макет НГД_2013-2017_План_1-10" xfId="15699" xr:uid="{00000000-0005-0000-0000-00009D390000}"/>
    <cellStyle name="_План НТР 2007_ТЭП 12 мес.2007  1_СтНГ" xfId="15700" xr:uid="{00000000-0005-0000-0000-00009E390000}"/>
    <cellStyle name="_План НТР 2007_ТЭП 12 мес.2007  1_УДМНЕФТЬ1" xfId="15701" xr:uid="{00000000-0005-0000-0000-00009F390000}"/>
    <cellStyle name="_План НТР 2007_ТЭП 2007 отформатир." xfId="15702" xr:uid="{00000000-0005-0000-0000-0000A0390000}"/>
    <cellStyle name="_План НТР 2007_ТЭП 2007 отформатир. 2" xfId="15703" xr:uid="{00000000-0005-0000-0000-0000A1390000}"/>
    <cellStyle name="_План НТР 2007_ТЭП 2007 отформатир._ГрзНГ" xfId="15704" xr:uid="{00000000-0005-0000-0000-0000A2390000}"/>
    <cellStyle name="_План НТР 2007_ТЭП 2007 отформатир._Копия СВОД ТН ВНК ЦП 2011-2015 г.г._Рагулина (корректировка от 3.0912.10)" xfId="15705" xr:uid="{00000000-0005-0000-0000-0000A3390000}"/>
    <cellStyle name="_План НТР 2007_ТЭП 2007 отформатир._Копия СВОД ТН ВНК ЦП 2011-2015 г.г._Рагулина (корректировка от 3.0912.10)_Роснефть3_red" xfId="15706" xr:uid="{00000000-0005-0000-0000-0000A4390000}"/>
    <cellStyle name="_План НТР 2007_ТЭП 2007 отформатир._КР труб 2014" xfId="15707" xr:uid="{00000000-0005-0000-0000-0000A5390000}"/>
    <cellStyle name="_План НТР 2007_ТЭП 2007 отформатир._КрНГ" xfId="15708" xr:uid="{00000000-0005-0000-0000-0000A6390000}"/>
    <cellStyle name="_План НТР 2007_ТЭП 2007 отформатир._Макет Бизнес-плана Трубопроводы 2011 - 2015 от 15.11.10" xfId="15709" xr:uid="{00000000-0005-0000-0000-0000A7390000}"/>
    <cellStyle name="_План НТР 2007_ТЭП 2007 отформатир._Макет НГД 2010-2014" xfId="15710" xr:uid="{00000000-0005-0000-0000-0000A8390000}"/>
    <cellStyle name="_План НТР 2007_ТЭП 2007 отформатир._Макет НГД 2010-2014_Роснефть3_red" xfId="15711" xr:uid="{00000000-0005-0000-0000-0000A9390000}"/>
    <cellStyle name="_План НТР 2007_ТЭП 2007 отформатир._Макет НГД 2013-2020_10.04.2013" xfId="15712" xr:uid="{00000000-0005-0000-0000-0000AA390000}"/>
    <cellStyle name="_План НТР 2007_ТЭП 2007 отформатир._Приложение №2 форма 4.4 Макет НГД 2013-2017" xfId="15713" xr:uid="{00000000-0005-0000-0000-0000AB390000}"/>
    <cellStyle name="_План НТР 2007_ТЭП 2007 отформатир._Приложение диагностика" xfId="15714" xr:uid="{00000000-0005-0000-0000-0000AC390000}"/>
    <cellStyle name="_План НТР 2007_ТЭП 2007 отформатир._Приложение диагностика (2)" xfId="15715" xr:uid="{00000000-0005-0000-0000-0000AD390000}"/>
    <cellStyle name="_План НТР 2007_ТЭП 2007 отформатир._Роснефть3_red" xfId="15716" xr:uid="{00000000-0005-0000-0000-0000AE390000}"/>
    <cellStyle name="_План НТР 2007_ТЭП 2007 отформатир._СамНГ" xfId="15717" xr:uid="{00000000-0005-0000-0000-0000AF390000}"/>
    <cellStyle name="_План НТР 2007_ТЭП 2007 отформатир._СВОД ТН ВНК ЦП 2011-2015 г.г._Рагулина (корректировка от 28.09.10)" xfId="15718" xr:uid="{00000000-0005-0000-0000-0000B0390000}"/>
    <cellStyle name="_План НТР 2007_ТЭП 2007 отформатир._СВОД ТН ВНК ЦП 2011-2015 г.г._Рагулина (корректировка от 28.09.10)_Роснефть3_red" xfId="15719" xr:uid="{00000000-0005-0000-0000-0000B1390000}"/>
    <cellStyle name="_План НТР 2007_ТЭП 2007 отформатир._СМНГ" xfId="15720" xr:uid="{00000000-0005-0000-0000-0000B2390000}"/>
    <cellStyle name="_План НТР 2007_ТЭП 2007 отформатир._СтНГ" xfId="15721" xr:uid="{00000000-0005-0000-0000-0000B3390000}"/>
    <cellStyle name="_План НТР 2007_ТЭП 2007 отформатир._УДМНЕФТЬ1" xfId="15722" xr:uid="{00000000-0005-0000-0000-0000B4390000}"/>
    <cellStyle name="_План НТР 2007_ТЭП 2008 (деб кред ) помесячно с ФАКТ на 01.01.08 и ожид на 01.03.08" xfId="15723" xr:uid="{00000000-0005-0000-0000-0000B5390000}"/>
    <cellStyle name="_План НТР 2007_ТЭП 2008 (деб кред ) помесячно с ФАКТ на 01.01.08 и ожид на 01.03.08 2" xfId="15724" xr:uid="{00000000-0005-0000-0000-0000B6390000}"/>
    <cellStyle name="_План НТР 2007_ТЭП 2008 (деб кред ) помесячно с ФАКТ на 01.01.08 и ожид на 01.03.08_ГрзНГ" xfId="15725" xr:uid="{00000000-0005-0000-0000-0000B7390000}"/>
    <cellStyle name="_План НТР 2007_ТЭП 2008 (деб кред ) помесячно с ФАКТ на 01.01.08 и ожид на 01.03.08_Копия СВОД ТН ВНК ЦП 2011-2015 г.г._Рагулина (корректировка от 3.0912.10)" xfId="15726" xr:uid="{00000000-0005-0000-0000-0000B8390000}"/>
    <cellStyle name="_План НТР 2007_ТЭП 2008 (деб кред ) помесячно с ФАКТ на 01.01.08 и ожид на 01.03.08_Копия СВОД ТН ВНК ЦП 2011-2015 г.г._Рагулина (корректировка от 3.0912.10)_Роснефть3_red" xfId="15727" xr:uid="{00000000-0005-0000-0000-0000B9390000}"/>
    <cellStyle name="_План НТР 2007_ТЭП 2008 (деб кред ) помесячно с ФАКТ на 01.01.08 и ожид на 01.03.08_КР труб 2014" xfId="15728" xr:uid="{00000000-0005-0000-0000-0000BA390000}"/>
    <cellStyle name="_План НТР 2007_ТЭП 2008 (деб кред ) помесячно с ФАКТ на 01.01.08 и ожид на 01.03.08_КрНГ" xfId="15729" xr:uid="{00000000-0005-0000-0000-0000BB390000}"/>
    <cellStyle name="_План НТР 2007_ТЭП 2008 (деб кред ) помесячно с ФАКТ на 01.01.08 и ожид на 01.03.08_Макет Бизнес-плана Трубопроводы 2011 - 2015 от 15.11.10" xfId="15730" xr:uid="{00000000-0005-0000-0000-0000BC390000}"/>
    <cellStyle name="_План НТР 2007_ТЭП 2008 (деб кред ) помесячно с ФАКТ на 01.01.08 и ожид на 01.03.08_Макет НГД 2010-2014" xfId="15731" xr:uid="{00000000-0005-0000-0000-0000BD390000}"/>
    <cellStyle name="_План НТР 2007_ТЭП 2008 (деб кред ) помесячно с ФАКТ на 01.01.08 и ожид на 01.03.08_Макет НГД 2010-2014_Роснефть3_red" xfId="15732" xr:uid="{00000000-0005-0000-0000-0000BE390000}"/>
    <cellStyle name="_План НТР 2007_ТЭП 2008 (деб кред ) помесячно с ФАКТ на 01.01.08 и ожид на 01.03.08_Макет НГД 2013-2020_10.04.2013" xfId="15733" xr:uid="{00000000-0005-0000-0000-0000BF390000}"/>
    <cellStyle name="_План НТР 2007_ТЭП 2008 (деб кред ) помесячно с ФАКТ на 01.01.08 и ожид на 01.03.08_Приложение №2 форма 4.4 Макет НГД 2013-2017" xfId="15734" xr:uid="{00000000-0005-0000-0000-0000C0390000}"/>
    <cellStyle name="_План НТР 2007_ТЭП 2008 (деб кред ) помесячно с ФАКТ на 01.01.08 и ожид на 01.03.08_Приложение диагностика" xfId="15735" xr:uid="{00000000-0005-0000-0000-0000C1390000}"/>
    <cellStyle name="_План НТР 2007_ТЭП 2008 (деб кред ) помесячно с ФАКТ на 01.01.08 и ожид на 01.03.08_Приложение диагностика (2)" xfId="15736" xr:uid="{00000000-0005-0000-0000-0000C2390000}"/>
    <cellStyle name="_План НТР 2007_ТЭП 2008 (деб кред ) помесячно с ФАКТ на 01.01.08 и ожид на 01.03.08_Роснефть3_red" xfId="15737" xr:uid="{00000000-0005-0000-0000-0000C3390000}"/>
    <cellStyle name="_План НТР 2007_ТЭП 2008 (деб кред ) помесячно с ФАКТ на 01.01.08 и ожид на 01.03.08_СамНГ" xfId="15738" xr:uid="{00000000-0005-0000-0000-0000C4390000}"/>
    <cellStyle name="_План НТР 2007_ТЭП 2008 (деб кред ) помесячно с ФАКТ на 01.01.08 и ожид на 01.03.08_СВОД ТН ВНК ЦП 2011-2015 г.г._Рагулина (корректировка от 28.09.10)" xfId="15739" xr:uid="{00000000-0005-0000-0000-0000C5390000}"/>
    <cellStyle name="_План НТР 2007_ТЭП 2008 (деб кред ) помесячно с ФАКТ на 01.01.08 и ожид на 01.03.08_СВОД ТН ВНК ЦП 2011-2015 г.г._Рагулина (корректировка от 28.09.10)_Роснефть3_red" xfId="15740" xr:uid="{00000000-0005-0000-0000-0000C6390000}"/>
    <cellStyle name="_План НТР 2007_ТЭП 2008 (деб кред ) помесячно с ФАКТ на 01.01.08 и ожид на 01.03.08_СМНГ" xfId="15741" xr:uid="{00000000-0005-0000-0000-0000C7390000}"/>
    <cellStyle name="_План НТР 2007_ТЭП 2008 (деб кред ) помесячно с ФАКТ на 01.01.08 и ожид на 01.03.08_СтНГ" xfId="15742" xr:uid="{00000000-0005-0000-0000-0000C8390000}"/>
    <cellStyle name="_План НТР 2007_ТЭП 2008 (деб кред ) помесячно с ФАКТ на 01.01.08 и ожид на 01.03.08_УДМНЕФТЬ1" xfId="15743" xr:uid="{00000000-0005-0000-0000-0000C9390000}"/>
    <cellStyle name="_План НТР 2007_ТЭП 2008 по месяцам уточн" xfId="15744" xr:uid="{00000000-0005-0000-0000-0000CA390000}"/>
    <cellStyle name="_План НТР 2007_ТЭП 2008 по месяцам уточн 2" xfId="15745" xr:uid="{00000000-0005-0000-0000-0000CB390000}"/>
    <cellStyle name="_План НТР 2007_ТЭП 2008 по месяцам уточн 3" xfId="15746" xr:uid="{00000000-0005-0000-0000-0000CC390000}"/>
    <cellStyle name="_План НТР 2007_ТЭП 2008 по месяцам уточн 3 2" xfId="15747" xr:uid="{00000000-0005-0000-0000-0000CD390000}"/>
    <cellStyle name="_План НТР 2007_ТЭП 2008 по месяцам уточн 3_ГрзНГ" xfId="15748" xr:uid="{00000000-0005-0000-0000-0000CE390000}"/>
    <cellStyle name="_План НТР 2007_ТЭП 2008 по месяцам уточн 3_Копия СВОД ТН ВНК ЦП 2011-2015 г.г._Рагулина (корректировка от 3.0912.10)" xfId="15749" xr:uid="{00000000-0005-0000-0000-0000CF390000}"/>
    <cellStyle name="_План НТР 2007_ТЭП 2008 по месяцам уточн 3_Копия СВОД ТН ВНК ЦП 2011-2015 г.г._Рагулина (корректировка от 3.0912.10)_Роснефть3_red" xfId="15750" xr:uid="{00000000-0005-0000-0000-0000D0390000}"/>
    <cellStyle name="_План НТР 2007_ТЭП 2008 по месяцам уточн 3_КР труб 2014" xfId="15751" xr:uid="{00000000-0005-0000-0000-0000D1390000}"/>
    <cellStyle name="_План НТР 2007_ТЭП 2008 по месяцам уточн 3_КрНГ" xfId="15752" xr:uid="{00000000-0005-0000-0000-0000D2390000}"/>
    <cellStyle name="_План НТР 2007_ТЭП 2008 по месяцам уточн 3_Макет Бизнес-плана Трубопроводы 2011 - 2015 от 15.11.10" xfId="15753" xr:uid="{00000000-0005-0000-0000-0000D3390000}"/>
    <cellStyle name="_План НТР 2007_ТЭП 2008 по месяцам уточн 3_Макет НГД 2010-2014" xfId="15754" xr:uid="{00000000-0005-0000-0000-0000D4390000}"/>
    <cellStyle name="_План НТР 2007_ТЭП 2008 по месяцам уточн 3_Макет НГД 2010-2014_Роснефть3_red" xfId="15755" xr:uid="{00000000-0005-0000-0000-0000D5390000}"/>
    <cellStyle name="_План НТР 2007_ТЭП 2008 по месяцам уточн 3_Макет НГД 2013-2020_10.04.2013" xfId="15756" xr:uid="{00000000-0005-0000-0000-0000D6390000}"/>
    <cellStyle name="_План НТР 2007_ТЭП 2008 по месяцам уточн 3_Приложение №2 форма 4.4 Макет НГД 2013-2017" xfId="15757" xr:uid="{00000000-0005-0000-0000-0000D7390000}"/>
    <cellStyle name="_План НТР 2007_ТЭП 2008 по месяцам уточн 3_Приложение диагностика" xfId="15758" xr:uid="{00000000-0005-0000-0000-0000D8390000}"/>
    <cellStyle name="_План НТР 2007_ТЭП 2008 по месяцам уточн 3_Приложение диагностика (2)" xfId="15759" xr:uid="{00000000-0005-0000-0000-0000D9390000}"/>
    <cellStyle name="_План НТР 2007_ТЭП 2008 по месяцам уточн 3_Роснефть3_red" xfId="15760" xr:uid="{00000000-0005-0000-0000-0000DA390000}"/>
    <cellStyle name="_План НТР 2007_ТЭП 2008 по месяцам уточн 3_СамНГ" xfId="15761" xr:uid="{00000000-0005-0000-0000-0000DB390000}"/>
    <cellStyle name="_План НТР 2007_ТЭП 2008 по месяцам уточн 3_СВОД ТН ВНК ЦП 2011-2015 г.г._Рагулина (корректировка от 28.09.10)" xfId="15762" xr:uid="{00000000-0005-0000-0000-0000DC390000}"/>
    <cellStyle name="_План НТР 2007_ТЭП 2008 по месяцам уточн 3_СВОД ТН ВНК ЦП 2011-2015 г.г._Рагулина (корректировка от 28.09.10)_Роснефть3_red" xfId="15763" xr:uid="{00000000-0005-0000-0000-0000DD390000}"/>
    <cellStyle name="_План НТР 2007_ТЭП 2008 по месяцам уточн 3_СМНГ" xfId="15764" xr:uid="{00000000-0005-0000-0000-0000DE390000}"/>
    <cellStyle name="_План НТР 2007_ТЭП 2008 по месяцам уточн 3_СтНГ" xfId="15765" xr:uid="{00000000-0005-0000-0000-0000DF390000}"/>
    <cellStyle name="_План НТР 2007_ТЭП 2008 по месяцам уточн 3_УДМНЕФТЬ1" xfId="15766" xr:uid="{00000000-0005-0000-0000-0000E0390000}"/>
    <cellStyle name="_План НТР 2007_ТЭП 2008 по месяцам уточн_ГрзНГ" xfId="15767" xr:uid="{00000000-0005-0000-0000-0000E1390000}"/>
    <cellStyle name="_План НТР 2007_ТЭП 2008 по месяцам уточн_Копия СВОД ТН ВНК ЦП 2011-2015 г.г._Рагулина (корректировка от 3.0912.10)" xfId="15768" xr:uid="{00000000-0005-0000-0000-0000E2390000}"/>
    <cellStyle name="_План НТР 2007_ТЭП 2008 по месяцам уточн_Копия СВОД ТН ВНК ЦП 2011-2015 г.г._Рагулина (корректировка от 3.0912.10)_Роснефть3_red" xfId="15769" xr:uid="{00000000-0005-0000-0000-0000E3390000}"/>
    <cellStyle name="_План НТР 2007_ТЭП 2008 по месяцам уточн_КР труб 2014" xfId="15770" xr:uid="{00000000-0005-0000-0000-0000E4390000}"/>
    <cellStyle name="_План НТР 2007_ТЭП 2008 по месяцам уточн_КрНГ" xfId="15771" xr:uid="{00000000-0005-0000-0000-0000E5390000}"/>
    <cellStyle name="_План НТР 2007_ТЭП 2008 по месяцам уточн_Макет Бизнес-плана Трубопроводы 2011 - 2015 от 15.11.10" xfId="15772" xr:uid="{00000000-0005-0000-0000-0000E6390000}"/>
    <cellStyle name="_План НТР 2007_ТЭП 2008 по месяцам уточн_Макет НГД 2010-2014" xfId="15773" xr:uid="{00000000-0005-0000-0000-0000E7390000}"/>
    <cellStyle name="_План НТР 2007_ТЭП 2008 по месяцам уточн_Макет НГД 2010-2014_Роснефть3_red" xfId="15774" xr:uid="{00000000-0005-0000-0000-0000E8390000}"/>
    <cellStyle name="_План НТР 2007_ТЭП 2008 по месяцам уточн_Макет НГД 2013-2020_10.04.2013" xfId="15775" xr:uid="{00000000-0005-0000-0000-0000E9390000}"/>
    <cellStyle name="_План НТР 2007_ТЭП 2008 по месяцам уточн_Приложение №2 форма 4.4 Макет НГД 2013-2017" xfId="15776" xr:uid="{00000000-0005-0000-0000-0000EA390000}"/>
    <cellStyle name="_План НТР 2007_ТЭП 2008 по месяцам уточн_Приложение диагностика" xfId="15777" xr:uid="{00000000-0005-0000-0000-0000EB390000}"/>
    <cellStyle name="_План НТР 2007_ТЭП 2008 по месяцам уточн_Приложение диагностика (2)" xfId="15778" xr:uid="{00000000-0005-0000-0000-0000EC390000}"/>
    <cellStyle name="_План НТР 2007_ТЭП 2008 по месяцам уточн_Роснефть3_red" xfId="15779" xr:uid="{00000000-0005-0000-0000-0000ED390000}"/>
    <cellStyle name="_План НТР 2007_ТЭП 2008 по месяцам уточн_СамНГ" xfId="15780" xr:uid="{00000000-0005-0000-0000-0000EE390000}"/>
    <cellStyle name="_План НТР 2007_ТЭП 2008 по месяцам уточн_СВОД ТН ВНК ЦП 2011-2015 г.г._Рагулина (корректировка от 28.09.10)" xfId="15781" xr:uid="{00000000-0005-0000-0000-0000EF390000}"/>
    <cellStyle name="_План НТР 2007_ТЭП 2008 по месяцам уточн_СВОД ТН ВНК ЦП 2011-2015 г.г._Рагулина (корректировка от 28.09.10)_Роснефть3_red" xfId="15782" xr:uid="{00000000-0005-0000-0000-0000F0390000}"/>
    <cellStyle name="_План НТР 2007_ТЭП 2008 по месяцам уточн_СМНГ" xfId="15783" xr:uid="{00000000-0005-0000-0000-0000F1390000}"/>
    <cellStyle name="_План НТР 2007_ТЭП 2008 по месяцам уточн_СтНГ" xfId="15784" xr:uid="{00000000-0005-0000-0000-0000F2390000}"/>
    <cellStyle name="_План НТР 2007_ТЭП 2008 по месяцам уточн_УДМНЕФТЬ1" xfId="15785" xr:uid="{00000000-0005-0000-0000-0000F3390000}"/>
    <cellStyle name="_План НТР 2007_ТЭП Апрель 08" xfId="15786" xr:uid="{00000000-0005-0000-0000-0000F4390000}"/>
    <cellStyle name="_План НТР 2007_ТЭП Апрель 08 2" xfId="15787" xr:uid="{00000000-0005-0000-0000-0000F5390000}"/>
    <cellStyle name="_План НТР 2007_ТЭП Апрель 08_ГрзНГ" xfId="15788" xr:uid="{00000000-0005-0000-0000-0000F6390000}"/>
    <cellStyle name="_План НТР 2007_ТЭП Апрель 08_Копия СВОД ТН ВНК ЦП 2011-2015 г.г._Рагулина (корректировка от 3.0912.10)" xfId="15789" xr:uid="{00000000-0005-0000-0000-0000F7390000}"/>
    <cellStyle name="_План НТР 2007_ТЭП Апрель 08_Копия СВОД ТН ВНК ЦП 2011-2015 г.г._Рагулина (корректировка от 3.0912.10)_Роснефть3_red" xfId="15790" xr:uid="{00000000-0005-0000-0000-0000F8390000}"/>
    <cellStyle name="_План НТР 2007_ТЭП Апрель 08_КР труб 2014" xfId="15791" xr:uid="{00000000-0005-0000-0000-0000F9390000}"/>
    <cellStyle name="_План НТР 2007_ТЭП Апрель 08_КрНГ" xfId="15792" xr:uid="{00000000-0005-0000-0000-0000FA390000}"/>
    <cellStyle name="_План НТР 2007_ТЭП Апрель 08_Макет Бизнес-плана Трубопроводы 2011 - 2015 от 15.11.10" xfId="15793" xr:uid="{00000000-0005-0000-0000-0000FB390000}"/>
    <cellStyle name="_План НТР 2007_ТЭП Апрель 08_Макет НГД 2010-2014" xfId="15794" xr:uid="{00000000-0005-0000-0000-0000FC390000}"/>
    <cellStyle name="_План НТР 2007_ТЭП Апрель 08_Макет НГД 2010-2014_Роснефть3_red" xfId="15795" xr:uid="{00000000-0005-0000-0000-0000FD390000}"/>
    <cellStyle name="_План НТР 2007_ТЭП Апрель 08_Макет НГД 2013-2020_10.04.2013" xfId="15796" xr:uid="{00000000-0005-0000-0000-0000FE390000}"/>
    <cellStyle name="_План НТР 2007_ТЭП Апрель 08_Приложение №2 форма 4.4 Макет НГД 2013-2017" xfId="15797" xr:uid="{00000000-0005-0000-0000-0000FF390000}"/>
    <cellStyle name="_План НТР 2007_ТЭП Апрель 08_Приложение диагностика" xfId="15798" xr:uid="{00000000-0005-0000-0000-0000003A0000}"/>
    <cellStyle name="_План НТР 2007_ТЭП Апрель 08_Приложение диагностика (2)" xfId="15799" xr:uid="{00000000-0005-0000-0000-0000013A0000}"/>
    <cellStyle name="_План НТР 2007_ТЭП Апрель 08_Роснефть3_red" xfId="15800" xr:uid="{00000000-0005-0000-0000-0000023A0000}"/>
    <cellStyle name="_План НТР 2007_ТЭП Апрель 08_СамНГ" xfId="15801" xr:uid="{00000000-0005-0000-0000-0000033A0000}"/>
    <cellStyle name="_План НТР 2007_ТЭП Апрель 08_СВОД ТН ВНК ЦП 2011-2015 г.г._Рагулина (корректировка от 28.09.10)" xfId="15802" xr:uid="{00000000-0005-0000-0000-0000043A0000}"/>
    <cellStyle name="_План НТР 2007_ТЭП Апрель 08_СВОД ТН ВНК ЦП 2011-2015 г.г._Рагулина (корректировка от 28.09.10)_Роснефть3_red" xfId="15803" xr:uid="{00000000-0005-0000-0000-0000053A0000}"/>
    <cellStyle name="_План НТР 2007_ТЭП Апрель 08_СМНГ" xfId="15804" xr:uid="{00000000-0005-0000-0000-0000063A0000}"/>
    <cellStyle name="_План НТР 2007_ТЭП Апрель 08_СтНГ" xfId="15805" xr:uid="{00000000-0005-0000-0000-0000073A0000}"/>
    <cellStyle name="_План НТР 2007_ТЭП Апрель 08_УДМНЕФТЬ1" xfId="15806" xr:uid="{00000000-0005-0000-0000-0000083A0000}"/>
    <cellStyle name="_План НТР 2007_ТЭП СД 11 (ЮНГ 67,4) с корректир. запасов" xfId="15807" xr:uid="{00000000-0005-0000-0000-0000093A0000}"/>
    <cellStyle name="_План НТР 2007_ТЭП СД 11 (ЮНГ 67,4) с корректир. запасов 2" xfId="15808" xr:uid="{00000000-0005-0000-0000-00000A3A0000}"/>
    <cellStyle name="_План НТР 2007_ТЭП СД 11 (ЮНГ 67,4) с корректир. запасов_ГрзНГ" xfId="15809" xr:uid="{00000000-0005-0000-0000-00000B3A0000}"/>
    <cellStyle name="_План НТР 2007_ТЭП СД 11 (ЮНГ 67,4) с корректир. запасов_Копия СВОД ТН ВНК ЦП 2011-2015 г.г._Рагулина (корректировка от 3.0912.10)" xfId="15810" xr:uid="{00000000-0005-0000-0000-00000C3A0000}"/>
    <cellStyle name="_План НТР 2007_ТЭП СД 11 (ЮНГ 67,4) с корректир. запасов_Копия СВОД ТН ВНК ЦП 2011-2015 г.г._Рагулина (корректировка от 3.0912.10)_Роснефть3_red" xfId="15811" xr:uid="{00000000-0005-0000-0000-00000D3A0000}"/>
    <cellStyle name="_План НТР 2007_ТЭП СД 11 (ЮНГ 67,4) с корректир. запасов_КР труб 2014" xfId="15812" xr:uid="{00000000-0005-0000-0000-00000E3A0000}"/>
    <cellStyle name="_План НТР 2007_ТЭП СД 11 (ЮНГ 67,4) с корректир. запасов_КрНГ" xfId="15813" xr:uid="{00000000-0005-0000-0000-00000F3A0000}"/>
    <cellStyle name="_План НТР 2007_ТЭП СД 11 (ЮНГ 67,4) с корректир. запасов_Макет Бизнес-плана Трубопроводы 2011 - 2015 от 15.11.10" xfId="15814" xr:uid="{00000000-0005-0000-0000-0000103A0000}"/>
    <cellStyle name="_План НТР 2007_ТЭП СД 11 (ЮНГ 67,4) с корректир. запасов_Макет НГД 2010-2014" xfId="15815" xr:uid="{00000000-0005-0000-0000-0000113A0000}"/>
    <cellStyle name="_План НТР 2007_ТЭП СД 11 (ЮНГ 67,4) с корректир. запасов_Макет НГД 2010-2014_Роснефть3_red" xfId="15816" xr:uid="{00000000-0005-0000-0000-0000123A0000}"/>
    <cellStyle name="_План НТР 2007_ТЭП СД 11 (ЮНГ 67,4) с корректир. запасов_Макет НГД 2013-2020_10.04.2013" xfId="15817" xr:uid="{00000000-0005-0000-0000-0000133A0000}"/>
    <cellStyle name="_План НТР 2007_ТЭП СД 11 (ЮНГ 67,4) с корректир. запасов_Приложение №2 форма 4.4 Макет НГД 2013-2017" xfId="15818" xr:uid="{00000000-0005-0000-0000-0000143A0000}"/>
    <cellStyle name="_План НТР 2007_ТЭП СД 11 (ЮНГ 67,4) с корректир. запасов_Приложение диагностика" xfId="15819" xr:uid="{00000000-0005-0000-0000-0000153A0000}"/>
    <cellStyle name="_План НТР 2007_ТЭП СД 11 (ЮНГ 67,4) с корректир. запасов_Приложение диагностика (2)" xfId="15820" xr:uid="{00000000-0005-0000-0000-0000163A0000}"/>
    <cellStyle name="_План НТР 2007_ТЭП СД 11 (ЮНГ 67,4) с корректир. запасов_Роснефть3_red" xfId="15821" xr:uid="{00000000-0005-0000-0000-0000173A0000}"/>
    <cellStyle name="_План НТР 2007_ТЭП СД 11 (ЮНГ 67,4) с корректир. запасов_СамНГ" xfId="15822" xr:uid="{00000000-0005-0000-0000-0000183A0000}"/>
    <cellStyle name="_План НТР 2007_ТЭП СД 11 (ЮНГ 67,4) с корректир. запасов_СВОД ТН ВНК ЦП 2011-2015 г.г._Рагулина (корректировка от 28.09.10)" xfId="15823" xr:uid="{00000000-0005-0000-0000-0000193A0000}"/>
    <cellStyle name="_План НТР 2007_ТЭП СД 11 (ЮНГ 67,4) с корректир. запасов_СВОД ТН ВНК ЦП 2011-2015 г.г._Рагулина (корректировка от 28.09.10)_Роснефть3_red" xfId="15824" xr:uid="{00000000-0005-0000-0000-00001A3A0000}"/>
    <cellStyle name="_План НТР 2007_ТЭП СД 11 (ЮНГ 67,4) с корректир. запасов_СМНГ" xfId="15825" xr:uid="{00000000-0005-0000-0000-00001B3A0000}"/>
    <cellStyle name="_План НТР 2007_ТЭП СД 11 (ЮНГ 67,4) с корректир. запасов_СтНГ" xfId="15826" xr:uid="{00000000-0005-0000-0000-00001C3A0000}"/>
    <cellStyle name="_План НТР 2007_ТЭП СД 11 (ЮНГ 67,4) с корректир. запасов_УДМНЕФТЬ1" xfId="15827" xr:uid="{00000000-0005-0000-0000-00001D3A0000}"/>
    <cellStyle name="_План НТР 2007_УДМНЕФТЬ1" xfId="15828" xr:uid="{00000000-0005-0000-0000-00001E3A0000}"/>
    <cellStyle name="_План ОТМ_2006_форма БН" xfId="15829" xr:uid="{00000000-0005-0000-0000-00001F3A0000}"/>
    <cellStyle name="_План ОТМ_2006_форма БН_12 ДДС" xfId="15830" xr:uid="{00000000-0005-0000-0000-0000203A0000}"/>
    <cellStyle name="_План ОТМ_2006_форма БН_2009 06 ОЖ" xfId="15831" xr:uid="{00000000-0005-0000-0000-0000213A0000}"/>
    <cellStyle name="_План ОТМ_2006_форма БН_2009 06 ОЖ_14 Смета затрат" xfId="15832" xr:uid="{00000000-0005-0000-0000-0000223A0000}"/>
    <cellStyle name="_План ОТМ_2006_форма БН_2009 06 ОЖ_2009 09" xfId="15833" xr:uid="{00000000-0005-0000-0000-0000233A0000}"/>
    <cellStyle name="_План ОТМ_2006_форма БН_2009 06 ОЖ_2010 04 ОЖ" xfId="15834" xr:uid="{00000000-0005-0000-0000-0000243A0000}"/>
    <cellStyle name="_План ОТМ_2006_форма БН_2009 06 ОЖ_2010 05 ОЖ" xfId="15835" xr:uid="{00000000-0005-0000-0000-0000253A0000}"/>
    <cellStyle name="_План ОТМ_2006_форма БН_2009 06 ОЖ_2010 06 мес ПФ (в редакции 2010 07 16)" xfId="15836" xr:uid="{00000000-0005-0000-0000-0000263A0000}"/>
    <cellStyle name="_План ОТМ_2006_форма БН_2009 06 ОЖ_2010 06 ПФ" xfId="15837" xr:uid="{00000000-0005-0000-0000-0000273A0000}"/>
    <cellStyle name="_План ОТМ_2006_форма БН_2009 06 ОЖ_БИЗНЕС-ПЛАН (в редакции 2009 07 07)" xfId="15838" xr:uid="{00000000-0005-0000-0000-0000283A0000}"/>
    <cellStyle name="_План ОТМ_2006_форма БН_2009 06 ОЖ_БИЗНЕС-ПЛАН (в редакции 2009 07 29)" xfId="15839" xr:uid="{00000000-0005-0000-0000-0000293A0000}"/>
    <cellStyle name="_План ОТМ_2006_форма БН_2009 06 ОЖ_БИЗНЕС-ПЛАН (в редакции 2009 12 01)" xfId="15840" xr:uid="{00000000-0005-0000-0000-00002A3A0000}"/>
    <cellStyle name="_План ОТМ_2006_форма БН_2009 06 ОЖ_затраты на пробы -2010г" xfId="15841" xr:uid="{00000000-0005-0000-0000-00002B3A0000}"/>
    <cellStyle name="_План ОТМ_2006_форма БН_2009 06 ОЖ_затраты на пробы -2010г_БИЗНЕС-ПЛАН (в редакции 2009 07 29)" xfId="15842" xr:uid="{00000000-0005-0000-0000-00002C3A0000}"/>
    <cellStyle name="_План ОТМ_2006_форма БН_2009 06 ОЖ_Книга2" xfId="15843" xr:uid="{00000000-0005-0000-0000-00002D3A0000}"/>
    <cellStyle name="_План ОТМ_2006_форма БН_2009 06 ОЖ_команд" xfId="15844" xr:uid="{00000000-0005-0000-0000-00002E3A0000}"/>
    <cellStyle name="_План ОТМ_2006_форма БН_2009 06 ОЖ_команд 2011" xfId="15845" xr:uid="{00000000-0005-0000-0000-00002F3A0000}"/>
    <cellStyle name="_План ОТМ_2006_форма БН_2009 06 ОЖ_команд_БИЗНЕС-ПЛАН (в редакции 2009 07 07)" xfId="15846" xr:uid="{00000000-0005-0000-0000-0000303A0000}"/>
    <cellStyle name="_План ОТМ_2006_форма БН_2009 06 ОЖ_команд_БИЗНЕС-ПЛАН (в редакции 2009 07 29)" xfId="15847" xr:uid="{00000000-0005-0000-0000-0000313A0000}"/>
    <cellStyle name="_План ОТМ_2006_форма БН_2009 06 ОЖ_команд_БИЗНЕС-ПЛАН (в редакции 2009 12 01)" xfId="15848" xr:uid="{00000000-0005-0000-0000-0000323A0000}"/>
    <cellStyle name="_План ОТМ_2006_форма БН_2009 06 ОЖ_команд_затраты на пробы -2010г" xfId="15849" xr:uid="{00000000-0005-0000-0000-0000333A0000}"/>
    <cellStyle name="_План ОТМ_2006_форма БН_2009 06 ОЖ_команд_затраты на пробы -2010г_БИЗНЕС-ПЛАН (в редакции 2009 07 29)" xfId="15850" xr:uid="{00000000-0005-0000-0000-0000343A0000}"/>
    <cellStyle name="_План ОТМ_2006_форма БН_2009 06 ОЖ_команд_РасчетКомандировочных (2)" xfId="15851" xr:uid="{00000000-0005-0000-0000-0000353A0000}"/>
    <cellStyle name="_План ОТМ_2006_форма БН_2009 06 ОЖ_ПТУС11  (2)" xfId="15852" xr:uid="{00000000-0005-0000-0000-0000363A0000}"/>
    <cellStyle name="_План ОТМ_2006_форма БН_2009 06 ОЖ_РасчетКомандировочных (2)" xfId="15853" xr:uid="{00000000-0005-0000-0000-0000373A0000}"/>
    <cellStyle name="_План ОТМ_2006_форма БН_2009 06-07 П" xfId="15854" xr:uid="{00000000-0005-0000-0000-0000383A0000}"/>
    <cellStyle name="_План ОТМ_2006_форма БН_2009 06-07 П_14 Смета затрат" xfId="15855" xr:uid="{00000000-0005-0000-0000-0000393A0000}"/>
    <cellStyle name="_План ОТМ_2006_форма БН_2009 06-07 П_2009 09" xfId="15856" xr:uid="{00000000-0005-0000-0000-00003A3A0000}"/>
    <cellStyle name="_План ОТМ_2006_форма БН_2009 06-07 П_2010 04 ОЖ" xfId="15857" xr:uid="{00000000-0005-0000-0000-00003B3A0000}"/>
    <cellStyle name="_План ОТМ_2006_форма БН_2009 06-07 П_2010 05 ОЖ" xfId="15858" xr:uid="{00000000-0005-0000-0000-00003C3A0000}"/>
    <cellStyle name="_План ОТМ_2006_форма БН_2009 06-07 П_2010 06 мес ПФ (в редакции 2010 07 16)" xfId="15859" xr:uid="{00000000-0005-0000-0000-00003D3A0000}"/>
    <cellStyle name="_План ОТМ_2006_форма БН_2009 06-07 П_2010 06 ПФ" xfId="15860" xr:uid="{00000000-0005-0000-0000-00003E3A0000}"/>
    <cellStyle name="_План ОТМ_2006_форма БН_2009 06-07 П_БИЗНЕС-ПЛАН (в редакции 2009 07 07)" xfId="15861" xr:uid="{00000000-0005-0000-0000-00003F3A0000}"/>
    <cellStyle name="_План ОТМ_2006_форма БН_2009 06-07 П_БИЗНЕС-ПЛАН (в редакции 2009 07 29)" xfId="15862" xr:uid="{00000000-0005-0000-0000-0000403A0000}"/>
    <cellStyle name="_План ОТМ_2006_форма БН_2009 06-07 П_БИЗНЕС-ПЛАН (в редакции 2009 12 01)" xfId="15863" xr:uid="{00000000-0005-0000-0000-0000413A0000}"/>
    <cellStyle name="_План ОТМ_2006_форма БН_2009 06-07 П_затраты на пробы -2010г" xfId="15864" xr:uid="{00000000-0005-0000-0000-0000423A0000}"/>
    <cellStyle name="_План ОТМ_2006_форма БН_2009 06-07 П_затраты на пробы -2010г_БИЗНЕС-ПЛАН (в редакции 2009 07 29)" xfId="15865" xr:uid="{00000000-0005-0000-0000-0000433A0000}"/>
    <cellStyle name="_План ОТМ_2006_форма БН_2009 06-07 П_Книга2" xfId="15866" xr:uid="{00000000-0005-0000-0000-0000443A0000}"/>
    <cellStyle name="_План ОТМ_2006_форма БН_2009 06-07 П_команд" xfId="15867" xr:uid="{00000000-0005-0000-0000-0000453A0000}"/>
    <cellStyle name="_План ОТМ_2006_форма БН_2009 06-07 П_команд 2011" xfId="15868" xr:uid="{00000000-0005-0000-0000-0000463A0000}"/>
    <cellStyle name="_План ОТМ_2006_форма БН_2009 06-07 П_команд_БИЗНЕС-ПЛАН (в редакции 2009 07 07)" xfId="15869" xr:uid="{00000000-0005-0000-0000-0000473A0000}"/>
    <cellStyle name="_План ОТМ_2006_форма БН_2009 06-07 П_команд_БИЗНЕС-ПЛАН (в редакции 2009 07 29)" xfId="15870" xr:uid="{00000000-0005-0000-0000-0000483A0000}"/>
    <cellStyle name="_План ОТМ_2006_форма БН_2009 06-07 П_команд_БИЗНЕС-ПЛАН (в редакции 2009 12 01)" xfId="15871" xr:uid="{00000000-0005-0000-0000-0000493A0000}"/>
    <cellStyle name="_План ОТМ_2006_форма БН_2009 06-07 П_команд_затраты на пробы -2010г" xfId="15872" xr:uid="{00000000-0005-0000-0000-00004A3A0000}"/>
    <cellStyle name="_План ОТМ_2006_форма БН_2009 06-07 П_команд_затраты на пробы -2010г_БИЗНЕС-ПЛАН (в редакции 2009 07 29)" xfId="15873" xr:uid="{00000000-0005-0000-0000-00004B3A0000}"/>
    <cellStyle name="_План ОТМ_2006_форма БН_2009 06-07 П_команд_РасчетКомандировочных (2)" xfId="15874" xr:uid="{00000000-0005-0000-0000-00004C3A0000}"/>
    <cellStyle name="_План ОТМ_2006_форма БН_2009 06-07 П_ПТУС11  (2)" xfId="15875" xr:uid="{00000000-0005-0000-0000-00004D3A0000}"/>
    <cellStyle name="_План ОТМ_2006_форма БН_2009 06-07 П_РасчетКомандировочных (2)" xfId="15876" xr:uid="{00000000-0005-0000-0000-00004E3A0000}"/>
    <cellStyle name="_План ОТМ_2006_форма БН_2009 09" xfId="15877" xr:uid="{00000000-0005-0000-0000-00004F3A0000}"/>
    <cellStyle name="_План ОТМ_2006_форма БН_2010 04 ОЖ" xfId="15878" xr:uid="{00000000-0005-0000-0000-0000503A0000}"/>
    <cellStyle name="_План ОТМ_2006_форма БН_2010 05 ОЖ" xfId="15879" xr:uid="{00000000-0005-0000-0000-0000513A0000}"/>
    <cellStyle name="_План ОТМ_2006_форма БН_БИЗНЕС-ПЛАН (в редакции 2009 06 17)" xfId="15880" xr:uid="{00000000-0005-0000-0000-0000523A0000}"/>
    <cellStyle name="_План ОТМ_2006_форма БН_БИЗНЕС-ПЛАН (в редакции 2009 06 17)_БИЗНЕС-ПЛАН (в редакции 2009 07 07)" xfId="15881" xr:uid="{00000000-0005-0000-0000-0000533A0000}"/>
    <cellStyle name="_План ОТМ_2006_форма БН_БИЗНЕС-ПЛАН (в редакции 2009 06 17)_БИЗНЕС-ПЛАН (в редакции 2009 07 29)" xfId="15882" xr:uid="{00000000-0005-0000-0000-0000543A0000}"/>
    <cellStyle name="_План ОТМ_2006_форма БН_БИЗНЕС-ПЛАН (в редакции 2009 06 17)_БИЗНЕС-ПЛАН (в редакции 2009 12 01)" xfId="15883" xr:uid="{00000000-0005-0000-0000-0000553A0000}"/>
    <cellStyle name="_План ОТМ_2006_форма БН_БИЗНЕС-ПЛАН (в редакции 2009 06 17)_затраты на пробы -2010г" xfId="15884" xr:uid="{00000000-0005-0000-0000-0000563A0000}"/>
    <cellStyle name="_План ОТМ_2006_форма БН_БИЗНЕС-ПЛАН (в редакции 2009 06 17)_затраты на пробы -2010г_БИЗНЕС-ПЛАН (в редакции 2009 07 29)" xfId="15885" xr:uid="{00000000-0005-0000-0000-0000573A0000}"/>
    <cellStyle name="_План ОТМ_2006_форма БН_БИЗНЕС-ПЛАН (в редакции 2009 06 17)_команд" xfId="15886" xr:uid="{00000000-0005-0000-0000-0000583A0000}"/>
    <cellStyle name="_План ОТМ_2006_форма БН_БИЗНЕС-ПЛАН (в редакции 2009 06 17)_команд_БИЗНЕС-ПЛАН (в редакции 2009 07 07)" xfId="15887" xr:uid="{00000000-0005-0000-0000-0000593A0000}"/>
    <cellStyle name="_План ОТМ_2006_форма БН_БИЗНЕС-ПЛАН (в редакции 2009 06 17)_команд_БИЗНЕС-ПЛАН (в редакции 2009 07 29)" xfId="15888" xr:uid="{00000000-0005-0000-0000-00005A3A0000}"/>
    <cellStyle name="_План ОТМ_2006_форма БН_БИЗНЕС-ПЛАН (в редакции 2009 06 17)_команд_БИЗНЕС-ПЛАН (в редакции 2009 12 01)" xfId="15889" xr:uid="{00000000-0005-0000-0000-00005B3A0000}"/>
    <cellStyle name="_План ОТМ_2006_форма БН_БИЗНЕС-ПЛАН (в редакции 2009 06 17)_команд_затраты на пробы -2010г" xfId="15890" xr:uid="{00000000-0005-0000-0000-00005C3A0000}"/>
    <cellStyle name="_План ОТМ_2006_форма БН_БИЗНЕС-ПЛАН (в редакции 2009 06 17)_команд_затраты на пробы -2010г_БИЗНЕС-ПЛАН (в редакции 2009 07 29)" xfId="15891" xr:uid="{00000000-0005-0000-0000-00005D3A0000}"/>
    <cellStyle name="_План ОТМ_2006_форма БН_БИЗНЕС-ПЛАН (в редакции 2009 06 17)_команд_РасчетКомандировочных (2)" xfId="15892" xr:uid="{00000000-0005-0000-0000-00005E3A0000}"/>
    <cellStyle name="_План ОТМ_2006_форма БН_БИЗНЕС-ПЛАН (в редакции 2009 06 17)_РасчетКомандировочных (2)" xfId="15893" xr:uid="{00000000-0005-0000-0000-00005F3A0000}"/>
    <cellStyle name="_План ОТМ_2006_форма БН_БИЗНЕС-ПЛАН (в редакции 2009 06 22)" xfId="15894" xr:uid="{00000000-0005-0000-0000-0000603A0000}"/>
    <cellStyle name="_План ОТМ_2006_форма БН_БИЗНЕС-ПЛАН (в редакции 2009 06 22)_БИЗНЕС-ПЛАН (в редакции 2009 07 07)" xfId="15895" xr:uid="{00000000-0005-0000-0000-0000613A0000}"/>
    <cellStyle name="_План ОТМ_2006_форма БН_БИЗНЕС-ПЛАН (в редакции 2009 06 22)_БИЗНЕС-ПЛАН (в редакции 2009 07 29)" xfId="15896" xr:uid="{00000000-0005-0000-0000-0000623A0000}"/>
    <cellStyle name="_План ОТМ_2006_форма БН_БИЗНЕС-ПЛАН (в редакции 2009 06 22)_БИЗНЕС-ПЛАН (в редакции 2009 12 01)" xfId="15897" xr:uid="{00000000-0005-0000-0000-0000633A0000}"/>
    <cellStyle name="_План ОТМ_2006_форма БН_БИЗНЕС-ПЛАН (в редакции 2009 06 22)_затраты на пробы -2010г" xfId="15898" xr:uid="{00000000-0005-0000-0000-0000643A0000}"/>
    <cellStyle name="_План ОТМ_2006_форма БН_БИЗНЕС-ПЛАН (в редакции 2009 06 22)_затраты на пробы -2010г_БИЗНЕС-ПЛАН (в редакции 2009 07 29)" xfId="15899" xr:uid="{00000000-0005-0000-0000-0000653A0000}"/>
    <cellStyle name="_План ОТМ_2006_форма БН_БИЗНЕС-ПЛАН (в редакции 2009 06 22)_команд" xfId="15900" xr:uid="{00000000-0005-0000-0000-0000663A0000}"/>
    <cellStyle name="_План ОТМ_2006_форма БН_БИЗНЕС-ПЛАН (в редакции 2009 06 22)_команд_БИЗНЕС-ПЛАН (в редакции 2009 07 07)" xfId="15901" xr:uid="{00000000-0005-0000-0000-0000673A0000}"/>
    <cellStyle name="_План ОТМ_2006_форма БН_БИЗНЕС-ПЛАН (в редакции 2009 06 22)_команд_БИЗНЕС-ПЛАН (в редакции 2009 07 29)" xfId="15902" xr:uid="{00000000-0005-0000-0000-0000683A0000}"/>
    <cellStyle name="_План ОТМ_2006_форма БН_БИЗНЕС-ПЛАН (в редакции 2009 06 22)_команд_БИЗНЕС-ПЛАН (в редакции 2009 12 01)" xfId="15903" xr:uid="{00000000-0005-0000-0000-0000693A0000}"/>
    <cellStyle name="_План ОТМ_2006_форма БН_БИЗНЕС-ПЛАН (в редакции 2009 06 22)_команд_затраты на пробы -2010г" xfId="15904" xr:uid="{00000000-0005-0000-0000-00006A3A0000}"/>
    <cellStyle name="_План ОТМ_2006_форма БН_БИЗНЕС-ПЛАН (в редакции 2009 06 22)_команд_затраты на пробы -2010г_БИЗНЕС-ПЛАН (в редакции 2009 07 29)" xfId="15905" xr:uid="{00000000-0005-0000-0000-00006B3A0000}"/>
    <cellStyle name="_План ОТМ_2006_форма БН_БИЗНЕС-ПЛАН (в редакции 2009 06 22)_команд_РасчетКомандировочных (2)" xfId="15906" xr:uid="{00000000-0005-0000-0000-00006C3A0000}"/>
    <cellStyle name="_План ОТМ_2006_форма БН_БИЗНЕС-ПЛАН (в редакции 2009 06 22)_РасчетКомандировочных (2)" xfId="15907" xr:uid="{00000000-0005-0000-0000-00006D3A0000}"/>
    <cellStyle name="_План ОТМ_2006_форма БН_БИЗНЕС-ПЛАН (в редакции 2009 07 01)" xfId="15908" xr:uid="{00000000-0005-0000-0000-00006E3A0000}"/>
    <cellStyle name="_План ОТМ_2006_форма БН_БИЗНЕС-ПЛАН (в редакции 2009 07 01)_БИЗНЕС-ПЛАН (в редакции 2009 07 07)" xfId="15909" xr:uid="{00000000-0005-0000-0000-00006F3A0000}"/>
    <cellStyle name="_План ОТМ_2006_форма БН_БИЗНЕС-ПЛАН (в редакции 2009 07 01)_БИЗНЕС-ПЛАН (в редакции 2009 07 29)" xfId="15910" xr:uid="{00000000-0005-0000-0000-0000703A0000}"/>
    <cellStyle name="_План ОТМ_2006_форма БН_БИЗНЕС-ПЛАН (в редакции 2009 07 01)_БИЗНЕС-ПЛАН (в редакции 2009 12 01)" xfId="15911" xr:uid="{00000000-0005-0000-0000-0000713A0000}"/>
    <cellStyle name="_План ОТМ_2006_форма БН_БИЗНЕС-ПЛАН (в редакции 2009 07 01)_затраты на пробы -2010г" xfId="15912" xr:uid="{00000000-0005-0000-0000-0000723A0000}"/>
    <cellStyle name="_План ОТМ_2006_форма БН_БИЗНЕС-ПЛАН (в редакции 2009 07 01)_затраты на пробы -2010г_БИЗНЕС-ПЛАН (в редакции 2009 07 29)" xfId="15913" xr:uid="{00000000-0005-0000-0000-0000733A0000}"/>
    <cellStyle name="_План ОТМ_2006_форма БН_БИЗНЕС-ПЛАН (в редакции 2009 07 01)_команд" xfId="15914" xr:uid="{00000000-0005-0000-0000-0000743A0000}"/>
    <cellStyle name="_План ОТМ_2006_форма БН_БИЗНЕС-ПЛАН (в редакции 2009 07 01)_команд_БИЗНЕС-ПЛАН (в редакции 2009 07 07)" xfId="15915" xr:uid="{00000000-0005-0000-0000-0000753A0000}"/>
    <cellStyle name="_План ОТМ_2006_форма БН_БИЗНЕС-ПЛАН (в редакции 2009 07 01)_команд_БИЗНЕС-ПЛАН (в редакции 2009 07 29)" xfId="15916" xr:uid="{00000000-0005-0000-0000-0000763A0000}"/>
    <cellStyle name="_План ОТМ_2006_форма БН_БИЗНЕС-ПЛАН (в редакции 2009 07 01)_команд_БИЗНЕС-ПЛАН (в редакции 2009 12 01)" xfId="15917" xr:uid="{00000000-0005-0000-0000-0000773A0000}"/>
    <cellStyle name="_План ОТМ_2006_форма БН_БИЗНЕС-ПЛАН (в редакции 2009 07 01)_команд_затраты на пробы -2010г" xfId="15918" xr:uid="{00000000-0005-0000-0000-0000783A0000}"/>
    <cellStyle name="_План ОТМ_2006_форма БН_БИЗНЕС-ПЛАН (в редакции 2009 07 01)_команд_затраты на пробы -2010г_БИЗНЕС-ПЛАН (в редакции 2009 07 29)" xfId="15919" xr:uid="{00000000-0005-0000-0000-0000793A0000}"/>
    <cellStyle name="_План ОТМ_2006_форма БН_БИЗНЕС-ПЛАН (в редакции 2009 07 01)_команд_РасчетКомандировочных (2)" xfId="15920" xr:uid="{00000000-0005-0000-0000-00007A3A0000}"/>
    <cellStyle name="_План ОТМ_2006_форма БН_БИЗНЕС-ПЛАН (в редакции 2009 07 01)_РасчетКомандировочных (2)" xfId="15921" xr:uid="{00000000-0005-0000-0000-00007B3A0000}"/>
    <cellStyle name="_План ОТМ_2006_форма БН_БИЗНЕС-ПЛАН (в редакции 2009 07 07)" xfId="15922" xr:uid="{00000000-0005-0000-0000-00007C3A0000}"/>
    <cellStyle name="_План ОТМ_2006_форма БН_БИЗНЕС-ПЛАН (в редакции 2009 07 07) ожид 2009" xfId="15923" xr:uid="{00000000-0005-0000-0000-00007D3A0000}"/>
    <cellStyle name="_План ОТМ_2006_форма БН_БИЗНЕС-ПЛАН (в редакции 2009 07 07)_БИЗНЕС-ПЛАН (в редакции 2009 07 29)" xfId="15924" xr:uid="{00000000-0005-0000-0000-00007E3A0000}"/>
    <cellStyle name="_План ОТМ_2006_форма БН_БИЗНЕС-ПЛАН (в редакции 2009 07 07)_БИЗНЕС-ПЛАН (в редакции 2009 12 01)" xfId="15925" xr:uid="{00000000-0005-0000-0000-00007F3A0000}"/>
    <cellStyle name="_План ОТМ_2006_форма БН_БИЗНЕС-ПЛАН (в редакции 2009 07 07)_затраты на пробы -2010г" xfId="15926" xr:uid="{00000000-0005-0000-0000-0000803A0000}"/>
    <cellStyle name="_План ОТМ_2006_форма БН_БИЗНЕС-ПЛАН (в редакции 2009 07 07)_затраты на пробы -2010г_БИЗНЕС-ПЛАН (в редакции 2009 07 29)" xfId="15927" xr:uid="{00000000-0005-0000-0000-0000813A0000}"/>
    <cellStyle name="_План ОТМ_2006_форма БН_БИЗНЕС-ПЛАН (в редакции 2009 07 07)_команд" xfId="15928" xr:uid="{00000000-0005-0000-0000-0000823A0000}"/>
    <cellStyle name="_План ОТМ_2006_форма БН_БИЗНЕС-ПЛАН (в редакции 2009 07 07)_команд_БИЗНЕС-ПЛАН (в редакции 2009 07 07)" xfId="15929" xr:uid="{00000000-0005-0000-0000-0000833A0000}"/>
    <cellStyle name="_План ОТМ_2006_форма БН_БИЗНЕС-ПЛАН (в редакции 2009 07 07)_команд_БИЗНЕС-ПЛАН (в редакции 2009 07 29)" xfId="15930" xr:uid="{00000000-0005-0000-0000-0000843A0000}"/>
    <cellStyle name="_План ОТМ_2006_форма БН_БИЗНЕС-ПЛАН (в редакции 2009 07 07)_команд_БИЗНЕС-ПЛАН (в редакции 2009 12 01)" xfId="15931" xr:uid="{00000000-0005-0000-0000-0000853A0000}"/>
    <cellStyle name="_План ОТМ_2006_форма БН_БИЗНЕС-ПЛАН (в редакции 2009 07 07)_команд_затраты на пробы -2010г" xfId="15932" xr:uid="{00000000-0005-0000-0000-0000863A0000}"/>
    <cellStyle name="_План ОТМ_2006_форма БН_БИЗНЕС-ПЛАН (в редакции 2009 07 07)_команд_затраты на пробы -2010г_БИЗНЕС-ПЛАН (в редакции 2009 07 29)" xfId="15933" xr:uid="{00000000-0005-0000-0000-0000873A0000}"/>
    <cellStyle name="_План ОТМ_2006_форма БН_БИЗНЕС-ПЛАН (в редакции 2009 07 07)_команд_РасчетКомандировочных (2)" xfId="15934" xr:uid="{00000000-0005-0000-0000-0000883A0000}"/>
    <cellStyle name="_План ОТМ_2006_форма БН_БИЗНЕС-ПЛАН (в редакции 2009 07 07)_РасчетКомандировочных (2)" xfId="15935" xr:uid="{00000000-0005-0000-0000-0000893A0000}"/>
    <cellStyle name="_План ОТМ_2006_форма БН_БИЗНЕС-ПЛАН (в редакции 2009 07 29)" xfId="15936" xr:uid="{00000000-0005-0000-0000-00008A3A0000}"/>
    <cellStyle name="_План ОТМ_2006_форма БН_БИЗНЕС-ПЛАН (в редакции 2009 12 01)" xfId="15937" xr:uid="{00000000-0005-0000-0000-00008B3A0000}"/>
    <cellStyle name="_План ОТМ_2006_форма БН_БП БАШМИНЕРАЛ (2010 01 28) прав (исправления 13Т)" xfId="15938" xr:uid="{00000000-0005-0000-0000-00008C3A0000}"/>
    <cellStyle name="_План ОТМ_2006_форма БН_Возмещение расходов" xfId="15939" xr:uid="{00000000-0005-0000-0000-00008D3A0000}"/>
    <cellStyle name="_План ОТМ_2006_форма БН_Возмещение расходов_БИЗНЕС-ПЛАН (в редакции 2009 07 01)" xfId="15940" xr:uid="{00000000-0005-0000-0000-00008E3A0000}"/>
    <cellStyle name="_План ОТМ_2006_форма БН_Возмещение расходов_БИЗНЕС-ПЛАН (в редакции 2009 07 01)_БИЗНЕС-ПЛАН (в редакции 2009 07 07)" xfId="15941" xr:uid="{00000000-0005-0000-0000-00008F3A0000}"/>
    <cellStyle name="_План ОТМ_2006_форма БН_Возмещение расходов_БИЗНЕС-ПЛАН (в редакции 2009 07 01)_БИЗНЕС-ПЛАН (в редакции 2009 07 29)" xfId="15942" xr:uid="{00000000-0005-0000-0000-0000903A0000}"/>
    <cellStyle name="_План ОТМ_2006_форма БН_Возмещение расходов_БИЗНЕС-ПЛАН (в редакции 2009 07 01)_БИЗНЕС-ПЛАН (в редакции 2009 12 01)" xfId="15943" xr:uid="{00000000-0005-0000-0000-0000913A0000}"/>
    <cellStyle name="_План ОТМ_2006_форма БН_Возмещение расходов_БИЗНЕС-ПЛАН (в редакции 2009 07 01)_затраты на пробы -2010г" xfId="15944" xr:uid="{00000000-0005-0000-0000-0000923A0000}"/>
    <cellStyle name="_План ОТМ_2006_форма БН_Возмещение расходов_БИЗНЕС-ПЛАН (в редакции 2009 07 01)_затраты на пробы -2010г_БИЗНЕС-ПЛАН (в редакции 2009 07 29)" xfId="15945" xr:uid="{00000000-0005-0000-0000-0000933A0000}"/>
    <cellStyle name="_План ОТМ_2006_форма БН_Возмещение расходов_БИЗНЕС-ПЛАН (в редакции 2009 07 01)_команд" xfId="15946" xr:uid="{00000000-0005-0000-0000-0000943A0000}"/>
    <cellStyle name="_План ОТМ_2006_форма БН_Возмещение расходов_БИЗНЕС-ПЛАН (в редакции 2009 07 01)_команд_БИЗНЕС-ПЛАН (в редакции 2009 07 07)" xfId="15947" xr:uid="{00000000-0005-0000-0000-0000953A0000}"/>
    <cellStyle name="_План ОТМ_2006_форма БН_Возмещение расходов_БИЗНЕС-ПЛАН (в редакции 2009 07 01)_команд_БИЗНЕС-ПЛАН (в редакции 2009 07 29)" xfId="15948" xr:uid="{00000000-0005-0000-0000-0000963A0000}"/>
    <cellStyle name="_План ОТМ_2006_форма БН_Возмещение расходов_БИЗНЕС-ПЛАН (в редакции 2009 07 01)_команд_БИЗНЕС-ПЛАН (в редакции 2009 12 01)" xfId="15949" xr:uid="{00000000-0005-0000-0000-0000973A0000}"/>
    <cellStyle name="_План ОТМ_2006_форма БН_Возмещение расходов_БИЗНЕС-ПЛАН (в редакции 2009 07 01)_команд_затраты на пробы -2010г" xfId="15950" xr:uid="{00000000-0005-0000-0000-0000983A0000}"/>
    <cellStyle name="_План ОТМ_2006_форма БН_Возмещение расходов_БИЗНЕС-ПЛАН (в редакции 2009 07 01)_команд_затраты на пробы -2010г_БИЗНЕС-ПЛАН (в редакции 2009 07 29)" xfId="15951" xr:uid="{00000000-0005-0000-0000-0000993A0000}"/>
    <cellStyle name="_План ОТМ_2006_форма БН_Возмещение расходов_БИЗНЕС-ПЛАН (в редакции 2009 07 01)_команд_РасчетКомандировочных (2)" xfId="15952" xr:uid="{00000000-0005-0000-0000-00009A3A0000}"/>
    <cellStyle name="_План ОТМ_2006_форма БН_Возмещение расходов_БИЗНЕС-ПЛАН (в редакции 2009 07 01)_РасчетКомандировочных (2)" xfId="15953" xr:uid="{00000000-0005-0000-0000-00009B3A0000}"/>
    <cellStyle name="_План ОТМ_2006_форма БН_Возмещение расходов_БИЗНЕС-ПЛАН (в редакции 2009 07 07)" xfId="15954" xr:uid="{00000000-0005-0000-0000-00009C3A0000}"/>
    <cellStyle name="_План ОТМ_2006_форма БН_Возмещение расходов_БИЗНЕС-ПЛАН (в редакции 2009 07 07)_БИЗНЕС-ПЛАН (в редакции 2009 07 29)" xfId="15955" xr:uid="{00000000-0005-0000-0000-00009D3A0000}"/>
    <cellStyle name="_План ОТМ_2006_форма БН_Возмещение расходов_БИЗНЕС-ПЛАН (в редакции 2009 07 07)_БИЗНЕС-ПЛАН (в редакции 2009 12 01)" xfId="15956" xr:uid="{00000000-0005-0000-0000-00009E3A0000}"/>
    <cellStyle name="_План ОТМ_2006_форма БН_Возмещение расходов_БИЗНЕС-ПЛАН (в редакции 2009 07 07)_затраты на пробы -2010г" xfId="15957" xr:uid="{00000000-0005-0000-0000-00009F3A0000}"/>
    <cellStyle name="_План ОТМ_2006_форма БН_Возмещение расходов_БИЗНЕС-ПЛАН (в редакции 2009 07 07)_затраты на пробы -2010г_БИЗНЕС-ПЛАН (в редакции 2009 07 29)" xfId="15958" xr:uid="{00000000-0005-0000-0000-0000A03A0000}"/>
    <cellStyle name="_План ОТМ_2006_форма БН_Возмещение расходов_БИЗНЕС-ПЛАН (в редакции 2009 07 07)_команд" xfId="15959" xr:uid="{00000000-0005-0000-0000-0000A13A0000}"/>
    <cellStyle name="_План ОТМ_2006_форма БН_Возмещение расходов_БИЗНЕС-ПЛАН (в редакции 2009 07 07)_команд_БИЗНЕС-ПЛАН (в редакции 2009 07 07)" xfId="15960" xr:uid="{00000000-0005-0000-0000-0000A23A0000}"/>
    <cellStyle name="_План ОТМ_2006_форма БН_Возмещение расходов_БИЗНЕС-ПЛАН (в редакции 2009 07 07)_команд_БИЗНЕС-ПЛАН (в редакции 2009 07 29)" xfId="15961" xr:uid="{00000000-0005-0000-0000-0000A33A0000}"/>
    <cellStyle name="_План ОТМ_2006_форма БН_Возмещение расходов_БИЗНЕС-ПЛАН (в редакции 2009 07 07)_команд_БИЗНЕС-ПЛАН (в редакции 2009 12 01)" xfId="15962" xr:uid="{00000000-0005-0000-0000-0000A43A0000}"/>
    <cellStyle name="_План ОТМ_2006_форма БН_Возмещение расходов_БИЗНЕС-ПЛАН (в редакции 2009 07 07)_команд_затраты на пробы -2010г" xfId="15963" xr:uid="{00000000-0005-0000-0000-0000A53A0000}"/>
    <cellStyle name="_План ОТМ_2006_форма БН_Возмещение расходов_БИЗНЕС-ПЛАН (в редакции 2009 07 07)_команд_затраты на пробы -2010г_БИЗНЕС-ПЛАН (в редакции 2009 07 29)" xfId="15964" xr:uid="{00000000-0005-0000-0000-0000A63A0000}"/>
    <cellStyle name="_План ОТМ_2006_форма БН_Возмещение расходов_БИЗНЕС-ПЛАН (в редакции 2009 07 07)_команд_РасчетКомандировочных (2)" xfId="15965" xr:uid="{00000000-0005-0000-0000-0000A73A0000}"/>
    <cellStyle name="_План ОТМ_2006_форма БН_Возмещение расходов_БИЗНЕС-ПЛАН (в редакции 2009 07 07)_РасчетКомандировочных (2)" xfId="15966" xr:uid="{00000000-0005-0000-0000-0000A83A0000}"/>
    <cellStyle name="_План ОТМ_2006_форма БН_Возмещение расходов_БИЗНЕС-ПЛАН (в редакции 2009 07 29)" xfId="15967" xr:uid="{00000000-0005-0000-0000-0000A93A0000}"/>
    <cellStyle name="_План ОТМ_2006_форма БН_Возмещение расходов_БИЗНЕС-ПЛАН (в редакции 2009 12 01)" xfId="15968" xr:uid="{00000000-0005-0000-0000-0000AA3A0000}"/>
    <cellStyle name="_План ОТМ_2006_форма БН_Возмещение расходов_затраты на пробы -2010г" xfId="15969" xr:uid="{00000000-0005-0000-0000-0000AB3A0000}"/>
    <cellStyle name="_План ОТМ_2006_форма БН_Возмещение расходов_затраты на пробы -2010г_БИЗНЕС-ПЛАН (в редакции 2009 07 29)" xfId="15970" xr:uid="{00000000-0005-0000-0000-0000AC3A0000}"/>
    <cellStyle name="_План ОТМ_2006_форма БН_Возмещение расходов_команд" xfId="15971" xr:uid="{00000000-0005-0000-0000-0000AD3A0000}"/>
    <cellStyle name="_План ОТМ_2006_форма БН_Возмещение расходов_команд_1" xfId="15972" xr:uid="{00000000-0005-0000-0000-0000AE3A0000}"/>
    <cellStyle name="_План ОТМ_2006_форма БН_Возмещение расходов_команд_1_БИЗНЕС-ПЛАН (в редакции 2009 07 07)" xfId="15973" xr:uid="{00000000-0005-0000-0000-0000AF3A0000}"/>
    <cellStyle name="_План ОТМ_2006_форма БН_Возмещение расходов_команд_1_БИЗНЕС-ПЛАН (в редакции 2009 07 29)" xfId="15974" xr:uid="{00000000-0005-0000-0000-0000B03A0000}"/>
    <cellStyle name="_План ОТМ_2006_форма БН_Возмещение расходов_команд_1_БИЗНЕС-ПЛАН (в редакции 2009 12 01)" xfId="15975" xr:uid="{00000000-0005-0000-0000-0000B13A0000}"/>
    <cellStyle name="_План ОТМ_2006_форма БН_Возмещение расходов_команд_1_затраты на пробы -2010г" xfId="15976" xr:uid="{00000000-0005-0000-0000-0000B23A0000}"/>
    <cellStyle name="_План ОТМ_2006_форма БН_Возмещение расходов_команд_1_затраты на пробы -2010г_БИЗНЕС-ПЛАН (в редакции 2009 07 29)" xfId="15977" xr:uid="{00000000-0005-0000-0000-0000B33A0000}"/>
    <cellStyle name="_План ОТМ_2006_форма БН_Возмещение расходов_команд_1_РасчетКомандировочных (2)" xfId="15978" xr:uid="{00000000-0005-0000-0000-0000B43A0000}"/>
    <cellStyle name="_План ОТМ_2006_форма БН_Возмещение расходов_команд_БИЗНЕС-ПЛАН (в редакции 2009 07 07)" xfId="15979" xr:uid="{00000000-0005-0000-0000-0000B53A0000}"/>
    <cellStyle name="_План ОТМ_2006_форма БН_Возмещение расходов_команд_БИЗНЕС-ПЛАН (в редакции 2009 07 29)" xfId="15980" xr:uid="{00000000-0005-0000-0000-0000B63A0000}"/>
    <cellStyle name="_План ОТМ_2006_форма БН_Возмещение расходов_команд_БИЗНЕС-ПЛАН (в редакции 2009 12 01)" xfId="15981" xr:uid="{00000000-0005-0000-0000-0000B73A0000}"/>
    <cellStyle name="_План ОТМ_2006_форма БН_Возмещение расходов_команд_затраты на пробы -2010г" xfId="15982" xr:uid="{00000000-0005-0000-0000-0000B83A0000}"/>
    <cellStyle name="_План ОТМ_2006_форма БН_Возмещение расходов_команд_затраты на пробы -2010г_БИЗНЕС-ПЛАН (в редакции 2009 07 29)" xfId="15983" xr:uid="{00000000-0005-0000-0000-0000B93A0000}"/>
    <cellStyle name="_План ОТМ_2006_форма БН_Возмещение расходов_команд_РасчетКомандировочных (2)" xfId="15984" xr:uid="{00000000-0005-0000-0000-0000BA3A0000}"/>
    <cellStyle name="_План ОТМ_2006_форма БН_Возмещение расходов_РасчетКомандировочных (2)" xfId="15985" xr:uid="{00000000-0005-0000-0000-0000BB3A0000}"/>
    <cellStyle name="_План ОТМ_2006_форма БН_ГСМ" xfId="15986" xr:uid="{00000000-0005-0000-0000-0000BC3A0000}"/>
    <cellStyle name="_План ОТМ_2006_форма БН_затраты на пробы -2010г" xfId="15987" xr:uid="{00000000-0005-0000-0000-0000BD3A0000}"/>
    <cellStyle name="_План ОТМ_2006_форма БН_затраты на пробы -2010г_БИЗНЕС-ПЛАН (в редакции 2009 07 29)" xfId="15988" xr:uid="{00000000-0005-0000-0000-0000BE3A0000}"/>
    <cellStyle name="_План ОТМ_2006_форма БН_команд" xfId="15989" xr:uid="{00000000-0005-0000-0000-0000BF3A0000}"/>
    <cellStyle name="_План ОТМ_2006_форма БН_команд_1" xfId="15990" xr:uid="{00000000-0005-0000-0000-0000C03A0000}"/>
    <cellStyle name="_План ОТМ_2006_форма БН_команд_1_БИЗНЕС-ПЛАН (в редакции 2009 07 07)" xfId="15991" xr:uid="{00000000-0005-0000-0000-0000C13A0000}"/>
    <cellStyle name="_План ОТМ_2006_форма БН_команд_1_БИЗНЕС-ПЛАН (в редакции 2009 07 29)" xfId="15992" xr:uid="{00000000-0005-0000-0000-0000C23A0000}"/>
    <cellStyle name="_План ОТМ_2006_форма БН_команд_1_БИЗНЕС-ПЛАН (в редакции 2009 12 01)" xfId="15993" xr:uid="{00000000-0005-0000-0000-0000C33A0000}"/>
    <cellStyle name="_План ОТМ_2006_форма БН_команд_1_затраты на пробы -2010г" xfId="15994" xr:uid="{00000000-0005-0000-0000-0000C43A0000}"/>
    <cellStyle name="_План ОТМ_2006_форма БН_команд_1_затраты на пробы -2010г_БИЗНЕС-ПЛАН (в редакции 2009 07 29)" xfId="15995" xr:uid="{00000000-0005-0000-0000-0000C53A0000}"/>
    <cellStyle name="_План ОТМ_2006_форма БН_команд_1_РасчетКомандировочных (2)" xfId="15996" xr:uid="{00000000-0005-0000-0000-0000C63A0000}"/>
    <cellStyle name="_План ОТМ_2006_форма БН_команд_БИЗНЕС-ПЛАН (в редакции 2009 07 07)" xfId="15997" xr:uid="{00000000-0005-0000-0000-0000C73A0000}"/>
    <cellStyle name="_План ОТМ_2006_форма БН_команд_БИЗНЕС-ПЛАН (в редакции 2009 07 29)" xfId="15998" xr:uid="{00000000-0005-0000-0000-0000C83A0000}"/>
    <cellStyle name="_План ОТМ_2006_форма БН_команд_БИЗНЕС-ПЛАН (в редакции 2009 12 01)" xfId="15999" xr:uid="{00000000-0005-0000-0000-0000C93A0000}"/>
    <cellStyle name="_План ОТМ_2006_форма БН_команд_затраты на пробы -2010г" xfId="16000" xr:uid="{00000000-0005-0000-0000-0000CA3A0000}"/>
    <cellStyle name="_План ОТМ_2006_форма БН_команд_затраты на пробы -2010г_БИЗНЕС-ПЛАН (в редакции 2009 07 29)" xfId="16001" xr:uid="{00000000-0005-0000-0000-0000CB3A0000}"/>
    <cellStyle name="_План ОТМ_2006_форма БН_команд_РасчетКомандировочных (2)" xfId="16002" xr:uid="{00000000-0005-0000-0000-0000CC3A0000}"/>
    <cellStyle name="_План ОТМ_2006_форма БН_ПИР" xfId="16003" xr:uid="{00000000-0005-0000-0000-0000CD3A0000}"/>
    <cellStyle name="_План ОТМ_2006_форма БН_ПИР_БИЗНЕС-ПЛАН (в редакции 2009 07 01)" xfId="16004" xr:uid="{00000000-0005-0000-0000-0000CE3A0000}"/>
    <cellStyle name="_План ОТМ_2006_форма БН_ПИР_БИЗНЕС-ПЛАН (в редакции 2009 07 01)_БИЗНЕС-ПЛАН (в редакции 2009 07 07)" xfId="16005" xr:uid="{00000000-0005-0000-0000-0000CF3A0000}"/>
    <cellStyle name="_План ОТМ_2006_форма БН_ПИР_БИЗНЕС-ПЛАН (в редакции 2009 07 01)_БИЗНЕС-ПЛАН (в редакции 2009 07 29)" xfId="16006" xr:uid="{00000000-0005-0000-0000-0000D03A0000}"/>
    <cellStyle name="_План ОТМ_2006_форма БН_ПИР_БИЗНЕС-ПЛАН (в редакции 2009 07 01)_БИЗНЕС-ПЛАН (в редакции 2009 12 01)" xfId="16007" xr:uid="{00000000-0005-0000-0000-0000D13A0000}"/>
    <cellStyle name="_План ОТМ_2006_форма БН_ПИР_БИЗНЕС-ПЛАН (в редакции 2009 07 01)_затраты на пробы -2010г" xfId="16008" xr:uid="{00000000-0005-0000-0000-0000D23A0000}"/>
    <cellStyle name="_План ОТМ_2006_форма БН_ПИР_БИЗНЕС-ПЛАН (в редакции 2009 07 01)_затраты на пробы -2010г_БИЗНЕС-ПЛАН (в редакции 2009 07 29)" xfId="16009" xr:uid="{00000000-0005-0000-0000-0000D33A0000}"/>
    <cellStyle name="_План ОТМ_2006_форма БН_ПИР_БИЗНЕС-ПЛАН (в редакции 2009 07 01)_команд" xfId="16010" xr:uid="{00000000-0005-0000-0000-0000D43A0000}"/>
    <cellStyle name="_План ОТМ_2006_форма БН_ПИР_БИЗНЕС-ПЛАН (в редакции 2009 07 01)_команд_БИЗНЕС-ПЛАН (в редакции 2009 07 07)" xfId="16011" xr:uid="{00000000-0005-0000-0000-0000D53A0000}"/>
    <cellStyle name="_План ОТМ_2006_форма БН_ПИР_БИЗНЕС-ПЛАН (в редакции 2009 07 01)_команд_БИЗНЕС-ПЛАН (в редакции 2009 07 29)" xfId="16012" xr:uid="{00000000-0005-0000-0000-0000D63A0000}"/>
    <cellStyle name="_План ОТМ_2006_форма БН_ПИР_БИЗНЕС-ПЛАН (в редакции 2009 07 01)_команд_БИЗНЕС-ПЛАН (в редакции 2009 12 01)" xfId="16013" xr:uid="{00000000-0005-0000-0000-0000D73A0000}"/>
    <cellStyle name="_План ОТМ_2006_форма БН_ПИР_БИЗНЕС-ПЛАН (в редакции 2009 07 01)_команд_затраты на пробы -2010г" xfId="16014" xr:uid="{00000000-0005-0000-0000-0000D83A0000}"/>
    <cellStyle name="_План ОТМ_2006_форма БН_ПИР_БИЗНЕС-ПЛАН (в редакции 2009 07 01)_команд_затраты на пробы -2010г_БИЗНЕС-ПЛАН (в редакции 2009 07 29)" xfId="16015" xr:uid="{00000000-0005-0000-0000-0000D93A0000}"/>
    <cellStyle name="_План ОТМ_2006_форма БН_ПИР_БИЗНЕС-ПЛАН (в редакции 2009 07 01)_команд_РасчетКомандировочных (2)" xfId="16016" xr:uid="{00000000-0005-0000-0000-0000DA3A0000}"/>
    <cellStyle name="_План ОТМ_2006_форма БН_ПИР_БИЗНЕС-ПЛАН (в редакции 2009 07 01)_РасчетКомандировочных (2)" xfId="16017" xr:uid="{00000000-0005-0000-0000-0000DB3A0000}"/>
    <cellStyle name="_План ОТМ_2006_форма БН_ПИР_БИЗНЕС-ПЛАН (в редакции 2009 07 07)" xfId="16018" xr:uid="{00000000-0005-0000-0000-0000DC3A0000}"/>
    <cellStyle name="_План ОТМ_2006_форма БН_ПИР_БИЗНЕС-ПЛАН (в редакции 2009 07 07)_БИЗНЕС-ПЛАН (в редакции 2009 07 29)" xfId="16019" xr:uid="{00000000-0005-0000-0000-0000DD3A0000}"/>
    <cellStyle name="_План ОТМ_2006_форма БН_ПИР_БИЗНЕС-ПЛАН (в редакции 2009 07 07)_БИЗНЕС-ПЛАН (в редакции 2009 12 01)" xfId="16020" xr:uid="{00000000-0005-0000-0000-0000DE3A0000}"/>
    <cellStyle name="_План ОТМ_2006_форма БН_ПИР_БИЗНЕС-ПЛАН (в редакции 2009 07 07)_затраты на пробы -2010г" xfId="16021" xr:uid="{00000000-0005-0000-0000-0000DF3A0000}"/>
    <cellStyle name="_План ОТМ_2006_форма БН_ПИР_БИЗНЕС-ПЛАН (в редакции 2009 07 07)_затраты на пробы -2010г_БИЗНЕС-ПЛАН (в редакции 2009 07 29)" xfId="16022" xr:uid="{00000000-0005-0000-0000-0000E03A0000}"/>
    <cellStyle name="_План ОТМ_2006_форма БН_ПИР_БИЗНЕС-ПЛАН (в редакции 2009 07 07)_команд" xfId="16023" xr:uid="{00000000-0005-0000-0000-0000E13A0000}"/>
    <cellStyle name="_План ОТМ_2006_форма БН_ПИР_БИЗНЕС-ПЛАН (в редакции 2009 07 07)_команд_БИЗНЕС-ПЛАН (в редакции 2009 07 07)" xfId="16024" xr:uid="{00000000-0005-0000-0000-0000E23A0000}"/>
    <cellStyle name="_План ОТМ_2006_форма БН_ПИР_БИЗНЕС-ПЛАН (в редакции 2009 07 07)_команд_БИЗНЕС-ПЛАН (в редакции 2009 07 29)" xfId="16025" xr:uid="{00000000-0005-0000-0000-0000E33A0000}"/>
    <cellStyle name="_План ОТМ_2006_форма БН_ПИР_БИЗНЕС-ПЛАН (в редакции 2009 07 07)_команд_БИЗНЕС-ПЛАН (в редакции 2009 12 01)" xfId="16026" xr:uid="{00000000-0005-0000-0000-0000E43A0000}"/>
    <cellStyle name="_План ОТМ_2006_форма БН_ПИР_БИЗНЕС-ПЛАН (в редакции 2009 07 07)_команд_затраты на пробы -2010г" xfId="16027" xr:uid="{00000000-0005-0000-0000-0000E53A0000}"/>
    <cellStyle name="_План ОТМ_2006_форма БН_ПИР_БИЗНЕС-ПЛАН (в редакции 2009 07 07)_команд_затраты на пробы -2010г_БИЗНЕС-ПЛАН (в редакции 2009 07 29)" xfId="16028" xr:uid="{00000000-0005-0000-0000-0000E63A0000}"/>
    <cellStyle name="_План ОТМ_2006_форма БН_ПИР_БИЗНЕС-ПЛАН (в редакции 2009 07 07)_команд_РасчетКомандировочных (2)" xfId="16029" xr:uid="{00000000-0005-0000-0000-0000E73A0000}"/>
    <cellStyle name="_План ОТМ_2006_форма БН_ПИР_БИЗНЕС-ПЛАН (в редакции 2009 07 07)_РасчетКомандировочных (2)" xfId="16030" xr:uid="{00000000-0005-0000-0000-0000E83A0000}"/>
    <cellStyle name="_План ОТМ_2006_форма БН_ПИР_БИЗНЕС-ПЛАН (в редакции 2009 07 29)" xfId="16031" xr:uid="{00000000-0005-0000-0000-0000E93A0000}"/>
    <cellStyle name="_План ОТМ_2006_форма БН_ПИР_БИЗНЕС-ПЛАН (в редакции 2009 12 01)" xfId="16032" xr:uid="{00000000-0005-0000-0000-0000EA3A0000}"/>
    <cellStyle name="_План ОТМ_2006_форма БН_ПИР_затраты на пробы -2010г" xfId="16033" xr:uid="{00000000-0005-0000-0000-0000EB3A0000}"/>
    <cellStyle name="_План ОТМ_2006_форма БН_ПИР_затраты на пробы -2010г_БИЗНЕС-ПЛАН (в редакции 2009 07 29)" xfId="16034" xr:uid="{00000000-0005-0000-0000-0000EC3A0000}"/>
    <cellStyle name="_План ОТМ_2006_форма БН_ПИР_команд" xfId="16035" xr:uid="{00000000-0005-0000-0000-0000ED3A0000}"/>
    <cellStyle name="_План ОТМ_2006_форма БН_ПИР_команд_1" xfId="16036" xr:uid="{00000000-0005-0000-0000-0000EE3A0000}"/>
    <cellStyle name="_План ОТМ_2006_форма БН_ПИР_команд_1_БИЗНЕС-ПЛАН (в редакции 2009 07 07)" xfId="16037" xr:uid="{00000000-0005-0000-0000-0000EF3A0000}"/>
    <cellStyle name="_План ОТМ_2006_форма БН_ПИР_команд_1_БИЗНЕС-ПЛАН (в редакции 2009 07 29)" xfId="16038" xr:uid="{00000000-0005-0000-0000-0000F03A0000}"/>
    <cellStyle name="_План ОТМ_2006_форма БН_ПИР_команд_1_БИЗНЕС-ПЛАН (в редакции 2009 12 01)" xfId="16039" xr:uid="{00000000-0005-0000-0000-0000F13A0000}"/>
    <cellStyle name="_План ОТМ_2006_форма БН_ПИР_команд_1_затраты на пробы -2010г" xfId="16040" xr:uid="{00000000-0005-0000-0000-0000F23A0000}"/>
    <cellStyle name="_План ОТМ_2006_форма БН_ПИР_команд_1_затраты на пробы -2010г_БИЗНЕС-ПЛАН (в редакции 2009 07 29)" xfId="16041" xr:uid="{00000000-0005-0000-0000-0000F33A0000}"/>
    <cellStyle name="_План ОТМ_2006_форма БН_ПИР_команд_1_РасчетКомандировочных (2)" xfId="16042" xr:uid="{00000000-0005-0000-0000-0000F43A0000}"/>
    <cellStyle name="_План ОТМ_2006_форма БН_ПИР_команд_БИЗНЕС-ПЛАН (в редакции 2009 07 07)" xfId="16043" xr:uid="{00000000-0005-0000-0000-0000F53A0000}"/>
    <cellStyle name="_План ОТМ_2006_форма БН_ПИР_команд_БИЗНЕС-ПЛАН (в редакции 2009 07 29)" xfId="16044" xr:uid="{00000000-0005-0000-0000-0000F63A0000}"/>
    <cellStyle name="_План ОТМ_2006_форма БН_ПИР_команд_БИЗНЕС-ПЛАН (в редакции 2009 12 01)" xfId="16045" xr:uid="{00000000-0005-0000-0000-0000F73A0000}"/>
    <cellStyle name="_План ОТМ_2006_форма БН_ПИР_команд_затраты на пробы -2010г" xfId="16046" xr:uid="{00000000-0005-0000-0000-0000F83A0000}"/>
    <cellStyle name="_План ОТМ_2006_форма БН_ПИР_команд_затраты на пробы -2010г_БИЗНЕС-ПЛАН (в редакции 2009 07 29)" xfId="16047" xr:uid="{00000000-0005-0000-0000-0000F93A0000}"/>
    <cellStyle name="_План ОТМ_2006_форма БН_ПИР_команд_РасчетКомандировочных (2)" xfId="16048" xr:uid="{00000000-0005-0000-0000-0000FA3A0000}"/>
    <cellStyle name="_План ОТМ_2006_форма БН_ПИР_РасчетКомандировочных (2)" xfId="16049" xr:uid="{00000000-0005-0000-0000-0000FB3A0000}"/>
    <cellStyle name="_План ОТМ_2006_форма БН_ПрочиеДиР" xfId="16050" xr:uid="{00000000-0005-0000-0000-0000FC3A0000}"/>
    <cellStyle name="_План ОТМ_2006_форма БН_РасчетКомандировочных (2)" xfId="16051" xr:uid="{00000000-0005-0000-0000-0000FD3A0000}"/>
    <cellStyle name="_План ОТМ_2006_форма БН_ТрансНефти" xfId="16052" xr:uid="{00000000-0005-0000-0000-0000FE3A0000}"/>
    <cellStyle name="_План с учетом договоров(12.03.08)" xfId="16053" xr:uid="{00000000-0005-0000-0000-0000FF3A0000}"/>
    <cellStyle name="_План текукщего ремонта на 2009 г. ПТУС" xfId="16054" xr:uid="{00000000-0005-0000-0000-0000003B0000}"/>
    <cellStyle name="_План текукщего ремонта на 2009 г. ПТУС_2010-03-15 ПЛАН  ППСН с арендой  на 2010 г." xfId="16055" xr:uid="{00000000-0005-0000-0000-0000013B0000}"/>
    <cellStyle name="_План текукщего ремонта на 2009 г. ПТУС_2010-03-18 ПЛАН  по попутному газу с арендой 2010" xfId="16056" xr:uid="{00000000-0005-0000-0000-0000023B0000}"/>
    <cellStyle name="_План текукщего ремонта на 2009 г. ПТУС_2010-07-08 АН Затраты по цехам за май и 5 мес.2010 г." xfId="16057" xr:uid="{00000000-0005-0000-0000-0000033B0000}"/>
    <cellStyle name="_План текукщего ремонта на 2009 г. ПТУС_2010-07-14 АН Вспомогательные материалы за июнь 2010г." xfId="16058" xr:uid="{00000000-0005-0000-0000-0000043B0000}"/>
    <cellStyle name="_План текукщего ремонта на 2009 г. ПТУС_24 02 2010 Смета по Уфанефть с расшифровками" xfId="16059" xr:uid="{00000000-0005-0000-0000-0000053B0000}"/>
    <cellStyle name="_План текукщего ремонта на 2009 г. ПТУС_АН вспомогательные материалы 1 квартал" xfId="16060" xr:uid="{00000000-0005-0000-0000-0000063B0000}"/>
    <cellStyle name="_План текукщего ремонта на 2009 г. ПТУС_АН Расшифровки по материалам" xfId="16061" xr:uid="{00000000-0005-0000-0000-0000073B0000}"/>
    <cellStyle name="_План текукщего ремонта на 2009 г. ПТУС_Натур  показат " xfId="16062" xr:uid="{00000000-0005-0000-0000-0000083B0000}"/>
    <cellStyle name="_План текукщего ремонта на 2009 г. ПТУС_Расшифровка себестоимости НГДУ УН за 2010 год (БП от27.04.10)" xfId="16063" xr:uid="{00000000-0005-0000-0000-0000093B0000}"/>
    <cellStyle name="_План текукщего ремонта на 2009 г. ПТУС_Стоимость услуг ООО БН-Д 2010  (Утверждено АНК)" xfId="16064" xr:uid="{00000000-0005-0000-0000-00000A3B0000}"/>
    <cellStyle name="_план текущего ремонта на 2007 ПТУС_new" xfId="16065" xr:uid="{00000000-0005-0000-0000-00000B3B0000}"/>
    <cellStyle name="_план текущего ремонта на 2007 ПТУС_new_!!! 2010-08-17 БИЗНЕС_ПЛАН_2011_ООО Геонефть" xfId="16066" xr:uid="{00000000-0005-0000-0000-00000C3B0000}"/>
    <cellStyle name="_план текущего ремонта на 2007 ПТУС_new_10 ГРР, стр, бур на 2011г.С" xfId="16067" xr:uid="{00000000-0005-0000-0000-00000D3B0000}"/>
    <cellStyle name="_план текущего ремонта на 2007 ПТУС_new_11 ЧП" xfId="16068" xr:uid="{00000000-0005-0000-0000-00000E3B0000}"/>
    <cellStyle name="_план текущего ремонта на 2007 ПТУС_new_12 ДДС" xfId="16069" xr:uid="{00000000-0005-0000-0000-00000F3B0000}"/>
    <cellStyle name="_план текущего ремонта на 2007 ПТУС_new_13ПБаланс" xfId="16070" xr:uid="{00000000-0005-0000-0000-0000103B0000}"/>
    <cellStyle name="_план текущего ремонта на 2007 ПТУС_new_13Т" xfId="16071" xr:uid="{00000000-0005-0000-0000-0000113B0000}"/>
    <cellStyle name="_план текущего ремонта на 2007 ПТУС_new_13Т_14 Смета затрат" xfId="16072" xr:uid="{00000000-0005-0000-0000-0000123B0000}"/>
    <cellStyle name="_план текущего ремонта на 2007 ПТУС_new_13Т_2009 09" xfId="16073" xr:uid="{00000000-0005-0000-0000-0000133B0000}"/>
    <cellStyle name="_план текущего ремонта на 2007 ПТУС_new_13Т_2010 04 ОЖ" xfId="16074" xr:uid="{00000000-0005-0000-0000-0000143B0000}"/>
    <cellStyle name="_план текущего ремонта на 2007 ПТУС_new_13Т_2010 05 ОЖ" xfId="16075" xr:uid="{00000000-0005-0000-0000-0000153B0000}"/>
    <cellStyle name="_план текущего ремонта на 2007 ПТУС_new_13Т_2010 06 мес ПФ (в редакции 2010 07 16)" xfId="16076" xr:uid="{00000000-0005-0000-0000-0000163B0000}"/>
    <cellStyle name="_план текущего ремонта на 2007 ПТУС_new_13Т_2010 06 ПФ" xfId="16077" xr:uid="{00000000-0005-0000-0000-0000173B0000}"/>
    <cellStyle name="_план текущего ремонта на 2007 ПТУС_new_13Т_БИЗНЕС-ПЛАН (в редакции 2009 07 07)" xfId="16078" xr:uid="{00000000-0005-0000-0000-0000183B0000}"/>
    <cellStyle name="_план текущего ремонта на 2007 ПТУС_new_13Т_БИЗНЕС-ПЛАН (в редакции 2009 12 01)" xfId="16079" xr:uid="{00000000-0005-0000-0000-0000193B0000}"/>
    <cellStyle name="_план текущего ремонта на 2007 ПТУС_new_13Т_Книга2" xfId="16080" xr:uid="{00000000-0005-0000-0000-00001A3B0000}"/>
    <cellStyle name="_план текущего ремонта на 2007 ПТУС_new_13Т_команд" xfId="16081" xr:uid="{00000000-0005-0000-0000-00001B3B0000}"/>
    <cellStyle name="_план текущего ремонта на 2007 ПТУС_new_13Т_команд 2011" xfId="16082" xr:uid="{00000000-0005-0000-0000-00001C3B0000}"/>
    <cellStyle name="_план текущего ремонта на 2007 ПТУС_new_13Т_команд_1" xfId="16083" xr:uid="{00000000-0005-0000-0000-00001D3B0000}"/>
    <cellStyle name="_план текущего ремонта на 2007 ПТУС_new_13Т_ПТУС11  (2)" xfId="16084" xr:uid="{00000000-0005-0000-0000-00001E3B0000}"/>
    <cellStyle name="_план текущего ремонта на 2007 ПТУС_new_13Т_РасчетКомандировочных (2)" xfId="16085" xr:uid="{00000000-0005-0000-0000-00001F3B0000}"/>
    <cellStyle name="_план текущего ремонта на 2007 ПТУС_new_14 ПИК НЗНО" xfId="16086" xr:uid="{00000000-0005-0000-0000-0000203B0000}"/>
    <cellStyle name="_план текущего ремонта на 2007 ПТУС_new_14 Смета затрат" xfId="16087" xr:uid="{00000000-0005-0000-0000-0000213B0000}"/>
    <cellStyle name="_план текущего ремонта на 2007 ПТУС_new_15Т" xfId="16088" xr:uid="{00000000-0005-0000-0000-0000223B0000}"/>
    <cellStyle name="_план текущего ремонта на 2007 ПТУС_new_18 План по труду 2011 г принятый плановиками" xfId="16089" xr:uid="{00000000-0005-0000-0000-0000233B0000}"/>
    <cellStyle name="_план текущего ремонта на 2007 ПТУС_new_18 по годам ОТИЗ" xfId="16090" xr:uid="{00000000-0005-0000-0000-0000243B0000}"/>
    <cellStyle name="_план текущего ремонта на 2007 ПТУС_new_2009 03-01 (в редакции 2009 02 28)" xfId="16091" xr:uid="{00000000-0005-0000-0000-0000253B0000}"/>
    <cellStyle name="_план текущего ремонта на 2007 ПТУС_new_2009 03-01 (в редакции 2009 02 28)_14 Смета затрат" xfId="16092" xr:uid="{00000000-0005-0000-0000-0000263B0000}"/>
    <cellStyle name="_план текущего ремонта на 2007 ПТУС_new_2009 03-01 (в редакции 2009 02 28)_2009 09" xfId="16093" xr:uid="{00000000-0005-0000-0000-0000273B0000}"/>
    <cellStyle name="_план текущего ремонта на 2007 ПТУС_new_2009 03-01 (в редакции 2009 02 28)_2010 04 ОЖ" xfId="16094" xr:uid="{00000000-0005-0000-0000-0000283B0000}"/>
    <cellStyle name="_план текущего ремонта на 2007 ПТУС_new_2009 03-01 (в редакции 2009 02 28)_2010 05 ОЖ" xfId="16095" xr:uid="{00000000-0005-0000-0000-0000293B0000}"/>
    <cellStyle name="_план текущего ремонта на 2007 ПТУС_new_2009 03-01 (в редакции 2009 02 28)_2010 06 мес ПФ (в редакции 2010 07 16)" xfId="16096" xr:uid="{00000000-0005-0000-0000-00002A3B0000}"/>
    <cellStyle name="_план текущего ремонта на 2007 ПТУС_new_2009 03-01 (в редакции 2009 02 28)_2010 06 ПФ" xfId="16097" xr:uid="{00000000-0005-0000-0000-00002B3B0000}"/>
    <cellStyle name="_план текущего ремонта на 2007 ПТУС_new_2009 03-01 (в редакции 2009 02 28)_БИЗНЕС-ПЛАН (в редакции 2009 07 07)" xfId="16098" xr:uid="{00000000-0005-0000-0000-00002C3B0000}"/>
    <cellStyle name="_план текущего ремонта на 2007 ПТУС_new_2009 03-01 (в редакции 2009 02 28)_БИЗНЕС-ПЛАН (в редакции 2009 12 01)" xfId="16099" xr:uid="{00000000-0005-0000-0000-00002D3B0000}"/>
    <cellStyle name="_план текущего ремонта на 2007 ПТУС_new_2009 03-01 (в редакции 2009 02 28)_Книга2" xfId="16100" xr:uid="{00000000-0005-0000-0000-00002E3B0000}"/>
    <cellStyle name="_план текущего ремонта на 2007 ПТУС_new_2009 03-01 (в редакции 2009 02 28)_команд" xfId="16101" xr:uid="{00000000-0005-0000-0000-00002F3B0000}"/>
    <cellStyle name="_план текущего ремонта на 2007 ПТУС_new_2009 03-01 (в редакции 2009 02 28)_команд 2011" xfId="16102" xr:uid="{00000000-0005-0000-0000-0000303B0000}"/>
    <cellStyle name="_план текущего ремонта на 2007 ПТУС_new_2009 03-01 (в редакции 2009 02 28)_ПТУС11  (2)" xfId="16103" xr:uid="{00000000-0005-0000-0000-0000313B0000}"/>
    <cellStyle name="_план текущего ремонта на 2007 ПТУС_new_2009 03-01 (в редакции 2009 02 28)_РасчетКомандировочных (2)" xfId="16104" xr:uid="{00000000-0005-0000-0000-0000323B0000}"/>
    <cellStyle name="_план текущего ремонта на 2007 ПТУС_new_2009 04-01 (в редакции 2009 04 08)" xfId="16105" xr:uid="{00000000-0005-0000-0000-0000333B0000}"/>
    <cellStyle name="_план текущего ремонта на 2007 ПТУС_new_2009 04-01 (в редакции 2009 04 08)_14 Смета затрат" xfId="16106" xr:uid="{00000000-0005-0000-0000-0000343B0000}"/>
    <cellStyle name="_план текущего ремонта на 2007 ПТУС_new_2009 04-01 (в редакции 2009 04 08)_2009 09" xfId="16107" xr:uid="{00000000-0005-0000-0000-0000353B0000}"/>
    <cellStyle name="_план текущего ремонта на 2007 ПТУС_new_2009 04-01 (в редакции 2009 04 08)_2010 04 ОЖ" xfId="16108" xr:uid="{00000000-0005-0000-0000-0000363B0000}"/>
    <cellStyle name="_план текущего ремонта на 2007 ПТУС_new_2009 04-01 (в редакции 2009 04 08)_2010 05 ОЖ" xfId="16109" xr:uid="{00000000-0005-0000-0000-0000373B0000}"/>
    <cellStyle name="_план текущего ремонта на 2007 ПТУС_new_2009 04-01 (в редакции 2009 04 08)_2010 06 мес ПФ (в редакции 2010 07 16)" xfId="16110" xr:uid="{00000000-0005-0000-0000-0000383B0000}"/>
    <cellStyle name="_план текущего ремонта на 2007 ПТУС_new_2009 04-01 (в редакции 2009 04 08)_2010 06 ПФ" xfId="16111" xr:uid="{00000000-0005-0000-0000-0000393B0000}"/>
    <cellStyle name="_план текущего ремонта на 2007 ПТУС_new_2009 04-01 (в редакции 2009 04 08)_БИЗНЕС-ПЛАН (в редакции 2009 07 07)" xfId="16112" xr:uid="{00000000-0005-0000-0000-00003A3B0000}"/>
    <cellStyle name="_план текущего ремонта на 2007 ПТУС_new_2009 04-01 (в редакции 2009 04 08)_БИЗНЕС-ПЛАН (в редакции 2009 12 01)" xfId="16113" xr:uid="{00000000-0005-0000-0000-00003B3B0000}"/>
    <cellStyle name="_план текущего ремонта на 2007 ПТУС_new_2009 04-01 (в редакции 2009 04 08)_Книга2" xfId="16114" xr:uid="{00000000-0005-0000-0000-00003C3B0000}"/>
    <cellStyle name="_план текущего ремонта на 2007 ПТУС_new_2009 04-01 (в редакции 2009 04 08)_команд" xfId="16115" xr:uid="{00000000-0005-0000-0000-00003D3B0000}"/>
    <cellStyle name="_план текущего ремонта на 2007 ПТУС_new_2009 04-01 (в редакции 2009 04 08)_команд 2011" xfId="16116" xr:uid="{00000000-0005-0000-0000-00003E3B0000}"/>
    <cellStyle name="_план текущего ремонта на 2007 ПТУС_new_2009 04-01 (в редакции 2009 04 08)_ПТУС11  (2)" xfId="16117" xr:uid="{00000000-0005-0000-0000-00003F3B0000}"/>
    <cellStyle name="_план текущего ремонта на 2007 ПТУС_new_2009 04-01 (в редакции 2009 04 08)_РасчетКомандировочных (2)" xfId="16118" xr:uid="{00000000-0005-0000-0000-0000403B0000}"/>
    <cellStyle name="_план текущего ремонта на 2007 ПТУС_new_2009 06 ОЖ" xfId="16119" xr:uid="{00000000-0005-0000-0000-0000413B0000}"/>
    <cellStyle name="_план текущего ремонта на 2007 ПТУС_new_2009 06 ОЖ_14 Смета затрат" xfId="16120" xr:uid="{00000000-0005-0000-0000-0000423B0000}"/>
    <cellStyle name="_план текущего ремонта на 2007 ПТУС_new_2009 06 ОЖ_2009 09" xfId="16121" xr:uid="{00000000-0005-0000-0000-0000433B0000}"/>
    <cellStyle name="_план текущего ремонта на 2007 ПТУС_new_2009 06 ОЖ_2010 04 ОЖ" xfId="16122" xr:uid="{00000000-0005-0000-0000-0000443B0000}"/>
    <cellStyle name="_план текущего ремонта на 2007 ПТУС_new_2009 06 ОЖ_2010 05 ОЖ" xfId="16123" xr:uid="{00000000-0005-0000-0000-0000453B0000}"/>
    <cellStyle name="_план текущего ремонта на 2007 ПТУС_new_2009 06 ОЖ_2010 06 мес ПФ (в редакции 2010 07 16)" xfId="16124" xr:uid="{00000000-0005-0000-0000-0000463B0000}"/>
    <cellStyle name="_план текущего ремонта на 2007 ПТУС_new_2009 06 ОЖ_2010 06 ПФ" xfId="16125" xr:uid="{00000000-0005-0000-0000-0000473B0000}"/>
    <cellStyle name="_план текущего ремонта на 2007 ПТУС_new_2009 06 ОЖ_БИЗНЕС-ПЛАН (в редакции 2009 07 07)" xfId="16126" xr:uid="{00000000-0005-0000-0000-0000483B0000}"/>
    <cellStyle name="_план текущего ремонта на 2007 ПТУС_new_2009 06 ОЖ_БИЗНЕС-ПЛАН (в редакции 2009 12 01)" xfId="16127" xr:uid="{00000000-0005-0000-0000-0000493B0000}"/>
    <cellStyle name="_план текущего ремонта на 2007 ПТУС_new_2009 06 ОЖ_Книга2" xfId="16128" xr:uid="{00000000-0005-0000-0000-00004A3B0000}"/>
    <cellStyle name="_план текущего ремонта на 2007 ПТУС_new_2009 06 ОЖ_команд" xfId="16129" xr:uid="{00000000-0005-0000-0000-00004B3B0000}"/>
    <cellStyle name="_план текущего ремонта на 2007 ПТУС_new_2009 06 ОЖ_команд 2011" xfId="16130" xr:uid="{00000000-0005-0000-0000-00004C3B0000}"/>
    <cellStyle name="_план текущего ремонта на 2007 ПТУС_new_2009 06 ОЖ_ПТУС11  (2)" xfId="16131" xr:uid="{00000000-0005-0000-0000-00004D3B0000}"/>
    <cellStyle name="_план текущего ремонта на 2007 ПТУС_new_2009 06 ОЖ_РасчетКомандировочных (2)" xfId="16132" xr:uid="{00000000-0005-0000-0000-00004E3B0000}"/>
    <cellStyle name="_план текущего ремонта на 2007 ПТУС_new_2009 06-07 П" xfId="16133" xr:uid="{00000000-0005-0000-0000-00004F3B0000}"/>
    <cellStyle name="_план текущего ремонта на 2007 ПТУС_new_2009 06-07 П_14 Смета затрат" xfId="16134" xr:uid="{00000000-0005-0000-0000-0000503B0000}"/>
    <cellStyle name="_план текущего ремонта на 2007 ПТУС_new_2009 06-07 П_2009 09" xfId="16135" xr:uid="{00000000-0005-0000-0000-0000513B0000}"/>
    <cellStyle name="_план текущего ремонта на 2007 ПТУС_new_2009 06-07 П_2010 04 ОЖ" xfId="16136" xr:uid="{00000000-0005-0000-0000-0000523B0000}"/>
    <cellStyle name="_план текущего ремонта на 2007 ПТУС_new_2009 06-07 П_2010 05 ОЖ" xfId="16137" xr:uid="{00000000-0005-0000-0000-0000533B0000}"/>
    <cellStyle name="_план текущего ремонта на 2007 ПТУС_new_2009 06-07 П_2010 06 мес ПФ (в редакции 2010 07 16)" xfId="16138" xr:uid="{00000000-0005-0000-0000-0000543B0000}"/>
    <cellStyle name="_план текущего ремонта на 2007 ПТУС_new_2009 06-07 П_2010 06 ПФ" xfId="16139" xr:uid="{00000000-0005-0000-0000-0000553B0000}"/>
    <cellStyle name="_план текущего ремонта на 2007 ПТУС_new_2009 06-07 П_БИЗНЕС-ПЛАН (в редакции 2009 07 07)" xfId="16140" xr:uid="{00000000-0005-0000-0000-0000563B0000}"/>
    <cellStyle name="_план текущего ремонта на 2007 ПТУС_new_2009 06-07 П_БИЗНЕС-ПЛАН (в редакции 2009 12 01)" xfId="16141" xr:uid="{00000000-0005-0000-0000-0000573B0000}"/>
    <cellStyle name="_план текущего ремонта на 2007 ПТУС_new_2009 06-07 П_Книга2" xfId="16142" xr:uid="{00000000-0005-0000-0000-0000583B0000}"/>
    <cellStyle name="_план текущего ремонта на 2007 ПТУС_new_2009 06-07 П_команд" xfId="16143" xr:uid="{00000000-0005-0000-0000-0000593B0000}"/>
    <cellStyle name="_план текущего ремонта на 2007 ПТУС_new_2009 06-07 П_команд 2011" xfId="16144" xr:uid="{00000000-0005-0000-0000-00005A3B0000}"/>
    <cellStyle name="_план текущего ремонта на 2007 ПТУС_new_2009 06-07 П_ПТУС11  (2)" xfId="16145" xr:uid="{00000000-0005-0000-0000-00005B3B0000}"/>
    <cellStyle name="_план текущего ремонта на 2007 ПТУС_new_2009 06-07 П_РасчетКомандировочных (2)" xfId="16146" xr:uid="{00000000-0005-0000-0000-00005C3B0000}"/>
    <cellStyle name="_план текущего ремонта на 2007 ПТУС_new_2009 09" xfId="16147" xr:uid="{00000000-0005-0000-0000-00005D3B0000}"/>
    <cellStyle name="_план текущего ремонта на 2007 ПТУС_new_2010 04 ОЖ" xfId="16148" xr:uid="{00000000-0005-0000-0000-00005E3B0000}"/>
    <cellStyle name="_план текущего ремонта на 2007 ПТУС_new_2010 05 ОЖ" xfId="16149" xr:uid="{00000000-0005-0000-0000-00005F3B0000}"/>
    <cellStyle name="_план текущего ремонта на 2007 ПТУС_new_2010-03-15 ПЛАН  ППСН с арендой  на 2010 г." xfId="16150" xr:uid="{00000000-0005-0000-0000-0000603B0000}"/>
    <cellStyle name="_план текущего ремонта на 2007 ПТУС_new_2010-03-18 ПЛАН  по попутному газу с арендой 2010" xfId="16151" xr:uid="{00000000-0005-0000-0000-0000613B0000}"/>
    <cellStyle name="_план текущего ремонта на 2007 ПТУС_new_2010-07-08 АН Затраты по цехам за май и 5 мес.2010 г." xfId="16152" xr:uid="{00000000-0005-0000-0000-0000623B0000}"/>
    <cellStyle name="_план текущего ремонта на 2007 ПТУС_new_2010-07-14 АН Вспомогательные материалы за июнь 2010г." xfId="16153" xr:uid="{00000000-0005-0000-0000-0000633B0000}"/>
    <cellStyle name="_план текущего ремонта на 2007 ПТУС_new_2010-11-29 Рабочие файлы презентации 2011" xfId="16154" xr:uid="{00000000-0005-0000-0000-0000643B0000}"/>
    <cellStyle name="_план текущего ремонта на 2007 ПТУС_new_2011 АКТ ПРИЕМА-ПЕРЕДАЧИ" xfId="16155" xr:uid="{00000000-0005-0000-0000-0000653B0000}"/>
    <cellStyle name="_план текущего ремонта на 2007 ПТУС_new_2011 БП аренда автотранспорта" xfId="16156" xr:uid="{00000000-0005-0000-0000-0000663B0000}"/>
    <cellStyle name="_план текущего ремонта на 2007 ПТУС_new_2012 АКТ ПРИЕМА-ПЕРЕДАЧИ" xfId="16157" xr:uid="{00000000-0005-0000-0000-0000673B0000}"/>
    <cellStyle name="_план текущего ремонта на 2007 ПТУС_new_24 02 2010 Смета по Уфанефть с расшифровками" xfId="16158" xr:uid="{00000000-0005-0000-0000-0000683B0000}"/>
    <cellStyle name="_план текущего ремонта на 2007 ПТУС_new_24начисление" xfId="16159" xr:uid="{00000000-0005-0000-0000-0000693B0000}"/>
    <cellStyle name="_план текущего ремонта на 2007 ПТУС_new_24оплата" xfId="16160" xr:uid="{00000000-0005-0000-0000-00006A3B0000}"/>
    <cellStyle name="_план текущего ремонта на 2007 ПТУС_new_4_1" xfId="16161" xr:uid="{00000000-0005-0000-0000-00006B3B0000}"/>
    <cellStyle name="_план текущего ремонта на 2007 ПТУС_new_8Р" xfId="16162" xr:uid="{00000000-0005-0000-0000-00006C3B0000}"/>
    <cellStyle name="_план текущего ремонта на 2007 ПТУС_new_CalcНефть" xfId="16163" xr:uid="{00000000-0005-0000-0000-00006D3B0000}"/>
    <cellStyle name="_план текущего ремонта на 2007 ПТУС_new_Ам" xfId="16164" xr:uid="{00000000-0005-0000-0000-00006E3B0000}"/>
    <cellStyle name="_план текущего ремонта на 2007 ПТУС_new_АН вспомогательные материалы 1 квартал" xfId="16165" xr:uid="{00000000-0005-0000-0000-00006F3B0000}"/>
    <cellStyle name="_план текущего ремонта на 2007 ПТУС_new_АН Расшифровки по материалам" xfId="16166" xr:uid="{00000000-0005-0000-0000-0000703B0000}"/>
    <cellStyle name="_план текущего ремонта на 2007 ПТУС_new_АрендаАЗС2011" xfId="16167" xr:uid="{00000000-0005-0000-0000-0000713B0000}"/>
    <cellStyle name="_план текущего ремонта на 2007 ПТУС_new_БИЗНЕС-ПЛАН (в редакции 2009 05 05)2003_оо" xfId="16168" xr:uid="{00000000-0005-0000-0000-0000723B0000}"/>
    <cellStyle name="_план текущего ремонта на 2007 ПТУС_new_БИЗНЕС-ПЛАН (в редакции 2009 05 08)" xfId="16169" xr:uid="{00000000-0005-0000-0000-0000733B0000}"/>
    <cellStyle name="_план текущего ремонта на 2007 ПТУС_new_БИЗНЕС-ПЛАН (в редакции 2009 06 17)" xfId="16170" xr:uid="{00000000-0005-0000-0000-0000743B0000}"/>
    <cellStyle name="_план текущего ремонта на 2007 ПТУС_new_БИЗНЕС-ПЛАН (в редакции 2009 06 22)" xfId="16171" xr:uid="{00000000-0005-0000-0000-0000753B0000}"/>
    <cellStyle name="_план текущего ремонта на 2007 ПТУС_new_БИЗНЕС-ПЛАН (в редакции 2009 07 01)" xfId="16172" xr:uid="{00000000-0005-0000-0000-0000763B0000}"/>
    <cellStyle name="_план текущего ремонта на 2007 ПТУС_new_БИЗНЕС-ПЛАН (в редакции 2009 07 07) ожид 2009" xfId="16173" xr:uid="{00000000-0005-0000-0000-0000773B0000}"/>
    <cellStyle name="_план текущего ремонта на 2007 ПТУС_new_БП БАШМИНЕРАЛ (2010 01 28) прав (исправления 13Т)" xfId="16174" xr:uid="{00000000-0005-0000-0000-0000783B0000}"/>
    <cellStyle name="_план текущего ремонта на 2007 ПТУС_new_Возмещение расходов" xfId="16175" xr:uid="{00000000-0005-0000-0000-0000793B0000}"/>
    <cellStyle name="_план текущего ремонта на 2007 ПТУС_new_Данные к презентации" xfId="16176" xr:uid="{00000000-0005-0000-0000-00007A3B0000}"/>
    <cellStyle name="_план текущего ремонта на 2007 ПТУС_new_изменение СС" xfId="16177" xr:uid="{00000000-0005-0000-0000-00007B3B0000}"/>
    <cellStyle name="_план текущего ремонта на 2007 ПТУС_new_ИнвестБюджет" xfId="16178" xr:uid="{00000000-0005-0000-0000-00007C3B0000}"/>
    <cellStyle name="_план текущего ремонта на 2007 ПТУС_new_команд 2011" xfId="16179" xr:uid="{00000000-0005-0000-0000-00007D3B0000}"/>
    <cellStyle name="_план текущего ремонта на 2007 ПТУС_new_КУАН расшифровка" xfId="16180" xr:uid="{00000000-0005-0000-0000-00007E3B0000}"/>
    <cellStyle name="_план текущего ремонта на 2007 ПТУС_new_КУРОНО расшифровка" xfId="16181" xr:uid="{00000000-0005-0000-0000-00007F3B0000}"/>
    <cellStyle name="_план текущего ремонта на 2007 ПТУС_new_МВспом" xfId="16182" xr:uid="{00000000-0005-0000-0000-0000803B0000}"/>
    <cellStyle name="_план текущего ремонта на 2007 ПТУС_new_Межевание и выкуп 2011 год" xfId="16183" xr:uid="{00000000-0005-0000-0000-0000813B0000}"/>
    <cellStyle name="_план текущего ремонта на 2007 ПТУС_new_Межевание и выкуп 2012 год" xfId="16184" xr:uid="{00000000-0005-0000-0000-0000823B0000}"/>
    <cellStyle name="_план текущего ремонта на 2007 ПТУС_new_Метрология" xfId="16185" xr:uid="{00000000-0005-0000-0000-0000833B0000}"/>
    <cellStyle name="_план текущего ремонта на 2007 ПТУС_new_Натур  показат " xfId="16186" xr:uid="{00000000-0005-0000-0000-0000843B0000}"/>
    <cellStyle name="_план текущего ремонта на 2007 ПТУС_new_НЗНО" xfId="16187" xr:uid="{00000000-0005-0000-0000-0000853B0000}"/>
    <cellStyle name="_план текущего ремонта на 2007 ПТУС_new_ОТиКРС  слайды по ремонту скважин для НГДУ" xfId="16188" xr:uid="{00000000-0005-0000-0000-0000863B0000}"/>
    <cellStyle name="_план текущего ремонта на 2007 ПТУС_new_переутв._!" xfId="16189" xr:uid="{00000000-0005-0000-0000-0000873B0000}"/>
    <cellStyle name="_план текущего ремонта на 2007 ПТУС_new_переутв._!_!!! 2010-08-17 БИЗНЕС_ПЛАН_2011_ООО Геонефть" xfId="16190" xr:uid="{00000000-0005-0000-0000-0000883B0000}"/>
    <cellStyle name="_план текущего ремонта на 2007 ПТУС_new_переутв._!_10 ГРР, стр, бур на 2011г.С" xfId="16191" xr:uid="{00000000-0005-0000-0000-0000893B0000}"/>
    <cellStyle name="_план текущего ремонта на 2007 ПТУС_new_переутв._!_11 ЧП" xfId="16192" xr:uid="{00000000-0005-0000-0000-00008A3B0000}"/>
    <cellStyle name="_план текущего ремонта на 2007 ПТУС_new_переутв._!_12 ДДС" xfId="16193" xr:uid="{00000000-0005-0000-0000-00008B3B0000}"/>
    <cellStyle name="_план текущего ремонта на 2007 ПТУС_new_переутв._!_13ПБаланс" xfId="16194" xr:uid="{00000000-0005-0000-0000-00008C3B0000}"/>
    <cellStyle name="_план текущего ремонта на 2007 ПТУС_new_переутв._!_13Т" xfId="16195" xr:uid="{00000000-0005-0000-0000-00008D3B0000}"/>
    <cellStyle name="_план текущего ремонта на 2007 ПТУС_new_переутв._!_13Т_14 Смета затрат" xfId="16196" xr:uid="{00000000-0005-0000-0000-00008E3B0000}"/>
    <cellStyle name="_план текущего ремонта на 2007 ПТУС_new_переутв._!_13Т_2009 09" xfId="16197" xr:uid="{00000000-0005-0000-0000-00008F3B0000}"/>
    <cellStyle name="_план текущего ремонта на 2007 ПТУС_new_переутв._!_13Т_2010 04 ОЖ" xfId="16198" xr:uid="{00000000-0005-0000-0000-0000903B0000}"/>
    <cellStyle name="_план текущего ремонта на 2007 ПТУС_new_переутв._!_13Т_2010 05 ОЖ" xfId="16199" xr:uid="{00000000-0005-0000-0000-0000913B0000}"/>
    <cellStyle name="_план текущего ремонта на 2007 ПТУС_new_переутв._!_13Т_2010 06 мес ПФ (в редакции 2010 07 16)" xfId="16200" xr:uid="{00000000-0005-0000-0000-0000923B0000}"/>
    <cellStyle name="_план текущего ремонта на 2007 ПТУС_new_переутв._!_13Т_2010 06 ПФ" xfId="16201" xr:uid="{00000000-0005-0000-0000-0000933B0000}"/>
    <cellStyle name="_план текущего ремонта на 2007 ПТУС_new_переутв._!_13Т_БИЗНЕС-ПЛАН (в редакции 2009 07 07)" xfId="16202" xr:uid="{00000000-0005-0000-0000-0000943B0000}"/>
    <cellStyle name="_план текущего ремонта на 2007 ПТУС_new_переутв._!_13Т_БИЗНЕС-ПЛАН (в редакции 2009 12 01)" xfId="16203" xr:uid="{00000000-0005-0000-0000-0000953B0000}"/>
    <cellStyle name="_план текущего ремонта на 2007 ПТУС_new_переутв._!_13Т_Книга2" xfId="16204" xr:uid="{00000000-0005-0000-0000-0000963B0000}"/>
    <cellStyle name="_план текущего ремонта на 2007 ПТУС_new_переутв._!_13Т_команд" xfId="16205" xr:uid="{00000000-0005-0000-0000-0000973B0000}"/>
    <cellStyle name="_план текущего ремонта на 2007 ПТУС_new_переутв._!_13Т_команд 2011" xfId="16206" xr:uid="{00000000-0005-0000-0000-0000983B0000}"/>
    <cellStyle name="_план текущего ремонта на 2007 ПТУС_new_переутв._!_13Т_команд_1" xfId="16207" xr:uid="{00000000-0005-0000-0000-0000993B0000}"/>
    <cellStyle name="_план текущего ремонта на 2007 ПТУС_new_переутв._!_13Т_ПТУС11  (2)" xfId="16208" xr:uid="{00000000-0005-0000-0000-00009A3B0000}"/>
    <cellStyle name="_план текущего ремонта на 2007 ПТУС_new_переутв._!_13Т_РасчетКомандировочных (2)" xfId="16209" xr:uid="{00000000-0005-0000-0000-00009B3B0000}"/>
    <cellStyle name="_план текущего ремонта на 2007 ПТУС_new_переутв._!_14 ПИК НЗНО" xfId="16210" xr:uid="{00000000-0005-0000-0000-00009C3B0000}"/>
    <cellStyle name="_план текущего ремонта на 2007 ПТУС_new_переутв._!_14 Смета затрат" xfId="16211" xr:uid="{00000000-0005-0000-0000-00009D3B0000}"/>
    <cellStyle name="_план текущего ремонта на 2007 ПТУС_new_переутв._!_15Т" xfId="16212" xr:uid="{00000000-0005-0000-0000-00009E3B0000}"/>
    <cellStyle name="_план текущего ремонта на 2007 ПТУС_new_переутв._!_18 План по труду 2011 г принятый плановиками" xfId="16213" xr:uid="{00000000-0005-0000-0000-00009F3B0000}"/>
    <cellStyle name="_план текущего ремонта на 2007 ПТУС_new_переутв._!_18 по годам ОТИЗ" xfId="16214" xr:uid="{00000000-0005-0000-0000-0000A03B0000}"/>
    <cellStyle name="_план текущего ремонта на 2007 ПТУС_new_переутв._!_2009 03-01 (в редакции 2009 02 28)" xfId="16215" xr:uid="{00000000-0005-0000-0000-0000A13B0000}"/>
    <cellStyle name="_план текущего ремонта на 2007 ПТУС_new_переутв._!_2009 03-01 (в редакции 2009 02 28)_14 Смета затрат" xfId="16216" xr:uid="{00000000-0005-0000-0000-0000A23B0000}"/>
    <cellStyle name="_план текущего ремонта на 2007 ПТУС_new_переутв._!_2009 03-01 (в редакции 2009 02 28)_2009 09" xfId="16217" xr:uid="{00000000-0005-0000-0000-0000A33B0000}"/>
    <cellStyle name="_план текущего ремонта на 2007 ПТУС_new_переутв._!_2009 03-01 (в редакции 2009 02 28)_2010 04 ОЖ" xfId="16218" xr:uid="{00000000-0005-0000-0000-0000A43B0000}"/>
    <cellStyle name="_план текущего ремонта на 2007 ПТУС_new_переутв._!_2009 03-01 (в редакции 2009 02 28)_2010 05 ОЖ" xfId="16219" xr:uid="{00000000-0005-0000-0000-0000A53B0000}"/>
    <cellStyle name="_план текущего ремонта на 2007 ПТУС_new_переутв._!_2009 03-01 (в редакции 2009 02 28)_2010 06 мес ПФ (в редакции 2010 07 16)" xfId="16220" xr:uid="{00000000-0005-0000-0000-0000A63B0000}"/>
    <cellStyle name="_план текущего ремонта на 2007 ПТУС_new_переутв._!_2009 03-01 (в редакции 2009 02 28)_2010 06 ПФ" xfId="16221" xr:uid="{00000000-0005-0000-0000-0000A73B0000}"/>
    <cellStyle name="_план текущего ремонта на 2007 ПТУС_new_переутв._!_2009 03-01 (в редакции 2009 02 28)_БИЗНЕС-ПЛАН (в редакции 2009 07 07)" xfId="16222" xr:uid="{00000000-0005-0000-0000-0000A83B0000}"/>
    <cellStyle name="_план текущего ремонта на 2007 ПТУС_new_переутв._!_2009 03-01 (в редакции 2009 02 28)_БИЗНЕС-ПЛАН (в редакции 2009 12 01)" xfId="16223" xr:uid="{00000000-0005-0000-0000-0000A93B0000}"/>
    <cellStyle name="_план текущего ремонта на 2007 ПТУС_new_переутв._!_2009 03-01 (в редакции 2009 02 28)_Книга2" xfId="16224" xr:uid="{00000000-0005-0000-0000-0000AA3B0000}"/>
    <cellStyle name="_план текущего ремонта на 2007 ПТУС_new_переутв._!_2009 03-01 (в редакции 2009 02 28)_команд 2011" xfId="16225" xr:uid="{00000000-0005-0000-0000-0000AB3B0000}"/>
    <cellStyle name="_план текущего ремонта на 2007 ПТУС_new_переутв._!_2009 03-01 (в редакции 2009 02 28)_ПТУС11  (2)" xfId="16226" xr:uid="{00000000-0005-0000-0000-0000AC3B0000}"/>
    <cellStyle name="_план текущего ремонта на 2007 ПТУС_new_переутв._!_2009 03-01 (в редакции 2009 02 28)_РасчетКомандировочных (2)" xfId="16227" xr:uid="{00000000-0005-0000-0000-0000AD3B0000}"/>
    <cellStyle name="_план текущего ремонта на 2007 ПТУС_new_переутв._!_2009 04-01 (в редакции 2009 04 08)" xfId="16228" xr:uid="{00000000-0005-0000-0000-0000AE3B0000}"/>
    <cellStyle name="_план текущего ремонта на 2007 ПТУС_new_переутв._!_2009 04-01 (в редакции 2009 04 08)_14 Смета затрат" xfId="16229" xr:uid="{00000000-0005-0000-0000-0000AF3B0000}"/>
    <cellStyle name="_план текущего ремонта на 2007 ПТУС_new_переутв._!_2009 04-01 (в редакции 2009 04 08)_2009 09" xfId="16230" xr:uid="{00000000-0005-0000-0000-0000B03B0000}"/>
    <cellStyle name="_план текущего ремонта на 2007 ПТУС_new_переутв._!_2009 04-01 (в редакции 2009 04 08)_2010 04 ОЖ" xfId="16231" xr:uid="{00000000-0005-0000-0000-0000B13B0000}"/>
    <cellStyle name="_план текущего ремонта на 2007 ПТУС_new_переутв._!_2009 04-01 (в редакции 2009 04 08)_2010 05 ОЖ" xfId="16232" xr:uid="{00000000-0005-0000-0000-0000B23B0000}"/>
    <cellStyle name="_план текущего ремонта на 2007 ПТУС_new_переутв._!_2009 04-01 (в редакции 2009 04 08)_2010 06 мес ПФ (в редакции 2010 07 16)" xfId="16233" xr:uid="{00000000-0005-0000-0000-0000B33B0000}"/>
    <cellStyle name="_план текущего ремонта на 2007 ПТУС_new_переутв._!_2009 04-01 (в редакции 2009 04 08)_2010 06 ПФ" xfId="16234" xr:uid="{00000000-0005-0000-0000-0000B43B0000}"/>
    <cellStyle name="_план текущего ремонта на 2007 ПТУС_new_переутв._!_2009 04-01 (в редакции 2009 04 08)_БИЗНЕС-ПЛАН (в редакции 2009 07 07)" xfId="16235" xr:uid="{00000000-0005-0000-0000-0000B53B0000}"/>
    <cellStyle name="_план текущего ремонта на 2007 ПТУС_new_переутв._!_2009 04-01 (в редакции 2009 04 08)_БИЗНЕС-ПЛАН (в редакции 2009 12 01)" xfId="16236" xr:uid="{00000000-0005-0000-0000-0000B63B0000}"/>
    <cellStyle name="_план текущего ремонта на 2007 ПТУС_new_переутв._!_2009 04-01 (в редакции 2009 04 08)_Книга2" xfId="16237" xr:uid="{00000000-0005-0000-0000-0000B73B0000}"/>
    <cellStyle name="_план текущего ремонта на 2007 ПТУС_new_переутв._!_2009 04-01 (в редакции 2009 04 08)_команд 2011" xfId="16238" xr:uid="{00000000-0005-0000-0000-0000B83B0000}"/>
    <cellStyle name="_план текущего ремонта на 2007 ПТУС_new_переутв._!_2009 04-01 (в редакции 2009 04 08)_ПТУС11  (2)" xfId="16239" xr:uid="{00000000-0005-0000-0000-0000B93B0000}"/>
    <cellStyle name="_план текущего ремонта на 2007 ПТУС_new_переутв._!_2009 04-01 (в редакции 2009 04 08)_РасчетКомандировочных (2)" xfId="16240" xr:uid="{00000000-0005-0000-0000-0000BA3B0000}"/>
    <cellStyle name="_план текущего ремонта на 2007 ПТУС_new_переутв._!_2009 06 ОЖ" xfId="16241" xr:uid="{00000000-0005-0000-0000-0000BB3B0000}"/>
    <cellStyle name="_план текущего ремонта на 2007 ПТУС_new_переутв._!_2009 06 ОЖ_14 Смета затрат" xfId="16242" xr:uid="{00000000-0005-0000-0000-0000BC3B0000}"/>
    <cellStyle name="_план текущего ремонта на 2007 ПТУС_new_переутв._!_2009 06 ОЖ_2009 09" xfId="16243" xr:uid="{00000000-0005-0000-0000-0000BD3B0000}"/>
    <cellStyle name="_план текущего ремонта на 2007 ПТУС_new_переутв._!_2009 06 ОЖ_2010 04 ОЖ" xfId="16244" xr:uid="{00000000-0005-0000-0000-0000BE3B0000}"/>
    <cellStyle name="_план текущего ремонта на 2007 ПТУС_new_переутв._!_2009 06 ОЖ_2010 05 ОЖ" xfId="16245" xr:uid="{00000000-0005-0000-0000-0000BF3B0000}"/>
    <cellStyle name="_план текущего ремонта на 2007 ПТУС_new_переутв._!_2009 06 ОЖ_2010 06 мес ПФ (в редакции 2010 07 16)" xfId="16246" xr:uid="{00000000-0005-0000-0000-0000C03B0000}"/>
    <cellStyle name="_план текущего ремонта на 2007 ПТУС_new_переутв._!_2009 06 ОЖ_2010 06 ПФ" xfId="16247" xr:uid="{00000000-0005-0000-0000-0000C13B0000}"/>
    <cellStyle name="_план текущего ремонта на 2007 ПТУС_new_переутв._!_2009 06 ОЖ_БИЗНЕС-ПЛАН (в редакции 2009 07 07)" xfId="16248" xr:uid="{00000000-0005-0000-0000-0000C23B0000}"/>
    <cellStyle name="_план текущего ремонта на 2007 ПТУС_new_переутв._!_2009 06 ОЖ_БИЗНЕС-ПЛАН (в редакции 2009 12 01)" xfId="16249" xr:uid="{00000000-0005-0000-0000-0000C33B0000}"/>
    <cellStyle name="_план текущего ремонта на 2007 ПТУС_new_переутв._!_2009 06 ОЖ_Книга2" xfId="16250" xr:uid="{00000000-0005-0000-0000-0000C43B0000}"/>
    <cellStyle name="_план текущего ремонта на 2007 ПТУС_new_переутв._!_2009 06 ОЖ_команд 2011" xfId="16251" xr:uid="{00000000-0005-0000-0000-0000C53B0000}"/>
    <cellStyle name="_план текущего ремонта на 2007 ПТУС_new_переутв._!_2009 06 ОЖ_ПТУС11  (2)" xfId="16252" xr:uid="{00000000-0005-0000-0000-0000C63B0000}"/>
    <cellStyle name="_план текущего ремонта на 2007 ПТУС_new_переутв._!_2009 06 ОЖ_РасчетКомандировочных (2)" xfId="16253" xr:uid="{00000000-0005-0000-0000-0000C73B0000}"/>
    <cellStyle name="_план текущего ремонта на 2007 ПТУС_new_переутв._!_2009 06-07 П" xfId="16254" xr:uid="{00000000-0005-0000-0000-0000C83B0000}"/>
    <cellStyle name="_план текущего ремонта на 2007 ПТУС_new_переутв._!_2009 06-07 П_14 Смета затрат" xfId="16255" xr:uid="{00000000-0005-0000-0000-0000C93B0000}"/>
    <cellStyle name="_план текущего ремонта на 2007 ПТУС_new_переутв._!_2009 06-07 П_2009 09" xfId="16256" xr:uid="{00000000-0005-0000-0000-0000CA3B0000}"/>
    <cellStyle name="_план текущего ремонта на 2007 ПТУС_new_переутв._!_2009 06-07 П_2010 04 ОЖ" xfId="16257" xr:uid="{00000000-0005-0000-0000-0000CB3B0000}"/>
    <cellStyle name="_план текущего ремонта на 2007 ПТУС_new_переутв._!_2009 06-07 П_2010 05 ОЖ" xfId="16258" xr:uid="{00000000-0005-0000-0000-0000CC3B0000}"/>
    <cellStyle name="_план текущего ремонта на 2007 ПТУС_new_переутв._!_2009 06-07 П_2010 06 мес ПФ (в редакции 2010 07 16)" xfId="16259" xr:uid="{00000000-0005-0000-0000-0000CD3B0000}"/>
    <cellStyle name="_план текущего ремонта на 2007 ПТУС_new_переутв._!_2009 06-07 П_2010 06 ПФ" xfId="16260" xr:uid="{00000000-0005-0000-0000-0000CE3B0000}"/>
    <cellStyle name="_план текущего ремонта на 2007 ПТУС_new_переутв._!_2009 06-07 П_БИЗНЕС-ПЛАН (в редакции 2009 07 07)" xfId="16261" xr:uid="{00000000-0005-0000-0000-0000CF3B0000}"/>
    <cellStyle name="_план текущего ремонта на 2007 ПТУС_new_переутв._!_2009 06-07 П_БИЗНЕС-ПЛАН (в редакции 2009 12 01)" xfId="16262" xr:uid="{00000000-0005-0000-0000-0000D03B0000}"/>
    <cellStyle name="_план текущего ремонта на 2007 ПТУС_new_переутв._!_2009 06-07 П_Книга2" xfId="16263" xr:uid="{00000000-0005-0000-0000-0000D13B0000}"/>
    <cellStyle name="_план текущего ремонта на 2007 ПТУС_new_переутв._!_2009 06-07 П_команд 2011" xfId="16264" xr:uid="{00000000-0005-0000-0000-0000D23B0000}"/>
    <cellStyle name="_план текущего ремонта на 2007 ПТУС_new_переутв._!_2009 06-07 П_ПТУС11  (2)" xfId="16265" xr:uid="{00000000-0005-0000-0000-0000D33B0000}"/>
    <cellStyle name="_план текущего ремонта на 2007 ПТУС_new_переутв._!_2009 06-07 П_РасчетКомандировочных (2)" xfId="16266" xr:uid="{00000000-0005-0000-0000-0000D43B0000}"/>
    <cellStyle name="_план текущего ремонта на 2007 ПТУС_new_переутв._!_2009 09" xfId="16267" xr:uid="{00000000-0005-0000-0000-0000D53B0000}"/>
    <cellStyle name="_план текущего ремонта на 2007 ПТУС_new_переутв._!_2010 04 ОЖ" xfId="16268" xr:uid="{00000000-0005-0000-0000-0000D63B0000}"/>
    <cellStyle name="_план текущего ремонта на 2007 ПТУС_new_переутв._!_2010 05 ОЖ" xfId="16269" xr:uid="{00000000-0005-0000-0000-0000D73B0000}"/>
    <cellStyle name="_план текущего ремонта на 2007 ПТУС_new_переутв._!_2010-03-15 ПЛАН  ППСН с арендой  на 2010 г." xfId="16270" xr:uid="{00000000-0005-0000-0000-0000D83B0000}"/>
    <cellStyle name="_план текущего ремонта на 2007 ПТУС_new_переутв._!_2010-03-18 ПЛАН  по попутному газу с арендой 2010" xfId="16271" xr:uid="{00000000-0005-0000-0000-0000D93B0000}"/>
    <cellStyle name="_план текущего ремонта на 2007 ПТУС_new_переутв._!_2010-07-08 АН Затраты по цехам за май и 5 мес.2010 г." xfId="16272" xr:uid="{00000000-0005-0000-0000-0000DA3B0000}"/>
    <cellStyle name="_план текущего ремонта на 2007 ПТУС_new_переутв._!_2010-07-14 АН Вспомогательные материалы за июнь 2010г." xfId="16273" xr:uid="{00000000-0005-0000-0000-0000DB3B0000}"/>
    <cellStyle name="_план текущего ремонта на 2007 ПТУС_new_переутв._!_2010-11-29 Рабочие файлы презентации 2011" xfId="16274" xr:uid="{00000000-0005-0000-0000-0000DC3B0000}"/>
    <cellStyle name="_план текущего ремонта на 2007 ПТУС_new_переутв._!_2011 АКТ ПРИЕМА-ПЕРЕДАЧИ" xfId="16275" xr:uid="{00000000-0005-0000-0000-0000DD3B0000}"/>
    <cellStyle name="_план текущего ремонта на 2007 ПТУС_new_переутв._!_2011 БП аренда автотранспорта" xfId="16276" xr:uid="{00000000-0005-0000-0000-0000DE3B0000}"/>
    <cellStyle name="_план текущего ремонта на 2007 ПТУС_new_переутв._!_2012 АКТ ПРИЕМА-ПЕРЕДАЧИ" xfId="16277" xr:uid="{00000000-0005-0000-0000-0000DF3B0000}"/>
    <cellStyle name="_план текущего ремонта на 2007 ПТУС_new_переутв._!_24 02 2010 Смета по Уфанефть с расшифровками" xfId="16278" xr:uid="{00000000-0005-0000-0000-0000E03B0000}"/>
    <cellStyle name="_план текущего ремонта на 2007 ПТУС_new_переутв._!_24начисление" xfId="16279" xr:uid="{00000000-0005-0000-0000-0000E13B0000}"/>
    <cellStyle name="_план текущего ремонта на 2007 ПТУС_new_переутв._!_24оплата" xfId="16280" xr:uid="{00000000-0005-0000-0000-0000E23B0000}"/>
    <cellStyle name="_план текущего ремонта на 2007 ПТУС_new_переутв._!_4_1" xfId="16281" xr:uid="{00000000-0005-0000-0000-0000E33B0000}"/>
    <cellStyle name="_план текущего ремонта на 2007 ПТУС_new_переутв._!_8Р" xfId="16282" xr:uid="{00000000-0005-0000-0000-0000E43B0000}"/>
    <cellStyle name="_план текущего ремонта на 2007 ПТУС_new_переутв._!_CalcНефть" xfId="16283" xr:uid="{00000000-0005-0000-0000-0000E53B0000}"/>
    <cellStyle name="_план текущего ремонта на 2007 ПТУС_new_переутв._!_Ам" xfId="16284" xr:uid="{00000000-0005-0000-0000-0000E63B0000}"/>
    <cellStyle name="_план текущего ремонта на 2007 ПТУС_new_переутв._!_АН вспомогательные материалы 1 квартал" xfId="16285" xr:uid="{00000000-0005-0000-0000-0000E73B0000}"/>
    <cellStyle name="_план текущего ремонта на 2007 ПТУС_new_переутв._!_АН Расшифровки по материалам" xfId="16286" xr:uid="{00000000-0005-0000-0000-0000E83B0000}"/>
    <cellStyle name="_план текущего ремонта на 2007 ПТУС_new_переутв._!_АрендаАЗС2011" xfId="16287" xr:uid="{00000000-0005-0000-0000-0000E93B0000}"/>
    <cellStyle name="_план текущего ремонта на 2007 ПТУС_new_переутв._!_БИЗНЕС-ПЛАН (в редакции 2009 05 05)2003_оо" xfId="16288" xr:uid="{00000000-0005-0000-0000-0000EA3B0000}"/>
    <cellStyle name="_план текущего ремонта на 2007 ПТУС_new_переутв._!_БИЗНЕС-ПЛАН (в редакции 2009 05 08)" xfId="16289" xr:uid="{00000000-0005-0000-0000-0000EB3B0000}"/>
    <cellStyle name="_план текущего ремонта на 2007 ПТУС_new_переутв._!_БИЗНЕС-ПЛАН (в редакции 2009 06 17)" xfId="16290" xr:uid="{00000000-0005-0000-0000-0000EC3B0000}"/>
    <cellStyle name="_план текущего ремонта на 2007 ПТУС_new_переутв._!_БИЗНЕС-ПЛАН (в редакции 2009 06 22)" xfId="16291" xr:uid="{00000000-0005-0000-0000-0000ED3B0000}"/>
    <cellStyle name="_план текущего ремонта на 2007 ПТУС_new_переутв._!_БИЗНЕС-ПЛАН (в редакции 2009 07 01)" xfId="16292" xr:uid="{00000000-0005-0000-0000-0000EE3B0000}"/>
    <cellStyle name="_план текущего ремонта на 2007 ПТУС_new_переутв._!_БИЗНЕС-ПЛАН (в редакции 2009 07 07) ожид 2009" xfId="16293" xr:uid="{00000000-0005-0000-0000-0000EF3B0000}"/>
    <cellStyle name="_план текущего ремонта на 2007 ПТУС_new_переутв._!_БП БАШМИНЕРАЛ (2010 01 28) прав (исправления 13Т)" xfId="16294" xr:uid="{00000000-0005-0000-0000-0000F03B0000}"/>
    <cellStyle name="_план текущего ремонта на 2007 ПТУС_new_переутв._!_Возмещение расходов" xfId="16295" xr:uid="{00000000-0005-0000-0000-0000F13B0000}"/>
    <cellStyle name="_план текущего ремонта на 2007 ПТУС_new_переутв._!_Данные к презентации" xfId="16296" xr:uid="{00000000-0005-0000-0000-0000F23B0000}"/>
    <cellStyle name="_план текущего ремонта на 2007 ПТУС_new_переутв._!_изменение СС" xfId="16297" xr:uid="{00000000-0005-0000-0000-0000F33B0000}"/>
    <cellStyle name="_план текущего ремонта на 2007 ПТУС_new_переутв._!_ИнвестБюджет" xfId="16298" xr:uid="{00000000-0005-0000-0000-0000F43B0000}"/>
    <cellStyle name="_план текущего ремонта на 2007 ПТУС_new_переутв._!_команд 2011" xfId="16299" xr:uid="{00000000-0005-0000-0000-0000F53B0000}"/>
    <cellStyle name="_план текущего ремонта на 2007 ПТУС_new_переутв._!_КУАН расшифровка" xfId="16300" xr:uid="{00000000-0005-0000-0000-0000F63B0000}"/>
    <cellStyle name="_план текущего ремонта на 2007 ПТУС_new_переутв._!_КУРОНО расшифровка" xfId="16301" xr:uid="{00000000-0005-0000-0000-0000F73B0000}"/>
    <cellStyle name="_план текущего ремонта на 2007 ПТУС_new_переутв._!_МВспом" xfId="16302" xr:uid="{00000000-0005-0000-0000-0000F83B0000}"/>
    <cellStyle name="_план текущего ремонта на 2007 ПТУС_new_переутв._!_Межевание и выкуп 2011 год" xfId="16303" xr:uid="{00000000-0005-0000-0000-0000F93B0000}"/>
    <cellStyle name="_план текущего ремонта на 2007 ПТУС_new_переутв._!_Межевание и выкуп 2012 год" xfId="16304" xr:uid="{00000000-0005-0000-0000-0000FA3B0000}"/>
    <cellStyle name="_план текущего ремонта на 2007 ПТУС_new_переутв._!_Метрология" xfId="16305" xr:uid="{00000000-0005-0000-0000-0000FB3B0000}"/>
    <cellStyle name="_план текущего ремонта на 2007 ПТУС_new_переутв._!_Натур  показат " xfId="16306" xr:uid="{00000000-0005-0000-0000-0000FC3B0000}"/>
    <cellStyle name="_план текущего ремонта на 2007 ПТУС_new_переутв._!_НЗНО" xfId="16307" xr:uid="{00000000-0005-0000-0000-0000FD3B0000}"/>
    <cellStyle name="_план текущего ремонта на 2007 ПТУС_new_переутв._!_ОТиКРС  слайды по ремонту скважин для НГДУ" xfId="16308" xr:uid="{00000000-0005-0000-0000-0000FE3B0000}"/>
    <cellStyle name="_план текущего ремонта на 2007 ПТУС_new_переутв._!_ПИР" xfId="16309" xr:uid="{00000000-0005-0000-0000-0000FF3B0000}"/>
    <cellStyle name="_план текущего ремонта на 2007 ПТУС_new_переутв._!_ПрочиеДиР" xfId="16310" xr:uid="{00000000-0005-0000-0000-0000003C0000}"/>
    <cellStyle name="_план текущего ремонта на 2007 ПТУС_new_переутв._!_ПрочиеДиРрасш" xfId="16311" xr:uid="{00000000-0005-0000-0000-0000013C0000}"/>
    <cellStyle name="_план текущего ремонта на 2007 ПТУС_new_переутв._!_Расчет ГПП ФЗП на 2011г" xfId="16312" xr:uid="{00000000-0005-0000-0000-0000023C0000}"/>
    <cellStyle name="_план текущего ремонта на 2007 ПТУС_new_переутв._!_Расшифровка себестоимости НГДУ УН за 2010 год (БП от27.04.10)" xfId="16313" xr:uid="{00000000-0005-0000-0000-0000033C0000}"/>
    <cellStyle name="_план текущего ремонта на 2007 ПТУС_new_переутв._!_РасшЮбиляров" xfId="16314" xr:uid="{00000000-0005-0000-0000-0000043C0000}"/>
    <cellStyle name="_план текущего ремонта на 2007 ПТУС_new_переутв._!_Сафиуллин" xfId="16315" xr:uid="{00000000-0005-0000-0000-0000053C0000}"/>
    <cellStyle name="_план текущего ремонта на 2007 ПТУС_new_переутв._!_свод" xfId="16316" xr:uid="{00000000-0005-0000-0000-0000063C0000}"/>
    <cellStyle name="_план текущего ремонта на 2007 ПТУС_new_переутв._!_Стоимость услуг ООО БН-Д 2010  (Утверждено АНК)" xfId="16317" xr:uid="{00000000-0005-0000-0000-0000073C0000}"/>
    <cellStyle name="_план текущего ремонта на 2007 ПТУС_new_переутв._!_Теплоэнергия" xfId="16318" xr:uid="{00000000-0005-0000-0000-0000083C0000}"/>
    <cellStyle name="_план текущего ремонта на 2007 ПТУС_new_переутв._!_Увязки БП 2011" xfId="16319" xr:uid="{00000000-0005-0000-0000-0000093C0000}"/>
    <cellStyle name="_план текущего ремонта на 2007 ПТУС_new_переутв._!_формыд для бизнес-плана" xfId="16320" xr:uid="{00000000-0005-0000-0000-00000A3C0000}"/>
    <cellStyle name="_план текущего ремонта на 2007 ПТУС_new_переутв._!_ЦППН Расчет ФЗП 2011" xfId="16321" xr:uid="{00000000-0005-0000-0000-00000B3C0000}"/>
    <cellStyle name="_план текущего ремонта на 2007 ПТУС_new_ПИР" xfId="16322" xr:uid="{00000000-0005-0000-0000-00000C3C0000}"/>
    <cellStyle name="_план текущего ремонта на 2007 ПТУС_new_ПрочиеДиР" xfId="16323" xr:uid="{00000000-0005-0000-0000-00000D3C0000}"/>
    <cellStyle name="_план текущего ремонта на 2007 ПТУС_new_ПрочиеДиРрасш" xfId="16324" xr:uid="{00000000-0005-0000-0000-00000E3C0000}"/>
    <cellStyle name="_план текущего ремонта на 2007 ПТУС_new_Расчет ГПП ФЗП на 2011г" xfId="16325" xr:uid="{00000000-0005-0000-0000-00000F3C0000}"/>
    <cellStyle name="_план текущего ремонта на 2007 ПТУС_new_Расшифровка себестоимости НГДУ УН за 2010 год (БП от27.04.10)" xfId="16326" xr:uid="{00000000-0005-0000-0000-0000103C0000}"/>
    <cellStyle name="_план текущего ремонта на 2007 ПТУС_new_РасшЮбиляров" xfId="16327" xr:uid="{00000000-0005-0000-0000-0000113C0000}"/>
    <cellStyle name="_план текущего ремонта на 2007 ПТУС_new_Сафиуллин" xfId="16328" xr:uid="{00000000-0005-0000-0000-0000123C0000}"/>
    <cellStyle name="_план текущего ремонта на 2007 ПТУС_new_свод" xfId="16329" xr:uid="{00000000-0005-0000-0000-0000133C0000}"/>
    <cellStyle name="_план текущего ремонта на 2007 ПТУС_new_Стоимость услуг ООО БН-Д 2010  (Утверждено АНК)" xfId="16330" xr:uid="{00000000-0005-0000-0000-0000143C0000}"/>
    <cellStyle name="_план текущего ремонта на 2007 ПТУС_new_Теплоэнергия" xfId="16331" xr:uid="{00000000-0005-0000-0000-0000153C0000}"/>
    <cellStyle name="_план текущего ремонта на 2007 ПТУС_new_Увязки БП 2011" xfId="16332" xr:uid="{00000000-0005-0000-0000-0000163C0000}"/>
    <cellStyle name="_план текущего ремонта на 2007 ПТУС_new_формыд для бизнес-плана" xfId="16333" xr:uid="{00000000-0005-0000-0000-0000173C0000}"/>
    <cellStyle name="_план текущего ремонта на 2007 ПТУС_new_ЦППН Расчет ФЗП 2011" xfId="16334" xr:uid="{00000000-0005-0000-0000-0000183C0000}"/>
    <cellStyle name="_План февраля_ингибирование" xfId="16335" xr:uid="{00000000-0005-0000-0000-0000193C0000}"/>
    <cellStyle name="_План_АСУ_2006_с_изм" xfId="16336" xr:uid="{00000000-0005-0000-0000-00001A3C0000}"/>
    <cellStyle name="_План_АСУ_2006_с_изм_12 ДДС" xfId="16337" xr:uid="{00000000-0005-0000-0000-00001B3C0000}"/>
    <cellStyle name="_План_АСУ_2006_с_изм_2009 06 ОЖ" xfId="16338" xr:uid="{00000000-0005-0000-0000-00001C3C0000}"/>
    <cellStyle name="_План_АСУ_2006_с_изм_2009 06 ОЖ_14 Смета затрат" xfId="16339" xr:uid="{00000000-0005-0000-0000-00001D3C0000}"/>
    <cellStyle name="_План_АСУ_2006_с_изм_2009 06 ОЖ_2009 09" xfId="16340" xr:uid="{00000000-0005-0000-0000-00001E3C0000}"/>
    <cellStyle name="_План_АСУ_2006_с_изм_2009 06 ОЖ_2010 04 ОЖ" xfId="16341" xr:uid="{00000000-0005-0000-0000-00001F3C0000}"/>
    <cellStyle name="_План_АСУ_2006_с_изм_2009 06 ОЖ_2010 05 ОЖ" xfId="16342" xr:uid="{00000000-0005-0000-0000-0000203C0000}"/>
    <cellStyle name="_План_АСУ_2006_с_изм_2009 06 ОЖ_2010 06 мес ПФ (в редакции 2010 07 16)" xfId="16343" xr:uid="{00000000-0005-0000-0000-0000213C0000}"/>
    <cellStyle name="_План_АСУ_2006_с_изм_2009 06 ОЖ_2010 06 ПФ" xfId="16344" xr:uid="{00000000-0005-0000-0000-0000223C0000}"/>
    <cellStyle name="_План_АСУ_2006_с_изм_2009 06 ОЖ_БИЗНЕС-ПЛАН (в редакции 2009 07 07)" xfId="16345" xr:uid="{00000000-0005-0000-0000-0000233C0000}"/>
    <cellStyle name="_План_АСУ_2006_с_изм_2009 06 ОЖ_БИЗНЕС-ПЛАН (в редакции 2009 07 29)" xfId="16346" xr:uid="{00000000-0005-0000-0000-0000243C0000}"/>
    <cellStyle name="_План_АСУ_2006_с_изм_2009 06 ОЖ_БИЗНЕС-ПЛАН (в редакции 2009 12 01)" xfId="16347" xr:uid="{00000000-0005-0000-0000-0000253C0000}"/>
    <cellStyle name="_План_АСУ_2006_с_изм_2009 06 ОЖ_затраты на пробы -2010г" xfId="16348" xr:uid="{00000000-0005-0000-0000-0000263C0000}"/>
    <cellStyle name="_План_АСУ_2006_с_изм_2009 06 ОЖ_затраты на пробы -2010г_БИЗНЕС-ПЛАН (в редакции 2009 07 29)" xfId="16349" xr:uid="{00000000-0005-0000-0000-0000273C0000}"/>
    <cellStyle name="_План_АСУ_2006_с_изм_2009 06 ОЖ_Книга2" xfId="16350" xr:uid="{00000000-0005-0000-0000-0000283C0000}"/>
    <cellStyle name="_План_АСУ_2006_с_изм_2009 06 ОЖ_команд 2011" xfId="16351" xr:uid="{00000000-0005-0000-0000-0000293C0000}"/>
    <cellStyle name="_План_АСУ_2006_с_изм_2009 06 ОЖ_ПТУС11  (2)" xfId="16352" xr:uid="{00000000-0005-0000-0000-00002A3C0000}"/>
    <cellStyle name="_План_АСУ_2006_с_изм_2009 06 ОЖ_РасчетКомандировочных (2)" xfId="16353" xr:uid="{00000000-0005-0000-0000-00002B3C0000}"/>
    <cellStyle name="_План_АСУ_2006_с_изм_2009 06-07 П" xfId="16354" xr:uid="{00000000-0005-0000-0000-00002C3C0000}"/>
    <cellStyle name="_План_АСУ_2006_с_изм_2009 06-07 П_14 Смета затрат" xfId="16355" xr:uid="{00000000-0005-0000-0000-00002D3C0000}"/>
    <cellStyle name="_План_АСУ_2006_с_изм_2009 06-07 П_2009 09" xfId="16356" xr:uid="{00000000-0005-0000-0000-00002E3C0000}"/>
    <cellStyle name="_План_АСУ_2006_с_изм_2009 06-07 П_2010 04 ОЖ" xfId="16357" xr:uid="{00000000-0005-0000-0000-00002F3C0000}"/>
    <cellStyle name="_План_АСУ_2006_с_изм_2009 06-07 П_2010 05 ОЖ" xfId="16358" xr:uid="{00000000-0005-0000-0000-0000303C0000}"/>
    <cellStyle name="_План_АСУ_2006_с_изм_2009 06-07 П_2010 06 мес ПФ (в редакции 2010 07 16)" xfId="16359" xr:uid="{00000000-0005-0000-0000-0000313C0000}"/>
    <cellStyle name="_План_АСУ_2006_с_изм_2009 06-07 П_2010 06 ПФ" xfId="16360" xr:uid="{00000000-0005-0000-0000-0000323C0000}"/>
    <cellStyle name="_План_АСУ_2006_с_изм_2009 06-07 П_БИЗНЕС-ПЛАН (в редакции 2009 07 07)" xfId="16361" xr:uid="{00000000-0005-0000-0000-0000333C0000}"/>
    <cellStyle name="_План_АСУ_2006_с_изм_2009 06-07 П_БИЗНЕС-ПЛАН (в редакции 2009 07 29)" xfId="16362" xr:uid="{00000000-0005-0000-0000-0000343C0000}"/>
    <cellStyle name="_План_АСУ_2006_с_изм_2009 06-07 П_БИЗНЕС-ПЛАН (в редакции 2009 12 01)" xfId="16363" xr:uid="{00000000-0005-0000-0000-0000353C0000}"/>
    <cellStyle name="_План_АСУ_2006_с_изм_2009 06-07 П_затраты на пробы -2010г" xfId="16364" xr:uid="{00000000-0005-0000-0000-0000363C0000}"/>
    <cellStyle name="_План_АСУ_2006_с_изм_2009 06-07 П_затраты на пробы -2010г_БИЗНЕС-ПЛАН (в редакции 2009 07 29)" xfId="16365" xr:uid="{00000000-0005-0000-0000-0000373C0000}"/>
    <cellStyle name="_План_АСУ_2006_с_изм_2009 06-07 П_Книга2" xfId="16366" xr:uid="{00000000-0005-0000-0000-0000383C0000}"/>
    <cellStyle name="_План_АСУ_2006_с_изм_2009 06-07 П_команд 2011" xfId="16367" xr:uid="{00000000-0005-0000-0000-0000393C0000}"/>
    <cellStyle name="_План_АСУ_2006_с_изм_2009 06-07 П_ПТУС11  (2)" xfId="16368" xr:uid="{00000000-0005-0000-0000-00003A3C0000}"/>
    <cellStyle name="_План_АСУ_2006_с_изм_2009 06-07 П_РасчетКомандировочных (2)" xfId="16369" xr:uid="{00000000-0005-0000-0000-00003B3C0000}"/>
    <cellStyle name="_План_АСУ_2006_с_изм_2009 09" xfId="16370" xr:uid="{00000000-0005-0000-0000-00003C3C0000}"/>
    <cellStyle name="_План_АСУ_2006_с_изм_2010 04 ОЖ" xfId="16371" xr:uid="{00000000-0005-0000-0000-00003D3C0000}"/>
    <cellStyle name="_План_АСУ_2006_с_изм_2010 05 ОЖ" xfId="16372" xr:uid="{00000000-0005-0000-0000-00003E3C0000}"/>
    <cellStyle name="_План_АСУ_2006_с_изм_БИЗНЕС-ПЛАН (в редакции 2009 06 17)" xfId="16373" xr:uid="{00000000-0005-0000-0000-00003F3C0000}"/>
    <cellStyle name="_План_АСУ_2006_с_изм_БИЗНЕС-ПЛАН (в редакции 2009 06 17)_БИЗНЕС-ПЛАН (в редакции 2009 07 07)" xfId="16374" xr:uid="{00000000-0005-0000-0000-0000403C0000}"/>
    <cellStyle name="_План_АСУ_2006_с_изм_БИЗНЕС-ПЛАН (в редакции 2009 06 17)_БИЗНЕС-ПЛАН (в редакции 2009 07 29)" xfId="16375" xr:uid="{00000000-0005-0000-0000-0000413C0000}"/>
    <cellStyle name="_План_АСУ_2006_с_изм_БИЗНЕС-ПЛАН (в редакции 2009 06 17)_БИЗНЕС-ПЛАН (в редакции 2009 12 01)" xfId="16376" xr:uid="{00000000-0005-0000-0000-0000423C0000}"/>
    <cellStyle name="_План_АСУ_2006_с_изм_БИЗНЕС-ПЛАН (в редакции 2009 06 17)_затраты на пробы -2010г" xfId="16377" xr:uid="{00000000-0005-0000-0000-0000433C0000}"/>
    <cellStyle name="_План_АСУ_2006_с_изм_БИЗНЕС-ПЛАН (в редакции 2009 06 17)_затраты на пробы -2010г_БИЗНЕС-ПЛАН (в редакции 2009 07 29)" xfId="16378" xr:uid="{00000000-0005-0000-0000-0000443C0000}"/>
    <cellStyle name="_План_АСУ_2006_с_изм_БИЗНЕС-ПЛАН (в редакции 2009 06 17)_РасчетКомандировочных (2)" xfId="16379" xr:uid="{00000000-0005-0000-0000-0000453C0000}"/>
    <cellStyle name="_План_АСУ_2006_с_изм_БИЗНЕС-ПЛАН (в редакции 2009 06 22)" xfId="16380" xr:uid="{00000000-0005-0000-0000-0000463C0000}"/>
    <cellStyle name="_План_АСУ_2006_с_изм_БИЗНЕС-ПЛАН (в редакции 2009 06 22)_БИЗНЕС-ПЛАН (в редакции 2009 07 07)" xfId="16381" xr:uid="{00000000-0005-0000-0000-0000473C0000}"/>
    <cellStyle name="_План_АСУ_2006_с_изм_БИЗНЕС-ПЛАН (в редакции 2009 06 22)_БИЗНЕС-ПЛАН (в редакции 2009 07 29)" xfId="16382" xr:uid="{00000000-0005-0000-0000-0000483C0000}"/>
    <cellStyle name="_План_АСУ_2006_с_изм_БИЗНЕС-ПЛАН (в редакции 2009 06 22)_БИЗНЕС-ПЛАН (в редакции 2009 12 01)" xfId="16383" xr:uid="{00000000-0005-0000-0000-0000493C0000}"/>
    <cellStyle name="_План_АСУ_2006_с_изм_БИЗНЕС-ПЛАН (в редакции 2009 06 22)_затраты на пробы -2010г" xfId="16384" xr:uid="{00000000-0005-0000-0000-00004A3C0000}"/>
    <cellStyle name="_План_АСУ_2006_с_изм_БИЗНЕС-ПЛАН (в редакции 2009 06 22)_затраты на пробы -2010г_БИЗНЕС-ПЛАН (в редакции 2009 07 29)" xfId="16385" xr:uid="{00000000-0005-0000-0000-00004B3C0000}"/>
    <cellStyle name="_План_АСУ_2006_с_изм_БИЗНЕС-ПЛАН (в редакции 2009 06 22)_РасчетКомандировочных (2)" xfId="16386" xr:uid="{00000000-0005-0000-0000-00004C3C0000}"/>
    <cellStyle name="_План_АСУ_2006_с_изм_БИЗНЕС-ПЛАН (в редакции 2009 07 01)" xfId="16387" xr:uid="{00000000-0005-0000-0000-00004D3C0000}"/>
    <cellStyle name="_План_АСУ_2006_с_изм_БИЗНЕС-ПЛАН (в редакции 2009 07 01)_БИЗНЕС-ПЛАН (в редакции 2009 07 07)" xfId="16388" xr:uid="{00000000-0005-0000-0000-00004E3C0000}"/>
    <cellStyle name="_План_АСУ_2006_с_изм_БИЗНЕС-ПЛАН (в редакции 2009 07 01)_БИЗНЕС-ПЛАН (в редакции 2009 07 29)" xfId="16389" xr:uid="{00000000-0005-0000-0000-00004F3C0000}"/>
    <cellStyle name="_План_АСУ_2006_с_изм_БИЗНЕС-ПЛАН (в редакции 2009 07 01)_БИЗНЕС-ПЛАН (в редакции 2009 12 01)" xfId="16390" xr:uid="{00000000-0005-0000-0000-0000503C0000}"/>
    <cellStyle name="_План_АСУ_2006_с_изм_БИЗНЕС-ПЛАН (в редакции 2009 07 01)_затраты на пробы -2010г" xfId="16391" xr:uid="{00000000-0005-0000-0000-0000513C0000}"/>
    <cellStyle name="_План_АСУ_2006_с_изм_БИЗНЕС-ПЛАН (в редакции 2009 07 01)_затраты на пробы -2010г_БИЗНЕС-ПЛАН (в редакции 2009 07 29)" xfId="16392" xr:uid="{00000000-0005-0000-0000-0000523C0000}"/>
    <cellStyle name="_План_АСУ_2006_с_изм_БИЗНЕС-ПЛАН (в редакции 2009 07 01)_РасчетКомандировочных (2)" xfId="16393" xr:uid="{00000000-0005-0000-0000-0000533C0000}"/>
    <cellStyle name="_План_АСУ_2006_с_изм_БИЗНЕС-ПЛАН (в редакции 2009 07 07)" xfId="16394" xr:uid="{00000000-0005-0000-0000-0000543C0000}"/>
    <cellStyle name="_План_АСУ_2006_с_изм_БИЗНЕС-ПЛАН (в редакции 2009 07 07) ожид 2009" xfId="16395" xr:uid="{00000000-0005-0000-0000-0000553C0000}"/>
    <cellStyle name="_План_АСУ_2006_с_изм_БИЗНЕС-ПЛАН (в редакции 2009 07 07)_БИЗНЕС-ПЛАН (в редакции 2009 07 29)" xfId="16396" xr:uid="{00000000-0005-0000-0000-0000563C0000}"/>
    <cellStyle name="_План_АСУ_2006_с_изм_БИЗНЕС-ПЛАН (в редакции 2009 07 07)_БИЗНЕС-ПЛАН (в редакции 2009 12 01)" xfId="16397" xr:uid="{00000000-0005-0000-0000-0000573C0000}"/>
    <cellStyle name="_План_АСУ_2006_с_изм_БИЗНЕС-ПЛАН (в редакции 2009 07 07)_затраты на пробы -2010г" xfId="16398" xr:uid="{00000000-0005-0000-0000-0000583C0000}"/>
    <cellStyle name="_План_АСУ_2006_с_изм_БИЗНЕС-ПЛАН (в редакции 2009 07 07)_затраты на пробы -2010г_БИЗНЕС-ПЛАН (в редакции 2009 07 29)" xfId="16399" xr:uid="{00000000-0005-0000-0000-0000593C0000}"/>
    <cellStyle name="_План_АСУ_2006_с_изм_БИЗНЕС-ПЛАН (в редакции 2009 07 07)_РасчетКомандировочных (2)" xfId="16400" xr:uid="{00000000-0005-0000-0000-00005A3C0000}"/>
    <cellStyle name="_План_АСУ_2006_с_изм_БИЗНЕС-ПЛАН (в редакции 2009 07 29)" xfId="16401" xr:uid="{00000000-0005-0000-0000-00005B3C0000}"/>
    <cellStyle name="_План_АСУ_2006_с_изм_БИЗНЕС-ПЛАН (в редакции 2009 12 01)" xfId="16402" xr:uid="{00000000-0005-0000-0000-00005C3C0000}"/>
    <cellStyle name="_План_АСУ_2006_с_изм_БП БАШМИНЕРАЛ (2010 01 28) прав (исправления 13Т)" xfId="16403" xr:uid="{00000000-0005-0000-0000-00005D3C0000}"/>
    <cellStyle name="_План_АСУ_2006_с_изм_Возмещение расходов" xfId="16404" xr:uid="{00000000-0005-0000-0000-00005E3C0000}"/>
    <cellStyle name="_План_АСУ_2006_с_изм_Возмещение расходов_БИЗНЕС-ПЛАН (в редакции 2009 07 01)" xfId="16405" xr:uid="{00000000-0005-0000-0000-00005F3C0000}"/>
    <cellStyle name="_План_АСУ_2006_с_изм_Возмещение расходов_БИЗНЕС-ПЛАН (в редакции 2009 07 01)_БИЗНЕС-ПЛАН (в редакции 2009 07 07)" xfId="16406" xr:uid="{00000000-0005-0000-0000-0000603C0000}"/>
    <cellStyle name="_План_АСУ_2006_с_изм_Возмещение расходов_БИЗНЕС-ПЛАН (в редакции 2009 07 01)_БИЗНЕС-ПЛАН (в редакции 2009 07 29)" xfId="16407" xr:uid="{00000000-0005-0000-0000-0000613C0000}"/>
    <cellStyle name="_План_АСУ_2006_с_изм_Возмещение расходов_БИЗНЕС-ПЛАН (в редакции 2009 07 01)_БИЗНЕС-ПЛАН (в редакции 2009 12 01)" xfId="16408" xr:uid="{00000000-0005-0000-0000-0000623C0000}"/>
    <cellStyle name="_План_АСУ_2006_с_изм_Возмещение расходов_БИЗНЕС-ПЛАН (в редакции 2009 07 01)_затраты на пробы -2010г" xfId="16409" xr:uid="{00000000-0005-0000-0000-0000633C0000}"/>
    <cellStyle name="_План_АСУ_2006_с_изм_Возмещение расходов_БИЗНЕС-ПЛАН (в редакции 2009 07 01)_затраты на пробы -2010г_БИЗНЕС-ПЛАН (в редакции 2009 07 29)" xfId="16410" xr:uid="{00000000-0005-0000-0000-0000643C0000}"/>
    <cellStyle name="_План_АСУ_2006_с_изм_Возмещение расходов_БИЗНЕС-ПЛАН (в редакции 2009 07 01)_РасчетКомандировочных (2)" xfId="16411" xr:uid="{00000000-0005-0000-0000-0000653C0000}"/>
    <cellStyle name="_План_АСУ_2006_с_изм_Возмещение расходов_БИЗНЕС-ПЛАН (в редакции 2009 07 07)" xfId="16412" xr:uid="{00000000-0005-0000-0000-0000663C0000}"/>
    <cellStyle name="_План_АСУ_2006_с_изм_Возмещение расходов_БИЗНЕС-ПЛАН (в редакции 2009 07 07)_БИЗНЕС-ПЛАН (в редакции 2009 07 29)" xfId="16413" xr:uid="{00000000-0005-0000-0000-0000673C0000}"/>
    <cellStyle name="_План_АСУ_2006_с_изм_Возмещение расходов_БИЗНЕС-ПЛАН (в редакции 2009 07 07)_БИЗНЕС-ПЛАН (в редакции 2009 12 01)" xfId="16414" xr:uid="{00000000-0005-0000-0000-0000683C0000}"/>
    <cellStyle name="_План_АСУ_2006_с_изм_Возмещение расходов_БИЗНЕС-ПЛАН (в редакции 2009 07 07)_затраты на пробы -2010г" xfId="16415" xr:uid="{00000000-0005-0000-0000-0000693C0000}"/>
    <cellStyle name="_План_АСУ_2006_с_изм_Возмещение расходов_БИЗНЕС-ПЛАН (в редакции 2009 07 07)_затраты на пробы -2010г_БИЗНЕС-ПЛАН (в редакции 2009 07 29)" xfId="16416" xr:uid="{00000000-0005-0000-0000-00006A3C0000}"/>
    <cellStyle name="_План_АСУ_2006_с_изм_Возмещение расходов_БИЗНЕС-ПЛАН (в редакции 2009 07 07)_РасчетКомандировочных (2)" xfId="16417" xr:uid="{00000000-0005-0000-0000-00006B3C0000}"/>
    <cellStyle name="_План_АСУ_2006_с_изм_Возмещение расходов_БИЗНЕС-ПЛАН (в редакции 2009 07 29)" xfId="16418" xr:uid="{00000000-0005-0000-0000-00006C3C0000}"/>
    <cellStyle name="_План_АСУ_2006_с_изм_Возмещение расходов_БИЗНЕС-ПЛАН (в редакции 2009 12 01)" xfId="16419" xr:uid="{00000000-0005-0000-0000-00006D3C0000}"/>
    <cellStyle name="_План_АСУ_2006_с_изм_Возмещение расходов_затраты на пробы -2010г" xfId="16420" xr:uid="{00000000-0005-0000-0000-00006E3C0000}"/>
    <cellStyle name="_План_АСУ_2006_с_изм_Возмещение расходов_затраты на пробы -2010г_БИЗНЕС-ПЛАН (в редакции 2009 07 29)" xfId="16421" xr:uid="{00000000-0005-0000-0000-00006F3C0000}"/>
    <cellStyle name="_План_АСУ_2006_с_изм_Возмещение расходов_команд" xfId="16422" xr:uid="{00000000-0005-0000-0000-0000703C0000}"/>
    <cellStyle name="_План_АСУ_2006_с_изм_Возмещение расходов_команд_БИЗНЕС-ПЛАН (в редакции 2009 07 07)" xfId="16423" xr:uid="{00000000-0005-0000-0000-0000713C0000}"/>
    <cellStyle name="_План_АСУ_2006_с_изм_Возмещение расходов_команд_БИЗНЕС-ПЛАН (в редакции 2009 07 29)" xfId="16424" xr:uid="{00000000-0005-0000-0000-0000723C0000}"/>
    <cellStyle name="_План_АСУ_2006_с_изм_Возмещение расходов_команд_БИЗНЕС-ПЛАН (в редакции 2009 12 01)" xfId="16425" xr:uid="{00000000-0005-0000-0000-0000733C0000}"/>
    <cellStyle name="_План_АСУ_2006_с_изм_Возмещение расходов_команд_затраты на пробы -2010г" xfId="16426" xr:uid="{00000000-0005-0000-0000-0000743C0000}"/>
    <cellStyle name="_План_АСУ_2006_с_изм_Возмещение расходов_команд_затраты на пробы -2010г_БИЗНЕС-ПЛАН (в редакции 2009 07 29)" xfId="16427" xr:uid="{00000000-0005-0000-0000-0000753C0000}"/>
    <cellStyle name="_План_АСУ_2006_с_изм_Возмещение расходов_команд_РасчетКомандировочных (2)" xfId="16428" xr:uid="{00000000-0005-0000-0000-0000763C0000}"/>
    <cellStyle name="_План_АСУ_2006_с_изм_Возмещение расходов_РасчетКомандировочных (2)" xfId="16429" xr:uid="{00000000-0005-0000-0000-0000773C0000}"/>
    <cellStyle name="_План_АСУ_2006_с_изм_ГСМ" xfId="16430" xr:uid="{00000000-0005-0000-0000-0000783C0000}"/>
    <cellStyle name="_План_АСУ_2006_с_изм_затраты на пробы -2010г" xfId="16431" xr:uid="{00000000-0005-0000-0000-0000793C0000}"/>
    <cellStyle name="_План_АСУ_2006_с_изм_затраты на пробы -2010г_БИЗНЕС-ПЛАН (в редакции 2009 07 29)" xfId="16432" xr:uid="{00000000-0005-0000-0000-00007A3C0000}"/>
    <cellStyle name="_План_АСУ_2006_с_изм_команд" xfId="16433" xr:uid="{00000000-0005-0000-0000-00007B3C0000}"/>
    <cellStyle name="_План_АСУ_2006_с_изм_команд_БИЗНЕС-ПЛАН (в редакции 2009 07 07)" xfId="16434" xr:uid="{00000000-0005-0000-0000-00007C3C0000}"/>
    <cellStyle name="_План_АСУ_2006_с_изм_команд_БИЗНЕС-ПЛАН (в редакции 2009 07 29)" xfId="16435" xr:uid="{00000000-0005-0000-0000-00007D3C0000}"/>
    <cellStyle name="_План_АСУ_2006_с_изм_команд_БИЗНЕС-ПЛАН (в редакции 2009 12 01)" xfId="16436" xr:uid="{00000000-0005-0000-0000-00007E3C0000}"/>
    <cellStyle name="_План_АСУ_2006_с_изм_команд_затраты на пробы -2010г" xfId="16437" xr:uid="{00000000-0005-0000-0000-00007F3C0000}"/>
    <cellStyle name="_План_АСУ_2006_с_изм_команд_затраты на пробы -2010г_БИЗНЕС-ПЛАН (в редакции 2009 07 29)" xfId="16438" xr:uid="{00000000-0005-0000-0000-0000803C0000}"/>
    <cellStyle name="_План_АСУ_2006_с_изм_команд_РасчетКомандировочных (2)" xfId="16439" xr:uid="{00000000-0005-0000-0000-0000813C0000}"/>
    <cellStyle name="_План_АСУ_2006_с_изм_ПИР" xfId="16440" xr:uid="{00000000-0005-0000-0000-0000823C0000}"/>
    <cellStyle name="_План_АСУ_2006_с_изм_ПИР_БИЗНЕС-ПЛАН (в редакции 2009 07 01)" xfId="16441" xr:uid="{00000000-0005-0000-0000-0000833C0000}"/>
    <cellStyle name="_План_АСУ_2006_с_изм_ПИР_БИЗНЕС-ПЛАН (в редакции 2009 07 01)_БИЗНЕС-ПЛАН (в редакции 2009 07 07)" xfId="16442" xr:uid="{00000000-0005-0000-0000-0000843C0000}"/>
    <cellStyle name="_План_АСУ_2006_с_изм_ПИР_БИЗНЕС-ПЛАН (в редакции 2009 07 01)_БИЗНЕС-ПЛАН (в редакции 2009 07 29)" xfId="16443" xr:uid="{00000000-0005-0000-0000-0000853C0000}"/>
    <cellStyle name="_План_АСУ_2006_с_изм_ПИР_БИЗНЕС-ПЛАН (в редакции 2009 07 01)_БИЗНЕС-ПЛАН (в редакции 2009 12 01)" xfId="16444" xr:uid="{00000000-0005-0000-0000-0000863C0000}"/>
    <cellStyle name="_План_АСУ_2006_с_изм_ПИР_БИЗНЕС-ПЛАН (в редакции 2009 07 01)_затраты на пробы -2010г" xfId="16445" xr:uid="{00000000-0005-0000-0000-0000873C0000}"/>
    <cellStyle name="_План_АСУ_2006_с_изм_ПИР_БИЗНЕС-ПЛАН (в редакции 2009 07 01)_затраты на пробы -2010г_БИЗНЕС-ПЛАН (в редакции 2009 07 29)" xfId="16446" xr:uid="{00000000-0005-0000-0000-0000883C0000}"/>
    <cellStyle name="_План_АСУ_2006_с_изм_ПИР_БИЗНЕС-ПЛАН (в редакции 2009 07 01)_РасчетКомандировочных (2)" xfId="16447" xr:uid="{00000000-0005-0000-0000-0000893C0000}"/>
    <cellStyle name="_План_АСУ_2006_с_изм_ПИР_БИЗНЕС-ПЛАН (в редакции 2009 07 07)" xfId="16448" xr:uid="{00000000-0005-0000-0000-00008A3C0000}"/>
    <cellStyle name="_План_АСУ_2006_с_изм_ПИР_БИЗНЕС-ПЛАН (в редакции 2009 07 07)_БИЗНЕС-ПЛАН (в редакции 2009 07 29)" xfId="16449" xr:uid="{00000000-0005-0000-0000-00008B3C0000}"/>
    <cellStyle name="_План_АСУ_2006_с_изм_ПИР_БИЗНЕС-ПЛАН (в редакции 2009 07 07)_БИЗНЕС-ПЛАН (в редакции 2009 12 01)" xfId="16450" xr:uid="{00000000-0005-0000-0000-00008C3C0000}"/>
    <cellStyle name="_План_АСУ_2006_с_изм_ПИР_БИЗНЕС-ПЛАН (в редакции 2009 07 07)_затраты на пробы -2010г" xfId="16451" xr:uid="{00000000-0005-0000-0000-00008D3C0000}"/>
    <cellStyle name="_План_АСУ_2006_с_изм_ПИР_БИЗНЕС-ПЛАН (в редакции 2009 07 07)_затраты на пробы -2010г_БИЗНЕС-ПЛАН (в редакции 2009 07 29)" xfId="16452" xr:uid="{00000000-0005-0000-0000-00008E3C0000}"/>
    <cellStyle name="_План_АСУ_2006_с_изм_ПИР_БИЗНЕС-ПЛАН (в редакции 2009 07 07)_РасчетКомандировочных (2)" xfId="16453" xr:uid="{00000000-0005-0000-0000-00008F3C0000}"/>
    <cellStyle name="_План_АСУ_2006_с_изм_ПИР_БИЗНЕС-ПЛАН (в редакции 2009 07 29)" xfId="16454" xr:uid="{00000000-0005-0000-0000-0000903C0000}"/>
    <cellStyle name="_План_АСУ_2006_с_изм_ПИР_БИЗНЕС-ПЛАН (в редакции 2009 12 01)" xfId="16455" xr:uid="{00000000-0005-0000-0000-0000913C0000}"/>
    <cellStyle name="_План_АСУ_2006_с_изм_ПИР_затраты на пробы -2010г" xfId="16456" xr:uid="{00000000-0005-0000-0000-0000923C0000}"/>
    <cellStyle name="_План_АСУ_2006_с_изм_ПИР_затраты на пробы -2010г_БИЗНЕС-ПЛАН (в редакции 2009 07 29)" xfId="16457" xr:uid="{00000000-0005-0000-0000-0000933C0000}"/>
    <cellStyle name="_План_АСУ_2006_с_изм_ПИР_команд" xfId="16458" xr:uid="{00000000-0005-0000-0000-0000943C0000}"/>
    <cellStyle name="_План_АСУ_2006_с_изм_ПИР_команд_БИЗНЕС-ПЛАН (в редакции 2009 07 07)" xfId="16459" xr:uid="{00000000-0005-0000-0000-0000953C0000}"/>
    <cellStyle name="_План_АСУ_2006_с_изм_ПИР_команд_БИЗНЕС-ПЛАН (в редакции 2009 07 29)" xfId="16460" xr:uid="{00000000-0005-0000-0000-0000963C0000}"/>
    <cellStyle name="_План_АСУ_2006_с_изм_ПИР_команд_БИЗНЕС-ПЛАН (в редакции 2009 12 01)" xfId="16461" xr:uid="{00000000-0005-0000-0000-0000973C0000}"/>
    <cellStyle name="_План_АСУ_2006_с_изм_ПИР_команд_затраты на пробы -2010г" xfId="16462" xr:uid="{00000000-0005-0000-0000-0000983C0000}"/>
    <cellStyle name="_План_АСУ_2006_с_изм_ПИР_команд_затраты на пробы -2010г_БИЗНЕС-ПЛАН (в редакции 2009 07 29)" xfId="16463" xr:uid="{00000000-0005-0000-0000-0000993C0000}"/>
    <cellStyle name="_План_АСУ_2006_с_изм_ПИР_команд_РасчетКомандировочных (2)" xfId="16464" xr:uid="{00000000-0005-0000-0000-00009A3C0000}"/>
    <cellStyle name="_План_АСУ_2006_с_изм_ПИР_РасчетКомандировочных (2)" xfId="16465" xr:uid="{00000000-0005-0000-0000-00009B3C0000}"/>
    <cellStyle name="_План_АСУ_2006_с_изм_ПрочиеДиР" xfId="16466" xr:uid="{00000000-0005-0000-0000-00009C3C0000}"/>
    <cellStyle name="_План_АСУ_2006_с_изм_РасчетКомандировочных (2)" xfId="16467" xr:uid="{00000000-0005-0000-0000-00009D3C0000}"/>
    <cellStyle name="_План_АСУ_2006_с_изм_ТрансНефти" xfId="16468" xr:uid="{00000000-0005-0000-0000-00009E3C0000}"/>
    <cellStyle name="_План_З" xfId="16469" xr:uid="{00000000-0005-0000-0000-00009F3C0000}"/>
    <cellStyle name="_План_отчет_ОТМ2007для ПТО" xfId="16470" xr:uid="{00000000-0005-0000-0000-0000A03C0000}"/>
    <cellStyle name="_План_отчет_ОТМ2007для ПТО_12 ДДС" xfId="16471" xr:uid="{00000000-0005-0000-0000-0000A13C0000}"/>
    <cellStyle name="_План_отчет_ОТМ2007для ПТО_2009 06 ОЖ" xfId="16472" xr:uid="{00000000-0005-0000-0000-0000A23C0000}"/>
    <cellStyle name="_План_отчет_ОТМ2007для ПТО_2009 06 ОЖ_14 Смета затрат" xfId="16473" xr:uid="{00000000-0005-0000-0000-0000A33C0000}"/>
    <cellStyle name="_План_отчет_ОТМ2007для ПТО_2009 06 ОЖ_2009 09" xfId="16474" xr:uid="{00000000-0005-0000-0000-0000A43C0000}"/>
    <cellStyle name="_План_отчет_ОТМ2007для ПТО_2009 06 ОЖ_2010 04 ОЖ" xfId="16475" xr:uid="{00000000-0005-0000-0000-0000A53C0000}"/>
    <cellStyle name="_План_отчет_ОТМ2007для ПТО_2009 06 ОЖ_2010 05 ОЖ" xfId="16476" xr:uid="{00000000-0005-0000-0000-0000A63C0000}"/>
    <cellStyle name="_План_отчет_ОТМ2007для ПТО_2009 06 ОЖ_2010 06 мес ПФ (в редакции 2010 07 16)" xfId="16477" xr:uid="{00000000-0005-0000-0000-0000A73C0000}"/>
    <cellStyle name="_План_отчет_ОТМ2007для ПТО_2009 06 ОЖ_2010 06 ПФ" xfId="16478" xr:uid="{00000000-0005-0000-0000-0000A83C0000}"/>
    <cellStyle name="_План_отчет_ОТМ2007для ПТО_2009 06 ОЖ_БИЗНЕС-ПЛАН (в редакции 2009 07 07)" xfId="16479" xr:uid="{00000000-0005-0000-0000-0000A93C0000}"/>
    <cellStyle name="_План_отчет_ОТМ2007для ПТО_2009 06 ОЖ_БИЗНЕС-ПЛАН (в редакции 2009 07 29)" xfId="16480" xr:uid="{00000000-0005-0000-0000-0000AA3C0000}"/>
    <cellStyle name="_План_отчет_ОТМ2007для ПТО_2009 06 ОЖ_БИЗНЕС-ПЛАН (в редакции 2009 12 01)" xfId="16481" xr:uid="{00000000-0005-0000-0000-0000AB3C0000}"/>
    <cellStyle name="_План_отчет_ОТМ2007для ПТО_2009 06 ОЖ_затраты на пробы -2010г" xfId="16482" xr:uid="{00000000-0005-0000-0000-0000AC3C0000}"/>
    <cellStyle name="_План_отчет_ОТМ2007для ПТО_2009 06 ОЖ_затраты на пробы -2010г_БИЗНЕС-ПЛАН (в редакции 2009 07 29)" xfId="16483" xr:uid="{00000000-0005-0000-0000-0000AD3C0000}"/>
    <cellStyle name="_План_отчет_ОТМ2007для ПТО_2009 06 ОЖ_Книга2" xfId="16484" xr:uid="{00000000-0005-0000-0000-0000AE3C0000}"/>
    <cellStyle name="_План_отчет_ОТМ2007для ПТО_2009 06 ОЖ_команд 2011" xfId="16485" xr:uid="{00000000-0005-0000-0000-0000AF3C0000}"/>
    <cellStyle name="_План_отчет_ОТМ2007для ПТО_2009 06 ОЖ_ПТУС11  (2)" xfId="16486" xr:uid="{00000000-0005-0000-0000-0000B03C0000}"/>
    <cellStyle name="_План_отчет_ОТМ2007для ПТО_2009 06 ОЖ_РасчетКомандировочных (2)" xfId="16487" xr:uid="{00000000-0005-0000-0000-0000B13C0000}"/>
    <cellStyle name="_План_отчет_ОТМ2007для ПТО_2009 06-07 П" xfId="16488" xr:uid="{00000000-0005-0000-0000-0000B23C0000}"/>
    <cellStyle name="_План_отчет_ОТМ2007для ПТО_2009 06-07 П_14 Смета затрат" xfId="16489" xr:uid="{00000000-0005-0000-0000-0000B33C0000}"/>
    <cellStyle name="_План_отчет_ОТМ2007для ПТО_2009 06-07 П_2009 09" xfId="16490" xr:uid="{00000000-0005-0000-0000-0000B43C0000}"/>
    <cellStyle name="_План_отчет_ОТМ2007для ПТО_2009 06-07 П_2010 04 ОЖ" xfId="16491" xr:uid="{00000000-0005-0000-0000-0000B53C0000}"/>
    <cellStyle name="_План_отчет_ОТМ2007для ПТО_2009 06-07 П_2010 05 ОЖ" xfId="16492" xr:uid="{00000000-0005-0000-0000-0000B63C0000}"/>
    <cellStyle name="_План_отчет_ОТМ2007для ПТО_2009 06-07 П_2010 06 мес ПФ (в редакции 2010 07 16)" xfId="16493" xr:uid="{00000000-0005-0000-0000-0000B73C0000}"/>
    <cellStyle name="_План_отчет_ОТМ2007для ПТО_2009 06-07 П_2010 06 ПФ" xfId="16494" xr:uid="{00000000-0005-0000-0000-0000B83C0000}"/>
    <cellStyle name="_План_отчет_ОТМ2007для ПТО_2009 06-07 П_БИЗНЕС-ПЛАН (в редакции 2009 07 07)" xfId="16495" xr:uid="{00000000-0005-0000-0000-0000B93C0000}"/>
    <cellStyle name="_План_отчет_ОТМ2007для ПТО_2009 06-07 П_БИЗНЕС-ПЛАН (в редакции 2009 07 29)" xfId="16496" xr:uid="{00000000-0005-0000-0000-0000BA3C0000}"/>
    <cellStyle name="_План_отчет_ОТМ2007для ПТО_2009 06-07 П_БИЗНЕС-ПЛАН (в редакции 2009 12 01)" xfId="16497" xr:uid="{00000000-0005-0000-0000-0000BB3C0000}"/>
    <cellStyle name="_План_отчет_ОТМ2007для ПТО_2009 06-07 П_затраты на пробы -2010г" xfId="16498" xr:uid="{00000000-0005-0000-0000-0000BC3C0000}"/>
    <cellStyle name="_План_отчет_ОТМ2007для ПТО_2009 06-07 П_затраты на пробы -2010г_БИЗНЕС-ПЛАН (в редакции 2009 07 29)" xfId="16499" xr:uid="{00000000-0005-0000-0000-0000BD3C0000}"/>
    <cellStyle name="_План_отчет_ОТМ2007для ПТО_2009 06-07 П_Книга2" xfId="16500" xr:uid="{00000000-0005-0000-0000-0000BE3C0000}"/>
    <cellStyle name="_План_отчет_ОТМ2007для ПТО_2009 06-07 П_команд 2011" xfId="16501" xr:uid="{00000000-0005-0000-0000-0000BF3C0000}"/>
    <cellStyle name="_План_отчет_ОТМ2007для ПТО_2009 06-07 П_ПТУС11  (2)" xfId="16502" xr:uid="{00000000-0005-0000-0000-0000C03C0000}"/>
    <cellStyle name="_План_отчет_ОТМ2007для ПТО_2009 06-07 П_РасчетКомандировочных (2)" xfId="16503" xr:uid="{00000000-0005-0000-0000-0000C13C0000}"/>
    <cellStyle name="_План_отчет_ОТМ2007для ПТО_2009 09" xfId="16504" xr:uid="{00000000-0005-0000-0000-0000C23C0000}"/>
    <cellStyle name="_План_отчет_ОТМ2007для ПТО_2010 04 ОЖ" xfId="16505" xr:uid="{00000000-0005-0000-0000-0000C33C0000}"/>
    <cellStyle name="_План_отчет_ОТМ2007для ПТО_2010 05 ОЖ" xfId="16506" xr:uid="{00000000-0005-0000-0000-0000C43C0000}"/>
    <cellStyle name="_План_отчет_ОТМ2007для ПТО_БИЗНЕС-ПЛАН (в редакции 2009 06 17)" xfId="16507" xr:uid="{00000000-0005-0000-0000-0000C53C0000}"/>
    <cellStyle name="_План_отчет_ОТМ2007для ПТО_БИЗНЕС-ПЛАН (в редакции 2009 06 17)_БИЗНЕС-ПЛАН (в редакции 2009 07 07)" xfId="16508" xr:uid="{00000000-0005-0000-0000-0000C63C0000}"/>
    <cellStyle name="_План_отчет_ОТМ2007для ПТО_БИЗНЕС-ПЛАН (в редакции 2009 06 17)_БИЗНЕС-ПЛАН (в редакции 2009 07 29)" xfId="16509" xr:uid="{00000000-0005-0000-0000-0000C73C0000}"/>
    <cellStyle name="_План_отчет_ОТМ2007для ПТО_БИЗНЕС-ПЛАН (в редакции 2009 06 17)_БИЗНЕС-ПЛАН (в редакции 2009 12 01)" xfId="16510" xr:uid="{00000000-0005-0000-0000-0000C83C0000}"/>
    <cellStyle name="_План_отчет_ОТМ2007для ПТО_БИЗНЕС-ПЛАН (в редакции 2009 06 17)_затраты на пробы -2010г" xfId="16511" xr:uid="{00000000-0005-0000-0000-0000C93C0000}"/>
    <cellStyle name="_План_отчет_ОТМ2007для ПТО_БИЗНЕС-ПЛАН (в редакции 2009 06 17)_затраты на пробы -2010г_БИЗНЕС-ПЛАН (в редакции 2009 07 29)" xfId="16512" xr:uid="{00000000-0005-0000-0000-0000CA3C0000}"/>
    <cellStyle name="_План_отчет_ОТМ2007для ПТО_БИЗНЕС-ПЛАН (в редакции 2009 06 17)_РасчетКомандировочных (2)" xfId="16513" xr:uid="{00000000-0005-0000-0000-0000CB3C0000}"/>
    <cellStyle name="_План_отчет_ОТМ2007для ПТО_БИЗНЕС-ПЛАН (в редакции 2009 06 22)" xfId="16514" xr:uid="{00000000-0005-0000-0000-0000CC3C0000}"/>
    <cellStyle name="_План_отчет_ОТМ2007для ПТО_БИЗНЕС-ПЛАН (в редакции 2009 06 22)_БИЗНЕС-ПЛАН (в редакции 2009 07 07)" xfId="16515" xr:uid="{00000000-0005-0000-0000-0000CD3C0000}"/>
    <cellStyle name="_План_отчет_ОТМ2007для ПТО_БИЗНЕС-ПЛАН (в редакции 2009 06 22)_БИЗНЕС-ПЛАН (в редакции 2009 07 29)" xfId="16516" xr:uid="{00000000-0005-0000-0000-0000CE3C0000}"/>
    <cellStyle name="_План_отчет_ОТМ2007для ПТО_БИЗНЕС-ПЛАН (в редакции 2009 06 22)_БИЗНЕС-ПЛАН (в редакции 2009 12 01)" xfId="16517" xr:uid="{00000000-0005-0000-0000-0000CF3C0000}"/>
    <cellStyle name="_План_отчет_ОТМ2007для ПТО_БИЗНЕС-ПЛАН (в редакции 2009 06 22)_затраты на пробы -2010г" xfId="16518" xr:uid="{00000000-0005-0000-0000-0000D03C0000}"/>
    <cellStyle name="_План_отчет_ОТМ2007для ПТО_БИЗНЕС-ПЛАН (в редакции 2009 06 22)_затраты на пробы -2010г_БИЗНЕС-ПЛАН (в редакции 2009 07 29)" xfId="16519" xr:uid="{00000000-0005-0000-0000-0000D13C0000}"/>
    <cellStyle name="_План_отчет_ОТМ2007для ПТО_БИЗНЕС-ПЛАН (в редакции 2009 06 22)_РасчетКомандировочных (2)" xfId="16520" xr:uid="{00000000-0005-0000-0000-0000D23C0000}"/>
    <cellStyle name="_План_отчет_ОТМ2007для ПТО_БИЗНЕС-ПЛАН (в редакции 2009 07 01)" xfId="16521" xr:uid="{00000000-0005-0000-0000-0000D33C0000}"/>
    <cellStyle name="_План_отчет_ОТМ2007для ПТО_БИЗНЕС-ПЛАН (в редакции 2009 07 01)_БИЗНЕС-ПЛАН (в редакции 2009 07 07)" xfId="16522" xr:uid="{00000000-0005-0000-0000-0000D43C0000}"/>
    <cellStyle name="_План_отчет_ОТМ2007для ПТО_БИЗНЕС-ПЛАН (в редакции 2009 07 01)_БИЗНЕС-ПЛАН (в редакции 2009 07 29)" xfId="16523" xr:uid="{00000000-0005-0000-0000-0000D53C0000}"/>
    <cellStyle name="_План_отчет_ОТМ2007для ПТО_БИЗНЕС-ПЛАН (в редакции 2009 07 01)_БИЗНЕС-ПЛАН (в редакции 2009 12 01)" xfId="16524" xr:uid="{00000000-0005-0000-0000-0000D63C0000}"/>
    <cellStyle name="_План_отчет_ОТМ2007для ПТО_БИЗНЕС-ПЛАН (в редакции 2009 07 01)_затраты на пробы -2010г" xfId="16525" xr:uid="{00000000-0005-0000-0000-0000D73C0000}"/>
    <cellStyle name="_План_отчет_ОТМ2007для ПТО_БИЗНЕС-ПЛАН (в редакции 2009 07 01)_затраты на пробы -2010г_БИЗНЕС-ПЛАН (в редакции 2009 07 29)" xfId="16526" xr:uid="{00000000-0005-0000-0000-0000D83C0000}"/>
    <cellStyle name="_План_отчет_ОТМ2007для ПТО_БИЗНЕС-ПЛАН (в редакции 2009 07 01)_РасчетКомандировочных (2)" xfId="16527" xr:uid="{00000000-0005-0000-0000-0000D93C0000}"/>
    <cellStyle name="_План_отчет_ОТМ2007для ПТО_БИЗНЕС-ПЛАН (в редакции 2009 07 07)" xfId="16528" xr:uid="{00000000-0005-0000-0000-0000DA3C0000}"/>
    <cellStyle name="_План_отчет_ОТМ2007для ПТО_БИЗНЕС-ПЛАН (в редакции 2009 07 07) ожид 2009" xfId="16529" xr:uid="{00000000-0005-0000-0000-0000DB3C0000}"/>
    <cellStyle name="_План_отчет_ОТМ2007для ПТО_БИЗНЕС-ПЛАН (в редакции 2009 07 07)_БИЗНЕС-ПЛАН (в редакции 2009 07 29)" xfId="16530" xr:uid="{00000000-0005-0000-0000-0000DC3C0000}"/>
    <cellStyle name="_План_отчет_ОТМ2007для ПТО_БИЗНЕС-ПЛАН (в редакции 2009 07 07)_БИЗНЕС-ПЛАН (в редакции 2009 12 01)" xfId="16531" xr:uid="{00000000-0005-0000-0000-0000DD3C0000}"/>
    <cellStyle name="_План_отчет_ОТМ2007для ПТО_БИЗНЕС-ПЛАН (в редакции 2009 07 07)_затраты на пробы -2010г" xfId="16532" xr:uid="{00000000-0005-0000-0000-0000DE3C0000}"/>
    <cellStyle name="_План_отчет_ОТМ2007для ПТО_БИЗНЕС-ПЛАН (в редакции 2009 07 07)_затраты на пробы -2010г_БИЗНЕС-ПЛАН (в редакции 2009 07 29)" xfId="16533" xr:uid="{00000000-0005-0000-0000-0000DF3C0000}"/>
    <cellStyle name="_План_отчет_ОТМ2007для ПТО_БИЗНЕС-ПЛАН (в редакции 2009 07 07)_РасчетКомандировочных (2)" xfId="16534" xr:uid="{00000000-0005-0000-0000-0000E03C0000}"/>
    <cellStyle name="_План_отчет_ОТМ2007для ПТО_БИЗНЕС-ПЛАН (в редакции 2009 07 29)" xfId="16535" xr:uid="{00000000-0005-0000-0000-0000E13C0000}"/>
    <cellStyle name="_План_отчет_ОТМ2007для ПТО_БИЗНЕС-ПЛАН (в редакции 2009 12 01)" xfId="16536" xr:uid="{00000000-0005-0000-0000-0000E23C0000}"/>
    <cellStyle name="_План_отчет_ОТМ2007для ПТО_БП БАШМИНЕРАЛ (2010 01 28) прав (исправления 13Т)" xfId="16537" xr:uid="{00000000-0005-0000-0000-0000E33C0000}"/>
    <cellStyle name="_План_отчет_ОТМ2007для ПТО_Возмещение расходов" xfId="16538" xr:uid="{00000000-0005-0000-0000-0000E43C0000}"/>
    <cellStyle name="_План_отчет_ОТМ2007для ПТО_Возмещение расходов_БИЗНЕС-ПЛАН (в редакции 2009 07 01)" xfId="16539" xr:uid="{00000000-0005-0000-0000-0000E53C0000}"/>
    <cellStyle name="_План_отчет_ОТМ2007для ПТО_Возмещение расходов_БИЗНЕС-ПЛАН (в редакции 2009 07 01)_БИЗНЕС-ПЛАН (в редакции 2009 07 07)" xfId="16540" xr:uid="{00000000-0005-0000-0000-0000E63C0000}"/>
    <cellStyle name="_План_отчет_ОТМ2007для ПТО_Возмещение расходов_БИЗНЕС-ПЛАН (в редакции 2009 07 01)_БИЗНЕС-ПЛАН (в редакции 2009 07 29)" xfId="16541" xr:uid="{00000000-0005-0000-0000-0000E73C0000}"/>
    <cellStyle name="_План_отчет_ОТМ2007для ПТО_Возмещение расходов_БИЗНЕС-ПЛАН (в редакции 2009 07 01)_БИЗНЕС-ПЛАН (в редакции 2009 12 01)" xfId="16542" xr:uid="{00000000-0005-0000-0000-0000E83C0000}"/>
    <cellStyle name="_План_отчет_ОТМ2007для ПТО_Возмещение расходов_БИЗНЕС-ПЛАН (в редакции 2009 07 01)_затраты на пробы -2010г" xfId="16543" xr:uid="{00000000-0005-0000-0000-0000E93C0000}"/>
    <cellStyle name="_План_отчет_ОТМ2007для ПТО_Возмещение расходов_БИЗНЕС-ПЛАН (в редакции 2009 07 01)_затраты на пробы -2010г_БИЗНЕС-ПЛАН (в редакции 2009 07 29)" xfId="16544" xr:uid="{00000000-0005-0000-0000-0000EA3C0000}"/>
    <cellStyle name="_План_отчет_ОТМ2007для ПТО_Возмещение расходов_БИЗНЕС-ПЛАН (в редакции 2009 07 01)_РасчетКомандировочных (2)" xfId="16545" xr:uid="{00000000-0005-0000-0000-0000EB3C0000}"/>
    <cellStyle name="_План_отчет_ОТМ2007для ПТО_Возмещение расходов_БИЗНЕС-ПЛАН (в редакции 2009 07 07)" xfId="16546" xr:uid="{00000000-0005-0000-0000-0000EC3C0000}"/>
    <cellStyle name="_План_отчет_ОТМ2007для ПТО_Возмещение расходов_БИЗНЕС-ПЛАН (в редакции 2009 07 07)_БИЗНЕС-ПЛАН (в редакции 2009 07 29)" xfId="16547" xr:uid="{00000000-0005-0000-0000-0000ED3C0000}"/>
    <cellStyle name="_План_отчет_ОТМ2007для ПТО_Возмещение расходов_БИЗНЕС-ПЛАН (в редакции 2009 07 07)_БИЗНЕС-ПЛАН (в редакции 2009 12 01)" xfId="16548" xr:uid="{00000000-0005-0000-0000-0000EE3C0000}"/>
    <cellStyle name="_План_отчет_ОТМ2007для ПТО_Возмещение расходов_БИЗНЕС-ПЛАН (в редакции 2009 07 07)_затраты на пробы -2010г" xfId="16549" xr:uid="{00000000-0005-0000-0000-0000EF3C0000}"/>
    <cellStyle name="_План_отчет_ОТМ2007для ПТО_Возмещение расходов_БИЗНЕС-ПЛАН (в редакции 2009 07 07)_затраты на пробы -2010г_БИЗНЕС-ПЛАН (в редакции 2009 07 29)" xfId="16550" xr:uid="{00000000-0005-0000-0000-0000F03C0000}"/>
    <cellStyle name="_План_отчет_ОТМ2007для ПТО_Возмещение расходов_БИЗНЕС-ПЛАН (в редакции 2009 07 07)_РасчетКомандировочных (2)" xfId="16551" xr:uid="{00000000-0005-0000-0000-0000F13C0000}"/>
    <cellStyle name="_План_отчет_ОТМ2007для ПТО_Возмещение расходов_БИЗНЕС-ПЛАН (в редакции 2009 07 29)" xfId="16552" xr:uid="{00000000-0005-0000-0000-0000F23C0000}"/>
    <cellStyle name="_План_отчет_ОТМ2007для ПТО_Возмещение расходов_БИЗНЕС-ПЛАН (в редакции 2009 12 01)" xfId="16553" xr:uid="{00000000-0005-0000-0000-0000F33C0000}"/>
    <cellStyle name="_План_отчет_ОТМ2007для ПТО_Возмещение расходов_затраты на пробы -2010г" xfId="16554" xr:uid="{00000000-0005-0000-0000-0000F43C0000}"/>
    <cellStyle name="_План_отчет_ОТМ2007для ПТО_Возмещение расходов_затраты на пробы -2010г_БИЗНЕС-ПЛАН (в редакции 2009 07 29)" xfId="16555" xr:uid="{00000000-0005-0000-0000-0000F53C0000}"/>
    <cellStyle name="_План_отчет_ОТМ2007для ПТО_Возмещение расходов_команд" xfId="16556" xr:uid="{00000000-0005-0000-0000-0000F63C0000}"/>
    <cellStyle name="_План_отчет_ОТМ2007для ПТО_Возмещение расходов_команд_БИЗНЕС-ПЛАН (в редакции 2009 07 07)" xfId="16557" xr:uid="{00000000-0005-0000-0000-0000F73C0000}"/>
    <cellStyle name="_План_отчет_ОТМ2007для ПТО_Возмещение расходов_команд_БИЗНЕС-ПЛАН (в редакции 2009 07 29)" xfId="16558" xr:uid="{00000000-0005-0000-0000-0000F83C0000}"/>
    <cellStyle name="_План_отчет_ОТМ2007для ПТО_Возмещение расходов_команд_БИЗНЕС-ПЛАН (в редакции 2009 12 01)" xfId="16559" xr:uid="{00000000-0005-0000-0000-0000F93C0000}"/>
    <cellStyle name="_План_отчет_ОТМ2007для ПТО_Возмещение расходов_команд_затраты на пробы -2010г" xfId="16560" xr:uid="{00000000-0005-0000-0000-0000FA3C0000}"/>
    <cellStyle name="_План_отчет_ОТМ2007для ПТО_Возмещение расходов_команд_затраты на пробы -2010г_БИЗНЕС-ПЛАН (в редакции 2009 07 29)" xfId="16561" xr:uid="{00000000-0005-0000-0000-0000FB3C0000}"/>
    <cellStyle name="_План_отчет_ОТМ2007для ПТО_Возмещение расходов_команд_РасчетКомандировочных (2)" xfId="16562" xr:uid="{00000000-0005-0000-0000-0000FC3C0000}"/>
    <cellStyle name="_План_отчет_ОТМ2007для ПТО_Возмещение расходов_РасчетКомандировочных (2)" xfId="16563" xr:uid="{00000000-0005-0000-0000-0000FD3C0000}"/>
    <cellStyle name="_План_отчет_ОТМ2007для ПТО_ГСМ" xfId="16564" xr:uid="{00000000-0005-0000-0000-0000FE3C0000}"/>
    <cellStyle name="_План_отчет_ОТМ2007для ПТО_затраты на пробы -2010г" xfId="16565" xr:uid="{00000000-0005-0000-0000-0000FF3C0000}"/>
    <cellStyle name="_План_отчет_ОТМ2007для ПТО_затраты на пробы -2010г_БИЗНЕС-ПЛАН (в редакции 2009 07 29)" xfId="16566" xr:uid="{00000000-0005-0000-0000-0000003D0000}"/>
    <cellStyle name="_План_отчет_ОТМ2007для ПТО_команд" xfId="16567" xr:uid="{00000000-0005-0000-0000-0000013D0000}"/>
    <cellStyle name="_План_отчет_ОТМ2007для ПТО_команд_БИЗНЕС-ПЛАН (в редакции 2009 07 07)" xfId="16568" xr:uid="{00000000-0005-0000-0000-0000023D0000}"/>
    <cellStyle name="_План_отчет_ОТМ2007для ПТО_команд_БИЗНЕС-ПЛАН (в редакции 2009 07 29)" xfId="16569" xr:uid="{00000000-0005-0000-0000-0000033D0000}"/>
    <cellStyle name="_План_отчет_ОТМ2007для ПТО_команд_БИЗНЕС-ПЛАН (в редакции 2009 12 01)" xfId="16570" xr:uid="{00000000-0005-0000-0000-0000043D0000}"/>
    <cellStyle name="_План_отчет_ОТМ2007для ПТО_команд_затраты на пробы -2010г" xfId="16571" xr:uid="{00000000-0005-0000-0000-0000053D0000}"/>
    <cellStyle name="_План_отчет_ОТМ2007для ПТО_команд_затраты на пробы -2010г_БИЗНЕС-ПЛАН (в редакции 2009 07 29)" xfId="16572" xr:uid="{00000000-0005-0000-0000-0000063D0000}"/>
    <cellStyle name="_План_отчет_ОТМ2007для ПТО_команд_РасчетКомандировочных (2)" xfId="16573" xr:uid="{00000000-0005-0000-0000-0000073D0000}"/>
    <cellStyle name="_План_отчет_ОТМ2007для ПТО_ПИР" xfId="16574" xr:uid="{00000000-0005-0000-0000-0000083D0000}"/>
    <cellStyle name="_План_отчет_ОТМ2007для ПТО_ПИР_БИЗНЕС-ПЛАН (в редакции 2009 07 01)" xfId="16575" xr:uid="{00000000-0005-0000-0000-0000093D0000}"/>
    <cellStyle name="_План_отчет_ОТМ2007для ПТО_ПИР_БИЗНЕС-ПЛАН (в редакции 2009 07 01)_БИЗНЕС-ПЛАН (в редакции 2009 07 07)" xfId="16576" xr:uid="{00000000-0005-0000-0000-00000A3D0000}"/>
    <cellStyle name="_План_отчет_ОТМ2007для ПТО_ПИР_БИЗНЕС-ПЛАН (в редакции 2009 07 01)_БИЗНЕС-ПЛАН (в редакции 2009 07 29)" xfId="16577" xr:uid="{00000000-0005-0000-0000-00000B3D0000}"/>
    <cellStyle name="_План_отчет_ОТМ2007для ПТО_ПИР_БИЗНЕС-ПЛАН (в редакции 2009 07 01)_БИЗНЕС-ПЛАН (в редакции 2009 12 01)" xfId="16578" xr:uid="{00000000-0005-0000-0000-00000C3D0000}"/>
    <cellStyle name="_План_отчет_ОТМ2007для ПТО_ПИР_БИЗНЕС-ПЛАН (в редакции 2009 07 01)_затраты на пробы -2010г" xfId="16579" xr:uid="{00000000-0005-0000-0000-00000D3D0000}"/>
    <cellStyle name="_План_отчет_ОТМ2007для ПТО_ПИР_БИЗНЕС-ПЛАН (в редакции 2009 07 01)_затраты на пробы -2010г_БИЗНЕС-ПЛАН (в редакции 2009 07 29)" xfId="16580" xr:uid="{00000000-0005-0000-0000-00000E3D0000}"/>
    <cellStyle name="_План_отчет_ОТМ2007для ПТО_ПИР_БИЗНЕС-ПЛАН (в редакции 2009 07 01)_РасчетКомандировочных (2)" xfId="16581" xr:uid="{00000000-0005-0000-0000-00000F3D0000}"/>
    <cellStyle name="_План_отчет_ОТМ2007для ПТО_ПИР_БИЗНЕС-ПЛАН (в редакции 2009 07 07)" xfId="16582" xr:uid="{00000000-0005-0000-0000-0000103D0000}"/>
    <cellStyle name="_План_отчет_ОТМ2007для ПТО_ПИР_БИЗНЕС-ПЛАН (в редакции 2009 07 07)_БИЗНЕС-ПЛАН (в редакции 2009 07 29)" xfId="16583" xr:uid="{00000000-0005-0000-0000-0000113D0000}"/>
    <cellStyle name="_План_отчет_ОТМ2007для ПТО_ПИР_БИЗНЕС-ПЛАН (в редакции 2009 07 07)_БИЗНЕС-ПЛАН (в редакции 2009 12 01)" xfId="16584" xr:uid="{00000000-0005-0000-0000-0000123D0000}"/>
    <cellStyle name="_План_отчет_ОТМ2007для ПТО_ПИР_БИЗНЕС-ПЛАН (в редакции 2009 07 07)_затраты на пробы -2010г" xfId="16585" xr:uid="{00000000-0005-0000-0000-0000133D0000}"/>
    <cellStyle name="_План_отчет_ОТМ2007для ПТО_ПИР_БИЗНЕС-ПЛАН (в редакции 2009 07 07)_затраты на пробы -2010г_БИЗНЕС-ПЛАН (в редакции 2009 07 29)" xfId="16586" xr:uid="{00000000-0005-0000-0000-0000143D0000}"/>
    <cellStyle name="_План_отчет_ОТМ2007для ПТО_ПИР_БИЗНЕС-ПЛАН (в редакции 2009 07 07)_РасчетКомандировочных (2)" xfId="16587" xr:uid="{00000000-0005-0000-0000-0000153D0000}"/>
    <cellStyle name="_План_отчет_ОТМ2007для ПТО_ПИР_БИЗНЕС-ПЛАН (в редакции 2009 07 29)" xfId="16588" xr:uid="{00000000-0005-0000-0000-0000163D0000}"/>
    <cellStyle name="_План_отчет_ОТМ2007для ПТО_ПИР_БИЗНЕС-ПЛАН (в редакции 2009 12 01)" xfId="16589" xr:uid="{00000000-0005-0000-0000-0000173D0000}"/>
    <cellStyle name="_План_отчет_ОТМ2007для ПТО_ПИР_затраты на пробы -2010г" xfId="16590" xr:uid="{00000000-0005-0000-0000-0000183D0000}"/>
    <cellStyle name="_План_отчет_ОТМ2007для ПТО_ПИР_затраты на пробы -2010г_БИЗНЕС-ПЛАН (в редакции 2009 07 29)" xfId="16591" xr:uid="{00000000-0005-0000-0000-0000193D0000}"/>
    <cellStyle name="_План_отчет_ОТМ2007для ПТО_ПИР_команд" xfId="16592" xr:uid="{00000000-0005-0000-0000-00001A3D0000}"/>
    <cellStyle name="_План_отчет_ОТМ2007для ПТО_ПИР_команд_БИЗНЕС-ПЛАН (в редакции 2009 07 07)" xfId="16593" xr:uid="{00000000-0005-0000-0000-00001B3D0000}"/>
    <cellStyle name="_План_отчет_ОТМ2007для ПТО_ПИР_команд_БИЗНЕС-ПЛАН (в редакции 2009 07 29)" xfId="16594" xr:uid="{00000000-0005-0000-0000-00001C3D0000}"/>
    <cellStyle name="_План_отчет_ОТМ2007для ПТО_ПИР_команд_БИЗНЕС-ПЛАН (в редакции 2009 12 01)" xfId="16595" xr:uid="{00000000-0005-0000-0000-00001D3D0000}"/>
    <cellStyle name="_План_отчет_ОТМ2007для ПТО_ПИР_команд_затраты на пробы -2010г" xfId="16596" xr:uid="{00000000-0005-0000-0000-00001E3D0000}"/>
    <cellStyle name="_План_отчет_ОТМ2007для ПТО_ПИР_команд_затраты на пробы -2010г_БИЗНЕС-ПЛАН (в редакции 2009 07 29)" xfId="16597" xr:uid="{00000000-0005-0000-0000-00001F3D0000}"/>
    <cellStyle name="_План_отчет_ОТМ2007для ПТО_ПИР_команд_РасчетКомандировочных (2)" xfId="16598" xr:uid="{00000000-0005-0000-0000-0000203D0000}"/>
    <cellStyle name="_План_отчет_ОТМ2007для ПТО_ПИР_РасчетКомандировочных (2)" xfId="16599" xr:uid="{00000000-0005-0000-0000-0000213D0000}"/>
    <cellStyle name="_План_отчет_ОТМ2007для ПТО_ПрочиеДиР" xfId="16600" xr:uid="{00000000-0005-0000-0000-0000223D0000}"/>
    <cellStyle name="_План_отчет_ОТМ2007для ПТО_РасчетКомандировочных (2)" xfId="16601" xr:uid="{00000000-0005-0000-0000-0000233D0000}"/>
    <cellStyle name="_План_отчет_ОТМ2007для ПТО_ТрансНефти" xfId="16602" xr:uid="{00000000-0005-0000-0000-0000243D0000}"/>
    <cellStyle name="_ПЛАН_ТРУД_ расчет от 22062009 100 премия руководителей и УПР" xfId="16603" xr:uid="{00000000-0005-0000-0000-0000253D0000}"/>
    <cellStyle name="_ПЛАН_ТРУД_ расчет_1_12 БИ последний" xfId="16604" xr:uid="{00000000-0005-0000-0000-0000263D0000}"/>
    <cellStyle name="_ПЛАН_ТРУД_ расчет_1_12 БИ последний_02 Универсальная форма НГДУ Ишимбайнефть" xfId="16605" xr:uid="{00000000-0005-0000-0000-0000273D0000}"/>
    <cellStyle name="_ПЛАН_ТРУД_ расчет_1_12 БИ последний_03 Универсальная форма НГДУ Ишимбайнефть(отгрузка нефти)" xfId="16606" xr:uid="{00000000-0005-0000-0000-0000283D0000}"/>
    <cellStyle name="_ПЛАН_ТРУД_ расчет_1_12 БИ последний_11 Прочая С" xfId="16607" xr:uid="{00000000-0005-0000-0000-0000293D0000}"/>
    <cellStyle name="_ПЛАН_ТРУД_ расчет_1_12 БИ последний_11 ЧП" xfId="16608" xr:uid="{00000000-0005-0000-0000-00002A3D0000}"/>
    <cellStyle name="_ПЛАН_ТРУД_ расчет_1_12 БИ последний_12 БНД для ДЗК С" xfId="16609" xr:uid="{00000000-0005-0000-0000-00002B3D0000}"/>
    <cellStyle name="_ПЛАН_ТРУД_ расчет_1_12 БИ последний_14 Смета" xfId="16610" xr:uid="{00000000-0005-0000-0000-00002C3D0000}"/>
    <cellStyle name="_ПЛАН_ТРУД_ расчет_1_12 БИ последний_14 Смета только на нефть" xfId="16611" xr:uid="{00000000-0005-0000-0000-00002D3D0000}"/>
    <cellStyle name="_ПЛАН_ТРУД_ расчет_1_12 БИ последний_18 План по труду 2011 г принятый плановиками" xfId="16612" xr:uid="{00000000-0005-0000-0000-00002E3D0000}"/>
    <cellStyle name="_ПЛАН_ТРУД_ расчет_1_12 БИ последний_2010-02-10 Стоимость услуг ООО БН-Д 2010 без ГПП" xfId="16613" xr:uid="{00000000-0005-0000-0000-00002F3D0000}"/>
    <cellStyle name="_ПЛАН_ТРУД_ расчет_1_12 БИ последний_2010-03-05 Стоимость услуг ООО БН-Д 2010" xfId="16614" xr:uid="{00000000-0005-0000-0000-0000303D0000}"/>
    <cellStyle name="_ПЛАН_ТРУД_ расчет_1_12 БИ последний_2010-03-15 ПЛАН  ППСН с арендой  на 2010 г." xfId="16615" xr:uid="{00000000-0005-0000-0000-0000313D0000}"/>
    <cellStyle name="_ПЛАН_ТРУД_ расчет_1_12 БИ последний_2010-03-18 ПЛАН  по попутному газу с арендой 2010" xfId="16616" xr:uid="{00000000-0005-0000-0000-0000323D0000}"/>
    <cellStyle name="_ПЛАН_ТРУД_ расчет_1_12 БИ последний_2010-04-02 Стоимость услуг ООО БН-Д 2010 - Утверждено АНК" xfId="16617" xr:uid="{00000000-0005-0000-0000-0000333D0000}"/>
    <cellStyle name="_ПЛАН_ТРУД_ расчет_1_12 БИ последний_2010-04-15 Форма для анализа себестоимости НГДУ" xfId="16618" xr:uid="{00000000-0005-0000-0000-0000343D0000}"/>
    <cellStyle name="_ПЛАН_ТРУД_ расчет_1_12 БИ последний_2010-06-16 НГДУ ТН Расшифровки к смете" xfId="16619" xr:uid="{00000000-0005-0000-0000-0000353D0000}"/>
    <cellStyle name="_ПЛАН_ТРУД_ расчет_1_12 БИ последний_2010-07-08 АН Затраты по цехам за май и 5 мес.2010 г." xfId="16620" xr:uid="{00000000-0005-0000-0000-0000363D0000}"/>
    <cellStyle name="_ПЛАН_ТРУД_ расчет_1_12 БИ последний_2010-07-14 АН Вспомогательные материалы за июнь 2010г." xfId="16621" xr:uid="{00000000-0005-0000-0000-0000373D0000}"/>
    <cellStyle name="_ПЛАН_ТРУД_ расчет_1_12 БИ последний_2010-11-29 Рабочие файлы презентации 2011" xfId="16622" xr:uid="{00000000-0005-0000-0000-0000383D0000}"/>
    <cellStyle name="_ПЛАН_ТРУД_ расчет_1_12 БИ последний_24 02 2010 Смета по Уфанефть с расшифровками" xfId="16623" xr:uid="{00000000-0005-0000-0000-0000393D0000}"/>
    <cellStyle name="_ПЛАН_ТРУД_ расчет_1_12 БИ последний_8 Вода 2011г.С" xfId="16624" xr:uid="{00000000-0005-0000-0000-00003A3D0000}"/>
    <cellStyle name="_ПЛАН_ТРУД_ расчет_1_12 БИ последний_9 НШУ 2011г." xfId="16625" xr:uid="{00000000-0005-0000-0000-00003B3D0000}"/>
    <cellStyle name="_ПЛАН_ТРУД_ расчет_1_12 БИ последний_АН вспомогательные материалы 1 квартал" xfId="16626" xr:uid="{00000000-0005-0000-0000-00003C3D0000}"/>
    <cellStyle name="_ПЛАН_ТРУД_ расчет_1_12 БИ последний_АН Расшифровки по материалам" xfId="16627" xr:uid="{00000000-0005-0000-0000-00003D3D0000}"/>
    <cellStyle name="_ПЛАН_ТРУД_ расчет_1_12 БИ последний_Бизнес-план 2011 год на 07 июля" xfId="16628" xr:uid="{00000000-0005-0000-0000-00003E3D0000}"/>
    <cellStyle name="_ПЛАН_ТРУД_ расчет_1_12 БИ последний_Данные к презентации" xfId="16629" xr:uid="{00000000-0005-0000-0000-00003F3D0000}"/>
    <cellStyle name="_ПЛАН_ТРУД_ расчет_1_12 БИ последний_изменение СС" xfId="16630" xr:uid="{00000000-0005-0000-0000-0000403D0000}"/>
    <cellStyle name="_ПЛАН_ТРУД_ расчет_1_12 БИ последний_ИТОГО" xfId="16631" xr:uid="{00000000-0005-0000-0000-0000413D0000}"/>
    <cellStyle name="_ПЛАН_ТРУД_ расчет_1_12 БИ последний_Книга1" xfId="16632" xr:uid="{00000000-0005-0000-0000-0000423D0000}"/>
    <cellStyle name="_ПЛАН_ТРУД_ расчет_1_12 БИ последний_Книга1 (2)" xfId="16633" xr:uid="{00000000-0005-0000-0000-0000433D0000}"/>
    <cellStyle name="_ПЛАН_ТРУД_ расчет_1_12 БИ последний_Книга1 (25)" xfId="16634" xr:uid="{00000000-0005-0000-0000-0000443D0000}"/>
    <cellStyle name="_ПЛАН_ТРУД_ расчет_1_12 БИ последний_Книга2" xfId="16635" xr:uid="{00000000-0005-0000-0000-0000453D0000}"/>
    <cellStyle name="_ПЛАН_ТРУД_ расчет_1_12 БИ последний_Книга2 (2)" xfId="16636" xr:uid="{00000000-0005-0000-0000-0000463D0000}"/>
    <cellStyle name="_ПЛАН_ТРУД_ расчет_1_12 БИ последний_Книга3-проверить" xfId="16637" xr:uid="{00000000-0005-0000-0000-0000473D0000}"/>
    <cellStyle name="_ПЛАН_ТРУД_ расчет_1_12 БИ последний_Книга4" xfId="16638" xr:uid="{00000000-0005-0000-0000-0000483D0000}"/>
    <cellStyle name="_ПЛАН_ТРУД_ расчет_1_12 БИ последний_КПЭ" xfId="16639" xr:uid="{00000000-0005-0000-0000-0000493D0000}"/>
    <cellStyle name="_ПЛАН_ТРУД_ расчет_1_12 БИ последний_Метрология" xfId="16640" xr:uid="{00000000-0005-0000-0000-00004A3D0000}"/>
    <cellStyle name="_ПЛАН_ТРУД_ расчет_1_12 БИ последний_Натур  показат " xfId="16641" xr:uid="{00000000-0005-0000-0000-00004B3D0000}"/>
    <cellStyle name="_ПЛАН_ТРУД_ расчет_1_12 БИ последний_Нефтедобыча Туймазанефть-факт февраль 2010 год" xfId="16642" xr:uid="{00000000-0005-0000-0000-00004C3D0000}"/>
    <cellStyle name="_ПЛАН_ТРУД_ расчет_1_12 БИ последний_ОТиКРС  слайды по ремонту скважин для НГДУ" xfId="16643" xr:uid="{00000000-0005-0000-0000-00004D3D0000}"/>
    <cellStyle name="_ПЛАН_ТРУД_ расчет_1_12 БИ последний_По кураторам 2 кв НГДУ ТН" xfId="16644" xr:uid="{00000000-0005-0000-0000-00004E3D0000}"/>
    <cellStyle name="_ПЛАН_ТРУД_ расчет_1_12 БИ последний_Подготовка нефти 2011 для ООО Башминерал" xfId="16645" xr:uid="{00000000-0005-0000-0000-00004F3D0000}"/>
    <cellStyle name="_ПЛАН_ТРУД_ расчет_1_12 БИ последний_Пофакторный анализ по НГДУ за март (2)" xfId="16646" xr:uid="{00000000-0005-0000-0000-0000503D0000}"/>
    <cellStyle name="_ПЛАН_ТРУД_ расчет_1_12 БИ последний_Прочая продукция  ТН" xfId="16647" xr:uid="{00000000-0005-0000-0000-0000513D0000}"/>
    <cellStyle name="_ПЛАН_ТРУД_ расчет_1_12 БИ последний_прочая продукция (задание от 20 07 10)" xfId="16648" xr:uid="{00000000-0005-0000-0000-0000523D0000}"/>
    <cellStyle name="_ПЛАН_ТРУД_ расчет_1_12 БИ последний_прочая продукция_" xfId="16649" xr:uid="{00000000-0005-0000-0000-0000533D0000}"/>
    <cellStyle name="_ПЛАН_ТРУД_ расчет_1_12 БИ последний_Расчет агентского вознаграждения 2010 г" xfId="16650" xr:uid="{00000000-0005-0000-0000-0000543D0000}"/>
    <cellStyle name="_ПЛАН_ТРУД_ расчет_1_12 БИ последний_Расчет по сс 1 тн." xfId="16651" xr:uid="{00000000-0005-0000-0000-0000553D0000}"/>
    <cellStyle name="_ПЛАН_ТРУД_ расчет_1_12 БИ последний_Расшифровка себестоимости НГДУ УН за 2010 год (БП от27.04.10)" xfId="16652" xr:uid="{00000000-0005-0000-0000-0000563D0000}"/>
    <cellStyle name="_ПЛАН_ТРУД_ расчет_1_12 БИ последний_Смета в пересчете на вып.объем 12.11.10" xfId="16653" xr:uid="{00000000-0005-0000-0000-0000573D0000}"/>
    <cellStyle name="_ПЛАН_ТРУД_ расчет_1_12 БИ последний_Смета нефть-март-" xfId="16654" xr:uid="{00000000-0005-0000-0000-0000583D0000}"/>
    <cellStyle name="_ПЛАН_ТРУД_ расчет_1_12 БИ последний_смета-факт КХН 1 квартал по месяцам с расчетом КПЭ" xfId="16655" xr:uid="{00000000-0005-0000-0000-0000593D0000}"/>
    <cellStyle name="_ПЛАН_ТРУД_ расчет_1_12 БИ последний_Стоимость услуг ООО БН-Д 2010  (Утверждено АНК)" xfId="16656" xr:uid="{00000000-0005-0000-0000-00005A3D0000}"/>
    <cellStyle name="_ПЛАН_ТРУД_ расчет_1_12 БИ последний_Универсальная форма - ТГПП факт февраль 2010" xfId="16657" xr:uid="{00000000-0005-0000-0000-00005B3D0000}"/>
    <cellStyle name="_ПЛАН_ТРУД_ расчет_1_12 БИ последний_Универсальная форма для заполнения НГДУ ТН" xfId="16658" xr:uid="{00000000-0005-0000-0000-00005C3D0000}"/>
    <cellStyle name="_ПЛАН_ТРУД_ расчет_1_12 БИ последний_Утверждённый б пл (ОООПИК)-06 05 2010" xfId="16659" xr:uid="{00000000-0005-0000-0000-00005D3D0000}"/>
    <cellStyle name="_ПЛАН_ТРУД_ расчет_1_12 БИ последний_Факт март  НГДУ ТН" xfId="16660" xr:uid="{00000000-0005-0000-0000-00005E3D0000}"/>
    <cellStyle name="_ПЛАН_ТРУД_ расчет_1_12 БИ последний_Цена на газ ТУДНГ от Лены" xfId="16661" xr:uid="{00000000-0005-0000-0000-00005F3D0000}"/>
    <cellStyle name="_План9000" xfId="16662" xr:uid="{00000000-0005-0000-0000-0000603D0000}"/>
    <cellStyle name="_План9000 2" xfId="16663" xr:uid="{00000000-0005-0000-0000-0000613D0000}"/>
    <cellStyle name="_План9000_Копия СВОД ТН ВНК ЦП 2011-2015 г.г._Рагулина (корректировка от 3.0912.10)" xfId="16664" xr:uid="{00000000-0005-0000-0000-0000623D0000}"/>
    <cellStyle name="_План9000_Копия СВОД ТН ВНК ЦП 2011-2015 г.г._Рагулина (корректировка от 3.0912.10)_Роснефть3_red" xfId="16665" xr:uid="{00000000-0005-0000-0000-0000633D0000}"/>
    <cellStyle name="_План9000_КР труб 2014" xfId="16666" xr:uid="{00000000-0005-0000-0000-0000643D0000}"/>
    <cellStyle name="_План9000_Макет Бизнес-плана Трубопроводы 2011 - 2015 от 15.11.10" xfId="16667" xr:uid="{00000000-0005-0000-0000-0000653D0000}"/>
    <cellStyle name="_План9000_Макет НГД 2010-2014" xfId="16668" xr:uid="{00000000-0005-0000-0000-0000663D0000}"/>
    <cellStyle name="_План9000_Макет НГД 2010-2014_Роснефть3_red" xfId="16669" xr:uid="{00000000-0005-0000-0000-0000673D0000}"/>
    <cellStyle name="_План9000_Приложение №2 форма 4.4 Макет НГД 2013-2017" xfId="16670" xr:uid="{00000000-0005-0000-0000-0000683D0000}"/>
    <cellStyle name="_План9000_Приложение диагностика" xfId="16671" xr:uid="{00000000-0005-0000-0000-0000693D0000}"/>
    <cellStyle name="_План9000_Приложение диагностика (2)" xfId="16672" xr:uid="{00000000-0005-0000-0000-00006A3D0000}"/>
    <cellStyle name="_План9000_Роснефть3_red" xfId="16673" xr:uid="{00000000-0005-0000-0000-00006B3D0000}"/>
    <cellStyle name="_План9000_СВОД ТН ВНК ЦП 2011-2015 г.г._Рагулина (корректировка от 28.09.10)" xfId="16674" xr:uid="{00000000-0005-0000-0000-00006C3D0000}"/>
    <cellStyle name="_План9000_СВОД ТН ВНК ЦП 2011-2015 г.г._Рагулина (корректировка от 28.09.10)_Роснефть3_red" xfId="16675" xr:uid="{00000000-0005-0000-0000-00006D3D0000}"/>
    <cellStyle name="_План9000_СтНГ" xfId="16676" xr:uid="{00000000-0005-0000-0000-00006E3D0000}"/>
    <cellStyle name="_Планируемые потери в ноябре" xfId="16677" xr:uid="{00000000-0005-0000-0000-00006F3D0000}"/>
    <cellStyle name="_Планируемые потери в октябре" xfId="16678" xr:uid="{00000000-0005-0000-0000-0000703D0000}"/>
    <cellStyle name="_Плановая протяженность Января" xfId="16679" xr:uid="{00000000-0005-0000-0000-0000713D0000}"/>
    <cellStyle name="_Плановые потери августа 2007г" xfId="16680" xr:uid="{00000000-0005-0000-0000-0000723D0000}"/>
    <cellStyle name="_Плановые потери июль 07 (4)" xfId="16681" xr:uid="{00000000-0005-0000-0000-0000733D0000}"/>
    <cellStyle name="_Плановые потери СГМ август 2007г" xfId="16682" xr:uid="{00000000-0005-0000-0000-0000743D0000}"/>
    <cellStyle name="_Плановые потери СНГ июль 2007г" xfId="16683" xr:uid="{00000000-0005-0000-0000-0000753D0000}"/>
    <cellStyle name="_платежный календарь ноябрь-декабрь" xfId="16684" xr:uid="{00000000-0005-0000-0000-0000763D0000}"/>
    <cellStyle name="_ПНФ11" xfId="16685" xr:uid="{00000000-0005-0000-0000-0000773D0000}"/>
    <cellStyle name="_ПНФ11 2" xfId="16686" xr:uid="{00000000-0005-0000-0000-0000783D0000}"/>
    <cellStyle name="_ПНФ11 3" xfId="16687" xr:uid="{00000000-0005-0000-0000-0000793D0000}"/>
    <cellStyle name="_по мест" xfId="16688" xr:uid="{00000000-0005-0000-0000-00007A3D0000}"/>
    <cellStyle name="_по мест 2" xfId="16689" xr:uid="{00000000-0005-0000-0000-00007B3D0000}"/>
    <cellStyle name="_по мест 3" xfId="16690" xr:uid="{00000000-0005-0000-0000-00007C3D0000}"/>
    <cellStyle name="_по мест_СВОДНАЯ БАКТЕРИЦИДЫ" xfId="16691" xr:uid="{00000000-0005-0000-0000-00007D3D0000}"/>
    <cellStyle name="_Подг и разв персонала 2003" xfId="16692" xr:uid="{00000000-0005-0000-0000-00007E3D0000}"/>
    <cellStyle name="_Подг и разв персонала 2003_040822 Profit_Tax_(portal)" xfId="16693" xr:uid="{00000000-0005-0000-0000-00007F3D0000}"/>
    <cellStyle name="_Подг и разв персонала 2003_040928 Profit_Tax_3Ax1Ax4" xfId="16694" xr:uid="{00000000-0005-0000-0000-0000803D0000}"/>
    <cellStyle name="_Подг и разв персонала 2003_Tax Input 5yr plan" xfId="16695" xr:uid="{00000000-0005-0000-0000-0000813D0000}"/>
    <cellStyle name="_Подг и разв персонала 2003_Книга2" xfId="16696" xr:uid="{00000000-0005-0000-0000-0000823D0000}"/>
    <cellStyle name="_Подг и разв персонала 2003_Налог_на_прибыль" xfId="16697" xr:uid="{00000000-0005-0000-0000-0000833D0000}"/>
    <cellStyle name="_Показатели по предприятиям" xfId="16698" xr:uid="{00000000-0005-0000-0000-0000843D0000}"/>
    <cellStyle name="_Показатели Роснефти до 2030" xfId="16699" xr:uid="{00000000-0005-0000-0000-0000853D0000}"/>
    <cellStyle name="_Показатели Роснефти до 2030 2" xfId="16700" xr:uid="{00000000-0005-0000-0000-0000863D0000}"/>
    <cellStyle name="_Показатели Роснефти до 2030_ГрзНГ" xfId="16701" xr:uid="{00000000-0005-0000-0000-0000873D0000}"/>
    <cellStyle name="_Показатели Роснефти до 2030_ДагНГ" xfId="16702" xr:uid="{00000000-0005-0000-0000-0000883D0000}"/>
    <cellStyle name="_Показатели Роснефти до 2030_Копия СВОД ТН ВНК ЦП 2011-2015 г.г._Рагулина (корректировка от 3.0912.10)" xfId="16703" xr:uid="{00000000-0005-0000-0000-0000893D0000}"/>
    <cellStyle name="_Показатели Роснефти до 2030_Копия СВОД ТН ВНК ЦП 2011-2015 г.г._Рагулина (корректировка от 3.0912.10)_Роснефть3_red" xfId="16704" xr:uid="{00000000-0005-0000-0000-00008A3D0000}"/>
    <cellStyle name="_Показатели Роснефти до 2030_КР труб 2014" xfId="16705" xr:uid="{00000000-0005-0000-0000-00008B3D0000}"/>
    <cellStyle name="_Показатели Роснефти до 2030_КрНГ" xfId="16706" xr:uid="{00000000-0005-0000-0000-00008C3D0000}"/>
    <cellStyle name="_Показатели Роснефти до 2030_Макет Бизнес-плана Трубопроводы 2011 - 2015 от 15.11.10" xfId="16707" xr:uid="{00000000-0005-0000-0000-00008D3D0000}"/>
    <cellStyle name="_Показатели Роснефти до 2030_Макет НГД 2010-2014" xfId="16708" xr:uid="{00000000-0005-0000-0000-00008E3D0000}"/>
    <cellStyle name="_Показатели Роснефти до 2030_Макет НГД 2010-2014_Роснефть3_red" xfId="16709" xr:uid="{00000000-0005-0000-0000-00008F3D0000}"/>
    <cellStyle name="_Показатели Роснефти до 2030_Макет НГД 2013-2020_10.04.2013" xfId="16710" xr:uid="{00000000-0005-0000-0000-0000903D0000}"/>
    <cellStyle name="_Показатели Роснефти до 2030_Приложение №2 форма 4.4 Макет НГД 2013-2017" xfId="16711" xr:uid="{00000000-0005-0000-0000-0000913D0000}"/>
    <cellStyle name="_Показатели Роснефти до 2030_Приложение диагностика" xfId="16712" xr:uid="{00000000-0005-0000-0000-0000923D0000}"/>
    <cellStyle name="_Показатели Роснефти до 2030_Приложение диагностика (2)" xfId="16713" xr:uid="{00000000-0005-0000-0000-0000933D0000}"/>
    <cellStyle name="_Показатели Роснефти до 2030_Роснефть3_red" xfId="16714" xr:uid="{00000000-0005-0000-0000-0000943D0000}"/>
    <cellStyle name="_Показатели Роснефти до 2030_СамНГ" xfId="16715" xr:uid="{00000000-0005-0000-0000-0000953D0000}"/>
    <cellStyle name="_Показатели Роснефти до 2030_СВОД ТН ВНК ЦП 2011-2015 г.г._Рагулина (корректировка от 28.09.10)" xfId="16716" xr:uid="{00000000-0005-0000-0000-0000963D0000}"/>
    <cellStyle name="_Показатели Роснефти до 2030_СВОД ТН ВНК ЦП 2011-2015 г.г._Рагулина (корректировка от 28.09.10)_Роснефть3_red" xfId="16717" xr:uid="{00000000-0005-0000-0000-0000973D0000}"/>
    <cellStyle name="_Показатели Роснефти до 2030_СМНГ" xfId="16718" xr:uid="{00000000-0005-0000-0000-0000983D0000}"/>
    <cellStyle name="_Показатели Роснефти до 2030_СН_Макет НГД_2013-2017_План_1-10" xfId="16719" xr:uid="{00000000-0005-0000-0000-0000993D0000}"/>
    <cellStyle name="_Показатели Роснефти до 2030_СтНГ" xfId="16720" xr:uid="{00000000-0005-0000-0000-00009A3D0000}"/>
    <cellStyle name="_Показатели Роснефти до 2030_УДМНЕФТЬ1" xfId="16721" xr:uid="{00000000-0005-0000-0000-00009B3D0000}"/>
    <cellStyle name="_Полный бюджет 2004г. СибРУЦ (06.11.03)" xfId="16722" xr:uid="{00000000-0005-0000-0000-00009C3D0000}"/>
    <cellStyle name="_попутный газ на апрель от 12.03.09г." xfId="16723" xr:uid="{00000000-0005-0000-0000-00009D3D0000}"/>
    <cellStyle name="_попутный газ на апрель от 12.03.09г. 2" xfId="16724" xr:uid="{00000000-0005-0000-0000-00009E3D0000}"/>
    <cellStyle name="_попутный газ на апрель от 12.03.09г. 2 2" xfId="16725" xr:uid="{00000000-0005-0000-0000-00009F3D0000}"/>
    <cellStyle name="_попутный газ на апрель от 12.03.09г. 3" xfId="16726" xr:uid="{00000000-0005-0000-0000-0000A03D0000}"/>
    <cellStyle name="_попутный газ на апрель от 12.03.09г. 3 2" xfId="16727" xr:uid="{00000000-0005-0000-0000-0000A13D0000}"/>
    <cellStyle name="_попутный газ на апрель от 12.03.09г. 4" xfId="16728" xr:uid="{00000000-0005-0000-0000-0000A23D0000}"/>
    <cellStyle name="_попутный газ на апрель от 12.03.09г. 4 2" xfId="16729" xr:uid="{00000000-0005-0000-0000-0000A33D0000}"/>
    <cellStyle name="_попутный газ на апрель от 12.03.09г. 5" xfId="16730" xr:uid="{00000000-0005-0000-0000-0000A43D0000}"/>
    <cellStyle name="_попутный газ на апрель от 12.03.09г._02 Универсальная форма НГДУ Ишимбайнефть" xfId="16731" xr:uid="{00000000-0005-0000-0000-0000A53D0000}"/>
    <cellStyle name="_попутный газ на апрель от 12.03.09г._02 Универсальная форма НГДУ Ишимбайнефть 2" xfId="16732" xr:uid="{00000000-0005-0000-0000-0000A63D0000}"/>
    <cellStyle name="_попутный газ на апрель от 12.03.09г._03 факт нефтедобыча расшифровка за март" xfId="16733" xr:uid="{00000000-0005-0000-0000-0000A73D0000}"/>
    <cellStyle name="_попутный газ на апрель от 12.03.09г._03-01 Факторный анализ отгрузка нефти НГДУ ИН" xfId="16734" xr:uid="{00000000-0005-0000-0000-0000A83D0000}"/>
    <cellStyle name="_попутный газ на апрель от 12.03.09г._03-01 Факторный анализ отгрузка нефти НГДУ ИН 2" xfId="16735" xr:uid="{00000000-0005-0000-0000-0000A93D0000}"/>
    <cellStyle name="_попутный газ на апрель от 12.03.09г._16-06-2010 Расш. прочей пр.,вспом. материалов за май НГДУ Уфанефть" xfId="16736" xr:uid="{00000000-0005-0000-0000-0000AA3D0000}"/>
    <cellStyle name="_попутный газ на апрель от 12.03.09г._16-06-2010 Расш. прочей пр.,вспом. материалов за май НГДУ Уфанефть 2" xfId="16737" xr:uid="{00000000-0005-0000-0000-0000AB3D0000}"/>
    <cellStyle name="_попутный газ на апрель от 12.03.09г._2004-04 НГДУ ТН Расшифровки к смете" xfId="16738" xr:uid="{00000000-0005-0000-0000-0000AC3D0000}"/>
    <cellStyle name="_попутный газ на апрель от 12.03.09г._2004-04 НГДУ ТН Расшифровки к смете 2" xfId="16739" xr:uid="{00000000-0005-0000-0000-0000AD3D0000}"/>
    <cellStyle name="_попутный газ на апрель от 12.03.09г._2010-03-01 Свод ОАО +ООО  - отправлено в АНК" xfId="16740" xr:uid="{00000000-0005-0000-0000-0000AE3D0000}"/>
    <cellStyle name="_попутный газ на апрель от 12.03.09г._2010-03-18 ПЛАН  по попутному газу с арендой 2010" xfId="16741" xr:uid="{00000000-0005-0000-0000-0000AF3D0000}"/>
    <cellStyle name="_попутный газ на апрель от 12.03.09г._2010-03-18 ПЛАН  по попутному газу с арендой 2010 2" xfId="16742" xr:uid="{00000000-0005-0000-0000-0000B03D0000}"/>
    <cellStyle name="_попутный газ на апрель от 12.03.09г._2010-03-18 ПЛАН  по природному газу с арендой 2010 г." xfId="16743" xr:uid="{00000000-0005-0000-0000-0000B13D0000}"/>
    <cellStyle name="_попутный газ на апрель от 12.03.09г._2010-03-18 ПЛАН  по природному газу с арендой 2010 г. 2" xfId="16744" xr:uid="{00000000-0005-0000-0000-0000B23D0000}"/>
    <cellStyle name="_попутный газ на апрель от 12.03.09г._2010-03-30 Свод  Факт  ООО Б-Д  февраль  по НГДУ" xfId="16745" xr:uid="{00000000-0005-0000-0000-0000B33D0000}"/>
    <cellStyle name="_попутный газ на апрель от 12.03.09г._2010-04-02 Стоимость услуг ООО БН-Д 2010" xfId="16746" xr:uid="{00000000-0005-0000-0000-0000B43D0000}"/>
    <cellStyle name="_попутный газ на апрель от 12.03.09г._2010-04-02 Стоимость услуг ООО БН-Д 2010 2" xfId="16747" xr:uid="{00000000-0005-0000-0000-0000B53D0000}"/>
    <cellStyle name="_попутный газ на апрель от 12.03.09г._2010-04-14 Факт за март 2010г." xfId="16748" xr:uid="{00000000-0005-0000-0000-0000B63D0000}"/>
    <cellStyle name="_попутный газ на апрель от 12.03.09г._2010-04-14 Факт за март 2010г. 2" xfId="16749" xr:uid="{00000000-0005-0000-0000-0000B73D0000}"/>
    <cellStyle name="_попутный газ на апрель от 12.03.09г._2010-04-28 Вспомогат материалы (за март и с начала года) НГДУ ЧН" xfId="16750" xr:uid="{00000000-0005-0000-0000-0000B83D0000}"/>
    <cellStyle name="_попутный газ на апрель от 12.03.09г._2010-04-28 Вспомогат материалы (за март и с начала года) НГДУ ЧН (2)" xfId="16751" xr:uid="{00000000-0005-0000-0000-0000B93D0000}"/>
    <cellStyle name="_попутный газ на апрель от 12.03.09г._2010-05-14 Расшифровка всп материалов за апрель НГДУ ИН" xfId="16752" xr:uid="{00000000-0005-0000-0000-0000BA3D0000}"/>
    <cellStyle name="_попутный газ на апрель от 12.03.09г._2010-05-14 Расшифровка всп материалов за апрель НГДУ ИН 2" xfId="16753" xr:uid="{00000000-0005-0000-0000-0000BB3D0000}"/>
    <cellStyle name="_попутный газ на апрель от 12.03.09г._2010-05-17 Расшифровки к смете ТГПП (за апрель и с начала года)" xfId="16754" xr:uid="{00000000-0005-0000-0000-0000BC3D0000}"/>
    <cellStyle name="_попутный газ на апрель от 12.03.09г._2010-05-17 Расшифровки к смете ТГПП (за апрель и с начала года) 2" xfId="16755" xr:uid="{00000000-0005-0000-0000-0000BD3D0000}"/>
    <cellStyle name="_попутный газ на апрель от 12.03.09г._2010-05-20 КхН Вспомогательные материалы за апрель" xfId="16756" xr:uid="{00000000-0005-0000-0000-0000BE3D0000}"/>
    <cellStyle name="_попутный газ на апрель от 12.03.09г._2010-05-20 КхН Вспомогательные материалы за апрель 2" xfId="16757" xr:uid="{00000000-0005-0000-0000-0000BF3D0000}"/>
    <cellStyle name="_попутный газ на апрель от 12.03.09г._2010-05-20 Свод по ВМ за апрель" xfId="16758" xr:uid="{00000000-0005-0000-0000-0000C03D0000}"/>
    <cellStyle name="_попутный газ на апрель от 12.03.09г._2010-06-14 Расшифровка всп материалов за май НГДУ ИН" xfId="16759" xr:uid="{00000000-0005-0000-0000-0000C13D0000}"/>
    <cellStyle name="_попутный газ на апрель от 12.03.09г._2010-06-14 Расшифровка всп материалов за май НГДУ ИН 2" xfId="16760" xr:uid="{00000000-0005-0000-0000-0000C23D0000}"/>
    <cellStyle name="_попутный газ на апрель от 12.03.09г._2010-06-16 НГДУ ТН Расшифровки к смете" xfId="16761" xr:uid="{00000000-0005-0000-0000-0000C33D0000}"/>
    <cellStyle name="_попутный газ на апрель от 12.03.09г._2010-06-16 НГДУ ТН Расшифровки к смете 2" xfId="16762" xr:uid="{00000000-0005-0000-0000-0000C43D0000}"/>
    <cellStyle name="_попутный газ на апрель от 12.03.09г._2010-06-17 Прочая продукция НГДУ ЧН в мае 2010" xfId="16763" xr:uid="{00000000-0005-0000-0000-0000C53D0000}"/>
    <cellStyle name="_попутный газ на апрель от 12.03.09г._2010-06-17 Прочая продукция НГДУ ЧН в мае 2010 2" xfId="16764" xr:uid="{00000000-0005-0000-0000-0000C63D0000}"/>
    <cellStyle name="_попутный газ на апрель от 12.03.09г._2010-06-17 Свод по ВМ без формул" xfId="16765" xr:uid="{00000000-0005-0000-0000-0000C73D0000}"/>
    <cellStyle name="_попутный газ на апрель от 12.03.09г._2010-07-09 БП на нефть" xfId="16766" xr:uid="{00000000-0005-0000-0000-0000C83D0000}"/>
    <cellStyle name="_попутный газ на апрель от 12.03.09г._2010-07-14 Расш. прочей пр.,вспом. материалов НГДУ Уфанефть за июнь 2010 года" xfId="16767" xr:uid="{00000000-0005-0000-0000-0000C93D0000}"/>
    <cellStyle name="_попутный газ на апрель от 12.03.09г._2010-07-14 Расшифровка всп материалов за июнь НГДУ ИН" xfId="16768" xr:uid="{00000000-0005-0000-0000-0000CA3D0000}"/>
    <cellStyle name="_попутный газ на апрель от 12.03.09г._2010-07-15 НГДУ ТН Расшифровки к смете (июнь)" xfId="16769" xr:uid="{00000000-0005-0000-0000-0000CB3D0000}"/>
    <cellStyle name="_попутный газ на апрель от 12.03.09г._2010-08-27 Свод по ВМ на сентябрь" xfId="16770" xr:uid="{00000000-0005-0000-0000-0000CC3D0000}"/>
    <cellStyle name="_попутный газ на апрель от 12.03.09г._2010-09-24 Бюджеты отделов НГДУ ЧН в 2010 году С УЧЕТОМ ОУЭН" xfId="16771" xr:uid="{00000000-0005-0000-0000-0000CD3D0000}"/>
    <cellStyle name="_попутный газ на апрель от 12.03.09г._2010г. -Бизнес-план в новых условиях ТН (универасальная форма)" xfId="16772" xr:uid="{00000000-0005-0000-0000-0000CE3D0000}"/>
    <cellStyle name="_попутный газ на апрель от 12.03.09г._24 02 2010 Смета по Уфанефть с расшифровками" xfId="16773" xr:uid="{00000000-0005-0000-0000-0000CF3D0000}"/>
    <cellStyle name="_попутный газ на апрель от 12.03.09г._БП на нефть" xfId="16774" xr:uid="{00000000-0005-0000-0000-0000D03D0000}"/>
    <cellStyle name="_попутный газ на апрель от 12.03.09г._Вспомогат материалы (за апрельГДУ)" xfId="16775" xr:uid="{00000000-0005-0000-0000-0000D13D0000}"/>
    <cellStyle name="_попутный газ на апрель от 12.03.09г._Вспомогат материалы (за апрельГДУ) 2" xfId="16776" xr:uid="{00000000-0005-0000-0000-0000D23D0000}"/>
    <cellStyle name="_попутный газ на апрель от 12.03.09г._Вспомогат материалы (за июньГДУ)" xfId="16777" xr:uid="{00000000-0005-0000-0000-0000D33D0000}"/>
    <cellStyle name="_попутный газ на апрель от 12.03.09г._Вспомогат материалы (за май ГДУ)" xfId="16778" xr:uid="{00000000-0005-0000-0000-0000D43D0000}"/>
    <cellStyle name="_попутный газ на апрель от 12.03.09г._Вспомогат материалы (за май ГДУ) 2" xfId="16779" xr:uid="{00000000-0005-0000-0000-0000D53D0000}"/>
    <cellStyle name="_попутный газ на апрель от 12.03.09г._Дополнительные расшифровки к заявке" xfId="16780" xr:uid="{00000000-0005-0000-0000-0000D63D0000}"/>
    <cellStyle name="_попутный газ на апрель от 12.03.09г._Дополнительные расшифровки к заявке 2" xfId="16781" xr:uid="{00000000-0005-0000-0000-0000D73D0000}"/>
    <cellStyle name="_попутный газ на апрель от 12.03.09г._информация для прейскуранта на техн. воду" xfId="16782" xr:uid="{00000000-0005-0000-0000-0000D83D0000}"/>
    <cellStyle name="_попутный газ на апрель от 12.03.09г._Натур  показат " xfId="16783" xr:uid="{00000000-0005-0000-0000-0000D93D0000}"/>
    <cellStyle name="_попутный газ на апрель от 12.03.09г._НГДУ УН Расш. прочей пр.,вспом. материалов за апрель, 4 месяца  2010 года" xfId="16784" xr:uid="{00000000-0005-0000-0000-0000DA3D0000}"/>
    <cellStyle name="_попутный газ на апрель от 12.03.09г._НГДУ УН Расш. прочей пр.,вспом. материалов за апрель, 4 месяца  2010 года 2" xfId="16785" xr:uid="{00000000-0005-0000-0000-0000DB3D0000}"/>
    <cellStyle name="_попутный газ на апрель от 12.03.09г._Нефтедобыча Туймазанефть-факт февраль 2010 год" xfId="16786" xr:uid="{00000000-0005-0000-0000-0000DC3D0000}"/>
    <cellStyle name="_попутный газ на апрель от 12.03.09г._НШУ заявка авг и факт июнь" xfId="16787" xr:uid="{00000000-0005-0000-0000-0000DD3D0000}"/>
    <cellStyle name="_попутный газ на апрель от 12.03.09г._НШУ Заявка июнь 2010" xfId="16788" xr:uid="{00000000-0005-0000-0000-0000DE3D0000}"/>
    <cellStyle name="_попутный газ на апрель от 12.03.09г._НШУ Заявка май 2010" xfId="16789" xr:uid="{00000000-0005-0000-0000-0000DF3D0000}"/>
    <cellStyle name="_попутный газ на апрель от 12.03.09г._Подготовка нефти 2011 для ООО Башминерал" xfId="16790" xr:uid="{00000000-0005-0000-0000-0000E03D0000}"/>
    <cellStyle name="_попутный газ на апрель от 12.03.09г._Пофакторный анализ по НГДУ за март" xfId="16791" xr:uid="{00000000-0005-0000-0000-0000E13D0000}"/>
    <cellStyle name="_попутный газ на апрель от 12.03.09г._Пофакторный анализ по НГДУ за март (2)" xfId="16792" xr:uid="{00000000-0005-0000-0000-0000E23D0000}"/>
    <cellStyle name="_попутный газ на апрель от 12.03.09г._Пофакторный анализ по НГДУ ТН" xfId="16793" xr:uid="{00000000-0005-0000-0000-0000E33D0000}"/>
    <cellStyle name="_попутный газ на апрель от 12.03.09г._прочая продукция_" xfId="16794" xr:uid="{00000000-0005-0000-0000-0000E43D0000}"/>
    <cellStyle name="_попутный газ на апрель от 12.03.09г._прочая продукция_ 2" xfId="16795" xr:uid="{00000000-0005-0000-0000-0000E53D0000}"/>
    <cellStyle name="_попутный газ на апрель от 12.03.09г._расшифровки к фактической смете за апрель НГДУ КХН" xfId="16796" xr:uid="{00000000-0005-0000-0000-0000E63D0000}"/>
    <cellStyle name="_попутный газ на апрель от 12.03.09г._расшифровки к фактической смете за апрель НГДУ КХН 2" xfId="16797" xr:uid="{00000000-0005-0000-0000-0000E73D0000}"/>
    <cellStyle name="_попутный газ на апрель от 12.03.09г._расшифровки к фактической смете за июнь НГДУ КХН 14.07.2010" xfId="16798" xr:uid="{00000000-0005-0000-0000-0000E83D0000}"/>
    <cellStyle name="_попутный газ на апрель от 12.03.09г._расшифровки к фактической смете за май НГДУ КХН" xfId="16799" xr:uid="{00000000-0005-0000-0000-0000E93D0000}"/>
    <cellStyle name="_попутный газ на апрель от 12.03.09г._расшифровки к фактической смете за май НГДУ КХН 2" xfId="16800" xr:uid="{00000000-0005-0000-0000-0000EA3D0000}"/>
    <cellStyle name="_попутный газ на апрель от 12.03.09г._свод" xfId="16801" xr:uid="{00000000-0005-0000-0000-0000EB3D0000}"/>
    <cellStyle name="_попутный газ на апрель от 12.03.09г._свод 2" xfId="16802" xr:uid="{00000000-0005-0000-0000-0000EC3D0000}"/>
    <cellStyle name="_попутный газ на апрель от 12.03.09г._Себестоимость НГДУ ЧН в 2010 годe по форме от 25_03_10" xfId="16803" xr:uid="{00000000-0005-0000-0000-0000ED3D0000}"/>
    <cellStyle name="_попутный газ на апрель от 12.03.09г._Смета  ОАО АНК Башнефть с услугами ООО БНД за месяц 2010 ИН" xfId="16804" xr:uid="{00000000-0005-0000-0000-0000EE3D0000}"/>
    <cellStyle name="_попутный газ на апрель от 12.03.09г._Смета  ОАО АНК Башнефть с услугами ООО БНД за месяц 2010 ИН (2)" xfId="16805" xr:uid="{00000000-0005-0000-0000-0000EF3D0000}"/>
    <cellStyle name="_попутный газ на апрель от 12.03.09г._Смета НГДУ ЧН на АНК и ООО" xfId="16806" xr:uid="{00000000-0005-0000-0000-0000F03D0000}"/>
    <cellStyle name="_попутный газ на апрель от 12.03.09г._Стоимость услуг ООО БН-Д 2010  (Утверждено АНК)" xfId="16807" xr:uid="{00000000-0005-0000-0000-0000F13D0000}"/>
    <cellStyle name="_попутный газ на апрель от 12.03.09г._Стоимость услуг ООО БН-Д 2010  (Утверждено АНК) 2" xfId="16808" xr:uid="{00000000-0005-0000-0000-0000F23D0000}"/>
    <cellStyle name="_попутный газ на апрель от 12.03.09г._УН" xfId="16809" xr:uid="{00000000-0005-0000-0000-0000F33D0000}"/>
    <cellStyle name="_попутный газ на апрель от 12.03.09г._Универсальная форма для заполнения" xfId="16810" xr:uid="{00000000-0005-0000-0000-0000F43D0000}"/>
    <cellStyle name="_попутный газ на апрель от 12.03.09г._Универсальная форма для заполнения 2" xfId="16811" xr:uid="{00000000-0005-0000-0000-0000F53D0000}"/>
    <cellStyle name="_попутный газ на апрель от 12.03.09г._Универсальная форма для заполнения НГДУ КХН март факт 14 04 10" xfId="16812" xr:uid="{00000000-0005-0000-0000-0000F63D0000}"/>
    <cellStyle name="_попутный газ на апрель от 12.03.09г._Универсальная форма для заполнения НГДУ КХН март факт 14 04 10 2" xfId="16813" xr:uid="{00000000-0005-0000-0000-0000F73D0000}"/>
    <cellStyle name="_попутный газ на апрель от 12.03.09г._Факт  ШГПП март" xfId="16814" xr:uid="{00000000-0005-0000-0000-0000F83D0000}"/>
    <cellStyle name="_попутный газ на апрель от 12.03.09г._Факторный анализ НГДУ ТН март" xfId="16815" xr:uid="{00000000-0005-0000-0000-0000F93D0000}"/>
    <cellStyle name="_попутный газ на апрель от 12.03.09г._Факторный анализ НГДУ ТН март 2" xfId="16816" xr:uid="{00000000-0005-0000-0000-0000FA3D0000}"/>
    <cellStyle name="_Постановка бригад" xfId="16817" xr:uid="{00000000-0005-0000-0000-0000FB3D0000}"/>
    <cellStyle name="_Постановка бригад_Новая форма расчёта добычи" xfId="16818" xr:uid="{00000000-0005-0000-0000-0000FC3D0000}"/>
    <cellStyle name="_Постановка бригад_Новая форма расчёта добычи 2" xfId="16819" xr:uid="{00000000-0005-0000-0000-0000FD3D0000}"/>
    <cellStyle name="_Постановка бригад_Новая форма расчёта добычи 3" xfId="16820" xr:uid="{00000000-0005-0000-0000-0000FE3D0000}"/>
    <cellStyle name="_Постановка бригад_ПР декабрь" xfId="16821" xr:uid="{00000000-0005-0000-0000-0000FF3D0000}"/>
    <cellStyle name="_Постановка бригад_ПР декабрь 2" xfId="16822" xr:uid="{00000000-0005-0000-0000-0000003E0000}"/>
    <cellStyle name="_Постановка бригад_ПР декабрь 3" xfId="16823" xr:uid="{00000000-0005-0000-0000-0000013E0000}"/>
    <cellStyle name="_Постановление №801 от 31.12.08г." xfId="16824" xr:uid="{00000000-0005-0000-0000-0000023E0000}"/>
    <cellStyle name="_Постановление №801 от 31.12.08г. 2" xfId="16825" xr:uid="{00000000-0005-0000-0000-0000033E0000}"/>
    <cellStyle name="_Постановление №801 от 31.12.08г. 3" xfId="16826" xr:uid="{00000000-0005-0000-0000-0000043E0000}"/>
    <cellStyle name="_Постановление №801 от 31.12.08г. 4" xfId="16827" xr:uid="{00000000-0005-0000-0000-0000053E0000}"/>
    <cellStyle name="_Постановление №801 от 31.12.08г._02 Универсальная форма НГДУ Ишимбайнефть" xfId="16828" xr:uid="{00000000-0005-0000-0000-0000063E0000}"/>
    <cellStyle name="_Постановление №801 от 31.12.08г._03 Универсальная форма НГДУ Ишимбайнефть(отгрузка нефти)" xfId="16829" xr:uid="{00000000-0005-0000-0000-0000073E0000}"/>
    <cellStyle name="_Постановление №801 от 31.12.08г._03 факт нефтедобыча расшифровка за март" xfId="16830" xr:uid="{00000000-0005-0000-0000-0000083E0000}"/>
    <cellStyle name="_Постановление №801 от 31.12.08г._03-01 Факторный анализ отгрузка нефти НГДУ ИН" xfId="16831" xr:uid="{00000000-0005-0000-0000-0000093E0000}"/>
    <cellStyle name="_Постановление №801 от 31.12.08г._16-06-2010 Расш. прочей пр.,вспом. материалов за май НГДУ Уфанефть" xfId="16832" xr:uid="{00000000-0005-0000-0000-00000A3E0000}"/>
    <cellStyle name="_Постановление №801 от 31.12.08г._2004-04 НГДУ ТН Расшифровки к смете" xfId="16833" xr:uid="{00000000-0005-0000-0000-00000B3E0000}"/>
    <cellStyle name="_Постановление №801 от 31.12.08г._2010-02-10 Стоимость услуг ООО БН-Д 2010 без ГПП" xfId="16834" xr:uid="{00000000-0005-0000-0000-00000C3E0000}"/>
    <cellStyle name="_Постановление №801 от 31.12.08г._2010-03-01 Свод ОАО +ООО  - отправлено в АНК" xfId="16835" xr:uid="{00000000-0005-0000-0000-00000D3E0000}"/>
    <cellStyle name="_Постановление №801 от 31.12.08г._2010-03-05 Стоимость услуг ООО БН-Д 2010" xfId="16836" xr:uid="{00000000-0005-0000-0000-00000E3E0000}"/>
    <cellStyle name="_Постановление №801 от 31.12.08г._2010-03-18 ПЛАН  по попутному газу с арендой 2010" xfId="16837" xr:uid="{00000000-0005-0000-0000-00000F3E0000}"/>
    <cellStyle name="_Постановление №801 от 31.12.08г._2010-03-18 ПЛАН  по природному газу с арендой 2010 г." xfId="16838" xr:uid="{00000000-0005-0000-0000-0000103E0000}"/>
    <cellStyle name="_Постановление №801 от 31.12.08г._2010-03-30 Свод  Факт  ООО Б-Д  февраль  по НГДУ" xfId="16839" xr:uid="{00000000-0005-0000-0000-0000113E0000}"/>
    <cellStyle name="_Постановление №801 от 31.12.08г._2010-04-02 Стоимость услуг ООО БН-Д 2010" xfId="16840" xr:uid="{00000000-0005-0000-0000-0000123E0000}"/>
    <cellStyle name="_Постановление №801 от 31.12.08г._2010-04-02 Стоимость услуг ООО БН-Д 2010 - Утверждено АНК" xfId="16841" xr:uid="{00000000-0005-0000-0000-0000133E0000}"/>
    <cellStyle name="_Постановление №801 от 31.12.08г._2010-04-14 Факт за март 2010г." xfId="16842" xr:uid="{00000000-0005-0000-0000-0000143E0000}"/>
    <cellStyle name="_Постановление №801 от 31.12.08г._2010-04-15 Форма для анализа себестоимости НГДУ" xfId="16843" xr:uid="{00000000-0005-0000-0000-0000153E0000}"/>
    <cellStyle name="_Постановление №801 от 31.12.08г._2010-04-28 Вспомогат материалы (за март и с начала года) НГДУ ЧН" xfId="16844" xr:uid="{00000000-0005-0000-0000-0000163E0000}"/>
    <cellStyle name="_Постановление №801 от 31.12.08г._2010-04-28 Вспомогат материалы (за март и с начала года) НГДУ ЧН (2)" xfId="16845" xr:uid="{00000000-0005-0000-0000-0000173E0000}"/>
    <cellStyle name="_Постановление №801 от 31.12.08г._2010-05-14 Расшифровка всп материалов за апрель НГДУ ИН" xfId="16846" xr:uid="{00000000-0005-0000-0000-0000183E0000}"/>
    <cellStyle name="_Постановление №801 от 31.12.08г._2010-05-17 Расшифровки к смете ТГПП (за апрель и с начала года)" xfId="16847" xr:uid="{00000000-0005-0000-0000-0000193E0000}"/>
    <cellStyle name="_Постановление №801 от 31.12.08г._2010-05-20 КхН Вспомогательные материалы за апрель" xfId="16848" xr:uid="{00000000-0005-0000-0000-00001A3E0000}"/>
    <cellStyle name="_Постановление №801 от 31.12.08г._2010-05-20 Свод по ВМ за апрель" xfId="16849" xr:uid="{00000000-0005-0000-0000-00001B3E0000}"/>
    <cellStyle name="_Постановление №801 от 31.12.08г._2010-06-14 Расшифровка всп материалов за май НГДУ ИН" xfId="16850" xr:uid="{00000000-0005-0000-0000-00001C3E0000}"/>
    <cellStyle name="_Постановление №801 от 31.12.08г._2010-06-16 НГДУ ТН Расшифровки к смете" xfId="16851" xr:uid="{00000000-0005-0000-0000-00001D3E0000}"/>
    <cellStyle name="_Постановление №801 от 31.12.08г._2010-06-17 Прочая продукция НГДУ ЧН в мае 2010" xfId="16852" xr:uid="{00000000-0005-0000-0000-00001E3E0000}"/>
    <cellStyle name="_Постановление №801 от 31.12.08г._2010-06-17 Свод по ВМ без формул" xfId="16853" xr:uid="{00000000-0005-0000-0000-00001F3E0000}"/>
    <cellStyle name="_Постановление №801 от 31.12.08г._2010-07-09 БП на нефть" xfId="16854" xr:uid="{00000000-0005-0000-0000-0000203E0000}"/>
    <cellStyle name="_Постановление №801 от 31.12.08г._2010-07-14 Расш. прочей пр.,вспом. материалов НГДУ Уфанефть за июнь 2010 года" xfId="16855" xr:uid="{00000000-0005-0000-0000-0000213E0000}"/>
    <cellStyle name="_Постановление №801 от 31.12.08г._2010-07-14 Расшифровка всп материалов за июнь НГДУ ИН" xfId="16856" xr:uid="{00000000-0005-0000-0000-0000223E0000}"/>
    <cellStyle name="_Постановление №801 от 31.12.08г._2010-07-15 НГДУ ТН Расшифровки к смете (июнь)" xfId="16857" xr:uid="{00000000-0005-0000-0000-0000233E0000}"/>
    <cellStyle name="_Постановление №801 от 31.12.08г._2010-08-27 Свод по ВМ на сентябрь" xfId="16858" xr:uid="{00000000-0005-0000-0000-0000243E0000}"/>
    <cellStyle name="_Постановление №801 от 31.12.08г._2010-09-24 Бюджеты отделов НГДУ ЧН в 2010 году С УЧЕТОМ ОУЭН" xfId="16859" xr:uid="{00000000-0005-0000-0000-0000253E0000}"/>
    <cellStyle name="_Постановление №801 от 31.12.08г._2010г. -Бизнес-план в новых условиях ТН (универасальная форма)" xfId="16860" xr:uid="{00000000-0005-0000-0000-0000263E0000}"/>
    <cellStyle name="_Постановление №801 от 31.12.08г._24 02 2010 Смета по Уфанефть с расшифровками" xfId="16861" xr:uid="{00000000-0005-0000-0000-0000273E0000}"/>
    <cellStyle name="_Постановление №801 от 31.12.08г._БП на нефть" xfId="16862" xr:uid="{00000000-0005-0000-0000-0000283E0000}"/>
    <cellStyle name="_Постановление №801 от 31.12.08г._Вспомогат материалы (за апрельГДУ)" xfId="16863" xr:uid="{00000000-0005-0000-0000-0000293E0000}"/>
    <cellStyle name="_Постановление №801 от 31.12.08г._Вспомогат материалы (за июньГДУ)" xfId="16864" xr:uid="{00000000-0005-0000-0000-00002A3E0000}"/>
    <cellStyle name="_Постановление №801 от 31.12.08г._Вспомогат материалы (за май ГДУ)" xfId="16865" xr:uid="{00000000-0005-0000-0000-00002B3E0000}"/>
    <cellStyle name="_Постановление №801 от 31.12.08г._Дополнительные расшифровки к заявке" xfId="16866" xr:uid="{00000000-0005-0000-0000-00002C3E0000}"/>
    <cellStyle name="_Постановление №801 от 31.12.08г._информация для прейскуранта на техн. воду" xfId="16867" xr:uid="{00000000-0005-0000-0000-00002D3E0000}"/>
    <cellStyle name="_Постановление №801 от 31.12.08г._ИТОГО" xfId="16868" xr:uid="{00000000-0005-0000-0000-00002E3E0000}"/>
    <cellStyle name="_Постановление №801 от 31.12.08г._Книга1" xfId="16869" xr:uid="{00000000-0005-0000-0000-00002F3E0000}"/>
    <cellStyle name="_Постановление №801 от 31.12.08г._Книга2" xfId="16870" xr:uid="{00000000-0005-0000-0000-0000303E0000}"/>
    <cellStyle name="_Постановление №801 от 31.12.08г._Книга2 (2)" xfId="16871" xr:uid="{00000000-0005-0000-0000-0000313E0000}"/>
    <cellStyle name="_Постановление №801 от 31.12.08г._Книга3-проверить" xfId="16872" xr:uid="{00000000-0005-0000-0000-0000323E0000}"/>
    <cellStyle name="_Постановление №801 от 31.12.08г._Книга4" xfId="16873" xr:uid="{00000000-0005-0000-0000-0000333E0000}"/>
    <cellStyle name="_Постановление №801 от 31.12.08г._КПЭ" xfId="16874" xr:uid="{00000000-0005-0000-0000-0000343E0000}"/>
    <cellStyle name="_Постановление №801 от 31.12.08г._Натур  показат " xfId="16875" xr:uid="{00000000-0005-0000-0000-0000353E0000}"/>
    <cellStyle name="_Постановление №801 от 31.12.08г._НГДУ УН Расш. прочей пр.,вспом. материалов за апрель, 4 месяца  2010 года" xfId="16876" xr:uid="{00000000-0005-0000-0000-0000363E0000}"/>
    <cellStyle name="_Постановление №801 от 31.12.08г._Нефтедобыча Туймазанефть-факт февраль 2010 год" xfId="16877" xr:uid="{00000000-0005-0000-0000-0000373E0000}"/>
    <cellStyle name="_Постановление №801 от 31.12.08г._НШУ заявка авг и факт июнь" xfId="16878" xr:uid="{00000000-0005-0000-0000-0000383E0000}"/>
    <cellStyle name="_Постановление №801 от 31.12.08г._НШУ Заявка июнь 2010" xfId="16879" xr:uid="{00000000-0005-0000-0000-0000393E0000}"/>
    <cellStyle name="_Постановление №801 от 31.12.08г._НШУ Заявка май 2010" xfId="16880" xr:uid="{00000000-0005-0000-0000-00003A3E0000}"/>
    <cellStyle name="_Постановление №801 от 31.12.08г._По кураторам 2 кв НГДУ ТН" xfId="16881" xr:uid="{00000000-0005-0000-0000-00003B3E0000}"/>
    <cellStyle name="_Постановление №801 от 31.12.08г._Подготовка нефти 2011 для ООО Башминерал" xfId="16882" xr:uid="{00000000-0005-0000-0000-00003C3E0000}"/>
    <cellStyle name="_Постановление №801 от 31.12.08г._Пофакторный анализ по НГДУ за март" xfId="16883" xr:uid="{00000000-0005-0000-0000-00003D3E0000}"/>
    <cellStyle name="_Постановление №801 от 31.12.08г._Пофакторный анализ по НГДУ за март (2)" xfId="16884" xr:uid="{00000000-0005-0000-0000-00003E3E0000}"/>
    <cellStyle name="_Постановление №801 от 31.12.08г._Пофакторный анализ по НГДУ ТН" xfId="16885" xr:uid="{00000000-0005-0000-0000-00003F3E0000}"/>
    <cellStyle name="_Постановление №801 от 31.12.08г._Прочая продукция  ТН" xfId="16886" xr:uid="{00000000-0005-0000-0000-0000403E0000}"/>
    <cellStyle name="_Постановление №801 от 31.12.08г._прочая продукция_" xfId="16887" xr:uid="{00000000-0005-0000-0000-0000413E0000}"/>
    <cellStyle name="_Постановление №801 от 31.12.08г._Расчет агентского вознаграждения 2010 г" xfId="16888" xr:uid="{00000000-0005-0000-0000-0000423E0000}"/>
    <cellStyle name="_Постановление №801 от 31.12.08г._Расчет по сс 1 тн." xfId="16889" xr:uid="{00000000-0005-0000-0000-0000433E0000}"/>
    <cellStyle name="_Постановление №801 от 31.12.08г._расшифровки к фактической смете за апрель НГДУ КХН" xfId="16890" xr:uid="{00000000-0005-0000-0000-0000443E0000}"/>
    <cellStyle name="_Постановление №801 от 31.12.08г._расшифровки к фактической смете за июнь НГДУ КХН 14.07.2010" xfId="16891" xr:uid="{00000000-0005-0000-0000-0000453E0000}"/>
    <cellStyle name="_Постановление №801 от 31.12.08г._расшифровки к фактической смете за май НГДУ КХН" xfId="16892" xr:uid="{00000000-0005-0000-0000-0000463E0000}"/>
    <cellStyle name="_Постановление №801 от 31.12.08г._свод" xfId="16893" xr:uid="{00000000-0005-0000-0000-0000473E0000}"/>
    <cellStyle name="_Постановление №801 от 31.12.08г._Себестоимость НГДУ ЧН в 2010 годe по форме от 25_03_10" xfId="16894" xr:uid="{00000000-0005-0000-0000-0000483E0000}"/>
    <cellStyle name="_Постановление №801 от 31.12.08г._Смета  ОАО АНК Башнефть с услугами ООО БНД за месяц 2010 ИН" xfId="16895" xr:uid="{00000000-0005-0000-0000-0000493E0000}"/>
    <cellStyle name="_Постановление №801 от 31.12.08г._Смета  ОАО АНК Башнефть с услугами ООО БНД за месяц 2010 ИН (2)" xfId="16896" xr:uid="{00000000-0005-0000-0000-00004A3E0000}"/>
    <cellStyle name="_Постановление №801 от 31.12.08г._Смета НГДУ ЧН на АНК и ООО" xfId="16897" xr:uid="{00000000-0005-0000-0000-00004B3E0000}"/>
    <cellStyle name="_Постановление №801 от 31.12.08г._Смета нефть-март-" xfId="16898" xr:uid="{00000000-0005-0000-0000-00004C3E0000}"/>
    <cellStyle name="_Постановление №801 от 31.12.08г._смета-факт КХН 1 квартал по месяцам с расчетом КПЭ" xfId="16899" xr:uid="{00000000-0005-0000-0000-00004D3E0000}"/>
    <cellStyle name="_Постановление №801 от 31.12.08г._Стоимость услуг ООО БН-Д 2010  (Утверждено АНК)" xfId="16900" xr:uid="{00000000-0005-0000-0000-00004E3E0000}"/>
    <cellStyle name="_Постановление №801 от 31.12.08г._УН" xfId="16901" xr:uid="{00000000-0005-0000-0000-00004F3E0000}"/>
    <cellStyle name="_Постановление №801 от 31.12.08г._Универсальная форма - ТГПП факт февраль 2010" xfId="16902" xr:uid="{00000000-0005-0000-0000-0000503E0000}"/>
    <cellStyle name="_Постановление №801 от 31.12.08г._Универсальная форма для заполнения" xfId="16903" xr:uid="{00000000-0005-0000-0000-0000513E0000}"/>
    <cellStyle name="_Постановление №801 от 31.12.08г._Универсальная форма для заполнения НГДУ КХН март факт 14 04 10" xfId="16904" xr:uid="{00000000-0005-0000-0000-0000523E0000}"/>
    <cellStyle name="_Постановление №801 от 31.12.08г._Универсальная форма для заполнения НГДУ ТН" xfId="16905" xr:uid="{00000000-0005-0000-0000-0000533E0000}"/>
    <cellStyle name="_Постановление №801 от 31.12.08г._Факт  ШГПП март" xfId="16906" xr:uid="{00000000-0005-0000-0000-0000543E0000}"/>
    <cellStyle name="_Постановление №801 от 31.12.08г._Факт март  НГДУ ТН" xfId="16907" xr:uid="{00000000-0005-0000-0000-0000553E0000}"/>
    <cellStyle name="_Постановление №801 от 31.12.08г._Факторный анализ НГДУ ТН март" xfId="16908" xr:uid="{00000000-0005-0000-0000-0000563E0000}"/>
    <cellStyle name="_потери 03.04" xfId="16909" xr:uid="{00000000-0005-0000-0000-0000573E0000}"/>
    <cellStyle name="_потери нефти в августе (2)" xfId="16910" xr:uid="{00000000-0005-0000-0000-0000583E0000}"/>
    <cellStyle name="_потери нефти в апреле" xfId="16911" xr:uid="{00000000-0005-0000-0000-0000593E0000}"/>
    <cellStyle name="_потери нефти в апреле (2)" xfId="16912" xr:uid="{00000000-0005-0000-0000-00005A3E0000}"/>
    <cellStyle name="_потери нефти в июне (2)" xfId="16913" xr:uid="{00000000-0005-0000-0000-00005B3E0000}"/>
    <cellStyle name="_потери нефти в июнь (2)" xfId="16914" xr:uid="{00000000-0005-0000-0000-00005C3E0000}"/>
    <cellStyle name="_потери нефти в мае" xfId="16915" xr:uid="{00000000-0005-0000-0000-00005D3E0000}"/>
    <cellStyle name="_потери нефти в октябре (4)" xfId="16916" xr:uid="{00000000-0005-0000-0000-00005E3E0000}"/>
    <cellStyle name="_потери нефти в январе" xfId="16917" xr:uid="{00000000-0005-0000-0000-00005F3E0000}"/>
    <cellStyle name="_Потери СНГ июнь 2007г откорр 19.06.07" xfId="16918" xr:uid="{00000000-0005-0000-0000-0000603E0000}"/>
    <cellStyle name="_ПОТРЕБНАЯ ЧИСЛИ ЗАРПЛАТА" xfId="16919" xr:uid="{00000000-0005-0000-0000-0000613E0000}"/>
    <cellStyle name="_ПОТРЕБНАЯ ЧИСЛИ ЗАРПЛАТА_Бизнес план ТНК 2006г 13 10 05" xfId="16920" xr:uid="{00000000-0005-0000-0000-0000623E0000}"/>
    <cellStyle name="_ПОТРЕБНАЯ ЧИСЛИ ЗАРПЛАТА_К.В. 2006 новый" xfId="16921" xr:uid="{00000000-0005-0000-0000-0000633E0000}"/>
    <cellStyle name="_ПОТРЕБНАЯ ЧИСЛИ ЗАРПЛАТА_приложения к БП" xfId="16922" xr:uid="{00000000-0005-0000-0000-0000643E0000}"/>
    <cellStyle name="_Потребность по ПЕ_ Нягань 11.09.09" xfId="16923" xr:uid="{00000000-0005-0000-0000-0000653E0000}"/>
    <cellStyle name="_Пояснения за 26.03.05 по ПРЗ" xfId="16924" xr:uid="{00000000-0005-0000-0000-0000663E0000}"/>
    <cellStyle name="_Пояснения за 26.03.05 по ПРЗ 2" xfId="16925" xr:uid="{00000000-0005-0000-0000-0000673E0000}"/>
    <cellStyle name="_Пояснения за 26.03.05 по ПРЗ 2 2" xfId="16926" xr:uid="{00000000-0005-0000-0000-0000683E0000}"/>
    <cellStyle name="_Пояснения за 26.03.05 по ПРЗ 2_ПЛАН ГРАФИК ( 11) движения бригад АЦКРС ООО ХУПКРС 30102010" xfId="16927" xr:uid="{00000000-0005-0000-0000-0000693E0000}"/>
    <cellStyle name="_Пояснения за 26.03.05 по ПРЗ 2_ПЛАН ГРАФИК ( 11) движения бригад АЦКРС ООО ХУПКРС 30102010 2" xfId="16928" xr:uid="{00000000-0005-0000-0000-00006A3E0000}"/>
    <cellStyle name="_Пояснения за 26.03.05 по ПРЗ 2_ПЛАН ГРАФИК ( 11) движения бригад АЦКРС ООО ХУПКРС 30102010 3" xfId="16929" xr:uid="{00000000-0005-0000-0000-00006B3E0000}"/>
    <cellStyle name="_Пояснения за 26.03.05 по ПРЗ 2_ПЛАН ГРАФИК ( 11) движения бригад АЦКРС ООО ХУПКРС 30102010_План график на март Арлан" xfId="16930" xr:uid="{00000000-0005-0000-0000-00006C3E0000}"/>
    <cellStyle name="_Пояснения за 26.03.05 по ПРЗ 2_План график на март Арлан" xfId="16931" xr:uid="{00000000-0005-0000-0000-00006D3E0000}"/>
    <cellStyle name="_Пояснения за 26.03.05 по ПРЗ 3" xfId="16932" xr:uid="{00000000-0005-0000-0000-00006E3E0000}"/>
    <cellStyle name="_Пояснения за 26.03.05 по ПРЗ 3 2" xfId="16933" xr:uid="{00000000-0005-0000-0000-00006F3E0000}"/>
    <cellStyle name="_Пояснения за 26.03.05 по ПРЗ 3_ПЛАН ГРАФИК ( 11) движения бригад АЦКРС ООО ХУПКРС 30102010" xfId="16934" xr:uid="{00000000-0005-0000-0000-0000703E0000}"/>
    <cellStyle name="_Пояснения за 26.03.05 по ПРЗ 3_ПЛАН ГРАФИК ( 11) движения бригад АЦКРС ООО ХУПКРС 30102010 2" xfId="16935" xr:uid="{00000000-0005-0000-0000-0000713E0000}"/>
    <cellStyle name="_Пояснения за 26.03.05 по ПРЗ 3_ПЛАН ГРАФИК ( 11) движения бригад АЦКРС ООО ХУПКРС 30102010 3" xfId="16936" xr:uid="{00000000-0005-0000-0000-0000723E0000}"/>
    <cellStyle name="_Пояснения за 26.03.05 по ПРЗ 3_ПЛАН ГРАФИК ( 11) движения бригад АЦКРС ООО ХУПКРС 30102010_План график на март Арлан" xfId="16937" xr:uid="{00000000-0005-0000-0000-0000733E0000}"/>
    <cellStyle name="_Пояснения за 26.03.05 по ПРЗ 3_План график на март Арлан" xfId="16938" xr:uid="{00000000-0005-0000-0000-0000743E0000}"/>
    <cellStyle name="_Пояснения за 26.03.05 по ПРЗ 4" xfId="16939" xr:uid="{00000000-0005-0000-0000-0000753E0000}"/>
    <cellStyle name="_Пояснения за 26.03.05 по ПРЗ 4 2" xfId="16940" xr:uid="{00000000-0005-0000-0000-0000763E0000}"/>
    <cellStyle name="_Пояснения за 26.03.05 по ПРЗ 4_ПЛАН ГРАФИК ( 11) движения бригад АЦКРС ООО ХУПКРС 30102010" xfId="16941" xr:uid="{00000000-0005-0000-0000-0000773E0000}"/>
    <cellStyle name="_Пояснения за 26.03.05 по ПРЗ 4_ПЛАН ГРАФИК ( 11) движения бригад АЦКРС ООО ХУПКРС 30102010 2" xfId="16942" xr:uid="{00000000-0005-0000-0000-0000783E0000}"/>
    <cellStyle name="_Пояснения за 26.03.05 по ПРЗ 4_ПЛАН ГРАФИК ( 11) движения бригад АЦКРС ООО ХУПКРС 30102010 3" xfId="16943" xr:uid="{00000000-0005-0000-0000-0000793E0000}"/>
    <cellStyle name="_Пояснения за 26.03.05 по ПРЗ 4_ПЛАН ГРАФИК ( 11) движения бригад АЦКРС ООО ХУПКРС 30102010_План график на март Арлан" xfId="16944" xr:uid="{00000000-0005-0000-0000-00007A3E0000}"/>
    <cellStyle name="_Пояснения за 26.03.05 по ПРЗ 4_План график на март Арлан" xfId="16945" xr:uid="{00000000-0005-0000-0000-00007B3E0000}"/>
    <cellStyle name="_Пояснения за 26.03.05 по ПРЗ 5" xfId="16946" xr:uid="{00000000-0005-0000-0000-00007C3E0000}"/>
    <cellStyle name="_Пояснения за 26.03.05 по ПРЗ 5 2" xfId="16947" xr:uid="{00000000-0005-0000-0000-00007D3E0000}"/>
    <cellStyle name="_Пояснения за 26.03.05 по ПРЗ 5_ПЛАН ГРАФИК ( 11) движения бригад АЦКРС ООО ХУПКРС 30102010" xfId="16948" xr:uid="{00000000-0005-0000-0000-00007E3E0000}"/>
    <cellStyle name="_Пояснения за 26.03.05 по ПРЗ 5_ПЛАН ГРАФИК ( 11) движения бригад АЦКРС ООО ХУПКРС 30102010 2" xfId="16949" xr:uid="{00000000-0005-0000-0000-00007F3E0000}"/>
    <cellStyle name="_Пояснения за 26.03.05 по ПРЗ 5_ПЛАН ГРАФИК ( 11) движения бригад АЦКРС ООО ХУПКРС 30102010 3" xfId="16950" xr:uid="{00000000-0005-0000-0000-0000803E0000}"/>
    <cellStyle name="_Пояснения за 26.03.05 по ПРЗ 5_ПЛАН ГРАФИК ( 11) движения бригад АЦКРС ООО ХУПКРС 30102010_План график на март Арлан" xfId="16951" xr:uid="{00000000-0005-0000-0000-0000813E0000}"/>
    <cellStyle name="_Пояснения за 26.03.05 по ПРЗ 5_План график на март Арлан" xfId="16952" xr:uid="{00000000-0005-0000-0000-0000823E0000}"/>
    <cellStyle name="_Пояснения за 26.03.05 по ПРЗ 6" xfId="16953" xr:uid="{00000000-0005-0000-0000-0000833E0000}"/>
    <cellStyle name="_Пояснения за 26.03.05 по ПРЗ 6 2" xfId="16954" xr:uid="{00000000-0005-0000-0000-0000843E0000}"/>
    <cellStyle name="_Пояснения за 26.03.05 по ПРЗ 6_ПЛАН ГРАФИК ( 11) движения бригад АЦКРС ООО ХУПКРС 30102010" xfId="16955" xr:uid="{00000000-0005-0000-0000-0000853E0000}"/>
    <cellStyle name="_Пояснения за 26.03.05 по ПРЗ 6_ПЛАН ГРАФИК ( 11) движения бригад АЦКРС ООО ХУПКРС 30102010 2" xfId="16956" xr:uid="{00000000-0005-0000-0000-0000863E0000}"/>
    <cellStyle name="_Пояснения за 26.03.05 по ПРЗ 6_ПЛАН ГРАФИК ( 11) движения бригад АЦКРС ООО ХУПКРС 30102010 3" xfId="16957" xr:uid="{00000000-0005-0000-0000-0000873E0000}"/>
    <cellStyle name="_Пояснения за 26.03.05 по ПРЗ 6_ПЛАН ГРАФИК ( 11) движения бригад АЦКРС ООО ХУПКРС 30102010_План график на март Арлан" xfId="16958" xr:uid="{00000000-0005-0000-0000-0000883E0000}"/>
    <cellStyle name="_Пояснения за 26.03.05 по ПРЗ 6_План график на март Арлан" xfId="16959" xr:uid="{00000000-0005-0000-0000-0000893E0000}"/>
    <cellStyle name="_Пояснения за 26.03.05 по ПРЗ 7" xfId="16960" xr:uid="{00000000-0005-0000-0000-00008A3E0000}"/>
    <cellStyle name="_Пояснения за 26.03.05 по ПРЗ 7 2" xfId="16961" xr:uid="{00000000-0005-0000-0000-00008B3E0000}"/>
    <cellStyle name="_Пояснения за 26.03.05 по ПРЗ 7 3" xfId="16962" xr:uid="{00000000-0005-0000-0000-00008C3E0000}"/>
    <cellStyle name="_Пояснения за 26.03.05 по ПРЗ 7_ПЛАН ГРАФИК ( 11) движения бригад АЦКРС ООО ХУПКРС 30102010" xfId="16963" xr:uid="{00000000-0005-0000-0000-00008D3E0000}"/>
    <cellStyle name="_Пояснения за 26.03.05 по ПРЗ 7_ПЛАН ГРАФИК ( 11) движения бригад АЦКРС ООО ХУПКРС 30102010 2" xfId="16964" xr:uid="{00000000-0005-0000-0000-00008E3E0000}"/>
    <cellStyle name="_Пояснения за 26.03.05 по ПРЗ 7_ПЛАН ГРАФИК ( 11) движения бригад АЦКРС ООО ХУПКРС 30102010 3" xfId="16965" xr:uid="{00000000-0005-0000-0000-00008F3E0000}"/>
    <cellStyle name="_Пояснения за 26.03.05 по ПРЗ 7_ПЛАН ГРАФИК ( 11) движения бригад АЦКРС ООО ХУПКРС 30102010_План график на март Арлан" xfId="16966" xr:uid="{00000000-0005-0000-0000-0000903E0000}"/>
    <cellStyle name="_Пояснения за 26.03.05 по ПРЗ 7_План график на март Арлан" xfId="16967" xr:uid="{00000000-0005-0000-0000-0000913E0000}"/>
    <cellStyle name="_ППД " xfId="16968" xr:uid="{00000000-0005-0000-0000-0000923E0000}"/>
    <cellStyle name="_Пр  ГТМ  ожидаемый    за    март" xfId="16969" xr:uid="{00000000-0005-0000-0000-0000933E0000}"/>
    <cellStyle name="_Пр  ГТМ  ожидаемый    за    март_Новая форма расчёта добычи" xfId="16970" xr:uid="{00000000-0005-0000-0000-0000943E0000}"/>
    <cellStyle name="_Пр  ГТМ  ожидаемый    за    март_Новая форма расчёта добычи 2" xfId="16971" xr:uid="{00000000-0005-0000-0000-0000953E0000}"/>
    <cellStyle name="_Пр  ГТМ  ожидаемый    за    март_Новая форма расчёта добычи 3" xfId="16972" xr:uid="{00000000-0005-0000-0000-0000963E0000}"/>
    <cellStyle name="_Пр  ГТМ  ожидаемый    за    март_ПР декабрь" xfId="16973" xr:uid="{00000000-0005-0000-0000-0000973E0000}"/>
    <cellStyle name="_Пр  ГТМ  ожидаемый    за    март_ПР декабрь 2" xfId="16974" xr:uid="{00000000-0005-0000-0000-0000983E0000}"/>
    <cellStyle name="_Пр  ГТМ  ожидаемый    за    март_ПР декабрь 3" xfId="16975" xr:uid="{00000000-0005-0000-0000-0000993E0000}"/>
    <cellStyle name="_ПР ГТМ    ожид   за    июль  25" xfId="16976" xr:uid="{00000000-0005-0000-0000-00009A3E0000}"/>
    <cellStyle name="_ПР ГТМ    ожид   за    июль  25_Новая форма расчёта добычи" xfId="16977" xr:uid="{00000000-0005-0000-0000-00009B3E0000}"/>
    <cellStyle name="_ПР ГТМ    ожид   за    июль  25_Новая форма расчёта добычи 2" xfId="16978" xr:uid="{00000000-0005-0000-0000-00009C3E0000}"/>
    <cellStyle name="_ПР ГТМ    ожид   за    июль  25_Новая форма расчёта добычи 3" xfId="16979" xr:uid="{00000000-0005-0000-0000-00009D3E0000}"/>
    <cellStyle name="_ПР ГТМ    ожид   за    июль  25_ПР декабрь" xfId="16980" xr:uid="{00000000-0005-0000-0000-00009E3E0000}"/>
    <cellStyle name="_ПР ГТМ    ожид   за    июль  25_ПР декабрь 2" xfId="16981" xr:uid="{00000000-0005-0000-0000-00009F3E0000}"/>
    <cellStyle name="_ПР ГТМ    ожид   за    июль  25_ПР декабрь 3" xfId="16982" xr:uid="{00000000-0005-0000-0000-0000A03E0000}"/>
    <cellStyle name="_ПР декабрь" xfId="16983" xr:uid="{00000000-0005-0000-0000-0000A13E0000}"/>
    <cellStyle name="_ПР март (0)" xfId="16984" xr:uid="{00000000-0005-0000-0000-0000A23E0000}"/>
    <cellStyle name="_ПР март (0)_Новая форма расчёта добычи" xfId="16985" xr:uid="{00000000-0005-0000-0000-0000A33E0000}"/>
    <cellStyle name="_ПР март (0)_Новая форма расчёта добычи 2" xfId="16986" xr:uid="{00000000-0005-0000-0000-0000A43E0000}"/>
    <cellStyle name="_ПР март (0)_Новая форма расчёта добычи 3" xfId="16987" xr:uid="{00000000-0005-0000-0000-0000A53E0000}"/>
    <cellStyle name="_ПР март (0)_ПР декабрь" xfId="16988" xr:uid="{00000000-0005-0000-0000-0000A63E0000}"/>
    <cellStyle name="_ПР март (0)_ПР декабрь 2" xfId="16989" xr:uid="{00000000-0005-0000-0000-0000A73E0000}"/>
    <cellStyle name="_ПР март (0)_ПР декабрь 3" xfId="16990" xr:uid="{00000000-0005-0000-0000-0000A83E0000}"/>
    <cellStyle name="_ПРБ (1)" xfId="16991" xr:uid="{00000000-0005-0000-0000-0000A93E0000}"/>
    <cellStyle name="_ПРБ (1)_Новая форма расчёта добычи" xfId="16992" xr:uid="{00000000-0005-0000-0000-0000AA3E0000}"/>
    <cellStyle name="_ПРБ (1)_Новая форма расчёта добычи 2" xfId="16993" xr:uid="{00000000-0005-0000-0000-0000AB3E0000}"/>
    <cellStyle name="_ПРБ (1)_Новая форма расчёта добычи 3" xfId="16994" xr:uid="{00000000-0005-0000-0000-0000AC3E0000}"/>
    <cellStyle name="_ПРБ (1)_ПР декабрь" xfId="16995" xr:uid="{00000000-0005-0000-0000-0000AD3E0000}"/>
    <cellStyle name="_ПРБ (1)_ПР декабрь 2" xfId="16996" xr:uid="{00000000-0005-0000-0000-0000AE3E0000}"/>
    <cellStyle name="_ПРБ (1)_ПР декабрь 3" xfId="16997" xr:uid="{00000000-0005-0000-0000-0000AF3E0000}"/>
    <cellStyle name="_Предложения  мониторинг оконч вариант" xfId="16998" xr:uid="{00000000-0005-0000-0000-0000B03E0000}"/>
    <cellStyle name="_Предложения  мониторинг оконч вариант_Коррозия СГМ для СНГ 99" xfId="16999" xr:uid="{00000000-0005-0000-0000-0000B13E0000}"/>
    <cellStyle name="_Предложения  мониторинг оконч вариант_Коррозия СГМ для СНГ 99_АСПО" xfId="17000" xr:uid="{00000000-0005-0000-0000-0000B23E0000}"/>
    <cellStyle name="_Предложения  мониторинг оконч вариант_Коррозия СГМ для СНГ 99_Заводская стоимость реагента" xfId="17001" xr:uid="{00000000-0005-0000-0000-0000B33E0000}"/>
    <cellStyle name="_Предложения  мониторинг оконч вариант_Коррозия СГМ для СНГ 99_Приложение 3 ЮГМ (5)" xfId="17002" xr:uid="{00000000-0005-0000-0000-0000B43E0000}"/>
    <cellStyle name="_Предложения  мониторинг оконч вариант_ЛОТ-1 КОРРОЗИЯ И МОНИТОРИНГ СГМ" xfId="17003" xr:uid="{00000000-0005-0000-0000-0000B53E0000}"/>
    <cellStyle name="_Предложения  мониторинг оконч вариант_ЛОТ-1 КОРРОЗИЯ И МОНИТОРИНГ СГМ_АСПО" xfId="17004" xr:uid="{00000000-0005-0000-0000-0000B63E0000}"/>
    <cellStyle name="_Предложения  мониторинг оконч вариант_ЛОТ-1 КОРРОЗИЯ И МОНИТОРИНГ СГМ_Заводская стоимость реагента" xfId="17005" xr:uid="{00000000-0005-0000-0000-0000B73E0000}"/>
    <cellStyle name="_Предложения  мониторинг оконч вариант_ЛОТ-1 КОРРОЗИЯ И МОНИТОРИНГ СГМ_Приложение 3 ЮГМ (5)" xfId="17006" xr:uid="{00000000-0005-0000-0000-0000B83E0000}"/>
    <cellStyle name="_Предложения  мониторинг оконч вариант_ЛОТ-2 КОРРОЗИЯ И МОНИТОРИНГ ЦГМ ОТРАДНЫЙ" xfId="17007" xr:uid="{00000000-0005-0000-0000-0000B93E0000}"/>
    <cellStyle name="_Предложения  мониторинг оконч вариант_ЛОТ-2 КОРРОЗИЯ И МОНИТОРИНГ ЦГМ ОТРАДНЫЙ_АСПО" xfId="17008" xr:uid="{00000000-0005-0000-0000-0000BA3E0000}"/>
    <cellStyle name="_Предложения  мониторинг оконч вариант_ЛОТ-2 КОРРОЗИЯ И МОНИТОРИНГ ЦГМ ОТРАДНЫЙ_Заводская стоимость реагента" xfId="17009" xr:uid="{00000000-0005-0000-0000-0000BB3E0000}"/>
    <cellStyle name="_Предложения  мониторинг оконч вариант_ЛОТ-2 КОРРОЗИЯ И МОНИТОРИНГ ЦГМ ОТРАДНЫЙ_Приложение 3 ЮГМ (5)" xfId="17010" xr:uid="{00000000-0005-0000-0000-0000BC3E0000}"/>
    <cellStyle name="_Предложения  мониторинг оконч вариант_ЛОТ-7 ГИДРОДИНАМИКА+АНАЛИЗ СГМ" xfId="17011" xr:uid="{00000000-0005-0000-0000-0000BD3E0000}"/>
    <cellStyle name="_Предложения  мониторинг оконч вариант_ЛОТ-9 ГИДРОДИНАМИКА+АНАЛИЗ ЮГМ" xfId="17012" xr:uid="{00000000-0005-0000-0000-0000BE3E0000}"/>
    <cellStyle name="_Предложения  мониторинг оконч вариант_ЛОТ№1 - АСПО" xfId="17013" xr:uid="{00000000-0005-0000-0000-0000BF3E0000}"/>
    <cellStyle name="_Предложения  мониторинг оконч вариант_ЛОТ№3 - ВЯЗКОСТЬ" xfId="17014" xr:uid="{00000000-0005-0000-0000-0000C03E0000}"/>
    <cellStyle name="_Предложения  мониторинг оконч вариант_ЛОТ№8 - КОРРОЗИЯ ЮГМ НЕФТЕГОРСК (ННП И ВВ)" xfId="17015" xr:uid="{00000000-0005-0000-0000-0000C13E0000}"/>
    <cellStyle name="_Предложения  мониторинг оконч вариант_ЛОТ№8 - КОРРОЗИЯ ЮГМ НЕФТЕГОРСК (ННП И ВВ)_АСПО" xfId="17016" xr:uid="{00000000-0005-0000-0000-0000C23E0000}"/>
    <cellStyle name="_Предложения  мониторинг оконч вариант_ЛОТ№8 - КОРРОЗИЯ ЮГМ НЕФТЕГОРСК (ННП И ВВ)_Заводская стоимость реагента" xfId="17017" xr:uid="{00000000-0005-0000-0000-0000C33E0000}"/>
    <cellStyle name="_Предложения  мониторинг оконч вариант_ЛОТ№8 - КОРРОЗИЯ ЮГМ НЕФТЕГОРСК (ННП И ВВ)_Приложение 3 ЮГМ (5)" xfId="17018" xr:uid="{00000000-0005-0000-0000-0000C43E0000}"/>
    <cellStyle name="_Предложения  мониторинг оконч вариант_Приложение 1 АСПО" xfId="17019" xr:uid="{00000000-0005-0000-0000-0000C53E0000}"/>
    <cellStyle name="_Предложения  мониторинг оконч вариант_Приложение ремонт оборудования" xfId="17020" xr:uid="{00000000-0005-0000-0000-0000C63E0000}"/>
    <cellStyle name="_Предложения  мониторинг оконч вариант_Приложения АСПО, соли" xfId="17021" xr:uid="{00000000-0005-0000-0000-0000C73E0000}"/>
    <cellStyle name="_Предложения  мониторинг оконч вариант_Приложения коррозия" xfId="17022" xr:uid="{00000000-0005-0000-0000-0000C83E0000}"/>
    <cellStyle name="_Предложения  мониторинг оконч вариант_Приложения коррозия_АСПО" xfId="17023" xr:uid="{00000000-0005-0000-0000-0000C93E0000}"/>
    <cellStyle name="_Предложения  мониторинг оконч вариант_Приложения коррозия_Заводская стоимость реагента" xfId="17024" xr:uid="{00000000-0005-0000-0000-0000CA3E0000}"/>
    <cellStyle name="_Предложения  мониторинг оконч вариант_Приложения коррозия_Приложение 3 ЮГМ (5)" xfId="17025" xr:uid="{00000000-0005-0000-0000-0000CB3E0000}"/>
    <cellStyle name="_Предложения  мониторинг оконч вариант_Расчет по 1,2,3,10 лотам" xfId="17026" xr:uid="{00000000-0005-0000-0000-0000CC3E0000}"/>
    <cellStyle name="_Предложения  мониторинг оконч вариант_Расчет по 1,2,3,10 лотам_АСПО" xfId="17027" xr:uid="{00000000-0005-0000-0000-0000CD3E0000}"/>
    <cellStyle name="_Предложения  мониторинг оконч вариант_Расчет по 1,2,3,10 лотам_Заводская стоимость реагента" xfId="17028" xr:uid="{00000000-0005-0000-0000-0000CE3E0000}"/>
    <cellStyle name="_Предложения  мониторинг оконч вариант_Расчет по 1,2,3,10 лотам_Приложение 3 ЮГМ (5)" xfId="17029" xr:uid="{00000000-0005-0000-0000-0000CF3E0000}"/>
    <cellStyle name="_Предложения  мониторинг оконч вариант_УЭТ-16 АСПО соли вязкость СГМ (NEW)испр" xfId="17030" xr:uid="{00000000-0005-0000-0000-0000D03E0000}"/>
    <cellStyle name="_Предложения  мониторинг оконч вариант_УЭТ-17 АСПО соли вязкость ЦГМ (NEW)испр" xfId="17031" xr:uid="{00000000-0005-0000-0000-0000D13E0000}"/>
    <cellStyle name="_Предложения  мониторинг оконч вариант_УЭТ-18 АСПО соли вязкость ЮГМ (NEW)испр" xfId="17032" xr:uid="{00000000-0005-0000-0000-0000D23E0000}"/>
    <cellStyle name="_Преиметр" xfId="17033" xr:uid="{00000000-0005-0000-0000-0000D33E0000}"/>
    <cellStyle name="_Преиметр 2" xfId="17034" xr:uid="{00000000-0005-0000-0000-0000D43E0000}"/>
    <cellStyle name="_Преиметр_ГрзНГ" xfId="17035" xr:uid="{00000000-0005-0000-0000-0000D53E0000}"/>
    <cellStyle name="_Преиметр_Копия СВОД ТН ВНК ЦП 2011-2015 г.г._Рагулина (корректировка от 3.0912.10)" xfId="17036" xr:uid="{00000000-0005-0000-0000-0000D63E0000}"/>
    <cellStyle name="_Преиметр_Копия СВОД ТН ВНК ЦП 2011-2015 г.г._Рагулина (корректировка от 3.0912.10)_Роснефть3_red" xfId="17037" xr:uid="{00000000-0005-0000-0000-0000D73E0000}"/>
    <cellStyle name="_Преиметр_КР труб 2014" xfId="17038" xr:uid="{00000000-0005-0000-0000-0000D83E0000}"/>
    <cellStyle name="_Преиметр_КрНГ" xfId="17039" xr:uid="{00000000-0005-0000-0000-0000D93E0000}"/>
    <cellStyle name="_Преиметр_Макет Бизнес-плана Трубопроводы 2011 - 2015 от 15.11.10" xfId="17040" xr:uid="{00000000-0005-0000-0000-0000DA3E0000}"/>
    <cellStyle name="_Преиметр_Макет НГД 2010-2014" xfId="17041" xr:uid="{00000000-0005-0000-0000-0000DB3E0000}"/>
    <cellStyle name="_Преиметр_Макет НГД 2010-2014_Роснефть3_red" xfId="17042" xr:uid="{00000000-0005-0000-0000-0000DC3E0000}"/>
    <cellStyle name="_Преиметр_Макет НГД 2013-2020_10.04.2013" xfId="17043" xr:uid="{00000000-0005-0000-0000-0000DD3E0000}"/>
    <cellStyle name="_Преиметр_Приложение №2 форма 4.4 Макет НГД 2013-2017" xfId="17044" xr:uid="{00000000-0005-0000-0000-0000DE3E0000}"/>
    <cellStyle name="_Преиметр_Приложение диагностика" xfId="17045" xr:uid="{00000000-0005-0000-0000-0000DF3E0000}"/>
    <cellStyle name="_Преиметр_Приложение диагностика (2)" xfId="17046" xr:uid="{00000000-0005-0000-0000-0000E03E0000}"/>
    <cellStyle name="_Преиметр_Роснефть3_red" xfId="17047" xr:uid="{00000000-0005-0000-0000-0000E13E0000}"/>
    <cellStyle name="_Преиметр_СамНГ" xfId="17048" xr:uid="{00000000-0005-0000-0000-0000E23E0000}"/>
    <cellStyle name="_Преиметр_СВОД ТН ВНК ЦП 2011-2015 г.г._Рагулина (корректировка от 28.09.10)" xfId="17049" xr:uid="{00000000-0005-0000-0000-0000E33E0000}"/>
    <cellStyle name="_Преиметр_СВОД ТН ВНК ЦП 2011-2015 г.г._Рагулина (корректировка от 28.09.10)_Роснефть3_red" xfId="17050" xr:uid="{00000000-0005-0000-0000-0000E43E0000}"/>
    <cellStyle name="_Преиметр_СМНГ" xfId="17051" xr:uid="{00000000-0005-0000-0000-0000E53E0000}"/>
    <cellStyle name="_Преиметр_СтНГ" xfId="17052" xr:uid="{00000000-0005-0000-0000-0000E63E0000}"/>
    <cellStyle name="_Преиметр_УДМНЕФТЬ1" xfId="17053" xr:uid="{00000000-0005-0000-0000-0000E73E0000}"/>
    <cellStyle name="_Прейскурант Башминералрес (3)" xfId="17054" xr:uid="{00000000-0005-0000-0000-0000E83E0000}"/>
    <cellStyle name="_Прейскурант цен ТО 15 08 07 КУАН" xfId="17055" xr:uid="{00000000-0005-0000-0000-0000E93E0000}"/>
    <cellStyle name="_Прил к допсогл 3 на 4 кв_л _АСПО и соли_трубопроводы_2007" xfId="17056" xr:uid="{00000000-0005-0000-0000-0000EA3E0000}"/>
    <cellStyle name="_Прил к допсогл 3 на 4 кв_л _АСПО и соли_трубопроводы_2007_Коррозия СГМ для СНГ 99" xfId="17057" xr:uid="{00000000-0005-0000-0000-0000EB3E0000}"/>
    <cellStyle name="_Прил к допсогл 3 на 4 кв_л _АСПО и соли_трубопроводы_2007_Коррозия СГМ для СНГ 99_АСПО" xfId="17058" xr:uid="{00000000-0005-0000-0000-0000EC3E0000}"/>
    <cellStyle name="_Прил к допсогл 3 на 4 кв_л _АСПО и соли_трубопроводы_2007_Коррозия СГМ для СНГ 99_Заводская стоимость реагента" xfId="17059" xr:uid="{00000000-0005-0000-0000-0000ED3E0000}"/>
    <cellStyle name="_Прил к допсогл 3 на 4 кв_л _АСПО и соли_трубопроводы_2007_Коррозия СГМ для СНГ 99_Приложение 3 ЮГМ (5)" xfId="17060" xr:uid="{00000000-0005-0000-0000-0000EE3E0000}"/>
    <cellStyle name="_Прил к допсогл 3 на 4 кв_л _АСПО и соли_трубопроводы_2007_ЛОТ-1 КОРРОЗИЯ И МОНИТОРИНГ СГМ" xfId="17061" xr:uid="{00000000-0005-0000-0000-0000EF3E0000}"/>
    <cellStyle name="_Прил к допсогл 3 на 4 кв_л _АСПО и соли_трубопроводы_2007_ЛОТ-1 КОРРОЗИЯ И МОНИТОРИНГ СГМ_АСПО" xfId="17062" xr:uid="{00000000-0005-0000-0000-0000F03E0000}"/>
    <cellStyle name="_Прил к допсогл 3 на 4 кв_л _АСПО и соли_трубопроводы_2007_ЛОТ-1 КОРРОЗИЯ И МОНИТОРИНГ СГМ_Заводская стоимость реагента" xfId="17063" xr:uid="{00000000-0005-0000-0000-0000F13E0000}"/>
    <cellStyle name="_Прил к допсогл 3 на 4 кв_л _АСПО и соли_трубопроводы_2007_ЛОТ-1 КОРРОЗИЯ И МОНИТОРИНГ СГМ_Приложение 3 ЮГМ (5)" xfId="17064" xr:uid="{00000000-0005-0000-0000-0000F23E0000}"/>
    <cellStyle name="_Прил к допсогл 3 на 4 кв_л _АСПО и соли_трубопроводы_2007_ЛОТ-2 КОРРОЗИЯ И МОНИТОРИНГ ЦГМ ОТРАДНЫЙ" xfId="17065" xr:uid="{00000000-0005-0000-0000-0000F33E0000}"/>
    <cellStyle name="_Прил к допсогл 3 на 4 кв_л _АСПО и соли_трубопроводы_2007_ЛОТ-2 КОРРОЗИЯ И МОНИТОРИНГ ЦГМ ОТРАДНЫЙ_АСПО" xfId="17066" xr:uid="{00000000-0005-0000-0000-0000F43E0000}"/>
    <cellStyle name="_Прил к допсогл 3 на 4 кв_л _АСПО и соли_трубопроводы_2007_ЛОТ-2 КОРРОЗИЯ И МОНИТОРИНГ ЦГМ ОТРАДНЫЙ_Заводская стоимость реагента" xfId="17067" xr:uid="{00000000-0005-0000-0000-0000F53E0000}"/>
    <cellStyle name="_Прил к допсогл 3 на 4 кв_л _АСПО и соли_трубопроводы_2007_ЛОТ-2 КОРРОЗИЯ И МОНИТОРИНГ ЦГМ ОТРАДНЫЙ_Приложение 3 ЮГМ (5)" xfId="17068" xr:uid="{00000000-0005-0000-0000-0000F63E0000}"/>
    <cellStyle name="_Прил к допсогл 3 на 4 кв_л _АСПО и соли_трубопроводы_2007_ЛОТ-7 ГИДРОДИНАМИКА+АНАЛИЗ СГМ" xfId="17069" xr:uid="{00000000-0005-0000-0000-0000F73E0000}"/>
    <cellStyle name="_Прил к допсогл 3 на 4 кв_л _АСПО и соли_трубопроводы_2007_ЛОТ-9 ГИДРОДИНАМИКА+АНАЛИЗ ЮГМ" xfId="17070" xr:uid="{00000000-0005-0000-0000-0000F83E0000}"/>
    <cellStyle name="_Прил к допсогл 3 на 4 кв_л _АСПО и соли_трубопроводы_2007_ЛОТ№1 - АСПО" xfId="17071" xr:uid="{00000000-0005-0000-0000-0000F93E0000}"/>
    <cellStyle name="_Прил к допсогл 3 на 4 кв_л _АСПО и соли_трубопроводы_2007_ЛОТ№3 - ВЯЗКОСТЬ" xfId="17072" xr:uid="{00000000-0005-0000-0000-0000FA3E0000}"/>
    <cellStyle name="_Прил к допсогл 3 на 4 кв_л _АСПО и соли_трубопроводы_2007_ЛОТ№8 - КОРРОЗИЯ ЮГМ НЕФТЕГОРСК (ННП И ВВ)" xfId="17073" xr:uid="{00000000-0005-0000-0000-0000FB3E0000}"/>
    <cellStyle name="_Прил к допсогл 3 на 4 кв_л _АСПО и соли_трубопроводы_2007_ЛОТ№8 - КОРРОЗИЯ ЮГМ НЕФТЕГОРСК (ННП И ВВ)_АСПО" xfId="17074" xr:uid="{00000000-0005-0000-0000-0000FC3E0000}"/>
    <cellStyle name="_Прил к допсогл 3 на 4 кв_л _АСПО и соли_трубопроводы_2007_ЛОТ№8 - КОРРОЗИЯ ЮГМ НЕФТЕГОРСК (ННП И ВВ)_Заводская стоимость реагента" xfId="17075" xr:uid="{00000000-0005-0000-0000-0000FD3E0000}"/>
    <cellStyle name="_Прил к допсогл 3 на 4 кв_л _АСПО и соли_трубопроводы_2007_ЛОТ№8 - КОРРОЗИЯ ЮГМ НЕФТЕГОРСК (ННП И ВВ)_Приложение 3 ЮГМ (5)" xfId="17076" xr:uid="{00000000-0005-0000-0000-0000FE3E0000}"/>
    <cellStyle name="_Прил к допсогл 3 на 4 кв_л _АСПО и соли_трубопроводы_2007_Приложение 1 АСПО" xfId="17077" xr:uid="{00000000-0005-0000-0000-0000FF3E0000}"/>
    <cellStyle name="_Прил к допсогл 3 на 4 кв_л _АСПО и соли_трубопроводы_2007_Приложение катушки" xfId="17078" xr:uid="{00000000-0005-0000-0000-0000003F0000}"/>
    <cellStyle name="_Прил к допсогл 3 на 4 кв_л _АСПО и соли_трубопроводы_2007_Приложение пробы и подбор" xfId="17079" xr:uid="{00000000-0005-0000-0000-0000013F0000}"/>
    <cellStyle name="_Прил к допсогл 3 на 4 кв_л _АСПО и соли_трубопроводы_2007_Приложение ремонт оборудования" xfId="17080" xr:uid="{00000000-0005-0000-0000-0000023F0000}"/>
    <cellStyle name="_Прил к допсогл 3 на 4 кв_л _АСПО и соли_трубопроводы_2007_Приложения АСПО, соли" xfId="17081" xr:uid="{00000000-0005-0000-0000-0000033F0000}"/>
    <cellStyle name="_Прил к допсогл 3 на 4 кв_л _АСПО и соли_трубопроводы_2007_Приложения коррозия" xfId="17082" xr:uid="{00000000-0005-0000-0000-0000043F0000}"/>
    <cellStyle name="_Прил к допсогл 3 на 4 кв_л _АСПО и соли_трубопроводы_2007_Приложения коррозия_АСПО" xfId="17083" xr:uid="{00000000-0005-0000-0000-0000053F0000}"/>
    <cellStyle name="_Прил к допсогл 3 на 4 кв_л _АСПО и соли_трубопроводы_2007_Приложения коррозия_Заводская стоимость реагента" xfId="17084" xr:uid="{00000000-0005-0000-0000-0000063F0000}"/>
    <cellStyle name="_Прил к допсогл 3 на 4 кв_л _АСПО и соли_трубопроводы_2007_Приложения коррозия_Приложение 3 ЮГМ (5)" xfId="17085" xr:uid="{00000000-0005-0000-0000-0000073F0000}"/>
    <cellStyle name="_Прил к допсогл 3 на 4 кв_л _АСПО и соли_трубопроводы_2007_Расчет по 1,2,3,10 лотам" xfId="17086" xr:uid="{00000000-0005-0000-0000-0000083F0000}"/>
    <cellStyle name="_Прил к допсогл 3 на 4 кв_л _АСПО и соли_трубопроводы_2007_Расчет по 1,2,3,10 лотам_АСПО" xfId="17087" xr:uid="{00000000-0005-0000-0000-0000093F0000}"/>
    <cellStyle name="_Прил к допсогл 3 на 4 кв_л _АСПО и соли_трубопроводы_2007_Расчет по 1,2,3,10 лотам_Заводская стоимость реагента" xfId="17088" xr:uid="{00000000-0005-0000-0000-00000A3F0000}"/>
    <cellStyle name="_Прил к допсогл 3 на 4 кв_л _АСПО и соли_трубопроводы_2007_Расчет по 1,2,3,10 лотам_Приложение 3 ЮГМ (5)" xfId="17089" xr:uid="{00000000-0005-0000-0000-00000B3F0000}"/>
    <cellStyle name="_Прил к допсогл 3 на 4 кв_л _АСПО и соли_трубопроводы_2007_УЭТ-16 АСПО соли вязкость СГМ (NEW)испр" xfId="17090" xr:uid="{00000000-0005-0000-0000-00000C3F0000}"/>
    <cellStyle name="_Прил к допсогл 3 на 4 кв_л _АСПО и соли_трубопроводы_2007_УЭТ-17 АСПО соли вязкость ЦГМ (NEW)испр" xfId="17091" xr:uid="{00000000-0005-0000-0000-00000D3F0000}"/>
    <cellStyle name="_Прил к допсогл 3 на 4 кв_л _АСПО и соли_трубопроводы_2007_УЭТ-18 АСПО соли вязкость ЮГМ (NEW)испр" xfId="17092" xr:uid="{00000000-0005-0000-0000-00000E3F0000}"/>
    <cellStyle name="_Прил УИ 2 Алек" xfId="17093" xr:uid="{00000000-0005-0000-0000-00000F3F0000}"/>
    <cellStyle name="_Прил УИ 2 Алек 2" xfId="17094" xr:uid="{00000000-0005-0000-0000-0000103F0000}"/>
    <cellStyle name="_Прил УИ 2 В-Ю" xfId="17095" xr:uid="{00000000-0005-0000-0000-0000113F0000}"/>
    <cellStyle name="_Прил УИ 2 В-Ю 2" xfId="17096" xr:uid="{00000000-0005-0000-0000-0000123F0000}"/>
    <cellStyle name="_Приложение  1" xfId="17097" xr:uid="{00000000-0005-0000-0000-0000133F0000}"/>
    <cellStyle name="_Приложение  8.1. расшифровки ноябрь2" xfId="17098" xr:uid="{00000000-0005-0000-0000-0000143F0000}"/>
    <cellStyle name="_Приложение  8.1. расшифровки ноябрь2 2" xfId="17099" xr:uid="{00000000-0005-0000-0000-0000153F0000}"/>
    <cellStyle name="_Приложение  8.1. расшифровки ноябрь2_Копия СВОД ТН ВНК ЦП 2011-2015 г.г._Рагулина (корректировка от 3.0912.10)" xfId="17100" xr:uid="{00000000-0005-0000-0000-0000163F0000}"/>
    <cellStyle name="_Приложение  8.1. расшифровки ноябрь2_Копия СВОД ТН ВНК ЦП 2011-2015 г.г._Рагулина (корректировка от 3.0912.10)_Роснефть3_red" xfId="17101" xr:uid="{00000000-0005-0000-0000-0000173F0000}"/>
    <cellStyle name="_Приложение  8.1. расшифровки ноябрь2_КР труб 2014" xfId="17102" xr:uid="{00000000-0005-0000-0000-0000183F0000}"/>
    <cellStyle name="_Приложение  8.1. расшифровки ноябрь2_Макет Бизнес-плана Трубопроводы 2011 - 2015 от 15.11.10" xfId="17103" xr:uid="{00000000-0005-0000-0000-0000193F0000}"/>
    <cellStyle name="_Приложение  8.1. расшифровки ноябрь2_Макет НГД 2010-2014" xfId="17104" xr:uid="{00000000-0005-0000-0000-00001A3F0000}"/>
    <cellStyle name="_Приложение  8.1. расшифровки ноябрь2_Макет НГД 2010-2014_Роснефть3_red" xfId="17105" xr:uid="{00000000-0005-0000-0000-00001B3F0000}"/>
    <cellStyle name="_Приложение  8.1. расшифровки ноябрь2_Приложение №2 форма 4.4 Макет НГД 2013-2017" xfId="17106" xr:uid="{00000000-0005-0000-0000-00001C3F0000}"/>
    <cellStyle name="_Приложение  8.1. расшифровки ноябрь2_Приложение диагностика" xfId="17107" xr:uid="{00000000-0005-0000-0000-00001D3F0000}"/>
    <cellStyle name="_Приложение  8.1. расшифровки ноябрь2_Приложение диагностика (2)" xfId="17108" xr:uid="{00000000-0005-0000-0000-00001E3F0000}"/>
    <cellStyle name="_Приложение  8.1. расшифровки ноябрь2_Роснефть3_red" xfId="17109" xr:uid="{00000000-0005-0000-0000-00001F3F0000}"/>
    <cellStyle name="_Приложение  8.1. расшифровки ноябрь2_СВОД ТН ВНК ЦП 2011-2015 г.г._Рагулина (корректировка от 28.09.10)" xfId="17110" xr:uid="{00000000-0005-0000-0000-0000203F0000}"/>
    <cellStyle name="_Приложение  8.1. расшифровки ноябрь2_СВОД ТН ВНК ЦП 2011-2015 г.г._Рагулина (корректировка от 28.09.10)_Роснефть3_red" xfId="17111" xr:uid="{00000000-0005-0000-0000-0000213F0000}"/>
    <cellStyle name="_Приложение  8.1. расшифровки ноябрь2_СтНГ" xfId="17112" xr:uid="{00000000-0005-0000-0000-0000223F0000}"/>
    <cellStyle name="_приложение  9.1. к БП 2006 г.1" xfId="17113" xr:uid="{00000000-0005-0000-0000-0000233F0000}"/>
    <cellStyle name="_приложение  9.1. к БП 2006 г.1 2" xfId="17114" xr:uid="{00000000-0005-0000-0000-0000243F0000}"/>
    <cellStyle name="_приложение  9.1. к БП 2006 г.1_Копия СВОД ТН ВНК ЦП 2011-2015 г.г._Рагулина (корректировка от 3.0912.10)" xfId="17115" xr:uid="{00000000-0005-0000-0000-0000253F0000}"/>
    <cellStyle name="_приложение  9.1. к БП 2006 г.1_Копия СВОД ТН ВНК ЦП 2011-2015 г.г._Рагулина (корректировка от 3.0912.10)_Роснефть3_red" xfId="17116" xr:uid="{00000000-0005-0000-0000-0000263F0000}"/>
    <cellStyle name="_приложение  9.1. к БП 2006 г.1_КР труб 2014" xfId="17117" xr:uid="{00000000-0005-0000-0000-0000273F0000}"/>
    <cellStyle name="_приложение  9.1. к БП 2006 г.1_Макет Бизнес-плана Трубопроводы 2011 - 2015 от 15.11.10" xfId="17118" xr:uid="{00000000-0005-0000-0000-0000283F0000}"/>
    <cellStyle name="_приложение  9.1. к БП 2006 г.1_Макет НГД 2010-2014" xfId="17119" xr:uid="{00000000-0005-0000-0000-0000293F0000}"/>
    <cellStyle name="_приложение  9.1. к БП 2006 г.1_Макет НГД 2010-2014_Роснефть3_red" xfId="17120" xr:uid="{00000000-0005-0000-0000-00002A3F0000}"/>
    <cellStyle name="_приложение  9.1. к БП 2006 г.1_Приложение №2 форма 4.4 Макет НГД 2013-2017" xfId="17121" xr:uid="{00000000-0005-0000-0000-00002B3F0000}"/>
    <cellStyle name="_приложение  9.1. к БП 2006 г.1_Приложение диагностика" xfId="17122" xr:uid="{00000000-0005-0000-0000-00002C3F0000}"/>
    <cellStyle name="_приложение  9.1. к БП 2006 г.1_Приложение диагностика (2)" xfId="17123" xr:uid="{00000000-0005-0000-0000-00002D3F0000}"/>
    <cellStyle name="_приложение  9.1. к БП 2006 г.1_Роснефть3_red" xfId="17124" xr:uid="{00000000-0005-0000-0000-00002E3F0000}"/>
    <cellStyle name="_приложение  9.1. к БП 2006 г.1_СВОД ТН ВНК ЦП 2011-2015 г.г._Рагулина (корректировка от 28.09.10)" xfId="17125" xr:uid="{00000000-0005-0000-0000-00002F3F0000}"/>
    <cellStyle name="_приложение  9.1. к БП 2006 г.1_СВОД ТН ВНК ЦП 2011-2015 г.г._Рагулина (корректировка от 28.09.10)_Роснефть3_red" xfId="17126" xr:uid="{00000000-0005-0000-0000-0000303F0000}"/>
    <cellStyle name="_приложение  9.1. к БП 2006 г.1_СтНГ" xfId="17127" xr:uid="{00000000-0005-0000-0000-0000313F0000}"/>
    <cellStyle name="_приложение  9.1. к БП 2006 г.2" xfId="17128" xr:uid="{00000000-0005-0000-0000-0000323F0000}"/>
    <cellStyle name="_приложение  9.1. к БП 2006 г.2 2" xfId="17129" xr:uid="{00000000-0005-0000-0000-0000333F0000}"/>
    <cellStyle name="_приложение  9.1. к БП 2006 г.2_Копия СВОД ТН ВНК ЦП 2011-2015 г.г._Рагулина (корректировка от 3.0912.10)" xfId="17130" xr:uid="{00000000-0005-0000-0000-0000343F0000}"/>
    <cellStyle name="_приложение  9.1. к БП 2006 г.2_Копия СВОД ТН ВНК ЦП 2011-2015 г.г._Рагулина (корректировка от 3.0912.10)_Роснефть3_red" xfId="17131" xr:uid="{00000000-0005-0000-0000-0000353F0000}"/>
    <cellStyle name="_приложение  9.1. к БП 2006 г.2_КР труб 2014" xfId="17132" xr:uid="{00000000-0005-0000-0000-0000363F0000}"/>
    <cellStyle name="_приложение  9.1. к БП 2006 г.2_Макет Бизнес-плана Трубопроводы 2011 - 2015 от 15.11.10" xfId="17133" xr:uid="{00000000-0005-0000-0000-0000373F0000}"/>
    <cellStyle name="_приложение  9.1. к БП 2006 г.2_Макет НГД 2010-2014" xfId="17134" xr:uid="{00000000-0005-0000-0000-0000383F0000}"/>
    <cellStyle name="_приложение  9.1. к БП 2006 г.2_Макет НГД 2010-2014_Роснефть3_red" xfId="17135" xr:uid="{00000000-0005-0000-0000-0000393F0000}"/>
    <cellStyle name="_приложение  9.1. к БП 2006 г.2_Приложение №2 форма 4.4 Макет НГД 2013-2017" xfId="17136" xr:uid="{00000000-0005-0000-0000-00003A3F0000}"/>
    <cellStyle name="_приложение  9.1. к БП 2006 г.2_Приложение диагностика" xfId="17137" xr:uid="{00000000-0005-0000-0000-00003B3F0000}"/>
    <cellStyle name="_приложение  9.1. к БП 2006 г.2_Приложение диагностика (2)" xfId="17138" xr:uid="{00000000-0005-0000-0000-00003C3F0000}"/>
    <cellStyle name="_приложение  9.1. к БП 2006 г.2_Роснефть3_red" xfId="17139" xr:uid="{00000000-0005-0000-0000-00003D3F0000}"/>
    <cellStyle name="_приложение  9.1. к БП 2006 г.2_СВОД ТН ВНК ЦП 2011-2015 г.г._Рагулина (корректировка от 28.09.10)" xfId="17140" xr:uid="{00000000-0005-0000-0000-00003E3F0000}"/>
    <cellStyle name="_приложение  9.1. к БП 2006 г.2_СВОД ТН ВНК ЦП 2011-2015 г.г._Рагулина (корректировка от 28.09.10)_Роснефть3_red" xfId="17141" xr:uid="{00000000-0005-0000-0000-00003F3F0000}"/>
    <cellStyle name="_приложение  9.1. к БП 2006 г.2_СтНГ" xfId="17142" xr:uid="{00000000-0005-0000-0000-0000403F0000}"/>
    <cellStyle name="_приложение  9.1. уточн. ноябрь" xfId="17143" xr:uid="{00000000-0005-0000-0000-0000413F0000}"/>
    <cellStyle name="_приложение  9.1. уточн. ноябрь 2" xfId="17144" xr:uid="{00000000-0005-0000-0000-0000423F0000}"/>
    <cellStyle name="_приложение  9.1. уточн. ноябрь_Копия СВОД ТН ВНК ЦП 2011-2015 г.г._Рагулина (корректировка от 3.0912.10)" xfId="17145" xr:uid="{00000000-0005-0000-0000-0000433F0000}"/>
    <cellStyle name="_приложение  9.1. уточн. ноябрь_Копия СВОД ТН ВНК ЦП 2011-2015 г.г._Рагулина (корректировка от 3.0912.10)_Роснефть3_red" xfId="17146" xr:uid="{00000000-0005-0000-0000-0000443F0000}"/>
    <cellStyle name="_приложение  9.1. уточн. ноябрь_КР труб 2014" xfId="17147" xr:uid="{00000000-0005-0000-0000-0000453F0000}"/>
    <cellStyle name="_приложение  9.1. уточн. ноябрь_Макет Бизнес-плана Трубопроводы 2011 - 2015 от 15.11.10" xfId="17148" xr:uid="{00000000-0005-0000-0000-0000463F0000}"/>
    <cellStyle name="_приложение  9.1. уточн. ноябрь_Макет НГД 2010-2014" xfId="17149" xr:uid="{00000000-0005-0000-0000-0000473F0000}"/>
    <cellStyle name="_приложение  9.1. уточн. ноябрь_Макет НГД 2010-2014_Роснефть3_red" xfId="17150" xr:uid="{00000000-0005-0000-0000-0000483F0000}"/>
    <cellStyle name="_приложение  9.1. уточн. ноябрь_Приложение №2 форма 4.4 Макет НГД 2013-2017" xfId="17151" xr:uid="{00000000-0005-0000-0000-0000493F0000}"/>
    <cellStyle name="_приложение  9.1. уточн. ноябрь_Приложение диагностика" xfId="17152" xr:uid="{00000000-0005-0000-0000-00004A3F0000}"/>
    <cellStyle name="_приложение  9.1. уточн. ноябрь_Приложение диагностика (2)" xfId="17153" xr:uid="{00000000-0005-0000-0000-00004B3F0000}"/>
    <cellStyle name="_приложение  9.1. уточн. ноябрь_Роснефть3_red" xfId="17154" xr:uid="{00000000-0005-0000-0000-00004C3F0000}"/>
    <cellStyle name="_приложение  9.1. уточн. ноябрь_СВОД ТН ВНК ЦП 2011-2015 г.г._Рагулина (корректировка от 28.09.10)" xfId="17155" xr:uid="{00000000-0005-0000-0000-00004D3F0000}"/>
    <cellStyle name="_приложение  9.1. уточн. ноябрь_СВОД ТН ВНК ЦП 2011-2015 г.г._Рагулина (корректировка от 28.09.10)_Роснефть3_red" xfId="17156" xr:uid="{00000000-0005-0000-0000-00004E3F0000}"/>
    <cellStyle name="_приложение  9.1. уточн. ноябрь_СтНГ" xfId="17157" xr:uid="{00000000-0005-0000-0000-00004F3F0000}"/>
    <cellStyle name="_Приложение 1" xfId="17158" xr:uid="{00000000-0005-0000-0000-0000503F0000}"/>
    <cellStyle name="_Приложение 1 (Движение бригад)1" xfId="17159" xr:uid="{00000000-0005-0000-0000-0000513F0000}"/>
    <cellStyle name="_Приложение 1 (Движение бригад)1_Новая форма расчёта добычи" xfId="17160" xr:uid="{00000000-0005-0000-0000-0000523F0000}"/>
    <cellStyle name="_Приложение 1 (Движение бригад)1_Новая форма расчёта добычи 2" xfId="17161" xr:uid="{00000000-0005-0000-0000-0000533F0000}"/>
    <cellStyle name="_Приложение 1 (Движение бригад)1_Новая форма расчёта добычи 3" xfId="17162" xr:uid="{00000000-0005-0000-0000-0000543F0000}"/>
    <cellStyle name="_Приложение 1 (Движение бригад)1_ПР декабрь" xfId="17163" xr:uid="{00000000-0005-0000-0000-0000553F0000}"/>
    <cellStyle name="_Приложение 1 (Движение бригад)1_ПР декабрь 2" xfId="17164" xr:uid="{00000000-0005-0000-0000-0000563F0000}"/>
    <cellStyle name="_Приложение 1 (Движение бригад)1_ПР декабрь 3" xfId="17165" xr:uid="{00000000-0005-0000-0000-0000573F0000}"/>
    <cellStyle name="_Приложение 1 2" xfId="17166" xr:uid="{00000000-0005-0000-0000-0000583F0000}"/>
    <cellStyle name="_Приложение 1 АСПО" xfId="17167" xr:uid="{00000000-0005-0000-0000-0000593F0000}"/>
    <cellStyle name="_Приложение 1_Копия СВОД ТН ВНК ЦП 2011-2015 г.г._Рагулина (корректировка от 3.0912.10)" xfId="17168" xr:uid="{00000000-0005-0000-0000-00005A3F0000}"/>
    <cellStyle name="_Приложение 1_Копия СВОД ТН ВНК ЦП 2011-2015 г.г._Рагулина (корректировка от 3.0912.10)_Роснефть3_red" xfId="17169" xr:uid="{00000000-0005-0000-0000-00005B3F0000}"/>
    <cellStyle name="_Приложение 1_КПБ КЦ" xfId="17170" xr:uid="{00000000-0005-0000-0000-00005C3F0000}"/>
    <cellStyle name="_Приложение 1_КР труб 2014" xfId="17171" xr:uid="{00000000-0005-0000-0000-00005D3F0000}"/>
    <cellStyle name="_Приложение 1_Макет Бизнес-плана Трубопроводы 2011 - 2015 от 15.11.10" xfId="17172" xr:uid="{00000000-0005-0000-0000-00005E3F0000}"/>
    <cellStyle name="_Приложение 1_Макет НГД 2010-2014" xfId="17173" xr:uid="{00000000-0005-0000-0000-00005F3F0000}"/>
    <cellStyle name="_Приложение 1_Макет НГД 2010-2014_Роснефть3_red" xfId="17174" xr:uid="{00000000-0005-0000-0000-0000603F0000}"/>
    <cellStyle name="_Приложение 1_Приложение №2 форма 4.4 Макет НГД 2013-2017" xfId="17175" xr:uid="{00000000-0005-0000-0000-0000613F0000}"/>
    <cellStyle name="_Приложение 1_Приложение диагностика" xfId="17176" xr:uid="{00000000-0005-0000-0000-0000623F0000}"/>
    <cellStyle name="_Приложение 1_Приложение диагностика (2)" xfId="17177" xr:uid="{00000000-0005-0000-0000-0000633F0000}"/>
    <cellStyle name="_Приложение 1_Роснефть3_red" xfId="17178" xr:uid="{00000000-0005-0000-0000-0000643F0000}"/>
    <cellStyle name="_Приложение 1_СВОД ТН ВНК ЦП 2011-2015 г.г._Рагулина (корректировка от 28.09.10)" xfId="17179" xr:uid="{00000000-0005-0000-0000-0000653F0000}"/>
    <cellStyle name="_Приложение 1_СВОД ТН ВНК ЦП 2011-2015 г.г._Рагулина (корректировка от 28.09.10)_Роснефть3_red" xfId="17180" xr:uid="{00000000-0005-0000-0000-0000663F0000}"/>
    <cellStyle name="_Приложение 1_СтНГ" xfId="17181" xr:uid="{00000000-0005-0000-0000-0000673F0000}"/>
    <cellStyle name="_Приложение 2  Снижение дебитов - форма (2)" xfId="17182" xr:uid="{00000000-0005-0000-0000-0000683F0000}"/>
    <cellStyle name="_Приложение 2  Снижение дебитов_15 08 05 (2)" xfId="17183" xr:uid="{00000000-0005-0000-0000-0000693F0000}"/>
    <cellStyle name="_Приложение 2  Снижение дебитов_15 08 05 с увеличением частотыxls" xfId="17184" xr:uid="{00000000-0005-0000-0000-00006A3F0000}"/>
    <cellStyle name="_Приложение 2  Снижение дебитов_23 08 05" xfId="17185" xr:uid="{00000000-0005-0000-0000-00006B3F0000}"/>
    <cellStyle name="_приложение 2 календарный план" xfId="17186" xr:uid="{00000000-0005-0000-0000-00006C3F0000}"/>
    <cellStyle name="_приложение 2 календарный план_Коррозия СГМ для СНГ 99" xfId="17187" xr:uid="{00000000-0005-0000-0000-00006D3F0000}"/>
    <cellStyle name="_приложение 2 календарный план_ЛОТ-1 КОРРОЗИЯ И МОНИТОРИНГ СГМ" xfId="17188" xr:uid="{00000000-0005-0000-0000-00006E3F0000}"/>
    <cellStyle name="_приложение 2 календарный план_ЛОТ-2 КОРРОЗИЯ И МОНИТОРИНГ ЦГМ ОТРАДНЫЙ" xfId="17189" xr:uid="{00000000-0005-0000-0000-00006F3F0000}"/>
    <cellStyle name="_приложение 2 календарный план_ЛОТ-7 ГИДРОДИНАМИКА+АНАЛИЗ СГМ" xfId="17190" xr:uid="{00000000-0005-0000-0000-0000703F0000}"/>
    <cellStyle name="_приложение 2 календарный план_ЛОТ-9 ГИДРОДИНАМИКА+АНАЛИЗ ЮГМ" xfId="17191" xr:uid="{00000000-0005-0000-0000-0000713F0000}"/>
    <cellStyle name="_приложение 2 календарный план_ЛОТ№1 - АСПО" xfId="17192" xr:uid="{00000000-0005-0000-0000-0000723F0000}"/>
    <cellStyle name="_приложение 2 календарный план_ЛОТ№3 - ВЯЗКОСТЬ" xfId="17193" xr:uid="{00000000-0005-0000-0000-0000733F0000}"/>
    <cellStyle name="_приложение 2 календарный план_ЛОТ№8 - КОРРОЗИЯ ЮГМ НЕФТЕГОРСК (ННП И ВВ)" xfId="17194" xr:uid="{00000000-0005-0000-0000-0000743F0000}"/>
    <cellStyle name="_приложение 2 календарный план_Приложение 1 АСПО" xfId="17195" xr:uid="{00000000-0005-0000-0000-0000753F0000}"/>
    <cellStyle name="_приложение 2 календарный план_Приложение ремонт оборудования" xfId="17196" xr:uid="{00000000-0005-0000-0000-0000763F0000}"/>
    <cellStyle name="_приложение 2 календарный план_Приложения АСПО, соли" xfId="17197" xr:uid="{00000000-0005-0000-0000-0000773F0000}"/>
    <cellStyle name="_приложение 2 календарный план_Приложения коррозия" xfId="17198" xr:uid="{00000000-0005-0000-0000-0000783F0000}"/>
    <cellStyle name="_приложение 2 календарный план_Расчет по 1,2,3,10 лотам" xfId="17199" xr:uid="{00000000-0005-0000-0000-0000793F0000}"/>
    <cellStyle name="_приложение 2 календарный план_УЭТ-16 АСПО соли вязкость СГМ (NEW)испр" xfId="17200" xr:uid="{00000000-0005-0000-0000-00007A3F0000}"/>
    <cellStyle name="_приложение 2 календарный план_УЭТ-17 АСПО соли вязкость ЦГМ (NEW)испр" xfId="17201" xr:uid="{00000000-0005-0000-0000-00007B3F0000}"/>
    <cellStyle name="_приложение 2 календарный план_УЭТ-18 АСПО соли вязкость ЮГМ (NEW)испр" xfId="17202" xr:uid="{00000000-0005-0000-0000-00007C3F0000}"/>
    <cellStyle name="_Приложение 2_Пятилетний план функциональных расходов" xfId="17203" xr:uid="{00000000-0005-0000-0000-00007D3F0000}"/>
    <cellStyle name="_Приложение 3а_Изменение оборотного капитала Филиала" xfId="17204" xr:uid="{00000000-0005-0000-0000-00007E3F0000}"/>
    <cellStyle name="_Приложение 3а_Оборотный капитал Филиала" xfId="17205" xr:uid="{00000000-0005-0000-0000-00007F3F0000}"/>
    <cellStyle name="_Приложение 4_Инструкция по формированию статей бюджета" xfId="17206" xr:uid="{00000000-0005-0000-0000-0000803F0000}"/>
    <cellStyle name="_Приложение 5_Инструкция по формированию статей бюджета" xfId="17207" xr:uid="{00000000-0005-0000-0000-0000813F0000}"/>
    <cellStyle name="_Приложение 6 1" xfId="17208" xr:uid="{00000000-0005-0000-0000-0000823F0000}"/>
    <cellStyle name="_Приложение 6 1_Роснефть3_red" xfId="17209" xr:uid="{00000000-0005-0000-0000-0000833F0000}"/>
    <cellStyle name="_Приложение 9" xfId="17210" xr:uid="{00000000-0005-0000-0000-0000843F0000}"/>
    <cellStyle name="_Приложение 9 2" xfId="17211" xr:uid="{00000000-0005-0000-0000-0000853F0000}"/>
    <cellStyle name="_Приложение 9_Копия СВОД ТН ВНК ЦП 2011-2015 г.г._Рагулина (корректировка от 3.0912.10)" xfId="17212" xr:uid="{00000000-0005-0000-0000-0000863F0000}"/>
    <cellStyle name="_Приложение 9_Копия СВОД ТН ВНК ЦП 2011-2015 г.г._Рагулина (корректировка от 3.0912.10)_Роснефть3_red" xfId="17213" xr:uid="{00000000-0005-0000-0000-0000873F0000}"/>
    <cellStyle name="_Приложение 9_КР труб 2014" xfId="17214" xr:uid="{00000000-0005-0000-0000-0000883F0000}"/>
    <cellStyle name="_Приложение 9_Макет Бизнес-плана Трубопроводы 2011 - 2015 от 15.11.10" xfId="17215" xr:uid="{00000000-0005-0000-0000-0000893F0000}"/>
    <cellStyle name="_Приложение 9_Макет НГД 2010-2014" xfId="17216" xr:uid="{00000000-0005-0000-0000-00008A3F0000}"/>
    <cellStyle name="_Приложение 9_Макет НГД 2010-2014_Роснефть3_red" xfId="17217" xr:uid="{00000000-0005-0000-0000-00008B3F0000}"/>
    <cellStyle name="_Приложение 9_Приложение №2 форма 4.4 Макет НГД 2013-2017" xfId="17218" xr:uid="{00000000-0005-0000-0000-00008C3F0000}"/>
    <cellStyle name="_Приложение 9_Приложение диагностика" xfId="17219" xr:uid="{00000000-0005-0000-0000-00008D3F0000}"/>
    <cellStyle name="_Приложение 9_Приложение диагностика (2)" xfId="17220" xr:uid="{00000000-0005-0000-0000-00008E3F0000}"/>
    <cellStyle name="_Приложение 9_Роснефть3_red" xfId="17221" xr:uid="{00000000-0005-0000-0000-00008F3F0000}"/>
    <cellStyle name="_Приложение 9_СВОД ТН ВНК ЦП 2011-2015 г.г._Рагулина (корректировка от 28.09.10)" xfId="17222" xr:uid="{00000000-0005-0000-0000-0000903F0000}"/>
    <cellStyle name="_Приложение 9_СВОД ТН ВНК ЦП 2011-2015 г.г._Рагулина (корректировка от 28.09.10)_Роснефть3_red" xfId="17223" xr:uid="{00000000-0005-0000-0000-0000913F0000}"/>
    <cellStyle name="_Приложение 9_СтНГ" xfId="17224" xr:uid="{00000000-0005-0000-0000-0000923F0000}"/>
    <cellStyle name="_Приложение №8 операционный внереализационный результат по Холдингу 2005-2006" xfId="17225" xr:uid="{00000000-0005-0000-0000-0000933F0000}"/>
    <cellStyle name="_Приложение №8 операционный внереализационный результат по Холдингу 2005-2006 2" xfId="17226" xr:uid="{00000000-0005-0000-0000-0000943F0000}"/>
    <cellStyle name="_Приложение №8 операционный внереализационный результат по Холдингу 2005-2006_Копия СВОД ТН ВНК ЦП 2011-2015 г.г._Рагулина (корректировка от 3.0912.10)" xfId="17227" xr:uid="{00000000-0005-0000-0000-0000953F0000}"/>
    <cellStyle name="_Приложение №8 операционный внереализационный результат по Холдингу 2005-2006_Копия СВОД ТН ВНК ЦП 2011-2015 г.г._Рагулина (корректировка от 3.0912.10)_Роснефть3_red" xfId="17228" xr:uid="{00000000-0005-0000-0000-0000963F0000}"/>
    <cellStyle name="_Приложение №8 операционный внереализационный результат по Холдингу 2005-2006_КР труб 2014" xfId="17229" xr:uid="{00000000-0005-0000-0000-0000973F0000}"/>
    <cellStyle name="_Приложение №8 операционный внереализационный результат по Холдингу 2005-2006_Макет Бизнес-плана Трубопроводы 2011 - 2015 от 15.11.10" xfId="17230" xr:uid="{00000000-0005-0000-0000-0000983F0000}"/>
    <cellStyle name="_Приложение №8 операционный внереализационный результат по Холдингу 2005-2006_Макет НГД 2010-2014" xfId="17231" xr:uid="{00000000-0005-0000-0000-0000993F0000}"/>
    <cellStyle name="_Приложение №8 операционный внереализационный результат по Холдингу 2005-2006_Макет НГД 2010-2014_Роснефть3_red" xfId="17232" xr:uid="{00000000-0005-0000-0000-00009A3F0000}"/>
    <cellStyle name="_Приложение №8 операционный внереализационный результат по Холдингу 2005-2006_Приложение №2 форма 4.4 Макет НГД 2013-2017" xfId="17233" xr:uid="{00000000-0005-0000-0000-00009B3F0000}"/>
    <cellStyle name="_Приложение №8 операционный внереализационный результат по Холдингу 2005-2006_Приложение диагностика" xfId="17234" xr:uid="{00000000-0005-0000-0000-00009C3F0000}"/>
    <cellStyle name="_Приложение №8 операционный внереализационный результат по Холдингу 2005-2006_Приложение диагностика (2)" xfId="17235" xr:uid="{00000000-0005-0000-0000-00009D3F0000}"/>
    <cellStyle name="_Приложение №8 операционный внереализационный результат по Холдингу 2005-2006_Роснефть3_red" xfId="17236" xr:uid="{00000000-0005-0000-0000-00009E3F0000}"/>
    <cellStyle name="_Приложение №8 операционный внереализационный результат по Холдингу 2005-2006_СВОД ТН ВНК ЦП 2011-2015 г.г._Рагулина (корректировка от 28.09.10)" xfId="17237" xr:uid="{00000000-0005-0000-0000-00009F3F0000}"/>
    <cellStyle name="_Приложение №8 операционный внереализационный результат по Холдингу 2005-2006_СВОД ТН ВНК ЦП 2011-2015 г.г._Рагулина (корректировка от 28.09.10)_Роснефть3_red" xfId="17238" xr:uid="{00000000-0005-0000-0000-0000A03F0000}"/>
    <cellStyle name="_Приложение №8 операционный внереализационный результат по Холдингу 2005-2006_СтНГ" xfId="17239" xr:uid="{00000000-0005-0000-0000-0000A13F0000}"/>
    <cellStyle name="_Приложение №8.1 Расшифровка операционный внереализационный результат по Холдингу 2005-2006" xfId="17240" xr:uid="{00000000-0005-0000-0000-0000A23F0000}"/>
    <cellStyle name="_Приложение №8.1 Расшифровка операционный внереализационный результат по Холдингу 2005-2006 2" xfId="17241" xr:uid="{00000000-0005-0000-0000-0000A33F0000}"/>
    <cellStyle name="_Приложение №8.1 Расшифровка операционный внереализационный результат по Холдингу 2005-2006_Копия СВОД ТН ВНК ЦП 2011-2015 г.г._Рагулина (корректировка от 3.0912.10)" xfId="17242" xr:uid="{00000000-0005-0000-0000-0000A43F0000}"/>
    <cellStyle name="_Приложение №8.1 Расшифровка операционный внереализационный результат по Холдингу 2005-2006_Копия СВОД ТН ВНК ЦП 2011-2015 г.г._Рагулина (корректировка от 3.0912.10)_Роснефть3_red" xfId="17243" xr:uid="{00000000-0005-0000-0000-0000A53F0000}"/>
    <cellStyle name="_Приложение №8.1 Расшифровка операционный внереализационный результат по Холдингу 2005-2006_КР труб 2014" xfId="17244" xr:uid="{00000000-0005-0000-0000-0000A63F0000}"/>
    <cellStyle name="_Приложение №8.1 Расшифровка операционный внереализационный результат по Холдингу 2005-2006_Макет Бизнес-плана Трубопроводы 2011 - 2015 от 15.11.10" xfId="17245" xr:uid="{00000000-0005-0000-0000-0000A73F0000}"/>
    <cellStyle name="_Приложение №8.1 Расшифровка операционный внереализационный результат по Холдингу 2005-2006_Макет НГД 2010-2014" xfId="17246" xr:uid="{00000000-0005-0000-0000-0000A83F0000}"/>
    <cellStyle name="_Приложение №8.1 Расшифровка операционный внереализационный результат по Холдингу 2005-2006_Макет НГД 2010-2014_Роснефть3_red" xfId="17247" xr:uid="{00000000-0005-0000-0000-0000A93F0000}"/>
    <cellStyle name="_Приложение №8.1 Расшифровка операционный внереализационный результат по Холдингу 2005-2006_Приложение №2 форма 4.4 Макет НГД 2013-2017" xfId="17248" xr:uid="{00000000-0005-0000-0000-0000AA3F0000}"/>
    <cellStyle name="_Приложение №8.1 Расшифровка операционный внереализационный результат по Холдингу 2005-2006_Приложение диагностика" xfId="17249" xr:uid="{00000000-0005-0000-0000-0000AB3F0000}"/>
    <cellStyle name="_Приложение №8.1 Расшифровка операционный внереализационный результат по Холдингу 2005-2006_Приложение диагностика (2)" xfId="17250" xr:uid="{00000000-0005-0000-0000-0000AC3F0000}"/>
    <cellStyle name="_Приложение №8.1 Расшифровка операционный внереализационный результат по Холдингу 2005-2006_Роснефть3_red" xfId="17251" xr:uid="{00000000-0005-0000-0000-0000AD3F0000}"/>
    <cellStyle name="_Приложение №8.1 Расшифровка операционный внереализационный результат по Холдингу 2005-2006_СВОД ТН ВНК ЦП 2011-2015 г.г._Рагулина (корректировка от 28.09.10)" xfId="17252" xr:uid="{00000000-0005-0000-0000-0000AE3F0000}"/>
    <cellStyle name="_Приложение №8.1 Расшифровка операционный внереализационный результат по Холдингу 2005-2006_СВОД ТН ВНК ЦП 2011-2015 г.г._Рагулина (корректировка от 28.09.10)_Роснефть3_red" xfId="17253" xr:uid="{00000000-0005-0000-0000-0000AF3F0000}"/>
    <cellStyle name="_Приложение №8.1 Расшифровка операционный внереализационный результат по Холдингу 2005-2006_СтНГ" xfId="17254" xr:uid="{00000000-0005-0000-0000-0000B03F0000}"/>
    <cellStyle name="_Приложение к  договору  на 4-й квартал. _30.09.05" xfId="17255" xr:uid="{00000000-0005-0000-0000-0000B13F0000}"/>
    <cellStyle name="_Приложение к  договору  на 4-й квартал. _30.09.05_Доп. согл. 2 АСПО 4 кв. 09 изм.2" xfId="17256" xr:uid="{00000000-0005-0000-0000-0000B23F0000}"/>
    <cellStyle name="_Приложение к  договору  на 4-й квартал. _30.09.05_Копия ЛАЙСАН расчет" xfId="17257" xr:uid="{00000000-0005-0000-0000-0000B33F0000}"/>
    <cellStyle name="_Приложение к  договору  на 4-й квартал. _30.09.05_Копия Приложения  коррозия  2-е полугодие 2009 изм.1" xfId="17258" xr:uid="{00000000-0005-0000-0000-0000B43F0000}"/>
    <cellStyle name="_Приложение к  договору  на 4-й квартал. _30.09.05_Коррозия СГМ для СНГ 99" xfId="17259" xr:uid="{00000000-0005-0000-0000-0000B53F0000}"/>
    <cellStyle name="_Приложение к  договору  на 4-й квартал. _30.09.05_Коррозия СГМ для СНГ 99_АСПО" xfId="17260" xr:uid="{00000000-0005-0000-0000-0000B63F0000}"/>
    <cellStyle name="_Приложение к  договору  на 4-й квартал. _30.09.05_Коррозия СГМ для СНГ 99_Заводская стоимость реагента" xfId="17261" xr:uid="{00000000-0005-0000-0000-0000B73F0000}"/>
    <cellStyle name="_Приложение к  договору  на 4-й квартал. _30.09.05_Коррозия СГМ для СНГ 99_Приложение 3 ЮГМ (5)" xfId="17262" xr:uid="{00000000-0005-0000-0000-0000B83F0000}"/>
    <cellStyle name="_Приложение к  договору  на 4-й квартал. _30.09.05_КОРРОЗИЯ ЦГМ (НЕФТЕСБОР) раб вар лот 100" xfId="17263" xr:uid="{00000000-0005-0000-0000-0000B93F0000}"/>
    <cellStyle name="_Приложение к  договору  на 4-й квартал. _30.09.05_КОРРОЗИЯ ЦГМ (НЕФТЕСБОР) раб вар лот 100_АСПО" xfId="17264" xr:uid="{00000000-0005-0000-0000-0000BA3F0000}"/>
    <cellStyle name="_Приложение к  договору  на 4-й квартал. _30.09.05_КОРРОЗИЯ ЦГМ (НЕФТЕСБОР) раб вар лот 100_Заводская стоимость реагента" xfId="17265" xr:uid="{00000000-0005-0000-0000-0000BB3F0000}"/>
    <cellStyle name="_Приложение к  договору  на 4-й квартал. _30.09.05_КОРРОЗИЯ ЦГМ (НЕФТЕСБОР) раб вар лот 100_Приложение 3 ЮГМ (5)" xfId="17266" xr:uid="{00000000-0005-0000-0000-0000BC3F0000}"/>
    <cellStyle name="_Приложение к  договору  на 4-й квартал. _30.09.05_ЛОТ-10 РЕМОНТ ОБОРУДОВАНИЯ (УДЭ,БДР, БРХ)" xfId="17267" xr:uid="{00000000-0005-0000-0000-0000BD3F0000}"/>
    <cellStyle name="_Приложение к  договору  на 4-й квартал. _30.09.05_ЛОТ№4 - КОРРОЗИЯ СГМ" xfId="17268" xr:uid="{00000000-0005-0000-0000-0000BE3F0000}"/>
    <cellStyle name="_Приложение к  договору  на 4-й квартал. _30.09.05_ЛОТ№4 - КОРРОЗИЯ СГМ_АСПО" xfId="17269" xr:uid="{00000000-0005-0000-0000-0000BF3F0000}"/>
    <cellStyle name="_Приложение к  договору  на 4-й квартал. _30.09.05_ЛОТ№4 - КОРРОЗИЯ СГМ_Заводская стоимость реагента" xfId="17270" xr:uid="{00000000-0005-0000-0000-0000C03F0000}"/>
    <cellStyle name="_Приложение к  договору  на 4-й квартал. _30.09.05_ЛОТ№4 - КОРРОЗИЯ СГМ_Приложение 3 ЮГМ (5)" xfId="17271" xr:uid="{00000000-0005-0000-0000-0000C13F0000}"/>
    <cellStyle name="_Приложение к  договору  на 4-й квартал. _30.09.05_ЛОТ№5 - КОРРОЗИЯ ЦГМ (НЕФТЕСБОР)" xfId="17272" xr:uid="{00000000-0005-0000-0000-0000C23F0000}"/>
    <cellStyle name="_Приложение к  договору  на 4-й квартал. _30.09.05_ЛОТ№5 - КОРРОЗИЯ ЦГМ (НЕФТЕСБОР)_АСПО" xfId="17273" xr:uid="{00000000-0005-0000-0000-0000C33F0000}"/>
    <cellStyle name="_Приложение к  договору  на 4-й квартал. _30.09.05_ЛОТ№5 - КОРРОЗИЯ ЦГМ (НЕФТЕСБОР)_Заводская стоимость реагента" xfId="17274" xr:uid="{00000000-0005-0000-0000-0000C43F0000}"/>
    <cellStyle name="_Приложение к  договору  на 4-й квартал. _30.09.05_ЛОТ№5 - КОРРОЗИЯ ЦГМ (НЕФТЕСБОР)_Приложение 3 ЮГМ (5)" xfId="17275" xr:uid="{00000000-0005-0000-0000-0000C53F0000}"/>
    <cellStyle name="_Приложение к  договору  на 4-й квартал. _30.09.05_ЛОТ№6 - КОРРОЗИЯ ЦГМ (ННП И ВВ)" xfId="17276" xr:uid="{00000000-0005-0000-0000-0000C63F0000}"/>
    <cellStyle name="_Приложение к  договору  на 4-й квартал. _30.09.05_ЛОТ№6 - КОРРОЗИЯ ЦГМ (ННП И ВВ)_АСПО" xfId="17277" xr:uid="{00000000-0005-0000-0000-0000C73F0000}"/>
    <cellStyle name="_Приложение к  договору  на 4-й квартал. _30.09.05_ЛОТ№6 - КОРРОЗИЯ ЦГМ (ННП И ВВ)_Заводская стоимость реагента" xfId="17278" xr:uid="{00000000-0005-0000-0000-0000C83F0000}"/>
    <cellStyle name="_Приложение к  договору  на 4-й квартал. _30.09.05_ЛОТ№6 - КОРРОЗИЯ ЦГМ (ННП И ВВ)_Приложение 3 ЮГМ (5)" xfId="17279" xr:uid="{00000000-0005-0000-0000-0000C93F0000}"/>
    <cellStyle name="_Приложение к  договору  на 4-й квартал. _30.09.05_ЛОТ№7 - КОРРОЗИЯ ЮГМ НЕФТЕГОРСК (НЕФТЕСБОР)" xfId="17280" xr:uid="{00000000-0005-0000-0000-0000CA3F0000}"/>
    <cellStyle name="_Приложение к  договору  на 4-й квартал. _30.09.05_ЛОТ№7 - КОРРОЗИЯ ЮГМ НЕФТЕГОРСК (НЕФТЕСБОР)_АСПО" xfId="17281" xr:uid="{00000000-0005-0000-0000-0000CB3F0000}"/>
    <cellStyle name="_Приложение к  договору  на 4-й квартал. _30.09.05_ЛОТ№7 - КОРРОЗИЯ ЮГМ НЕФТЕГОРСК (НЕФТЕСБОР)_Заводская стоимость реагента" xfId="17282" xr:uid="{00000000-0005-0000-0000-0000CC3F0000}"/>
    <cellStyle name="_Приложение к  договору  на 4-й квартал. _30.09.05_ЛОТ№7 - КОРРОЗИЯ ЮГМ НЕФТЕГОРСК (НЕФТЕСБОР)_Приложение 3 ЮГМ (5)" xfId="17283" xr:uid="{00000000-0005-0000-0000-0000CD3F0000}"/>
    <cellStyle name="_Приложение к  договору  на 4-й квартал. _30.09.05_ЛОТ№8 - КОРРОЗИЯ ЮГМ НЕФТЕГОРСК (ННП И ВВ)" xfId="17284" xr:uid="{00000000-0005-0000-0000-0000CE3F0000}"/>
    <cellStyle name="_Приложение к  договору  на 4-й квартал. _30.09.05_ЛОТ№8 - КОРРОЗИЯ ЮГМ НЕФТЕГОРСК (ННП И ВВ)_АСПО" xfId="17285" xr:uid="{00000000-0005-0000-0000-0000CF3F0000}"/>
    <cellStyle name="_Приложение к  договору  на 4-й квартал. _30.09.05_ЛОТ№8 - КОРРОЗИЯ ЮГМ НЕФТЕГОРСК (ННП И ВВ)_Заводская стоимость реагента" xfId="17286" xr:uid="{00000000-0005-0000-0000-0000D03F0000}"/>
    <cellStyle name="_Приложение к  договору  на 4-й квартал. _30.09.05_ЛОТ№8 - КОРРОЗИЯ ЮГМ НЕФТЕГОРСК (ННП И ВВ)_Приложение 3 ЮГМ (5)" xfId="17287" xr:uid="{00000000-0005-0000-0000-0000D13F0000}"/>
    <cellStyle name="_Приложение к  договору  на 4-й квартал. _30.09.05_ЛОТ№9 - КОРРОЗИЯ ЮГМ ГОРБАТОВКА" xfId="17288" xr:uid="{00000000-0005-0000-0000-0000D23F0000}"/>
    <cellStyle name="_Приложение к  договору  на 4-й квартал. _30.09.05_ЛОТ№9 - КОРРОЗИЯ ЮГМ ГОРБАТОВКА_АСПО" xfId="17289" xr:uid="{00000000-0005-0000-0000-0000D33F0000}"/>
    <cellStyle name="_Приложение к  договору  на 4-й квартал. _30.09.05_ЛОТ№9 - КОРРОЗИЯ ЮГМ ГОРБАТОВКА_Заводская стоимость реагента" xfId="17290" xr:uid="{00000000-0005-0000-0000-0000D43F0000}"/>
    <cellStyle name="_Приложение к  договору  на 4-й квартал. _30.09.05_ЛОТ№9 - КОРРОЗИЯ ЮГМ ГОРБАТОВКА_Приложение 3 ЮГМ (5)" xfId="17291" xr:uid="{00000000-0005-0000-0000-0000D53F0000}"/>
    <cellStyle name="_Приложение к  договору  на 4-й квартал. _30.09.05_План график по солям и АСПО на ноябрь 2008г (офиц. вариант)" xfId="17292" xr:uid="{00000000-0005-0000-0000-0000D63F0000}"/>
    <cellStyle name="_Приложение к  договору  на 4-й квартал. _30.09.05_План график по солям и АСПО на ноябрь 2008г (раб. вариант)" xfId="17293" xr:uid="{00000000-0005-0000-0000-0000D73F0000}"/>
    <cellStyle name="_Приложение к  договору  на 4-й квартал. _30.09.05_Приложение катушки" xfId="17294" xr:uid="{00000000-0005-0000-0000-0000D83F0000}"/>
    <cellStyle name="_Приложение к  договору  на 4-й квартал. _30.09.05_Приложение пробы и подбор" xfId="17295" xr:uid="{00000000-0005-0000-0000-0000D93F0000}"/>
    <cellStyle name="_Приложение к  договору  на 4-й квартал. _30.09.05_Приложение ремонт оборудования" xfId="17296" xr:uid="{00000000-0005-0000-0000-0000DA3F0000}"/>
    <cellStyle name="_Приложение к  договору  на 4-й квартал. _30.09.05_Приложения  коррозия  3-й квартал 2009" xfId="17297" xr:uid="{00000000-0005-0000-0000-0000DB3F0000}"/>
    <cellStyle name="_Приложение к  договору  на 4-й квартал. _30.09.05_Приложения  коррозия  4-й квартал 09 в ценах 1 кв. 08" xfId="17298" xr:uid="{00000000-0005-0000-0000-0000DC3F0000}"/>
    <cellStyle name="_Приложение к  договору  на 4-й квартал. _30.09.05_Приложения АСПО 3-й квартал 09" xfId="17299" xr:uid="{00000000-0005-0000-0000-0000DD3F0000}"/>
    <cellStyle name="_Приложение к  договору  на 4-й квартал. _30.09.05_Приложения АСПО, соли" xfId="17300" xr:uid="{00000000-0005-0000-0000-0000DE3F0000}"/>
    <cellStyle name="_Приложение к  договору  на 4-й квартал. _30.09.05_Приложения коррозия" xfId="17301" xr:uid="{00000000-0005-0000-0000-0000DF3F0000}"/>
    <cellStyle name="_Приложение к  договору  на 4-й квартал. _30.09.05_Приложения коррозия_АСПО" xfId="17302" xr:uid="{00000000-0005-0000-0000-0000E03F0000}"/>
    <cellStyle name="_Приложение к  договору  на 4-й квартал. _30.09.05_Приложения коррозия_Заводская стоимость реагента" xfId="17303" xr:uid="{00000000-0005-0000-0000-0000E13F0000}"/>
    <cellStyle name="_Приложение к  договору  на 4-й квартал. _30.09.05_Приложения коррозия_Приложение 3 ЮГМ (5)" xfId="17304" xr:uid="{00000000-0005-0000-0000-0000E23F0000}"/>
    <cellStyle name="_Приложение к  договору  на 4-й квартал. _30.09.05_Программа_коррозия_2007_1_кв" xfId="17305" xr:uid="{00000000-0005-0000-0000-0000E33F0000}"/>
    <cellStyle name="_Приложение к  договору  на 4-й квартал. _30.09.05_Программы на 4-й кв в ценах 1 кв. 08, цена нефти 6856" xfId="17306" xr:uid="{00000000-0005-0000-0000-0000E43F0000}"/>
    <cellStyle name="_Приложение к  договору  на 4-й квартал. _30.09.05_Программы на увеличение стоимости лотов 1 2 3 4 2009" xfId="17307" xr:uid="{00000000-0005-0000-0000-0000E53F0000}"/>
    <cellStyle name="_Приложение к  договору  на 4-й квартал. _30.09.05_УЭТ-10 КОРРОЗИЯ И МОНИТОРИНГ СГМ (NEW)испр" xfId="17308" xr:uid="{00000000-0005-0000-0000-0000E63F0000}"/>
    <cellStyle name="_Приложение к  договору  на 4-й квартал. _30.09.05_УЭТ-11 КОРРОЗИЯ И МОНИТОРИНГ ЦГМ ОТРАДНЫЙ (NEW)испр" xfId="17309" xr:uid="{00000000-0005-0000-0000-0000E73F0000}"/>
    <cellStyle name="_Приложение к  договору  на 4-й квартал. _30.09.05_УЭТ-12 КОРРОЗИЯ И МОНИТОРИНГ ЦГМ МИРНЫЙ (NEW)испр" xfId="17310" xr:uid="{00000000-0005-0000-0000-0000E83F0000}"/>
    <cellStyle name="_Приложение к  договору  на 4-й квартал. _30.09.05_УЭТ-13 КОРРОЗИЯ И МОНИТОРИНГ ЮГМ ГРЕКОВКА (NEW)испр" xfId="17311" xr:uid="{00000000-0005-0000-0000-0000E93F0000}"/>
    <cellStyle name="_Приложение к  договору  на 4-й квартал. _30.09.05_УЭТ-14 КОРРОЗИЯ И МОНИТОРИНГ ЮГМ БАРИНОВКА (NEW)испр" xfId="17312" xr:uid="{00000000-0005-0000-0000-0000EA3F0000}"/>
    <cellStyle name="_Приложение к  договору  на 4-й квартал. _30.09.05_УЭТ-15 КОРРОЗИЯ И МОНИТОРИНГ ЮГМ ГОРБАТОВКА (NEW)испр" xfId="17313" xr:uid="{00000000-0005-0000-0000-0000EB3F0000}"/>
    <cellStyle name="_Приложение к  договору  на 4-й квартал. _30.09.05_УЭТ-16 АСПО соли вязкость СГМ (NEW)испр" xfId="17314" xr:uid="{00000000-0005-0000-0000-0000EC3F0000}"/>
    <cellStyle name="_Приложение к  договору  на 4-й квартал. _30.09.05_УЭТ-17 АСПО соли вязкость ЦГМ (NEW)испр" xfId="17315" xr:uid="{00000000-0005-0000-0000-0000ED3F0000}"/>
    <cellStyle name="_Приложение к  договору  на 4-й квартал. _30.09.05_УЭТ-18 АСПО соли вязкость ЮГМ (NEW)испр" xfId="17316" xr:uid="{00000000-0005-0000-0000-0000EE3F0000}"/>
    <cellStyle name="_Приложение Оборотный капитал2005" xfId="17317" xr:uid="{00000000-0005-0000-0000-0000EF3F0000}"/>
    <cellStyle name="_Приложение по ЦДНГ-7 за сентябрь 2003" xfId="17318" xr:uid="{00000000-0005-0000-0000-0000F03F0000}"/>
    <cellStyle name="_Приложение по ЦДНГ-7 за сентябрь 2003 2" xfId="17319" xr:uid="{00000000-0005-0000-0000-0000F13F0000}"/>
    <cellStyle name="_Приложение по ЦДНГ-7 за сентябрь 2003 2 2" xfId="17320" xr:uid="{00000000-0005-0000-0000-0000F23F0000}"/>
    <cellStyle name="_Приложение по ЦДНГ-7 за сентябрь 2003 2_ПЛАН ГРАФИК ( 11) движения бригад АЦКРС ООО ХУПКРС 30102010" xfId="17321" xr:uid="{00000000-0005-0000-0000-0000F33F0000}"/>
    <cellStyle name="_Приложение по ЦДНГ-7 за сентябрь 2003 2_ПЛАН ГРАФИК ( 11) движения бригад АЦКРС ООО ХУПКРС 30102010 2" xfId="17322" xr:uid="{00000000-0005-0000-0000-0000F43F0000}"/>
    <cellStyle name="_Приложение по ЦДНГ-7 за сентябрь 2003 2_ПЛАН ГРАФИК ( 11) движения бригад АЦКРС ООО ХУПКРС 30102010 3" xfId="17323" xr:uid="{00000000-0005-0000-0000-0000F53F0000}"/>
    <cellStyle name="_Приложение по ЦДНГ-7 за сентябрь 2003 2_ПЛАН ГРАФИК ( 11) движения бригад АЦКРС ООО ХУПКРС 30102010_План график на март Арлан" xfId="17324" xr:uid="{00000000-0005-0000-0000-0000F63F0000}"/>
    <cellStyle name="_Приложение по ЦДНГ-7 за сентябрь 2003 2_План график на март Арлан" xfId="17325" xr:uid="{00000000-0005-0000-0000-0000F73F0000}"/>
    <cellStyle name="_Приложение по ЦДНГ-7 за сентябрь 2003 3" xfId="17326" xr:uid="{00000000-0005-0000-0000-0000F83F0000}"/>
    <cellStyle name="_Приложение по ЦДНГ-7 за сентябрь 2003 3 2" xfId="17327" xr:uid="{00000000-0005-0000-0000-0000F93F0000}"/>
    <cellStyle name="_Приложение по ЦДНГ-7 за сентябрь 2003 3_ПЛАН ГРАФИК ( 11) движения бригад АЦКРС ООО ХУПКРС 30102010" xfId="17328" xr:uid="{00000000-0005-0000-0000-0000FA3F0000}"/>
    <cellStyle name="_Приложение по ЦДНГ-7 за сентябрь 2003 3_ПЛАН ГРАФИК ( 11) движения бригад АЦКРС ООО ХУПКРС 30102010 2" xfId="17329" xr:uid="{00000000-0005-0000-0000-0000FB3F0000}"/>
    <cellStyle name="_Приложение по ЦДНГ-7 за сентябрь 2003 3_ПЛАН ГРАФИК ( 11) движения бригад АЦКРС ООО ХУПКРС 30102010 3" xfId="17330" xr:uid="{00000000-0005-0000-0000-0000FC3F0000}"/>
    <cellStyle name="_Приложение по ЦДНГ-7 за сентябрь 2003 3_ПЛАН ГРАФИК ( 11) движения бригад АЦКРС ООО ХУПКРС 30102010_План график на март Арлан" xfId="17331" xr:uid="{00000000-0005-0000-0000-0000FD3F0000}"/>
    <cellStyle name="_Приложение по ЦДНГ-7 за сентябрь 2003 3_План график на март Арлан" xfId="17332" xr:uid="{00000000-0005-0000-0000-0000FE3F0000}"/>
    <cellStyle name="_Приложение по ЦДНГ-7 за сентябрь 2003 4" xfId="17333" xr:uid="{00000000-0005-0000-0000-0000FF3F0000}"/>
    <cellStyle name="_Приложение по ЦДНГ-7 за сентябрь 2003 4 2" xfId="17334" xr:uid="{00000000-0005-0000-0000-000000400000}"/>
    <cellStyle name="_Приложение по ЦДНГ-7 за сентябрь 2003 4_ПЛАН ГРАФИК ( 11) движения бригад АЦКРС ООО ХУПКРС 30102010" xfId="17335" xr:uid="{00000000-0005-0000-0000-000001400000}"/>
    <cellStyle name="_Приложение по ЦДНГ-7 за сентябрь 2003 4_ПЛАН ГРАФИК ( 11) движения бригад АЦКРС ООО ХУПКРС 30102010 2" xfId="17336" xr:uid="{00000000-0005-0000-0000-000002400000}"/>
    <cellStyle name="_Приложение по ЦДНГ-7 за сентябрь 2003 4_ПЛАН ГРАФИК ( 11) движения бригад АЦКРС ООО ХУПКРС 30102010 3" xfId="17337" xr:uid="{00000000-0005-0000-0000-000003400000}"/>
    <cellStyle name="_Приложение по ЦДНГ-7 за сентябрь 2003 4_ПЛАН ГРАФИК ( 11) движения бригад АЦКРС ООО ХУПКРС 30102010_План график на март Арлан" xfId="17338" xr:uid="{00000000-0005-0000-0000-000004400000}"/>
    <cellStyle name="_Приложение по ЦДНГ-7 за сентябрь 2003 4_План график на март Арлан" xfId="17339" xr:uid="{00000000-0005-0000-0000-000005400000}"/>
    <cellStyle name="_Приложение по ЦДНГ-7 за сентябрь 2003 5" xfId="17340" xr:uid="{00000000-0005-0000-0000-000006400000}"/>
    <cellStyle name="_Приложение по ЦДНГ-7 за сентябрь 2003 5 2" xfId="17341" xr:uid="{00000000-0005-0000-0000-000007400000}"/>
    <cellStyle name="_Приложение по ЦДНГ-7 за сентябрь 2003 5_ПЛАН ГРАФИК ( 11) движения бригад АЦКРС ООО ХУПКРС 30102010" xfId="17342" xr:uid="{00000000-0005-0000-0000-000008400000}"/>
    <cellStyle name="_Приложение по ЦДНГ-7 за сентябрь 2003 5_ПЛАН ГРАФИК ( 11) движения бригад АЦКРС ООО ХУПКРС 30102010 2" xfId="17343" xr:uid="{00000000-0005-0000-0000-000009400000}"/>
    <cellStyle name="_Приложение по ЦДНГ-7 за сентябрь 2003 5_ПЛАН ГРАФИК ( 11) движения бригад АЦКРС ООО ХУПКРС 30102010 3" xfId="17344" xr:uid="{00000000-0005-0000-0000-00000A400000}"/>
    <cellStyle name="_Приложение по ЦДНГ-7 за сентябрь 2003 5_ПЛАН ГРАФИК ( 11) движения бригад АЦКРС ООО ХУПКРС 30102010_План график на март Арлан" xfId="17345" xr:uid="{00000000-0005-0000-0000-00000B400000}"/>
    <cellStyle name="_Приложение по ЦДНГ-7 за сентябрь 2003 5_План график на март Арлан" xfId="17346" xr:uid="{00000000-0005-0000-0000-00000C400000}"/>
    <cellStyle name="_Приложение по ЦДНГ-7 за сентябрь 2003 6" xfId="17347" xr:uid="{00000000-0005-0000-0000-00000D400000}"/>
    <cellStyle name="_Приложение по ЦДНГ-7 за сентябрь 2003 6 2" xfId="17348" xr:uid="{00000000-0005-0000-0000-00000E400000}"/>
    <cellStyle name="_Приложение по ЦДНГ-7 за сентябрь 2003 6_ПЛАН ГРАФИК ( 11) движения бригад АЦКРС ООО ХУПКРС 30102010" xfId="17349" xr:uid="{00000000-0005-0000-0000-00000F400000}"/>
    <cellStyle name="_Приложение по ЦДНГ-7 за сентябрь 2003 6_ПЛАН ГРАФИК ( 11) движения бригад АЦКРС ООО ХУПКРС 30102010 2" xfId="17350" xr:uid="{00000000-0005-0000-0000-000010400000}"/>
    <cellStyle name="_Приложение по ЦДНГ-7 за сентябрь 2003 6_ПЛАН ГРАФИК ( 11) движения бригад АЦКРС ООО ХУПКРС 30102010 3" xfId="17351" xr:uid="{00000000-0005-0000-0000-000011400000}"/>
    <cellStyle name="_Приложение по ЦДНГ-7 за сентябрь 2003 6_ПЛАН ГРАФИК ( 11) движения бригад АЦКРС ООО ХУПКРС 30102010_План график на март Арлан" xfId="17352" xr:uid="{00000000-0005-0000-0000-000012400000}"/>
    <cellStyle name="_Приложение по ЦДНГ-7 за сентябрь 2003 6_План график на март Арлан" xfId="17353" xr:uid="{00000000-0005-0000-0000-000013400000}"/>
    <cellStyle name="_Приложение по ЦДНГ-7 за сентябрь 2003 7" xfId="17354" xr:uid="{00000000-0005-0000-0000-000014400000}"/>
    <cellStyle name="_Приложение по ЦДНГ-7 за сентябрь 2003 7 2" xfId="17355" xr:uid="{00000000-0005-0000-0000-000015400000}"/>
    <cellStyle name="_Приложение по ЦДНГ-7 за сентябрь 2003 7 3" xfId="17356" xr:uid="{00000000-0005-0000-0000-000016400000}"/>
    <cellStyle name="_Приложение по ЦДНГ-7 за сентябрь 2003 7_ПЛАН ГРАФИК ( 11) движения бригад АЦКРС ООО ХУПКРС 30102010" xfId="17357" xr:uid="{00000000-0005-0000-0000-000017400000}"/>
    <cellStyle name="_Приложение по ЦДНГ-7 за сентябрь 2003 7_ПЛАН ГРАФИК ( 11) движения бригад АЦКРС ООО ХУПКРС 30102010 2" xfId="17358" xr:uid="{00000000-0005-0000-0000-000018400000}"/>
    <cellStyle name="_Приложение по ЦДНГ-7 за сентябрь 2003 7_ПЛАН ГРАФИК ( 11) движения бригад АЦКРС ООО ХУПКРС 30102010 3" xfId="17359" xr:uid="{00000000-0005-0000-0000-000019400000}"/>
    <cellStyle name="_Приложение по ЦДНГ-7 за сентябрь 2003 7_ПЛАН ГРАФИК ( 11) движения бригад АЦКРС ООО ХУПКРС 30102010_План график на март Арлан" xfId="17360" xr:uid="{00000000-0005-0000-0000-00001A400000}"/>
    <cellStyle name="_Приложение по ЦДНГ-7 за сентябрь 2003 7_План график на март Арлан" xfId="17361" xr:uid="{00000000-0005-0000-0000-00001B400000}"/>
    <cellStyle name="_Приложение пробы и подбор" xfId="17362" xr:uid="{00000000-0005-0000-0000-00001C400000}"/>
    <cellStyle name="_Приложение_1_2_план_ДАО" xfId="17363" xr:uid="{00000000-0005-0000-0000-00001D400000}"/>
    <cellStyle name="_Приложение_АСПО и соли_трубопровды_17.01.06_расценки 4 кварт" xfId="17364" xr:uid="{00000000-0005-0000-0000-00001E400000}"/>
    <cellStyle name="_Приложение_АСПО и соли_трубопровды_17.01.06_расценки 4 кварт_Доп. согл. 2 АСПО 4 кв. 09 изм.2" xfId="17365" xr:uid="{00000000-0005-0000-0000-00001F400000}"/>
    <cellStyle name="_Приложение_АСПО и соли_трубопровды_17.01.06_расценки 4 кварт_Копия ЛАЙСАН расчет" xfId="17366" xr:uid="{00000000-0005-0000-0000-000020400000}"/>
    <cellStyle name="_Приложение_АСПО и соли_трубопровды_17.01.06_расценки 4 кварт_Копия Приложения  коррозия  2-е полугодие 2009 изм.1" xfId="17367" xr:uid="{00000000-0005-0000-0000-000021400000}"/>
    <cellStyle name="_Приложение_АСПО и соли_трубопровды_17.01.06_расценки 4 кварт_Коррозия СГМ для СНГ 99" xfId="17368" xr:uid="{00000000-0005-0000-0000-000022400000}"/>
    <cellStyle name="_Приложение_АСПО и соли_трубопровды_17.01.06_расценки 4 кварт_Коррозия СГМ для СНГ 99_АСПО" xfId="17369" xr:uid="{00000000-0005-0000-0000-000023400000}"/>
    <cellStyle name="_Приложение_АСПО и соли_трубопровды_17.01.06_расценки 4 кварт_Коррозия СГМ для СНГ 99_Заводская стоимость реагента" xfId="17370" xr:uid="{00000000-0005-0000-0000-000024400000}"/>
    <cellStyle name="_Приложение_АСПО и соли_трубопровды_17.01.06_расценки 4 кварт_Коррозия СГМ для СНГ 99_Приложение 3 ЮГМ (5)" xfId="17371" xr:uid="{00000000-0005-0000-0000-000025400000}"/>
    <cellStyle name="_Приложение_АСПО и соли_трубопровды_17.01.06_расценки 4 кварт_КОРРОЗИЯ ЦГМ (НЕФТЕСБОР) раб вар лот 100" xfId="17372" xr:uid="{00000000-0005-0000-0000-000026400000}"/>
    <cellStyle name="_Приложение_АСПО и соли_трубопровды_17.01.06_расценки 4 кварт_КОРРОЗИЯ ЦГМ (НЕФТЕСБОР) раб вар лот 100_АСПО" xfId="17373" xr:uid="{00000000-0005-0000-0000-000027400000}"/>
    <cellStyle name="_Приложение_АСПО и соли_трубопровды_17.01.06_расценки 4 кварт_КОРРОЗИЯ ЦГМ (НЕФТЕСБОР) раб вар лот 100_Заводская стоимость реагента" xfId="17374" xr:uid="{00000000-0005-0000-0000-000028400000}"/>
    <cellStyle name="_Приложение_АСПО и соли_трубопровды_17.01.06_расценки 4 кварт_КОРРОЗИЯ ЦГМ (НЕФТЕСБОР) раб вар лот 100_Приложение 3 ЮГМ (5)" xfId="17375" xr:uid="{00000000-0005-0000-0000-000029400000}"/>
    <cellStyle name="_Приложение_АСПО и соли_трубопровды_17.01.06_расценки 4 кварт_ЛОТ-10 РЕМОНТ ОБОРУДОВАНИЯ (УДЭ,БДР, БРХ)" xfId="17376" xr:uid="{00000000-0005-0000-0000-00002A400000}"/>
    <cellStyle name="_Приложение_АСПО и соли_трубопровды_17.01.06_расценки 4 кварт_ЛОТ№4 - КОРРОЗИЯ СГМ" xfId="17377" xr:uid="{00000000-0005-0000-0000-00002B400000}"/>
    <cellStyle name="_Приложение_АСПО и соли_трубопровды_17.01.06_расценки 4 кварт_ЛОТ№4 - КОРРОЗИЯ СГМ_АСПО" xfId="17378" xr:uid="{00000000-0005-0000-0000-00002C400000}"/>
    <cellStyle name="_Приложение_АСПО и соли_трубопровды_17.01.06_расценки 4 кварт_ЛОТ№4 - КОРРОЗИЯ СГМ_Заводская стоимость реагента" xfId="17379" xr:uid="{00000000-0005-0000-0000-00002D400000}"/>
    <cellStyle name="_Приложение_АСПО и соли_трубопровды_17.01.06_расценки 4 кварт_ЛОТ№4 - КОРРОЗИЯ СГМ_Приложение 3 ЮГМ (5)" xfId="17380" xr:uid="{00000000-0005-0000-0000-00002E400000}"/>
    <cellStyle name="_Приложение_АСПО и соли_трубопровды_17.01.06_расценки 4 кварт_ЛОТ№5 - КОРРОЗИЯ ЦГМ (НЕФТЕСБОР)" xfId="17381" xr:uid="{00000000-0005-0000-0000-00002F400000}"/>
    <cellStyle name="_Приложение_АСПО и соли_трубопровды_17.01.06_расценки 4 кварт_ЛОТ№5 - КОРРОЗИЯ ЦГМ (НЕФТЕСБОР)_АСПО" xfId="17382" xr:uid="{00000000-0005-0000-0000-000030400000}"/>
    <cellStyle name="_Приложение_АСПО и соли_трубопровды_17.01.06_расценки 4 кварт_ЛОТ№5 - КОРРОЗИЯ ЦГМ (НЕФТЕСБОР)_Заводская стоимость реагента" xfId="17383" xr:uid="{00000000-0005-0000-0000-000031400000}"/>
    <cellStyle name="_Приложение_АСПО и соли_трубопровды_17.01.06_расценки 4 кварт_ЛОТ№5 - КОРРОЗИЯ ЦГМ (НЕФТЕСБОР)_Приложение 3 ЮГМ (5)" xfId="17384" xr:uid="{00000000-0005-0000-0000-000032400000}"/>
    <cellStyle name="_Приложение_АСПО и соли_трубопровды_17.01.06_расценки 4 кварт_ЛОТ№6 - КОРРОЗИЯ ЦГМ (ННП И ВВ)" xfId="17385" xr:uid="{00000000-0005-0000-0000-000033400000}"/>
    <cellStyle name="_Приложение_АСПО и соли_трубопровды_17.01.06_расценки 4 кварт_ЛОТ№6 - КОРРОЗИЯ ЦГМ (ННП И ВВ)_АСПО" xfId="17386" xr:uid="{00000000-0005-0000-0000-000034400000}"/>
    <cellStyle name="_Приложение_АСПО и соли_трубопровды_17.01.06_расценки 4 кварт_ЛОТ№6 - КОРРОЗИЯ ЦГМ (ННП И ВВ)_Заводская стоимость реагента" xfId="17387" xr:uid="{00000000-0005-0000-0000-000035400000}"/>
    <cellStyle name="_Приложение_АСПО и соли_трубопровды_17.01.06_расценки 4 кварт_ЛОТ№6 - КОРРОЗИЯ ЦГМ (ННП И ВВ)_Приложение 3 ЮГМ (5)" xfId="17388" xr:uid="{00000000-0005-0000-0000-000036400000}"/>
    <cellStyle name="_Приложение_АСПО и соли_трубопровды_17.01.06_расценки 4 кварт_ЛОТ№7 - КОРРОЗИЯ ЮГМ НЕФТЕГОРСК (НЕФТЕСБОР)" xfId="17389" xr:uid="{00000000-0005-0000-0000-000037400000}"/>
    <cellStyle name="_Приложение_АСПО и соли_трубопровды_17.01.06_расценки 4 кварт_ЛОТ№7 - КОРРОЗИЯ ЮГМ НЕФТЕГОРСК (НЕФТЕСБОР)_АСПО" xfId="17390" xr:uid="{00000000-0005-0000-0000-000038400000}"/>
    <cellStyle name="_Приложение_АСПО и соли_трубопровды_17.01.06_расценки 4 кварт_ЛОТ№7 - КОРРОЗИЯ ЮГМ НЕФТЕГОРСК (НЕФТЕСБОР)_Заводская стоимость реагента" xfId="17391" xr:uid="{00000000-0005-0000-0000-000039400000}"/>
    <cellStyle name="_Приложение_АСПО и соли_трубопровды_17.01.06_расценки 4 кварт_ЛОТ№7 - КОРРОЗИЯ ЮГМ НЕФТЕГОРСК (НЕФТЕСБОР)_Приложение 3 ЮГМ (5)" xfId="17392" xr:uid="{00000000-0005-0000-0000-00003A400000}"/>
    <cellStyle name="_Приложение_АСПО и соли_трубопровды_17.01.06_расценки 4 кварт_ЛОТ№8 - КОРРОЗИЯ ЮГМ НЕФТЕГОРСК (ННП И ВВ)" xfId="17393" xr:uid="{00000000-0005-0000-0000-00003B400000}"/>
    <cellStyle name="_Приложение_АСПО и соли_трубопровды_17.01.06_расценки 4 кварт_ЛОТ№8 - КОРРОЗИЯ ЮГМ НЕФТЕГОРСК (ННП И ВВ)_АСПО" xfId="17394" xr:uid="{00000000-0005-0000-0000-00003C400000}"/>
    <cellStyle name="_Приложение_АСПО и соли_трубопровды_17.01.06_расценки 4 кварт_ЛОТ№8 - КОРРОЗИЯ ЮГМ НЕФТЕГОРСК (ННП И ВВ)_Заводская стоимость реагента" xfId="17395" xr:uid="{00000000-0005-0000-0000-00003D400000}"/>
    <cellStyle name="_Приложение_АСПО и соли_трубопровды_17.01.06_расценки 4 кварт_ЛОТ№8 - КОРРОЗИЯ ЮГМ НЕФТЕГОРСК (ННП И ВВ)_Приложение 3 ЮГМ (5)" xfId="17396" xr:uid="{00000000-0005-0000-0000-00003E400000}"/>
    <cellStyle name="_Приложение_АСПО и соли_трубопровды_17.01.06_расценки 4 кварт_ЛОТ№9 - КОРРОЗИЯ ЮГМ ГОРБАТОВКА" xfId="17397" xr:uid="{00000000-0005-0000-0000-00003F400000}"/>
    <cellStyle name="_Приложение_АСПО и соли_трубопровды_17.01.06_расценки 4 кварт_ЛОТ№9 - КОРРОЗИЯ ЮГМ ГОРБАТОВКА_АСПО" xfId="17398" xr:uid="{00000000-0005-0000-0000-000040400000}"/>
    <cellStyle name="_Приложение_АСПО и соли_трубопровды_17.01.06_расценки 4 кварт_ЛОТ№9 - КОРРОЗИЯ ЮГМ ГОРБАТОВКА_Заводская стоимость реагента" xfId="17399" xr:uid="{00000000-0005-0000-0000-000041400000}"/>
    <cellStyle name="_Приложение_АСПО и соли_трубопровды_17.01.06_расценки 4 кварт_ЛОТ№9 - КОРРОЗИЯ ЮГМ ГОРБАТОВКА_Приложение 3 ЮГМ (5)" xfId="17400" xr:uid="{00000000-0005-0000-0000-000042400000}"/>
    <cellStyle name="_Приложение_АСПО и соли_трубопровды_17.01.06_расценки 4 кварт_План график по солям и АСПО на ноябрь 2008г (офиц. вариант)" xfId="17401" xr:uid="{00000000-0005-0000-0000-000043400000}"/>
    <cellStyle name="_Приложение_АСПО и соли_трубопровды_17.01.06_расценки 4 кварт_План график по солям и АСПО на ноябрь 2008г (раб. вариант)" xfId="17402" xr:uid="{00000000-0005-0000-0000-000044400000}"/>
    <cellStyle name="_Приложение_АСПО и соли_трубопровды_17.01.06_расценки 4 кварт_Приложение катушки" xfId="17403" xr:uid="{00000000-0005-0000-0000-000045400000}"/>
    <cellStyle name="_Приложение_АСПО и соли_трубопровды_17.01.06_расценки 4 кварт_Приложение пробы и подбор" xfId="17404" xr:uid="{00000000-0005-0000-0000-000046400000}"/>
    <cellStyle name="_Приложение_АСПО и соли_трубопровды_17.01.06_расценки 4 кварт_Приложение ремонт оборудования" xfId="17405" xr:uid="{00000000-0005-0000-0000-000047400000}"/>
    <cellStyle name="_Приложение_АСПО и соли_трубопровды_17.01.06_расценки 4 кварт_Приложения  коррозия  3-й квартал 2009" xfId="17406" xr:uid="{00000000-0005-0000-0000-000048400000}"/>
    <cellStyle name="_Приложение_АСПО и соли_трубопровды_17.01.06_расценки 4 кварт_Приложения  коррозия  4-й квартал 09 в ценах 1 кв. 08" xfId="17407" xr:uid="{00000000-0005-0000-0000-000049400000}"/>
    <cellStyle name="_Приложение_АСПО и соли_трубопровды_17.01.06_расценки 4 кварт_Приложения АСПО 3-й квартал 09" xfId="17408" xr:uid="{00000000-0005-0000-0000-00004A400000}"/>
    <cellStyle name="_Приложение_АСПО и соли_трубопровды_17.01.06_расценки 4 кварт_Приложения АСПО, соли" xfId="17409" xr:uid="{00000000-0005-0000-0000-00004B400000}"/>
    <cellStyle name="_Приложение_АСПО и соли_трубопровды_17.01.06_расценки 4 кварт_Приложения коррозия" xfId="17410" xr:uid="{00000000-0005-0000-0000-00004C400000}"/>
    <cellStyle name="_Приложение_АСПО и соли_трубопровды_17.01.06_расценки 4 кварт_Приложения коррозия_АСПО" xfId="17411" xr:uid="{00000000-0005-0000-0000-00004D400000}"/>
    <cellStyle name="_Приложение_АСПО и соли_трубопровды_17.01.06_расценки 4 кварт_Приложения коррозия_Заводская стоимость реагента" xfId="17412" xr:uid="{00000000-0005-0000-0000-00004E400000}"/>
    <cellStyle name="_Приложение_АСПО и соли_трубопровды_17.01.06_расценки 4 кварт_Приложения коррозия_Приложение 3 ЮГМ (5)" xfId="17413" xr:uid="{00000000-0005-0000-0000-00004F400000}"/>
    <cellStyle name="_Приложение_АСПО и соли_трубопровды_17.01.06_расценки 4 кварт_Программа_коррозия_2007_1_кв" xfId="17414" xr:uid="{00000000-0005-0000-0000-000050400000}"/>
    <cellStyle name="_Приложение_АСПО и соли_трубопровды_17.01.06_расценки 4 кварт_Программы на 4-й кв в ценах 1 кв. 08, цена нефти 6856" xfId="17415" xr:uid="{00000000-0005-0000-0000-000051400000}"/>
    <cellStyle name="_Приложение_АСПО и соли_трубопровды_17.01.06_расценки 4 кварт_Программы на увеличение стоимости лотов 1 2 3 4 2009" xfId="17416" xr:uid="{00000000-0005-0000-0000-000052400000}"/>
    <cellStyle name="_Приложение_АСПО и соли_трубопровды_17.01.06_расценки 4 кварт_УЭТ-10 КОРРОЗИЯ И МОНИТОРИНГ СГМ (NEW)испр" xfId="17417" xr:uid="{00000000-0005-0000-0000-000053400000}"/>
    <cellStyle name="_Приложение_АСПО и соли_трубопровды_17.01.06_расценки 4 кварт_УЭТ-11 КОРРОЗИЯ И МОНИТОРИНГ ЦГМ ОТРАДНЫЙ (NEW)испр" xfId="17418" xr:uid="{00000000-0005-0000-0000-000054400000}"/>
    <cellStyle name="_Приложение_АСПО и соли_трубопровды_17.01.06_расценки 4 кварт_УЭТ-12 КОРРОЗИЯ И МОНИТОРИНГ ЦГМ МИРНЫЙ (NEW)испр" xfId="17419" xr:uid="{00000000-0005-0000-0000-000055400000}"/>
    <cellStyle name="_Приложение_АСПО и соли_трубопровды_17.01.06_расценки 4 кварт_УЭТ-13 КОРРОЗИЯ И МОНИТОРИНГ ЮГМ ГРЕКОВКА (NEW)испр" xfId="17420" xr:uid="{00000000-0005-0000-0000-000056400000}"/>
    <cellStyle name="_Приложение_АСПО и соли_трубопровды_17.01.06_расценки 4 кварт_УЭТ-14 КОРРОЗИЯ И МОНИТОРИНГ ЮГМ БАРИНОВКА (NEW)испр" xfId="17421" xr:uid="{00000000-0005-0000-0000-000057400000}"/>
    <cellStyle name="_Приложение_АСПО и соли_трубопровды_17.01.06_расценки 4 кварт_УЭТ-15 КОРРОЗИЯ И МОНИТОРИНГ ЮГМ ГОРБАТОВКА (NEW)испр" xfId="17422" xr:uid="{00000000-0005-0000-0000-000058400000}"/>
    <cellStyle name="_Приложение_АСПО и соли_трубопровды_17.01.06_расценки 4 кварт_УЭТ-16 АСПО соли вязкость СГМ (NEW)испр" xfId="17423" xr:uid="{00000000-0005-0000-0000-000059400000}"/>
    <cellStyle name="_Приложение_АСПО и соли_трубопровды_17.01.06_расценки 4 кварт_УЭТ-17 АСПО соли вязкость ЦГМ (NEW)испр" xfId="17424" xr:uid="{00000000-0005-0000-0000-00005A400000}"/>
    <cellStyle name="_Приложение_АСПО и соли_трубопровды_17.01.06_расценки 4 кварт_УЭТ-18 АСПО соли вязкость ЮГМ (NEW)испр" xfId="17425" xr:uid="{00000000-0005-0000-0000-00005B400000}"/>
    <cellStyle name="_приложение№1" xfId="17426" xr:uid="{00000000-0005-0000-0000-00005C400000}"/>
    <cellStyle name="_приложение№1 2" xfId="17427" xr:uid="{00000000-0005-0000-0000-00005D400000}"/>
    <cellStyle name="_приложение№1_Роснефть3_red" xfId="17428" xr:uid="{00000000-0005-0000-0000-00005E400000}"/>
    <cellStyle name="_Приложения АСПО, соли" xfId="17429" xr:uid="{00000000-0005-0000-0000-00005F400000}"/>
    <cellStyle name="_Приложения к договору соли скважин Ю" xfId="17430" xr:uid="{00000000-0005-0000-0000-000060400000}"/>
    <cellStyle name="_Приложения к договору соли скважин Ю_Доп. согл. 2 АСПО 4 кв. 09 изм.2" xfId="17431" xr:uid="{00000000-0005-0000-0000-000061400000}"/>
    <cellStyle name="_Приложения к договору соли скважин Ю_Программы на 4-й кв в ценах 1 кв. 08, цена нефти 6856" xfId="17432" xr:uid="{00000000-0005-0000-0000-000062400000}"/>
    <cellStyle name="_Приложения к доп согл 5_Соли скважин_уменьшен услуги от Девятовой" xfId="17433" xr:uid="{00000000-0005-0000-0000-000063400000}"/>
    <cellStyle name="_Приложения к доп согл 5_Соли скважин_уменьшен услуги от Девятовой_Доп. согл. 2 АСПО 4 кв. 09 изм.2" xfId="17434" xr:uid="{00000000-0005-0000-0000-000064400000}"/>
    <cellStyle name="_Приложения к доп согл 5_Соли скважин_уменьшен услуги от Девятовой_Копия Приложения  коррозия  2-е полугодие 2009 изм.1" xfId="17435" xr:uid="{00000000-0005-0000-0000-000065400000}"/>
    <cellStyle name="_Приложения к доп согл 5_Соли скважин_уменьшен услуги от Девятовой_Приложения  коррозия  3-й квартал 2009" xfId="17436" xr:uid="{00000000-0005-0000-0000-000066400000}"/>
    <cellStyle name="_Приложения к доп согл 5_Соли скважин_уменьшен услуги от Девятовой_Приложения  коррозия  4-й квартал 09 в ценах 1 кв. 08" xfId="17437" xr:uid="{00000000-0005-0000-0000-000067400000}"/>
    <cellStyle name="_Приложения к доп согл 5_Соли скважин_уменьшен услуги от Девятовой_Приложения АСПО 3-й квартал 09" xfId="17438" xr:uid="{00000000-0005-0000-0000-000068400000}"/>
    <cellStyle name="_Приложения к доп согл 5_Соли скважин_уменьшен услуги от Девятовой_Программы на 4-й кв в ценах 1 кв. 08, цена нефти 6856" xfId="17439" xr:uid="{00000000-0005-0000-0000-000069400000}"/>
    <cellStyle name="_Приложения к доп согл 5_Соли скважин_уменьшен услуги от Девятовой_Программы на увеличение стоимости лотов 1 2 3 4 2009" xfId="17440" xr:uid="{00000000-0005-0000-0000-00006A400000}"/>
    <cellStyle name="_Приложения к допсогл 1 по инг солеотл и АСПО_2 кв_2007" xfId="17441" xr:uid="{00000000-0005-0000-0000-00006B400000}"/>
    <cellStyle name="_Приложения к допсогл 1 по инг солеотл и АСПО_2 кв_2007_Коррозия СГМ для СНГ 99" xfId="17442" xr:uid="{00000000-0005-0000-0000-00006C400000}"/>
    <cellStyle name="_Приложения к допсогл 1 по инг солеотл и АСПО_2 кв_2007_Коррозия СГМ для СНГ 99_АСПО" xfId="17443" xr:uid="{00000000-0005-0000-0000-00006D400000}"/>
    <cellStyle name="_Приложения к допсогл 1 по инг солеотл и АСПО_2 кв_2007_Коррозия СГМ для СНГ 99_Заводская стоимость реагента" xfId="17444" xr:uid="{00000000-0005-0000-0000-00006E400000}"/>
    <cellStyle name="_Приложения к допсогл 1 по инг солеотл и АСПО_2 кв_2007_Коррозия СГМ для СНГ 99_Приложение 3 ЮГМ (5)" xfId="17445" xr:uid="{00000000-0005-0000-0000-00006F400000}"/>
    <cellStyle name="_Приложения к допсогл 1 по инг солеотл и АСПО_2 кв_2007_ЛОТ-1 КОРРОЗИЯ И МОНИТОРИНГ СГМ" xfId="17446" xr:uid="{00000000-0005-0000-0000-000070400000}"/>
    <cellStyle name="_Приложения к допсогл 1 по инг солеотл и АСПО_2 кв_2007_ЛОТ-1 КОРРОЗИЯ И МОНИТОРИНГ СГМ_АСПО" xfId="17447" xr:uid="{00000000-0005-0000-0000-000071400000}"/>
    <cellStyle name="_Приложения к допсогл 1 по инг солеотл и АСПО_2 кв_2007_ЛОТ-1 КОРРОЗИЯ И МОНИТОРИНГ СГМ_Заводская стоимость реагента" xfId="17448" xr:uid="{00000000-0005-0000-0000-000072400000}"/>
    <cellStyle name="_Приложения к допсогл 1 по инг солеотл и АСПО_2 кв_2007_ЛОТ-1 КОРРОЗИЯ И МОНИТОРИНГ СГМ_Приложение 3 ЮГМ (5)" xfId="17449" xr:uid="{00000000-0005-0000-0000-000073400000}"/>
    <cellStyle name="_Приложения к допсогл 1 по инг солеотл и АСПО_2 кв_2007_ЛОТ-2 КОРРОЗИЯ И МОНИТОРИНГ ЦГМ ОТРАДНЫЙ" xfId="17450" xr:uid="{00000000-0005-0000-0000-000074400000}"/>
    <cellStyle name="_Приложения к допсогл 1 по инг солеотл и АСПО_2 кв_2007_ЛОТ-2 КОРРОЗИЯ И МОНИТОРИНГ ЦГМ ОТРАДНЫЙ_АСПО" xfId="17451" xr:uid="{00000000-0005-0000-0000-000075400000}"/>
    <cellStyle name="_Приложения к допсогл 1 по инг солеотл и АСПО_2 кв_2007_ЛОТ-2 КОРРОЗИЯ И МОНИТОРИНГ ЦГМ ОТРАДНЫЙ_Заводская стоимость реагента" xfId="17452" xr:uid="{00000000-0005-0000-0000-000076400000}"/>
    <cellStyle name="_Приложения к допсогл 1 по инг солеотл и АСПО_2 кв_2007_ЛОТ-2 КОРРОЗИЯ И МОНИТОРИНГ ЦГМ ОТРАДНЫЙ_Приложение 3 ЮГМ (5)" xfId="17453" xr:uid="{00000000-0005-0000-0000-000077400000}"/>
    <cellStyle name="_Приложения к допсогл 1 по инг солеотл и АСПО_2 кв_2007_ЛОТ-7 ГИДРОДИНАМИКА+АНАЛИЗ СГМ" xfId="17454" xr:uid="{00000000-0005-0000-0000-000078400000}"/>
    <cellStyle name="_Приложения к допсогл 1 по инг солеотл и АСПО_2 кв_2007_ЛОТ-9 ГИДРОДИНАМИКА+АНАЛИЗ ЮГМ" xfId="17455" xr:uid="{00000000-0005-0000-0000-000079400000}"/>
    <cellStyle name="_Приложения к допсогл 1 по инг солеотл и АСПО_2 кв_2007_ЛОТ№1 - АСПО" xfId="17456" xr:uid="{00000000-0005-0000-0000-00007A400000}"/>
    <cellStyle name="_Приложения к допсогл 1 по инг солеотл и АСПО_2 кв_2007_ЛОТ№3 - ВЯЗКОСТЬ" xfId="17457" xr:uid="{00000000-0005-0000-0000-00007B400000}"/>
    <cellStyle name="_Приложения к допсогл 1 по инг солеотл и АСПО_2 кв_2007_ЛОТ№8 - КОРРОЗИЯ ЮГМ НЕФТЕГОРСК (ННП И ВВ)" xfId="17458" xr:uid="{00000000-0005-0000-0000-00007C400000}"/>
    <cellStyle name="_Приложения к допсогл 1 по инг солеотл и АСПО_2 кв_2007_ЛОТ№8 - КОРРОЗИЯ ЮГМ НЕФТЕГОРСК (ННП И ВВ)_АСПО" xfId="17459" xr:uid="{00000000-0005-0000-0000-00007D400000}"/>
    <cellStyle name="_Приложения к допсогл 1 по инг солеотл и АСПО_2 кв_2007_ЛОТ№8 - КОРРОЗИЯ ЮГМ НЕФТЕГОРСК (ННП И ВВ)_Заводская стоимость реагента" xfId="17460" xr:uid="{00000000-0005-0000-0000-00007E400000}"/>
    <cellStyle name="_Приложения к допсогл 1 по инг солеотл и АСПО_2 кв_2007_ЛОТ№8 - КОРРОЗИЯ ЮГМ НЕФТЕГОРСК (ННП И ВВ)_Приложение 3 ЮГМ (5)" xfId="17461" xr:uid="{00000000-0005-0000-0000-00007F400000}"/>
    <cellStyle name="_Приложения к допсогл 1 по инг солеотл и АСПО_2 кв_2007_Приложение 1 АСПО" xfId="17462" xr:uid="{00000000-0005-0000-0000-000080400000}"/>
    <cellStyle name="_Приложения к допсогл 1 по инг солеотл и АСПО_2 кв_2007_Приложение ремонт оборудования" xfId="17463" xr:uid="{00000000-0005-0000-0000-000081400000}"/>
    <cellStyle name="_Приложения к допсогл 1 по инг солеотл и АСПО_2 кв_2007_Приложения АСПО, соли" xfId="17464" xr:uid="{00000000-0005-0000-0000-000082400000}"/>
    <cellStyle name="_Приложения к допсогл 1 по инг солеотл и АСПО_2 кв_2007_Приложения коррозия" xfId="17465" xr:uid="{00000000-0005-0000-0000-000083400000}"/>
    <cellStyle name="_Приложения к допсогл 1 по инг солеотл и АСПО_2 кв_2007_Приложения коррозия_АСПО" xfId="17466" xr:uid="{00000000-0005-0000-0000-000084400000}"/>
    <cellStyle name="_Приложения к допсогл 1 по инг солеотл и АСПО_2 кв_2007_Приложения коррозия_Заводская стоимость реагента" xfId="17467" xr:uid="{00000000-0005-0000-0000-000085400000}"/>
    <cellStyle name="_Приложения к допсогл 1 по инг солеотл и АСПО_2 кв_2007_Приложения коррозия_Приложение 3 ЮГМ (5)" xfId="17468" xr:uid="{00000000-0005-0000-0000-000086400000}"/>
    <cellStyle name="_Приложения к допсогл 1 по инг солеотл и АСПО_2 кв_2007_Расчет по 1,2,3,10 лотам" xfId="17469" xr:uid="{00000000-0005-0000-0000-000087400000}"/>
    <cellStyle name="_Приложения к допсогл 1 по инг солеотл и АСПО_2 кв_2007_Расчет по 1,2,3,10 лотам_АСПО" xfId="17470" xr:uid="{00000000-0005-0000-0000-000088400000}"/>
    <cellStyle name="_Приложения к допсогл 1 по инг солеотл и АСПО_2 кв_2007_Расчет по 1,2,3,10 лотам_Заводская стоимость реагента" xfId="17471" xr:uid="{00000000-0005-0000-0000-000089400000}"/>
    <cellStyle name="_Приложения к допсогл 1 по инг солеотл и АСПО_2 кв_2007_Расчет по 1,2,3,10 лотам_Приложение 3 ЮГМ (5)" xfId="17472" xr:uid="{00000000-0005-0000-0000-00008A400000}"/>
    <cellStyle name="_Приложения к допсогл 1 по инг солеотл и АСПО_2 кв_2007_УЭТ-16 АСПО соли вязкость СГМ (NEW)испр" xfId="17473" xr:uid="{00000000-0005-0000-0000-00008B400000}"/>
    <cellStyle name="_Приложения к допсогл 1 по инг солеотл и АСПО_2 кв_2007_УЭТ-17 АСПО соли вязкость ЦГМ (NEW)испр" xfId="17474" xr:uid="{00000000-0005-0000-0000-00008C400000}"/>
    <cellStyle name="_Приложения к допсогл 1 по инг солеотл и АСПО_2 кв_2007_УЭТ-18 АСПО соли вязкость ЮГМ (NEW)испр" xfId="17475" xr:uid="{00000000-0005-0000-0000-00008D400000}"/>
    <cellStyle name="_Приобье-10.05" xfId="17476" xr:uid="{00000000-0005-0000-0000-00008E400000}"/>
    <cellStyle name="_Приобье-10.05 2" xfId="17477" xr:uid="{00000000-0005-0000-0000-00008F400000}"/>
    <cellStyle name="_Приобье-10.05 2 2" xfId="17478" xr:uid="{00000000-0005-0000-0000-000090400000}"/>
    <cellStyle name="_Приобье-10.05 2_ПЛАН ГРАФИК ( 11) движения бригад АЦКРС ООО ХУПКРС 30102010" xfId="17479" xr:uid="{00000000-0005-0000-0000-000091400000}"/>
    <cellStyle name="_Приобье-10.05 2_ПЛАН ГРАФИК ( 11) движения бригад АЦКРС ООО ХУПКРС 30102010 2" xfId="17480" xr:uid="{00000000-0005-0000-0000-000092400000}"/>
    <cellStyle name="_Приобье-10.05 2_ПЛАН ГРАФИК ( 11) движения бригад АЦКРС ООО ХУПКРС 30102010 3" xfId="17481" xr:uid="{00000000-0005-0000-0000-000093400000}"/>
    <cellStyle name="_Приобье-10.05 2_ПЛАН ГРАФИК ( 11) движения бригад АЦКРС ООО ХУПКРС 30102010_План график на март Арлан" xfId="17482" xr:uid="{00000000-0005-0000-0000-000094400000}"/>
    <cellStyle name="_Приобье-10.05 2_План график на март Арлан" xfId="17483" xr:uid="{00000000-0005-0000-0000-000095400000}"/>
    <cellStyle name="_Приобье-10.05 3" xfId="17484" xr:uid="{00000000-0005-0000-0000-000096400000}"/>
    <cellStyle name="_Приобье-10.05 3 2" xfId="17485" xr:uid="{00000000-0005-0000-0000-000097400000}"/>
    <cellStyle name="_Приобье-10.05 3_ПЛАН ГРАФИК ( 11) движения бригад АЦКРС ООО ХУПКРС 30102010" xfId="17486" xr:uid="{00000000-0005-0000-0000-000098400000}"/>
    <cellStyle name="_Приобье-10.05 3_ПЛАН ГРАФИК ( 11) движения бригад АЦКРС ООО ХУПКРС 30102010 2" xfId="17487" xr:uid="{00000000-0005-0000-0000-000099400000}"/>
    <cellStyle name="_Приобье-10.05 3_ПЛАН ГРАФИК ( 11) движения бригад АЦКРС ООО ХУПКРС 30102010 3" xfId="17488" xr:uid="{00000000-0005-0000-0000-00009A400000}"/>
    <cellStyle name="_Приобье-10.05 3_ПЛАН ГРАФИК ( 11) движения бригад АЦКРС ООО ХУПКРС 30102010_План график на март Арлан" xfId="17489" xr:uid="{00000000-0005-0000-0000-00009B400000}"/>
    <cellStyle name="_Приобье-10.05 3_План график на март Арлан" xfId="17490" xr:uid="{00000000-0005-0000-0000-00009C400000}"/>
    <cellStyle name="_Приобье-10.05 4" xfId="17491" xr:uid="{00000000-0005-0000-0000-00009D400000}"/>
    <cellStyle name="_Приобье-10.05 4 2" xfId="17492" xr:uid="{00000000-0005-0000-0000-00009E400000}"/>
    <cellStyle name="_Приобье-10.05 4_ПЛАН ГРАФИК ( 11) движения бригад АЦКРС ООО ХУПКРС 30102010" xfId="17493" xr:uid="{00000000-0005-0000-0000-00009F400000}"/>
    <cellStyle name="_Приобье-10.05 4_ПЛАН ГРАФИК ( 11) движения бригад АЦКРС ООО ХУПКРС 30102010 2" xfId="17494" xr:uid="{00000000-0005-0000-0000-0000A0400000}"/>
    <cellStyle name="_Приобье-10.05 4_ПЛАН ГРАФИК ( 11) движения бригад АЦКРС ООО ХУПКРС 30102010 3" xfId="17495" xr:uid="{00000000-0005-0000-0000-0000A1400000}"/>
    <cellStyle name="_Приобье-10.05 4_ПЛАН ГРАФИК ( 11) движения бригад АЦКРС ООО ХУПКРС 30102010_План график на март Арлан" xfId="17496" xr:uid="{00000000-0005-0000-0000-0000A2400000}"/>
    <cellStyle name="_Приобье-10.05 4_План график на март Арлан" xfId="17497" xr:uid="{00000000-0005-0000-0000-0000A3400000}"/>
    <cellStyle name="_Приобье-10.05 5" xfId="17498" xr:uid="{00000000-0005-0000-0000-0000A4400000}"/>
    <cellStyle name="_Приобье-10.05 5 2" xfId="17499" xr:uid="{00000000-0005-0000-0000-0000A5400000}"/>
    <cellStyle name="_Приобье-10.05 5_ПЛАН ГРАФИК ( 11) движения бригад АЦКРС ООО ХУПКРС 30102010" xfId="17500" xr:uid="{00000000-0005-0000-0000-0000A6400000}"/>
    <cellStyle name="_Приобье-10.05 5_ПЛАН ГРАФИК ( 11) движения бригад АЦКРС ООО ХУПКРС 30102010 2" xfId="17501" xr:uid="{00000000-0005-0000-0000-0000A7400000}"/>
    <cellStyle name="_Приобье-10.05 5_ПЛАН ГРАФИК ( 11) движения бригад АЦКРС ООО ХУПКРС 30102010 3" xfId="17502" xr:uid="{00000000-0005-0000-0000-0000A8400000}"/>
    <cellStyle name="_Приобье-10.05 5_ПЛАН ГРАФИК ( 11) движения бригад АЦКРС ООО ХУПКРС 30102010_План график на март Арлан" xfId="17503" xr:uid="{00000000-0005-0000-0000-0000A9400000}"/>
    <cellStyle name="_Приобье-10.05 5_План график на март Арлан" xfId="17504" xr:uid="{00000000-0005-0000-0000-0000AA400000}"/>
    <cellStyle name="_Приобье-10.05 6" xfId="17505" xr:uid="{00000000-0005-0000-0000-0000AB400000}"/>
    <cellStyle name="_Приобье-10.05 6 2" xfId="17506" xr:uid="{00000000-0005-0000-0000-0000AC400000}"/>
    <cellStyle name="_Приобье-10.05 6_ПЛАН ГРАФИК ( 11) движения бригад АЦКРС ООО ХУПКРС 30102010" xfId="17507" xr:uid="{00000000-0005-0000-0000-0000AD400000}"/>
    <cellStyle name="_Приобье-10.05 6_ПЛАН ГРАФИК ( 11) движения бригад АЦКРС ООО ХУПКРС 30102010 2" xfId="17508" xr:uid="{00000000-0005-0000-0000-0000AE400000}"/>
    <cellStyle name="_Приобье-10.05 6_ПЛАН ГРАФИК ( 11) движения бригад АЦКРС ООО ХУПКРС 30102010 3" xfId="17509" xr:uid="{00000000-0005-0000-0000-0000AF400000}"/>
    <cellStyle name="_Приобье-10.05 6_ПЛАН ГРАФИК ( 11) движения бригад АЦКРС ООО ХУПКРС 30102010_План график на март Арлан" xfId="17510" xr:uid="{00000000-0005-0000-0000-0000B0400000}"/>
    <cellStyle name="_Приобье-10.05 6_План график на март Арлан" xfId="17511" xr:uid="{00000000-0005-0000-0000-0000B1400000}"/>
    <cellStyle name="_Приобье-10.05 7" xfId="17512" xr:uid="{00000000-0005-0000-0000-0000B2400000}"/>
    <cellStyle name="_Приобье-10.05 7 2" xfId="17513" xr:uid="{00000000-0005-0000-0000-0000B3400000}"/>
    <cellStyle name="_Приобье-10.05 7 3" xfId="17514" xr:uid="{00000000-0005-0000-0000-0000B4400000}"/>
    <cellStyle name="_Приобье-10.05 7_ПЛАН ГРАФИК ( 11) движения бригад АЦКРС ООО ХУПКРС 30102010" xfId="17515" xr:uid="{00000000-0005-0000-0000-0000B5400000}"/>
    <cellStyle name="_Приобье-10.05 7_ПЛАН ГРАФИК ( 11) движения бригад АЦКРС ООО ХУПКРС 30102010 2" xfId="17516" xr:uid="{00000000-0005-0000-0000-0000B6400000}"/>
    <cellStyle name="_Приобье-10.05 7_ПЛАН ГРАФИК ( 11) движения бригад АЦКРС ООО ХУПКРС 30102010 3" xfId="17517" xr:uid="{00000000-0005-0000-0000-0000B7400000}"/>
    <cellStyle name="_Приобье-10.05 7_ПЛАН ГРАФИК ( 11) движения бригад АЦКРС ООО ХУПКРС 30102010_План график на март Арлан" xfId="17518" xr:uid="{00000000-0005-0000-0000-0000B8400000}"/>
    <cellStyle name="_Приобье-10.05 7_План график на март Арлан" xfId="17519" xr:uid="{00000000-0005-0000-0000-0000B9400000}"/>
    <cellStyle name="_природный газ на апрель от 12.03.09" xfId="17520" xr:uid="{00000000-0005-0000-0000-0000BA400000}"/>
    <cellStyle name="_природный газ на апрель от 12.03.09 2" xfId="17521" xr:uid="{00000000-0005-0000-0000-0000BB400000}"/>
    <cellStyle name="_природный газ на апрель от 12.03.09 2 2" xfId="17522" xr:uid="{00000000-0005-0000-0000-0000BC400000}"/>
    <cellStyle name="_природный газ на апрель от 12.03.09 3" xfId="17523" xr:uid="{00000000-0005-0000-0000-0000BD400000}"/>
    <cellStyle name="_природный газ на апрель от 12.03.09 3 2" xfId="17524" xr:uid="{00000000-0005-0000-0000-0000BE400000}"/>
    <cellStyle name="_природный газ на апрель от 12.03.09 4" xfId="17525" xr:uid="{00000000-0005-0000-0000-0000BF400000}"/>
    <cellStyle name="_природный газ на апрель от 12.03.09 4 2" xfId="17526" xr:uid="{00000000-0005-0000-0000-0000C0400000}"/>
    <cellStyle name="_природный газ на апрель от 12.03.09 5" xfId="17527" xr:uid="{00000000-0005-0000-0000-0000C1400000}"/>
    <cellStyle name="_природный газ на апрель от 12.03.09_02 Универсальная форма НГДУ Ишимбайнефть" xfId="17528" xr:uid="{00000000-0005-0000-0000-0000C2400000}"/>
    <cellStyle name="_природный газ на апрель от 12.03.09_02 Универсальная форма НГДУ Ишимбайнефть 2" xfId="17529" xr:uid="{00000000-0005-0000-0000-0000C3400000}"/>
    <cellStyle name="_природный газ на апрель от 12.03.09_03 факт нефтедобыча расшифровка за март" xfId="17530" xr:uid="{00000000-0005-0000-0000-0000C4400000}"/>
    <cellStyle name="_природный газ на апрель от 12.03.09_03-01 Факторный анализ отгрузка нефти НГДУ ИН" xfId="17531" xr:uid="{00000000-0005-0000-0000-0000C5400000}"/>
    <cellStyle name="_природный газ на апрель от 12.03.09_03-01 Факторный анализ отгрузка нефти НГДУ ИН 2" xfId="17532" xr:uid="{00000000-0005-0000-0000-0000C6400000}"/>
    <cellStyle name="_природный газ на апрель от 12.03.09_16-06-2010 Расш. прочей пр.,вспом. материалов за май НГДУ Уфанефть" xfId="17533" xr:uid="{00000000-0005-0000-0000-0000C7400000}"/>
    <cellStyle name="_природный газ на апрель от 12.03.09_16-06-2010 Расш. прочей пр.,вспом. материалов за май НГДУ Уфанефть 2" xfId="17534" xr:uid="{00000000-0005-0000-0000-0000C8400000}"/>
    <cellStyle name="_природный газ на апрель от 12.03.09_2004-04 НГДУ ТН Расшифровки к смете" xfId="17535" xr:uid="{00000000-0005-0000-0000-0000C9400000}"/>
    <cellStyle name="_природный газ на апрель от 12.03.09_2004-04 НГДУ ТН Расшифровки к смете 2" xfId="17536" xr:uid="{00000000-0005-0000-0000-0000CA400000}"/>
    <cellStyle name="_природный газ на апрель от 12.03.09_2010-03-01 Свод ОАО +ООО  - отправлено в АНК" xfId="17537" xr:uid="{00000000-0005-0000-0000-0000CB400000}"/>
    <cellStyle name="_природный газ на апрель от 12.03.09_2010-03-18 ПЛАН  по попутному газу с арендой 2010" xfId="17538" xr:uid="{00000000-0005-0000-0000-0000CC400000}"/>
    <cellStyle name="_природный газ на апрель от 12.03.09_2010-03-18 ПЛАН  по попутному газу с арендой 2010 2" xfId="17539" xr:uid="{00000000-0005-0000-0000-0000CD400000}"/>
    <cellStyle name="_природный газ на апрель от 12.03.09_2010-03-18 ПЛАН  по природному газу с арендой 2010 г." xfId="17540" xr:uid="{00000000-0005-0000-0000-0000CE400000}"/>
    <cellStyle name="_природный газ на апрель от 12.03.09_2010-03-18 ПЛАН  по природному газу с арендой 2010 г. 2" xfId="17541" xr:uid="{00000000-0005-0000-0000-0000CF400000}"/>
    <cellStyle name="_природный газ на апрель от 12.03.09_2010-03-30 Свод  Факт  ООО Б-Д  февраль  по НГДУ" xfId="17542" xr:uid="{00000000-0005-0000-0000-0000D0400000}"/>
    <cellStyle name="_природный газ на апрель от 12.03.09_2010-04-02 Стоимость услуг ООО БН-Д 2010" xfId="17543" xr:uid="{00000000-0005-0000-0000-0000D1400000}"/>
    <cellStyle name="_природный газ на апрель от 12.03.09_2010-04-02 Стоимость услуг ООО БН-Д 2010 2" xfId="17544" xr:uid="{00000000-0005-0000-0000-0000D2400000}"/>
    <cellStyle name="_природный газ на апрель от 12.03.09_2010-04-14 Факт за март 2010г." xfId="17545" xr:uid="{00000000-0005-0000-0000-0000D3400000}"/>
    <cellStyle name="_природный газ на апрель от 12.03.09_2010-04-14 Факт за март 2010г. 2" xfId="17546" xr:uid="{00000000-0005-0000-0000-0000D4400000}"/>
    <cellStyle name="_природный газ на апрель от 12.03.09_2010-04-28 Вспомогат материалы (за март и с начала года) НГДУ ЧН" xfId="17547" xr:uid="{00000000-0005-0000-0000-0000D5400000}"/>
    <cellStyle name="_природный газ на апрель от 12.03.09_2010-04-28 Вспомогат материалы (за март и с начала года) НГДУ ЧН (2)" xfId="17548" xr:uid="{00000000-0005-0000-0000-0000D6400000}"/>
    <cellStyle name="_природный газ на апрель от 12.03.09_2010-05-14 Расшифровка всп материалов за апрель НГДУ ИН" xfId="17549" xr:uid="{00000000-0005-0000-0000-0000D7400000}"/>
    <cellStyle name="_природный газ на апрель от 12.03.09_2010-05-14 Расшифровка всп материалов за апрель НГДУ ИН 2" xfId="17550" xr:uid="{00000000-0005-0000-0000-0000D8400000}"/>
    <cellStyle name="_природный газ на апрель от 12.03.09_2010-05-17 Расшифровки к смете ТГПП (за апрель и с начала года)" xfId="17551" xr:uid="{00000000-0005-0000-0000-0000D9400000}"/>
    <cellStyle name="_природный газ на апрель от 12.03.09_2010-05-17 Расшифровки к смете ТГПП (за апрель и с начала года) 2" xfId="17552" xr:uid="{00000000-0005-0000-0000-0000DA400000}"/>
    <cellStyle name="_природный газ на апрель от 12.03.09_2010-05-20 КхН Вспомогательные материалы за апрель" xfId="17553" xr:uid="{00000000-0005-0000-0000-0000DB400000}"/>
    <cellStyle name="_природный газ на апрель от 12.03.09_2010-05-20 КхН Вспомогательные материалы за апрель 2" xfId="17554" xr:uid="{00000000-0005-0000-0000-0000DC400000}"/>
    <cellStyle name="_природный газ на апрель от 12.03.09_2010-05-20 Свод по ВМ за апрель" xfId="17555" xr:uid="{00000000-0005-0000-0000-0000DD400000}"/>
    <cellStyle name="_природный газ на апрель от 12.03.09_2010-06-14 Расшифровка всп материалов за май НГДУ ИН" xfId="17556" xr:uid="{00000000-0005-0000-0000-0000DE400000}"/>
    <cellStyle name="_природный газ на апрель от 12.03.09_2010-06-14 Расшифровка всп материалов за май НГДУ ИН 2" xfId="17557" xr:uid="{00000000-0005-0000-0000-0000DF400000}"/>
    <cellStyle name="_природный газ на апрель от 12.03.09_2010-06-16 НГДУ ТН Расшифровки к смете" xfId="17558" xr:uid="{00000000-0005-0000-0000-0000E0400000}"/>
    <cellStyle name="_природный газ на апрель от 12.03.09_2010-06-16 НГДУ ТН Расшифровки к смете 2" xfId="17559" xr:uid="{00000000-0005-0000-0000-0000E1400000}"/>
    <cellStyle name="_природный газ на апрель от 12.03.09_2010-06-17 Прочая продукция НГДУ ЧН в мае 2010" xfId="17560" xr:uid="{00000000-0005-0000-0000-0000E2400000}"/>
    <cellStyle name="_природный газ на апрель от 12.03.09_2010-06-17 Прочая продукция НГДУ ЧН в мае 2010 2" xfId="17561" xr:uid="{00000000-0005-0000-0000-0000E3400000}"/>
    <cellStyle name="_природный газ на апрель от 12.03.09_2010-06-17 Свод по ВМ без формул" xfId="17562" xr:uid="{00000000-0005-0000-0000-0000E4400000}"/>
    <cellStyle name="_природный газ на апрель от 12.03.09_2010-07-09 БП на нефть" xfId="17563" xr:uid="{00000000-0005-0000-0000-0000E5400000}"/>
    <cellStyle name="_природный газ на апрель от 12.03.09_2010-07-14 Расш. прочей пр.,вспом. материалов НГДУ Уфанефть за июнь 2010 года" xfId="17564" xr:uid="{00000000-0005-0000-0000-0000E6400000}"/>
    <cellStyle name="_природный газ на апрель от 12.03.09_2010-07-14 Расшифровка всп материалов за июнь НГДУ ИН" xfId="17565" xr:uid="{00000000-0005-0000-0000-0000E7400000}"/>
    <cellStyle name="_природный газ на апрель от 12.03.09_2010-07-15 НГДУ ТН Расшифровки к смете (июнь)" xfId="17566" xr:uid="{00000000-0005-0000-0000-0000E8400000}"/>
    <cellStyle name="_природный газ на апрель от 12.03.09_2010-08-27 Свод по ВМ на сентябрь" xfId="17567" xr:uid="{00000000-0005-0000-0000-0000E9400000}"/>
    <cellStyle name="_природный газ на апрель от 12.03.09_2010-09-24 Бюджеты отделов НГДУ ЧН в 2010 году С УЧЕТОМ ОУЭН" xfId="17568" xr:uid="{00000000-0005-0000-0000-0000EA400000}"/>
    <cellStyle name="_природный газ на апрель от 12.03.09_2010г. -Бизнес-план в новых условиях ТН (универасальная форма)" xfId="17569" xr:uid="{00000000-0005-0000-0000-0000EB400000}"/>
    <cellStyle name="_природный газ на апрель от 12.03.09_24 02 2010 Смета по Уфанефть с расшифровками" xfId="17570" xr:uid="{00000000-0005-0000-0000-0000EC400000}"/>
    <cellStyle name="_природный газ на апрель от 12.03.09_БП на нефть" xfId="17571" xr:uid="{00000000-0005-0000-0000-0000ED400000}"/>
    <cellStyle name="_природный газ на апрель от 12.03.09_Вспомогат материалы (за апрельГДУ)" xfId="17572" xr:uid="{00000000-0005-0000-0000-0000EE400000}"/>
    <cellStyle name="_природный газ на апрель от 12.03.09_Вспомогат материалы (за апрельГДУ) 2" xfId="17573" xr:uid="{00000000-0005-0000-0000-0000EF400000}"/>
    <cellStyle name="_природный газ на апрель от 12.03.09_Вспомогат материалы (за июньГДУ)" xfId="17574" xr:uid="{00000000-0005-0000-0000-0000F0400000}"/>
    <cellStyle name="_природный газ на апрель от 12.03.09_Вспомогат материалы (за май ГДУ)" xfId="17575" xr:uid="{00000000-0005-0000-0000-0000F1400000}"/>
    <cellStyle name="_природный газ на апрель от 12.03.09_Вспомогат материалы (за май ГДУ) 2" xfId="17576" xr:uid="{00000000-0005-0000-0000-0000F2400000}"/>
    <cellStyle name="_природный газ на апрель от 12.03.09_Дополнительные расшифровки к заявке" xfId="17577" xr:uid="{00000000-0005-0000-0000-0000F3400000}"/>
    <cellStyle name="_природный газ на апрель от 12.03.09_Дополнительные расшифровки к заявке 2" xfId="17578" xr:uid="{00000000-0005-0000-0000-0000F4400000}"/>
    <cellStyle name="_природный газ на апрель от 12.03.09_информация для прейскуранта на техн. воду" xfId="17579" xr:uid="{00000000-0005-0000-0000-0000F5400000}"/>
    <cellStyle name="_природный газ на апрель от 12.03.09_Натур  показат " xfId="17580" xr:uid="{00000000-0005-0000-0000-0000F6400000}"/>
    <cellStyle name="_природный газ на апрель от 12.03.09_НГДУ УН Расш. прочей пр.,вспом. материалов за апрель, 4 месяца  2010 года" xfId="17581" xr:uid="{00000000-0005-0000-0000-0000F7400000}"/>
    <cellStyle name="_природный газ на апрель от 12.03.09_НГДУ УН Расш. прочей пр.,вспом. материалов за апрель, 4 месяца  2010 года 2" xfId="17582" xr:uid="{00000000-0005-0000-0000-0000F8400000}"/>
    <cellStyle name="_природный газ на апрель от 12.03.09_Нефтедобыча Туймазанефть-факт февраль 2010 год" xfId="17583" xr:uid="{00000000-0005-0000-0000-0000F9400000}"/>
    <cellStyle name="_природный газ на апрель от 12.03.09_НШУ заявка авг и факт июнь" xfId="17584" xr:uid="{00000000-0005-0000-0000-0000FA400000}"/>
    <cellStyle name="_природный газ на апрель от 12.03.09_НШУ Заявка июнь 2010" xfId="17585" xr:uid="{00000000-0005-0000-0000-0000FB400000}"/>
    <cellStyle name="_природный газ на апрель от 12.03.09_НШУ Заявка май 2010" xfId="17586" xr:uid="{00000000-0005-0000-0000-0000FC400000}"/>
    <cellStyle name="_природный газ на апрель от 12.03.09_Подготовка нефти 2011 для ООО Башминерал" xfId="17587" xr:uid="{00000000-0005-0000-0000-0000FD400000}"/>
    <cellStyle name="_природный газ на апрель от 12.03.09_Пофакторный анализ по НГДУ за март" xfId="17588" xr:uid="{00000000-0005-0000-0000-0000FE400000}"/>
    <cellStyle name="_природный газ на апрель от 12.03.09_Пофакторный анализ по НГДУ за март (2)" xfId="17589" xr:uid="{00000000-0005-0000-0000-0000FF400000}"/>
    <cellStyle name="_природный газ на апрель от 12.03.09_Пофакторный анализ по НГДУ ТН" xfId="17590" xr:uid="{00000000-0005-0000-0000-000000410000}"/>
    <cellStyle name="_природный газ на апрель от 12.03.09_прочая продукция_" xfId="17591" xr:uid="{00000000-0005-0000-0000-000001410000}"/>
    <cellStyle name="_природный газ на апрель от 12.03.09_прочая продукция_ 2" xfId="17592" xr:uid="{00000000-0005-0000-0000-000002410000}"/>
    <cellStyle name="_природный газ на апрель от 12.03.09_расшифровки к фактической смете за апрель НГДУ КХН" xfId="17593" xr:uid="{00000000-0005-0000-0000-000003410000}"/>
    <cellStyle name="_природный газ на апрель от 12.03.09_расшифровки к фактической смете за апрель НГДУ КХН 2" xfId="17594" xr:uid="{00000000-0005-0000-0000-000004410000}"/>
    <cellStyle name="_природный газ на апрель от 12.03.09_расшифровки к фактической смете за июнь НГДУ КХН 14.07.2010" xfId="17595" xr:uid="{00000000-0005-0000-0000-000005410000}"/>
    <cellStyle name="_природный газ на апрель от 12.03.09_расшифровки к фактической смете за май НГДУ КХН" xfId="17596" xr:uid="{00000000-0005-0000-0000-000006410000}"/>
    <cellStyle name="_природный газ на апрель от 12.03.09_расшифровки к фактической смете за май НГДУ КХН 2" xfId="17597" xr:uid="{00000000-0005-0000-0000-000007410000}"/>
    <cellStyle name="_природный газ на апрель от 12.03.09_свод" xfId="17598" xr:uid="{00000000-0005-0000-0000-000008410000}"/>
    <cellStyle name="_природный газ на апрель от 12.03.09_свод 2" xfId="17599" xr:uid="{00000000-0005-0000-0000-000009410000}"/>
    <cellStyle name="_природный газ на апрель от 12.03.09_Себестоимость НГДУ ЧН в 2010 годe по форме от 25_03_10" xfId="17600" xr:uid="{00000000-0005-0000-0000-00000A410000}"/>
    <cellStyle name="_природный газ на апрель от 12.03.09_Смета  ОАО АНК Башнефть с услугами ООО БНД за месяц 2010 ИН" xfId="17601" xr:uid="{00000000-0005-0000-0000-00000B410000}"/>
    <cellStyle name="_природный газ на апрель от 12.03.09_Смета  ОАО АНК Башнефть с услугами ООО БНД за месяц 2010 ИН (2)" xfId="17602" xr:uid="{00000000-0005-0000-0000-00000C410000}"/>
    <cellStyle name="_природный газ на апрель от 12.03.09_Смета НГДУ ЧН на АНК и ООО" xfId="17603" xr:uid="{00000000-0005-0000-0000-00000D410000}"/>
    <cellStyle name="_природный газ на апрель от 12.03.09_Стоимость услуг ООО БН-Д 2010  (Утверждено АНК)" xfId="17604" xr:uid="{00000000-0005-0000-0000-00000E410000}"/>
    <cellStyle name="_природный газ на апрель от 12.03.09_Стоимость услуг ООО БН-Д 2010  (Утверждено АНК) 2" xfId="17605" xr:uid="{00000000-0005-0000-0000-00000F410000}"/>
    <cellStyle name="_природный газ на апрель от 12.03.09_УН" xfId="17606" xr:uid="{00000000-0005-0000-0000-000010410000}"/>
    <cellStyle name="_природный газ на апрель от 12.03.09_Универсальная форма для заполнения" xfId="17607" xr:uid="{00000000-0005-0000-0000-000011410000}"/>
    <cellStyle name="_природный газ на апрель от 12.03.09_Универсальная форма для заполнения 2" xfId="17608" xr:uid="{00000000-0005-0000-0000-000012410000}"/>
    <cellStyle name="_природный газ на апрель от 12.03.09_Универсальная форма для заполнения НГДУ КХН март факт 14 04 10" xfId="17609" xr:uid="{00000000-0005-0000-0000-000013410000}"/>
    <cellStyle name="_природный газ на апрель от 12.03.09_Универсальная форма для заполнения НГДУ КХН март факт 14 04 10 2" xfId="17610" xr:uid="{00000000-0005-0000-0000-000014410000}"/>
    <cellStyle name="_природный газ на апрель от 12.03.09_Факт  ШГПП март" xfId="17611" xr:uid="{00000000-0005-0000-0000-000015410000}"/>
    <cellStyle name="_природный газ на апрель от 12.03.09_Факторный анализ НГДУ ТН март" xfId="17612" xr:uid="{00000000-0005-0000-0000-000016410000}"/>
    <cellStyle name="_природный газ на апрель от 12.03.09_Факторный анализ НГДУ ТН март 2" xfId="17613" xr:uid="{00000000-0005-0000-0000-000017410000}"/>
    <cellStyle name="_проверка фонда" xfId="17614" xr:uid="{00000000-0005-0000-0000-000018410000}"/>
    <cellStyle name="_проверка фонда_Новая форма расчёта добычи" xfId="17615" xr:uid="{00000000-0005-0000-0000-000019410000}"/>
    <cellStyle name="_проверка фонда_Новая форма расчёта добычи 2" xfId="17616" xr:uid="{00000000-0005-0000-0000-00001A410000}"/>
    <cellStyle name="_проверка фонда_Новая форма расчёта добычи 3" xfId="17617" xr:uid="{00000000-0005-0000-0000-00001B410000}"/>
    <cellStyle name="_проверка фонда_ПР декабрь" xfId="17618" xr:uid="{00000000-0005-0000-0000-00001C410000}"/>
    <cellStyle name="_проверка фонда_ПР декабрь 2" xfId="17619" xr:uid="{00000000-0005-0000-0000-00001D410000}"/>
    <cellStyle name="_проверка фонда_ПР декабрь 3" xfId="17620" xr:uid="{00000000-0005-0000-0000-00001E410000}"/>
    <cellStyle name="_прогноз SGA" xfId="17621" xr:uid="{00000000-0005-0000-0000-00001F410000}"/>
    <cellStyle name="_Прогноз добычи от 14.02.05" xfId="17622" xr:uid="{00000000-0005-0000-0000-000020410000}"/>
    <cellStyle name="_Прогноз добычи от 14.02.05_Новая форма расчёта добычи" xfId="17623" xr:uid="{00000000-0005-0000-0000-000021410000}"/>
    <cellStyle name="_Прогноз добычи от 14.02.05_Новая форма расчёта добычи 2" xfId="17624" xr:uid="{00000000-0005-0000-0000-000022410000}"/>
    <cellStyle name="_Прогноз добычи от 14.02.05_Новая форма расчёта добычи 3" xfId="17625" xr:uid="{00000000-0005-0000-0000-000023410000}"/>
    <cellStyle name="_Прогноз добычи от 14.02.05_ПР декабрь" xfId="17626" xr:uid="{00000000-0005-0000-0000-000024410000}"/>
    <cellStyle name="_Прогноз добычи от 14.02.05_ПР декабрь 2" xfId="17627" xr:uid="{00000000-0005-0000-0000-000025410000}"/>
    <cellStyle name="_Прогноз добычи от 14.02.05_ПР декабрь 3" xfId="17628" xr:uid="{00000000-0005-0000-0000-000026410000}"/>
    <cellStyle name="_Прогноз по Майскому региону 4.10.04" xfId="17629" xr:uid="{00000000-0005-0000-0000-000027410000}"/>
    <cellStyle name="_Прогноз по Майскому региону 9.10.04" xfId="17630" xr:uid="{00000000-0005-0000-0000-000028410000}"/>
    <cellStyle name="_Прогноз по Майскому региону 9.10.041" xfId="17631" xr:uid="{00000000-0005-0000-0000-000029410000}"/>
    <cellStyle name="_Прогр. труд. рес. 1 раздел" xfId="17632" xr:uid="{00000000-0005-0000-0000-00002A410000}"/>
    <cellStyle name="_Программа  2007-2011(ТА)" xfId="17633" xr:uid="{00000000-0005-0000-0000-00002B410000}"/>
    <cellStyle name="_Программа  2007-2011(ТА)_Роснефть3_red" xfId="17634" xr:uid="{00000000-0005-0000-0000-00002C410000}"/>
    <cellStyle name="_Программа 2006  ингибирование трубопр_соли_АСПО1" xfId="17635" xr:uid="{00000000-0005-0000-0000-00002D410000}"/>
    <cellStyle name="_Программа 2006  ингибирование трубопр_соли_АСПО1_Доп. согл. 2 АСПО 4 кв. 09 изм.2" xfId="17636" xr:uid="{00000000-0005-0000-0000-00002E410000}"/>
    <cellStyle name="_Программа 2006  ингибирование трубопр_соли_АСПО1_Копия ЛАЙСАН расчет" xfId="17637" xr:uid="{00000000-0005-0000-0000-00002F410000}"/>
    <cellStyle name="_Программа 2006  ингибирование трубопр_соли_АСПО1_Копия Приложения  коррозия  2-е полугодие 2009 изм.1" xfId="17638" xr:uid="{00000000-0005-0000-0000-000030410000}"/>
    <cellStyle name="_Программа 2006  ингибирование трубопр_соли_АСПО1_Коррозия СГМ для СНГ 99" xfId="17639" xr:uid="{00000000-0005-0000-0000-000031410000}"/>
    <cellStyle name="_Программа 2006  ингибирование трубопр_соли_АСПО1_КОРРОЗИЯ ЦГМ (НЕФТЕСБОР) раб вар лот 100" xfId="17640" xr:uid="{00000000-0005-0000-0000-000032410000}"/>
    <cellStyle name="_Программа 2006  ингибирование трубопр_соли_АСПО1_ЛОТ-10 РЕМОНТ ОБОРУДОВАНИЯ (УДЭ,БДР, БРХ)" xfId="17641" xr:uid="{00000000-0005-0000-0000-000033410000}"/>
    <cellStyle name="_Программа 2006  ингибирование трубопр_соли_АСПО1_ЛОТ№4 - КОРРОЗИЯ СГМ" xfId="17642" xr:uid="{00000000-0005-0000-0000-000034410000}"/>
    <cellStyle name="_Программа 2006  ингибирование трубопр_соли_АСПО1_ЛОТ№5 - КОРРОЗИЯ ЦГМ (НЕФТЕСБОР)" xfId="17643" xr:uid="{00000000-0005-0000-0000-000035410000}"/>
    <cellStyle name="_Программа 2006  ингибирование трубопр_соли_АСПО1_ЛОТ№6 - КОРРОЗИЯ ЦГМ (ННП И ВВ)" xfId="17644" xr:uid="{00000000-0005-0000-0000-000036410000}"/>
    <cellStyle name="_Программа 2006  ингибирование трубопр_соли_АСПО1_ЛОТ№7 - КОРРОЗИЯ ЮГМ НЕФТЕГОРСК (НЕФТЕСБОР)" xfId="17645" xr:uid="{00000000-0005-0000-0000-000037410000}"/>
    <cellStyle name="_Программа 2006  ингибирование трубопр_соли_АСПО1_ЛОТ№8 - КОРРОЗИЯ ЮГМ НЕФТЕГОРСК (ННП И ВВ)" xfId="17646" xr:uid="{00000000-0005-0000-0000-000038410000}"/>
    <cellStyle name="_Программа 2006  ингибирование трубопр_соли_АСПО1_ЛОТ№9 - КОРРОЗИЯ ЮГМ ГОРБАТОВКА" xfId="17647" xr:uid="{00000000-0005-0000-0000-000039410000}"/>
    <cellStyle name="_Программа 2006  ингибирование трубопр_соли_АСПО1_План график по солям и АСПО на ноябрь 2008г (офиц. вариант)" xfId="17648" xr:uid="{00000000-0005-0000-0000-00003A410000}"/>
    <cellStyle name="_Программа 2006  ингибирование трубопр_соли_АСПО1_План график по солям и АСПО на ноябрь 2008г (раб. вариант)" xfId="17649" xr:uid="{00000000-0005-0000-0000-00003B410000}"/>
    <cellStyle name="_Программа 2006  ингибирование трубопр_соли_АСПО1_Приложение катушки" xfId="17650" xr:uid="{00000000-0005-0000-0000-00003C410000}"/>
    <cellStyle name="_Программа 2006  ингибирование трубопр_соли_АСПО1_Приложение пробы и подбор" xfId="17651" xr:uid="{00000000-0005-0000-0000-00003D410000}"/>
    <cellStyle name="_Программа 2006  ингибирование трубопр_соли_АСПО1_Приложение ремонт оборудования" xfId="17652" xr:uid="{00000000-0005-0000-0000-00003E410000}"/>
    <cellStyle name="_Программа 2006  ингибирование трубопр_соли_АСПО1_Приложения  коррозия  3-й квартал 2009" xfId="17653" xr:uid="{00000000-0005-0000-0000-00003F410000}"/>
    <cellStyle name="_Программа 2006  ингибирование трубопр_соли_АСПО1_Приложения  коррозия  4-й квартал 09 в ценах 1 кв. 08" xfId="17654" xr:uid="{00000000-0005-0000-0000-000040410000}"/>
    <cellStyle name="_Программа 2006  ингибирование трубопр_соли_АСПО1_Приложения АСПО 3-й квартал 09" xfId="17655" xr:uid="{00000000-0005-0000-0000-000041410000}"/>
    <cellStyle name="_Программа 2006  ингибирование трубопр_соли_АСПО1_Приложения АСПО, соли" xfId="17656" xr:uid="{00000000-0005-0000-0000-000042410000}"/>
    <cellStyle name="_Программа 2006  ингибирование трубопр_соли_АСПО1_Приложения коррозия" xfId="17657" xr:uid="{00000000-0005-0000-0000-000043410000}"/>
    <cellStyle name="_Программа 2006  ингибирование трубопр_соли_АСПО1_Программа_коррозия_2007_1_кв" xfId="17658" xr:uid="{00000000-0005-0000-0000-000044410000}"/>
    <cellStyle name="_Программа 2006  ингибирование трубопр_соли_АСПО1_Программы на 4-й кв в ценах 1 кв. 08, цена нефти 6856" xfId="17659" xr:uid="{00000000-0005-0000-0000-000045410000}"/>
    <cellStyle name="_Программа 2006  ингибирование трубопр_соли_АСПО1_Программы на увеличение стоимости лотов 1 2 3 4 2009" xfId="17660" xr:uid="{00000000-0005-0000-0000-000046410000}"/>
    <cellStyle name="_Программа 2006  ингибирование трубопр_соли_АСПО1_УЭТ-10 КОРРОЗИЯ И МОНИТОРИНГ СГМ (NEW)испр" xfId="17661" xr:uid="{00000000-0005-0000-0000-000047410000}"/>
    <cellStyle name="_Программа 2006  ингибирование трубопр_соли_АСПО1_УЭТ-11 КОРРОЗИЯ И МОНИТОРИНГ ЦГМ ОТРАДНЫЙ (NEW)испр" xfId="17662" xr:uid="{00000000-0005-0000-0000-000048410000}"/>
    <cellStyle name="_Программа 2006  ингибирование трубопр_соли_АСПО1_УЭТ-12 КОРРОЗИЯ И МОНИТОРИНГ ЦГМ МИРНЫЙ (NEW)испр" xfId="17663" xr:uid="{00000000-0005-0000-0000-000049410000}"/>
    <cellStyle name="_Программа 2006  ингибирование трубопр_соли_АСПО1_УЭТ-13 КОРРОЗИЯ И МОНИТОРИНГ ЮГМ ГРЕКОВКА (NEW)испр" xfId="17664" xr:uid="{00000000-0005-0000-0000-00004A410000}"/>
    <cellStyle name="_Программа 2006  ингибирование трубопр_соли_АСПО1_УЭТ-14 КОРРОЗИЯ И МОНИТОРИНГ ЮГМ БАРИНОВКА (NEW)испр" xfId="17665" xr:uid="{00000000-0005-0000-0000-00004B410000}"/>
    <cellStyle name="_Программа 2006  ингибирование трубопр_соли_АСПО1_УЭТ-15 КОРРОЗИЯ И МОНИТОРИНГ ЮГМ ГОРБАТОВКА (NEW)испр" xfId="17666" xr:uid="{00000000-0005-0000-0000-00004C410000}"/>
    <cellStyle name="_Программа 2006  ингибирование трубопр_соли_АСПО1_УЭТ-16 АСПО соли вязкость СГМ (NEW)испр" xfId="17667" xr:uid="{00000000-0005-0000-0000-00004D410000}"/>
    <cellStyle name="_Программа 2006  ингибирование трубопр_соли_АСПО1_УЭТ-17 АСПО соли вязкость ЦГМ (NEW)испр" xfId="17668" xr:uid="{00000000-0005-0000-0000-00004E410000}"/>
    <cellStyle name="_Программа 2006  ингибирование трубопр_соли_АСПО1_УЭТ-18 АСПО соли вязкость ЮГМ (NEW)испр" xfId="17669" xr:uid="{00000000-0005-0000-0000-00004F410000}"/>
    <cellStyle name="_Программа демонтажа невостр. имущ. УЭТ на 2008" xfId="17670" xr:uid="{00000000-0005-0000-0000-000050410000}"/>
    <cellStyle name="_Программа демонтажа невостр. имущ. УЭТ на 2008 2" xfId="17671" xr:uid="{00000000-0005-0000-0000-000051410000}"/>
    <cellStyle name="_Программа демонтажа невостр. имущ. УЭТ на 2008_Роснефть3_red" xfId="17672" xr:uid="{00000000-0005-0000-0000-000052410000}"/>
    <cellStyle name="_Программа Ингибирования Реологии Тек ремонт" xfId="17673" xr:uid="{00000000-0005-0000-0000-000053410000}"/>
    <cellStyle name="_Программа Ингибирования Реологии Тек ремонт 2" xfId="17674" xr:uid="{00000000-0005-0000-0000-000054410000}"/>
    <cellStyle name="_Программа Ингибирования Реологии Тек ремонт_25.01.10.Ингибирование 2010г.по цехам,мр" xfId="17675" xr:uid="{00000000-0005-0000-0000-000055410000}"/>
    <cellStyle name="_Программа Ингибирования Реологии Тек ремонт_25.01.10.Ингибирование 2010г.по цехам,мр 2" xfId="17676" xr:uid="{00000000-0005-0000-0000-000056410000}"/>
    <cellStyle name="_Программа Ингибирования Реологии Тек ремонт_Бизнес-план 2011-2016 инг (от 15 06 11)" xfId="17677" xr:uid="{00000000-0005-0000-0000-000057410000}"/>
    <cellStyle name="_Программа Ингибирования Реологии Тек ремонт_БП 2013 - 2017 г. г. СтНГ" xfId="17678" xr:uid="{00000000-0005-0000-0000-000058410000}"/>
    <cellStyle name="_Программа Ингибирования Реологии Тек ремонт_БП 2013 - 2017 г. г.Удмуртнефть" xfId="17679" xr:uid="{00000000-0005-0000-0000-000059410000}"/>
    <cellStyle name="_Программа Ингибирования Реологии Тек ремонт_ВН" xfId="17680" xr:uid="{00000000-0005-0000-0000-00005A410000}"/>
    <cellStyle name="_Программа Ингибирования Реологии Тек ремонт_Гудков  вариант  СВОД РОСНЕФТЬ ЦП 2010-2014 г г  (10)" xfId="17681" xr:uid="{00000000-0005-0000-0000-00005B410000}"/>
    <cellStyle name="_Программа Ингибирования Реологии Тек ремонт_Гудков  вариант  СВОД РОСНЕФТЬ ЦП 2010-2014 г г  (10)_Роснефть3_red" xfId="17682" xr:uid="{00000000-0005-0000-0000-00005C410000}"/>
    <cellStyle name="_Программа Ингибирования Реологии Тек ремонт_ДНефть" xfId="17683" xr:uid="{00000000-0005-0000-0000-00005D410000}"/>
    <cellStyle name="_Программа Ингибирования Реологии Тек ремонт_Доп.программа Ингибирование 2011-14гг" xfId="17684" xr:uid="{00000000-0005-0000-0000-00005E410000}"/>
    <cellStyle name="_Программа Ингибирования Реологии Тек ремонт_Доп.программа Ингибирование 2011-14гг 2" xfId="17685" xr:uid="{00000000-0005-0000-0000-00005F410000}"/>
    <cellStyle name="_Программа Ингибирования Реологии Тек ремонт_Кап ремонт 2009-2013 УЭТ (от 14 11 08г)3" xfId="17686" xr:uid="{00000000-0005-0000-0000-000060410000}"/>
    <cellStyle name="_Программа Ингибирования Реологии Тек ремонт_Кап ремонт 2009-2013 УЭТ (от 14 11 08г)3 2" xfId="17687" xr:uid="{00000000-0005-0000-0000-000061410000}"/>
    <cellStyle name="_Программа Ингибирования Реологии Тек ремонт_Кап ремонт 2009-2013 УЭТ (от 14 11 08г)3_Диагностика" xfId="17688" xr:uid="{00000000-0005-0000-0000-000062410000}"/>
    <cellStyle name="_Программа Ингибирования Реологии Тек ремонт_Кап ремонт 2009-2013 УЭТ (от 14 11 08г)3_Доп.программа Ингибирование 2011-14гг" xfId="17689" xr:uid="{00000000-0005-0000-0000-000063410000}"/>
    <cellStyle name="_Программа Ингибирования Реологии Тек ремонт_Кап ремонт 2009-2013 УЭТ (от 14 11 08г)3_Доп.программа Ингибирование 2011-14гг 2" xfId="17690" xr:uid="{00000000-0005-0000-0000-000064410000}"/>
    <cellStyle name="_Программа Ингибирования Реологии Тек ремонт_Кап ремонт 2009-2013 УЭТ (от 14 11 08г)3_Инг.по новым СУ120711 Форма БП(раздел 4 4 Трубопроводы)" xfId="17691" xr:uid="{00000000-0005-0000-0000-000065410000}"/>
    <cellStyle name="_Программа Ингибирования Реологии Тек ремонт_Кап ремонт 2009-2013 УЭТ (от 14 11 08г)3_Ингибирование 2010-2014г  до 22 03 10" xfId="17692" xr:uid="{00000000-0005-0000-0000-000066410000}"/>
    <cellStyle name="_Программа Ингибирования Реологии Тек ремонт_Кап ремонт 2009-2013 УЭТ (от 14 11 08г)3_Ингибирование 2010-2014г  до 22 03 10 2" xfId="17693" xr:uid="{00000000-0005-0000-0000-000067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" xfId="17694" xr:uid="{00000000-0005-0000-0000-000068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 2" xfId="17695" xr:uid="{00000000-0005-0000-0000-000069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Доп.программа Ингибирование 2011-14гг" xfId="17696" xr:uid="{00000000-0005-0000-0000-00006A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Доп.программа Ингибирование 2011-14гг 2" xfId="17697" xr:uid="{00000000-0005-0000-0000-00006B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Ингибирование 2010-2014г  до 22 03 10" xfId="17698" xr:uid="{00000000-0005-0000-0000-00006C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Ингибирование 2010-2014г  до 22 03 10 2" xfId="17699" xr:uid="{00000000-0005-0000-0000-00006D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Программа Ингибирования 2010-2014г   01 04 10" xfId="17700" xr:uid="{00000000-0005-0000-0000-00006E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Программа Ингибирования 2010-2014г   01 04 10 2" xfId="17701" xr:uid="{00000000-0005-0000-0000-00006F410000}"/>
    <cellStyle name="_Программа Ингибирования Реологии Тек ремонт_Кап ремонт 2009-2013 УЭТ (от 14 11 08г)3_Программа Ингибирования 2010-2014г   01 04 10" xfId="17702" xr:uid="{00000000-0005-0000-0000-000070410000}"/>
    <cellStyle name="_Программа Ингибирования Реологии Тек ремонт_Кап ремонт 2009-2013 УЭТ (от 14 11 08г)3_Программа Ингибирования 2010-2014г   01 04 10 2" xfId="17703" xr:uid="{00000000-0005-0000-0000-000071410000}"/>
    <cellStyle name="_Программа Ингибирования Реологии Тек ремонт_Кап ремонт 2009-2013 УЭТ (от 14 11 08г)3_Программа надежности трубопроводов 2010-2014 от 13 11 09 с индекс периметра" xfId="17704" xr:uid="{00000000-0005-0000-0000-000072410000}"/>
    <cellStyle name="_Программа Ингибирования Реологии Тек ремонт_Кап ремонт 2009-2013 УЭТ (от 14 11 08г)3_Программа надежности трубопроводов 2010-2014 от 13 11 09 с индекс периметра 2" xfId="17705" xr:uid="{00000000-0005-0000-0000-000073410000}"/>
    <cellStyle name="_Программа Ингибирования Реологии Тек ремонт_Кап ремонт 2009-2013 УЭТ (от 14 11 08г)3_Программа надежности трубопроводов 2010-2014 от 18 11 09 пообъектно на 2010-2011гг." xfId="17706" xr:uid="{00000000-0005-0000-0000-000074410000}"/>
    <cellStyle name="_Программа Ингибирования Реологии Тек ремонт_Кап ремонт 2009-2013 УЭТ (от 14 11 08г)3_Программа надежности трубопроводов 2010-2014 от 18 11 09 пообъектно на 2010-2011гг. 2" xfId="17707" xr:uid="{00000000-0005-0000-0000-000075410000}"/>
    <cellStyle name="_Программа Ингибирования Реологии Тек ремонт_Кап ремонт 2009-2013 УЭТ (от 14 11 08г)3_раздел 4.4 Трубопроводы (31.08.11г.) с расшифровками Муллов" xfId="17708" xr:uid="{00000000-0005-0000-0000-000076410000}"/>
    <cellStyle name="_Программа Ингибирования Реологии Тек ремонт_Кап ремонт 2009-2013 УЭТ (от 14 11 08г)3_Форма 4 4 СамНГ 2012-16  от Касимовой" xfId="17709" xr:uid="{00000000-0005-0000-0000-000077410000}"/>
    <cellStyle name="_Программа Ингибирования Реологии Тек ремонт_Кап ремонт 2009-2013 УЭТ (от 14 11 08г)3_Форма БП 2012-2016 по УЭТ от 08 08 2011г  (неавтомат. форма)" xfId="17710" xr:uid="{00000000-0005-0000-0000-000078410000}"/>
    <cellStyle name="_Программа Ингибирования Реологии Тек ремонт_Кап ремонт 2009-2013 УЭТ (от 14 11 08г)3_Форма БП 2012-2016 по УЭТ от 09 09 2011г с инфл" xfId="17711" xr:uid="{00000000-0005-0000-0000-000079410000}"/>
    <cellStyle name="_Программа Ингибирования Реологии Тек ремонт_Макет БП Трубопроводы (ОАО ТН ВНК)" xfId="17712" xr:uid="{00000000-0005-0000-0000-00007A410000}"/>
    <cellStyle name="_Программа Ингибирования Реологии Тек ремонт_от 13.11.09 с индекс периметра Программа надежности трубопроводов 2010-2014 " xfId="17713" xr:uid="{00000000-0005-0000-0000-00007B410000}"/>
    <cellStyle name="_Программа Ингибирования Реологии Тек ремонт_от 13.11.09 с индекс периметра Программа надежности трубопроводов 2010-2014  2" xfId="17714" xr:uid="{00000000-0005-0000-0000-00007C410000}"/>
    <cellStyle name="_Программа Ингибирования Реологии Тек ремонт_от 13.11.09 с индекс периметра Программа надежности трубопроводов 2010-2014 _Доп.программа Ингибирование 2011-14гг" xfId="17715" xr:uid="{00000000-0005-0000-0000-00007D410000}"/>
    <cellStyle name="_Программа Ингибирования Реологии Тек ремонт_от 13.11.09 с индекс периметра Программа надежности трубопроводов 2010-2014 _Доп.программа Ингибирование 2011-14гг 2" xfId="17716" xr:uid="{00000000-0005-0000-0000-00007E410000}"/>
    <cellStyle name="_Программа Ингибирования Реологии Тек ремонт_от 13.11.09 с индекс периметра Программа надежности трубопроводов 2010-2014 _Ингибирование 2010-2014г  до 22 03 10" xfId="17717" xr:uid="{00000000-0005-0000-0000-00007F410000}"/>
    <cellStyle name="_Программа Ингибирования Реологии Тек ремонт_от 13.11.09 с индекс периметра Программа надежности трубопроводов 2010-2014 _Ингибирование 2010-2014г  до 22 03 10 2" xfId="17718" xr:uid="{00000000-0005-0000-0000-000080410000}"/>
    <cellStyle name="_Программа Ингибирования Реологии Тек ремонт_от 13.11.09 с индекс периметра Программа надежности трубопроводов 2010-2014 _Программа Ингибирования 2010-2014г   01 04 10" xfId="17719" xr:uid="{00000000-0005-0000-0000-000081410000}"/>
    <cellStyle name="_Программа Ингибирования Реологии Тек ремонт_от 13.11.09 с индекс периметра Программа надежности трубопроводов 2010-2014 _Программа Ингибирования 2010-2014г   01 04 10 2" xfId="17720" xr:uid="{00000000-0005-0000-0000-000082410000}"/>
    <cellStyle name="_Программа Ингибирования Реологии Тек ремонт_Приложение диагностика" xfId="17721" xr:uid="{00000000-0005-0000-0000-000083410000}"/>
    <cellStyle name="_Программа Ингибирования Реологии Тек ремонт_Приложение диагностика (2)" xfId="17722" xr:uid="{00000000-0005-0000-0000-000084410000}"/>
    <cellStyle name="_Программа Ингибирования Реологии Тек ремонт_Програма надежности трубопроводов (КПП СОД) ответ ЦТОиРТ" xfId="17723" xr:uid="{00000000-0005-0000-0000-000085410000}"/>
    <cellStyle name="_Программа Ингибирования Реологии Тек ремонт_Програма надежности трубопроводов (КПП СОД) ответ ЦТОиРТ 2" xfId="17724" xr:uid="{00000000-0005-0000-0000-000086410000}"/>
    <cellStyle name="_Программа Ингибирования Реологии Тек ремонт_Програма надежности трубопроводов (КПП СОД) ответ ЦТОиРТ_Бизнес-план (Вариант № 1) (10%) 14 04 10" xfId="17725" xr:uid="{00000000-0005-0000-0000-000087410000}"/>
    <cellStyle name="_Программа Ингибирования Реологии Тек ремонт_Програма надежности трубопроводов (КПП СОД) ответ ЦТОиРТ_Бизнес-план (Вариант № 1) (10%) 14 04 10 2" xfId="17726" xr:uid="{00000000-0005-0000-0000-000088410000}"/>
    <cellStyle name="_Программа Ингибирования Реологии Тек ремонт_Програма надежности трубопроводов (КПП СОД) ответ ЦТОиРТ_Бизнес-план (Вариант № 2) (7%) (4)" xfId="17727" xr:uid="{00000000-0005-0000-0000-000089410000}"/>
    <cellStyle name="_Программа Ингибирования Реологии Тек ремонт_Програма надежности трубопроводов (КПП СОД) ответ ЦТОиРТ_Бизнес-план (Вариант № 2) (7%) (4) 2" xfId="17728" xr:uid="{00000000-0005-0000-0000-00008A410000}"/>
    <cellStyle name="_Программа Ингибирования Реологии Тек ремонт_Програма надежности трубопроводов (КПП СОД) ответ ЦТОиРТ_Бизнес-план (Вариант № 2) (7%) 09 04 10" xfId="17729" xr:uid="{00000000-0005-0000-0000-00008B410000}"/>
    <cellStyle name="_Программа Ингибирования Реологии Тек ремонт_Програма надежности трубопроводов (КПП СОД) ответ ЦТОиРТ_Бизнес-план (Вариант № 2) (7%) 09 04 10 2" xfId="17730" xr:uid="{00000000-0005-0000-0000-00008C410000}"/>
    <cellStyle name="_Программа Ингибирования Реологии Тек ремонт_Програма надежности трубопроводов (КПП СОД) ответ ЦТОиРТ_Бизнес-план (Вариант № 2) (7%) 13 04 10" xfId="17731" xr:uid="{00000000-0005-0000-0000-00008D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(2)" xfId="17732" xr:uid="{00000000-0005-0000-0000-00008E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(2) 2" xfId="17733" xr:uid="{00000000-0005-0000-0000-00008F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0" xfId="17734" xr:uid="{00000000-0005-0000-0000-000090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1" xfId="17735" xr:uid="{00000000-0005-0000-0000-000091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2" xfId="17736" xr:uid="{00000000-0005-0000-0000-000092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3" xfId="17737" xr:uid="{00000000-0005-0000-0000-000093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4" xfId="17738" xr:uid="{00000000-0005-0000-0000-000094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5" xfId="17739" xr:uid="{00000000-0005-0000-0000-000095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6" xfId="17740" xr:uid="{00000000-0005-0000-0000-000096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7" xfId="17741" xr:uid="{00000000-0005-0000-0000-000097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8" xfId="17742" xr:uid="{00000000-0005-0000-0000-000098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9" xfId="17743" xr:uid="{00000000-0005-0000-0000-000099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" xfId="17744" xr:uid="{00000000-0005-0000-0000-00009A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0" xfId="17745" xr:uid="{00000000-0005-0000-0000-00009B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1" xfId="17746" xr:uid="{00000000-0005-0000-0000-00009C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2" xfId="17747" xr:uid="{00000000-0005-0000-0000-00009D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3" xfId="17748" xr:uid="{00000000-0005-0000-0000-00009E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3" xfId="17749" xr:uid="{00000000-0005-0000-0000-00009F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4" xfId="17750" xr:uid="{00000000-0005-0000-0000-0000A0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5" xfId="17751" xr:uid="{00000000-0005-0000-0000-0000A1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6" xfId="17752" xr:uid="{00000000-0005-0000-0000-0000A2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7" xfId="17753" xr:uid="{00000000-0005-0000-0000-0000A3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8" xfId="17754" xr:uid="{00000000-0005-0000-0000-0000A4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9" xfId="17755" xr:uid="{00000000-0005-0000-0000-0000A5410000}"/>
    <cellStyle name="_Программа Ингибирования Реологии Тек ремонт_Программа ингибирования на 2010-14 по протоколу к 01.04" xfId="17756" xr:uid="{00000000-0005-0000-0000-0000A6410000}"/>
    <cellStyle name="_Программа Ингибирования Реологии Тек ремонт_Программа ингибирования на 2010-14 по протоколу к 01.04 2" xfId="17757" xr:uid="{00000000-0005-0000-0000-0000A7410000}"/>
    <cellStyle name="_Программа Ингибирования Реологии Тек ремонт_Программа надежности трубопроводов 2010-2014 от 18 11 09 пообъектно на 2010-2011гг " xfId="17758" xr:uid="{00000000-0005-0000-0000-0000A8410000}"/>
    <cellStyle name="_Программа Ингибирования Реологии Тек ремонт_Программа надежности трубопроводов 2010-2014 от 18 11 09 пообъектно на 2010-2011гг  2" xfId="17759" xr:uid="{00000000-0005-0000-0000-0000A9410000}"/>
    <cellStyle name="_Программа Ингибирования Реологии Тек ремонт_Программа надежности трубопроводов 2010-2014 от 18 11 09 пообъектно на 2010-2011гг." xfId="17760" xr:uid="{00000000-0005-0000-0000-0000AA410000}"/>
    <cellStyle name="_Программа Ингибирования Реологии Тек ремонт_Программа надежности трубопроводов 2010-2014 от 18 11 09 пообъектно на 2010-2011гг. 2" xfId="17761" xr:uid="{00000000-0005-0000-0000-0000AB410000}"/>
    <cellStyle name="_Программа Ингибирования Реологии Тек ремонт_Роснефть3_red" xfId="17762" xr:uid="{00000000-0005-0000-0000-0000AC410000}"/>
    <cellStyle name="_Программа Ингибирования Реологии Тек ремонт_СамНГ" xfId="17763" xr:uid="{00000000-0005-0000-0000-0000AD410000}"/>
    <cellStyle name="_Программа Ингибирования Реологии Тек ремонт_Свод ЦП 2010-2014 вариант 2 с расшифровкой 2010-12" xfId="17764" xr:uid="{00000000-0005-0000-0000-0000AE410000}"/>
    <cellStyle name="_Программа Ингибирования Реологии Тек ремонт_Свод ЦП 2010-2014 вариант 2 с расшифровкой 2010-12 2" xfId="17765" xr:uid="{00000000-0005-0000-0000-0000AF410000}"/>
    <cellStyle name="_Программа Ингибирования Реологии Тек ремонт_Свод ЦП 2010-2014 вариант 2 с расшифровкой 2010-12_Бизнес-план (Вариант № 1) (10%) 14 04 10" xfId="17766" xr:uid="{00000000-0005-0000-0000-0000B0410000}"/>
    <cellStyle name="_Программа Ингибирования Реологии Тек ремонт_Свод ЦП 2010-2014 вариант 2 с расшифровкой 2010-12_Бизнес-план (Вариант № 1) (10%) 14 04 10 2" xfId="17767" xr:uid="{00000000-0005-0000-0000-0000B1410000}"/>
    <cellStyle name="_Программа Ингибирования Реологии Тек ремонт_Свод ЦП 2010-2014 вариант 2 с расшифровкой 2010-12_Бизнес-план (Вариант № 2) (7%) (4)" xfId="17768" xr:uid="{00000000-0005-0000-0000-0000B2410000}"/>
    <cellStyle name="_Программа Ингибирования Реологии Тек ремонт_Свод ЦП 2010-2014 вариант 2 с расшифровкой 2010-12_Бизнес-план (Вариант № 2) (7%) (4) 2" xfId="17769" xr:uid="{00000000-0005-0000-0000-0000B3410000}"/>
    <cellStyle name="_Программа Ингибирования Реологии Тек ремонт_Свод ЦП 2010-2014 вариант 2 с расшифровкой 2010-12_Бизнес-план (Вариант № 2) (7%) 09 04 10" xfId="17770" xr:uid="{00000000-0005-0000-0000-0000B4410000}"/>
    <cellStyle name="_Программа Ингибирования Реологии Тек ремонт_Свод ЦП 2010-2014 вариант 2 с расшифровкой 2010-12_Бизнес-план (Вариант № 2) (7%) 09 04 10 2" xfId="17771" xr:uid="{00000000-0005-0000-0000-0000B5410000}"/>
    <cellStyle name="_Программа Ингибирования Реологии Тек ремонт_Свод ЦП 2010-2014 вариант 2 с расшифровкой 2010-12_Бизнес-план (Вариант № 2) (7%) 13 04 10" xfId="17772" xr:uid="{00000000-0005-0000-0000-0000B6410000}"/>
    <cellStyle name="_Программа Ингибирования Реологии Тек ремонт_Свод ЦП 2010-2014 вариант 2 с расшифровкой 2010-12_Бизнес-план (Вариант № 2) (7%) 13 04 10 (2)" xfId="17773" xr:uid="{00000000-0005-0000-0000-0000B7410000}"/>
    <cellStyle name="_Программа Ингибирования Реологии Тек ремонт_Свод ЦП 2010-2014 вариант 2 с расшифровкой 2010-12_Бизнес-план (Вариант № 2) (7%) 13 04 10 (2) 2" xfId="17774" xr:uid="{00000000-0005-0000-0000-0000B8410000}"/>
    <cellStyle name="_Программа Ингибирования Реологии Тек ремонт_Свод ЦП 2010-2014 вариант 2 с расшифровкой 2010-12_Бизнес-план (Вариант № 2) (7%) 13 04 10 10" xfId="17775" xr:uid="{00000000-0005-0000-0000-0000B9410000}"/>
    <cellStyle name="_Программа Ингибирования Реологии Тек ремонт_Свод ЦП 2010-2014 вариант 2 с расшифровкой 2010-12_Бизнес-план (Вариант № 2) (7%) 13 04 10 11" xfId="17776" xr:uid="{00000000-0005-0000-0000-0000BA410000}"/>
    <cellStyle name="_Программа Ингибирования Реологии Тек ремонт_Свод ЦП 2010-2014 вариант 2 с расшифровкой 2010-12_Бизнес-план (Вариант № 2) (7%) 13 04 10 12" xfId="17777" xr:uid="{00000000-0005-0000-0000-0000BB410000}"/>
    <cellStyle name="_Программа Ингибирования Реологии Тек ремонт_Свод ЦП 2010-2014 вариант 2 с расшифровкой 2010-12_Бизнес-план (Вариант № 2) (7%) 13 04 10 13" xfId="17778" xr:uid="{00000000-0005-0000-0000-0000BC410000}"/>
    <cellStyle name="_Программа Ингибирования Реологии Тек ремонт_Свод ЦП 2010-2014 вариант 2 с расшифровкой 2010-12_Бизнес-план (Вариант № 2) (7%) 13 04 10 14" xfId="17779" xr:uid="{00000000-0005-0000-0000-0000BD410000}"/>
    <cellStyle name="_Программа Ингибирования Реологии Тек ремонт_Свод ЦП 2010-2014 вариант 2 с расшифровкой 2010-12_Бизнес-план (Вариант № 2) (7%) 13 04 10 15" xfId="17780" xr:uid="{00000000-0005-0000-0000-0000BE410000}"/>
    <cellStyle name="_Программа Ингибирования Реологии Тек ремонт_Свод ЦП 2010-2014 вариант 2 с расшифровкой 2010-12_Бизнес-план (Вариант № 2) (7%) 13 04 10 16" xfId="17781" xr:uid="{00000000-0005-0000-0000-0000BF410000}"/>
    <cellStyle name="_Программа Ингибирования Реологии Тек ремонт_Свод ЦП 2010-2014 вариант 2 с расшифровкой 2010-12_Бизнес-план (Вариант № 2) (7%) 13 04 10 17" xfId="17782" xr:uid="{00000000-0005-0000-0000-0000C0410000}"/>
    <cellStyle name="_Программа Ингибирования Реологии Тек ремонт_Свод ЦП 2010-2014 вариант 2 с расшифровкой 2010-12_Бизнес-план (Вариант № 2) (7%) 13 04 10 18" xfId="17783" xr:uid="{00000000-0005-0000-0000-0000C1410000}"/>
    <cellStyle name="_Программа Ингибирования Реологии Тек ремонт_Свод ЦП 2010-2014 вариант 2 с расшифровкой 2010-12_Бизнес-план (Вариант № 2) (7%) 13 04 10 19" xfId="17784" xr:uid="{00000000-0005-0000-0000-0000C2410000}"/>
    <cellStyle name="_Программа Ингибирования Реологии Тек ремонт_Свод ЦП 2010-2014 вариант 2 с расшифровкой 2010-12_Бизнес-план (Вариант № 2) (7%) 13 04 10 2" xfId="17785" xr:uid="{00000000-0005-0000-0000-0000C3410000}"/>
    <cellStyle name="_Программа Ингибирования Реологии Тек ремонт_Свод ЦП 2010-2014 вариант 2 с расшифровкой 2010-12_Бизнес-план (Вариант № 2) (7%) 13 04 10 20" xfId="17786" xr:uid="{00000000-0005-0000-0000-0000C4410000}"/>
    <cellStyle name="_Программа Ингибирования Реологии Тек ремонт_Свод ЦП 2010-2014 вариант 2 с расшифровкой 2010-12_Бизнес-план (Вариант № 2) (7%) 13 04 10 21" xfId="17787" xr:uid="{00000000-0005-0000-0000-0000C5410000}"/>
    <cellStyle name="_Программа Ингибирования Реологии Тек ремонт_Свод ЦП 2010-2014 вариант 2 с расшифровкой 2010-12_Бизнес-план (Вариант № 2) (7%) 13 04 10 22" xfId="17788" xr:uid="{00000000-0005-0000-0000-0000C6410000}"/>
    <cellStyle name="_Программа Ингибирования Реологии Тек ремонт_Свод ЦП 2010-2014 вариант 2 с расшифровкой 2010-12_Бизнес-план (Вариант № 2) (7%) 13 04 10 23" xfId="17789" xr:uid="{00000000-0005-0000-0000-0000C7410000}"/>
    <cellStyle name="_Программа Ингибирования Реологии Тек ремонт_Свод ЦП 2010-2014 вариант 2 с расшифровкой 2010-12_Бизнес-план (Вариант № 2) (7%) 13 04 10 3" xfId="17790" xr:uid="{00000000-0005-0000-0000-0000C8410000}"/>
    <cellStyle name="_Программа Ингибирования Реологии Тек ремонт_Свод ЦП 2010-2014 вариант 2 с расшифровкой 2010-12_Бизнес-план (Вариант № 2) (7%) 13 04 10 4" xfId="17791" xr:uid="{00000000-0005-0000-0000-0000C9410000}"/>
    <cellStyle name="_Программа Ингибирования Реологии Тек ремонт_Свод ЦП 2010-2014 вариант 2 с расшифровкой 2010-12_Бизнес-план (Вариант № 2) (7%) 13 04 10 5" xfId="17792" xr:uid="{00000000-0005-0000-0000-0000CA410000}"/>
    <cellStyle name="_Программа Ингибирования Реологии Тек ремонт_Свод ЦП 2010-2014 вариант 2 с расшифровкой 2010-12_Бизнес-план (Вариант № 2) (7%) 13 04 10 6" xfId="17793" xr:uid="{00000000-0005-0000-0000-0000CB410000}"/>
    <cellStyle name="_Программа Ингибирования Реологии Тек ремонт_Свод ЦП 2010-2014 вариант 2 с расшифровкой 2010-12_Бизнес-план (Вариант № 2) (7%) 13 04 10 7" xfId="17794" xr:uid="{00000000-0005-0000-0000-0000CC410000}"/>
    <cellStyle name="_Программа Ингибирования Реологии Тек ремонт_Свод ЦП 2010-2014 вариант 2 с расшифровкой 2010-12_Бизнес-план (Вариант № 2) (7%) 13 04 10 8" xfId="17795" xr:uid="{00000000-0005-0000-0000-0000CD410000}"/>
    <cellStyle name="_Программа Ингибирования Реологии Тек ремонт_Свод ЦП 2010-2014 вариант 2 с расшифровкой 2010-12_Бизнес-план (Вариант № 2) (7%) 13 04 10 9" xfId="17796" xr:uid="{00000000-0005-0000-0000-0000CE410000}"/>
    <cellStyle name="_Программа Ингибирования Реологии Тек ремонт_Свод ЦП по диагностике 2010-2014 вариант1" xfId="17797" xr:uid="{00000000-0005-0000-0000-0000CF410000}"/>
    <cellStyle name="_Программа Ингибирования Реологии Тек ремонт_Свод ЦП по диагностике 2010-2014 вариант1 2" xfId="17798" xr:uid="{00000000-0005-0000-0000-0000D0410000}"/>
    <cellStyle name="_Программа Ингибирования Реологии Тек ремонт_СН" xfId="17799" xr:uid="{00000000-0005-0000-0000-0000D1410000}"/>
    <cellStyle name="_Программа Ингибирования Реологии Тек ремонт_Форма Бизнес-плана 2010-2014 по ДАО (раздел 4.4 Трубопроводы) от 24.11.2009 (1)" xfId="17800" xr:uid="{00000000-0005-0000-0000-0000D2410000}"/>
    <cellStyle name="_Программа Ингибирования Реологии Тек ремонт_Форма Бизнес-плана 2010-2014 по ДАО (раздел 4.4 Трубопроводы) от 24.11.2009 (1)_Роснефть3_red" xfId="17801" xr:uid="{00000000-0005-0000-0000-0000D3410000}"/>
    <cellStyle name="_Программа Ингибирования Реологии Тек ремонт_Форма Бизнес-плана 2010-2014 по ДАО (раздел 4.4 Трубопроводы)." xfId="17802" xr:uid="{00000000-0005-0000-0000-0000D4410000}"/>
    <cellStyle name="_Программа Ингибирования Реологии Тек ремонт_Форма Бизнес-плана 2010-2014 по ДАО (раздел 4.4 Трубопроводы). 2" xfId="17803" xr:uid="{00000000-0005-0000-0000-0000D5410000}"/>
    <cellStyle name="_Программа Ингибирования Реологии Тек ремонт_Форма Бизнес-плана 2010-2014 по ДАО (раздел 4.4 Трубопроводы)._Бизнес-план (Вариант № 1) (10%) 14 04 10" xfId="17804" xr:uid="{00000000-0005-0000-0000-0000D6410000}"/>
    <cellStyle name="_Программа Ингибирования Реологии Тек ремонт_Форма Бизнес-плана 2010-2014 по ДАО (раздел 4.4 Трубопроводы)._Бизнес-план (Вариант № 1) (10%) 14 04 10 2" xfId="17805" xr:uid="{00000000-0005-0000-0000-0000D7410000}"/>
    <cellStyle name="_Программа Ингибирования Реологии Тек ремонт_Форма Бизнес-плана 2010-2014 по ДАО (раздел 4.4 Трубопроводы)._Бизнес-план (Вариант № 2) (7%) (4)" xfId="17806" xr:uid="{00000000-0005-0000-0000-0000D8410000}"/>
    <cellStyle name="_Программа Ингибирования Реологии Тек ремонт_Форма Бизнес-плана 2010-2014 по ДАО (раздел 4.4 Трубопроводы)._Бизнес-план (Вариант № 2) (7%) (4) 2" xfId="17807" xr:uid="{00000000-0005-0000-0000-0000D9410000}"/>
    <cellStyle name="_Программа Ингибирования Реологии Тек ремонт_Форма Бизнес-плана 2010-2014 по ДАО (раздел 4.4 Трубопроводы)._Бизнес-план (Вариант № 2) (7%) 09 04 10" xfId="17808" xr:uid="{00000000-0005-0000-0000-0000DA410000}"/>
    <cellStyle name="_Программа Ингибирования Реологии Тек ремонт_Форма Бизнес-плана 2010-2014 по ДАО (раздел 4.4 Трубопроводы)._Бизнес-план (Вариант № 2) (7%) 09 04 10 2" xfId="17809" xr:uid="{00000000-0005-0000-0000-0000DB410000}"/>
    <cellStyle name="_Программа Ингибирования Реологии Тек ремонт_Форма Бизнес-плана 2010-2014 по ДАО (раздел 4.4 Трубопроводы)._Бизнес-план (Вариант № 2) (7%) 13 04 10" xfId="17810" xr:uid="{00000000-0005-0000-0000-0000DC410000}"/>
    <cellStyle name="_Программа Ингибирования Реологии Тек ремонт_Форма Бизнес-плана 2010-2014 по ДАО (раздел 4.4 Трубопроводы)._Бизнес-план (Вариант № 2) (7%) 13 04 10 (2)" xfId="17811" xr:uid="{00000000-0005-0000-0000-0000DD410000}"/>
    <cellStyle name="_Программа Ингибирования Реологии Тек ремонт_Форма Бизнес-плана 2010-2014 по ДАО (раздел 4.4 Трубопроводы)._Бизнес-план (Вариант № 2) (7%) 13 04 10 (2) 2" xfId="17812" xr:uid="{00000000-0005-0000-0000-0000DE410000}"/>
    <cellStyle name="_Программа Ингибирования Реологии Тек ремонт_Форма Бизнес-плана 2010-2014 по ДАО (раздел 4.4 Трубопроводы)._Бизнес-план (Вариант № 2) (7%) 13 04 10 10" xfId="17813" xr:uid="{00000000-0005-0000-0000-0000DF410000}"/>
    <cellStyle name="_Программа Ингибирования Реологии Тек ремонт_Форма Бизнес-плана 2010-2014 по ДАО (раздел 4.4 Трубопроводы)._Бизнес-план (Вариант № 2) (7%) 13 04 10 11" xfId="17814" xr:uid="{00000000-0005-0000-0000-0000E0410000}"/>
    <cellStyle name="_Программа Ингибирования Реологии Тек ремонт_Форма Бизнес-плана 2010-2014 по ДАО (раздел 4.4 Трубопроводы)._Бизнес-план (Вариант № 2) (7%) 13 04 10 12" xfId="17815" xr:uid="{00000000-0005-0000-0000-0000E1410000}"/>
    <cellStyle name="_Программа Ингибирования Реологии Тек ремонт_Форма Бизнес-плана 2010-2014 по ДАО (раздел 4.4 Трубопроводы)._Бизнес-план (Вариант № 2) (7%) 13 04 10 13" xfId="17816" xr:uid="{00000000-0005-0000-0000-0000E2410000}"/>
    <cellStyle name="_Программа Ингибирования Реологии Тек ремонт_Форма Бизнес-плана 2010-2014 по ДАО (раздел 4.4 Трубопроводы)._Бизнес-план (Вариант № 2) (7%) 13 04 10 14" xfId="17817" xr:uid="{00000000-0005-0000-0000-0000E3410000}"/>
    <cellStyle name="_Программа Ингибирования Реологии Тек ремонт_Форма Бизнес-плана 2010-2014 по ДАО (раздел 4.4 Трубопроводы)._Бизнес-план (Вариант № 2) (7%) 13 04 10 15" xfId="17818" xr:uid="{00000000-0005-0000-0000-0000E4410000}"/>
    <cellStyle name="_Программа Ингибирования Реологии Тек ремонт_Форма Бизнес-плана 2010-2014 по ДАО (раздел 4.4 Трубопроводы)._Бизнес-план (Вариант № 2) (7%) 13 04 10 16" xfId="17819" xr:uid="{00000000-0005-0000-0000-0000E5410000}"/>
    <cellStyle name="_Программа Ингибирования Реологии Тек ремонт_Форма Бизнес-плана 2010-2014 по ДАО (раздел 4.4 Трубопроводы)._Бизнес-план (Вариант № 2) (7%) 13 04 10 17" xfId="17820" xr:uid="{00000000-0005-0000-0000-0000E6410000}"/>
    <cellStyle name="_Программа Ингибирования Реологии Тек ремонт_Форма Бизнес-плана 2010-2014 по ДАО (раздел 4.4 Трубопроводы)._Бизнес-план (Вариант № 2) (7%) 13 04 10 18" xfId="17821" xr:uid="{00000000-0005-0000-0000-0000E7410000}"/>
    <cellStyle name="_Программа Ингибирования Реологии Тек ремонт_Форма Бизнес-плана 2010-2014 по ДАО (раздел 4.4 Трубопроводы)._Бизнес-план (Вариант № 2) (7%) 13 04 10 19" xfId="17822" xr:uid="{00000000-0005-0000-0000-0000E8410000}"/>
    <cellStyle name="_Программа Ингибирования Реологии Тек ремонт_Форма Бизнес-плана 2010-2014 по ДАО (раздел 4.4 Трубопроводы)._Бизнес-план (Вариант № 2) (7%) 13 04 10 2" xfId="17823" xr:uid="{00000000-0005-0000-0000-0000E9410000}"/>
    <cellStyle name="_Программа Ингибирования Реологии Тек ремонт_Форма Бизнес-плана 2010-2014 по ДАО (раздел 4.4 Трубопроводы)._Бизнес-план (Вариант № 2) (7%) 13 04 10 20" xfId="17824" xr:uid="{00000000-0005-0000-0000-0000EA410000}"/>
    <cellStyle name="_Программа Ингибирования Реологии Тек ремонт_Форма Бизнес-плана 2010-2014 по ДАО (раздел 4.4 Трубопроводы)._Бизнес-план (Вариант № 2) (7%) 13 04 10 21" xfId="17825" xr:uid="{00000000-0005-0000-0000-0000EB410000}"/>
    <cellStyle name="_Программа Ингибирования Реологии Тек ремонт_Форма Бизнес-плана 2010-2014 по ДАО (раздел 4.4 Трубопроводы)._Бизнес-план (Вариант № 2) (7%) 13 04 10 22" xfId="17826" xr:uid="{00000000-0005-0000-0000-0000EC410000}"/>
    <cellStyle name="_Программа Ингибирования Реологии Тек ремонт_Форма Бизнес-плана 2010-2014 по ДАО (раздел 4.4 Трубопроводы)._Бизнес-план (Вариант № 2) (7%) 13 04 10 23" xfId="17827" xr:uid="{00000000-0005-0000-0000-0000ED410000}"/>
    <cellStyle name="_Программа Ингибирования Реологии Тек ремонт_Форма Бизнес-плана 2010-2014 по ДАО (раздел 4.4 Трубопроводы)._Бизнес-план (Вариант № 2) (7%) 13 04 10 3" xfId="17828" xr:uid="{00000000-0005-0000-0000-0000EE410000}"/>
    <cellStyle name="_Программа Ингибирования Реологии Тек ремонт_Форма Бизнес-плана 2010-2014 по ДАО (раздел 4.4 Трубопроводы)._Бизнес-план (Вариант № 2) (7%) 13 04 10 4" xfId="17829" xr:uid="{00000000-0005-0000-0000-0000EF410000}"/>
    <cellStyle name="_Программа Ингибирования Реологии Тек ремонт_Форма Бизнес-плана 2010-2014 по ДАО (раздел 4.4 Трубопроводы)._Бизнес-план (Вариант № 2) (7%) 13 04 10 5" xfId="17830" xr:uid="{00000000-0005-0000-0000-0000F0410000}"/>
    <cellStyle name="_Программа Ингибирования Реологии Тек ремонт_Форма Бизнес-плана 2010-2014 по ДАО (раздел 4.4 Трубопроводы)._Бизнес-план (Вариант № 2) (7%) 13 04 10 6" xfId="17831" xr:uid="{00000000-0005-0000-0000-0000F1410000}"/>
    <cellStyle name="_Программа Ингибирования Реологии Тек ремонт_Форма Бизнес-плана 2010-2014 по ДАО (раздел 4.4 Трубопроводы)._Бизнес-план (Вариант № 2) (7%) 13 04 10 7" xfId="17832" xr:uid="{00000000-0005-0000-0000-0000F2410000}"/>
    <cellStyle name="_Программа Ингибирования Реологии Тек ремонт_Форма Бизнес-плана 2010-2014 по ДАО (раздел 4.4 Трубопроводы)._Бизнес-план (Вариант № 2) (7%) 13 04 10 8" xfId="17833" xr:uid="{00000000-0005-0000-0000-0000F3410000}"/>
    <cellStyle name="_Программа Ингибирования Реологии Тек ремонт_Форма Бизнес-плана 2010-2014 по ДАО (раздел 4.4 Трубопроводы)._Бизнес-план (Вариант № 2) (7%) 13 04 10 9" xfId="17834" xr:uid="{00000000-0005-0000-0000-0000F4410000}"/>
    <cellStyle name="_Программа Ингибирования Реологии Тек ремонт_Форма Бизнес-плана 2011-2015 по ДАО (раздел 4 4 Трубопроводы)" xfId="17835" xr:uid="{00000000-0005-0000-0000-0000F5410000}"/>
    <cellStyle name="_Программа Ингибирования Реологии Тек ремонт_Форма Бизнес-плана 2011-2015 по ДАО (раздел 4 4 Трубопроводы) 2" xfId="17836" xr:uid="{00000000-0005-0000-0000-0000F6410000}"/>
    <cellStyle name="_Программа Ингибирования Реологии Тек ремонт_Целевая програма надежности трубопроводов 2010-2011по объектно" xfId="17837" xr:uid="{00000000-0005-0000-0000-0000F7410000}"/>
    <cellStyle name="_Программа Ингибирования Реологии Тек ремонт_Целевая програма надежности трубопроводов 2010-2011по объектно 2" xfId="17838" xr:uid="{00000000-0005-0000-0000-0000F8410000}"/>
    <cellStyle name="_Программа КВ 2006-2010 кор.1" xfId="17839" xr:uid="{00000000-0005-0000-0000-0000F9410000}"/>
    <cellStyle name="_Программа КРС-Сервис  на 2010 год1" xfId="17840" xr:uid="{00000000-0005-0000-0000-0000FA410000}"/>
    <cellStyle name="_Программа обработки пож.коридора против поросли 2008" xfId="17841" xr:uid="{00000000-0005-0000-0000-0000FB410000}"/>
    <cellStyle name="_Программа обработки пож.коридора против поросли 2008 2" xfId="17842" xr:uid="{00000000-0005-0000-0000-0000FC410000}"/>
    <cellStyle name="_Программа обработки пож.коридора против поросли 2008_Роснефть3_red" xfId="17843" xr:uid="{00000000-0005-0000-0000-0000FD410000}"/>
    <cellStyle name="_Программа ОТН на 2007год 240506 (2)" xfId="17844" xr:uid="{00000000-0005-0000-0000-0000FE410000}"/>
    <cellStyle name="_Программа ОТН на 2007год 240506 (2) 2" xfId="17845" xr:uid="{00000000-0005-0000-0000-0000FF410000}"/>
    <cellStyle name="_Программа ОТН на 2007год 240506 (2)_Роснефть3_red" xfId="17846" xr:uid="{00000000-0005-0000-0000-000000420000}"/>
    <cellStyle name="_Программа по бактерицидной обработке и ингибированию водоводов 16 05 06 2" xfId="17847" xr:uid="{00000000-0005-0000-0000-000001420000}"/>
    <cellStyle name="_Программа по бактерицидной обработке и ингибированию водоводов 16 05 06 2_Роснефть3_red" xfId="17848" xr:uid="{00000000-0005-0000-0000-000002420000}"/>
    <cellStyle name="_Программа по бактерицидной обработке и ингибированию водоводов 16 05 06 3" xfId="17849" xr:uid="{00000000-0005-0000-0000-000003420000}"/>
    <cellStyle name="_Программа по бактерицидной обработке и ингибированию водоводов 16 05 06 3_Роснефть3_red" xfId="17850" xr:uid="{00000000-0005-0000-0000-000004420000}"/>
    <cellStyle name="_Программа по бактерицидной обработке и ингибированию водоводов 2006-2011 (2)" xfId="17851" xr:uid="{00000000-0005-0000-0000-000005420000}"/>
    <cellStyle name="_Программа по бактерицидной обработке и ингибированию водоводов 2006-2011 (2)_Роснефть3_red" xfId="17852" xr:uid="{00000000-0005-0000-0000-000006420000}"/>
    <cellStyle name="_Программа по знакам навигации (2)" xfId="17853" xr:uid="{00000000-0005-0000-0000-000007420000}"/>
    <cellStyle name="_Программа по знакам навигации (2) 2" xfId="17854" xr:uid="{00000000-0005-0000-0000-000008420000}"/>
    <cellStyle name="_Программа по знакам навигации (2)_Роснефть3_red" xfId="17855" xr:uid="{00000000-0005-0000-0000-000009420000}"/>
    <cellStyle name="_Программа по установке КСМ-2008г. (силами подрядчиков)" xfId="17856" xr:uid="{00000000-0005-0000-0000-00000A420000}"/>
    <cellStyle name="_Программа по установке КСМ-2008г. (силами подрядчиков) 2" xfId="17857" xr:uid="{00000000-0005-0000-0000-00000B420000}"/>
    <cellStyle name="_Программа по установке КСМ-2008г. (силами подрядчиков)_Роснефть3_red" xfId="17858" xr:uid="{00000000-0005-0000-0000-00000C420000}"/>
    <cellStyle name="_Программа по установке СМ-2008г. (силами подрядчиков)" xfId="17859" xr:uid="{00000000-0005-0000-0000-00000D420000}"/>
    <cellStyle name="_Программа по установке СМ-2008г. (силами подрядчиков) 2" xfId="17860" xr:uid="{00000000-0005-0000-0000-00000E420000}"/>
    <cellStyle name="_Программа по установке СМ-2008г. (силами подрядчиков)_Роснефть3_red" xfId="17861" xr:uid="{00000000-0005-0000-0000-00000F420000}"/>
    <cellStyle name="_Программа_АСПО и соли_трубопровды_2007_1 кв к Договору" xfId="17862" xr:uid="{00000000-0005-0000-0000-000010420000}"/>
    <cellStyle name="_Программа_АСПО и соли_трубопровды_2007_1 кв к Договору 2" xfId="17863" xr:uid="{00000000-0005-0000-0000-000011420000}"/>
    <cellStyle name="_Программа_АСПО и соли_трубопровды_2007_1 кв к Договору_Коррозия СГМ для СНГ 99" xfId="17864" xr:uid="{00000000-0005-0000-0000-000012420000}"/>
    <cellStyle name="_Программа_АСПО и соли_трубопровды_2007_1 кв к Договору_Коррозия СГМ для СНГ 99_АСПО" xfId="17865" xr:uid="{00000000-0005-0000-0000-000013420000}"/>
    <cellStyle name="_Программа_АСПО и соли_трубопровды_2007_1 кв к Договору_Коррозия СГМ для СНГ 99_Заводская стоимость реагента" xfId="17866" xr:uid="{00000000-0005-0000-0000-000014420000}"/>
    <cellStyle name="_Программа_АСПО и соли_трубопровды_2007_1 кв к Договору_Коррозия СГМ для СНГ 99_Приложение 3 ЮГМ (5)" xfId="17867" xr:uid="{00000000-0005-0000-0000-000015420000}"/>
    <cellStyle name="_Программа_АСПО и соли_трубопровды_2007_1 кв к Договору_ЛОТ-1 КОРРОЗИЯ И МОНИТОРИНГ СГМ" xfId="17868" xr:uid="{00000000-0005-0000-0000-000016420000}"/>
    <cellStyle name="_Программа_АСПО и соли_трубопровды_2007_1 кв к Договору_ЛОТ-1 КОРРОЗИЯ И МОНИТОРИНГ СГМ_АСПО" xfId="17869" xr:uid="{00000000-0005-0000-0000-000017420000}"/>
    <cellStyle name="_Программа_АСПО и соли_трубопровды_2007_1 кв к Договору_ЛОТ-1 КОРРОЗИЯ И МОНИТОРИНГ СГМ_Заводская стоимость реагента" xfId="17870" xr:uid="{00000000-0005-0000-0000-000018420000}"/>
    <cellStyle name="_Программа_АСПО и соли_трубопровды_2007_1 кв к Договору_ЛОТ-1 КОРРОЗИЯ И МОНИТОРИНГ СГМ_Приложение 3 ЮГМ (5)" xfId="17871" xr:uid="{00000000-0005-0000-0000-000019420000}"/>
    <cellStyle name="_Программа_АСПО и соли_трубопровды_2007_1 кв к Договору_ЛОТ-2 КОРРОЗИЯ И МОНИТОРИНГ ЦГМ ОТРАДНЫЙ" xfId="17872" xr:uid="{00000000-0005-0000-0000-00001A420000}"/>
    <cellStyle name="_Программа_АСПО и соли_трубопровды_2007_1 кв к Договору_ЛОТ-2 КОРРОЗИЯ И МОНИТОРИНГ ЦГМ ОТРАДНЫЙ_АСПО" xfId="17873" xr:uid="{00000000-0005-0000-0000-00001B420000}"/>
    <cellStyle name="_Программа_АСПО и соли_трубопровды_2007_1 кв к Договору_ЛОТ-2 КОРРОЗИЯ И МОНИТОРИНГ ЦГМ ОТРАДНЫЙ_Заводская стоимость реагента" xfId="17874" xr:uid="{00000000-0005-0000-0000-00001C420000}"/>
    <cellStyle name="_Программа_АСПО и соли_трубопровды_2007_1 кв к Договору_ЛОТ-2 КОРРОЗИЯ И МОНИТОРИНГ ЦГМ ОТРАДНЫЙ_Приложение 3 ЮГМ (5)" xfId="17875" xr:uid="{00000000-0005-0000-0000-00001D420000}"/>
    <cellStyle name="_Программа_АСПО и соли_трубопровды_2007_1 кв к Договору_ЛОТ-7 ГИДРОДИНАМИКА+АНАЛИЗ СГМ" xfId="17876" xr:uid="{00000000-0005-0000-0000-00001E420000}"/>
    <cellStyle name="_Программа_АСПО и соли_трубопровды_2007_1 кв к Договору_ЛОТ-9 ГИДРОДИНАМИКА+АНАЛИЗ ЮГМ" xfId="17877" xr:uid="{00000000-0005-0000-0000-00001F420000}"/>
    <cellStyle name="_Программа_АСПО и соли_трубопровды_2007_1 кв к Договору_ЛОТ№1 - АСПО" xfId="17878" xr:uid="{00000000-0005-0000-0000-000020420000}"/>
    <cellStyle name="_Программа_АСПО и соли_трубопровды_2007_1 кв к Договору_ЛОТ№3 - ВЯЗКОСТЬ" xfId="17879" xr:uid="{00000000-0005-0000-0000-000021420000}"/>
    <cellStyle name="_Программа_АСПО и соли_трубопровды_2007_1 кв к Договору_ЛОТ№8 - КОРРОЗИЯ ЮГМ НЕФТЕГОРСК (ННП И ВВ)" xfId="17880" xr:uid="{00000000-0005-0000-0000-000022420000}"/>
    <cellStyle name="_Программа_АСПО и соли_трубопровды_2007_1 кв к Договору_ЛОТ№8 - КОРРОЗИЯ ЮГМ НЕФТЕГОРСК (ННП И ВВ)_АСПО" xfId="17881" xr:uid="{00000000-0005-0000-0000-000023420000}"/>
    <cellStyle name="_Программа_АСПО и соли_трубопровды_2007_1 кв к Договору_ЛОТ№8 - КОРРОЗИЯ ЮГМ НЕФТЕГОРСК (ННП И ВВ)_Заводская стоимость реагента" xfId="17882" xr:uid="{00000000-0005-0000-0000-000024420000}"/>
    <cellStyle name="_Программа_АСПО и соли_трубопровды_2007_1 кв к Договору_ЛОТ№8 - КОРРОЗИЯ ЮГМ НЕФТЕГОРСК (ННП И ВВ)_Приложение 3 ЮГМ (5)" xfId="17883" xr:uid="{00000000-0005-0000-0000-000025420000}"/>
    <cellStyle name="_Программа_АСПО и соли_трубопровды_2007_1 кв к Договору_Приложение 1 АСПО" xfId="17884" xr:uid="{00000000-0005-0000-0000-000026420000}"/>
    <cellStyle name="_Программа_АСПО и соли_трубопровды_2007_1 кв к Договору_Приложение катушки" xfId="17885" xr:uid="{00000000-0005-0000-0000-000027420000}"/>
    <cellStyle name="_Программа_АСПО и соли_трубопровды_2007_1 кв к Договору_Приложение пробы и подбор" xfId="17886" xr:uid="{00000000-0005-0000-0000-000028420000}"/>
    <cellStyle name="_Программа_АСПО и соли_трубопровды_2007_1 кв к Договору_Приложение ремонт оборудования" xfId="17887" xr:uid="{00000000-0005-0000-0000-000029420000}"/>
    <cellStyle name="_Программа_АСПО и соли_трубопровды_2007_1 кв к Договору_Приложения АСПО, соли" xfId="17888" xr:uid="{00000000-0005-0000-0000-00002A420000}"/>
    <cellStyle name="_Программа_АСПО и соли_трубопровды_2007_1 кв к Договору_Приложения коррозия" xfId="17889" xr:uid="{00000000-0005-0000-0000-00002B420000}"/>
    <cellStyle name="_Программа_АСПО и соли_трубопровды_2007_1 кв к Договору_Приложения коррозия_АСПО" xfId="17890" xr:uid="{00000000-0005-0000-0000-00002C420000}"/>
    <cellStyle name="_Программа_АСПО и соли_трубопровды_2007_1 кв к Договору_Приложения коррозия_Заводская стоимость реагента" xfId="17891" xr:uid="{00000000-0005-0000-0000-00002D420000}"/>
    <cellStyle name="_Программа_АСПО и соли_трубопровды_2007_1 кв к Договору_Приложения коррозия_Приложение 3 ЮГМ (5)" xfId="17892" xr:uid="{00000000-0005-0000-0000-00002E420000}"/>
    <cellStyle name="_Программа_АСПО и соли_трубопровды_2007_1 кв к Договору_Расчет по 1,2,3,10 лотам" xfId="17893" xr:uid="{00000000-0005-0000-0000-00002F420000}"/>
    <cellStyle name="_Программа_АСПО и соли_трубопровды_2007_1 кв к Договору_Расчет по 1,2,3,10 лотам_АСПО" xfId="17894" xr:uid="{00000000-0005-0000-0000-000030420000}"/>
    <cellStyle name="_Программа_АСПО и соли_трубопровды_2007_1 кв к Договору_Расчет по 1,2,3,10 лотам_Заводская стоимость реагента" xfId="17895" xr:uid="{00000000-0005-0000-0000-000031420000}"/>
    <cellStyle name="_Программа_АСПО и соли_трубопровды_2007_1 кв к Договору_Расчет по 1,2,3,10 лотам_Приложение 3 ЮГМ (5)" xfId="17896" xr:uid="{00000000-0005-0000-0000-000032420000}"/>
    <cellStyle name="_Программа_АСПО и соли_трубопровды_2007_1 кв к Договору_УЭТ-16 АСПО соли вязкость СГМ (NEW)испр" xfId="17897" xr:uid="{00000000-0005-0000-0000-000033420000}"/>
    <cellStyle name="_Программа_АСПО и соли_трубопровды_2007_1 кв к Договору_УЭТ-17 АСПО соли вязкость ЦГМ (NEW)испр" xfId="17898" xr:uid="{00000000-0005-0000-0000-000034420000}"/>
    <cellStyle name="_Программа_АСПО и соли_трубопровды_2007_1 кв к Договору_УЭТ-18 АСПО соли вязкость ЮГМ (NEW)испр" xfId="17899" xr:uid="{00000000-0005-0000-0000-000035420000}"/>
    <cellStyle name="_Программа_АСПО и соли_трубопровды_2007_1 кв_" xfId="17900" xr:uid="{00000000-0005-0000-0000-000036420000}"/>
    <cellStyle name="_Программа_коррозия_2007_1_кв" xfId="17901" xr:uid="{00000000-0005-0000-0000-000037420000}"/>
    <cellStyle name="_Программы 2010 по  Позитрон" xfId="17902" xr:uid="{00000000-0005-0000-0000-000038420000}"/>
    <cellStyle name="_Программы 2010 по КРС" xfId="17903" xr:uid="{00000000-0005-0000-0000-000039420000}"/>
    <cellStyle name="_Программы по  экологии на 2003 г." xfId="17904" xr:uid="{00000000-0005-0000-0000-00003A420000}"/>
    <cellStyle name="_Программы по  экологии на 2003 г._040822 Profit_Tax_(portal)" xfId="17905" xr:uid="{00000000-0005-0000-0000-00003B420000}"/>
    <cellStyle name="_Программы по  экологии на 2003 г._040928 Profit_Tax_3Ax1Ax4" xfId="17906" xr:uid="{00000000-0005-0000-0000-00003C420000}"/>
    <cellStyle name="_Программы по  экологии на 2003 г._Tax Input 5yr plan" xfId="17907" xr:uid="{00000000-0005-0000-0000-00003D420000}"/>
    <cellStyle name="_Программы по  экологии на 2003 г._Книга2" xfId="17908" xr:uid="{00000000-0005-0000-0000-00003E420000}"/>
    <cellStyle name="_Программы по  экологии на 2003 г._Налог_на_прибыль" xfId="17909" xr:uid="{00000000-0005-0000-0000-00003F420000}"/>
    <cellStyle name="_Продажа и покупка активов  ипотека и курсовая разница 20061" xfId="17910" xr:uid="{00000000-0005-0000-0000-000040420000}"/>
    <cellStyle name="_Продажа и покупка активов  ипотека и курсовая разница 20061 2" xfId="17911" xr:uid="{00000000-0005-0000-0000-000041420000}"/>
    <cellStyle name="_Продажа и покупка активов  ипотека и курсовая разница 20061_Копия СВОД ТН ВНК ЦП 2011-2015 г.г._Рагулина (корректировка от 3.0912.10)" xfId="17912" xr:uid="{00000000-0005-0000-0000-000042420000}"/>
    <cellStyle name="_Продажа и покупка активов  ипотека и курсовая разница 20061_Копия СВОД ТН ВНК ЦП 2011-2015 г.г._Рагулина (корректировка от 3.0912.10)_Роснефть3_red" xfId="17913" xr:uid="{00000000-0005-0000-0000-000043420000}"/>
    <cellStyle name="_Продажа и покупка активов  ипотека и курсовая разница 20061_КР труб 2014" xfId="17914" xr:uid="{00000000-0005-0000-0000-000044420000}"/>
    <cellStyle name="_Продажа и покупка активов  ипотека и курсовая разница 20061_Макет Бизнес-плана Трубопроводы 2011 - 2015 от 15.11.10" xfId="17915" xr:uid="{00000000-0005-0000-0000-000045420000}"/>
    <cellStyle name="_Продажа и покупка активов  ипотека и курсовая разница 20061_Макет НГД 2010-2014" xfId="17916" xr:uid="{00000000-0005-0000-0000-000046420000}"/>
    <cellStyle name="_Продажа и покупка активов  ипотека и курсовая разница 20061_Макет НГД 2010-2014_Роснефть3_red" xfId="17917" xr:uid="{00000000-0005-0000-0000-000047420000}"/>
    <cellStyle name="_Продажа и покупка активов  ипотека и курсовая разница 20061_Приложение №2 форма 4.4 Макет НГД 2013-2017" xfId="17918" xr:uid="{00000000-0005-0000-0000-000048420000}"/>
    <cellStyle name="_Продажа и покупка активов  ипотека и курсовая разница 20061_Приложение диагностика" xfId="17919" xr:uid="{00000000-0005-0000-0000-000049420000}"/>
    <cellStyle name="_Продажа и покупка активов  ипотека и курсовая разница 20061_Приложение диагностика (2)" xfId="17920" xr:uid="{00000000-0005-0000-0000-00004A420000}"/>
    <cellStyle name="_Продажа и покупка активов  ипотека и курсовая разница 20061_Роснефть3_red" xfId="17921" xr:uid="{00000000-0005-0000-0000-00004B420000}"/>
    <cellStyle name="_Продажа и покупка активов  ипотека и курсовая разница 20061_СВОД ТН ВНК ЦП 2011-2015 г.г._Рагулина (корректировка от 28.09.10)" xfId="17922" xr:uid="{00000000-0005-0000-0000-00004C420000}"/>
    <cellStyle name="_Продажа и покупка активов  ипотека и курсовая разница 20061_СВОД ТН ВНК ЦП 2011-2015 г.г._Рагулина (корректировка от 28.09.10)_Роснефть3_red" xfId="17923" xr:uid="{00000000-0005-0000-0000-00004D420000}"/>
    <cellStyle name="_Продажа и покупка активов  ипотека и курсовая разница 20061_СтНГ" xfId="17924" xr:uid="{00000000-0005-0000-0000-00004E420000}"/>
    <cellStyle name="_Проект 2004г." xfId="17925" xr:uid="{00000000-0005-0000-0000-00004F420000}"/>
    <cellStyle name="_Производств-е показатели ЮНГ на 2005 на 49700 для согласования" xfId="17926" xr:uid="{00000000-0005-0000-0000-000050420000}"/>
    <cellStyle name="_прост.фонд декабрь 2004г" xfId="17927" xr:uid="{00000000-0005-0000-0000-000051420000}"/>
    <cellStyle name="_прост.фонд декабрь 2004г_Новая форма расчёта добычи" xfId="17928" xr:uid="{00000000-0005-0000-0000-000052420000}"/>
    <cellStyle name="_прост.фонд декабрь 2004г_Новая форма расчёта добычи 2" xfId="17929" xr:uid="{00000000-0005-0000-0000-000053420000}"/>
    <cellStyle name="_прост.фонд декабрь 2004г_Новая форма расчёта добычи 3" xfId="17930" xr:uid="{00000000-0005-0000-0000-000054420000}"/>
    <cellStyle name="_прост.фонд декабрь 2004г_ПР декабрь" xfId="17931" xr:uid="{00000000-0005-0000-0000-000055420000}"/>
    <cellStyle name="_прост.фонд декабрь 2004г_ПР декабрь 2" xfId="17932" xr:uid="{00000000-0005-0000-0000-000056420000}"/>
    <cellStyle name="_прост.фонд декабрь 2004г_ПР декабрь 3" xfId="17933" xr:uid="{00000000-0005-0000-0000-000057420000}"/>
    <cellStyle name="_Противотурбулентная присадка" xfId="17934" xr:uid="{00000000-0005-0000-0000-000058420000}"/>
    <cellStyle name="_Противотурбулентная присадка_Гудков  вариант  СВОД РОСНЕФТЬ ЦП 2010-2014 г г  (10)" xfId="17935" xr:uid="{00000000-0005-0000-0000-000059420000}"/>
    <cellStyle name="_Противотурбулентная присадка_Гудков  вариант  СВОД РОСНЕФТЬ ЦП 2010-2014 г г  (10)_Роснефть3_red" xfId="17936" xr:uid="{00000000-0005-0000-0000-00005A420000}"/>
    <cellStyle name="_Противотурбулентная присадка_Роснефть3_red" xfId="17937" xr:uid="{00000000-0005-0000-0000-00005B420000}"/>
    <cellStyle name="_Процент падения (2)" xfId="17938" xr:uid="{00000000-0005-0000-0000-00005C420000}"/>
    <cellStyle name="_Процент падения (5)" xfId="17939" xr:uid="{00000000-0005-0000-0000-00005D420000}"/>
    <cellStyle name="_прочая продукция (задание от 20 07 10)" xfId="17940" xr:uid="{00000000-0005-0000-0000-00005E420000}"/>
    <cellStyle name="_прочая продукция_" xfId="17941" xr:uid="{00000000-0005-0000-0000-00005F420000}"/>
    <cellStyle name="_прочая продукция_ (2)" xfId="17942" xr:uid="{00000000-0005-0000-0000-000060420000}"/>
    <cellStyle name="_Прочие ОЭТ от 22 09 08" xfId="17943" xr:uid="{00000000-0005-0000-0000-000061420000}"/>
    <cellStyle name="_Прочие ОЭТ от 22 09 08 2" xfId="17944" xr:uid="{00000000-0005-0000-0000-000062420000}"/>
    <cellStyle name="_Прочие ОЭТ от 22 09 08_25.01.10.Ингибирование 2010г.по цехам,мр" xfId="17945" xr:uid="{00000000-0005-0000-0000-000063420000}"/>
    <cellStyle name="_Прочие ОЭТ от 22 09 08_25.01.10.Ингибирование 2010г.по цехам,мр 2" xfId="17946" xr:uid="{00000000-0005-0000-0000-000064420000}"/>
    <cellStyle name="_Прочие ОЭТ от 22 09 08_Бизнес-план 2011-2016 инг (от 15 06 11)" xfId="17947" xr:uid="{00000000-0005-0000-0000-000065420000}"/>
    <cellStyle name="_Прочие ОЭТ от 22 09 08_БП 2013 - 2017 г. г. СтНГ" xfId="17948" xr:uid="{00000000-0005-0000-0000-000066420000}"/>
    <cellStyle name="_Прочие ОЭТ от 22 09 08_БП 2013 - 2017 г. г.Удмуртнефть" xfId="17949" xr:uid="{00000000-0005-0000-0000-000067420000}"/>
    <cellStyle name="_Прочие ОЭТ от 22 09 08_ВН" xfId="17950" xr:uid="{00000000-0005-0000-0000-000068420000}"/>
    <cellStyle name="_Прочие ОЭТ от 22 09 08_Гудков  вариант  СВОД РОСНЕФТЬ ЦП 2010-2014 г г  (10)" xfId="17951" xr:uid="{00000000-0005-0000-0000-000069420000}"/>
    <cellStyle name="_Прочие ОЭТ от 22 09 08_Гудков  вариант  СВОД РОСНЕФТЬ ЦП 2010-2014 г г  (10)_Роснефть3_red" xfId="17952" xr:uid="{00000000-0005-0000-0000-00006A420000}"/>
    <cellStyle name="_Прочие ОЭТ от 22 09 08_ДНефть" xfId="17953" xr:uid="{00000000-0005-0000-0000-00006B420000}"/>
    <cellStyle name="_Прочие ОЭТ от 22 09 08_Доп.программа Ингибирование 2011-14гг" xfId="17954" xr:uid="{00000000-0005-0000-0000-00006C420000}"/>
    <cellStyle name="_Прочие ОЭТ от 22 09 08_Доп.программа Ингибирование 2011-14гг 2" xfId="17955" xr:uid="{00000000-0005-0000-0000-00006D420000}"/>
    <cellStyle name="_Прочие ОЭТ от 22 09 08_Макет БП Трубопроводы (ОАО ТН ВНК)" xfId="17956" xr:uid="{00000000-0005-0000-0000-00006E420000}"/>
    <cellStyle name="_Прочие ОЭТ от 22 09 08_от 13.11.09 с индекс периметра Программа надежности трубопроводов 2010-2014 " xfId="17957" xr:uid="{00000000-0005-0000-0000-00006F420000}"/>
    <cellStyle name="_Прочие ОЭТ от 22 09 08_от 13.11.09 с индекс периметра Программа надежности трубопроводов 2010-2014  2" xfId="17958" xr:uid="{00000000-0005-0000-0000-000070420000}"/>
    <cellStyle name="_Прочие ОЭТ от 22 09 08_от 13.11.09 с индекс периметра Программа надежности трубопроводов 2010-2014 _Доп.программа Ингибирование 2011-14гг" xfId="17959" xr:uid="{00000000-0005-0000-0000-000071420000}"/>
    <cellStyle name="_Прочие ОЭТ от 22 09 08_от 13.11.09 с индекс периметра Программа надежности трубопроводов 2010-2014 _Доп.программа Ингибирование 2011-14гг 2" xfId="17960" xr:uid="{00000000-0005-0000-0000-000072420000}"/>
    <cellStyle name="_Прочие ОЭТ от 22 09 08_от 13.11.09 с индекс периметра Программа надежности трубопроводов 2010-2014 _Ингибирование 2010-2014г  до 22 03 10" xfId="17961" xr:uid="{00000000-0005-0000-0000-000073420000}"/>
    <cellStyle name="_Прочие ОЭТ от 22 09 08_от 13.11.09 с индекс периметра Программа надежности трубопроводов 2010-2014 _Ингибирование 2010-2014г  до 22 03 10 2" xfId="17962" xr:uid="{00000000-0005-0000-0000-000074420000}"/>
    <cellStyle name="_Прочие ОЭТ от 22 09 08_от 13.11.09 с индекс периметра Программа надежности трубопроводов 2010-2014 _Программа Ингибирования 2010-2014г   01 04 10" xfId="17963" xr:uid="{00000000-0005-0000-0000-000075420000}"/>
    <cellStyle name="_Прочие ОЭТ от 22 09 08_от 13.11.09 с индекс периметра Программа надежности трубопроводов 2010-2014 _Программа Ингибирования 2010-2014г   01 04 10 2" xfId="17964" xr:uid="{00000000-0005-0000-0000-000076420000}"/>
    <cellStyle name="_Прочие ОЭТ от 22 09 08_Приложение диагностика" xfId="17965" xr:uid="{00000000-0005-0000-0000-000077420000}"/>
    <cellStyle name="_Прочие ОЭТ от 22 09 08_Приложение диагностика (2)" xfId="17966" xr:uid="{00000000-0005-0000-0000-000078420000}"/>
    <cellStyle name="_Прочие ОЭТ от 22 09 08_Програма надежности трубопроводов (КПП СОД) ответ ЦТОиРТ" xfId="17967" xr:uid="{00000000-0005-0000-0000-000079420000}"/>
    <cellStyle name="_Прочие ОЭТ от 22 09 08_Програма надежности трубопроводов (КПП СОД) ответ ЦТОиРТ 2" xfId="17968" xr:uid="{00000000-0005-0000-0000-00007A420000}"/>
    <cellStyle name="_Прочие ОЭТ от 22 09 08_Програма надежности трубопроводов (КПП СОД) ответ ЦТОиРТ_Бизнес-план (Вариант № 1) (10%) 14 04 10" xfId="17969" xr:uid="{00000000-0005-0000-0000-00007B420000}"/>
    <cellStyle name="_Прочие ОЭТ от 22 09 08_Програма надежности трубопроводов (КПП СОД) ответ ЦТОиРТ_Бизнес-план (Вариант № 1) (10%) 14 04 10 2" xfId="17970" xr:uid="{00000000-0005-0000-0000-00007C420000}"/>
    <cellStyle name="_Прочие ОЭТ от 22 09 08_Програма надежности трубопроводов (КПП СОД) ответ ЦТОиРТ_Бизнес-план (Вариант № 2) (7%) (4)" xfId="17971" xr:uid="{00000000-0005-0000-0000-00007D420000}"/>
    <cellStyle name="_Прочие ОЭТ от 22 09 08_Програма надежности трубопроводов (КПП СОД) ответ ЦТОиРТ_Бизнес-план (Вариант № 2) (7%) (4) 2" xfId="17972" xr:uid="{00000000-0005-0000-0000-00007E420000}"/>
    <cellStyle name="_Прочие ОЭТ от 22 09 08_Програма надежности трубопроводов (КПП СОД) ответ ЦТОиРТ_Бизнес-план (Вариант № 2) (7%) 09 04 10" xfId="17973" xr:uid="{00000000-0005-0000-0000-00007F420000}"/>
    <cellStyle name="_Прочие ОЭТ от 22 09 08_Програма надежности трубопроводов (КПП СОД) ответ ЦТОиРТ_Бизнес-план (Вариант № 2) (7%) 09 04 10 2" xfId="17974" xr:uid="{00000000-0005-0000-0000-000080420000}"/>
    <cellStyle name="_Прочие ОЭТ от 22 09 08_Програма надежности трубопроводов (КПП СОД) ответ ЦТОиРТ_Бизнес-план (Вариант № 2) (7%) 13 04 10" xfId="17975" xr:uid="{00000000-0005-0000-0000-000081420000}"/>
    <cellStyle name="_Прочие ОЭТ от 22 09 08_Програма надежности трубопроводов (КПП СОД) ответ ЦТОиРТ_Бизнес-план (Вариант № 2) (7%) 13 04 10 (2)" xfId="17976" xr:uid="{00000000-0005-0000-0000-000082420000}"/>
    <cellStyle name="_Прочие ОЭТ от 22 09 08_Програма надежности трубопроводов (КПП СОД) ответ ЦТОиРТ_Бизнес-план (Вариант № 2) (7%) 13 04 10 (2) 2" xfId="17977" xr:uid="{00000000-0005-0000-0000-000083420000}"/>
    <cellStyle name="_Прочие ОЭТ от 22 09 08_Програма надежности трубопроводов (КПП СОД) ответ ЦТОиРТ_Бизнес-план (Вариант № 2) (7%) 13 04 10 10" xfId="17978" xr:uid="{00000000-0005-0000-0000-000084420000}"/>
    <cellStyle name="_Прочие ОЭТ от 22 09 08_Програма надежности трубопроводов (КПП СОД) ответ ЦТОиРТ_Бизнес-план (Вариант № 2) (7%) 13 04 10 11" xfId="17979" xr:uid="{00000000-0005-0000-0000-000085420000}"/>
    <cellStyle name="_Прочие ОЭТ от 22 09 08_Програма надежности трубопроводов (КПП СОД) ответ ЦТОиРТ_Бизнес-план (Вариант № 2) (7%) 13 04 10 12" xfId="17980" xr:uid="{00000000-0005-0000-0000-000086420000}"/>
    <cellStyle name="_Прочие ОЭТ от 22 09 08_Програма надежности трубопроводов (КПП СОД) ответ ЦТОиРТ_Бизнес-план (Вариант № 2) (7%) 13 04 10 13" xfId="17981" xr:uid="{00000000-0005-0000-0000-000087420000}"/>
    <cellStyle name="_Прочие ОЭТ от 22 09 08_Програма надежности трубопроводов (КПП СОД) ответ ЦТОиРТ_Бизнес-план (Вариант № 2) (7%) 13 04 10 14" xfId="17982" xr:uid="{00000000-0005-0000-0000-000088420000}"/>
    <cellStyle name="_Прочие ОЭТ от 22 09 08_Програма надежности трубопроводов (КПП СОД) ответ ЦТОиРТ_Бизнес-план (Вариант № 2) (7%) 13 04 10 15" xfId="17983" xr:uid="{00000000-0005-0000-0000-000089420000}"/>
    <cellStyle name="_Прочие ОЭТ от 22 09 08_Програма надежности трубопроводов (КПП СОД) ответ ЦТОиРТ_Бизнес-план (Вариант № 2) (7%) 13 04 10 16" xfId="17984" xr:uid="{00000000-0005-0000-0000-00008A420000}"/>
    <cellStyle name="_Прочие ОЭТ от 22 09 08_Програма надежности трубопроводов (КПП СОД) ответ ЦТОиРТ_Бизнес-план (Вариант № 2) (7%) 13 04 10 17" xfId="17985" xr:uid="{00000000-0005-0000-0000-00008B420000}"/>
    <cellStyle name="_Прочие ОЭТ от 22 09 08_Програма надежности трубопроводов (КПП СОД) ответ ЦТОиРТ_Бизнес-план (Вариант № 2) (7%) 13 04 10 18" xfId="17986" xr:uid="{00000000-0005-0000-0000-00008C420000}"/>
    <cellStyle name="_Прочие ОЭТ от 22 09 08_Програма надежности трубопроводов (КПП СОД) ответ ЦТОиРТ_Бизнес-план (Вариант № 2) (7%) 13 04 10 19" xfId="17987" xr:uid="{00000000-0005-0000-0000-00008D420000}"/>
    <cellStyle name="_Прочие ОЭТ от 22 09 08_Програма надежности трубопроводов (КПП СОД) ответ ЦТОиРТ_Бизнес-план (Вариант № 2) (7%) 13 04 10 2" xfId="17988" xr:uid="{00000000-0005-0000-0000-00008E420000}"/>
    <cellStyle name="_Прочие ОЭТ от 22 09 08_Програма надежности трубопроводов (КПП СОД) ответ ЦТОиРТ_Бизнес-план (Вариант № 2) (7%) 13 04 10 20" xfId="17989" xr:uid="{00000000-0005-0000-0000-00008F420000}"/>
    <cellStyle name="_Прочие ОЭТ от 22 09 08_Програма надежности трубопроводов (КПП СОД) ответ ЦТОиРТ_Бизнес-план (Вариант № 2) (7%) 13 04 10 21" xfId="17990" xr:uid="{00000000-0005-0000-0000-000090420000}"/>
    <cellStyle name="_Прочие ОЭТ от 22 09 08_Програма надежности трубопроводов (КПП СОД) ответ ЦТОиРТ_Бизнес-план (Вариант № 2) (7%) 13 04 10 22" xfId="17991" xr:uid="{00000000-0005-0000-0000-000091420000}"/>
    <cellStyle name="_Прочие ОЭТ от 22 09 08_Програма надежности трубопроводов (КПП СОД) ответ ЦТОиРТ_Бизнес-план (Вариант № 2) (7%) 13 04 10 23" xfId="17992" xr:uid="{00000000-0005-0000-0000-000092420000}"/>
    <cellStyle name="_Прочие ОЭТ от 22 09 08_Програма надежности трубопроводов (КПП СОД) ответ ЦТОиРТ_Бизнес-план (Вариант № 2) (7%) 13 04 10 3" xfId="17993" xr:uid="{00000000-0005-0000-0000-000093420000}"/>
    <cellStyle name="_Прочие ОЭТ от 22 09 08_Програма надежности трубопроводов (КПП СОД) ответ ЦТОиРТ_Бизнес-план (Вариант № 2) (7%) 13 04 10 4" xfId="17994" xr:uid="{00000000-0005-0000-0000-000094420000}"/>
    <cellStyle name="_Прочие ОЭТ от 22 09 08_Програма надежности трубопроводов (КПП СОД) ответ ЦТОиРТ_Бизнес-план (Вариант № 2) (7%) 13 04 10 5" xfId="17995" xr:uid="{00000000-0005-0000-0000-000095420000}"/>
    <cellStyle name="_Прочие ОЭТ от 22 09 08_Програма надежности трубопроводов (КПП СОД) ответ ЦТОиРТ_Бизнес-план (Вариант № 2) (7%) 13 04 10 6" xfId="17996" xr:uid="{00000000-0005-0000-0000-000096420000}"/>
    <cellStyle name="_Прочие ОЭТ от 22 09 08_Програма надежности трубопроводов (КПП СОД) ответ ЦТОиРТ_Бизнес-план (Вариант № 2) (7%) 13 04 10 7" xfId="17997" xr:uid="{00000000-0005-0000-0000-000097420000}"/>
    <cellStyle name="_Прочие ОЭТ от 22 09 08_Програма надежности трубопроводов (КПП СОД) ответ ЦТОиРТ_Бизнес-план (Вариант № 2) (7%) 13 04 10 8" xfId="17998" xr:uid="{00000000-0005-0000-0000-000098420000}"/>
    <cellStyle name="_Прочие ОЭТ от 22 09 08_Програма надежности трубопроводов (КПП СОД) ответ ЦТОиРТ_Бизнес-план (Вариант № 2) (7%) 13 04 10 9" xfId="17999" xr:uid="{00000000-0005-0000-0000-000099420000}"/>
    <cellStyle name="_Прочие ОЭТ от 22 09 08_Программа ингибирования на 2010-14 по протоколу к 01.04" xfId="18000" xr:uid="{00000000-0005-0000-0000-00009A420000}"/>
    <cellStyle name="_Прочие ОЭТ от 22 09 08_Программа ингибирования на 2010-14 по протоколу к 01.04 2" xfId="18001" xr:uid="{00000000-0005-0000-0000-00009B420000}"/>
    <cellStyle name="_Прочие ОЭТ от 22 09 08_Программа надежности трубопроводов 2010-2014 от 18 11 09 пообъектно на 2010-2011гг " xfId="18002" xr:uid="{00000000-0005-0000-0000-00009C420000}"/>
    <cellStyle name="_Прочие ОЭТ от 22 09 08_Программа надежности трубопроводов 2010-2014 от 18 11 09 пообъектно на 2010-2011гг  2" xfId="18003" xr:uid="{00000000-0005-0000-0000-00009D420000}"/>
    <cellStyle name="_Прочие ОЭТ от 22 09 08_Программа надежности трубопроводов 2010-2014 от 18 11 09 пообъектно на 2010-2011гг." xfId="18004" xr:uid="{00000000-0005-0000-0000-00009E420000}"/>
    <cellStyle name="_Прочие ОЭТ от 22 09 08_Программа надежности трубопроводов 2010-2014 от 18 11 09 пообъектно на 2010-2011гг. 2" xfId="18005" xr:uid="{00000000-0005-0000-0000-00009F420000}"/>
    <cellStyle name="_Прочие ОЭТ от 22 09 08_Роснефть3_red" xfId="18006" xr:uid="{00000000-0005-0000-0000-0000A0420000}"/>
    <cellStyle name="_Прочие ОЭТ от 22 09 08_СамНГ" xfId="18007" xr:uid="{00000000-0005-0000-0000-0000A1420000}"/>
    <cellStyle name="_Прочие ОЭТ от 22 09 08_Свод ЦП 2010-2014 вариант 2 с расшифровкой 2010-12" xfId="18008" xr:uid="{00000000-0005-0000-0000-0000A2420000}"/>
    <cellStyle name="_Прочие ОЭТ от 22 09 08_Свод ЦП 2010-2014 вариант 2 с расшифровкой 2010-12 2" xfId="18009" xr:uid="{00000000-0005-0000-0000-0000A3420000}"/>
    <cellStyle name="_Прочие ОЭТ от 22 09 08_Свод ЦП 2010-2014 вариант 2 с расшифровкой 2010-12_Бизнес-план (Вариант № 1) (10%) 14 04 10" xfId="18010" xr:uid="{00000000-0005-0000-0000-0000A4420000}"/>
    <cellStyle name="_Прочие ОЭТ от 22 09 08_Свод ЦП 2010-2014 вариант 2 с расшифровкой 2010-12_Бизнес-план (Вариант № 1) (10%) 14 04 10 2" xfId="18011" xr:uid="{00000000-0005-0000-0000-0000A5420000}"/>
    <cellStyle name="_Прочие ОЭТ от 22 09 08_Свод ЦП 2010-2014 вариант 2 с расшифровкой 2010-12_Бизнес-план (Вариант № 2) (7%) (4)" xfId="18012" xr:uid="{00000000-0005-0000-0000-0000A6420000}"/>
    <cellStyle name="_Прочие ОЭТ от 22 09 08_Свод ЦП 2010-2014 вариант 2 с расшифровкой 2010-12_Бизнес-план (Вариант № 2) (7%) (4) 2" xfId="18013" xr:uid="{00000000-0005-0000-0000-0000A7420000}"/>
    <cellStyle name="_Прочие ОЭТ от 22 09 08_Свод ЦП 2010-2014 вариант 2 с расшифровкой 2010-12_Бизнес-план (Вариант № 2) (7%) 09 04 10" xfId="18014" xr:uid="{00000000-0005-0000-0000-0000A8420000}"/>
    <cellStyle name="_Прочие ОЭТ от 22 09 08_Свод ЦП 2010-2014 вариант 2 с расшифровкой 2010-12_Бизнес-план (Вариант № 2) (7%) 09 04 10 2" xfId="18015" xr:uid="{00000000-0005-0000-0000-0000A9420000}"/>
    <cellStyle name="_Прочие ОЭТ от 22 09 08_Свод ЦП 2010-2014 вариант 2 с расшифровкой 2010-12_Бизнес-план (Вариант № 2) (7%) 13 04 10" xfId="18016" xr:uid="{00000000-0005-0000-0000-0000AA420000}"/>
    <cellStyle name="_Прочие ОЭТ от 22 09 08_Свод ЦП 2010-2014 вариант 2 с расшифровкой 2010-12_Бизнес-план (Вариант № 2) (7%) 13 04 10 (2)" xfId="18017" xr:uid="{00000000-0005-0000-0000-0000AB420000}"/>
    <cellStyle name="_Прочие ОЭТ от 22 09 08_Свод ЦП 2010-2014 вариант 2 с расшифровкой 2010-12_Бизнес-план (Вариант № 2) (7%) 13 04 10 (2) 2" xfId="18018" xr:uid="{00000000-0005-0000-0000-0000AC420000}"/>
    <cellStyle name="_Прочие ОЭТ от 22 09 08_Свод ЦП 2010-2014 вариант 2 с расшифровкой 2010-12_Бизнес-план (Вариант № 2) (7%) 13 04 10 10" xfId="18019" xr:uid="{00000000-0005-0000-0000-0000AD420000}"/>
    <cellStyle name="_Прочие ОЭТ от 22 09 08_Свод ЦП 2010-2014 вариант 2 с расшифровкой 2010-12_Бизнес-план (Вариант № 2) (7%) 13 04 10 11" xfId="18020" xr:uid="{00000000-0005-0000-0000-0000AE420000}"/>
    <cellStyle name="_Прочие ОЭТ от 22 09 08_Свод ЦП 2010-2014 вариант 2 с расшифровкой 2010-12_Бизнес-план (Вариант № 2) (7%) 13 04 10 12" xfId="18021" xr:uid="{00000000-0005-0000-0000-0000AF420000}"/>
    <cellStyle name="_Прочие ОЭТ от 22 09 08_Свод ЦП 2010-2014 вариант 2 с расшифровкой 2010-12_Бизнес-план (Вариант № 2) (7%) 13 04 10 13" xfId="18022" xr:uid="{00000000-0005-0000-0000-0000B0420000}"/>
    <cellStyle name="_Прочие ОЭТ от 22 09 08_Свод ЦП 2010-2014 вариант 2 с расшифровкой 2010-12_Бизнес-план (Вариант № 2) (7%) 13 04 10 14" xfId="18023" xr:uid="{00000000-0005-0000-0000-0000B1420000}"/>
    <cellStyle name="_Прочие ОЭТ от 22 09 08_Свод ЦП 2010-2014 вариант 2 с расшифровкой 2010-12_Бизнес-план (Вариант № 2) (7%) 13 04 10 15" xfId="18024" xr:uid="{00000000-0005-0000-0000-0000B2420000}"/>
    <cellStyle name="_Прочие ОЭТ от 22 09 08_Свод ЦП 2010-2014 вариант 2 с расшифровкой 2010-12_Бизнес-план (Вариант № 2) (7%) 13 04 10 16" xfId="18025" xr:uid="{00000000-0005-0000-0000-0000B3420000}"/>
    <cellStyle name="_Прочие ОЭТ от 22 09 08_Свод ЦП 2010-2014 вариант 2 с расшифровкой 2010-12_Бизнес-план (Вариант № 2) (7%) 13 04 10 17" xfId="18026" xr:uid="{00000000-0005-0000-0000-0000B4420000}"/>
    <cellStyle name="_Прочие ОЭТ от 22 09 08_Свод ЦП 2010-2014 вариант 2 с расшифровкой 2010-12_Бизнес-план (Вариант № 2) (7%) 13 04 10 18" xfId="18027" xr:uid="{00000000-0005-0000-0000-0000B5420000}"/>
    <cellStyle name="_Прочие ОЭТ от 22 09 08_Свод ЦП 2010-2014 вариант 2 с расшифровкой 2010-12_Бизнес-план (Вариант № 2) (7%) 13 04 10 19" xfId="18028" xr:uid="{00000000-0005-0000-0000-0000B6420000}"/>
    <cellStyle name="_Прочие ОЭТ от 22 09 08_Свод ЦП 2010-2014 вариант 2 с расшифровкой 2010-12_Бизнес-план (Вариант № 2) (7%) 13 04 10 2" xfId="18029" xr:uid="{00000000-0005-0000-0000-0000B7420000}"/>
    <cellStyle name="_Прочие ОЭТ от 22 09 08_Свод ЦП 2010-2014 вариант 2 с расшифровкой 2010-12_Бизнес-план (Вариант № 2) (7%) 13 04 10 20" xfId="18030" xr:uid="{00000000-0005-0000-0000-0000B8420000}"/>
    <cellStyle name="_Прочие ОЭТ от 22 09 08_Свод ЦП 2010-2014 вариант 2 с расшифровкой 2010-12_Бизнес-план (Вариант № 2) (7%) 13 04 10 21" xfId="18031" xr:uid="{00000000-0005-0000-0000-0000B9420000}"/>
    <cellStyle name="_Прочие ОЭТ от 22 09 08_Свод ЦП 2010-2014 вариант 2 с расшифровкой 2010-12_Бизнес-план (Вариант № 2) (7%) 13 04 10 22" xfId="18032" xr:uid="{00000000-0005-0000-0000-0000BA420000}"/>
    <cellStyle name="_Прочие ОЭТ от 22 09 08_Свод ЦП 2010-2014 вариант 2 с расшифровкой 2010-12_Бизнес-план (Вариант № 2) (7%) 13 04 10 23" xfId="18033" xr:uid="{00000000-0005-0000-0000-0000BB420000}"/>
    <cellStyle name="_Прочие ОЭТ от 22 09 08_Свод ЦП 2010-2014 вариант 2 с расшифровкой 2010-12_Бизнес-план (Вариант № 2) (7%) 13 04 10 3" xfId="18034" xr:uid="{00000000-0005-0000-0000-0000BC420000}"/>
    <cellStyle name="_Прочие ОЭТ от 22 09 08_Свод ЦП 2010-2014 вариант 2 с расшифровкой 2010-12_Бизнес-план (Вариант № 2) (7%) 13 04 10 4" xfId="18035" xr:uid="{00000000-0005-0000-0000-0000BD420000}"/>
    <cellStyle name="_Прочие ОЭТ от 22 09 08_Свод ЦП 2010-2014 вариант 2 с расшифровкой 2010-12_Бизнес-план (Вариант № 2) (7%) 13 04 10 5" xfId="18036" xr:uid="{00000000-0005-0000-0000-0000BE420000}"/>
    <cellStyle name="_Прочие ОЭТ от 22 09 08_Свод ЦП 2010-2014 вариант 2 с расшифровкой 2010-12_Бизнес-план (Вариант № 2) (7%) 13 04 10 6" xfId="18037" xr:uid="{00000000-0005-0000-0000-0000BF420000}"/>
    <cellStyle name="_Прочие ОЭТ от 22 09 08_Свод ЦП 2010-2014 вариант 2 с расшифровкой 2010-12_Бизнес-план (Вариант № 2) (7%) 13 04 10 7" xfId="18038" xr:uid="{00000000-0005-0000-0000-0000C0420000}"/>
    <cellStyle name="_Прочие ОЭТ от 22 09 08_Свод ЦП 2010-2014 вариант 2 с расшифровкой 2010-12_Бизнес-план (Вариант № 2) (7%) 13 04 10 8" xfId="18039" xr:uid="{00000000-0005-0000-0000-0000C1420000}"/>
    <cellStyle name="_Прочие ОЭТ от 22 09 08_Свод ЦП 2010-2014 вариант 2 с расшифровкой 2010-12_Бизнес-план (Вариант № 2) (7%) 13 04 10 9" xfId="18040" xr:uid="{00000000-0005-0000-0000-0000C2420000}"/>
    <cellStyle name="_Прочие ОЭТ от 22 09 08_Свод ЦП по диагностике 2010-2014 вариант1" xfId="18041" xr:uid="{00000000-0005-0000-0000-0000C3420000}"/>
    <cellStyle name="_Прочие ОЭТ от 22 09 08_Свод ЦП по диагностике 2010-2014 вариант1 2" xfId="18042" xr:uid="{00000000-0005-0000-0000-0000C4420000}"/>
    <cellStyle name="_Прочие ОЭТ от 22 09 08_СН" xfId="18043" xr:uid="{00000000-0005-0000-0000-0000C5420000}"/>
    <cellStyle name="_Прочие ОЭТ от 22 09 08_Форма Бизнес-плана 2010-2014 по ДАО (раздел 4.4 Трубопроводы) от 24.11.2009 (1)" xfId="18044" xr:uid="{00000000-0005-0000-0000-0000C6420000}"/>
    <cellStyle name="_Прочие ОЭТ от 22 09 08_Форма Бизнес-плана 2010-2014 по ДАО (раздел 4.4 Трубопроводы) от 24.11.2009 (1)_Роснефть3_red" xfId="18045" xr:uid="{00000000-0005-0000-0000-0000C7420000}"/>
    <cellStyle name="_Прочие ОЭТ от 22 09 08_Форма Бизнес-плана 2010-2014 по ДАО (раздел 4.4 Трубопроводы)." xfId="18046" xr:uid="{00000000-0005-0000-0000-0000C8420000}"/>
    <cellStyle name="_Прочие ОЭТ от 22 09 08_Форма Бизнес-плана 2010-2014 по ДАО (раздел 4.4 Трубопроводы). 2" xfId="18047" xr:uid="{00000000-0005-0000-0000-0000C9420000}"/>
    <cellStyle name="_Прочие ОЭТ от 22 09 08_Форма Бизнес-плана 2010-2014 по ДАО (раздел 4.4 Трубопроводы)._Бизнес-план (Вариант № 1) (10%) 14 04 10" xfId="18048" xr:uid="{00000000-0005-0000-0000-0000CA420000}"/>
    <cellStyle name="_Прочие ОЭТ от 22 09 08_Форма Бизнес-плана 2010-2014 по ДАО (раздел 4.4 Трубопроводы)._Бизнес-план (Вариант № 1) (10%) 14 04 10 2" xfId="18049" xr:uid="{00000000-0005-0000-0000-0000CB420000}"/>
    <cellStyle name="_Прочие ОЭТ от 22 09 08_Форма Бизнес-плана 2010-2014 по ДАО (раздел 4.4 Трубопроводы)._Бизнес-план (Вариант № 2) (7%) (4)" xfId="18050" xr:uid="{00000000-0005-0000-0000-0000CC420000}"/>
    <cellStyle name="_Прочие ОЭТ от 22 09 08_Форма Бизнес-плана 2010-2014 по ДАО (раздел 4.4 Трубопроводы)._Бизнес-план (Вариант № 2) (7%) (4) 2" xfId="18051" xr:uid="{00000000-0005-0000-0000-0000CD420000}"/>
    <cellStyle name="_Прочие ОЭТ от 22 09 08_Форма Бизнес-плана 2010-2014 по ДАО (раздел 4.4 Трубопроводы)._Бизнес-план (Вариант № 2) (7%) 09 04 10" xfId="18052" xr:uid="{00000000-0005-0000-0000-0000CE420000}"/>
    <cellStyle name="_Прочие ОЭТ от 22 09 08_Форма Бизнес-плана 2010-2014 по ДАО (раздел 4.4 Трубопроводы)._Бизнес-план (Вариант № 2) (7%) 09 04 10 2" xfId="18053" xr:uid="{00000000-0005-0000-0000-0000CF420000}"/>
    <cellStyle name="_Прочие ОЭТ от 22 09 08_Форма Бизнес-плана 2010-2014 по ДАО (раздел 4.4 Трубопроводы)._Бизнес-план (Вариант № 2) (7%) 13 04 10" xfId="18054" xr:uid="{00000000-0005-0000-0000-0000D0420000}"/>
    <cellStyle name="_Прочие ОЭТ от 22 09 08_Форма Бизнес-плана 2010-2014 по ДАО (раздел 4.4 Трубопроводы)._Бизнес-план (Вариант № 2) (7%) 13 04 10 (2)" xfId="18055" xr:uid="{00000000-0005-0000-0000-0000D1420000}"/>
    <cellStyle name="_Прочие ОЭТ от 22 09 08_Форма Бизнес-плана 2010-2014 по ДАО (раздел 4.4 Трубопроводы)._Бизнес-план (Вариант № 2) (7%) 13 04 10 (2) 2" xfId="18056" xr:uid="{00000000-0005-0000-0000-0000D2420000}"/>
    <cellStyle name="_Прочие ОЭТ от 22 09 08_Форма Бизнес-плана 2010-2014 по ДАО (раздел 4.4 Трубопроводы)._Бизнес-план (Вариант № 2) (7%) 13 04 10 10" xfId="18057" xr:uid="{00000000-0005-0000-0000-0000D3420000}"/>
    <cellStyle name="_Прочие ОЭТ от 22 09 08_Форма Бизнес-плана 2010-2014 по ДАО (раздел 4.4 Трубопроводы)._Бизнес-план (Вариант № 2) (7%) 13 04 10 11" xfId="18058" xr:uid="{00000000-0005-0000-0000-0000D4420000}"/>
    <cellStyle name="_Прочие ОЭТ от 22 09 08_Форма Бизнес-плана 2010-2014 по ДАО (раздел 4.4 Трубопроводы)._Бизнес-план (Вариант № 2) (7%) 13 04 10 12" xfId="18059" xr:uid="{00000000-0005-0000-0000-0000D5420000}"/>
    <cellStyle name="_Прочие ОЭТ от 22 09 08_Форма Бизнес-плана 2010-2014 по ДАО (раздел 4.4 Трубопроводы)._Бизнес-план (Вариант № 2) (7%) 13 04 10 13" xfId="18060" xr:uid="{00000000-0005-0000-0000-0000D6420000}"/>
    <cellStyle name="_Прочие ОЭТ от 22 09 08_Форма Бизнес-плана 2010-2014 по ДАО (раздел 4.4 Трубопроводы)._Бизнес-план (Вариант № 2) (7%) 13 04 10 14" xfId="18061" xr:uid="{00000000-0005-0000-0000-0000D7420000}"/>
    <cellStyle name="_Прочие ОЭТ от 22 09 08_Форма Бизнес-плана 2010-2014 по ДАО (раздел 4.4 Трубопроводы)._Бизнес-план (Вариант № 2) (7%) 13 04 10 15" xfId="18062" xr:uid="{00000000-0005-0000-0000-0000D8420000}"/>
    <cellStyle name="_Прочие ОЭТ от 22 09 08_Форма Бизнес-плана 2010-2014 по ДАО (раздел 4.4 Трубопроводы)._Бизнес-план (Вариант № 2) (7%) 13 04 10 16" xfId="18063" xr:uid="{00000000-0005-0000-0000-0000D9420000}"/>
    <cellStyle name="_Прочие ОЭТ от 22 09 08_Форма Бизнес-плана 2010-2014 по ДАО (раздел 4.4 Трубопроводы)._Бизнес-план (Вариант № 2) (7%) 13 04 10 17" xfId="18064" xr:uid="{00000000-0005-0000-0000-0000DA420000}"/>
    <cellStyle name="_Прочие ОЭТ от 22 09 08_Форма Бизнес-плана 2010-2014 по ДАО (раздел 4.4 Трубопроводы)._Бизнес-план (Вариант № 2) (7%) 13 04 10 18" xfId="18065" xr:uid="{00000000-0005-0000-0000-0000DB420000}"/>
    <cellStyle name="_Прочие ОЭТ от 22 09 08_Форма Бизнес-плана 2010-2014 по ДАО (раздел 4.4 Трубопроводы)._Бизнес-план (Вариант № 2) (7%) 13 04 10 19" xfId="18066" xr:uid="{00000000-0005-0000-0000-0000DC420000}"/>
    <cellStyle name="_Прочие ОЭТ от 22 09 08_Форма Бизнес-плана 2010-2014 по ДАО (раздел 4.4 Трубопроводы)._Бизнес-план (Вариант № 2) (7%) 13 04 10 2" xfId="18067" xr:uid="{00000000-0005-0000-0000-0000DD420000}"/>
    <cellStyle name="_Прочие ОЭТ от 22 09 08_Форма Бизнес-плана 2010-2014 по ДАО (раздел 4.4 Трубопроводы)._Бизнес-план (Вариант № 2) (7%) 13 04 10 20" xfId="18068" xr:uid="{00000000-0005-0000-0000-0000DE420000}"/>
    <cellStyle name="_Прочие ОЭТ от 22 09 08_Форма Бизнес-плана 2010-2014 по ДАО (раздел 4.4 Трубопроводы)._Бизнес-план (Вариант № 2) (7%) 13 04 10 21" xfId="18069" xr:uid="{00000000-0005-0000-0000-0000DF420000}"/>
    <cellStyle name="_Прочие ОЭТ от 22 09 08_Форма Бизнес-плана 2010-2014 по ДАО (раздел 4.4 Трубопроводы)._Бизнес-план (Вариант № 2) (7%) 13 04 10 22" xfId="18070" xr:uid="{00000000-0005-0000-0000-0000E0420000}"/>
    <cellStyle name="_Прочие ОЭТ от 22 09 08_Форма Бизнес-плана 2010-2014 по ДАО (раздел 4.4 Трубопроводы)._Бизнес-план (Вариант № 2) (7%) 13 04 10 23" xfId="18071" xr:uid="{00000000-0005-0000-0000-0000E1420000}"/>
    <cellStyle name="_Прочие ОЭТ от 22 09 08_Форма Бизнес-плана 2010-2014 по ДАО (раздел 4.4 Трубопроводы)._Бизнес-план (Вариант № 2) (7%) 13 04 10 3" xfId="18072" xr:uid="{00000000-0005-0000-0000-0000E2420000}"/>
    <cellStyle name="_Прочие ОЭТ от 22 09 08_Форма Бизнес-плана 2010-2014 по ДАО (раздел 4.4 Трубопроводы)._Бизнес-план (Вариант № 2) (7%) 13 04 10 4" xfId="18073" xr:uid="{00000000-0005-0000-0000-0000E3420000}"/>
    <cellStyle name="_Прочие ОЭТ от 22 09 08_Форма Бизнес-плана 2010-2014 по ДАО (раздел 4.4 Трубопроводы)._Бизнес-план (Вариант № 2) (7%) 13 04 10 5" xfId="18074" xr:uid="{00000000-0005-0000-0000-0000E4420000}"/>
    <cellStyle name="_Прочие ОЭТ от 22 09 08_Форма Бизнес-плана 2010-2014 по ДАО (раздел 4.4 Трубопроводы)._Бизнес-план (Вариант № 2) (7%) 13 04 10 6" xfId="18075" xr:uid="{00000000-0005-0000-0000-0000E5420000}"/>
    <cellStyle name="_Прочие ОЭТ от 22 09 08_Форма Бизнес-плана 2010-2014 по ДАО (раздел 4.4 Трубопроводы)._Бизнес-план (Вариант № 2) (7%) 13 04 10 7" xfId="18076" xr:uid="{00000000-0005-0000-0000-0000E6420000}"/>
    <cellStyle name="_Прочие ОЭТ от 22 09 08_Форма Бизнес-плана 2010-2014 по ДАО (раздел 4.4 Трубопроводы)._Бизнес-план (Вариант № 2) (7%) 13 04 10 8" xfId="18077" xr:uid="{00000000-0005-0000-0000-0000E7420000}"/>
    <cellStyle name="_Прочие ОЭТ от 22 09 08_Форма Бизнес-плана 2010-2014 по ДАО (раздел 4.4 Трубопроводы)._Бизнес-план (Вариант № 2) (7%) 13 04 10 9" xfId="18078" xr:uid="{00000000-0005-0000-0000-0000E8420000}"/>
    <cellStyle name="_Прочие ОЭТ от 22 09 08_Форма Бизнес-плана 2011-2015 по ДАО (раздел 4 4 Трубопроводы)" xfId="18079" xr:uid="{00000000-0005-0000-0000-0000E9420000}"/>
    <cellStyle name="_Прочие ОЭТ от 22 09 08_Форма Бизнес-плана 2011-2015 по ДАО (раздел 4 4 Трубопроводы) 2" xfId="18080" xr:uid="{00000000-0005-0000-0000-0000EA420000}"/>
    <cellStyle name="_Прочие ОЭТ от 22 09 08_Целевая програма надежности трубопроводов 2010-2011по объектно" xfId="18081" xr:uid="{00000000-0005-0000-0000-0000EB420000}"/>
    <cellStyle name="_Прочие ОЭТ от 22 09 08_Целевая програма надежности трубопроводов 2010-2011по объектно 2" xfId="18082" xr:uid="{00000000-0005-0000-0000-0000EC420000}"/>
    <cellStyle name="_ПС_Бурение_2009-2013_План_v5" xfId="18083" xr:uid="{00000000-0005-0000-0000-0000ED420000}"/>
    <cellStyle name="_ПС_Бурение_2009-2013_План_v5 2" xfId="18084" xr:uid="{00000000-0005-0000-0000-0000EE420000}"/>
    <cellStyle name="_ПС_Бурение_2009-2013_План_v5_Доп.программа Ингибирование 2011-14гг" xfId="18085" xr:uid="{00000000-0005-0000-0000-0000EF420000}"/>
    <cellStyle name="_ПС_Бурение_2009-2013_План_v5_Доп.программа Ингибирование 2011-14гг 2" xfId="18086" xr:uid="{00000000-0005-0000-0000-0000F0420000}"/>
    <cellStyle name="_ПС_Бурение_2009-2013_План_v5_Ингибирование 2010-2014г  до 22 03 10" xfId="18087" xr:uid="{00000000-0005-0000-0000-0000F1420000}"/>
    <cellStyle name="_ПС_Бурение_2009-2013_План_v5_Ингибирование 2010-2014г  до 22 03 10 2" xfId="18088" xr:uid="{00000000-0005-0000-0000-0000F2420000}"/>
    <cellStyle name="_ПС_Бурение_2009-2013_План_v5_Копия СВОД ТН ВНК ЦП 2011-2015 г.г._Рагулина (корректировка от 3.0912.10)" xfId="18089" xr:uid="{00000000-0005-0000-0000-0000F3420000}"/>
    <cellStyle name="_ПС_Бурение_2009-2013_План_v5_КР труб 2014" xfId="18090" xr:uid="{00000000-0005-0000-0000-0000F4420000}"/>
    <cellStyle name="_ПС_Бурение_2009-2013_План_v5_Макет Бизнес-плана Трубопроводы 2011 - 2015 от 15.11.10" xfId="18091" xr:uid="{00000000-0005-0000-0000-0000F5420000}"/>
    <cellStyle name="_ПС_Бурение_2009-2013_План_v5_Макет НГД 2010-2014" xfId="18092" xr:uid="{00000000-0005-0000-0000-0000F6420000}"/>
    <cellStyle name="_ПС_Бурение_2009-2013_План_v5_от 13.11.09 с индекс периметра Программа надежности трубопроводов 2010-2014 " xfId="18093" xr:uid="{00000000-0005-0000-0000-0000F7420000}"/>
    <cellStyle name="_ПС_Бурение_2009-2013_План_v5_от 13.11.09 с индекс периметра Программа надежности трубопроводов 2010-2014  2" xfId="18094" xr:uid="{00000000-0005-0000-0000-0000F8420000}"/>
    <cellStyle name="_ПС_Бурение_2009-2013_План_v5_от 13.11.09 с индекс периметра Программа надежности трубопроводов 2010-2014 _Доп.программа Ингибирование 2011-14гг" xfId="18095" xr:uid="{00000000-0005-0000-0000-0000F9420000}"/>
    <cellStyle name="_ПС_Бурение_2009-2013_План_v5_от 13.11.09 с индекс периметра Программа надежности трубопроводов 2010-2014 _Доп.программа Ингибирование 2011-14гг 2" xfId="18096" xr:uid="{00000000-0005-0000-0000-0000FA420000}"/>
    <cellStyle name="_ПС_Бурение_2009-2013_План_v5_от 13.11.09 с индекс периметра Программа надежности трубопроводов 2010-2014 _Ингибирование 2010-2014г  до 22 03 10" xfId="18097" xr:uid="{00000000-0005-0000-0000-0000FB420000}"/>
    <cellStyle name="_ПС_Бурение_2009-2013_План_v5_от 13.11.09 с индекс периметра Программа надежности трубопроводов 2010-2014 _Ингибирование 2010-2014г  до 22 03 10 2" xfId="18098" xr:uid="{00000000-0005-0000-0000-0000FC420000}"/>
    <cellStyle name="_ПС_Бурение_2009-2013_План_v5_от 13.11.09 с индекс периметра Программа надежности трубопроводов 2010-2014 _Программа Ингибирования 2010-2014г   01 04 10" xfId="18099" xr:uid="{00000000-0005-0000-0000-0000FD420000}"/>
    <cellStyle name="_ПС_Бурение_2009-2013_План_v5_от 13.11.09 с индекс периметра Программа надежности трубопроводов 2010-2014 _Программа Ингибирования 2010-2014г   01 04 10 2" xfId="18100" xr:uid="{00000000-0005-0000-0000-0000FE420000}"/>
    <cellStyle name="_ПС_Бурение_2009-2013_План_v5_Приложение №2 форма 4.4 Макет НГД 2013-2017" xfId="18101" xr:uid="{00000000-0005-0000-0000-0000FF420000}"/>
    <cellStyle name="_ПС_Бурение_2009-2013_План_v5_Приложение диагностика" xfId="18102" xr:uid="{00000000-0005-0000-0000-000000430000}"/>
    <cellStyle name="_ПС_Бурение_2009-2013_План_v5_Приложение диагностика (2)" xfId="18103" xr:uid="{00000000-0005-0000-0000-000001430000}"/>
    <cellStyle name="_ПС_Бурение_2009-2013_План_v5_Программа Ингибирования 2010-2014г   01 04 10" xfId="18104" xr:uid="{00000000-0005-0000-0000-000002430000}"/>
    <cellStyle name="_ПС_Бурение_2009-2013_План_v5_Программа Ингибирования 2010-2014г   01 04 10 2" xfId="18105" xr:uid="{00000000-0005-0000-0000-000003430000}"/>
    <cellStyle name="_ПС_Бурение_2009-2013_План_v5_Программа надежности трубопроводов 2010-2014 от 13 11 09 с индекс периметра" xfId="18106" xr:uid="{00000000-0005-0000-0000-000004430000}"/>
    <cellStyle name="_ПС_Бурение_2009-2013_План_v5_Программа надежности трубопроводов 2010-2014 от 13 11 09 с индекс периметра 2" xfId="18107" xr:uid="{00000000-0005-0000-0000-000005430000}"/>
    <cellStyle name="_ПС_Бурение_2009-2013_План_v5_Программа надежности трубопроводов 2010-2014 от 18 11 09 пообъектно на 2010-2011гг." xfId="18108" xr:uid="{00000000-0005-0000-0000-000006430000}"/>
    <cellStyle name="_ПС_Бурение_2009-2013_План_v5_Программа надежности трубопроводов 2010-2014 от 18 11 09 пообъектно на 2010-2011гг. 2" xfId="18109" xr:uid="{00000000-0005-0000-0000-000007430000}"/>
    <cellStyle name="_ПС_Бурение_2009-2013_План_v5_Роснефть3_red" xfId="18110" xr:uid="{00000000-0005-0000-0000-000008430000}"/>
    <cellStyle name="_ПС_Бурение_2009-2013_План_v5_СВОД ТН ВНК ЦП 2011-2015 г.г._Рагулина (корректировка от 28.09.10)" xfId="18111" xr:uid="{00000000-0005-0000-0000-000009430000}"/>
    <cellStyle name="_ПС_Бурение_2009-2013_План_v5_СтНГ" xfId="18112" xr:uid="{00000000-0005-0000-0000-00000A430000}"/>
    <cellStyle name="_ПТС -Набиев" xfId="18113" xr:uid="{00000000-0005-0000-0000-00000B430000}"/>
    <cellStyle name="_ПТС -Набиев 2" xfId="18114" xr:uid="{00000000-0005-0000-0000-00000C430000}"/>
    <cellStyle name="_ПТС -Набиев 3" xfId="18115" xr:uid="{00000000-0005-0000-0000-00000D430000}"/>
    <cellStyle name="_ПТС -Набиев 4" xfId="18116" xr:uid="{00000000-0005-0000-0000-00000E430000}"/>
    <cellStyle name="_ПТС -Набиев_02 Универсальная форма НГДУ Ишимбайнефть" xfId="18117" xr:uid="{00000000-0005-0000-0000-00000F430000}"/>
    <cellStyle name="_ПТС -Набиев_03 Универсальная форма НГДУ Ишимбайнефть(отгрузка нефти)" xfId="18118" xr:uid="{00000000-0005-0000-0000-000010430000}"/>
    <cellStyle name="_ПТС -Набиев_03 Усл НГДУ ООО Зирган март" xfId="18119" xr:uid="{00000000-0005-0000-0000-000011430000}"/>
    <cellStyle name="_ПТС -Набиев_03 Факт 2010 Геонефть" xfId="18120" xr:uid="{00000000-0005-0000-0000-000012430000}"/>
    <cellStyle name="_ПТС -Набиев_03 факт нефтедобыча расшифровка за март" xfId="18121" xr:uid="{00000000-0005-0000-0000-000013430000}"/>
    <cellStyle name="_ПТС -Набиев_03-01 Факторный анализ отгрузка нефти НГДУ ИН" xfId="18122" xr:uid="{00000000-0005-0000-0000-000014430000}"/>
    <cellStyle name="_ПТС -Набиев_11 Прочая С" xfId="18123" xr:uid="{00000000-0005-0000-0000-000015430000}"/>
    <cellStyle name="_ПТС -Набиев_11 ЧП" xfId="18124" xr:uid="{00000000-0005-0000-0000-000016430000}"/>
    <cellStyle name="_ПТС -Набиев_12 БНД для ДЗК С" xfId="18125" xr:uid="{00000000-0005-0000-0000-000017430000}"/>
    <cellStyle name="_ПТС -Набиев_12 ДДС" xfId="18126" xr:uid="{00000000-0005-0000-0000-000018430000}"/>
    <cellStyle name="_ПТС -Набиев_13ПБаланс" xfId="18127" xr:uid="{00000000-0005-0000-0000-000019430000}"/>
    <cellStyle name="_ПТС -Набиев_13Т" xfId="18128" xr:uid="{00000000-0005-0000-0000-00001A430000}"/>
    <cellStyle name="_ПТС -Набиев_13Т_14 Смета затрат" xfId="18129" xr:uid="{00000000-0005-0000-0000-00001B430000}"/>
    <cellStyle name="_ПТС -Набиев_13Т_2009 09" xfId="18130" xr:uid="{00000000-0005-0000-0000-00001C430000}"/>
    <cellStyle name="_ПТС -Набиев_13Т_2010 04 ОЖ" xfId="18131" xr:uid="{00000000-0005-0000-0000-00001D430000}"/>
    <cellStyle name="_ПТС -Набиев_13Т_2010 05 ОЖ" xfId="18132" xr:uid="{00000000-0005-0000-0000-00001E430000}"/>
    <cellStyle name="_ПТС -Набиев_13Т_2010 06 мес ПФ (в редакции 2010 07 16)" xfId="18133" xr:uid="{00000000-0005-0000-0000-00001F430000}"/>
    <cellStyle name="_ПТС -Набиев_13Т_2010 06 ПФ" xfId="18134" xr:uid="{00000000-0005-0000-0000-000020430000}"/>
    <cellStyle name="_ПТС -Набиев_13Т_БИЗНЕС-ПЛАН (в редакции 2009 07 07)" xfId="18135" xr:uid="{00000000-0005-0000-0000-000021430000}"/>
    <cellStyle name="_ПТС -Набиев_13Т_БИЗНЕС-ПЛАН (в редакции 2009 07 07)_БИЗНЕС-ПЛАН (в редакции 2009 07 29)" xfId="18136" xr:uid="{00000000-0005-0000-0000-000022430000}"/>
    <cellStyle name="_ПТС -Набиев_13Т_БИЗНЕС-ПЛАН (в редакции 2009 07 07)_БИЗНЕС-ПЛАН (в редакции 2009 12 01)" xfId="18137" xr:uid="{00000000-0005-0000-0000-000023430000}"/>
    <cellStyle name="_ПТС -Набиев_13Т_БИЗНЕС-ПЛАН (в редакции 2009 07 07)_затраты на пробы -2010г" xfId="18138" xr:uid="{00000000-0005-0000-0000-000024430000}"/>
    <cellStyle name="_ПТС -Набиев_13Т_БИЗНЕС-ПЛАН (в редакции 2009 07 07)_затраты на пробы -2010г_БИЗНЕС-ПЛАН (в редакции 2009 07 29)" xfId="18139" xr:uid="{00000000-0005-0000-0000-000025430000}"/>
    <cellStyle name="_ПТС -Набиев_13Т_БИЗНЕС-ПЛАН (в редакции 2009 07 07)_РасчетКомандировочных (2)" xfId="18140" xr:uid="{00000000-0005-0000-0000-000026430000}"/>
    <cellStyle name="_ПТС -Набиев_13Т_БИЗНЕС-ПЛАН (в редакции 2009 07 29)" xfId="18141" xr:uid="{00000000-0005-0000-0000-000027430000}"/>
    <cellStyle name="_ПТС -Набиев_13Т_БИЗНЕС-ПЛАН (в редакции 2009 12 01)" xfId="18142" xr:uid="{00000000-0005-0000-0000-000028430000}"/>
    <cellStyle name="_ПТС -Набиев_13Т_затраты на пробы -2010г" xfId="18143" xr:uid="{00000000-0005-0000-0000-000029430000}"/>
    <cellStyle name="_ПТС -Набиев_13Т_затраты на пробы -2010г_БИЗНЕС-ПЛАН (в редакции 2009 07 29)" xfId="18144" xr:uid="{00000000-0005-0000-0000-00002A430000}"/>
    <cellStyle name="_ПТС -Набиев_13Т_Книга2" xfId="18145" xr:uid="{00000000-0005-0000-0000-00002B430000}"/>
    <cellStyle name="_ПТС -Набиев_13Т_команд" xfId="18146" xr:uid="{00000000-0005-0000-0000-00002C430000}"/>
    <cellStyle name="_ПТС -Набиев_13Т_команд 2011" xfId="18147" xr:uid="{00000000-0005-0000-0000-00002D430000}"/>
    <cellStyle name="_ПТС -Набиев_13Т_команд_БИЗНЕС-ПЛАН (в редакции 2009 07 07)" xfId="18148" xr:uid="{00000000-0005-0000-0000-00002E430000}"/>
    <cellStyle name="_ПТС -Набиев_13Т_команд_БИЗНЕС-ПЛАН (в редакции 2009 07 29)" xfId="18149" xr:uid="{00000000-0005-0000-0000-00002F430000}"/>
    <cellStyle name="_ПТС -Набиев_13Т_команд_БИЗНЕС-ПЛАН (в редакции 2009 12 01)" xfId="18150" xr:uid="{00000000-0005-0000-0000-000030430000}"/>
    <cellStyle name="_ПТС -Набиев_13Т_команд_затраты на пробы -2010г" xfId="18151" xr:uid="{00000000-0005-0000-0000-000031430000}"/>
    <cellStyle name="_ПТС -Набиев_13Т_команд_затраты на пробы -2010г_БИЗНЕС-ПЛАН (в редакции 2009 07 29)" xfId="18152" xr:uid="{00000000-0005-0000-0000-000032430000}"/>
    <cellStyle name="_ПТС -Набиев_13Т_команд_РасчетКомандировочных (2)" xfId="18153" xr:uid="{00000000-0005-0000-0000-000033430000}"/>
    <cellStyle name="_ПТС -Набиев_13Т_ПТУС11  (2)" xfId="18154" xr:uid="{00000000-0005-0000-0000-000034430000}"/>
    <cellStyle name="_ПТС -Набиев_13Т_РасчетКомандировочных (2)" xfId="18155" xr:uid="{00000000-0005-0000-0000-000035430000}"/>
    <cellStyle name="_ПТС -Набиев_14 Смета" xfId="18156" xr:uid="{00000000-0005-0000-0000-000036430000}"/>
    <cellStyle name="_ПТС -Набиев_14 Смета затрат" xfId="18157" xr:uid="{00000000-0005-0000-0000-000037430000}"/>
    <cellStyle name="_ПТС -Набиев_14 Смета только на нефть" xfId="18158" xr:uid="{00000000-0005-0000-0000-000038430000}"/>
    <cellStyle name="_ПТС -Набиев_15Т" xfId="18159" xr:uid="{00000000-0005-0000-0000-000039430000}"/>
    <cellStyle name="_ПТС -Набиев_16-06-2010 Расш. прочей пр.,вспом. материалов за май НГДУ Уфанефть" xfId="18160" xr:uid="{00000000-0005-0000-0000-00003A430000}"/>
    <cellStyle name="_ПТС -Набиев_18 План по труду 2011 г принятый плановиками" xfId="18161" xr:uid="{00000000-0005-0000-0000-00003B430000}"/>
    <cellStyle name="_ПТС -Набиев_18 по годам ОТИЗ" xfId="18162" xr:uid="{00000000-0005-0000-0000-00003C430000}"/>
    <cellStyle name="_ПТС -Набиев_2004-04 НГДУ ТН Расшифровки к смете" xfId="18163" xr:uid="{00000000-0005-0000-0000-00003D430000}"/>
    <cellStyle name="_ПТС -Набиев_2009 03-01 (в редакции 2009 02 28)" xfId="18164" xr:uid="{00000000-0005-0000-0000-00003E430000}"/>
    <cellStyle name="_ПТС -Набиев_2009 03-01 (в редакции 2009 02 28)_14 Смета затрат" xfId="18165" xr:uid="{00000000-0005-0000-0000-00003F430000}"/>
    <cellStyle name="_ПТС -Набиев_2009 03-01 (в редакции 2009 02 28)_2009 09" xfId="18166" xr:uid="{00000000-0005-0000-0000-000040430000}"/>
    <cellStyle name="_ПТС -Набиев_2009 03-01 (в редакции 2009 02 28)_2010 04 ОЖ" xfId="18167" xr:uid="{00000000-0005-0000-0000-000041430000}"/>
    <cellStyle name="_ПТС -Набиев_2009 03-01 (в редакции 2009 02 28)_2010 05 ОЖ" xfId="18168" xr:uid="{00000000-0005-0000-0000-000042430000}"/>
    <cellStyle name="_ПТС -Набиев_2009 03-01 (в редакции 2009 02 28)_2010 06 мес ПФ (в редакции 2010 07 16)" xfId="18169" xr:uid="{00000000-0005-0000-0000-000043430000}"/>
    <cellStyle name="_ПТС -Набиев_2009 03-01 (в редакции 2009 02 28)_2010 06 ПФ" xfId="18170" xr:uid="{00000000-0005-0000-0000-000044430000}"/>
    <cellStyle name="_ПТС -Набиев_2009 03-01 (в редакции 2009 02 28)_БИЗНЕС-ПЛАН (в редакции 2009 07 07)" xfId="18171" xr:uid="{00000000-0005-0000-0000-000045430000}"/>
    <cellStyle name="_ПТС -Набиев_2009 03-01 (в редакции 2009 02 28)_БИЗНЕС-ПЛАН (в редакции 2009 07 29)" xfId="18172" xr:uid="{00000000-0005-0000-0000-000046430000}"/>
    <cellStyle name="_ПТС -Набиев_2009 03-01 (в редакции 2009 02 28)_БИЗНЕС-ПЛАН (в редакции 2009 12 01)" xfId="18173" xr:uid="{00000000-0005-0000-0000-000047430000}"/>
    <cellStyle name="_ПТС -Набиев_2009 03-01 (в редакции 2009 02 28)_затраты на пробы -2010г" xfId="18174" xr:uid="{00000000-0005-0000-0000-000048430000}"/>
    <cellStyle name="_ПТС -Набиев_2009 03-01 (в редакции 2009 02 28)_затраты на пробы -2010г_БИЗНЕС-ПЛАН (в редакции 2009 07 29)" xfId="18175" xr:uid="{00000000-0005-0000-0000-000049430000}"/>
    <cellStyle name="_ПТС -Набиев_2009 03-01 (в редакции 2009 02 28)_Книга2" xfId="18176" xr:uid="{00000000-0005-0000-0000-00004A430000}"/>
    <cellStyle name="_ПТС -Набиев_2009 03-01 (в редакции 2009 02 28)_команд 2011" xfId="18177" xr:uid="{00000000-0005-0000-0000-00004B430000}"/>
    <cellStyle name="_ПТС -Набиев_2009 03-01 (в редакции 2009 02 28)_ПТУС11  (2)" xfId="18178" xr:uid="{00000000-0005-0000-0000-00004C430000}"/>
    <cellStyle name="_ПТС -Набиев_2009 03-01 (в редакции 2009 02 28)_РасчетКомандировочных (2)" xfId="18179" xr:uid="{00000000-0005-0000-0000-00004D430000}"/>
    <cellStyle name="_ПТС -Набиев_2009 04-01 (в редакции 2009 04 08)" xfId="18180" xr:uid="{00000000-0005-0000-0000-00004E430000}"/>
    <cellStyle name="_ПТС -Набиев_2009 04-01 (в редакции 2009 04 08)_14 Смета затрат" xfId="18181" xr:uid="{00000000-0005-0000-0000-00004F430000}"/>
    <cellStyle name="_ПТС -Набиев_2009 04-01 (в редакции 2009 04 08)_2009 09" xfId="18182" xr:uid="{00000000-0005-0000-0000-000050430000}"/>
    <cellStyle name="_ПТС -Набиев_2009 04-01 (в редакции 2009 04 08)_2010 04 ОЖ" xfId="18183" xr:uid="{00000000-0005-0000-0000-000051430000}"/>
    <cellStyle name="_ПТС -Набиев_2009 04-01 (в редакции 2009 04 08)_2010 05 ОЖ" xfId="18184" xr:uid="{00000000-0005-0000-0000-000052430000}"/>
    <cellStyle name="_ПТС -Набиев_2009 04-01 (в редакции 2009 04 08)_2010 06 мес ПФ (в редакции 2010 07 16)" xfId="18185" xr:uid="{00000000-0005-0000-0000-000053430000}"/>
    <cellStyle name="_ПТС -Набиев_2009 04-01 (в редакции 2009 04 08)_2010 06 ПФ" xfId="18186" xr:uid="{00000000-0005-0000-0000-000054430000}"/>
    <cellStyle name="_ПТС -Набиев_2009 04-01 (в редакции 2009 04 08)_БИЗНЕС-ПЛАН (в редакции 2009 07 07)" xfId="18187" xr:uid="{00000000-0005-0000-0000-000055430000}"/>
    <cellStyle name="_ПТС -Набиев_2009 04-01 (в редакции 2009 04 08)_БИЗНЕС-ПЛАН (в редакции 2009 07 29)" xfId="18188" xr:uid="{00000000-0005-0000-0000-000056430000}"/>
    <cellStyle name="_ПТС -Набиев_2009 04-01 (в редакции 2009 04 08)_БИЗНЕС-ПЛАН (в редакции 2009 12 01)" xfId="18189" xr:uid="{00000000-0005-0000-0000-000057430000}"/>
    <cellStyle name="_ПТС -Набиев_2009 04-01 (в редакции 2009 04 08)_затраты на пробы -2010г" xfId="18190" xr:uid="{00000000-0005-0000-0000-000058430000}"/>
    <cellStyle name="_ПТС -Набиев_2009 04-01 (в редакции 2009 04 08)_затраты на пробы -2010г_БИЗНЕС-ПЛАН (в редакции 2009 07 29)" xfId="18191" xr:uid="{00000000-0005-0000-0000-000059430000}"/>
    <cellStyle name="_ПТС -Набиев_2009 04-01 (в редакции 2009 04 08)_Книга2" xfId="18192" xr:uid="{00000000-0005-0000-0000-00005A430000}"/>
    <cellStyle name="_ПТС -Набиев_2009 04-01 (в редакции 2009 04 08)_команд 2011" xfId="18193" xr:uid="{00000000-0005-0000-0000-00005B430000}"/>
    <cellStyle name="_ПТС -Набиев_2009 04-01 (в редакции 2009 04 08)_ПТУС11  (2)" xfId="18194" xr:uid="{00000000-0005-0000-0000-00005C430000}"/>
    <cellStyle name="_ПТС -Набиев_2009 04-01 (в редакции 2009 04 08)_РасчетКомандировочных (2)" xfId="18195" xr:uid="{00000000-0005-0000-0000-00005D430000}"/>
    <cellStyle name="_ПТС -Набиев_2009 06 ОЖ" xfId="18196" xr:uid="{00000000-0005-0000-0000-00005E430000}"/>
    <cellStyle name="_ПТС -Набиев_2009 06 ОЖ_14 Смета затрат" xfId="18197" xr:uid="{00000000-0005-0000-0000-00005F430000}"/>
    <cellStyle name="_ПТС -Набиев_2009 06 ОЖ_2009 09" xfId="18198" xr:uid="{00000000-0005-0000-0000-000060430000}"/>
    <cellStyle name="_ПТС -Набиев_2009 06 ОЖ_2010 04 ОЖ" xfId="18199" xr:uid="{00000000-0005-0000-0000-000061430000}"/>
    <cellStyle name="_ПТС -Набиев_2009 06 ОЖ_2010 05 ОЖ" xfId="18200" xr:uid="{00000000-0005-0000-0000-000062430000}"/>
    <cellStyle name="_ПТС -Набиев_2009 06 ОЖ_2010 06 мес ПФ (в редакции 2010 07 16)" xfId="18201" xr:uid="{00000000-0005-0000-0000-000063430000}"/>
    <cellStyle name="_ПТС -Набиев_2009 06 ОЖ_2010 06 ПФ" xfId="18202" xr:uid="{00000000-0005-0000-0000-000064430000}"/>
    <cellStyle name="_ПТС -Набиев_2009 06 ОЖ_БИЗНЕС-ПЛАН (в редакции 2009 07 07)" xfId="18203" xr:uid="{00000000-0005-0000-0000-000065430000}"/>
    <cellStyle name="_ПТС -Набиев_2009 06 ОЖ_БИЗНЕС-ПЛАН (в редакции 2009 07 29)" xfId="18204" xr:uid="{00000000-0005-0000-0000-000066430000}"/>
    <cellStyle name="_ПТС -Набиев_2009 06 ОЖ_БИЗНЕС-ПЛАН (в редакции 2009 12 01)" xfId="18205" xr:uid="{00000000-0005-0000-0000-000067430000}"/>
    <cellStyle name="_ПТС -Набиев_2009 06 ОЖ_затраты на пробы -2010г" xfId="18206" xr:uid="{00000000-0005-0000-0000-000068430000}"/>
    <cellStyle name="_ПТС -Набиев_2009 06 ОЖ_затраты на пробы -2010г_БИЗНЕС-ПЛАН (в редакции 2009 07 29)" xfId="18207" xr:uid="{00000000-0005-0000-0000-000069430000}"/>
    <cellStyle name="_ПТС -Набиев_2009 06 ОЖ_Книга2" xfId="18208" xr:uid="{00000000-0005-0000-0000-00006A430000}"/>
    <cellStyle name="_ПТС -Набиев_2009 06 ОЖ_команд 2011" xfId="18209" xr:uid="{00000000-0005-0000-0000-00006B430000}"/>
    <cellStyle name="_ПТС -Набиев_2009 06 ОЖ_ПТУС11  (2)" xfId="18210" xr:uid="{00000000-0005-0000-0000-00006C430000}"/>
    <cellStyle name="_ПТС -Набиев_2009 06 ОЖ_РасчетКомандировочных (2)" xfId="18211" xr:uid="{00000000-0005-0000-0000-00006D430000}"/>
    <cellStyle name="_ПТС -Набиев_2009 06-07 П" xfId="18212" xr:uid="{00000000-0005-0000-0000-00006E430000}"/>
    <cellStyle name="_ПТС -Набиев_2009 06-07 П_14 Смета затрат" xfId="18213" xr:uid="{00000000-0005-0000-0000-00006F430000}"/>
    <cellStyle name="_ПТС -Набиев_2009 06-07 П_2009 09" xfId="18214" xr:uid="{00000000-0005-0000-0000-000070430000}"/>
    <cellStyle name="_ПТС -Набиев_2009 06-07 П_2010 04 ОЖ" xfId="18215" xr:uid="{00000000-0005-0000-0000-000071430000}"/>
    <cellStyle name="_ПТС -Набиев_2009 06-07 П_2010 05 ОЖ" xfId="18216" xr:uid="{00000000-0005-0000-0000-000072430000}"/>
    <cellStyle name="_ПТС -Набиев_2009 06-07 П_2010 06 мес ПФ (в редакции 2010 07 16)" xfId="18217" xr:uid="{00000000-0005-0000-0000-000073430000}"/>
    <cellStyle name="_ПТС -Набиев_2009 06-07 П_2010 06 ПФ" xfId="18218" xr:uid="{00000000-0005-0000-0000-000074430000}"/>
    <cellStyle name="_ПТС -Набиев_2009 06-07 П_БИЗНЕС-ПЛАН (в редакции 2009 07 07)" xfId="18219" xr:uid="{00000000-0005-0000-0000-000075430000}"/>
    <cellStyle name="_ПТС -Набиев_2009 06-07 П_БИЗНЕС-ПЛАН (в редакции 2009 07 29)" xfId="18220" xr:uid="{00000000-0005-0000-0000-000076430000}"/>
    <cellStyle name="_ПТС -Набиев_2009 06-07 П_БИЗНЕС-ПЛАН (в редакции 2009 12 01)" xfId="18221" xr:uid="{00000000-0005-0000-0000-000077430000}"/>
    <cellStyle name="_ПТС -Набиев_2009 06-07 П_затраты на пробы -2010г" xfId="18222" xr:uid="{00000000-0005-0000-0000-000078430000}"/>
    <cellStyle name="_ПТС -Набиев_2009 06-07 П_затраты на пробы -2010г_БИЗНЕС-ПЛАН (в редакции 2009 07 29)" xfId="18223" xr:uid="{00000000-0005-0000-0000-000079430000}"/>
    <cellStyle name="_ПТС -Набиев_2009 06-07 П_Книга2" xfId="18224" xr:uid="{00000000-0005-0000-0000-00007A430000}"/>
    <cellStyle name="_ПТС -Набиев_2009 06-07 П_команд 2011" xfId="18225" xr:uid="{00000000-0005-0000-0000-00007B430000}"/>
    <cellStyle name="_ПТС -Набиев_2009 06-07 П_ПТУС11  (2)" xfId="18226" xr:uid="{00000000-0005-0000-0000-00007C430000}"/>
    <cellStyle name="_ПТС -Набиев_2009 06-07 П_РасчетКомандировочных (2)" xfId="18227" xr:uid="{00000000-0005-0000-0000-00007D430000}"/>
    <cellStyle name="_ПТС -Набиев_2009 09" xfId="18228" xr:uid="{00000000-0005-0000-0000-00007E430000}"/>
    <cellStyle name="_ПТС -Набиев_2010 04 ОЖ" xfId="18229" xr:uid="{00000000-0005-0000-0000-00007F430000}"/>
    <cellStyle name="_ПТС -Набиев_2010 05 ОЖ" xfId="18230" xr:uid="{00000000-0005-0000-0000-000080430000}"/>
    <cellStyle name="_ПТС -Набиев_2010-02-10 Стоимость услуг ООО БН-Д 2010 без ГПП" xfId="18231" xr:uid="{00000000-0005-0000-0000-000081430000}"/>
    <cellStyle name="_ПТС -Набиев_2010-03-01 Свод ОАО +ООО  - отправлено в АНК" xfId="18232" xr:uid="{00000000-0005-0000-0000-000082430000}"/>
    <cellStyle name="_ПТС -Набиев_2010-03-05 Стоимость услуг ООО БН-Д 2010" xfId="18233" xr:uid="{00000000-0005-0000-0000-000083430000}"/>
    <cellStyle name="_ПТС -Набиев_2010-03-18 ПЛАН  по попутному газу с арендой 2010" xfId="18234" xr:uid="{00000000-0005-0000-0000-000084430000}"/>
    <cellStyle name="_ПТС -Набиев_2010-03-18 ПЛАН  по природному газу с арендой 2010 г." xfId="18235" xr:uid="{00000000-0005-0000-0000-000085430000}"/>
    <cellStyle name="_ПТС -Набиев_2010-03-30 Свод  Факт  ООО Б-Д  февраль  по НГДУ" xfId="18236" xr:uid="{00000000-0005-0000-0000-000086430000}"/>
    <cellStyle name="_ПТС -Набиев_2010-04-02 Стоимость услуг ООО БН-Д 2010" xfId="18237" xr:uid="{00000000-0005-0000-0000-000087430000}"/>
    <cellStyle name="_ПТС -Набиев_2010-04-02 Стоимость услуг ООО БН-Д 2010 - Утверждено АНК" xfId="18238" xr:uid="{00000000-0005-0000-0000-000088430000}"/>
    <cellStyle name="_ПТС -Набиев_2010-04-14 Факт за март 2010г." xfId="18239" xr:uid="{00000000-0005-0000-0000-000089430000}"/>
    <cellStyle name="_ПТС -Набиев_2010-04-15 Форма для анализа себестоимости НГДУ" xfId="18240" xr:uid="{00000000-0005-0000-0000-00008A430000}"/>
    <cellStyle name="_ПТС -Набиев_2010-04-28 Вспомогат материалы (за март и с начала года) НГДУ ЧН" xfId="18241" xr:uid="{00000000-0005-0000-0000-00008B430000}"/>
    <cellStyle name="_ПТС -Набиев_2010-04-28 Вспомогат материалы (за март и с начала года) НГДУ ЧН (2)" xfId="18242" xr:uid="{00000000-0005-0000-0000-00008C430000}"/>
    <cellStyle name="_ПТС -Набиев_2010-05-14 Расшифровка всп материалов за апрель НГДУ ИН" xfId="18243" xr:uid="{00000000-0005-0000-0000-00008D430000}"/>
    <cellStyle name="_ПТС -Набиев_2010-05-17 Расшифровки к смете ТГПП (за апрель и с начала года)" xfId="18244" xr:uid="{00000000-0005-0000-0000-00008E430000}"/>
    <cellStyle name="_ПТС -Набиев_2010-05-20 КхН Вспомогательные материалы за апрель" xfId="18245" xr:uid="{00000000-0005-0000-0000-00008F430000}"/>
    <cellStyle name="_ПТС -Набиев_2010-05-20 Свод по ВМ за апрель" xfId="18246" xr:uid="{00000000-0005-0000-0000-000090430000}"/>
    <cellStyle name="_ПТС -Набиев_2010-06-14 Расшифровка всп материалов за май НГДУ ИН" xfId="18247" xr:uid="{00000000-0005-0000-0000-000091430000}"/>
    <cellStyle name="_ПТС -Набиев_2010-06-16 НГДУ ТН Расшифровки к смете" xfId="18248" xr:uid="{00000000-0005-0000-0000-000092430000}"/>
    <cellStyle name="_ПТС -Набиев_2010-06-17 Прочая продукция НГДУ ЧН в мае 2010" xfId="18249" xr:uid="{00000000-0005-0000-0000-000093430000}"/>
    <cellStyle name="_ПТС -Набиев_2010-06-17 Свод по ВМ без формул" xfId="18250" xr:uid="{00000000-0005-0000-0000-000094430000}"/>
    <cellStyle name="_ПТС -Набиев_2010-07-09 БП на нефть" xfId="18251" xr:uid="{00000000-0005-0000-0000-000095430000}"/>
    <cellStyle name="_ПТС -Набиев_2010-07-14 Расш. прочей пр.,вспом. материалов НГДУ Уфанефть за июнь 2010 года" xfId="18252" xr:uid="{00000000-0005-0000-0000-000096430000}"/>
    <cellStyle name="_ПТС -Набиев_2010-07-14 Расшифровка всп материалов за июнь НГДУ ИН" xfId="18253" xr:uid="{00000000-0005-0000-0000-000097430000}"/>
    <cellStyle name="_ПТС -Набиев_2010-07-15 НГДУ ТН Расшифровки к смете (июнь)" xfId="18254" xr:uid="{00000000-0005-0000-0000-000098430000}"/>
    <cellStyle name="_ПТС -Набиев_2010-07-20 Общежитие г.Нижневартовск 2011" xfId="18255" xr:uid="{00000000-0005-0000-0000-000099430000}"/>
    <cellStyle name="_ПТС -Набиев_2010-07-20 Общежитие п.Белорусский 2011" xfId="18256" xr:uid="{00000000-0005-0000-0000-00009A430000}"/>
    <cellStyle name="_ПТС -Набиев_2010-07-20 Сметы по воде, стокам, теплу" xfId="18257" xr:uid="{00000000-0005-0000-0000-00009B430000}"/>
    <cellStyle name="_ПТС -Набиев_2010-07-21 Смета СТОКИ 2011г." xfId="18258" xr:uid="{00000000-0005-0000-0000-00009C430000}"/>
    <cellStyle name="_ПТС -Набиев_2010-08-27 Свод по ВМ на сентябрь" xfId="18259" xr:uid="{00000000-0005-0000-0000-00009D430000}"/>
    <cellStyle name="_ПТС -Набиев_2010-09-24 Бюджеты отделов НГДУ ЧН в 2010 году С УЧЕТОМ ОУЭН" xfId="18260" xr:uid="{00000000-0005-0000-0000-00009E430000}"/>
    <cellStyle name="_ПТС -Набиев_2010-11-29 Рабочие файлы презентации 2011" xfId="18261" xr:uid="{00000000-0005-0000-0000-00009F430000}"/>
    <cellStyle name="_ПТС -Набиев_2010г. -Бизнес-план в новых условиях ТН (универасальная форма)" xfId="18262" xr:uid="{00000000-0005-0000-0000-0000A0430000}"/>
    <cellStyle name="_ПТС -Набиев_2011 АКТ ПРИЕМА-ПЕРЕДАЧИ" xfId="18263" xr:uid="{00000000-0005-0000-0000-0000A1430000}"/>
    <cellStyle name="_ПТС -Набиев_2011 БП аренда автотранспорта" xfId="18264" xr:uid="{00000000-0005-0000-0000-0000A2430000}"/>
    <cellStyle name="_ПТС -Набиев_2012 АКТ ПРИЕМА-ПЕРЕДАЧИ" xfId="18265" xr:uid="{00000000-0005-0000-0000-0000A3430000}"/>
    <cellStyle name="_ПТС -Набиев_24 02 2010 Смета по Уфанефть с расшифровками" xfId="18266" xr:uid="{00000000-0005-0000-0000-0000A4430000}"/>
    <cellStyle name="_ПТС -Набиев_24начисление" xfId="18267" xr:uid="{00000000-0005-0000-0000-0000A5430000}"/>
    <cellStyle name="_ПТС -Набиев_24оплата" xfId="18268" xr:uid="{00000000-0005-0000-0000-0000A6430000}"/>
    <cellStyle name="_ПТС -Набиев_8 Вода 2011г.С" xfId="18269" xr:uid="{00000000-0005-0000-0000-0000A7430000}"/>
    <cellStyle name="_ПТС -Набиев_8Р" xfId="18270" xr:uid="{00000000-0005-0000-0000-0000A8430000}"/>
    <cellStyle name="_ПТС -Набиев_9 НШУ 2011г." xfId="18271" xr:uid="{00000000-0005-0000-0000-0000A9430000}"/>
    <cellStyle name="_ПТС -Набиев_CalcНефть" xfId="18272" xr:uid="{00000000-0005-0000-0000-0000AA430000}"/>
    <cellStyle name="_ПТС -Набиев_Ам" xfId="18273" xr:uid="{00000000-0005-0000-0000-0000AB430000}"/>
    <cellStyle name="_ПТС -Набиев_АрендаАЗС2011" xfId="18274" xr:uid="{00000000-0005-0000-0000-0000AC430000}"/>
    <cellStyle name="_ПТС -Набиев_Б.план 2010 на 23.12.09(ООО,ПИК)-тек.план" xfId="18275" xr:uid="{00000000-0005-0000-0000-0000AD430000}"/>
    <cellStyle name="_ПТС -Набиев_БИЗНЕС-ПЛАН (в редакции 2009 06 17)" xfId="18276" xr:uid="{00000000-0005-0000-0000-0000AE430000}"/>
    <cellStyle name="_ПТС -Набиев_БИЗНЕС-ПЛАН (в редакции 2009 06 17)_БИЗНЕС-ПЛАН (в редакции 2009 07 07)" xfId="18277" xr:uid="{00000000-0005-0000-0000-0000AF430000}"/>
    <cellStyle name="_ПТС -Набиев_БИЗНЕС-ПЛАН (в редакции 2009 06 17)_БИЗНЕС-ПЛАН (в редакции 2009 07 29)" xfId="18278" xr:uid="{00000000-0005-0000-0000-0000B0430000}"/>
    <cellStyle name="_ПТС -Набиев_БИЗНЕС-ПЛАН (в редакции 2009 06 17)_БИЗНЕС-ПЛАН (в редакции 2009 12 01)" xfId="18279" xr:uid="{00000000-0005-0000-0000-0000B1430000}"/>
    <cellStyle name="_ПТС -Набиев_БИЗНЕС-ПЛАН (в редакции 2009 06 17)_затраты на пробы -2010г" xfId="18280" xr:uid="{00000000-0005-0000-0000-0000B2430000}"/>
    <cellStyle name="_ПТС -Набиев_БИЗНЕС-ПЛАН (в редакции 2009 06 17)_затраты на пробы -2010г_БИЗНЕС-ПЛАН (в редакции 2009 07 29)" xfId="18281" xr:uid="{00000000-0005-0000-0000-0000B3430000}"/>
    <cellStyle name="_ПТС -Набиев_БИЗНЕС-ПЛАН (в редакции 2009 06 17)_РасчетКомандировочных (2)" xfId="18282" xr:uid="{00000000-0005-0000-0000-0000B4430000}"/>
    <cellStyle name="_ПТС -Набиев_БИЗНЕС-ПЛАН (в редакции 2009 06 22)" xfId="18283" xr:uid="{00000000-0005-0000-0000-0000B5430000}"/>
    <cellStyle name="_ПТС -Набиев_БИЗНЕС-ПЛАН (в редакции 2009 06 22)_БИЗНЕС-ПЛАН (в редакции 2009 07 07)" xfId="18284" xr:uid="{00000000-0005-0000-0000-0000B6430000}"/>
    <cellStyle name="_ПТС -Набиев_БИЗНЕС-ПЛАН (в редакции 2009 06 22)_БИЗНЕС-ПЛАН (в редакции 2009 07 29)" xfId="18285" xr:uid="{00000000-0005-0000-0000-0000B7430000}"/>
    <cellStyle name="_ПТС -Набиев_БИЗНЕС-ПЛАН (в редакции 2009 06 22)_БИЗНЕС-ПЛАН (в редакции 2009 12 01)" xfId="18286" xr:uid="{00000000-0005-0000-0000-0000B8430000}"/>
    <cellStyle name="_ПТС -Набиев_БИЗНЕС-ПЛАН (в редакции 2009 06 22)_затраты на пробы -2010г" xfId="18287" xr:uid="{00000000-0005-0000-0000-0000B9430000}"/>
    <cellStyle name="_ПТС -Набиев_БИЗНЕС-ПЛАН (в редакции 2009 06 22)_затраты на пробы -2010г_БИЗНЕС-ПЛАН (в редакции 2009 07 29)" xfId="18288" xr:uid="{00000000-0005-0000-0000-0000BA430000}"/>
    <cellStyle name="_ПТС -Набиев_БИЗНЕС-ПЛАН (в редакции 2009 06 22)_РасчетКомандировочных (2)" xfId="18289" xr:uid="{00000000-0005-0000-0000-0000BB430000}"/>
    <cellStyle name="_ПТС -Набиев_БИЗНЕС-ПЛАН (в редакции 2009 07 01)" xfId="18290" xr:uid="{00000000-0005-0000-0000-0000BC430000}"/>
    <cellStyle name="_ПТС -Набиев_БИЗНЕС-ПЛАН (в редакции 2009 07 01)_БИЗНЕС-ПЛАН (в редакции 2009 07 07)" xfId="18291" xr:uid="{00000000-0005-0000-0000-0000BD430000}"/>
    <cellStyle name="_ПТС -Набиев_БИЗНЕС-ПЛАН (в редакции 2009 07 01)_БИЗНЕС-ПЛАН (в редакции 2009 07 29)" xfId="18292" xr:uid="{00000000-0005-0000-0000-0000BE430000}"/>
    <cellStyle name="_ПТС -Набиев_БИЗНЕС-ПЛАН (в редакции 2009 07 01)_БИЗНЕС-ПЛАН (в редакции 2009 12 01)" xfId="18293" xr:uid="{00000000-0005-0000-0000-0000BF430000}"/>
    <cellStyle name="_ПТС -Набиев_БИЗНЕС-ПЛАН (в редакции 2009 07 01)_затраты на пробы -2010г" xfId="18294" xr:uid="{00000000-0005-0000-0000-0000C0430000}"/>
    <cellStyle name="_ПТС -Набиев_БИЗНЕС-ПЛАН (в редакции 2009 07 01)_затраты на пробы -2010г_БИЗНЕС-ПЛАН (в редакции 2009 07 29)" xfId="18295" xr:uid="{00000000-0005-0000-0000-0000C1430000}"/>
    <cellStyle name="_ПТС -Набиев_БИЗНЕС-ПЛАН (в редакции 2009 07 01)_РасчетКомандировочных (2)" xfId="18296" xr:uid="{00000000-0005-0000-0000-0000C2430000}"/>
    <cellStyle name="_ПТС -Набиев_БИЗНЕС-ПЛАН (в редакции 2009 07 07)" xfId="18297" xr:uid="{00000000-0005-0000-0000-0000C3430000}"/>
    <cellStyle name="_ПТС -Набиев_БИЗНЕС-ПЛАН (в редакции 2009 07 07) ожид 2009" xfId="18298" xr:uid="{00000000-0005-0000-0000-0000C4430000}"/>
    <cellStyle name="_ПТС -Набиев_БИЗНЕС-ПЛАН (в редакции 2009 07 07)_БИЗНЕС-ПЛАН (в редакции 2009 07 29)" xfId="18299" xr:uid="{00000000-0005-0000-0000-0000C5430000}"/>
    <cellStyle name="_ПТС -Набиев_БИЗНЕС-ПЛАН (в редакции 2009 07 07)_БИЗНЕС-ПЛАН (в редакции 2009 12 01)" xfId="18300" xr:uid="{00000000-0005-0000-0000-0000C6430000}"/>
    <cellStyle name="_ПТС -Набиев_БИЗНЕС-ПЛАН (в редакции 2009 07 07)_затраты на пробы -2010г" xfId="18301" xr:uid="{00000000-0005-0000-0000-0000C7430000}"/>
    <cellStyle name="_ПТС -Набиев_БИЗНЕС-ПЛАН (в редакции 2009 07 07)_затраты на пробы -2010г_БИЗНЕС-ПЛАН (в редакции 2009 07 29)" xfId="18302" xr:uid="{00000000-0005-0000-0000-0000C8430000}"/>
    <cellStyle name="_ПТС -Набиев_БИЗНЕС-ПЛАН (в редакции 2009 07 07)_РасчетКомандировочных (2)" xfId="18303" xr:uid="{00000000-0005-0000-0000-0000C9430000}"/>
    <cellStyle name="_ПТС -Набиев_БИЗНЕС-ПЛАН (в редакции 2009 07 29)" xfId="18304" xr:uid="{00000000-0005-0000-0000-0000CA430000}"/>
    <cellStyle name="_ПТС -Набиев_БИЗНЕС-ПЛАН (в редакции 2009 12 01)" xfId="18305" xr:uid="{00000000-0005-0000-0000-0000CB430000}"/>
    <cellStyle name="_ПТС -Набиев_Бизнес-план 2011 год на 07 июля" xfId="18306" xr:uid="{00000000-0005-0000-0000-0000CC430000}"/>
    <cellStyle name="_ПТС -Набиев_БП БАШМИНЕРАЛ (2010 01 28) прав (исправления 13Т)" xfId="18307" xr:uid="{00000000-0005-0000-0000-0000CD430000}"/>
    <cellStyle name="_ПТС -Набиев_БП на нефть" xfId="18308" xr:uid="{00000000-0005-0000-0000-0000CE430000}"/>
    <cellStyle name="_ПТС -Набиев_Возмещение расходов" xfId="18309" xr:uid="{00000000-0005-0000-0000-0000CF430000}"/>
    <cellStyle name="_ПТС -Набиев_Возмещение расходов_БИЗНЕС-ПЛАН (в редакции 2009 07 01)" xfId="18310" xr:uid="{00000000-0005-0000-0000-0000D0430000}"/>
    <cellStyle name="_ПТС -Набиев_Возмещение расходов_БИЗНЕС-ПЛАН (в редакции 2009 07 01)_БИЗНЕС-ПЛАН (в редакции 2009 07 07)" xfId="18311" xr:uid="{00000000-0005-0000-0000-0000D1430000}"/>
    <cellStyle name="_ПТС -Набиев_Возмещение расходов_БИЗНЕС-ПЛАН (в редакции 2009 07 01)_БИЗНЕС-ПЛАН (в редакции 2009 07 29)" xfId="18312" xr:uid="{00000000-0005-0000-0000-0000D2430000}"/>
    <cellStyle name="_ПТС -Набиев_Возмещение расходов_БИЗНЕС-ПЛАН (в редакции 2009 07 01)_БИЗНЕС-ПЛАН (в редакции 2009 12 01)" xfId="18313" xr:uid="{00000000-0005-0000-0000-0000D3430000}"/>
    <cellStyle name="_ПТС -Набиев_Возмещение расходов_БИЗНЕС-ПЛАН (в редакции 2009 07 01)_затраты на пробы -2010г" xfId="18314" xr:uid="{00000000-0005-0000-0000-0000D4430000}"/>
    <cellStyle name="_ПТС -Набиев_Возмещение расходов_БИЗНЕС-ПЛАН (в редакции 2009 07 01)_затраты на пробы -2010г_БИЗНЕС-ПЛАН (в редакции 2009 07 29)" xfId="18315" xr:uid="{00000000-0005-0000-0000-0000D5430000}"/>
    <cellStyle name="_ПТС -Набиев_Возмещение расходов_БИЗНЕС-ПЛАН (в редакции 2009 07 01)_РасчетКомандировочных (2)" xfId="18316" xr:uid="{00000000-0005-0000-0000-0000D6430000}"/>
    <cellStyle name="_ПТС -Набиев_Возмещение расходов_БИЗНЕС-ПЛАН (в редакции 2009 07 07)" xfId="18317" xr:uid="{00000000-0005-0000-0000-0000D7430000}"/>
    <cellStyle name="_ПТС -Набиев_Возмещение расходов_БИЗНЕС-ПЛАН (в редакции 2009 07 07)_БИЗНЕС-ПЛАН (в редакции 2009 07 29)" xfId="18318" xr:uid="{00000000-0005-0000-0000-0000D8430000}"/>
    <cellStyle name="_ПТС -Набиев_Возмещение расходов_БИЗНЕС-ПЛАН (в редакции 2009 07 07)_БИЗНЕС-ПЛАН (в редакции 2009 12 01)" xfId="18319" xr:uid="{00000000-0005-0000-0000-0000D9430000}"/>
    <cellStyle name="_ПТС -Набиев_Возмещение расходов_БИЗНЕС-ПЛАН (в редакции 2009 07 07)_затраты на пробы -2010г" xfId="18320" xr:uid="{00000000-0005-0000-0000-0000DA430000}"/>
    <cellStyle name="_ПТС -Набиев_Возмещение расходов_БИЗНЕС-ПЛАН (в редакции 2009 07 07)_затраты на пробы -2010г_БИЗНЕС-ПЛАН (в редакции 2009 07 29)" xfId="18321" xr:uid="{00000000-0005-0000-0000-0000DB430000}"/>
    <cellStyle name="_ПТС -Набиев_Возмещение расходов_БИЗНЕС-ПЛАН (в редакции 2009 07 07)_РасчетКомандировочных (2)" xfId="18322" xr:uid="{00000000-0005-0000-0000-0000DC430000}"/>
    <cellStyle name="_ПТС -Набиев_Возмещение расходов_БИЗНЕС-ПЛАН (в редакции 2009 07 29)" xfId="18323" xr:uid="{00000000-0005-0000-0000-0000DD430000}"/>
    <cellStyle name="_ПТС -Набиев_Возмещение расходов_БИЗНЕС-ПЛАН (в редакции 2009 12 01)" xfId="18324" xr:uid="{00000000-0005-0000-0000-0000DE430000}"/>
    <cellStyle name="_ПТС -Набиев_Возмещение расходов_затраты на пробы -2010г" xfId="18325" xr:uid="{00000000-0005-0000-0000-0000DF430000}"/>
    <cellStyle name="_ПТС -Набиев_Возмещение расходов_затраты на пробы -2010г_БИЗНЕС-ПЛАН (в редакции 2009 07 29)" xfId="18326" xr:uid="{00000000-0005-0000-0000-0000E0430000}"/>
    <cellStyle name="_ПТС -Набиев_Возмещение расходов_команд" xfId="18327" xr:uid="{00000000-0005-0000-0000-0000E1430000}"/>
    <cellStyle name="_ПТС -Набиев_Возмещение расходов_команд_БИЗНЕС-ПЛАН (в редакции 2009 07 07)" xfId="18328" xr:uid="{00000000-0005-0000-0000-0000E2430000}"/>
    <cellStyle name="_ПТС -Набиев_Возмещение расходов_команд_БИЗНЕС-ПЛАН (в редакции 2009 07 29)" xfId="18329" xr:uid="{00000000-0005-0000-0000-0000E3430000}"/>
    <cellStyle name="_ПТС -Набиев_Возмещение расходов_команд_БИЗНЕС-ПЛАН (в редакции 2009 12 01)" xfId="18330" xr:uid="{00000000-0005-0000-0000-0000E4430000}"/>
    <cellStyle name="_ПТС -Набиев_Возмещение расходов_команд_затраты на пробы -2010г" xfId="18331" xr:uid="{00000000-0005-0000-0000-0000E5430000}"/>
    <cellStyle name="_ПТС -Набиев_Возмещение расходов_команд_затраты на пробы -2010г_БИЗНЕС-ПЛАН (в редакции 2009 07 29)" xfId="18332" xr:uid="{00000000-0005-0000-0000-0000E6430000}"/>
    <cellStyle name="_ПТС -Набиев_Возмещение расходов_команд_РасчетКомандировочных (2)" xfId="18333" xr:uid="{00000000-0005-0000-0000-0000E7430000}"/>
    <cellStyle name="_ПТС -Набиев_Возмещение расходов_РасчетКомандировочных (2)" xfId="18334" xr:uid="{00000000-0005-0000-0000-0000E8430000}"/>
    <cellStyle name="_ПТС -Набиев_Вспомогат материалы (за апрельГДУ)" xfId="18335" xr:uid="{00000000-0005-0000-0000-0000E9430000}"/>
    <cellStyle name="_ПТС -Набиев_Вспомогат материалы (за июньГДУ)" xfId="18336" xr:uid="{00000000-0005-0000-0000-0000EA430000}"/>
    <cellStyle name="_ПТС -Набиев_Вспомогат материалы (за май ГДУ)" xfId="18337" xr:uid="{00000000-0005-0000-0000-0000EB430000}"/>
    <cellStyle name="_ПТС -Набиев_Данные к презентации" xfId="18338" xr:uid="{00000000-0005-0000-0000-0000EC430000}"/>
    <cellStyle name="_ПТС -Набиев_Дополнительные расшифровки к заявке" xfId="18339" xr:uid="{00000000-0005-0000-0000-0000ED430000}"/>
    <cellStyle name="_ПТС -Набиев_затраты на пробы -2010г" xfId="18340" xr:uid="{00000000-0005-0000-0000-0000EE430000}"/>
    <cellStyle name="_ПТС -Набиев_затраты на пробы -2010г_БИЗНЕС-ПЛАН (в редакции 2009 07 29)" xfId="18341" xr:uid="{00000000-0005-0000-0000-0000EF430000}"/>
    <cellStyle name="_ПТС -Набиев_изменение СС" xfId="18342" xr:uid="{00000000-0005-0000-0000-0000F0430000}"/>
    <cellStyle name="_ПТС -Набиев_ИнвестБюджет" xfId="18343" xr:uid="{00000000-0005-0000-0000-0000F1430000}"/>
    <cellStyle name="_ПТС -Набиев_ИТОГО" xfId="18344" xr:uid="{00000000-0005-0000-0000-0000F2430000}"/>
    <cellStyle name="_ПТС -Набиев_Книга1" xfId="18345" xr:uid="{00000000-0005-0000-0000-0000F3430000}"/>
    <cellStyle name="_ПТС -Набиев_Книга1 (2)" xfId="18346" xr:uid="{00000000-0005-0000-0000-0000F4430000}"/>
    <cellStyle name="_ПТС -Набиев_Книга1 (25)" xfId="18347" xr:uid="{00000000-0005-0000-0000-0000F5430000}"/>
    <cellStyle name="_ПТС -Набиев_Книга2" xfId="18348" xr:uid="{00000000-0005-0000-0000-0000F6430000}"/>
    <cellStyle name="_ПТС -Набиев_Книга2 (2)" xfId="18349" xr:uid="{00000000-0005-0000-0000-0000F7430000}"/>
    <cellStyle name="_ПТС -Набиев_Книга3-проверить" xfId="18350" xr:uid="{00000000-0005-0000-0000-0000F8430000}"/>
    <cellStyle name="_ПТС -Набиев_Книга4" xfId="18351" xr:uid="{00000000-0005-0000-0000-0000F9430000}"/>
    <cellStyle name="_ПТС -Набиев_команд" xfId="18352" xr:uid="{00000000-0005-0000-0000-0000FA430000}"/>
    <cellStyle name="_ПТС -Набиев_команд 2011" xfId="18353" xr:uid="{00000000-0005-0000-0000-0000FB430000}"/>
    <cellStyle name="_ПТС -Набиев_команд_БИЗНЕС-ПЛАН (в редакции 2009 07 07)" xfId="18354" xr:uid="{00000000-0005-0000-0000-0000FC430000}"/>
    <cellStyle name="_ПТС -Набиев_команд_БИЗНЕС-ПЛАН (в редакции 2009 07 29)" xfId="18355" xr:uid="{00000000-0005-0000-0000-0000FD430000}"/>
    <cellStyle name="_ПТС -Набиев_команд_БИЗНЕС-ПЛАН (в редакции 2009 12 01)" xfId="18356" xr:uid="{00000000-0005-0000-0000-0000FE430000}"/>
    <cellStyle name="_ПТС -Набиев_команд_затраты на пробы -2010г" xfId="18357" xr:uid="{00000000-0005-0000-0000-0000FF430000}"/>
    <cellStyle name="_ПТС -Набиев_команд_затраты на пробы -2010г_БИЗНЕС-ПЛАН (в редакции 2009 07 29)" xfId="18358" xr:uid="{00000000-0005-0000-0000-000000440000}"/>
    <cellStyle name="_ПТС -Набиев_команд_РасчетКомандировочных (2)" xfId="18359" xr:uid="{00000000-0005-0000-0000-000001440000}"/>
    <cellStyle name="_ПТС -Набиев_КПЭ" xfId="18360" xr:uid="{00000000-0005-0000-0000-000002440000}"/>
    <cellStyle name="_ПТС -Набиев_КУАН расшифровка" xfId="18361" xr:uid="{00000000-0005-0000-0000-000003440000}"/>
    <cellStyle name="_ПТС -Набиев_КУРОНО расшифровка" xfId="18362" xr:uid="{00000000-0005-0000-0000-000004440000}"/>
    <cellStyle name="_ПТС -Набиев_МВспом" xfId="18363" xr:uid="{00000000-0005-0000-0000-000005440000}"/>
    <cellStyle name="_ПТС -Набиев_Межевание и выкуп 2011 год" xfId="18364" xr:uid="{00000000-0005-0000-0000-000006440000}"/>
    <cellStyle name="_ПТС -Набиев_Межевание и выкуп 2012 год" xfId="18365" xr:uid="{00000000-0005-0000-0000-000007440000}"/>
    <cellStyle name="_ПТС -Набиев_Метрология" xfId="18366" xr:uid="{00000000-0005-0000-0000-000008440000}"/>
    <cellStyle name="_ПТС -Набиев_Натур  показат " xfId="18367" xr:uid="{00000000-0005-0000-0000-000009440000}"/>
    <cellStyle name="_ПТС -Набиев_НГДУ УН Расш. прочей пр.,вспом. материалов за апрель, 4 месяца  2010 года" xfId="18368" xr:uid="{00000000-0005-0000-0000-00000A440000}"/>
    <cellStyle name="_ПТС -Набиев_Нефтедобыча Туймазанефть-факт февраль 2010 год" xfId="18369" xr:uid="{00000000-0005-0000-0000-00000B440000}"/>
    <cellStyle name="_ПТС -Набиев_НЗНО" xfId="18370" xr:uid="{00000000-0005-0000-0000-00000C440000}"/>
    <cellStyle name="_ПТС -Набиев_НШУ заявка авг и факт июнь" xfId="18371" xr:uid="{00000000-0005-0000-0000-00000D440000}"/>
    <cellStyle name="_ПТС -Набиев_НШУ Заявка июнь 2010" xfId="18372" xr:uid="{00000000-0005-0000-0000-00000E440000}"/>
    <cellStyle name="_ПТС -Набиев_НШУ Заявка май 2010" xfId="18373" xr:uid="{00000000-0005-0000-0000-00000F440000}"/>
    <cellStyle name="_ПТС -Набиев_ОТиКРС  слайды по ремонту скважин для НГДУ" xfId="18374" xr:uid="{00000000-0005-0000-0000-000010440000}"/>
    <cellStyle name="_ПТС -Набиев_ПИР" xfId="18375" xr:uid="{00000000-0005-0000-0000-000011440000}"/>
    <cellStyle name="_ПТС -Набиев_ПИР_БИЗНЕС-ПЛАН (в редакции 2009 07 01)" xfId="18376" xr:uid="{00000000-0005-0000-0000-000012440000}"/>
    <cellStyle name="_ПТС -Набиев_ПИР_БИЗНЕС-ПЛАН (в редакции 2009 07 01)_БИЗНЕС-ПЛАН (в редакции 2009 07 07)" xfId="18377" xr:uid="{00000000-0005-0000-0000-000013440000}"/>
    <cellStyle name="_ПТС -Набиев_ПИР_БИЗНЕС-ПЛАН (в редакции 2009 07 01)_БИЗНЕС-ПЛАН (в редакции 2009 07 29)" xfId="18378" xr:uid="{00000000-0005-0000-0000-000014440000}"/>
    <cellStyle name="_ПТС -Набиев_ПИР_БИЗНЕС-ПЛАН (в редакции 2009 07 01)_БИЗНЕС-ПЛАН (в редакции 2009 12 01)" xfId="18379" xr:uid="{00000000-0005-0000-0000-000015440000}"/>
    <cellStyle name="_ПТС -Набиев_ПИР_БИЗНЕС-ПЛАН (в редакции 2009 07 01)_затраты на пробы -2010г" xfId="18380" xr:uid="{00000000-0005-0000-0000-000016440000}"/>
    <cellStyle name="_ПТС -Набиев_ПИР_БИЗНЕС-ПЛАН (в редакции 2009 07 01)_затраты на пробы -2010г_БИЗНЕС-ПЛАН (в редакции 2009 07 29)" xfId="18381" xr:uid="{00000000-0005-0000-0000-000017440000}"/>
    <cellStyle name="_ПТС -Набиев_ПИР_БИЗНЕС-ПЛАН (в редакции 2009 07 01)_РасчетКомандировочных (2)" xfId="18382" xr:uid="{00000000-0005-0000-0000-000018440000}"/>
    <cellStyle name="_ПТС -Набиев_ПИР_БИЗНЕС-ПЛАН (в редакции 2009 07 07)" xfId="18383" xr:uid="{00000000-0005-0000-0000-000019440000}"/>
    <cellStyle name="_ПТС -Набиев_ПИР_БИЗНЕС-ПЛАН (в редакции 2009 07 07)_БИЗНЕС-ПЛАН (в редакции 2009 07 29)" xfId="18384" xr:uid="{00000000-0005-0000-0000-00001A440000}"/>
    <cellStyle name="_ПТС -Набиев_ПИР_БИЗНЕС-ПЛАН (в редакции 2009 07 07)_БИЗНЕС-ПЛАН (в редакции 2009 12 01)" xfId="18385" xr:uid="{00000000-0005-0000-0000-00001B440000}"/>
    <cellStyle name="_ПТС -Набиев_ПИР_БИЗНЕС-ПЛАН (в редакции 2009 07 07)_затраты на пробы -2010г" xfId="18386" xr:uid="{00000000-0005-0000-0000-00001C440000}"/>
    <cellStyle name="_ПТС -Набиев_ПИР_БИЗНЕС-ПЛАН (в редакции 2009 07 07)_затраты на пробы -2010г_БИЗНЕС-ПЛАН (в редакции 2009 07 29)" xfId="18387" xr:uid="{00000000-0005-0000-0000-00001D440000}"/>
    <cellStyle name="_ПТС -Набиев_ПИР_БИЗНЕС-ПЛАН (в редакции 2009 07 07)_РасчетКомандировочных (2)" xfId="18388" xr:uid="{00000000-0005-0000-0000-00001E440000}"/>
    <cellStyle name="_ПТС -Набиев_ПИР_БИЗНЕС-ПЛАН (в редакции 2009 07 29)" xfId="18389" xr:uid="{00000000-0005-0000-0000-00001F440000}"/>
    <cellStyle name="_ПТС -Набиев_ПИР_БИЗНЕС-ПЛАН (в редакции 2009 12 01)" xfId="18390" xr:uid="{00000000-0005-0000-0000-000020440000}"/>
    <cellStyle name="_ПТС -Набиев_ПИР_затраты на пробы -2010г" xfId="18391" xr:uid="{00000000-0005-0000-0000-000021440000}"/>
    <cellStyle name="_ПТС -Набиев_ПИР_затраты на пробы -2010г_БИЗНЕС-ПЛАН (в редакции 2009 07 29)" xfId="18392" xr:uid="{00000000-0005-0000-0000-000022440000}"/>
    <cellStyle name="_ПТС -Набиев_ПИР_команд" xfId="18393" xr:uid="{00000000-0005-0000-0000-000023440000}"/>
    <cellStyle name="_ПТС -Набиев_ПИР_команд_БИЗНЕС-ПЛАН (в редакции 2009 07 07)" xfId="18394" xr:uid="{00000000-0005-0000-0000-000024440000}"/>
    <cellStyle name="_ПТС -Набиев_ПИР_команд_БИЗНЕС-ПЛАН (в редакции 2009 07 29)" xfId="18395" xr:uid="{00000000-0005-0000-0000-000025440000}"/>
    <cellStyle name="_ПТС -Набиев_ПИР_команд_БИЗНЕС-ПЛАН (в редакции 2009 12 01)" xfId="18396" xr:uid="{00000000-0005-0000-0000-000026440000}"/>
    <cellStyle name="_ПТС -Набиев_ПИР_команд_затраты на пробы -2010г" xfId="18397" xr:uid="{00000000-0005-0000-0000-000027440000}"/>
    <cellStyle name="_ПТС -Набиев_ПИР_команд_затраты на пробы -2010г_БИЗНЕС-ПЛАН (в редакции 2009 07 29)" xfId="18398" xr:uid="{00000000-0005-0000-0000-000028440000}"/>
    <cellStyle name="_ПТС -Набиев_ПИР_команд_РасчетКомандировочных (2)" xfId="18399" xr:uid="{00000000-0005-0000-0000-000029440000}"/>
    <cellStyle name="_ПТС -Набиев_ПИР_РасчетКомандировочных (2)" xfId="18400" xr:uid="{00000000-0005-0000-0000-00002A440000}"/>
    <cellStyle name="_ПТС -Набиев_По кураторам 2 кв НГДУ ТН" xfId="18401" xr:uid="{00000000-0005-0000-0000-00002B440000}"/>
    <cellStyle name="_ПТС -Набиев_Подготовка нефти 2011 для ООО Башминерал" xfId="18402" xr:uid="{00000000-0005-0000-0000-00002C440000}"/>
    <cellStyle name="_ПТС -Набиев_Пофакторный анализ по НГДУ за март" xfId="18403" xr:uid="{00000000-0005-0000-0000-00002D440000}"/>
    <cellStyle name="_ПТС -Набиев_Пофакторный анализ по НГДУ за март (2)" xfId="18404" xr:uid="{00000000-0005-0000-0000-00002E440000}"/>
    <cellStyle name="_ПТС -Набиев_Пофакторный анализ по НГДУ ТН" xfId="18405" xr:uid="{00000000-0005-0000-0000-00002F440000}"/>
    <cellStyle name="_ПТС -Набиев_проч.прод.АНК" xfId="18406" xr:uid="{00000000-0005-0000-0000-000030440000}"/>
    <cellStyle name="_ПТС -Набиев_Прочая продукция  ТН" xfId="18407" xr:uid="{00000000-0005-0000-0000-000031440000}"/>
    <cellStyle name="_ПТС -Набиев_прочая продукция (задание от 20 07 10)" xfId="18408" xr:uid="{00000000-0005-0000-0000-000032440000}"/>
    <cellStyle name="_ПТС -Набиев_прочая продукция_" xfId="18409" xr:uid="{00000000-0005-0000-0000-000033440000}"/>
    <cellStyle name="_ПТС -Набиев_прочая продукция_ (2)" xfId="18410" xr:uid="{00000000-0005-0000-0000-000034440000}"/>
    <cellStyle name="_ПТС -Набиев_ПрочиеДиР" xfId="18411" xr:uid="{00000000-0005-0000-0000-000035440000}"/>
    <cellStyle name="_ПТС -Набиев_ПрочиеДиРрасш" xfId="18412" xr:uid="{00000000-0005-0000-0000-000036440000}"/>
    <cellStyle name="_ПТС -Набиев_Расчет агентского вознаграждения 2010 г" xfId="18413" xr:uid="{00000000-0005-0000-0000-000037440000}"/>
    <cellStyle name="_ПТС -Набиев_Расчет по сс 1 тн." xfId="18414" xr:uid="{00000000-0005-0000-0000-000038440000}"/>
    <cellStyle name="_ПТС -Набиев_РасчетКомандировочных (2)" xfId="18415" xr:uid="{00000000-0005-0000-0000-000039440000}"/>
    <cellStyle name="_ПТС -Набиев_расшифровки к фактической смете за апрель НГДУ КХН" xfId="18416" xr:uid="{00000000-0005-0000-0000-00003A440000}"/>
    <cellStyle name="_ПТС -Набиев_расшифровки к фактической смете за июнь НГДУ КХН 14.07.2010" xfId="18417" xr:uid="{00000000-0005-0000-0000-00003B440000}"/>
    <cellStyle name="_ПТС -Набиев_расшифровки к фактической смете за май НГДУ КХН" xfId="18418" xr:uid="{00000000-0005-0000-0000-00003C440000}"/>
    <cellStyle name="_ПТС -Набиев_РасшЮбиляров" xfId="18419" xr:uid="{00000000-0005-0000-0000-00003D440000}"/>
    <cellStyle name="_ПТС -Набиев_РасшЮбиляров_БИЗНЕС-ПЛАН (в редакции 2009 07 07)" xfId="18420" xr:uid="{00000000-0005-0000-0000-00003E440000}"/>
    <cellStyle name="_ПТС -Набиев_РасшЮбиляров_БИЗНЕС-ПЛАН (в редакции 2009 07 07)_БИЗНЕС-ПЛАН (в редакции 2009 07 29)" xfId="18421" xr:uid="{00000000-0005-0000-0000-00003F440000}"/>
    <cellStyle name="_ПТС -Набиев_РасшЮбиляров_БИЗНЕС-ПЛАН (в редакции 2009 07 07)_БИЗНЕС-ПЛАН (в редакции 2009 12 01)" xfId="18422" xr:uid="{00000000-0005-0000-0000-000040440000}"/>
    <cellStyle name="_ПТС -Набиев_РасшЮбиляров_БИЗНЕС-ПЛАН (в редакции 2009 07 07)_затраты на пробы -2010г" xfId="18423" xr:uid="{00000000-0005-0000-0000-000041440000}"/>
    <cellStyle name="_ПТС -Набиев_РасшЮбиляров_БИЗНЕС-ПЛАН (в редакции 2009 07 07)_затраты на пробы -2010г_БИЗНЕС-ПЛАН (в редакции 2009 07 29)" xfId="18424" xr:uid="{00000000-0005-0000-0000-000042440000}"/>
    <cellStyle name="_ПТС -Набиев_РасшЮбиляров_БИЗНЕС-ПЛАН (в редакции 2009 07 07)_РасчетКомандировочных (2)" xfId="18425" xr:uid="{00000000-0005-0000-0000-000043440000}"/>
    <cellStyle name="_ПТС -Набиев_РасшЮбиляров_БИЗНЕС-ПЛАН (в редакции 2009 07 29)" xfId="18426" xr:uid="{00000000-0005-0000-0000-000044440000}"/>
    <cellStyle name="_ПТС -Набиев_РасшЮбиляров_БИЗНЕС-ПЛАН (в редакции 2009 12 01)" xfId="18427" xr:uid="{00000000-0005-0000-0000-000045440000}"/>
    <cellStyle name="_ПТС -Набиев_РасшЮбиляров_затраты на пробы -2010г" xfId="18428" xr:uid="{00000000-0005-0000-0000-000046440000}"/>
    <cellStyle name="_ПТС -Набиев_РасшЮбиляров_затраты на пробы -2010г_БИЗНЕС-ПЛАН (в редакции 2009 07 29)" xfId="18429" xr:uid="{00000000-0005-0000-0000-000047440000}"/>
    <cellStyle name="_ПТС -Набиев_РасшЮбиляров_команд" xfId="18430" xr:uid="{00000000-0005-0000-0000-000048440000}"/>
    <cellStyle name="_ПТС -Набиев_РасшЮбиляров_команд_БИЗНЕС-ПЛАН (в редакции 2009 07 07)" xfId="18431" xr:uid="{00000000-0005-0000-0000-000049440000}"/>
    <cellStyle name="_ПТС -Набиев_РасшЮбиляров_команд_БИЗНЕС-ПЛАН (в редакции 2009 07 29)" xfId="18432" xr:uid="{00000000-0005-0000-0000-00004A440000}"/>
    <cellStyle name="_ПТС -Набиев_РасшЮбиляров_команд_БИЗНЕС-ПЛАН (в редакции 2009 12 01)" xfId="18433" xr:uid="{00000000-0005-0000-0000-00004B440000}"/>
    <cellStyle name="_ПТС -Набиев_РасшЮбиляров_команд_затраты на пробы -2010г" xfId="18434" xr:uid="{00000000-0005-0000-0000-00004C440000}"/>
    <cellStyle name="_ПТС -Набиев_РасшЮбиляров_команд_затраты на пробы -2010г_БИЗНЕС-ПЛАН (в редакции 2009 07 29)" xfId="18435" xr:uid="{00000000-0005-0000-0000-00004D440000}"/>
    <cellStyle name="_ПТС -Набиев_РасшЮбиляров_команд_РасчетКомандировочных (2)" xfId="18436" xr:uid="{00000000-0005-0000-0000-00004E440000}"/>
    <cellStyle name="_ПТС -Набиев_РасшЮбиляров_РасчетКомандировочных (2)" xfId="18437" xr:uid="{00000000-0005-0000-0000-00004F440000}"/>
    <cellStyle name="_ПТС -Набиев_Сафиуллин" xfId="18438" xr:uid="{00000000-0005-0000-0000-000050440000}"/>
    <cellStyle name="_ПТС -Набиев_свод" xfId="18439" xr:uid="{00000000-0005-0000-0000-000051440000}"/>
    <cellStyle name="_ПТС -Набиев_Себестоимость НГДУ ЧН в 2010 годe по форме от 25_03_10" xfId="18440" xr:uid="{00000000-0005-0000-0000-000052440000}"/>
    <cellStyle name="_ПТС -Набиев_Смета  ОАО АНК Башнефть с услугами ООО БНД за месяц 2010 ИН" xfId="18441" xr:uid="{00000000-0005-0000-0000-000053440000}"/>
    <cellStyle name="_ПТС -Набиев_Смета  ОАО АНК Башнефть с услугами ООО БНД за месяц 2010 ИН (2)" xfId="18442" xr:uid="{00000000-0005-0000-0000-000054440000}"/>
    <cellStyle name="_ПТС -Набиев_Смета в пересчете на вып.объем 12.11.10" xfId="18443" xr:uid="{00000000-0005-0000-0000-000055440000}"/>
    <cellStyle name="_ПТС -Набиев_Смета НГДУ ЧН на АНК и ООО" xfId="18444" xr:uid="{00000000-0005-0000-0000-000056440000}"/>
    <cellStyle name="_ПТС -Набиев_Смета нефть-март-" xfId="18445" xr:uid="{00000000-0005-0000-0000-000057440000}"/>
    <cellStyle name="_ПТС -Набиев_смета-факт КХН 1 квартал по месяцам с расчетом КПЭ" xfId="18446" xr:uid="{00000000-0005-0000-0000-000058440000}"/>
    <cellStyle name="_ПТС -Набиев_Стоимость услуг ООО БН-Д 2010  (Утверждено АНК)" xfId="18447" xr:uid="{00000000-0005-0000-0000-000059440000}"/>
    <cellStyle name="_ПТС -Набиев_Теплоэнергия" xfId="18448" xr:uid="{00000000-0005-0000-0000-00005A440000}"/>
    <cellStyle name="_ПТС -Набиев_УН" xfId="18449" xr:uid="{00000000-0005-0000-0000-00005B440000}"/>
    <cellStyle name="_ПТС -Набиев_Универсальная форма - ТГПП факт февраль 2010" xfId="18450" xr:uid="{00000000-0005-0000-0000-00005C440000}"/>
    <cellStyle name="_ПТС -Набиев_Универсальная форма для заполнения" xfId="18451" xr:uid="{00000000-0005-0000-0000-00005D440000}"/>
    <cellStyle name="_ПТС -Набиев_Универсальная форма для заполнения НГДУ КХН март факт 14 04 10" xfId="18452" xr:uid="{00000000-0005-0000-0000-00005E440000}"/>
    <cellStyle name="_ПТС -Набиев_Универсальная форма для заполнения НГДУ ТН" xfId="18453" xr:uid="{00000000-0005-0000-0000-00005F440000}"/>
    <cellStyle name="_ПТС -Набиев_Утверждённый б пл (ОООПИК)-06 05 2010" xfId="18454" xr:uid="{00000000-0005-0000-0000-000060440000}"/>
    <cellStyle name="_ПТС -Набиев_Факт  ШГПП март" xfId="18455" xr:uid="{00000000-0005-0000-0000-000061440000}"/>
    <cellStyle name="_ПТС -Набиев_Факт март  НГДУ ТН" xfId="18456" xr:uid="{00000000-0005-0000-0000-000062440000}"/>
    <cellStyle name="_ПТС -Набиев_Факторный анализ НГДУ ТН март" xfId="18457" xr:uid="{00000000-0005-0000-0000-000063440000}"/>
    <cellStyle name="_ПТС -Набиев_формыд для бизнес-плана" xfId="18458" xr:uid="{00000000-0005-0000-0000-000064440000}"/>
    <cellStyle name="_ПТУС  БП 2009-2011гг. Башминералресурс оконч " xfId="18459" xr:uid="{00000000-0005-0000-0000-000065440000}"/>
    <cellStyle name="_Р 4 4 Трубопроводы (новый с учетом данных УНС) (4)" xfId="18460" xr:uid="{00000000-0005-0000-0000-000066440000}"/>
    <cellStyle name="_Р 4 4 Трубопроводы (новый с учетом данных УНС) (4) 2" xfId="18461" xr:uid="{00000000-0005-0000-0000-000067440000}"/>
    <cellStyle name="_Р 4 4 Трубопроводы (новый с учетом данных УНС) (4) 3" xfId="18462" xr:uid="{00000000-0005-0000-0000-000068440000}"/>
    <cellStyle name="_Р 4 4 Трубопроводы (новый с учетом данных УНС) (4)_4.4. СтНГ 2013 - 2017 г. г." xfId="18463" xr:uid="{00000000-0005-0000-0000-000069440000}"/>
    <cellStyle name="_Р 4 4 Трубопроводы (новый с учетом данных УНС) (4)_БП 2013 - 2017 г. г. СтНГ" xfId="18464" xr:uid="{00000000-0005-0000-0000-00006A440000}"/>
    <cellStyle name="_Р 4 4 Трубопроводы (новый с учетом данных УНС) (4)_БП 2013 - 2017 г. г.Удмуртнефть" xfId="18465" xr:uid="{00000000-0005-0000-0000-00006B440000}"/>
    <cellStyle name="_Р 4 4 Трубопроводы (новый с учетом данных УНС) (4)_Макет НГД 2013 - 2017 г. г." xfId="18466" xr:uid="{00000000-0005-0000-0000-00006C440000}"/>
    <cellStyle name="_Р 4 4 Трубопроводы (новый с учетом данных УНС) (4)_Макет НГД 2013-2017" xfId="18467" xr:uid="{00000000-0005-0000-0000-00006D440000}"/>
    <cellStyle name="_Р 4 4 Трубопроводы (новый с учетом данных УНС) (4)_Макет НГД 2013-2020_10.04.2013" xfId="18468" xr:uid="{00000000-0005-0000-0000-00006E440000}"/>
    <cellStyle name="_Р 4 4 Трубопроводы (новый с учетом данных УНС) (4)_Роснефть3_red" xfId="18469" xr:uid="{00000000-0005-0000-0000-00006F440000}"/>
    <cellStyle name="_Р 4 4 Трубопроводы (новый с учетом данных УНС) (5)" xfId="18470" xr:uid="{00000000-0005-0000-0000-000070440000}"/>
    <cellStyle name="_Р 4 4 Трубопроводы (новый с учетом данных УНС) (5) 2" xfId="18471" xr:uid="{00000000-0005-0000-0000-000071440000}"/>
    <cellStyle name="_Р 4 4 Трубопроводы (новый с учетом данных УНС) (5) 3" xfId="18472" xr:uid="{00000000-0005-0000-0000-000072440000}"/>
    <cellStyle name="_Р 4 4 Трубопроводы (новый с учетом данных УНС) (5)_4.4. СтНГ 2013 - 2017 г. г." xfId="18473" xr:uid="{00000000-0005-0000-0000-000073440000}"/>
    <cellStyle name="_Р 4 4 Трубопроводы (новый с учетом данных УНС) (5)_БП 2013 - 2017 г. г. СтНГ" xfId="18474" xr:uid="{00000000-0005-0000-0000-000074440000}"/>
    <cellStyle name="_Р 4 4 Трубопроводы (новый с учетом данных УНС) (5)_БП 2013 - 2017 г. г.Удмуртнефть" xfId="18475" xr:uid="{00000000-0005-0000-0000-000075440000}"/>
    <cellStyle name="_Р 4 4 Трубопроводы (новый с учетом данных УНС) (5)_Макет НГД 2013 - 2017 г. г." xfId="18476" xr:uid="{00000000-0005-0000-0000-000076440000}"/>
    <cellStyle name="_Р 4 4 Трубопроводы (новый с учетом данных УНС) (5)_Макет НГД 2013-2017" xfId="18477" xr:uid="{00000000-0005-0000-0000-000077440000}"/>
    <cellStyle name="_Р 4 4 Трубопроводы (новый с учетом данных УНС) (5)_Макет НГД 2013-2020_10.04.2013" xfId="18478" xr:uid="{00000000-0005-0000-0000-000078440000}"/>
    <cellStyle name="_Р 4 4 Трубопроводы (новый с учетом данных УНС) (5)_Роснефть3_red" xfId="18479" xr:uid="{00000000-0005-0000-0000-000079440000}"/>
    <cellStyle name="_Рабочие трансформы для изм ЕВРОЦЕМЕНТ груп_" xfId="18480" xr:uid="{00000000-0005-0000-0000-00007A440000}"/>
    <cellStyle name="_Рабочие трансформы для изм ЕВРОЦЕМЕНТ груп__ДР_9m2009_339100" xfId="18481" xr:uid="{00000000-0005-0000-0000-00007B440000}"/>
    <cellStyle name="_Рабочие трансформы для изм ЕВРОЦЕМЕНТ груп__Продажи" xfId="18482" xr:uid="{00000000-0005-0000-0000-00007C440000}"/>
    <cellStyle name="_Рабочие трансформы для изм ЕВРОЦЕМЕНТ груп__Продажи_ДР_9m2009_339100" xfId="18483" xr:uid="{00000000-0005-0000-0000-00007D440000}"/>
    <cellStyle name="_разбивка по мес 2009 пообъектноизм (2)" xfId="18484" xr:uid="{00000000-0005-0000-0000-00007E440000}"/>
    <cellStyle name="_разбивка по мес 2009 пообъектноизм (2) 2" xfId="18485" xr:uid="{00000000-0005-0000-0000-00007F440000}"/>
    <cellStyle name="_разбивка по мес 2009 пообъектноизм (2) 3" xfId="18486" xr:uid="{00000000-0005-0000-0000-000080440000}"/>
    <cellStyle name="_разбивка по мес 2009 пообъектноизм (2) 4" xfId="18487" xr:uid="{00000000-0005-0000-0000-000081440000}"/>
    <cellStyle name="_разбивка по мес 2009 пообъектноизм (2)_01 Б-план Нефтедобыча  2010 год 04-28" xfId="18488" xr:uid="{00000000-0005-0000-0000-000082440000}"/>
    <cellStyle name="_разбивка по мес 2009 пообъектноизм (2)_02 Универсальная форма НГДУ Ишимбайнефть" xfId="18489" xr:uid="{00000000-0005-0000-0000-000083440000}"/>
    <cellStyle name="_разбивка по мес 2009 пообъектноизм (2)_03 Универсальная форма НГДУ Ишимбайнефть(отгрузка нефти)" xfId="18490" xr:uid="{00000000-0005-0000-0000-000084440000}"/>
    <cellStyle name="_разбивка по мес 2009 пообъектноизм (2)_03 факт нефтедобыча расшифровка за март" xfId="18491" xr:uid="{00000000-0005-0000-0000-000085440000}"/>
    <cellStyle name="_разбивка по мес 2009 пообъектноизм (2)_03-01 Факторный анализ отгрузка нефти НГДУ ИН" xfId="18492" xr:uid="{00000000-0005-0000-0000-000086440000}"/>
    <cellStyle name="_разбивка по мес 2009 пообъектноизм (2)_11 Прочая С" xfId="18493" xr:uid="{00000000-0005-0000-0000-000087440000}"/>
    <cellStyle name="_разбивка по мес 2009 пообъектноизм (2)_12 БНД для ДЗК С" xfId="18494" xr:uid="{00000000-0005-0000-0000-000088440000}"/>
    <cellStyle name="_разбивка по мес 2009 пообъектноизм (2)_13. Мат-лы для кальк." xfId="18495" xr:uid="{00000000-0005-0000-0000-000089440000}"/>
    <cellStyle name="_разбивка по мес 2009 пообъектноизм (2)_14 Смета" xfId="18496" xr:uid="{00000000-0005-0000-0000-00008A440000}"/>
    <cellStyle name="_разбивка по мес 2009 пообъектноизм (2)_14 Смета только на нефть" xfId="18497" xr:uid="{00000000-0005-0000-0000-00008B440000}"/>
    <cellStyle name="_разбивка по мес 2009 пообъектноизм (2)_16-06-2010 Расш. прочей пр.,вспом. материалов за май НГДУ Уфанефть" xfId="18498" xr:uid="{00000000-0005-0000-0000-00008C440000}"/>
    <cellStyle name="_разбивка по мес 2009 пообъектноизм (2)_2004-04 НГДУ ТН Расшифровки к смете" xfId="18499" xr:uid="{00000000-0005-0000-0000-00008D440000}"/>
    <cellStyle name="_разбивка по мес 2009 пообъектноизм (2)_2010-02-10 Стоимость услуг ООО БН-Д 2010 без ГПП" xfId="18500" xr:uid="{00000000-0005-0000-0000-00008E440000}"/>
    <cellStyle name="_разбивка по мес 2009 пообъектноизм (2)_2010-03-01 Свод ОАО +ООО  - отправлено в АНК" xfId="18501" xr:uid="{00000000-0005-0000-0000-00008F440000}"/>
    <cellStyle name="_разбивка по мес 2009 пообъектноизм (2)_2010-03-05 Стоимость услуг ООО БН-Д 2010" xfId="18502" xr:uid="{00000000-0005-0000-0000-000090440000}"/>
    <cellStyle name="_разбивка по мес 2009 пообъектноизм (2)_2010-03-15 ПЛАН  ППСН с арендой  на 2010 г." xfId="18503" xr:uid="{00000000-0005-0000-0000-000091440000}"/>
    <cellStyle name="_разбивка по мес 2009 пообъектноизм (2)_2010-03-18 ПЛАН  по попутному газу с арендой 2010" xfId="18504" xr:uid="{00000000-0005-0000-0000-000092440000}"/>
    <cellStyle name="_разбивка по мес 2009 пообъектноизм (2)_2010-03-18 ПЛАН  по природному газу с арендой 2010 г." xfId="18505" xr:uid="{00000000-0005-0000-0000-000093440000}"/>
    <cellStyle name="_разбивка по мес 2009 пообъектноизм (2)_2010-03-30 Свод  Факт  ООО Б-Д  февраль  по НГДУ" xfId="18506" xr:uid="{00000000-0005-0000-0000-000094440000}"/>
    <cellStyle name="_разбивка по мес 2009 пообъектноизм (2)_2010-04-02 Стоимость услуг ООО БН-Д 2010" xfId="18507" xr:uid="{00000000-0005-0000-0000-000095440000}"/>
    <cellStyle name="_разбивка по мес 2009 пообъектноизм (2)_2010-04-02 Стоимость услуг ООО БН-Д 2010 - Утверждено АНК" xfId="18508" xr:uid="{00000000-0005-0000-0000-000096440000}"/>
    <cellStyle name="_разбивка по мес 2009 пообъектноизм (2)_2010-04-14 Факт за март 2010г." xfId="18509" xr:uid="{00000000-0005-0000-0000-000097440000}"/>
    <cellStyle name="_разбивка по мес 2009 пообъектноизм (2)_2010-04-15 Форма для анализа себестоимости НГДУ" xfId="18510" xr:uid="{00000000-0005-0000-0000-000098440000}"/>
    <cellStyle name="_разбивка по мес 2009 пообъектноизм (2)_2010-04-28 Вспомогат материалы (за март и с начала года) НГДУ ЧН" xfId="18511" xr:uid="{00000000-0005-0000-0000-000099440000}"/>
    <cellStyle name="_разбивка по мес 2009 пообъектноизм (2)_2010-04-28 Вспомогат материалы (за март и с начала года) НГДУ ЧН (2)" xfId="18512" xr:uid="{00000000-0005-0000-0000-00009A440000}"/>
    <cellStyle name="_разбивка по мес 2009 пообъектноизм (2)_2010-05-14 Расшифровка всп материалов за апрель НГДУ ИН" xfId="18513" xr:uid="{00000000-0005-0000-0000-00009B440000}"/>
    <cellStyle name="_разбивка по мес 2009 пообъектноизм (2)_2010-05-17 Расшифровки к смете ТГПП (за апрель и с начала года)" xfId="18514" xr:uid="{00000000-0005-0000-0000-00009C440000}"/>
    <cellStyle name="_разбивка по мес 2009 пообъектноизм (2)_2010-05-20 КхН Вспомогательные материалы за апрель" xfId="18515" xr:uid="{00000000-0005-0000-0000-00009D440000}"/>
    <cellStyle name="_разбивка по мес 2009 пообъектноизм (2)_2010-05-20 Свод по ВМ за апрель" xfId="18516" xr:uid="{00000000-0005-0000-0000-00009E440000}"/>
    <cellStyle name="_разбивка по мес 2009 пообъектноизм (2)_2010-06-14 Расшифровка всп материалов за май НГДУ ИН" xfId="18517" xr:uid="{00000000-0005-0000-0000-00009F440000}"/>
    <cellStyle name="_разбивка по мес 2009 пообъектноизм (2)_2010-06-16 НГДУ ТН Расшифровки к смете" xfId="18518" xr:uid="{00000000-0005-0000-0000-0000A0440000}"/>
    <cellStyle name="_разбивка по мес 2009 пообъектноизм (2)_2010-06-17 Прочая продукция НГДУ ЧН в мае 2010" xfId="18519" xr:uid="{00000000-0005-0000-0000-0000A1440000}"/>
    <cellStyle name="_разбивка по мес 2009 пообъектноизм (2)_2010-06-17 Свод по ВМ без формул" xfId="18520" xr:uid="{00000000-0005-0000-0000-0000A2440000}"/>
    <cellStyle name="_разбивка по мес 2009 пообъектноизм (2)_2010-07-08 АН Затраты по цехам за май и 5 мес.2010 г." xfId="18521" xr:uid="{00000000-0005-0000-0000-0000A3440000}"/>
    <cellStyle name="_разбивка по мес 2009 пообъектноизм (2)_2010-07-09 БП на нефть" xfId="18522" xr:uid="{00000000-0005-0000-0000-0000A4440000}"/>
    <cellStyle name="_разбивка по мес 2009 пообъектноизм (2)_2010-07-14 Расш. прочей пр.,вспом. материалов НГДУ Уфанефть за июнь 2010 года" xfId="18523" xr:uid="{00000000-0005-0000-0000-0000A5440000}"/>
    <cellStyle name="_разбивка по мес 2009 пообъектноизм (2)_2010-07-14 Расшифровка всп материалов за июнь НГДУ ИН" xfId="18524" xr:uid="{00000000-0005-0000-0000-0000A6440000}"/>
    <cellStyle name="_разбивка по мес 2009 пообъектноизм (2)_2010-07-15 НГДУ ТН Расшифровки к смете (июнь)" xfId="18525" xr:uid="{00000000-0005-0000-0000-0000A7440000}"/>
    <cellStyle name="_разбивка по мес 2009 пообъектноизм (2)_2010-08-27 Свод по ВМ на сентябрь" xfId="18526" xr:uid="{00000000-0005-0000-0000-0000A8440000}"/>
    <cellStyle name="_разбивка по мес 2009 пообъектноизм (2)_2010-09-24 Бюджеты отделов НГДУ ЧН в 2010 году С УЧЕТОМ ОУЭН" xfId="18527" xr:uid="{00000000-0005-0000-0000-0000A9440000}"/>
    <cellStyle name="_разбивка по мес 2009 пообъектноизм (2)_2010г. -Бизнес-план в новых условиях ТН (универасальная форма)" xfId="18528" xr:uid="{00000000-0005-0000-0000-0000AA440000}"/>
    <cellStyle name="_разбивка по мес 2009 пообъектноизм (2)_24 02 2010 Смета по Уфанефть с расшифровками" xfId="18529" xr:uid="{00000000-0005-0000-0000-0000AB440000}"/>
    <cellStyle name="_разбивка по мес 2009 пообъектноизм (2)_8 Вода 2011г.С" xfId="18530" xr:uid="{00000000-0005-0000-0000-0000AC440000}"/>
    <cellStyle name="_разбивка по мес 2009 пообъектноизм (2)_9 НШУ 2011г." xfId="18531" xr:uid="{00000000-0005-0000-0000-0000AD440000}"/>
    <cellStyle name="_разбивка по мес 2009 пообъектноизм (2)_АН вспомогательные материалы 1 квартал" xfId="18532" xr:uid="{00000000-0005-0000-0000-0000AE440000}"/>
    <cellStyle name="_разбивка по мес 2009 пообъектноизм (2)_АН Расшифровки по материалам" xfId="18533" xr:uid="{00000000-0005-0000-0000-0000AF440000}"/>
    <cellStyle name="_разбивка по мес 2009 пообъектноизм (2)_Б.план 2010 на 23.12.09(ООО,ПИК)-тек.план" xfId="18534" xr:uid="{00000000-0005-0000-0000-0000B0440000}"/>
    <cellStyle name="_разбивка по мес 2009 пообъектноизм (2)_Бизнес-план 2011 год на 07 июля" xfId="18535" xr:uid="{00000000-0005-0000-0000-0000B1440000}"/>
    <cellStyle name="_разбивка по мес 2009 пообъектноизм (2)_БП на нефть" xfId="18536" xr:uid="{00000000-0005-0000-0000-0000B2440000}"/>
    <cellStyle name="_разбивка по мес 2009 пообъектноизм (2)_Вспомогат материалы (за апрельГДУ)" xfId="18537" xr:uid="{00000000-0005-0000-0000-0000B3440000}"/>
    <cellStyle name="_разбивка по мес 2009 пообъектноизм (2)_Вспомогат материалы (за июньГДУ)" xfId="18538" xr:uid="{00000000-0005-0000-0000-0000B4440000}"/>
    <cellStyle name="_разбивка по мес 2009 пообъектноизм (2)_Вспомогат материалы (за май ГДУ)" xfId="18539" xr:uid="{00000000-0005-0000-0000-0000B5440000}"/>
    <cellStyle name="_разбивка по мес 2009 пообъектноизм (2)_Дополнительные расшифровки к заявке" xfId="18540" xr:uid="{00000000-0005-0000-0000-0000B6440000}"/>
    <cellStyle name="_разбивка по мес 2009 пообъектноизм (2)_ИТОГО" xfId="18541" xr:uid="{00000000-0005-0000-0000-0000B7440000}"/>
    <cellStyle name="_разбивка по мес 2009 пообъектноизм (2)_Книга1" xfId="18542" xr:uid="{00000000-0005-0000-0000-0000B8440000}"/>
    <cellStyle name="_разбивка по мес 2009 пообъектноизм (2)_Книга1 (2)" xfId="18543" xr:uid="{00000000-0005-0000-0000-0000B9440000}"/>
    <cellStyle name="_разбивка по мес 2009 пообъектноизм (2)_Книга1 (25)" xfId="18544" xr:uid="{00000000-0005-0000-0000-0000BA440000}"/>
    <cellStyle name="_разбивка по мес 2009 пообъектноизм (2)_Книга2" xfId="18545" xr:uid="{00000000-0005-0000-0000-0000BB440000}"/>
    <cellStyle name="_разбивка по мес 2009 пообъектноизм (2)_Книга2 (2)" xfId="18546" xr:uid="{00000000-0005-0000-0000-0000BC440000}"/>
    <cellStyle name="_разбивка по мес 2009 пообъектноизм (2)_Книга3-проверить" xfId="18547" xr:uid="{00000000-0005-0000-0000-0000BD440000}"/>
    <cellStyle name="_разбивка по мес 2009 пообъектноизм (2)_Книга4" xfId="18548" xr:uid="{00000000-0005-0000-0000-0000BE440000}"/>
    <cellStyle name="_разбивка по мес 2009 пообъектноизм (2)_КПЭ" xfId="18549" xr:uid="{00000000-0005-0000-0000-0000BF440000}"/>
    <cellStyle name="_разбивка по мес 2009 пообъектноизм (2)_Натур  показат " xfId="18550" xr:uid="{00000000-0005-0000-0000-0000C0440000}"/>
    <cellStyle name="_разбивка по мес 2009 пообъектноизм (2)_НГДУ УН Расш. прочей пр.,вспом. материалов за апрель, 4 месяца  2010 года" xfId="18551" xr:uid="{00000000-0005-0000-0000-0000C1440000}"/>
    <cellStyle name="_разбивка по мес 2009 пообъектноизм (2)_Нефтедобыча Туймазанефть-факт февраль 2010 год" xfId="18552" xr:uid="{00000000-0005-0000-0000-0000C2440000}"/>
    <cellStyle name="_разбивка по мес 2009 пообъектноизм (2)_НШУ заявка авг и факт июнь" xfId="18553" xr:uid="{00000000-0005-0000-0000-0000C3440000}"/>
    <cellStyle name="_разбивка по мес 2009 пообъектноизм (2)_НШУ Заявка июнь 2010" xfId="18554" xr:uid="{00000000-0005-0000-0000-0000C4440000}"/>
    <cellStyle name="_разбивка по мес 2009 пообъектноизм (2)_НШУ Заявка май 2010" xfId="18555" xr:uid="{00000000-0005-0000-0000-0000C5440000}"/>
    <cellStyle name="_разбивка по мес 2009 пообъектноизм (2)_По кураторам 2 кв НГДУ ТН" xfId="18556" xr:uid="{00000000-0005-0000-0000-0000C6440000}"/>
    <cellStyle name="_разбивка по мес 2009 пообъектноизм (2)_Подготовка нефти 2011 для ООО Башминерал" xfId="18557" xr:uid="{00000000-0005-0000-0000-0000C7440000}"/>
    <cellStyle name="_разбивка по мес 2009 пообъектноизм (2)_Пофакторный анализ по НГДУ за март" xfId="18558" xr:uid="{00000000-0005-0000-0000-0000C8440000}"/>
    <cellStyle name="_разбивка по мес 2009 пообъектноизм (2)_Пофакторный анализ по НГДУ за март (2)" xfId="18559" xr:uid="{00000000-0005-0000-0000-0000C9440000}"/>
    <cellStyle name="_разбивка по мес 2009 пообъектноизм (2)_Пофакторный анализ по НГДУ ТН" xfId="18560" xr:uid="{00000000-0005-0000-0000-0000CA440000}"/>
    <cellStyle name="_разбивка по мес 2009 пообъектноизм (2)_проч.прод.АНК" xfId="18561" xr:uid="{00000000-0005-0000-0000-0000CB440000}"/>
    <cellStyle name="_разбивка по мес 2009 пообъектноизм (2)_Прочая продукция  ТН" xfId="18562" xr:uid="{00000000-0005-0000-0000-0000CC440000}"/>
    <cellStyle name="_разбивка по мес 2009 пообъектноизм (2)_прочая продукция (задание от 20 07 10)" xfId="18563" xr:uid="{00000000-0005-0000-0000-0000CD440000}"/>
    <cellStyle name="_разбивка по мес 2009 пообъектноизм (2)_прочая продукция_" xfId="18564" xr:uid="{00000000-0005-0000-0000-0000CE440000}"/>
    <cellStyle name="_разбивка по мес 2009 пообъектноизм (2)_Расчет агентского вознаграждения 2010 г" xfId="18565" xr:uid="{00000000-0005-0000-0000-0000CF440000}"/>
    <cellStyle name="_разбивка по мес 2009 пообъектноизм (2)_Расчет по сс 1 тн." xfId="18566" xr:uid="{00000000-0005-0000-0000-0000D0440000}"/>
    <cellStyle name="_разбивка по мес 2009 пообъектноизм (2)_Расшифровка прочих расходов на 2010 г" xfId="18567" xr:uid="{00000000-0005-0000-0000-0000D1440000}"/>
    <cellStyle name="_разбивка по мес 2009 пообъектноизм (2)_Расшифровка себестоимости НГДУ УН за 2010 год (БП от27.04.10)" xfId="18568" xr:uid="{00000000-0005-0000-0000-0000D2440000}"/>
    <cellStyle name="_разбивка по мес 2009 пообъектноизм (2)_расшифровки к фактической смете за апрель НГДУ КХН" xfId="18569" xr:uid="{00000000-0005-0000-0000-0000D3440000}"/>
    <cellStyle name="_разбивка по мес 2009 пообъектноизм (2)_расшифровки к фактической смете за июнь НГДУ КХН 14.07.2010" xfId="18570" xr:uid="{00000000-0005-0000-0000-0000D4440000}"/>
    <cellStyle name="_разбивка по мес 2009 пообъектноизм (2)_расшифровки к фактической смете за май НГДУ КХН" xfId="18571" xr:uid="{00000000-0005-0000-0000-0000D5440000}"/>
    <cellStyle name="_разбивка по мес 2009 пообъектноизм (2)_расшифровки факт январь" xfId="18572" xr:uid="{00000000-0005-0000-0000-0000D6440000}"/>
    <cellStyle name="_разбивка по мес 2009 пообъектноизм (2)_свод" xfId="18573" xr:uid="{00000000-0005-0000-0000-0000D7440000}"/>
    <cellStyle name="_разбивка по мес 2009 пообъектноизм (2)_Себестоимость НГДУ ЧН в 2010 годe по форме от 25_03_10" xfId="18574" xr:uid="{00000000-0005-0000-0000-0000D8440000}"/>
    <cellStyle name="_разбивка по мес 2009 пообъектноизм (2)_Смета  ОАО АНК Башнефть с услугами ООО БНД за месяц 2010 ИН" xfId="18575" xr:uid="{00000000-0005-0000-0000-0000D9440000}"/>
    <cellStyle name="_разбивка по мес 2009 пообъектноизм (2)_Смета  ОАО АНК Башнефть с услугами ООО БНД за месяц 2010 ИН (2)" xfId="18576" xr:uid="{00000000-0005-0000-0000-0000DA440000}"/>
    <cellStyle name="_разбивка по мес 2009 пообъектноизм (2)_Смета в пересчете на вып.объем 12.11.10" xfId="18577" xr:uid="{00000000-0005-0000-0000-0000DB440000}"/>
    <cellStyle name="_разбивка по мес 2009 пообъектноизм (2)_Смета НГДУ ЧН на АНК и ООО" xfId="18578" xr:uid="{00000000-0005-0000-0000-0000DC440000}"/>
    <cellStyle name="_разбивка по мес 2009 пообъектноизм (2)_Смета нефть-март-" xfId="18579" xr:uid="{00000000-0005-0000-0000-0000DD440000}"/>
    <cellStyle name="_разбивка по мес 2009 пообъектноизм (2)_смета-факт КХН 1 квартал по месяцам с расчетом КПЭ" xfId="18580" xr:uid="{00000000-0005-0000-0000-0000DE440000}"/>
    <cellStyle name="_разбивка по мес 2009 пообъектноизм (2)_Стоимость услуг ООО БН-Д 2010  (Утверждено АНК)" xfId="18581" xr:uid="{00000000-0005-0000-0000-0000DF440000}"/>
    <cellStyle name="_разбивка по мес 2009 пообъектноизм (2)_УН" xfId="18582" xr:uid="{00000000-0005-0000-0000-0000E0440000}"/>
    <cellStyle name="_разбивка по мес 2009 пообъектноизм (2)_Универсальная форма - ТГПП факт февраль 2010" xfId="18583" xr:uid="{00000000-0005-0000-0000-0000E1440000}"/>
    <cellStyle name="_разбивка по мес 2009 пообъектноизм (2)_Универсальная форма для заполнения" xfId="18584" xr:uid="{00000000-0005-0000-0000-0000E2440000}"/>
    <cellStyle name="_разбивка по мес 2009 пообъектноизм (2)_Универсальная форма для заполнения НГДУ КХН март факт 14 04 10" xfId="18585" xr:uid="{00000000-0005-0000-0000-0000E3440000}"/>
    <cellStyle name="_разбивка по мес 2009 пообъектноизм (2)_Универсальная форма для заполнения НГДУ ТН" xfId="18586" xr:uid="{00000000-0005-0000-0000-0000E4440000}"/>
    <cellStyle name="_разбивка по мес 2009 пообъектноизм (2)_УПКРС" xfId="18587" xr:uid="{00000000-0005-0000-0000-0000E5440000}"/>
    <cellStyle name="_разбивка по мес 2009 пообъектноизм (2)_Утверждённый б пл (ОООПИК)-06 05 2010" xfId="18588" xr:uid="{00000000-0005-0000-0000-0000E6440000}"/>
    <cellStyle name="_разбивка по мес 2009 пообъектноизм (2)_Факт  ШГПП март" xfId="18589" xr:uid="{00000000-0005-0000-0000-0000E7440000}"/>
    <cellStyle name="_разбивка по мес 2009 пообъектноизм (2)_Факт март  НГДУ ТН" xfId="18590" xr:uid="{00000000-0005-0000-0000-0000E8440000}"/>
    <cellStyle name="_разбивка по мес 2009 пообъектноизм (2)_Факторный анализ НГДУ ТН март" xfId="18591" xr:uid="{00000000-0005-0000-0000-0000E9440000}"/>
    <cellStyle name="_раздел 17 ППЭД " xfId="18592" xr:uid="{00000000-0005-0000-0000-0000EA440000}"/>
    <cellStyle name="_раздел 17 ППЭД  2" xfId="18593" xr:uid="{00000000-0005-0000-0000-0000EB440000}"/>
    <cellStyle name="_раздел 17 ППЭД _Доп.программа Ингибирование 2011-14гг" xfId="18594" xr:uid="{00000000-0005-0000-0000-0000EC440000}"/>
    <cellStyle name="_раздел 17 ППЭД _Доп.программа Ингибирование 2011-14гг 2" xfId="18595" xr:uid="{00000000-0005-0000-0000-0000ED440000}"/>
    <cellStyle name="_раздел 17 ППЭД _Ингибирование 2010-2014г  до 22 03 10" xfId="18596" xr:uid="{00000000-0005-0000-0000-0000EE440000}"/>
    <cellStyle name="_раздел 17 ППЭД _Ингибирование 2010-2014г  до 22 03 10 2" xfId="18597" xr:uid="{00000000-0005-0000-0000-0000EF440000}"/>
    <cellStyle name="_раздел 17 ППЭД _Копия СВОД ТН ВНК ЦП 2011-2015 г.г._Рагулина (корректировка от 3.0912.10)" xfId="18598" xr:uid="{00000000-0005-0000-0000-0000F0440000}"/>
    <cellStyle name="_раздел 17 ППЭД _КР труб 2014" xfId="18599" xr:uid="{00000000-0005-0000-0000-0000F1440000}"/>
    <cellStyle name="_раздел 17 ППЭД _Макет Бизнес-плана Трубопроводы 2011 - 2015 от 15.11.10" xfId="18600" xr:uid="{00000000-0005-0000-0000-0000F2440000}"/>
    <cellStyle name="_раздел 17 ППЭД _Макет НГД 2010-2014" xfId="18601" xr:uid="{00000000-0005-0000-0000-0000F3440000}"/>
    <cellStyle name="_раздел 17 ППЭД _от 13.11.09 с индекс периметра Программа надежности трубопроводов 2010-2014 " xfId="18602" xr:uid="{00000000-0005-0000-0000-0000F4440000}"/>
    <cellStyle name="_раздел 17 ППЭД _от 13.11.09 с индекс периметра Программа надежности трубопроводов 2010-2014  2" xfId="18603" xr:uid="{00000000-0005-0000-0000-0000F5440000}"/>
    <cellStyle name="_раздел 17 ППЭД _от 13.11.09 с индекс периметра Программа надежности трубопроводов 2010-2014 _Доп.программа Ингибирование 2011-14гг" xfId="18604" xr:uid="{00000000-0005-0000-0000-0000F6440000}"/>
    <cellStyle name="_раздел 17 ППЭД _от 13.11.09 с индекс периметра Программа надежности трубопроводов 2010-2014 _Доп.программа Ингибирование 2011-14гг 2" xfId="18605" xr:uid="{00000000-0005-0000-0000-0000F7440000}"/>
    <cellStyle name="_раздел 17 ППЭД _от 13.11.09 с индекс периметра Программа надежности трубопроводов 2010-2014 _Ингибирование 2010-2014г  до 22 03 10" xfId="18606" xr:uid="{00000000-0005-0000-0000-0000F8440000}"/>
    <cellStyle name="_раздел 17 ППЭД _от 13.11.09 с индекс периметра Программа надежности трубопроводов 2010-2014 _Ингибирование 2010-2014г  до 22 03 10 2" xfId="18607" xr:uid="{00000000-0005-0000-0000-0000F9440000}"/>
    <cellStyle name="_раздел 17 ППЭД _от 13.11.09 с индекс периметра Программа надежности трубопроводов 2010-2014 _Программа Ингибирования 2010-2014г   01 04 10" xfId="18608" xr:uid="{00000000-0005-0000-0000-0000FA440000}"/>
    <cellStyle name="_раздел 17 ППЭД _от 13.11.09 с индекс периметра Программа надежности трубопроводов 2010-2014 _Программа Ингибирования 2010-2014г   01 04 10 2" xfId="18609" xr:uid="{00000000-0005-0000-0000-0000FB440000}"/>
    <cellStyle name="_раздел 17 ППЭД _Приложение №2 форма 4.4 Макет НГД 2013-2017" xfId="18610" xr:uid="{00000000-0005-0000-0000-0000FC440000}"/>
    <cellStyle name="_раздел 17 ППЭД _Приложение диагностика" xfId="18611" xr:uid="{00000000-0005-0000-0000-0000FD440000}"/>
    <cellStyle name="_раздел 17 ППЭД _Приложение диагностика (2)" xfId="18612" xr:uid="{00000000-0005-0000-0000-0000FE440000}"/>
    <cellStyle name="_раздел 17 ППЭД _Программа Ингибирования 2010-2014г   01 04 10" xfId="18613" xr:uid="{00000000-0005-0000-0000-0000FF440000}"/>
    <cellStyle name="_раздел 17 ППЭД _Программа Ингибирования 2010-2014г   01 04 10 2" xfId="18614" xr:uid="{00000000-0005-0000-0000-000000450000}"/>
    <cellStyle name="_раздел 17 ППЭД _Программа надежности трубопроводов 2010-2014 от 13 11 09 с индекс периметра" xfId="18615" xr:uid="{00000000-0005-0000-0000-000001450000}"/>
    <cellStyle name="_раздел 17 ППЭД _Программа надежности трубопроводов 2010-2014 от 13 11 09 с индекс периметра 2" xfId="18616" xr:uid="{00000000-0005-0000-0000-000002450000}"/>
    <cellStyle name="_раздел 17 ППЭД _Программа надежности трубопроводов 2010-2014 от 18 11 09 пообъектно на 2010-2011гг." xfId="18617" xr:uid="{00000000-0005-0000-0000-000003450000}"/>
    <cellStyle name="_раздел 17 ППЭД _Программа надежности трубопроводов 2010-2014 от 18 11 09 пообъектно на 2010-2011гг. 2" xfId="18618" xr:uid="{00000000-0005-0000-0000-000004450000}"/>
    <cellStyle name="_раздел 17 ППЭД _Роснефть3_red" xfId="18619" xr:uid="{00000000-0005-0000-0000-000005450000}"/>
    <cellStyle name="_раздел 17 ППЭД _СВОД ТН ВНК ЦП 2011-2015 г.г._Рагулина (корректировка от 28.09.10)" xfId="18620" xr:uid="{00000000-0005-0000-0000-000006450000}"/>
    <cellStyle name="_раздел 17 ППЭД _СтНГ" xfId="18621" xr:uid="{00000000-0005-0000-0000-000007450000}"/>
    <cellStyle name="_Раздел 20 макет new" xfId="18622" xr:uid="{00000000-0005-0000-0000-000008450000}"/>
    <cellStyle name="_Раздел 20 макет new 2" xfId="18623" xr:uid="{00000000-0005-0000-0000-000009450000}"/>
    <cellStyle name="_Раздел 20 макет new_Роснефть3_red" xfId="18624" xr:uid="{00000000-0005-0000-0000-00000A450000}"/>
    <cellStyle name="_Раздел 4 4  Трубопроводы" xfId="18625" xr:uid="{00000000-0005-0000-0000-00000B450000}"/>
    <cellStyle name="_Раздел 4 4  Трубопроводы 2" xfId="18626" xr:uid="{00000000-0005-0000-0000-00000C450000}"/>
    <cellStyle name="_Раздел 4 4  Трубопроводы 2 2" xfId="18627" xr:uid="{00000000-0005-0000-0000-00000D450000}"/>
    <cellStyle name="_Раздел 4 4  Трубопроводы 2 3" xfId="18628" xr:uid="{00000000-0005-0000-0000-00000E450000}"/>
    <cellStyle name="_Раздел 4 4  Трубопроводы 2_4.4. СтНГ 2013 - 2017 г. г." xfId="18629" xr:uid="{00000000-0005-0000-0000-00000F450000}"/>
    <cellStyle name="_Раздел 4 4  Трубопроводы 2_БП 2013 - 2017 г. г. СтНГ" xfId="18630" xr:uid="{00000000-0005-0000-0000-000010450000}"/>
    <cellStyle name="_Раздел 4 4  Трубопроводы 2_БП 2013 - 2017 г. г.Удмуртнефть" xfId="18631" xr:uid="{00000000-0005-0000-0000-000011450000}"/>
    <cellStyle name="_Раздел 4 4  Трубопроводы 2_Инг.по новым СУ120711 Форма БП(раздел 4 4 Трубопроводы)" xfId="18632" xr:uid="{00000000-0005-0000-0000-000012450000}"/>
    <cellStyle name="_Раздел 4 4  Трубопроводы 2_Инг.по новым СУ120711 Форма БП(раздел 4 4 Трубопроводы) 2" xfId="18633" xr:uid="{00000000-0005-0000-0000-000013450000}"/>
    <cellStyle name="_Раздел 4 4  Трубопроводы 2_Инг.по новым СУ120711 Форма БП(раздел 4 4 Трубопроводы) 3" xfId="18634" xr:uid="{00000000-0005-0000-0000-000014450000}"/>
    <cellStyle name="_Раздел 4 4  Трубопроводы 2_Инг.по новым СУ120711 Форма БП(раздел 4 4 Трубопроводы)_4.4. СтНГ 2013 - 2017 г. г." xfId="18635" xr:uid="{00000000-0005-0000-0000-000015450000}"/>
    <cellStyle name="_Раздел 4 4  Трубопроводы 2_Инг.по новым СУ120711 Форма БП(раздел 4 4 Трубопроводы)_БП 2013 - 2017 г. г. СтНГ" xfId="18636" xr:uid="{00000000-0005-0000-0000-000016450000}"/>
    <cellStyle name="_Раздел 4 4  Трубопроводы 2_Инг.по новым СУ120711 Форма БП(раздел 4 4 Трубопроводы)_БП 2013 - 2017 г. г.Удмуртнефть" xfId="18637" xr:uid="{00000000-0005-0000-0000-000017450000}"/>
    <cellStyle name="_Раздел 4 4  Трубопроводы 2_Инг.по новым СУ120711 Форма БП(раздел 4 4 Трубопроводы)_Макет НГД 2013 - 2017 г. г." xfId="18638" xr:uid="{00000000-0005-0000-0000-000018450000}"/>
    <cellStyle name="_Раздел 4 4  Трубопроводы 2_Инг.по новым СУ120711 Форма БП(раздел 4 4 Трубопроводы)_Макет НГД 2013-2017" xfId="18639" xr:uid="{00000000-0005-0000-0000-000019450000}"/>
    <cellStyle name="_Раздел 4 4  Трубопроводы 2_Инг.по новым СУ120711 Форма БП(раздел 4 4 Трубопроводы)_Макет НГД 2013-2020_10.04.2013" xfId="18640" xr:uid="{00000000-0005-0000-0000-00001A450000}"/>
    <cellStyle name="_Раздел 4 4  Трубопроводы 2_Ингибирование 2010-2014г  до 22 03 10" xfId="18641" xr:uid="{00000000-0005-0000-0000-00001B450000}"/>
    <cellStyle name="_Раздел 4 4  Трубопроводы 2_Ингибирование 2010-2014г  до 22 03 10 2" xfId="18642" xr:uid="{00000000-0005-0000-0000-00001C450000}"/>
    <cellStyle name="_Раздел 4 4  Трубопроводы 2_Ингибирование 2010-2014г  до 22 03 10 3" xfId="18643" xr:uid="{00000000-0005-0000-0000-00001D450000}"/>
    <cellStyle name="_Раздел 4 4  Трубопроводы 2_Ингибирование 2010-2014г  до 22 03 10_4.4. СтНГ 2013 - 2017 г. г." xfId="18644" xr:uid="{00000000-0005-0000-0000-00001E450000}"/>
    <cellStyle name="_Раздел 4 4  Трубопроводы 2_Ингибирование 2010-2014г  до 22 03 10_БП 2013 - 2017 г. г. СтНГ" xfId="18645" xr:uid="{00000000-0005-0000-0000-00001F450000}"/>
    <cellStyle name="_Раздел 4 4  Трубопроводы 2_Ингибирование 2010-2014г  до 22 03 10_БП 2013 - 2017 г. г.Удмуртнефть" xfId="18646" xr:uid="{00000000-0005-0000-0000-000020450000}"/>
    <cellStyle name="_Раздел 4 4  Трубопроводы 2_Ингибирование 2010-2014г  до 22 03 10_Инг.по новым СУ120711 Форма БП(раздел 4 4 Трубопроводы)" xfId="18647" xr:uid="{00000000-0005-0000-0000-000021450000}"/>
    <cellStyle name="_Раздел 4 4  Трубопроводы 2_Ингибирование 2010-2014г  до 22 03 10_Инг.по новым СУ120711 Форма БП(раздел 4 4 Трубопроводы) 2" xfId="18648" xr:uid="{00000000-0005-0000-0000-000022450000}"/>
    <cellStyle name="_Раздел 4 4  Трубопроводы 2_Ингибирование 2010-2014г  до 22 03 10_Инг.по новым СУ120711 Форма БП(раздел 4 4 Трубопроводы) 3" xfId="18649" xr:uid="{00000000-0005-0000-0000-000023450000}"/>
    <cellStyle name="_Раздел 4 4  Трубопроводы 2_Ингибирование 2010-2014г  до 22 03 10_Инг.по новым СУ120711 Форма БП(раздел 4 4 Трубопроводы)_4.4. СтНГ 2013 - 2017 г. г." xfId="18650" xr:uid="{00000000-0005-0000-0000-000024450000}"/>
    <cellStyle name="_Раздел 4 4  Трубопроводы 2_Ингибирование 2010-2014г  до 22 03 10_Инг.по новым СУ120711 Форма БП(раздел 4 4 Трубопроводы)_БП 2013 - 2017 г. г. СтНГ" xfId="18651" xr:uid="{00000000-0005-0000-0000-000025450000}"/>
    <cellStyle name="_Раздел 4 4  Трубопроводы 2_Ингибирование 2010-2014г  до 22 03 10_Инг.по новым СУ120711 Форма БП(раздел 4 4 Трубопроводы)_БП 2013 - 2017 г. г.Удмуртнефть" xfId="18652" xr:uid="{00000000-0005-0000-0000-000026450000}"/>
    <cellStyle name="_Раздел 4 4  Трубопроводы 2_Ингибирование 2010-2014г  до 22 03 10_Инг.по новым СУ120711 Форма БП(раздел 4 4 Трубопроводы)_Макет НГД 2013 - 2017 г. г." xfId="18653" xr:uid="{00000000-0005-0000-0000-000027450000}"/>
    <cellStyle name="_Раздел 4 4  Трубопроводы 2_Ингибирование 2010-2014г  до 22 03 10_Инг.по новым СУ120711 Форма БП(раздел 4 4 Трубопроводы)_Макет НГД 2013-2017" xfId="18654" xr:uid="{00000000-0005-0000-0000-000028450000}"/>
    <cellStyle name="_Раздел 4 4  Трубопроводы 2_Ингибирование 2010-2014г  до 22 03 10_Инг.по новым СУ120711 Форма БП(раздел 4 4 Трубопроводы)_Макет НГД 2013-2020_10.04.2013" xfId="18655" xr:uid="{00000000-0005-0000-0000-000029450000}"/>
    <cellStyle name="_Раздел 4 4  Трубопроводы 2_Ингибирование 2010-2014г  до 22 03 10_Макет НГД 2013 - 2017 г. г." xfId="18656" xr:uid="{00000000-0005-0000-0000-00002A450000}"/>
    <cellStyle name="_Раздел 4 4  Трубопроводы 2_Ингибирование 2010-2014г  до 22 03 10_Макет НГД 2013-2017" xfId="18657" xr:uid="{00000000-0005-0000-0000-00002B450000}"/>
    <cellStyle name="_Раздел 4 4  Трубопроводы 2_Ингибирование 2010-2014г  до 22 03 10_Макет НГД 2013-2020_10.04.2013" xfId="18658" xr:uid="{00000000-0005-0000-0000-00002C450000}"/>
    <cellStyle name="_Раздел 4 4  Трубопроводы 2_Ингибирование 2010-2014г  до 22 03 10_раздел 4.4 Трубопроводы (31.08.11г.) с расшифровками Муллов" xfId="18659" xr:uid="{00000000-0005-0000-0000-00002D450000}"/>
    <cellStyle name="_Раздел 4 4  Трубопроводы 2_Ингибирование 2010-2014г  до 22 03 10_раздел 4.4 Трубопроводы (31.08.11г.) с расшифровками Муллов 2" xfId="18660" xr:uid="{00000000-0005-0000-0000-00002E450000}"/>
    <cellStyle name="_Раздел 4 4  Трубопроводы 2_Ингибирование 2010-2014г  до 22 03 10_раздел 4.4 Трубопроводы (31.08.11г.) с расшифровками Муллов 3" xfId="18661" xr:uid="{00000000-0005-0000-0000-00002F450000}"/>
    <cellStyle name="_Раздел 4 4  Трубопроводы 2_Ингибирование 2010-2014г  до 22 03 10_раздел 4.4 Трубопроводы (31.08.11г.) с расшифровками Муллов_4.4. СтНГ 2013 - 2017 г. г." xfId="18662" xr:uid="{00000000-0005-0000-0000-000030450000}"/>
    <cellStyle name="_Раздел 4 4  Трубопроводы 2_Ингибирование 2010-2014г  до 22 03 10_раздел 4.4 Трубопроводы (31.08.11г.) с расшифровками Муллов_БП 2013 - 2017 г. г. СтНГ" xfId="18663" xr:uid="{00000000-0005-0000-0000-000031450000}"/>
    <cellStyle name="_Раздел 4 4  Трубопроводы 2_Ингибирование 2010-2014г  до 22 03 10_раздел 4.4 Трубопроводы (31.08.11г.) с расшифровками Муллов_БП 2013 - 2017 г. г.Удмуртнефть" xfId="18664" xr:uid="{00000000-0005-0000-0000-000032450000}"/>
    <cellStyle name="_Раздел 4 4  Трубопроводы 2_Ингибирование 2010-2014г  до 22 03 10_раздел 4.4 Трубопроводы (31.08.11г.) с расшифровками Муллов_Макет НГД 2013 - 2017 г. г." xfId="18665" xr:uid="{00000000-0005-0000-0000-000033450000}"/>
    <cellStyle name="_Раздел 4 4  Трубопроводы 2_Ингибирование 2010-2014г  до 22 03 10_раздел 4.4 Трубопроводы (31.08.11г.) с расшифровками Муллов_Макет НГД 2013-2017" xfId="18666" xr:uid="{00000000-0005-0000-0000-000034450000}"/>
    <cellStyle name="_Раздел 4 4  Трубопроводы 2_Ингибирование 2010-2014г  до 22 03 10_раздел 4.4 Трубопроводы (31.08.11г.) с расшифровками Муллов_Макет НГД 2013-2020_10.04.2013" xfId="18667" xr:uid="{00000000-0005-0000-0000-000035450000}"/>
    <cellStyle name="_Раздел 4 4  Трубопроводы 2_Макет НГД 2013 - 2017 г. г." xfId="18668" xr:uid="{00000000-0005-0000-0000-000036450000}"/>
    <cellStyle name="_Раздел 4 4  Трубопроводы 2_Макет НГД 2013-2017" xfId="18669" xr:uid="{00000000-0005-0000-0000-000037450000}"/>
    <cellStyle name="_Раздел 4 4  Трубопроводы 2_Макет НГД 2013-2020_10.04.2013" xfId="18670" xr:uid="{00000000-0005-0000-0000-000038450000}"/>
    <cellStyle name="_Раздел 4 4  Трубопроводы 2_Программа Ингибирования 2010-2014г   01 04 10" xfId="18671" xr:uid="{00000000-0005-0000-0000-000039450000}"/>
    <cellStyle name="_Раздел 4 4  Трубопроводы 2_Программа Ингибирования 2010-2014г   01 04 10 2" xfId="18672" xr:uid="{00000000-0005-0000-0000-00003A450000}"/>
    <cellStyle name="_Раздел 4 4  Трубопроводы 2_Программа Ингибирования 2010-2014г   01 04 10 3" xfId="18673" xr:uid="{00000000-0005-0000-0000-00003B450000}"/>
    <cellStyle name="_Раздел 4 4  Трубопроводы 2_Программа Ингибирования 2010-2014г   01 04 10_4.4. СтНГ 2013 - 2017 г. г." xfId="18674" xr:uid="{00000000-0005-0000-0000-00003C450000}"/>
    <cellStyle name="_Раздел 4 4  Трубопроводы 2_Программа Ингибирования 2010-2014г   01 04 10_БП 2013 - 2017 г. г. СтНГ" xfId="18675" xr:uid="{00000000-0005-0000-0000-00003D450000}"/>
    <cellStyle name="_Раздел 4 4  Трубопроводы 2_Программа Ингибирования 2010-2014г   01 04 10_БП 2013 - 2017 г. г.Удмуртнефть" xfId="18676" xr:uid="{00000000-0005-0000-0000-00003E450000}"/>
    <cellStyle name="_Раздел 4 4  Трубопроводы 2_Программа Ингибирования 2010-2014г   01 04 10_Инг.по новым СУ120711 Форма БП(раздел 4 4 Трубопроводы)" xfId="18677" xr:uid="{00000000-0005-0000-0000-00003F450000}"/>
    <cellStyle name="_Раздел 4 4  Трубопроводы 2_Программа Ингибирования 2010-2014г   01 04 10_Инг.по новым СУ120711 Форма БП(раздел 4 4 Трубопроводы) 2" xfId="18678" xr:uid="{00000000-0005-0000-0000-000040450000}"/>
    <cellStyle name="_Раздел 4 4  Трубопроводы 2_Программа Ингибирования 2010-2014г   01 04 10_Инг.по новым СУ120711 Форма БП(раздел 4 4 Трубопроводы) 3" xfId="18679" xr:uid="{00000000-0005-0000-0000-000041450000}"/>
    <cellStyle name="_Раздел 4 4  Трубопроводы 2_Программа Ингибирования 2010-2014г   01 04 10_Инг.по новым СУ120711 Форма БП(раздел 4 4 Трубопроводы)_4.4. СтНГ 2013 - 2017 г. г." xfId="18680" xr:uid="{00000000-0005-0000-0000-000042450000}"/>
    <cellStyle name="_Раздел 4 4  Трубопроводы 2_Программа Ингибирования 2010-2014г   01 04 10_Инг.по новым СУ120711 Форма БП(раздел 4 4 Трубопроводы)_БП 2013 - 2017 г. г. СтНГ" xfId="18681" xr:uid="{00000000-0005-0000-0000-000043450000}"/>
    <cellStyle name="_Раздел 4 4  Трубопроводы 2_Программа Ингибирования 2010-2014г   01 04 10_Инг.по новым СУ120711 Форма БП(раздел 4 4 Трубопроводы)_БП 2013 - 2017 г. г.Удмуртнефть" xfId="18682" xr:uid="{00000000-0005-0000-0000-000044450000}"/>
    <cellStyle name="_Раздел 4 4  Трубопроводы 2_Программа Ингибирования 2010-2014г   01 04 10_Инг.по новым СУ120711 Форма БП(раздел 4 4 Трубопроводы)_Макет НГД 2013 - 2017 г. г." xfId="18683" xr:uid="{00000000-0005-0000-0000-000045450000}"/>
    <cellStyle name="_Раздел 4 4  Трубопроводы 2_Программа Ингибирования 2010-2014г   01 04 10_Инг.по новым СУ120711 Форма БП(раздел 4 4 Трубопроводы)_Макет НГД 2013-2017" xfId="18684" xr:uid="{00000000-0005-0000-0000-000046450000}"/>
    <cellStyle name="_Раздел 4 4  Трубопроводы 2_Программа Ингибирования 2010-2014г   01 04 10_Инг.по новым СУ120711 Форма БП(раздел 4 4 Трубопроводы)_Макет НГД 2013-2020_10.04.2013" xfId="18685" xr:uid="{00000000-0005-0000-0000-000047450000}"/>
    <cellStyle name="_Раздел 4 4  Трубопроводы 2_Программа Ингибирования 2010-2014г   01 04 10_Макет НГД 2013 - 2017 г. г." xfId="18686" xr:uid="{00000000-0005-0000-0000-000048450000}"/>
    <cellStyle name="_Раздел 4 4  Трубопроводы 2_Программа Ингибирования 2010-2014г   01 04 10_Макет НГД 2013-2017" xfId="18687" xr:uid="{00000000-0005-0000-0000-000049450000}"/>
    <cellStyle name="_Раздел 4 4  Трубопроводы 2_Программа Ингибирования 2010-2014г   01 04 10_Макет НГД 2013-2020_10.04.2013" xfId="18688" xr:uid="{00000000-0005-0000-0000-00004A450000}"/>
    <cellStyle name="_Раздел 4 4  Трубопроводы 2_Программа Ингибирования 2010-2014г   01 04 10_раздел 4.4 Трубопроводы (31.08.11г.) с расшифровками Муллов" xfId="18689" xr:uid="{00000000-0005-0000-0000-00004B450000}"/>
    <cellStyle name="_Раздел 4 4  Трубопроводы 2_Программа Ингибирования 2010-2014г   01 04 10_раздел 4.4 Трубопроводы (31.08.11г.) с расшифровками Муллов 2" xfId="18690" xr:uid="{00000000-0005-0000-0000-00004C450000}"/>
    <cellStyle name="_Раздел 4 4  Трубопроводы 2_Программа Ингибирования 2010-2014г   01 04 10_раздел 4.4 Трубопроводы (31.08.11г.) с расшифровками Муллов 3" xfId="18691" xr:uid="{00000000-0005-0000-0000-00004D450000}"/>
    <cellStyle name="_Раздел 4 4  Трубопроводы 2_Программа Ингибирования 2010-2014г   01 04 10_раздел 4.4 Трубопроводы (31.08.11г.) с расшифровками Муллов_4.4. СтНГ 2013 - 2017 г. г." xfId="18692" xr:uid="{00000000-0005-0000-0000-00004E450000}"/>
    <cellStyle name="_Раздел 4 4  Трубопроводы 2_Программа Ингибирования 2010-2014г   01 04 10_раздел 4.4 Трубопроводы (31.08.11г.) с расшифровками Муллов_БП 2013 - 2017 г. г. СтНГ" xfId="18693" xr:uid="{00000000-0005-0000-0000-00004F450000}"/>
    <cellStyle name="_Раздел 4 4  Трубопроводы 2_Программа Ингибирования 2010-2014г   01 04 10_раздел 4.4 Трубопроводы (31.08.11г.) с расшифровками Муллов_БП 2013 - 2017 г. г.Удмуртнефть" xfId="18694" xr:uid="{00000000-0005-0000-0000-000050450000}"/>
    <cellStyle name="_Раздел 4 4  Трубопроводы 2_Программа Ингибирования 2010-2014г   01 04 10_раздел 4.4 Трубопроводы (31.08.11г.) с расшифровками Муллов_Макет НГД 2013 - 2017 г. г." xfId="18695" xr:uid="{00000000-0005-0000-0000-000051450000}"/>
    <cellStyle name="_Раздел 4 4  Трубопроводы 2_Программа Ингибирования 2010-2014г   01 04 10_раздел 4.4 Трубопроводы (31.08.11г.) с расшифровками Муллов_Макет НГД 2013-2017" xfId="18696" xr:uid="{00000000-0005-0000-0000-000052450000}"/>
    <cellStyle name="_Раздел 4 4  Трубопроводы 2_Программа Ингибирования 2010-2014г   01 04 10_раздел 4.4 Трубопроводы (31.08.11г.) с расшифровками Муллов_Макет НГД 2013-2020_10.04.2013" xfId="18697" xr:uid="{00000000-0005-0000-0000-000053450000}"/>
    <cellStyle name="_Раздел 4 4  Трубопроводы 2_раздел 4.4 Трубопроводы (31.08.11г.) с расшифровками Муллов" xfId="18698" xr:uid="{00000000-0005-0000-0000-000054450000}"/>
    <cellStyle name="_Раздел 4 4  Трубопроводы 2_раздел 4.4 Трубопроводы (31.08.11г.) с расшифровками Муллов 2" xfId="18699" xr:uid="{00000000-0005-0000-0000-000055450000}"/>
    <cellStyle name="_Раздел 4 4  Трубопроводы 2_раздел 4.4 Трубопроводы (31.08.11г.) с расшифровками Муллов 3" xfId="18700" xr:uid="{00000000-0005-0000-0000-000056450000}"/>
    <cellStyle name="_Раздел 4 4  Трубопроводы 2_раздел 4.4 Трубопроводы (31.08.11г.) с расшифровками Муллов_4.4. СтНГ 2013 - 2017 г. г." xfId="18701" xr:uid="{00000000-0005-0000-0000-000057450000}"/>
    <cellStyle name="_Раздел 4 4  Трубопроводы 2_раздел 4.4 Трубопроводы (31.08.11г.) с расшифровками Муллов_БП 2013 - 2017 г. г. СтНГ" xfId="18702" xr:uid="{00000000-0005-0000-0000-000058450000}"/>
    <cellStyle name="_Раздел 4 4  Трубопроводы 2_раздел 4.4 Трубопроводы (31.08.11г.) с расшифровками Муллов_БП 2013 - 2017 г. г.Удмуртнефть" xfId="18703" xr:uid="{00000000-0005-0000-0000-000059450000}"/>
    <cellStyle name="_Раздел 4 4  Трубопроводы 2_раздел 4.4 Трубопроводы (31.08.11г.) с расшифровками Муллов_Макет НГД 2013 - 2017 г. г." xfId="18704" xr:uid="{00000000-0005-0000-0000-00005A450000}"/>
    <cellStyle name="_Раздел 4 4  Трубопроводы 2_раздел 4.4 Трубопроводы (31.08.11г.) с расшифровками Муллов_Макет НГД 2013-2017" xfId="18705" xr:uid="{00000000-0005-0000-0000-00005B450000}"/>
    <cellStyle name="_Раздел 4 4  Трубопроводы 2_раздел 4.4 Трубопроводы (31.08.11г.) с расшифровками Муллов_Макет НГД 2013-2020_10.04.2013" xfId="18706" xr:uid="{00000000-0005-0000-0000-00005C450000}"/>
    <cellStyle name="_Раздел 4 4  Трубопроводы 3" xfId="18707" xr:uid="{00000000-0005-0000-0000-00005D450000}"/>
    <cellStyle name="_Раздел 4 4  Трубопроводы 4" xfId="18708" xr:uid="{00000000-0005-0000-0000-00005E450000}"/>
    <cellStyle name="_Раздел 4 4  Трубопроводы 5" xfId="18709" xr:uid="{00000000-0005-0000-0000-00005F450000}"/>
    <cellStyle name="_Раздел 4 4  Трубопроводы_4.4. СтНГ 2013 - 2017 г. г." xfId="18710" xr:uid="{00000000-0005-0000-0000-000060450000}"/>
    <cellStyle name="_Раздел 4 4  Трубопроводы_БП 2013 - 2017 г. г. СтНГ" xfId="18711" xr:uid="{00000000-0005-0000-0000-000061450000}"/>
    <cellStyle name="_Раздел 4 4  Трубопроводы_БП 2013 - 2017 г. г.Удмуртнефть" xfId="18712" xr:uid="{00000000-0005-0000-0000-000062450000}"/>
    <cellStyle name="_Раздел 4 4  Трубопроводы_Макет НГД 2013 - 2017 г. г." xfId="18713" xr:uid="{00000000-0005-0000-0000-000063450000}"/>
    <cellStyle name="_Раздел 4 4  Трубопроводы_Макет НГД 2013-2017" xfId="18714" xr:uid="{00000000-0005-0000-0000-000064450000}"/>
    <cellStyle name="_Раздел 4 4  Трубопроводы_Макет НГД 2013-2020_10.04.2013" xfId="18715" xr:uid="{00000000-0005-0000-0000-000065450000}"/>
    <cellStyle name="_Раздел 4 4  Трубопроводы_Роснефть3_red" xfId="18716" xr:uid="{00000000-0005-0000-0000-000066450000}"/>
    <cellStyle name="_Рапорт " xfId="18717" xr:uid="{00000000-0005-0000-0000-000067450000}"/>
    <cellStyle name="_Рапорт бригад." xfId="18718" xr:uid="{00000000-0005-0000-0000-000068450000}"/>
    <cellStyle name="_Рапорт бригад._Расчет от 1.10 на 25.10(95)" xfId="18719" xr:uid="{00000000-0005-0000-0000-000069450000}"/>
    <cellStyle name="_Рапорт бригад._Расчет от 1.10 на 25.10(95)_Книга1" xfId="18720" xr:uid="{00000000-0005-0000-0000-00006A450000}"/>
    <cellStyle name="_Рапорт бригад._Расчет от 1.10 на 25.10(95)_Книга1 2" xfId="18721" xr:uid="{00000000-0005-0000-0000-00006B450000}"/>
    <cellStyle name="_Рапорт бригад._Расчет от 1.10 на 25.10(95)_Книга1 2 2" xfId="18722" xr:uid="{00000000-0005-0000-0000-00006C450000}"/>
    <cellStyle name="_Рапорт бригад._Расчет от 1.10 на 25.10(95)_Книга1 2_ПЛАН ГРАФИК ( 11) движения бригад АЦКРС ООО ХУПКРС 30102010" xfId="18723" xr:uid="{00000000-0005-0000-0000-00006D450000}"/>
    <cellStyle name="_Рапорт бригад._Расчет от 1.10 на 25.10(95)_Книга1 2_ПЛАН ГРАФИК ( 11) движения бригад АЦКРС ООО ХУПКРС 30102010 2" xfId="18724" xr:uid="{00000000-0005-0000-0000-00006E450000}"/>
    <cellStyle name="_Рапорт бригад._Расчет от 1.10 на 25.10(95)_Книга1 2_ПЛАН ГРАФИК ( 11) движения бригад АЦКРС ООО ХУПКРС 30102010 3" xfId="18725" xr:uid="{00000000-0005-0000-0000-00006F450000}"/>
    <cellStyle name="_Рапорт бригад._Расчет от 1.10 на 25.10(95)_Книга1 2_ПЛАН ГРАФИК ( 11) движения бригад АЦКРС ООО ХУПКРС 30102010_План график на март Арлан" xfId="18726" xr:uid="{00000000-0005-0000-0000-000070450000}"/>
    <cellStyle name="_Рапорт бригад._Расчет от 1.10 на 25.10(95)_Книга1 2_План график на март Арлан" xfId="18727" xr:uid="{00000000-0005-0000-0000-000071450000}"/>
    <cellStyle name="_Рапорт бригад._Расчет от 1.10 на 25.10(95)_Книга1 3" xfId="18728" xr:uid="{00000000-0005-0000-0000-000072450000}"/>
    <cellStyle name="_Рапорт бригад._Расчет от 1.10 на 25.10(95)_Книга1 3 2" xfId="18729" xr:uid="{00000000-0005-0000-0000-000073450000}"/>
    <cellStyle name="_Рапорт бригад._Расчет от 1.10 на 25.10(95)_Книга1 3_ПЛАН ГРАФИК ( 11) движения бригад АЦКРС ООО ХУПКРС 30102010" xfId="18730" xr:uid="{00000000-0005-0000-0000-000074450000}"/>
    <cellStyle name="_Рапорт бригад._Расчет от 1.10 на 25.10(95)_Книга1 3_ПЛАН ГРАФИК ( 11) движения бригад АЦКРС ООО ХУПКРС 30102010 2" xfId="18731" xr:uid="{00000000-0005-0000-0000-000075450000}"/>
    <cellStyle name="_Рапорт бригад._Расчет от 1.10 на 25.10(95)_Книга1 3_ПЛАН ГРАФИК ( 11) движения бригад АЦКРС ООО ХУПКРС 30102010 3" xfId="18732" xr:uid="{00000000-0005-0000-0000-000076450000}"/>
    <cellStyle name="_Рапорт бригад._Расчет от 1.10 на 25.10(95)_Книга1 3_ПЛАН ГРАФИК ( 11) движения бригад АЦКРС ООО ХУПКРС 30102010_План график на март Арлан" xfId="18733" xr:uid="{00000000-0005-0000-0000-000077450000}"/>
    <cellStyle name="_Рапорт бригад._Расчет от 1.10 на 25.10(95)_Книга1 3_План график на март Арлан" xfId="18734" xr:uid="{00000000-0005-0000-0000-000078450000}"/>
    <cellStyle name="_Рапорт бригад._Расчет от 1.10 на 25.10(95)_Книга1 4" xfId="18735" xr:uid="{00000000-0005-0000-0000-000079450000}"/>
    <cellStyle name="_Рапорт бригад._Расчет от 1.10 на 25.10(95)_Книга1 4 2" xfId="18736" xr:uid="{00000000-0005-0000-0000-00007A450000}"/>
    <cellStyle name="_Рапорт бригад._Расчет от 1.10 на 25.10(95)_Книга1 4_ПЛАН ГРАФИК ( 11) движения бригад АЦКРС ООО ХУПКРС 30102010" xfId="18737" xr:uid="{00000000-0005-0000-0000-00007B450000}"/>
    <cellStyle name="_Рапорт бригад._Расчет от 1.10 на 25.10(95)_Книга1 4_ПЛАН ГРАФИК ( 11) движения бригад АЦКРС ООО ХУПКРС 30102010 2" xfId="18738" xr:uid="{00000000-0005-0000-0000-00007C450000}"/>
    <cellStyle name="_Рапорт бригад._Расчет от 1.10 на 25.10(95)_Книга1 4_ПЛАН ГРАФИК ( 11) движения бригад АЦКРС ООО ХУПКРС 30102010 3" xfId="18739" xr:uid="{00000000-0005-0000-0000-00007D450000}"/>
    <cellStyle name="_Рапорт бригад._Расчет от 1.10 на 25.10(95)_Книга1 4_ПЛАН ГРАФИК ( 11) движения бригад АЦКРС ООО ХУПКРС 30102010_План график на март Арлан" xfId="18740" xr:uid="{00000000-0005-0000-0000-00007E450000}"/>
    <cellStyle name="_Рапорт бригад._Расчет от 1.10 на 25.10(95)_Книга1 4_План график на март Арлан" xfId="18741" xr:uid="{00000000-0005-0000-0000-00007F450000}"/>
    <cellStyle name="_Рапорт бригад._Расчет от 1.10 на 25.10(95)_Книга1 5" xfId="18742" xr:uid="{00000000-0005-0000-0000-000080450000}"/>
    <cellStyle name="_Рапорт бригад._Расчет от 1.10 на 25.10(95)_Книга1 5 2" xfId="18743" xr:uid="{00000000-0005-0000-0000-000081450000}"/>
    <cellStyle name="_Рапорт бригад._Расчет от 1.10 на 25.10(95)_Книга1 5_ПЛАН ГРАФИК ( 11) движения бригад АЦКРС ООО ХУПКРС 30102010" xfId="18744" xr:uid="{00000000-0005-0000-0000-000082450000}"/>
    <cellStyle name="_Рапорт бригад._Расчет от 1.10 на 25.10(95)_Книга1 5_ПЛАН ГРАФИК ( 11) движения бригад АЦКРС ООО ХУПКРС 30102010 2" xfId="18745" xr:uid="{00000000-0005-0000-0000-000083450000}"/>
    <cellStyle name="_Рапорт бригад._Расчет от 1.10 на 25.10(95)_Книга1 5_ПЛАН ГРАФИК ( 11) движения бригад АЦКРС ООО ХУПКРС 30102010 3" xfId="18746" xr:uid="{00000000-0005-0000-0000-000084450000}"/>
    <cellStyle name="_Рапорт бригад._Расчет от 1.10 на 25.10(95)_Книга1 5_ПЛАН ГРАФИК ( 11) движения бригад АЦКРС ООО ХУПКРС 30102010_План график на март Арлан" xfId="18747" xr:uid="{00000000-0005-0000-0000-000085450000}"/>
    <cellStyle name="_Рапорт бригад._Расчет от 1.10 на 25.10(95)_Книга1 5_План график на март Арлан" xfId="18748" xr:uid="{00000000-0005-0000-0000-000086450000}"/>
    <cellStyle name="_Рапорт бригад._Расчет от 1.10 на 25.10(95)_Книга1 6" xfId="18749" xr:uid="{00000000-0005-0000-0000-000087450000}"/>
    <cellStyle name="_Рапорт бригад._Расчет от 1.10 на 25.10(95)_Книга1 6 2" xfId="18750" xr:uid="{00000000-0005-0000-0000-000088450000}"/>
    <cellStyle name="_Рапорт бригад._Расчет от 1.10 на 25.10(95)_Книга1 6_ПЛАН ГРАФИК ( 11) движения бригад АЦКРС ООО ХУПКРС 30102010" xfId="18751" xr:uid="{00000000-0005-0000-0000-000089450000}"/>
    <cellStyle name="_Рапорт бригад._Расчет от 1.10 на 25.10(95)_Книга1 6_ПЛАН ГРАФИК ( 11) движения бригад АЦКРС ООО ХУПКРС 30102010 2" xfId="18752" xr:uid="{00000000-0005-0000-0000-00008A450000}"/>
    <cellStyle name="_Рапорт бригад._Расчет от 1.10 на 25.10(95)_Книга1 6_ПЛАН ГРАФИК ( 11) движения бригад АЦКРС ООО ХУПКРС 30102010 3" xfId="18753" xr:uid="{00000000-0005-0000-0000-00008B450000}"/>
    <cellStyle name="_Рапорт бригад._Расчет от 1.10 на 25.10(95)_Книга1 6_ПЛАН ГРАФИК ( 11) движения бригад АЦКРС ООО ХУПКРС 30102010_План график на март Арлан" xfId="18754" xr:uid="{00000000-0005-0000-0000-00008C450000}"/>
    <cellStyle name="_Рапорт бригад._Расчет от 1.10 на 25.10(95)_Книга1 6_План график на март Арлан" xfId="18755" xr:uid="{00000000-0005-0000-0000-00008D450000}"/>
    <cellStyle name="_Рапорт бригад._Расчет от 1.10 на 25.10(95)_Книга1 7" xfId="18756" xr:uid="{00000000-0005-0000-0000-00008E450000}"/>
    <cellStyle name="_Рапорт бригад._Расчет от 1.10 на 25.10(95)_Книга1 7 2" xfId="18757" xr:uid="{00000000-0005-0000-0000-00008F450000}"/>
    <cellStyle name="_Рапорт бригад._Расчет от 1.10 на 25.10(95)_Книга1 7 3" xfId="18758" xr:uid="{00000000-0005-0000-0000-000090450000}"/>
    <cellStyle name="_Рапорт бригад._Расчет от 1.10 на 25.10(95)_Книга1 7_ПЛАН ГРАФИК ( 11) движения бригад АЦКРС ООО ХУПКРС 30102010" xfId="18759" xr:uid="{00000000-0005-0000-0000-000091450000}"/>
    <cellStyle name="_Рапорт бригад._Расчет от 1.10 на 25.10(95)_Книга1 7_ПЛАН ГРАФИК ( 11) движения бригад АЦКРС ООО ХУПКРС 30102010 2" xfId="18760" xr:uid="{00000000-0005-0000-0000-000092450000}"/>
    <cellStyle name="_Рапорт бригад._Расчет от 1.10 на 25.10(95)_Книга1 7_ПЛАН ГРАФИК ( 11) движения бригад АЦКРС ООО ХУПКРС 30102010 3" xfId="18761" xr:uid="{00000000-0005-0000-0000-000093450000}"/>
    <cellStyle name="_Рапорт бригад._Расчет от 1.10 на 25.10(95)_Книга1 7_ПЛАН ГРАФИК ( 11) движения бригад АЦКРС ООО ХУПКРС 30102010_План график на март Арлан" xfId="18762" xr:uid="{00000000-0005-0000-0000-000094450000}"/>
    <cellStyle name="_Рапорт бригад._Расчет от 1.10 на 25.10(95)_Книга1 7_План график на март Арлан" xfId="18763" xr:uid="{00000000-0005-0000-0000-000095450000}"/>
    <cellStyle name="_Рапорт бригад._Расчет от 1.10 на 25.10(95)_Копия ЦДНГ-10 Суточный рапорт 25.10.05" xfId="18764" xr:uid="{00000000-0005-0000-0000-000096450000}"/>
    <cellStyle name="_Рапорт бригад._Расчет от 1.10 на 25.10(95)_Копия ЦДНГ-10 Суточный рапорт 25.10.05 2" xfId="18765" xr:uid="{00000000-0005-0000-0000-000097450000}"/>
    <cellStyle name="_Рапорт бригад._Расчет от 1.10 на 25.10(95)_Копия ЦДНГ-10 Суточный рапорт 25.10.05 2 2" xfId="18766" xr:uid="{00000000-0005-0000-0000-000098450000}"/>
    <cellStyle name="_Рапорт бригад._Расчет от 1.10 на 25.10(95)_Копия ЦДНГ-10 Суточный рапорт 25.10.05 2_ПЛАН ГРАФИК ( 11) движения бригад АЦКРС ООО ХУПКРС 30102010" xfId="18767" xr:uid="{00000000-0005-0000-0000-000099450000}"/>
    <cellStyle name="_Рапорт бригад._Расчет от 1.10 на 25.10(95)_Копия ЦДНГ-10 Суточный рапорт 25.10.05 2_ПЛАН ГРАФИК ( 11) движения бригад АЦКРС ООО ХУПКРС 30102010 2" xfId="18768" xr:uid="{00000000-0005-0000-0000-00009A450000}"/>
    <cellStyle name="_Рапорт бригад._Расчет от 1.10 на 25.10(95)_Копия ЦДНГ-10 Суточный рапорт 25.10.05 2_ПЛАН ГРАФИК ( 11) движения бригад АЦКРС ООО ХУПКРС 30102010 3" xfId="18769" xr:uid="{00000000-0005-0000-0000-00009B450000}"/>
    <cellStyle name="_Рапорт бригад._Расчет от 1.10 на 25.10(95)_Копия ЦДНГ-10 Суточный рапорт 25.10.05 2_ПЛАН ГРАФИК ( 11) движения бригад АЦКРС ООО ХУПКРС 30102010_План график на март Арлан" xfId="18770" xr:uid="{00000000-0005-0000-0000-00009C450000}"/>
    <cellStyle name="_Рапорт бригад._Расчет от 1.10 на 25.10(95)_Копия ЦДНГ-10 Суточный рапорт 25.10.05 2_План график на март Арлан" xfId="18771" xr:uid="{00000000-0005-0000-0000-00009D450000}"/>
    <cellStyle name="_Рапорт бригад._Расчет от 1.10 на 25.10(95)_Копия ЦДНГ-10 Суточный рапорт 25.10.05 3" xfId="18772" xr:uid="{00000000-0005-0000-0000-00009E450000}"/>
    <cellStyle name="_Рапорт бригад._Расчет от 1.10 на 25.10(95)_Копия ЦДНГ-10 Суточный рапорт 25.10.05 3 2" xfId="18773" xr:uid="{00000000-0005-0000-0000-00009F450000}"/>
    <cellStyle name="_Рапорт бригад._Расчет от 1.10 на 25.10(95)_Копия ЦДНГ-10 Суточный рапорт 25.10.05 3_ПЛАН ГРАФИК ( 11) движения бригад АЦКРС ООО ХУПКРС 30102010" xfId="18774" xr:uid="{00000000-0005-0000-0000-0000A0450000}"/>
    <cellStyle name="_Рапорт бригад._Расчет от 1.10 на 25.10(95)_Копия ЦДНГ-10 Суточный рапорт 25.10.05 3_ПЛАН ГРАФИК ( 11) движения бригад АЦКРС ООО ХУПКРС 30102010 2" xfId="18775" xr:uid="{00000000-0005-0000-0000-0000A1450000}"/>
    <cellStyle name="_Рапорт бригад._Расчет от 1.10 на 25.10(95)_Копия ЦДНГ-10 Суточный рапорт 25.10.05 3_ПЛАН ГРАФИК ( 11) движения бригад АЦКРС ООО ХУПКРС 30102010 3" xfId="18776" xr:uid="{00000000-0005-0000-0000-0000A2450000}"/>
    <cellStyle name="_Рапорт бригад._Расчет от 1.10 на 25.10(95)_Копия ЦДНГ-10 Суточный рапорт 25.10.05 3_ПЛАН ГРАФИК ( 11) движения бригад АЦКРС ООО ХУПКРС 30102010_План график на март Арлан" xfId="18777" xr:uid="{00000000-0005-0000-0000-0000A3450000}"/>
    <cellStyle name="_Рапорт бригад._Расчет от 1.10 на 25.10(95)_Копия ЦДНГ-10 Суточный рапорт 25.10.05 3_План график на март Арлан" xfId="18778" xr:uid="{00000000-0005-0000-0000-0000A4450000}"/>
    <cellStyle name="_Рапорт бригад._Расчет от 1.10 на 25.10(95)_Копия ЦДНГ-10 Суточный рапорт 25.10.05 4" xfId="18779" xr:uid="{00000000-0005-0000-0000-0000A5450000}"/>
    <cellStyle name="_Рапорт бригад._Расчет от 1.10 на 25.10(95)_Копия ЦДНГ-10 Суточный рапорт 25.10.05 4 2" xfId="18780" xr:uid="{00000000-0005-0000-0000-0000A6450000}"/>
    <cellStyle name="_Рапорт бригад._Расчет от 1.10 на 25.10(95)_Копия ЦДНГ-10 Суточный рапорт 25.10.05 4_ПЛАН ГРАФИК ( 11) движения бригад АЦКРС ООО ХУПКРС 30102010" xfId="18781" xr:uid="{00000000-0005-0000-0000-0000A7450000}"/>
    <cellStyle name="_Рапорт бригад._Расчет от 1.10 на 25.10(95)_Копия ЦДНГ-10 Суточный рапорт 25.10.05 4_ПЛАН ГРАФИК ( 11) движения бригад АЦКРС ООО ХУПКРС 30102010 2" xfId="18782" xr:uid="{00000000-0005-0000-0000-0000A8450000}"/>
    <cellStyle name="_Рапорт бригад._Расчет от 1.10 на 25.10(95)_Копия ЦДНГ-10 Суточный рапорт 25.10.05 4_ПЛАН ГРАФИК ( 11) движения бригад АЦКРС ООО ХУПКРС 30102010 3" xfId="18783" xr:uid="{00000000-0005-0000-0000-0000A9450000}"/>
    <cellStyle name="_Рапорт бригад._Расчет от 1.10 на 25.10(95)_Копия ЦДНГ-10 Суточный рапорт 25.10.05 4_ПЛАН ГРАФИК ( 11) движения бригад АЦКРС ООО ХУПКРС 30102010_План график на март Арлан" xfId="18784" xr:uid="{00000000-0005-0000-0000-0000AA450000}"/>
    <cellStyle name="_Рапорт бригад._Расчет от 1.10 на 25.10(95)_Копия ЦДНГ-10 Суточный рапорт 25.10.05 4_План график на март Арлан" xfId="18785" xr:uid="{00000000-0005-0000-0000-0000AB450000}"/>
    <cellStyle name="_Рапорт бригад._Расчет от 1.10 на 25.10(95)_Копия ЦДНГ-10 Суточный рапорт 25.10.05 5" xfId="18786" xr:uid="{00000000-0005-0000-0000-0000AC450000}"/>
    <cellStyle name="_Рапорт бригад._Расчет от 1.10 на 25.10(95)_Копия ЦДНГ-10 Суточный рапорт 25.10.05 5 2" xfId="18787" xr:uid="{00000000-0005-0000-0000-0000AD450000}"/>
    <cellStyle name="_Рапорт бригад._Расчет от 1.10 на 25.10(95)_Копия ЦДНГ-10 Суточный рапорт 25.10.05 5_ПЛАН ГРАФИК ( 11) движения бригад АЦКРС ООО ХУПКРС 30102010" xfId="18788" xr:uid="{00000000-0005-0000-0000-0000AE450000}"/>
    <cellStyle name="_Рапорт бригад._Расчет от 1.10 на 25.10(95)_Копия ЦДНГ-10 Суточный рапорт 25.10.05 5_ПЛАН ГРАФИК ( 11) движения бригад АЦКРС ООО ХУПКРС 30102010 2" xfId="18789" xr:uid="{00000000-0005-0000-0000-0000AF450000}"/>
    <cellStyle name="_Рапорт бригад._Расчет от 1.10 на 25.10(95)_Копия ЦДНГ-10 Суточный рапорт 25.10.05 5_ПЛАН ГРАФИК ( 11) движения бригад АЦКРС ООО ХУПКРС 30102010 3" xfId="18790" xr:uid="{00000000-0005-0000-0000-0000B0450000}"/>
    <cellStyle name="_Рапорт бригад._Расчет от 1.10 на 25.10(95)_Копия ЦДНГ-10 Суточный рапорт 25.10.05 5_ПЛАН ГРАФИК ( 11) движения бригад АЦКРС ООО ХУПКРС 30102010_План график на март Арлан" xfId="18791" xr:uid="{00000000-0005-0000-0000-0000B1450000}"/>
    <cellStyle name="_Рапорт бригад._Расчет от 1.10 на 25.10(95)_Копия ЦДНГ-10 Суточный рапорт 25.10.05 5_План график на март Арлан" xfId="18792" xr:uid="{00000000-0005-0000-0000-0000B2450000}"/>
    <cellStyle name="_Рапорт бригад._Расчет от 1.10 на 25.10(95)_Копия ЦДНГ-10 Суточный рапорт 25.10.05 6" xfId="18793" xr:uid="{00000000-0005-0000-0000-0000B3450000}"/>
    <cellStyle name="_Рапорт бригад._Расчет от 1.10 на 25.10(95)_Копия ЦДНГ-10 Суточный рапорт 25.10.05 6 2" xfId="18794" xr:uid="{00000000-0005-0000-0000-0000B4450000}"/>
    <cellStyle name="_Рапорт бригад._Расчет от 1.10 на 25.10(95)_Копия ЦДНГ-10 Суточный рапорт 25.10.05 6_ПЛАН ГРАФИК ( 11) движения бригад АЦКРС ООО ХУПКРС 30102010" xfId="18795" xr:uid="{00000000-0005-0000-0000-0000B5450000}"/>
    <cellStyle name="_Рапорт бригад._Расчет от 1.10 на 25.10(95)_Копия ЦДНГ-10 Суточный рапорт 25.10.05 6_ПЛАН ГРАФИК ( 11) движения бригад АЦКРС ООО ХУПКРС 30102010 2" xfId="18796" xr:uid="{00000000-0005-0000-0000-0000B6450000}"/>
    <cellStyle name="_Рапорт бригад._Расчет от 1.10 на 25.10(95)_Копия ЦДНГ-10 Суточный рапорт 25.10.05 6_ПЛАН ГРАФИК ( 11) движения бригад АЦКРС ООО ХУПКРС 30102010 3" xfId="18797" xr:uid="{00000000-0005-0000-0000-0000B7450000}"/>
    <cellStyle name="_Рапорт бригад._Расчет от 1.10 на 25.10(95)_Копия ЦДНГ-10 Суточный рапорт 25.10.05 6_ПЛАН ГРАФИК ( 11) движения бригад АЦКРС ООО ХУПКРС 30102010_План график на март Арлан" xfId="18798" xr:uid="{00000000-0005-0000-0000-0000B8450000}"/>
    <cellStyle name="_Рапорт бригад._Расчет от 1.10 на 25.10(95)_Копия ЦДНГ-10 Суточный рапорт 25.10.05 6_План график на март Арлан" xfId="18799" xr:uid="{00000000-0005-0000-0000-0000B9450000}"/>
    <cellStyle name="_Рапорт бригад._Расчет от 1.10 на 25.10(95)_Копия ЦДНГ-10 Суточный рапорт 25.10.05 7" xfId="18800" xr:uid="{00000000-0005-0000-0000-0000BA450000}"/>
    <cellStyle name="_Рапорт бригад._Расчет от 1.10 на 25.10(95)_Копия ЦДНГ-10 Суточный рапорт 25.10.05 7 2" xfId="18801" xr:uid="{00000000-0005-0000-0000-0000BB450000}"/>
    <cellStyle name="_Рапорт бригад._Расчет от 1.10 на 25.10(95)_Копия ЦДНГ-10 Суточный рапорт 25.10.05 7 3" xfId="18802" xr:uid="{00000000-0005-0000-0000-0000BC450000}"/>
    <cellStyle name="_Рапорт бригад._Расчет от 1.10 на 25.10(95)_Копия ЦДНГ-10 Суточный рапорт 25.10.05 7_ПЛАН ГРАФИК ( 11) движения бригад АЦКРС ООО ХУПКРС 30102010" xfId="18803" xr:uid="{00000000-0005-0000-0000-0000BD450000}"/>
    <cellStyle name="_Рапорт бригад._Расчет от 1.10 на 25.10(95)_Копия ЦДНГ-10 Суточный рапорт 25.10.05 7_ПЛАН ГРАФИК ( 11) движения бригад АЦКРС ООО ХУПКРС 30102010 2" xfId="18804" xr:uid="{00000000-0005-0000-0000-0000BE450000}"/>
    <cellStyle name="_Рапорт бригад._Расчет от 1.10 на 25.10(95)_Копия ЦДНГ-10 Суточный рапорт 25.10.05 7_ПЛАН ГРАФИК ( 11) движения бригад АЦКРС ООО ХУПКРС 30102010 3" xfId="18805" xr:uid="{00000000-0005-0000-0000-0000BF450000}"/>
    <cellStyle name="_Рапорт бригад._Расчет от 1.10 на 25.10(95)_Копия ЦДНГ-10 Суточный рапорт 25.10.05 7_ПЛАН ГРАФИК ( 11) движения бригад АЦКРС ООО ХУПКРС 30102010_План график на март Арлан" xfId="18806" xr:uid="{00000000-0005-0000-0000-0000C0450000}"/>
    <cellStyle name="_Рапорт бригад._Расчет от 1.10 на 25.10(95)_Копия ЦДНГ-10 Суточный рапорт 25.10.05 7_План график на март Арлан" xfId="18807" xr:uid="{00000000-0005-0000-0000-0000C1450000}"/>
    <cellStyle name="_Рапорт бригад._Расчет от 1.10 на 25.10(95)_Остановки" xfId="18808" xr:uid="{00000000-0005-0000-0000-0000C2450000}"/>
    <cellStyle name="_Рапорт бригад._Расчет от 1.10 на 25.10(95)_Остановки 2" xfId="18809" xr:uid="{00000000-0005-0000-0000-0000C3450000}"/>
    <cellStyle name="_Рапорт бригад._Расчет от 1.10 на 25.10(95)_Остановки 2 2" xfId="18810" xr:uid="{00000000-0005-0000-0000-0000C4450000}"/>
    <cellStyle name="_Рапорт бригад._Расчет от 1.10 на 25.10(95)_Остановки 2_ПЛАН ГРАФИК ( 11) движения бригад АЦКРС ООО ХУПКРС 30102010" xfId="18811" xr:uid="{00000000-0005-0000-0000-0000C5450000}"/>
    <cellStyle name="_Рапорт бригад._Расчет от 1.10 на 25.10(95)_Остановки 2_ПЛАН ГРАФИК ( 11) движения бригад АЦКРС ООО ХУПКРС 30102010 2" xfId="18812" xr:uid="{00000000-0005-0000-0000-0000C6450000}"/>
    <cellStyle name="_Рапорт бригад._Расчет от 1.10 на 25.10(95)_Остановки 2_ПЛАН ГРАФИК ( 11) движения бригад АЦКРС ООО ХУПКРС 30102010 3" xfId="18813" xr:uid="{00000000-0005-0000-0000-0000C7450000}"/>
    <cellStyle name="_Рапорт бригад._Расчет от 1.10 на 25.10(95)_Остановки 2_ПЛАН ГРАФИК ( 11) движения бригад АЦКРС ООО ХУПКРС 30102010_План график на март Арлан" xfId="18814" xr:uid="{00000000-0005-0000-0000-0000C8450000}"/>
    <cellStyle name="_Рапорт бригад._Расчет от 1.10 на 25.10(95)_Остановки 2_План график на март Арлан" xfId="18815" xr:uid="{00000000-0005-0000-0000-0000C9450000}"/>
    <cellStyle name="_Рапорт бригад._Расчет от 1.10 на 25.10(95)_Остановки 3" xfId="18816" xr:uid="{00000000-0005-0000-0000-0000CA450000}"/>
    <cellStyle name="_Рапорт бригад._Расчет от 1.10 на 25.10(95)_Остановки 3 2" xfId="18817" xr:uid="{00000000-0005-0000-0000-0000CB450000}"/>
    <cellStyle name="_Рапорт бригад._Расчет от 1.10 на 25.10(95)_Остановки 3_ПЛАН ГРАФИК ( 11) движения бригад АЦКРС ООО ХУПКРС 30102010" xfId="18818" xr:uid="{00000000-0005-0000-0000-0000CC450000}"/>
    <cellStyle name="_Рапорт бригад._Расчет от 1.10 на 25.10(95)_Остановки 3_ПЛАН ГРАФИК ( 11) движения бригад АЦКРС ООО ХУПКРС 30102010 2" xfId="18819" xr:uid="{00000000-0005-0000-0000-0000CD450000}"/>
    <cellStyle name="_Рапорт бригад._Расчет от 1.10 на 25.10(95)_Остановки 3_ПЛАН ГРАФИК ( 11) движения бригад АЦКРС ООО ХУПКРС 30102010 3" xfId="18820" xr:uid="{00000000-0005-0000-0000-0000CE450000}"/>
    <cellStyle name="_Рапорт бригад._Расчет от 1.10 на 25.10(95)_Остановки 3_ПЛАН ГРАФИК ( 11) движения бригад АЦКРС ООО ХУПКРС 30102010_План график на март Арлан" xfId="18821" xr:uid="{00000000-0005-0000-0000-0000CF450000}"/>
    <cellStyle name="_Рапорт бригад._Расчет от 1.10 на 25.10(95)_Остановки 3_План график на март Арлан" xfId="18822" xr:uid="{00000000-0005-0000-0000-0000D0450000}"/>
    <cellStyle name="_Рапорт бригад._Расчет от 1.10 на 25.10(95)_Остановки 4" xfId="18823" xr:uid="{00000000-0005-0000-0000-0000D1450000}"/>
    <cellStyle name="_Рапорт бригад._Расчет от 1.10 на 25.10(95)_Остановки 4 2" xfId="18824" xr:uid="{00000000-0005-0000-0000-0000D2450000}"/>
    <cellStyle name="_Рапорт бригад._Расчет от 1.10 на 25.10(95)_Остановки 4_ПЛАН ГРАФИК ( 11) движения бригад АЦКРС ООО ХУПКРС 30102010" xfId="18825" xr:uid="{00000000-0005-0000-0000-0000D3450000}"/>
    <cellStyle name="_Рапорт бригад._Расчет от 1.10 на 25.10(95)_Остановки 4_ПЛАН ГРАФИК ( 11) движения бригад АЦКРС ООО ХУПКРС 30102010 2" xfId="18826" xr:uid="{00000000-0005-0000-0000-0000D4450000}"/>
    <cellStyle name="_Рапорт бригад._Расчет от 1.10 на 25.10(95)_Остановки 4_ПЛАН ГРАФИК ( 11) движения бригад АЦКРС ООО ХУПКРС 30102010 3" xfId="18827" xr:uid="{00000000-0005-0000-0000-0000D5450000}"/>
    <cellStyle name="_Рапорт бригад._Расчет от 1.10 на 25.10(95)_Остановки 4_ПЛАН ГРАФИК ( 11) движения бригад АЦКРС ООО ХУПКРС 30102010_План график на март Арлан" xfId="18828" xr:uid="{00000000-0005-0000-0000-0000D6450000}"/>
    <cellStyle name="_Рапорт бригад._Расчет от 1.10 на 25.10(95)_Остановки 4_План график на март Арлан" xfId="18829" xr:uid="{00000000-0005-0000-0000-0000D7450000}"/>
    <cellStyle name="_Рапорт бригад._Расчет от 1.10 на 25.10(95)_Остановки 5" xfId="18830" xr:uid="{00000000-0005-0000-0000-0000D8450000}"/>
    <cellStyle name="_Рапорт бригад._Расчет от 1.10 на 25.10(95)_Остановки 5 2" xfId="18831" xr:uid="{00000000-0005-0000-0000-0000D9450000}"/>
    <cellStyle name="_Рапорт бригад._Расчет от 1.10 на 25.10(95)_Остановки 5_ПЛАН ГРАФИК ( 11) движения бригад АЦКРС ООО ХУПКРС 30102010" xfId="18832" xr:uid="{00000000-0005-0000-0000-0000DA450000}"/>
    <cellStyle name="_Рапорт бригад._Расчет от 1.10 на 25.10(95)_Остановки 5_ПЛАН ГРАФИК ( 11) движения бригад АЦКРС ООО ХУПКРС 30102010 2" xfId="18833" xr:uid="{00000000-0005-0000-0000-0000DB450000}"/>
    <cellStyle name="_Рапорт бригад._Расчет от 1.10 на 25.10(95)_Остановки 5_ПЛАН ГРАФИК ( 11) движения бригад АЦКРС ООО ХУПКРС 30102010 3" xfId="18834" xr:uid="{00000000-0005-0000-0000-0000DC450000}"/>
    <cellStyle name="_Рапорт бригад._Расчет от 1.10 на 25.10(95)_Остановки 5_ПЛАН ГРАФИК ( 11) движения бригад АЦКРС ООО ХУПКРС 30102010_План график на март Арлан" xfId="18835" xr:uid="{00000000-0005-0000-0000-0000DD450000}"/>
    <cellStyle name="_Рапорт бригад._Расчет от 1.10 на 25.10(95)_Остановки 5_План график на март Арлан" xfId="18836" xr:uid="{00000000-0005-0000-0000-0000DE450000}"/>
    <cellStyle name="_Рапорт бригад._Расчет от 1.10 на 25.10(95)_Остановки 6" xfId="18837" xr:uid="{00000000-0005-0000-0000-0000DF450000}"/>
    <cellStyle name="_Рапорт бригад._Расчет от 1.10 на 25.10(95)_Остановки 6 2" xfId="18838" xr:uid="{00000000-0005-0000-0000-0000E0450000}"/>
    <cellStyle name="_Рапорт бригад._Расчет от 1.10 на 25.10(95)_Остановки 6_ПЛАН ГРАФИК ( 11) движения бригад АЦКРС ООО ХУПКРС 30102010" xfId="18839" xr:uid="{00000000-0005-0000-0000-0000E1450000}"/>
    <cellStyle name="_Рапорт бригад._Расчет от 1.10 на 25.10(95)_Остановки 6_ПЛАН ГРАФИК ( 11) движения бригад АЦКРС ООО ХУПКРС 30102010 2" xfId="18840" xr:uid="{00000000-0005-0000-0000-0000E2450000}"/>
    <cellStyle name="_Рапорт бригад._Расчет от 1.10 на 25.10(95)_Остановки 6_ПЛАН ГРАФИК ( 11) движения бригад АЦКРС ООО ХУПКРС 30102010 3" xfId="18841" xr:uid="{00000000-0005-0000-0000-0000E3450000}"/>
    <cellStyle name="_Рапорт бригад._Расчет от 1.10 на 25.10(95)_Остановки 6_ПЛАН ГРАФИК ( 11) движения бригад АЦКРС ООО ХУПКРС 30102010_План график на март Арлан" xfId="18842" xr:uid="{00000000-0005-0000-0000-0000E4450000}"/>
    <cellStyle name="_Рапорт бригад._Расчет от 1.10 на 25.10(95)_Остановки 6_План график на март Арлан" xfId="18843" xr:uid="{00000000-0005-0000-0000-0000E5450000}"/>
    <cellStyle name="_Рапорт бригад._Расчет от 1.10 на 25.10(95)_Остановки 7" xfId="18844" xr:uid="{00000000-0005-0000-0000-0000E6450000}"/>
    <cellStyle name="_Рапорт бригад._Расчет от 1.10 на 25.10(95)_Остановки 7 2" xfId="18845" xr:uid="{00000000-0005-0000-0000-0000E7450000}"/>
    <cellStyle name="_Рапорт бригад._Расчет от 1.10 на 25.10(95)_Остановки 7 3" xfId="18846" xr:uid="{00000000-0005-0000-0000-0000E8450000}"/>
    <cellStyle name="_Рапорт бригад._Расчет от 1.10 на 25.10(95)_Остановки 7_ПЛАН ГРАФИК ( 11) движения бригад АЦКРС ООО ХУПКРС 30102010" xfId="18847" xr:uid="{00000000-0005-0000-0000-0000E9450000}"/>
    <cellStyle name="_Рапорт бригад._Расчет от 1.10 на 25.10(95)_Остановки 7_ПЛАН ГРАФИК ( 11) движения бригад АЦКРС ООО ХУПКРС 30102010 2" xfId="18848" xr:uid="{00000000-0005-0000-0000-0000EA450000}"/>
    <cellStyle name="_Рапорт бригад._Расчет от 1.10 на 25.10(95)_Остановки 7_ПЛАН ГРАФИК ( 11) движения бригад АЦКРС ООО ХУПКРС 30102010 3" xfId="18849" xr:uid="{00000000-0005-0000-0000-0000EB450000}"/>
    <cellStyle name="_Рапорт бригад._Расчет от 1.10 на 25.10(95)_Остановки 7_ПЛАН ГРАФИК ( 11) движения бригад АЦКРС ООО ХУПКРС 30102010_План график на март Арлан" xfId="18850" xr:uid="{00000000-0005-0000-0000-0000EC450000}"/>
    <cellStyle name="_Рапорт бригад._Расчет от 1.10 на 25.10(95)_Остановки 7_План график на март Арлан" xfId="18851" xr:uid="{00000000-0005-0000-0000-0000ED450000}"/>
    <cellStyle name="_Рапорт бригад._Расчет от 1.10 на 25.10(95)_ЦДНГ-10 Суточный рапорт 04.05.05_1" xfId="18852" xr:uid="{00000000-0005-0000-0000-0000EE450000}"/>
    <cellStyle name="_Рапорт бригад._Расчет от 1.10 на 25.10(95)_ЦДНГ-10 Суточный рапорт 04.05.05_1 2" xfId="18853" xr:uid="{00000000-0005-0000-0000-0000EF450000}"/>
    <cellStyle name="_Рапорт бригад._Расчет от 1.10 на 25.10(95)_ЦДНГ-10 Суточный рапорт 04.05.05_1 2 2" xfId="18854" xr:uid="{00000000-0005-0000-0000-0000F0450000}"/>
    <cellStyle name="_Рапорт бригад._Расчет от 1.10 на 25.10(95)_ЦДНГ-10 Суточный рапорт 04.05.05_1 2_ПЛАН ГРАФИК ( 11) движения бригад АЦКРС ООО ХУПКРС 30102010" xfId="18855" xr:uid="{00000000-0005-0000-0000-0000F1450000}"/>
    <cellStyle name="_Рапорт бригад._Расчет от 1.10 на 25.10(95)_ЦДНГ-10 Суточный рапорт 04.05.05_1 2_ПЛАН ГРАФИК ( 11) движения бригад АЦКРС ООО ХУПКРС 30102010 2" xfId="18856" xr:uid="{00000000-0005-0000-0000-0000F2450000}"/>
    <cellStyle name="_Рапорт бригад._Расчет от 1.10 на 25.10(95)_ЦДНГ-10 Суточный рапорт 04.05.05_1 2_ПЛАН ГРАФИК ( 11) движения бригад АЦКРС ООО ХУПКРС 30102010 3" xfId="18857" xr:uid="{00000000-0005-0000-0000-0000F3450000}"/>
    <cellStyle name="_Рапорт бригад._Расчет от 1.10 на 25.10(95)_ЦДНГ-10 Суточный рапорт 04.05.05_1 2_ПЛАН ГРАФИК ( 11) движения бригад АЦКРС ООО ХУПКРС 30102010_План график на март Арлан" xfId="18858" xr:uid="{00000000-0005-0000-0000-0000F4450000}"/>
    <cellStyle name="_Рапорт бригад._Расчет от 1.10 на 25.10(95)_ЦДНГ-10 Суточный рапорт 04.05.05_1 2_План график на март Арлан" xfId="18859" xr:uid="{00000000-0005-0000-0000-0000F5450000}"/>
    <cellStyle name="_Рапорт бригад._Расчет от 1.10 на 25.10(95)_ЦДНГ-10 Суточный рапорт 04.05.05_1 3" xfId="18860" xr:uid="{00000000-0005-0000-0000-0000F6450000}"/>
    <cellStyle name="_Рапорт бригад._Расчет от 1.10 на 25.10(95)_ЦДНГ-10 Суточный рапорт 04.05.05_1 3 2" xfId="18861" xr:uid="{00000000-0005-0000-0000-0000F7450000}"/>
    <cellStyle name="_Рапорт бригад._Расчет от 1.10 на 25.10(95)_ЦДНГ-10 Суточный рапорт 04.05.05_1 3_ПЛАН ГРАФИК ( 11) движения бригад АЦКРС ООО ХУПКРС 30102010" xfId="18862" xr:uid="{00000000-0005-0000-0000-0000F8450000}"/>
    <cellStyle name="_Рапорт бригад._Расчет от 1.10 на 25.10(95)_ЦДНГ-10 Суточный рапорт 04.05.05_1 3_ПЛАН ГРАФИК ( 11) движения бригад АЦКРС ООО ХУПКРС 30102010 2" xfId="18863" xr:uid="{00000000-0005-0000-0000-0000F9450000}"/>
    <cellStyle name="_Рапорт бригад._Расчет от 1.10 на 25.10(95)_ЦДНГ-10 Суточный рапорт 04.05.05_1 3_ПЛАН ГРАФИК ( 11) движения бригад АЦКРС ООО ХУПКРС 30102010 3" xfId="18864" xr:uid="{00000000-0005-0000-0000-0000FA450000}"/>
    <cellStyle name="_Рапорт бригад._Расчет от 1.10 на 25.10(95)_ЦДНГ-10 Суточный рапорт 04.05.05_1 3_ПЛАН ГРАФИК ( 11) движения бригад АЦКРС ООО ХУПКРС 30102010_План график на март Арлан" xfId="18865" xr:uid="{00000000-0005-0000-0000-0000FB450000}"/>
    <cellStyle name="_Рапорт бригад._Расчет от 1.10 на 25.10(95)_ЦДНГ-10 Суточный рапорт 04.05.05_1 3_План график на март Арлан" xfId="18866" xr:uid="{00000000-0005-0000-0000-0000FC450000}"/>
    <cellStyle name="_Рапорт бригад._Расчет от 1.10 на 25.10(95)_ЦДНГ-10 Суточный рапорт 04.05.05_1 4" xfId="18867" xr:uid="{00000000-0005-0000-0000-0000FD450000}"/>
    <cellStyle name="_Рапорт бригад._Расчет от 1.10 на 25.10(95)_ЦДНГ-10 Суточный рапорт 04.05.05_1 4 2" xfId="18868" xr:uid="{00000000-0005-0000-0000-0000FE450000}"/>
    <cellStyle name="_Рапорт бригад._Расчет от 1.10 на 25.10(95)_ЦДНГ-10 Суточный рапорт 04.05.05_1 4_ПЛАН ГРАФИК ( 11) движения бригад АЦКРС ООО ХУПКРС 30102010" xfId="18869" xr:uid="{00000000-0005-0000-0000-0000FF450000}"/>
    <cellStyle name="_Рапорт бригад._Расчет от 1.10 на 25.10(95)_ЦДНГ-10 Суточный рапорт 04.05.05_1 4_ПЛАН ГРАФИК ( 11) движения бригад АЦКРС ООО ХУПКРС 30102010 2" xfId="18870" xr:uid="{00000000-0005-0000-0000-000000460000}"/>
    <cellStyle name="_Рапорт бригад._Расчет от 1.10 на 25.10(95)_ЦДНГ-10 Суточный рапорт 04.05.05_1 4_ПЛАН ГРАФИК ( 11) движения бригад АЦКРС ООО ХУПКРС 30102010 3" xfId="18871" xr:uid="{00000000-0005-0000-0000-000001460000}"/>
    <cellStyle name="_Рапорт бригад._Расчет от 1.10 на 25.10(95)_ЦДНГ-10 Суточный рапорт 04.05.05_1 4_ПЛАН ГРАФИК ( 11) движения бригад АЦКРС ООО ХУПКРС 30102010_План график на март Арлан" xfId="18872" xr:uid="{00000000-0005-0000-0000-000002460000}"/>
    <cellStyle name="_Рапорт бригад._Расчет от 1.10 на 25.10(95)_ЦДНГ-10 Суточный рапорт 04.05.05_1 4_План график на март Арлан" xfId="18873" xr:uid="{00000000-0005-0000-0000-000003460000}"/>
    <cellStyle name="_Рапорт бригад._Расчет от 1.10 на 25.10(95)_ЦДНГ-10 Суточный рапорт 04.05.05_1 5" xfId="18874" xr:uid="{00000000-0005-0000-0000-000004460000}"/>
    <cellStyle name="_Рапорт бригад._Расчет от 1.10 на 25.10(95)_ЦДНГ-10 Суточный рапорт 04.05.05_1 5 2" xfId="18875" xr:uid="{00000000-0005-0000-0000-000005460000}"/>
    <cellStyle name="_Рапорт бригад._Расчет от 1.10 на 25.10(95)_ЦДНГ-10 Суточный рапорт 04.05.05_1 5_ПЛАН ГРАФИК ( 11) движения бригад АЦКРС ООО ХУПКРС 30102010" xfId="18876" xr:uid="{00000000-0005-0000-0000-000006460000}"/>
    <cellStyle name="_Рапорт бригад._Расчет от 1.10 на 25.10(95)_ЦДНГ-10 Суточный рапорт 04.05.05_1 5_ПЛАН ГРАФИК ( 11) движения бригад АЦКРС ООО ХУПКРС 30102010 2" xfId="18877" xr:uid="{00000000-0005-0000-0000-000007460000}"/>
    <cellStyle name="_Рапорт бригад._Расчет от 1.10 на 25.10(95)_ЦДНГ-10 Суточный рапорт 04.05.05_1 5_ПЛАН ГРАФИК ( 11) движения бригад АЦКРС ООО ХУПКРС 30102010 3" xfId="18878" xr:uid="{00000000-0005-0000-0000-000008460000}"/>
    <cellStyle name="_Рапорт бригад._Расчет от 1.10 на 25.10(95)_ЦДНГ-10 Суточный рапорт 04.05.05_1 5_ПЛАН ГРАФИК ( 11) движения бригад АЦКРС ООО ХУПКРС 30102010_План график на март Арлан" xfId="18879" xr:uid="{00000000-0005-0000-0000-000009460000}"/>
    <cellStyle name="_Рапорт бригад._Расчет от 1.10 на 25.10(95)_ЦДНГ-10 Суточный рапорт 04.05.05_1 5_План график на март Арлан" xfId="18880" xr:uid="{00000000-0005-0000-0000-00000A460000}"/>
    <cellStyle name="_Рапорт бригад._Расчет от 1.10 на 25.10(95)_ЦДНГ-10 Суточный рапорт 04.05.05_1 6" xfId="18881" xr:uid="{00000000-0005-0000-0000-00000B460000}"/>
    <cellStyle name="_Рапорт бригад._Расчет от 1.10 на 25.10(95)_ЦДНГ-10 Суточный рапорт 04.05.05_1 6 2" xfId="18882" xr:uid="{00000000-0005-0000-0000-00000C460000}"/>
    <cellStyle name="_Рапорт бригад._Расчет от 1.10 на 25.10(95)_ЦДНГ-10 Суточный рапорт 04.05.05_1 6_ПЛАН ГРАФИК ( 11) движения бригад АЦКРС ООО ХУПКРС 30102010" xfId="18883" xr:uid="{00000000-0005-0000-0000-00000D460000}"/>
    <cellStyle name="_Рапорт бригад._Расчет от 1.10 на 25.10(95)_ЦДНГ-10 Суточный рапорт 04.05.05_1 6_ПЛАН ГРАФИК ( 11) движения бригад АЦКРС ООО ХУПКРС 30102010 2" xfId="18884" xr:uid="{00000000-0005-0000-0000-00000E460000}"/>
    <cellStyle name="_Рапорт бригад._Расчет от 1.10 на 25.10(95)_ЦДНГ-10 Суточный рапорт 04.05.05_1 6_ПЛАН ГРАФИК ( 11) движения бригад АЦКРС ООО ХУПКРС 30102010 3" xfId="18885" xr:uid="{00000000-0005-0000-0000-00000F460000}"/>
    <cellStyle name="_Рапорт бригад._Расчет от 1.10 на 25.10(95)_ЦДНГ-10 Суточный рапорт 04.05.05_1 6_ПЛАН ГРАФИК ( 11) движения бригад АЦКРС ООО ХУПКРС 30102010_План график на март Арлан" xfId="18886" xr:uid="{00000000-0005-0000-0000-000010460000}"/>
    <cellStyle name="_Рапорт бригад._Расчет от 1.10 на 25.10(95)_ЦДНГ-10 Суточный рапорт 04.05.05_1 6_План график на март Арлан" xfId="18887" xr:uid="{00000000-0005-0000-0000-000011460000}"/>
    <cellStyle name="_Рапорт бригад._Расчет от 1.10 на 25.10(95)_ЦДНГ-10 Суточный рапорт 04.05.05_1 7" xfId="18888" xr:uid="{00000000-0005-0000-0000-000012460000}"/>
    <cellStyle name="_Рапорт бригад._Расчет от 1.10 на 25.10(95)_ЦДНГ-10 Суточный рапорт 04.05.05_1 7 2" xfId="18889" xr:uid="{00000000-0005-0000-0000-000013460000}"/>
    <cellStyle name="_Рапорт бригад._Расчет от 1.10 на 25.10(95)_ЦДНГ-10 Суточный рапорт 04.05.05_1 7 3" xfId="18890" xr:uid="{00000000-0005-0000-0000-000014460000}"/>
    <cellStyle name="_Рапорт бригад._Расчет от 1.10 на 25.10(95)_ЦДНГ-10 Суточный рапорт 04.05.05_1 7_ПЛАН ГРАФИК ( 11) движения бригад АЦКРС ООО ХУПКРС 30102010" xfId="18891" xr:uid="{00000000-0005-0000-0000-000015460000}"/>
    <cellStyle name="_Рапорт бригад._Расчет от 1.10 на 25.10(95)_ЦДНГ-10 Суточный рапорт 04.05.05_1 7_ПЛАН ГРАФИК ( 11) движения бригад АЦКРС ООО ХУПКРС 30102010 2" xfId="18892" xr:uid="{00000000-0005-0000-0000-000016460000}"/>
    <cellStyle name="_Рапорт бригад._Расчет от 1.10 на 25.10(95)_ЦДНГ-10 Суточный рапорт 04.05.05_1 7_ПЛАН ГРАФИК ( 11) движения бригад АЦКРС ООО ХУПКРС 30102010 3" xfId="18893" xr:uid="{00000000-0005-0000-0000-000017460000}"/>
    <cellStyle name="_Рапорт бригад._Расчет от 1.10 на 25.10(95)_ЦДНГ-10 Суточный рапорт 04.05.05_1 7_ПЛАН ГРАФИК ( 11) движения бригад АЦКРС ООО ХУПКРС 30102010_План график на март Арлан" xfId="18894" xr:uid="{00000000-0005-0000-0000-000018460000}"/>
    <cellStyle name="_Рапорт бригад._Расчет от 1.10 на 25.10(95)_ЦДНГ-10 Суточный рапорт 04.05.05_1 7_План график на март Арлан" xfId="18895" xr:uid="{00000000-0005-0000-0000-000019460000}"/>
    <cellStyle name="_Рапорт бригад._Расчет от 1.10 на 25.10(95)_ЦДНГ-10 Суточный рапорт 13.11.04-1" xfId="18896" xr:uid="{00000000-0005-0000-0000-00001A460000}"/>
    <cellStyle name="_Рапорт бригад._Расчет от 1.10 на 25.10(95)_ЦДНГ-10 Суточный рапорт 13.11.04-1 2" xfId="18897" xr:uid="{00000000-0005-0000-0000-00001B460000}"/>
    <cellStyle name="_Рапорт бригад._Расчет от 1.10 на 25.10(95)_ЦДНГ-10 Суточный рапорт 13.11.04-1 2 2" xfId="18898" xr:uid="{00000000-0005-0000-0000-00001C460000}"/>
    <cellStyle name="_Рапорт бригад._Расчет от 1.10 на 25.10(95)_ЦДНГ-10 Суточный рапорт 13.11.04-1 2_ПЛАН ГРАФИК ( 11) движения бригад АЦКРС ООО ХУПКРС 30102010" xfId="18899" xr:uid="{00000000-0005-0000-0000-00001D460000}"/>
    <cellStyle name="_Рапорт бригад._Расчет от 1.10 на 25.10(95)_ЦДНГ-10 Суточный рапорт 13.11.04-1 2_ПЛАН ГРАФИК ( 11) движения бригад АЦКРС ООО ХУПКРС 30102010 2" xfId="18900" xr:uid="{00000000-0005-0000-0000-00001E460000}"/>
    <cellStyle name="_Рапорт бригад._Расчет от 1.10 на 25.10(95)_ЦДНГ-10 Суточный рапорт 13.11.04-1 2_ПЛАН ГРАФИК ( 11) движения бригад АЦКРС ООО ХУПКРС 30102010 3" xfId="18901" xr:uid="{00000000-0005-0000-0000-00001F460000}"/>
    <cellStyle name="_Рапорт бригад._Расчет от 1.10 на 25.10(95)_ЦДНГ-10 Суточный рапорт 13.11.04-1 2_ПЛАН ГРАФИК ( 11) движения бригад АЦКРС ООО ХУПКРС 30102010_План график на март Арлан" xfId="18902" xr:uid="{00000000-0005-0000-0000-000020460000}"/>
    <cellStyle name="_Рапорт бригад._Расчет от 1.10 на 25.10(95)_ЦДНГ-10 Суточный рапорт 13.11.04-1 2_План график на март Арлан" xfId="18903" xr:uid="{00000000-0005-0000-0000-000021460000}"/>
    <cellStyle name="_Рапорт бригад._Расчет от 1.10 на 25.10(95)_ЦДНГ-10 Суточный рапорт 13.11.04-1 3" xfId="18904" xr:uid="{00000000-0005-0000-0000-000022460000}"/>
    <cellStyle name="_Рапорт бригад._Расчет от 1.10 на 25.10(95)_ЦДНГ-10 Суточный рапорт 13.11.04-1 3 2" xfId="18905" xr:uid="{00000000-0005-0000-0000-000023460000}"/>
    <cellStyle name="_Рапорт бригад._Расчет от 1.10 на 25.10(95)_ЦДНГ-10 Суточный рапорт 13.11.04-1 3_ПЛАН ГРАФИК ( 11) движения бригад АЦКРС ООО ХУПКРС 30102010" xfId="18906" xr:uid="{00000000-0005-0000-0000-000024460000}"/>
    <cellStyle name="_Рапорт бригад._Расчет от 1.10 на 25.10(95)_ЦДНГ-10 Суточный рапорт 13.11.04-1 3_ПЛАН ГРАФИК ( 11) движения бригад АЦКРС ООО ХУПКРС 30102010 2" xfId="18907" xr:uid="{00000000-0005-0000-0000-000025460000}"/>
    <cellStyle name="_Рапорт бригад._Расчет от 1.10 на 25.10(95)_ЦДНГ-10 Суточный рапорт 13.11.04-1 3_ПЛАН ГРАФИК ( 11) движения бригад АЦКРС ООО ХУПКРС 30102010 3" xfId="18908" xr:uid="{00000000-0005-0000-0000-000026460000}"/>
    <cellStyle name="_Рапорт бригад._Расчет от 1.10 на 25.10(95)_ЦДНГ-10 Суточный рапорт 13.11.04-1 3_ПЛАН ГРАФИК ( 11) движения бригад АЦКРС ООО ХУПКРС 30102010_План график на март Арлан" xfId="18909" xr:uid="{00000000-0005-0000-0000-000027460000}"/>
    <cellStyle name="_Рапорт бригад._Расчет от 1.10 на 25.10(95)_ЦДНГ-10 Суточный рапорт 13.11.04-1 3_План график на март Арлан" xfId="18910" xr:uid="{00000000-0005-0000-0000-000028460000}"/>
    <cellStyle name="_Рапорт бригад._Расчет от 1.10 на 25.10(95)_ЦДНГ-10 Суточный рапорт 13.11.04-1 4" xfId="18911" xr:uid="{00000000-0005-0000-0000-000029460000}"/>
    <cellStyle name="_Рапорт бригад._Расчет от 1.10 на 25.10(95)_ЦДНГ-10 Суточный рапорт 13.11.04-1 4 2" xfId="18912" xr:uid="{00000000-0005-0000-0000-00002A460000}"/>
    <cellStyle name="_Рапорт бригад._Расчет от 1.10 на 25.10(95)_ЦДНГ-10 Суточный рапорт 13.11.04-1 4_ПЛАН ГРАФИК ( 11) движения бригад АЦКРС ООО ХУПКРС 30102010" xfId="18913" xr:uid="{00000000-0005-0000-0000-00002B460000}"/>
    <cellStyle name="_Рапорт бригад._Расчет от 1.10 на 25.10(95)_ЦДНГ-10 Суточный рапорт 13.11.04-1 4_ПЛАН ГРАФИК ( 11) движения бригад АЦКРС ООО ХУПКРС 30102010 2" xfId="18914" xr:uid="{00000000-0005-0000-0000-00002C460000}"/>
    <cellStyle name="_Рапорт бригад._Расчет от 1.10 на 25.10(95)_ЦДНГ-10 Суточный рапорт 13.11.04-1 4_ПЛАН ГРАФИК ( 11) движения бригад АЦКРС ООО ХУПКРС 30102010 3" xfId="18915" xr:uid="{00000000-0005-0000-0000-00002D460000}"/>
    <cellStyle name="_Рапорт бригад._Расчет от 1.10 на 25.10(95)_ЦДНГ-10 Суточный рапорт 13.11.04-1 4_ПЛАН ГРАФИК ( 11) движения бригад АЦКРС ООО ХУПКРС 30102010_План график на март Арлан" xfId="18916" xr:uid="{00000000-0005-0000-0000-00002E460000}"/>
    <cellStyle name="_Рапорт бригад._Расчет от 1.10 на 25.10(95)_ЦДНГ-10 Суточный рапорт 13.11.04-1 4_План график на март Арлан" xfId="18917" xr:uid="{00000000-0005-0000-0000-00002F460000}"/>
    <cellStyle name="_Рапорт бригад._Расчет от 1.10 на 25.10(95)_ЦДНГ-10 Суточный рапорт 13.11.04-1 5" xfId="18918" xr:uid="{00000000-0005-0000-0000-000030460000}"/>
    <cellStyle name="_Рапорт бригад._Расчет от 1.10 на 25.10(95)_ЦДНГ-10 Суточный рапорт 13.11.04-1 5 2" xfId="18919" xr:uid="{00000000-0005-0000-0000-000031460000}"/>
    <cellStyle name="_Рапорт бригад._Расчет от 1.10 на 25.10(95)_ЦДНГ-10 Суточный рапорт 13.11.04-1 5_ПЛАН ГРАФИК ( 11) движения бригад АЦКРС ООО ХУПКРС 30102010" xfId="18920" xr:uid="{00000000-0005-0000-0000-000032460000}"/>
    <cellStyle name="_Рапорт бригад._Расчет от 1.10 на 25.10(95)_ЦДНГ-10 Суточный рапорт 13.11.04-1 5_ПЛАН ГРАФИК ( 11) движения бригад АЦКРС ООО ХУПКРС 30102010 2" xfId="18921" xr:uid="{00000000-0005-0000-0000-000033460000}"/>
    <cellStyle name="_Рапорт бригад._Расчет от 1.10 на 25.10(95)_ЦДНГ-10 Суточный рапорт 13.11.04-1 5_ПЛАН ГРАФИК ( 11) движения бригад АЦКРС ООО ХУПКРС 30102010 3" xfId="18922" xr:uid="{00000000-0005-0000-0000-000034460000}"/>
    <cellStyle name="_Рапорт бригад._Расчет от 1.10 на 25.10(95)_ЦДНГ-10 Суточный рапорт 13.11.04-1 5_ПЛАН ГРАФИК ( 11) движения бригад АЦКРС ООО ХУПКРС 30102010_План график на март Арлан" xfId="18923" xr:uid="{00000000-0005-0000-0000-000035460000}"/>
    <cellStyle name="_Рапорт бригад._Расчет от 1.10 на 25.10(95)_ЦДНГ-10 Суточный рапорт 13.11.04-1 5_План график на март Арлан" xfId="18924" xr:uid="{00000000-0005-0000-0000-000036460000}"/>
    <cellStyle name="_Рапорт бригад._Расчет от 1.10 на 25.10(95)_ЦДНГ-10 Суточный рапорт 13.11.04-1 6" xfId="18925" xr:uid="{00000000-0005-0000-0000-000037460000}"/>
    <cellStyle name="_Рапорт бригад._Расчет от 1.10 на 25.10(95)_ЦДНГ-10 Суточный рапорт 13.11.04-1 6 2" xfId="18926" xr:uid="{00000000-0005-0000-0000-000038460000}"/>
    <cellStyle name="_Рапорт бригад._Расчет от 1.10 на 25.10(95)_ЦДНГ-10 Суточный рапорт 13.11.04-1 6_ПЛАН ГРАФИК ( 11) движения бригад АЦКРС ООО ХУПКРС 30102010" xfId="18927" xr:uid="{00000000-0005-0000-0000-000039460000}"/>
    <cellStyle name="_Рапорт бригад._Расчет от 1.10 на 25.10(95)_ЦДНГ-10 Суточный рапорт 13.11.04-1 6_ПЛАН ГРАФИК ( 11) движения бригад АЦКРС ООО ХУПКРС 30102010 2" xfId="18928" xr:uid="{00000000-0005-0000-0000-00003A460000}"/>
    <cellStyle name="_Рапорт бригад._Расчет от 1.10 на 25.10(95)_ЦДНГ-10 Суточный рапорт 13.11.04-1 6_ПЛАН ГРАФИК ( 11) движения бригад АЦКРС ООО ХУПКРС 30102010 3" xfId="18929" xr:uid="{00000000-0005-0000-0000-00003B460000}"/>
    <cellStyle name="_Рапорт бригад._Расчет от 1.10 на 25.10(95)_ЦДНГ-10 Суточный рапорт 13.11.04-1 6_ПЛАН ГРАФИК ( 11) движения бригад АЦКРС ООО ХУПКРС 30102010_План график на март Арлан" xfId="18930" xr:uid="{00000000-0005-0000-0000-00003C460000}"/>
    <cellStyle name="_Рапорт бригад._Расчет от 1.10 на 25.10(95)_ЦДНГ-10 Суточный рапорт 13.11.04-1 6_План график на март Арлан" xfId="18931" xr:uid="{00000000-0005-0000-0000-00003D460000}"/>
    <cellStyle name="_Рапорт бригад._Расчет от 1.10 на 25.10(95)_ЦДНГ-10 Суточный рапорт 13.11.04-1 7" xfId="18932" xr:uid="{00000000-0005-0000-0000-00003E460000}"/>
    <cellStyle name="_Рапорт бригад._Расчет от 1.10 на 25.10(95)_ЦДНГ-10 Суточный рапорт 13.11.04-1 7 2" xfId="18933" xr:uid="{00000000-0005-0000-0000-00003F460000}"/>
    <cellStyle name="_Рапорт бригад._Расчет от 1.10 на 25.10(95)_ЦДНГ-10 Суточный рапорт 13.11.04-1 7 3" xfId="18934" xr:uid="{00000000-0005-0000-0000-000040460000}"/>
    <cellStyle name="_Рапорт бригад._Расчет от 1.10 на 25.10(95)_ЦДНГ-10 Суточный рапорт 13.11.04-1 7_ПЛАН ГРАФИК ( 11) движения бригад АЦКРС ООО ХУПКРС 30102010" xfId="18935" xr:uid="{00000000-0005-0000-0000-000041460000}"/>
    <cellStyle name="_Рапорт бригад._Расчет от 1.10 на 25.10(95)_ЦДНГ-10 Суточный рапорт 13.11.04-1 7_ПЛАН ГРАФИК ( 11) движения бригад АЦКРС ООО ХУПКРС 30102010 2" xfId="18936" xr:uid="{00000000-0005-0000-0000-000042460000}"/>
    <cellStyle name="_Рапорт бригад._Расчет от 1.10 на 25.10(95)_ЦДНГ-10 Суточный рапорт 13.11.04-1 7_ПЛАН ГРАФИК ( 11) движения бригад АЦКРС ООО ХУПКРС 30102010 3" xfId="18937" xr:uid="{00000000-0005-0000-0000-000043460000}"/>
    <cellStyle name="_Рапорт бригад._Расчет от 1.10 на 25.10(95)_ЦДНГ-10 Суточный рапорт 13.11.04-1 7_ПЛАН ГРАФИК ( 11) движения бригад АЦКРС ООО ХУПКРС 30102010_План график на март Арлан" xfId="18938" xr:uid="{00000000-0005-0000-0000-000044460000}"/>
    <cellStyle name="_Рапорт бригад._Расчет от 1.10 на 25.10(95)_ЦДНГ-10 Суточный рапорт 13.11.04-1 7_План график на март Арлан" xfId="18939" xr:uid="{00000000-0005-0000-0000-000045460000}"/>
    <cellStyle name="_Рапорт бригад._Расчет от 1.10 на 25.10(95)_ЦДНГ-10 Суточный рапорт 20.12.05" xfId="18940" xr:uid="{00000000-0005-0000-0000-000046460000}"/>
    <cellStyle name="_Рапорт бригад._Расчет от 1.10 на 25.10(95)_ЦДНГ-10 Суточный рапорт 20.12.05 2" xfId="18941" xr:uid="{00000000-0005-0000-0000-000047460000}"/>
    <cellStyle name="_Рапорт бригад._Расчет от 1.10 на 25.10(95)_ЦДНГ-10 Суточный рапорт 20.12.05 2 2" xfId="18942" xr:uid="{00000000-0005-0000-0000-000048460000}"/>
    <cellStyle name="_Рапорт бригад._Расчет от 1.10 на 25.10(95)_ЦДНГ-10 Суточный рапорт 20.12.05 2_ПЛАН ГРАФИК ( 11) движения бригад АЦКРС ООО ХУПКРС 30102010" xfId="18943" xr:uid="{00000000-0005-0000-0000-000049460000}"/>
    <cellStyle name="_Рапорт бригад._Расчет от 1.10 на 25.10(95)_ЦДНГ-10 Суточный рапорт 20.12.05 2_ПЛАН ГРАФИК ( 11) движения бригад АЦКРС ООО ХУПКРС 30102010 2" xfId="18944" xr:uid="{00000000-0005-0000-0000-00004A460000}"/>
    <cellStyle name="_Рапорт бригад._Расчет от 1.10 на 25.10(95)_ЦДНГ-10 Суточный рапорт 20.12.05 2_ПЛАН ГРАФИК ( 11) движения бригад АЦКРС ООО ХУПКРС 30102010 3" xfId="18945" xr:uid="{00000000-0005-0000-0000-00004B460000}"/>
    <cellStyle name="_Рапорт бригад._Расчет от 1.10 на 25.10(95)_ЦДНГ-10 Суточный рапорт 20.12.05 2_ПЛАН ГРАФИК ( 11) движения бригад АЦКРС ООО ХУПКРС 30102010_План график на март Арлан" xfId="18946" xr:uid="{00000000-0005-0000-0000-00004C460000}"/>
    <cellStyle name="_Рапорт бригад._Расчет от 1.10 на 25.10(95)_ЦДНГ-10 Суточный рапорт 20.12.05 2_План график на март Арлан" xfId="18947" xr:uid="{00000000-0005-0000-0000-00004D460000}"/>
    <cellStyle name="_Рапорт бригад._Расчет от 1.10 на 25.10(95)_ЦДНГ-10 Суточный рапорт 20.12.05 3" xfId="18948" xr:uid="{00000000-0005-0000-0000-00004E460000}"/>
    <cellStyle name="_Рапорт бригад._Расчет от 1.10 на 25.10(95)_ЦДНГ-10 Суточный рапорт 20.12.05 3 2" xfId="18949" xr:uid="{00000000-0005-0000-0000-00004F460000}"/>
    <cellStyle name="_Рапорт бригад._Расчет от 1.10 на 25.10(95)_ЦДНГ-10 Суточный рапорт 20.12.05 3_ПЛАН ГРАФИК ( 11) движения бригад АЦКРС ООО ХУПКРС 30102010" xfId="18950" xr:uid="{00000000-0005-0000-0000-000050460000}"/>
    <cellStyle name="_Рапорт бригад._Расчет от 1.10 на 25.10(95)_ЦДНГ-10 Суточный рапорт 20.12.05 3_ПЛАН ГРАФИК ( 11) движения бригад АЦКРС ООО ХУПКРС 30102010 2" xfId="18951" xr:uid="{00000000-0005-0000-0000-000051460000}"/>
    <cellStyle name="_Рапорт бригад._Расчет от 1.10 на 25.10(95)_ЦДНГ-10 Суточный рапорт 20.12.05 3_ПЛАН ГРАФИК ( 11) движения бригад АЦКРС ООО ХУПКРС 30102010 3" xfId="18952" xr:uid="{00000000-0005-0000-0000-000052460000}"/>
    <cellStyle name="_Рапорт бригад._Расчет от 1.10 на 25.10(95)_ЦДНГ-10 Суточный рапорт 20.12.05 3_ПЛАН ГРАФИК ( 11) движения бригад АЦКРС ООО ХУПКРС 30102010_План график на март Арлан" xfId="18953" xr:uid="{00000000-0005-0000-0000-000053460000}"/>
    <cellStyle name="_Рапорт бригад._Расчет от 1.10 на 25.10(95)_ЦДНГ-10 Суточный рапорт 20.12.05 3_План график на март Арлан" xfId="18954" xr:uid="{00000000-0005-0000-0000-000054460000}"/>
    <cellStyle name="_Рапорт бригад._Расчет от 1.10 на 25.10(95)_ЦДНГ-10 Суточный рапорт 20.12.05 4" xfId="18955" xr:uid="{00000000-0005-0000-0000-000055460000}"/>
    <cellStyle name="_Рапорт бригад._Расчет от 1.10 на 25.10(95)_ЦДНГ-10 Суточный рапорт 20.12.05 4 2" xfId="18956" xr:uid="{00000000-0005-0000-0000-000056460000}"/>
    <cellStyle name="_Рапорт бригад._Расчет от 1.10 на 25.10(95)_ЦДНГ-10 Суточный рапорт 20.12.05 4_ПЛАН ГРАФИК ( 11) движения бригад АЦКРС ООО ХУПКРС 30102010" xfId="18957" xr:uid="{00000000-0005-0000-0000-000057460000}"/>
    <cellStyle name="_Рапорт бригад._Расчет от 1.10 на 25.10(95)_ЦДНГ-10 Суточный рапорт 20.12.05 4_ПЛАН ГРАФИК ( 11) движения бригад АЦКРС ООО ХУПКРС 30102010 2" xfId="18958" xr:uid="{00000000-0005-0000-0000-000058460000}"/>
    <cellStyle name="_Рапорт бригад._Расчет от 1.10 на 25.10(95)_ЦДНГ-10 Суточный рапорт 20.12.05 4_ПЛАН ГРАФИК ( 11) движения бригад АЦКРС ООО ХУПКРС 30102010 3" xfId="18959" xr:uid="{00000000-0005-0000-0000-000059460000}"/>
    <cellStyle name="_Рапорт бригад._Расчет от 1.10 на 25.10(95)_ЦДНГ-10 Суточный рапорт 20.12.05 4_ПЛАН ГРАФИК ( 11) движения бригад АЦКРС ООО ХУПКРС 30102010_План график на март Арлан" xfId="18960" xr:uid="{00000000-0005-0000-0000-00005A460000}"/>
    <cellStyle name="_Рапорт бригад._Расчет от 1.10 на 25.10(95)_ЦДНГ-10 Суточный рапорт 20.12.05 4_План график на март Арлан" xfId="18961" xr:uid="{00000000-0005-0000-0000-00005B460000}"/>
    <cellStyle name="_Рапорт бригад._Расчет от 1.10 на 25.10(95)_ЦДНГ-10 Суточный рапорт 20.12.05 5" xfId="18962" xr:uid="{00000000-0005-0000-0000-00005C460000}"/>
    <cellStyle name="_Рапорт бригад._Расчет от 1.10 на 25.10(95)_ЦДНГ-10 Суточный рапорт 20.12.05 5 2" xfId="18963" xr:uid="{00000000-0005-0000-0000-00005D460000}"/>
    <cellStyle name="_Рапорт бригад._Расчет от 1.10 на 25.10(95)_ЦДНГ-10 Суточный рапорт 20.12.05 5_ПЛАН ГРАФИК ( 11) движения бригад АЦКРС ООО ХУПКРС 30102010" xfId="18964" xr:uid="{00000000-0005-0000-0000-00005E460000}"/>
    <cellStyle name="_Рапорт бригад._Расчет от 1.10 на 25.10(95)_ЦДНГ-10 Суточный рапорт 20.12.05 5_ПЛАН ГРАФИК ( 11) движения бригад АЦКРС ООО ХУПКРС 30102010 2" xfId="18965" xr:uid="{00000000-0005-0000-0000-00005F460000}"/>
    <cellStyle name="_Рапорт бригад._Расчет от 1.10 на 25.10(95)_ЦДНГ-10 Суточный рапорт 20.12.05 5_ПЛАН ГРАФИК ( 11) движения бригад АЦКРС ООО ХУПКРС 30102010 3" xfId="18966" xr:uid="{00000000-0005-0000-0000-000060460000}"/>
    <cellStyle name="_Рапорт бригад._Расчет от 1.10 на 25.10(95)_ЦДНГ-10 Суточный рапорт 20.12.05 5_ПЛАН ГРАФИК ( 11) движения бригад АЦКРС ООО ХУПКРС 30102010_План график на март Арлан" xfId="18967" xr:uid="{00000000-0005-0000-0000-000061460000}"/>
    <cellStyle name="_Рапорт бригад._Расчет от 1.10 на 25.10(95)_ЦДНГ-10 Суточный рапорт 20.12.05 5_План график на март Арлан" xfId="18968" xr:uid="{00000000-0005-0000-0000-000062460000}"/>
    <cellStyle name="_Рапорт бригад._Расчет от 1.10 на 25.10(95)_ЦДНГ-10 Суточный рапорт 20.12.05 6" xfId="18969" xr:uid="{00000000-0005-0000-0000-000063460000}"/>
    <cellStyle name="_Рапорт бригад._Расчет от 1.10 на 25.10(95)_ЦДНГ-10 Суточный рапорт 20.12.05 6 2" xfId="18970" xr:uid="{00000000-0005-0000-0000-000064460000}"/>
    <cellStyle name="_Рапорт бригад._Расчет от 1.10 на 25.10(95)_ЦДНГ-10 Суточный рапорт 20.12.05 6_ПЛАН ГРАФИК ( 11) движения бригад АЦКРС ООО ХУПКРС 30102010" xfId="18971" xr:uid="{00000000-0005-0000-0000-000065460000}"/>
    <cellStyle name="_Рапорт бригад._Расчет от 1.10 на 25.10(95)_ЦДНГ-10 Суточный рапорт 20.12.05 6_ПЛАН ГРАФИК ( 11) движения бригад АЦКРС ООО ХУПКРС 30102010 2" xfId="18972" xr:uid="{00000000-0005-0000-0000-000066460000}"/>
    <cellStyle name="_Рапорт бригад._Расчет от 1.10 на 25.10(95)_ЦДНГ-10 Суточный рапорт 20.12.05 6_ПЛАН ГРАФИК ( 11) движения бригад АЦКРС ООО ХУПКРС 30102010 3" xfId="18973" xr:uid="{00000000-0005-0000-0000-000067460000}"/>
    <cellStyle name="_Рапорт бригад._Расчет от 1.10 на 25.10(95)_ЦДНГ-10 Суточный рапорт 20.12.05 6_ПЛАН ГРАФИК ( 11) движения бригад АЦКРС ООО ХУПКРС 30102010_План график на март Арлан" xfId="18974" xr:uid="{00000000-0005-0000-0000-000068460000}"/>
    <cellStyle name="_Рапорт бригад._Расчет от 1.10 на 25.10(95)_ЦДНГ-10 Суточный рапорт 20.12.05 6_План график на март Арлан" xfId="18975" xr:uid="{00000000-0005-0000-0000-000069460000}"/>
    <cellStyle name="_Рапорт бригад._Расчет от 1.10 на 25.10(95)_ЦДНГ-10 Суточный рапорт 20.12.05 7" xfId="18976" xr:uid="{00000000-0005-0000-0000-00006A460000}"/>
    <cellStyle name="_Рапорт бригад._Расчет от 1.10 на 25.10(95)_ЦДНГ-10 Суточный рапорт 20.12.05 7 2" xfId="18977" xr:uid="{00000000-0005-0000-0000-00006B460000}"/>
    <cellStyle name="_Рапорт бригад._Расчет от 1.10 на 25.10(95)_ЦДНГ-10 Суточный рапорт 20.12.05 7 3" xfId="18978" xr:uid="{00000000-0005-0000-0000-00006C460000}"/>
    <cellStyle name="_Рапорт бригад._Расчет от 1.10 на 25.10(95)_ЦДНГ-10 Суточный рапорт 20.12.05 7_ПЛАН ГРАФИК ( 11) движения бригад АЦКРС ООО ХУПКРС 30102010" xfId="18979" xr:uid="{00000000-0005-0000-0000-00006D460000}"/>
    <cellStyle name="_Рапорт бригад._Расчет от 1.10 на 25.10(95)_ЦДНГ-10 Суточный рапорт 20.12.05 7_ПЛАН ГРАФИК ( 11) движения бригад АЦКРС ООО ХУПКРС 30102010 2" xfId="18980" xr:uid="{00000000-0005-0000-0000-00006E460000}"/>
    <cellStyle name="_Рапорт бригад._Расчет от 1.10 на 25.10(95)_ЦДНГ-10 Суточный рапорт 20.12.05 7_ПЛАН ГРАФИК ( 11) движения бригад АЦКРС ООО ХУПКРС 30102010 3" xfId="18981" xr:uid="{00000000-0005-0000-0000-00006F460000}"/>
    <cellStyle name="_Рапорт бригад._Расчет от 1.10 на 25.10(95)_ЦДНГ-10 Суточный рапорт 20.12.05 7_ПЛАН ГРАФИК ( 11) движения бригад АЦКРС ООО ХУПКРС 30102010_План график на март Арлан" xfId="18982" xr:uid="{00000000-0005-0000-0000-000070460000}"/>
    <cellStyle name="_Рапорт бригад._Расчет от 1.10 на 25.10(95)_ЦДНГ-10 Суточный рапорт 20.12.05 7_План график на март Арлан" xfId="18983" xr:uid="{00000000-0005-0000-0000-000071460000}"/>
    <cellStyle name="_Рапорт бригад._Расчет от 1.10 на 25.10(95)_ЦДНГ-10 Суточный рапорт 24.09.05 " xfId="18984" xr:uid="{00000000-0005-0000-0000-000072460000}"/>
    <cellStyle name="_Рапорт бригад._Расчет от 1.10 на 25.10(95)_ЦДНГ-10 Суточный рапорт 24.09.05  2" xfId="18985" xr:uid="{00000000-0005-0000-0000-000073460000}"/>
    <cellStyle name="_Рапорт бригад._Расчет от 1.10 на 25.10(95)_ЦДНГ-10 Суточный рапорт 24.09.05  2 2" xfId="18986" xr:uid="{00000000-0005-0000-0000-000074460000}"/>
    <cellStyle name="_Рапорт бригад._Расчет от 1.10 на 25.10(95)_ЦДНГ-10 Суточный рапорт 24.09.05  2_ПЛАН ГРАФИК ( 11) движения бригад АЦКРС ООО ХУПКРС 30102010" xfId="18987" xr:uid="{00000000-0005-0000-0000-000075460000}"/>
    <cellStyle name="_Рапорт бригад._Расчет от 1.10 на 25.10(95)_ЦДНГ-10 Суточный рапорт 24.09.05  2_ПЛАН ГРАФИК ( 11) движения бригад АЦКРС ООО ХУПКРС 30102010 2" xfId="18988" xr:uid="{00000000-0005-0000-0000-000076460000}"/>
    <cellStyle name="_Рапорт бригад._Расчет от 1.10 на 25.10(95)_ЦДНГ-10 Суточный рапорт 24.09.05  2_ПЛАН ГРАФИК ( 11) движения бригад АЦКРС ООО ХУПКРС 30102010 3" xfId="18989" xr:uid="{00000000-0005-0000-0000-000077460000}"/>
    <cellStyle name="_Рапорт бригад._Расчет от 1.10 на 25.10(95)_ЦДНГ-10 Суточный рапорт 24.09.05  2_ПЛАН ГРАФИК ( 11) движения бригад АЦКРС ООО ХУПКРС 30102010_План график на март Арлан" xfId="18990" xr:uid="{00000000-0005-0000-0000-000078460000}"/>
    <cellStyle name="_Рапорт бригад._Расчет от 1.10 на 25.10(95)_ЦДНГ-10 Суточный рапорт 24.09.05  2_План график на март Арлан" xfId="18991" xr:uid="{00000000-0005-0000-0000-000079460000}"/>
    <cellStyle name="_Рапорт бригад._Расчет от 1.10 на 25.10(95)_ЦДНГ-10 Суточный рапорт 24.09.05  3" xfId="18992" xr:uid="{00000000-0005-0000-0000-00007A460000}"/>
    <cellStyle name="_Рапорт бригад._Расчет от 1.10 на 25.10(95)_ЦДНГ-10 Суточный рапорт 24.09.05  3 2" xfId="18993" xr:uid="{00000000-0005-0000-0000-00007B460000}"/>
    <cellStyle name="_Рапорт бригад._Расчет от 1.10 на 25.10(95)_ЦДНГ-10 Суточный рапорт 24.09.05  3_ПЛАН ГРАФИК ( 11) движения бригад АЦКРС ООО ХУПКРС 30102010" xfId="18994" xr:uid="{00000000-0005-0000-0000-00007C460000}"/>
    <cellStyle name="_Рапорт бригад._Расчет от 1.10 на 25.10(95)_ЦДНГ-10 Суточный рапорт 24.09.05  3_ПЛАН ГРАФИК ( 11) движения бригад АЦКРС ООО ХУПКРС 30102010 2" xfId="18995" xr:uid="{00000000-0005-0000-0000-00007D460000}"/>
    <cellStyle name="_Рапорт бригад._Расчет от 1.10 на 25.10(95)_ЦДНГ-10 Суточный рапорт 24.09.05  3_ПЛАН ГРАФИК ( 11) движения бригад АЦКРС ООО ХУПКРС 30102010 3" xfId="18996" xr:uid="{00000000-0005-0000-0000-00007E460000}"/>
    <cellStyle name="_Рапорт бригад._Расчет от 1.10 на 25.10(95)_ЦДНГ-10 Суточный рапорт 24.09.05  3_ПЛАН ГРАФИК ( 11) движения бригад АЦКРС ООО ХУПКРС 30102010_План график на март Арлан" xfId="18997" xr:uid="{00000000-0005-0000-0000-00007F460000}"/>
    <cellStyle name="_Рапорт бригад._Расчет от 1.10 на 25.10(95)_ЦДНГ-10 Суточный рапорт 24.09.05  3_План график на март Арлан" xfId="18998" xr:uid="{00000000-0005-0000-0000-000080460000}"/>
    <cellStyle name="_Рапорт бригад._Расчет от 1.10 на 25.10(95)_ЦДНГ-10 Суточный рапорт 24.09.05  4" xfId="18999" xr:uid="{00000000-0005-0000-0000-000081460000}"/>
    <cellStyle name="_Рапорт бригад._Расчет от 1.10 на 25.10(95)_ЦДНГ-10 Суточный рапорт 24.09.05  4 2" xfId="19000" xr:uid="{00000000-0005-0000-0000-000082460000}"/>
    <cellStyle name="_Рапорт бригад._Расчет от 1.10 на 25.10(95)_ЦДНГ-10 Суточный рапорт 24.09.05  4_ПЛАН ГРАФИК ( 11) движения бригад АЦКРС ООО ХУПКРС 30102010" xfId="19001" xr:uid="{00000000-0005-0000-0000-000083460000}"/>
    <cellStyle name="_Рапорт бригад._Расчет от 1.10 на 25.10(95)_ЦДНГ-10 Суточный рапорт 24.09.05  4_ПЛАН ГРАФИК ( 11) движения бригад АЦКРС ООО ХУПКРС 30102010 2" xfId="19002" xr:uid="{00000000-0005-0000-0000-000084460000}"/>
    <cellStyle name="_Рапорт бригад._Расчет от 1.10 на 25.10(95)_ЦДНГ-10 Суточный рапорт 24.09.05  4_ПЛАН ГРАФИК ( 11) движения бригад АЦКРС ООО ХУПКРС 30102010 3" xfId="19003" xr:uid="{00000000-0005-0000-0000-000085460000}"/>
    <cellStyle name="_Рапорт бригад._Расчет от 1.10 на 25.10(95)_ЦДНГ-10 Суточный рапорт 24.09.05  4_ПЛАН ГРАФИК ( 11) движения бригад АЦКРС ООО ХУПКРС 30102010_План график на март Арлан" xfId="19004" xr:uid="{00000000-0005-0000-0000-000086460000}"/>
    <cellStyle name="_Рапорт бригад._Расчет от 1.10 на 25.10(95)_ЦДНГ-10 Суточный рапорт 24.09.05  4_План график на март Арлан" xfId="19005" xr:uid="{00000000-0005-0000-0000-000087460000}"/>
    <cellStyle name="_Рапорт бригад._Расчет от 1.10 на 25.10(95)_ЦДНГ-10 Суточный рапорт 24.09.05  5" xfId="19006" xr:uid="{00000000-0005-0000-0000-000088460000}"/>
    <cellStyle name="_Рапорт бригад._Расчет от 1.10 на 25.10(95)_ЦДНГ-10 Суточный рапорт 24.09.05  5 2" xfId="19007" xr:uid="{00000000-0005-0000-0000-000089460000}"/>
    <cellStyle name="_Рапорт бригад._Расчет от 1.10 на 25.10(95)_ЦДНГ-10 Суточный рапорт 24.09.05  5_ПЛАН ГРАФИК ( 11) движения бригад АЦКРС ООО ХУПКРС 30102010" xfId="19008" xr:uid="{00000000-0005-0000-0000-00008A460000}"/>
    <cellStyle name="_Рапорт бригад._Расчет от 1.10 на 25.10(95)_ЦДНГ-10 Суточный рапорт 24.09.05  5_ПЛАН ГРАФИК ( 11) движения бригад АЦКРС ООО ХУПКРС 30102010 2" xfId="19009" xr:uid="{00000000-0005-0000-0000-00008B460000}"/>
    <cellStyle name="_Рапорт бригад._Расчет от 1.10 на 25.10(95)_ЦДНГ-10 Суточный рапорт 24.09.05  5_ПЛАН ГРАФИК ( 11) движения бригад АЦКРС ООО ХУПКРС 30102010 3" xfId="19010" xr:uid="{00000000-0005-0000-0000-00008C460000}"/>
    <cellStyle name="_Рапорт бригад._Расчет от 1.10 на 25.10(95)_ЦДНГ-10 Суточный рапорт 24.09.05  5_ПЛАН ГРАФИК ( 11) движения бригад АЦКРС ООО ХУПКРС 30102010_План график на март Арлан" xfId="19011" xr:uid="{00000000-0005-0000-0000-00008D460000}"/>
    <cellStyle name="_Рапорт бригад._Расчет от 1.10 на 25.10(95)_ЦДНГ-10 Суточный рапорт 24.09.05  5_План график на март Арлан" xfId="19012" xr:uid="{00000000-0005-0000-0000-00008E460000}"/>
    <cellStyle name="_Рапорт бригад._Расчет от 1.10 на 25.10(95)_ЦДНГ-10 Суточный рапорт 24.09.05  6" xfId="19013" xr:uid="{00000000-0005-0000-0000-00008F460000}"/>
    <cellStyle name="_Рапорт бригад._Расчет от 1.10 на 25.10(95)_ЦДНГ-10 Суточный рапорт 24.09.05  6 2" xfId="19014" xr:uid="{00000000-0005-0000-0000-000090460000}"/>
    <cellStyle name="_Рапорт бригад._Расчет от 1.10 на 25.10(95)_ЦДНГ-10 Суточный рапорт 24.09.05  6_ПЛАН ГРАФИК ( 11) движения бригад АЦКРС ООО ХУПКРС 30102010" xfId="19015" xr:uid="{00000000-0005-0000-0000-000091460000}"/>
    <cellStyle name="_Рапорт бригад._Расчет от 1.10 на 25.10(95)_ЦДНГ-10 Суточный рапорт 24.09.05  6_ПЛАН ГРАФИК ( 11) движения бригад АЦКРС ООО ХУПКРС 30102010 2" xfId="19016" xr:uid="{00000000-0005-0000-0000-000092460000}"/>
    <cellStyle name="_Рапорт бригад._Расчет от 1.10 на 25.10(95)_ЦДНГ-10 Суточный рапорт 24.09.05  6_ПЛАН ГРАФИК ( 11) движения бригад АЦКРС ООО ХУПКРС 30102010 3" xfId="19017" xr:uid="{00000000-0005-0000-0000-000093460000}"/>
    <cellStyle name="_Рапорт бригад._Расчет от 1.10 на 25.10(95)_ЦДНГ-10 Суточный рапорт 24.09.05  6_ПЛАН ГРАФИК ( 11) движения бригад АЦКРС ООО ХУПКРС 30102010_План график на март Арлан" xfId="19018" xr:uid="{00000000-0005-0000-0000-000094460000}"/>
    <cellStyle name="_Рапорт бригад._Расчет от 1.10 на 25.10(95)_ЦДНГ-10 Суточный рапорт 24.09.05  6_План график на март Арлан" xfId="19019" xr:uid="{00000000-0005-0000-0000-000095460000}"/>
    <cellStyle name="_Рапорт бригад._Расчет от 1.10 на 25.10(95)_ЦДНГ-10 Суточный рапорт 24.09.05  7" xfId="19020" xr:uid="{00000000-0005-0000-0000-000096460000}"/>
    <cellStyle name="_Рапорт бригад._Расчет от 1.10 на 25.10(95)_ЦДНГ-10 Суточный рапорт 24.09.05  7 2" xfId="19021" xr:uid="{00000000-0005-0000-0000-000097460000}"/>
    <cellStyle name="_Рапорт бригад._Расчет от 1.10 на 25.10(95)_ЦДНГ-10 Суточный рапорт 24.09.05  7 3" xfId="19022" xr:uid="{00000000-0005-0000-0000-000098460000}"/>
    <cellStyle name="_Рапорт бригад._Расчет от 1.10 на 25.10(95)_ЦДНГ-10 Суточный рапорт 24.09.05  7_ПЛАН ГРАФИК ( 11) движения бригад АЦКРС ООО ХУПКРС 30102010" xfId="19023" xr:uid="{00000000-0005-0000-0000-000099460000}"/>
    <cellStyle name="_Рапорт бригад._Расчет от 1.10 на 25.10(95)_ЦДНГ-10 Суточный рапорт 24.09.05  7_ПЛАН ГРАФИК ( 11) движения бригад АЦКРС ООО ХУПКРС 30102010 2" xfId="19024" xr:uid="{00000000-0005-0000-0000-00009A460000}"/>
    <cellStyle name="_Рапорт бригад._Расчет от 1.10 на 25.10(95)_ЦДНГ-10 Суточный рапорт 24.09.05  7_ПЛАН ГРАФИК ( 11) движения бригад АЦКРС ООО ХУПКРС 30102010 3" xfId="19025" xr:uid="{00000000-0005-0000-0000-00009B460000}"/>
    <cellStyle name="_Рапорт бригад._Расчет от 1.10 на 25.10(95)_ЦДНГ-10 Суточный рапорт 24.09.05  7_ПЛАН ГРАФИК ( 11) движения бригад АЦКРС ООО ХУПКРС 30102010_План график на март Арлан" xfId="19026" xr:uid="{00000000-0005-0000-0000-00009C460000}"/>
    <cellStyle name="_Рапорт бригад._Расчет от 1.10 на 25.10(95)_ЦДНГ-10 Суточный рапорт 24.09.05  7_План график на март Арлан" xfId="19027" xr:uid="{00000000-0005-0000-0000-00009D460000}"/>
    <cellStyle name="_Рапорт бригад._Расчет от 1.10 на 25.10(95)_ЦДНГ-10 Суточный рапорт 27.07.04" xfId="19028" xr:uid="{00000000-0005-0000-0000-00009E460000}"/>
    <cellStyle name="_Рапорт бригад._Расчет от 1.10 на 25.10(95)_ЦДНГ-10 Суточный рапорт 27.07.04 2" xfId="19029" xr:uid="{00000000-0005-0000-0000-00009F460000}"/>
    <cellStyle name="_Рапорт бригад._Расчет от 1.10 на 25.10(95)_ЦДНГ-10 Суточный рапорт 27.07.04 2 2" xfId="19030" xr:uid="{00000000-0005-0000-0000-0000A0460000}"/>
    <cellStyle name="_Рапорт бригад._Расчет от 1.10 на 25.10(95)_ЦДНГ-10 Суточный рапорт 27.07.04 2_ПЛАН ГРАФИК ( 11) движения бригад АЦКРС ООО ХУПКРС 30102010" xfId="19031" xr:uid="{00000000-0005-0000-0000-0000A1460000}"/>
    <cellStyle name="_Рапорт бригад._Расчет от 1.10 на 25.10(95)_ЦДНГ-10 Суточный рапорт 27.07.04 2_ПЛАН ГРАФИК ( 11) движения бригад АЦКРС ООО ХУПКРС 30102010 2" xfId="19032" xr:uid="{00000000-0005-0000-0000-0000A2460000}"/>
    <cellStyle name="_Рапорт бригад._Расчет от 1.10 на 25.10(95)_ЦДНГ-10 Суточный рапорт 27.07.04 2_ПЛАН ГРАФИК ( 11) движения бригад АЦКРС ООО ХУПКРС 30102010 3" xfId="19033" xr:uid="{00000000-0005-0000-0000-0000A3460000}"/>
    <cellStyle name="_Рапорт бригад._Расчет от 1.10 на 25.10(95)_ЦДНГ-10 Суточный рапорт 27.07.04 2_ПЛАН ГРАФИК ( 11) движения бригад АЦКРС ООО ХУПКРС 30102010_План график на март Арлан" xfId="19034" xr:uid="{00000000-0005-0000-0000-0000A4460000}"/>
    <cellStyle name="_Рапорт бригад._Расчет от 1.10 на 25.10(95)_ЦДНГ-10 Суточный рапорт 27.07.04 2_План график на март Арлан" xfId="19035" xr:uid="{00000000-0005-0000-0000-0000A5460000}"/>
    <cellStyle name="_Рапорт бригад._Расчет от 1.10 на 25.10(95)_ЦДНГ-10 Суточный рапорт 27.07.04 3" xfId="19036" xr:uid="{00000000-0005-0000-0000-0000A6460000}"/>
    <cellStyle name="_Рапорт бригад._Расчет от 1.10 на 25.10(95)_ЦДНГ-10 Суточный рапорт 27.07.04 3 2" xfId="19037" xr:uid="{00000000-0005-0000-0000-0000A7460000}"/>
    <cellStyle name="_Рапорт бригад._Расчет от 1.10 на 25.10(95)_ЦДНГ-10 Суточный рапорт 27.07.04 3_ПЛАН ГРАФИК ( 11) движения бригад АЦКРС ООО ХУПКРС 30102010" xfId="19038" xr:uid="{00000000-0005-0000-0000-0000A8460000}"/>
    <cellStyle name="_Рапорт бригад._Расчет от 1.10 на 25.10(95)_ЦДНГ-10 Суточный рапорт 27.07.04 3_ПЛАН ГРАФИК ( 11) движения бригад АЦКРС ООО ХУПКРС 30102010 2" xfId="19039" xr:uid="{00000000-0005-0000-0000-0000A9460000}"/>
    <cellStyle name="_Рапорт бригад._Расчет от 1.10 на 25.10(95)_ЦДНГ-10 Суточный рапорт 27.07.04 3_ПЛАН ГРАФИК ( 11) движения бригад АЦКРС ООО ХУПКРС 30102010 3" xfId="19040" xr:uid="{00000000-0005-0000-0000-0000AA460000}"/>
    <cellStyle name="_Рапорт бригад._Расчет от 1.10 на 25.10(95)_ЦДНГ-10 Суточный рапорт 27.07.04 3_ПЛАН ГРАФИК ( 11) движения бригад АЦКРС ООО ХУПКРС 30102010_План график на март Арлан" xfId="19041" xr:uid="{00000000-0005-0000-0000-0000AB460000}"/>
    <cellStyle name="_Рапорт бригад._Расчет от 1.10 на 25.10(95)_ЦДНГ-10 Суточный рапорт 27.07.04 3_План график на март Арлан" xfId="19042" xr:uid="{00000000-0005-0000-0000-0000AC460000}"/>
    <cellStyle name="_Рапорт бригад._Расчет от 1.10 на 25.10(95)_ЦДНГ-10 Суточный рапорт 27.07.04 4" xfId="19043" xr:uid="{00000000-0005-0000-0000-0000AD460000}"/>
    <cellStyle name="_Рапорт бригад._Расчет от 1.10 на 25.10(95)_ЦДНГ-10 Суточный рапорт 27.07.04 4 2" xfId="19044" xr:uid="{00000000-0005-0000-0000-0000AE460000}"/>
    <cellStyle name="_Рапорт бригад._Расчет от 1.10 на 25.10(95)_ЦДНГ-10 Суточный рапорт 27.07.04 4_ПЛАН ГРАФИК ( 11) движения бригад АЦКРС ООО ХУПКРС 30102010" xfId="19045" xr:uid="{00000000-0005-0000-0000-0000AF460000}"/>
    <cellStyle name="_Рапорт бригад._Расчет от 1.10 на 25.10(95)_ЦДНГ-10 Суточный рапорт 27.07.04 4_ПЛАН ГРАФИК ( 11) движения бригад АЦКРС ООО ХУПКРС 30102010 2" xfId="19046" xr:uid="{00000000-0005-0000-0000-0000B0460000}"/>
    <cellStyle name="_Рапорт бригад._Расчет от 1.10 на 25.10(95)_ЦДНГ-10 Суточный рапорт 27.07.04 4_ПЛАН ГРАФИК ( 11) движения бригад АЦКРС ООО ХУПКРС 30102010 3" xfId="19047" xr:uid="{00000000-0005-0000-0000-0000B1460000}"/>
    <cellStyle name="_Рапорт бригад._Расчет от 1.10 на 25.10(95)_ЦДНГ-10 Суточный рапорт 27.07.04 4_ПЛАН ГРАФИК ( 11) движения бригад АЦКРС ООО ХУПКРС 30102010_План график на март Арлан" xfId="19048" xr:uid="{00000000-0005-0000-0000-0000B2460000}"/>
    <cellStyle name="_Рапорт бригад._Расчет от 1.10 на 25.10(95)_ЦДНГ-10 Суточный рапорт 27.07.04 4_План график на март Арлан" xfId="19049" xr:uid="{00000000-0005-0000-0000-0000B3460000}"/>
    <cellStyle name="_Рапорт бригад._Расчет от 1.10 на 25.10(95)_ЦДНГ-10 Суточный рапорт 27.07.04 5" xfId="19050" xr:uid="{00000000-0005-0000-0000-0000B4460000}"/>
    <cellStyle name="_Рапорт бригад._Расчет от 1.10 на 25.10(95)_ЦДНГ-10 Суточный рапорт 27.07.04 5 2" xfId="19051" xr:uid="{00000000-0005-0000-0000-0000B5460000}"/>
    <cellStyle name="_Рапорт бригад._Расчет от 1.10 на 25.10(95)_ЦДНГ-10 Суточный рапорт 27.07.04 5_ПЛАН ГРАФИК ( 11) движения бригад АЦКРС ООО ХУПКРС 30102010" xfId="19052" xr:uid="{00000000-0005-0000-0000-0000B6460000}"/>
    <cellStyle name="_Рапорт бригад._Расчет от 1.10 на 25.10(95)_ЦДНГ-10 Суточный рапорт 27.07.04 5_ПЛАН ГРАФИК ( 11) движения бригад АЦКРС ООО ХУПКРС 30102010 2" xfId="19053" xr:uid="{00000000-0005-0000-0000-0000B7460000}"/>
    <cellStyle name="_Рапорт бригад._Расчет от 1.10 на 25.10(95)_ЦДНГ-10 Суточный рапорт 27.07.04 5_ПЛАН ГРАФИК ( 11) движения бригад АЦКРС ООО ХУПКРС 30102010 3" xfId="19054" xr:uid="{00000000-0005-0000-0000-0000B8460000}"/>
    <cellStyle name="_Рапорт бригад._Расчет от 1.10 на 25.10(95)_ЦДНГ-10 Суточный рапорт 27.07.04 5_ПЛАН ГРАФИК ( 11) движения бригад АЦКРС ООО ХУПКРС 30102010_План график на март Арлан" xfId="19055" xr:uid="{00000000-0005-0000-0000-0000B9460000}"/>
    <cellStyle name="_Рапорт бригад._Расчет от 1.10 на 25.10(95)_ЦДНГ-10 Суточный рапорт 27.07.04 5_План график на март Арлан" xfId="19056" xr:uid="{00000000-0005-0000-0000-0000BA460000}"/>
    <cellStyle name="_Рапорт бригад._Расчет от 1.10 на 25.10(95)_ЦДНГ-10 Суточный рапорт 27.07.04 6" xfId="19057" xr:uid="{00000000-0005-0000-0000-0000BB460000}"/>
    <cellStyle name="_Рапорт бригад._Расчет от 1.10 на 25.10(95)_ЦДНГ-10 Суточный рапорт 27.07.04 6 2" xfId="19058" xr:uid="{00000000-0005-0000-0000-0000BC460000}"/>
    <cellStyle name="_Рапорт бригад._Расчет от 1.10 на 25.10(95)_ЦДНГ-10 Суточный рапорт 27.07.04 6_ПЛАН ГРАФИК ( 11) движения бригад АЦКРС ООО ХУПКРС 30102010" xfId="19059" xr:uid="{00000000-0005-0000-0000-0000BD460000}"/>
    <cellStyle name="_Рапорт бригад._Расчет от 1.10 на 25.10(95)_ЦДНГ-10 Суточный рапорт 27.07.04 6_ПЛАН ГРАФИК ( 11) движения бригад АЦКРС ООО ХУПКРС 30102010 2" xfId="19060" xr:uid="{00000000-0005-0000-0000-0000BE460000}"/>
    <cellStyle name="_Рапорт бригад._Расчет от 1.10 на 25.10(95)_ЦДНГ-10 Суточный рапорт 27.07.04 6_ПЛАН ГРАФИК ( 11) движения бригад АЦКРС ООО ХУПКРС 30102010 3" xfId="19061" xr:uid="{00000000-0005-0000-0000-0000BF460000}"/>
    <cellStyle name="_Рапорт бригад._Расчет от 1.10 на 25.10(95)_ЦДНГ-10 Суточный рапорт 27.07.04 6_ПЛАН ГРАФИК ( 11) движения бригад АЦКРС ООО ХУПКРС 30102010_План график на март Арлан" xfId="19062" xr:uid="{00000000-0005-0000-0000-0000C0460000}"/>
    <cellStyle name="_Рапорт бригад._Расчет от 1.10 на 25.10(95)_ЦДНГ-10 Суточный рапорт 27.07.04 6_План график на март Арлан" xfId="19063" xr:uid="{00000000-0005-0000-0000-0000C1460000}"/>
    <cellStyle name="_Рапорт бригад._Расчет от 1.10 на 25.10(95)_ЦДНГ-10 Суточный рапорт 27.07.04 7" xfId="19064" xr:uid="{00000000-0005-0000-0000-0000C2460000}"/>
    <cellStyle name="_Рапорт бригад._Расчет от 1.10 на 25.10(95)_ЦДНГ-10 Суточный рапорт 27.07.04 7 2" xfId="19065" xr:uid="{00000000-0005-0000-0000-0000C3460000}"/>
    <cellStyle name="_Рапорт бригад._Расчет от 1.10 на 25.10(95)_ЦДНГ-10 Суточный рапорт 27.07.04 7 3" xfId="19066" xr:uid="{00000000-0005-0000-0000-0000C4460000}"/>
    <cellStyle name="_Рапорт бригад._Расчет от 1.10 на 25.10(95)_ЦДНГ-10 Суточный рапорт 27.07.04 7_ПЛАН ГРАФИК ( 11) движения бригад АЦКРС ООО ХУПКРС 30102010" xfId="19067" xr:uid="{00000000-0005-0000-0000-0000C5460000}"/>
    <cellStyle name="_Рапорт бригад._Расчет от 1.10 на 25.10(95)_ЦДНГ-10 Суточный рапорт 27.07.04 7_ПЛАН ГРАФИК ( 11) движения бригад АЦКРС ООО ХУПКРС 30102010 2" xfId="19068" xr:uid="{00000000-0005-0000-0000-0000C6460000}"/>
    <cellStyle name="_Рапорт бригад._Расчет от 1.10 на 25.10(95)_ЦДНГ-10 Суточный рапорт 27.07.04 7_ПЛАН ГРАФИК ( 11) движения бригад АЦКРС ООО ХУПКРС 30102010 3" xfId="19069" xr:uid="{00000000-0005-0000-0000-0000C7460000}"/>
    <cellStyle name="_Рапорт бригад._Расчет от 1.10 на 25.10(95)_ЦДНГ-10 Суточный рапорт 27.07.04 7_ПЛАН ГРАФИК ( 11) движения бригад АЦКРС ООО ХУПКРС 30102010_План график на март Арлан" xfId="19070" xr:uid="{00000000-0005-0000-0000-0000C8460000}"/>
    <cellStyle name="_Рапорт бригад._Расчет от 1.10 на 25.10(95)_ЦДНГ-10 Суточный рапорт 27.07.04 7_План график на март Арлан" xfId="19071" xr:uid="{00000000-0005-0000-0000-0000C9460000}"/>
    <cellStyle name="_Рапорт бригад._Расчет от 1.10 на 25.10(95)_ЦДНГ-10 Суточный рапорт 30.09.05 " xfId="19072" xr:uid="{00000000-0005-0000-0000-0000CA460000}"/>
    <cellStyle name="_Рапорт бригад._Расчет от 1.10 на 25.10(95)_ЦДНГ-10 Суточный рапорт 30.09.05  2" xfId="19073" xr:uid="{00000000-0005-0000-0000-0000CB460000}"/>
    <cellStyle name="_Рапорт бригад._Расчет от 1.10 на 25.10(95)_ЦДНГ-10 Суточный рапорт 30.09.05  2 2" xfId="19074" xr:uid="{00000000-0005-0000-0000-0000CC460000}"/>
    <cellStyle name="_Рапорт бригад._Расчет от 1.10 на 25.10(95)_ЦДНГ-10 Суточный рапорт 30.09.05  2_ПЛАН ГРАФИК ( 11) движения бригад АЦКРС ООО ХУПКРС 30102010" xfId="19075" xr:uid="{00000000-0005-0000-0000-0000CD460000}"/>
    <cellStyle name="_Рапорт бригад._Расчет от 1.10 на 25.10(95)_ЦДНГ-10 Суточный рапорт 30.09.05  2_ПЛАН ГРАФИК ( 11) движения бригад АЦКРС ООО ХУПКРС 30102010 2" xfId="19076" xr:uid="{00000000-0005-0000-0000-0000CE460000}"/>
    <cellStyle name="_Рапорт бригад._Расчет от 1.10 на 25.10(95)_ЦДНГ-10 Суточный рапорт 30.09.05  2_ПЛАН ГРАФИК ( 11) движения бригад АЦКРС ООО ХУПКРС 30102010 3" xfId="19077" xr:uid="{00000000-0005-0000-0000-0000CF460000}"/>
    <cellStyle name="_Рапорт бригад._Расчет от 1.10 на 25.10(95)_ЦДНГ-10 Суточный рапорт 30.09.05  2_ПЛАН ГРАФИК ( 11) движения бригад АЦКРС ООО ХУПКРС 30102010_План график на март Арлан" xfId="19078" xr:uid="{00000000-0005-0000-0000-0000D0460000}"/>
    <cellStyle name="_Рапорт бригад._Расчет от 1.10 на 25.10(95)_ЦДНГ-10 Суточный рапорт 30.09.05  2_План график на март Арлан" xfId="19079" xr:uid="{00000000-0005-0000-0000-0000D1460000}"/>
    <cellStyle name="_Рапорт бригад._Расчет от 1.10 на 25.10(95)_ЦДНГ-10 Суточный рапорт 30.09.05  3" xfId="19080" xr:uid="{00000000-0005-0000-0000-0000D2460000}"/>
    <cellStyle name="_Рапорт бригад._Расчет от 1.10 на 25.10(95)_ЦДНГ-10 Суточный рапорт 30.09.05  3 2" xfId="19081" xr:uid="{00000000-0005-0000-0000-0000D3460000}"/>
    <cellStyle name="_Рапорт бригад._Расчет от 1.10 на 25.10(95)_ЦДНГ-10 Суточный рапорт 30.09.05  3_ПЛАН ГРАФИК ( 11) движения бригад АЦКРС ООО ХУПКРС 30102010" xfId="19082" xr:uid="{00000000-0005-0000-0000-0000D4460000}"/>
    <cellStyle name="_Рапорт бригад._Расчет от 1.10 на 25.10(95)_ЦДНГ-10 Суточный рапорт 30.09.05  3_ПЛАН ГРАФИК ( 11) движения бригад АЦКРС ООО ХУПКРС 30102010 2" xfId="19083" xr:uid="{00000000-0005-0000-0000-0000D5460000}"/>
    <cellStyle name="_Рапорт бригад._Расчет от 1.10 на 25.10(95)_ЦДНГ-10 Суточный рапорт 30.09.05  3_ПЛАН ГРАФИК ( 11) движения бригад АЦКРС ООО ХУПКРС 30102010 3" xfId="19084" xr:uid="{00000000-0005-0000-0000-0000D6460000}"/>
    <cellStyle name="_Рапорт бригад._Расчет от 1.10 на 25.10(95)_ЦДНГ-10 Суточный рапорт 30.09.05  3_ПЛАН ГРАФИК ( 11) движения бригад АЦКРС ООО ХУПКРС 30102010_План график на март Арлан" xfId="19085" xr:uid="{00000000-0005-0000-0000-0000D7460000}"/>
    <cellStyle name="_Рапорт бригад._Расчет от 1.10 на 25.10(95)_ЦДНГ-10 Суточный рапорт 30.09.05  3_План график на март Арлан" xfId="19086" xr:uid="{00000000-0005-0000-0000-0000D8460000}"/>
    <cellStyle name="_Рапорт бригад._Расчет от 1.10 на 25.10(95)_ЦДНГ-10 Суточный рапорт 30.09.05  4" xfId="19087" xr:uid="{00000000-0005-0000-0000-0000D9460000}"/>
    <cellStyle name="_Рапорт бригад._Расчет от 1.10 на 25.10(95)_ЦДНГ-10 Суточный рапорт 30.09.05  4 2" xfId="19088" xr:uid="{00000000-0005-0000-0000-0000DA460000}"/>
    <cellStyle name="_Рапорт бригад._Расчет от 1.10 на 25.10(95)_ЦДНГ-10 Суточный рапорт 30.09.05  4_ПЛАН ГРАФИК ( 11) движения бригад АЦКРС ООО ХУПКРС 30102010" xfId="19089" xr:uid="{00000000-0005-0000-0000-0000DB460000}"/>
    <cellStyle name="_Рапорт бригад._Расчет от 1.10 на 25.10(95)_ЦДНГ-10 Суточный рапорт 30.09.05  4_ПЛАН ГРАФИК ( 11) движения бригад АЦКРС ООО ХУПКРС 30102010 2" xfId="19090" xr:uid="{00000000-0005-0000-0000-0000DC460000}"/>
    <cellStyle name="_Рапорт бригад._Расчет от 1.10 на 25.10(95)_ЦДНГ-10 Суточный рапорт 30.09.05  4_ПЛАН ГРАФИК ( 11) движения бригад АЦКРС ООО ХУПКРС 30102010 3" xfId="19091" xr:uid="{00000000-0005-0000-0000-0000DD460000}"/>
    <cellStyle name="_Рапорт бригад._Расчет от 1.10 на 25.10(95)_ЦДНГ-10 Суточный рапорт 30.09.05  4_ПЛАН ГРАФИК ( 11) движения бригад АЦКРС ООО ХУПКРС 30102010_План график на март Арлан" xfId="19092" xr:uid="{00000000-0005-0000-0000-0000DE460000}"/>
    <cellStyle name="_Рапорт бригад._Расчет от 1.10 на 25.10(95)_ЦДНГ-10 Суточный рапорт 30.09.05  4_План график на март Арлан" xfId="19093" xr:uid="{00000000-0005-0000-0000-0000DF460000}"/>
    <cellStyle name="_Рапорт бригад._Расчет от 1.10 на 25.10(95)_ЦДНГ-10 Суточный рапорт 30.09.05  5" xfId="19094" xr:uid="{00000000-0005-0000-0000-0000E0460000}"/>
    <cellStyle name="_Рапорт бригад._Расчет от 1.10 на 25.10(95)_ЦДНГ-10 Суточный рапорт 30.09.05  5 2" xfId="19095" xr:uid="{00000000-0005-0000-0000-0000E1460000}"/>
    <cellStyle name="_Рапорт бригад._Расчет от 1.10 на 25.10(95)_ЦДНГ-10 Суточный рапорт 30.09.05  5_ПЛАН ГРАФИК ( 11) движения бригад АЦКРС ООО ХУПКРС 30102010" xfId="19096" xr:uid="{00000000-0005-0000-0000-0000E2460000}"/>
    <cellStyle name="_Рапорт бригад._Расчет от 1.10 на 25.10(95)_ЦДНГ-10 Суточный рапорт 30.09.05  5_ПЛАН ГРАФИК ( 11) движения бригад АЦКРС ООО ХУПКРС 30102010 2" xfId="19097" xr:uid="{00000000-0005-0000-0000-0000E3460000}"/>
    <cellStyle name="_Рапорт бригад._Расчет от 1.10 на 25.10(95)_ЦДНГ-10 Суточный рапорт 30.09.05  5_ПЛАН ГРАФИК ( 11) движения бригад АЦКРС ООО ХУПКРС 30102010 3" xfId="19098" xr:uid="{00000000-0005-0000-0000-0000E4460000}"/>
    <cellStyle name="_Рапорт бригад._Расчет от 1.10 на 25.10(95)_ЦДНГ-10 Суточный рапорт 30.09.05  5_ПЛАН ГРАФИК ( 11) движения бригад АЦКРС ООО ХУПКРС 30102010_План график на март Арлан" xfId="19099" xr:uid="{00000000-0005-0000-0000-0000E5460000}"/>
    <cellStyle name="_Рапорт бригад._Расчет от 1.10 на 25.10(95)_ЦДНГ-10 Суточный рапорт 30.09.05  5_План график на март Арлан" xfId="19100" xr:uid="{00000000-0005-0000-0000-0000E6460000}"/>
    <cellStyle name="_Рапорт бригад._Расчет от 1.10 на 25.10(95)_ЦДНГ-10 Суточный рапорт 30.09.05  6" xfId="19101" xr:uid="{00000000-0005-0000-0000-0000E7460000}"/>
    <cellStyle name="_Рапорт бригад._Расчет от 1.10 на 25.10(95)_ЦДНГ-10 Суточный рапорт 30.09.05  6 2" xfId="19102" xr:uid="{00000000-0005-0000-0000-0000E8460000}"/>
    <cellStyle name="_Рапорт бригад._Расчет от 1.10 на 25.10(95)_ЦДНГ-10 Суточный рапорт 30.09.05  6_ПЛАН ГРАФИК ( 11) движения бригад АЦКРС ООО ХУПКРС 30102010" xfId="19103" xr:uid="{00000000-0005-0000-0000-0000E9460000}"/>
    <cellStyle name="_Рапорт бригад._Расчет от 1.10 на 25.10(95)_ЦДНГ-10 Суточный рапорт 30.09.05  6_ПЛАН ГРАФИК ( 11) движения бригад АЦКРС ООО ХУПКРС 30102010 2" xfId="19104" xr:uid="{00000000-0005-0000-0000-0000EA460000}"/>
    <cellStyle name="_Рапорт бригад._Расчет от 1.10 на 25.10(95)_ЦДНГ-10 Суточный рапорт 30.09.05  6_ПЛАН ГРАФИК ( 11) движения бригад АЦКРС ООО ХУПКРС 30102010 3" xfId="19105" xr:uid="{00000000-0005-0000-0000-0000EB460000}"/>
    <cellStyle name="_Рапорт бригад._Расчет от 1.10 на 25.10(95)_ЦДНГ-10 Суточный рапорт 30.09.05  6_ПЛАН ГРАФИК ( 11) движения бригад АЦКРС ООО ХУПКРС 30102010_План график на март Арлан" xfId="19106" xr:uid="{00000000-0005-0000-0000-0000EC460000}"/>
    <cellStyle name="_Рапорт бригад._Расчет от 1.10 на 25.10(95)_ЦДНГ-10 Суточный рапорт 30.09.05  6_План график на март Арлан" xfId="19107" xr:uid="{00000000-0005-0000-0000-0000ED460000}"/>
    <cellStyle name="_Рапорт бригад._Расчет от 1.10 на 25.10(95)_ЦДНГ-10 Суточный рапорт 30.09.05  7" xfId="19108" xr:uid="{00000000-0005-0000-0000-0000EE460000}"/>
    <cellStyle name="_Рапорт бригад._Расчет от 1.10 на 25.10(95)_ЦДНГ-10 Суточный рапорт 30.09.05  7 2" xfId="19109" xr:uid="{00000000-0005-0000-0000-0000EF460000}"/>
    <cellStyle name="_Рапорт бригад._Расчет от 1.10 на 25.10(95)_ЦДНГ-10 Суточный рапорт 30.09.05  7 3" xfId="19110" xr:uid="{00000000-0005-0000-0000-0000F0460000}"/>
    <cellStyle name="_Рапорт бригад._Расчет от 1.10 на 25.10(95)_ЦДНГ-10 Суточный рапорт 30.09.05  7_ПЛАН ГРАФИК ( 11) движения бригад АЦКРС ООО ХУПКРС 30102010" xfId="19111" xr:uid="{00000000-0005-0000-0000-0000F1460000}"/>
    <cellStyle name="_Рапорт бригад._Расчет от 1.10 на 25.10(95)_ЦДНГ-10 Суточный рапорт 30.09.05  7_ПЛАН ГРАФИК ( 11) движения бригад АЦКРС ООО ХУПКРС 30102010 2" xfId="19112" xr:uid="{00000000-0005-0000-0000-0000F2460000}"/>
    <cellStyle name="_Рапорт бригад._Расчет от 1.10 на 25.10(95)_ЦДНГ-10 Суточный рапорт 30.09.05  7_ПЛАН ГРАФИК ( 11) движения бригад АЦКРС ООО ХУПКРС 30102010 3" xfId="19113" xr:uid="{00000000-0005-0000-0000-0000F3460000}"/>
    <cellStyle name="_Рапорт бригад._Расчет от 1.10 на 25.10(95)_ЦДНГ-10 Суточный рапорт 30.09.05  7_ПЛАН ГРАФИК ( 11) движения бригад АЦКРС ООО ХУПКРС 30102010_План график на март Арлан" xfId="19114" xr:uid="{00000000-0005-0000-0000-0000F4460000}"/>
    <cellStyle name="_Рапорт бригад._Расчет от 1.10 на 25.10(95)_ЦДНГ-10 Суточный рапорт 30.09.05  7_План график на март Арлан" xfId="19115" xr:uid="{00000000-0005-0000-0000-0000F5460000}"/>
    <cellStyle name="_Рапорт бригад.1" xfId="19116" xr:uid="{00000000-0005-0000-0000-0000F6460000}"/>
    <cellStyle name="_Рапорт бригад.1_Расчет от 1.10 на 25.10(95)" xfId="19117" xr:uid="{00000000-0005-0000-0000-0000F7460000}"/>
    <cellStyle name="_Рапорт бригад.1_Расчет от 1.10 на 25.10(95)_Книга1" xfId="19118" xr:uid="{00000000-0005-0000-0000-0000F8460000}"/>
    <cellStyle name="_Рапорт бригад.1_Расчет от 1.10 на 25.10(95)_Книга1 2" xfId="19119" xr:uid="{00000000-0005-0000-0000-0000F9460000}"/>
    <cellStyle name="_Рапорт бригад.1_Расчет от 1.10 на 25.10(95)_Книга1 2 2" xfId="19120" xr:uid="{00000000-0005-0000-0000-0000FA460000}"/>
    <cellStyle name="_Рапорт бригад.1_Расчет от 1.10 на 25.10(95)_Книга1 2_ПЛАН ГРАФИК ( 11) движения бригад АЦКРС ООО ХУПКРС 30102010" xfId="19121" xr:uid="{00000000-0005-0000-0000-0000FB460000}"/>
    <cellStyle name="_Рапорт бригад.1_Расчет от 1.10 на 25.10(95)_Книга1 2_ПЛАН ГРАФИК ( 11) движения бригад АЦКРС ООО ХУПКРС 30102010 2" xfId="19122" xr:uid="{00000000-0005-0000-0000-0000FC460000}"/>
    <cellStyle name="_Рапорт бригад.1_Расчет от 1.10 на 25.10(95)_Книга1 2_ПЛАН ГРАФИК ( 11) движения бригад АЦКРС ООО ХУПКРС 30102010 3" xfId="19123" xr:uid="{00000000-0005-0000-0000-0000FD460000}"/>
    <cellStyle name="_Рапорт бригад.1_Расчет от 1.10 на 25.10(95)_Книга1 2_ПЛАН ГРАФИК ( 11) движения бригад АЦКРС ООО ХУПКРС 30102010_План график на март Арлан" xfId="19124" xr:uid="{00000000-0005-0000-0000-0000FE460000}"/>
    <cellStyle name="_Рапорт бригад.1_Расчет от 1.10 на 25.10(95)_Книга1 2_План график на март Арлан" xfId="19125" xr:uid="{00000000-0005-0000-0000-0000FF460000}"/>
    <cellStyle name="_Рапорт бригад.1_Расчет от 1.10 на 25.10(95)_Книга1 3" xfId="19126" xr:uid="{00000000-0005-0000-0000-000000470000}"/>
    <cellStyle name="_Рапорт бригад.1_Расчет от 1.10 на 25.10(95)_Книга1 3 2" xfId="19127" xr:uid="{00000000-0005-0000-0000-000001470000}"/>
    <cellStyle name="_Рапорт бригад.1_Расчет от 1.10 на 25.10(95)_Книга1 3_ПЛАН ГРАФИК ( 11) движения бригад АЦКРС ООО ХУПКРС 30102010" xfId="19128" xr:uid="{00000000-0005-0000-0000-000002470000}"/>
    <cellStyle name="_Рапорт бригад.1_Расчет от 1.10 на 25.10(95)_Книга1 3_ПЛАН ГРАФИК ( 11) движения бригад АЦКРС ООО ХУПКРС 30102010 2" xfId="19129" xr:uid="{00000000-0005-0000-0000-000003470000}"/>
    <cellStyle name="_Рапорт бригад.1_Расчет от 1.10 на 25.10(95)_Книга1 3_ПЛАН ГРАФИК ( 11) движения бригад АЦКРС ООО ХУПКРС 30102010 3" xfId="19130" xr:uid="{00000000-0005-0000-0000-000004470000}"/>
    <cellStyle name="_Рапорт бригад.1_Расчет от 1.10 на 25.10(95)_Книга1 3_ПЛАН ГРАФИК ( 11) движения бригад АЦКРС ООО ХУПКРС 30102010_План график на март Арлан" xfId="19131" xr:uid="{00000000-0005-0000-0000-000005470000}"/>
    <cellStyle name="_Рапорт бригад.1_Расчет от 1.10 на 25.10(95)_Книга1 3_План график на март Арлан" xfId="19132" xr:uid="{00000000-0005-0000-0000-000006470000}"/>
    <cellStyle name="_Рапорт бригад.1_Расчет от 1.10 на 25.10(95)_Книга1 4" xfId="19133" xr:uid="{00000000-0005-0000-0000-000007470000}"/>
    <cellStyle name="_Рапорт бригад.1_Расчет от 1.10 на 25.10(95)_Книга1 4 2" xfId="19134" xr:uid="{00000000-0005-0000-0000-000008470000}"/>
    <cellStyle name="_Рапорт бригад.1_Расчет от 1.10 на 25.10(95)_Книга1 4_ПЛАН ГРАФИК ( 11) движения бригад АЦКРС ООО ХУПКРС 30102010" xfId="19135" xr:uid="{00000000-0005-0000-0000-000009470000}"/>
    <cellStyle name="_Рапорт бригад.1_Расчет от 1.10 на 25.10(95)_Книга1 4_ПЛАН ГРАФИК ( 11) движения бригад АЦКРС ООО ХУПКРС 30102010 2" xfId="19136" xr:uid="{00000000-0005-0000-0000-00000A470000}"/>
    <cellStyle name="_Рапорт бригад.1_Расчет от 1.10 на 25.10(95)_Книга1 4_ПЛАН ГРАФИК ( 11) движения бригад АЦКРС ООО ХУПКРС 30102010 3" xfId="19137" xr:uid="{00000000-0005-0000-0000-00000B470000}"/>
    <cellStyle name="_Рапорт бригад.1_Расчет от 1.10 на 25.10(95)_Книга1 4_ПЛАН ГРАФИК ( 11) движения бригад АЦКРС ООО ХУПКРС 30102010_План график на март Арлан" xfId="19138" xr:uid="{00000000-0005-0000-0000-00000C470000}"/>
    <cellStyle name="_Рапорт бригад.1_Расчет от 1.10 на 25.10(95)_Книга1 4_План график на март Арлан" xfId="19139" xr:uid="{00000000-0005-0000-0000-00000D470000}"/>
    <cellStyle name="_Рапорт бригад.1_Расчет от 1.10 на 25.10(95)_Книга1 5" xfId="19140" xr:uid="{00000000-0005-0000-0000-00000E470000}"/>
    <cellStyle name="_Рапорт бригад.1_Расчет от 1.10 на 25.10(95)_Книга1 5 2" xfId="19141" xr:uid="{00000000-0005-0000-0000-00000F470000}"/>
    <cellStyle name="_Рапорт бригад.1_Расчет от 1.10 на 25.10(95)_Книга1 5_ПЛАН ГРАФИК ( 11) движения бригад АЦКРС ООО ХУПКРС 30102010" xfId="19142" xr:uid="{00000000-0005-0000-0000-000010470000}"/>
    <cellStyle name="_Рапорт бригад.1_Расчет от 1.10 на 25.10(95)_Книга1 5_ПЛАН ГРАФИК ( 11) движения бригад АЦКРС ООО ХУПКРС 30102010 2" xfId="19143" xr:uid="{00000000-0005-0000-0000-000011470000}"/>
    <cellStyle name="_Рапорт бригад.1_Расчет от 1.10 на 25.10(95)_Книга1 5_ПЛАН ГРАФИК ( 11) движения бригад АЦКРС ООО ХУПКРС 30102010 3" xfId="19144" xr:uid="{00000000-0005-0000-0000-000012470000}"/>
    <cellStyle name="_Рапорт бригад.1_Расчет от 1.10 на 25.10(95)_Книга1 5_ПЛАН ГРАФИК ( 11) движения бригад АЦКРС ООО ХУПКРС 30102010_План график на март Арлан" xfId="19145" xr:uid="{00000000-0005-0000-0000-000013470000}"/>
    <cellStyle name="_Рапорт бригад.1_Расчет от 1.10 на 25.10(95)_Книга1 5_План график на март Арлан" xfId="19146" xr:uid="{00000000-0005-0000-0000-000014470000}"/>
    <cellStyle name="_Рапорт бригад.1_Расчет от 1.10 на 25.10(95)_Книга1 6" xfId="19147" xr:uid="{00000000-0005-0000-0000-000015470000}"/>
    <cellStyle name="_Рапорт бригад.1_Расчет от 1.10 на 25.10(95)_Книга1 6 2" xfId="19148" xr:uid="{00000000-0005-0000-0000-000016470000}"/>
    <cellStyle name="_Рапорт бригад.1_Расчет от 1.10 на 25.10(95)_Книга1 6_ПЛАН ГРАФИК ( 11) движения бригад АЦКРС ООО ХУПКРС 30102010" xfId="19149" xr:uid="{00000000-0005-0000-0000-000017470000}"/>
    <cellStyle name="_Рапорт бригад.1_Расчет от 1.10 на 25.10(95)_Книга1 6_ПЛАН ГРАФИК ( 11) движения бригад АЦКРС ООО ХУПКРС 30102010 2" xfId="19150" xr:uid="{00000000-0005-0000-0000-000018470000}"/>
    <cellStyle name="_Рапорт бригад.1_Расчет от 1.10 на 25.10(95)_Книга1 6_ПЛАН ГРАФИК ( 11) движения бригад АЦКРС ООО ХУПКРС 30102010 3" xfId="19151" xr:uid="{00000000-0005-0000-0000-000019470000}"/>
    <cellStyle name="_Рапорт бригад.1_Расчет от 1.10 на 25.10(95)_Книга1 6_ПЛАН ГРАФИК ( 11) движения бригад АЦКРС ООО ХУПКРС 30102010_План график на март Арлан" xfId="19152" xr:uid="{00000000-0005-0000-0000-00001A470000}"/>
    <cellStyle name="_Рапорт бригад.1_Расчет от 1.10 на 25.10(95)_Книга1 6_План график на март Арлан" xfId="19153" xr:uid="{00000000-0005-0000-0000-00001B470000}"/>
    <cellStyle name="_Рапорт бригад.1_Расчет от 1.10 на 25.10(95)_Книга1 7" xfId="19154" xr:uid="{00000000-0005-0000-0000-00001C470000}"/>
    <cellStyle name="_Рапорт бригад.1_Расчет от 1.10 на 25.10(95)_Книга1 7 2" xfId="19155" xr:uid="{00000000-0005-0000-0000-00001D470000}"/>
    <cellStyle name="_Рапорт бригад.1_Расчет от 1.10 на 25.10(95)_Книга1 7 3" xfId="19156" xr:uid="{00000000-0005-0000-0000-00001E470000}"/>
    <cellStyle name="_Рапорт бригад.1_Расчет от 1.10 на 25.10(95)_Книга1 7_ПЛАН ГРАФИК ( 11) движения бригад АЦКРС ООО ХУПКРС 30102010" xfId="19157" xr:uid="{00000000-0005-0000-0000-00001F470000}"/>
    <cellStyle name="_Рапорт бригад.1_Расчет от 1.10 на 25.10(95)_Книга1 7_ПЛАН ГРАФИК ( 11) движения бригад АЦКРС ООО ХУПКРС 30102010 2" xfId="19158" xr:uid="{00000000-0005-0000-0000-000020470000}"/>
    <cellStyle name="_Рапорт бригад.1_Расчет от 1.10 на 25.10(95)_Книга1 7_ПЛАН ГРАФИК ( 11) движения бригад АЦКРС ООО ХУПКРС 30102010 3" xfId="19159" xr:uid="{00000000-0005-0000-0000-000021470000}"/>
    <cellStyle name="_Рапорт бригад.1_Расчет от 1.10 на 25.10(95)_Книга1 7_ПЛАН ГРАФИК ( 11) движения бригад АЦКРС ООО ХУПКРС 30102010_План график на март Арлан" xfId="19160" xr:uid="{00000000-0005-0000-0000-000022470000}"/>
    <cellStyle name="_Рапорт бригад.1_Расчет от 1.10 на 25.10(95)_Книга1 7_План график на март Арлан" xfId="19161" xr:uid="{00000000-0005-0000-0000-000023470000}"/>
    <cellStyle name="_Рапорт бригад.1_Расчет от 1.10 на 25.10(95)_Копия ЦДНГ-10 Суточный рапорт 25.10.05" xfId="19162" xr:uid="{00000000-0005-0000-0000-000024470000}"/>
    <cellStyle name="_Рапорт бригад.1_Расчет от 1.10 на 25.10(95)_Копия ЦДНГ-10 Суточный рапорт 25.10.05 2" xfId="19163" xr:uid="{00000000-0005-0000-0000-000025470000}"/>
    <cellStyle name="_Рапорт бригад.1_Расчет от 1.10 на 25.10(95)_Копия ЦДНГ-10 Суточный рапорт 25.10.05 2 2" xfId="19164" xr:uid="{00000000-0005-0000-0000-000026470000}"/>
    <cellStyle name="_Рапорт бригад.1_Расчет от 1.10 на 25.10(95)_Копия ЦДНГ-10 Суточный рапорт 25.10.05 2_ПЛАН ГРАФИК ( 11) движения бригад АЦКРС ООО ХУПКРС 30102010" xfId="19165" xr:uid="{00000000-0005-0000-0000-000027470000}"/>
    <cellStyle name="_Рапорт бригад.1_Расчет от 1.10 на 25.10(95)_Копия ЦДНГ-10 Суточный рапорт 25.10.05 2_ПЛАН ГРАФИК ( 11) движения бригад АЦКРС ООО ХУПКРС 30102010 2" xfId="19166" xr:uid="{00000000-0005-0000-0000-000028470000}"/>
    <cellStyle name="_Рапорт бригад.1_Расчет от 1.10 на 25.10(95)_Копия ЦДНГ-10 Суточный рапорт 25.10.05 2_ПЛАН ГРАФИК ( 11) движения бригад АЦКРС ООО ХУПКРС 30102010 3" xfId="19167" xr:uid="{00000000-0005-0000-0000-000029470000}"/>
    <cellStyle name="_Рапорт бригад.1_Расчет от 1.10 на 25.10(95)_Копия ЦДНГ-10 Суточный рапорт 25.10.05 2_ПЛАН ГРАФИК ( 11) движения бригад АЦКРС ООО ХУПКРС 30102010_План график на март Арлан" xfId="19168" xr:uid="{00000000-0005-0000-0000-00002A470000}"/>
    <cellStyle name="_Рапорт бригад.1_Расчет от 1.10 на 25.10(95)_Копия ЦДНГ-10 Суточный рапорт 25.10.05 2_План график на март Арлан" xfId="19169" xr:uid="{00000000-0005-0000-0000-00002B470000}"/>
    <cellStyle name="_Рапорт бригад.1_Расчет от 1.10 на 25.10(95)_Копия ЦДНГ-10 Суточный рапорт 25.10.05 3" xfId="19170" xr:uid="{00000000-0005-0000-0000-00002C470000}"/>
    <cellStyle name="_Рапорт бригад.1_Расчет от 1.10 на 25.10(95)_Копия ЦДНГ-10 Суточный рапорт 25.10.05 3 2" xfId="19171" xr:uid="{00000000-0005-0000-0000-00002D470000}"/>
    <cellStyle name="_Рапорт бригад.1_Расчет от 1.10 на 25.10(95)_Копия ЦДНГ-10 Суточный рапорт 25.10.05 3_ПЛАН ГРАФИК ( 11) движения бригад АЦКРС ООО ХУПКРС 30102010" xfId="19172" xr:uid="{00000000-0005-0000-0000-00002E470000}"/>
    <cellStyle name="_Рапорт бригад.1_Расчет от 1.10 на 25.10(95)_Копия ЦДНГ-10 Суточный рапорт 25.10.05 3_ПЛАН ГРАФИК ( 11) движения бригад АЦКРС ООО ХУПКРС 30102010 2" xfId="19173" xr:uid="{00000000-0005-0000-0000-00002F470000}"/>
    <cellStyle name="_Рапорт бригад.1_Расчет от 1.10 на 25.10(95)_Копия ЦДНГ-10 Суточный рапорт 25.10.05 3_ПЛАН ГРАФИК ( 11) движения бригад АЦКРС ООО ХУПКРС 30102010 3" xfId="19174" xr:uid="{00000000-0005-0000-0000-000030470000}"/>
    <cellStyle name="_Рапорт бригад.1_Расчет от 1.10 на 25.10(95)_Копия ЦДНГ-10 Суточный рапорт 25.10.05 3_ПЛАН ГРАФИК ( 11) движения бригад АЦКРС ООО ХУПКРС 30102010_План график на март Арлан" xfId="19175" xr:uid="{00000000-0005-0000-0000-000031470000}"/>
    <cellStyle name="_Рапорт бригад.1_Расчет от 1.10 на 25.10(95)_Копия ЦДНГ-10 Суточный рапорт 25.10.05 3_План график на март Арлан" xfId="19176" xr:uid="{00000000-0005-0000-0000-000032470000}"/>
    <cellStyle name="_Рапорт бригад.1_Расчет от 1.10 на 25.10(95)_Копия ЦДНГ-10 Суточный рапорт 25.10.05 4" xfId="19177" xr:uid="{00000000-0005-0000-0000-000033470000}"/>
    <cellStyle name="_Рапорт бригад.1_Расчет от 1.10 на 25.10(95)_Копия ЦДНГ-10 Суточный рапорт 25.10.05 4 2" xfId="19178" xr:uid="{00000000-0005-0000-0000-000034470000}"/>
    <cellStyle name="_Рапорт бригад.1_Расчет от 1.10 на 25.10(95)_Копия ЦДНГ-10 Суточный рапорт 25.10.05 4_ПЛАН ГРАФИК ( 11) движения бригад АЦКРС ООО ХУПКРС 30102010" xfId="19179" xr:uid="{00000000-0005-0000-0000-000035470000}"/>
    <cellStyle name="_Рапорт бригад.1_Расчет от 1.10 на 25.10(95)_Копия ЦДНГ-10 Суточный рапорт 25.10.05 4_ПЛАН ГРАФИК ( 11) движения бригад АЦКРС ООО ХУПКРС 30102010 2" xfId="19180" xr:uid="{00000000-0005-0000-0000-000036470000}"/>
    <cellStyle name="_Рапорт бригад.1_Расчет от 1.10 на 25.10(95)_Копия ЦДНГ-10 Суточный рапорт 25.10.05 4_ПЛАН ГРАФИК ( 11) движения бригад АЦКРС ООО ХУПКРС 30102010 3" xfId="19181" xr:uid="{00000000-0005-0000-0000-000037470000}"/>
    <cellStyle name="_Рапорт бригад.1_Расчет от 1.10 на 25.10(95)_Копия ЦДНГ-10 Суточный рапорт 25.10.05 4_ПЛАН ГРАФИК ( 11) движения бригад АЦКРС ООО ХУПКРС 30102010_План график на март Арлан" xfId="19182" xr:uid="{00000000-0005-0000-0000-000038470000}"/>
    <cellStyle name="_Рапорт бригад.1_Расчет от 1.10 на 25.10(95)_Копия ЦДНГ-10 Суточный рапорт 25.10.05 4_План график на март Арлан" xfId="19183" xr:uid="{00000000-0005-0000-0000-000039470000}"/>
    <cellStyle name="_Рапорт бригад.1_Расчет от 1.10 на 25.10(95)_Копия ЦДНГ-10 Суточный рапорт 25.10.05 5" xfId="19184" xr:uid="{00000000-0005-0000-0000-00003A470000}"/>
    <cellStyle name="_Рапорт бригад.1_Расчет от 1.10 на 25.10(95)_Копия ЦДНГ-10 Суточный рапорт 25.10.05 5 2" xfId="19185" xr:uid="{00000000-0005-0000-0000-00003B470000}"/>
    <cellStyle name="_Рапорт бригад.1_Расчет от 1.10 на 25.10(95)_Копия ЦДНГ-10 Суточный рапорт 25.10.05 5_ПЛАН ГРАФИК ( 11) движения бригад АЦКРС ООО ХУПКРС 30102010" xfId="19186" xr:uid="{00000000-0005-0000-0000-00003C470000}"/>
    <cellStyle name="_Рапорт бригад.1_Расчет от 1.10 на 25.10(95)_Копия ЦДНГ-10 Суточный рапорт 25.10.05 5_ПЛАН ГРАФИК ( 11) движения бригад АЦКРС ООО ХУПКРС 30102010 2" xfId="19187" xr:uid="{00000000-0005-0000-0000-00003D470000}"/>
    <cellStyle name="_Рапорт бригад.1_Расчет от 1.10 на 25.10(95)_Копия ЦДНГ-10 Суточный рапорт 25.10.05 5_ПЛАН ГРАФИК ( 11) движения бригад АЦКРС ООО ХУПКРС 30102010 3" xfId="19188" xr:uid="{00000000-0005-0000-0000-00003E470000}"/>
    <cellStyle name="_Рапорт бригад.1_Расчет от 1.10 на 25.10(95)_Копия ЦДНГ-10 Суточный рапорт 25.10.05 5_ПЛАН ГРАФИК ( 11) движения бригад АЦКРС ООО ХУПКРС 30102010_План график на март Арлан" xfId="19189" xr:uid="{00000000-0005-0000-0000-00003F470000}"/>
    <cellStyle name="_Рапорт бригад.1_Расчет от 1.10 на 25.10(95)_Копия ЦДНГ-10 Суточный рапорт 25.10.05 5_План график на март Арлан" xfId="19190" xr:uid="{00000000-0005-0000-0000-000040470000}"/>
    <cellStyle name="_Рапорт бригад.1_Расчет от 1.10 на 25.10(95)_Копия ЦДНГ-10 Суточный рапорт 25.10.05 6" xfId="19191" xr:uid="{00000000-0005-0000-0000-000041470000}"/>
    <cellStyle name="_Рапорт бригад.1_Расчет от 1.10 на 25.10(95)_Копия ЦДНГ-10 Суточный рапорт 25.10.05 6 2" xfId="19192" xr:uid="{00000000-0005-0000-0000-000042470000}"/>
    <cellStyle name="_Рапорт бригад.1_Расчет от 1.10 на 25.10(95)_Копия ЦДНГ-10 Суточный рапорт 25.10.05 6_ПЛАН ГРАФИК ( 11) движения бригад АЦКРС ООО ХУПКРС 30102010" xfId="19193" xr:uid="{00000000-0005-0000-0000-000043470000}"/>
    <cellStyle name="_Рапорт бригад.1_Расчет от 1.10 на 25.10(95)_Копия ЦДНГ-10 Суточный рапорт 25.10.05 6_ПЛАН ГРАФИК ( 11) движения бригад АЦКРС ООО ХУПКРС 30102010 2" xfId="19194" xr:uid="{00000000-0005-0000-0000-000044470000}"/>
    <cellStyle name="_Рапорт бригад.1_Расчет от 1.10 на 25.10(95)_Копия ЦДНГ-10 Суточный рапорт 25.10.05 6_ПЛАН ГРАФИК ( 11) движения бригад АЦКРС ООО ХУПКРС 30102010 3" xfId="19195" xr:uid="{00000000-0005-0000-0000-000045470000}"/>
    <cellStyle name="_Рапорт бригад.1_Расчет от 1.10 на 25.10(95)_Копия ЦДНГ-10 Суточный рапорт 25.10.05 6_ПЛАН ГРАФИК ( 11) движения бригад АЦКРС ООО ХУПКРС 30102010_План график на март Арлан" xfId="19196" xr:uid="{00000000-0005-0000-0000-000046470000}"/>
    <cellStyle name="_Рапорт бригад.1_Расчет от 1.10 на 25.10(95)_Копия ЦДНГ-10 Суточный рапорт 25.10.05 6_План график на март Арлан" xfId="19197" xr:uid="{00000000-0005-0000-0000-000047470000}"/>
    <cellStyle name="_Рапорт бригад.1_Расчет от 1.10 на 25.10(95)_Копия ЦДНГ-10 Суточный рапорт 25.10.05 7" xfId="19198" xr:uid="{00000000-0005-0000-0000-000048470000}"/>
    <cellStyle name="_Рапорт бригад.1_Расчет от 1.10 на 25.10(95)_Копия ЦДНГ-10 Суточный рапорт 25.10.05 7 2" xfId="19199" xr:uid="{00000000-0005-0000-0000-000049470000}"/>
    <cellStyle name="_Рапорт бригад.1_Расчет от 1.10 на 25.10(95)_Копия ЦДНГ-10 Суточный рапорт 25.10.05 7 3" xfId="19200" xr:uid="{00000000-0005-0000-0000-00004A470000}"/>
    <cellStyle name="_Рапорт бригад.1_Расчет от 1.10 на 25.10(95)_Копия ЦДНГ-10 Суточный рапорт 25.10.05 7_ПЛАН ГРАФИК ( 11) движения бригад АЦКРС ООО ХУПКРС 30102010" xfId="19201" xr:uid="{00000000-0005-0000-0000-00004B470000}"/>
    <cellStyle name="_Рапорт бригад.1_Расчет от 1.10 на 25.10(95)_Копия ЦДНГ-10 Суточный рапорт 25.10.05 7_ПЛАН ГРАФИК ( 11) движения бригад АЦКРС ООО ХУПКРС 30102010 2" xfId="19202" xr:uid="{00000000-0005-0000-0000-00004C470000}"/>
    <cellStyle name="_Рапорт бригад.1_Расчет от 1.10 на 25.10(95)_Копия ЦДНГ-10 Суточный рапорт 25.10.05 7_ПЛАН ГРАФИК ( 11) движения бригад АЦКРС ООО ХУПКРС 30102010 3" xfId="19203" xr:uid="{00000000-0005-0000-0000-00004D470000}"/>
    <cellStyle name="_Рапорт бригад.1_Расчет от 1.10 на 25.10(95)_Копия ЦДНГ-10 Суточный рапорт 25.10.05 7_ПЛАН ГРАФИК ( 11) движения бригад АЦКРС ООО ХУПКРС 30102010_План график на март Арлан" xfId="19204" xr:uid="{00000000-0005-0000-0000-00004E470000}"/>
    <cellStyle name="_Рапорт бригад.1_Расчет от 1.10 на 25.10(95)_Копия ЦДНГ-10 Суточный рапорт 25.10.05 7_План график на март Арлан" xfId="19205" xr:uid="{00000000-0005-0000-0000-00004F470000}"/>
    <cellStyle name="_Рапорт бригад.1_Расчет от 1.10 на 25.10(95)_Остановки" xfId="19206" xr:uid="{00000000-0005-0000-0000-000050470000}"/>
    <cellStyle name="_Рапорт бригад.1_Расчет от 1.10 на 25.10(95)_Остановки 2" xfId="19207" xr:uid="{00000000-0005-0000-0000-000051470000}"/>
    <cellStyle name="_Рапорт бригад.1_Расчет от 1.10 на 25.10(95)_Остановки 2 2" xfId="19208" xr:uid="{00000000-0005-0000-0000-000052470000}"/>
    <cellStyle name="_Рапорт бригад.1_Расчет от 1.10 на 25.10(95)_Остановки 2_ПЛАН ГРАФИК ( 11) движения бригад АЦКРС ООО ХУПКРС 30102010" xfId="19209" xr:uid="{00000000-0005-0000-0000-000053470000}"/>
    <cellStyle name="_Рапорт бригад.1_Расчет от 1.10 на 25.10(95)_Остановки 2_ПЛАН ГРАФИК ( 11) движения бригад АЦКРС ООО ХУПКРС 30102010 2" xfId="19210" xr:uid="{00000000-0005-0000-0000-000054470000}"/>
    <cellStyle name="_Рапорт бригад.1_Расчет от 1.10 на 25.10(95)_Остановки 2_ПЛАН ГРАФИК ( 11) движения бригад АЦКРС ООО ХУПКРС 30102010 3" xfId="19211" xr:uid="{00000000-0005-0000-0000-000055470000}"/>
    <cellStyle name="_Рапорт бригад.1_Расчет от 1.10 на 25.10(95)_Остановки 2_ПЛАН ГРАФИК ( 11) движения бригад АЦКРС ООО ХУПКРС 30102010_План график на март Арлан" xfId="19212" xr:uid="{00000000-0005-0000-0000-000056470000}"/>
    <cellStyle name="_Рапорт бригад.1_Расчет от 1.10 на 25.10(95)_Остановки 2_План график на март Арлан" xfId="19213" xr:uid="{00000000-0005-0000-0000-000057470000}"/>
    <cellStyle name="_Рапорт бригад.1_Расчет от 1.10 на 25.10(95)_Остановки 3" xfId="19214" xr:uid="{00000000-0005-0000-0000-000058470000}"/>
    <cellStyle name="_Рапорт бригад.1_Расчет от 1.10 на 25.10(95)_Остановки 3 2" xfId="19215" xr:uid="{00000000-0005-0000-0000-000059470000}"/>
    <cellStyle name="_Рапорт бригад.1_Расчет от 1.10 на 25.10(95)_Остановки 3_ПЛАН ГРАФИК ( 11) движения бригад АЦКРС ООО ХУПКРС 30102010" xfId="19216" xr:uid="{00000000-0005-0000-0000-00005A470000}"/>
    <cellStyle name="_Рапорт бригад.1_Расчет от 1.10 на 25.10(95)_Остановки 3_ПЛАН ГРАФИК ( 11) движения бригад АЦКРС ООО ХУПКРС 30102010 2" xfId="19217" xr:uid="{00000000-0005-0000-0000-00005B470000}"/>
    <cellStyle name="_Рапорт бригад.1_Расчет от 1.10 на 25.10(95)_Остановки 3_ПЛАН ГРАФИК ( 11) движения бригад АЦКРС ООО ХУПКРС 30102010 3" xfId="19218" xr:uid="{00000000-0005-0000-0000-00005C470000}"/>
    <cellStyle name="_Рапорт бригад.1_Расчет от 1.10 на 25.10(95)_Остановки 3_ПЛАН ГРАФИК ( 11) движения бригад АЦКРС ООО ХУПКРС 30102010_План график на март Арлан" xfId="19219" xr:uid="{00000000-0005-0000-0000-00005D470000}"/>
    <cellStyle name="_Рапорт бригад.1_Расчет от 1.10 на 25.10(95)_Остановки 3_План график на март Арлан" xfId="19220" xr:uid="{00000000-0005-0000-0000-00005E470000}"/>
    <cellStyle name="_Рапорт бригад.1_Расчет от 1.10 на 25.10(95)_Остановки 4" xfId="19221" xr:uid="{00000000-0005-0000-0000-00005F470000}"/>
    <cellStyle name="_Рапорт бригад.1_Расчет от 1.10 на 25.10(95)_Остановки 4 2" xfId="19222" xr:uid="{00000000-0005-0000-0000-000060470000}"/>
    <cellStyle name="_Рапорт бригад.1_Расчет от 1.10 на 25.10(95)_Остановки 4_ПЛАН ГРАФИК ( 11) движения бригад АЦКРС ООО ХУПКРС 30102010" xfId="19223" xr:uid="{00000000-0005-0000-0000-000061470000}"/>
    <cellStyle name="_Рапорт бригад.1_Расчет от 1.10 на 25.10(95)_Остановки 4_ПЛАН ГРАФИК ( 11) движения бригад АЦКРС ООО ХУПКРС 30102010 2" xfId="19224" xr:uid="{00000000-0005-0000-0000-000062470000}"/>
    <cellStyle name="_Рапорт бригад.1_Расчет от 1.10 на 25.10(95)_Остановки 4_ПЛАН ГРАФИК ( 11) движения бригад АЦКРС ООО ХУПКРС 30102010 3" xfId="19225" xr:uid="{00000000-0005-0000-0000-000063470000}"/>
    <cellStyle name="_Рапорт бригад.1_Расчет от 1.10 на 25.10(95)_Остановки 4_ПЛАН ГРАФИК ( 11) движения бригад АЦКРС ООО ХУПКРС 30102010_План график на март Арлан" xfId="19226" xr:uid="{00000000-0005-0000-0000-000064470000}"/>
    <cellStyle name="_Рапорт бригад.1_Расчет от 1.10 на 25.10(95)_Остановки 4_План график на март Арлан" xfId="19227" xr:uid="{00000000-0005-0000-0000-000065470000}"/>
    <cellStyle name="_Рапорт бригад.1_Расчет от 1.10 на 25.10(95)_Остановки 5" xfId="19228" xr:uid="{00000000-0005-0000-0000-000066470000}"/>
    <cellStyle name="_Рапорт бригад.1_Расчет от 1.10 на 25.10(95)_Остановки 5 2" xfId="19229" xr:uid="{00000000-0005-0000-0000-000067470000}"/>
    <cellStyle name="_Рапорт бригад.1_Расчет от 1.10 на 25.10(95)_Остановки 5_ПЛАН ГРАФИК ( 11) движения бригад АЦКРС ООО ХУПКРС 30102010" xfId="19230" xr:uid="{00000000-0005-0000-0000-000068470000}"/>
    <cellStyle name="_Рапорт бригад.1_Расчет от 1.10 на 25.10(95)_Остановки 5_ПЛАН ГРАФИК ( 11) движения бригад АЦКРС ООО ХУПКРС 30102010 2" xfId="19231" xr:uid="{00000000-0005-0000-0000-000069470000}"/>
    <cellStyle name="_Рапорт бригад.1_Расчет от 1.10 на 25.10(95)_Остановки 5_ПЛАН ГРАФИК ( 11) движения бригад АЦКРС ООО ХУПКРС 30102010 3" xfId="19232" xr:uid="{00000000-0005-0000-0000-00006A470000}"/>
    <cellStyle name="_Рапорт бригад.1_Расчет от 1.10 на 25.10(95)_Остановки 5_ПЛАН ГРАФИК ( 11) движения бригад АЦКРС ООО ХУПКРС 30102010_План график на март Арлан" xfId="19233" xr:uid="{00000000-0005-0000-0000-00006B470000}"/>
    <cellStyle name="_Рапорт бригад.1_Расчет от 1.10 на 25.10(95)_Остановки 5_План график на март Арлан" xfId="19234" xr:uid="{00000000-0005-0000-0000-00006C470000}"/>
    <cellStyle name="_Рапорт бригад.1_Расчет от 1.10 на 25.10(95)_Остановки 6" xfId="19235" xr:uid="{00000000-0005-0000-0000-00006D470000}"/>
    <cellStyle name="_Рапорт бригад.1_Расчет от 1.10 на 25.10(95)_Остановки 6 2" xfId="19236" xr:uid="{00000000-0005-0000-0000-00006E470000}"/>
    <cellStyle name="_Рапорт бригад.1_Расчет от 1.10 на 25.10(95)_Остановки 6_ПЛАН ГРАФИК ( 11) движения бригад АЦКРС ООО ХУПКРС 30102010" xfId="19237" xr:uid="{00000000-0005-0000-0000-00006F470000}"/>
    <cellStyle name="_Рапорт бригад.1_Расчет от 1.10 на 25.10(95)_Остановки 6_ПЛАН ГРАФИК ( 11) движения бригад АЦКРС ООО ХУПКРС 30102010 2" xfId="19238" xr:uid="{00000000-0005-0000-0000-000070470000}"/>
    <cellStyle name="_Рапорт бригад.1_Расчет от 1.10 на 25.10(95)_Остановки 6_ПЛАН ГРАФИК ( 11) движения бригад АЦКРС ООО ХУПКРС 30102010 3" xfId="19239" xr:uid="{00000000-0005-0000-0000-000071470000}"/>
    <cellStyle name="_Рапорт бригад.1_Расчет от 1.10 на 25.10(95)_Остановки 6_ПЛАН ГРАФИК ( 11) движения бригад АЦКРС ООО ХУПКРС 30102010_План график на март Арлан" xfId="19240" xr:uid="{00000000-0005-0000-0000-000072470000}"/>
    <cellStyle name="_Рапорт бригад.1_Расчет от 1.10 на 25.10(95)_Остановки 6_План график на март Арлан" xfId="19241" xr:uid="{00000000-0005-0000-0000-000073470000}"/>
    <cellStyle name="_Рапорт бригад.1_Расчет от 1.10 на 25.10(95)_Остановки 7" xfId="19242" xr:uid="{00000000-0005-0000-0000-000074470000}"/>
    <cellStyle name="_Рапорт бригад.1_Расчет от 1.10 на 25.10(95)_Остановки 7 2" xfId="19243" xr:uid="{00000000-0005-0000-0000-000075470000}"/>
    <cellStyle name="_Рапорт бригад.1_Расчет от 1.10 на 25.10(95)_Остановки 7 3" xfId="19244" xr:uid="{00000000-0005-0000-0000-000076470000}"/>
    <cellStyle name="_Рапорт бригад.1_Расчет от 1.10 на 25.10(95)_Остановки 7_ПЛАН ГРАФИК ( 11) движения бригад АЦКРС ООО ХУПКРС 30102010" xfId="19245" xr:uid="{00000000-0005-0000-0000-000077470000}"/>
    <cellStyle name="_Рапорт бригад.1_Расчет от 1.10 на 25.10(95)_Остановки 7_ПЛАН ГРАФИК ( 11) движения бригад АЦКРС ООО ХУПКРС 30102010 2" xfId="19246" xr:uid="{00000000-0005-0000-0000-000078470000}"/>
    <cellStyle name="_Рапорт бригад.1_Расчет от 1.10 на 25.10(95)_Остановки 7_ПЛАН ГРАФИК ( 11) движения бригад АЦКРС ООО ХУПКРС 30102010 3" xfId="19247" xr:uid="{00000000-0005-0000-0000-000079470000}"/>
    <cellStyle name="_Рапорт бригад.1_Расчет от 1.10 на 25.10(95)_Остановки 7_ПЛАН ГРАФИК ( 11) движения бригад АЦКРС ООО ХУПКРС 30102010_План график на март Арлан" xfId="19248" xr:uid="{00000000-0005-0000-0000-00007A470000}"/>
    <cellStyle name="_Рапорт бригад.1_Расчет от 1.10 на 25.10(95)_Остановки 7_План график на март Арлан" xfId="19249" xr:uid="{00000000-0005-0000-0000-00007B470000}"/>
    <cellStyle name="_Рапорт бригад.1_Расчет от 1.10 на 25.10(95)_ЦДНГ-10 Суточный рапорт 04.05.05_1" xfId="19250" xr:uid="{00000000-0005-0000-0000-00007C470000}"/>
    <cellStyle name="_Рапорт бригад.1_Расчет от 1.10 на 25.10(95)_ЦДНГ-10 Суточный рапорт 04.05.05_1 2" xfId="19251" xr:uid="{00000000-0005-0000-0000-00007D470000}"/>
    <cellStyle name="_Рапорт бригад.1_Расчет от 1.10 на 25.10(95)_ЦДНГ-10 Суточный рапорт 04.05.05_1 2 2" xfId="19252" xr:uid="{00000000-0005-0000-0000-00007E470000}"/>
    <cellStyle name="_Рапорт бригад.1_Расчет от 1.10 на 25.10(95)_ЦДНГ-10 Суточный рапорт 04.05.05_1 2_ПЛАН ГРАФИК ( 11) движения бригад АЦКРС ООО ХУПКРС 30102010" xfId="19253" xr:uid="{00000000-0005-0000-0000-00007F470000}"/>
    <cellStyle name="_Рапорт бригад.1_Расчет от 1.10 на 25.10(95)_ЦДНГ-10 Суточный рапорт 04.05.05_1 2_ПЛАН ГРАФИК ( 11) движения бригад АЦКРС ООО ХУПКРС 30102010 2" xfId="19254" xr:uid="{00000000-0005-0000-0000-000080470000}"/>
    <cellStyle name="_Рапорт бригад.1_Расчет от 1.10 на 25.10(95)_ЦДНГ-10 Суточный рапорт 04.05.05_1 2_ПЛАН ГРАФИК ( 11) движения бригад АЦКРС ООО ХУПКРС 30102010 3" xfId="19255" xr:uid="{00000000-0005-0000-0000-000081470000}"/>
    <cellStyle name="_Рапорт бригад.1_Расчет от 1.10 на 25.10(95)_ЦДНГ-10 Суточный рапорт 04.05.05_1 2_ПЛАН ГРАФИК ( 11) движения бригад АЦКРС ООО ХУПКРС 30102010_План график на март Арлан" xfId="19256" xr:uid="{00000000-0005-0000-0000-000082470000}"/>
    <cellStyle name="_Рапорт бригад.1_Расчет от 1.10 на 25.10(95)_ЦДНГ-10 Суточный рапорт 04.05.05_1 2_План график на март Арлан" xfId="19257" xr:uid="{00000000-0005-0000-0000-000083470000}"/>
    <cellStyle name="_Рапорт бригад.1_Расчет от 1.10 на 25.10(95)_ЦДНГ-10 Суточный рапорт 04.05.05_1 3" xfId="19258" xr:uid="{00000000-0005-0000-0000-000084470000}"/>
    <cellStyle name="_Рапорт бригад.1_Расчет от 1.10 на 25.10(95)_ЦДНГ-10 Суточный рапорт 04.05.05_1 3 2" xfId="19259" xr:uid="{00000000-0005-0000-0000-000085470000}"/>
    <cellStyle name="_Рапорт бригад.1_Расчет от 1.10 на 25.10(95)_ЦДНГ-10 Суточный рапорт 04.05.05_1 3_ПЛАН ГРАФИК ( 11) движения бригад АЦКРС ООО ХУПКРС 30102010" xfId="19260" xr:uid="{00000000-0005-0000-0000-000086470000}"/>
    <cellStyle name="_Рапорт бригад.1_Расчет от 1.10 на 25.10(95)_ЦДНГ-10 Суточный рапорт 04.05.05_1 3_ПЛАН ГРАФИК ( 11) движения бригад АЦКРС ООО ХУПКРС 30102010 2" xfId="19261" xr:uid="{00000000-0005-0000-0000-000087470000}"/>
    <cellStyle name="_Рапорт бригад.1_Расчет от 1.10 на 25.10(95)_ЦДНГ-10 Суточный рапорт 04.05.05_1 3_ПЛАН ГРАФИК ( 11) движения бригад АЦКРС ООО ХУПКРС 30102010 3" xfId="19262" xr:uid="{00000000-0005-0000-0000-000088470000}"/>
    <cellStyle name="_Рапорт бригад.1_Расчет от 1.10 на 25.10(95)_ЦДНГ-10 Суточный рапорт 04.05.05_1 3_ПЛАН ГРАФИК ( 11) движения бригад АЦКРС ООО ХУПКРС 30102010_План график на март Арлан" xfId="19263" xr:uid="{00000000-0005-0000-0000-000089470000}"/>
    <cellStyle name="_Рапорт бригад.1_Расчет от 1.10 на 25.10(95)_ЦДНГ-10 Суточный рапорт 04.05.05_1 3_План график на март Арлан" xfId="19264" xr:uid="{00000000-0005-0000-0000-00008A470000}"/>
    <cellStyle name="_Рапорт бригад.1_Расчет от 1.10 на 25.10(95)_ЦДНГ-10 Суточный рапорт 04.05.05_1 4" xfId="19265" xr:uid="{00000000-0005-0000-0000-00008B470000}"/>
    <cellStyle name="_Рапорт бригад.1_Расчет от 1.10 на 25.10(95)_ЦДНГ-10 Суточный рапорт 04.05.05_1 4 2" xfId="19266" xr:uid="{00000000-0005-0000-0000-00008C470000}"/>
    <cellStyle name="_Рапорт бригад.1_Расчет от 1.10 на 25.10(95)_ЦДНГ-10 Суточный рапорт 04.05.05_1 4_ПЛАН ГРАФИК ( 11) движения бригад АЦКРС ООО ХУПКРС 30102010" xfId="19267" xr:uid="{00000000-0005-0000-0000-00008D470000}"/>
    <cellStyle name="_Рапорт бригад.1_Расчет от 1.10 на 25.10(95)_ЦДНГ-10 Суточный рапорт 04.05.05_1 4_ПЛАН ГРАФИК ( 11) движения бригад АЦКРС ООО ХУПКРС 30102010 2" xfId="19268" xr:uid="{00000000-0005-0000-0000-00008E470000}"/>
    <cellStyle name="_Рапорт бригад.1_Расчет от 1.10 на 25.10(95)_ЦДНГ-10 Суточный рапорт 04.05.05_1 4_ПЛАН ГРАФИК ( 11) движения бригад АЦКРС ООО ХУПКРС 30102010 3" xfId="19269" xr:uid="{00000000-0005-0000-0000-00008F470000}"/>
    <cellStyle name="_Рапорт бригад.1_Расчет от 1.10 на 25.10(95)_ЦДНГ-10 Суточный рапорт 04.05.05_1 4_ПЛАН ГРАФИК ( 11) движения бригад АЦКРС ООО ХУПКРС 30102010_План график на март Арлан" xfId="19270" xr:uid="{00000000-0005-0000-0000-000090470000}"/>
    <cellStyle name="_Рапорт бригад.1_Расчет от 1.10 на 25.10(95)_ЦДНГ-10 Суточный рапорт 04.05.05_1 4_План график на март Арлан" xfId="19271" xr:uid="{00000000-0005-0000-0000-000091470000}"/>
    <cellStyle name="_Рапорт бригад.1_Расчет от 1.10 на 25.10(95)_ЦДНГ-10 Суточный рапорт 04.05.05_1 5" xfId="19272" xr:uid="{00000000-0005-0000-0000-000092470000}"/>
    <cellStyle name="_Рапорт бригад.1_Расчет от 1.10 на 25.10(95)_ЦДНГ-10 Суточный рапорт 04.05.05_1 5 2" xfId="19273" xr:uid="{00000000-0005-0000-0000-000093470000}"/>
    <cellStyle name="_Рапорт бригад.1_Расчет от 1.10 на 25.10(95)_ЦДНГ-10 Суточный рапорт 04.05.05_1 5_ПЛАН ГРАФИК ( 11) движения бригад АЦКРС ООО ХУПКРС 30102010" xfId="19274" xr:uid="{00000000-0005-0000-0000-000094470000}"/>
    <cellStyle name="_Рапорт бригад.1_Расчет от 1.10 на 25.10(95)_ЦДНГ-10 Суточный рапорт 04.05.05_1 5_ПЛАН ГРАФИК ( 11) движения бригад АЦКРС ООО ХУПКРС 30102010 2" xfId="19275" xr:uid="{00000000-0005-0000-0000-000095470000}"/>
    <cellStyle name="_Рапорт бригад.1_Расчет от 1.10 на 25.10(95)_ЦДНГ-10 Суточный рапорт 04.05.05_1 5_ПЛАН ГРАФИК ( 11) движения бригад АЦКРС ООО ХУПКРС 30102010 3" xfId="19276" xr:uid="{00000000-0005-0000-0000-000096470000}"/>
    <cellStyle name="_Рапорт бригад.1_Расчет от 1.10 на 25.10(95)_ЦДНГ-10 Суточный рапорт 04.05.05_1 5_ПЛАН ГРАФИК ( 11) движения бригад АЦКРС ООО ХУПКРС 30102010_План график на март Арлан" xfId="19277" xr:uid="{00000000-0005-0000-0000-000097470000}"/>
    <cellStyle name="_Рапорт бригад.1_Расчет от 1.10 на 25.10(95)_ЦДНГ-10 Суточный рапорт 04.05.05_1 5_План график на март Арлан" xfId="19278" xr:uid="{00000000-0005-0000-0000-000098470000}"/>
    <cellStyle name="_Рапорт бригад.1_Расчет от 1.10 на 25.10(95)_ЦДНГ-10 Суточный рапорт 04.05.05_1 6" xfId="19279" xr:uid="{00000000-0005-0000-0000-000099470000}"/>
    <cellStyle name="_Рапорт бригад.1_Расчет от 1.10 на 25.10(95)_ЦДНГ-10 Суточный рапорт 04.05.05_1 6 2" xfId="19280" xr:uid="{00000000-0005-0000-0000-00009A470000}"/>
    <cellStyle name="_Рапорт бригад.1_Расчет от 1.10 на 25.10(95)_ЦДНГ-10 Суточный рапорт 04.05.05_1 6_ПЛАН ГРАФИК ( 11) движения бригад АЦКРС ООО ХУПКРС 30102010" xfId="19281" xr:uid="{00000000-0005-0000-0000-00009B470000}"/>
    <cellStyle name="_Рапорт бригад.1_Расчет от 1.10 на 25.10(95)_ЦДНГ-10 Суточный рапорт 04.05.05_1 6_ПЛАН ГРАФИК ( 11) движения бригад АЦКРС ООО ХУПКРС 30102010 2" xfId="19282" xr:uid="{00000000-0005-0000-0000-00009C470000}"/>
    <cellStyle name="_Рапорт бригад.1_Расчет от 1.10 на 25.10(95)_ЦДНГ-10 Суточный рапорт 04.05.05_1 6_ПЛАН ГРАФИК ( 11) движения бригад АЦКРС ООО ХУПКРС 30102010 3" xfId="19283" xr:uid="{00000000-0005-0000-0000-00009D470000}"/>
    <cellStyle name="_Рапорт бригад.1_Расчет от 1.10 на 25.10(95)_ЦДНГ-10 Суточный рапорт 04.05.05_1 6_ПЛАН ГРАФИК ( 11) движения бригад АЦКРС ООО ХУПКРС 30102010_План график на март Арлан" xfId="19284" xr:uid="{00000000-0005-0000-0000-00009E470000}"/>
    <cellStyle name="_Рапорт бригад.1_Расчет от 1.10 на 25.10(95)_ЦДНГ-10 Суточный рапорт 04.05.05_1 6_План график на март Арлан" xfId="19285" xr:uid="{00000000-0005-0000-0000-00009F470000}"/>
    <cellStyle name="_Рапорт бригад.1_Расчет от 1.10 на 25.10(95)_ЦДНГ-10 Суточный рапорт 04.05.05_1 7" xfId="19286" xr:uid="{00000000-0005-0000-0000-0000A0470000}"/>
    <cellStyle name="_Рапорт бригад.1_Расчет от 1.10 на 25.10(95)_ЦДНГ-10 Суточный рапорт 04.05.05_1 7 2" xfId="19287" xr:uid="{00000000-0005-0000-0000-0000A1470000}"/>
    <cellStyle name="_Рапорт бригад.1_Расчет от 1.10 на 25.10(95)_ЦДНГ-10 Суточный рапорт 04.05.05_1 7 3" xfId="19288" xr:uid="{00000000-0005-0000-0000-0000A2470000}"/>
    <cellStyle name="_Рапорт бригад.1_Расчет от 1.10 на 25.10(95)_ЦДНГ-10 Суточный рапорт 04.05.05_1 7_ПЛАН ГРАФИК ( 11) движения бригад АЦКРС ООО ХУПКРС 30102010" xfId="19289" xr:uid="{00000000-0005-0000-0000-0000A3470000}"/>
    <cellStyle name="_Рапорт бригад.1_Расчет от 1.10 на 25.10(95)_ЦДНГ-10 Суточный рапорт 04.05.05_1 7_ПЛАН ГРАФИК ( 11) движения бригад АЦКРС ООО ХУПКРС 30102010 2" xfId="19290" xr:uid="{00000000-0005-0000-0000-0000A4470000}"/>
    <cellStyle name="_Рапорт бригад.1_Расчет от 1.10 на 25.10(95)_ЦДНГ-10 Суточный рапорт 04.05.05_1 7_ПЛАН ГРАФИК ( 11) движения бригад АЦКРС ООО ХУПКРС 30102010 3" xfId="19291" xr:uid="{00000000-0005-0000-0000-0000A5470000}"/>
    <cellStyle name="_Рапорт бригад.1_Расчет от 1.10 на 25.10(95)_ЦДНГ-10 Суточный рапорт 04.05.05_1 7_ПЛАН ГРАФИК ( 11) движения бригад АЦКРС ООО ХУПКРС 30102010_План график на март Арлан" xfId="19292" xr:uid="{00000000-0005-0000-0000-0000A6470000}"/>
    <cellStyle name="_Рапорт бригад.1_Расчет от 1.10 на 25.10(95)_ЦДНГ-10 Суточный рапорт 04.05.05_1 7_План график на март Арлан" xfId="19293" xr:uid="{00000000-0005-0000-0000-0000A7470000}"/>
    <cellStyle name="_Рапорт бригад.1_Расчет от 1.10 на 25.10(95)_ЦДНГ-10 Суточный рапорт 13.11.04-1" xfId="19294" xr:uid="{00000000-0005-0000-0000-0000A8470000}"/>
    <cellStyle name="_Рапорт бригад.1_Расчет от 1.10 на 25.10(95)_ЦДНГ-10 Суточный рапорт 13.11.04-1 2" xfId="19295" xr:uid="{00000000-0005-0000-0000-0000A9470000}"/>
    <cellStyle name="_Рапорт бригад.1_Расчет от 1.10 на 25.10(95)_ЦДНГ-10 Суточный рапорт 13.11.04-1 2 2" xfId="19296" xr:uid="{00000000-0005-0000-0000-0000AA470000}"/>
    <cellStyle name="_Рапорт бригад.1_Расчет от 1.10 на 25.10(95)_ЦДНГ-10 Суточный рапорт 13.11.04-1 2_ПЛАН ГРАФИК ( 11) движения бригад АЦКРС ООО ХУПКРС 30102010" xfId="19297" xr:uid="{00000000-0005-0000-0000-0000AB470000}"/>
    <cellStyle name="_Рапорт бригад.1_Расчет от 1.10 на 25.10(95)_ЦДНГ-10 Суточный рапорт 13.11.04-1 2_ПЛАН ГРАФИК ( 11) движения бригад АЦКРС ООО ХУПКРС 30102010 2" xfId="19298" xr:uid="{00000000-0005-0000-0000-0000AC470000}"/>
    <cellStyle name="_Рапорт бригад.1_Расчет от 1.10 на 25.10(95)_ЦДНГ-10 Суточный рапорт 13.11.04-1 2_ПЛАН ГРАФИК ( 11) движения бригад АЦКРС ООО ХУПКРС 30102010 3" xfId="19299" xr:uid="{00000000-0005-0000-0000-0000AD470000}"/>
    <cellStyle name="_Рапорт бригад.1_Расчет от 1.10 на 25.10(95)_ЦДНГ-10 Суточный рапорт 13.11.04-1 2_ПЛАН ГРАФИК ( 11) движения бригад АЦКРС ООО ХУПКРС 30102010_План график на март Арлан" xfId="19300" xr:uid="{00000000-0005-0000-0000-0000AE470000}"/>
    <cellStyle name="_Рапорт бригад.1_Расчет от 1.10 на 25.10(95)_ЦДНГ-10 Суточный рапорт 13.11.04-1 2_План график на март Арлан" xfId="19301" xr:uid="{00000000-0005-0000-0000-0000AF470000}"/>
    <cellStyle name="_Рапорт бригад.1_Расчет от 1.10 на 25.10(95)_ЦДНГ-10 Суточный рапорт 13.11.04-1 3" xfId="19302" xr:uid="{00000000-0005-0000-0000-0000B0470000}"/>
    <cellStyle name="_Рапорт бригад.1_Расчет от 1.10 на 25.10(95)_ЦДНГ-10 Суточный рапорт 13.11.04-1 3 2" xfId="19303" xr:uid="{00000000-0005-0000-0000-0000B1470000}"/>
    <cellStyle name="_Рапорт бригад.1_Расчет от 1.10 на 25.10(95)_ЦДНГ-10 Суточный рапорт 13.11.04-1 3_ПЛАН ГРАФИК ( 11) движения бригад АЦКРС ООО ХУПКРС 30102010" xfId="19304" xr:uid="{00000000-0005-0000-0000-0000B2470000}"/>
    <cellStyle name="_Рапорт бригад.1_Расчет от 1.10 на 25.10(95)_ЦДНГ-10 Суточный рапорт 13.11.04-1 3_ПЛАН ГРАФИК ( 11) движения бригад АЦКРС ООО ХУПКРС 30102010 2" xfId="19305" xr:uid="{00000000-0005-0000-0000-0000B3470000}"/>
    <cellStyle name="_Рапорт бригад.1_Расчет от 1.10 на 25.10(95)_ЦДНГ-10 Суточный рапорт 13.11.04-1 3_ПЛАН ГРАФИК ( 11) движения бригад АЦКРС ООО ХУПКРС 30102010 3" xfId="19306" xr:uid="{00000000-0005-0000-0000-0000B4470000}"/>
    <cellStyle name="_Рапорт бригад.1_Расчет от 1.10 на 25.10(95)_ЦДНГ-10 Суточный рапорт 13.11.04-1 3_ПЛАН ГРАФИК ( 11) движения бригад АЦКРС ООО ХУПКРС 30102010_План график на март Арлан" xfId="19307" xr:uid="{00000000-0005-0000-0000-0000B5470000}"/>
    <cellStyle name="_Рапорт бригад.1_Расчет от 1.10 на 25.10(95)_ЦДНГ-10 Суточный рапорт 13.11.04-1 3_План график на март Арлан" xfId="19308" xr:uid="{00000000-0005-0000-0000-0000B6470000}"/>
    <cellStyle name="_Рапорт бригад.1_Расчет от 1.10 на 25.10(95)_ЦДНГ-10 Суточный рапорт 13.11.04-1 4" xfId="19309" xr:uid="{00000000-0005-0000-0000-0000B7470000}"/>
    <cellStyle name="_Рапорт бригад.1_Расчет от 1.10 на 25.10(95)_ЦДНГ-10 Суточный рапорт 13.11.04-1 4 2" xfId="19310" xr:uid="{00000000-0005-0000-0000-0000B8470000}"/>
    <cellStyle name="_Рапорт бригад.1_Расчет от 1.10 на 25.10(95)_ЦДНГ-10 Суточный рапорт 13.11.04-1 4_ПЛАН ГРАФИК ( 11) движения бригад АЦКРС ООО ХУПКРС 30102010" xfId="19311" xr:uid="{00000000-0005-0000-0000-0000B9470000}"/>
    <cellStyle name="_Рапорт бригад.1_Расчет от 1.10 на 25.10(95)_ЦДНГ-10 Суточный рапорт 13.11.04-1 4_ПЛАН ГРАФИК ( 11) движения бригад АЦКРС ООО ХУПКРС 30102010 2" xfId="19312" xr:uid="{00000000-0005-0000-0000-0000BA470000}"/>
    <cellStyle name="_Рапорт бригад.1_Расчет от 1.10 на 25.10(95)_ЦДНГ-10 Суточный рапорт 13.11.04-1 4_ПЛАН ГРАФИК ( 11) движения бригад АЦКРС ООО ХУПКРС 30102010 3" xfId="19313" xr:uid="{00000000-0005-0000-0000-0000BB470000}"/>
    <cellStyle name="_Рапорт бригад.1_Расчет от 1.10 на 25.10(95)_ЦДНГ-10 Суточный рапорт 13.11.04-1 4_ПЛАН ГРАФИК ( 11) движения бригад АЦКРС ООО ХУПКРС 30102010_План график на март Арлан" xfId="19314" xr:uid="{00000000-0005-0000-0000-0000BC470000}"/>
    <cellStyle name="_Рапорт бригад.1_Расчет от 1.10 на 25.10(95)_ЦДНГ-10 Суточный рапорт 13.11.04-1 4_План график на март Арлан" xfId="19315" xr:uid="{00000000-0005-0000-0000-0000BD470000}"/>
    <cellStyle name="_Рапорт бригад.1_Расчет от 1.10 на 25.10(95)_ЦДНГ-10 Суточный рапорт 13.11.04-1 5" xfId="19316" xr:uid="{00000000-0005-0000-0000-0000BE470000}"/>
    <cellStyle name="_Рапорт бригад.1_Расчет от 1.10 на 25.10(95)_ЦДНГ-10 Суточный рапорт 13.11.04-1 5 2" xfId="19317" xr:uid="{00000000-0005-0000-0000-0000BF470000}"/>
    <cellStyle name="_Рапорт бригад.1_Расчет от 1.10 на 25.10(95)_ЦДНГ-10 Суточный рапорт 13.11.04-1 5_ПЛАН ГРАФИК ( 11) движения бригад АЦКРС ООО ХУПКРС 30102010" xfId="19318" xr:uid="{00000000-0005-0000-0000-0000C0470000}"/>
    <cellStyle name="_Рапорт бригад.1_Расчет от 1.10 на 25.10(95)_ЦДНГ-10 Суточный рапорт 13.11.04-1 5_ПЛАН ГРАФИК ( 11) движения бригад АЦКРС ООО ХУПКРС 30102010 2" xfId="19319" xr:uid="{00000000-0005-0000-0000-0000C1470000}"/>
    <cellStyle name="_Рапорт бригад.1_Расчет от 1.10 на 25.10(95)_ЦДНГ-10 Суточный рапорт 13.11.04-1 5_ПЛАН ГРАФИК ( 11) движения бригад АЦКРС ООО ХУПКРС 30102010 3" xfId="19320" xr:uid="{00000000-0005-0000-0000-0000C2470000}"/>
    <cellStyle name="_Рапорт бригад.1_Расчет от 1.10 на 25.10(95)_ЦДНГ-10 Суточный рапорт 13.11.04-1 5_ПЛАН ГРАФИК ( 11) движения бригад АЦКРС ООО ХУПКРС 30102010_План график на март Арлан" xfId="19321" xr:uid="{00000000-0005-0000-0000-0000C3470000}"/>
    <cellStyle name="_Рапорт бригад.1_Расчет от 1.10 на 25.10(95)_ЦДНГ-10 Суточный рапорт 13.11.04-1 5_План график на март Арлан" xfId="19322" xr:uid="{00000000-0005-0000-0000-0000C4470000}"/>
    <cellStyle name="_Рапорт бригад.1_Расчет от 1.10 на 25.10(95)_ЦДНГ-10 Суточный рапорт 13.11.04-1 6" xfId="19323" xr:uid="{00000000-0005-0000-0000-0000C5470000}"/>
    <cellStyle name="_Рапорт бригад.1_Расчет от 1.10 на 25.10(95)_ЦДНГ-10 Суточный рапорт 13.11.04-1 6 2" xfId="19324" xr:uid="{00000000-0005-0000-0000-0000C6470000}"/>
    <cellStyle name="_Рапорт бригад.1_Расчет от 1.10 на 25.10(95)_ЦДНГ-10 Суточный рапорт 13.11.04-1 6_ПЛАН ГРАФИК ( 11) движения бригад АЦКРС ООО ХУПКРС 30102010" xfId="19325" xr:uid="{00000000-0005-0000-0000-0000C7470000}"/>
    <cellStyle name="_Рапорт бригад.1_Расчет от 1.10 на 25.10(95)_ЦДНГ-10 Суточный рапорт 13.11.04-1 6_ПЛАН ГРАФИК ( 11) движения бригад АЦКРС ООО ХУПКРС 30102010 2" xfId="19326" xr:uid="{00000000-0005-0000-0000-0000C8470000}"/>
    <cellStyle name="_Рапорт бригад.1_Расчет от 1.10 на 25.10(95)_ЦДНГ-10 Суточный рапорт 13.11.04-1 6_ПЛАН ГРАФИК ( 11) движения бригад АЦКРС ООО ХУПКРС 30102010 3" xfId="19327" xr:uid="{00000000-0005-0000-0000-0000C9470000}"/>
    <cellStyle name="_Рапорт бригад.1_Расчет от 1.10 на 25.10(95)_ЦДНГ-10 Суточный рапорт 13.11.04-1 6_ПЛАН ГРАФИК ( 11) движения бригад АЦКРС ООО ХУПКРС 30102010_План график на март Арлан" xfId="19328" xr:uid="{00000000-0005-0000-0000-0000CA470000}"/>
    <cellStyle name="_Рапорт бригад.1_Расчет от 1.10 на 25.10(95)_ЦДНГ-10 Суточный рапорт 13.11.04-1 6_План график на март Арлан" xfId="19329" xr:uid="{00000000-0005-0000-0000-0000CB470000}"/>
    <cellStyle name="_Рапорт бригад.1_Расчет от 1.10 на 25.10(95)_ЦДНГ-10 Суточный рапорт 13.11.04-1 7" xfId="19330" xr:uid="{00000000-0005-0000-0000-0000CC470000}"/>
    <cellStyle name="_Рапорт бригад.1_Расчет от 1.10 на 25.10(95)_ЦДНГ-10 Суточный рапорт 13.11.04-1 7 2" xfId="19331" xr:uid="{00000000-0005-0000-0000-0000CD470000}"/>
    <cellStyle name="_Рапорт бригад.1_Расчет от 1.10 на 25.10(95)_ЦДНГ-10 Суточный рапорт 13.11.04-1 7 3" xfId="19332" xr:uid="{00000000-0005-0000-0000-0000CE470000}"/>
    <cellStyle name="_Рапорт бригад.1_Расчет от 1.10 на 25.10(95)_ЦДНГ-10 Суточный рапорт 13.11.04-1 7_ПЛАН ГРАФИК ( 11) движения бригад АЦКРС ООО ХУПКРС 30102010" xfId="19333" xr:uid="{00000000-0005-0000-0000-0000CF470000}"/>
    <cellStyle name="_Рапорт бригад.1_Расчет от 1.10 на 25.10(95)_ЦДНГ-10 Суточный рапорт 13.11.04-1 7_ПЛАН ГРАФИК ( 11) движения бригад АЦКРС ООО ХУПКРС 30102010 2" xfId="19334" xr:uid="{00000000-0005-0000-0000-0000D0470000}"/>
    <cellStyle name="_Рапорт бригад.1_Расчет от 1.10 на 25.10(95)_ЦДНГ-10 Суточный рапорт 13.11.04-1 7_ПЛАН ГРАФИК ( 11) движения бригад АЦКРС ООО ХУПКРС 30102010 3" xfId="19335" xr:uid="{00000000-0005-0000-0000-0000D1470000}"/>
    <cellStyle name="_Рапорт бригад.1_Расчет от 1.10 на 25.10(95)_ЦДНГ-10 Суточный рапорт 13.11.04-1 7_ПЛАН ГРАФИК ( 11) движения бригад АЦКРС ООО ХУПКРС 30102010_План график на март Арлан" xfId="19336" xr:uid="{00000000-0005-0000-0000-0000D2470000}"/>
    <cellStyle name="_Рапорт бригад.1_Расчет от 1.10 на 25.10(95)_ЦДНГ-10 Суточный рапорт 13.11.04-1 7_План график на март Арлан" xfId="19337" xr:uid="{00000000-0005-0000-0000-0000D3470000}"/>
    <cellStyle name="_Рапорт бригад.1_Расчет от 1.10 на 25.10(95)_ЦДНГ-10 Суточный рапорт 20.12.05" xfId="19338" xr:uid="{00000000-0005-0000-0000-0000D4470000}"/>
    <cellStyle name="_Рапорт бригад.1_Расчет от 1.10 на 25.10(95)_ЦДНГ-10 Суточный рапорт 20.12.05 2" xfId="19339" xr:uid="{00000000-0005-0000-0000-0000D5470000}"/>
    <cellStyle name="_Рапорт бригад.1_Расчет от 1.10 на 25.10(95)_ЦДНГ-10 Суточный рапорт 20.12.05 2 2" xfId="19340" xr:uid="{00000000-0005-0000-0000-0000D6470000}"/>
    <cellStyle name="_Рапорт бригад.1_Расчет от 1.10 на 25.10(95)_ЦДНГ-10 Суточный рапорт 20.12.05 2_ПЛАН ГРАФИК ( 11) движения бригад АЦКРС ООО ХУПКРС 30102010" xfId="19341" xr:uid="{00000000-0005-0000-0000-0000D7470000}"/>
    <cellStyle name="_Рапорт бригад.1_Расчет от 1.10 на 25.10(95)_ЦДНГ-10 Суточный рапорт 20.12.05 2_ПЛАН ГРАФИК ( 11) движения бригад АЦКРС ООО ХУПКРС 30102010 2" xfId="19342" xr:uid="{00000000-0005-0000-0000-0000D8470000}"/>
    <cellStyle name="_Рапорт бригад.1_Расчет от 1.10 на 25.10(95)_ЦДНГ-10 Суточный рапорт 20.12.05 2_ПЛАН ГРАФИК ( 11) движения бригад АЦКРС ООО ХУПКРС 30102010 3" xfId="19343" xr:uid="{00000000-0005-0000-0000-0000D9470000}"/>
    <cellStyle name="_Рапорт бригад.1_Расчет от 1.10 на 25.10(95)_ЦДНГ-10 Суточный рапорт 20.12.05 2_ПЛАН ГРАФИК ( 11) движения бригад АЦКРС ООО ХУПКРС 30102010_План график на март Арлан" xfId="19344" xr:uid="{00000000-0005-0000-0000-0000DA470000}"/>
    <cellStyle name="_Рапорт бригад.1_Расчет от 1.10 на 25.10(95)_ЦДНГ-10 Суточный рапорт 20.12.05 2_План график на март Арлан" xfId="19345" xr:uid="{00000000-0005-0000-0000-0000DB470000}"/>
    <cellStyle name="_Рапорт бригад.1_Расчет от 1.10 на 25.10(95)_ЦДНГ-10 Суточный рапорт 20.12.05 3" xfId="19346" xr:uid="{00000000-0005-0000-0000-0000DC470000}"/>
    <cellStyle name="_Рапорт бригад.1_Расчет от 1.10 на 25.10(95)_ЦДНГ-10 Суточный рапорт 20.12.05 3 2" xfId="19347" xr:uid="{00000000-0005-0000-0000-0000DD470000}"/>
    <cellStyle name="_Рапорт бригад.1_Расчет от 1.10 на 25.10(95)_ЦДНГ-10 Суточный рапорт 20.12.05 3_ПЛАН ГРАФИК ( 11) движения бригад АЦКРС ООО ХУПКРС 30102010" xfId="19348" xr:uid="{00000000-0005-0000-0000-0000DE470000}"/>
    <cellStyle name="_Рапорт бригад.1_Расчет от 1.10 на 25.10(95)_ЦДНГ-10 Суточный рапорт 20.12.05 3_ПЛАН ГРАФИК ( 11) движения бригад АЦКРС ООО ХУПКРС 30102010 2" xfId="19349" xr:uid="{00000000-0005-0000-0000-0000DF470000}"/>
    <cellStyle name="_Рапорт бригад.1_Расчет от 1.10 на 25.10(95)_ЦДНГ-10 Суточный рапорт 20.12.05 3_ПЛАН ГРАФИК ( 11) движения бригад АЦКРС ООО ХУПКРС 30102010 3" xfId="19350" xr:uid="{00000000-0005-0000-0000-0000E0470000}"/>
    <cellStyle name="_Рапорт бригад.1_Расчет от 1.10 на 25.10(95)_ЦДНГ-10 Суточный рапорт 20.12.05 3_ПЛАН ГРАФИК ( 11) движения бригад АЦКРС ООО ХУПКРС 30102010_План график на март Арлан" xfId="19351" xr:uid="{00000000-0005-0000-0000-0000E1470000}"/>
    <cellStyle name="_Рапорт бригад.1_Расчет от 1.10 на 25.10(95)_ЦДНГ-10 Суточный рапорт 20.12.05 3_План график на март Арлан" xfId="19352" xr:uid="{00000000-0005-0000-0000-0000E2470000}"/>
    <cellStyle name="_Рапорт бригад.1_Расчет от 1.10 на 25.10(95)_ЦДНГ-10 Суточный рапорт 20.12.05 4" xfId="19353" xr:uid="{00000000-0005-0000-0000-0000E3470000}"/>
    <cellStyle name="_Рапорт бригад.1_Расчет от 1.10 на 25.10(95)_ЦДНГ-10 Суточный рапорт 20.12.05 4 2" xfId="19354" xr:uid="{00000000-0005-0000-0000-0000E4470000}"/>
    <cellStyle name="_Рапорт бригад.1_Расчет от 1.10 на 25.10(95)_ЦДНГ-10 Суточный рапорт 20.12.05 4_ПЛАН ГРАФИК ( 11) движения бригад АЦКРС ООО ХУПКРС 30102010" xfId="19355" xr:uid="{00000000-0005-0000-0000-0000E5470000}"/>
    <cellStyle name="_Рапорт бригад.1_Расчет от 1.10 на 25.10(95)_ЦДНГ-10 Суточный рапорт 20.12.05 4_ПЛАН ГРАФИК ( 11) движения бригад АЦКРС ООО ХУПКРС 30102010 2" xfId="19356" xr:uid="{00000000-0005-0000-0000-0000E6470000}"/>
    <cellStyle name="_Рапорт бригад.1_Расчет от 1.10 на 25.10(95)_ЦДНГ-10 Суточный рапорт 20.12.05 4_ПЛАН ГРАФИК ( 11) движения бригад АЦКРС ООО ХУПКРС 30102010 3" xfId="19357" xr:uid="{00000000-0005-0000-0000-0000E7470000}"/>
    <cellStyle name="_Рапорт бригад.1_Расчет от 1.10 на 25.10(95)_ЦДНГ-10 Суточный рапорт 20.12.05 4_ПЛАН ГРАФИК ( 11) движения бригад АЦКРС ООО ХУПКРС 30102010_План график на март Арлан" xfId="19358" xr:uid="{00000000-0005-0000-0000-0000E8470000}"/>
    <cellStyle name="_Рапорт бригад.1_Расчет от 1.10 на 25.10(95)_ЦДНГ-10 Суточный рапорт 20.12.05 4_План график на март Арлан" xfId="19359" xr:uid="{00000000-0005-0000-0000-0000E9470000}"/>
    <cellStyle name="_Рапорт бригад.1_Расчет от 1.10 на 25.10(95)_ЦДНГ-10 Суточный рапорт 20.12.05 5" xfId="19360" xr:uid="{00000000-0005-0000-0000-0000EA470000}"/>
    <cellStyle name="_Рапорт бригад.1_Расчет от 1.10 на 25.10(95)_ЦДНГ-10 Суточный рапорт 20.12.05 5 2" xfId="19361" xr:uid="{00000000-0005-0000-0000-0000EB470000}"/>
    <cellStyle name="_Рапорт бригад.1_Расчет от 1.10 на 25.10(95)_ЦДНГ-10 Суточный рапорт 20.12.05 5_ПЛАН ГРАФИК ( 11) движения бригад АЦКРС ООО ХУПКРС 30102010" xfId="19362" xr:uid="{00000000-0005-0000-0000-0000EC470000}"/>
    <cellStyle name="_Рапорт бригад.1_Расчет от 1.10 на 25.10(95)_ЦДНГ-10 Суточный рапорт 20.12.05 5_ПЛАН ГРАФИК ( 11) движения бригад АЦКРС ООО ХУПКРС 30102010 2" xfId="19363" xr:uid="{00000000-0005-0000-0000-0000ED470000}"/>
    <cellStyle name="_Рапорт бригад.1_Расчет от 1.10 на 25.10(95)_ЦДНГ-10 Суточный рапорт 20.12.05 5_ПЛАН ГРАФИК ( 11) движения бригад АЦКРС ООО ХУПКРС 30102010 3" xfId="19364" xr:uid="{00000000-0005-0000-0000-0000EE470000}"/>
    <cellStyle name="_Рапорт бригад.1_Расчет от 1.10 на 25.10(95)_ЦДНГ-10 Суточный рапорт 20.12.05 5_ПЛАН ГРАФИК ( 11) движения бригад АЦКРС ООО ХУПКРС 30102010_План график на март Арлан" xfId="19365" xr:uid="{00000000-0005-0000-0000-0000EF470000}"/>
    <cellStyle name="_Рапорт бригад.1_Расчет от 1.10 на 25.10(95)_ЦДНГ-10 Суточный рапорт 20.12.05 5_План график на март Арлан" xfId="19366" xr:uid="{00000000-0005-0000-0000-0000F0470000}"/>
    <cellStyle name="_Рапорт бригад.1_Расчет от 1.10 на 25.10(95)_ЦДНГ-10 Суточный рапорт 20.12.05 6" xfId="19367" xr:uid="{00000000-0005-0000-0000-0000F1470000}"/>
    <cellStyle name="_Рапорт бригад.1_Расчет от 1.10 на 25.10(95)_ЦДНГ-10 Суточный рапорт 20.12.05 6 2" xfId="19368" xr:uid="{00000000-0005-0000-0000-0000F2470000}"/>
    <cellStyle name="_Рапорт бригад.1_Расчет от 1.10 на 25.10(95)_ЦДНГ-10 Суточный рапорт 20.12.05 6_ПЛАН ГРАФИК ( 11) движения бригад АЦКРС ООО ХУПКРС 30102010" xfId="19369" xr:uid="{00000000-0005-0000-0000-0000F3470000}"/>
    <cellStyle name="_Рапорт бригад.1_Расчет от 1.10 на 25.10(95)_ЦДНГ-10 Суточный рапорт 20.12.05 6_ПЛАН ГРАФИК ( 11) движения бригад АЦКРС ООО ХУПКРС 30102010 2" xfId="19370" xr:uid="{00000000-0005-0000-0000-0000F4470000}"/>
    <cellStyle name="_Рапорт бригад.1_Расчет от 1.10 на 25.10(95)_ЦДНГ-10 Суточный рапорт 20.12.05 6_ПЛАН ГРАФИК ( 11) движения бригад АЦКРС ООО ХУПКРС 30102010 3" xfId="19371" xr:uid="{00000000-0005-0000-0000-0000F5470000}"/>
    <cellStyle name="_Рапорт бригад.1_Расчет от 1.10 на 25.10(95)_ЦДНГ-10 Суточный рапорт 20.12.05 6_ПЛАН ГРАФИК ( 11) движения бригад АЦКРС ООО ХУПКРС 30102010_План график на март Арлан" xfId="19372" xr:uid="{00000000-0005-0000-0000-0000F6470000}"/>
    <cellStyle name="_Рапорт бригад.1_Расчет от 1.10 на 25.10(95)_ЦДНГ-10 Суточный рапорт 20.12.05 6_План график на март Арлан" xfId="19373" xr:uid="{00000000-0005-0000-0000-0000F7470000}"/>
    <cellStyle name="_Рапорт бригад.1_Расчет от 1.10 на 25.10(95)_ЦДНГ-10 Суточный рапорт 20.12.05 7" xfId="19374" xr:uid="{00000000-0005-0000-0000-0000F8470000}"/>
    <cellStyle name="_Рапорт бригад.1_Расчет от 1.10 на 25.10(95)_ЦДНГ-10 Суточный рапорт 20.12.05 7 2" xfId="19375" xr:uid="{00000000-0005-0000-0000-0000F9470000}"/>
    <cellStyle name="_Рапорт бригад.1_Расчет от 1.10 на 25.10(95)_ЦДНГ-10 Суточный рапорт 20.12.05 7 3" xfId="19376" xr:uid="{00000000-0005-0000-0000-0000FA470000}"/>
    <cellStyle name="_Рапорт бригад.1_Расчет от 1.10 на 25.10(95)_ЦДНГ-10 Суточный рапорт 20.12.05 7_ПЛАН ГРАФИК ( 11) движения бригад АЦКРС ООО ХУПКРС 30102010" xfId="19377" xr:uid="{00000000-0005-0000-0000-0000FB470000}"/>
    <cellStyle name="_Рапорт бригад.1_Расчет от 1.10 на 25.10(95)_ЦДНГ-10 Суточный рапорт 20.12.05 7_ПЛАН ГРАФИК ( 11) движения бригад АЦКРС ООО ХУПКРС 30102010 2" xfId="19378" xr:uid="{00000000-0005-0000-0000-0000FC470000}"/>
    <cellStyle name="_Рапорт бригад.1_Расчет от 1.10 на 25.10(95)_ЦДНГ-10 Суточный рапорт 20.12.05 7_ПЛАН ГРАФИК ( 11) движения бригад АЦКРС ООО ХУПКРС 30102010 3" xfId="19379" xr:uid="{00000000-0005-0000-0000-0000FD470000}"/>
    <cellStyle name="_Рапорт бригад.1_Расчет от 1.10 на 25.10(95)_ЦДНГ-10 Суточный рапорт 20.12.05 7_ПЛАН ГРАФИК ( 11) движения бригад АЦКРС ООО ХУПКРС 30102010_План график на март Арлан" xfId="19380" xr:uid="{00000000-0005-0000-0000-0000FE470000}"/>
    <cellStyle name="_Рапорт бригад.1_Расчет от 1.10 на 25.10(95)_ЦДНГ-10 Суточный рапорт 20.12.05 7_План график на март Арлан" xfId="19381" xr:uid="{00000000-0005-0000-0000-0000FF470000}"/>
    <cellStyle name="_Рапорт бригад.1_Расчет от 1.10 на 25.10(95)_ЦДНГ-10 Суточный рапорт 24.09.05 " xfId="19382" xr:uid="{00000000-0005-0000-0000-000000480000}"/>
    <cellStyle name="_Рапорт бригад.1_Расчет от 1.10 на 25.10(95)_ЦДНГ-10 Суточный рапорт 24.09.05  2" xfId="19383" xr:uid="{00000000-0005-0000-0000-000001480000}"/>
    <cellStyle name="_Рапорт бригад.1_Расчет от 1.10 на 25.10(95)_ЦДНГ-10 Суточный рапорт 24.09.05  2 2" xfId="19384" xr:uid="{00000000-0005-0000-0000-000002480000}"/>
    <cellStyle name="_Рапорт бригад.1_Расчет от 1.10 на 25.10(95)_ЦДНГ-10 Суточный рапорт 24.09.05  2_ПЛАН ГРАФИК ( 11) движения бригад АЦКРС ООО ХУПКРС 30102010" xfId="19385" xr:uid="{00000000-0005-0000-0000-000003480000}"/>
    <cellStyle name="_Рапорт бригад.1_Расчет от 1.10 на 25.10(95)_ЦДНГ-10 Суточный рапорт 24.09.05  2_ПЛАН ГРАФИК ( 11) движения бригад АЦКРС ООО ХУПКРС 30102010 2" xfId="19386" xr:uid="{00000000-0005-0000-0000-000004480000}"/>
    <cellStyle name="_Рапорт бригад.1_Расчет от 1.10 на 25.10(95)_ЦДНГ-10 Суточный рапорт 24.09.05  2_ПЛАН ГРАФИК ( 11) движения бригад АЦКРС ООО ХУПКРС 30102010 3" xfId="19387" xr:uid="{00000000-0005-0000-0000-000005480000}"/>
    <cellStyle name="_Рапорт бригад.1_Расчет от 1.10 на 25.10(95)_ЦДНГ-10 Суточный рапорт 24.09.05  2_ПЛАН ГРАФИК ( 11) движения бригад АЦКРС ООО ХУПКРС 30102010_План график на март Арлан" xfId="19388" xr:uid="{00000000-0005-0000-0000-000006480000}"/>
    <cellStyle name="_Рапорт бригад.1_Расчет от 1.10 на 25.10(95)_ЦДНГ-10 Суточный рапорт 24.09.05  2_План график на март Арлан" xfId="19389" xr:uid="{00000000-0005-0000-0000-000007480000}"/>
    <cellStyle name="_Рапорт бригад.1_Расчет от 1.10 на 25.10(95)_ЦДНГ-10 Суточный рапорт 24.09.05  3" xfId="19390" xr:uid="{00000000-0005-0000-0000-000008480000}"/>
    <cellStyle name="_Рапорт бригад.1_Расчет от 1.10 на 25.10(95)_ЦДНГ-10 Суточный рапорт 24.09.05  3 2" xfId="19391" xr:uid="{00000000-0005-0000-0000-000009480000}"/>
    <cellStyle name="_Рапорт бригад.1_Расчет от 1.10 на 25.10(95)_ЦДНГ-10 Суточный рапорт 24.09.05  3_ПЛАН ГРАФИК ( 11) движения бригад АЦКРС ООО ХУПКРС 30102010" xfId="19392" xr:uid="{00000000-0005-0000-0000-00000A480000}"/>
    <cellStyle name="_Рапорт бригад.1_Расчет от 1.10 на 25.10(95)_ЦДНГ-10 Суточный рапорт 24.09.05  3_ПЛАН ГРАФИК ( 11) движения бригад АЦКРС ООО ХУПКРС 30102010 2" xfId="19393" xr:uid="{00000000-0005-0000-0000-00000B480000}"/>
    <cellStyle name="_Рапорт бригад.1_Расчет от 1.10 на 25.10(95)_ЦДНГ-10 Суточный рапорт 24.09.05  3_ПЛАН ГРАФИК ( 11) движения бригад АЦКРС ООО ХУПКРС 30102010 3" xfId="19394" xr:uid="{00000000-0005-0000-0000-00000C480000}"/>
    <cellStyle name="_Рапорт бригад.1_Расчет от 1.10 на 25.10(95)_ЦДНГ-10 Суточный рапорт 24.09.05  3_ПЛАН ГРАФИК ( 11) движения бригад АЦКРС ООО ХУПКРС 30102010_План график на март Арлан" xfId="19395" xr:uid="{00000000-0005-0000-0000-00000D480000}"/>
    <cellStyle name="_Рапорт бригад.1_Расчет от 1.10 на 25.10(95)_ЦДНГ-10 Суточный рапорт 24.09.05  3_План график на март Арлан" xfId="19396" xr:uid="{00000000-0005-0000-0000-00000E480000}"/>
    <cellStyle name="_Рапорт бригад.1_Расчет от 1.10 на 25.10(95)_ЦДНГ-10 Суточный рапорт 24.09.05  4" xfId="19397" xr:uid="{00000000-0005-0000-0000-00000F480000}"/>
    <cellStyle name="_Рапорт бригад.1_Расчет от 1.10 на 25.10(95)_ЦДНГ-10 Суточный рапорт 24.09.05  4 2" xfId="19398" xr:uid="{00000000-0005-0000-0000-000010480000}"/>
    <cellStyle name="_Рапорт бригад.1_Расчет от 1.10 на 25.10(95)_ЦДНГ-10 Суточный рапорт 24.09.05  4_ПЛАН ГРАФИК ( 11) движения бригад АЦКРС ООО ХУПКРС 30102010" xfId="19399" xr:uid="{00000000-0005-0000-0000-000011480000}"/>
    <cellStyle name="_Рапорт бригад.1_Расчет от 1.10 на 25.10(95)_ЦДНГ-10 Суточный рапорт 24.09.05  4_ПЛАН ГРАФИК ( 11) движения бригад АЦКРС ООО ХУПКРС 30102010 2" xfId="19400" xr:uid="{00000000-0005-0000-0000-000012480000}"/>
    <cellStyle name="_Рапорт бригад.1_Расчет от 1.10 на 25.10(95)_ЦДНГ-10 Суточный рапорт 24.09.05  4_ПЛАН ГРАФИК ( 11) движения бригад АЦКРС ООО ХУПКРС 30102010 3" xfId="19401" xr:uid="{00000000-0005-0000-0000-000013480000}"/>
    <cellStyle name="_Рапорт бригад.1_Расчет от 1.10 на 25.10(95)_ЦДНГ-10 Суточный рапорт 24.09.05  4_ПЛАН ГРАФИК ( 11) движения бригад АЦКРС ООО ХУПКРС 30102010_План график на март Арлан" xfId="19402" xr:uid="{00000000-0005-0000-0000-000014480000}"/>
    <cellStyle name="_Рапорт бригад.1_Расчет от 1.10 на 25.10(95)_ЦДНГ-10 Суточный рапорт 24.09.05  4_План график на март Арлан" xfId="19403" xr:uid="{00000000-0005-0000-0000-000015480000}"/>
    <cellStyle name="_Рапорт бригад.1_Расчет от 1.10 на 25.10(95)_ЦДНГ-10 Суточный рапорт 24.09.05  5" xfId="19404" xr:uid="{00000000-0005-0000-0000-000016480000}"/>
    <cellStyle name="_Рапорт бригад.1_Расчет от 1.10 на 25.10(95)_ЦДНГ-10 Суточный рапорт 24.09.05  5 2" xfId="19405" xr:uid="{00000000-0005-0000-0000-000017480000}"/>
    <cellStyle name="_Рапорт бригад.1_Расчет от 1.10 на 25.10(95)_ЦДНГ-10 Суточный рапорт 24.09.05  5_ПЛАН ГРАФИК ( 11) движения бригад АЦКРС ООО ХУПКРС 30102010" xfId="19406" xr:uid="{00000000-0005-0000-0000-000018480000}"/>
    <cellStyle name="_Рапорт бригад.1_Расчет от 1.10 на 25.10(95)_ЦДНГ-10 Суточный рапорт 24.09.05  5_ПЛАН ГРАФИК ( 11) движения бригад АЦКРС ООО ХУПКРС 30102010 2" xfId="19407" xr:uid="{00000000-0005-0000-0000-000019480000}"/>
    <cellStyle name="_Рапорт бригад.1_Расчет от 1.10 на 25.10(95)_ЦДНГ-10 Суточный рапорт 24.09.05  5_ПЛАН ГРАФИК ( 11) движения бригад АЦКРС ООО ХУПКРС 30102010 3" xfId="19408" xr:uid="{00000000-0005-0000-0000-00001A480000}"/>
    <cellStyle name="_Рапорт бригад.1_Расчет от 1.10 на 25.10(95)_ЦДНГ-10 Суточный рапорт 24.09.05  5_ПЛАН ГРАФИК ( 11) движения бригад АЦКРС ООО ХУПКРС 30102010_План график на март Арлан" xfId="19409" xr:uid="{00000000-0005-0000-0000-00001B480000}"/>
    <cellStyle name="_Рапорт бригад.1_Расчет от 1.10 на 25.10(95)_ЦДНГ-10 Суточный рапорт 24.09.05  5_План график на март Арлан" xfId="19410" xr:uid="{00000000-0005-0000-0000-00001C480000}"/>
    <cellStyle name="_Рапорт бригад.1_Расчет от 1.10 на 25.10(95)_ЦДНГ-10 Суточный рапорт 24.09.05  6" xfId="19411" xr:uid="{00000000-0005-0000-0000-00001D480000}"/>
    <cellStyle name="_Рапорт бригад.1_Расчет от 1.10 на 25.10(95)_ЦДНГ-10 Суточный рапорт 24.09.05  6 2" xfId="19412" xr:uid="{00000000-0005-0000-0000-00001E480000}"/>
    <cellStyle name="_Рапорт бригад.1_Расчет от 1.10 на 25.10(95)_ЦДНГ-10 Суточный рапорт 24.09.05  6_ПЛАН ГРАФИК ( 11) движения бригад АЦКРС ООО ХУПКРС 30102010" xfId="19413" xr:uid="{00000000-0005-0000-0000-00001F480000}"/>
    <cellStyle name="_Рапорт бригад.1_Расчет от 1.10 на 25.10(95)_ЦДНГ-10 Суточный рапорт 24.09.05  6_ПЛАН ГРАФИК ( 11) движения бригад АЦКРС ООО ХУПКРС 30102010 2" xfId="19414" xr:uid="{00000000-0005-0000-0000-000020480000}"/>
    <cellStyle name="_Рапорт бригад.1_Расчет от 1.10 на 25.10(95)_ЦДНГ-10 Суточный рапорт 24.09.05  6_ПЛАН ГРАФИК ( 11) движения бригад АЦКРС ООО ХУПКРС 30102010 3" xfId="19415" xr:uid="{00000000-0005-0000-0000-000021480000}"/>
    <cellStyle name="_Рапорт бригад.1_Расчет от 1.10 на 25.10(95)_ЦДНГ-10 Суточный рапорт 24.09.05  6_ПЛАН ГРАФИК ( 11) движения бригад АЦКРС ООО ХУПКРС 30102010_План график на март Арлан" xfId="19416" xr:uid="{00000000-0005-0000-0000-000022480000}"/>
    <cellStyle name="_Рапорт бригад.1_Расчет от 1.10 на 25.10(95)_ЦДНГ-10 Суточный рапорт 24.09.05  6_План график на март Арлан" xfId="19417" xr:uid="{00000000-0005-0000-0000-000023480000}"/>
    <cellStyle name="_Рапорт бригад.1_Расчет от 1.10 на 25.10(95)_ЦДНГ-10 Суточный рапорт 24.09.05  7" xfId="19418" xr:uid="{00000000-0005-0000-0000-000024480000}"/>
    <cellStyle name="_Рапорт бригад.1_Расчет от 1.10 на 25.10(95)_ЦДНГ-10 Суточный рапорт 24.09.05  7 2" xfId="19419" xr:uid="{00000000-0005-0000-0000-000025480000}"/>
    <cellStyle name="_Рапорт бригад.1_Расчет от 1.10 на 25.10(95)_ЦДНГ-10 Суточный рапорт 24.09.05  7 3" xfId="19420" xr:uid="{00000000-0005-0000-0000-000026480000}"/>
    <cellStyle name="_Рапорт бригад.1_Расчет от 1.10 на 25.10(95)_ЦДНГ-10 Суточный рапорт 24.09.05  7_ПЛАН ГРАФИК ( 11) движения бригад АЦКРС ООО ХУПКРС 30102010" xfId="19421" xr:uid="{00000000-0005-0000-0000-000027480000}"/>
    <cellStyle name="_Рапорт бригад.1_Расчет от 1.10 на 25.10(95)_ЦДНГ-10 Суточный рапорт 24.09.05  7_ПЛАН ГРАФИК ( 11) движения бригад АЦКРС ООО ХУПКРС 30102010 2" xfId="19422" xr:uid="{00000000-0005-0000-0000-000028480000}"/>
    <cellStyle name="_Рапорт бригад.1_Расчет от 1.10 на 25.10(95)_ЦДНГ-10 Суточный рапорт 24.09.05  7_ПЛАН ГРАФИК ( 11) движения бригад АЦКРС ООО ХУПКРС 30102010 3" xfId="19423" xr:uid="{00000000-0005-0000-0000-000029480000}"/>
    <cellStyle name="_Рапорт бригад.1_Расчет от 1.10 на 25.10(95)_ЦДНГ-10 Суточный рапорт 24.09.05  7_ПЛАН ГРАФИК ( 11) движения бригад АЦКРС ООО ХУПКРС 30102010_План график на март Арлан" xfId="19424" xr:uid="{00000000-0005-0000-0000-00002A480000}"/>
    <cellStyle name="_Рапорт бригад.1_Расчет от 1.10 на 25.10(95)_ЦДНГ-10 Суточный рапорт 24.09.05  7_План график на март Арлан" xfId="19425" xr:uid="{00000000-0005-0000-0000-00002B480000}"/>
    <cellStyle name="_Рапорт бригад.1_Расчет от 1.10 на 25.10(95)_ЦДНГ-10 Суточный рапорт 27.07.04" xfId="19426" xr:uid="{00000000-0005-0000-0000-00002C480000}"/>
    <cellStyle name="_Рапорт бригад.1_Расчет от 1.10 на 25.10(95)_ЦДНГ-10 Суточный рапорт 27.07.04 2" xfId="19427" xr:uid="{00000000-0005-0000-0000-00002D480000}"/>
    <cellStyle name="_Рапорт бригад.1_Расчет от 1.10 на 25.10(95)_ЦДНГ-10 Суточный рапорт 27.07.04 2 2" xfId="19428" xr:uid="{00000000-0005-0000-0000-00002E480000}"/>
    <cellStyle name="_Рапорт бригад.1_Расчет от 1.10 на 25.10(95)_ЦДНГ-10 Суточный рапорт 27.07.04 2_ПЛАН ГРАФИК ( 11) движения бригад АЦКРС ООО ХУПКРС 30102010" xfId="19429" xr:uid="{00000000-0005-0000-0000-00002F480000}"/>
    <cellStyle name="_Рапорт бригад.1_Расчет от 1.10 на 25.10(95)_ЦДНГ-10 Суточный рапорт 27.07.04 2_ПЛАН ГРАФИК ( 11) движения бригад АЦКРС ООО ХУПКРС 30102010 2" xfId="19430" xr:uid="{00000000-0005-0000-0000-000030480000}"/>
    <cellStyle name="_Рапорт бригад.1_Расчет от 1.10 на 25.10(95)_ЦДНГ-10 Суточный рапорт 27.07.04 2_ПЛАН ГРАФИК ( 11) движения бригад АЦКРС ООО ХУПКРС 30102010 3" xfId="19431" xr:uid="{00000000-0005-0000-0000-000031480000}"/>
    <cellStyle name="_Рапорт бригад.1_Расчет от 1.10 на 25.10(95)_ЦДНГ-10 Суточный рапорт 27.07.04 2_ПЛАН ГРАФИК ( 11) движения бригад АЦКРС ООО ХУПКРС 30102010_План график на март Арлан" xfId="19432" xr:uid="{00000000-0005-0000-0000-000032480000}"/>
    <cellStyle name="_Рапорт бригад.1_Расчет от 1.10 на 25.10(95)_ЦДНГ-10 Суточный рапорт 27.07.04 2_План график на март Арлан" xfId="19433" xr:uid="{00000000-0005-0000-0000-000033480000}"/>
    <cellStyle name="_Рапорт бригад.1_Расчет от 1.10 на 25.10(95)_ЦДНГ-10 Суточный рапорт 27.07.04 3" xfId="19434" xr:uid="{00000000-0005-0000-0000-000034480000}"/>
    <cellStyle name="_Рапорт бригад.1_Расчет от 1.10 на 25.10(95)_ЦДНГ-10 Суточный рапорт 27.07.04 3 2" xfId="19435" xr:uid="{00000000-0005-0000-0000-000035480000}"/>
    <cellStyle name="_Рапорт бригад.1_Расчет от 1.10 на 25.10(95)_ЦДНГ-10 Суточный рапорт 27.07.04 3_ПЛАН ГРАФИК ( 11) движения бригад АЦКРС ООО ХУПКРС 30102010" xfId="19436" xr:uid="{00000000-0005-0000-0000-000036480000}"/>
    <cellStyle name="_Рапорт бригад.1_Расчет от 1.10 на 25.10(95)_ЦДНГ-10 Суточный рапорт 27.07.04 3_ПЛАН ГРАФИК ( 11) движения бригад АЦКРС ООО ХУПКРС 30102010 2" xfId="19437" xr:uid="{00000000-0005-0000-0000-000037480000}"/>
    <cellStyle name="_Рапорт бригад.1_Расчет от 1.10 на 25.10(95)_ЦДНГ-10 Суточный рапорт 27.07.04 3_ПЛАН ГРАФИК ( 11) движения бригад АЦКРС ООО ХУПКРС 30102010 3" xfId="19438" xr:uid="{00000000-0005-0000-0000-000038480000}"/>
    <cellStyle name="_Рапорт бригад.1_Расчет от 1.10 на 25.10(95)_ЦДНГ-10 Суточный рапорт 27.07.04 3_ПЛАН ГРАФИК ( 11) движения бригад АЦКРС ООО ХУПКРС 30102010_План график на март Арлан" xfId="19439" xr:uid="{00000000-0005-0000-0000-000039480000}"/>
    <cellStyle name="_Рапорт бригад.1_Расчет от 1.10 на 25.10(95)_ЦДНГ-10 Суточный рапорт 27.07.04 3_План график на март Арлан" xfId="19440" xr:uid="{00000000-0005-0000-0000-00003A480000}"/>
    <cellStyle name="_Рапорт бригад.1_Расчет от 1.10 на 25.10(95)_ЦДНГ-10 Суточный рапорт 27.07.04 4" xfId="19441" xr:uid="{00000000-0005-0000-0000-00003B480000}"/>
    <cellStyle name="_Рапорт бригад.1_Расчет от 1.10 на 25.10(95)_ЦДНГ-10 Суточный рапорт 27.07.04 4 2" xfId="19442" xr:uid="{00000000-0005-0000-0000-00003C480000}"/>
    <cellStyle name="_Рапорт бригад.1_Расчет от 1.10 на 25.10(95)_ЦДНГ-10 Суточный рапорт 27.07.04 4_ПЛАН ГРАФИК ( 11) движения бригад АЦКРС ООО ХУПКРС 30102010" xfId="19443" xr:uid="{00000000-0005-0000-0000-00003D480000}"/>
    <cellStyle name="_Рапорт бригад.1_Расчет от 1.10 на 25.10(95)_ЦДНГ-10 Суточный рапорт 27.07.04 4_ПЛАН ГРАФИК ( 11) движения бригад АЦКРС ООО ХУПКРС 30102010 2" xfId="19444" xr:uid="{00000000-0005-0000-0000-00003E480000}"/>
    <cellStyle name="_Рапорт бригад.1_Расчет от 1.10 на 25.10(95)_ЦДНГ-10 Суточный рапорт 27.07.04 4_ПЛАН ГРАФИК ( 11) движения бригад АЦКРС ООО ХУПКРС 30102010 3" xfId="19445" xr:uid="{00000000-0005-0000-0000-00003F480000}"/>
    <cellStyle name="_Рапорт бригад.1_Расчет от 1.10 на 25.10(95)_ЦДНГ-10 Суточный рапорт 27.07.04 4_ПЛАН ГРАФИК ( 11) движения бригад АЦКРС ООО ХУПКРС 30102010_План график на март Арлан" xfId="19446" xr:uid="{00000000-0005-0000-0000-000040480000}"/>
    <cellStyle name="_Рапорт бригад.1_Расчет от 1.10 на 25.10(95)_ЦДНГ-10 Суточный рапорт 27.07.04 4_План график на март Арлан" xfId="19447" xr:uid="{00000000-0005-0000-0000-000041480000}"/>
    <cellStyle name="_Рапорт бригад.1_Расчет от 1.10 на 25.10(95)_ЦДНГ-10 Суточный рапорт 27.07.04 5" xfId="19448" xr:uid="{00000000-0005-0000-0000-000042480000}"/>
    <cellStyle name="_Рапорт бригад.1_Расчет от 1.10 на 25.10(95)_ЦДНГ-10 Суточный рапорт 27.07.04 5 2" xfId="19449" xr:uid="{00000000-0005-0000-0000-000043480000}"/>
    <cellStyle name="_Рапорт бригад.1_Расчет от 1.10 на 25.10(95)_ЦДНГ-10 Суточный рапорт 27.07.04 5_ПЛАН ГРАФИК ( 11) движения бригад АЦКРС ООО ХУПКРС 30102010" xfId="19450" xr:uid="{00000000-0005-0000-0000-000044480000}"/>
    <cellStyle name="_Рапорт бригад.1_Расчет от 1.10 на 25.10(95)_ЦДНГ-10 Суточный рапорт 27.07.04 5_ПЛАН ГРАФИК ( 11) движения бригад АЦКРС ООО ХУПКРС 30102010 2" xfId="19451" xr:uid="{00000000-0005-0000-0000-000045480000}"/>
    <cellStyle name="_Рапорт бригад.1_Расчет от 1.10 на 25.10(95)_ЦДНГ-10 Суточный рапорт 27.07.04 5_ПЛАН ГРАФИК ( 11) движения бригад АЦКРС ООО ХУПКРС 30102010 3" xfId="19452" xr:uid="{00000000-0005-0000-0000-000046480000}"/>
    <cellStyle name="_Рапорт бригад.1_Расчет от 1.10 на 25.10(95)_ЦДНГ-10 Суточный рапорт 27.07.04 5_ПЛАН ГРАФИК ( 11) движения бригад АЦКРС ООО ХУПКРС 30102010_План график на март Арлан" xfId="19453" xr:uid="{00000000-0005-0000-0000-000047480000}"/>
    <cellStyle name="_Рапорт бригад.1_Расчет от 1.10 на 25.10(95)_ЦДНГ-10 Суточный рапорт 27.07.04 5_План график на март Арлан" xfId="19454" xr:uid="{00000000-0005-0000-0000-000048480000}"/>
    <cellStyle name="_Рапорт бригад.1_Расчет от 1.10 на 25.10(95)_ЦДНГ-10 Суточный рапорт 27.07.04 6" xfId="19455" xr:uid="{00000000-0005-0000-0000-000049480000}"/>
    <cellStyle name="_Рапорт бригад.1_Расчет от 1.10 на 25.10(95)_ЦДНГ-10 Суточный рапорт 27.07.04 6 2" xfId="19456" xr:uid="{00000000-0005-0000-0000-00004A480000}"/>
    <cellStyle name="_Рапорт бригад.1_Расчет от 1.10 на 25.10(95)_ЦДНГ-10 Суточный рапорт 27.07.04 6_ПЛАН ГРАФИК ( 11) движения бригад АЦКРС ООО ХУПКРС 30102010" xfId="19457" xr:uid="{00000000-0005-0000-0000-00004B480000}"/>
    <cellStyle name="_Рапорт бригад.1_Расчет от 1.10 на 25.10(95)_ЦДНГ-10 Суточный рапорт 27.07.04 6_ПЛАН ГРАФИК ( 11) движения бригад АЦКРС ООО ХУПКРС 30102010 2" xfId="19458" xr:uid="{00000000-0005-0000-0000-00004C480000}"/>
    <cellStyle name="_Рапорт бригад.1_Расчет от 1.10 на 25.10(95)_ЦДНГ-10 Суточный рапорт 27.07.04 6_ПЛАН ГРАФИК ( 11) движения бригад АЦКРС ООО ХУПКРС 30102010 3" xfId="19459" xr:uid="{00000000-0005-0000-0000-00004D480000}"/>
    <cellStyle name="_Рапорт бригад.1_Расчет от 1.10 на 25.10(95)_ЦДНГ-10 Суточный рапорт 27.07.04 6_ПЛАН ГРАФИК ( 11) движения бригад АЦКРС ООО ХУПКРС 30102010_План график на март Арлан" xfId="19460" xr:uid="{00000000-0005-0000-0000-00004E480000}"/>
    <cellStyle name="_Рапорт бригад.1_Расчет от 1.10 на 25.10(95)_ЦДНГ-10 Суточный рапорт 27.07.04 6_План график на март Арлан" xfId="19461" xr:uid="{00000000-0005-0000-0000-00004F480000}"/>
    <cellStyle name="_Рапорт бригад.1_Расчет от 1.10 на 25.10(95)_ЦДНГ-10 Суточный рапорт 27.07.04 7" xfId="19462" xr:uid="{00000000-0005-0000-0000-000050480000}"/>
    <cellStyle name="_Рапорт бригад.1_Расчет от 1.10 на 25.10(95)_ЦДНГ-10 Суточный рапорт 27.07.04 7 2" xfId="19463" xr:uid="{00000000-0005-0000-0000-000051480000}"/>
    <cellStyle name="_Рапорт бригад.1_Расчет от 1.10 на 25.10(95)_ЦДНГ-10 Суточный рапорт 27.07.04 7 3" xfId="19464" xr:uid="{00000000-0005-0000-0000-000052480000}"/>
    <cellStyle name="_Рапорт бригад.1_Расчет от 1.10 на 25.10(95)_ЦДНГ-10 Суточный рапорт 27.07.04 7_ПЛАН ГРАФИК ( 11) движения бригад АЦКРС ООО ХУПКРС 30102010" xfId="19465" xr:uid="{00000000-0005-0000-0000-000053480000}"/>
    <cellStyle name="_Рапорт бригад.1_Расчет от 1.10 на 25.10(95)_ЦДНГ-10 Суточный рапорт 27.07.04 7_ПЛАН ГРАФИК ( 11) движения бригад АЦКРС ООО ХУПКРС 30102010 2" xfId="19466" xr:uid="{00000000-0005-0000-0000-000054480000}"/>
    <cellStyle name="_Рапорт бригад.1_Расчет от 1.10 на 25.10(95)_ЦДНГ-10 Суточный рапорт 27.07.04 7_ПЛАН ГРАФИК ( 11) движения бригад АЦКРС ООО ХУПКРС 30102010 3" xfId="19467" xr:uid="{00000000-0005-0000-0000-000055480000}"/>
    <cellStyle name="_Рапорт бригад.1_Расчет от 1.10 на 25.10(95)_ЦДНГ-10 Суточный рапорт 27.07.04 7_ПЛАН ГРАФИК ( 11) движения бригад АЦКРС ООО ХУПКРС 30102010_План график на март Арлан" xfId="19468" xr:uid="{00000000-0005-0000-0000-000056480000}"/>
    <cellStyle name="_Рапорт бригад.1_Расчет от 1.10 на 25.10(95)_ЦДНГ-10 Суточный рапорт 27.07.04 7_План график на март Арлан" xfId="19469" xr:uid="{00000000-0005-0000-0000-000057480000}"/>
    <cellStyle name="_Рапорт бригад.1_Расчет от 1.10 на 25.10(95)_ЦДНГ-10 Суточный рапорт 30.09.05 " xfId="19470" xr:uid="{00000000-0005-0000-0000-000058480000}"/>
    <cellStyle name="_Рапорт бригад.1_Расчет от 1.10 на 25.10(95)_ЦДНГ-10 Суточный рапорт 30.09.05  2" xfId="19471" xr:uid="{00000000-0005-0000-0000-000059480000}"/>
    <cellStyle name="_Рапорт бригад.1_Расчет от 1.10 на 25.10(95)_ЦДНГ-10 Суточный рапорт 30.09.05  2 2" xfId="19472" xr:uid="{00000000-0005-0000-0000-00005A480000}"/>
    <cellStyle name="_Рапорт бригад.1_Расчет от 1.10 на 25.10(95)_ЦДНГ-10 Суточный рапорт 30.09.05  2_ПЛАН ГРАФИК ( 11) движения бригад АЦКРС ООО ХУПКРС 30102010" xfId="19473" xr:uid="{00000000-0005-0000-0000-00005B480000}"/>
    <cellStyle name="_Рапорт бригад.1_Расчет от 1.10 на 25.10(95)_ЦДНГ-10 Суточный рапорт 30.09.05  2_ПЛАН ГРАФИК ( 11) движения бригад АЦКРС ООО ХУПКРС 30102010 2" xfId="19474" xr:uid="{00000000-0005-0000-0000-00005C480000}"/>
    <cellStyle name="_Рапорт бригад.1_Расчет от 1.10 на 25.10(95)_ЦДНГ-10 Суточный рапорт 30.09.05  2_ПЛАН ГРАФИК ( 11) движения бригад АЦКРС ООО ХУПКРС 30102010 3" xfId="19475" xr:uid="{00000000-0005-0000-0000-00005D480000}"/>
    <cellStyle name="_Рапорт бригад.1_Расчет от 1.10 на 25.10(95)_ЦДНГ-10 Суточный рапорт 30.09.05  2_ПЛАН ГРАФИК ( 11) движения бригад АЦКРС ООО ХУПКРС 30102010_План график на март Арлан" xfId="19476" xr:uid="{00000000-0005-0000-0000-00005E480000}"/>
    <cellStyle name="_Рапорт бригад.1_Расчет от 1.10 на 25.10(95)_ЦДНГ-10 Суточный рапорт 30.09.05  2_План график на март Арлан" xfId="19477" xr:uid="{00000000-0005-0000-0000-00005F480000}"/>
    <cellStyle name="_Рапорт бригад.1_Расчет от 1.10 на 25.10(95)_ЦДНГ-10 Суточный рапорт 30.09.05  3" xfId="19478" xr:uid="{00000000-0005-0000-0000-000060480000}"/>
    <cellStyle name="_Рапорт бригад.1_Расчет от 1.10 на 25.10(95)_ЦДНГ-10 Суточный рапорт 30.09.05  3 2" xfId="19479" xr:uid="{00000000-0005-0000-0000-000061480000}"/>
    <cellStyle name="_Рапорт бригад.1_Расчет от 1.10 на 25.10(95)_ЦДНГ-10 Суточный рапорт 30.09.05  3_ПЛАН ГРАФИК ( 11) движения бригад АЦКРС ООО ХУПКРС 30102010" xfId="19480" xr:uid="{00000000-0005-0000-0000-000062480000}"/>
    <cellStyle name="_Рапорт бригад.1_Расчет от 1.10 на 25.10(95)_ЦДНГ-10 Суточный рапорт 30.09.05  3_ПЛАН ГРАФИК ( 11) движения бригад АЦКРС ООО ХУПКРС 30102010 2" xfId="19481" xr:uid="{00000000-0005-0000-0000-000063480000}"/>
    <cellStyle name="_Рапорт бригад.1_Расчет от 1.10 на 25.10(95)_ЦДНГ-10 Суточный рапорт 30.09.05  3_ПЛАН ГРАФИК ( 11) движения бригад АЦКРС ООО ХУПКРС 30102010 3" xfId="19482" xr:uid="{00000000-0005-0000-0000-000064480000}"/>
    <cellStyle name="_Рапорт бригад.1_Расчет от 1.10 на 25.10(95)_ЦДНГ-10 Суточный рапорт 30.09.05  3_ПЛАН ГРАФИК ( 11) движения бригад АЦКРС ООО ХУПКРС 30102010_План график на март Арлан" xfId="19483" xr:uid="{00000000-0005-0000-0000-000065480000}"/>
    <cellStyle name="_Рапорт бригад.1_Расчет от 1.10 на 25.10(95)_ЦДНГ-10 Суточный рапорт 30.09.05  3_План график на март Арлан" xfId="19484" xr:uid="{00000000-0005-0000-0000-000066480000}"/>
    <cellStyle name="_Рапорт бригад.1_Расчет от 1.10 на 25.10(95)_ЦДНГ-10 Суточный рапорт 30.09.05  4" xfId="19485" xr:uid="{00000000-0005-0000-0000-000067480000}"/>
    <cellStyle name="_Рапорт бригад.1_Расчет от 1.10 на 25.10(95)_ЦДНГ-10 Суточный рапорт 30.09.05  4 2" xfId="19486" xr:uid="{00000000-0005-0000-0000-000068480000}"/>
    <cellStyle name="_Рапорт бригад.1_Расчет от 1.10 на 25.10(95)_ЦДНГ-10 Суточный рапорт 30.09.05  4_ПЛАН ГРАФИК ( 11) движения бригад АЦКРС ООО ХУПКРС 30102010" xfId="19487" xr:uid="{00000000-0005-0000-0000-000069480000}"/>
    <cellStyle name="_Рапорт бригад.1_Расчет от 1.10 на 25.10(95)_ЦДНГ-10 Суточный рапорт 30.09.05  4_ПЛАН ГРАФИК ( 11) движения бригад АЦКРС ООО ХУПКРС 30102010 2" xfId="19488" xr:uid="{00000000-0005-0000-0000-00006A480000}"/>
    <cellStyle name="_Рапорт бригад.1_Расчет от 1.10 на 25.10(95)_ЦДНГ-10 Суточный рапорт 30.09.05  4_ПЛАН ГРАФИК ( 11) движения бригад АЦКРС ООО ХУПКРС 30102010 3" xfId="19489" xr:uid="{00000000-0005-0000-0000-00006B480000}"/>
    <cellStyle name="_Рапорт бригад.1_Расчет от 1.10 на 25.10(95)_ЦДНГ-10 Суточный рапорт 30.09.05  4_ПЛАН ГРАФИК ( 11) движения бригад АЦКРС ООО ХУПКРС 30102010_План график на март Арлан" xfId="19490" xr:uid="{00000000-0005-0000-0000-00006C480000}"/>
    <cellStyle name="_Рапорт бригад.1_Расчет от 1.10 на 25.10(95)_ЦДНГ-10 Суточный рапорт 30.09.05  4_План график на март Арлан" xfId="19491" xr:uid="{00000000-0005-0000-0000-00006D480000}"/>
    <cellStyle name="_Рапорт бригад.1_Расчет от 1.10 на 25.10(95)_ЦДНГ-10 Суточный рапорт 30.09.05  5" xfId="19492" xr:uid="{00000000-0005-0000-0000-00006E480000}"/>
    <cellStyle name="_Рапорт бригад.1_Расчет от 1.10 на 25.10(95)_ЦДНГ-10 Суточный рапорт 30.09.05  5 2" xfId="19493" xr:uid="{00000000-0005-0000-0000-00006F480000}"/>
    <cellStyle name="_Рапорт бригад.1_Расчет от 1.10 на 25.10(95)_ЦДНГ-10 Суточный рапорт 30.09.05  5_ПЛАН ГРАФИК ( 11) движения бригад АЦКРС ООО ХУПКРС 30102010" xfId="19494" xr:uid="{00000000-0005-0000-0000-000070480000}"/>
    <cellStyle name="_Рапорт бригад.1_Расчет от 1.10 на 25.10(95)_ЦДНГ-10 Суточный рапорт 30.09.05  5_ПЛАН ГРАФИК ( 11) движения бригад АЦКРС ООО ХУПКРС 30102010 2" xfId="19495" xr:uid="{00000000-0005-0000-0000-000071480000}"/>
    <cellStyle name="_Рапорт бригад.1_Расчет от 1.10 на 25.10(95)_ЦДНГ-10 Суточный рапорт 30.09.05  5_ПЛАН ГРАФИК ( 11) движения бригад АЦКРС ООО ХУПКРС 30102010 3" xfId="19496" xr:uid="{00000000-0005-0000-0000-000072480000}"/>
    <cellStyle name="_Рапорт бригад.1_Расчет от 1.10 на 25.10(95)_ЦДНГ-10 Суточный рапорт 30.09.05  5_ПЛАН ГРАФИК ( 11) движения бригад АЦКРС ООО ХУПКРС 30102010_План график на март Арлан" xfId="19497" xr:uid="{00000000-0005-0000-0000-000073480000}"/>
    <cellStyle name="_Рапорт бригад.1_Расчет от 1.10 на 25.10(95)_ЦДНГ-10 Суточный рапорт 30.09.05  5_План график на март Арлан" xfId="19498" xr:uid="{00000000-0005-0000-0000-000074480000}"/>
    <cellStyle name="_Рапорт бригад.1_Расчет от 1.10 на 25.10(95)_ЦДНГ-10 Суточный рапорт 30.09.05  6" xfId="19499" xr:uid="{00000000-0005-0000-0000-000075480000}"/>
    <cellStyle name="_Рапорт бригад.1_Расчет от 1.10 на 25.10(95)_ЦДНГ-10 Суточный рапорт 30.09.05  6 2" xfId="19500" xr:uid="{00000000-0005-0000-0000-000076480000}"/>
    <cellStyle name="_Рапорт бригад.1_Расчет от 1.10 на 25.10(95)_ЦДНГ-10 Суточный рапорт 30.09.05  6_ПЛАН ГРАФИК ( 11) движения бригад АЦКРС ООО ХУПКРС 30102010" xfId="19501" xr:uid="{00000000-0005-0000-0000-000077480000}"/>
    <cellStyle name="_Рапорт бригад.1_Расчет от 1.10 на 25.10(95)_ЦДНГ-10 Суточный рапорт 30.09.05  6_ПЛАН ГРАФИК ( 11) движения бригад АЦКРС ООО ХУПКРС 30102010 2" xfId="19502" xr:uid="{00000000-0005-0000-0000-000078480000}"/>
    <cellStyle name="_Рапорт бригад.1_Расчет от 1.10 на 25.10(95)_ЦДНГ-10 Суточный рапорт 30.09.05  6_ПЛАН ГРАФИК ( 11) движения бригад АЦКРС ООО ХУПКРС 30102010 3" xfId="19503" xr:uid="{00000000-0005-0000-0000-000079480000}"/>
    <cellStyle name="_Рапорт бригад.1_Расчет от 1.10 на 25.10(95)_ЦДНГ-10 Суточный рапорт 30.09.05  6_ПЛАН ГРАФИК ( 11) движения бригад АЦКРС ООО ХУПКРС 30102010_План график на март Арлан" xfId="19504" xr:uid="{00000000-0005-0000-0000-00007A480000}"/>
    <cellStyle name="_Рапорт бригад.1_Расчет от 1.10 на 25.10(95)_ЦДНГ-10 Суточный рапорт 30.09.05  6_План график на март Арлан" xfId="19505" xr:uid="{00000000-0005-0000-0000-00007B480000}"/>
    <cellStyle name="_Рапорт бригад.1_Расчет от 1.10 на 25.10(95)_ЦДНГ-10 Суточный рапорт 30.09.05  7" xfId="19506" xr:uid="{00000000-0005-0000-0000-00007C480000}"/>
    <cellStyle name="_Рапорт бригад.1_Расчет от 1.10 на 25.10(95)_ЦДНГ-10 Суточный рапорт 30.09.05  7 2" xfId="19507" xr:uid="{00000000-0005-0000-0000-00007D480000}"/>
    <cellStyle name="_Рапорт бригад.1_Расчет от 1.10 на 25.10(95)_ЦДНГ-10 Суточный рапорт 30.09.05  7 3" xfId="19508" xr:uid="{00000000-0005-0000-0000-00007E480000}"/>
    <cellStyle name="_Рапорт бригад.1_Расчет от 1.10 на 25.10(95)_ЦДНГ-10 Суточный рапорт 30.09.05  7_ПЛАН ГРАФИК ( 11) движения бригад АЦКРС ООО ХУПКРС 30102010" xfId="19509" xr:uid="{00000000-0005-0000-0000-00007F480000}"/>
    <cellStyle name="_Рапорт бригад.1_Расчет от 1.10 на 25.10(95)_ЦДНГ-10 Суточный рапорт 30.09.05  7_ПЛАН ГРАФИК ( 11) движения бригад АЦКРС ООО ХУПКРС 30102010 2" xfId="19510" xr:uid="{00000000-0005-0000-0000-000080480000}"/>
    <cellStyle name="_Рапорт бригад.1_Расчет от 1.10 на 25.10(95)_ЦДНГ-10 Суточный рапорт 30.09.05  7_ПЛАН ГРАФИК ( 11) движения бригад АЦКРС ООО ХУПКРС 30102010 3" xfId="19511" xr:uid="{00000000-0005-0000-0000-000081480000}"/>
    <cellStyle name="_Рапорт бригад.1_Расчет от 1.10 на 25.10(95)_ЦДНГ-10 Суточный рапорт 30.09.05  7_ПЛАН ГРАФИК ( 11) движения бригад АЦКРС ООО ХУПКРС 30102010_План график на март Арлан" xfId="19512" xr:uid="{00000000-0005-0000-0000-000082480000}"/>
    <cellStyle name="_Рапорт бригад.1_Расчет от 1.10 на 25.10(95)_ЦДНГ-10 Суточный рапорт 30.09.05  7_План график на март Арлан" xfId="19513" xr:uid="{00000000-0005-0000-0000-000083480000}"/>
    <cellStyle name="_Рапорт1" xfId="19514" xr:uid="{00000000-0005-0000-0000-000084480000}"/>
    <cellStyle name="_РАСКУСТОВКА (ЛБ)" xfId="19515" xr:uid="{00000000-0005-0000-0000-000085480000}"/>
    <cellStyle name="_Расходы" xfId="19516" xr:uid="{00000000-0005-0000-0000-000086480000}"/>
    <cellStyle name="_Расчет - 24.04.05" xfId="19517" xr:uid="{00000000-0005-0000-0000-000087480000}"/>
    <cellStyle name="_Расчет - 24.04.05 2" xfId="19518" xr:uid="{00000000-0005-0000-0000-000088480000}"/>
    <cellStyle name="_Расчет - 24.04.05 2 2" xfId="19519" xr:uid="{00000000-0005-0000-0000-000089480000}"/>
    <cellStyle name="_Расчет - 24.04.05 2_ПЛАН ГРАФИК ( 11) движения бригад АЦКРС ООО ХУПКРС 30102010" xfId="19520" xr:uid="{00000000-0005-0000-0000-00008A480000}"/>
    <cellStyle name="_Расчет - 24.04.05 2_ПЛАН ГРАФИК ( 11) движения бригад АЦКРС ООО ХУПКРС 30102010 2" xfId="19521" xr:uid="{00000000-0005-0000-0000-00008B480000}"/>
    <cellStyle name="_Расчет - 24.04.05 2_ПЛАН ГРАФИК ( 11) движения бригад АЦКРС ООО ХУПКРС 30102010 3" xfId="19522" xr:uid="{00000000-0005-0000-0000-00008C480000}"/>
    <cellStyle name="_Расчет - 24.04.05 2_ПЛАН ГРАФИК ( 11) движения бригад АЦКРС ООО ХУПКРС 30102010_План график на март Арлан" xfId="19523" xr:uid="{00000000-0005-0000-0000-00008D480000}"/>
    <cellStyle name="_Расчет - 24.04.05 2_План график на март Арлан" xfId="19524" xr:uid="{00000000-0005-0000-0000-00008E480000}"/>
    <cellStyle name="_Расчет - 24.04.05 3" xfId="19525" xr:uid="{00000000-0005-0000-0000-00008F480000}"/>
    <cellStyle name="_Расчет - 24.04.05 3 2" xfId="19526" xr:uid="{00000000-0005-0000-0000-000090480000}"/>
    <cellStyle name="_Расчет - 24.04.05 3_ПЛАН ГРАФИК ( 11) движения бригад АЦКРС ООО ХУПКРС 30102010" xfId="19527" xr:uid="{00000000-0005-0000-0000-000091480000}"/>
    <cellStyle name="_Расчет - 24.04.05 3_ПЛАН ГРАФИК ( 11) движения бригад АЦКРС ООО ХУПКРС 30102010 2" xfId="19528" xr:uid="{00000000-0005-0000-0000-000092480000}"/>
    <cellStyle name="_Расчет - 24.04.05 3_ПЛАН ГРАФИК ( 11) движения бригад АЦКРС ООО ХУПКРС 30102010 3" xfId="19529" xr:uid="{00000000-0005-0000-0000-000093480000}"/>
    <cellStyle name="_Расчет - 24.04.05 3_ПЛАН ГРАФИК ( 11) движения бригад АЦКРС ООО ХУПКРС 30102010_План график на март Арлан" xfId="19530" xr:uid="{00000000-0005-0000-0000-000094480000}"/>
    <cellStyle name="_Расчет - 24.04.05 3_План график на март Арлан" xfId="19531" xr:uid="{00000000-0005-0000-0000-000095480000}"/>
    <cellStyle name="_Расчет - 24.04.05 4" xfId="19532" xr:uid="{00000000-0005-0000-0000-000096480000}"/>
    <cellStyle name="_Расчет - 24.04.05 4 2" xfId="19533" xr:uid="{00000000-0005-0000-0000-000097480000}"/>
    <cellStyle name="_Расчет - 24.04.05 4_ПЛАН ГРАФИК ( 11) движения бригад АЦКРС ООО ХУПКРС 30102010" xfId="19534" xr:uid="{00000000-0005-0000-0000-000098480000}"/>
    <cellStyle name="_Расчет - 24.04.05 4_ПЛАН ГРАФИК ( 11) движения бригад АЦКРС ООО ХУПКРС 30102010 2" xfId="19535" xr:uid="{00000000-0005-0000-0000-000099480000}"/>
    <cellStyle name="_Расчет - 24.04.05 4_ПЛАН ГРАФИК ( 11) движения бригад АЦКРС ООО ХУПКРС 30102010 3" xfId="19536" xr:uid="{00000000-0005-0000-0000-00009A480000}"/>
    <cellStyle name="_Расчет - 24.04.05 4_ПЛАН ГРАФИК ( 11) движения бригад АЦКРС ООО ХУПКРС 30102010_План график на март Арлан" xfId="19537" xr:uid="{00000000-0005-0000-0000-00009B480000}"/>
    <cellStyle name="_Расчет - 24.04.05 4_План график на март Арлан" xfId="19538" xr:uid="{00000000-0005-0000-0000-00009C480000}"/>
    <cellStyle name="_Расчет - 24.04.05 5" xfId="19539" xr:uid="{00000000-0005-0000-0000-00009D480000}"/>
    <cellStyle name="_Расчет - 24.04.05 5 2" xfId="19540" xr:uid="{00000000-0005-0000-0000-00009E480000}"/>
    <cellStyle name="_Расчет - 24.04.05 5_ПЛАН ГРАФИК ( 11) движения бригад АЦКРС ООО ХУПКРС 30102010" xfId="19541" xr:uid="{00000000-0005-0000-0000-00009F480000}"/>
    <cellStyle name="_Расчет - 24.04.05 5_ПЛАН ГРАФИК ( 11) движения бригад АЦКРС ООО ХУПКРС 30102010 2" xfId="19542" xr:uid="{00000000-0005-0000-0000-0000A0480000}"/>
    <cellStyle name="_Расчет - 24.04.05 5_ПЛАН ГРАФИК ( 11) движения бригад АЦКРС ООО ХУПКРС 30102010 3" xfId="19543" xr:uid="{00000000-0005-0000-0000-0000A1480000}"/>
    <cellStyle name="_Расчет - 24.04.05 5_ПЛАН ГРАФИК ( 11) движения бригад АЦКРС ООО ХУПКРС 30102010_План график на март Арлан" xfId="19544" xr:uid="{00000000-0005-0000-0000-0000A2480000}"/>
    <cellStyle name="_Расчет - 24.04.05 5_План график на март Арлан" xfId="19545" xr:uid="{00000000-0005-0000-0000-0000A3480000}"/>
    <cellStyle name="_Расчет - 24.04.05 6" xfId="19546" xr:uid="{00000000-0005-0000-0000-0000A4480000}"/>
    <cellStyle name="_Расчет - 24.04.05 6 2" xfId="19547" xr:uid="{00000000-0005-0000-0000-0000A5480000}"/>
    <cellStyle name="_Расчет - 24.04.05 6_ПЛАН ГРАФИК ( 11) движения бригад АЦКРС ООО ХУПКРС 30102010" xfId="19548" xr:uid="{00000000-0005-0000-0000-0000A6480000}"/>
    <cellStyle name="_Расчет - 24.04.05 6_ПЛАН ГРАФИК ( 11) движения бригад АЦКРС ООО ХУПКРС 30102010 2" xfId="19549" xr:uid="{00000000-0005-0000-0000-0000A7480000}"/>
    <cellStyle name="_Расчет - 24.04.05 6_ПЛАН ГРАФИК ( 11) движения бригад АЦКРС ООО ХУПКРС 30102010 3" xfId="19550" xr:uid="{00000000-0005-0000-0000-0000A8480000}"/>
    <cellStyle name="_Расчет - 24.04.05 6_ПЛАН ГРАФИК ( 11) движения бригад АЦКРС ООО ХУПКРС 30102010_План график на март Арлан" xfId="19551" xr:uid="{00000000-0005-0000-0000-0000A9480000}"/>
    <cellStyle name="_Расчет - 24.04.05 6_План график на март Арлан" xfId="19552" xr:uid="{00000000-0005-0000-0000-0000AA480000}"/>
    <cellStyle name="_Расчет - 24.04.05 7" xfId="19553" xr:uid="{00000000-0005-0000-0000-0000AB480000}"/>
    <cellStyle name="_Расчет - 24.04.05 7 2" xfId="19554" xr:uid="{00000000-0005-0000-0000-0000AC480000}"/>
    <cellStyle name="_Расчет - 24.04.05 7 3" xfId="19555" xr:uid="{00000000-0005-0000-0000-0000AD480000}"/>
    <cellStyle name="_Расчет - 24.04.05 7_ПЛАН ГРАФИК ( 11) движения бригад АЦКРС ООО ХУПКРС 30102010" xfId="19556" xr:uid="{00000000-0005-0000-0000-0000AE480000}"/>
    <cellStyle name="_Расчет - 24.04.05 7_ПЛАН ГРАФИК ( 11) движения бригад АЦКРС ООО ХУПКРС 30102010 2" xfId="19557" xr:uid="{00000000-0005-0000-0000-0000AF480000}"/>
    <cellStyle name="_Расчет - 24.04.05 7_ПЛАН ГРАФИК ( 11) движения бригад АЦКРС ООО ХУПКРС 30102010 3" xfId="19558" xr:uid="{00000000-0005-0000-0000-0000B0480000}"/>
    <cellStyle name="_Расчет - 24.04.05 7_ПЛАН ГРАФИК ( 11) движения бригад АЦКРС ООО ХУПКРС 30102010_План график на март Арлан" xfId="19559" xr:uid="{00000000-0005-0000-0000-0000B1480000}"/>
    <cellStyle name="_Расчет - 24.04.05 7_План график на март Арлан" xfId="19560" xr:uid="{00000000-0005-0000-0000-0000B2480000}"/>
    <cellStyle name="_Расчет 06.12.04 факт с графиком" xfId="19561" xr:uid="{00000000-0005-0000-0000-0000B3480000}"/>
    <cellStyle name="_Расчет 06.12.04 факт с графиком 2" xfId="19562" xr:uid="{00000000-0005-0000-0000-0000B4480000}"/>
    <cellStyle name="_Расчет 06.12.04 факт с графиком 2 2" xfId="19563" xr:uid="{00000000-0005-0000-0000-0000B5480000}"/>
    <cellStyle name="_Расчет 06.12.04 факт с графиком 2_ПЛАН ГРАФИК ( 11) движения бригад АЦКРС ООО ХУПКРС 30102010" xfId="19564" xr:uid="{00000000-0005-0000-0000-0000B6480000}"/>
    <cellStyle name="_Расчет 06.12.04 факт с графиком 2_ПЛАН ГРАФИК ( 11) движения бригад АЦКРС ООО ХУПКРС 30102010 2" xfId="19565" xr:uid="{00000000-0005-0000-0000-0000B7480000}"/>
    <cellStyle name="_Расчет 06.12.04 факт с графиком 2_ПЛАН ГРАФИК ( 11) движения бригад АЦКРС ООО ХУПКРС 30102010 3" xfId="19566" xr:uid="{00000000-0005-0000-0000-0000B8480000}"/>
    <cellStyle name="_Расчет 06.12.04 факт с графиком 2_ПЛАН ГРАФИК ( 11) движения бригад АЦКРС ООО ХУПКРС 30102010_План график на март Арлан" xfId="19567" xr:uid="{00000000-0005-0000-0000-0000B9480000}"/>
    <cellStyle name="_Расчет 06.12.04 факт с графиком 2_План график на март Арлан" xfId="19568" xr:uid="{00000000-0005-0000-0000-0000BA480000}"/>
    <cellStyle name="_Расчет 06.12.04 факт с графиком 3" xfId="19569" xr:uid="{00000000-0005-0000-0000-0000BB480000}"/>
    <cellStyle name="_Расчет 06.12.04 факт с графиком 3 2" xfId="19570" xr:uid="{00000000-0005-0000-0000-0000BC480000}"/>
    <cellStyle name="_Расчет 06.12.04 факт с графиком 3_ПЛАН ГРАФИК ( 11) движения бригад АЦКРС ООО ХУПКРС 30102010" xfId="19571" xr:uid="{00000000-0005-0000-0000-0000BD480000}"/>
    <cellStyle name="_Расчет 06.12.04 факт с графиком 3_ПЛАН ГРАФИК ( 11) движения бригад АЦКРС ООО ХУПКРС 30102010 2" xfId="19572" xr:uid="{00000000-0005-0000-0000-0000BE480000}"/>
    <cellStyle name="_Расчет 06.12.04 факт с графиком 3_ПЛАН ГРАФИК ( 11) движения бригад АЦКРС ООО ХУПКРС 30102010 3" xfId="19573" xr:uid="{00000000-0005-0000-0000-0000BF480000}"/>
    <cellStyle name="_Расчет 06.12.04 факт с графиком 3_ПЛАН ГРАФИК ( 11) движения бригад АЦКРС ООО ХУПКРС 30102010_План график на март Арлан" xfId="19574" xr:uid="{00000000-0005-0000-0000-0000C0480000}"/>
    <cellStyle name="_Расчет 06.12.04 факт с графиком 3_План график на март Арлан" xfId="19575" xr:uid="{00000000-0005-0000-0000-0000C1480000}"/>
    <cellStyle name="_Расчет 06.12.04 факт с графиком 4" xfId="19576" xr:uid="{00000000-0005-0000-0000-0000C2480000}"/>
    <cellStyle name="_Расчет 06.12.04 факт с графиком 4 2" xfId="19577" xr:uid="{00000000-0005-0000-0000-0000C3480000}"/>
    <cellStyle name="_Расчет 06.12.04 факт с графиком 4_ПЛАН ГРАФИК ( 11) движения бригад АЦКРС ООО ХУПКРС 30102010" xfId="19578" xr:uid="{00000000-0005-0000-0000-0000C4480000}"/>
    <cellStyle name="_Расчет 06.12.04 факт с графиком 4_ПЛАН ГРАФИК ( 11) движения бригад АЦКРС ООО ХУПКРС 30102010 2" xfId="19579" xr:uid="{00000000-0005-0000-0000-0000C5480000}"/>
    <cellStyle name="_Расчет 06.12.04 факт с графиком 4_ПЛАН ГРАФИК ( 11) движения бригад АЦКРС ООО ХУПКРС 30102010 3" xfId="19580" xr:uid="{00000000-0005-0000-0000-0000C6480000}"/>
    <cellStyle name="_Расчет 06.12.04 факт с графиком 4_ПЛАН ГРАФИК ( 11) движения бригад АЦКРС ООО ХУПКРС 30102010_План график на март Арлан" xfId="19581" xr:uid="{00000000-0005-0000-0000-0000C7480000}"/>
    <cellStyle name="_Расчет 06.12.04 факт с графиком 4_План график на март Арлан" xfId="19582" xr:uid="{00000000-0005-0000-0000-0000C8480000}"/>
    <cellStyle name="_Расчет 06.12.04 факт с графиком 5" xfId="19583" xr:uid="{00000000-0005-0000-0000-0000C9480000}"/>
    <cellStyle name="_Расчет 06.12.04 факт с графиком 5 2" xfId="19584" xr:uid="{00000000-0005-0000-0000-0000CA480000}"/>
    <cellStyle name="_Расчет 06.12.04 факт с графиком 5_ПЛАН ГРАФИК ( 11) движения бригад АЦКРС ООО ХУПКРС 30102010" xfId="19585" xr:uid="{00000000-0005-0000-0000-0000CB480000}"/>
    <cellStyle name="_Расчет 06.12.04 факт с графиком 5_ПЛАН ГРАФИК ( 11) движения бригад АЦКРС ООО ХУПКРС 30102010 2" xfId="19586" xr:uid="{00000000-0005-0000-0000-0000CC480000}"/>
    <cellStyle name="_Расчет 06.12.04 факт с графиком 5_ПЛАН ГРАФИК ( 11) движения бригад АЦКРС ООО ХУПКРС 30102010 3" xfId="19587" xr:uid="{00000000-0005-0000-0000-0000CD480000}"/>
    <cellStyle name="_Расчет 06.12.04 факт с графиком 5_ПЛАН ГРАФИК ( 11) движения бригад АЦКРС ООО ХУПКРС 30102010_План график на март Арлан" xfId="19588" xr:uid="{00000000-0005-0000-0000-0000CE480000}"/>
    <cellStyle name="_Расчет 06.12.04 факт с графиком 5_План график на март Арлан" xfId="19589" xr:uid="{00000000-0005-0000-0000-0000CF480000}"/>
    <cellStyle name="_Расчет 06.12.04 факт с графиком 6" xfId="19590" xr:uid="{00000000-0005-0000-0000-0000D0480000}"/>
    <cellStyle name="_Расчет 06.12.04 факт с графиком 6 2" xfId="19591" xr:uid="{00000000-0005-0000-0000-0000D1480000}"/>
    <cellStyle name="_Расчет 06.12.04 факт с графиком 6_ПЛАН ГРАФИК ( 11) движения бригад АЦКРС ООО ХУПКРС 30102010" xfId="19592" xr:uid="{00000000-0005-0000-0000-0000D2480000}"/>
    <cellStyle name="_Расчет 06.12.04 факт с графиком 6_ПЛАН ГРАФИК ( 11) движения бригад АЦКРС ООО ХУПКРС 30102010 2" xfId="19593" xr:uid="{00000000-0005-0000-0000-0000D3480000}"/>
    <cellStyle name="_Расчет 06.12.04 факт с графиком 6_ПЛАН ГРАФИК ( 11) движения бригад АЦКРС ООО ХУПКРС 30102010 3" xfId="19594" xr:uid="{00000000-0005-0000-0000-0000D4480000}"/>
    <cellStyle name="_Расчет 06.12.04 факт с графиком 6_ПЛАН ГРАФИК ( 11) движения бригад АЦКРС ООО ХУПКРС 30102010_План график на март Арлан" xfId="19595" xr:uid="{00000000-0005-0000-0000-0000D5480000}"/>
    <cellStyle name="_Расчет 06.12.04 факт с графиком 6_План график на март Арлан" xfId="19596" xr:uid="{00000000-0005-0000-0000-0000D6480000}"/>
    <cellStyle name="_Расчет 06.12.04 факт с графиком 7" xfId="19597" xr:uid="{00000000-0005-0000-0000-0000D7480000}"/>
    <cellStyle name="_Расчет 06.12.04 факт с графиком 7 2" xfId="19598" xr:uid="{00000000-0005-0000-0000-0000D8480000}"/>
    <cellStyle name="_Расчет 06.12.04 факт с графиком 7 3" xfId="19599" xr:uid="{00000000-0005-0000-0000-0000D9480000}"/>
    <cellStyle name="_Расчет 06.12.04 факт с графиком 7_ПЛАН ГРАФИК ( 11) движения бригад АЦКРС ООО ХУПКРС 30102010" xfId="19600" xr:uid="{00000000-0005-0000-0000-0000DA480000}"/>
    <cellStyle name="_Расчет 06.12.04 факт с графиком 7_ПЛАН ГРАФИК ( 11) движения бригад АЦКРС ООО ХУПКРС 30102010 2" xfId="19601" xr:uid="{00000000-0005-0000-0000-0000DB480000}"/>
    <cellStyle name="_Расчет 06.12.04 факт с графиком 7_ПЛАН ГРАФИК ( 11) движения бригад АЦКРС ООО ХУПКРС 30102010 3" xfId="19602" xr:uid="{00000000-0005-0000-0000-0000DC480000}"/>
    <cellStyle name="_Расчет 06.12.04 факт с графиком 7_ПЛАН ГРАФИК ( 11) движения бригад АЦКРС ООО ХУПКРС 30102010_План график на март Арлан" xfId="19603" xr:uid="{00000000-0005-0000-0000-0000DD480000}"/>
    <cellStyle name="_Расчет 06.12.04 факт с графиком 7_План график на март Арлан" xfId="19604" xr:uid="{00000000-0005-0000-0000-0000DE480000}"/>
    <cellStyle name="_Расчёт 09.08.2004 г" xfId="19605" xr:uid="{00000000-0005-0000-0000-0000DF480000}"/>
    <cellStyle name="_Расчёт 09.08.2004 г 2" xfId="19606" xr:uid="{00000000-0005-0000-0000-0000E0480000}"/>
    <cellStyle name="_Расчёт 09.08.2004 г 2 2" xfId="19607" xr:uid="{00000000-0005-0000-0000-0000E1480000}"/>
    <cellStyle name="_Расчёт 09.08.2004 г 2_ПЛАН ГРАФИК ( 11) движения бригад АЦКРС ООО ХУПКРС 30102010" xfId="19608" xr:uid="{00000000-0005-0000-0000-0000E2480000}"/>
    <cellStyle name="_Расчёт 09.08.2004 г 2_ПЛАН ГРАФИК ( 11) движения бригад АЦКРС ООО ХУПКРС 30102010 2" xfId="19609" xr:uid="{00000000-0005-0000-0000-0000E3480000}"/>
    <cellStyle name="_Расчёт 09.08.2004 г 2_ПЛАН ГРАФИК ( 11) движения бригад АЦКРС ООО ХУПКРС 30102010 3" xfId="19610" xr:uid="{00000000-0005-0000-0000-0000E4480000}"/>
    <cellStyle name="_Расчёт 09.08.2004 г 2_ПЛАН ГРАФИК ( 11) движения бригад АЦКРС ООО ХУПКРС 30102010_План график на март Арлан" xfId="19611" xr:uid="{00000000-0005-0000-0000-0000E5480000}"/>
    <cellStyle name="_Расчёт 09.08.2004 г 2_План график на март Арлан" xfId="19612" xr:uid="{00000000-0005-0000-0000-0000E6480000}"/>
    <cellStyle name="_Расчёт 09.08.2004 г 3" xfId="19613" xr:uid="{00000000-0005-0000-0000-0000E7480000}"/>
    <cellStyle name="_Расчёт 09.08.2004 г 3 2" xfId="19614" xr:uid="{00000000-0005-0000-0000-0000E8480000}"/>
    <cellStyle name="_Расчёт 09.08.2004 г 3_ПЛАН ГРАФИК ( 11) движения бригад АЦКРС ООО ХУПКРС 30102010" xfId="19615" xr:uid="{00000000-0005-0000-0000-0000E9480000}"/>
    <cellStyle name="_Расчёт 09.08.2004 г 3_ПЛАН ГРАФИК ( 11) движения бригад АЦКРС ООО ХУПКРС 30102010 2" xfId="19616" xr:uid="{00000000-0005-0000-0000-0000EA480000}"/>
    <cellStyle name="_Расчёт 09.08.2004 г 3_ПЛАН ГРАФИК ( 11) движения бригад АЦКРС ООО ХУПКРС 30102010 3" xfId="19617" xr:uid="{00000000-0005-0000-0000-0000EB480000}"/>
    <cellStyle name="_Расчёт 09.08.2004 г 3_ПЛАН ГРАФИК ( 11) движения бригад АЦКРС ООО ХУПКРС 30102010_План график на март Арлан" xfId="19618" xr:uid="{00000000-0005-0000-0000-0000EC480000}"/>
    <cellStyle name="_Расчёт 09.08.2004 г 3_План график на март Арлан" xfId="19619" xr:uid="{00000000-0005-0000-0000-0000ED480000}"/>
    <cellStyle name="_Расчёт 09.08.2004 г 4" xfId="19620" xr:uid="{00000000-0005-0000-0000-0000EE480000}"/>
    <cellStyle name="_Расчёт 09.08.2004 г 4 2" xfId="19621" xr:uid="{00000000-0005-0000-0000-0000EF480000}"/>
    <cellStyle name="_Расчёт 09.08.2004 г 4_ПЛАН ГРАФИК ( 11) движения бригад АЦКРС ООО ХУПКРС 30102010" xfId="19622" xr:uid="{00000000-0005-0000-0000-0000F0480000}"/>
    <cellStyle name="_Расчёт 09.08.2004 г 4_ПЛАН ГРАФИК ( 11) движения бригад АЦКРС ООО ХУПКРС 30102010 2" xfId="19623" xr:uid="{00000000-0005-0000-0000-0000F1480000}"/>
    <cellStyle name="_Расчёт 09.08.2004 г 4_ПЛАН ГРАФИК ( 11) движения бригад АЦКРС ООО ХУПКРС 30102010 3" xfId="19624" xr:uid="{00000000-0005-0000-0000-0000F2480000}"/>
    <cellStyle name="_Расчёт 09.08.2004 г 4_ПЛАН ГРАФИК ( 11) движения бригад АЦКРС ООО ХУПКРС 30102010_План график на март Арлан" xfId="19625" xr:uid="{00000000-0005-0000-0000-0000F3480000}"/>
    <cellStyle name="_Расчёт 09.08.2004 г 4_План график на март Арлан" xfId="19626" xr:uid="{00000000-0005-0000-0000-0000F4480000}"/>
    <cellStyle name="_Расчёт 09.08.2004 г 5" xfId="19627" xr:uid="{00000000-0005-0000-0000-0000F5480000}"/>
    <cellStyle name="_Расчёт 09.08.2004 г 5 2" xfId="19628" xr:uid="{00000000-0005-0000-0000-0000F6480000}"/>
    <cellStyle name="_Расчёт 09.08.2004 г 5_ПЛАН ГРАФИК ( 11) движения бригад АЦКРС ООО ХУПКРС 30102010" xfId="19629" xr:uid="{00000000-0005-0000-0000-0000F7480000}"/>
    <cellStyle name="_Расчёт 09.08.2004 г 5_ПЛАН ГРАФИК ( 11) движения бригад АЦКРС ООО ХУПКРС 30102010 2" xfId="19630" xr:uid="{00000000-0005-0000-0000-0000F8480000}"/>
    <cellStyle name="_Расчёт 09.08.2004 г 5_ПЛАН ГРАФИК ( 11) движения бригад АЦКРС ООО ХУПКРС 30102010 3" xfId="19631" xr:uid="{00000000-0005-0000-0000-0000F9480000}"/>
    <cellStyle name="_Расчёт 09.08.2004 г 5_ПЛАН ГРАФИК ( 11) движения бригад АЦКРС ООО ХУПКРС 30102010_План график на март Арлан" xfId="19632" xr:uid="{00000000-0005-0000-0000-0000FA480000}"/>
    <cellStyle name="_Расчёт 09.08.2004 г 5_План график на март Арлан" xfId="19633" xr:uid="{00000000-0005-0000-0000-0000FB480000}"/>
    <cellStyle name="_Расчёт 09.08.2004 г 6" xfId="19634" xr:uid="{00000000-0005-0000-0000-0000FC480000}"/>
    <cellStyle name="_Расчёт 09.08.2004 г 6 2" xfId="19635" xr:uid="{00000000-0005-0000-0000-0000FD480000}"/>
    <cellStyle name="_Расчёт 09.08.2004 г 6_ПЛАН ГРАФИК ( 11) движения бригад АЦКРС ООО ХУПКРС 30102010" xfId="19636" xr:uid="{00000000-0005-0000-0000-0000FE480000}"/>
    <cellStyle name="_Расчёт 09.08.2004 г 6_ПЛАН ГРАФИК ( 11) движения бригад АЦКРС ООО ХУПКРС 30102010 2" xfId="19637" xr:uid="{00000000-0005-0000-0000-0000FF480000}"/>
    <cellStyle name="_Расчёт 09.08.2004 г 6_ПЛАН ГРАФИК ( 11) движения бригад АЦКРС ООО ХУПКРС 30102010 3" xfId="19638" xr:uid="{00000000-0005-0000-0000-000000490000}"/>
    <cellStyle name="_Расчёт 09.08.2004 г 6_ПЛАН ГРАФИК ( 11) движения бригад АЦКРС ООО ХУПКРС 30102010_План график на март Арлан" xfId="19639" xr:uid="{00000000-0005-0000-0000-000001490000}"/>
    <cellStyle name="_Расчёт 09.08.2004 г 6_План график на март Арлан" xfId="19640" xr:uid="{00000000-0005-0000-0000-000002490000}"/>
    <cellStyle name="_Расчёт 09.08.2004 г 7" xfId="19641" xr:uid="{00000000-0005-0000-0000-000003490000}"/>
    <cellStyle name="_Расчёт 09.08.2004 г 7 2" xfId="19642" xr:uid="{00000000-0005-0000-0000-000004490000}"/>
    <cellStyle name="_Расчёт 09.08.2004 г 7 3" xfId="19643" xr:uid="{00000000-0005-0000-0000-000005490000}"/>
    <cellStyle name="_Расчёт 09.08.2004 г 7_ПЛАН ГРАФИК ( 11) движения бригад АЦКРС ООО ХУПКРС 30102010" xfId="19644" xr:uid="{00000000-0005-0000-0000-000006490000}"/>
    <cellStyle name="_Расчёт 09.08.2004 г 7_ПЛАН ГРАФИК ( 11) движения бригад АЦКРС ООО ХУПКРС 30102010 2" xfId="19645" xr:uid="{00000000-0005-0000-0000-000007490000}"/>
    <cellStyle name="_Расчёт 09.08.2004 г 7_ПЛАН ГРАФИК ( 11) движения бригад АЦКРС ООО ХУПКРС 30102010 3" xfId="19646" xr:uid="{00000000-0005-0000-0000-000008490000}"/>
    <cellStyle name="_Расчёт 09.08.2004 г 7_ПЛАН ГРАФИК ( 11) движения бригад АЦКРС ООО ХУПКРС 30102010_План график на март Арлан" xfId="19647" xr:uid="{00000000-0005-0000-0000-000009490000}"/>
    <cellStyle name="_Расчёт 09.08.2004 г 7_План график на март Арлан" xfId="19648" xr:uid="{00000000-0005-0000-0000-00000A490000}"/>
    <cellStyle name="_расчет 13.09.2004 г" xfId="19649" xr:uid="{00000000-0005-0000-0000-00000B490000}"/>
    <cellStyle name="_расчет 13.09.2004 г 2" xfId="19650" xr:uid="{00000000-0005-0000-0000-00000C490000}"/>
    <cellStyle name="_расчет 13.09.2004 г 2 2" xfId="19651" xr:uid="{00000000-0005-0000-0000-00000D490000}"/>
    <cellStyle name="_расчет 13.09.2004 г 2_ПЛАН ГРАФИК ( 11) движения бригад АЦКРС ООО ХУПКРС 30102010" xfId="19652" xr:uid="{00000000-0005-0000-0000-00000E490000}"/>
    <cellStyle name="_расчет 13.09.2004 г 2_ПЛАН ГРАФИК ( 11) движения бригад АЦКРС ООО ХУПКРС 30102010 2" xfId="19653" xr:uid="{00000000-0005-0000-0000-00000F490000}"/>
    <cellStyle name="_расчет 13.09.2004 г 2_ПЛАН ГРАФИК ( 11) движения бригад АЦКРС ООО ХУПКРС 30102010 3" xfId="19654" xr:uid="{00000000-0005-0000-0000-000010490000}"/>
    <cellStyle name="_расчет 13.09.2004 г 2_ПЛАН ГРАФИК ( 11) движения бригад АЦКРС ООО ХУПКРС 30102010_План график на март Арлан" xfId="19655" xr:uid="{00000000-0005-0000-0000-000011490000}"/>
    <cellStyle name="_расчет 13.09.2004 г 2_План график на март Арлан" xfId="19656" xr:uid="{00000000-0005-0000-0000-000012490000}"/>
    <cellStyle name="_расчет 13.09.2004 г 3" xfId="19657" xr:uid="{00000000-0005-0000-0000-000013490000}"/>
    <cellStyle name="_расчет 13.09.2004 г 3 2" xfId="19658" xr:uid="{00000000-0005-0000-0000-000014490000}"/>
    <cellStyle name="_расчет 13.09.2004 г 3_ПЛАН ГРАФИК ( 11) движения бригад АЦКРС ООО ХУПКРС 30102010" xfId="19659" xr:uid="{00000000-0005-0000-0000-000015490000}"/>
    <cellStyle name="_расчет 13.09.2004 г 3_ПЛАН ГРАФИК ( 11) движения бригад АЦКРС ООО ХУПКРС 30102010 2" xfId="19660" xr:uid="{00000000-0005-0000-0000-000016490000}"/>
    <cellStyle name="_расчет 13.09.2004 г 3_ПЛАН ГРАФИК ( 11) движения бригад АЦКРС ООО ХУПКРС 30102010 3" xfId="19661" xr:uid="{00000000-0005-0000-0000-000017490000}"/>
    <cellStyle name="_расчет 13.09.2004 г 3_ПЛАН ГРАФИК ( 11) движения бригад АЦКРС ООО ХУПКРС 30102010_План график на март Арлан" xfId="19662" xr:uid="{00000000-0005-0000-0000-000018490000}"/>
    <cellStyle name="_расчет 13.09.2004 г 3_План график на март Арлан" xfId="19663" xr:uid="{00000000-0005-0000-0000-000019490000}"/>
    <cellStyle name="_расчет 13.09.2004 г 4" xfId="19664" xr:uid="{00000000-0005-0000-0000-00001A490000}"/>
    <cellStyle name="_расчет 13.09.2004 г 4 2" xfId="19665" xr:uid="{00000000-0005-0000-0000-00001B490000}"/>
    <cellStyle name="_расчет 13.09.2004 г 4_ПЛАН ГРАФИК ( 11) движения бригад АЦКРС ООО ХУПКРС 30102010" xfId="19666" xr:uid="{00000000-0005-0000-0000-00001C490000}"/>
    <cellStyle name="_расчет 13.09.2004 г 4_ПЛАН ГРАФИК ( 11) движения бригад АЦКРС ООО ХУПКРС 30102010 2" xfId="19667" xr:uid="{00000000-0005-0000-0000-00001D490000}"/>
    <cellStyle name="_расчет 13.09.2004 г 4_ПЛАН ГРАФИК ( 11) движения бригад АЦКРС ООО ХУПКРС 30102010 3" xfId="19668" xr:uid="{00000000-0005-0000-0000-00001E490000}"/>
    <cellStyle name="_расчет 13.09.2004 г 4_ПЛАН ГРАФИК ( 11) движения бригад АЦКРС ООО ХУПКРС 30102010_План график на март Арлан" xfId="19669" xr:uid="{00000000-0005-0000-0000-00001F490000}"/>
    <cellStyle name="_расчет 13.09.2004 г 4_План график на март Арлан" xfId="19670" xr:uid="{00000000-0005-0000-0000-000020490000}"/>
    <cellStyle name="_расчет 13.09.2004 г 5" xfId="19671" xr:uid="{00000000-0005-0000-0000-000021490000}"/>
    <cellStyle name="_расчет 13.09.2004 г 5 2" xfId="19672" xr:uid="{00000000-0005-0000-0000-000022490000}"/>
    <cellStyle name="_расчет 13.09.2004 г 5_ПЛАН ГРАФИК ( 11) движения бригад АЦКРС ООО ХУПКРС 30102010" xfId="19673" xr:uid="{00000000-0005-0000-0000-000023490000}"/>
    <cellStyle name="_расчет 13.09.2004 г 5_ПЛАН ГРАФИК ( 11) движения бригад АЦКРС ООО ХУПКРС 30102010 2" xfId="19674" xr:uid="{00000000-0005-0000-0000-000024490000}"/>
    <cellStyle name="_расчет 13.09.2004 г 5_ПЛАН ГРАФИК ( 11) движения бригад АЦКРС ООО ХУПКРС 30102010 3" xfId="19675" xr:uid="{00000000-0005-0000-0000-000025490000}"/>
    <cellStyle name="_расчет 13.09.2004 г 5_ПЛАН ГРАФИК ( 11) движения бригад АЦКРС ООО ХУПКРС 30102010_План график на март Арлан" xfId="19676" xr:uid="{00000000-0005-0000-0000-000026490000}"/>
    <cellStyle name="_расчет 13.09.2004 г 5_План график на март Арлан" xfId="19677" xr:uid="{00000000-0005-0000-0000-000027490000}"/>
    <cellStyle name="_расчет 13.09.2004 г 6" xfId="19678" xr:uid="{00000000-0005-0000-0000-000028490000}"/>
    <cellStyle name="_расчет 13.09.2004 г 6 2" xfId="19679" xr:uid="{00000000-0005-0000-0000-000029490000}"/>
    <cellStyle name="_расчет 13.09.2004 г 6_ПЛАН ГРАФИК ( 11) движения бригад АЦКРС ООО ХУПКРС 30102010" xfId="19680" xr:uid="{00000000-0005-0000-0000-00002A490000}"/>
    <cellStyle name="_расчет 13.09.2004 г 6_ПЛАН ГРАФИК ( 11) движения бригад АЦКРС ООО ХУПКРС 30102010 2" xfId="19681" xr:uid="{00000000-0005-0000-0000-00002B490000}"/>
    <cellStyle name="_расчет 13.09.2004 г 6_ПЛАН ГРАФИК ( 11) движения бригад АЦКРС ООО ХУПКРС 30102010 3" xfId="19682" xr:uid="{00000000-0005-0000-0000-00002C490000}"/>
    <cellStyle name="_расчет 13.09.2004 г 6_ПЛАН ГРАФИК ( 11) движения бригад АЦКРС ООО ХУПКРС 30102010_План график на март Арлан" xfId="19683" xr:uid="{00000000-0005-0000-0000-00002D490000}"/>
    <cellStyle name="_расчет 13.09.2004 г 6_План график на март Арлан" xfId="19684" xr:uid="{00000000-0005-0000-0000-00002E490000}"/>
    <cellStyle name="_расчет 13.09.2004 г 7" xfId="19685" xr:uid="{00000000-0005-0000-0000-00002F490000}"/>
    <cellStyle name="_расчет 13.09.2004 г 7 2" xfId="19686" xr:uid="{00000000-0005-0000-0000-000030490000}"/>
    <cellStyle name="_расчет 13.09.2004 г 7 3" xfId="19687" xr:uid="{00000000-0005-0000-0000-000031490000}"/>
    <cellStyle name="_расчет 13.09.2004 г 7_ПЛАН ГРАФИК ( 11) движения бригад АЦКРС ООО ХУПКРС 30102010" xfId="19688" xr:uid="{00000000-0005-0000-0000-000032490000}"/>
    <cellStyle name="_расчет 13.09.2004 г 7_ПЛАН ГРАФИК ( 11) движения бригад АЦКРС ООО ХУПКРС 30102010 2" xfId="19689" xr:uid="{00000000-0005-0000-0000-000033490000}"/>
    <cellStyle name="_расчет 13.09.2004 г 7_ПЛАН ГРАФИК ( 11) движения бригад АЦКРС ООО ХУПКРС 30102010 3" xfId="19690" xr:uid="{00000000-0005-0000-0000-000034490000}"/>
    <cellStyle name="_расчет 13.09.2004 г 7_ПЛАН ГРАФИК ( 11) движения бригад АЦКРС ООО ХУПКРС 30102010_План график на март Арлан" xfId="19691" xr:uid="{00000000-0005-0000-0000-000035490000}"/>
    <cellStyle name="_расчет 13.09.2004 г 7_План график на март Арлан" xfId="19692" xr:uid="{00000000-0005-0000-0000-000036490000}"/>
    <cellStyle name="_Расчет 18.07ПРБ" xfId="19693" xr:uid="{00000000-0005-0000-0000-000037490000}"/>
    <cellStyle name="_Расчет 18.07ПРБ_Новая форма расчёта добычи" xfId="19694" xr:uid="{00000000-0005-0000-0000-000038490000}"/>
    <cellStyle name="_Расчет 18.07ПРБ_Новая форма расчёта добычи 2" xfId="19695" xr:uid="{00000000-0005-0000-0000-000039490000}"/>
    <cellStyle name="_Расчет 18.07ПРБ_Новая форма расчёта добычи 3" xfId="19696" xr:uid="{00000000-0005-0000-0000-00003A490000}"/>
    <cellStyle name="_Расчет 18.07ПРБ_ПР декабрь" xfId="19697" xr:uid="{00000000-0005-0000-0000-00003B490000}"/>
    <cellStyle name="_Расчет 18.07ПРБ_ПР декабрь 2" xfId="19698" xr:uid="{00000000-0005-0000-0000-00003C490000}"/>
    <cellStyle name="_Расчет 18.07ПРБ_ПР декабрь 3" xfId="19699" xr:uid="{00000000-0005-0000-0000-00003D490000}"/>
    <cellStyle name="_Расчет 20 07ПРБ (2)" xfId="19700" xr:uid="{00000000-0005-0000-0000-00003E490000}"/>
    <cellStyle name="_Расчет 20 07ПРБ (2)_Новая форма расчёта добычи" xfId="19701" xr:uid="{00000000-0005-0000-0000-00003F490000}"/>
    <cellStyle name="_Расчет 20 07ПРБ (2)_Новая форма расчёта добычи 2" xfId="19702" xr:uid="{00000000-0005-0000-0000-000040490000}"/>
    <cellStyle name="_Расчет 20 07ПРБ (2)_Новая форма расчёта добычи 3" xfId="19703" xr:uid="{00000000-0005-0000-0000-000041490000}"/>
    <cellStyle name="_Расчет 20 07ПРБ (2)_ПР декабрь" xfId="19704" xr:uid="{00000000-0005-0000-0000-000042490000}"/>
    <cellStyle name="_Расчет 20 07ПРБ (2)_ПР декабрь 2" xfId="19705" xr:uid="{00000000-0005-0000-0000-000043490000}"/>
    <cellStyle name="_Расчет 20 07ПРБ (2)_ПР декабрь 3" xfId="19706" xr:uid="{00000000-0005-0000-0000-000044490000}"/>
    <cellStyle name="_Расчёт 20.07.2004 г" xfId="19707" xr:uid="{00000000-0005-0000-0000-000045490000}"/>
    <cellStyle name="_Расчёт 20.07.2004 г 2" xfId="19708" xr:uid="{00000000-0005-0000-0000-000046490000}"/>
    <cellStyle name="_Расчёт 20.07.2004 г 2 2" xfId="19709" xr:uid="{00000000-0005-0000-0000-000047490000}"/>
    <cellStyle name="_Расчёт 20.07.2004 г 2_ПЛАН ГРАФИК ( 11) движения бригад АЦКРС ООО ХУПКРС 30102010" xfId="19710" xr:uid="{00000000-0005-0000-0000-000048490000}"/>
    <cellStyle name="_Расчёт 20.07.2004 г 2_ПЛАН ГРАФИК ( 11) движения бригад АЦКРС ООО ХУПКРС 30102010 2" xfId="19711" xr:uid="{00000000-0005-0000-0000-000049490000}"/>
    <cellStyle name="_Расчёт 20.07.2004 г 2_ПЛАН ГРАФИК ( 11) движения бригад АЦКРС ООО ХУПКРС 30102010 3" xfId="19712" xr:uid="{00000000-0005-0000-0000-00004A490000}"/>
    <cellStyle name="_Расчёт 20.07.2004 г 2_ПЛАН ГРАФИК ( 11) движения бригад АЦКРС ООО ХУПКРС 30102010_План график на март Арлан" xfId="19713" xr:uid="{00000000-0005-0000-0000-00004B490000}"/>
    <cellStyle name="_Расчёт 20.07.2004 г 2_План график на март Арлан" xfId="19714" xr:uid="{00000000-0005-0000-0000-00004C490000}"/>
    <cellStyle name="_Расчёт 20.07.2004 г 3" xfId="19715" xr:uid="{00000000-0005-0000-0000-00004D490000}"/>
    <cellStyle name="_Расчёт 20.07.2004 г 3 2" xfId="19716" xr:uid="{00000000-0005-0000-0000-00004E490000}"/>
    <cellStyle name="_Расчёт 20.07.2004 г 3_ПЛАН ГРАФИК ( 11) движения бригад АЦКРС ООО ХУПКРС 30102010" xfId="19717" xr:uid="{00000000-0005-0000-0000-00004F490000}"/>
    <cellStyle name="_Расчёт 20.07.2004 г 3_ПЛАН ГРАФИК ( 11) движения бригад АЦКРС ООО ХУПКРС 30102010 2" xfId="19718" xr:uid="{00000000-0005-0000-0000-000050490000}"/>
    <cellStyle name="_Расчёт 20.07.2004 г 3_ПЛАН ГРАФИК ( 11) движения бригад АЦКРС ООО ХУПКРС 30102010 3" xfId="19719" xr:uid="{00000000-0005-0000-0000-000051490000}"/>
    <cellStyle name="_Расчёт 20.07.2004 г 3_ПЛАН ГРАФИК ( 11) движения бригад АЦКРС ООО ХУПКРС 30102010_План график на март Арлан" xfId="19720" xr:uid="{00000000-0005-0000-0000-000052490000}"/>
    <cellStyle name="_Расчёт 20.07.2004 г 3_План график на март Арлан" xfId="19721" xr:uid="{00000000-0005-0000-0000-000053490000}"/>
    <cellStyle name="_Расчёт 20.07.2004 г 4" xfId="19722" xr:uid="{00000000-0005-0000-0000-000054490000}"/>
    <cellStyle name="_Расчёт 20.07.2004 г 4 2" xfId="19723" xr:uid="{00000000-0005-0000-0000-000055490000}"/>
    <cellStyle name="_Расчёт 20.07.2004 г 4_ПЛАН ГРАФИК ( 11) движения бригад АЦКРС ООО ХУПКРС 30102010" xfId="19724" xr:uid="{00000000-0005-0000-0000-000056490000}"/>
    <cellStyle name="_Расчёт 20.07.2004 г 4_ПЛАН ГРАФИК ( 11) движения бригад АЦКРС ООО ХУПКРС 30102010 2" xfId="19725" xr:uid="{00000000-0005-0000-0000-000057490000}"/>
    <cellStyle name="_Расчёт 20.07.2004 г 4_ПЛАН ГРАФИК ( 11) движения бригад АЦКРС ООО ХУПКРС 30102010 3" xfId="19726" xr:uid="{00000000-0005-0000-0000-000058490000}"/>
    <cellStyle name="_Расчёт 20.07.2004 г 4_ПЛАН ГРАФИК ( 11) движения бригад АЦКРС ООО ХУПКРС 30102010_План график на март Арлан" xfId="19727" xr:uid="{00000000-0005-0000-0000-000059490000}"/>
    <cellStyle name="_Расчёт 20.07.2004 г 4_План график на март Арлан" xfId="19728" xr:uid="{00000000-0005-0000-0000-00005A490000}"/>
    <cellStyle name="_Расчёт 20.07.2004 г 5" xfId="19729" xr:uid="{00000000-0005-0000-0000-00005B490000}"/>
    <cellStyle name="_Расчёт 20.07.2004 г 5 2" xfId="19730" xr:uid="{00000000-0005-0000-0000-00005C490000}"/>
    <cellStyle name="_Расчёт 20.07.2004 г 5_ПЛАН ГРАФИК ( 11) движения бригад АЦКРС ООО ХУПКРС 30102010" xfId="19731" xr:uid="{00000000-0005-0000-0000-00005D490000}"/>
    <cellStyle name="_Расчёт 20.07.2004 г 5_ПЛАН ГРАФИК ( 11) движения бригад АЦКРС ООО ХУПКРС 30102010 2" xfId="19732" xr:uid="{00000000-0005-0000-0000-00005E490000}"/>
    <cellStyle name="_Расчёт 20.07.2004 г 5_ПЛАН ГРАФИК ( 11) движения бригад АЦКРС ООО ХУПКРС 30102010 3" xfId="19733" xr:uid="{00000000-0005-0000-0000-00005F490000}"/>
    <cellStyle name="_Расчёт 20.07.2004 г 5_ПЛАН ГРАФИК ( 11) движения бригад АЦКРС ООО ХУПКРС 30102010_План график на март Арлан" xfId="19734" xr:uid="{00000000-0005-0000-0000-000060490000}"/>
    <cellStyle name="_Расчёт 20.07.2004 г 5_План график на март Арлан" xfId="19735" xr:uid="{00000000-0005-0000-0000-000061490000}"/>
    <cellStyle name="_Расчёт 20.07.2004 г 6" xfId="19736" xr:uid="{00000000-0005-0000-0000-000062490000}"/>
    <cellStyle name="_Расчёт 20.07.2004 г 6 2" xfId="19737" xr:uid="{00000000-0005-0000-0000-000063490000}"/>
    <cellStyle name="_Расчёт 20.07.2004 г 6_ПЛАН ГРАФИК ( 11) движения бригад АЦКРС ООО ХУПКРС 30102010" xfId="19738" xr:uid="{00000000-0005-0000-0000-000064490000}"/>
    <cellStyle name="_Расчёт 20.07.2004 г 6_ПЛАН ГРАФИК ( 11) движения бригад АЦКРС ООО ХУПКРС 30102010 2" xfId="19739" xr:uid="{00000000-0005-0000-0000-000065490000}"/>
    <cellStyle name="_Расчёт 20.07.2004 г 6_ПЛАН ГРАФИК ( 11) движения бригад АЦКРС ООО ХУПКРС 30102010 3" xfId="19740" xr:uid="{00000000-0005-0000-0000-000066490000}"/>
    <cellStyle name="_Расчёт 20.07.2004 г 6_ПЛАН ГРАФИК ( 11) движения бригад АЦКРС ООО ХУПКРС 30102010_План график на март Арлан" xfId="19741" xr:uid="{00000000-0005-0000-0000-000067490000}"/>
    <cellStyle name="_Расчёт 20.07.2004 г 6_План график на март Арлан" xfId="19742" xr:uid="{00000000-0005-0000-0000-000068490000}"/>
    <cellStyle name="_Расчёт 20.07.2004 г 7" xfId="19743" xr:uid="{00000000-0005-0000-0000-000069490000}"/>
    <cellStyle name="_Расчёт 20.07.2004 г 7 2" xfId="19744" xr:uid="{00000000-0005-0000-0000-00006A490000}"/>
    <cellStyle name="_Расчёт 20.07.2004 г 7 3" xfId="19745" xr:uid="{00000000-0005-0000-0000-00006B490000}"/>
    <cellStyle name="_Расчёт 20.07.2004 г 7_ПЛАН ГРАФИК ( 11) движения бригад АЦКРС ООО ХУПКРС 30102010" xfId="19746" xr:uid="{00000000-0005-0000-0000-00006C490000}"/>
    <cellStyle name="_Расчёт 20.07.2004 г 7_ПЛАН ГРАФИК ( 11) движения бригад АЦКРС ООО ХУПКРС 30102010 2" xfId="19747" xr:uid="{00000000-0005-0000-0000-00006D490000}"/>
    <cellStyle name="_Расчёт 20.07.2004 г 7_ПЛАН ГРАФИК ( 11) движения бригад АЦКРС ООО ХУПКРС 30102010 3" xfId="19748" xr:uid="{00000000-0005-0000-0000-00006E490000}"/>
    <cellStyle name="_Расчёт 20.07.2004 г 7_ПЛАН ГРАФИК ( 11) движения бригад АЦКРС ООО ХУПКРС 30102010_План график на март Арлан" xfId="19749" xr:uid="{00000000-0005-0000-0000-00006F490000}"/>
    <cellStyle name="_Расчёт 20.07.2004 г 7_План график на март Арлан" xfId="19750" xr:uid="{00000000-0005-0000-0000-000070490000}"/>
    <cellStyle name="_Расчёт 23.08.2004 г" xfId="19751" xr:uid="{00000000-0005-0000-0000-000071490000}"/>
    <cellStyle name="_Расчёт 23.08.2004 г 2" xfId="19752" xr:uid="{00000000-0005-0000-0000-000072490000}"/>
    <cellStyle name="_Расчёт 23.08.2004 г 2 2" xfId="19753" xr:uid="{00000000-0005-0000-0000-000073490000}"/>
    <cellStyle name="_Расчёт 23.08.2004 г 2_ПЛАН ГРАФИК ( 11) движения бригад АЦКРС ООО ХУПКРС 30102010" xfId="19754" xr:uid="{00000000-0005-0000-0000-000074490000}"/>
    <cellStyle name="_Расчёт 23.08.2004 г 2_ПЛАН ГРАФИК ( 11) движения бригад АЦКРС ООО ХУПКРС 30102010 2" xfId="19755" xr:uid="{00000000-0005-0000-0000-000075490000}"/>
    <cellStyle name="_Расчёт 23.08.2004 г 2_ПЛАН ГРАФИК ( 11) движения бригад АЦКРС ООО ХУПКРС 30102010 3" xfId="19756" xr:uid="{00000000-0005-0000-0000-000076490000}"/>
    <cellStyle name="_Расчёт 23.08.2004 г 2_ПЛАН ГРАФИК ( 11) движения бригад АЦКРС ООО ХУПКРС 30102010_План график на март Арлан" xfId="19757" xr:uid="{00000000-0005-0000-0000-000077490000}"/>
    <cellStyle name="_Расчёт 23.08.2004 г 2_План график на март Арлан" xfId="19758" xr:uid="{00000000-0005-0000-0000-000078490000}"/>
    <cellStyle name="_Расчёт 23.08.2004 г 3" xfId="19759" xr:uid="{00000000-0005-0000-0000-000079490000}"/>
    <cellStyle name="_Расчёт 23.08.2004 г 3 2" xfId="19760" xr:uid="{00000000-0005-0000-0000-00007A490000}"/>
    <cellStyle name="_Расчёт 23.08.2004 г 3_ПЛАН ГРАФИК ( 11) движения бригад АЦКРС ООО ХУПКРС 30102010" xfId="19761" xr:uid="{00000000-0005-0000-0000-00007B490000}"/>
    <cellStyle name="_Расчёт 23.08.2004 г 3_ПЛАН ГРАФИК ( 11) движения бригад АЦКРС ООО ХУПКРС 30102010 2" xfId="19762" xr:uid="{00000000-0005-0000-0000-00007C490000}"/>
    <cellStyle name="_Расчёт 23.08.2004 г 3_ПЛАН ГРАФИК ( 11) движения бригад АЦКРС ООО ХУПКРС 30102010 3" xfId="19763" xr:uid="{00000000-0005-0000-0000-00007D490000}"/>
    <cellStyle name="_Расчёт 23.08.2004 г 3_ПЛАН ГРАФИК ( 11) движения бригад АЦКРС ООО ХУПКРС 30102010_План график на март Арлан" xfId="19764" xr:uid="{00000000-0005-0000-0000-00007E490000}"/>
    <cellStyle name="_Расчёт 23.08.2004 г 3_План график на март Арлан" xfId="19765" xr:uid="{00000000-0005-0000-0000-00007F490000}"/>
    <cellStyle name="_Расчёт 23.08.2004 г 4" xfId="19766" xr:uid="{00000000-0005-0000-0000-000080490000}"/>
    <cellStyle name="_Расчёт 23.08.2004 г 4 2" xfId="19767" xr:uid="{00000000-0005-0000-0000-000081490000}"/>
    <cellStyle name="_Расчёт 23.08.2004 г 4_ПЛАН ГРАФИК ( 11) движения бригад АЦКРС ООО ХУПКРС 30102010" xfId="19768" xr:uid="{00000000-0005-0000-0000-000082490000}"/>
    <cellStyle name="_Расчёт 23.08.2004 г 4_ПЛАН ГРАФИК ( 11) движения бригад АЦКРС ООО ХУПКРС 30102010 2" xfId="19769" xr:uid="{00000000-0005-0000-0000-000083490000}"/>
    <cellStyle name="_Расчёт 23.08.2004 г 4_ПЛАН ГРАФИК ( 11) движения бригад АЦКРС ООО ХУПКРС 30102010 3" xfId="19770" xr:uid="{00000000-0005-0000-0000-000084490000}"/>
    <cellStyle name="_Расчёт 23.08.2004 г 4_ПЛАН ГРАФИК ( 11) движения бригад АЦКРС ООО ХУПКРС 30102010_План график на март Арлан" xfId="19771" xr:uid="{00000000-0005-0000-0000-000085490000}"/>
    <cellStyle name="_Расчёт 23.08.2004 г 4_План график на март Арлан" xfId="19772" xr:uid="{00000000-0005-0000-0000-000086490000}"/>
    <cellStyle name="_Расчёт 23.08.2004 г 5" xfId="19773" xr:uid="{00000000-0005-0000-0000-000087490000}"/>
    <cellStyle name="_Расчёт 23.08.2004 г 5 2" xfId="19774" xr:uid="{00000000-0005-0000-0000-000088490000}"/>
    <cellStyle name="_Расчёт 23.08.2004 г 5_ПЛАН ГРАФИК ( 11) движения бригад АЦКРС ООО ХУПКРС 30102010" xfId="19775" xr:uid="{00000000-0005-0000-0000-000089490000}"/>
    <cellStyle name="_Расчёт 23.08.2004 г 5_ПЛАН ГРАФИК ( 11) движения бригад АЦКРС ООО ХУПКРС 30102010 2" xfId="19776" xr:uid="{00000000-0005-0000-0000-00008A490000}"/>
    <cellStyle name="_Расчёт 23.08.2004 г 5_ПЛАН ГРАФИК ( 11) движения бригад АЦКРС ООО ХУПКРС 30102010 3" xfId="19777" xr:uid="{00000000-0005-0000-0000-00008B490000}"/>
    <cellStyle name="_Расчёт 23.08.2004 г 5_ПЛАН ГРАФИК ( 11) движения бригад АЦКРС ООО ХУПКРС 30102010_План график на март Арлан" xfId="19778" xr:uid="{00000000-0005-0000-0000-00008C490000}"/>
    <cellStyle name="_Расчёт 23.08.2004 г 5_План график на март Арлан" xfId="19779" xr:uid="{00000000-0005-0000-0000-00008D490000}"/>
    <cellStyle name="_Расчёт 23.08.2004 г 6" xfId="19780" xr:uid="{00000000-0005-0000-0000-00008E490000}"/>
    <cellStyle name="_Расчёт 23.08.2004 г 6 2" xfId="19781" xr:uid="{00000000-0005-0000-0000-00008F490000}"/>
    <cellStyle name="_Расчёт 23.08.2004 г 6_ПЛАН ГРАФИК ( 11) движения бригад АЦКРС ООО ХУПКРС 30102010" xfId="19782" xr:uid="{00000000-0005-0000-0000-000090490000}"/>
    <cellStyle name="_Расчёт 23.08.2004 г 6_ПЛАН ГРАФИК ( 11) движения бригад АЦКРС ООО ХУПКРС 30102010 2" xfId="19783" xr:uid="{00000000-0005-0000-0000-000091490000}"/>
    <cellStyle name="_Расчёт 23.08.2004 г 6_ПЛАН ГРАФИК ( 11) движения бригад АЦКРС ООО ХУПКРС 30102010 3" xfId="19784" xr:uid="{00000000-0005-0000-0000-000092490000}"/>
    <cellStyle name="_Расчёт 23.08.2004 г 6_ПЛАН ГРАФИК ( 11) движения бригад АЦКРС ООО ХУПКРС 30102010_План график на март Арлан" xfId="19785" xr:uid="{00000000-0005-0000-0000-000093490000}"/>
    <cellStyle name="_Расчёт 23.08.2004 г 6_План график на март Арлан" xfId="19786" xr:uid="{00000000-0005-0000-0000-000094490000}"/>
    <cellStyle name="_Расчёт 23.08.2004 г 7" xfId="19787" xr:uid="{00000000-0005-0000-0000-000095490000}"/>
    <cellStyle name="_Расчёт 23.08.2004 г 7 2" xfId="19788" xr:uid="{00000000-0005-0000-0000-000096490000}"/>
    <cellStyle name="_Расчёт 23.08.2004 г 7 3" xfId="19789" xr:uid="{00000000-0005-0000-0000-000097490000}"/>
    <cellStyle name="_Расчёт 23.08.2004 г 7_ПЛАН ГРАФИК ( 11) движения бригад АЦКРС ООО ХУПКРС 30102010" xfId="19790" xr:uid="{00000000-0005-0000-0000-000098490000}"/>
    <cellStyle name="_Расчёт 23.08.2004 г 7_ПЛАН ГРАФИК ( 11) движения бригад АЦКРС ООО ХУПКРС 30102010 2" xfId="19791" xr:uid="{00000000-0005-0000-0000-000099490000}"/>
    <cellStyle name="_Расчёт 23.08.2004 г 7_ПЛАН ГРАФИК ( 11) движения бригад АЦКРС ООО ХУПКРС 30102010 3" xfId="19792" xr:uid="{00000000-0005-0000-0000-00009A490000}"/>
    <cellStyle name="_Расчёт 23.08.2004 г 7_ПЛАН ГРАФИК ( 11) движения бригад АЦКРС ООО ХУПКРС 30102010_План график на март Арлан" xfId="19793" xr:uid="{00000000-0005-0000-0000-00009B490000}"/>
    <cellStyle name="_Расчёт 23.08.2004 г 7_План график на март Арлан" xfId="19794" xr:uid="{00000000-0005-0000-0000-00009C490000}"/>
    <cellStyle name="_Расчёт 24.06.2004 г" xfId="19795" xr:uid="{00000000-0005-0000-0000-00009D490000}"/>
    <cellStyle name="_Расчёт 24.06.2004 г 2" xfId="19796" xr:uid="{00000000-0005-0000-0000-00009E490000}"/>
    <cellStyle name="_Расчёт 24.06.2004 г 2 2" xfId="19797" xr:uid="{00000000-0005-0000-0000-00009F490000}"/>
    <cellStyle name="_Расчёт 24.06.2004 г 2_ПЛАН ГРАФИК ( 11) движения бригад АЦКРС ООО ХУПКРС 30102010" xfId="19798" xr:uid="{00000000-0005-0000-0000-0000A0490000}"/>
    <cellStyle name="_Расчёт 24.06.2004 г 2_ПЛАН ГРАФИК ( 11) движения бригад АЦКРС ООО ХУПКРС 30102010 2" xfId="19799" xr:uid="{00000000-0005-0000-0000-0000A1490000}"/>
    <cellStyle name="_Расчёт 24.06.2004 г 2_ПЛАН ГРАФИК ( 11) движения бригад АЦКРС ООО ХУПКРС 30102010 3" xfId="19800" xr:uid="{00000000-0005-0000-0000-0000A2490000}"/>
    <cellStyle name="_Расчёт 24.06.2004 г 2_ПЛАН ГРАФИК ( 11) движения бригад АЦКРС ООО ХУПКРС 30102010_План график на март Арлан" xfId="19801" xr:uid="{00000000-0005-0000-0000-0000A3490000}"/>
    <cellStyle name="_Расчёт 24.06.2004 г 2_План график на март Арлан" xfId="19802" xr:uid="{00000000-0005-0000-0000-0000A4490000}"/>
    <cellStyle name="_Расчёт 24.06.2004 г 3" xfId="19803" xr:uid="{00000000-0005-0000-0000-0000A5490000}"/>
    <cellStyle name="_Расчёт 24.06.2004 г 3 2" xfId="19804" xr:uid="{00000000-0005-0000-0000-0000A6490000}"/>
    <cellStyle name="_Расчёт 24.06.2004 г 3_ПЛАН ГРАФИК ( 11) движения бригад АЦКРС ООО ХУПКРС 30102010" xfId="19805" xr:uid="{00000000-0005-0000-0000-0000A7490000}"/>
    <cellStyle name="_Расчёт 24.06.2004 г 3_ПЛАН ГРАФИК ( 11) движения бригад АЦКРС ООО ХУПКРС 30102010 2" xfId="19806" xr:uid="{00000000-0005-0000-0000-0000A8490000}"/>
    <cellStyle name="_Расчёт 24.06.2004 г 3_ПЛАН ГРАФИК ( 11) движения бригад АЦКРС ООО ХУПКРС 30102010 3" xfId="19807" xr:uid="{00000000-0005-0000-0000-0000A9490000}"/>
    <cellStyle name="_Расчёт 24.06.2004 г 3_ПЛАН ГРАФИК ( 11) движения бригад АЦКРС ООО ХУПКРС 30102010_План график на март Арлан" xfId="19808" xr:uid="{00000000-0005-0000-0000-0000AA490000}"/>
    <cellStyle name="_Расчёт 24.06.2004 г 3_План график на март Арлан" xfId="19809" xr:uid="{00000000-0005-0000-0000-0000AB490000}"/>
    <cellStyle name="_Расчёт 24.06.2004 г 4" xfId="19810" xr:uid="{00000000-0005-0000-0000-0000AC490000}"/>
    <cellStyle name="_Расчёт 24.06.2004 г 4 2" xfId="19811" xr:uid="{00000000-0005-0000-0000-0000AD490000}"/>
    <cellStyle name="_Расчёт 24.06.2004 г 4_ПЛАН ГРАФИК ( 11) движения бригад АЦКРС ООО ХУПКРС 30102010" xfId="19812" xr:uid="{00000000-0005-0000-0000-0000AE490000}"/>
    <cellStyle name="_Расчёт 24.06.2004 г 4_ПЛАН ГРАФИК ( 11) движения бригад АЦКРС ООО ХУПКРС 30102010 2" xfId="19813" xr:uid="{00000000-0005-0000-0000-0000AF490000}"/>
    <cellStyle name="_Расчёт 24.06.2004 г 4_ПЛАН ГРАФИК ( 11) движения бригад АЦКРС ООО ХУПКРС 30102010 3" xfId="19814" xr:uid="{00000000-0005-0000-0000-0000B0490000}"/>
    <cellStyle name="_Расчёт 24.06.2004 г 4_ПЛАН ГРАФИК ( 11) движения бригад АЦКРС ООО ХУПКРС 30102010_План график на март Арлан" xfId="19815" xr:uid="{00000000-0005-0000-0000-0000B1490000}"/>
    <cellStyle name="_Расчёт 24.06.2004 г 4_План график на март Арлан" xfId="19816" xr:uid="{00000000-0005-0000-0000-0000B2490000}"/>
    <cellStyle name="_Расчёт 24.06.2004 г 5" xfId="19817" xr:uid="{00000000-0005-0000-0000-0000B3490000}"/>
    <cellStyle name="_Расчёт 24.06.2004 г 5 2" xfId="19818" xr:uid="{00000000-0005-0000-0000-0000B4490000}"/>
    <cellStyle name="_Расчёт 24.06.2004 г 5_ПЛАН ГРАФИК ( 11) движения бригад АЦКРС ООО ХУПКРС 30102010" xfId="19819" xr:uid="{00000000-0005-0000-0000-0000B5490000}"/>
    <cellStyle name="_Расчёт 24.06.2004 г 5_ПЛАН ГРАФИК ( 11) движения бригад АЦКРС ООО ХУПКРС 30102010 2" xfId="19820" xr:uid="{00000000-0005-0000-0000-0000B6490000}"/>
    <cellStyle name="_Расчёт 24.06.2004 г 5_ПЛАН ГРАФИК ( 11) движения бригад АЦКРС ООО ХУПКРС 30102010 3" xfId="19821" xr:uid="{00000000-0005-0000-0000-0000B7490000}"/>
    <cellStyle name="_Расчёт 24.06.2004 г 5_ПЛАН ГРАФИК ( 11) движения бригад АЦКРС ООО ХУПКРС 30102010_План график на март Арлан" xfId="19822" xr:uid="{00000000-0005-0000-0000-0000B8490000}"/>
    <cellStyle name="_Расчёт 24.06.2004 г 5_План график на март Арлан" xfId="19823" xr:uid="{00000000-0005-0000-0000-0000B9490000}"/>
    <cellStyle name="_Расчёт 24.06.2004 г 6" xfId="19824" xr:uid="{00000000-0005-0000-0000-0000BA490000}"/>
    <cellStyle name="_Расчёт 24.06.2004 г 6 2" xfId="19825" xr:uid="{00000000-0005-0000-0000-0000BB490000}"/>
    <cellStyle name="_Расчёт 24.06.2004 г 6_ПЛАН ГРАФИК ( 11) движения бригад АЦКРС ООО ХУПКРС 30102010" xfId="19826" xr:uid="{00000000-0005-0000-0000-0000BC490000}"/>
    <cellStyle name="_Расчёт 24.06.2004 г 6_ПЛАН ГРАФИК ( 11) движения бригад АЦКРС ООО ХУПКРС 30102010 2" xfId="19827" xr:uid="{00000000-0005-0000-0000-0000BD490000}"/>
    <cellStyle name="_Расчёт 24.06.2004 г 6_ПЛАН ГРАФИК ( 11) движения бригад АЦКРС ООО ХУПКРС 30102010 3" xfId="19828" xr:uid="{00000000-0005-0000-0000-0000BE490000}"/>
    <cellStyle name="_Расчёт 24.06.2004 г 6_ПЛАН ГРАФИК ( 11) движения бригад АЦКРС ООО ХУПКРС 30102010_План график на март Арлан" xfId="19829" xr:uid="{00000000-0005-0000-0000-0000BF490000}"/>
    <cellStyle name="_Расчёт 24.06.2004 г 6_План график на март Арлан" xfId="19830" xr:uid="{00000000-0005-0000-0000-0000C0490000}"/>
    <cellStyle name="_Расчёт 24.06.2004 г 7" xfId="19831" xr:uid="{00000000-0005-0000-0000-0000C1490000}"/>
    <cellStyle name="_Расчёт 24.06.2004 г 7 2" xfId="19832" xr:uid="{00000000-0005-0000-0000-0000C2490000}"/>
    <cellStyle name="_Расчёт 24.06.2004 г 7 3" xfId="19833" xr:uid="{00000000-0005-0000-0000-0000C3490000}"/>
    <cellStyle name="_Расчёт 24.06.2004 г 7_ПЛАН ГРАФИК ( 11) движения бригад АЦКРС ООО ХУПКРС 30102010" xfId="19834" xr:uid="{00000000-0005-0000-0000-0000C4490000}"/>
    <cellStyle name="_Расчёт 24.06.2004 г 7_ПЛАН ГРАФИК ( 11) движения бригад АЦКРС ООО ХУПКРС 30102010 2" xfId="19835" xr:uid="{00000000-0005-0000-0000-0000C5490000}"/>
    <cellStyle name="_Расчёт 24.06.2004 г 7_ПЛАН ГРАФИК ( 11) движения бригад АЦКРС ООО ХУПКРС 30102010 3" xfId="19836" xr:uid="{00000000-0005-0000-0000-0000C6490000}"/>
    <cellStyle name="_Расчёт 24.06.2004 г 7_ПЛАН ГРАФИК ( 11) движения бригад АЦКРС ООО ХУПКРС 30102010_План график на март Арлан" xfId="19837" xr:uid="{00000000-0005-0000-0000-0000C7490000}"/>
    <cellStyle name="_Расчёт 24.06.2004 г 7_План график на март Арлан" xfId="19838" xr:uid="{00000000-0005-0000-0000-0000C8490000}"/>
    <cellStyle name="_Расчет 25.03.051" xfId="19839" xr:uid="{00000000-0005-0000-0000-0000C9490000}"/>
    <cellStyle name="_Расчет 25.03.051 2" xfId="19840" xr:uid="{00000000-0005-0000-0000-0000CA490000}"/>
    <cellStyle name="_Расчет 25.03.051 2 2" xfId="19841" xr:uid="{00000000-0005-0000-0000-0000CB490000}"/>
    <cellStyle name="_Расчет 25.03.051 2_ПЛАН ГРАФИК ( 11) движения бригад АЦКРС ООО ХУПКРС 30102010" xfId="19842" xr:uid="{00000000-0005-0000-0000-0000CC490000}"/>
    <cellStyle name="_Расчет 25.03.051 2_ПЛАН ГРАФИК ( 11) движения бригад АЦКРС ООО ХУПКРС 30102010 2" xfId="19843" xr:uid="{00000000-0005-0000-0000-0000CD490000}"/>
    <cellStyle name="_Расчет 25.03.051 2_ПЛАН ГРАФИК ( 11) движения бригад АЦКРС ООО ХУПКРС 30102010 3" xfId="19844" xr:uid="{00000000-0005-0000-0000-0000CE490000}"/>
    <cellStyle name="_Расчет 25.03.051 2_ПЛАН ГРАФИК ( 11) движения бригад АЦКРС ООО ХУПКРС 30102010_План график на март Арлан" xfId="19845" xr:uid="{00000000-0005-0000-0000-0000CF490000}"/>
    <cellStyle name="_Расчет 25.03.051 2_План график на март Арлан" xfId="19846" xr:uid="{00000000-0005-0000-0000-0000D0490000}"/>
    <cellStyle name="_Расчет 25.03.051 3" xfId="19847" xr:uid="{00000000-0005-0000-0000-0000D1490000}"/>
    <cellStyle name="_Расчет 25.03.051 3 2" xfId="19848" xr:uid="{00000000-0005-0000-0000-0000D2490000}"/>
    <cellStyle name="_Расчет 25.03.051 3_ПЛАН ГРАФИК ( 11) движения бригад АЦКРС ООО ХУПКРС 30102010" xfId="19849" xr:uid="{00000000-0005-0000-0000-0000D3490000}"/>
    <cellStyle name="_Расчет 25.03.051 3_ПЛАН ГРАФИК ( 11) движения бригад АЦКРС ООО ХУПКРС 30102010 2" xfId="19850" xr:uid="{00000000-0005-0000-0000-0000D4490000}"/>
    <cellStyle name="_Расчет 25.03.051 3_ПЛАН ГРАФИК ( 11) движения бригад АЦКРС ООО ХУПКРС 30102010 3" xfId="19851" xr:uid="{00000000-0005-0000-0000-0000D5490000}"/>
    <cellStyle name="_Расчет 25.03.051 3_ПЛАН ГРАФИК ( 11) движения бригад АЦКРС ООО ХУПКРС 30102010_План график на март Арлан" xfId="19852" xr:uid="{00000000-0005-0000-0000-0000D6490000}"/>
    <cellStyle name="_Расчет 25.03.051 3_План график на март Арлан" xfId="19853" xr:uid="{00000000-0005-0000-0000-0000D7490000}"/>
    <cellStyle name="_Расчет 25.03.051 4" xfId="19854" xr:uid="{00000000-0005-0000-0000-0000D8490000}"/>
    <cellStyle name="_Расчет 25.03.051 4 2" xfId="19855" xr:uid="{00000000-0005-0000-0000-0000D9490000}"/>
    <cellStyle name="_Расчет 25.03.051 4_ПЛАН ГРАФИК ( 11) движения бригад АЦКРС ООО ХУПКРС 30102010" xfId="19856" xr:uid="{00000000-0005-0000-0000-0000DA490000}"/>
    <cellStyle name="_Расчет 25.03.051 4_ПЛАН ГРАФИК ( 11) движения бригад АЦКРС ООО ХУПКРС 30102010 2" xfId="19857" xr:uid="{00000000-0005-0000-0000-0000DB490000}"/>
    <cellStyle name="_Расчет 25.03.051 4_ПЛАН ГРАФИК ( 11) движения бригад АЦКРС ООО ХУПКРС 30102010 3" xfId="19858" xr:uid="{00000000-0005-0000-0000-0000DC490000}"/>
    <cellStyle name="_Расчет 25.03.051 4_ПЛАН ГРАФИК ( 11) движения бригад АЦКРС ООО ХУПКРС 30102010_План график на март Арлан" xfId="19859" xr:uid="{00000000-0005-0000-0000-0000DD490000}"/>
    <cellStyle name="_Расчет 25.03.051 4_План график на март Арлан" xfId="19860" xr:uid="{00000000-0005-0000-0000-0000DE490000}"/>
    <cellStyle name="_Расчет 25.03.051 5" xfId="19861" xr:uid="{00000000-0005-0000-0000-0000DF490000}"/>
    <cellStyle name="_Расчет 25.03.051 5 2" xfId="19862" xr:uid="{00000000-0005-0000-0000-0000E0490000}"/>
    <cellStyle name="_Расчет 25.03.051 5_ПЛАН ГРАФИК ( 11) движения бригад АЦКРС ООО ХУПКРС 30102010" xfId="19863" xr:uid="{00000000-0005-0000-0000-0000E1490000}"/>
    <cellStyle name="_Расчет 25.03.051 5_ПЛАН ГРАФИК ( 11) движения бригад АЦКРС ООО ХУПКРС 30102010 2" xfId="19864" xr:uid="{00000000-0005-0000-0000-0000E2490000}"/>
    <cellStyle name="_Расчет 25.03.051 5_ПЛАН ГРАФИК ( 11) движения бригад АЦКРС ООО ХУПКРС 30102010 3" xfId="19865" xr:uid="{00000000-0005-0000-0000-0000E3490000}"/>
    <cellStyle name="_Расчет 25.03.051 5_ПЛАН ГРАФИК ( 11) движения бригад АЦКРС ООО ХУПКРС 30102010_План график на март Арлан" xfId="19866" xr:uid="{00000000-0005-0000-0000-0000E4490000}"/>
    <cellStyle name="_Расчет 25.03.051 5_План график на март Арлан" xfId="19867" xr:uid="{00000000-0005-0000-0000-0000E5490000}"/>
    <cellStyle name="_Расчет 25.03.051 6" xfId="19868" xr:uid="{00000000-0005-0000-0000-0000E6490000}"/>
    <cellStyle name="_Расчет 25.03.051 6 2" xfId="19869" xr:uid="{00000000-0005-0000-0000-0000E7490000}"/>
    <cellStyle name="_Расчет 25.03.051 6_ПЛАН ГРАФИК ( 11) движения бригад АЦКРС ООО ХУПКРС 30102010" xfId="19870" xr:uid="{00000000-0005-0000-0000-0000E8490000}"/>
    <cellStyle name="_Расчет 25.03.051 6_ПЛАН ГРАФИК ( 11) движения бригад АЦКРС ООО ХУПКРС 30102010 2" xfId="19871" xr:uid="{00000000-0005-0000-0000-0000E9490000}"/>
    <cellStyle name="_Расчет 25.03.051 6_ПЛАН ГРАФИК ( 11) движения бригад АЦКРС ООО ХУПКРС 30102010 3" xfId="19872" xr:uid="{00000000-0005-0000-0000-0000EA490000}"/>
    <cellStyle name="_Расчет 25.03.051 6_ПЛАН ГРАФИК ( 11) движения бригад АЦКРС ООО ХУПКРС 30102010_План график на март Арлан" xfId="19873" xr:uid="{00000000-0005-0000-0000-0000EB490000}"/>
    <cellStyle name="_Расчет 25.03.051 6_План график на март Арлан" xfId="19874" xr:uid="{00000000-0005-0000-0000-0000EC490000}"/>
    <cellStyle name="_Расчет 25.03.051 7" xfId="19875" xr:uid="{00000000-0005-0000-0000-0000ED490000}"/>
    <cellStyle name="_Расчет 25.03.051 7 2" xfId="19876" xr:uid="{00000000-0005-0000-0000-0000EE490000}"/>
    <cellStyle name="_Расчет 25.03.051 7 3" xfId="19877" xr:uid="{00000000-0005-0000-0000-0000EF490000}"/>
    <cellStyle name="_Расчет 25.03.051 7_ПЛАН ГРАФИК ( 11) движения бригад АЦКРС ООО ХУПКРС 30102010" xfId="19878" xr:uid="{00000000-0005-0000-0000-0000F0490000}"/>
    <cellStyle name="_Расчет 25.03.051 7_ПЛАН ГРАФИК ( 11) движения бригад АЦКРС ООО ХУПКРС 30102010 2" xfId="19879" xr:uid="{00000000-0005-0000-0000-0000F1490000}"/>
    <cellStyle name="_Расчет 25.03.051 7_ПЛАН ГРАФИК ( 11) движения бригад АЦКРС ООО ХУПКРС 30102010 3" xfId="19880" xr:uid="{00000000-0005-0000-0000-0000F2490000}"/>
    <cellStyle name="_Расчет 25.03.051 7_ПЛАН ГРАФИК ( 11) движения бригад АЦКРС ООО ХУПКРС 30102010_План график на март Арлан" xfId="19881" xr:uid="{00000000-0005-0000-0000-0000F3490000}"/>
    <cellStyle name="_Расчет 25.03.051 7_План график на март Арлан" xfId="19882" xr:uid="{00000000-0005-0000-0000-0000F4490000}"/>
    <cellStyle name="_Расчет 26.06.04" xfId="19883" xr:uid="{00000000-0005-0000-0000-0000F5490000}"/>
    <cellStyle name="_Расчет 30.11.04" xfId="19884" xr:uid="{00000000-0005-0000-0000-0000F6490000}"/>
    <cellStyle name="_Расчет 30.11.04 2" xfId="19885" xr:uid="{00000000-0005-0000-0000-0000F7490000}"/>
    <cellStyle name="_Расчет 30.11.04 2 2" xfId="19886" xr:uid="{00000000-0005-0000-0000-0000F8490000}"/>
    <cellStyle name="_Расчет 30.11.04 2_ПЛАН ГРАФИК ( 11) движения бригад АЦКРС ООО ХУПКРС 30102010" xfId="19887" xr:uid="{00000000-0005-0000-0000-0000F9490000}"/>
    <cellStyle name="_Расчет 30.11.04 2_ПЛАН ГРАФИК ( 11) движения бригад АЦКРС ООО ХУПКРС 30102010 2" xfId="19888" xr:uid="{00000000-0005-0000-0000-0000FA490000}"/>
    <cellStyle name="_Расчет 30.11.04 2_ПЛАН ГРАФИК ( 11) движения бригад АЦКРС ООО ХУПКРС 30102010 3" xfId="19889" xr:uid="{00000000-0005-0000-0000-0000FB490000}"/>
    <cellStyle name="_Расчет 30.11.04 2_ПЛАН ГРАФИК ( 11) движения бригад АЦКРС ООО ХУПКРС 30102010_План график на март Арлан" xfId="19890" xr:uid="{00000000-0005-0000-0000-0000FC490000}"/>
    <cellStyle name="_Расчет 30.11.04 2_План график на март Арлан" xfId="19891" xr:uid="{00000000-0005-0000-0000-0000FD490000}"/>
    <cellStyle name="_Расчет 30.11.04 3" xfId="19892" xr:uid="{00000000-0005-0000-0000-0000FE490000}"/>
    <cellStyle name="_Расчет 30.11.04 3 2" xfId="19893" xr:uid="{00000000-0005-0000-0000-0000FF490000}"/>
    <cellStyle name="_Расчет 30.11.04 3_ПЛАН ГРАФИК ( 11) движения бригад АЦКРС ООО ХУПКРС 30102010" xfId="19894" xr:uid="{00000000-0005-0000-0000-0000004A0000}"/>
    <cellStyle name="_Расчет 30.11.04 3_ПЛАН ГРАФИК ( 11) движения бригад АЦКРС ООО ХУПКРС 30102010 2" xfId="19895" xr:uid="{00000000-0005-0000-0000-0000014A0000}"/>
    <cellStyle name="_Расчет 30.11.04 3_ПЛАН ГРАФИК ( 11) движения бригад АЦКРС ООО ХУПКРС 30102010 3" xfId="19896" xr:uid="{00000000-0005-0000-0000-0000024A0000}"/>
    <cellStyle name="_Расчет 30.11.04 3_ПЛАН ГРАФИК ( 11) движения бригад АЦКРС ООО ХУПКРС 30102010_План график на март Арлан" xfId="19897" xr:uid="{00000000-0005-0000-0000-0000034A0000}"/>
    <cellStyle name="_Расчет 30.11.04 3_План график на март Арлан" xfId="19898" xr:uid="{00000000-0005-0000-0000-0000044A0000}"/>
    <cellStyle name="_Расчет 30.11.04 4" xfId="19899" xr:uid="{00000000-0005-0000-0000-0000054A0000}"/>
    <cellStyle name="_Расчет 30.11.04 4 2" xfId="19900" xr:uid="{00000000-0005-0000-0000-0000064A0000}"/>
    <cellStyle name="_Расчет 30.11.04 4_ПЛАН ГРАФИК ( 11) движения бригад АЦКРС ООО ХУПКРС 30102010" xfId="19901" xr:uid="{00000000-0005-0000-0000-0000074A0000}"/>
    <cellStyle name="_Расчет 30.11.04 4_ПЛАН ГРАФИК ( 11) движения бригад АЦКРС ООО ХУПКРС 30102010 2" xfId="19902" xr:uid="{00000000-0005-0000-0000-0000084A0000}"/>
    <cellStyle name="_Расчет 30.11.04 4_ПЛАН ГРАФИК ( 11) движения бригад АЦКРС ООО ХУПКРС 30102010 3" xfId="19903" xr:uid="{00000000-0005-0000-0000-0000094A0000}"/>
    <cellStyle name="_Расчет 30.11.04 4_ПЛАН ГРАФИК ( 11) движения бригад АЦКРС ООО ХУПКРС 30102010_План график на март Арлан" xfId="19904" xr:uid="{00000000-0005-0000-0000-00000A4A0000}"/>
    <cellStyle name="_Расчет 30.11.04 4_План график на март Арлан" xfId="19905" xr:uid="{00000000-0005-0000-0000-00000B4A0000}"/>
    <cellStyle name="_Расчет 30.11.04 5" xfId="19906" xr:uid="{00000000-0005-0000-0000-00000C4A0000}"/>
    <cellStyle name="_Расчет 30.11.04 5 2" xfId="19907" xr:uid="{00000000-0005-0000-0000-00000D4A0000}"/>
    <cellStyle name="_Расчет 30.11.04 5_ПЛАН ГРАФИК ( 11) движения бригад АЦКРС ООО ХУПКРС 30102010" xfId="19908" xr:uid="{00000000-0005-0000-0000-00000E4A0000}"/>
    <cellStyle name="_Расчет 30.11.04 5_ПЛАН ГРАФИК ( 11) движения бригад АЦКРС ООО ХУПКРС 30102010 2" xfId="19909" xr:uid="{00000000-0005-0000-0000-00000F4A0000}"/>
    <cellStyle name="_Расчет 30.11.04 5_ПЛАН ГРАФИК ( 11) движения бригад АЦКРС ООО ХУПКРС 30102010 3" xfId="19910" xr:uid="{00000000-0005-0000-0000-0000104A0000}"/>
    <cellStyle name="_Расчет 30.11.04 5_ПЛАН ГРАФИК ( 11) движения бригад АЦКРС ООО ХУПКРС 30102010_План график на март Арлан" xfId="19911" xr:uid="{00000000-0005-0000-0000-0000114A0000}"/>
    <cellStyle name="_Расчет 30.11.04 5_План график на март Арлан" xfId="19912" xr:uid="{00000000-0005-0000-0000-0000124A0000}"/>
    <cellStyle name="_Расчет 30.11.04 6" xfId="19913" xr:uid="{00000000-0005-0000-0000-0000134A0000}"/>
    <cellStyle name="_Расчет 30.11.04 6 2" xfId="19914" xr:uid="{00000000-0005-0000-0000-0000144A0000}"/>
    <cellStyle name="_Расчет 30.11.04 6_ПЛАН ГРАФИК ( 11) движения бригад АЦКРС ООО ХУПКРС 30102010" xfId="19915" xr:uid="{00000000-0005-0000-0000-0000154A0000}"/>
    <cellStyle name="_Расчет 30.11.04 6_ПЛАН ГРАФИК ( 11) движения бригад АЦКРС ООО ХУПКРС 30102010 2" xfId="19916" xr:uid="{00000000-0005-0000-0000-0000164A0000}"/>
    <cellStyle name="_Расчет 30.11.04 6_ПЛАН ГРАФИК ( 11) движения бригад АЦКРС ООО ХУПКРС 30102010 3" xfId="19917" xr:uid="{00000000-0005-0000-0000-0000174A0000}"/>
    <cellStyle name="_Расчет 30.11.04 6_ПЛАН ГРАФИК ( 11) движения бригад АЦКРС ООО ХУПКРС 30102010_План график на март Арлан" xfId="19918" xr:uid="{00000000-0005-0000-0000-0000184A0000}"/>
    <cellStyle name="_Расчет 30.11.04 6_План график на март Арлан" xfId="19919" xr:uid="{00000000-0005-0000-0000-0000194A0000}"/>
    <cellStyle name="_Расчет 30.11.04 7" xfId="19920" xr:uid="{00000000-0005-0000-0000-00001A4A0000}"/>
    <cellStyle name="_Расчет 30.11.04 7 2" xfId="19921" xr:uid="{00000000-0005-0000-0000-00001B4A0000}"/>
    <cellStyle name="_Расчет 30.11.04 7 3" xfId="19922" xr:uid="{00000000-0005-0000-0000-00001C4A0000}"/>
    <cellStyle name="_Расчет 30.11.04 7_ПЛАН ГРАФИК ( 11) движения бригад АЦКРС ООО ХУПКРС 30102010" xfId="19923" xr:uid="{00000000-0005-0000-0000-00001D4A0000}"/>
    <cellStyle name="_Расчет 30.11.04 7_ПЛАН ГРАФИК ( 11) движения бригад АЦКРС ООО ХУПКРС 30102010 2" xfId="19924" xr:uid="{00000000-0005-0000-0000-00001E4A0000}"/>
    <cellStyle name="_Расчет 30.11.04 7_ПЛАН ГРАФИК ( 11) движения бригад АЦКРС ООО ХУПКРС 30102010 3" xfId="19925" xr:uid="{00000000-0005-0000-0000-00001F4A0000}"/>
    <cellStyle name="_Расчет 30.11.04 7_ПЛАН ГРАФИК ( 11) движения бригад АЦКРС ООО ХУПКРС 30102010_План график на март Арлан" xfId="19926" xr:uid="{00000000-0005-0000-0000-0000204A0000}"/>
    <cellStyle name="_Расчет 30.11.04 7_План график на март Арлан" xfId="19927" xr:uid="{00000000-0005-0000-0000-0000214A0000}"/>
    <cellStyle name="_Расчет 31.05.041изм" xfId="19928" xr:uid="{00000000-0005-0000-0000-0000224A0000}"/>
    <cellStyle name="_Расчёт 31.05.2004 г2изм" xfId="19929" xr:uid="{00000000-0005-0000-0000-0000234A0000}"/>
    <cellStyle name="_Расчёт 31.05.2004 г2изм 2" xfId="19930" xr:uid="{00000000-0005-0000-0000-0000244A0000}"/>
    <cellStyle name="_Расчёт 31.05.2004 г2изм 2 2" xfId="19931" xr:uid="{00000000-0005-0000-0000-0000254A0000}"/>
    <cellStyle name="_Расчёт 31.05.2004 г2изм 2_ПЛАН ГРАФИК ( 11) движения бригад АЦКРС ООО ХУПКРС 30102010" xfId="19932" xr:uid="{00000000-0005-0000-0000-0000264A0000}"/>
    <cellStyle name="_Расчёт 31.05.2004 г2изм 2_ПЛАН ГРАФИК ( 11) движения бригад АЦКРС ООО ХУПКРС 30102010 2" xfId="19933" xr:uid="{00000000-0005-0000-0000-0000274A0000}"/>
    <cellStyle name="_Расчёт 31.05.2004 г2изм 2_ПЛАН ГРАФИК ( 11) движения бригад АЦКРС ООО ХУПКРС 30102010 3" xfId="19934" xr:uid="{00000000-0005-0000-0000-0000284A0000}"/>
    <cellStyle name="_Расчёт 31.05.2004 г2изм 2_ПЛАН ГРАФИК ( 11) движения бригад АЦКРС ООО ХУПКРС 30102010_План график на март Арлан" xfId="19935" xr:uid="{00000000-0005-0000-0000-0000294A0000}"/>
    <cellStyle name="_Расчёт 31.05.2004 г2изм 2_План график на март Арлан" xfId="19936" xr:uid="{00000000-0005-0000-0000-00002A4A0000}"/>
    <cellStyle name="_Расчёт 31.05.2004 г2изм 3" xfId="19937" xr:uid="{00000000-0005-0000-0000-00002B4A0000}"/>
    <cellStyle name="_Расчёт 31.05.2004 г2изм 3 2" xfId="19938" xr:uid="{00000000-0005-0000-0000-00002C4A0000}"/>
    <cellStyle name="_Расчёт 31.05.2004 г2изм 3_ПЛАН ГРАФИК ( 11) движения бригад АЦКРС ООО ХУПКРС 30102010" xfId="19939" xr:uid="{00000000-0005-0000-0000-00002D4A0000}"/>
    <cellStyle name="_Расчёт 31.05.2004 г2изм 3_ПЛАН ГРАФИК ( 11) движения бригад АЦКРС ООО ХУПКРС 30102010 2" xfId="19940" xr:uid="{00000000-0005-0000-0000-00002E4A0000}"/>
    <cellStyle name="_Расчёт 31.05.2004 г2изм 3_ПЛАН ГРАФИК ( 11) движения бригад АЦКРС ООО ХУПКРС 30102010 3" xfId="19941" xr:uid="{00000000-0005-0000-0000-00002F4A0000}"/>
    <cellStyle name="_Расчёт 31.05.2004 г2изм 3_ПЛАН ГРАФИК ( 11) движения бригад АЦКРС ООО ХУПКРС 30102010_План график на март Арлан" xfId="19942" xr:uid="{00000000-0005-0000-0000-0000304A0000}"/>
    <cellStyle name="_Расчёт 31.05.2004 г2изм 3_План график на март Арлан" xfId="19943" xr:uid="{00000000-0005-0000-0000-0000314A0000}"/>
    <cellStyle name="_Расчёт 31.05.2004 г2изм 4" xfId="19944" xr:uid="{00000000-0005-0000-0000-0000324A0000}"/>
    <cellStyle name="_Расчёт 31.05.2004 г2изм 4 2" xfId="19945" xr:uid="{00000000-0005-0000-0000-0000334A0000}"/>
    <cellStyle name="_Расчёт 31.05.2004 г2изм 4_ПЛАН ГРАФИК ( 11) движения бригад АЦКРС ООО ХУПКРС 30102010" xfId="19946" xr:uid="{00000000-0005-0000-0000-0000344A0000}"/>
    <cellStyle name="_Расчёт 31.05.2004 г2изм 4_ПЛАН ГРАФИК ( 11) движения бригад АЦКРС ООО ХУПКРС 30102010 2" xfId="19947" xr:uid="{00000000-0005-0000-0000-0000354A0000}"/>
    <cellStyle name="_Расчёт 31.05.2004 г2изм 4_ПЛАН ГРАФИК ( 11) движения бригад АЦКРС ООО ХУПКРС 30102010 3" xfId="19948" xr:uid="{00000000-0005-0000-0000-0000364A0000}"/>
    <cellStyle name="_Расчёт 31.05.2004 г2изм 4_ПЛАН ГРАФИК ( 11) движения бригад АЦКРС ООО ХУПКРС 30102010_План график на март Арлан" xfId="19949" xr:uid="{00000000-0005-0000-0000-0000374A0000}"/>
    <cellStyle name="_Расчёт 31.05.2004 г2изм 4_План график на март Арлан" xfId="19950" xr:uid="{00000000-0005-0000-0000-0000384A0000}"/>
    <cellStyle name="_Расчёт 31.05.2004 г2изм 5" xfId="19951" xr:uid="{00000000-0005-0000-0000-0000394A0000}"/>
    <cellStyle name="_Расчёт 31.05.2004 г2изм 5 2" xfId="19952" xr:uid="{00000000-0005-0000-0000-00003A4A0000}"/>
    <cellStyle name="_Расчёт 31.05.2004 г2изм 5_ПЛАН ГРАФИК ( 11) движения бригад АЦКРС ООО ХУПКРС 30102010" xfId="19953" xr:uid="{00000000-0005-0000-0000-00003B4A0000}"/>
    <cellStyle name="_Расчёт 31.05.2004 г2изм 5_ПЛАН ГРАФИК ( 11) движения бригад АЦКРС ООО ХУПКРС 30102010 2" xfId="19954" xr:uid="{00000000-0005-0000-0000-00003C4A0000}"/>
    <cellStyle name="_Расчёт 31.05.2004 г2изм 5_ПЛАН ГРАФИК ( 11) движения бригад АЦКРС ООО ХУПКРС 30102010 3" xfId="19955" xr:uid="{00000000-0005-0000-0000-00003D4A0000}"/>
    <cellStyle name="_Расчёт 31.05.2004 г2изм 5_ПЛАН ГРАФИК ( 11) движения бригад АЦКРС ООО ХУПКРС 30102010_План график на март Арлан" xfId="19956" xr:uid="{00000000-0005-0000-0000-00003E4A0000}"/>
    <cellStyle name="_Расчёт 31.05.2004 г2изм 5_План график на март Арлан" xfId="19957" xr:uid="{00000000-0005-0000-0000-00003F4A0000}"/>
    <cellStyle name="_Расчёт 31.05.2004 г2изм 6" xfId="19958" xr:uid="{00000000-0005-0000-0000-0000404A0000}"/>
    <cellStyle name="_Расчёт 31.05.2004 г2изм 6 2" xfId="19959" xr:uid="{00000000-0005-0000-0000-0000414A0000}"/>
    <cellStyle name="_Расчёт 31.05.2004 г2изм 6_ПЛАН ГРАФИК ( 11) движения бригад АЦКРС ООО ХУПКРС 30102010" xfId="19960" xr:uid="{00000000-0005-0000-0000-0000424A0000}"/>
    <cellStyle name="_Расчёт 31.05.2004 г2изм 6_ПЛАН ГРАФИК ( 11) движения бригад АЦКРС ООО ХУПКРС 30102010 2" xfId="19961" xr:uid="{00000000-0005-0000-0000-0000434A0000}"/>
    <cellStyle name="_Расчёт 31.05.2004 г2изм 6_ПЛАН ГРАФИК ( 11) движения бригад АЦКРС ООО ХУПКРС 30102010 3" xfId="19962" xr:uid="{00000000-0005-0000-0000-0000444A0000}"/>
    <cellStyle name="_Расчёт 31.05.2004 г2изм 6_ПЛАН ГРАФИК ( 11) движения бригад АЦКРС ООО ХУПКРС 30102010_План график на март Арлан" xfId="19963" xr:uid="{00000000-0005-0000-0000-0000454A0000}"/>
    <cellStyle name="_Расчёт 31.05.2004 г2изм 6_План график на март Арлан" xfId="19964" xr:uid="{00000000-0005-0000-0000-0000464A0000}"/>
    <cellStyle name="_Расчёт 31.05.2004 г2изм 7" xfId="19965" xr:uid="{00000000-0005-0000-0000-0000474A0000}"/>
    <cellStyle name="_Расчёт 31.05.2004 г2изм 7 2" xfId="19966" xr:uid="{00000000-0005-0000-0000-0000484A0000}"/>
    <cellStyle name="_Расчёт 31.05.2004 г2изм 7 3" xfId="19967" xr:uid="{00000000-0005-0000-0000-0000494A0000}"/>
    <cellStyle name="_Расчёт 31.05.2004 г2изм 7_ПЛАН ГРАФИК ( 11) движения бригад АЦКРС ООО ХУПКРС 30102010" xfId="19968" xr:uid="{00000000-0005-0000-0000-00004A4A0000}"/>
    <cellStyle name="_Расчёт 31.05.2004 г2изм 7_ПЛАН ГРАФИК ( 11) движения бригад АЦКРС ООО ХУПКРС 30102010 2" xfId="19969" xr:uid="{00000000-0005-0000-0000-00004B4A0000}"/>
    <cellStyle name="_Расчёт 31.05.2004 г2изм 7_ПЛАН ГРАФИК ( 11) движения бригад АЦКРС ООО ХУПКРС 30102010 3" xfId="19970" xr:uid="{00000000-0005-0000-0000-00004C4A0000}"/>
    <cellStyle name="_Расчёт 31.05.2004 г2изм 7_ПЛАН ГРАФИК ( 11) движения бригад АЦКРС ООО ХУПКРС 30102010_План график на март Арлан" xfId="19971" xr:uid="{00000000-0005-0000-0000-00004D4A0000}"/>
    <cellStyle name="_Расчёт 31.05.2004 г2изм 7_План график на март Арлан" xfId="19972" xr:uid="{00000000-0005-0000-0000-00004E4A0000}"/>
    <cellStyle name="_Расчет ВЛ таб.формата 12 рыба" xfId="19973" xr:uid="{00000000-0005-0000-0000-00004F4A0000}"/>
    <cellStyle name="_Расчёт добычи на ноябрь" xfId="19974" xr:uid="{00000000-0005-0000-0000-0000504A0000}"/>
    <cellStyle name="_Расчет добычи на февраль 2006 (итог)" xfId="19975" xr:uid="{00000000-0005-0000-0000-0000514A0000}"/>
    <cellStyle name="_Расчет добычи на февраль 2006 (итог)_Новая форма расчёта добычи" xfId="19976" xr:uid="{00000000-0005-0000-0000-0000524A0000}"/>
    <cellStyle name="_Расчет добычи на февраль 2006 (итог)_Новая форма расчёта добычи 2" xfId="19977" xr:uid="{00000000-0005-0000-0000-0000534A0000}"/>
    <cellStyle name="_Расчет добычи на февраль 2006 (итог)_Новая форма расчёта добычи 3" xfId="19978" xr:uid="{00000000-0005-0000-0000-0000544A0000}"/>
    <cellStyle name="_Расчет добычи на февраль 2006 (итог)_ПР декабрь" xfId="19979" xr:uid="{00000000-0005-0000-0000-0000554A0000}"/>
    <cellStyle name="_Расчет добычи на февраль 2006 (итог)_ПР декабрь 2" xfId="19980" xr:uid="{00000000-0005-0000-0000-0000564A0000}"/>
    <cellStyle name="_Расчет добычи на февраль 2006 (итог)_ПР декабрь 3" xfId="19981" xr:uid="{00000000-0005-0000-0000-0000574A0000}"/>
    <cellStyle name="_Расчет добычи по Приобке на 2 февраля" xfId="19982" xr:uid="{00000000-0005-0000-0000-0000584A0000}"/>
    <cellStyle name="_Расчет добычи по Приобке на 2 февраля 2" xfId="19983" xr:uid="{00000000-0005-0000-0000-0000594A0000}"/>
    <cellStyle name="_Расчет добычи по Приобке на 2 февраля 2 2" xfId="19984" xr:uid="{00000000-0005-0000-0000-00005A4A0000}"/>
    <cellStyle name="_Расчет добычи по Приобке на 2 февраля 2_ПЛАН ГРАФИК ( 11) движения бригад АЦКРС ООО ХУПКРС 30102010" xfId="19985" xr:uid="{00000000-0005-0000-0000-00005B4A0000}"/>
    <cellStyle name="_Расчет добычи по Приобке на 2 февраля 2_ПЛАН ГРАФИК ( 11) движения бригад АЦКРС ООО ХУПКРС 30102010 2" xfId="19986" xr:uid="{00000000-0005-0000-0000-00005C4A0000}"/>
    <cellStyle name="_Расчет добычи по Приобке на 2 февраля 2_ПЛАН ГРАФИК ( 11) движения бригад АЦКРС ООО ХУПКРС 30102010 3" xfId="19987" xr:uid="{00000000-0005-0000-0000-00005D4A0000}"/>
    <cellStyle name="_Расчет добычи по Приобке на 2 февраля 2_ПЛАН ГРАФИК ( 11) движения бригад АЦКРС ООО ХУПКРС 30102010_План график на март Арлан" xfId="19988" xr:uid="{00000000-0005-0000-0000-00005E4A0000}"/>
    <cellStyle name="_Расчет добычи по Приобке на 2 февраля 2_План график на март Арлан" xfId="19989" xr:uid="{00000000-0005-0000-0000-00005F4A0000}"/>
    <cellStyle name="_Расчет добычи по Приобке на 2 февраля 3" xfId="19990" xr:uid="{00000000-0005-0000-0000-0000604A0000}"/>
    <cellStyle name="_Расчет добычи по Приобке на 2 февраля 3 2" xfId="19991" xr:uid="{00000000-0005-0000-0000-0000614A0000}"/>
    <cellStyle name="_Расчет добычи по Приобке на 2 февраля 3_ПЛАН ГРАФИК ( 11) движения бригад АЦКРС ООО ХУПКРС 30102010" xfId="19992" xr:uid="{00000000-0005-0000-0000-0000624A0000}"/>
    <cellStyle name="_Расчет добычи по Приобке на 2 февраля 3_ПЛАН ГРАФИК ( 11) движения бригад АЦКРС ООО ХУПКРС 30102010 2" xfId="19993" xr:uid="{00000000-0005-0000-0000-0000634A0000}"/>
    <cellStyle name="_Расчет добычи по Приобке на 2 февраля 3_ПЛАН ГРАФИК ( 11) движения бригад АЦКРС ООО ХУПКРС 30102010 3" xfId="19994" xr:uid="{00000000-0005-0000-0000-0000644A0000}"/>
    <cellStyle name="_Расчет добычи по Приобке на 2 февраля 3_ПЛАН ГРАФИК ( 11) движения бригад АЦКРС ООО ХУПКРС 30102010_План график на март Арлан" xfId="19995" xr:uid="{00000000-0005-0000-0000-0000654A0000}"/>
    <cellStyle name="_Расчет добычи по Приобке на 2 февраля 3_План график на март Арлан" xfId="19996" xr:uid="{00000000-0005-0000-0000-0000664A0000}"/>
    <cellStyle name="_Расчет добычи по Приобке на 2 февраля 4" xfId="19997" xr:uid="{00000000-0005-0000-0000-0000674A0000}"/>
    <cellStyle name="_Расчет добычи по Приобке на 2 февраля 4 2" xfId="19998" xr:uid="{00000000-0005-0000-0000-0000684A0000}"/>
    <cellStyle name="_Расчет добычи по Приобке на 2 февраля 4_ПЛАН ГРАФИК ( 11) движения бригад АЦКРС ООО ХУПКРС 30102010" xfId="19999" xr:uid="{00000000-0005-0000-0000-0000694A0000}"/>
    <cellStyle name="_Расчет добычи по Приобке на 2 февраля 4_ПЛАН ГРАФИК ( 11) движения бригад АЦКРС ООО ХУПКРС 30102010 2" xfId="20000" xr:uid="{00000000-0005-0000-0000-00006A4A0000}"/>
    <cellStyle name="_Расчет добычи по Приобке на 2 февраля 4_ПЛАН ГРАФИК ( 11) движения бригад АЦКРС ООО ХУПКРС 30102010 3" xfId="20001" xr:uid="{00000000-0005-0000-0000-00006B4A0000}"/>
    <cellStyle name="_Расчет добычи по Приобке на 2 февраля 4_ПЛАН ГРАФИК ( 11) движения бригад АЦКРС ООО ХУПКРС 30102010_План график на март Арлан" xfId="20002" xr:uid="{00000000-0005-0000-0000-00006C4A0000}"/>
    <cellStyle name="_Расчет добычи по Приобке на 2 февраля 4_План график на март Арлан" xfId="20003" xr:uid="{00000000-0005-0000-0000-00006D4A0000}"/>
    <cellStyle name="_Расчет добычи по Приобке на 2 февраля 5" xfId="20004" xr:uid="{00000000-0005-0000-0000-00006E4A0000}"/>
    <cellStyle name="_Расчет добычи по Приобке на 2 февраля 5 2" xfId="20005" xr:uid="{00000000-0005-0000-0000-00006F4A0000}"/>
    <cellStyle name="_Расчет добычи по Приобке на 2 февраля 5_ПЛАН ГРАФИК ( 11) движения бригад АЦКРС ООО ХУПКРС 30102010" xfId="20006" xr:uid="{00000000-0005-0000-0000-0000704A0000}"/>
    <cellStyle name="_Расчет добычи по Приобке на 2 февраля 5_ПЛАН ГРАФИК ( 11) движения бригад АЦКРС ООО ХУПКРС 30102010 2" xfId="20007" xr:uid="{00000000-0005-0000-0000-0000714A0000}"/>
    <cellStyle name="_Расчет добычи по Приобке на 2 февраля 5_ПЛАН ГРАФИК ( 11) движения бригад АЦКРС ООО ХУПКРС 30102010 3" xfId="20008" xr:uid="{00000000-0005-0000-0000-0000724A0000}"/>
    <cellStyle name="_Расчет добычи по Приобке на 2 февраля 5_ПЛАН ГРАФИК ( 11) движения бригад АЦКРС ООО ХУПКРС 30102010_План график на март Арлан" xfId="20009" xr:uid="{00000000-0005-0000-0000-0000734A0000}"/>
    <cellStyle name="_Расчет добычи по Приобке на 2 февраля 5_План график на март Арлан" xfId="20010" xr:uid="{00000000-0005-0000-0000-0000744A0000}"/>
    <cellStyle name="_Расчет добычи по Приобке на 2 февраля 6" xfId="20011" xr:uid="{00000000-0005-0000-0000-0000754A0000}"/>
    <cellStyle name="_Расчет добычи по Приобке на 2 февраля 6 2" xfId="20012" xr:uid="{00000000-0005-0000-0000-0000764A0000}"/>
    <cellStyle name="_Расчет добычи по Приобке на 2 февраля 6_ПЛАН ГРАФИК ( 11) движения бригад АЦКРС ООО ХУПКРС 30102010" xfId="20013" xr:uid="{00000000-0005-0000-0000-0000774A0000}"/>
    <cellStyle name="_Расчет добычи по Приобке на 2 февраля 6_ПЛАН ГРАФИК ( 11) движения бригад АЦКРС ООО ХУПКРС 30102010 2" xfId="20014" xr:uid="{00000000-0005-0000-0000-0000784A0000}"/>
    <cellStyle name="_Расчет добычи по Приобке на 2 февраля 6_ПЛАН ГРАФИК ( 11) движения бригад АЦКРС ООО ХУПКРС 30102010 3" xfId="20015" xr:uid="{00000000-0005-0000-0000-0000794A0000}"/>
    <cellStyle name="_Расчет добычи по Приобке на 2 февраля 6_ПЛАН ГРАФИК ( 11) движения бригад АЦКРС ООО ХУПКРС 30102010_План график на март Арлан" xfId="20016" xr:uid="{00000000-0005-0000-0000-00007A4A0000}"/>
    <cellStyle name="_Расчет добычи по Приобке на 2 февраля 6_План график на март Арлан" xfId="20017" xr:uid="{00000000-0005-0000-0000-00007B4A0000}"/>
    <cellStyle name="_Расчет добычи по Приобке на 2 февраля 7" xfId="20018" xr:uid="{00000000-0005-0000-0000-00007C4A0000}"/>
    <cellStyle name="_Расчет добычи по Приобке на 2 февраля 7 2" xfId="20019" xr:uid="{00000000-0005-0000-0000-00007D4A0000}"/>
    <cellStyle name="_Расчет добычи по Приобке на 2 февраля 7 3" xfId="20020" xr:uid="{00000000-0005-0000-0000-00007E4A0000}"/>
    <cellStyle name="_Расчет добычи по Приобке на 2 февраля 7_ПЛАН ГРАФИК ( 11) движения бригад АЦКРС ООО ХУПКРС 30102010" xfId="20021" xr:uid="{00000000-0005-0000-0000-00007F4A0000}"/>
    <cellStyle name="_Расчет добычи по Приобке на 2 февраля 7_ПЛАН ГРАФИК ( 11) движения бригад АЦКРС ООО ХУПКРС 30102010 2" xfId="20022" xr:uid="{00000000-0005-0000-0000-0000804A0000}"/>
    <cellStyle name="_Расчет добычи по Приобке на 2 февраля 7_ПЛАН ГРАФИК ( 11) движения бригад АЦКРС ООО ХУПКРС 30102010 3" xfId="20023" xr:uid="{00000000-0005-0000-0000-0000814A0000}"/>
    <cellStyle name="_Расчет добычи по Приобке на 2 февраля 7_ПЛАН ГРАФИК ( 11) движения бригад АЦКРС ООО ХУПКРС 30102010_План график на март Арлан" xfId="20024" xr:uid="{00000000-0005-0000-0000-0000824A0000}"/>
    <cellStyle name="_Расчет добычи по Приобке на 2 февраля 7_План график на март Арлан" xfId="20025" xr:uid="{00000000-0005-0000-0000-0000834A0000}"/>
    <cellStyle name="_Расчет ЕСН НГДУ УН 12.01.2010 г. (БН)" xfId="20026" xr:uid="{00000000-0005-0000-0000-0000844A0000}"/>
    <cellStyle name="_Расчет на 17.11" xfId="20027" xr:uid="{00000000-0005-0000-0000-0000854A0000}"/>
    <cellStyle name="_Расчет на 17.11 2" xfId="20028" xr:uid="{00000000-0005-0000-0000-0000864A0000}"/>
    <cellStyle name="_Расчет на 17.11 2 2" xfId="20029" xr:uid="{00000000-0005-0000-0000-0000874A0000}"/>
    <cellStyle name="_Расчет на 17.11 2_ПЛАН ГРАФИК ( 11) движения бригад АЦКРС ООО ХУПКРС 30102010" xfId="20030" xr:uid="{00000000-0005-0000-0000-0000884A0000}"/>
    <cellStyle name="_Расчет на 17.11 2_ПЛАН ГРАФИК ( 11) движения бригад АЦКРС ООО ХУПКРС 30102010 2" xfId="20031" xr:uid="{00000000-0005-0000-0000-0000894A0000}"/>
    <cellStyle name="_Расчет на 17.11 2_ПЛАН ГРАФИК ( 11) движения бригад АЦКРС ООО ХУПКРС 30102010 3" xfId="20032" xr:uid="{00000000-0005-0000-0000-00008A4A0000}"/>
    <cellStyle name="_Расчет на 17.11 2_ПЛАН ГРАФИК ( 11) движения бригад АЦКРС ООО ХУПКРС 30102010_План график на март Арлан" xfId="20033" xr:uid="{00000000-0005-0000-0000-00008B4A0000}"/>
    <cellStyle name="_Расчет на 17.11 2_План график на март Арлан" xfId="20034" xr:uid="{00000000-0005-0000-0000-00008C4A0000}"/>
    <cellStyle name="_Расчет на 17.11 3" xfId="20035" xr:uid="{00000000-0005-0000-0000-00008D4A0000}"/>
    <cellStyle name="_Расчет на 17.11 3 2" xfId="20036" xr:uid="{00000000-0005-0000-0000-00008E4A0000}"/>
    <cellStyle name="_Расчет на 17.11 3_ПЛАН ГРАФИК ( 11) движения бригад АЦКРС ООО ХУПКРС 30102010" xfId="20037" xr:uid="{00000000-0005-0000-0000-00008F4A0000}"/>
    <cellStyle name="_Расчет на 17.11 3_ПЛАН ГРАФИК ( 11) движения бригад АЦКРС ООО ХУПКРС 30102010 2" xfId="20038" xr:uid="{00000000-0005-0000-0000-0000904A0000}"/>
    <cellStyle name="_Расчет на 17.11 3_ПЛАН ГРАФИК ( 11) движения бригад АЦКРС ООО ХУПКРС 30102010 3" xfId="20039" xr:uid="{00000000-0005-0000-0000-0000914A0000}"/>
    <cellStyle name="_Расчет на 17.11 3_ПЛАН ГРАФИК ( 11) движения бригад АЦКРС ООО ХУПКРС 30102010_План график на март Арлан" xfId="20040" xr:uid="{00000000-0005-0000-0000-0000924A0000}"/>
    <cellStyle name="_Расчет на 17.11 3_План график на март Арлан" xfId="20041" xr:uid="{00000000-0005-0000-0000-0000934A0000}"/>
    <cellStyle name="_Расчет на 17.11 4" xfId="20042" xr:uid="{00000000-0005-0000-0000-0000944A0000}"/>
    <cellStyle name="_Расчет на 17.11 4 2" xfId="20043" xr:uid="{00000000-0005-0000-0000-0000954A0000}"/>
    <cellStyle name="_Расчет на 17.11 4_ПЛАН ГРАФИК ( 11) движения бригад АЦКРС ООО ХУПКРС 30102010" xfId="20044" xr:uid="{00000000-0005-0000-0000-0000964A0000}"/>
    <cellStyle name="_Расчет на 17.11 4_ПЛАН ГРАФИК ( 11) движения бригад АЦКРС ООО ХУПКРС 30102010 2" xfId="20045" xr:uid="{00000000-0005-0000-0000-0000974A0000}"/>
    <cellStyle name="_Расчет на 17.11 4_ПЛАН ГРАФИК ( 11) движения бригад АЦКРС ООО ХУПКРС 30102010 3" xfId="20046" xr:uid="{00000000-0005-0000-0000-0000984A0000}"/>
    <cellStyle name="_Расчет на 17.11 4_ПЛАН ГРАФИК ( 11) движения бригад АЦКРС ООО ХУПКРС 30102010_План график на март Арлан" xfId="20047" xr:uid="{00000000-0005-0000-0000-0000994A0000}"/>
    <cellStyle name="_Расчет на 17.11 4_План график на март Арлан" xfId="20048" xr:uid="{00000000-0005-0000-0000-00009A4A0000}"/>
    <cellStyle name="_Расчет на 17.11 5" xfId="20049" xr:uid="{00000000-0005-0000-0000-00009B4A0000}"/>
    <cellStyle name="_Расчет на 17.11 5 2" xfId="20050" xr:uid="{00000000-0005-0000-0000-00009C4A0000}"/>
    <cellStyle name="_Расчет на 17.11 5_ПЛАН ГРАФИК ( 11) движения бригад АЦКРС ООО ХУПКРС 30102010" xfId="20051" xr:uid="{00000000-0005-0000-0000-00009D4A0000}"/>
    <cellStyle name="_Расчет на 17.11 5_ПЛАН ГРАФИК ( 11) движения бригад АЦКРС ООО ХУПКРС 30102010 2" xfId="20052" xr:uid="{00000000-0005-0000-0000-00009E4A0000}"/>
    <cellStyle name="_Расчет на 17.11 5_ПЛАН ГРАФИК ( 11) движения бригад АЦКРС ООО ХУПКРС 30102010 3" xfId="20053" xr:uid="{00000000-0005-0000-0000-00009F4A0000}"/>
    <cellStyle name="_Расчет на 17.11 5_ПЛАН ГРАФИК ( 11) движения бригад АЦКРС ООО ХУПКРС 30102010_План график на март Арлан" xfId="20054" xr:uid="{00000000-0005-0000-0000-0000A04A0000}"/>
    <cellStyle name="_Расчет на 17.11 5_План график на март Арлан" xfId="20055" xr:uid="{00000000-0005-0000-0000-0000A14A0000}"/>
    <cellStyle name="_Расчет на 17.11 6" xfId="20056" xr:uid="{00000000-0005-0000-0000-0000A24A0000}"/>
    <cellStyle name="_Расчет на 17.11 6 2" xfId="20057" xr:uid="{00000000-0005-0000-0000-0000A34A0000}"/>
    <cellStyle name="_Расчет на 17.11 6_ПЛАН ГРАФИК ( 11) движения бригад АЦКРС ООО ХУПКРС 30102010" xfId="20058" xr:uid="{00000000-0005-0000-0000-0000A44A0000}"/>
    <cellStyle name="_Расчет на 17.11 6_ПЛАН ГРАФИК ( 11) движения бригад АЦКРС ООО ХУПКРС 30102010 2" xfId="20059" xr:uid="{00000000-0005-0000-0000-0000A54A0000}"/>
    <cellStyle name="_Расчет на 17.11 6_ПЛАН ГРАФИК ( 11) движения бригад АЦКРС ООО ХУПКРС 30102010 3" xfId="20060" xr:uid="{00000000-0005-0000-0000-0000A64A0000}"/>
    <cellStyle name="_Расчет на 17.11 6_ПЛАН ГРАФИК ( 11) движения бригад АЦКРС ООО ХУПКРС 30102010_План график на март Арлан" xfId="20061" xr:uid="{00000000-0005-0000-0000-0000A74A0000}"/>
    <cellStyle name="_Расчет на 17.11 6_План график на март Арлан" xfId="20062" xr:uid="{00000000-0005-0000-0000-0000A84A0000}"/>
    <cellStyle name="_Расчет на 17.11 7" xfId="20063" xr:uid="{00000000-0005-0000-0000-0000A94A0000}"/>
    <cellStyle name="_Расчет на 17.11 7 2" xfId="20064" xr:uid="{00000000-0005-0000-0000-0000AA4A0000}"/>
    <cellStyle name="_Расчет на 17.11 7 3" xfId="20065" xr:uid="{00000000-0005-0000-0000-0000AB4A0000}"/>
    <cellStyle name="_Расчет на 17.11 7_ПЛАН ГРАФИК ( 11) движения бригад АЦКРС ООО ХУПКРС 30102010" xfId="20066" xr:uid="{00000000-0005-0000-0000-0000AC4A0000}"/>
    <cellStyle name="_Расчет на 17.11 7_ПЛАН ГРАФИК ( 11) движения бригад АЦКРС ООО ХУПКРС 30102010 2" xfId="20067" xr:uid="{00000000-0005-0000-0000-0000AD4A0000}"/>
    <cellStyle name="_Расчет на 17.11 7_ПЛАН ГРАФИК ( 11) движения бригад АЦКРС ООО ХУПКРС 30102010 3" xfId="20068" xr:uid="{00000000-0005-0000-0000-0000AE4A0000}"/>
    <cellStyle name="_Расчет на 17.11 7_ПЛАН ГРАФИК ( 11) движения бригад АЦКРС ООО ХУПКРС 30102010_План график на март Арлан" xfId="20069" xr:uid="{00000000-0005-0000-0000-0000AF4A0000}"/>
    <cellStyle name="_Расчет на 17.11 7_План график на март Арлан" xfId="20070" xr:uid="{00000000-0005-0000-0000-0000B04A0000}"/>
    <cellStyle name="_Расчет на 21.07" xfId="20071" xr:uid="{00000000-0005-0000-0000-0000B14A0000}"/>
    <cellStyle name="_Расчёт налога на прибыль" xfId="20072" xr:uid="{00000000-0005-0000-0000-0000B24A0000}"/>
    <cellStyle name="_Расчет от 1.10 на 25.10(95)" xfId="20073" xr:uid="{00000000-0005-0000-0000-0000B34A0000}"/>
    <cellStyle name="_Расчет от 1.10 на 25.10(95) 2" xfId="20074" xr:uid="{00000000-0005-0000-0000-0000B44A0000}"/>
    <cellStyle name="_Расчет от 1.10 на 25.10(95) 2 2" xfId="20075" xr:uid="{00000000-0005-0000-0000-0000B54A0000}"/>
    <cellStyle name="_Расчет от 1.10 на 25.10(95) 2_ПЛАН ГРАФИК ( 11) движения бригад АЦКРС ООО ХУПКРС 30102010" xfId="20076" xr:uid="{00000000-0005-0000-0000-0000B64A0000}"/>
    <cellStyle name="_Расчет от 1.10 на 25.10(95) 2_ПЛАН ГРАФИК ( 11) движения бригад АЦКРС ООО ХУПКРС 30102010 2" xfId="20077" xr:uid="{00000000-0005-0000-0000-0000B74A0000}"/>
    <cellStyle name="_Расчет от 1.10 на 25.10(95) 2_ПЛАН ГРАФИК ( 11) движения бригад АЦКРС ООО ХУПКРС 30102010 3" xfId="20078" xr:uid="{00000000-0005-0000-0000-0000B84A0000}"/>
    <cellStyle name="_Расчет от 1.10 на 25.10(95) 2_ПЛАН ГРАФИК ( 11) движения бригад АЦКРС ООО ХУПКРС 30102010_План график на март Арлан" xfId="20079" xr:uid="{00000000-0005-0000-0000-0000B94A0000}"/>
    <cellStyle name="_Расчет от 1.10 на 25.10(95) 2_План график на март Арлан" xfId="20080" xr:uid="{00000000-0005-0000-0000-0000BA4A0000}"/>
    <cellStyle name="_Расчет от 1.10 на 25.10(95) 3" xfId="20081" xr:uid="{00000000-0005-0000-0000-0000BB4A0000}"/>
    <cellStyle name="_Расчет от 1.10 на 25.10(95) 3 2" xfId="20082" xr:uid="{00000000-0005-0000-0000-0000BC4A0000}"/>
    <cellStyle name="_Расчет от 1.10 на 25.10(95) 3_ПЛАН ГРАФИК ( 11) движения бригад АЦКРС ООО ХУПКРС 30102010" xfId="20083" xr:uid="{00000000-0005-0000-0000-0000BD4A0000}"/>
    <cellStyle name="_Расчет от 1.10 на 25.10(95) 3_ПЛАН ГРАФИК ( 11) движения бригад АЦКРС ООО ХУПКРС 30102010 2" xfId="20084" xr:uid="{00000000-0005-0000-0000-0000BE4A0000}"/>
    <cellStyle name="_Расчет от 1.10 на 25.10(95) 3_ПЛАН ГРАФИК ( 11) движения бригад АЦКРС ООО ХУПКРС 30102010 3" xfId="20085" xr:uid="{00000000-0005-0000-0000-0000BF4A0000}"/>
    <cellStyle name="_Расчет от 1.10 на 25.10(95) 3_ПЛАН ГРАФИК ( 11) движения бригад АЦКРС ООО ХУПКРС 30102010_План график на март Арлан" xfId="20086" xr:uid="{00000000-0005-0000-0000-0000C04A0000}"/>
    <cellStyle name="_Расчет от 1.10 на 25.10(95) 3_План график на март Арлан" xfId="20087" xr:uid="{00000000-0005-0000-0000-0000C14A0000}"/>
    <cellStyle name="_Расчет от 1.10 на 25.10(95) 4" xfId="20088" xr:uid="{00000000-0005-0000-0000-0000C24A0000}"/>
    <cellStyle name="_Расчет от 1.10 на 25.10(95) 4 2" xfId="20089" xr:uid="{00000000-0005-0000-0000-0000C34A0000}"/>
    <cellStyle name="_Расчет от 1.10 на 25.10(95) 4_ПЛАН ГРАФИК ( 11) движения бригад АЦКРС ООО ХУПКРС 30102010" xfId="20090" xr:uid="{00000000-0005-0000-0000-0000C44A0000}"/>
    <cellStyle name="_Расчет от 1.10 на 25.10(95) 4_ПЛАН ГРАФИК ( 11) движения бригад АЦКРС ООО ХУПКРС 30102010 2" xfId="20091" xr:uid="{00000000-0005-0000-0000-0000C54A0000}"/>
    <cellStyle name="_Расчет от 1.10 на 25.10(95) 4_ПЛАН ГРАФИК ( 11) движения бригад АЦКРС ООО ХУПКРС 30102010 3" xfId="20092" xr:uid="{00000000-0005-0000-0000-0000C64A0000}"/>
    <cellStyle name="_Расчет от 1.10 на 25.10(95) 4_ПЛАН ГРАФИК ( 11) движения бригад АЦКРС ООО ХУПКРС 30102010_План график на март Арлан" xfId="20093" xr:uid="{00000000-0005-0000-0000-0000C74A0000}"/>
    <cellStyle name="_Расчет от 1.10 на 25.10(95) 4_План график на март Арлан" xfId="20094" xr:uid="{00000000-0005-0000-0000-0000C84A0000}"/>
    <cellStyle name="_Расчет от 1.10 на 25.10(95) 5" xfId="20095" xr:uid="{00000000-0005-0000-0000-0000C94A0000}"/>
    <cellStyle name="_Расчет от 1.10 на 25.10(95) 5 2" xfId="20096" xr:uid="{00000000-0005-0000-0000-0000CA4A0000}"/>
    <cellStyle name="_Расчет от 1.10 на 25.10(95) 5_ПЛАН ГРАФИК ( 11) движения бригад АЦКРС ООО ХУПКРС 30102010" xfId="20097" xr:uid="{00000000-0005-0000-0000-0000CB4A0000}"/>
    <cellStyle name="_Расчет от 1.10 на 25.10(95) 5_ПЛАН ГРАФИК ( 11) движения бригад АЦКРС ООО ХУПКРС 30102010 2" xfId="20098" xr:uid="{00000000-0005-0000-0000-0000CC4A0000}"/>
    <cellStyle name="_Расчет от 1.10 на 25.10(95) 5_ПЛАН ГРАФИК ( 11) движения бригад АЦКРС ООО ХУПКРС 30102010 3" xfId="20099" xr:uid="{00000000-0005-0000-0000-0000CD4A0000}"/>
    <cellStyle name="_Расчет от 1.10 на 25.10(95) 5_ПЛАН ГРАФИК ( 11) движения бригад АЦКРС ООО ХУПКРС 30102010_План график на март Арлан" xfId="20100" xr:uid="{00000000-0005-0000-0000-0000CE4A0000}"/>
    <cellStyle name="_Расчет от 1.10 на 25.10(95) 5_План график на март Арлан" xfId="20101" xr:uid="{00000000-0005-0000-0000-0000CF4A0000}"/>
    <cellStyle name="_Расчет от 1.10 на 25.10(95) 6" xfId="20102" xr:uid="{00000000-0005-0000-0000-0000D04A0000}"/>
    <cellStyle name="_Расчет от 1.10 на 25.10(95) 6 2" xfId="20103" xr:uid="{00000000-0005-0000-0000-0000D14A0000}"/>
    <cellStyle name="_Расчет от 1.10 на 25.10(95) 6_ПЛАН ГРАФИК ( 11) движения бригад АЦКРС ООО ХУПКРС 30102010" xfId="20104" xr:uid="{00000000-0005-0000-0000-0000D24A0000}"/>
    <cellStyle name="_Расчет от 1.10 на 25.10(95) 6_ПЛАН ГРАФИК ( 11) движения бригад АЦКРС ООО ХУПКРС 30102010 2" xfId="20105" xr:uid="{00000000-0005-0000-0000-0000D34A0000}"/>
    <cellStyle name="_Расчет от 1.10 на 25.10(95) 6_ПЛАН ГРАФИК ( 11) движения бригад АЦКРС ООО ХУПКРС 30102010 3" xfId="20106" xr:uid="{00000000-0005-0000-0000-0000D44A0000}"/>
    <cellStyle name="_Расчет от 1.10 на 25.10(95) 6_ПЛАН ГРАФИК ( 11) движения бригад АЦКРС ООО ХУПКРС 30102010_План график на март Арлан" xfId="20107" xr:uid="{00000000-0005-0000-0000-0000D54A0000}"/>
    <cellStyle name="_Расчет от 1.10 на 25.10(95) 6_План график на март Арлан" xfId="20108" xr:uid="{00000000-0005-0000-0000-0000D64A0000}"/>
    <cellStyle name="_Расчет от 1.10 на 25.10(95) 7" xfId="20109" xr:uid="{00000000-0005-0000-0000-0000D74A0000}"/>
    <cellStyle name="_Расчет от 1.10 на 25.10(95) 7 2" xfId="20110" xr:uid="{00000000-0005-0000-0000-0000D84A0000}"/>
    <cellStyle name="_Расчет от 1.10 на 25.10(95) 7 3" xfId="20111" xr:uid="{00000000-0005-0000-0000-0000D94A0000}"/>
    <cellStyle name="_Расчет от 1.10 на 25.10(95) 7_ПЛАН ГРАФИК ( 11) движения бригад АЦКРС ООО ХУПКРС 30102010" xfId="20112" xr:uid="{00000000-0005-0000-0000-0000DA4A0000}"/>
    <cellStyle name="_Расчет от 1.10 на 25.10(95) 7_ПЛАН ГРАФИК ( 11) движения бригад АЦКРС ООО ХУПКРС 30102010 2" xfId="20113" xr:uid="{00000000-0005-0000-0000-0000DB4A0000}"/>
    <cellStyle name="_Расчет от 1.10 на 25.10(95) 7_ПЛАН ГРАФИК ( 11) движения бригад АЦКРС ООО ХУПКРС 30102010 3" xfId="20114" xr:uid="{00000000-0005-0000-0000-0000DC4A0000}"/>
    <cellStyle name="_Расчет от 1.10 на 25.10(95) 7_ПЛАН ГРАФИК ( 11) движения бригад АЦКРС ООО ХУПКРС 30102010_План график на март Арлан" xfId="20115" xr:uid="{00000000-0005-0000-0000-0000DD4A0000}"/>
    <cellStyle name="_Расчет от 1.10 на 25.10(95) 7_План график на март Арлан" xfId="20116" xr:uid="{00000000-0005-0000-0000-0000DE4A0000}"/>
    <cellStyle name="_Расчет от 28.09 на 26.10" xfId="20117" xr:uid="{00000000-0005-0000-0000-0000DF4A0000}"/>
    <cellStyle name="_Расчет от 28.09 на 26.10 2" xfId="20118" xr:uid="{00000000-0005-0000-0000-0000E04A0000}"/>
    <cellStyle name="_Расчет от 28.09 на 26.10 2 2" xfId="20119" xr:uid="{00000000-0005-0000-0000-0000E14A0000}"/>
    <cellStyle name="_Расчет от 28.09 на 26.10 2_ПЛАН ГРАФИК ( 11) движения бригад АЦКРС ООО ХУПКРС 30102010" xfId="20120" xr:uid="{00000000-0005-0000-0000-0000E24A0000}"/>
    <cellStyle name="_Расчет от 28.09 на 26.10 2_ПЛАН ГРАФИК ( 11) движения бригад АЦКРС ООО ХУПКРС 30102010 2" xfId="20121" xr:uid="{00000000-0005-0000-0000-0000E34A0000}"/>
    <cellStyle name="_Расчет от 28.09 на 26.10 2_ПЛАН ГРАФИК ( 11) движения бригад АЦКРС ООО ХУПКРС 30102010 3" xfId="20122" xr:uid="{00000000-0005-0000-0000-0000E44A0000}"/>
    <cellStyle name="_Расчет от 28.09 на 26.10 2_ПЛАН ГРАФИК ( 11) движения бригад АЦКРС ООО ХУПКРС 30102010_План график на март Арлан" xfId="20123" xr:uid="{00000000-0005-0000-0000-0000E54A0000}"/>
    <cellStyle name="_Расчет от 28.09 на 26.10 2_План график на март Арлан" xfId="20124" xr:uid="{00000000-0005-0000-0000-0000E64A0000}"/>
    <cellStyle name="_Расчет от 28.09 на 26.10 3" xfId="20125" xr:uid="{00000000-0005-0000-0000-0000E74A0000}"/>
    <cellStyle name="_Расчет от 28.09 на 26.10 3 2" xfId="20126" xr:uid="{00000000-0005-0000-0000-0000E84A0000}"/>
    <cellStyle name="_Расчет от 28.09 на 26.10 3_ПЛАН ГРАФИК ( 11) движения бригад АЦКРС ООО ХУПКРС 30102010" xfId="20127" xr:uid="{00000000-0005-0000-0000-0000E94A0000}"/>
    <cellStyle name="_Расчет от 28.09 на 26.10 3_ПЛАН ГРАФИК ( 11) движения бригад АЦКРС ООО ХУПКРС 30102010 2" xfId="20128" xr:uid="{00000000-0005-0000-0000-0000EA4A0000}"/>
    <cellStyle name="_Расчет от 28.09 на 26.10 3_ПЛАН ГРАФИК ( 11) движения бригад АЦКРС ООО ХУПКРС 30102010 3" xfId="20129" xr:uid="{00000000-0005-0000-0000-0000EB4A0000}"/>
    <cellStyle name="_Расчет от 28.09 на 26.10 3_ПЛАН ГРАФИК ( 11) движения бригад АЦКРС ООО ХУПКРС 30102010_План график на март Арлан" xfId="20130" xr:uid="{00000000-0005-0000-0000-0000EC4A0000}"/>
    <cellStyle name="_Расчет от 28.09 на 26.10 3_План график на март Арлан" xfId="20131" xr:uid="{00000000-0005-0000-0000-0000ED4A0000}"/>
    <cellStyle name="_Расчет от 28.09 на 26.10 4" xfId="20132" xr:uid="{00000000-0005-0000-0000-0000EE4A0000}"/>
    <cellStyle name="_Расчет от 28.09 на 26.10 4 2" xfId="20133" xr:uid="{00000000-0005-0000-0000-0000EF4A0000}"/>
    <cellStyle name="_Расчет от 28.09 на 26.10 4_ПЛАН ГРАФИК ( 11) движения бригад АЦКРС ООО ХУПКРС 30102010" xfId="20134" xr:uid="{00000000-0005-0000-0000-0000F04A0000}"/>
    <cellStyle name="_Расчет от 28.09 на 26.10 4_ПЛАН ГРАФИК ( 11) движения бригад АЦКРС ООО ХУПКРС 30102010 2" xfId="20135" xr:uid="{00000000-0005-0000-0000-0000F14A0000}"/>
    <cellStyle name="_Расчет от 28.09 на 26.10 4_ПЛАН ГРАФИК ( 11) движения бригад АЦКРС ООО ХУПКРС 30102010 3" xfId="20136" xr:uid="{00000000-0005-0000-0000-0000F24A0000}"/>
    <cellStyle name="_Расчет от 28.09 на 26.10 4_ПЛАН ГРАФИК ( 11) движения бригад АЦКРС ООО ХУПКРС 30102010_План график на март Арлан" xfId="20137" xr:uid="{00000000-0005-0000-0000-0000F34A0000}"/>
    <cellStyle name="_Расчет от 28.09 на 26.10 4_План график на март Арлан" xfId="20138" xr:uid="{00000000-0005-0000-0000-0000F44A0000}"/>
    <cellStyle name="_Расчет от 28.09 на 26.10 5" xfId="20139" xr:uid="{00000000-0005-0000-0000-0000F54A0000}"/>
    <cellStyle name="_Расчет от 28.09 на 26.10 5 2" xfId="20140" xr:uid="{00000000-0005-0000-0000-0000F64A0000}"/>
    <cellStyle name="_Расчет от 28.09 на 26.10 5_ПЛАН ГРАФИК ( 11) движения бригад АЦКРС ООО ХУПКРС 30102010" xfId="20141" xr:uid="{00000000-0005-0000-0000-0000F74A0000}"/>
    <cellStyle name="_Расчет от 28.09 на 26.10 5_ПЛАН ГРАФИК ( 11) движения бригад АЦКРС ООО ХУПКРС 30102010 2" xfId="20142" xr:uid="{00000000-0005-0000-0000-0000F84A0000}"/>
    <cellStyle name="_Расчет от 28.09 на 26.10 5_ПЛАН ГРАФИК ( 11) движения бригад АЦКРС ООО ХУПКРС 30102010 3" xfId="20143" xr:uid="{00000000-0005-0000-0000-0000F94A0000}"/>
    <cellStyle name="_Расчет от 28.09 на 26.10 5_ПЛАН ГРАФИК ( 11) движения бригад АЦКРС ООО ХУПКРС 30102010_План график на март Арлан" xfId="20144" xr:uid="{00000000-0005-0000-0000-0000FA4A0000}"/>
    <cellStyle name="_Расчет от 28.09 на 26.10 5_План график на март Арлан" xfId="20145" xr:uid="{00000000-0005-0000-0000-0000FB4A0000}"/>
    <cellStyle name="_Расчет от 28.09 на 26.10 6" xfId="20146" xr:uid="{00000000-0005-0000-0000-0000FC4A0000}"/>
    <cellStyle name="_Расчет от 28.09 на 26.10 6 2" xfId="20147" xr:uid="{00000000-0005-0000-0000-0000FD4A0000}"/>
    <cellStyle name="_Расчет от 28.09 на 26.10 6_ПЛАН ГРАФИК ( 11) движения бригад АЦКРС ООО ХУПКРС 30102010" xfId="20148" xr:uid="{00000000-0005-0000-0000-0000FE4A0000}"/>
    <cellStyle name="_Расчет от 28.09 на 26.10 6_ПЛАН ГРАФИК ( 11) движения бригад АЦКРС ООО ХУПКРС 30102010 2" xfId="20149" xr:uid="{00000000-0005-0000-0000-0000FF4A0000}"/>
    <cellStyle name="_Расчет от 28.09 на 26.10 6_ПЛАН ГРАФИК ( 11) движения бригад АЦКРС ООО ХУПКРС 30102010 3" xfId="20150" xr:uid="{00000000-0005-0000-0000-0000004B0000}"/>
    <cellStyle name="_Расчет от 28.09 на 26.10 6_ПЛАН ГРАФИК ( 11) движения бригад АЦКРС ООО ХУПКРС 30102010_План график на март Арлан" xfId="20151" xr:uid="{00000000-0005-0000-0000-0000014B0000}"/>
    <cellStyle name="_Расчет от 28.09 на 26.10 6_План график на март Арлан" xfId="20152" xr:uid="{00000000-0005-0000-0000-0000024B0000}"/>
    <cellStyle name="_Расчет от 28.09 на 26.10 7" xfId="20153" xr:uid="{00000000-0005-0000-0000-0000034B0000}"/>
    <cellStyle name="_Расчет от 28.09 на 26.10 7 2" xfId="20154" xr:uid="{00000000-0005-0000-0000-0000044B0000}"/>
    <cellStyle name="_Расчет от 28.09 на 26.10 7 3" xfId="20155" xr:uid="{00000000-0005-0000-0000-0000054B0000}"/>
    <cellStyle name="_Расчет от 28.09 на 26.10 7_ПЛАН ГРАФИК ( 11) движения бригад АЦКРС ООО ХУПКРС 30102010" xfId="20156" xr:uid="{00000000-0005-0000-0000-0000064B0000}"/>
    <cellStyle name="_Расчет от 28.09 на 26.10 7_ПЛАН ГРАФИК ( 11) движения бригад АЦКРС ООО ХУПКРС 30102010 2" xfId="20157" xr:uid="{00000000-0005-0000-0000-0000074B0000}"/>
    <cellStyle name="_Расчет от 28.09 на 26.10 7_ПЛАН ГРАФИК ( 11) движения бригад АЦКРС ООО ХУПКРС 30102010 3" xfId="20158" xr:uid="{00000000-0005-0000-0000-0000084B0000}"/>
    <cellStyle name="_Расчет от 28.09 на 26.10 7_ПЛАН ГРАФИК ( 11) движения бригад АЦКРС ООО ХУПКРС 30102010_План график на март Арлан" xfId="20159" xr:uid="{00000000-0005-0000-0000-0000094B0000}"/>
    <cellStyle name="_Расчет от 28.09 на 26.10 7_План график на март Арлан" xfId="20160" xr:uid="{00000000-0005-0000-0000-00000A4B0000}"/>
    <cellStyle name="_Расчет падений базы (СН)" xfId="20161" xr:uid="{00000000-0005-0000-0000-00000B4B0000}"/>
    <cellStyle name="_Расчет по 1,2,3,10 лотам" xfId="20162" xr:uid="{00000000-0005-0000-0000-00000C4B0000}"/>
    <cellStyle name="_Расчет по 1,2,3,10 лотам_расход реагента" xfId="20163" xr:uid="{00000000-0005-0000-0000-00000D4B0000}"/>
    <cellStyle name="_Расчет по 1,2,3,10 лотам_Расчет" xfId="20164" xr:uid="{00000000-0005-0000-0000-00000E4B0000}"/>
    <cellStyle name="_Расчет по 1,2,3,10 лотам_УЭТ-16 АСПО соли вязкость СГМ (NEW)испр" xfId="20165" xr:uid="{00000000-0005-0000-0000-00000F4B0000}"/>
    <cellStyle name="_Расчет по 1,2,3,10 лотам_УЭТ-17 АСПО соли вязкость ЦГМ (NEW)испр" xfId="20166" xr:uid="{00000000-0005-0000-0000-0000104B0000}"/>
    <cellStyle name="_Расчет по 1,2,3,10 лотам_УЭТ-18 АСПО соли вязкость ЮГМ (NEW)испр" xfId="20167" xr:uid="{00000000-0005-0000-0000-0000114B0000}"/>
    <cellStyle name="_Расчёт по ЦДНГ-7 с Прилож на 23.10.03" xfId="20168" xr:uid="{00000000-0005-0000-0000-0000124B0000}"/>
    <cellStyle name="_Расчёт по ЦДНГ-7 с Прилож на 23.10.03 2" xfId="20169" xr:uid="{00000000-0005-0000-0000-0000134B0000}"/>
    <cellStyle name="_Расчёт по ЦДНГ-7 с Прилож на 23.10.03 2 2" xfId="20170" xr:uid="{00000000-0005-0000-0000-0000144B0000}"/>
    <cellStyle name="_Расчёт по ЦДНГ-7 с Прилож на 23.10.03 2_ПЛАН ГРАФИК ( 11) движения бригад АЦКРС ООО ХУПКРС 30102010" xfId="20171" xr:uid="{00000000-0005-0000-0000-0000154B0000}"/>
    <cellStyle name="_Расчёт по ЦДНГ-7 с Прилож на 23.10.03 2_ПЛАН ГРАФИК ( 11) движения бригад АЦКРС ООО ХУПКРС 30102010 2" xfId="20172" xr:uid="{00000000-0005-0000-0000-0000164B0000}"/>
    <cellStyle name="_Расчёт по ЦДНГ-7 с Прилож на 23.10.03 2_ПЛАН ГРАФИК ( 11) движения бригад АЦКРС ООО ХУПКРС 30102010 3" xfId="20173" xr:uid="{00000000-0005-0000-0000-0000174B0000}"/>
    <cellStyle name="_Расчёт по ЦДНГ-7 с Прилож на 23.10.03 2_ПЛАН ГРАФИК ( 11) движения бригад АЦКРС ООО ХУПКРС 30102010_План график на март Арлан" xfId="20174" xr:uid="{00000000-0005-0000-0000-0000184B0000}"/>
    <cellStyle name="_Расчёт по ЦДНГ-7 с Прилож на 23.10.03 2_План график на март Арлан" xfId="20175" xr:uid="{00000000-0005-0000-0000-0000194B0000}"/>
    <cellStyle name="_Расчёт по ЦДНГ-7 с Прилож на 23.10.03 3" xfId="20176" xr:uid="{00000000-0005-0000-0000-00001A4B0000}"/>
    <cellStyle name="_Расчёт по ЦДНГ-7 с Прилож на 23.10.03 3 2" xfId="20177" xr:uid="{00000000-0005-0000-0000-00001B4B0000}"/>
    <cellStyle name="_Расчёт по ЦДНГ-7 с Прилож на 23.10.03 3_ПЛАН ГРАФИК ( 11) движения бригад АЦКРС ООО ХУПКРС 30102010" xfId="20178" xr:uid="{00000000-0005-0000-0000-00001C4B0000}"/>
    <cellStyle name="_Расчёт по ЦДНГ-7 с Прилож на 23.10.03 3_ПЛАН ГРАФИК ( 11) движения бригад АЦКРС ООО ХУПКРС 30102010 2" xfId="20179" xr:uid="{00000000-0005-0000-0000-00001D4B0000}"/>
    <cellStyle name="_Расчёт по ЦДНГ-7 с Прилож на 23.10.03 3_ПЛАН ГРАФИК ( 11) движения бригад АЦКРС ООО ХУПКРС 30102010 3" xfId="20180" xr:uid="{00000000-0005-0000-0000-00001E4B0000}"/>
    <cellStyle name="_Расчёт по ЦДНГ-7 с Прилож на 23.10.03 3_ПЛАН ГРАФИК ( 11) движения бригад АЦКРС ООО ХУПКРС 30102010_План график на март Арлан" xfId="20181" xr:uid="{00000000-0005-0000-0000-00001F4B0000}"/>
    <cellStyle name="_Расчёт по ЦДНГ-7 с Прилож на 23.10.03 3_План график на март Арлан" xfId="20182" xr:uid="{00000000-0005-0000-0000-0000204B0000}"/>
    <cellStyle name="_Расчёт по ЦДНГ-7 с Прилож на 23.10.03 4" xfId="20183" xr:uid="{00000000-0005-0000-0000-0000214B0000}"/>
    <cellStyle name="_Расчёт по ЦДНГ-7 с Прилож на 23.10.03 4 2" xfId="20184" xr:uid="{00000000-0005-0000-0000-0000224B0000}"/>
    <cellStyle name="_Расчёт по ЦДНГ-7 с Прилож на 23.10.03 4_ПЛАН ГРАФИК ( 11) движения бригад АЦКРС ООО ХУПКРС 30102010" xfId="20185" xr:uid="{00000000-0005-0000-0000-0000234B0000}"/>
    <cellStyle name="_Расчёт по ЦДНГ-7 с Прилож на 23.10.03 4_ПЛАН ГРАФИК ( 11) движения бригад АЦКРС ООО ХУПКРС 30102010 2" xfId="20186" xr:uid="{00000000-0005-0000-0000-0000244B0000}"/>
    <cellStyle name="_Расчёт по ЦДНГ-7 с Прилож на 23.10.03 4_ПЛАН ГРАФИК ( 11) движения бригад АЦКРС ООО ХУПКРС 30102010 3" xfId="20187" xr:uid="{00000000-0005-0000-0000-0000254B0000}"/>
    <cellStyle name="_Расчёт по ЦДНГ-7 с Прилож на 23.10.03 4_ПЛАН ГРАФИК ( 11) движения бригад АЦКРС ООО ХУПКРС 30102010_План график на март Арлан" xfId="20188" xr:uid="{00000000-0005-0000-0000-0000264B0000}"/>
    <cellStyle name="_Расчёт по ЦДНГ-7 с Прилож на 23.10.03 4_План график на март Арлан" xfId="20189" xr:uid="{00000000-0005-0000-0000-0000274B0000}"/>
    <cellStyle name="_Расчёт по ЦДНГ-7 с Прилож на 23.10.03 5" xfId="20190" xr:uid="{00000000-0005-0000-0000-0000284B0000}"/>
    <cellStyle name="_Расчёт по ЦДНГ-7 с Прилож на 23.10.03 5 2" xfId="20191" xr:uid="{00000000-0005-0000-0000-0000294B0000}"/>
    <cellStyle name="_Расчёт по ЦДНГ-7 с Прилож на 23.10.03 5_ПЛАН ГРАФИК ( 11) движения бригад АЦКРС ООО ХУПКРС 30102010" xfId="20192" xr:uid="{00000000-0005-0000-0000-00002A4B0000}"/>
    <cellStyle name="_Расчёт по ЦДНГ-7 с Прилож на 23.10.03 5_ПЛАН ГРАФИК ( 11) движения бригад АЦКРС ООО ХУПКРС 30102010 2" xfId="20193" xr:uid="{00000000-0005-0000-0000-00002B4B0000}"/>
    <cellStyle name="_Расчёт по ЦДНГ-7 с Прилож на 23.10.03 5_ПЛАН ГРАФИК ( 11) движения бригад АЦКРС ООО ХУПКРС 30102010 3" xfId="20194" xr:uid="{00000000-0005-0000-0000-00002C4B0000}"/>
    <cellStyle name="_Расчёт по ЦДНГ-7 с Прилож на 23.10.03 5_ПЛАН ГРАФИК ( 11) движения бригад АЦКРС ООО ХУПКРС 30102010_План график на март Арлан" xfId="20195" xr:uid="{00000000-0005-0000-0000-00002D4B0000}"/>
    <cellStyle name="_Расчёт по ЦДНГ-7 с Прилож на 23.10.03 5_План график на март Арлан" xfId="20196" xr:uid="{00000000-0005-0000-0000-00002E4B0000}"/>
    <cellStyle name="_Расчёт по ЦДНГ-7 с Прилож на 23.10.03 6" xfId="20197" xr:uid="{00000000-0005-0000-0000-00002F4B0000}"/>
    <cellStyle name="_Расчёт по ЦДНГ-7 с Прилож на 23.10.03 6 2" xfId="20198" xr:uid="{00000000-0005-0000-0000-0000304B0000}"/>
    <cellStyle name="_Расчёт по ЦДНГ-7 с Прилож на 23.10.03 6_ПЛАН ГРАФИК ( 11) движения бригад АЦКРС ООО ХУПКРС 30102010" xfId="20199" xr:uid="{00000000-0005-0000-0000-0000314B0000}"/>
    <cellStyle name="_Расчёт по ЦДНГ-7 с Прилож на 23.10.03 6_ПЛАН ГРАФИК ( 11) движения бригад АЦКРС ООО ХУПКРС 30102010 2" xfId="20200" xr:uid="{00000000-0005-0000-0000-0000324B0000}"/>
    <cellStyle name="_Расчёт по ЦДНГ-7 с Прилож на 23.10.03 6_ПЛАН ГРАФИК ( 11) движения бригад АЦКРС ООО ХУПКРС 30102010 3" xfId="20201" xr:uid="{00000000-0005-0000-0000-0000334B0000}"/>
    <cellStyle name="_Расчёт по ЦДНГ-7 с Прилож на 23.10.03 6_ПЛАН ГРАФИК ( 11) движения бригад АЦКРС ООО ХУПКРС 30102010_План график на март Арлан" xfId="20202" xr:uid="{00000000-0005-0000-0000-0000344B0000}"/>
    <cellStyle name="_Расчёт по ЦДНГ-7 с Прилож на 23.10.03 6_План график на март Арлан" xfId="20203" xr:uid="{00000000-0005-0000-0000-0000354B0000}"/>
    <cellStyle name="_Расчёт по ЦДНГ-7 с Прилож на 23.10.03 7" xfId="20204" xr:uid="{00000000-0005-0000-0000-0000364B0000}"/>
    <cellStyle name="_Расчёт по ЦДНГ-7 с Прилож на 23.10.03 7 2" xfId="20205" xr:uid="{00000000-0005-0000-0000-0000374B0000}"/>
    <cellStyle name="_Расчёт по ЦДНГ-7 с Прилож на 23.10.03 7 3" xfId="20206" xr:uid="{00000000-0005-0000-0000-0000384B0000}"/>
    <cellStyle name="_Расчёт по ЦДНГ-7 с Прилож на 23.10.03 7_ПЛАН ГРАФИК ( 11) движения бригад АЦКРС ООО ХУПКРС 30102010" xfId="20207" xr:uid="{00000000-0005-0000-0000-0000394B0000}"/>
    <cellStyle name="_Расчёт по ЦДНГ-7 с Прилож на 23.10.03 7_ПЛАН ГРАФИК ( 11) движения бригад АЦКРС ООО ХУПКРС 30102010 2" xfId="20208" xr:uid="{00000000-0005-0000-0000-00003A4B0000}"/>
    <cellStyle name="_Расчёт по ЦДНГ-7 с Прилож на 23.10.03 7_ПЛАН ГРАФИК ( 11) движения бригад АЦКРС ООО ХУПКРС 30102010 3" xfId="20209" xr:uid="{00000000-0005-0000-0000-00003B4B0000}"/>
    <cellStyle name="_Расчёт по ЦДНГ-7 с Прилож на 23.10.03 7_ПЛАН ГРАФИК ( 11) движения бригад АЦКРС ООО ХУПКРС 30102010_План график на март Арлан" xfId="20210" xr:uid="{00000000-0005-0000-0000-00003C4B0000}"/>
    <cellStyle name="_Расчёт по ЦДНГ-7 с Прилож на 23.10.03 7_План график на март Арлан" xfId="20211" xr:uid="{00000000-0005-0000-0000-00003D4B0000}"/>
    <cellStyle name="_Расчет ПРБ июнь факт yа 30.06.2004" xfId="20212" xr:uid="{00000000-0005-0000-0000-00003E4B0000}"/>
    <cellStyle name="_Расчет ПРБ июнь факт yа 30.06.2004_Новая форма расчёта добычи" xfId="20213" xr:uid="{00000000-0005-0000-0000-00003F4B0000}"/>
    <cellStyle name="_Расчет ПРБ июнь факт yа 30.06.2004_Новая форма расчёта добычи 2" xfId="20214" xr:uid="{00000000-0005-0000-0000-0000404B0000}"/>
    <cellStyle name="_Расчет ПРБ июнь факт yа 30.06.2004_Новая форма расчёта добычи 3" xfId="20215" xr:uid="{00000000-0005-0000-0000-0000414B0000}"/>
    <cellStyle name="_Расчет ПРБ июнь факт yа 30.06.2004_ПР декабрь" xfId="20216" xr:uid="{00000000-0005-0000-0000-0000424B0000}"/>
    <cellStyle name="_Расчет ПРБ июнь факт yа 30.06.2004_ПР декабрь 2" xfId="20217" xr:uid="{00000000-0005-0000-0000-0000434B0000}"/>
    <cellStyle name="_Расчет ПРБ июнь факт yа 30.06.2004_ПР декабрь 3" xfId="20218" xr:uid="{00000000-0005-0000-0000-0000444B0000}"/>
    <cellStyle name="_Расчет рейтинга за текущий месяц_nl" xfId="20219" xr:uid="{00000000-0005-0000-0000-0000454B0000}"/>
    <cellStyle name="_Расчет рейтинга за текущий месяц_nl 2" xfId="20220" xr:uid="{00000000-0005-0000-0000-0000464B0000}"/>
    <cellStyle name="_Расчет рейтинга за текущий месяц_nl_080415 - ТЭП СД 20 (принят для Бизнес-плана)" xfId="20221" xr:uid="{00000000-0005-0000-0000-0000474B0000}"/>
    <cellStyle name="_Расчет рейтинга за текущий месяц_nl_080415 - ТЭП СД 20 (принят для Бизнес-плана) 2" xfId="20222" xr:uid="{00000000-0005-0000-0000-0000484B0000}"/>
    <cellStyle name="_Расчет рейтинга за текущий месяц_nl_080415 - ТЭП СД 20 (принят для Бизнес-плана)_ГрзНГ" xfId="20223" xr:uid="{00000000-0005-0000-0000-0000494B0000}"/>
    <cellStyle name="_Расчет рейтинга за текущий месяц_nl_080415 - ТЭП СД 20 (принят для Бизнес-плана)_Копия СВОД ТН ВНК ЦП 2011-2015 г.г._Рагулина (корректировка от 3.0912.10)" xfId="20224" xr:uid="{00000000-0005-0000-0000-00004A4B0000}"/>
    <cellStyle name="_Расчет рейтинга за текущий месяц_nl_080415 - ТЭП СД 20 (принят для Бизнес-плана)_Копия СВОД ТН ВНК ЦП 2011-2015 г.г._Рагулина (корректировка от 3.0912.10)_Роснефть3_red" xfId="20225" xr:uid="{00000000-0005-0000-0000-00004B4B0000}"/>
    <cellStyle name="_Расчет рейтинга за текущий месяц_nl_080415 - ТЭП СД 20 (принят для Бизнес-плана)_КР труб 2014" xfId="20226" xr:uid="{00000000-0005-0000-0000-00004C4B0000}"/>
    <cellStyle name="_Расчет рейтинга за текущий месяц_nl_080415 - ТЭП СД 20 (принят для Бизнес-плана)_КрНГ" xfId="20227" xr:uid="{00000000-0005-0000-0000-00004D4B0000}"/>
    <cellStyle name="_Расчет рейтинга за текущий месяц_nl_080415 - ТЭП СД 20 (принят для Бизнес-плана)_Макет Бизнес-плана Трубопроводы 2011 - 2015 от 15.11.10" xfId="20228" xr:uid="{00000000-0005-0000-0000-00004E4B0000}"/>
    <cellStyle name="_Расчет рейтинга за текущий месяц_nl_080415 - ТЭП СД 20 (принят для Бизнес-плана)_Макет НГД 2010-2014" xfId="20229" xr:uid="{00000000-0005-0000-0000-00004F4B0000}"/>
    <cellStyle name="_Расчет рейтинга за текущий месяц_nl_080415 - ТЭП СД 20 (принят для Бизнес-плана)_Макет НГД 2010-2014_Роснефть3_red" xfId="20230" xr:uid="{00000000-0005-0000-0000-0000504B0000}"/>
    <cellStyle name="_Расчет рейтинга за текущий месяц_nl_080415 - ТЭП СД 20 (принят для Бизнес-плана)_Макет НГД 2013-2020_10.04.2013" xfId="20231" xr:uid="{00000000-0005-0000-0000-0000514B0000}"/>
    <cellStyle name="_Расчет рейтинга за текущий месяц_nl_080415 - ТЭП СД 20 (принят для Бизнес-плана)_Приложение №2 форма 4.4 Макет НГД 2013-2017" xfId="20232" xr:uid="{00000000-0005-0000-0000-0000524B0000}"/>
    <cellStyle name="_Расчет рейтинга за текущий месяц_nl_080415 - ТЭП СД 20 (принят для Бизнес-плана)_Приложение диагностика" xfId="20233" xr:uid="{00000000-0005-0000-0000-0000534B0000}"/>
    <cellStyle name="_Расчет рейтинга за текущий месяц_nl_080415 - ТЭП СД 20 (принят для Бизнес-плана)_Приложение диагностика (2)" xfId="20234" xr:uid="{00000000-0005-0000-0000-0000544B0000}"/>
    <cellStyle name="_Расчет рейтинга за текущий месяц_nl_080415 - ТЭП СД 20 (принят для Бизнес-плана)_Роснефть3_red" xfId="20235" xr:uid="{00000000-0005-0000-0000-0000554B0000}"/>
    <cellStyle name="_Расчет рейтинга за текущий месяц_nl_080415 - ТЭП СД 20 (принят для Бизнес-плана)_СамНГ" xfId="20236" xr:uid="{00000000-0005-0000-0000-0000564B0000}"/>
    <cellStyle name="_Расчет рейтинга за текущий месяц_nl_080415 - ТЭП СД 20 (принят для Бизнес-плана)_СВОД ТН ВНК ЦП 2011-2015 г.г._Рагулина (корректировка от 28.09.10)" xfId="20237" xr:uid="{00000000-0005-0000-0000-0000574B0000}"/>
    <cellStyle name="_Расчет рейтинга за текущий месяц_nl_080415 - ТЭП СД 20 (принят для Бизнес-плана)_СВОД ТН ВНК ЦП 2011-2015 г.г._Рагулина (корректировка от 28.09.10)_Роснефть3_red" xfId="20238" xr:uid="{00000000-0005-0000-0000-0000584B0000}"/>
    <cellStyle name="_Расчет рейтинга за текущий месяц_nl_080415 - ТЭП СД 20 (принят для Бизнес-плана)_СМНГ" xfId="20239" xr:uid="{00000000-0005-0000-0000-0000594B0000}"/>
    <cellStyle name="_Расчет рейтинга за текущий месяц_nl_080415 - ТЭП СД 20 (принят для Бизнес-плана)_СтНГ" xfId="20240" xr:uid="{00000000-0005-0000-0000-00005A4B0000}"/>
    <cellStyle name="_Расчет рейтинга за текущий месяц_nl_080415 - ТЭП СД 20 (принят для Бизнес-плана)_УДМНЕФТЬ1" xfId="20241" xr:uid="{00000000-0005-0000-0000-00005B4B0000}"/>
    <cellStyle name="_Расчет рейтинга за текущий месяц_nl_MIS_2007" xfId="20242" xr:uid="{00000000-0005-0000-0000-00005C4B0000}"/>
    <cellStyle name="_Расчет рейтинга за текущий месяц_nl_MIS_2007 2" xfId="20243" xr:uid="{00000000-0005-0000-0000-00005D4B0000}"/>
    <cellStyle name="_Расчет рейтинга за текущий месяц_nl_MIS_2007_ГрзНГ" xfId="20244" xr:uid="{00000000-0005-0000-0000-00005E4B0000}"/>
    <cellStyle name="_Расчет рейтинга за текущий месяц_nl_MIS_2007_ДагНГ" xfId="20245" xr:uid="{00000000-0005-0000-0000-00005F4B0000}"/>
    <cellStyle name="_Расчет рейтинга за текущий месяц_nl_MIS_2007_Копия СВОД ТН ВНК ЦП 2011-2015 г.г._Рагулина (корректировка от 3.0912.10)" xfId="20246" xr:uid="{00000000-0005-0000-0000-0000604B0000}"/>
    <cellStyle name="_Расчет рейтинга за текущий месяц_nl_MIS_2007_Копия СВОД ТН ВНК ЦП 2011-2015 г.г._Рагулина (корректировка от 3.0912.10)_Роснефть3_red" xfId="20247" xr:uid="{00000000-0005-0000-0000-0000614B0000}"/>
    <cellStyle name="_Расчет рейтинга за текущий месяц_nl_MIS_2007_КР труб 2014" xfId="20248" xr:uid="{00000000-0005-0000-0000-0000624B0000}"/>
    <cellStyle name="_Расчет рейтинга за текущий месяц_nl_MIS_2007_КрНГ" xfId="20249" xr:uid="{00000000-0005-0000-0000-0000634B0000}"/>
    <cellStyle name="_Расчет рейтинга за текущий месяц_nl_MIS_2007_Макет Бизнес-плана Трубопроводы 2011 - 2015 от 15.11.10" xfId="20250" xr:uid="{00000000-0005-0000-0000-0000644B0000}"/>
    <cellStyle name="_Расчет рейтинга за текущий месяц_nl_MIS_2007_Макет НГД 2010-2014" xfId="20251" xr:uid="{00000000-0005-0000-0000-0000654B0000}"/>
    <cellStyle name="_Расчет рейтинга за текущий месяц_nl_MIS_2007_Макет НГД 2010-2014_Роснефть3_red" xfId="20252" xr:uid="{00000000-0005-0000-0000-0000664B0000}"/>
    <cellStyle name="_Расчет рейтинга за текущий месяц_nl_MIS_2007_Макет НГД 2013-2020_10.04.2013" xfId="20253" xr:uid="{00000000-0005-0000-0000-0000674B0000}"/>
    <cellStyle name="_Расчет рейтинга за текущий месяц_nl_MIS_2007_Приложение №2 форма 4.4 Макет НГД 2013-2017" xfId="20254" xr:uid="{00000000-0005-0000-0000-0000684B0000}"/>
    <cellStyle name="_Расчет рейтинга за текущий месяц_nl_MIS_2007_Приложение диагностика" xfId="20255" xr:uid="{00000000-0005-0000-0000-0000694B0000}"/>
    <cellStyle name="_Расчет рейтинга за текущий месяц_nl_MIS_2007_Приложение диагностика (2)" xfId="20256" xr:uid="{00000000-0005-0000-0000-00006A4B0000}"/>
    <cellStyle name="_Расчет рейтинга за текущий месяц_nl_MIS_2007_Роснефть3_red" xfId="20257" xr:uid="{00000000-0005-0000-0000-00006B4B0000}"/>
    <cellStyle name="_Расчет рейтинга за текущий месяц_nl_MIS_2007_СамНГ" xfId="20258" xr:uid="{00000000-0005-0000-0000-00006C4B0000}"/>
    <cellStyle name="_Расчет рейтинга за текущий месяц_nl_MIS_2007_СВОД ТН ВНК ЦП 2011-2015 г.г._Рагулина (корректировка от 28.09.10)" xfId="20259" xr:uid="{00000000-0005-0000-0000-00006D4B0000}"/>
    <cellStyle name="_Расчет рейтинга за текущий месяц_nl_MIS_2007_СВОД ТН ВНК ЦП 2011-2015 г.г._Рагулина (корректировка от 28.09.10)_Роснефть3_red" xfId="20260" xr:uid="{00000000-0005-0000-0000-00006E4B0000}"/>
    <cellStyle name="_Расчет рейтинга за текущий месяц_nl_MIS_2007_СМНГ" xfId="20261" xr:uid="{00000000-0005-0000-0000-00006F4B0000}"/>
    <cellStyle name="_Расчет рейтинга за текущий месяц_nl_MIS_2007_СН_Макет НГД_2013-2017_План_1-10" xfId="20262" xr:uid="{00000000-0005-0000-0000-0000704B0000}"/>
    <cellStyle name="_Расчет рейтинга за текущий месяц_nl_MIS_2007_СтНГ" xfId="20263" xr:uid="{00000000-0005-0000-0000-0000714B0000}"/>
    <cellStyle name="_Расчет рейтинга за текущий месяц_nl_MIS_2007_УДМНЕФТЬ1" xfId="20264" xr:uid="{00000000-0005-0000-0000-0000724B0000}"/>
    <cellStyle name="_Расчет рейтинга за текущий месяц_nl_MIS_октябрь_2007" xfId="20265" xr:uid="{00000000-0005-0000-0000-0000734B0000}"/>
    <cellStyle name="_Расчет рейтинга за текущий месяц_nl_MIS_октябрь_2007 2" xfId="20266" xr:uid="{00000000-0005-0000-0000-0000744B0000}"/>
    <cellStyle name="_Расчет рейтинга за текущий месяц_nl_MIS_октябрь_2007_ГрзНГ" xfId="20267" xr:uid="{00000000-0005-0000-0000-0000754B0000}"/>
    <cellStyle name="_Расчет рейтинга за текущий месяц_nl_MIS_октябрь_2007_ДагНГ" xfId="20268" xr:uid="{00000000-0005-0000-0000-0000764B0000}"/>
    <cellStyle name="_Расчет рейтинга за текущий месяц_nl_MIS_октябрь_2007_Копия СВОД ТН ВНК ЦП 2011-2015 г.г._Рагулина (корректировка от 3.0912.10)" xfId="20269" xr:uid="{00000000-0005-0000-0000-0000774B0000}"/>
    <cellStyle name="_Расчет рейтинга за текущий месяц_nl_MIS_октябрь_2007_Копия СВОД ТН ВНК ЦП 2011-2015 г.г._Рагулина (корректировка от 3.0912.10)_Роснефть3_red" xfId="20270" xr:uid="{00000000-0005-0000-0000-0000784B0000}"/>
    <cellStyle name="_Расчет рейтинга за текущий месяц_nl_MIS_октябрь_2007_КР труб 2014" xfId="20271" xr:uid="{00000000-0005-0000-0000-0000794B0000}"/>
    <cellStyle name="_Расчет рейтинга за текущий месяц_nl_MIS_октябрь_2007_КрНГ" xfId="20272" xr:uid="{00000000-0005-0000-0000-00007A4B0000}"/>
    <cellStyle name="_Расчет рейтинга за текущий месяц_nl_MIS_октябрь_2007_Макет Бизнес-плана Трубопроводы 2011 - 2015 от 15.11.10" xfId="20273" xr:uid="{00000000-0005-0000-0000-00007B4B0000}"/>
    <cellStyle name="_Расчет рейтинга за текущий месяц_nl_MIS_октябрь_2007_Макет НГД 2010-2014" xfId="20274" xr:uid="{00000000-0005-0000-0000-00007C4B0000}"/>
    <cellStyle name="_Расчет рейтинга за текущий месяц_nl_MIS_октябрь_2007_Макет НГД 2010-2014_Роснефть3_red" xfId="20275" xr:uid="{00000000-0005-0000-0000-00007D4B0000}"/>
    <cellStyle name="_Расчет рейтинга за текущий месяц_nl_MIS_октябрь_2007_Макет НГД 2013-2020_10.04.2013" xfId="20276" xr:uid="{00000000-0005-0000-0000-00007E4B0000}"/>
    <cellStyle name="_Расчет рейтинга за текущий месяц_nl_MIS_октябрь_2007_Приложение №2 форма 4.4 Макет НГД 2013-2017" xfId="20277" xr:uid="{00000000-0005-0000-0000-00007F4B0000}"/>
    <cellStyle name="_Расчет рейтинга за текущий месяц_nl_MIS_октябрь_2007_Приложение диагностика" xfId="20278" xr:uid="{00000000-0005-0000-0000-0000804B0000}"/>
    <cellStyle name="_Расчет рейтинга за текущий месяц_nl_MIS_октябрь_2007_Приложение диагностика (2)" xfId="20279" xr:uid="{00000000-0005-0000-0000-0000814B0000}"/>
    <cellStyle name="_Расчет рейтинга за текущий месяц_nl_MIS_октябрь_2007_Роснефть3_red" xfId="20280" xr:uid="{00000000-0005-0000-0000-0000824B0000}"/>
    <cellStyle name="_Расчет рейтинга за текущий месяц_nl_MIS_октябрь_2007_СамНГ" xfId="20281" xr:uid="{00000000-0005-0000-0000-0000834B0000}"/>
    <cellStyle name="_Расчет рейтинга за текущий месяц_nl_MIS_октябрь_2007_СВОД ТН ВНК ЦП 2011-2015 г.г._Рагулина (корректировка от 28.09.10)" xfId="20282" xr:uid="{00000000-0005-0000-0000-0000844B0000}"/>
    <cellStyle name="_Расчет рейтинга за текущий месяц_nl_MIS_октябрь_2007_СВОД ТН ВНК ЦП 2011-2015 г.г._Рагулина (корректировка от 28.09.10)_Роснефть3_red" xfId="20283" xr:uid="{00000000-0005-0000-0000-0000854B0000}"/>
    <cellStyle name="_Расчет рейтинга за текущий месяц_nl_MIS_октябрь_2007_СМНГ" xfId="20284" xr:uid="{00000000-0005-0000-0000-0000864B0000}"/>
    <cellStyle name="_Расчет рейтинга за текущий месяц_nl_MIS_октябрь_2007_СН_Макет НГД_2013-2017_План_1-10" xfId="20285" xr:uid="{00000000-0005-0000-0000-0000874B0000}"/>
    <cellStyle name="_Расчет рейтинга за текущий месяц_nl_MIS_октябрь_2007_СтНГ" xfId="20286" xr:uid="{00000000-0005-0000-0000-0000884B0000}"/>
    <cellStyle name="_Расчет рейтинга за текущий месяц_nl_MIS_октябрь_2007_УДМНЕФТЬ1" xfId="20287" xr:uid="{00000000-0005-0000-0000-0000894B0000}"/>
    <cellStyle name="_Расчет рейтинга за текущий месяц_nl_ГрзНГ" xfId="20288" xr:uid="{00000000-0005-0000-0000-00008A4B0000}"/>
    <cellStyle name="_Расчет рейтинга за текущий месяц_nl_ДагНГ" xfId="20289" xr:uid="{00000000-0005-0000-0000-00008B4B0000}"/>
    <cellStyle name="_Расчет рейтинга за текущий месяц_nl_Инвестиции БП 2008 на 10.12.07" xfId="20290" xr:uid="{00000000-0005-0000-0000-00008C4B0000}"/>
    <cellStyle name="_Расчет рейтинга за текущий месяц_nl_Инвестиции БП 2008 на 10.12.07 2" xfId="20291" xr:uid="{00000000-0005-0000-0000-00008D4B0000}"/>
    <cellStyle name="_Расчет рейтинга за текущий месяц_nl_Инвестиции БП 2008 на 10.12.07_ГрзНГ" xfId="20292" xr:uid="{00000000-0005-0000-0000-00008E4B0000}"/>
    <cellStyle name="_Расчет рейтинга за текущий месяц_nl_Инвестиции БП 2008 на 10.12.07_ДагНГ" xfId="20293" xr:uid="{00000000-0005-0000-0000-00008F4B0000}"/>
    <cellStyle name="_Расчет рейтинга за текущий месяц_nl_Инвестиции БП 2008 на 10.12.07_Копия СВОД ТН ВНК ЦП 2011-2015 г.г._Рагулина (корректировка от 3.0912.10)" xfId="20294" xr:uid="{00000000-0005-0000-0000-0000904B0000}"/>
    <cellStyle name="_Расчет рейтинга за текущий месяц_nl_Инвестиции БП 2008 на 10.12.07_Копия СВОД ТН ВНК ЦП 2011-2015 г.г._Рагулина (корректировка от 3.0912.10)_Роснефть3_red" xfId="20295" xr:uid="{00000000-0005-0000-0000-0000914B0000}"/>
    <cellStyle name="_Расчет рейтинга за текущий месяц_nl_Инвестиции БП 2008 на 10.12.07_КР труб 2014" xfId="20296" xr:uid="{00000000-0005-0000-0000-0000924B0000}"/>
    <cellStyle name="_Расчет рейтинга за текущий месяц_nl_Инвестиции БП 2008 на 10.12.07_КрНГ" xfId="20297" xr:uid="{00000000-0005-0000-0000-0000934B0000}"/>
    <cellStyle name="_Расчет рейтинга за текущий месяц_nl_Инвестиции БП 2008 на 10.12.07_Макет Бизнес-плана Трубопроводы 2011 - 2015 от 15.11.10" xfId="20298" xr:uid="{00000000-0005-0000-0000-0000944B0000}"/>
    <cellStyle name="_Расчет рейтинга за текущий месяц_nl_Инвестиции БП 2008 на 10.12.07_Макет НГД 2010-2014" xfId="20299" xr:uid="{00000000-0005-0000-0000-0000954B0000}"/>
    <cellStyle name="_Расчет рейтинга за текущий месяц_nl_Инвестиции БП 2008 на 10.12.07_Макет НГД 2010-2014_Роснефть3_red" xfId="20300" xr:uid="{00000000-0005-0000-0000-0000964B0000}"/>
    <cellStyle name="_Расчет рейтинга за текущий месяц_nl_Инвестиции БП 2008 на 10.12.07_Макет НГД 2013-2020_10.04.2013" xfId="20301" xr:uid="{00000000-0005-0000-0000-0000974B0000}"/>
    <cellStyle name="_Расчет рейтинга за текущий месяц_nl_Инвестиции БП 2008 на 10.12.07_Приложение №2 форма 4.4 Макет НГД 2013-2017" xfId="20302" xr:uid="{00000000-0005-0000-0000-0000984B0000}"/>
    <cellStyle name="_Расчет рейтинга за текущий месяц_nl_Инвестиции БП 2008 на 10.12.07_Приложение диагностика" xfId="20303" xr:uid="{00000000-0005-0000-0000-0000994B0000}"/>
    <cellStyle name="_Расчет рейтинга за текущий месяц_nl_Инвестиции БП 2008 на 10.12.07_Приложение диагностика (2)" xfId="20304" xr:uid="{00000000-0005-0000-0000-00009A4B0000}"/>
    <cellStyle name="_Расчет рейтинга за текущий месяц_nl_Инвестиции БП 2008 на 10.12.07_Роснефть3_red" xfId="20305" xr:uid="{00000000-0005-0000-0000-00009B4B0000}"/>
    <cellStyle name="_Расчет рейтинга за текущий месяц_nl_Инвестиции БП 2008 на 10.12.07_СамНГ" xfId="20306" xr:uid="{00000000-0005-0000-0000-00009C4B0000}"/>
    <cellStyle name="_Расчет рейтинга за текущий месяц_nl_Инвестиции БП 2008 на 10.12.07_СВОД ТН ВНК ЦП 2011-2015 г.г._Рагулина (корректировка от 28.09.10)" xfId="20307" xr:uid="{00000000-0005-0000-0000-00009D4B0000}"/>
    <cellStyle name="_Расчет рейтинга за текущий месяц_nl_Инвестиции БП 2008 на 10.12.07_СВОД ТН ВНК ЦП 2011-2015 г.г._Рагулина (корректировка от 28.09.10)_Роснефть3_red" xfId="20308" xr:uid="{00000000-0005-0000-0000-00009E4B0000}"/>
    <cellStyle name="_Расчет рейтинга за текущий месяц_nl_Инвестиции БП 2008 на 10.12.07_СМНГ" xfId="20309" xr:uid="{00000000-0005-0000-0000-00009F4B0000}"/>
    <cellStyle name="_Расчет рейтинга за текущий месяц_nl_Инвестиции БП 2008 на 10.12.07_СН_Макет НГД_2013-2017_План_1-10" xfId="20310" xr:uid="{00000000-0005-0000-0000-0000A04B0000}"/>
    <cellStyle name="_Расчет рейтинга за текущий месяц_nl_Инвестиции БП 2008 на 10.12.07_СтНГ" xfId="20311" xr:uid="{00000000-0005-0000-0000-0000A14B0000}"/>
    <cellStyle name="_Расчет рейтинга за текущий месяц_nl_Инвестиции БП 2008 на 10.12.07_УДМНЕФТЬ1" xfId="20312" xr:uid="{00000000-0005-0000-0000-0000A24B0000}"/>
    <cellStyle name="_Расчет рейтинга за текущий месяц_nl_Копия СВОД ТН ВНК ЦП 2011-2015 г.г._Рагулина (корректировка от 3.0912.10)" xfId="20313" xr:uid="{00000000-0005-0000-0000-0000A34B0000}"/>
    <cellStyle name="_Расчет рейтинга за текущий месяц_nl_Копия СВОД ТН ВНК ЦП 2011-2015 г.г._Рагулина (корректировка от 3.0912.10)_Роснефть3_red" xfId="20314" xr:uid="{00000000-0005-0000-0000-0000A44B0000}"/>
    <cellStyle name="_Расчет рейтинга за текущий месяц_nl_КР труб 2014" xfId="20315" xr:uid="{00000000-0005-0000-0000-0000A54B0000}"/>
    <cellStyle name="_Расчет рейтинга за текущий месяц_nl_КрНГ" xfId="20316" xr:uid="{00000000-0005-0000-0000-0000A64B0000}"/>
    <cellStyle name="_Расчет рейтинга за текущий месяц_nl_Латыш  уточн" xfId="20317" xr:uid="{00000000-0005-0000-0000-0000A74B0000}"/>
    <cellStyle name="_Расчет рейтинга за текущий месяц_nl_Латыш  уточн 2" xfId="20318" xr:uid="{00000000-0005-0000-0000-0000A84B0000}"/>
    <cellStyle name="_Расчет рейтинга за текущий месяц_nl_Латыш  уточн_ГрзНГ" xfId="20319" xr:uid="{00000000-0005-0000-0000-0000A94B0000}"/>
    <cellStyle name="_Расчет рейтинга за текущий месяц_nl_Латыш  уточн_ДагНГ" xfId="20320" xr:uid="{00000000-0005-0000-0000-0000AA4B0000}"/>
    <cellStyle name="_Расчет рейтинга за текущий месяц_nl_Латыш  уточн_Копия СВОД ТН ВНК ЦП 2011-2015 г.г._Рагулина (корректировка от 3.0912.10)" xfId="20321" xr:uid="{00000000-0005-0000-0000-0000AB4B0000}"/>
    <cellStyle name="_Расчет рейтинга за текущий месяц_nl_Латыш  уточн_Копия СВОД ТН ВНК ЦП 2011-2015 г.г._Рагулина (корректировка от 3.0912.10)_Роснефть3_red" xfId="20322" xr:uid="{00000000-0005-0000-0000-0000AC4B0000}"/>
    <cellStyle name="_Расчет рейтинга за текущий месяц_nl_Латыш  уточн_КР труб 2014" xfId="20323" xr:uid="{00000000-0005-0000-0000-0000AD4B0000}"/>
    <cellStyle name="_Расчет рейтинга за текущий месяц_nl_Латыш  уточн_КрНГ" xfId="20324" xr:uid="{00000000-0005-0000-0000-0000AE4B0000}"/>
    <cellStyle name="_Расчет рейтинга за текущий месяц_nl_Латыш  уточн_Макет Бизнес-плана Трубопроводы 2011 - 2015 от 15.11.10" xfId="20325" xr:uid="{00000000-0005-0000-0000-0000AF4B0000}"/>
    <cellStyle name="_Расчет рейтинга за текущий месяц_nl_Латыш  уточн_Макет НГД 2010-2014" xfId="20326" xr:uid="{00000000-0005-0000-0000-0000B04B0000}"/>
    <cellStyle name="_Расчет рейтинга за текущий месяц_nl_Латыш  уточн_Макет НГД 2010-2014_Роснефть3_red" xfId="20327" xr:uid="{00000000-0005-0000-0000-0000B14B0000}"/>
    <cellStyle name="_Расчет рейтинга за текущий месяц_nl_Латыш  уточн_Макет НГД 2013-2020_10.04.2013" xfId="20328" xr:uid="{00000000-0005-0000-0000-0000B24B0000}"/>
    <cellStyle name="_Расчет рейтинга за текущий месяц_nl_Латыш  уточн_Приложение №2 форма 4.4 Макет НГД 2013-2017" xfId="20329" xr:uid="{00000000-0005-0000-0000-0000B34B0000}"/>
    <cellStyle name="_Расчет рейтинга за текущий месяц_nl_Латыш  уточн_Приложение диагностика" xfId="20330" xr:uid="{00000000-0005-0000-0000-0000B44B0000}"/>
    <cellStyle name="_Расчет рейтинга за текущий месяц_nl_Латыш  уточн_Приложение диагностика (2)" xfId="20331" xr:uid="{00000000-0005-0000-0000-0000B54B0000}"/>
    <cellStyle name="_Расчет рейтинга за текущий месяц_nl_Латыш  уточн_Роснефть3_red" xfId="20332" xr:uid="{00000000-0005-0000-0000-0000B64B0000}"/>
    <cellStyle name="_Расчет рейтинга за текущий месяц_nl_Латыш  уточн_СамНГ" xfId="20333" xr:uid="{00000000-0005-0000-0000-0000B74B0000}"/>
    <cellStyle name="_Расчет рейтинга за текущий месяц_nl_Латыш  уточн_СВОД ТН ВНК ЦП 2011-2015 г.г._Рагулина (корректировка от 28.09.10)" xfId="20334" xr:uid="{00000000-0005-0000-0000-0000B84B0000}"/>
    <cellStyle name="_Расчет рейтинга за текущий месяц_nl_Латыш  уточн_СВОД ТН ВНК ЦП 2011-2015 г.г._Рагулина (корректировка от 28.09.10)_Роснефть3_red" xfId="20335" xr:uid="{00000000-0005-0000-0000-0000B94B0000}"/>
    <cellStyle name="_Расчет рейтинга за текущий месяц_nl_Латыш  уточн_СМНГ" xfId="20336" xr:uid="{00000000-0005-0000-0000-0000BA4B0000}"/>
    <cellStyle name="_Расчет рейтинга за текущий месяц_nl_Латыш  уточн_СН_Макет НГД_2013-2017_План_1-10" xfId="20337" xr:uid="{00000000-0005-0000-0000-0000BB4B0000}"/>
    <cellStyle name="_Расчет рейтинга за текущий месяц_nl_Латыш  уточн_СтНГ" xfId="20338" xr:uid="{00000000-0005-0000-0000-0000BC4B0000}"/>
    <cellStyle name="_Расчет рейтинга за текущий месяц_nl_Латыш  уточн_УДМНЕФТЬ1" xfId="20339" xr:uid="{00000000-0005-0000-0000-0000BD4B0000}"/>
    <cellStyle name="_Расчет рейтинга за текущий месяц_nl_Макет Бизнес-плана Трубопроводы 2011 - 2015 от 15.11.10" xfId="20340" xr:uid="{00000000-0005-0000-0000-0000BE4B0000}"/>
    <cellStyle name="_Расчет рейтинга за текущий месяц_nl_Макет НГД 2010-2014" xfId="20341" xr:uid="{00000000-0005-0000-0000-0000BF4B0000}"/>
    <cellStyle name="_Расчет рейтинга за текущий месяц_nl_Макет НГД 2010-2014_Роснефть3_red" xfId="20342" xr:uid="{00000000-0005-0000-0000-0000C04B0000}"/>
    <cellStyle name="_Расчет рейтинга за текущий месяц_nl_Макет НГД 2013-2020_10.04.2013" xfId="20343" xr:uid="{00000000-0005-0000-0000-0000C14B0000}"/>
    <cellStyle name="_Расчет рейтинга за текущий месяц_nl_Налоги Мостепанова" xfId="20344" xr:uid="{00000000-0005-0000-0000-0000C24B0000}"/>
    <cellStyle name="_Расчет рейтинга за текущий месяц_nl_Налоги Мостепанова 2" xfId="20345" xr:uid="{00000000-0005-0000-0000-0000C34B0000}"/>
    <cellStyle name="_Расчет рейтинга за текущий месяц_nl_Налоги Мостепанова_ГрзНГ" xfId="20346" xr:uid="{00000000-0005-0000-0000-0000C44B0000}"/>
    <cellStyle name="_Расчет рейтинга за текущий месяц_nl_Налоги Мостепанова_Копия СВОД ТН ВНК ЦП 2011-2015 г.г._Рагулина (корректировка от 3.0912.10)" xfId="20347" xr:uid="{00000000-0005-0000-0000-0000C54B0000}"/>
    <cellStyle name="_Расчет рейтинга за текущий месяц_nl_Налоги Мостепанова_Копия СВОД ТН ВНК ЦП 2011-2015 г.г._Рагулина (корректировка от 3.0912.10)_Роснефть3_red" xfId="20348" xr:uid="{00000000-0005-0000-0000-0000C64B0000}"/>
    <cellStyle name="_Расчет рейтинга за текущий месяц_nl_Налоги Мостепанова_КР труб 2014" xfId="20349" xr:uid="{00000000-0005-0000-0000-0000C74B0000}"/>
    <cellStyle name="_Расчет рейтинга за текущий месяц_nl_Налоги Мостепанова_КрНГ" xfId="20350" xr:uid="{00000000-0005-0000-0000-0000C84B0000}"/>
    <cellStyle name="_Расчет рейтинга за текущий месяц_nl_Налоги Мостепанова_Макет Бизнес-плана Трубопроводы 2011 - 2015 от 15.11.10" xfId="20351" xr:uid="{00000000-0005-0000-0000-0000C94B0000}"/>
    <cellStyle name="_Расчет рейтинга за текущий месяц_nl_Налоги Мостепанова_Макет НГД 2010-2014" xfId="20352" xr:uid="{00000000-0005-0000-0000-0000CA4B0000}"/>
    <cellStyle name="_Расчет рейтинга за текущий месяц_nl_Налоги Мостепанова_Макет НГД 2010-2014_Роснефть3_red" xfId="20353" xr:uid="{00000000-0005-0000-0000-0000CB4B0000}"/>
    <cellStyle name="_Расчет рейтинга за текущий месяц_nl_Налоги Мостепанова_Макет НГД 2013-2020_10.04.2013" xfId="20354" xr:uid="{00000000-0005-0000-0000-0000CC4B0000}"/>
    <cellStyle name="_Расчет рейтинга за текущий месяц_nl_Налоги Мостепанова_Приложение №2 форма 4.4 Макет НГД 2013-2017" xfId="20355" xr:uid="{00000000-0005-0000-0000-0000CD4B0000}"/>
    <cellStyle name="_Расчет рейтинга за текущий месяц_nl_Налоги Мостепанова_Приложение диагностика" xfId="20356" xr:uid="{00000000-0005-0000-0000-0000CE4B0000}"/>
    <cellStyle name="_Расчет рейтинга за текущий месяц_nl_Налоги Мостепанова_Приложение диагностика (2)" xfId="20357" xr:uid="{00000000-0005-0000-0000-0000CF4B0000}"/>
    <cellStyle name="_Расчет рейтинга за текущий месяц_nl_Налоги Мостепанова_Роснефть3_red" xfId="20358" xr:uid="{00000000-0005-0000-0000-0000D04B0000}"/>
    <cellStyle name="_Расчет рейтинга за текущий месяц_nl_Налоги Мостепанова_СамНГ" xfId="20359" xr:uid="{00000000-0005-0000-0000-0000D14B0000}"/>
    <cellStyle name="_Расчет рейтинга за текущий месяц_nl_Налоги Мостепанова_СВОД ТН ВНК ЦП 2011-2015 г.г._Рагулина (корректировка от 28.09.10)" xfId="20360" xr:uid="{00000000-0005-0000-0000-0000D24B0000}"/>
    <cellStyle name="_Расчет рейтинга за текущий месяц_nl_Налоги Мостепанова_СВОД ТН ВНК ЦП 2011-2015 г.г._Рагулина (корректировка от 28.09.10)_Роснефть3_red" xfId="20361" xr:uid="{00000000-0005-0000-0000-0000D34B0000}"/>
    <cellStyle name="_Расчет рейтинга за текущий месяц_nl_Налоги Мостепанова_СМНГ" xfId="20362" xr:uid="{00000000-0005-0000-0000-0000D44B0000}"/>
    <cellStyle name="_Расчет рейтинга за текущий месяц_nl_Налоги Мостепанова_СтНГ" xfId="20363" xr:uid="{00000000-0005-0000-0000-0000D54B0000}"/>
    <cellStyle name="_Расчет рейтинга за текущий месяц_nl_Налоги Мостепанова_УДМНЕФТЬ1" xfId="20364" xr:uid="{00000000-0005-0000-0000-0000D64B0000}"/>
    <cellStyle name="_Расчет рейтинга за текущий месяц_nl_ПЕРЕРАБОТКА" xfId="20365" xr:uid="{00000000-0005-0000-0000-0000D74B0000}"/>
    <cellStyle name="_Расчет рейтинга за текущий месяц_nl_ПЕРЕРАБОТКА 2" xfId="20366" xr:uid="{00000000-0005-0000-0000-0000D84B0000}"/>
    <cellStyle name="_Расчет рейтинга за текущий месяц_nl_ПЕРЕРАБОТКА_ГрзНГ" xfId="20367" xr:uid="{00000000-0005-0000-0000-0000D94B0000}"/>
    <cellStyle name="_Расчет рейтинга за текущий месяц_nl_ПЕРЕРАБОТКА_ДагНГ" xfId="20368" xr:uid="{00000000-0005-0000-0000-0000DA4B0000}"/>
    <cellStyle name="_Расчет рейтинга за текущий месяц_nl_ПЕРЕРАБОТКА_Копия СВОД ТН ВНК ЦП 2011-2015 г.г._Рагулина (корректировка от 3.0912.10)" xfId="20369" xr:uid="{00000000-0005-0000-0000-0000DB4B0000}"/>
    <cellStyle name="_Расчет рейтинга за текущий месяц_nl_ПЕРЕРАБОТКА_Копия СВОД ТН ВНК ЦП 2011-2015 г.г._Рагулина (корректировка от 3.0912.10)_Роснефть3_red" xfId="20370" xr:uid="{00000000-0005-0000-0000-0000DC4B0000}"/>
    <cellStyle name="_Расчет рейтинга за текущий месяц_nl_ПЕРЕРАБОТКА_КР труб 2014" xfId="20371" xr:uid="{00000000-0005-0000-0000-0000DD4B0000}"/>
    <cellStyle name="_Расчет рейтинга за текущий месяц_nl_ПЕРЕРАБОТКА_КрНГ" xfId="20372" xr:uid="{00000000-0005-0000-0000-0000DE4B0000}"/>
    <cellStyle name="_Расчет рейтинга за текущий месяц_nl_ПЕРЕРАБОТКА_Макет Бизнес-плана Трубопроводы 2011 - 2015 от 15.11.10" xfId="20373" xr:uid="{00000000-0005-0000-0000-0000DF4B0000}"/>
    <cellStyle name="_Расчет рейтинга за текущий месяц_nl_ПЕРЕРАБОТКА_Макет НГД 2010-2014" xfId="20374" xr:uid="{00000000-0005-0000-0000-0000E04B0000}"/>
    <cellStyle name="_Расчет рейтинга за текущий месяц_nl_ПЕРЕРАБОТКА_Макет НГД 2010-2014_Роснефть3_red" xfId="20375" xr:uid="{00000000-0005-0000-0000-0000E14B0000}"/>
    <cellStyle name="_Расчет рейтинга за текущий месяц_nl_ПЕРЕРАБОТКА_Макет НГД 2013-2020_10.04.2013" xfId="20376" xr:uid="{00000000-0005-0000-0000-0000E24B0000}"/>
    <cellStyle name="_Расчет рейтинга за текущий месяц_nl_ПЕРЕРАБОТКА_Приложение №2 форма 4.4 Макет НГД 2013-2017" xfId="20377" xr:uid="{00000000-0005-0000-0000-0000E34B0000}"/>
    <cellStyle name="_Расчет рейтинга за текущий месяц_nl_ПЕРЕРАБОТКА_Приложение диагностика" xfId="20378" xr:uid="{00000000-0005-0000-0000-0000E44B0000}"/>
    <cellStyle name="_Расчет рейтинга за текущий месяц_nl_ПЕРЕРАБОТКА_Приложение диагностика (2)" xfId="20379" xr:uid="{00000000-0005-0000-0000-0000E54B0000}"/>
    <cellStyle name="_Расчет рейтинга за текущий месяц_nl_ПЕРЕРАБОТКА_Роснефть3_red" xfId="20380" xr:uid="{00000000-0005-0000-0000-0000E64B0000}"/>
    <cellStyle name="_Расчет рейтинга за текущий месяц_nl_ПЕРЕРАБОТКА_СамНГ" xfId="20381" xr:uid="{00000000-0005-0000-0000-0000E74B0000}"/>
    <cellStyle name="_Расчет рейтинга за текущий месяц_nl_ПЕРЕРАБОТКА_СВОД ТН ВНК ЦП 2011-2015 г.г._Рагулина (корректировка от 28.09.10)" xfId="20382" xr:uid="{00000000-0005-0000-0000-0000E84B0000}"/>
    <cellStyle name="_Расчет рейтинга за текущий месяц_nl_ПЕРЕРАБОТКА_СВОД ТН ВНК ЦП 2011-2015 г.г._Рагулина (корректировка от 28.09.10)_Роснефть3_red" xfId="20383" xr:uid="{00000000-0005-0000-0000-0000E94B0000}"/>
    <cellStyle name="_Расчет рейтинга за текущий месяц_nl_ПЕРЕРАБОТКА_СМНГ" xfId="20384" xr:uid="{00000000-0005-0000-0000-0000EA4B0000}"/>
    <cellStyle name="_Расчет рейтинга за текущий месяц_nl_ПЕРЕРАБОТКА_СН_Макет НГД_2013-2017_План_1-10" xfId="20385" xr:uid="{00000000-0005-0000-0000-0000EB4B0000}"/>
    <cellStyle name="_Расчет рейтинга за текущий месяц_nl_ПЕРЕРАБОТКА_СтНГ" xfId="20386" xr:uid="{00000000-0005-0000-0000-0000EC4B0000}"/>
    <cellStyle name="_Расчет рейтинга за текущий месяц_nl_ПЕРЕРАБОТКА_УДМНЕФТЬ1" xfId="20387" xr:uid="{00000000-0005-0000-0000-0000ED4B0000}"/>
    <cellStyle name="_Расчет рейтинга за текущий месяц_nl_Приложение №2 форма 4.4 Макет НГД 2013-2017" xfId="20388" xr:uid="{00000000-0005-0000-0000-0000EE4B0000}"/>
    <cellStyle name="_Расчет рейтинга за текущий месяц_nl_Приложение диагностика" xfId="20389" xr:uid="{00000000-0005-0000-0000-0000EF4B0000}"/>
    <cellStyle name="_Расчет рейтинга за текущий месяц_nl_Приложение диагностика (2)" xfId="20390" xr:uid="{00000000-0005-0000-0000-0000F04B0000}"/>
    <cellStyle name="_Расчет рейтинга за текущий месяц_nl_Роснефть3_red" xfId="20391" xr:uid="{00000000-0005-0000-0000-0000F14B0000}"/>
    <cellStyle name="_Расчет рейтинга за текущий месяц_nl_Сальдо 1 ДУАЭиБП" xfId="20392" xr:uid="{00000000-0005-0000-0000-0000F24B0000}"/>
    <cellStyle name="_Расчет рейтинга за текущий месяц_nl_Сальдо 1 ДУАЭиБП 2" xfId="20393" xr:uid="{00000000-0005-0000-0000-0000F34B0000}"/>
    <cellStyle name="_Расчет рейтинга за текущий месяц_nl_Сальдо 1 ДУАЭиБП_ГрзНГ" xfId="20394" xr:uid="{00000000-0005-0000-0000-0000F44B0000}"/>
    <cellStyle name="_Расчет рейтинга за текущий месяц_nl_Сальдо 1 ДУАЭиБП_ДагНГ" xfId="20395" xr:uid="{00000000-0005-0000-0000-0000F54B0000}"/>
    <cellStyle name="_Расчет рейтинга за текущий месяц_nl_Сальдо 1 ДУАЭиБП_Копия СВОД ТН ВНК ЦП 2011-2015 г.г._Рагулина (корректировка от 3.0912.10)" xfId="20396" xr:uid="{00000000-0005-0000-0000-0000F64B0000}"/>
    <cellStyle name="_Расчет рейтинга за текущий месяц_nl_Сальдо 1 ДУАЭиБП_Копия СВОД ТН ВНК ЦП 2011-2015 г.г._Рагулина (корректировка от 3.0912.10)_Роснефть3_red" xfId="20397" xr:uid="{00000000-0005-0000-0000-0000F74B0000}"/>
    <cellStyle name="_Расчет рейтинга за текущий месяц_nl_Сальдо 1 ДУАЭиБП_КР труб 2014" xfId="20398" xr:uid="{00000000-0005-0000-0000-0000F84B0000}"/>
    <cellStyle name="_Расчет рейтинга за текущий месяц_nl_Сальдо 1 ДУАЭиБП_КрНГ" xfId="20399" xr:uid="{00000000-0005-0000-0000-0000F94B0000}"/>
    <cellStyle name="_Расчет рейтинга за текущий месяц_nl_Сальдо 1 ДУАЭиБП_Макет Бизнес-плана Трубопроводы 2011 - 2015 от 15.11.10" xfId="20400" xr:uid="{00000000-0005-0000-0000-0000FA4B0000}"/>
    <cellStyle name="_Расчет рейтинга за текущий месяц_nl_Сальдо 1 ДУАЭиБП_Макет НГД 2010-2014" xfId="20401" xr:uid="{00000000-0005-0000-0000-0000FB4B0000}"/>
    <cellStyle name="_Расчет рейтинга за текущий месяц_nl_Сальдо 1 ДУАЭиБП_Макет НГД 2010-2014_Роснефть3_red" xfId="20402" xr:uid="{00000000-0005-0000-0000-0000FC4B0000}"/>
    <cellStyle name="_Расчет рейтинга за текущий месяц_nl_Сальдо 1 ДУАЭиБП_Макет НГД 2013-2020_10.04.2013" xfId="20403" xr:uid="{00000000-0005-0000-0000-0000FD4B0000}"/>
    <cellStyle name="_Расчет рейтинга за текущий месяц_nl_Сальдо 1 ДУАЭиБП_Приложение №2 форма 4.4 Макет НГД 2013-2017" xfId="20404" xr:uid="{00000000-0005-0000-0000-0000FE4B0000}"/>
    <cellStyle name="_Расчет рейтинга за текущий месяц_nl_Сальдо 1 ДУАЭиБП_Приложение диагностика" xfId="20405" xr:uid="{00000000-0005-0000-0000-0000FF4B0000}"/>
    <cellStyle name="_Расчет рейтинга за текущий месяц_nl_Сальдо 1 ДУАЭиБП_Приложение диагностика (2)" xfId="20406" xr:uid="{00000000-0005-0000-0000-0000004C0000}"/>
    <cellStyle name="_Расчет рейтинга за текущий месяц_nl_Сальдо 1 ДУАЭиБП_Роснефть3_red" xfId="20407" xr:uid="{00000000-0005-0000-0000-0000014C0000}"/>
    <cellStyle name="_Расчет рейтинга за текущий месяц_nl_Сальдо 1 ДУАЭиБП_СамНГ" xfId="20408" xr:uid="{00000000-0005-0000-0000-0000024C0000}"/>
    <cellStyle name="_Расчет рейтинга за текущий месяц_nl_Сальдо 1 ДУАЭиБП_СВОД ТН ВНК ЦП 2011-2015 г.г._Рагулина (корректировка от 28.09.10)" xfId="20409" xr:uid="{00000000-0005-0000-0000-0000034C0000}"/>
    <cellStyle name="_Расчет рейтинга за текущий месяц_nl_Сальдо 1 ДУАЭиБП_СВОД ТН ВНК ЦП 2011-2015 г.г._Рагулина (корректировка от 28.09.10)_Роснефть3_red" xfId="20410" xr:uid="{00000000-0005-0000-0000-0000044C0000}"/>
    <cellStyle name="_Расчет рейтинга за текущий месяц_nl_Сальдо 1 ДУАЭиБП_СМНГ" xfId="20411" xr:uid="{00000000-0005-0000-0000-0000054C0000}"/>
    <cellStyle name="_Расчет рейтинга за текущий месяц_nl_Сальдо 1 ДУАЭиБП_СН_Макет НГД_2013-2017_План_1-10" xfId="20412" xr:uid="{00000000-0005-0000-0000-0000064C0000}"/>
    <cellStyle name="_Расчет рейтинга за текущий месяц_nl_Сальдо 1 ДУАЭиБП_СтНГ" xfId="20413" xr:uid="{00000000-0005-0000-0000-0000074C0000}"/>
    <cellStyle name="_Расчет рейтинга за текущий месяц_nl_Сальдо 1 ДУАЭиБП_УДМНЕФТЬ1" xfId="20414" xr:uid="{00000000-0005-0000-0000-0000084C0000}"/>
    <cellStyle name="_Расчет рейтинга за текущий месяц_nl_СамНГ" xfId="20415" xr:uid="{00000000-0005-0000-0000-0000094C0000}"/>
    <cellStyle name="_Расчет рейтинга за текущий месяц_nl_САХНО 2007" xfId="20416" xr:uid="{00000000-0005-0000-0000-00000A4C0000}"/>
    <cellStyle name="_Расчет рейтинга за текущий месяц_nl_САХНО 2007 2" xfId="20417" xr:uid="{00000000-0005-0000-0000-00000B4C0000}"/>
    <cellStyle name="_Расчет рейтинга за текущий месяц_nl_САХНО 2007_ГрзНГ" xfId="20418" xr:uid="{00000000-0005-0000-0000-00000C4C0000}"/>
    <cellStyle name="_Расчет рейтинга за текущий месяц_nl_САХНО 2007_ДагНГ" xfId="20419" xr:uid="{00000000-0005-0000-0000-00000D4C0000}"/>
    <cellStyle name="_Расчет рейтинга за текущий месяц_nl_САХНО 2007_Копия СВОД ТН ВНК ЦП 2011-2015 г.г._Рагулина (корректировка от 3.0912.10)" xfId="20420" xr:uid="{00000000-0005-0000-0000-00000E4C0000}"/>
    <cellStyle name="_Расчет рейтинга за текущий месяц_nl_САХНО 2007_Копия СВОД ТН ВНК ЦП 2011-2015 г.г._Рагулина (корректировка от 3.0912.10)_Роснефть3_red" xfId="20421" xr:uid="{00000000-0005-0000-0000-00000F4C0000}"/>
    <cellStyle name="_Расчет рейтинга за текущий месяц_nl_САХНО 2007_КР труб 2014" xfId="20422" xr:uid="{00000000-0005-0000-0000-0000104C0000}"/>
    <cellStyle name="_Расчет рейтинга за текущий месяц_nl_САХНО 2007_КрНГ" xfId="20423" xr:uid="{00000000-0005-0000-0000-0000114C0000}"/>
    <cellStyle name="_Расчет рейтинга за текущий месяц_nl_САХНО 2007_Макет Бизнес-плана Трубопроводы 2011 - 2015 от 15.11.10" xfId="20424" xr:uid="{00000000-0005-0000-0000-0000124C0000}"/>
    <cellStyle name="_Расчет рейтинга за текущий месяц_nl_САХНО 2007_Макет НГД 2010-2014" xfId="20425" xr:uid="{00000000-0005-0000-0000-0000134C0000}"/>
    <cellStyle name="_Расчет рейтинга за текущий месяц_nl_САХНО 2007_Макет НГД 2010-2014_Роснефть3_red" xfId="20426" xr:uid="{00000000-0005-0000-0000-0000144C0000}"/>
    <cellStyle name="_Расчет рейтинга за текущий месяц_nl_САХНО 2007_Макет НГД 2013-2020_10.04.2013" xfId="20427" xr:uid="{00000000-0005-0000-0000-0000154C0000}"/>
    <cellStyle name="_Расчет рейтинга за текущий месяц_nl_САХНО 2007_Приложение №2 форма 4.4 Макет НГД 2013-2017" xfId="20428" xr:uid="{00000000-0005-0000-0000-0000164C0000}"/>
    <cellStyle name="_Расчет рейтинга за текущий месяц_nl_САХНО 2007_Приложение диагностика" xfId="20429" xr:uid="{00000000-0005-0000-0000-0000174C0000}"/>
    <cellStyle name="_Расчет рейтинга за текущий месяц_nl_САХНО 2007_Приложение диагностика (2)" xfId="20430" xr:uid="{00000000-0005-0000-0000-0000184C0000}"/>
    <cellStyle name="_Расчет рейтинга за текущий месяц_nl_САХНО 2007_Роснефть3_red" xfId="20431" xr:uid="{00000000-0005-0000-0000-0000194C0000}"/>
    <cellStyle name="_Расчет рейтинга за текущий месяц_nl_САХНО 2007_СамНГ" xfId="20432" xr:uid="{00000000-0005-0000-0000-00001A4C0000}"/>
    <cellStyle name="_Расчет рейтинга за текущий месяц_nl_САХНО 2007_СВОД ТН ВНК ЦП 2011-2015 г.г._Рагулина (корректировка от 28.09.10)" xfId="20433" xr:uid="{00000000-0005-0000-0000-00001B4C0000}"/>
    <cellStyle name="_Расчет рейтинга за текущий месяц_nl_САХНО 2007_СВОД ТН ВНК ЦП 2011-2015 г.г._Рагулина (корректировка от 28.09.10)_Роснефть3_red" xfId="20434" xr:uid="{00000000-0005-0000-0000-00001C4C0000}"/>
    <cellStyle name="_Расчет рейтинга за текущий месяц_nl_САХНО 2007_СМНГ" xfId="20435" xr:uid="{00000000-0005-0000-0000-00001D4C0000}"/>
    <cellStyle name="_Расчет рейтинга за текущий месяц_nl_САХНО 2007_СН_Макет НГД_2013-2017_План_1-10" xfId="20436" xr:uid="{00000000-0005-0000-0000-00001E4C0000}"/>
    <cellStyle name="_Расчет рейтинга за текущий месяц_nl_САХНО 2007_СтНГ" xfId="20437" xr:uid="{00000000-0005-0000-0000-00001F4C0000}"/>
    <cellStyle name="_Расчет рейтинга за текущий месяц_nl_САХНО 2007_УДМНЕФТЬ1" xfId="20438" xr:uid="{00000000-0005-0000-0000-0000204C0000}"/>
    <cellStyle name="_Расчет рейтинга за текущий месяц_nl_СВОД ТН ВНК ЦП 2011-2015 г.г._Рагулина (корректировка от 28.09.10)" xfId="20439" xr:uid="{00000000-0005-0000-0000-0000214C0000}"/>
    <cellStyle name="_Расчет рейтинга за текущий месяц_nl_СВОД ТН ВНК ЦП 2011-2015 г.г._Рагулина (корректировка от 28.09.10)_Роснефть3_red" xfId="20440" xr:uid="{00000000-0005-0000-0000-0000224C0000}"/>
    <cellStyle name="_Расчет рейтинга за текущий месяц_nl_СМНГ" xfId="20441" xr:uid="{00000000-0005-0000-0000-0000234C0000}"/>
    <cellStyle name="_Расчет рейтинга за текущий месяц_nl_СН_Макет НГД_2013-2017_План_1-10" xfId="20442" xr:uid="{00000000-0005-0000-0000-0000244C0000}"/>
    <cellStyle name="_Расчет рейтинга за текущий месяц_nl_СтНГ" xfId="20443" xr:uid="{00000000-0005-0000-0000-0000254C0000}"/>
    <cellStyle name="_Расчет рейтинга за текущий месяц_nl_ТЭП  (max добыча) 1" xfId="20444" xr:uid="{00000000-0005-0000-0000-0000264C0000}"/>
    <cellStyle name="_Расчет рейтинга за текущий месяц_nl_ТЭП  (max добыча) 1 2" xfId="20445" xr:uid="{00000000-0005-0000-0000-0000274C0000}"/>
    <cellStyle name="_Расчет рейтинга за текущий месяц_nl_ТЭП  (max добыча) 1_ГрзНГ" xfId="20446" xr:uid="{00000000-0005-0000-0000-0000284C0000}"/>
    <cellStyle name="_Расчет рейтинга за текущий месяц_nl_ТЭП  (max добыча) 1_Копия СВОД ТН ВНК ЦП 2011-2015 г.г._Рагулина (корректировка от 3.0912.10)" xfId="20447" xr:uid="{00000000-0005-0000-0000-0000294C0000}"/>
    <cellStyle name="_Расчет рейтинга за текущий месяц_nl_ТЭП  (max добыча) 1_Копия СВОД ТН ВНК ЦП 2011-2015 г.г._Рагулина (корректировка от 3.0912.10)_Роснефть3_red" xfId="20448" xr:uid="{00000000-0005-0000-0000-00002A4C0000}"/>
    <cellStyle name="_Расчет рейтинга за текущий месяц_nl_ТЭП  (max добыча) 1_КР труб 2014" xfId="20449" xr:uid="{00000000-0005-0000-0000-00002B4C0000}"/>
    <cellStyle name="_Расчет рейтинга за текущий месяц_nl_ТЭП  (max добыча) 1_КрНГ" xfId="20450" xr:uid="{00000000-0005-0000-0000-00002C4C0000}"/>
    <cellStyle name="_Расчет рейтинга за текущий месяц_nl_ТЭП  (max добыча) 1_Макет Бизнес-плана Трубопроводы 2011 - 2015 от 15.11.10" xfId="20451" xr:uid="{00000000-0005-0000-0000-00002D4C0000}"/>
    <cellStyle name="_Расчет рейтинга за текущий месяц_nl_ТЭП  (max добыча) 1_Макет НГД 2010-2014" xfId="20452" xr:uid="{00000000-0005-0000-0000-00002E4C0000}"/>
    <cellStyle name="_Расчет рейтинга за текущий месяц_nl_ТЭП  (max добыча) 1_Макет НГД 2010-2014_Роснефть3_red" xfId="20453" xr:uid="{00000000-0005-0000-0000-00002F4C0000}"/>
    <cellStyle name="_Расчет рейтинга за текущий месяц_nl_ТЭП  (max добыча) 1_Макет НГД 2013-2020_10.04.2013" xfId="20454" xr:uid="{00000000-0005-0000-0000-0000304C0000}"/>
    <cellStyle name="_Расчет рейтинга за текущий месяц_nl_ТЭП  (max добыча) 1_Приложение №2 форма 4.4 Макет НГД 2013-2017" xfId="20455" xr:uid="{00000000-0005-0000-0000-0000314C0000}"/>
    <cellStyle name="_Расчет рейтинга за текущий месяц_nl_ТЭП  (max добыча) 1_Приложение диагностика" xfId="20456" xr:uid="{00000000-0005-0000-0000-0000324C0000}"/>
    <cellStyle name="_Расчет рейтинга за текущий месяц_nl_ТЭП  (max добыча) 1_Приложение диагностика (2)" xfId="20457" xr:uid="{00000000-0005-0000-0000-0000334C0000}"/>
    <cellStyle name="_Расчет рейтинга за текущий месяц_nl_ТЭП  (max добыча) 1_Роснефть3_red" xfId="20458" xr:uid="{00000000-0005-0000-0000-0000344C0000}"/>
    <cellStyle name="_Расчет рейтинга за текущий месяц_nl_ТЭП  (max добыча) 1_СамНГ" xfId="20459" xr:uid="{00000000-0005-0000-0000-0000354C0000}"/>
    <cellStyle name="_Расчет рейтинга за текущий месяц_nl_ТЭП  (max добыча) 1_СВОД ТН ВНК ЦП 2011-2015 г.г._Рагулина (корректировка от 28.09.10)" xfId="20460" xr:uid="{00000000-0005-0000-0000-0000364C0000}"/>
    <cellStyle name="_Расчет рейтинга за текущий месяц_nl_ТЭП  (max добыча) 1_СВОД ТН ВНК ЦП 2011-2015 г.г._Рагулина (корректировка от 28.09.10)_Роснефть3_red" xfId="20461" xr:uid="{00000000-0005-0000-0000-0000374C0000}"/>
    <cellStyle name="_Расчет рейтинга за текущий месяц_nl_ТЭП  (max добыча) 1_СМНГ" xfId="20462" xr:uid="{00000000-0005-0000-0000-0000384C0000}"/>
    <cellStyle name="_Расчет рейтинга за текущий месяц_nl_ТЭП  (max добыча) 1_СтНГ" xfId="20463" xr:uid="{00000000-0005-0000-0000-0000394C0000}"/>
    <cellStyle name="_Расчет рейтинга за текущий месяц_nl_ТЭП  (max добыча) 1_УДМНЕФТЬ1" xfId="20464" xr:uid="{00000000-0005-0000-0000-00003A4C0000}"/>
    <cellStyle name="_Расчет рейтинга за текущий месяц_nl_ТЭП  2007 v 3" xfId="20465" xr:uid="{00000000-0005-0000-0000-00003B4C0000}"/>
    <cellStyle name="_Расчет рейтинга за текущий месяц_nl_ТЭП  2007 v 3 2" xfId="20466" xr:uid="{00000000-0005-0000-0000-00003C4C0000}"/>
    <cellStyle name="_Расчет рейтинга за текущий месяц_nl_ТЭП  2007 v 3_ГрзНГ" xfId="20467" xr:uid="{00000000-0005-0000-0000-00003D4C0000}"/>
    <cellStyle name="_Расчет рейтинга за текущий месяц_nl_ТЭП  2007 v 3_Копия СВОД ТН ВНК ЦП 2011-2015 г.г._Рагулина (корректировка от 3.0912.10)" xfId="20468" xr:uid="{00000000-0005-0000-0000-00003E4C0000}"/>
    <cellStyle name="_Расчет рейтинга за текущий месяц_nl_ТЭП  2007 v 3_Копия СВОД ТН ВНК ЦП 2011-2015 г.г._Рагулина (корректировка от 3.0912.10)_Роснефть3_red" xfId="20469" xr:uid="{00000000-0005-0000-0000-00003F4C0000}"/>
    <cellStyle name="_Расчет рейтинга за текущий месяц_nl_ТЭП  2007 v 3_КР труб 2014" xfId="20470" xr:uid="{00000000-0005-0000-0000-0000404C0000}"/>
    <cellStyle name="_Расчет рейтинга за текущий месяц_nl_ТЭП  2007 v 3_КрНГ" xfId="20471" xr:uid="{00000000-0005-0000-0000-0000414C0000}"/>
    <cellStyle name="_Расчет рейтинга за текущий месяц_nl_ТЭП  2007 v 3_Макет Бизнес-плана Трубопроводы 2011 - 2015 от 15.11.10" xfId="20472" xr:uid="{00000000-0005-0000-0000-0000424C0000}"/>
    <cellStyle name="_Расчет рейтинга за текущий месяц_nl_ТЭП  2007 v 3_Макет НГД 2010-2014" xfId="20473" xr:uid="{00000000-0005-0000-0000-0000434C0000}"/>
    <cellStyle name="_Расчет рейтинга за текущий месяц_nl_ТЭП  2007 v 3_Макет НГД 2010-2014_Роснефть3_red" xfId="20474" xr:uid="{00000000-0005-0000-0000-0000444C0000}"/>
    <cellStyle name="_Расчет рейтинга за текущий месяц_nl_ТЭП  2007 v 3_Макет НГД 2013-2020_10.04.2013" xfId="20475" xr:uid="{00000000-0005-0000-0000-0000454C0000}"/>
    <cellStyle name="_Расчет рейтинга за текущий месяц_nl_ТЭП  2007 v 3_Приложение №2 форма 4.4 Макет НГД 2013-2017" xfId="20476" xr:uid="{00000000-0005-0000-0000-0000464C0000}"/>
    <cellStyle name="_Расчет рейтинга за текущий месяц_nl_ТЭП  2007 v 3_Приложение диагностика" xfId="20477" xr:uid="{00000000-0005-0000-0000-0000474C0000}"/>
    <cellStyle name="_Расчет рейтинга за текущий месяц_nl_ТЭП  2007 v 3_Приложение диагностика (2)" xfId="20478" xr:uid="{00000000-0005-0000-0000-0000484C0000}"/>
    <cellStyle name="_Расчет рейтинга за текущий месяц_nl_ТЭП  2007 v 3_Роснефть3_red" xfId="20479" xr:uid="{00000000-0005-0000-0000-0000494C0000}"/>
    <cellStyle name="_Расчет рейтинга за текущий месяц_nl_ТЭП  2007 v 3_СамНГ" xfId="20480" xr:uid="{00000000-0005-0000-0000-00004A4C0000}"/>
    <cellStyle name="_Расчет рейтинга за текущий месяц_nl_ТЭП  2007 v 3_СВОД ТН ВНК ЦП 2011-2015 г.г._Рагулина (корректировка от 28.09.10)" xfId="20481" xr:uid="{00000000-0005-0000-0000-00004B4C0000}"/>
    <cellStyle name="_Расчет рейтинга за текущий месяц_nl_ТЭП  2007 v 3_СВОД ТН ВНК ЦП 2011-2015 г.г._Рагулина (корректировка от 28.09.10)_Роснефть3_red" xfId="20482" xr:uid="{00000000-0005-0000-0000-00004C4C0000}"/>
    <cellStyle name="_Расчет рейтинга за текущий месяц_nl_ТЭП  2007 v 3_СМНГ" xfId="20483" xr:uid="{00000000-0005-0000-0000-00004D4C0000}"/>
    <cellStyle name="_Расчет рейтинга за текущий месяц_nl_ТЭП  2007 v 3_СтНГ" xfId="20484" xr:uid="{00000000-0005-0000-0000-00004E4C0000}"/>
    <cellStyle name="_Расчет рейтинга за текущий месяц_nl_ТЭП  2007 v 3_УДМНЕФТЬ1" xfId="20485" xr:uid="{00000000-0005-0000-0000-00004F4C0000}"/>
    <cellStyle name="_Расчет рейтинга за текущий месяц_nl_ТЭП  2007 СД уточн.финал" xfId="20486" xr:uid="{00000000-0005-0000-0000-0000504C0000}"/>
    <cellStyle name="_Расчет рейтинга за текущий месяц_nl_ТЭП  2007 СД уточн.финал 2" xfId="20487" xr:uid="{00000000-0005-0000-0000-0000514C0000}"/>
    <cellStyle name="_Расчет рейтинга за текущий месяц_nl_ТЭП  2007 СД уточн.финал_ГрзНГ" xfId="20488" xr:uid="{00000000-0005-0000-0000-0000524C0000}"/>
    <cellStyle name="_Расчет рейтинга за текущий месяц_nl_ТЭП  2007 СД уточн.финал_Копия СВОД ТН ВНК ЦП 2011-2015 г.г._Рагулина (корректировка от 3.0912.10)" xfId="20489" xr:uid="{00000000-0005-0000-0000-0000534C0000}"/>
    <cellStyle name="_Расчет рейтинга за текущий месяц_nl_ТЭП  2007 СД уточн.финал_Копия СВОД ТН ВНК ЦП 2011-2015 г.г._Рагулина (корректировка от 3.0912.10)_Роснефть3_red" xfId="20490" xr:uid="{00000000-0005-0000-0000-0000544C0000}"/>
    <cellStyle name="_Расчет рейтинга за текущий месяц_nl_ТЭП  2007 СД уточн.финал_КР труб 2014" xfId="20491" xr:uid="{00000000-0005-0000-0000-0000554C0000}"/>
    <cellStyle name="_Расчет рейтинга за текущий месяц_nl_ТЭП  2007 СД уточн.финал_КрНГ" xfId="20492" xr:uid="{00000000-0005-0000-0000-0000564C0000}"/>
    <cellStyle name="_Расчет рейтинга за текущий месяц_nl_ТЭП  2007 СД уточн.финал_Макет НГД 2010-2014" xfId="20493" xr:uid="{00000000-0005-0000-0000-0000574C0000}"/>
    <cellStyle name="_Расчет рейтинга за текущий месяц_nl_ТЭП  2007 СД уточн.финал_Макет НГД 2013-2020_10.04.2013" xfId="20494" xr:uid="{00000000-0005-0000-0000-0000584C0000}"/>
    <cellStyle name="_Расчет рейтинга за текущий месяц_nl_ТЭП  2007 СД уточн.финал_Приложение №2 форма 4.4 Макет НГД 2013-2017" xfId="20495" xr:uid="{00000000-0005-0000-0000-0000594C0000}"/>
    <cellStyle name="_Расчет рейтинга за текущий месяц_nl_ТЭП  2007 СД уточн.финал_Приложение диагностика" xfId="20496" xr:uid="{00000000-0005-0000-0000-00005A4C0000}"/>
    <cellStyle name="_Расчет рейтинга за текущий месяц_nl_ТЭП  2007 СД уточн.финал_Приложение диагностика (2)" xfId="20497" xr:uid="{00000000-0005-0000-0000-00005B4C0000}"/>
    <cellStyle name="_Расчет рейтинга за текущий месяц_nl_ТЭП  2007 СД уточн.финал_Роснефть3_red" xfId="20498" xr:uid="{00000000-0005-0000-0000-00005C4C0000}"/>
    <cellStyle name="_Расчет рейтинга за текущий месяц_nl_ТЭП  2007 СД уточн.финал_СВОД ТН ВНК ЦП 2011-2015 г.г._Рагулина (корректировка от 28.09.10)" xfId="20499" xr:uid="{00000000-0005-0000-0000-00005D4C0000}"/>
    <cellStyle name="_Расчет рейтинга за текущий месяц_nl_ТЭП  v10 (отформат.)" xfId="20500" xr:uid="{00000000-0005-0000-0000-00005E4C0000}"/>
    <cellStyle name="_Расчет рейтинга за текущий месяц_nl_ТЭП  v10 (отформат.) 2" xfId="20501" xr:uid="{00000000-0005-0000-0000-00005F4C0000}"/>
    <cellStyle name="_Расчет рейтинга за текущий месяц_nl_ТЭП  v10 (отформат.)_Копия СВОД ТН ВНК ЦП 2011-2015 г.г._Рагулина (корректировка от 3.0912.10)" xfId="20502" xr:uid="{00000000-0005-0000-0000-0000604C0000}"/>
    <cellStyle name="_Расчет рейтинга за текущий месяц_nl_ТЭП  v10 (отформат.)_КР труб 2014" xfId="20503" xr:uid="{00000000-0005-0000-0000-0000614C0000}"/>
    <cellStyle name="_Расчет рейтинга за текущий месяц_nl_ТЭП  v10 (отформат.)_Макет НГД 2010-2014" xfId="20504" xr:uid="{00000000-0005-0000-0000-0000624C0000}"/>
    <cellStyle name="_Расчет рейтинга за текущий месяц_nl_ТЭП  v10 (отформат.)_Макет НГД 2013-2020_10.04.2013" xfId="20505" xr:uid="{00000000-0005-0000-0000-0000634C0000}"/>
    <cellStyle name="_Расчет рейтинга за текущий месяц_nl_ТЭП  v10 (отформат.)_Приложение №2 форма 4.4 Макет НГД 2013-2017" xfId="20506" xr:uid="{00000000-0005-0000-0000-0000644C0000}"/>
    <cellStyle name="_Расчет рейтинга за текущий месяц_nl_ТЭП  v10 (отформат.)_Приложение диагностика" xfId="20507" xr:uid="{00000000-0005-0000-0000-0000654C0000}"/>
    <cellStyle name="_Расчет рейтинга за текущий месяц_nl_ТЭП  v10 (отформат.)_Приложение диагностика (2)" xfId="20508" xr:uid="{00000000-0005-0000-0000-0000664C0000}"/>
    <cellStyle name="_Расчет рейтинга за текущий месяц_nl_ТЭП  v10 (отформат.)_СВОД ТН ВНК ЦП 2011-2015 г.г._Рагулина (корректировка от 28.09.10)" xfId="20509" xr:uid="{00000000-0005-0000-0000-0000674C0000}"/>
    <cellStyle name="_Расчет рейтинга за текущий месяц_nl_ТЭП 02.08" xfId="20510" xr:uid="{00000000-0005-0000-0000-0000684C0000}"/>
    <cellStyle name="_Расчет рейтинга за текущий месяц_nl_ТЭП 02.08 2" xfId="20511" xr:uid="{00000000-0005-0000-0000-0000694C0000}"/>
    <cellStyle name="_Расчет рейтинга за текущий месяц_nl_ТЭП 02.08_Копия СВОД ТН ВНК ЦП 2011-2015 г.г._Рагулина (корректировка от 3.0912.10)" xfId="20512" xr:uid="{00000000-0005-0000-0000-00006A4C0000}"/>
    <cellStyle name="_Расчет рейтинга за текущий месяц_nl_ТЭП 02.08_КР труб 2014" xfId="20513" xr:uid="{00000000-0005-0000-0000-00006B4C0000}"/>
    <cellStyle name="_Расчет рейтинга за текущий месяц_nl_ТЭП 02.08_Макет НГД 2010-2014" xfId="20514" xr:uid="{00000000-0005-0000-0000-00006C4C0000}"/>
    <cellStyle name="_Расчет рейтинга за текущий месяц_nl_ТЭП 02.08_Макет НГД 2013-2020_10.04.2013" xfId="20515" xr:uid="{00000000-0005-0000-0000-00006D4C0000}"/>
    <cellStyle name="_Расчет рейтинга за текущий месяц_nl_ТЭП 02.08_Приложение №2 форма 4.4 Макет НГД 2013-2017" xfId="20516" xr:uid="{00000000-0005-0000-0000-00006E4C0000}"/>
    <cellStyle name="_Расчет рейтинга за текущий месяц_nl_ТЭП 02.08_Приложение диагностика" xfId="20517" xr:uid="{00000000-0005-0000-0000-00006F4C0000}"/>
    <cellStyle name="_Расчет рейтинга за текущий месяц_nl_ТЭП 02.08_Приложение диагностика (2)" xfId="20518" xr:uid="{00000000-0005-0000-0000-0000704C0000}"/>
    <cellStyle name="_Расчет рейтинга за текущий месяц_nl_ТЭП 02.08_СВОД ТН ВНК ЦП 2011-2015 г.г._Рагулина (корректировка от 28.09.10)" xfId="20519" xr:uid="{00000000-0005-0000-0000-0000714C0000}"/>
    <cellStyle name="_Расчет рейтинга за текущий месяц_nl_ТЭП 02.08_СН_Макет НГД_2013-2017_План_1-10" xfId="20520" xr:uid="{00000000-0005-0000-0000-0000724C0000}"/>
    <cellStyle name="_Расчет рейтинга за текущий месяц_nl_ТЭП 04 08 v 3" xfId="20521" xr:uid="{00000000-0005-0000-0000-0000734C0000}"/>
    <cellStyle name="_Расчет рейтинга за текущий месяц_nl_ТЭП 04 08 v 3 2" xfId="20522" xr:uid="{00000000-0005-0000-0000-0000744C0000}"/>
    <cellStyle name="_Расчет рейтинга за текущий месяц_nl_ТЭП 04 08 v 3_Копия СВОД ТН ВНК ЦП 2011-2015 г.г._Рагулина (корректировка от 3.0912.10)" xfId="20523" xr:uid="{00000000-0005-0000-0000-0000754C0000}"/>
    <cellStyle name="_Расчет рейтинга за текущий месяц_nl_ТЭП 04 08 v 3_КР труб 2014" xfId="20524" xr:uid="{00000000-0005-0000-0000-0000764C0000}"/>
    <cellStyle name="_Расчет рейтинга за текущий месяц_nl_ТЭП 04 08 v 3_Макет НГД 2010-2014" xfId="20525" xr:uid="{00000000-0005-0000-0000-0000774C0000}"/>
    <cellStyle name="_Расчет рейтинга за текущий месяц_nl_ТЭП 04 08 v 3_Макет НГД 2013-2020_10.04.2013" xfId="20526" xr:uid="{00000000-0005-0000-0000-0000784C0000}"/>
    <cellStyle name="_Расчет рейтинга за текущий месяц_nl_ТЭП 04 08 v 3_Приложение №2 форма 4.4 Макет НГД 2013-2017" xfId="20527" xr:uid="{00000000-0005-0000-0000-0000794C0000}"/>
    <cellStyle name="_Расчет рейтинга за текущий месяц_nl_ТЭП 04 08 v 3_Приложение диагностика" xfId="20528" xr:uid="{00000000-0005-0000-0000-00007A4C0000}"/>
    <cellStyle name="_Расчет рейтинга за текущий месяц_nl_ТЭП 04 08 v 3_Приложение диагностика (2)" xfId="20529" xr:uid="{00000000-0005-0000-0000-00007B4C0000}"/>
    <cellStyle name="_Расчет рейтинга за текущий месяц_nl_ТЭП 04 08 v 3_СВОД ТН ВНК ЦП 2011-2015 г.г._Рагулина (корректировка от 28.09.10)" xfId="20530" xr:uid="{00000000-0005-0000-0000-00007C4C0000}"/>
    <cellStyle name="_Расчет рейтинга за текущий месяц_nl_ТЭП 04.08" xfId="20531" xr:uid="{00000000-0005-0000-0000-00007D4C0000}"/>
    <cellStyle name="_Расчет рейтинга за текущий месяц_nl_ТЭП 04.08 2" xfId="20532" xr:uid="{00000000-0005-0000-0000-00007E4C0000}"/>
    <cellStyle name="_Расчет рейтинга за текущий месяц_nl_ТЭП 04.08 v1" xfId="20533" xr:uid="{00000000-0005-0000-0000-00007F4C0000}"/>
    <cellStyle name="_Расчет рейтинга за текущий месяц_nl_ТЭП 04.08 v1 2" xfId="20534" xr:uid="{00000000-0005-0000-0000-0000804C0000}"/>
    <cellStyle name="_Расчет рейтинга за текущий месяц_nl_ТЭП 04.08 v1_Копия СВОД ТН ВНК ЦП 2011-2015 г.г._Рагулина (корректировка от 3.0912.10)" xfId="20535" xr:uid="{00000000-0005-0000-0000-0000814C0000}"/>
    <cellStyle name="_Расчет рейтинга за текущий месяц_nl_ТЭП 04.08 v1_КР труб 2014" xfId="20536" xr:uid="{00000000-0005-0000-0000-0000824C0000}"/>
    <cellStyle name="_Расчет рейтинга за текущий месяц_nl_ТЭП 04.08 v1_Макет НГД 2010-2014" xfId="20537" xr:uid="{00000000-0005-0000-0000-0000834C0000}"/>
    <cellStyle name="_Расчет рейтинга за текущий месяц_nl_ТЭП 04.08 v1_Макет НГД 2013-2020_10.04.2013" xfId="20538" xr:uid="{00000000-0005-0000-0000-0000844C0000}"/>
    <cellStyle name="_Расчет рейтинга за текущий месяц_nl_ТЭП 04.08 v1_Приложение №2 форма 4.4 Макет НГД 2013-2017" xfId="20539" xr:uid="{00000000-0005-0000-0000-0000854C0000}"/>
    <cellStyle name="_Расчет рейтинга за текущий месяц_nl_ТЭП 04.08 v1_Приложение диагностика" xfId="20540" xr:uid="{00000000-0005-0000-0000-0000864C0000}"/>
    <cellStyle name="_Расчет рейтинга за текущий месяц_nl_ТЭП 04.08 v1_Приложение диагностика (2)" xfId="20541" xr:uid="{00000000-0005-0000-0000-0000874C0000}"/>
    <cellStyle name="_Расчет рейтинга за текущий месяц_nl_ТЭП 04.08 v1_СВОД ТН ВНК ЦП 2011-2015 г.г._Рагулина (корректировка от 28.09.10)" xfId="20542" xr:uid="{00000000-0005-0000-0000-0000884C0000}"/>
    <cellStyle name="_Расчет рейтинга за текущий месяц_nl_ТЭП 04.08 v1_СН_Макет НГД_2013-2017_План_1-10" xfId="20543" xr:uid="{00000000-0005-0000-0000-0000894C0000}"/>
    <cellStyle name="_Расчет рейтинга за текущий месяц_nl_ТЭП 04.08_Копия СВОД ТН ВНК ЦП 2011-2015 г.г._Рагулина (корректировка от 3.0912.10)" xfId="20544" xr:uid="{00000000-0005-0000-0000-00008A4C0000}"/>
    <cellStyle name="_Расчет рейтинга за текущий месяц_nl_ТЭП 04.08_КР труб 2014" xfId="20545" xr:uid="{00000000-0005-0000-0000-00008B4C0000}"/>
    <cellStyle name="_Расчет рейтинга за текущий месяц_nl_ТЭП 04.08_Макет НГД 2010-2014" xfId="20546" xr:uid="{00000000-0005-0000-0000-00008C4C0000}"/>
    <cellStyle name="_Расчет рейтинга за текущий месяц_nl_ТЭП 04.08_Макет НГД 2013-2020_10.04.2013" xfId="20547" xr:uid="{00000000-0005-0000-0000-00008D4C0000}"/>
    <cellStyle name="_Расчет рейтинга за текущий месяц_nl_ТЭП 04.08_Приложение №2 форма 4.4 Макет НГД 2013-2017" xfId="20548" xr:uid="{00000000-0005-0000-0000-00008E4C0000}"/>
    <cellStyle name="_Расчет рейтинга за текущий месяц_nl_ТЭП 04.08_Приложение диагностика" xfId="20549" xr:uid="{00000000-0005-0000-0000-00008F4C0000}"/>
    <cellStyle name="_Расчет рейтинга за текущий месяц_nl_ТЭП 04.08_Приложение диагностика (2)" xfId="20550" xr:uid="{00000000-0005-0000-0000-0000904C0000}"/>
    <cellStyle name="_Расчет рейтинга за текущий месяц_nl_ТЭП 04.08_СВОД ТН ВНК ЦП 2011-2015 г.г._Рагулина (корректировка от 28.09.10)" xfId="20551" xr:uid="{00000000-0005-0000-0000-0000914C0000}"/>
    <cellStyle name="_Расчет рейтинга за текущий месяц_nl_ТЭП 04.08_СН_Макет НГД_2013-2017_План_1-10" xfId="20552" xr:uid="{00000000-0005-0000-0000-0000924C0000}"/>
    <cellStyle name="_Расчет рейтинга за текущий месяц_nl_ТЭП 12 мес.2007  1" xfId="20553" xr:uid="{00000000-0005-0000-0000-0000934C0000}"/>
    <cellStyle name="_Расчет рейтинга за текущий месяц_nl_ТЭП 12 мес.2007  1 2" xfId="20554" xr:uid="{00000000-0005-0000-0000-0000944C0000}"/>
    <cellStyle name="_Расчет рейтинга за текущий месяц_nl_ТЭП 12 мес.2007  1_Копия СВОД ТН ВНК ЦП 2011-2015 г.г._Рагулина (корректировка от 3.0912.10)" xfId="20555" xr:uid="{00000000-0005-0000-0000-0000954C0000}"/>
    <cellStyle name="_Расчет рейтинга за текущий месяц_nl_ТЭП 12 мес.2007  1_КР труб 2014" xfId="20556" xr:uid="{00000000-0005-0000-0000-0000964C0000}"/>
    <cellStyle name="_Расчет рейтинга за текущий месяц_nl_ТЭП 12 мес.2007  1_Макет НГД 2010-2014" xfId="20557" xr:uid="{00000000-0005-0000-0000-0000974C0000}"/>
    <cellStyle name="_Расчет рейтинга за текущий месяц_nl_ТЭП 12 мес.2007  1_Макет НГД 2013-2020_10.04.2013" xfId="20558" xr:uid="{00000000-0005-0000-0000-0000984C0000}"/>
    <cellStyle name="_Расчет рейтинга за текущий месяц_nl_ТЭП 12 мес.2007  1_Приложение №2 форма 4.4 Макет НГД 2013-2017" xfId="20559" xr:uid="{00000000-0005-0000-0000-0000994C0000}"/>
    <cellStyle name="_Расчет рейтинга за текущий месяц_nl_ТЭП 12 мес.2007  1_Приложение диагностика" xfId="20560" xr:uid="{00000000-0005-0000-0000-00009A4C0000}"/>
    <cellStyle name="_Расчет рейтинга за текущий месяц_nl_ТЭП 12 мес.2007  1_Приложение диагностика (2)" xfId="20561" xr:uid="{00000000-0005-0000-0000-00009B4C0000}"/>
    <cellStyle name="_Расчет рейтинга за текущий месяц_nl_ТЭП 12 мес.2007  1_СВОД ТН ВНК ЦП 2011-2015 г.г._Рагулина (корректировка от 28.09.10)" xfId="20562" xr:uid="{00000000-0005-0000-0000-00009C4C0000}"/>
    <cellStyle name="_Расчет рейтинга за текущий месяц_nl_ТЭП 12 мес.2007  1_СН_Макет НГД_2013-2017_План_1-10" xfId="20563" xr:uid="{00000000-0005-0000-0000-00009D4C0000}"/>
    <cellStyle name="_Расчет рейтинга за текущий месяц_nl_ТЭП 2007 отформатир." xfId="20564" xr:uid="{00000000-0005-0000-0000-00009E4C0000}"/>
    <cellStyle name="_Расчет рейтинга за текущий месяц_nl_ТЭП 2007 отформатир. 2" xfId="20565" xr:uid="{00000000-0005-0000-0000-00009F4C0000}"/>
    <cellStyle name="_Расчет рейтинга за текущий месяц_nl_ТЭП 2007 отформатир._Копия СВОД ТН ВНК ЦП 2011-2015 г.г._Рагулина (корректировка от 3.0912.10)" xfId="20566" xr:uid="{00000000-0005-0000-0000-0000A04C0000}"/>
    <cellStyle name="_Расчет рейтинга за текущий месяц_nl_ТЭП 2007 отформатир._КР труб 2014" xfId="20567" xr:uid="{00000000-0005-0000-0000-0000A14C0000}"/>
    <cellStyle name="_Расчет рейтинга за текущий месяц_nl_ТЭП 2007 отформатир._Макет НГД 2010-2014" xfId="20568" xr:uid="{00000000-0005-0000-0000-0000A24C0000}"/>
    <cellStyle name="_Расчет рейтинга за текущий месяц_nl_ТЭП 2007 отформатир._Макет НГД 2013-2020_10.04.2013" xfId="20569" xr:uid="{00000000-0005-0000-0000-0000A34C0000}"/>
    <cellStyle name="_Расчет рейтинга за текущий месяц_nl_ТЭП 2007 отформатир._Приложение №2 форма 4.4 Макет НГД 2013-2017" xfId="20570" xr:uid="{00000000-0005-0000-0000-0000A44C0000}"/>
    <cellStyle name="_Расчет рейтинга за текущий месяц_nl_ТЭП 2007 отформатир._Приложение диагностика" xfId="20571" xr:uid="{00000000-0005-0000-0000-0000A54C0000}"/>
    <cellStyle name="_Расчет рейтинга за текущий месяц_nl_ТЭП 2007 отформатир._Приложение диагностика (2)" xfId="20572" xr:uid="{00000000-0005-0000-0000-0000A64C0000}"/>
    <cellStyle name="_Расчет рейтинга за текущий месяц_nl_ТЭП 2007 отформатир._СВОД ТН ВНК ЦП 2011-2015 г.г._Рагулина (корректировка от 28.09.10)" xfId="20573" xr:uid="{00000000-0005-0000-0000-0000A74C0000}"/>
    <cellStyle name="_Расчет рейтинга за текущий месяц_nl_ТЭП 2008 (деб кред ) помесячно с ФАКТ на 01.01.08 и ожид на 01.03.08" xfId="20574" xr:uid="{00000000-0005-0000-0000-0000A84C0000}"/>
    <cellStyle name="_Расчет рейтинга за текущий месяц_nl_ТЭП 2008 (деб кред ) помесячно с ФАКТ на 01.01.08 и ожид на 01.03.08 2" xfId="20575" xr:uid="{00000000-0005-0000-0000-0000A94C0000}"/>
    <cellStyle name="_Расчет рейтинга за текущий месяц_nl_ТЭП 2008 (деб кред ) помесячно с ФАКТ на 01.01.08 и ожид на 01.03.08_Копия СВОД ТН ВНК ЦП 2011-2015 г.г._Рагулина (корректировка от 3.0912.10)" xfId="20576" xr:uid="{00000000-0005-0000-0000-0000AA4C0000}"/>
    <cellStyle name="_Расчет рейтинга за текущий месяц_nl_ТЭП 2008 (деб кред ) помесячно с ФАКТ на 01.01.08 и ожид на 01.03.08_КР труб 2014" xfId="20577" xr:uid="{00000000-0005-0000-0000-0000AB4C0000}"/>
    <cellStyle name="_Расчет рейтинга за текущий месяц_nl_ТЭП 2008 (деб кред ) помесячно с ФАКТ на 01.01.08 и ожид на 01.03.08_Макет НГД 2010-2014" xfId="20578" xr:uid="{00000000-0005-0000-0000-0000AC4C0000}"/>
    <cellStyle name="_Расчет рейтинга за текущий месяц_nl_ТЭП 2008 (деб кред ) помесячно с ФАКТ на 01.01.08 и ожид на 01.03.08_Макет НГД 2013-2020_10.04.2013" xfId="20579" xr:uid="{00000000-0005-0000-0000-0000AD4C0000}"/>
    <cellStyle name="_Расчет рейтинга за текущий месяц_nl_ТЭП 2008 (деб кред ) помесячно с ФАКТ на 01.01.08 и ожид на 01.03.08_Приложение №2 форма 4.4 Макет НГД 2013-2017" xfId="20580" xr:uid="{00000000-0005-0000-0000-0000AE4C0000}"/>
    <cellStyle name="_Расчет рейтинга за текущий месяц_nl_ТЭП 2008 (деб кред ) помесячно с ФАКТ на 01.01.08 и ожид на 01.03.08_Приложение диагностика" xfId="20581" xr:uid="{00000000-0005-0000-0000-0000AF4C0000}"/>
    <cellStyle name="_Расчет рейтинга за текущий месяц_nl_ТЭП 2008 (деб кред ) помесячно с ФАКТ на 01.01.08 и ожид на 01.03.08_Приложение диагностика (2)" xfId="20582" xr:uid="{00000000-0005-0000-0000-0000B04C0000}"/>
    <cellStyle name="_Расчет рейтинга за текущий месяц_nl_ТЭП 2008 (деб кред ) помесячно с ФАКТ на 01.01.08 и ожид на 01.03.08_СВОД ТН ВНК ЦП 2011-2015 г.г._Рагулина (корректировка от 28.09.10)" xfId="20583" xr:uid="{00000000-0005-0000-0000-0000B14C0000}"/>
    <cellStyle name="_Расчет рейтинга за текущий месяц_nl_ТЭП 2008 по месяцам уточн" xfId="20584" xr:uid="{00000000-0005-0000-0000-0000B24C0000}"/>
    <cellStyle name="_Расчет рейтинга за текущий месяц_nl_ТЭП 2008 по месяцам уточн 2" xfId="20585" xr:uid="{00000000-0005-0000-0000-0000B34C0000}"/>
    <cellStyle name="_Расчет рейтинга за текущий месяц_nl_ТЭП 2008 по месяцам уточн 3" xfId="20586" xr:uid="{00000000-0005-0000-0000-0000B44C0000}"/>
    <cellStyle name="_Расчет рейтинга за текущий месяц_nl_ТЭП 2008 по месяцам уточн 3 2" xfId="20587" xr:uid="{00000000-0005-0000-0000-0000B54C0000}"/>
    <cellStyle name="_Расчет рейтинга за текущий месяц_nl_ТЭП 2008 по месяцам уточн 3_Копия СВОД ТН ВНК ЦП 2011-2015 г.г._Рагулина (корректировка от 3.0912.10)" xfId="20588" xr:uid="{00000000-0005-0000-0000-0000B64C0000}"/>
    <cellStyle name="_Расчет рейтинга за текущий месяц_nl_ТЭП 2008 по месяцам уточн 3_КР труб 2014" xfId="20589" xr:uid="{00000000-0005-0000-0000-0000B74C0000}"/>
    <cellStyle name="_Расчет рейтинга за текущий месяц_nl_ТЭП 2008 по месяцам уточн 3_Макет НГД 2010-2014" xfId="20590" xr:uid="{00000000-0005-0000-0000-0000B84C0000}"/>
    <cellStyle name="_Расчет рейтинга за текущий месяц_nl_ТЭП 2008 по месяцам уточн 3_Макет НГД 2013-2020_10.04.2013" xfId="20591" xr:uid="{00000000-0005-0000-0000-0000B94C0000}"/>
    <cellStyle name="_Расчет рейтинга за текущий месяц_nl_ТЭП 2008 по месяцам уточн 3_Приложение №2 форма 4.4 Макет НГД 2013-2017" xfId="20592" xr:uid="{00000000-0005-0000-0000-0000BA4C0000}"/>
    <cellStyle name="_Расчет рейтинга за текущий месяц_nl_ТЭП 2008 по месяцам уточн 3_Приложение диагностика" xfId="20593" xr:uid="{00000000-0005-0000-0000-0000BB4C0000}"/>
    <cellStyle name="_Расчет рейтинга за текущий месяц_nl_ТЭП 2008 по месяцам уточн 3_Приложение диагностика (2)" xfId="20594" xr:uid="{00000000-0005-0000-0000-0000BC4C0000}"/>
    <cellStyle name="_Расчет рейтинга за текущий месяц_nl_ТЭП 2008 по месяцам уточн 3_СВОД ТН ВНК ЦП 2011-2015 г.г._Рагулина (корректировка от 28.09.10)" xfId="20595" xr:uid="{00000000-0005-0000-0000-0000BD4C0000}"/>
    <cellStyle name="_Расчет рейтинга за текущий месяц_nl_ТЭП 2008 по месяцам уточн_Копия СВОД ТН ВНК ЦП 2011-2015 г.г._Рагулина (корректировка от 3.0912.10)" xfId="20596" xr:uid="{00000000-0005-0000-0000-0000BE4C0000}"/>
    <cellStyle name="_Расчет рейтинга за текущий месяц_nl_ТЭП 2008 по месяцам уточн_КР труб 2014" xfId="20597" xr:uid="{00000000-0005-0000-0000-0000BF4C0000}"/>
    <cellStyle name="_Расчет рейтинга за текущий месяц_nl_ТЭП 2008 по месяцам уточн_Макет НГД 2010-2014" xfId="20598" xr:uid="{00000000-0005-0000-0000-0000C04C0000}"/>
    <cellStyle name="_Расчет рейтинга за текущий месяц_nl_ТЭП 2008 по месяцам уточн_Макет НГД 2013-2020_10.04.2013" xfId="20599" xr:uid="{00000000-0005-0000-0000-0000C14C0000}"/>
    <cellStyle name="_Расчет рейтинга за текущий месяц_nl_ТЭП 2008 по месяцам уточн_Приложение №2 форма 4.4 Макет НГД 2013-2017" xfId="20600" xr:uid="{00000000-0005-0000-0000-0000C24C0000}"/>
    <cellStyle name="_Расчет рейтинга за текущий месяц_nl_ТЭП 2008 по месяцам уточн_Приложение диагностика" xfId="20601" xr:uid="{00000000-0005-0000-0000-0000C34C0000}"/>
    <cellStyle name="_Расчет рейтинга за текущий месяц_nl_ТЭП 2008 по месяцам уточн_Приложение диагностика (2)" xfId="20602" xr:uid="{00000000-0005-0000-0000-0000C44C0000}"/>
    <cellStyle name="_Расчет рейтинга за текущий месяц_nl_ТЭП 2008 по месяцам уточн_СВОД ТН ВНК ЦП 2011-2015 г.г._Рагулина (корректировка от 28.09.10)" xfId="20603" xr:uid="{00000000-0005-0000-0000-0000C54C0000}"/>
    <cellStyle name="_Расчет рейтинга за текущий месяц_nl_ТЭП Апрель 08" xfId="20604" xr:uid="{00000000-0005-0000-0000-0000C64C0000}"/>
    <cellStyle name="_Расчет рейтинга за текущий месяц_nl_ТЭП Апрель 08 2" xfId="20605" xr:uid="{00000000-0005-0000-0000-0000C74C0000}"/>
    <cellStyle name="_Расчет рейтинга за текущий месяц_nl_ТЭП Апрель 08_Копия СВОД ТН ВНК ЦП 2011-2015 г.г._Рагулина (корректировка от 3.0912.10)" xfId="20606" xr:uid="{00000000-0005-0000-0000-0000C84C0000}"/>
    <cellStyle name="_Расчет рейтинга за текущий месяц_nl_ТЭП Апрель 08_КР труб 2014" xfId="20607" xr:uid="{00000000-0005-0000-0000-0000C94C0000}"/>
    <cellStyle name="_Расчет рейтинга за текущий месяц_nl_ТЭП Апрель 08_Макет НГД 2010-2014" xfId="20608" xr:uid="{00000000-0005-0000-0000-0000CA4C0000}"/>
    <cellStyle name="_Расчет рейтинга за текущий месяц_nl_ТЭП Апрель 08_Макет НГД 2013-2020_10.04.2013" xfId="20609" xr:uid="{00000000-0005-0000-0000-0000CB4C0000}"/>
    <cellStyle name="_Расчет рейтинга за текущий месяц_nl_ТЭП Апрель 08_Приложение №2 форма 4.4 Макет НГД 2013-2017" xfId="20610" xr:uid="{00000000-0005-0000-0000-0000CC4C0000}"/>
    <cellStyle name="_Расчет рейтинга за текущий месяц_nl_ТЭП Апрель 08_Приложение диагностика" xfId="20611" xr:uid="{00000000-0005-0000-0000-0000CD4C0000}"/>
    <cellStyle name="_Расчет рейтинга за текущий месяц_nl_ТЭП Апрель 08_Приложение диагностика (2)" xfId="20612" xr:uid="{00000000-0005-0000-0000-0000CE4C0000}"/>
    <cellStyle name="_Расчет рейтинга за текущий месяц_nl_ТЭП Апрель 08_СВОД ТН ВНК ЦП 2011-2015 г.г._Рагулина (корректировка от 28.09.10)" xfId="20613" xr:uid="{00000000-0005-0000-0000-0000CF4C0000}"/>
    <cellStyle name="_Расчет рейтинга за текущий месяц_nl_ТЭП СД 11 (ЮНГ 67,4) с корректир. запасов" xfId="20614" xr:uid="{00000000-0005-0000-0000-0000D04C0000}"/>
    <cellStyle name="_Расчет рейтинга за текущий месяц_nl_ТЭП СД 11 (ЮНГ 67,4) с корректир. запасов 2" xfId="20615" xr:uid="{00000000-0005-0000-0000-0000D14C0000}"/>
    <cellStyle name="_Расчет рейтинга за текущий месяц_nl_ТЭП СД 11 (ЮНГ 67,4) с корректир. запасов_Копия СВОД ТН ВНК ЦП 2011-2015 г.г._Рагулина (корректировка от 3.0912.10)" xfId="20616" xr:uid="{00000000-0005-0000-0000-0000D24C0000}"/>
    <cellStyle name="_Расчет рейтинга за текущий месяц_nl_ТЭП СД 11 (ЮНГ 67,4) с корректир. запасов_КР труб 2014" xfId="20617" xr:uid="{00000000-0005-0000-0000-0000D34C0000}"/>
    <cellStyle name="_Расчет рейтинга за текущий месяц_nl_ТЭП СД 11 (ЮНГ 67,4) с корректир. запасов_Макет НГД 2010-2014" xfId="20618" xr:uid="{00000000-0005-0000-0000-0000D44C0000}"/>
    <cellStyle name="_Расчет рейтинга за текущий месяц_nl_ТЭП СД 11 (ЮНГ 67,4) с корректир. запасов_Макет НГД 2013-2020_10.04.2013" xfId="20619" xr:uid="{00000000-0005-0000-0000-0000D54C0000}"/>
    <cellStyle name="_Расчет рейтинга за текущий месяц_nl_ТЭП СД 11 (ЮНГ 67,4) с корректир. запасов_Приложение №2 форма 4.4 Макет НГД 2013-2017" xfId="20620" xr:uid="{00000000-0005-0000-0000-0000D64C0000}"/>
    <cellStyle name="_Расчет рейтинга за текущий месяц_nl_ТЭП СД 11 (ЮНГ 67,4) с корректир. запасов_Приложение диагностика" xfId="20621" xr:uid="{00000000-0005-0000-0000-0000D74C0000}"/>
    <cellStyle name="_Расчет рейтинга за текущий месяц_nl_ТЭП СД 11 (ЮНГ 67,4) с корректир. запасов_Приложение диагностика (2)" xfId="20622" xr:uid="{00000000-0005-0000-0000-0000D84C0000}"/>
    <cellStyle name="_Расчет рейтинга за текущий месяц_nl_ТЭП СД 11 (ЮНГ 67,4) с корректир. запасов_СВОД ТН ВНК ЦП 2011-2015 г.г._Рагулина (корректировка от 28.09.10)" xfId="20623" xr:uid="{00000000-0005-0000-0000-0000D94C0000}"/>
    <cellStyle name="_расчет снижения 05.10.2004 г" xfId="20624" xr:uid="{00000000-0005-0000-0000-0000DA4C0000}"/>
    <cellStyle name="_расчет снижения 05.10.2004 г 2" xfId="20625" xr:uid="{00000000-0005-0000-0000-0000DB4C0000}"/>
    <cellStyle name="_расчет снижения 05.10.2004 г 2 2" xfId="20626" xr:uid="{00000000-0005-0000-0000-0000DC4C0000}"/>
    <cellStyle name="_расчет снижения 05.10.2004 г 2_ПЛАН ГРАФИК ( 11) движения бригад АЦКРС ООО ХУПКРС 30102010" xfId="20627" xr:uid="{00000000-0005-0000-0000-0000DD4C0000}"/>
    <cellStyle name="_расчет снижения 05.10.2004 г 2_ПЛАН ГРАФИК ( 11) движения бригад АЦКРС ООО ХУПКРС 30102010 2" xfId="20628" xr:uid="{00000000-0005-0000-0000-0000DE4C0000}"/>
    <cellStyle name="_расчет снижения 05.10.2004 г 2_ПЛАН ГРАФИК ( 11) движения бригад АЦКРС ООО ХУПКРС 30102010 3" xfId="20629" xr:uid="{00000000-0005-0000-0000-0000DF4C0000}"/>
    <cellStyle name="_расчет снижения 05.10.2004 г 2_ПЛАН ГРАФИК ( 11) движения бригад АЦКРС ООО ХУПКРС 30102010_План график на март Арлан" xfId="20630" xr:uid="{00000000-0005-0000-0000-0000E04C0000}"/>
    <cellStyle name="_расчет снижения 05.10.2004 г 2_План график на март Арлан" xfId="20631" xr:uid="{00000000-0005-0000-0000-0000E14C0000}"/>
    <cellStyle name="_расчет снижения 05.10.2004 г 3" xfId="20632" xr:uid="{00000000-0005-0000-0000-0000E24C0000}"/>
    <cellStyle name="_расчет снижения 05.10.2004 г 3 2" xfId="20633" xr:uid="{00000000-0005-0000-0000-0000E34C0000}"/>
    <cellStyle name="_расчет снижения 05.10.2004 г 3_ПЛАН ГРАФИК ( 11) движения бригад АЦКРС ООО ХУПКРС 30102010" xfId="20634" xr:uid="{00000000-0005-0000-0000-0000E44C0000}"/>
    <cellStyle name="_расчет снижения 05.10.2004 г 3_ПЛАН ГРАФИК ( 11) движения бригад АЦКРС ООО ХУПКРС 30102010 2" xfId="20635" xr:uid="{00000000-0005-0000-0000-0000E54C0000}"/>
    <cellStyle name="_расчет снижения 05.10.2004 г 3_ПЛАН ГРАФИК ( 11) движения бригад АЦКРС ООО ХУПКРС 30102010 3" xfId="20636" xr:uid="{00000000-0005-0000-0000-0000E64C0000}"/>
    <cellStyle name="_расчет снижения 05.10.2004 г 3_ПЛАН ГРАФИК ( 11) движения бригад АЦКРС ООО ХУПКРС 30102010_План график на март Арлан" xfId="20637" xr:uid="{00000000-0005-0000-0000-0000E74C0000}"/>
    <cellStyle name="_расчет снижения 05.10.2004 г 3_План график на март Арлан" xfId="20638" xr:uid="{00000000-0005-0000-0000-0000E84C0000}"/>
    <cellStyle name="_расчет снижения 05.10.2004 г 4" xfId="20639" xr:uid="{00000000-0005-0000-0000-0000E94C0000}"/>
    <cellStyle name="_расчет снижения 05.10.2004 г 4 2" xfId="20640" xr:uid="{00000000-0005-0000-0000-0000EA4C0000}"/>
    <cellStyle name="_расчет снижения 05.10.2004 г 4_ПЛАН ГРАФИК ( 11) движения бригад АЦКРС ООО ХУПКРС 30102010" xfId="20641" xr:uid="{00000000-0005-0000-0000-0000EB4C0000}"/>
    <cellStyle name="_расчет снижения 05.10.2004 г 4_ПЛАН ГРАФИК ( 11) движения бригад АЦКРС ООО ХУПКРС 30102010 2" xfId="20642" xr:uid="{00000000-0005-0000-0000-0000EC4C0000}"/>
    <cellStyle name="_расчет снижения 05.10.2004 г 4_ПЛАН ГРАФИК ( 11) движения бригад АЦКРС ООО ХУПКРС 30102010 3" xfId="20643" xr:uid="{00000000-0005-0000-0000-0000ED4C0000}"/>
    <cellStyle name="_расчет снижения 05.10.2004 г 4_ПЛАН ГРАФИК ( 11) движения бригад АЦКРС ООО ХУПКРС 30102010_План график на март Арлан" xfId="20644" xr:uid="{00000000-0005-0000-0000-0000EE4C0000}"/>
    <cellStyle name="_расчет снижения 05.10.2004 г 4_План график на март Арлан" xfId="20645" xr:uid="{00000000-0005-0000-0000-0000EF4C0000}"/>
    <cellStyle name="_расчет снижения 05.10.2004 г 5" xfId="20646" xr:uid="{00000000-0005-0000-0000-0000F04C0000}"/>
    <cellStyle name="_расчет снижения 05.10.2004 г 5 2" xfId="20647" xr:uid="{00000000-0005-0000-0000-0000F14C0000}"/>
    <cellStyle name="_расчет снижения 05.10.2004 г 5_ПЛАН ГРАФИК ( 11) движения бригад АЦКРС ООО ХУПКРС 30102010" xfId="20648" xr:uid="{00000000-0005-0000-0000-0000F24C0000}"/>
    <cellStyle name="_расчет снижения 05.10.2004 г 5_ПЛАН ГРАФИК ( 11) движения бригад АЦКРС ООО ХУПКРС 30102010 2" xfId="20649" xr:uid="{00000000-0005-0000-0000-0000F34C0000}"/>
    <cellStyle name="_расчет снижения 05.10.2004 г 5_ПЛАН ГРАФИК ( 11) движения бригад АЦКРС ООО ХУПКРС 30102010 3" xfId="20650" xr:uid="{00000000-0005-0000-0000-0000F44C0000}"/>
    <cellStyle name="_расчет снижения 05.10.2004 г 5_ПЛАН ГРАФИК ( 11) движения бригад АЦКРС ООО ХУПКРС 30102010_План график на март Арлан" xfId="20651" xr:uid="{00000000-0005-0000-0000-0000F54C0000}"/>
    <cellStyle name="_расчет снижения 05.10.2004 г 5_План график на март Арлан" xfId="20652" xr:uid="{00000000-0005-0000-0000-0000F64C0000}"/>
    <cellStyle name="_расчет снижения 05.10.2004 г 6" xfId="20653" xr:uid="{00000000-0005-0000-0000-0000F74C0000}"/>
    <cellStyle name="_расчет снижения 05.10.2004 г 6 2" xfId="20654" xr:uid="{00000000-0005-0000-0000-0000F84C0000}"/>
    <cellStyle name="_расчет снижения 05.10.2004 г 6_ПЛАН ГРАФИК ( 11) движения бригад АЦКРС ООО ХУПКРС 30102010" xfId="20655" xr:uid="{00000000-0005-0000-0000-0000F94C0000}"/>
    <cellStyle name="_расчет снижения 05.10.2004 г 6_ПЛАН ГРАФИК ( 11) движения бригад АЦКРС ООО ХУПКРС 30102010 2" xfId="20656" xr:uid="{00000000-0005-0000-0000-0000FA4C0000}"/>
    <cellStyle name="_расчет снижения 05.10.2004 г 6_ПЛАН ГРАФИК ( 11) движения бригад АЦКРС ООО ХУПКРС 30102010 3" xfId="20657" xr:uid="{00000000-0005-0000-0000-0000FB4C0000}"/>
    <cellStyle name="_расчет снижения 05.10.2004 г 6_ПЛАН ГРАФИК ( 11) движения бригад АЦКРС ООО ХУПКРС 30102010_План график на март Арлан" xfId="20658" xr:uid="{00000000-0005-0000-0000-0000FC4C0000}"/>
    <cellStyle name="_расчет снижения 05.10.2004 г 6_План график на март Арлан" xfId="20659" xr:uid="{00000000-0005-0000-0000-0000FD4C0000}"/>
    <cellStyle name="_расчет снижения 05.10.2004 г 7" xfId="20660" xr:uid="{00000000-0005-0000-0000-0000FE4C0000}"/>
    <cellStyle name="_расчет снижения 05.10.2004 г 7 2" xfId="20661" xr:uid="{00000000-0005-0000-0000-0000FF4C0000}"/>
    <cellStyle name="_расчет снижения 05.10.2004 г 7 3" xfId="20662" xr:uid="{00000000-0005-0000-0000-0000004D0000}"/>
    <cellStyle name="_расчет снижения 05.10.2004 г 7_ПЛАН ГРАФИК ( 11) движения бригад АЦКРС ООО ХУПКРС 30102010" xfId="20663" xr:uid="{00000000-0005-0000-0000-0000014D0000}"/>
    <cellStyle name="_расчет снижения 05.10.2004 г 7_ПЛАН ГРАФИК ( 11) движения бригад АЦКРС ООО ХУПКРС 30102010 2" xfId="20664" xr:uid="{00000000-0005-0000-0000-0000024D0000}"/>
    <cellStyle name="_расчет снижения 05.10.2004 г 7_ПЛАН ГРАФИК ( 11) движения бригад АЦКРС ООО ХУПКРС 30102010 3" xfId="20665" xr:uid="{00000000-0005-0000-0000-0000034D0000}"/>
    <cellStyle name="_расчет снижения 05.10.2004 г 7_ПЛАН ГРАФИК ( 11) движения бригад АЦКРС ООО ХУПКРС 30102010_План график на март Арлан" xfId="20666" xr:uid="{00000000-0005-0000-0000-0000044D0000}"/>
    <cellStyle name="_расчет снижения 05.10.2004 г 7_План график на март Арлан" xfId="20667" xr:uid="{00000000-0005-0000-0000-0000054D0000}"/>
    <cellStyle name="_расчет снижения Регион 27.09.2004 г" xfId="20668" xr:uid="{00000000-0005-0000-0000-0000064D0000}"/>
    <cellStyle name="_расчет снижения Регион 27.09.2004 г 2" xfId="20669" xr:uid="{00000000-0005-0000-0000-0000074D0000}"/>
    <cellStyle name="_расчет снижения Регион 27.09.2004 г 2 2" xfId="20670" xr:uid="{00000000-0005-0000-0000-0000084D0000}"/>
    <cellStyle name="_расчет снижения Регион 27.09.2004 г 2_ПЛАН ГРАФИК ( 11) движения бригад АЦКРС ООО ХУПКРС 30102010" xfId="20671" xr:uid="{00000000-0005-0000-0000-0000094D0000}"/>
    <cellStyle name="_расчет снижения Регион 27.09.2004 г 2_ПЛАН ГРАФИК ( 11) движения бригад АЦКРС ООО ХУПКРС 30102010 2" xfId="20672" xr:uid="{00000000-0005-0000-0000-00000A4D0000}"/>
    <cellStyle name="_расчет снижения Регион 27.09.2004 г 2_ПЛАН ГРАФИК ( 11) движения бригад АЦКРС ООО ХУПКРС 30102010 3" xfId="20673" xr:uid="{00000000-0005-0000-0000-00000B4D0000}"/>
    <cellStyle name="_расчет снижения Регион 27.09.2004 г 2_ПЛАН ГРАФИК ( 11) движения бригад АЦКРС ООО ХУПКРС 30102010_План график на март Арлан" xfId="20674" xr:uid="{00000000-0005-0000-0000-00000C4D0000}"/>
    <cellStyle name="_расчет снижения Регион 27.09.2004 г 2_План график на март Арлан" xfId="20675" xr:uid="{00000000-0005-0000-0000-00000D4D0000}"/>
    <cellStyle name="_расчет снижения Регион 27.09.2004 г 3" xfId="20676" xr:uid="{00000000-0005-0000-0000-00000E4D0000}"/>
    <cellStyle name="_расчет снижения Регион 27.09.2004 г 3 2" xfId="20677" xr:uid="{00000000-0005-0000-0000-00000F4D0000}"/>
    <cellStyle name="_расчет снижения Регион 27.09.2004 г 3_ПЛАН ГРАФИК ( 11) движения бригад АЦКРС ООО ХУПКРС 30102010" xfId="20678" xr:uid="{00000000-0005-0000-0000-0000104D0000}"/>
    <cellStyle name="_расчет снижения Регион 27.09.2004 г 3_ПЛАН ГРАФИК ( 11) движения бригад АЦКРС ООО ХУПКРС 30102010 2" xfId="20679" xr:uid="{00000000-0005-0000-0000-0000114D0000}"/>
    <cellStyle name="_расчет снижения Регион 27.09.2004 г 3_ПЛАН ГРАФИК ( 11) движения бригад АЦКРС ООО ХУПКРС 30102010 3" xfId="20680" xr:uid="{00000000-0005-0000-0000-0000124D0000}"/>
    <cellStyle name="_расчет снижения Регион 27.09.2004 г 3_ПЛАН ГРАФИК ( 11) движения бригад АЦКРС ООО ХУПКРС 30102010_План график на март Арлан" xfId="20681" xr:uid="{00000000-0005-0000-0000-0000134D0000}"/>
    <cellStyle name="_расчет снижения Регион 27.09.2004 г 3_План график на март Арлан" xfId="20682" xr:uid="{00000000-0005-0000-0000-0000144D0000}"/>
    <cellStyle name="_расчет снижения Регион 27.09.2004 г 4" xfId="20683" xr:uid="{00000000-0005-0000-0000-0000154D0000}"/>
    <cellStyle name="_расчет снижения Регион 27.09.2004 г 4 2" xfId="20684" xr:uid="{00000000-0005-0000-0000-0000164D0000}"/>
    <cellStyle name="_расчет снижения Регион 27.09.2004 г 4_ПЛАН ГРАФИК ( 11) движения бригад АЦКРС ООО ХУПКРС 30102010" xfId="20685" xr:uid="{00000000-0005-0000-0000-0000174D0000}"/>
    <cellStyle name="_расчет снижения Регион 27.09.2004 г 4_ПЛАН ГРАФИК ( 11) движения бригад АЦКРС ООО ХУПКРС 30102010 2" xfId="20686" xr:uid="{00000000-0005-0000-0000-0000184D0000}"/>
    <cellStyle name="_расчет снижения Регион 27.09.2004 г 4_ПЛАН ГРАФИК ( 11) движения бригад АЦКРС ООО ХУПКРС 30102010 3" xfId="20687" xr:uid="{00000000-0005-0000-0000-0000194D0000}"/>
    <cellStyle name="_расчет снижения Регион 27.09.2004 г 4_ПЛАН ГРАФИК ( 11) движения бригад АЦКРС ООО ХУПКРС 30102010_План график на март Арлан" xfId="20688" xr:uid="{00000000-0005-0000-0000-00001A4D0000}"/>
    <cellStyle name="_расчет снижения Регион 27.09.2004 г 4_План график на март Арлан" xfId="20689" xr:uid="{00000000-0005-0000-0000-00001B4D0000}"/>
    <cellStyle name="_расчет снижения Регион 27.09.2004 г 5" xfId="20690" xr:uid="{00000000-0005-0000-0000-00001C4D0000}"/>
    <cellStyle name="_расчет снижения Регион 27.09.2004 г 5 2" xfId="20691" xr:uid="{00000000-0005-0000-0000-00001D4D0000}"/>
    <cellStyle name="_расчет снижения Регион 27.09.2004 г 5_ПЛАН ГРАФИК ( 11) движения бригад АЦКРС ООО ХУПКРС 30102010" xfId="20692" xr:uid="{00000000-0005-0000-0000-00001E4D0000}"/>
    <cellStyle name="_расчет снижения Регион 27.09.2004 г 5_ПЛАН ГРАФИК ( 11) движения бригад АЦКРС ООО ХУПКРС 30102010 2" xfId="20693" xr:uid="{00000000-0005-0000-0000-00001F4D0000}"/>
    <cellStyle name="_расчет снижения Регион 27.09.2004 г 5_ПЛАН ГРАФИК ( 11) движения бригад АЦКРС ООО ХУПКРС 30102010 3" xfId="20694" xr:uid="{00000000-0005-0000-0000-0000204D0000}"/>
    <cellStyle name="_расчет снижения Регион 27.09.2004 г 5_ПЛАН ГРАФИК ( 11) движения бригад АЦКРС ООО ХУПКРС 30102010_План график на март Арлан" xfId="20695" xr:uid="{00000000-0005-0000-0000-0000214D0000}"/>
    <cellStyle name="_расчет снижения Регион 27.09.2004 г 5_План график на март Арлан" xfId="20696" xr:uid="{00000000-0005-0000-0000-0000224D0000}"/>
    <cellStyle name="_расчет снижения Регион 27.09.2004 г 6" xfId="20697" xr:uid="{00000000-0005-0000-0000-0000234D0000}"/>
    <cellStyle name="_расчет снижения Регион 27.09.2004 г 6 2" xfId="20698" xr:uid="{00000000-0005-0000-0000-0000244D0000}"/>
    <cellStyle name="_расчет снижения Регион 27.09.2004 г 6_ПЛАН ГРАФИК ( 11) движения бригад АЦКРС ООО ХУПКРС 30102010" xfId="20699" xr:uid="{00000000-0005-0000-0000-0000254D0000}"/>
    <cellStyle name="_расчет снижения Регион 27.09.2004 г 6_ПЛАН ГРАФИК ( 11) движения бригад АЦКРС ООО ХУПКРС 30102010 2" xfId="20700" xr:uid="{00000000-0005-0000-0000-0000264D0000}"/>
    <cellStyle name="_расчет снижения Регион 27.09.2004 г 6_ПЛАН ГРАФИК ( 11) движения бригад АЦКРС ООО ХУПКРС 30102010 3" xfId="20701" xr:uid="{00000000-0005-0000-0000-0000274D0000}"/>
    <cellStyle name="_расчет снижения Регион 27.09.2004 г 6_ПЛАН ГРАФИК ( 11) движения бригад АЦКРС ООО ХУПКРС 30102010_План график на март Арлан" xfId="20702" xr:uid="{00000000-0005-0000-0000-0000284D0000}"/>
    <cellStyle name="_расчет снижения Регион 27.09.2004 г 6_План график на март Арлан" xfId="20703" xr:uid="{00000000-0005-0000-0000-0000294D0000}"/>
    <cellStyle name="_расчет снижения Регион 27.09.2004 г 7" xfId="20704" xr:uid="{00000000-0005-0000-0000-00002A4D0000}"/>
    <cellStyle name="_расчет снижения Регион 27.09.2004 г 7 2" xfId="20705" xr:uid="{00000000-0005-0000-0000-00002B4D0000}"/>
    <cellStyle name="_расчет снижения Регион 27.09.2004 г 7 3" xfId="20706" xr:uid="{00000000-0005-0000-0000-00002C4D0000}"/>
    <cellStyle name="_расчет снижения Регион 27.09.2004 г 7_ПЛАН ГРАФИК ( 11) движения бригад АЦКРС ООО ХУПКРС 30102010" xfId="20707" xr:uid="{00000000-0005-0000-0000-00002D4D0000}"/>
    <cellStyle name="_расчет снижения Регион 27.09.2004 г 7_ПЛАН ГРАФИК ( 11) движения бригад АЦКРС ООО ХУПКРС 30102010 2" xfId="20708" xr:uid="{00000000-0005-0000-0000-00002E4D0000}"/>
    <cellStyle name="_расчет снижения Регион 27.09.2004 г 7_ПЛАН ГРАФИК ( 11) движения бригад АЦКРС ООО ХУПКРС 30102010 3" xfId="20709" xr:uid="{00000000-0005-0000-0000-00002F4D0000}"/>
    <cellStyle name="_расчет снижения Регион 27.09.2004 г 7_ПЛАН ГРАФИК ( 11) движения бригад АЦКРС ООО ХУПКРС 30102010_План график на март Арлан" xfId="20710" xr:uid="{00000000-0005-0000-0000-0000304D0000}"/>
    <cellStyle name="_расчет снижения Регион 27.09.2004 г 7_План график на март Арлан" xfId="20711" xr:uid="{00000000-0005-0000-0000-0000314D0000}"/>
    <cellStyle name="_Расчет соц.прогр.2002_2003" xfId="20712" xr:uid="{00000000-0005-0000-0000-0000324D0000}"/>
    <cellStyle name="_Расчет соц.прогр.2002_2003_040822 Profit_Tax_(portal)" xfId="20713" xr:uid="{00000000-0005-0000-0000-0000334D0000}"/>
    <cellStyle name="_Расчет соц.прогр.2002_2003_040928 Profit_Tax_3Ax1Ax4" xfId="20714" xr:uid="{00000000-0005-0000-0000-0000344D0000}"/>
    <cellStyle name="_Расчет соц.прогр.2002_2003_Tax Input 5yr plan" xfId="20715" xr:uid="{00000000-0005-0000-0000-0000354D0000}"/>
    <cellStyle name="_Расчет соц.прогр.2002_2003_Книга2" xfId="20716" xr:uid="{00000000-0005-0000-0000-0000364D0000}"/>
    <cellStyle name="_Расчет соц.прогр.2002_2003_Налог_на_прибыль" xfId="20717" xr:uid="{00000000-0005-0000-0000-0000374D0000}"/>
    <cellStyle name="_Расчет соц.прогр.от 15.08.02" xfId="20718" xr:uid="{00000000-0005-0000-0000-0000384D0000}"/>
    <cellStyle name="_Расчет соц.прогр.от 15.08.02_040822 Profit_Tax_(portal)" xfId="20719" xr:uid="{00000000-0005-0000-0000-0000394D0000}"/>
    <cellStyle name="_Расчет соц.прогр.от 15.08.02_040928 Profit_Tax_3Ax1Ax4" xfId="20720" xr:uid="{00000000-0005-0000-0000-00003A4D0000}"/>
    <cellStyle name="_Расчет соц.прогр.от 15.08.02_Tax Input 5yr plan" xfId="20721" xr:uid="{00000000-0005-0000-0000-00003B4D0000}"/>
    <cellStyle name="_Расчет соц.прогр.от 15.08.02_Книга2" xfId="20722" xr:uid="{00000000-0005-0000-0000-00003C4D0000}"/>
    <cellStyle name="_Расчет соц.прогр.от 15.08.02_Налог_на_прибыль" xfId="20723" xr:uid="{00000000-0005-0000-0000-00003D4D0000}"/>
    <cellStyle name="_Расчет соц.прогр.от 5.08.02" xfId="20724" xr:uid="{00000000-0005-0000-0000-00003E4D0000}"/>
    <cellStyle name="_Расчет соц.прогр.от 5.08.02_040822 Profit_Tax_(portal)" xfId="20725" xr:uid="{00000000-0005-0000-0000-00003F4D0000}"/>
    <cellStyle name="_Расчет соц.прогр.от 5.08.02_040928 Profit_Tax_3Ax1Ax4" xfId="20726" xr:uid="{00000000-0005-0000-0000-0000404D0000}"/>
    <cellStyle name="_Расчет соц.прогр.от 5.08.02_Tax Input 5yr plan" xfId="20727" xr:uid="{00000000-0005-0000-0000-0000414D0000}"/>
    <cellStyle name="_Расчет соц.прогр.от 5.08.02_Книга2" xfId="20728" xr:uid="{00000000-0005-0000-0000-0000424D0000}"/>
    <cellStyle name="_Расчет соц.прогр.от 5.08.02_Налог_на_прибыль" xfId="20729" xr:uid="{00000000-0005-0000-0000-0000434D0000}"/>
    <cellStyle name="_Расчет соц.прогр.от 9.08.02" xfId="20730" xr:uid="{00000000-0005-0000-0000-0000444D0000}"/>
    <cellStyle name="_Расчет соц.прогр.от 9.08.02_040822 Profit_Tax_(portal)" xfId="20731" xr:uid="{00000000-0005-0000-0000-0000454D0000}"/>
    <cellStyle name="_Расчет соц.прогр.от 9.08.02_040928 Profit_Tax_3Ax1Ax4" xfId="20732" xr:uid="{00000000-0005-0000-0000-0000464D0000}"/>
    <cellStyle name="_Расчет соц.прогр.от 9.08.02_Tax Input 5yr plan" xfId="20733" xr:uid="{00000000-0005-0000-0000-0000474D0000}"/>
    <cellStyle name="_Расчет соц.прогр.от 9.08.02_Книга2" xfId="20734" xr:uid="{00000000-0005-0000-0000-0000484D0000}"/>
    <cellStyle name="_Расчет соц.прогр.от 9.08.02_Налог_на_прибыль" xfId="20735" xr:uid="{00000000-0005-0000-0000-0000494D0000}"/>
    <cellStyle name="_Расчет субподряда по АСПО на 2009 год при исп РН_сервис тр_та" xfId="20736" xr:uid="{00000000-0005-0000-0000-00004A4D0000}"/>
    <cellStyle name="_Расчет субподряда по АСПО на 2009 год при исп РН_сервис тр_та_расход реагента" xfId="20737" xr:uid="{00000000-0005-0000-0000-00004B4D0000}"/>
    <cellStyle name="_Расчет субподряда по АСПО на 2009 год при исп РН_сервис тр_та_Расчет" xfId="20738" xr:uid="{00000000-0005-0000-0000-00004C4D0000}"/>
    <cellStyle name="_Расчет сут доб  по Правд  региону на  06.05.05" xfId="20739" xr:uid="{00000000-0005-0000-0000-00004D4D0000}"/>
    <cellStyle name="_Расчет сут доб  по Правд  региону на  09.03.05" xfId="20740" xr:uid="{00000000-0005-0000-0000-00004E4D0000}"/>
    <cellStyle name="_Расчет сут доб  по Правд  региону на  11.04.05" xfId="20741" xr:uid="{00000000-0005-0000-0000-00004F4D0000}"/>
    <cellStyle name="_Расчет сут доб  по Правд  региону на  14.03.05" xfId="20742" xr:uid="{00000000-0005-0000-0000-0000504D0000}"/>
    <cellStyle name="_Расчет сут доб  по Правд  региону на  14.04.05" xfId="20743" xr:uid="{00000000-0005-0000-0000-0000514D0000}"/>
    <cellStyle name="_Расчет сут доб  по Правд  региону на  16.05.05" xfId="20744" xr:uid="{00000000-0005-0000-0000-0000524D0000}"/>
    <cellStyle name="_Расчет сут доб  по Правд  региону на  18.04.05" xfId="20745" xr:uid="{00000000-0005-0000-0000-0000534D0000}"/>
    <cellStyle name="_Расчет сут доб  по Правд  региону на  21.03.05" xfId="20746" xr:uid="{00000000-0005-0000-0000-0000544D0000}"/>
    <cellStyle name="_Расчет сут доб  по Правд  региону на  24.03.05" xfId="20747" xr:uid="{00000000-0005-0000-0000-0000554D0000}"/>
    <cellStyle name="_Расчет сут доб  по Правд  региону на  24.04.05" xfId="20748" xr:uid="{00000000-0005-0000-0000-0000564D0000}"/>
    <cellStyle name="_Расчет сут доб  по Правд  региону на  26.04.05" xfId="20749" xr:uid="{00000000-0005-0000-0000-0000574D0000}"/>
    <cellStyle name="_Расчет сут доб  по ЦДНГ-11  24.10.04" xfId="20750" xr:uid="{00000000-0005-0000-0000-0000584D0000}"/>
    <cellStyle name="_Расчет сут доб  по ЦДНГ-11 25.03.2005 г" xfId="20751" xr:uid="{00000000-0005-0000-0000-0000594D0000}"/>
    <cellStyle name="_Расчет сут доб  по ЦДНГ-9   25  03  05" xfId="20752" xr:uid="{00000000-0005-0000-0000-00005A4D0000}"/>
    <cellStyle name="_Расчет сут добычи  по ЦДНГ-11 23. 06.2005 г" xfId="20753" xr:uid="{00000000-0005-0000-0000-00005B4D0000}"/>
    <cellStyle name="_Расчет сут добычи  по ЦДНГ-11 25.05.2005 г" xfId="20754" xr:uid="{00000000-0005-0000-0000-00005C4D0000}"/>
    <cellStyle name="_Расчет суточной   по   ЦДНГ-7 НГДУ ПН на 24.10.2003" xfId="20755" xr:uid="{00000000-0005-0000-0000-00005D4D0000}"/>
    <cellStyle name="_Расчет суточной   по   ЦДНГ-7 НГДУ ПН на 24.10.2003 2" xfId="20756" xr:uid="{00000000-0005-0000-0000-00005E4D0000}"/>
    <cellStyle name="_Расчет суточной   по   ЦДНГ-7 НГДУ ПН на 24.10.2003 2 2" xfId="20757" xr:uid="{00000000-0005-0000-0000-00005F4D0000}"/>
    <cellStyle name="_Расчет суточной   по   ЦДНГ-7 НГДУ ПН на 24.10.2003 2_ПЛАН ГРАФИК ( 11) движения бригад АЦКРС ООО ХУПКРС 30102010" xfId="20758" xr:uid="{00000000-0005-0000-0000-0000604D0000}"/>
    <cellStyle name="_Расчет суточной   по   ЦДНГ-7 НГДУ ПН на 24.10.2003 2_ПЛАН ГРАФИК ( 11) движения бригад АЦКРС ООО ХУПКРС 30102010 2" xfId="20759" xr:uid="{00000000-0005-0000-0000-0000614D0000}"/>
    <cellStyle name="_Расчет суточной   по   ЦДНГ-7 НГДУ ПН на 24.10.2003 2_ПЛАН ГРАФИК ( 11) движения бригад АЦКРС ООО ХУПКРС 30102010 3" xfId="20760" xr:uid="{00000000-0005-0000-0000-0000624D0000}"/>
    <cellStyle name="_Расчет суточной   по   ЦДНГ-7 НГДУ ПН на 24.10.2003 2_ПЛАН ГРАФИК ( 11) движения бригад АЦКРС ООО ХУПКРС 30102010_План график на март Арлан" xfId="20761" xr:uid="{00000000-0005-0000-0000-0000634D0000}"/>
    <cellStyle name="_Расчет суточной   по   ЦДНГ-7 НГДУ ПН на 24.10.2003 2_План график на март Арлан" xfId="20762" xr:uid="{00000000-0005-0000-0000-0000644D0000}"/>
    <cellStyle name="_Расчет суточной   по   ЦДНГ-7 НГДУ ПН на 24.10.2003 3" xfId="20763" xr:uid="{00000000-0005-0000-0000-0000654D0000}"/>
    <cellStyle name="_Расчет суточной   по   ЦДНГ-7 НГДУ ПН на 24.10.2003 3 2" xfId="20764" xr:uid="{00000000-0005-0000-0000-0000664D0000}"/>
    <cellStyle name="_Расчет суточной   по   ЦДНГ-7 НГДУ ПН на 24.10.2003 3_ПЛАН ГРАФИК ( 11) движения бригад АЦКРС ООО ХУПКРС 30102010" xfId="20765" xr:uid="{00000000-0005-0000-0000-0000674D0000}"/>
    <cellStyle name="_Расчет суточной   по   ЦДНГ-7 НГДУ ПН на 24.10.2003 3_ПЛАН ГРАФИК ( 11) движения бригад АЦКРС ООО ХУПКРС 30102010 2" xfId="20766" xr:uid="{00000000-0005-0000-0000-0000684D0000}"/>
    <cellStyle name="_Расчет суточной   по   ЦДНГ-7 НГДУ ПН на 24.10.2003 3_ПЛАН ГРАФИК ( 11) движения бригад АЦКРС ООО ХУПКРС 30102010 3" xfId="20767" xr:uid="{00000000-0005-0000-0000-0000694D0000}"/>
    <cellStyle name="_Расчет суточной   по   ЦДНГ-7 НГДУ ПН на 24.10.2003 3_ПЛАН ГРАФИК ( 11) движения бригад АЦКРС ООО ХУПКРС 30102010_План график на март Арлан" xfId="20768" xr:uid="{00000000-0005-0000-0000-00006A4D0000}"/>
    <cellStyle name="_Расчет суточной   по   ЦДНГ-7 НГДУ ПН на 24.10.2003 3_План график на март Арлан" xfId="20769" xr:uid="{00000000-0005-0000-0000-00006B4D0000}"/>
    <cellStyle name="_Расчет суточной   по   ЦДНГ-7 НГДУ ПН на 24.10.2003 4" xfId="20770" xr:uid="{00000000-0005-0000-0000-00006C4D0000}"/>
    <cellStyle name="_Расчет суточной   по   ЦДНГ-7 НГДУ ПН на 24.10.2003 4 2" xfId="20771" xr:uid="{00000000-0005-0000-0000-00006D4D0000}"/>
    <cellStyle name="_Расчет суточной   по   ЦДНГ-7 НГДУ ПН на 24.10.2003 4_ПЛАН ГРАФИК ( 11) движения бригад АЦКРС ООО ХУПКРС 30102010" xfId="20772" xr:uid="{00000000-0005-0000-0000-00006E4D0000}"/>
    <cellStyle name="_Расчет суточной   по   ЦДНГ-7 НГДУ ПН на 24.10.2003 4_ПЛАН ГРАФИК ( 11) движения бригад АЦКРС ООО ХУПКРС 30102010 2" xfId="20773" xr:uid="{00000000-0005-0000-0000-00006F4D0000}"/>
    <cellStyle name="_Расчет суточной   по   ЦДНГ-7 НГДУ ПН на 24.10.2003 4_ПЛАН ГРАФИК ( 11) движения бригад АЦКРС ООО ХУПКРС 30102010 3" xfId="20774" xr:uid="{00000000-0005-0000-0000-0000704D0000}"/>
    <cellStyle name="_Расчет суточной   по   ЦДНГ-7 НГДУ ПН на 24.10.2003 4_ПЛАН ГРАФИК ( 11) движения бригад АЦКРС ООО ХУПКРС 30102010_План график на март Арлан" xfId="20775" xr:uid="{00000000-0005-0000-0000-0000714D0000}"/>
    <cellStyle name="_Расчет суточной   по   ЦДНГ-7 НГДУ ПН на 24.10.2003 4_План график на март Арлан" xfId="20776" xr:uid="{00000000-0005-0000-0000-0000724D0000}"/>
    <cellStyle name="_Расчет суточной   по   ЦДНГ-7 НГДУ ПН на 24.10.2003 5" xfId="20777" xr:uid="{00000000-0005-0000-0000-0000734D0000}"/>
    <cellStyle name="_Расчет суточной   по   ЦДНГ-7 НГДУ ПН на 24.10.2003 5 2" xfId="20778" xr:uid="{00000000-0005-0000-0000-0000744D0000}"/>
    <cellStyle name="_Расчет суточной   по   ЦДНГ-7 НГДУ ПН на 24.10.2003 5_ПЛАН ГРАФИК ( 11) движения бригад АЦКРС ООО ХУПКРС 30102010" xfId="20779" xr:uid="{00000000-0005-0000-0000-0000754D0000}"/>
    <cellStyle name="_Расчет суточной   по   ЦДНГ-7 НГДУ ПН на 24.10.2003 5_ПЛАН ГРАФИК ( 11) движения бригад АЦКРС ООО ХУПКРС 30102010 2" xfId="20780" xr:uid="{00000000-0005-0000-0000-0000764D0000}"/>
    <cellStyle name="_Расчет суточной   по   ЦДНГ-7 НГДУ ПН на 24.10.2003 5_ПЛАН ГРАФИК ( 11) движения бригад АЦКРС ООО ХУПКРС 30102010 3" xfId="20781" xr:uid="{00000000-0005-0000-0000-0000774D0000}"/>
    <cellStyle name="_Расчет суточной   по   ЦДНГ-7 НГДУ ПН на 24.10.2003 5_ПЛАН ГРАФИК ( 11) движения бригад АЦКРС ООО ХУПКРС 30102010_План график на март Арлан" xfId="20782" xr:uid="{00000000-0005-0000-0000-0000784D0000}"/>
    <cellStyle name="_Расчет суточной   по   ЦДНГ-7 НГДУ ПН на 24.10.2003 5_План график на март Арлан" xfId="20783" xr:uid="{00000000-0005-0000-0000-0000794D0000}"/>
    <cellStyle name="_Расчет суточной   по   ЦДНГ-7 НГДУ ПН на 24.10.2003 6" xfId="20784" xr:uid="{00000000-0005-0000-0000-00007A4D0000}"/>
    <cellStyle name="_Расчет суточной   по   ЦДНГ-7 НГДУ ПН на 24.10.2003 6 2" xfId="20785" xr:uid="{00000000-0005-0000-0000-00007B4D0000}"/>
    <cellStyle name="_Расчет суточной   по   ЦДНГ-7 НГДУ ПН на 24.10.2003 6_ПЛАН ГРАФИК ( 11) движения бригад АЦКРС ООО ХУПКРС 30102010" xfId="20786" xr:uid="{00000000-0005-0000-0000-00007C4D0000}"/>
    <cellStyle name="_Расчет суточной   по   ЦДНГ-7 НГДУ ПН на 24.10.2003 6_ПЛАН ГРАФИК ( 11) движения бригад АЦКРС ООО ХУПКРС 30102010 2" xfId="20787" xr:uid="{00000000-0005-0000-0000-00007D4D0000}"/>
    <cellStyle name="_Расчет суточной   по   ЦДНГ-7 НГДУ ПН на 24.10.2003 6_ПЛАН ГРАФИК ( 11) движения бригад АЦКРС ООО ХУПКРС 30102010 3" xfId="20788" xr:uid="{00000000-0005-0000-0000-00007E4D0000}"/>
    <cellStyle name="_Расчет суточной   по   ЦДНГ-7 НГДУ ПН на 24.10.2003 6_ПЛАН ГРАФИК ( 11) движения бригад АЦКРС ООО ХУПКРС 30102010_План график на март Арлан" xfId="20789" xr:uid="{00000000-0005-0000-0000-00007F4D0000}"/>
    <cellStyle name="_Расчет суточной   по   ЦДНГ-7 НГДУ ПН на 24.10.2003 6_План график на март Арлан" xfId="20790" xr:uid="{00000000-0005-0000-0000-0000804D0000}"/>
    <cellStyle name="_Расчет суточной   по   ЦДНГ-7 НГДУ ПН на 24.10.2003 7" xfId="20791" xr:uid="{00000000-0005-0000-0000-0000814D0000}"/>
    <cellStyle name="_Расчет суточной   по   ЦДНГ-7 НГДУ ПН на 24.10.2003 7 2" xfId="20792" xr:uid="{00000000-0005-0000-0000-0000824D0000}"/>
    <cellStyle name="_Расчет суточной   по   ЦДНГ-7 НГДУ ПН на 24.10.2003 7 3" xfId="20793" xr:uid="{00000000-0005-0000-0000-0000834D0000}"/>
    <cellStyle name="_Расчет суточной   по   ЦДНГ-7 НГДУ ПН на 24.10.2003 7_ПЛАН ГРАФИК ( 11) движения бригад АЦКРС ООО ХУПКРС 30102010" xfId="20794" xr:uid="{00000000-0005-0000-0000-0000844D0000}"/>
    <cellStyle name="_Расчет суточной   по   ЦДНГ-7 НГДУ ПН на 24.10.2003 7_ПЛАН ГРАФИК ( 11) движения бригад АЦКРС ООО ХУПКРС 30102010 2" xfId="20795" xr:uid="{00000000-0005-0000-0000-0000854D0000}"/>
    <cellStyle name="_Расчет суточной   по   ЦДНГ-7 НГДУ ПН на 24.10.2003 7_ПЛАН ГРАФИК ( 11) движения бригад АЦКРС ООО ХУПКРС 30102010 3" xfId="20796" xr:uid="{00000000-0005-0000-0000-0000864D0000}"/>
    <cellStyle name="_Расчет суточной   по   ЦДНГ-7 НГДУ ПН на 24.10.2003 7_ПЛАН ГРАФИК ( 11) движения бригад АЦКРС ООО ХУПКРС 30102010_План график на март Арлан" xfId="20797" xr:uid="{00000000-0005-0000-0000-0000874D0000}"/>
    <cellStyle name="_Расчет суточной   по   ЦДНГ-7 НГДУ ПН на 24.10.2003 7_План график на март Арлан" xfId="20798" xr:uid="{00000000-0005-0000-0000-0000884D0000}"/>
    <cellStyle name="_Расчет суточной добычи по  ЦДНГ 11 22 сентябрь пр1" xfId="20799" xr:uid="{00000000-0005-0000-0000-0000894D0000}"/>
    <cellStyle name="_Расчет суточной добычи по  ЦДНГ 11 25 июля пр " xfId="20800" xr:uid="{00000000-0005-0000-0000-00008A4D0000}"/>
    <cellStyle name="_Расчет суточной добычи по  ЦДНГ 11 31 август пр " xfId="20801" xr:uid="{00000000-0005-0000-0000-00008B4D0000}"/>
    <cellStyle name="_Расчет суточной добычи по УДНГ ЦДНГ 11 30 июня" xfId="20802" xr:uid="{00000000-0005-0000-0000-00008C4D0000}"/>
    <cellStyle name="_Расчет суточной добычи по ЦДНГ-10  20.12.05" xfId="20803" xr:uid="{00000000-0005-0000-0000-00008D4D0000}"/>
    <cellStyle name="_Расчет суточной добычи по ЦДНГ-10 23.06.05 " xfId="20804" xr:uid="{00000000-0005-0000-0000-00008E4D0000}"/>
    <cellStyle name="_Расчет суточной добычи по ЦДНГ-10 25.03.052" xfId="20805" xr:uid="{00000000-0005-0000-0000-00008F4D0000}"/>
    <cellStyle name="_Расчет_добычи" xfId="20806" xr:uid="{00000000-0005-0000-0000-0000904D0000}"/>
    <cellStyle name="_Расчет_добычи 2" xfId="20807" xr:uid="{00000000-0005-0000-0000-0000914D0000}"/>
    <cellStyle name="_РасчетЕСН и  ФЗП НГДУ ЧН 12.01.2010 БН" xfId="20808" xr:uid="{00000000-0005-0000-0000-0000924D0000}"/>
    <cellStyle name="_Расчеты для бизнес-плана на 2009 год ОПЕРАТОРЫ Расчет" xfId="20809" xr:uid="{00000000-0005-0000-0000-0000934D0000}"/>
    <cellStyle name="_Расчеты для бизнес-плана на 2010 год ОПЕРАТОРЫ Расчет" xfId="20810" xr:uid="{00000000-0005-0000-0000-0000944D0000}"/>
    <cellStyle name="_Расчеты для бизнес-плана на 2011 год ОПЕРАТОРЫ Расчет" xfId="20811" xr:uid="{00000000-0005-0000-0000-0000954D0000}"/>
    <cellStyle name="_Расчеты по стоимости квартальный" xfId="20812" xr:uid="{00000000-0005-0000-0000-0000964D0000}"/>
    <cellStyle name="_Расчеты по стоимости квартальный лаборатория" xfId="20813" xr:uid="{00000000-0005-0000-0000-0000974D0000}"/>
    <cellStyle name="_Расчеты по стоимости квартальный лаборатория_Коррозия СГМ для СНГ 99" xfId="20814" xr:uid="{00000000-0005-0000-0000-0000984D0000}"/>
    <cellStyle name="_Расчеты по стоимости квартальный лаборатория_Коррозия СГМ для СНГ 99_АСПО" xfId="20815" xr:uid="{00000000-0005-0000-0000-0000994D0000}"/>
    <cellStyle name="_Расчеты по стоимости квартальный лаборатория_Коррозия СГМ для СНГ 99_Заводская стоимость реагента" xfId="20816" xr:uid="{00000000-0005-0000-0000-00009A4D0000}"/>
    <cellStyle name="_Расчеты по стоимости квартальный лаборатория_Коррозия СГМ для СНГ 99_Приложение 3 ЮГМ (5)" xfId="20817" xr:uid="{00000000-0005-0000-0000-00009B4D0000}"/>
    <cellStyle name="_Расчеты по стоимости квартальный лаборатория_ЛОТ-1 КОРРОЗИЯ И МОНИТОРИНГ СГМ" xfId="20818" xr:uid="{00000000-0005-0000-0000-00009C4D0000}"/>
    <cellStyle name="_Расчеты по стоимости квартальный лаборатория_ЛОТ-1 КОРРОЗИЯ И МОНИТОРИНГ СГМ_АСПО" xfId="20819" xr:uid="{00000000-0005-0000-0000-00009D4D0000}"/>
    <cellStyle name="_Расчеты по стоимости квартальный лаборатория_ЛОТ-1 КОРРОЗИЯ И МОНИТОРИНГ СГМ_Заводская стоимость реагента" xfId="20820" xr:uid="{00000000-0005-0000-0000-00009E4D0000}"/>
    <cellStyle name="_Расчеты по стоимости квартальный лаборатория_ЛОТ-1 КОРРОЗИЯ И МОНИТОРИНГ СГМ_Приложение 3 ЮГМ (5)" xfId="20821" xr:uid="{00000000-0005-0000-0000-00009F4D0000}"/>
    <cellStyle name="_Расчеты по стоимости квартальный лаборатория_ЛОТ-2 КОРРОЗИЯ И МОНИТОРИНГ ЦГМ ОТРАДНЫЙ" xfId="20822" xr:uid="{00000000-0005-0000-0000-0000A04D0000}"/>
    <cellStyle name="_Расчеты по стоимости квартальный лаборатория_ЛОТ-2 КОРРОЗИЯ И МОНИТОРИНГ ЦГМ ОТРАДНЫЙ_АСПО" xfId="20823" xr:uid="{00000000-0005-0000-0000-0000A14D0000}"/>
    <cellStyle name="_Расчеты по стоимости квартальный лаборатория_ЛОТ-2 КОРРОЗИЯ И МОНИТОРИНГ ЦГМ ОТРАДНЫЙ_Заводская стоимость реагента" xfId="20824" xr:uid="{00000000-0005-0000-0000-0000A24D0000}"/>
    <cellStyle name="_Расчеты по стоимости квартальный лаборатория_ЛОТ-2 КОРРОЗИЯ И МОНИТОРИНГ ЦГМ ОТРАДНЫЙ_Приложение 3 ЮГМ (5)" xfId="20825" xr:uid="{00000000-0005-0000-0000-0000A34D0000}"/>
    <cellStyle name="_Расчеты по стоимости квартальный лаборатория_ЛОТ-7 ГИДРОДИНАМИКА+АНАЛИЗ СГМ" xfId="20826" xr:uid="{00000000-0005-0000-0000-0000A44D0000}"/>
    <cellStyle name="_Расчеты по стоимости квартальный лаборатория_ЛОТ-9 ГИДРОДИНАМИКА+АНАЛИЗ ЮГМ" xfId="20827" xr:uid="{00000000-0005-0000-0000-0000A54D0000}"/>
    <cellStyle name="_Расчеты по стоимости квартальный лаборатория_ЛОТ№1 - АСПО" xfId="20828" xr:uid="{00000000-0005-0000-0000-0000A64D0000}"/>
    <cellStyle name="_Расчеты по стоимости квартальный лаборатория_ЛОТ№3 - ВЯЗКОСТЬ" xfId="20829" xr:uid="{00000000-0005-0000-0000-0000A74D0000}"/>
    <cellStyle name="_Расчеты по стоимости квартальный лаборатория_ЛОТ№8 - КОРРОЗИЯ ЮГМ НЕФТЕГОРСК (ННП И ВВ)" xfId="20830" xr:uid="{00000000-0005-0000-0000-0000A84D0000}"/>
    <cellStyle name="_Расчеты по стоимости квартальный лаборатория_ЛОТ№8 - КОРРОЗИЯ ЮГМ НЕФТЕГОРСК (ННП И ВВ)_АСПО" xfId="20831" xr:uid="{00000000-0005-0000-0000-0000A94D0000}"/>
    <cellStyle name="_Расчеты по стоимости квартальный лаборатория_ЛОТ№8 - КОРРОЗИЯ ЮГМ НЕФТЕГОРСК (ННП И ВВ)_Заводская стоимость реагента" xfId="20832" xr:uid="{00000000-0005-0000-0000-0000AA4D0000}"/>
    <cellStyle name="_Расчеты по стоимости квартальный лаборатория_ЛОТ№8 - КОРРОЗИЯ ЮГМ НЕФТЕГОРСК (ННП И ВВ)_Приложение 3 ЮГМ (5)" xfId="20833" xr:uid="{00000000-0005-0000-0000-0000AB4D0000}"/>
    <cellStyle name="_Расчеты по стоимости квартальный лаборатория_Приложение 1 АСПО" xfId="20834" xr:uid="{00000000-0005-0000-0000-0000AC4D0000}"/>
    <cellStyle name="_Расчеты по стоимости квартальный лаборатория_Приложение ремонт оборудования" xfId="20835" xr:uid="{00000000-0005-0000-0000-0000AD4D0000}"/>
    <cellStyle name="_Расчеты по стоимости квартальный лаборатория_Приложения АСПО, соли" xfId="20836" xr:uid="{00000000-0005-0000-0000-0000AE4D0000}"/>
    <cellStyle name="_Расчеты по стоимости квартальный лаборатория_Приложения коррозия" xfId="20837" xr:uid="{00000000-0005-0000-0000-0000AF4D0000}"/>
    <cellStyle name="_Расчеты по стоимости квартальный лаборатория_Приложения коррозия_АСПО" xfId="20838" xr:uid="{00000000-0005-0000-0000-0000B04D0000}"/>
    <cellStyle name="_Расчеты по стоимости квартальный лаборатория_Приложения коррозия_Заводская стоимость реагента" xfId="20839" xr:uid="{00000000-0005-0000-0000-0000B14D0000}"/>
    <cellStyle name="_Расчеты по стоимости квартальный лаборатория_Приложения коррозия_Приложение 3 ЮГМ (5)" xfId="20840" xr:uid="{00000000-0005-0000-0000-0000B24D0000}"/>
    <cellStyle name="_Расчеты по стоимости квартальный лаборатория_Расчет по 1,2,3,10 лотам" xfId="20841" xr:uid="{00000000-0005-0000-0000-0000B34D0000}"/>
    <cellStyle name="_Расчеты по стоимости квартальный лаборатория_Расчет по 1,2,3,10 лотам_АСПО" xfId="20842" xr:uid="{00000000-0005-0000-0000-0000B44D0000}"/>
    <cellStyle name="_Расчеты по стоимости квартальный лаборатория_Расчет по 1,2,3,10 лотам_Заводская стоимость реагента" xfId="20843" xr:uid="{00000000-0005-0000-0000-0000B54D0000}"/>
    <cellStyle name="_Расчеты по стоимости квартальный лаборатория_Расчет по 1,2,3,10 лотам_Приложение 3 ЮГМ (5)" xfId="20844" xr:uid="{00000000-0005-0000-0000-0000B64D0000}"/>
    <cellStyle name="_Расчеты по стоимости квартальный лаборатория_УЭТ-16 АСПО соли вязкость СГМ (NEW)испр" xfId="20845" xr:uid="{00000000-0005-0000-0000-0000B74D0000}"/>
    <cellStyle name="_Расчеты по стоимости квартальный лаборатория_УЭТ-17 АСПО соли вязкость ЦГМ (NEW)испр" xfId="20846" xr:uid="{00000000-0005-0000-0000-0000B84D0000}"/>
    <cellStyle name="_Расчеты по стоимости квартальный лаборатория_УЭТ-18 АСПО соли вязкость ЮГМ (NEW)испр" xfId="20847" xr:uid="{00000000-0005-0000-0000-0000B94D0000}"/>
    <cellStyle name="_Расширенные Информационные таблv4" xfId="20848" xr:uid="{00000000-0005-0000-0000-0000BA4D0000}"/>
    <cellStyle name="_расшифровка " xfId="20849" xr:uid="{00000000-0005-0000-0000-0000BB4D0000}"/>
    <cellStyle name="_Расшифровка затрат ДИТ 2007" xfId="20850" xr:uid="{00000000-0005-0000-0000-0000BC4D0000}"/>
    <cellStyle name="_Расшифровка затрат ДИТ 2007 2" xfId="20851" xr:uid="{00000000-0005-0000-0000-0000BD4D0000}"/>
    <cellStyle name="_Расшифровка затрат ДИТ 2007_Копия СВОД ТН ВНК ЦП 2011-2015 г.г._Рагулина (корректировка от 3.0912.10)" xfId="20852" xr:uid="{00000000-0005-0000-0000-0000BE4D0000}"/>
    <cellStyle name="_Расшифровка затрат ДИТ 2007_КР труб 2014" xfId="20853" xr:uid="{00000000-0005-0000-0000-0000BF4D0000}"/>
    <cellStyle name="_Расшифровка затрат ДИТ 2007_Макет НГД 2010-2014" xfId="20854" xr:uid="{00000000-0005-0000-0000-0000C04D0000}"/>
    <cellStyle name="_Расшифровка затрат ДИТ 2007_Приложение №2 форма 4.4 Макет НГД 2013-2017" xfId="20855" xr:uid="{00000000-0005-0000-0000-0000C14D0000}"/>
    <cellStyle name="_Расшифровка затрат ДИТ 2007_Приложение диагностика" xfId="20856" xr:uid="{00000000-0005-0000-0000-0000C24D0000}"/>
    <cellStyle name="_Расшифровка затрат ДИТ 2007_Приложение диагностика (2)" xfId="20857" xr:uid="{00000000-0005-0000-0000-0000C34D0000}"/>
    <cellStyle name="_Расшифровка затрат ДИТ 2007_СВОД ТН ВНК ЦП 2011-2015 г.г._Рагулина (корректировка от 28.09.10)" xfId="20858" xr:uid="{00000000-0005-0000-0000-0000C44D0000}"/>
    <cellStyle name="_Расшифровка затрат УЭТ на 2008г от 20.08.07г с изменениями от 130907" xfId="20859" xr:uid="{00000000-0005-0000-0000-0000C54D0000}"/>
    <cellStyle name="_Расшифровка затрат УЭТ на 2010г 250609 1066" xfId="20860" xr:uid="{00000000-0005-0000-0000-0000C64D0000}"/>
    <cellStyle name="_Расшифровка Продажа активов в 2007г  (2)" xfId="20861" xr:uid="{00000000-0005-0000-0000-0000C74D0000}"/>
    <cellStyle name="_Расшифровка Продажа активов в 2007г  (2) 2" xfId="20862" xr:uid="{00000000-0005-0000-0000-0000C84D0000}"/>
    <cellStyle name="_Расшифровка Продажа активов в 2007г  (2)_Копия СВОД ТН ВНК ЦП 2011-2015 г.г._Рагулина (корректировка от 3.0912.10)" xfId="20863" xr:uid="{00000000-0005-0000-0000-0000C94D0000}"/>
    <cellStyle name="_Расшифровка Продажа активов в 2007г  (2)_КР труб 2014" xfId="20864" xr:uid="{00000000-0005-0000-0000-0000CA4D0000}"/>
    <cellStyle name="_Расшифровка Продажа активов в 2007г  (2)_Макет НГД 2010-2014" xfId="20865" xr:uid="{00000000-0005-0000-0000-0000CB4D0000}"/>
    <cellStyle name="_Расшифровка Продажа активов в 2007г  (2)_Приложение №2 форма 4.4 Макет НГД 2013-2017" xfId="20866" xr:uid="{00000000-0005-0000-0000-0000CC4D0000}"/>
    <cellStyle name="_Расшифровка Продажа активов в 2007г  (2)_Приложение диагностика" xfId="20867" xr:uid="{00000000-0005-0000-0000-0000CD4D0000}"/>
    <cellStyle name="_Расшифровка Продажа активов в 2007г  (2)_Приложение диагностика (2)" xfId="20868" xr:uid="{00000000-0005-0000-0000-0000CE4D0000}"/>
    <cellStyle name="_Расшифровка Продажа активов в 2007г  (2)_СВОД ТН ВНК ЦП 2011-2015 г.г._Рагулина (корректировка от 28.09.10)" xfId="20869" xr:uid="{00000000-0005-0000-0000-0000CF4D0000}"/>
    <cellStyle name="_Расшифровка ээ текущий на сентябрь" xfId="20870" xr:uid="{00000000-0005-0000-0000-0000D04D0000}"/>
    <cellStyle name="_Реализация_ГО_2008-2012_(варианты)" xfId="20871" xr:uid="{00000000-0005-0000-0000-0000D14D0000}"/>
    <cellStyle name="_Регина ТН-эконом часть к расчету тарифа теплоэнергии (котельные АТЦСМЦППН№8)" xfId="20872" xr:uid="{00000000-0005-0000-0000-0000D24D0000}"/>
    <cellStyle name="_Регистрация" xfId="20873" xr:uid="{00000000-0005-0000-0000-0000D34D0000}"/>
    <cellStyle name="_Резерв_ТМЦ" xfId="20874" xr:uid="{00000000-0005-0000-0000-0000D44D0000}"/>
    <cellStyle name="_Резерв_ТМЦ_Для Мошкина" xfId="20875" xr:uid="{00000000-0005-0000-0000-0000D54D0000}"/>
    <cellStyle name="_Резерв_ТМЦ_доп  слайд уд  расх  на УЭЦН (2)" xfId="20876" xr:uid="{00000000-0005-0000-0000-0000D64D0000}"/>
    <cellStyle name="_Резерв_ТМЦ_СНГДУ-2_ Infra 07 BU (слайды для презентации)" xfId="20877" xr:uid="{00000000-0005-0000-0000-0000D74D0000}"/>
    <cellStyle name="_Реконструкция" xfId="20878" xr:uid="{00000000-0005-0000-0000-0000D84D0000}"/>
    <cellStyle name="_Ремонт" xfId="20879" xr:uid="{00000000-0005-0000-0000-0000D94D0000}"/>
    <cellStyle name="_Рязань 29 10 02" xfId="20880" xr:uid="{00000000-0005-0000-0000-0000DA4D0000}"/>
    <cellStyle name="_Сальдо" xfId="20881" xr:uid="{00000000-0005-0000-0000-0000DB4D0000}"/>
    <cellStyle name="_Сальдо (от Исайченковой)" xfId="20882" xr:uid="{00000000-0005-0000-0000-0000DC4D0000}"/>
    <cellStyle name="_Сальдо (от Исайченковой) 2" xfId="20883" xr:uid="{00000000-0005-0000-0000-0000DD4D0000}"/>
    <cellStyle name="_Сальдо (от Исайченковой)_Копия СВОД ТН ВНК ЦП 2011-2015 г.г._Рагулина (корректировка от 3.0912.10)" xfId="20884" xr:uid="{00000000-0005-0000-0000-0000DE4D0000}"/>
    <cellStyle name="_Сальдо (от Исайченковой)_КР труб 2014" xfId="20885" xr:uid="{00000000-0005-0000-0000-0000DF4D0000}"/>
    <cellStyle name="_Сальдо (от Исайченковой)_Макет НГД 2010-2014" xfId="20886" xr:uid="{00000000-0005-0000-0000-0000E04D0000}"/>
    <cellStyle name="_Сальдо (от Исайченковой)_Приложение №2 форма 4.4 Макет НГД 2013-2017" xfId="20887" xr:uid="{00000000-0005-0000-0000-0000E14D0000}"/>
    <cellStyle name="_Сальдо (от Исайченковой)_Приложение диагностика" xfId="20888" xr:uid="{00000000-0005-0000-0000-0000E24D0000}"/>
    <cellStyle name="_Сальдо (от Исайченковой)_Приложение диагностика (2)" xfId="20889" xr:uid="{00000000-0005-0000-0000-0000E34D0000}"/>
    <cellStyle name="_Сальдо (от Исайченковой)_СВОД ТН ВНК ЦП 2011-2015 г.г._Рагулина (корректировка от 28.09.10)" xfId="20890" xr:uid="{00000000-0005-0000-0000-0000E44D0000}"/>
    <cellStyle name="_Сальдо 2" xfId="20891" xr:uid="{00000000-0005-0000-0000-0000E54D0000}"/>
    <cellStyle name="_Сальдо 2007" xfId="20892" xr:uid="{00000000-0005-0000-0000-0000E64D0000}"/>
    <cellStyle name="_Сальдо 2007 2" xfId="20893" xr:uid="{00000000-0005-0000-0000-0000E74D0000}"/>
    <cellStyle name="_Сальдо 2007_Доп.программа Ингибирование 2011-14гг" xfId="20894" xr:uid="{00000000-0005-0000-0000-0000E84D0000}"/>
    <cellStyle name="_Сальдо 2007_Доп.программа Ингибирование 2011-14гг 2" xfId="20895" xr:uid="{00000000-0005-0000-0000-0000E94D0000}"/>
    <cellStyle name="_Сальдо 2007_Ингибирование 2010-2014г  до 22 03 10" xfId="20896" xr:uid="{00000000-0005-0000-0000-0000EA4D0000}"/>
    <cellStyle name="_Сальдо 2007_Ингибирование 2010-2014г  до 22 03 10 2" xfId="20897" xr:uid="{00000000-0005-0000-0000-0000EB4D0000}"/>
    <cellStyle name="_Сальдо 2007_Копия СВОД ТН ВНК ЦП 2011-2015 г.г._Рагулина (корректировка от 3.0912.10)" xfId="20898" xr:uid="{00000000-0005-0000-0000-0000EC4D0000}"/>
    <cellStyle name="_Сальдо 2007_Макет НГД 2010-2014" xfId="20899" xr:uid="{00000000-0005-0000-0000-0000ED4D0000}"/>
    <cellStyle name="_Сальдо 2007_Макет НГД 2013-2020_10.04.2013" xfId="20900" xr:uid="{00000000-0005-0000-0000-0000EE4D0000}"/>
    <cellStyle name="_Сальдо 2007_от 13.11.09 с индекс периметра Программа надежности трубопроводов 2010-2014 " xfId="20901" xr:uid="{00000000-0005-0000-0000-0000EF4D0000}"/>
    <cellStyle name="_Сальдо 2007_от 13.11.09 с индекс периметра Программа надежности трубопроводов 2010-2014  2" xfId="20902" xr:uid="{00000000-0005-0000-0000-0000F04D0000}"/>
    <cellStyle name="_Сальдо 2007_от 13.11.09 с индекс периметра Программа надежности трубопроводов 2010-2014 _Доп.программа Ингибирование 2011-14гг" xfId="20903" xr:uid="{00000000-0005-0000-0000-0000F14D0000}"/>
    <cellStyle name="_Сальдо 2007_от 13.11.09 с индекс периметра Программа надежности трубопроводов 2010-2014 _Доп.программа Ингибирование 2011-14гг 2" xfId="20904" xr:uid="{00000000-0005-0000-0000-0000F24D0000}"/>
    <cellStyle name="_Сальдо 2007_от 13.11.09 с индекс периметра Программа надежности трубопроводов 2010-2014 _Ингибирование 2010-2014г  до 22 03 10" xfId="20905" xr:uid="{00000000-0005-0000-0000-0000F34D0000}"/>
    <cellStyle name="_Сальдо 2007_от 13.11.09 с индекс периметра Программа надежности трубопроводов 2010-2014 _Ингибирование 2010-2014г  до 22 03 10 2" xfId="20906" xr:uid="{00000000-0005-0000-0000-0000F44D0000}"/>
    <cellStyle name="_Сальдо 2007_от 13.11.09 с индекс периметра Программа надежности трубопроводов 2010-2014 _Программа Ингибирования 2010-2014г   01 04 10" xfId="20907" xr:uid="{00000000-0005-0000-0000-0000F54D0000}"/>
    <cellStyle name="_Сальдо 2007_от 13.11.09 с индекс периметра Программа надежности трубопроводов 2010-2014 _Программа Ингибирования 2010-2014г   01 04 10 2" xfId="20908" xr:uid="{00000000-0005-0000-0000-0000F64D0000}"/>
    <cellStyle name="_Сальдо 2007_Приложение №2 форма 4.4 Макет НГД 2013-2017" xfId="20909" xr:uid="{00000000-0005-0000-0000-0000F74D0000}"/>
    <cellStyle name="_Сальдо 2007_Приложение диагностика" xfId="20910" xr:uid="{00000000-0005-0000-0000-0000F84D0000}"/>
    <cellStyle name="_Сальдо 2007_Приложение диагностика (2)" xfId="20911" xr:uid="{00000000-0005-0000-0000-0000F94D0000}"/>
    <cellStyle name="_Сальдо 2007_Программа Ингибирования 2010-2014г   01 04 10" xfId="20912" xr:uid="{00000000-0005-0000-0000-0000FA4D0000}"/>
    <cellStyle name="_Сальдо 2007_Программа Ингибирования 2010-2014г   01 04 10 2" xfId="20913" xr:uid="{00000000-0005-0000-0000-0000FB4D0000}"/>
    <cellStyle name="_Сальдо 2007_Программа надежности трубопроводов 2010-2014 от 13 11 09 с индекс периметра" xfId="20914" xr:uid="{00000000-0005-0000-0000-0000FC4D0000}"/>
    <cellStyle name="_Сальдо 2007_Программа надежности трубопроводов 2010-2014 от 13 11 09 с индекс периметра 2" xfId="20915" xr:uid="{00000000-0005-0000-0000-0000FD4D0000}"/>
    <cellStyle name="_Сальдо 2007_Программа надежности трубопроводов 2010-2014 от 18 11 09 пообъектно на 2010-2011гг." xfId="20916" xr:uid="{00000000-0005-0000-0000-0000FE4D0000}"/>
    <cellStyle name="_Сальдо 2007_Программа надежности трубопроводов 2010-2014 от 18 11 09 пообъектно на 2010-2011гг. 2" xfId="20917" xr:uid="{00000000-0005-0000-0000-0000FF4D0000}"/>
    <cellStyle name="_Сальдо 2007_СВОД ТН ВНК ЦП 2011-2015 г.г._Рагулина (корректировка от 28.09.10)" xfId="20918" xr:uid="{00000000-0005-0000-0000-0000004E0000}"/>
    <cellStyle name="_Сальдо 3" xfId="20919" xr:uid="{00000000-0005-0000-0000-0000014E0000}"/>
    <cellStyle name="_Сальдо 4" xfId="20920" xr:uid="{00000000-0005-0000-0000-0000024E0000}"/>
    <cellStyle name="_Сальдо 5" xfId="20921" xr:uid="{00000000-0005-0000-0000-0000034E0000}"/>
    <cellStyle name="_Сальдо 6" xfId="20922" xr:uid="{00000000-0005-0000-0000-0000044E0000}"/>
    <cellStyle name="_Сальдо 7" xfId="20923" xr:uid="{00000000-0005-0000-0000-0000054E0000}"/>
    <cellStyle name="_Сальдо 8" xfId="20924" xr:uid="{00000000-0005-0000-0000-0000064E0000}"/>
    <cellStyle name="_Сальдо 9" xfId="20925" xr:uid="{00000000-0005-0000-0000-0000074E0000}"/>
    <cellStyle name="_Сальдо_Копия СВОД ТН ВНК ЦП 2011-2015 г.г._Рагулина (корректировка от 3.0912.10)" xfId="20926" xr:uid="{00000000-0005-0000-0000-0000084E0000}"/>
    <cellStyle name="_Сальдо_КР труб 2014" xfId="20927" xr:uid="{00000000-0005-0000-0000-0000094E0000}"/>
    <cellStyle name="_Сальдо_Макет НГД 2010-2014" xfId="20928" xr:uid="{00000000-0005-0000-0000-00000A4E0000}"/>
    <cellStyle name="_Сальдо_Приложение №2 форма 4.4 Макет НГД 2013-2017" xfId="20929" xr:uid="{00000000-0005-0000-0000-00000B4E0000}"/>
    <cellStyle name="_Сальдо_Приложение диагностика" xfId="20930" xr:uid="{00000000-0005-0000-0000-00000C4E0000}"/>
    <cellStyle name="_Сальдо_Приложение диагностика (2)" xfId="20931" xr:uid="{00000000-0005-0000-0000-00000D4E0000}"/>
    <cellStyle name="_Сальдо_СВОД ТН ВНК ЦП 2011-2015 г.г._Рагулина (корректировка от 28.09.10)" xfId="20932" xr:uid="{00000000-0005-0000-0000-00000E4E0000}"/>
    <cellStyle name="_СамНГ_РЕМОНТ_2007_ожид" xfId="20933" xr:uid="{00000000-0005-0000-0000-00000F4E0000}"/>
    <cellStyle name="_СамНГ_ЭНЕРГИЯ_2007_ожид" xfId="20934" xr:uid="{00000000-0005-0000-0000-0000104E0000}"/>
    <cellStyle name="_САХ-1_ГЕОЛОГИЯ_2008_ФАКТ" xfId="20935" xr:uid="{00000000-0005-0000-0000-0000114E0000}"/>
    <cellStyle name="_Сб-macro 2020" xfId="20936" xr:uid="{00000000-0005-0000-0000-0000124E0000}"/>
    <cellStyle name="_св.2006г. (5)" xfId="20937" xr:uid="{00000000-0005-0000-0000-0000134E0000}"/>
    <cellStyle name="_св.2006г. (5) 2" xfId="20938" xr:uid="{00000000-0005-0000-0000-0000144E0000}"/>
    <cellStyle name="_св.2006г. (5)_Копия СВОД ТН ВНК ЦП 2011-2015 г.г._Рагулина (корректировка от 3.0912.10)" xfId="20939" xr:uid="{00000000-0005-0000-0000-0000154E0000}"/>
    <cellStyle name="_св.2006г. (5)_КР труб 2014" xfId="20940" xr:uid="{00000000-0005-0000-0000-0000164E0000}"/>
    <cellStyle name="_св.2006г. (5)_Макет НГД 2010-2014" xfId="20941" xr:uid="{00000000-0005-0000-0000-0000174E0000}"/>
    <cellStyle name="_св.2006г. (5)_Приложение №2 форма 4.4 Макет НГД 2013-2017" xfId="20942" xr:uid="{00000000-0005-0000-0000-0000184E0000}"/>
    <cellStyle name="_св.2006г. (5)_Приложение диагностика" xfId="20943" xr:uid="{00000000-0005-0000-0000-0000194E0000}"/>
    <cellStyle name="_св.2006г. (5)_Приложение диагностика (2)" xfId="20944" xr:uid="{00000000-0005-0000-0000-00001A4E0000}"/>
    <cellStyle name="_св.2006г. (5)_СВОД ТН ВНК ЦП 2011-2015 г.г._Рагулина (корректировка от 28.09.10)" xfId="20945" xr:uid="{00000000-0005-0000-0000-00001B4E0000}"/>
    <cellStyle name="_Свод 2003  " xfId="20946" xr:uid="{00000000-0005-0000-0000-00001C4E0000}"/>
    <cellStyle name="_Свод 2003   2" xfId="20947" xr:uid="{00000000-0005-0000-0000-00001D4E0000}"/>
    <cellStyle name="_Свод 2003  _040822 Profit_Tax_(portal)" xfId="20948" xr:uid="{00000000-0005-0000-0000-00001E4E0000}"/>
    <cellStyle name="_Свод 2003  _040928 Profit_Tax_3Ax1Ax4" xfId="20949" xr:uid="{00000000-0005-0000-0000-00001F4E0000}"/>
    <cellStyle name="_Свод 2003  _Tax Input 5yr plan" xfId="20950" xr:uid="{00000000-0005-0000-0000-0000204E0000}"/>
    <cellStyle name="_Свод 2003  _Книга2" xfId="20951" xr:uid="{00000000-0005-0000-0000-0000214E0000}"/>
    <cellStyle name="_Свод 2003  _Налог_на_прибыль" xfId="20952" xr:uid="{00000000-0005-0000-0000-0000224E0000}"/>
    <cellStyle name="_Свод AFE (блок А и Б) 29.12.03" xfId="20953" xr:uid="{00000000-0005-0000-0000-0000234E0000}"/>
    <cellStyle name="_СВОД БАКТЕРИЦИДЫ" xfId="20954" xr:uid="{00000000-0005-0000-0000-0000244E0000}"/>
    <cellStyle name="_СВОД БАКТЕРИЦИДЫ_Гудков  вариант  СВОД РОСНЕФТЬ ЦП 2010-2014 г г  (10)" xfId="20955" xr:uid="{00000000-0005-0000-0000-0000254E0000}"/>
    <cellStyle name="_Свод внутрисменных потерь за ноябрь" xfId="20956" xr:uid="{00000000-0005-0000-0000-0000264E0000}"/>
    <cellStyle name="_Свод внутрисменных потерь за ноябрь_Новая форма расчёта добычи" xfId="20957" xr:uid="{00000000-0005-0000-0000-0000274E0000}"/>
    <cellStyle name="_Свод внутрисменных потерь за ноябрь_Новая форма расчёта добычи 2" xfId="20958" xr:uid="{00000000-0005-0000-0000-0000284E0000}"/>
    <cellStyle name="_Свод внутрисменных потерь за ноябрь_Новая форма расчёта добычи 3" xfId="20959" xr:uid="{00000000-0005-0000-0000-0000294E0000}"/>
    <cellStyle name="_Свод внутрисменных потерь за ноябрь_ПР декабрь" xfId="20960" xr:uid="{00000000-0005-0000-0000-00002A4E0000}"/>
    <cellStyle name="_Свод внутрисменных потерь за ноябрь_ПР декабрь 2" xfId="20961" xr:uid="{00000000-0005-0000-0000-00002B4E0000}"/>
    <cellStyle name="_Свод внутрисменных потерь за ноябрь_ПР декабрь 3" xfId="20962" xr:uid="{00000000-0005-0000-0000-00002C4E0000}"/>
    <cellStyle name="_Свод ГТМ на февраль (9)" xfId="20963" xr:uid="{00000000-0005-0000-0000-00002D4E0000}"/>
    <cellStyle name="_Свод ГТМ на февраль (9)_Новая форма расчёта добычи" xfId="20964" xr:uid="{00000000-0005-0000-0000-00002E4E0000}"/>
    <cellStyle name="_Свод ГТМ на февраль (9)_Новая форма расчёта добычи 2" xfId="20965" xr:uid="{00000000-0005-0000-0000-00002F4E0000}"/>
    <cellStyle name="_Свод ГТМ на февраль (9)_Новая форма расчёта добычи 3" xfId="20966" xr:uid="{00000000-0005-0000-0000-0000304E0000}"/>
    <cellStyle name="_Свод ГТМ на февраль (9)_ПР декабрь" xfId="20967" xr:uid="{00000000-0005-0000-0000-0000314E0000}"/>
    <cellStyle name="_Свод ГТМ на февраль (9)_ПР декабрь 2" xfId="20968" xr:uid="{00000000-0005-0000-0000-0000324E0000}"/>
    <cellStyle name="_Свод ГТМ на февраль (9)_ПР декабрь 3" xfId="20969" xr:uid="{00000000-0005-0000-0000-0000334E0000}"/>
    <cellStyle name="_Свод основных показателей_БП 2008 - 2012_new3 (2)" xfId="20970" xr:uid="{00000000-0005-0000-0000-0000344E0000}"/>
    <cellStyle name="_Свод основных показателей_БП 2008 - 2012_new3 (2) 2" xfId="20971" xr:uid="{00000000-0005-0000-0000-0000354E0000}"/>
    <cellStyle name="_Свод основных показателей_БП 2008 - 2012_new3 (2)_Копия СВОД ТН ВНК ЦП 2011-2015 г.г._Рагулина (корректировка от 3.0912.10)" xfId="20972" xr:uid="{00000000-0005-0000-0000-0000364E0000}"/>
    <cellStyle name="_Свод основных показателей_БП 2008 - 2012_new3 (2)_КР труб 2014" xfId="20973" xr:uid="{00000000-0005-0000-0000-0000374E0000}"/>
    <cellStyle name="_Свод основных показателей_БП 2008 - 2012_new3 (2)_Макет НГД 2010-2014" xfId="20974" xr:uid="{00000000-0005-0000-0000-0000384E0000}"/>
    <cellStyle name="_Свод основных показателей_БП 2008 - 2012_new3 (2)_Макет НГД 2013-2020_10.04.2013" xfId="20975" xr:uid="{00000000-0005-0000-0000-0000394E0000}"/>
    <cellStyle name="_Свод основных показателей_БП 2008 - 2012_new3 (2)_Приложение №2 форма 4.4 Макет НГД 2013-2017" xfId="20976" xr:uid="{00000000-0005-0000-0000-00003A4E0000}"/>
    <cellStyle name="_Свод основных показателей_БП 2008 - 2012_new3 (2)_Приложение диагностика" xfId="20977" xr:uid="{00000000-0005-0000-0000-00003B4E0000}"/>
    <cellStyle name="_Свод основных показателей_БП 2008 - 2012_new3 (2)_Приложение диагностика (2)" xfId="20978" xr:uid="{00000000-0005-0000-0000-00003C4E0000}"/>
    <cellStyle name="_Свод основных показателей_БП 2008 - 2012_new3 (2)_СВОД ТН ВНК ЦП 2011-2015 г.г._Рагулина (корректировка от 28.09.10)" xfId="20979" xr:uid="{00000000-0005-0000-0000-00003D4E0000}"/>
    <cellStyle name="_Свод основных показателей_БП 2008 - 2012_new3 (2)_СН_Макет НГД_2013-2017_План_1-10" xfId="20980" xr:uid="{00000000-0005-0000-0000-00003E4E0000}"/>
    <cellStyle name="_Свод по Фил Предст 2004" xfId="20981" xr:uid="{00000000-0005-0000-0000-00003F4E0000}"/>
    <cellStyle name="_свод Предварительная защита 2010 г (по кураторам)" xfId="20982" xr:uid="{00000000-0005-0000-0000-0000404E0000}"/>
    <cellStyle name="_Свод ЮНГ январь-февраль (9) без регионов" xfId="20983" xr:uid="{00000000-0005-0000-0000-0000414E0000}"/>
    <cellStyle name="_Свод_ЦП" xfId="20984" xr:uid="{00000000-0005-0000-0000-0000424E0000}"/>
    <cellStyle name="_Свод_ЦП " xfId="20985" xr:uid="{00000000-0005-0000-0000-0000434E0000}"/>
    <cellStyle name="_Сводик" xfId="20986" xr:uid="{00000000-0005-0000-0000-0000444E0000}"/>
    <cellStyle name="_Сводка для ЦИТС" xfId="20987" xr:uid="{00000000-0005-0000-0000-0000454E0000}"/>
    <cellStyle name="_Сводка для ЦИТС 2" xfId="20988" xr:uid="{00000000-0005-0000-0000-0000464E0000}"/>
    <cellStyle name="_Сводка для ЦИТС 2 2" xfId="20989" xr:uid="{00000000-0005-0000-0000-0000474E0000}"/>
    <cellStyle name="_Сводка для ЦИТС 2_ПЛАН ГРАФИК ( 11) движения бригад АЦКРС ООО ХУПКРС 30102010" xfId="20990" xr:uid="{00000000-0005-0000-0000-0000484E0000}"/>
    <cellStyle name="_Сводка для ЦИТС 2_ПЛАН ГРАФИК ( 11) движения бригад АЦКРС ООО ХУПКРС 30102010 2" xfId="20991" xr:uid="{00000000-0005-0000-0000-0000494E0000}"/>
    <cellStyle name="_Сводка для ЦИТС 2_ПЛАН ГРАФИК ( 11) движения бригад АЦКРС ООО ХУПКРС 30102010 3" xfId="20992" xr:uid="{00000000-0005-0000-0000-00004A4E0000}"/>
    <cellStyle name="_Сводка для ЦИТС 2_ПЛАН ГРАФИК ( 11) движения бригад АЦКРС ООО ХУПКРС 30102010_План график на март Арлан" xfId="20993" xr:uid="{00000000-0005-0000-0000-00004B4E0000}"/>
    <cellStyle name="_Сводка для ЦИТС 2_План график на март Арлан" xfId="20994" xr:uid="{00000000-0005-0000-0000-00004C4E0000}"/>
    <cellStyle name="_Сводка для ЦИТС 3" xfId="20995" xr:uid="{00000000-0005-0000-0000-00004D4E0000}"/>
    <cellStyle name="_Сводка для ЦИТС 3 2" xfId="20996" xr:uid="{00000000-0005-0000-0000-00004E4E0000}"/>
    <cellStyle name="_Сводка для ЦИТС 3_ПЛАН ГРАФИК ( 11) движения бригад АЦКРС ООО ХУПКРС 30102010" xfId="20997" xr:uid="{00000000-0005-0000-0000-00004F4E0000}"/>
    <cellStyle name="_Сводка для ЦИТС 3_ПЛАН ГРАФИК ( 11) движения бригад АЦКРС ООО ХУПКРС 30102010 2" xfId="20998" xr:uid="{00000000-0005-0000-0000-0000504E0000}"/>
    <cellStyle name="_Сводка для ЦИТС 3_ПЛАН ГРАФИК ( 11) движения бригад АЦКРС ООО ХУПКРС 30102010 3" xfId="20999" xr:uid="{00000000-0005-0000-0000-0000514E0000}"/>
    <cellStyle name="_Сводка для ЦИТС 3_ПЛАН ГРАФИК ( 11) движения бригад АЦКРС ООО ХУПКРС 30102010_План график на март Арлан" xfId="21000" xr:uid="{00000000-0005-0000-0000-0000524E0000}"/>
    <cellStyle name="_Сводка для ЦИТС 3_План график на март Арлан" xfId="21001" xr:uid="{00000000-0005-0000-0000-0000534E0000}"/>
    <cellStyle name="_Сводка для ЦИТС 4" xfId="21002" xr:uid="{00000000-0005-0000-0000-0000544E0000}"/>
    <cellStyle name="_Сводка для ЦИТС 4 2" xfId="21003" xr:uid="{00000000-0005-0000-0000-0000554E0000}"/>
    <cellStyle name="_Сводка для ЦИТС 4_ПЛАН ГРАФИК ( 11) движения бригад АЦКРС ООО ХУПКРС 30102010" xfId="21004" xr:uid="{00000000-0005-0000-0000-0000564E0000}"/>
    <cellStyle name="_Сводка для ЦИТС 4_ПЛАН ГРАФИК ( 11) движения бригад АЦКРС ООО ХУПКРС 30102010 2" xfId="21005" xr:uid="{00000000-0005-0000-0000-0000574E0000}"/>
    <cellStyle name="_Сводка для ЦИТС 4_ПЛАН ГРАФИК ( 11) движения бригад АЦКРС ООО ХУПКРС 30102010 3" xfId="21006" xr:uid="{00000000-0005-0000-0000-0000584E0000}"/>
    <cellStyle name="_Сводка для ЦИТС 4_ПЛАН ГРАФИК ( 11) движения бригад АЦКРС ООО ХУПКРС 30102010_План график на март Арлан" xfId="21007" xr:uid="{00000000-0005-0000-0000-0000594E0000}"/>
    <cellStyle name="_Сводка для ЦИТС 4_План график на март Арлан" xfId="21008" xr:uid="{00000000-0005-0000-0000-00005A4E0000}"/>
    <cellStyle name="_Сводка для ЦИТС 5" xfId="21009" xr:uid="{00000000-0005-0000-0000-00005B4E0000}"/>
    <cellStyle name="_Сводка для ЦИТС 5 2" xfId="21010" xr:uid="{00000000-0005-0000-0000-00005C4E0000}"/>
    <cellStyle name="_Сводка для ЦИТС 5_ПЛАН ГРАФИК ( 11) движения бригад АЦКРС ООО ХУПКРС 30102010" xfId="21011" xr:uid="{00000000-0005-0000-0000-00005D4E0000}"/>
    <cellStyle name="_Сводка для ЦИТС 5_ПЛАН ГРАФИК ( 11) движения бригад АЦКРС ООО ХУПКРС 30102010 2" xfId="21012" xr:uid="{00000000-0005-0000-0000-00005E4E0000}"/>
    <cellStyle name="_Сводка для ЦИТС 5_ПЛАН ГРАФИК ( 11) движения бригад АЦКРС ООО ХУПКРС 30102010 3" xfId="21013" xr:uid="{00000000-0005-0000-0000-00005F4E0000}"/>
    <cellStyle name="_Сводка для ЦИТС 5_ПЛАН ГРАФИК ( 11) движения бригад АЦКРС ООО ХУПКРС 30102010_План график на март Арлан" xfId="21014" xr:uid="{00000000-0005-0000-0000-0000604E0000}"/>
    <cellStyle name="_Сводка для ЦИТС 5_План график на март Арлан" xfId="21015" xr:uid="{00000000-0005-0000-0000-0000614E0000}"/>
    <cellStyle name="_Сводка для ЦИТС 6" xfId="21016" xr:uid="{00000000-0005-0000-0000-0000624E0000}"/>
    <cellStyle name="_Сводка для ЦИТС 6 2" xfId="21017" xr:uid="{00000000-0005-0000-0000-0000634E0000}"/>
    <cellStyle name="_Сводка для ЦИТС 6_ПЛАН ГРАФИК ( 11) движения бригад АЦКРС ООО ХУПКРС 30102010" xfId="21018" xr:uid="{00000000-0005-0000-0000-0000644E0000}"/>
    <cellStyle name="_Сводка для ЦИТС 6_ПЛАН ГРАФИК ( 11) движения бригад АЦКРС ООО ХУПКРС 30102010 2" xfId="21019" xr:uid="{00000000-0005-0000-0000-0000654E0000}"/>
    <cellStyle name="_Сводка для ЦИТС 6_ПЛАН ГРАФИК ( 11) движения бригад АЦКРС ООО ХУПКРС 30102010 3" xfId="21020" xr:uid="{00000000-0005-0000-0000-0000664E0000}"/>
    <cellStyle name="_Сводка для ЦИТС 6_ПЛАН ГРАФИК ( 11) движения бригад АЦКРС ООО ХУПКРС 30102010_План график на март Арлан" xfId="21021" xr:uid="{00000000-0005-0000-0000-0000674E0000}"/>
    <cellStyle name="_Сводка для ЦИТС 6_План график на март Арлан" xfId="21022" xr:uid="{00000000-0005-0000-0000-0000684E0000}"/>
    <cellStyle name="_Сводка для ЦИТС 7" xfId="21023" xr:uid="{00000000-0005-0000-0000-0000694E0000}"/>
    <cellStyle name="_Сводка для ЦИТС 7 2" xfId="21024" xr:uid="{00000000-0005-0000-0000-00006A4E0000}"/>
    <cellStyle name="_Сводка для ЦИТС 7 3" xfId="21025" xr:uid="{00000000-0005-0000-0000-00006B4E0000}"/>
    <cellStyle name="_Сводка для ЦИТС 7_ПЛАН ГРАФИК ( 11) движения бригад АЦКРС ООО ХУПКРС 30102010" xfId="21026" xr:uid="{00000000-0005-0000-0000-00006C4E0000}"/>
    <cellStyle name="_Сводка для ЦИТС 7_ПЛАН ГРАФИК ( 11) движения бригад АЦКРС ООО ХУПКРС 30102010 2" xfId="21027" xr:uid="{00000000-0005-0000-0000-00006D4E0000}"/>
    <cellStyle name="_Сводка для ЦИТС 7_ПЛАН ГРАФИК ( 11) движения бригад АЦКРС ООО ХУПКРС 30102010 3" xfId="21028" xr:uid="{00000000-0005-0000-0000-00006E4E0000}"/>
    <cellStyle name="_Сводка для ЦИТС 7_ПЛАН ГРАФИК ( 11) движения бригад АЦКРС ООО ХУПКРС 30102010_План график на март Арлан" xfId="21029" xr:uid="{00000000-0005-0000-0000-00006F4E0000}"/>
    <cellStyle name="_Сводка для ЦИТС 7_План график на март Арлан" xfId="21030" xr:uid="{00000000-0005-0000-0000-0000704E0000}"/>
    <cellStyle name="_Сводка для ЦИТС ДОМНГ" xfId="21031" xr:uid="{00000000-0005-0000-0000-0000714E0000}"/>
    <cellStyle name="_Сводка для ЦИТС ДОМНГ 2" xfId="21032" xr:uid="{00000000-0005-0000-0000-0000724E0000}"/>
    <cellStyle name="_Сводка для ЦИТС ДОМНГ 2 2" xfId="21033" xr:uid="{00000000-0005-0000-0000-0000734E0000}"/>
    <cellStyle name="_Сводка для ЦИТС ДОМНГ 2_ПЛАН ГРАФИК ( 11) движения бригад АЦКРС ООО ХУПКРС 30102010" xfId="21034" xr:uid="{00000000-0005-0000-0000-0000744E0000}"/>
    <cellStyle name="_Сводка для ЦИТС ДОМНГ 2_ПЛАН ГРАФИК ( 11) движения бригад АЦКРС ООО ХУПКРС 30102010 2" xfId="21035" xr:uid="{00000000-0005-0000-0000-0000754E0000}"/>
    <cellStyle name="_Сводка для ЦИТС ДОМНГ 2_ПЛАН ГРАФИК ( 11) движения бригад АЦКРС ООО ХУПКРС 30102010 3" xfId="21036" xr:uid="{00000000-0005-0000-0000-0000764E0000}"/>
    <cellStyle name="_Сводка для ЦИТС ДОМНГ 2_ПЛАН ГРАФИК ( 11) движения бригад АЦКРС ООО ХУПКРС 30102010_План график на март Арлан" xfId="21037" xr:uid="{00000000-0005-0000-0000-0000774E0000}"/>
    <cellStyle name="_Сводка для ЦИТС ДОМНГ 2_План график на март Арлан" xfId="21038" xr:uid="{00000000-0005-0000-0000-0000784E0000}"/>
    <cellStyle name="_Сводка для ЦИТС ДОМНГ 3" xfId="21039" xr:uid="{00000000-0005-0000-0000-0000794E0000}"/>
    <cellStyle name="_Сводка для ЦИТС ДОМНГ 3 2" xfId="21040" xr:uid="{00000000-0005-0000-0000-00007A4E0000}"/>
    <cellStyle name="_Сводка для ЦИТС ДОМНГ 3_ПЛАН ГРАФИК ( 11) движения бригад АЦКРС ООО ХУПКРС 30102010" xfId="21041" xr:uid="{00000000-0005-0000-0000-00007B4E0000}"/>
    <cellStyle name="_Сводка для ЦИТС ДОМНГ 3_ПЛАН ГРАФИК ( 11) движения бригад АЦКРС ООО ХУПКРС 30102010 2" xfId="21042" xr:uid="{00000000-0005-0000-0000-00007C4E0000}"/>
    <cellStyle name="_Сводка для ЦИТС ДОМНГ 3_ПЛАН ГРАФИК ( 11) движения бригад АЦКРС ООО ХУПКРС 30102010 3" xfId="21043" xr:uid="{00000000-0005-0000-0000-00007D4E0000}"/>
    <cellStyle name="_Сводка для ЦИТС ДОМНГ 3_ПЛАН ГРАФИК ( 11) движения бригад АЦКРС ООО ХУПКРС 30102010_План график на март Арлан" xfId="21044" xr:uid="{00000000-0005-0000-0000-00007E4E0000}"/>
    <cellStyle name="_Сводка для ЦИТС ДОМНГ 3_План график на март Арлан" xfId="21045" xr:uid="{00000000-0005-0000-0000-00007F4E0000}"/>
    <cellStyle name="_Сводка для ЦИТС ДОМНГ 4" xfId="21046" xr:uid="{00000000-0005-0000-0000-0000804E0000}"/>
    <cellStyle name="_Сводка для ЦИТС ДОМНГ 4 2" xfId="21047" xr:uid="{00000000-0005-0000-0000-0000814E0000}"/>
    <cellStyle name="_Сводка для ЦИТС ДОМНГ 4_ПЛАН ГРАФИК ( 11) движения бригад АЦКРС ООО ХУПКРС 30102010" xfId="21048" xr:uid="{00000000-0005-0000-0000-0000824E0000}"/>
    <cellStyle name="_Сводка для ЦИТС ДОМНГ 4_ПЛАН ГРАФИК ( 11) движения бригад АЦКРС ООО ХУПКРС 30102010 2" xfId="21049" xr:uid="{00000000-0005-0000-0000-0000834E0000}"/>
    <cellStyle name="_Сводка для ЦИТС ДОМНГ 4_ПЛАН ГРАФИК ( 11) движения бригад АЦКРС ООО ХУПКРС 30102010 3" xfId="21050" xr:uid="{00000000-0005-0000-0000-0000844E0000}"/>
    <cellStyle name="_Сводка для ЦИТС ДОМНГ 4_ПЛАН ГРАФИК ( 11) движения бригад АЦКРС ООО ХУПКРС 30102010_План график на март Арлан" xfId="21051" xr:uid="{00000000-0005-0000-0000-0000854E0000}"/>
    <cellStyle name="_Сводка для ЦИТС ДОМНГ 4_План график на март Арлан" xfId="21052" xr:uid="{00000000-0005-0000-0000-0000864E0000}"/>
    <cellStyle name="_Сводка для ЦИТС ДОМНГ 5" xfId="21053" xr:uid="{00000000-0005-0000-0000-0000874E0000}"/>
    <cellStyle name="_Сводка для ЦИТС ДОМНГ 5 2" xfId="21054" xr:uid="{00000000-0005-0000-0000-0000884E0000}"/>
    <cellStyle name="_Сводка для ЦИТС ДОМНГ 5_ПЛАН ГРАФИК ( 11) движения бригад АЦКРС ООО ХУПКРС 30102010" xfId="21055" xr:uid="{00000000-0005-0000-0000-0000894E0000}"/>
    <cellStyle name="_Сводка для ЦИТС ДОМНГ 5_ПЛАН ГРАФИК ( 11) движения бригад АЦКРС ООО ХУПКРС 30102010 2" xfId="21056" xr:uid="{00000000-0005-0000-0000-00008A4E0000}"/>
    <cellStyle name="_Сводка для ЦИТС ДОМНГ 5_ПЛАН ГРАФИК ( 11) движения бригад АЦКРС ООО ХУПКРС 30102010 3" xfId="21057" xr:uid="{00000000-0005-0000-0000-00008B4E0000}"/>
    <cellStyle name="_Сводка для ЦИТС ДОМНГ 5_ПЛАН ГРАФИК ( 11) движения бригад АЦКРС ООО ХУПКРС 30102010_План график на март Арлан" xfId="21058" xr:uid="{00000000-0005-0000-0000-00008C4E0000}"/>
    <cellStyle name="_Сводка для ЦИТС ДОМНГ 5_План график на март Арлан" xfId="21059" xr:uid="{00000000-0005-0000-0000-00008D4E0000}"/>
    <cellStyle name="_Сводка для ЦИТС ДОМНГ 6" xfId="21060" xr:uid="{00000000-0005-0000-0000-00008E4E0000}"/>
    <cellStyle name="_Сводка для ЦИТС ДОМНГ 6 2" xfId="21061" xr:uid="{00000000-0005-0000-0000-00008F4E0000}"/>
    <cellStyle name="_Сводка для ЦИТС ДОМНГ 6_ПЛАН ГРАФИК ( 11) движения бригад АЦКРС ООО ХУПКРС 30102010" xfId="21062" xr:uid="{00000000-0005-0000-0000-0000904E0000}"/>
    <cellStyle name="_Сводка для ЦИТС ДОМНГ 6_ПЛАН ГРАФИК ( 11) движения бригад АЦКРС ООО ХУПКРС 30102010 2" xfId="21063" xr:uid="{00000000-0005-0000-0000-0000914E0000}"/>
    <cellStyle name="_Сводка для ЦИТС ДОМНГ 6_ПЛАН ГРАФИК ( 11) движения бригад АЦКРС ООО ХУПКРС 30102010 3" xfId="21064" xr:uid="{00000000-0005-0000-0000-0000924E0000}"/>
    <cellStyle name="_Сводка для ЦИТС ДОМНГ 6_ПЛАН ГРАФИК ( 11) движения бригад АЦКРС ООО ХУПКРС 30102010_План график на март Арлан" xfId="21065" xr:uid="{00000000-0005-0000-0000-0000934E0000}"/>
    <cellStyle name="_Сводка для ЦИТС ДОМНГ 6_План график на март Арлан" xfId="21066" xr:uid="{00000000-0005-0000-0000-0000944E0000}"/>
    <cellStyle name="_Сводка для ЦИТС ДОМНГ 7" xfId="21067" xr:uid="{00000000-0005-0000-0000-0000954E0000}"/>
    <cellStyle name="_Сводка для ЦИТС ДОМНГ 7 2" xfId="21068" xr:uid="{00000000-0005-0000-0000-0000964E0000}"/>
    <cellStyle name="_Сводка для ЦИТС ДОМНГ 7 3" xfId="21069" xr:uid="{00000000-0005-0000-0000-0000974E0000}"/>
    <cellStyle name="_Сводка для ЦИТС ДОМНГ 7_ПЛАН ГРАФИК ( 11) движения бригад АЦКРС ООО ХУПКРС 30102010" xfId="21070" xr:uid="{00000000-0005-0000-0000-0000984E0000}"/>
    <cellStyle name="_Сводка для ЦИТС ДОМНГ 7_ПЛАН ГРАФИК ( 11) движения бригад АЦКРС ООО ХУПКРС 30102010 2" xfId="21071" xr:uid="{00000000-0005-0000-0000-0000994E0000}"/>
    <cellStyle name="_Сводка для ЦИТС ДОМНГ 7_ПЛАН ГРАФИК ( 11) движения бригад АЦКРС ООО ХУПКРС 30102010 3" xfId="21072" xr:uid="{00000000-0005-0000-0000-00009A4E0000}"/>
    <cellStyle name="_Сводка для ЦИТС ДОМНГ 7_ПЛАН ГРАФИК ( 11) движения бригад АЦКРС ООО ХУПКРС 30102010_План график на март Арлан" xfId="21073" xr:uid="{00000000-0005-0000-0000-00009B4E0000}"/>
    <cellStyle name="_Сводка для ЦИТС ДОМНГ 7_План график на март Арлан" xfId="21074" xr:uid="{00000000-0005-0000-0000-00009C4E0000}"/>
    <cellStyle name="_Сводка по обр.клапанам (обновл., Баланс)" xfId="21075" xr:uid="{00000000-0005-0000-0000-00009D4E0000}"/>
    <cellStyle name="_Сводка по обр.клапанам (обновл., Баланс) 2" xfId="21076" xr:uid="{00000000-0005-0000-0000-00009E4E0000}"/>
    <cellStyle name="_Сводка по обр.клапанам (обновл., Баланс) 2 2" xfId="21077" xr:uid="{00000000-0005-0000-0000-00009F4E0000}"/>
    <cellStyle name="_Сводка по обр.клапанам (обновл., Баланс) 2_ПЛАН ГРАФИК ( 11) движения бригад АЦКРС ООО ХУПКРС 30102010" xfId="21078" xr:uid="{00000000-0005-0000-0000-0000A04E0000}"/>
    <cellStyle name="_Сводка по обр.клапанам (обновл., Баланс) 2_ПЛАН ГРАФИК ( 11) движения бригад АЦКРС ООО ХУПКРС 30102010 2" xfId="21079" xr:uid="{00000000-0005-0000-0000-0000A14E0000}"/>
    <cellStyle name="_Сводка по обр.клапанам (обновл., Баланс) 2_ПЛАН ГРАФИК ( 11) движения бригад АЦКРС ООО ХУПКРС 30102010 3" xfId="21080" xr:uid="{00000000-0005-0000-0000-0000A24E0000}"/>
    <cellStyle name="_Сводка по обр.клапанам (обновл., Баланс) 2_ПЛАН ГРАФИК ( 11) движения бригад АЦКРС ООО ХУПКРС 30102010_План график на март Арлан" xfId="21081" xr:uid="{00000000-0005-0000-0000-0000A34E0000}"/>
    <cellStyle name="_Сводка по обр.клапанам (обновл., Баланс) 2_План график на март Арлан" xfId="21082" xr:uid="{00000000-0005-0000-0000-0000A44E0000}"/>
    <cellStyle name="_Сводка по обр.клапанам (обновл., Баланс) 3" xfId="21083" xr:uid="{00000000-0005-0000-0000-0000A54E0000}"/>
    <cellStyle name="_Сводка по обр.клапанам (обновл., Баланс) 3 2" xfId="21084" xr:uid="{00000000-0005-0000-0000-0000A64E0000}"/>
    <cellStyle name="_Сводка по обр.клапанам (обновл., Баланс) 3_ПЛАН ГРАФИК ( 11) движения бригад АЦКРС ООО ХУПКРС 30102010" xfId="21085" xr:uid="{00000000-0005-0000-0000-0000A74E0000}"/>
    <cellStyle name="_Сводка по обр.клапанам (обновл., Баланс) 3_ПЛАН ГРАФИК ( 11) движения бригад АЦКРС ООО ХУПКРС 30102010 2" xfId="21086" xr:uid="{00000000-0005-0000-0000-0000A84E0000}"/>
    <cellStyle name="_Сводка по обр.клапанам (обновл., Баланс) 3_ПЛАН ГРАФИК ( 11) движения бригад АЦКРС ООО ХУПКРС 30102010 3" xfId="21087" xr:uid="{00000000-0005-0000-0000-0000A94E0000}"/>
    <cellStyle name="_Сводка по обр.клапанам (обновл., Баланс) 3_ПЛАН ГРАФИК ( 11) движения бригад АЦКРС ООО ХУПКРС 30102010_План график на март Арлан" xfId="21088" xr:uid="{00000000-0005-0000-0000-0000AA4E0000}"/>
    <cellStyle name="_Сводка по обр.клапанам (обновл., Баланс) 3_План график на март Арлан" xfId="21089" xr:uid="{00000000-0005-0000-0000-0000AB4E0000}"/>
    <cellStyle name="_Сводка по обр.клапанам (обновл., Баланс) 4" xfId="21090" xr:uid="{00000000-0005-0000-0000-0000AC4E0000}"/>
    <cellStyle name="_Сводка по обр.клапанам (обновл., Баланс) 4 2" xfId="21091" xr:uid="{00000000-0005-0000-0000-0000AD4E0000}"/>
    <cellStyle name="_Сводка по обр.клапанам (обновл., Баланс) 4_ПЛАН ГРАФИК ( 11) движения бригад АЦКРС ООО ХУПКРС 30102010" xfId="21092" xr:uid="{00000000-0005-0000-0000-0000AE4E0000}"/>
    <cellStyle name="_Сводка по обр.клапанам (обновл., Баланс) 4_ПЛАН ГРАФИК ( 11) движения бригад АЦКРС ООО ХУПКРС 30102010 2" xfId="21093" xr:uid="{00000000-0005-0000-0000-0000AF4E0000}"/>
    <cellStyle name="_Сводка по обр.клапанам (обновл., Баланс) 4_ПЛАН ГРАФИК ( 11) движения бригад АЦКРС ООО ХУПКРС 30102010 3" xfId="21094" xr:uid="{00000000-0005-0000-0000-0000B04E0000}"/>
    <cellStyle name="_Сводка по обр.клапанам (обновл., Баланс) 4_ПЛАН ГРАФИК ( 11) движения бригад АЦКРС ООО ХУПКРС 30102010_План график на март Арлан" xfId="21095" xr:uid="{00000000-0005-0000-0000-0000B14E0000}"/>
    <cellStyle name="_Сводка по обр.клапанам (обновл., Баланс) 4_План график на март Арлан" xfId="21096" xr:uid="{00000000-0005-0000-0000-0000B24E0000}"/>
    <cellStyle name="_Сводка по обр.клапанам (обновл., Баланс) 5" xfId="21097" xr:uid="{00000000-0005-0000-0000-0000B34E0000}"/>
    <cellStyle name="_Сводка по обр.клапанам (обновл., Баланс) 5 2" xfId="21098" xr:uid="{00000000-0005-0000-0000-0000B44E0000}"/>
    <cellStyle name="_Сводка по обр.клапанам (обновл., Баланс) 5_ПЛАН ГРАФИК ( 11) движения бригад АЦКРС ООО ХУПКРС 30102010" xfId="21099" xr:uid="{00000000-0005-0000-0000-0000B54E0000}"/>
    <cellStyle name="_Сводка по обр.клапанам (обновл., Баланс) 5_ПЛАН ГРАФИК ( 11) движения бригад АЦКРС ООО ХУПКРС 30102010 2" xfId="21100" xr:uid="{00000000-0005-0000-0000-0000B64E0000}"/>
    <cellStyle name="_Сводка по обр.клапанам (обновл., Баланс) 5_ПЛАН ГРАФИК ( 11) движения бригад АЦКРС ООО ХУПКРС 30102010 3" xfId="21101" xr:uid="{00000000-0005-0000-0000-0000B74E0000}"/>
    <cellStyle name="_Сводка по обр.клапанам (обновл., Баланс) 5_ПЛАН ГРАФИК ( 11) движения бригад АЦКРС ООО ХУПКРС 30102010_План график на март Арлан" xfId="21102" xr:uid="{00000000-0005-0000-0000-0000B84E0000}"/>
    <cellStyle name="_Сводка по обр.клапанам (обновл., Баланс) 5_План график на март Арлан" xfId="21103" xr:uid="{00000000-0005-0000-0000-0000B94E0000}"/>
    <cellStyle name="_Сводка по обр.клапанам (обновл., Баланс) 6" xfId="21104" xr:uid="{00000000-0005-0000-0000-0000BA4E0000}"/>
    <cellStyle name="_Сводка по обр.клапанам (обновл., Баланс) 6 2" xfId="21105" xr:uid="{00000000-0005-0000-0000-0000BB4E0000}"/>
    <cellStyle name="_Сводка по обр.клапанам (обновл., Баланс) 6_ПЛАН ГРАФИК ( 11) движения бригад АЦКРС ООО ХУПКРС 30102010" xfId="21106" xr:uid="{00000000-0005-0000-0000-0000BC4E0000}"/>
    <cellStyle name="_Сводка по обр.клапанам (обновл., Баланс) 6_ПЛАН ГРАФИК ( 11) движения бригад АЦКРС ООО ХУПКРС 30102010 2" xfId="21107" xr:uid="{00000000-0005-0000-0000-0000BD4E0000}"/>
    <cellStyle name="_Сводка по обр.клапанам (обновл., Баланс) 6_ПЛАН ГРАФИК ( 11) движения бригад АЦКРС ООО ХУПКРС 30102010 3" xfId="21108" xr:uid="{00000000-0005-0000-0000-0000BE4E0000}"/>
    <cellStyle name="_Сводка по обр.клапанам (обновл., Баланс) 6_ПЛАН ГРАФИК ( 11) движения бригад АЦКРС ООО ХУПКРС 30102010_План график на март Арлан" xfId="21109" xr:uid="{00000000-0005-0000-0000-0000BF4E0000}"/>
    <cellStyle name="_Сводка по обр.клапанам (обновл., Баланс) 6_План график на март Арлан" xfId="21110" xr:uid="{00000000-0005-0000-0000-0000C04E0000}"/>
    <cellStyle name="_Сводка по обр.клапанам (обновл., Баланс) 7" xfId="21111" xr:uid="{00000000-0005-0000-0000-0000C14E0000}"/>
    <cellStyle name="_Сводка по обр.клапанам (обновл., Баланс) 7 2" xfId="21112" xr:uid="{00000000-0005-0000-0000-0000C24E0000}"/>
    <cellStyle name="_Сводка по обр.клапанам (обновл., Баланс) 7 3" xfId="21113" xr:uid="{00000000-0005-0000-0000-0000C34E0000}"/>
    <cellStyle name="_Сводка по обр.клапанам (обновл., Баланс) 7_ПЛАН ГРАФИК ( 11) движения бригад АЦКРС ООО ХУПКРС 30102010" xfId="21114" xr:uid="{00000000-0005-0000-0000-0000C44E0000}"/>
    <cellStyle name="_Сводка по обр.клапанам (обновл., Баланс) 7_ПЛАН ГРАФИК ( 11) движения бригад АЦКРС ООО ХУПКРС 30102010 2" xfId="21115" xr:uid="{00000000-0005-0000-0000-0000C54E0000}"/>
    <cellStyle name="_Сводка по обр.клапанам (обновл., Баланс) 7_ПЛАН ГРАФИК ( 11) движения бригад АЦКРС ООО ХУПКРС 30102010 3" xfId="21116" xr:uid="{00000000-0005-0000-0000-0000C64E0000}"/>
    <cellStyle name="_Сводка по обр.клапанам (обновл., Баланс) 7_ПЛАН ГРАФИК ( 11) движения бригад АЦКРС ООО ХУПКРС 30102010_План график на март Арлан" xfId="21117" xr:uid="{00000000-0005-0000-0000-0000C74E0000}"/>
    <cellStyle name="_Сводка по обр.клапанам (обновл., Баланс) 7_План график на март Арлан" xfId="21118" xr:uid="{00000000-0005-0000-0000-0000C84E0000}"/>
    <cellStyle name="_СВОДКА2005( супер)" xfId="21119" xr:uid="{00000000-0005-0000-0000-0000C94E0000}"/>
    <cellStyle name="_СВОДКА2005( супер)_Новая форма расчёта добычи" xfId="21120" xr:uid="{00000000-0005-0000-0000-0000CA4E0000}"/>
    <cellStyle name="_СВОДКА2005( супер)_Новая форма расчёта добычи 2" xfId="21121" xr:uid="{00000000-0005-0000-0000-0000CB4E0000}"/>
    <cellStyle name="_СВОДКА2005( супер)_Новая форма расчёта добычи 3" xfId="21122" xr:uid="{00000000-0005-0000-0000-0000CC4E0000}"/>
    <cellStyle name="_СВОДКА2005( супер)_ПР декабрь" xfId="21123" xr:uid="{00000000-0005-0000-0000-0000CD4E0000}"/>
    <cellStyle name="_СВОДКА2005( супер)_ПР декабрь 2" xfId="21124" xr:uid="{00000000-0005-0000-0000-0000CE4E0000}"/>
    <cellStyle name="_СВОДКА2005( супер)_ПР декабрь 3" xfId="21125" xr:uid="{00000000-0005-0000-0000-0000CF4E0000}"/>
    <cellStyle name="_Сводки  ТиКРС 1.04.04 (4 часовая) март - Приобский" xfId="21126" xr:uid="{00000000-0005-0000-0000-0000D04E0000}"/>
    <cellStyle name="_Сводки  ТиКРС 1.04.04 (4 часовая) март - Приобский_Новая форма расчёта добычи" xfId="21127" xr:uid="{00000000-0005-0000-0000-0000D14E0000}"/>
    <cellStyle name="_Сводки  ТиКРС 1.04.04 (4 часовая) март - Приобский_Новая форма расчёта добычи 2" xfId="21128" xr:uid="{00000000-0005-0000-0000-0000D24E0000}"/>
    <cellStyle name="_Сводки  ТиКРС 1.04.04 (4 часовая) март - Приобский_Новая форма расчёта добычи 3" xfId="21129" xr:uid="{00000000-0005-0000-0000-0000D34E0000}"/>
    <cellStyle name="_Сводки  ТиКРС 1.04.04 (4 часовая) март - Приобский_ПР декабрь" xfId="21130" xr:uid="{00000000-0005-0000-0000-0000D44E0000}"/>
    <cellStyle name="_Сводки  ТиКРС 1.04.04 (4 часовая) март - Приобский_ПР декабрь 2" xfId="21131" xr:uid="{00000000-0005-0000-0000-0000D54E0000}"/>
    <cellStyle name="_Сводки  ТиКРС 1.04.04 (4 часовая) март - Приобский_ПР декабрь 3" xfId="21132" xr:uid="{00000000-0005-0000-0000-0000D64E0000}"/>
    <cellStyle name="_Сводки  ТиКРС 3.04.04 (4 часовая) март - Приобский" xfId="21133" xr:uid="{00000000-0005-0000-0000-0000D74E0000}"/>
    <cellStyle name="_Сводки  ТиКРС 3.04.04 (4 часовая) март - Приобский_Новая форма расчёта добычи" xfId="21134" xr:uid="{00000000-0005-0000-0000-0000D84E0000}"/>
    <cellStyle name="_Сводки  ТиКРС 3.04.04 (4 часовая) март - Приобский_Новая форма расчёта добычи 2" xfId="21135" xr:uid="{00000000-0005-0000-0000-0000D94E0000}"/>
    <cellStyle name="_Сводки  ТиКРС 3.04.04 (4 часовая) март - Приобский_Новая форма расчёта добычи 3" xfId="21136" xr:uid="{00000000-0005-0000-0000-0000DA4E0000}"/>
    <cellStyle name="_Сводки  ТиКРС 3.04.04 (4 часовая) март - Приобский_ПР декабрь" xfId="21137" xr:uid="{00000000-0005-0000-0000-0000DB4E0000}"/>
    <cellStyle name="_Сводки  ТиКРС 3.04.04 (4 часовая) март - Приобский_ПР декабрь 2" xfId="21138" xr:uid="{00000000-0005-0000-0000-0000DC4E0000}"/>
    <cellStyle name="_Сводки  ТиКРС 3.04.04 (4 часовая) март - Приобский_ПР декабрь 3" xfId="21139" xr:uid="{00000000-0005-0000-0000-0000DD4E0000}"/>
    <cellStyle name="_Сводки  ТиКРС 4.04.04 (4 часовая) март - Приобский" xfId="21140" xr:uid="{00000000-0005-0000-0000-0000DE4E0000}"/>
    <cellStyle name="_Сводки  ТиКРС 4.04.04 (4 часовая) март - Приобский_Новая форма расчёта добычи" xfId="21141" xr:uid="{00000000-0005-0000-0000-0000DF4E0000}"/>
    <cellStyle name="_Сводки  ТиКРС 4.04.04 (4 часовая) март - Приобский_Новая форма расчёта добычи 2" xfId="21142" xr:uid="{00000000-0005-0000-0000-0000E04E0000}"/>
    <cellStyle name="_Сводки  ТиКРС 4.04.04 (4 часовая) март - Приобский_Новая форма расчёта добычи 3" xfId="21143" xr:uid="{00000000-0005-0000-0000-0000E14E0000}"/>
    <cellStyle name="_Сводки  ТиКРС 4.04.04 (4 часовая) март - Приобский_ПР декабрь" xfId="21144" xr:uid="{00000000-0005-0000-0000-0000E24E0000}"/>
    <cellStyle name="_Сводки  ТиКРС 4.04.04 (4 часовая) март - Приобский_ПР декабрь 2" xfId="21145" xr:uid="{00000000-0005-0000-0000-0000E34E0000}"/>
    <cellStyle name="_Сводки  ТиКРС 4.04.04 (4 часовая) март - Приобский_ПР декабрь 3" xfId="21146" xr:uid="{00000000-0005-0000-0000-0000E44E0000}"/>
    <cellStyle name="_Сводки ТиКРС 10.05.04 (4 часовая) май - Приобский" xfId="21147" xr:uid="{00000000-0005-0000-0000-0000E54E0000}"/>
    <cellStyle name="_Сводки ТиКРС 10.05.04 (4 часовая) май - Приобский_Новая форма расчёта добычи" xfId="21148" xr:uid="{00000000-0005-0000-0000-0000E64E0000}"/>
    <cellStyle name="_Сводки ТиКРС 10.05.04 (4 часовая) май - Приобский_Новая форма расчёта добычи 2" xfId="21149" xr:uid="{00000000-0005-0000-0000-0000E74E0000}"/>
    <cellStyle name="_Сводки ТиКРС 10.05.04 (4 часовая) май - Приобский_Новая форма расчёта добычи 3" xfId="21150" xr:uid="{00000000-0005-0000-0000-0000E84E0000}"/>
    <cellStyle name="_Сводки ТиКРС 10.05.04 (4 часовая) май - Приобский_ПР декабрь" xfId="21151" xr:uid="{00000000-0005-0000-0000-0000E94E0000}"/>
    <cellStyle name="_Сводки ТиКРС 10.05.04 (4 часовая) май - Приобский_ПР декабрь 2" xfId="21152" xr:uid="{00000000-0005-0000-0000-0000EA4E0000}"/>
    <cellStyle name="_Сводки ТиКРС 10.05.04 (4 часовая) май - Приобский_ПР декабрь 3" xfId="21153" xr:uid="{00000000-0005-0000-0000-0000EB4E0000}"/>
    <cellStyle name="_СВОДНАЯ БАКТЕРИЦИДЫ" xfId="21154" xr:uid="{00000000-0005-0000-0000-0000EC4E0000}"/>
    <cellStyle name="_СВОДНАЯ БАКТЕРИЦИДЫ_1" xfId="21155" xr:uid="{00000000-0005-0000-0000-0000ED4E0000}"/>
    <cellStyle name="_СВОДНАЯ БАКТЕРИЦИДЫ_1 2" xfId="21156" xr:uid="{00000000-0005-0000-0000-0000EE4E0000}"/>
    <cellStyle name="_Сводная заявка  на 2007vvvvv" xfId="21157" xr:uid="{00000000-0005-0000-0000-0000EF4E0000}"/>
    <cellStyle name="_Сводная заявка по подразделениям на 2004 г." xfId="21158" xr:uid="{00000000-0005-0000-0000-0000F04E0000}"/>
    <cellStyle name="_Сводная заявка по подразделениям на 2004 г._Бизнес план ТНК 2006г 13 10 05" xfId="21159" xr:uid="{00000000-0005-0000-0000-0000F14E0000}"/>
    <cellStyle name="_Сводная заявка по подразделениям на 2004 г._К.В. 2006 новый" xfId="21160" xr:uid="{00000000-0005-0000-0000-0000F24E0000}"/>
    <cellStyle name="_Сводная заявка по подразделениям на 2004 г._приложения к БП" xfId="21161" xr:uid="{00000000-0005-0000-0000-0000F34E0000}"/>
    <cellStyle name="_сводная информация к защите (данные без индекса)" xfId="21162" xr:uid="{00000000-0005-0000-0000-0000F44E0000}"/>
    <cellStyle name="_сводная информация к защите (данные без индекса) 2" xfId="21163" xr:uid="{00000000-0005-0000-0000-0000F54E0000}"/>
    <cellStyle name="_сводная информация к защите (данные без индекса)_25.01.10.Ингибирование 2010г.по цехам,мр" xfId="21164" xr:uid="{00000000-0005-0000-0000-0000F64E0000}"/>
    <cellStyle name="_сводная информация к защите (данные без индекса)_25.01.10.Ингибирование 2010г.по цехам,мр 2" xfId="21165" xr:uid="{00000000-0005-0000-0000-0000F74E0000}"/>
    <cellStyle name="_сводная информация к защите (данные без индекса)_Бизнес-план 2011-2016 инг (от 15 06 11)" xfId="21166" xr:uid="{00000000-0005-0000-0000-0000F84E0000}"/>
    <cellStyle name="_сводная информация к защите (данные без индекса)_БП 2013 - 2017 г. г. СтНГ" xfId="21167" xr:uid="{00000000-0005-0000-0000-0000F94E0000}"/>
    <cellStyle name="_сводная информация к защите (данные без индекса)_БП 2013 - 2017 г. г.Удмуртнефть" xfId="21168" xr:uid="{00000000-0005-0000-0000-0000FA4E0000}"/>
    <cellStyle name="_сводная информация к защите (данные без индекса)_Гудков  вариант  СВОД РОСНЕФТЬ ЦП 2010-2014 г г  (10)" xfId="21169" xr:uid="{00000000-0005-0000-0000-0000FB4E0000}"/>
    <cellStyle name="_сводная информация к защите (данные без индекса)_Доп.программа Ингибирование 2011-14гг" xfId="21170" xr:uid="{00000000-0005-0000-0000-0000FC4E0000}"/>
    <cellStyle name="_сводная информация к защите (данные без индекса)_Доп.программа Ингибирование 2011-14гг 2" xfId="21171" xr:uid="{00000000-0005-0000-0000-0000FD4E0000}"/>
    <cellStyle name="_сводная информация к защите (данные без индекса)_Кап ремонт 2009-2013 УЭТ (от 14 11 08г)3" xfId="21172" xr:uid="{00000000-0005-0000-0000-0000FE4E0000}"/>
    <cellStyle name="_сводная информация к защите (данные без индекса)_Кап ремонт 2009-2013 УЭТ (от 14 11 08г)3 2" xfId="21173" xr:uid="{00000000-0005-0000-0000-0000FF4E0000}"/>
    <cellStyle name="_сводная информация к защите (данные без индекса)_Кап ремонт 2009-2013 УЭТ (от 14 11 08г)3_Диагностика" xfId="21174" xr:uid="{00000000-0005-0000-0000-0000004F0000}"/>
    <cellStyle name="_сводная информация к защите (данные без индекса)_Кап ремонт 2009-2013 УЭТ (от 14 11 08г)3_Доп.программа Ингибирование 2011-14гг" xfId="21175" xr:uid="{00000000-0005-0000-0000-0000014F0000}"/>
    <cellStyle name="_сводная информация к защите (данные без индекса)_Кап ремонт 2009-2013 УЭТ (от 14 11 08г)3_Доп.программа Ингибирование 2011-14гг 2" xfId="21176" xr:uid="{00000000-0005-0000-0000-0000024F0000}"/>
    <cellStyle name="_сводная информация к защите (данные без индекса)_Кап ремонт 2009-2013 УЭТ (от 14 11 08г)3_Инг.по новым СУ120711 Форма БП(раздел 4 4 Трубопроводы)" xfId="21177" xr:uid="{00000000-0005-0000-0000-0000034F0000}"/>
    <cellStyle name="_сводная информация к защите (данные без индекса)_Кап ремонт 2009-2013 УЭТ (от 14 11 08г)3_Ингибирование 2010-2014г  до 22 03 10" xfId="21178" xr:uid="{00000000-0005-0000-0000-0000044F0000}"/>
    <cellStyle name="_сводная информация к защите (данные без индекса)_Кап ремонт 2009-2013 УЭТ (от 14 11 08г)3_Ингибирование 2010-2014г  до 22 03 10 2" xfId="21179" xr:uid="{00000000-0005-0000-0000-000005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" xfId="21180" xr:uid="{00000000-0005-0000-0000-000006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 2" xfId="21181" xr:uid="{00000000-0005-0000-0000-000007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21182" xr:uid="{00000000-0005-0000-0000-000008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1183" xr:uid="{00000000-0005-0000-0000-000009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21184" xr:uid="{00000000-0005-0000-0000-00000A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1185" xr:uid="{00000000-0005-0000-0000-00000B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21186" xr:uid="{00000000-0005-0000-0000-00000C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1187" xr:uid="{00000000-0005-0000-0000-00000D4F0000}"/>
    <cellStyle name="_сводная информация к защите (данные без индекса)_Кап ремонт 2009-2013 УЭТ (от 14 11 08г)3_Программа Ингибирования 2010-2014г   01 04 10" xfId="21188" xr:uid="{00000000-0005-0000-0000-00000E4F0000}"/>
    <cellStyle name="_сводная информация к защите (данные без индекса)_Кап ремонт 2009-2013 УЭТ (от 14 11 08г)3_Программа Ингибирования 2010-2014г   01 04 10 2" xfId="21189" xr:uid="{00000000-0005-0000-0000-00000F4F0000}"/>
    <cellStyle name="_сводная информация к защите (данные без индекса)_Кап ремонт 2009-2013 УЭТ (от 14 11 08г)3_Программа надежности трубопроводов 2010-2014 от 13 11 09 с индекс периметра" xfId="21190" xr:uid="{00000000-0005-0000-0000-0000104F0000}"/>
    <cellStyle name="_сводная информация к защите (данные без индекса)_Кап ремонт 2009-2013 УЭТ (от 14 11 08г)3_Программа надежности трубопроводов 2010-2014 от 13 11 09 с индекс периметра 2" xfId="21191" xr:uid="{00000000-0005-0000-0000-0000114F0000}"/>
    <cellStyle name="_сводная информация к защите (данные без индекса)_Кап ремонт 2009-2013 УЭТ (от 14 11 08г)3_Программа надежности трубопроводов 2010-2014 от 18 11 09 пообъектно на 2010-2011гг." xfId="21192" xr:uid="{00000000-0005-0000-0000-0000124F0000}"/>
    <cellStyle name="_сводная информация к защите (данные без индекса)_Кап ремонт 2009-2013 УЭТ (от 14 11 08г)3_Программа надежности трубопроводов 2010-2014 от 18 11 09 пообъектно на 2010-2011гг. 2" xfId="21193" xr:uid="{00000000-0005-0000-0000-0000134F0000}"/>
    <cellStyle name="_сводная информация к защите (данные без индекса)_Кап ремонт 2009-2013 УЭТ (от 14 11 08г)3_раздел 4.4 Трубопроводы (31.08.11г.) с расшифровками Муллов" xfId="21194" xr:uid="{00000000-0005-0000-0000-0000144F0000}"/>
    <cellStyle name="_сводная информация к защите (данные без индекса)_Кап ремонт 2009-2013 УЭТ (от 14 11 08г)3_Форма 4 4 СамНГ 2012-16  от Касимовой" xfId="21195" xr:uid="{00000000-0005-0000-0000-0000154F0000}"/>
    <cellStyle name="_сводная информация к защите (данные без индекса)_Кап ремонт 2009-2013 УЭТ (от 14 11 08г)3_Форма БП 2012-2016 по УЭТ от 08 08 2011г  (неавтомат. форма)" xfId="21196" xr:uid="{00000000-0005-0000-0000-0000164F0000}"/>
    <cellStyle name="_сводная информация к защите (данные без индекса)_Кап ремонт 2009-2013 УЭТ (от 14 11 08г)3_Форма БП 2012-2016 по УЭТ от 09 09 2011г с инфл" xfId="21197" xr:uid="{00000000-0005-0000-0000-0000174F0000}"/>
    <cellStyle name="_сводная информация к защите (данные без индекса)_Макет БП Трубопроводы (ОАО ТН ВНК)" xfId="21198" xr:uid="{00000000-0005-0000-0000-0000184F0000}"/>
    <cellStyle name="_сводная информация к защите (данные без индекса)_от 13.11.09 с индекс периметра Программа надежности трубопроводов 2010-2014 " xfId="21199" xr:uid="{00000000-0005-0000-0000-0000194F0000}"/>
    <cellStyle name="_сводная информация к защите (данные без индекса)_от 13.11.09 с индекс периметра Программа надежности трубопроводов 2010-2014  2" xfId="21200" xr:uid="{00000000-0005-0000-0000-00001A4F0000}"/>
    <cellStyle name="_сводная информация к защите (данные без индекса)_от 13.11.09 с индекс периметра Программа надежности трубопроводов 2010-2014 _Доп.программа Ингибирование 2011-14гг" xfId="21201" xr:uid="{00000000-0005-0000-0000-00001B4F0000}"/>
    <cellStyle name="_сводная информация к защите (данные без индекса)_от 13.11.09 с индекс периметра Программа надежности трубопроводов 2010-2014 _Доп.программа Ингибирование 2011-14гг 2" xfId="21202" xr:uid="{00000000-0005-0000-0000-00001C4F0000}"/>
    <cellStyle name="_сводная информация к защите (данные без индекса)_от 13.11.09 с индекс периметра Программа надежности трубопроводов 2010-2014 _Ингибирование 2010-2014г  до 22 03 10" xfId="21203" xr:uid="{00000000-0005-0000-0000-00001D4F0000}"/>
    <cellStyle name="_сводная информация к защите (данные без индекса)_от 13.11.09 с индекс периметра Программа надежности трубопроводов 2010-2014 _Ингибирование 2010-2014г  до 22 03 10 2" xfId="21204" xr:uid="{00000000-0005-0000-0000-00001E4F0000}"/>
    <cellStyle name="_сводная информация к защите (данные без индекса)_от 13.11.09 с индекс периметра Программа надежности трубопроводов 2010-2014 _Программа Ингибирования 2010-2014г   01 04 10" xfId="21205" xr:uid="{00000000-0005-0000-0000-00001F4F0000}"/>
    <cellStyle name="_сводная информация к защите (данные без индекса)_от 13.11.09 с индекс периметра Программа надежности трубопроводов 2010-2014 _Программа Ингибирования 2010-2014г   01 04 10 2" xfId="21206" xr:uid="{00000000-0005-0000-0000-0000204F0000}"/>
    <cellStyle name="_сводная информация к защите (данные без индекса)_Приложение диагностика" xfId="21207" xr:uid="{00000000-0005-0000-0000-0000214F0000}"/>
    <cellStyle name="_сводная информация к защите (данные без индекса)_Приложение диагностика (2)" xfId="21208" xr:uid="{00000000-0005-0000-0000-0000224F0000}"/>
    <cellStyle name="_сводная информация к защите (данные без индекса)_Програма надежности трубопроводов (КПП СОД) ответ ЦТОиРТ" xfId="21209" xr:uid="{00000000-0005-0000-0000-0000234F0000}"/>
    <cellStyle name="_сводная информация к защите (данные без индекса)_Програма надежности трубопроводов (КПП СОД) ответ ЦТОиРТ 2" xfId="21210" xr:uid="{00000000-0005-0000-0000-0000244F0000}"/>
    <cellStyle name="_сводная информация к защите (данные без индекса)_Програма надежности трубопроводов (КПП СОД) ответ ЦТОиРТ_Бизнес-план (Вариант № 1) (10%) 14 04 10" xfId="21211" xr:uid="{00000000-0005-0000-0000-0000254F0000}"/>
    <cellStyle name="_сводная информация к защите (данные без индекса)_Програма надежности трубопроводов (КПП СОД) ответ ЦТОиРТ_Бизнес-план (Вариант № 1) (10%) 14 04 10 2" xfId="21212" xr:uid="{00000000-0005-0000-0000-0000264F0000}"/>
    <cellStyle name="_сводная информация к защите (данные без индекса)_Програма надежности трубопроводов (КПП СОД) ответ ЦТОиРТ_Бизнес-план (Вариант № 2) (7%) (4)" xfId="21213" xr:uid="{00000000-0005-0000-0000-0000274F0000}"/>
    <cellStyle name="_сводная информация к защите (данные без индекса)_Програма надежности трубопроводов (КПП СОД) ответ ЦТОиРТ_Бизнес-план (Вариант № 2) (7%) (4) 2" xfId="21214" xr:uid="{00000000-0005-0000-0000-0000284F0000}"/>
    <cellStyle name="_сводная информация к защите (данные без индекса)_Програма надежности трубопроводов (КПП СОД) ответ ЦТОиРТ_Бизнес-план (Вариант № 2) (7%) 09 04 10" xfId="21215" xr:uid="{00000000-0005-0000-0000-0000294F0000}"/>
    <cellStyle name="_сводная информация к защите (данные без индекса)_Програма надежности трубопроводов (КПП СОД) ответ ЦТОиРТ_Бизнес-план (Вариант № 2) (7%) 09 04 10 2" xfId="21216" xr:uid="{00000000-0005-0000-0000-00002A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" xfId="21217" xr:uid="{00000000-0005-0000-0000-00002B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(2)" xfId="21218" xr:uid="{00000000-0005-0000-0000-00002C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(2) 2" xfId="21219" xr:uid="{00000000-0005-0000-0000-00002D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0" xfId="21220" xr:uid="{00000000-0005-0000-0000-00002E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1" xfId="21221" xr:uid="{00000000-0005-0000-0000-00002F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2" xfId="21222" xr:uid="{00000000-0005-0000-0000-000030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3" xfId="21223" xr:uid="{00000000-0005-0000-0000-000031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4" xfId="21224" xr:uid="{00000000-0005-0000-0000-000032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5" xfId="21225" xr:uid="{00000000-0005-0000-0000-000033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6" xfId="21226" xr:uid="{00000000-0005-0000-0000-000034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7" xfId="21227" xr:uid="{00000000-0005-0000-0000-000035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8" xfId="21228" xr:uid="{00000000-0005-0000-0000-000036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9" xfId="21229" xr:uid="{00000000-0005-0000-0000-000037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" xfId="21230" xr:uid="{00000000-0005-0000-0000-000038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0" xfId="21231" xr:uid="{00000000-0005-0000-0000-000039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1" xfId="21232" xr:uid="{00000000-0005-0000-0000-00003A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2" xfId="21233" xr:uid="{00000000-0005-0000-0000-00003B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3" xfId="21234" xr:uid="{00000000-0005-0000-0000-00003C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3" xfId="21235" xr:uid="{00000000-0005-0000-0000-00003D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4" xfId="21236" xr:uid="{00000000-0005-0000-0000-00003E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5" xfId="21237" xr:uid="{00000000-0005-0000-0000-00003F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6" xfId="21238" xr:uid="{00000000-0005-0000-0000-000040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7" xfId="21239" xr:uid="{00000000-0005-0000-0000-000041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8" xfId="21240" xr:uid="{00000000-0005-0000-0000-000042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9" xfId="21241" xr:uid="{00000000-0005-0000-0000-0000434F0000}"/>
    <cellStyle name="_сводная информация к защите (данные без индекса)_Программа ингибирования на 2010-14 по протоколу к 01.04" xfId="21242" xr:uid="{00000000-0005-0000-0000-0000444F0000}"/>
    <cellStyle name="_сводная информация к защите (данные без индекса)_Программа ингибирования на 2010-14 по протоколу к 01.04 2" xfId="21243" xr:uid="{00000000-0005-0000-0000-0000454F0000}"/>
    <cellStyle name="_сводная информация к защите (данные без индекса)_Программа надежности трубопроводов 2010-2014 от 18 11 09 пообъектно на 2010-2011гг " xfId="21244" xr:uid="{00000000-0005-0000-0000-0000464F0000}"/>
    <cellStyle name="_сводная информация к защите (данные без индекса)_Программа надежности трубопроводов 2010-2014 от 18 11 09 пообъектно на 2010-2011гг  2" xfId="21245" xr:uid="{00000000-0005-0000-0000-0000474F0000}"/>
    <cellStyle name="_сводная информация к защите (данные без индекса)_Программа надежности трубопроводов 2010-2014 от 18 11 09 пообъектно на 2010-2011гг." xfId="21246" xr:uid="{00000000-0005-0000-0000-0000484F0000}"/>
    <cellStyle name="_сводная информация к защите (данные без индекса)_Программа надежности трубопроводов 2010-2014 от 18 11 09 пообъектно на 2010-2011гг. 2" xfId="21247" xr:uid="{00000000-0005-0000-0000-0000494F0000}"/>
    <cellStyle name="_сводная информация к защите (данные без индекса)_Свод ЦП 2010-2014 вариант 2 с расшифровкой 2010-12" xfId="21248" xr:uid="{00000000-0005-0000-0000-00004A4F0000}"/>
    <cellStyle name="_сводная информация к защите (данные без индекса)_Свод ЦП 2010-2014 вариант 2 с расшифровкой 2010-12 2" xfId="21249" xr:uid="{00000000-0005-0000-0000-00004B4F0000}"/>
    <cellStyle name="_сводная информация к защите (данные без индекса)_Свод ЦП 2010-2014 вариант 2 с расшифровкой 2010-12_Бизнес-план (Вариант № 1) (10%) 14 04 10" xfId="21250" xr:uid="{00000000-0005-0000-0000-00004C4F0000}"/>
    <cellStyle name="_сводная информация к защите (данные без индекса)_Свод ЦП 2010-2014 вариант 2 с расшифровкой 2010-12_Бизнес-план (Вариант № 1) (10%) 14 04 10 2" xfId="21251" xr:uid="{00000000-0005-0000-0000-00004D4F0000}"/>
    <cellStyle name="_сводная информация к защите (данные без индекса)_Свод ЦП 2010-2014 вариант 2 с расшифровкой 2010-12_Бизнес-план (Вариант № 2) (7%) (4)" xfId="21252" xr:uid="{00000000-0005-0000-0000-00004E4F0000}"/>
    <cellStyle name="_сводная информация к защите (данные без индекса)_Свод ЦП 2010-2014 вариант 2 с расшифровкой 2010-12_Бизнес-план (Вариант № 2) (7%) (4) 2" xfId="21253" xr:uid="{00000000-0005-0000-0000-00004F4F0000}"/>
    <cellStyle name="_сводная информация к защите (данные без индекса)_Свод ЦП 2010-2014 вариант 2 с расшифровкой 2010-12_Бизнес-план (Вариант № 2) (7%) 09 04 10" xfId="21254" xr:uid="{00000000-0005-0000-0000-0000504F0000}"/>
    <cellStyle name="_сводная информация к защите (данные без индекса)_Свод ЦП 2010-2014 вариант 2 с расшифровкой 2010-12_Бизнес-план (Вариант № 2) (7%) 09 04 10 2" xfId="21255" xr:uid="{00000000-0005-0000-0000-0000514F0000}"/>
    <cellStyle name="_сводная информация к защите (данные без индекса)_Свод ЦП 2010-2014 вариант 2 с расшифровкой 2010-12_Бизнес-план (Вариант № 2) (7%) 13 04 10" xfId="21256" xr:uid="{00000000-0005-0000-0000-0000524F0000}"/>
    <cellStyle name="_сводная информация к защите (данные без индекса)_Свод ЦП 2010-2014 вариант 2 с расшифровкой 2010-12_Бизнес-план (Вариант № 2) (7%) 13 04 10 (2)" xfId="21257" xr:uid="{00000000-0005-0000-0000-0000534F0000}"/>
    <cellStyle name="_сводная информация к защите (данные без индекса)_Свод ЦП 2010-2014 вариант 2 с расшифровкой 2010-12_Бизнес-план (Вариант № 2) (7%) 13 04 10 (2) 2" xfId="21258" xr:uid="{00000000-0005-0000-0000-0000544F0000}"/>
    <cellStyle name="_сводная информация к защите (данные без индекса)_Свод ЦП 2010-2014 вариант 2 с расшифровкой 2010-12_Бизнес-план (Вариант № 2) (7%) 13 04 10 10" xfId="21259" xr:uid="{00000000-0005-0000-0000-0000554F0000}"/>
    <cellStyle name="_сводная информация к защите (данные без индекса)_Свод ЦП 2010-2014 вариант 2 с расшифровкой 2010-12_Бизнес-план (Вариант № 2) (7%) 13 04 10 11" xfId="21260" xr:uid="{00000000-0005-0000-0000-0000564F0000}"/>
    <cellStyle name="_сводная информация к защите (данные без индекса)_Свод ЦП 2010-2014 вариант 2 с расшифровкой 2010-12_Бизнес-план (Вариант № 2) (7%) 13 04 10 12" xfId="21261" xr:uid="{00000000-0005-0000-0000-0000574F0000}"/>
    <cellStyle name="_сводная информация к защите (данные без индекса)_Свод ЦП 2010-2014 вариант 2 с расшифровкой 2010-12_Бизнес-план (Вариант № 2) (7%) 13 04 10 13" xfId="21262" xr:uid="{00000000-0005-0000-0000-0000584F0000}"/>
    <cellStyle name="_сводная информация к защите (данные без индекса)_Свод ЦП 2010-2014 вариант 2 с расшифровкой 2010-12_Бизнес-план (Вариант № 2) (7%) 13 04 10 14" xfId="21263" xr:uid="{00000000-0005-0000-0000-0000594F0000}"/>
    <cellStyle name="_сводная информация к защите (данные без индекса)_Свод ЦП 2010-2014 вариант 2 с расшифровкой 2010-12_Бизнес-план (Вариант № 2) (7%) 13 04 10 15" xfId="21264" xr:uid="{00000000-0005-0000-0000-00005A4F0000}"/>
    <cellStyle name="_сводная информация к защите (данные без индекса)_Свод ЦП 2010-2014 вариант 2 с расшифровкой 2010-12_Бизнес-план (Вариант № 2) (7%) 13 04 10 16" xfId="21265" xr:uid="{00000000-0005-0000-0000-00005B4F0000}"/>
    <cellStyle name="_сводная информация к защите (данные без индекса)_Свод ЦП 2010-2014 вариант 2 с расшифровкой 2010-12_Бизнес-план (Вариант № 2) (7%) 13 04 10 17" xfId="21266" xr:uid="{00000000-0005-0000-0000-00005C4F0000}"/>
    <cellStyle name="_сводная информация к защите (данные без индекса)_Свод ЦП 2010-2014 вариант 2 с расшифровкой 2010-12_Бизнес-план (Вариант № 2) (7%) 13 04 10 18" xfId="21267" xr:uid="{00000000-0005-0000-0000-00005D4F0000}"/>
    <cellStyle name="_сводная информация к защите (данные без индекса)_Свод ЦП 2010-2014 вариант 2 с расшифровкой 2010-12_Бизнес-план (Вариант № 2) (7%) 13 04 10 19" xfId="21268" xr:uid="{00000000-0005-0000-0000-00005E4F0000}"/>
    <cellStyle name="_сводная информация к защите (данные без индекса)_Свод ЦП 2010-2014 вариант 2 с расшифровкой 2010-12_Бизнес-план (Вариант № 2) (7%) 13 04 10 2" xfId="21269" xr:uid="{00000000-0005-0000-0000-00005F4F0000}"/>
    <cellStyle name="_сводная информация к защите (данные без индекса)_Свод ЦП 2010-2014 вариант 2 с расшифровкой 2010-12_Бизнес-план (Вариант № 2) (7%) 13 04 10 20" xfId="21270" xr:uid="{00000000-0005-0000-0000-0000604F0000}"/>
    <cellStyle name="_сводная информация к защите (данные без индекса)_Свод ЦП 2010-2014 вариант 2 с расшифровкой 2010-12_Бизнес-план (Вариант № 2) (7%) 13 04 10 21" xfId="21271" xr:uid="{00000000-0005-0000-0000-0000614F0000}"/>
    <cellStyle name="_сводная информация к защите (данные без индекса)_Свод ЦП 2010-2014 вариант 2 с расшифровкой 2010-12_Бизнес-план (Вариант № 2) (7%) 13 04 10 22" xfId="21272" xr:uid="{00000000-0005-0000-0000-0000624F0000}"/>
    <cellStyle name="_сводная информация к защите (данные без индекса)_Свод ЦП 2010-2014 вариант 2 с расшифровкой 2010-12_Бизнес-план (Вариант № 2) (7%) 13 04 10 23" xfId="21273" xr:uid="{00000000-0005-0000-0000-0000634F0000}"/>
    <cellStyle name="_сводная информация к защите (данные без индекса)_Свод ЦП 2010-2014 вариант 2 с расшифровкой 2010-12_Бизнес-план (Вариант № 2) (7%) 13 04 10 3" xfId="21274" xr:uid="{00000000-0005-0000-0000-0000644F0000}"/>
    <cellStyle name="_сводная информация к защите (данные без индекса)_Свод ЦП 2010-2014 вариант 2 с расшифровкой 2010-12_Бизнес-план (Вариант № 2) (7%) 13 04 10 4" xfId="21275" xr:uid="{00000000-0005-0000-0000-0000654F0000}"/>
    <cellStyle name="_сводная информация к защите (данные без индекса)_Свод ЦП 2010-2014 вариант 2 с расшифровкой 2010-12_Бизнес-план (Вариант № 2) (7%) 13 04 10 5" xfId="21276" xr:uid="{00000000-0005-0000-0000-0000664F0000}"/>
    <cellStyle name="_сводная информация к защите (данные без индекса)_Свод ЦП 2010-2014 вариант 2 с расшифровкой 2010-12_Бизнес-план (Вариант № 2) (7%) 13 04 10 6" xfId="21277" xr:uid="{00000000-0005-0000-0000-0000674F0000}"/>
    <cellStyle name="_сводная информация к защите (данные без индекса)_Свод ЦП 2010-2014 вариант 2 с расшифровкой 2010-12_Бизнес-план (Вариант № 2) (7%) 13 04 10 7" xfId="21278" xr:uid="{00000000-0005-0000-0000-0000684F0000}"/>
    <cellStyle name="_сводная информация к защите (данные без индекса)_Свод ЦП 2010-2014 вариант 2 с расшифровкой 2010-12_Бизнес-план (Вариант № 2) (7%) 13 04 10 8" xfId="21279" xr:uid="{00000000-0005-0000-0000-0000694F0000}"/>
    <cellStyle name="_сводная информация к защите (данные без индекса)_Свод ЦП 2010-2014 вариант 2 с расшифровкой 2010-12_Бизнес-план (Вариант № 2) (7%) 13 04 10 9" xfId="21280" xr:uid="{00000000-0005-0000-0000-00006A4F0000}"/>
    <cellStyle name="_сводная информация к защите (данные без индекса)_Свод ЦП по диагностике 2010-2014 вариант1" xfId="21281" xr:uid="{00000000-0005-0000-0000-00006B4F0000}"/>
    <cellStyle name="_сводная информация к защите (данные без индекса)_Свод ЦП по диагностике 2010-2014 вариант1 2" xfId="21282" xr:uid="{00000000-0005-0000-0000-00006C4F0000}"/>
    <cellStyle name="_сводная информация к защите (данные без индекса)_Форма Бизнес-плана 2010-2014 по ДАО (раздел 4.4 Трубопроводы) от 24.11.2009 (1)" xfId="21283" xr:uid="{00000000-0005-0000-0000-00006D4F0000}"/>
    <cellStyle name="_сводная информация к защите (данные без индекса)_Форма Бизнес-плана 2010-2014 по ДАО (раздел 4.4 Трубопроводы)." xfId="21284" xr:uid="{00000000-0005-0000-0000-00006E4F0000}"/>
    <cellStyle name="_сводная информация к защите (данные без индекса)_Форма Бизнес-плана 2010-2014 по ДАО (раздел 4.4 Трубопроводы). 2" xfId="21285" xr:uid="{00000000-0005-0000-0000-00006F4F0000}"/>
    <cellStyle name="_сводная информация к защите (данные без индекса)_Форма Бизнес-плана 2010-2014 по ДАО (раздел 4.4 Трубопроводы)._Бизнес-план (Вариант № 1) (10%) 14 04 10" xfId="21286" xr:uid="{00000000-0005-0000-0000-0000704F0000}"/>
    <cellStyle name="_сводная информация к защите (данные без индекса)_Форма Бизнес-плана 2010-2014 по ДАО (раздел 4.4 Трубопроводы)._Бизнес-план (Вариант № 1) (10%) 14 04 10 2" xfId="21287" xr:uid="{00000000-0005-0000-0000-0000714F0000}"/>
    <cellStyle name="_сводная информация к защите (данные без индекса)_Форма Бизнес-плана 2010-2014 по ДАО (раздел 4.4 Трубопроводы)._Бизнес-план (Вариант № 2) (7%) (4)" xfId="21288" xr:uid="{00000000-0005-0000-0000-0000724F0000}"/>
    <cellStyle name="_сводная информация к защите (данные без индекса)_Форма Бизнес-плана 2010-2014 по ДАО (раздел 4.4 Трубопроводы)._Бизнес-план (Вариант № 2) (7%) (4) 2" xfId="21289" xr:uid="{00000000-0005-0000-0000-0000734F0000}"/>
    <cellStyle name="_сводная информация к защите (данные без индекса)_Форма Бизнес-плана 2010-2014 по ДАО (раздел 4.4 Трубопроводы)._Бизнес-план (Вариант № 2) (7%) 09 04 10" xfId="21290" xr:uid="{00000000-0005-0000-0000-0000744F0000}"/>
    <cellStyle name="_сводная информация к защите (данные без индекса)_Форма Бизнес-плана 2010-2014 по ДАО (раздел 4.4 Трубопроводы)._Бизнес-план (Вариант № 2) (7%) 09 04 10 2" xfId="21291" xr:uid="{00000000-0005-0000-0000-000075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" xfId="21292" xr:uid="{00000000-0005-0000-0000-000076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(2)" xfId="21293" xr:uid="{00000000-0005-0000-0000-000077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(2) 2" xfId="21294" xr:uid="{00000000-0005-0000-0000-000078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0" xfId="21295" xr:uid="{00000000-0005-0000-0000-000079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1" xfId="21296" xr:uid="{00000000-0005-0000-0000-00007A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2" xfId="21297" xr:uid="{00000000-0005-0000-0000-00007B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3" xfId="21298" xr:uid="{00000000-0005-0000-0000-00007C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4" xfId="21299" xr:uid="{00000000-0005-0000-0000-00007D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5" xfId="21300" xr:uid="{00000000-0005-0000-0000-00007E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6" xfId="21301" xr:uid="{00000000-0005-0000-0000-00007F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7" xfId="21302" xr:uid="{00000000-0005-0000-0000-000080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8" xfId="21303" xr:uid="{00000000-0005-0000-0000-000081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9" xfId="21304" xr:uid="{00000000-0005-0000-0000-000082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" xfId="21305" xr:uid="{00000000-0005-0000-0000-000083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0" xfId="21306" xr:uid="{00000000-0005-0000-0000-000084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1" xfId="21307" xr:uid="{00000000-0005-0000-0000-000085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2" xfId="21308" xr:uid="{00000000-0005-0000-0000-000086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3" xfId="21309" xr:uid="{00000000-0005-0000-0000-000087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3" xfId="21310" xr:uid="{00000000-0005-0000-0000-000088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4" xfId="21311" xr:uid="{00000000-0005-0000-0000-000089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5" xfId="21312" xr:uid="{00000000-0005-0000-0000-00008A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6" xfId="21313" xr:uid="{00000000-0005-0000-0000-00008B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7" xfId="21314" xr:uid="{00000000-0005-0000-0000-00008C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8" xfId="21315" xr:uid="{00000000-0005-0000-0000-00008D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9" xfId="21316" xr:uid="{00000000-0005-0000-0000-00008E4F0000}"/>
    <cellStyle name="_сводная информация к защите (данные без индекса)_Форма Бизнес-плана 2011-2015 по ДАО (раздел 4 4 Трубопроводы)" xfId="21317" xr:uid="{00000000-0005-0000-0000-00008F4F0000}"/>
    <cellStyle name="_сводная информация к защите (данные без индекса)_Форма Бизнес-плана 2011-2015 по ДАО (раздел 4 4 Трубопроводы) 2" xfId="21318" xr:uid="{00000000-0005-0000-0000-0000904F0000}"/>
    <cellStyle name="_сводная информация к защите (данные без индекса)_Целевая програма надежности трубопроводов 2010-2011по объектно" xfId="21319" xr:uid="{00000000-0005-0000-0000-0000914F0000}"/>
    <cellStyle name="_сводная информация к защите (данные без индекса)_Целевая програма надежности трубопроводов 2010-2011по объектно 2" xfId="21320" xr:uid="{00000000-0005-0000-0000-0000924F0000}"/>
    <cellStyle name="_сводная информация к защите 2006 г. (данные без индекса)" xfId="21321" xr:uid="{00000000-0005-0000-0000-0000934F0000}"/>
    <cellStyle name="_сводная информация к защите 2006 г. (данные без индекса) 2" xfId="21322" xr:uid="{00000000-0005-0000-0000-0000944F0000}"/>
    <cellStyle name="_сводная информация к защите 2006 г. (данные без индекса)_25.01.10.Ингибирование 2010г.по цехам,мр" xfId="21323" xr:uid="{00000000-0005-0000-0000-0000954F0000}"/>
    <cellStyle name="_сводная информация к защите 2006 г. (данные без индекса)_25.01.10.Ингибирование 2010г.по цехам,мр 2" xfId="21324" xr:uid="{00000000-0005-0000-0000-0000964F0000}"/>
    <cellStyle name="_сводная информация к защите 2006 г. (данные без индекса)_Бизнес-план 2011-2016 инг (от 15 06 11)" xfId="21325" xr:uid="{00000000-0005-0000-0000-0000974F0000}"/>
    <cellStyle name="_сводная информация к защите 2006 г. (данные без индекса)_БП 2013 - 2017 г. г. СтНГ" xfId="21326" xr:uid="{00000000-0005-0000-0000-0000984F0000}"/>
    <cellStyle name="_сводная информация к защите 2006 г. (данные без индекса)_БП 2013 - 2017 г. г.Удмуртнефть" xfId="21327" xr:uid="{00000000-0005-0000-0000-0000994F0000}"/>
    <cellStyle name="_сводная информация к защите 2006 г. (данные без индекса)_Гудков  вариант  СВОД РОСНЕФТЬ ЦП 2010-2014 г г  (10)" xfId="21328" xr:uid="{00000000-0005-0000-0000-00009A4F0000}"/>
    <cellStyle name="_сводная информация к защите 2006 г. (данные без индекса)_Доп.программа Ингибирование 2011-14гг" xfId="21329" xr:uid="{00000000-0005-0000-0000-00009B4F0000}"/>
    <cellStyle name="_сводная информация к защите 2006 г. (данные без индекса)_Доп.программа Ингибирование 2011-14гг 2" xfId="21330" xr:uid="{00000000-0005-0000-0000-00009C4F0000}"/>
    <cellStyle name="_сводная информация к защите 2006 г. (данные без индекса)_Кап ремонт 2009-2013 УЭТ (от 14 11 08г)3" xfId="21331" xr:uid="{00000000-0005-0000-0000-00009D4F0000}"/>
    <cellStyle name="_сводная информация к защите 2006 г. (данные без индекса)_Кап ремонт 2009-2013 УЭТ (от 14 11 08г)3 2" xfId="21332" xr:uid="{00000000-0005-0000-0000-00009E4F0000}"/>
    <cellStyle name="_сводная информация к защите 2006 г. (данные без индекса)_Кап ремонт 2009-2013 УЭТ (от 14 11 08г)3_Диагностика" xfId="21333" xr:uid="{00000000-0005-0000-0000-00009F4F0000}"/>
    <cellStyle name="_сводная информация к защите 2006 г. (данные без индекса)_Кап ремонт 2009-2013 УЭТ (от 14 11 08г)3_Доп.программа Ингибирование 2011-14гг" xfId="21334" xr:uid="{00000000-0005-0000-0000-0000A04F0000}"/>
    <cellStyle name="_сводная информация к защите 2006 г. (данные без индекса)_Кап ремонт 2009-2013 УЭТ (от 14 11 08г)3_Доп.программа Ингибирование 2011-14гг 2" xfId="21335" xr:uid="{00000000-0005-0000-0000-0000A14F0000}"/>
    <cellStyle name="_сводная информация к защите 2006 г. (данные без индекса)_Кап ремонт 2009-2013 УЭТ (от 14 11 08г)3_Инг.по новым СУ120711 Форма БП(раздел 4 4 Трубопроводы)" xfId="21336" xr:uid="{00000000-0005-0000-0000-0000A24F0000}"/>
    <cellStyle name="_сводная информация к защите 2006 г. (данные без индекса)_Кап ремонт 2009-2013 УЭТ (от 14 11 08г)3_Ингибирование 2010-2014г  до 22 03 10" xfId="21337" xr:uid="{00000000-0005-0000-0000-0000A34F0000}"/>
    <cellStyle name="_сводная информация к защите 2006 г. (данные без индекса)_Кап ремонт 2009-2013 УЭТ (от 14 11 08г)3_Ингибирование 2010-2014г  до 22 03 10 2" xfId="21338" xr:uid="{00000000-0005-0000-0000-0000A4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" xfId="21339" xr:uid="{00000000-0005-0000-0000-0000A5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 2" xfId="21340" xr:uid="{00000000-0005-0000-0000-0000A6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21341" xr:uid="{00000000-0005-0000-0000-0000A7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1342" xr:uid="{00000000-0005-0000-0000-0000A8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21343" xr:uid="{00000000-0005-0000-0000-0000A9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1344" xr:uid="{00000000-0005-0000-0000-0000AA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21345" xr:uid="{00000000-0005-0000-0000-0000AB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1346" xr:uid="{00000000-0005-0000-0000-0000AC4F0000}"/>
    <cellStyle name="_сводная информация к защите 2006 г. (данные без индекса)_Кап ремонт 2009-2013 УЭТ (от 14 11 08г)3_Программа Ингибирования 2010-2014г   01 04 10" xfId="21347" xr:uid="{00000000-0005-0000-0000-0000AD4F0000}"/>
    <cellStyle name="_сводная информация к защите 2006 г. (данные без индекса)_Кап ремонт 2009-2013 УЭТ (от 14 11 08г)3_Программа Ингибирования 2010-2014г   01 04 10 2" xfId="21348" xr:uid="{00000000-0005-0000-0000-0000AE4F0000}"/>
    <cellStyle name="_сводная информация к защите 2006 г. (данные без индекса)_Кап ремонт 2009-2013 УЭТ (от 14 11 08г)3_Программа надежности трубопроводов 2010-2014 от 13 11 09 с индекс периметра" xfId="21349" xr:uid="{00000000-0005-0000-0000-0000AF4F0000}"/>
    <cellStyle name="_сводная информация к защите 2006 г. (данные без индекса)_Кап ремонт 2009-2013 УЭТ (от 14 11 08г)3_Программа надежности трубопроводов 2010-2014 от 13 11 09 с индекс периметра 2" xfId="21350" xr:uid="{00000000-0005-0000-0000-0000B04F0000}"/>
    <cellStyle name="_сводная информация к защите 2006 г. (данные без индекса)_Кап ремонт 2009-2013 УЭТ (от 14 11 08г)3_Программа надежности трубопроводов 2010-2014 от 18 11 09 пообъектно на 2010-2011гг." xfId="21351" xr:uid="{00000000-0005-0000-0000-0000B14F0000}"/>
    <cellStyle name="_сводная информация к защите 2006 г. (данные без индекса)_Кап ремонт 2009-2013 УЭТ (от 14 11 08г)3_Программа надежности трубопроводов 2010-2014 от 18 11 09 пообъектно на 2010-2011гг. 2" xfId="21352" xr:uid="{00000000-0005-0000-0000-0000B24F0000}"/>
    <cellStyle name="_сводная информация к защите 2006 г. (данные без индекса)_Кап ремонт 2009-2013 УЭТ (от 14 11 08г)3_раздел 4.4 Трубопроводы (31.08.11г.) с расшифровками Муллов" xfId="21353" xr:uid="{00000000-0005-0000-0000-0000B34F0000}"/>
    <cellStyle name="_сводная информация к защите 2006 г. (данные без индекса)_Кап ремонт 2009-2013 УЭТ (от 14 11 08г)3_Форма 4 4 СамНГ 2012-16  от Касимовой" xfId="21354" xr:uid="{00000000-0005-0000-0000-0000B44F0000}"/>
    <cellStyle name="_сводная информация к защите 2006 г. (данные без индекса)_Кап ремонт 2009-2013 УЭТ (от 14 11 08г)3_Форма БП 2012-2016 по УЭТ от 08 08 2011г  (неавтомат. форма)" xfId="21355" xr:uid="{00000000-0005-0000-0000-0000B54F0000}"/>
    <cellStyle name="_сводная информация к защите 2006 г. (данные без индекса)_Кап ремонт 2009-2013 УЭТ (от 14 11 08г)3_Форма БП 2012-2016 по УЭТ от 09 09 2011г с инфл" xfId="21356" xr:uid="{00000000-0005-0000-0000-0000B64F0000}"/>
    <cellStyle name="_сводная информация к защите 2006 г. (данные без индекса)_Макет БП Трубопроводы (ОАО ТН ВНК)" xfId="21357" xr:uid="{00000000-0005-0000-0000-0000B74F0000}"/>
    <cellStyle name="_сводная информация к защите 2006 г. (данные без индекса)_от 13.11.09 с индекс периметра Программа надежности трубопроводов 2010-2014 " xfId="21358" xr:uid="{00000000-0005-0000-0000-0000B84F0000}"/>
    <cellStyle name="_сводная информация к защите 2006 г. (данные без индекса)_от 13.11.09 с индекс периметра Программа надежности трубопроводов 2010-2014  2" xfId="21359" xr:uid="{00000000-0005-0000-0000-0000B94F0000}"/>
    <cellStyle name="_сводная информация к защите 2006 г. (данные без индекса)_от 13.11.09 с индекс периметра Программа надежности трубопроводов 2010-2014 _Доп.программа Ингибирование 2011-14гг" xfId="21360" xr:uid="{00000000-0005-0000-0000-0000BA4F0000}"/>
    <cellStyle name="_сводная информация к защите 2006 г. (данные без индекса)_от 13.11.09 с индекс периметра Программа надежности трубопроводов 2010-2014 _Доп.программа Ингибирование 2011-14гг 2" xfId="21361" xr:uid="{00000000-0005-0000-0000-0000BB4F0000}"/>
    <cellStyle name="_сводная информация к защите 2006 г. (данные без индекса)_от 13.11.09 с индекс периметра Программа надежности трубопроводов 2010-2014 _Ингибирование 2010-2014г  до 22 03 10" xfId="21362" xr:uid="{00000000-0005-0000-0000-0000BC4F0000}"/>
    <cellStyle name="_сводная информация к защите 2006 г. (данные без индекса)_от 13.11.09 с индекс периметра Программа надежности трубопроводов 2010-2014 _Ингибирование 2010-2014г  до 22 03 10 2" xfId="21363" xr:uid="{00000000-0005-0000-0000-0000BD4F0000}"/>
    <cellStyle name="_сводная информация к защите 2006 г. (данные без индекса)_от 13.11.09 с индекс периметра Программа надежности трубопроводов 2010-2014 _Программа Ингибирования 2010-2014г   01 04 10" xfId="21364" xr:uid="{00000000-0005-0000-0000-0000BE4F0000}"/>
    <cellStyle name="_сводная информация к защите 2006 г. (данные без индекса)_от 13.11.09 с индекс периметра Программа надежности трубопроводов 2010-2014 _Программа Ингибирования 2010-2014г   01 04 10 2" xfId="21365" xr:uid="{00000000-0005-0000-0000-0000BF4F0000}"/>
    <cellStyle name="_сводная информация к защите 2006 г. (данные без индекса)_Приложение диагностика" xfId="21366" xr:uid="{00000000-0005-0000-0000-0000C04F0000}"/>
    <cellStyle name="_сводная информация к защите 2006 г. (данные без индекса)_Приложение диагностика (2)" xfId="21367" xr:uid="{00000000-0005-0000-0000-0000C14F0000}"/>
    <cellStyle name="_сводная информация к защите 2006 г. (данные без индекса)_Програма надежности трубопроводов (КПП СОД) ответ ЦТОиРТ" xfId="21368" xr:uid="{00000000-0005-0000-0000-0000C24F0000}"/>
    <cellStyle name="_сводная информация к защите 2006 г. (данные без индекса)_Програма надежности трубопроводов (КПП СОД) ответ ЦТОиРТ 2" xfId="21369" xr:uid="{00000000-0005-0000-0000-0000C34F0000}"/>
    <cellStyle name="_сводная информация к защите 2006 г. (данные без индекса)_Програма надежности трубопроводов (КПП СОД) ответ ЦТОиРТ_Бизнес-план (Вариант № 1) (10%) 14 04 10" xfId="21370" xr:uid="{00000000-0005-0000-0000-0000C44F0000}"/>
    <cellStyle name="_сводная информация к защите 2006 г. (данные без индекса)_Програма надежности трубопроводов (КПП СОД) ответ ЦТОиРТ_Бизнес-план (Вариант № 1) (10%) 14 04 10 2" xfId="21371" xr:uid="{00000000-0005-0000-0000-0000C5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(4)" xfId="21372" xr:uid="{00000000-0005-0000-0000-0000C6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(4) 2" xfId="21373" xr:uid="{00000000-0005-0000-0000-0000C7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09 04 10" xfId="21374" xr:uid="{00000000-0005-0000-0000-0000C8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09 04 10 2" xfId="21375" xr:uid="{00000000-0005-0000-0000-0000C9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" xfId="21376" xr:uid="{00000000-0005-0000-0000-0000CA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(2)" xfId="21377" xr:uid="{00000000-0005-0000-0000-0000CB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(2) 2" xfId="21378" xr:uid="{00000000-0005-0000-0000-0000CC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0" xfId="21379" xr:uid="{00000000-0005-0000-0000-0000CD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1" xfId="21380" xr:uid="{00000000-0005-0000-0000-0000CE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2" xfId="21381" xr:uid="{00000000-0005-0000-0000-0000CF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3" xfId="21382" xr:uid="{00000000-0005-0000-0000-0000D0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4" xfId="21383" xr:uid="{00000000-0005-0000-0000-0000D1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5" xfId="21384" xr:uid="{00000000-0005-0000-0000-0000D2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6" xfId="21385" xr:uid="{00000000-0005-0000-0000-0000D3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7" xfId="21386" xr:uid="{00000000-0005-0000-0000-0000D4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8" xfId="21387" xr:uid="{00000000-0005-0000-0000-0000D5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9" xfId="21388" xr:uid="{00000000-0005-0000-0000-0000D6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" xfId="21389" xr:uid="{00000000-0005-0000-0000-0000D7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0" xfId="21390" xr:uid="{00000000-0005-0000-0000-0000D8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1" xfId="21391" xr:uid="{00000000-0005-0000-0000-0000D9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2" xfId="21392" xr:uid="{00000000-0005-0000-0000-0000DA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3" xfId="21393" xr:uid="{00000000-0005-0000-0000-0000DB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3" xfId="21394" xr:uid="{00000000-0005-0000-0000-0000DC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4" xfId="21395" xr:uid="{00000000-0005-0000-0000-0000DD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5" xfId="21396" xr:uid="{00000000-0005-0000-0000-0000DE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6" xfId="21397" xr:uid="{00000000-0005-0000-0000-0000DF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7" xfId="21398" xr:uid="{00000000-0005-0000-0000-0000E0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8" xfId="21399" xr:uid="{00000000-0005-0000-0000-0000E1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9" xfId="21400" xr:uid="{00000000-0005-0000-0000-0000E24F0000}"/>
    <cellStyle name="_сводная информация к защите 2006 г. (данные без индекса)_Программа ингибирования на 2010-14 по протоколу к 01.04" xfId="21401" xr:uid="{00000000-0005-0000-0000-0000E34F0000}"/>
    <cellStyle name="_сводная информация к защите 2006 г. (данные без индекса)_Программа ингибирования на 2010-14 по протоколу к 01.04 2" xfId="21402" xr:uid="{00000000-0005-0000-0000-0000E44F0000}"/>
    <cellStyle name="_сводная информация к защите 2006 г. (данные без индекса)_Программа надежности трубопроводов 2010-2014 от 18 11 09 пообъектно на 2010-2011гг " xfId="21403" xr:uid="{00000000-0005-0000-0000-0000E54F0000}"/>
    <cellStyle name="_сводная информация к защите 2006 г. (данные без индекса)_Программа надежности трубопроводов 2010-2014 от 18 11 09 пообъектно на 2010-2011гг  2" xfId="21404" xr:uid="{00000000-0005-0000-0000-0000E64F0000}"/>
    <cellStyle name="_сводная информация к защите 2006 г. (данные без индекса)_Программа надежности трубопроводов 2010-2014 от 18 11 09 пообъектно на 2010-2011гг." xfId="21405" xr:uid="{00000000-0005-0000-0000-0000E74F0000}"/>
    <cellStyle name="_сводная информация к защите 2006 г. (данные без индекса)_Программа надежности трубопроводов 2010-2014 от 18 11 09 пообъектно на 2010-2011гг. 2" xfId="21406" xr:uid="{00000000-0005-0000-0000-0000E84F0000}"/>
    <cellStyle name="_сводная информация к защите 2006 г. (данные без индекса)_Свод ЦП 2010-2014 вариант 2 с расшифровкой 2010-12" xfId="21407" xr:uid="{00000000-0005-0000-0000-0000E94F0000}"/>
    <cellStyle name="_сводная информация к защите 2006 г. (данные без индекса)_Свод ЦП 2010-2014 вариант 2 с расшифровкой 2010-12 2" xfId="21408" xr:uid="{00000000-0005-0000-0000-0000EA4F0000}"/>
    <cellStyle name="_сводная информация к защите 2006 г. (данные без индекса)_Свод ЦП 2010-2014 вариант 2 с расшифровкой 2010-12_Бизнес-план (Вариант № 1) (10%) 14 04 10" xfId="21409" xr:uid="{00000000-0005-0000-0000-0000EB4F0000}"/>
    <cellStyle name="_сводная информация к защите 2006 г. (данные без индекса)_Свод ЦП 2010-2014 вариант 2 с расшифровкой 2010-12_Бизнес-план (Вариант № 1) (10%) 14 04 10 2" xfId="21410" xr:uid="{00000000-0005-0000-0000-0000EC4F0000}"/>
    <cellStyle name="_сводная информация к защите 2006 г. (данные без индекса)_Свод ЦП 2010-2014 вариант 2 с расшифровкой 2010-12_Бизнес-план (Вариант № 2) (7%) (4)" xfId="21411" xr:uid="{00000000-0005-0000-0000-0000ED4F0000}"/>
    <cellStyle name="_сводная информация к защите 2006 г. (данные без индекса)_Свод ЦП 2010-2014 вариант 2 с расшифровкой 2010-12_Бизнес-план (Вариант № 2) (7%) (4) 2" xfId="21412" xr:uid="{00000000-0005-0000-0000-0000EE4F0000}"/>
    <cellStyle name="_сводная информация к защите 2006 г. (данные без индекса)_Свод ЦП 2010-2014 вариант 2 с расшифровкой 2010-12_Бизнес-план (Вариант № 2) (7%) 09 04 10" xfId="21413" xr:uid="{00000000-0005-0000-0000-0000EF4F0000}"/>
    <cellStyle name="_сводная информация к защите 2006 г. (данные без индекса)_Свод ЦП 2010-2014 вариант 2 с расшифровкой 2010-12_Бизнес-план (Вариант № 2) (7%) 09 04 10 2" xfId="21414" xr:uid="{00000000-0005-0000-0000-0000F04F0000}"/>
    <cellStyle name="_сводная информация к защите 2006 г. (данные без индекса)_Свод ЦП 2010-2014 вариант 2 с расшифровкой 2010-12_Бизнес-план (Вариант № 2) (7%) 13 04 10" xfId="21415" xr:uid="{00000000-0005-0000-0000-0000F14F0000}"/>
    <cellStyle name="_сводная информация к защите 2006 г. (данные без индекса)_Свод ЦП 2010-2014 вариант 2 с расшифровкой 2010-12_Бизнес-план (Вариант № 2) (7%) 13 04 10 (2)" xfId="21416" xr:uid="{00000000-0005-0000-0000-0000F24F0000}"/>
    <cellStyle name="_сводная информация к защите 2006 г. (данные без индекса)_Свод ЦП 2010-2014 вариант 2 с расшифровкой 2010-12_Бизнес-план (Вариант № 2) (7%) 13 04 10 (2) 2" xfId="21417" xr:uid="{00000000-0005-0000-0000-0000F34F0000}"/>
    <cellStyle name="_сводная информация к защите 2006 г. (данные без индекса)_Свод ЦП 2010-2014 вариант 2 с расшифровкой 2010-12_Бизнес-план (Вариант № 2) (7%) 13 04 10 10" xfId="21418" xr:uid="{00000000-0005-0000-0000-0000F44F0000}"/>
    <cellStyle name="_сводная информация к защите 2006 г. (данные без индекса)_Свод ЦП 2010-2014 вариант 2 с расшифровкой 2010-12_Бизнес-план (Вариант № 2) (7%) 13 04 10 11" xfId="21419" xr:uid="{00000000-0005-0000-0000-0000F54F0000}"/>
    <cellStyle name="_сводная информация к защите 2006 г. (данные без индекса)_Свод ЦП 2010-2014 вариант 2 с расшифровкой 2010-12_Бизнес-план (Вариант № 2) (7%) 13 04 10 12" xfId="21420" xr:uid="{00000000-0005-0000-0000-0000F64F0000}"/>
    <cellStyle name="_сводная информация к защите 2006 г. (данные без индекса)_Свод ЦП 2010-2014 вариант 2 с расшифровкой 2010-12_Бизнес-план (Вариант № 2) (7%) 13 04 10 13" xfId="21421" xr:uid="{00000000-0005-0000-0000-0000F74F0000}"/>
    <cellStyle name="_сводная информация к защите 2006 г. (данные без индекса)_Свод ЦП 2010-2014 вариант 2 с расшифровкой 2010-12_Бизнес-план (Вариант № 2) (7%) 13 04 10 14" xfId="21422" xr:uid="{00000000-0005-0000-0000-0000F84F0000}"/>
    <cellStyle name="_сводная информация к защите 2006 г. (данные без индекса)_Свод ЦП 2010-2014 вариант 2 с расшифровкой 2010-12_Бизнес-план (Вариант № 2) (7%) 13 04 10 15" xfId="21423" xr:uid="{00000000-0005-0000-0000-0000F94F0000}"/>
    <cellStyle name="_сводная информация к защите 2006 г. (данные без индекса)_Свод ЦП 2010-2014 вариант 2 с расшифровкой 2010-12_Бизнес-план (Вариант № 2) (7%) 13 04 10 16" xfId="21424" xr:uid="{00000000-0005-0000-0000-0000FA4F0000}"/>
    <cellStyle name="_сводная информация к защите 2006 г. (данные без индекса)_Свод ЦП 2010-2014 вариант 2 с расшифровкой 2010-12_Бизнес-план (Вариант № 2) (7%) 13 04 10 17" xfId="21425" xr:uid="{00000000-0005-0000-0000-0000FB4F0000}"/>
    <cellStyle name="_сводная информация к защите 2006 г. (данные без индекса)_Свод ЦП 2010-2014 вариант 2 с расшифровкой 2010-12_Бизнес-план (Вариант № 2) (7%) 13 04 10 18" xfId="21426" xr:uid="{00000000-0005-0000-0000-0000FC4F0000}"/>
    <cellStyle name="_сводная информация к защите 2006 г. (данные без индекса)_Свод ЦП 2010-2014 вариант 2 с расшифровкой 2010-12_Бизнес-план (Вариант № 2) (7%) 13 04 10 19" xfId="21427" xr:uid="{00000000-0005-0000-0000-0000FD4F0000}"/>
    <cellStyle name="_сводная информация к защите 2006 г. (данные без индекса)_Свод ЦП 2010-2014 вариант 2 с расшифровкой 2010-12_Бизнес-план (Вариант № 2) (7%) 13 04 10 2" xfId="21428" xr:uid="{00000000-0005-0000-0000-0000FE4F0000}"/>
    <cellStyle name="_сводная информация к защите 2006 г. (данные без индекса)_Свод ЦП 2010-2014 вариант 2 с расшифровкой 2010-12_Бизнес-план (Вариант № 2) (7%) 13 04 10 20" xfId="21429" xr:uid="{00000000-0005-0000-0000-0000FF4F0000}"/>
    <cellStyle name="_сводная информация к защите 2006 г. (данные без индекса)_Свод ЦП 2010-2014 вариант 2 с расшифровкой 2010-12_Бизнес-план (Вариант № 2) (7%) 13 04 10 21" xfId="21430" xr:uid="{00000000-0005-0000-0000-000000500000}"/>
    <cellStyle name="_сводная информация к защите 2006 г. (данные без индекса)_Свод ЦП 2010-2014 вариант 2 с расшифровкой 2010-12_Бизнес-план (Вариант № 2) (7%) 13 04 10 22" xfId="21431" xr:uid="{00000000-0005-0000-0000-000001500000}"/>
    <cellStyle name="_сводная информация к защите 2006 г. (данные без индекса)_Свод ЦП 2010-2014 вариант 2 с расшифровкой 2010-12_Бизнес-план (Вариант № 2) (7%) 13 04 10 23" xfId="21432" xr:uid="{00000000-0005-0000-0000-000002500000}"/>
    <cellStyle name="_сводная информация к защите 2006 г. (данные без индекса)_Свод ЦП 2010-2014 вариант 2 с расшифровкой 2010-12_Бизнес-план (Вариант № 2) (7%) 13 04 10 3" xfId="21433" xr:uid="{00000000-0005-0000-0000-000003500000}"/>
    <cellStyle name="_сводная информация к защите 2006 г. (данные без индекса)_Свод ЦП 2010-2014 вариант 2 с расшифровкой 2010-12_Бизнес-план (Вариант № 2) (7%) 13 04 10 4" xfId="21434" xr:uid="{00000000-0005-0000-0000-000004500000}"/>
    <cellStyle name="_сводная информация к защите 2006 г. (данные без индекса)_Свод ЦП 2010-2014 вариант 2 с расшифровкой 2010-12_Бизнес-план (Вариант № 2) (7%) 13 04 10 5" xfId="21435" xr:uid="{00000000-0005-0000-0000-000005500000}"/>
    <cellStyle name="_сводная информация к защите 2006 г. (данные без индекса)_Свод ЦП 2010-2014 вариант 2 с расшифровкой 2010-12_Бизнес-план (Вариант № 2) (7%) 13 04 10 6" xfId="21436" xr:uid="{00000000-0005-0000-0000-000006500000}"/>
    <cellStyle name="_сводная информация к защите 2006 г. (данные без индекса)_Свод ЦП 2010-2014 вариант 2 с расшифровкой 2010-12_Бизнес-план (Вариант № 2) (7%) 13 04 10 7" xfId="21437" xr:uid="{00000000-0005-0000-0000-000007500000}"/>
    <cellStyle name="_сводная информация к защите 2006 г. (данные без индекса)_Свод ЦП 2010-2014 вариант 2 с расшифровкой 2010-12_Бизнес-план (Вариант № 2) (7%) 13 04 10 8" xfId="21438" xr:uid="{00000000-0005-0000-0000-000008500000}"/>
    <cellStyle name="_сводная информация к защите 2006 г. (данные без индекса)_Свод ЦП 2010-2014 вариант 2 с расшифровкой 2010-12_Бизнес-план (Вариант № 2) (7%) 13 04 10 9" xfId="21439" xr:uid="{00000000-0005-0000-0000-000009500000}"/>
    <cellStyle name="_сводная информация к защите 2006 г. (данные без индекса)_Свод ЦП по диагностике 2010-2014 вариант1" xfId="21440" xr:uid="{00000000-0005-0000-0000-00000A500000}"/>
    <cellStyle name="_сводная информация к защите 2006 г. (данные без индекса)_Свод ЦП по диагностике 2010-2014 вариант1 2" xfId="21441" xr:uid="{00000000-0005-0000-0000-00000B500000}"/>
    <cellStyle name="_сводная информация к защите 2006 г. (данные без индекса)_Форма Бизнес-плана 2010-2014 по ДАО (раздел 4.4 Трубопроводы) от 24.11.2009 (1)" xfId="21442" xr:uid="{00000000-0005-0000-0000-00000C500000}"/>
    <cellStyle name="_сводная информация к защите 2006 г. (данные без индекса)_Форма Бизнес-плана 2010-2014 по ДАО (раздел 4.4 Трубопроводы)." xfId="21443" xr:uid="{00000000-0005-0000-0000-00000D500000}"/>
    <cellStyle name="_сводная информация к защите 2006 г. (данные без индекса)_Форма Бизнес-плана 2010-2014 по ДАО (раздел 4.4 Трубопроводы). 2" xfId="21444" xr:uid="{00000000-0005-0000-0000-00000E500000}"/>
    <cellStyle name="_сводная информация к защите 2006 г. (данные без индекса)_Форма Бизнес-плана 2010-2014 по ДАО (раздел 4.4 Трубопроводы)._Бизнес-план (Вариант № 1) (10%) 14 04 10" xfId="21445" xr:uid="{00000000-0005-0000-0000-00000F500000}"/>
    <cellStyle name="_сводная информация к защите 2006 г. (данные без индекса)_Форма Бизнес-плана 2010-2014 по ДАО (раздел 4.4 Трубопроводы)._Бизнес-план (Вариант № 1) (10%) 14 04 10 2" xfId="21446" xr:uid="{00000000-0005-0000-0000-000010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(4)" xfId="21447" xr:uid="{00000000-0005-0000-0000-000011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(4) 2" xfId="21448" xr:uid="{00000000-0005-0000-0000-000012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09 04 10" xfId="21449" xr:uid="{00000000-0005-0000-0000-000013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09 04 10 2" xfId="21450" xr:uid="{00000000-0005-0000-0000-000014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" xfId="21451" xr:uid="{00000000-0005-0000-0000-000015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(2)" xfId="21452" xr:uid="{00000000-0005-0000-0000-000016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(2) 2" xfId="21453" xr:uid="{00000000-0005-0000-0000-000017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0" xfId="21454" xr:uid="{00000000-0005-0000-0000-000018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1" xfId="21455" xr:uid="{00000000-0005-0000-0000-000019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2" xfId="21456" xr:uid="{00000000-0005-0000-0000-00001A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3" xfId="21457" xr:uid="{00000000-0005-0000-0000-00001B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4" xfId="21458" xr:uid="{00000000-0005-0000-0000-00001C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5" xfId="21459" xr:uid="{00000000-0005-0000-0000-00001D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6" xfId="21460" xr:uid="{00000000-0005-0000-0000-00001E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7" xfId="21461" xr:uid="{00000000-0005-0000-0000-00001F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8" xfId="21462" xr:uid="{00000000-0005-0000-0000-000020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9" xfId="21463" xr:uid="{00000000-0005-0000-0000-000021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" xfId="21464" xr:uid="{00000000-0005-0000-0000-000022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0" xfId="21465" xr:uid="{00000000-0005-0000-0000-000023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1" xfId="21466" xr:uid="{00000000-0005-0000-0000-000024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2" xfId="21467" xr:uid="{00000000-0005-0000-0000-000025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3" xfId="21468" xr:uid="{00000000-0005-0000-0000-000026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3" xfId="21469" xr:uid="{00000000-0005-0000-0000-000027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4" xfId="21470" xr:uid="{00000000-0005-0000-0000-000028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5" xfId="21471" xr:uid="{00000000-0005-0000-0000-000029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6" xfId="21472" xr:uid="{00000000-0005-0000-0000-00002A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7" xfId="21473" xr:uid="{00000000-0005-0000-0000-00002B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8" xfId="21474" xr:uid="{00000000-0005-0000-0000-00002C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9" xfId="21475" xr:uid="{00000000-0005-0000-0000-00002D500000}"/>
    <cellStyle name="_сводная информация к защите 2006 г. (данные без индекса)_Форма Бизнес-плана 2011-2015 по ДАО (раздел 4 4 Трубопроводы)" xfId="21476" xr:uid="{00000000-0005-0000-0000-00002E500000}"/>
    <cellStyle name="_сводная информация к защите 2006 г. (данные без индекса)_Форма Бизнес-плана 2011-2015 по ДАО (раздел 4 4 Трубопроводы) 2" xfId="21477" xr:uid="{00000000-0005-0000-0000-00002F500000}"/>
    <cellStyle name="_сводная информация к защите 2006 г. (данные без индекса)_Целевая програма надежности трубопроводов 2010-2011по объектно" xfId="21478" xr:uid="{00000000-0005-0000-0000-000030500000}"/>
    <cellStyle name="_сводная информация к защите 2006 г. (данные без индекса)_Целевая програма надежности трубопроводов 2010-2011по объектно 2" xfId="21479" xr:uid="{00000000-0005-0000-0000-000031500000}"/>
    <cellStyle name="_сводная информация к защите 2008 г. (данные без индекса)" xfId="21480" xr:uid="{00000000-0005-0000-0000-000032500000}"/>
    <cellStyle name="_сводная информация к защите 2008 г. (данные без индекса) 2" xfId="21481" xr:uid="{00000000-0005-0000-0000-000033500000}"/>
    <cellStyle name="_сводная информация к защите 2008 г. (данные без индекса)_25.01.10.Ингибирование 2010г.по цехам,мр" xfId="21482" xr:uid="{00000000-0005-0000-0000-000034500000}"/>
    <cellStyle name="_сводная информация к защите 2008 г. (данные без индекса)_25.01.10.Ингибирование 2010г.по цехам,мр 2" xfId="21483" xr:uid="{00000000-0005-0000-0000-000035500000}"/>
    <cellStyle name="_сводная информация к защите 2008 г. (данные без индекса)_Бизнес-план 2011-2016 инг (от 15 06 11)" xfId="21484" xr:uid="{00000000-0005-0000-0000-000036500000}"/>
    <cellStyle name="_сводная информация к защите 2008 г. (данные без индекса)_БП 2013 - 2017 г. г. СтНГ" xfId="21485" xr:uid="{00000000-0005-0000-0000-000037500000}"/>
    <cellStyle name="_сводная информация к защите 2008 г. (данные без индекса)_БП 2013 - 2017 г. г.Удмуртнефть" xfId="21486" xr:uid="{00000000-0005-0000-0000-000038500000}"/>
    <cellStyle name="_сводная информация к защите 2008 г. (данные без индекса)_Гудков  вариант  СВОД РОСНЕФТЬ ЦП 2010-2014 г г  (10)" xfId="21487" xr:uid="{00000000-0005-0000-0000-000039500000}"/>
    <cellStyle name="_сводная информация к защите 2008 г. (данные без индекса)_Доп.программа Ингибирование 2011-14гг" xfId="21488" xr:uid="{00000000-0005-0000-0000-00003A500000}"/>
    <cellStyle name="_сводная информация к защите 2008 г. (данные без индекса)_Доп.программа Ингибирование 2011-14гг 2" xfId="21489" xr:uid="{00000000-0005-0000-0000-00003B500000}"/>
    <cellStyle name="_сводная информация к защите 2008 г. (данные без индекса)_Кап ремонт 2009-2013 УЭТ (от 14 11 08г)3" xfId="21490" xr:uid="{00000000-0005-0000-0000-00003C500000}"/>
    <cellStyle name="_сводная информация к защите 2008 г. (данные без индекса)_Кап ремонт 2009-2013 УЭТ (от 14 11 08г)3 2" xfId="21491" xr:uid="{00000000-0005-0000-0000-00003D500000}"/>
    <cellStyle name="_сводная информация к защите 2008 г. (данные без индекса)_Кап ремонт 2009-2013 УЭТ (от 14 11 08г)3_Диагностика" xfId="21492" xr:uid="{00000000-0005-0000-0000-00003E500000}"/>
    <cellStyle name="_сводная информация к защите 2008 г. (данные без индекса)_Кап ремонт 2009-2013 УЭТ (от 14 11 08г)3_Доп.программа Ингибирование 2011-14гг" xfId="21493" xr:uid="{00000000-0005-0000-0000-00003F500000}"/>
    <cellStyle name="_сводная информация к защите 2008 г. (данные без индекса)_Кап ремонт 2009-2013 УЭТ (от 14 11 08г)3_Доп.программа Ингибирование 2011-14гг 2" xfId="21494" xr:uid="{00000000-0005-0000-0000-000040500000}"/>
    <cellStyle name="_сводная информация к защите 2008 г. (данные без индекса)_Кап ремонт 2009-2013 УЭТ (от 14 11 08г)3_Инг.по новым СУ120711 Форма БП(раздел 4 4 Трубопроводы)" xfId="21495" xr:uid="{00000000-0005-0000-0000-000041500000}"/>
    <cellStyle name="_сводная информация к защите 2008 г. (данные без индекса)_Кап ремонт 2009-2013 УЭТ (от 14 11 08г)3_Ингибирование 2010-2014г  до 22 03 10" xfId="21496" xr:uid="{00000000-0005-0000-0000-000042500000}"/>
    <cellStyle name="_сводная информация к защите 2008 г. (данные без индекса)_Кап ремонт 2009-2013 УЭТ (от 14 11 08г)3_Ингибирование 2010-2014г  до 22 03 10 2" xfId="21497" xr:uid="{00000000-0005-0000-0000-000043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" xfId="21498" xr:uid="{00000000-0005-0000-0000-000044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 2" xfId="21499" xr:uid="{00000000-0005-0000-0000-000045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21500" xr:uid="{00000000-0005-0000-0000-000046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1501" xr:uid="{00000000-0005-0000-0000-000047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21502" xr:uid="{00000000-0005-0000-0000-000048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1503" xr:uid="{00000000-0005-0000-0000-000049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21504" xr:uid="{00000000-0005-0000-0000-00004A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1505" xr:uid="{00000000-0005-0000-0000-00004B500000}"/>
    <cellStyle name="_сводная информация к защите 2008 г. (данные без индекса)_Кап ремонт 2009-2013 УЭТ (от 14 11 08г)3_Программа Ингибирования 2010-2014г   01 04 10" xfId="21506" xr:uid="{00000000-0005-0000-0000-00004C500000}"/>
    <cellStyle name="_сводная информация к защите 2008 г. (данные без индекса)_Кап ремонт 2009-2013 УЭТ (от 14 11 08г)3_Программа Ингибирования 2010-2014г   01 04 10 2" xfId="21507" xr:uid="{00000000-0005-0000-0000-00004D500000}"/>
    <cellStyle name="_сводная информация к защите 2008 г. (данные без индекса)_Кап ремонт 2009-2013 УЭТ (от 14 11 08г)3_Программа надежности трубопроводов 2010-2014 от 13 11 09 с индекс периметра" xfId="21508" xr:uid="{00000000-0005-0000-0000-00004E500000}"/>
    <cellStyle name="_сводная информация к защите 2008 г. (данные без индекса)_Кап ремонт 2009-2013 УЭТ (от 14 11 08г)3_Программа надежности трубопроводов 2010-2014 от 13 11 09 с индекс периметра 2" xfId="21509" xr:uid="{00000000-0005-0000-0000-00004F500000}"/>
    <cellStyle name="_сводная информация к защите 2008 г. (данные без индекса)_Кап ремонт 2009-2013 УЭТ (от 14 11 08г)3_Программа надежности трубопроводов 2010-2014 от 18 11 09 пообъектно на 2010-2011гг." xfId="21510" xr:uid="{00000000-0005-0000-0000-000050500000}"/>
    <cellStyle name="_сводная информация к защите 2008 г. (данные без индекса)_Кап ремонт 2009-2013 УЭТ (от 14 11 08г)3_Программа надежности трубопроводов 2010-2014 от 18 11 09 пообъектно на 2010-2011гг. 2" xfId="21511" xr:uid="{00000000-0005-0000-0000-000051500000}"/>
    <cellStyle name="_сводная информация к защите 2008 г. (данные без индекса)_Кап ремонт 2009-2013 УЭТ (от 14 11 08г)3_раздел 4.4 Трубопроводы (31.08.11г.) с расшифровками Муллов" xfId="21512" xr:uid="{00000000-0005-0000-0000-000052500000}"/>
    <cellStyle name="_сводная информация к защите 2008 г. (данные без индекса)_Кап ремонт 2009-2013 УЭТ (от 14 11 08г)3_Форма 4 4 СамНГ 2012-16  от Касимовой" xfId="21513" xr:uid="{00000000-0005-0000-0000-000053500000}"/>
    <cellStyle name="_сводная информация к защите 2008 г. (данные без индекса)_Кап ремонт 2009-2013 УЭТ (от 14 11 08г)3_Форма БП 2012-2016 по УЭТ от 08 08 2011г  (неавтомат. форма)" xfId="21514" xr:uid="{00000000-0005-0000-0000-000054500000}"/>
    <cellStyle name="_сводная информация к защите 2008 г. (данные без индекса)_Кап ремонт 2009-2013 УЭТ (от 14 11 08г)3_Форма БП 2012-2016 по УЭТ от 09 09 2011г с инфл" xfId="21515" xr:uid="{00000000-0005-0000-0000-000055500000}"/>
    <cellStyle name="_сводная информация к защите 2008 г. (данные без индекса)_Макет БП Трубопроводы (ОАО ТН ВНК)" xfId="21516" xr:uid="{00000000-0005-0000-0000-000056500000}"/>
    <cellStyle name="_сводная информация к защите 2008 г. (данные без индекса)_от 13.11.09 с индекс периметра Программа надежности трубопроводов 2010-2014 " xfId="21517" xr:uid="{00000000-0005-0000-0000-000057500000}"/>
    <cellStyle name="_сводная информация к защите 2008 г. (данные без индекса)_от 13.11.09 с индекс периметра Программа надежности трубопроводов 2010-2014  2" xfId="21518" xr:uid="{00000000-0005-0000-0000-000058500000}"/>
    <cellStyle name="_сводная информация к защите 2008 г. (данные без индекса)_от 13.11.09 с индекс периметра Программа надежности трубопроводов 2010-2014 _Доп.программа Ингибирование 2011-14гг" xfId="21519" xr:uid="{00000000-0005-0000-0000-000059500000}"/>
    <cellStyle name="_сводная информация к защите 2008 г. (данные без индекса)_от 13.11.09 с индекс периметра Программа надежности трубопроводов 2010-2014 _Доп.программа Ингибирование 2011-14гг 2" xfId="21520" xr:uid="{00000000-0005-0000-0000-00005A500000}"/>
    <cellStyle name="_сводная информация к защите 2008 г. (данные без индекса)_от 13.11.09 с индекс периметра Программа надежности трубопроводов 2010-2014 _Ингибирование 2010-2014г  до 22 03 10" xfId="21521" xr:uid="{00000000-0005-0000-0000-00005B500000}"/>
    <cellStyle name="_сводная информация к защите 2008 г. (данные без индекса)_от 13.11.09 с индекс периметра Программа надежности трубопроводов 2010-2014 _Ингибирование 2010-2014г  до 22 03 10 2" xfId="21522" xr:uid="{00000000-0005-0000-0000-00005C500000}"/>
    <cellStyle name="_сводная информация к защите 2008 г. (данные без индекса)_от 13.11.09 с индекс периметра Программа надежности трубопроводов 2010-2014 _Программа Ингибирования 2010-2014г   01 04 10" xfId="21523" xr:uid="{00000000-0005-0000-0000-00005D500000}"/>
    <cellStyle name="_сводная информация к защите 2008 г. (данные без индекса)_от 13.11.09 с индекс периметра Программа надежности трубопроводов 2010-2014 _Программа Ингибирования 2010-2014г   01 04 10 2" xfId="21524" xr:uid="{00000000-0005-0000-0000-00005E500000}"/>
    <cellStyle name="_сводная информация к защите 2008 г. (данные без индекса)_Приложение диагностика" xfId="21525" xr:uid="{00000000-0005-0000-0000-00005F500000}"/>
    <cellStyle name="_сводная информация к защите 2008 г. (данные без индекса)_Приложение диагностика (2)" xfId="21526" xr:uid="{00000000-0005-0000-0000-000060500000}"/>
    <cellStyle name="_сводная информация к защите 2008 г. (данные без индекса)_Програма надежности трубопроводов (КПП СОД) ответ ЦТОиРТ" xfId="21527" xr:uid="{00000000-0005-0000-0000-000061500000}"/>
    <cellStyle name="_сводная информация к защите 2008 г. (данные без индекса)_Програма надежности трубопроводов (КПП СОД) ответ ЦТОиРТ 2" xfId="21528" xr:uid="{00000000-0005-0000-0000-000062500000}"/>
    <cellStyle name="_сводная информация к защите 2008 г. (данные без индекса)_Програма надежности трубопроводов (КПП СОД) ответ ЦТОиРТ_Бизнес-план (Вариант № 1) (10%) 14 04 10" xfId="21529" xr:uid="{00000000-0005-0000-0000-000063500000}"/>
    <cellStyle name="_сводная информация к защите 2008 г. (данные без индекса)_Програма надежности трубопроводов (КПП СОД) ответ ЦТОиРТ_Бизнес-план (Вариант № 1) (10%) 14 04 10 2" xfId="21530" xr:uid="{00000000-0005-0000-0000-000064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(4)" xfId="21531" xr:uid="{00000000-0005-0000-0000-000065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(4) 2" xfId="21532" xr:uid="{00000000-0005-0000-0000-000066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09 04 10" xfId="21533" xr:uid="{00000000-0005-0000-0000-000067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09 04 10 2" xfId="21534" xr:uid="{00000000-0005-0000-0000-000068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" xfId="21535" xr:uid="{00000000-0005-0000-0000-000069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(2)" xfId="21536" xr:uid="{00000000-0005-0000-0000-00006A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(2) 2" xfId="21537" xr:uid="{00000000-0005-0000-0000-00006B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0" xfId="21538" xr:uid="{00000000-0005-0000-0000-00006C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1" xfId="21539" xr:uid="{00000000-0005-0000-0000-00006D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2" xfId="21540" xr:uid="{00000000-0005-0000-0000-00006E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3" xfId="21541" xr:uid="{00000000-0005-0000-0000-00006F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4" xfId="21542" xr:uid="{00000000-0005-0000-0000-000070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5" xfId="21543" xr:uid="{00000000-0005-0000-0000-000071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6" xfId="21544" xr:uid="{00000000-0005-0000-0000-000072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7" xfId="21545" xr:uid="{00000000-0005-0000-0000-000073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8" xfId="21546" xr:uid="{00000000-0005-0000-0000-000074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9" xfId="21547" xr:uid="{00000000-0005-0000-0000-000075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" xfId="21548" xr:uid="{00000000-0005-0000-0000-000076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0" xfId="21549" xr:uid="{00000000-0005-0000-0000-000077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1" xfId="21550" xr:uid="{00000000-0005-0000-0000-000078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2" xfId="21551" xr:uid="{00000000-0005-0000-0000-000079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3" xfId="21552" xr:uid="{00000000-0005-0000-0000-00007A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3" xfId="21553" xr:uid="{00000000-0005-0000-0000-00007B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4" xfId="21554" xr:uid="{00000000-0005-0000-0000-00007C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5" xfId="21555" xr:uid="{00000000-0005-0000-0000-00007D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6" xfId="21556" xr:uid="{00000000-0005-0000-0000-00007E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7" xfId="21557" xr:uid="{00000000-0005-0000-0000-00007F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8" xfId="21558" xr:uid="{00000000-0005-0000-0000-000080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9" xfId="21559" xr:uid="{00000000-0005-0000-0000-000081500000}"/>
    <cellStyle name="_сводная информация к защите 2008 г. (данные без индекса)_Программа ингибирования на 2010-14 по протоколу к 01.04" xfId="21560" xr:uid="{00000000-0005-0000-0000-000082500000}"/>
    <cellStyle name="_сводная информация к защите 2008 г. (данные без индекса)_Программа ингибирования на 2010-14 по протоколу к 01.04 2" xfId="21561" xr:uid="{00000000-0005-0000-0000-000083500000}"/>
    <cellStyle name="_сводная информация к защите 2008 г. (данные без индекса)_Программа надежности трубопроводов 2010-2014 от 18 11 09 пообъектно на 2010-2011гг " xfId="21562" xr:uid="{00000000-0005-0000-0000-000084500000}"/>
    <cellStyle name="_сводная информация к защите 2008 г. (данные без индекса)_Программа надежности трубопроводов 2010-2014 от 18 11 09 пообъектно на 2010-2011гг  2" xfId="21563" xr:uid="{00000000-0005-0000-0000-000085500000}"/>
    <cellStyle name="_сводная информация к защите 2008 г. (данные без индекса)_Программа надежности трубопроводов 2010-2014 от 18 11 09 пообъектно на 2010-2011гг." xfId="21564" xr:uid="{00000000-0005-0000-0000-000086500000}"/>
    <cellStyle name="_сводная информация к защите 2008 г. (данные без индекса)_Программа надежности трубопроводов 2010-2014 от 18 11 09 пообъектно на 2010-2011гг. 2" xfId="21565" xr:uid="{00000000-0005-0000-0000-000087500000}"/>
    <cellStyle name="_сводная информация к защите 2008 г. (данные без индекса)_Свод ЦП 2010-2014 вариант 2 с расшифровкой 2010-12" xfId="21566" xr:uid="{00000000-0005-0000-0000-000088500000}"/>
    <cellStyle name="_сводная информация к защите 2008 г. (данные без индекса)_Свод ЦП 2010-2014 вариант 2 с расшифровкой 2010-12 2" xfId="21567" xr:uid="{00000000-0005-0000-0000-000089500000}"/>
    <cellStyle name="_сводная информация к защите 2008 г. (данные без индекса)_Свод ЦП 2010-2014 вариант 2 с расшифровкой 2010-12_Бизнес-план (Вариант № 1) (10%) 14 04 10" xfId="21568" xr:uid="{00000000-0005-0000-0000-00008A500000}"/>
    <cellStyle name="_сводная информация к защите 2008 г. (данные без индекса)_Свод ЦП 2010-2014 вариант 2 с расшифровкой 2010-12_Бизнес-план (Вариант № 1) (10%) 14 04 10 2" xfId="21569" xr:uid="{00000000-0005-0000-0000-00008B500000}"/>
    <cellStyle name="_сводная информация к защите 2008 г. (данные без индекса)_Свод ЦП 2010-2014 вариант 2 с расшифровкой 2010-12_Бизнес-план (Вариант № 2) (7%) (4)" xfId="21570" xr:uid="{00000000-0005-0000-0000-00008C500000}"/>
    <cellStyle name="_сводная информация к защите 2008 г. (данные без индекса)_Свод ЦП 2010-2014 вариант 2 с расшифровкой 2010-12_Бизнес-план (Вариант № 2) (7%) (4) 2" xfId="21571" xr:uid="{00000000-0005-0000-0000-00008D500000}"/>
    <cellStyle name="_сводная информация к защите 2008 г. (данные без индекса)_Свод ЦП 2010-2014 вариант 2 с расшифровкой 2010-12_Бизнес-план (Вариант № 2) (7%) 09 04 10" xfId="21572" xr:uid="{00000000-0005-0000-0000-00008E500000}"/>
    <cellStyle name="_сводная информация к защите 2008 г. (данные без индекса)_Свод ЦП 2010-2014 вариант 2 с расшифровкой 2010-12_Бизнес-план (Вариант № 2) (7%) 09 04 10 2" xfId="21573" xr:uid="{00000000-0005-0000-0000-00008F500000}"/>
    <cellStyle name="_сводная информация к защите 2008 г. (данные без индекса)_Свод ЦП 2010-2014 вариант 2 с расшифровкой 2010-12_Бизнес-план (Вариант № 2) (7%) 13 04 10" xfId="21574" xr:uid="{00000000-0005-0000-0000-000090500000}"/>
    <cellStyle name="_сводная информация к защите 2008 г. (данные без индекса)_Свод ЦП 2010-2014 вариант 2 с расшифровкой 2010-12_Бизнес-план (Вариант № 2) (7%) 13 04 10 (2)" xfId="21575" xr:uid="{00000000-0005-0000-0000-000091500000}"/>
    <cellStyle name="_сводная информация к защите 2008 г. (данные без индекса)_Свод ЦП 2010-2014 вариант 2 с расшифровкой 2010-12_Бизнес-план (Вариант № 2) (7%) 13 04 10 (2) 2" xfId="21576" xr:uid="{00000000-0005-0000-0000-000092500000}"/>
    <cellStyle name="_сводная информация к защите 2008 г. (данные без индекса)_Свод ЦП 2010-2014 вариант 2 с расшифровкой 2010-12_Бизнес-план (Вариант № 2) (7%) 13 04 10 10" xfId="21577" xr:uid="{00000000-0005-0000-0000-000093500000}"/>
    <cellStyle name="_сводная информация к защите 2008 г. (данные без индекса)_Свод ЦП 2010-2014 вариант 2 с расшифровкой 2010-12_Бизнес-план (Вариант № 2) (7%) 13 04 10 11" xfId="21578" xr:uid="{00000000-0005-0000-0000-000094500000}"/>
    <cellStyle name="_сводная информация к защите 2008 г. (данные без индекса)_Свод ЦП 2010-2014 вариант 2 с расшифровкой 2010-12_Бизнес-план (Вариант № 2) (7%) 13 04 10 12" xfId="21579" xr:uid="{00000000-0005-0000-0000-000095500000}"/>
    <cellStyle name="_сводная информация к защите 2008 г. (данные без индекса)_Свод ЦП 2010-2014 вариант 2 с расшифровкой 2010-12_Бизнес-план (Вариант № 2) (7%) 13 04 10 13" xfId="21580" xr:uid="{00000000-0005-0000-0000-000096500000}"/>
    <cellStyle name="_сводная информация к защите 2008 г. (данные без индекса)_Свод ЦП 2010-2014 вариант 2 с расшифровкой 2010-12_Бизнес-план (Вариант № 2) (7%) 13 04 10 14" xfId="21581" xr:uid="{00000000-0005-0000-0000-000097500000}"/>
    <cellStyle name="_сводная информация к защите 2008 г. (данные без индекса)_Свод ЦП 2010-2014 вариант 2 с расшифровкой 2010-12_Бизнес-план (Вариант № 2) (7%) 13 04 10 15" xfId="21582" xr:uid="{00000000-0005-0000-0000-000098500000}"/>
    <cellStyle name="_сводная информация к защите 2008 г. (данные без индекса)_Свод ЦП 2010-2014 вариант 2 с расшифровкой 2010-12_Бизнес-план (Вариант № 2) (7%) 13 04 10 16" xfId="21583" xr:uid="{00000000-0005-0000-0000-000099500000}"/>
    <cellStyle name="_сводная информация к защите 2008 г. (данные без индекса)_Свод ЦП 2010-2014 вариант 2 с расшифровкой 2010-12_Бизнес-план (Вариант № 2) (7%) 13 04 10 17" xfId="21584" xr:uid="{00000000-0005-0000-0000-00009A500000}"/>
    <cellStyle name="_сводная информация к защите 2008 г. (данные без индекса)_Свод ЦП 2010-2014 вариант 2 с расшифровкой 2010-12_Бизнес-план (Вариант № 2) (7%) 13 04 10 18" xfId="21585" xr:uid="{00000000-0005-0000-0000-00009B500000}"/>
    <cellStyle name="_сводная информация к защите 2008 г. (данные без индекса)_Свод ЦП 2010-2014 вариант 2 с расшифровкой 2010-12_Бизнес-план (Вариант № 2) (7%) 13 04 10 19" xfId="21586" xr:uid="{00000000-0005-0000-0000-00009C500000}"/>
    <cellStyle name="_сводная информация к защите 2008 г. (данные без индекса)_Свод ЦП 2010-2014 вариант 2 с расшифровкой 2010-12_Бизнес-план (Вариант № 2) (7%) 13 04 10 2" xfId="21587" xr:uid="{00000000-0005-0000-0000-00009D500000}"/>
    <cellStyle name="_сводная информация к защите 2008 г. (данные без индекса)_Свод ЦП 2010-2014 вариант 2 с расшифровкой 2010-12_Бизнес-план (Вариант № 2) (7%) 13 04 10 20" xfId="21588" xr:uid="{00000000-0005-0000-0000-00009E500000}"/>
    <cellStyle name="_сводная информация к защите 2008 г. (данные без индекса)_Свод ЦП 2010-2014 вариант 2 с расшифровкой 2010-12_Бизнес-план (Вариант № 2) (7%) 13 04 10 21" xfId="21589" xr:uid="{00000000-0005-0000-0000-00009F500000}"/>
    <cellStyle name="_сводная информация к защите 2008 г. (данные без индекса)_Свод ЦП 2010-2014 вариант 2 с расшифровкой 2010-12_Бизнес-план (Вариант № 2) (7%) 13 04 10 22" xfId="21590" xr:uid="{00000000-0005-0000-0000-0000A0500000}"/>
    <cellStyle name="_сводная информация к защите 2008 г. (данные без индекса)_Свод ЦП 2010-2014 вариант 2 с расшифровкой 2010-12_Бизнес-план (Вариант № 2) (7%) 13 04 10 23" xfId="21591" xr:uid="{00000000-0005-0000-0000-0000A1500000}"/>
    <cellStyle name="_сводная информация к защите 2008 г. (данные без индекса)_Свод ЦП 2010-2014 вариант 2 с расшифровкой 2010-12_Бизнес-план (Вариант № 2) (7%) 13 04 10 3" xfId="21592" xr:uid="{00000000-0005-0000-0000-0000A2500000}"/>
    <cellStyle name="_сводная информация к защите 2008 г. (данные без индекса)_Свод ЦП 2010-2014 вариант 2 с расшифровкой 2010-12_Бизнес-план (Вариант № 2) (7%) 13 04 10 4" xfId="21593" xr:uid="{00000000-0005-0000-0000-0000A3500000}"/>
    <cellStyle name="_сводная информация к защите 2008 г. (данные без индекса)_Свод ЦП 2010-2014 вариант 2 с расшифровкой 2010-12_Бизнес-план (Вариант № 2) (7%) 13 04 10 5" xfId="21594" xr:uid="{00000000-0005-0000-0000-0000A4500000}"/>
    <cellStyle name="_сводная информация к защите 2008 г. (данные без индекса)_Свод ЦП 2010-2014 вариант 2 с расшифровкой 2010-12_Бизнес-план (Вариант № 2) (7%) 13 04 10 6" xfId="21595" xr:uid="{00000000-0005-0000-0000-0000A5500000}"/>
    <cellStyle name="_сводная информация к защите 2008 г. (данные без индекса)_Свод ЦП 2010-2014 вариант 2 с расшифровкой 2010-12_Бизнес-план (Вариант № 2) (7%) 13 04 10 7" xfId="21596" xr:uid="{00000000-0005-0000-0000-0000A6500000}"/>
    <cellStyle name="_сводная информация к защите 2008 г. (данные без индекса)_Свод ЦП 2010-2014 вариант 2 с расшифровкой 2010-12_Бизнес-план (Вариант № 2) (7%) 13 04 10 8" xfId="21597" xr:uid="{00000000-0005-0000-0000-0000A7500000}"/>
    <cellStyle name="_сводная информация к защите 2008 г. (данные без индекса)_Свод ЦП 2010-2014 вариант 2 с расшифровкой 2010-12_Бизнес-план (Вариант № 2) (7%) 13 04 10 9" xfId="21598" xr:uid="{00000000-0005-0000-0000-0000A8500000}"/>
    <cellStyle name="_сводная информация к защите 2008 г. (данные без индекса)_Свод ЦП по диагностике 2010-2014 вариант1" xfId="21599" xr:uid="{00000000-0005-0000-0000-0000A9500000}"/>
    <cellStyle name="_сводная информация к защите 2008 г. (данные без индекса)_Свод ЦП по диагностике 2010-2014 вариант1 2" xfId="21600" xr:uid="{00000000-0005-0000-0000-0000AA500000}"/>
    <cellStyle name="_сводная информация к защите 2008 г. (данные без индекса)_Форма Бизнес-плана 2010-2014 по ДАО (раздел 4.4 Трубопроводы) от 24.11.2009 (1)" xfId="21601" xr:uid="{00000000-0005-0000-0000-0000AB500000}"/>
    <cellStyle name="_сводная информация к защите 2008 г. (данные без индекса)_Форма Бизнес-плана 2010-2014 по ДАО (раздел 4.4 Трубопроводы)." xfId="21602" xr:uid="{00000000-0005-0000-0000-0000AC500000}"/>
    <cellStyle name="_сводная информация к защите 2008 г. (данные без индекса)_Форма Бизнес-плана 2010-2014 по ДАО (раздел 4.4 Трубопроводы). 2" xfId="21603" xr:uid="{00000000-0005-0000-0000-0000AD500000}"/>
    <cellStyle name="_сводная информация к защите 2008 г. (данные без индекса)_Форма Бизнес-плана 2010-2014 по ДАО (раздел 4.4 Трубопроводы)._Бизнес-план (Вариант № 1) (10%) 14 04 10" xfId="21604" xr:uid="{00000000-0005-0000-0000-0000AE500000}"/>
    <cellStyle name="_сводная информация к защите 2008 г. (данные без индекса)_Форма Бизнес-плана 2010-2014 по ДАО (раздел 4.4 Трубопроводы)._Бизнес-план (Вариант № 1) (10%) 14 04 10 2" xfId="21605" xr:uid="{00000000-0005-0000-0000-0000AF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(4)" xfId="21606" xr:uid="{00000000-0005-0000-0000-0000B0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(4) 2" xfId="21607" xr:uid="{00000000-0005-0000-0000-0000B1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09 04 10" xfId="21608" xr:uid="{00000000-0005-0000-0000-0000B2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09 04 10 2" xfId="21609" xr:uid="{00000000-0005-0000-0000-0000B3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" xfId="21610" xr:uid="{00000000-0005-0000-0000-0000B4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(2)" xfId="21611" xr:uid="{00000000-0005-0000-0000-0000B5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(2) 2" xfId="21612" xr:uid="{00000000-0005-0000-0000-0000B6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0" xfId="21613" xr:uid="{00000000-0005-0000-0000-0000B7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1" xfId="21614" xr:uid="{00000000-0005-0000-0000-0000B8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2" xfId="21615" xr:uid="{00000000-0005-0000-0000-0000B9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3" xfId="21616" xr:uid="{00000000-0005-0000-0000-0000BA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4" xfId="21617" xr:uid="{00000000-0005-0000-0000-0000BB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5" xfId="21618" xr:uid="{00000000-0005-0000-0000-0000BC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6" xfId="21619" xr:uid="{00000000-0005-0000-0000-0000BD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7" xfId="21620" xr:uid="{00000000-0005-0000-0000-0000BE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8" xfId="21621" xr:uid="{00000000-0005-0000-0000-0000BF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9" xfId="21622" xr:uid="{00000000-0005-0000-0000-0000C0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" xfId="21623" xr:uid="{00000000-0005-0000-0000-0000C1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0" xfId="21624" xr:uid="{00000000-0005-0000-0000-0000C2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1" xfId="21625" xr:uid="{00000000-0005-0000-0000-0000C3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2" xfId="21626" xr:uid="{00000000-0005-0000-0000-0000C4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3" xfId="21627" xr:uid="{00000000-0005-0000-0000-0000C5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3" xfId="21628" xr:uid="{00000000-0005-0000-0000-0000C6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4" xfId="21629" xr:uid="{00000000-0005-0000-0000-0000C7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5" xfId="21630" xr:uid="{00000000-0005-0000-0000-0000C8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6" xfId="21631" xr:uid="{00000000-0005-0000-0000-0000C9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7" xfId="21632" xr:uid="{00000000-0005-0000-0000-0000CA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8" xfId="21633" xr:uid="{00000000-0005-0000-0000-0000CB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9" xfId="21634" xr:uid="{00000000-0005-0000-0000-0000CC500000}"/>
    <cellStyle name="_сводная информация к защите 2008 г. (данные без индекса)_Форма Бизнес-плана 2011-2015 по ДАО (раздел 4 4 Трубопроводы)" xfId="21635" xr:uid="{00000000-0005-0000-0000-0000CD500000}"/>
    <cellStyle name="_сводная информация к защите 2008 г. (данные без индекса)_Форма Бизнес-плана 2011-2015 по ДАО (раздел 4 4 Трубопроводы) 2" xfId="21636" xr:uid="{00000000-0005-0000-0000-0000CE500000}"/>
    <cellStyle name="_сводная информация к защите 2008 г. (данные без индекса)_Целевая програма надежности трубопроводов 2010-2011по объектно" xfId="21637" xr:uid="{00000000-0005-0000-0000-0000CF500000}"/>
    <cellStyle name="_сводная информация к защите 2008 г. (данные без индекса)_Целевая програма надежности трубопроводов 2010-2011по объектно 2" xfId="21638" xr:uid="{00000000-0005-0000-0000-0000D0500000}"/>
    <cellStyle name="_Сводная программа по бактерицидной обработке и ингибированию водоводов и нефтепроводов 2007-2011" xfId="21639" xr:uid="{00000000-0005-0000-0000-0000D1500000}"/>
    <cellStyle name="_Сводная программа по бактерицидной обработке и ингибированию водоводов и нефтепроводов 2007-201100" xfId="21640" xr:uid="{00000000-0005-0000-0000-0000D2500000}"/>
    <cellStyle name="_сводная таблица 2006 2007" xfId="21641" xr:uid="{00000000-0005-0000-0000-0000D3500000}"/>
    <cellStyle name="_сводная таблица 2006 2007 2" xfId="21642" xr:uid="{00000000-0005-0000-0000-0000D4500000}"/>
    <cellStyle name="_сводная таблица 2006 2007_Копия СВОД ТН ВНК ЦП 2011-2015 г.г._Рагулина (корректировка от 3.0912.10)" xfId="21643" xr:uid="{00000000-0005-0000-0000-0000D5500000}"/>
    <cellStyle name="_сводная таблица 2006 2007_КР труб 2014" xfId="21644" xr:uid="{00000000-0005-0000-0000-0000D6500000}"/>
    <cellStyle name="_сводная таблица 2006 2007_Макет НГД 2010-2014" xfId="21645" xr:uid="{00000000-0005-0000-0000-0000D7500000}"/>
    <cellStyle name="_сводная таблица 2006 2007_Приложение №2 форма 4.4 Макет НГД 2013-2017" xfId="21646" xr:uid="{00000000-0005-0000-0000-0000D8500000}"/>
    <cellStyle name="_сводная таблица 2006 2007_Приложение диагностика" xfId="21647" xr:uid="{00000000-0005-0000-0000-0000D9500000}"/>
    <cellStyle name="_сводная таблица 2006 2007_Приложение диагностика (2)" xfId="21648" xr:uid="{00000000-0005-0000-0000-0000DA500000}"/>
    <cellStyle name="_сводная таблица 2006 2007_СВОД ТН ВНК ЦП 2011-2015 г.г._Рагулина (корректировка от 28.09.10)" xfId="21649" xr:uid="{00000000-0005-0000-0000-0000DB500000}"/>
    <cellStyle name="_СВОДНЫЙ ЛИСТ RO" xfId="21650" xr:uid="{00000000-0005-0000-0000-0000DC500000}"/>
    <cellStyle name="_Себестоимость" xfId="21651" xr:uid="{00000000-0005-0000-0000-0000DD500000}"/>
    <cellStyle name="_Сетевой (версия 1)" xfId="21652" xr:uid="{00000000-0005-0000-0000-0000DE500000}"/>
    <cellStyle name="_Сетевой график  ГТМ  ТН" xfId="21653" xr:uid="{00000000-0005-0000-0000-0000DF500000}"/>
    <cellStyle name="_Сетевой график КРС 1 квартал" xfId="21654" xr:uid="{00000000-0005-0000-0000-0000E0500000}"/>
    <cellStyle name="_Сетевой график ЮНГ на апрель 06 по регионам" xfId="21655" xr:uid="{00000000-0005-0000-0000-0000E1500000}"/>
    <cellStyle name="_Сетевой график ЮНГ на апрель 06 по регионам_Новая форма расчёта добычи" xfId="21656" xr:uid="{00000000-0005-0000-0000-0000E2500000}"/>
    <cellStyle name="_Сетевой график ЮНГ на апрель 06 по регионам_Новая форма расчёта добычи 2" xfId="21657" xr:uid="{00000000-0005-0000-0000-0000E3500000}"/>
    <cellStyle name="_Сетевой график ЮНГ на апрель 06 по регионам_Новая форма расчёта добычи 3" xfId="21658" xr:uid="{00000000-0005-0000-0000-0000E4500000}"/>
    <cellStyle name="_Сетевой график ЮНГ на апрель 06 по регионам_ПР декабрь" xfId="21659" xr:uid="{00000000-0005-0000-0000-0000E5500000}"/>
    <cellStyle name="_Сетевой график ЮНГ на апрель 06 по регионам_ПР декабрь 2" xfId="21660" xr:uid="{00000000-0005-0000-0000-0000E6500000}"/>
    <cellStyle name="_Сетевой график ЮНГ на апрель 06 по регионам_ПР декабрь 3" xfId="21661" xr:uid="{00000000-0005-0000-0000-0000E7500000}"/>
    <cellStyle name="_Сиквестир. прогр. ингибир. от корроз. на 2007 г." xfId="21662" xr:uid="{00000000-0005-0000-0000-0000E8500000}"/>
    <cellStyle name="_Сиквестир. прогр. ингибир. от корроз. на 2007 г._Копия ЛАЙСАН расчет" xfId="21663" xr:uid="{00000000-0005-0000-0000-0000E9500000}"/>
    <cellStyle name="_Сиквестир. прогр. ингибир. от корроз. на 2007 г._Коррозия СГМ для СНГ 99" xfId="21664" xr:uid="{00000000-0005-0000-0000-0000EA500000}"/>
    <cellStyle name="_Сиквестир. прогр. ингибир. от корроз. на 2007 г._КОРРОЗИЯ ЦГМ (НЕФТЕСБОР) раб вар лот 100" xfId="21665" xr:uid="{00000000-0005-0000-0000-0000EB500000}"/>
    <cellStyle name="_Сиквестир. прогр. ингибир. от корроз. на 2007 г._ЛОТ-10 РЕМОНТ ОБОРУДОВАНИЯ (УДЭ,БДР, БРХ)" xfId="21666" xr:uid="{00000000-0005-0000-0000-0000EC500000}"/>
    <cellStyle name="_Сиквестир. прогр. ингибир. от корроз. на 2007 г._ЛОТ№4 - КОРРОЗИЯ СГМ" xfId="21667" xr:uid="{00000000-0005-0000-0000-0000ED500000}"/>
    <cellStyle name="_Сиквестир. прогр. ингибир. от корроз. на 2007 г._ЛОТ№5 - КОРРОЗИЯ ЦГМ (НЕФТЕСБОР)" xfId="21668" xr:uid="{00000000-0005-0000-0000-0000EE500000}"/>
    <cellStyle name="_Сиквестир. прогр. ингибир. от корроз. на 2007 г._ЛОТ№6 - КОРРОЗИЯ ЦГМ (ННП И ВВ)" xfId="21669" xr:uid="{00000000-0005-0000-0000-0000EF500000}"/>
    <cellStyle name="_Сиквестир. прогр. ингибир. от корроз. на 2007 г._ЛОТ№7 - КОРРОЗИЯ ЮГМ НЕФТЕГОРСК (НЕФТЕСБОР)" xfId="21670" xr:uid="{00000000-0005-0000-0000-0000F0500000}"/>
    <cellStyle name="_Сиквестир. прогр. ингибир. от корроз. на 2007 г._ЛОТ№8 - КОРРОЗИЯ ЮГМ НЕФТЕГОРСК (ННП И ВВ)" xfId="21671" xr:uid="{00000000-0005-0000-0000-0000F1500000}"/>
    <cellStyle name="_Сиквестир. прогр. ингибир. от корроз. на 2007 г._ЛОТ№9 - КОРРОЗИЯ ЮГМ ГОРБАТОВКА" xfId="21672" xr:uid="{00000000-0005-0000-0000-0000F2500000}"/>
    <cellStyle name="_Сиквестир. прогр. ингибир. от корроз. на 2007 г._План график по солям и АСПО на ноябрь 2008г (офиц. вариант)" xfId="21673" xr:uid="{00000000-0005-0000-0000-0000F3500000}"/>
    <cellStyle name="_Сиквестир. прогр. ингибир. от корроз. на 2007 г._План график по солям и АСПО на ноябрь 2008г (раб. вариант)" xfId="21674" xr:uid="{00000000-0005-0000-0000-0000F4500000}"/>
    <cellStyle name="_Сиквестир. прогр. ингибир. от корроз. на 2007 г._Приложение катушки" xfId="21675" xr:uid="{00000000-0005-0000-0000-0000F5500000}"/>
    <cellStyle name="_Сиквестир. прогр. ингибир. от корроз. на 2007 г._Приложение пробы и подбор" xfId="21676" xr:uid="{00000000-0005-0000-0000-0000F6500000}"/>
    <cellStyle name="_Сиквестир. прогр. ингибир. от корроз. на 2007 г._Приложение ремонт оборудования" xfId="21677" xr:uid="{00000000-0005-0000-0000-0000F7500000}"/>
    <cellStyle name="_Сиквестир. прогр. ингибир. от корроз. на 2007 г._Приложения АСПО, соли" xfId="21678" xr:uid="{00000000-0005-0000-0000-0000F8500000}"/>
    <cellStyle name="_Сиквестир. прогр. ингибир. от корроз. на 2007 г._Приложения коррозия" xfId="21679" xr:uid="{00000000-0005-0000-0000-0000F9500000}"/>
    <cellStyle name="_Сиквестир. прогр. ингибир. от корроз. на 2007 г._Программа_коррозия_2007_1_кв" xfId="21680" xr:uid="{00000000-0005-0000-0000-0000FA500000}"/>
    <cellStyle name="_Сиквестир. прогр. ингибир. от корроз. на 2007 г._УЭТ-10 КОРРОЗИЯ И МОНИТОРИНГ СГМ (NEW)испр" xfId="21681" xr:uid="{00000000-0005-0000-0000-0000FB500000}"/>
    <cellStyle name="_Сиквестир. прогр. ингибир. от корроз. на 2007 г._УЭТ-11 КОРРОЗИЯ И МОНИТОРИНГ ЦГМ ОТРАДНЫЙ (NEW)испр" xfId="21682" xr:uid="{00000000-0005-0000-0000-0000FC500000}"/>
    <cellStyle name="_Сиквестир. прогр. ингибир. от корроз. на 2007 г._УЭТ-12 КОРРОЗИЯ И МОНИТОРИНГ ЦГМ МИРНЫЙ (NEW)испр" xfId="21683" xr:uid="{00000000-0005-0000-0000-0000FD500000}"/>
    <cellStyle name="_Сиквестир. прогр. ингибир. от корроз. на 2007 г._УЭТ-13 КОРРОЗИЯ И МОНИТОРИНГ ЮГМ ГРЕКОВКА (NEW)испр" xfId="21684" xr:uid="{00000000-0005-0000-0000-0000FE500000}"/>
    <cellStyle name="_Сиквестир. прогр. ингибир. от корроз. на 2007 г._УЭТ-14 КОРРОЗИЯ И МОНИТОРИНГ ЮГМ БАРИНОВКА (NEW)испр" xfId="21685" xr:uid="{00000000-0005-0000-0000-0000FF500000}"/>
    <cellStyle name="_Сиквестир. прогр. ингибир. от корроз. на 2007 г._УЭТ-15 КОРРОЗИЯ И МОНИТОРИНГ ЮГМ ГОРБАТОВКА (NEW)испр" xfId="21686" xr:uid="{00000000-0005-0000-0000-000000510000}"/>
    <cellStyle name="_Сиквестир. прогр. ингибир. от корроз. на 2007 г._УЭТ-16 АСПО соли вязкость СГМ (NEW)испр" xfId="21687" xr:uid="{00000000-0005-0000-0000-000001510000}"/>
    <cellStyle name="_Сиквестир. прогр. ингибир. от корроз. на 2007 г._УЭТ-17 АСПО соли вязкость ЦГМ (NEW)испр" xfId="21688" xr:uid="{00000000-0005-0000-0000-000002510000}"/>
    <cellStyle name="_Сиквестир. прогр. ингибир. от корроз. на 2007 г._УЭТ-18 АСПО соли вязкость ЮГМ (NEW)испр" xfId="21689" xr:uid="{00000000-0005-0000-0000-000003510000}"/>
    <cellStyle name="_Скважино-месяцы" xfId="21690" xr:uid="{00000000-0005-0000-0000-000004510000}"/>
    <cellStyle name="_Скважины ППР в июле месяце" xfId="21691" xr:uid="{00000000-0005-0000-0000-000005510000}"/>
    <cellStyle name="_Скважины ППР в июле месяце_Новая форма расчёта добычи" xfId="21692" xr:uid="{00000000-0005-0000-0000-000006510000}"/>
    <cellStyle name="_Скважины ППР в июле месяце_Новая форма расчёта добычи 2" xfId="21693" xr:uid="{00000000-0005-0000-0000-000007510000}"/>
    <cellStyle name="_Скважины ППР в июле месяце_Новая форма расчёта добычи 3" xfId="21694" xr:uid="{00000000-0005-0000-0000-000008510000}"/>
    <cellStyle name="_Скважины ППР в июле месяце_ПР декабрь" xfId="21695" xr:uid="{00000000-0005-0000-0000-000009510000}"/>
    <cellStyle name="_Скважины ППР в июле месяце_ПР декабрь 2" xfId="21696" xr:uid="{00000000-0005-0000-0000-00000A510000}"/>
    <cellStyle name="_Скважины ППР в июле месяце_ПР декабрь 3" xfId="21697" xr:uid="{00000000-0005-0000-0000-00000B510000}"/>
    <cellStyle name="_скважины_запрещенные_к_ингибированию_2007" xfId="21698" xr:uid="{00000000-0005-0000-0000-00000C510000}"/>
    <cellStyle name="_Скоррект план по КР и ТО на 2010 г (рабочая версия)" xfId="21699" xr:uid="{00000000-0005-0000-0000-00000D510000}"/>
    <cellStyle name="_Смета затрат" xfId="21700" xr:uid="{00000000-0005-0000-0000-00000E510000}"/>
    <cellStyle name="_Смета затрат_~5055318" xfId="21701" xr:uid="{00000000-0005-0000-0000-00000F510000}"/>
    <cellStyle name="_Смета -заявка на июнь" xfId="21702" xr:uid="{00000000-0005-0000-0000-000010510000}"/>
    <cellStyle name="_Смета КУАН  " xfId="21703" xr:uid="{00000000-0005-0000-0000-000011510000}"/>
    <cellStyle name="_Смета на ЛНК на 2008 г (3)" xfId="21704" xr:uid="{00000000-0005-0000-0000-000012510000}"/>
    <cellStyle name="_Смета на транспорт (3)" xfId="21705" xr:uid="{00000000-0005-0000-0000-000013510000}"/>
    <cellStyle name="_Смета ППСН Чекмагуш на 2010 год" xfId="21706" xr:uid="{00000000-0005-0000-0000-000014510000}"/>
    <cellStyle name="_СНГ_2008г полная версия" xfId="21707" xr:uid="{00000000-0005-0000-0000-000015510000}"/>
    <cellStyle name="_Снижение 18 07 2005 (2)" xfId="21708" xr:uid="{00000000-0005-0000-0000-000016510000}"/>
    <cellStyle name="_Снижение 18 07 2005 (2) 2" xfId="21709" xr:uid="{00000000-0005-0000-0000-000017510000}"/>
    <cellStyle name="_Снижение 18 07 2005 (2) 2 2" xfId="21710" xr:uid="{00000000-0005-0000-0000-000018510000}"/>
    <cellStyle name="_Снижение 18 07 2005 (2) 2_ПЛАН ГРАФИК ( 11) движения бригад АЦКРС ООО ХУПКРС 30102010" xfId="21711" xr:uid="{00000000-0005-0000-0000-000019510000}"/>
    <cellStyle name="_Снижение 18 07 2005 (2) 2_ПЛАН ГРАФИК ( 11) движения бригад АЦКРС ООО ХУПКРС 30102010 2" xfId="21712" xr:uid="{00000000-0005-0000-0000-00001A510000}"/>
    <cellStyle name="_Снижение 18 07 2005 (2) 2_ПЛАН ГРАФИК ( 11) движения бригад АЦКРС ООО ХУПКРС 30102010 3" xfId="21713" xr:uid="{00000000-0005-0000-0000-00001B510000}"/>
    <cellStyle name="_Снижение 18 07 2005 (2) 2_ПЛАН ГРАФИК ( 11) движения бригад АЦКРС ООО ХУПКРС 30102010_План график на март Арлан" xfId="21714" xr:uid="{00000000-0005-0000-0000-00001C510000}"/>
    <cellStyle name="_Снижение 18 07 2005 (2) 2_План график на март Арлан" xfId="21715" xr:uid="{00000000-0005-0000-0000-00001D510000}"/>
    <cellStyle name="_Снижение 18 07 2005 (2) 3" xfId="21716" xr:uid="{00000000-0005-0000-0000-00001E510000}"/>
    <cellStyle name="_Снижение 18 07 2005 (2) 3 2" xfId="21717" xr:uid="{00000000-0005-0000-0000-00001F510000}"/>
    <cellStyle name="_Снижение 18 07 2005 (2) 3_ПЛАН ГРАФИК ( 11) движения бригад АЦКРС ООО ХУПКРС 30102010" xfId="21718" xr:uid="{00000000-0005-0000-0000-000020510000}"/>
    <cellStyle name="_Снижение 18 07 2005 (2) 3_ПЛАН ГРАФИК ( 11) движения бригад АЦКРС ООО ХУПКРС 30102010 2" xfId="21719" xr:uid="{00000000-0005-0000-0000-000021510000}"/>
    <cellStyle name="_Снижение 18 07 2005 (2) 3_ПЛАН ГРАФИК ( 11) движения бригад АЦКРС ООО ХУПКРС 30102010 3" xfId="21720" xr:uid="{00000000-0005-0000-0000-000022510000}"/>
    <cellStyle name="_Снижение 18 07 2005 (2) 3_ПЛАН ГРАФИК ( 11) движения бригад АЦКРС ООО ХУПКРС 30102010_План график на март Арлан" xfId="21721" xr:uid="{00000000-0005-0000-0000-000023510000}"/>
    <cellStyle name="_Снижение 18 07 2005 (2) 3_План график на март Арлан" xfId="21722" xr:uid="{00000000-0005-0000-0000-000024510000}"/>
    <cellStyle name="_Снижение 18 07 2005 (2) 4" xfId="21723" xr:uid="{00000000-0005-0000-0000-000025510000}"/>
    <cellStyle name="_Снижение 18 07 2005 (2) 4 2" xfId="21724" xr:uid="{00000000-0005-0000-0000-000026510000}"/>
    <cellStyle name="_Снижение 18 07 2005 (2) 4_ПЛАН ГРАФИК ( 11) движения бригад АЦКРС ООО ХУПКРС 30102010" xfId="21725" xr:uid="{00000000-0005-0000-0000-000027510000}"/>
    <cellStyle name="_Снижение 18 07 2005 (2) 4_ПЛАН ГРАФИК ( 11) движения бригад АЦКРС ООО ХУПКРС 30102010 2" xfId="21726" xr:uid="{00000000-0005-0000-0000-000028510000}"/>
    <cellStyle name="_Снижение 18 07 2005 (2) 4_ПЛАН ГРАФИК ( 11) движения бригад АЦКРС ООО ХУПКРС 30102010 3" xfId="21727" xr:uid="{00000000-0005-0000-0000-000029510000}"/>
    <cellStyle name="_Снижение 18 07 2005 (2) 4_ПЛАН ГРАФИК ( 11) движения бригад АЦКРС ООО ХУПКРС 30102010_План график на март Арлан" xfId="21728" xr:uid="{00000000-0005-0000-0000-00002A510000}"/>
    <cellStyle name="_Снижение 18 07 2005 (2) 4_План график на март Арлан" xfId="21729" xr:uid="{00000000-0005-0000-0000-00002B510000}"/>
    <cellStyle name="_Снижение 18 07 2005 (2) 5" xfId="21730" xr:uid="{00000000-0005-0000-0000-00002C510000}"/>
    <cellStyle name="_Снижение 18 07 2005 (2) 5 2" xfId="21731" xr:uid="{00000000-0005-0000-0000-00002D510000}"/>
    <cellStyle name="_Снижение 18 07 2005 (2) 5_ПЛАН ГРАФИК ( 11) движения бригад АЦКРС ООО ХУПКРС 30102010" xfId="21732" xr:uid="{00000000-0005-0000-0000-00002E510000}"/>
    <cellStyle name="_Снижение 18 07 2005 (2) 5_ПЛАН ГРАФИК ( 11) движения бригад АЦКРС ООО ХУПКРС 30102010 2" xfId="21733" xr:uid="{00000000-0005-0000-0000-00002F510000}"/>
    <cellStyle name="_Снижение 18 07 2005 (2) 5_ПЛАН ГРАФИК ( 11) движения бригад АЦКРС ООО ХУПКРС 30102010 3" xfId="21734" xr:uid="{00000000-0005-0000-0000-000030510000}"/>
    <cellStyle name="_Снижение 18 07 2005 (2) 5_ПЛАН ГРАФИК ( 11) движения бригад АЦКРС ООО ХУПКРС 30102010_План график на март Арлан" xfId="21735" xr:uid="{00000000-0005-0000-0000-000031510000}"/>
    <cellStyle name="_Снижение 18 07 2005 (2) 5_План график на март Арлан" xfId="21736" xr:uid="{00000000-0005-0000-0000-000032510000}"/>
    <cellStyle name="_Снижение 18 07 2005 (2) 6" xfId="21737" xr:uid="{00000000-0005-0000-0000-000033510000}"/>
    <cellStyle name="_Снижение 18 07 2005 (2) 6 2" xfId="21738" xr:uid="{00000000-0005-0000-0000-000034510000}"/>
    <cellStyle name="_Снижение 18 07 2005 (2) 6_ПЛАН ГРАФИК ( 11) движения бригад АЦКРС ООО ХУПКРС 30102010" xfId="21739" xr:uid="{00000000-0005-0000-0000-000035510000}"/>
    <cellStyle name="_Снижение 18 07 2005 (2) 6_ПЛАН ГРАФИК ( 11) движения бригад АЦКРС ООО ХУПКРС 30102010 2" xfId="21740" xr:uid="{00000000-0005-0000-0000-000036510000}"/>
    <cellStyle name="_Снижение 18 07 2005 (2) 6_ПЛАН ГРАФИК ( 11) движения бригад АЦКРС ООО ХУПКРС 30102010 3" xfId="21741" xr:uid="{00000000-0005-0000-0000-000037510000}"/>
    <cellStyle name="_Снижение 18 07 2005 (2) 6_ПЛАН ГРАФИК ( 11) движения бригад АЦКРС ООО ХУПКРС 30102010_План график на март Арлан" xfId="21742" xr:uid="{00000000-0005-0000-0000-000038510000}"/>
    <cellStyle name="_Снижение 18 07 2005 (2) 6_План график на март Арлан" xfId="21743" xr:uid="{00000000-0005-0000-0000-000039510000}"/>
    <cellStyle name="_Снижение 18 07 2005 (2) 7" xfId="21744" xr:uid="{00000000-0005-0000-0000-00003A510000}"/>
    <cellStyle name="_Снижение 18 07 2005 (2) 7 2" xfId="21745" xr:uid="{00000000-0005-0000-0000-00003B510000}"/>
    <cellStyle name="_Снижение 18 07 2005 (2) 7 3" xfId="21746" xr:uid="{00000000-0005-0000-0000-00003C510000}"/>
    <cellStyle name="_Снижение 18 07 2005 (2) 7_ПЛАН ГРАФИК ( 11) движения бригад АЦКРС ООО ХУПКРС 30102010" xfId="21747" xr:uid="{00000000-0005-0000-0000-00003D510000}"/>
    <cellStyle name="_Снижение 18 07 2005 (2) 7_ПЛАН ГРАФИК ( 11) движения бригад АЦКРС ООО ХУПКРС 30102010 2" xfId="21748" xr:uid="{00000000-0005-0000-0000-00003E510000}"/>
    <cellStyle name="_Снижение 18 07 2005 (2) 7_ПЛАН ГРАФИК ( 11) движения бригад АЦКРС ООО ХУПКРС 30102010 3" xfId="21749" xr:uid="{00000000-0005-0000-0000-00003F510000}"/>
    <cellStyle name="_Снижение 18 07 2005 (2) 7_ПЛАН ГРАФИК ( 11) движения бригад АЦКРС ООО ХУПКРС 30102010_План график на март Арлан" xfId="21750" xr:uid="{00000000-0005-0000-0000-000040510000}"/>
    <cellStyle name="_Снижение 18 07 2005 (2) 7_План график на март Арлан" xfId="21751" xr:uid="{00000000-0005-0000-0000-000041510000}"/>
    <cellStyle name="_Снижение 20.07.2005 ПРБ" xfId="21752" xr:uid="{00000000-0005-0000-0000-000042510000}"/>
    <cellStyle name="_Снижение 20.07.2005 ПРБ 2" xfId="21753" xr:uid="{00000000-0005-0000-0000-000043510000}"/>
    <cellStyle name="_Снижение 20.07.2005 ПРБ 2 2" xfId="21754" xr:uid="{00000000-0005-0000-0000-000044510000}"/>
    <cellStyle name="_Снижение 20.07.2005 ПРБ 2_ПЛАН ГРАФИК ( 11) движения бригад АЦКРС ООО ХУПКРС 30102010" xfId="21755" xr:uid="{00000000-0005-0000-0000-000045510000}"/>
    <cellStyle name="_Снижение 20.07.2005 ПРБ 2_ПЛАН ГРАФИК ( 11) движения бригад АЦКРС ООО ХУПКРС 30102010 2" xfId="21756" xr:uid="{00000000-0005-0000-0000-000046510000}"/>
    <cellStyle name="_Снижение 20.07.2005 ПРБ 2_ПЛАН ГРАФИК ( 11) движения бригад АЦКРС ООО ХУПКРС 30102010 3" xfId="21757" xr:uid="{00000000-0005-0000-0000-000047510000}"/>
    <cellStyle name="_Снижение 20.07.2005 ПРБ 2_ПЛАН ГРАФИК ( 11) движения бригад АЦКРС ООО ХУПКРС 30102010_План график на март Арлан" xfId="21758" xr:uid="{00000000-0005-0000-0000-000048510000}"/>
    <cellStyle name="_Снижение 20.07.2005 ПРБ 2_План график на март Арлан" xfId="21759" xr:uid="{00000000-0005-0000-0000-000049510000}"/>
    <cellStyle name="_Снижение 20.07.2005 ПРБ 3" xfId="21760" xr:uid="{00000000-0005-0000-0000-00004A510000}"/>
    <cellStyle name="_Снижение 20.07.2005 ПРБ 3 2" xfId="21761" xr:uid="{00000000-0005-0000-0000-00004B510000}"/>
    <cellStyle name="_Снижение 20.07.2005 ПРБ 3_ПЛАН ГРАФИК ( 11) движения бригад АЦКРС ООО ХУПКРС 30102010" xfId="21762" xr:uid="{00000000-0005-0000-0000-00004C510000}"/>
    <cellStyle name="_Снижение 20.07.2005 ПРБ 3_ПЛАН ГРАФИК ( 11) движения бригад АЦКРС ООО ХУПКРС 30102010 2" xfId="21763" xr:uid="{00000000-0005-0000-0000-00004D510000}"/>
    <cellStyle name="_Снижение 20.07.2005 ПРБ 3_ПЛАН ГРАФИК ( 11) движения бригад АЦКРС ООО ХУПКРС 30102010 3" xfId="21764" xr:uid="{00000000-0005-0000-0000-00004E510000}"/>
    <cellStyle name="_Снижение 20.07.2005 ПРБ 3_ПЛАН ГРАФИК ( 11) движения бригад АЦКРС ООО ХУПКРС 30102010_План график на март Арлан" xfId="21765" xr:uid="{00000000-0005-0000-0000-00004F510000}"/>
    <cellStyle name="_Снижение 20.07.2005 ПРБ 3_План график на март Арлан" xfId="21766" xr:uid="{00000000-0005-0000-0000-000050510000}"/>
    <cellStyle name="_Снижение 20.07.2005 ПРБ 4" xfId="21767" xr:uid="{00000000-0005-0000-0000-000051510000}"/>
    <cellStyle name="_Снижение 20.07.2005 ПРБ 4 2" xfId="21768" xr:uid="{00000000-0005-0000-0000-000052510000}"/>
    <cellStyle name="_Снижение 20.07.2005 ПРБ 4_ПЛАН ГРАФИК ( 11) движения бригад АЦКРС ООО ХУПКРС 30102010" xfId="21769" xr:uid="{00000000-0005-0000-0000-000053510000}"/>
    <cellStyle name="_Снижение 20.07.2005 ПРБ 4_ПЛАН ГРАФИК ( 11) движения бригад АЦКРС ООО ХУПКРС 30102010 2" xfId="21770" xr:uid="{00000000-0005-0000-0000-000054510000}"/>
    <cellStyle name="_Снижение 20.07.2005 ПРБ 4_ПЛАН ГРАФИК ( 11) движения бригад АЦКРС ООО ХУПКРС 30102010 3" xfId="21771" xr:uid="{00000000-0005-0000-0000-000055510000}"/>
    <cellStyle name="_Снижение 20.07.2005 ПРБ 4_ПЛАН ГРАФИК ( 11) движения бригад АЦКРС ООО ХУПКРС 30102010_План график на март Арлан" xfId="21772" xr:uid="{00000000-0005-0000-0000-000056510000}"/>
    <cellStyle name="_Снижение 20.07.2005 ПРБ 4_План график на март Арлан" xfId="21773" xr:uid="{00000000-0005-0000-0000-000057510000}"/>
    <cellStyle name="_Снижение 20.07.2005 ПРБ 5" xfId="21774" xr:uid="{00000000-0005-0000-0000-000058510000}"/>
    <cellStyle name="_Снижение 20.07.2005 ПРБ 5 2" xfId="21775" xr:uid="{00000000-0005-0000-0000-000059510000}"/>
    <cellStyle name="_Снижение 20.07.2005 ПРБ 5_ПЛАН ГРАФИК ( 11) движения бригад АЦКРС ООО ХУПКРС 30102010" xfId="21776" xr:uid="{00000000-0005-0000-0000-00005A510000}"/>
    <cellStyle name="_Снижение 20.07.2005 ПРБ 5_ПЛАН ГРАФИК ( 11) движения бригад АЦКРС ООО ХУПКРС 30102010 2" xfId="21777" xr:uid="{00000000-0005-0000-0000-00005B510000}"/>
    <cellStyle name="_Снижение 20.07.2005 ПРБ 5_ПЛАН ГРАФИК ( 11) движения бригад АЦКРС ООО ХУПКРС 30102010 3" xfId="21778" xr:uid="{00000000-0005-0000-0000-00005C510000}"/>
    <cellStyle name="_Снижение 20.07.2005 ПРБ 5_ПЛАН ГРАФИК ( 11) движения бригад АЦКРС ООО ХУПКРС 30102010_План график на март Арлан" xfId="21779" xr:uid="{00000000-0005-0000-0000-00005D510000}"/>
    <cellStyle name="_Снижение 20.07.2005 ПРБ 5_План график на март Арлан" xfId="21780" xr:uid="{00000000-0005-0000-0000-00005E510000}"/>
    <cellStyle name="_Снижение 20.07.2005 ПРБ 6" xfId="21781" xr:uid="{00000000-0005-0000-0000-00005F510000}"/>
    <cellStyle name="_Снижение 20.07.2005 ПРБ 6 2" xfId="21782" xr:uid="{00000000-0005-0000-0000-000060510000}"/>
    <cellStyle name="_Снижение 20.07.2005 ПРБ 6_ПЛАН ГРАФИК ( 11) движения бригад АЦКРС ООО ХУПКРС 30102010" xfId="21783" xr:uid="{00000000-0005-0000-0000-000061510000}"/>
    <cellStyle name="_Снижение 20.07.2005 ПРБ 6_ПЛАН ГРАФИК ( 11) движения бригад АЦКРС ООО ХУПКРС 30102010 2" xfId="21784" xr:uid="{00000000-0005-0000-0000-000062510000}"/>
    <cellStyle name="_Снижение 20.07.2005 ПРБ 6_ПЛАН ГРАФИК ( 11) движения бригад АЦКРС ООО ХУПКРС 30102010 3" xfId="21785" xr:uid="{00000000-0005-0000-0000-000063510000}"/>
    <cellStyle name="_Снижение 20.07.2005 ПРБ 6_ПЛАН ГРАФИК ( 11) движения бригад АЦКРС ООО ХУПКРС 30102010_План график на март Арлан" xfId="21786" xr:uid="{00000000-0005-0000-0000-000064510000}"/>
    <cellStyle name="_Снижение 20.07.2005 ПРБ 6_План график на март Арлан" xfId="21787" xr:uid="{00000000-0005-0000-0000-000065510000}"/>
    <cellStyle name="_Снижение 20.07.2005 ПРБ 7" xfId="21788" xr:uid="{00000000-0005-0000-0000-000066510000}"/>
    <cellStyle name="_Снижение 20.07.2005 ПРБ 7 2" xfId="21789" xr:uid="{00000000-0005-0000-0000-000067510000}"/>
    <cellStyle name="_Снижение 20.07.2005 ПРБ 7 3" xfId="21790" xr:uid="{00000000-0005-0000-0000-000068510000}"/>
    <cellStyle name="_Снижение 20.07.2005 ПРБ 7_ПЛАН ГРАФИК ( 11) движения бригад АЦКРС ООО ХУПКРС 30102010" xfId="21791" xr:uid="{00000000-0005-0000-0000-000069510000}"/>
    <cellStyle name="_Снижение 20.07.2005 ПРБ 7_ПЛАН ГРАФИК ( 11) движения бригад АЦКРС ООО ХУПКРС 30102010 2" xfId="21792" xr:uid="{00000000-0005-0000-0000-00006A510000}"/>
    <cellStyle name="_Снижение 20.07.2005 ПРБ 7_ПЛАН ГРАФИК ( 11) движения бригад АЦКРС ООО ХУПКРС 30102010 3" xfId="21793" xr:uid="{00000000-0005-0000-0000-00006B510000}"/>
    <cellStyle name="_Снижение 20.07.2005 ПРБ 7_ПЛАН ГРАФИК ( 11) движения бригад АЦКРС ООО ХУПКРС 30102010_План график на март Арлан" xfId="21794" xr:uid="{00000000-0005-0000-0000-00006C510000}"/>
    <cellStyle name="_Снижение 20.07.2005 ПРБ 7_План график на март Арлан" xfId="21795" xr:uid="{00000000-0005-0000-0000-00006D510000}"/>
    <cellStyle name="_Снижение 2005г." xfId="21796" xr:uid="{00000000-0005-0000-0000-00006E510000}"/>
    <cellStyle name="_Снижение 23 02 06" xfId="21797" xr:uid="{00000000-0005-0000-0000-00006F510000}"/>
    <cellStyle name="_Снижение 23 02 06 2" xfId="21798" xr:uid="{00000000-0005-0000-0000-000070510000}"/>
    <cellStyle name="_Снижение 23 02 06 2 2" xfId="21799" xr:uid="{00000000-0005-0000-0000-000071510000}"/>
    <cellStyle name="_Снижение 23 02 06 2_ПЛАН ГРАФИК ( 11) движения бригад АЦКРС ООО ХУПКРС 30102010" xfId="21800" xr:uid="{00000000-0005-0000-0000-000072510000}"/>
    <cellStyle name="_Снижение 23 02 06 2_ПЛАН ГРАФИК ( 11) движения бригад АЦКРС ООО ХУПКРС 30102010 2" xfId="21801" xr:uid="{00000000-0005-0000-0000-000073510000}"/>
    <cellStyle name="_Снижение 23 02 06 2_ПЛАН ГРАФИК ( 11) движения бригад АЦКРС ООО ХУПКРС 30102010 3" xfId="21802" xr:uid="{00000000-0005-0000-0000-000074510000}"/>
    <cellStyle name="_Снижение 23 02 06 2_ПЛАН ГРАФИК ( 11) движения бригад АЦКРС ООО ХУПКРС 30102010_План график на март Арлан" xfId="21803" xr:uid="{00000000-0005-0000-0000-000075510000}"/>
    <cellStyle name="_Снижение 23 02 06 2_План график на март Арлан" xfId="21804" xr:uid="{00000000-0005-0000-0000-000076510000}"/>
    <cellStyle name="_Снижение 23 02 06 3" xfId="21805" xr:uid="{00000000-0005-0000-0000-000077510000}"/>
    <cellStyle name="_Снижение 23 02 06 3 2" xfId="21806" xr:uid="{00000000-0005-0000-0000-000078510000}"/>
    <cellStyle name="_Снижение 23 02 06 3_ПЛАН ГРАФИК ( 11) движения бригад АЦКРС ООО ХУПКРС 30102010" xfId="21807" xr:uid="{00000000-0005-0000-0000-000079510000}"/>
    <cellStyle name="_Снижение 23 02 06 3_ПЛАН ГРАФИК ( 11) движения бригад АЦКРС ООО ХУПКРС 30102010 2" xfId="21808" xr:uid="{00000000-0005-0000-0000-00007A510000}"/>
    <cellStyle name="_Снижение 23 02 06 3_ПЛАН ГРАФИК ( 11) движения бригад АЦКРС ООО ХУПКРС 30102010 3" xfId="21809" xr:uid="{00000000-0005-0000-0000-00007B510000}"/>
    <cellStyle name="_Снижение 23 02 06 3_ПЛАН ГРАФИК ( 11) движения бригад АЦКРС ООО ХУПКРС 30102010_План график на март Арлан" xfId="21810" xr:uid="{00000000-0005-0000-0000-00007C510000}"/>
    <cellStyle name="_Снижение 23 02 06 3_План график на март Арлан" xfId="21811" xr:uid="{00000000-0005-0000-0000-00007D510000}"/>
    <cellStyle name="_Снижение 23 02 06 4" xfId="21812" xr:uid="{00000000-0005-0000-0000-00007E510000}"/>
    <cellStyle name="_Снижение 23 02 06 4 2" xfId="21813" xr:uid="{00000000-0005-0000-0000-00007F510000}"/>
    <cellStyle name="_Снижение 23 02 06 4_ПЛАН ГРАФИК ( 11) движения бригад АЦКРС ООО ХУПКРС 30102010" xfId="21814" xr:uid="{00000000-0005-0000-0000-000080510000}"/>
    <cellStyle name="_Снижение 23 02 06 4_ПЛАН ГРАФИК ( 11) движения бригад АЦКРС ООО ХУПКРС 30102010 2" xfId="21815" xr:uid="{00000000-0005-0000-0000-000081510000}"/>
    <cellStyle name="_Снижение 23 02 06 4_ПЛАН ГРАФИК ( 11) движения бригад АЦКРС ООО ХУПКРС 30102010 3" xfId="21816" xr:uid="{00000000-0005-0000-0000-000082510000}"/>
    <cellStyle name="_Снижение 23 02 06 4_ПЛАН ГРАФИК ( 11) движения бригад АЦКРС ООО ХУПКРС 30102010_План график на март Арлан" xfId="21817" xr:uid="{00000000-0005-0000-0000-000083510000}"/>
    <cellStyle name="_Снижение 23 02 06 4_План график на март Арлан" xfId="21818" xr:uid="{00000000-0005-0000-0000-000084510000}"/>
    <cellStyle name="_Снижение 23 02 06 5" xfId="21819" xr:uid="{00000000-0005-0000-0000-000085510000}"/>
    <cellStyle name="_Снижение 23 02 06 5 2" xfId="21820" xr:uid="{00000000-0005-0000-0000-000086510000}"/>
    <cellStyle name="_Снижение 23 02 06 5_ПЛАН ГРАФИК ( 11) движения бригад АЦКРС ООО ХУПКРС 30102010" xfId="21821" xr:uid="{00000000-0005-0000-0000-000087510000}"/>
    <cellStyle name="_Снижение 23 02 06 5_ПЛАН ГРАФИК ( 11) движения бригад АЦКРС ООО ХУПКРС 30102010 2" xfId="21822" xr:uid="{00000000-0005-0000-0000-000088510000}"/>
    <cellStyle name="_Снижение 23 02 06 5_ПЛАН ГРАФИК ( 11) движения бригад АЦКРС ООО ХУПКРС 30102010 3" xfId="21823" xr:uid="{00000000-0005-0000-0000-000089510000}"/>
    <cellStyle name="_Снижение 23 02 06 5_ПЛАН ГРАФИК ( 11) движения бригад АЦКРС ООО ХУПКРС 30102010_План график на март Арлан" xfId="21824" xr:uid="{00000000-0005-0000-0000-00008A510000}"/>
    <cellStyle name="_Снижение 23 02 06 5_План график на март Арлан" xfId="21825" xr:uid="{00000000-0005-0000-0000-00008B510000}"/>
    <cellStyle name="_Снижение 23 02 06 6" xfId="21826" xr:uid="{00000000-0005-0000-0000-00008C510000}"/>
    <cellStyle name="_Снижение 23 02 06 6 2" xfId="21827" xr:uid="{00000000-0005-0000-0000-00008D510000}"/>
    <cellStyle name="_Снижение 23 02 06 6_ПЛАН ГРАФИК ( 11) движения бригад АЦКРС ООО ХУПКРС 30102010" xfId="21828" xr:uid="{00000000-0005-0000-0000-00008E510000}"/>
    <cellStyle name="_Снижение 23 02 06 6_ПЛАН ГРАФИК ( 11) движения бригад АЦКРС ООО ХУПКРС 30102010 2" xfId="21829" xr:uid="{00000000-0005-0000-0000-00008F510000}"/>
    <cellStyle name="_Снижение 23 02 06 6_ПЛАН ГРАФИК ( 11) движения бригад АЦКРС ООО ХУПКРС 30102010 3" xfId="21830" xr:uid="{00000000-0005-0000-0000-000090510000}"/>
    <cellStyle name="_Снижение 23 02 06 6_ПЛАН ГРАФИК ( 11) движения бригад АЦКРС ООО ХУПКРС 30102010_План график на март Арлан" xfId="21831" xr:uid="{00000000-0005-0000-0000-000091510000}"/>
    <cellStyle name="_Снижение 23 02 06 6_План график на март Арлан" xfId="21832" xr:uid="{00000000-0005-0000-0000-000092510000}"/>
    <cellStyle name="_Снижение 23 02 06 7" xfId="21833" xr:uid="{00000000-0005-0000-0000-000093510000}"/>
    <cellStyle name="_Снижение 23 02 06 7 2" xfId="21834" xr:uid="{00000000-0005-0000-0000-000094510000}"/>
    <cellStyle name="_Снижение 23 02 06 7 3" xfId="21835" xr:uid="{00000000-0005-0000-0000-000095510000}"/>
    <cellStyle name="_Снижение 23 02 06 7_ПЛАН ГРАФИК ( 11) движения бригад АЦКРС ООО ХУПКРС 30102010" xfId="21836" xr:uid="{00000000-0005-0000-0000-000096510000}"/>
    <cellStyle name="_Снижение 23 02 06 7_ПЛАН ГРАФИК ( 11) движения бригад АЦКРС ООО ХУПКРС 30102010 2" xfId="21837" xr:uid="{00000000-0005-0000-0000-000097510000}"/>
    <cellStyle name="_Снижение 23 02 06 7_ПЛАН ГРАФИК ( 11) движения бригад АЦКРС ООО ХУПКРС 30102010 3" xfId="21838" xr:uid="{00000000-0005-0000-0000-000098510000}"/>
    <cellStyle name="_Снижение 23 02 06 7_ПЛАН ГРАФИК ( 11) движения бригад АЦКРС ООО ХУПКРС 30102010_План график на март Арлан" xfId="21839" xr:uid="{00000000-0005-0000-0000-000099510000}"/>
    <cellStyle name="_Снижение 23 02 06 7_План график на март Арлан" xfId="21840" xr:uid="{00000000-0005-0000-0000-00009A510000}"/>
    <cellStyle name="_снижение 3 03 05Ю Р  (2)" xfId="21841" xr:uid="{00000000-0005-0000-0000-00009B510000}"/>
    <cellStyle name="_снижение 3 03 05Ю Р  (2) 2" xfId="21842" xr:uid="{00000000-0005-0000-0000-00009C510000}"/>
    <cellStyle name="_снижение 3 03 05Ю Р  (2) 2 2" xfId="21843" xr:uid="{00000000-0005-0000-0000-00009D510000}"/>
    <cellStyle name="_снижение 3 03 05Ю Р  (2) 2_ПЛАН ГРАФИК ( 11) движения бригад АЦКРС ООО ХУПКРС 30102010" xfId="21844" xr:uid="{00000000-0005-0000-0000-00009E510000}"/>
    <cellStyle name="_снижение 3 03 05Ю Р  (2) 2_ПЛАН ГРАФИК ( 11) движения бригад АЦКРС ООО ХУПКРС 30102010 2" xfId="21845" xr:uid="{00000000-0005-0000-0000-00009F510000}"/>
    <cellStyle name="_снижение 3 03 05Ю Р  (2) 2_ПЛАН ГРАФИК ( 11) движения бригад АЦКРС ООО ХУПКРС 30102010 3" xfId="21846" xr:uid="{00000000-0005-0000-0000-0000A0510000}"/>
    <cellStyle name="_снижение 3 03 05Ю Р  (2) 2_ПЛАН ГРАФИК ( 11) движения бригад АЦКРС ООО ХУПКРС 30102010_План график на март Арлан" xfId="21847" xr:uid="{00000000-0005-0000-0000-0000A1510000}"/>
    <cellStyle name="_снижение 3 03 05Ю Р  (2) 2_План график на март Арлан" xfId="21848" xr:uid="{00000000-0005-0000-0000-0000A2510000}"/>
    <cellStyle name="_снижение 3 03 05Ю Р  (2) 3" xfId="21849" xr:uid="{00000000-0005-0000-0000-0000A3510000}"/>
    <cellStyle name="_снижение 3 03 05Ю Р  (2) 3 2" xfId="21850" xr:uid="{00000000-0005-0000-0000-0000A4510000}"/>
    <cellStyle name="_снижение 3 03 05Ю Р  (2) 3_ПЛАН ГРАФИК ( 11) движения бригад АЦКРС ООО ХУПКРС 30102010" xfId="21851" xr:uid="{00000000-0005-0000-0000-0000A5510000}"/>
    <cellStyle name="_снижение 3 03 05Ю Р  (2) 3_ПЛАН ГРАФИК ( 11) движения бригад АЦКРС ООО ХУПКРС 30102010 2" xfId="21852" xr:uid="{00000000-0005-0000-0000-0000A6510000}"/>
    <cellStyle name="_снижение 3 03 05Ю Р  (2) 3_ПЛАН ГРАФИК ( 11) движения бригад АЦКРС ООО ХУПКРС 30102010 3" xfId="21853" xr:uid="{00000000-0005-0000-0000-0000A7510000}"/>
    <cellStyle name="_снижение 3 03 05Ю Р  (2) 3_ПЛАН ГРАФИК ( 11) движения бригад АЦКРС ООО ХУПКРС 30102010_План график на март Арлан" xfId="21854" xr:uid="{00000000-0005-0000-0000-0000A8510000}"/>
    <cellStyle name="_снижение 3 03 05Ю Р  (2) 3_План график на март Арлан" xfId="21855" xr:uid="{00000000-0005-0000-0000-0000A9510000}"/>
    <cellStyle name="_снижение 3 03 05Ю Р  (2) 4" xfId="21856" xr:uid="{00000000-0005-0000-0000-0000AA510000}"/>
    <cellStyle name="_снижение 3 03 05Ю Р  (2) 4 2" xfId="21857" xr:uid="{00000000-0005-0000-0000-0000AB510000}"/>
    <cellStyle name="_снижение 3 03 05Ю Р  (2) 4_ПЛАН ГРАФИК ( 11) движения бригад АЦКРС ООО ХУПКРС 30102010" xfId="21858" xr:uid="{00000000-0005-0000-0000-0000AC510000}"/>
    <cellStyle name="_снижение 3 03 05Ю Р  (2) 4_ПЛАН ГРАФИК ( 11) движения бригад АЦКРС ООО ХУПКРС 30102010 2" xfId="21859" xr:uid="{00000000-0005-0000-0000-0000AD510000}"/>
    <cellStyle name="_снижение 3 03 05Ю Р  (2) 4_ПЛАН ГРАФИК ( 11) движения бригад АЦКРС ООО ХУПКРС 30102010 3" xfId="21860" xr:uid="{00000000-0005-0000-0000-0000AE510000}"/>
    <cellStyle name="_снижение 3 03 05Ю Р  (2) 4_ПЛАН ГРАФИК ( 11) движения бригад АЦКРС ООО ХУПКРС 30102010_План график на март Арлан" xfId="21861" xr:uid="{00000000-0005-0000-0000-0000AF510000}"/>
    <cellStyle name="_снижение 3 03 05Ю Р  (2) 4_План график на март Арлан" xfId="21862" xr:uid="{00000000-0005-0000-0000-0000B0510000}"/>
    <cellStyle name="_снижение 3 03 05Ю Р  (2) 5" xfId="21863" xr:uid="{00000000-0005-0000-0000-0000B1510000}"/>
    <cellStyle name="_снижение 3 03 05Ю Р  (2) 5 2" xfId="21864" xr:uid="{00000000-0005-0000-0000-0000B2510000}"/>
    <cellStyle name="_снижение 3 03 05Ю Р  (2) 5_ПЛАН ГРАФИК ( 11) движения бригад АЦКРС ООО ХУПКРС 30102010" xfId="21865" xr:uid="{00000000-0005-0000-0000-0000B3510000}"/>
    <cellStyle name="_снижение 3 03 05Ю Р  (2) 5_ПЛАН ГРАФИК ( 11) движения бригад АЦКРС ООО ХУПКРС 30102010 2" xfId="21866" xr:uid="{00000000-0005-0000-0000-0000B4510000}"/>
    <cellStyle name="_снижение 3 03 05Ю Р  (2) 5_ПЛАН ГРАФИК ( 11) движения бригад АЦКРС ООО ХУПКРС 30102010 3" xfId="21867" xr:uid="{00000000-0005-0000-0000-0000B5510000}"/>
    <cellStyle name="_снижение 3 03 05Ю Р  (2) 5_ПЛАН ГРАФИК ( 11) движения бригад АЦКРС ООО ХУПКРС 30102010_План график на март Арлан" xfId="21868" xr:uid="{00000000-0005-0000-0000-0000B6510000}"/>
    <cellStyle name="_снижение 3 03 05Ю Р  (2) 5_План график на март Арлан" xfId="21869" xr:uid="{00000000-0005-0000-0000-0000B7510000}"/>
    <cellStyle name="_снижение 3 03 05Ю Р  (2) 6" xfId="21870" xr:uid="{00000000-0005-0000-0000-0000B8510000}"/>
    <cellStyle name="_снижение 3 03 05Ю Р  (2) 6 2" xfId="21871" xr:uid="{00000000-0005-0000-0000-0000B9510000}"/>
    <cellStyle name="_снижение 3 03 05Ю Р  (2) 6_ПЛАН ГРАФИК ( 11) движения бригад АЦКРС ООО ХУПКРС 30102010" xfId="21872" xr:uid="{00000000-0005-0000-0000-0000BA510000}"/>
    <cellStyle name="_снижение 3 03 05Ю Р  (2) 6_ПЛАН ГРАФИК ( 11) движения бригад АЦКРС ООО ХУПКРС 30102010 2" xfId="21873" xr:uid="{00000000-0005-0000-0000-0000BB510000}"/>
    <cellStyle name="_снижение 3 03 05Ю Р  (2) 6_ПЛАН ГРАФИК ( 11) движения бригад АЦКРС ООО ХУПКРС 30102010 3" xfId="21874" xr:uid="{00000000-0005-0000-0000-0000BC510000}"/>
    <cellStyle name="_снижение 3 03 05Ю Р  (2) 6_ПЛАН ГРАФИК ( 11) движения бригад АЦКРС ООО ХУПКРС 30102010_План график на март Арлан" xfId="21875" xr:uid="{00000000-0005-0000-0000-0000BD510000}"/>
    <cellStyle name="_снижение 3 03 05Ю Р  (2) 6_План график на март Арлан" xfId="21876" xr:uid="{00000000-0005-0000-0000-0000BE510000}"/>
    <cellStyle name="_снижение 3 03 05Ю Р  (2) 7" xfId="21877" xr:uid="{00000000-0005-0000-0000-0000BF510000}"/>
    <cellStyle name="_снижение 3 03 05Ю Р  (2) 7 2" xfId="21878" xr:uid="{00000000-0005-0000-0000-0000C0510000}"/>
    <cellStyle name="_снижение 3 03 05Ю Р  (2) 7 3" xfId="21879" xr:uid="{00000000-0005-0000-0000-0000C1510000}"/>
    <cellStyle name="_снижение 3 03 05Ю Р  (2) 7_ПЛАН ГРАФИК ( 11) движения бригад АЦКРС ООО ХУПКРС 30102010" xfId="21880" xr:uid="{00000000-0005-0000-0000-0000C2510000}"/>
    <cellStyle name="_снижение 3 03 05Ю Р  (2) 7_ПЛАН ГРАФИК ( 11) движения бригад АЦКРС ООО ХУПКРС 30102010 2" xfId="21881" xr:uid="{00000000-0005-0000-0000-0000C3510000}"/>
    <cellStyle name="_снижение 3 03 05Ю Р  (2) 7_ПЛАН ГРАФИК ( 11) движения бригад АЦКРС ООО ХУПКРС 30102010 3" xfId="21882" xr:uid="{00000000-0005-0000-0000-0000C4510000}"/>
    <cellStyle name="_снижение 3 03 05Ю Р  (2) 7_ПЛАН ГРАФИК ( 11) движения бригад АЦКРС ООО ХУПКРС 30102010_План график на март Арлан" xfId="21883" xr:uid="{00000000-0005-0000-0000-0000C5510000}"/>
    <cellStyle name="_снижение 3 03 05Ю Р  (2) 7_План график на март Арлан" xfId="21884" xr:uid="{00000000-0005-0000-0000-0000C6510000}"/>
    <cellStyle name="_Снижение апрель" xfId="21885" xr:uid="{00000000-0005-0000-0000-0000C7510000}"/>
    <cellStyle name="_Снижение апрель 2" xfId="21886" xr:uid="{00000000-0005-0000-0000-0000C8510000}"/>
    <cellStyle name="_Снижение апрель 2 2" xfId="21887" xr:uid="{00000000-0005-0000-0000-0000C9510000}"/>
    <cellStyle name="_Снижение апрель 2_ПЛАН ГРАФИК ( 11) движения бригад АЦКРС ООО ХУПКРС 30102010" xfId="21888" xr:uid="{00000000-0005-0000-0000-0000CA510000}"/>
    <cellStyle name="_Снижение апрель 2_ПЛАН ГРАФИК ( 11) движения бригад АЦКРС ООО ХУПКРС 30102010 2" xfId="21889" xr:uid="{00000000-0005-0000-0000-0000CB510000}"/>
    <cellStyle name="_Снижение апрель 2_ПЛАН ГРАФИК ( 11) движения бригад АЦКРС ООО ХУПКРС 30102010 3" xfId="21890" xr:uid="{00000000-0005-0000-0000-0000CC510000}"/>
    <cellStyle name="_Снижение апрель 2_ПЛАН ГРАФИК ( 11) движения бригад АЦКРС ООО ХУПКРС 30102010_План график на март Арлан" xfId="21891" xr:uid="{00000000-0005-0000-0000-0000CD510000}"/>
    <cellStyle name="_Снижение апрель 2_План график на март Арлан" xfId="21892" xr:uid="{00000000-0005-0000-0000-0000CE510000}"/>
    <cellStyle name="_Снижение апрель 3" xfId="21893" xr:uid="{00000000-0005-0000-0000-0000CF510000}"/>
    <cellStyle name="_Снижение апрель 3 2" xfId="21894" xr:uid="{00000000-0005-0000-0000-0000D0510000}"/>
    <cellStyle name="_Снижение апрель 3_ПЛАН ГРАФИК ( 11) движения бригад АЦКРС ООО ХУПКРС 30102010" xfId="21895" xr:uid="{00000000-0005-0000-0000-0000D1510000}"/>
    <cellStyle name="_Снижение апрель 3_ПЛАН ГРАФИК ( 11) движения бригад АЦКРС ООО ХУПКРС 30102010 2" xfId="21896" xr:uid="{00000000-0005-0000-0000-0000D2510000}"/>
    <cellStyle name="_Снижение апрель 3_ПЛАН ГРАФИК ( 11) движения бригад АЦКРС ООО ХУПКРС 30102010 3" xfId="21897" xr:uid="{00000000-0005-0000-0000-0000D3510000}"/>
    <cellStyle name="_Снижение апрель 3_ПЛАН ГРАФИК ( 11) движения бригад АЦКРС ООО ХУПКРС 30102010_План график на март Арлан" xfId="21898" xr:uid="{00000000-0005-0000-0000-0000D4510000}"/>
    <cellStyle name="_Снижение апрель 3_План график на март Арлан" xfId="21899" xr:uid="{00000000-0005-0000-0000-0000D5510000}"/>
    <cellStyle name="_Снижение апрель 4" xfId="21900" xr:uid="{00000000-0005-0000-0000-0000D6510000}"/>
    <cellStyle name="_Снижение апрель 4 2" xfId="21901" xr:uid="{00000000-0005-0000-0000-0000D7510000}"/>
    <cellStyle name="_Снижение апрель 4_ПЛАН ГРАФИК ( 11) движения бригад АЦКРС ООО ХУПКРС 30102010" xfId="21902" xr:uid="{00000000-0005-0000-0000-0000D8510000}"/>
    <cellStyle name="_Снижение апрель 4_ПЛАН ГРАФИК ( 11) движения бригад АЦКРС ООО ХУПКРС 30102010 2" xfId="21903" xr:uid="{00000000-0005-0000-0000-0000D9510000}"/>
    <cellStyle name="_Снижение апрель 4_ПЛАН ГРАФИК ( 11) движения бригад АЦКРС ООО ХУПКРС 30102010 3" xfId="21904" xr:uid="{00000000-0005-0000-0000-0000DA510000}"/>
    <cellStyle name="_Снижение апрель 4_ПЛАН ГРАФИК ( 11) движения бригад АЦКРС ООО ХУПКРС 30102010_План график на март Арлан" xfId="21905" xr:uid="{00000000-0005-0000-0000-0000DB510000}"/>
    <cellStyle name="_Снижение апрель 4_План график на март Арлан" xfId="21906" xr:uid="{00000000-0005-0000-0000-0000DC510000}"/>
    <cellStyle name="_Снижение апрель 5" xfId="21907" xr:uid="{00000000-0005-0000-0000-0000DD510000}"/>
    <cellStyle name="_Снижение апрель 5 2" xfId="21908" xr:uid="{00000000-0005-0000-0000-0000DE510000}"/>
    <cellStyle name="_Снижение апрель 5_ПЛАН ГРАФИК ( 11) движения бригад АЦКРС ООО ХУПКРС 30102010" xfId="21909" xr:uid="{00000000-0005-0000-0000-0000DF510000}"/>
    <cellStyle name="_Снижение апрель 5_ПЛАН ГРАФИК ( 11) движения бригад АЦКРС ООО ХУПКРС 30102010 2" xfId="21910" xr:uid="{00000000-0005-0000-0000-0000E0510000}"/>
    <cellStyle name="_Снижение апрель 5_ПЛАН ГРАФИК ( 11) движения бригад АЦКРС ООО ХУПКРС 30102010 3" xfId="21911" xr:uid="{00000000-0005-0000-0000-0000E1510000}"/>
    <cellStyle name="_Снижение апрель 5_ПЛАН ГРАФИК ( 11) движения бригад АЦКРС ООО ХУПКРС 30102010_План график на март Арлан" xfId="21912" xr:uid="{00000000-0005-0000-0000-0000E2510000}"/>
    <cellStyle name="_Снижение апрель 5_План график на март Арлан" xfId="21913" xr:uid="{00000000-0005-0000-0000-0000E3510000}"/>
    <cellStyle name="_Снижение апрель 6" xfId="21914" xr:uid="{00000000-0005-0000-0000-0000E4510000}"/>
    <cellStyle name="_Снижение апрель 6 2" xfId="21915" xr:uid="{00000000-0005-0000-0000-0000E5510000}"/>
    <cellStyle name="_Снижение апрель 6_ПЛАН ГРАФИК ( 11) движения бригад АЦКРС ООО ХУПКРС 30102010" xfId="21916" xr:uid="{00000000-0005-0000-0000-0000E6510000}"/>
    <cellStyle name="_Снижение апрель 6_ПЛАН ГРАФИК ( 11) движения бригад АЦКРС ООО ХУПКРС 30102010 2" xfId="21917" xr:uid="{00000000-0005-0000-0000-0000E7510000}"/>
    <cellStyle name="_Снижение апрель 6_ПЛАН ГРАФИК ( 11) движения бригад АЦКРС ООО ХУПКРС 30102010 3" xfId="21918" xr:uid="{00000000-0005-0000-0000-0000E8510000}"/>
    <cellStyle name="_Снижение апрель 6_ПЛАН ГРАФИК ( 11) движения бригад АЦКРС ООО ХУПКРС 30102010_План график на март Арлан" xfId="21919" xr:uid="{00000000-0005-0000-0000-0000E9510000}"/>
    <cellStyle name="_Снижение апрель 6_План график на март Арлан" xfId="21920" xr:uid="{00000000-0005-0000-0000-0000EA510000}"/>
    <cellStyle name="_Снижение апрель 7" xfId="21921" xr:uid="{00000000-0005-0000-0000-0000EB510000}"/>
    <cellStyle name="_Снижение апрель 7 2" xfId="21922" xr:uid="{00000000-0005-0000-0000-0000EC510000}"/>
    <cellStyle name="_Снижение апрель 7 3" xfId="21923" xr:uid="{00000000-0005-0000-0000-0000ED510000}"/>
    <cellStyle name="_Снижение апрель 7_ПЛАН ГРАФИК ( 11) движения бригад АЦКРС ООО ХУПКРС 30102010" xfId="21924" xr:uid="{00000000-0005-0000-0000-0000EE510000}"/>
    <cellStyle name="_Снижение апрель 7_ПЛАН ГРАФИК ( 11) движения бригад АЦКРС ООО ХУПКРС 30102010 2" xfId="21925" xr:uid="{00000000-0005-0000-0000-0000EF510000}"/>
    <cellStyle name="_Снижение апрель 7_ПЛАН ГРАФИК ( 11) движения бригад АЦКРС ООО ХУПКРС 30102010 3" xfId="21926" xr:uid="{00000000-0005-0000-0000-0000F0510000}"/>
    <cellStyle name="_Снижение апрель 7_ПЛАН ГРАФИК ( 11) движения бригад АЦКРС ООО ХУПКРС 30102010_План график на март Арлан" xfId="21927" xr:uid="{00000000-0005-0000-0000-0000F1510000}"/>
    <cellStyle name="_Снижение апрель 7_План график на март Арлан" xfId="21928" xr:uid="{00000000-0005-0000-0000-0000F2510000}"/>
    <cellStyle name="_Снижение база  ЦДНГ-12 июль" xfId="21929" xr:uid="{00000000-0005-0000-0000-0000F3510000}"/>
    <cellStyle name="_Снижение база  ЦДНГ-12 июль 2" xfId="21930" xr:uid="{00000000-0005-0000-0000-0000F4510000}"/>
    <cellStyle name="_Снижение база  ЦДНГ-12 июль 2 2" xfId="21931" xr:uid="{00000000-0005-0000-0000-0000F5510000}"/>
    <cellStyle name="_Снижение база  ЦДНГ-12 июль 2_ПЛАН ГРАФИК ( 11) движения бригад АЦКРС ООО ХУПКРС 30102010" xfId="21932" xr:uid="{00000000-0005-0000-0000-0000F6510000}"/>
    <cellStyle name="_Снижение база  ЦДНГ-12 июль 2_ПЛАН ГРАФИК ( 11) движения бригад АЦКРС ООО ХУПКРС 30102010 2" xfId="21933" xr:uid="{00000000-0005-0000-0000-0000F7510000}"/>
    <cellStyle name="_Снижение база  ЦДНГ-12 июль 2_ПЛАН ГРАФИК ( 11) движения бригад АЦКРС ООО ХУПКРС 30102010 3" xfId="21934" xr:uid="{00000000-0005-0000-0000-0000F8510000}"/>
    <cellStyle name="_Снижение база  ЦДНГ-12 июль 2_ПЛАН ГРАФИК ( 11) движения бригад АЦКРС ООО ХУПКРС 30102010_План график на март Арлан" xfId="21935" xr:uid="{00000000-0005-0000-0000-0000F9510000}"/>
    <cellStyle name="_Снижение база  ЦДНГ-12 июль 2_План график на март Арлан" xfId="21936" xr:uid="{00000000-0005-0000-0000-0000FA510000}"/>
    <cellStyle name="_Снижение база  ЦДНГ-12 июль 3" xfId="21937" xr:uid="{00000000-0005-0000-0000-0000FB510000}"/>
    <cellStyle name="_Снижение база  ЦДНГ-12 июль 3 2" xfId="21938" xr:uid="{00000000-0005-0000-0000-0000FC510000}"/>
    <cellStyle name="_Снижение база  ЦДНГ-12 июль 3_ПЛАН ГРАФИК ( 11) движения бригад АЦКРС ООО ХУПКРС 30102010" xfId="21939" xr:uid="{00000000-0005-0000-0000-0000FD510000}"/>
    <cellStyle name="_Снижение база  ЦДНГ-12 июль 3_ПЛАН ГРАФИК ( 11) движения бригад АЦКРС ООО ХУПКРС 30102010 2" xfId="21940" xr:uid="{00000000-0005-0000-0000-0000FE510000}"/>
    <cellStyle name="_Снижение база  ЦДНГ-12 июль 3_ПЛАН ГРАФИК ( 11) движения бригад АЦКРС ООО ХУПКРС 30102010 3" xfId="21941" xr:uid="{00000000-0005-0000-0000-0000FF510000}"/>
    <cellStyle name="_Снижение база  ЦДНГ-12 июль 3_ПЛАН ГРАФИК ( 11) движения бригад АЦКРС ООО ХУПКРС 30102010_План график на март Арлан" xfId="21942" xr:uid="{00000000-0005-0000-0000-000000520000}"/>
    <cellStyle name="_Снижение база  ЦДНГ-12 июль 3_План график на март Арлан" xfId="21943" xr:uid="{00000000-0005-0000-0000-000001520000}"/>
    <cellStyle name="_Снижение база  ЦДНГ-12 июль 4" xfId="21944" xr:uid="{00000000-0005-0000-0000-000002520000}"/>
    <cellStyle name="_Снижение база  ЦДНГ-12 июль 4 2" xfId="21945" xr:uid="{00000000-0005-0000-0000-000003520000}"/>
    <cellStyle name="_Снижение база  ЦДНГ-12 июль 4_ПЛАН ГРАФИК ( 11) движения бригад АЦКРС ООО ХУПКРС 30102010" xfId="21946" xr:uid="{00000000-0005-0000-0000-000004520000}"/>
    <cellStyle name="_Снижение база  ЦДНГ-12 июль 4_ПЛАН ГРАФИК ( 11) движения бригад АЦКРС ООО ХУПКРС 30102010 2" xfId="21947" xr:uid="{00000000-0005-0000-0000-000005520000}"/>
    <cellStyle name="_Снижение база  ЦДНГ-12 июль 4_ПЛАН ГРАФИК ( 11) движения бригад АЦКРС ООО ХУПКРС 30102010 3" xfId="21948" xr:uid="{00000000-0005-0000-0000-000006520000}"/>
    <cellStyle name="_Снижение база  ЦДНГ-12 июль 4_ПЛАН ГРАФИК ( 11) движения бригад АЦКРС ООО ХУПКРС 30102010_План график на март Арлан" xfId="21949" xr:uid="{00000000-0005-0000-0000-000007520000}"/>
    <cellStyle name="_Снижение база  ЦДНГ-12 июль 4_План график на март Арлан" xfId="21950" xr:uid="{00000000-0005-0000-0000-000008520000}"/>
    <cellStyle name="_Снижение база  ЦДНГ-12 июль 5" xfId="21951" xr:uid="{00000000-0005-0000-0000-000009520000}"/>
    <cellStyle name="_Снижение база  ЦДНГ-12 июль 5 2" xfId="21952" xr:uid="{00000000-0005-0000-0000-00000A520000}"/>
    <cellStyle name="_Снижение база  ЦДНГ-12 июль 5_ПЛАН ГРАФИК ( 11) движения бригад АЦКРС ООО ХУПКРС 30102010" xfId="21953" xr:uid="{00000000-0005-0000-0000-00000B520000}"/>
    <cellStyle name="_Снижение база  ЦДНГ-12 июль 5_ПЛАН ГРАФИК ( 11) движения бригад АЦКРС ООО ХУПКРС 30102010 2" xfId="21954" xr:uid="{00000000-0005-0000-0000-00000C520000}"/>
    <cellStyle name="_Снижение база  ЦДНГ-12 июль 5_ПЛАН ГРАФИК ( 11) движения бригад АЦКРС ООО ХУПКРС 30102010 3" xfId="21955" xr:uid="{00000000-0005-0000-0000-00000D520000}"/>
    <cellStyle name="_Снижение база  ЦДНГ-12 июль 5_ПЛАН ГРАФИК ( 11) движения бригад АЦКРС ООО ХУПКРС 30102010_План график на март Арлан" xfId="21956" xr:uid="{00000000-0005-0000-0000-00000E520000}"/>
    <cellStyle name="_Снижение база  ЦДНГ-12 июль 5_План график на март Арлан" xfId="21957" xr:uid="{00000000-0005-0000-0000-00000F520000}"/>
    <cellStyle name="_Снижение база  ЦДНГ-12 июль 6" xfId="21958" xr:uid="{00000000-0005-0000-0000-000010520000}"/>
    <cellStyle name="_Снижение база  ЦДНГ-12 июль 6 2" xfId="21959" xr:uid="{00000000-0005-0000-0000-000011520000}"/>
    <cellStyle name="_Снижение база  ЦДНГ-12 июль 6_ПЛАН ГРАФИК ( 11) движения бригад АЦКРС ООО ХУПКРС 30102010" xfId="21960" xr:uid="{00000000-0005-0000-0000-000012520000}"/>
    <cellStyle name="_Снижение база  ЦДНГ-12 июль 6_ПЛАН ГРАФИК ( 11) движения бригад АЦКРС ООО ХУПКРС 30102010 2" xfId="21961" xr:uid="{00000000-0005-0000-0000-000013520000}"/>
    <cellStyle name="_Снижение база  ЦДНГ-12 июль 6_ПЛАН ГРАФИК ( 11) движения бригад АЦКРС ООО ХУПКРС 30102010 3" xfId="21962" xr:uid="{00000000-0005-0000-0000-000014520000}"/>
    <cellStyle name="_Снижение база  ЦДНГ-12 июль 6_ПЛАН ГРАФИК ( 11) движения бригад АЦКРС ООО ХУПКРС 30102010_План график на март Арлан" xfId="21963" xr:uid="{00000000-0005-0000-0000-000015520000}"/>
    <cellStyle name="_Снижение база  ЦДНГ-12 июль 6_План график на март Арлан" xfId="21964" xr:uid="{00000000-0005-0000-0000-000016520000}"/>
    <cellStyle name="_Снижение база  ЦДНГ-12 июль 7" xfId="21965" xr:uid="{00000000-0005-0000-0000-000017520000}"/>
    <cellStyle name="_Снижение база  ЦДНГ-12 июль 7 2" xfId="21966" xr:uid="{00000000-0005-0000-0000-000018520000}"/>
    <cellStyle name="_Снижение база  ЦДНГ-12 июль 7 3" xfId="21967" xr:uid="{00000000-0005-0000-0000-000019520000}"/>
    <cellStyle name="_Снижение база  ЦДНГ-12 июль 7_ПЛАН ГРАФИК ( 11) движения бригад АЦКРС ООО ХУПКРС 30102010" xfId="21968" xr:uid="{00000000-0005-0000-0000-00001A520000}"/>
    <cellStyle name="_Снижение база  ЦДНГ-12 июль 7_ПЛАН ГРАФИК ( 11) движения бригад АЦКРС ООО ХУПКРС 30102010 2" xfId="21969" xr:uid="{00000000-0005-0000-0000-00001B520000}"/>
    <cellStyle name="_Снижение база  ЦДНГ-12 июль 7_ПЛАН ГРАФИК ( 11) движения бригад АЦКРС ООО ХУПКРС 30102010 3" xfId="21970" xr:uid="{00000000-0005-0000-0000-00001C520000}"/>
    <cellStyle name="_Снижение база  ЦДНГ-12 июль 7_ПЛАН ГРАФИК ( 11) движения бригад АЦКРС ООО ХУПКРС 30102010_План график на март Арлан" xfId="21971" xr:uid="{00000000-0005-0000-0000-00001D520000}"/>
    <cellStyle name="_Снижение база  ЦДНГ-12 июль 7_План график на март Арлан" xfId="21972" xr:uid="{00000000-0005-0000-0000-00001E520000}"/>
    <cellStyle name="_Снижение база  ЦДНГ-14 июль" xfId="21973" xr:uid="{00000000-0005-0000-0000-00001F520000}"/>
    <cellStyle name="_Снижение база  ЦДНГ-14 июль 2" xfId="21974" xr:uid="{00000000-0005-0000-0000-000020520000}"/>
    <cellStyle name="_Снижение база  ЦДНГ-14 июль 2 2" xfId="21975" xr:uid="{00000000-0005-0000-0000-000021520000}"/>
    <cellStyle name="_Снижение база  ЦДНГ-14 июль 2_ПЛАН ГРАФИК ( 11) движения бригад АЦКРС ООО ХУПКРС 30102010" xfId="21976" xr:uid="{00000000-0005-0000-0000-000022520000}"/>
    <cellStyle name="_Снижение база  ЦДНГ-14 июль 2_ПЛАН ГРАФИК ( 11) движения бригад АЦКРС ООО ХУПКРС 30102010 2" xfId="21977" xr:uid="{00000000-0005-0000-0000-000023520000}"/>
    <cellStyle name="_Снижение база  ЦДНГ-14 июль 2_ПЛАН ГРАФИК ( 11) движения бригад АЦКРС ООО ХУПКРС 30102010 3" xfId="21978" xr:uid="{00000000-0005-0000-0000-000024520000}"/>
    <cellStyle name="_Снижение база  ЦДНГ-14 июль 2_ПЛАН ГРАФИК ( 11) движения бригад АЦКРС ООО ХУПКРС 30102010_План график на март Арлан" xfId="21979" xr:uid="{00000000-0005-0000-0000-000025520000}"/>
    <cellStyle name="_Снижение база  ЦДНГ-14 июль 2_План график на март Арлан" xfId="21980" xr:uid="{00000000-0005-0000-0000-000026520000}"/>
    <cellStyle name="_Снижение база  ЦДНГ-14 июль 3" xfId="21981" xr:uid="{00000000-0005-0000-0000-000027520000}"/>
    <cellStyle name="_Снижение база  ЦДНГ-14 июль 3 2" xfId="21982" xr:uid="{00000000-0005-0000-0000-000028520000}"/>
    <cellStyle name="_Снижение база  ЦДНГ-14 июль 3_ПЛАН ГРАФИК ( 11) движения бригад АЦКРС ООО ХУПКРС 30102010" xfId="21983" xr:uid="{00000000-0005-0000-0000-000029520000}"/>
    <cellStyle name="_Снижение база  ЦДНГ-14 июль 3_ПЛАН ГРАФИК ( 11) движения бригад АЦКРС ООО ХУПКРС 30102010 2" xfId="21984" xr:uid="{00000000-0005-0000-0000-00002A520000}"/>
    <cellStyle name="_Снижение база  ЦДНГ-14 июль 3_ПЛАН ГРАФИК ( 11) движения бригад АЦКРС ООО ХУПКРС 30102010 3" xfId="21985" xr:uid="{00000000-0005-0000-0000-00002B520000}"/>
    <cellStyle name="_Снижение база  ЦДНГ-14 июль 3_ПЛАН ГРАФИК ( 11) движения бригад АЦКРС ООО ХУПКРС 30102010_План график на март Арлан" xfId="21986" xr:uid="{00000000-0005-0000-0000-00002C520000}"/>
    <cellStyle name="_Снижение база  ЦДНГ-14 июль 3_План график на март Арлан" xfId="21987" xr:uid="{00000000-0005-0000-0000-00002D520000}"/>
    <cellStyle name="_Снижение база  ЦДНГ-14 июль 4" xfId="21988" xr:uid="{00000000-0005-0000-0000-00002E520000}"/>
    <cellStyle name="_Снижение база  ЦДНГ-14 июль 4 2" xfId="21989" xr:uid="{00000000-0005-0000-0000-00002F520000}"/>
    <cellStyle name="_Снижение база  ЦДНГ-14 июль 4_ПЛАН ГРАФИК ( 11) движения бригад АЦКРС ООО ХУПКРС 30102010" xfId="21990" xr:uid="{00000000-0005-0000-0000-000030520000}"/>
    <cellStyle name="_Снижение база  ЦДНГ-14 июль 4_ПЛАН ГРАФИК ( 11) движения бригад АЦКРС ООО ХУПКРС 30102010 2" xfId="21991" xr:uid="{00000000-0005-0000-0000-000031520000}"/>
    <cellStyle name="_Снижение база  ЦДНГ-14 июль 4_ПЛАН ГРАФИК ( 11) движения бригад АЦКРС ООО ХУПКРС 30102010 3" xfId="21992" xr:uid="{00000000-0005-0000-0000-000032520000}"/>
    <cellStyle name="_Снижение база  ЦДНГ-14 июль 4_ПЛАН ГРАФИК ( 11) движения бригад АЦКРС ООО ХУПКРС 30102010_План график на март Арлан" xfId="21993" xr:uid="{00000000-0005-0000-0000-000033520000}"/>
    <cellStyle name="_Снижение база  ЦДНГ-14 июль 4_План график на март Арлан" xfId="21994" xr:uid="{00000000-0005-0000-0000-000034520000}"/>
    <cellStyle name="_Снижение база  ЦДНГ-14 июль 5" xfId="21995" xr:uid="{00000000-0005-0000-0000-000035520000}"/>
    <cellStyle name="_Снижение база  ЦДНГ-14 июль 5 2" xfId="21996" xr:uid="{00000000-0005-0000-0000-000036520000}"/>
    <cellStyle name="_Снижение база  ЦДНГ-14 июль 5_ПЛАН ГРАФИК ( 11) движения бригад АЦКРС ООО ХУПКРС 30102010" xfId="21997" xr:uid="{00000000-0005-0000-0000-000037520000}"/>
    <cellStyle name="_Снижение база  ЦДНГ-14 июль 5_ПЛАН ГРАФИК ( 11) движения бригад АЦКРС ООО ХУПКРС 30102010 2" xfId="21998" xr:uid="{00000000-0005-0000-0000-000038520000}"/>
    <cellStyle name="_Снижение база  ЦДНГ-14 июль 5_ПЛАН ГРАФИК ( 11) движения бригад АЦКРС ООО ХУПКРС 30102010 3" xfId="21999" xr:uid="{00000000-0005-0000-0000-000039520000}"/>
    <cellStyle name="_Снижение база  ЦДНГ-14 июль 5_ПЛАН ГРАФИК ( 11) движения бригад АЦКРС ООО ХУПКРС 30102010_План график на март Арлан" xfId="22000" xr:uid="{00000000-0005-0000-0000-00003A520000}"/>
    <cellStyle name="_Снижение база  ЦДНГ-14 июль 5_План график на март Арлан" xfId="22001" xr:uid="{00000000-0005-0000-0000-00003B520000}"/>
    <cellStyle name="_Снижение база  ЦДНГ-14 июль 6" xfId="22002" xr:uid="{00000000-0005-0000-0000-00003C520000}"/>
    <cellStyle name="_Снижение база  ЦДНГ-14 июль 6 2" xfId="22003" xr:uid="{00000000-0005-0000-0000-00003D520000}"/>
    <cellStyle name="_Снижение база  ЦДНГ-14 июль 6_ПЛАН ГРАФИК ( 11) движения бригад АЦКРС ООО ХУПКРС 30102010" xfId="22004" xr:uid="{00000000-0005-0000-0000-00003E520000}"/>
    <cellStyle name="_Снижение база  ЦДНГ-14 июль 6_ПЛАН ГРАФИК ( 11) движения бригад АЦКРС ООО ХУПКРС 30102010 2" xfId="22005" xr:uid="{00000000-0005-0000-0000-00003F520000}"/>
    <cellStyle name="_Снижение база  ЦДНГ-14 июль 6_ПЛАН ГРАФИК ( 11) движения бригад АЦКРС ООО ХУПКРС 30102010 3" xfId="22006" xr:uid="{00000000-0005-0000-0000-000040520000}"/>
    <cellStyle name="_Снижение база  ЦДНГ-14 июль 6_ПЛАН ГРАФИК ( 11) движения бригад АЦКРС ООО ХУПКРС 30102010_План график на март Арлан" xfId="22007" xr:uid="{00000000-0005-0000-0000-000041520000}"/>
    <cellStyle name="_Снижение база  ЦДНГ-14 июль 6_План график на март Арлан" xfId="22008" xr:uid="{00000000-0005-0000-0000-000042520000}"/>
    <cellStyle name="_Снижение база  ЦДНГ-14 июль 7" xfId="22009" xr:uid="{00000000-0005-0000-0000-000043520000}"/>
    <cellStyle name="_Снижение база  ЦДНГ-14 июль 7 2" xfId="22010" xr:uid="{00000000-0005-0000-0000-000044520000}"/>
    <cellStyle name="_Снижение база  ЦДНГ-14 июль 7 3" xfId="22011" xr:uid="{00000000-0005-0000-0000-000045520000}"/>
    <cellStyle name="_Снижение база  ЦДНГ-14 июль 7_ПЛАН ГРАФИК ( 11) движения бригад АЦКРС ООО ХУПКРС 30102010" xfId="22012" xr:uid="{00000000-0005-0000-0000-000046520000}"/>
    <cellStyle name="_Снижение база  ЦДНГ-14 июль 7_ПЛАН ГРАФИК ( 11) движения бригад АЦКРС ООО ХУПКРС 30102010 2" xfId="22013" xr:uid="{00000000-0005-0000-0000-000047520000}"/>
    <cellStyle name="_Снижение база  ЦДНГ-14 июль 7_ПЛАН ГРАФИК ( 11) движения бригад АЦКРС ООО ХУПКРС 30102010 3" xfId="22014" xr:uid="{00000000-0005-0000-0000-000048520000}"/>
    <cellStyle name="_Снижение база  ЦДНГ-14 июль 7_ПЛАН ГРАФИК ( 11) движения бригад АЦКРС ООО ХУПКРС 30102010_План график на март Арлан" xfId="22015" xr:uid="{00000000-0005-0000-0000-000049520000}"/>
    <cellStyle name="_Снижение база  ЦДНГ-14 июль 7_План график на март Арлан" xfId="22016" xr:uid="{00000000-0005-0000-0000-00004A520000}"/>
    <cellStyle name="_Снижение дебитов август" xfId="22017" xr:uid="{00000000-0005-0000-0000-00004B520000}"/>
    <cellStyle name="_Снижение дебитов август 2" xfId="22018" xr:uid="{00000000-0005-0000-0000-00004C520000}"/>
    <cellStyle name="_Снижение дебитов август 2 2" xfId="22019" xr:uid="{00000000-0005-0000-0000-00004D520000}"/>
    <cellStyle name="_Снижение дебитов август 2_ПЛАН ГРАФИК ( 11) движения бригад АЦКРС ООО ХУПКРС 30102010" xfId="22020" xr:uid="{00000000-0005-0000-0000-00004E520000}"/>
    <cellStyle name="_Снижение дебитов август 2_ПЛАН ГРАФИК ( 11) движения бригад АЦКРС ООО ХУПКРС 30102010 2" xfId="22021" xr:uid="{00000000-0005-0000-0000-00004F520000}"/>
    <cellStyle name="_Снижение дебитов август 2_ПЛАН ГРАФИК ( 11) движения бригад АЦКРС ООО ХУПКРС 30102010 3" xfId="22022" xr:uid="{00000000-0005-0000-0000-000050520000}"/>
    <cellStyle name="_Снижение дебитов август 2_ПЛАН ГРАФИК ( 11) движения бригад АЦКРС ООО ХУПКРС 30102010_План график на март Арлан" xfId="22023" xr:uid="{00000000-0005-0000-0000-000051520000}"/>
    <cellStyle name="_Снижение дебитов август 2_План график на март Арлан" xfId="22024" xr:uid="{00000000-0005-0000-0000-000052520000}"/>
    <cellStyle name="_Снижение дебитов август 3" xfId="22025" xr:uid="{00000000-0005-0000-0000-000053520000}"/>
    <cellStyle name="_Снижение дебитов август 3 2" xfId="22026" xr:uid="{00000000-0005-0000-0000-000054520000}"/>
    <cellStyle name="_Снижение дебитов август 3_ПЛАН ГРАФИК ( 11) движения бригад АЦКРС ООО ХУПКРС 30102010" xfId="22027" xr:uid="{00000000-0005-0000-0000-000055520000}"/>
    <cellStyle name="_Снижение дебитов август 3_ПЛАН ГРАФИК ( 11) движения бригад АЦКРС ООО ХУПКРС 30102010 2" xfId="22028" xr:uid="{00000000-0005-0000-0000-000056520000}"/>
    <cellStyle name="_Снижение дебитов август 3_ПЛАН ГРАФИК ( 11) движения бригад АЦКРС ООО ХУПКРС 30102010 3" xfId="22029" xr:uid="{00000000-0005-0000-0000-000057520000}"/>
    <cellStyle name="_Снижение дебитов август 3_ПЛАН ГРАФИК ( 11) движения бригад АЦКРС ООО ХУПКРС 30102010_План график на март Арлан" xfId="22030" xr:uid="{00000000-0005-0000-0000-000058520000}"/>
    <cellStyle name="_Снижение дебитов август 3_План график на март Арлан" xfId="22031" xr:uid="{00000000-0005-0000-0000-000059520000}"/>
    <cellStyle name="_Снижение дебитов август 4" xfId="22032" xr:uid="{00000000-0005-0000-0000-00005A520000}"/>
    <cellStyle name="_Снижение дебитов август 4 2" xfId="22033" xr:uid="{00000000-0005-0000-0000-00005B520000}"/>
    <cellStyle name="_Снижение дебитов август 4_ПЛАН ГРАФИК ( 11) движения бригад АЦКРС ООО ХУПКРС 30102010" xfId="22034" xr:uid="{00000000-0005-0000-0000-00005C520000}"/>
    <cellStyle name="_Снижение дебитов август 4_ПЛАН ГРАФИК ( 11) движения бригад АЦКРС ООО ХУПКРС 30102010 2" xfId="22035" xr:uid="{00000000-0005-0000-0000-00005D520000}"/>
    <cellStyle name="_Снижение дебитов август 4_ПЛАН ГРАФИК ( 11) движения бригад АЦКРС ООО ХУПКРС 30102010 3" xfId="22036" xr:uid="{00000000-0005-0000-0000-00005E520000}"/>
    <cellStyle name="_Снижение дебитов август 4_ПЛАН ГРАФИК ( 11) движения бригад АЦКРС ООО ХУПКРС 30102010_План график на март Арлан" xfId="22037" xr:uid="{00000000-0005-0000-0000-00005F520000}"/>
    <cellStyle name="_Снижение дебитов август 4_План график на март Арлан" xfId="22038" xr:uid="{00000000-0005-0000-0000-000060520000}"/>
    <cellStyle name="_Снижение дебитов август 5" xfId="22039" xr:uid="{00000000-0005-0000-0000-000061520000}"/>
    <cellStyle name="_Снижение дебитов август 5 2" xfId="22040" xr:uid="{00000000-0005-0000-0000-000062520000}"/>
    <cellStyle name="_Снижение дебитов август 5_ПЛАН ГРАФИК ( 11) движения бригад АЦКРС ООО ХУПКРС 30102010" xfId="22041" xr:uid="{00000000-0005-0000-0000-000063520000}"/>
    <cellStyle name="_Снижение дебитов август 5_ПЛАН ГРАФИК ( 11) движения бригад АЦКРС ООО ХУПКРС 30102010 2" xfId="22042" xr:uid="{00000000-0005-0000-0000-000064520000}"/>
    <cellStyle name="_Снижение дебитов август 5_ПЛАН ГРАФИК ( 11) движения бригад АЦКРС ООО ХУПКРС 30102010 3" xfId="22043" xr:uid="{00000000-0005-0000-0000-000065520000}"/>
    <cellStyle name="_Снижение дебитов август 5_ПЛАН ГРАФИК ( 11) движения бригад АЦКРС ООО ХУПКРС 30102010_План график на март Арлан" xfId="22044" xr:uid="{00000000-0005-0000-0000-000066520000}"/>
    <cellStyle name="_Снижение дебитов август 5_План график на март Арлан" xfId="22045" xr:uid="{00000000-0005-0000-0000-000067520000}"/>
    <cellStyle name="_Снижение дебитов август 6" xfId="22046" xr:uid="{00000000-0005-0000-0000-000068520000}"/>
    <cellStyle name="_Снижение дебитов август 6 2" xfId="22047" xr:uid="{00000000-0005-0000-0000-000069520000}"/>
    <cellStyle name="_Снижение дебитов август 6_ПЛАН ГРАФИК ( 11) движения бригад АЦКРС ООО ХУПКРС 30102010" xfId="22048" xr:uid="{00000000-0005-0000-0000-00006A520000}"/>
    <cellStyle name="_Снижение дебитов август 6_ПЛАН ГРАФИК ( 11) движения бригад АЦКРС ООО ХУПКРС 30102010 2" xfId="22049" xr:uid="{00000000-0005-0000-0000-00006B520000}"/>
    <cellStyle name="_Снижение дебитов август 6_ПЛАН ГРАФИК ( 11) движения бригад АЦКРС ООО ХУПКРС 30102010 3" xfId="22050" xr:uid="{00000000-0005-0000-0000-00006C520000}"/>
    <cellStyle name="_Снижение дебитов август 6_ПЛАН ГРАФИК ( 11) движения бригад АЦКРС ООО ХУПКРС 30102010_План график на март Арлан" xfId="22051" xr:uid="{00000000-0005-0000-0000-00006D520000}"/>
    <cellStyle name="_Снижение дебитов август 6_План график на март Арлан" xfId="22052" xr:uid="{00000000-0005-0000-0000-00006E520000}"/>
    <cellStyle name="_Снижение дебитов август 7" xfId="22053" xr:uid="{00000000-0005-0000-0000-00006F520000}"/>
    <cellStyle name="_Снижение дебитов август 7 2" xfId="22054" xr:uid="{00000000-0005-0000-0000-000070520000}"/>
    <cellStyle name="_Снижение дебитов август 7 3" xfId="22055" xr:uid="{00000000-0005-0000-0000-000071520000}"/>
    <cellStyle name="_Снижение дебитов август 7_ПЛАН ГРАФИК ( 11) движения бригад АЦКРС ООО ХУПКРС 30102010" xfId="22056" xr:uid="{00000000-0005-0000-0000-000072520000}"/>
    <cellStyle name="_Снижение дебитов август 7_ПЛАН ГРАФИК ( 11) движения бригад АЦКРС ООО ХУПКРС 30102010 2" xfId="22057" xr:uid="{00000000-0005-0000-0000-000073520000}"/>
    <cellStyle name="_Снижение дебитов август 7_ПЛАН ГРАФИК ( 11) движения бригад АЦКРС ООО ХУПКРС 30102010 3" xfId="22058" xr:uid="{00000000-0005-0000-0000-000074520000}"/>
    <cellStyle name="_Снижение дебитов август 7_ПЛАН ГРАФИК ( 11) движения бригад АЦКРС ООО ХУПКРС 30102010_План график на март Арлан" xfId="22059" xr:uid="{00000000-0005-0000-0000-000075520000}"/>
    <cellStyle name="_Снижение дебитов август 7_План график на март Арлан" xfId="22060" xr:uid="{00000000-0005-0000-0000-000076520000}"/>
    <cellStyle name="_Снижение дебитов июль" xfId="22061" xr:uid="{00000000-0005-0000-0000-000077520000}"/>
    <cellStyle name="_Снижение дебитов июль 2" xfId="22062" xr:uid="{00000000-0005-0000-0000-000078520000}"/>
    <cellStyle name="_Снижение дебитов июль 2 2" xfId="22063" xr:uid="{00000000-0005-0000-0000-000079520000}"/>
    <cellStyle name="_Снижение дебитов июль 2_ПЛАН ГРАФИК ( 11) движения бригад АЦКРС ООО ХУПКРС 30102010" xfId="22064" xr:uid="{00000000-0005-0000-0000-00007A520000}"/>
    <cellStyle name="_Снижение дебитов июль 2_ПЛАН ГРАФИК ( 11) движения бригад АЦКРС ООО ХУПКРС 30102010 2" xfId="22065" xr:uid="{00000000-0005-0000-0000-00007B520000}"/>
    <cellStyle name="_Снижение дебитов июль 2_ПЛАН ГРАФИК ( 11) движения бригад АЦКРС ООО ХУПКРС 30102010 3" xfId="22066" xr:uid="{00000000-0005-0000-0000-00007C520000}"/>
    <cellStyle name="_Снижение дебитов июль 2_ПЛАН ГРАФИК ( 11) движения бригад АЦКРС ООО ХУПКРС 30102010_План график на март Арлан" xfId="22067" xr:uid="{00000000-0005-0000-0000-00007D520000}"/>
    <cellStyle name="_Снижение дебитов июль 2_План график на март Арлан" xfId="22068" xr:uid="{00000000-0005-0000-0000-00007E520000}"/>
    <cellStyle name="_Снижение дебитов июль 3" xfId="22069" xr:uid="{00000000-0005-0000-0000-00007F520000}"/>
    <cellStyle name="_Снижение дебитов июль 3 2" xfId="22070" xr:uid="{00000000-0005-0000-0000-000080520000}"/>
    <cellStyle name="_Снижение дебитов июль 3_ПЛАН ГРАФИК ( 11) движения бригад АЦКРС ООО ХУПКРС 30102010" xfId="22071" xr:uid="{00000000-0005-0000-0000-000081520000}"/>
    <cellStyle name="_Снижение дебитов июль 3_ПЛАН ГРАФИК ( 11) движения бригад АЦКРС ООО ХУПКРС 30102010 2" xfId="22072" xr:uid="{00000000-0005-0000-0000-000082520000}"/>
    <cellStyle name="_Снижение дебитов июль 3_ПЛАН ГРАФИК ( 11) движения бригад АЦКРС ООО ХУПКРС 30102010 3" xfId="22073" xr:uid="{00000000-0005-0000-0000-000083520000}"/>
    <cellStyle name="_Снижение дебитов июль 3_ПЛАН ГРАФИК ( 11) движения бригад АЦКРС ООО ХУПКРС 30102010_План график на март Арлан" xfId="22074" xr:uid="{00000000-0005-0000-0000-000084520000}"/>
    <cellStyle name="_Снижение дебитов июль 3_План график на март Арлан" xfId="22075" xr:uid="{00000000-0005-0000-0000-000085520000}"/>
    <cellStyle name="_Снижение дебитов июль 4" xfId="22076" xr:uid="{00000000-0005-0000-0000-000086520000}"/>
    <cellStyle name="_Снижение дебитов июль 4 2" xfId="22077" xr:uid="{00000000-0005-0000-0000-000087520000}"/>
    <cellStyle name="_Снижение дебитов июль 4_ПЛАН ГРАФИК ( 11) движения бригад АЦКРС ООО ХУПКРС 30102010" xfId="22078" xr:uid="{00000000-0005-0000-0000-000088520000}"/>
    <cellStyle name="_Снижение дебитов июль 4_ПЛАН ГРАФИК ( 11) движения бригад АЦКРС ООО ХУПКРС 30102010 2" xfId="22079" xr:uid="{00000000-0005-0000-0000-000089520000}"/>
    <cellStyle name="_Снижение дебитов июль 4_ПЛАН ГРАФИК ( 11) движения бригад АЦКРС ООО ХУПКРС 30102010 3" xfId="22080" xr:uid="{00000000-0005-0000-0000-00008A520000}"/>
    <cellStyle name="_Снижение дебитов июль 4_ПЛАН ГРАФИК ( 11) движения бригад АЦКРС ООО ХУПКРС 30102010_План график на март Арлан" xfId="22081" xr:uid="{00000000-0005-0000-0000-00008B520000}"/>
    <cellStyle name="_Снижение дебитов июль 4_План график на март Арлан" xfId="22082" xr:uid="{00000000-0005-0000-0000-00008C520000}"/>
    <cellStyle name="_Снижение дебитов июль 5" xfId="22083" xr:uid="{00000000-0005-0000-0000-00008D520000}"/>
    <cellStyle name="_Снижение дебитов июль 5 2" xfId="22084" xr:uid="{00000000-0005-0000-0000-00008E520000}"/>
    <cellStyle name="_Снижение дебитов июль 5_ПЛАН ГРАФИК ( 11) движения бригад АЦКРС ООО ХУПКРС 30102010" xfId="22085" xr:uid="{00000000-0005-0000-0000-00008F520000}"/>
    <cellStyle name="_Снижение дебитов июль 5_ПЛАН ГРАФИК ( 11) движения бригад АЦКРС ООО ХУПКРС 30102010 2" xfId="22086" xr:uid="{00000000-0005-0000-0000-000090520000}"/>
    <cellStyle name="_Снижение дебитов июль 5_ПЛАН ГРАФИК ( 11) движения бригад АЦКРС ООО ХУПКРС 30102010 3" xfId="22087" xr:uid="{00000000-0005-0000-0000-000091520000}"/>
    <cellStyle name="_Снижение дебитов июль 5_ПЛАН ГРАФИК ( 11) движения бригад АЦКРС ООО ХУПКРС 30102010_План график на март Арлан" xfId="22088" xr:uid="{00000000-0005-0000-0000-000092520000}"/>
    <cellStyle name="_Снижение дебитов июль 5_План график на март Арлан" xfId="22089" xr:uid="{00000000-0005-0000-0000-000093520000}"/>
    <cellStyle name="_Снижение дебитов июль 6" xfId="22090" xr:uid="{00000000-0005-0000-0000-000094520000}"/>
    <cellStyle name="_Снижение дебитов июль 6 2" xfId="22091" xr:uid="{00000000-0005-0000-0000-000095520000}"/>
    <cellStyle name="_Снижение дебитов июль 6_ПЛАН ГРАФИК ( 11) движения бригад АЦКРС ООО ХУПКРС 30102010" xfId="22092" xr:uid="{00000000-0005-0000-0000-000096520000}"/>
    <cellStyle name="_Снижение дебитов июль 6_ПЛАН ГРАФИК ( 11) движения бригад АЦКРС ООО ХУПКРС 30102010 2" xfId="22093" xr:uid="{00000000-0005-0000-0000-000097520000}"/>
    <cellStyle name="_Снижение дебитов июль 6_ПЛАН ГРАФИК ( 11) движения бригад АЦКРС ООО ХУПКРС 30102010 3" xfId="22094" xr:uid="{00000000-0005-0000-0000-000098520000}"/>
    <cellStyle name="_Снижение дебитов июль 6_ПЛАН ГРАФИК ( 11) движения бригад АЦКРС ООО ХУПКРС 30102010_План график на март Арлан" xfId="22095" xr:uid="{00000000-0005-0000-0000-000099520000}"/>
    <cellStyle name="_Снижение дебитов июль 6_План график на март Арлан" xfId="22096" xr:uid="{00000000-0005-0000-0000-00009A520000}"/>
    <cellStyle name="_Снижение дебитов июль 7" xfId="22097" xr:uid="{00000000-0005-0000-0000-00009B520000}"/>
    <cellStyle name="_Снижение дебитов июль 7 2" xfId="22098" xr:uid="{00000000-0005-0000-0000-00009C520000}"/>
    <cellStyle name="_Снижение дебитов июль 7 3" xfId="22099" xr:uid="{00000000-0005-0000-0000-00009D520000}"/>
    <cellStyle name="_Снижение дебитов июль 7_ПЛАН ГРАФИК ( 11) движения бригад АЦКРС ООО ХУПКРС 30102010" xfId="22100" xr:uid="{00000000-0005-0000-0000-00009E520000}"/>
    <cellStyle name="_Снижение дебитов июль 7_ПЛАН ГРАФИК ( 11) движения бригад АЦКРС ООО ХУПКРС 30102010 2" xfId="22101" xr:uid="{00000000-0005-0000-0000-00009F520000}"/>
    <cellStyle name="_Снижение дебитов июль 7_ПЛАН ГРАФИК ( 11) движения бригад АЦКРС ООО ХУПКРС 30102010 3" xfId="22102" xr:uid="{00000000-0005-0000-0000-0000A0520000}"/>
    <cellStyle name="_Снижение дебитов июль 7_ПЛАН ГРАФИК ( 11) движения бригад АЦКРС ООО ХУПКРС 30102010_План график на март Арлан" xfId="22103" xr:uid="{00000000-0005-0000-0000-0000A1520000}"/>
    <cellStyle name="_Снижение дебитов июль 7_План график на март Арлан" xfId="22104" xr:uid="{00000000-0005-0000-0000-0000A2520000}"/>
    <cellStyle name="_Снижение дебитов ноябрь МР" xfId="22105" xr:uid="{00000000-0005-0000-0000-0000A3520000}"/>
    <cellStyle name="_Снижение дебитов ноябрь МР 2" xfId="22106" xr:uid="{00000000-0005-0000-0000-0000A4520000}"/>
    <cellStyle name="_Снижение дебитов ноябрь МР 2 2" xfId="22107" xr:uid="{00000000-0005-0000-0000-0000A5520000}"/>
    <cellStyle name="_Снижение дебитов ноябрь МР 2_ПЛАН ГРАФИК ( 11) движения бригад АЦКРС ООО ХУПКРС 30102010" xfId="22108" xr:uid="{00000000-0005-0000-0000-0000A6520000}"/>
    <cellStyle name="_Снижение дебитов ноябрь МР 2_ПЛАН ГРАФИК ( 11) движения бригад АЦКРС ООО ХУПКРС 30102010 2" xfId="22109" xr:uid="{00000000-0005-0000-0000-0000A7520000}"/>
    <cellStyle name="_Снижение дебитов ноябрь МР 2_ПЛАН ГРАФИК ( 11) движения бригад АЦКРС ООО ХУПКРС 30102010 3" xfId="22110" xr:uid="{00000000-0005-0000-0000-0000A8520000}"/>
    <cellStyle name="_Снижение дебитов ноябрь МР 2_ПЛАН ГРАФИК ( 11) движения бригад АЦКРС ООО ХУПКРС 30102010_План график на март Арлан" xfId="22111" xr:uid="{00000000-0005-0000-0000-0000A9520000}"/>
    <cellStyle name="_Снижение дебитов ноябрь МР 2_План график на март Арлан" xfId="22112" xr:uid="{00000000-0005-0000-0000-0000AA520000}"/>
    <cellStyle name="_Снижение дебитов ноябрь МР 3" xfId="22113" xr:uid="{00000000-0005-0000-0000-0000AB520000}"/>
    <cellStyle name="_Снижение дебитов ноябрь МР 3 2" xfId="22114" xr:uid="{00000000-0005-0000-0000-0000AC520000}"/>
    <cellStyle name="_Снижение дебитов ноябрь МР 3_ПЛАН ГРАФИК ( 11) движения бригад АЦКРС ООО ХУПКРС 30102010" xfId="22115" xr:uid="{00000000-0005-0000-0000-0000AD520000}"/>
    <cellStyle name="_Снижение дебитов ноябрь МР 3_ПЛАН ГРАФИК ( 11) движения бригад АЦКРС ООО ХУПКРС 30102010 2" xfId="22116" xr:uid="{00000000-0005-0000-0000-0000AE520000}"/>
    <cellStyle name="_Снижение дебитов ноябрь МР 3_ПЛАН ГРАФИК ( 11) движения бригад АЦКРС ООО ХУПКРС 30102010 3" xfId="22117" xr:uid="{00000000-0005-0000-0000-0000AF520000}"/>
    <cellStyle name="_Снижение дебитов ноябрь МР 3_ПЛАН ГРАФИК ( 11) движения бригад АЦКРС ООО ХУПКРС 30102010_План график на март Арлан" xfId="22118" xr:uid="{00000000-0005-0000-0000-0000B0520000}"/>
    <cellStyle name="_Снижение дебитов ноябрь МР 3_План график на март Арлан" xfId="22119" xr:uid="{00000000-0005-0000-0000-0000B1520000}"/>
    <cellStyle name="_Снижение дебитов ноябрь МР 4" xfId="22120" xr:uid="{00000000-0005-0000-0000-0000B2520000}"/>
    <cellStyle name="_Снижение дебитов ноябрь МР 4 2" xfId="22121" xr:uid="{00000000-0005-0000-0000-0000B3520000}"/>
    <cellStyle name="_Снижение дебитов ноябрь МР 4_ПЛАН ГРАФИК ( 11) движения бригад АЦКРС ООО ХУПКРС 30102010" xfId="22122" xr:uid="{00000000-0005-0000-0000-0000B4520000}"/>
    <cellStyle name="_Снижение дебитов ноябрь МР 4_ПЛАН ГРАФИК ( 11) движения бригад АЦКРС ООО ХУПКРС 30102010 2" xfId="22123" xr:uid="{00000000-0005-0000-0000-0000B5520000}"/>
    <cellStyle name="_Снижение дебитов ноябрь МР 4_ПЛАН ГРАФИК ( 11) движения бригад АЦКРС ООО ХУПКРС 30102010 3" xfId="22124" xr:uid="{00000000-0005-0000-0000-0000B6520000}"/>
    <cellStyle name="_Снижение дебитов ноябрь МР 4_ПЛАН ГРАФИК ( 11) движения бригад АЦКРС ООО ХУПКРС 30102010_План график на март Арлан" xfId="22125" xr:uid="{00000000-0005-0000-0000-0000B7520000}"/>
    <cellStyle name="_Снижение дебитов ноябрь МР 4_План график на март Арлан" xfId="22126" xr:uid="{00000000-0005-0000-0000-0000B8520000}"/>
    <cellStyle name="_Снижение дебитов ноябрь МР 5" xfId="22127" xr:uid="{00000000-0005-0000-0000-0000B9520000}"/>
    <cellStyle name="_Снижение дебитов ноябрь МР 5 2" xfId="22128" xr:uid="{00000000-0005-0000-0000-0000BA520000}"/>
    <cellStyle name="_Снижение дебитов ноябрь МР 5_ПЛАН ГРАФИК ( 11) движения бригад АЦКРС ООО ХУПКРС 30102010" xfId="22129" xr:uid="{00000000-0005-0000-0000-0000BB520000}"/>
    <cellStyle name="_Снижение дебитов ноябрь МР 5_ПЛАН ГРАФИК ( 11) движения бригад АЦКРС ООО ХУПКРС 30102010 2" xfId="22130" xr:uid="{00000000-0005-0000-0000-0000BC520000}"/>
    <cellStyle name="_Снижение дебитов ноябрь МР 5_ПЛАН ГРАФИК ( 11) движения бригад АЦКРС ООО ХУПКРС 30102010 3" xfId="22131" xr:uid="{00000000-0005-0000-0000-0000BD520000}"/>
    <cellStyle name="_Снижение дебитов ноябрь МР 5_ПЛАН ГРАФИК ( 11) движения бригад АЦКРС ООО ХУПКРС 30102010_План график на март Арлан" xfId="22132" xr:uid="{00000000-0005-0000-0000-0000BE520000}"/>
    <cellStyle name="_Снижение дебитов ноябрь МР 5_План график на март Арлан" xfId="22133" xr:uid="{00000000-0005-0000-0000-0000BF520000}"/>
    <cellStyle name="_Снижение дебитов ноябрь МР 6" xfId="22134" xr:uid="{00000000-0005-0000-0000-0000C0520000}"/>
    <cellStyle name="_Снижение дебитов ноябрь МР 6 2" xfId="22135" xr:uid="{00000000-0005-0000-0000-0000C1520000}"/>
    <cellStyle name="_Снижение дебитов ноябрь МР 6_ПЛАН ГРАФИК ( 11) движения бригад АЦКРС ООО ХУПКРС 30102010" xfId="22136" xr:uid="{00000000-0005-0000-0000-0000C2520000}"/>
    <cellStyle name="_Снижение дебитов ноябрь МР 6_ПЛАН ГРАФИК ( 11) движения бригад АЦКРС ООО ХУПКРС 30102010 2" xfId="22137" xr:uid="{00000000-0005-0000-0000-0000C3520000}"/>
    <cellStyle name="_Снижение дебитов ноябрь МР 6_ПЛАН ГРАФИК ( 11) движения бригад АЦКРС ООО ХУПКРС 30102010 3" xfId="22138" xr:uid="{00000000-0005-0000-0000-0000C4520000}"/>
    <cellStyle name="_Снижение дебитов ноябрь МР 6_ПЛАН ГРАФИК ( 11) движения бригад АЦКРС ООО ХУПКРС 30102010_План график на март Арлан" xfId="22139" xr:uid="{00000000-0005-0000-0000-0000C5520000}"/>
    <cellStyle name="_Снижение дебитов ноябрь МР 6_План график на март Арлан" xfId="22140" xr:uid="{00000000-0005-0000-0000-0000C6520000}"/>
    <cellStyle name="_Снижение дебитов ноябрь МР 7" xfId="22141" xr:uid="{00000000-0005-0000-0000-0000C7520000}"/>
    <cellStyle name="_Снижение дебитов ноябрь МР 7 2" xfId="22142" xr:uid="{00000000-0005-0000-0000-0000C8520000}"/>
    <cellStyle name="_Снижение дебитов ноябрь МР 7 3" xfId="22143" xr:uid="{00000000-0005-0000-0000-0000C9520000}"/>
    <cellStyle name="_Снижение дебитов ноябрь МР 7_ПЛАН ГРАФИК ( 11) движения бригад АЦКРС ООО ХУПКРС 30102010" xfId="22144" xr:uid="{00000000-0005-0000-0000-0000CA520000}"/>
    <cellStyle name="_Снижение дебитов ноябрь МР 7_ПЛАН ГРАФИК ( 11) движения бригад АЦКРС ООО ХУПКРС 30102010 2" xfId="22145" xr:uid="{00000000-0005-0000-0000-0000CB520000}"/>
    <cellStyle name="_Снижение дебитов ноябрь МР 7_ПЛАН ГРАФИК ( 11) движения бригад АЦКРС ООО ХУПКРС 30102010 3" xfId="22146" xr:uid="{00000000-0005-0000-0000-0000CC520000}"/>
    <cellStyle name="_Снижение дебитов ноябрь МР 7_ПЛАН ГРАФИК ( 11) движения бригад АЦКРС ООО ХУПКРС 30102010_План график на март Арлан" xfId="22147" xr:uid="{00000000-0005-0000-0000-0000CD520000}"/>
    <cellStyle name="_Снижение дебитов ноябрь МР 7_План график на март Арлан" xfId="22148" xr:uid="{00000000-0005-0000-0000-0000CE520000}"/>
    <cellStyle name="_Снижение дебитов октябрь МР " xfId="22149" xr:uid="{00000000-0005-0000-0000-0000CF520000}"/>
    <cellStyle name="_Снижение дебитов октябрь МР  2" xfId="22150" xr:uid="{00000000-0005-0000-0000-0000D0520000}"/>
    <cellStyle name="_Снижение дебитов октябрь МР  2 2" xfId="22151" xr:uid="{00000000-0005-0000-0000-0000D1520000}"/>
    <cellStyle name="_Снижение дебитов октябрь МР  2_ПЛАН ГРАФИК ( 11) движения бригад АЦКРС ООО ХУПКРС 30102010" xfId="22152" xr:uid="{00000000-0005-0000-0000-0000D2520000}"/>
    <cellStyle name="_Снижение дебитов октябрь МР  2_ПЛАН ГРАФИК ( 11) движения бригад АЦКРС ООО ХУПКРС 30102010 2" xfId="22153" xr:uid="{00000000-0005-0000-0000-0000D3520000}"/>
    <cellStyle name="_Снижение дебитов октябрь МР  2_ПЛАН ГРАФИК ( 11) движения бригад АЦКРС ООО ХУПКРС 30102010 3" xfId="22154" xr:uid="{00000000-0005-0000-0000-0000D4520000}"/>
    <cellStyle name="_Снижение дебитов октябрь МР  2_ПЛАН ГРАФИК ( 11) движения бригад АЦКРС ООО ХУПКРС 30102010_План график на март Арлан" xfId="22155" xr:uid="{00000000-0005-0000-0000-0000D5520000}"/>
    <cellStyle name="_Снижение дебитов октябрь МР  2_План график на март Арлан" xfId="22156" xr:uid="{00000000-0005-0000-0000-0000D6520000}"/>
    <cellStyle name="_Снижение дебитов октябрь МР  3" xfId="22157" xr:uid="{00000000-0005-0000-0000-0000D7520000}"/>
    <cellStyle name="_Снижение дебитов октябрь МР  3 2" xfId="22158" xr:uid="{00000000-0005-0000-0000-0000D8520000}"/>
    <cellStyle name="_Снижение дебитов октябрь МР  3_ПЛАН ГРАФИК ( 11) движения бригад АЦКРС ООО ХУПКРС 30102010" xfId="22159" xr:uid="{00000000-0005-0000-0000-0000D9520000}"/>
    <cellStyle name="_Снижение дебитов октябрь МР  3_ПЛАН ГРАФИК ( 11) движения бригад АЦКРС ООО ХУПКРС 30102010 2" xfId="22160" xr:uid="{00000000-0005-0000-0000-0000DA520000}"/>
    <cellStyle name="_Снижение дебитов октябрь МР  3_ПЛАН ГРАФИК ( 11) движения бригад АЦКРС ООО ХУПКРС 30102010 3" xfId="22161" xr:uid="{00000000-0005-0000-0000-0000DB520000}"/>
    <cellStyle name="_Снижение дебитов октябрь МР  3_ПЛАН ГРАФИК ( 11) движения бригад АЦКРС ООО ХУПКРС 30102010_План график на март Арлан" xfId="22162" xr:uid="{00000000-0005-0000-0000-0000DC520000}"/>
    <cellStyle name="_Снижение дебитов октябрь МР  3_План график на март Арлан" xfId="22163" xr:uid="{00000000-0005-0000-0000-0000DD520000}"/>
    <cellStyle name="_Снижение дебитов октябрь МР  4" xfId="22164" xr:uid="{00000000-0005-0000-0000-0000DE520000}"/>
    <cellStyle name="_Снижение дебитов октябрь МР  4 2" xfId="22165" xr:uid="{00000000-0005-0000-0000-0000DF520000}"/>
    <cellStyle name="_Снижение дебитов октябрь МР  4_ПЛАН ГРАФИК ( 11) движения бригад АЦКРС ООО ХУПКРС 30102010" xfId="22166" xr:uid="{00000000-0005-0000-0000-0000E0520000}"/>
    <cellStyle name="_Снижение дебитов октябрь МР  4_ПЛАН ГРАФИК ( 11) движения бригад АЦКРС ООО ХУПКРС 30102010 2" xfId="22167" xr:uid="{00000000-0005-0000-0000-0000E1520000}"/>
    <cellStyle name="_Снижение дебитов октябрь МР  4_ПЛАН ГРАФИК ( 11) движения бригад АЦКРС ООО ХУПКРС 30102010 3" xfId="22168" xr:uid="{00000000-0005-0000-0000-0000E2520000}"/>
    <cellStyle name="_Снижение дебитов октябрь МР  4_ПЛАН ГРАФИК ( 11) движения бригад АЦКРС ООО ХУПКРС 30102010_План график на март Арлан" xfId="22169" xr:uid="{00000000-0005-0000-0000-0000E3520000}"/>
    <cellStyle name="_Снижение дебитов октябрь МР  4_План график на март Арлан" xfId="22170" xr:uid="{00000000-0005-0000-0000-0000E4520000}"/>
    <cellStyle name="_Снижение дебитов октябрь МР  5" xfId="22171" xr:uid="{00000000-0005-0000-0000-0000E5520000}"/>
    <cellStyle name="_Снижение дебитов октябрь МР  5 2" xfId="22172" xr:uid="{00000000-0005-0000-0000-0000E6520000}"/>
    <cellStyle name="_Снижение дебитов октябрь МР  5_ПЛАН ГРАФИК ( 11) движения бригад АЦКРС ООО ХУПКРС 30102010" xfId="22173" xr:uid="{00000000-0005-0000-0000-0000E7520000}"/>
    <cellStyle name="_Снижение дебитов октябрь МР  5_ПЛАН ГРАФИК ( 11) движения бригад АЦКРС ООО ХУПКРС 30102010 2" xfId="22174" xr:uid="{00000000-0005-0000-0000-0000E8520000}"/>
    <cellStyle name="_Снижение дебитов октябрь МР  5_ПЛАН ГРАФИК ( 11) движения бригад АЦКРС ООО ХУПКРС 30102010 3" xfId="22175" xr:uid="{00000000-0005-0000-0000-0000E9520000}"/>
    <cellStyle name="_Снижение дебитов октябрь МР  5_ПЛАН ГРАФИК ( 11) движения бригад АЦКРС ООО ХУПКРС 30102010_План график на март Арлан" xfId="22176" xr:uid="{00000000-0005-0000-0000-0000EA520000}"/>
    <cellStyle name="_Снижение дебитов октябрь МР  5_План график на март Арлан" xfId="22177" xr:uid="{00000000-0005-0000-0000-0000EB520000}"/>
    <cellStyle name="_Снижение дебитов октябрь МР  6" xfId="22178" xr:uid="{00000000-0005-0000-0000-0000EC520000}"/>
    <cellStyle name="_Снижение дебитов октябрь МР  6 2" xfId="22179" xr:uid="{00000000-0005-0000-0000-0000ED520000}"/>
    <cellStyle name="_Снижение дебитов октябрь МР  6_ПЛАН ГРАФИК ( 11) движения бригад АЦКРС ООО ХУПКРС 30102010" xfId="22180" xr:uid="{00000000-0005-0000-0000-0000EE520000}"/>
    <cellStyle name="_Снижение дебитов октябрь МР  6_ПЛАН ГРАФИК ( 11) движения бригад АЦКРС ООО ХУПКРС 30102010 2" xfId="22181" xr:uid="{00000000-0005-0000-0000-0000EF520000}"/>
    <cellStyle name="_Снижение дебитов октябрь МР  6_ПЛАН ГРАФИК ( 11) движения бригад АЦКРС ООО ХУПКРС 30102010 3" xfId="22182" xr:uid="{00000000-0005-0000-0000-0000F0520000}"/>
    <cellStyle name="_Снижение дебитов октябрь МР  6_ПЛАН ГРАФИК ( 11) движения бригад АЦКРС ООО ХУПКРС 30102010_План график на март Арлан" xfId="22183" xr:uid="{00000000-0005-0000-0000-0000F1520000}"/>
    <cellStyle name="_Снижение дебитов октябрь МР  6_План график на март Арлан" xfId="22184" xr:uid="{00000000-0005-0000-0000-0000F2520000}"/>
    <cellStyle name="_Снижение дебитов октябрь МР  7" xfId="22185" xr:uid="{00000000-0005-0000-0000-0000F3520000}"/>
    <cellStyle name="_Снижение дебитов октябрь МР  7 2" xfId="22186" xr:uid="{00000000-0005-0000-0000-0000F4520000}"/>
    <cellStyle name="_Снижение дебитов октябрь МР  7 3" xfId="22187" xr:uid="{00000000-0005-0000-0000-0000F5520000}"/>
    <cellStyle name="_Снижение дебитов октябрь МР  7_ПЛАН ГРАФИК ( 11) движения бригад АЦКРС ООО ХУПКРС 30102010" xfId="22188" xr:uid="{00000000-0005-0000-0000-0000F6520000}"/>
    <cellStyle name="_Снижение дебитов октябрь МР  7_ПЛАН ГРАФИК ( 11) движения бригад АЦКРС ООО ХУПКРС 30102010 2" xfId="22189" xr:uid="{00000000-0005-0000-0000-0000F7520000}"/>
    <cellStyle name="_Снижение дебитов октябрь МР  7_ПЛАН ГРАФИК ( 11) движения бригад АЦКРС ООО ХУПКРС 30102010 3" xfId="22190" xr:uid="{00000000-0005-0000-0000-0000F8520000}"/>
    <cellStyle name="_Снижение дебитов октябрь МР  7_ПЛАН ГРАФИК ( 11) движения бригад АЦКРС ООО ХУПКРС 30102010_План график на март Арлан" xfId="22191" xr:uid="{00000000-0005-0000-0000-0000F9520000}"/>
    <cellStyle name="_Снижение дебитов октябрь МР  7_План график на март Арлан" xfId="22192" xr:uid="{00000000-0005-0000-0000-0000FA520000}"/>
    <cellStyle name="_Снижение дебитов октябрь МР (3)" xfId="22193" xr:uid="{00000000-0005-0000-0000-0000FB520000}"/>
    <cellStyle name="_Снижение дебитов октябрь МР (3) 2" xfId="22194" xr:uid="{00000000-0005-0000-0000-0000FC520000}"/>
    <cellStyle name="_Снижение дебитов октябрь МР (3) 2 2" xfId="22195" xr:uid="{00000000-0005-0000-0000-0000FD520000}"/>
    <cellStyle name="_Снижение дебитов октябрь МР (3) 2_ПЛАН ГРАФИК ( 11) движения бригад АЦКРС ООО ХУПКРС 30102010" xfId="22196" xr:uid="{00000000-0005-0000-0000-0000FE520000}"/>
    <cellStyle name="_Снижение дебитов октябрь МР (3) 2_ПЛАН ГРАФИК ( 11) движения бригад АЦКРС ООО ХУПКРС 30102010 2" xfId="22197" xr:uid="{00000000-0005-0000-0000-0000FF520000}"/>
    <cellStyle name="_Снижение дебитов октябрь МР (3) 2_ПЛАН ГРАФИК ( 11) движения бригад АЦКРС ООО ХУПКРС 30102010 3" xfId="22198" xr:uid="{00000000-0005-0000-0000-000000530000}"/>
    <cellStyle name="_Снижение дебитов октябрь МР (3) 2_ПЛАН ГРАФИК ( 11) движения бригад АЦКРС ООО ХУПКРС 30102010_План график на март Арлан" xfId="22199" xr:uid="{00000000-0005-0000-0000-000001530000}"/>
    <cellStyle name="_Снижение дебитов октябрь МР (3) 2_План график на март Арлан" xfId="22200" xr:uid="{00000000-0005-0000-0000-000002530000}"/>
    <cellStyle name="_Снижение дебитов октябрь МР (3) 3" xfId="22201" xr:uid="{00000000-0005-0000-0000-000003530000}"/>
    <cellStyle name="_Снижение дебитов октябрь МР (3) 3 2" xfId="22202" xr:uid="{00000000-0005-0000-0000-000004530000}"/>
    <cellStyle name="_Снижение дебитов октябрь МР (3) 3_ПЛАН ГРАФИК ( 11) движения бригад АЦКРС ООО ХУПКРС 30102010" xfId="22203" xr:uid="{00000000-0005-0000-0000-000005530000}"/>
    <cellStyle name="_Снижение дебитов октябрь МР (3) 3_ПЛАН ГРАФИК ( 11) движения бригад АЦКРС ООО ХУПКРС 30102010 2" xfId="22204" xr:uid="{00000000-0005-0000-0000-000006530000}"/>
    <cellStyle name="_Снижение дебитов октябрь МР (3) 3_ПЛАН ГРАФИК ( 11) движения бригад АЦКРС ООО ХУПКРС 30102010 3" xfId="22205" xr:uid="{00000000-0005-0000-0000-000007530000}"/>
    <cellStyle name="_Снижение дебитов октябрь МР (3) 3_ПЛАН ГРАФИК ( 11) движения бригад АЦКРС ООО ХУПКРС 30102010_План график на март Арлан" xfId="22206" xr:uid="{00000000-0005-0000-0000-000008530000}"/>
    <cellStyle name="_Снижение дебитов октябрь МР (3) 3_План график на март Арлан" xfId="22207" xr:uid="{00000000-0005-0000-0000-000009530000}"/>
    <cellStyle name="_Снижение дебитов октябрь МР (3) 4" xfId="22208" xr:uid="{00000000-0005-0000-0000-00000A530000}"/>
    <cellStyle name="_Снижение дебитов октябрь МР (3) 4 2" xfId="22209" xr:uid="{00000000-0005-0000-0000-00000B530000}"/>
    <cellStyle name="_Снижение дебитов октябрь МР (3) 4_ПЛАН ГРАФИК ( 11) движения бригад АЦКРС ООО ХУПКРС 30102010" xfId="22210" xr:uid="{00000000-0005-0000-0000-00000C530000}"/>
    <cellStyle name="_Снижение дебитов октябрь МР (3) 4_ПЛАН ГРАФИК ( 11) движения бригад АЦКРС ООО ХУПКРС 30102010 2" xfId="22211" xr:uid="{00000000-0005-0000-0000-00000D530000}"/>
    <cellStyle name="_Снижение дебитов октябрь МР (3) 4_ПЛАН ГРАФИК ( 11) движения бригад АЦКРС ООО ХУПКРС 30102010 3" xfId="22212" xr:uid="{00000000-0005-0000-0000-00000E530000}"/>
    <cellStyle name="_Снижение дебитов октябрь МР (3) 4_ПЛАН ГРАФИК ( 11) движения бригад АЦКРС ООО ХУПКРС 30102010_План график на март Арлан" xfId="22213" xr:uid="{00000000-0005-0000-0000-00000F530000}"/>
    <cellStyle name="_Снижение дебитов октябрь МР (3) 4_План график на март Арлан" xfId="22214" xr:uid="{00000000-0005-0000-0000-000010530000}"/>
    <cellStyle name="_Снижение дебитов октябрь МР (3) 5" xfId="22215" xr:uid="{00000000-0005-0000-0000-000011530000}"/>
    <cellStyle name="_Снижение дебитов октябрь МР (3) 5 2" xfId="22216" xr:uid="{00000000-0005-0000-0000-000012530000}"/>
    <cellStyle name="_Снижение дебитов октябрь МР (3) 5_ПЛАН ГРАФИК ( 11) движения бригад АЦКРС ООО ХУПКРС 30102010" xfId="22217" xr:uid="{00000000-0005-0000-0000-000013530000}"/>
    <cellStyle name="_Снижение дебитов октябрь МР (3) 5_ПЛАН ГРАФИК ( 11) движения бригад АЦКРС ООО ХУПКРС 30102010 2" xfId="22218" xr:uid="{00000000-0005-0000-0000-000014530000}"/>
    <cellStyle name="_Снижение дебитов октябрь МР (3) 5_ПЛАН ГРАФИК ( 11) движения бригад АЦКРС ООО ХУПКРС 30102010 3" xfId="22219" xr:uid="{00000000-0005-0000-0000-000015530000}"/>
    <cellStyle name="_Снижение дебитов октябрь МР (3) 5_ПЛАН ГРАФИК ( 11) движения бригад АЦКРС ООО ХУПКРС 30102010_План график на март Арлан" xfId="22220" xr:uid="{00000000-0005-0000-0000-000016530000}"/>
    <cellStyle name="_Снижение дебитов октябрь МР (3) 5_План график на март Арлан" xfId="22221" xr:uid="{00000000-0005-0000-0000-000017530000}"/>
    <cellStyle name="_Снижение дебитов октябрь МР (3) 6" xfId="22222" xr:uid="{00000000-0005-0000-0000-000018530000}"/>
    <cellStyle name="_Снижение дебитов октябрь МР (3) 6 2" xfId="22223" xr:uid="{00000000-0005-0000-0000-000019530000}"/>
    <cellStyle name="_Снижение дебитов октябрь МР (3) 6_ПЛАН ГРАФИК ( 11) движения бригад АЦКРС ООО ХУПКРС 30102010" xfId="22224" xr:uid="{00000000-0005-0000-0000-00001A530000}"/>
    <cellStyle name="_Снижение дебитов октябрь МР (3) 6_ПЛАН ГРАФИК ( 11) движения бригад АЦКРС ООО ХУПКРС 30102010 2" xfId="22225" xr:uid="{00000000-0005-0000-0000-00001B530000}"/>
    <cellStyle name="_Снижение дебитов октябрь МР (3) 6_ПЛАН ГРАФИК ( 11) движения бригад АЦКРС ООО ХУПКРС 30102010 3" xfId="22226" xr:uid="{00000000-0005-0000-0000-00001C530000}"/>
    <cellStyle name="_Снижение дебитов октябрь МР (3) 6_ПЛАН ГРАФИК ( 11) движения бригад АЦКРС ООО ХУПКРС 30102010_План график на март Арлан" xfId="22227" xr:uid="{00000000-0005-0000-0000-00001D530000}"/>
    <cellStyle name="_Снижение дебитов октябрь МР (3) 6_План график на март Арлан" xfId="22228" xr:uid="{00000000-0005-0000-0000-00001E530000}"/>
    <cellStyle name="_Снижение дебитов октябрь МР (3) 7" xfId="22229" xr:uid="{00000000-0005-0000-0000-00001F530000}"/>
    <cellStyle name="_Снижение дебитов октябрь МР (3) 7 2" xfId="22230" xr:uid="{00000000-0005-0000-0000-000020530000}"/>
    <cellStyle name="_Снижение дебитов октябрь МР (3) 7 3" xfId="22231" xr:uid="{00000000-0005-0000-0000-000021530000}"/>
    <cellStyle name="_Снижение дебитов октябрь МР (3) 7_ПЛАН ГРАФИК ( 11) движения бригад АЦКРС ООО ХУПКРС 30102010" xfId="22232" xr:uid="{00000000-0005-0000-0000-000022530000}"/>
    <cellStyle name="_Снижение дебитов октябрь МР (3) 7_ПЛАН ГРАФИК ( 11) движения бригад АЦКРС ООО ХУПКРС 30102010 2" xfId="22233" xr:uid="{00000000-0005-0000-0000-000023530000}"/>
    <cellStyle name="_Снижение дебитов октябрь МР (3) 7_ПЛАН ГРАФИК ( 11) движения бригад АЦКРС ООО ХУПКРС 30102010 3" xfId="22234" xr:uid="{00000000-0005-0000-0000-000024530000}"/>
    <cellStyle name="_Снижение дебитов октябрь МР (3) 7_ПЛАН ГРАФИК ( 11) движения бригад АЦКРС ООО ХУПКРС 30102010_План график на март Арлан" xfId="22235" xr:uid="{00000000-0005-0000-0000-000025530000}"/>
    <cellStyle name="_Снижение дебитов октябрь МР (3) 7_План график на март Арлан" xfId="22236" xr:uid="{00000000-0005-0000-0000-000026530000}"/>
    <cellStyle name="_Снижение дебитов октябрь МР (4)" xfId="22237" xr:uid="{00000000-0005-0000-0000-000027530000}"/>
    <cellStyle name="_Снижение дебитов октябрь МР (4) 2" xfId="22238" xr:uid="{00000000-0005-0000-0000-000028530000}"/>
    <cellStyle name="_Снижение дебитов октябрь МР (4) 2 2" xfId="22239" xr:uid="{00000000-0005-0000-0000-000029530000}"/>
    <cellStyle name="_Снижение дебитов октябрь МР (4) 2_ПЛАН ГРАФИК ( 11) движения бригад АЦКРС ООО ХУПКРС 30102010" xfId="22240" xr:uid="{00000000-0005-0000-0000-00002A530000}"/>
    <cellStyle name="_Снижение дебитов октябрь МР (4) 2_ПЛАН ГРАФИК ( 11) движения бригад АЦКРС ООО ХУПКРС 30102010 2" xfId="22241" xr:uid="{00000000-0005-0000-0000-00002B530000}"/>
    <cellStyle name="_Снижение дебитов октябрь МР (4) 2_ПЛАН ГРАФИК ( 11) движения бригад АЦКРС ООО ХУПКРС 30102010 3" xfId="22242" xr:uid="{00000000-0005-0000-0000-00002C530000}"/>
    <cellStyle name="_Снижение дебитов октябрь МР (4) 2_ПЛАН ГРАФИК ( 11) движения бригад АЦКРС ООО ХУПКРС 30102010_План график на март Арлан" xfId="22243" xr:uid="{00000000-0005-0000-0000-00002D530000}"/>
    <cellStyle name="_Снижение дебитов октябрь МР (4) 2_План график на март Арлан" xfId="22244" xr:uid="{00000000-0005-0000-0000-00002E530000}"/>
    <cellStyle name="_Снижение дебитов октябрь МР (4) 3" xfId="22245" xr:uid="{00000000-0005-0000-0000-00002F530000}"/>
    <cellStyle name="_Снижение дебитов октябрь МР (4) 3 2" xfId="22246" xr:uid="{00000000-0005-0000-0000-000030530000}"/>
    <cellStyle name="_Снижение дебитов октябрь МР (4) 3_ПЛАН ГРАФИК ( 11) движения бригад АЦКРС ООО ХУПКРС 30102010" xfId="22247" xr:uid="{00000000-0005-0000-0000-000031530000}"/>
    <cellStyle name="_Снижение дебитов октябрь МР (4) 3_ПЛАН ГРАФИК ( 11) движения бригад АЦКРС ООО ХУПКРС 30102010 2" xfId="22248" xr:uid="{00000000-0005-0000-0000-000032530000}"/>
    <cellStyle name="_Снижение дебитов октябрь МР (4) 3_ПЛАН ГРАФИК ( 11) движения бригад АЦКРС ООО ХУПКРС 30102010 3" xfId="22249" xr:uid="{00000000-0005-0000-0000-000033530000}"/>
    <cellStyle name="_Снижение дебитов октябрь МР (4) 3_ПЛАН ГРАФИК ( 11) движения бригад АЦКРС ООО ХУПКРС 30102010_План график на март Арлан" xfId="22250" xr:uid="{00000000-0005-0000-0000-000034530000}"/>
    <cellStyle name="_Снижение дебитов октябрь МР (4) 3_План график на март Арлан" xfId="22251" xr:uid="{00000000-0005-0000-0000-000035530000}"/>
    <cellStyle name="_Снижение дебитов октябрь МР (4) 4" xfId="22252" xr:uid="{00000000-0005-0000-0000-000036530000}"/>
    <cellStyle name="_Снижение дебитов октябрь МР (4) 4 2" xfId="22253" xr:uid="{00000000-0005-0000-0000-000037530000}"/>
    <cellStyle name="_Снижение дебитов октябрь МР (4) 4_ПЛАН ГРАФИК ( 11) движения бригад АЦКРС ООО ХУПКРС 30102010" xfId="22254" xr:uid="{00000000-0005-0000-0000-000038530000}"/>
    <cellStyle name="_Снижение дебитов октябрь МР (4) 4_ПЛАН ГРАФИК ( 11) движения бригад АЦКРС ООО ХУПКРС 30102010 2" xfId="22255" xr:uid="{00000000-0005-0000-0000-000039530000}"/>
    <cellStyle name="_Снижение дебитов октябрь МР (4) 4_ПЛАН ГРАФИК ( 11) движения бригад АЦКРС ООО ХУПКРС 30102010 3" xfId="22256" xr:uid="{00000000-0005-0000-0000-00003A530000}"/>
    <cellStyle name="_Снижение дебитов октябрь МР (4) 4_ПЛАН ГРАФИК ( 11) движения бригад АЦКРС ООО ХУПКРС 30102010_План график на март Арлан" xfId="22257" xr:uid="{00000000-0005-0000-0000-00003B530000}"/>
    <cellStyle name="_Снижение дебитов октябрь МР (4) 4_План график на март Арлан" xfId="22258" xr:uid="{00000000-0005-0000-0000-00003C530000}"/>
    <cellStyle name="_Снижение дебитов октябрь МР (4) 5" xfId="22259" xr:uid="{00000000-0005-0000-0000-00003D530000}"/>
    <cellStyle name="_Снижение дебитов октябрь МР (4) 5 2" xfId="22260" xr:uid="{00000000-0005-0000-0000-00003E530000}"/>
    <cellStyle name="_Снижение дебитов октябрь МР (4) 5_ПЛАН ГРАФИК ( 11) движения бригад АЦКРС ООО ХУПКРС 30102010" xfId="22261" xr:uid="{00000000-0005-0000-0000-00003F530000}"/>
    <cellStyle name="_Снижение дебитов октябрь МР (4) 5_ПЛАН ГРАФИК ( 11) движения бригад АЦКРС ООО ХУПКРС 30102010 2" xfId="22262" xr:uid="{00000000-0005-0000-0000-000040530000}"/>
    <cellStyle name="_Снижение дебитов октябрь МР (4) 5_ПЛАН ГРАФИК ( 11) движения бригад АЦКРС ООО ХУПКРС 30102010 3" xfId="22263" xr:uid="{00000000-0005-0000-0000-000041530000}"/>
    <cellStyle name="_Снижение дебитов октябрь МР (4) 5_ПЛАН ГРАФИК ( 11) движения бригад АЦКРС ООО ХУПКРС 30102010_План график на март Арлан" xfId="22264" xr:uid="{00000000-0005-0000-0000-000042530000}"/>
    <cellStyle name="_Снижение дебитов октябрь МР (4) 5_План график на март Арлан" xfId="22265" xr:uid="{00000000-0005-0000-0000-000043530000}"/>
    <cellStyle name="_Снижение дебитов октябрь МР (4) 6" xfId="22266" xr:uid="{00000000-0005-0000-0000-000044530000}"/>
    <cellStyle name="_Снижение дебитов октябрь МР (4) 6 2" xfId="22267" xr:uid="{00000000-0005-0000-0000-000045530000}"/>
    <cellStyle name="_Снижение дебитов октябрь МР (4) 6_ПЛАН ГРАФИК ( 11) движения бригад АЦКРС ООО ХУПКРС 30102010" xfId="22268" xr:uid="{00000000-0005-0000-0000-000046530000}"/>
    <cellStyle name="_Снижение дебитов октябрь МР (4) 6_ПЛАН ГРАФИК ( 11) движения бригад АЦКРС ООО ХУПКРС 30102010 2" xfId="22269" xr:uid="{00000000-0005-0000-0000-000047530000}"/>
    <cellStyle name="_Снижение дебитов октябрь МР (4) 6_ПЛАН ГРАФИК ( 11) движения бригад АЦКРС ООО ХУПКРС 30102010 3" xfId="22270" xr:uid="{00000000-0005-0000-0000-000048530000}"/>
    <cellStyle name="_Снижение дебитов октябрь МР (4) 6_ПЛАН ГРАФИК ( 11) движения бригад АЦКРС ООО ХУПКРС 30102010_План график на март Арлан" xfId="22271" xr:uid="{00000000-0005-0000-0000-000049530000}"/>
    <cellStyle name="_Снижение дебитов октябрь МР (4) 6_План график на март Арлан" xfId="22272" xr:uid="{00000000-0005-0000-0000-00004A530000}"/>
    <cellStyle name="_Снижение дебитов октябрь МР (4) 7" xfId="22273" xr:uid="{00000000-0005-0000-0000-00004B530000}"/>
    <cellStyle name="_Снижение дебитов октябрь МР (4) 7 2" xfId="22274" xr:uid="{00000000-0005-0000-0000-00004C530000}"/>
    <cellStyle name="_Снижение дебитов октябрь МР (4) 7 3" xfId="22275" xr:uid="{00000000-0005-0000-0000-00004D530000}"/>
    <cellStyle name="_Снижение дебитов октябрь МР (4) 7_ПЛАН ГРАФИК ( 11) движения бригад АЦКРС ООО ХУПКРС 30102010" xfId="22276" xr:uid="{00000000-0005-0000-0000-00004E530000}"/>
    <cellStyle name="_Снижение дебитов октябрь МР (4) 7_ПЛАН ГРАФИК ( 11) движения бригад АЦКРС ООО ХУПКРС 30102010 2" xfId="22277" xr:uid="{00000000-0005-0000-0000-00004F530000}"/>
    <cellStyle name="_Снижение дебитов октябрь МР (4) 7_ПЛАН ГРАФИК ( 11) движения бригад АЦКРС ООО ХУПКРС 30102010 3" xfId="22278" xr:uid="{00000000-0005-0000-0000-000050530000}"/>
    <cellStyle name="_Снижение дебитов октябрь МР (4) 7_ПЛАН ГРАФИК ( 11) движения бригад АЦКРС ООО ХУПКРС 30102010_План график на март Арлан" xfId="22279" xr:uid="{00000000-0005-0000-0000-000051530000}"/>
    <cellStyle name="_Снижение дебитов октябрь МР (4) 7_План график на март Арлан" xfId="22280" xr:uid="{00000000-0005-0000-0000-000052530000}"/>
    <cellStyle name="_Снижение дебитов по МСР в июле 2005 раб (2)" xfId="22281" xr:uid="{00000000-0005-0000-0000-000053530000}"/>
    <cellStyle name="_Снижение дебитов по МСР в июле 2005 раб (2) 2" xfId="22282" xr:uid="{00000000-0005-0000-0000-000054530000}"/>
    <cellStyle name="_Снижение дебитов по МСР в июле 2005 раб (2) 2 2" xfId="22283" xr:uid="{00000000-0005-0000-0000-000055530000}"/>
    <cellStyle name="_Снижение дебитов по МСР в июле 2005 раб (2) 2_ПЛАН ГРАФИК ( 11) движения бригад АЦКРС ООО ХУПКРС 30102010" xfId="22284" xr:uid="{00000000-0005-0000-0000-000056530000}"/>
    <cellStyle name="_Снижение дебитов по МСР в июле 2005 раб (2) 2_ПЛАН ГРАФИК ( 11) движения бригад АЦКРС ООО ХУПКРС 30102010 2" xfId="22285" xr:uid="{00000000-0005-0000-0000-000057530000}"/>
    <cellStyle name="_Снижение дебитов по МСР в июле 2005 раб (2) 2_ПЛАН ГРАФИК ( 11) движения бригад АЦКРС ООО ХУПКРС 30102010 3" xfId="22286" xr:uid="{00000000-0005-0000-0000-000058530000}"/>
    <cellStyle name="_Снижение дебитов по МСР в июле 2005 раб (2) 2_ПЛАН ГРАФИК ( 11) движения бригад АЦКРС ООО ХУПКРС 30102010_План график на март Арлан" xfId="22287" xr:uid="{00000000-0005-0000-0000-000059530000}"/>
    <cellStyle name="_Снижение дебитов по МСР в июле 2005 раб (2) 2_План график на март Арлан" xfId="22288" xr:uid="{00000000-0005-0000-0000-00005A530000}"/>
    <cellStyle name="_Снижение дебитов по МСР в июле 2005 раб (2) 3" xfId="22289" xr:uid="{00000000-0005-0000-0000-00005B530000}"/>
    <cellStyle name="_Снижение дебитов по МСР в июле 2005 раб (2) 3 2" xfId="22290" xr:uid="{00000000-0005-0000-0000-00005C530000}"/>
    <cellStyle name="_Снижение дебитов по МСР в июле 2005 раб (2) 3_ПЛАН ГРАФИК ( 11) движения бригад АЦКРС ООО ХУПКРС 30102010" xfId="22291" xr:uid="{00000000-0005-0000-0000-00005D530000}"/>
    <cellStyle name="_Снижение дебитов по МСР в июле 2005 раб (2) 3_ПЛАН ГРАФИК ( 11) движения бригад АЦКРС ООО ХУПКРС 30102010 2" xfId="22292" xr:uid="{00000000-0005-0000-0000-00005E530000}"/>
    <cellStyle name="_Снижение дебитов по МСР в июле 2005 раб (2) 3_ПЛАН ГРАФИК ( 11) движения бригад АЦКРС ООО ХУПКРС 30102010 3" xfId="22293" xr:uid="{00000000-0005-0000-0000-00005F530000}"/>
    <cellStyle name="_Снижение дебитов по МСР в июле 2005 раб (2) 3_ПЛАН ГРАФИК ( 11) движения бригад АЦКРС ООО ХУПКРС 30102010_План график на март Арлан" xfId="22294" xr:uid="{00000000-0005-0000-0000-000060530000}"/>
    <cellStyle name="_Снижение дебитов по МСР в июле 2005 раб (2) 3_План график на март Арлан" xfId="22295" xr:uid="{00000000-0005-0000-0000-000061530000}"/>
    <cellStyle name="_Снижение дебитов по МСР в июле 2005 раб (2) 4" xfId="22296" xr:uid="{00000000-0005-0000-0000-000062530000}"/>
    <cellStyle name="_Снижение дебитов по МСР в июле 2005 раб (2) 4 2" xfId="22297" xr:uid="{00000000-0005-0000-0000-000063530000}"/>
    <cellStyle name="_Снижение дебитов по МСР в июле 2005 раб (2) 4_ПЛАН ГРАФИК ( 11) движения бригад АЦКРС ООО ХУПКРС 30102010" xfId="22298" xr:uid="{00000000-0005-0000-0000-000064530000}"/>
    <cellStyle name="_Снижение дебитов по МСР в июле 2005 раб (2) 4_ПЛАН ГРАФИК ( 11) движения бригад АЦКРС ООО ХУПКРС 30102010 2" xfId="22299" xr:uid="{00000000-0005-0000-0000-000065530000}"/>
    <cellStyle name="_Снижение дебитов по МСР в июле 2005 раб (2) 4_ПЛАН ГРАФИК ( 11) движения бригад АЦКРС ООО ХУПКРС 30102010 3" xfId="22300" xr:uid="{00000000-0005-0000-0000-000066530000}"/>
    <cellStyle name="_Снижение дебитов по МСР в июле 2005 раб (2) 4_ПЛАН ГРАФИК ( 11) движения бригад АЦКРС ООО ХУПКРС 30102010_План график на март Арлан" xfId="22301" xr:uid="{00000000-0005-0000-0000-000067530000}"/>
    <cellStyle name="_Снижение дебитов по МСР в июле 2005 раб (2) 4_План график на март Арлан" xfId="22302" xr:uid="{00000000-0005-0000-0000-000068530000}"/>
    <cellStyle name="_Снижение дебитов по МСР в июле 2005 раб (2) 5" xfId="22303" xr:uid="{00000000-0005-0000-0000-000069530000}"/>
    <cellStyle name="_Снижение дебитов по МСР в июле 2005 раб (2) 5 2" xfId="22304" xr:uid="{00000000-0005-0000-0000-00006A530000}"/>
    <cellStyle name="_Снижение дебитов по МСР в июле 2005 раб (2) 5_ПЛАН ГРАФИК ( 11) движения бригад АЦКРС ООО ХУПКРС 30102010" xfId="22305" xr:uid="{00000000-0005-0000-0000-00006B530000}"/>
    <cellStyle name="_Снижение дебитов по МСР в июле 2005 раб (2) 5_ПЛАН ГРАФИК ( 11) движения бригад АЦКРС ООО ХУПКРС 30102010 2" xfId="22306" xr:uid="{00000000-0005-0000-0000-00006C530000}"/>
    <cellStyle name="_Снижение дебитов по МСР в июле 2005 раб (2) 5_ПЛАН ГРАФИК ( 11) движения бригад АЦКРС ООО ХУПКРС 30102010 3" xfId="22307" xr:uid="{00000000-0005-0000-0000-00006D530000}"/>
    <cellStyle name="_Снижение дебитов по МСР в июле 2005 раб (2) 5_ПЛАН ГРАФИК ( 11) движения бригад АЦКРС ООО ХУПКРС 30102010_План график на март Арлан" xfId="22308" xr:uid="{00000000-0005-0000-0000-00006E530000}"/>
    <cellStyle name="_Снижение дебитов по МСР в июле 2005 раб (2) 5_План график на март Арлан" xfId="22309" xr:uid="{00000000-0005-0000-0000-00006F530000}"/>
    <cellStyle name="_Снижение дебитов по МСР в июле 2005 раб (2) 6" xfId="22310" xr:uid="{00000000-0005-0000-0000-000070530000}"/>
    <cellStyle name="_Снижение дебитов по МСР в июле 2005 раб (2) 6 2" xfId="22311" xr:uid="{00000000-0005-0000-0000-000071530000}"/>
    <cellStyle name="_Снижение дебитов по МСР в июле 2005 раб (2) 6_ПЛАН ГРАФИК ( 11) движения бригад АЦКРС ООО ХУПКРС 30102010" xfId="22312" xr:uid="{00000000-0005-0000-0000-000072530000}"/>
    <cellStyle name="_Снижение дебитов по МСР в июле 2005 раб (2) 6_ПЛАН ГРАФИК ( 11) движения бригад АЦКРС ООО ХУПКРС 30102010 2" xfId="22313" xr:uid="{00000000-0005-0000-0000-000073530000}"/>
    <cellStyle name="_Снижение дебитов по МСР в июле 2005 раб (2) 6_ПЛАН ГРАФИК ( 11) движения бригад АЦКРС ООО ХУПКРС 30102010 3" xfId="22314" xr:uid="{00000000-0005-0000-0000-000074530000}"/>
    <cellStyle name="_Снижение дебитов по МСР в июле 2005 раб (2) 6_ПЛАН ГРАФИК ( 11) движения бригад АЦКРС ООО ХУПКРС 30102010_План график на март Арлан" xfId="22315" xr:uid="{00000000-0005-0000-0000-000075530000}"/>
    <cellStyle name="_Снижение дебитов по МСР в июле 2005 раб (2) 6_План график на март Арлан" xfId="22316" xr:uid="{00000000-0005-0000-0000-000076530000}"/>
    <cellStyle name="_Снижение дебитов по МСР в июле 2005 раб (2) 7" xfId="22317" xr:uid="{00000000-0005-0000-0000-000077530000}"/>
    <cellStyle name="_Снижение дебитов по МСР в июле 2005 раб (2) 7 2" xfId="22318" xr:uid="{00000000-0005-0000-0000-000078530000}"/>
    <cellStyle name="_Снижение дебитов по МСР в июле 2005 раб (2) 7 3" xfId="22319" xr:uid="{00000000-0005-0000-0000-000079530000}"/>
    <cellStyle name="_Снижение дебитов по МСР в июле 2005 раб (2) 7_ПЛАН ГРАФИК ( 11) движения бригад АЦКРС ООО ХУПКРС 30102010" xfId="22320" xr:uid="{00000000-0005-0000-0000-00007A530000}"/>
    <cellStyle name="_Снижение дебитов по МСР в июле 2005 раб (2) 7_ПЛАН ГРАФИК ( 11) движения бригад АЦКРС ООО ХУПКРС 30102010 2" xfId="22321" xr:uid="{00000000-0005-0000-0000-00007B530000}"/>
    <cellStyle name="_Снижение дебитов по МСР в июле 2005 раб (2) 7_ПЛАН ГРАФИК ( 11) движения бригад АЦКРС ООО ХУПКРС 30102010 3" xfId="22322" xr:uid="{00000000-0005-0000-0000-00007C530000}"/>
    <cellStyle name="_Снижение дебитов по МСР в июле 2005 раб (2) 7_ПЛАН ГРАФИК ( 11) движения бригад АЦКРС ООО ХУПКРС 30102010_План график на март Арлан" xfId="22323" xr:uid="{00000000-0005-0000-0000-00007D530000}"/>
    <cellStyle name="_Снижение дебитов по МСР в июле 2005 раб (2) 7_План график на март Арлан" xfId="22324" xr:uid="{00000000-0005-0000-0000-00007E530000}"/>
    <cellStyle name="_Снижение дебитов по МСР в июле 2005 раб1" xfId="22325" xr:uid="{00000000-0005-0000-0000-00007F530000}"/>
    <cellStyle name="_Снижение дебитов по МСР в июле 2005 раб1 2" xfId="22326" xr:uid="{00000000-0005-0000-0000-000080530000}"/>
    <cellStyle name="_Снижение дебитов по МСР в июле 2005 раб1 2 2" xfId="22327" xr:uid="{00000000-0005-0000-0000-000081530000}"/>
    <cellStyle name="_Снижение дебитов по МСР в июле 2005 раб1 2_ПЛАН ГРАФИК ( 11) движения бригад АЦКРС ООО ХУПКРС 30102010" xfId="22328" xr:uid="{00000000-0005-0000-0000-000082530000}"/>
    <cellStyle name="_Снижение дебитов по МСР в июле 2005 раб1 2_ПЛАН ГРАФИК ( 11) движения бригад АЦКРС ООО ХУПКРС 30102010 2" xfId="22329" xr:uid="{00000000-0005-0000-0000-000083530000}"/>
    <cellStyle name="_Снижение дебитов по МСР в июле 2005 раб1 2_ПЛАН ГРАФИК ( 11) движения бригад АЦКРС ООО ХУПКРС 30102010 3" xfId="22330" xr:uid="{00000000-0005-0000-0000-000084530000}"/>
    <cellStyle name="_Снижение дебитов по МСР в июле 2005 раб1 2_ПЛАН ГРАФИК ( 11) движения бригад АЦКРС ООО ХУПКРС 30102010_План график на март Арлан" xfId="22331" xr:uid="{00000000-0005-0000-0000-000085530000}"/>
    <cellStyle name="_Снижение дебитов по МСР в июле 2005 раб1 2_План график на март Арлан" xfId="22332" xr:uid="{00000000-0005-0000-0000-000086530000}"/>
    <cellStyle name="_Снижение дебитов по МСР в июле 2005 раб1 3" xfId="22333" xr:uid="{00000000-0005-0000-0000-000087530000}"/>
    <cellStyle name="_Снижение дебитов по МСР в июле 2005 раб1 3 2" xfId="22334" xr:uid="{00000000-0005-0000-0000-000088530000}"/>
    <cellStyle name="_Снижение дебитов по МСР в июле 2005 раб1 3_ПЛАН ГРАФИК ( 11) движения бригад АЦКРС ООО ХУПКРС 30102010" xfId="22335" xr:uid="{00000000-0005-0000-0000-000089530000}"/>
    <cellStyle name="_Снижение дебитов по МСР в июле 2005 раб1 3_ПЛАН ГРАФИК ( 11) движения бригад АЦКРС ООО ХУПКРС 30102010 2" xfId="22336" xr:uid="{00000000-0005-0000-0000-00008A530000}"/>
    <cellStyle name="_Снижение дебитов по МСР в июле 2005 раб1 3_ПЛАН ГРАФИК ( 11) движения бригад АЦКРС ООО ХУПКРС 30102010 3" xfId="22337" xr:uid="{00000000-0005-0000-0000-00008B530000}"/>
    <cellStyle name="_Снижение дебитов по МСР в июле 2005 раб1 3_ПЛАН ГРАФИК ( 11) движения бригад АЦКРС ООО ХУПКРС 30102010_План график на март Арлан" xfId="22338" xr:uid="{00000000-0005-0000-0000-00008C530000}"/>
    <cellStyle name="_Снижение дебитов по МСР в июле 2005 раб1 3_План график на март Арлан" xfId="22339" xr:uid="{00000000-0005-0000-0000-00008D530000}"/>
    <cellStyle name="_Снижение дебитов по МСР в июле 2005 раб1 4" xfId="22340" xr:uid="{00000000-0005-0000-0000-00008E530000}"/>
    <cellStyle name="_Снижение дебитов по МСР в июле 2005 раб1 4 2" xfId="22341" xr:uid="{00000000-0005-0000-0000-00008F530000}"/>
    <cellStyle name="_Снижение дебитов по МСР в июле 2005 раб1 4_ПЛАН ГРАФИК ( 11) движения бригад АЦКРС ООО ХУПКРС 30102010" xfId="22342" xr:uid="{00000000-0005-0000-0000-000090530000}"/>
    <cellStyle name="_Снижение дебитов по МСР в июле 2005 раб1 4_ПЛАН ГРАФИК ( 11) движения бригад АЦКРС ООО ХУПКРС 30102010 2" xfId="22343" xr:uid="{00000000-0005-0000-0000-000091530000}"/>
    <cellStyle name="_Снижение дебитов по МСР в июле 2005 раб1 4_ПЛАН ГРАФИК ( 11) движения бригад АЦКРС ООО ХУПКРС 30102010 3" xfId="22344" xr:uid="{00000000-0005-0000-0000-000092530000}"/>
    <cellStyle name="_Снижение дебитов по МСР в июле 2005 раб1 4_ПЛАН ГРАФИК ( 11) движения бригад АЦКРС ООО ХУПКРС 30102010_План график на март Арлан" xfId="22345" xr:uid="{00000000-0005-0000-0000-000093530000}"/>
    <cellStyle name="_Снижение дебитов по МСР в июле 2005 раб1 4_План график на март Арлан" xfId="22346" xr:uid="{00000000-0005-0000-0000-000094530000}"/>
    <cellStyle name="_Снижение дебитов по МСР в июле 2005 раб1 5" xfId="22347" xr:uid="{00000000-0005-0000-0000-000095530000}"/>
    <cellStyle name="_Снижение дебитов по МСР в июле 2005 раб1 5 2" xfId="22348" xr:uid="{00000000-0005-0000-0000-000096530000}"/>
    <cellStyle name="_Снижение дебитов по МСР в июле 2005 раб1 5_ПЛАН ГРАФИК ( 11) движения бригад АЦКРС ООО ХУПКРС 30102010" xfId="22349" xr:uid="{00000000-0005-0000-0000-000097530000}"/>
    <cellStyle name="_Снижение дебитов по МСР в июле 2005 раб1 5_ПЛАН ГРАФИК ( 11) движения бригад АЦКРС ООО ХУПКРС 30102010 2" xfId="22350" xr:uid="{00000000-0005-0000-0000-000098530000}"/>
    <cellStyle name="_Снижение дебитов по МСР в июле 2005 раб1 5_ПЛАН ГРАФИК ( 11) движения бригад АЦКРС ООО ХУПКРС 30102010 3" xfId="22351" xr:uid="{00000000-0005-0000-0000-000099530000}"/>
    <cellStyle name="_Снижение дебитов по МСР в июле 2005 раб1 5_ПЛАН ГРАФИК ( 11) движения бригад АЦКРС ООО ХУПКРС 30102010_План график на март Арлан" xfId="22352" xr:uid="{00000000-0005-0000-0000-00009A530000}"/>
    <cellStyle name="_Снижение дебитов по МСР в июле 2005 раб1 5_План график на март Арлан" xfId="22353" xr:uid="{00000000-0005-0000-0000-00009B530000}"/>
    <cellStyle name="_Снижение дебитов по МСР в июле 2005 раб1 6" xfId="22354" xr:uid="{00000000-0005-0000-0000-00009C530000}"/>
    <cellStyle name="_Снижение дебитов по МСР в июле 2005 раб1 6 2" xfId="22355" xr:uid="{00000000-0005-0000-0000-00009D530000}"/>
    <cellStyle name="_Снижение дебитов по МСР в июле 2005 раб1 6_ПЛАН ГРАФИК ( 11) движения бригад АЦКРС ООО ХУПКРС 30102010" xfId="22356" xr:uid="{00000000-0005-0000-0000-00009E530000}"/>
    <cellStyle name="_Снижение дебитов по МСР в июле 2005 раб1 6_ПЛАН ГРАФИК ( 11) движения бригад АЦКРС ООО ХУПКРС 30102010 2" xfId="22357" xr:uid="{00000000-0005-0000-0000-00009F530000}"/>
    <cellStyle name="_Снижение дебитов по МСР в июле 2005 раб1 6_ПЛАН ГРАФИК ( 11) движения бригад АЦКРС ООО ХУПКРС 30102010 3" xfId="22358" xr:uid="{00000000-0005-0000-0000-0000A0530000}"/>
    <cellStyle name="_Снижение дебитов по МСР в июле 2005 раб1 6_ПЛАН ГРАФИК ( 11) движения бригад АЦКРС ООО ХУПКРС 30102010_План график на март Арлан" xfId="22359" xr:uid="{00000000-0005-0000-0000-0000A1530000}"/>
    <cellStyle name="_Снижение дебитов по МСР в июле 2005 раб1 6_План график на март Арлан" xfId="22360" xr:uid="{00000000-0005-0000-0000-0000A2530000}"/>
    <cellStyle name="_Снижение дебитов по МСР в июле 2005 раб1 7" xfId="22361" xr:uid="{00000000-0005-0000-0000-0000A3530000}"/>
    <cellStyle name="_Снижение дебитов по МСР в июле 2005 раб1 7 2" xfId="22362" xr:uid="{00000000-0005-0000-0000-0000A4530000}"/>
    <cellStyle name="_Снижение дебитов по МСР в июле 2005 раб1 7 3" xfId="22363" xr:uid="{00000000-0005-0000-0000-0000A5530000}"/>
    <cellStyle name="_Снижение дебитов по МСР в июле 2005 раб1 7_ПЛАН ГРАФИК ( 11) движения бригад АЦКРС ООО ХУПКРС 30102010" xfId="22364" xr:uid="{00000000-0005-0000-0000-0000A6530000}"/>
    <cellStyle name="_Снижение дебитов по МСР в июле 2005 раб1 7_ПЛАН ГРАФИК ( 11) движения бригад АЦКРС ООО ХУПКРС 30102010 2" xfId="22365" xr:uid="{00000000-0005-0000-0000-0000A7530000}"/>
    <cellStyle name="_Снижение дебитов по МСР в июле 2005 раб1 7_ПЛАН ГРАФИК ( 11) движения бригад АЦКРС ООО ХУПКРС 30102010 3" xfId="22366" xr:uid="{00000000-0005-0000-0000-0000A8530000}"/>
    <cellStyle name="_Снижение дебитов по МСР в июле 2005 раб1 7_ПЛАН ГРАФИК ( 11) движения бригад АЦКРС ООО ХУПКРС 30102010_План график на март Арлан" xfId="22367" xr:uid="{00000000-0005-0000-0000-0000A9530000}"/>
    <cellStyle name="_Снижение дебитов по МСР в июле 2005 раб1 7_План график на март Арлан" xfId="22368" xr:uid="{00000000-0005-0000-0000-0000AA530000}"/>
    <cellStyle name="_Снижение дебитов УДНГ МР сентябрь" xfId="22369" xr:uid="{00000000-0005-0000-0000-0000AB530000}"/>
    <cellStyle name="_Снижение дебитов УДНГ МР сентябрь  (4)" xfId="22370" xr:uid="{00000000-0005-0000-0000-0000AC530000}"/>
    <cellStyle name="_Снижение дебитов УДНГ МР сентябрь  (4) 2" xfId="22371" xr:uid="{00000000-0005-0000-0000-0000AD530000}"/>
    <cellStyle name="_Снижение дебитов УДНГ МР сентябрь  (4) 2 2" xfId="22372" xr:uid="{00000000-0005-0000-0000-0000AE530000}"/>
    <cellStyle name="_Снижение дебитов УДНГ МР сентябрь  (4) 2_ПЛАН ГРАФИК ( 11) движения бригад АЦКРС ООО ХУПКРС 30102010" xfId="22373" xr:uid="{00000000-0005-0000-0000-0000AF530000}"/>
    <cellStyle name="_Снижение дебитов УДНГ МР сентябрь  (4) 2_ПЛАН ГРАФИК ( 11) движения бригад АЦКРС ООО ХУПКРС 30102010 2" xfId="22374" xr:uid="{00000000-0005-0000-0000-0000B0530000}"/>
    <cellStyle name="_Снижение дебитов УДНГ МР сентябрь  (4) 2_ПЛАН ГРАФИК ( 11) движения бригад АЦКРС ООО ХУПКРС 30102010 3" xfId="22375" xr:uid="{00000000-0005-0000-0000-0000B1530000}"/>
    <cellStyle name="_Снижение дебитов УДНГ МР сентябрь  (4) 2_ПЛАН ГРАФИК ( 11) движения бригад АЦКРС ООО ХУПКРС 30102010_План график на март Арлан" xfId="22376" xr:uid="{00000000-0005-0000-0000-0000B2530000}"/>
    <cellStyle name="_Снижение дебитов УДНГ МР сентябрь  (4) 2_План график на март Арлан" xfId="22377" xr:uid="{00000000-0005-0000-0000-0000B3530000}"/>
    <cellStyle name="_Снижение дебитов УДНГ МР сентябрь  (4) 3" xfId="22378" xr:uid="{00000000-0005-0000-0000-0000B4530000}"/>
    <cellStyle name="_Снижение дебитов УДНГ МР сентябрь  (4) 3 2" xfId="22379" xr:uid="{00000000-0005-0000-0000-0000B5530000}"/>
    <cellStyle name="_Снижение дебитов УДНГ МР сентябрь  (4) 3_ПЛАН ГРАФИК ( 11) движения бригад АЦКРС ООО ХУПКРС 30102010" xfId="22380" xr:uid="{00000000-0005-0000-0000-0000B6530000}"/>
    <cellStyle name="_Снижение дебитов УДНГ МР сентябрь  (4) 3_ПЛАН ГРАФИК ( 11) движения бригад АЦКРС ООО ХУПКРС 30102010 2" xfId="22381" xr:uid="{00000000-0005-0000-0000-0000B7530000}"/>
    <cellStyle name="_Снижение дебитов УДНГ МР сентябрь  (4) 3_ПЛАН ГРАФИК ( 11) движения бригад АЦКРС ООО ХУПКРС 30102010 3" xfId="22382" xr:uid="{00000000-0005-0000-0000-0000B8530000}"/>
    <cellStyle name="_Снижение дебитов УДНГ МР сентябрь  (4) 3_ПЛАН ГРАФИК ( 11) движения бригад АЦКРС ООО ХУПКРС 30102010_План график на март Арлан" xfId="22383" xr:uid="{00000000-0005-0000-0000-0000B9530000}"/>
    <cellStyle name="_Снижение дебитов УДНГ МР сентябрь  (4) 3_План график на март Арлан" xfId="22384" xr:uid="{00000000-0005-0000-0000-0000BA530000}"/>
    <cellStyle name="_Снижение дебитов УДНГ МР сентябрь  (4) 4" xfId="22385" xr:uid="{00000000-0005-0000-0000-0000BB530000}"/>
    <cellStyle name="_Снижение дебитов УДНГ МР сентябрь  (4) 4 2" xfId="22386" xr:uid="{00000000-0005-0000-0000-0000BC530000}"/>
    <cellStyle name="_Снижение дебитов УДНГ МР сентябрь  (4) 4_ПЛАН ГРАФИК ( 11) движения бригад АЦКРС ООО ХУПКРС 30102010" xfId="22387" xr:uid="{00000000-0005-0000-0000-0000BD530000}"/>
    <cellStyle name="_Снижение дебитов УДНГ МР сентябрь  (4) 4_ПЛАН ГРАФИК ( 11) движения бригад АЦКРС ООО ХУПКРС 30102010 2" xfId="22388" xr:uid="{00000000-0005-0000-0000-0000BE530000}"/>
    <cellStyle name="_Снижение дебитов УДНГ МР сентябрь  (4) 4_ПЛАН ГРАФИК ( 11) движения бригад АЦКРС ООО ХУПКРС 30102010 3" xfId="22389" xr:uid="{00000000-0005-0000-0000-0000BF530000}"/>
    <cellStyle name="_Снижение дебитов УДНГ МР сентябрь  (4) 4_ПЛАН ГРАФИК ( 11) движения бригад АЦКРС ООО ХУПКРС 30102010_План график на март Арлан" xfId="22390" xr:uid="{00000000-0005-0000-0000-0000C0530000}"/>
    <cellStyle name="_Снижение дебитов УДНГ МР сентябрь  (4) 4_План график на март Арлан" xfId="22391" xr:uid="{00000000-0005-0000-0000-0000C1530000}"/>
    <cellStyle name="_Снижение дебитов УДНГ МР сентябрь  (4) 5" xfId="22392" xr:uid="{00000000-0005-0000-0000-0000C2530000}"/>
    <cellStyle name="_Снижение дебитов УДНГ МР сентябрь  (4) 5 2" xfId="22393" xr:uid="{00000000-0005-0000-0000-0000C3530000}"/>
    <cellStyle name="_Снижение дебитов УДНГ МР сентябрь  (4) 5_ПЛАН ГРАФИК ( 11) движения бригад АЦКРС ООО ХУПКРС 30102010" xfId="22394" xr:uid="{00000000-0005-0000-0000-0000C4530000}"/>
    <cellStyle name="_Снижение дебитов УДНГ МР сентябрь  (4) 5_ПЛАН ГРАФИК ( 11) движения бригад АЦКРС ООО ХУПКРС 30102010 2" xfId="22395" xr:uid="{00000000-0005-0000-0000-0000C5530000}"/>
    <cellStyle name="_Снижение дебитов УДНГ МР сентябрь  (4) 5_ПЛАН ГРАФИК ( 11) движения бригад АЦКРС ООО ХУПКРС 30102010 3" xfId="22396" xr:uid="{00000000-0005-0000-0000-0000C6530000}"/>
    <cellStyle name="_Снижение дебитов УДНГ МР сентябрь  (4) 5_ПЛАН ГРАФИК ( 11) движения бригад АЦКРС ООО ХУПКРС 30102010_План график на март Арлан" xfId="22397" xr:uid="{00000000-0005-0000-0000-0000C7530000}"/>
    <cellStyle name="_Снижение дебитов УДНГ МР сентябрь  (4) 5_План график на март Арлан" xfId="22398" xr:uid="{00000000-0005-0000-0000-0000C8530000}"/>
    <cellStyle name="_Снижение дебитов УДНГ МР сентябрь  (4) 6" xfId="22399" xr:uid="{00000000-0005-0000-0000-0000C9530000}"/>
    <cellStyle name="_Снижение дебитов УДНГ МР сентябрь  (4) 6 2" xfId="22400" xr:uid="{00000000-0005-0000-0000-0000CA530000}"/>
    <cellStyle name="_Снижение дебитов УДНГ МР сентябрь  (4) 6_ПЛАН ГРАФИК ( 11) движения бригад АЦКРС ООО ХУПКРС 30102010" xfId="22401" xr:uid="{00000000-0005-0000-0000-0000CB530000}"/>
    <cellStyle name="_Снижение дебитов УДНГ МР сентябрь  (4) 6_ПЛАН ГРАФИК ( 11) движения бригад АЦКРС ООО ХУПКРС 30102010 2" xfId="22402" xr:uid="{00000000-0005-0000-0000-0000CC530000}"/>
    <cellStyle name="_Снижение дебитов УДНГ МР сентябрь  (4) 6_ПЛАН ГРАФИК ( 11) движения бригад АЦКРС ООО ХУПКРС 30102010 3" xfId="22403" xr:uid="{00000000-0005-0000-0000-0000CD530000}"/>
    <cellStyle name="_Снижение дебитов УДНГ МР сентябрь  (4) 6_ПЛАН ГРАФИК ( 11) движения бригад АЦКРС ООО ХУПКРС 30102010_План график на март Арлан" xfId="22404" xr:uid="{00000000-0005-0000-0000-0000CE530000}"/>
    <cellStyle name="_Снижение дебитов УДНГ МР сентябрь  (4) 6_План график на март Арлан" xfId="22405" xr:uid="{00000000-0005-0000-0000-0000CF530000}"/>
    <cellStyle name="_Снижение дебитов УДНГ МР сентябрь  (4) 7" xfId="22406" xr:uid="{00000000-0005-0000-0000-0000D0530000}"/>
    <cellStyle name="_Снижение дебитов УДНГ МР сентябрь  (4) 7 2" xfId="22407" xr:uid="{00000000-0005-0000-0000-0000D1530000}"/>
    <cellStyle name="_Снижение дебитов УДНГ МР сентябрь  (4) 7 3" xfId="22408" xr:uid="{00000000-0005-0000-0000-0000D2530000}"/>
    <cellStyle name="_Снижение дебитов УДНГ МР сентябрь  (4) 7_ПЛАН ГРАФИК ( 11) движения бригад АЦКРС ООО ХУПКРС 30102010" xfId="22409" xr:uid="{00000000-0005-0000-0000-0000D3530000}"/>
    <cellStyle name="_Снижение дебитов УДНГ МР сентябрь  (4) 7_ПЛАН ГРАФИК ( 11) движения бригад АЦКРС ООО ХУПКРС 30102010 2" xfId="22410" xr:uid="{00000000-0005-0000-0000-0000D4530000}"/>
    <cellStyle name="_Снижение дебитов УДНГ МР сентябрь  (4) 7_ПЛАН ГРАФИК ( 11) движения бригад АЦКРС ООО ХУПКРС 30102010 3" xfId="22411" xr:uid="{00000000-0005-0000-0000-0000D5530000}"/>
    <cellStyle name="_Снижение дебитов УДНГ МР сентябрь  (4) 7_ПЛАН ГРАФИК ( 11) движения бригад АЦКРС ООО ХУПКРС 30102010_План график на март Арлан" xfId="22412" xr:uid="{00000000-0005-0000-0000-0000D6530000}"/>
    <cellStyle name="_Снижение дебитов УДНГ МР сентябрь  (4) 7_План график на март Арлан" xfId="22413" xr:uid="{00000000-0005-0000-0000-0000D7530000}"/>
    <cellStyle name="_Снижение дебитов УДНГ МР сентябрь  (5)" xfId="22414" xr:uid="{00000000-0005-0000-0000-0000D8530000}"/>
    <cellStyle name="_Снижение дебитов УДНГ МР сентябрь  (5) 2" xfId="22415" xr:uid="{00000000-0005-0000-0000-0000D9530000}"/>
    <cellStyle name="_Снижение дебитов УДНГ МР сентябрь  (5) 2 2" xfId="22416" xr:uid="{00000000-0005-0000-0000-0000DA530000}"/>
    <cellStyle name="_Снижение дебитов УДНГ МР сентябрь  (5) 2_ПЛАН ГРАФИК ( 11) движения бригад АЦКРС ООО ХУПКРС 30102010" xfId="22417" xr:uid="{00000000-0005-0000-0000-0000DB530000}"/>
    <cellStyle name="_Снижение дебитов УДНГ МР сентябрь  (5) 2_ПЛАН ГРАФИК ( 11) движения бригад АЦКРС ООО ХУПКРС 30102010 2" xfId="22418" xr:uid="{00000000-0005-0000-0000-0000DC530000}"/>
    <cellStyle name="_Снижение дебитов УДНГ МР сентябрь  (5) 2_ПЛАН ГРАФИК ( 11) движения бригад АЦКРС ООО ХУПКРС 30102010 3" xfId="22419" xr:uid="{00000000-0005-0000-0000-0000DD530000}"/>
    <cellStyle name="_Снижение дебитов УДНГ МР сентябрь  (5) 2_ПЛАН ГРАФИК ( 11) движения бригад АЦКРС ООО ХУПКРС 30102010_План график на март Арлан" xfId="22420" xr:uid="{00000000-0005-0000-0000-0000DE530000}"/>
    <cellStyle name="_Снижение дебитов УДНГ МР сентябрь  (5) 2_План график на март Арлан" xfId="22421" xr:uid="{00000000-0005-0000-0000-0000DF530000}"/>
    <cellStyle name="_Снижение дебитов УДНГ МР сентябрь  (5) 3" xfId="22422" xr:uid="{00000000-0005-0000-0000-0000E0530000}"/>
    <cellStyle name="_Снижение дебитов УДНГ МР сентябрь  (5) 3 2" xfId="22423" xr:uid="{00000000-0005-0000-0000-0000E1530000}"/>
    <cellStyle name="_Снижение дебитов УДНГ МР сентябрь  (5) 3_ПЛАН ГРАФИК ( 11) движения бригад АЦКРС ООО ХУПКРС 30102010" xfId="22424" xr:uid="{00000000-0005-0000-0000-0000E2530000}"/>
    <cellStyle name="_Снижение дебитов УДНГ МР сентябрь  (5) 3_ПЛАН ГРАФИК ( 11) движения бригад АЦКРС ООО ХУПКРС 30102010 2" xfId="22425" xr:uid="{00000000-0005-0000-0000-0000E3530000}"/>
    <cellStyle name="_Снижение дебитов УДНГ МР сентябрь  (5) 3_ПЛАН ГРАФИК ( 11) движения бригад АЦКРС ООО ХУПКРС 30102010 3" xfId="22426" xr:uid="{00000000-0005-0000-0000-0000E4530000}"/>
    <cellStyle name="_Снижение дебитов УДНГ МР сентябрь  (5) 3_ПЛАН ГРАФИК ( 11) движения бригад АЦКРС ООО ХУПКРС 30102010_План график на март Арлан" xfId="22427" xr:uid="{00000000-0005-0000-0000-0000E5530000}"/>
    <cellStyle name="_Снижение дебитов УДНГ МР сентябрь  (5) 3_План график на март Арлан" xfId="22428" xr:uid="{00000000-0005-0000-0000-0000E6530000}"/>
    <cellStyle name="_Снижение дебитов УДНГ МР сентябрь  (5) 4" xfId="22429" xr:uid="{00000000-0005-0000-0000-0000E7530000}"/>
    <cellStyle name="_Снижение дебитов УДНГ МР сентябрь  (5) 4 2" xfId="22430" xr:uid="{00000000-0005-0000-0000-0000E8530000}"/>
    <cellStyle name="_Снижение дебитов УДНГ МР сентябрь  (5) 4_ПЛАН ГРАФИК ( 11) движения бригад АЦКРС ООО ХУПКРС 30102010" xfId="22431" xr:uid="{00000000-0005-0000-0000-0000E9530000}"/>
    <cellStyle name="_Снижение дебитов УДНГ МР сентябрь  (5) 4_ПЛАН ГРАФИК ( 11) движения бригад АЦКРС ООО ХУПКРС 30102010 2" xfId="22432" xr:uid="{00000000-0005-0000-0000-0000EA530000}"/>
    <cellStyle name="_Снижение дебитов УДНГ МР сентябрь  (5) 4_ПЛАН ГРАФИК ( 11) движения бригад АЦКРС ООО ХУПКРС 30102010 3" xfId="22433" xr:uid="{00000000-0005-0000-0000-0000EB530000}"/>
    <cellStyle name="_Снижение дебитов УДНГ МР сентябрь  (5) 4_ПЛАН ГРАФИК ( 11) движения бригад АЦКРС ООО ХУПКРС 30102010_План график на март Арлан" xfId="22434" xr:uid="{00000000-0005-0000-0000-0000EC530000}"/>
    <cellStyle name="_Снижение дебитов УДНГ МР сентябрь  (5) 4_План график на март Арлан" xfId="22435" xr:uid="{00000000-0005-0000-0000-0000ED530000}"/>
    <cellStyle name="_Снижение дебитов УДНГ МР сентябрь  (5) 5" xfId="22436" xr:uid="{00000000-0005-0000-0000-0000EE530000}"/>
    <cellStyle name="_Снижение дебитов УДНГ МР сентябрь  (5) 5 2" xfId="22437" xr:uid="{00000000-0005-0000-0000-0000EF530000}"/>
    <cellStyle name="_Снижение дебитов УДНГ МР сентябрь  (5) 5_ПЛАН ГРАФИК ( 11) движения бригад АЦКРС ООО ХУПКРС 30102010" xfId="22438" xr:uid="{00000000-0005-0000-0000-0000F0530000}"/>
    <cellStyle name="_Снижение дебитов УДНГ МР сентябрь  (5) 5_ПЛАН ГРАФИК ( 11) движения бригад АЦКРС ООО ХУПКРС 30102010 2" xfId="22439" xr:uid="{00000000-0005-0000-0000-0000F1530000}"/>
    <cellStyle name="_Снижение дебитов УДНГ МР сентябрь  (5) 5_ПЛАН ГРАФИК ( 11) движения бригад АЦКРС ООО ХУПКРС 30102010 3" xfId="22440" xr:uid="{00000000-0005-0000-0000-0000F2530000}"/>
    <cellStyle name="_Снижение дебитов УДНГ МР сентябрь  (5) 5_ПЛАН ГРАФИК ( 11) движения бригад АЦКРС ООО ХУПКРС 30102010_План график на март Арлан" xfId="22441" xr:uid="{00000000-0005-0000-0000-0000F3530000}"/>
    <cellStyle name="_Снижение дебитов УДНГ МР сентябрь  (5) 5_План график на март Арлан" xfId="22442" xr:uid="{00000000-0005-0000-0000-0000F4530000}"/>
    <cellStyle name="_Снижение дебитов УДНГ МР сентябрь  (5) 6" xfId="22443" xr:uid="{00000000-0005-0000-0000-0000F5530000}"/>
    <cellStyle name="_Снижение дебитов УДНГ МР сентябрь  (5) 6 2" xfId="22444" xr:uid="{00000000-0005-0000-0000-0000F6530000}"/>
    <cellStyle name="_Снижение дебитов УДНГ МР сентябрь  (5) 6_ПЛАН ГРАФИК ( 11) движения бригад АЦКРС ООО ХУПКРС 30102010" xfId="22445" xr:uid="{00000000-0005-0000-0000-0000F7530000}"/>
    <cellStyle name="_Снижение дебитов УДНГ МР сентябрь  (5) 6_ПЛАН ГРАФИК ( 11) движения бригад АЦКРС ООО ХУПКРС 30102010 2" xfId="22446" xr:uid="{00000000-0005-0000-0000-0000F8530000}"/>
    <cellStyle name="_Снижение дебитов УДНГ МР сентябрь  (5) 6_ПЛАН ГРАФИК ( 11) движения бригад АЦКРС ООО ХУПКРС 30102010 3" xfId="22447" xr:uid="{00000000-0005-0000-0000-0000F9530000}"/>
    <cellStyle name="_Снижение дебитов УДНГ МР сентябрь  (5) 6_ПЛАН ГРАФИК ( 11) движения бригад АЦКРС ООО ХУПКРС 30102010_План график на март Арлан" xfId="22448" xr:uid="{00000000-0005-0000-0000-0000FA530000}"/>
    <cellStyle name="_Снижение дебитов УДНГ МР сентябрь  (5) 6_План график на март Арлан" xfId="22449" xr:uid="{00000000-0005-0000-0000-0000FB530000}"/>
    <cellStyle name="_Снижение дебитов УДНГ МР сентябрь  (5) 7" xfId="22450" xr:uid="{00000000-0005-0000-0000-0000FC530000}"/>
    <cellStyle name="_Снижение дебитов УДНГ МР сентябрь  (5) 7 2" xfId="22451" xr:uid="{00000000-0005-0000-0000-0000FD530000}"/>
    <cellStyle name="_Снижение дебитов УДНГ МР сентябрь  (5) 7 3" xfId="22452" xr:uid="{00000000-0005-0000-0000-0000FE530000}"/>
    <cellStyle name="_Снижение дебитов УДНГ МР сентябрь  (5) 7_ПЛАН ГРАФИК ( 11) движения бригад АЦКРС ООО ХУПКРС 30102010" xfId="22453" xr:uid="{00000000-0005-0000-0000-0000FF530000}"/>
    <cellStyle name="_Снижение дебитов УДНГ МР сентябрь  (5) 7_ПЛАН ГРАФИК ( 11) движения бригад АЦКРС ООО ХУПКРС 30102010 2" xfId="22454" xr:uid="{00000000-0005-0000-0000-000000540000}"/>
    <cellStyle name="_Снижение дебитов УДНГ МР сентябрь  (5) 7_ПЛАН ГРАФИК ( 11) движения бригад АЦКРС ООО ХУПКРС 30102010 3" xfId="22455" xr:uid="{00000000-0005-0000-0000-000001540000}"/>
    <cellStyle name="_Снижение дебитов УДНГ МР сентябрь  (7)" xfId="22456" xr:uid="{00000000-0005-0000-0000-000002540000}"/>
    <cellStyle name="_Снижение дебитов УДНГ МР сентябрь  (7) 2" xfId="22457" xr:uid="{00000000-0005-0000-0000-000003540000}"/>
    <cellStyle name="_Снижение дебитов УДНГ МР сентябрь  (7) 2 2" xfId="22458" xr:uid="{00000000-0005-0000-0000-000004540000}"/>
    <cellStyle name="_Снижение дебитов УДНГ МР сентябрь  (7) 2_ПЛАН ГРАФИК ( 11) движения бригад АЦКРС ООО ХУПКРС 30102010" xfId="22459" xr:uid="{00000000-0005-0000-0000-000005540000}"/>
    <cellStyle name="_Снижение дебитов УДНГ МР сентябрь  (7) 2_ПЛАН ГРАФИК ( 11) движения бригад АЦКРС ООО ХУПКРС 30102010 2" xfId="22460" xr:uid="{00000000-0005-0000-0000-000006540000}"/>
    <cellStyle name="_Снижение дебитов УДНГ МР сентябрь  (7) 2_ПЛАН ГРАФИК ( 11) движения бригад АЦКРС ООО ХУПКРС 30102010 3" xfId="22461" xr:uid="{00000000-0005-0000-0000-000007540000}"/>
    <cellStyle name="_Снижение дебитов УДНГ МР сентябрь  (7) 3" xfId="22462" xr:uid="{00000000-0005-0000-0000-000008540000}"/>
    <cellStyle name="_Снижение дебитов УДНГ МР сентябрь  (7) 3 2" xfId="22463" xr:uid="{00000000-0005-0000-0000-000009540000}"/>
    <cellStyle name="_Снижение дебитов УДНГ МР сентябрь  (7) 3_ПЛАН ГРАФИК ( 11) движения бригад АЦКРС ООО ХУПКРС 30102010" xfId="22464" xr:uid="{00000000-0005-0000-0000-00000A540000}"/>
    <cellStyle name="_Снижение дебитов УДНГ МР сентябрь  (7) 3_ПЛАН ГРАФИК ( 11) движения бригад АЦКРС ООО ХУПКРС 30102010 2" xfId="22465" xr:uid="{00000000-0005-0000-0000-00000B540000}"/>
    <cellStyle name="_Снижение дебитов УДНГ МР сентябрь  (7) 3_ПЛАН ГРАФИК ( 11) движения бригад АЦКРС ООО ХУПКРС 30102010 3" xfId="22466" xr:uid="{00000000-0005-0000-0000-00000C540000}"/>
    <cellStyle name="_Снижение дебитов УДНГ МР сентябрь  (7) 4" xfId="22467" xr:uid="{00000000-0005-0000-0000-00000D540000}"/>
    <cellStyle name="_Снижение дебитов УДНГ МР сентябрь  (7) 4 2" xfId="22468" xr:uid="{00000000-0005-0000-0000-00000E540000}"/>
    <cellStyle name="_Снижение дебитов УДНГ МР сентябрь  (7) 4_ПЛАН ГРАФИК ( 11) движения бригад АЦКРС ООО ХУПКРС 30102010" xfId="22469" xr:uid="{00000000-0005-0000-0000-00000F540000}"/>
    <cellStyle name="_Снижение дебитов УДНГ МР сентябрь  (7) 4_ПЛАН ГРАФИК ( 11) движения бригад АЦКРС ООО ХУПКРС 30102010 2" xfId="22470" xr:uid="{00000000-0005-0000-0000-000010540000}"/>
    <cellStyle name="_Снижение дебитов УДНГ МР сентябрь  (7) 4_ПЛАН ГРАФИК ( 11) движения бригад АЦКРС ООО ХУПКРС 30102010 3" xfId="22471" xr:uid="{00000000-0005-0000-0000-000011540000}"/>
    <cellStyle name="_Снижение дебитов УДНГ МР сентябрь  (7) 5" xfId="22472" xr:uid="{00000000-0005-0000-0000-000012540000}"/>
    <cellStyle name="_Снижение дебитов УДНГ МР сентябрь  (7) 5 2" xfId="22473" xr:uid="{00000000-0005-0000-0000-000013540000}"/>
    <cellStyle name="_Снижение дебитов УДНГ МР сентябрь  (7) 5_ПЛАН ГРАФИК ( 11) движения бригад АЦКРС ООО ХУПКРС 30102010" xfId="22474" xr:uid="{00000000-0005-0000-0000-000014540000}"/>
    <cellStyle name="_Снижение дебитов УДНГ МР сентябрь  (7) 5_ПЛАН ГРАФИК ( 11) движения бригад АЦКРС ООО ХУПКРС 30102010 2" xfId="22475" xr:uid="{00000000-0005-0000-0000-000015540000}"/>
    <cellStyle name="_Снижение дебитов УДНГ МР сентябрь  (7) 5_ПЛАН ГРАФИК ( 11) движения бригад АЦКРС ООО ХУПКРС 30102010 3" xfId="22476" xr:uid="{00000000-0005-0000-0000-000016540000}"/>
    <cellStyle name="_Снижение дебитов УДНГ МР сентябрь  (7) 6" xfId="22477" xr:uid="{00000000-0005-0000-0000-000017540000}"/>
    <cellStyle name="_Снижение дебитов УДНГ МР сентябрь  (7) 6 2" xfId="22478" xr:uid="{00000000-0005-0000-0000-000018540000}"/>
    <cellStyle name="_Снижение дебитов УДНГ МР сентябрь  (7) 6_ПЛАН ГРАФИК ( 11) движения бригад АЦКРС ООО ХУПКРС 30102010" xfId="22479" xr:uid="{00000000-0005-0000-0000-000019540000}"/>
    <cellStyle name="_Снижение дебитов УДНГ МР сентябрь  (7) 6_ПЛАН ГРАФИК ( 11) движения бригад АЦКРС ООО ХУПКРС 30102010 2" xfId="22480" xr:uid="{00000000-0005-0000-0000-00001A540000}"/>
    <cellStyle name="_Снижение дебитов УДНГ МР сентябрь  (7) 6_ПЛАН ГРАФИК ( 11) движения бригад АЦКРС ООО ХУПКРС 30102010 3" xfId="22481" xr:uid="{00000000-0005-0000-0000-00001B540000}"/>
    <cellStyle name="_Снижение дебитов УДНГ МР сентябрь  (7) 7" xfId="22482" xr:uid="{00000000-0005-0000-0000-00001C540000}"/>
    <cellStyle name="_Снижение дебитов УДНГ МР сентябрь  (7) 7 2" xfId="22483" xr:uid="{00000000-0005-0000-0000-00001D540000}"/>
    <cellStyle name="_Снижение дебитов УДНГ МР сентябрь  (7) 7 3" xfId="22484" xr:uid="{00000000-0005-0000-0000-00001E540000}"/>
    <cellStyle name="_Снижение дебитов УДНГ МР сентябрь  (7) 7_ПЛАН ГРАФИК ( 11) движения бригад АЦКРС ООО ХУПКРС 30102010" xfId="22485" xr:uid="{00000000-0005-0000-0000-00001F540000}"/>
    <cellStyle name="_Снижение дебитов УДНГ МР сентябрь  (7) 7_ПЛАН ГРАФИК ( 11) движения бригад АЦКРС ООО ХУПКРС 30102010 2" xfId="22486" xr:uid="{00000000-0005-0000-0000-000020540000}"/>
    <cellStyle name="_Снижение дебитов УДНГ МР сентябрь  (7) 7_ПЛАН ГРАФИК ( 11) движения бригад АЦКРС ООО ХУПКРС 30102010 3" xfId="22487" xr:uid="{00000000-0005-0000-0000-000021540000}"/>
    <cellStyle name="_Снижение дебитов УДНГ МР сентябрь 10" xfId="22488" xr:uid="{00000000-0005-0000-0000-000022540000}"/>
    <cellStyle name="_Снижение дебитов УДНГ МР сентябрь 10 2" xfId="22489" xr:uid="{00000000-0005-0000-0000-000023540000}"/>
    <cellStyle name="_Снижение дебитов УДНГ МР сентябрь 10 3" xfId="22490" xr:uid="{00000000-0005-0000-0000-000024540000}"/>
    <cellStyle name="_Снижение дебитов УДНГ МР сентябрь 10_ПЛАН ГРАФИК ( 11) движения бригад АЦКРС ООО ХУПКРС 30102010" xfId="22491" xr:uid="{00000000-0005-0000-0000-000025540000}"/>
    <cellStyle name="_Снижение дебитов УДНГ МР сентябрь 10_ПЛАН ГРАФИК ( 11) движения бригад АЦКРС ООО ХУПКРС 30102010 2" xfId="22492" xr:uid="{00000000-0005-0000-0000-000026540000}"/>
    <cellStyle name="_Снижение дебитов УДНГ МР сентябрь 10_ПЛАН ГРАФИК ( 11) движения бригад АЦКРС ООО ХУПКРС 30102010 3" xfId="22493" xr:uid="{00000000-0005-0000-0000-000027540000}"/>
    <cellStyle name="_Снижение дебитов УДНГ МР сентябрь 100" xfId="22494" xr:uid="{00000000-0005-0000-0000-000028540000}"/>
    <cellStyle name="_Снижение дебитов УДНГ МР сентябрь 101" xfId="22495" xr:uid="{00000000-0005-0000-0000-000029540000}"/>
    <cellStyle name="_Снижение дебитов УДНГ МР сентябрь 11" xfId="22496" xr:uid="{00000000-0005-0000-0000-00002A540000}"/>
    <cellStyle name="_Снижение дебитов УДНГ МР сентябрь 11 2" xfId="22497" xr:uid="{00000000-0005-0000-0000-00002B540000}"/>
    <cellStyle name="_Снижение дебитов УДНГ МР сентябрь 11 3" xfId="22498" xr:uid="{00000000-0005-0000-0000-00002C540000}"/>
    <cellStyle name="_Снижение дебитов УДНГ МР сентябрь 11_ПЛАН ГРАФИК ( 11) движения бригад АЦКРС ООО ХУПКРС 30102010" xfId="22499" xr:uid="{00000000-0005-0000-0000-00002D540000}"/>
    <cellStyle name="_Снижение дебитов УДНГ МР сентябрь 11_ПЛАН ГРАФИК ( 11) движения бригад АЦКРС ООО ХУПКРС 30102010 2" xfId="22500" xr:uid="{00000000-0005-0000-0000-00002E540000}"/>
    <cellStyle name="_Снижение дебитов УДНГ МР сентябрь 11_ПЛАН ГРАФИК ( 11) движения бригад АЦКРС ООО ХУПКРС 30102010 3" xfId="22501" xr:uid="{00000000-0005-0000-0000-00002F540000}"/>
    <cellStyle name="_Снижение дебитов УДНГ МР сентябрь 12" xfId="22502" xr:uid="{00000000-0005-0000-0000-000030540000}"/>
    <cellStyle name="_Снижение дебитов УДНГ МР сентябрь 12 2" xfId="22503" xr:uid="{00000000-0005-0000-0000-000031540000}"/>
    <cellStyle name="_Снижение дебитов УДНГ МР сентябрь 12 3" xfId="22504" xr:uid="{00000000-0005-0000-0000-000032540000}"/>
    <cellStyle name="_Снижение дебитов УДНГ МР сентябрь 12_ПЛАН ГРАФИК ( 11) движения бригад АЦКРС ООО ХУПКРС 30102010" xfId="22505" xr:uid="{00000000-0005-0000-0000-000033540000}"/>
    <cellStyle name="_Снижение дебитов УДНГ МР сентябрь 12_ПЛАН ГРАФИК ( 11) движения бригад АЦКРС ООО ХУПКРС 30102010 2" xfId="22506" xr:uid="{00000000-0005-0000-0000-000034540000}"/>
    <cellStyle name="_Снижение дебитов УДНГ МР сентябрь 12_ПЛАН ГРАФИК ( 11) движения бригад АЦКРС ООО ХУПКРС 30102010 3" xfId="22507" xr:uid="{00000000-0005-0000-0000-000035540000}"/>
    <cellStyle name="_Снижение дебитов УДНГ МР сентябрь 13" xfId="22508" xr:uid="{00000000-0005-0000-0000-000036540000}"/>
    <cellStyle name="_Снижение дебитов УДНГ МР сентябрь 13 2" xfId="22509" xr:uid="{00000000-0005-0000-0000-000037540000}"/>
    <cellStyle name="_Снижение дебитов УДНГ МР сентябрь 13 3" xfId="22510" xr:uid="{00000000-0005-0000-0000-000038540000}"/>
    <cellStyle name="_Снижение дебитов УДНГ МР сентябрь 13_ПЛАН ГРАФИК ( 11) движения бригад АЦКРС ООО ХУПКРС 30102010" xfId="22511" xr:uid="{00000000-0005-0000-0000-000039540000}"/>
    <cellStyle name="_Снижение дебитов УДНГ МР сентябрь 13_ПЛАН ГРАФИК ( 11) движения бригад АЦКРС ООО ХУПКРС 30102010 2" xfId="22512" xr:uid="{00000000-0005-0000-0000-00003A540000}"/>
    <cellStyle name="_Снижение дебитов УДНГ МР сентябрь 13_ПЛАН ГРАФИК ( 11) движения бригад АЦКРС ООО ХУПКРС 30102010 3" xfId="22513" xr:uid="{00000000-0005-0000-0000-00003B540000}"/>
    <cellStyle name="_Снижение дебитов УДНГ МР сентябрь 14" xfId="22514" xr:uid="{00000000-0005-0000-0000-00003C540000}"/>
    <cellStyle name="_Снижение дебитов УДНГ МР сентябрь 14 2" xfId="22515" xr:uid="{00000000-0005-0000-0000-00003D540000}"/>
    <cellStyle name="_Снижение дебитов УДНГ МР сентябрь 14 3" xfId="22516" xr:uid="{00000000-0005-0000-0000-00003E540000}"/>
    <cellStyle name="_Снижение дебитов УДНГ МР сентябрь 14_ПЛАН ГРАФИК ( 11) движения бригад АЦКРС ООО ХУПКРС 30102010" xfId="22517" xr:uid="{00000000-0005-0000-0000-00003F540000}"/>
    <cellStyle name="_Снижение дебитов УДНГ МР сентябрь 14_ПЛАН ГРАФИК ( 11) движения бригад АЦКРС ООО ХУПКРС 30102010 2" xfId="22518" xr:uid="{00000000-0005-0000-0000-000040540000}"/>
    <cellStyle name="_Снижение дебитов УДНГ МР сентябрь 14_ПЛАН ГРАФИК ( 11) движения бригад АЦКРС ООО ХУПКРС 30102010 3" xfId="22519" xr:uid="{00000000-0005-0000-0000-000041540000}"/>
    <cellStyle name="_Снижение дебитов УДНГ МР сентябрь 15" xfId="22520" xr:uid="{00000000-0005-0000-0000-000042540000}"/>
    <cellStyle name="_Снижение дебитов УДНГ МР сентябрь 15 2" xfId="22521" xr:uid="{00000000-0005-0000-0000-000043540000}"/>
    <cellStyle name="_Снижение дебитов УДНГ МР сентябрь 15 3" xfId="22522" xr:uid="{00000000-0005-0000-0000-000044540000}"/>
    <cellStyle name="_Снижение дебитов УДНГ МР сентябрь 15_ПЛАН ГРАФИК ( 11) движения бригад АЦКРС ООО ХУПКРС 30102010" xfId="22523" xr:uid="{00000000-0005-0000-0000-000045540000}"/>
    <cellStyle name="_Снижение дебитов УДНГ МР сентябрь 15_ПЛАН ГРАФИК ( 11) движения бригад АЦКРС ООО ХУПКРС 30102010 2" xfId="22524" xr:uid="{00000000-0005-0000-0000-000046540000}"/>
    <cellStyle name="_Снижение дебитов УДНГ МР сентябрь 15_ПЛАН ГРАФИК ( 11) движения бригад АЦКРС ООО ХУПКРС 30102010 3" xfId="22525" xr:uid="{00000000-0005-0000-0000-000047540000}"/>
    <cellStyle name="_Снижение дебитов УДНГ МР сентябрь 16" xfId="22526" xr:uid="{00000000-0005-0000-0000-000048540000}"/>
    <cellStyle name="_Снижение дебитов УДНГ МР сентябрь 16 2" xfId="22527" xr:uid="{00000000-0005-0000-0000-000049540000}"/>
    <cellStyle name="_Снижение дебитов УДНГ МР сентябрь 16 3" xfId="22528" xr:uid="{00000000-0005-0000-0000-00004A540000}"/>
    <cellStyle name="_Снижение дебитов УДНГ МР сентябрь 16_ПЛАН ГРАФИК ( 11) движения бригад АЦКРС ООО ХУПКРС 30102010" xfId="22529" xr:uid="{00000000-0005-0000-0000-00004B540000}"/>
    <cellStyle name="_Снижение дебитов УДНГ МР сентябрь 16_ПЛАН ГРАФИК ( 11) движения бригад АЦКРС ООО ХУПКРС 30102010 2" xfId="22530" xr:uid="{00000000-0005-0000-0000-00004C540000}"/>
    <cellStyle name="_Снижение дебитов УДНГ МР сентябрь 16_ПЛАН ГРАФИК ( 11) движения бригад АЦКРС ООО ХУПКРС 30102010 3" xfId="22531" xr:uid="{00000000-0005-0000-0000-00004D540000}"/>
    <cellStyle name="_Снижение дебитов УДНГ МР сентябрь 17" xfId="22532" xr:uid="{00000000-0005-0000-0000-00004E540000}"/>
    <cellStyle name="_Снижение дебитов УДНГ МР сентябрь 17 2" xfId="22533" xr:uid="{00000000-0005-0000-0000-00004F540000}"/>
    <cellStyle name="_Снижение дебитов УДНГ МР сентябрь 17 3" xfId="22534" xr:uid="{00000000-0005-0000-0000-000050540000}"/>
    <cellStyle name="_Снижение дебитов УДНГ МР сентябрь 17_ПЛАН ГРАФИК ( 11) движения бригад АЦКРС ООО ХУПКРС 30102010" xfId="22535" xr:uid="{00000000-0005-0000-0000-000051540000}"/>
    <cellStyle name="_Снижение дебитов УДНГ МР сентябрь 17_ПЛАН ГРАФИК ( 11) движения бригад АЦКРС ООО ХУПКРС 30102010 2" xfId="22536" xr:uid="{00000000-0005-0000-0000-000052540000}"/>
    <cellStyle name="_Снижение дебитов УДНГ МР сентябрь 17_ПЛАН ГРАФИК ( 11) движения бригад АЦКРС ООО ХУПКРС 30102010 3" xfId="22537" xr:uid="{00000000-0005-0000-0000-000053540000}"/>
    <cellStyle name="_Снижение дебитов УДНГ МР сентябрь 18" xfId="22538" xr:uid="{00000000-0005-0000-0000-000054540000}"/>
    <cellStyle name="_Снижение дебитов УДНГ МР сентябрь 18 2" xfId="22539" xr:uid="{00000000-0005-0000-0000-000055540000}"/>
    <cellStyle name="_Снижение дебитов УДНГ МР сентябрь 18 3" xfId="22540" xr:uid="{00000000-0005-0000-0000-000056540000}"/>
    <cellStyle name="_Снижение дебитов УДНГ МР сентябрь 18_ПЛАН ГРАФИК ( 11) движения бригад АЦКРС ООО ХУПКРС 30102010" xfId="22541" xr:uid="{00000000-0005-0000-0000-000057540000}"/>
    <cellStyle name="_Снижение дебитов УДНГ МР сентябрь 18_ПЛАН ГРАФИК ( 11) движения бригад АЦКРС ООО ХУПКРС 30102010 2" xfId="22542" xr:uid="{00000000-0005-0000-0000-000058540000}"/>
    <cellStyle name="_Снижение дебитов УДНГ МР сентябрь 18_ПЛАН ГРАФИК ( 11) движения бригад АЦКРС ООО ХУПКРС 30102010 3" xfId="22543" xr:uid="{00000000-0005-0000-0000-000059540000}"/>
    <cellStyle name="_Снижение дебитов УДНГ МР сентябрь 19" xfId="22544" xr:uid="{00000000-0005-0000-0000-00005A540000}"/>
    <cellStyle name="_Снижение дебитов УДНГ МР сентябрь 19 2" xfId="22545" xr:uid="{00000000-0005-0000-0000-00005B540000}"/>
    <cellStyle name="_Снижение дебитов УДНГ МР сентябрь 19 3" xfId="22546" xr:uid="{00000000-0005-0000-0000-00005C540000}"/>
    <cellStyle name="_Снижение дебитов УДНГ МР сентябрь 2" xfId="22547" xr:uid="{00000000-0005-0000-0000-00005D540000}"/>
    <cellStyle name="_Снижение дебитов УДНГ МР сентябрь 2 2" xfId="22548" xr:uid="{00000000-0005-0000-0000-00005E540000}"/>
    <cellStyle name="_Снижение дебитов УДНГ МР сентябрь 2_ПЛАН ГРАФИК ( 11) движения бригад АЦКРС ООО ХУПКРС 30102010" xfId="22549" xr:uid="{00000000-0005-0000-0000-00005F540000}"/>
    <cellStyle name="_Снижение дебитов УДНГ МР сентябрь 2_ПЛАН ГРАФИК ( 11) движения бригад АЦКРС ООО ХУПКРС 30102010 2" xfId="22550" xr:uid="{00000000-0005-0000-0000-000060540000}"/>
    <cellStyle name="_Снижение дебитов УДНГ МР сентябрь 2_ПЛАН ГРАФИК ( 11) движения бригад АЦКРС ООО ХУПКРС 30102010 3" xfId="22551" xr:uid="{00000000-0005-0000-0000-000061540000}"/>
    <cellStyle name="_Снижение дебитов УДНГ МР сентябрь 20" xfId="22552" xr:uid="{00000000-0005-0000-0000-000062540000}"/>
    <cellStyle name="_Снижение дебитов УДНГ МР сентябрь 20 2" xfId="22553" xr:uid="{00000000-0005-0000-0000-000063540000}"/>
    <cellStyle name="_Снижение дебитов УДНГ МР сентябрь 20 3" xfId="22554" xr:uid="{00000000-0005-0000-0000-000064540000}"/>
    <cellStyle name="_Снижение дебитов УДНГ МР сентябрь 21" xfId="22555" xr:uid="{00000000-0005-0000-0000-000065540000}"/>
    <cellStyle name="_Снижение дебитов УДНГ МР сентябрь 21 2" xfId="22556" xr:uid="{00000000-0005-0000-0000-000066540000}"/>
    <cellStyle name="_Снижение дебитов УДНГ МР сентябрь 21 3" xfId="22557" xr:uid="{00000000-0005-0000-0000-000067540000}"/>
    <cellStyle name="_Снижение дебитов УДНГ МР сентябрь 22" xfId="22558" xr:uid="{00000000-0005-0000-0000-000068540000}"/>
    <cellStyle name="_Снижение дебитов УДНГ МР сентябрь 22 2" xfId="22559" xr:uid="{00000000-0005-0000-0000-000069540000}"/>
    <cellStyle name="_Снижение дебитов УДНГ МР сентябрь 22 3" xfId="22560" xr:uid="{00000000-0005-0000-0000-00006A540000}"/>
    <cellStyle name="_Снижение дебитов УДНГ МР сентябрь 23" xfId="22561" xr:uid="{00000000-0005-0000-0000-00006B540000}"/>
    <cellStyle name="_Снижение дебитов УДНГ МР сентябрь 23 2" xfId="22562" xr:uid="{00000000-0005-0000-0000-00006C540000}"/>
    <cellStyle name="_Снижение дебитов УДНГ МР сентябрь 23 3" xfId="22563" xr:uid="{00000000-0005-0000-0000-00006D540000}"/>
    <cellStyle name="_Снижение дебитов УДНГ МР сентябрь 24" xfId="22564" xr:uid="{00000000-0005-0000-0000-00006E540000}"/>
    <cellStyle name="_Снижение дебитов УДНГ МР сентябрь 24 2" xfId="22565" xr:uid="{00000000-0005-0000-0000-00006F540000}"/>
    <cellStyle name="_Снижение дебитов УДНГ МР сентябрь 24 3" xfId="22566" xr:uid="{00000000-0005-0000-0000-000070540000}"/>
    <cellStyle name="_Снижение дебитов УДНГ МР сентябрь 25" xfId="22567" xr:uid="{00000000-0005-0000-0000-000071540000}"/>
    <cellStyle name="_Снижение дебитов УДНГ МР сентябрь 25 2" xfId="22568" xr:uid="{00000000-0005-0000-0000-000072540000}"/>
    <cellStyle name="_Снижение дебитов УДНГ МР сентябрь 25 3" xfId="22569" xr:uid="{00000000-0005-0000-0000-000073540000}"/>
    <cellStyle name="_Снижение дебитов УДНГ МР сентябрь 26" xfId="22570" xr:uid="{00000000-0005-0000-0000-000074540000}"/>
    <cellStyle name="_Снижение дебитов УДНГ МР сентябрь 26 2" xfId="22571" xr:uid="{00000000-0005-0000-0000-000075540000}"/>
    <cellStyle name="_Снижение дебитов УДНГ МР сентябрь 26 3" xfId="22572" xr:uid="{00000000-0005-0000-0000-000076540000}"/>
    <cellStyle name="_Снижение дебитов УДНГ МР сентябрь 27" xfId="22573" xr:uid="{00000000-0005-0000-0000-000077540000}"/>
    <cellStyle name="_Снижение дебитов УДНГ МР сентябрь 27 2" xfId="22574" xr:uid="{00000000-0005-0000-0000-000078540000}"/>
    <cellStyle name="_Снижение дебитов УДНГ МР сентябрь 27 3" xfId="22575" xr:uid="{00000000-0005-0000-0000-000079540000}"/>
    <cellStyle name="_Снижение дебитов УДНГ МР сентябрь 28" xfId="22576" xr:uid="{00000000-0005-0000-0000-00007A540000}"/>
    <cellStyle name="_Снижение дебитов УДНГ МР сентябрь 28 2" xfId="22577" xr:uid="{00000000-0005-0000-0000-00007B540000}"/>
    <cellStyle name="_Снижение дебитов УДНГ МР сентябрь 28 3" xfId="22578" xr:uid="{00000000-0005-0000-0000-00007C540000}"/>
    <cellStyle name="_Снижение дебитов УДНГ МР сентябрь 29" xfId="22579" xr:uid="{00000000-0005-0000-0000-00007D540000}"/>
    <cellStyle name="_Снижение дебитов УДНГ МР сентябрь 29 2" xfId="22580" xr:uid="{00000000-0005-0000-0000-00007E540000}"/>
    <cellStyle name="_Снижение дебитов УДНГ МР сентябрь 29 3" xfId="22581" xr:uid="{00000000-0005-0000-0000-00007F540000}"/>
    <cellStyle name="_Снижение дебитов УДНГ МР сентябрь 3" xfId="22582" xr:uid="{00000000-0005-0000-0000-000080540000}"/>
    <cellStyle name="_Снижение дебитов УДНГ МР сентябрь 3 2" xfId="22583" xr:uid="{00000000-0005-0000-0000-000081540000}"/>
    <cellStyle name="_Снижение дебитов УДНГ МР сентябрь 3_ПЛАН ГРАФИК ( 11) движения бригад АЦКРС ООО ХУПКРС 30102010" xfId="22584" xr:uid="{00000000-0005-0000-0000-000082540000}"/>
    <cellStyle name="_Снижение дебитов УДНГ МР сентябрь 3_ПЛАН ГРАФИК ( 11) движения бригад АЦКРС ООО ХУПКРС 30102010 2" xfId="22585" xr:uid="{00000000-0005-0000-0000-000083540000}"/>
    <cellStyle name="_Снижение дебитов УДНГ МР сентябрь 3_ПЛАН ГРАФИК ( 11) движения бригад АЦКРС ООО ХУПКРС 30102010 3" xfId="22586" xr:uid="{00000000-0005-0000-0000-000084540000}"/>
    <cellStyle name="_Снижение дебитов УДНГ МР сентябрь 30" xfId="22587" xr:uid="{00000000-0005-0000-0000-000085540000}"/>
    <cellStyle name="_Снижение дебитов УДНГ МР сентябрь 30 2" xfId="22588" xr:uid="{00000000-0005-0000-0000-000086540000}"/>
    <cellStyle name="_Снижение дебитов УДНГ МР сентябрь 30 3" xfId="22589" xr:uid="{00000000-0005-0000-0000-000087540000}"/>
    <cellStyle name="_Снижение дебитов УДНГ МР сентябрь 31" xfId="22590" xr:uid="{00000000-0005-0000-0000-000088540000}"/>
    <cellStyle name="_Снижение дебитов УДНГ МР сентябрь 31 2" xfId="22591" xr:uid="{00000000-0005-0000-0000-000089540000}"/>
    <cellStyle name="_Снижение дебитов УДНГ МР сентябрь 31 3" xfId="22592" xr:uid="{00000000-0005-0000-0000-00008A540000}"/>
    <cellStyle name="_Снижение дебитов УДНГ МР сентябрь 32" xfId="22593" xr:uid="{00000000-0005-0000-0000-00008B540000}"/>
    <cellStyle name="_Снижение дебитов УДНГ МР сентябрь 32 2" xfId="22594" xr:uid="{00000000-0005-0000-0000-00008C540000}"/>
    <cellStyle name="_Снижение дебитов УДНГ МР сентябрь 32 3" xfId="22595" xr:uid="{00000000-0005-0000-0000-00008D540000}"/>
    <cellStyle name="_Снижение дебитов УДНГ МР сентябрь 33" xfId="22596" xr:uid="{00000000-0005-0000-0000-00008E540000}"/>
    <cellStyle name="_Снижение дебитов УДНГ МР сентябрь 33 2" xfId="22597" xr:uid="{00000000-0005-0000-0000-00008F540000}"/>
    <cellStyle name="_Снижение дебитов УДНГ МР сентябрь 33 3" xfId="22598" xr:uid="{00000000-0005-0000-0000-000090540000}"/>
    <cellStyle name="_Снижение дебитов УДНГ МР сентябрь 34" xfId="22599" xr:uid="{00000000-0005-0000-0000-000091540000}"/>
    <cellStyle name="_Снижение дебитов УДНГ МР сентябрь 34 2" xfId="22600" xr:uid="{00000000-0005-0000-0000-000092540000}"/>
    <cellStyle name="_Снижение дебитов УДНГ МР сентябрь 34 3" xfId="22601" xr:uid="{00000000-0005-0000-0000-000093540000}"/>
    <cellStyle name="_Снижение дебитов УДНГ МР сентябрь 35" xfId="22602" xr:uid="{00000000-0005-0000-0000-000094540000}"/>
    <cellStyle name="_Снижение дебитов УДНГ МР сентябрь 35 2" xfId="22603" xr:uid="{00000000-0005-0000-0000-000095540000}"/>
    <cellStyle name="_Снижение дебитов УДНГ МР сентябрь 35 3" xfId="22604" xr:uid="{00000000-0005-0000-0000-000096540000}"/>
    <cellStyle name="_Снижение дебитов УДНГ МР сентябрь 36" xfId="22605" xr:uid="{00000000-0005-0000-0000-000097540000}"/>
    <cellStyle name="_Снижение дебитов УДНГ МР сентябрь 36 2" xfId="22606" xr:uid="{00000000-0005-0000-0000-000098540000}"/>
    <cellStyle name="_Снижение дебитов УДНГ МР сентябрь 36 3" xfId="22607" xr:uid="{00000000-0005-0000-0000-000099540000}"/>
    <cellStyle name="_Снижение дебитов УДНГ МР сентябрь 37" xfId="22608" xr:uid="{00000000-0005-0000-0000-00009A540000}"/>
    <cellStyle name="_Снижение дебитов УДНГ МР сентябрь 37 2" xfId="22609" xr:uid="{00000000-0005-0000-0000-00009B540000}"/>
    <cellStyle name="_Снижение дебитов УДНГ МР сентябрь 37 3" xfId="22610" xr:uid="{00000000-0005-0000-0000-00009C540000}"/>
    <cellStyle name="_Снижение дебитов УДНГ МР сентябрь 38" xfId="22611" xr:uid="{00000000-0005-0000-0000-00009D540000}"/>
    <cellStyle name="_Снижение дебитов УДНГ МР сентябрь 38 2" xfId="22612" xr:uid="{00000000-0005-0000-0000-00009E540000}"/>
    <cellStyle name="_Снижение дебитов УДНГ МР сентябрь 38 3" xfId="22613" xr:uid="{00000000-0005-0000-0000-00009F540000}"/>
    <cellStyle name="_Снижение дебитов УДНГ МР сентябрь 39" xfId="22614" xr:uid="{00000000-0005-0000-0000-0000A0540000}"/>
    <cellStyle name="_Снижение дебитов УДНГ МР сентябрь 39 2" xfId="22615" xr:uid="{00000000-0005-0000-0000-0000A1540000}"/>
    <cellStyle name="_Снижение дебитов УДНГ МР сентябрь 39 3" xfId="22616" xr:uid="{00000000-0005-0000-0000-0000A2540000}"/>
    <cellStyle name="_Снижение дебитов УДНГ МР сентябрь 4" xfId="22617" xr:uid="{00000000-0005-0000-0000-0000A3540000}"/>
    <cellStyle name="_Снижение дебитов УДНГ МР сентябрь 4 2" xfId="22618" xr:uid="{00000000-0005-0000-0000-0000A4540000}"/>
    <cellStyle name="_Снижение дебитов УДНГ МР сентябрь 4_ПЛАН ГРАФИК ( 11) движения бригад АЦКРС ООО ХУПКРС 30102010" xfId="22619" xr:uid="{00000000-0005-0000-0000-0000A5540000}"/>
    <cellStyle name="_Снижение дебитов УДНГ МР сентябрь 4_ПЛАН ГРАФИК ( 11) движения бригад АЦКРС ООО ХУПКРС 30102010 2" xfId="22620" xr:uid="{00000000-0005-0000-0000-0000A6540000}"/>
    <cellStyle name="_Снижение дебитов УДНГ МР сентябрь 4_ПЛАН ГРАФИК ( 11) движения бригад АЦКРС ООО ХУПКРС 30102010 3" xfId="22621" xr:uid="{00000000-0005-0000-0000-0000A7540000}"/>
    <cellStyle name="_Снижение дебитов УДНГ МР сентябрь 40" xfId="22622" xr:uid="{00000000-0005-0000-0000-0000A8540000}"/>
    <cellStyle name="_Снижение дебитов УДНГ МР сентябрь 40 2" xfId="22623" xr:uid="{00000000-0005-0000-0000-0000A9540000}"/>
    <cellStyle name="_Снижение дебитов УДНГ МР сентябрь 40 3" xfId="22624" xr:uid="{00000000-0005-0000-0000-0000AA540000}"/>
    <cellStyle name="_Снижение дебитов УДНГ МР сентябрь 41" xfId="22625" xr:uid="{00000000-0005-0000-0000-0000AB540000}"/>
    <cellStyle name="_Снижение дебитов УДНГ МР сентябрь 41 2" xfId="22626" xr:uid="{00000000-0005-0000-0000-0000AC540000}"/>
    <cellStyle name="_Снижение дебитов УДНГ МР сентябрь 41 3" xfId="22627" xr:uid="{00000000-0005-0000-0000-0000AD540000}"/>
    <cellStyle name="_Снижение дебитов УДНГ МР сентябрь 42" xfId="22628" xr:uid="{00000000-0005-0000-0000-0000AE540000}"/>
    <cellStyle name="_Снижение дебитов УДНГ МР сентябрь 42 2" xfId="22629" xr:uid="{00000000-0005-0000-0000-0000AF540000}"/>
    <cellStyle name="_Снижение дебитов УДНГ МР сентябрь 42 3" xfId="22630" xr:uid="{00000000-0005-0000-0000-0000B0540000}"/>
    <cellStyle name="_Снижение дебитов УДНГ МР сентябрь 43" xfId="22631" xr:uid="{00000000-0005-0000-0000-0000B1540000}"/>
    <cellStyle name="_Снижение дебитов УДНГ МР сентябрь 43 2" xfId="22632" xr:uid="{00000000-0005-0000-0000-0000B2540000}"/>
    <cellStyle name="_Снижение дебитов УДНГ МР сентябрь 43 3" xfId="22633" xr:uid="{00000000-0005-0000-0000-0000B3540000}"/>
    <cellStyle name="_Снижение дебитов УДНГ МР сентябрь 44" xfId="22634" xr:uid="{00000000-0005-0000-0000-0000B4540000}"/>
    <cellStyle name="_Снижение дебитов УДНГ МР сентябрь 44 2" xfId="22635" xr:uid="{00000000-0005-0000-0000-0000B5540000}"/>
    <cellStyle name="_Снижение дебитов УДНГ МР сентябрь 44 3" xfId="22636" xr:uid="{00000000-0005-0000-0000-0000B6540000}"/>
    <cellStyle name="_Снижение дебитов УДНГ МР сентябрь 45" xfId="22637" xr:uid="{00000000-0005-0000-0000-0000B7540000}"/>
    <cellStyle name="_Снижение дебитов УДНГ МР сентябрь 46" xfId="22638" xr:uid="{00000000-0005-0000-0000-0000B8540000}"/>
    <cellStyle name="_Снижение дебитов УДНГ МР сентябрь 47" xfId="22639" xr:uid="{00000000-0005-0000-0000-0000B9540000}"/>
    <cellStyle name="_Снижение дебитов УДНГ МР сентябрь 48" xfId="22640" xr:uid="{00000000-0005-0000-0000-0000BA540000}"/>
    <cellStyle name="_Снижение дебитов УДНГ МР сентябрь 49" xfId="22641" xr:uid="{00000000-0005-0000-0000-0000BB540000}"/>
    <cellStyle name="_Снижение дебитов УДНГ МР сентябрь 5" xfId="22642" xr:uid="{00000000-0005-0000-0000-0000BC540000}"/>
    <cellStyle name="_Снижение дебитов УДНГ МР сентябрь 5 2" xfId="22643" xr:uid="{00000000-0005-0000-0000-0000BD540000}"/>
    <cellStyle name="_Снижение дебитов УДНГ МР сентябрь 5_ПЛАН ГРАФИК ( 11) движения бригад АЦКРС ООО ХУПКРС 30102010" xfId="22644" xr:uid="{00000000-0005-0000-0000-0000BE540000}"/>
    <cellStyle name="_Снижение дебитов УДНГ МР сентябрь 5_ПЛАН ГРАФИК ( 11) движения бригад АЦКРС ООО ХУПКРС 30102010 2" xfId="22645" xr:uid="{00000000-0005-0000-0000-0000BF540000}"/>
    <cellStyle name="_Снижение дебитов УДНГ МР сентябрь 5_ПЛАН ГРАФИК ( 11) движения бригад АЦКРС ООО ХУПКРС 30102010 3" xfId="22646" xr:uid="{00000000-0005-0000-0000-0000C0540000}"/>
    <cellStyle name="_Снижение дебитов УДНГ МР сентябрь 50" xfId="22647" xr:uid="{00000000-0005-0000-0000-0000C1540000}"/>
    <cellStyle name="_Снижение дебитов УДНГ МР сентябрь 51" xfId="22648" xr:uid="{00000000-0005-0000-0000-0000C2540000}"/>
    <cellStyle name="_Снижение дебитов УДНГ МР сентябрь 52" xfId="22649" xr:uid="{00000000-0005-0000-0000-0000C3540000}"/>
    <cellStyle name="_Снижение дебитов УДНГ МР сентябрь 53" xfId="22650" xr:uid="{00000000-0005-0000-0000-0000C4540000}"/>
    <cellStyle name="_Снижение дебитов УДНГ МР сентябрь 54" xfId="22651" xr:uid="{00000000-0005-0000-0000-0000C5540000}"/>
    <cellStyle name="_Снижение дебитов УДНГ МР сентябрь 55" xfId="22652" xr:uid="{00000000-0005-0000-0000-0000C6540000}"/>
    <cellStyle name="_Снижение дебитов УДНГ МР сентябрь 56" xfId="22653" xr:uid="{00000000-0005-0000-0000-0000C7540000}"/>
    <cellStyle name="_Снижение дебитов УДНГ МР сентябрь 57" xfId="22654" xr:uid="{00000000-0005-0000-0000-0000C8540000}"/>
    <cellStyle name="_Снижение дебитов УДНГ МР сентябрь 58" xfId="22655" xr:uid="{00000000-0005-0000-0000-0000C9540000}"/>
    <cellStyle name="_Снижение дебитов УДНГ МР сентябрь 59" xfId="22656" xr:uid="{00000000-0005-0000-0000-0000CA540000}"/>
    <cellStyle name="_Снижение дебитов УДНГ МР сентябрь 6" xfId="22657" xr:uid="{00000000-0005-0000-0000-0000CB540000}"/>
    <cellStyle name="_Снижение дебитов УДНГ МР сентябрь 6 2" xfId="22658" xr:uid="{00000000-0005-0000-0000-0000CC540000}"/>
    <cellStyle name="_Снижение дебитов УДНГ МР сентябрь 6_ПЛАН ГРАФИК ( 11) движения бригад АЦКРС ООО ХУПКРС 30102010" xfId="22659" xr:uid="{00000000-0005-0000-0000-0000CD540000}"/>
    <cellStyle name="_Снижение дебитов УДНГ МР сентябрь 6_ПЛАН ГРАФИК ( 11) движения бригад АЦКРС ООО ХУПКРС 30102010 2" xfId="22660" xr:uid="{00000000-0005-0000-0000-0000CE540000}"/>
    <cellStyle name="_Снижение дебитов УДНГ МР сентябрь 6_ПЛАН ГРАФИК ( 11) движения бригад АЦКРС ООО ХУПКРС 30102010 3" xfId="22661" xr:uid="{00000000-0005-0000-0000-0000CF540000}"/>
    <cellStyle name="_Снижение дебитов УДНГ МР сентябрь 60" xfId="22662" xr:uid="{00000000-0005-0000-0000-0000D0540000}"/>
    <cellStyle name="_Снижение дебитов УДНГ МР сентябрь 61" xfId="22663" xr:uid="{00000000-0005-0000-0000-0000D1540000}"/>
    <cellStyle name="_Снижение дебитов УДНГ МР сентябрь 62" xfId="22664" xr:uid="{00000000-0005-0000-0000-0000D2540000}"/>
    <cellStyle name="_Снижение дебитов УДНГ МР сентябрь 63" xfId="22665" xr:uid="{00000000-0005-0000-0000-0000D3540000}"/>
    <cellStyle name="_Снижение дебитов УДНГ МР сентябрь 64" xfId="22666" xr:uid="{00000000-0005-0000-0000-0000D4540000}"/>
    <cellStyle name="_Снижение дебитов УДНГ МР сентябрь 65" xfId="22667" xr:uid="{00000000-0005-0000-0000-0000D5540000}"/>
    <cellStyle name="_Снижение дебитов УДНГ МР сентябрь 66" xfId="22668" xr:uid="{00000000-0005-0000-0000-0000D6540000}"/>
    <cellStyle name="_Снижение дебитов УДНГ МР сентябрь 67" xfId="22669" xr:uid="{00000000-0005-0000-0000-0000D7540000}"/>
    <cellStyle name="_Снижение дебитов УДНГ МР сентябрь 68" xfId="22670" xr:uid="{00000000-0005-0000-0000-0000D8540000}"/>
    <cellStyle name="_Снижение дебитов УДНГ МР сентябрь 69" xfId="22671" xr:uid="{00000000-0005-0000-0000-0000D9540000}"/>
    <cellStyle name="_Снижение дебитов УДНГ МР сентябрь 7" xfId="22672" xr:uid="{00000000-0005-0000-0000-0000DA540000}"/>
    <cellStyle name="_Снижение дебитов УДНГ МР сентябрь 7 2" xfId="22673" xr:uid="{00000000-0005-0000-0000-0000DB540000}"/>
    <cellStyle name="_Снижение дебитов УДНГ МР сентябрь 7 3" xfId="22674" xr:uid="{00000000-0005-0000-0000-0000DC540000}"/>
    <cellStyle name="_Снижение дебитов УДНГ МР сентябрь 7_ПЛАН ГРАФИК ( 11) движения бригад АЦКРС ООО ХУПКРС 30102010" xfId="22675" xr:uid="{00000000-0005-0000-0000-0000DD540000}"/>
    <cellStyle name="_Снижение дебитов УДНГ МР сентябрь 7_ПЛАН ГРАФИК ( 11) движения бригад АЦКРС ООО ХУПКРС 30102010 2" xfId="22676" xr:uid="{00000000-0005-0000-0000-0000DE540000}"/>
    <cellStyle name="_Снижение дебитов УДНГ МР сентябрь 7_ПЛАН ГРАФИК ( 11) движения бригад АЦКРС ООО ХУПКРС 30102010 3" xfId="22677" xr:uid="{00000000-0005-0000-0000-0000DF540000}"/>
    <cellStyle name="_Снижение дебитов УДНГ МР сентябрь 70" xfId="22678" xr:uid="{00000000-0005-0000-0000-0000E0540000}"/>
    <cellStyle name="_Снижение дебитов УДНГ МР сентябрь 71" xfId="22679" xr:uid="{00000000-0005-0000-0000-0000E1540000}"/>
    <cellStyle name="_Снижение дебитов УДНГ МР сентябрь 72" xfId="22680" xr:uid="{00000000-0005-0000-0000-0000E2540000}"/>
    <cellStyle name="_Снижение дебитов УДНГ МР сентябрь 73" xfId="22681" xr:uid="{00000000-0005-0000-0000-0000E3540000}"/>
    <cellStyle name="_Снижение дебитов УДНГ МР сентябрь 74" xfId="22682" xr:uid="{00000000-0005-0000-0000-0000E4540000}"/>
    <cellStyle name="_Снижение дебитов УДНГ МР сентябрь 75" xfId="22683" xr:uid="{00000000-0005-0000-0000-0000E5540000}"/>
    <cellStyle name="_Снижение дебитов УДНГ МР сентябрь 76" xfId="22684" xr:uid="{00000000-0005-0000-0000-0000E6540000}"/>
    <cellStyle name="_Снижение дебитов УДНГ МР сентябрь 77" xfId="22685" xr:uid="{00000000-0005-0000-0000-0000E7540000}"/>
    <cellStyle name="_Снижение дебитов УДНГ МР сентябрь 78" xfId="22686" xr:uid="{00000000-0005-0000-0000-0000E8540000}"/>
    <cellStyle name="_Снижение дебитов УДНГ МР сентябрь 79" xfId="22687" xr:uid="{00000000-0005-0000-0000-0000E9540000}"/>
    <cellStyle name="_Снижение дебитов УДНГ МР сентябрь 8" xfId="22688" xr:uid="{00000000-0005-0000-0000-0000EA540000}"/>
    <cellStyle name="_Снижение дебитов УДНГ МР сентябрь 8 2" xfId="22689" xr:uid="{00000000-0005-0000-0000-0000EB540000}"/>
    <cellStyle name="_Снижение дебитов УДНГ МР сентябрь 8 3" xfId="22690" xr:uid="{00000000-0005-0000-0000-0000EC540000}"/>
    <cellStyle name="_Снижение дебитов УДНГ МР сентябрь 8_ПЛАН ГРАФИК ( 11) движения бригад АЦКРС ООО ХУПКРС 30102010" xfId="22691" xr:uid="{00000000-0005-0000-0000-0000ED540000}"/>
    <cellStyle name="_Снижение дебитов УДНГ МР сентябрь 8_ПЛАН ГРАФИК ( 11) движения бригад АЦКРС ООО ХУПКРС 30102010 2" xfId="22692" xr:uid="{00000000-0005-0000-0000-0000EE540000}"/>
    <cellStyle name="_Снижение дебитов УДНГ МР сентябрь 8_ПЛАН ГРАФИК ( 11) движения бригад АЦКРС ООО ХУПКРС 30102010 3" xfId="22693" xr:uid="{00000000-0005-0000-0000-0000EF540000}"/>
    <cellStyle name="_Снижение дебитов УДНГ МР сентябрь 80" xfId="22694" xr:uid="{00000000-0005-0000-0000-0000F0540000}"/>
    <cellStyle name="_Снижение дебитов УДНГ МР сентябрь 81" xfId="22695" xr:uid="{00000000-0005-0000-0000-0000F1540000}"/>
    <cellStyle name="_Снижение дебитов УДНГ МР сентябрь 82" xfId="22696" xr:uid="{00000000-0005-0000-0000-0000F2540000}"/>
    <cellStyle name="_Снижение дебитов УДНГ МР сентябрь 83" xfId="22697" xr:uid="{00000000-0005-0000-0000-0000F3540000}"/>
    <cellStyle name="_Снижение дебитов УДНГ МР сентябрь 84" xfId="22698" xr:uid="{00000000-0005-0000-0000-0000F4540000}"/>
    <cellStyle name="_Снижение дебитов УДНГ МР сентябрь 85" xfId="22699" xr:uid="{00000000-0005-0000-0000-0000F5540000}"/>
    <cellStyle name="_Снижение дебитов УДНГ МР сентябрь 86" xfId="22700" xr:uid="{00000000-0005-0000-0000-0000F6540000}"/>
    <cellStyle name="_Снижение дебитов УДНГ МР сентябрь 87" xfId="22701" xr:uid="{00000000-0005-0000-0000-0000F7540000}"/>
    <cellStyle name="_Снижение дебитов УДНГ МР сентябрь 88" xfId="22702" xr:uid="{00000000-0005-0000-0000-0000F8540000}"/>
    <cellStyle name="_Снижение дебитов УДНГ МР сентябрь 89" xfId="22703" xr:uid="{00000000-0005-0000-0000-0000F9540000}"/>
    <cellStyle name="_Снижение дебитов УДНГ МР сентябрь 9" xfId="22704" xr:uid="{00000000-0005-0000-0000-0000FA540000}"/>
    <cellStyle name="_Снижение дебитов УДНГ МР сентябрь 9 2" xfId="22705" xr:uid="{00000000-0005-0000-0000-0000FB540000}"/>
    <cellStyle name="_Снижение дебитов УДНГ МР сентябрь 9 3" xfId="22706" xr:uid="{00000000-0005-0000-0000-0000FC540000}"/>
    <cellStyle name="_Снижение дебитов УДНГ МР сентябрь 9_ПЛАН ГРАФИК ( 11) движения бригад АЦКРС ООО ХУПКРС 30102010" xfId="22707" xr:uid="{00000000-0005-0000-0000-0000FD540000}"/>
    <cellStyle name="_Снижение дебитов УДНГ МР сентябрь 9_ПЛАН ГРАФИК ( 11) движения бригад АЦКРС ООО ХУПКРС 30102010 2" xfId="22708" xr:uid="{00000000-0005-0000-0000-0000FE540000}"/>
    <cellStyle name="_Снижение дебитов УДНГ МР сентябрь 9_ПЛАН ГРАФИК ( 11) движения бригад АЦКРС ООО ХУПКРС 30102010 3" xfId="22709" xr:uid="{00000000-0005-0000-0000-0000FF540000}"/>
    <cellStyle name="_Снижение дебитов УДНГ МР сентябрь 90" xfId="22710" xr:uid="{00000000-0005-0000-0000-000000550000}"/>
    <cellStyle name="_Снижение дебитов УДНГ МР сентябрь 91" xfId="22711" xr:uid="{00000000-0005-0000-0000-000001550000}"/>
    <cellStyle name="_Снижение дебитов УДНГ МР сентябрь 92" xfId="22712" xr:uid="{00000000-0005-0000-0000-000002550000}"/>
    <cellStyle name="_Снижение дебитов УДНГ МР сентябрь 93" xfId="22713" xr:uid="{00000000-0005-0000-0000-000003550000}"/>
    <cellStyle name="_Снижение дебитов УДНГ МР сентябрь 94" xfId="22714" xr:uid="{00000000-0005-0000-0000-000004550000}"/>
    <cellStyle name="_Снижение дебитов УДНГ МР сентябрь 95" xfId="22715" xr:uid="{00000000-0005-0000-0000-000005550000}"/>
    <cellStyle name="_Снижение дебитов УДНГ МР сентябрь 96" xfId="22716" xr:uid="{00000000-0005-0000-0000-000006550000}"/>
    <cellStyle name="_Снижение дебитов УДНГ МР сентябрь 97" xfId="22717" xr:uid="{00000000-0005-0000-0000-000007550000}"/>
    <cellStyle name="_Снижение дебитов УДНГ МР сентябрь 98" xfId="22718" xr:uid="{00000000-0005-0000-0000-000008550000}"/>
    <cellStyle name="_Снижение дебитов УДНГ МР сентябрь 99" xfId="22719" xr:uid="{00000000-0005-0000-0000-000009550000}"/>
    <cellStyle name="_Снижение июнь с разбивкой1" xfId="22720" xr:uid="{00000000-0005-0000-0000-00000A550000}"/>
    <cellStyle name="_Снижение июнь с разбивкой1 2" xfId="22721" xr:uid="{00000000-0005-0000-0000-00000B550000}"/>
    <cellStyle name="_Снижение июнь с разбивкой1 3" xfId="22722" xr:uid="{00000000-0005-0000-0000-00000C550000}"/>
    <cellStyle name="_Снижение май ПРБ регион." xfId="22723" xr:uid="{00000000-0005-0000-0000-00000D550000}"/>
    <cellStyle name="_Снижение май ПРБ регион. 2" xfId="22724" xr:uid="{00000000-0005-0000-0000-00000E550000}"/>
    <cellStyle name="_Снижение май ПРБ регион. 2 2" xfId="22725" xr:uid="{00000000-0005-0000-0000-00000F550000}"/>
    <cellStyle name="_Снижение май ПРБ регион. 2_ПЛАН ГРАФИК ( 11) движения бригад АЦКРС ООО ХУПКРС 30102010" xfId="22726" xr:uid="{00000000-0005-0000-0000-000010550000}"/>
    <cellStyle name="_Снижение май ПРБ регион. 2_ПЛАН ГРАФИК ( 11) движения бригад АЦКРС ООО ХУПКРС 30102010 2" xfId="22727" xr:uid="{00000000-0005-0000-0000-000011550000}"/>
    <cellStyle name="_Снижение май ПРБ регион. 2_ПЛАН ГРАФИК ( 11) движения бригад АЦКРС ООО ХУПКРС 30102010 3" xfId="22728" xr:uid="{00000000-0005-0000-0000-000012550000}"/>
    <cellStyle name="_Снижение май ПРБ регион. 3" xfId="22729" xr:uid="{00000000-0005-0000-0000-000013550000}"/>
    <cellStyle name="_Снижение май ПРБ регион. 3 2" xfId="22730" xr:uid="{00000000-0005-0000-0000-000014550000}"/>
    <cellStyle name="_Снижение май ПРБ регион. 3_ПЛАН ГРАФИК ( 11) движения бригад АЦКРС ООО ХУПКРС 30102010" xfId="22731" xr:uid="{00000000-0005-0000-0000-000015550000}"/>
    <cellStyle name="_Снижение май ПРБ регион. 3_ПЛАН ГРАФИК ( 11) движения бригад АЦКРС ООО ХУПКРС 30102010 2" xfId="22732" xr:uid="{00000000-0005-0000-0000-000016550000}"/>
    <cellStyle name="_Снижение май ПРБ регион. 3_ПЛАН ГРАФИК ( 11) движения бригад АЦКРС ООО ХУПКРС 30102010 3" xfId="22733" xr:uid="{00000000-0005-0000-0000-000017550000}"/>
    <cellStyle name="_Снижение май ПРБ регион. 4" xfId="22734" xr:uid="{00000000-0005-0000-0000-000018550000}"/>
    <cellStyle name="_Снижение май ПРБ регион. 4 2" xfId="22735" xr:uid="{00000000-0005-0000-0000-000019550000}"/>
    <cellStyle name="_Снижение май ПРБ регион. 4_ПЛАН ГРАФИК ( 11) движения бригад АЦКРС ООО ХУПКРС 30102010" xfId="22736" xr:uid="{00000000-0005-0000-0000-00001A550000}"/>
    <cellStyle name="_Снижение май ПРБ регион. 4_ПЛАН ГРАФИК ( 11) движения бригад АЦКРС ООО ХУПКРС 30102010 2" xfId="22737" xr:uid="{00000000-0005-0000-0000-00001B550000}"/>
    <cellStyle name="_Снижение май ПРБ регион. 4_ПЛАН ГРАФИК ( 11) движения бригад АЦКРС ООО ХУПКРС 30102010 3" xfId="22738" xr:uid="{00000000-0005-0000-0000-00001C550000}"/>
    <cellStyle name="_Снижение май ПРБ регион. 5" xfId="22739" xr:uid="{00000000-0005-0000-0000-00001D550000}"/>
    <cellStyle name="_Снижение май ПРБ регион. 5 2" xfId="22740" xr:uid="{00000000-0005-0000-0000-00001E550000}"/>
    <cellStyle name="_Снижение май ПРБ регион. 5_ПЛАН ГРАФИК ( 11) движения бригад АЦКРС ООО ХУПКРС 30102010" xfId="22741" xr:uid="{00000000-0005-0000-0000-00001F550000}"/>
    <cellStyle name="_Снижение май ПРБ регион. 5_ПЛАН ГРАФИК ( 11) движения бригад АЦКРС ООО ХУПКРС 30102010 2" xfId="22742" xr:uid="{00000000-0005-0000-0000-000020550000}"/>
    <cellStyle name="_Снижение май ПРБ регион. 5_ПЛАН ГРАФИК ( 11) движения бригад АЦКРС ООО ХУПКРС 30102010 3" xfId="22743" xr:uid="{00000000-0005-0000-0000-000021550000}"/>
    <cellStyle name="_Снижение май ПРБ регион. 6" xfId="22744" xr:uid="{00000000-0005-0000-0000-000022550000}"/>
    <cellStyle name="_Снижение май ПРБ регион. 6 2" xfId="22745" xr:uid="{00000000-0005-0000-0000-000023550000}"/>
    <cellStyle name="_Снижение май ПРБ регион. 6_ПЛАН ГРАФИК ( 11) движения бригад АЦКРС ООО ХУПКРС 30102010" xfId="22746" xr:uid="{00000000-0005-0000-0000-000024550000}"/>
    <cellStyle name="_Снижение май ПРБ регион. 6_ПЛАН ГРАФИК ( 11) движения бригад АЦКРС ООО ХУПКРС 30102010 2" xfId="22747" xr:uid="{00000000-0005-0000-0000-000025550000}"/>
    <cellStyle name="_Снижение май ПРБ регион. 6_ПЛАН ГРАФИК ( 11) движения бригад АЦКРС ООО ХУПКРС 30102010 3" xfId="22748" xr:uid="{00000000-0005-0000-0000-000026550000}"/>
    <cellStyle name="_Снижение май ПРБ регион. 7" xfId="22749" xr:uid="{00000000-0005-0000-0000-000027550000}"/>
    <cellStyle name="_Снижение май ПРБ регион. 7 2" xfId="22750" xr:uid="{00000000-0005-0000-0000-000028550000}"/>
    <cellStyle name="_Снижение май ПРБ регион. 7 3" xfId="22751" xr:uid="{00000000-0005-0000-0000-000029550000}"/>
    <cellStyle name="_Снижение май ПРБ регион. 7_ПЛАН ГРАФИК ( 11) движения бригад АЦКРС ООО ХУПКРС 30102010" xfId="22752" xr:uid="{00000000-0005-0000-0000-00002A550000}"/>
    <cellStyle name="_Снижение май ПРБ регион. 7_ПЛАН ГРАФИК ( 11) движения бригад АЦКРС ООО ХУПКРС 30102010 2" xfId="22753" xr:uid="{00000000-0005-0000-0000-00002B550000}"/>
    <cellStyle name="_Снижение май ПРБ регион. 7_ПЛАН ГРАФИК ( 11) движения бригад АЦКРС ООО ХУПКРС 30102010 3" xfId="22754" xr:uid="{00000000-0005-0000-0000-00002C550000}"/>
    <cellStyle name="_Снижение май ПРБ регион.1" xfId="22755" xr:uid="{00000000-0005-0000-0000-00002D550000}"/>
    <cellStyle name="_Снижение май ПРБ регион.1 2" xfId="22756" xr:uid="{00000000-0005-0000-0000-00002E550000}"/>
    <cellStyle name="_Снижение май ПРБ регион.1 2 2" xfId="22757" xr:uid="{00000000-0005-0000-0000-00002F550000}"/>
    <cellStyle name="_Снижение май ПРБ регион.1 2_ПЛАН ГРАФИК ( 11) движения бригад АЦКРС ООО ХУПКРС 30102010" xfId="22758" xr:uid="{00000000-0005-0000-0000-000030550000}"/>
    <cellStyle name="_Снижение май ПРБ регион.1 2_ПЛАН ГРАФИК ( 11) движения бригад АЦКРС ООО ХУПКРС 30102010 2" xfId="22759" xr:uid="{00000000-0005-0000-0000-000031550000}"/>
    <cellStyle name="_Снижение май ПРБ регион.1 2_ПЛАН ГРАФИК ( 11) движения бригад АЦКРС ООО ХУПКРС 30102010 3" xfId="22760" xr:uid="{00000000-0005-0000-0000-000032550000}"/>
    <cellStyle name="_Снижение май ПРБ регион.1 3" xfId="22761" xr:uid="{00000000-0005-0000-0000-000033550000}"/>
    <cellStyle name="_Снижение май ПРБ регион.1 3 2" xfId="22762" xr:uid="{00000000-0005-0000-0000-000034550000}"/>
    <cellStyle name="_Снижение май ПРБ регион.1 3_ПЛАН ГРАФИК ( 11) движения бригад АЦКРС ООО ХУПКРС 30102010" xfId="22763" xr:uid="{00000000-0005-0000-0000-000035550000}"/>
    <cellStyle name="_Снижение май ПРБ регион.1 3_ПЛАН ГРАФИК ( 11) движения бригад АЦКРС ООО ХУПКРС 30102010 2" xfId="22764" xr:uid="{00000000-0005-0000-0000-000036550000}"/>
    <cellStyle name="_Снижение май ПРБ регион.1 3_ПЛАН ГРАФИК ( 11) движения бригад АЦКРС ООО ХУПКРС 30102010 3" xfId="22765" xr:uid="{00000000-0005-0000-0000-000037550000}"/>
    <cellStyle name="_Снижение май ПРБ регион.1 4" xfId="22766" xr:uid="{00000000-0005-0000-0000-000038550000}"/>
    <cellStyle name="_Снижение май ПРБ регион.1 4 2" xfId="22767" xr:uid="{00000000-0005-0000-0000-000039550000}"/>
    <cellStyle name="_Снижение май ПРБ регион.1 4_ПЛАН ГРАФИК ( 11) движения бригад АЦКРС ООО ХУПКРС 30102010" xfId="22768" xr:uid="{00000000-0005-0000-0000-00003A550000}"/>
    <cellStyle name="_Снижение май ПРБ регион.1 4_ПЛАН ГРАФИК ( 11) движения бригад АЦКРС ООО ХУПКРС 30102010 2" xfId="22769" xr:uid="{00000000-0005-0000-0000-00003B550000}"/>
    <cellStyle name="_Снижение май ПРБ регион.1 4_ПЛАН ГРАФИК ( 11) движения бригад АЦКРС ООО ХУПКРС 30102010 3" xfId="22770" xr:uid="{00000000-0005-0000-0000-00003C550000}"/>
    <cellStyle name="_Снижение май ПРБ регион.1 5" xfId="22771" xr:uid="{00000000-0005-0000-0000-00003D550000}"/>
    <cellStyle name="_Снижение май ПРБ регион.1 5 2" xfId="22772" xr:uid="{00000000-0005-0000-0000-00003E550000}"/>
    <cellStyle name="_Снижение май ПРБ регион.1 5_ПЛАН ГРАФИК ( 11) движения бригад АЦКРС ООО ХУПКРС 30102010" xfId="22773" xr:uid="{00000000-0005-0000-0000-00003F550000}"/>
    <cellStyle name="_Снижение май ПРБ регион.1 5_ПЛАН ГРАФИК ( 11) движения бригад АЦКРС ООО ХУПКРС 30102010 2" xfId="22774" xr:uid="{00000000-0005-0000-0000-000040550000}"/>
    <cellStyle name="_Снижение май ПРБ регион.1 5_ПЛАН ГРАФИК ( 11) движения бригад АЦКРС ООО ХУПКРС 30102010 3" xfId="22775" xr:uid="{00000000-0005-0000-0000-000041550000}"/>
    <cellStyle name="_Снижение май ПРБ регион.1 6" xfId="22776" xr:uid="{00000000-0005-0000-0000-000042550000}"/>
    <cellStyle name="_Снижение май ПРБ регион.1 6 2" xfId="22777" xr:uid="{00000000-0005-0000-0000-000043550000}"/>
    <cellStyle name="_Снижение май ПРБ регион.1 6_ПЛАН ГРАФИК ( 11) движения бригад АЦКРС ООО ХУПКРС 30102010" xfId="22778" xr:uid="{00000000-0005-0000-0000-000044550000}"/>
    <cellStyle name="_Снижение май ПРБ регион.1 6_ПЛАН ГРАФИК ( 11) движения бригад АЦКРС ООО ХУПКРС 30102010 2" xfId="22779" xr:uid="{00000000-0005-0000-0000-000045550000}"/>
    <cellStyle name="_Снижение май ПРБ регион.1 6_ПЛАН ГРАФИК ( 11) движения бригад АЦКРС ООО ХУПКРС 30102010 3" xfId="22780" xr:uid="{00000000-0005-0000-0000-000046550000}"/>
    <cellStyle name="_Снижение май ПРБ регион.1 7" xfId="22781" xr:uid="{00000000-0005-0000-0000-000047550000}"/>
    <cellStyle name="_Снижение май ПРБ регион.1 7 2" xfId="22782" xr:uid="{00000000-0005-0000-0000-000048550000}"/>
    <cellStyle name="_Снижение май ПРБ регион.1 7 3" xfId="22783" xr:uid="{00000000-0005-0000-0000-000049550000}"/>
    <cellStyle name="_Снижение май ПРБ регион.1 7_ПЛАН ГРАФИК ( 11) движения бригад АЦКРС ООО ХУПКРС 30102010" xfId="22784" xr:uid="{00000000-0005-0000-0000-00004A550000}"/>
    <cellStyle name="_Снижение май ПРБ регион.1 7_ПЛАН ГРАФИК ( 11) движения бригад АЦКРС ООО ХУПКРС 30102010 2" xfId="22785" xr:uid="{00000000-0005-0000-0000-00004B550000}"/>
    <cellStyle name="_Снижение май ПРБ регион.1 7_ПЛАН ГРАФИК ( 11) движения бригад АЦКРС ООО ХУПКРС 30102010 3" xfId="22786" xr:uid="{00000000-0005-0000-0000-00004C550000}"/>
    <cellStyle name="_СНИЖЕНИЕ НА 17 01 05" xfId="22787" xr:uid="{00000000-0005-0000-0000-00004D550000}"/>
    <cellStyle name="_СНИЖЕНИЕ НА 17 01 05 2" xfId="22788" xr:uid="{00000000-0005-0000-0000-00004E550000}"/>
    <cellStyle name="_СНИЖЕНИЕ НА 17 01 05 2 2" xfId="22789" xr:uid="{00000000-0005-0000-0000-00004F550000}"/>
    <cellStyle name="_СНИЖЕНИЕ НА 17 01 05 2_ПЛАН ГРАФИК ( 11) движения бригад АЦКРС ООО ХУПКРС 30102010" xfId="22790" xr:uid="{00000000-0005-0000-0000-000050550000}"/>
    <cellStyle name="_СНИЖЕНИЕ НА 17 01 05 2_ПЛАН ГРАФИК ( 11) движения бригад АЦКРС ООО ХУПКРС 30102010 2" xfId="22791" xr:uid="{00000000-0005-0000-0000-000051550000}"/>
    <cellStyle name="_СНИЖЕНИЕ НА 17 01 05 2_ПЛАН ГРАФИК ( 11) движения бригад АЦКРС ООО ХУПКРС 30102010 3" xfId="22792" xr:uid="{00000000-0005-0000-0000-000052550000}"/>
    <cellStyle name="_СНИЖЕНИЕ НА 17 01 05 3" xfId="22793" xr:uid="{00000000-0005-0000-0000-000053550000}"/>
    <cellStyle name="_СНИЖЕНИЕ НА 17 01 05 3 2" xfId="22794" xr:uid="{00000000-0005-0000-0000-000054550000}"/>
    <cellStyle name="_СНИЖЕНИЕ НА 17 01 05 3_ПЛАН ГРАФИК ( 11) движения бригад АЦКРС ООО ХУПКРС 30102010" xfId="22795" xr:uid="{00000000-0005-0000-0000-000055550000}"/>
    <cellStyle name="_СНИЖЕНИЕ НА 17 01 05 3_ПЛАН ГРАФИК ( 11) движения бригад АЦКРС ООО ХУПКРС 30102010 2" xfId="22796" xr:uid="{00000000-0005-0000-0000-000056550000}"/>
    <cellStyle name="_СНИЖЕНИЕ НА 17 01 05 3_ПЛАН ГРАФИК ( 11) движения бригад АЦКРС ООО ХУПКРС 30102010 3" xfId="22797" xr:uid="{00000000-0005-0000-0000-000057550000}"/>
    <cellStyle name="_СНИЖЕНИЕ НА 17 01 05 4" xfId="22798" xr:uid="{00000000-0005-0000-0000-000058550000}"/>
    <cellStyle name="_СНИЖЕНИЕ НА 17 01 05 4 2" xfId="22799" xr:uid="{00000000-0005-0000-0000-000059550000}"/>
    <cellStyle name="_СНИЖЕНИЕ НА 17 01 05 4_ПЛАН ГРАФИК ( 11) движения бригад АЦКРС ООО ХУПКРС 30102010" xfId="22800" xr:uid="{00000000-0005-0000-0000-00005A550000}"/>
    <cellStyle name="_СНИЖЕНИЕ НА 17 01 05 4_ПЛАН ГРАФИК ( 11) движения бригад АЦКРС ООО ХУПКРС 30102010 2" xfId="22801" xr:uid="{00000000-0005-0000-0000-00005B550000}"/>
    <cellStyle name="_СНИЖЕНИЕ НА 17 01 05 4_ПЛАН ГРАФИК ( 11) движения бригад АЦКРС ООО ХУПКРС 30102010 3" xfId="22802" xr:uid="{00000000-0005-0000-0000-00005C550000}"/>
    <cellStyle name="_СНИЖЕНИЕ НА 17 01 05 5" xfId="22803" xr:uid="{00000000-0005-0000-0000-00005D550000}"/>
    <cellStyle name="_СНИЖЕНИЕ НА 17 01 05 5 2" xfId="22804" xr:uid="{00000000-0005-0000-0000-00005E550000}"/>
    <cellStyle name="_СНИЖЕНИЕ НА 17 01 05 5_ПЛАН ГРАФИК ( 11) движения бригад АЦКРС ООО ХУПКРС 30102010" xfId="22805" xr:uid="{00000000-0005-0000-0000-00005F550000}"/>
    <cellStyle name="_СНИЖЕНИЕ НА 17 01 05 5_ПЛАН ГРАФИК ( 11) движения бригад АЦКРС ООО ХУПКРС 30102010 2" xfId="22806" xr:uid="{00000000-0005-0000-0000-000060550000}"/>
    <cellStyle name="_СНИЖЕНИЕ НА 17 01 05 5_ПЛАН ГРАФИК ( 11) движения бригад АЦКРС ООО ХУПКРС 30102010 3" xfId="22807" xr:uid="{00000000-0005-0000-0000-000061550000}"/>
    <cellStyle name="_СНИЖЕНИЕ НА 17 01 05 6" xfId="22808" xr:uid="{00000000-0005-0000-0000-000062550000}"/>
    <cellStyle name="_СНИЖЕНИЕ НА 17 01 05 6 2" xfId="22809" xr:uid="{00000000-0005-0000-0000-000063550000}"/>
    <cellStyle name="_СНИЖЕНИЕ НА 17 01 05 6_ПЛАН ГРАФИК ( 11) движения бригад АЦКРС ООО ХУПКРС 30102010" xfId="22810" xr:uid="{00000000-0005-0000-0000-000064550000}"/>
    <cellStyle name="_СНИЖЕНИЕ НА 17 01 05 6_ПЛАН ГРАФИК ( 11) движения бригад АЦКРС ООО ХУПКРС 30102010 2" xfId="22811" xr:uid="{00000000-0005-0000-0000-000065550000}"/>
    <cellStyle name="_СНИЖЕНИЕ НА 17 01 05 6_ПЛАН ГРАФИК ( 11) движения бригад АЦКРС ООО ХУПКРС 30102010 3" xfId="22812" xr:uid="{00000000-0005-0000-0000-000066550000}"/>
    <cellStyle name="_СНИЖЕНИЕ НА 17 01 05 7" xfId="22813" xr:uid="{00000000-0005-0000-0000-000067550000}"/>
    <cellStyle name="_СНИЖЕНИЕ НА 17 01 05 7 2" xfId="22814" xr:uid="{00000000-0005-0000-0000-000068550000}"/>
    <cellStyle name="_СНИЖЕНИЕ НА 17 01 05 7 3" xfId="22815" xr:uid="{00000000-0005-0000-0000-000069550000}"/>
    <cellStyle name="_СНИЖЕНИЕ НА 17 01 05 7_ПЛАН ГРАФИК ( 11) движения бригад АЦКРС ООО ХУПКРС 30102010" xfId="22816" xr:uid="{00000000-0005-0000-0000-00006A550000}"/>
    <cellStyle name="_СНИЖЕНИЕ НА 17 01 05 7_ПЛАН ГРАФИК ( 11) движения бригад АЦКРС ООО ХУПКРС 30102010 2" xfId="22817" xr:uid="{00000000-0005-0000-0000-00006B550000}"/>
    <cellStyle name="_СНИЖЕНИЕ НА 17 01 05 7_ПЛАН ГРАФИК ( 11) движения бригад АЦКРС ООО ХУПКРС 30102010 3" xfId="22818" xr:uid="{00000000-0005-0000-0000-00006C550000}"/>
    <cellStyle name="_Снижение на 4 05 05" xfId="22819" xr:uid="{00000000-0005-0000-0000-00006D550000}"/>
    <cellStyle name="_Снижение на 4 05 05 2" xfId="22820" xr:uid="{00000000-0005-0000-0000-00006E550000}"/>
    <cellStyle name="_Снижение на 4 05 05 2 2" xfId="22821" xr:uid="{00000000-0005-0000-0000-00006F550000}"/>
    <cellStyle name="_Снижение на 4 05 05 2_ПЛАН ГРАФИК ( 11) движения бригад АЦКРС ООО ХУПКРС 30102010" xfId="22822" xr:uid="{00000000-0005-0000-0000-000070550000}"/>
    <cellStyle name="_Снижение на 4 05 05 2_ПЛАН ГРАФИК ( 11) движения бригад АЦКРС ООО ХУПКРС 30102010 2" xfId="22823" xr:uid="{00000000-0005-0000-0000-000071550000}"/>
    <cellStyle name="_Снижение на 4 05 05 2_ПЛАН ГРАФИК ( 11) движения бригад АЦКРС ООО ХУПКРС 30102010 3" xfId="22824" xr:uid="{00000000-0005-0000-0000-000072550000}"/>
    <cellStyle name="_Снижение на 4 05 05 3" xfId="22825" xr:uid="{00000000-0005-0000-0000-000073550000}"/>
    <cellStyle name="_Снижение на 4 05 05 3 2" xfId="22826" xr:uid="{00000000-0005-0000-0000-000074550000}"/>
    <cellStyle name="_Снижение на 4 05 05 3_ПЛАН ГРАФИК ( 11) движения бригад АЦКРС ООО ХУПКРС 30102010" xfId="22827" xr:uid="{00000000-0005-0000-0000-000075550000}"/>
    <cellStyle name="_Снижение на 4 05 05 3_ПЛАН ГРАФИК ( 11) движения бригад АЦКРС ООО ХУПКРС 30102010 2" xfId="22828" xr:uid="{00000000-0005-0000-0000-000076550000}"/>
    <cellStyle name="_Снижение на 4 05 05 3_ПЛАН ГРАФИК ( 11) движения бригад АЦКРС ООО ХУПКРС 30102010 3" xfId="22829" xr:uid="{00000000-0005-0000-0000-000077550000}"/>
    <cellStyle name="_Снижение на 4 05 05 4" xfId="22830" xr:uid="{00000000-0005-0000-0000-000078550000}"/>
    <cellStyle name="_Снижение на 4 05 05 4 2" xfId="22831" xr:uid="{00000000-0005-0000-0000-000079550000}"/>
    <cellStyle name="_Снижение на 4 05 05 4_ПЛАН ГРАФИК ( 11) движения бригад АЦКРС ООО ХУПКРС 30102010" xfId="22832" xr:uid="{00000000-0005-0000-0000-00007A550000}"/>
    <cellStyle name="_Снижение на 4 05 05 4_ПЛАН ГРАФИК ( 11) движения бригад АЦКРС ООО ХУПКРС 30102010 2" xfId="22833" xr:uid="{00000000-0005-0000-0000-00007B550000}"/>
    <cellStyle name="_Снижение на 4 05 05 4_ПЛАН ГРАФИК ( 11) движения бригад АЦКРС ООО ХУПКРС 30102010 3" xfId="22834" xr:uid="{00000000-0005-0000-0000-00007C550000}"/>
    <cellStyle name="_Снижение на 4 05 05 5" xfId="22835" xr:uid="{00000000-0005-0000-0000-00007D550000}"/>
    <cellStyle name="_Снижение на 4 05 05 5 2" xfId="22836" xr:uid="{00000000-0005-0000-0000-00007E550000}"/>
    <cellStyle name="_Снижение на 4 05 05 5_ПЛАН ГРАФИК ( 11) движения бригад АЦКРС ООО ХУПКРС 30102010" xfId="22837" xr:uid="{00000000-0005-0000-0000-00007F550000}"/>
    <cellStyle name="_Снижение на 4 05 05 5_ПЛАН ГРАФИК ( 11) движения бригад АЦКРС ООО ХУПКРС 30102010 2" xfId="22838" xr:uid="{00000000-0005-0000-0000-000080550000}"/>
    <cellStyle name="_Снижение на 4 05 05 5_ПЛАН ГРАФИК ( 11) движения бригад АЦКРС ООО ХУПКРС 30102010 3" xfId="22839" xr:uid="{00000000-0005-0000-0000-000081550000}"/>
    <cellStyle name="_Снижение на 4 05 05 6" xfId="22840" xr:uid="{00000000-0005-0000-0000-000082550000}"/>
    <cellStyle name="_Снижение на 4 05 05 6 2" xfId="22841" xr:uid="{00000000-0005-0000-0000-000083550000}"/>
    <cellStyle name="_Снижение на 4 05 05 6_ПЛАН ГРАФИК ( 11) движения бригад АЦКРС ООО ХУПКРС 30102010" xfId="22842" xr:uid="{00000000-0005-0000-0000-000084550000}"/>
    <cellStyle name="_Снижение на 4 05 05 6_ПЛАН ГРАФИК ( 11) движения бригад АЦКРС ООО ХУПКРС 30102010 2" xfId="22843" xr:uid="{00000000-0005-0000-0000-000085550000}"/>
    <cellStyle name="_Снижение на 4 05 05 6_ПЛАН ГРАФИК ( 11) движения бригад АЦКРС ООО ХУПКРС 30102010 3" xfId="22844" xr:uid="{00000000-0005-0000-0000-000086550000}"/>
    <cellStyle name="_Снижение на 4 05 05 7" xfId="22845" xr:uid="{00000000-0005-0000-0000-000087550000}"/>
    <cellStyle name="_Снижение на 4 05 05 7 2" xfId="22846" xr:uid="{00000000-0005-0000-0000-000088550000}"/>
    <cellStyle name="_Снижение на 4 05 05 7 3" xfId="22847" xr:uid="{00000000-0005-0000-0000-000089550000}"/>
    <cellStyle name="_Снижение на 4 05 05 7_ПЛАН ГРАФИК ( 11) движения бригад АЦКРС ООО ХУПКРС 30102010" xfId="22848" xr:uid="{00000000-0005-0000-0000-00008A550000}"/>
    <cellStyle name="_Снижение на 4 05 05 7_ПЛАН ГРАФИК ( 11) движения бригад АЦКРС ООО ХУПКРС 30102010 2" xfId="22849" xr:uid="{00000000-0005-0000-0000-00008B550000}"/>
    <cellStyle name="_Снижение на 4 05 05 7_ПЛАН ГРАФИК ( 11) движения бригад АЦКРС ООО ХУПКРС 30102010 3" xfId="22850" xr:uid="{00000000-0005-0000-0000-00008C550000}"/>
    <cellStyle name="_Снижение по дебитов по МСР в июне 2005" xfId="22851" xr:uid="{00000000-0005-0000-0000-00008D550000}"/>
    <cellStyle name="_Снижение по дебитов по МСР в июне 2005 2" xfId="22852" xr:uid="{00000000-0005-0000-0000-00008E550000}"/>
    <cellStyle name="_Снижение по дебитов по МСР в июне 2005 2 2" xfId="22853" xr:uid="{00000000-0005-0000-0000-00008F550000}"/>
    <cellStyle name="_Снижение по дебитов по МСР в июне 2005 2_ПЛАН ГРАФИК ( 11) движения бригад АЦКРС ООО ХУПКРС 30102010" xfId="22854" xr:uid="{00000000-0005-0000-0000-000090550000}"/>
    <cellStyle name="_Снижение по дебитов по МСР в июне 2005 2_ПЛАН ГРАФИК ( 11) движения бригад АЦКРС ООО ХУПКРС 30102010 2" xfId="22855" xr:uid="{00000000-0005-0000-0000-000091550000}"/>
    <cellStyle name="_Снижение по дебитов по МСР в июне 2005 2_ПЛАН ГРАФИК ( 11) движения бригад АЦКРС ООО ХУПКРС 30102010 3" xfId="22856" xr:uid="{00000000-0005-0000-0000-000092550000}"/>
    <cellStyle name="_Снижение по дебитов по МСР в июне 2005 3" xfId="22857" xr:uid="{00000000-0005-0000-0000-000093550000}"/>
    <cellStyle name="_Снижение по дебитов по МСР в июне 2005 3 2" xfId="22858" xr:uid="{00000000-0005-0000-0000-000094550000}"/>
    <cellStyle name="_Снижение по дебитов по МСР в июне 2005 3_ПЛАН ГРАФИК ( 11) движения бригад АЦКРС ООО ХУПКРС 30102010" xfId="22859" xr:uid="{00000000-0005-0000-0000-000095550000}"/>
    <cellStyle name="_Снижение по дебитов по МСР в июне 2005 3_ПЛАН ГРАФИК ( 11) движения бригад АЦКРС ООО ХУПКРС 30102010 2" xfId="22860" xr:uid="{00000000-0005-0000-0000-000096550000}"/>
    <cellStyle name="_Снижение по дебитов по МСР в июне 2005 3_ПЛАН ГРАФИК ( 11) движения бригад АЦКРС ООО ХУПКРС 30102010 3" xfId="22861" xr:uid="{00000000-0005-0000-0000-000097550000}"/>
    <cellStyle name="_Снижение по дебитов по МСР в июне 2005 4" xfId="22862" xr:uid="{00000000-0005-0000-0000-000098550000}"/>
    <cellStyle name="_Снижение по дебитов по МСР в июне 2005 4 2" xfId="22863" xr:uid="{00000000-0005-0000-0000-000099550000}"/>
    <cellStyle name="_Снижение по дебитов по МСР в июне 2005 4_ПЛАН ГРАФИК ( 11) движения бригад АЦКРС ООО ХУПКРС 30102010" xfId="22864" xr:uid="{00000000-0005-0000-0000-00009A550000}"/>
    <cellStyle name="_Снижение по дебитов по МСР в июне 2005 4_ПЛАН ГРАФИК ( 11) движения бригад АЦКРС ООО ХУПКРС 30102010 2" xfId="22865" xr:uid="{00000000-0005-0000-0000-00009B550000}"/>
    <cellStyle name="_Снижение по дебитов по МСР в июне 2005 4_ПЛАН ГРАФИК ( 11) движения бригад АЦКРС ООО ХУПКРС 30102010 3" xfId="22866" xr:uid="{00000000-0005-0000-0000-00009C550000}"/>
    <cellStyle name="_Снижение по дебитов по МСР в июне 2005 5" xfId="22867" xr:uid="{00000000-0005-0000-0000-00009D550000}"/>
    <cellStyle name="_Снижение по дебитов по МСР в июне 2005 5 2" xfId="22868" xr:uid="{00000000-0005-0000-0000-00009E550000}"/>
    <cellStyle name="_Снижение по дебитов по МСР в июне 2005 5_ПЛАН ГРАФИК ( 11) движения бригад АЦКРС ООО ХУПКРС 30102010" xfId="22869" xr:uid="{00000000-0005-0000-0000-00009F550000}"/>
    <cellStyle name="_Снижение по дебитов по МСР в июне 2005 5_ПЛАН ГРАФИК ( 11) движения бригад АЦКРС ООО ХУПКРС 30102010 2" xfId="22870" xr:uid="{00000000-0005-0000-0000-0000A0550000}"/>
    <cellStyle name="_Снижение по дебитов по МСР в июне 2005 5_ПЛАН ГРАФИК ( 11) движения бригад АЦКРС ООО ХУПКРС 30102010 3" xfId="22871" xr:uid="{00000000-0005-0000-0000-0000A1550000}"/>
    <cellStyle name="_Снижение по дебитов по МСР в июне 2005 6" xfId="22872" xr:uid="{00000000-0005-0000-0000-0000A2550000}"/>
    <cellStyle name="_Снижение по дебитов по МСР в июне 2005 6 2" xfId="22873" xr:uid="{00000000-0005-0000-0000-0000A3550000}"/>
    <cellStyle name="_Снижение по дебитов по МСР в июне 2005 6_ПЛАН ГРАФИК ( 11) движения бригад АЦКРС ООО ХУПКРС 30102010" xfId="22874" xr:uid="{00000000-0005-0000-0000-0000A4550000}"/>
    <cellStyle name="_Снижение по дебитов по МСР в июне 2005 6_ПЛАН ГРАФИК ( 11) движения бригад АЦКРС ООО ХУПКРС 30102010 2" xfId="22875" xr:uid="{00000000-0005-0000-0000-0000A5550000}"/>
    <cellStyle name="_Снижение по дебитов по МСР в июне 2005 6_ПЛАН ГРАФИК ( 11) движения бригад АЦКРС ООО ХУПКРС 30102010 3" xfId="22876" xr:uid="{00000000-0005-0000-0000-0000A6550000}"/>
    <cellStyle name="_Снижение по дебитов по МСР в июне 2005 7" xfId="22877" xr:uid="{00000000-0005-0000-0000-0000A7550000}"/>
    <cellStyle name="_Снижение по дебитов по МСР в июне 2005 7 2" xfId="22878" xr:uid="{00000000-0005-0000-0000-0000A8550000}"/>
    <cellStyle name="_Снижение по дебитов по МСР в июне 2005 7 3" xfId="22879" xr:uid="{00000000-0005-0000-0000-0000A9550000}"/>
    <cellStyle name="_Снижение по дебитов по МСР в июне 2005 7_ПЛАН ГРАФИК ( 11) движения бригад АЦКРС ООО ХУПКРС 30102010" xfId="22880" xr:uid="{00000000-0005-0000-0000-0000AA550000}"/>
    <cellStyle name="_Снижение по дебитов по МСР в июне 2005 7_ПЛАН ГРАФИК ( 11) движения бригад АЦКРС ООО ХУПКРС 30102010 2" xfId="22881" xr:uid="{00000000-0005-0000-0000-0000AB550000}"/>
    <cellStyle name="_Снижение по дебитов по МСР в июне 2005 7_ПЛАН ГРАФИК ( 11) движения бригад АЦКРС ООО ХУПКРС 30102010 3" xfId="22882" xr:uid="{00000000-0005-0000-0000-0000AC550000}"/>
    <cellStyle name="_Снижение по УДНГ МсР  в октябре" xfId="22883" xr:uid="{00000000-0005-0000-0000-0000AD550000}"/>
    <cellStyle name="_Снижение по УДНГ МсР  в октябре 2" xfId="22884" xr:uid="{00000000-0005-0000-0000-0000AE550000}"/>
    <cellStyle name="_Снижение по УДНГ МсР  в октябре 2 2" xfId="22885" xr:uid="{00000000-0005-0000-0000-0000AF550000}"/>
    <cellStyle name="_Снижение по УДНГ МсР  в октябре 2_ПЛАН ГРАФИК ( 11) движения бригад АЦКРС ООО ХУПКРС 30102010" xfId="22886" xr:uid="{00000000-0005-0000-0000-0000B0550000}"/>
    <cellStyle name="_Снижение по УДНГ МсР  в октябре 2_ПЛАН ГРАФИК ( 11) движения бригад АЦКРС ООО ХУПКРС 30102010 2" xfId="22887" xr:uid="{00000000-0005-0000-0000-0000B1550000}"/>
    <cellStyle name="_Снижение по УДНГ МсР  в октябре 2_ПЛАН ГРАФИК ( 11) движения бригад АЦКРС ООО ХУПКРС 30102010 3" xfId="22888" xr:uid="{00000000-0005-0000-0000-0000B2550000}"/>
    <cellStyle name="_Снижение по УДНГ МсР  в октябре 3" xfId="22889" xr:uid="{00000000-0005-0000-0000-0000B3550000}"/>
    <cellStyle name="_Снижение по УДНГ МсР  в октябре 3 2" xfId="22890" xr:uid="{00000000-0005-0000-0000-0000B4550000}"/>
    <cellStyle name="_Снижение по УДНГ МсР  в октябре 3_ПЛАН ГРАФИК ( 11) движения бригад АЦКРС ООО ХУПКРС 30102010" xfId="22891" xr:uid="{00000000-0005-0000-0000-0000B5550000}"/>
    <cellStyle name="_Снижение по УДНГ МсР  в октябре 3_ПЛАН ГРАФИК ( 11) движения бригад АЦКРС ООО ХУПКРС 30102010 2" xfId="22892" xr:uid="{00000000-0005-0000-0000-0000B6550000}"/>
    <cellStyle name="_Снижение по УДНГ МсР  в октябре 3_ПЛАН ГРАФИК ( 11) движения бригад АЦКРС ООО ХУПКРС 30102010 3" xfId="22893" xr:uid="{00000000-0005-0000-0000-0000B7550000}"/>
    <cellStyle name="_Снижение по УДНГ МсР  в октябре 4" xfId="22894" xr:uid="{00000000-0005-0000-0000-0000B8550000}"/>
    <cellStyle name="_Снижение по УДНГ МсР  в октябре 4 2" xfId="22895" xr:uid="{00000000-0005-0000-0000-0000B9550000}"/>
    <cellStyle name="_Снижение по УДНГ МсР  в октябре 4_ПЛАН ГРАФИК ( 11) движения бригад АЦКРС ООО ХУПКРС 30102010" xfId="22896" xr:uid="{00000000-0005-0000-0000-0000BA550000}"/>
    <cellStyle name="_Снижение по УДНГ МсР  в октябре 4_ПЛАН ГРАФИК ( 11) движения бригад АЦКРС ООО ХУПКРС 30102010 2" xfId="22897" xr:uid="{00000000-0005-0000-0000-0000BB550000}"/>
    <cellStyle name="_Снижение по УДНГ МсР  в октябре 4_ПЛАН ГРАФИК ( 11) движения бригад АЦКРС ООО ХУПКРС 30102010 3" xfId="22898" xr:uid="{00000000-0005-0000-0000-0000BC550000}"/>
    <cellStyle name="_Снижение по УДНГ МсР  в октябре 5" xfId="22899" xr:uid="{00000000-0005-0000-0000-0000BD550000}"/>
    <cellStyle name="_Снижение по УДНГ МсР  в октябре 5 2" xfId="22900" xr:uid="{00000000-0005-0000-0000-0000BE550000}"/>
    <cellStyle name="_Снижение по УДНГ МсР  в октябре 5_ПЛАН ГРАФИК ( 11) движения бригад АЦКРС ООО ХУПКРС 30102010" xfId="22901" xr:uid="{00000000-0005-0000-0000-0000BF550000}"/>
    <cellStyle name="_Снижение по УДНГ МсР  в октябре 5_ПЛАН ГРАФИК ( 11) движения бригад АЦКРС ООО ХУПКРС 30102010 2" xfId="22902" xr:uid="{00000000-0005-0000-0000-0000C0550000}"/>
    <cellStyle name="_Снижение по УДНГ МсР  в октябре 5_ПЛАН ГРАФИК ( 11) движения бригад АЦКРС ООО ХУПКРС 30102010 3" xfId="22903" xr:uid="{00000000-0005-0000-0000-0000C1550000}"/>
    <cellStyle name="_Снижение по УДНГ МсР  в октябре 6" xfId="22904" xr:uid="{00000000-0005-0000-0000-0000C2550000}"/>
    <cellStyle name="_Снижение по УДНГ МсР  в октябре 6 2" xfId="22905" xr:uid="{00000000-0005-0000-0000-0000C3550000}"/>
    <cellStyle name="_Снижение по УДНГ МсР  в октябре 6_ПЛАН ГРАФИК ( 11) движения бригад АЦКРС ООО ХУПКРС 30102010" xfId="22906" xr:uid="{00000000-0005-0000-0000-0000C4550000}"/>
    <cellStyle name="_Снижение по УДНГ МсР  в октябре 6_ПЛАН ГРАФИК ( 11) движения бригад АЦКРС ООО ХУПКРС 30102010 2" xfId="22907" xr:uid="{00000000-0005-0000-0000-0000C5550000}"/>
    <cellStyle name="_Снижение по УДНГ МсР  в октябре 6_ПЛАН ГРАФИК ( 11) движения бригад АЦКРС ООО ХУПКРС 30102010 3" xfId="22908" xr:uid="{00000000-0005-0000-0000-0000C6550000}"/>
    <cellStyle name="_Снижение по УДНГ МсР  в октябре 7" xfId="22909" xr:uid="{00000000-0005-0000-0000-0000C7550000}"/>
    <cellStyle name="_Снижение по УДНГ МсР  в октябре 7 2" xfId="22910" xr:uid="{00000000-0005-0000-0000-0000C8550000}"/>
    <cellStyle name="_Снижение по УДНГ МсР  в октябре 7 3" xfId="22911" xr:uid="{00000000-0005-0000-0000-0000C9550000}"/>
    <cellStyle name="_Снижение по УДНГ МсР  в октябре 7_ПЛАН ГРАФИК ( 11) движения бригад АЦКРС ООО ХУПКРС 30102010" xfId="22912" xr:uid="{00000000-0005-0000-0000-0000CA550000}"/>
    <cellStyle name="_Снижение по УДНГ МсР  в октябре 7_ПЛАН ГРАФИК ( 11) движения бригад АЦКРС ООО ХУПКРС 30102010 2" xfId="22913" xr:uid="{00000000-0005-0000-0000-0000CB550000}"/>
    <cellStyle name="_Снижение по УДНГ МсР  в октябре 7_ПЛАН ГРАФИК ( 11) движения бригад АЦКРС ООО ХУПКРС 30102010 3" xfId="22914" xr:uid="{00000000-0005-0000-0000-0000CC550000}"/>
    <cellStyle name="_Снижение по УДНГ МсР  на 20.10.04" xfId="22915" xr:uid="{00000000-0005-0000-0000-0000CD550000}"/>
    <cellStyle name="_Снижение по УДНГ МсР  на 20.10.04 2" xfId="22916" xr:uid="{00000000-0005-0000-0000-0000CE550000}"/>
    <cellStyle name="_Снижение по УДНГ МсР  на 20.10.04 3" xfId="22917" xr:uid="{00000000-0005-0000-0000-0000CF550000}"/>
    <cellStyle name="_Снижение по УДНГ МсР  на 20.10.04_Новая форма расчёта добычи" xfId="22918" xr:uid="{00000000-0005-0000-0000-0000D0550000}"/>
    <cellStyle name="_Снижение по УДНГ МсР  на 20.10.04_Новая форма расчёта добычи 2" xfId="22919" xr:uid="{00000000-0005-0000-0000-0000D1550000}"/>
    <cellStyle name="_Снижение по УДНГ МсР  на 20.10.04_Новая форма расчёта добычи 3" xfId="22920" xr:uid="{00000000-0005-0000-0000-0000D2550000}"/>
    <cellStyle name="_Снижение по УДНГ МсР  на 20.10.04_Новая форма расчёта добычи 3 2" xfId="22921" xr:uid="{00000000-0005-0000-0000-0000D3550000}"/>
    <cellStyle name="_Снижение по УДНГ МсР  на 20.10.04_ПР декабрь" xfId="22922" xr:uid="{00000000-0005-0000-0000-0000D4550000}"/>
    <cellStyle name="_Снижение по УДНГ МсР  на 20.10.04_ПР декабрь 2" xfId="22923" xr:uid="{00000000-0005-0000-0000-0000D5550000}"/>
    <cellStyle name="_Снижение по УДНГ МсР  на 20.10.04_ПР декабрь 3" xfId="22924" xr:uid="{00000000-0005-0000-0000-0000D6550000}"/>
    <cellStyle name="_Снижение по УДНГ МсР  на 20.10.04_ПР декабрь 3 2" xfId="22925" xr:uid="{00000000-0005-0000-0000-0000D7550000}"/>
    <cellStyle name="_Снижение по УДНГ МСР в 2005" xfId="22926" xr:uid="{00000000-0005-0000-0000-0000D8550000}"/>
    <cellStyle name="_Снижение по УДНГ МСР в 2005 2" xfId="22927" xr:uid="{00000000-0005-0000-0000-0000D9550000}"/>
    <cellStyle name="_Снижение по УДНГ МСР в 2005 2 2" xfId="22928" xr:uid="{00000000-0005-0000-0000-0000DA550000}"/>
    <cellStyle name="_Снижение по УДНГ МСР в 2005 2_ПЛАН ГРАФИК ( 11) движения бригад АЦКРС ООО ХУПКРС 30102010" xfId="22929" xr:uid="{00000000-0005-0000-0000-0000DB550000}"/>
    <cellStyle name="_Снижение по УДНГ МСР в 2005 2_ПЛАН ГРАФИК ( 11) движения бригад АЦКРС ООО ХУПКРС 30102010 2" xfId="22930" xr:uid="{00000000-0005-0000-0000-0000DC550000}"/>
    <cellStyle name="_Снижение по УДНГ МСР в 2005 2_ПЛАН ГРАФИК ( 11) движения бригад АЦКРС ООО ХУПКРС 30102010 3" xfId="22931" xr:uid="{00000000-0005-0000-0000-0000DD550000}"/>
    <cellStyle name="_Снижение по УДНГ МСР в 2005 3" xfId="22932" xr:uid="{00000000-0005-0000-0000-0000DE550000}"/>
    <cellStyle name="_Снижение по УДНГ МСР в 2005 3 2" xfId="22933" xr:uid="{00000000-0005-0000-0000-0000DF550000}"/>
    <cellStyle name="_Снижение по УДНГ МСР в 2005 3_ПЛАН ГРАФИК ( 11) движения бригад АЦКРС ООО ХУПКРС 30102010" xfId="22934" xr:uid="{00000000-0005-0000-0000-0000E0550000}"/>
    <cellStyle name="_Снижение по УДНГ МСР в 2005 3_ПЛАН ГРАФИК ( 11) движения бригад АЦКРС ООО ХУПКРС 30102010 2" xfId="22935" xr:uid="{00000000-0005-0000-0000-0000E1550000}"/>
    <cellStyle name="_Снижение по УДНГ МСР в 2005 3_ПЛАН ГРАФИК ( 11) движения бригад АЦКРС ООО ХУПКРС 30102010 3" xfId="22936" xr:uid="{00000000-0005-0000-0000-0000E2550000}"/>
    <cellStyle name="_Снижение по УДНГ МСР в 2005 4" xfId="22937" xr:uid="{00000000-0005-0000-0000-0000E3550000}"/>
    <cellStyle name="_Снижение по УДНГ МСР в 2005 4 2" xfId="22938" xr:uid="{00000000-0005-0000-0000-0000E4550000}"/>
    <cellStyle name="_Снижение по УДНГ МСР в 2005 4_ПЛАН ГРАФИК ( 11) движения бригад АЦКРС ООО ХУПКРС 30102010" xfId="22939" xr:uid="{00000000-0005-0000-0000-0000E5550000}"/>
    <cellStyle name="_Снижение по УДНГ МСР в 2005 4_ПЛАН ГРАФИК ( 11) движения бригад АЦКРС ООО ХУПКРС 30102010 2" xfId="22940" xr:uid="{00000000-0005-0000-0000-0000E6550000}"/>
    <cellStyle name="_Снижение по УДНГ МСР в 2005 4_ПЛАН ГРАФИК ( 11) движения бригад АЦКРС ООО ХУПКРС 30102010 3" xfId="22941" xr:uid="{00000000-0005-0000-0000-0000E7550000}"/>
    <cellStyle name="_Снижение по УДНГ МСР в 2005 5" xfId="22942" xr:uid="{00000000-0005-0000-0000-0000E8550000}"/>
    <cellStyle name="_Снижение по УДНГ МСР в 2005 5 2" xfId="22943" xr:uid="{00000000-0005-0000-0000-0000E9550000}"/>
    <cellStyle name="_Снижение по УДНГ МСР в 2005 5_ПЛАН ГРАФИК ( 11) движения бригад АЦКРС ООО ХУПКРС 30102010" xfId="22944" xr:uid="{00000000-0005-0000-0000-0000EA550000}"/>
    <cellStyle name="_Снижение по УДНГ МСР в 2005 5_ПЛАН ГРАФИК ( 11) движения бригад АЦКРС ООО ХУПКРС 30102010 2" xfId="22945" xr:uid="{00000000-0005-0000-0000-0000EB550000}"/>
    <cellStyle name="_Снижение по УДНГ МСР в 2005 5_ПЛАН ГРАФИК ( 11) движения бригад АЦКРС ООО ХУПКРС 30102010 3" xfId="22946" xr:uid="{00000000-0005-0000-0000-0000EC550000}"/>
    <cellStyle name="_Снижение по УДНГ МСР в 2005 6" xfId="22947" xr:uid="{00000000-0005-0000-0000-0000ED550000}"/>
    <cellStyle name="_Снижение по УДНГ МСР в 2005 6 2" xfId="22948" xr:uid="{00000000-0005-0000-0000-0000EE550000}"/>
    <cellStyle name="_Снижение по УДНГ МСР в 2005 6_ПЛАН ГРАФИК ( 11) движения бригад АЦКРС ООО ХУПКРС 30102010" xfId="22949" xr:uid="{00000000-0005-0000-0000-0000EF550000}"/>
    <cellStyle name="_Снижение по УДНГ МСР в 2005 6_ПЛАН ГРАФИК ( 11) движения бригад АЦКРС ООО ХУПКРС 30102010 2" xfId="22950" xr:uid="{00000000-0005-0000-0000-0000F0550000}"/>
    <cellStyle name="_Снижение по УДНГ МСР в 2005 6_ПЛАН ГРАФИК ( 11) движения бригад АЦКРС ООО ХУПКРС 30102010 3" xfId="22951" xr:uid="{00000000-0005-0000-0000-0000F1550000}"/>
    <cellStyle name="_Снижение по УДНГ МСР в 2005 7" xfId="22952" xr:uid="{00000000-0005-0000-0000-0000F2550000}"/>
    <cellStyle name="_Снижение по УДНГ МСР в 2005 7 2" xfId="22953" xr:uid="{00000000-0005-0000-0000-0000F3550000}"/>
    <cellStyle name="_Снижение по УДНГ МСР в 2005 7 3" xfId="22954" xr:uid="{00000000-0005-0000-0000-0000F4550000}"/>
    <cellStyle name="_Снижение по УДНГ МСР в 2005 7_ПЛАН ГРАФИК ( 11) движения бригад АЦКРС ООО ХУПКРС 30102010" xfId="22955" xr:uid="{00000000-0005-0000-0000-0000F5550000}"/>
    <cellStyle name="_Снижение по УДНГ МСР в 2005 7_ПЛАН ГРАФИК ( 11) движения бригад АЦКРС ООО ХУПКРС 30102010 2" xfId="22956" xr:uid="{00000000-0005-0000-0000-0000F6550000}"/>
    <cellStyle name="_Снижение по УДНГ МСР в 2005 7_ПЛАН ГРАФИК ( 11) движения бригад АЦКРС ООО ХУПКРС 30102010 3" xfId="22957" xr:uid="{00000000-0005-0000-0000-0000F7550000}"/>
    <cellStyle name="_Снижение по УДНГ МСР в 20052" xfId="22958" xr:uid="{00000000-0005-0000-0000-0000F8550000}"/>
    <cellStyle name="_Снижение по УДНГ МСР в 20052 2" xfId="22959" xr:uid="{00000000-0005-0000-0000-0000F9550000}"/>
    <cellStyle name="_Снижение по УДНГ МСР в 20052 2 2" xfId="22960" xr:uid="{00000000-0005-0000-0000-0000FA550000}"/>
    <cellStyle name="_Снижение по УДНГ МСР в 20052 2_ПЛАН ГРАФИК ( 11) движения бригад АЦКРС ООО ХУПКРС 30102010" xfId="22961" xr:uid="{00000000-0005-0000-0000-0000FB550000}"/>
    <cellStyle name="_Снижение по УДНГ МСР в 20052 2_ПЛАН ГРАФИК ( 11) движения бригад АЦКРС ООО ХУПКРС 30102010 2" xfId="22962" xr:uid="{00000000-0005-0000-0000-0000FC550000}"/>
    <cellStyle name="_Снижение по УДНГ МСР в 20052 2_ПЛАН ГРАФИК ( 11) движения бригад АЦКРС ООО ХУПКРС 30102010 3" xfId="22963" xr:uid="{00000000-0005-0000-0000-0000FD550000}"/>
    <cellStyle name="_Снижение по УДНГ МСР в 20052 3" xfId="22964" xr:uid="{00000000-0005-0000-0000-0000FE550000}"/>
    <cellStyle name="_Снижение по УДНГ МСР в 20052 3 2" xfId="22965" xr:uid="{00000000-0005-0000-0000-0000FF550000}"/>
    <cellStyle name="_Снижение по УДНГ МСР в 20052 3_ПЛАН ГРАФИК ( 11) движения бригад АЦКРС ООО ХУПКРС 30102010" xfId="22966" xr:uid="{00000000-0005-0000-0000-000000560000}"/>
    <cellStyle name="_Снижение по УДНГ МСР в 20052 3_ПЛАН ГРАФИК ( 11) движения бригад АЦКРС ООО ХУПКРС 30102010 2" xfId="22967" xr:uid="{00000000-0005-0000-0000-000001560000}"/>
    <cellStyle name="_Снижение по УДНГ МСР в 20052 3_ПЛАН ГРАФИК ( 11) движения бригад АЦКРС ООО ХУПКРС 30102010 3" xfId="22968" xr:uid="{00000000-0005-0000-0000-000002560000}"/>
    <cellStyle name="_Снижение по УДНГ МСР в 20052 4" xfId="22969" xr:uid="{00000000-0005-0000-0000-000003560000}"/>
    <cellStyle name="_Снижение по УДНГ МСР в 20052 4 2" xfId="22970" xr:uid="{00000000-0005-0000-0000-000004560000}"/>
    <cellStyle name="_Снижение по УДНГ МСР в 20052 4_ПЛАН ГРАФИК ( 11) движения бригад АЦКРС ООО ХУПКРС 30102010" xfId="22971" xr:uid="{00000000-0005-0000-0000-000005560000}"/>
    <cellStyle name="_Снижение по УДНГ МСР в 20052 4_ПЛАН ГРАФИК ( 11) движения бригад АЦКРС ООО ХУПКРС 30102010 2" xfId="22972" xr:uid="{00000000-0005-0000-0000-000006560000}"/>
    <cellStyle name="_Снижение по УДНГ МСР в 20052 4_ПЛАН ГРАФИК ( 11) движения бригад АЦКРС ООО ХУПКРС 30102010 3" xfId="22973" xr:uid="{00000000-0005-0000-0000-000007560000}"/>
    <cellStyle name="_Снижение по УДНГ МСР в 20052 5" xfId="22974" xr:uid="{00000000-0005-0000-0000-000008560000}"/>
    <cellStyle name="_Снижение по УДНГ МСР в 20052 5 2" xfId="22975" xr:uid="{00000000-0005-0000-0000-000009560000}"/>
    <cellStyle name="_Снижение по УДНГ МСР в 20052 5_ПЛАН ГРАФИК ( 11) движения бригад АЦКРС ООО ХУПКРС 30102010" xfId="22976" xr:uid="{00000000-0005-0000-0000-00000A560000}"/>
    <cellStyle name="_Снижение по УДНГ МСР в 20052 5_ПЛАН ГРАФИК ( 11) движения бригад АЦКРС ООО ХУПКРС 30102010 2" xfId="22977" xr:uid="{00000000-0005-0000-0000-00000B560000}"/>
    <cellStyle name="_Снижение по УДНГ МСР в 20052 5_ПЛАН ГРАФИК ( 11) движения бригад АЦКРС ООО ХУПКРС 30102010 3" xfId="22978" xr:uid="{00000000-0005-0000-0000-00000C560000}"/>
    <cellStyle name="_Снижение по УДНГ МСР в 20052 6" xfId="22979" xr:uid="{00000000-0005-0000-0000-00000D560000}"/>
    <cellStyle name="_Снижение по УДНГ МСР в 20052 6 2" xfId="22980" xr:uid="{00000000-0005-0000-0000-00000E560000}"/>
    <cellStyle name="_Снижение по УДНГ МСР в 20052 6_ПЛАН ГРАФИК ( 11) движения бригад АЦКРС ООО ХУПКРС 30102010" xfId="22981" xr:uid="{00000000-0005-0000-0000-00000F560000}"/>
    <cellStyle name="_Снижение по УДНГ МСР в 20052 6_ПЛАН ГРАФИК ( 11) движения бригад АЦКРС ООО ХУПКРС 30102010 2" xfId="22982" xr:uid="{00000000-0005-0000-0000-000010560000}"/>
    <cellStyle name="_Снижение по УДНГ МСР в 20052 6_ПЛАН ГРАФИК ( 11) движения бригад АЦКРС ООО ХУПКРС 30102010 3" xfId="22983" xr:uid="{00000000-0005-0000-0000-000011560000}"/>
    <cellStyle name="_Снижение по УДНГ МСР в 20052 7" xfId="22984" xr:uid="{00000000-0005-0000-0000-000012560000}"/>
    <cellStyle name="_Снижение по УДНГ МСР в 20052 7 2" xfId="22985" xr:uid="{00000000-0005-0000-0000-000013560000}"/>
    <cellStyle name="_Снижение по УДНГ МСР в 20052 7 3" xfId="22986" xr:uid="{00000000-0005-0000-0000-000014560000}"/>
    <cellStyle name="_Снижение по УДНГ МСР в 20052 7_ПЛАН ГРАФИК ( 11) движения бригад АЦКРС ООО ХУПКРС 30102010" xfId="22987" xr:uid="{00000000-0005-0000-0000-000015560000}"/>
    <cellStyle name="_Снижение по УДНГ МСР в 20052 7_ПЛАН ГРАФИК ( 11) движения бригад АЦКРС ООО ХУПКРС 30102010 2" xfId="22988" xr:uid="{00000000-0005-0000-0000-000016560000}"/>
    <cellStyle name="_Снижение по УДНГ МСР в 20052 7_ПЛАН ГРАФИК ( 11) движения бригад АЦКРС ООО ХУПКРС 30102010 3" xfId="22989" xr:uid="{00000000-0005-0000-0000-000017560000}"/>
    <cellStyle name="_Снижение по УДНГ МСР в апреле 2005" xfId="22990" xr:uid="{00000000-0005-0000-0000-000018560000}"/>
    <cellStyle name="_Снижение по УДНГ МСР в апреле 2005 2" xfId="22991" xr:uid="{00000000-0005-0000-0000-000019560000}"/>
    <cellStyle name="_Снижение по УДНГ МСР в апреле 2005 2 2" xfId="22992" xr:uid="{00000000-0005-0000-0000-00001A560000}"/>
    <cellStyle name="_Снижение по УДНГ МСР в апреле 2005 2_ПЛАН ГРАФИК ( 11) движения бригад АЦКРС ООО ХУПКРС 30102010" xfId="22993" xr:uid="{00000000-0005-0000-0000-00001B560000}"/>
    <cellStyle name="_Снижение по УДНГ МСР в апреле 2005 2_ПЛАН ГРАФИК ( 11) движения бригад АЦКРС ООО ХУПКРС 30102010 2" xfId="22994" xr:uid="{00000000-0005-0000-0000-00001C560000}"/>
    <cellStyle name="_Снижение по УДНГ МСР в апреле 2005 2_ПЛАН ГРАФИК ( 11) движения бригад АЦКРС ООО ХУПКРС 30102010 3" xfId="22995" xr:uid="{00000000-0005-0000-0000-00001D560000}"/>
    <cellStyle name="_Снижение по УДНГ МСР в апреле 2005 3" xfId="22996" xr:uid="{00000000-0005-0000-0000-00001E560000}"/>
    <cellStyle name="_Снижение по УДНГ МСР в апреле 2005 3 2" xfId="22997" xr:uid="{00000000-0005-0000-0000-00001F560000}"/>
    <cellStyle name="_Снижение по УДНГ МСР в апреле 2005 3_ПЛАН ГРАФИК ( 11) движения бригад АЦКРС ООО ХУПКРС 30102010" xfId="22998" xr:uid="{00000000-0005-0000-0000-000020560000}"/>
    <cellStyle name="_Снижение по УДНГ МСР в апреле 2005 3_ПЛАН ГРАФИК ( 11) движения бригад АЦКРС ООО ХУПКРС 30102010 2" xfId="22999" xr:uid="{00000000-0005-0000-0000-000021560000}"/>
    <cellStyle name="_Снижение по УДНГ МСР в апреле 2005 3_ПЛАН ГРАФИК ( 11) движения бригад АЦКРС ООО ХУПКРС 30102010 3" xfId="23000" xr:uid="{00000000-0005-0000-0000-000022560000}"/>
    <cellStyle name="_Снижение по УДНГ МСР в апреле 2005 4" xfId="23001" xr:uid="{00000000-0005-0000-0000-000023560000}"/>
    <cellStyle name="_Снижение по УДНГ МСР в апреле 2005 4 2" xfId="23002" xr:uid="{00000000-0005-0000-0000-000024560000}"/>
    <cellStyle name="_Снижение по УДНГ МСР в апреле 2005 4_ПЛАН ГРАФИК ( 11) движения бригад АЦКРС ООО ХУПКРС 30102010" xfId="23003" xr:uid="{00000000-0005-0000-0000-000025560000}"/>
    <cellStyle name="_Снижение по УДНГ МСР в апреле 2005 4_ПЛАН ГРАФИК ( 11) движения бригад АЦКРС ООО ХУПКРС 30102010 2" xfId="23004" xr:uid="{00000000-0005-0000-0000-000026560000}"/>
    <cellStyle name="_Снижение по УДНГ МСР в апреле 2005 4_ПЛАН ГРАФИК ( 11) движения бригад АЦКРС ООО ХУПКРС 30102010 3" xfId="23005" xr:uid="{00000000-0005-0000-0000-000027560000}"/>
    <cellStyle name="_Снижение по УДНГ МСР в апреле 2005 5" xfId="23006" xr:uid="{00000000-0005-0000-0000-000028560000}"/>
    <cellStyle name="_Снижение по УДНГ МСР в апреле 2005 5 2" xfId="23007" xr:uid="{00000000-0005-0000-0000-000029560000}"/>
    <cellStyle name="_Снижение по УДНГ МСР в апреле 2005 5_ПЛАН ГРАФИК ( 11) движения бригад АЦКРС ООО ХУПКРС 30102010" xfId="23008" xr:uid="{00000000-0005-0000-0000-00002A560000}"/>
    <cellStyle name="_Снижение по УДНГ МСР в апреле 2005 5_ПЛАН ГРАФИК ( 11) движения бригад АЦКРС ООО ХУПКРС 30102010 2" xfId="23009" xr:uid="{00000000-0005-0000-0000-00002B560000}"/>
    <cellStyle name="_Снижение по УДНГ МСР в апреле 2005 5_ПЛАН ГРАФИК ( 11) движения бригад АЦКРС ООО ХУПКРС 30102010 3" xfId="23010" xr:uid="{00000000-0005-0000-0000-00002C560000}"/>
    <cellStyle name="_Снижение по УДНГ МСР в апреле 2005 6" xfId="23011" xr:uid="{00000000-0005-0000-0000-00002D560000}"/>
    <cellStyle name="_Снижение по УДНГ МСР в апреле 2005 6 2" xfId="23012" xr:uid="{00000000-0005-0000-0000-00002E560000}"/>
    <cellStyle name="_Снижение по УДНГ МСР в апреле 2005 6_ПЛАН ГРАФИК ( 11) движения бригад АЦКРС ООО ХУПКРС 30102010" xfId="23013" xr:uid="{00000000-0005-0000-0000-00002F560000}"/>
    <cellStyle name="_Снижение по УДНГ МСР в апреле 2005 6_ПЛАН ГРАФИК ( 11) движения бригад АЦКРС ООО ХУПКРС 30102010 2" xfId="23014" xr:uid="{00000000-0005-0000-0000-000030560000}"/>
    <cellStyle name="_Снижение по УДНГ МСР в апреле 2005 6_ПЛАН ГРАФИК ( 11) движения бригад АЦКРС ООО ХУПКРС 30102010 3" xfId="23015" xr:uid="{00000000-0005-0000-0000-000031560000}"/>
    <cellStyle name="_Снижение по УДНГ МСР в апреле 2005 7" xfId="23016" xr:uid="{00000000-0005-0000-0000-000032560000}"/>
    <cellStyle name="_Снижение по УДНГ МСР в апреле 2005 7 2" xfId="23017" xr:uid="{00000000-0005-0000-0000-000033560000}"/>
    <cellStyle name="_Снижение по УДНГ МСР в апреле 2005 7 3" xfId="23018" xr:uid="{00000000-0005-0000-0000-000034560000}"/>
    <cellStyle name="_Снижение по УДНГ МСР в апреле 2005 7_ПЛАН ГРАФИК ( 11) движения бригад АЦКРС ООО ХУПКРС 30102010" xfId="23019" xr:uid="{00000000-0005-0000-0000-000035560000}"/>
    <cellStyle name="_Снижение по УДНГ МСР в апреле 2005 7_ПЛАН ГРАФИК ( 11) движения бригад АЦКРС ООО ХУПКРС 30102010 2" xfId="23020" xr:uid="{00000000-0005-0000-0000-000036560000}"/>
    <cellStyle name="_Снижение по УДНГ МСР в апреле 2005 7_ПЛАН ГРАФИК ( 11) движения бригад АЦКРС ООО ХУПКРС 30102010 3" xfId="23021" xr:uid="{00000000-0005-0000-0000-000037560000}"/>
    <cellStyle name="_Снижение по УДНГ МСР в июне 20056" xfId="23022" xr:uid="{00000000-0005-0000-0000-000038560000}"/>
    <cellStyle name="_Снижение по УДНГ МСР в июне 20056 2" xfId="23023" xr:uid="{00000000-0005-0000-0000-000039560000}"/>
    <cellStyle name="_Снижение по УДНГ МСР в июне 20056 2 2" xfId="23024" xr:uid="{00000000-0005-0000-0000-00003A560000}"/>
    <cellStyle name="_Снижение по УДНГ МСР в июне 20056 2_ПЛАН ГРАФИК ( 11) движения бригад АЦКРС ООО ХУПКРС 30102010" xfId="23025" xr:uid="{00000000-0005-0000-0000-00003B560000}"/>
    <cellStyle name="_Снижение по УДНГ МСР в июне 20056 2_ПЛАН ГРАФИК ( 11) движения бригад АЦКРС ООО ХУПКРС 30102010 2" xfId="23026" xr:uid="{00000000-0005-0000-0000-00003C560000}"/>
    <cellStyle name="_Снижение по УДНГ МСР в июне 20056 2_ПЛАН ГРАФИК ( 11) движения бригад АЦКРС ООО ХУПКРС 30102010 3" xfId="23027" xr:uid="{00000000-0005-0000-0000-00003D560000}"/>
    <cellStyle name="_Снижение по УДНГ МСР в июне 20056 3" xfId="23028" xr:uid="{00000000-0005-0000-0000-00003E560000}"/>
    <cellStyle name="_Снижение по УДНГ МСР в июне 20056 3 2" xfId="23029" xr:uid="{00000000-0005-0000-0000-00003F560000}"/>
    <cellStyle name="_Снижение по УДНГ МСР в июне 20056 3_ПЛАН ГРАФИК ( 11) движения бригад АЦКРС ООО ХУПКРС 30102010" xfId="23030" xr:uid="{00000000-0005-0000-0000-000040560000}"/>
    <cellStyle name="_Снижение по УДНГ МСР в июне 20056 3_ПЛАН ГРАФИК ( 11) движения бригад АЦКРС ООО ХУПКРС 30102010 2" xfId="23031" xr:uid="{00000000-0005-0000-0000-000041560000}"/>
    <cellStyle name="_Снижение по УДНГ МСР в июне 20056 3_ПЛАН ГРАФИК ( 11) движения бригад АЦКРС ООО ХУПКРС 30102010 3" xfId="23032" xr:uid="{00000000-0005-0000-0000-000042560000}"/>
    <cellStyle name="_Снижение по УДНГ МСР в июне 20056 4" xfId="23033" xr:uid="{00000000-0005-0000-0000-000043560000}"/>
    <cellStyle name="_Снижение по УДНГ МСР в июне 20056 4 2" xfId="23034" xr:uid="{00000000-0005-0000-0000-000044560000}"/>
    <cellStyle name="_Снижение по УДНГ МСР в июне 20056 4_ПЛАН ГРАФИК ( 11) движения бригад АЦКРС ООО ХУПКРС 30102010" xfId="23035" xr:uid="{00000000-0005-0000-0000-000045560000}"/>
    <cellStyle name="_Снижение по УДНГ МСР в июне 20056 4_ПЛАН ГРАФИК ( 11) движения бригад АЦКРС ООО ХУПКРС 30102010 2" xfId="23036" xr:uid="{00000000-0005-0000-0000-000046560000}"/>
    <cellStyle name="_Снижение по УДНГ МСР в июне 20056 4_ПЛАН ГРАФИК ( 11) движения бригад АЦКРС ООО ХУПКРС 30102010 3" xfId="23037" xr:uid="{00000000-0005-0000-0000-000047560000}"/>
    <cellStyle name="_Снижение по УДНГ МСР в июне 20056 5" xfId="23038" xr:uid="{00000000-0005-0000-0000-000048560000}"/>
    <cellStyle name="_Снижение по УДНГ МСР в июне 20056 5 2" xfId="23039" xr:uid="{00000000-0005-0000-0000-000049560000}"/>
    <cellStyle name="_Снижение по УДНГ МСР в июне 20056 5_ПЛАН ГРАФИК ( 11) движения бригад АЦКРС ООО ХУПКРС 30102010" xfId="23040" xr:uid="{00000000-0005-0000-0000-00004A560000}"/>
    <cellStyle name="_Снижение по УДНГ МСР в июне 20056 5_ПЛАН ГРАФИК ( 11) движения бригад АЦКРС ООО ХУПКРС 30102010 2" xfId="23041" xr:uid="{00000000-0005-0000-0000-00004B560000}"/>
    <cellStyle name="_Снижение по УДНГ МСР в июне 20056 5_ПЛАН ГРАФИК ( 11) движения бригад АЦКРС ООО ХУПКРС 30102010 3" xfId="23042" xr:uid="{00000000-0005-0000-0000-00004C560000}"/>
    <cellStyle name="_Снижение по УДНГ МСР в июне 20056 6" xfId="23043" xr:uid="{00000000-0005-0000-0000-00004D560000}"/>
    <cellStyle name="_Снижение по УДНГ МСР в июне 20056 6 2" xfId="23044" xr:uid="{00000000-0005-0000-0000-00004E560000}"/>
    <cellStyle name="_Снижение по УДНГ МСР в июне 20056 6_ПЛАН ГРАФИК ( 11) движения бригад АЦКРС ООО ХУПКРС 30102010" xfId="23045" xr:uid="{00000000-0005-0000-0000-00004F560000}"/>
    <cellStyle name="_Снижение по УДНГ МСР в июне 20056 6_ПЛАН ГРАФИК ( 11) движения бригад АЦКРС ООО ХУПКРС 30102010 2" xfId="23046" xr:uid="{00000000-0005-0000-0000-000050560000}"/>
    <cellStyle name="_Снижение по УДНГ МСР в июне 20056 6_ПЛАН ГРАФИК ( 11) движения бригад АЦКРС ООО ХУПКРС 30102010 3" xfId="23047" xr:uid="{00000000-0005-0000-0000-000051560000}"/>
    <cellStyle name="_Снижение по УДНГ МСР в июне 20056 7" xfId="23048" xr:uid="{00000000-0005-0000-0000-000052560000}"/>
    <cellStyle name="_Снижение по УДНГ МСР в июне 20056 7 2" xfId="23049" xr:uid="{00000000-0005-0000-0000-000053560000}"/>
    <cellStyle name="_Снижение по УДНГ МСР в июне 20056 7 3" xfId="23050" xr:uid="{00000000-0005-0000-0000-000054560000}"/>
    <cellStyle name="_Снижение по УДНГ МСР в июне 20056 7_ПЛАН ГРАФИК ( 11) движения бригад АЦКРС ООО ХУПКРС 30102010" xfId="23051" xr:uid="{00000000-0005-0000-0000-000055560000}"/>
    <cellStyle name="_Снижение по УДНГ МСР в июне 20056 7_ПЛАН ГРАФИК ( 11) движения бригад АЦКРС ООО ХУПКРС 30102010 2" xfId="23052" xr:uid="{00000000-0005-0000-0000-000056560000}"/>
    <cellStyle name="_Снижение по УДНГ МСР в июне 20056 7_ПЛАН ГРАФИК ( 11) движения бригад АЦКРС ООО ХУПКРС 30102010 3" xfId="23053" xr:uid="{00000000-0005-0000-0000-000057560000}"/>
    <cellStyle name="_Снижение по УДНГ МСР в мае 2005" xfId="23054" xr:uid="{00000000-0005-0000-0000-000058560000}"/>
    <cellStyle name="_Снижение по УДНГ МСР в мае 2005 2" xfId="23055" xr:uid="{00000000-0005-0000-0000-000059560000}"/>
    <cellStyle name="_Снижение по УДНГ МСР в мае 2005 2 2" xfId="23056" xr:uid="{00000000-0005-0000-0000-00005A560000}"/>
    <cellStyle name="_Снижение по УДНГ МСР в мае 2005 2_ПЛАН ГРАФИК ( 11) движения бригад АЦКРС ООО ХУПКРС 30102010" xfId="23057" xr:uid="{00000000-0005-0000-0000-00005B560000}"/>
    <cellStyle name="_Снижение по УДНГ МСР в мае 2005 2_ПЛАН ГРАФИК ( 11) движения бригад АЦКРС ООО ХУПКРС 30102010 2" xfId="23058" xr:uid="{00000000-0005-0000-0000-00005C560000}"/>
    <cellStyle name="_Снижение по УДНГ МСР в мае 2005 2_ПЛАН ГРАФИК ( 11) движения бригад АЦКРС ООО ХУПКРС 30102010 3" xfId="23059" xr:uid="{00000000-0005-0000-0000-00005D560000}"/>
    <cellStyle name="_Снижение по УДНГ МСР в мае 2005 3" xfId="23060" xr:uid="{00000000-0005-0000-0000-00005E560000}"/>
    <cellStyle name="_Снижение по УДНГ МСР в мае 2005 3 2" xfId="23061" xr:uid="{00000000-0005-0000-0000-00005F560000}"/>
    <cellStyle name="_Снижение по УДНГ МСР в мае 2005 3_ПЛАН ГРАФИК ( 11) движения бригад АЦКРС ООО ХУПКРС 30102010" xfId="23062" xr:uid="{00000000-0005-0000-0000-000060560000}"/>
    <cellStyle name="_Снижение по УДНГ МСР в мае 2005 3_ПЛАН ГРАФИК ( 11) движения бригад АЦКРС ООО ХУПКРС 30102010 2" xfId="23063" xr:uid="{00000000-0005-0000-0000-000061560000}"/>
    <cellStyle name="_Снижение по УДНГ МСР в мае 2005 3_ПЛАН ГРАФИК ( 11) движения бригад АЦКРС ООО ХУПКРС 30102010 3" xfId="23064" xr:uid="{00000000-0005-0000-0000-000062560000}"/>
    <cellStyle name="_Снижение по УДНГ МСР в мае 2005 4" xfId="23065" xr:uid="{00000000-0005-0000-0000-000063560000}"/>
    <cellStyle name="_Снижение по УДНГ МСР в мае 2005 4 2" xfId="23066" xr:uid="{00000000-0005-0000-0000-000064560000}"/>
    <cellStyle name="_Снижение по УДНГ МСР в мае 2005 4_ПЛАН ГРАФИК ( 11) движения бригад АЦКРС ООО ХУПКРС 30102010" xfId="23067" xr:uid="{00000000-0005-0000-0000-000065560000}"/>
    <cellStyle name="_Снижение по УДНГ МСР в мае 2005 4_ПЛАН ГРАФИК ( 11) движения бригад АЦКРС ООО ХУПКРС 30102010 2" xfId="23068" xr:uid="{00000000-0005-0000-0000-000066560000}"/>
    <cellStyle name="_Снижение по УДНГ МСР в мае 2005 4_ПЛАН ГРАФИК ( 11) движения бригад АЦКРС ООО ХУПКРС 30102010 3" xfId="23069" xr:uid="{00000000-0005-0000-0000-000067560000}"/>
    <cellStyle name="_Снижение по УДНГ МСР в мае 2005 5" xfId="23070" xr:uid="{00000000-0005-0000-0000-000068560000}"/>
    <cellStyle name="_Снижение по УДНГ МСР в мае 2005 5 2" xfId="23071" xr:uid="{00000000-0005-0000-0000-000069560000}"/>
    <cellStyle name="_Снижение по УДНГ МСР в мае 2005 5_ПЛАН ГРАФИК ( 11) движения бригад АЦКРС ООО ХУПКРС 30102010" xfId="23072" xr:uid="{00000000-0005-0000-0000-00006A560000}"/>
    <cellStyle name="_Снижение по УДНГ МСР в мае 2005 5_ПЛАН ГРАФИК ( 11) движения бригад АЦКРС ООО ХУПКРС 30102010 2" xfId="23073" xr:uid="{00000000-0005-0000-0000-00006B560000}"/>
    <cellStyle name="_Снижение по УДНГ МСР в мае 2005 5_ПЛАН ГРАФИК ( 11) движения бригад АЦКРС ООО ХУПКРС 30102010 3" xfId="23074" xr:uid="{00000000-0005-0000-0000-00006C560000}"/>
    <cellStyle name="_Снижение по УДНГ МСР в мае 2005 6" xfId="23075" xr:uid="{00000000-0005-0000-0000-00006D560000}"/>
    <cellStyle name="_Снижение по УДНГ МСР в мае 2005 6 2" xfId="23076" xr:uid="{00000000-0005-0000-0000-00006E560000}"/>
    <cellStyle name="_Снижение по УДНГ МСР в мае 2005 6_ПЛАН ГРАФИК ( 11) движения бригад АЦКРС ООО ХУПКРС 30102010" xfId="23077" xr:uid="{00000000-0005-0000-0000-00006F560000}"/>
    <cellStyle name="_Снижение по УДНГ МСР в мае 2005 6_ПЛАН ГРАФИК ( 11) движения бригад АЦКРС ООО ХУПКРС 30102010 2" xfId="23078" xr:uid="{00000000-0005-0000-0000-000070560000}"/>
    <cellStyle name="_Снижение по УДНГ МСР в мае 2005 6_ПЛАН ГРАФИК ( 11) движения бригад АЦКРС ООО ХУПКРС 30102010 3" xfId="23079" xr:uid="{00000000-0005-0000-0000-000071560000}"/>
    <cellStyle name="_Снижение по УДНГ МСР в мае 2005 7" xfId="23080" xr:uid="{00000000-0005-0000-0000-000072560000}"/>
    <cellStyle name="_Снижение по УДНГ МСР в мае 2005 7 2" xfId="23081" xr:uid="{00000000-0005-0000-0000-000073560000}"/>
    <cellStyle name="_Снижение по УДНГ МСР в мае 2005 7 3" xfId="23082" xr:uid="{00000000-0005-0000-0000-000074560000}"/>
    <cellStyle name="_Снижение по УДНГ МСР в мае 2005 7_ПЛАН ГРАФИК ( 11) движения бригад АЦКРС ООО ХУПКРС 30102010" xfId="23083" xr:uid="{00000000-0005-0000-0000-000075560000}"/>
    <cellStyle name="_Снижение по УДНГ МСР в мае 2005 7_ПЛАН ГРАФИК ( 11) движения бригад АЦКРС ООО ХУПКРС 30102010 2" xfId="23084" xr:uid="{00000000-0005-0000-0000-000076560000}"/>
    <cellStyle name="_Снижение по УДНГ МСР в мае 2005 7_ПЛАН ГРАФИК ( 11) движения бригад АЦКРС ООО ХУПКРС 30102010 3" xfId="23085" xr:uid="{00000000-0005-0000-0000-000077560000}"/>
    <cellStyle name="_Снижение по УДНГ МСР в мае 20051" xfId="23086" xr:uid="{00000000-0005-0000-0000-000078560000}"/>
    <cellStyle name="_Снижение по УДНГ МСР в мае 20051 2" xfId="23087" xr:uid="{00000000-0005-0000-0000-000079560000}"/>
    <cellStyle name="_Снижение по УДНГ МСР в мае 20051 2 2" xfId="23088" xr:uid="{00000000-0005-0000-0000-00007A560000}"/>
    <cellStyle name="_Снижение по УДНГ МСР в мае 20051 2_ПЛАН ГРАФИК ( 11) движения бригад АЦКРС ООО ХУПКРС 30102010" xfId="23089" xr:uid="{00000000-0005-0000-0000-00007B560000}"/>
    <cellStyle name="_Снижение по УДНГ МСР в мае 20051 2_ПЛАН ГРАФИК ( 11) движения бригад АЦКРС ООО ХУПКРС 30102010 2" xfId="23090" xr:uid="{00000000-0005-0000-0000-00007C560000}"/>
    <cellStyle name="_Снижение по УДНГ МСР в мае 20051 2_ПЛАН ГРАФИК ( 11) движения бригад АЦКРС ООО ХУПКРС 30102010 3" xfId="23091" xr:uid="{00000000-0005-0000-0000-00007D560000}"/>
    <cellStyle name="_Снижение по УДНГ МСР в мае 20051 3" xfId="23092" xr:uid="{00000000-0005-0000-0000-00007E560000}"/>
    <cellStyle name="_Снижение по УДНГ МСР в мае 20051 3 2" xfId="23093" xr:uid="{00000000-0005-0000-0000-00007F560000}"/>
    <cellStyle name="_Снижение по УДНГ МСР в мае 20051 3_ПЛАН ГРАФИК ( 11) движения бригад АЦКРС ООО ХУПКРС 30102010" xfId="23094" xr:uid="{00000000-0005-0000-0000-000080560000}"/>
    <cellStyle name="_Снижение по УДНГ МСР в мае 20051 3_ПЛАН ГРАФИК ( 11) движения бригад АЦКРС ООО ХУПКРС 30102010 2" xfId="23095" xr:uid="{00000000-0005-0000-0000-000081560000}"/>
    <cellStyle name="_Снижение по УДНГ МСР в мае 20051 3_ПЛАН ГРАФИК ( 11) движения бригад АЦКРС ООО ХУПКРС 30102010 3" xfId="23096" xr:uid="{00000000-0005-0000-0000-000082560000}"/>
    <cellStyle name="_Снижение по УДНГ МСР в мае 20051 4" xfId="23097" xr:uid="{00000000-0005-0000-0000-000083560000}"/>
    <cellStyle name="_Снижение по УДНГ МСР в мае 20051 4 2" xfId="23098" xr:uid="{00000000-0005-0000-0000-000084560000}"/>
    <cellStyle name="_Снижение по УДНГ МСР в мае 20051 4_ПЛАН ГРАФИК ( 11) движения бригад АЦКРС ООО ХУПКРС 30102010" xfId="23099" xr:uid="{00000000-0005-0000-0000-000085560000}"/>
    <cellStyle name="_Снижение по УДНГ МСР в мае 20051 4_ПЛАН ГРАФИК ( 11) движения бригад АЦКРС ООО ХУПКРС 30102010 2" xfId="23100" xr:uid="{00000000-0005-0000-0000-000086560000}"/>
    <cellStyle name="_Снижение по УДНГ МСР в мае 20051 4_ПЛАН ГРАФИК ( 11) движения бригад АЦКРС ООО ХУПКРС 30102010 3" xfId="23101" xr:uid="{00000000-0005-0000-0000-000087560000}"/>
    <cellStyle name="_Снижение по УДНГ МСР в мае 20051 5" xfId="23102" xr:uid="{00000000-0005-0000-0000-000088560000}"/>
    <cellStyle name="_Снижение по УДНГ МСР в мае 20051 5 2" xfId="23103" xr:uid="{00000000-0005-0000-0000-000089560000}"/>
    <cellStyle name="_Снижение по УДНГ МСР в мае 20051 5_ПЛАН ГРАФИК ( 11) движения бригад АЦКРС ООО ХУПКРС 30102010" xfId="23104" xr:uid="{00000000-0005-0000-0000-00008A560000}"/>
    <cellStyle name="_Снижение по УДНГ МСР в мае 20051 5_ПЛАН ГРАФИК ( 11) движения бригад АЦКРС ООО ХУПКРС 30102010 2" xfId="23105" xr:uid="{00000000-0005-0000-0000-00008B560000}"/>
    <cellStyle name="_Снижение по УДНГ МСР в мае 20051 5_ПЛАН ГРАФИК ( 11) движения бригад АЦКРС ООО ХУПКРС 30102010 3" xfId="23106" xr:uid="{00000000-0005-0000-0000-00008C560000}"/>
    <cellStyle name="_Снижение по УДНГ МСР в мае 20051 6" xfId="23107" xr:uid="{00000000-0005-0000-0000-00008D560000}"/>
    <cellStyle name="_Снижение по УДНГ МСР в мае 20051 6 2" xfId="23108" xr:uid="{00000000-0005-0000-0000-00008E560000}"/>
    <cellStyle name="_Снижение по УДНГ МСР в мае 20051 6_ПЛАН ГРАФИК ( 11) движения бригад АЦКРС ООО ХУПКРС 30102010" xfId="23109" xr:uid="{00000000-0005-0000-0000-00008F560000}"/>
    <cellStyle name="_Снижение по УДНГ МСР в мае 20051 6_ПЛАН ГРАФИК ( 11) движения бригад АЦКРС ООО ХУПКРС 30102010 2" xfId="23110" xr:uid="{00000000-0005-0000-0000-000090560000}"/>
    <cellStyle name="_Снижение по УДНГ МСР в мае 20051 6_ПЛАН ГРАФИК ( 11) движения бригад АЦКРС ООО ХУПКРС 30102010 3" xfId="23111" xr:uid="{00000000-0005-0000-0000-000091560000}"/>
    <cellStyle name="_Снижение по УДНГ МСР в мае 20051 7" xfId="23112" xr:uid="{00000000-0005-0000-0000-000092560000}"/>
    <cellStyle name="_Снижение по УДНГ МСР в мае 20051 7 2" xfId="23113" xr:uid="{00000000-0005-0000-0000-000093560000}"/>
    <cellStyle name="_Снижение по УДНГ МСР в мае 20051 7 3" xfId="23114" xr:uid="{00000000-0005-0000-0000-000094560000}"/>
    <cellStyle name="_Снижение по УДНГ МСР в мае 20051 7_ПЛАН ГРАФИК ( 11) движения бригад АЦКРС ООО ХУПКРС 30102010" xfId="23115" xr:uid="{00000000-0005-0000-0000-000095560000}"/>
    <cellStyle name="_Снижение по УДНГ МСР в мае 20051 7_ПЛАН ГРАФИК ( 11) движения бригад АЦКРС ООО ХУПКРС 30102010 2" xfId="23116" xr:uid="{00000000-0005-0000-0000-000096560000}"/>
    <cellStyle name="_Снижение по УДНГ МСР в мае 20051 7_ПЛАН ГРАФИК ( 11) движения бригад АЦКРС ООО ХУПКРС 30102010 3" xfId="23117" xr:uid="{00000000-0005-0000-0000-000097560000}"/>
    <cellStyle name="_Снижение по УДНГ МСР в мае 20052" xfId="23118" xr:uid="{00000000-0005-0000-0000-000098560000}"/>
    <cellStyle name="_Снижение по УДНГ МСР в мае 20052 2" xfId="23119" xr:uid="{00000000-0005-0000-0000-000099560000}"/>
    <cellStyle name="_Снижение по УДНГ МСР в мае 20052 2 2" xfId="23120" xr:uid="{00000000-0005-0000-0000-00009A560000}"/>
    <cellStyle name="_Снижение по УДНГ МСР в мае 20052 2_ПЛАН ГРАФИК ( 11) движения бригад АЦКРС ООО ХУПКРС 30102010" xfId="23121" xr:uid="{00000000-0005-0000-0000-00009B560000}"/>
    <cellStyle name="_Снижение по УДНГ МСР в мае 20052 2_ПЛАН ГРАФИК ( 11) движения бригад АЦКРС ООО ХУПКРС 30102010 2" xfId="23122" xr:uid="{00000000-0005-0000-0000-00009C560000}"/>
    <cellStyle name="_Снижение по УДНГ МСР в мае 20052 2_ПЛАН ГРАФИК ( 11) движения бригад АЦКРС ООО ХУПКРС 30102010 3" xfId="23123" xr:uid="{00000000-0005-0000-0000-00009D560000}"/>
    <cellStyle name="_Снижение по УДНГ МСР в мае 20052 3" xfId="23124" xr:uid="{00000000-0005-0000-0000-00009E560000}"/>
    <cellStyle name="_Снижение по УДНГ МСР в мае 20052 3 2" xfId="23125" xr:uid="{00000000-0005-0000-0000-00009F560000}"/>
    <cellStyle name="_Снижение по УДНГ МСР в мае 20052 3_ПЛАН ГРАФИК ( 11) движения бригад АЦКРС ООО ХУПКРС 30102010" xfId="23126" xr:uid="{00000000-0005-0000-0000-0000A0560000}"/>
    <cellStyle name="_Снижение по УДНГ МСР в мае 20052 3_ПЛАН ГРАФИК ( 11) движения бригад АЦКРС ООО ХУПКРС 30102010 2" xfId="23127" xr:uid="{00000000-0005-0000-0000-0000A1560000}"/>
    <cellStyle name="_Снижение по УДНГ МСР в мае 20052 3_ПЛАН ГРАФИК ( 11) движения бригад АЦКРС ООО ХУПКРС 30102010 3" xfId="23128" xr:uid="{00000000-0005-0000-0000-0000A2560000}"/>
    <cellStyle name="_Снижение по УДНГ МСР в мае 20052 4" xfId="23129" xr:uid="{00000000-0005-0000-0000-0000A3560000}"/>
    <cellStyle name="_Снижение по УДНГ МСР в мае 20052 4 2" xfId="23130" xr:uid="{00000000-0005-0000-0000-0000A4560000}"/>
    <cellStyle name="_Снижение по УДНГ МСР в мае 20052 4_ПЛАН ГРАФИК ( 11) движения бригад АЦКРС ООО ХУПКРС 30102010" xfId="23131" xr:uid="{00000000-0005-0000-0000-0000A5560000}"/>
    <cellStyle name="_Снижение по УДНГ МСР в мае 20052 4_ПЛАН ГРАФИК ( 11) движения бригад АЦКРС ООО ХУПКРС 30102010 2" xfId="23132" xr:uid="{00000000-0005-0000-0000-0000A6560000}"/>
    <cellStyle name="_Снижение по УДНГ МСР в мае 20052 4_ПЛАН ГРАФИК ( 11) движения бригад АЦКРС ООО ХУПКРС 30102010 3" xfId="23133" xr:uid="{00000000-0005-0000-0000-0000A7560000}"/>
    <cellStyle name="_Снижение по УДНГ МСР в мае 20052 5" xfId="23134" xr:uid="{00000000-0005-0000-0000-0000A8560000}"/>
    <cellStyle name="_Снижение по УДНГ МСР в мае 20052 5 2" xfId="23135" xr:uid="{00000000-0005-0000-0000-0000A9560000}"/>
    <cellStyle name="_Снижение по УДНГ МСР в мае 20052 5_ПЛАН ГРАФИК ( 11) движения бригад АЦКРС ООО ХУПКРС 30102010" xfId="23136" xr:uid="{00000000-0005-0000-0000-0000AA560000}"/>
    <cellStyle name="_Снижение по УДНГ МСР в мае 20052 5_ПЛАН ГРАФИК ( 11) движения бригад АЦКРС ООО ХУПКРС 30102010 2" xfId="23137" xr:uid="{00000000-0005-0000-0000-0000AB560000}"/>
    <cellStyle name="_Снижение по УДНГ МСР в мае 20052 5_ПЛАН ГРАФИК ( 11) движения бригад АЦКРС ООО ХУПКРС 30102010 3" xfId="23138" xr:uid="{00000000-0005-0000-0000-0000AC560000}"/>
    <cellStyle name="_Снижение по УДНГ МСР в мае 20052 6" xfId="23139" xr:uid="{00000000-0005-0000-0000-0000AD560000}"/>
    <cellStyle name="_Снижение по УДНГ МСР в мае 20052 6 2" xfId="23140" xr:uid="{00000000-0005-0000-0000-0000AE560000}"/>
    <cellStyle name="_Снижение по УДНГ МСР в мае 20052 6_ПЛАН ГРАФИК ( 11) движения бригад АЦКРС ООО ХУПКРС 30102010" xfId="23141" xr:uid="{00000000-0005-0000-0000-0000AF560000}"/>
    <cellStyle name="_Снижение по УДНГ МСР в мае 20052 6_ПЛАН ГРАФИК ( 11) движения бригад АЦКРС ООО ХУПКРС 30102010 2" xfId="23142" xr:uid="{00000000-0005-0000-0000-0000B0560000}"/>
    <cellStyle name="_Снижение по УДНГ МСР в мае 20052 6_ПЛАН ГРАФИК ( 11) движения бригад АЦКРС ООО ХУПКРС 30102010 3" xfId="23143" xr:uid="{00000000-0005-0000-0000-0000B1560000}"/>
    <cellStyle name="_Снижение по УДНГ МСР в мае 20052 7" xfId="23144" xr:uid="{00000000-0005-0000-0000-0000B2560000}"/>
    <cellStyle name="_Снижение по УДНГ МСР в мае 20052 7 2" xfId="23145" xr:uid="{00000000-0005-0000-0000-0000B3560000}"/>
    <cellStyle name="_Снижение по УДНГ МСР в мае 20052 7 3" xfId="23146" xr:uid="{00000000-0005-0000-0000-0000B4560000}"/>
    <cellStyle name="_Снижение по УДНГ МСР в мае 20052 7_ПЛАН ГРАФИК ( 11) движения бригад АЦКРС ООО ХУПКРС 30102010" xfId="23147" xr:uid="{00000000-0005-0000-0000-0000B5560000}"/>
    <cellStyle name="_Снижение по УДНГ МСР в мае 20052 7_ПЛАН ГРАФИК ( 11) движения бригад АЦКРС ООО ХУПКРС 30102010 2" xfId="23148" xr:uid="{00000000-0005-0000-0000-0000B6560000}"/>
    <cellStyle name="_Снижение по УДНГ МСР в мае 20052 7_ПЛАН ГРАФИК ( 11) движения бригад АЦКРС ООО ХУПКРС 30102010 3" xfId="23149" xr:uid="{00000000-0005-0000-0000-0000B7560000}"/>
    <cellStyle name="_Снижение по УДНГ МСР в марте_2005" xfId="23150" xr:uid="{00000000-0005-0000-0000-0000B8560000}"/>
    <cellStyle name="_Снижение по УДНГ МСР в марте_2005 2" xfId="23151" xr:uid="{00000000-0005-0000-0000-0000B9560000}"/>
    <cellStyle name="_Снижение по УДНГ МСР в марте_2005 2 2" xfId="23152" xr:uid="{00000000-0005-0000-0000-0000BA560000}"/>
    <cellStyle name="_Снижение по УДНГ МСР в марте_2005 2_ПЛАН ГРАФИК ( 11) движения бригад АЦКРС ООО ХУПКРС 30102010" xfId="23153" xr:uid="{00000000-0005-0000-0000-0000BB560000}"/>
    <cellStyle name="_Снижение по УДНГ МСР в марте_2005 2_ПЛАН ГРАФИК ( 11) движения бригад АЦКРС ООО ХУПКРС 30102010 2" xfId="23154" xr:uid="{00000000-0005-0000-0000-0000BC560000}"/>
    <cellStyle name="_Снижение по УДНГ МСР в марте_2005 2_ПЛАН ГРАФИК ( 11) движения бригад АЦКРС ООО ХУПКРС 30102010 3" xfId="23155" xr:uid="{00000000-0005-0000-0000-0000BD560000}"/>
    <cellStyle name="_Снижение по УДНГ МСР в марте_2005 3" xfId="23156" xr:uid="{00000000-0005-0000-0000-0000BE560000}"/>
    <cellStyle name="_Снижение по УДНГ МСР в марте_2005 3 2" xfId="23157" xr:uid="{00000000-0005-0000-0000-0000BF560000}"/>
    <cellStyle name="_Снижение по УДНГ МСР в марте_2005 3_ПЛАН ГРАФИК ( 11) движения бригад АЦКРС ООО ХУПКРС 30102010" xfId="23158" xr:uid="{00000000-0005-0000-0000-0000C0560000}"/>
    <cellStyle name="_Снижение по УДНГ МСР в марте_2005 3_ПЛАН ГРАФИК ( 11) движения бригад АЦКРС ООО ХУПКРС 30102010 2" xfId="23159" xr:uid="{00000000-0005-0000-0000-0000C1560000}"/>
    <cellStyle name="_Снижение по УДНГ МСР в марте_2005 3_ПЛАН ГРАФИК ( 11) движения бригад АЦКРС ООО ХУПКРС 30102010 3" xfId="23160" xr:uid="{00000000-0005-0000-0000-0000C2560000}"/>
    <cellStyle name="_Снижение по УДНГ МСР в марте_2005 4" xfId="23161" xr:uid="{00000000-0005-0000-0000-0000C3560000}"/>
    <cellStyle name="_Снижение по УДНГ МСР в марте_2005 4 2" xfId="23162" xr:uid="{00000000-0005-0000-0000-0000C4560000}"/>
    <cellStyle name="_Снижение по УДНГ МСР в марте_2005 4_ПЛАН ГРАФИК ( 11) движения бригад АЦКРС ООО ХУПКРС 30102010" xfId="23163" xr:uid="{00000000-0005-0000-0000-0000C5560000}"/>
    <cellStyle name="_Снижение по УДНГ МСР в марте_2005 4_ПЛАН ГРАФИК ( 11) движения бригад АЦКРС ООО ХУПКРС 30102010 2" xfId="23164" xr:uid="{00000000-0005-0000-0000-0000C6560000}"/>
    <cellStyle name="_Снижение по УДНГ МСР в марте_2005 4_ПЛАН ГРАФИК ( 11) движения бригад АЦКРС ООО ХУПКРС 30102010 3" xfId="23165" xr:uid="{00000000-0005-0000-0000-0000C7560000}"/>
    <cellStyle name="_Снижение по УДНГ МСР в марте_2005 5" xfId="23166" xr:uid="{00000000-0005-0000-0000-0000C8560000}"/>
    <cellStyle name="_Снижение по УДНГ МСР в марте_2005 5 2" xfId="23167" xr:uid="{00000000-0005-0000-0000-0000C9560000}"/>
    <cellStyle name="_Снижение по УДНГ МСР в марте_2005 5_ПЛАН ГРАФИК ( 11) движения бригад АЦКРС ООО ХУПКРС 30102010" xfId="23168" xr:uid="{00000000-0005-0000-0000-0000CA560000}"/>
    <cellStyle name="_Снижение по УДНГ МСР в марте_2005 5_ПЛАН ГРАФИК ( 11) движения бригад АЦКРС ООО ХУПКРС 30102010 2" xfId="23169" xr:uid="{00000000-0005-0000-0000-0000CB560000}"/>
    <cellStyle name="_Снижение по УДНГ МСР в марте_2005 5_ПЛАН ГРАФИК ( 11) движения бригад АЦКРС ООО ХУПКРС 30102010 3" xfId="23170" xr:uid="{00000000-0005-0000-0000-0000CC560000}"/>
    <cellStyle name="_Снижение по УДНГ МСР в марте_2005 6" xfId="23171" xr:uid="{00000000-0005-0000-0000-0000CD560000}"/>
    <cellStyle name="_Снижение по УДНГ МСР в марте_2005 6 2" xfId="23172" xr:uid="{00000000-0005-0000-0000-0000CE560000}"/>
    <cellStyle name="_Снижение по УДНГ МСР в марте_2005 6_ПЛАН ГРАФИК ( 11) движения бригад АЦКРС ООО ХУПКРС 30102010" xfId="23173" xr:uid="{00000000-0005-0000-0000-0000CF560000}"/>
    <cellStyle name="_Снижение по УДНГ МСР в марте_2005 6_ПЛАН ГРАФИК ( 11) движения бригад АЦКРС ООО ХУПКРС 30102010 2" xfId="23174" xr:uid="{00000000-0005-0000-0000-0000D0560000}"/>
    <cellStyle name="_Снижение по УДНГ МСР в марте_2005 6_ПЛАН ГРАФИК ( 11) движения бригад АЦКРС ООО ХУПКРС 30102010 3" xfId="23175" xr:uid="{00000000-0005-0000-0000-0000D1560000}"/>
    <cellStyle name="_Снижение по УДНГ МСР в марте_2005 7" xfId="23176" xr:uid="{00000000-0005-0000-0000-0000D2560000}"/>
    <cellStyle name="_Снижение по УДНГ МСР в марте_2005 7 2" xfId="23177" xr:uid="{00000000-0005-0000-0000-0000D3560000}"/>
    <cellStyle name="_Снижение по УДНГ МСР в марте_2005 7 3" xfId="23178" xr:uid="{00000000-0005-0000-0000-0000D4560000}"/>
    <cellStyle name="_Снижение по УДНГ МСР в марте_2005 7_ПЛАН ГРАФИК ( 11) движения бригад АЦКРС ООО ХУПКРС 30102010" xfId="23179" xr:uid="{00000000-0005-0000-0000-0000D5560000}"/>
    <cellStyle name="_Снижение по УДНГ МСР в марте_2005 7_ПЛАН ГРАФИК ( 11) движения бригад АЦКРС ООО ХУПКРС 30102010 2" xfId="23180" xr:uid="{00000000-0005-0000-0000-0000D6560000}"/>
    <cellStyle name="_Снижение по УДНГ МСР в марте_2005 7_ПЛАН ГРАФИК ( 11) движения бригад АЦКРС ООО ХУПКРС 30102010 3" xfId="23181" xr:uid="{00000000-0005-0000-0000-0000D7560000}"/>
    <cellStyle name="_Снижение по УДНГ МСР в марте_20051" xfId="23182" xr:uid="{00000000-0005-0000-0000-0000D8560000}"/>
    <cellStyle name="_Снижение по УДНГ МСР в марте_20051 2" xfId="23183" xr:uid="{00000000-0005-0000-0000-0000D9560000}"/>
    <cellStyle name="_Снижение по УДНГ МСР в марте_20051 2 2" xfId="23184" xr:uid="{00000000-0005-0000-0000-0000DA560000}"/>
    <cellStyle name="_Снижение по УДНГ МСР в марте_20051 2_ПЛАН ГРАФИК ( 11) движения бригад АЦКРС ООО ХУПКРС 30102010" xfId="23185" xr:uid="{00000000-0005-0000-0000-0000DB560000}"/>
    <cellStyle name="_Снижение по УДНГ МСР в марте_20051 2_ПЛАН ГРАФИК ( 11) движения бригад АЦКРС ООО ХУПКРС 30102010 2" xfId="23186" xr:uid="{00000000-0005-0000-0000-0000DC560000}"/>
    <cellStyle name="_Снижение по УДНГ МСР в марте_20051 2_ПЛАН ГРАФИК ( 11) движения бригад АЦКРС ООО ХУПКРС 30102010 3" xfId="23187" xr:uid="{00000000-0005-0000-0000-0000DD560000}"/>
    <cellStyle name="_Снижение по УДНГ МСР в марте_20051 3" xfId="23188" xr:uid="{00000000-0005-0000-0000-0000DE560000}"/>
    <cellStyle name="_Снижение по УДНГ МСР в марте_20051 3 2" xfId="23189" xr:uid="{00000000-0005-0000-0000-0000DF560000}"/>
    <cellStyle name="_Снижение по УДНГ МСР в марте_20051 3_ПЛАН ГРАФИК ( 11) движения бригад АЦКРС ООО ХУПКРС 30102010" xfId="23190" xr:uid="{00000000-0005-0000-0000-0000E0560000}"/>
    <cellStyle name="_Снижение по УДНГ МСР в марте_20051 3_ПЛАН ГРАФИК ( 11) движения бригад АЦКРС ООО ХУПКРС 30102010 2" xfId="23191" xr:uid="{00000000-0005-0000-0000-0000E1560000}"/>
    <cellStyle name="_Снижение по УДНГ МСР в марте_20051 3_ПЛАН ГРАФИК ( 11) движения бригад АЦКРС ООО ХУПКРС 30102010 3" xfId="23192" xr:uid="{00000000-0005-0000-0000-0000E2560000}"/>
    <cellStyle name="_Снижение по УДНГ МСР в марте_20051 4" xfId="23193" xr:uid="{00000000-0005-0000-0000-0000E3560000}"/>
    <cellStyle name="_Снижение по УДНГ МСР в марте_20051 4 2" xfId="23194" xr:uid="{00000000-0005-0000-0000-0000E4560000}"/>
    <cellStyle name="_Снижение по УДНГ МСР в марте_20051 4_ПЛАН ГРАФИК ( 11) движения бригад АЦКРС ООО ХУПКРС 30102010" xfId="23195" xr:uid="{00000000-0005-0000-0000-0000E5560000}"/>
    <cellStyle name="_Снижение по УДНГ МСР в марте_20051 4_ПЛАН ГРАФИК ( 11) движения бригад АЦКРС ООО ХУПКРС 30102010 2" xfId="23196" xr:uid="{00000000-0005-0000-0000-0000E6560000}"/>
    <cellStyle name="_Снижение по УДНГ МСР в марте_20051 4_ПЛАН ГРАФИК ( 11) движения бригад АЦКРС ООО ХУПКРС 30102010 3" xfId="23197" xr:uid="{00000000-0005-0000-0000-0000E7560000}"/>
    <cellStyle name="_Снижение по УДНГ МСР в марте_20051 5" xfId="23198" xr:uid="{00000000-0005-0000-0000-0000E8560000}"/>
    <cellStyle name="_Снижение по УДНГ МСР в марте_20051 5 2" xfId="23199" xr:uid="{00000000-0005-0000-0000-0000E9560000}"/>
    <cellStyle name="_Снижение по УДНГ МСР в марте_20051 5_ПЛАН ГРАФИК ( 11) движения бригад АЦКРС ООО ХУПКРС 30102010" xfId="23200" xr:uid="{00000000-0005-0000-0000-0000EA560000}"/>
    <cellStyle name="_Снижение по УДНГ МСР в марте_20051 5_ПЛАН ГРАФИК ( 11) движения бригад АЦКРС ООО ХУПКРС 30102010 2" xfId="23201" xr:uid="{00000000-0005-0000-0000-0000EB560000}"/>
    <cellStyle name="_Снижение по УДНГ МСР в марте_20051 5_ПЛАН ГРАФИК ( 11) движения бригад АЦКРС ООО ХУПКРС 30102010 3" xfId="23202" xr:uid="{00000000-0005-0000-0000-0000EC560000}"/>
    <cellStyle name="_Снижение по УДНГ МСР в марте_20051 6" xfId="23203" xr:uid="{00000000-0005-0000-0000-0000ED560000}"/>
    <cellStyle name="_Снижение по УДНГ МСР в марте_20051 6 2" xfId="23204" xr:uid="{00000000-0005-0000-0000-0000EE560000}"/>
    <cellStyle name="_Снижение по УДНГ МСР в марте_20051 6_ПЛАН ГРАФИК ( 11) движения бригад АЦКРС ООО ХУПКРС 30102010" xfId="23205" xr:uid="{00000000-0005-0000-0000-0000EF560000}"/>
    <cellStyle name="_Снижение по УДНГ МСР в марте_20051 6_ПЛАН ГРАФИК ( 11) движения бригад АЦКРС ООО ХУПКРС 30102010 2" xfId="23206" xr:uid="{00000000-0005-0000-0000-0000F0560000}"/>
    <cellStyle name="_Снижение по УДНГ МСР в марте_20051 6_ПЛАН ГРАФИК ( 11) движения бригад АЦКРС ООО ХУПКРС 30102010 3" xfId="23207" xr:uid="{00000000-0005-0000-0000-0000F1560000}"/>
    <cellStyle name="_Снижение по УДНГ МСР в марте_20051 7" xfId="23208" xr:uid="{00000000-0005-0000-0000-0000F2560000}"/>
    <cellStyle name="_Снижение по УДНГ МСР в марте_20051 7 2" xfId="23209" xr:uid="{00000000-0005-0000-0000-0000F3560000}"/>
    <cellStyle name="_Снижение по УДНГ МСР в марте_20051 7 3" xfId="23210" xr:uid="{00000000-0005-0000-0000-0000F4560000}"/>
    <cellStyle name="_Снижение по УДНГ МСР в марте_20051 7_ПЛАН ГРАФИК ( 11) движения бригад АЦКРС ООО ХУПКРС 30102010" xfId="23211" xr:uid="{00000000-0005-0000-0000-0000F5560000}"/>
    <cellStyle name="_Снижение по УДНГ МСР в марте_20051 7_ПЛАН ГРАФИК ( 11) движения бригад АЦКРС ООО ХУПКРС 30102010 2" xfId="23212" xr:uid="{00000000-0005-0000-0000-0000F6560000}"/>
    <cellStyle name="_Снижение по УДНГ МСР в марте_20051 7_ПЛАН ГРАФИК ( 11) движения бригад АЦКРС ООО ХУПКРС 30102010 3" xfId="23213" xr:uid="{00000000-0005-0000-0000-0000F7560000}"/>
    <cellStyle name="_Снижение по УДНГ МСР в марте_200511" xfId="23214" xr:uid="{00000000-0005-0000-0000-0000F8560000}"/>
    <cellStyle name="_Снижение по УДНГ МСР в марте_200511 2" xfId="23215" xr:uid="{00000000-0005-0000-0000-0000F9560000}"/>
    <cellStyle name="_Снижение по УДНГ МСР в марте_200511 2 2" xfId="23216" xr:uid="{00000000-0005-0000-0000-0000FA560000}"/>
    <cellStyle name="_Снижение по УДНГ МСР в марте_200511 2_ПЛАН ГРАФИК ( 11) движения бригад АЦКРС ООО ХУПКРС 30102010" xfId="23217" xr:uid="{00000000-0005-0000-0000-0000FB560000}"/>
    <cellStyle name="_Снижение по УДНГ МСР в марте_200511 2_ПЛАН ГРАФИК ( 11) движения бригад АЦКРС ООО ХУПКРС 30102010 2" xfId="23218" xr:uid="{00000000-0005-0000-0000-0000FC560000}"/>
    <cellStyle name="_Снижение по УДНГ МСР в марте_200511 2_ПЛАН ГРАФИК ( 11) движения бригад АЦКРС ООО ХУПКРС 30102010 3" xfId="23219" xr:uid="{00000000-0005-0000-0000-0000FD560000}"/>
    <cellStyle name="_Снижение по УДНГ МСР в марте_200511 3" xfId="23220" xr:uid="{00000000-0005-0000-0000-0000FE560000}"/>
    <cellStyle name="_Снижение по УДНГ МСР в марте_200511 3 2" xfId="23221" xr:uid="{00000000-0005-0000-0000-0000FF560000}"/>
    <cellStyle name="_Снижение по УДНГ МСР в марте_200511 3_ПЛАН ГРАФИК ( 11) движения бригад АЦКРС ООО ХУПКРС 30102010" xfId="23222" xr:uid="{00000000-0005-0000-0000-000000570000}"/>
    <cellStyle name="_Снижение по УДНГ МСР в марте_200511 3_ПЛАН ГРАФИК ( 11) движения бригад АЦКРС ООО ХУПКРС 30102010 2" xfId="23223" xr:uid="{00000000-0005-0000-0000-000001570000}"/>
    <cellStyle name="_Снижение по УДНГ МСР в марте_200511 3_ПЛАН ГРАФИК ( 11) движения бригад АЦКРС ООО ХУПКРС 30102010 3" xfId="23224" xr:uid="{00000000-0005-0000-0000-000002570000}"/>
    <cellStyle name="_Снижение по УДНГ МСР в марте_200511 4" xfId="23225" xr:uid="{00000000-0005-0000-0000-000003570000}"/>
    <cellStyle name="_Снижение по УДНГ МСР в марте_200511 4 2" xfId="23226" xr:uid="{00000000-0005-0000-0000-000004570000}"/>
    <cellStyle name="_Снижение по УДНГ МСР в марте_200511 4_ПЛАН ГРАФИК ( 11) движения бригад АЦКРС ООО ХУПКРС 30102010" xfId="23227" xr:uid="{00000000-0005-0000-0000-000005570000}"/>
    <cellStyle name="_Снижение по УДНГ МСР в марте_200511 4_ПЛАН ГРАФИК ( 11) движения бригад АЦКРС ООО ХУПКРС 30102010 2" xfId="23228" xr:uid="{00000000-0005-0000-0000-000006570000}"/>
    <cellStyle name="_Снижение по УДНГ МСР в марте_200511 4_ПЛАН ГРАФИК ( 11) движения бригад АЦКРС ООО ХУПКРС 30102010 3" xfId="23229" xr:uid="{00000000-0005-0000-0000-000007570000}"/>
    <cellStyle name="_Снижение по УДНГ МСР в марте_200511 5" xfId="23230" xr:uid="{00000000-0005-0000-0000-000008570000}"/>
    <cellStyle name="_Снижение по УДНГ МСР в марте_200511 5 2" xfId="23231" xr:uid="{00000000-0005-0000-0000-000009570000}"/>
    <cellStyle name="_Снижение по УДНГ МСР в марте_200511 5_ПЛАН ГРАФИК ( 11) движения бригад АЦКРС ООО ХУПКРС 30102010" xfId="23232" xr:uid="{00000000-0005-0000-0000-00000A570000}"/>
    <cellStyle name="_Снижение по УДНГ МСР в марте_200511 5_ПЛАН ГРАФИК ( 11) движения бригад АЦКРС ООО ХУПКРС 30102010 2" xfId="23233" xr:uid="{00000000-0005-0000-0000-00000B570000}"/>
    <cellStyle name="_Снижение по УДНГ МСР в марте_200511 5_ПЛАН ГРАФИК ( 11) движения бригад АЦКРС ООО ХУПКРС 30102010 3" xfId="23234" xr:uid="{00000000-0005-0000-0000-00000C570000}"/>
    <cellStyle name="_Снижение по УДНГ МСР в марте_200511 6" xfId="23235" xr:uid="{00000000-0005-0000-0000-00000D570000}"/>
    <cellStyle name="_Снижение по УДНГ МСР в марте_200511 6 2" xfId="23236" xr:uid="{00000000-0005-0000-0000-00000E570000}"/>
    <cellStyle name="_Снижение по УДНГ МСР в марте_200511 6_ПЛАН ГРАФИК ( 11) движения бригад АЦКРС ООО ХУПКРС 30102010" xfId="23237" xr:uid="{00000000-0005-0000-0000-00000F570000}"/>
    <cellStyle name="_Снижение по УДНГ МСР в марте_200511 6_ПЛАН ГРАФИК ( 11) движения бригад АЦКРС ООО ХУПКРС 30102010 2" xfId="23238" xr:uid="{00000000-0005-0000-0000-000010570000}"/>
    <cellStyle name="_Снижение по УДНГ МСР в марте_200511 6_ПЛАН ГРАФИК ( 11) движения бригад АЦКРС ООО ХУПКРС 30102010 3" xfId="23239" xr:uid="{00000000-0005-0000-0000-000011570000}"/>
    <cellStyle name="_Снижение по УДНГ МСР в марте_200511 7" xfId="23240" xr:uid="{00000000-0005-0000-0000-000012570000}"/>
    <cellStyle name="_Снижение по УДНГ МСР в марте_200511 7 2" xfId="23241" xr:uid="{00000000-0005-0000-0000-000013570000}"/>
    <cellStyle name="_Снижение по УДНГ МСР в марте_200511 7 3" xfId="23242" xr:uid="{00000000-0005-0000-0000-000014570000}"/>
    <cellStyle name="_Снижение по УДНГ МСР в марте_200511 7_ПЛАН ГРАФИК ( 11) движения бригад АЦКРС ООО ХУПКРС 30102010" xfId="23243" xr:uid="{00000000-0005-0000-0000-000015570000}"/>
    <cellStyle name="_Снижение по УДНГ МСР в марте_200511 7_ПЛАН ГРАФИК ( 11) движения бригад АЦКРС ООО ХУПКРС 30102010 2" xfId="23244" xr:uid="{00000000-0005-0000-0000-000016570000}"/>
    <cellStyle name="_Снижение по УДНГ МСР в марте_200511 7_ПЛАН ГРАФИК ( 11) движения бригад АЦКРС ООО ХУПКРС 30102010 3" xfId="23245" xr:uid="{00000000-0005-0000-0000-000017570000}"/>
    <cellStyle name="_Снижение по УДНГ МСР в октябре_200411" xfId="23246" xr:uid="{00000000-0005-0000-0000-000018570000}"/>
    <cellStyle name="_Снижение по УДНГ МСР в октябре_200411 2" xfId="23247" xr:uid="{00000000-0005-0000-0000-000019570000}"/>
    <cellStyle name="_Снижение по УДНГ МСР в октябре_200411 2 2" xfId="23248" xr:uid="{00000000-0005-0000-0000-00001A570000}"/>
    <cellStyle name="_Снижение по УДНГ МСР в октябре_200411 2_ПЛАН ГРАФИК ( 11) движения бригад АЦКРС ООО ХУПКРС 30102010" xfId="23249" xr:uid="{00000000-0005-0000-0000-00001B570000}"/>
    <cellStyle name="_Снижение по УДНГ МСР в октябре_200411 2_ПЛАН ГРАФИК ( 11) движения бригад АЦКРС ООО ХУПКРС 30102010 2" xfId="23250" xr:uid="{00000000-0005-0000-0000-00001C570000}"/>
    <cellStyle name="_Снижение по УДНГ МСР в октябре_200411 2_ПЛАН ГРАФИК ( 11) движения бригад АЦКРС ООО ХУПКРС 30102010 3" xfId="23251" xr:uid="{00000000-0005-0000-0000-00001D570000}"/>
    <cellStyle name="_Снижение по УДНГ МСР в октябре_200411 3" xfId="23252" xr:uid="{00000000-0005-0000-0000-00001E570000}"/>
    <cellStyle name="_Снижение по УДНГ МСР в октябре_200411 3 2" xfId="23253" xr:uid="{00000000-0005-0000-0000-00001F570000}"/>
    <cellStyle name="_Снижение по УДНГ МСР в октябре_200411 3_ПЛАН ГРАФИК ( 11) движения бригад АЦКРС ООО ХУПКРС 30102010" xfId="23254" xr:uid="{00000000-0005-0000-0000-000020570000}"/>
    <cellStyle name="_Снижение по УДНГ МСР в октябре_200411 3_ПЛАН ГРАФИК ( 11) движения бригад АЦКРС ООО ХУПКРС 30102010 2" xfId="23255" xr:uid="{00000000-0005-0000-0000-000021570000}"/>
    <cellStyle name="_Снижение по УДНГ МСР в октябре_200411 3_ПЛАН ГРАФИК ( 11) движения бригад АЦКРС ООО ХУПКРС 30102010 3" xfId="23256" xr:uid="{00000000-0005-0000-0000-000022570000}"/>
    <cellStyle name="_Снижение по УДНГ МСР в октябре_200411 4" xfId="23257" xr:uid="{00000000-0005-0000-0000-000023570000}"/>
    <cellStyle name="_Снижение по УДНГ МСР в октябре_200411 4 2" xfId="23258" xr:uid="{00000000-0005-0000-0000-000024570000}"/>
    <cellStyle name="_Снижение по УДНГ МСР в октябре_200411 4_ПЛАН ГРАФИК ( 11) движения бригад АЦКРС ООО ХУПКРС 30102010" xfId="23259" xr:uid="{00000000-0005-0000-0000-000025570000}"/>
    <cellStyle name="_Снижение по УДНГ МСР в октябре_200411 4_ПЛАН ГРАФИК ( 11) движения бригад АЦКРС ООО ХУПКРС 30102010 2" xfId="23260" xr:uid="{00000000-0005-0000-0000-000026570000}"/>
    <cellStyle name="_Снижение по УДНГ МСР в октябре_200411 4_ПЛАН ГРАФИК ( 11) движения бригад АЦКРС ООО ХУПКРС 30102010 3" xfId="23261" xr:uid="{00000000-0005-0000-0000-000027570000}"/>
    <cellStyle name="_Снижение по УДНГ МСР в октябре_200411 5" xfId="23262" xr:uid="{00000000-0005-0000-0000-000028570000}"/>
    <cellStyle name="_Снижение по УДНГ МСР в октябре_200411 5 2" xfId="23263" xr:uid="{00000000-0005-0000-0000-000029570000}"/>
    <cellStyle name="_Снижение по УДНГ МСР в октябре_200411 5_ПЛАН ГРАФИК ( 11) движения бригад АЦКРС ООО ХУПКРС 30102010" xfId="23264" xr:uid="{00000000-0005-0000-0000-00002A570000}"/>
    <cellStyle name="_Снижение по УДНГ МСР в октябре_200411 5_ПЛАН ГРАФИК ( 11) движения бригад АЦКРС ООО ХУПКРС 30102010 2" xfId="23265" xr:uid="{00000000-0005-0000-0000-00002B570000}"/>
    <cellStyle name="_Снижение по УДНГ МСР в октябре_200411 5_ПЛАН ГРАФИК ( 11) движения бригад АЦКРС ООО ХУПКРС 30102010 3" xfId="23266" xr:uid="{00000000-0005-0000-0000-00002C570000}"/>
    <cellStyle name="_Снижение по УДНГ МСР в октябре_200411 6" xfId="23267" xr:uid="{00000000-0005-0000-0000-00002D570000}"/>
    <cellStyle name="_Снижение по УДНГ МСР в октябре_200411 6 2" xfId="23268" xr:uid="{00000000-0005-0000-0000-00002E570000}"/>
    <cellStyle name="_Снижение по УДНГ МСР в октябре_200411 6_ПЛАН ГРАФИК ( 11) движения бригад АЦКРС ООО ХУПКРС 30102010" xfId="23269" xr:uid="{00000000-0005-0000-0000-00002F570000}"/>
    <cellStyle name="_Снижение по УДНГ МСР в октябре_200411 6_ПЛАН ГРАФИК ( 11) движения бригад АЦКРС ООО ХУПКРС 30102010 2" xfId="23270" xr:uid="{00000000-0005-0000-0000-000030570000}"/>
    <cellStyle name="_Снижение по УДНГ МСР в октябре_200411 6_ПЛАН ГРАФИК ( 11) движения бригад АЦКРС ООО ХУПКРС 30102010 3" xfId="23271" xr:uid="{00000000-0005-0000-0000-000031570000}"/>
    <cellStyle name="_Снижение по УДНГ МСР в октябре_200411 7" xfId="23272" xr:uid="{00000000-0005-0000-0000-000032570000}"/>
    <cellStyle name="_Снижение по УДНГ МСР в октябре_200411 7 2" xfId="23273" xr:uid="{00000000-0005-0000-0000-000033570000}"/>
    <cellStyle name="_Снижение по УДНГ МСР в октябре_200411 7 3" xfId="23274" xr:uid="{00000000-0005-0000-0000-000034570000}"/>
    <cellStyle name="_Снижение по УДНГ МСР в октябре_200411 7_ПЛАН ГРАФИК ( 11) движения бригад АЦКРС ООО ХУПКРС 30102010" xfId="23275" xr:uid="{00000000-0005-0000-0000-000035570000}"/>
    <cellStyle name="_Снижение по УДНГ МСР в октябре_200411 7_ПЛАН ГРАФИК ( 11) движения бригад АЦКРС ООО ХУПКРС 30102010 2" xfId="23276" xr:uid="{00000000-0005-0000-0000-000036570000}"/>
    <cellStyle name="_Снижение по УДНГ МСР в октябре_200411 7_ПЛАН ГРАФИК ( 11) движения бригад АЦКРС ООО ХУПКРС 30102010 3" xfId="23277" xr:uid="{00000000-0005-0000-0000-000037570000}"/>
    <cellStyle name="_Снижение по УДНГ МСР в феврале_2005" xfId="23278" xr:uid="{00000000-0005-0000-0000-000038570000}"/>
    <cellStyle name="_Снижение по УДНГ МСР в феврале_2005 2" xfId="23279" xr:uid="{00000000-0005-0000-0000-000039570000}"/>
    <cellStyle name="_Снижение по УДНГ МСР в феврале_2005 2 2" xfId="23280" xr:uid="{00000000-0005-0000-0000-00003A570000}"/>
    <cellStyle name="_Снижение по УДНГ МСР в феврале_2005 2_ПЛАН ГРАФИК ( 11) движения бригад АЦКРС ООО ХУПКРС 30102010" xfId="23281" xr:uid="{00000000-0005-0000-0000-00003B570000}"/>
    <cellStyle name="_Снижение по УДНГ МСР в феврале_2005 2_ПЛАН ГРАФИК ( 11) движения бригад АЦКРС ООО ХУПКРС 30102010 2" xfId="23282" xr:uid="{00000000-0005-0000-0000-00003C570000}"/>
    <cellStyle name="_Снижение по УДНГ МСР в феврале_2005 2_ПЛАН ГРАФИК ( 11) движения бригад АЦКРС ООО ХУПКРС 30102010 3" xfId="23283" xr:uid="{00000000-0005-0000-0000-00003D570000}"/>
    <cellStyle name="_Снижение по УДНГ МСР в феврале_2005 3" xfId="23284" xr:uid="{00000000-0005-0000-0000-00003E570000}"/>
    <cellStyle name="_Снижение по УДНГ МСР в феврале_2005 3 2" xfId="23285" xr:uid="{00000000-0005-0000-0000-00003F570000}"/>
    <cellStyle name="_Снижение по УДНГ МСР в феврале_2005 3_ПЛАН ГРАФИК ( 11) движения бригад АЦКРС ООО ХУПКРС 30102010" xfId="23286" xr:uid="{00000000-0005-0000-0000-000040570000}"/>
    <cellStyle name="_Снижение по УДНГ МСР в феврале_2005 3_ПЛАН ГРАФИК ( 11) движения бригад АЦКРС ООО ХУПКРС 30102010 2" xfId="23287" xr:uid="{00000000-0005-0000-0000-000041570000}"/>
    <cellStyle name="_Снижение по УДНГ МСР в феврале_2005 3_ПЛАН ГРАФИК ( 11) движения бригад АЦКРС ООО ХУПКРС 30102010 3" xfId="23288" xr:uid="{00000000-0005-0000-0000-000042570000}"/>
    <cellStyle name="_Снижение по УДНГ МСР в феврале_2005 4" xfId="23289" xr:uid="{00000000-0005-0000-0000-000043570000}"/>
    <cellStyle name="_Снижение по УДНГ МСР в феврале_2005 4 2" xfId="23290" xr:uid="{00000000-0005-0000-0000-000044570000}"/>
    <cellStyle name="_Снижение по УДНГ МСР в феврале_2005 4_ПЛАН ГРАФИК ( 11) движения бригад АЦКРС ООО ХУПКРС 30102010" xfId="23291" xr:uid="{00000000-0005-0000-0000-000045570000}"/>
    <cellStyle name="_Снижение по УДНГ МСР в феврале_2005 4_ПЛАН ГРАФИК ( 11) движения бригад АЦКРС ООО ХУПКРС 30102010 2" xfId="23292" xr:uid="{00000000-0005-0000-0000-000046570000}"/>
    <cellStyle name="_Снижение по УДНГ МСР в феврале_2005 4_ПЛАН ГРАФИК ( 11) движения бригад АЦКРС ООО ХУПКРС 30102010 3" xfId="23293" xr:uid="{00000000-0005-0000-0000-000047570000}"/>
    <cellStyle name="_Снижение по УДНГ МСР в феврале_2005 5" xfId="23294" xr:uid="{00000000-0005-0000-0000-000048570000}"/>
    <cellStyle name="_Снижение по УДНГ МСР в феврале_2005 5 2" xfId="23295" xr:uid="{00000000-0005-0000-0000-000049570000}"/>
    <cellStyle name="_Снижение по УДНГ МСР в феврале_2005 5_ПЛАН ГРАФИК ( 11) движения бригад АЦКРС ООО ХУПКРС 30102010" xfId="23296" xr:uid="{00000000-0005-0000-0000-00004A570000}"/>
    <cellStyle name="_Снижение по УДНГ МСР в феврале_2005 5_ПЛАН ГРАФИК ( 11) движения бригад АЦКРС ООО ХУПКРС 30102010 2" xfId="23297" xr:uid="{00000000-0005-0000-0000-00004B570000}"/>
    <cellStyle name="_Снижение по УДНГ МСР в феврале_2005 5_ПЛАН ГРАФИК ( 11) движения бригад АЦКРС ООО ХУПКРС 30102010 3" xfId="23298" xr:uid="{00000000-0005-0000-0000-00004C570000}"/>
    <cellStyle name="_Снижение по УДНГ МСР в феврале_2005 6" xfId="23299" xr:uid="{00000000-0005-0000-0000-00004D570000}"/>
    <cellStyle name="_Снижение по УДНГ МСР в феврале_2005 6 2" xfId="23300" xr:uid="{00000000-0005-0000-0000-00004E570000}"/>
    <cellStyle name="_Снижение по УДНГ МСР в феврале_2005 6_ПЛАН ГРАФИК ( 11) движения бригад АЦКРС ООО ХУПКРС 30102010" xfId="23301" xr:uid="{00000000-0005-0000-0000-00004F570000}"/>
    <cellStyle name="_Снижение по УДНГ МСР в феврале_2005 6_ПЛАН ГРАФИК ( 11) движения бригад АЦКРС ООО ХУПКРС 30102010 2" xfId="23302" xr:uid="{00000000-0005-0000-0000-000050570000}"/>
    <cellStyle name="_Снижение по УДНГ МСР в феврале_2005 6_ПЛАН ГРАФИК ( 11) движения бригад АЦКРС ООО ХУПКРС 30102010 3" xfId="23303" xr:uid="{00000000-0005-0000-0000-000051570000}"/>
    <cellStyle name="_Снижение по УДНГ МСР в феврале_2005 7" xfId="23304" xr:uid="{00000000-0005-0000-0000-000052570000}"/>
    <cellStyle name="_Снижение по УДНГ МСР в феврале_2005 7 2" xfId="23305" xr:uid="{00000000-0005-0000-0000-000053570000}"/>
    <cellStyle name="_Снижение по УДНГ МСР в феврале_2005 7 3" xfId="23306" xr:uid="{00000000-0005-0000-0000-000054570000}"/>
    <cellStyle name="_Снижение по УДНГ МСР в феврале_2005 7_ПЛАН ГРАФИК ( 11) движения бригад АЦКРС ООО ХУПКРС 30102010" xfId="23307" xr:uid="{00000000-0005-0000-0000-000055570000}"/>
    <cellStyle name="_Снижение по УДНГ МСР в феврале_2005 7_ПЛАН ГРАФИК ( 11) движения бригад АЦКРС ООО ХУПКРС 30102010 2" xfId="23308" xr:uid="{00000000-0005-0000-0000-000056570000}"/>
    <cellStyle name="_Снижение по УДНГ МСР в феврале_2005 7_ПЛАН ГРАФИК ( 11) движения бригад АЦКРС ООО ХУПКРС 30102010 3" xfId="23309" xr:uid="{00000000-0005-0000-0000-000057570000}"/>
    <cellStyle name="_Снижение по УДНГ МСР в феврале_20051" xfId="23310" xr:uid="{00000000-0005-0000-0000-000058570000}"/>
    <cellStyle name="_Снижение по УДНГ МСР в феврале_20051 2" xfId="23311" xr:uid="{00000000-0005-0000-0000-000059570000}"/>
    <cellStyle name="_Снижение по УДНГ МСР в феврале_20051 2 2" xfId="23312" xr:uid="{00000000-0005-0000-0000-00005A570000}"/>
    <cellStyle name="_Снижение по УДНГ МСР в феврале_20051 2_ПЛАН ГРАФИК ( 11) движения бригад АЦКРС ООО ХУПКРС 30102010" xfId="23313" xr:uid="{00000000-0005-0000-0000-00005B570000}"/>
    <cellStyle name="_Снижение по УДНГ МСР в феврале_20051 2_ПЛАН ГРАФИК ( 11) движения бригад АЦКРС ООО ХУПКРС 30102010 2" xfId="23314" xr:uid="{00000000-0005-0000-0000-00005C570000}"/>
    <cellStyle name="_Снижение по УДНГ МСР в феврале_20051 2_ПЛАН ГРАФИК ( 11) движения бригад АЦКРС ООО ХУПКРС 30102010 3" xfId="23315" xr:uid="{00000000-0005-0000-0000-00005D570000}"/>
    <cellStyle name="_Снижение по УДНГ МСР в феврале_20051 3" xfId="23316" xr:uid="{00000000-0005-0000-0000-00005E570000}"/>
    <cellStyle name="_Снижение по УДНГ МСР в феврале_20051 3 2" xfId="23317" xr:uid="{00000000-0005-0000-0000-00005F570000}"/>
    <cellStyle name="_Снижение по УДНГ МСР в феврале_20051 3_ПЛАН ГРАФИК ( 11) движения бригад АЦКРС ООО ХУПКРС 30102010" xfId="23318" xr:uid="{00000000-0005-0000-0000-000060570000}"/>
    <cellStyle name="_Снижение по УДНГ МСР в феврале_20051 3_ПЛАН ГРАФИК ( 11) движения бригад АЦКРС ООО ХУПКРС 30102010 2" xfId="23319" xr:uid="{00000000-0005-0000-0000-000061570000}"/>
    <cellStyle name="_Снижение по УДНГ МСР в феврале_20051 3_ПЛАН ГРАФИК ( 11) движения бригад АЦКРС ООО ХУПКРС 30102010 3" xfId="23320" xr:uid="{00000000-0005-0000-0000-000062570000}"/>
    <cellStyle name="_Снижение по УДНГ МСР в феврале_20051 4" xfId="23321" xr:uid="{00000000-0005-0000-0000-000063570000}"/>
    <cellStyle name="_Снижение по УДНГ МСР в феврале_20051 4 2" xfId="23322" xr:uid="{00000000-0005-0000-0000-000064570000}"/>
    <cellStyle name="_Снижение по УДНГ МСР в феврале_20051 4_ПЛАН ГРАФИК ( 11) движения бригад АЦКРС ООО ХУПКРС 30102010" xfId="23323" xr:uid="{00000000-0005-0000-0000-000065570000}"/>
    <cellStyle name="_Снижение по УДНГ МСР в феврале_20051 4_ПЛАН ГРАФИК ( 11) движения бригад АЦКРС ООО ХУПКРС 30102010 2" xfId="23324" xr:uid="{00000000-0005-0000-0000-000066570000}"/>
    <cellStyle name="_Снижение по УДНГ МСР в феврале_20051 4_ПЛАН ГРАФИК ( 11) движения бригад АЦКРС ООО ХУПКРС 30102010 3" xfId="23325" xr:uid="{00000000-0005-0000-0000-000067570000}"/>
    <cellStyle name="_Снижение по УДНГ МСР в феврале_20051 5" xfId="23326" xr:uid="{00000000-0005-0000-0000-000068570000}"/>
    <cellStyle name="_Снижение по УДНГ МСР в феврале_20051 5 2" xfId="23327" xr:uid="{00000000-0005-0000-0000-000069570000}"/>
    <cellStyle name="_Снижение по УДНГ МСР в феврале_20051 5_ПЛАН ГРАФИК ( 11) движения бригад АЦКРС ООО ХУПКРС 30102010" xfId="23328" xr:uid="{00000000-0005-0000-0000-00006A570000}"/>
    <cellStyle name="_Снижение по УДНГ МСР в феврале_20051 5_ПЛАН ГРАФИК ( 11) движения бригад АЦКРС ООО ХУПКРС 30102010 2" xfId="23329" xr:uid="{00000000-0005-0000-0000-00006B570000}"/>
    <cellStyle name="_Снижение по УДНГ МСР в феврале_20051 5_ПЛАН ГРАФИК ( 11) движения бригад АЦКРС ООО ХУПКРС 30102010 3" xfId="23330" xr:uid="{00000000-0005-0000-0000-00006C570000}"/>
    <cellStyle name="_Снижение по УДНГ МСР в феврале_20051 6" xfId="23331" xr:uid="{00000000-0005-0000-0000-00006D570000}"/>
    <cellStyle name="_Снижение по УДНГ МСР в феврале_20051 6 2" xfId="23332" xr:uid="{00000000-0005-0000-0000-00006E570000}"/>
    <cellStyle name="_Снижение по УДНГ МСР в феврале_20051 6_ПЛАН ГРАФИК ( 11) движения бригад АЦКРС ООО ХУПКРС 30102010" xfId="23333" xr:uid="{00000000-0005-0000-0000-00006F570000}"/>
    <cellStyle name="_Снижение по УДНГ МСР в феврале_20051 6_ПЛАН ГРАФИК ( 11) движения бригад АЦКРС ООО ХУПКРС 30102010 2" xfId="23334" xr:uid="{00000000-0005-0000-0000-000070570000}"/>
    <cellStyle name="_Снижение по УДНГ МСР в феврале_20051 6_ПЛАН ГРАФИК ( 11) движения бригад АЦКРС ООО ХУПКРС 30102010 3" xfId="23335" xr:uid="{00000000-0005-0000-0000-000071570000}"/>
    <cellStyle name="_Снижение по УДНГ МСР в феврале_20051 7" xfId="23336" xr:uid="{00000000-0005-0000-0000-000072570000}"/>
    <cellStyle name="_Снижение по УДНГ МСР в феврале_20051 7 2" xfId="23337" xr:uid="{00000000-0005-0000-0000-000073570000}"/>
    <cellStyle name="_Снижение по УДНГ МСР в феврале_20051 7 3" xfId="23338" xr:uid="{00000000-0005-0000-0000-000074570000}"/>
    <cellStyle name="_Снижение по УДНГ МСР в феврале_20051 7_ПЛАН ГРАФИК ( 11) движения бригад АЦКРС ООО ХУПКРС 30102010" xfId="23339" xr:uid="{00000000-0005-0000-0000-000075570000}"/>
    <cellStyle name="_Снижение по УДНГ МСР в феврале_20051 7_ПЛАН ГРАФИК ( 11) движения бригад АЦКРС ООО ХУПКРС 30102010 2" xfId="23340" xr:uid="{00000000-0005-0000-0000-000076570000}"/>
    <cellStyle name="_Снижение по УДНГ МСР в феврале_20051 7_ПЛАН ГРАФИК ( 11) движения бригад АЦКРС ООО ХУПКРС 30102010 3" xfId="23341" xr:uid="{00000000-0005-0000-0000-000077570000}"/>
    <cellStyle name="_Снижение по УДНГ МСР в январе_2005" xfId="23342" xr:uid="{00000000-0005-0000-0000-000078570000}"/>
    <cellStyle name="_Снижение по УДНГ МСР в январе_2005 2" xfId="23343" xr:uid="{00000000-0005-0000-0000-000079570000}"/>
    <cellStyle name="_Снижение по УДНГ МСР в январе_2005 2 2" xfId="23344" xr:uid="{00000000-0005-0000-0000-00007A570000}"/>
    <cellStyle name="_Снижение по УДНГ МСР в январе_2005 2_ПЛАН ГРАФИК ( 11) движения бригад АЦКРС ООО ХУПКРС 30102010" xfId="23345" xr:uid="{00000000-0005-0000-0000-00007B570000}"/>
    <cellStyle name="_Снижение по УДНГ МСР в январе_2005 2_ПЛАН ГРАФИК ( 11) движения бригад АЦКРС ООО ХУПКРС 30102010 2" xfId="23346" xr:uid="{00000000-0005-0000-0000-00007C570000}"/>
    <cellStyle name="_Снижение по УДНГ МСР в январе_2005 2_ПЛАН ГРАФИК ( 11) движения бригад АЦКРС ООО ХУПКРС 30102010 3" xfId="23347" xr:uid="{00000000-0005-0000-0000-00007D570000}"/>
    <cellStyle name="_Снижение по УДНГ МСР в январе_2005 3" xfId="23348" xr:uid="{00000000-0005-0000-0000-00007E570000}"/>
    <cellStyle name="_Снижение по УДНГ МСР в январе_2005 3 2" xfId="23349" xr:uid="{00000000-0005-0000-0000-00007F570000}"/>
    <cellStyle name="_Снижение по УДНГ МСР в январе_2005 3_ПЛАН ГРАФИК ( 11) движения бригад АЦКРС ООО ХУПКРС 30102010" xfId="23350" xr:uid="{00000000-0005-0000-0000-000080570000}"/>
    <cellStyle name="_Снижение по УДНГ МСР в январе_2005 3_ПЛАН ГРАФИК ( 11) движения бригад АЦКРС ООО ХУПКРС 30102010 2" xfId="23351" xr:uid="{00000000-0005-0000-0000-000081570000}"/>
    <cellStyle name="_Снижение по УДНГ МСР в январе_2005 3_ПЛАН ГРАФИК ( 11) движения бригад АЦКРС ООО ХУПКРС 30102010 3" xfId="23352" xr:uid="{00000000-0005-0000-0000-000082570000}"/>
    <cellStyle name="_Снижение по УДНГ МСР в январе_2005 4" xfId="23353" xr:uid="{00000000-0005-0000-0000-000083570000}"/>
    <cellStyle name="_Снижение по УДНГ МСР в январе_2005 4 2" xfId="23354" xr:uid="{00000000-0005-0000-0000-000084570000}"/>
    <cellStyle name="_Снижение по УДНГ МСР в январе_2005 4_ПЛАН ГРАФИК ( 11) движения бригад АЦКРС ООО ХУПКРС 30102010" xfId="23355" xr:uid="{00000000-0005-0000-0000-000085570000}"/>
    <cellStyle name="_Снижение по УДНГ МСР в январе_2005 4_ПЛАН ГРАФИК ( 11) движения бригад АЦКРС ООО ХУПКРС 30102010 2" xfId="23356" xr:uid="{00000000-0005-0000-0000-000086570000}"/>
    <cellStyle name="_Снижение по УДНГ МСР в январе_2005 4_ПЛАН ГРАФИК ( 11) движения бригад АЦКРС ООО ХУПКРС 30102010 3" xfId="23357" xr:uid="{00000000-0005-0000-0000-000087570000}"/>
    <cellStyle name="_Снижение по УДНГ МСР в январе_2005 5" xfId="23358" xr:uid="{00000000-0005-0000-0000-000088570000}"/>
    <cellStyle name="_Снижение по УДНГ МСР в январе_2005 5 2" xfId="23359" xr:uid="{00000000-0005-0000-0000-000089570000}"/>
    <cellStyle name="_Снижение по УДНГ МСР в январе_2005 5_ПЛАН ГРАФИК ( 11) движения бригад АЦКРС ООО ХУПКРС 30102010" xfId="23360" xr:uid="{00000000-0005-0000-0000-00008A570000}"/>
    <cellStyle name="_Снижение по УДНГ МСР в январе_2005 5_ПЛАН ГРАФИК ( 11) движения бригад АЦКРС ООО ХУПКРС 30102010 2" xfId="23361" xr:uid="{00000000-0005-0000-0000-00008B570000}"/>
    <cellStyle name="_Снижение по УДНГ МСР в январе_2005 5_ПЛАН ГРАФИК ( 11) движения бригад АЦКРС ООО ХУПКРС 30102010 3" xfId="23362" xr:uid="{00000000-0005-0000-0000-00008C570000}"/>
    <cellStyle name="_Снижение по УДНГ МСР в январе_2005 6" xfId="23363" xr:uid="{00000000-0005-0000-0000-00008D570000}"/>
    <cellStyle name="_Снижение по УДНГ МСР в январе_2005 6 2" xfId="23364" xr:uid="{00000000-0005-0000-0000-00008E570000}"/>
    <cellStyle name="_Снижение по УДНГ МСР в январе_2005 6_ПЛАН ГРАФИК ( 11) движения бригад АЦКРС ООО ХУПКРС 30102010" xfId="23365" xr:uid="{00000000-0005-0000-0000-00008F570000}"/>
    <cellStyle name="_Снижение по УДНГ МСР в январе_2005 6_ПЛАН ГРАФИК ( 11) движения бригад АЦКРС ООО ХУПКРС 30102010 2" xfId="23366" xr:uid="{00000000-0005-0000-0000-000090570000}"/>
    <cellStyle name="_Снижение по УДНГ МСР в январе_2005 6_ПЛАН ГРАФИК ( 11) движения бригад АЦКРС ООО ХУПКРС 30102010 3" xfId="23367" xr:uid="{00000000-0005-0000-0000-000091570000}"/>
    <cellStyle name="_Снижение по УДНГ МСР в январе_2005 7" xfId="23368" xr:uid="{00000000-0005-0000-0000-000092570000}"/>
    <cellStyle name="_Снижение по УДНГ МСР в январе_2005 7 2" xfId="23369" xr:uid="{00000000-0005-0000-0000-000093570000}"/>
    <cellStyle name="_Снижение по УДНГ МСР в январе_2005 7 3" xfId="23370" xr:uid="{00000000-0005-0000-0000-000094570000}"/>
    <cellStyle name="_Снижение по УДНГ МСР в январе_2005 7_ПЛАН ГРАФИК ( 11) движения бригад АЦКРС ООО ХУПКРС 30102010" xfId="23371" xr:uid="{00000000-0005-0000-0000-000095570000}"/>
    <cellStyle name="_Снижение по УДНГ МСР в январе_2005 7_ПЛАН ГРАФИК ( 11) движения бригад АЦКРС ООО ХУПКРС 30102010 2" xfId="23372" xr:uid="{00000000-0005-0000-0000-000096570000}"/>
    <cellStyle name="_Снижение по УДНГ МСР в январе_2005 7_ПЛАН ГРАФИК ( 11) движения бригад АЦКРС ООО ХУПКРС 30102010 3" xfId="23373" xr:uid="{00000000-0005-0000-0000-000097570000}"/>
    <cellStyle name="_Снижение по УДНГ ЦДНГ-1 на 9.12.04" xfId="23374" xr:uid="{00000000-0005-0000-0000-000098570000}"/>
    <cellStyle name="_Снижение по УДНГ ЦДНГ-1 на 9.12.04 2" xfId="23375" xr:uid="{00000000-0005-0000-0000-000099570000}"/>
    <cellStyle name="_Снижение по УДНГ ЦДНГ-1 на 9.12.04 3" xfId="23376" xr:uid="{00000000-0005-0000-0000-00009A570000}"/>
    <cellStyle name="_Снижение по УДНГ ЦДНГ-1 на 9.12.04_Новая форма расчёта добычи" xfId="23377" xr:uid="{00000000-0005-0000-0000-00009B570000}"/>
    <cellStyle name="_Снижение по УДНГ ЦДНГ-1 на 9.12.04_Новая форма расчёта добычи 2" xfId="23378" xr:uid="{00000000-0005-0000-0000-00009C570000}"/>
    <cellStyle name="_Снижение по УДНГ ЦДНГ-1 на 9.12.04_Новая форма расчёта добычи 3" xfId="23379" xr:uid="{00000000-0005-0000-0000-00009D570000}"/>
    <cellStyle name="_Снижение по УДНГ ЦДНГ-1 на 9.12.04_Новая форма расчёта добычи 3 2" xfId="23380" xr:uid="{00000000-0005-0000-0000-00009E570000}"/>
    <cellStyle name="_Снижение по УДНГ ЦДНГ-1 на 9.12.04_ПР декабрь" xfId="23381" xr:uid="{00000000-0005-0000-0000-00009F570000}"/>
    <cellStyle name="_Снижение по УДНГ ЦДНГ-1 на 9.12.04_ПР декабрь 2" xfId="23382" xr:uid="{00000000-0005-0000-0000-0000A0570000}"/>
    <cellStyle name="_Снижение по УДНГ ЦДНГ-1 на 9.12.04_ПР декабрь 3" xfId="23383" xr:uid="{00000000-0005-0000-0000-0000A1570000}"/>
    <cellStyle name="_Снижение по УДНГ ЦДНГ-1 на 9.12.04_ПР декабрь 3 2" xfId="23384" xr:uid="{00000000-0005-0000-0000-0000A2570000}"/>
    <cellStyle name="_Снижение по УДНГ ЮР на 9 12 04xls" xfId="23385" xr:uid="{00000000-0005-0000-0000-0000A3570000}"/>
    <cellStyle name="_Снижение по УДНГ ЮР на 9 12 04xls 2" xfId="23386" xr:uid="{00000000-0005-0000-0000-0000A4570000}"/>
    <cellStyle name="_Снижение по УДНГ ЮР на 9 12 04xls 3" xfId="23387" xr:uid="{00000000-0005-0000-0000-0000A5570000}"/>
    <cellStyle name="_Снижение по УДНГ ЮР на 9 12 04xls_Новая форма расчёта добычи" xfId="23388" xr:uid="{00000000-0005-0000-0000-0000A6570000}"/>
    <cellStyle name="_Снижение по УДНГ ЮР на 9 12 04xls_Новая форма расчёта добычи 2" xfId="23389" xr:uid="{00000000-0005-0000-0000-0000A7570000}"/>
    <cellStyle name="_Снижение по УДНГ ЮР на 9 12 04xls_Новая форма расчёта добычи 3" xfId="23390" xr:uid="{00000000-0005-0000-0000-0000A8570000}"/>
    <cellStyle name="_Снижение по УДНГ ЮР на 9 12 04xls_Новая форма расчёта добычи 3 2" xfId="23391" xr:uid="{00000000-0005-0000-0000-0000A9570000}"/>
    <cellStyle name="_Снижение по УДНГ ЮР на 9 12 04xls_ПР декабрь" xfId="23392" xr:uid="{00000000-0005-0000-0000-0000AA570000}"/>
    <cellStyle name="_Снижение по УДНГ ЮР на 9 12 04xls_ПР декабрь 2" xfId="23393" xr:uid="{00000000-0005-0000-0000-0000AB570000}"/>
    <cellStyle name="_Снижение по УДНГ ЮР на 9 12 04xls_ПР декабрь 3" xfId="23394" xr:uid="{00000000-0005-0000-0000-0000AC570000}"/>
    <cellStyle name="_Снижение по УДНГ ЮР на 9 12 04xls_ПР декабрь 3 2" xfId="23395" xr:uid="{00000000-0005-0000-0000-0000AD570000}"/>
    <cellStyle name="_Снижение по Ю Р  на 25 11 04" xfId="23396" xr:uid="{00000000-0005-0000-0000-0000AE570000}"/>
    <cellStyle name="_Снижение по Ю Р  на 25 11 04 2" xfId="23397" xr:uid="{00000000-0005-0000-0000-0000AF570000}"/>
    <cellStyle name="_Снижение по Ю Р  на 25 11 04 3" xfId="23398" xr:uid="{00000000-0005-0000-0000-0000B0570000}"/>
    <cellStyle name="_Снижение по Ю Р  на 25 11 04_Новая форма расчёта добычи" xfId="23399" xr:uid="{00000000-0005-0000-0000-0000B1570000}"/>
    <cellStyle name="_Снижение по Ю Р  на 25 11 04_Новая форма расчёта добычи 2" xfId="23400" xr:uid="{00000000-0005-0000-0000-0000B2570000}"/>
    <cellStyle name="_Снижение по Ю Р  на 25 11 04_Новая форма расчёта добычи 3" xfId="23401" xr:uid="{00000000-0005-0000-0000-0000B3570000}"/>
    <cellStyle name="_Снижение по Ю Р  на 25 11 04_Новая форма расчёта добычи 3 2" xfId="23402" xr:uid="{00000000-0005-0000-0000-0000B4570000}"/>
    <cellStyle name="_Снижение по Ю Р  на 25 11 04_ПР декабрь" xfId="23403" xr:uid="{00000000-0005-0000-0000-0000B5570000}"/>
    <cellStyle name="_Снижение по Ю Р  на 25 11 04_ПР декабрь 2" xfId="23404" xr:uid="{00000000-0005-0000-0000-0000B6570000}"/>
    <cellStyle name="_Снижение по Ю Р  на 25 11 04_ПР декабрь 3" xfId="23405" xr:uid="{00000000-0005-0000-0000-0000B7570000}"/>
    <cellStyle name="_Снижение по Ю Р  на 25 11 04_ПР декабрь 3 2" xfId="23406" xr:uid="{00000000-0005-0000-0000-0000B8570000}"/>
    <cellStyle name="_Снижение ПРБ 19.12.04" xfId="23407" xr:uid="{00000000-0005-0000-0000-0000B9570000}"/>
    <cellStyle name="_Снижение ПРБ 19.12.04 2" xfId="23408" xr:uid="{00000000-0005-0000-0000-0000BA570000}"/>
    <cellStyle name="_Снижение ПРБ 19.12.04 2 2" xfId="23409" xr:uid="{00000000-0005-0000-0000-0000BB570000}"/>
    <cellStyle name="_Снижение ПРБ 19.12.04 2_ПЛАН ГРАФИК ( 11) движения бригад АЦКРС ООО ХУПКРС 30102010" xfId="23410" xr:uid="{00000000-0005-0000-0000-0000BC570000}"/>
    <cellStyle name="_Снижение ПРБ 19.12.04 2_ПЛАН ГРАФИК ( 11) движения бригад АЦКРС ООО ХУПКРС 30102010 2" xfId="23411" xr:uid="{00000000-0005-0000-0000-0000BD570000}"/>
    <cellStyle name="_Снижение ПРБ 19.12.04 2_ПЛАН ГРАФИК ( 11) движения бригад АЦКРС ООО ХУПКРС 30102010 3" xfId="23412" xr:uid="{00000000-0005-0000-0000-0000BE570000}"/>
    <cellStyle name="_Снижение ПРБ 19.12.04 3" xfId="23413" xr:uid="{00000000-0005-0000-0000-0000BF570000}"/>
    <cellStyle name="_Снижение ПРБ 19.12.04 3 2" xfId="23414" xr:uid="{00000000-0005-0000-0000-0000C0570000}"/>
    <cellStyle name="_Снижение ПРБ 19.12.04 3_ПЛАН ГРАФИК ( 11) движения бригад АЦКРС ООО ХУПКРС 30102010" xfId="23415" xr:uid="{00000000-0005-0000-0000-0000C1570000}"/>
    <cellStyle name="_Снижение ПРБ 19.12.04 3_ПЛАН ГРАФИК ( 11) движения бригад АЦКРС ООО ХУПКРС 30102010 2" xfId="23416" xr:uid="{00000000-0005-0000-0000-0000C2570000}"/>
    <cellStyle name="_Снижение ПРБ 19.12.04 3_ПЛАН ГРАФИК ( 11) движения бригад АЦКРС ООО ХУПКРС 30102010 3" xfId="23417" xr:uid="{00000000-0005-0000-0000-0000C3570000}"/>
    <cellStyle name="_Снижение ПРБ 19.12.04 4" xfId="23418" xr:uid="{00000000-0005-0000-0000-0000C4570000}"/>
    <cellStyle name="_Снижение ПРБ 19.12.04 4 2" xfId="23419" xr:uid="{00000000-0005-0000-0000-0000C5570000}"/>
    <cellStyle name="_Снижение ПРБ 19.12.04 4_ПЛАН ГРАФИК ( 11) движения бригад АЦКРС ООО ХУПКРС 30102010" xfId="23420" xr:uid="{00000000-0005-0000-0000-0000C6570000}"/>
    <cellStyle name="_Снижение ПРБ 19.12.04 4_ПЛАН ГРАФИК ( 11) движения бригад АЦКРС ООО ХУПКРС 30102010 2" xfId="23421" xr:uid="{00000000-0005-0000-0000-0000C7570000}"/>
    <cellStyle name="_Снижение ПРБ 19.12.04 4_ПЛАН ГРАФИК ( 11) движения бригад АЦКРС ООО ХУПКРС 30102010 3" xfId="23422" xr:uid="{00000000-0005-0000-0000-0000C8570000}"/>
    <cellStyle name="_Снижение ПРБ 19.12.04 5" xfId="23423" xr:uid="{00000000-0005-0000-0000-0000C9570000}"/>
    <cellStyle name="_Снижение ПРБ 19.12.04 5 2" xfId="23424" xr:uid="{00000000-0005-0000-0000-0000CA570000}"/>
    <cellStyle name="_Снижение ПРБ 19.12.04 5_ПЛАН ГРАФИК ( 11) движения бригад АЦКРС ООО ХУПКРС 30102010" xfId="23425" xr:uid="{00000000-0005-0000-0000-0000CB570000}"/>
    <cellStyle name="_Снижение ПРБ 19.12.04 5_ПЛАН ГРАФИК ( 11) движения бригад АЦКРС ООО ХУПКРС 30102010 2" xfId="23426" xr:uid="{00000000-0005-0000-0000-0000CC570000}"/>
    <cellStyle name="_Снижение ПРБ 19.12.04 5_ПЛАН ГРАФИК ( 11) движения бригад АЦКРС ООО ХУПКРС 30102010 3" xfId="23427" xr:uid="{00000000-0005-0000-0000-0000CD570000}"/>
    <cellStyle name="_Снижение ПРБ 19.12.04 6" xfId="23428" xr:uid="{00000000-0005-0000-0000-0000CE570000}"/>
    <cellStyle name="_Снижение ПРБ 19.12.04 6 2" xfId="23429" xr:uid="{00000000-0005-0000-0000-0000CF570000}"/>
    <cellStyle name="_Снижение ПРБ 19.12.04 6_ПЛАН ГРАФИК ( 11) движения бригад АЦКРС ООО ХУПКРС 30102010" xfId="23430" xr:uid="{00000000-0005-0000-0000-0000D0570000}"/>
    <cellStyle name="_Снижение ПРБ 19.12.04 6_ПЛАН ГРАФИК ( 11) движения бригад АЦКРС ООО ХУПКРС 30102010 2" xfId="23431" xr:uid="{00000000-0005-0000-0000-0000D1570000}"/>
    <cellStyle name="_Снижение ПРБ 19.12.04 6_ПЛАН ГРАФИК ( 11) движения бригад АЦКРС ООО ХУПКРС 30102010 3" xfId="23432" xr:uid="{00000000-0005-0000-0000-0000D2570000}"/>
    <cellStyle name="_Снижение ПРБ 19.12.04 7" xfId="23433" xr:uid="{00000000-0005-0000-0000-0000D3570000}"/>
    <cellStyle name="_Снижение ПРБ 19.12.04 7 2" xfId="23434" xr:uid="{00000000-0005-0000-0000-0000D4570000}"/>
    <cellStyle name="_Снижение ПРБ 19.12.04 7 3" xfId="23435" xr:uid="{00000000-0005-0000-0000-0000D5570000}"/>
    <cellStyle name="_Снижение ПРБ 19.12.04 7_ПЛАН ГРАФИК ( 11) движения бригад АЦКРС ООО ХУПКРС 30102010" xfId="23436" xr:uid="{00000000-0005-0000-0000-0000D6570000}"/>
    <cellStyle name="_Снижение ПРБ 19.12.04 7_ПЛАН ГРАФИК ( 11) движения бригад АЦКРС ООО ХУПКРС 30102010 2" xfId="23437" xr:uid="{00000000-0005-0000-0000-0000D7570000}"/>
    <cellStyle name="_Снижение ПРБ 19.12.04 7_ПЛАН ГРАФИК ( 11) движения бригад АЦКРС ООО ХУПКРС 30102010 3" xfId="23438" xr:uid="{00000000-0005-0000-0000-0000D8570000}"/>
    <cellStyle name="_Снижение ПРБ 25 07 0511" xfId="23439" xr:uid="{00000000-0005-0000-0000-0000D9570000}"/>
    <cellStyle name="_Снижение ПРБ 25 07 0511 2" xfId="23440" xr:uid="{00000000-0005-0000-0000-0000DA570000}"/>
    <cellStyle name="_Снижение ПРБ 25 07 0511 2 2" xfId="23441" xr:uid="{00000000-0005-0000-0000-0000DB570000}"/>
    <cellStyle name="_Снижение ПРБ 25 07 0511 2_ПЛАН ГРАФИК ( 11) движения бригад АЦКРС ООО ХУПКРС 30102010" xfId="23442" xr:uid="{00000000-0005-0000-0000-0000DC570000}"/>
    <cellStyle name="_Снижение ПРБ 25 07 0511 2_ПЛАН ГРАФИК ( 11) движения бригад АЦКРС ООО ХУПКРС 30102010 2" xfId="23443" xr:uid="{00000000-0005-0000-0000-0000DD570000}"/>
    <cellStyle name="_Снижение ПРБ 25 07 0511 2_ПЛАН ГРАФИК ( 11) движения бригад АЦКРС ООО ХУПКРС 30102010 3" xfId="23444" xr:uid="{00000000-0005-0000-0000-0000DE570000}"/>
    <cellStyle name="_Снижение ПРБ 25 07 0511 3" xfId="23445" xr:uid="{00000000-0005-0000-0000-0000DF570000}"/>
    <cellStyle name="_Снижение ПРБ 25 07 0511 3 2" xfId="23446" xr:uid="{00000000-0005-0000-0000-0000E0570000}"/>
    <cellStyle name="_Снижение ПРБ 25 07 0511 3_ПЛАН ГРАФИК ( 11) движения бригад АЦКРС ООО ХУПКРС 30102010" xfId="23447" xr:uid="{00000000-0005-0000-0000-0000E1570000}"/>
    <cellStyle name="_Снижение ПРБ 25 07 0511 3_ПЛАН ГРАФИК ( 11) движения бригад АЦКРС ООО ХУПКРС 30102010 2" xfId="23448" xr:uid="{00000000-0005-0000-0000-0000E2570000}"/>
    <cellStyle name="_Снижение ПРБ 25 07 0511 3_ПЛАН ГРАФИК ( 11) движения бригад АЦКРС ООО ХУПКРС 30102010 3" xfId="23449" xr:uid="{00000000-0005-0000-0000-0000E3570000}"/>
    <cellStyle name="_Снижение ПРБ 25 07 0511 4" xfId="23450" xr:uid="{00000000-0005-0000-0000-0000E4570000}"/>
    <cellStyle name="_Снижение ПРБ 25 07 0511 4 2" xfId="23451" xr:uid="{00000000-0005-0000-0000-0000E5570000}"/>
    <cellStyle name="_Снижение ПРБ 25 07 0511 4_ПЛАН ГРАФИК ( 11) движения бригад АЦКРС ООО ХУПКРС 30102010" xfId="23452" xr:uid="{00000000-0005-0000-0000-0000E6570000}"/>
    <cellStyle name="_Снижение ПРБ 25 07 0511 4_ПЛАН ГРАФИК ( 11) движения бригад АЦКРС ООО ХУПКРС 30102010 2" xfId="23453" xr:uid="{00000000-0005-0000-0000-0000E7570000}"/>
    <cellStyle name="_Снижение ПРБ 25 07 0511 4_ПЛАН ГРАФИК ( 11) движения бригад АЦКРС ООО ХУПКРС 30102010 3" xfId="23454" xr:uid="{00000000-0005-0000-0000-0000E8570000}"/>
    <cellStyle name="_Снижение ПРБ 25 07 0511 5" xfId="23455" xr:uid="{00000000-0005-0000-0000-0000E9570000}"/>
    <cellStyle name="_Снижение ПРБ 25 07 0511 5 2" xfId="23456" xr:uid="{00000000-0005-0000-0000-0000EA570000}"/>
    <cellStyle name="_Снижение ПРБ 25 07 0511 5_ПЛАН ГРАФИК ( 11) движения бригад АЦКРС ООО ХУПКРС 30102010" xfId="23457" xr:uid="{00000000-0005-0000-0000-0000EB570000}"/>
    <cellStyle name="_Снижение ПРБ 25 07 0511 5_ПЛАН ГРАФИК ( 11) движения бригад АЦКРС ООО ХУПКРС 30102010 2" xfId="23458" xr:uid="{00000000-0005-0000-0000-0000EC570000}"/>
    <cellStyle name="_Снижение ПРБ 25 07 0511 5_ПЛАН ГРАФИК ( 11) движения бригад АЦКРС ООО ХУПКРС 30102010 3" xfId="23459" xr:uid="{00000000-0005-0000-0000-0000ED570000}"/>
    <cellStyle name="_Снижение ПРБ 25 07 0511 6" xfId="23460" xr:uid="{00000000-0005-0000-0000-0000EE570000}"/>
    <cellStyle name="_Снижение ПРБ 25 07 0511 6 2" xfId="23461" xr:uid="{00000000-0005-0000-0000-0000EF570000}"/>
    <cellStyle name="_Снижение ПРБ 25 07 0511 6_ПЛАН ГРАФИК ( 11) движения бригад АЦКРС ООО ХУПКРС 30102010" xfId="23462" xr:uid="{00000000-0005-0000-0000-0000F0570000}"/>
    <cellStyle name="_Снижение ПРБ 25 07 0511 6_ПЛАН ГРАФИК ( 11) движения бригад АЦКРС ООО ХУПКРС 30102010 2" xfId="23463" xr:uid="{00000000-0005-0000-0000-0000F1570000}"/>
    <cellStyle name="_Снижение ПРБ 25 07 0511 6_ПЛАН ГРАФИК ( 11) движения бригад АЦКРС ООО ХУПКРС 30102010 3" xfId="23464" xr:uid="{00000000-0005-0000-0000-0000F2570000}"/>
    <cellStyle name="_Снижение ПРБ 25 07 0511 7" xfId="23465" xr:uid="{00000000-0005-0000-0000-0000F3570000}"/>
    <cellStyle name="_Снижение ПРБ 25 07 0511 7 2" xfId="23466" xr:uid="{00000000-0005-0000-0000-0000F4570000}"/>
    <cellStyle name="_Снижение ПРБ 25 07 0511 7 3" xfId="23467" xr:uid="{00000000-0005-0000-0000-0000F5570000}"/>
    <cellStyle name="_Снижение ПРБ 25 07 0511 7_ПЛАН ГРАФИК ( 11) движения бригад АЦКРС ООО ХУПКРС 30102010" xfId="23468" xr:uid="{00000000-0005-0000-0000-0000F6570000}"/>
    <cellStyle name="_Снижение ПРБ 25 07 0511 7_ПЛАН ГРАФИК ( 11) движения бригад АЦКРС ООО ХУПКРС 30102010 2" xfId="23469" xr:uid="{00000000-0005-0000-0000-0000F7570000}"/>
    <cellStyle name="_Снижение ПРБ 25 07 0511 7_ПЛАН ГРАФИК ( 11) движения бригад АЦКРС ООО ХУПКРС 30102010 3" xfId="23470" xr:uid="{00000000-0005-0000-0000-0000F8570000}"/>
    <cellStyle name="_Снижение ПРБ на  22.12.04г.1" xfId="23471" xr:uid="{00000000-0005-0000-0000-0000F9570000}"/>
    <cellStyle name="_Снижение ПРБ на  22.12.04г.1 2" xfId="23472" xr:uid="{00000000-0005-0000-0000-0000FA570000}"/>
    <cellStyle name="_Снижение ПРБ на  22.12.04г.1 3" xfId="23473" xr:uid="{00000000-0005-0000-0000-0000FB570000}"/>
    <cellStyle name="_Снижение ПРБ на  22.12.04г.1_Новая форма расчёта добычи" xfId="23474" xr:uid="{00000000-0005-0000-0000-0000FC570000}"/>
    <cellStyle name="_Снижение ПРБ на  22.12.04г.1_Новая форма расчёта добычи 2" xfId="23475" xr:uid="{00000000-0005-0000-0000-0000FD570000}"/>
    <cellStyle name="_Снижение ПРБ на  22.12.04г.1_Новая форма расчёта добычи 3" xfId="23476" xr:uid="{00000000-0005-0000-0000-0000FE570000}"/>
    <cellStyle name="_Снижение ПРБ на  22.12.04г.1_Новая форма расчёта добычи 3 2" xfId="23477" xr:uid="{00000000-0005-0000-0000-0000FF570000}"/>
    <cellStyle name="_Снижение ПРБ на  22.12.04г.1_ПР декабрь" xfId="23478" xr:uid="{00000000-0005-0000-0000-000000580000}"/>
    <cellStyle name="_Снижение ПРБ на  22.12.04г.1_ПР декабрь 2" xfId="23479" xr:uid="{00000000-0005-0000-0000-000001580000}"/>
    <cellStyle name="_Снижение ПРБ на  22.12.04г.1_ПР декабрь 3" xfId="23480" xr:uid="{00000000-0005-0000-0000-000002580000}"/>
    <cellStyle name="_Снижение ПРБ на  22.12.04г.1_ПР декабрь 3 2" xfId="23481" xr:uid="{00000000-0005-0000-0000-000003580000}"/>
    <cellStyle name="_Снижение произв ЦДНГ-14." xfId="23482" xr:uid="{00000000-0005-0000-0000-000004580000}"/>
    <cellStyle name="_Снижение произв ЦДНГ-14. 2" xfId="23483" xr:uid="{00000000-0005-0000-0000-000005580000}"/>
    <cellStyle name="_Снижение произв ЦДНГ-14. 2 2" xfId="23484" xr:uid="{00000000-0005-0000-0000-000006580000}"/>
    <cellStyle name="_Снижение произв ЦДНГ-14. 2_ПЛАН ГРАФИК ( 11) движения бригад АЦКРС ООО ХУПКРС 30102010" xfId="23485" xr:uid="{00000000-0005-0000-0000-000007580000}"/>
    <cellStyle name="_Снижение произв ЦДНГ-14. 2_ПЛАН ГРАФИК ( 11) движения бригад АЦКРС ООО ХУПКРС 30102010 2" xfId="23486" xr:uid="{00000000-0005-0000-0000-000008580000}"/>
    <cellStyle name="_Снижение произв ЦДНГ-14. 2_ПЛАН ГРАФИК ( 11) движения бригад АЦКРС ООО ХУПКРС 30102010 3" xfId="23487" xr:uid="{00000000-0005-0000-0000-000009580000}"/>
    <cellStyle name="_Снижение произв ЦДНГ-14. 3" xfId="23488" xr:uid="{00000000-0005-0000-0000-00000A580000}"/>
    <cellStyle name="_Снижение произв ЦДНГ-14. 3 2" xfId="23489" xr:uid="{00000000-0005-0000-0000-00000B580000}"/>
    <cellStyle name="_Снижение произв ЦДНГ-14. 3_ПЛАН ГРАФИК ( 11) движения бригад АЦКРС ООО ХУПКРС 30102010" xfId="23490" xr:uid="{00000000-0005-0000-0000-00000C580000}"/>
    <cellStyle name="_Снижение произв ЦДНГ-14. 3_ПЛАН ГРАФИК ( 11) движения бригад АЦКРС ООО ХУПКРС 30102010 2" xfId="23491" xr:uid="{00000000-0005-0000-0000-00000D580000}"/>
    <cellStyle name="_Снижение произв ЦДНГ-14. 3_ПЛАН ГРАФИК ( 11) движения бригад АЦКРС ООО ХУПКРС 30102010 3" xfId="23492" xr:uid="{00000000-0005-0000-0000-00000E580000}"/>
    <cellStyle name="_Снижение произв ЦДНГ-14. 4" xfId="23493" xr:uid="{00000000-0005-0000-0000-00000F580000}"/>
    <cellStyle name="_Снижение произв ЦДНГ-14. 4 2" xfId="23494" xr:uid="{00000000-0005-0000-0000-000010580000}"/>
    <cellStyle name="_Снижение произв ЦДНГ-14. 4_ПЛАН ГРАФИК ( 11) движения бригад АЦКРС ООО ХУПКРС 30102010" xfId="23495" xr:uid="{00000000-0005-0000-0000-000011580000}"/>
    <cellStyle name="_Снижение произв ЦДНГ-14. 4_ПЛАН ГРАФИК ( 11) движения бригад АЦКРС ООО ХУПКРС 30102010 2" xfId="23496" xr:uid="{00000000-0005-0000-0000-000012580000}"/>
    <cellStyle name="_Снижение произв ЦДНГ-14. 4_ПЛАН ГРАФИК ( 11) движения бригад АЦКРС ООО ХУПКРС 30102010 3" xfId="23497" xr:uid="{00000000-0005-0000-0000-000013580000}"/>
    <cellStyle name="_Снижение произв ЦДНГ-14. 5" xfId="23498" xr:uid="{00000000-0005-0000-0000-000014580000}"/>
    <cellStyle name="_Снижение произв ЦДНГ-14. 5 2" xfId="23499" xr:uid="{00000000-0005-0000-0000-000015580000}"/>
    <cellStyle name="_Снижение произв ЦДНГ-14. 5_ПЛАН ГРАФИК ( 11) движения бригад АЦКРС ООО ХУПКРС 30102010" xfId="23500" xr:uid="{00000000-0005-0000-0000-000016580000}"/>
    <cellStyle name="_Снижение произв ЦДНГ-14. 5_ПЛАН ГРАФИК ( 11) движения бригад АЦКРС ООО ХУПКРС 30102010 2" xfId="23501" xr:uid="{00000000-0005-0000-0000-000017580000}"/>
    <cellStyle name="_Снижение произв ЦДНГ-14. 5_ПЛАН ГРАФИК ( 11) движения бригад АЦКРС ООО ХУПКРС 30102010 3" xfId="23502" xr:uid="{00000000-0005-0000-0000-000018580000}"/>
    <cellStyle name="_Снижение произв ЦДНГ-14. 6" xfId="23503" xr:uid="{00000000-0005-0000-0000-000019580000}"/>
    <cellStyle name="_Снижение произв ЦДНГ-14. 6 2" xfId="23504" xr:uid="{00000000-0005-0000-0000-00001A580000}"/>
    <cellStyle name="_Снижение произв ЦДНГ-14. 6_ПЛАН ГРАФИК ( 11) движения бригад АЦКРС ООО ХУПКРС 30102010" xfId="23505" xr:uid="{00000000-0005-0000-0000-00001B580000}"/>
    <cellStyle name="_Снижение произв ЦДНГ-14. 6_ПЛАН ГРАФИК ( 11) движения бригад АЦКРС ООО ХУПКРС 30102010 2" xfId="23506" xr:uid="{00000000-0005-0000-0000-00001C580000}"/>
    <cellStyle name="_Снижение произв ЦДНГ-14. 6_ПЛАН ГРАФИК ( 11) движения бригад АЦКРС ООО ХУПКРС 30102010 3" xfId="23507" xr:uid="{00000000-0005-0000-0000-00001D580000}"/>
    <cellStyle name="_Снижение произв ЦДНГ-14. 7" xfId="23508" xr:uid="{00000000-0005-0000-0000-00001E580000}"/>
    <cellStyle name="_Снижение произв ЦДНГ-14. 7 2" xfId="23509" xr:uid="{00000000-0005-0000-0000-00001F580000}"/>
    <cellStyle name="_Снижение произв ЦДНГ-14. 7 3" xfId="23510" xr:uid="{00000000-0005-0000-0000-000020580000}"/>
    <cellStyle name="_Снижение произв ЦДНГ-14. 7_ПЛАН ГРАФИК ( 11) движения бригад АЦКРС ООО ХУПКРС 30102010" xfId="23511" xr:uid="{00000000-0005-0000-0000-000021580000}"/>
    <cellStyle name="_Снижение произв ЦДНГ-14. 7_ПЛАН ГРАФИК ( 11) движения бригад АЦКРС ООО ХУПКРС 30102010 2" xfId="23512" xr:uid="{00000000-0005-0000-0000-000022580000}"/>
    <cellStyle name="_Снижение произв ЦДНГ-14. 7_ПЛАН ГРАФИК ( 11) движения бригад АЦКРС ООО ХУПКРС 30102010 3" xfId="23513" xr:uid="{00000000-0005-0000-0000-000023580000}"/>
    <cellStyle name="_Снижение производ СНГ 18. 06 2007" xfId="23514" xr:uid="{00000000-0005-0000-0000-000024580000}"/>
    <cellStyle name="_Снижение производ СНГ 19 07 2007" xfId="23515" xr:uid="{00000000-0005-0000-0000-000025580000}"/>
    <cellStyle name="_Снижение производительности - 13.04" xfId="23516" xr:uid="{00000000-0005-0000-0000-000026580000}"/>
    <cellStyle name="_Снижение производительности - 13.04 2" xfId="23517" xr:uid="{00000000-0005-0000-0000-000027580000}"/>
    <cellStyle name="_Снижение производительности - 13.04 2 2" xfId="23518" xr:uid="{00000000-0005-0000-0000-000028580000}"/>
    <cellStyle name="_Снижение производительности - 13.04 2_ПЛАН ГРАФИК ( 11) движения бригад АЦКРС ООО ХУПКРС 30102010" xfId="23519" xr:uid="{00000000-0005-0000-0000-000029580000}"/>
    <cellStyle name="_Снижение производительности - 13.04 2_ПЛАН ГРАФИК ( 11) движения бригад АЦКРС ООО ХУПКРС 30102010 2" xfId="23520" xr:uid="{00000000-0005-0000-0000-00002A580000}"/>
    <cellStyle name="_Снижение производительности - 13.04 2_ПЛАН ГРАФИК ( 11) движения бригад АЦКРС ООО ХУПКРС 30102010 3" xfId="23521" xr:uid="{00000000-0005-0000-0000-00002B580000}"/>
    <cellStyle name="_Снижение производительности - 13.04 3" xfId="23522" xr:uid="{00000000-0005-0000-0000-00002C580000}"/>
    <cellStyle name="_Снижение производительности - 13.04 3 2" xfId="23523" xr:uid="{00000000-0005-0000-0000-00002D580000}"/>
    <cellStyle name="_Снижение производительности - 13.04 3_ПЛАН ГРАФИК ( 11) движения бригад АЦКРС ООО ХУПКРС 30102010" xfId="23524" xr:uid="{00000000-0005-0000-0000-00002E580000}"/>
    <cellStyle name="_Снижение производительности - 13.04 3_ПЛАН ГРАФИК ( 11) движения бригад АЦКРС ООО ХУПКРС 30102010 2" xfId="23525" xr:uid="{00000000-0005-0000-0000-00002F580000}"/>
    <cellStyle name="_Снижение производительности - 13.04 3_ПЛАН ГРАФИК ( 11) движения бригад АЦКРС ООО ХУПКРС 30102010 3" xfId="23526" xr:uid="{00000000-0005-0000-0000-000030580000}"/>
    <cellStyle name="_Снижение производительности - 13.04 4" xfId="23527" xr:uid="{00000000-0005-0000-0000-000031580000}"/>
    <cellStyle name="_Снижение производительности - 13.04 4 2" xfId="23528" xr:uid="{00000000-0005-0000-0000-000032580000}"/>
    <cellStyle name="_Снижение производительности - 13.04 4_ПЛАН ГРАФИК ( 11) движения бригад АЦКРС ООО ХУПКРС 30102010" xfId="23529" xr:uid="{00000000-0005-0000-0000-000033580000}"/>
    <cellStyle name="_Снижение производительности - 13.04 4_ПЛАН ГРАФИК ( 11) движения бригад АЦКРС ООО ХУПКРС 30102010 2" xfId="23530" xr:uid="{00000000-0005-0000-0000-000034580000}"/>
    <cellStyle name="_Снижение производительности - 13.04 4_ПЛАН ГРАФИК ( 11) движения бригад АЦКРС ООО ХУПКРС 30102010 3" xfId="23531" xr:uid="{00000000-0005-0000-0000-000035580000}"/>
    <cellStyle name="_Снижение производительности - 13.04 5" xfId="23532" xr:uid="{00000000-0005-0000-0000-000036580000}"/>
    <cellStyle name="_Снижение производительности - 13.04 5 2" xfId="23533" xr:uid="{00000000-0005-0000-0000-000037580000}"/>
    <cellStyle name="_Снижение производительности - 13.04 5_ПЛАН ГРАФИК ( 11) движения бригад АЦКРС ООО ХУПКРС 30102010" xfId="23534" xr:uid="{00000000-0005-0000-0000-000038580000}"/>
    <cellStyle name="_Снижение производительности - 13.04 5_ПЛАН ГРАФИК ( 11) движения бригад АЦКРС ООО ХУПКРС 30102010 2" xfId="23535" xr:uid="{00000000-0005-0000-0000-000039580000}"/>
    <cellStyle name="_Снижение производительности - 13.04 5_ПЛАН ГРАФИК ( 11) движения бригад АЦКРС ООО ХУПКРС 30102010 3" xfId="23536" xr:uid="{00000000-0005-0000-0000-00003A580000}"/>
    <cellStyle name="_Снижение производительности - 13.04 6" xfId="23537" xr:uid="{00000000-0005-0000-0000-00003B580000}"/>
    <cellStyle name="_Снижение производительности - 13.04 6 2" xfId="23538" xr:uid="{00000000-0005-0000-0000-00003C580000}"/>
    <cellStyle name="_Снижение производительности - 13.04 6_ПЛАН ГРАФИК ( 11) движения бригад АЦКРС ООО ХУПКРС 30102010" xfId="23539" xr:uid="{00000000-0005-0000-0000-00003D580000}"/>
    <cellStyle name="_Снижение производительности - 13.04 6_ПЛАН ГРАФИК ( 11) движения бригад АЦКРС ООО ХУПКРС 30102010 2" xfId="23540" xr:uid="{00000000-0005-0000-0000-00003E580000}"/>
    <cellStyle name="_Снижение производительности - 13.04 6_ПЛАН ГРАФИК ( 11) движения бригад АЦКРС ООО ХУПКРС 30102010 3" xfId="23541" xr:uid="{00000000-0005-0000-0000-00003F580000}"/>
    <cellStyle name="_Снижение производительности - 13.04 7" xfId="23542" xr:uid="{00000000-0005-0000-0000-000040580000}"/>
    <cellStyle name="_Снижение производительности - 13.04 7 2" xfId="23543" xr:uid="{00000000-0005-0000-0000-000041580000}"/>
    <cellStyle name="_Снижение производительности - 13.04 7 3" xfId="23544" xr:uid="{00000000-0005-0000-0000-000042580000}"/>
    <cellStyle name="_Снижение производительности - 13.04 7_ПЛАН ГРАФИК ( 11) движения бригад АЦКРС ООО ХУПКРС 30102010" xfId="23545" xr:uid="{00000000-0005-0000-0000-000043580000}"/>
    <cellStyle name="_Снижение производительности - 13.04 7_ПЛАН ГРАФИК ( 11) движения бригад АЦКРС ООО ХУПКРС 30102010 2" xfId="23546" xr:uid="{00000000-0005-0000-0000-000044580000}"/>
    <cellStyle name="_Снижение производительности - 13.04 7_ПЛАН ГРАФИК ( 11) движения бригад АЦКРС ООО ХУПКРС 30102010 3" xfId="23547" xr:uid="{00000000-0005-0000-0000-000045580000}"/>
    <cellStyle name="_Снижение производительности - 14.04" xfId="23548" xr:uid="{00000000-0005-0000-0000-000046580000}"/>
    <cellStyle name="_Снижение производительности - 14.04 2" xfId="23549" xr:uid="{00000000-0005-0000-0000-000047580000}"/>
    <cellStyle name="_Снижение производительности - 14.04 2 2" xfId="23550" xr:uid="{00000000-0005-0000-0000-000048580000}"/>
    <cellStyle name="_Снижение производительности - 14.04 2_ПЛАН ГРАФИК ( 11) движения бригад АЦКРС ООО ХУПКРС 30102010" xfId="23551" xr:uid="{00000000-0005-0000-0000-000049580000}"/>
    <cellStyle name="_Снижение производительности - 14.04 2_ПЛАН ГРАФИК ( 11) движения бригад АЦКРС ООО ХУПКРС 30102010 2" xfId="23552" xr:uid="{00000000-0005-0000-0000-00004A580000}"/>
    <cellStyle name="_Снижение производительности - 14.04 2_ПЛАН ГРАФИК ( 11) движения бригад АЦКРС ООО ХУПКРС 30102010 3" xfId="23553" xr:uid="{00000000-0005-0000-0000-00004B580000}"/>
    <cellStyle name="_Снижение производительности - 14.04 3" xfId="23554" xr:uid="{00000000-0005-0000-0000-00004C580000}"/>
    <cellStyle name="_Снижение производительности - 14.04 3 2" xfId="23555" xr:uid="{00000000-0005-0000-0000-00004D580000}"/>
    <cellStyle name="_Снижение производительности - 14.04 3_ПЛАН ГРАФИК ( 11) движения бригад АЦКРС ООО ХУПКРС 30102010" xfId="23556" xr:uid="{00000000-0005-0000-0000-00004E580000}"/>
    <cellStyle name="_Снижение производительности - 14.04 3_ПЛАН ГРАФИК ( 11) движения бригад АЦКРС ООО ХУПКРС 30102010 2" xfId="23557" xr:uid="{00000000-0005-0000-0000-00004F580000}"/>
    <cellStyle name="_Снижение производительности - 14.04 3_ПЛАН ГРАФИК ( 11) движения бригад АЦКРС ООО ХУПКРС 30102010 3" xfId="23558" xr:uid="{00000000-0005-0000-0000-000050580000}"/>
    <cellStyle name="_Снижение производительности - 14.04 4" xfId="23559" xr:uid="{00000000-0005-0000-0000-000051580000}"/>
    <cellStyle name="_Снижение производительности - 14.04 4 2" xfId="23560" xr:uid="{00000000-0005-0000-0000-000052580000}"/>
    <cellStyle name="_Снижение производительности - 14.04 4_ПЛАН ГРАФИК ( 11) движения бригад АЦКРС ООО ХУПКРС 30102010" xfId="23561" xr:uid="{00000000-0005-0000-0000-000053580000}"/>
    <cellStyle name="_Снижение производительности - 14.04 4_ПЛАН ГРАФИК ( 11) движения бригад АЦКРС ООО ХУПКРС 30102010 2" xfId="23562" xr:uid="{00000000-0005-0000-0000-000054580000}"/>
    <cellStyle name="_Снижение производительности - 14.04 4_ПЛАН ГРАФИК ( 11) движения бригад АЦКРС ООО ХУПКРС 30102010 3" xfId="23563" xr:uid="{00000000-0005-0000-0000-000055580000}"/>
    <cellStyle name="_Снижение производительности - 14.04 5" xfId="23564" xr:uid="{00000000-0005-0000-0000-000056580000}"/>
    <cellStyle name="_Снижение производительности - 14.04 5 2" xfId="23565" xr:uid="{00000000-0005-0000-0000-000057580000}"/>
    <cellStyle name="_Снижение производительности - 14.04 5_ПЛАН ГРАФИК ( 11) движения бригад АЦКРС ООО ХУПКРС 30102010" xfId="23566" xr:uid="{00000000-0005-0000-0000-000058580000}"/>
    <cellStyle name="_Снижение производительности - 14.04 5_ПЛАН ГРАФИК ( 11) движения бригад АЦКРС ООО ХУПКРС 30102010 2" xfId="23567" xr:uid="{00000000-0005-0000-0000-000059580000}"/>
    <cellStyle name="_Снижение производительности - 14.04 5_ПЛАН ГРАФИК ( 11) движения бригад АЦКРС ООО ХУПКРС 30102010 3" xfId="23568" xr:uid="{00000000-0005-0000-0000-00005A580000}"/>
    <cellStyle name="_Снижение производительности - 14.04 6" xfId="23569" xr:uid="{00000000-0005-0000-0000-00005B580000}"/>
    <cellStyle name="_Снижение производительности - 14.04 6 2" xfId="23570" xr:uid="{00000000-0005-0000-0000-00005C580000}"/>
    <cellStyle name="_Снижение производительности - 14.04 6_ПЛАН ГРАФИК ( 11) движения бригад АЦКРС ООО ХУПКРС 30102010" xfId="23571" xr:uid="{00000000-0005-0000-0000-00005D580000}"/>
    <cellStyle name="_Снижение производительности - 14.04 6_ПЛАН ГРАФИК ( 11) движения бригад АЦКРС ООО ХУПКРС 30102010 2" xfId="23572" xr:uid="{00000000-0005-0000-0000-00005E580000}"/>
    <cellStyle name="_Снижение производительности - 14.04 6_ПЛАН ГРАФИК ( 11) движения бригад АЦКРС ООО ХУПКРС 30102010 3" xfId="23573" xr:uid="{00000000-0005-0000-0000-00005F580000}"/>
    <cellStyle name="_Снижение производительности - 14.04 7" xfId="23574" xr:uid="{00000000-0005-0000-0000-000060580000}"/>
    <cellStyle name="_Снижение производительности - 14.04 7 2" xfId="23575" xr:uid="{00000000-0005-0000-0000-000061580000}"/>
    <cellStyle name="_Снижение производительности - 14.04 7 3" xfId="23576" xr:uid="{00000000-0005-0000-0000-000062580000}"/>
    <cellStyle name="_Снижение производительности - 14.04 7_ПЛАН ГРАФИК ( 11) движения бригад АЦКРС ООО ХУПКРС 30102010" xfId="23577" xr:uid="{00000000-0005-0000-0000-000063580000}"/>
    <cellStyle name="_Снижение производительности - 14.04 7_ПЛАН ГРАФИК ( 11) движения бригад АЦКРС ООО ХУПКРС 30102010 2" xfId="23578" xr:uid="{00000000-0005-0000-0000-000064580000}"/>
    <cellStyle name="_Снижение производительности - 14.04 7_ПЛАН ГРАФИК ( 11) движения бригад АЦКРС ООО ХУПКРС 30102010 3" xfId="23579" xr:uid="{00000000-0005-0000-0000-000065580000}"/>
    <cellStyle name="_Снижение производительности - 15.04" xfId="23580" xr:uid="{00000000-0005-0000-0000-000066580000}"/>
    <cellStyle name="_Снижение производительности - 15.04 2" xfId="23581" xr:uid="{00000000-0005-0000-0000-000067580000}"/>
    <cellStyle name="_Снижение производительности - 15.04 2 2" xfId="23582" xr:uid="{00000000-0005-0000-0000-000068580000}"/>
    <cellStyle name="_Снижение производительности - 15.04 2_ПЛАН ГРАФИК ( 11) движения бригад АЦКРС ООО ХУПКРС 30102010" xfId="23583" xr:uid="{00000000-0005-0000-0000-000069580000}"/>
    <cellStyle name="_Снижение производительности - 15.04 2_ПЛАН ГРАФИК ( 11) движения бригад АЦКРС ООО ХУПКРС 30102010 2" xfId="23584" xr:uid="{00000000-0005-0000-0000-00006A580000}"/>
    <cellStyle name="_Снижение производительности - 15.04 2_ПЛАН ГРАФИК ( 11) движения бригад АЦКРС ООО ХУПКРС 30102010 3" xfId="23585" xr:uid="{00000000-0005-0000-0000-00006B580000}"/>
    <cellStyle name="_Снижение производительности - 15.04 3" xfId="23586" xr:uid="{00000000-0005-0000-0000-00006C580000}"/>
    <cellStyle name="_Снижение производительности - 15.04 3 2" xfId="23587" xr:uid="{00000000-0005-0000-0000-00006D580000}"/>
    <cellStyle name="_Снижение производительности - 15.04 3_ПЛАН ГРАФИК ( 11) движения бригад АЦКРС ООО ХУПКРС 30102010" xfId="23588" xr:uid="{00000000-0005-0000-0000-00006E580000}"/>
    <cellStyle name="_Снижение производительности - 15.04 3_ПЛАН ГРАФИК ( 11) движения бригад АЦКРС ООО ХУПКРС 30102010 2" xfId="23589" xr:uid="{00000000-0005-0000-0000-00006F580000}"/>
    <cellStyle name="_Снижение производительности - 15.04 3_ПЛАН ГРАФИК ( 11) движения бригад АЦКРС ООО ХУПКРС 30102010 3" xfId="23590" xr:uid="{00000000-0005-0000-0000-000070580000}"/>
    <cellStyle name="_Снижение производительности - 15.04 4" xfId="23591" xr:uid="{00000000-0005-0000-0000-000071580000}"/>
    <cellStyle name="_Снижение производительности - 15.04 4 2" xfId="23592" xr:uid="{00000000-0005-0000-0000-000072580000}"/>
    <cellStyle name="_Снижение производительности - 15.04 4_ПЛАН ГРАФИК ( 11) движения бригад АЦКРС ООО ХУПКРС 30102010" xfId="23593" xr:uid="{00000000-0005-0000-0000-000073580000}"/>
    <cellStyle name="_Снижение производительности - 15.04 4_ПЛАН ГРАФИК ( 11) движения бригад АЦКРС ООО ХУПКРС 30102010 2" xfId="23594" xr:uid="{00000000-0005-0000-0000-000074580000}"/>
    <cellStyle name="_Снижение производительности - 15.04 4_ПЛАН ГРАФИК ( 11) движения бригад АЦКРС ООО ХУПКРС 30102010 3" xfId="23595" xr:uid="{00000000-0005-0000-0000-000075580000}"/>
    <cellStyle name="_Снижение производительности - 15.04 5" xfId="23596" xr:uid="{00000000-0005-0000-0000-000076580000}"/>
    <cellStyle name="_Снижение производительности - 15.04 5 2" xfId="23597" xr:uid="{00000000-0005-0000-0000-000077580000}"/>
    <cellStyle name="_Снижение производительности - 15.04 5_ПЛАН ГРАФИК ( 11) движения бригад АЦКРС ООО ХУПКРС 30102010" xfId="23598" xr:uid="{00000000-0005-0000-0000-000078580000}"/>
    <cellStyle name="_Снижение производительности - 15.04 5_ПЛАН ГРАФИК ( 11) движения бригад АЦКРС ООО ХУПКРС 30102010 2" xfId="23599" xr:uid="{00000000-0005-0000-0000-000079580000}"/>
    <cellStyle name="_Снижение производительности - 15.04 5_ПЛАН ГРАФИК ( 11) движения бригад АЦКРС ООО ХУПКРС 30102010 3" xfId="23600" xr:uid="{00000000-0005-0000-0000-00007A580000}"/>
    <cellStyle name="_Снижение производительности - 15.04 6" xfId="23601" xr:uid="{00000000-0005-0000-0000-00007B580000}"/>
    <cellStyle name="_Снижение производительности - 15.04 6 2" xfId="23602" xr:uid="{00000000-0005-0000-0000-00007C580000}"/>
    <cellStyle name="_Снижение производительности - 15.04 6_ПЛАН ГРАФИК ( 11) движения бригад АЦКРС ООО ХУПКРС 30102010" xfId="23603" xr:uid="{00000000-0005-0000-0000-00007D580000}"/>
    <cellStyle name="_Снижение производительности - 15.04 6_ПЛАН ГРАФИК ( 11) движения бригад АЦКРС ООО ХУПКРС 30102010 2" xfId="23604" xr:uid="{00000000-0005-0000-0000-00007E580000}"/>
    <cellStyle name="_Снижение производительности - 15.04 6_ПЛАН ГРАФИК ( 11) движения бригад АЦКРС ООО ХУПКРС 30102010 3" xfId="23605" xr:uid="{00000000-0005-0000-0000-00007F580000}"/>
    <cellStyle name="_Снижение производительности - 15.04 7" xfId="23606" xr:uid="{00000000-0005-0000-0000-000080580000}"/>
    <cellStyle name="_Снижение производительности - 15.04 7 2" xfId="23607" xr:uid="{00000000-0005-0000-0000-000081580000}"/>
    <cellStyle name="_Снижение производительности - 15.04 7 3" xfId="23608" xr:uid="{00000000-0005-0000-0000-000082580000}"/>
    <cellStyle name="_Снижение производительности - 15.04 7_ПЛАН ГРАФИК ( 11) движения бригад АЦКРС ООО ХУПКРС 30102010" xfId="23609" xr:uid="{00000000-0005-0000-0000-000083580000}"/>
    <cellStyle name="_Снижение производительности - 15.04 7_ПЛАН ГРАФИК ( 11) движения бригад АЦКРС ООО ХУПКРС 30102010 2" xfId="23610" xr:uid="{00000000-0005-0000-0000-000084580000}"/>
    <cellStyle name="_Снижение производительности - 15.04 7_ПЛАН ГРАФИК ( 11) движения бригад АЦКРС ООО ХУПКРС 30102010 3" xfId="23611" xr:uid="{00000000-0005-0000-0000-000085580000}"/>
    <cellStyle name="_Снижение производительности - 18.04" xfId="23612" xr:uid="{00000000-0005-0000-0000-000086580000}"/>
    <cellStyle name="_Снижение производительности - 18.04 2" xfId="23613" xr:uid="{00000000-0005-0000-0000-000087580000}"/>
    <cellStyle name="_Снижение производительности - 18.04 2 2" xfId="23614" xr:uid="{00000000-0005-0000-0000-000088580000}"/>
    <cellStyle name="_Снижение производительности - 18.04 2_ПЛАН ГРАФИК ( 11) движения бригад АЦКРС ООО ХУПКРС 30102010" xfId="23615" xr:uid="{00000000-0005-0000-0000-000089580000}"/>
    <cellStyle name="_Снижение производительности - 18.04 2_ПЛАН ГРАФИК ( 11) движения бригад АЦКРС ООО ХУПКРС 30102010 2" xfId="23616" xr:uid="{00000000-0005-0000-0000-00008A580000}"/>
    <cellStyle name="_Снижение производительности - 18.04 2_ПЛАН ГРАФИК ( 11) движения бригад АЦКРС ООО ХУПКРС 30102010 3" xfId="23617" xr:uid="{00000000-0005-0000-0000-00008B580000}"/>
    <cellStyle name="_Снижение производительности - 18.04 3" xfId="23618" xr:uid="{00000000-0005-0000-0000-00008C580000}"/>
    <cellStyle name="_Снижение производительности - 18.04 3 2" xfId="23619" xr:uid="{00000000-0005-0000-0000-00008D580000}"/>
    <cellStyle name="_Снижение производительности - 18.04 3_ПЛАН ГРАФИК ( 11) движения бригад АЦКРС ООО ХУПКРС 30102010" xfId="23620" xr:uid="{00000000-0005-0000-0000-00008E580000}"/>
    <cellStyle name="_Снижение производительности - 18.04 3_ПЛАН ГРАФИК ( 11) движения бригад АЦКРС ООО ХУПКРС 30102010 2" xfId="23621" xr:uid="{00000000-0005-0000-0000-00008F580000}"/>
    <cellStyle name="_Снижение производительности - 18.04 3_ПЛАН ГРАФИК ( 11) движения бригад АЦКРС ООО ХУПКРС 30102010 3" xfId="23622" xr:uid="{00000000-0005-0000-0000-000090580000}"/>
    <cellStyle name="_Снижение производительности - 18.04 4" xfId="23623" xr:uid="{00000000-0005-0000-0000-000091580000}"/>
    <cellStyle name="_Снижение производительности - 18.04 4 2" xfId="23624" xr:uid="{00000000-0005-0000-0000-000092580000}"/>
    <cellStyle name="_Снижение производительности - 18.04 4_ПЛАН ГРАФИК ( 11) движения бригад АЦКРС ООО ХУПКРС 30102010" xfId="23625" xr:uid="{00000000-0005-0000-0000-000093580000}"/>
    <cellStyle name="_Снижение производительности - 18.04 4_ПЛАН ГРАФИК ( 11) движения бригад АЦКРС ООО ХУПКРС 30102010 2" xfId="23626" xr:uid="{00000000-0005-0000-0000-000094580000}"/>
    <cellStyle name="_Снижение производительности - 18.04 4_ПЛАН ГРАФИК ( 11) движения бригад АЦКРС ООО ХУПКРС 30102010 3" xfId="23627" xr:uid="{00000000-0005-0000-0000-000095580000}"/>
    <cellStyle name="_Снижение производительности - 18.04 5" xfId="23628" xr:uid="{00000000-0005-0000-0000-000096580000}"/>
    <cellStyle name="_Снижение производительности - 18.04 5 2" xfId="23629" xr:uid="{00000000-0005-0000-0000-000097580000}"/>
    <cellStyle name="_Снижение производительности - 18.04 5_ПЛАН ГРАФИК ( 11) движения бригад АЦКРС ООО ХУПКРС 30102010" xfId="23630" xr:uid="{00000000-0005-0000-0000-000098580000}"/>
    <cellStyle name="_Снижение производительности - 18.04 5_ПЛАН ГРАФИК ( 11) движения бригад АЦКРС ООО ХУПКРС 30102010 2" xfId="23631" xr:uid="{00000000-0005-0000-0000-000099580000}"/>
    <cellStyle name="_Снижение производительности - 18.04 5_ПЛАН ГРАФИК ( 11) движения бригад АЦКРС ООО ХУПКРС 30102010 3" xfId="23632" xr:uid="{00000000-0005-0000-0000-00009A580000}"/>
    <cellStyle name="_Снижение производительности - 18.04 6" xfId="23633" xr:uid="{00000000-0005-0000-0000-00009B580000}"/>
    <cellStyle name="_Снижение производительности - 18.04 6 2" xfId="23634" xr:uid="{00000000-0005-0000-0000-00009C580000}"/>
    <cellStyle name="_Снижение производительности - 18.04 6_ПЛАН ГРАФИК ( 11) движения бригад АЦКРС ООО ХУПКРС 30102010" xfId="23635" xr:uid="{00000000-0005-0000-0000-00009D580000}"/>
    <cellStyle name="_Снижение производительности - 18.04 6_ПЛАН ГРАФИК ( 11) движения бригад АЦКРС ООО ХУПКРС 30102010 2" xfId="23636" xr:uid="{00000000-0005-0000-0000-00009E580000}"/>
    <cellStyle name="_Снижение производительности - 18.04 6_ПЛАН ГРАФИК ( 11) движения бригад АЦКРС ООО ХУПКРС 30102010 3" xfId="23637" xr:uid="{00000000-0005-0000-0000-00009F580000}"/>
    <cellStyle name="_Снижение производительности - 18.04 7" xfId="23638" xr:uid="{00000000-0005-0000-0000-0000A0580000}"/>
    <cellStyle name="_Снижение производительности - 18.04 7 2" xfId="23639" xr:uid="{00000000-0005-0000-0000-0000A1580000}"/>
    <cellStyle name="_Снижение производительности - 18.04 7 3" xfId="23640" xr:uid="{00000000-0005-0000-0000-0000A2580000}"/>
    <cellStyle name="_Снижение производительности - 18.04 7_ПЛАН ГРАФИК ( 11) движения бригад АЦКРС ООО ХУПКРС 30102010" xfId="23641" xr:uid="{00000000-0005-0000-0000-0000A3580000}"/>
    <cellStyle name="_Снижение производительности - 18.04 7_ПЛАН ГРАФИК ( 11) движения бригад АЦКРС ООО ХУПКРС 30102010 2" xfId="23642" xr:uid="{00000000-0005-0000-0000-0000A4580000}"/>
    <cellStyle name="_Снижение производительности - 18.04 7_ПЛАН ГРАФИК ( 11) движения бригад АЦКРС ООО ХУПКРС 30102010 3" xfId="23643" xr:uid="{00000000-0005-0000-0000-0000A5580000}"/>
    <cellStyle name="_Снижение производительности - 19.04" xfId="23644" xr:uid="{00000000-0005-0000-0000-0000A6580000}"/>
    <cellStyle name="_Снижение производительности - 19.04 2" xfId="23645" xr:uid="{00000000-0005-0000-0000-0000A7580000}"/>
    <cellStyle name="_Снижение производительности - 19.04 2 2" xfId="23646" xr:uid="{00000000-0005-0000-0000-0000A8580000}"/>
    <cellStyle name="_Снижение производительности - 19.04 2_ПЛАН ГРАФИК ( 11) движения бригад АЦКРС ООО ХУПКРС 30102010" xfId="23647" xr:uid="{00000000-0005-0000-0000-0000A9580000}"/>
    <cellStyle name="_Снижение производительности - 19.04 2_ПЛАН ГРАФИК ( 11) движения бригад АЦКРС ООО ХУПКРС 30102010 2" xfId="23648" xr:uid="{00000000-0005-0000-0000-0000AA580000}"/>
    <cellStyle name="_Снижение производительности - 19.04 2_ПЛАН ГРАФИК ( 11) движения бригад АЦКРС ООО ХУПКРС 30102010 3" xfId="23649" xr:uid="{00000000-0005-0000-0000-0000AB580000}"/>
    <cellStyle name="_Снижение производительности - 19.04 3" xfId="23650" xr:uid="{00000000-0005-0000-0000-0000AC580000}"/>
    <cellStyle name="_Снижение производительности - 19.04 3 2" xfId="23651" xr:uid="{00000000-0005-0000-0000-0000AD580000}"/>
    <cellStyle name="_Снижение производительности - 19.04 3_ПЛАН ГРАФИК ( 11) движения бригад АЦКРС ООО ХУПКРС 30102010" xfId="23652" xr:uid="{00000000-0005-0000-0000-0000AE580000}"/>
    <cellStyle name="_Снижение производительности - 19.04 3_ПЛАН ГРАФИК ( 11) движения бригад АЦКРС ООО ХУПКРС 30102010 2" xfId="23653" xr:uid="{00000000-0005-0000-0000-0000AF580000}"/>
    <cellStyle name="_Снижение производительности - 19.04 3_ПЛАН ГРАФИК ( 11) движения бригад АЦКРС ООО ХУПКРС 30102010 3" xfId="23654" xr:uid="{00000000-0005-0000-0000-0000B0580000}"/>
    <cellStyle name="_Снижение производительности - 19.04 4" xfId="23655" xr:uid="{00000000-0005-0000-0000-0000B1580000}"/>
    <cellStyle name="_Снижение производительности - 19.04 4 2" xfId="23656" xr:uid="{00000000-0005-0000-0000-0000B2580000}"/>
    <cellStyle name="_Снижение производительности - 19.04 4_ПЛАН ГРАФИК ( 11) движения бригад АЦКРС ООО ХУПКРС 30102010" xfId="23657" xr:uid="{00000000-0005-0000-0000-0000B3580000}"/>
    <cellStyle name="_Снижение производительности - 19.04 4_ПЛАН ГРАФИК ( 11) движения бригад АЦКРС ООО ХУПКРС 30102010 2" xfId="23658" xr:uid="{00000000-0005-0000-0000-0000B4580000}"/>
    <cellStyle name="_Снижение производительности - 19.04 4_ПЛАН ГРАФИК ( 11) движения бригад АЦКРС ООО ХУПКРС 30102010 3" xfId="23659" xr:uid="{00000000-0005-0000-0000-0000B5580000}"/>
    <cellStyle name="_Снижение производительности - 19.04 5" xfId="23660" xr:uid="{00000000-0005-0000-0000-0000B6580000}"/>
    <cellStyle name="_Снижение производительности - 19.04 5 2" xfId="23661" xr:uid="{00000000-0005-0000-0000-0000B7580000}"/>
    <cellStyle name="_Снижение производительности - 19.04 5_ПЛАН ГРАФИК ( 11) движения бригад АЦКРС ООО ХУПКРС 30102010" xfId="23662" xr:uid="{00000000-0005-0000-0000-0000B8580000}"/>
    <cellStyle name="_Снижение производительности - 19.04 5_ПЛАН ГРАФИК ( 11) движения бригад АЦКРС ООО ХУПКРС 30102010 2" xfId="23663" xr:uid="{00000000-0005-0000-0000-0000B9580000}"/>
    <cellStyle name="_Снижение производительности - 19.04 5_ПЛАН ГРАФИК ( 11) движения бригад АЦКРС ООО ХУПКРС 30102010 3" xfId="23664" xr:uid="{00000000-0005-0000-0000-0000BA580000}"/>
    <cellStyle name="_Снижение производительности - 19.04 6" xfId="23665" xr:uid="{00000000-0005-0000-0000-0000BB580000}"/>
    <cellStyle name="_Снижение производительности - 19.04 6 2" xfId="23666" xr:uid="{00000000-0005-0000-0000-0000BC580000}"/>
    <cellStyle name="_Снижение производительности - 19.04 6_ПЛАН ГРАФИК ( 11) движения бригад АЦКРС ООО ХУПКРС 30102010" xfId="23667" xr:uid="{00000000-0005-0000-0000-0000BD580000}"/>
    <cellStyle name="_Снижение производительности - 19.04 6_ПЛАН ГРАФИК ( 11) движения бригад АЦКРС ООО ХУПКРС 30102010 2" xfId="23668" xr:uid="{00000000-0005-0000-0000-0000BE580000}"/>
    <cellStyle name="_Снижение производительности - 19.04 6_ПЛАН ГРАФИК ( 11) движения бригад АЦКРС ООО ХУПКРС 30102010 3" xfId="23669" xr:uid="{00000000-0005-0000-0000-0000BF580000}"/>
    <cellStyle name="_Снижение производительности - 19.04 7" xfId="23670" xr:uid="{00000000-0005-0000-0000-0000C0580000}"/>
    <cellStyle name="_Снижение производительности - 19.04 7 2" xfId="23671" xr:uid="{00000000-0005-0000-0000-0000C1580000}"/>
    <cellStyle name="_Снижение производительности - 19.04 7 3" xfId="23672" xr:uid="{00000000-0005-0000-0000-0000C2580000}"/>
    <cellStyle name="_Снижение производительности - 19.04 7_ПЛАН ГРАФИК ( 11) движения бригад АЦКРС ООО ХУПКРС 30102010" xfId="23673" xr:uid="{00000000-0005-0000-0000-0000C3580000}"/>
    <cellStyle name="_Снижение производительности - 19.04 7_ПЛАН ГРАФИК ( 11) движения бригад АЦКРС ООО ХУПКРС 30102010 2" xfId="23674" xr:uid="{00000000-0005-0000-0000-0000C4580000}"/>
    <cellStyle name="_Снижение производительности - 19.04 7_ПЛАН ГРАФИК ( 11) движения бригад АЦКРС ООО ХУПКРС 30102010 3" xfId="23675" xr:uid="{00000000-0005-0000-0000-0000C5580000}"/>
    <cellStyle name="_Снижение производительности - форма" xfId="23676" xr:uid="{00000000-0005-0000-0000-0000C6580000}"/>
    <cellStyle name="_Снижение производительности - форма 2" xfId="23677" xr:uid="{00000000-0005-0000-0000-0000C7580000}"/>
    <cellStyle name="_Снижение производительности - форма 2 2" xfId="23678" xr:uid="{00000000-0005-0000-0000-0000C8580000}"/>
    <cellStyle name="_Снижение производительности - форма 2_ПЛАН ГРАФИК ( 11) движения бригад АЦКРС ООО ХУПКРС 30102010" xfId="23679" xr:uid="{00000000-0005-0000-0000-0000C9580000}"/>
    <cellStyle name="_Снижение производительности - форма 2_ПЛАН ГРАФИК ( 11) движения бригад АЦКРС ООО ХУПКРС 30102010 2" xfId="23680" xr:uid="{00000000-0005-0000-0000-0000CA580000}"/>
    <cellStyle name="_Снижение производительности - форма 2_ПЛАН ГРАФИК ( 11) движения бригад АЦКРС ООО ХУПКРС 30102010 3" xfId="23681" xr:uid="{00000000-0005-0000-0000-0000CB580000}"/>
    <cellStyle name="_Снижение производительности - форма 3" xfId="23682" xr:uid="{00000000-0005-0000-0000-0000CC580000}"/>
    <cellStyle name="_Снижение производительности - форма 3 2" xfId="23683" xr:uid="{00000000-0005-0000-0000-0000CD580000}"/>
    <cellStyle name="_Снижение производительности - форма 3_ПЛАН ГРАФИК ( 11) движения бригад АЦКРС ООО ХУПКРС 30102010" xfId="23684" xr:uid="{00000000-0005-0000-0000-0000CE580000}"/>
    <cellStyle name="_Снижение производительности - форма 3_ПЛАН ГРАФИК ( 11) движения бригад АЦКРС ООО ХУПКРС 30102010 2" xfId="23685" xr:uid="{00000000-0005-0000-0000-0000CF580000}"/>
    <cellStyle name="_Снижение производительности - форма 3_ПЛАН ГРАФИК ( 11) движения бригад АЦКРС ООО ХУПКРС 30102010 3" xfId="23686" xr:uid="{00000000-0005-0000-0000-0000D0580000}"/>
    <cellStyle name="_Снижение производительности - форма 4" xfId="23687" xr:uid="{00000000-0005-0000-0000-0000D1580000}"/>
    <cellStyle name="_Снижение производительности - форма 4 2" xfId="23688" xr:uid="{00000000-0005-0000-0000-0000D2580000}"/>
    <cellStyle name="_Снижение производительности - форма 4_ПЛАН ГРАФИК ( 11) движения бригад АЦКРС ООО ХУПКРС 30102010" xfId="23689" xr:uid="{00000000-0005-0000-0000-0000D3580000}"/>
    <cellStyle name="_Снижение производительности - форма 4_ПЛАН ГРАФИК ( 11) движения бригад АЦКРС ООО ХУПКРС 30102010 2" xfId="23690" xr:uid="{00000000-0005-0000-0000-0000D4580000}"/>
    <cellStyle name="_Снижение производительности - форма 4_ПЛАН ГРАФИК ( 11) движения бригад АЦКРС ООО ХУПКРС 30102010 3" xfId="23691" xr:uid="{00000000-0005-0000-0000-0000D5580000}"/>
    <cellStyle name="_Снижение производительности - форма 5" xfId="23692" xr:uid="{00000000-0005-0000-0000-0000D6580000}"/>
    <cellStyle name="_Снижение производительности - форма 5 2" xfId="23693" xr:uid="{00000000-0005-0000-0000-0000D7580000}"/>
    <cellStyle name="_Снижение производительности - форма 5_ПЛАН ГРАФИК ( 11) движения бригад АЦКРС ООО ХУПКРС 30102010" xfId="23694" xr:uid="{00000000-0005-0000-0000-0000D8580000}"/>
    <cellStyle name="_Снижение производительности - форма 5_ПЛАН ГРАФИК ( 11) движения бригад АЦКРС ООО ХУПКРС 30102010 2" xfId="23695" xr:uid="{00000000-0005-0000-0000-0000D9580000}"/>
    <cellStyle name="_Снижение производительности - форма 5_ПЛАН ГРАФИК ( 11) движения бригад АЦКРС ООО ХУПКРС 30102010 3" xfId="23696" xr:uid="{00000000-0005-0000-0000-0000DA580000}"/>
    <cellStyle name="_Снижение производительности - форма 6" xfId="23697" xr:uid="{00000000-0005-0000-0000-0000DB580000}"/>
    <cellStyle name="_Снижение производительности - форма 6 2" xfId="23698" xr:uid="{00000000-0005-0000-0000-0000DC580000}"/>
    <cellStyle name="_Снижение производительности - форма 6_ПЛАН ГРАФИК ( 11) движения бригад АЦКРС ООО ХУПКРС 30102010" xfId="23699" xr:uid="{00000000-0005-0000-0000-0000DD580000}"/>
    <cellStyle name="_Снижение производительности - форма 6_ПЛАН ГРАФИК ( 11) движения бригад АЦКРС ООО ХУПКРС 30102010 2" xfId="23700" xr:uid="{00000000-0005-0000-0000-0000DE580000}"/>
    <cellStyle name="_Снижение производительности - форма 6_ПЛАН ГРАФИК ( 11) движения бригад АЦКРС ООО ХУПКРС 30102010 3" xfId="23701" xr:uid="{00000000-0005-0000-0000-0000DF580000}"/>
    <cellStyle name="_Снижение производительности - форма 7" xfId="23702" xr:uid="{00000000-0005-0000-0000-0000E0580000}"/>
    <cellStyle name="_Снижение производительности - форма 7 2" xfId="23703" xr:uid="{00000000-0005-0000-0000-0000E1580000}"/>
    <cellStyle name="_Снижение производительности - форма 7 3" xfId="23704" xr:uid="{00000000-0005-0000-0000-0000E2580000}"/>
    <cellStyle name="_Снижение производительности - форма 7_ПЛАН ГРАФИК ( 11) движения бригад АЦКРС ООО ХУПКРС 30102010" xfId="23705" xr:uid="{00000000-0005-0000-0000-0000E3580000}"/>
    <cellStyle name="_Снижение производительности - форма 7_ПЛАН ГРАФИК ( 11) движения бригад АЦКРС ООО ХУПКРС 30102010 2" xfId="23706" xr:uid="{00000000-0005-0000-0000-0000E4580000}"/>
    <cellStyle name="_Снижение производительности - форма 7_ПЛАН ГРАФИК ( 11) движения бригад АЦКРС ООО ХУПКРС 30102010 3" xfId="23707" xr:uid="{00000000-0005-0000-0000-0000E5580000}"/>
    <cellStyle name="_Снижение производительности - форма2" xfId="23708" xr:uid="{00000000-0005-0000-0000-0000E6580000}"/>
    <cellStyle name="_Снижение производительности - форма2 2" xfId="23709" xr:uid="{00000000-0005-0000-0000-0000E7580000}"/>
    <cellStyle name="_Снижение производительности - форма2 2 2" xfId="23710" xr:uid="{00000000-0005-0000-0000-0000E8580000}"/>
    <cellStyle name="_Снижение производительности - форма2 2_ПЛАН ГРАФИК ( 11) движения бригад АЦКРС ООО ХУПКРС 30102010" xfId="23711" xr:uid="{00000000-0005-0000-0000-0000E9580000}"/>
    <cellStyle name="_Снижение производительности - форма2 2_ПЛАН ГРАФИК ( 11) движения бригад АЦКРС ООО ХУПКРС 30102010 2" xfId="23712" xr:uid="{00000000-0005-0000-0000-0000EA580000}"/>
    <cellStyle name="_Снижение производительности - форма2 2_ПЛАН ГРАФИК ( 11) движения бригад АЦКРС ООО ХУПКРС 30102010 3" xfId="23713" xr:uid="{00000000-0005-0000-0000-0000EB580000}"/>
    <cellStyle name="_Снижение производительности - форма2 3" xfId="23714" xr:uid="{00000000-0005-0000-0000-0000EC580000}"/>
    <cellStyle name="_Снижение производительности - форма2 3 2" xfId="23715" xr:uid="{00000000-0005-0000-0000-0000ED580000}"/>
    <cellStyle name="_Снижение производительности - форма2 3_ПЛАН ГРАФИК ( 11) движения бригад АЦКРС ООО ХУПКРС 30102010" xfId="23716" xr:uid="{00000000-0005-0000-0000-0000EE580000}"/>
    <cellStyle name="_Снижение производительности - форма2 3_ПЛАН ГРАФИК ( 11) движения бригад АЦКРС ООО ХУПКРС 30102010 2" xfId="23717" xr:uid="{00000000-0005-0000-0000-0000EF580000}"/>
    <cellStyle name="_Снижение производительности - форма2 3_ПЛАН ГРАФИК ( 11) движения бригад АЦКРС ООО ХУПКРС 30102010 3" xfId="23718" xr:uid="{00000000-0005-0000-0000-0000F0580000}"/>
    <cellStyle name="_Снижение производительности - форма2 4" xfId="23719" xr:uid="{00000000-0005-0000-0000-0000F1580000}"/>
    <cellStyle name="_Снижение производительности - форма2 4 2" xfId="23720" xr:uid="{00000000-0005-0000-0000-0000F2580000}"/>
    <cellStyle name="_Снижение производительности - форма2 4_ПЛАН ГРАФИК ( 11) движения бригад АЦКРС ООО ХУПКРС 30102010" xfId="23721" xr:uid="{00000000-0005-0000-0000-0000F3580000}"/>
    <cellStyle name="_Снижение производительности - форма2 4_ПЛАН ГРАФИК ( 11) движения бригад АЦКРС ООО ХУПКРС 30102010 2" xfId="23722" xr:uid="{00000000-0005-0000-0000-0000F4580000}"/>
    <cellStyle name="_Снижение производительности - форма2 4_ПЛАН ГРАФИК ( 11) движения бригад АЦКРС ООО ХУПКРС 30102010 3" xfId="23723" xr:uid="{00000000-0005-0000-0000-0000F5580000}"/>
    <cellStyle name="_Снижение производительности - форма2 5" xfId="23724" xr:uid="{00000000-0005-0000-0000-0000F6580000}"/>
    <cellStyle name="_Снижение производительности - форма2 5 2" xfId="23725" xr:uid="{00000000-0005-0000-0000-0000F7580000}"/>
    <cellStyle name="_Снижение производительности - форма2 5_ПЛАН ГРАФИК ( 11) движения бригад АЦКРС ООО ХУПКРС 30102010" xfId="23726" xr:uid="{00000000-0005-0000-0000-0000F8580000}"/>
    <cellStyle name="_Снижение производительности - форма2 5_ПЛАН ГРАФИК ( 11) движения бригад АЦКРС ООО ХУПКРС 30102010 2" xfId="23727" xr:uid="{00000000-0005-0000-0000-0000F9580000}"/>
    <cellStyle name="_Снижение производительности - форма2 5_ПЛАН ГРАФИК ( 11) движения бригад АЦКРС ООО ХУПКРС 30102010 3" xfId="23728" xr:uid="{00000000-0005-0000-0000-0000FA580000}"/>
    <cellStyle name="_Снижение производительности - форма2 6" xfId="23729" xr:uid="{00000000-0005-0000-0000-0000FB580000}"/>
    <cellStyle name="_Снижение производительности - форма2 6 2" xfId="23730" xr:uid="{00000000-0005-0000-0000-0000FC580000}"/>
    <cellStyle name="_Снижение производительности - форма2 6_ПЛАН ГРАФИК ( 11) движения бригад АЦКРС ООО ХУПКРС 30102010" xfId="23731" xr:uid="{00000000-0005-0000-0000-0000FD580000}"/>
    <cellStyle name="_Снижение производительности - форма2 6_ПЛАН ГРАФИК ( 11) движения бригад АЦКРС ООО ХУПКРС 30102010 2" xfId="23732" xr:uid="{00000000-0005-0000-0000-0000FE580000}"/>
    <cellStyle name="_Снижение производительности - форма2 6_ПЛАН ГРАФИК ( 11) движения бригад АЦКРС ООО ХУПКРС 30102010 3" xfId="23733" xr:uid="{00000000-0005-0000-0000-0000FF580000}"/>
    <cellStyle name="_Снижение производительности - форма2 7" xfId="23734" xr:uid="{00000000-0005-0000-0000-000000590000}"/>
    <cellStyle name="_Снижение производительности - форма2 7 2" xfId="23735" xr:uid="{00000000-0005-0000-0000-000001590000}"/>
    <cellStyle name="_Снижение производительности - форма2 7 3" xfId="23736" xr:uid="{00000000-0005-0000-0000-000002590000}"/>
    <cellStyle name="_Снижение производительности - форма2 7_ПЛАН ГРАФИК ( 11) движения бригад АЦКРС ООО ХУПКРС 30102010" xfId="23737" xr:uid="{00000000-0005-0000-0000-000003590000}"/>
    <cellStyle name="_Снижение производительности - форма2 7_ПЛАН ГРАФИК ( 11) движения бригад АЦКРС ООО ХУПКРС 30102010 2" xfId="23738" xr:uid="{00000000-0005-0000-0000-000004590000}"/>
    <cellStyle name="_Снижение производительности - форма2 7_ПЛАН ГРАФИК ( 11) движения бригад АЦКРС ООО ХУПКРС 30102010 3" xfId="23739" xr:uid="{00000000-0005-0000-0000-000005590000}"/>
    <cellStyle name="_Снижение производительности за ноябрь ПРБ1" xfId="23740" xr:uid="{00000000-0005-0000-0000-000006590000}"/>
    <cellStyle name="_Снижение производительности за ноябрь ПРБ1 2" xfId="23741" xr:uid="{00000000-0005-0000-0000-000007590000}"/>
    <cellStyle name="_Снижение производительности за ноябрь ПРБ1 2 2" xfId="23742" xr:uid="{00000000-0005-0000-0000-000008590000}"/>
    <cellStyle name="_Снижение производительности за ноябрь ПРБ1 2_ПЛАН ГРАФИК ( 11) движения бригад АЦКРС ООО ХУПКРС 30102010" xfId="23743" xr:uid="{00000000-0005-0000-0000-000009590000}"/>
    <cellStyle name="_Снижение производительности за ноябрь ПРБ1 2_ПЛАН ГРАФИК ( 11) движения бригад АЦКРС ООО ХУПКРС 30102010 2" xfId="23744" xr:uid="{00000000-0005-0000-0000-00000A590000}"/>
    <cellStyle name="_Снижение производительности за ноябрь ПРБ1 2_ПЛАН ГРАФИК ( 11) движения бригад АЦКРС ООО ХУПКРС 30102010 3" xfId="23745" xr:uid="{00000000-0005-0000-0000-00000B590000}"/>
    <cellStyle name="_Снижение производительности за ноябрь ПРБ1 3" xfId="23746" xr:uid="{00000000-0005-0000-0000-00000C590000}"/>
    <cellStyle name="_Снижение производительности за ноябрь ПРБ1 3 2" xfId="23747" xr:uid="{00000000-0005-0000-0000-00000D590000}"/>
    <cellStyle name="_Снижение производительности за ноябрь ПРБ1 3_ПЛАН ГРАФИК ( 11) движения бригад АЦКРС ООО ХУПКРС 30102010" xfId="23748" xr:uid="{00000000-0005-0000-0000-00000E590000}"/>
    <cellStyle name="_Снижение производительности за ноябрь ПРБ1 3_ПЛАН ГРАФИК ( 11) движения бригад АЦКРС ООО ХУПКРС 30102010 2" xfId="23749" xr:uid="{00000000-0005-0000-0000-00000F590000}"/>
    <cellStyle name="_Снижение производительности за ноябрь ПРБ1 3_ПЛАН ГРАФИК ( 11) движения бригад АЦКРС ООО ХУПКРС 30102010 3" xfId="23750" xr:uid="{00000000-0005-0000-0000-000010590000}"/>
    <cellStyle name="_Снижение производительности за ноябрь ПРБ1 4" xfId="23751" xr:uid="{00000000-0005-0000-0000-000011590000}"/>
    <cellStyle name="_Снижение производительности за ноябрь ПРБ1 4 2" xfId="23752" xr:uid="{00000000-0005-0000-0000-000012590000}"/>
    <cellStyle name="_Снижение производительности за ноябрь ПРБ1 4_ПЛАН ГРАФИК ( 11) движения бригад АЦКРС ООО ХУПКРС 30102010" xfId="23753" xr:uid="{00000000-0005-0000-0000-000013590000}"/>
    <cellStyle name="_Снижение производительности за ноябрь ПРБ1 4_ПЛАН ГРАФИК ( 11) движения бригад АЦКРС ООО ХУПКРС 30102010 2" xfId="23754" xr:uid="{00000000-0005-0000-0000-000014590000}"/>
    <cellStyle name="_Снижение производительности за ноябрь ПРБ1 4_ПЛАН ГРАФИК ( 11) движения бригад АЦКРС ООО ХУПКРС 30102010 3" xfId="23755" xr:uid="{00000000-0005-0000-0000-000015590000}"/>
    <cellStyle name="_Снижение производительности за ноябрь ПРБ1 5" xfId="23756" xr:uid="{00000000-0005-0000-0000-000016590000}"/>
    <cellStyle name="_Снижение производительности за ноябрь ПРБ1 5 2" xfId="23757" xr:uid="{00000000-0005-0000-0000-000017590000}"/>
    <cellStyle name="_Снижение производительности за ноябрь ПРБ1 5_ПЛАН ГРАФИК ( 11) движения бригад АЦКРС ООО ХУПКРС 30102010" xfId="23758" xr:uid="{00000000-0005-0000-0000-000018590000}"/>
    <cellStyle name="_Снижение производительности за ноябрь ПРБ1 5_ПЛАН ГРАФИК ( 11) движения бригад АЦКРС ООО ХУПКРС 30102010 2" xfId="23759" xr:uid="{00000000-0005-0000-0000-000019590000}"/>
    <cellStyle name="_Снижение производительности за ноябрь ПРБ1 5_ПЛАН ГРАФИК ( 11) движения бригад АЦКРС ООО ХУПКРС 30102010 3" xfId="23760" xr:uid="{00000000-0005-0000-0000-00001A590000}"/>
    <cellStyle name="_Снижение производительности за ноябрь ПРБ1 6" xfId="23761" xr:uid="{00000000-0005-0000-0000-00001B590000}"/>
    <cellStyle name="_Снижение производительности за ноябрь ПРБ1 6 2" xfId="23762" xr:uid="{00000000-0005-0000-0000-00001C590000}"/>
    <cellStyle name="_Снижение производительности за ноябрь ПРБ1 6_ПЛАН ГРАФИК ( 11) движения бригад АЦКРС ООО ХУПКРС 30102010" xfId="23763" xr:uid="{00000000-0005-0000-0000-00001D590000}"/>
    <cellStyle name="_Снижение производительности за ноябрь ПРБ1 6_ПЛАН ГРАФИК ( 11) движения бригад АЦКРС ООО ХУПКРС 30102010 2" xfId="23764" xr:uid="{00000000-0005-0000-0000-00001E590000}"/>
    <cellStyle name="_Снижение производительности за ноябрь ПРБ1 6_ПЛАН ГРАФИК ( 11) движения бригад АЦКРС ООО ХУПКРС 30102010 3" xfId="23765" xr:uid="{00000000-0005-0000-0000-00001F590000}"/>
    <cellStyle name="_Снижение производительности за ноябрь ПРБ1 7" xfId="23766" xr:uid="{00000000-0005-0000-0000-000020590000}"/>
    <cellStyle name="_Снижение производительности за ноябрь ПРБ1 7 2" xfId="23767" xr:uid="{00000000-0005-0000-0000-000021590000}"/>
    <cellStyle name="_Снижение производительности за ноябрь ПРБ1 7 3" xfId="23768" xr:uid="{00000000-0005-0000-0000-000022590000}"/>
    <cellStyle name="_Снижение производительности за ноябрь ПРБ1 7_ПЛАН ГРАФИК ( 11) движения бригад АЦКРС ООО ХУПКРС 30102010" xfId="23769" xr:uid="{00000000-0005-0000-0000-000023590000}"/>
    <cellStyle name="_Снижение производительности за ноябрь ПРБ1 7_ПЛАН ГРАФИК ( 11) движения бригад АЦКРС ООО ХУПКРС 30102010 2" xfId="23770" xr:uid="{00000000-0005-0000-0000-000024590000}"/>
    <cellStyle name="_Снижение производительности за ноябрь ПРБ1 7_ПЛАН ГРАФИК ( 11) движения бригад АЦКРС ООО ХУПКРС 30102010 3" xfId="23771" xr:uid="{00000000-0005-0000-0000-000025590000}"/>
    <cellStyle name="_Снижение УДНГ ЮР" xfId="23772" xr:uid="{00000000-0005-0000-0000-000026590000}"/>
    <cellStyle name="_Снижение УДНГ ЮР (2)" xfId="23773" xr:uid="{00000000-0005-0000-0000-000027590000}"/>
    <cellStyle name="_Снижение УДНГ ЮР (2) 2" xfId="23774" xr:uid="{00000000-0005-0000-0000-000028590000}"/>
    <cellStyle name="_Снижение УДНГ ЮР (2) 2 2" xfId="23775" xr:uid="{00000000-0005-0000-0000-000029590000}"/>
    <cellStyle name="_Снижение УДНГ ЮР (2) 2_ПЛАН ГРАФИК ( 11) движения бригад АЦКРС ООО ХУПКРС 30102010" xfId="23776" xr:uid="{00000000-0005-0000-0000-00002A590000}"/>
    <cellStyle name="_Снижение УДНГ ЮР (2) 2_ПЛАН ГРАФИК ( 11) движения бригад АЦКРС ООО ХУПКРС 30102010 2" xfId="23777" xr:uid="{00000000-0005-0000-0000-00002B590000}"/>
    <cellStyle name="_Снижение УДНГ ЮР (2) 2_ПЛАН ГРАФИК ( 11) движения бригад АЦКРС ООО ХУПКРС 30102010 3" xfId="23778" xr:uid="{00000000-0005-0000-0000-00002C590000}"/>
    <cellStyle name="_Снижение УДНГ ЮР (2) 3" xfId="23779" xr:uid="{00000000-0005-0000-0000-00002D590000}"/>
    <cellStyle name="_Снижение УДНГ ЮР (2) 3 2" xfId="23780" xr:uid="{00000000-0005-0000-0000-00002E590000}"/>
    <cellStyle name="_Снижение УДНГ ЮР (2) 3_ПЛАН ГРАФИК ( 11) движения бригад АЦКРС ООО ХУПКРС 30102010" xfId="23781" xr:uid="{00000000-0005-0000-0000-00002F590000}"/>
    <cellStyle name="_Снижение УДНГ ЮР (2) 3_ПЛАН ГРАФИК ( 11) движения бригад АЦКРС ООО ХУПКРС 30102010 2" xfId="23782" xr:uid="{00000000-0005-0000-0000-000030590000}"/>
    <cellStyle name="_Снижение УДНГ ЮР (2) 3_ПЛАН ГРАФИК ( 11) движения бригад АЦКРС ООО ХУПКРС 30102010 3" xfId="23783" xr:uid="{00000000-0005-0000-0000-000031590000}"/>
    <cellStyle name="_Снижение УДНГ ЮР (2) 4" xfId="23784" xr:uid="{00000000-0005-0000-0000-000032590000}"/>
    <cellStyle name="_Снижение УДНГ ЮР (2) 4 2" xfId="23785" xr:uid="{00000000-0005-0000-0000-000033590000}"/>
    <cellStyle name="_Снижение УДНГ ЮР (2) 4_ПЛАН ГРАФИК ( 11) движения бригад АЦКРС ООО ХУПКРС 30102010" xfId="23786" xr:uid="{00000000-0005-0000-0000-000034590000}"/>
    <cellStyle name="_Снижение УДНГ ЮР (2) 4_ПЛАН ГРАФИК ( 11) движения бригад АЦКРС ООО ХУПКРС 30102010 2" xfId="23787" xr:uid="{00000000-0005-0000-0000-000035590000}"/>
    <cellStyle name="_Снижение УДНГ ЮР (2) 4_ПЛАН ГРАФИК ( 11) движения бригад АЦКРС ООО ХУПКРС 30102010 3" xfId="23788" xr:uid="{00000000-0005-0000-0000-000036590000}"/>
    <cellStyle name="_Снижение УДНГ ЮР (2) 5" xfId="23789" xr:uid="{00000000-0005-0000-0000-000037590000}"/>
    <cellStyle name="_Снижение УДНГ ЮР (2) 5 2" xfId="23790" xr:uid="{00000000-0005-0000-0000-000038590000}"/>
    <cellStyle name="_Снижение УДНГ ЮР (2) 5_ПЛАН ГРАФИК ( 11) движения бригад АЦКРС ООО ХУПКРС 30102010" xfId="23791" xr:uid="{00000000-0005-0000-0000-000039590000}"/>
    <cellStyle name="_Снижение УДНГ ЮР (2) 5_ПЛАН ГРАФИК ( 11) движения бригад АЦКРС ООО ХУПКРС 30102010 2" xfId="23792" xr:uid="{00000000-0005-0000-0000-00003A590000}"/>
    <cellStyle name="_Снижение УДНГ ЮР (2) 5_ПЛАН ГРАФИК ( 11) движения бригад АЦКРС ООО ХУПКРС 30102010 3" xfId="23793" xr:uid="{00000000-0005-0000-0000-00003B590000}"/>
    <cellStyle name="_Снижение УДНГ ЮР (2) 6" xfId="23794" xr:uid="{00000000-0005-0000-0000-00003C590000}"/>
    <cellStyle name="_Снижение УДНГ ЮР (2) 6 2" xfId="23795" xr:uid="{00000000-0005-0000-0000-00003D590000}"/>
    <cellStyle name="_Снижение УДНГ ЮР (2) 6_ПЛАН ГРАФИК ( 11) движения бригад АЦКРС ООО ХУПКРС 30102010" xfId="23796" xr:uid="{00000000-0005-0000-0000-00003E590000}"/>
    <cellStyle name="_Снижение УДНГ ЮР (2) 6_ПЛАН ГРАФИК ( 11) движения бригад АЦКРС ООО ХУПКРС 30102010 2" xfId="23797" xr:uid="{00000000-0005-0000-0000-00003F590000}"/>
    <cellStyle name="_Снижение УДНГ ЮР (2) 6_ПЛАН ГРАФИК ( 11) движения бригад АЦКРС ООО ХУПКРС 30102010 3" xfId="23798" xr:uid="{00000000-0005-0000-0000-000040590000}"/>
    <cellStyle name="_Снижение УДНГ ЮР (2) 7" xfId="23799" xr:uid="{00000000-0005-0000-0000-000041590000}"/>
    <cellStyle name="_Снижение УДНГ ЮР (2) 7 2" xfId="23800" xr:uid="{00000000-0005-0000-0000-000042590000}"/>
    <cellStyle name="_Снижение УДНГ ЮР (2) 7 3" xfId="23801" xr:uid="{00000000-0005-0000-0000-000043590000}"/>
    <cellStyle name="_Снижение УДНГ ЮР (2) 7_ПЛАН ГРАФИК ( 11) движения бригад АЦКРС ООО ХУПКРС 30102010" xfId="23802" xr:uid="{00000000-0005-0000-0000-000044590000}"/>
    <cellStyle name="_Снижение УДНГ ЮР (2) 7_ПЛАН ГРАФИК ( 11) движения бригад АЦКРС ООО ХУПКРС 30102010 2" xfId="23803" xr:uid="{00000000-0005-0000-0000-000045590000}"/>
    <cellStyle name="_Снижение УДНГ ЮР (2) 7_ПЛАН ГРАФИК ( 11) движения бригад АЦКРС ООО ХУПКРС 30102010 3" xfId="23804" xr:uid="{00000000-0005-0000-0000-000046590000}"/>
    <cellStyle name="_Снижение УДНГ ЮР 10" xfId="23805" xr:uid="{00000000-0005-0000-0000-000047590000}"/>
    <cellStyle name="_Снижение УДНГ ЮР 10 2" xfId="23806" xr:uid="{00000000-0005-0000-0000-000048590000}"/>
    <cellStyle name="_Снижение УДНГ ЮР 10 3" xfId="23807" xr:uid="{00000000-0005-0000-0000-000049590000}"/>
    <cellStyle name="_Снижение УДНГ ЮР 10_ПЛАН ГРАФИК ( 11) движения бригад АЦКРС ООО ХУПКРС 30102010" xfId="23808" xr:uid="{00000000-0005-0000-0000-00004A590000}"/>
    <cellStyle name="_Снижение УДНГ ЮР 10_ПЛАН ГРАФИК ( 11) движения бригад АЦКРС ООО ХУПКРС 30102010 2" xfId="23809" xr:uid="{00000000-0005-0000-0000-00004B590000}"/>
    <cellStyle name="_Снижение УДНГ ЮР 10_ПЛАН ГРАФИК ( 11) движения бригад АЦКРС ООО ХУПКРС 30102010 3" xfId="23810" xr:uid="{00000000-0005-0000-0000-00004C590000}"/>
    <cellStyle name="_Снижение УДНГ ЮР 100" xfId="23811" xr:uid="{00000000-0005-0000-0000-00004D590000}"/>
    <cellStyle name="_Снижение УДНГ ЮР 101" xfId="23812" xr:uid="{00000000-0005-0000-0000-00004E590000}"/>
    <cellStyle name="_Снижение УДНГ ЮР 11" xfId="23813" xr:uid="{00000000-0005-0000-0000-00004F590000}"/>
    <cellStyle name="_Снижение УДНГ ЮР 11 2" xfId="23814" xr:uid="{00000000-0005-0000-0000-000050590000}"/>
    <cellStyle name="_Снижение УДНГ ЮР 11 3" xfId="23815" xr:uid="{00000000-0005-0000-0000-000051590000}"/>
    <cellStyle name="_Снижение УДНГ ЮР 11_ПЛАН ГРАФИК ( 11) движения бригад АЦКРС ООО ХУПКРС 30102010" xfId="23816" xr:uid="{00000000-0005-0000-0000-000052590000}"/>
    <cellStyle name="_Снижение УДНГ ЮР 11_ПЛАН ГРАФИК ( 11) движения бригад АЦКРС ООО ХУПКРС 30102010 2" xfId="23817" xr:uid="{00000000-0005-0000-0000-000053590000}"/>
    <cellStyle name="_Снижение УДНГ ЮР 11_ПЛАН ГРАФИК ( 11) движения бригад АЦКРС ООО ХУПКРС 30102010 3" xfId="23818" xr:uid="{00000000-0005-0000-0000-000054590000}"/>
    <cellStyle name="_Снижение УДНГ ЮР 12" xfId="23819" xr:uid="{00000000-0005-0000-0000-000055590000}"/>
    <cellStyle name="_Снижение УДНГ ЮР 12 2" xfId="23820" xr:uid="{00000000-0005-0000-0000-000056590000}"/>
    <cellStyle name="_Снижение УДНГ ЮР 12 3" xfId="23821" xr:uid="{00000000-0005-0000-0000-000057590000}"/>
    <cellStyle name="_Снижение УДНГ ЮР 12_ПЛАН ГРАФИК ( 11) движения бригад АЦКРС ООО ХУПКРС 30102010" xfId="23822" xr:uid="{00000000-0005-0000-0000-000058590000}"/>
    <cellStyle name="_Снижение УДНГ ЮР 12_ПЛАН ГРАФИК ( 11) движения бригад АЦКРС ООО ХУПКРС 30102010 2" xfId="23823" xr:uid="{00000000-0005-0000-0000-000059590000}"/>
    <cellStyle name="_Снижение УДНГ ЮР 12_ПЛАН ГРАФИК ( 11) движения бригад АЦКРС ООО ХУПКРС 30102010 3" xfId="23824" xr:uid="{00000000-0005-0000-0000-00005A590000}"/>
    <cellStyle name="_Снижение УДНГ ЮР 13" xfId="23825" xr:uid="{00000000-0005-0000-0000-00005B590000}"/>
    <cellStyle name="_Снижение УДНГ ЮР 13 2" xfId="23826" xr:uid="{00000000-0005-0000-0000-00005C590000}"/>
    <cellStyle name="_Снижение УДНГ ЮР 13 3" xfId="23827" xr:uid="{00000000-0005-0000-0000-00005D590000}"/>
    <cellStyle name="_Снижение УДНГ ЮР 13_ПЛАН ГРАФИК ( 11) движения бригад АЦКРС ООО ХУПКРС 30102010" xfId="23828" xr:uid="{00000000-0005-0000-0000-00005E590000}"/>
    <cellStyle name="_Снижение УДНГ ЮР 13_ПЛАН ГРАФИК ( 11) движения бригад АЦКРС ООО ХУПКРС 30102010 2" xfId="23829" xr:uid="{00000000-0005-0000-0000-00005F590000}"/>
    <cellStyle name="_Снижение УДНГ ЮР 13_ПЛАН ГРАФИК ( 11) движения бригад АЦКРС ООО ХУПКРС 30102010 3" xfId="23830" xr:uid="{00000000-0005-0000-0000-000060590000}"/>
    <cellStyle name="_Снижение УДНГ ЮР 14" xfId="23831" xr:uid="{00000000-0005-0000-0000-000061590000}"/>
    <cellStyle name="_Снижение УДНГ ЮР 14 2" xfId="23832" xr:uid="{00000000-0005-0000-0000-000062590000}"/>
    <cellStyle name="_Снижение УДНГ ЮР 14 3" xfId="23833" xr:uid="{00000000-0005-0000-0000-000063590000}"/>
    <cellStyle name="_Снижение УДНГ ЮР 14_ПЛАН ГРАФИК ( 11) движения бригад АЦКРС ООО ХУПКРС 30102010" xfId="23834" xr:uid="{00000000-0005-0000-0000-000064590000}"/>
    <cellStyle name="_Снижение УДНГ ЮР 14_ПЛАН ГРАФИК ( 11) движения бригад АЦКРС ООО ХУПКРС 30102010 2" xfId="23835" xr:uid="{00000000-0005-0000-0000-000065590000}"/>
    <cellStyle name="_Снижение УДНГ ЮР 14_ПЛАН ГРАФИК ( 11) движения бригад АЦКРС ООО ХУПКРС 30102010 3" xfId="23836" xr:uid="{00000000-0005-0000-0000-000066590000}"/>
    <cellStyle name="_Снижение УДНГ ЮР 15" xfId="23837" xr:uid="{00000000-0005-0000-0000-000067590000}"/>
    <cellStyle name="_Снижение УДНГ ЮР 15 2" xfId="23838" xr:uid="{00000000-0005-0000-0000-000068590000}"/>
    <cellStyle name="_Снижение УДНГ ЮР 15 3" xfId="23839" xr:uid="{00000000-0005-0000-0000-000069590000}"/>
    <cellStyle name="_Снижение УДНГ ЮР 15_ПЛАН ГРАФИК ( 11) движения бригад АЦКРС ООО ХУПКРС 30102010" xfId="23840" xr:uid="{00000000-0005-0000-0000-00006A590000}"/>
    <cellStyle name="_Снижение УДНГ ЮР 15_ПЛАН ГРАФИК ( 11) движения бригад АЦКРС ООО ХУПКРС 30102010 2" xfId="23841" xr:uid="{00000000-0005-0000-0000-00006B590000}"/>
    <cellStyle name="_Снижение УДНГ ЮР 15_ПЛАН ГРАФИК ( 11) движения бригад АЦКРС ООО ХУПКРС 30102010 3" xfId="23842" xr:uid="{00000000-0005-0000-0000-00006C590000}"/>
    <cellStyle name="_Снижение УДНГ ЮР 16" xfId="23843" xr:uid="{00000000-0005-0000-0000-00006D590000}"/>
    <cellStyle name="_Снижение УДНГ ЮР 16 2" xfId="23844" xr:uid="{00000000-0005-0000-0000-00006E590000}"/>
    <cellStyle name="_Снижение УДНГ ЮР 16 3" xfId="23845" xr:uid="{00000000-0005-0000-0000-00006F590000}"/>
    <cellStyle name="_Снижение УДНГ ЮР 16_ПЛАН ГРАФИК ( 11) движения бригад АЦКРС ООО ХУПКРС 30102010" xfId="23846" xr:uid="{00000000-0005-0000-0000-000070590000}"/>
    <cellStyle name="_Снижение УДНГ ЮР 16_ПЛАН ГРАФИК ( 11) движения бригад АЦКРС ООО ХУПКРС 30102010 2" xfId="23847" xr:uid="{00000000-0005-0000-0000-000071590000}"/>
    <cellStyle name="_Снижение УДНГ ЮР 16_ПЛАН ГРАФИК ( 11) движения бригад АЦКРС ООО ХУПКРС 30102010 3" xfId="23848" xr:uid="{00000000-0005-0000-0000-000072590000}"/>
    <cellStyle name="_Снижение УДНГ ЮР 17" xfId="23849" xr:uid="{00000000-0005-0000-0000-000073590000}"/>
    <cellStyle name="_Снижение УДНГ ЮР 17 2" xfId="23850" xr:uid="{00000000-0005-0000-0000-000074590000}"/>
    <cellStyle name="_Снижение УДНГ ЮР 17 3" xfId="23851" xr:uid="{00000000-0005-0000-0000-000075590000}"/>
    <cellStyle name="_Снижение УДНГ ЮР 17_ПЛАН ГРАФИК ( 11) движения бригад АЦКРС ООО ХУПКРС 30102010" xfId="23852" xr:uid="{00000000-0005-0000-0000-000076590000}"/>
    <cellStyle name="_Снижение УДНГ ЮР 17_ПЛАН ГРАФИК ( 11) движения бригад АЦКРС ООО ХУПКРС 30102010 2" xfId="23853" xr:uid="{00000000-0005-0000-0000-000077590000}"/>
    <cellStyle name="_Снижение УДНГ ЮР 17_ПЛАН ГРАФИК ( 11) движения бригад АЦКРС ООО ХУПКРС 30102010 3" xfId="23854" xr:uid="{00000000-0005-0000-0000-000078590000}"/>
    <cellStyle name="_Снижение УДНГ ЮР 18" xfId="23855" xr:uid="{00000000-0005-0000-0000-000079590000}"/>
    <cellStyle name="_Снижение УДНГ ЮР 18 2" xfId="23856" xr:uid="{00000000-0005-0000-0000-00007A590000}"/>
    <cellStyle name="_Снижение УДНГ ЮР 18 3" xfId="23857" xr:uid="{00000000-0005-0000-0000-00007B590000}"/>
    <cellStyle name="_Снижение УДНГ ЮР 18_ПЛАН ГРАФИК ( 11) движения бригад АЦКРС ООО ХУПКРС 30102010" xfId="23858" xr:uid="{00000000-0005-0000-0000-00007C590000}"/>
    <cellStyle name="_Снижение УДНГ ЮР 18_ПЛАН ГРАФИК ( 11) движения бригад АЦКРС ООО ХУПКРС 30102010 2" xfId="23859" xr:uid="{00000000-0005-0000-0000-00007D590000}"/>
    <cellStyle name="_Снижение УДНГ ЮР 18_ПЛАН ГРАФИК ( 11) движения бригад АЦКРС ООО ХУПКРС 30102010 3" xfId="23860" xr:uid="{00000000-0005-0000-0000-00007E590000}"/>
    <cellStyle name="_Снижение УДНГ ЮР 19" xfId="23861" xr:uid="{00000000-0005-0000-0000-00007F590000}"/>
    <cellStyle name="_Снижение УДНГ ЮР 19 2" xfId="23862" xr:uid="{00000000-0005-0000-0000-000080590000}"/>
    <cellStyle name="_Снижение УДНГ ЮР 19 3" xfId="23863" xr:uid="{00000000-0005-0000-0000-000081590000}"/>
    <cellStyle name="_Снижение УДНГ ЮР 2" xfId="23864" xr:uid="{00000000-0005-0000-0000-000082590000}"/>
    <cellStyle name="_Снижение УДНГ ЮР 2 2" xfId="23865" xr:uid="{00000000-0005-0000-0000-000083590000}"/>
    <cellStyle name="_Снижение УДНГ ЮР 2_ПЛАН ГРАФИК ( 11) движения бригад АЦКРС ООО ХУПКРС 30102010" xfId="23866" xr:uid="{00000000-0005-0000-0000-000084590000}"/>
    <cellStyle name="_Снижение УДНГ ЮР 2_ПЛАН ГРАФИК ( 11) движения бригад АЦКРС ООО ХУПКРС 30102010 2" xfId="23867" xr:uid="{00000000-0005-0000-0000-000085590000}"/>
    <cellStyle name="_Снижение УДНГ ЮР 2_ПЛАН ГРАФИК ( 11) движения бригад АЦКРС ООО ХУПКРС 30102010 3" xfId="23868" xr:uid="{00000000-0005-0000-0000-000086590000}"/>
    <cellStyle name="_Снижение УДНГ ЮР 20" xfId="23869" xr:uid="{00000000-0005-0000-0000-000087590000}"/>
    <cellStyle name="_Снижение УДНГ ЮР 20 2" xfId="23870" xr:uid="{00000000-0005-0000-0000-000088590000}"/>
    <cellStyle name="_Снижение УДНГ ЮР 20 3" xfId="23871" xr:uid="{00000000-0005-0000-0000-000089590000}"/>
    <cellStyle name="_Снижение УДНГ ЮР 21" xfId="23872" xr:uid="{00000000-0005-0000-0000-00008A590000}"/>
    <cellStyle name="_Снижение УДНГ ЮР 21 2" xfId="23873" xr:uid="{00000000-0005-0000-0000-00008B590000}"/>
    <cellStyle name="_Снижение УДНГ ЮР 21 3" xfId="23874" xr:uid="{00000000-0005-0000-0000-00008C590000}"/>
    <cellStyle name="_Снижение УДНГ ЮР 22" xfId="23875" xr:uid="{00000000-0005-0000-0000-00008D590000}"/>
    <cellStyle name="_Снижение УДНГ ЮР 22 2" xfId="23876" xr:uid="{00000000-0005-0000-0000-00008E590000}"/>
    <cellStyle name="_Снижение УДНГ ЮР 22 3" xfId="23877" xr:uid="{00000000-0005-0000-0000-00008F590000}"/>
    <cellStyle name="_Снижение УДНГ ЮР 23" xfId="23878" xr:uid="{00000000-0005-0000-0000-000090590000}"/>
    <cellStyle name="_Снижение УДНГ ЮР 23 2" xfId="23879" xr:uid="{00000000-0005-0000-0000-000091590000}"/>
    <cellStyle name="_Снижение УДНГ ЮР 23 3" xfId="23880" xr:uid="{00000000-0005-0000-0000-000092590000}"/>
    <cellStyle name="_Снижение УДНГ ЮР 24" xfId="23881" xr:uid="{00000000-0005-0000-0000-000093590000}"/>
    <cellStyle name="_Снижение УДНГ ЮР 24 2" xfId="23882" xr:uid="{00000000-0005-0000-0000-000094590000}"/>
    <cellStyle name="_Снижение УДНГ ЮР 24 3" xfId="23883" xr:uid="{00000000-0005-0000-0000-000095590000}"/>
    <cellStyle name="_Снижение УДНГ ЮР 25" xfId="23884" xr:uid="{00000000-0005-0000-0000-000096590000}"/>
    <cellStyle name="_Снижение УДНГ ЮР 25 2" xfId="23885" xr:uid="{00000000-0005-0000-0000-000097590000}"/>
    <cellStyle name="_Снижение УДНГ ЮР 25 3" xfId="23886" xr:uid="{00000000-0005-0000-0000-000098590000}"/>
    <cellStyle name="_Снижение УДНГ ЮР 26" xfId="23887" xr:uid="{00000000-0005-0000-0000-000099590000}"/>
    <cellStyle name="_Снижение УДНГ ЮР 26 2" xfId="23888" xr:uid="{00000000-0005-0000-0000-00009A590000}"/>
    <cellStyle name="_Снижение УДНГ ЮР 26 3" xfId="23889" xr:uid="{00000000-0005-0000-0000-00009B590000}"/>
    <cellStyle name="_Снижение УДНГ ЮР 27" xfId="23890" xr:uid="{00000000-0005-0000-0000-00009C590000}"/>
    <cellStyle name="_Снижение УДНГ ЮР 27 2" xfId="23891" xr:uid="{00000000-0005-0000-0000-00009D590000}"/>
    <cellStyle name="_Снижение УДНГ ЮР 27 3" xfId="23892" xr:uid="{00000000-0005-0000-0000-00009E590000}"/>
    <cellStyle name="_Снижение УДНГ ЮР 28" xfId="23893" xr:uid="{00000000-0005-0000-0000-00009F590000}"/>
    <cellStyle name="_Снижение УДНГ ЮР 28 2" xfId="23894" xr:uid="{00000000-0005-0000-0000-0000A0590000}"/>
    <cellStyle name="_Снижение УДНГ ЮР 28 3" xfId="23895" xr:uid="{00000000-0005-0000-0000-0000A1590000}"/>
    <cellStyle name="_Снижение УДНГ ЮР 29" xfId="23896" xr:uid="{00000000-0005-0000-0000-0000A2590000}"/>
    <cellStyle name="_Снижение УДНГ ЮР 29 2" xfId="23897" xr:uid="{00000000-0005-0000-0000-0000A3590000}"/>
    <cellStyle name="_Снижение УДНГ ЮР 29 3" xfId="23898" xr:uid="{00000000-0005-0000-0000-0000A4590000}"/>
    <cellStyle name="_Снижение УДНГ ЮР 3" xfId="23899" xr:uid="{00000000-0005-0000-0000-0000A5590000}"/>
    <cellStyle name="_Снижение УДНГ ЮР 3 2" xfId="23900" xr:uid="{00000000-0005-0000-0000-0000A6590000}"/>
    <cellStyle name="_Снижение УДНГ ЮР 3_ПЛАН ГРАФИК ( 11) движения бригад АЦКРС ООО ХУПКРС 30102010" xfId="23901" xr:uid="{00000000-0005-0000-0000-0000A7590000}"/>
    <cellStyle name="_Снижение УДНГ ЮР 3_ПЛАН ГРАФИК ( 11) движения бригад АЦКРС ООО ХУПКРС 30102010 2" xfId="23902" xr:uid="{00000000-0005-0000-0000-0000A8590000}"/>
    <cellStyle name="_Снижение УДНГ ЮР 3_ПЛАН ГРАФИК ( 11) движения бригад АЦКРС ООО ХУПКРС 30102010 3" xfId="23903" xr:uid="{00000000-0005-0000-0000-0000A9590000}"/>
    <cellStyle name="_Снижение УДНГ ЮР 30" xfId="23904" xr:uid="{00000000-0005-0000-0000-0000AA590000}"/>
    <cellStyle name="_Снижение УДНГ ЮР 30 2" xfId="23905" xr:uid="{00000000-0005-0000-0000-0000AB590000}"/>
    <cellStyle name="_Снижение УДНГ ЮР 30 3" xfId="23906" xr:uid="{00000000-0005-0000-0000-0000AC590000}"/>
    <cellStyle name="_Снижение УДНГ ЮР 31" xfId="23907" xr:uid="{00000000-0005-0000-0000-0000AD590000}"/>
    <cellStyle name="_Снижение УДНГ ЮР 31 2" xfId="23908" xr:uid="{00000000-0005-0000-0000-0000AE590000}"/>
    <cellStyle name="_Снижение УДНГ ЮР 31 3" xfId="23909" xr:uid="{00000000-0005-0000-0000-0000AF590000}"/>
    <cellStyle name="_Снижение УДНГ ЮР 32" xfId="23910" xr:uid="{00000000-0005-0000-0000-0000B0590000}"/>
    <cellStyle name="_Снижение УДНГ ЮР 32 2" xfId="23911" xr:uid="{00000000-0005-0000-0000-0000B1590000}"/>
    <cellStyle name="_Снижение УДНГ ЮР 32 3" xfId="23912" xr:uid="{00000000-0005-0000-0000-0000B2590000}"/>
    <cellStyle name="_Снижение УДНГ ЮР 33" xfId="23913" xr:uid="{00000000-0005-0000-0000-0000B3590000}"/>
    <cellStyle name="_Снижение УДНГ ЮР 33 2" xfId="23914" xr:uid="{00000000-0005-0000-0000-0000B4590000}"/>
    <cellStyle name="_Снижение УДНГ ЮР 33 3" xfId="23915" xr:uid="{00000000-0005-0000-0000-0000B5590000}"/>
    <cellStyle name="_Снижение УДНГ ЮР 34" xfId="23916" xr:uid="{00000000-0005-0000-0000-0000B6590000}"/>
    <cellStyle name="_Снижение УДНГ ЮР 34 2" xfId="23917" xr:uid="{00000000-0005-0000-0000-0000B7590000}"/>
    <cellStyle name="_Снижение УДНГ ЮР 34 3" xfId="23918" xr:uid="{00000000-0005-0000-0000-0000B8590000}"/>
    <cellStyle name="_Снижение УДНГ ЮР 35" xfId="23919" xr:uid="{00000000-0005-0000-0000-0000B9590000}"/>
    <cellStyle name="_Снижение УДНГ ЮР 35 2" xfId="23920" xr:uid="{00000000-0005-0000-0000-0000BA590000}"/>
    <cellStyle name="_Снижение УДНГ ЮР 35 3" xfId="23921" xr:uid="{00000000-0005-0000-0000-0000BB590000}"/>
    <cellStyle name="_Снижение УДНГ ЮР 36" xfId="23922" xr:uid="{00000000-0005-0000-0000-0000BC590000}"/>
    <cellStyle name="_Снижение УДНГ ЮР 36 2" xfId="23923" xr:uid="{00000000-0005-0000-0000-0000BD590000}"/>
    <cellStyle name="_Снижение УДНГ ЮР 36 3" xfId="23924" xr:uid="{00000000-0005-0000-0000-0000BE590000}"/>
    <cellStyle name="_Снижение УДНГ ЮР 37" xfId="23925" xr:uid="{00000000-0005-0000-0000-0000BF590000}"/>
    <cellStyle name="_Снижение УДНГ ЮР 37 2" xfId="23926" xr:uid="{00000000-0005-0000-0000-0000C0590000}"/>
    <cellStyle name="_Снижение УДНГ ЮР 37 3" xfId="23927" xr:uid="{00000000-0005-0000-0000-0000C1590000}"/>
    <cellStyle name="_Снижение УДНГ ЮР 38" xfId="23928" xr:uid="{00000000-0005-0000-0000-0000C2590000}"/>
    <cellStyle name="_Снижение УДНГ ЮР 38 2" xfId="23929" xr:uid="{00000000-0005-0000-0000-0000C3590000}"/>
    <cellStyle name="_Снижение УДНГ ЮР 38 3" xfId="23930" xr:uid="{00000000-0005-0000-0000-0000C4590000}"/>
    <cellStyle name="_Снижение УДНГ ЮР 39" xfId="23931" xr:uid="{00000000-0005-0000-0000-0000C5590000}"/>
    <cellStyle name="_Снижение УДНГ ЮР 39 2" xfId="23932" xr:uid="{00000000-0005-0000-0000-0000C6590000}"/>
    <cellStyle name="_Снижение УДНГ ЮР 39 3" xfId="23933" xr:uid="{00000000-0005-0000-0000-0000C7590000}"/>
    <cellStyle name="_Снижение УДНГ ЮР 4" xfId="23934" xr:uid="{00000000-0005-0000-0000-0000C8590000}"/>
    <cellStyle name="_Снижение УДНГ ЮР 4 2" xfId="23935" xr:uid="{00000000-0005-0000-0000-0000C9590000}"/>
    <cellStyle name="_Снижение УДНГ ЮР 4_ПЛАН ГРАФИК ( 11) движения бригад АЦКРС ООО ХУПКРС 30102010" xfId="23936" xr:uid="{00000000-0005-0000-0000-0000CA590000}"/>
    <cellStyle name="_Снижение УДНГ ЮР 4_ПЛАН ГРАФИК ( 11) движения бригад АЦКРС ООО ХУПКРС 30102010 2" xfId="23937" xr:uid="{00000000-0005-0000-0000-0000CB590000}"/>
    <cellStyle name="_Снижение УДНГ ЮР 4_ПЛАН ГРАФИК ( 11) движения бригад АЦКРС ООО ХУПКРС 30102010 3" xfId="23938" xr:uid="{00000000-0005-0000-0000-0000CC590000}"/>
    <cellStyle name="_Снижение УДНГ ЮР 40" xfId="23939" xr:uid="{00000000-0005-0000-0000-0000CD590000}"/>
    <cellStyle name="_Снижение УДНГ ЮР 40 2" xfId="23940" xr:uid="{00000000-0005-0000-0000-0000CE590000}"/>
    <cellStyle name="_Снижение УДНГ ЮР 40 3" xfId="23941" xr:uid="{00000000-0005-0000-0000-0000CF590000}"/>
    <cellStyle name="_Снижение УДНГ ЮР 41" xfId="23942" xr:uid="{00000000-0005-0000-0000-0000D0590000}"/>
    <cellStyle name="_Снижение УДНГ ЮР 41 2" xfId="23943" xr:uid="{00000000-0005-0000-0000-0000D1590000}"/>
    <cellStyle name="_Снижение УДНГ ЮР 41 3" xfId="23944" xr:uid="{00000000-0005-0000-0000-0000D2590000}"/>
    <cellStyle name="_Снижение УДНГ ЮР 42" xfId="23945" xr:uid="{00000000-0005-0000-0000-0000D3590000}"/>
    <cellStyle name="_Снижение УДНГ ЮР 42 2" xfId="23946" xr:uid="{00000000-0005-0000-0000-0000D4590000}"/>
    <cellStyle name="_Снижение УДНГ ЮР 42 3" xfId="23947" xr:uid="{00000000-0005-0000-0000-0000D5590000}"/>
    <cellStyle name="_Снижение УДНГ ЮР 43" xfId="23948" xr:uid="{00000000-0005-0000-0000-0000D6590000}"/>
    <cellStyle name="_Снижение УДНГ ЮР 43 2" xfId="23949" xr:uid="{00000000-0005-0000-0000-0000D7590000}"/>
    <cellStyle name="_Снижение УДНГ ЮР 43 3" xfId="23950" xr:uid="{00000000-0005-0000-0000-0000D8590000}"/>
    <cellStyle name="_Снижение УДНГ ЮР 44" xfId="23951" xr:uid="{00000000-0005-0000-0000-0000D9590000}"/>
    <cellStyle name="_Снижение УДНГ ЮР 44 2" xfId="23952" xr:uid="{00000000-0005-0000-0000-0000DA590000}"/>
    <cellStyle name="_Снижение УДНГ ЮР 44 3" xfId="23953" xr:uid="{00000000-0005-0000-0000-0000DB590000}"/>
    <cellStyle name="_Снижение УДНГ ЮР 45" xfId="23954" xr:uid="{00000000-0005-0000-0000-0000DC590000}"/>
    <cellStyle name="_Снижение УДНГ ЮР 46" xfId="23955" xr:uid="{00000000-0005-0000-0000-0000DD590000}"/>
    <cellStyle name="_Снижение УДНГ ЮР 47" xfId="23956" xr:uid="{00000000-0005-0000-0000-0000DE590000}"/>
    <cellStyle name="_Снижение УДНГ ЮР 48" xfId="23957" xr:uid="{00000000-0005-0000-0000-0000DF590000}"/>
    <cellStyle name="_Снижение УДНГ ЮР 49" xfId="23958" xr:uid="{00000000-0005-0000-0000-0000E0590000}"/>
    <cellStyle name="_Снижение УДНГ ЮР 5" xfId="23959" xr:uid="{00000000-0005-0000-0000-0000E1590000}"/>
    <cellStyle name="_Снижение УДНГ ЮР 5 2" xfId="23960" xr:uid="{00000000-0005-0000-0000-0000E2590000}"/>
    <cellStyle name="_Снижение УДНГ ЮР 5_ПЛАН ГРАФИК ( 11) движения бригад АЦКРС ООО ХУПКРС 30102010" xfId="23961" xr:uid="{00000000-0005-0000-0000-0000E3590000}"/>
    <cellStyle name="_Снижение УДНГ ЮР 5_ПЛАН ГРАФИК ( 11) движения бригад АЦКРС ООО ХУПКРС 30102010 2" xfId="23962" xr:uid="{00000000-0005-0000-0000-0000E4590000}"/>
    <cellStyle name="_Снижение УДНГ ЮР 5_ПЛАН ГРАФИК ( 11) движения бригад АЦКРС ООО ХУПКРС 30102010 3" xfId="23963" xr:uid="{00000000-0005-0000-0000-0000E5590000}"/>
    <cellStyle name="_Снижение УДНГ ЮР 50" xfId="23964" xr:uid="{00000000-0005-0000-0000-0000E6590000}"/>
    <cellStyle name="_Снижение УДНГ ЮР 51" xfId="23965" xr:uid="{00000000-0005-0000-0000-0000E7590000}"/>
    <cellStyle name="_Снижение УДНГ ЮР 52" xfId="23966" xr:uid="{00000000-0005-0000-0000-0000E8590000}"/>
    <cellStyle name="_Снижение УДНГ ЮР 53" xfId="23967" xr:uid="{00000000-0005-0000-0000-0000E9590000}"/>
    <cellStyle name="_Снижение УДНГ ЮР 54" xfId="23968" xr:uid="{00000000-0005-0000-0000-0000EA590000}"/>
    <cellStyle name="_Снижение УДНГ ЮР 55" xfId="23969" xr:uid="{00000000-0005-0000-0000-0000EB590000}"/>
    <cellStyle name="_Снижение УДНГ ЮР 56" xfId="23970" xr:uid="{00000000-0005-0000-0000-0000EC590000}"/>
    <cellStyle name="_Снижение УДНГ ЮР 57" xfId="23971" xr:uid="{00000000-0005-0000-0000-0000ED590000}"/>
    <cellStyle name="_Снижение УДНГ ЮР 58" xfId="23972" xr:uid="{00000000-0005-0000-0000-0000EE590000}"/>
    <cellStyle name="_Снижение УДНГ ЮР 59" xfId="23973" xr:uid="{00000000-0005-0000-0000-0000EF590000}"/>
    <cellStyle name="_Снижение УДНГ ЮР 6" xfId="23974" xr:uid="{00000000-0005-0000-0000-0000F0590000}"/>
    <cellStyle name="_Снижение УДНГ ЮР 6 2" xfId="23975" xr:uid="{00000000-0005-0000-0000-0000F1590000}"/>
    <cellStyle name="_Снижение УДНГ ЮР 6_ПЛАН ГРАФИК ( 11) движения бригад АЦКРС ООО ХУПКРС 30102010" xfId="23976" xr:uid="{00000000-0005-0000-0000-0000F2590000}"/>
    <cellStyle name="_Снижение УДНГ ЮР 6_ПЛАН ГРАФИК ( 11) движения бригад АЦКРС ООО ХУПКРС 30102010 2" xfId="23977" xr:uid="{00000000-0005-0000-0000-0000F3590000}"/>
    <cellStyle name="_Снижение УДНГ ЮР 6_ПЛАН ГРАФИК ( 11) движения бригад АЦКРС ООО ХУПКРС 30102010 3" xfId="23978" xr:uid="{00000000-0005-0000-0000-0000F4590000}"/>
    <cellStyle name="_Снижение УДНГ ЮР 60" xfId="23979" xr:uid="{00000000-0005-0000-0000-0000F5590000}"/>
    <cellStyle name="_Снижение УДНГ ЮР 61" xfId="23980" xr:uid="{00000000-0005-0000-0000-0000F6590000}"/>
    <cellStyle name="_Снижение УДНГ ЮР 62" xfId="23981" xr:uid="{00000000-0005-0000-0000-0000F7590000}"/>
    <cellStyle name="_Снижение УДНГ ЮР 63" xfId="23982" xr:uid="{00000000-0005-0000-0000-0000F8590000}"/>
    <cellStyle name="_Снижение УДНГ ЮР 64" xfId="23983" xr:uid="{00000000-0005-0000-0000-0000F9590000}"/>
    <cellStyle name="_Снижение УДНГ ЮР 65" xfId="23984" xr:uid="{00000000-0005-0000-0000-0000FA590000}"/>
    <cellStyle name="_Снижение УДНГ ЮР 66" xfId="23985" xr:uid="{00000000-0005-0000-0000-0000FB590000}"/>
    <cellStyle name="_Снижение УДНГ ЮР 67" xfId="23986" xr:uid="{00000000-0005-0000-0000-0000FC590000}"/>
    <cellStyle name="_Снижение УДНГ ЮР 68" xfId="23987" xr:uid="{00000000-0005-0000-0000-0000FD590000}"/>
    <cellStyle name="_Снижение УДНГ ЮР 69" xfId="23988" xr:uid="{00000000-0005-0000-0000-0000FE590000}"/>
    <cellStyle name="_Снижение УДНГ ЮР 7" xfId="23989" xr:uid="{00000000-0005-0000-0000-0000FF590000}"/>
    <cellStyle name="_Снижение УДНГ ЮР 7 2" xfId="23990" xr:uid="{00000000-0005-0000-0000-0000005A0000}"/>
    <cellStyle name="_Снижение УДНГ ЮР 7 3" xfId="23991" xr:uid="{00000000-0005-0000-0000-0000015A0000}"/>
    <cellStyle name="_Снижение УДНГ ЮР 7_ПЛАН ГРАФИК ( 11) движения бригад АЦКРС ООО ХУПКРС 30102010" xfId="23992" xr:uid="{00000000-0005-0000-0000-0000025A0000}"/>
    <cellStyle name="_Снижение УДНГ ЮР 7_ПЛАН ГРАФИК ( 11) движения бригад АЦКРС ООО ХУПКРС 30102010 2" xfId="23993" xr:uid="{00000000-0005-0000-0000-0000035A0000}"/>
    <cellStyle name="_Снижение УДНГ ЮР 7_ПЛАН ГРАФИК ( 11) движения бригад АЦКРС ООО ХУПКРС 30102010 3" xfId="23994" xr:uid="{00000000-0005-0000-0000-0000045A0000}"/>
    <cellStyle name="_Снижение УДНГ ЮР 70" xfId="23995" xr:uid="{00000000-0005-0000-0000-0000055A0000}"/>
    <cellStyle name="_Снижение УДНГ ЮР 71" xfId="23996" xr:uid="{00000000-0005-0000-0000-0000065A0000}"/>
    <cellStyle name="_Снижение УДНГ ЮР 72" xfId="23997" xr:uid="{00000000-0005-0000-0000-0000075A0000}"/>
    <cellStyle name="_Снижение УДНГ ЮР 73" xfId="23998" xr:uid="{00000000-0005-0000-0000-0000085A0000}"/>
    <cellStyle name="_Снижение УДНГ ЮР 74" xfId="23999" xr:uid="{00000000-0005-0000-0000-0000095A0000}"/>
    <cellStyle name="_Снижение УДНГ ЮР 75" xfId="24000" xr:uid="{00000000-0005-0000-0000-00000A5A0000}"/>
    <cellStyle name="_Снижение УДНГ ЮР 76" xfId="24001" xr:uid="{00000000-0005-0000-0000-00000B5A0000}"/>
    <cellStyle name="_Снижение УДНГ ЮР 77" xfId="24002" xr:uid="{00000000-0005-0000-0000-00000C5A0000}"/>
    <cellStyle name="_Снижение УДНГ ЮР 78" xfId="24003" xr:uid="{00000000-0005-0000-0000-00000D5A0000}"/>
    <cellStyle name="_Снижение УДНГ ЮР 79" xfId="24004" xr:uid="{00000000-0005-0000-0000-00000E5A0000}"/>
    <cellStyle name="_Снижение УДНГ ЮР 8" xfId="24005" xr:uid="{00000000-0005-0000-0000-00000F5A0000}"/>
    <cellStyle name="_Снижение УДНГ ЮР 8 2" xfId="24006" xr:uid="{00000000-0005-0000-0000-0000105A0000}"/>
    <cellStyle name="_Снижение УДНГ ЮР 8 3" xfId="24007" xr:uid="{00000000-0005-0000-0000-0000115A0000}"/>
    <cellStyle name="_Снижение УДНГ ЮР 8_ПЛАН ГРАФИК ( 11) движения бригад АЦКРС ООО ХУПКРС 30102010" xfId="24008" xr:uid="{00000000-0005-0000-0000-0000125A0000}"/>
    <cellStyle name="_Снижение УДНГ ЮР 8_ПЛАН ГРАФИК ( 11) движения бригад АЦКРС ООО ХУПКРС 30102010 2" xfId="24009" xr:uid="{00000000-0005-0000-0000-0000135A0000}"/>
    <cellStyle name="_Снижение УДНГ ЮР 8_ПЛАН ГРАФИК ( 11) движения бригад АЦКРС ООО ХУПКРС 30102010 3" xfId="24010" xr:uid="{00000000-0005-0000-0000-0000145A0000}"/>
    <cellStyle name="_Снижение УДНГ ЮР 80" xfId="24011" xr:uid="{00000000-0005-0000-0000-0000155A0000}"/>
    <cellStyle name="_Снижение УДНГ ЮР 81" xfId="24012" xr:uid="{00000000-0005-0000-0000-0000165A0000}"/>
    <cellStyle name="_Снижение УДНГ ЮР 82" xfId="24013" xr:uid="{00000000-0005-0000-0000-0000175A0000}"/>
    <cellStyle name="_Снижение УДНГ ЮР 83" xfId="24014" xr:uid="{00000000-0005-0000-0000-0000185A0000}"/>
    <cellStyle name="_Снижение УДНГ ЮР 84" xfId="24015" xr:uid="{00000000-0005-0000-0000-0000195A0000}"/>
    <cellStyle name="_Снижение УДНГ ЮР 85" xfId="24016" xr:uid="{00000000-0005-0000-0000-00001A5A0000}"/>
    <cellStyle name="_Снижение УДНГ ЮР 86" xfId="24017" xr:uid="{00000000-0005-0000-0000-00001B5A0000}"/>
    <cellStyle name="_Снижение УДНГ ЮР 87" xfId="24018" xr:uid="{00000000-0005-0000-0000-00001C5A0000}"/>
    <cellStyle name="_Снижение УДНГ ЮР 88" xfId="24019" xr:uid="{00000000-0005-0000-0000-00001D5A0000}"/>
    <cellStyle name="_Снижение УДНГ ЮР 89" xfId="24020" xr:uid="{00000000-0005-0000-0000-00001E5A0000}"/>
    <cellStyle name="_Снижение УДНГ ЮР 9" xfId="24021" xr:uid="{00000000-0005-0000-0000-00001F5A0000}"/>
    <cellStyle name="_Снижение УДНГ ЮР 9 2" xfId="24022" xr:uid="{00000000-0005-0000-0000-0000205A0000}"/>
    <cellStyle name="_Снижение УДНГ ЮР 9 3" xfId="24023" xr:uid="{00000000-0005-0000-0000-0000215A0000}"/>
    <cellStyle name="_Снижение УДНГ ЮР 9_ПЛАН ГРАФИК ( 11) движения бригад АЦКРС ООО ХУПКРС 30102010" xfId="24024" xr:uid="{00000000-0005-0000-0000-0000225A0000}"/>
    <cellStyle name="_Снижение УДНГ ЮР 9_ПЛАН ГРАФИК ( 11) движения бригад АЦКРС ООО ХУПКРС 30102010 2" xfId="24025" xr:uid="{00000000-0005-0000-0000-0000235A0000}"/>
    <cellStyle name="_Снижение УДНГ ЮР 9_ПЛАН ГРАФИК ( 11) движения бригад АЦКРС ООО ХУПКРС 30102010 3" xfId="24026" xr:uid="{00000000-0005-0000-0000-0000245A0000}"/>
    <cellStyle name="_Снижение УДНГ ЮР 90" xfId="24027" xr:uid="{00000000-0005-0000-0000-0000255A0000}"/>
    <cellStyle name="_Снижение УДНГ ЮР 91" xfId="24028" xr:uid="{00000000-0005-0000-0000-0000265A0000}"/>
    <cellStyle name="_Снижение УДНГ ЮР 92" xfId="24029" xr:uid="{00000000-0005-0000-0000-0000275A0000}"/>
    <cellStyle name="_Снижение УДНГ ЮР 93" xfId="24030" xr:uid="{00000000-0005-0000-0000-0000285A0000}"/>
    <cellStyle name="_Снижение УДНГ ЮР 94" xfId="24031" xr:uid="{00000000-0005-0000-0000-0000295A0000}"/>
    <cellStyle name="_Снижение УДНГ ЮР 95" xfId="24032" xr:uid="{00000000-0005-0000-0000-00002A5A0000}"/>
    <cellStyle name="_Снижение УДНГ ЮР 96" xfId="24033" xr:uid="{00000000-0005-0000-0000-00002B5A0000}"/>
    <cellStyle name="_Снижение УДНГ ЮР 97" xfId="24034" xr:uid="{00000000-0005-0000-0000-00002C5A0000}"/>
    <cellStyle name="_Снижение УДНГ ЮР 98" xfId="24035" xr:uid="{00000000-0005-0000-0000-00002D5A0000}"/>
    <cellStyle name="_Снижение УДНГ ЮР 99" xfId="24036" xr:uid="{00000000-0005-0000-0000-00002E5A0000}"/>
    <cellStyle name="_Снижение УДНГ ЮР на 30 12 04г  (2)" xfId="24037" xr:uid="{00000000-0005-0000-0000-00002F5A0000}"/>
    <cellStyle name="_Снижение УДНГ ЮР на 30 12 04г  (2) 2" xfId="24038" xr:uid="{00000000-0005-0000-0000-0000305A0000}"/>
    <cellStyle name="_Снижение УДНГ ЮР на 30 12 04г  (2) 2 2" xfId="24039" xr:uid="{00000000-0005-0000-0000-0000315A0000}"/>
    <cellStyle name="_Снижение УДНГ ЮР на 30 12 04г  (2) 2_ПЛАН ГРАФИК ( 11) движения бригад АЦКРС ООО ХУПКРС 30102010" xfId="24040" xr:uid="{00000000-0005-0000-0000-0000325A0000}"/>
    <cellStyle name="_Снижение УДНГ ЮР на 30 12 04г  (2) 2_ПЛАН ГРАФИК ( 11) движения бригад АЦКРС ООО ХУПКРС 30102010 2" xfId="24041" xr:uid="{00000000-0005-0000-0000-0000335A0000}"/>
    <cellStyle name="_Снижение УДНГ ЮР на 30 12 04г  (2) 2_ПЛАН ГРАФИК ( 11) движения бригад АЦКРС ООО ХУПКРС 30102010 3" xfId="24042" xr:uid="{00000000-0005-0000-0000-0000345A0000}"/>
    <cellStyle name="_Снижение УДНГ ЮР на 30 12 04г  (2) 3" xfId="24043" xr:uid="{00000000-0005-0000-0000-0000355A0000}"/>
    <cellStyle name="_Снижение УДНГ ЮР на 30 12 04г  (2) 3 2" xfId="24044" xr:uid="{00000000-0005-0000-0000-0000365A0000}"/>
    <cellStyle name="_Снижение УДНГ ЮР на 30 12 04г  (2) 3_ПЛАН ГРАФИК ( 11) движения бригад АЦКРС ООО ХУПКРС 30102010" xfId="24045" xr:uid="{00000000-0005-0000-0000-0000375A0000}"/>
    <cellStyle name="_Снижение УДНГ ЮР на 30 12 04г  (2) 3_ПЛАН ГРАФИК ( 11) движения бригад АЦКРС ООО ХУПКРС 30102010 2" xfId="24046" xr:uid="{00000000-0005-0000-0000-0000385A0000}"/>
    <cellStyle name="_Снижение УДНГ ЮР на 30 12 04г  (2) 3_ПЛАН ГРАФИК ( 11) движения бригад АЦКРС ООО ХУПКРС 30102010 3" xfId="24047" xr:uid="{00000000-0005-0000-0000-0000395A0000}"/>
    <cellStyle name="_Снижение УДНГ ЮР на 30 12 04г  (2) 4" xfId="24048" xr:uid="{00000000-0005-0000-0000-00003A5A0000}"/>
    <cellStyle name="_Снижение УДНГ ЮР на 30 12 04г  (2) 4 2" xfId="24049" xr:uid="{00000000-0005-0000-0000-00003B5A0000}"/>
    <cellStyle name="_Снижение УДНГ ЮР на 30 12 04г  (2) 4_ПЛАН ГРАФИК ( 11) движения бригад АЦКРС ООО ХУПКРС 30102010" xfId="24050" xr:uid="{00000000-0005-0000-0000-00003C5A0000}"/>
    <cellStyle name="_Снижение УДНГ ЮР на 30 12 04г  (2) 4_ПЛАН ГРАФИК ( 11) движения бригад АЦКРС ООО ХУПКРС 30102010 2" xfId="24051" xr:uid="{00000000-0005-0000-0000-00003D5A0000}"/>
    <cellStyle name="_Снижение УДНГ ЮР на 30 12 04г  (2) 4_ПЛАН ГРАФИК ( 11) движения бригад АЦКРС ООО ХУПКРС 30102010 3" xfId="24052" xr:uid="{00000000-0005-0000-0000-00003E5A0000}"/>
    <cellStyle name="_Снижение УДНГ ЮР на 30 12 04г  (2) 5" xfId="24053" xr:uid="{00000000-0005-0000-0000-00003F5A0000}"/>
    <cellStyle name="_Снижение УДНГ ЮР на 30 12 04г  (2) 5 2" xfId="24054" xr:uid="{00000000-0005-0000-0000-0000405A0000}"/>
    <cellStyle name="_Снижение УДНГ ЮР на 30 12 04г  (2) 5_ПЛАН ГРАФИК ( 11) движения бригад АЦКРС ООО ХУПКРС 30102010" xfId="24055" xr:uid="{00000000-0005-0000-0000-0000415A0000}"/>
    <cellStyle name="_Снижение УДНГ ЮР на 30 12 04г  (2) 5_ПЛАН ГРАФИК ( 11) движения бригад АЦКРС ООО ХУПКРС 30102010 2" xfId="24056" xr:uid="{00000000-0005-0000-0000-0000425A0000}"/>
    <cellStyle name="_Снижение УДНГ ЮР на 30 12 04г  (2) 5_ПЛАН ГРАФИК ( 11) движения бригад АЦКРС ООО ХУПКРС 30102010 3" xfId="24057" xr:uid="{00000000-0005-0000-0000-0000435A0000}"/>
    <cellStyle name="_Снижение УДНГ ЮР на 30 12 04г  (2) 6" xfId="24058" xr:uid="{00000000-0005-0000-0000-0000445A0000}"/>
    <cellStyle name="_Снижение УДНГ ЮР на 30 12 04г  (2) 6 2" xfId="24059" xr:uid="{00000000-0005-0000-0000-0000455A0000}"/>
    <cellStyle name="_Снижение УДНГ ЮР на 30 12 04г  (2) 6_ПЛАН ГРАФИК ( 11) движения бригад АЦКРС ООО ХУПКРС 30102010" xfId="24060" xr:uid="{00000000-0005-0000-0000-0000465A0000}"/>
    <cellStyle name="_Снижение УДНГ ЮР на 30 12 04г  (2) 6_ПЛАН ГРАФИК ( 11) движения бригад АЦКРС ООО ХУПКРС 30102010 2" xfId="24061" xr:uid="{00000000-0005-0000-0000-0000475A0000}"/>
    <cellStyle name="_Снижение УДНГ ЮР на 30 12 04г  (2) 6_ПЛАН ГРАФИК ( 11) движения бригад АЦКРС ООО ХУПКРС 30102010 3" xfId="24062" xr:uid="{00000000-0005-0000-0000-0000485A0000}"/>
    <cellStyle name="_Снижение УДНГ ЮР на 30 12 04г  (2) 7" xfId="24063" xr:uid="{00000000-0005-0000-0000-0000495A0000}"/>
    <cellStyle name="_Снижение УДНГ ЮР на 30 12 04г  (2) 7 2" xfId="24064" xr:uid="{00000000-0005-0000-0000-00004A5A0000}"/>
    <cellStyle name="_Снижение УДНГ ЮР на 30 12 04г  (2) 7 3" xfId="24065" xr:uid="{00000000-0005-0000-0000-00004B5A0000}"/>
    <cellStyle name="_Снижение УДНГ ЮР на 30 12 04г  (2) 7_ПЛАН ГРАФИК ( 11) движения бригад АЦКРС ООО ХУПКРС 30102010" xfId="24066" xr:uid="{00000000-0005-0000-0000-00004C5A0000}"/>
    <cellStyle name="_Снижение УДНГ ЮР на 30 12 04г  (2) 7_ПЛАН ГРАФИК ( 11) движения бригад АЦКРС ООО ХУПКРС 30102010 2" xfId="24067" xr:uid="{00000000-0005-0000-0000-00004D5A0000}"/>
    <cellStyle name="_Снижение УДНГ ЮР на 30 12 04г  (2) 7_ПЛАН ГРАФИК ( 11) движения бригад АЦКРС ООО ХУПКРС 30102010 3" xfId="24068" xr:uid="{00000000-0005-0000-0000-00004E5A0000}"/>
    <cellStyle name="_Снижение ЦДНГ-12" xfId="24069" xr:uid="{00000000-0005-0000-0000-00004F5A0000}"/>
    <cellStyle name="_Снижение ЦДНГ-12 2" xfId="24070" xr:uid="{00000000-0005-0000-0000-0000505A0000}"/>
    <cellStyle name="_Снижение ЦДНГ-12 3" xfId="24071" xr:uid="{00000000-0005-0000-0000-0000515A0000}"/>
    <cellStyle name="_Снижение Ю Р  (11 01 05)" xfId="24072" xr:uid="{00000000-0005-0000-0000-0000525A0000}"/>
    <cellStyle name="_Снижение Ю Р  (11 01 05) 2" xfId="24073" xr:uid="{00000000-0005-0000-0000-0000535A0000}"/>
    <cellStyle name="_Снижение Ю Р  (11 01 05) 2 2" xfId="24074" xr:uid="{00000000-0005-0000-0000-0000545A0000}"/>
    <cellStyle name="_Снижение Ю Р  (11 01 05) 2_ПЛАН ГРАФИК ( 11) движения бригад АЦКРС ООО ХУПКРС 30102010" xfId="24075" xr:uid="{00000000-0005-0000-0000-0000555A0000}"/>
    <cellStyle name="_Снижение Ю Р  (11 01 05) 2_ПЛАН ГРАФИК ( 11) движения бригад АЦКРС ООО ХУПКРС 30102010 2" xfId="24076" xr:uid="{00000000-0005-0000-0000-0000565A0000}"/>
    <cellStyle name="_Снижение Ю Р  (11 01 05) 2_ПЛАН ГРАФИК ( 11) движения бригад АЦКРС ООО ХУПКРС 30102010 3" xfId="24077" xr:uid="{00000000-0005-0000-0000-0000575A0000}"/>
    <cellStyle name="_Снижение Ю Р  (11 01 05) 3" xfId="24078" xr:uid="{00000000-0005-0000-0000-0000585A0000}"/>
    <cellStyle name="_Снижение Ю Р  (11 01 05) 3 2" xfId="24079" xr:uid="{00000000-0005-0000-0000-0000595A0000}"/>
    <cellStyle name="_Снижение Ю Р  (11 01 05) 3_ПЛАН ГРАФИК ( 11) движения бригад АЦКРС ООО ХУПКРС 30102010" xfId="24080" xr:uid="{00000000-0005-0000-0000-00005A5A0000}"/>
    <cellStyle name="_Снижение Ю Р  (11 01 05) 3_ПЛАН ГРАФИК ( 11) движения бригад АЦКРС ООО ХУПКРС 30102010 2" xfId="24081" xr:uid="{00000000-0005-0000-0000-00005B5A0000}"/>
    <cellStyle name="_Снижение Ю Р  (11 01 05) 3_ПЛАН ГРАФИК ( 11) движения бригад АЦКРС ООО ХУПКРС 30102010 3" xfId="24082" xr:uid="{00000000-0005-0000-0000-00005C5A0000}"/>
    <cellStyle name="_Снижение Ю Р  (11 01 05) 4" xfId="24083" xr:uid="{00000000-0005-0000-0000-00005D5A0000}"/>
    <cellStyle name="_Снижение Ю Р  (11 01 05) 4 2" xfId="24084" xr:uid="{00000000-0005-0000-0000-00005E5A0000}"/>
    <cellStyle name="_Снижение Ю Р  (11 01 05) 4_ПЛАН ГРАФИК ( 11) движения бригад АЦКРС ООО ХУПКРС 30102010" xfId="24085" xr:uid="{00000000-0005-0000-0000-00005F5A0000}"/>
    <cellStyle name="_Снижение Ю Р  (11 01 05) 4_ПЛАН ГРАФИК ( 11) движения бригад АЦКРС ООО ХУПКРС 30102010 2" xfId="24086" xr:uid="{00000000-0005-0000-0000-0000605A0000}"/>
    <cellStyle name="_Снижение Ю Р  (11 01 05) 4_ПЛАН ГРАФИК ( 11) движения бригад АЦКРС ООО ХУПКРС 30102010 3" xfId="24087" xr:uid="{00000000-0005-0000-0000-0000615A0000}"/>
    <cellStyle name="_Снижение Ю Р  (11 01 05) 5" xfId="24088" xr:uid="{00000000-0005-0000-0000-0000625A0000}"/>
    <cellStyle name="_Снижение Ю Р  (11 01 05) 5 2" xfId="24089" xr:uid="{00000000-0005-0000-0000-0000635A0000}"/>
    <cellStyle name="_Снижение Ю Р  (11 01 05) 5_ПЛАН ГРАФИК ( 11) движения бригад АЦКРС ООО ХУПКРС 30102010" xfId="24090" xr:uid="{00000000-0005-0000-0000-0000645A0000}"/>
    <cellStyle name="_Снижение Ю Р  (11 01 05) 5_ПЛАН ГРАФИК ( 11) движения бригад АЦКРС ООО ХУПКРС 30102010 2" xfId="24091" xr:uid="{00000000-0005-0000-0000-0000655A0000}"/>
    <cellStyle name="_Снижение Ю Р  (11 01 05) 5_ПЛАН ГРАФИК ( 11) движения бригад АЦКРС ООО ХУПКРС 30102010 3" xfId="24092" xr:uid="{00000000-0005-0000-0000-0000665A0000}"/>
    <cellStyle name="_Снижение Ю Р  (11 01 05) 6" xfId="24093" xr:uid="{00000000-0005-0000-0000-0000675A0000}"/>
    <cellStyle name="_Снижение Ю Р  (11 01 05) 6 2" xfId="24094" xr:uid="{00000000-0005-0000-0000-0000685A0000}"/>
    <cellStyle name="_Снижение Ю Р  (11 01 05) 6_ПЛАН ГРАФИК ( 11) движения бригад АЦКРС ООО ХУПКРС 30102010" xfId="24095" xr:uid="{00000000-0005-0000-0000-0000695A0000}"/>
    <cellStyle name="_Снижение Ю Р  (11 01 05) 6_ПЛАН ГРАФИК ( 11) движения бригад АЦКРС ООО ХУПКРС 30102010 2" xfId="24096" xr:uid="{00000000-0005-0000-0000-00006A5A0000}"/>
    <cellStyle name="_Снижение Ю Р  (11 01 05) 6_ПЛАН ГРАФИК ( 11) движения бригад АЦКРС ООО ХУПКРС 30102010 3" xfId="24097" xr:uid="{00000000-0005-0000-0000-00006B5A0000}"/>
    <cellStyle name="_Снижение Ю Р  (11 01 05) 7" xfId="24098" xr:uid="{00000000-0005-0000-0000-00006C5A0000}"/>
    <cellStyle name="_Снижение Ю Р  (11 01 05) 7 2" xfId="24099" xr:uid="{00000000-0005-0000-0000-00006D5A0000}"/>
    <cellStyle name="_Снижение Ю Р  (11 01 05) 7 3" xfId="24100" xr:uid="{00000000-0005-0000-0000-00006E5A0000}"/>
    <cellStyle name="_Снижение Ю Р  (11 01 05) 7_ПЛАН ГРАФИК ( 11) движения бригад АЦКРС ООО ХУПКРС 30102010" xfId="24101" xr:uid="{00000000-0005-0000-0000-00006F5A0000}"/>
    <cellStyle name="_Снижение Ю Р  (11 01 05) 7_ПЛАН ГРАФИК ( 11) движения бригад АЦКРС ООО ХУПКРС 30102010 2" xfId="24102" xr:uid="{00000000-0005-0000-0000-0000705A0000}"/>
    <cellStyle name="_Снижение Ю Р  (11 01 05) 7_ПЛАН ГРАФИК ( 11) движения бригад АЦКРС ООО ХУПКРС 30102010 3" xfId="24103" xr:uid="{00000000-0005-0000-0000-0000715A0000}"/>
    <cellStyle name="_Снижение Ю Р  5022005г " xfId="24104" xr:uid="{00000000-0005-0000-0000-0000725A0000}"/>
    <cellStyle name="_Снижение Ю Р  5022005г  2" xfId="24105" xr:uid="{00000000-0005-0000-0000-0000735A0000}"/>
    <cellStyle name="_Снижение Ю Р  5022005г  2 2" xfId="24106" xr:uid="{00000000-0005-0000-0000-0000745A0000}"/>
    <cellStyle name="_Снижение Ю Р  5022005г  2_ПЛАН ГРАФИК ( 11) движения бригад АЦКРС ООО ХУПКРС 30102010" xfId="24107" xr:uid="{00000000-0005-0000-0000-0000755A0000}"/>
    <cellStyle name="_Снижение Ю Р  5022005г  2_ПЛАН ГРАФИК ( 11) движения бригад АЦКРС ООО ХУПКРС 30102010 2" xfId="24108" xr:uid="{00000000-0005-0000-0000-0000765A0000}"/>
    <cellStyle name="_Снижение Ю Р  5022005г  2_ПЛАН ГРАФИК ( 11) движения бригад АЦКРС ООО ХУПКРС 30102010 3" xfId="24109" xr:uid="{00000000-0005-0000-0000-0000775A0000}"/>
    <cellStyle name="_Снижение Ю Р  5022005г  3" xfId="24110" xr:uid="{00000000-0005-0000-0000-0000785A0000}"/>
    <cellStyle name="_Снижение Ю Р  5022005г  3 2" xfId="24111" xr:uid="{00000000-0005-0000-0000-0000795A0000}"/>
    <cellStyle name="_Снижение Ю Р  5022005г  3_ПЛАН ГРАФИК ( 11) движения бригад АЦКРС ООО ХУПКРС 30102010" xfId="24112" xr:uid="{00000000-0005-0000-0000-00007A5A0000}"/>
    <cellStyle name="_Снижение Ю Р  5022005г  3_ПЛАН ГРАФИК ( 11) движения бригад АЦКРС ООО ХУПКРС 30102010 2" xfId="24113" xr:uid="{00000000-0005-0000-0000-00007B5A0000}"/>
    <cellStyle name="_Снижение Ю Р  5022005г  3_ПЛАН ГРАФИК ( 11) движения бригад АЦКРС ООО ХУПКРС 30102010 3" xfId="24114" xr:uid="{00000000-0005-0000-0000-00007C5A0000}"/>
    <cellStyle name="_Снижение Ю Р  5022005г  4" xfId="24115" xr:uid="{00000000-0005-0000-0000-00007D5A0000}"/>
    <cellStyle name="_Снижение Ю Р  5022005г  4 2" xfId="24116" xr:uid="{00000000-0005-0000-0000-00007E5A0000}"/>
    <cellStyle name="_Снижение Ю Р  5022005г  4_ПЛАН ГРАФИК ( 11) движения бригад АЦКРС ООО ХУПКРС 30102010" xfId="24117" xr:uid="{00000000-0005-0000-0000-00007F5A0000}"/>
    <cellStyle name="_Снижение Ю Р  5022005г  4_ПЛАН ГРАФИК ( 11) движения бригад АЦКРС ООО ХУПКРС 30102010 2" xfId="24118" xr:uid="{00000000-0005-0000-0000-0000805A0000}"/>
    <cellStyle name="_Снижение Ю Р  5022005г  4_ПЛАН ГРАФИК ( 11) движения бригад АЦКРС ООО ХУПКРС 30102010 3" xfId="24119" xr:uid="{00000000-0005-0000-0000-0000815A0000}"/>
    <cellStyle name="_Снижение Ю Р  5022005г  5" xfId="24120" xr:uid="{00000000-0005-0000-0000-0000825A0000}"/>
    <cellStyle name="_Снижение Ю Р  5022005г  5 2" xfId="24121" xr:uid="{00000000-0005-0000-0000-0000835A0000}"/>
    <cellStyle name="_Снижение Ю Р  5022005г  5_ПЛАН ГРАФИК ( 11) движения бригад АЦКРС ООО ХУПКРС 30102010" xfId="24122" xr:uid="{00000000-0005-0000-0000-0000845A0000}"/>
    <cellStyle name="_Снижение Ю Р  5022005г  5_ПЛАН ГРАФИК ( 11) движения бригад АЦКРС ООО ХУПКРС 30102010 2" xfId="24123" xr:uid="{00000000-0005-0000-0000-0000855A0000}"/>
    <cellStyle name="_Снижение Ю Р  5022005г  5_ПЛАН ГРАФИК ( 11) движения бригад АЦКРС ООО ХУПКРС 30102010 3" xfId="24124" xr:uid="{00000000-0005-0000-0000-0000865A0000}"/>
    <cellStyle name="_Снижение Ю Р  5022005г  6" xfId="24125" xr:uid="{00000000-0005-0000-0000-0000875A0000}"/>
    <cellStyle name="_Снижение Ю Р  5022005г  6 2" xfId="24126" xr:uid="{00000000-0005-0000-0000-0000885A0000}"/>
    <cellStyle name="_Снижение Ю Р  5022005г  6_ПЛАН ГРАФИК ( 11) движения бригад АЦКРС ООО ХУПКРС 30102010" xfId="24127" xr:uid="{00000000-0005-0000-0000-0000895A0000}"/>
    <cellStyle name="_Снижение Ю Р  5022005г  6_ПЛАН ГРАФИК ( 11) движения бригад АЦКРС ООО ХУПКРС 30102010 2" xfId="24128" xr:uid="{00000000-0005-0000-0000-00008A5A0000}"/>
    <cellStyle name="_Снижение Ю Р  5022005г  6_ПЛАН ГРАФИК ( 11) движения бригад АЦКРС ООО ХУПКРС 30102010 3" xfId="24129" xr:uid="{00000000-0005-0000-0000-00008B5A0000}"/>
    <cellStyle name="_Снижение Ю Р  5022005г  7" xfId="24130" xr:uid="{00000000-0005-0000-0000-00008C5A0000}"/>
    <cellStyle name="_Снижение Ю Р  5022005г  7 2" xfId="24131" xr:uid="{00000000-0005-0000-0000-00008D5A0000}"/>
    <cellStyle name="_Снижение Ю Р  5022005г  7 3" xfId="24132" xr:uid="{00000000-0005-0000-0000-00008E5A0000}"/>
    <cellStyle name="_Снижение Ю Р  5022005г  7_ПЛАН ГРАФИК ( 11) движения бригад АЦКРС ООО ХУПКРС 30102010" xfId="24133" xr:uid="{00000000-0005-0000-0000-00008F5A0000}"/>
    <cellStyle name="_Снижение Ю Р  5022005г  7_ПЛАН ГРАФИК ( 11) движения бригад АЦКРС ООО ХУПКРС 30102010 2" xfId="24134" xr:uid="{00000000-0005-0000-0000-0000905A0000}"/>
    <cellStyle name="_Снижение Ю Р  5022005г  7_ПЛАН ГРАФИК ( 11) движения бригад АЦКРС ООО ХУПКРС 30102010 3" xfId="24135" xr:uid="{00000000-0005-0000-0000-0000915A0000}"/>
    <cellStyle name="_Снижение Ю Р 20 01 05  " xfId="24136" xr:uid="{00000000-0005-0000-0000-0000925A0000}"/>
    <cellStyle name="_Снижение Ю Р 20 01 05   (3)" xfId="24137" xr:uid="{00000000-0005-0000-0000-0000935A0000}"/>
    <cellStyle name="_Снижение Ю Р 20 01 05   (3) 2" xfId="24138" xr:uid="{00000000-0005-0000-0000-0000945A0000}"/>
    <cellStyle name="_Снижение Ю Р 20 01 05   (3) 2 2" xfId="24139" xr:uid="{00000000-0005-0000-0000-0000955A0000}"/>
    <cellStyle name="_Снижение Ю Р 20 01 05   (3) 2_ПЛАН ГРАФИК ( 11) движения бригад АЦКРС ООО ХУПКРС 30102010" xfId="24140" xr:uid="{00000000-0005-0000-0000-0000965A0000}"/>
    <cellStyle name="_Снижение Ю Р 20 01 05   (3) 2_ПЛАН ГРАФИК ( 11) движения бригад АЦКРС ООО ХУПКРС 30102010 2" xfId="24141" xr:uid="{00000000-0005-0000-0000-0000975A0000}"/>
    <cellStyle name="_Снижение Ю Р 20 01 05   (3) 2_ПЛАН ГРАФИК ( 11) движения бригад АЦКРС ООО ХУПКРС 30102010 3" xfId="24142" xr:uid="{00000000-0005-0000-0000-0000985A0000}"/>
    <cellStyle name="_Снижение Ю Р 20 01 05   (3) 3" xfId="24143" xr:uid="{00000000-0005-0000-0000-0000995A0000}"/>
    <cellStyle name="_Снижение Ю Р 20 01 05   (3) 3 2" xfId="24144" xr:uid="{00000000-0005-0000-0000-00009A5A0000}"/>
    <cellStyle name="_Снижение Ю Р 20 01 05   (3) 3_ПЛАН ГРАФИК ( 11) движения бригад АЦКРС ООО ХУПКРС 30102010" xfId="24145" xr:uid="{00000000-0005-0000-0000-00009B5A0000}"/>
    <cellStyle name="_Снижение Ю Р 20 01 05   (3) 3_ПЛАН ГРАФИК ( 11) движения бригад АЦКРС ООО ХУПКРС 30102010 2" xfId="24146" xr:uid="{00000000-0005-0000-0000-00009C5A0000}"/>
    <cellStyle name="_Снижение Ю Р 20 01 05   (3) 3_ПЛАН ГРАФИК ( 11) движения бригад АЦКРС ООО ХУПКРС 30102010 3" xfId="24147" xr:uid="{00000000-0005-0000-0000-00009D5A0000}"/>
    <cellStyle name="_Снижение Ю Р 20 01 05   (3) 4" xfId="24148" xr:uid="{00000000-0005-0000-0000-00009E5A0000}"/>
    <cellStyle name="_Снижение Ю Р 20 01 05   (3) 4 2" xfId="24149" xr:uid="{00000000-0005-0000-0000-00009F5A0000}"/>
    <cellStyle name="_Снижение Ю Р 20 01 05   (3) 4_ПЛАН ГРАФИК ( 11) движения бригад АЦКРС ООО ХУПКРС 30102010" xfId="24150" xr:uid="{00000000-0005-0000-0000-0000A05A0000}"/>
    <cellStyle name="_Снижение Ю Р 20 01 05   (3) 4_ПЛАН ГРАФИК ( 11) движения бригад АЦКРС ООО ХУПКРС 30102010 2" xfId="24151" xr:uid="{00000000-0005-0000-0000-0000A15A0000}"/>
    <cellStyle name="_Снижение Ю Р 20 01 05   (3) 4_ПЛАН ГРАФИК ( 11) движения бригад АЦКРС ООО ХУПКРС 30102010 3" xfId="24152" xr:uid="{00000000-0005-0000-0000-0000A25A0000}"/>
    <cellStyle name="_Снижение Ю Р 20 01 05   (3) 5" xfId="24153" xr:uid="{00000000-0005-0000-0000-0000A35A0000}"/>
    <cellStyle name="_Снижение Ю Р 20 01 05   (3) 5 2" xfId="24154" xr:uid="{00000000-0005-0000-0000-0000A45A0000}"/>
    <cellStyle name="_Снижение Ю Р 20 01 05   (3) 5_ПЛАН ГРАФИК ( 11) движения бригад АЦКРС ООО ХУПКРС 30102010" xfId="24155" xr:uid="{00000000-0005-0000-0000-0000A55A0000}"/>
    <cellStyle name="_Снижение Ю Р 20 01 05   (3) 5_ПЛАН ГРАФИК ( 11) движения бригад АЦКРС ООО ХУПКРС 30102010 2" xfId="24156" xr:uid="{00000000-0005-0000-0000-0000A65A0000}"/>
    <cellStyle name="_Снижение Ю Р 20 01 05   (3) 5_ПЛАН ГРАФИК ( 11) движения бригад АЦКРС ООО ХУПКРС 30102010 3" xfId="24157" xr:uid="{00000000-0005-0000-0000-0000A75A0000}"/>
    <cellStyle name="_Снижение Ю Р 20 01 05   (3) 6" xfId="24158" xr:uid="{00000000-0005-0000-0000-0000A85A0000}"/>
    <cellStyle name="_Снижение Ю Р 20 01 05   (3) 6 2" xfId="24159" xr:uid="{00000000-0005-0000-0000-0000A95A0000}"/>
    <cellStyle name="_Снижение Ю Р 20 01 05   (3) 6_ПЛАН ГРАФИК ( 11) движения бригад АЦКРС ООО ХУПКРС 30102010" xfId="24160" xr:uid="{00000000-0005-0000-0000-0000AA5A0000}"/>
    <cellStyle name="_Снижение Ю Р 20 01 05   (3) 6_ПЛАН ГРАФИК ( 11) движения бригад АЦКРС ООО ХУПКРС 30102010 2" xfId="24161" xr:uid="{00000000-0005-0000-0000-0000AB5A0000}"/>
    <cellStyle name="_Снижение Ю Р 20 01 05   (3) 6_ПЛАН ГРАФИК ( 11) движения бригад АЦКРС ООО ХУПКРС 30102010 3" xfId="24162" xr:uid="{00000000-0005-0000-0000-0000AC5A0000}"/>
    <cellStyle name="_Снижение Ю Р 20 01 05   (3) 7" xfId="24163" xr:uid="{00000000-0005-0000-0000-0000AD5A0000}"/>
    <cellStyle name="_Снижение Ю Р 20 01 05   (3) 7 2" xfId="24164" xr:uid="{00000000-0005-0000-0000-0000AE5A0000}"/>
    <cellStyle name="_Снижение Ю Р 20 01 05   (3) 7 3" xfId="24165" xr:uid="{00000000-0005-0000-0000-0000AF5A0000}"/>
    <cellStyle name="_Снижение Ю Р 20 01 05   (3) 7_ПЛАН ГРАФИК ( 11) движения бригад АЦКРС ООО ХУПКРС 30102010" xfId="24166" xr:uid="{00000000-0005-0000-0000-0000B05A0000}"/>
    <cellStyle name="_Снижение Ю Р 20 01 05   (3) 7_ПЛАН ГРАФИК ( 11) движения бригад АЦКРС ООО ХУПКРС 30102010 2" xfId="24167" xr:uid="{00000000-0005-0000-0000-0000B15A0000}"/>
    <cellStyle name="_Снижение Ю Р 20 01 05   (3) 7_ПЛАН ГРАФИК ( 11) движения бригад АЦКРС ООО ХУПКРС 30102010 3" xfId="24168" xr:uid="{00000000-0005-0000-0000-0000B25A0000}"/>
    <cellStyle name="_Снижение Ю Р 20 01 05   10" xfId="24169" xr:uid="{00000000-0005-0000-0000-0000B35A0000}"/>
    <cellStyle name="_Снижение Ю Р 20 01 05   10 2" xfId="24170" xr:uid="{00000000-0005-0000-0000-0000B45A0000}"/>
    <cellStyle name="_Снижение Ю Р 20 01 05   10 3" xfId="24171" xr:uid="{00000000-0005-0000-0000-0000B55A0000}"/>
    <cellStyle name="_Снижение Ю Р 20 01 05   10_ПЛАН ГРАФИК ( 11) движения бригад АЦКРС ООО ХУПКРС 30102010" xfId="24172" xr:uid="{00000000-0005-0000-0000-0000B65A0000}"/>
    <cellStyle name="_Снижение Ю Р 20 01 05   10_ПЛАН ГРАФИК ( 11) движения бригад АЦКРС ООО ХУПКРС 30102010 2" xfId="24173" xr:uid="{00000000-0005-0000-0000-0000B75A0000}"/>
    <cellStyle name="_Снижение Ю Р 20 01 05   10_ПЛАН ГРАФИК ( 11) движения бригад АЦКРС ООО ХУПКРС 30102010 3" xfId="24174" xr:uid="{00000000-0005-0000-0000-0000B85A0000}"/>
    <cellStyle name="_Снижение Ю Р 20 01 05   100" xfId="24175" xr:uid="{00000000-0005-0000-0000-0000B95A0000}"/>
    <cellStyle name="_Снижение Ю Р 20 01 05   101" xfId="24176" xr:uid="{00000000-0005-0000-0000-0000BA5A0000}"/>
    <cellStyle name="_Снижение Ю Р 20 01 05   11" xfId="24177" xr:uid="{00000000-0005-0000-0000-0000BB5A0000}"/>
    <cellStyle name="_Снижение Ю Р 20 01 05   11 2" xfId="24178" xr:uid="{00000000-0005-0000-0000-0000BC5A0000}"/>
    <cellStyle name="_Снижение Ю Р 20 01 05   11 3" xfId="24179" xr:uid="{00000000-0005-0000-0000-0000BD5A0000}"/>
    <cellStyle name="_Снижение Ю Р 20 01 05   11_ПЛАН ГРАФИК ( 11) движения бригад АЦКРС ООО ХУПКРС 30102010" xfId="24180" xr:uid="{00000000-0005-0000-0000-0000BE5A0000}"/>
    <cellStyle name="_Снижение Ю Р 20 01 05   11_ПЛАН ГРАФИК ( 11) движения бригад АЦКРС ООО ХУПКРС 30102010 2" xfId="24181" xr:uid="{00000000-0005-0000-0000-0000BF5A0000}"/>
    <cellStyle name="_Снижение Ю Р 20 01 05   11_ПЛАН ГРАФИК ( 11) движения бригад АЦКРС ООО ХУПКРС 30102010 3" xfId="24182" xr:uid="{00000000-0005-0000-0000-0000C05A0000}"/>
    <cellStyle name="_Снижение Ю Р 20 01 05   12" xfId="24183" xr:uid="{00000000-0005-0000-0000-0000C15A0000}"/>
    <cellStyle name="_Снижение Ю Р 20 01 05   12 2" xfId="24184" xr:uid="{00000000-0005-0000-0000-0000C25A0000}"/>
    <cellStyle name="_Снижение Ю Р 20 01 05   12 3" xfId="24185" xr:uid="{00000000-0005-0000-0000-0000C35A0000}"/>
    <cellStyle name="_Снижение Ю Р 20 01 05   12_ПЛАН ГРАФИК ( 11) движения бригад АЦКРС ООО ХУПКРС 30102010" xfId="24186" xr:uid="{00000000-0005-0000-0000-0000C45A0000}"/>
    <cellStyle name="_Снижение Ю Р 20 01 05   12_ПЛАН ГРАФИК ( 11) движения бригад АЦКРС ООО ХУПКРС 30102010 2" xfId="24187" xr:uid="{00000000-0005-0000-0000-0000C55A0000}"/>
    <cellStyle name="_Снижение Ю Р 20 01 05   12_ПЛАН ГРАФИК ( 11) движения бригад АЦКРС ООО ХУПКРС 30102010 3" xfId="24188" xr:uid="{00000000-0005-0000-0000-0000C65A0000}"/>
    <cellStyle name="_Снижение Ю Р 20 01 05   13" xfId="24189" xr:uid="{00000000-0005-0000-0000-0000C75A0000}"/>
    <cellStyle name="_Снижение Ю Р 20 01 05   13 2" xfId="24190" xr:uid="{00000000-0005-0000-0000-0000C85A0000}"/>
    <cellStyle name="_Снижение Ю Р 20 01 05   13 3" xfId="24191" xr:uid="{00000000-0005-0000-0000-0000C95A0000}"/>
    <cellStyle name="_Снижение Ю Р 20 01 05   13_ПЛАН ГРАФИК ( 11) движения бригад АЦКРС ООО ХУПКРС 30102010" xfId="24192" xr:uid="{00000000-0005-0000-0000-0000CA5A0000}"/>
    <cellStyle name="_Снижение Ю Р 20 01 05   13_ПЛАН ГРАФИК ( 11) движения бригад АЦКРС ООО ХУПКРС 30102010 2" xfId="24193" xr:uid="{00000000-0005-0000-0000-0000CB5A0000}"/>
    <cellStyle name="_Снижение Ю Р 20 01 05   13_ПЛАН ГРАФИК ( 11) движения бригад АЦКРС ООО ХУПКРС 30102010 3" xfId="24194" xr:uid="{00000000-0005-0000-0000-0000CC5A0000}"/>
    <cellStyle name="_Снижение Ю Р 20 01 05   14" xfId="24195" xr:uid="{00000000-0005-0000-0000-0000CD5A0000}"/>
    <cellStyle name="_Снижение Ю Р 20 01 05   14 2" xfId="24196" xr:uid="{00000000-0005-0000-0000-0000CE5A0000}"/>
    <cellStyle name="_Снижение Ю Р 20 01 05   14 3" xfId="24197" xr:uid="{00000000-0005-0000-0000-0000CF5A0000}"/>
    <cellStyle name="_Снижение Ю Р 20 01 05   14_ПЛАН ГРАФИК ( 11) движения бригад АЦКРС ООО ХУПКРС 30102010" xfId="24198" xr:uid="{00000000-0005-0000-0000-0000D05A0000}"/>
    <cellStyle name="_Снижение Ю Р 20 01 05   14_ПЛАН ГРАФИК ( 11) движения бригад АЦКРС ООО ХУПКРС 30102010 2" xfId="24199" xr:uid="{00000000-0005-0000-0000-0000D15A0000}"/>
    <cellStyle name="_Снижение Ю Р 20 01 05   14_ПЛАН ГРАФИК ( 11) движения бригад АЦКРС ООО ХУПКРС 30102010 3" xfId="24200" xr:uid="{00000000-0005-0000-0000-0000D25A0000}"/>
    <cellStyle name="_Снижение Ю Р 20 01 05   15" xfId="24201" xr:uid="{00000000-0005-0000-0000-0000D35A0000}"/>
    <cellStyle name="_Снижение Ю Р 20 01 05   15 2" xfId="24202" xr:uid="{00000000-0005-0000-0000-0000D45A0000}"/>
    <cellStyle name="_Снижение Ю Р 20 01 05   15 3" xfId="24203" xr:uid="{00000000-0005-0000-0000-0000D55A0000}"/>
    <cellStyle name="_Снижение Ю Р 20 01 05   15_ПЛАН ГРАФИК ( 11) движения бригад АЦКРС ООО ХУПКРС 30102010" xfId="24204" xr:uid="{00000000-0005-0000-0000-0000D65A0000}"/>
    <cellStyle name="_Снижение Ю Р 20 01 05   15_ПЛАН ГРАФИК ( 11) движения бригад АЦКРС ООО ХУПКРС 30102010 2" xfId="24205" xr:uid="{00000000-0005-0000-0000-0000D75A0000}"/>
    <cellStyle name="_Снижение Ю Р 20 01 05   15_ПЛАН ГРАФИК ( 11) движения бригад АЦКРС ООО ХУПКРС 30102010 3" xfId="24206" xr:uid="{00000000-0005-0000-0000-0000D85A0000}"/>
    <cellStyle name="_Снижение Ю Р 20 01 05   16" xfId="24207" xr:uid="{00000000-0005-0000-0000-0000D95A0000}"/>
    <cellStyle name="_Снижение Ю Р 20 01 05   16 2" xfId="24208" xr:uid="{00000000-0005-0000-0000-0000DA5A0000}"/>
    <cellStyle name="_Снижение Ю Р 20 01 05   16 3" xfId="24209" xr:uid="{00000000-0005-0000-0000-0000DB5A0000}"/>
    <cellStyle name="_Снижение Ю Р 20 01 05   16_ПЛАН ГРАФИК ( 11) движения бригад АЦКРС ООО ХУПКРС 30102010" xfId="24210" xr:uid="{00000000-0005-0000-0000-0000DC5A0000}"/>
    <cellStyle name="_Снижение Ю Р 20 01 05   16_ПЛАН ГРАФИК ( 11) движения бригад АЦКРС ООО ХУПКРС 30102010 2" xfId="24211" xr:uid="{00000000-0005-0000-0000-0000DD5A0000}"/>
    <cellStyle name="_Снижение Ю Р 20 01 05   16_ПЛАН ГРАФИК ( 11) движения бригад АЦКРС ООО ХУПКРС 30102010 3" xfId="24212" xr:uid="{00000000-0005-0000-0000-0000DE5A0000}"/>
    <cellStyle name="_Снижение Ю Р 20 01 05   17" xfId="24213" xr:uid="{00000000-0005-0000-0000-0000DF5A0000}"/>
    <cellStyle name="_Снижение Ю Р 20 01 05   17 2" xfId="24214" xr:uid="{00000000-0005-0000-0000-0000E05A0000}"/>
    <cellStyle name="_Снижение Ю Р 20 01 05   17 3" xfId="24215" xr:uid="{00000000-0005-0000-0000-0000E15A0000}"/>
    <cellStyle name="_Снижение Ю Р 20 01 05   17_ПЛАН ГРАФИК ( 11) движения бригад АЦКРС ООО ХУПКРС 30102010" xfId="24216" xr:uid="{00000000-0005-0000-0000-0000E25A0000}"/>
    <cellStyle name="_Снижение Ю Р 20 01 05   17_ПЛАН ГРАФИК ( 11) движения бригад АЦКРС ООО ХУПКРС 30102010 2" xfId="24217" xr:uid="{00000000-0005-0000-0000-0000E35A0000}"/>
    <cellStyle name="_Снижение Ю Р 20 01 05   17_ПЛАН ГРАФИК ( 11) движения бригад АЦКРС ООО ХУПКРС 30102010 3" xfId="24218" xr:uid="{00000000-0005-0000-0000-0000E45A0000}"/>
    <cellStyle name="_Снижение Ю Р 20 01 05   18" xfId="24219" xr:uid="{00000000-0005-0000-0000-0000E55A0000}"/>
    <cellStyle name="_Снижение Ю Р 20 01 05   18 2" xfId="24220" xr:uid="{00000000-0005-0000-0000-0000E65A0000}"/>
    <cellStyle name="_Снижение Ю Р 20 01 05   18 3" xfId="24221" xr:uid="{00000000-0005-0000-0000-0000E75A0000}"/>
    <cellStyle name="_Снижение Ю Р 20 01 05   18_ПЛАН ГРАФИК ( 11) движения бригад АЦКРС ООО ХУПКРС 30102010" xfId="24222" xr:uid="{00000000-0005-0000-0000-0000E85A0000}"/>
    <cellStyle name="_Снижение Ю Р 20 01 05   18_ПЛАН ГРАФИК ( 11) движения бригад АЦКРС ООО ХУПКРС 30102010 2" xfId="24223" xr:uid="{00000000-0005-0000-0000-0000E95A0000}"/>
    <cellStyle name="_Снижение Ю Р 20 01 05   18_ПЛАН ГРАФИК ( 11) движения бригад АЦКРС ООО ХУПКРС 30102010 3" xfId="24224" xr:uid="{00000000-0005-0000-0000-0000EA5A0000}"/>
    <cellStyle name="_Снижение Ю Р 20 01 05   19" xfId="24225" xr:uid="{00000000-0005-0000-0000-0000EB5A0000}"/>
    <cellStyle name="_Снижение Ю Р 20 01 05   19 2" xfId="24226" xr:uid="{00000000-0005-0000-0000-0000EC5A0000}"/>
    <cellStyle name="_Снижение Ю Р 20 01 05   19 3" xfId="24227" xr:uid="{00000000-0005-0000-0000-0000ED5A0000}"/>
    <cellStyle name="_Снижение Ю Р 20 01 05   2" xfId="24228" xr:uid="{00000000-0005-0000-0000-0000EE5A0000}"/>
    <cellStyle name="_Снижение Ю Р 20 01 05   2 2" xfId="24229" xr:uid="{00000000-0005-0000-0000-0000EF5A0000}"/>
    <cellStyle name="_Снижение Ю Р 20 01 05   2_ПЛАН ГРАФИК ( 11) движения бригад АЦКРС ООО ХУПКРС 30102010" xfId="24230" xr:uid="{00000000-0005-0000-0000-0000F05A0000}"/>
    <cellStyle name="_Снижение Ю Р 20 01 05   2_ПЛАН ГРАФИК ( 11) движения бригад АЦКРС ООО ХУПКРС 30102010 2" xfId="24231" xr:uid="{00000000-0005-0000-0000-0000F15A0000}"/>
    <cellStyle name="_Снижение Ю Р 20 01 05   2_ПЛАН ГРАФИК ( 11) движения бригад АЦКРС ООО ХУПКРС 30102010 3" xfId="24232" xr:uid="{00000000-0005-0000-0000-0000F25A0000}"/>
    <cellStyle name="_Снижение Ю Р 20 01 05   20" xfId="24233" xr:uid="{00000000-0005-0000-0000-0000F35A0000}"/>
    <cellStyle name="_Снижение Ю Р 20 01 05   20 2" xfId="24234" xr:uid="{00000000-0005-0000-0000-0000F45A0000}"/>
    <cellStyle name="_Снижение Ю Р 20 01 05   20 3" xfId="24235" xr:uid="{00000000-0005-0000-0000-0000F55A0000}"/>
    <cellStyle name="_Снижение Ю Р 20 01 05   21" xfId="24236" xr:uid="{00000000-0005-0000-0000-0000F65A0000}"/>
    <cellStyle name="_Снижение Ю Р 20 01 05   21 2" xfId="24237" xr:uid="{00000000-0005-0000-0000-0000F75A0000}"/>
    <cellStyle name="_Снижение Ю Р 20 01 05   21 3" xfId="24238" xr:uid="{00000000-0005-0000-0000-0000F85A0000}"/>
    <cellStyle name="_Снижение Ю Р 20 01 05   22" xfId="24239" xr:uid="{00000000-0005-0000-0000-0000F95A0000}"/>
    <cellStyle name="_Снижение Ю Р 20 01 05   22 2" xfId="24240" xr:uid="{00000000-0005-0000-0000-0000FA5A0000}"/>
    <cellStyle name="_Снижение Ю Р 20 01 05   22 3" xfId="24241" xr:uid="{00000000-0005-0000-0000-0000FB5A0000}"/>
    <cellStyle name="_Снижение Ю Р 20 01 05   23" xfId="24242" xr:uid="{00000000-0005-0000-0000-0000FC5A0000}"/>
    <cellStyle name="_Снижение Ю Р 20 01 05   23 2" xfId="24243" xr:uid="{00000000-0005-0000-0000-0000FD5A0000}"/>
    <cellStyle name="_Снижение Ю Р 20 01 05   23 3" xfId="24244" xr:uid="{00000000-0005-0000-0000-0000FE5A0000}"/>
    <cellStyle name="_Снижение Ю Р 20 01 05   24" xfId="24245" xr:uid="{00000000-0005-0000-0000-0000FF5A0000}"/>
    <cellStyle name="_Снижение Ю Р 20 01 05   24 2" xfId="24246" xr:uid="{00000000-0005-0000-0000-0000005B0000}"/>
    <cellStyle name="_Снижение Ю Р 20 01 05   24 3" xfId="24247" xr:uid="{00000000-0005-0000-0000-0000015B0000}"/>
    <cellStyle name="_Снижение Ю Р 20 01 05   25" xfId="24248" xr:uid="{00000000-0005-0000-0000-0000025B0000}"/>
    <cellStyle name="_Снижение Ю Р 20 01 05   25 2" xfId="24249" xr:uid="{00000000-0005-0000-0000-0000035B0000}"/>
    <cellStyle name="_Снижение Ю Р 20 01 05   25 3" xfId="24250" xr:uid="{00000000-0005-0000-0000-0000045B0000}"/>
    <cellStyle name="_Снижение Ю Р 20 01 05   26" xfId="24251" xr:uid="{00000000-0005-0000-0000-0000055B0000}"/>
    <cellStyle name="_Снижение Ю Р 20 01 05   26 2" xfId="24252" xr:uid="{00000000-0005-0000-0000-0000065B0000}"/>
    <cellStyle name="_Снижение Ю Р 20 01 05   26 3" xfId="24253" xr:uid="{00000000-0005-0000-0000-0000075B0000}"/>
    <cellStyle name="_Снижение Ю Р 20 01 05   27" xfId="24254" xr:uid="{00000000-0005-0000-0000-0000085B0000}"/>
    <cellStyle name="_Снижение Ю Р 20 01 05   27 2" xfId="24255" xr:uid="{00000000-0005-0000-0000-0000095B0000}"/>
    <cellStyle name="_Снижение Ю Р 20 01 05   27 3" xfId="24256" xr:uid="{00000000-0005-0000-0000-00000A5B0000}"/>
    <cellStyle name="_Снижение Ю Р 20 01 05   28" xfId="24257" xr:uid="{00000000-0005-0000-0000-00000B5B0000}"/>
    <cellStyle name="_Снижение Ю Р 20 01 05   28 2" xfId="24258" xr:uid="{00000000-0005-0000-0000-00000C5B0000}"/>
    <cellStyle name="_Снижение Ю Р 20 01 05   28 3" xfId="24259" xr:uid="{00000000-0005-0000-0000-00000D5B0000}"/>
    <cellStyle name="_Снижение Ю Р 20 01 05   29" xfId="24260" xr:uid="{00000000-0005-0000-0000-00000E5B0000}"/>
    <cellStyle name="_Снижение Ю Р 20 01 05   29 2" xfId="24261" xr:uid="{00000000-0005-0000-0000-00000F5B0000}"/>
    <cellStyle name="_Снижение Ю Р 20 01 05   29 3" xfId="24262" xr:uid="{00000000-0005-0000-0000-0000105B0000}"/>
    <cellStyle name="_Снижение Ю Р 20 01 05   3" xfId="24263" xr:uid="{00000000-0005-0000-0000-0000115B0000}"/>
    <cellStyle name="_Снижение Ю Р 20 01 05   3 2" xfId="24264" xr:uid="{00000000-0005-0000-0000-0000125B0000}"/>
    <cellStyle name="_Снижение Ю Р 20 01 05   3_ПЛАН ГРАФИК ( 11) движения бригад АЦКРС ООО ХУПКРС 30102010" xfId="24265" xr:uid="{00000000-0005-0000-0000-0000135B0000}"/>
    <cellStyle name="_Снижение Ю Р 20 01 05   3_ПЛАН ГРАФИК ( 11) движения бригад АЦКРС ООО ХУПКРС 30102010 2" xfId="24266" xr:uid="{00000000-0005-0000-0000-0000145B0000}"/>
    <cellStyle name="_Снижение Ю Р 20 01 05   3_ПЛАН ГРАФИК ( 11) движения бригад АЦКРС ООО ХУПКРС 30102010 3" xfId="24267" xr:uid="{00000000-0005-0000-0000-0000155B0000}"/>
    <cellStyle name="_Снижение Ю Р 20 01 05   30" xfId="24268" xr:uid="{00000000-0005-0000-0000-0000165B0000}"/>
    <cellStyle name="_Снижение Ю Р 20 01 05   30 2" xfId="24269" xr:uid="{00000000-0005-0000-0000-0000175B0000}"/>
    <cellStyle name="_Снижение Ю Р 20 01 05   30 3" xfId="24270" xr:uid="{00000000-0005-0000-0000-0000185B0000}"/>
    <cellStyle name="_Снижение Ю Р 20 01 05   31" xfId="24271" xr:uid="{00000000-0005-0000-0000-0000195B0000}"/>
    <cellStyle name="_Снижение Ю Р 20 01 05   31 2" xfId="24272" xr:uid="{00000000-0005-0000-0000-00001A5B0000}"/>
    <cellStyle name="_Снижение Ю Р 20 01 05   31 3" xfId="24273" xr:uid="{00000000-0005-0000-0000-00001B5B0000}"/>
    <cellStyle name="_Снижение Ю Р 20 01 05   32" xfId="24274" xr:uid="{00000000-0005-0000-0000-00001C5B0000}"/>
    <cellStyle name="_Снижение Ю Р 20 01 05   32 2" xfId="24275" xr:uid="{00000000-0005-0000-0000-00001D5B0000}"/>
    <cellStyle name="_Снижение Ю Р 20 01 05   32 3" xfId="24276" xr:uid="{00000000-0005-0000-0000-00001E5B0000}"/>
    <cellStyle name="_Снижение Ю Р 20 01 05   33" xfId="24277" xr:uid="{00000000-0005-0000-0000-00001F5B0000}"/>
    <cellStyle name="_Снижение Ю Р 20 01 05   33 2" xfId="24278" xr:uid="{00000000-0005-0000-0000-0000205B0000}"/>
    <cellStyle name="_Снижение Ю Р 20 01 05   33 3" xfId="24279" xr:uid="{00000000-0005-0000-0000-0000215B0000}"/>
    <cellStyle name="_Снижение Ю Р 20 01 05   34" xfId="24280" xr:uid="{00000000-0005-0000-0000-0000225B0000}"/>
    <cellStyle name="_Снижение Ю Р 20 01 05   34 2" xfId="24281" xr:uid="{00000000-0005-0000-0000-0000235B0000}"/>
    <cellStyle name="_Снижение Ю Р 20 01 05   34 3" xfId="24282" xr:uid="{00000000-0005-0000-0000-0000245B0000}"/>
    <cellStyle name="_Снижение Ю Р 20 01 05   35" xfId="24283" xr:uid="{00000000-0005-0000-0000-0000255B0000}"/>
    <cellStyle name="_Снижение Ю Р 20 01 05   35 2" xfId="24284" xr:uid="{00000000-0005-0000-0000-0000265B0000}"/>
    <cellStyle name="_Снижение Ю Р 20 01 05   35 3" xfId="24285" xr:uid="{00000000-0005-0000-0000-0000275B0000}"/>
    <cellStyle name="_Снижение Ю Р 20 01 05   36" xfId="24286" xr:uid="{00000000-0005-0000-0000-0000285B0000}"/>
    <cellStyle name="_Снижение Ю Р 20 01 05   36 2" xfId="24287" xr:uid="{00000000-0005-0000-0000-0000295B0000}"/>
    <cellStyle name="_Снижение Ю Р 20 01 05   36 3" xfId="24288" xr:uid="{00000000-0005-0000-0000-00002A5B0000}"/>
    <cellStyle name="_Снижение Ю Р 20 01 05   37" xfId="24289" xr:uid="{00000000-0005-0000-0000-00002B5B0000}"/>
    <cellStyle name="_Снижение Ю Р 20 01 05   37 2" xfId="24290" xr:uid="{00000000-0005-0000-0000-00002C5B0000}"/>
    <cellStyle name="_Снижение Ю Р 20 01 05   37 3" xfId="24291" xr:uid="{00000000-0005-0000-0000-00002D5B0000}"/>
    <cellStyle name="_Снижение Ю Р 20 01 05   38" xfId="24292" xr:uid="{00000000-0005-0000-0000-00002E5B0000}"/>
    <cellStyle name="_Снижение Ю Р 20 01 05   38 2" xfId="24293" xr:uid="{00000000-0005-0000-0000-00002F5B0000}"/>
    <cellStyle name="_Снижение Ю Р 20 01 05   38 3" xfId="24294" xr:uid="{00000000-0005-0000-0000-0000305B0000}"/>
    <cellStyle name="_Снижение Ю Р 20 01 05   39" xfId="24295" xr:uid="{00000000-0005-0000-0000-0000315B0000}"/>
    <cellStyle name="_Снижение Ю Р 20 01 05   39 2" xfId="24296" xr:uid="{00000000-0005-0000-0000-0000325B0000}"/>
    <cellStyle name="_Снижение Ю Р 20 01 05   39 3" xfId="24297" xr:uid="{00000000-0005-0000-0000-0000335B0000}"/>
    <cellStyle name="_Снижение Ю Р 20 01 05   4" xfId="24298" xr:uid="{00000000-0005-0000-0000-0000345B0000}"/>
    <cellStyle name="_Снижение Ю Р 20 01 05   4 2" xfId="24299" xr:uid="{00000000-0005-0000-0000-0000355B0000}"/>
    <cellStyle name="_Снижение Ю Р 20 01 05   4_ПЛАН ГРАФИК ( 11) движения бригад АЦКРС ООО ХУПКРС 30102010" xfId="24300" xr:uid="{00000000-0005-0000-0000-0000365B0000}"/>
    <cellStyle name="_Снижение Ю Р 20 01 05   4_ПЛАН ГРАФИК ( 11) движения бригад АЦКРС ООО ХУПКРС 30102010 2" xfId="24301" xr:uid="{00000000-0005-0000-0000-0000375B0000}"/>
    <cellStyle name="_Снижение Ю Р 20 01 05   4_ПЛАН ГРАФИК ( 11) движения бригад АЦКРС ООО ХУПКРС 30102010 3" xfId="24302" xr:uid="{00000000-0005-0000-0000-0000385B0000}"/>
    <cellStyle name="_Снижение Ю Р 20 01 05   40" xfId="24303" xr:uid="{00000000-0005-0000-0000-0000395B0000}"/>
    <cellStyle name="_Снижение Ю Р 20 01 05   40 2" xfId="24304" xr:uid="{00000000-0005-0000-0000-00003A5B0000}"/>
    <cellStyle name="_Снижение Ю Р 20 01 05   40 3" xfId="24305" xr:uid="{00000000-0005-0000-0000-00003B5B0000}"/>
    <cellStyle name="_Снижение Ю Р 20 01 05   41" xfId="24306" xr:uid="{00000000-0005-0000-0000-00003C5B0000}"/>
    <cellStyle name="_Снижение Ю Р 20 01 05   41 2" xfId="24307" xr:uid="{00000000-0005-0000-0000-00003D5B0000}"/>
    <cellStyle name="_Снижение Ю Р 20 01 05   41 3" xfId="24308" xr:uid="{00000000-0005-0000-0000-00003E5B0000}"/>
    <cellStyle name="_Снижение Ю Р 20 01 05   42" xfId="24309" xr:uid="{00000000-0005-0000-0000-00003F5B0000}"/>
    <cellStyle name="_Снижение Ю Р 20 01 05   42 2" xfId="24310" xr:uid="{00000000-0005-0000-0000-0000405B0000}"/>
    <cellStyle name="_Снижение Ю Р 20 01 05   42 3" xfId="24311" xr:uid="{00000000-0005-0000-0000-0000415B0000}"/>
    <cellStyle name="_Снижение Ю Р 20 01 05   43" xfId="24312" xr:uid="{00000000-0005-0000-0000-0000425B0000}"/>
    <cellStyle name="_Снижение Ю Р 20 01 05   43 2" xfId="24313" xr:uid="{00000000-0005-0000-0000-0000435B0000}"/>
    <cellStyle name="_Снижение Ю Р 20 01 05   43 3" xfId="24314" xr:uid="{00000000-0005-0000-0000-0000445B0000}"/>
    <cellStyle name="_Снижение Ю Р 20 01 05   44" xfId="24315" xr:uid="{00000000-0005-0000-0000-0000455B0000}"/>
    <cellStyle name="_Снижение Ю Р 20 01 05   44 2" xfId="24316" xr:uid="{00000000-0005-0000-0000-0000465B0000}"/>
    <cellStyle name="_Снижение Ю Р 20 01 05   44 3" xfId="24317" xr:uid="{00000000-0005-0000-0000-0000475B0000}"/>
    <cellStyle name="_Снижение Ю Р 20 01 05   45" xfId="24318" xr:uid="{00000000-0005-0000-0000-0000485B0000}"/>
    <cellStyle name="_Снижение Ю Р 20 01 05   46" xfId="24319" xr:uid="{00000000-0005-0000-0000-0000495B0000}"/>
    <cellStyle name="_Снижение Ю Р 20 01 05   47" xfId="24320" xr:uid="{00000000-0005-0000-0000-00004A5B0000}"/>
    <cellStyle name="_Снижение Ю Р 20 01 05   48" xfId="24321" xr:uid="{00000000-0005-0000-0000-00004B5B0000}"/>
    <cellStyle name="_Снижение Ю Р 20 01 05   49" xfId="24322" xr:uid="{00000000-0005-0000-0000-00004C5B0000}"/>
    <cellStyle name="_Снижение Ю Р 20 01 05   5" xfId="24323" xr:uid="{00000000-0005-0000-0000-00004D5B0000}"/>
    <cellStyle name="_Снижение Ю Р 20 01 05   5 2" xfId="24324" xr:uid="{00000000-0005-0000-0000-00004E5B0000}"/>
    <cellStyle name="_Снижение Ю Р 20 01 05   5_ПЛАН ГРАФИК ( 11) движения бригад АЦКРС ООО ХУПКРС 30102010" xfId="24325" xr:uid="{00000000-0005-0000-0000-00004F5B0000}"/>
    <cellStyle name="_Снижение Ю Р 20 01 05   5_ПЛАН ГРАФИК ( 11) движения бригад АЦКРС ООО ХУПКРС 30102010 2" xfId="24326" xr:uid="{00000000-0005-0000-0000-0000505B0000}"/>
    <cellStyle name="_Снижение Ю Р 20 01 05   5_ПЛАН ГРАФИК ( 11) движения бригад АЦКРС ООО ХУПКРС 30102010 3" xfId="24327" xr:uid="{00000000-0005-0000-0000-0000515B0000}"/>
    <cellStyle name="_Снижение Ю Р 20 01 05   50" xfId="24328" xr:uid="{00000000-0005-0000-0000-0000525B0000}"/>
    <cellStyle name="_Снижение Ю Р 20 01 05   51" xfId="24329" xr:uid="{00000000-0005-0000-0000-0000535B0000}"/>
    <cellStyle name="_Снижение Ю Р 20 01 05   52" xfId="24330" xr:uid="{00000000-0005-0000-0000-0000545B0000}"/>
    <cellStyle name="_Снижение Ю Р 20 01 05   53" xfId="24331" xr:uid="{00000000-0005-0000-0000-0000555B0000}"/>
    <cellStyle name="_Снижение Ю Р 20 01 05   54" xfId="24332" xr:uid="{00000000-0005-0000-0000-0000565B0000}"/>
    <cellStyle name="_Снижение Ю Р 20 01 05   55" xfId="24333" xr:uid="{00000000-0005-0000-0000-0000575B0000}"/>
    <cellStyle name="_Снижение Ю Р 20 01 05   56" xfId="24334" xr:uid="{00000000-0005-0000-0000-0000585B0000}"/>
    <cellStyle name="_Снижение Ю Р 20 01 05   57" xfId="24335" xr:uid="{00000000-0005-0000-0000-0000595B0000}"/>
    <cellStyle name="_Снижение Ю Р 20 01 05   58" xfId="24336" xr:uid="{00000000-0005-0000-0000-00005A5B0000}"/>
    <cellStyle name="_Снижение Ю Р 20 01 05   59" xfId="24337" xr:uid="{00000000-0005-0000-0000-00005B5B0000}"/>
    <cellStyle name="_Снижение Ю Р 20 01 05   6" xfId="24338" xr:uid="{00000000-0005-0000-0000-00005C5B0000}"/>
    <cellStyle name="_Снижение Ю Р 20 01 05   6 2" xfId="24339" xr:uid="{00000000-0005-0000-0000-00005D5B0000}"/>
    <cellStyle name="_Снижение Ю Р 20 01 05   6_ПЛАН ГРАФИК ( 11) движения бригад АЦКРС ООО ХУПКРС 30102010" xfId="24340" xr:uid="{00000000-0005-0000-0000-00005E5B0000}"/>
    <cellStyle name="_Снижение Ю Р 20 01 05   6_ПЛАН ГРАФИК ( 11) движения бригад АЦКРС ООО ХУПКРС 30102010 2" xfId="24341" xr:uid="{00000000-0005-0000-0000-00005F5B0000}"/>
    <cellStyle name="_Снижение Ю Р 20 01 05   6_ПЛАН ГРАФИК ( 11) движения бригад АЦКРС ООО ХУПКРС 30102010 3" xfId="24342" xr:uid="{00000000-0005-0000-0000-0000605B0000}"/>
    <cellStyle name="_Снижение Ю Р 20 01 05   60" xfId="24343" xr:uid="{00000000-0005-0000-0000-0000615B0000}"/>
    <cellStyle name="_Снижение Ю Р 20 01 05   61" xfId="24344" xr:uid="{00000000-0005-0000-0000-0000625B0000}"/>
    <cellStyle name="_Снижение Ю Р 20 01 05   62" xfId="24345" xr:uid="{00000000-0005-0000-0000-0000635B0000}"/>
    <cellStyle name="_Снижение Ю Р 20 01 05   63" xfId="24346" xr:uid="{00000000-0005-0000-0000-0000645B0000}"/>
    <cellStyle name="_Снижение Ю Р 20 01 05   64" xfId="24347" xr:uid="{00000000-0005-0000-0000-0000655B0000}"/>
    <cellStyle name="_Снижение Ю Р 20 01 05   65" xfId="24348" xr:uid="{00000000-0005-0000-0000-0000665B0000}"/>
    <cellStyle name="_Снижение Ю Р 20 01 05   66" xfId="24349" xr:uid="{00000000-0005-0000-0000-0000675B0000}"/>
    <cellStyle name="_Снижение Ю Р 20 01 05   67" xfId="24350" xr:uid="{00000000-0005-0000-0000-0000685B0000}"/>
    <cellStyle name="_Снижение Ю Р 20 01 05   68" xfId="24351" xr:uid="{00000000-0005-0000-0000-0000695B0000}"/>
    <cellStyle name="_Снижение Ю Р 20 01 05   69" xfId="24352" xr:uid="{00000000-0005-0000-0000-00006A5B0000}"/>
    <cellStyle name="_Снижение Ю Р 20 01 05   7" xfId="24353" xr:uid="{00000000-0005-0000-0000-00006B5B0000}"/>
    <cellStyle name="_Снижение Ю Р 20 01 05   7 2" xfId="24354" xr:uid="{00000000-0005-0000-0000-00006C5B0000}"/>
    <cellStyle name="_Снижение Ю Р 20 01 05   7 3" xfId="24355" xr:uid="{00000000-0005-0000-0000-00006D5B0000}"/>
    <cellStyle name="_Снижение Ю Р 20 01 05   7_ПЛАН ГРАФИК ( 11) движения бригад АЦКРС ООО ХУПКРС 30102010" xfId="24356" xr:uid="{00000000-0005-0000-0000-00006E5B0000}"/>
    <cellStyle name="_Снижение Ю Р 20 01 05   7_ПЛАН ГРАФИК ( 11) движения бригад АЦКРС ООО ХУПКРС 30102010 2" xfId="24357" xr:uid="{00000000-0005-0000-0000-00006F5B0000}"/>
    <cellStyle name="_Снижение Ю Р 20 01 05   7_ПЛАН ГРАФИК ( 11) движения бригад АЦКРС ООО ХУПКРС 30102010 3" xfId="24358" xr:uid="{00000000-0005-0000-0000-0000705B0000}"/>
    <cellStyle name="_Снижение Ю Р 20 01 05   70" xfId="24359" xr:uid="{00000000-0005-0000-0000-0000715B0000}"/>
    <cellStyle name="_Снижение Ю Р 20 01 05   71" xfId="24360" xr:uid="{00000000-0005-0000-0000-0000725B0000}"/>
    <cellStyle name="_Снижение Ю Р 20 01 05   72" xfId="24361" xr:uid="{00000000-0005-0000-0000-0000735B0000}"/>
    <cellStyle name="_Снижение Ю Р 20 01 05   73" xfId="24362" xr:uid="{00000000-0005-0000-0000-0000745B0000}"/>
    <cellStyle name="_Снижение Ю Р 20 01 05   74" xfId="24363" xr:uid="{00000000-0005-0000-0000-0000755B0000}"/>
    <cellStyle name="_Снижение Ю Р 20 01 05   75" xfId="24364" xr:uid="{00000000-0005-0000-0000-0000765B0000}"/>
    <cellStyle name="_Снижение Ю Р 20 01 05   76" xfId="24365" xr:uid="{00000000-0005-0000-0000-0000775B0000}"/>
    <cellStyle name="_Снижение Ю Р 20 01 05   77" xfId="24366" xr:uid="{00000000-0005-0000-0000-0000785B0000}"/>
    <cellStyle name="_Снижение Ю Р 20 01 05   78" xfId="24367" xr:uid="{00000000-0005-0000-0000-0000795B0000}"/>
    <cellStyle name="_Снижение Ю Р 20 01 05   79" xfId="24368" xr:uid="{00000000-0005-0000-0000-00007A5B0000}"/>
    <cellStyle name="_Снижение Ю Р 20 01 05   8" xfId="24369" xr:uid="{00000000-0005-0000-0000-00007B5B0000}"/>
    <cellStyle name="_Снижение Ю Р 20 01 05   8 2" xfId="24370" xr:uid="{00000000-0005-0000-0000-00007C5B0000}"/>
    <cellStyle name="_Снижение Ю Р 20 01 05   8 3" xfId="24371" xr:uid="{00000000-0005-0000-0000-00007D5B0000}"/>
    <cellStyle name="_Снижение Ю Р 20 01 05   8_ПЛАН ГРАФИК ( 11) движения бригад АЦКРС ООО ХУПКРС 30102010" xfId="24372" xr:uid="{00000000-0005-0000-0000-00007E5B0000}"/>
    <cellStyle name="_Снижение Ю Р 20 01 05   8_ПЛАН ГРАФИК ( 11) движения бригад АЦКРС ООО ХУПКРС 30102010 2" xfId="24373" xr:uid="{00000000-0005-0000-0000-00007F5B0000}"/>
    <cellStyle name="_Снижение Ю Р 20 01 05   8_ПЛАН ГРАФИК ( 11) движения бригад АЦКРС ООО ХУПКРС 30102010 3" xfId="24374" xr:uid="{00000000-0005-0000-0000-0000805B0000}"/>
    <cellStyle name="_Снижение Ю Р 20 01 05   80" xfId="24375" xr:uid="{00000000-0005-0000-0000-0000815B0000}"/>
    <cellStyle name="_Снижение Ю Р 20 01 05   81" xfId="24376" xr:uid="{00000000-0005-0000-0000-0000825B0000}"/>
    <cellStyle name="_Снижение Ю Р 20 01 05   82" xfId="24377" xr:uid="{00000000-0005-0000-0000-0000835B0000}"/>
    <cellStyle name="_Снижение Ю Р 20 01 05   83" xfId="24378" xr:uid="{00000000-0005-0000-0000-0000845B0000}"/>
    <cellStyle name="_Снижение Ю Р 20 01 05   84" xfId="24379" xr:uid="{00000000-0005-0000-0000-0000855B0000}"/>
    <cellStyle name="_Снижение Ю Р 20 01 05   85" xfId="24380" xr:uid="{00000000-0005-0000-0000-0000865B0000}"/>
    <cellStyle name="_Снижение Ю Р 20 01 05   86" xfId="24381" xr:uid="{00000000-0005-0000-0000-0000875B0000}"/>
    <cellStyle name="_Снижение Ю Р 20 01 05   87" xfId="24382" xr:uid="{00000000-0005-0000-0000-0000885B0000}"/>
    <cellStyle name="_Снижение Ю Р 20 01 05   88" xfId="24383" xr:uid="{00000000-0005-0000-0000-0000895B0000}"/>
    <cellStyle name="_Снижение Ю Р 20 01 05   89" xfId="24384" xr:uid="{00000000-0005-0000-0000-00008A5B0000}"/>
    <cellStyle name="_Снижение Ю Р 20 01 05   9" xfId="24385" xr:uid="{00000000-0005-0000-0000-00008B5B0000}"/>
    <cellStyle name="_Снижение Ю Р 20 01 05   9 2" xfId="24386" xr:uid="{00000000-0005-0000-0000-00008C5B0000}"/>
    <cellStyle name="_Снижение Ю Р 20 01 05   9 3" xfId="24387" xr:uid="{00000000-0005-0000-0000-00008D5B0000}"/>
    <cellStyle name="_Снижение Ю Р 20 01 05   9_ПЛАН ГРАФИК ( 11) движения бригад АЦКРС ООО ХУПКРС 30102010" xfId="24388" xr:uid="{00000000-0005-0000-0000-00008E5B0000}"/>
    <cellStyle name="_Снижение Ю Р 20 01 05   9_ПЛАН ГРАФИК ( 11) движения бригад АЦКРС ООО ХУПКРС 30102010 2" xfId="24389" xr:uid="{00000000-0005-0000-0000-00008F5B0000}"/>
    <cellStyle name="_Снижение Ю Р 20 01 05   9_ПЛАН ГРАФИК ( 11) движения бригад АЦКРС ООО ХУПКРС 30102010 3" xfId="24390" xr:uid="{00000000-0005-0000-0000-0000905B0000}"/>
    <cellStyle name="_Снижение Ю Р 20 01 05   90" xfId="24391" xr:uid="{00000000-0005-0000-0000-0000915B0000}"/>
    <cellStyle name="_Снижение Ю Р 20 01 05   91" xfId="24392" xr:uid="{00000000-0005-0000-0000-0000925B0000}"/>
    <cellStyle name="_Снижение Ю Р 20 01 05   92" xfId="24393" xr:uid="{00000000-0005-0000-0000-0000935B0000}"/>
    <cellStyle name="_Снижение Ю Р 20 01 05   93" xfId="24394" xr:uid="{00000000-0005-0000-0000-0000945B0000}"/>
    <cellStyle name="_Снижение Ю Р 20 01 05   94" xfId="24395" xr:uid="{00000000-0005-0000-0000-0000955B0000}"/>
    <cellStyle name="_Снижение Ю Р 20 01 05   95" xfId="24396" xr:uid="{00000000-0005-0000-0000-0000965B0000}"/>
    <cellStyle name="_Снижение Ю Р 20 01 05   96" xfId="24397" xr:uid="{00000000-0005-0000-0000-0000975B0000}"/>
    <cellStyle name="_Снижение Ю Р 20 01 05   97" xfId="24398" xr:uid="{00000000-0005-0000-0000-0000985B0000}"/>
    <cellStyle name="_Снижение Ю Р 20 01 05   98" xfId="24399" xr:uid="{00000000-0005-0000-0000-0000995B0000}"/>
    <cellStyle name="_Снижение Ю Р 20 01 05   99" xfId="24400" xr:uid="{00000000-0005-0000-0000-00009A5B0000}"/>
    <cellStyle name="_Снижение Ю.Р.20.01.05. " xfId="24401" xr:uid="{00000000-0005-0000-0000-00009B5B0000}"/>
    <cellStyle name="_Снижение Ю.Р.20.01.05.  2" xfId="24402" xr:uid="{00000000-0005-0000-0000-00009C5B0000}"/>
    <cellStyle name="_Снижение Ю.Р.20.01.05.  2 2" xfId="24403" xr:uid="{00000000-0005-0000-0000-00009D5B0000}"/>
    <cellStyle name="_Снижение Ю.Р.20.01.05.  2_ПЛАН ГРАФИК ( 11) движения бригад АЦКРС ООО ХУПКРС 30102010" xfId="24404" xr:uid="{00000000-0005-0000-0000-00009E5B0000}"/>
    <cellStyle name="_Снижение Ю.Р.20.01.05.  2_ПЛАН ГРАФИК ( 11) движения бригад АЦКРС ООО ХУПКРС 30102010 2" xfId="24405" xr:uid="{00000000-0005-0000-0000-00009F5B0000}"/>
    <cellStyle name="_Снижение Ю.Р.20.01.05.  2_ПЛАН ГРАФИК ( 11) движения бригад АЦКРС ООО ХУПКРС 30102010 3" xfId="24406" xr:uid="{00000000-0005-0000-0000-0000A05B0000}"/>
    <cellStyle name="_Снижение Ю.Р.20.01.05.  3" xfId="24407" xr:uid="{00000000-0005-0000-0000-0000A15B0000}"/>
    <cellStyle name="_Снижение Ю.Р.20.01.05.  3 2" xfId="24408" xr:uid="{00000000-0005-0000-0000-0000A25B0000}"/>
    <cellStyle name="_Снижение Ю.Р.20.01.05.  3_ПЛАН ГРАФИК ( 11) движения бригад АЦКРС ООО ХУПКРС 30102010" xfId="24409" xr:uid="{00000000-0005-0000-0000-0000A35B0000}"/>
    <cellStyle name="_Снижение Ю.Р.20.01.05.  3_ПЛАН ГРАФИК ( 11) движения бригад АЦКРС ООО ХУПКРС 30102010 2" xfId="24410" xr:uid="{00000000-0005-0000-0000-0000A45B0000}"/>
    <cellStyle name="_Снижение Ю.Р.20.01.05.  3_ПЛАН ГРАФИК ( 11) движения бригад АЦКРС ООО ХУПКРС 30102010 3" xfId="24411" xr:uid="{00000000-0005-0000-0000-0000A55B0000}"/>
    <cellStyle name="_Снижение Ю.Р.20.01.05.  4" xfId="24412" xr:uid="{00000000-0005-0000-0000-0000A65B0000}"/>
    <cellStyle name="_Снижение Ю.Р.20.01.05.  4 2" xfId="24413" xr:uid="{00000000-0005-0000-0000-0000A75B0000}"/>
    <cellStyle name="_Снижение Ю.Р.20.01.05.  4_ПЛАН ГРАФИК ( 11) движения бригад АЦКРС ООО ХУПКРС 30102010" xfId="24414" xr:uid="{00000000-0005-0000-0000-0000A85B0000}"/>
    <cellStyle name="_Снижение Ю.Р.20.01.05.  4_ПЛАН ГРАФИК ( 11) движения бригад АЦКРС ООО ХУПКРС 30102010 2" xfId="24415" xr:uid="{00000000-0005-0000-0000-0000A95B0000}"/>
    <cellStyle name="_Снижение Ю.Р.20.01.05.  4_ПЛАН ГРАФИК ( 11) движения бригад АЦКРС ООО ХУПКРС 30102010 3" xfId="24416" xr:uid="{00000000-0005-0000-0000-0000AA5B0000}"/>
    <cellStyle name="_Снижение Ю.Р.20.01.05.  5" xfId="24417" xr:uid="{00000000-0005-0000-0000-0000AB5B0000}"/>
    <cellStyle name="_Снижение Ю.Р.20.01.05.  5 2" xfId="24418" xr:uid="{00000000-0005-0000-0000-0000AC5B0000}"/>
    <cellStyle name="_Снижение Ю.Р.20.01.05.  5_ПЛАН ГРАФИК ( 11) движения бригад АЦКРС ООО ХУПКРС 30102010" xfId="24419" xr:uid="{00000000-0005-0000-0000-0000AD5B0000}"/>
    <cellStyle name="_Снижение Ю.Р.20.01.05.  5_ПЛАН ГРАФИК ( 11) движения бригад АЦКРС ООО ХУПКРС 30102010 2" xfId="24420" xr:uid="{00000000-0005-0000-0000-0000AE5B0000}"/>
    <cellStyle name="_Снижение Ю.Р.20.01.05.  5_ПЛАН ГРАФИК ( 11) движения бригад АЦКРС ООО ХУПКРС 30102010 3" xfId="24421" xr:uid="{00000000-0005-0000-0000-0000AF5B0000}"/>
    <cellStyle name="_Снижение Ю.Р.20.01.05.  6" xfId="24422" xr:uid="{00000000-0005-0000-0000-0000B05B0000}"/>
    <cellStyle name="_Снижение Ю.Р.20.01.05.  6 2" xfId="24423" xr:uid="{00000000-0005-0000-0000-0000B15B0000}"/>
    <cellStyle name="_Снижение Ю.Р.20.01.05.  6_ПЛАН ГРАФИК ( 11) движения бригад АЦКРС ООО ХУПКРС 30102010" xfId="24424" xr:uid="{00000000-0005-0000-0000-0000B25B0000}"/>
    <cellStyle name="_Снижение Ю.Р.20.01.05.  6_ПЛАН ГРАФИК ( 11) движения бригад АЦКРС ООО ХУПКРС 30102010 2" xfId="24425" xr:uid="{00000000-0005-0000-0000-0000B35B0000}"/>
    <cellStyle name="_Снижение Ю.Р.20.01.05.  6_ПЛАН ГРАФИК ( 11) движения бригад АЦКРС ООО ХУПКРС 30102010 3" xfId="24426" xr:uid="{00000000-0005-0000-0000-0000B45B0000}"/>
    <cellStyle name="_Снижение Ю.Р.20.01.05.  7" xfId="24427" xr:uid="{00000000-0005-0000-0000-0000B55B0000}"/>
    <cellStyle name="_Снижение Ю.Р.20.01.05.  7 2" xfId="24428" xr:uid="{00000000-0005-0000-0000-0000B65B0000}"/>
    <cellStyle name="_Снижение Ю.Р.20.01.05.  7 3" xfId="24429" xr:uid="{00000000-0005-0000-0000-0000B75B0000}"/>
    <cellStyle name="_Снижение Ю.Р.20.01.05.  7_ПЛАН ГРАФИК ( 11) движения бригад АЦКРС ООО ХУПКРС 30102010" xfId="24430" xr:uid="{00000000-0005-0000-0000-0000B85B0000}"/>
    <cellStyle name="_Снижение Ю.Р.20.01.05.  7_ПЛАН ГРАФИК ( 11) движения бригад АЦКРС ООО ХУПКРС 30102010 2" xfId="24431" xr:uid="{00000000-0005-0000-0000-0000B95B0000}"/>
    <cellStyle name="_Снижение Ю.Р.20.01.05.  7_ПЛАН ГРАФИК ( 11) движения бригад АЦКРС ООО ХУПКРС 30102010 3" xfId="24432" xr:uid="{00000000-0005-0000-0000-0000BA5B0000}"/>
    <cellStyle name="_СОНКОР9510Б ДЛЯ НЕФТЕПРОВОДОВ" xfId="24433" xr:uid="{00000000-0005-0000-0000-0000BB5B0000}"/>
    <cellStyle name="_СОНКОР9510Б ДЛЯ УЭТ" xfId="24434" xr:uid="{00000000-0005-0000-0000-0000BC5B0000}"/>
    <cellStyle name="_СОНКОР9510Б ДЛЯ УЭТ_Гудков  вариант  СВОД РОСНЕФТЬ ЦП 2010-2014 г г  (10)" xfId="24435" xr:uid="{00000000-0005-0000-0000-0000BD5B0000}"/>
    <cellStyle name="_СОНКОР9520А ДЛЯ НЕФТЕПРОВОДОВ" xfId="24436" xr:uid="{00000000-0005-0000-0000-0000BE5B0000}"/>
    <cellStyle name="_СОНКОР9520А ДЛЯ НЕФТЕПРОВОДОВ_1" xfId="24437" xr:uid="{00000000-0005-0000-0000-0000BF5B0000}"/>
    <cellStyle name="_СОНКОР9520А ДЛЯ НЕФТЕПРОВОДОВ_1 2" xfId="24438" xr:uid="{00000000-0005-0000-0000-0000C05B0000}"/>
    <cellStyle name="_СП" xfId="24439" xr:uid="{00000000-0005-0000-0000-0000C15B0000}"/>
    <cellStyle name="_СП Добычи на 2004 год" xfId="24440" xr:uid="{00000000-0005-0000-0000-0000C25B0000}"/>
    <cellStyle name="_Список скаважин для остановки" xfId="24441" xr:uid="{00000000-0005-0000-0000-0000C35B0000}"/>
    <cellStyle name="_Сравнение Коми" xfId="24442" xr:uid="{00000000-0005-0000-0000-0000C45B0000}"/>
    <cellStyle name="_Сравнение с конкурентами в Бизнес-План" xfId="24443" xr:uid="{00000000-0005-0000-0000-0000C55B0000}"/>
    <cellStyle name="_Сравнение с конкурентами в Бизнес-План 2" xfId="24444" xr:uid="{00000000-0005-0000-0000-0000C65B0000}"/>
    <cellStyle name="_Сравнение с конкурентами в Бизнес-План_Доп.программа Ингибирование 2011-14гг" xfId="24445" xr:uid="{00000000-0005-0000-0000-0000C75B0000}"/>
    <cellStyle name="_Сравнение с конкурентами в Бизнес-План_Доп.программа Ингибирование 2011-14гг 2" xfId="24446" xr:uid="{00000000-0005-0000-0000-0000C85B0000}"/>
    <cellStyle name="_Сравнение с конкурентами в Бизнес-План_Ингибирование 2010-2014г  до 22 03 10" xfId="24447" xr:uid="{00000000-0005-0000-0000-0000C95B0000}"/>
    <cellStyle name="_Сравнение с конкурентами в Бизнес-План_Ингибирование 2010-2014г  до 22 03 10 2" xfId="24448" xr:uid="{00000000-0005-0000-0000-0000CA5B0000}"/>
    <cellStyle name="_Сравнение с конкурентами в Бизнес-План_Копия СВОД ТН ВНК ЦП 2011-2015 г.г._Рагулина (корректировка от 3.0912.10)" xfId="24449" xr:uid="{00000000-0005-0000-0000-0000CB5B0000}"/>
    <cellStyle name="_Сравнение с конкурентами в Бизнес-План_КР труб 2014" xfId="24450" xr:uid="{00000000-0005-0000-0000-0000CC5B0000}"/>
    <cellStyle name="_Сравнение с конкурентами в Бизнес-План_Макет НГД 2010-2014" xfId="24451" xr:uid="{00000000-0005-0000-0000-0000CD5B0000}"/>
    <cellStyle name="_Сравнение с конкурентами в Бизнес-План_от 13.11.09 с индекс периметра Программа надежности трубопроводов 2010-2014 " xfId="24452" xr:uid="{00000000-0005-0000-0000-0000CE5B0000}"/>
    <cellStyle name="_Сравнение с конкурентами в Бизнес-План_от 13.11.09 с индекс периметра Программа надежности трубопроводов 2010-2014  2" xfId="24453" xr:uid="{00000000-0005-0000-0000-0000CF5B0000}"/>
    <cellStyle name="_Сравнение с конкурентами в Бизнес-План_от 13.11.09 с индекс периметра Программа надежности трубопроводов 2010-2014 _Доп.программа Ингибирование 2011-14гг" xfId="24454" xr:uid="{00000000-0005-0000-0000-0000D05B0000}"/>
    <cellStyle name="_Сравнение с конкурентами в Бизнес-План_от 13.11.09 с индекс периметра Программа надежности трубопроводов 2010-2014 _Доп.программа Ингибирование 2011-14гг 2" xfId="24455" xr:uid="{00000000-0005-0000-0000-0000D15B0000}"/>
    <cellStyle name="_Сравнение с конкурентами в Бизнес-План_от 13.11.09 с индекс периметра Программа надежности трубопроводов 2010-2014 _Ингибирование 2010-2014г  до 22 03 10" xfId="24456" xr:uid="{00000000-0005-0000-0000-0000D25B0000}"/>
    <cellStyle name="_Сравнение с конкурентами в Бизнес-План_от 13.11.09 с индекс периметра Программа надежности трубопроводов 2010-2014 _Ингибирование 2010-2014г  до 22 03 10 2" xfId="24457" xr:uid="{00000000-0005-0000-0000-0000D35B0000}"/>
    <cellStyle name="_Сравнение с конкурентами в Бизнес-План_от 13.11.09 с индекс периметра Программа надежности трубопроводов 2010-2014 _Программа Ингибирования 2010-2014г   01 04 10" xfId="24458" xr:uid="{00000000-0005-0000-0000-0000D45B0000}"/>
    <cellStyle name="_Сравнение с конкурентами в Бизнес-План_от 13.11.09 с индекс периметра Программа надежности трубопроводов 2010-2014 _Программа Ингибирования 2010-2014г   01 04 10 2" xfId="24459" xr:uid="{00000000-0005-0000-0000-0000D55B0000}"/>
    <cellStyle name="_Сравнение с конкурентами в Бизнес-План_Приложение №2 форма 4.4 Макет НГД 2013-2017" xfId="24460" xr:uid="{00000000-0005-0000-0000-0000D65B0000}"/>
    <cellStyle name="_Сравнение с конкурентами в Бизнес-План_Приложение диагностика" xfId="24461" xr:uid="{00000000-0005-0000-0000-0000D75B0000}"/>
    <cellStyle name="_Сравнение с конкурентами в Бизнес-План_Приложение диагностика (2)" xfId="24462" xr:uid="{00000000-0005-0000-0000-0000D85B0000}"/>
    <cellStyle name="_Сравнение с конкурентами в Бизнес-План_Программа Ингибирования 2010-2014г   01 04 10" xfId="24463" xr:uid="{00000000-0005-0000-0000-0000D95B0000}"/>
    <cellStyle name="_Сравнение с конкурентами в Бизнес-План_Программа Ингибирования 2010-2014г   01 04 10 2" xfId="24464" xr:uid="{00000000-0005-0000-0000-0000DA5B0000}"/>
    <cellStyle name="_Сравнение с конкурентами в Бизнес-План_Программа надежности трубопроводов 2010-2014 от 13 11 09 с индекс периметра" xfId="24465" xr:uid="{00000000-0005-0000-0000-0000DB5B0000}"/>
    <cellStyle name="_Сравнение с конкурентами в Бизнес-План_Программа надежности трубопроводов 2010-2014 от 13 11 09 с индекс периметра 2" xfId="24466" xr:uid="{00000000-0005-0000-0000-0000DC5B0000}"/>
    <cellStyle name="_Сравнение с конкурентами в Бизнес-План_Программа надежности трубопроводов 2010-2014 от 18 11 09 пообъектно на 2010-2011гг." xfId="24467" xr:uid="{00000000-0005-0000-0000-0000DD5B0000}"/>
    <cellStyle name="_Сравнение с конкурентами в Бизнес-План_Программа надежности трубопроводов 2010-2014 от 18 11 09 пообъектно на 2010-2011гг. 2" xfId="24468" xr:uid="{00000000-0005-0000-0000-0000DE5B0000}"/>
    <cellStyle name="_Сравнение с конкурентами в Бизнес-План_СВОД ТН ВНК ЦП 2011-2015 г.г._Рагулина (корректировка от 28.09.10)" xfId="24469" xr:uid="{00000000-0005-0000-0000-0000DF5B0000}"/>
    <cellStyle name="_Стальные муфты" xfId="24470" xr:uid="{00000000-0005-0000-0000-0000E05B0000}"/>
    <cellStyle name="_Строительство новых скважин_25" xfId="24471" xr:uid="{00000000-0005-0000-0000-0000E15B0000}"/>
    <cellStyle name="_Строительство новых скважин_25 2" xfId="24472" xr:uid="{00000000-0005-0000-0000-0000E25B0000}"/>
    <cellStyle name="_Строительство новых скважин_25 3" xfId="24473" xr:uid="{00000000-0005-0000-0000-0000E35B0000}"/>
    <cellStyle name="_Строительство новых скважин_25_Новая форма расчёта добычи" xfId="24474" xr:uid="{00000000-0005-0000-0000-0000E45B0000}"/>
    <cellStyle name="_Строительство новых скважин_25_Новая форма расчёта добычи 2" xfId="24475" xr:uid="{00000000-0005-0000-0000-0000E55B0000}"/>
    <cellStyle name="_Строительство новых скважин_25_Новая форма расчёта добычи 3" xfId="24476" xr:uid="{00000000-0005-0000-0000-0000E65B0000}"/>
    <cellStyle name="_Строительство новых скважин_25_Новая форма расчёта добычи 3 2" xfId="24477" xr:uid="{00000000-0005-0000-0000-0000E75B0000}"/>
    <cellStyle name="_Строительство новых скважин_25_ПР декабрь" xfId="24478" xr:uid="{00000000-0005-0000-0000-0000E85B0000}"/>
    <cellStyle name="_Строительство новых скважин_25_ПР декабрь 2" xfId="24479" xr:uid="{00000000-0005-0000-0000-0000E95B0000}"/>
    <cellStyle name="_Строительство новых скважин_25_ПР декабрь 3" xfId="24480" xr:uid="{00000000-0005-0000-0000-0000EA5B0000}"/>
    <cellStyle name="_Строительство новых скважин_25_ПР декабрь 3 2" xfId="24481" xr:uid="{00000000-0005-0000-0000-0000EB5B0000}"/>
    <cellStyle name="_Строительство новых скважин11" xfId="24482" xr:uid="{00000000-0005-0000-0000-0000EC5B0000}"/>
    <cellStyle name="_Строительство новых скважин11 2" xfId="24483" xr:uid="{00000000-0005-0000-0000-0000ED5B0000}"/>
    <cellStyle name="_Строительство новых скважин11 3" xfId="24484" xr:uid="{00000000-0005-0000-0000-0000EE5B0000}"/>
    <cellStyle name="_Строительство новых скважин11_Новая форма расчёта добычи" xfId="24485" xr:uid="{00000000-0005-0000-0000-0000EF5B0000}"/>
    <cellStyle name="_Строительство новых скважин11_Новая форма расчёта добычи 2" xfId="24486" xr:uid="{00000000-0005-0000-0000-0000F05B0000}"/>
    <cellStyle name="_Строительство новых скважин11_Новая форма расчёта добычи 3" xfId="24487" xr:uid="{00000000-0005-0000-0000-0000F15B0000}"/>
    <cellStyle name="_Строительство новых скважин11_Новая форма расчёта добычи 3 2" xfId="24488" xr:uid="{00000000-0005-0000-0000-0000F25B0000}"/>
    <cellStyle name="_Строительство новых скважин11_ПР декабрь" xfId="24489" xr:uid="{00000000-0005-0000-0000-0000F35B0000}"/>
    <cellStyle name="_Строительство новых скважин11_ПР декабрь 2" xfId="24490" xr:uid="{00000000-0005-0000-0000-0000F45B0000}"/>
    <cellStyle name="_Строительство новых скважин11_ПР декабрь 3" xfId="24491" xr:uid="{00000000-0005-0000-0000-0000F55B0000}"/>
    <cellStyle name="_Строительство новых скважин11_ПР декабрь 3 2" xfId="24492" xr:uid="{00000000-0005-0000-0000-0000F65B0000}"/>
    <cellStyle name="_Суменкова6мес.ожидаем." xfId="24493" xr:uid="{00000000-0005-0000-0000-0000F75B0000}"/>
    <cellStyle name="_Суменкова6мес.ожидаем. 2" xfId="24494" xr:uid="{00000000-0005-0000-0000-0000F85B0000}"/>
    <cellStyle name="_Суменкова6мес.ожидаем._Копия СВОД ТН ВНК ЦП 2011-2015 г.г._Рагулина (корректировка от 3.0912.10)" xfId="24495" xr:uid="{00000000-0005-0000-0000-0000F95B0000}"/>
    <cellStyle name="_Суменкова6мес.ожидаем._КР труб 2014" xfId="24496" xr:uid="{00000000-0005-0000-0000-0000FA5B0000}"/>
    <cellStyle name="_Суменкова6мес.ожидаем._Макет НГД 2010-2014" xfId="24497" xr:uid="{00000000-0005-0000-0000-0000FB5B0000}"/>
    <cellStyle name="_Суменкова6мес.ожидаем._Приложение №2 форма 4.4 Макет НГД 2013-2017" xfId="24498" xr:uid="{00000000-0005-0000-0000-0000FC5B0000}"/>
    <cellStyle name="_Суменкова6мес.ожидаем._Приложение диагностика" xfId="24499" xr:uid="{00000000-0005-0000-0000-0000FD5B0000}"/>
    <cellStyle name="_Суменкова6мес.ожидаем._Приложение диагностика (2)" xfId="24500" xr:uid="{00000000-0005-0000-0000-0000FE5B0000}"/>
    <cellStyle name="_Суменкова6мес.ожидаем._СВОД ТН ВНК ЦП 2011-2015 г.г._Рагулина (корректировка от 28.09.10)" xfId="24501" xr:uid="{00000000-0005-0000-0000-0000FF5B0000}"/>
    <cellStyle name="_Суперсводка" xfId="24502" xr:uid="{00000000-0005-0000-0000-0000005C0000}"/>
    <cellStyle name="_Суперсводка  02.04" xfId="24503" xr:uid="{00000000-0005-0000-0000-0000015C0000}"/>
    <cellStyle name="_Суперсводка  02.04 2" xfId="24504" xr:uid="{00000000-0005-0000-0000-0000025C0000}"/>
    <cellStyle name="_Суперсводка  02.04 2 2" xfId="24505" xr:uid="{00000000-0005-0000-0000-0000035C0000}"/>
    <cellStyle name="_Суперсводка  02.04 2_ПЛАН ГРАФИК ( 11) движения бригад АЦКРС ООО ХУПКРС 30102010" xfId="24506" xr:uid="{00000000-0005-0000-0000-0000045C0000}"/>
    <cellStyle name="_Суперсводка  02.04 2_ПЛАН ГРАФИК ( 11) движения бригад АЦКРС ООО ХУПКРС 30102010 2" xfId="24507" xr:uid="{00000000-0005-0000-0000-0000055C0000}"/>
    <cellStyle name="_Суперсводка  02.04 2_ПЛАН ГРАФИК ( 11) движения бригад АЦКРС ООО ХУПКРС 30102010 3" xfId="24508" xr:uid="{00000000-0005-0000-0000-0000065C0000}"/>
    <cellStyle name="_Суперсводка  02.04 3" xfId="24509" xr:uid="{00000000-0005-0000-0000-0000075C0000}"/>
    <cellStyle name="_Суперсводка  02.04 3 2" xfId="24510" xr:uid="{00000000-0005-0000-0000-0000085C0000}"/>
    <cellStyle name="_Суперсводка  02.04 3_ПЛАН ГРАФИК ( 11) движения бригад АЦКРС ООО ХУПКРС 30102010" xfId="24511" xr:uid="{00000000-0005-0000-0000-0000095C0000}"/>
    <cellStyle name="_Суперсводка  02.04 3_ПЛАН ГРАФИК ( 11) движения бригад АЦКРС ООО ХУПКРС 30102010 2" xfId="24512" xr:uid="{00000000-0005-0000-0000-00000A5C0000}"/>
    <cellStyle name="_Суперсводка  02.04 3_ПЛАН ГРАФИК ( 11) движения бригад АЦКРС ООО ХУПКРС 30102010 3" xfId="24513" xr:uid="{00000000-0005-0000-0000-00000B5C0000}"/>
    <cellStyle name="_Суперсводка  02.04 4" xfId="24514" xr:uid="{00000000-0005-0000-0000-00000C5C0000}"/>
    <cellStyle name="_Суперсводка  02.04 4 2" xfId="24515" xr:uid="{00000000-0005-0000-0000-00000D5C0000}"/>
    <cellStyle name="_Суперсводка  02.04 4_ПЛАН ГРАФИК ( 11) движения бригад АЦКРС ООО ХУПКРС 30102010" xfId="24516" xr:uid="{00000000-0005-0000-0000-00000E5C0000}"/>
    <cellStyle name="_Суперсводка  02.04 4_ПЛАН ГРАФИК ( 11) движения бригад АЦКРС ООО ХУПКРС 30102010 2" xfId="24517" xr:uid="{00000000-0005-0000-0000-00000F5C0000}"/>
    <cellStyle name="_Суперсводка  02.04 4_ПЛАН ГРАФИК ( 11) движения бригад АЦКРС ООО ХУПКРС 30102010 3" xfId="24518" xr:uid="{00000000-0005-0000-0000-0000105C0000}"/>
    <cellStyle name="_Суперсводка  02.04 5" xfId="24519" xr:uid="{00000000-0005-0000-0000-0000115C0000}"/>
    <cellStyle name="_Суперсводка  02.04 5 2" xfId="24520" xr:uid="{00000000-0005-0000-0000-0000125C0000}"/>
    <cellStyle name="_Суперсводка  02.04 5_ПЛАН ГРАФИК ( 11) движения бригад АЦКРС ООО ХУПКРС 30102010" xfId="24521" xr:uid="{00000000-0005-0000-0000-0000135C0000}"/>
    <cellStyle name="_Суперсводка  02.04 5_ПЛАН ГРАФИК ( 11) движения бригад АЦКРС ООО ХУПКРС 30102010 2" xfId="24522" xr:uid="{00000000-0005-0000-0000-0000145C0000}"/>
    <cellStyle name="_Суперсводка  02.04 5_ПЛАН ГРАФИК ( 11) движения бригад АЦКРС ООО ХУПКРС 30102010 3" xfId="24523" xr:uid="{00000000-0005-0000-0000-0000155C0000}"/>
    <cellStyle name="_Суперсводка  02.04 6" xfId="24524" xr:uid="{00000000-0005-0000-0000-0000165C0000}"/>
    <cellStyle name="_Суперсводка  02.04 6 2" xfId="24525" xr:uid="{00000000-0005-0000-0000-0000175C0000}"/>
    <cellStyle name="_Суперсводка  02.04 6_ПЛАН ГРАФИК ( 11) движения бригад АЦКРС ООО ХУПКРС 30102010" xfId="24526" xr:uid="{00000000-0005-0000-0000-0000185C0000}"/>
    <cellStyle name="_Суперсводка  02.04 6_ПЛАН ГРАФИК ( 11) движения бригад АЦКРС ООО ХУПКРС 30102010 2" xfId="24527" xr:uid="{00000000-0005-0000-0000-0000195C0000}"/>
    <cellStyle name="_Суперсводка  02.04 6_ПЛАН ГРАФИК ( 11) движения бригад АЦКРС ООО ХУПКРС 30102010 3" xfId="24528" xr:uid="{00000000-0005-0000-0000-00001A5C0000}"/>
    <cellStyle name="_Суперсводка  02.04 7" xfId="24529" xr:uid="{00000000-0005-0000-0000-00001B5C0000}"/>
    <cellStyle name="_Суперсводка  02.04 7 2" xfId="24530" xr:uid="{00000000-0005-0000-0000-00001C5C0000}"/>
    <cellStyle name="_Суперсводка  02.04 7 3" xfId="24531" xr:uid="{00000000-0005-0000-0000-00001D5C0000}"/>
    <cellStyle name="_Суперсводка  02.04 7_ПЛАН ГРАФИК ( 11) движения бригад АЦКРС ООО ХУПКРС 30102010" xfId="24532" xr:uid="{00000000-0005-0000-0000-00001E5C0000}"/>
    <cellStyle name="_Суперсводка  02.04 7_ПЛАН ГРАФИК ( 11) движения бригад АЦКРС ООО ХУПКРС 30102010 2" xfId="24533" xr:uid="{00000000-0005-0000-0000-00001F5C0000}"/>
    <cellStyle name="_Суперсводка  02.04 7_ПЛАН ГРАФИК ( 11) движения бригад АЦКРС ООО ХУПКРС 30102010 3" xfId="24534" xr:uid="{00000000-0005-0000-0000-0000205C0000}"/>
    <cellStyle name="_Суперсводка  03.04" xfId="24535" xr:uid="{00000000-0005-0000-0000-0000215C0000}"/>
    <cellStyle name="_Суперсводка  03.04 2" xfId="24536" xr:uid="{00000000-0005-0000-0000-0000225C0000}"/>
    <cellStyle name="_Суперсводка  03.04 2 2" xfId="24537" xr:uid="{00000000-0005-0000-0000-0000235C0000}"/>
    <cellStyle name="_Суперсводка  03.04 2_ПЛАН ГРАФИК ( 11) движения бригад АЦКРС ООО ХУПКРС 30102010" xfId="24538" xr:uid="{00000000-0005-0000-0000-0000245C0000}"/>
    <cellStyle name="_Суперсводка  03.04 2_ПЛАН ГРАФИК ( 11) движения бригад АЦКРС ООО ХУПКРС 30102010 2" xfId="24539" xr:uid="{00000000-0005-0000-0000-0000255C0000}"/>
    <cellStyle name="_Суперсводка  03.04 2_ПЛАН ГРАФИК ( 11) движения бригад АЦКРС ООО ХУПКРС 30102010 3" xfId="24540" xr:uid="{00000000-0005-0000-0000-0000265C0000}"/>
    <cellStyle name="_Суперсводка  03.04 3" xfId="24541" xr:uid="{00000000-0005-0000-0000-0000275C0000}"/>
    <cellStyle name="_Суперсводка  03.04 3 2" xfId="24542" xr:uid="{00000000-0005-0000-0000-0000285C0000}"/>
    <cellStyle name="_Суперсводка  03.04 3_ПЛАН ГРАФИК ( 11) движения бригад АЦКРС ООО ХУПКРС 30102010" xfId="24543" xr:uid="{00000000-0005-0000-0000-0000295C0000}"/>
    <cellStyle name="_Суперсводка  03.04 3_ПЛАН ГРАФИК ( 11) движения бригад АЦКРС ООО ХУПКРС 30102010 2" xfId="24544" xr:uid="{00000000-0005-0000-0000-00002A5C0000}"/>
    <cellStyle name="_Суперсводка  03.04 3_ПЛАН ГРАФИК ( 11) движения бригад АЦКРС ООО ХУПКРС 30102010 3" xfId="24545" xr:uid="{00000000-0005-0000-0000-00002B5C0000}"/>
    <cellStyle name="_Суперсводка  03.04 4" xfId="24546" xr:uid="{00000000-0005-0000-0000-00002C5C0000}"/>
    <cellStyle name="_Суперсводка  03.04 4 2" xfId="24547" xr:uid="{00000000-0005-0000-0000-00002D5C0000}"/>
    <cellStyle name="_Суперсводка  03.04 4_ПЛАН ГРАФИК ( 11) движения бригад АЦКРС ООО ХУПКРС 30102010" xfId="24548" xr:uid="{00000000-0005-0000-0000-00002E5C0000}"/>
    <cellStyle name="_Суперсводка  03.04 4_ПЛАН ГРАФИК ( 11) движения бригад АЦКРС ООО ХУПКРС 30102010 2" xfId="24549" xr:uid="{00000000-0005-0000-0000-00002F5C0000}"/>
    <cellStyle name="_Суперсводка  03.04 4_ПЛАН ГРАФИК ( 11) движения бригад АЦКРС ООО ХУПКРС 30102010 3" xfId="24550" xr:uid="{00000000-0005-0000-0000-0000305C0000}"/>
    <cellStyle name="_Суперсводка  03.04 5" xfId="24551" xr:uid="{00000000-0005-0000-0000-0000315C0000}"/>
    <cellStyle name="_Суперсводка  03.04 5 2" xfId="24552" xr:uid="{00000000-0005-0000-0000-0000325C0000}"/>
    <cellStyle name="_Суперсводка  03.04 5_ПЛАН ГРАФИК ( 11) движения бригад АЦКРС ООО ХУПКРС 30102010" xfId="24553" xr:uid="{00000000-0005-0000-0000-0000335C0000}"/>
    <cellStyle name="_Суперсводка  03.04 5_ПЛАН ГРАФИК ( 11) движения бригад АЦКРС ООО ХУПКРС 30102010 2" xfId="24554" xr:uid="{00000000-0005-0000-0000-0000345C0000}"/>
    <cellStyle name="_Суперсводка  03.04 5_ПЛАН ГРАФИК ( 11) движения бригад АЦКРС ООО ХУПКРС 30102010 3" xfId="24555" xr:uid="{00000000-0005-0000-0000-0000355C0000}"/>
    <cellStyle name="_Суперсводка  03.04 6" xfId="24556" xr:uid="{00000000-0005-0000-0000-0000365C0000}"/>
    <cellStyle name="_Суперсводка  03.04 6 2" xfId="24557" xr:uid="{00000000-0005-0000-0000-0000375C0000}"/>
    <cellStyle name="_Суперсводка  03.04 6_ПЛАН ГРАФИК ( 11) движения бригад АЦКРС ООО ХУПКРС 30102010" xfId="24558" xr:uid="{00000000-0005-0000-0000-0000385C0000}"/>
    <cellStyle name="_Суперсводка  03.04 6_ПЛАН ГРАФИК ( 11) движения бригад АЦКРС ООО ХУПКРС 30102010 2" xfId="24559" xr:uid="{00000000-0005-0000-0000-0000395C0000}"/>
    <cellStyle name="_Суперсводка  03.04 6_ПЛАН ГРАФИК ( 11) движения бригад АЦКРС ООО ХУПКРС 30102010 3" xfId="24560" xr:uid="{00000000-0005-0000-0000-00003A5C0000}"/>
    <cellStyle name="_Суперсводка  03.04 7" xfId="24561" xr:uid="{00000000-0005-0000-0000-00003B5C0000}"/>
    <cellStyle name="_Суперсводка  03.04 7 2" xfId="24562" xr:uid="{00000000-0005-0000-0000-00003C5C0000}"/>
    <cellStyle name="_Суперсводка  03.04 7 3" xfId="24563" xr:uid="{00000000-0005-0000-0000-00003D5C0000}"/>
    <cellStyle name="_Суперсводка  03.04 7_ПЛАН ГРАФИК ( 11) движения бригад АЦКРС ООО ХУПКРС 30102010" xfId="24564" xr:uid="{00000000-0005-0000-0000-00003E5C0000}"/>
    <cellStyle name="_Суперсводка  03.04 7_ПЛАН ГРАФИК ( 11) движения бригад АЦКРС ООО ХУПКРС 30102010 2" xfId="24565" xr:uid="{00000000-0005-0000-0000-00003F5C0000}"/>
    <cellStyle name="_Суперсводка  03.04 7_ПЛАН ГРАФИК ( 11) движения бригад АЦКРС ООО ХУПКРС 30102010 3" xfId="24566" xr:uid="{00000000-0005-0000-0000-0000405C0000}"/>
    <cellStyle name="_Суперсводка 10" xfId="24567" xr:uid="{00000000-0005-0000-0000-0000415C0000}"/>
    <cellStyle name="_Суперсводка 10 2" xfId="24568" xr:uid="{00000000-0005-0000-0000-0000425C0000}"/>
    <cellStyle name="_Суперсводка 10 3" xfId="24569" xr:uid="{00000000-0005-0000-0000-0000435C0000}"/>
    <cellStyle name="_Суперсводка 10_ПЛАН ГРАФИК ( 11) движения бригад АЦКРС ООО ХУПКРС 30102010" xfId="24570" xr:uid="{00000000-0005-0000-0000-0000445C0000}"/>
    <cellStyle name="_Суперсводка 10_ПЛАН ГРАФИК ( 11) движения бригад АЦКРС ООО ХУПКРС 30102010 2" xfId="24571" xr:uid="{00000000-0005-0000-0000-0000455C0000}"/>
    <cellStyle name="_Суперсводка 10_ПЛАН ГРАФИК ( 11) движения бригад АЦКРС ООО ХУПКРС 30102010 3" xfId="24572" xr:uid="{00000000-0005-0000-0000-0000465C0000}"/>
    <cellStyle name="_Суперсводка 100" xfId="24573" xr:uid="{00000000-0005-0000-0000-0000475C0000}"/>
    <cellStyle name="_Суперсводка 101" xfId="24574" xr:uid="{00000000-0005-0000-0000-0000485C0000}"/>
    <cellStyle name="_Суперсводка 11" xfId="24575" xr:uid="{00000000-0005-0000-0000-0000495C0000}"/>
    <cellStyle name="_Суперсводка 11 2" xfId="24576" xr:uid="{00000000-0005-0000-0000-00004A5C0000}"/>
    <cellStyle name="_Суперсводка 11 3" xfId="24577" xr:uid="{00000000-0005-0000-0000-00004B5C0000}"/>
    <cellStyle name="_Суперсводка 11_ПЛАН ГРАФИК ( 11) движения бригад АЦКРС ООО ХУПКРС 30102010" xfId="24578" xr:uid="{00000000-0005-0000-0000-00004C5C0000}"/>
    <cellStyle name="_Суперсводка 11_ПЛАН ГРАФИК ( 11) движения бригад АЦКРС ООО ХУПКРС 30102010 2" xfId="24579" xr:uid="{00000000-0005-0000-0000-00004D5C0000}"/>
    <cellStyle name="_Суперсводка 11_ПЛАН ГРАФИК ( 11) движения бригад АЦКРС ООО ХУПКРС 30102010 3" xfId="24580" xr:uid="{00000000-0005-0000-0000-00004E5C0000}"/>
    <cellStyle name="_Суперсводка 12" xfId="24581" xr:uid="{00000000-0005-0000-0000-00004F5C0000}"/>
    <cellStyle name="_Суперсводка 12 2" xfId="24582" xr:uid="{00000000-0005-0000-0000-0000505C0000}"/>
    <cellStyle name="_Суперсводка 12 3" xfId="24583" xr:uid="{00000000-0005-0000-0000-0000515C0000}"/>
    <cellStyle name="_Суперсводка 12_ПЛАН ГРАФИК ( 11) движения бригад АЦКРС ООО ХУПКРС 30102010" xfId="24584" xr:uid="{00000000-0005-0000-0000-0000525C0000}"/>
    <cellStyle name="_Суперсводка 12_ПЛАН ГРАФИК ( 11) движения бригад АЦКРС ООО ХУПКРС 30102010 2" xfId="24585" xr:uid="{00000000-0005-0000-0000-0000535C0000}"/>
    <cellStyle name="_Суперсводка 12_ПЛАН ГРАФИК ( 11) движения бригад АЦКРС ООО ХУПКРС 30102010 3" xfId="24586" xr:uid="{00000000-0005-0000-0000-0000545C0000}"/>
    <cellStyle name="_Суперсводка 13" xfId="24587" xr:uid="{00000000-0005-0000-0000-0000555C0000}"/>
    <cellStyle name="_Суперсводка 13 2" xfId="24588" xr:uid="{00000000-0005-0000-0000-0000565C0000}"/>
    <cellStyle name="_Суперсводка 13 3" xfId="24589" xr:uid="{00000000-0005-0000-0000-0000575C0000}"/>
    <cellStyle name="_Суперсводка 13_ПЛАН ГРАФИК ( 11) движения бригад АЦКРС ООО ХУПКРС 30102010" xfId="24590" xr:uid="{00000000-0005-0000-0000-0000585C0000}"/>
    <cellStyle name="_Суперсводка 13_ПЛАН ГРАФИК ( 11) движения бригад АЦКРС ООО ХУПКРС 30102010 2" xfId="24591" xr:uid="{00000000-0005-0000-0000-0000595C0000}"/>
    <cellStyle name="_Суперсводка 13_ПЛАН ГРАФИК ( 11) движения бригад АЦКРС ООО ХУПКРС 30102010 3" xfId="24592" xr:uid="{00000000-0005-0000-0000-00005A5C0000}"/>
    <cellStyle name="_Суперсводка 14" xfId="24593" xr:uid="{00000000-0005-0000-0000-00005B5C0000}"/>
    <cellStyle name="_Суперсводка 14 2" xfId="24594" xr:uid="{00000000-0005-0000-0000-00005C5C0000}"/>
    <cellStyle name="_Суперсводка 14 3" xfId="24595" xr:uid="{00000000-0005-0000-0000-00005D5C0000}"/>
    <cellStyle name="_Суперсводка 14_ПЛАН ГРАФИК ( 11) движения бригад АЦКРС ООО ХУПКРС 30102010" xfId="24596" xr:uid="{00000000-0005-0000-0000-00005E5C0000}"/>
    <cellStyle name="_Суперсводка 14_ПЛАН ГРАФИК ( 11) движения бригад АЦКРС ООО ХУПКРС 30102010 2" xfId="24597" xr:uid="{00000000-0005-0000-0000-00005F5C0000}"/>
    <cellStyle name="_Суперсводка 14_ПЛАН ГРАФИК ( 11) движения бригад АЦКРС ООО ХУПКРС 30102010 3" xfId="24598" xr:uid="{00000000-0005-0000-0000-0000605C0000}"/>
    <cellStyle name="_Суперсводка 15" xfId="24599" xr:uid="{00000000-0005-0000-0000-0000615C0000}"/>
    <cellStyle name="_Суперсводка 15 2" xfId="24600" xr:uid="{00000000-0005-0000-0000-0000625C0000}"/>
    <cellStyle name="_Суперсводка 15 3" xfId="24601" xr:uid="{00000000-0005-0000-0000-0000635C0000}"/>
    <cellStyle name="_Суперсводка 15_ПЛАН ГРАФИК ( 11) движения бригад АЦКРС ООО ХУПКРС 30102010" xfId="24602" xr:uid="{00000000-0005-0000-0000-0000645C0000}"/>
    <cellStyle name="_Суперсводка 15_ПЛАН ГРАФИК ( 11) движения бригад АЦКРС ООО ХУПКРС 30102010 2" xfId="24603" xr:uid="{00000000-0005-0000-0000-0000655C0000}"/>
    <cellStyle name="_Суперсводка 15_ПЛАН ГРАФИК ( 11) движения бригад АЦКРС ООО ХУПКРС 30102010 3" xfId="24604" xr:uid="{00000000-0005-0000-0000-0000665C0000}"/>
    <cellStyle name="_Суперсводка 16" xfId="24605" xr:uid="{00000000-0005-0000-0000-0000675C0000}"/>
    <cellStyle name="_Суперсводка 16 2" xfId="24606" xr:uid="{00000000-0005-0000-0000-0000685C0000}"/>
    <cellStyle name="_Суперсводка 16 3" xfId="24607" xr:uid="{00000000-0005-0000-0000-0000695C0000}"/>
    <cellStyle name="_Суперсводка 16_ПЛАН ГРАФИК ( 11) движения бригад АЦКРС ООО ХУПКРС 30102010" xfId="24608" xr:uid="{00000000-0005-0000-0000-00006A5C0000}"/>
    <cellStyle name="_Суперсводка 16_ПЛАН ГРАФИК ( 11) движения бригад АЦКРС ООО ХУПКРС 30102010 2" xfId="24609" xr:uid="{00000000-0005-0000-0000-00006B5C0000}"/>
    <cellStyle name="_Суперсводка 16_ПЛАН ГРАФИК ( 11) движения бригад АЦКРС ООО ХУПКРС 30102010 3" xfId="24610" xr:uid="{00000000-0005-0000-0000-00006C5C0000}"/>
    <cellStyle name="_Суперсводка 17" xfId="24611" xr:uid="{00000000-0005-0000-0000-00006D5C0000}"/>
    <cellStyle name="_Суперсводка 17 2" xfId="24612" xr:uid="{00000000-0005-0000-0000-00006E5C0000}"/>
    <cellStyle name="_Суперсводка 17 3" xfId="24613" xr:uid="{00000000-0005-0000-0000-00006F5C0000}"/>
    <cellStyle name="_Суперсводка 17_ПЛАН ГРАФИК ( 11) движения бригад АЦКРС ООО ХУПКРС 30102010" xfId="24614" xr:uid="{00000000-0005-0000-0000-0000705C0000}"/>
    <cellStyle name="_Суперсводка 17_ПЛАН ГРАФИК ( 11) движения бригад АЦКРС ООО ХУПКРС 30102010 2" xfId="24615" xr:uid="{00000000-0005-0000-0000-0000715C0000}"/>
    <cellStyle name="_Суперсводка 17_ПЛАН ГРАФИК ( 11) движения бригад АЦКРС ООО ХУПКРС 30102010 3" xfId="24616" xr:uid="{00000000-0005-0000-0000-0000725C0000}"/>
    <cellStyle name="_Суперсводка 18" xfId="24617" xr:uid="{00000000-0005-0000-0000-0000735C0000}"/>
    <cellStyle name="_Суперсводка 18 2" xfId="24618" xr:uid="{00000000-0005-0000-0000-0000745C0000}"/>
    <cellStyle name="_Суперсводка 18 3" xfId="24619" xr:uid="{00000000-0005-0000-0000-0000755C0000}"/>
    <cellStyle name="_Суперсводка 18_ПЛАН ГРАФИК ( 11) движения бригад АЦКРС ООО ХУПКРС 30102010" xfId="24620" xr:uid="{00000000-0005-0000-0000-0000765C0000}"/>
    <cellStyle name="_Суперсводка 18_ПЛАН ГРАФИК ( 11) движения бригад АЦКРС ООО ХУПКРС 30102010 2" xfId="24621" xr:uid="{00000000-0005-0000-0000-0000775C0000}"/>
    <cellStyle name="_Суперсводка 18_ПЛАН ГРАФИК ( 11) движения бригад АЦКРС ООО ХУПКРС 30102010 3" xfId="24622" xr:uid="{00000000-0005-0000-0000-0000785C0000}"/>
    <cellStyle name="_Суперсводка 19" xfId="24623" xr:uid="{00000000-0005-0000-0000-0000795C0000}"/>
    <cellStyle name="_Суперсводка 19 2" xfId="24624" xr:uid="{00000000-0005-0000-0000-00007A5C0000}"/>
    <cellStyle name="_Суперсводка 19 3" xfId="24625" xr:uid="{00000000-0005-0000-0000-00007B5C0000}"/>
    <cellStyle name="_Суперсводка 2" xfId="24626" xr:uid="{00000000-0005-0000-0000-00007C5C0000}"/>
    <cellStyle name="_Суперсводка 2 2" xfId="24627" xr:uid="{00000000-0005-0000-0000-00007D5C0000}"/>
    <cellStyle name="_Суперсводка 2_ПЛАН ГРАФИК ( 11) движения бригад АЦКРС ООО ХУПКРС 30102010" xfId="24628" xr:uid="{00000000-0005-0000-0000-00007E5C0000}"/>
    <cellStyle name="_Суперсводка 2_ПЛАН ГРАФИК ( 11) движения бригад АЦКРС ООО ХУПКРС 30102010 2" xfId="24629" xr:uid="{00000000-0005-0000-0000-00007F5C0000}"/>
    <cellStyle name="_Суперсводка 2_ПЛАН ГРАФИК ( 11) движения бригад АЦКРС ООО ХУПКРС 30102010 3" xfId="24630" xr:uid="{00000000-0005-0000-0000-0000805C0000}"/>
    <cellStyle name="_Суперсводка 20" xfId="24631" xr:uid="{00000000-0005-0000-0000-0000815C0000}"/>
    <cellStyle name="_Суперсводка 20 2" xfId="24632" xr:uid="{00000000-0005-0000-0000-0000825C0000}"/>
    <cellStyle name="_Суперсводка 20 3" xfId="24633" xr:uid="{00000000-0005-0000-0000-0000835C0000}"/>
    <cellStyle name="_Суперсводка 21" xfId="24634" xr:uid="{00000000-0005-0000-0000-0000845C0000}"/>
    <cellStyle name="_Суперсводка 21 2" xfId="24635" xr:uid="{00000000-0005-0000-0000-0000855C0000}"/>
    <cellStyle name="_Суперсводка 21 3" xfId="24636" xr:uid="{00000000-0005-0000-0000-0000865C0000}"/>
    <cellStyle name="_Суперсводка 22" xfId="24637" xr:uid="{00000000-0005-0000-0000-0000875C0000}"/>
    <cellStyle name="_Суперсводка 22 2" xfId="24638" xr:uid="{00000000-0005-0000-0000-0000885C0000}"/>
    <cellStyle name="_Суперсводка 22 3" xfId="24639" xr:uid="{00000000-0005-0000-0000-0000895C0000}"/>
    <cellStyle name="_Суперсводка 23" xfId="24640" xr:uid="{00000000-0005-0000-0000-00008A5C0000}"/>
    <cellStyle name="_Суперсводка 23 2" xfId="24641" xr:uid="{00000000-0005-0000-0000-00008B5C0000}"/>
    <cellStyle name="_Суперсводка 23 3" xfId="24642" xr:uid="{00000000-0005-0000-0000-00008C5C0000}"/>
    <cellStyle name="_Суперсводка 24" xfId="24643" xr:uid="{00000000-0005-0000-0000-00008D5C0000}"/>
    <cellStyle name="_Суперсводка 24 2" xfId="24644" xr:uid="{00000000-0005-0000-0000-00008E5C0000}"/>
    <cellStyle name="_Суперсводка 24 3" xfId="24645" xr:uid="{00000000-0005-0000-0000-00008F5C0000}"/>
    <cellStyle name="_Суперсводка 25" xfId="24646" xr:uid="{00000000-0005-0000-0000-0000905C0000}"/>
    <cellStyle name="_Суперсводка 25 2" xfId="24647" xr:uid="{00000000-0005-0000-0000-0000915C0000}"/>
    <cellStyle name="_Суперсводка 25 3" xfId="24648" xr:uid="{00000000-0005-0000-0000-0000925C0000}"/>
    <cellStyle name="_Суперсводка 26" xfId="24649" xr:uid="{00000000-0005-0000-0000-0000935C0000}"/>
    <cellStyle name="_Суперсводка 26 2" xfId="24650" xr:uid="{00000000-0005-0000-0000-0000945C0000}"/>
    <cellStyle name="_Суперсводка 26 3" xfId="24651" xr:uid="{00000000-0005-0000-0000-0000955C0000}"/>
    <cellStyle name="_Суперсводка 27" xfId="24652" xr:uid="{00000000-0005-0000-0000-0000965C0000}"/>
    <cellStyle name="_Суперсводка 27 2" xfId="24653" xr:uid="{00000000-0005-0000-0000-0000975C0000}"/>
    <cellStyle name="_Суперсводка 27 3" xfId="24654" xr:uid="{00000000-0005-0000-0000-0000985C0000}"/>
    <cellStyle name="_Суперсводка 28" xfId="24655" xr:uid="{00000000-0005-0000-0000-0000995C0000}"/>
    <cellStyle name="_Суперсводка 28 2" xfId="24656" xr:uid="{00000000-0005-0000-0000-00009A5C0000}"/>
    <cellStyle name="_Суперсводка 28 3" xfId="24657" xr:uid="{00000000-0005-0000-0000-00009B5C0000}"/>
    <cellStyle name="_Суперсводка 29" xfId="24658" xr:uid="{00000000-0005-0000-0000-00009C5C0000}"/>
    <cellStyle name="_Суперсводка 29 2" xfId="24659" xr:uid="{00000000-0005-0000-0000-00009D5C0000}"/>
    <cellStyle name="_Суперсводка 29 3" xfId="24660" xr:uid="{00000000-0005-0000-0000-00009E5C0000}"/>
    <cellStyle name="_Суперсводка 3" xfId="24661" xr:uid="{00000000-0005-0000-0000-00009F5C0000}"/>
    <cellStyle name="_Суперсводка 3 2" xfId="24662" xr:uid="{00000000-0005-0000-0000-0000A05C0000}"/>
    <cellStyle name="_Суперсводка 3_ПЛАН ГРАФИК ( 11) движения бригад АЦКРС ООО ХУПКРС 30102010" xfId="24663" xr:uid="{00000000-0005-0000-0000-0000A15C0000}"/>
    <cellStyle name="_Суперсводка 3_ПЛАН ГРАФИК ( 11) движения бригад АЦКРС ООО ХУПКРС 30102010 2" xfId="24664" xr:uid="{00000000-0005-0000-0000-0000A25C0000}"/>
    <cellStyle name="_Суперсводка 3_ПЛАН ГРАФИК ( 11) движения бригад АЦКРС ООО ХУПКРС 30102010 3" xfId="24665" xr:uid="{00000000-0005-0000-0000-0000A35C0000}"/>
    <cellStyle name="_Суперсводка 30" xfId="24666" xr:uid="{00000000-0005-0000-0000-0000A45C0000}"/>
    <cellStyle name="_Суперсводка 30 2" xfId="24667" xr:uid="{00000000-0005-0000-0000-0000A55C0000}"/>
    <cellStyle name="_Суперсводка 30 3" xfId="24668" xr:uid="{00000000-0005-0000-0000-0000A65C0000}"/>
    <cellStyle name="_Суперсводка 31" xfId="24669" xr:uid="{00000000-0005-0000-0000-0000A75C0000}"/>
    <cellStyle name="_Суперсводка 31 2" xfId="24670" xr:uid="{00000000-0005-0000-0000-0000A85C0000}"/>
    <cellStyle name="_Суперсводка 31 3" xfId="24671" xr:uid="{00000000-0005-0000-0000-0000A95C0000}"/>
    <cellStyle name="_Суперсводка 32" xfId="24672" xr:uid="{00000000-0005-0000-0000-0000AA5C0000}"/>
    <cellStyle name="_Суперсводка 32 2" xfId="24673" xr:uid="{00000000-0005-0000-0000-0000AB5C0000}"/>
    <cellStyle name="_Суперсводка 32 3" xfId="24674" xr:uid="{00000000-0005-0000-0000-0000AC5C0000}"/>
    <cellStyle name="_Суперсводка 33" xfId="24675" xr:uid="{00000000-0005-0000-0000-0000AD5C0000}"/>
    <cellStyle name="_Суперсводка 33 2" xfId="24676" xr:uid="{00000000-0005-0000-0000-0000AE5C0000}"/>
    <cellStyle name="_Суперсводка 33 3" xfId="24677" xr:uid="{00000000-0005-0000-0000-0000AF5C0000}"/>
    <cellStyle name="_Суперсводка 34" xfId="24678" xr:uid="{00000000-0005-0000-0000-0000B05C0000}"/>
    <cellStyle name="_Суперсводка 34 2" xfId="24679" xr:uid="{00000000-0005-0000-0000-0000B15C0000}"/>
    <cellStyle name="_Суперсводка 34 3" xfId="24680" xr:uid="{00000000-0005-0000-0000-0000B25C0000}"/>
    <cellStyle name="_Суперсводка 35" xfId="24681" xr:uid="{00000000-0005-0000-0000-0000B35C0000}"/>
    <cellStyle name="_Суперсводка 35 2" xfId="24682" xr:uid="{00000000-0005-0000-0000-0000B45C0000}"/>
    <cellStyle name="_Суперсводка 35 3" xfId="24683" xr:uid="{00000000-0005-0000-0000-0000B55C0000}"/>
    <cellStyle name="_Суперсводка 36" xfId="24684" xr:uid="{00000000-0005-0000-0000-0000B65C0000}"/>
    <cellStyle name="_Суперсводка 36 2" xfId="24685" xr:uid="{00000000-0005-0000-0000-0000B75C0000}"/>
    <cellStyle name="_Суперсводка 36 3" xfId="24686" xr:uid="{00000000-0005-0000-0000-0000B85C0000}"/>
    <cellStyle name="_Суперсводка 37" xfId="24687" xr:uid="{00000000-0005-0000-0000-0000B95C0000}"/>
    <cellStyle name="_Суперсводка 37 2" xfId="24688" xr:uid="{00000000-0005-0000-0000-0000BA5C0000}"/>
    <cellStyle name="_Суперсводка 37 3" xfId="24689" xr:uid="{00000000-0005-0000-0000-0000BB5C0000}"/>
    <cellStyle name="_Суперсводка 38" xfId="24690" xr:uid="{00000000-0005-0000-0000-0000BC5C0000}"/>
    <cellStyle name="_Суперсводка 38 2" xfId="24691" xr:uid="{00000000-0005-0000-0000-0000BD5C0000}"/>
    <cellStyle name="_Суперсводка 38 3" xfId="24692" xr:uid="{00000000-0005-0000-0000-0000BE5C0000}"/>
    <cellStyle name="_Суперсводка 39" xfId="24693" xr:uid="{00000000-0005-0000-0000-0000BF5C0000}"/>
    <cellStyle name="_Суперсводка 39 2" xfId="24694" xr:uid="{00000000-0005-0000-0000-0000C05C0000}"/>
    <cellStyle name="_Суперсводка 39 3" xfId="24695" xr:uid="{00000000-0005-0000-0000-0000C15C0000}"/>
    <cellStyle name="_Суперсводка 4" xfId="24696" xr:uid="{00000000-0005-0000-0000-0000C25C0000}"/>
    <cellStyle name="_Суперсводка 4 2" xfId="24697" xr:uid="{00000000-0005-0000-0000-0000C35C0000}"/>
    <cellStyle name="_Суперсводка 4_ПЛАН ГРАФИК ( 11) движения бригад АЦКРС ООО ХУПКРС 30102010" xfId="24698" xr:uid="{00000000-0005-0000-0000-0000C45C0000}"/>
    <cellStyle name="_Суперсводка 4_ПЛАН ГРАФИК ( 11) движения бригад АЦКРС ООО ХУПКРС 30102010 2" xfId="24699" xr:uid="{00000000-0005-0000-0000-0000C55C0000}"/>
    <cellStyle name="_Суперсводка 4_ПЛАН ГРАФИК ( 11) движения бригад АЦКРС ООО ХУПКРС 30102010 3" xfId="24700" xr:uid="{00000000-0005-0000-0000-0000C65C0000}"/>
    <cellStyle name="_Суперсводка 40" xfId="24701" xr:uid="{00000000-0005-0000-0000-0000C75C0000}"/>
    <cellStyle name="_Суперсводка 40 2" xfId="24702" xr:uid="{00000000-0005-0000-0000-0000C85C0000}"/>
    <cellStyle name="_Суперсводка 40 3" xfId="24703" xr:uid="{00000000-0005-0000-0000-0000C95C0000}"/>
    <cellStyle name="_Суперсводка 41" xfId="24704" xr:uid="{00000000-0005-0000-0000-0000CA5C0000}"/>
    <cellStyle name="_Суперсводка 41 2" xfId="24705" xr:uid="{00000000-0005-0000-0000-0000CB5C0000}"/>
    <cellStyle name="_Суперсводка 41 3" xfId="24706" xr:uid="{00000000-0005-0000-0000-0000CC5C0000}"/>
    <cellStyle name="_Суперсводка 42" xfId="24707" xr:uid="{00000000-0005-0000-0000-0000CD5C0000}"/>
    <cellStyle name="_Суперсводка 42 2" xfId="24708" xr:uid="{00000000-0005-0000-0000-0000CE5C0000}"/>
    <cellStyle name="_Суперсводка 42 3" xfId="24709" xr:uid="{00000000-0005-0000-0000-0000CF5C0000}"/>
    <cellStyle name="_Суперсводка 43" xfId="24710" xr:uid="{00000000-0005-0000-0000-0000D05C0000}"/>
    <cellStyle name="_Суперсводка 43 2" xfId="24711" xr:uid="{00000000-0005-0000-0000-0000D15C0000}"/>
    <cellStyle name="_Суперсводка 43 3" xfId="24712" xr:uid="{00000000-0005-0000-0000-0000D25C0000}"/>
    <cellStyle name="_Суперсводка 44" xfId="24713" xr:uid="{00000000-0005-0000-0000-0000D35C0000}"/>
    <cellStyle name="_Суперсводка 44 2" xfId="24714" xr:uid="{00000000-0005-0000-0000-0000D45C0000}"/>
    <cellStyle name="_Суперсводка 44 3" xfId="24715" xr:uid="{00000000-0005-0000-0000-0000D55C0000}"/>
    <cellStyle name="_Суперсводка 45" xfId="24716" xr:uid="{00000000-0005-0000-0000-0000D65C0000}"/>
    <cellStyle name="_Суперсводка 46" xfId="24717" xr:uid="{00000000-0005-0000-0000-0000D75C0000}"/>
    <cellStyle name="_Суперсводка 47" xfId="24718" xr:uid="{00000000-0005-0000-0000-0000D85C0000}"/>
    <cellStyle name="_Суперсводка 48" xfId="24719" xr:uid="{00000000-0005-0000-0000-0000D95C0000}"/>
    <cellStyle name="_Суперсводка 49" xfId="24720" xr:uid="{00000000-0005-0000-0000-0000DA5C0000}"/>
    <cellStyle name="_Суперсводка 5" xfId="24721" xr:uid="{00000000-0005-0000-0000-0000DB5C0000}"/>
    <cellStyle name="_Суперсводка 5 2" xfId="24722" xr:uid="{00000000-0005-0000-0000-0000DC5C0000}"/>
    <cellStyle name="_Суперсводка 5_ПЛАН ГРАФИК ( 11) движения бригад АЦКРС ООО ХУПКРС 30102010" xfId="24723" xr:uid="{00000000-0005-0000-0000-0000DD5C0000}"/>
    <cellStyle name="_Суперсводка 5_ПЛАН ГРАФИК ( 11) движения бригад АЦКРС ООО ХУПКРС 30102010 2" xfId="24724" xr:uid="{00000000-0005-0000-0000-0000DE5C0000}"/>
    <cellStyle name="_Суперсводка 5_ПЛАН ГРАФИК ( 11) движения бригад АЦКРС ООО ХУПКРС 30102010 3" xfId="24725" xr:uid="{00000000-0005-0000-0000-0000DF5C0000}"/>
    <cellStyle name="_Суперсводка 50" xfId="24726" xr:uid="{00000000-0005-0000-0000-0000E05C0000}"/>
    <cellStyle name="_Суперсводка 51" xfId="24727" xr:uid="{00000000-0005-0000-0000-0000E15C0000}"/>
    <cellStyle name="_Суперсводка 52" xfId="24728" xr:uid="{00000000-0005-0000-0000-0000E25C0000}"/>
    <cellStyle name="_Суперсводка 53" xfId="24729" xr:uid="{00000000-0005-0000-0000-0000E35C0000}"/>
    <cellStyle name="_Суперсводка 54" xfId="24730" xr:uid="{00000000-0005-0000-0000-0000E45C0000}"/>
    <cellStyle name="_Суперсводка 55" xfId="24731" xr:uid="{00000000-0005-0000-0000-0000E55C0000}"/>
    <cellStyle name="_Суперсводка 56" xfId="24732" xr:uid="{00000000-0005-0000-0000-0000E65C0000}"/>
    <cellStyle name="_Суперсводка 57" xfId="24733" xr:uid="{00000000-0005-0000-0000-0000E75C0000}"/>
    <cellStyle name="_Суперсводка 58" xfId="24734" xr:uid="{00000000-0005-0000-0000-0000E85C0000}"/>
    <cellStyle name="_Суперсводка 59" xfId="24735" xr:uid="{00000000-0005-0000-0000-0000E95C0000}"/>
    <cellStyle name="_Суперсводка 6" xfId="24736" xr:uid="{00000000-0005-0000-0000-0000EA5C0000}"/>
    <cellStyle name="_Суперсводка 6 2" xfId="24737" xr:uid="{00000000-0005-0000-0000-0000EB5C0000}"/>
    <cellStyle name="_Суперсводка 6_ПЛАН ГРАФИК ( 11) движения бригад АЦКРС ООО ХУПКРС 30102010" xfId="24738" xr:uid="{00000000-0005-0000-0000-0000EC5C0000}"/>
    <cellStyle name="_Суперсводка 6_ПЛАН ГРАФИК ( 11) движения бригад АЦКРС ООО ХУПКРС 30102010 2" xfId="24739" xr:uid="{00000000-0005-0000-0000-0000ED5C0000}"/>
    <cellStyle name="_Суперсводка 6_ПЛАН ГРАФИК ( 11) движения бригад АЦКРС ООО ХУПКРС 30102010 3" xfId="24740" xr:uid="{00000000-0005-0000-0000-0000EE5C0000}"/>
    <cellStyle name="_Суперсводка 60" xfId="24741" xr:uid="{00000000-0005-0000-0000-0000EF5C0000}"/>
    <cellStyle name="_Суперсводка 61" xfId="24742" xr:uid="{00000000-0005-0000-0000-0000F05C0000}"/>
    <cellStyle name="_Суперсводка 62" xfId="24743" xr:uid="{00000000-0005-0000-0000-0000F15C0000}"/>
    <cellStyle name="_Суперсводка 63" xfId="24744" xr:uid="{00000000-0005-0000-0000-0000F25C0000}"/>
    <cellStyle name="_Суперсводка 64" xfId="24745" xr:uid="{00000000-0005-0000-0000-0000F35C0000}"/>
    <cellStyle name="_Суперсводка 65" xfId="24746" xr:uid="{00000000-0005-0000-0000-0000F45C0000}"/>
    <cellStyle name="_Суперсводка 66" xfId="24747" xr:uid="{00000000-0005-0000-0000-0000F55C0000}"/>
    <cellStyle name="_Суперсводка 67" xfId="24748" xr:uid="{00000000-0005-0000-0000-0000F65C0000}"/>
    <cellStyle name="_Суперсводка 68" xfId="24749" xr:uid="{00000000-0005-0000-0000-0000F75C0000}"/>
    <cellStyle name="_Суперсводка 69" xfId="24750" xr:uid="{00000000-0005-0000-0000-0000F85C0000}"/>
    <cellStyle name="_Суперсводка 7" xfId="24751" xr:uid="{00000000-0005-0000-0000-0000F95C0000}"/>
    <cellStyle name="_Суперсводка 7 2" xfId="24752" xr:uid="{00000000-0005-0000-0000-0000FA5C0000}"/>
    <cellStyle name="_Суперсводка 7 3" xfId="24753" xr:uid="{00000000-0005-0000-0000-0000FB5C0000}"/>
    <cellStyle name="_Суперсводка 7_ПЛАН ГРАФИК ( 11) движения бригад АЦКРС ООО ХУПКРС 30102010" xfId="24754" xr:uid="{00000000-0005-0000-0000-0000FC5C0000}"/>
    <cellStyle name="_Суперсводка 7_ПЛАН ГРАФИК ( 11) движения бригад АЦКРС ООО ХУПКРС 30102010 2" xfId="24755" xr:uid="{00000000-0005-0000-0000-0000FD5C0000}"/>
    <cellStyle name="_Суперсводка 7_ПЛАН ГРАФИК ( 11) движения бригад АЦКРС ООО ХУПКРС 30102010 3" xfId="24756" xr:uid="{00000000-0005-0000-0000-0000FE5C0000}"/>
    <cellStyle name="_Суперсводка 70" xfId="24757" xr:uid="{00000000-0005-0000-0000-0000FF5C0000}"/>
    <cellStyle name="_Суперсводка 71" xfId="24758" xr:uid="{00000000-0005-0000-0000-0000005D0000}"/>
    <cellStyle name="_Суперсводка 72" xfId="24759" xr:uid="{00000000-0005-0000-0000-0000015D0000}"/>
    <cellStyle name="_Суперсводка 73" xfId="24760" xr:uid="{00000000-0005-0000-0000-0000025D0000}"/>
    <cellStyle name="_Суперсводка 74" xfId="24761" xr:uid="{00000000-0005-0000-0000-0000035D0000}"/>
    <cellStyle name="_Суперсводка 75" xfId="24762" xr:uid="{00000000-0005-0000-0000-0000045D0000}"/>
    <cellStyle name="_Суперсводка 76" xfId="24763" xr:uid="{00000000-0005-0000-0000-0000055D0000}"/>
    <cellStyle name="_Суперсводка 77" xfId="24764" xr:uid="{00000000-0005-0000-0000-0000065D0000}"/>
    <cellStyle name="_Суперсводка 78" xfId="24765" xr:uid="{00000000-0005-0000-0000-0000075D0000}"/>
    <cellStyle name="_Суперсводка 79" xfId="24766" xr:uid="{00000000-0005-0000-0000-0000085D0000}"/>
    <cellStyle name="_Суперсводка 8" xfId="24767" xr:uid="{00000000-0005-0000-0000-0000095D0000}"/>
    <cellStyle name="_Суперсводка 8 2" xfId="24768" xr:uid="{00000000-0005-0000-0000-00000A5D0000}"/>
    <cellStyle name="_Суперсводка 8 3" xfId="24769" xr:uid="{00000000-0005-0000-0000-00000B5D0000}"/>
    <cellStyle name="_Суперсводка 8_ПЛАН ГРАФИК ( 11) движения бригад АЦКРС ООО ХУПКРС 30102010" xfId="24770" xr:uid="{00000000-0005-0000-0000-00000C5D0000}"/>
    <cellStyle name="_Суперсводка 8_ПЛАН ГРАФИК ( 11) движения бригад АЦКРС ООО ХУПКРС 30102010 2" xfId="24771" xr:uid="{00000000-0005-0000-0000-00000D5D0000}"/>
    <cellStyle name="_Суперсводка 8_ПЛАН ГРАФИК ( 11) движения бригад АЦКРС ООО ХУПКРС 30102010 3" xfId="24772" xr:uid="{00000000-0005-0000-0000-00000E5D0000}"/>
    <cellStyle name="_Суперсводка 80" xfId="24773" xr:uid="{00000000-0005-0000-0000-00000F5D0000}"/>
    <cellStyle name="_Суперсводка 81" xfId="24774" xr:uid="{00000000-0005-0000-0000-0000105D0000}"/>
    <cellStyle name="_Суперсводка 82" xfId="24775" xr:uid="{00000000-0005-0000-0000-0000115D0000}"/>
    <cellStyle name="_Суперсводка 83" xfId="24776" xr:uid="{00000000-0005-0000-0000-0000125D0000}"/>
    <cellStyle name="_Суперсводка 84" xfId="24777" xr:uid="{00000000-0005-0000-0000-0000135D0000}"/>
    <cellStyle name="_Суперсводка 85" xfId="24778" xr:uid="{00000000-0005-0000-0000-0000145D0000}"/>
    <cellStyle name="_Суперсводка 86" xfId="24779" xr:uid="{00000000-0005-0000-0000-0000155D0000}"/>
    <cellStyle name="_Суперсводка 87" xfId="24780" xr:uid="{00000000-0005-0000-0000-0000165D0000}"/>
    <cellStyle name="_Суперсводка 88" xfId="24781" xr:uid="{00000000-0005-0000-0000-0000175D0000}"/>
    <cellStyle name="_Суперсводка 89" xfId="24782" xr:uid="{00000000-0005-0000-0000-0000185D0000}"/>
    <cellStyle name="_Суперсводка 9" xfId="24783" xr:uid="{00000000-0005-0000-0000-0000195D0000}"/>
    <cellStyle name="_Суперсводка 9 2" xfId="24784" xr:uid="{00000000-0005-0000-0000-00001A5D0000}"/>
    <cellStyle name="_Суперсводка 9 3" xfId="24785" xr:uid="{00000000-0005-0000-0000-00001B5D0000}"/>
    <cellStyle name="_Суперсводка 9_ПЛАН ГРАФИК ( 11) движения бригад АЦКРС ООО ХУПКРС 30102010" xfId="24786" xr:uid="{00000000-0005-0000-0000-00001C5D0000}"/>
    <cellStyle name="_Суперсводка 9_ПЛАН ГРАФИК ( 11) движения бригад АЦКРС ООО ХУПКРС 30102010 2" xfId="24787" xr:uid="{00000000-0005-0000-0000-00001D5D0000}"/>
    <cellStyle name="_Суперсводка 9_ПЛАН ГРАФИК ( 11) движения бригад АЦКРС ООО ХУПКРС 30102010 3" xfId="24788" xr:uid="{00000000-0005-0000-0000-00001E5D0000}"/>
    <cellStyle name="_Суперсводка 90" xfId="24789" xr:uid="{00000000-0005-0000-0000-00001F5D0000}"/>
    <cellStyle name="_Суперсводка 91" xfId="24790" xr:uid="{00000000-0005-0000-0000-0000205D0000}"/>
    <cellStyle name="_Суперсводка 92" xfId="24791" xr:uid="{00000000-0005-0000-0000-0000215D0000}"/>
    <cellStyle name="_Суперсводка 93" xfId="24792" xr:uid="{00000000-0005-0000-0000-0000225D0000}"/>
    <cellStyle name="_Суперсводка 94" xfId="24793" xr:uid="{00000000-0005-0000-0000-0000235D0000}"/>
    <cellStyle name="_Суперсводка 95" xfId="24794" xr:uid="{00000000-0005-0000-0000-0000245D0000}"/>
    <cellStyle name="_Суперсводка 96" xfId="24795" xr:uid="{00000000-0005-0000-0000-0000255D0000}"/>
    <cellStyle name="_Суперсводка 97" xfId="24796" xr:uid="{00000000-0005-0000-0000-0000265D0000}"/>
    <cellStyle name="_Суперсводка 98" xfId="24797" xr:uid="{00000000-0005-0000-0000-0000275D0000}"/>
    <cellStyle name="_Суперсводка 99" xfId="24798" xr:uid="{00000000-0005-0000-0000-0000285D0000}"/>
    <cellStyle name="_Сут.рапорт ЦДНГ-12" xfId="24799" xr:uid="{00000000-0005-0000-0000-0000295D0000}"/>
    <cellStyle name="_Сут.рапорт ЦДНГ-12 2" xfId="24800" xr:uid="{00000000-0005-0000-0000-00002A5D0000}"/>
    <cellStyle name="_Сут.рапорт ЦДНГ-12 3" xfId="24801" xr:uid="{00000000-0005-0000-0000-00002B5D0000}"/>
    <cellStyle name="_Суточный расчет ЦДНГ-12 март за 25-03-04" xfId="24802" xr:uid="{00000000-0005-0000-0000-00002C5D0000}"/>
    <cellStyle name="_Суточный расчет ЦДНГ-12 март за 25-03-04 2" xfId="24803" xr:uid="{00000000-0005-0000-0000-00002D5D0000}"/>
    <cellStyle name="_Суточный расчет ЦДНГ-12 март за 25-03-04 3" xfId="24804" xr:uid="{00000000-0005-0000-0000-00002E5D0000}"/>
    <cellStyle name="_Сценарные условия 04-06 гг6" xfId="24805" xr:uid="{00000000-0005-0000-0000-00002F5D0000}"/>
    <cellStyle name="_Сценарные условия 04-06 гг6 2" xfId="24806" xr:uid="{00000000-0005-0000-0000-0000305D0000}"/>
    <cellStyle name="_Сценарные условия 04-06 гг6 2_24Б" xfId="24807" xr:uid="{00000000-0005-0000-0000-0000315D0000}"/>
    <cellStyle name="_Сценарные условия 04-06 гг6 2_3П" xfId="24808" xr:uid="{00000000-0005-0000-0000-0000325D0000}"/>
    <cellStyle name="_Сценарные условия 04-06 гг6 2_4П" xfId="24809" xr:uid="{00000000-0005-0000-0000-0000335D0000}"/>
    <cellStyle name="_Сценарные условия 04-06 гг6 2_БИЗНЕС-ПЛАН (в редакции 2009 04 24)" xfId="24810" xr:uid="{00000000-0005-0000-0000-0000345D0000}"/>
    <cellStyle name="_Сценарные условия 04-06 гг6 2_БИЗНЕС-ПЛАН (в редакции 2009 04 27)" xfId="24811" xr:uid="{00000000-0005-0000-0000-0000355D0000}"/>
    <cellStyle name="_Сценарные условия 04-06 гг6 2_БИЗНЕС-ПЛАН (в редакции 2009 04 27)2003" xfId="24812" xr:uid="{00000000-0005-0000-0000-0000365D0000}"/>
    <cellStyle name="_Сценарные условия 04-06 гг6_!!! 2010-08-17 БИЗНЕС_ПЛАН_2011_ООО Геонефть" xfId="24813" xr:uid="{00000000-0005-0000-0000-0000375D0000}"/>
    <cellStyle name="_Сценарные условия 04-06 гг6_03 Усл НГДУ ООО Зирган март" xfId="24814" xr:uid="{00000000-0005-0000-0000-0000385D0000}"/>
    <cellStyle name="_Сценарные условия 04-06 гг6_03 Усл НГДУ ООО Зирган март 2" xfId="24815" xr:uid="{00000000-0005-0000-0000-0000395D0000}"/>
    <cellStyle name="_Сценарные условия 04-06 гг6_03 Усл НГДУ ООО Зирган март_Смета в пересчете на вып.объем" xfId="24816" xr:uid="{00000000-0005-0000-0000-00003A5D0000}"/>
    <cellStyle name="_Сценарные условия 04-06 гг6_03 Усл НГДУ ООО Зирган март_Смета ООО БНД 17.11." xfId="24817" xr:uid="{00000000-0005-0000-0000-00003B5D0000}"/>
    <cellStyle name="_Сценарные условия 04-06 гг6_03 Усл НГДУ ООО Зирган март_УН" xfId="24818" xr:uid="{00000000-0005-0000-0000-00003C5D0000}"/>
    <cellStyle name="_Сценарные условия 04-06 гг6_03 Факт 2010 Геонефть" xfId="24819" xr:uid="{00000000-0005-0000-0000-00003D5D0000}"/>
    <cellStyle name="_Сценарные условия 04-06 гг6_03 Факт 2010 Геонефть 2" xfId="24820" xr:uid="{00000000-0005-0000-0000-00003E5D0000}"/>
    <cellStyle name="_Сценарные условия 04-06 гг6_03 Факт 2010 Геонефть_Смета в пересчете на вып.объем" xfId="24821" xr:uid="{00000000-0005-0000-0000-00003F5D0000}"/>
    <cellStyle name="_Сценарные условия 04-06 гг6_03 Факт 2010 Геонефть_Смета ООО БНД 17.11." xfId="24822" xr:uid="{00000000-0005-0000-0000-0000405D0000}"/>
    <cellStyle name="_Сценарные условия 04-06 гг6_03 Факт 2010 Геонефть_УН" xfId="24823" xr:uid="{00000000-0005-0000-0000-0000415D0000}"/>
    <cellStyle name="_Сценарные условия 04-06 гг6_03-01 Пофакторный анализ по НГДУ ИН  за март ГПП" xfId="24824" xr:uid="{00000000-0005-0000-0000-0000425D0000}"/>
    <cellStyle name="_Сценарные условия 04-06 гг6_03-01 Факт  ШГПП март с пофакторным анализом" xfId="24825" xr:uid="{00000000-0005-0000-0000-0000435D0000}"/>
    <cellStyle name="_Сценарные условия 04-06 гг6_03-01 Факт  ШГПП март с пофакторным анализом 2" xfId="24826" xr:uid="{00000000-0005-0000-0000-0000445D0000}"/>
    <cellStyle name="_Сценарные условия 04-06 гг6_03-01 Факт  ШГПП март с пофакторным анализом_Смета в пересчете на вып.объем" xfId="24827" xr:uid="{00000000-0005-0000-0000-0000455D0000}"/>
    <cellStyle name="_Сценарные условия 04-06 гг6_03-01 Факт  ШГПП март с пофакторным анализом_Смета ООО БНД 17.11." xfId="24828" xr:uid="{00000000-0005-0000-0000-0000465D0000}"/>
    <cellStyle name="_Сценарные условия 04-06 гг6_03-01 Факт  ШГПП март с пофакторным анализом_УН" xfId="24829" xr:uid="{00000000-0005-0000-0000-0000475D0000}"/>
    <cellStyle name="_Сценарные условия 04-06 гг6_10 ГРР, стр, бур на 2011г.С" xfId="24830" xr:uid="{00000000-0005-0000-0000-0000485D0000}"/>
    <cellStyle name="_Сценарные условия 04-06 гг6_13. Мат-лы для кальк. факт" xfId="24831" xr:uid="{00000000-0005-0000-0000-0000495D0000}"/>
    <cellStyle name="_Сценарные условия 04-06 гг6_14 ПИК НЗНО" xfId="24832" xr:uid="{00000000-0005-0000-0000-00004A5D0000}"/>
    <cellStyle name="_Сценарные условия 04-06 гг6_15 Калькуляции нефти и газа" xfId="24833" xr:uid="{00000000-0005-0000-0000-00004B5D0000}"/>
    <cellStyle name="_Сценарные условия 04-06 гг6_18 План по труду 2011 г принятый плановиками" xfId="24834" xr:uid="{00000000-0005-0000-0000-00004C5D0000}"/>
    <cellStyle name="_Сценарные условия 04-06 гг6_2009-04-15 Все формы версия ОАО АНК Башнефть" xfId="24835" xr:uid="{00000000-0005-0000-0000-00004D5D0000}"/>
    <cellStyle name="_Сценарные условия 04-06 гг6_2010-03-15 ПЛАН  ППСН с арендой  на 2010 г." xfId="24836" xr:uid="{00000000-0005-0000-0000-00004E5D0000}"/>
    <cellStyle name="_Сценарные условия 04-06 гг6_2010-03-18 ПЛАН  по попутному газу с арендой 2010" xfId="24837" xr:uid="{00000000-0005-0000-0000-00004F5D0000}"/>
    <cellStyle name="_Сценарные условия 04-06 гг6_2010-03-18 ПЛАН  по природному газу с арендой 2010 г." xfId="24838" xr:uid="{00000000-0005-0000-0000-0000505D0000}"/>
    <cellStyle name="_Сценарные условия 04-06 гг6_2010-07-08 АН Затраты по цехам за май и 5 мес.2010 г." xfId="24839" xr:uid="{00000000-0005-0000-0000-0000515D0000}"/>
    <cellStyle name="_Сценарные условия 04-06 гг6_2010-07-14 АН Вспомогательные материалы за июнь 2010г." xfId="24840" xr:uid="{00000000-0005-0000-0000-0000525D0000}"/>
    <cellStyle name="_Сценарные условия 04-06 гг6_2010-07-20 Общежитие г.Нижневартовск 2011" xfId="24841" xr:uid="{00000000-0005-0000-0000-0000535D0000}"/>
    <cellStyle name="_Сценарные условия 04-06 гг6_2010-07-20 Общежитие п.Белорусский 2011" xfId="24842" xr:uid="{00000000-0005-0000-0000-0000545D0000}"/>
    <cellStyle name="_Сценарные условия 04-06 гг6_2010-07-20 Сметы по воде, стокам, теплу" xfId="24843" xr:uid="{00000000-0005-0000-0000-0000555D0000}"/>
    <cellStyle name="_Сценарные условия 04-06 гг6_2010-07-21 Смета СТОКИ 2011г." xfId="24844" xr:uid="{00000000-0005-0000-0000-0000565D0000}"/>
    <cellStyle name="_Сценарные условия 04-06 гг6_2010-08-16 Смета затрат усл ОООЗирган  на 2011 год с расш(скорр ) " xfId="24845" xr:uid="{00000000-0005-0000-0000-0000575D0000}"/>
    <cellStyle name="_Сценарные условия 04-06 гг6_2010-11-29 Рабочие файлы презентации 2011" xfId="24846" xr:uid="{00000000-0005-0000-0000-0000585D0000}"/>
    <cellStyle name="_Сценарные условия 04-06 гг6_24 02 2010 Смета по Уфанефть с расшифровками" xfId="24847" xr:uid="{00000000-0005-0000-0000-0000595D0000}"/>
    <cellStyle name="_Сценарные условия 04-06 гг6_АН вспомогательные материалы 1 квартал" xfId="24848" xr:uid="{00000000-0005-0000-0000-00005A5D0000}"/>
    <cellStyle name="_Сценарные условия 04-06 гг6_АН Расшифровки по материалам" xfId="24849" xr:uid="{00000000-0005-0000-0000-00005B5D0000}"/>
    <cellStyle name="_Сценарные условия 04-06 гг6_Данные к презентации" xfId="24850" xr:uid="{00000000-0005-0000-0000-00005C5D0000}"/>
    <cellStyle name="_Сценарные условия 04-06 гг6_изменение СС" xfId="24851" xr:uid="{00000000-0005-0000-0000-00005D5D0000}"/>
    <cellStyle name="_Сценарные условия 04-06 гг6_Лист11" xfId="24852" xr:uid="{00000000-0005-0000-0000-00005E5D0000}"/>
    <cellStyle name="_Сценарные условия 04-06 гг6_Натур  показат " xfId="24853" xr:uid="{00000000-0005-0000-0000-00005F5D0000}"/>
    <cellStyle name="_Сценарные условия 04-06 гг6_ОТиКРС  слайды по ремонту скважин для НГДУ" xfId="24854" xr:uid="{00000000-0005-0000-0000-0000605D0000}"/>
    <cellStyle name="_Сценарные условия 04-06 гг6_Плановая калькуляция 2010 НГДУ УН (сбор)20.03.10" xfId="24855" xr:uid="{00000000-0005-0000-0000-0000615D0000}"/>
    <cellStyle name="_Сценарные условия 04-06 гг6_ПланПоТруду" xfId="24856" xr:uid="{00000000-0005-0000-0000-0000625D0000}"/>
    <cellStyle name="_Сценарные условия 04-06 гг6_попутный газ КХН (2)" xfId="24857" xr:uid="{00000000-0005-0000-0000-0000635D0000}"/>
    <cellStyle name="_Сценарные условия 04-06 гг6_попутный газ КХН (2) 2" xfId="24858" xr:uid="{00000000-0005-0000-0000-0000645D0000}"/>
    <cellStyle name="_Сценарные условия 04-06 гг6_попутный газ КХН (2) 3" xfId="24859" xr:uid="{00000000-0005-0000-0000-0000655D0000}"/>
    <cellStyle name="_Сценарные условия 04-06 гг6_попутный газ КХН (2) 4" xfId="24860" xr:uid="{00000000-0005-0000-0000-0000665D0000}"/>
    <cellStyle name="_Сценарные условия 04-06 гг6_попутный газ КХН (2)_01 Б-план Нефтедобыча  2010 год 04-28" xfId="24861" xr:uid="{00000000-0005-0000-0000-0000675D0000}"/>
    <cellStyle name="_Сценарные условия 04-06 гг6_попутный газ КХН (2)_2010-03-15 ПЛАН  ППСН с арендой  на 2010 г." xfId="24862" xr:uid="{00000000-0005-0000-0000-0000685D0000}"/>
    <cellStyle name="_Сценарные условия 04-06 гг6_попутный газ КХН (2)_2010-03-18 ПЛАН  по попутному газу с арендой 2010" xfId="24863" xr:uid="{00000000-0005-0000-0000-0000695D0000}"/>
    <cellStyle name="_Сценарные условия 04-06 гг6_попутный газ КХН (2)_2010-03-18 ПЛАН  по природному газу с арендой 2010 г." xfId="24864" xr:uid="{00000000-0005-0000-0000-00006A5D0000}"/>
    <cellStyle name="_Сценарные условия 04-06 гг6_попутный газ КХН (2)_исходные данные по НГДУ для бюджета" xfId="24865" xr:uid="{00000000-0005-0000-0000-00006B5D0000}"/>
    <cellStyle name="_Сценарные условия 04-06 гг6_попутный газ КХН (2)_Корректировка планов  " xfId="24866" xr:uid="{00000000-0005-0000-0000-00006C5D0000}"/>
    <cellStyle name="_Сценарные условия 04-06 гг6_попутный газ КХН (2)_КПЭ" xfId="24867" xr:uid="{00000000-0005-0000-0000-00006D5D0000}"/>
    <cellStyle name="_Сценарные условия 04-06 гг6_попутный газ КХН (2)_расшифровка " xfId="24868" xr:uid="{00000000-0005-0000-0000-00006E5D0000}"/>
    <cellStyle name="_Сценарные условия 04-06 гг6_попутный газ КХН (2)_Расшифровка себестоимости НГДУ УН за 2010 год (БП от27.04.10)" xfId="24869" xr:uid="{00000000-0005-0000-0000-00006F5D0000}"/>
    <cellStyle name="_Сценарные условия 04-06 гг6_попутный газ КХН (2)_Смета  ОАО АНК Башнефть с услугами ООО БНД за месяц 2010 ИН" xfId="24870" xr:uid="{00000000-0005-0000-0000-0000705D0000}"/>
    <cellStyle name="_Сценарные условия 04-06 гг6_попутный газ КХН (2)_Смета  ОАО АНК Башнефть с услугами ООО БНД за месяц 2010 ИН (2)" xfId="24871" xr:uid="{00000000-0005-0000-0000-0000715D0000}"/>
    <cellStyle name="_Сценарные условия 04-06 гг6_попутный газ КХН (2)_Стоимость услуг НГДУ Уфанефть 2010  (Утверждено АНК) от 27.04.10" xfId="24872" xr:uid="{00000000-0005-0000-0000-0000725D0000}"/>
    <cellStyle name="_Сценарные условия 04-06 гг6_попутный газ КХН (2)_Стоимость услуг ООО БН-Д 2010  (Утверждено АНК)" xfId="24873" xr:uid="{00000000-0005-0000-0000-0000735D0000}"/>
    <cellStyle name="_Сценарные условия 04-06 гг6_попутный газ КХН (2)_Техническая вода с 1 мая" xfId="24874" xr:uid="{00000000-0005-0000-0000-0000745D0000}"/>
    <cellStyle name="_Сценарные условия 04-06 гг6_попутный газ КХН (2)_УН" xfId="24875" xr:uid="{00000000-0005-0000-0000-0000755D0000}"/>
    <cellStyle name="_Сценарные условия 04-06 гг6_попутный газ КХН (2)_факт сервисные ЛИСТ Аренда" xfId="24876" xr:uid="{00000000-0005-0000-0000-0000765D0000}"/>
    <cellStyle name="_Сценарные условия 04-06 гг6_попутный газ КХН (2)_Чистая нефть июнь-1" xfId="24877" xr:uid="{00000000-0005-0000-0000-0000775D0000}"/>
    <cellStyle name="_Сценарные условия 04-06 гг6_ППСН газ участок АН" xfId="24878" xr:uid="{00000000-0005-0000-0000-0000785D0000}"/>
    <cellStyle name="_Сценарные условия 04-06 гг6_ППСН газ участок АН 2" xfId="24879" xr:uid="{00000000-0005-0000-0000-0000795D0000}"/>
    <cellStyle name="_Сценарные условия 04-06 гг6_ППСН газ участок АН 3" xfId="24880" xr:uid="{00000000-0005-0000-0000-00007A5D0000}"/>
    <cellStyle name="_Сценарные условия 04-06 гг6_ППСН газ участок АН 4" xfId="24881" xr:uid="{00000000-0005-0000-0000-00007B5D0000}"/>
    <cellStyle name="_Сценарные условия 04-06 гг6_ППСН газ участок АН_01 Б-план Нефтедобыча  2010 год 04-28" xfId="24882" xr:uid="{00000000-0005-0000-0000-00007C5D0000}"/>
    <cellStyle name="_Сценарные условия 04-06 гг6_ППСН газ участок АН_2010-03-15 ПЛАН  ППСН с арендой  на 2010 г." xfId="24883" xr:uid="{00000000-0005-0000-0000-00007D5D0000}"/>
    <cellStyle name="_Сценарные условия 04-06 гг6_ППСН газ участок АН_2010-03-18 ПЛАН  по попутному газу с арендой 2010" xfId="24884" xr:uid="{00000000-0005-0000-0000-00007E5D0000}"/>
    <cellStyle name="_Сценарные условия 04-06 гг6_ППСН газ участок АН_2010-03-18 ПЛАН  по природному газу с арендой 2010 г." xfId="24885" xr:uid="{00000000-0005-0000-0000-00007F5D0000}"/>
    <cellStyle name="_Сценарные условия 04-06 гг6_ППСН газ участок АН_исходные данные по НГДУ для бюджета" xfId="24886" xr:uid="{00000000-0005-0000-0000-0000805D0000}"/>
    <cellStyle name="_Сценарные условия 04-06 гг6_ППСН газ участок АН_Корректировка планов  " xfId="24887" xr:uid="{00000000-0005-0000-0000-0000815D0000}"/>
    <cellStyle name="_Сценарные условия 04-06 гг6_ППСН газ участок АН_КПЭ" xfId="24888" xr:uid="{00000000-0005-0000-0000-0000825D0000}"/>
    <cellStyle name="_Сценарные условия 04-06 гг6_ППСН газ участок АН_расшифровка " xfId="24889" xr:uid="{00000000-0005-0000-0000-0000835D0000}"/>
    <cellStyle name="_Сценарные условия 04-06 гг6_ППСН газ участок АН_Расшифровка себестоимости НГДУ УН за 2010 год (БП от27.04.10)" xfId="24890" xr:uid="{00000000-0005-0000-0000-0000845D0000}"/>
    <cellStyle name="_Сценарные условия 04-06 гг6_ППСН газ участок АН_Смета  ОАО АНК Башнефть с услугами ООО БНД за месяц 2010 ИН" xfId="24891" xr:uid="{00000000-0005-0000-0000-0000855D0000}"/>
    <cellStyle name="_Сценарные условия 04-06 гг6_ППСН газ участок АН_Смета  ОАО АНК Башнефть с услугами ООО БНД за месяц 2010 ИН (2)" xfId="24892" xr:uid="{00000000-0005-0000-0000-0000865D0000}"/>
    <cellStyle name="_Сценарные условия 04-06 гг6_ППСН газ участок АН_Стоимость услуг НГДУ Уфанефть 2010  (Утверждено АНК) от 27.04.10" xfId="24893" xr:uid="{00000000-0005-0000-0000-0000875D0000}"/>
    <cellStyle name="_Сценарные условия 04-06 гг6_ППСН газ участок АН_Стоимость услуг ООО БН-Д 2010  (Утверждено АНК)" xfId="24894" xr:uid="{00000000-0005-0000-0000-0000885D0000}"/>
    <cellStyle name="_Сценарные условия 04-06 гг6_ППСН газ участок АН_Техническая вода с 1 мая" xfId="24895" xr:uid="{00000000-0005-0000-0000-0000895D0000}"/>
    <cellStyle name="_Сценарные условия 04-06 гг6_ППСН газ участок АН_УН" xfId="24896" xr:uid="{00000000-0005-0000-0000-00008A5D0000}"/>
    <cellStyle name="_Сценарные условия 04-06 гг6_ППСН газ участок АН_факт сервисные ЛИСТ Аренда" xfId="24897" xr:uid="{00000000-0005-0000-0000-00008B5D0000}"/>
    <cellStyle name="_Сценарные условия 04-06 гг6_ППСН газ участок АН_Чистая нефть июнь-1" xfId="24898" xr:uid="{00000000-0005-0000-0000-00008C5D0000}"/>
    <cellStyle name="_Сценарные условия 04-06 гг6_прочая продукция_ (2)" xfId="24899" xr:uid="{00000000-0005-0000-0000-00008D5D0000}"/>
    <cellStyle name="_Сценарные условия 04-06 гг6_Расшифровка себестоимости НГДУ УН за 2010 год (БП от27.04.10)" xfId="24900" xr:uid="{00000000-0005-0000-0000-00008E5D0000}"/>
    <cellStyle name="_Сценарные условия 04-06 гг6_Стоимость услуг ООО БН-Д 2010  (Утверждено АНК)" xfId="24901" xr:uid="{00000000-0005-0000-0000-00008F5D0000}"/>
    <cellStyle name="_Сценарные условия 04-06 гг6_Техническая вода с 1 мая" xfId="24902" xr:uid="{00000000-0005-0000-0000-0000905D0000}"/>
    <cellStyle name="_Сценарные условия 04-06 гг6_Увязки БП 2011" xfId="24903" xr:uid="{00000000-0005-0000-0000-0000915D0000}"/>
    <cellStyle name="_Сценарные условия 04-06 гг6_УН" xfId="24904" xr:uid="{00000000-0005-0000-0000-0000925D0000}"/>
    <cellStyle name="_Сценарные условия 04-06 гг6_УН 2" xfId="24905" xr:uid="{00000000-0005-0000-0000-0000935D0000}"/>
    <cellStyle name="_Сценарные условия 04-06 гг6_УН_Смета в пересчете на вып.объем" xfId="24906" xr:uid="{00000000-0005-0000-0000-0000945D0000}"/>
    <cellStyle name="_Сценарные условия 04-06 гг6_УН_Смета ООО БНД 17.11." xfId="24907" xr:uid="{00000000-0005-0000-0000-0000955D0000}"/>
    <cellStyle name="_Сценарные условия 04-06 гг6_УН_УН" xfId="24908" xr:uid="{00000000-0005-0000-0000-0000965D0000}"/>
    <cellStyle name="_Сценарные условия 04-06 гг6_Факт  ШГПП март" xfId="24909" xr:uid="{00000000-0005-0000-0000-0000975D0000}"/>
    <cellStyle name="_Сценарные условия 04-06 гг6_Факт  ШГПП март 2" xfId="24910" xr:uid="{00000000-0005-0000-0000-0000985D0000}"/>
    <cellStyle name="_Сценарные условия 04-06 гг6_Факт  ШГПП март_Смета в пересчете на вып.объем" xfId="24911" xr:uid="{00000000-0005-0000-0000-0000995D0000}"/>
    <cellStyle name="_Сценарные условия 04-06 гг6_Факт  ШГПП март_Смета ООО БНД 17.11." xfId="24912" xr:uid="{00000000-0005-0000-0000-00009A5D0000}"/>
    <cellStyle name="_Сценарные условия 04-06 гг6_Факт  ШГПП март_УН" xfId="24913" xr:uid="{00000000-0005-0000-0000-00009B5D0000}"/>
    <cellStyle name="_Таб.2 для ПЭО 25.11.09" xfId="24914" xr:uid="{00000000-0005-0000-0000-00009C5D0000}"/>
    <cellStyle name="_Таблица к БП 2007 года" xfId="24915" xr:uid="{00000000-0005-0000-0000-00009D5D0000}"/>
    <cellStyle name="_Таблица к БП 2007 года 2" xfId="24916" xr:uid="{00000000-0005-0000-0000-00009E5D0000}"/>
    <cellStyle name="_Таблица к БП 2007 года_Копия СВОД ТН ВНК ЦП 2011-2015 г.г._Рагулина (корректировка от 3.0912.10)" xfId="24917" xr:uid="{00000000-0005-0000-0000-00009F5D0000}"/>
    <cellStyle name="_Таблица к БП 2007 года_КР труб 2014" xfId="24918" xr:uid="{00000000-0005-0000-0000-0000A05D0000}"/>
    <cellStyle name="_Таблица к БП 2007 года_Макет НГД 2010-2014" xfId="24919" xr:uid="{00000000-0005-0000-0000-0000A15D0000}"/>
    <cellStyle name="_Таблица к БП 2007 года_Приложение №2 форма 4.4 Макет НГД 2013-2017" xfId="24920" xr:uid="{00000000-0005-0000-0000-0000A25D0000}"/>
    <cellStyle name="_Таблица к БП 2007 года_Приложение диагностика" xfId="24921" xr:uid="{00000000-0005-0000-0000-0000A35D0000}"/>
    <cellStyle name="_Таблица к БП 2007 года_Приложение диагностика (2)" xfId="24922" xr:uid="{00000000-0005-0000-0000-0000A45D0000}"/>
    <cellStyle name="_Таблица к БП 2007 года_СВОД ТН ВНК ЦП 2011-2015 г.г._Рагулина (корректировка от 28.09.10)" xfId="24923" xr:uid="{00000000-0005-0000-0000-0000A55D0000}"/>
    <cellStyle name="_Таблицы к отчету 2007" xfId="24924" xr:uid="{00000000-0005-0000-0000-0000A65D0000}"/>
    <cellStyle name="_Таблицы к отчету 2007 2" xfId="24925" xr:uid="{00000000-0005-0000-0000-0000A75D0000}"/>
    <cellStyle name="_Таблицы к отчету 2007_Доп.программа Ингибирование 2011-14гг" xfId="24926" xr:uid="{00000000-0005-0000-0000-0000A85D0000}"/>
    <cellStyle name="_Таблицы к отчету 2007_Доп.программа Ингибирование 2011-14гг 2" xfId="24927" xr:uid="{00000000-0005-0000-0000-0000A95D0000}"/>
    <cellStyle name="_Таблицы к отчету 2007_Ингибирование 2010-2014г  до 22 03 10" xfId="24928" xr:uid="{00000000-0005-0000-0000-0000AA5D0000}"/>
    <cellStyle name="_Таблицы к отчету 2007_Ингибирование 2010-2014г  до 22 03 10 2" xfId="24929" xr:uid="{00000000-0005-0000-0000-0000AB5D0000}"/>
    <cellStyle name="_Таблицы к отчету 2007_Копия СВОД ТН ВНК ЦП 2011-2015 г.г._Рагулина (корректировка от 3.0912.10)" xfId="24930" xr:uid="{00000000-0005-0000-0000-0000AC5D0000}"/>
    <cellStyle name="_Таблицы к отчету 2007_Макет НГД 2010-2014" xfId="24931" xr:uid="{00000000-0005-0000-0000-0000AD5D0000}"/>
    <cellStyle name="_Таблицы к отчету 2007_Макет НГД 2013-2020_10.04.2013" xfId="24932" xr:uid="{00000000-0005-0000-0000-0000AE5D0000}"/>
    <cellStyle name="_Таблицы к отчету 2007_от 13.11.09 с индекс периметра Программа надежности трубопроводов 2010-2014 " xfId="24933" xr:uid="{00000000-0005-0000-0000-0000AF5D0000}"/>
    <cellStyle name="_Таблицы к отчету 2007_от 13.11.09 с индекс периметра Программа надежности трубопроводов 2010-2014  2" xfId="24934" xr:uid="{00000000-0005-0000-0000-0000B05D0000}"/>
    <cellStyle name="_Таблицы к отчету 2007_от 13.11.09 с индекс периметра Программа надежности трубопроводов 2010-2014 _Доп.программа Ингибирование 2011-14гг" xfId="24935" xr:uid="{00000000-0005-0000-0000-0000B15D0000}"/>
    <cellStyle name="_Таблицы к отчету 2007_от 13.11.09 с индекс периметра Программа надежности трубопроводов 2010-2014 _Доп.программа Ингибирование 2011-14гг 2" xfId="24936" xr:uid="{00000000-0005-0000-0000-0000B25D0000}"/>
    <cellStyle name="_Таблицы к отчету 2007_от 13.11.09 с индекс периметра Программа надежности трубопроводов 2010-2014 _Ингибирование 2010-2014г  до 22 03 10" xfId="24937" xr:uid="{00000000-0005-0000-0000-0000B35D0000}"/>
    <cellStyle name="_Таблицы к отчету 2007_от 13.11.09 с индекс периметра Программа надежности трубопроводов 2010-2014 _Ингибирование 2010-2014г  до 22 03 10 2" xfId="24938" xr:uid="{00000000-0005-0000-0000-0000B45D0000}"/>
    <cellStyle name="_Таблицы к отчету 2007_от 13.11.09 с индекс периметра Программа надежности трубопроводов 2010-2014 _Программа Ингибирования 2010-2014г   01 04 10" xfId="24939" xr:uid="{00000000-0005-0000-0000-0000B55D0000}"/>
    <cellStyle name="_Таблицы к отчету 2007_от 13.11.09 с индекс периметра Программа надежности трубопроводов 2010-2014 _Программа Ингибирования 2010-2014г   01 04 10 2" xfId="24940" xr:uid="{00000000-0005-0000-0000-0000B65D0000}"/>
    <cellStyle name="_Таблицы к отчету 2007_Приложение №2 форма 4.4 Макет НГД 2013-2017" xfId="24941" xr:uid="{00000000-0005-0000-0000-0000B75D0000}"/>
    <cellStyle name="_Таблицы к отчету 2007_Приложение диагностика" xfId="24942" xr:uid="{00000000-0005-0000-0000-0000B85D0000}"/>
    <cellStyle name="_Таблицы к отчету 2007_Приложение диагностика (2)" xfId="24943" xr:uid="{00000000-0005-0000-0000-0000B95D0000}"/>
    <cellStyle name="_Таблицы к отчету 2007_Программа Ингибирования 2010-2014г   01 04 10" xfId="24944" xr:uid="{00000000-0005-0000-0000-0000BA5D0000}"/>
    <cellStyle name="_Таблицы к отчету 2007_Программа Ингибирования 2010-2014г   01 04 10 2" xfId="24945" xr:uid="{00000000-0005-0000-0000-0000BB5D0000}"/>
    <cellStyle name="_Таблицы к отчету 2007_Программа надежности трубопроводов 2010-2014 от 13 11 09 с индекс периметра" xfId="24946" xr:uid="{00000000-0005-0000-0000-0000BC5D0000}"/>
    <cellStyle name="_Таблицы к отчету 2007_Программа надежности трубопроводов 2010-2014 от 13 11 09 с индекс периметра 2" xfId="24947" xr:uid="{00000000-0005-0000-0000-0000BD5D0000}"/>
    <cellStyle name="_Таблицы к отчету 2007_Программа надежности трубопроводов 2010-2014 от 18 11 09 пообъектно на 2010-2011гг." xfId="24948" xr:uid="{00000000-0005-0000-0000-0000BE5D0000}"/>
    <cellStyle name="_Таблицы к отчету 2007_Программа надежности трубопроводов 2010-2014 от 18 11 09 пообъектно на 2010-2011гг. 2" xfId="24949" xr:uid="{00000000-0005-0000-0000-0000BF5D0000}"/>
    <cellStyle name="_Таблицы к отчету 2007_СВОД ТН ВНК ЦП 2011-2015 г.г._Рагулина (корректировка от 28.09.10)" xfId="24950" xr:uid="{00000000-0005-0000-0000-0000C05D0000}"/>
    <cellStyle name="_Тариф по передаче 2009 год филиал Башнефть-Уфа 30.04.08 г" xfId="24951" xr:uid="{00000000-0005-0000-0000-0000C15D0000}"/>
    <cellStyle name="_Тариф-подключение 2009 гИшимбай" xfId="24952" xr:uid="{00000000-0005-0000-0000-0000C25D0000}"/>
    <cellStyle name="_ТВС июль" xfId="24953" xr:uid="{00000000-0005-0000-0000-0000C35D0000}"/>
    <cellStyle name="_ТВХ июнь" xfId="24954" xr:uid="{00000000-0005-0000-0000-0000C45D0000}"/>
    <cellStyle name="_Текущий ремонт КСМ СтМ 2008г " xfId="24955" xr:uid="{00000000-0005-0000-0000-0000C55D0000}"/>
    <cellStyle name="_Текущий ремонт КСМ СтМ 2008г  2" xfId="24956" xr:uid="{00000000-0005-0000-0000-0000C65D0000}"/>
    <cellStyle name="_Текущий ремонт КСМ СтМ 2008г _25.01.10.Ингибирование 2010г.по цехам,мр" xfId="24957" xr:uid="{00000000-0005-0000-0000-0000C75D0000}"/>
    <cellStyle name="_Текущий ремонт КСМ СтМ 2008г _25.01.10.Ингибирование 2010г.по цехам,мр 2" xfId="24958" xr:uid="{00000000-0005-0000-0000-0000C85D0000}"/>
    <cellStyle name="_Текущий ремонт КСМ СтМ 2008г _Бизнес-план 2011-2016 инг (от 15 06 11)" xfId="24959" xr:uid="{00000000-0005-0000-0000-0000C95D0000}"/>
    <cellStyle name="_Текущий ремонт КСМ СтМ 2008г _БП 2013 - 2017 г. г. СтНГ" xfId="24960" xr:uid="{00000000-0005-0000-0000-0000CA5D0000}"/>
    <cellStyle name="_Текущий ремонт КСМ СтМ 2008г _БП 2013 - 2017 г. г.Удмуртнефть" xfId="24961" xr:uid="{00000000-0005-0000-0000-0000CB5D0000}"/>
    <cellStyle name="_Текущий ремонт КСМ СтМ 2008г _Гудков  вариант  СВОД РОСНЕФТЬ ЦП 2010-2014 г г  (10)" xfId="24962" xr:uid="{00000000-0005-0000-0000-0000CC5D0000}"/>
    <cellStyle name="_Текущий ремонт КСМ СтМ 2008г _Доп.программа Ингибирование 2011-14гг" xfId="24963" xr:uid="{00000000-0005-0000-0000-0000CD5D0000}"/>
    <cellStyle name="_Текущий ремонт КСМ СтМ 2008г _Доп.программа Ингибирование 2011-14гг 2" xfId="24964" xr:uid="{00000000-0005-0000-0000-0000CE5D0000}"/>
    <cellStyle name="_Текущий ремонт КСМ СтМ 2008г _Кап ремонт 2009-2013 УЭТ (от 14 11 08г)3" xfId="24965" xr:uid="{00000000-0005-0000-0000-0000CF5D0000}"/>
    <cellStyle name="_Текущий ремонт КСМ СтМ 2008г _Кап ремонт 2009-2013 УЭТ (от 14 11 08г)3 2" xfId="24966" xr:uid="{00000000-0005-0000-0000-0000D05D0000}"/>
    <cellStyle name="_Текущий ремонт КСМ СтМ 2008г _Кап ремонт 2009-2013 УЭТ (от 14 11 08г)3_Диагностика" xfId="24967" xr:uid="{00000000-0005-0000-0000-0000D15D0000}"/>
    <cellStyle name="_Текущий ремонт КСМ СтМ 2008г _Кап ремонт 2009-2013 УЭТ (от 14 11 08г)3_Доп.программа Ингибирование 2011-14гг" xfId="24968" xr:uid="{00000000-0005-0000-0000-0000D25D0000}"/>
    <cellStyle name="_Текущий ремонт КСМ СтМ 2008г _Кап ремонт 2009-2013 УЭТ (от 14 11 08г)3_Доп.программа Ингибирование 2011-14гг 2" xfId="24969" xr:uid="{00000000-0005-0000-0000-0000D35D0000}"/>
    <cellStyle name="_Текущий ремонт КСМ СтМ 2008г _Кап ремонт 2009-2013 УЭТ (от 14 11 08г)3_Инг.по новым СУ120711 Форма БП(раздел 4 4 Трубопроводы)" xfId="24970" xr:uid="{00000000-0005-0000-0000-0000D45D0000}"/>
    <cellStyle name="_Текущий ремонт КСМ СтМ 2008г _Кап ремонт 2009-2013 УЭТ (от 14 11 08г)3_Ингибирование 2010-2014г  до 22 03 10" xfId="24971" xr:uid="{00000000-0005-0000-0000-0000D55D0000}"/>
    <cellStyle name="_Текущий ремонт КСМ СтМ 2008г _Кап ремонт 2009-2013 УЭТ (от 14 11 08г)3_Ингибирование 2010-2014г  до 22 03 10 2" xfId="24972" xr:uid="{00000000-0005-0000-0000-0000D65D0000}"/>
    <cellStyle name="_Текущий ремонт КСМ СтМ 2008г _Кап ремонт 2009-2013 УЭТ (от 14 11 08г)3_от 13.11.09 с индекс периметра Программа надежности трубопроводов 2010-2014 " xfId="24973" xr:uid="{00000000-0005-0000-0000-0000D75D0000}"/>
    <cellStyle name="_Текущий ремонт КСМ СтМ 2008г _Кап ремонт 2009-2013 УЭТ (от 14 11 08г)3_от 13.11.09 с индекс периметра Программа надежности трубопроводов 2010-2014  2" xfId="24974" xr:uid="{00000000-0005-0000-0000-0000D85D0000}"/>
    <cellStyle name="_Текущий ремонт КСМ СтМ 2008г _Кап ремонт 2009-2013 УЭТ (от 14 11 08г)3_от 13.11.09 с индекс периметра Программа надежности трубопроводов 2010-2014 _Доп.программа Ингибирование 2011-14гг" xfId="24975" xr:uid="{00000000-0005-0000-0000-0000D95D0000}"/>
    <cellStyle name="_Текущий ремонт КСМ СтМ 2008г _Кап ремонт 2009-2013 УЭТ (от 14 11 08г)3_от 13.11.09 с индекс периметра Программа надежности трубопроводов 2010-2014 _Доп.программа Ингибирование 2011-14гг 2" xfId="24976" xr:uid="{00000000-0005-0000-0000-0000DA5D0000}"/>
    <cellStyle name="_Текущий ремонт КСМ СтМ 2008г _Кап ремонт 2009-2013 УЭТ (от 14 11 08г)3_от 13.11.09 с индекс периметра Программа надежности трубопроводов 2010-2014 _Ингибирование 2010-2014г  до 22 03 10" xfId="24977" xr:uid="{00000000-0005-0000-0000-0000DB5D0000}"/>
    <cellStyle name="_Текущий ремонт КСМ СтМ 2008г _Кап ремонт 2009-2013 УЭТ (от 14 11 08г)3_от 13.11.09 с индекс периметра Программа надежности трубопроводов 2010-2014 _Ингибирование 2010-2014г  до 22 03 10 2" xfId="24978" xr:uid="{00000000-0005-0000-0000-0000DC5D0000}"/>
    <cellStyle name="_Текущий ремонт КСМ СтМ 2008г _Кап ремонт 2009-2013 УЭТ (от 14 11 08г)3_от 13.11.09 с индекс периметра Программа надежности трубопроводов 2010-2014 _Программа Ингибирования 2010-2014г   01 04 10" xfId="24979" xr:uid="{00000000-0005-0000-0000-0000DD5D0000}"/>
    <cellStyle name="_Текущий ремонт КСМ СтМ 2008г _Кап ремонт 2009-2013 УЭТ (от 14 11 08г)3_от 13.11.09 с индекс периметра Программа надежности трубопроводов 2010-2014 _Программа Ингибирования 2010-2014г   01 04 10 2" xfId="24980" xr:uid="{00000000-0005-0000-0000-0000DE5D0000}"/>
    <cellStyle name="_Текущий ремонт КСМ СтМ 2008г _Кап ремонт 2009-2013 УЭТ (от 14 11 08г)3_Программа Ингибирования 2010-2014г   01 04 10" xfId="24981" xr:uid="{00000000-0005-0000-0000-0000DF5D0000}"/>
    <cellStyle name="_Текущий ремонт КСМ СтМ 2008г _Кап ремонт 2009-2013 УЭТ (от 14 11 08г)3_Программа Ингибирования 2010-2014г   01 04 10 2" xfId="24982" xr:uid="{00000000-0005-0000-0000-0000E05D0000}"/>
    <cellStyle name="_Текущий ремонт КСМ СтМ 2008г _Кап ремонт 2009-2013 УЭТ (от 14 11 08г)3_Программа надежности трубопроводов 2010-2014 от 13 11 09 с индекс периметра" xfId="24983" xr:uid="{00000000-0005-0000-0000-0000E15D0000}"/>
    <cellStyle name="_Текущий ремонт КСМ СтМ 2008г _Кап ремонт 2009-2013 УЭТ (от 14 11 08г)3_Программа надежности трубопроводов 2010-2014 от 13 11 09 с индекс периметра 2" xfId="24984" xr:uid="{00000000-0005-0000-0000-0000E25D0000}"/>
    <cellStyle name="_Текущий ремонт КСМ СтМ 2008г _Кап ремонт 2009-2013 УЭТ (от 14 11 08г)3_Программа надежности трубопроводов 2010-2014 от 18 11 09 пообъектно на 2010-2011гг." xfId="24985" xr:uid="{00000000-0005-0000-0000-0000E35D0000}"/>
    <cellStyle name="_Текущий ремонт КСМ СтМ 2008г _Кап ремонт 2009-2013 УЭТ (от 14 11 08г)3_Программа надежности трубопроводов 2010-2014 от 18 11 09 пообъектно на 2010-2011гг. 2" xfId="24986" xr:uid="{00000000-0005-0000-0000-0000E45D0000}"/>
    <cellStyle name="_Текущий ремонт КСМ СтМ 2008г _Кап ремонт 2009-2013 УЭТ (от 14 11 08г)3_раздел 4.4 Трубопроводы (31.08.11г.) с расшифровками Муллов" xfId="24987" xr:uid="{00000000-0005-0000-0000-0000E55D0000}"/>
    <cellStyle name="_Текущий ремонт КСМ СтМ 2008г _Кап ремонт 2009-2013 УЭТ (от 14 11 08г)3_Форма 4 4 СамНГ 2012-16  от Касимовой" xfId="24988" xr:uid="{00000000-0005-0000-0000-0000E65D0000}"/>
    <cellStyle name="_Текущий ремонт КСМ СтМ 2008г _Кап ремонт 2009-2013 УЭТ (от 14 11 08г)3_Форма БП 2012-2016 по УЭТ от 08 08 2011г  (неавтомат. форма)" xfId="24989" xr:uid="{00000000-0005-0000-0000-0000E75D0000}"/>
    <cellStyle name="_Текущий ремонт КСМ СтМ 2008г _Кап ремонт 2009-2013 УЭТ (от 14 11 08г)3_Форма БП 2012-2016 по УЭТ от 09 09 2011г с инфл" xfId="24990" xr:uid="{00000000-0005-0000-0000-0000E85D0000}"/>
    <cellStyle name="_Текущий ремонт КСМ СтМ 2008г _Макет БП Трубопроводы (ОАО ТН ВНК)" xfId="24991" xr:uid="{00000000-0005-0000-0000-0000E95D0000}"/>
    <cellStyle name="_Текущий ремонт КСМ СтМ 2008г _от 13.11.09 с индекс периметра Программа надежности трубопроводов 2010-2014 " xfId="24992" xr:uid="{00000000-0005-0000-0000-0000EA5D0000}"/>
    <cellStyle name="_Текущий ремонт КСМ СтМ 2008г _от 13.11.09 с индекс периметра Программа надежности трубопроводов 2010-2014  2" xfId="24993" xr:uid="{00000000-0005-0000-0000-0000EB5D0000}"/>
    <cellStyle name="_Текущий ремонт КСМ СтМ 2008г _от 13.11.09 с индекс периметра Программа надежности трубопроводов 2010-2014 _Доп.программа Ингибирование 2011-14гг" xfId="24994" xr:uid="{00000000-0005-0000-0000-0000EC5D0000}"/>
    <cellStyle name="_Текущий ремонт КСМ СтМ 2008г _от 13.11.09 с индекс периметра Программа надежности трубопроводов 2010-2014 _Доп.программа Ингибирование 2011-14гг 2" xfId="24995" xr:uid="{00000000-0005-0000-0000-0000ED5D0000}"/>
    <cellStyle name="_Текущий ремонт КСМ СтМ 2008г _от 13.11.09 с индекс периметра Программа надежности трубопроводов 2010-2014 _Ингибирование 2010-2014г  до 22 03 10" xfId="24996" xr:uid="{00000000-0005-0000-0000-0000EE5D0000}"/>
    <cellStyle name="_Текущий ремонт КСМ СтМ 2008г _от 13.11.09 с индекс периметра Программа надежности трубопроводов 2010-2014 _Ингибирование 2010-2014г  до 22 03 10 2" xfId="24997" xr:uid="{00000000-0005-0000-0000-0000EF5D0000}"/>
    <cellStyle name="_Текущий ремонт КСМ СтМ 2008г _от 13.11.09 с индекс периметра Программа надежности трубопроводов 2010-2014 _Программа Ингибирования 2010-2014г   01 04 10" xfId="24998" xr:uid="{00000000-0005-0000-0000-0000F05D0000}"/>
    <cellStyle name="_Текущий ремонт КСМ СтМ 2008г _от 13.11.09 с индекс периметра Программа надежности трубопроводов 2010-2014 _Программа Ингибирования 2010-2014г   01 04 10 2" xfId="24999" xr:uid="{00000000-0005-0000-0000-0000F15D0000}"/>
    <cellStyle name="_Текущий ремонт КСМ СтМ 2008г _Приложение диагностика" xfId="25000" xr:uid="{00000000-0005-0000-0000-0000F25D0000}"/>
    <cellStyle name="_Текущий ремонт КСМ СтМ 2008г _Приложение диагностика (2)" xfId="25001" xr:uid="{00000000-0005-0000-0000-0000F35D0000}"/>
    <cellStyle name="_Текущий ремонт КСМ СтМ 2008г _Програма надежности трубопроводов (КПП СОД) ответ ЦТОиРТ" xfId="25002" xr:uid="{00000000-0005-0000-0000-0000F45D0000}"/>
    <cellStyle name="_Текущий ремонт КСМ СтМ 2008г _Програма надежности трубопроводов (КПП СОД) ответ ЦТОиРТ 2" xfId="25003" xr:uid="{00000000-0005-0000-0000-0000F55D0000}"/>
    <cellStyle name="_Текущий ремонт КСМ СтМ 2008г _Програма надежности трубопроводов (КПП СОД) ответ ЦТОиРТ_Бизнес-план (Вариант № 1) (10%) 14 04 10" xfId="25004" xr:uid="{00000000-0005-0000-0000-0000F65D0000}"/>
    <cellStyle name="_Текущий ремонт КСМ СтМ 2008г _Програма надежности трубопроводов (КПП СОД) ответ ЦТОиРТ_Бизнес-план (Вариант № 1) (10%) 14 04 10 2" xfId="25005" xr:uid="{00000000-0005-0000-0000-0000F75D0000}"/>
    <cellStyle name="_Текущий ремонт КСМ СтМ 2008г _Програма надежности трубопроводов (КПП СОД) ответ ЦТОиРТ_Бизнес-план (Вариант № 2) (7%) (4)" xfId="25006" xr:uid="{00000000-0005-0000-0000-0000F85D0000}"/>
    <cellStyle name="_Текущий ремонт КСМ СтМ 2008г _Програма надежности трубопроводов (КПП СОД) ответ ЦТОиРТ_Бизнес-план (Вариант № 2) (7%) (4) 2" xfId="25007" xr:uid="{00000000-0005-0000-0000-0000F95D0000}"/>
    <cellStyle name="_Текущий ремонт КСМ СтМ 2008г _Програма надежности трубопроводов (КПП СОД) ответ ЦТОиРТ_Бизнес-план (Вариант № 2) (7%) 09 04 10" xfId="25008" xr:uid="{00000000-0005-0000-0000-0000FA5D0000}"/>
    <cellStyle name="_Текущий ремонт КСМ СтМ 2008г _Програма надежности трубопроводов (КПП СОД) ответ ЦТОиРТ_Бизнес-план (Вариант № 2) (7%) 09 04 10 2" xfId="25009" xr:uid="{00000000-0005-0000-0000-0000FB5D0000}"/>
    <cellStyle name="_Текущий ремонт КСМ СтМ 2008г _Програма надежности трубопроводов (КПП СОД) ответ ЦТОиРТ_Бизнес-план (Вариант № 2) (7%) 13 04 10" xfId="25010" xr:uid="{00000000-0005-0000-0000-0000FC5D0000}"/>
    <cellStyle name="_Текущий ремонт КСМ СтМ 2008г _Програма надежности трубопроводов (КПП СОД) ответ ЦТОиРТ_Бизнес-план (Вариант № 2) (7%) 13 04 10 (2)" xfId="25011" xr:uid="{00000000-0005-0000-0000-0000FD5D0000}"/>
    <cellStyle name="_Текущий ремонт КСМ СтМ 2008г _Програма надежности трубопроводов (КПП СОД) ответ ЦТОиРТ_Бизнес-план (Вариант № 2) (7%) 13 04 10 (2) 2" xfId="25012" xr:uid="{00000000-0005-0000-0000-0000FE5D0000}"/>
    <cellStyle name="_Текущий ремонт КСМ СтМ 2008г _Програма надежности трубопроводов (КПП СОД) ответ ЦТОиРТ_Бизнес-план (Вариант № 2) (7%) 13 04 10 10" xfId="25013" xr:uid="{00000000-0005-0000-0000-0000FF5D0000}"/>
    <cellStyle name="_Текущий ремонт КСМ СтМ 2008г _Програма надежности трубопроводов (КПП СОД) ответ ЦТОиРТ_Бизнес-план (Вариант № 2) (7%) 13 04 10 11" xfId="25014" xr:uid="{00000000-0005-0000-0000-0000005E0000}"/>
    <cellStyle name="_Текущий ремонт КСМ СтМ 2008г _Програма надежности трубопроводов (КПП СОД) ответ ЦТОиРТ_Бизнес-план (Вариант № 2) (7%) 13 04 10 12" xfId="25015" xr:uid="{00000000-0005-0000-0000-0000015E0000}"/>
    <cellStyle name="_Текущий ремонт КСМ СтМ 2008г _Програма надежности трубопроводов (КПП СОД) ответ ЦТОиРТ_Бизнес-план (Вариант № 2) (7%) 13 04 10 13" xfId="25016" xr:uid="{00000000-0005-0000-0000-0000025E0000}"/>
    <cellStyle name="_Текущий ремонт КСМ СтМ 2008г _Програма надежности трубопроводов (КПП СОД) ответ ЦТОиРТ_Бизнес-план (Вариант № 2) (7%) 13 04 10 14" xfId="25017" xr:uid="{00000000-0005-0000-0000-0000035E0000}"/>
    <cellStyle name="_Текущий ремонт КСМ СтМ 2008г _Програма надежности трубопроводов (КПП СОД) ответ ЦТОиРТ_Бизнес-план (Вариант № 2) (7%) 13 04 10 15" xfId="25018" xr:uid="{00000000-0005-0000-0000-0000045E0000}"/>
    <cellStyle name="_Текущий ремонт КСМ СтМ 2008г _Програма надежности трубопроводов (КПП СОД) ответ ЦТОиРТ_Бизнес-план (Вариант № 2) (7%) 13 04 10 16" xfId="25019" xr:uid="{00000000-0005-0000-0000-0000055E0000}"/>
    <cellStyle name="_Текущий ремонт КСМ СтМ 2008г _Програма надежности трубопроводов (КПП СОД) ответ ЦТОиРТ_Бизнес-план (Вариант № 2) (7%) 13 04 10 17" xfId="25020" xr:uid="{00000000-0005-0000-0000-0000065E0000}"/>
    <cellStyle name="_Текущий ремонт КСМ СтМ 2008г _Програма надежности трубопроводов (КПП СОД) ответ ЦТОиРТ_Бизнес-план (Вариант № 2) (7%) 13 04 10 18" xfId="25021" xr:uid="{00000000-0005-0000-0000-0000075E0000}"/>
    <cellStyle name="_Текущий ремонт КСМ СтМ 2008г _Програма надежности трубопроводов (КПП СОД) ответ ЦТОиРТ_Бизнес-план (Вариант № 2) (7%) 13 04 10 19" xfId="25022" xr:uid="{00000000-0005-0000-0000-0000085E0000}"/>
    <cellStyle name="_Текущий ремонт КСМ СтМ 2008г _Програма надежности трубопроводов (КПП СОД) ответ ЦТОиРТ_Бизнес-план (Вариант № 2) (7%) 13 04 10 2" xfId="25023" xr:uid="{00000000-0005-0000-0000-0000095E0000}"/>
    <cellStyle name="_Текущий ремонт КСМ СтМ 2008г _Програма надежности трубопроводов (КПП СОД) ответ ЦТОиРТ_Бизнес-план (Вариант № 2) (7%) 13 04 10 20" xfId="25024" xr:uid="{00000000-0005-0000-0000-00000A5E0000}"/>
    <cellStyle name="_Текущий ремонт КСМ СтМ 2008г _Програма надежности трубопроводов (КПП СОД) ответ ЦТОиРТ_Бизнес-план (Вариант № 2) (7%) 13 04 10 21" xfId="25025" xr:uid="{00000000-0005-0000-0000-00000B5E0000}"/>
    <cellStyle name="_Текущий ремонт КСМ СтМ 2008г _Програма надежности трубопроводов (КПП СОД) ответ ЦТОиРТ_Бизнес-план (Вариант № 2) (7%) 13 04 10 22" xfId="25026" xr:uid="{00000000-0005-0000-0000-00000C5E0000}"/>
    <cellStyle name="_Текущий ремонт КСМ СтМ 2008г _Програма надежности трубопроводов (КПП СОД) ответ ЦТОиРТ_Бизнес-план (Вариант № 2) (7%) 13 04 10 23" xfId="25027" xr:uid="{00000000-0005-0000-0000-00000D5E0000}"/>
    <cellStyle name="_Текущий ремонт КСМ СтМ 2008г _Програма надежности трубопроводов (КПП СОД) ответ ЦТОиРТ_Бизнес-план (Вариант № 2) (7%) 13 04 10 3" xfId="25028" xr:uid="{00000000-0005-0000-0000-00000E5E0000}"/>
    <cellStyle name="_Текущий ремонт КСМ СтМ 2008г _Програма надежности трубопроводов (КПП СОД) ответ ЦТОиРТ_Бизнес-план (Вариант № 2) (7%) 13 04 10 4" xfId="25029" xr:uid="{00000000-0005-0000-0000-00000F5E0000}"/>
    <cellStyle name="_Текущий ремонт КСМ СтМ 2008г _Програма надежности трубопроводов (КПП СОД) ответ ЦТОиРТ_Бизнес-план (Вариант № 2) (7%) 13 04 10 5" xfId="25030" xr:uid="{00000000-0005-0000-0000-0000105E0000}"/>
    <cellStyle name="_Текущий ремонт КСМ СтМ 2008г _Програма надежности трубопроводов (КПП СОД) ответ ЦТОиРТ_Бизнес-план (Вариант № 2) (7%) 13 04 10 6" xfId="25031" xr:uid="{00000000-0005-0000-0000-0000115E0000}"/>
    <cellStyle name="_Текущий ремонт КСМ СтМ 2008г _Програма надежности трубопроводов (КПП СОД) ответ ЦТОиРТ_Бизнес-план (Вариант № 2) (7%) 13 04 10 7" xfId="25032" xr:uid="{00000000-0005-0000-0000-0000125E0000}"/>
    <cellStyle name="_Текущий ремонт КСМ СтМ 2008г _Програма надежности трубопроводов (КПП СОД) ответ ЦТОиРТ_Бизнес-план (Вариант № 2) (7%) 13 04 10 8" xfId="25033" xr:uid="{00000000-0005-0000-0000-0000135E0000}"/>
    <cellStyle name="_Текущий ремонт КСМ СтМ 2008г _Програма надежности трубопроводов (КПП СОД) ответ ЦТОиРТ_Бизнес-план (Вариант № 2) (7%) 13 04 10 9" xfId="25034" xr:uid="{00000000-0005-0000-0000-0000145E0000}"/>
    <cellStyle name="_Текущий ремонт КСМ СтМ 2008г _Программа ингибирования на 2010-14 по протоколу к 01.04" xfId="25035" xr:uid="{00000000-0005-0000-0000-0000155E0000}"/>
    <cellStyle name="_Текущий ремонт КСМ СтМ 2008г _Программа ингибирования на 2010-14 по протоколу к 01.04 2" xfId="25036" xr:uid="{00000000-0005-0000-0000-0000165E0000}"/>
    <cellStyle name="_Текущий ремонт КСМ СтМ 2008г _Программа надежности трубопроводов 2010-2014 от 18 11 09 пообъектно на 2010-2011гг " xfId="25037" xr:uid="{00000000-0005-0000-0000-0000175E0000}"/>
    <cellStyle name="_Текущий ремонт КСМ СтМ 2008г _Программа надежности трубопроводов 2010-2014 от 18 11 09 пообъектно на 2010-2011гг  2" xfId="25038" xr:uid="{00000000-0005-0000-0000-0000185E0000}"/>
    <cellStyle name="_Текущий ремонт КСМ СтМ 2008г _Программа надежности трубопроводов 2010-2014 от 18 11 09 пообъектно на 2010-2011гг." xfId="25039" xr:uid="{00000000-0005-0000-0000-0000195E0000}"/>
    <cellStyle name="_Текущий ремонт КСМ СтМ 2008г _Программа надежности трубопроводов 2010-2014 от 18 11 09 пообъектно на 2010-2011гг. 2" xfId="25040" xr:uid="{00000000-0005-0000-0000-00001A5E0000}"/>
    <cellStyle name="_Текущий ремонт КСМ СтМ 2008г _Свод ЦП 2010-2014 вариант 2 с расшифровкой 2010-12" xfId="25041" xr:uid="{00000000-0005-0000-0000-00001B5E0000}"/>
    <cellStyle name="_Текущий ремонт КСМ СтМ 2008г _Свод ЦП 2010-2014 вариант 2 с расшифровкой 2010-12 2" xfId="25042" xr:uid="{00000000-0005-0000-0000-00001C5E0000}"/>
    <cellStyle name="_Текущий ремонт КСМ СтМ 2008г _Свод ЦП 2010-2014 вариант 2 с расшифровкой 2010-12_Бизнес-план (Вариант № 1) (10%) 14 04 10" xfId="25043" xr:uid="{00000000-0005-0000-0000-00001D5E0000}"/>
    <cellStyle name="_Текущий ремонт КСМ СтМ 2008г _Свод ЦП 2010-2014 вариант 2 с расшифровкой 2010-12_Бизнес-план (Вариант № 1) (10%) 14 04 10 2" xfId="25044" xr:uid="{00000000-0005-0000-0000-00001E5E0000}"/>
    <cellStyle name="_Текущий ремонт КСМ СтМ 2008г _Свод ЦП 2010-2014 вариант 2 с расшифровкой 2010-12_Бизнес-план (Вариант № 2) (7%) (4)" xfId="25045" xr:uid="{00000000-0005-0000-0000-00001F5E0000}"/>
    <cellStyle name="_Текущий ремонт КСМ СтМ 2008г _Свод ЦП 2010-2014 вариант 2 с расшифровкой 2010-12_Бизнес-план (Вариант № 2) (7%) (4) 2" xfId="25046" xr:uid="{00000000-0005-0000-0000-0000205E0000}"/>
    <cellStyle name="_Текущий ремонт КСМ СтМ 2008г _Свод ЦП 2010-2014 вариант 2 с расшифровкой 2010-12_Бизнес-план (Вариант № 2) (7%) 09 04 10" xfId="25047" xr:uid="{00000000-0005-0000-0000-0000215E0000}"/>
    <cellStyle name="_Текущий ремонт КСМ СтМ 2008г _Свод ЦП 2010-2014 вариант 2 с расшифровкой 2010-12_Бизнес-план (Вариант № 2) (7%) 09 04 10 2" xfId="25048" xr:uid="{00000000-0005-0000-0000-0000225E0000}"/>
    <cellStyle name="_Текущий ремонт КСМ СтМ 2008г _Свод ЦП 2010-2014 вариант 2 с расшифровкой 2010-12_Бизнес-план (Вариант № 2) (7%) 13 04 10" xfId="25049" xr:uid="{00000000-0005-0000-0000-0000235E0000}"/>
    <cellStyle name="_Текущий ремонт КСМ СтМ 2008г _Свод ЦП 2010-2014 вариант 2 с расшифровкой 2010-12_Бизнес-план (Вариант № 2) (7%) 13 04 10 (2)" xfId="25050" xr:uid="{00000000-0005-0000-0000-0000245E0000}"/>
    <cellStyle name="_Текущий ремонт КСМ СтМ 2008г _Свод ЦП 2010-2014 вариант 2 с расшифровкой 2010-12_Бизнес-план (Вариант № 2) (7%) 13 04 10 (2) 2" xfId="25051" xr:uid="{00000000-0005-0000-0000-0000255E0000}"/>
    <cellStyle name="_Текущий ремонт КСМ СтМ 2008г _Свод ЦП 2010-2014 вариант 2 с расшифровкой 2010-12_Бизнес-план (Вариант № 2) (7%) 13 04 10 10" xfId="25052" xr:uid="{00000000-0005-0000-0000-0000265E0000}"/>
    <cellStyle name="_Текущий ремонт КСМ СтМ 2008г _Свод ЦП 2010-2014 вариант 2 с расшифровкой 2010-12_Бизнес-план (Вариант № 2) (7%) 13 04 10 11" xfId="25053" xr:uid="{00000000-0005-0000-0000-0000275E0000}"/>
    <cellStyle name="_Текущий ремонт КСМ СтМ 2008г _Свод ЦП 2010-2014 вариант 2 с расшифровкой 2010-12_Бизнес-план (Вариант № 2) (7%) 13 04 10 12" xfId="25054" xr:uid="{00000000-0005-0000-0000-0000285E0000}"/>
    <cellStyle name="_Текущий ремонт КСМ СтМ 2008г _Свод ЦП 2010-2014 вариант 2 с расшифровкой 2010-12_Бизнес-план (Вариант № 2) (7%) 13 04 10 13" xfId="25055" xr:uid="{00000000-0005-0000-0000-0000295E0000}"/>
    <cellStyle name="_Текущий ремонт КСМ СтМ 2008г _Свод ЦП 2010-2014 вариант 2 с расшифровкой 2010-12_Бизнес-план (Вариант № 2) (7%) 13 04 10 14" xfId="25056" xr:uid="{00000000-0005-0000-0000-00002A5E0000}"/>
    <cellStyle name="_Текущий ремонт КСМ СтМ 2008г _Свод ЦП 2010-2014 вариант 2 с расшифровкой 2010-12_Бизнес-план (Вариант № 2) (7%) 13 04 10 15" xfId="25057" xr:uid="{00000000-0005-0000-0000-00002B5E0000}"/>
    <cellStyle name="_Текущий ремонт КСМ СтМ 2008г _Свод ЦП 2010-2014 вариант 2 с расшифровкой 2010-12_Бизнес-план (Вариант № 2) (7%) 13 04 10 16" xfId="25058" xr:uid="{00000000-0005-0000-0000-00002C5E0000}"/>
    <cellStyle name="_Текущий ремонт КСМ СтМ 2008г _Свод ЦП 2010-2014 вариант 2 с расшифровкой 2010-12_Бизнес-план (Вариант № 2) (7%) 13 04 10 17" xfId="25059" xr:uid="{00000000-0005-0000-0000-00002D5E0000}"/>
    <cellStyle name="_Текущий ремонт КСМ СтМ 2008г _Свод ЦП 2010-2014 вариант 2 с расшифровкой 2010-12_Бизнес-план (Вариант № 2) (7%) 13 04 10 18" xfId="25060" xr:uid="{00000000-0005-0000-0000-00002E5E0000}"/>
    <cellStyle name="_Текущий ремонт КСМ СтМ 2008г _Свод ЦП 2010-2014 вариант 2 с расшифровкой 2010-12_Бизнес-план (Вариант № 2) (7%) 13 04 10 19" xfId="25061" xr:uid="{00000000-0005-0000-0000-00002F5E0000}"/>
    <cellStyle name="_Текущий ремонт КСМ СтМ 2008г _Свод ЦП 2010-2014 вариант 2 с расшифровкой 2010-12_Бизнес-план (Вариант № 2) (7%) 13 04 10 2" xfId="25062" xr:uid="{00000000-0005-0000-0000-0000305E0000}"/>
    <cellStyle name="_Текущий ремонт КСМ СтМ 2008г _Свод ЦП 2010-2014 вариант 2 с расшифровкой 2010-12_Бизнес-план (Вариант № 2) (7%) 13 04 10 20" xfId="25063" xr:uid="{00000000-0005-0000-0000-0000315E0000}"/>
    <cellStyle name="_Текущий ремонт КСМ СтМ 2008г _Свод ЦП 2010-2014 вариант 2 с расшифровкой 2010-12_Бизнес-план (Вариант № 2) (7%) 13 04 10 21" xfId="25064" xr:uid="{00000000-0005-0000-0000-0000325E0000}"/>
    <cellStyle name="_Текущий ремонт КСМ СтМ 2008г _Свод ЦП 2010-2014 вариант 2 с расшифровкой 2010-12_Бизнес-план (Вариант № 2) (7%) 13 04 10 22" xfId="25065" xr:uid="{00000000-0005-0000-0000-0000335E0000}"/>
    <cellStyle name="_Текущий ремонт КСМ СтМ 2008г _Свод ЦП 2010-2014 вариант 2 с расшифровкой 2010-12_Бизнес-план (Вариант № 2) (7%) 13 04 10 23" xfId="25066" xr:uid="{00000000-0005-0000-0000-0000345E0000}"/>
    <cellStyle name="_Текущий ремонт КСМ СтМ 2008г _Свод ЦП 2010-2014 вариант 2 с расшифровкой 2010-12_Бизнес-план (Вариант № 2) (7%) 13 04 10 3" xfId="25067" xr:uid="{00000000-0005-0000-0000-0000355E0000}"/>
    <cellStyle name="_Текущий ремонт КСМ СтМ 2008г _Свод ЦП 2010-2014 вариант 2 с расшифровкой 2010-12_Бизнес-план (Вариант № 2) (7%) 13 04 10 4" xfId="25068" xr:uid="{00000000-0005-0000-0000-0000365E0000}"/>
    <cellStyle name="_Текущий ремонт КСМ СтМ 2008г _Свод ЦП 2010-2014 вариант 2 с расшифровкой 2010-12_Бизнес-план (Вариант № 2) (7%) 13 04 10 5" xfId="25069" xr:uid="{00000000-0005-0000-0000-0000375E0000}"/>
    <cellStyle name="_Текущий ремонт КСМ СтМ 2008г _Свод ЦП 2010-2014 вариант 2 с расшифровкой 2010-12_Бизнес-план (Вариант № 2) (7%) 13 04 10 6" xfId="25070" xr:uid="{00000000-0005-0000-0000-0000385E0000}"/>
    <cellStyle name="_Текущий ремонт КСМ СтМ 2008г _Свод ЦП 2010-2014 вариант 2 с расшифровкой 2010-12_Бизнес-план (Вариант № 2) (7%) 13 04 10 7" xfId="25071" xr:uid="{00000000-0005-0000-0000-0000395E0000}"/>
    <cellStyle name="_Текущий ремонт КСМ СтМ 2008г _Свод ЦП 2010-2014 вариант 2 с расшифровкой 2010-12_Бизнес-план (Вариант № 2) (7%) 13 04 10 8" xfId="25072" xr:uid="{00000000-0005-0000-0000-00003A5E0000}"/>
    <cellStyle name="_Текущий ремонт КСМ СтМ 2008г _Свод ЦП 2010-2014 вариант 2 с расшифровкой 2010-12_Бизнес-план (Вариант № 2) (7%) 13 04 10 9" xfId="25073" xr:uid="{00000000-0005-0000-0000-00003B5E0000}"/>
    <cellStyle name="_Текущий ремонт КСМ СтМ 2008г _Свод ЦП по диагностике 2010-2014 вариант1" xfId="25074" xr:uid="{00000000-0005-0000-0000-00003C5E0000}"/>
    <cellStyle name="_Текущий ремонт КСМ СтМ 2008г _Свод ЦП по диагностике 2010-2014 вариант1 2" xfId="25075" xr:uid="{00000000-0005-0000-0000-00003D5E0000}"/>
    <cellStyle name="_Текущий ремонт КСМ СтМ 2008г _Форма Бизнес-плана 2010-2014 по ДАО (раздел 4.4 Трубопроводы) от 24.11.2009 (1)" xfId="25076" xr:uid="{00000000-0005-0000-0000-00003E5E0000}"/>
    <cellStyle name="_Текущий ремонт КСМ СтМ 2008г _Форма Бизнес-плана 2010-2014 по ДАО (раздел 4.4 Трубопроводы)." xfId="25077" xr:uid="{00000000-0005-0000-0000-00003F5E0000}"/>
    <cellStyle name="_Текущий ремонт КСМ СтМ 2008г _Форма Бизнес-плана 2010-2014 по ДАО (раздел 4.4 Трубопроводы). 2" xfId="25078" xr:uid="{00000000-0005-0000-0000-0000405E0000}"/>
    <cellStyle name="_Текущий ремонт КСМ СтМ 2008г _Форма Бизнес-плана 2010-2014 по ДАО (раздел 4.4 Трубопроводы)._Бизнес-план (Вариант № 1) (10%) 14 04 10" xfId="25079" xr:uid="{00000000-0005-0000-0000-0000415E0000}"/>
    <cellStyle name="_Текущий ремонт КСМ СтМ 2008г _Форма Бизнес-плана 2010-2014 по ДАО (раздел 4.4 Трубопроводы)._Бизнес-план (Вариант № 1) (10%) 14 04 10 2" xfId="25080" xr:uid="{00000000-0005-0000-0000-0000425E0000}"/>
    <cellStyle name="_Текущий ремонт КСМ СтМ 2008г _Форма Бизнес-плана 2010-2014 по ДАО (раздел 4.4 Трубопроводы)._Бизнес-план (Вариант № 2) (7%) (4)" xfId="25081" xr:uid="{00000000-0005-0000-0000-0000435E0000}"/>
    <cellStyle name="_Текущий ремонт КСМ СтМ 2008г _Форма Бизнес-плана 2010-2014 по ДАО (раздел 4.4 Трубопроводы)._Бизнес-план (Вариант № 2) (7%) (4) 2" xfId="25082" xr:uid="{00000000-0005-0000-0000-0000445E0000}"/>
    <cellStyle name="_Текущий ремонт КСМ СтМ 2008г _Форма Бизнес-плана 2010-2014 по ДАО (раздел 4.4 Трубопроводы)._Бизнес-план (Вариант № 2) (7%) 09 04 10" xfId="25083" xr:uid="{00000000-0005-0000-0000-0000455E0000}"/>
    <cellStyle name="_Текущий ремонт КСМ СтМ 2008г _Форма Бизнес-плана 2010-2014 по ДАО (раздел 4.4 Трубопроводы)._Бизнес-план (Вариант № 2) (7%) 09 04 10 2" xfId="25084" xr:uid="{00000000-0005-0000-0000-0000465E0000}"/>
    <cellStyle name="_Текущий ремонт КСМ СтМ 2008г _Форма Бизнес-плана 2010-2014 по ДАО (раздел 4.4 Трубопроводы)._Бизнес-план (Вариант № 2) (7%) 13 04 10" xfId="25085" xr:uid="{00000000-0005-0000-0000-0000475E0000}"/>
    <cellStyle name="_Текущий ремонт КСМ СтМ 2008г _Форма Бизнес-плана 2010-2014 по ДАО (раздел 4.4 Трубопроводы)._Бизнес-план (Вариант № 2) (7%) 13 04 10 (2)" xfId="25086" xr:uid="{00000000-0005-0000-0000-0000485E0000}"/>
    <cellStyle name="_Текущий ремонт КСМ СтМ 2008г _Форма Бизнес-плана 2010-2014 по ДАО (раздел 4.4 Трубопроводы)._Бизнес-план (Вариант № 2) (7%) 13 04 10 (2) 2" xfId="25087" xr:uid="{00000000-0005-0000-0000-0000495E0000}"/>
    <cellStyle name="_Текущий ремонт КСМ СтМ 2008г _Форма Бизнес-плана 2010-2014 по ДАО (раздел 4.4 Трубопроводы)._Бизнес-план (Вариант № 2) (7%) 13 04 10 10" xfId="25088" xr:uid="{00000000-0005-0000-0000-00004A5E0000}"/>
    <cellStyle name="_Текущий ремонт КСМ СтМ 2008г _Форма Бизнес-плана 2010-2014 по ДАО (раздел 4.4 Трубопроводы)._Бизнес-план (Вариант № 2) (7%) 13 04 10 11" xfId="25089" xr:uid="{00000000-0005-0000-0000-00004B5E0000}"/>
    <cellStyle name="_Текущий ремонт КСМ СтМ 2008г _Форма Бизнес-плана 2010-2014 по ДАО (раздел 4.4 Трубопроводы)._Бизнес-план (Вариант № 2) (7%) 13 04 10 12" xfId="25090" xr:uid="{00000000-0005-0000-0000-00004C5E0000}"/>
    <cellStyle name="_Текущий ремонт КСМ СтМ 2008г _Форма Бизнес-плана 2010-2014 по ДАО (раздел 4.4 Трубопроводы)._Бизнес-план (Вариант № 2) (7%) 13 04 10 13" xfId="25091" xr:uid="{00000000-0005-0000-0000-00004D5E0000}"/>
    <cellStyle name="_Текущий ремонт КСМ СтМ 2008г _Форма Бизнес-плана 2010-2014 по ДАО (раздел 4.4 Трубопроводы)._Бизнес-план (Вариант № 2) (7%) 13 04 10 14" xfId="25092" xr:uid="{00000000-0005-0000-0000-00004E5E0000}"/>
    <cellStyle name="_Текущий ремонт КСМ СтМ 2008г _Форма Бизнес-плана 2010-2014 по ДАО (раздел 4.4 Трубопроводы)._Бизнес-план (Вариант № 2) (7%) 13 04 10 15" xfId="25093" xr:uid="{00000000-0005-0000-0000-00004F5E0000}"/>
    <cellStyle name="_Текущий ремонт КСМ СтМ 2008г _Форма Бизнес-плана 2010-2014 по ДАО (раздел 4.4 Трубопроводы)._Бизнес-план (Вариант № 2) (7%) 13 04 10 16" xfId="25094" xr:uid="{00000000-0005-0000-0000-0000505E0000}"/>
    <cellStyle name="_Текущий ремонт КСМ СтМ 2008г _Форма Бизнес-плана 2010-2014 по ДАО (раздел 4.4 Трубопроводы)._Бизнес-план (Вариант № 2) (7%) 13 04 10 17" xfId="25095" xr:uid="{00000000-0005-0000-0000-0000515E0000}"/>
    <cellStyle name="_Текущий ремонт КСМ СтМ 2008г _Форма Бизнес-плана 2010-2014 по ДАО (раздел 4.4 Трубопроводы)._Бизнес-план (Вариант № 2) (7%) 13 04 10 18" xfId="25096" xr:uid="{00000000-0005-0000-0000-0000525E0000}"/>
    <cellStyle name="_Текущий ремонт КСМ СтМ 2008г _Форма Бизнес-плана 2010-2014 по ДАО (раздел 4.4 Трубопроводы)._Бизнес-план (Вариант № 2) (7%) 13 04 10 19" xfId="25097" xr:uid="{00000000-0005-0000-0000-0000535E0000}"/>
    <cellStyle name="_Текущий ремонт КСМ СтМ 2008г _Форма Бизнес-плана 2010-2014 по ДАО (раздел 4.4 Трубопроводы)._Бизнес-план (Вариант № 2) (7%) 13 04 10 2" xfId="25098" xr:uid="{00000000-0005-0000-0000-0000545E0000}"/>
    <cellStyle name="_Текущий ремонт КСМ СтМ 2008г _Форма Бизнес-плана 2010-2014 по ДАО (раздел 4.4 Трубопроводы)._Бизнес-план (Вариант № 2) (7%) 13 04 10 20" xfId="25099" xr:uid="{00000000-0005-0000-0000-0000555E0000}"/>
    <cellStyle name="_Текущий ремонт КСМ СтМ 2008г _Форма Бизнес-плана 2010-2014 по ДАО (раздел 4.4 Трубопроводы)._Бизнес-план (Вариант № 2) (7%) 13 04 10 21" xfId="25100" xr:uid="{00000000-0005-0000-0000-0000565E0000}"/>
    <cellStyle name="_Текущий ремонт КСМ СтМ 2008г _Форма Бизнес-плана 2010-2014 по ДАО (раздел 4.4 Трубопроводы)._Бизнес-план (Вариант № 2) (7%) 13 04 10 22" xfId="25101" xr:uid="{00000000-0005-0000-0000-0000575E0000}"/>
    <cellStyle name="_Текущий ремонт КСМ СтМ 2008г _Форма Бизнес-плана 2010-2014 по ДАО (раздел 4.4 Трубопроводы)._Бизнес-план (Вариант № 2) (7%) 13 04 10 23" xfId="25102" xr:uid="{00000000-0005-0000-0000-0000585E0000}"/>
    <cellStyle name="_Текущий ремонт КСМ СтМ 2008г _Форма Бизнес-плана 2010-2014 по ДАО (раздел 4.4 Трубопроводы)._Бизнес-план (Вариант № 2) (7%) 13 04 10 3" xfId="25103" xr:uid="{00000000-0005-0000-0000-0000595E0000}"/>
    <cellStyle name="_Текущий ремонт КСМ СтМ 2008г _Форма Бизнес-плана 2010-2014 по ДАО (раздел 4.4 Трубопроводы)._Бизнес-план (Вариант № 2) (7%) 13 04 10 4" xfId="25104" xr:uid="{00000000-0005-0000-0000-00005A5E0000}"/>
    <cellStyle name="_Текущий ремонт КСМ СтМ 2008г _Форма Бизнес-плана 2010-2014 по ДАО (раздел 4.4 Трубопроводы)._Бизнес-план (Вариант № 2) (7%) 13 04 10 5" xfId="25105" xr:uid="{00000000-0005-0000-0000-00005B5E0000}"/>
    <cellStyle name="_Текущий ремонт КСМ СтМ 2008г _Форма Бизнес-плана 2010-2014 по ДАО (раздел 4.4 Трубопроводы)._Бизнес-план (Вариант № 2) (7%) 13 04 10 6" xfId="25106" xr:uid="{00000000-0005-0000-0000-00005C5E0000}"/>
    <cellStyle name="_Текущий ремонт КСМ СтМ 2008г _Форма Бизнес-плана 2010-2014 по ДАО (раздел 4.4 Трубопроводы)._Бизнес-план (Вариант № 2) (7%) 13 04 10 7" xfId="25107" xr:uid="{00000000-0005-0000-0000-00005D5E0000}"/>
    <cellStyle name="_Текущий ремонт КСМ СтМ 2008г _Форма Бизнес-плана 2010-2014 по ДАО (раздел 4.4 Трубопроводы)._Бизнес-план (Вариант № 2) (7%) 13 04 10 8" xfId="25108" xr:uid="{00000000-0005-0000-0000-00005E5E0000}"/>
    <cellStyle name="_Текущий ремонт КСМ СтМ 2008г _Форма Бизнес-плана 2010-2014 по ДАО (раздел 4.4 Трубопроводы)._Бизнес-план (Вариант № 2) (7%) 13 04 10 9" xfId="25109" xr:uid="{00000000-0005-0000-0000-00005F5E0000}"/>
    <cellStyle name="_Текущий ремонт КСМ СтМ 2008г _Форма Бизнес-плана 2011-2015 по ДАО (раздел 4 4 Трубопроводы)" xfId="25110" xr:uid="{00000000-0005-0000-0000-0000605E0000}"/>
    <cellStyle name="_Текущий ремонт КСМ СтМ 2008г _Форма Бизнес-плана 2011-2015 по ДАО (раздел 4 4 Трубопроводы) 2" xfId="25111" xr:uid="{00000000-0005-0000-0000-0000615E0000}"/>
    <cellStyle name="_Текущий ремонт КСМ СтМ 2008г _Целевая програма надежности трубопроводов 2010-2011по объектно" xfId="25112" xr:uid="{00000000-0005-0000-0000-0000625E0000}"/>
    <cellStyle name="_Текущий ремонт КСМ СтМ 2008г _Целевая програма надежности трубопроводов 2010-2011по объектно 2" xfId="25113" xr:uid="{00000000-0005-0000-0000-0000635E0000}"/>
    <cellStyle name="_Текущий фонд 30.11.2004" xfId="25114" xr:uid="{00000000-0005-0000-0000-0000645E0000}"/>
    <cellStyle name="_Текущий фонд 30.11.2004 2" xfId="25115" xr:uid="{00000000-0005-0000-0000-0000655E0000}"/>
    <cellStyle name="_Текущий фонд 30.11.2004 3" xfId="25116" xr:uid="{00000000-0005-0000-0000-0000665E0000}"/>
    <cellStyle name="_Текущий фонд 30.11.2004_Новая форма расчёта добычи" xfId="25117" xr:uid="{00000000-0005-0000-0000-0000675E0000}"/>
    <cellStyle name="_Текущий фонд 30.11.2004_Новая форма расчёта добычи 2" xfId="25118" xr:uid="{00000000-0005-0000-0000-0000685E0000}"/>
    <cellStyle name="_Текущий фонд 30.11.2004_Новая форма расчёта добычи 3" xfId="25119" xr:uid="{00000000-0005-0000-0000-0000695E0000}"/>
    <cellStyle name="_Текущий фонд 30.11.2004_Новая форма расчёта добычи 3 2" xfId="25120" xr:uid="{00000000-0005-0000-0000-00006A5E0000}"/>
    <cellStyle name="_Текущий фонд 30.11.2004_ПР декабрь" xfId="25121" xr:uid="{00000000-0005-0000-0000-00006B5E0000}"/>
    <cellStyle name="_Текущий фонд 30.11.2004_ПР декабрь 2" xfId="25122" xr:uid="{00000000-0005-0000-0000-00006C5E0000}"/>
    <cellStyle name="_Текущий фонд 30.11.2004_ПР декабрь 3" xfId="25123" xr:uid="{00000000-0005-0000-0000-00006D5E0000}"/>
    <cellStyle name="_Текущий фонд 30.11.2004_ПР декабрь 3 2" xfId="25124" xr:uid="{00000000-0005-0000-0000-00006E5E0000}"/>
    <cellStyle name="_Текущий фонд.4.2004" xfId="25125" xr:uid="{00000000-0005-0000-0000-00006F5E0000}"/>
    <cellStyle name="_Текущий фонд.4.2004 2" xfId="25126" xr:uid="{00000000-0005-0000-0000-0000705E0000}"/>
    <cellStyle name="_Текущий фонд.4.2004 3" xfId="25127" xr:uid="{00000000-0005-0000-0000-0000715E0000}"/>
    <cellStyle name="_Текущий фонд.4.2004_Новая форма расчёта добычи" xfId="25128" xr:uid="{00000000-0005-0000-0000-0000725E0000}"/>
    <cellStyle name="_Текущий фонд.4.2004_Новая форма расчёта добычи 2" xfId="25129" xr:uid="{00000000-0005-0000-0000-0000735E0000}"/>
    <cellStyle name="_Текущий фонд.4.2004_Новая форма расчёта добычи 3" xfId="25130" xr:uid="{00000000-0005-0000-0000-0000745E0000}"/>
    <cellStyle name="_Текущий фонд.4.2004_Новая форма расчёта добычи 3 2" xfId="25131" xr:uid="{00000000-0005-0000-0000-0000755E0000}"/>
    <cellStyle name="_Текущий фонд.4.2004_ПР декабрь" xfId="25132" xr:uid="{00000000-0005-0000-0000-0000765E0000}"/>
    <cellStyle name="_Текущий фонд.4.2004_ПР декабрь 2" xfId="25133" xr:uid="{00000000-0005-0000-0000-0000775E0000}"/>
    <cellStyle name="_Текущий фонд.4.2004_ПР декабрь 3" xfId="25134" xr:uid="{00000000-0005-0000-0000-0000785E0000}"/>
    <cellStyle name="_Текущий фонд.4.2004_ПР декабрь 3 2" xfId="25135" xr:uid="{00000000-0005-0000-0000-0000795E0000}"/>
    <cellStyle name="_Техзадание мониторинг" xfId="25136" xr:uid="{00000000-0005-0000-0000-00007A5E0000}"/>
    <cellStyle name="_техрежим ОИС на февраль МН" xfId="25137" xr:uid="{00000000-0005-0000-0000-00007B5E0000}"/>
    <cellStyle name="_техрежим ОИС на февраль МН 2" xfId="25138" xr:uid="{00000000-0005-0000-0000-00007C5E0000}"/>
    <cellStyle name="_техрежим ОИС на февраль МН 3" xfId="25139" xr:uid="{00000000-0005-0000-0000-00007D5E0000}"/>
    <cellStyle name="_техрежим ОИС на февраль МН_Новая форма расчёта добычи" xfId="25140" xr:uid="{00000000-0005-0000-0000-00007E5E0000}"/>
    <cellStyle name="_техрежим ОИС на февраль МН_Новая форма расчёта добычи 2" xfId="25141" xr:uid="{00000000-0005-0000-0000-00007F5E0000}"/>
    <cellStyle name="_техрежим ОИС на февраль МН_Новая форма расчёта добычи 3" xfId="25142" xr:uid="{00000000-0005-0000-0000-0000805E0000}"/>
    <cellStyle name="_техрежим ОИС на февраль МН_Новая форма расчёта добычи 3 2" xfId="25143" xr:uid="{00000000-0005-0000-0000-0000815E0000}"/>
    <cellStyle name="_техрежим ОИС на февраль МН_ПР декабрь" xfId="25144" xr:uid="{00000000-0005-0000-0000-0000825E0000}"/>
    <cellStyle name="_техрежим ОИС на февраль МН_ПР декабрь 2" xfId="25145" xr:uid="{00000000-0005-0000-0000-0000835E0000}"/>
    <cellStyle name="_техрежим ОИС на февраль МН_ПР декабрь 3" xfId="25146" xr:uid="{00000000-0005-0000-0000-0000845E0000}"/>
    <cellStyle name="_техрежим ОИС на февраль МН_ПР декабрь 3 2" xfId="25147" xr:uid="{00000000-0005-0000-0000-0000855E0000}"/>
    <cellStyle name="_ТиКРС  26.10.04 (4 часовая) октябрь Приоб..." xfId="25148" xr:uid="{00000000-0005-0000-0000-0000865E0000}"/>
    <cellStyle name="_ТиКРС  26.10.04 (4 часовая) октябрь Приоб... 2" xfId="25149" xr:uid="{00000000-0005-0000-0000-0000875E0000}"/>
    <cellStyle name="_ТиКРС  26.10.04 (4 часовая) октябрь Приоб... 3" xfId="25150" xr:uid="{00000000-0005-0000-0000-0000885E0000}"/>
    <cellStyle name="_ТиКРС  26.10.04 (4 часовая) октябрь Приоб..._Новая форма расчёта добычи" xfId="25151" xr:uid="{00000000-0005-0000-0000-0000895E0000}"/>
    <cellStyle name="_ТиКРС  26.10.04 (4 часовая) октябрь Приоб..._Новая форма расчёта добычи 2" xfId="25152" xr:uid="{00000000-0005-0000-0000-00008A5E0000}"/>
    <cellStyle name="_ТиКРС  26.10.04 (4 часовая) октябрь Приоб..._Новая форма расчёта добычи 3" xfId="25153" xr:uid="{00000000-0005-0000-0000-00008B5E0000}"/>
    <cellStyle name="_ТиКРС  26.10.04 (4 часовая) октябрь Приоб..._Новая форма расчёта добычи 3 2" xfId="25154" xr:uid="{00000000-0005-0000-0000-00008C5E0000}"/>
    <cellStyle name="_ТиКРС  26.10.04 (4 часовая) октябрь Приоб..._ПР декабрь" xfId="25155" xr:uid="{00000000-0005-0000-0000-00008D5E0000}"/>
    <cellStyle name="_ТиКРС  26.10.04 (4 часовая) октябрь Приоб..._ПР декабрь 2" xfId="25156" xr:uid="{00000000-0005-0000-0000-00008E5E0000}"/>
    <cellStyle name="_ТиКРС  26.10.04 (4 часовая) октябрь Приоб..._ПР декабрь 3" xfId="25157" xr:uid="{00000000-0005-0000-0000-00008F5E0000}"/>
    <cellStyle name="_ТиКРС  26.10.04 (4 часовая) октябрь Приоб..._ПР декабрь 3 2" xfId="25158" xr:uid="{00000000-0005-0000-0000-0000905E0000}"/>
    <cellStyle name="_ТиКРС  Приобский  220805 (2)" xfId="25159" xr:uid="{00000000-0005-0000-0000-0000915E0000}"/>
    <cellStyle name="_ТиКРС  Приобский  220805 (2) 2" xfId="25160" xr:uid="{00000000-0005-0000-0000-0000925E0000}"/>
    <cellStyle name="_ТиКРС  Приобский  220805 (2) 3" xfId="25161" xr:uid="{00000000-0005-0000-0000-0000935E0000}"/>
    <cellStyle name="_ТиКРС  Приобский  220805 (2)_Новая форма расчёта добычи" xfId="25162" xr:uid="{00000000-0005-0000-0000-0000945E0000}"/>
    <cellStyle name="_ТиКРС  Приобский  220805 (2)_Новая форма расчёта добычи 2" xfId="25163" xr:uid="{00000000-0005-0000-0000-0000955E0000}"/>
    <cellStyle name="_ТиКРС  Приобский  220805 (2)_Новая форма расчёта добычи 3" xfId="25164" xr:uid="{00000000-0005-0000-0000-0000965E0000}"/>
    <cellStyle name="_ТиКРС  Приобский  220805 (2)_Новая форма расчёта добычи 3 2" xfId="25165" xr:uid="{00000000-0005-0000-0000-0000975E0000}"/>
    <cellStyle name="_ТиКРС  Приобский  220805 (2)_ПР декабрь" xfId="25166" xr:uid="{00000000-0005-0000-0000-0000985E0000}"/>
    <cellStyle name="_ТиКРС  Приобский  220805 (2)_ПР декабрь 2" xfId="25167" xr:uid="{00000000-0005-0000-0000-0000995E0000}"/>
    <cellStyle name="_ТиКРС  Приобский  220805 (2)_ПР декабрь 3" xfId="25168" xr:uid="{00000000-0005-0000-0000-00009A5E0000}"/>
    <cellStyle name="_ТиКРС  Приобский  220805 (2)_ПР декабрь 3 2" xfId="25169" xr:uid="{00000000-0005-0000-0000-00009B5E0000}"/>
    <cellStyle name="_ТиКРС 03.03.05 (4 часовая)-Приобский" xfId="25170" xr:uid="{00000000-0005-0000-0000-00009C5E0000}"/>
    <cellStyle name="_ТиКРС 03.03.05 (4 часовая)-Приобский 2" xfId="25171" xr:uid="{00000000-0005-0000-0000-00009D5E0000}"/>
    <cellStyle name="_ТиКРС 03.03.05 (4 часовая)-Приобский 3" xfId="25172" xr:uid="{00000000-0005-0000-0000-00009E5E0000}"/>
    <cellStyle name="_ТиКРС 03.03.05 (4 часовая)-Приобский_Новая форма расчёта добычи" xfId="25173" xr:uid="{00000000-0005-0000-0000-00009F5E0000}"/>
    <cellStyle name="_ТиКРС 03.03.05 (4 часовая)-Приобский_Новая форма расчёта добычи 2" xfId="25174" xr:uid="{00000000-0005-0000-0000-0000A05E0000}"/>
    <cellStyle name="_ТиКРС 03.03.05 (4 часовая)-Приобский_Новая форма расчёта добычи 3" xfId="25175" xr:uid="{00000000-0005-0000-0000-0000A15E0000}"/>
    <cellStyle name="_ТиКРС 03.03.05 (4 часовая)-Приобский_Новая форма расчёта добычи 3 2" xfId="25176" xr:uid="{00000000-0005-0000-0000-0000A25E0000}"/>
    <cellStyle name="_ТиКРС 03.03.05 (4 часовая)-Приобский_ПР декабрь" xfId="25177" xr:uid="{00000000-0005-0000-0000-0000A35E0000}"/>
    <cellStyle name="_ТиКРС 03.03.05 (4 часовая)-Приобский_ПР декабрь 2" xfId="25178" xr:uid="{00000000-0005-0000-0000-0000A45E0000}"/>
    <cellStyle name="_ТиКРС 03.03.05 (4 часовая)-Приобский_ПР декабрь 3" xfId="25179" xr:uid="{00000000-0005-0000-0000-0000A55E0000}"/>
    <cellStyle name="_ТиКРС 03.03.05 (4 часовая)-Приобский_ПР декабрь 3 2" xfId="25180" xr:uid="{00000000-0005-0000-0000-0000A65E0000}"/>
    <cellStyle name="_ТиКРС 04.03.05 (4 часовая)- Приобский" xfId="25181" xr:uid="{00000000-0005-0000-0000-0000A75E0000}"/>
    <cellStyle name="_ТиКРС 04.03.05 (4 часовая)- Приобский 2" xfId="25182" xr:uid="{00000000-0005-0000-0000-0000A85E0000}"/>
    <cellStyle name="_ТиКРС 04.03.05 (4 часовая)- Приобский 3" xfId="25183" xr:uid="{00000000-0005-0000-0000-0000A95E0000}"/>
    <cellStyle name="_ТиКРС 04.03.05 (4 часовая)- Приобский_Новая форма расчёта добычи" xfId="25184" xr:uid="{00000000-0005-0000-0000-0000AA5E0000}"/>
    <cellStyle name="_ТиКРС 04.03.05 (4 часовая)- Приобский_Новая форма расчёта добычи 2" xfId="25185" xr:uid="{00000000-0005-0000-0000-0000AB5E0000}"/>
    <cellStyle name="_ТиКРС 04.03.05 (4 часовая)- Приобский_Новая форма расчёта добычи 3" xfId="25186" xr:uid="{00000000-0005-0000-0000-0000AC5E0000}"/>
    <cellStyle name="_ТиКРС 04.03.05 (4 часовая)- Приобский_Новая форма расчёта добычи 3 2" xfId="25187" xr:uid="{00000000-0005-0000-0000-0000AD5E0000}"/>
    <cellStyle name="_ТиКРС 04.03.05 (4 часовая)- Приобский_ПР декабрь" xfId="25188" xr:uid="{00000000-0005-0000-0000-0000AE5E0000}"/>
    <cellStyle name="_ТиКРС 04.03.05 (4 часовая)- Приобский_ПР декабрь 2" xfId="25189" xr:uid="{00000000-0005-0000-0000-0000AF5E0000}"/>
    <cellStyle name="_ТиКРС 04.03.05 (4 часовая)- Приобский_ПР декабрь 3" xfId="25190" xr:uid="{00000000-0005-0000-0000-0000B05E0000}"/>
    <cellStyle name="_ТиКРС 04.03.05 (4 часовая)- Приобский_ПР декабрь 3 2" xfId="25191" xr:uid="{00000000-0005-0000-0000-0000B15E0000}"/>
    <cellStyle name="_ТиКРС 10.02.05 (4 часовая)- Приобский" xfId="25192" xr:uid="{00000000-0005-0000-0000-0000B25E0000}"/>
    <cellStyle name="_ТиКРС 10.02.05 (4 часовая)- Приобский 2" xfId="25193" xr:uid="{00000000-0005-0000-0000-0000B35E0000}"/>
    <cellStyle name="_ТиКРС 10.02.05 (4 часовая)- Приобский 3" xfId="25194" xr:uid="{00000000-0005-0000-0000-0000B45E0000}"/>
    <cellStyle name="_ТиКРС 10.02.05 (4 часовая)- Приобский_Новая форма расчёта добычи" xfId="25195" xr:uid="{00000000-0005-0000-0000-0000B55E0000}"/>
    <cellStyle name="_ТиКРС 10.02.05 (4 часовая)- Приобский_Новая форма расчёта добычи 2" xfId="25196" xr:uid="{00000000-0005-0000-0000-0000B65E0000}"/>
    <cellStyle name="_ТиКРС 10.02.05 (4 часовая)- Приобский_Новая форма расчёта добычи 3" xfId="25197" xr:uid="{00000000-0005-0000-0000-0000B75E0000}"/>
    <cellStyle name="_ТиКРС 10.02.05 (4 часовая)- Приобский_Новая форма расчёта добычи 3 2" xfId="25198" xr:uid="{00000000-0005-0000-0000-0000B85E0000}"/>
    <cellStyle name="_ТиКРС 10.02.05 (4 часовая)- Приобский_ПР декабрь" xfId="25199" xr:uid="{00000000-0005-0000-0000-0000B95E0000}"/>
    <cellStyle name="_ТиКРС 10.02.05 (4 часовая)- Приобский_ПР декабрь 2" xfId="25200" xr:uid="{00000000-0005-0000-0000-0000BA5E0000}"/>
    <cellStyle name="_ТиКРС 10.02.05 (4 часовая)- Приобский_ПР декабрь 3" xfId="25201" xr:uid="{00000000-0005-0000-0000-0000BB5E0000}"/>
    <cellStyle name="_ТиКРС 10.02.05 (4 часовая)- Приобский_ПР декабрь 3 2" xfId="25202" xr:uid="{00000000-0005-0000-0000-0000BC5E0000}"/>
    <cellStyle name="_ТиКРС 12.02.05 (4 часовая)- Приобский" xfId="25203" xr:uid="{00000000-0005-0000-0000-0000BD5E0000}"/>
    <cellStyle name="_ТиКРС 12.02.05 (4 часовая)- Приобский 2" xfId="25204" xr:uid="{00000000-0005-0000-0000-0000BE5E0000}"/>
    <cellStyle name="_ТиКРС 12.02.05 (4 часовая)- Приобский 3" xfId="25205" xr:uid="{00000000-0005-0000-0000-0000BF5E0000}"/>
    <cellStyle name="_ТиКРС 12.02.05 (4 часовая)- Приобский_Новая форма расчёта добычи" xfId="25206" xr:uid="{00000000-0005-0000-0000-0000C05E0000}"/>
    <cellStyle name="_ТиКРС 12.02.05 (4 часовая)- Приобский_Новая форма расчёта добычи 2" xfId="25207" xr:uid="{00000000-0005-0000-0000-0000C15E0000}"/>
    <cellStyle name="_ТиКРС 12.02.05 (4 часовая)- Приобский_Новая форма расчёта добычи 3" xfId="25208" xr:uid="{00000000-0005-0000-0000-0000C25E0000}"/>
    <cellStyle name="_ТиКРС 12.02.05 (4 часовая)- Приобский_Новая форма расчёта добычи 3 2" xfId="25209" xr:uid="{00000000-0005-0000-0000-0000C35E0000}"/>
    <cellStyle name="_ТиКРС 12.02.05 (4 часовая)- Приобский_ПР декабрь" xfId="25210" xr:uid="{00000000-0005-0000-0000-0000C45E0000}"/>
    <cellStyle name="_ТиКРС 12.02.05 (4 часовая)- Приобский_ПР декабрь 2" xfId="25211" xr:uid="{00000000-0005-0000-0000-0000C55E0000}"/>
    <cellStyle name="_ТиКРС 12.02.05 (4 часовая)- Приобский_ПР декабрь 3" xfId="25212" xr:uid="{00000000-0005-0000-0000-0000C65E0000}"/>
    <cellStyle name="_ТиКРС 12.02.05 (4 часовая)- Приобский_ПР декабрь 3 2" xfId="25213" xr:uid="{00000000-0005-0000-0000-0000C75E0000}"/>
    <cellStyle name="_ТиКРС 13.05.05 (4 часовая)- Приобский" xfId="25214" xr:uid="{00000000-0005-0000-0000-0000C85E0000}"/>
    <cellStyle name="_ТиКРС 13.05.05 (4 часовая)- Приобский 2" xfId="25215" xr:uid="{00000000-0005-0000-0000-0000C95E0000}"/>
    <cellStyle name="_ТиКРС 13.05.05 (4 часовая)- Приобский 3" xfId="25216" xr:uid="{00000000-0005-0000-0000-0000CA5E0000}"/>
    <cellStyle name="_ТиКРС 13.05.05 (4 часовая)- Приобский_Новая форма расчёта добычи" xfId="25217" xr:uid="{00000000-0005-0000-0000-0000CB5E0000}"/>
    <cellStyle name="_ТиКРС 13.05.05 (4 часовая)- Приобский_Новая форма расчёта добычи 2" xfId="25218" xr:uid="{00000000-0005-0000-0000-0000CC5E0000}"/>
    <cellStyle name="_ТиКРС 13.05.05 (4 часовая)- Приобский_Новая форма расчёта добычи 3" xfId="25219" xr:uid="{00000000-0005-0000-0000-0000CD5E0000}"/>
    <cellStyle name="_ТиКРС 13.05.05 (4 часовая)- Приобский_Новая форма расчёта добычи 3 2" xfId="25220" xr:uid="{00000000-0005-0000-0000-0000CE5E0000}"/>
    <cellStyle name="_ТиКРС 13.05.05 (4 часовая)- Приобский_ПР декабрь" xfId="25221" xr:uid="{00000000-0005-0000-0000-0000CF5E0000}"/>
    <cellStyle name="_ТиКРС 13.05.05 (4 часовая)- Приобский_ПР декабрь 2" xfId="25222" xr:uid="{00000000-0005-0000-0000-0000D05E0000}"/>
    <cellStyle name="_ТиКРС 13.05.05 (4 часовая)- Приобский_ПР декабрь 3" xfId="25223" xr:uid="{00000000-0005-0000-0000-0000D15E0000}"/>
    <cellStyle name="_ТиКРС 13.05.05 (4 часовая)- Приобский_ПР декабрь 3 2" xfId="25224" xr:uid="{00000000-0005-0000-0000-0000D25E0000}"/>
    <cellStyle name="_ТиКРС 17.02.05 (4 часовая) - Приобский" xfId="25225" xr:uid="{00000000-0005-0000-0000-0000D35E0000}"/>
    <cellStyle name="_ТиКРС 17.02.05 (4 часовая) - Приобский 2" xfId="25226" xr:uid="{00000000-0005-0000-0000-0000D45E0000}"/>
    <cellStyle name="_ТиКРС 17.02.05 (4 часовая) - Приобский 3" xfId="25227" xr:uid="{00000000-0005-0000-0000-0000D55E0000}"/>
    <cellStyle name="_ТиКРС 17.02.05 (4 часовая) - Приобский_Новая форма расчёта добычи" xfId="25228" xr:uid="{00000000-0005-0000-0000-0000D65E0000}"/>
    <cellStyle name="_ТиКРС 17.02.05 (4 часовая) - Приобский_Новая форма расчёта добычи 2" xfId="25229" xr:uid="{00000000-0005-0000-0000-0000D75E0000}"/>
    <cellStyle name="_ТиКРС 17.02.05 (4 часовая) - Приобский_Новая форма расчёта добычи 3" xfId="25230" xr:uid="{00000000-0005-0000-0000-0000D85E0000}"/>
    <cellStyle name="_ТиКРС 17.02.05 (4 часовая) - Приобский_Новая форма расчёта добычи 3 2" xfId="25231" xr:uid="{00000000-0005-0000-0000-0000D95E0000}"/>
    <cellStyle name="_ТиКРС 17.02.05 (4 часовая) - Приобский_ПР декабрь" xfId="25232" xr:uid="{00000000-0005-0000-0000-0000DA5E0000}"/>
    <cellStyle name="_ТиКРС 17.02.05 (4 часовая) - Приобский_ПР декабрь 2" xfId="25233" xr:uid="{00000000-0005-0000-0000-0000DB5E0000}"/>
    <cellStyle name="_ТиКРС 17.02.05 (4 часовая) - Приобский_ПР декабрь 3" xfId="25234" xr:uid="{00000000-0005-0000-0000-0000DC5E0000}"/>
    <cellStyle name="_ТиКРС 17.02.05 (4 часовая) - Приобский_ПР декабрь 3 2" xfId="25235" xr:uid="{00000000-0005-0000-0000-0000DD5E0000}"/>
    <cellStyle name="_ТКРС март" xfId="25236" xr:uid="{00000000-0005-0000-0000-0000DE5E0000}"/>
    <cellStyle name="_ТКРС март 2" xfId="25237" xr:uid="{00000000-0005-0000-0000-0000DF5E0000}"/>
    <cellStyle name="_ТКРС март 3" xfId="25238" xr:uid="{00000000-0005-0000-0000-0000E05E0000}"/>
    <cellStyle name="_ТН защита" xfId="25239" xr:uid="{00000000-0005-0000-0000-0000E15E0000}"/>
    <cellStyle name="_ТН защита 2" xfId="25240" xr:uid="{00000000-0005-0000-0000-0000E25E0000}"/>
    <cellStyle name="_ТН защита 3" xfId="25241" xr:uid="{00000000-0005-0000-0000-0000E35E0000}"/>
    <cellStyle name="_ТН защита 3 2" xfId="25242" xr:uid="{00000000-0005-0000-0000-0000E45E0000}"/>
    <cellStyle name="_ТНГ ТЭП-1 (ТЭП 2003-6)" xfId="25243" xr:uid="{00000000-0005-0000-0000-0000E55E0000}"/>
    <cellStyle name="_Томская нефть(17.03.2009)1" xfId="25244" xr:uid="{00000000-0005-0000-0000-0000E65E0000}"/>
    <cellStyle name="_ТОР 150 февраль 20052" xfId="25245" xr:uid="{00000000-0005-0000-0000-0000E75E0000}"/>
    <cellStyle name="_ТОР 150 февраль 20052 2" xfId="25246" xr:uid="{00000000-0005-0000-0000-0000E85E0000}"/>
    <cellStyle name="_ТОР 150 февраль 20052 3" xfId="25247" xr:uid="{00000000-0005-0000-0000-0000E95E0000}"/>
    <cellStyle name="_ТОР 150 февраль 20052_Новая форма расчёта добычи" xfId="25248" xr:uid="{00000000-0005-0000-0000-0000EA5E0000}"/>
    <cellStyle name="_ТОР 150 февраль 20052_Новая форма расчёта добычи 2" xfId="25249" xr:uid="{00000000-0005-0000-0000-0000EB5E0000}"/>
    <cellStyle name="_ТОР 150 февраль 20052_Новая форма расчёта добычи 3" xfId="25250" xr:uid="{00000000-0005-0000-0000-0000EC5E0000}"/>
    <cellStyle name="_ТОР 150 февраль 20052_Новая форма расчёта добычи 3 2" xfId="25251" xr:uid="{00000000-0005-0000-0000-0000ED5E0000}"/>
    <cellStyle name="_ТОР 150 февраль 20052_ПР декабрь" xfId="25252" xr:uid="{00000000-0005-0000-0000-0000EE5E0000}"/>
    <cellStyle name="_ТОР 150 февраль 20052_ПР декабрь 2" xfId="25253" xr:uid="{00000000-0005-0000-0000-0000EF5E0000}"/>
    <cellStyle name="_ТОР 150 февраль 20052_ПР декабрь 3" xfId="25254" xr:uid="{00000000-0005-0000-0000-0000F05E0000}"/>
    <cellStyle name="_ТОР 150 февраль 20052_ПР декабрь 3 2" xfId="25255" xr:uid="{00000000-0005-0000-0000-0000F15E0000}"/>
    <cellStyle name="_Транспорт 2009-2011 ООО Зирган" xfId="25256" xr:uid="{00000000-0005-0000-0000-0000F25E0000}"/>
    <cellStyle name="_Транспорт ИУРОНО на Оренбургский уч-к" xfId="25257" xr:uid="{00000000-0005-0000-0000-0000F35E0000}"/>
    <cellStyle name="_Транспорт КБУ (2)" xfId="25258" xr:uid="{00000000-0005-0000-0000-0000F45E0000}"/>
    <cellStyle name="_тр-т по Зиргану" xfId="25259" xr:uid="{00000000-0005-0000-0000-0000F55E0000}"/>
    <cellStyle name="_Тула 26 10" xfId="25260" xr:uid="{00000000-0005-0000-0000-0000F65E0000}"/>
    <cellStyle name="_ТФОП трафик и начисления июнь(финал)2" xfId="25261" xr:uid="{00000000-0005-0000-0000-0000F75E0000}"/>
    <cellStyle name="_ТЭП 2008г  по полугодиям на 01 12 07г " xfId="25262" xr:uid="{00000000-0005-0000-0000-0000F85E0000}"/>
    <cellStyle name="_ТЭП 2008г  по полугодиям на 01 12 07г  2" xfId="25263" xr:uid="{00000000-0005-0000-0000-0000F95E0000}"/>
    <cellStyle name="_ТЭП 2008г  по полугодиям на 01 12 07г _Копия СВОД ТН ВНК ЦП 2011-2015 г.г._Рагулина (корректировка от 3.0912.10)" xfId="25264" xr:uid="{00000000-0005-0000-0000-0000FA5E0000}"/>
    <cellStyle name="_ТЭП 2008г  по полугодиям на 01 12 07г _КР труб 2014" xfId="25265" xr:uid="{00000000-0005-0000-0000-0000FB5E0000}"/>
    <cellStyle name="_ТЭП 2008г  по полугодиям на 01 12 07г _Макет НГД 2010-2014" xfId="25266" xr:uid="{00000000-0005-0000-0000-0000FC5E0000}"/>
    <cellStyle name="_ТЭП 2008г  по полугодиям на 01 12 07г _Приложение №2 форма 4.4 Макет НГД 2013-2017" xfId="25267" xr:uid="{00000000-0005-0000-0000-0000FD5E0000}"/>
    <cellStyle name="_ТЭП 2008г  по полугодиям на 01 12 07г _Приложение диагностика" xfId="25268" xr:uid="{00000000-0005-0000-0000-0000FE5E0000}"/>
    <cellStyle name="_ТЭП 2008г  по полугодиям на 01 12 07г _Приложение диагностика (2)" xfId="25269" xr:uid="{00000000-0005-0000-0000-0000FF5E0000}"/>
    <cellStyle name="_ТЭП 2008г  по полугодиям на 01 12 07г _СВОД ТН ВНК ЦП 2011-2015 г.г._Рагулина (корректировка от 28.09.10)" xfId="25270" xr:uid="{00000000-0005-0000-0000-0000005F0000}"/>
    <cellStyle name="_ТЭП ГОД 2007 от 29 12 07 (для Князевой)" xfId="25271" xr:uid="{00000000-0005-0000-0000-0000015F0000}"/>
    <cellStyle name="_ТЭП ГОД 2007 от 29 12 07 (для Князевой) 2" xfId="25272" xr:uid="{00000000-0005-0000-0000-0000025F0000}"/>
    <cellStyle name="_ТЭП ГОД 2007 от 29 12 07 (для Князевой)_Копия СВОД ТН ВНК ЦП 2011-2015 г.г._Рагулина (корректировка от 3.0912.10)" xfId="25273" xr:uid="{00000000-0005-0000-0000-0000035F0000}"/>
    <cellStyle name="_ТЭП ГОД 2007 от 29 12 07 (для Князевой)_КР труб 2014" xfId="25274" xr:uid="{00000000-0005-0000-0000-0000045F0000}"/>
    <cellStyle name="_ТЭП ГОД 2007 от 29 12 07 (для Князевой)_Макет НГД 2010-2014" xfId="25275" xr:uid="{00000000-0005-0000-0000-0000055F0000}"/>
    <cellStyle name="_ТЭП ГОД 2007 от 29 12 07 (для Князевой)_Приложение №2 форма 4.4 Макет НГД 2013-2017" xfId="25276" xr:uid="{00000000-0005-0000-0000-0000065F0000}"/>
    <cellStyle name="_ТЭП ГОД 2007 от 29 12 07 (для Князевой)_Приложение диагностика" xfId="25277" xr:uid="{00000000-0005-0000-0000-0000075F0000}"/>
    <cellStyle name="_ТЭП ГОД 2007 от 29 12 07 (для Князевой)_Приложение диагностика (2)" xfId="25278" xr:uid="{00000000-0005-0000-0000-0000085F0000}"/>
    <cellStyle name="_ТЭП ГОД 2007 от 29 12 07 (для Князевой)_СВОД ТН ВНК ЦП 2011-2015 г.г._Рагулина (корректировка от 28.09.10)" xfId="25279" xr:uid="{00000000-0005-0000-0000-0000095F0000}"/>
    <cellStyle name="_ТЭП-1 Сиданко (9 мес)" xfId="25280" xr:uid="{00000000-0005-0000-0000-00000A5F0000}"/>
    <cellStyle name="_УНГПС 2009-2011" xfId="25281" xr:uid="{00000000-0005-0000-0000-00000B5F0000}"/>
    <cellStyle name="_УНГПС 2009-2011_11 ЧП" xfId="25282" xr:uid="{00000000-0005-0000-0000-00000C5F0000}"/>
    <cellStyle name="_УНГПС 2009-2011_12 ДДС" xfId="25283" xr:uid="{00000000-0005-0000-0000-00000D5F0000}"/>
    <cellStyle name="_УНГПС 2009-2011_13ПБаланс" xfId="25284" xr:uid="{00000000-0005-0000-0000-00000E5F0000}"/>
    <cellStyle name="_УНГПС 2009-2011_13Т" xfId="25285" xr:uid="{00000000-0005-0000-0000-00000F5F0000}"/>
    <cellStyle name="_УНГПС 2009-2011_13Т_14 Смета затрат" xfId="25286" xr:uid="{00000000-0005-0000-0000-0000105F0000}"/>
    <cellStyle name="_УНГПС 2009-2011_13Т_2009 09" xfId="25287" xr:uid="{00000000-0005-0000-0000-0000115F0000}"/>
    <cellStyle name="_УНГПС 2009-2011_13Т_2010 04 ОЖ" xfId="25288" xr:uid="{00000000-0005-0000-0000-0000125F0000}"/>
    <cellStyle name="_УНГПС 2009-2011_13Т_2010 05 ОЖ" xfId="25289" xr:uid="{00000000-0005-0000-0000-0000135F0000}"/>
    <cellStyle name="_УНГПС 2009-2011_13Т_2010 06 мес ПФ (в редакции 2010 07 16)" xfId="25290" xr:uid="{00000000-0005-0000-0000-0000145F0000}"/>
    <cellStyle name="_УНГПС 2009-2011_13Т_2010 06 ПФ" xfId="25291" xr:uid="{00000000-0005-0000-0000-0000155F0000}"/>
    <cellStyle name="_УНГПС 2009-2011_13Т_БИЗНЕС-ПЛАН (в редакции 2009 07 07)" xfId="25292" xr:uid="{00000000-0005-0000-0000-0000165F0000}"/>
    <cellStyle name="_УНГПС 2009-2011_13Т_БИЗНЕС-ПЛАН (в редакции 2009 12 01)" xfId="25293" xr:uid="{00000000-0005-0000-0000-0000175F0000}"/>
    <cellStyle name="_УНГПС 2009-2011_13Т_Книга2" xfId="25294" xr:uid="{00000000-0005-0000-0000-0000185F0000}"/>
    <cellStyle name="_УНГПС 2009-2011_13Т_команд" xfId="25295" xr:uid="{00000000-0005-0000-0000-0000195F0000}"/>
    <cellStyle name="_УНГПС 2009-2011_13Т_команд 2011" xfId="25296" xr:uid="{00000000-0005-0000-0000-00001A5F0000}"/>
    <cellStyle name="_УНГПС 2009-2011_13Т_ПТУС11  (2)" xfId="25297" xr:uid="{00000000-0005-0000-0000-00001B5F0000}"/>
    <cellStyle name="_УНГПС 2009-2011_13Т_РасчетКомандировочных (2)" xfId="25298" xr:uid="{00000000-0005-0000-0000-00001C5F0000}"/>
    <cellStyle name="_УНГПС 2009-2011_14 Смета затрат" xfId="25299" xr:uid="{00000000-0005-0000-0000-00001D5F0000}"/>
    <cellStyle name="_УНГПС 2009-2011_15Т" xfId="25300" xr:uid="{00000000-0005-0000-0000-00001E5F0000}"/>
    <cellStyle name="_УНГПС 2009-2011_18 по годам ОТИЗ" xfId="25301" xr:uid="{00000000-0005-0000-0000-00001F5F0000}"/>
    <cellStyle name="_УНГПС 2009-2011_2009 03-01 (в редакции 2009 02 28)" xfId="25302" xr:uid="{00000000-0005-0000-0000-0000205F0000}"/>
    <cellStyle name="_УНГПС 2009-2011_2009 03-01 (в редакции 2009 02 28)_14 Смета затрат" xfId="25303" xr:uid="{00000000-0005-0000-0000-0000215F0000}"/>
    <cellStyle name="_УНГПС 2009-2011_2009 03-01 (в редакции 2009 02 28)_2009 09" xfId="25304" xr:uid="{00000000-0005-0000-0000-0000225F0000}"/>
    <cellStyle name="_УНГПС 2009-2011_2009 03-01 (в редакции 2009 02 28)_2010 04 ОЖ" xfId="25305" xr:uid="{00000000-0005-0000-0000-0000235F0000}"/>
    <cellStyle name="_УНГПС 2009-2011_2009 03-01 (в редакции 2009 02 28)_2010 05 ОЖ" xfId="25306" xr:uid="{00000000-0005-0000-0000-0000245F0000}"/>
    <cellStyle name="_УНГПС 2009-2011_2009 03-01 (в редакции 2009 02 28)_2010 06 мес ПФ (в редакции 2010 07 16)" xfId="25307" xr:uid="{00000000-0005-0000-0000-0000255F0000}"/>
    <cellStyle name="_УНГПС 2009-2011_2009 03-01 (в редакции 2009 02 28)_2010 06 ПФ" xfId="25308" xr:uid="{00000000-0005-0000-0000-0000265F0000}"/>
    <cellStyle name="_УНГПС 2009-2011_2009 03-01 (в редакции 2009 02 28)_БИЗНЕС-ПЛАН (в редакции 2009 07 07)" xfId="25309" xr:uid="{00000000-0005-0000-0000-0000275F0000}"/>
    <cellStyle name="_УНГПС 2009-2011_2009 03-01 (в редакции 2009 02 28)_БИЗНЕС-ПЛАН (в редакции 2009 12 01)" xfId="25310" xr:uid="{00000000-0005-0000-0000-0000285F0000}"/>
    <cellStyle name="_УНГПС 2009-2011_2009 03-01 (в редакции 2009 02 28)_Книга2" xfId="25311" xr:uid="{00000000-0005-0000-0000-0000295F0000}"/>
    <cellStyle name="_УНГПС 2009-2011_2009 03-01 (в редакции 2009 02 28)_команд 2011" xfId="25312" xr:uid="{00000000-0005-0000-0000-00002A5F0000}"/>
    <cellStyle name="_УНГПС 2009-2011_2009 03-01 (в редакции 2009 02 28)_ПТУС11  (2)" xfId="25313" xr:uid="{00000000-0005-0000-0000-00002B5F0000}"/>
    <cellStyle name="_УНГПС 2009-2011_2009 03-01 (в редакции 2009 02 28)_РасчетКомандировочных (2)" xfId="25314" xr:uid="{00000000-0005-0000-0000-00002C5F0000}"/>
    <cellStyle name="_УНГПС 2009-2011_2009 04-01 (в редакции 2009 04 08)" xfId="25315" xr:uid="{00000000-0005-0000-0000-00002D5F0000}"/>
    <cellStyle name="_УНГПС 2009-2011_2009 04-01 (в редакции 2009 04 08)_14 Смета затрат" xfId="25316" xr:uid="{00000000-0005-0000-0000-00002E5F0000}"/>
    <cellStyle name="_УНГПС 2009-2011_2009 04-01 (в редакции 2009 04 08)_2009 09" xfId="25317" xr:uid="{00000000-0005-0000-0000-00002F5F0000}"/>
    <cellStyle name="_УНГПС 2009-2011_2009 04-01 (в редакции 2009 04 08)_2010 04 ОЖ" xfId="25318" xr:uid="{00000000-0005-0000-0000-0000305F0000}"/>
    <cellStyle name="_УНГПС 2009-2011_2009 04-01 (в редакции 2009 04 08)_2010 05 ОЖ" xfId="25319" xr:uid="{00000000-0005-0000-0000-0000315F0000}"/>
    <cellStyle name="_УНГПС 2009-2011_2009 04-01 (в редакции 2009 04 08)_2010 06 мес ПФ (в редакции 2010 07 16)" xfId="25320" xr:uid="{00000000-0005-0000-0000-0000325F0000}"/>
    <cellStyle name="_УНГПС 2009-2011_2009 04-01 (в редакции 2009 04 08)_2010 06 ПФ" xfId="25321" xr:uid="{00000000-0005-0000-0000-0000335F0000}"/>
    <cellStyle name="_УНГПС 2009-2011_2009 04-01 (в редакции 2009 04 08)_БИЗНЕС-ПЛАН (в редакции 2009 07 07)" xfId="25322" xr:uid="{00000000-0005-0000-0000-0000345F0000}"/>
    <cellStyle name="_УНГПС 2009-2011_2009 04-01 (в редакции 2009 04 08)_БИЗНЕС-ПЛАН (в редакции 2009 12 01)" xfId="25323" xr:uid="{00000000-0005-0000-0000-0000355F0000}"/>
    <cellStyle name="_УНГПС 2009-2011_2009 04-01 (в редакции 2009 04 08)_Книга2" xfId="25324" xr:uid="{00000000-0005-0000-0000-0000365F0000}"/>
    <cellStyle name="_УНГПС 2009-2011_2009 04-01 (в редакции 2009 04 08)_команд 2011" xfId="25325" xr:uid="{00000000-0005-0000-0000-0000375F0000}"/>
    <cellStyle name="_УНГПС 2009-2011_2009 04-01 (в редакции 2009 04 08)_ПТУС11  (2)" xfId="25326" xr:uid="{00000000-0005-0000-0000-0000385F0000}"/>
    <cellStyle name="_УНГПС 2009-2011_2009 04-01 (в редакции 2009 04 08)_РасчетКомандировочных (2)" xfId="25327" xr:uid="{00000000-0005-0000-0000-0000395F0000}"/>
    <cellStyle name="_УНГПС 2009-2011_2009 06 ОЖ" xfId="25328" xr:uid="{00000000-0005-0000-0000-00003A5F0000}"/>
    <cellStyle name="_УНГПС 2009-2011_2009 06 ОЖ_14 Смета затрат" xfId="25329" xr:uid="{00000000-0005-0000-0000-00003B5F0000}"/>
    <cellStyle name="_УНГПС 2009-2011_2009 06 ОЖ_2009 09" xfId="25330" xr:uid="{00000000-0005-0000-0000-00003C5F0000}"/>
    <cellStyle name="_УНГПС 2009-2011_2009 06 ОЖ_2010 04 ОЖ" xfId="25331" xr:uid="{00000000-0005-0000-0000-00003D5F0000}"/>
    <cellStyle name="_УНГПС 2009-2011_2009 06 ОЖ_2010 05 ОЖ" xfId="25332" xr:uid="{00000000-0005-0000-0000-00003E5F0000}"/>
    <cellStyle name="_УНГПС 2009-2011_2009 06 ОЖ_2010 06 мес ПФ (в редакции 2010 07 16)" xfId="25333" xr:uid="{00000000-0005-0000-0000-00003F5F0000}"/>
    <cellStyle name="_УНГПС 2009-2011_2009 06 ОЖ_2010 06 ПФ" xfId="25334" xr:uid="{00000000-0005-0000-0000-0000405F0000}"/>
    <cellStyle name="_УНГПС 2009-2011_2009 06 ОЖ_БИЗНЕС-ПЛАН (в редакции 2009 07 07)" xfId="25335" xr:uid="{00000000-0005-0000-0000-0000415F0000}"/>
    <cellStyle name="_УНГПС 2009-2011_2009 06 ОЖ_БИЗНЕС-ПЛАН (в редакции 2009 12 01)" xfId="25336" xr:uid="{00000000-0005-0000-0000-0000425F0000}"/>
    <cellStyle name="_УНГПС 2009-2011_2009 06 ОЖ_Книга2" xfId="25337" xr:uid="{00000000-0005-0000-0000-0000435F0000}"/>
    <cellStyle name="_УНГПС 2009-2011_2009 06 ОЖ_команд 2011" xfId="25338" xr:uid="{00000000-0005-0000-0000-0000445F0000}"/>
    <cellStyle name="_УНГПС 2009-2011_2009 06 ОЖ_ПТУС11  (2)" xfId="25339" xr:uid="{00000000-0005-0000-0000-0000455F0000}"/>
    <cellStyle name="_УНГПС 2009-2011_2009 06 ОЖ_РасчетКомандировочных (2)" xfId="25340" xr:uid="{00000000-0005-0000-0000-0000465F0000}"/>
    <cellStyle name="_УНГПС 2009-2011_2009 06-07 П" xfId="25341" xr:uid="{00000000-0005-0000-0000-0000475F0000}"/>
    <cellStyle name="_УНГПС 2009-2011_2009 06-07 П_14 Смета затрат" xfId="25342" xr:uid="{00000000-0005-0000-0000-0000485F0000}"/>
    <cellStyle name="_УНГПС 2009-2011_2009 06-07 П_2009 09" xfId="25343" xr:uid="{00000000-0005-0000-0000-0000495F0000}"/>
    <cellStyle name="_УНГПС 2009-2011_2009 06-07 П_2010 04 ОЖ" xfId="25344" xr:uid="{00000000-0005-0000-0000-00004A5F0000}"/>
    <cellStyle name="_УНГПС 2009-2011_2009 06-07 П_2010 05 ОЖ" xfId="25345" xr:uid="{00000000-0005-0000-0000-00004B5F0000}"/>
    <cellStyle name="_УНГПС 2009-2011_2009 06-07 П_2010 06 мес ПФ (в редакции 2010 07 16)" xfId="25346" xr:uid="{00000000-0005-0000-0000-00004C5F0000}"/>
    <cellStyle name="_УНГПС 2009-2011_2009 06-07 П_2010 06 ПФ" xfId="25347" xr:uid="{00000000-0005-0000-0000-00004D5F0000}"/>
    <cellStyle name="_УНГПС 2009-2011_2009 06-07 П_БИЗНЕС-ПЛАН (в редакции 2009 07 07)" xfId="25348" xr:uid="{00000000-0005-0000-0000-00004E5F0000}"/>
    <cellStyle name="_УНГПС 2009-2011_2009 06-07 П_БИЗНЕС-ПЛАН (в редакции 2009 12 01)" xfId="25349" xr:uid="{00000000-0005-0000-0000-00004F5F0000}"/>
    <cellStyle name="_УНГПС 2009-2011_2009 06-07 П_Книга2" xfId="25350" xr:uid="{00000000-0005-0000-0000-0000505F0000}"/>
    <cellStyle name="_УНГПС 2009-2011_2009 06-07 П_команд 2011" xfId="25351" xr:uid="{00000000-0005-0000-0000-0000515F0000}"/>
    <cellStyle name="_УНГПС 2009-2011_2009 06-07 П_ПТУС11  (2)" xfId="25352" xr:uid="{00000000-0005-0000-0000-0000525F0000}"/>
    <cellStyle name="_УНГПС 2009-2011_2009 06-07 П_РасчетКомандировочных (2)" xfId="25353" xr:uid="{00000000-0005-0000-0000-0000535F0000}"/>
    <cellStyle name="_УНГПС 2009-2011_2009 09" xfId="25354" xr:uid="{00000000-0005-0000-0000-0000545F0000}"/>
    <cellStyle name="_УНГПС 2009-2011_2010 04 ОЖ" xfId="25355" xr:uid="{00000000-0005-0000-0000-0000555F0000}"/>
    <cellStyle name="_УНГПС 2009-2011_2010 05 ОЖ" xfId="25356" xr:uid="{00000000-0005-0000-0000-0000565F0000}"/>
    <cellStyle name="_УНГПС 2009-2011_2011 АКТ ПРИЕМА-ПЕРЕДАЧИ" xfId="25357" xr:uid="{00000000-0005-0000-0000-0000575F0000}"/>
    <cellStyle name="_УНГПС 2009-2011_2011 БП аренда автотранспорта" xfId="25358" xr:uid="{00000000-0005-0000-0000-0000585F0000}"/>
    <cellStyle name="_УНГПС 2009-2011_2012 АКТ ПРИЕМА-ПЕРЕДАЧИ" xfId="25359" xr:uid="{00000000-0005-0000-0000-0000595F0000}"/>
    <cellStyle name="_УНГПС 2009-2011_24начисление" xfId="25360" xr:uid="{00000000-0005-0000-0000-00005A5F0000}"/>
    <cellStyle name="_УНГПС 2009-2011_24оплата" xfId="25361" xr:uid="{00000000-0005-0000-0000-00005B5F0000}"/>
    <cellStyle name="_УНГПС 2009-2011_8Р" xfId="25362" xr:uid="{00000000-0005-0000-0000-00005C5F0000}"/>
    <cellStyle name="_УНГПС 2009-2011_CalcНефть" xfId="25363" xr:uid="{00000000-0005-0000-0000-00005D5F0000}"/>
    <cellStyle name="_УНГПС 2009-2011_Ам" xfId="25364" xr:uid="{00000000-0005-0000-0000-00005E5F0000}"/>
    <cellStyle name="_УНГПС 2009-2011_АрендаАЗС2011" xfId="25365" xr:uid="{00000000-0005-0000-0000-00005F5F0000}"/>
    <cellStyle name="_УНГПС 2009-2011_БИЗНЕС-ПЛАН (в редакции 2009 06 17)" xfId="25366" xr:uid="{00000000-0005-0000-0000-0000605F0000}"/>
    <cellStyle name="_УНГПС 2009-2011_БИЗНЕС-ПЛАН (в редакции 2009 06 22)" xfId="25367" xr:uid="{00000000-0005-0000-0000-0000615F0000}"/>
    <cellStyle name="_УНГПС 2009-2011_БИЗНЕС-ПЛАН (в редакции 2009 07 01)" xfId="25368" xr:uid="{00000000-0005-0000-0000-0000625F0000}"/>
    <cellStyle name="_УНГПС 2009-2011_БИЗНЕС-ПЛАН (в редакции 2009 07 07) ожид 2009" xfId="25369" xr:uid="{00000000-0005-0000-0000-0000635F0000}"/>
    <cellStyle name="_УНГПС 2009-2011_БП БАШМИНЕРАЛ (2010 01 28) прав (исправления 13Т)" xfId="25370" xr:uid="{00000000-0005-0000-0000-0000645F0000}"/>
    <cellStyle name="_УНГПС 2009-2011_Возмещение расходов" xfId="25371" xr:uid="{00000000-0005-0000-0000-0000655F0000}"/>
    <cellStyle name="_УНГПС 2009-2011_ИнвестБюджет" xfId="25372" xr:uid="{00000000-0005-0000-0000-0000665F0000}"/>
    <cellStyle name="_УНГПС 2009-2011_команд 2011" xfId="25373" xr:uid="{00000000-0005-0000-0000-0000675F0000}"/>
    <cellStyle name="_УНГПС 2009-2011_КУАН расшифровка" xfId="25374" xr:uid="{00000000-0005-0000-0000-0000685F0000}"/>
    <cellStyle name="_УНГПС 2009-2011_КУРОНО расшифровка" xfId="25375" xr:uid="{00000000-0005-0000-0000-0000695F0000}"/>
    <cellStyle name="_УНГПС 2009-2011_МВспом" xfId="25376" xr:uid="{00000000-0005-0000-0000-00006A5F0000}"/>
    <cellStyle name="_УНГПС 2009-2011_Межевание и выкуп 2011 год" xfId="25377" xr:uid="{00000000-0005-0000-0000-00006B5F0000}"/>
    <cellStyle name="_УНГПС 2009-2011_Межевание и выкуп 2012 год" xfId="25378" xr:uid="{00000000-0005-0000-0000-00006C5F0000}"/>
    <cellStyle name="_УНГПС 2009-2011_Метрология" xfId="25379" xr:uid="{00000000-0005-0000-0000-00006D5F0000}"/>
    <cellStyle name="_УНГПС 2009-2011_НЗНО" xfId="25380" xr:uid="{00000000-0005-0000-0000-00006E5F0000}"/>
    <cellStyle name="_УНГПС 2009-2011_ПИР" xfId="25381" xr:uid="{00000000-0005-0000-0000-00006F5F0000}"/>
    <cellStyle name="_УНГПС 2009-2011_ПрочиеДиР" xfId="25382" xr:uid="{00000000-0005-0000-0000-0000705F0000}"/>
    <cellStyle name="_УНГПС 2009-2011_ПрочиеДиРрасш" xfId="25383" xr:uid="{00000000-0005-0000-0000-0000715F0000}"/>
    <cellStyle name="_УНГПС 2009-2011_РасшЮбиляров" xfId="25384" xr:uid="{00000000-0005-0000-0000-0000725F0000}"/>
    <cellStyle name="_УНГПС 2009-2011_Сафиуллин" xfId="25385" xr:uid="{00000000-0005-0000-0000-0000735F0000}"/>
    <cellStyle name="_УНГПС 2009-2011_Теплоэнергия" xfId="25386" xr:uid="{00000000-0005-0000-0000-0000745F0000}"/>
    <cellStyle name="_УНГПС 2009-2011_формыд для бизнес-плана" xfId="25387" xr:uid="{00000000-0005-0000-0000-0000755F0000}"/>
    <cellStyle name="_Урал" xfId="25388" xr:uid="{00000000-0005-0000-0000-0000765F0000}"/>
    <cellStyle name="_Урал 17 10" xfId="25389" xr:uid="{00000000-0005-0000-0000-0000775F0000}"/>
    <cellStyle name="_Уровни Васнецовское" xfId="25390" xr:uid="{00000000-0005-0000-0000-0000785F0000}"/>
    <cellStyle name="_Условия для расчета" xfId="25391" xr:uid="{00000000-0005-0000-0000-0000795F0000}"/>
    <cellStyle name="_установка КСМ" xfId="25392" xr:uid="{00000000-0005-0000-0000-00007A5F0000}"/>
    <cellStyle name="_установка КСМ 2" xfId="25393" xr:uid="{00000000-0005-0000-0000-00007B5F0000}"/>
    <cellStyle name="_Уточненный бюджет ДИТа на 2007 год ноябрь" xfId="25394" xr:uid="{00000000-0005-0000-0000-00007C5F0000}"/>
    <cellStyle name="_Уточненный бюджет ДИТа на 2007 год ноябрь 2" xfId="25395" xr:uid="{00000000-0005-0000-0000-00007D5F0000}"/>
    <cellStyle name="_Уточненный бюджет ДИТа на 2007 год ноябрь_Копия СВОД ТН ВНК ЦП 2011-2015 г.г._Рагулина (корректировка от 3.0912.10)" xfId="25396" xr:uid="{00000000-0005-0000-0000-00007E5F0000}"/>
    <cellStyle name="_Уточненный бюджет ДИТа на 2007 год ноябрь_КР труб 2014" xfId="25397" xr:uid="{00000000-0005-0000-0000-00007F5F0000}"/>
    <cellStyle name="_Уточненный бюджет ДИТа на 2007 год ноябрь_Макет НГД 2010-2014" xfId="25398" xr:uid="{00000000-0005-0000-0000-0000805F0000}"/>
    <cellStyle name="_Уточненный бюджет ДИТа на 2007 год ноябрь_Приложение №2 форма 4.4 Макет НГД 2013-2017" xfId="25399" xr:uid="{00000000-0005-0000-0000-0000815F0000}"/>
    <cellStyle name="_Уточненный бюджет ДИТа на 2007 год ноябрь_Приложение диагностика" xfId="25400" xr:uid="{00000000-0005-0000-0000-0000825F0000}"/>
    <cellStyle name="_Уточненный бюджет ДИТа на 2007 год ноябрь_Приложение диагностика (2)" xfId="25401" xr:uid="{00000000-0005-0000-0000-0000835F0000}"/>
    <cellStyle name="_Уточненный бюджет ДИТа на 2007 год ноябрь_СВОД ТН ВНК ЦП 2011-2015 г.г._Рагулина (корректировка от 28.09.10)" xfId="25402" xr:uid="{00000000-0005-0000-0000-0000845F0000}"/>
    <cellStyle name="_УТТ-ДРМ+ ФЗП" xfId="25403" xr:uid="{00000000-0005-0000-0000-0000855F0000}"/>
    <cellStyle name="_УТТ-ДРМпоследний отправл Султанову" xfId="25404" xr:uid="{00000000-0005-0000-0000-0000865F0000}"/>
    <cellStyle name="_УФ бурение 2005г от 20.04.04г (19-00)" xfId="25405" xr:uid="{00000000-0005-0000-0000-0000875F0000}"/>
    <cellStyle name="_УФ бурение 2005г от 20.04.04г (19-00) 2" xfId="25406" xr:uid="{00000000-0005-0000-0000-0000885F0000}"/>
    <cellStyle name="_УФ бурение 2005г от 21.04.04г (14-00)" xfId="25407" xr:uid="{00000000-0005-0000-0000-0000895F0000}"/>
    <cellStyle name="_УФ бурение 2005г от 21.04.04г (14-00) 2" xfId="25408" xr:uid="{00000000-0005-0000-0000-00008A5F0000}"/>
    <cellStyle name="_УФ бурение 2005г от 21.04.04г (14-00) без индекса" xfId="25409" xr:uid="{00000000-0005-0000-0000-00008B5F0000}"/>
    <cellStyle name="_УФ бурение 2005г от 21.04.04г (14-00) без индекса 2" xfId="25410" xr:uid="{00000000-0005-0000-0000-00008C5F0000}"/>
    <cellStyle name="_УФ по бурению 2007 (1000-336-х)" xfId="25411" xr:uid="{00000000-0005-0000-0000-00008D5F0000}"/>
    <cellStyle name="_УФ по бурению 2007 (1000-336-х) 2" xfId="25412" xr:uid="{00000000-0005-0000-0000-00008E5F0000}"/>
    <cellStyle name="_УФ по бурению 2007 (1000-336-х)_25.01.10.Ингибирование 2010г.по цехам,мр" xfId="25413" xr:uid="{00000000-0005-0000-0000-00008F5F0000}"/>
    <cellStyle name="_УФ по бурению 2007 (1000-336-х)_25.01.10.Ингибирование 2010г.по цехам,мр 2" xfId="25414" xr:uid="{00000000-0005-0000-0000-0000905F0000}"/>
    <cellStyle name="_УФ по бурению 2007 (1000-336-х)_Бизнес-план 2011-2016 инг (от 15 06 11)" xfId="25415" xr:uid="{00000000-0005-0000-0000-0000915F0000}"/>
    <cellStyle name="_УФ по бурению 2007 (1000-336-х)_БП 2013 - 2017 г. г. СтНГ" xfId="25416" xr:uid="{00000000-0005-0000-0000-0000925F0000}"/>
    <cellStyle name="_УФ по бурению 2007 (1000-336-х)_БП 2013 - 2017 г. г.Удмуртнефть" xfId="25417" xr:uid="{00000000-0005-0000-0000-0000935F0000}"/>
    <cellStyle name="_УФ по бурению 2007 (1000-336-х)_Гудков  вариант  СВОД РОСНЕФТЬ ЦП 2010-2014 г г  (10)" xfId="25418" xr:uid="{00000000-0005-0000-0000-0000945F0000}"/>
    <cellStyle name="_УФ по бурению 2007 (1000-336-х)_Доп.программа Ингибирование 2011-14гг" xfId="25419" xr:uid="{00000000-0005-0000-0000-0000955F0000}"/>
    <cellStyle name="_УФ по бурению 2007 (1000-336-х)_Доп.программа Ингибирование 2011-14гг 2" xfId="25420" xr:uid="{00000000-0005-0000-0000-0000965F0000}"/>
    <cellStyle name="_УФ по бурению 2007 (1000-336-х)_Кап ремонт 2009-2013 УЭТ (от 14 11 08г)3" xfId="25421" xr:uid="{00000000-0005-0000-0000-0000975F0000}"/>
    <cellStyle name="_УФ по бурению 2007 (1000-336-х)_Кап ремонт 2009-2013 УЭТ (от 14 11 08г)3 2" xfId="25422" xr:uid="{00000000-0005-0000-0000-0000985F0000}"/>
    <cellStyle name="_УФ по бурению 2007 (1000-336-х)_Кап ремонт 2009-2013 УЭТ (от 14 11 08г)3_Диагностика" xfId="25423" xr:uid="{00000000-0005-0000-0000-0000995F0000}"/>
    <cellStyle name="_УФ по бурению 2007 (1000-336-х)_Кап ремонт 2009-2013 УЭТ (от 14 11 08г)3_Доп.программа Ингибирование 2011-14гг" xfId="25424" xr:uid="{00000000-0005-0000-0000-00009A5F0000}"/>
    <cellStyle name="_УФ по бурению 2007 (1000-336-х)_Кап ремонт 2009-2013 УЭТ (от 14 11 08г)3_Доп.программа Ингибирование 2011-14гг 2" xfId="25425" xr:uid="{00000000-0005-0000-0000-00009B5F0000}"/>
    <cellStyle name="_УФ по бурению 2007 (1000-336-х)_Кап ремонт 2009-2013 УЭТ (от 14 11 08г)3_Инг.по новым СУ120711 Форма БП(раздел 4 4 Трубопроводы)" xfId="25426" xr:uid="{00000000-0005-0000-0000-00009C5F0000}"/>
    <cellStyle name="_УФ по бурению 2007 (1000-336-х)_Кап ремонт 2009-2013 УЭТ (от 14 11 08г)3_Ингибирование 2010-2014г  до 22 03 10" xfId="25427" xr:uid="{00000000-0005-0000-0000-00009D5F0000}"/>
    <cellStyle name="_УФ по бурению 2007 (1000-336-х)_Кап ремонт 2009-2013 УЭТ (от 14 11 08г)3_Ингибирование 2010-2014г  до 22 03 10 2" xfId="25428" xr:uid="{00000000-0005-0000-0000-00009E5F0000}"/>
    <cellStyle name="_УФ по бурению 2007 (1000-336-х)_Кап ремонт 2009-2013 УЭТ (от 14 11 08г)3_от 13.11.09 с индекс периметра Программа надежности трубопроводов 2010-2014 " xfId="25429" xr:uid="{00000000-0005-0000-0000-00009F5F0000}"/>
    <cellStyle name="_УФ по бурению 2007 (1000-336-х)_Кап ремонт 2009-2013 УЭТ (от 14 11 08г)3_от 13.11.09 с индекс периметра Программа надежности трубопроводов 2010-2014  2" xfId="25430" xr:uid="{00000000-0005-0000-0000-0000A05F0000}"/>
    <cellStyle name="_УФ по бурению 2007 (1000-336-х)_Кап ремонт 2009-2013 УЭТ (от 14 11 08г)3_от 13.11.09 с индекс периметра Программа надежности трубопроводов 2010-2014 _Доп.программа Ингибирование 2011-14гг" xfId="25431" xr:uid="{00000000-0005-0000-0000-0000A15F0000}"/>
    <cellStyle name="_УФ по бурению 2007 (1000-336-х)_Кап ремонт 2009-2013 УЭТ (от 14 11 08г)3_от 13.11.09 с индекс периметра Программа надежности трубопроводов 2010-2014 _Доп.программа Ингибирование 2011-14гг 2" xfId="25432" xr:uid="{00000000-0005-0000-0000-0000A25F0000}"/>
    <cellStyle name="_УФ по бурению 2007 (1000-336-х)_Кап ремонт 2009-2013 УЭТ (от 14 11 08г)3_от 13.11.09 с индекс периметра Программа надежности трубопроводов 2010-2014 _Ингибирование 2010-2014г  до 22 03 10" xfId="25433" xr:uid="{00000000-0005-0000-0000-0000A35F0000}"/>
    <cellStyle name="_УФ по бурению 2007 (1000-336-х)_Кап ремонт 2009-2013 УЭТ (от 14 11 08г)3_от 13.11.09 с индекс периметра Программа надежности трубопроводов 2010-2014 _Ингибирование 2010-2014г  до 22 03 10 2" xfId="25434" xr:uid="{00000000-0005-0000-0000-0000A45F0000}"/>
    <cellStyle name="_УФ по бурению 2007 (1000-336-х)_Кап ремонт 2009-2013 УЭТ (от 14 11 08г)3_от 13.11.09 с индекс периметра Программа надежности трубопроводов 2010-2014 _Программа Ингибирования 2010-2014г   01 04 10" xfId="25435" xr:uid="{00000000-0005-0000-0000-0000A55F0000}"/>
    <cellStyle name="_УФ по бурению 2007 (1000-336-х)_Кап ремонт 2009-2013 УЭТ (от 14 11 08г)3_от 13.11.09 с индекс периметра Программа надежности трубопроводов 2010-2014 _Программа Ингибирования 2010-2014г   01 04 10 2" xfId="25436" xr:uid="{00000000-0005-0000-0000-0000A65F0000}"/>
    <cellStyle name="_УФ по бурению 2007 (1000-336-х)_Кап ремонт 2009-2013 УЭТ (от 14 11 08г)3_Программа Ингибирования 2010-2014г   01 04 10" xfId="25437" xr:uid="{00000000-0005-0000-0000-0000A75F0000}"/>
    <cellStyle name="_УФ по бурению 2007 (1000-336-х)_Кап ремонт 2009-2013 УЭТ (от 14 11 08г)3_Программа Ингибирования 2010-2014г   01 04 10 2" xfId="25438" xr:uid="{00000000-0005-0000-0000-0000A85F0000}"/>
    <cellStyle name="_УФ по бурению 2007 (1000-336-х)_Кап ремонт 2009-2013 УЭТ (от 14 11 08г)3_Программа надежности трубопроводов 2010-2014 от 13 11 09 с индекс периметра" xfId="25439" xr:uid="{00000000-0005-0000-0000-0000A95F0000}"/>
    <cellStyle name="_УФ по бурению 2007 (1000-336-х)_Кап ремонт 2009-2013 УЭТ (от 14 11 08г)3_Программа надежности трубопроводов 2010-2014 от 13 11 09 с индекс периметра 2" xfId="25440" xr:uid="{00000000-0005-0000-0000-0000AA5F0000}"/>
    <cellStyle name="_УФ по бурению 2007 (1000-336-х)_Кап ремонт 2009-2013 УЭТ (от 14 11 08г)3_Программа надежности трубопроводов 2010-2014 от 18 11 09 пообъектно на 2010-2011гг." xfId="25441" xr:uid="{00000000-0005-0000-0000-0000AB5F0000}"/>
    <cellStyle name="_УФ по бурению 2007 (1000-336-х)_Кап ремонт 2009-2013 УЭТ (от 14 11 08г)3_Программа надежности трубопроводов 2010-2014 от 18 11 09 пообъектно на 2010-2011гг. 2" xfId="25442" xr:uid="{00000000-0005-0000-0000-0000AC5F0000}"/>
    <cellStyle name="_УФ по бурению 2007 (1000-336-х)_Кап ремонт 2009-2013 УЭТ (от 14 11 08г)3_раздел 4.4 Трубопроводы (31.08.11г.) с расшифровками Муллов" xfId="25443" xr:uid="{00000000-0005-0000-0000-0000AD5F0000}"/>
    <cellStyle name="_УФ по бурению 2007 (1000-336-х)_Кап ремонт 2009-2013 УЭТ (от 14 11 08г)3_Форма 4 4 СамНГ 2012-16  от Касимовой" xfId="25444" xr:uid="{00000000-0005-0000-0000-0000AE5F0000}"/>
    <cellStyle name="_УФ по бурению 2007 (1000-336-х)_Кап ремонт 2009-2013 УЭТ (от 14 11 08г)3_Форма БП 2012-2016 по УЭТ от 08 08 2011г  (неавтомат. форма)" xfId="25445" xr:uid="{00000000-0005-0000-0000-0000AF5F0000}"/>
    <cellStyle name="_УФ по бурению 2007 (1000-336-х)_Кап ремонт 2009-2013 УЭТ (от 14 11 08г)3_Форма БП 2012-2016 по УЭТ от 09 09 2011г с инфл" xfId="25446" xr:uid="{00000000-0005-0000-0000-0000B05F0000}"/>
    <cellStyle name="_УФ по бурению 2007 (1000-336-х)_Макет БП Трубопроводы (ОАО ТН ВНК)" xfId="25447" xr:uid="{00000000-0005-0000-0000-0000B15F0000}"/>
    <cellStyle name="_УФ по бурению 2007 (1000-336-х)_от 13.11.09 с индекс периметра Программа надежности трубопроводов 2010-2014 " xfId="25448" xr:uid="{00000000-0005-0000-0000-0000B25F0000}"/>
    <cellStyle name="_УФ по бурению 2007 (1000-336-х)_от 13.11.09 с индекс периметра Программа надежности трубопроводов 2010-2014  2" xfId="25449" xr:uid="{00000000-0005-0000-0000-0000B35F0000}"/>
    <cellStyle name="_УФ по бурению 2007 (1000-336-х)_от 13.11.09 с индекс периметра Программа надежности трубопроводов 2010-2014 _Доп.программа Ингибирование 2011-14гг" xfId="25450" xr:uid="{00000000-0005-0000-0000-0000B45F0000}"/>
    <cellStyle name="_УФ по бурению 2007 (1000-336-х)_от 13.11.09 с индекс периметра Программа надежности трубопроводов 2010-2014 _Доп.программа Ингибирование 2011-14гг 2" xfId="25451" xr:uid="{00000000-0005-0000-0000-0000B55F0000}"/>
    <cellStyle name="_УФ по бурению 2007 (1000-336-х)_от 13.11.09 с индекс периметра Программа надежности трубопроводов 2010-2014 _Ингибирование 2010-2014г  до 22 03 10" xfId="25452" xr:uid="{00000000-0005-0000-0000-0000B65F0000}"/>
    <cellStyle name="_УФ по бурению 2007 (1000-336-х)_от 13.11.09 с индекс периметра Программа надежности трубопроводов 2010-2014 _Ингибирование 2010-2014г  до 22 03 10 2" xfId="25453" xr:uid="{00000000-0005-0000-0000-0000B75F0000}"/>
    <cellStyle name="_УФ по бурению 2007 (1000-336-х)_от 13.11.09 с индекс периметра Программа надежности трубопроводов 2010-2014 _Программа Ингибирования 2010-2014г   01 04 10" xfId="25454" xr:uid="{00000000-0005-0000-0000-0000B85F0000}"/>
    <cellStyle name="_УФ по бурению 2007 (1000-336-х)_от 13.11.09 с индекс периметра Программа надежности трубопроводов 2010-2014 _Программа Ингибирования 2010-2014г   01 04 10 2" xfId="25455" xr:uid="{00000000-0005-0000-0000-0000B95F0000}"/>
    <cellStyle name="_УФ по бурению 2007 (1000-336-х)_Приложение диагностика" xfId="25456" xr:uid="{00000000-0005-0000-0000-0000BA5F0000}"/>
    <cellStyle name="_УФ по бурению 2007 (1000-336-х)_Приложение диагностика (2)" xfId="25457" xr:uid="{00000000-0005-0000-0000-0000BB5F0000}"/>
    <cellStyle name="_УФ по бурению 2007 (1000-336-х)_Програма надежности трубопроводов (КПП СОД) ответ ЦТОиРТ" xfId="25458" xr:uid="{00000000-0005-0000-0000-0000BC5F0000}"/>
    <cellStyle name="_УФ по бурению 2007 (1000-336-х)_Програма надежности трубопроводов (КПП СОД) ответ ЦТОиРТ 2" xfId="25459" xr:uid="{00000000-0005-0000-0000-0000BD5F0000}"/>
    <cellStyle name="_УФ по бурению 2007 (1000-336-х)_Програма надежности трубопроводов (КПП СОД) ответ ЦТОиРТ_Бизнес-план (Вариант № 1) (10%) 14 04 10" xfId="25460" xr:uid="{00000000-0005-0000-0000-0000BE5F0000}"/>
    <cellStyle name="_УФ по бурению 2007 (1000-336-х)_Програма надежности трубопроводов (КПП СОД) ответ ЦТОиРТ_Бизнес-план (Вариант № 1) (10%) 14 04 10 2" xfId="25461" xr:uid="{00000000-0005-0000-0000-0000BF5F0000}"/>
    <cellStyle name="_УФ по бурению 2007 (1000-336-х)_Програма надежности трубопроводов (КПП СОД) ответ ЦТОиРТ_Бизнес-план (Вариант № 2) (7%) (4)" xfId="25462" xr:uid="{00000000-0005-0000-0000-0000C05F0000}"/>
    <cellStyle name="_УФ по бурению 2007 (1000-336-х)_Програма надежности трубопроводов (КПП СОД) ответ ЦТОиРТ_Бизнес-план (Вариант № 2) (7%) (4) 2" xfId="25463" xr:uid="{00000000-0005-0000-0000-0000C15F0000}"/>
    <cellStyle name="_УФ по бурению 2007 (1000-336-х)_Програма надежности трубопроводов (КПП СОД) ответ ЦТОиРТ_Бизнес-план (Вариант № 2) (7%) 09 04 10" xfId="25464" xr:uid="{00000000-0005-0000-0000-0000C25F0000}"/>
    <cellStyle name="_УФ по бурению 2007 (1000-336-х)_Програма надежности трубопроводов (КПП СОД) ответ ЦТОиРТ_Бизнес-план (Вариант № 2) (7%) 09 04 10 2" xfId="25465" xr:uid="{00000000-0005-0000-0000-0000C35F0000}"/>
    <cellStyle name="_УФ по бурению 2007 (1000-336-х)_Програма надежности трубопроводов (КПП СОД) ответ ЦТОиРТ_Бизнес-план (Вариант № 2) (7%) 13 04 10" xfId="25466" xr:uid="{00000000-0005-0000-0000-0000C45F0000}"/>
    <cellStyle name="_УФ по бурению 2007 (1000-336-х)_Програма надежности трубопроводов (КПП СОД) ответ ЦТОиРТ_Бизнес-план (Вариант № 2) (7%) 13 04 10 (2)" xfId="25467" xr:uid="{00000000-0005-0000-0000-0000C55F0000}"/>
    <cellStyle name="_УФ по бурению 2007 (1000-336-х)_Програма надежности трубопроводов (КПП СОД) ответ ЦТОиРТ_Бизнес-план (Вариант № 2) (7%) 13 04 10 (2) 2" xfId="25468" xr:uid="{00000000-0005-0000-0000-0000C65F0000}"/>
    <cellStyle name="_УФ по бурению 2007 (1000-336-х)_Програма надежности трубопроводов (КПП СОД) ответ ЦТОиРТ_Бизнес-план (Вариант № 2) (7%) 13 04 10 10" xfId="25469" xr:uid="{00000000-0005-0000-0000-0000C75F0000}"/>
    <cellStyle name="_УФ по бурению 2007 (1000-336-х)_Програма надежности трубопроводов (КПП СОД) ответ ЦТОиРТ_Бизнес-план (Вариант № 2) (7%) 13 04 10 11" xfId="25470" xr:uid="{00000000-0005-0000-0000-0000C85F0000}"/>
    <cellStyle name="_УФ по бурению 2007 (1000-336-х)_Програма надежности трубопроводов (КПП СОД) ответ ЦТОиРТ_Бизнес-план (Вариант № 2) (7%) 13 04 10 12" xfId="25471" xr:uid="{00000000-0005-0000-0000-0000C95F0000}"/>
    <cellStyle name="_УФ по бурению 2007 (1000-336-х)_Програма надежности трубопроводов (КПП СОД) ответ ЦТОиРТ_Бизнес-план (Вариант № 2) (7%) 13 04 10 13" xfId="25472" xr:uid="{00000000-0005-0000-0000-0000CA5F0000}"/>
    <cellStyle name="_УФ по бурению 2007 (1000-336-х)_Програма надежности трубопроводов (КПП СОД) ответ ЦТОиРТ_Бизнес-план (Вариант № 2) (7%) 13 04 10 14" xfId="25473" xr:uid="{00000000-0005-0000-0000-0000CB5F0000}"/>
    <cellStyle name="_УФ по бурению 2007 (1000-336-х)_Програма надежности трубопроводов (КПП СОД) ответ ЦТОиРТ_Бизнес-план (Вариант № 2) (7%) 13 04 10 15" xfId="25474" xr:uid="{00000000-0005-0000-0000-0000CC5F0000}"/>
    <cellStyle name="_УФ по бурению 2007 (1000-336-х)_Програма надежности трубопроводов (КПП СОД) ответ ЦТОиРТ_Бизнес-план (Вариант № 2) (7%) 13 04 10 16" xfId="25475" xr:uid="{00000000-0005-0000-0000-0000CD5F0000}"/>
    <cellStyle name="_УФ по бурению 2007 (1000-336-х)_Програма надежности трубопроводов (КПП СОД) ответ ЦТОиРТ_Бизнес-план (Вариант № 2) (7%) 13 04 10 17" xfId="25476" xr:uid="{00000000-0005-0000-0000-0000CE5F0000}"/>
    <cellStyle name="_УФ по бурению 2007 (1000-336-х)_Програма надежности трубопроводов (КПП СОД) ответ ЦТОиРТ_Бизнес-план (Вариант № 2) (7%) 13 04 10 18" xfId="25477" xr:uid="{00000000-0005-0000-0000-0000CF5F0000}"/>
    <cellStyle name="_УФ по бурению 2007 (1000-336-х)_Програма надежности трубопроводов (КПП СОД) ответ ЦТОиРТ_Бизнес-план (Вариант № 2) (7%) 13 04 10 19" xfId="25478" xr:uid="{00000000-0005-0000-0000-0000D05F0000}"/>
    <cellStyle name="_УФ по бурению 2007 (1000-336-х)_Програма надежности трубопроводов (КПП СОД) ответ ЦТОиРТ_Бизнес-план (Вариант № 2) (7%) 13 04 10 2" xfId="25479" xr:uid="{00000000-0005-0000-0000-0000D15F0000}"/>
    <cellStyle name="_УФ по бурению 2007 (1000-336-х)_Програма надежности трубопроводов (КПП СОД) ответ ЦТОиРТ_Бизнес-план (Вариант № 2) (7%) 13 04 10 20" xfId="25480" xr:uid="{00000000-0005-0000-0000-0000D25F0000}"/>
    <cellStyle name="_УФ по бурению 2007 (1000-336-х)_Програма надежности трубопроводов (КПП СОД) ответ ЦТОиРТ_Бизнес-план (Вариант № 2) (7%) 13 04 10 21" xfId="25481" xr:uid="{00000000-0005-0000-0000-0000D35F0000}"/>
    <cellStyle name="_УФ по бурению 2007 (1000-336-х)_Програма надежности трубопроводов (КПП СОД) ответ ЦТОиРТ_Бизнес-план (Вариант № 2) (7%) 13 04 10 22" xfId="25482" xr:uid="{00000000-0005-0000-0000-0000D45F0000}"/>
    <cellStyle name="_УФ по бурению 2007 (1000-336-х)_Програма надежности трубопроводов (КПП СОД) ответ ЦТОиРТ_Бизнес-план (Вариант № 2) (7%) 13 04 10 23" xfId="25483" xr:uid="{00000000-0005-0000-0000-0000D55F0000}"/>
    <cellStyle name="_УФ по бурению 2007 (1000-336-х)_Програма надежности трубопроводов (КПП СОД) ответ ЦТОиРТ_Бизнес-план (Вариант № 2) (7%) 13 04 10 3" xfId="25484" xr:uid="{00000000-0005-0000-0000-0000D65F0000}"/>
    <cellStyle name="_УФ по бурению 2007 (1000-336-х)_Програма надежности трубопроводов (КПП СОД) ответ ЦТОиРТ_Бизнес-план (Вариант № 2) (7%) 13 04 10 4" xfId="25485" xr:uid="{00000000-0005-0000-0000-0000D75F0000}"/>
    <cellStyle name="_УФ по бурению 2007 (1000-336-х)_Програма надежности трубопроводов (КПП СОД) ответ ЦТОиРТ_Бизнес-план (Вариант № 2) (7%) 13 04 10 5" xfId="25486" xr:uid="{00000000-0005-0000-0000-0000D85F0000}"/>
    <cellStyle name="_УФ по бурению 2007 (1000-336-х)_Програма надежности трубопроводов (КПП СОД) ответ ЦТОиРТ_Бизнес-план (Вариант № 2) (7%) 13 04 10 6" xfId="25487" xr:uid="{00000000-0005-0000-0000-0000D95F0000}"/>
    <cellStyle name="_УФ по бурению 2007 (1000-336-х)_Програма надежности трубопроводов (КПП СОД) ответ ЦТОиРТ_Бизнес-план (Вариант № 2) (7%) 13 04 10 7" xfId="25488" xr:uid="{00000000-0005-0000-0000-0000DA5F0000}"/>
    <cellStyle name="_УФ по бурению 2007 (1000-336-х)_Програма надежности трубопроводов (КПП СОД) ответ ЦТОиРТ_Бизнес-план (Вариант № 2) (7%) 13 04 10 8" xfId="25489" xr:uid="{00000000-0005-0000-0000-0000DB5F0000}"/>
    <cellStyle name="_УФ по бурению 2007 (1000-336-х)_Програма надежности трубопроводов (КПП СОД) ответ ЦТОиРТ_Бизнес-план (Вариант № 2) (7%) 13 04 10 9" xfId="25490" xr:uid="{00000000-0005-0000-0000-0000DC5F0000}"/>
    <cellStyle name="_УФ по бурению 2007 (1000-336-х)_Программа ингибирования на 2010-14 по протоколу к 01.04" xfId="25491" xr:uid="{00000000-0005-0000-0000-0000DD5F0000}"/>
    <cellStyle name="_УФ по бурению 2007 (1000-336-х)_Программа ингибирования на 2010-14 по протоколу к 01.04 2" xfId="25492" xr:uid="{00000000-0005-0000-0000-0000DE5F0000}"/>
    <cellStyle name="_УФ по бурению 2007 (1000-336-х)_Программа надежности трубопроводов 2010-2014 от 18 11 09 пообъектно на 2010-2011гг " xfId="25493" xr:uid="{00000000-0005-0000-0000-0000DF5F0000}"/>
    <cellStyle name="_УФ по бурению 2007 (1000-336-х)_Программа надежности трубопроводов 2010-2014 от 18 11 09 пообъектно на 2010-2011гг  2" xfId="25494" xr:uid="{00000000-0005-0000-0000-0000E05F0000}"/>
    <cellStyle name="_УФ по бурению 2007 (1000-336-х)_Программа надежности трубопроводов 2010-2014 от 18 11 09 пообъектно на 2010-2011гг." xfId="25495" xr:uid="{00000000-0005-0000-0000-0000E15F0000}"/>
    <cellStyle name="_УФ по бурению 2007 (1000-336-х)_Программа надежности трубопроводов 2010-2014 от 18 11 09 пообъектно на 2010-2011гг. 2" xfId="25496" xr:uid="{00000000-0005-0000-0000-0000E25F0000}"/>
    <cellStyle name="_УФ по бурению 2007 (1000-336-х)_Свод ЦП 2010-2014 вариант 2 с расшифровкой 2010-12" xfId="25497" xr:uid="{00000000-0005-0000-0000-0000E35F0000}"/>
    <cellStyle name="_УФ по бурению 2007 (1000-336-х)_Свод ЦП 2010-2014 вариант 2 с расшифровкой 2010-12 2" xfId="25498" xr:uid="{00000000-0005-0000-0000-0000E45F0000}"/>
    <cellStyle name="_УФ по бурению 2007 (1000-336-х)_Свод ЦП 2010-2014 вариант 2 с расшифровкой 2010-12_Бизнес-план (Вариант № 1) (10%) 14 04 10" xfId="25499" xr:uid="{00000000-0005-0000-0000-0000E55F0000}"/>
    <cellStyle name="_УФ по бурению 2007 (1000-336-х)_Свод ЦП 2010-2014 вариант 2 с расшифровкой 2010-12_Бизнес-план (Вариант № 1) (10%) 14 04 10 2" xfId="25500" xr:uid="{00000000-0005-0000-0000-0000E65F0000}"/>
    <cellStyle name="_УФ по бурению 2007 (1000-336-х)_Свод ЦП 2010-2014 вариант 2 с расшифровкой 2010-12_Бизнес-план (Вариант № 2) (7%) (4)" xfId="25501" xr:uid="{00000000-0005-0000-0000-0000E75F0000}"/>
    <cellStyle name="_УФ по бурению 2007 (1000-336-х)_Свод ЦП 2010-2014 вариант 2 с расшифровкой 2010-12_Бизнес-план (Вариант № 2) (7%) (4) 2" xfId="25502" xr:uid="{00000000-0005-0000-0000-0000E85F0000}"/>
    <cellStyle name="_УФ по бурению 2007 (1000-336-х)_Свод ЦП 2010-2014 вариант 2 с расшифровкой 2010-12_Бизнес-план (Вариант № 2) (7%) 09 04 10" xfId="25503" xr:uid="{00000000-0005-0000-0000-0000E95F0000}"/>
    <cellStyle name="_УФ по бурению 2007 (1000-336-х)_Свод ЦП 2010-2014 вариант 2 с расшифровкой 2010-12_Бизнес-план (Вариант № 2) (7%) 09 04 10 2" xfId="25504" xr:uid="{00000000-0005-0000-0000-0000EA5F0000}"/>
    <cellStyle name="_УФ по бурению 2007 (1000-336-х)_Свод ЦП 2010-2014 вариант 2 с расшифровкой 2010-12_Бизнес-план (Вариант № 2) (7%) 13 04 10" xfId="25505" xr:uid="{00000000-0005-0000-0000-0000EB5F0000}"/>
    <cellStyle name="_УФ по бурению 2007 (1000-336-х)_Свод ЦП 2010-2014 вариант 2 с расшифровкой 2010-12_Бизнес-план (Вариант № 2) (7%) 13 04 10 (2)" xfId="25506" xr:uid="{00000000-0005-0000-0000-0000EC5F0000}"/>
    <cellStyle name="_УФ по бурению 2007 (1000-336-х)_Свод ЦП 2010-2014 вариант 2 с расшифровкой 2010-12_Бизнес-план (Вариант № 2) (7%) 13 04 10 (2) 2" xfId="25507" xr:uid="{00000000-0005-0000-0000-0000ED5F0000}"/>
    <cellStyle name="_УФ по бурению 2007 (1000-336-х)_Свод ЦП 2010-2014 вариант 2 с расшифровкой 2010-12_Бизнес-план (Вариант № 2) (7%) 13 04 10 10" xfId="25508" xr:uid="{00000000-0005-0000-0000-0000EE5F0000}"/>
    <cellStyle name="_УФ по бурению 2007 (1000-336-х)_Свод ЦП 2010-2014 вариант 2 с расшифровкой 2010-12_Бизнес-план (Вариант № 2) (7%) 13 04 10 11" xfId="25509" xr:uid="{00000000-0005-0000-0000-0000EF5F0000}"/>
    <cellStyle name="_УФ по бурению 2007 (1000-336-х)_Свод ЦП 2010-2014 вариант 2 с расшифровкой 2010-12_Бизнес-план (Вариант № 2) (7%) 13 04 10 12" xfId="25510" xr:uid="{00000000-0005-0000-0000-0000F05F0000}"/>
    <cellStyle name="_УФ по бурению 2007 (1000-336-х)_Свод ЦП 2010-2014 вариант 2 с расшифровкой 2010-12_Бизнес-план (Вариант № 2) (7%) 13 04 10 13" xfId="25511" xr:uid="{00000000-0005-0000-0000-0000F15F0000}"/>
    <cellStyle name="_УФ по бурению 2007 (1000-336-х)_Свод ЦП 2010-2014 вариант 2 с расшифровкой 2010-12_Бизнес-план (Вариант № 2) (7%) 13 04 10 14" xfId="25512" xr:uid="{00000000-0005-0000-0000-0000F25F0000}"/>
    <cellStyle name="_УФ по бурению 2007 (1000-336-х)_Свод ЦП 2010-2014 вариант 2 с расшифровкой 2010-12_Бизнес-план (Вариант № 2) (7%) 13 04 10 15" xfId="25513" xr:uid="{00000000-0005-0000-0000-0000F35F0000}"/>
    <cellStyle name="_УФ по бурению 2007 (1000-336-х)_Свод ЦП 2010-2014 вариант 2 с расшифровкой 2010-12_Бизнес-план (Вариант № 2) (7%) 13 04 10 16" xfId="25514" xr:uid="{00000000-0005-0000-0000-0000F45F0000}"/>
    <cellStyle name="_УФ по бурению 2007 (1000-336-х)_Свод ЦП 2010-2014 вариант 2 с расшифровкой 2010-12_Бизнес-план (Вариант № 2) (7%) 13 04 10 17" xfId="25515" xr:uid="{00000000-0005-0000-0000-0000F55F0000}"/>
    <cellStyle name="_УФ по бурению 2007 (1000-336-х)_Свод ЦП 2010-2014 вариант 2 с расшифровкой 2010-12_Бизнес-план (Вариант № 2) (7%) 13 04 10 18" xfId="25516" xr:uid="{00000000-0005-0000-0000-0000F65F0000}"/>
    <cellStyle name="_УФ по бурению 2007 (1000-336-х)_Свод ЦП 2010-2014 вариант 2 с расшифровкой 2010-12_Бизнес-план (Вариант № 2) (7%) 13 04 10 19" xfId="25517" xr:uid="{00000000-0005-0000-0000-0000F75F0000}"/>
    <cellStyle name="_УФ по бурению 2007 (1000-336-х)_Свод ЦП 2010-2014 вариант 2 с расшифровкой 2010-12_Бизнес-план (Вариант № 2) (7%) 13 04 10 2" xfId="25518" xr:uid="{00000000-0005-0000-0000-0000F85F0000}"/>
    <cellStyle name="_УФ по бурению 2007 (1000-336-х)_Свод ЦП 2010-2014 вариант 2 с расшифровкой 2010-12_Бизнес-план (Вариант № 2) (7%) 13 04 10 20" xfId="25519" xr:uid="{00000000-0005-0000-0000-0000F95F0000}"/>
    <cellStyle name="_УФ по бурению 2007 (1000-336-х)_Свод ЦП 2010-2014 вариант 2 с расшифровкой 2010-12_Бизнес-план (Вариант № 2) (7%) 13 04 10 21" xfId="25520" xr:uid="{00000000-0005-0000-0000-0000FA5F0000}"/>
    <cellStyle name="_УФ по бурению 2007 (1000-336-х)_Свод ЦП 2010-2014 вариант 2 с расшифровкой 2010-12_Бизнес-план (Вариант № 2) (7%) 13 04 10 22" xfId="25521" xr:uid="{00000000-0005-0000-0000-0000FB5F0000}"/>
    <cellStyle name="_УФ по бурению 2007 (1000-336-х)_Свод ЦП 2010-2014 вариант 2 с расшифровкой 2010-12_Бизнес-план (Вариант № 2) (7%) 13 04 10 23" xfId="25522" xr:uid="{00000000-0005-0000-0000-0000FC5F0000}"/>
    <cellStyle name="_УФ по бурению 2007 (1000-336-х)_Свод ЦП 2010-2014 вариант 2 с расшифровкой 2010-12_Бизнес-план (Вариант № 2) (7%) 13 04 10 3" xfId="25523" xr:uid="{00000000-0005-0000-0000-0000FD5F0000}"/>
    <cellStyle name="_УФ по бурению 2007 (1000-336-х)_Свод ЦП 2010-2014 вариант 2 с расшифровкой 2010-12_Бизнес-план (Вариант № 2) (7%) 13 04 10 4" xfId="25524" xr:uid="{00000000-0005-0000-0000-0000FE5F0000}"/>
    <cellStyle name="_УФ по бурению 2007 (1000-336-х)_Свод ЦП 2010-2014 вариант 2 с расшифровкой 2010-12_Бизнес-план (Вариант № 2) (7%) 13 04 10 5" xfId="25525" xr:uid="{00000000-0005-0000-0000-0000FF5F0000}"/>
    <cellStyle name="_УФ по бурению 2007 (1000-336-х)_Свод ЦП 2010-2014 вариант 2 с расшифровкой 2010-12_Бизнес-план (Вариант № 2) (7%) 13 04 10 6" xfId="25526" xr:uid="{00000000-0005-0000-0000-000000600000}"/>
    <cellStyle name="_УФ по бурению 2007 (1000-336-х)_Свод ЦП 2010-2014 вариант 2 с расшифровкой 2010-12_Бизнес-план (Вариант № 2) (7%) 13 04 10 7" xfId="25527" xr:uid="{00000000-0005-0000-0000-000001600000}"/>
    <cellStyle name="_УФ по бурению 2007 (1000-336-х)_Свод ЦП 2010-2014 вариант 2 с расшифровкой 2010-12_Бизнес-план (Вариант № 2) (7%) 13 04 10 8" xfId="25528" xr:uid="{00000000-0005-0000-0000-000002600000}"/>
    <cellStyle name="_УФ по бурению 2007 (1000-336-х)_Свод ЦП 2010-2014 вариант 2 с расшифровкой 2010-12_Бизнес-план (Вариант № 2) (7%) 13 04 10 9" xfId="25529" xr:uid="{00000000-0005-0000-0000-000003600000}"/>
    <cellStyle name="_УФ по бурению 2007 (1000-336-х)_Свод ЦП по диагностике 2010-2014 вариант1" xfId="25530" xr:uid="{00000000-0005-0000-0000-000004600000}"/>
    <cellStyle name="_УФ по бурению 2007 (1000-336-х)_Свод ЦП по диагностике 2010-2014 вариант1 2" xfId="25531" xr:uid="{00000000-0005-0000-0000-000005600000}"/>
    <cellStyle name="_УФ по бурению 2007 (1000-336-х)_Форма Бизнес-плана 2010-2014 по ДАО (раздел 4.4 Трубопроводы) от 24.11.2009 (1)" xfId="25532" xr:uid="{00000000-0005-0000-0000-000006600000}"/>
    <cellStyle name="_УФ по бурению 2007 (1000-336-х)_Форма Бизнес-плана 2010-2014 по ДАО (раздел 4.4 Трубопроводы)." xfId="25533" xr:uid="{00000000-0005-0000-0000-000007600000}"/>
    <cellStyle name="_УФ по бурению 2007 (1000-336-х)_Форма Бизнес-плана 2010-2014 по ДАО (раздел 4.4 Трубопроводы). 2" xfId="25534" xr:uid="{00000000-0005-0000-0000-000008600000}"/>
    <cellStyle name="_УФ по бурению 2007 (1000-336-х)_Форма Бизнес-плана 2010-2014 по ДАО (раздел 4.4 Трубопроводы)._Бизнес-план (Вариант № 1) (10%) 14 04 10" xfId="25535" xr:uid="{00000000-0005-0000-0000-000009600000}"/>
    <cellStyle name="_УФ по бурению 2007 (1000-336-х)_Форма Бизнес-плана 2010-2014 по ДАО (раздел 4.4 Трубопроводы)._Бизнес-план (Вариант № 1) (10%) 14 04 10 2" xfId="25536" xr:uid="{00000000-0005-0000-0000-00000A600000}"/>
    <cellStyle name="_УФ по бурению 2007 (1000-336-х)_Форма Бизнес-плана 2010-2014 по ДАО (раздел 4.4 Трубопроводы)._Бизнес-план (Вариант № 2) (7%) (4)" xfId="25537" xr:uid="{00000000-0005-0000-0000-00000B600000}"/>
    <cellStyle name="_УФ по бурению 2007 (1000-336-х)_Форма Бизнес-плана 2010-2014 по ДАО (раздел 4.4 Трубопроводы)._Бизнес-план (Вариант № 2) (7%) (4) 2" xfId="25538" xr:uid="{00000000-0005-0000-0000-00000C600000}"/>
    <cellStyle name="_УФ по бурению 2007 (1000-336-х)_Форма Бизнес-плана 2010-2014 по ДАО (раздел 4.4 Трубопроводы)._Бизнес-план (Вариант № 2) (7%) 09 04 10" xfId="25539" xr:uid="{00000000-0005-0000-0000-00000D600000}"/>
    <cellStyle name="_УФ по бурению 2007 (1000-336-х)_Форма Бизнес-плана 2010-2014 по ДАО (раздел 4.4 Трубопроводы)._Бизнес-план (Вариант № 2) (7%) 09 04 10 2" xfId="25540" xr:uid="{00000000-0005-0000-0000-00000E600000}"/>
    <cellStyle name="_УФ по бурению 2007 (1000-336-х)_Форма Бизнес-плана 2010-2014 по ДАО (раздел 4.4 Трубопроводы)._Бизнес-план (Вариант № 2) (7%) 13 04 10" xfId="25541" xr:uid="{00000000-0005-0000-0000-00000F600000}"/>
    <cellStyle name="_УФ по бурению 2007 (1000-336-х)_Форма Бизнес-плана 2010-2014 по ДАО (раздел 4.4 Трубопроводы)._Бизнес-план (Вариант № 2) (7%) 13 04 10 (2)" xfId="25542" xr:uid="{00000000-0005-0000-0000-000010600000}"/>
    <cellStyle name="_УФ по бурению 2007 (1000-336-х)_Форма Бизнес-плана 2010-2014 по ДАО (раздел 4.4 Трубопроводы)._Бизнес-план (Вариант № 2) (7%) 13 04 10 (2) 2" xfId="25543" xr:uid="{00000000-0005-0000-0000-000011600000}"/>
    <cellStyle name="_УФ по бурению 2007 (1000-336-х)_Форма Бизнес-плана 2010-2014 по ДАО (раздел 4.4 Трубопроводы)._Бизнес-план (Вариант № 2) (7%) 13 04 10 10" xfId="25544" xr:uid="{00000000-0005-0000-0000-000012600000}"/>
    <cellStyle name="_УФ по бурению 2007 (1000-336-х)_Форма Бизнес-плана 2010-2014 по ДАО (раздел 4.4 Трубопроводы)._Бизнес-план (Вариант № 2) (7%) 13 04 10 11" xfId="25545" xr:uid="{00000000-0005-0000-0000-000013600000}"/>
    <cellStyle name="_УФ по бурению 2007 (1000-336-х)_Форма Бизнес-плана 2010-2014 по ДАО (раздел 4.4 Трубопроводы)._Бизнес-план (Вариант № 2) (7%) 13 04 10 12" xfId="25546" xr:uid="{00000000-0005-0000-0000-000014600000}"/>
    <cellStyle name="_УФ по бурению 2007 (1000-336-х)_Форма Бизнес-плана 2010-2014 по ДАО (раздел 4.4 Трубопроводы)._Бизнес-план (Вариант № 2) (7%) 13 04 10 13" xfId="25547" xr:uid="{00000000-0005-0000-0000-000015600000}"/>
    <cellStyle name="_УФ по бурению 2007 (1000-336-х)_Форма Бизнес-плана 2010-2014 по ДАО (раздел 4.4 Трубопроводы)._Бизнес-план (Вариант № 2) (7%) 13 04 10 14" xfId="25548" xr:uid="{00000000-0005-0000-0000-000016600000}"/>
    <cellStyle name="_УФ по бурению 2007 (1000-336-х)_Форма Бизнес-плана 2010-2014 по ДАО (раздел 4.4 Трубопроводы)._Бизнес-план (Вариант № 2) (7%) 13 04 10 15" xfId="25549" xr:uid="{00000000-0005-0000-0000-000017600000}"/>
    <cellStyle name="_УФ по бурению 2007 (1000-336-х)_Форма Бизнес-плана 2010-2014 по ДАО (раздел 4.4 Трубопроводы)._Бизнес-план (Вариант № 2) (7%) 13 04 10 16" xfId="25550" xr:uid="{00000000-0005-0000-0000-000018600000}"/>
    <cellStyle name="_УФ по бурению 2007 (1000-336-х)_Форма Бизнес-плана 2010-2014 по ДАО (раздел 4.4 Трубопроводы)._Бизнес-план (Вариант № 2) (7%) 13 04 10 17" xfId="25551" xr:uid="{00000000-0005-0000-0000-000019600000}"/>
    <cellStyle name="_УФ по бурению 2007 (1000-336-х)_Форма Бизнес-плана 2010-2014 по ДАО (раздел 4.4 Трубопроводы)._Бизнес-план (Вариант № 2) (7%) 13 04 10 18" xfId="25552" xr:uid="{00000000-0005-0000-0000-00001A600000}"/>
    <cellStyle name="_УФ по бурению 2007 (1000-336-х)_Форма Бизнес-плана 2010-2014 по ДАО (раздел 4.4 Трубопроводы)._Бизнес-план (Вариант № 2) (7%) 13 04 10 19" xfId="25553" xr:uid="{00000000-0005-0000-0000-00001B600000}"/>
    <cellStyle name="_УФ по бурению 2007 (1000-336-х)_Форма Бизнес-плана 2010-2014 по ДАО (раздел 4.4 Трубопроводы)._Бизнес-план (Вариант № 2) (7%) 13 04 10 2" xfId="25554" xr:uid="{00000000-0005-0000-0000-00001C600000}"/>
    <cellStyle name="_УФ по бурению 2007 (1000-336-х)_Форма Бизнес-плана 2010-2014 по ДАО (раздел 4.4 Трубопроводы)._Бизнес-план (Вариант № 2) (7%) 13 04 10 20" xfId="25555" xr:uid="{00000000-0005-0000-0000-00001D600000}"/>
    <cellStyle name="_УФ по бурению 2007 (1000-336-х)_Форма Бизнес-плана 2010-2014 по ДАО (раздел 4.4 Трубопроводы)._Бизнес-план (Вариант № 2) (7%) 13 04 10 21" xfId="25556" xr:uid="{00000000-0005-0000-0000-00001E600000}"/>
    <cellStyle name="_УФ по бурению 2007 (1000-336-х)_Форма Бизнес-плана 2010-2014 по ДАО (раздел 4.4 Трубопроводы)._Бизнес-план (Вариант № 2) (7%) 13 04 10 22" xfId="25557" xr:uid="{00000000-0005-0000-0000-00001F600000}"/>
    <cellStyle name="_УФ по бурению 2007 (1000-336-х)_Форма Бизнес-плана 2010-2014 по ДАО (раздел 4.4 Трубопроводы)._Бизнес-план (Вариант № 2) (7%) 13 04 10 23" xfId="25558" xr:uid="{00000000-0005-0000-0000-000020600000}"/>
    <cellStyle name="_УФ по бурению 2007 (1000-336-х)_Форма Бизнес-плана 2010-2014 по ДАО (раздел 4.4 Трубопроводы)._Бизнес-план (Вариант № 2) (7%) 13 04 10 3" xfId="25559" xr:uid="{00000000-0005-0000-0000-000021600000}"/>
    <cellStyle name="_УФ по бурению 2007 (1000-336-х)_Форма Бизнес-плана 2010-2014 по ДАО (раздел 4.4 Трубопроводы)._Бизнес-план (Вариант № 2) (7%) 13 04 10 4" xfId="25560" xr:uid="{00000000-0005-0000-0000-000022600000}"/>
    <cellStyle name="_УФ по бурению 2007 (1000-336-х)_Форма Бизнес-плана 2010-2014 по ДАО (раздел 4.4 Трубопроводы)._Бизнес-план (Вариант № 2) (7%) 13 04 10 5" xfId="25561" xr:uid="{00000000-0005-0000-0000-000023600000}"/>
    <cellStyle name="_УФ по бурению 2007 (1000-336-х)_Форма Бизнес-плана 2010-2014 по ДАО (раздел 4.4 Трубопроводы)._Бизнес-план (Вариант № 2) (7%) 13 04 10 6" xfId="25562" xr:uid="{00000000-0005-0000-0000-000024600000}"/>
    <cellStyle name="_УФ по бурению 2007 (1000-336-х)_Форма Бизнес-плана 2010-2014 по ДАО (раздел 4.4 Трубопроводы)._Бизнес-план (Вариант № 2) (7%) 13 04 10 7" xfId="25563" xr:uid="{00000000-0005-0000-0000-000025600000}"/>
    <cellStyle name="_УФ по бурению 2007 (1000-336-х)_Форма Бизнес-плана 2010-2014 по ДАО (раздел 4.4 Трубопроводы)._Бизнес-план (Вариант № 2) (7%) 13 04 10 8" xfId="25564" xr:uid="{00000000-0005-0000-0000-000026600000}"/>
    <cellStyle name="_УФ по бурению 2007 (1000-336-х)_Форма Бизнес-плана 2010-2014 по ДАО (раздел 4.4 Трубопроводы)._Бизнес-план (Вариант № 2) (7%) 13 04 10 9" xfId="25565" xr:uid="{00000000-0005-0000-0000-000027600000}"/>
    <cellStyle name="_УФ по бурению 2007 (1000-336-х)_Форма Бизнес-плана 2011-2015 по ДАО (раздел 4 4 Трубопроводы)" xfId="25566" xr:uid="{00000000-0005-0000-0000-000028600000}"/>
    <cellStyle name="_УФ по бурению 2007 (1000-336-х)_Форма Бизнес-плана 2011-2015 по ДАО (раздел 4 4 Трубопроводы) 2" xfId="25567" xr:uid="{00000000-0005-0000-0000-000029600000}"/>
    <cellStyle name="_УФ по бурению 2007 (1000-336-х)_Целевая програма надежности трубопроводов 2010-2011по объектно" xfId="25568" xr:uid="{00000000-0005-0000-0000-00002A600000}"/>
    <cellStyle name="_УФ по бурению 2007 (1000-336-х)_Целевая програма надежности трубопроводов 2010-2011по объектно 2" xfId="25569" xr:uid="{00000000-0005-0000-0000-00002B600000}"/>
    <cellStyle name="_УЭТ Ингибирование,химизация 2008" xfId="25570" xr:uid="{00000000-0005-0000-0000-00002C600000}"/>
    <cellStyle name="_УЭТ Ингибирование,химизация 2008 2" xfId="25571" xr:uid="{00000000-0005-0000-0000-00002D600000}"/>
    <cellStyle name="_ф 7" xfId="25572" xr:uid="{00000000-0005-0000-0000-00002E600000}"/>
    <cellStyle name="_ф 7 2" xfId="25573" xr:uid="{00000000-0005-0000-0000-00002F600000}"/>
    <cellStyle name="_факт ГПЭС февраль" xfId="25574" xr:uid="{00000000-0005-0000-0000-000030600000}"/>
    <cellStyle name="_факт февраль 17.03.09" xfId="25575" xr:uid="{00000000-0005-0000-0000-000031600000}"/>
    <cellStyle name="_Факторный Инфра 07" xfId="25576" xr:uid="{00000000-0005-0000-0000-000032600000}"/>
    <cellStyle name="_Факторный Инфра 07_Для Мошкина" xfId="25577" xr:uid="{00000000-0005-0000-0000-000033600000}"/>
    <cellStyle name="_Факторный Инфра 07_доп  слайд уд  расх  на УЭЦН (2)" xfId="25578" xr:uid="{00000000-0005-0000-0000-000034600000}"/>
    <cellStyle name="_Факторный Инфра 07_СНГДУ-2_ Infra 07 BU (слайды для презентации)" xfId="25579" xr:uid="{00000000-0005-0000-0000-000035600000}"/>
    <cellStyle name="_ФЗП 2003 свод" xfId="25580" xr:uid="{00000000-0005-0000-0000-000036600000}"/>
    <cellStyle name="_ФЗП 2003 свод_040822 Profit_Tax_(portal)" xfId="25581" xr:uid="{00000000-0005-0000-0000-000037600000}"/>
    <cellStyle name="_ФЗП 2003 свод_040928 Profit_Tax_3Ax1Ax4" xfId="25582" xr:uid="{00000000-0005-0000-0000-000038600000}"/>
    <cellStyle name="_ФЗП 2003 свод_Tax Input 5yr plan" xfId="25583" xr:uid="{00000000-0005-0000-0000-000039600000}"/>
    <cellStyle name="_ФЗП 2003 свод_Книга2" xfId="25584" xr:uid="{00000000-0005-0000-0000-00003A600000}"/>
    <cellStyle name="_ФЗП 2003 свод_Налог_на_прибыль" xfId="25585" xr:uid="{00000000-0005-0000-0000-00003B600000}"/>
    <cellStyle name="_ФЗП на Китаямомск" xfId="25586" xr:uid="{00000000-0005-0000-0000-00003C600000}"/>
    <cellStyle name="_ФЗП_2007 (проект)" xfId="25587" xr:uid="{00000000-0005-0000-0000-00003D600000}"/>
    <cellStyle name="_ФЗП_БН_Ишимбай_2009 10.03.09" xfId="25588" xr:uid="{00000000-0005-0000-0000-00003E600000}"/>
    <cellStyle name="_ФЗП_БН_Ишимбай_2009 10.03.09_11 Прочая С" xfId="25589" xr:uid="{00000000-0005-0000-0000-00003F600000}"/>
    <cellStyle name="_ФЗП_БН_Ишимбай_2009 10.03.09_11 Прочая С 2" xfId="25590" xr:uid="{00000000-0005-0000-0000-000040600000}"/>
    <cellStyle name="_ФЗП_БН_Ишимбай_2009 10.03.09_11 ЧП" xfId="25591" xr:uid="{00000000-0005-0000-0000-000041600000}"/>
    <cellStyle name="_ФЗП_БН_Ишимбай_2009 10.03.09_12 БНД для ДЗК С" xfId="25592" xr:uid="{00000000-0005-0000-0000-000042600000}"/>
    <cellStyle name="_ФЗП_БН_Ишимбай_2009 10.03.09_12 БНД для ДЗК С 2" xfId="25593" xr:uid="{00000000-0005-0000-0000-000043600000}"/>
    <cellStyle name="_ФЗП_БН_Ишимбай_2009 10.03.09_14 Смета" xfId="25594" xr:uid="{00000000-0005-0000-0000-000044600000}"/>
    <cellStyle name="_ФЗП_БН_Ишимбай_2009 10.03.09_14 Смета только на нефть" xfId="25595" xr:uid="{00000000-0005-0000-0000-000045600000}"/>
    <cellStyle name="_ФЗП_БН_Ишимбай_2009 10.03.09_18 План по труду 2011 г принятый плановиками" xfId="25596" xr:uid="{00000000-0005-0000-0000-000046600000}"/>
    <cellStyle name="_ФЗП_БН_Ишимбай_2009 10.03.09_2010-03-15 ПЛАН  ППСН с арендой  на 2010 г." xfId="25597" xr:uid="{00000000-0005-0000-0000-000047600000}"/>
    <cellStyle name="_ФЗП_БН_Ишимбай_2009 10.03.09_2010-03-18 ПЛАН  по попутному газу с арендой 2010" xfId="25598" xr:uid="{00000000-0005-0000-0000-000048600000}"/>
    <cellStyle name="_ФЗП_БН_Ишимбай_2009 10.03.09_2010-03-18 ПЛАН  по попутному газу с арендой 2010 2" xfId="25599" xr:uid="{00000000-0005-0000-0000-000049600000}"/>
    <cellStyle name="_ФЗП_БН_Ишимбай_2009 10.03.09_2010-07-08 АН Затраты по цехам за май и 5 мес.2010 г." xfId="25600" xr:uid="{00000000-0005-0000-0000-00004A600000}"/>
    <cellStyle name="_ФЗП_БН_Ишимбай_2009 10.03.09_2010-07-14 АН Вспомогательные материалы за июнь 2010г." xfId="25601" xr:uid="{00000000-0005-0000-0000-00004B600000}"/>
    <cellStyle name="_ФЗП_БН_Ишимбай_2009 10.03.09_2010-11-29 Рабочие файлы презентации 2011" xfId="25602" xr:uid="{00000000-0005-0000-0000-00004C600000}"/>
    <cellStyle name="_ФЗП_БН_Ишимбай_2009 10.03.09_2010-11-29 Рабочие файлы презентации 2011 2" xfId="25603" xr:uid="{00000000-0005-0000-0000-00004D600000}"/>
    <cellStyle name="_ФЗП_БН_Ишимбай_2009 10.03.09_24 02 2010 Смета по Уфанефть с расшифровками" xfId="25604" xr:uid="{00000000-0005-0000-0000-00004E600000}"/>
    <cellStyle name="_ФЗП_БН_Ишимбай_2009 10.03.09_8 Вода 2011г.С" xfId="25605" xr:uid="{00000000-0005-0000-0000-00004F600000}"/>
    <cellStyle name="_ФЗП_БН_Ишимбай_2009 10.03.09_8 Вода 2011г.С 2" xfId="25606" xr:uid="{00000000-0005-0000-0000-000050600000}"/>
    <cellStyle name="_ФЗП_БН_Ишимбай_2009 10.03.09_9 НШУ 2011г." xfId="25607" xr:uid="{00000000-0005-0000-0000-000051600000}"/>
    <cellStyle name="_ФЗП_БН_Ишимбай_2009 10.03.09_9 НШУ 2011г. 2" xfId="25608" xr:uid="{00000000-0005-0000-0000-000052600000}"/>
    <cellStyle name="_ФЗП_БН_Ишимбай_2009 10.03.09_АН вспомогательные материалы 1 квартал" xfId="25609" xr:uid="{00000000-0005-0000-0000-000053600000}"/>
    <cellStyle name="_ФЗП_БН_Ишимбай_2009 10.03.09_АН Расшифровки по материалам" xfId="25610" xr:uid="{00000000-0005-0000-0000-000054600000}"/>
    <cellStyle name="_ФЗП_БН_Ишимбай_2009 10.03.09_Бизнес-план 2011 год на 07 июля" xfId="25611" xr:uid="{00000000-0005-0000-0000-000055600000}"/>
    <cellStyle name="_ФЗП_БН_Ишимбай_2009 10.03.09_Данные к презентации" xfId="25612" xr:uid="{00000000-0005-0000-0000-000056600000}"/>
    <cellStyle name="_ФЗП_БН_Ишимбай_2009 10.03.09_изменение СС" xfId="25613" xr:uid="{00000000-0005-0000-0000-000057600000}"/>
    <cellStyle name="_ФЗП_БН_Ишимбай_2009 10.03.09_изменение СС 2" xfId="25614" xr:uid="{00000000-0005-0000-0000-000058600000}"/>
    <cellStyle name="_ФЗП_БН_Ишимбай_2009 10.03.09_Книга1 (2)" xfId="25615" xr:uid="{00000000-0005-0000-0000-000059600000}"/>
    <cellStyle name="_ФЗП_БН_Ишимбай_2009 10.03.09_Книга1 (25)" xfId="25616" xr:uid="{00000000-0005-0000-0000-00005A600000}"/>
    <cellStyle name="_ФЗП_БН_Ишимбай_2009 10.03.09_Книга1 (25) 2" xfId="25617" xr:uid="{00000000-0005-0000-0000-00005B600000}"/>
    <cellStyle name="_ФЗП_БН_Ишимбай_2009 10.03.09_Метрология" xfId="25618" xr:uid="{00000000-0005-0000-0000-00005C600000}"/>
    <cellStyle name="_ФЗП_БН_Ишимбай_2009 10.03.09_Натур  показат " xfId="25619" xr:uid="{00000000-0005-0000-0000-00005D600000}"/>
    <cellStyle name="_ФЗП_БН_Ишимбай_2009 10.03.09_ОТиКРС  слайды по ремонту скважин для НГДУ" xfId="25620" xr:uid="{00000000-0005-0000-0000-00005E600000}"/>
    <cellStyle name="_ФЗП_БН_Ишимбай_2009 10.03.09_Подготовка нефти 2011 для ООО Башминерал" xfId="25621" xr:uid="{00000000-0005-0000-0000-00005F600000}"/>
    <cellStyle name="_ФЗП_БН_Ишимбай_2009 10.03.09_прочая продукция (задание от 20 07 10)" xfId="25622" xr:uid="{00000000-0005-0000-0000-000060600000}"/>
    <cellStyle name="_ФЗП_БН_Ишимбай_2009 10.03.09_прочая продукция (задание от 20 07 10) 2" xfId="25623" xr:uid="{00000000-0005-0000-0000-000061600000}"/>
    <cellStyle name="_ФЗП_БН_Ишимбай_2009 10.03.09_прочая продукция_" xfId="25624" xr:uid="{00000000-0005-0000-0000-000062600000}"/>
    <cellStyle name="_ФЗП_БН_Ишимбай_2009 10.03.09_прочая продукция_ 2" xfId="25625" xr:uid="{00000000-0005-0000-0000-000063600000}"/>
    <cellStyle name="_ФЗП_БН_Ишимбай_2009 10.03.09_Расшифровка себестоимости НГДУ УН за 2010 год (БП от27.04.10)" xfId="25626" xr:uid="{00000000-0005-0000-0000-000064600000}"/>
    <cellStyle name="_ФЗП_БН_Ишимбай_2009 10.03.09_Смета в пересчете на вып.объем 12.11.10" xfId="25627" xr:uid="{00000000-0005-0000-0000-000065600000}"/>
    <cellStyle name="_ФЗП_БН_Ишимбай_2009 10.03.09_Стоимость услуг ООО БН-Д 2010  (Утверждено АНК)" xfId="25628" xr:uid="{00000000-0005-0000-0000-000066600000}"/>
    <cellStyle name="_ФЗП_БН_Ишимбай_2009 10.03.09_Стоимость услуг ООО БН-Д 2010  (Утверждено АНК) 2" xfId="25629" xr:uid="{00000000-0005-0000-0000-000067600000}"/>
    <cellStyle name="_ФЗП_БН_Ишимбай_2009 10.03.09_Утверждённый б пл (ОООПИК)-06 05 2010" xfId="25630" xr:uid="{00000000-0005-0000-0000-000068600000}"/>
    <cellStyle name="_ФЗП_БН_Ишимбай_2009 10.03.09_Утверждённый б пл (ОООПИК)-06 05 2010 2" xfId="25631" xr:uid="{00000000-0005-0000-0000-000069600000}"/>
    <cellStyle name="_ФЗП_БН_Ишимбай_2009 10.03.09_Цена на газ ТУДНГ от Лены" xfId="25632" xr:uid="{00000000-0005-0000-0000-00006A600000}"/>
    <cellStyle name="_ФЗП_БН_Ишимбай_2009 10.03.09_Цена на газ ТУДНГ от Лены 2" xfId="25633" xr:uid="{00000000-0005-0000-0000-00006B600000}"/>
    <cellStyle name="_Фин модель 280807 с новым планом продаж с сервисом" xfId="25634" xr:uid="{00000000-0005-0000-0000-00006C600000}"/>
    <cellStyle name="_Финансирование КВ 2006  от Русснефти" xfId="25635" xr:uid="{00000000-0005-0000-0000-00006D600000}"/>
    <cellStyle name="_Финансирование Комаров 2007" xfId="25636" xr:uid="{00000000-0005-0000-0000-00006E600000}"/>
    <cellStyle name="_Финансирование. Комаров" xfId="25637" xr:uid="{00000000-0005-0000-0000-00006F600000}"/>
    <cellStyle name="_Финансирование_2009_помес." xfId="25638" xr:uid="{00000000-0005-0000-0000-000070600000}"/>
    <cellStyle name="_ФИО для БП 2006" xfId="25639" xr:uid="{00000000-0005-0000-0000-000071600000}"/>
    <cellStyle name="_Форма  1 Расчет добычи" xfId="25640" xr:uid="{00000000-0005-0000-0000-000072600000}"/>
    <cellStyle name="_Форма  1 Расчет добычи 2" xfId="25641" xr:uid="{00000000-0005-0000-0000-000073600000}"/>
    <cellStyle name="_Форма  1 Расчет добычи 3" xfId="25642" xr:uid="{00000000-0005-0000-0000-000074600000}"/>
    <cellStyle name="_Форма 4 на 30.06.2007" xfId="25643" xr:uid="{00000000-0005-0000-0000-000075600000}"/>
    <cellStyle name="_Форма 4_2006-2007" xfId="25644" xr:uid="{00000000-0005-0000-0000-000076600000}"/>
    <cellStyle name="_Форма 9.1. План капитальных вложений по объектам (без НМА)" xfId="25645" xr:uid="{00000000-0005-0000-0000-000077600000}"/>
    <cellStyle name="_Форма № 1 Расчет добычи (дек 07)" xfId="25646" xr:uid="{00000000-0005-0000-0000-000078600000}"/>
    <cellStyle name="_Форма № 1 Расчет добычи (дек 07) 2" xfId="25647" xr:uid="{00000000-0005-0000-0000-000079600000}"/>
    <cellStyle name="_Форма № 1 Расчет добычи (дек 07) 3" xfId="25648" xr:uid="{00000000-0005-0000-0000-00007A600000}"/>
    <cellStyle name="_Форма Бизнес-плана 2008-2012 по диагностике" xfId="25649" xr:uid="{00000000-0005-0000-0000-00007B600000}"/>
    <cellStyle name="_Форма Бизнес-плана 2008-2012 по диагностике 2" xfId="25650" xr:uid="{00000000-0005-0000-0000-00007C600000}"/>
    <cellStyle name="_Форма БП 2011-2015 по ПНГ от 08 07 10" xfId="25651" xr:uid="{00000000-0005-0000-0000-00007D600000}"/>
    <cellStyle name="_Форма бюджета Нишкевич Ю.А." xfId="25652" xr:uid="{00000000-0005-0000-0000-00007E600000}"/>
    <cellStyle name="_Форма для безопасности_3" xfId="25653" xr:uid="{00000000-0005-0000-0000-00007F600000}"/>
    <cellStyle name="_Форма МТО 06" xfId="25654" xr:uid="{00000000-0005-0000-0000-000080600000}"/>
    <cellStyle name="_Форма планирования бюджета (P&amp;L) (макет)" xfId="25655" xr:uid="{00000000-0005-0000-0000-000081600000}"/>
    <cellStyle name="_Форма по снижению производительности (2)" xfId="25656" xr:uid="{00000000-0005-0000-0000-000082600000}"/>
    <cellStyle name="_Форма по снижению производительности (2) 2" xfId="25657" xr:uid="{00000000-0005-0000-0000-000083600000}"/>
    <cellStyle name="_Форма по снижению производительности (2) 2 2" xfId="25658" xr:uid="{00000000-0005-0000-0000-000084600000}"/>
    <cellStyle name="_Форма по снижению производительности (2) 2_ПЛАН ГРАФИК ( 11) движения бригад АЦКРС ООО ХУПКРС 30102010" xfId="25659" xr:uid="{00000000-0005-0000-0000-000085600000}"/>
    <cellStyle name="_Форма по снижению производительности (2) 2_ПЛАН ГРАФИК ( 11) движения бригад АЦКРС ООО ХУПКРС 30102010 2" xfId="25660" xr:uid="{00000000-0005-0000-0000-000086600000}"/>
    <cellStyle name="_Форма по снижению производительности (2) 2_ПЛАН ГРАФИК ( 11) движения бригад АЦКРС ООО ХУПКРС 30102010 3" xfId="25661" xr:uid="{00000000-0005-0000-0000-000087600000}"/>
    <cellStyle name="_Форма по снижению производительности (2) 3" xfId="25662" xr:uid="{00000000-0005-0000-0000-000088600000}"/>
    <cellStyle name="_Форма по снижению производительности (2) 3 2" xfId="25663" xr:uid="{00000000-0005-0000-0000-000089600000}"/>
    <cellStyle name="_Форма по снижению производительности (2) 3_ПЛАН ГРАФИК ( 11) движения бригад АЦКРС ООО ХУПКРС 30102010" xfId="25664" xr:uid="{00000000-0005-0000-0000-00008A600000}"/>
    <cellStyle name="_Форма по снижению производительности (2) 3_ПЛАН ГРАФИК ( 11) движения бригад АЦКРС ООО ХУПКРС 30102010 2" xfId="25665" xr:uid="{00000000-0005-0000-0000-00008B600000}"/>
    <cellStyle name="_Форма по снижению производительности (2) 3_ПЛАН ГРАФИК ( 11) движения бригад АЦКРС ООО ХУПКРС 30102010 3" xfId="25666" xr:uid="{00000000-0005-0000-0000-00008C600000}"/>
    <cellStyle name="_Форма по снижению производительности (2) 4" xfId="25667" xr:uid="{00000000-0005-0000-0000-00008D600000}"/>
    <cellStyle name="_Форма по снижению производительности (2) 4 2" xfId="25668" xr:uid="{00000000-0005-0000-0000-00008E600000}"/>
    <cellStyle name="_Форма по снижению производительности (2) 4_ПЛАН ГРАФИК ( 11) движения бригад АЦКРС ООО ХУПКРС 30102010" xfId="25669" xr:uid="{00000000-0005-0000-0000-00008F600000}"/>
    <cellStyle name="_Форма по снижению производительности (2) 4_ПЛАН ГРАФИК ( 11) движения бригад АЦКРС ООО ХУПКРС 30102010 2" xfId="25670" xr:uid="{00000000-0005-0000-0000-000090600000}"/>
    <cellStyle name="_Форма по снижению производительности (2) 4_ПЛАН ГРАФИК ( 11) движения бригад АЦКРС ООО ХУПКРС 30102010 3" xfId="25671" xr:uid="{00000000-0005-0000-0000-000091600000}"/>
    <cellStyle name="_Форма по снижению производительности (2) 5" xfId="25672" xr:uid="{00000000-0005-0000-0000-000092600000}"/>
    <cellStyle name="_Форма по снижению производительности (2) 5 2" xfId="25673" xr:uid="{00000000-0005-0000-0000-000093600000}"/>
    <cellStyle name="_Форма по снижению производительности (2) 5_ПЛАН ГРАФИК ( 11) движения бригад АЦКРС ООО ХУПКРС 30102010" xfId="25674" xr:uid="{00000000-0005-0000-0000-000094600000}"/>
    <cellStyle name="_Форма по снижению производительности (2) 5_ПЛАН ГРАФИК ( 11) движения бригад АЦКРС ООО ХУПКРС 30102010 2" xfId="25675" xr:uid="{00000000-0005-0000-0000-000095600000}"/>
    <cellStyle name="_Форма по снижению производительности (2) 5_ПЛАН ГРАФИК ( 11) движения бригад АЦКРС ООО ХУПКРС 30102010 3" xfId="25676" xr:uid="{00000000-0005-0000-0000-000096600000}"/>
    <cellStyle name="_Форма по снижению производительности (2) 6" xfId="25677" xr:uid="{00000000-0005-0000-0000-000097600000}"/>
    <cellStyle name="_Форма по снижению производительности (2) 6 2" xfId="25678" xr:uid="{00000000-0005-0000-0000-000098600000}"/>
    <cellStyle name="_Форма по снижению производительности (2) 6_ПЛАН ГРАФИК ( 11) движения бригад АЦКРС ООО ХУПКРС 30102010" xfId="25679" xr:uid="{00000000-0005-0000-0000-000099600000}"/>
    <cellStyle name="_Форма по снижению производительности (2) 6_ПЛАН ГРАФИК ( 11) движения бригад АЦКРС ООО ХУПКРС 30102010 2" xfId="25680" xr:uid="{00000000-0005-0000-0000-00009A600000}"/>
    <cellStyle name="_Форма по снижению производительности (2) 6_ПЛАН ГРАФИК ( 11) движения бригад АЦКРС ООО ХУПКРС 30102010 3" xfId="25681" xr:uid="{00000000-0005-0000-0000-00009B600000}"/>
    <cellStyle name="_Форма по снижению производительности (2) 7" xfId="25682" xr:uid="{00000000-0005-0000-0000-00009C600000}"/>
    <cellStyle name="_Форма по снижению производительности (2) 7 2" xfId="25683" xr:uid="{00000000-0005-0000-0000-00009D600000}"/>
    <cellStyle name="_Форма по снижению производительности (2) 7 3" xfId="25684" xr:uid="{00000000-0005-0000-0000-00009E600000}"/>
    <cellStyle name="_Форма по снижению производительности (2) 7_ПЛАН ГРАФИК ( 11) движения бригад АЦКРС ООО ХУПКРС 30102010" xfId="25685" xr:uid="{00000000-0005-0000-0000-00009F600000}"/>
    <cellStyle name="_Форма по снижению производительности (2) 7_ПЛАН ГРАФИК ( 11) движения бригад АЦКРС ООО ХУПКРС 30102010 2" xfId="25686" xr:uid="{00000000-0005-0000-0000-0000A0600000}"/>
    <cellStyle name="_Форма по снижению производительности (2) 7_ПЛАН ГРАФИК ( 11) движения бригад АЦКРС ООО ХУПКРС 30102010 3" xfId="25687" xr:uid="{00000000-0005-0000-0000-0000A1600000}"/>
    <cellStyle name="_Форма по снижению производительности (3)" xfId="25688" xr:uid="{00000000-0005-0000-0000-0000A2600000}"/>
    <cellStyle name="_Форма по снижению производительности (3) 2" xfId="25689" xr:uid="{00000000-0005-0000-0000-0000A3600000}"/>
    <cellStyle name="_Форма по снижению производительности (3) 2 2" xfId="25690" xr:uid="{00000000-0005-0000-0000-0000A4600000}"/>
    <cellStyle name="_Форма по снижению производительности (3) 2_ПЛАН ГРАФИК ( 11) движения бригад АЦКРС ООО ХУПКРС 30102010" xfId="25691" xr:uid="{00000000-0005-0000-0000-0000A5600000}"/>
    <cellStyle name="_Форма по снижению производительности (3) 2_ПЛАН ГРАФИК ( 11) движения бригад АЦКРС ООО ХУПКРС 30102010 2" xfId="25692" xr:uid="{00000000-0005-0000-0000-0000A6600000}"/>
    <cellStyle name="_Форма по снижению производительности (3) 2_ПЛАН ГРАФИК ( 11) движения бригад АЦКРС ООО ХУПКРС 30102010 3" xfId="25693" xr:uid="{00000000-0005-0000-0000-0000A7600000}"/>
    <cellStyle name="_Форма по снижению производительности (3) 3" xfId="25694" xr:uid="{00000000-0005-0000-0000-0000A8600000}"/>
    <cellStyle name="_Форма по снижению производительности (3) 3 2" xfId="25695" xr:uid="{00000000-0005-0000-0000-0000A9600000}"/>
    <cellStyle name="_Форма по снижению производительности (3) 3_ПЛАН ГРАФИК ( 11) движения бригад АЦКРС ООО ХУПКРС 30102010" xfId="25696" xr:uid="{00000000-0005-0000-0000-0000AA600000}"/>
    <cellStyle name="_Форма по снижению производительности (3) 3_ПЛАН ГРАФИК ( 11) движения бригад АЦКРС ООО ХУПКРС 30102010 2" xfId="25697" xr:uid="{00000000-0005-0000-0000-0000AB600000}"/>
    <cellStyle name="_Форма по снижению производительности (3) 3_ПЛАН ГРАФИК ( 11) движения бригад АЦКРС ООО ХУПКРС 30102010 3" xfId="25698" xr:uid="{00000000-0005-0000-0000-0000AC600000}"/>
    <cellStyle name="_Форма по снижению производительности (3) 4" xfId="25699" xr:uid="{00000000-0005-0000-0000-0000AD600000}"/>
    <cellStyle name="_Форма по снижению производительности (3) 4 2" xfId="25700" xr:uid="{00000000-0005-0000-0000-0000AE600000}"/>
    <cellStyle name="_Форма по снижению производительности (3) 4_ПЛАН ГРАФИК ( 11) движения бригад АЦКРС ООО ХУПКРС 30102010" xfId="25701" xr:uid="{00000000-0005-0000-0000-0000AF600000}"/>
    <cellStyle name="_Форма по снижению производительности (3) 4_ПЛАН ГРАФИК ( 11) движения бригад АЦКРС ООО ХУПКРС 30102010 2" xfId="25702" xr:uid="{00000000-0005-0000-0000-0000B0600000}"/>
    <cellStyle name="_Форма по снижению производительности (3) 4_ПЛАН ГРАФИК ( 11) движения бригад АЦКРС ООО ХУПКРС 30102010 3" xfId="25703" xr:uid="{00000000-0005-0000-0000-0000B1600000}"/>
    <cellStyle name="_Форма по снижению производительности (3) 5" xfId="25704" xr:uid="{00000000-0005-0000-0000-0000B2600000}"/>
    <cellStyle name="_Форма по снижению производительности (3) 5 2" xfId="25705" xr:uid="{00000000-0005-0000-0000-0000B3600000}"/>
    <cellStyle name="_Форма по снижению производительности (3) 5_ПЛАН ГРАФИК ( 11) движения бригад АЦКРС ООО ХУПКРС 30102010" xfId="25706" xr:uid="{00000000-0005-0000-0000-0000B4600000}"/>
    <cellStyle name="_Форма по снижению производительности (3) 5_ПЛАН ГРАФИК ( 11) движения бригад АЦКРС ООО ХУПКРС 30102010 2" xfId="25707" xr:uid="{00000000-0005-0000-0000-0000B5600000}"/>
    <cellStyle name="_Форма по снижению производительности (3) 5_ПЛАН ГРАФИК ( 11) движения бригад АЦКРС ООО ХУПКРС 30102010 3" xfId="25708" xr:uid="{00000000-0005-0000-0000-0000B6600000}"/>
    <cellStyle name="_Форма по снижению производительности (3) 6" xfId="25709" xr:uid="{00000000-0005-0000-0000-0000B7600000}"/>
    <cellStyle name="_Форма по снижению производительности (3) 6 2" xfId="25710" xr:uid="{00000000-0005-0000-0000-0000B8600000}"/>
    <cellStyle name="_Форма по снижению производительности (3) 6_ПЛАН ГРАФИК ( 11) движения бригад АЦКРС ООО ХУПКРС 30102010" xfId="25711" xr:uid="{00000000-0005-0000-0000-0000B9600000}"/>
    <cellStyle name="_Форма по снижению производительности (3) 6_ПЛАН ГРАФИК ( 11) движения бригад АЦКРС ООО ХУПКРС 30102010 2" xfId="25712" xr:uid="{00000000-0005-0000-0000-0000BA600000}"/>
    <cellStyle name="_Форма по снижению производительности (3) 6_ПЛАН ГРАФИК ( 11) движения бригад АЦКРС ООО ХУПКРС 30102010 3" xfId="25713" xr:uid="{00000000-0005-0000-0000-0000BB600000}"/>
    <cellStyle name="_Форма по снижению производительности (3) 7" xfId="25714" xr:uid="{00000000-0005-0000-0000-0000BC600000}"/>
    <cellStyle name="_Форма по снижению производительности (3) 7 2" xfId="25715" xr:uid="{00000000-0005-0000-0000-0000BD600000}"/>
    <cellStyle name="_Форма по снижению производительности (3) 7 3" xfId="25716" xr:uid="{00000000-0005-0000-0000-0000BE600000}"/>
    <cellStyle name="_Форма по снижению производительности (3) 7_ПЛАН ГРАФИК ( 11) движения бригад АЦКРС ООО ХУПКРС 30102010" xfId="25717" xr:uid="{00000000-0005-0000-0000-0000BF600000}"/>
    <cellStyle name="_Форма по снижению производительности (3) 7_ПЛАН ГРАФИК ( 11) движения бригад АЦКРС ООО ХУПКРС 30102010 2" xfId="25718" xr:uid="{00000000-0005-0000-0000-0000C0600000}"/>
    <cellStyle name="_Форма по снижению производительности (3) 7_ПЛАН ГРАФИК ( 11) движения бригад АЦКРС ООО ХУПКРС 30102010 3" xfId="25719" xr:uid="{00000000-0005-0000-0000-0000C1600000}"/>
    <cellStyle name="_Форма сводного плана ТЭП" xfId="25720" xr:uid="{00000000-0005-0000-0000-0000C2600000}"/>
    <cellStyle name="_Форма сравнения 2003 г и 2004 г" xfId="25721" xr:uid="{00000000-0005-0000-0000-0000C3600000}"/>
    <cellStyle name="_Форма. Простои ТКРС3" xfId="25722" xr:uid="{00000000-0005-0000-0000-0000C4600000}"/>
    <cellStyle name="_Форма. Простои ТКРС3 2" xfId="25723" xr:uid="{00000000-0005-0000-0000-0000C5600000}"/>
    <cellStyle name="_Форма. Простои ТКРС3 3" xfId="25724" xr:uid="{00000000-0005-0000-0000-0000C6600000}"/>
    <cellStyle name="_Форма. Простои ТКРС3_Новая форма расчёта добычи" xfId="25725" xr:uid="{00000000-0005-0000-0000-0000C7600000}"/>
    <cellStyle name="_Форма. Простои ТКРС3_Новая форма расчёта добычи 2" xfId="25726" xr:uid="{00000000-0005-0000-0000-0000C8600000}"/>
    <cellStyle name="_Форма. Простои ТКРС3_Новая форма расчёта добычи 3" xfId="25727" xr:uid="{00000000-0005-0000-0000-0000C9600000}"/>
    <cellStyle name="_Форма. Простои ТКРС3_Новая форма расчёта добычи 3 2" xfId="25728" xr:uid="{00000000-0005-0000-0000-0000CA600000}"/>
    <cellStyle name="_Форма. Простои ТКРС3_ПР декабрь" xfId="25729" xr:uid="{00000000-0005-0000-0000-0000CB600000}"/>
    <cellStyle name="_Форма. Простои ТКРС3_ПР декабрь 2" xfId="25730" xr:uid="{00000000-0005-0000-0000-0000CC600000}"/>
    <cellStyle name="_Форма. Простои ТКРС3_ПР декабрь 3" xfId="25731" xr:uid="{00000000-0005-0000-0000-0000CD600000}"/>
    <cellStyle name="_Форма. Простои ТКРС3_ПР декабрь 3 2" xfId="25732" xr:uid="{00000000-0005-0000-0000-0000CE600000}"/>
    <cellStyle name="_Форма_01.16_UpstreamForm_05_FINPLAN_САнгл" xfId="25733" xr:uid="{00000000-0005-0000-0000-0000CF600000}"/>
    <cellStyle name="_Форма_01.16_UpstreamForm_05_SMETA_САнгл" xfId="25734" xr:uid="{00000000-0005-0000-0000-0000D0600000}"/>
    <cellStyle name="_Форма_01.16_UpstreamForm_13_TEP_САнгл" xfId="25735" xr:uid="{00000000-0005-0000-0000-0000D1600000}"/>
    <cellStyle name="_Форма_01.16_UpstreamForm_13_TEP_САнгл_Для Мошкина" xfId="25736" xr:uid="{00000000-0005-0000-0000-0000D2600000}"/>
    <cellStyle name="_Форма_01.16_UpstreamForm_13_TEP_САнгл_доп  слайд уд  расх  на УЭЦН (2)" xfId="25737" xr:uid="{00000000-0005-0000-0000-0000D3600000}"/>
    <cellStyle name="_Форма_01.16_UpstreamForm_13_TEP_САнгл_СНГДУ-2_ Infra 07 BU (слайды для презентации)" xfId="25738" xr:uid="{00000000-0005-0000-0000-0000D4600000}"/>
    <cellStyle name="_формат" xfId="25739" xr:uid="{00000000-0005-0000-0000-0000D5600000}"/>
    <cellStyle name="_Формат БП_new Сервисы2" xfId="25740" xr:uid="{00000000-0005-0000-0000-0000D6600000}"/>
    <cellStyle name="_Формат БП_new Сервисы2_040822 Profit_Tax_(portal)" xfId="25741" xr:uid="{00000000-0005-0000-0000-0000D7600000}"/>
    <cellStyle name="_Формат БП_new Сервисы2_040928 Profit_Tax_3Ax1Ax4" xfId="25742" xr:uid="{00000000-0005-0000-0000-0000D8600000}"/>
    <cellStyle name="_Формат БП_new Сервисы2_Tax Input 5yr plan" xfId="25743" xr:uid="{00000000-0005-0000-0000-0000D9600000}"/>
    <cellStyle name="_Формат БП_new Сервисы2_Для Мошкина" xfId="25744" xr:uid="{00000000-0005-0000-0000-0000DA600000}"/>
    <cellStyle name="_Формат БП_new Сервисы2_доп  слайд уд  расх  на УЭЦН (2)" xfId="25745" xr:uid="{00000000-0005-0000-0000-0000DB600000}"/>
    <cellStyle name="_Формат БП_new Сервисы2_Книга2" xfId="25746" xr:uid="{00000000-0005-0000-0000-0000DC600000}"/>
    <cellStyle name="_Формат БП_new Сервисы2_Налог_на_прибыль" xfId="25747" xr:uid="{00000000-0005-0000-0000-0000DD600000}"/>
    <cellStyle name="_Формат БП_new Сервисы2_СНГДУ-2_ Infra 07 BU (слайды для презентации)" xfId="25748" xr:uid="{00000000-0005-0000-0000-0000DE600000}"/>
    <cellStyle name="_Формат КВ БП НПЗ свод_new" xfId="25749" xr:uid="{00000000-0005-0000-0000-0000DF600000}"/>
    <cellStyle name="_Формат КВ БП РНПК" xfId="25750" xr:uid="{00000000-0005-0000-0000-0000E0600000}"/>
    <cellStyle name="_Формат целевых программ на 2003 год оконат" xfId="25751" xr:uid="{00000000-0005-0000-0000-0000E1600000}"/>
    <cellStyle name="_Формат целевых программ на 2003 год оконат_040822 Profit_Tax_(portal)" xfId="25752" xr:uid="{00000000-0005-0000-0000-0000E2600000}"/>
    <cellStyle name="_Формат целевых программ на 2003 год оконат_040928 Profit_Tax_3Ax1Ax4" xfId="25753" xr:uid="{00000000-0005-0000-0000-0000E3600000}"/>
    <cellStyle name="_Формат целевых программ на 2003 год оконат_Tax Input 5yr plan" xfId="25754" xr:uid="{00000000-0005-0000-0000-0000E4600000}"/>
    <cellStyle name="_Формат целевых программ на 2003 год оконат_Книга2" xfId="25755" xr:uid="{00000000-0005-0000-0000-0000E5600000}"/>
    <cellStyle name="_Формат целевых программ на 2003 год оконат_Налог_на_прибыль" xfId="25756" xr:uid="{00000000-0005-0000-0000-0000E6600000}"/>
    <cellStyle name="_Формат целевых программ на 2003 год окончат1" xfId="25757" xr:uid="{00000000-0005-0000-0000-0000E7600000}"/>
    <cellStyle name="_Формат целевых программ на 2003 год окончат1_~5055318" xfId="25758" xr:uid="{00000000-0005-0000-0000-0000E8600000}"/>
    <cellStyle name="_Формат целевых программ на 2003 год окончат1_DCF030925_vat" xfId="25759" xr:uid="{00000000-0005-0000-0000-0000E9600000}"/>
    <cellStyle name="_Формат целевых программ на 2003 год окончат1_DCFonly" xfId="25760" xr:uid="{00000000-0005-0000-0000-0000EA600000}"/>
    <cellStyle name="_Формы 8 и 8.1. макета БП" xfId="25761" xr:uid="{00000000-0005-0000-0000-0000EB600000}"/>
    <cellStyle name="_Формы 8 и 8.1. макета БП 2" xfId="25762" xr:uid="{00000000-0005-0000-0000-0000EC600000}"/>
    <cellStyle name="_Формы АСУ для БП на 2003год" xfId="25763" xr:uid="{00000000-0005-0000-0000-0000ED600000}"/>
    <cellStyle name="_Формы АСУ для БП на 2003год_ егор в кис" xfId="25764" xr:uid="{00000000-0005-0000-0000-0000EE600000}"/>
    <cellStyle name="_Формы АСУ для БП на 2003год_ егор в кис " xfId="25765" xr:uid="{00000000-0005-0000-0000-0000EF600000}"/>
    <cellStyle name="_Формы АСУ для БП на 2003год_ егор в кис  2" xfId="25766" xr:uid="{00000000-0005-0000-0000-0000F0600000}"/>
    <cellStyle name="_Формы АСУ для БП на 2003год_ егор в кис _040822 Profit_Tax_(portal)" xfId="25767" xr:uid="{00000000-0005-0000-0000-0000F1600000}"/>
    <cellStyle name="_Формы АСУ для БП на 2003год_ егор в кис _040928 Profit_Tax_3Ax1Ax4" xfId="25768" xr:uid="{00000000-0005-0000-0000-0000F2600000}"/>
    <cellStyle name="_Формы АСУ для БП на 2003год_ егор в кис _Tax Input 5yr plan" xfId="25769" xr:uid="{00000000-0005-0000-0000-0000F3600000}"/>
    <cellStyle name="_Формы АСУ для БП на 2003год_ егор в кис _Книга2" xfId="25770" xr:uid="{00000000-0005-0000-0000-0000F4600000}"/>
    <cellStyle name="_Формы АСУ для БП на 2003год_ егор в кис _Налог_на_прибыль" xfId="25771" xr:uid="{00000000-0005-0000-0000-0000F5600000}"/>
    <cellStyle name="_Формы АСУ для БП на 2003год_ егор в кис 2" xfId="25772" xr:uid="{00000000-0005-0000-0000-0000F6600000}"/>
    <cellStyle name="_Формы АСУ для БП на 2003год_040822 Profit_Tax_(portal)" xfId="25773" xr:uid="{00000000-0005-0000-0000-0000F7600000}"/>
    <cellStyle name="_Формы АСУ для БП на 2003год_040928 Profit_Tax_3Ax1Ax4" xfId="25774" xr:uid="{00000000-0005-0000-0000-0000F8600000}"/>
    <cellStyle name="_Формы АСУ для БП на 2003год_Tax Input 5yr plan" xfId="25775" xr:uid="{00000000-0005-0000-0000-0000F9600000}"/>
    <cellStyle name="_Формы АСУ для БП на 2003год_Книга2" xfId="25776" xr:uid="{00000000-0005-0000-0000-0000FA600000}"/>
    <cellStyle name="_Формы АСУ для БП на 2003год_Налог_на_прибыль" xfId="25777" xr:uid="{00000000-0005-0000-0000-0000FB600000}"/>
    <cellStyle name="_Формы Мокерова 2007г" xfId="25778" xr:uid="{00000000-0005-0000-0000-0000FC600000}"/>
    <cellStyle name="_Формы Мокерова 2007г 2" xfId="25779" xr:uid="{00000000-0005-0000-0000-0000FD600000}"/>
    <cellStyle name="_Формы_сервисы" xfId="25780" xr:uid="{00000000-0005-0000-0000-0000FE600000}"/>
    <cellStyle name="_Формы_сервисы_Для Мошкина" xfId="25781" xr:uid="{00000000-0005-0000-0000-0000FF600000}"/>
    <cellStyle name="_Формы_сервисы_доп  слайд уд  расх  на УЭЦН (2)" xfId="25782" xr:uid="{00000000-0005-0000-0000-000000610000}"/>
    <cellStyle name="_Формы_сервисы_СНГДУ-2_ Infra 07 BU (слайды для презентации)" xfId="25783" xr:uid="{00000000-0005-0000-0000-000001610000}"/>
    <cellStyle name="_Формы_слайд добыча" xfId="25784" xr:uid="{00000000-0005-0000-0000-000002610000}"/>
    <cellStyle name="_Формы2003" xfId="25785" xr:uid="{00000000-0005-0000-0000-000003610000}"/>
    <cellStyle name="_Формы2003_040822 Profit_Tax_(portal)" xfId="25786" xr:uid="{00000000-0005-0000-0000-000004610000}"/>
    <cellStyle name="_Формы2003_040928 Profit_Tax_3Ax1Ax4" xfId="25787" xr:uid="{00000000-0005-0000-0000-000005610000}"/>
    <cellStyle name="_Формы2003_Tax Input 5yr plan" xfId="25788" xr:uid="{00000000-0005-0000-0000-000006610000}"/>
    <cellStyle name="_Формы2003_Книга2" xfId="25789" xr:uid="{00000000-0005-0000-0000-000007610000}"/>
    <cellStyle name="_Формы2003_Налог_на_прибыль" xfId="25790" xr:uid="{00000000-0005-0000-0000-000008610000}"/>
    <cellStyle name="_ФОТ_2006_28 01 06 (+СЭБ_Бух_КЦ_КиП)вар5 шт чис" xfId="25791" xr:uid="{00000000-0005-0000-0000-000009610000}"/>
    <cellStyle name="_ФП2003помесячный030129" xfId="25792" xr:uid="{00000000-0005-0000-0000-00000A610000}"/>
    <cellStyle name="_Холдинг 2005 год (помесячно)  (последний) 16.11.05 (с изм.Рычк. и Волк)" xfId="25793" xr:uid="{00000000-0005-0000-0000-00000B610000}"/>
    <cellStyle name="_Холдинг 2005 год (помесячно)  (последний) 16.11.05 (с изм.Рычк. и Волк) 2" xfId="25794" xr:uid="{00000000-0005-0000-0000-00000C610000}"/>
    <cellStyle name="_Холдинг 2005 год (помесячно)  (последний) 16.11.05 (с изм.Рычк. и Волк)_Доп.программа Ингибирование 2011-14гг" xfId="25795" xr:uid="{00000000-0005-0000-0000-00000D610000}"/>
    <cellStyle name="_Холдинг 2005 год (помесячно)  (последний) 16.11.05 (с изм.Рычк. и Волк)_Доп.программа Ингибирование 2011-14гг 2" xfId="25796" xr:uid="{00000000-0005-0000-0000-00000E610000}"/>
    <cellStyle name="_Холдинг 2005 год (помесячно)  (последний) 16.11.05 (с изм.Рычк. и Волк)_Ингибирование 2010-2014г  до 22 03 10" xfId="25797" xr:uid="{00000000-0005-0000-0000-00000F610000}"/>
    <cellStyle name="_Холдинг 2005 год (помесячно)  (последний) 16.11.05 (с изм.Рычк. и Волк)_Ингибирование 2010-2014г  до 22 03 10 2" xfId="25798" xr:uid="{00000000-0005-0000-0000-000010610000}"/>
    <cellStyle name="_Холдинг 2005 год (помесячно)  (последний) 16.11.05 (с изм.Рычк. и Волк)_Копия СВОД ТН ВНК ЦП 2011-2015 г.г._Рагулина (корректировка от 3.0912.10)" xfId="25799" xr:uid="{00000000-0005-0000-0000-000011610000}"/>
    <cellStyle name="_Холдинг 2005 год (помесячно)  (последний) 16.11.05 (с изм.Рычк. и Волк)_КР труб 2014" xfId="25800" xr:uid="{00000000-0005-0000-0000-000012610000}"/>
    <cellStyle name="_Холдинг 2005 год (помесячно)  (последний) 16.11.05 (с изм.Рычк. и Волк)_Макет НГД 2010-2014" xfId="25801" xr:uid="{00000000-0005-0000-0000-000013610000}"/>
    <cellStyle name="_Холдинг 2005 год (помесячно)  (последний) 16.11.05 (с изм.Рычк. и Волк)_от 13.11.09 с индекс периметра Программа надежности трубопроводов 2010-2014 " xfId="25802" xr:uid="{00000000-0005-0000-0000-000014610000}"/>
    <cellStyle name="_Холдинг 2005 год (помесячно)  (последний) 16.11.05 (с изм.Рычк. и Волк)_от 13.11.09 с индекс периметра Программа надежности трубопроводов 2010-2014  2" xfId="25803" xr:uid="{00000000-0005-0000-0000-000015610000}"/>
    <cellStyle name="_Холдинг 2005 год (помесячно)  (последний) 16.11.05 (с изм.Рычк. и Волк)_от 13.11.09 с индекс периметра Программа надежности трубопроводов 2010-2014 _Доп.программа Ингибирование 2011-14гг" xfId="25804" xr:uid="{00000000-0005-0000-0000-000016610000}"/>
    <cellStyle name="_Холдинг 2005 год (помесячно)  (последний) 16.11.05 (с изм.Рычк. и Волк)_от 13.11.09 с индекс периметра Программа надежности трубопроводов 2010-2014 _Доп.программа Ингибирование 2011-14гг 2" xfId="25805" xr:uid="{00000000-0005-0000-0000-000017610000}"/>
    <cellStyle name="_Холдинг 2005 год (помесячно)  (последний) 16.11.05 (с изм.Рычк. и Волк)_от 13.11.09 с индекс периметра Программа надежности трубопроводов 2010-2014 _Ингибирование 2010-2014г  до 22 03 10" xfId="25806" xr:uid="{00000000-0005-0000-0000-000018610000}"/>
    <cellStyle name="_Холдинг 2005 год (помесячно)  (последний) 16.11.05 (с изм.Рычк. и Волк)_от 13.11.09 с индекс периметра Программа надежности трубопроводов 2010-2014 _Ингибирование 2010-2014г  до 22 03 10 2" xfId="25807" xr:uid="{00000000-0005-0000-0000-000019610000}"/>
    <cellStyle name="_Холдинг 2005 год (помесячно)  (последний) 16.11.05 (с изм.Рычк. и Волк)_от 13.11.09 с индекс периметра Программа надежности трубопроводов 2010-2014 _Программа Ингибирования 2010-2014г   01 04 10" xfId="25808" xr:uid="{00000000-0005-0000-0000-00001A610000}"/>
    <cellStyle name="_Холдинг 2005 год (помесячно)  (последний) 16.11.05 (с изм.Рычк. и Волк)_от 13.11.09 с индекс периметра Программа надежности трубопроводов 2010-2014 _Программа Ингибирования 2010-2014г   01 04 10 2" xfId="25809" xr:uid="{00000000-0005-0000-0000-00001B610000}"/>
    <cellStyle name="_Холдинг 2005 год (помесячно)  (последний) 16.11.05 (с изм.Рычк. и Волк)_Приложение №2 форма 4.4 Макет НГД 2013-2017" xfId="25810" xr:uid="{00000000-0005-0000-0000-00001C610000}"/>
    <cellStyle name="_Холдинг 2005 год (помесячно)  (последний) 16.11.05 (с изм.Рычк. и Волк)_Приложение диагностика" xfId="25811" xr:uid="{00000000-0005-0000-0000-00001D610000}"/>
    <cellStyle name="_Холдинг 2005 год (помесячно)  (последний) 16.11.05 (с изм.Рычк. и Волк)_Приложение диагностика (2)" xfId="25812" xr:uid="{00000000-0005-0000-0000-00001E610000}"/>
    <cellStyle name="_Холдинг 2005 год (помесячно)  (последний) 16.11.05 (с изм.Рычк. и Волк)_Программа Ингибирования 2010-2014г   01 04 10" xfId="25813" xr:uid="{00000000-0005-0000-0000-00001F610000}"/>
    <cellStyle name="_Холдинг 2005 год (помесячно)  (последний) 16.11.05 (с изм.Рычк. и Волк)_Программа Ингибирования 2010-2014г   01 04 10 2" xfId="25814" xr:uid="{00000000-0005-0000-0000-000020610000}"/>
    <cellStyle name="_Холдинг 2005 год (помесячно)  (последний) 16.11.05 (с изм.Рычк. и Волк)_Программа надежности трубопроводов 2010-2014 от 13 11 09 с индекс периметра" xfId="25815" xr:uid="{00000000-0005-0000-0000-000021610000}"/>
    <cellStyle name="_Холдинг 2005 год (помесячно)  (последний) 16.11.05 (с изм.Рычк. и Волк)_Программа надежности трубопроводов 2010-2014 от 13 11 09 с индекс периметра 2" xfId="25816" xr:uid="{00000000-0005-0000-0000-000022610000}"/>
    <cellStyle name="_Холдинг 2005 год (помесячно)  (последний) 16.11.05 (с изм.Рычк. и Волк)_Программа надежности трубопроводов 2010-2014 от 18 11 09 пообъектно на 2010-2011гг." xfId="25817" xr:uid="{00000000-0005-0000-0000-000023610000}"/>
    <cellStyle name="_Холдинг 2005 год (помесячно)  (последний) 16.11.05 (с изм.Рычк. и Волк)_Программа надежности трубопроводов 2010-2014 от 18 11 09 пообъектно на 2010-2011гг. 2" xfId="25818" xr:uid="{00000000-0005-0000-0000-000024610000}"/>
    <cellStyle name="_Холдинг 2005 год (помесячно)  (последний) 16.11.05 (с изм.Рычк. и Волк)_СВОД ТН ВНК ЦП 2011-2015 г.г._Рагулина (корректировка от 28.09.10)" xfId="25819" xr:uid="{00000000-0005-0000-0000-000025610000}"/>
    <cellStyle name="_Холдинг 2005 год (помесячно) 06.06.05 для Сов.Дир. (последний)" xfId="25820" xr:uid="{00000000-0005-0000-0000-000026610000}"/>
    <cellStyle name="_Холдинг 2005 год (помесячно) 06.06.05 для Сов.Дир. (последний) 2" xfId="25821" xr:uid="{00000000-0005-0000-0000-000027610000}"/>
    <cellStyle name="_Холдинг 2005 год (помесячно) 06.06.05 для Сов.Дир. (последний)_Доп.программа Ингибирование 2011-14гг" xfId="25822" xr:uid="{00000000-0005-0000-0000-000028610000}"/>
    <cellStyle name="_Холдинг 2005 год (помесячно) 06.06.05 для Сов.Дир. (последний)_Доп.программа Ингибирование 2011-14гг 2" xfId="25823" xr:uid="{00000000-0005-0000-0000-000029610000}"/>
    <cellStyle name="_Холдинг 2005 год (помесячно) 06.06.05 для Сов.Дир. (последний)_Ингибирование 2010-2014г  до 22 03 10" xfId="25824" xr:uid="{00000000-0005-0000-0000-00002A610000}"/>
    <cellStyle name="_Холдинг 2005 год (помесячно) 06.06.05 для Сов.Дир. (последний)_Ингибирование 2010-2014г  до 22 03 10 2" xfId="25825" xr:uid="{00000000-0005-0000-0000-00002B610000}"/>
    <cellStyle name="_Холдинг 2005 год (помесячно) 06.06.05 для Сов.Дир. (последний)_Копия СВОД ТН ВНК ЦП 2011-2015 г.г._Рагулина (корректировка от 3.0912.10)" xfId="25826" xr:uid="{00000000-0005-0000-0000-00002C610000}"/>
    <cellStyle name="_Холдинг 2005 год (помесячно) 06.06.05 для Сов.Дир. (последний)_КР труб 2014" xfId="25827" xr:uid="{00000000-0005-0000-0000-00002D610000}"/>
    <cellStyle name="_Холдинг 2005 год (помесячно) 06.06.05 для Сов.Дир. (последний)_Макет НГД 2010-2014" xfId="25828" xr:uid="{00000000-0005-0000-0000-00002E610000}"/>
    <cellStyle name="_Холдинг 2005 год (помесячно) 06.06.05 для Сов.Дир. (последний)_от 13.11.09 с индекс периметра Программа надежности трубопроводов 2010-2014 " xfId="25829" xr:uid="{00000000-0005-0000-0000-00002F610000}"/>
    <cellStyle name="_Холдинг 2005 год (помесячно) 06.06.05 для Сов.Дир. (последний)_от 13.11.09 с индекс периметра Программа надежности трубопроводов 2010-2014  2" xfId="25830" xr:uid="{00000000-0005-0000-0000-000030610000}"/>
    <cellStyle name="_Холдинг 2005 год (помесячно) 06.06.05 для Сов.Дир. (последний)_от 13.11.09 с индекс периметра Программа надежности трубопроводов 2010-2014 _Доп.программа Ингибирование 2011-14гг" xfId="25831" xr:uid="{00000000-0005-0000-0000-000031610000}"/>
    <cellStyle name="_Холдинг 2005 год (помесячно) 06.06.05 для Сов.Дир. (последний)_от 13.11.09 с индекс периметра Программа надежности трубопроводов 2010-2014 _Доп.программа Ингибирование 2011-14гг 2" xfId="25832" xr:uid="{00000000-0005-0000-0000-000032610000}"/>
    <cellStyle name="_Холдинг 2005 год (помесячно) 06.06.05 для Сов.Дир. (последний)_от 13.11.09 с индекс периметра Программа надежности трубопроводов 2010-2014 _Ингибирование 2010-2014г  до 22 03 10" xfId="25833" xr:uid="{00000000-0005-0000-0000-000033610000}"/>
    <cellStyle name="_Холдинг 2005 год (помесячно) 06.06.05 для Сов.Дир. (последний)_от 13.11.09 с индекс периметра Программа надежности трубопроводов 2010-2014 _Ингибирование 2010-2014г  до 22 03 10 2" xfId="25834" xr:uid="{00000000-0005-0000-0000-000034610000}"/>
    <cellStyle name="_Холдинг 2005 год (помесячно) 06.06.05 для Сов.Дир. (последний)_от 13.11.09 с индекс периметра Программа надежности трубопроводов 2010-2014 _Программа Ингибирования 2010-2014г   01 04 10" xfId="25835" xr:uid="{00000000-0005-0000-0000-000035610000}"/>
    <cellStyle name="_Холдинг 2005 год (помесячно) 06.06.05 для Сов.Дир. (последний)_от 13.11.09 с индекс периметра Программа надежности трубопроводов 2010-2014 _Программа Ингибирования 2010-2014г   01 04 10 2" xfId="25836" xr:uid="{00000000-0005-0000-0000-000036610000}"/>
    <cellStyle name="_Холдинг 2005 год (помесячно) 06.06.05 для Сов.Дир. (последний)_Приложение №2 форма 4.4 Макет НГД 2013-2017" xfId="25837" xr:uid="{00000000-0005-0000-0000-000037610000}"/>
    <cellStyle name="_Холдинг 2005 год (помесячно) 06.06.05 для Сов.Дир. (последний)_Приложение диагностика" xfId="25838" xr:uid="{00000000-0005-0000-0000-000038610000}"/>
    <cellStyle name="_Холдинг 2005 год (помесячно) 06.06.05 для Сов.Дир. (последний)_Приложение диагностика (2)" xfId="25839" xr:uid="{00000000-0005-0000-0000-000039610000}"/>
    <cellStyle name="_Холдинг 2005 год (помесячно) 06.06.05 для Сов.Дир. (последний)_Программа Ингибирования 2010-2014г   01 04 10" xfId="25840" xr:uid="{00000000-0005-0000-0000-00003A610000}"/>
    <cellStyle name="_Холдинг 2005 год (помесячно) 06.06.05 для Сов.Дир. (последний)_Программа Ингибирования 2010-2014г   01 04 10 2" xfId="25841" xr:uid="{00000000-0005-0000-0000-00003B610000}"/>
    <cellStyle name="_Холдинг 2005 год (помесячно) 06.06.05 для Сов.Дир. (последний)_Программа надежности трубопроводов 2010-2014 от 13 11 09 с индекс периметра" xfId="25842" xr:uid="{00000000-0005-0000-0000-00003C610000}"/>
    <cellStyle name="_Холдинг 2005 год (помесячно) 06.06.05 для Сов.Дир. (последний)_Программа надежности трубопроводов 2010-2014 от 13 11 09 с индекс периметра 2" xfId="25843" xr:uid="{00000000-0005-0000-0000-00003D610000}"/>
    <cellStyle name="_Холдинг 2005 год (помесячно) 06.06.05 для Сов.Дир. (последний)_Программа надежности трубопроводов 2010-2014 от 18 11 09 пообъектно на 2010-2011гг." xfId="25844" xr:uid="{00000000-0005-0000-0000-00003E610000}"/>
    <cellStyle name="_Холдинг 2005 год (помесячно) 06.06.05 для Сов.Дир. (последний)_Программа надежности трубопроводов 2010-2014 от 18 11 09 пообъектно на 2010-2011гг. 2" xfId="25845" xr:uid="{00000000-0005-0000-0000-00003F610000}"/>
    <cellStyle name="_Холдинг 2005 год (помесячно) 06.06.05 для Сов.Дир. (последний)_СВОД ТН ВНК ЦП 2011-2015 г.г._Рагулина (корректировка от 28.09.10)" xfId="25846" xr:uid="{00000000-0005-0000-0000-000040610000}"/>
    <cellStyle name="_Холдинг 2005 год (помесячно) для Сов.Дир. (последний) 11.11.05 (с изм.Волк)" xfId="25847" xr:uid="{00000000-0005-0000-0000-000041610000}"/>
    <cellStyle name="_Холдинг 2005 год (помесячно) для Сов.Дир. (последний) 11.11.05 (с изм.Волк) 2" xfId="25848" xr:uid="{00000000-0005-0000-0000-000042610000}"/>
    <cellStyle name="_Холдинг 2005 год (помесячно) для Сов.Дир. (последний) 11.11.05 (с изм.Волк)_Доп.программа Ингибирование 2011-14гг" xfId="25849" xr:uid="{00000000-0005-0000-0000-000043610000}"/>
    <cellStyle name="_Холдинг 2005 год (помесячно) для Сов.Дир. (последний) 11.11.05 (с изм.Волк)_Доп.программа Ингибирование 2011-14гг 2" xfId="25850" xr:uid="{00000000-0005-0000-0000-000044610000}"/>
    <cellStyle name="_Холдинг 2005 год (помесячно) для Сов.Дир. (последний) 11.11.05 (с изм.Волк)_Ингибирование 2010-2014г  до 22 03 10" xfId="25851" xr:uid="{00000000-0005-0000-0000-000045610000}"/>
    <cellStyle name="_Холдинг 2005 год (помесячно) для Сов.Дир. (последний) 11.11.05 (с изм.Волк)_Ингибирование 2010-2014г  до 22 03 10 2" xfId="25852" xr:uid="{00000000-0005-0000-0000-000046610000}"/>
    <cellStyle name="_Холдинг 2005 год (помесячно) для Сов.Дир. (последний) 11.11.05 (с изм.Волк)_Копия СВОД ТН ВНК ЦП 2011-2015 г.г._Рагулина (корректировка от 3.0912.10)" xfId="25853" xr:uid="{00000000-0005-0000-0000-000047610000}"/>
    <cellStyle name="_Холдинг 2005 год (помесячно) для Сов.Дир. (последний) 11.11.05 (с изм.Волк)_КР труб 2014" xfId="25854" xr:uid="{00000000-0005-0000-0000-000048610000}"/>
    <cellStyle name="_Холдинг 2005 год (помесячно) для Сов.Дир. (последний) 11.11.05 (с изм.Волк)_Макет НГД 2010-2014" xfId="25855" xr:uid="{00000000-0005-0000-0000-000049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" xfId="25856" xr:uid="{00000000-0005-0000-0000-00004A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 2" xfId="25857" xr:uid="{00000000-0005-0000-0000-00004B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Доп.программа Ингибирование 2011-14гг" xfId="25858" xr:uid="{00000000-0005-0000-0000-00004C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Доп.программа Ингибирование 2011-14гг 2" xfId="25859" xr:uid="{00000000-0005-0000-0000-00004D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Ингибирование 2010-2014г  до 22 03 10" xfId="25860" xr:uid="{00000000-0005-0000-0000-00004E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Ингибирование 2010-2014г  до 22 03 10 2" xfId="25861" xr:uid="{00000000-0005-0000-0000-00004F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Программа Ингибирования 2010-2014г   01 04 10" xfId="25862" xr:uid="{00000000-0005-0000-0000-000050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Программа Ингибирования 2010-2014г   01 04 10 2" xfId="25863" xr:uid="{00000000-0005-0000-0000-000051610000}"/>
    <cellStyle name="_Холдинг 2005 год (помесячно) для Сов.Дир. (последний) 11.11.05 (с изм.Волк)_Приложение №2 форма 4.4 Макет НГД 2013-2017" xfId="25864" xr:uid="{00000000-0005-0000-0000-000052610000}"/>
    <cellStyle name="_Холдинг 2005 год (помесячно) для Сов.Дир. (последний) 11.11.05 (с изм.Волк)_Приложение диагностика" xfId="25865" xr:uid="{00000000-0005-0000-0000-000053610000}"/>
    <cellStyle name="_Холдинг 2005 год (помесячно) для Сов.Дир. (последний) 11.11.05 (с изм.Волк)_Приложение диагностика (2)" xfId="25866" xr:uid="{00000000-0005-0000-0000-000054610000}"/>
    <cellStyle name="_Холдинг 2005 год (помесячно) для Сов.Дир. (последний) 11.11.05 (с изм.Волк)_Программа Ингибирования 2010-2014г   01 04 10" xfId="25867" xr:uid="{00000000-0005-0000-0000-000055610000}"/>
    <cellStyle name="_Холдинг 2005 год (помесячно) для Сов.Дир. (последний) 11.11.05 (с изм.Волк)_Программа Ингибирования 2010-2014г   01 04 10 2" xfId="25868" xr:uid="{00000000-0005-0000-0000-000056610000}"/>
    <cellStyle name="_Холдинг 2005 год (помесячно) для Сов.Дир. (последний) 11.11.05 (с изм.Волк)_Программа надежности трубопроводов 2010-2014 от 13 11 09 с индекс периметра" xfId="25869" xr:uid="{00000000-0005-0000-0000-000057610000}"/>
    <cellStyle name="_Холдинг 2005 год (помесячно) для Сов.Дир. (последний) 11.11.05 (с изм.Волк)_Программа надежности трубопроводов 2010-2014 от 13 11 09 с индекс периметра 2" xfId="25870" xr:uid="{00000000-0005-0000-0000-000058610000}"/>
    <cellStyle name="_Холдинг 2005 год (помесячно) для Сов.Дир. (последний) 11.11.05 (с изм.Волк)_Программа надежности трубопроводов 2010-2014 от 18 11 09 пообъектно на 2010-2011гг." xfId="25871" xr:uid="{00000000-0005-0000-0000-000059610000}"/>
    <cellStyle name="_Холдинг 2005 год (помесячно) для Сов.Дир. (последний) 11.11.05 (с изм.Волк)_Программа надежности трубопроводов 2010-2014 от 18 11 09 пообъектно на 2010-2011гг. 2" xfId="25872" xr:uid="{00000000-0005-0000-0000-00005A610000}"/>
    <cellStyle name="_Холдинг 2005 год (помесячно) для Сов.Дир. (последний) 11.11.05 (с изм.Волк)_СВОД ТН ВНК ЦП 2011-2015 г.г._Рагулина (корректировка от 28.09.10)" xfId="25873" xr:uid="{00000000-0005-0000-0000-00005B610000}"/>
    <cellStyle name="_Холдинг Ожидаем.7мес._теперь с планом помесячно" xfId="25874" xr:uid="{00000000-0005-0000-0000-00005C610000}"/>
    <cellStyle name="_Холдинг Ожидаем.7мес._теперь с планом помесячно 2" xfId="25875" xr:uid="{00000000-0005-0000-0000-00005D610000}"/>
    <cellStyle name="_Холдинг Ожидаем.7мес._теперь с планом помесячно_Копия СВОД ТН ВНК ЦП 2011-2015 г.г._Рагулина (корректировка от 3.0912.10)" xfId="25876" xr:uid="{00000000-0005-0000-0000-00005E610000}"/>
    <cellStyle name="_Холдинг Ожидаем.7мес._теперь с планом помесячно_КР труб 2014" xfId="25877" xr:uid="{00000000-0005-0000-0000-00005F610000}"/>
    <cellStyle name="_Холдинг Ожидаем.7мес._теперь с планом помесячно_Макет НГД 2010-2014" xfId="25878" xr:uid="{00000000-0005-0000-0000-000060610000}"/>
    <cellStyle name="_Холдинг Ожидаем.7мес._теперь с планом помесячно_Приложение №2 форма 4.4 Макет НГД 2013-2017" xfId="25879" xr:uid="{00000000-0005-0000-0000-000061610000}"/>
    <cellStyle name="_Холдинг Ожидаем.7мес._теперь с планом помесячно_Приложение диагностика" xfId="25880" xr:uid="{00000000-0005-0000-0000-000062610000}"/>
    <cellStyle name="_Холдинг Ожидаем.7мес._теперь с планом помесячно_Приложение диагностика (2)" xfId="25881" xr:uid="{00000000-0005-0000-0000-000063610000}"/>
    <cellStyle name="_Холдинг Ожидаем.7мес._теперь с планом помесячно_СВОД ТН ВНК ЦП 2011-2015 г.г._Рагулина (корректировка от 28.09.10)" xfId="25882" xr:uid="{00000000-0005-0000-0000-000064610000}"/>
    <cellStyle name="_Худшие на февраль 2005" xfId="25883" xr:uid="{00000000-0005-0000-0000-000065610000}"/>
    <cellStyle name="_Худшие на февраль 2005 2" xfId="25884" xr:uid="{00000000-0005-0000-0000-000066610000}"/>
    <cellStyle name="_Худшие на февраль 2005 3" xfId="25885" xr:uid="{00000000-0005-0000-0000-000067610000}"/>
    <cellStyle name="_Худшие на февраль 2005_Новая форма расчёта добычи" xfId="25886" xr:uid="{00000000-0005-0000-0000-000068610000}"/>
    <cellStyle name="_Худшие на февраль 2005_Новая форма расчёта добычи 2" xfId="25887" xr:uid="{00000000-0005-0000-0000-000069610000}"/>
    <cellStyle name="_Худшие на февраль 2005_Новая форма расчёта добычи 3" xfId="25888" xr:uid="{00000000-0005-0000-0000-00006A610000}"/>
    <cellStyle name="_Худшие на февраль 2005_Новая форма расчёта добычи 3 2" xfId="25889" xr:uid="{00000000-0005-0000-0000-00006B610000}"/>
    <cellStyle name="_Худшие на февраль 2005_ПР декабрь" xfId="25890" xr:uid="{00000000-0005-0000-0000-00006C610000}"/>
    <cellStyle name="_Худшие на февраль 2005_ПР декабрь 2" xfId="25891" xr:uid="{00000000-0005-0000-0000-00006D610000}"/>
    <cellStyle name="_Худшие на февраль 2005_ПР декабрь 3" xfId="25892" xr:uid="{00000000-0005-0000-0000-00006E610000}"/>
    <cellStyle name="_Худшие на февраль 2005_ПР декабрь 3 2" xfId="25893" xr:uid="{00000000-0005-0000-0000-00006F610000}"/>
    <cellStyle name="_ЦДНГ-10 Запуски-остановки 04.05" xfId="25894" xr:uid="{00000000-0005-0000-0000-000070610000}"/>
    <cellStyle name="_ЦДНГ-10 Запуски-остановки 04.05 2" xfId="25895" xr:uid="{00000000-0005-0000-0000-000071610000}"/>
    <cellStyle name="_ЦДНГ-10 Запуски-остановки 04.05 3" xfId="25896" xr:uid="{00000000-0005-0000-0000-000072610000}"/>
    <cellStyle name="_ЦДНГ-10 Запуски-остановки 04.05_Новая форма расчёта добычи" xfId="25897" xr:uid="{00000000-0005-0000-0000-000073610000}"/>
    <cellStyle name="_ЦДНГ-10 Запуски-остановки 04.05_Новая форма расчёта добычи 2" xfId="25898" xr:uid="{00000000-0005-0000-0000-000074610000}"/>
    <cellStyle name="_ЦДНГ-10 Запуски-остановки 04.05_Новая форма расчёта добычи 3" xfId="25899" xr:uid="{00000000-0005-0000-0000-000075610000}"/>
    <cellStyle name="_ЦДНГ-10 Запуски-остановки 04.05_Новая форма расчёта добычи 3 2" xfId="25900" xr:uid="{00000000-0005-0000-0000-000076610000}"/>
    <cellStyle name="_ЦДНГ-10 Запуски-остановки 04.05_ПР декабрь" xfId="25901" xr:uid="{00000000-0005-0000-0000-000077610000}"/>
    <cellStyle name="_ЦДНГ-10 Запуски-остановки 04.05_ПР декабрь 2" xfId="25902" xr:uid="{00000000-0005-0000-0000-000078610000}"/>
    <cellStyle name="_ЦДНГ-10 Запуски-остановки 04.05_ПР декабрь 3" xfId="25903" xr:uid="{00000000-0005-0000-0000-000079610000}"/>
    <cellStyle name="_ЦДНГ-10 Запуски-остановки 04.05_ПР декабрь 3 2" xfId="25904" xr:uid="{00000000-0005-0000-0000-00007A610000}"/>
    <cellStyle name="_ЦДНГ-10 Суточный рапорт 20.12.05" xfId="25905" xr:uid="{00000000-0005-0000-0000-00007B610000}"/>
    <cellStyle name="_ЦДНГ-10 Суточный рапорт 20.12.05 2" xfId="25906" xr:uid="{00000000-0005-0000-0000-00007C610000}"/>
    <cellStyle name="_ЦДНГ-10 Суточный рапорт 20.12.05 3" xfId="25907" xr:uid="{00000000-0005-0000-0000-00007D610000}"/>
    <cellStyle name="_ЦДНГ-10 Суточный рапорт 24.09.05 " xfId="25908" xr:uid="{00000000-0005-0000-0000-00007E610000}"/>
    <cellStyle name="_ЦДНГ-10 Суточный рапорт 24.09.05  2" xfId="25909" xr:uid="{00000000-0005-0000-0000-00007F610000}"/>
    <cellStyle name="_ЦДНГ-10 Суточный рапорт 24.09.05  3" xfId="25910" xr:uid="{00000000-0005-0000-0000-000080610000}"/>
    <cellStyle name="_ЦДНГ-12 Зап.-Останов.-январь04г." xfId="25911" xr:uid="{00000000-0005-0000-0000-000081610000}"/>
    <cellStyle name="_ЦДНГ-12 Зап.-Останов.-январь04г. 2" xfId="25912" xr:uid="{00000000-0005-0000-0000-000082610000}"/>
    <cellStyle name="_ЦДНГ-12 Зап.-Останов.-январь04г. 3" xfId="25913" xr:uid="{00000000-0005-0000-0000-000083610000}"/>
    <cellStyle name="_ЦДНГ-12 Запуски-Остановки 43" xfId="25914" xr:uid="{00000000-0005-0000-0000-000084610000}"/>
    <cellStyle name="_ЦДНГ-12 Запуски-Остановки 43 2" xfId="25915" xr:uid="{00000000-0005-0000-0000-000085610000}"/>
    <cellStyle name="_ЦДНГ-12 Запуски-Остановки 43 3" xfId="25916" xr:uid="{00000000-0005-0000-0000-000086610000}"/>
    <cellStyle name="_ЦДНГ-12 Запуски-Остановки 59" xfId="25917" xr:uid="{00000000-0005-0000-0000-000087610000}"/>
    <cellStyle name="_ЦДНГ-12 Запуски-Остановки 59 2" xfId="25918" xr:uid="{00000000-0005-0000-0000-000088610000}"/>
    <cellStyle name="_ЦДНГ-12 Запуски-Остановки 59 3" xfId="25919" xr:uid="{00000000-0005-0000-0000-000089610000}"/>
    <cellStyle name="_ЦДНГ-6 Запуски-остановки 1210" xfId="25920" xr:uid="{00000000-0005-0000-0000-00008A610000}"/>
    <cellStyle name="_ЦДНГ-6 Запуски-остановки 1210 2" xfId="25921" xr:uid="{00000000-0005-0000-0000-00008B610000}"/>
    <cellStyle name="_ЦДНГ-6 Запуски-остановки 1210 3" xfId="25922" xr:uid="{00000000-0005-0000-0000-00008C610000}"/>
    <cellStyle name="_ЦДНГ-71" xfId="25923" xr:uid="{00000000-0005-0000-0000-00008D610000}"/>
    <cellStyle name="_ЦДНГ-71 2" xfId="25924" xr:uid="{00000000-0005-0000-0000-00008E610000}"/>
    <cellStyle name="_ЦДНГ-71 2 2" xfId="25925" xr:uid="{00000000-0005-0000-0000-00008F610000}"/>
    <cellStyle name="_ЦДНГ-71 2_ПЛАН ГРАФИК ( 11) движения бригад АЦКРС ООО ХУПКРС 30102010" xfId="25926" xr:uid="{00000000-0005-0000-0000-000090610000}"/>
    <cellStyle name="_ЦДНГ-71 2_ПЛАН ГРАФИК ( 11) движения бригад АЦКРС ООО ХУПКРС 30102010 2" xfId="25927" xr:uid="{00000000-0005-0000-0000-000091610000}"/>
    <cellStyle name="_ЦДНГ-71 2_ПЛАН ГРАФИК ( 11) движения бригад АЦКРС ООО ХУПКРС 30102010 3" xfId="25928" xr:uid="{00000000-0005-0000-0000-000092610000}"/>
    <cellStyle name="_ЦДНГ-71 3" xfId="25929" xr:uid="{00000000-0005-0000-0000-000093610000}"/>
    <cellStyle name="_ЦДНГ-71 3 2" xfId="25930" xr:uid="{00000000-0005-0000-0000-000094610000}"/>
    <cellStyle name="_ЦДНГ-71 3_ПЛАН ГРАФИК ( 11) движения бригад АЦКРС ООО ХУПКРС 30102010" xfId="25931" xr:uid="{00000000-0005-0000-0000-000095610000}"/>
    <cellStyle name="_ЦДНГ-71 3_ПЛАН ГРАФИК ( 11) движения бригад АЦКРС ООО ХУПКРС 30102010 2" xfId="25932" xr:uid="{00000000-0005-0000-0000-000096610000}"/>
    <cellStyle name="_ЦДНГ-71 3_ПЛАН ГРАФИК ( 11) движения бригад АЦКРС ООО ХУПКРС 30102010 3" xfId="25933" xr:uid="{00000000-0005-0000-0000-000097610000}"/>
    <cellStyle name="_ЦДНГ-71 4" xfId="25934" xr:uid="{00000000-0005-0000-0000-000098610000}"/>
    <cellStyle name="_ЦДНГ-71 4 2" xfId="25935" xr:uid="{00000000-0005-0000-0000-000099610000}"/>
    <cellStyle name="_ЦДНГ-71 4_ПЛАН ГРАФИК ( 11) движения бригад АЦКРС ООО ХУПКРС 30102010" xfId="25936" xr:uid="{00000000-0005-0000-0000-00009A610000}"/>
    <cellStyle name="_ЦДНГ-71 4_ПЛАН ГРАФИК ( 11) движения бригад АЦКРС ООО ХУПКРС 30102010 2" xfId="25937" xr:uid="{00000000-0005-0000-0000-00009B610000}"/>
    <cellStyle name="_ЦДНГ-71 4_ПЛАН ГРАФИК ( 11) движения бригад АЦКРС ООО ХУПКРС 30102010 3" xfId="25938" xr:uid="{00000000-0005-0000-0000-00009C610000}"/>
    <cellStyle name="_ЦДНГ-71 5" xfId="25939" xr:uid="{00000000-0005-0000-0000-00009D610000}"/>
    <cellStyle name="_ЦДНГ-71 5 2" xfId="25940" xr:uid="{00000000-0005-0000-0000-00009E610000}"/>
    <cellStyle name="_ЦДНГ-71 5_ПЛАН ГРАФИК ( 11) движения бригад АЦКРС ООО ХУПКРС 30102010" xfId="25941" xr:uid="{00000000-0005-0000-0000-00009F610000}"/>
    <cellStyle name="_ЦДНГ-71 5_ПЛАН ГРАФИК ( 11) движения бригад АЦКРС ООО ХУПКРС 30102010 2" xfId="25942" xr:uid="{00000000-0005-0000-0000-0000A0610000}"/>
    <cellStyle name="_ЦДНГ-71 5_ПЛАН ГРАФИК ( 11) движения бригад АЦКРС ООО ХУПКРС 30102010 3" xfId="25943" xr:uid="{00000000-0005-0000-0000-0000A1610000}"/>
    <cellStyle name="_ЦДНГ-71 6" xfId="25944" xr:uid="{00000000-0005-0000-0000-0000A2610000}"/>
    <cellStyle name="_ЦДНГ-71 6 2" xfId="25945" xr:uid="{00000000-0005-0000-0000-0000A3610000}"/>
    <cellStyle name="_ЦДНГ-71 6_ПЛАН ГРАФИК ( 11) движения бригад АЦКРС ООО ХУПКРС 30102010" xfId="25946" xr:uid="{00000000-0005-0000-0000-0000A4610000}"/>
    <cellStyle name="_ЦДНГ-71 6_ПЛАН ГРАФИК ( 11) движения бригад АЦКРС ООО ХУПКРС 30102010 2" xfId="25947" xr:uid="{00000000-0005-0000-0000-0000A5610000}"/>
    <cellStyle name="_ЦДНГ-71 6_ПЛАН ГРАФИК ( 11) движения бригад АЦКРС ООО ХУПКРС 30102010 3" xfId="25948" xr:uid="{00000000-0005-0000-0000-0000A6610000}"/>
    <cellStyle name="_ЦДНГ-71 7" xfId="25949" xr:uid="{00000000-0005-0000-0000-0000A7610000}"/>
    <cellStyle name="_ЦДНГ-71 7 2" xfId="25950" xr:uid="{00000000-0005-0000-0000-0000A8610000}"/>
    <cellStyle name="_ЦДНГ-71 7 3" xfId="25951" xr:uid="{00000000-0005-0000-0000-0000A9610000}"/>
    <cellStyle name="_ЦДНГ-71 7_ПЛАН ГРАФИК ( 11) движения бригад АЦКРС ООО ХУПКРС 30102010" xfId="25952" xr:uid="{00000000-0005-0000-0000-0000AA610000}"/>
    <cellStyle name="_ЦДНГ-71 7_ПЛАН ГРАФИК ( 11) движения бригад АЦКРС ООО ХУПКРС 30102010 2" xfId="25953" xr:uid="{00000000-0005-0000-0000-0000AB610000}"/>
    <cellStyle name="_ЦДНГ-71 7_ПЛАН ГРАФИК ( 11) движения бригад АЦКРС ООО ХУПКРС 30102010 3" xfId="25954" xr:uid="{00000000-0005-0000-0000-0000AC610000}"/>
    <cellStyle name="_цел.программы 26.09" xfId="25955" xr:uid="{00000000-0005-0000-0000-0000AD610000}"/>
    <cellStyle name="_цел.программы 26.09_040822 Profit_Tax_(portal)" xfId="25956" xr:uid="{00000000-0005-0000-0000-0000AE610000}"/>
    <cellStyle name="_цел.программы 26.09_040928 Profit_Tax_3Ax1Ax4" xfId="25957" xr:uid="{00000000-0005-0000-0000-0000AF610000}"/>
    <cellStyle name="_цел.программы 26.09_Tax Input 5yr plan" xfId="25958" xr:uid="{00000000-0005-0000-0000-0000B0610000}"/>
    <cellStyle name="_цел.программы 26.09_Книга2" xfId="25959" xr:uid="{00000000-0005-0000-0000-0000B1610000}"/>
    <cellStyle name="_цел.программы 26.09_Налог_на_прибыль" xfId="25960" xr:uid="{00000000-0005-0000-0000-0000B2610000}"/>
    <cellStyle name="_Цел.формы 2003г" xfId="25961" xr:uid="{00000000-0005-0000-0000-0000B3610000}"/>
    <cellStyle name="_Цел.формы 2003г_040822 Profit_Tax_(portal)" xfId="25962" xr:uid="{00000000-0005-0000-0000-0000B4610000}"/>
    <cellStyle name="_Цел.формы 2003г_040928 Profit_Tax_3Ax1Ax4" xfId="25963" xr:uid="{00000000-0005-0000-0000-0000B5610000}"/>
    <cellStyle name="_Цел.формы 2003г_Tax Input 5yr plan" xfId="25964" xr:uid="{00000000-0005-0000-0000-0000B6610000}"/>
    <cellStyle name="_Цел.формы 2003г_Книга2" xfId="25965" xr:uid="{00000000-0005-0000-0000-0000B7610000}"/>
    <cellStyle name="_Цел.формы 2003г_Налог_на_прибыль" xfId="25966" xr:uid="{00000000-0005-0000-0000-0000B8610000}"/>
    <cellStyle name="_Целевая ББК" xfId="25967" xr:uid="{00000000-0005-0000-0000-0000B9610000}"/>
    <cellStyle name="_Целевая программ 2007 по ДАО ООО РН-Юганскнефтегаз (2) (2)" xfId="25968" xr:uid="{00000000-0005-0000-0000-0000BA610000}"/>
    <cellStyle name="_Целевая программ 2007 по ДАО ООО РН-Юганскнефтегаз (2) (2) 2" xfId="25969" xr:uid="{00000000-0005-0000-0000-0000BB610000}"/>
    <cellStyle name="_Целевые 20.09.02" xfId="25970" xr:uid="{00000000-0005-0000-0000-0000BC610000}"/>
    <cellStyle name="_Целевые 20.09.02_040822 Profit_Tax_(portal)" xfId="25971" xr:uid="{00000000-0005-0000-0000-0000BD610000}"/>
    <cellStyle name="_Целевые 20.09.02_040928 Profit_Tax_3Ax1Ax4" xfId="25972" xr:uid="{00000000-0005-0000-0000-0000BE610000}"/>
    <cellStyle name="_Целевые 20.09.02_Tax Input 5yr plan" xfId="25973" xr:uid="{00000000-0005-0000-0000-0000BF610000}"/>
    <cellStyle name="_Целевые 20.09.02_Книга2" xfId="25974" xr:uid="{00000000-0005-0000-0000-0000C0610000}"/>
    <cellStyle name="_Целевые 20.09.02_Налог_на_прибыль" xfId="25975" xr:uid="{00000000-0005-0000-0000-0000C1610000}"/>
    <cellStyle name="_Целевые программы - свод" xfId="25976" xr:uid="{00000000-0005-0000-0000-0000C2610000}"/>
    <cellStyle name="_Целевые программы - свод_040822 Profit_Tax_(portal)" xfId="25977" xr:uid="{00000000-0005-0000-0000-0000C3610000}"/>
    <cellStyle name="_Целевые программы - свод_040928 Profit_Tax_3Ax1Ax4" xfId="25978" xr:uid="{00000000-0005-0000-0000-0000C4610000}"/>
    <cellStyle name="_Целевые программы - свод_Tax Input 5yr plan" xfId="25979" xr:uid="{00000000-0005-0000-0000-0000C5610000}"/>
    <cellStyle name="_Целевые программы - свод_Книга2" xfId="25980" xr:uid="{00000000-0005-0000-0000-0000C6610000}"/>
    <cellStyle name="_Целевые программы - свод_Налог_на_прибыль" xfId="25981" xr:uid="{00000000-0005-0000-0000-0000C7610000}"/>
    <cellStyle name="_целевые_2003" xfId="25982" xr:uid="{00000000-0005-0000-0000-0000C8610000}"/>
    <cellStyle name="_целевые_2003_040822 Profit_Tax_(portal)" xfId="25983" xr:uid="{00000000-0005-0000-0000-0000C9610000}"/>
    <cellStyle name="_целевые_2003_040928 Profit_Tax_3Ax1Ax4" xfId="25984" xr:uid="{00000000-0005-0000-0000-0000CA610000}"/>
    <cellStyle name="_целевые_2003_Tax Input 5yr plan" xfId="25985" xr:uid="{00000000-0005-0000-0000-0000CB610000}"/>
    <cellStyle name="_целевые_2003_Книга2" xfId="25986" xr:uid="{00000000-0005-0000-0000-0000CC610000}"/>
    <cellStyle name="_целевые_2003_Налог_на_прибыль" xfId="25987" xr:uid="{00000000-0005-0000-0000-0000CD610000}"/>
    <cellStyle name="_ЦПр 3 вар 2003" xfId="25988" xr:uid="{00000000-0005-0000-0000-0000CE610000}"/>
    <cellStyle name="_ЦПр 3 вар 2003_040822 Profit_Tax_(portal)" xfId="25989" xr:uid="{00000000-0005-0000-0000-0000CF610000}"/>
    <cellStyle name="_ЦПр 3 вар 2003_040928 Profit_Tax_3Ax1Ax4" xfId="25990" xr:uid="{00000000-0005-0000-0000-0000D0610000}"/>
    <cellStyle name="_ЦПр 3 вар 2003_Tax Input 5yr plan" xfId="25991" xr:uid="{00000000-0005-0000-0000-0000D1610000}"/>
    <cellStyle name="_ЦПр 3 вар 2003_Книга2" xfId="25992" xr:uid="{00000000-0005-0000-0000-0000D2610000}"/>
    <cellStyle name="_ЦПр 3 вар 2003_Налог_на_прибыль" xfId="25993" xr:uid="{00000000-0005-0000-0000-0000D3610000}"/>
    <cellStyle name="_Численность" xfId="25994" xr:uid="{00000000-0005-0000-0000-0000D4610000}"/>
    <cellStyle name="_Численность и основная зарплата КЦ" xfId="25995" xr:uid="{00000000-0005-0000-0000-0000D5610000}"/>
    <cellStyle name="_Шаблон" xfId="25996" xr:uid="{00000000-0005-0000-0000-0000D6610000}"/>
    <cellStyle name="_ШАБЛОН ГОД 2006 NEW" xfId="25997" xr:uid="{00000000-0005-0000-0000-0000D7610000}"/>
    <cellStyle name="_Шаблон для записки 10 01 07_Чумаченко" xfId="25998" xr:uid="{00000000-0005-0000-0000-0000D8610000}"/>
    <cellStyle name="_Шаблон для записки 10 01 07_Чумаченко_Для Мошкина" xfId="25999" xr:uid="{00000000-0005-0000-0000-0000D9610000}"/>
    <cellStyle name="_Шаблон для записки 10 01 07_Чумаченко_доп  слайд уд  расх  на УЭЦН (2)" xfId="26000" xr:uid="{00000000-0005-0000-0000-0000DA610000}"/>
    <cellStyle name="_Шаблон для записки 10 01 07_Чумаченко_СНГДУ-2_ Infra 07 BU (слайды для презентации)" xfId="26001" xr:uid="{00000000-0005-0000-0000-0000DB610000}"/>
    <cellStyle name="_Шаблон к ценовому комитету" xfId="26002" xr:uid="{00000000-0005-0000-0000-0000DC610000}"/>
    <cellStyle name="_Шаблон НПЗ CAPEX 2009 факт" xfId="26003" xr:uid="{00000000-0005-0000-0000-0000DD610000}"/>
    <cellStyle name="_Шаблон НПЗ CAPEX 2009 факт 2" xfId="26004" xr:uid="{00000000-0005-0000-0000-0000DE610000}"/>
    <cellStyle name="_Шаблон НПЗ CAPEX 2009 факт_Копия СВОД ТН ВНК ЦП 2011-2015 г.г._Рагулина (корректировка от 3.0912.10)" xfId="26005" xr:uid="{00000000-0005-0000-0000-0000DF610000}"/>
    <cellStyle name="_Шаблон НПЗ CAPEX 2009 факт_КР труб 2014" xfId="26006" xr:uid="{00000000-0005-0000-0000-0000E0610000}"/>
    <cellStyle name="_Шаблон НПЗ CAPEX 2009 факт_Макет НГД 2010-2014" xfId="26007" xr:uid="{00000000-0005-0000-0000-0000E1610000}"/>
    <cellStyle name="_Шаблон НПЗ CAPEX 2009 факт_Приложение №2 форма 4.4 Макет НГД 2013-2017" xfId="26008" xr:uid="{00000000-0005-0000-0000-0000E2610000}"/>
    <cellStyle name="_Шаблон НПЗ CAPEX 2009 факт_Приложение диагностика" xfId="26009" xr:uid="{00000000-0005-0000-0000-0000E3610000}"/>
    <cellStyle name="_Шаблон НПЗ CAPEX 2009 факт_Приложение диагностика (2)" xfId="26010" xr:uid="{00000000-0005-0000-0000-0000E4610000}"/>
    <cellStyle name="_Шаблон НПЗ CAPEX 2009 факт_СВОД ТН ВНК ЦП 2011-2015 г.г._Рагулина (корректировка от 28.09.10)" xfId="26011" xr:uid="{00000000-0005-0000-0000-0000E5610000}"/>
    <cellStyle name="_Шаблон НПО CapexExt_БП2010-2014_v15" xfId="26012" xr:uid="{00000000-0005-0000-0000-0000E6610000}"/>
    <cellStyle name="_Шаблон НПО CapexExt_БП2010-2014_v15 2" xfId="26013" xr:uid="{00000000-0005-0000-0000-0000E7610000}"/>
    <cellStyle name="_Шаблон НПО CapexExt_БП2010-2014_v15_Доп.программа Ингибирование 2011-14гг" xfId="26014" xr:uid="{00000000-0005-0000-0000-0000E8610000}"/>
    <cellStyle name="_Шаблон НПО CapexExt_БП2010-2014_v15_Доп.программа Ингибирование 2011-14гг 2" xfId="26015" xr:uid="{00000000-0005-0000-0000-0000E9610000}"/>
    <cellStyle name="_Шаблон НПО CapexExt_БП2010-2014_v15_Ингибирование 2010-2014г  до 22 03 10" xfId="26016" xr:uid="{00000000-0005-0000-0000-0000EA610000}"/>
    <cellStyle name="_Шаблон НПО CapexExt_БП2010-2014_v15_Ингибирование 2010-2014г  до 22 03 10 2" xfId="26017" xr:uid="{00000000-0005-0000-0000-0000EB610000}"/>
    <cellStyle name="_Шаблон НПО CapexExt_БП2010-2014_v15_от 13.11.09 с индекс периметра Программа надежности трубопроводов 2010-2014 " xfId="26018" xr:uid="{00000000-0005-0000-0000-0000EC610000}"/>
    <cellStyle name="_Шаблон НПО CapexExt_БП2010-2014_v15_от 13.11.09 с индекс периметра Программа надежности трубопроводов 2010-2014  2" xfId="26019" xr:uid="{00000000-0005-0000-0000-0000ED610000}"/>
    <cellStyle name="_Шаблон НПО CapexExt_БП2010-2014_v15_от 13.11.09 с индекс периметра Программа надежности трубопроводов 2010-2014 _Доп.программа Ингибирование 2011-14гг" xfId="26020" xr:uid="{00000000-0005-0000-0000-0000EE610000}"/>
    <cellStyle name="_Шаблон НПО CapexExt_БП2010-2014_v15_от 13.11.09 с индекс периметра Программа надежности трубопроводов 2010-2014 _Доп.программа Ингибирование 2011-14гг 2" xfId="26021" xr:uid="{00000000-0005-0000-0000-0000EF610000}"/>
    <cellStyle name="_Шаблон НПО CapexExt_БП2010-2014_v15_от 13.11.09 с индекс периметра Программа надежности трубопроводов 2010-2014 _Ингибирование 2010-2014г  до 22 03 10" xfId="26022" xr:uid="{00000000-0005-0000-0000-0000F0610000}"/>
    <cellStyle name="_Шаблон НПО CapexExt_БП2010-2014_v15_от 13.11.09 с индекс периметра Программа надежности трубопроводов 2010-2014 _Ингибирование 2010-2014г  до 22 03 10 2" xfId="26023" xr:uid="{00000000-0005-0000-0000-0000F1610000}"/>
    <cellStyle name="_Шаблон НПО CapexExt_БП2010-2014_v15_от 13.11.09 с индекс периметра Программа надежности трубопроводов 2010-2014 _Программа Ингибирования 2010-2014г   01 04 10" xfId="26024" xr:uid="{00000000-0005-0000-0000-0000F2610000}"/>
    <cellStyle name="_Шаблон НПО CapexExt_БП2010-2014_v15_от 13.11.09 с индекс периметра Программа надежности трубопроводов 2010-2014 _Программа Ингибирования 2010-2014г   01 04 10 2" xfId="26025" xr:uid="{00000000-0005-0000-0000-0000F3610000}"/>
    <cellStyle name="_Шаблон НПО CapexExt_БП2010-2014_v15_Программа Ингибирования 2010-2014г   01 04 10" xfId="26026" xr:uid="{00000000-0005-0000-0000-0000F4610000}"/>
    <cellStyle name="_Шаблон НПО CapexExt_БП2010-2014_v15_Программа Ингибирования 2010-2014г   01 04 10 2" xfId="26027" xr:uid="{00000000-0005-0000-0000-0000F5610000}"/>
    <cellStyle name="_Шаблон НПО CapexExt_БП2010-2014_v15_Программа надежности трубопроводов 2010-2014 от 13 11 09 с индекс периметра" xfId="26028" xr:uid="{00000000-0005-0000-0000-0000F6610000}"/>
    <cellStyle name="_Шаблон НПО CapexExt_БП2010-2014_v15_Программа надежности трубопроводов 2010-2014 от 13 11 09 с индекс периметра 2" xfId="26029" xr:uid="{00000000-0005-0000-0000-0000F7610000}"/>
    <cellStyle name="_Шаблон НПО CapexExt_БП2010-2014_v15_Программа надежности трубопроводов 2010-2014 от 18 11 09 пообъектно на 2010-2011гг." xfId="26030" xr:uid="{00000000-0005-0000-0000-0000F8610000}"/>
    <cellStyle name="_Шаблон НПО CapexExt_БП2010-2014_v15_Программа надежности трубопроводов 2010-2014 от 18 11 09 пообъектно на 2010-2011гг. 2" xfId="26031" xr:uid="{00000000-0005-0000-0000-0000F9610000}"/>
    <cellStyle name="_Шаблон трансформ по ОС, НМА и КВ_2006" xfId="26032" xr:uid="{00000000-0005-0000-0000-0000FA610000}"/>
    <cellStyle name="_шаблонР3_2006" xfId="26033" xr:uid="{00000000-0005-0000-0000-0000FB610000}"/>
    <cellStyle name="_Шаяхметов" xfId="26034" xr:uid="{00000000-0005-0000-0000-0000FC610000}"/>
    <cellStyle name="_Шаяхметов_040822 Profit_Tax_(portal)" xfId="26035" xr:uid="{00000000-0005-0000-0000-0000FD610000}"/>
    <cellStyle name="_Шаяхметов_040928 Profit_Tax_3Ax1Ax4" xfId="26036" xr:uid="{00000000-0005-0000-0000-0000FE610000}"/>
    <cellStyle name="_Шаяхметов_Tax Input 5yr plan" xfId="26037" xr:uid="{00000000-0005-0000-0000-0000FF610000}"/>
    <cellStyle name="_Шаяхметов_Книга2" xfId="26038" xr:uid="{00000000-0005-0000-0000-000000620000}"/>
    <cellStyle name="_Шаяхметов_Налог_на_прибыль" xfId="26039" xr:uid="{00000000-0005-0000-0000-000001620000}"/>
    <cellStyle name="_ШР НГДУ ТН БД" xfId="26040" xr:uid="{00000000-0005-0000-0000-000002620000}"/>
    <cellStyle name="_ШР НГДУ УН ДБ" xfId="26041" xr:uid="{00000000-0005-0000-0000-000003620000}"/>
    <cellStyle name="_ШР НГДУ ЧН БД" xfId="26042" xr:uid="{00000000-0005-0000-0000-000004620000}"/>
    <cellStyle name="_Экологи" xfId="26043" xr:uid="{00000000-0005-0000-0000-000005620000}"/>
    <cellStyle name="_Экологи 2" xfId="26044" xr:uid="{00000000-0005-0000-0000-000006620000}"/>
    <cellStyle name="_Экологи 2 2" xfId="26045" xr:uid="{00000000-0005-0000-0000-000007620000}"/>
    <cellStyle name="_Экологи 3" xfId="26046" xr:uid="{00000000-0005-0000-0000-000008620000}"/>
    <cellStyle name="_Экологи 3 2" xfId="26047" xr:uid="{00000000-0005-0000-0000-000009620000}"/>
    <cellStyle name="_Экологи 4" xfId="26048" xr:uid="{00000000-0005-0000-0000-00000A620000}"/>
    <cellStyle name="_Экологи 4 2" xfId="26049" xr:uid="{00000000-0005-0000-0000-00000B620000}"/>
    <cellStyle name="_Экологи 5" xfId="26050" xr:uid="{00000000-0005-0000-0000-00000C620000}"/>
    <cellStyle name="_Экологи_02 Универсальная форма НГДУ Ишимбайнефть" xfId="26051" xr:uid="{00000000-0005-0000-0000-00000D620000}"/>
    <cellStyle name="_Экологи_02 Универсальная форма НГДУ Ишимбайнефть 2" xfId="26052" xr:uid="{00000000-0005-0000-0000-00000E620000}"/>
    <cellStyle name="_Экологи_03 факт нефтедобыча расшифровка за март" xfId="26053" xr:uid="{00000000-0005-0000-0000-00000F620000}"/>
    <cellStyle name="_Экологи_03-01 Факторный анализ отгрузка нефти НГДУ ИН" xfId="26054" xr:uid="{00000000-0005-0000-0000-000010620000}"/>
    <cellStyle name="_Экологи_03-01 Факторный анализ отгрузка нефти НГДУ ИН 2" xfId="26055" xr:uid="{00000000-0005-0000-0000-000011620000}"/>
    <cellStyle name="_Экологи_11 Прочая С" xfId="26056" xr:uid="{00000000-0005-0000-0000-000012620000}"/>
    <cellStyle name="_Экологи_11 Прочая С 2" xfId="26057" xr:uid="{00000000-0005-0000-0000-000013620000}"/>
    <cellStyle name="_Экологи_12 БНД для ДЗК С" xfId="26058" xr:uid="{00000000-0005-0000-0000-000014620000}"/>
    <cellStyle name="_Экологи_12 БНД для ДЗК С 2" xfId="26059" xr:uid="{00000000-0005-0000-0000-000015620000}"/>
    <cellStyle name="_Экологи_12. Мат-лы факт" xfId="26060" xr:uid="{00000000-0005-0000-0000-000016620000}"/>
    <cellStyle name="_Экологи_13. Мат-лы для кальк." xfId="26061" xr:uid="{00000000-0005-0000-0000-000017620000}"/>
    <cellStyle name="_Экологи_14 Смета" xfId="26062" xr:uid="{00000000-0005-0000-0000-000018620000}"/>
    <cellStyle name="_Экологи_14 Смета только на нефть" xfId="26063" xr:uid="{00000000-0005-0000-0000-000019620000}"/>
    <cellStyle name="_Экологи_16-06-2010 Расш. прочей пр.,вспом. материалов за май НГДУ Уфанефть" xfId="26064" xr:uid="{00000000-0005-0000-0000-00001A620000}"/>
    <cellStyle name="_Экологи_16-06-2010 Расш. прочей пр.,вспом. материалов за май НГДУ Уфанефть 2" xfId="26065" xr:uid="{00000000-0005-0000-0000-00001B620000}"/>
    <cellStyle name="_Экологи_2004-04 НГДУ ТН Расшифровки к смете" xfId="26066" xr:uid="{00000000-0005-0000-0000-00001C620000}"/>
    <cellStyle name="_Экологи_2004-04 НГДУ ТН Расшифровки к смете 2" xfId="26067" xr:uid="{00000000-0005-0000-0000-00001D620000}"/>
    <cellStyle name="_Экологи_2010-03-01 Свод ОАО +ООО  - отправлено в АНК" xfId="26068" xr:uid="{00000000-0005-0000-0000-00001E620000}"/>
    <cellStyle name="_Экологи_2010-03-18 ПЛАН  по попутному газу с арендой 2010" xfId="26069" xr:uid="{00000000-0005-0000-0000-00001F620000}"/>
    <cellStyle name="_Экологи_2010-03-18 ПЛАН  по попутному газу с арендой 2010 2" xfId="26070" xr:uid="{00000000-0005-0000-0000-000020620000}"/>
    <cellStyle name="_Экологи_2010-03-18 ПЛАН  по природному газу с арендой 2010 г." xfId="26071" xr:uid="{00000000-0005-0000-0000-000021620000}"/>
    <cellStyle name="_Экологи_2010-03-18 ПЛАН  по природному газу с арендой 2010 г. 2" xfId="26072" xr:uid="{00000000-0005-0000-0000-000022620000}"/>
    <cellStyle name="_Экологи_2010-03-30 Свод  Факт  ООО Б-Д  февраль  по НГДУ" xfId="26073" xr:uid="{00000000-0005-0000-0000-000023620000}"/>
    <cellStyle name="_Экологи_2010-04-02 Стоимость услуг ООО БН-Д 2010" xfId="26074" xr:uid="{00000000-0005-0000-0000-000024620000}"/>
    <cellStyle name="_Экологи_2010-04-02 Стоимость услуг ООО БН-Д 2010 2" xfId="26075" xr:uid="{00000000-0005-0000-0000-000025620000}"/>
    <cellStyle name="_Экологи_2010-04-14 Факт за март 2010г." xfId="26076" xr:uid="{00000000-0005-0000-0000-000026620000}"/>
    <cellStyle name="_Экологи_2010-04-14 Факт за март 2010г. 2" xfId="26077" xr:uid="{00000000-0005-0000-0000-000027620000}"/>
    <cellStyle name="_Экологи_2010-04-28 Вспомогат материалы (за март и с начала года) НГДУ ЧН" xfId="26078" xr:uid="{00000000-0005-0000-0000-000028620000}"/>
    <cellStyle name="_Экологи_2010-04-28 Вспомогат материалы (за март и с начала года) НГДУ ЧН (2)" xfId="26079" xr:uid="{00000000-0005-0000-0000-000029620000}"/>
    <cellStyle name="_Экологи_2010-05-14 Расшифровка всп материалов за апрель НГДУ ИН" xfId="26080" xr:uid="{00000000-0005-0000-0000-00002A620000}"/>
    <cellStyle name="_Экологи_2010-05-14 Расшифровка всп материалов за апрель НГДУ ИН 2" xfId="26081" xr:uid="{00000000-0005-0000-0000-00002B620000}"/>
    <cellStyle name="_Экологи_2010-05-17 Расшифровки к смете ТГПП (за апрель и с начала года)" xfId="26082" xr:uid="{00000000-0005-0000-0000-00002C620000}"/>
    <cellStyle name="_Экологи_2010-05-17 Расшифровки к смете ТГПП (за апрель и с начала года) 2" xfId="26083" xr:uid="{00000000-0005-0000-0000-00002D620000}"/>
    <cellStyle name="_Экологи_2010-05-20 КхН Вспомогательные материалы за апрель" xfId="26084" xr:uid="{00000000-0005-0000-0000-00002E620000}"/>
    <cellStyle name="_Экологи_2010-05-20 КхН Вспомогательные материалы за апрель 2" xfId="26085" xr:uid="{00000000-0005-0000-0000-00002F620000}"/>
    <cellStyle name="_Экологи_2010-05-20 Свод по ВМ за апрель" xfId="26086" xr:uid="{00000000-0005-0000-0000-000030620000}"/>
    <cellStyle name="_Экологи_2010-06-14 Расшифровка всп материалов за май НГДУ ИН" xfId="26087" xr:uid="{00000000-0005-0000-0000-000031620000}"/>
    <cellStyle name="_Экологи_2010-06-14 Расшифровка всп материалов за май НГДУ ИН 2" xfId="26088" xr:uid="{00000000-0005-0000-0000-000032620000}"/>
    <cellStyle name="_Экологи_2010-06-16 НГДУ ТН Расшифровки к смете" xfId="26089" xr:uid="{00000000-0005-0000-0000-000033620000}"/>
    <cellStyle name="_Экологи_2010-06-16 НГДУ ТН Расшифровки к смете 2" xfId="26090" xr:uid="{00000000-0005-0000-0000-000034620000}"/>
    <cellStyle name="_Экологи_2010-06-17 Прочая продукция НГДУ ЧН в мае 2010" xfId="26091" xr:uid="{00000000-0005-0000-0000-000035620000}"/>
    <cellStyle name="_Экологи_2010-06-17 Прочая продукция НГДУ ЧН в мае 2010 2" xfId="26092" xr:uid="{00000000-0005-0000-0000-000036620000}"/>
    <cellStyle name="_Экологи_2010-06-17 Свод по ВМ без формул" xfId="26093" xr:uid="{00000000-0005-0000-0000-000037620000}"/>
    <cellStyle name="_Экологи_2010-07-08 АН Затраты по цехам за май и 5 мес.2010 г." xfId="26094" xr:uid="{00000000-0005-0000-0000-000038620000}"/>
    <cellStyle name="_Экологи_2010-07-09 БП на нефть" xfId="26095" xr:uid="{00000000-0005-0000-0000-000039620000}"/>
    <cellStyle name="_Экологи_2010-07-14 Расш. прочей пр.,вспом. материалов НГДУ Уфанефть за июнь 2010 года" xfId="26096" xr:uid="{00000000-0005-0000-0000-00003A620000}"/>
    <cellStyle name="_Экологи_2010-07-14 Расшифровка всп материалов за июнь НГДУ ИН" xfId="26097" xr:uid="{00000000-0005-0000-0000-00003B620000}"/>
    <cellStyle name="_Экологи_2010-07-15 НГДУ ТН Расшифровки к смете (июнь)" xfId="26098" xr:uid="{00000000-0005-0000-0000-00003C620000}"/>
    <cellStyle name="_Экологи_2010-08-27 Свод по ВМ на сентябрь" xfId="26099" xr:uid="{00000000-0005-0000-0000-00003D620000}"/>
    <cellStyle name="_Экологи_2010-09-24 Бюджеты отделов НГДУ ЧН в 2010 году С УЧЕТОМ ОУЭН" xfId="26100" xr:uid="{00000000-0005-0000-0000-00003E620000}"/>
    <cellStyle name="_Экологи_2010г. -Бизнес-план в новых условиях ТН (универасальная форма)" xfId="26101" xr:uid="{00000000-0005-0000-0000-00003F620000}"/>
    <cellStyle name="_Экологи_24 02 2010 Смета по Уфанефть с расшифровками" xfId="26102" xr:uid="{00000000-0005-0000-0000-000040620000}"/>
    <cellStyle name="_Экологи_3.Копия ф.2.2 на 2009 год на 01.01.09" xfId="26103" xr:uid="{00000000-0005-0000-0000-000041620000}"/>
    <cellStyle name="_Экологи_3.Копия ф.2.2 на 2009 год на 01.01.09 2" xfId="26104" xr:uid="{00000000-0005-0000-0000-000042620000}"/>
    <cellStyle name="_Экологи_3.Копия ф.2.2 на 2009 год на 01.01.09 3" xfId="26105" xr:uid="{00000000-0005-0000-0000-000043620000}"/>
    <cellStyle name="_Экологи_3.Копия ф.2.2 на 2009 год на 01.01.09 4" xfId="26106" xr:uid="{00000000-0005-0000-0000-000044620000}"/>
    <cellStyle name="_Экологи_3.Копия ф.2.2 на 2009 год на 01.01.09_01 Б-план Нефтедобыча  2010 год 04-28" xfId="26107" xr:uid="{00000000-0005-0000-0000-000045620000}"/>
    <cellStyle name="_Экологи_3.Копия ф.2.2 на 2009 год на 01.01.09_02 Универсальная форма НГДУ Ишимбайнефть" xfId="26108" xr:uid="{00000000-0005-0000-0000-000046620000}"/>
    <cellStyle name="_Экологи_3.Копия ф.2.2 на 2009 год на 01.01.09_03 Универсальная форма НГДУ Ишимбайнефть(отгрузка нефти)" xfId="26109" xr:uid="{00000000-0005-0000-0000-000047620000}"/>
    <cellStyle name="_Экологи_3.Копия ф.2.2 на 2009 год на 01.01.09_2010-02-10 Стоимость услуг ООО БН-Д 2010 без ГПП" xfId="26110" xr:uid="{00000000-0005-0000-0000-000048620000}"/>
    <cellStyle name="_Экологи_3.Копия ф.2.2 на 2009 год на 01.01.09_2010-03-01 Свод ОАО +ООО  - отправлено в АНК" xfId="26111" xr:uid="{00000000-0005-0000-0000-000049620000}"/>
    <cellStyle name="_Экологи_3.Копия ф.2.2 на 2009 год на 01.01.09_2010-03-05 Стоимость услуг ООО БН-Д 2010" xfId="26112" xr:uid="{00000000-0005-0000-0000-00004A620000}"/>
    <cellStyle name="_Экологи_3.Копия ф.2.2 на 2009 год на 01.01.09_2010-03-18 ПЛАН  по попутному газу с арендой 2010" xfId="26113" xr:uid="{00000000-0005-0000-0000-00004B620000}"/>
    <cellStyle name="_Экологи_3.Копия ф.2.2 на 2009 год на 01.01.09_2010-03-18 ПЛАН  по природному газу с арендой 2010 г." xfId="26114" xr:uid="{00000000-0005-0000-0000-00004C620000}"/>
    <cellStyle name="_Экологи_3.Копия ф.2.2 на 2009 год на 01.01.09_2010-03-30 Свод  Факт  ООО Б-Д  февраль  по НГДУ" xfId="26115" xr:uid="{00000000-0005-0000-0000-00004D620000}"/>
    <cellStyle name="_Экологи_3.Копия ф.2.2 на 2009 год на 01.01.09_2010-04-02 Стоимость услуг ООО БН-Д 2010" xfId="26116" xr:uid="{00000000-0005-0000-0000-00004E620000}"/>
    <cellStyle name="_Экологи_3.Копия ф.2.2 на 2009 год на 01.01.09_2010-04-02 Стоимость услуг ООО БН-Д 2010 - Утверждено АНК" xfId="26117" xr:uid="{00000000-0005-0000-0000-00004F620000}"/>
    <cellStyle name="_Экологи_3.Копия ф.2.2 на 2009 год на 01.01.09_2010-04-15 Форма для анализа себестоимости НГДУ" xfId="26118" xr:uid="{00000000-0005-0000-0000-000050620000}"/>
    <cellStyle name="_Экологи_3.Копия ф.2.2 на 2009 год на 01.01.09_2010-06-16 НГДУ ТН Расшифровки к смете" xfId="26119" xr:uid="{00000000-0005-0000-0000-000051620000}"/>
    <cellStyle name="_Экологи_3.Копия ф.2.2 на 2009 год на 01.01.09_2010-07-08 АН Затраты по цехам за май и 5 мес.2010 г." xfId="26120" xr:uid="{00000000-0005-0000-0000-000052620000}"/>
    <cellStyle name="_Экологи_3.Копия ф.2.2 на 2009 год на 01.01.09_2010-07-09 БП на нефть" xfId="26121" xr:uid="{00000000-0005-0000-0000-000053620000}"/>
    <cellStyle name="_Экологи_3.Копия ф.2.2 на 2009 год на 01.01.09_2010-07-14 АН Вспомогательные материалы за июнь 2010г." xfId="26122" xr:uid="{00000000-0005-0000-0000-000054620000}"/>
    <cellStyle name="_Экологи_3.Копия ф.2.2 на 2009 год на 01.01.09_24 02 2010 Смета по Уфанефть с расшифровками" xfId="26123" xr:uid="{00000000-0005-0000-0000-000055620000}"/>
    <cellStyle name="_Экологи_3.Копия ф.2.2 на 2009 год на 01.01.09_АН вспомогательные материалы 1 квартал" xfId="26124" xr:uid="{00000000-0005-0000-0000-000056620000}"/>
    <cellStyle name="_Экологи_3.Копия ф.2.2 на 2009 год на 01.01.09_АН Расшифровки по материалам" xfId="26125" xr:uid="{00000000-0005-0000-0000-000057620000}"/>
    <cellStyle name="_Экологи_3.Копия ф.2.2 на 2009 год на 01.01.09_БП на нефть" xfId="26126" xr:uid="{00000000-0005-0000-0000-000058620000}"/>
    <cellStyle name="_Экологи_3.Копия ф.2.2 на 2009 год на 01.01.09_Дополнительные расшифровки к заявке" xfId="26127" xr:uid="{00000000-0005-0000-0000-000059620000}"/>
    <cellStyle name="_Экологи_3.Копия ф.2.2 на 2009 год на 01.01.09_ИТОГО" xfId="26128" xr:uid="{00000000-0005-0000-0000-00005A620000}"/>
    <cellStyle name="_Экологи_3.Копия ф.2.2 на 2009 год на 01.01.09_Книга1" xfId="26129" xr:uid="{00000000-0005-0000-0000-00005B620000}"/>
    <cellStyle name="_Экологи_3.Копия ф.2.2 на 2009 год на 01.01.09_Книга2" xfId="26130" xr:uid="{00000000-0005-0000-0000-00005C620000}"/>
    <cellStyle name="_Экологи_3.Копия ф.2.2 на 2009 год на 01.01.09_Книга2 (2)" xfId="26131" xr:uid="{00000000-0005-0000-0000-00005D620000}"/>
    <cellStyle name="_Экологи_3.Копия ф.2.2 на 2009 год на 01.01.09_Книга3-проверить" xfId="26132" xr:uid="{00000000-0005-0000-0000-00005E620000}"/>
    <cellStyle name="_Экологи_3.Копия ф.2.2 на 2009 год на 01.01.09_Книга4" xfId="26133" xr:uid="{00000000-0005-0000-0000-00005F620000}"/>
    <cellStyle name="_Экологи_3.Копия ф.2.2 на 2009 год на 01.01.09_КПЭ" xfId="26134" xr:uid="{00000000-0005-0000-0000-000060620000}"/>
    <cellStyle name="_Экологи_3.Копия ф.2.2 на 2009 год на 01.01.09_Натур  показат " xfId="26135" xr:uid="{00000000-0005-0000-0000-000061620000}"/>
    <cellStyle name="_Экологи_3.Копия ф.2.2 на 2009 год на 01.01.09_Нефтедобыча Туймазанефть-факт февраль 2010 год" xfId="26136" xr:uid="{00000000-0005-0000-0000-000062620000}"/>
    <cellStyle name="_Экологи_3.Копия ф.2.2 на 2009 год на 01.01.09_По кураторам 2 кв НГДУ ТН" xfId="26137" xr:uid="{00000000-0005-0000-0000-000063620000}"/>
    <cellStyle name="_Экологи_3.Копия ф.2.2 на 2009 год на 01.01.09_Пофакторный анализ по НГДУ за март (2)" xfId="26138" xr:uid="{00000000-0005-0000-0000-000064620000}"/>
    <cellStyle name="_Экологи_3.Копия ф.2.2 на 2009 год на 01.01.09_Пофакторный анализ по НГДУ ТН" xfId="26139" xr:uid="{00000000-0005-0000-0000-000065620000}"/>
    <cellStyle name="_Экологи_3.Копия ф.2.2 на 2009 год на 01.01.09_Прочая продукция  ТН" xfId="26140" xr:uid="{00000000-0005-0000-0000-000066620000}"/>
    <cellStyle name="_Экологи_3.Копия ф.2.2 на 2009 год на 01.01.09_Расчет агентского вознаграждения 2010 г" xfId="26141" xr:uid="{00000000-0005-0000-0000-000067620000}"/>
    <cellStyle name="_Экологи_3.Копия ф.2.2 на 2009 год на 01.01.09_Расчет по сс 1 тн." xfId="26142" xr:uid="{00000000-0005-0000-0000-000068620000}"/>
    <cellStyle name="_Экологи_3.Копия ф.2.2 на 2009 год на 01.01.09_свод" xfId="26143" xr:uid="{00000000-0005-0000-0000-000069620000}"/>
    <cellStyle name="_Экологи_3.Копия ф.2.2 на 2009 год на 01.01.09_Смета  ОАО АНК Башнефть с услугами ООО БНД за месяц 2010 ИН" xfId="26144" xr:uid="{00000000-0005-0000-0000-00006A620000}"/>
    <cellStyle name="_Экологи_3.Копия ф.2.2 на 2009 год на 01.01.09_Смета  ОАО АНК Башнефть с услугами ООО БНД за месяц 2010 ИН (2)" xfId="26145" xr:uid="{00000000-0005-0000-0000-00006B620000}"/>
    <cellStyle name="_Экологи_3.Копия ф.2.2 на 2009 год на 01.01.09_Смета нефть-март-" xfId="26146" xr:uid="{00000000-0005-0000-0000-00006C620000}"/>
    <cellStyle name="_Экологи_3.Копия ф.2.2 на 2009 год на 01.01.09_смета-факт КХН 1 квартал по месяцам с расчетом КПЭ" xfId="26147" xr:uid="{00000000-0005-0000-0000-00006D620000}"/>
    <cellStyle name="_Экологи_3.Копия ф.2.2 на 2009 год на 01.01.09_Стоимость услуг ООО БН-Д 2010  (Утверждено АНК)" xfId="26148" xr:uid="{00000000-0005-0000-0000-00006E620000}"/>
    <cellStyle name="_Экологи_3.Копия ф.2.2 на 2009 год на 01.01.09_УН" xfId="26149" xr:uid="{00000000-0005-0000-0000-00006F620000}"/>
    <cellStyle name="_Экологи_3.Копия ф.2.2 на 2009 год на 01.01.09_Универсальная форма - ТГПП факт февраль 2010" xfId="26150" xr:uid="{00000000-0005-0000-0000-000070620000}"/>
    <cellStyle name="_Экологи_3.Копия ф.2.2 на 2009 год на 01.01.09_Универсальная форма для заполнения НГДУ ТН" xfId="26151" xr:uid="{00000000-0005-0000-0000-000071620000}"/>
    <cellStyle name="_Экологи_3.Копия ф.2.2 на 2009 год на 01.01.09_Факт март  НГДУ ТН" xfId="26152" xr:uid="{00000000-0005-0000-0000-000072620000}"/>
    <cellStyle name="_Экологи_8 Вода 2011г.С" xfId="26153" xr:uid="{00000000-0005-0000-0000-000073620000}"/>
    <cellStyle name="_Экологи_8 Вода 2011г.С 2" xfId="26154" xr:uid="{00000000-0005-0000-0000-000074620000}"/>
    <cellStyle name="_Экологи_9 НШУ 2011г." xfId="26155" xr:uid="{00000000-0005-0000-0000-000075620000}"/>
    <cellStyle name="_Экологи_9 НШУ 2011г. 2" xfId="26156" xr:uid="{00000000-0005-0000-0000-000076620000}"/>
    <cellStyle name="_Экологи_АН вспомогательные материалы 1 квартал" xfId="26157" xr:uid="{00000000-0005-0000-0000-000077620000}"/>
    <cellStyle name="_Экологи_АН Расшифровки по материалам" xfId="26158" xr:uid="{00000000-0005-0000-0000-000078620000}"/>
    <cellStyle name="_Экологи_Б.план 2010 на 23.12.09(ООО,ПИК)-тек.план" xfId="26159" xr:uid="{00000000-0005-0000-0000-000079620000}"/>
    <cellStyle name="_Экологи_Бизнес-план 2011 год на 07 июля" xfId="26160" xr:uid="{00000000-0005-0000-0000-00007A620000}"/>
    <cellStyle name="_Экологи_БП на нефть" xfId="26161" xr:uid="{00000000-0005-0000-0000-00007B620000}"/>
    <cellStyle name="_Экологи_Вспомогат материалы (за апрельГДУ)" xfId="26162" xr:uid="{00000000-0005-0000-0000-00007C620000}"/>
    <cellStyle name="_Экологи_Вспомогат материалы (за апрельГДУ) 2" xfId="26163" xr:uid="{00000000-0005-0000-0000-00007D620000}"/>
    <cellStyle name="_Экологи_Вспомогат материалы (за июньГДУ)" xfId="26164" xr:uid="{00000000-0005-0000-0000-00007E620000}"/>
    <cellStyle name="_Экологи_Вспомогат материалы (за май ГДУ)" xfId="26165" xr:uid="{00000000-0005-0000-0000-00007F620000}"/>
    <cellStyle name="_Экологи_Вспомогат материалы (за май ГДУ) 2" xfId="26166" xr:uid="{00000000-0005-0000-0000-000080620000}"/>
    <cellStyle name="_Экологи_Дополнительные расшифровки к заявке" xfId="26167" xr:uid="{00000000-0005-0000-0000-000081620000}"/>
    <cellStyle name="_Экологи_Дополнительные расшифровки к заявке 2" xfId="26168" xr:uid="{00000000-0005-0000-0000-000082620000}"/>
    <cellStyle name="_Экологи_Книга1 (2)" xfId="26169" xr:uid="{00000000-0005-0000-0000-000083620000}"/>
    <cellStyle name="_Экологи_Книга1 (25)" xfId="26170" xr:uid="{00000000-0005-0000-0000-000084620000}"/>
    <cellStyle name="_Экологи_Книга1 (25) 2" xfId="26171" xr:uid="{00000000-0005-0000-0000-000085620000}"/>
    <cellStyle name="_Экологи_Натур  показат " xfId="26172" xr:uid="{00000000-0005-0000-0000-000086620000}"/>
    <cellStyle name="_Экологи_НГДУ УН Расш. прочей пр.,вспом. материалов за апрель, 4 месяца  2010 года" xfId="26173" xr:uid="{00000000-0005-0000-0000-000087620000}"/>
    <cellStyle name="_Экологи_НГДУ УН Расш. прочей пр.,вспом. материалов за апрель, 4 месяца  2010 года 2" xfId="26174" xr:uid="{00000000-0005-0000-0000-000088620000}"/>
    <cellStyle name="_Экологи_Нефтедобыча Туймазанефть-факт февраль 2010 год" xfId="26175" xr:uid="{00000000-0005-0000-0000-000089620000}"/>
    <cellStyle name="_Экологи_НШУ заявка авг и факт июнь" xfId="26176" xr:uid="{00000000-0005-0000-0000-00008A620000}"/>
    <cellStyle name="_Экологи_НШУ Заявка июнь 2010" xfId="26177" xr:uid="{00000000-0005-0000-0000-00008B620000}"/>
    <cellStyle name="_Экологи_НШУ Заявка май 2010" xfId="26178" xr:uid="{00000000-0005-0000-0000-00008C620000}"/>
    <cellStyle name="_Экологи_План по материалам на 2009 г.ИЗМЕН" xfId="26179" xr:uid="{00000000-0005-0000-0000-00008D620000}"/>
    <cellStyle name="_Экологи_План по материалам на 2009 г.ИЗМЕН_02 Универсальная форма НГДУ Ишимбайнефть" xfId="26180" xr:uid="{00000000-0005-0000-0000-00008E620000}"/>
    <cellStyle name="_Экологи_План по материалам на 2009 г.ИЗМЕН_03 Универсальная форма НГДУ Ишимбайнефть(отгрузка нефти)" xfId="26181" xr:uid="{00000000-0005-0000-0000-00008F620000}"/>
    <cellStyle name="_Экологи_План по материалам на 2009 г.ИЗМЕН_2010-02-10 Стоимость услуг ООО БН-Д 2010 без ГПП" xfId="26182" xr:uid="{00000000-0005-0000-0000-000090620000}"/>
    <cellStyle name="_Экологи_План по материалам на 2009 г.ИЗМЕН_2010-03-05 Стоимость услуг ООО БН-Д 2010" xfId="26183" xr:uid="{00000000-0005-0000-0000-000091620000}"/>
    <cellStyle name="_Экологи_План по материалам на 2009 г.ИЗМЕН_2010-03-15 ПЛАН  ППСН с арендой  на 2010 г." xfId="26184" xr:uid="{00000000-0005-0000-0000-000092620000}"/>
    <cellStyle name="_Экологи_План по материалам на 2009 г.ИЗМЕН_2010-03-18 ПЛАН  по попутному газу с арендой 2010" xfId="26185" xr:uid="{00000000-0005-0000-0000-000093620000}"/>
    <cellStyle name="_Экологи_План по материалам на 2009 г.ИЗМЕН_2010-04-02 Стоимость услуг ООО БН-Д 2010 - Утверждено АНК" xfId="26186" xr:uid="{00000000-0005-0000-0000-000094620000}"/>
    <cellStyle name="_Экологи_План по материалам на 2009 г.ИЗМЕН_2010-04-15 Форма для анализа себестоимости НГДУ" xfId="26187" xr:uid="{00000000-0005-0000-0000-000095620000}"/>
    <cellStyle name="_Экологи_План по материалам на 2009 г.ИЗМЕН_2010-06-16 НГДУ ТН Расшифровки к смете" xfId="26188" xr:uid="{00000000-0005-0000-0000-000096620000}"/>
    <cellStyle name="_Экологи_План по материалам на 2009 г.ИЗМЕН_2010-07-08 АН Затраты по цехам за май и 5 мес.2010 г." xfId="26189" xr:uid="{00000000-0005-0000-0000-000097620000}"/>
    <cellStyle name="_Экологи_План по материалам на 2009 г.ИЗМЕН_2010-07-14 АН Вспомогательные материалы за июнь 2010г." xfId="26190" xr:uid="{00000000-0005-0000-0000-000098620000}"/>
    <cellStyle name="_Экологи_План по материалам на 2009 г.ИЗМЕН_24 02 2010 Смета по Уфанефть с расшифровками" xfId="26191" xr:uid="{00000000-0005-0000-0000-000099620000}"/>
    <cellStyle name="_Экологи_План по материалам на 2009 г.ИЗМЕН_АН вспомогательные материалы 1 квартал" xfId="26192" xr:uid="{00000000-0005-0000-0000-00009A620000}"/>
    <cellStyle name="_Экологи_План по материалам на 2009 г.ИЗМЕН_АН Расшифровки по материалам" xfId="26193" xr:uid="{00000000-0005-0000-0000-00009B620000}"/>
    <cellStyle name="_Экологи_План по материалам на 2009 г.ИЗМЕН_ИТОГО" xfId="26194" xr:uid="{00000000-0005-0000-0000-00009C620000}"/>
    <cellStyle name="_Экологи_План по материалам на 2009 г.ИЗМЕН_Книга1" xfId="26195" xr:uid="{00000000-0005-0000-0000-00009D620000}"/>
    <cellStyle name="_Экологи_План по материалам на 2009 г.ИЗМЕН_Книга2" xfId="26196" xr:uid="{00000000-0005-0000-0000-00009E620000}"/>
    <cellStyle name="_Экологи_План по материалам на 2009 г.ИЗМЕН_Книга2 (2)" xfId="26197" xr:uid="{00000000-0005-0000-0000-00009F620000}"/>
    <cellStyle name="_Экологи_План по материалам на 2009 г.ИЗМЕН_Книга3-проверить" xfId="26198" xr:uid="{00000000-0005-0000-0000-0000A0620000}"/>
    <cellStyle name="_Экологи_План по материалам на 2009 г.ИЗМЕН_Книга4" xfId="26199" xr:uid="{00000000-0005-0000-0000-0000A1620000}"/>
    <cellStyle name="_Экологи_План по материалам на 2009 г.ИЗМЕН_КПЭ" xfId="26200" xr:uid="{00000000-0005-0000-0000-0000A2620000}"/>
    <cellStyle name="_Экологи_План по материалам на 2009 г.ИЗМЕН_Натур  показат " xfId="26201" xr:uid="{00000000-0005-0000-0000-0000A3620000}"/>
    <cellStyle name="_Экологи_План по материалам на 2009 г.ИЗМЕН_Нефтедобыча Туймазанефть-факт февраль 2010 год" xfId="26202" xr:uid="{00000000-0005-0000-0000-0000A4620000}"/>
    <cellStyle name="_Экологи_План по материалам на 2009 г.ИЗМЕН_По кураторам 2 кв НГДУ ТН" xfId="26203" xr:uid="{00000000-0005-0000-0000-0000A5620000}"/>
    <cellStyle name="_Экологи_План по материалам на 2009 г.ИЗМЕН_Пофакторный анализ по НГДУ за март (2)" xfId="26204" xr:uid="{00000000-0005-0000-0000-0000A6620000}"/>
    <cellStyle name="_Экологи_План по материалам на 2009 г.ИЗМЕН_Прочая продукция  ТН" xfId="26205" xr:uid="{00000000-0005-0000-0000-0000A7620000}"/>
    <cellStyle name="_Экологи_План по материалам на 2009 г.ИЗМЕН_Расчет агентского вознаграждения 2010 г" xfId="26206" xr:uid="{00000000-0005-0000-0000-0000A8620000}"/>
    <cellStyle name="_Экологи_План по материалам на 2009 г.ИЗМЕН_Расчет по сс 1 тн." xfId="26207" xr:uid="{00000000-0005-0000-0000-0000A9620000}"/>
    <cellStyle name="_Экологи_План по материалам на 2009 г.ИЗМЕН_Расшифровка себестоимости НГДУ УН за 2010 год (БП от27.04.10)" xfId="26208" xr:uid="{00000000-0005-0000-0000-0000AA620000}"/>
    <cellStyle name="_Экологи_План по материалам на 2009 г.ИЗМЕН_Смета нефть-март-" xfId="26209" xr:uid="{00000000-0005-0000-0000-0000AB620000}"/>
    <cellStyle name="_Экологи_План по материалам на 2009 г.ИЗМЕН_смета-факт КХН 1 квартал по месяцам с расчетом КПЭ" xfId="26210" xr:uid="{00000000-0005-0000-0000-0000AC620000}"/>
    <cellStyle name="_Экологи_План по материалам на 2009 г.ИЗМЕН_Стоимость услуг ООО БН-Д 2010  (Утверждено АНК)" xfId="26211" xr:uid="{00000000-0005-0000-0000-0000AD620000}"/>
    <cellStyle name="_Экологи_План по материалам на 2009 г.ИЗМЕН_Универсальная форма - ТГПП факт февраль 2010" xfId="26212" xr:uid="{00000000-0005-0000-0000-0000AE620000}"/>
    <cellStyle name="_Экологи_План по материалам на 2009 г.ИЗМЕН_Универсальная форма для заполнения НГДУ ТН" xfId="26213" xr:uid="{00000000-0005-0000-0000-0000AF620000}"/>
    <cellStyle name="_Экологи_План по материалам на 2009 г.ИЗМЕН_Факт март  НГДУ ТН" xfId="26214" xr:uid="{00000000-0005-0000-0000-0000B0620000}"/>
    <cellStyle name="_Экологи_Подготовка нефти 2011 для ООО Башминерал" xfId="26215" xr:uid="{00000000-0005-0000-0000-0000B1620000}"/>
    <cellStyle name="_Экологи_Пофакторный анализ по НГДУ за март" xfId="26216" xr:uid="{00000000-0005-0000-0000-0000B2620000}"/>
    <cellStyle name="_Экологи_Пофакторный анализ по НГДУ за март (2)" xfId="26217" xr:uid="{00000000-0005-0000-0000-0000B3620000}"/>
    <cellStyle name="_Экологи_Пофакторный анализ по НГДУ ТН" xfId="26218" xr:uid="{00000000-0005-0000-0000-0000B4620000}"/>
    <cellStyle name="_Экологи_проч.прод.АНК" xfId="26219" xr:uid="{00000000-0005-0000-0000-0000B5620000}"/>
    <cellStyle name="_Экологи_прочая продукция (задание от 20 07 10)" xfId="26220" xr:uid="{00000000-0005-0000-0000-0000B6620000}"/>
    <cellStyle name="_Экологи_прочая продукция (задание от 20 07 10) 2" xfId="26221" xr:uid="{00000000-0005-0000-0000-0000B7620000}"/>
    <cellStyle name="_Экологи_прочая продукция_" xfId="26222" xr:uid="{00000000-0005-0000-0000-0000B8620000}"/>
    <cellStyle name="_Экологи_прочая продукция_ 2" xfId="26223" xr:uid="{00000000-0005-0000-0000-0000B9620000}"/>
    <cellStyle name="_Экологи_расшифровки к фактической смете за апрель НГДУ КХН" xfId="26224" xr:uid="{00000000-0005-0000-0000-0000BA620000}"/>
    <cellStyle name="_Экологи_расшифровки к фактической смете за апрель НГДУ КХН 2" xfId="26225" xr:uid="{00000000-0005-0000-0000-0000BB620000}"/>
    <cellStyle name="_Экологи_расшифровки к фактической смете за июнь НГДУ КХН 14.07.2010" xfId="26226" xr:uid="{00000000-0005-0000-0000-0000BC620000}"/>
    <cellStyle name="_Экологи_расшифровки к фактической смете за май НГДУ КХН" xfId="26227" xr:uid="{00000000-0005-0000-0000-0000BD620000}"/>
    <cellStyle name="_Экологи_расшифровки к фактической смете за май НГДУ КХН 2" xfId="26228" xr:uid="{00000000-0005-0000-0000-0000BE620000}"/>
    <cellStyle name="_Экологи_свод" xfId="26229" xr:uid="{00000000-0005-0000-0000-0000BF620000}"/>
    <cellStyle name="_Экологи_свод 2" xfId="26230" xr:uid="{00000000-0005-0000-0000-0000C0620000}"/>
    <cellStyle name="_Экологи_Себестоимость НГДУ ЧН в 2010 годe по форме от 25_03_10" xfId="26231" xr:uid="{00000000-0005-0000-0000-0000C1620000}"/>
    <cellStyle name="_Экологи_Смета  ОАО АНК Башнефть с услугами ООО БНД за месяц 2010 ИН" xfId="26232" xr:uid="{00000000-0005-0000-0000-0000C2620000}"/>
    <cellStyle name="_Экологи_Смета  ОАО АНК Башнефть с услугами ООО БНД за месяц 2010 ИН (2)" xfId="26233" xr:uid="{00000000-0005-0000-0000-0000C3620000}"/>
    <cellStyle name="_Экологи_Смета в пересчете на вып.объем 12.11.10" xfId="26234" xr:uid="{00000000-0005-0000-0000-0000C4620000}"/>
    <cellStyle name="_Экологи_Смета НГДУ ЧН на АНК и ООО" xfId="26235" xr:uid="{00000000-0005-0000-0000-0000C5620000}"/>
    <cellStyle name="_Экологи_СС" xfId="26236" xr:uid="{00000000-0005-0000-0000-0000C6620000}"/>
    <cellStyle name="_Экологи_СС_02 Универсальная форма НГДУ Ишимбайнефть" xfId="26237" xr:uid="{00000000-0005-0000-0000-0000C7620000}"/>
    <cellStyle name="_Экологи_СС_03 Универсальная форма НГДУ Ишимбайнефть(отгрузка нефти)" xfId="26238" xr:uid="{00000000-0005-0000-0000-0000C8620000}"/>
    <cellStyle name="_Экологи_СС_2010-02-10 Стоимость услуг ООО БН-Д 2010 без ГПП" xfId="26239" xr:uid="{00000000-0005-0000-0000-0000C9620000}"/>
    <cellStyle name="_Экологи_СС_2010-03-05 Стоимость услуг ООО БН-Д 2010" xfId="26240" xr:uid="{00000000-0005-0000-0000-0000CA620000}"/>
    <cellStyle name="_Экологи_СС_2010-03-15 ПЛАН  ППСН с арендой  на 2010 г." xfId="26241" xr:uid="{00000000-0005-0000-0000-0000CB620000}"/>
    <cellStyle name="_Экологи_СС_2010-03-18 ПЛАН  по попутному газу с арендой 2010" xfId="26242" xr:uid="{00000000-0005-0000-0000-0000CC620000}"/>
    <cellStyle name="_Экологи_СС_2010-04-02 Стоимость услуг ООО БН-Д 2010 - Утверждено АНК" xfId="26243" xr:uid="{00000000-0005-0000-0000-0000CD620000}"/>
    <cellStyle name="_Экологи_СС_2010-04-15 Форма для анализа себестоимости НГДУ" xfId="26244" xr:uid="{00000000-0005-0000-0000-0000CE620000}"/>
    <cellStyle name="_Экологи_СС_2010-06-16 НГДУ ТН Расшифровки к смете" xfId="26245" xr:uid="{00000000-0005-0000-0000-0000CF620000}"/>
    <cellStyle name="_Экологи_СС_2010-07-08 АН Затраты по цехам за май и 5 мес.2010 г." xfId="26246" xr:uid="{00000000-0005-0000-0000-0000D0620000}"/>
    <cellStyle name="_Экологи_СС_2010-07-14 АН Вспомогательные материалы за июнь 2010г." xfId="26247" xr:uid="{00000000-0005-0000-0000-0000D1620000}"/>
    <cellStyle name="_Экологи_СС_24 02 2010 Смета по Уфанефть с расшифровками" xfId="26248" xr:uid="{00000000-0005-0000-0000-0000D2620000}"/>
    <cellStyle name="_Экологи_СС_АН вспомогательные материалы 1 квартал" xfId="26249" xr:uid="{00000000-0005-0000-0000-0000D3620000}"/>
    <cellStyle name="_Экологи_СС_АН Расшифровки по материалам" xfId="26250" xr:uid="{00000000-0005-0000-0000-0000D4620000}"/>
    <cellStyle name="_Экологи_СС_ИТОГО" xfId="26251" xr:uid="{00000000-0005-0000-0000-0000D5620000}"/>
    <cellStyle name="_Экологи_СС_Книга1" xfId="26252" xr:uid="{00000000-0005-0000-0000-0000D6620000}"/>
    <cellStyle name="_Экологи_СС_Книга2" xfId="26253" xr:uid="{00000000-0005-0000-0000-0000D7620000}"/>
    <cellStyle name="_Экологи_СС_Книга2 (2)" xfId="26254" xr:uid="{00000000-0005-0000-0000-0000D8620000}"/>
    <cellStyle name="_Экологи_СС_Книга3-проверить" xfId="26255" xr:uid="{00000000-0005-0000-0000-0000D9620000}"/>
    <cellStyle name="_Экологи_СС_Книга4" xfId="26256" xr:uid="{00000000-0005-0000-0000-0000DA620000}"/>
    <cellStyle name="_Экологи_СС_КПЭ" xfId="26257" xr:uid="{00000000-0005-0000-0000-0000DB620000}"/>
    <cellStyle name="_Экологи_СС_Натур  показат " xfId="26258" xr:uid="{00000000-0005-0000-0000-0000DC620000}"/>
    <cellStyle name="_Экологи_СС_Нефтедобыча Туймазанефть-факт февраль 2010 год" xfId="26259" xr:uid="{00000000-0005-0000-0000-0000DD620000}"/>
    <cellStyle name="_Экологи_СС_По кураторам 2 кв НГДУ ТН" xfId="26260" xr:uid="{00000000-0005-0000-0000-0000DE620000}"/>
    <cellStyle name="_Экологи_СС_Пофакторный анализ по НГДУ за март (2)" xfId="26261" xr:uid="{00000000-0005-0000-0000-0000DF620000}"/>
    <cellStyle name="_Экологи_СС_Прочая продукция  ТН" xfId="26262" xr:uid="{00000000-0005-0000-0000-0000E0620000}"/>
    <cellStyle name="_Экологи_СС_Расчет агентского вознаграждения 2010 г" xfId="26263" xr:uid="{00000000-0005-0000-0000-0000E1620000}"/>
    <cellStyle name="_Экологи_СС_Расчет по сс 1 тн." xfId="26264" xr:uid="{00000000-0005-0000-0000-0000E2620000}"/>
    <cellStyle name="_Экологи_СС_Расшифровка себестоимости НГДУ УН за 2010 год (БП от27.04.10)" xfId="26265" xr:uid="{00000000-0005-0000-0000-0000E3620000}"/>
    <cellStyle name="_Экологи_СС_Смета нефть-март-" xfId="26266" xr:uid="{00000000-0005-0000-0000-0000E4620000}"/>
    <cellStyle name="_Экологи_СС_смета-факт КХН 1 квартал по месяцам с расчетом КПЭ" xfId="26267" xr:uid="{00000000-0005-0000-0000-0000E5620000}"/>
    <cellStyle name="_Экологи_СС_Стоимость услуг ООО БН-Д 2010  (Утверждено АНК)" xfId="26268" xr:uid="{00000000-0005-0000-0000-0000E6620000}"/>
    <cellStyle name="_Экологи_СС_Универсальная форма - ТГПП факт февраль 2010" xfId="26269" xr:uid="{00000000-0005-0000-0000-0000E7620000}"/>
    <cellStyle name="_Экологи_СС_Универсальная форма для заполнения НГДУ ТН" xfId="26270" xr:uid="{00000000-0005-0000-0000-0000E8620000}"/>
    <cellStyle name="_Экологи_СС_Факт март  НГДУ ТН" xfId="26271" xr:uid="{00000000-0005-0000-0000-0000E9620000}"/>
    <cellStyle name="_Экологи_Стоимость услуг ООО БН-Д 2010  (Утверждено АНК)" xfId="26272" xr:uid="{00000000-0005-0000-0000-0000EA620000}"/>
    <cellStyle name="_Экологи_Стоимость услуг ООО БН-Д 2010  (Утверждено АНК) 2" xfId="26273" xr:uid="{00000000-0005-0000-0000-0000EB620000}"/>
    <cellStyle name="_Экологи_УН" xfId="26274" xr:uid="{00000000-0005-0000-0000-0000EC620000}"/>
    <cellStyle name="_Экологи_Универсальная форма для заполнения" xfId="26275" xr:uid="{00000000-0005-0000-0000-0000ED620000}"/>
    <cellStyle name="_Экологи_Универсальная форма для заполнения 2" xfId="26276" xr:uid="{00000000-0005-0000-0000-0000EE620000}"/>
    <cellStyle name="_Экологи_Универсальная форма для заполнения НГДУ КХН март факт 14 04 10" xfId="26277" xr:uid="{00000000-0005-0000-0000-0000EF620000}"/>
    <cellStyle name="_Экологи_Универсальная форма для заполнения НГДУ КХН март факт 14 04 10 2" xfId="26278" xr:uid="{00000000-0005-0000-0000-0000F0620000}"/>
    <cellStyle name="_Экологи_Утверждённый б пл (ОООПИК)-06 05 2010" xfId="26279" xr:uid="{00000000-0005-0000-0000-0000F1620000}"/>
    <cellStyle name="_Экологи_Утверждённый б пл (ОООПИК)-06 05 2010 2" xfId="26280" xr:uid="{00000000-0005-0000-0000-0000F2620000}"/>
    <cellStyle name="_Экологи_ф.2.2 БИЗНЕС-ПЛАН на 2009 год" xfId="26281" xr:uid="{00000000-0005-0000-0000-0000F3620000}"/>
    <cellStyle name="_Экологи_ф.2.2 БИЗНЕС-ПЛАН на 2009 год 2" xfId="26282" xr:uid="{00000000-0005-0000-0000-0000F4620000}"/>
    <cellStyle name="_Экологи_ф.2.2 БИЗНЕС-ПЛАН на 2009 год 3" xfId="26283" xr:uid="{00000000-0005-0000-0000-0000F5620000}"/>
    <cellStyle name="_Экологи_ф.2.2 БИЗНЕС-ПЛАН на 2009 год 4" xfId="26284" xr:uid="{00000000-0005-0000-0000-0000F6620000}"/>
    <cellStyle name="_Экологи_ф.2.2 БИЗНЕС-ПЛАН на 2009 год_01 Б-план Нефтедобыча  2010 год 04-28" xfId="26285" xr:uid="{00000000-0005-0000-0000-0000F7620000}"/>
    <cellStyle name="_Экологи_ф.2.2 БИЗНЕС-ПЛАН на 2009 год_02 Универсальная форма НГДУ Ишимбайнефть" xfId="26286" xr:uid="{00000000-0005-0000-0000-0000F8620000}"/>
    <cellStyle name="_Экологи_ф.2.2 БИЗНЕС-ПЛАН на 2009 год_03 Универсальная форма НГДУ Ишимбайнефть(отгрузка нефти)" xfId="26287" xr:uid="{00000000-0005-0000-0000-0000F9620000}"/>
    <cellStyle name="_Экологи_ф.2.2 БИЗНЕС-ПЛАН на 2009 год_2010-02-10 Стоимость услуг ООО БН-Д 2010 без ГПП" xfId="26288" xr:uid="{00000000-0005-0000-0000-0000FA620000}"/>
    <cellStyle name="_Экологи_ф.2.2 БИЗНЕС-ПЛАН на 2009 год_2010-03-01 Свод ОАО +ООО  - отправлено в АНК" xfId="26289" xr:uid="{00000000-0005-0000-0000-0000FB620000}"/>
    <cellStyle name="_Экологи_ф.2.2 БИЗНЕС-ПЛАН на 2009 год_2010-03-05 Стоимость услуг ООО БН-Д 2010" xfId="26290" xr:uid="{00000000-0005-0000-0000-0000FC620000}"/>
    <cellStyle name="_Экологи_ф.2.2 БИЗНЕС-ПЛАН на 2009 год_2010-03-18 ПЛАН  по попутному газу с арендой 2010" xfId="26291" xr:uid="{00000000-0005-0000-0000-0000FD620000}"/>
    <cellStyle name="_Экологи_ф.2.2 БИЗНЕС-ПЛАН на 2009 год_2010-03-18 ПЛАН  по природному газу с арендой 2010 г." xfId="26292" xr:uid="{00000000-0005-0000-0000-0000FE620000}"/>
    <cellStyle name="_Экологи_ф.2.2 БИЗНЕС-ПЛАН на 2009 год_2010-03-30 Свод  Факт  ООО Б-Д  февраль  по НГДУ" xfId="26293" xr:uid="{00000000-0005-0000-0000-0000FF620000}"/>
    <cellStyle name="_Экологи_ф.2.2 БИЗНЕС-ПЛАН на 2009 год_2010-04-02 Стоимость услуг ООО БН-Д 2010" xfId="26294" xr:uid="{00000000-0005-0000-0000-000000630000}"/>
    <cellStyle name="_Экологи_ф.2.2 БИЗНЕС-ПЛАН на 2009 год_2010-04-02 Стоимость услуг ООО БН-Д 2010 - Утверждено АНК" xfId="26295" xr:uid="{00000000-0005-0000-0000-000001630000}"/>
    <cellStyle name="_Экологи_ф.2.2 БИЗНЕС-ПЛАН на 2009 год_2010-04-15 Форма для анализа себестоимости НГДУ" xfId="26296" xr:uid="{00000000-0005-0000-0000-000002630000}"/>
    <cellStyle name="_Экологи_ф.2.2 БИЗНЕС-ПЛАН на 2009 год_2010-06-16 НГДУ ТН Расшифровки к смете" xfId="26297" xr:uid="{00000000-0005-0000-0000-000003630000}"/>
    <cellStyle name="_Экологи_ф.2.2 БИЗНЕС-ПЛАН на 2009 год_2010-07-08 АН Затраты по цехам за май и 5 мес.2010 г." xfId="26298" xr:uid="{00000000-0005-0000-0000-000004630000}"/>
    <cellStyle name="_Экологи_ф.2.2 БИЗНЕС-ПЛАН на 2009 год_2010-07-09 БП на нефть" xfId="26299" xr:uid="{00000000-0005-0000-0000-000005630000}"/>
    <cellStyle name="_Экологи_ф.2.2 БИЗНЕС-ПЛАН на 2009 год_2010-07-14 АН Вспомогательные материалы за июнь 2010г." xfId="26300" xr:uid="{00000000-0005-0000-0000-000006630000}"/>
    <cellStyle name="_Экологи_ф.2.2 БИЗНЕС-ПЛАН на 2009 год_24 02 2010 Смета по Уфанефть с расшифровками" xfId="26301" xr:uid="{00000000-0005-0000-0000-000007630000}"/>
    <cellStyle name="_Экологи_ф.2.2 БИЗНЕС-ПЛАН на 2009 год_АН вспомогательные материалы 1 квартал" xfId="26302" xr:uid="{00000000-0005-0000-0000-000008630000}"/>
    <cellStyle name="_Экологи_ф.2.2 БИЗНЕС-ПЛАН на 2009 год_АН Расшифровки по материалам" xfId="26303" xr:uid="{00000000-0005-0000-0000-000009630000}"/>
    <cellStyle name="_Экологи_ф.2.2 БИЗНЕС-ПЛАН на 2009 год_БП на нефть" xfId="26304" xr:uid="{00000000-0005-0000-0000-00000A630000}"/>
    <cellStyle name="_Экологи_ф.2.2 БИЗНЕС-ПЛАН на 2009 год_Дополнительные расшифровки к заявке" xfId="26305" xr:uid="{00000000-0005-0000-0000-00000B630000}"/>
    <cellStyle name="_Экологи_ф.2.2 БИЗНЕС-ПЛАН на 2009 год_ИТОГО" xfId="26306" xr:uid="{00000000-0005-0000-0000-00000C630000}"/>
    <cellStyle name="_Экологи_ф.2.2 БИЗНЕС-ПЛАН на 2009 год_Книга1" xfId="26307" xr:uid="{00000000-0005-0000-0000-00000D630000}"/>
    <cellStyle name="_Экологи_ф.2.2 БИЗНЕС-ПЛАН на 2009 год_Книга2" xfId="26308" xr:uid="{00000000-0005-0000-0000-00000E630000}"/>
    <cellStyle name="_Экологи_ф.2.2 БИЗНЕС-ПЛАН на 2009 год_Книга2 (2)" xfId="26309" xr:uid="{00000000-0005-0000-0000-00000F630000}"/>
    <cellStyle name="_Экологи_ф.2.2 БИЗНЕС-ПЛАН на 2009 год_Книга3-проверить" xfId="26310" xr:uid="{00000000-0005-0000-0000-000010630000}"/>
    <cellStyle name="_Экологи_ф.2.2 БИЗНЕС-ПЛАН на 2009 год_Книга4" xfId="26311" xr:uid="{00000000-0005-0000-0000-000011630000}"/>
    <cellStyle name="_Экологи_ф.2.2 БИЗНЕС-ПЛАН на 2009 год_КПЭ" xfId="26312" xr:uid="{00000000-0005-0000-0000-000012630000}"/>
    <cellStyle name="_Экологи_ф.2.2 БИЗНЕС-ПЛАН на 2009 год_Натур  показат " xfId="26313" xr:uid="{00000000-0005-0000-0000-000013630000}"/>
    <cellStyle name="_Экологи_ф.2.2 БИЗНЕС-ПЛАН на 2009 год_Нефтедобыча Туймазанефть-факт февраль 2010 год" xfId="26314" xr:uid="{00000000-0005-0000-0000-000014630000}"/>
    <cellStyle name="_Экологи_ф.2.2 БИЗНЕС-ПЛАН на 2009 год_По кураторам 2 кв НГДУ ТН" xfId="26315" xr:uid="{00000000-0005-0000-0000-000015630000}"/>
    <cellStyle name="_Экологи_ф.2.2 БИЗНЕС-ПЛАН на 2009 год_Пофакторный анализ по НГДУ за март (2)" xfId="26316" xr:uid="{00000000-0005-0000-0000-000016630000}"/>
    <cellStyle name="_Экологи_ф.2.2 БИЗНЕС-ПЛАН на 2009 год_Пофакторный анализ по НГДУ ТН" xfId="26317" xr:uid="{00000000-0005-0000-0000-000017630000}"/>
    <cellStyle name="_Экологи_ф.2.2 БИЗНЕС-ПЛАН на 2009 год_Прочая продукция  ТН" xfId="26318" xr:uid="{00000000-0005-0000-0000-000018630000}"/>
    <cellStyle name="_Экологи_ф.2.2 БИЗНЕС-ПЛАН на 2009 год_Расчет агентского вознаграждения 2010 г" xfId="26319" xr:uid="{00000000-0005-0000-0000-000019630000}"/>
    <cellStyle name="_Экологи_ф.2.2 БИЗНЕС-ПЛАН на 2009 год_Расчет по сс 1 тн." xfId="26320" xr:uid="{00000000-0005-0000-0000-00001A630000}"/>
    <cellStyle name="_Экологи_ф.2.2 БИЗНЕС-ПЛАН на 2009 год_свод" xfId="26321" xr:uid="{00000000-0005-0000-0000-00001B630000}"/>
    <cellStyle name="_Экологи_ф.2.2 БИЗНЕС-ПЛАН на 2009 год_Смета  ОАО АНК Башнефть с услугами ООО БНД за месяц 2010 ИН" xfId="26322" xr:uid="{00000000-0005-0000-0000-00001C630000}"/>
    <cellStyle name="_Экологи_ф.2.2 БИЗНЕС-ПЛАН на 2009 год_Смета  ОАО АНК Башнефть с услугами ООО БНД за месяц 2010 ИН (2)" xfId="26323" xr:uid="{00000000-0005-0000-0000-00001D630000}"/>
    <cellStyle name="_Экологи_ф.2.2 БИЗНЕС-ПЛАН на 2009 год_Смета нефть-март-" xfId="26324" xr:uid="{00000000-0005-0000-0000-00001E630000}"/>
    <cellStyle name="_Экологи_ф.2.2 БИЗНЕС-ПЛАН на 2009 год_смета-факт КХН 1 квартал по месяцам с расчетом КПЭ" xfId="26325" xr:uid="{00000000-0005-0000-0000-00001F630000}"/>
    <cellStyle name="_Экологи_ф.2.2 БИЗНЕС-ПЛАН на 2009 год_Стоимость услуг ООО БН-Д 2010  (Утверждено АНК)" xfId="26326" xr:uid="{00000000-0005-0000-0000-000020630000}"/>
    <cellStyle name="_Экологи_ф.2.2 БИЗНЕС-ПЛАН на 2009 год_УН" xfId="26327" xr:uid="{00000000-0005-0000-0000-000021630000}"/>
    <cellStyle name="_Экологи_ф.2.2 БИЗНЕС-ПЛАН на 2009 год_Универсальная форма - ТГПП факт февраль 2010" xfId="26328" xr:uid="{00000000-0005-0000-0000-000022630000}"/>
    <cellStyle name="_Экологи_ф.2.2 БИЗНЕС-ПЛАН на 2009 год_Универсальная форма для заполнения НГДУ ТН" xfId="26329" xr:uid="{00000000-0005-0000-0000-000023630000}"/>
    <cellStyle name="_Экологи_ф.2.2 БИЗНЕС-ПЛАН на 2009 год_Факт март  НГДУ ТН" xfId="26330" xr:uid="{00000000-0005-0000-0000-000024630000}"/>
    <cellStyle name="_Экологи_ФАКТ" xfId="26331" xr:uid="{00000000-0005-0000-0000-000025630000}"/>
    <cellStyle name="_Экологи_Факт  ШГПП март" xfId="26332" xr:uid="{00000000-0005-0000-0000-000026630000}"/>
    <cellStyle name="_Экологи_Факт январь" xfId="26333" xr:uid="{00000000-0005-0000-0000-000027630000}"/>
    <cellStyle name="_Экологи_Факт январь КУДНГ" xfId="26334" xr:uid="{00000000-0005-0000-0000-000028630000}"/>
    <cellStyle name="_Экологи_Факторный анализ НГДУ ТН март" xfId="26335" xr:uid="{00000000-0005-0000-0000-000029630000}"/>
    <cellStyle name="_Экологи_Факторный анализ НГДУ ТН март 2" xfId="26336" xr:uid="{00000000-0005-0000-0000-00002A630000}"/>
    <cellStyle name="_Эксплуатационные расходы на нефть" xfId="26337" xr:uid="{00000000-0005-0000-0000-00002B630000}"/>
    <cellStyle name="_Юганскнефтегаз_Дт Кт (01 06 06)" xfId="26338" xr:uid="{00000000-0005-0000-0000-00002C630000}"/>
    <cellStyle name="_Юганскнефтегаз_Дт Кт (01 06 06) 2" xfId="26339" xr:uid="{00000000-0005-0000-0000-00002D630000}"/>
    <cellStyle name="_Ю-Мыльд (для Бенодета)" xfId="26340" xr:uid="{00000000-0005-0000-0000-00002E630000}"/>
    <cellStyle name="_ЮНГ_CAPEX(м)_2009-2013_план_v2" xfId="26341" xr:uid="{00000000-0005-0000-0000-00002F630000}"/>
    <cellStyle name="_ЮНГ_CAPEX(м)_2009-2013_план_v2 2" xfId="26342" xr:uid="{00000000-0005-0000-0000-000030630000}"/>
    <cellStyle name="_ЮНГ_CAPEX(м)_2009-2013_план_v2_Доп.программа Ингибирование 2011-14гг" xfId="26343" xr:uid="{00000000-0005-0000-0000-000031630000}"/>
    <cellStyle name="_ЮНГ_CAPEX(м)_2009-2013_план_v2_Доп.программа Ингибирование 2011-14гг 2" xfId="26344" xr:uid="{00000000-0005-0000-0000-000032630000}"/>
    <cellStyle name="_ЮНГ_CAPEX(м)_2009-2013_план_v2_Ингибирование 2010-2014г  до 22 03 10" xfId="26345" xr:uid="{00000000-0005-0000-0000-000033630000}"/>
    <cellStyle name="_ЮНГ_CAPEX(м)_2009-2013_план_v2_Ингибирование 2010-2014г  до 22 03 10 2" xfId="26346" xr:uid="{00000000-0005-0000-0000-000034630000}"/>
    <cellStyle name="_ЮНГ_CAPEX(м)_2009-2013_план_v2_Копия СВОД ТН ВНК ЦП 2011-2015 г.г._Рагулина (корректировка от 3.0912.10)" xfId="26347" xr:uid="{00000000-0005-0000-0000-000035630000}"/>
    <cellStyle name="_ЮНГ_CAPEX(м)_2009-2013_план_v2_КР труб 2014" xfId="26348" xr:uid="{00000000-0005-0000-0000-000036630000}"/>
    <cellStyle name="_ЮНГ_CAPEX(м)_2009-2013_план_v2_Макет НГД 2010-2014" xfId="26349" xr:uid="{00000000-0005-0000-0000-000037630000}"/>
    <cellStyle name="_ЮНГ_CAPEX(м)_2009-2013_план_v2_от 13.11.09 с индекс периметра Программа надежности трубопроводов 2010-2014 " xfId="26350" xr:uid="{00000000-0005-0000-0000-000038630000}"/>
    <cellStyle name="_ЮНГ_CAPEX(м)_2009-2013_план_v2_от 13.11.09 с индекс периметра Программа надежности трубопроводов 2010-2014  2" xfId="26351" xr:uid="{00000000-0005-0000-0000-000039630000}"/>
    <cellStyle name="_ЮНГ_CAPEX(м)_2009-2013_план_v2_от 13.11.09 с индекс периметра Программа надежности трубопроводов 2010-2014 _Доп.программа Ингибирование 2011-14гг" xfId="26352" xr:uid="{00000000-0005-0000-0000-00003A630000}"/>
    <cellStyle name="_ЮНГ_CAPEX(м)_2009-2013_план_v2_от 13.11.09 с индекс периметра Программа надежности трубопроводов 2010-2014 _Доп.программа Ингибирование 2011-14гг 2" xfId="26353" xr:uid="{00000000-0005-0000-0000-00003B630000}"/>
    <cellStyle name="_ЮНГ_CAPEX(м)_2009-2013_план_v2_от 13.11.09 с индекс периметра Программа надежности трубопроводов 2010-2014 _Ингибирование 2010-2014г  до 22 03 10" xfId="26354" xr:uid="{00000000-0005-0000-0000-00003C630000}"/>
    <cellStyle name="_ЮНГ_CAPEX(м)_2009-2013_план_v2_от 13.11.09 с индекс периметра Программа надежности трубопроводов 2010-2014 _Ингибирование 2010-2014г  до 22 03 10 2" xfId="26355" xr:uid="{00000000-0005-0000-0000-00003D630000}"/>
    <cellStyle name="_ЮНГ_CAPEX(м)_2009-2013_план_v2_от 13.11.09 с индекс периметра Программа надежности трубопроводов 2010-2014 _Программа Ингибирования 2010-2014г   01 04 10" xfId="26356" xr:uid="{00000000-0005-0000-0000-00003E630000}"/>
    <cellStyle name="_ЮНГ_CAPEX(м)_2009-2013_план_v2_от 13.11.09 с индекс периметра Программа надежности трубопроводов 2010-2014 _Программа Ингибирования 2010-2014г   01 04 10 2" xfId="26357" xr:uid="{00000000-0005-0000-0000-00003F630000}"/>
    <cellStyle name="_ЮНГ_CAPEX(м)_2009-2013_план_v2_Приложение №2 форма 4.4 Макет НГД 2013-2017" xfId="26358" xr:uid="{00000000-0005-0000-0000-000040630000}"/>
    <cellStyle name="_ЮНГ_CAPEX(м)_2009-2013_план_v2_Приложение диагностика" xfId="26359" xr:uid="{00000000-0005-0000-0000-000041630000}"/>
    <cellStyle name="_ЮНГ_CAPEX(м)_2009-2013_план_v2_Приложение диагностика (2)" xfId="26360" xr:uid="{00000000-0005-0000-0000-000042630000}"/>
    <cellStyle name="_ЮНГ_CAPEX(м)_2009-2013_план_v2_Программа Ингибирования 2010-2014г   01 04 10" xfId="26361" xr:uid="{00000000-0005-0000-0000-000043630000}"/>
    <cellStyle name="_ЮНГ_CAPEX(м)_2009-2013_план_v2_Программа Ингибирования 2010-2014г   01 04 10 2" xfId="26362" xr:uid="{00000000-0005-0000-0000-000044630000}"/>
    <cellStyle name="_ЮНГ_CAPEX(м)_2009-2013_план_v2_Программа надежности трубопроводов 2010-2014 от 13 11 09 с индекс периметра" xfId="26363" xr:uid="{00000000-0005-0000-0000-000045630000}"/>
    <cellStyle name="_ЮНГ_CAPEX(м)_2009-2013_план_v2_Программа надежности трубопроводов 2010-2014 от 13 11 09 с индекс периметра 2" xfId="26364" xr:uid="{00000000-0005-0000-0000-000046630000}"/>
    <cellStyle name="_ЮНГ_CAPEX(м)_2009-2013_план_v2_Программа надежности трубопроводов 2010-2014 от 18 11 09 пообъектно на 2010-2011гг." xfId="26365" xr:uid="{00000000-0005-0000-0000-000047630000}"/>
    <cellStyle name="_ЮНГ_CAPEX(м)_2009-2013_план_v2_Программа надежности трубопроводов 2010-2014 от 18 11 09 пообъектно на 2010-2011гг. 2" xfId="26366" xr:uid="{00000000-0005-0000-0000-000048630000}"/>
    <cellStyle name="_ЮНГ_CAPEX(м)_2009-2013_план_v2_СВОД ТН ВНК ЦП 2011-2015 г.г._Рагулина (корректировка от 28.09.10)" xfId="26367" xr:uid="{00000000-0005-0000-0000-000049630000}"/>
    <cellStyle name="_ЮНГ_ноябрь" xfId="26368" xr:uid="{00000000-0005-0000-0000-00004A630000}"/>
    <cellStyle name="_ЮНГ_ноябрь 2" xfId="26369" xr:uid="{00000000-0005-0000-0000-00004B630000}"/>
    <cellStyle name="_ЮНГ_ноябрь 3" xfId="26370" xr:uid="{00000000-0005-0000-0000-00004C630000}"/>
    <cellStyle name="_ЮР (1)" xfId="26371" xr:uid="{00000000-0005-0000-0000-00004D630000}"/>
    <cellStyle name="_ЮР (1) 2" xfId="26372" xr:uid="{00000000-0005-0000-0000-00004E630000}"/>
    <cellStyle name="_ЮР (1) 3" xfId="26373" xr:uid="{00000000-0005-0000-0000-00004F630000}"/>
    <cellStyle name="_ЮР 27.06.043" xfId="26374" xr:uid="{00000000-0005-0000-0000-000050630000}"/>
    <cellStyle name="_ЮР 27.06.043 2" xfId="26375" xr:uid="{00000000-0005-0000-0000-000051630000}"/>
    <cellStyle name="_ЮР 27.06.043 3" xfId="26376" xr:uid="{00000000-0005-0000-0000-000052630000}"/>
    <cellStyle name="_ЮР ГТМ март" xfId="26377" xr:uid="{00000000-0005-0000-0000-000053630000}"/>
    <cellStyle name="_ЮР ГТМ март 2" xfId="26378" xr:uid="{00000000-0005-0000-0000-000054630000}"/>
    <cellStyle name="_ЮР ГТМ март 3" xfId="26379" xr:uid="{00000000-0005-0000-0000-000055630000}"/>
    <cellStyle name="_ЮР ГТМ март_Новая форма расчёта добычи" xfId="26380" xr:uid="{00000000-0005-0000-0000-000056630000}"/>
    <cellStyle name="_ЮР ГТМ март_Новая форма расчёта добычи 2" xfId="26381" xr:uid="{00000000-0005-0000-0000-000057630000}"/>
    <cellStyle name="_ЮР ГТМ март_Новая форма расчёта добычи 3" xfId="26382" xr:uid="{00000000-0005-0000-0000-000058630000}"/>
    <cellStyle name="_ЮР ГТМ март_Новая форма расчёта добычи 3 2" xfId="26383" xr:uid="{00000000-0005-0000-0000-000059630000}"/>
    <cellStyle name="_ЮР ГТМ март_ПР декабрь" xfId="26384" xr:uid="{00000000-0005-0000-0000-00005A630000}"/>
    <cellStyle name="_ЮР ГТМ март_ПР декабрь 2" xfId="26385" xr:uid="{00000000-0005-0000-0000-00005B630000}"/>
    <cellStyle name="_ЮР ГТМ март_ПР декабрь 3" xfId="26386" xr:uid="{00000000-0005-0000-0000-00005C630000}"/>
    <cellStyle name="_ЮР ГТМ март_ПР декабрь 3 2" xfId="26387" xr:uid="{00000000-0005-0000-0000-00005D630000}"/>
    <cellStyle name="_ЮР ППД график апрель" xfId="26388" xr:uid="{00000000-0005-0000-0000-00005E630000}"/>
    <cellStyle name="_ЮР ППД график апрель 2" xfId="26389" xr:uid="{00000000-0005-0000-0000-00005F630000}"/>
    <cellStyle name="_ЮР ППД график апрель 3" xfId="26390" xr:uid="{00000000-0005-0000-0000-000060630000}"/>
    <cellStyle name="_ЮР ППД график апрель_Новая форма расчёта добычи" xfId="26391" xr:uid="{00000000-0005-0000-0000-000061630000}"/>
    <cellStyle name="_ЮР ППД график апрель_Новая форма расчёта добычи 2" xfId="26392" xr:uid="{00000000-0005-0000-0000-000062630000}"/>
    <cellStyle name="_ЮР ППД график апрель_Новая форма расчёта добычи 3" xfId="26393" xr:uid="{00000000-0005-0000-0000-000063630000}"/>
    <cellStyle name="_ЮР ППД график апрель_Новая форма расчёта добычи 3 2" xfId="26394" xr:uid="{00000000-0005-0000-0000-000064630000}"/>
    <cellStyle name="_ЮР ППД график апрель_ПР декабрь" xfId="26395" xr:uid="{00000000-0005-0000-0000-000065630000}"/>
    <cellStyle name="_ЮР ППД график апрель_ПР декабрь 2" xfId="26396" xr:uid="{00000000-0005-0000-0000-000066630000}"/>
    <cellStyle name="_ЮР ППД график апрель_ПР декабрь 3" xfId="26397" xr:uid="{00000000-0005-0000-0000-000067630000}"/>
    <cellStyle name="_ЮР ППД график апрель_ПР декабрь 3 2" xfId="26398" xr:uid="{00000000-0005-0000-0000-000068630000}"/>
    <cellStyle name="_январь" xfId="26399" xr:uid="{00000000-0005-0000-0000-000069630000}"/>
    <cellStyle name="{Comma [0]}" xfId="26400" xr:uid="{00000000-0005-0000-0000-00006A630000}"/>
    <cellStyle name="{Comma}" xfId="26401" xr:uid="{00000000-0005-0000-0000-00006B630000}"/>
    <cellStyle name="{Date}" xfId="26402" xr:uid="{00000000-0005-0000-0000-00006C630000}"/>
    <cellStyle name="{Month}" xfId="26403" xr:uid="{00000000-0005-0000-0000-00006D630000}"/>
    <cellStyle name="{Percent}" xfId="26404" xr:uid="{00000000-0005-0000-0000-00006E630000}"/>
    <cellStyle name="{Thousand [0]}" xfId="26405" xr:uid="{00000000-0005-0000-0000-00006F630000}"/>
    <cellStyle name="{Thousand}" xfId="26406" xr:uid="{00000000-0005-0000-0000-000070630000}"/>
    <cellStyle name="{Z'0000(1 dec)}" xfId="26407" xr:uid="{00000000-0005-0000-0000-000071630000}"/>
    <cellStyle name="{Z'0000(4 dec)}" xfId="26408" xr:uid="{00000000-0005-0000-0000-000072630000}"/>
    <cellStyle name="‘’ђ’ћ’—…’" xfId="26409" xr:uid="{00000000-0005-0000-0000-000073630000}"/>
    <cellStyle name="’E‰Y [0.00]_laroux" xfId="26410" xr:uid="{00000000-0005-0000-0000-000074630000}"/>
    <cellStyle name="’E‰Y_laroux" xfId="26411" xr:uid="{00000000-0005-0000-0000-000075630000}"/>
    <cellStyle name="”ќђќ‘ћ‚›‰" xfId="26412" xr:uid="{00000000-0005-0000-0000-000076630000}"/>
    <cellStyle name="”ќђќ‘ћ‚›‰ 2" xfId="26413" xr:uid="{00000000-0005-0000-0000-000077630000}"/>
    <cellStyle name="”ќђќ‘ћ‚›‰_ОПУ" xfId="26414" xr:uid="{00000000-0005-0000-0000-000078630000}"/>
    <cellStyle name="”љ‘ђћ‚ђќќ›‰" xfId="26415" xr:uid="{00000000-0005-0000-0000-000079630000}"/>
    <cellStyle name="”љ‘ђћ‚ђќќ›‰ 2" xfId="26416" xr:uid="{00000000-0005-0000-0000-00007A630000}"/>
    <cellStyle name="”љ‘ђћ‚ђќќ›‰_ОПУ" xfId="26417" xr:uid="{00000000-0005-0000-0000-00007B630000}"/>
    <cellStyle name="„…ќ…†ќ›‰" xfId="26418" xr:uid="{00000000-0005-0000-0000-00007C630000}"/>
    <cellStyle name="„…ќ…†ќ›‰ 2" xfId="26419" xr:uid="{00000000-0005-0000-0000-00007D630000}"/>
    <cellStyle name="„…ќ…†ќ›‰_ОПУ" xfId="26420" xr:uid="{00000000-0005-0000-0000-00007E630000}"/>
    <cellStyle name="„ђ’ђ" xfId="26421" xr:uid="{00000000-0005-0000-0000-00007F630000}"/>
    <cellStyle name="„ђ’ђ 2" xfId="26422" xr:uid="{00000000-0005-0000-0000-000080630000}"/>
    <cellStyle name="„ђ’ђ_ОПУ" xfId="26423" xr:uid="{00000000-0005-0000-0000-000081630000}"/>
    <cellStyle name="£" xfId="26424" xr:uid="{00000000-0005-0000-0000-000082630000}"/>
    <cellStyle name="£ BP" xfId="26425" xr:uid="{00000000-0005-0000-0000-000083630000}"/>
    <cellStyle name="¤@¯ë_Sheet1 (2)" xfId="26426" xr:uid="{00000000-0005-0000-0000-000084630000}"/>
    <cellStyle name="¤d¤À¦ì [0]" xfId="26427" xr:uid="{00000000-0005-0000-0000-000085630000}"/>
    <cellStyle name="¤d¤À¦ì [0] 2" xfId="26428" xr:uid="{00000000-0005-0000-0000-000086630000}"/>
    <cellStyle name="¥ JY" xfId="26429" xr:uid="{00000000-0005-0000-0000-000087630000}"/>
    <cellStyle name="¥Vn¥VC¥Vp[¥V¥A¥V¡°¥VN" xfId="26430" xr:uid="{00000000-0005-0000-0000-000088630000}"/>
    <cellStyle name="€" xfId="26431" xr:uid="{00000000-0005-0000-0000-000089630000}"/>
    <cellStyle name="+" xfId="26432" xr:uid="{00000000-0005-0000-0000-00008A630000}"/>
    <cellStyle name="+ 2" xfId="26433" xr:uid="{00000000-0005-0000-0000-00008B630000}"/>
    <cellStyle name="=C:\WINNT35\SYSTEM32\COMMAND.COM" xfId="26434" xr:uid="{00000000-0005-0000-0000-00008C630000}"/>
    <cellStyle name="=C:\WINNT35\SYSTEM32\COMMAND.COM 2" xfId="26435" xr:uid="{00000000-0005-0000-0000-00008D630000}"/>
    <cellStyle name="=C:\WINNT35\SYSTEM32\COMMAND.COM 2 2" xfId="26436" xr:uid="{00000000-0005-0000-0000-00008E630000}"/>
    <cellStyle name="=C:\WINNT35\SYSTEM32\COMMAND.COM 3" xfId="26437" xr:uid="{00000000-0005-0000-0000-00008F630000}"/>
    <cellStyle name="=C:\WINNT35\SYSTEM32\COMMAND.COM 3 2" xfId="26438" xr:uid="{00000000-0005-0000-0000-000090630000}"/>
    <cellStyle name="=C:\WINNT35\SYSTEM32\COMMAND.COM 4" xfId="26439" xr:uid="{00000000-0005-0000-0000-000091630000}"/>
    <cellStyle name="=C:\WINNT35\SYSTEM32\COMMAND.COM 4 2" xfId="26440" xr:uid="{00000000-0005-0000-0000-000092630000}"/>
    <cellStyle name="=C:\WINNT35\SYSTEM32\COMMAND.COM 5" xfId="26441" xr:uid="{00000000-0005-0000-0000-000093630000}"/>
    <cellStyle name="=C:\WINNT35\SYSTEM32\COMMAND.COM?COMPUTERNAME=JOHANO?HOMEDRIVE=C:?H" xfId="26442" xr:uid="{00000000-0005-0000-0000-000094630000}"/>
    <cellStyle name="=C:\WINNT35\SYSTEM32\COMMAND.COM?COMPUTERNAME=JOHANO?HOMEDRIVE=C:?H 2" xfId="26443" xr:uid="{00000000-0005-0000-0000-000095630000}"/>
    <cellStyle name="=C:\WINNT35\SYSTEM32\COMMAND.COM_Копия СВОД ТН ВНК ЦП 2011-2015 г.г._Рагулина (корректировка от 3.0912.10)" xfId="26444" xr:uid="{00000000-0005-0000-0000-000096630000}"/>
    <cellStyle name="=D:\WINNT\SYSTEM32\COMMAND.COM" xfId="26445" xr:uid="{00000000-0005-0000-0000-000097630000}"/>
    <cellStyle name="¶W³sµ²" xfId="26446" xr:uid="{00000000-0005-0000-0000-000098630000}"/>
    <cellStyle name="‡ђѓћ‹ћ‚ћљ1" xfId="26447" xr:uid="{00000000-0005-0000-0000-000099630000}"/>
    <cellStyle name="‡ђѓћ‹ћ‚ћљ1 2" xfId="26448" xr:uid="{00000000-0005-0000-0000-00009A630000}"/>
    <cellStyle name="‡ђѓћ‹ћ‚ћљ1_ОПУ" xfId="26449" xr:uid="{00000000-0005-0000-0000-00009B630000}"/>
    <cellStyle name="‡ђѓћ‹ћ‚ћљ2" xfId="26450" xr:uid="{00000000-0005-0000-0000-00009C630000}"/>
    <cellStyle name="‡ђѓћ‹ћ‚ћљ2 2" xfId="26451" xr:uid="{00000000-0005-0000-0000-00009D630000}"/>
    <cellStyle name="‡ђѓћ‹ћ‚ћљ2_ОПУ" xfId="26452" xr:uid="{00000000-0005-0000-0000-00009E630000}"/>
    <cellStyle name="•W€_GE 3 MINIMUM" xfId="26453" xr:uid="{00000000-0005-0000-0000-00009F630000}"/>
    <cellStyle name="•WЏЂ_laroux" xfId="26454" xr:uid="{00000000-0005-0000-0000-0000A0630000}"/>
    <cellStyle name="\¦ÏÝÌnCp[N" xfId="26455" xr:uid="{00000000-0005-0000-0000-0000A1630000}"/>
    <cellStyle name="’ћѓћ‚›‰" xfId="26456" xr:uid="{00000000-0005-0000-0000-0000A2630000}"/>
    <cellStyle name="’ћѓћ‚›‰ 2" xfId="26457" xr:uid="{00000000-0005-0000-0000-0000A3630000}"/>
    <cellStyle name="’ћѓћ‚›‰ 2 2" xfId="26458" xr:uid="{00000000-0005-0000-0000-0000A4630000}"/>
    <cellStyle name="’ћѓћ‚›‰ 3" xfId="26459" xr:uid="{00000000-0005-0000-0000-0000A5630000}"/>
    <cellStyle name="’ћѓћ‚›‰ 3 2" xfId="26460" xr:uid="{00000000-0005-0000-0000-0000A6630000}"/>
    <cellStyle name="’ћѓћ‚›‰ 4" xfId="26461" xr:uid="{00000000-0005-0000-0000-0000A7630000}"/>
    <cellStyle name="’ћѓћ‚›‰ 4 2" xfId="26462" xr:uid="{00000000-0005-0000-0000-0000A8630000}"/>
    <cellStyle name="’ћѓћ‚›‰ 5" xfId="26463" xr:uid="{00000000-0005-0000-0000-0000A9630000}"/>
    <cellStyle name="’ћѓћ‚›‰_ОПУ" xfId="26464" xr:uid="{00000000-0005-0000-0000-0000AA630000}"/>
    <cellStyle name="" xfId="26465" xr:uid="{00000000-0005-0000-0000-0000AB630000}"/>
    <cellStyle name="" xfId="26466" xr:uid="{00000000-0005-0000-0000-0000AC630000}"/>
    <cellStyle name=" 2" xfId="26467" xr:uid="{00000000-0005-0000-0000-0000AD630000}"/>
    <cellStyle name=" 2" xfId="26468" xr:uid="{00000000-0005-0000-0000-0000AE630000}"/>
    <cellStyle name="_ОДК" xfId="26469" xr:uid="{00000000-0005-0000-0000-0000AF630000}"/>
    <cellStyle name="_ОДК" xfId="26470" xr:uid="{00000000-0005-0000-0000-0000B0630000}"/>
    <cellStyle name="_ОДК_ОПУ" xfId="26471" xr:uid="{00000000-0005-0000-0000-0000B1630000}"/>
    <cellStyle name="_ОДК_ОПУ" xfId="26472" xr:uid="{00000000-0005-0000-0000-0000B2630000}"/>
    <cellStyle name="_ОПУ" xfId="26473" xr:uid="{00000000-0005-0000-0000-0000B3630000}"/>
    <cellStyle name="_ОПУ" xfId="26474" xr:uid="{00000000-0005-0000-0000-0000B4630000}"/>
    <cellStyle name="" xfId="26475" xr:uid="{00000000-0005-0000-0000-0000B5630000}"/>
    <cellStyle name="" xfId="26476" xr:uid="{00000000-0005-0000-0000-0000B6630000}"/>
    <cellStyle name=" 2" xfId="26477" xr:uid="{00000000-0005-0000-0000-0000B7630000}"/>
    <cellStyle name=" 2" xfId="26478" xr:uid="{00000000-0005-0000-0000-0000B8630000}"/>
    <cellStyle name="_ОДК" xfId="26479" xr:uid="{00000000-0005-0000-0000-0000B9630000}"/>
    <cellStyle name="_ОДК" xfId="26480" xr:uid="{00000000-0005-0000-0000-0000BA630000}"/>
    <cellStyle name="_ОДК_ОПУ" xfId="26481" xr:uid="{00000000-0005-0000-0000-0000BB630000}"/>
    <cellStyle name="_ОДК_ОПУ" xfId="26482" xr:uid="{00000000-0005-0000-0000-0000BC630000}"/>
    <cellStyle name="_ОПУ" xfId="26483" xr:uid="{00000000-0005-0000-0000-0000BD630000}"/>
    <cellStyle name="_ОПУ" xfId="26484" xr:uid="{00000000-0005-0000-0000-0000BE630000}"/>
    <cellStyle name="" xfId="26485" xr:uid="{00000000-0005-0000-0000-0000BF630000}"/>
    <cellStyle name=" 2" xfId="26486" xr:uid="{00000000-0005-0000-0000-0000C0630000}"/>
    <cellStyle name="_ОДК" xfId="26487" xr:uid="{00000000-0005-0000-0000-0000C1630000}"/>
    <cellStyle name="1" xfId="26488" xr:uid="{00000000-0005-0000-0000-0000C2630000}"/>
    <cellStyle name="1 2" xfId="26489" xr:uid="{00000000-0005-0000-0000-0000C3630000}"/>
    <cellStyle name="1_ОПУ" xfId="26490" xr:uid="{00000000-0005-0000-0000-0000C4630000}"/>
    <cellStyle name="2" xfId="26491" xr:uid="{00000000-0005-0000-0000-0000C5630000}"/>
    <cellStyle name="2 2" xfId="26492" xr:uid="{00000000-0005-0000-0000-0000C6630000}"/>
    <cellStyle name="2_ОПУ" xfId="26493" xr:uid="{00000000-0005-0000-0000-0000C7630000}"/>
    <cellStyle name="nCp[N" xfId="26494" xr:uid="{00000000-0005-0000-0000-0000C8630000}"/>
    <cellStyle name="0" xfId="26495" xr:uid="{00000000-0005-0000-0000-0000C9630000}"/>
    <cellStyle name="0 2" xfId="26496" xr:uid="{00000000-0005-0000-0000-0000CA630000}"/>
    <cellStyle name="0%" xfId="26497" xr:uid="{00000000-0005-0000-0000-0000CB630000}"/>
    <cellStyle name="0,0_x000d__x000a_NA_x000d__x000a_" xfId="26498" xr:uid="{00000000-0005-0000-0000-0000CC630000}"/>
    <cellStyle name="0,00;0;" xfId="26499" xr:uid="{00000000-0005-0000-0000-0000CD630000}"/>
    <cellStyle name="0,00;0; 10" xfId="26500" xr:uid="{00000000-0005-0000-0000-0000CE630000}"/>
    <cellStyle name="0,00;0; 11" xfId="26501" xr:uid="{00000000-0005-0000-0000-0000CF630000}"/>
    <cellStyle name="0,00;0; 12" xfId="26502" xr:uid="{00000000-0005-0000-0000-0000D0630000}"/>
    <cellStyle name="0,00;0; 13" xfId="26503" xr:uid="{00000000-0005-0000-0000-0000D1630000}"/>
    <cellStyle name="0,00;0; 14" xfId="26504" xr:uid="{00000000-0005-0000-0000-0000D2630000}"/>
    <cellStyle name="0,00;0; 15" xfId="26505" xr:uid="{00000000-0005-0000-0000-0000D3630000}"/>
    <cellStyle name="0,00;0; 16" xfId="26506" xr:uid="{00000000-0005-0000-0000-0000D4630000}"/>
    <cellStyle name="0,00;0; 17" xfId="26507" xr:uid="{00000000-0005-0000-0000-0000D5630000}"/>
    <cellStyle name="0,00;0; 2" xfId="26508" xr:uid="{00000000-0005-0000-0000-0000D6630000}"/>
    <cellStyle name="0,00;0; 3" xfId="26509" xr:uid="{00000000-0005-0000-0000-0000D7630000}"/>
    <cellStyle name="0,00;0; 4" xfId="26510" xr:uid="{00000000-0005-0000-0000-0000D8630000}"/>
    <cellStyle name="0,00;0; 5" xfId="26511" xr:uid="{00000000-0005-0000-0000-0000D9630000}"/>
    <cellStyle name="0,00;0; 6" xfId="26512" xr:uid="{00000000-0005-0000-0000-0000DA630000}"/>
    <cellStyle name="0,00;0; 7" xfId="26513" xr:uid="{00000000-0005-0000-0000-0000DB630000}"/>
    <cellStyle name="0,00;0; 8" xfId="26514" xr:uid="{00000000-0005-0000-0000-0000DC630000}"/>
    <cellStyle name="0,00;0; 9" xfId="26515" xr:uid="{00000000-0005-0000-0000-0000DD630000}"/>
    <cellStyle name="0,00;0;_2009-04-15 Все формы версия ОАО АНК Башнефть" xfId="26516" xr:uid="{00000000-0005-0000-0000-0000DE630000}"/>
    <cellStyle name="0.0" xfId="26517" xr:uid="{00000000-0005-0000-0000-0000DF630000}"/>
    <cellStyle name="0.0 2" xfId="26518" xr:uid="{00000000-0005-0000-0000-0000E0630000}"/>
    <cellStyle name="0.0%" xfId="26519" xr:uid="{00000000-0005-0000-0000-0000E1630000}"/>
    <cellStyle name="0.00" xfId="26520" xr:uid="{00000000-0005-0000-0000-0000E2630000}"/>
    <cellStyle name="0.00 2" xfId="26521" xr:uid="{00000000-0005-0000-0000-0000E3630000}"/>
    <cellStyle name="0.00%" xfId="26522" xr:uid="{00000000-0005-0000-0000-0000E4630000}"/>
    <cellStyle name="0.0x" xfId="26523" xr:uid="{00000000-0005-0000-0000-0000E5630000}"/>
    <cellStyle name="01" xfId="26524" xr:uid="{00000000-0005-0000-0000-0000E6630000}"/>
    <cellStyle name="02_Rule above and below" xfId="26525" xr:uid="{00000000-0005-0000-0000-0000E7630000}"/>
    <cellStyle name="03_Table Notes" xfId="26526" xr:uid="{00000000-0005-0000-0000-0000E8630000}"/>
    <cellStyle name="04_Bold table figs" xfId="26527" xr:uid="{00000000-0005-0000-0000-0000E9630000}"/>
    <cellStyle name="05 Datum" xfId="26528" xr:uid="{00000000-0005-0000-0000-0000EA630000}"/>
    <cellStyle name="05_table figs" xfId="26529" xr:uid="{00000000-0005-0000-0000-0000EB630000}"/>
    <cellStyle name="06" xfId="26530" xr:uid="{00000000-0005-0000-0000-0000EC630000}"/>
    <cellStyle name="06 F" xfId="26531" xr:uid="{00000000-0005-0000-0000-0000ED630000}"/>
    <cellStyle name="06 tabel 2 kolom" xfId="26532" xr:uid="{00000000-0005-0000-0000-0000EE630000}"/>
    <cellStyle name="06_per cent" xfId="26533" xr:uid="{00000000-0005-0000-0000-0000EF630000}"/>
    <cellStyle name="07" xfId="26534" xr:uid="{00000000-0005-0000-0000-0000F0630000}"/>
    <cellStyle name="07 F" xfId="26535" xr:uid="{00000000-0005-0000-0000-0000F1630000}"/>
    <cellStyle name="07 tabel 5 kolom" xfId="26536" xr:uid="{00000000-0005-0000-0000-0000F2630000}"/>
    <cellStyle name="07_Bold table text" xfId="26537" xr:uid="{00000000-0005-0000-0000-0000F3630000}"/>
    <cellStyle name="08" xfId="26538" xr:uid="{00000000-0005-0000-0000-0000F4630000}"/>
    <cellStyle name="08 2" xfId="26539" xr:uid="{00000000-0005-0000-0000-0000F5630000}"/>
    <cellStyle name="08 2 2" xfId="26540" xr:uid="{00000000-0005-0000-0000-0000F6630000}"/>
    <cellStyle name="08 2 3" xfId="26541" xr:uid="{00000000-0005-0000-0000-0000F7630000}"/>
    <cellStyle name="08 3" xfId="26542" xr:uid="{00000000-0005-0000-0000-0000F8630000}"/>
    <cellStyle name="08 4" xfId="26543" xr:uid="{00000000-0005-0000-0000-0000F9630000}"/>
    <cellStyle name="08 F" xfId="26544" xr:uid="{00000000-0005-0000-0000-0000FA630000}"/>
    <cellStyle name="08 FK" xfId="26545" xr:uid="{00000000-0005-0000-0000-0000FB630000}"/>
    <cellStyle name="08 FK 2" xfId="26546" xr:uid="{00000000-0005-0000-0000-0000FC630000}"/>
    <cellStyle name="08 K" xfId="26547" xr:uid="{00000000-0005-0000-0000-0000FD630000}"/>
    <cellStyle name="08 K 2" xfId="26548" xr:uid="{00000000-0005-0000-0000-0000FE630000}"/>
    <cellStyle name="08_Свод ОС и НЗС-adj-Ex2003-5" xfId="26549" xr:uid="{00000000-0005-0000-0000-0000FF630000}"/>
    <cellStyle name="09" xfId="26550" xr:uid="{00000000-0005-0000-0000-000000640000}"/>
    <cellStyle name="09 F" xfId="26551" xr:uid="{00000000-0005-0000-0000-000001640000}"/>
    <cellStyle name="09 FK" xfId="26552" xr:uid="{00000000-0005-0000-0000-000002640000}"/>
    <cellStyle name="09 FS" xfId="26553" xr:uid="{00000000-0005-0000-0000-000003640000}"/>
    <cellStyle name="09 FU" xfId="26554" xr:uid="{00000000-0005-0000-0000-000004640000}"/>
    <cellStyle name="09_Свод ОС и НЗС-adj-Ex2003-5" xfId="26555" xr:uid="{00000000-0005-0000-0000-000005640000}"/>
    <cellStyle name="1" xfId="26556" xr:uid="{00000000-0005-0000-0000-000006640000}"/>
    <cellStyle name="-1" xfId="26557" xr:uid="{00000000-0005-0000-0000-000007640000}"/>
    <cellStyle name="1) Top Line (ZMY)" xfId="26558" xr:uid="{00000000-0005-0000-0000-000008640000}"/>
    <cellStyle name="1.000/(1,000)" xfId="26559" xr:uid="{00000000-0005-0000-0000-000009640000}"/>
    <cellStyle name="1.000/(1,000) 2" xfId="26560" xr:uid="{00000000-0005-0000-0000-00000A640000}"/>
    <cellStyle name="10" xfId="26561" xr:uid="{00000000-0005-0000-0000-00000B640000}"/>
    <cellStyle name="10 2" xfId="26562" xr:uid="{00000000-0005-0000-0000-00000C640000}"/>
    <cellStyle name="10 F" xfId="26563" xr:uid="{00000000-0005-0000-0000-00000D640000}"/>
    <cellStyle name="10 F 2" xfId="26564" xr:uid="{00000000-0005-0000-0000-00000E640000}"/>
    <cellStyle name="10 FK" xfId="26565" xr:uid="{00000000-0005-0000-0000-00000F640000}"/>
    <cellStyle name="10 FK 2" xfId="26566" xr:uid="{00000000-0005-0000-0000-000010640000}"/>
    <cellStyle name="10 FU" xfId="26567" xr:uid="{00000000-0005-0000-0000-000011640000}"/>
    <cellStyle name="10 Grijze lijn" xfId="26568" xr:uid="{00000000-0005-0000-0000-000012640000}"/>
    <cellStyle name="10_Свод ОС и НЗС-adj-Ex2003-5" xfId="26569" xr:uid="{00000000-0005-0000-0000-000013640000}"/>
    <cellStyle name="1000/- %" xfId="26570" xr:uid="{00000000-0005-0000-0000-000014640000}"/>
    <cellStyle name="11" xfId="26571" xr:uid="{00000000-0005-0000-0000-000015640000}"/>
    <cellStyle name="11 2" xfId="26572" xr:uid="{00000000-0005-0000-0000-000016640000}"/>
    <cellStyle name="11 F" xfId="26573" xr:uid="{00000000-0005-0000-0000-000017640000}"/>
    <cellStyle name="11 F 2" xfId="26574" xr:uid="{00000000-0005-0000-0000-000018640000}"/>
    <cellStyle name="11 FK" xfId="26575" xr:uid="{00000000-0005-0000-0000-000019640000}"/>
    <cellStyle name="11 FU" xfId="26576" xr:uid="{00000000-0005-0000-0000-00001A640000}"/>
    <cellStyle name="11_Свод ОС и НЗС-adj-Ex2003-5" xfId="26577" xr:uid="{00000000-0005-0000-0000-00001B640000}"/>
    <cellStyle name="12" xfId="26578" xr:uid="{00000000-0005-0000-0000-00001C640000}"/>
    <cellStyle name="12 F" xfId="26579" xr:uid="{00000000-0005-0000-0000-00001D640000}"/>
    <cellStyle name="12 F 2" xfId="26580" xr:uid="{00000000-0005-0000-0000-00001E640000}"/>
    <cellStyle name="12 FK" xfId="26581" xr:uid="{00000000-0005-0000-0000-00001F640000}"/>
    <cellStyle name="12 FU" xfId="26582" xr:uid="{00000000-0005-0000-0000-000020640000}"/>
    <cellStyle name="12_Свод ОС и НЗС-adj-Ex2003-5" xfId="26583" xr:uid="{00000000-0005-0000-0000-000021640000}"/>
    <cellStyle name="14 F" xfId="26584" xr:uid="{00000000-0005-0000-0000-000022640000}"/>
    <cellStyle name="14 FK" xfId="26585" xr:uid="{00000000-0005-0000-0000-000023640000}"/>
    <cellStyle name="14 FU" xfId="26586" xr:uid="{00000000-0005-0000-0000-000024640000}"/>
    <cellStyle name="16 F" xfId="26587" xr:uid="{00000000-0005-0000-0000-000025640000}"/>
    <cellStyle name="16 FK" xfId="26588" xr:uid="{00000000-0005-0000-0000-000026640000}"/>
    <cellStyle name="16 FU" xfId="26589" xr:uid="{00000000-0005-0000-0000-000027640000}"/>
    <cellStyle name="18 F" xfId="26590" xr:uid="{00000000-0005-0000-0000-000028640000}"/>
    <cellStyle name="18 FK" xfId="26591" xr:uid="{00000000-0005-0000-0000-000029640000}"/>
    <cellStyle name="18 FU" xfId="26592" xr:uid="{00000000-0005-0000-0000-00002A640000}"/>
    <cellStyle name="1decimal" xfId="26593" xr:uid="{00000000-0005-0000-0000-00002B640000}"/>
    <cellStyle name="1Normal" xfId="26594" xr:uid="{00000000-0005-0000-0000-00002C640000}"/>
    <cellStyle name="1Normal 2" xfId="26595" xr:uid="{00000000-0005-0000-0000-00002D640000}"/>
    <cellStyle name="1Outputbox1" xfId="26596" xr:uid="{00000000-0005-0000-0000-00002E640000}"/>
    <cellStyle name="1Outputbox2" xfId="26597" xr:uid="{00000000-0005-0000-0000-00002F640000}"/>
    <cellStyle name="1Outputbox2 2" xfId="26598" xr:uid="{00000000-0005-0000-0000-000030640000}"/>
    <cellStyle name="1Outputheader" xfId="26599" xr:uid="{00000000-0005-0000-0000-000031640000}"/>
    <cellStyle name="1Outputheader2" xfId="26600" xr:uid="{00000000-0005-0000-0000-000032640000}"/>
    <cellStyle name="1Outputsubtitle" xfId="26601" xr:uid="{00000000-0005-0000-0000-000033640000}"/>
    <cellStyle name="1Outputtitle" xfId="26602" xr:uid="{00000000-0005-0000-0000-000034640000}"/>
    <cellStyle name="1Profileheader" xfId="26603" xr:uid="{00000000-0005-0000-0000-000035640000}"/>
    <cellStyle name="1Profilelowerbox" xfId="26604" xr:uid="{00000000-0005-0000-0000-000036640000}"/>
    <cellStyle name="1Profilesubheader" xfId="26605" xr:uid="{00000000-0005-0000-0000-000037640000}"/>
    <cellStyle name="1Profiletitle" xfId="26606" xr:uid="{00000000-0005-0000-0000-000038640000}"/>
    <cellStyle name="1Profiletopbox" xfId="26607" xr:uid="{00000000-0005-0000-0000-000039640000}"/>
    <cellStyle name="1Итоги" xfId="26608" xr:uid="{00000000-0005-0000-0000-00003A640000}"/>
    <cellStyle name="1Итоги 2" xfId="26609" xr:uid="{00000000-0005-0000-0000-00003B640000}"/>
    <cellStyle name="1Итоги 2 2" xfId="26610" xr:uid="{00000000-0005-0000-0000-00003C640000}"/>
    <cellStyle name="1Итоги 2 3" xfId="26611" xr:uid="{00000000-0005-0000-0000-00003D640000}"/>
    <cellStyle name="1Итоги 3" xfId="26612" xr:uid="{00000000-0005-0000-0000-00003E640000}"/>
    <cellStyle name="1Итоги 3 2" xfId="26613" xr:uid="{00000000-0005-0000-0000-00003F640000}"/>
    <cellStyle name="1Итоги 3 3" xfId="26614" xr:uid="{00000000-0005-0000-0000-000040640000}"/>
    <cellStyle name="1Итоги 4" xfId="26615" xr:uid="{00000000-0005-0000-0000-000041640000}"/>
    <cellStyle name="1Итоги 4 2" xfId="26616" xr:uid="{00000000-0005-0000-0000-000042640000}"/>
    <cellStyle name="1Итоги 4 3" xfId="26617" xr:uid="{00000000-0005-0000-0000-000043640000}"/>
    <cellStyle name="1Итоги 5" xfId="26618" xr:uid="{00000000-0005-0000-0000-000044640000}"/>
    <cellStyle name="1Основа таблицы" xfId="26619" xr:uid="{00000000-0005-0000-0000-000045640000}"/>
    <cellStyle name="1Основа таблицы 2" xfId="26620" xr:uid="{00000000-0005-0000-0000-000046640000}"/>
    <cellStyle name="1Основа таблицы 2 2" xfId="26621" xr:uid="{00000000-0005-0000-0000-000047640000}"/>
    <cellStyle name="1Основа таблицы 2 3" xfId="26622" xr:uid="{00000000-0005-0000-0000-000048640000}"/>
    <cellStyle name="1Основа таблицы 3" xfId="26623" xr:uid="{00000000-0005-0000-0000-000049640000}"/>
    <cellStyle name="1Основа таблицы 3 2" xfId="26624" xr:uid="{00000000-0005-0000-0000-00004A640000}"/>
    <cellStyle name="1Основа таблицы 3 3" xfId="26625" xr:uid="{00000000-0005-0000-0000-00004B640000}"/>
    <cellStyle name="1Основа таблицы 4" xfId="26626" xr:uid="{00000000-0005-0000-0000-00004C640000}"/>
    <cellStyle name="1Основа таблицы 4 2" xfId="26627" xr:uid="{00000000-0005-0000-0000-00004D640000}"/>
    <cellStyle name="1Основа таблицы 4 3" xfId="26628" xr:uid="{00000000-0005-0000-0000-00004E640000}"/>
    <cellStyle name="1Основа таблицы 5" xfId="26629" xr:uid="{00000000-0005-0000-0000-00004F640000}"/>
    <cellStyle name="1Подзаголовок" xfId="26630" xr:uid="{00000000-0005-0000-0000-000050640000}"/>
    <cellStyle name="1Подзаголовок 2" xfId="26631" xr:uid="{00000000-0005-0000-0000-000051640000}"/>
    <cellStyle name="1Подзаголовок 2 2" xfId="26632" xr:uid="{00000000-0005-0000-0000-000052640000}"/>
    <cellStyle name="1Подзаголовок 2 3" xfId="26633" xr:uid="{00000000-0005-0000-0000-000053640000}"/>
    <cellStyle name="1Подзаголовок 3" xfId="26634" xr:uid="{00000000-0005-0000-0000-000054640000}"/>
    <cellStyle name="1Подзаголовок 3 2" xfId="26635" xr:uid="{00000000-0005-0000-0000-000055640000}"/>
    <cellStyle name="1Подзаголовок 3 3" xfId="26636" xr:uid="{00000000-0005-0000-0000-000056640000}"/>
    <cellStyle name="1Подзаголовок 4" xfId="26637" xr:uid="{00000000-0005-0000-0000-000057640000}"/>
    <cellStyle name="1Подзаголовок 4 2" xfId="26638" xr:uid="{00000000-0005-0000-0000-000058640000}"/>
    <cellStyle name="1Подзаголовок 4 3" xfId="26639" xr:uid="{00000000-0005-0000-0000-000059640000}"/>
    <cellStyle name="1Подзаголовок 5" xfId="26640" xr:uid="{00000000-0005-0000-0000-00005A640000}"/>
    <cellStyle name="1Сложный заголовок" xfId="26641" xr:uid="{00000000-0005-0000-0000-00005B640000}"/>
    <cellStyle name="1Сложный заголовок 2" xfId="26642" xr:uid="{00000000-0005-0000-0000-00005C640000}"/>
    <cellStyle name="1Сложный заголовок 2 2" xfId="26643" xr:uid="{00000000-0005-0000-0000-00005D640000}"/>
    <cellStyle name="1Сложный заголовок 2 3" xfId="26644" xr:uid="{00000000-0005-0000-0000-00005E640000}"/>
    <cellStyle name="1Сложный заголовок 3" xfId="26645" xr:uid="{00000000-0005-0000-0000-00005F640000}"/>
    <cellStyle name="1Сложный заголовок 3 2" xfId="26646" xr:uid="{00000000-0005-0000-0000-000060640000}"/>
    <cellStyle name="1Сложный заголовок 3 3" xfId="26647" xr:uid="{00000000-0005-0000-0000-000061640000}"/>
    <cellStyle name="1Сложный заголовок 4" xfId="26648" xr:uid="{00000000-0005-0000-0000-000062640000}"/>
    <cellStyle name="1Сложный заголовок 4 2" xfId="26649" xr:uid="{00000000-0005-0000-0000-000063640000}"/>
    <cellStyle name="1Сложный заголовок 4 3" xfId="26650" xr:uid="{00000000-0005-0000-0000-000064640000}"/>
    <cellStyle name="1Сложный заголовок 5" xfId="26651" xr:uid="{00000000-0005-0000-0000-000065640000}"/>
    <cellStyle name="2" xfId="26652" xr:uid="{00000000-0005-0000-0000-000066640000}"/>
    <cellStyle name="2) Middle Line (ZMY)" xfId="26653" xr:uid="{00000000-0005-0000-0000-000067640000}"/>
    <cellStyle name="20% - Accent1" xfId="26654" xr:uid="{00000000-0005-0000-0000-000068640000}"/>
    <cellStyle name="20% - Accent1 2" xfId="26655" xr:uid="{00000000-0005-0000-0000-000069640000}"/>
    <cellStyle name="20% - Accent1 2 2" xfId="26656" xr:uid="{00000000-0005-0000-0000-00006A640000}"/>
    <cellStyle name="20% - Accent1 3" xfId="26657" xr:uid="{00000000-0005-0000-0000-00006B640000}"/>
    <cellStyle name="20% - Accent1 3 2" xfId="26658" xr:uid="{00000000-0005-0000-0000-00006C640000}"/>
    <cellStyle name="20% - Accent1 4" xfId="26659" xr:uid="{00000000-0005-0000-0000-00006D640000}"/>
    <cellStyle name="20% - Accent1_14 Смета" xfId="26660" xr:uid="{00000000-0005-0000-0000-00006E640000}"/>
    <cellStyle name="20% - Accent2" xfId="26661" xr:uid="{00000000-0005-0000-0000-00006F640000}"/>
    <cellStyle name="20% - Accent2 2" xfId="26662" xr:uid="{00000000-0005-0000-0000-000070640000}"/>
    <cellStyle name="20% - Accent2 2 2" xfId="26663" xr:uid="{00000000-0005-0000-0000-000071640000}"/>
    <cellStyle name="20% - Accent2 3" xfId="26664" xr:uid="{00000000-0005-0000-0000-000072640000}"/>
    <cellStyle name="20% - Accent2 3 2" xfId="26665" xr:uid="{00000000-0005-0000-0000-000073640000}"/>
    <cellStyle name="20% - Accent2 4" xfId="26666" xr:uid="{00000000-0005-0000-0000-000074640000}"/>
    <cellStyle name="20% - Accent2_14 Смета" xfId="26667" xr:uid="{00000000-0005-0000-0000-000075640000}"/>
    <cellStyle name="20% - Accent3" xfId="26668" xr:uid="{00000000-0005-0000-0000-000076640000}"/>
    <cellStyle name="20% - Accent3 2" xfId="26669" xr:uid="{00000000-0005-0000-0000-000077640000}"/>
    <cellStyle name="20% - Accent3 2 2" xfId="26670" xr:uid="{00000000-0005-0000-0000-000078640000}"/>
    <cellStyle name="20% - Accent3 3" xfId="26671" xr:uid="{00000000-0005-0000-0000-000079640000}"/>
    <cellStyle name="20% - Accent3 3 2" xfId="26672" xr:uid="{00000000-0005-0000-0000-00007A640000}"/>
    <cellStyle name="20% - Accent3 4" xfId="26673" xr:uid="{00000000-0005-0000-0000-00007B640000}"/>
    <cellStyle name="20% - Accent3_14 Смета" xfId="26674" xr:uid="{00000000-0005-0000-0000-00007C640000}"/>
    <cellStyle name="20% - Accent4" xfId="26675" xr:uid="{00000000-0005-0000-0000-00007D640000}"/>
    <cellStyle name="20% - Accent4 2" xfId="26676" xr:uid="{00000000-0005-0000-0000-00007E640000}"/>
    <cellStyle name="20% - Accent4 2 2" xfId="26677" xr:uid="{00000000-0005-0000-0000-00007F640000}"/>
    <cellStyle name="20% - Accent4 3" xfId="26678" xr:uid="{00000000-0005-0000-0000-000080640000}"/>
    <cellStyle name="20% - Accent4 3 2" xfId="26679" xr:uid="{00000000-0005-0000-0000-000081640000}"/>
    <cellStyle name="20% - Accent4 4" xfId="26680" xr:uid="{00000000-0005-0000-0000-000082640000}"/>
    <cellStyle name="20% - Accent4_14 Смета" xfId="26681" xr:uid="{00000000-0005-0000-0000-000083640000}"/>
    <cellStyle name="20% - Accent5" xfId="26682" xr:uid="{00000000-0005-0000-0000-000084640000}"/>
    <cellStyle name="20% - Accent5 2" xfId="26683" xr:uid="{00000000-0005-0000-0000-000085640000}"/>
    <cellStyle name="20% - Accent5 2 2" xfId="26684" xr:uid="{00000000-0005-0000-0000-000086640000}"/>
    <cellStyle name="20% - Accent5 3" xfId="26685" xr:uid="{00000000-0005-0000-0000-000087640000}"/>
    <cellStyle name="20% - Accent5 3 2" xfId="26686" xr:uid="{00000000-0005-0000-0000-000088640000}"/>
    <cellStyle name="20% - Accent5 4" xfId="26687" xr:uid="{00000000-0005-0000-0000-000089640000}"/>
    <cellStyle name="20% - Accent5_14 Смета" xfId="26688" xr:uid="{00000000-0005-0000-0000-00008A640000}"/>
    <cellStyle name="20% - Accent6" xfId="26689" xr:uid="{00000000-0005-0000-0000-00008B640000}"/>
    <cellStyle name="20% - Accent6 2" xfId="26690" xr:uid="{00000000-0005-0000-0000-00008C640000}"/>
    <cellStyle name="20% - Accent6 2 2" xfId="26691" xr:uid="{00000000-0005-0000-0000-00008D640000}"/>
    <cellStyle name="20% - Accent6 3" xfId="26692" xr:uid="{00000000-0005-0000-0000-00008E640000}"/>
    <cellStyle name="20% - Accent6 3 2" xfId="26693" xr:uid="{00000000-0005-0000-0000-00008F640000}"/>
    <cellStyle name="20% - Accent6 4" xfId="26694" xr:uid="{00000000-0005-0000-0000-000090640000}"/>
    <cellStyle name="20% - Accent6_14 Смета" xfId="26695" xr:uid="{00000000-0005-0000-0000-000091640000}"/>
    <cellStyle name="20% - Акцент1 1" xfId="26696" xr:uid="{00000000-0005-0000-0000-000092640000}"/>
    <cellStyle name="20% - Акцент1 1 2" xfId="26697" xr:uid="{00000000-0005-0000-0000-000093640000}"/>
    <cellStyle name="20% - Акцент1 1 2 2" xfId="26698" xr:uid="{00000000-0005-0000-0000-000094640000}"/>
    <cellStyle name="20% - Акцент1 1 3" xfId="26699" xr:uid="{00000000-0005-0000-0000-000095640000}"/>
    <cellStyle name="20% - Акцент1 1 3 2" xfId="26700" xr:uid="{00000000-0005-0000-0000-000096640000}"/>
    <cellStyle name="20% - Акцент1 10" xfId="26701" xr:uid="{00000000-0005-0000-0000-000097640000}"/>
    <cellStyle name="20% - Акцент1 11" xfId="26702" xr:uid="{00000000-0005-0000-0000-000098640000}"/>
    <cellStyle name="20% - Акцент1 12" xfId="26703" xr:uid="{00000000-0005-0000-0000-000099640000}"/>
    <cellStyle name="20% - Акцент1 13" xfId="26704" xr:uid="{00000000-0005-0000-0000-00009A640000}"/>
    <cellStyle name="20% - Акцент1 14" xfId="26705" xr:uid="{00000000-0005-0000-0000-00009B640000}"/>
    <cellStyle name="20% - Акцент1 15" xfId="26706" xr:uid="{00000000-0005-0000-0000-00009C640000}"/>
    <cellStyle name="20% - Акцент1 16" xfId="26707" xr:uid="{00000000-0005-0000-0000-00009D640000}"/>
    <cellStyle name="20% - Акцент1 17" xfId="26708" xr:uid="{00000000-0005-0000-0000-00009E640000}"/>
    <cellStyle name="20% - Акцент1 2" xfId="4" xr:uid="{00000000-0005-0000-0000-00009F640000}"/>
    <cellStyle name="20% - Акцент1 2 2" xfId="150" xr:uid="{00000000-0005-0000-0000-0000A0640000}"/>
    <cellStyle name="20% - Акцент1 2 2 2" xfId="26709" xr:uid="{00000000-0005-0000-0000-0000A1640000}"/>
    <cellStyle name="20% - Акцент1 2 2 3" xfId="26710" xr:uid="{00000000-0005-0000-0000-0000A2640000}"/>
    <cellStyle name="20% - Акцент1 2 3" xfId="151" xr:uid="{00000000-0005-0000-0000-0000A3640000}"/>
    <cellStyle name="20% - Акцент1 2 4" xfId="152" xr:uid="{00000000-0005-0000-0000-0000A4640000}"/>
    <cellStyle name="20% - Акцент1 2 4 2" xfId="153" xr:uid="{00000000-0005-0000-0000-0000A5640000}"/>
    <cellStyle name="20% - Акцент1 2 5" xfId="26711" xr:uid="{00000000-0005-0000-0000-0000A6640000}"/>
    <cellStyle name="20% - Акцент1 2_CAPEX" xfId="26712" xr:uid="{00000000-0005-0000-0000-0000A7640000}"/>
    <cellStyle name="20% - Акцент1 3" xfId="5" xr:uid="{00000000-0005-0000-0000-0000A8640000}"/>
    <cellStyle name="20% - Акцент1 3 2" xfId="154" xr:uid="{00000000-0005-0000-0000-0000A9640000}"/>
    <cellStyle name="20% - Акцент1 3 3" xfId="155" xr:uid="{00000000-0005-0000-0000-0000AA640000}"/>
    <cellStyle name="20% - Акцент1 3 3 2" xfId="156" xr:uid="{00000000-0005-0000-0000-0000AB640000}"/>
    <cellStyle name="20% - Акцент1 3 3 2 2" xfId="157" xr:uid="{00000000-0005-0000-0000-0000AC640000}"/>
    <cellStyle name="20% - Акцент1 3 3 3" xfId="158" xr:uid="{00000000-0005-0000-0000-0000AD640000}"/>
    <cellStyle name="20% - Акцент1 3 4" xfId="159" xr:uid="{00000000-0005-0000-0000-0000AE640000}"/>
    <cellStyle name="20% - Акцент1 3 4 2" xfId="160" xr:uid="{00000000-0005-0000-0000-0000AF640000}"/>
    <cellStyle name="20% - Акцент1 3 5" xfId="161" xr:uid="{00000000-0005-0000-0000-0000B0640000}"/>
    <cellStyle name="20% - Акцент1 4" xfId="162" xr:uid="{00000000-0005-0000-0000-0000B1640000}"/>
    <cellStyle name="20% - Акцент1 4 2" xfId="26713" xr:uid="{00000000-0005-0000-0000-0000B2640000}"/>
    <cellStyle name="20% - Акцент1 5" xfId="26714" xr:uid="{00000000-0005-0000-0000-0000B3640000}"/>
    <cellStyle name="20% - Акцент1 6" xfId="26715" xr:uid="{00000000-0005-0000-0000-0000B4640000}"/>
    <cellStyle name="20% - Акцент1 7" xfId="26716" xr:uid="{00000000-0005-0000-0000-0000B5640000}"/>
    <cellStyle name="20% - Акцент1 8" xfId="26717" xr:uid="{00000000-0005-0000-0000-0000B6640000}"/>
    <cellStyle name="20% - Акцент1 9" xfId="26718" xr:uid="{00000000-0005-0000-0000-0000B7640000}"/>
    <cellStyle name="20% - Акцент2 1" xfId="26719" xr:uid="{00000000-0005-0000-0000-0000B8640000}"/>
    <cellStyle name="20% - Акцент2 1 2" xfId="26720" xr:uid="{00000000-0005-0000-0000-0000B9640000}"/>
    <cellStyle name="20% - Акцент2 1 2 2" xfId="26721" xr:uid="{00000000-0005-0000-0000-0000BA640000}"/>
    <cellStyle name="20% - Акцент2 1 3" xfId="26722" xr:uid="{00000000-0005-0000-0000-0000BB640000}"/>
    <cellStyle name="20% - Акцент2 1 3 2" xfId="26723" xr:uid="{00000000-0005-0000-0000-0000BC640000}"/>
    <cellStyle name="20% - Акцент2 10" xfId="26724" xr:uid="{00000000-0005-0000-0000-0000BD640000}"/>
    <cellStyle name="20% - Акцент2 11" xfId="26725" xr:uid="{00000000-0005-0000-0000-0000BE640000}"/>
    <cellStyle name="20% - Акцент2 12" xfId="26726" xr:uid="{00000000-0005-0000-0000-0000BF640000}"/>
    <cellStyle name="20% - Акцент2 13" xfId="26727" xr:uid="{00000000-0005-0000-0000-0000C0640000}"/>
    <cellStyle name="20% - Акцент2 14" xfId="26728" xr:uid="{00000000-0005-0000-0000-0000C1640000}"/>
    <cellStyle name="20% - Акцент2 15" xfId="26729" xr:uid="{00000000-0005-0000-0000-0000C2640000}"/>
    <cellStyle name="20% - Акцент2 16" xfId="26730" xr:uid="{00000000-0005-0000-0000-0000C3640000}"/>
    <cellStyle name="20% - Акцент2 17" xfId="26731" xr:uid="{00000000-0005-0000-0000-0000C4640000}"/>
    <cellStyle name="20% - Акцент2 2" xfId="6" xr:uid="{00000000-0005-0000-0000-0000C5640000}"/>
    <cellStyle name="20% - Акцент2 2 2" xfId="163" xr:uid="{00000000-0005-0000-0000-0000C6640000}"/>
    <cellStyle name="20% - Акцент2 2 2 2" xfId="26732" xr:uid="{00000000-0005-0000-0000-0000C7640000}"/>
    <cellStyle name="20% - Акцент2 2 2 3" xfId="26733" xr:uid="{00000000-0005-0000-0000-0000C8640000}"/>
    <cellStyle name="20% - Акцент2 2 3" xfId="164" xr:uid="{00000000-0005-0000-0000-0000C9640000}"/>
    <cellStyle name="20% - Акцент2 2 4" xfId="165" xr:uid="{00000000-0005-0000-0000-0000CA640000}"/>
    <cellStyle name="20% - Акцент2 2 4 2" xfId="166" xr:uid="{00000000-0005-0000-0000-0000CB640000}"/>
    <cellStyle name="20% - Акцент2 2 5" xfId="26734" xr:uid="{00000000-0005-0000-0000-0000CC640000}"/>
    <cellStyle name="20% - Акцент2 2_CAPEX" xfId="26735" xr:uid="{00000000-0005-0000-0000-0000CD640000}"/>
    <cellStyle name="20% - Акцент2 3" xfId="7" xr:uid="{00000000-0005-0000-0000-0000CE640000}"/>
    <cellStyle name="20% - Акцент2 3 2" xfId="167" xr:uid="{00000000-0005-0000-0000-0000CF640000}"/>
    <cellStyle name="20% - Акцент2 3 3" xfId="168" xr:uid="{00000000-0005-0000-0000-0000D0640000}"/>
    <cellStyle name="20% - Акцент2 3 3 2" xfId="169" xr:uid="{00000000-0005-0000-0000-0000D1640000}"/>
    <cellStyle name="20% - Акцент2 3 3 2 2" xfId="170" xr:uid="{00000000-0005-0000-0000-0000D2640000}"/>
    <cellStyle name="20% - Акцент2 3 3 3" xfId="171" xr:uid="{00000000-0005-0000-0000-0000D3640000}"/>
    <cellStyle name="20% - Акцент2 3 4" xfId="172" xr:uid="{00000000-0005-0000-0000-0000D4640000}"/>
    <cellStyle name="20% - Акцент2 3 4 2" xfId="173" xr:uid="{00000000-0005-0000-0000-0000D5640000}"/>
    <cellStyle name="20% - Акцент2 3 5" xfId="174" xr:uid="{00000000-0005-0000-0000-0000D6640000}"/>
    <cellStyle name="20% - Акцент2 4" xfId="175" xr:uid="{00000000-0005-0000-0000-0000D7640000}"/>
    <cellStyle name="20% - Акцент2 4 2" xfId="26736" xr:uid="{00000000-0005-0000-0000-0000D8640000}"/>
    <cellStyle name="20% - Акцент2 5" xfId="26737" xr:uid="{00000000-0005-0000-0000-0000D9640000}"/>
    <cellStyle name="20% - Акцент2 6" xfId="26738" xr:uid="{00000000-0005-0000-0000-0000DA640000}"/>
    <cellStyle name="20% - Акцент2 7" xfId="26739" xr:uid="{00000000-0005-0000-0000-0000DB640000}"/>
    <cellStyle name="20% - Акцент2 8" xfId="26740" xr:uid="{00000000-0005-0000-0000-0000DC640000}"/>
    <cellStyle name="20% - Акцент2 9" xfId="26741" xr:uid="{00000000-0005-0000-0000-0000DD640000}"/>
    <cellStyle name="20% - Акцент3 1" xfId="26742" xr:uid="{00000000-0005-0000-0000-0000DE640000}"/>
    <cellStyle name="20% - Акцент3 1 2" xfId="26743" xr:uid="{00000000-0005-0000-0000-0000DF640000}"/>
    <cellStyle name="20% - Акцент3 1 2 2" xfId="26744" xr:uid="{00000000-0005-0000-0000-0000E0640000}"/>
    <cellStyle name="20% - Акцент3 1 3" xfId="26745" xr:uid="{00000000-0005-0000-0000-0000E1640000}"/>
    <cellStyle name="20% - Акцент3 1 3 2" xfId="26746" xr:uid="{00000000-0005-0000-0000-0000E2640000}"/>
    <cellStyle name="20% - Акцент3 10" xfId="26747" xr:uid="{00000000-0005-0000-0000-0000E3640000}"/>
    <cellStyle name="20% - Акцент3 11" xfId="26748" xr:uid="{00000000-0005-0000-0000-0000E4640000}"/>
    <cellStyle name="20% - Акцент3 12" xfId="26749" xr:uid="{00000000-0005-0000-0000-0000E5640000}"/>
    <cellStyle name="20% - Акцент3 13" xfId="26750" xr:uid="{00000000-0005-0000-0000-0000E6640000}"/>
    <cellStyle name="20% - Акцент3 14" xfId="26751" xr:uid="{00000000-0005-0000-0000-0000E7640000}"/>
    <cellStyle name="20% - Акцент3 15" xfId="26752" xr:uid="{00000000-0005-0000-0000-0000E8640000}"/>
    <cellStyle name="20% - Акцент3 16" xfId="26753" xr:uid="{00000000-0005-0000-0000-0000E9640000}"/>
    <cellStyle name="20% - Акцент3 17" xfId="26754" xr:uid="{00000000-0005-0000-0000-0000EA640000}"/>
    <cellStyle name="20% - Акцент3 2" xfId="8" xr:uid="{00000000-0005-0000-0000-0000EB640000}"/>
    <cellStyle name="20% - Акцент3 2 2" xfId="176" xr:uid="{00000000-0005-0000-0000-0000EC640000}"/>
    <cellStyle name="20% - Акцент3 2 2 2" xfId="26755" xr:uid="{00000000-0005-0000-0000-0000ED640000}"/>
    <cellStyle name="20% - Акцент3 2 2 3" xfId="26756" xr:uid="{00000000-0005-0000-0000-0000EE640000}"/>
    <cellStyle name="20% - Акцент3 2 3" xfId="177" xr:uid="{00000000-0005-0000-0000-0000EF640000}"/>
    <cellStyle name="20% - Акцент3 2 4" xfId="178" xr:uid="{00000000-0005-0000-0000-0000F0640000}"/>
    <cellStyle name="20% - Акцент3 2 4 2" xfId="179" xr:uid="{00000000-0005-0000-0000-0000F1640000}"/>
    <cellStyle name="20% - Акцент3 2 5" xfId="26757" xr:uid="{00000000-0005-0000-0000-0000F2640000}"/>
    <cellStyle name="20% - Акцент3 2_CAPEX" xfId="26758" xr:uid="{00000000-0005-0000-0000-0000F3640000}"/>
    <cellStyle name="20% - Акцент3 3" xfId="9" xr:uid="{00000000-0005-0000-0000-0000F4640000}"/>
    <cellStyle name="20% - Акцент3 3 2" xfId="180" xr:uid="{00000000-0005-0000-0000-0000F5640000}"/>
    <cellStyle name="20% - Акцент3 3 3" xfId="181" xr:uid="{00000000-0005-0000-0000-0000F6640000}"/>
    <cellStyle name="20% - Акцент3 3 3 2" xfId="182" xr:uid="{00000000-0005-0000-0000-0000F7640000}"/>
    <cellStyle name="20% - Акцент3 3 3 2 2" xfId="183" xr:uid="{00000000-0005-0000-0000-0000F8640000}"/>
    <cellStyle name="20% - Акцент3 3 3 3" xfId="184" xr:uid="{00000000-0005-0000-0000-0000F9640000}"/>
    <cellStyle name="20% - Акцент3 3 4" xfId="185" xr:uid="{00000000-0005-0000-0000-0000FA640000}"/>
    <cellStyle name="20% - Акцент3 3 4 2" xfId="186" xr:uid="{00000000-0005-0000-0000-0000FB640000}"/>
    <cellStyle name="20% - Акцент3 3 5" xfId="187" xr:uid="{00000000-0005-0000-0000-0000FC640000}"/>
    <cellStyle name="20% - Акцент3 4" xfId="188" xr:uid="{00000000-0005-0000-0000-0000FD640000}"/>
    <cellStyle name="20% - Акцент3 4 2" xfId="26759" xr:uid="{00000000-0005-0000-0000-0000FE640000}"/>
    <cellStyle name="20% - Акцент3 5" xfId="26760" xr:uid="{00000000-0005-0000-0000-0000FF640000}"/>
    <cellStyle name="20% - Акцент3 6" xfId="26761" xr:uid="{00000000-0005-0000-0000-000000650000}"/>
    <cellStyle name="20% - Акцент3 7" xfId="26762" xr:uid="{00000000-0005-0000-0000-000001650000}"/>
    <cellStyle name="20% - Акцент3 8" xfId="26763" xr:uid="{00000000-0005-0000-0000-000002650000}"/>
    <cellStyle name="20% - Акцент3 9" xfId="26764" xr:uid="{00000000-0005-0000-0000-000003650000}"/>
    <cellStyle name="20% - Акцент4 1" xfId="26765" xr:uid="{00000000-0005-0000-0000-000004650000}"/>
    <cellStyle name="20% - Акцент4 1 2" xfId="26766" xr:uid="{00000000-0005-0000-0000-000005650000}"/>
    <cellStyle name="20% - Акцент4 1 2 2" xfId="26767" xr:uid="{00000000-0005-0000-0000-000006650000}"/>
    <cellStyle name="20% - Акцент4 1 3" xfId="26768" xr:uid="{00000000-0005-0000-0000-000007650000}"/>
    <cellStyle name="20% - Акцент4 1 3 2" xfId="26769" xr:uid="{00000000-0005-0000-0000-000008650000}"/>
    <cellStyle name="20% - Акцент4 10" xfId="26770" xr:uid="{00000000-0005-0000-0000-000009650000}"/>
    <cellStyle name="20% - Акцент4 11" xfId="26771" xr:uid="{00000000-0005-0000-0000-00000A650000}"/>
    <cellStyle name="20% - Акцент4 12" xfId="26772" xr:uid="{00000000-0005-0000-0000-00000B650000}"/>
    <cellStyle name="20% - Акцент4 13" xfId="26773" xr:uid="{00000000-0005-0000-0000-00000C650000}"/>
    <cellStyle name="20% - Акцент4 14" xfId="26774" xr:uid="{00000000-0005-0000-0000-00000D650000}"/>
    <cellStyle name="20% - Акцент4 15" xfId="26775" xr:uid="{00000000-0005-0000-0000-00000E650000}"/>
    <cellStyle name="20% - Акцент4 16" xfId="26776" xr:uid="{00000000-0005-0000-0000-00000F650000}"/>
    <cellStyle name="20% - Акцент4 17" xfId="26777" xr:uid="{00000000-0005-0000-0000-000010650000}"/>
    <cellStyle name="20% - Акцент4 2" xfId="10" xr:uid="{00000000-0005-0000-0000-000011650000}"/>
    <cellStyle name="20% - Акцент4 2 2" xfId="189" xr:uid="{00000000-0005-0000-0000-000012650000}"/>
    <cellStyle name="20% - Акцент4 2 2 2" xfId="26778" xr:uid="{00000000-0005-0000-0000-000013650000}"/>
    <cellStyle name="20% - Акцент4 2 2 3" xfId="26779" xr:uid="{00000000-0005-0000-0000-000014650000}"/>
    <cellStyle name="20% - Акцент4 2 3" xfId="190" xr:uid="{00000000-0005-0000-0000-000015650000}"/>
    <cellStyle name="20% - Акцент4 2 4" xfId="191" xr:uid="{00000000-0005-0000-0000-000016650000}"/>
    <cellStyle name="20% - Акцент4 2 4 2" xfId="192" xr:uid="{00000000-0005-0000-0000-000017650000}"/>
    <cellStyle name="20% - Акцент4 2 5" xfId="26780" xr:uid="{00000000-0005-0000-0000-000018650000}"/>
    <cellStyle name="20% - Акцент4 2_CAPEX" xfId="26781" xr:uid="{00000000-0005-0000-0000-000019650000}"/>
    <cellStyle name="20% - Акцент4 3" xfId="11" xr:uid="{00000000-0005-0000-0000-00001A650000}"/>
    <cellStyle name="20% - Акцент4 3 2" xfId="193" xr:uid="{00000000-0005-0000-0000-00001B650000}"/>
    <cellStyle name="20% - Акцент4 3 3" xfId="194" xr:uid="{00000000-0005-0000-0000-00001C650000}"/>
    <cellStyle name="20% - Акцент4 3 3 2" xfId="195" xr:uid="{00000000-0005-0000-0000-00001D650000}"/>
    <cellStyle name="20% - Акцент4 3 3 2 2" xfId="196" xr:uid="{00000000-0005-0000-0000-00001E650000}"/>
    <cellStyle name="20% - Акцент4 3 3 3" xfId="197" xr:uid="{00000000-0005-0000-0000-00001F650000}"/>
    <cellStyle name="20% - Акцент4 3 4" xfId="198" xr:uid="{00000000-0005-0000-0000-000020650000}"/>
    <cellStyle name="20% - Акцент4 3 4 2" xfId="199" xr:uid="{00000000-0005-0000-0000-000021650000}"/>
    <cellStyle name="20% - Акцент4 3 5" xfId="200" xr:uid="{00000000-0005-0000-0000-000022650000}"/>
    <cellStyle name="20% - Акцент4 4" xfId="201" xr:uid="{00000000-0005-0000-0000-000023650000}"/>
    <cellStyle name="20% - Акцент4 4 2" xfId="26782" xr:uid="{00000000-0005-0000-0000-000024650000}"/>
    <cellStyle name="20% - Акцент4 5" xfId="26783" xr:uid="{00000000-0005-0000-0000-000025650000}"/>
    <cellStyle name="20% - Акцент4 6" xfId="26784" xr:uid="{00000000-0005-0000-0000-000026650000}"/>
    <cellStyle name="20% - Акцент4 7" xfId="26785" xr:uid="{00000000-0005-0000-0000-000027650000}"/>
    <cellStyle name="20% - Акцент4 8" xfId="26786" xr:uid="{00000000-0005-0000-0000-000028650000}"/>
    <cellStyle name="20% - Акцент4 9" xfId="26787" xr:uid="{00000000-0005-0000-0000-000029650000}"/>
    <cellStyle name="20% - Акцент5 1" xfId="26788" xr:uid="{00000000-0005-0000-0000-00002A650000}"/>
    <cellStyle name="20% - Акцент5 1 2" xfId="26789" xr:uid="{00000000-0005-0000-0000-00002B650000}"/>
    <cellStyle name="20% - Акцент5 1 2 2" xfId="26790" xr:uid="{00000000-0005-0000-0000-00002C650000}"/>
    <cellStyle name="20% - Акцент5 1 3" xfId="26791" xr:uid="{00000000-0005-0000-0000-00002D650000}"/>
    <cellStyle name="20% - Акцент5 1 3 2" xfId="26792" xr:uid="{00000000-0005-0000-0000-00002E650000}"/>
    <cellStyle name="20% - Акцент5 10" xfId="26793" xr:uid="{00000000-0005-0000-0000-00002F650000}"/>
    <cellStyle name="20% - Акцент5 11" xfId="26794" xr:uid="{00000000-0005-0000-0000-000030650000}"/>
    <cellStyle name="20% - Акцент5 12" xfId="26795" xr:uid="{00000000-0005-0000-0000-000031650000}"/>
    <cellStyle name="20% - Акцент5 13" xfId="26796" xr:uid="{00000000-0005-0000-0000-000032650000}"/>
    <cellStyle name="20% - Акцент5 14" xfId="26797" xr:uid="{00000000-0005-0000-0000-000033650000}"/>
    <cellStyle name="20% - Акцент5 15" xfId="26798" xr:uid="{00000000-0005-0000-0000-000034650000}"/>
    <cellStyle name="20% - Акцент5 16" xfId="26799" xr:uid="{00000000-0005-0000-0000-000035650000}"/>
    <cellStyle name="20% - Акцент5 17" xfId="26800" xr:uid="{00000000-0005-0000-0000-000036650000}"/>
    <cellStyle name="20% - Акцент5 2" xfId="12" xr:uid="{00000000-0005-0000-0000-000037650000}"/>
    <cellStyle name="20% - Акцент5 2 2" xfId="202" xr:uid="{00000000-0005-0000-0000-000038650000}"/>
    <cellStyle name="20% - Акцент5 2 2 2" xfId="26801" xr:uid="{00000000-0005-0000-0000-000039650000}"/>
    <cellStyle name="20% - Акцент5 2 2 3" xfId="26802" xr:uid="{00000000-0005-0000-0000-00003A650000}"/>
    <cellStyle name="20% - Акцент5 2 3" xfId="203" xr:uid="{00000000-0005-0000-0000-00003B650000}"/>
    <cellStyle name="20% - Акцент5 2 4" xfId="204" xr:uid="{00000000-0005-0000-0000-00003C650000}"/>
    <cellStyle name="20% - Акцент5 2 4 2" xfId="205" xr:uid="{00000000-0005-0000-0000-00003D650000}"/>
    <cellStyle name="20% - Акцент5 2 5" xfId="26803" xr:uid="{00000000-0005-0000-0000-00003E650000}"/>
    <cellStyle name="20% - Акцент5 2_CAPEX" xfId="26804" xr:uid="{00000000-0005-0000-0000-00003F650000}"/>
    <cellStyle name="20% - Акцент5 3" xfId="13" xr:uid="{00000000-0005-0000-0000-000040650000}"/>
    <cellStyle name="20% - Акцент5 3 2" xfId="206" xr:uid="{00000000-0005-0000-0000-000041650000}"/>
    <cellStyle name="20% - Акцент5 3 3" xfId="207" xr:uid="{00000000-0005-0000-0000-000042650000}"/>
    <cellStyle name="20% - Акцент5 3 3 2" xfId="208" xr:uid="{00000000-0005-0000-0000-000043650000}"/>
    <cellStyle name="20% - Акцент5 3 3 2 2" xfId="209" xr:uid="{00000000-0005-0000-0000-000044650000}"/>
    <cellStyle name="20% - Акцент5 3 3 3" xfId="210" xr:uid="{00000000-0005-0000-0000-000045650000}"/>
    <cellStyle name="20% - Акцент5 3 4" xfId="211" xr:uid="{00000000-0005-0000-0000-000046650000}"/>
    <cellStyle name="20% - Акцент5 3 4 2" xfId="212" xr:uid="{00000000-0005-0000-0000-000047650000}"/>
    <cellStyle name="20% - Акцент5 3 5" xfId="213" xr:uid="{00000000-0005-0000-0000-000048650000}"/>
    <cellStyle name="20% - Акцент5 4" xfId="214" xr:uid="{00000000-0005-0000-0000-000049650000}"/>
    <cellStyle name="20% - Акцент5 4 2" xfId="26805" xr:uid="{00000000-0005-0000-0000-00004A650000}"/>
    <cellStyle name="20% - Акцент5 5" xfId="26806" xr:uid="{00000000-0005-0000-0000-00004B650000}"/>
    <cellStyle name="20% - Акцент5 6" xfId="26807" xr:uid="{00000000-0005-0000-0000-00004C650000}"/>
    <cellStyle name="20% - Акцент5 7" xfId="26808" xr:uid="{00000000-0005-0000-0000-00004D650000}"/>
    <cellStyle name="20% - Акцент5 8" xfId="26809" xr:uid="{00000000-0005-0000-0000-00004E650000}"/>
    <cellStyle name="20% - Акцент5 9" xfId="26810" xr:uid="{00000000-0005-0000-0000-00004F650000}"/>
    <cellStyle name="20% - Акцент6 1" xfId="26811" xr:uid="{00000000-0005-0000-0000-000050650000}"/>
    <cellStyle name="20% - Акцент6 1 2" xfId="26812" xr:uid="{00000000-0005-0000-0000-000051650000}"/>
    <cellStyle name="20% - Акцент6 1 2 2" xfId="26813" xr:uid="{00000000-0005-0000-0000-000052650000}"/>
    <cellStyle name="20% - Акцент6 1 3" xfId="26814" xr:uid="{00000000-0005-0000-0000-000053650000}"/>
    <cellStyle name="20% - Акцент6 1 3 2" xfId="26815" xr:uid="{00000000-0005-0000-0000-000054650000}"/>
    <cellStyle name="20% - Акцент6 10" xfId="26816" xr:uid="{00000000-0005-0000-0000-000055650000}"/>
    <cellStyle name="20% - Акцент6 11" xfId="26817" xr:uid="{00000000-0005-0000-0000-000056650000}"/>
    <cellStyle name="20% - Акцент6 12" xfId="26818" xr:uid="{00000000-0005-0000-0000-000057650000}"/>
    <cellStyle name="20% - Акцент6 13" xfId="26819" xr:uid="{00000000-0005-0000-0000-000058650000}"/>
    <cellStyle name="20% - Акцент6 14" xfId="26820" xr:uid="{00000000-0005-0000-0000-000059650000}"/>
    <cellStyle name="20% - Акцент6 15" xfId="26821" xr:uid="{00000000-0005-0000-0000-00005A650000}"/>
    <cellStyle name="20% - Акцент6 16" xfId="26822" xr:uid="{00000000-0005-0000-0000-00005B650000}"/>
    <cellStyle name="20% - Акцент6 17" xfId="26823" xr:uid="{00000000-0005-0000-0000-00005C650000}"/>
    <cellStyle name="20% - Акцент6 2" xfId="14" xr:uid="{00000000-0005-0000-0000-00005D650000}"/>
    <cellStyle name="20% - Акцент6 2 2" xfId="215" xr:uid="{00000000-0005-0000-0000-00005E650000}"/>
    <cellStyle name="20% - Акцент6 2 2 2" xfId="26824" xr:uid="{00000000-0005-0000-0000-00005F650000}"/>
    <cellStyle name="20% - Акцент6 2 2 3" xfId="26825" xr:uid="{00000000-0005-0000-0000-000060650000}"/>
    <cellStyle name="20% - Акцент6 2 3" xfId="216" xr:uid="{00000000-0005-0000-0000-000061650000}"/>
    <cellStyle name="20% - Акцент6 2 4" xfId="217" xr:uid="{00000000-0005-0000-0000-000062650000}"/>
    <cellStyle name="20% - Акцент6 2 4 2" xfId="218" xr:uid="{00000000-0005-0000-0000-000063650000}"/>
    <cellStyle name="20% - Акцент6 2 5" xfId="26826" xr:uid="{00000000-0005-0000-0000-000064650000}"/>
    <cellStyle name="20% - Акцент6 2_CAPEX" xfId="26827" xr:uid="{00000000-0005-0000-0000-000065650000}"/>
    <cellStyle name="20% - Акцент6 3" xfId="15" xr:uid="{00000000-0005-0000-0000-000066650000}"/>
    <cellStyle name="20% - Акцент6 3 2" xfId="219" xr:uid="{00000000-0005-0000-0000-000067650000}"/>
    <cellStyle name="20% - Акцент6 3 3" xfId="220" xr:uid="{00000000-0005-0000-0000-000068650000}"/>
    <cellStyle name="20% - Акцент6 3 3 2" xfId="221" xr:uid="{00000000-0005-0000-0000-000069650000}"/>
    <cellStyle name="20% - Акцент6 3 3 2 2" xfId="222" xr:uid="{00000000-0005-0000-0000-00006A650000}"/>
    <cellStyle name="20% - Акцент6 3 3 3" xfId="223" xr:uid="{00000000-0005-0000-0000-00006B650000}"/>
    <cellStyle name="20% - Акцент6 3 4" xfId="224" xr:uid="{00000000-0005-0000-0000-00006C650000}"/>
    <cellStyle name="20% - Акцент6 3 4 2" xfId="225" xr:uid="{00000000-0005-0000-0000-00006D650000}"/>
    <cellStyle name="20% - Акцент6 3 5" xfId="226" xr:uid="{00000000-0005-0000-0000-00006E650000}"/>
    <cellStyle name="20% - Акцент6 4" xfId="227" xr:uid="{00000000-0005-0000-0000-00006F650000}"/>
    <cellStyle name="20% - Акцент6 4 2" xfId="26828" xr:uid="{00000000-0005-0000-0000-000070650000}"/>
    <cellStyle name="20% - Акцент6 5" xfId="26829" xr:uid="{00000000-0005-0000-0000-000071650000}"/>
    <cellStyle name="20% - Акцент6 6" xfId="26830" xr:uid="{00000000-0005-0000-0000-000072650000}"/>
    <cellStyle name="20% - Акцент6 7" xfId="26831" xr:uid="{00000000-0005-0000-0000-000073650000}"/>
    <cellStyle name="20% - Акцент6 8" xfId="26832" xr:uid="{00000000-0005-0000-0000-000074650000}"/>
    <cellStyle name="20% - Акцент6 9" xfId="26833" xr:uid="{00000000-0005-0000-0000-000075650000}"/>
    <cellStyle name="200" xfId="26834" xr:uid="{00000000-0005-0000-0000-000076650000}"/>
    <cellStyle name="24 F" xfId="26835" xr:uid="{00000000-0005-0000-0000-000077650000}"/>
    <cellStyle name="24 FK" xfId="26836" xr:uid="{00000000-0005-0000-0000-000078650000}"/>
    <cellStyle name="24 FU" xfId="26837" xr:uid="{00000000-0005-0000-0000-000079650000}"/>
    <cellStyle name="2decimal" xfId="26838" xr:uid="{00000000-0005-0000-0000-00007A650000}"/>
    <cellStyle name="2x" xfId="26839" xr:uid="{00000000-0005-0000-0000-00007B650000}"/>
    <cellStyle name="3" xfId="26840" xr:uid="{00000000-0005-0000-0000-00007C650000}"/>
    <cellStyle name="3) Bottom Line (ZMY)" xfId="26841" xr:uid="{00000000-0005-0000-0000-00007D650000}"/>
    <cellStyle name="3_040822 Profit_Tax_(portal)" xfId="26842" xr:uid="{00000000-0005-0000-0000-00007E650000}"/>
    <cellStyle name="3_040928 Profit_Tax_3Ax1Ax4" xfId="26843" xr:uid="{00000000-0005-0000-0000-00007F650000}"/>
    <cellStyle name="3_Книга2" xfId="26844" xr:uid="{00000000-0005-0000-0000-000080650000}"/>
    <cellStyle name="3_Налог_на_прибыль" xfId="26845" xr:uid="{00000000-0005-0000-0000-000081650000}"/>
    <cellStyle name="³¬¼¶Á´½Ó" xfId="26846" xr:uid="{00000000-0005-0000-0000-000082650000}"/>
    <cellStyle name="3f1?assumption(tj)t" xfId="26847" xr:uid="{00000000-0005-0000-0000-000083650000}"/>
    <cellStyle name="3f1?p&amp;l(tj)i" xfId="26848" xr:uid="{00000000-0005-0000-0000-000084650000}"/>
    <cellStyle name="4) Fixed Numbrs (ZMY)" xfId="26849" xr:uid="{00000000-0005-0000-0000-000085650000}"/>
    <cellStyle name="40% - Accent1" xfId="26850" xr:uid="{00000000-0005-0000-0000-000086650000}"/>
    <cellStyle name="40% - Accent1 2" xfId="26851" xr:uid="{00000000-0005-0000-0000-000087650000}"/>
    <cellStyle name="40% - Accent1 2 2" xfId="26852" xr:uid="{00000000-0005-0000-0000-000088650000}"/>
    <cellStyle name="40% - Accent1 3" xfId="26853" xr:uid="{00000000-0005-0000-0000-000089650000}"/>
    <cellStyle name="40% - Accent1 3 2" xfId="26854" xr:uid="{00000000-0005-0000-0000-00008A650000}"/>
    <cellStyle name="40% - Accent1 4" xfId="26855" xr:uid="{00000000-0005-0000-0000-00008B650000}"/>
    <cellStyle name="40% - Accent1_14 Смета" xfId="26856" xr:uid="{00000000-0005-0000-0000-00008C650000}"/>
    <cellStyle name="40% - Accent2" xfId="26857" xr:uid="{00000000-0005-0000-0000-00008D650000}"/>
    <cellStyle name="40% - Accent2 2" xfId="26858" xr:uid="{00000000-0005-0000-0000-00008E650000}"/>
    <cellStyle name="40% - Accent2 2 2" xfId="26859" xr:uid="{00000000-0005-0000-0000-00008F650000}"/>
    <cellStyle name="40% - Accent2 3" xfId="26860" xr:uid="{00000000-0005-0000-0000-000090650000}"/>
    <cellStyle name="40% - Accent2 3 2" xfId="26861" xr:uid="{00000000-0005-0000-0000-000091650000}"/>
    <cellStyle name="40% - Accent2 4" xfId="26862" xr:uid="{00000000-0005-0000-0000-000092650000}"/>
    <cellStyle name="40% - Accent2_14 Смета" xfId="26863" xr:uid="{00000000-0005-0000-0000-000093650000}"/>
    <cellStyle name="40% - Accent3" xfId="26864" xr:uid="{00000000-0005-0000-0000-000094650000}"/>
    <cellStyle name="40% - Accent3 2" xfId="26865" xr:uid="{00000000-0005-0000-0000-000095650000}"/>
    <cellStyle name="40% - Accent3 2 2" xfId="26866" xr:uid="{00000000-0005-0000-0000-000096650000}"/>
    <cellStyle name="40% - Accent3 3" xfId="26867" xr:uid="{00000000-0005-0000-0000-000097650000}"/>
    <cellStyle name="40% - Accent3 3 2" xfId="26868" xr:uid="{00000000-0005-0000-0000-000098650000}"/>
    <cellStyle name="40% - Accent3 4" xfId="26869" xr:uid="{00000000-0005-0000-0000-000099650000}"/>
    <cellStyle name="40% - Accent3_14 Смета" xfId="26870" xr:uid="{00000000-0005-0000-0000-00009A650000}"/>
    <cellStyle name="40% - Accent4" xfId="26871" xr:uid="{00000000-0005-0000-0000-00009B650000}"/>
    <cellStyle name="40% - Accent4 2" xfId="26872" xr:uid="{00000000-0005-0000-0000-00009C650000}"/>
    <cellStyle name="40% - Accent4 2 2" xfId="26873" xr:uid="{00000000-0005-0000-0000-00009D650000}"/>
    <cellStyle name="40% - Accent4 3" xfId="26874" xr:uid="{00000000-0005-0000-0000-00009E650000}"/>
    <cellStyle name="40% - Accent4 3 2" xfId="26875" xr:uid="{00000000-0005-0000-0000-00009F650000}"/>
    <cellStyle name="40% - Accent4 4" xfId="26876" xr:uid="{00000000-0005-0000-0000-0000A0650000}"/>
    <cellStyle name="40% - Accent4_14 Смета" xfId="26877" xr:uid="{00000000-0005-0000-0000-0000A1650000}"/>
    <cellStyle name="40% - Accent5" xfId="26878" xr:uid="{00000000-0005-0000-0000-0000A2650000}"/>
    <cellStyle name="40% - Accent5 2" xfId="26879" xr:uid="{00000000-0005-0000-0000-0000A3650000}"/>
    <cellStyle name="40% - Accent5 2 2" xfId="26880" xr:uid="{00000000-0005-0000-0000-0000A4650000}"/>
    <cellStyle name="40% - Accent5 3" xfId="26881" xr:uid="{00000000-0005-0000-0000-0000A5650000}"/>
    <cellStyle name="40% - Accent5 3 2" xfId="26882" xr:uid="{00000000-0005-0000-0000-0000A6650000}"/>
    <cellStyle name="40% - Accent5 4" xfId="26883" xr:uid="{00000000-0005-0000-0000-0000A7650000}"/>
    <cellStyle name="40% - Accent5_14 Смета" xfId="26884" xr:uid="{00000000-0005-0000-0000-0000A8650000}"/>
    <cellStyle name="40% - Accent6" xfId="26885" xr:uid="{00000000-0005-0000-0000-0000A9650000}"/>
    <cellStyle name="40% - Accent6 2" xfId="26886" xr:uid="{00000000-0005-0000-0000-0000AA650000}"/>
    <cellStyle name="40% - Accent6 2 2" xfId="26887" xr:uid="{00000000-0005-0000-0000-0000AB650000}"/>
    <cellStyle name="40% - Accent6 3" xfId="26888" xr:uid="{00000000-0005-0000-0000-0000AC650000}"/>
    <cellStyle name="40% - Accent6 3 2" xfId="26889" xr:uid="{00000000-0005-0000-0000-0000AD650000}"/>
    <cellStyle name="40% - Accent6 4" xfId="26890" xr:uid="{00000000-0005-0000-0000-0000AE650000}"/>
    <cellStyle name="40% - Accent6_14 Смета" xfId="26891" xr:uid="{00000000-0005-0000-0000-0000AF650000}"/>
    <cellStyle name="40% - Акцент1 1" xfId="26892" xr:uid="{00000000-0005-0000-0000-0000B0650000}"/>
    <cellStyle name="40% - Акцент1 1 2" xfId="26893" xr:uid="{00000000-0005-0000-0000-0000B1650000}"/>
    <cellStyle name="40% - Акцент1 1 2 2" xfId="26894" xr:uid="{00000000-0005-0000-0000-0000B2650000}"/>
    <cellStyle name="40% - Акцент1 1 3" xfId="26895" xr:uid="{00000000-0005-0000-0000-0000B3650000}"/>
    <cellStyle name="40% - Акцент1 1 3 2" xfId="26896" xr:uid="{00000000-0005-0000-0000-0000B4650000}"/>
    <cellStyle name="40% - Акцент1 10" xfId="26897" xr:uid="{00000000-0005-0000-0000-0000B5650000}"/>
    <cellStyle name="40% - Акцент1 11" xfId="26898" xr:uid="{00000000-0005-0000-0000-0000B6650000}"/>
    <cellStyle name="40% - Акцент1 12" xfId="26899" xr:uid="{00000000-0005-0000-0000-0000B7650000}"/>
    <cellStyle name="40% - Акцент1 13" xfId="26900" xr:uid="{00000000-0005-0000-0000-0000B8650000}"/>
    <cellStyle name="40% - Акцент1 14" xfId="26901" xr:uid="{00000000-0005-0000-0000-0000B9650000}"/>
    <cellStyle name="40% - Акцент1 15" xfId="26902" xr:uid="{00000000-0005-0000-0000-0000BA650000}"/>
    <cellStyle name="40% - Акцент1 16" xfId="26903" xr:uid="{00000000-0005-0000-0000-0000BB650000}"/>
    <cellStyle name="40% - Акцент1 17" xfId="26904" xr:uid="{00000000-0005-0000-0000-0000BC650000}"/>
    <cellStyle name="40% - Акцент1 2" xfId="16" xr:uid="{00000000-0005-0000-0000-0000BD650000}"/>
    <cellStyle name="40% - Акцент1 2 2" xfId="228" xr:uid="{00000000-0005-0000-0000-0000BE650000}"/>
    <cellStyle name="40% - Акцент1 2 2 2" xfId="26905" xr:uid="{00000000-0005-0000-0000-0000BF650000}"/>
    <cellStyle name="40% - Акцент1 2 2 3" xfId="26906" xr:uid="{00000000-0005-0000-0000-0000C0650000}"/>
    <cellStyle name="40% - Акцент1 2 3" xfId="229" xr:uid="{00000000-0005-0000-0000-0000C1650000}"/>
    <cellStyle name="40% - Акцент1 2 4" xfId="230" xr:uid="{00000000-0005-0000-0000-0000C2650000}"/>
    <cellStyle name="40% - Акцент1 2 4 2" xfId="231" xr:uid="{00000000-0005-0000-0000-0000C3650000}"/>
    <cellStyle name="40% - Акцент1 2 5" xfId="26907" xr:uid="{00000000-0005-0000-0000-0000C4650000}"/>
    <cellStyle name="40% - Акцент1 2_CAPEX" xfId="26908" xr:uid="{00000000-0005-0000-0000-0000C5650000}"/>
    <cellStyle name="40% - Акцент1 3" xfId="17" xr:uid="{00000000-0005-0000-0000-0000C6650000}"/>
    <cellStyle name="40% - Акцент1 3 2" xfId="232" xr:uid="{00000000-0005-0000-0000-0000C7650000}"/>
    <cellStyle name="40% - Акцент1 3 3" xfId="233" xr:uid="{00000000-0005-0000-0000-0000C8650000}"/>
    <cellStyle name="40% - Акцент1 3 3 2" xfId="234" xr:uid="{00000000-0005-0000-0000-0000C9650000}"/>
    <cellStyle name="40% - Акцент1 3 3 2 2" xfId="235" xr:uid="{00000000-0005-0000-0000-0000CA650000}"/>
    <cellStyle name="40% - Акцент1 3 3 3" xfId="236" xr:uid="{00000000-0005-0000-0000-0000CB650000}"/>
    <cellStyle name="40% - Акцент1 3 4" xfId="237" xr:uid="{00000000-0005-0000-0000-0000CC650000}"/>
    <cellStyle name="40% - Акцент1 3 4 2" xfId="238" xr:uid="{00000000-0005-0000-0000-0000CD650000}"/>
    <cellStyle name="40% - Акцент1 3 5" xfId="239" xr:uid="{00000000-0005-0000-0000-0000CE650000}"/>
    <cellStyle name="40% - Акцент1 4" xfId="240" xr:uid="{00000000-0005-0000-0000-0000CF650000}"/>
    <cellStyle name="40% - Акцент1 4 2" xfId="26909" xr:uid="{00000000-0005-0000-0000-0000D0650000}"/>
    <cellStyle name="40% - Акцент1 5" xfId="26910" xr:uid="{00000000-0005-0000-0000-0000D1650000}"/>
    <cellStyle name="40% - Акцент1 6" xfId="26911" xr:uid="{00000000-0005-0000-0000-0000D2650000}"/>
    <cellStyle name="40% - Акцент1 7" xfId="26912" xr:uid="{00000000-0005-0000-0000-0000D3650000}"/>
    <cellStyle name="40% - Акцент1 8" xfId="26913" xr:uid="{00000000-0005-0000-0000-0000D4650000}"/>
    <cellStyle name="40% - Акцент1 9" xfId="26914" xr:uid="{00000000-0005-0000-0000-0000D5650000}"/>
    <cellStyle name="40% - Акцент2 1" xfId="26915" xr:uid="{00000000-0005-0000-0000-0000D6650000}"/>
    <cellStyle name="40% - Акцент2 1 2" xfId="26916" xr:uid="{00000000-0005-0000-0000-0000D7650000}"/>
    <cellStyle name="40% - Акцент2 1 2 2" xfId="26917" xr:uid="{00000000-0005-0000-0000-0000D8650000}"/>
    <cellStyle name="40% - Акцент2 1 3" xfId="26918" xr:uid="{00000000-0005-0000-0000-0000D9650000}"/>
    <cellStyle name="40% - Акцент2 1 3 2" xfId="26919" xr:uid="{00000000-0005-0000-0000-0000DA650000}"/>
    <cellStyle name="40% - Акцент2 10" xfId="26920" xr:uid="{00000000-0005-0000-0000-0000DB650000}"/>
    <cellStyle name="40% - Акцент2 11" xfId="26921" xr:uid="{00000000-0005-0000-0000-0000DC650000}"/>
    <cellStyle name="40% - Акцент2 12" xfId="26922" xr:uid="{00000000-0005-0000-0000-0000DD650000}"/>
    <cellStyle name="40% - Акцент2 13" xfId="26923" xr:uid="{00000000-0005-0000-0000-0000DE650000}"/>
    <cellStyle name="40% - Акцент2 14" xfId="26924" xr:uid="{00000000-0005-0000-0000-0000DF650000}"/>
    <cellStyle name="40% - Акцент2 15" xfId="26925" xr:uid="{00000000-0005-0000-0000-0000E0650000}"/>
    <cellStyle name="40% - Акцент2 16" xfId="26926" xr:uid="{00000000-0005-0000-0000-0000E1650000}"/>
    <cellStyle name="40% - Акцент2 17" xfId="26927" xr:uid="{00000000-0005-0000-0000-0000E2650000}"/>
    <cellStyle name="40% - Акцент2 2" xfId="18" xr:uid="{00000000-0005-0000-0000-0000E3650000}"/>
    <cellStyle name="40% - Акцент2 2 2" xfId="241" xr:uid="{00000000-0005-0000-0000-0000E4650000}"/>
    <cellStyle name="40% - Акцент2 2 2 2" xfId="26928" xr:uid="{00000000-0005-0000-0000-0000E5650000}"/>
    <cellStyle name="40% - Акцент2 2 2 3" xfId="26929" xr:uid="{00000000-0005-0000-0000-0000E6650000}"/>
    <cellStyle name="40% - Акцент2 2 3" xfId="242" xr:uid="{00000000-0005-0000-0000-0000E7650000}"/>
    <cellStyle name="40% - Акцент2 2 4" xfId="243" xr:uid="{00000000-0005-0000-0000-0000E8650000}"/>
    <cellStyle name="40% - Акцент2 2 4 2" xfId="244" xr:uid="{00000000-0005-0000-0000-0000E9650000}"/>
    <cellStyle name="40% - Акцент2 2 5" xfId="26930" xr:uid="{00000000-0005-0000-0000-0000EA650000}"/>
    <cellStyle name="40% - Акцент2 2_CAPEX" xfId="26931" xr:uid="{00000000-0005-0000-0000-0000EB650000}"/>
    <cellStyle name="40% - Акцент2 3" xfId="19" xr:uid="{00000000-0005-0000-0000-0000EC650000}"/>
    <cellStyle name="40% - Акцент2 3 2" xfId="245" xr:uid="{00000000-0005-0000-0000-0000ED650000}"/>
    <cellStyle name="40% - Акцент2 3 3" xfId="246" xr:uid="{00000000-0005-0000-0000-0000EE650000}"/>
    <cellStyle name="40% - Акцент2 3 3 2" xfId="247" xr:uid="{00000000-0005-0000-0000-0000EF650000}"/>
    <cellStyle name="40% - Акцент2 3 3 2 2" xfId="248" xr:uid="{00000000-0005-0000-0000-0000F0650000}"/>
    <cellStyle name="40% - Акцент2 3 3 3" xfId="249" xr:uid="{00000000-0005-0000-0000-0000F1650000}"/>
    <cellStyle name="40% - Акцент2 3 4" xfId="250" xr:uid="{00000000-0005-0000-0000-0000F2650000}"/>
    <cellStyle name="40% - Акцент2 3 4 2" xfId="251" xr:uid="{00000000-0005-0000-0000-0000F3650000}"/>
    <cellStyle name="40% - Акцент2 3 5" xfId="252" xr:uid="{00000000-0005-0000-0000-0000F4650000}"/>
    <cellStyle name="40% - Акцент2 4" xfId="253" xr:uid="{00000000-0005-0000-0000-0000F5650000}"/>
    <cellStyle name="40% - Акцент2 4 2" xfId="26932" xr:uid="{00000000-0005-0000-0000-0000F6650000}"/>
    <cellStyle name="40% - Акцент2 5" xfId="26933" xr:uid="{00000000-0005-0000-0000-0000F7650000}"/>
    <cellStyle name="40% - Акцент2 6" xfId="26934" xr:uid="{00000000-0005-0000-0000-0000F8650000}"/>
    <cellStyle name="40% - Акцент2 7" xfId="26935" xr:uid="{00000000-0005-0000-0000-0000F9650000}"/>
    <cellStyle name="40% - Акцент2 8" xfId="26936" xr:uid="{00000000-0005-0000-0000-0000FA650000}"/>
    <cellStyle name="40% - Акцент2 9" xfId="26937" xr:uid="{00000000-0005-0000-0000-0000FB650000}"/>
    <cellStyle name="40% - Акцент3 1" xfId="26938" xr:uid="{00000000-0005-0000-0000-0000FC650000}"/>
    <cellStyle name="40% - Акцент3 1 2" xfId="26939" xr:uid="{00000000-0005-0000-0000-0000FD650000}"/>
    <cellStyle name="40% - Акцент3 1 2 2" xfId="26940" xr:uid="{00000000-0005-0000-0000-0000FE650000}"/>
    <cellStyle name="40% - Акцент3 1 3" xfId="26941" xr:uid="{00000000-0005-0000-0000-0000FF650000}"/>
    <cellStyle name="40% - Акцент3 1 3 2" xfId="26942" xr:uid="{00000000-0005-0000-0000-000000660000}"/>
    <cellStyle name="40% - Акцент3 10" xfId="26943" xr:uid="{00000000-0005-0000-0000-000001660000}"/>
    <cellStyle name="40% - Акцент3 11" xfId="26944" xr:uid="{00000000-0005-0000-0000-000002660000}"/>
    <cellStyle name="40% - Акцент3 12" xfId="26945" xr:uid="{00000000-0005-0000-0000-000003660000}"/>
    <cellStyle name="40% - Акцент3 13" xfId="26946" xr:uid="{00000000-0005-0000-0000-000004660000}"/>
    <cellStyle name="40% - Акцент3 14" xfId="26947" xr:uid="{00000000-0005-0000-0000-000005660000}"/>
    <cellStyle name="40% - Акцент3 15" xfId="26948" xr:uid="{00000000-0005-0000-0000-000006660000}"/>
    <cellStyle name="40% - Акцент3 16" xfId="26949" xr:uid="{00000000-0005-0000-0000-000007660000}"/>
    <cellStyle name="40% - Акцент3 17" xfId="26950" xr:uid="{00000000-0005-0000-0000-000008660000}"/>
    <cellStyle name="40% - Акцент3 2" xfId="20" xr:uid="{00000000-0005-0000-0000-000009660000}"/>
    <cellStyle name="40% - Акцент3 2 2" xfId="254" xr:uid="{00000000-0005-0000-0000-00000A660000}"/>
    <cellStyle name="40% - Акцент3 2 2 2" xfId="26951" xr:uid="{00000000-0005-0000-0000-00000B660000}"/>
    <cellStyle name="40% - Акцент3 2 2 3" xfId="26952" xr:uid="{00000000-0005-0000-0000-00000C660000}"/>
    <cellStyle name="40% - Акцент3 2 3" xfId="255" xr:uid="{00000000-0005-0000-0000-00000D660000}"/>
    <cellStyle name="40% - Акцент3 2 4" xfId="256" xr:uid="{00000000-0005-0000-0000-00000E660000}"/>
    <cellStyle name="40% - Акцент3 2 4 2" xfId="257" xr:uid="{00000000-0005-0000-0000-00000F660000}"/>
    <cellStyle name="40% - Акцент3 2 5" xfId="26953" xr:uid="{00000000-0005-0000-0000-000010660000}"/>
    <cellStyle name="40% - Акцент3 2_CAPEX" xfId="26954" xr:uid="{00000000-0005-0000-0000-000011660000}"/>
    <cellStyle name="40% - Акцент3 3" xfId="21" xr:uid="{00000000-0005-0000-0000-000012660000}"/>
    <cellStyle name="40% - Акцент3 3 2" xfId="258" xr:uid="{00000000-0005-0000-0000-000013660000}"/>
    <cellStyle name="40% - Акцент3 3 3" xfId="259" xr:uid="{00000000-0005-0000-0000-000014660000}"/>
    <cellStyle name="40% - Акцент3 3 3 2" xfId="260" xr:uid="{00000000-0005-0000-0000-000015660000}"/>
    <cellStyle name="40% - Акцент3 3 3 2 2" xfId="261" xr:uid="{00000000-0005-0000-0000-000016660000}"/>
    <cellStyle name="40% - Акцент3 3 3 3" xfId="262" xr:uid="{00000000-0005-0000-0000-000017660000}"/>
    <cellStyle name="40% - Акцент3 3 4" xfId="263" xr:uid="{00000000-0005-0000-0000-000018660000}"/>
    <cellStyle name="40% - Акцент3 3 4 2" xfId="264" xr:uid="{00000000-0005-0000-0000-000019660000}"/>
    <cellStyle name="40% - Акцент3 3 5" xfId="265" xr:uid="{00000000-0005-0000-0000-00001A660000}"/>
    <cellStyle name="40% - Акцент3 4" xfId="266" xr:uid="{00000000-0005-0000-0000-00001B660000}"/>
    <cellStyle name="40% - Акцент3 4 2" xfId="26955" xr:uid="{00000000-0005-0000-0000-00001C660000}"/>
    <cellStyle name="40% - Акцент3 5" xfId="26956" xr:uid="{00000000-0005-0000-0000-00001D660000}"/>
    <cellStyle name="40% - Акцент3 6" xfId="26957" xr:uid="{00000000-0005-0000-0000-00001E660000}"/>
    <cellStyle name="40% - Акцент3 7" xfId="26958" xr:uid="{00000000-0005-0000-0000-00001F660000}"/>
    <cellStyle name="40% - Акцент3 8" xfId="26959" xr:uid="{00000000-0005-0000-0000-000020660000}"/>
    <cellStyle name="40% - Акцент3 9" xfId="26960" xr:uid="{00000000-0005-0000-0000-000021660000}"/>
    <cellStyle name="40% - Акцент4 1" xfId="26961" xr:uid="{00000000-0005-0000-0000-000022660000}"/>
    <cellStyle name="40% - Акцент4 1 2" xfId="26962" xr:uid="{00000000-0005-0000-0000-000023660000}"/>
    <cellStyle name="40% - Акцент4 1 2 2" xfId="26963" xr:uid="{00000000-0005-0000-0000-000024660000}"/>
    <cellStyle name="40% - Акцент4 1 3" xfId="26964" xr:uid="{00000000-0005-0000-0000-000025660000}"/>
    <cellStyle name="40% - Акцент4 1 3 2" xfId="26965" xr:uid="{00000000-0005-0000-0000-000026660000}"/>
    <cellStyle name="40% - Акцент4 10" xfId="26966" xr:uid="{00000000-0005-0000-0000-000027660000}"/>
    <cellStyle name="40% - Акцент4 11" xfId="26967" xr:uid="{00000000-0005-0000-0000-000028660000}"/>
    <cellStyle name="40% - Акцент4 12" xfId="26968" xr:uid="{00000000-0005-0000-0000-000029660000}"/>
    <cellStyle name="40% - Акцент4 13" xfId="26969" xr:uid="{00000000-0005-0000-0000-00002A660000}"/>
    <cellStyle name="40% - Акцент4 14" xfId="26970" xr:uid="{00000000-0005-0000-0000-00002B660000}"/>
    <cellStyle name="40% - Акцент4 15" xfId="26971" xr:uid="{00000000-0005-0000-0000-00002C660000}"/>
    <cellStyle name="40% - Акцент4 16" xfId="26972" xr:uid="{00000000-0005-0000-0000-00002D660000}"/>
    <cellStyle name="40% - Акцент4 17" xfId="26973" xr:uid="{00000000-0005-0000-0000-00002E660000}"/>
    <cellStyle name="40% - Акцент4 2" xfId="22" xr:uid="{00000000-0005-0000-0000-00002F660000}"/>
    <cellStyle name="40% - Акцент4 2 2" xfId="267" xr:uid="{00000000-0005-0000-0000-000030660000}"/>
    <cellStyle name="40% - Акцент4 2 2 2" xfId="26974" xr:uid="{00000000-0005-0000-0000-000031660000}"/>
    <cellStyle name="40% - Акцент4 2 2 3" xfId="26975" xr:uid="{00000000-0005-0000-0000-000032660000}"/>
    <cellStyle name="40% - Акцент4 2 3" xfId="268" xr:uid="{00000000-0005-0000-0000-000033660000}"/>
    <cellStyle name="40% - Акцент4 2 4" xfId="269" xr:uid="{00000000-0005-0000-0000-000034660000}"/>
    <cellStyle name="40% - Акцент4 2 4 2" xfId="270" xr:uid="{00000000-0005-0000-0000-000035660000}"/>
    <cellStyle name="40% - Акцент4 2 5" xfId="26976" xr:uid="{00000000-0005-0000-0000-000036660000}"/>
    <cellStyle name="40% - Акцент4 2_CAPEX" xfId="26977" xr:uid="{00000000-0005-0000-0000-000037660000}"/>
    <cellStyle name="40% - Акцент4 3" xfId="23" xr:uid="{00000000-0005-0000-0000-000038660000}"/>
    <cellStyle name="40% - Акцент4 3 2" xfId="271" xr:uid="{00000000-0005-0000-0000-000039660000}"/>
    <cellStyle name="40% - Акцент4 3 3" xfId="272" xr:uid="{00000000-0005-0000-0000-00003A660000}"/>
    <cellStyle name="40% - Акцент4 3 3 2" xfId="273" xr:uid="{00000000-0005-0000-0000-00003B660000}"/>
    <cellStyle name="40% - Акцент4 3 3 2 2" xfId="274" xr:uid="{00000000-0005-0000-0000-00003C660000}"/>
    <cellStyle name="40% - Акцент4 3 3 3" xfId="275" xr:uid="{00000000-0005-0000-0000-00003D660000}"/>
    <cellStyle name="40% - Акцент4 3 4" xfId="276" xr:uid="{00000000-0005-0000-0000-00003E660000}"/>
    <cellStyle name="40% - Акцент4 3 4 2" xfId="277" xr:uid="{00000000-0005-0000-0000-00003F660000}"/>
    <cellStyle name="40% - Акцент4 3 5" xfId="278" xr:uid="{00000000-0005-0000-0000-000040660000}"/>
    <cellStyle name="40% - Акцент4 4" xfId="279" xr:uid="{00000000-0005-0000-0000-000041660000}"/>
    <cellStyle name="40% - Акцент4 4 2" xfId="26978" xr:uid="{00000000-0005-0000-0000-000042660000}"/>
    <cellStyle name="40% - Акцент4 5" xfId="26979" xr:uid="{00000000-0005-0000-0000-000043660000}"/>
    <cellStyle name="40% - Акцент4 6" xfId="26980" xr:uid="{00000000-0005-0000-0000-000044660000}"/>
    <cellStyle name="40% - Акцент4 7" xfId="26981" xr:uid="{00000000-0005-0000-0000-000045660000}"/>
    <cellStyle name="40% - Акцент4 8" xfId="26982" xr:uid="{00000000-0005-0000-0000-000046660000}"/>
    <cellStyle name="40% - Акцент4 9" xfId="26983" xr:uid="{00000000-0005-0000-0000-000047660000}"/>
    <cellStyle name="40% - Акцент5 1" xfId="26984" xr:uid="{00000000-0005-0000-0000-000048660000}"/>
    <cellStyle name="40% - Акцент5 1 2" xfId="26985" xr:uid="{00000000-0005-0000-0000-000049660000}"/>
    <cellStyle name="40% - Акцент5 1 2 2" xfId="26986" xr:uid="{00000000-0005-0000-0000-00004A660000}"/>
    <cellStyle name="40% - Акцент5 1 3" xfId="26987" xr:uid="{00000000-0005-0000-0000-00004B660000}"/>
    <cellStyle name="40% - Акцент5 1 3 2" xfId="26988" xr:uid="{00000000-0005-0000-0000-00004C660000}"/>
    <cellStyle name="40% - Акцент5 10" xfId="26989" xr:uid="{00000000-0005-0000-0000-00004D660000}"/>
    <cellStyle name="40% - Акцент5 11" xfId="26990" xr:uid="{00000000-0005-0000-0000-00004E660000}"/>
    <cellStyle name="40% - Акцент5 12" xfId="26991" xr:uid="{00000000-0005-0000-0000-00004F660000}"/>
    <cellStyle name="40% - Акцент5 13" xfId="26992" xr:uid="{00000000-0005-0000-0000-000050660000}"/>
    <cellStyle name="40% - Акцент5 14" xfId="26993" xr:uid="{00000000-0005-0000-0000-000051660000}"/>
    <cellStyle name="40% - Акцент5 15" xfId="26994" xr:uid="{00000000-0005-0000-0000-000052660000}"/>
    <cellStyle name="40% - Акцент5 16" xfId="26995" xr:uid="{00000000-0005-0000-0000-000053660000}"/>
    <cellStyle name="40% - Акцент5 17" xfId="26996" xr:uid="{00000000-0005-0000-0000-000054660000}"/>
    <cellStyle name="40% - Акцент5 2" xfId="24" xr:uid="{00000000-0005-0000-0000-000055660000}"/>
    <cellStyle name="40% - Акцент5 2 2" xfId="280" xr:uid="{00000000-0005-0000-0000-000056660000}"/>
    <cellStyle name="40% - Акцент5 2 2 2" xfId="26997" xr:uid="{00000000-0005-0000-0000-000057660000}"/>
    <cellStyle name="40% - Акцент5 2 2 3" xfId="26998" xr:uid="{00000000-0005-0000-0000-000058660000}"/>
    <cellStyle name="40% - Акцент5 2 3" xfId="281" xr:uid="{00000000-0005-0000-0000-000059660000}"/>
    <cellStyle name="40% - Акцент5 2 4" xfId="282" xr:uid="{00000000-0005-0000-0000-00005A660000}"/>
    <cellStyle name="40% - Акцент5 2 4 2" xfId="283" xr:uid="{00000000-0005-0000-0000-00005B660000}"/>
    <cellStyle name="40% - Акцент5 2 5" xfId="26999" xr:uid="{00000000-0005-0000-0000-00005C660000}"/>
    <cellStyle name="40% - Акцент5 2_CAPEX" xfId="27000" xr:uid="{00000000-0005-0000-0000-00005D660000}"/>
    <cellStyle name="40% - Акцент5 3" xfId="25" xr:uid="{00000000-0005-0000-0000-00005E660000}"/>
    <cellStyle name="40% - Акцент5 3 2" xfId="284" xr:uid="{00000000-0005-0000-0000-00005F660000}"/>
    <cellStyle name="40% - Акцент5 3 3" xfId="285" xr:uid="{00000000-0005-0000-0000-000060660000}"/>
    <cellStyle name="40% - Акцент5 3 3 2" xfId="286" xr:uid="{00000000-0005-0000-0000-000061660000}"/>
    <cellStyle name="40% - Акцент5 3 3 2 2" xfId="287" xr:uid="{00000000-0005-0000-0000-000062660000}"/>
    <cellStyle name="40% - Акцент5 3 3 3" xfId="288" xr:uid="{00000000-0005-0000-0000-000063660000}"/>
    <cellStyle name="40% - Акцент5 3 4" xfId="289" xr:uid="{00000000-0005-0000-0000-000064660000}"/>
    <cellStyle name="40% - Акцент5 3 4 2" xfId="290" xr:uid="{00000000-0005-0000-0000-000065660000}"/>
    <cellStyle name="40% - Акцент5 3 5" xfId="291" xr:uid="{00000000-0005-0000-0000-000066660000}"/>
    <cellStyle name="40% - Акцент5 4" xfId="292" xr:uid="{00000000-0005-0000-0000-000067660000}"/>
    <cellStyle name="40% - Акцент5 4 2" xfId="27001" xr:uid="{00000000-0005-0000-0000-000068660000}"/>
    <cellStyle name="40% - Акцент5 5" xfId="27002" xr:uid="{00000000-0005-0000-0000-000069660000}"/>
    <cellStyle name="40% - Акцент5 6" xfId="27003" xr:uid="{00000000-0005-0000-0000-00006A660000}"/>
    <cellStyle name="40% - Акцент5 7" xfId="27004" xr:uid="{00000000-0005-0000-0000-00006B660000}"/>
    <cellStyle name="40% - Акцент5 8" xfId="27005" xr:uid="{00000000-0005-0000-0000-00006C660000}"/>
    <cellStyle name="40% - Акцент5 9" xfId="27006" xr:uid="{00000000-0005-0000-0000-00006D660000}"/>
    <cellStyle name="40% - Акцент6 1" xfId="27007" xr:uid="{00000000-0005-0000-0000-00006E660000}"/>
    <cellStyle name="40% - Акцент6 1 2" xfId="27008" xr:uid="{00000000-0005-0000-0000-00006F660000}"/>
    <cellStyle name="40% - Акцент6 1 2 2" xfId="27009" xr:uid="{00000000-0005-0000-0000-000070660000}"/>
    <cellStyle name="40% - Акцент6 1 3" xfId="27010" xr:uid="{00000000-0005-0000-0000-000071660000}"/>
    <cellStyle name="40% - Акцент6 1 3 2" xfId="27011" xr:uid="{00000000-0005-0000-0000-000072660000}"/>
    <cellStyle name="40% - Акцент6 10" xfId="27012" xr:uid="{00000000-0005-0000-0000-000073660000}"/>
    <cellStyle name="40% - Акцент6 11" xfId="27013" xr:uid="{00000000-0005-0000-0000-000074660000}"/>
    <cellStyle name="40% - Акцент6 12" xfId="27014" xr:uid="{00000000-0005-0000-0000-000075660000}"/>
    <cellStyle name="40% - Акцент6 13" xfId="27015" xr:uid="{00000000-0005-0000-0000-000076660000}"/>
    <cellStyle name="40% - Акцент6 14" xfId="27016" xr:uid="{00000000-0005-0000-0000-000077660000}"/>
    <cellStyle name="40% - Акцент6 15" xfId="27017" xr:uid="{00000000-0005-0000-0000-000078660000}"/>
    <cellStyle name="40% - Акцент6 16" xfId="27018" xr:uid="{00000000-0005-0000-0000-000079660000}"/>
    <cellStyle name="40% - Акцент6 17" xfId="27019" xr:uid="{00000000-0005-0000-0000-00007A660000}"/>
    <cellStyle name="40% - Акцент6 2" xfId="26" xr:uid="{00000000-0005-0000-0000-00007B660000}"/>
    <cellStyle name="40% - Акцент6 2 2" xfId="293" xr:uid="{00000000-0005-0000-0000-00007C660000}"/>
    <cellStyle name="40% - Акцент6 2 2 2" xfId="27020" xr:uid="{00000000-0005-0000-0000-00007D660000}"/>
    <cellStyle name="40% - Акцент6 2 2 3" xfId="27021" xr:uid="{00000000-0005-0000-0000-00007E660000}"/>
    <cellStyle name="40% - Акцент6 2 3" xfId="294" xr:uid="{00000000-0005-0000-0000-00007F660000}"/>
    <cellStyle name="40% - Акцент6 2 4" xfId="295" xr:uid="{00000000-0005-0000-0000-000080660000}"/>
    <cellStyle name="40% - Акцент6 2 4 2" xfId="296" xr:uid="{00000000-0005-0000-0000-000081660000}"/>
    <cellStyle name="40% - Акцент6 2 5" xfId="27022" xr:uid="{00000000-0005-0000-0000-000082660000}"/>
    <cellStyle name="40% - Акцент6 2_CAPEX" xfId="27023" xr:uid="{00000000-0005-0000-0000-000083660000}"/>
    <cellStyle name="40% - Акцент6 3" xfId="27" xr:uid="{00000000-0005-0000-0000-000084660000}"/>
    <cellStyle name="40% - Акцент6 3 2" xfId="297" xr:uid="{00000000-0005-0000-0000-000085660000}"/>
    <cellStyle name="40% - Акцент6 3 3" xfId="298" xr:uid="{00000000-0005-0000-0000-000086660000}"/>
    <cellStyle name="40% - Акцент6 3 3 2" xfId="299" xr:uid="{00000000-0005-0000-0000-000087660000}"/>
    <cellStyle name="40% - Акцент6 3 3 2 2" xfId="300" xr:uid="{00000000-0005-0000-0000-000088660000}"/>
    <cellStyle name="40% - Акцент6 3 3 3" xfId="301" xr:uid="{00000000-0005-0000-0000-000089660000}"/>
    <cellStyle name="40% - Акцент6 3 4" xfId="302" xr:uid="{00000000-0005-0000-0000-00008A660000}"/>
    <cellStyle name="40% - Акцент6 3 4 2" xfId="303" xr:uid="{00000000-0005-0000-0000-00008B660000}"/>
    <cellStyle name="40% - Акцент6 3 5" xfId="304" xr:uid="{00000000-0005-0000-0000-00008C660000}"/>
    <cellStyle name="40% - Акцент6 4" xfId="305" xr:uid="{00000000-0005-0000-0000-00008D660000}"/>
    <cellStyle name="40% - Акцент6 4 2" xfId="27024" xr:uid="{00000000-0005-0000-0000-00008E660000}"/>
    <cellStyle name="40% - Акцент6 5" xfId="27025" xr:uid="{00000000-0005-0000-0000-00008F660000}"/>
    <cellStyle name="40% - Акцент6 6" xfId="27026" xr:uid="{00000000-0005-0000-0000-000090660000}"/>
    <cellStyle name="40% - Акцент6 7" xfId="27027" xr:uid="{00000000-0005-0000-0000-000091660000}"/>
    <cellStyle name="40% - Акцент6 8" xfId="27028" xr:uid="{00000000-0005-0000-0000-000092660000}"/>
    <cellStyle name="40% - Акцент6 9" xfId="27029" xr:uid="{00000000-0005-0000-0000-000093660000}"/>
    <cellStyle name="5) Calc Numbrs (ZMY)" xfId="27030" xr:uid="{00000000-0005-0000-0000-000094660000}"/>
    <cellStyle name="6) Linked Numbrs (ZMY)" xfId="27031" xr:uid="{00000000-0005-0000-0000-000095660000}"/>
    <cellStyle name="6,128" xfId="27032" xr:uid="{00000000-0005-0000-0000-000096660000}"/>
    <cellStyle name="60% - Accent1" xfId="27033" xr:uid="{00000000-0005-0000-0000-000097660000}"/>
    <cellStyle name="60% - Accent1 2" xfId="27034" xr:uid="{00000000-0005-0000-0000-000098660000}"/>
    <cellStyle name="60% - Accent1 3" xfId="27035" xr:uid="{00000000-0005-0000-0000-000099660000}"/>
    <cellStyle name="60% - Accent1 4" xfId="27036" xr:uid="{00000000-0005-0000-0000-00009A660000}"/>
    <cellStyle name="60% - Accent1_14 Смета" xfId="27037" xr:uid="{00000000-0005-0000-0000-00009B660000}"/>
    <cellStyle name="60% - Accent2" xfId="27038" xr:uid="{00000000-0005-0000-0000-00009C660000}"/>
    <cellStyle name="60% - Accent2 2" xfId="27039" xr:uid="{00000000-0005-0000-0000-00009D660000}"/>
    <cellStyle name="60% - Accent2 3" xfId="27040" xr:uid="{00000000-0005-0000-0000-00009E660000}"/>
    <cellStyle name="60% - Accent2 4" xfId="27041" xr:uid="{00000000-0005-0000-0000-00009F660000}"/>
    <cellStyle name="60% - Accent2_14 Смета" xfId="27042" xr:uid="{00000000-0005-0000-0000-0000A0660000}"/>
    <cellStyle name="60% - Accent3" xfId="27043" xr:uid="{00000000-0005-0000-0000-0000A1660000}"/>
    <cellStyle name="60% - Accent3 2" xfId="27044" xr:uid="{00000000-0005-0000-0000-0000A2660000}"/>
    <cellStyle name="60% - Accent3 3" xfId="27045" xr:uid="{00000000-0005-0000-0000-0000A3660000}"/>
    <cellStyle name="60% - Accent3 4" xfId="27046" xr:uid="{00000000-0005-0000-0000-0000A4660000}"/>
    <cellStyle name="60% - Accent3_14 Смета" xfId="27047" xr:uid="{00000000-0005-0000-0000-0000A5660000}"/>
    <cellStyle name="60% - Accent4" xfId="27048" xr:uid="{00000000-0005-0000-0000-0000A6660000}"/>
    <cellStyle name="60% - Accent4 2" xfId="27049" xr:uid="{00000000-0005-0000-0000-0000A7660000}"/>
    <cellStyle name="60% - Accent4 3" xfId="27050" xr:uid="{00000000-0005-0000-0000-0000A8660000}"/>
    <cellStyle name="60% - Accent4 4" xfId="27051" xr:uid="{00000000-0005-0000-0000-0000A9660000}"/>
    <cellStyle name="60% - Accent4_14 Смета" xfId="27052" xr:uid="{00000000-0005-0000-0000-0000AA660000}"/>
    <cellStyle name="60% - Accent5" xfId="27053" xr:uid="{00000000-0005-0000-0000-0000AB660000}"/>
    <cellStyle name="60% - Accent5 2" xfId="27054" xr:uid="{00000000-0005-0000-0000-0000AC660000}"/>
    <cellStyle name="60% - Accent5 3" xfId="27055" xr:uid="{00000000-0005-0000-0000-0000AD660000}"/>
    <cellStyle name="60% - Accent5 4" xfId="27056" xr:uid="{00000000-0005-0000-0000-0000AE660000}"/>
    <cellStyle name="60% - Accent5_14 Смета" xfId="27057" xr:uid="{00000000-0005-0000-0000-0000AF660000}"/>
    <cellStyle name="60% - Accent6" xfId="27058" xr:uid="{00000000-0005-0000-0000-0000B0660000}"/>
    <cellStyle name="60% - Accent6 2" xfId="27059" xr:uid="{00000000-0005-0000-0000-0000B1660000}"/>
    <cellStyle name="60% - Accent6 3" xfId="27060" xr:uid="{00000000-0005-0000-0000-0000B2660000}"/>
    <cellStyle name="60% - Accent6 4" xfId="27061" xr:uid="{00000000-0005-0000-0000-0000B3660000}"/>
    <cellStyle name="60% - Accent6_14 Смета" xfId="27062" xr:uid="{00000000-0005-0000-0000-0000B4660000}"/>
    <cellStyle name="60% - Акцент1 1" xfId="27063" xr:uid="{00000000-0005-0000-0000-0000B5660000}"/>
    <cellStyle name="60% - Акцент1 10" xfId="27064" xr:uid="{00000000-0005-0000-0000-0000B6660000}"/>
    <cellStyle name="60% - Акцент1 11" xfId="27065" xr:uid="{00000000-0005-0000-0000-0000B7660000}"/>
    <cellStyle name="60% - Акцент1 12" xfId="27066" xr:uid="{00000000-0005-0000-0000-0000B8660000}"/>
    <cellStyle name="60% - Акцент1 13" xfId="27067" xr:uid="{00000000-0005-0000-0000-0000B9660000}"/>
    <cellStyle name="60% - Акцент1 14" xfId="27068" xr:uid="{00000000-0005-0000-0000-0000BA660000}"/>
    <cellStyle name="60% - Акцент1 15" xfId="27069" xr:uid="{00000000-0005-0000-0000-0000BB660000}"/>
    <cellStyle name="60% - Акцент1 16" xfId="27070" xr:uid="{00000000-0005-0000-0000-0000BC660000}"/>
    <cellStyle name="60% - Акцент1 17" xfId="27071" xr:uid="{00000000-0005-0000-0000-0000BD660000}"/>
    <cellStyle name="60% - Акцент1 2" xfId="28" xr:uid="{00000000-0005-0000-0000-0000BE660000}"/>
    <cellStyle name="60% - Акцент1 2 2" xfId="306" xr:uid="{00000000-0005-0000-0000-0000BF660000}"/>
    <cellStyle name="60% - Акцент1 2 3" xfId="307" xr:uid="{00000000-0005-0000-0000-0000C0660000}"/>
    <cellStyle name="60% - Акцент1 2 4" xfId="308" xr:uid="{00000000-0005-0000-0000-0000C1660000}"/>
    <cellStyle name="60% - Акцент1 3" xfId="29" xr:uid="{00000000-0005-0000-0000-0000C2660000}"/>
    <cellStyle name="60% - Акцент1 3 2" xfId="309" xr:uid="{00000000-0005-0000-0000-0000C3660000}"/>
    <cellStyle name="60% - Акцент1 4" xfId="310" xr:uid="{00000000-0005-0000-0000-0000C4660000}"/>
    <cellStyle name="60% - Акцент1 4 2" xfId="27072" xr:uid="{00000000-0005-0000-0000-0000C5660000}"/>
    <cellStyle name="60% - Акцент1 5" xfId="27073" xr:uid="{00000000-0005-0000-0000-0000C6660000}"/>
    <cellStyle name="60% - Акцент1 6" xfId="27074" xr:uid="{00000000-0005-0000-0000-0000C7660000}"/>
    <cellStyle name="60% - Акцент1 7" xfId="27075" xr:uid="{00000000-0005-0000-0000-0000C8660000}"/>
    <cellStyle name="60% - Акцент1 8" xfId="27076" xr:uid="{00000000-0005-0000-0000-0000C9660000}"/>
    <cellStyle name="60% - Акцент1 9" xfId="27077" xr:uid="{00000000-0005-0000-0000-0000CA660000}"/>
    <cellStyle name="60% - Акцент2 1" xfId="27078" xr:uid="{00000000-0005-0000-0000-0000CB660000}"/>
    <cellStyle name="60% - Акцент2 10" xfId="27079" xr:uid="{00000000-0005-0000-0000-0000CC660000}"/>
    <cellStyle name="60% - Акцент2 11" xfId="27080" xr:uid="{00000000-0005-0000-0000-0000CD660000}"/>
    <cellStyle name="60% - Акцент2 12" xfId="27081" xr:uid="{00000000-0005-0000-0000-0000CE660000}"/>
    <cellStyle name="60% - Акцент2 13" xfId="27082" xr:uid="{00000000-0005-0000-0000-0000CF660000}"/>
    <cellStyle name="60% - Акцент2 14" xfId="27083" xr:uid="{00000000-0005-0000-0000-0000D0660000}"/>
    <cellStyle name="60% - Акцент2 15" xfId="27084" xr:uid="{00000000-0005-0000-0000-0000D1660000}"/>
    <cellStyle name="60% - Акцент2 16" xfId="27085" xr:uid="{00000000-0005-0000-0000-0000D2660000}"/>
    <cellStyle name="60% - Акцент2 17" xfId="27086" xr:uid="{00000000-0005-0000-0000-0000D3660000}"/>
    <cellStyle name="60% - Акцент2 2" xfId="30" xr:uid="{00000000-0005-0000-0000-0000D4660000}"/>
    <cellStyle name="60% - Акцент2 2 2" xfId="311" xr:uid="{00000000-0005-0000-0000-0000D5660000}"/>
    <cellStyle name="60% - Акцент2 2 3" xfId="312" xr:uid="{00000000-0005-0000-0000-0000D6660000}"/>
    <cellStyle name="60% - Акцент2 2 4" xfId="313" xr:uid="{00000000-0005-0000-0000-0000D7660000}"/>
    <cellStyle name="60% - Акцент2 3" xfId="31" xr:uid="{00000000-0005-0000-0000-0000D8660000}"/>
    <cellStyle name="60% - Акцент2 3 2" xfId="314" xr:uid="{00000000-0005-0000-0000-0000D9660000}"/>
    <cellStyle name="60% - Акцент2 4" xfId="315" xr:uid="{00000000-0005-0000-0000-0000DA660000}"/>
    <cellStyle name="60% - Акцент2 4 2" xfId="27087" xr:uid="{00000000-0005-0000-0000-0000DB660000}"/>
    <cellStyle name="60% - Акцент2 5" xfId="27088" xr:uid="{00000000-0005-0000-0000-0000DC660000}"/>
    <cellStyle name="60% - Акцент2 6" xfId="27089" xr:uid="{00000000-0005-0000-0000-0000DD660000}"/>
    <cellStyle name="60% - Акцент2 7" xfId="27090" xr:uid="{00000000-0005-0000-0000-0000DE660000}"/>
    <cellStyle name="60% - Акцент2 8" xfId="27091" xr:uid="{00000000-0005-0000-0000-0000DF660000}"/>
    <cellStyle name="60% - Акцент2 9" xfId="27092" xr:uid="{00000000-0005-0000-0000-0000E0660000}"/>
    <cellStyle name="60% - Акцент3 1" xfId="27093" xr:uid="{00000000-0005-0000-0000-0000E1660000}"/>
    <cellStyle name="60% - Акцент3 10" xfId="27094" xr:uid="{00000000-0005-0000-0000-0000E2660000}"/>
    <cellStyle name="60% - Акцент3 11" xfId="27095" xr:uid="{00000000-0005-0000-0000-0000E3660000}"/>
    <cellStyle name="60% - Акцент3 12" xfId="27096" xr:uid="{00000000-0005-0000-0000-0000E4660000}"/>
    <cellStyle name="60% - Акцент3 13" xfId="27097" xr:uid="{00000000-0005-0000-0000-0000E5660000}"/>
    <cellStyle name="60% - Акцент3 14" xfId="27098" xr:uid="{00000000-0005-0000-0000-0000E6660000}"/>
    <cellStyle name="60% - Акцент3 15" xfId="27099" xr:uid="{00000000-0005-0000-0000-0000E7660000}"/>
    <cellStyle name="60% - Акцент3 16" xfId="27100" xr:uid="{00000000-0005-0000-0000-0000E8660000}"/>
    <cellStyle name="60% - Акцент3 17" xfId="27101" xr:uid="{00000000-0005-0000-0000-0000E9660000}"/>
    <cellStyle name="60% - Акцент3 2" xfId="32" xr:uid="{00000000-0005-0000-0000-0000EA660000}"/>
    <cellStyle name="60% - Акцент3 2 2" xfId="316" xr:uid="{00000000-0005-0000-0000-0000EB660000}"/>
    <cellStyle name="60% - Акцент3 2 3" xfId="317" xr:uid="{00000000-0005-0000-0000-0000EC660000}"/>
    <cellStyle name="60% - Акцент3 2 4" xfId="318" xr:uid="{00000000-0005-0000-0000-0000ED660000}"/>
    <cellStyle name="60% - Акцент3 3" xfId="33" xr:uid="{00000000-0005-0000-0000-0000EE660000}"/>
    <cellStyle name="60% - Акцент3 3 2" xfId="319" xr:uid="{00000000-0005-0000-0000-0000EF660000}"/>
    <cellStyle name="60% - Акцент3 4" xfId="320" xr:uid="{00000000-0005-0000-0000-0000F0660000}"/>
    <cellStyle name="60% - Акцент3 4 2" xfId="27102" xr:uid="{00000000-0005-0000-0000-0000F1660000}"/>
    <cellStyle name="60% - Акцент3 5" xfId="27103" xr:uid="{00000000-0005-0000-0000-0000F2660000}"/>
    <cellStyle name="60% - Акцент3 6" xfId="27104" xr:uid="{00000000-0005-0000-0000-0000F3660000}"/>
    <cellStyle name="60% - Акцент3 7" xfId="27105" xr:uid="{00000000-0005-0000-0000-0000F4660000}"/>
    <cellStyle name="60% - Акцент3 8" xfId="27106" xr:uid="{00000000-0005-0000-0000-0000F5660000}"/>
    <cellStyle name="60% - Акцент3 9" xfId="27107" xr:uid="{00000000-0005-0000-0000-0000F6660000}"/>
    <cellStyle name="60% - Акцент4 1" xfId="27108" xr:uid="{00000000-0005-0000-0000-0000F7660000}"/>
    <cellStyle name="60% - Акцент4 10" xfId="27109" xr:uid="{00000000-0005-0000-0000-0000F8660000}"/>
    <cellStyle name="60% - Акцент4 11" xfId="27110" xr:uid="{00000000-0005-0000-0000-0000F9660000}"/>
    <cellStyle name="60% - Акцент4 12" xfId="27111" xr:uid="{00000000-0005-0000-0000-0000FA660000}"/>
    <cellStyle name="60% - Акцент4 13" xfId="27112" xr:uid="{00000000-0005-0000-0000-0000FB660000}"/>
    <cellStyle name="60% - Акцент4 14" xfId="27113" xr:uid="{00000000-0005-0000-0000-0000FC660000}"/>
    <cellStyle name="60% - Акцент4 15" xfId="27114" xr:uid="{00000000-0005-0000-0000-0000FD660000}"/>
    <cellStyle name="60% - Акцент4 16" xfId="27115" xr:uid="{00000000-0005-0000-0000-0000FE660000}"/>
    <cellStyle name="60% - Акцент4 17" xfId="27116" xr:uid="{00000000-0005-0000-0000-0000FF660000}"/>
    <cellStyle name="60% - Акцент4 2" xfId="34" xr:uid="{00000000-0005-0000-0000-000000670000}"/>
    <cellStyle name="60% - Акцент4 2 2" xfId="321" xr:uid="{00000000-0005-0000-0000-000001670000}"/>
    <cellStyle name="60% - Акцент4 2 3" xfId="322" xr:uid="{00000000-0005-0000-0000-000002670000}"/>
    <cellStyle name="60% - Акцент4 2 4" xfId="323" xr:uid="{00000000-0005-0000-0000-000003670000}"/>
    <cellStyle name="60% - Акцент4 3" xfId="35" xr:uid="{00000000-0005-0000-0000-000004670000}"/>
    <cellStyle name="60% - Акцент4 3 2" xfId="324" xr:uid="{00000000-0005-0000-0000-000005670000}"/>
    <cellStyle name="60% - Акцент4 4" xfId="325" xr:uid="{00000000-0005-0000-0000-000006670000}"/>
    <cellStyle name="60% - Акцент4 4 2" xfId="27117" xr:uid="{00000000-0005-0000-0000-000007670000}"/>
    <cellStyle name="60% - Акцент4 5" xfId="27118" xr:uid="{00000000-0005-0000-0000-000008670000}"/>
    <cellStyle name="60% - Акцент4 6" xfId="27119" xr:uid="{00000000-0005-0000-0000-000009670000}"/>
    <cellStyle name="60% - Акцент4 7" xfId="27120" xr:uid="{00000000-0005-0000-0000-00000A670000}"/>
    <cellStyle name="60% - Акцент4 8" xfId="27121" xr:uid="{00000000-0005-0000-0000-00000B670000}"/>
    <cellStyle name="60% - Акцент4 9" xfId="27122" xr:uid="{00000000-0005-0000-0000-00000C670000}"/>
    <cellStyle name="60% - Акцент5 1" xfId="27123" xr:uid="{00000000-0005-0000-0000-00000D670000}"/>
    <cellStyle name="60% - Акцент5 10" xfId="27124" xr:uid="{00000000-0005-0000-0000-00000E670000}"/>
    <cellStyle name="60% - Акцент5 11" xfId="27125" xr:uid="{00000000-0005-0000-0000-00000F670000}"/>
    <cellStyle name="60% - Акцент5 12" xfId="27126" xr:uid="{00000000-0005-0000-0000-000010670000}"/>
    <cellStyle name="60% - Акцент5 13" xfId="27127" xr:uid="{00000000-0005-0000-0000-000011670000}"/>
    <cellStyle name="60% - Акцент5 14" xfId="27128" xr:uid="{00000000-0005-0000-0000-000012670000}"/>
    <cellStyle name="60% - Акцент5 15" xfId="27129" xr:uid="{00000000-0005-0000-0000-000013670000}"/>
    <cellStyle name="60% - Акцент5 16" xfId="27130" xr:uid="{00000000-0005-0000-0000-000014670000}"/>
    <cellStyle name="60% - Акцент5 17" xfId="27131" xr:uid="{00000000-0005-0000-0000-000015670000}"/>
    <cellStyle name="60% - Акцент5 2" xfId="36" xr:uid="{00000000-0005-0000-0000-000016670000}"/>
    <cellStyle name="60% - Акцент5 2 2" xfId="326" xr:uid="{00000000-0005-0000-0000-000017670000}"/>
    <cellStyle name="60% - Акцент5 2 3" xfId="327" xr:uid="{00000000-0005-0000-0000-000018670000}"/>
    <cellStyle name="60% - Акцент5 2 4" xfId="328" xr:uid="{00000000-0005-0000-0000-000019670000}"/>
    <cellStyle name="60% - Акцент5 3" xfId="37" xr:uid="{00000000-0005-0000-0000-00001A670000}"/>
    <cellStyle name="60% - Акцент5 3 2" xfId="329" xr:uid="{00000000-0005-0000-0000-00001B670000}"/>
    <cellStyle name="60% - Акцент5 4" xfId="330" xr:uid="{00000000-0005-0000-0000-00001C670000}"/>
    <cellStyle name="60% - Акцент5 4 2" xfId="27132" xr:uid="{00000000-0005-0000-0000-00001D670000}"/>
    <cellStyle name="60% - Акцент5 5" xfId="27133" xr:uid="{00000000-0005-0000-0000-00001E670000}"/>
    <cellStyle name="60% - Акцент5 6" xfId="27134" xr:uid="{00000000-0005-0000-0000-00001F670000}"/>
    <cellStyle name="60% - Акцент5 7" xfId="27135" xr:uid="{00000000-0005-0000-0000-000020670000}"/>
    <cellStyle name="60% - Акцент5 8" xfId="27136" xr:uid="{00000000-0005-0000-0000-000021670000}"/>
    <cellStyle name="60% - Акцент5 9" xfId="27137" xr:uid="{00000000-0005-0000-0000-000022670000}"/>
    <cellStyle name="60% - Акцент6 1" xfId="27138" xr:uid="{00000000-0005-0000-0000-000023670000}"/>
    <cellStyle name="60% - Акцент6 10" xfId="27139" xr:uid="{00000000-0005-0000-0000-000024670000}"/>
    <cellStyle name="60% - Акцент6 11" xfId="27140" xr:uid="{00000000-0005-0000-0000-000025670000}"/>
    <cellStyle name="60% - Акцент6 12" xfId="27141" xr:uid="{00000000-0005-0000-0000-000026670000}"/>
    <cellStyle name="60% - Акцент6 13" xfId="27142" xr:uid="{00000000-0005-0000-0000-000027670000}"/>
    <cellStyle name="60% - Акцент6 14" xfId="27143" xr:uid="{00000000-0005-0000-0000-000028670000}"/>
    <cellStyle name="60% - Акцент6 15" xfId="27144" xr:uid="{00000000-0005-0000-0000-000029670000}"/>
    <cellStyle name="60% - Акцент6 16" xfId="27145" xr:uid="{00000000-0005-0000-0000-00002A670000}"/>
    <cellStyle name="60% - Акцент6 17" xfId="27146" xr:uid="{00000000-0005-0000-0000-00002B670000}"/>
    <cellStyle name="60% - Акцент6 2" xfId="38" xr:uid="{00000000-0005-0000-0000-00002C670000}"/>
    <cellStyle name="60% - Акцент6 2 2" xfId="331" xr:uid="{00000000-0005-0000-0000-00002D670000}"/>
    <cellStyle name="60% - Акцент6 2 3" xfId="332" xr:uid="{00000000-0005-0000-0000-00002E670000}"/>
    <cellStyle name="60% - Акцент6 2 4" xfId="333" xr:uid="{00000000-0005-0000-0000-00002F670000}"/>
    <cellStyle name="60% - Акцент6 3" xfId="39" xr:uid="{00000000-0005-0000-0000-000030670000}"/>
    <cellStyle name="60% - Акцент6 3 2" xfId="334" xr:uid="{00000000-0005-0000-0000-000031670000}"/>
    <cellStyle name="60% - Акцент6 4" xfId="335" xr:uid="{00000000-0005-0000-0000-000032670000}"/>
    <cellStyle name="60% - Акцент6 4 2" xfId="27147" xr:uid="{00000000-0005-0000-0000-000033670000}"/>
    <cellStyle name="60% - Акцент6 5" xfId="27148" xr:uid="{00000000-0005-0000-0000-000034670000}"/>
    <cellStyle name="60% - Акцент6 6" xfId="27149" xr:uid="{00000000-0005-0000-0000-000035670000}"/>
    <cellStyle name="60% - Акцент6 7" xfId="27150" xr:uid="{00000000-0005-0000-0000-000036670000}"/>
    <cellStyle name="60% - Акцент6 8" xfId="27151" xr:uid="{00000000-0005-0000-0000-000037670000}"/>
    <cellStyle name="60% - Акцент6 9" xfId="27152" xr:uid="{00000000-0005-0000-0000-000038670000}"/>
    <cellStyle name="6Code" xfId="27153" xr:uid="{00000000-0005-0000-0000-000039670000}"/>
    <cellStyle name="7" xfId="27154" xr:uid="{00000000-0005-0000-0000-00003A670000}"/>
    <cellStyle name="7 2" xfId="27155" xr:uid="{00000000-0005-0000-0000-00003B670000}"/>
    <cellStyle name="7_Свод ОС и НЗС-adj-Ex2003-5" xfId="27156" xr:uid="{00000000-0005-0000-0000-00003C670000}"/>
    <cellStyle name="752131" xfId="27157" xr:uid="{00000000-0005-0000-0000-00003D670000}"/>
    <cellStyle name="8pt" xfId="27158" xr:uid="{00000000-0005-0000-0000-00003E670000}"/>
    <cellStyle name="94,5" xfId="27159" xr:uid="{00000000-0005-0000-0000-00003F670000}"/>
    <cellStyle name="A¨­￠￢￠O [0]_C¡IAo_AoAUAy¡ÆeC¡I " xfId="27160" xr:uid="{00000000-0005-0000-0000-000040670000}"/>
    <cellStyle name="A¨­￠￢￠O_AoAUAy¡ÆeC¡I " xfId="27161" xr:uid="{00000000-0005-0000-0000-000041670000}"/>
    <cellStyle name="Aaia?iue [0]_vaqduGfTSN7qyUJNWHRlcWo3H" xfId="27162" xr:uid="{00000000-0005-0000-0000-000042670000}"/>
    <cellStyle name="Aaia?iue_vaqduGfTSN7qyUJNWHRlcWo3H" xfId="27163" xr:uid="{00000000-0005-0000-0000-000043670000}"/>
    <cellStyle name="Äåíåæíûé [0]_vaqduGfTSN7qyUJNWHRlcWo3H" xfId="27164" xr:uid="{00000000-0005-0000-0000-000044670000}"/>
    <cellStyle name="Äåíåæíûé_vaqduGfTSN7qyUJNWHRlcWo3H" xfId="27165" xr:uid="{00000000-0005-0000-0000-000045670000}"/>
    <cellStyle name="Abstimmung" xfId="27166" xr:uid="{00000000-0005-0000-0000-000046670000}"/>
    <cellStyle name="Abstimmung 2" xfId="27167" xr:uid="{00000000-0005-0000-0000-000047670000}"/>
    <cellStyle name="AbstimmungLeer" xfId="27168" xr:uid="{00000000-0005-0000-0000-000048670000}"/>
    <cellStyle name="AbstimmungLeer 2" xfId="27169" xr:uid="{00000000-0005-0000-0000-000049670000}"/>
    <cellStyle name="ac" xfId="27170" xr:uid="{00000000-0005-0000-0000-00004A670000}"/>
    <cellStyle name="Accent1" xfId="27171" xr:uid="{00000000-0005-0000-0000-00004B670000}"/>
    <cellStyle name="Accent1 2" xfId="27172" xr:uid="{00000000-0005-0000-0000-00004C670000}"/>
    <cellStyle name="Accent1 3" xfId="27173" xr:uid="{00000000-0005-0000-0000-00004D670000}"/>
    <cellStyle name="Accent1 4" xfId="27174" xr:uid="{00000000-0005-0000-0000-00004E670000}"/>
    <cellStyle name="Accent1_14 Смета" xfId="27175" xr:uid="{00000000-0005-0000-0000-00004F670000}"/>
    <cellStyle name="Accent2" xfId="27176" xr:uid="{00000000-0005-0000-0000-000050670000}"/>
    <cellStyle name="Accent2 2" xfId="27177" xr:uid="{00000000-0005-0000-0000-000051670000}"/>
    <cellStyle name="Accent2 3" xfId="27178" xr:uid="{00000000-0005-0000-0000-000052670000}"/>
    <cellStyle name="Accent2 4" xfId="27179" xr:uid="{00000000-0005-0000-0000-000053670000}"/>
    <cellStyle name="Accent2_14 Смета" xfId="27180" xr:uid="{00000000-0005-0000-0000-000054670000}"/>
    <cellStyle name="Accent3" xfId="27181" xr:uid="{00000000-0005-0000-0000-000055670000}"/>
    <cellStyle name="Accent3 2" xfId="27182" xr:uid="{00000000-0005-0000-0000-000056670000}"/>
    <cellStyle name="Accent3 3" xfId="27183" xr:uid="{00000000-0005-0000-0000-000057670000}"/>
    <cellStyle name="Accent3 4" xfId="27184" xr:uid="{00000000-0005-0000-0000-000058670000}"/>
    <cellStyle name="Accent3_14 Смета" xfId="27185" xr:uid="{00000000-0005-0000-0000-000059670000}"/>
    <cellStyle name="Accent4" xfId="27186" xr:uid="{00000000-0005-0000-0000-00005A670000}"/>
    <cellStyle name="Accent4 2" xfId="27187" xr:uid="{00000000-0005-0000-0000-00005B670000}"/>
    <cellStyle name="Accent4 3" xfId="27188" xr:uid="{00000000-0005-0000-0000-00005C670000}"/>
    <cellStyle name="Accent4 4" xfId="27189" xr:uid="{00000000-0005-0000-0000-00005D670000}"/>
    <cellStyle name="Accent4_14 Смета" xfId="27190" xr:uid="{00000000-0005-0000-0000-00005E670000}"/>
    <cellStyle name="Accent5" xfId="27191" xr:uid="{00000000-0005-0000-0000-00005F670000}"/>
    <cellStyle name="Accent5 2" xfId="27192" xr:uid="{00000000-0005-0000-0000-000060670000}"/>
    <cellStyle name="Accent5 3" xfId="27193" xr:uid="{00000000-0005-0000-0000-000061670000}"/>
    <cellStyle name="Accent5 4" xfId="27194" xr:uid="{00000000-0005-0000-0000-000062670000}"/>
    <cellStyle name="Accent5_14 Смета" xfId="27195" xr:uid="{00000000-0005-0000-0000-000063670000}"/>
    <cellStyle name="Accent6" xfId="27196" xr:uid="{00000000-0005-0000-0000-000064670000}"/>
    <cellStyle name="Accent6 2" xfId="27197" xr:uid="{00000000-0005-0000-0000-000065670000}"/>
    <cellStyle name="Accent6 3" xfId="27198" xr:uid="{00000000-0005-0000-0000-000066670000}"/>
    <cellStyle name="Accent6 4" xfId="27199" xr:uid="{00000000-0005-0000-0000-000067670000}"/>
    <cellStyle name="Accent6_14 Смета" xfId="27200" xr:uid="{00000000-0005-0000-0000-000068670000}"/>
    <cellStyle name="Accounting" xfId="27201" xr:uid="{00000000-0005-0000-0000-000069670000}"/>
    <cellStyle name="acct" xfId="27202" xr:uid="{00000000-0005-0000-0000-00006A670000}"/>
    <cellStyle name="acct 2" xfId="27203" xr:uid="{00000000-0005-0000-0000-00006B670000}"/>
    <cellStyle name="active" xfId="27204" xr:uid="{00000000-0005-0000-0000-00006C670000}"/>
    <cellStyle name="Actual" xfId="27205" xr:uid="{00000000-0005-0000-0000-00006D670000}"/>
    <cellStyle name="Actual Date" xfId="27206" xr:uid="{00000000-0005-0000-0000-00006E670000}"/>
    <cellStyle name="add" xfId="27207" xr:uid="{00000000-0005-0000-0000-00006F670000}"/>
    <cellStyle name="AeE­ [0]_?A°??µAoC?" xfId="27208" xr:uid="{00000000-0005-0000-0000-000070670000}"/>
    <cellStyle name="AeE­_?A°??µAoC?" xfId="27209" xr:uid="{00000000-0005-0000-0000-000071670000}"/>
    <cellStyle name="Aeia?nnueea" xfId="27210" xr:uid="{00000000-0005-0000-0000-000072670000}"/>
    <cellStyle name="AFE" xfId="27211" xr:uid="{00000000-0005-0000-0000-000073670000}"/>
    <cellStyle name="AFE 2" xfId="27212" xr:uid="{00000000-0005-0000-0000-000074670000}"/>
    <cellStyle name="AFE_SNOS" xfId="27213" xr:uid="{00000000-0005-0000-0000-000075670000}"/>
    <cellStyle name="ÀH«áªº¶W³sµ²" xfId="27214" xr:uid="{00000000-0005-0000-0000-000076670000}"/>
    <cellStyle name="Alilciue [0]_13F1_330" xfId="27215" xr:uid="{00000000-0005-0000-0000-000077670000}"/>
    <cellStyle name="Äĺíĺćíűé [0]_13F1_330" xfId="27216" xr:uid="{00000000-0005-0000-0000-000078670000}"/>
    <cellStyle name="Alilciue [0]_13F1_330_Бизнес план ТНК 2006г 13 10 05" xfId="27217" xr:uid="{00000000-0005-0000-0000-000079670000}"/>
    <cellStyle name="Äĺíĺćíűé [0]_13F1_330_Бизнес план ТНК 2006г 13 10 05" xfId="27218" xr:uid="{00000000-0005-0000-0000-00007A670000}"/>
    <cellStyle name="Alilciue [0]_13F1_330_Бизнес Свод с  фин результ " xfId="27219" xr:uid="{00000000-0005-0000-0000-00007B670000}"/>
    <cellStyle name="Äĺíĺćíűé [0]_13F1_330_Бизнес Свод с  фин результ " xfId="27220" xr:uid="{00000000-0005-0000-0000-00007C670000}"/>
    <cellStyle name="Alilciue [0]_13F1_330_Бизнес ТВС с фин результ " xfId="27221" xr:uid="{00000000-0005-0000-0000-00007D670000}"/>
    <cellStyle name="Äĺíĺćíűé [0]_13F1_330_Бизнес ТВС с фин результ " xfId="27222" xr:uid="{00000000-0005-0000-0000-00007E670000}"/>
    <cellStyle name="Alilciue [0]_13F1_330_Бизнес ТВХ с  фин результ " xfId="27223" xr:uid="{00000000-0005-0000-0000-00007F670000}"/>
    <cellStyle name="Äĺíĺćíűé [0]_13F1_330_Бизнес ТВХ с  фин результ " xfId="27224" xr:uid="{00000000-0005-0000-0000-000080670000}"/>
    <cellStyle name="Alilciue [0]_13F1_330_К.В. 2006 новый" xfId="27225" xr:uid="{00000000-0005-0000-0000-000081670000}"/>
    <cellStyle name="Äĺíĺćíűé [0]_13F1_330_К.В. 2006 новый" xfId="27226" xr:uid="{00000000-0005-0000-0000-000082670000}"/>
    <cellStyle name="Alilciue [0]_13F1_330_МТО Филиал  Бюджет 2006" xfId="27227" xr:uid="{00000000-0005-0000-0000-000083670000}"/>
    <cellStyle name="Äĺíĺćíűé [0]_13F1_330_МТО Филиал  Бюджет 2006" xfId="27228" xr:uid="{00000000-0005-0000-0000-000084670000}"/>
    <cellStyle name="Alilciue [0]_14F1_520" xfId="27229" xr:uid="{00000000-0005-0000-0000-000085670000}"/>
    <cellStyle name="Äĺíĺćíűé [0]_14F1_520" xfId="27230" xr:uid="{00000000-0005-0000-0000-000086670000}"/>
    <cellStyle name="Alilciue [0]_14F1_520_Бизнес план ТНК 2006г 13 10 05" xfId="27231" xr:uid="{00000000-0005-0000-0000-000087670000}"/>
    <cellStyle name="Äĺíĺćíűé [0]_14F1_520_Бизнес Свод с  фин результ " xfId="27232" xr:uid="{00000000-0005-0000-0000-000088670000}"/>
    <cellStyle name="Alilciue [0]_14F1_520_Бизнес ТВС с фин результ " xfId="27233" xr:uid="{00000000-0005-0000-0000-000089670000}"/>
    <cellStyle name="Äĺíĺćíűé [0]_14F1_520_Бизнес ТВС с фин результ " xfId="27234" xr:uid="{00000000-0005-0000-0000-00008A670000}"/>
    <cellStyle name="Alilciue [0]_14F1_520_Бизнес ТВХ с  фин результ " xfId="27235" xr:uid="{00000000-0005-0000-0000-00008B670000}"/>
    <cellStyle name="Äĺíĺćíűé [0]_14F1_520_Бизнес ТВХ с  фин результ " xfId="27236" xr:uid="{00000000-0005-0000-0000-00008C670000}"/>
    <cellStyle name="Alilciue [0]_17F1_626" xfId="27237" xr:uid="{00000000-0005-0000-0000-00008D670000}"/>
    <cellStyle name="Äĺíĺćíűé [0]_17F1_626" xfId="27238" xr:uid="{00000000-0005-0000-0000-00008E670000}"/>
    <cellStyle name="Alilciue [0]_17F1_626_Бизнес Свод с  фин результ " xfId="27239" xr:uid="{00000000-0005-0000-0000-00008F670000}"/>
    <cellStyle name="Äĺíĺćíűé [0]_17F1_626_Бизнес Свод с  фин результ " xfId="27240" xr:uid="{00000000-0005-0000-0000-000090670000}"/>
    <cellStyle name="Alilciue [0]_17F1_626_Бизнес ТВС с фин результ " xfId="27241" xr:uid="{00000000-0005-0000-0000-000091670000}"/>
    <cellStyle name="Äĺíĺćíűé [0]_17F1_626_Бизнес ТВС с фин результ " xfId="27242" xr:uid="{00000000-0005-0000-0000-000092670000}"/>
    <cellStyle name="Alilciue [0]_17F1_626_Бизнес ТВХ с  фин результ " xfId="27243" xr:uid="{00000000-0005-0000-0000-000093670000}"/>
    <cellStyle name="Äĺíĺćíűé [0]_17F1_626_Бизнес ТВХ с  фин результ " xfId="27244" xr:uid="{00000000-0005-0000-0000-000094670000}"/>
    <cellStyle name="Alilciue [0]_19F1_628" xfId="27245" xr:uid="{00000000-0005-0000-0000-000095670000}"/>
    <cellStyle name="Äĺíĺćíűé [0]_19F1_628" xfId="27246" xr:uid="{00000000-0005-0000-0000-000096670000}"/>
    <cellStyle name="Alilciue [0]_19F1_628_Бизнес Свод с  фин результ " xfId="27247" xr:uid="{00000000-0005-0000-0000-000097670000}"/>
    <cellStyle name="Äĺíĺćíűé [0]_19F1_628_Бизнес Свод с  фин результ " xfId="27248" xr:uid="{00000000-0005-0000-0000-000098670000}"/>
    <cellStyle name="Alilciue [0]_19F1_628_Бизнес ТВС с фин результ " xfId="27249" xr:uid="{00000000-0005-0000-0000-000099670000}"/>
    <cellStyle name="Äĺíĺćíűé [0]_19F1_628_Бизнес ТВС с фин результ " xfId="27250" xr:uid="{00000000-0005-0000-0000-00009A670000}"/>
    <cellStyle name="Alilciue [0]_19F1_628_Бизнес ТВХ с  фин результ " xfId="27251" xr:uid="{00000000-0005-0000-0000-00009B670000}"/>
    <cellStyle name="Äĺíĺćíűé [0]_19F1_628_Бизнес ТВХ с  фин результ " xfId="27252" xr:uid="{00000000-0005-0000-0000-00009C670000}"/>
    <cellStyle name="Alilciue [0]_240_60_7" xfId="27253" xr:uid="{00000000-0005-0000-0000-00009D670000}"/>
    <cellStyle name="Äĺíĺćíűé [0]_240_60_7" xfId="27254" xr:uid="{00000000-0005-0000-0000-00009E670000}"/>
    <cellStyle name="Alilciue [0]_240_60_7_Бизнес Свод с  фин результ " xfId="27255" xr:uid="{00000000-0005-0000-0000-00009F670000}"/>
    <cellStyle name="Äĺíĺćíűé [0]_240_60_7_Бизнес Свод с  фин результ " xfId="27256" xr:uid="{00000000-0005-0000-0000-0000A0670000}"/>
    <cellStyle name="Alilciue [0]_240_60_7_Бизнес ТВС с фин результ " xfId="27257" xr:uid="{00000000-0005-0000-0000-0000A1670000}"/>
    <cellStyle name="Äĺíĺćíűé [0]_240_60_7_Бизнес ТВС с фин результ " xfId="27258" xr:uid="{00000000-0005-0000-0000-0000A2670000}"/>
    <cellStyle name="Alilciue [0]_240_60_7_Бизнес ТВХ с  фин результ " xfId="27259" xr:uid="{00000000-0005-0000-0000-0000A3670000}"/>
    <cellStyle name="Äĺíĺćíűé [0]_240_60_7_Бизнес ТВХ с  фин результ " xfId="27260" xr:uid="{00000000-0005-0000-0000-0000A4670000}"/>
    <cellStyle name="Alilciue [0]_240_61DB" xfId="27261" xr:uid="{00000000-0005-0000-0000-0000A5670000}"/>
    <cellStyle name="Äĺíĺćíűé [0]_240_61DB" xfId="27262" xr:uid="{00000000-0005-0000-0000-0000A6670000}"/>
    <cellStyle name="Alilciue [0]_240_61DB_Бизнес Свод с  фин результ " xfId="27263" xr:uid="{00000000-0005-0000-0000-0000A7670000}"/>
    <cellStyle name="Äĺíĺćíűé [0]_240_61DB_Бизнес Свод с  фин результ " xfId="27264" xr:uid="{00000000-0005-0000-0000-0000A8670000}"/>
    <cellStyle name="Alilciue [0]_240_61DB_Бизнес ТВС с фин результ " xfId="27265" xr:uid="{00000000-0005-0000-0000-0000A9670000}"/>
    <cellStyle name="Äĺíĺćíűé [0]_240_61DB_Бизнес ТВС с фин результ " xfId="27266" xr:uid="{00000000-0005-0000-0000-0000AA670000}"/>
    <cellStyle name="Alilciue [0]_240_61DB_Бизнес ТВХ с  фин результ " xfId="27267" xr:uid="{00000000-0005-0000-0000-0000AB670000}"/>
    <cellStyle name="Äĺíĺćíűé [0]_240_61DB_Бизнес ТВХ с  фин результ " xfId="27268" xr:uid="{00000000-0005-0000-0000-0000AC670000}"/>
    <cellStyle name="Alilciue [0]_5F1_140" xfId="27269" xr:uid="{00000000-0005-0000-0000-0000AD670000}"/>
    <cellStyle name="Äĺíĺćíűé [0]_5F1_140" xfId="27270" xr:uid="{00000000-0005-0000-0000-0000AE670000}"/>
    <cellStyle name="Alilciue [0]_5F1_140 2" xfId="27271" xr:uid="{00000000-0005-0000-0000-0000AF670000}"/>
    <cellStyle name="Äĺíĺćíűé [0]_5F1_140 2" xfId="27272" xr:uid="{00000000-0005-0000-0000-0000B0670000}"/>
    <cellStyle name="Alilciue [0]_5F1_140 3" xfId="27273" xr:uid="{00000000-0005-0000-0000-0000B1670000}"/>
    <cellStyle name="Äĺíĺćíűé [0]_5F1_140 3" xfId="27274" xr:uid="{00000000-0005-0000-0000-0000B2670000}"/>
    <cellStyle name="Alilciue [0]_5F1_140 4" xfId="27275" xr:uid="{00000000-0005-0000-0000-0000B3670000}"/>
    <cellStyle name="Äĺíĺćíűé [0]_5F1_140 4" xfId="27276" xr:uid="{00000000-0005-0000-0000-0000B4670000}"/>
    <cellStyle name="Alilciue [0]_5F1_140 5" xfId="27277" xr:uid="{00000000-0005-0000-0000-0000B5670000}"/>
    <cellStyle name="Äĺíĺćíűé [0]_5F1_140 5" xfId="27278" xr:uid="{00000000-0005-0000-0000-0000B6670000}"/>
    <cellStyle name="Alilciue [0]_5F1_140 6" xfId="27279" xr:uid="{00000000-0005-0000-0000-0000B7670000}"/>
    <cellStyle name="Äĺíĺćíűé [0]_5F1_140 6" xfId="27280" xr:uid="{00000000-0005-0000-0000-0000B8670000}"/>
    <cellStyle name="Alilciue [0]_5F1_140_Бизнес Свод с  фин результ " xfId="27281" xr:uid="{00000000-0005-0000-0000-0000B9670000}"/>
    <cellStyle name="Äĺíĺćíűé [0]_5F1_140_Бизнес Свод с  фин результ " xfId="27282" xr:uid="{00000000-0005-0000-0000-0000BA670000}"/>
    <cellStyle name="Alilciue [0]_5F1_140_Бизнес ТВС с фин результ " xfId="27283" xr:uid="{00000000-0005-0000-0000-0000BB670000}"/>
    <cellStyle name="Äĺíĺćíűé [0]_5F1_140_Бизнес ТВС с фин результ " xfId="27284" xr:uid="{00000000-0005-0000-0000-0000BC670000}"/>
    <cellStyle name="Alilciue [0]_5F1_140_Бизнес ТВХ с  фин результ " xfId="27285" xr:uid="{00000000-0005-0000-0000-0000BD670000}"/>
    <cellStyle name="Äĺíĺćíűé [0]_5F1_140_Бизнес ТВХ с  фин результ " xfId="27286" xr:uid="{00000000-0005-0000-0000-0000BE670000}"/>
    <cellStyle name="Alilciue [0]_620_60_7" xfId="27287" xr:uid="{00000000-0005-0000-0000-0000BF670000}"/>
    <cellStyle name="Äĺíĺćíűé [0]_620_60_7" xfId="27288" xr:uid="{00000000-0005-0000-0000-0000C0670000}"/>
    <cellStyle name="Alilciue [0]_620_60_7_Бизнес Свод с  фин результ " xfId="27289" xr:uid="{00000000-0005-0000-0000-0000C1670000}"/>
    <cellStyle name="Äĺíĺćíűé [0]_620_60_7_Бизнес Свод с  фин результ " xfId="27290" xr:uid="{00000000-0005-0000-0000-0000C2670000}"/>
    <cellStyle name="Alilciue [0]_620_60_7_Бизнес ТВС с фин результ " xfId="27291" xr:uid="{00000000-0005-0000-0000-0000C3670000}"/>
    <cellStyle name="Äĺíĺćíűé [0]_620_60_7_Бизнес ТВС с фин результ " xfId="27292" xr:uid="{00000000-0005-0000-0000-0000C4670000}"/>
    <cellStyle name="Alilciue [0]_620_60_7_Бизнес ТВХ с  фин результ " xfId="27293" xr:uid="{00000000-0005-0000-0000-0000C5670000}"/>
    <cellStyle name="Äĺíĺćíűé [0]_620_60_7_Бизнес ТВХ с  фин результ " xfId="27294" xr:uid="{00000000-0005-0000-0000-0000C6670000}"/>
    <cellStyle name="Alilciue [0]_Apr   (2)" xfId="27295" xr:uid="{00000000-0005-0000-0000-0000C7670000}"/>
    <cellStyle name="Äĺíĺćíűé [0]_TMP626" xfId="27296" xr:uid="{00000000-0005-0000-0000-0000C8670000}"/>
    <cellStyle name="Alilciue [0]_TMP626_Бизнес Свод с  фин результ " xfId="27297" xr:uid="{00000000-0005-0000-0000-0000C9670000}"/>
    <cellStyle name="Äĺíĺćíűé [0]_TMP626_Бизнес Свод с  фин результ " xfId="27298" xr:uid="{00000000-0005-0000-0000-0000CA670000}"/>
    <cellStyle name="Alilciue [0]_TMP626_Бизнес ТВС с фин результ " xfId="27299" xr:uid="{00000000-0005-0000-0000-0000CB670000}"/>
    <cellStyle name="Äĺíĺćíűé [0]_TMP626_Бизнес ТВС с фин результ " xfId="27300" xr:uid="{00000000-0005-0000-0000-0000CC670000}"/>
    <cellStyle name="Alilciue [0]_TMP626_Бизнес ТВХ с  фин результ " xfId="27301" xr:uid="{00000000-0005-0000-0000-0000CD670000}"/>
    <cellStyle name="Äĺíĺćíűé [0]_TMP626_Бизнес ТВХ с  фин результ " xfId="27302" xr:uid="{00000000-0005-0000-0000-0000CE670000}"/>
    <cellStyle name="Alilciue_10F1_250" xfId="27303" xr:uid="{00000000-0005-0000-0000-0000CF670000}"/>
    <cellStyle name="Äĺíĺćíűé_10F1_250" xfId="27304" xr:uid="{00000000-0005-0000-0000-0000D0670000}"/>
    <cellStyle name="Alilciue_10F1_250_Бизнес Свод с  фин результ " xfId="27305" xr:uid="{00000000-0005-0000-0000-0000D1670000}"/>
    <cellStyle name="Äĺíĺćíűé_10F1_250_Бизнес Свод с  фин результ " xfId="27306" xr:uid="{00000000-0005-0000-0000-0000D2670000}"/>
    <cellStyle name="Alilciue_10F1_250_Бизнес ТВС с фин результ " xfId="27307" xr:uid="{00000000-0005-0000-0000-0000D3670000}"/>
    <cellStyle name="Äĺíĺćíűé_10F1_250_Бизнес ТВС с фин результ " xfId="27308" xr:uid="{00000000-0005-0000-0000-0000D4670000}"/>
    <cellStyle name="Alilciue_10F1_250_Бизнес ТВХ с  фин результ " xfId="27309" xr:uid="{00000000-0005-0000-0000-0000D5670000}"/>
    <cellStyle name="Äĺíĺćíűé_10F1_250_Бизнес ТВХ с  фин результ " xfId="27310" xr:uid="{00000000-0005-0000-0000-0000D6670000}"/>
    <cellStyle name="Alilciue_13F1_330" xfId="27311" xr:uid="{00000000-0005-0000-0000-0000D7670000}"/>
    <cellStyle name="Äĺíĺćíűé_13F1_330" xfId="27312" xr:uid="{00000000-0005-0000-0000-0000D8670000}"/>
    <cellStyle name="Alilciue_13F1_330_Бизнес Свод с  фин результ " xfId="27313" xr:uid="{00000000-0005-0000-0000-0000D9670000}"/>
    <cellStyle name="Äĺíĺćíűé_13F1_330_Бизнес Свод с  фин результ " xfId="27314" xr:uid="{00000000-0005-0000-0000-0000DA670000}"/>
    <cellStyle name="Alilciue_13F1_330_Бизнес ТВС с фин результ " xfId="27315" xr:uid="{00000000-0005-0000-0000-0000DB670000}"/>
    <cellStyle name="Äĺíĺćíűé_13F1_330_Бизнес ТВС с фин результ " xfId="27316" xr:uid="{00000000-0005-0000-0000-0000DC670000}"/>
    <cellStyle name="Alilciue_13F1_330_Бизнес ТВХ с  фин результ " xfId="27317" xr:uid="{00000000-0005-0000-0000-0000DD670000}"/>
    <cellStyle name="Äĺíĺćíűé_13F1_330_Бизнес ТВХ с  фин результ " xfId="27318" xr:uid="{00000000-0005-0000-0000-0000DE670000}"/>
    <cellStyle name="Alilciue_14F1_520" xfId="27319" xr:uid="{00000000-0005-0000-0000-0000DF670000}"/>
    <cellStyle name="Äĺíĺćíűé_14F1_520" xfId="27320" xr:uid="{00000000-0005-0000-0000-0000E0670000}"/>
    <cellStyle name="Alilciue_14F1_520_Бизнес Свод с  фин результ " xfId="27321" xr:uid="{00000000-0005-0000-0000-0000E1670000}"/>
    <cellStyle name="Äĺíĺćíűé_14F1_520_Бизнес Свод с  фин результ " xfId="27322" xr:uid="{00000000-0005-0000-0000-0000E2670000}"/>
    <cellStyle name="Alilciue_14F1_520_Бизнес ТВС с фин результ " xfId="27323" xr:uid="{00000000-0005-0000-0000-0000E3670000}"/>
    <cellStyle name="Äĺíĺćíűé_14F1_520_Бизнес ТВС с фин результ " xfId="27324" xr:uid="{00000000-0005-0000-0000-0000E4670000}"/>
    <cellStyle name="Alilciue_14F1_520_Бизнес ТВХ с  фин результ " xfId="27325" xr:uid="{00000000-0005-0000-0000-0000E5670000}"/>
    <cellStyle name="Äĺíĺćíűé_14F1_520_Бизнес ТВХ с  фин результ " xfId="27326" xr:uid="{00000000-0005-0000-0000-0000E6670000}"/>
    <cellStyle name="Alilciue_17F1_626" xfId="27327" xr:uid="{00000000-0005-0000-0000-0000E7670000}"/>
    <cellStyle name="Äĺíĺćíűé_17F1_626" xfId="27328" xr:uid="{00000000-0005-0000-0000-0000E8670000}"/>
    <cellStyle name="Alilciue_17F1_626_Бизнес Свод с  фин результ " xfId="27329" xr:uid="{00000000-0005-0000-0000-0000E9670000}"/>
    <cellStyle name="Äĺíĺćíűé_17F1_626_Бизнес Свод с  фин результ " xfId="27330" xr:uid="{00000000-0005-0000-0000-0000EA670000}"/>
    <cellStyle name="Alilciue_17F1_626_Бизнес ТВС с фин результ " xfId="27331" xr:uid="{00000000-0005-0000-0000-0000EB670000}"/>
    <cellStyle name="Äĺíĺćíűé_17F1_626_Бизнес ТВС с фин результ " xfId="27332" xr:uid="{00000000-0005-0000-0000-0000EC670000}"/>
    <cellStyle name="Alilciue_17F1_626_Бизнес ТВХ с  фин результ " xfId="27333" xr:uid="{00000000-0005-0000-0000-0000ED670000}"/>
    <cellStyle name="Äĺíĺćíűé_17F1_626_Бизнес ТВХ с  фин результ " xfId="27334" xr:uid="{00000000-0005-0000-0000-0000EE670000}"/>
    <cellStyle name="Alilciue_19F1_628" xfId="27335" xr:uid="{00000000-0005-0000-0000-0000EF670000}"/>
    <cellStyle name="Äĺíĺćíűé_19F1_628" xfId="27336" xr:uid="{00000000-0005-0000-0000-0000F0670000}"/>
    <cellStyle name="Alilciue_19F1_628_Бизнес Свод с  фин результ " xfId="27337" xr:uid="{00000000-0005-0000-0000-0000F1670000}"/>
    <cellStyle name="Äĺíĺćíűé_19F1_628_Бизнес Свод с  фин результ " xfId="27338" xr:uid="{00000000-0005-0000-0000-0000F2670000}"/>
    <cellStyle name="Alilciue_19F1_628_Бизнес ТВС с фин результ " xfId="27339" xr:uid="{00000000-0005-0000-0000-0000F3670000}"/>
    <cellStyle name="Äĺíĺćíűé_19F1_628_Бизнес ТВС с фин результ " xfId="27340" xr:uid="{00000000-0005-0000-0000-0000F4670000}"/>
    <cellStyle name="Alilciue_19F1_628_Бизнес ТВХ с  фин результ " xfId="27341" xr:uid="{00000000-0005-0000-0000-0000F5670000}"/>
    <cellStyle name="Äĺíĺćíűé_19F1_628_Бизнес ТВХ с  фин результ " xfId="27342" xr:uid="{00000000-0005-0000-0000-0000F6670000}"/>
    <cellStyle name="Alilciue_240_60_7" xfId="27343" xr:uid="{00000000-0005-0000-0000-0000F7670000}"/>
    <cellStyle name="Äĺíĺćíűé_240_60_7" xfId="27344" xr:uid="{00000000-0005-0000-0000-0000F8670000}"/>
    <cellStyle name="Alilciue_240_60_7_Бизнес Свод с  фин результ " xfId="27345" xr:uid="{00000000-0005-0000-0000-0000F9670000}"/>
    <cellStyle name="Äĺíĺćíűé_240_60_7_Бизнес Свод с  фин результ " xfId="27346" xr:uid="{00000000-0005-0000-0000-0000FA670000}"/>
    <cellStyle name="Alilciue_240_60_7_Бизнес ТВС с фин результ " xfId="27347" xr:uid="{00000000-0005-0000-0000-0000FB670000}"/>
    <cellStyle name="Äĺíĺćíűé_240_60_7_Бизнес ТВС с фин результ " xfId="27348" xr:uid="{00000000-0005-0000-0000-0000FC670000}"/>
    <cellStyle name="Alilciue_240_60_7_Бизнес ТВХ с  фин результ " xfId="27349" xr:uid="{00000000-0005-0000-0000-0000FD670000}"/>
    <cellStyle name="Äĺíĺćíűé_240_60_7_Бизнес ТВХ с  фин результ " xfId="27350" xr:uid="{00000000-0005-0000-0000-0000FE670000}"/>
    <cellStyle name="Alilciue_240_61DB" xfId="27351" xr:uid="{00000000-0005-0000-0000-0000FF670000}"/>
    <cellStyle name="Äĺíĺćíűé_240_61DB" xfId="27352" xr:uid="{00000000-0005-0000-0000-000000680000}"/>
    <cellStyle name="Alilciue_240_61DB_Бизнес Свод с  фин результ " xfId="27353" xr:uid="{00000000-0005-0000-0000-000001680000}"/>
    <cellStyle name="Äĺíĺćíűé_240_61DB_Бизнес Свод с  фин результ " xfId="27354" xr:uid="{00000000-0005-0000-0000-000002680000}"/>
    <cellStyle name="Alilciue_240_61DB_Бизнес ТВС с фин результ " xfId="27355" xr:uid="{00000000-0005-0000-0000-000003680000}"/>
    <cellStyle name="Äĺíĺćíűé_240_61DB_Бизнес ТВС с фин результ " xfId="27356" xr:uid="{00000000-0005-0000-0000-000004680000}"/>
    <cellStyle name="Alilciue_240_61DB_Бизнес ТВХ с  фин результ " xfId="27357" xr:uid="{00000000-0005-0000-0000-000005680000}"/>
    <cellStyle name="Äĺíĺćíűé_240_61DB_Бизнес ТВХ с  фин результ " xfId="27358" xr:uid="{00000000-0005-0000-0000-000006680000}"/>
    <cellStyle name="Alilciue_5F1_140" xfId="27359" xr:uid="{00000000-0005-0000-0000-000007680000}"/>
    <cellStyle name="Äĺíĺćíűé_5F1_140" xfId="27360" xr:uid="{00000000-0005-0000-0000-000008680000}"/>
    <cellStyle name="Alilciue_5F1_140 2" xfId="27361" xr:uid="{00000000-0005-0000-0000-000009680000}"/>
    <cellStyle name="Äĺíĺćíűé_5F1_140 2" xfId="27362" xr:uid="{00000000-0005-0000-0000-00000A680000}"/>
    <cellStyle name="Alilciue_5F1_140 3" xfId="27363" xr:uid="{00000000-0005-0000-0000-00000B680000}"/>
    <cellStyle name="Äĺíĺćíűé_5F1_140 3" xfId="27364" xr:uid="{00000000-0005-0000-0000-00000C680000}"/>
    <cellStyle name="Alilciue_5F1_140 4" xfId="27365" xr:uid="{00000000-0005-0000-0000-00000D680000}"/>
    <cellStyle name="Äĺíĺćíűé_5F1_140 4" xfId="27366" xr:uid="{00000000-0005-0000-0000-00000E680000}"/>
    <cellStyle name="Alilciue_5F1_140 5" xfId="27367" xr:uid="{00000000-0005-0000-0000-00000F680000}"/>
    <cellStyle name="Äĺíĺćíűé_5F1_140 5" xfId="27368" xr:uid="{00000000-0005-0000-0000-000010680000}"/>
    <cellStyle name="Alilciue_5F1_140 6" xfId="27369" xr:uid="{00000000-0005-0000-0000-000011680000}"/>
    <cellStyle name="Äĺíĺćíűé_5F1_140 6" xfId="27370" xr:uid="{00000000-0005-0000-0000-000012680000}"/>
    <cellStyle name="Alilciue_5F1_140_Бизнес Свод с  фин результ " xfId="27371" xr:uid="{00000000-0005-0000-0000-000013680000}"/>
    <cellStyle name="Äĺíĺćíűé_5F1_140_Бизнес Свод с  фин результ " xfId="27372" xr:uid="{00000000-0005-0000-0000-000014680000}"/>
    <cellStyle name="Alilciue_5F1_140_Бизнес ТВС с фин результ " xfId="27373" xr:uid="{00000000-0005-0000-0000-000015680000}"/>
    <cellStyle name="Äĺíĺćíűé_5F1_140_Бизнес ТВС с фин результ " xfId="27374" xr:uid="{00000000-0005-0000-0000-000016680000}"/>
    <cellStyle name="Alilciue_5F1_140_Бизнес ТВХ с  фин результ " xfId="27375" xr:uid="{00000000-0005-0000-0000-000017680000}"/>
    <cellStyle name="Äĺíĺćíűé_5F1_140_Бизнес ТВХ с  фин результ " xfId="27376" xr:uid="{00000000-0005-0000-0000-000018680000}"/>
    <cellStyle name="Alilciue_620_60_7" xfId="27377" xr:uid="{00000000-0005-0000-0000-000019680000}"/>
    <cellStyle name="Äĺíĺćíűé_620_60_7" xfId="27378" xr:uid="{00000000-0005-0000-0000-00001A680000}"/>
    <cellStyle name="Alilciue_620_60_7_Бизнес Свод с  фин результ " xfId="27379" xr:uid="{00000000-0005-0000-0000-00001B680000}"/>
    <cellStyle name="Äĺíĺćíűé_620_60_7_Бизнес Свод с  фин результ " xfId="27380" xr:uid="{00000000-0005-0000-0000-00001C680000}"/>
    <cellStyle name="Alilciue_620_60_7_Бизнес ТВС с фин результ " xfId="27381" xr:uid="{00000000-0005-0000-0000-00001D680000}"/>
    <cellStyle name="Äĺíĺćíűé_620_60_7_Бизнес ТВС с фин результ " xfId="27382" xr:uid="{00000000-0005-0000-0000-00001E680000}"/>
    <cellStyle name="Alilciue_620_60_7_Бизнес ТВХ с  фин результ " xfId="27383" xr:uid="{00000000-0005-0000-0000-00001F680000}"/>
    <cellStyle name="Äĺíĺćíűé_620_60_7_Бизнес ТВХ с  фин результ " xfId="27384" xr:uid="{00000000-0005-0000-0000-000020680000}"/>
    <cellStyle name="Alilciue_Apr   (2)" xfId="27385" xr:uid="{00000000-0005-0000-0000-000021680000}"/>
    <cellStyle name="Äĺíĺćíűé_TMP626" xfId="27386" xr:uid="{00000000-0005-0000-0000-000022680000}"/>
    <cellStyle name="Alilciue_TMP626_Бизнес Свод с  фин результ " xfId="27387" xr:uid="{00000000-0005-0000-0000-000023680000}"/>
    <cellStyle name="Äĺíĺćíűé_TMP626_Бизнес Свод с  фин результ " xfId="27388" xr:uid="{00000000-0005-0000-0000-000024680000}"/>
    <cellStyle name="Alilciue_TMP626_Бизнес ТВС с фин результ " xfId="27389" xr:uid="{00000000-0005-0000-0000-000025680000}"/>
    <cellStyle name="Äĺíĺćíűé_TMP626_Бизнес ТВС с фин результ " xfId="27390" xr:uid="{00000000-0005-0000-0000-000026680000}"/>
    <cellStyle name="Alilciue_TMP626_Бизнес ТВХ с  фин результ " xfId="27391" xr:uid="{00000000-0005-0000-0000-000027680000}"/>
    <cellStyle name="Äĺíĺćíűé_TMP626_Бизнес ТВХ с  фин результ " xfId="27392" xr:uid="{00000000-0005-0000-0000-000028680000}"/>
    <cellStyle name="alternate" xfId="27393" xr:uid="{00000000-0005-0000-0000-000029680000}"/>
    <cellStyle name="Analyst Name" xfId="27394" xr:uid="{00000000-0005-0000-0000-00002A680000}"/>
    <cellStyle name="Angus" xfId="27395" xr:uid="{00000000-0005-0000-0000-00002B680000}"/>
    <cellStyle name="AR%" xfId="27396" xr:uid="{00000000-0005-0000-0000-00002C680000}"/>
    <cellStyle name="args.style" xfId="27397" xr:uid="{00000000-0005-0000-0000-00002D680000}"/>
    <cellStyle name="args.style 2" xfId="27398" xr:uid="{00000000-0005-0000-0000-00002E680000}"/>
    <cellStyle name="arhead1" xfId="27399" xr:uid="{00000000-0005-0000-0000-00002F680000}"/>
    <cellStyle name="arhead2" xfId="27400" xr:uid="{00000000-0005-0000-0000-000030680000}"/>
    <cellStyle name="arhead3" xfId="27401" xr:uid="{00000000-0005-0000-0000-000031680000}"/>
    <cellStyle name="arhead4" xfId="27402" xr:uid="{00000000-0005-0000-0000-000032680000}"/>
    <cellStyle name="Arial 10" xfId="27403" xr:uid="{00000000-0005-0000-0000-000033680000}"/>
    <cellStyle name="Arial 12" xfId="27404" xr:uid="{00000000-0005-0000-0000-000034680000}"/>
    <cellStyle name="ArialNormal" xfId="27405" xr:uid="{00000000-0005-0000-0000-000035680000}"/>
    <cellStyle name="ArialNormal 2" xfId="27406" xr:uid="{00000000-0005-0000-0000-000036680000}"/>
    <cellStyle name="ArialNormal 2 2" xfId="27407" xr:uid="{00000000-0005-0000-0000-000037680000}"/>
    <cellStyle name="ArialNormal 3" xfId="27408" xr:uid="{00000000-0005-0000-0000-000038680000}"/>
    <cellStyle name="arNor" xfId="27409" xr:uid="{00000000-0005-0000-0000-000039680000}"/>
    <cellStyle name="arNum1" xfId="27410" xr:uid="{00000000-0005-0000-0000-00003A680000}"/>
    <cellStyle name="arNum2" xfId="27411" xr:uid="{00000000-0005-0000-0000-00003B680000}"/>
    <cellStyle name="arNum3" xfId="27412" xr:uid="{00000000-0005-0000-0000-00003C680000}"/>
    <cellStyle name="Array" xfId="27413" xr:uid="{00000000-0005-0000-0000-00003D680000}"/>
    <cellStyle name="arShade1" xfId="27414" xr:uid="{00000000-0005-0000-0000-00003E680000}"/>
    <cellStyle name="ARtext" xfId="27415" xr:uid="{00000000-0005-0000-0000-00003F680000}"/>
    <cellStyle name="artext1" xfId="27416" xr:uid="{00000000-0005-0000-0000-000040680000}"/>
    <cellStyle name="Assumption - Normal" xfId="27417" xr:uid="{00000000-0005-0000-0000-000041680000}"/>
    <cellStyle name="Assumption - Normal 2" xfId="27418" xr:uid="{00000000-0005-0000-0000-000042680000}"/>
    <cellStyle name="AssumptionHeader" xfId="27419" xr:uid="{00000000-0005-0000-0000-000043680000}"/>
    <cellStyle name="at" xfId="27420" xr:uid="{00000000-0005-0000-0000-000044680000}"/>
    <cellStyle name="AutoFormat Options" xfId="27421" xr:uid="{00000000-0005-0000-0000-000045680000}"/>
    <cellStyle name="AutoFormat Options 2" xfId="27422" xr:uid="{00000000-0005-0000-0000-000046680000}"/>
    <cellStyle name="AutoFormat Options_2009-04-15 Все формы версия ОАО АНК Башнефть" xfId="27423" xr:uid="{00000000-0005-0000-0000-000047680000}"/>
    <cellStyle name="Availability" xfId="27424" xr:uid="{00000000-0005-0000-0000-000048680000}"/>
    <cellStyle name="b" xfId="27425" xr:uid="{00000000-0005-0000-0000-000049680000}"/>
    <cellStyle name="b%0" xfId="27426" xr:uid="{00000000-0005-0000-0000-00004A680000}"/>
    <cellStyle name="b%1" xfId="27427" xr:uid="{00000000-0005-0000-0000-00004B680000}"/>
    <cellStyle name="b%2" xfId="27428" xr:uid="{00000000-0005-0000-0000-00004C680000}"/>
    <cellStyle name="B&amp;W" xfId="27429" xr:uid="{00000000-0005-0000-0000-00004D680000}"/>
    <cellStyle name="B&amp;Wbold" xfId="27430" xr:uid="{00000000-0005-0000-0000-00004E680000}"/>
    <cellStyle name="b0" xfId="27431" xr:uid="{00000000-0005-0000-0000-00004F680000}"/>
    <cellStyle name="b0 2" xfId="27432" xr:uid="{00000000-0005-0000-0000-000050680000}"/>
    <cellStyle name="b09" xfId="27433" xr:uid="{00000000-0005-0000-0000-000051680000}"/>
    <cellStyle name="b1" xfId="27434" xr:uid="{00000000-0005-0000-0000-000052680000}"/>
    <cellStyle name="b1 2" xfId="27435" xr:uid="{00000000-0005-0000-0000-000053680000}"/>
    <cellStyle name="b2" xfId="27436" xr:uid="{00000000-0005-0000-0000-000054680000}"/>
    <cellStyle name="b3" xfId="27437" xr:uid="{00000000-0005-0000-0000-000055680000}"/>
    <cellStyle name="b3 2" xfId="27438" xr:uid="{00000000-0005-0000-0000-000056680000}"/>
    <cellStyle name="b4" xfId="27439" xr:uid="{00000000-0005-0000-0000-000057680000}"/>
    <cellStyle name="b4 2" xfId="27440" xr:uid="{00000000-0005-0000-0000-000058680000}"/>
    <cellStyle name="Back Cell" xfId="27441" xr:uid="{00000000-0005-0000-0000-000059680000}"/>
    <cellStyle name="Bad" xfId="27442" xr:uid="{00000000-0005-0000-0000-00005A680000}"/>
    <cellStyle name="Bad 2" xfId="27443" xr:uid="{00000000-0005-0000-0000-00005B680000}"/>
    <cellStyle name="Bad 3" xfId="27444" xr:uid="{00000000-0005-0000-0000-00005C680000}"/>
    <cellStyle name="Bad 4" xfId="27445" xr:uid="{00000000-0005-0000-0000-00005D680000}"/>
    <cellStyle name="Bad_14 Смета" xfId="27446" xr:uid="{00000000-0005-0000-0000-00005E680000}"/>
    <cellStyle name="Balance" xfId="27447" xr:uid="{00000000-0005-0000-0000-00005F680000}"/>
    <cellStyle name="BalanceBold" xfId="27448" xr:uid="{00000000-0005-0000-0000-000060680000}"/>
    <cellStyle name="Band 2" xfId="27449" xr:uid="{00000000-0005-0000-0000-000061680000}"/>
    <cellStyle name="Benutzer" xfId="27450" xr:uid="{00000000-0005-0000-0000-000062680000}"/>
    <cellStyle name="Betrag" xfId="27451" xr:uid="{00000000-0005-0000-0000-000063680000}"/>
    <cellStyle name="Betrag 2" xfId="27452" xr:uid="{00000000-0005-0000-0000-000064680000}"/>
    <cellStyle name="BetragS" xfId="27453" xr:uid="{00000000-0005-0000-0000-000065680000}"/>
    <cellStyle name="BetragVorjahr" xfId="27454" xr:uid="{00000000-0005-0000-0000-000066680000}"/>
    <cellStyle name="Beurteilung" xfId="27455" xr:uid="{00000000-0005-0000-0000-000067680000}"/>
    <cellStyle name="Bewertung" xfId="27456" xr:uid="{00000000-0005-0000-0000-000068680000}"/>
    <cellStyle name="BewertungE" xfId="27457" xr:uid="{00000000-0005-0000-0000-000069680000}"/>
    <cellStyle name="BewertungS" xfId="27458" xr:uid="{00000000-0005-0000-0000-00006A680000}"/>
    <cellStyle name="Bezeichnung" xfId="27459" xr:uid="{00000000-0005-0000-0000-00006B680000}"/>
    <cellStyle name="Bezeichnung 2" xfId="27460" xr:uid="{00000000-0005-0000-0000-00006C680000}"/>
    <cellStyle name="BGM Style 1" xfId="27461" xr:uid="{00000000-0005-0000-0000-00006D680000}"/>
    <cellStyle name="Big Head" xfId="27462" xr:uid="{00000000-0005-0000-0000-00006E680000}"/>
    <cellStyle name="Big Head 2" xfId="27463" xr:uid="{00000000-0005-0000-0000-00006F680000}"/>
    <cellStyle name="Big Head 2 2" xfId="27464" xr:uid="{00000000-0005-0000-0000-000070680000}"/>
    <cellStyle name="Big Head 3" xfId="27465" xr:uid="{00000000-0005-0000-0000-000071680000}"/>
    <cellStyle name="Billion" xfId="27466" xr:uid="{00000000-0005-0000-0000-000072680000}"/>
    <cellStyle name="Billion 2" xfId="27467" xr:uid="{00000000-0005-0000-0000-000073680000}"/>
    <cellStyle name="BLACK" xfId="27468" xr:uid="{00000000-0005-0000-0000-000074680000}"/>
    <cellStyle name="Black heading &amp; bold" xfId="27469" xr:uid="{00000000-0005-0000-0000-000075680000}"/>
    <cellStyle name="BlackStrike" xfId="27470" xr:uid="{00000000-0005-0000-0000-000076680000}"/>
    <cellStyle name="BlackText" xfId="27471" xr:uid="{00000000-0005-0000-0000-000077680000}"/>
    <cellStyle name="Blank [$]" xfId="27472" xr:uid="{00000000-0005-0000-0000-000078680000}"/>
    <cellStyle name="Blank [$] 2" xfId="27473" xr:uid="{00000000-0005-0000-0000-000079680000}"/>
    <cellStyle name="Blank [%]" xfId="27474" xr:uid="{00000000-0005-0000-0000-00007A680000}"/>
    <cellStyle name="Blank [%] 2" xfId="27475" xr:uid="{00000000-0005-0000-0000-00007B680000}"/>
    <cellStyle name="Blank [,]" xfId="27476" xr:uid="{00000000-0005-0000-0000-00007C680000}"/>
    <cellStyle name="Blank [,] 2" xfId="27477" xr:uid="{00000000-0005-0000-0000-00007D680000}"/>
    <cellStyle name="Blank [1$]" xfId="27478" xr:uid="{00000000-0005-0000-0000-00007E680000}"/>
    <cellStyle name="Blank [1$] 2" xfId="27479" xr:uid="{00000000-0005-0000-0000-00007F680000}"/>
    <cellStyle name="Blank [1%]" xfId="27480" xr:uid="{00000000-0005-0000-0000-000080680000}"/>
    <cellStyle name="Blank [1%] 2" xfId="27481" xr:uid="{00000000-0005-0000-0000-000081680000}"/>
    <cellStyle name="Blank [1,]" xfId="27482" xr:uid="{00000000-0005-0000-0000-000082680000}"/>
    <cellStyle name="Blank [1,] 2" xfId="27483" xr:uid="{00000000-0005-0000-0000-000083680000}"/>
    <cellStyle name="Blank [2$]" xfId="27484" xr:uid="{00000000-0005-0000-0000-000084680000}"/>
    <cellStyle name="Blank [2$] 2" xfId="27485" xr:uid="{00000000-0005-0000-0000-000085680000}"/>
    <cellStyle name="Blank [2%]" xfId="27486" xr:uid="{00000000-0005-0000-0000-000086680000}"/>
    <cellStyle name="Blank [2%] 2" xfId="27487" xr:uid="{00000000-0005-0000-0000-000087680000}"/>
    <cellStyle name="blue" xfId="27488" xr:uid="{00000000-0005-0000-0000-000088680000}"/>
    <cellStyle name="Body" xfId="27489" xr:uid="{00000000-0005-0000-0000-000089680000}"/>
    <cellStyle name="BoldText" xfId="27490" xr:uid="{00000000-0005-0000-0000-00008A680000}"/>
    <cellStyle name="Border Heavy" xfId="27491" xr:uid="{00000000-0005-0000-0000-00008B680000}"/>
    <cellStyle name="Border Thin" xfId="27492" xr:uid="{00000000-0005-0000-0000-00008C680000}"/>
    <cellStyle name="British Pound" xfId="27493" xr:uid="{00000000-0005-0000-0000-00008D680000}"/>
    <cellStyle name="C?AO_?A°??µAoC?" xfId="27494" xr:uid="{00000000-0005-0000-0000-00008E680000}"/>
    <cellStyle name="C01_Style A Folio" xfId="27495" xr:uid="{00000000-0005-0000-0000-00008F680000}"/>
    <cellStyle name="C02_Style B Heading" xfId="27496" xr:uid="{00000000-0005-0000-0000-000090680000}"/>
    <cellStyle name="C03_Style C Sub head purple" xfId="27497" xr:uid="{00000000-0005-0000-0000-000091680000}"/>
    <cellStyle name="C04_Style D Text bold" xfId="27498" xr:uid="{00000000-0005-0000-0000-000092680000}"/>
    <cellStyle name="C05_Style E Text" xfId="27499" xr:uid="{00000000-0005-0000-0000-000093680000}"/>
    <cellStyle name="C06_Style F Tab head bold" xfId="27500" xr:uid="{00000000-0005-0000-0000-000094680000}"/>
    <cellStyle name="C07_Style G Tab head roman" xfId="27501" xr:uid="{00000000-0005-0000-0000-000095680000}"/>
    <cellStyle name="C08_Style H Tab head bold purple" xfId="27502" xr:uid="{00000000-0005-0000-0000-000096680000}"/>
    <cellStyle name="C09_Style I Roman figures" xfId="27503" xr:uid="{00000000-0005-0000-0000-000097680000}"/>
    <cellStyle name="C10_Style J Bold purple figures" xfId="27504" xr:uid="{00000000-0005-0000-0000-000098680000}"/>
    <cellStyle name="CALC Amount" xfId="27505" xr:uid="{00000000-0005-0000-0000-000099680000}"/>
    <cellStyle name="CALC Amount [1]" xfId="27506" xr:uid="{00000000-0005-0000-0000-00009A680000}"/>
    <cellStyle name="CALC Amount [2]" xfId="27507" xr:uid="{00000000-0005-0000-0000-00009B680000}"/>
    <cellStyle name="CALC Amount Total" xfId="27508" xr:uid="{00000000-0005-0000-0000-00009C680000}"/>
    <cellStyle name="CALC Amount Total [1]" xfId="27509" xr:uid="{00000000-0005-0000-0000-00009D680000}"/>
    <cellStyle name="CALC Amount Total [1] 2" xfId="27510" xr:uid="{00000000-0005-0000-0000-00009E680000}"/>
    <cellStyle name="CALC Amount Total [1] 2 2" xfId="27511" xr:uid="{00000000-0005-0000-0000-00009F680000}"/>
    <cellStyle name="CALC Amount Total [1] 3" xfId="27512" xr:uid="{00000000-0005-0000-0000-0000A0680000}"/>
    <cellStyle name="CALC Amount Total [1] 3 2" xfId="27513" xr:uid="{00000000-0005-0000-0000-0000A1680000}"/>
    <cellStyle name="CALC Amount Total [1] 3 3" xfId="27514" xr:uid="{00000000-0005-0000-0000-0000A2680000}"/>
    <cellStyle name="CALC Amount Total [1] 4" xfId="27515" xr:uid="{00000000-0005-0000-0000-0000A3680000}"/>
    <cellStyle name="CALC Amount Total [1] 4 2" xfId="27516" xr:uid="{00000000-0005-0000-0000-0000A4680000}"/>
    <cellStyle name="CALC Amount Total [1] 4 3" xfId="27517" xr:uid="{00000000-0005-0000-0000-0000A5680000}"/>
    <cellStyle name="CALC Amount Total [1] 5" xfId="27518" xr:uid="{00000000-0005-0000-0000-0000A6680000}"/>
    <cellStyle name="CALC Amount Total [2]" xfId="27519" xr:uid="{00000000-0005-0000-0000-0000A7680000}"/>
    <cellStyle name="CALC Amount Total [2] 2" xfId="27520" xr:uid="{00000000-0005-0000-0000-0000A8680000}"/>
    <cellStyle name="CALC Amount Total [2] 2 2" xfId="27521" xr:uid="{00000000-0005-0000-0000-0000A9680000}"/>
    <cellStyle name="CALC Amount Total [2] 3" xfId="27522" xr:uid="{00000000-0005-0000-0000-0000AA680000}"/>
    <cellStyle name="CALC Amount Total [2] 3 2" xfId="27523" xr:uid="{00000000-0005-0000-0000-0000AB680000}"/>
    <cellStyle name="CALC Amount Total [2] 3 3" xfId="27524" xr:uid="{00000000-0005-0000-0000-0000AC680000}"/>
    <cellStyle name="CALC Amount Total [2] 4" xfId="27525" xr:uid="{00000000-0005-0000-0000-0000AD680000}"/>
    <cellStyle name="CALC Amount Total [2] 4 2" xfId="27526" xr:uid="{00000000-0005-0000-0000-0000AE680000}"/>
    <cellStyle name="CALC Amount Total [2] 4 3" xfId="27527" xr:uid="{00000000-0005-0000-0000-0000AF680000}"/>
    <cellStyle name="CALC Amount Total [2] 5" xfId="27528" xr:uid="{00000000-0005-0000-0000-0000B0680000}"/>
    <cellStyle name="CALC Amount Total 2" xfId="27529" xr:uid="{00000000-0005-0000-0000-0000B1680000}"/>
    <cellStyle name="CALC Amount Total 2 2" xfId="27530" xr:uid="{00000000-0005-0000-0000-0000B2680000}"/>
    <cellStyle name="CALC Amount Total 3" xfId="27531" xr:uid="{00000000-0005-0000-0000-0000B3680000}"/>
    <cellStyle name="CALC Amount Total 3 2" xfId="27532" xr:uid="{00000000-0005-0000-0000-0000B4680000}"/>
    <cellStyle name="CALC Amount Total 3 3" xfId="27533" xr:uid="{00000000-0005-0000-0000-0000B5680000}"/>
    <cellStyle name="CALC Amount Total 4" xfId="27534" xr:uid="{00000000-0005-0000-0000-0000B6680000}"/>
    <cellStyle name="CALC Amount Total 4 2" xfId="27535" xr:uid="{00000000-0005-0000-0000-0000B7680000}"/>
    <cellStyle name="CALC Amount Total 4 3" xfId="27536" xr:uid="{00000000-0005-0000-0000-0000B8680000}"/>
    <cellStyle name="CALC Amount Total 5" xfId="27537" xr:uid="{00000000-0005-0000-0000-0000B9680000}"/>
    <cellStyle name="CALC Amount Total_!!!!!! Total_HQ_2005_ver2" xfId="27538" xr:uid="{00000000-0005-0000-0000-0000BA680000}"/>
    <cellStyle name="CALC Amount_!!!!!! Total_HQ_2005_ver2" xfId="27539" xr:uid="{00000000-0005-0000-0000-0000BB680000}"/>
    <cellStyle name="CALC Currency" xfId="27540" xr:uid="{00000000-0005-0000-0000-0000BC680000}"/>
    <cellStyle name="Calc Currency (0)" xfId="27541" xr:uid="{00000000-0005-0000-0000-0000BD680000}"/>
    <cellStyle name="CALC Currency [1]" xfId="27542" xr:uid="{00000000-0005-0000-0000-0000BE680000}"/>
    <cellStyle name="CALC Currency [2]" xfId="27543" xr:uid="{00000000-0005-0000-0000-0000BF680000}"/>
    <cellStyle name="CALC Currency Total" xfId="27544" xr:uid="{00000000-0005-0000-0000-0000C0680000}"/>
    <cellStyle name="CALC Currency Total [1]" xfId="27545" xr:uid="{00000000-0005-0000-0000-0000C1680000}"/>
    <cellStyle name="CALC Currency Total [1] 2" xfId="27546" xr:uid="{00000000-0005-0000-0000-0000C2680000}"/>
    <cellStyle name="CALC Currency Total [1] 2 2" xfId="27547" xr:uid="{00000000-0005-0000-0000-0000C3680000}"/>
    <cellStyle name="CALC Currency Total [1] 3" xfId="27548" xr:uid="{00000000-0005-0000-0000-0000C4680000}"/>
    <cellStyle name="CALC Currency Total [1] 3 2" xfId="27549" xr:uid="{00000000-0005-0000-0000-0000C5680000}"/>
    <cellStyle name="CALC Currency Total [1] 3 3" xfId="27550" xr:uid="{00000000-0005-0000-0000-0000C6680000}"/>
    <cellStyle name="CALC Currency Total [1] 4" xfId="27551" xr:uid="{00000000-0005-0000-0000-0000C7680000}"/>
    <cellStyle name="CALC Currency Total [1] 4 2" xfId="27552" xr:uid="{00000000-0005-0000-0000-0000C8680000}"/>
    <cellStyle name="CALC Currency Total [1] 4 3" xfId="27553" xr:uid="{00000000-0005-0000-0000-0000C9680000}"/>
    <cellStyle name="CALC Currency Total [1] 5" xfId="27554" xr:uid="{00000000-0005-0000-0000-0000CA680000}"/>
    <cellStyle name="CALC Currency Total [2]" xfId="27555" xr:uid="{00000000-0005-0000-0000-0000CB680000}"/>
    <cellStyle name="CALC Currency Total [2] 2" xfId="27556" xr:uid="{00000000-0005-0000-0000-0000CC680000}"/>
    <cellStyle name="CALC Currency Total [2] 2 2" xfId="27557" xr:uid="{00000000-0005-0000-0000-0000CD680000}"/>
    <cellStyle name="CALC Currency Total [2] 3" xfId="27558" xr:uid="{00000000-0005-0000-0000-0000CE680000}"/>
    <cellStyle name="CALC Currency Total [2] 3 2" xfId="27559" xr:uid="{00000000-0005-0000-0000-0000CF680000}"/>
    <cellStyle name="CALC Currency Total [2] 3 3" xfId="27560" xr:uid="{00000000-0005-0000-0000-0000D0680000}"/>
    <cellStyle name="CALC Currency Total [2] 4" xfId="27561" xr:uid="{00000000-0005-0000-0000-0000D1680000}"/>
    <cellStyle name="CALC Currency Total [2] 4 2" xfId="27562" xr:uid="{00000000-0005-0000-0000-0000D2680000}"/>
    <cellStyle name="CALC Currency Total [2] 4 3" xfId="27563" xr:uid="{00000000-0005-0000-0000-0000D3680000}"/>
    <cellStyle name="CALC Currency Total [2] 5" xfId="27564" xr:uid="{00000000-0005-0000-0000-0000D4680000}"/>
    <cellStyle name="CALC Currency Total 2" xfId="27565" xr:uid="{00000000-0005-0000-0000-0000D5680000}"/>
    <cellStyle name="CALC Currency Total 2 2" xfId="27566" xr:uid="{00000000-0005-0000-0000-0000D6680000}"/>
    <cellStyle name="CALC Currency Total 3" xfId="27567" xr:uid="{00000000-0005-0000-0000-0000D7680000}"/>
    <cellStyle name="CALC Currency Total 3 2" xfId="27568" xr:uid="{00000000-0005-0000-0000-0000D8680000}"/>
    <cellStyle name="CALC Currency Total 3 3" xfId="27569" xr:uid="{00000000-0005-0000-0000-0000D9680000}"/>
    <cellStyle name="CALC Currency Total 4" xfId="27570" xr:uid="{00000000-0005-0000-0000-0000DA680000}"/>
    <cellStyle name="CALC Currency Total 4 2" xfId="27571" xr:uid="{00000000-0005-0000-0000-0000DB680000}"/>
    <cellStyle name="CALC Currency Total 4 3" xfId="27572" xr:uid="{00000000-0005-0000-0000-0000DC680000}"/>
    <cellStyle name="CALC Currency Total 5" xfId="27573" xr:uid="{00000000-0005-0000-0000-0000DD680000}"/>
    <cellStyle name="CALC Currency Total_!!!!!! Total_HQ_2005_ver2" xfId="27574" xr:uid="{00000000-0005-0000-0000-0000DE680000}"/>
    <cellStyle name="CALC Currency_!!!!!! Total_HQ_2005_ver2" xfId="27575" xr:uid="{00000000-0005-0000-0000-0000DF680000}"/>
    <cellStyle name="CALC Date Long" xfId="27576" xr:uid="{00000000-0005-0000-0000-0000E0680000}"/>
    <cellStyle name="CALC Date Short" xfId="27577" xr:uid="{00000000-0005-0000-0000-0000E1680000}"/>
    <cellStyle name="CALC Percent" xfId="27578" xr:uid="{00000000-0005-0000-0000-0000E2680000}"/>
    <cellStyle name="CALC Percent [1]" xfId="27579" xr:uid="{00000000-0005-0000-0000-0000E3680000}"/>
    <cellStyle name="CALC Percent [2]" xfId="27580" xr:uid="{00000000-0005-0000-0000-0000E4680000}"/>
    <cellStyle name="CALC Percent Total" xfId="27581" xr:uid="{00000000-0005-0000-0000-0000E5680000}"/>
    <cellStyle name="CALC Percent Total [1]" xfId="27582" xr:uid="{00000000-0005-0000-0000-0000E6680000}"/>
    <cellStyle name="CALC Percent Total [1] 2" xfId="27583" xr:uid="{00000000-0005-0000-0000-0000E7680000}"/>
    <cellStyle name="CALC Percent Total [1] 2 2" xfId="27584" xr:uid="{00000000-0005-0000-0000-0000E8680000}"/>
    <cellStyle name="CALC Percent Total [1] 3" xfId="27585" xr:uid="{00000000-0005-0000-0000-0000E9680000}"/>
    <cellStyle name="CALC Percent Total [1] 3 2" xfId="27586" xr:uid="{00000000-0005-0000-0000-0000EA680000}"/>
    <cellStyle name="CALC Percent Total [1] 3 3" xfId="27587" xr:uid="{00000000-0005-0000-0000-0000EB680000}"/>
    <cellStyle name="CALC Percent Total [1] 4" xfId="27588" xr:uid="{00000000-0005-0000-0000-0000EC680000}"/>
    <cellStyle name="CALC Percent Total [1] 4 2" xfId="27589" xr:uid="{00000000-0005-0000-0000-0000ED680000}"/>
    <cellStyle name="CALC Percent Total [1] 4 3" xfId="27590" xr:uid="{00000000-0005-0000-0000-0000EE680000}"/>
    <cellStyle name="CALC Percent Total [1] 5" xfId="27591" xr:uid="{00000000-0005-0000-0000-0000EF680000}"/>
    <cellStyle name="CALC Percent Total [2]" xfId="27592" xr:uid="{00000000-0005-0000-0000-0000F0680000}"/>
    <cellStyle name="CALC Percent Total [2] 2" xfId="27593" xr:uid="{00000000-0005-0000-0000-0000F1680000}"/>
    <cellStyle name="CALC Percent Total [2] 2 2" xfId="27594" xr:uid="{00000000-0005-0000-0000-0000F2680000}"/>
    <cellStyle name="CALC Percent Total [2] 3" xfId="27595" xr:uid="{00000000-0005-0000-0000-0000F3680000}"/>
    <cellStyle name="CALC Percent Total [2] 3 2" xfId="27596" xr:uid="{00000000-0005-0000-0000-0000F4680000}"/>
    <cellStyle name="CALC Percent Total [2] 3 3" xfId="27597" xr:uid="{00000000-0005-0000-0000-0000F5680000}"/>
    <cellStyle name="CALC Percent Total [2] 4" xfId="27598" xr:uid="{00000000-0005-0000-0000-0000F6680000}"/>
    <cellStyle name="CALC Percent Total [2] 4 2" xfId="27599" xr:uid="{00000000-0005-0000-0000-0000F7680000}"/>
    <cellStyle name="CALC Percent Total [2] 4 3" xfId="27600" xr:uid="{00000000-0005-0000-0000-0000F8680000}"/>
    <cellStyle name="CALC Percent Total [2] 5" xfId="27601" xr:uid="{00000000-0005-0000-0000-0000F9680000}"/>
    <cellStyle name="CALC Percent Total 2" xfId="27602" xr:uid="{00000000-0005-0000-0000-0000FA680000}"/>
    <cellStyle name="CALC Percent Total 2 2" xfId="27603" xr:uid="{00000000-0005-0000-0000-0000FB680000}"/>
    <cellStyle name="CALC Percent Total 3" xfId="27604" xr:uid="{00000000-0005-0000-0000-0000FC680000}"/>
    <cellStyle name="CALC Percent Total 3 2" xfId="27605" xr:uid="{00000000-0005-0000-0000-0000FD680000}"/>
    <cellStyle name="CALC Percent Total 3 3" xfId="27606" xr:uid="{00000000-0005-0000-0000-0000FE680000}"/>
    <cellStyle name="CALC Percent Total 4" xfId="27607" xr:uid="{00000000-0005-0000-0000-0000FF680000}"/>
    <cellStyle name="CALC Percent Total 4 2" xfId="27608" xr:uid="{00000000-0005-0000-0000-000000690000}"/>
    <cellStyle name="CALC Percent Total 4 3" xfId="27609" xr:uid="{00000000-0005-0000-0000-000001690000}"/>
    <cellStyle name="CALC Percent Total 5" xfId="27610" xr:uid="{00000000-0005-0000-0000-000002690000}"/>
    <cellStyle name="CALC Percent Total_!!!!!! Total_HQ_2005_ver2" xfId="27611" xr:uid="{00000000-0005-0000-0000-000003690000}"/>
    <cellStyle name="CALC Percent_!!!!!! Total_HQ_2005_ver2" xfId="27612" xr:uid="{00000000-0005-0000-0000-000004690000}"/>
    <cellStyle name="Calculation" xfId="27613" xr:uid="{00000000-0005-0000-0000-000005690000}"/>
    <cellStyle name="Calculation 2" xfId="27614" xr:uid="{00000000-0005-0000-0000-000006690000}"/>
    <cellStyle name="Calculation 3" xfId="27615" xr:uid="{00000000-0005-0000-0000-000007690000}"/>
    <cellStyle name="Calculation 4" xfId="27616" xr:uid="{00000000-0005-0000-0000-000008690000}"/>
    <cellStyle name="Case" xfId="27617" xr:uid="{00000000-0005-0000-0000-000009690000}"/>
    <cellStyle name="Center Across" xfId="27618" xr:uid="{00000000-0005-0000-0000-00000A690000}"/>
    <cellStyle name="Check" xfId="27619" xr:uid="{00000000-0005-0000-0000-00000B690000}"/>
    <cellStyle name="Check Cell" xfId="27620" xr:uid="{00000000-0005-0000-0000-00000C690000}"/>
    <cellStyle name="Cniac" xfId="27621" xr:uid="{00000000-0005-0000-0000-00000D690000}"/>
    <cellStyle name="Code" xfId="27622" xr:uid="{00000000-0005-0000-0000-00000E690000}"/>
    <cellStyle name="column - Style1" xfId="27623" xr:uid="{00000000-0005-0000-0000-00000F690000}"/>
    <cellStyle name="Column Heading" xfId="27624" xr:uid="{00000000-0005-0000-0000-000010690000}"/>
    <cellStyle name="Column Headings" xfId="27625" xr:uid="{00000000-0005-0000-0000-000011690000}"/>
    <cellStyle name="ColumnHeading" xfId="27626" xr:uid="{00000000-0005-0000-0000-000012690000}"/>
    <cellStyle name="Comma  - Style1" xfId="27627" xr:uid="{00000000-0005-0000-0000-000013690000}"/>
    <cellStyle name="Comma  - Style2" xfId="27628" xr:uid="{00000000-0005-0000-0000-000014690000}"/>
    <cellStyle name="Comma  - Style3" xfId="27629" xr:uid="{00000000-0005-0000-0000-000015690000}"/>
    <cellStyle name="Comma  - Style4" xfId="27630" xr:uid="{00000000-0005-0000-0000-000016690000}"/>
    <cellStyle name="Comma  - Style5" xfId="27631" xr:uid="{00000000-0005-0000-0000-000017690000}"/>
    <cellStyle name="Comma  - Style6" xfId="27632" xr:uid="{00000000-0005-0000-0000-000018690000}"/>
    <cellStyle name="Comma  - Style7" xfId="27633" xr:uid="{00000000-0005-0000-0000-000019690000}"/>
    <cellStyle name="Comma  - Style8" xfId="27634" xr:uid="{00000000-0005-0000-0000-00001A690000}"/>
    <cellStyle name="Comma [0]" xfId="27635" xr:uid="{00000000-0005-0000-0000-00001B690000}"/>
    <cellStyle name="Comma [0] 2" xfId="27636" xr:uid="{00000000-0005-0000-0000-00001C690000}"/>
    <cellStyle name="Comma [0] 3" xfId="27637" xr:uid="{00000000-0005-0000-0000-00001D690000}"/>
    <cellStyle name="Comma [0]_0_Cash" xfId="27638" xr:uid="{00000000-0005-0000-0000-00001E690000}"/>
    <cellStyle name="Comma [1]" xfId="27639" xr:uid="{00000000-0005-0000-0000-00001F690000}"/>
    <cellStyle name="Comma [2]" xfId="27640" xr:uid="{00000000-0005-0000-0000-000020690000}"/>
    <cellStyle name="Comma [3]" xfId="27641" xr:uid="{00000000-0005-0000-0000-000021690000}"/>
    <cellStyle name="Comma 0" xfId="27642" xr:uid="{00000000-0005-0000-0000-000022690000}"/>
    <cellStyle name="Comma 0*" xfId="27643" xr:uid="{00000000-0005-0000-0000-000023690000}"/>
    <cellStyle name="Comma 2" xfId="27644" xr:uid="{00000000-0005-0000-0000-000024690000}"/>
    <cellStyle name="Comma 2 2" xfId="27645" xr:uid="{00000000-0005-0000-0000-000025690000}"/>
    <cellStyle name="Comma 2 3" xfId="27646" xr:uid="{00000000-0005-0000-0000-000026690000}"/>
    <cellStyle name="Comma 3" xfId="27647" xr:uid="{00000000-0005-0000-0000-000027690000}"/>
    <cellStyle name="Comma 3 2" xfId="27648" xr:uid="{00000000-0005-0000-0000-000028690000}"/>
    <cellStyle name="Comma_~ME3350" xfId="27649" xr:uid="{00000000-0005-0000-0000-000029690000}"/>
    <cellStyle name="Comma0" xfId="27650" xr:uid="{00000000-0005-0000-0000-00002A690000}"/>
    <cellStyle name="Comma0 2" xfId="27651" xr:uid="{00000000-0005-0000-0000-00002B690000}"/>
    <cellStyle name="Craieiaie" xfId="27652" xr:uid="{00000000-0005-0000-0000-00002C690000}"/>
    <cellStyle name="Craieiaie 2" xfId="27653" xr:uid="{00000000-0005-0000-0000-00002D690000}"/>
    <cellStyle name="Craieiaie 2 2" xfId="27654" xr:uid="{00000000-0005-0000-0000-00002E690000}"/>
    <cellStyle name="Craieiaie 2 2 2" xfId="27655" xr:uid="{00000000-0005-0000-0000-00002F690000}"/>
    <cellStyle name="Craieiaie 3" xfId="27656" xr:uid="{00000000-0005-0000-0000-000030690000}"/>
    <cellStyle name="Craieiaie 4" xfId="27657" xr:uid="{00000000-0005-0000-0000-000031690000}"/>
    <cellStyle name="Craieiaie 4 2" xfId="27658" xr:uid="{00000000-0005-0000-0000-000032690000}"/>
    <cellStyle name="Craieiaie 5" xfId="27659" xr:uid="{00000000-0005-0000-0000-000033690000}"/>
    <cellStyle name="Craieiaie 6" xfId="27660" xr:uid="{00000000-0005-0000-0000-000034690000}"/>
    <cellStyle name="Currency [0]" xfId="27661" xr:uid="{00000000-0005-0000-0000-000035690000}"/>
    <cellStyle name="Currency [0] 2" xfId="27662" xr:uid="{00000000-0005-0000-0000-000036690000}"/>
    <cellStyle name="Currency [0] 3" xfId="27663" xr:uid="{00000000-0005-0000-0000-000037690000}"/>
    <cellStyle name="Currency [0]_0_Cash" xfId="27664" xr:uid="{00000000-0005-0000-0000-000038690000}"/>
    <cellStyle name="Currency [1]" xfId="27665" xr:uid="{00000000-0005-0000-0000-000039690000}"/>
    <cellStyle name="Currency [2]" xfId="27666" xr:uid="{00000000-0005-0000-0000-00003A690000}"/>
    <cellStyle name="Currency [2] 10" xfId="27667" xr:uid="{00000000-0005-0000-0000-00003B690000}"/>
    <cellStyle name="Currency [2] 10 2" xfId="27668" xr:uid="{00000000-0005-0000-0000-00003C690000}"/>
    <cellStyle name="Currency [2] 10 3" xfId="27669" xr:uid="{00000000-0005-0000-0000-00003D690000}"/>
    <cellStyle name="Currency [2] 11" xfId="27670" xr:uid="{00000000-0005-0000-0000-00003E690000}"/>
    <cellStyle name="Currency [2] 11 2" xfId="27671" xr:uid="{00000000-0005-0000-0000-00003F690000}"/>
    <cellStyle name="Currency [2] 11 3" xfId="27672" xr:uid="{00000000-0005-0000-0000-000040690000}"/>
    <cellStyle name="Currency [2] 12" xfId="27673" xr:uid="{00000000-0005-0000-0000-000041690000}"/>
    <cellStyle name="Currency [2] 12 2" xfId="27674" xr:uid="{00000000-0005-0000-0000-000042690000}"/>
    <cellStyle name="Currency [2] 12 3" xfId="27675" xr:uid="{00000000-0005-0000-0000-000043690000}"/>
    <cellStyle name="Currency [2] 13" xfId="27676" xr:uid="{00000000-0005-0000-0000-000044690000}"/>
    <cellStyle name="Currency [2] 13 2" xfId="27677" xr:uid="{00000000-0005-0000-0000-000045690000}"/>
    <cellStyle name="Currency [2] 13 3" xfId="27678" xr:uid="{00000000-0005-0000-0000-000046690000}"/>
    <cellStyle name="Currency [2] 14" xfId="27679" xr:uid="{00000000-0005-0000-0000-000047690000}"/>
    <cellStyle name="Currency [2] 15" xfId="27680" xr:uid="{00000000-0005-0000-0000-000048690000}"/>
    <cellStyle name="Currency [2] 2" xfId="27681" xr:uid="{00000000-0005-0000-0000-000049690000}"/>
    <cellStyle name="Currency [2] 2 2" xfId="27682" xr:uid="{00000000-0005-0000-0000-00004A690000}"/>
    <cellStyle name="Currency [2] 2 2 2" xfId="27683" xr:uid="{00000000-0005-0000-0000-00004B690000}"/>
    <cellStyle name="Currency [2] 2 2 3" xfId="27684" xr:uid="{00000000-0005-0000-0000-00004C690000}"/>
    <cellStyle name="Currency [2] 3" xfId="27685" xr:uid="{00000000-0005-0000-0000-00004D690000}"/>
    <cellStyle name="Currency [2] 3 2" xfId="27686" xr:uid="{00000000-0005-0000-0000-00004E690000}"/>
    <cellStyle name="Currency [2] 3 3" xfId="27687" xr:uid="{00000000-0005-0000-0000-00004F690000}"/>
    <cellStyle name="Currency [2] 4" xfId="27688" xr:uid="{00000000-0005-0000-0000-000050690000}"/>
    <cellStyle name="Currency [2] 4 2" xfId="27689" xr:uid="{00000000-0005-0000-0000-000051690000}"/>
    <cellStyle name="Currency [2] 4 3" xfId="27690" xr:uid="{00000000-0005-0000-0000-000052690000}"/>
    <cellStyle name="Currency [2] 5" xfId="27691" xr:uid="{00000000-0005-0000-0000-000053690000}"/>
    <cellStyle name="Currency [2] 5 2" xfId="27692" xr:uid="{00000000-0005-0000-0000-000054690000}"/>
    <cellStyle name="Currency [2] 5 3" xfId="27693" xr:uid="{00000000-0005-0000-0000-000055690000}"/>
    <cellStyle name="Currency [2] 6" xfId="27694" xr:uid="{00000000-0005-0000-0000-000056690000}"/>
    <cellStyle name="Currency [2] 6 2" xfId="27695" xr:uid="{00000000-0005-0000-0000-000057690000}"/>
    <cellStyle name="Currency [2] 6 3" xfId="27696" xr:uid="{00000000-0005-0000-0000-000058690000}"/>
    <cellStyle name="Currency [2] 7" xfId="27697" xr:uid="{00000000-0005-0000-0000-000059690000}"/>
    <cellStyle name="Currency [2] 7 2" xfId="27698" xr:uid="{00000000-0005-0000-0000-00005A690000}"/>
    <cellStyle name="Currency [2] 7 3" xfId="27699" xr:uid="{00000000-0005-0000-0000-00005B690000}"/>
    <cellStyle name="Currency [2] 8" xfId="27700" xr:uid="{00000000-0005-0000-0000-00005C690000}"/>
    <cellStyle name="Currency [2] 8 2" xfId="27701" xr:uid="{00000000-0005-0000-0000-00005D690000}"/>
    <cellStyle name="Currency [2] 8 3" xfId="27702" xr:uid="{00000000-0005-0000-0000-00005E690000}"/>
    <cellStyle name="Currency [2] 9" xfId="27703" xr:uid="{00000000-0005-0000-0000-00005F690000}"/>
    <cellStyle name="Currency [2] 9 2" xfId="27704" xr:uid="{00000000-0005-0000-0000-000060690000}"/>
    <cellStyle name="Currency [2] 9 3" xfId="27705" xr:uid="{00000000-0005-0000-0000-000061690000}"/>
    <cellStyle name="Currency [3]" xfId="27706" xr:uid="{00000000-0005-0000-0000-000062690000}"/>
    <cellStyle name="Currency 0" xfId="27707" xr:uid="{00000000-0005-0000-0000-000063690000}"/>
    <cellStyle name="Currency 2" xfId="27708" xr:uid="{00000000-0005-0000-0000-000064690000}"/>
    <cellStyle name="Currency EN" xfId="27709" xr:uid="{00000000-0005-0000-0000-000065690000}"/>
    <cellStyle name="Currency RU" xfId="27710" xr:uid="{00000000-0005-0000-0000-000066690000}"/>
    <cellStyle name="Currency RU calc" xfId="27711" xr:uid="{00000000-0005-0000-0000-000067690000}"/>
    <cellStyle name="Currency RU_CP-P (2)" xfId="27712" xr:uid="{00000000-0005-0000-0000-000068690000}"/>
    <cellStyle name="Currency_~ME3350" xfId="27713" xr:uid="{00000000-0005-0000-0000-000069690000}"/>
    <cellStyle name="Currency0" xfId="27714" xr:uid="{00000000-0005-0000-0000-00006A690000}"/>
    <cellStyle name="Currsmall" xfId="27715" xr:uid="{00000000-0005-0000-0000-00006B690000}"/>
    <cellStyle name="Custom - Style8" xfId="27716" xr:uid="{00000000-0005-0000-0000-00006C690000}"/>
    <cellStyle name="Data" xfId="27717" xr:uid="{00000000-0005-0000-0000-00006D690000}"/>
    <cellStyle name="Data   - Style2" xfId="27718" xr:uid="{00000000-0005-0000-0000-00006E690000}"/>
    <cellStyle name="Data   - Style2 2" xfId="27719" xr:uid="{00000000-0005-0000-0000-00006F690000}"/>
    <cellStyle name="Data   - Style2 2 2" xfId="27720" xr:uid="{00000000-0005-0000-0000-000070690000}"/>
    <cellStyle name="Data   - Style2 2 3" xfId="27721" xr:uid="{00000000-0005-0000-0000-000071690000}"/>
    <cellStyle name="Data   - Style2 3" xfId="27722" xr:uid="{00000000-0005-0000-0000-000072690000}"/>
    <cellStyle name="Data   - Style2 4" xfId="27723" xr:uid="{00000000-0005-0000-0000-000073690000}"/>
    <cellStyle name="DATA Amount" xfId="27724" xr:uid="{00000000-0005-0000-0000-000074690000}"/>
    <cellStyle name="DATA Amount [1]" xfId="27725" xr:uid="{00000000-0005-0000-0000-000075690000}"/>
    <cellStyle name="DATA Amount [2]" xfId="27726" xr:uid="{00000000-0005-0000-0000-000076690000}"/>
    <cellStyle name="DATA Amount_!!!!!! Total_HQ_2005_ver2" xfId="27727" xr:uid="{00000000-0005-0000-0000-000077690000}"/>
    <cellStyle name="DATA Currency" xfId="27728" xr:uid="{00000000-0005-0000-0000-000078690000}"/>
    <cellStyle name="DATA Currency [1]" xfId="27729" xr:uid="{00000000-0005-0000-0000-000079690000}"/>
    <cellStyle name="DATA Currency [2]" xfId="27730" xr:uid="{00000000-0005-0000-0000-00007A690000}"/>
    <cellStyle name="DATA Currency_!!!!!! Total_HQ_2005_ver2" xfId="27731" xr:uid="{00000000-0005-0000-0000-00007B690000}"/>
    <cellStyle name="DATA Date Long" xfId="27732" xr:uid="{00000000-0005-0000-0000-00007C690000}"/>
    <cellStyle name="DATA Date Short" xfId="27733" xr:uid="{00000000-0005-0000-0000-00007D690000}"/>
    <cellStyle name="Data Link" xfId="27734" xr:uid="{00000000-0005-0000-0000-00007E690000}"/>
    <cellStyle name="DATA List" xfId="27735" xr:uid="{00000000-0005-0000-0000-00007F690000}"/>
    <cellStyle name="DATA Memo" xfId="27736" xr:uid="{00000000-0005-0000-0000-000080690000}"/>
    <cellStyle name="DATA Percent" xfId="27737" xr:uid="{00000000-0005-0000-0000-000081690000}"/>
    <cellStyle name="DATA Percent [1]" xfId="27738" xr:uid="{00000000-0005-0000-0000-000082690000}"/>
    <cellStyle name="DATA Percent [2]" xfId="27739" xr:uid="{00000000-0005-0000-0000-000083690000}"/>
    <cellStyle name="DATA Percent_!!!!!! Total_HQ_2005_ver2" xfId="27740" xr:uid="{00000000-0005-0000-0000-000084690000}"/>
    <cellStyle name="DATA Text" xfId="27741" xr:uid="{00000000-0005-0000-0000-000085690000}"/>
    <cellStyle name="DATA Version" xfId="27742" xr:uid="{00000000-0005-0000-0000-000086690000}"/>
    <cellStyle name="DataBold" xfId="27743" xr:uid="{00000000-0005-0000-0000-000087690000}"/>
    <cellStyle name="Date" xfId="27744" xr:uid="{00000000-0005-0000-0000-000088690000}"/>
    <cellStyle name="Date Aligned" xfId="27745" xr:uid="{00000000-0005-0000-0000-000089690000}"/>
    <cellStyle name="Date EN" xfId="27746" xr:uid="{00000000-0005-0000-0000-00008A690000}"/>
    <cellStyle name="Date RU" xfId="27747" xr:uid="{00000000-0005-0000-0000-00008B690000}"/>
    <cellStyle name="Date_2-й уровень ЗСМК-НТМК-НКМК" xfId="27748" xr:uid="{00000000-0005-0000-0000-00008C690000}"/>
    <cellStyle name="Dec_0" xfId="27749" xr:uid="{00000000-0005-0000-0000-00008D690000}"/>
    <cellStyle name="Deviant" xfId="27750" xr:uid="{00000000-0005-0000-0000-00008E690000}"/>
    <cellStyle name="Dezimal_Financial Statements 17-04-02" xfId="27751" xr:uid="{00000000-0005-0000-0000-00008F690000}"/>
    <cellStyle name="Diacraieiaie" xfId="27752" xr:uid="{00000000-0005-0000-0000-000090690000}"/>
    <cellStyle name="Diacraieiaie 2" xfId="27753" xr:uid="{00000000-0005-0000-0000-000091690000}"/>
    <cellStyle name="Diacraieiaie 3" xfId="27754" xr:uid="{00000000-0005-0000-0000-000092690000}"/>
    <cellStyle name="Diacraieiaie 4" xfId="27755" xr:uid="{00000000-0005-0000-0000-000093690000}"/>
    <cellStyle name="Dollars" xfId="27756" xr:uid="{00000000-0005-0000-0000-000094690000}"/>
    <cellStyle name="Donnece" xfId="27757" xr:uid="{00000000-0005-0000-0000-000095690000}"/>
    <cellStyle name="Donnece 2" xfId="27758" xr:uid="{00000000-0005-0000-0000-000096690000}"/>
    <cellStyle name="Donnece 2 2" xfId="27759" xr:uid="{00000000-0005-0000-0000-000097690000}"/>
    <cellStyle name="Donnece 2 2 2" xfId="27760" xr:uid="{00000000-0005-0000-0000-000098690000}"/>
    <cellStyle name="Donnece 3" xfId="27761" xr:uid="{00000000-0005-0000-0000-000099690000}"/>
    <cellStyle name="Donnece 4" xfId="27762" xr:uid="{00000000-0005-0000-0000-00009A690000}"/>
    <cellStyle name="Donnece 4 2" xfId="27763" xr:uid="{00000000-0005-0000-0000-00009B690000}"/>
    <cellStyle name="Donnece 5" xfId="27764" xr:uid="{00000000-0005-0000-0000-00009C690000}"/>
    <cellStyle name="Donnece 6" xfId="27765" xr:uid="{00000000-0005-0000-0000-00009D690000}"/>
    <cellStyle name="Dotted Line" xfId="27766" xr:uid="{00000000-0005-0000-0000-00009E690000}"/>
    <cellStyle name="Double Accounting" xfId="27767" xr:uid="{00000000-0005-0000-0000-00009F690000}"/>
    <cellStyle name="Euro" xfId="27768" xr:uid="{00000000-0005-0000-0000-0000A0690000}"/>
    <cellStyle name="Euro 2" xfId="27769" xr:uid="{00000000-0005-0000-0000-0000A1690000}"/>
    <cellStyle name="Euro 3" xfId="27770" xr:uid="{00000000-0005-0000-0000-0000A2690000}"/>
    <cellStyle name="eval" xfId="27771" xr:uid="{00000000-0005-0000-0000-0000A3690000}"/>
    <cellStyle name="Explanatory Text" xfId="27772" xr:uid="{00000000-0005-0000-0000-0000A4690000}"/>
    <cellStyle name="Ezres [0]_Document" xfId="27773" xr:uid="{00000000-0005-0000-0000-0000A5690000}"/>
    <cellStyle name="Ezres_Document" xfId="27774" xr:uid="{00000000-0005-0000-0000-0000A6690000}"/>
    <cellStyle name="F2" xfId="27775" xr:uid="{00000000-0005-0000-0000-0000A7690000}"/>
    <cellStyle name="F3" xfId="27776" xr:uid="{00000000-0005-0000-0000-0000A8690000}"/>
    <cellStyle name="F4" xfId="27777" xr:uid="{00000000-0005-0000-0000-0000A9690000}"/>
    <cellStyle name="F5" xfId="27778" xr:uid="{00000000-0005-0000-0000-0000AA690000}"/>
    <cellStyle name="F6" xfId="27779" xr:uid="{00000000-0005-0000-0000-0000AB690000}"/>
    <cellStyle name="F7" xfId="27780" xr:uid="{00000000-0005-0000-0000-0000AC690000}"/>
    <cellStyle name="F8" xfId="27781" xr:uid="{00000000-0005-0000-0000-0000AD690000}"/>
    <cellStyle name="Factor" xfId="27782" xr:uid="{00000000-0005-0000-0000-0000AE690000}"/>
    <cellStyle name="FAS Number" xfId="27783" xr:uid="{00000000-0005-0000-0000-0000AF690000}"/>
    <cellStyle name="Fixed" xfId="27784" xr:uid="{00000000-0005-0000-0000-0000B0690000}"/>
    <cellStyle name="Fixlong" xfId="27785" xr:uid="{00000000-0005-0000-0000-0000B1690000}"/>
    <cellStyle name="Flag" xfId="27786" xr:uid="{00000000-0005-0000-0000-0000B2690000}"/>
    <cellStyle name="Followed Hyperlink" xfId="27787" xr:uid="{00000000-0005-0000-0000-0000B3690000}"/>
    <cellStyle name="Followed Hyperlink 2" xfId="27788" xr:uid="{00000000-0005-0000-0000-0000B4690000}"/>
    <cellStyle name="footer" xfId="27789" xr:uid="{00000000-0005-0000-0000-0000B5690000}"/>
    <cellStyle name="Footnote" xfId="27790" xr:uid="{00000000-0005-0000-0000-0000B6690000}"/>
    <cellStyle name="form" xfId="27791" xr:uid="{00000000-0005-0000-0000-0000B7690000}"/>
    <cellStyle name="Formula" xfId="27792" xr:uid="{00000000-0005-0000-0000-0000B8690000}"/>
    <cellStyle name="Formula 2" xfId="27793" xr:uid="{00000000-0005-0000-0000-0000B9690000}"/>
    <cellStyle name="From" xfId="27794" xr:uid="{00000000-0005-0000-0000-0000BA690000}"/>
    <cellStyle name="Good" xfId="27795" xr:uid="{00000000-0005-0000-0000-0000BB690000}"/>
    <cellStyle name="Green" xfId="27796" xr:uid="{00000000-0005-0000-0000-0000BC690000}"/>
    <cellStyle name="GreenBackground" xfId="27797" xr:uid="{00000000-0005-0000-0000-0000BD690000}"/>
    <cellStyle name="GreenBackground 2" xfId="27798" xr:uid="{00000000-0005-0000-0000-0000BE690000}"/>
    <cellStyle name="Grey" xfId="27799" xr:uid="{00000000-0005-0000-0000-0000BF690000}"/>
    <cellStyle name="Grey 2" xfId="27800" xr:uid="{00000000-0005-0000-0000-0000C0690000}"/>
    <cellStyle name="Group1" xfId="27801" xr:uid="{00000000-0005-0000-0000-0000C1690000}"/>
    <cellStyle name="Hard Percent" xfId="27802" xr:uid="{00000000-0005-0000-0000-0000C2690000}"/>
    <cellStyle name="Header" xfId="27803" xr:uid="{00000000-0005-0000-0000-0000C3690000}"/>
    <cellStyle name="Header1" xfId="27804" xr:uid="{00000000-0005-0000-0000-0000C4690000}"/>
    <cellStyle name="Header2" xfId="27805" xr:uid="{00000000-0005-0000-0000-0000C5690000}"/>
    <cellStyle name="Header2 2" xfId="27806" xr:uid="{00000000-0005-0000-0000-0000C6690000}"/>
    <cellStyle name="Header2 2 2" xfId="27807" xr:uid="{00000000-0005-0000-0000-0000C7690000}"/>
    <cellStyle name="Header2 2 3" xfId="27808" xr:uid="{00000000-0005-0000-0000-0000C8690000}"/>
    <cellStyle name="Header2 3" xfId="27809" xr:uid="{00000000-0005-0000-0000-0000C9690000}"/>
    <cellStyle name="Header2 3 2" xfId="27810" xr:uid="{00000000-0005-0000-0000-0000CA690000}"/>
    <cellStyle name="Header2 3 3" xfId="27811" xr:uid="{00000000-0005-0000-0000-0000CB690000}"/>
    <cellStyle name="Header2 4" xfId="27812" xr:uid="{00000000-0005-0000-0000-0000CC690000}"/>
    <cellStyle name="Header2 4 2" xfId="27813" xr:uid="{00000000-0005-0000-0000-0000CD690000}"/>
    <cellStyle name="Header2 4 3" xfId="27814" xr:uid="{00000000-0005-0000-0000-0000CE690000}"/>
    <cellStyle name="Header2 5" xfId="27815" xr:uid="{00000000-0005-0000-0000-0000CF690000}"/>
    <cellStyle name="Header2 6" xfId="27816" xr:uid="{00000000-0005-0000-0000-0000D0690000}"/>
    <cellStyle name="heading" xfId="27817" xr:uid="{00000000-0005-0000-0000-0000D1690000}"/>
    <cellStyle name="Heading 1" xfId="27818" xr:uid="{00000000-0005-0000-0000-0000D2690000}"/>
    <cellStyle name="HEADING 1 2" xfId="27819" xr:uid="{00000000-0005-0000-0000-0000D3690000}"/>
    <cellStyle name="HEADING 1 REPORT" xfId="27820" xr:uid="{00000000-0005-0000-0000-0000D4690000}"/>
    <cellStyle name="HEADING 1_!!!!!! Total_HQ_2005_ver2" xfId="27821" xr:uid="{00000000-0005-0000-0000-0000D5690000}"/>
    <cellStyle name="Heading 2" xfId="27822" xr:uid="{00000000-0005-0000-0000-0000D6690000}"/>
    <cellStyle name="HEADING 2 2" xfId="27823" xr:uid="{00000000-0005-0000-0000-0000D7690000}"/>
    <cellStyle name="Heading 3" xfId="27824" xr:uid="{00000000-0005-0000-0000-0000D8690000}"/>
    <cellStyle name="HEADING 3 2" xfId="27825" xr:uid="{00000000-0005-0000-0000-0000D9690000}"/>
    <cellStyle name="Heading 4" xfId="27826" xr:uid="{00000000-0005-0000-0000-0000DA690000}"/>
    <cellStyle name="heading_a2" xfId="27827" xr:uid="{00000000-0005-0000-0000-0000DB690000}"/>
    <cellStyle name="Heading2" xfId="27828" xr:uid="{00000000-0005-0000-0000-0000DC690000}"/>
    <cellStyle name="HeadingS" xfId="27829" xr:uid="{00000000-0005-0000-0000-0000DD690000}"/>
    <cellStyle name="Headline I" xfId="27830" xr:uid="{00000000-0005-0000-0000-0000DE690000}"/>
    <cellStyle name="Headline II" xfId="27831" xr:uid="{00000000-0005-0000-0000-0000DF690000}"/>
    <cellStyle name="Headline III" xfId="27832" xr:uid="{00000000-0005-0000-0000-0000E0690000}"/>
    <cellStyle name="Hidden" xfId="27833" xr:uid="{00000000-0005-0000-0000-0000E1690000}"/>
    <cellStyle name="Hide" xfId="27834" xr:uid="{00000000-0005-0000-0000-0000E2690000}"/>
    <cellStyle name="Hyperlink" xfId="27835" xr:uid="{00000000-0005-0000-0000-0000E3690000}"/>
    <cellStyle name="Hyperlink 2" xfId="27836" xr:uid="{00000000-0005-0000-0000-0000E4690000}"/>
    <cellStyle name="Hyperlink 3" xfId="27837" xr:uid="{00000000-0005-0000-0000-0000E5690000}"/>
    <cellStyle name="Iau?iue_?iardu 1" xfId="27838" xr:uid="{00000000-0005-0000-0000-0000E6690000}"/>
    <cellStyle name="Îáű÷íűé_0_SODERJ" xfId="27839" xr:uid="{00000000-0005-0000-0000-0000E7690000}"/>
    <cellStyle name="Îáû÷íûé_vaqduGfTSN7qyUJNWHRlcWo3H" xfId="27840" xr:uid="{00000000-0005-0000-0000-0000E8690000}"/>
    <cellStyle name="Iniiar nraecou" xfId="27841" xr:uid="{00000000-0005-0000-0000-0000E9690000}"/>
    <cellStyle name="Input" xfId="27842" xr:uid="{00000000-0005-0000-0000-0000EA690000}"/>
    <cellStyle name="Input [yellow]" xfId="27843" xr:uid="{00000000-0005-0000-0000-0000EB690000}"/>
    <cellStyle name="Input [yellow] 2" xfId="27844" xr:uid="{00000000-0005-0000-0000-0000EC690000}"/>
    <cellStyle name="Input [yellow] 2 2" xfId="27845" xr:uid="{00000000-0005-0000-0000-0000ED690000}"/>
    <cellStyle name="Input [yellow] 3" xfId="27846" xr:uid="{00000000-0005-0000-0000-0000EE690000}"/>
    <cellStyle name="Input 1" xfId="27847" xr:uid="{00000000-0005-0000-0000-0000EF690000}"/>
    <cellStyle name="Input 2" xfId="27848" xr:uid="{00000000-0005-0000-0000-0000F0690000}"/>
    <cellStyle name="Input 3" xfId="27849" xr:uid="{00000000-0005-0000-0000-0000F1690000}"/>
    <cellStyle name="Input 4" xfId="27850" xr:uid="{00000000-0005-0000-0000-0000F2690000}"/>
    <cellStyle name="Input 5" xfId="27851" xr:uid="{00000000-0005-0000-0000-0000F3690000}"/>
    <cellStyle name="Input numbers" xfId="27852" xr:uid="{00000000-0005-0000-0000-0000F4690000}"/>
    <cellStyle name="Input_040822 Profit_Tax_(portal)" xfId="27853" xr:uid="{00000000-0005-0000-0000-0000F5690000}"/>
    <cellStyle name="Input1" xfId="27854" xr:uid="{00000000-0005-0000-0000-0000F6690000}"/>
    <cellStyle name="Input2" xfId="27855" xr:uid="{00000000-0005-0000-0000-0000F7690000}"/>
    <cellStyle name="Input2 2" xfId="27856" xr:uid="{00000000-0005-0000-0000-0000F8690000}"/>
    <cellStyle name="Ioe?uaaaoayny aeia?nnueea" xfId="27857" xr:uid="{00000000-0005-0000-0000-0000F9690000}"/>
    <cellStyle name="ISO" xfId="27858" xr:uid="{00000000-0005-0000-0000-0000FA690000}"/>
    <cellStyle name="Komma [0]_Arcen" xfId="27859" xr:uid="{00000000-0005-0000-0000-0000FB690000}"/>
    <cellStyle name="Komma_Arcen" xfId="27860" xr:uid="{00000000-0005-0000-0000-0000FC690000}"/>
    <cellStyle name="KPMG Heading 1" xfId="27861" xr:uid="{00000000-0005-0000-0000-0000FD690000}"/>
    <cellStyle name="KPMG Heading 2" xfId="27862" xr:uid="{00000000-0005-0000-0000-0000FE690000}"/>
    <cellStyle name="KPMG Heading 3" xfId="27863" xr:uid="{00000000-0005-0000-0000-0000FF690000}"/>
    <cellStyle name="KPMG Heading 4" xfId="27864" xr:uid="{00000000-0005-0000-0000-0000006A0000}"/>
    <cellStyle name="KPMG Normal" xfId="27865" xr:uid="{00000000-0005-0000-0000-0000016A0000}"/>
    <cellStyle name="KPMG Normal Text" xfId="27866" xr:uid="{00000000-0005-0000-0000-0000026A0000}"/>
    <cellStyle name="KPMG Normal_~5055318" xfId="27867" xr:uid="{00000000-0005-0000-0000-0000036A0000}"/>
    <cellStyle name="LABEL Normal" xfId="27868" xr:uid="{00000000-0005-0000-0000-0000046A0000}"/>
    <cellStyle name="LABEL Note" xfId="27869" xr:uid="{00000000-0005-0000-0000-0000056A0000}"/>
    <cellStyle name="LABEL Units" xfId="27870" xr:uid="{00000000-0005-0000-0000-0000066A0000}"/>
    <cellStyle name="Labels - Style3" xfId="27871" xr:uid="{00000000-0005-0000-0000-0000076A0000}"/>
    <cellStyle name="Labels - Style3 2" xfId="27872" xr:uid="{00000000-0005-0000-0000-0000086A0000}"/>
    <cellStyle name="Labels - Style3 2 2" xfId="27873" xr:uid="{00000000-0005-0000-0000-0000096A0000}"/>
    <cellStyle name="Labels - Style3 2 3" xfId="27874" xr:uid="{00000000-0005-0000-0000-00000A6A0000}"/>
    <cellStyle name="Labels - Style3 3" xfId="27875" xr:uid="{00000000-0005-0000-0000-00000B6A0000}"/>
    <cellStyle name="Labels - Style3 4" xfId="27876" xr:uid="{00000000-0005-0000-0000-00000C6A0000}"/>
    <cellStyle name="LineDraw" xfId="27877" xr:uid="{00000000-0005-0000-0000-00000D6A0000}"/>
    <cellStyle name="LineDraw 2" xfId="27878" xr:uid="{00000000-0005-0000-0000-00000E6A0000}"/>
    <cellStyle name="LineDraw 3" xfId="27879" xr:uid="{00000000-0005-0000-0000-00000F6A0000}"/>
    <cellStyle name="LineItem" xfId="27880" xr:uid="{00000000-0005-0000-0000-0000106A0000}"/>
    <cellStyle name="Linked Cell" xfId="27881" xr:uid="{00000000-0005-0000-0000-0000116A0000}"/>
    <cellStyle name="Locked" xfId="27882" xr:uid="{00000000-0005-0000-0000-0000126A0000}"/>
    <cellStyle name="Milliers [0]_BUDGET" xfId="27883" xr:uid="{00000000-0005-0000-0000-0000136A0000}"/>
    <cellStyle name="Milliers_BUDGET" xfId="27884" xr:uid="{00000000-0005-0000-0000-0000146A0000}"/>
    <cellStyle name="MLComma0" xfId="27885" xr:uid="{00000000-0005-0000-0000-0000156A0000}"/>
    <cellStyle name="MLDollar0" xfId="27886" xr:uid="{00000000-0005-0000-0000-0000166A0000}"/>
    <cellStyle name="MLEuro0" xfId="27887" xr:uid="{00000000-0005-0000-0000-0000176A0000}"/>
    <cellStyle name="MLHeaderSection" xfId="27888" xr:uid="{00000000-0005-0000-0000-0000186A0000}"/>
    <cellStyle name="MLHeaderSection 2" xfId="27889" xr:uid="{00000000-0005-0000-0000-0000196A0000}"/>
    <cellStyle name="MLMultiple0" xfId="27890" xr:uid="{00000000-0005-0000-0000-00001A6A0000}"/>
    <cellStyle name="MLPercent0" xfId="27891" xr:uid="{00000000-0005-0000-0000-00001B6A0000}"/>
    <cellStyle name="MLPound0" xfId="27892" xr:uid="{00000000-0005-0000-0000-00001C6A0000}"/>
    <cellStyle name="MLYen0" xfId="27893" xr:uid="{00000000-0005-0000-0000-00001D6A0000}"/>
    <cellStyle name="Moneda [0]_VERA" xfId="27894" xr:uid="{00000000-0005-0000-0000-00001E6A0000}"/>
    <cellStyle name="Moneda_VERA" xfId="27895" xr:uid="{00000000-0005-0000-0000-00001F6A0000}"/>
    <cellStyle name="Monétaire [0]_BUDGET" xfId="27896" xr:uid="{00000000-0005-0000-0000-0000206A0000}"/>
    <cellStyle name="Multiple" xfId="27897" xr:uid="{00000000-0005-0000-0000-0000216A0000}"/>
    <cellStyle name="Multiple [1]" xfId="27898" xr:uid="{00000000-0005-0000-0000-0000226A0000}"/>
    <cellStyle name="Multiple 2" xfId="27899" xr:uid="{00000000-0005-0000-0000-0000236A0000}"/>
    <cellStyle name="Multiple 3" xfId="27900" xr:uid="{00000000-0005-0000-0000-0000246A0000}"/>
    <cellStyle name="Multiple_030501 SESI Debt Comp" xfId="27901" xr:uid="{00000000-0005-0000-0000-0000256A0000}"/>
    <cellStyle name="Multiple0" xfId="27902" xr:uid="{00000000-0005-0000-0000-0000266A0000}"/>
    <cellStyle name="Multiple0 2" xfId="27903" xr:uid="{00000000-0005-0000-0000-0000276A0000}"/>
    <cellStyle name="Multiple0 2 2" xfId="27904" xr:uid="{00000000-0005-0000-0000-0000286A0000}"/>
    <cellStyle name="Neiciue craieiaie" xfId="27905" xr:uid="{00000000-0005-0000-0000-0000296A0000}"/>
    <cellStyle name="Neutral" xfId="27906" xr:uid="{00000000-0005-0000-0000-00002A6A0000}"/>
    <cellStyle name="Normal" xfId="27907" xr:uid="{00000000-0005-0000-0000-00002B6A0000}"/>
    <cellStyle name="Normal - Style1" xfId="27908" xr:uid="{00000000-0005-0000-0000-00002C6A0000}"/>
    <cellStyle name="Normal - Style1 2" xfId="27909" xr:uid="{00000000-0005-0000-0000-00002D6A0000}"/>
    <cellStyle name="Normal - Style1 3" xfId="27910" xr:uid="{00000000-0005-0000-0000-00002E6A0000}"/>
    <cellStyle name="Normal - Style2" xfId="27911" xr:uid="{00000000-0005-0000-0000-00002F6A0000}"/>
    <cellStyle name="Normal - Style3" xfId="27912" xr:uid="{00000000-0005-0000-0000-0000306A0000}"/>
    <cellStyle name="Normal - Style4" xfId="27913" xr:uid="{00000000-0005-0000-0000-0000316A0000}"/>
    <cellStyle name="Normal - Style5" xfId="27914" xr:uid="{00000000-0005-0000-0000-0000326A0000}"/>
    <cellStyle name="Normal - Style6" xfId="27915" xr:uid="{00000000-0005-0000-0000-0000336A0000}"/>
    <cellStyle name="Normal - Style7" xfId="27916" xr:uid="{00000000-0005-0000-0000-0000346A0000}"/>
    <cellStyle name="Normal - Style8" xfId="27917" xr:uid="{00000000-0005-0000-0000-0000356A0000}"/>
    <cellStyle name="Normal 10" xfId="27918" xr:uid="{00000000-0005-0000-0000-0000366A0000}"/>
    <cellStyle name="Normal 2" xfId="27919" xr:uid="{00000000-0005-0000-0000-0000376A0000}"/>
    <cellStyle name="Normal 2 2" xfId="27920" xr:uid="{00000000-0005-0000-0000-0000386A0000}"/>
    <cellStyle name="Normal 3" xfId="27921" xr:uid="{00000000-0005-0000-0000-0000396A0000}"/>
    <cellStyle name="Normal 3 2" xfId="27922" xr:uid="{00000000-0005-0000-0000-00003A6A0000}"/>
    <cellStyle name="Normal 4" xfId="27923" xr:uid="{00000000-0005-0000-0000-00003B6A0000}"/>
    <cellStyle name="Normal 5" xfId="27924" xr:uid="{00000000-0005-0000-0000-00003C6A0000}"/>
    <cellStyle name="Normal 6" xfId="27925" xr:uid="{00000000-0005-0000-0000-00003D6A0000}"/>
    <cellStyle name="Normal 7" xfId="27926" xr:uid="{00000000-0005-0000-0000-00003E6A0000}"/>
    <cellStyle name="Normal 8" xfId="27927" xr:uid="{00000000-0005-0000-0000-00003F6A0000}"/>
    <cellStyle name="Normal 8 2" xfId="27928" xr:uid="{00000000-0005-0000-0000-0000406A0000}"/>
    <cellStyle name="Normal 9" xfId="27929" xr:uid="{00000000-0005-0000-0000-0000416A0000}"/>
    <cellStyle name="Normal_14_147" xfId="27930" xr:uid="{00000000-0005-0000-0000-0000426A0000}"/>
    <cellStyle name="NormalHelv" xfId="27931" xr:uid="{00000000-0005-0000-0000-0000436A0000}"/>
    <cellStyle name="normбlnм_laroux" xfId="27932" xr:uid="{00000000-0005-0000-0000-0000446A0000}"/>
    <cellStyle name="normбlnн_laroux" xfId="27933" xr:uid="{00000000-0005-0000-0000-0000456A0000}"/>
    <cellStyle name="Note" xfId="27934" xr:uid="{00000000-0005-0000-0000-0000466A0000}"/>
    <cellStyle name="Note 2" xfId="27935" xr:uid="{00000000-0005-0000-0000-0000476A0000}"/>
    <cellStyle name="Note 3" xfId="27936" xr:uid="{00000000-0005-0000-0000-0000486A0000}"/>
    <cellStyle name="Note 3 2" xfId="27937" xr:uid="{00000000-0005-0000-0000-0000496A0000}"/>
    <cellStyle name="Note 4" xfId="27938" xr:uid="{00000000-0005-0000-0000-00004A6A0000}"/>
    <cellStyle name="Note 4 2" xfId="27939" xr:uid="{00000000-0005-0000-0000-00004B6A0000}"/>
    <cellStyle name="Note 5" xfId="27940" xr:uid="{00000000-0005-0000-0000-00004C6A0000}"/>
    <cellStyle name="number" xfId="27941" xr:uid="{00000000-0005-0000-0000-00004D6A0000}"/>
    <cellStyle name="Ociriniaue [0]_10F1_250" xfId="27942" xr:uid="{00000000-0005-0000-0000-00004E6A0000}"/>
    <cellStyle name="Ôčíŕíńîâűé [0]_10F1_250" xfId="27943" xr:uid="{00000000-0005-0000-0000-00004F6A0000}"/>
    <cellStyle name="Ociriniaue [0]_10F1_250_Бизнес Свод с  фин результ " xfId="27944" xr:uid="{00000000-0005-0000-0000-0000506A0000}"/>
    <cellStyle name="Ôčíŕíńîâűé [0]_10F1_250_Бизнес Свод с  фин результ " xfId="27945" xr:uid="{00000000-0005-0000-0000-0000516A0000}"/>
    <cellStyle name="Ociriniaue [0]_10F1_250_Бизнес ТВС с фин результ " xfId="27946" xr:uid="{00000000-0005-0000-0000-0000526A0000}"/>
    <cellStyle name="Ôčíŕíńîâűé [0]_10F1_250_Бизнес ТВС с фин результ " xfId="27947" xr:uid="{00000000-0005-0000-0000-0000536A0000}"/>
    <cellStyle name="Ociriniaue [0]_10F1_250_Бизнес ТВХ с  фин результ " xfId="27948" xr:uid="{00000000-0005-0000-0000-0000546A0000}"/>
    <cellStyle name="Ôčíŕíńîâűé [0]_10F1_250_Бизнес ТВХ с  фин результ " xfId="27949" xr:uid="{00000000-0005-0000-0000-0000556A0000}"/>
    <cellStyle name="Ociriniaue [0]_13F1_330" xfId="27950" xr:uid="{00000000-0005-0000-0000-0000566A0000}"/>
    <cellStyle name="Ôčíŕíńîâűé [0]_13F1_330" xfId="27951" xr:uid="{00000000-0005-0000-0000-0000576A0000}"/>
    <cellStyle name="Ociriniaue [0]_13F1_330_Бизнес Свод с  фин результ " xfId="27952" xr:uid="{00000000-0005-0000-0000-0000586A0000}"/>
    <cellStyle name="Ôčíŕíńîâűé [0]_13F1_330_Бизнес Свод с  фин результ " xfId="27953" xr:uid="{00000000-0005-0000-0000-0000596A0000}"/>
    <cellStyle name="Ociriniaue [0]_13F1_330_Бизнес ТВС с фин результ " xfId="27954" xr:uid="{00000000-0005-0000-0000-00005A6A0000}"/>
    <cellStyle name="Ôčíŕíńîâűé [0]_13F1_330_Бизнес ТВС с фин результ " xfId="27955" xr:uid="{00000000-0005-0000-0000-00005B6A0000}"/>
    <cellStyle name="Ociriniaue [0]_13F1_330_Бизнес ТВХ с  фин результ " xfId="27956" xr:uid="{00000000-0005-0000-0000-00005C6A0000}"/>
    <cellStyle name="Ôčíŕíńîâűé [0]_13F1_330_Бизнес ТВХ с  фин результ " xfId="27957" xr:uid="{00000000-0005-0000-0000-00005D6A0000}"/>
    <cellStyle name="Ociriniaue [0]_14F1_520" xfId="27958" xr:uid="{00000000-0005-0000-0000-00005E6A0000}"/>
    <cellStyle name="Ôčíŕíńîâűé [0]_14F1_520" xfId="27959" xr:uid="{00000000-0005-0000-0000-00005F6A0000}"/>
    <cellStyle name="Ociriniaue [0]_14F1_520 2" xfId="27960" xr:uid="{00000000-0005-0000-0000-0000606A0000}"/>
    <cellStyle name="Ôčíŕíńîâűé [0]_14F1_520 2" xfId="27961" xr:uid="{00000000-0005-0000-0000-0000616A0000}"/>
    <cellStyle name="Ociriniaue [0]_14F1_520_Бизнес Свод с  фин результ " xfId="27962" xr:uid="{00000000-0005-0000-0000-0000626A0000}"/>
    <cellStyle name="Ôčíŕíńîâűé [0]_14F1_520_Бизнес Свод с  фин результ " xfId="27963" xr:uid="{00000000-0005-0000-0000-0000636A0000}"/>
    <cellStyle name="Ociriniaue [0]_14F1_520_Бизнес ТВС с фин результ " xfId="27964" xr:uid="{00000000-0005-0000-0000-0000646A0000}"/>
    <cellStyle name="Ôčíŕíńîâűé [0]_14F1_520_Бизнес ТВС с фин результ " xfId="27965" xr:uid="{00000000-0005-0000-0000-0000656A0000}"/>
    <cellStyle name="Ociriniaue [0]_14F1_520_Бизнес ТВХ с  фин результ " xfId="27966" xr:uid="{00000000-0005-0000-0000-0000666A0000}"/>
    <cellStyle name="Ôčíŕíńîâűé [0]_14F1_520_Бизнес ТВХ с  фин результ " xfId="27967" xr:uid="{00000000-0005-0000-0000-0000676A0000}"/>
    <cellStyle name="Ociriniaue [0]_17F1_626" xfId="27968" xr:uid="{00000000-0005-0000-0000-0000686A0000}"/>
    <cellStyle name="Ôčíŕíńîâűé [0]_17F1_626" xfId="27969" xr:uid="{00000000-0005-0000-0000-0000696A0000}"/>
    <cellStyle name="Ociriniaue [0]_17F1_626 2" xfId="27970" xr:uid="{00000000-0005-0000-0000-00006A6A0000}"/>
    <cellStyle name="Ôčíŕíńîâűé [0]_17F1_626 2" xfId="27971" xr:uid="{00000000-0005-0000-0000-00006B6A0000}"/>
    <cellStyle name="Ociriniaue [0]_17F1_626_Бизнес Свод с  фин результ " xfId="27972" xr:uid="{00000000-0005-0000-0000-00006C6A0000}"/>
    <cellStyle name="Ôčíŕíńîâűé [0]_17F1_626_Бизнес Свод с  фин результ " xfId="27973" xr:uid="{00000000-0005-0000-0000-00006D6A0000}"/>
    <cellStyle name="Ociriniaue [0]_17F1_626_Бизнес ТВС с фин результ " xfId="27974" xr:uid="{00000000-0005-0000-0000-00006E6A0000}"/>
    <cellStyle name="Ôčíŕíńîâűé [0]_17F1_626_Бизнес ТВС с фин результ " xfId="27975" xr:uid="{00000000-0005-0000-0000-00006F6A0000}"/>
    <cellStyle name="Ociriniaue [0]_17F1_626_Бизнес ТВХ с  фин результ " xfId="27976" xr:uid="{00000000-0005-0000-0000-0000706A0000}"/>
    <cellStyle name="Ôčíŕíńîâűé [0]_17F1_626_Бизнес ТВХ с  фин результ " xfId="27977" xr:uid="{00000000-0005-0000-0000-0000716A0000}"/>
    <cellStyle name="Ociriniaue [0]_19F1_628" xfId="27978" xr:uid="{00000000-0005-0000-0000-0000726A0000}"/>
    <cellStyle name="Ôčíŕíńîâűé [0]_19F1_628" xfId="27979" xr:uid="{00000000-0005-0000-0000-0000736A0000}"/>
    <cellStyle name="Ociriniaue [0]_19F1_628 2" xfId="27980" xr:uid="{00000000-0005-0000-0000-0000746A0000}"/>
    <cellStyle name="Ôčíŕíńîâűé [0]_19F1_628 2" xfId="27981" xr:uid="{00000000-0005-0000-0000-0000756A0000}"/>
    <cellStyle name="Ociriniaue [0]_19F1_628_Бизнес Свод с  фин результ " xfId="27982" xr:uid="{00000000-0005-0000-0000-0000766A0000}"/>
    <cellStyle name="Ôčíŕíńîâűé [0]_19F1_628_Бизнес Свод с  фин результ " xfId="27983" xr:uid="{00000000-0005-0000-0000-0000776A0000}"/>
    <cellStyle name="Ociriniaue [0]_19F1_628_Бизнес ТВС с фин результ " xfId="27984" xr:uid="{00000000-0005-0000-0000-0000786A0000}"/>
    <cellStyle name="Ôčíŕíńîâűé [0]_19F1_628_Бизнес ТВС с фин результ " xfId="27985" xr:uid="{00000000-0005-0000-0000-0000796A0000}"/>
    <cellStyle name="Ociriniaue [0]_19F1_628_Бизнес ТВХ с  фин результ " xfId="27986" xr:uid="{00000000-0005-0000-0000-00007A6A0000}"/>
    <cellStyle name="Ôčíŕíńîâűé [0]_19F1_628_Бизнес ТВХ с  фин результ " xfId="27987" xr:uid="{00000000-0005-0000-0000-00007B6A0000}"/>
    <cellStyle name="Ociriniaue [0]_240_60_7" xfId="27988" xr:uid="{00000000-0005-0000-0000-00007C6A0000}"/>
    <cellStyle name="Ôčíŕíńîâűé [0]_240_60_7" xfId="27989" xr:uid="{00000000-0005-0000-0000-00007D6A0000}"/>
    <cellStyle name="Ociriniaue [0]_240_60_7_Бизнес Свод с  фин результ " xfId="27990" xr:uid="{00000000-0005-0000-0000-00007E6A0000}"/>
    <cellStyle name="Ôčíŕíńîâűé [0]_240_60_7_Бизнес Свод с  фин результ " xfId="27991" xr:uid="{00000000-0005-0000-0000-00007F6A0000}"/>
    <cellStyle name="Ociriniaue [0]_240_60_7_Бизнес ТВС с фин результ " xfId="27992" xr:uid="{00000000-0005-0000-0000-0000806A0000}"/>
    <cellStyle name="Ôčíŕíńîâűé [0]_240_60_7_Бизнес ТВС с фин результ " xfId="27993" xr:uid="{00000000-0005-0000-0000-0000816A0000}"/>
    <cellStyle name="Ociriniaue [0]_240_60_7_Бизнес ТВХ с  фин результ " xfId="27994" xr:uid="{00000000-0005-0000-0000-0000826A0000}"/>
    <cellStyle name="Ôčíŕíńîâűé [0]_240_60_7_Бизнес ТВХ с  фин результ " xfId="27995" xr:uid="{00000000-0005-0000-0000-0000836A0000}"/>
    <cellStyle name="Ociriniaue [0]_240_61DB" xfId="27996" xr:uid="{00000000-0005-0000-0000-0000846A0000}"/>
    <cellStyle name="Ôčíŕíńîâűé [0]_240_61DB" xfId="27997" xr:uid="{00000000-0005-0000-0000-0000856A0000}"/>
    <cellStyle name="Ociriniaue [0]_240_61DB_Бизнес Свод с  фин результ " xfId="27998" xr:uid="{00000000-0005-0000-0000-0000866A0000}"/>
    <cellStyle name="Ôčíŕíńîâűé [0]_240_61DB_Бизнес Свод с  фин результ " xfId="27999" xr:uid="{00000000-0005-0000-0000-0000876A0000}"/>
    <cellStyle name="Ociriniaue [0]_240_61DB_Бизнес ТВС с фин результ " xfId="28000" xr:uid="{00000000-0005-0000-0000-0000886A0000}"/>
    <cellStyle name="Ôčíŕíńîâűé [0]_240_61DB_Бизнес ТВС с фин результ " xfId="28001" xr:uid="{00000000-0005-0000-0000-0000896A0000}"/>
    <cellStyle name="Ociriniaue [0]_240_61DB_Бизнес ТВХ с  фин результ " xfId="28002" xr:uid="{00000000-0005-0000-0000-00008A6A0000}"/>
    <cellStyle name="Ôčíŕíńîâűé [0]_240_61DB_Бизнес ТВХ с  фин результ " xfId="28003" xr:uid="{00000000-0005-0000-0000-00008B6A0000}"/>
    <cellStyle name="Ociriniaue [0]_5F1_140" xfId="28004" xr:uid="{00000000-0005-0000-0000-00008C6A0000}"/>
    <cellStyle name="Ôčíŕíńîâűé [0]_5F1_140" xfId="28005" xr:uid="{00000000-0005-0000-0000-00008D6A0000}"/>
    <cellStyle name="Ociriniaue [0]_5F1_140 2" xfId="28006" xr:uid="{00000000-0005-0000-0000-00008E6A0000}"/>
    <cellStyle name="Ôčíŕíńîâűé [0]_5F1_140 2" xfId="28007" xr:uid="{00000000-0005-0000-0000-00008F6A0000}"/>
    <cellStyle name="Ociriniaue [0]_5F1_140 2 2" xfId="28008" xr:uid="{00000000-0005-0000-0000-0000906A0000}"/>
    <cellStyle name="Ôčíŕíńîâűé [0]_5F1_140 2 2" xfId="28009" xr:uid="{00000000-0005-0000-0000-0000916A0000}"/>
    <cellStyle name="Ociriniaue [0]_5F1_140 3" xfId="28010" xr:uid="{00000000-0005-0000-0000-0000926A0000}"/>
    <cellStyle name="Ôčíŕíńîâűé [0]_5F1_140 3" xfId="28011" xr:uid="{00000000-0005-0000-0000-0000936A0000}"/>
    <cellStyle name="Ociriniaue [0]_5F1_140 3 2" xfId="28012" xr:uid="{00000000-0005-0000-0000-0000946A0000}"/>
    <cellStyle name="Ôčíŕíńîâűé [0]_5F1_140 3 2" xfId="28013" xr:uid="{00000000-0005-0000-0000-0000956A0000}"/>
    <cellStyle name="Ociriniaue [0]_5F1_140 4" xfId="28014" xr:uid="{00000000-0005-0000-0000-0000966A0000}"/>
    <cellStyle name="Ôčíŕíńîâűé [0]_5F1_140 4" xfId="28015" xr:uid="{00000000-0005-0000-0000-0000976A0000}"/>
    <cellStyle name="Ociriniaue [0]_5F1_140 4 2" xfId="28016" xr:uid="{00000000-0005-0000-0000-0000986A0000}"/>
    <cellStyle name="Ôčíŕíńîâűé [0]_5F1_140 4 2" xfId="28017" xr:uid="{00000000-0005-0000-0000-0000996A0000}"/>
    <cellStyle name="Ociriniaue [0]_5F1_140 5" xfId="28018" xr:uid="{00000000-0005-0000-0000-00009A6A0000}"/>
    <cellStyle name="Ôčíŕíńîâűé [0]_5F1_140 5" xfId="28019" xr:uid="{00000000-0005-0000-0000-00009B6A0000}"/>
    <cellStyle name="Ociriniaue [0]_5F1_140 5 2" xfId="28020" xr:uid="{00000000-0005-0000-0000-00009C6A0000}"/>
    <cellStyle name="Ôčíŕíńîâűé [0]_5F1_140 5 2" xfId="28021" xr:uid="{00000000-0005-0000-0000-00009D6A0000}"/>
    <cellStyle name="Ociriniaue [0]_5F1_140 6" xfId="28022" xr:uid="{00000000-0005-0000-0000-00009E6A0000}"/>
    <cellStyle name="Ôčíŕíńîâűé [0]_5F1_140 6" xfId="28023" xr:uid="{00000000-0005-0000-0000-00009F6A0000}"/>
    <cellStyle name="Ociriniaue [0]_5F1_140 6 2" xfId="28024" xr:uid="{00000000-0005-0000-0000-0000A06A0000}"/>
    <cellStyle name="Ôčíŕíńîâűé [0]_5F1_140 6 2" xfId="28025" xr:uid="{00000000-0005-0000-0000-0000A16A0000}"/>
    <cellStyle name="Ociriniaue [0]_5F1_140 7" xfId="28026" xr:uid="{00000000-0005-0000-0000-0000A26A0000}"/>
    <cellStyle name="Ôčíŕíńîâűé [0]_5F1_140 7" xfId="28027" xr:uid="{00000000-0005-0000-0000-0000A36A0000}"/>
    <cellStyle name="Ociriniaue [0]_5F1_140_Бизнес Свод с  фин результ " xfId="28028" xr:uid="{00000000-0005-0000-0000-0000A46A0000}"/>
    <cellStyle name="Ôčíŕíńîâűé [0]_5F1_140_Бизнес Свод с  фин результ " xfId="28029" xr:uid="{00000000-0005-0000-0000-0000A56A0000}"/>
    <cellStyle name="Ociriniaue [0]_5F1_140_Бизнес ТВС с фин результ " xfId="28030" xr:uid="{00000000-0005-0000-0000-0000A66A0000}"/>
    <cellStyle name="Ôčíŕíńîâűé [0]_5F1_140_Бизнес ТВС с фин результ " xfId="28031" xr:uid="{00000000-0005-0000-0000-0000A76A0000}"/>
    <cellStyle name="Ociriniaue [0]_5F1_140_Бизнес ТВХ с  фин результ " xfId="28032" xr:uid="{00000000-0005-0000-0000-0000A86A0000}"/>
    <cellStyle name="Ôčíŕíńîâűé [0]_5F1_140_Бизнес ТВХ с  фин результ " xfId="28033" xr:uid="{00000000-0005-0000-0000-0000A96A0000}"/>
    <cellStyle name="Ociriniaue [0]_620_60_7" xfId="28034" xr:uid="{00000000-0005-0000-0000-0000AA6A0000}"/>
    <cellStyle name="Ôčíŕíńîâűé [0]_620_60_7" xfId="28035" xr:uid="{00000000-0005-0000-0000-0000AB6A0000}"/>
    <cellStyle name="Ociriniaue [0]_620_60_7_Бизнес Свод с  фин результ " xfId="28036" xr:uid="{00000000-0005-0000-0000-0000AC6A0000}"/>
    <cellStyle name="Ôčíŕíńîâűé [0]_620_60_7_Бизнес Свод с  фин результ " xfId="28037" xr:uid="{00000000-0005-0000-0000-0000AD6A0000}"/>
    <cellStyle name="Ociriniaue [0]_620_60_7_Бизнес ТВС с фин результ " xfId="28038" xr:uid="{00000000-0005-0000-0000-0000AE6A0000}"/>
    <cellStyle name="Ôčíŕíńîâűé [0]_620_60_7_Бизнес ТВС с фин результ " xfId="28039" xr:uid="{00000000-0005-0000-0000-0000AF6A0000}"/>
    <cellStyle name="Ociriniaue [0]_620_60_7_Бизнес ТВХ с  фин результ " xfId="28040" xr:uid="{00000000-0005-0000-0000-0000B06A0000}"/>
    <cellStyle name="Ôčíŕíńîâűé [0]_620_60_7_Бизнес ТВХ с  фин результ " xfId="28041" xr:uid="{00000000-0005-0000-0000-0000B16A0000}"/>
    <cellStyle name="Ociriniaue [0]_TMP626" xfId="28042" xr:uid="{00000000-0005-0000-0000-0000B26A0000}"/>
    <cellStyle name="Ôčíŕíńîâűé [0]_TMP626" xfId="28043" xr:uid="{00000000-0005-0000-0000-0000B36A0000}"/>
    <cellStyle name="Ociriniaue [0]_TMP626_Бизнес Свод с  фин результ " xfId="28044" xr:uid="{00000000-0005-0000-0000-0000B46A0000}"/>
    <cellStyle name="Ôčíŕíńîâűé [0]_TMP626_Бизнес Свод с  фин результ " xfId="28045" xr:uid="{00000000-0005-0000-0000-0000B56A0000}"/>
    <cellStyle name="Ociriniaue [0]_TMP626_Бизнес ТВС с фин результ " xfId="28046" xr:uid="{00000000-0005-0000-0000-0000B66A0000}"/>
    <cellStyle name="Ôčíŕíńîâűé [0]_TMP626_Бизнес ТВС с фин результ " xfId="28047" xr:uid="{00000000-0005-0000-0000-0000B76A0000}"/>
    <cellStyle name="Ociriniaue [0]_TMP626_Бизнес ТВХ с  фин результ " xfId="28048" xr:uid="{00000000-0005-0000-0000-0000B86A0000}"/>
    <cellStyle name="Ôčíŕíńîâűé [0]_TMP626_Бизнес ТВХ с  фин результ " xfId="28049" xr:uid="{00000000-0005-0000-0000-0000B96A0000}"/>
    <cellStyle name="Ociriniaue_10F1_250" xfId="28050" xr:uid="{00000000-0005-0000-0000-0000BA6A0000}"/>
    <cellStyle name="Ôčíŕíńîâűé_10F1_250" xfId="28051" xr:uid="{00000000-0005-0000-0000-0000BB6A0000}"/>
    <cellStyle name="Ociriniaue_10F1_250_Бизнес Свод с  фин результ " xfId="28052" xr:uid="{00000000-0005-0000-0000-0000BC6A0000}"/>
    <cellStyle name="Ôčíŕíńîâűé_10F1_250_Бизнес Свод с  фин результ " xfId="28053" xr:uid="{00000000-0005-0000-0000-0000BD6A0000}"/>
    <cellStyle name="Ociriniaue_10F1_250_Бизнес ТВС с фин результ " xfId="28054" xr:uid="{00000000-0005-0000-0000-0000BE6A0000}"/>
    <cellStyle name="Ôčíŕíńîâűé_10F1_250_Бизнес ТВС с фин результ " xfId="28055" xr:uid="{00000000-0005-0000-0000-0000BF6A0000}"/>
    <cellStyle name="Ociriniaue_10F1_250_Бизнес ТВХ с  фин результ " xfId="28056" xr:uid="{00000000-0005-0000-0000-0000C06A0000}"/>
    <cellStyle name="Ôčíŕíńîâűé_10F1_250_Бизнес ТВХ с  фин результ " xfId="28057" xr:uid="{00000000-0005-0000-0000-0000C16A0000}"/>
    <cellStyle name="Ociriniaue_13F1_330" xfId="28058" xr:uid="{00000000-0005-0000-0000-0000C26A0000}"/>
    <cellStyle name="Ôčíŕíńîâűé_13F1_330" xfId="28059" xr:uid="{00000000-0005-0000-0000-0000C36A0000}"/>
    <cellStyle name="Ociriniaue_13F1_330_Бизнес Свод с  фин результ " xfId="28060" xr:uid="{00000000-0005-0000-0000-0000C46A0000}"/>
    <cellStyle name="Ôčíŕíńîâűé_13F1_330_Бизнес Свод с  фин результ " xfId="28061" xr:uid="{00000000-0005-0000-0000-0000C56A0000}"/>
    <cellStyle name="Ociriniaue_13F1_330_Бизнес ТВС с фин результ " xfId="28062" xr:uid="{00000000-0005-0000-0000-0000C66A0000}"/>
    <cellStyle name="Ôčíŕíńîâűé_13F1_330_Бизнес ТВС с фин результ " xfId="28063" xr:uid="{00000000-0005-0000-0000-0000C76A0000}"/>
    <cellStyle name="Ociriniaue_13F1_330_Бизнес ТВХ с  фин результ " xfId="28064" xr:uid="{00000000-0005-0000-0000-0000C86A0000}"/>
    <cellStyle name="Ôčíŕíńîâűé_13F1_330_Бизнес ТВХ с  фин результ " xfId="28065" xr:uid="{00000000-0005-0000-0000-0000C96A0000}"/>
    <cellStyle name="Ociriniaue_14F1_520" xfId="28066" xr:uid="{00000000-0005-0000-0000-0000CA6A0000}"/>
    <cellStyle name="Ôčíŕíńîâűé_14F1_520" xfId="28067" xr:uid="{00000000-0005-0000-0000-0000CB6A0000}"/>
    <cellStyle name="Ociriniaue_14F1_520 2" xfId="28068" xr:uid="{00000000-0005-0000-0000-0000CC6A0000}"/>
    <cellStyle name="Ôčíŕíńîâűé_14F1_520 2" xfId="28069" xr:uid="{00000000-0005-0000-0000-0000CD6A0000}"/>
    <cellStyle name="Ociriniaue_14F1_520_Бизнес Свод с  фин результ " xfId="28070" xr:uid="{00000000-0005-0000-0000-0000CE6A0000}"/>
    <cellStyle name="Ôčíŕíńîâűé_14F1_520_Бизнес Свод с  фин результ " xfId="28071" xr:uid="{00000000-0005-0000-0000-0000CF6A0000}"/>
    <cellStyle name="Ociriniaue_14F1_520_Бизнес ТВС с фин результ " xfId="28072" xr:uid="{00000000-0005-0000-0000-0000D06A0000}"/>
    <cellStyle name="Ôčíŕíńîâűé_14F1_520_Бизнес ТВС с фин результ " xfId="28073" xr:uid="{00000000-0005-0000-0000-0000D16A0000}"/>
    <cellStyle name="Ociriniaue_14F1_520_Бизнес ТВХ с  фин результ " xfId="28074" xr:uid="{00000000-0005-0000-0000-0000D26A0000}"/>
    <cellStyle name="Ôčíŕíńîâűé_14F1_520_Бизнес ТВХ с  фин результ " xfId="28075" xr:uid="{00000000-0005-0000-0000-0000D36A0000}"/>
    <cellStyle name="Ociriniaue_17F1_626" xfId="28076" xr:uid="{00000000-0005-0000-0000-0000D46A0000}"/>
    <cellStyle name="Ôčíŕíńîâűé_17F1_626" xfId="28077" xr:uid="{00000000-0005-0000-0000-0000D56A0000}"/>
    <cellStyle name="Ociriniaue_17F1_626 2" xfId="28078" xr:uid="{00000000-0005-0000-0000-0000D66A0000}"/>
    <cellStyle name="Ôčíŕíńîâűé_17F1_626 2" xfId="28079" xr:uid="{00000000-0005-0000-0000-0000D76A0000}"/>
    <cellStyle name="Ociriniaue_17F1_626_Бизнес Свод с  фин результ " xfId="28080" xr:uid="{00000000-0005-0000-0000-0000D86A0000}"/>
    <cellStyle name="Ôčíŕíńîâűé_17F1_626_Бизнес Свод с  фин результ " xfId="28081" xr:uid="{00000000-0005-0000-0000-0000D96A0000}"/>
    <cellStyle name="Ociriniaue_17F1_626_Бизнес ТВС с фин результ " xfId="28082" xr:uid="{00000000-0005-0000-0000-0000DA6A0000}"/>
    <cellStyle name="Ôčíŕíńîâűé_17F1_626_Бизнес ТВС с фин результ " xfId="28083" xr:uid="{00000000-0005-0000-0000-0000DB6A0000}"/>
    <cellStyle name="Ociriniaue_17F1_626_Бизнес ТВХ с  фин результ " xfId="28084" xr:uid="{00000000-0005-0000-0000-0000DC6A0000}"/>
    <cellStyle name="Ôčíŕíńîâűé_17F1_626_Бизнес ТВХ с  фин результ " xfId="28085" xr:uid="{00000000-0005-0000-0000-0000DD6A0000}"/>
    <cellStyle name="Ociriniaue_19F1_628" xfId="28086" xr:uid="{00000000-0005-0000-0000-0000DE6A0000}"/>
    <cellStyle name="Ôčíŕíńîâűé_19F1_628" xfId="28087" xr:uid="{00000000-0005-0000-0000-0000DF6A0000}"/>
    <cellStyle name="Ociriniaue_19F1_628 2" xfId="28088" xr:uid="{00000000-0005-0000-0000-0000E06A0000}"/>
    <cellStyle name="Ôčíŕíńîâűé_19F1_628 2" xfId="28089" xr:uid="{00000000-0005-0000-0000-0000E16A0000}"/>
    <cellStyle name="Ociriniaue_19F1_628_Бизнес Свод с  фин результ " xfId="28090" xr:uid="{00000000-0005-0000-0000-0000E26A0000}"/>
    <cellStyle name="Ôčíŕíńîâűé_19F1_628_Бизнес Свод с  фин результ " xfId="28091" xr:uid="{00000000-0005-0000-0000-0000E36A0000}"/>
    <cellStyle name="Ociriniaue_19F1_628_Бизнес ТВС с фин результ " xfId="28092" xr:uid="{00000000-0005-0000-0000-0000E46A0000}"/>
    <cellStyle name="Ôčíŕíńîâűé_19F1_628_Бизнес ТВС с фин результ " xfId="28093" xr:uid="{00000000-0005-0000-0000-0000E56A0000}"/>
    <cellStyle name="Ociriniaue_19F1_628_Бизнес ТВХ с  фин результ " xfId="28094" xr:uid="{00000000-0005-0000-0000-0000E66A0000}"/>
    <cellStyle name="Ôčíŕíńîâűé_19F1_628_Бизнес ТВХ с  фин результ " xfId="28095" xr:uid="{00000000-0005-0000-0000-0000E76A0000}"/>
    <cellStyle name="Ociriniaue_240_60_7" xfId="28096" xr:uid="{00000000-0005-0000-0000-0000E86A0000}"/>
    <cellStyle name="Ôčíŕíńîâűé_240_60_7" xfId="28097" xr:uid="{00000000-0005-0000-0000-0000E96A0000}"/>
    <cellStyle name="Ociriniaue_240_60_7_Бизнес Свод с  фин результ " xfId="28098" xr:uid="{00000000-0005-0000-0000-0000EA6A0000}"/>
    <cellStyle name="Ôčíŕíńîâűé_240_60_7_Бизнес Свод с  фин результ " xfId="28099" xr:uid="{00000000-0005-0000-0000-0000EB6A0000}"/>
    <cellStyle name="Ociriniaue_240_60_7_Бизнес ТВС с фин результ " xfId="28100" xr:uid="{00000000-0005-0000-0000-0000EC6A0000}"/>
    <cellStyle name="Ôčíŕíńîâűé_240_60_7_Бизнес ТВС с фин результ " xfId="28101" xr:uid="{00000000-0005-0000-0000-0000ED6A0000}"/>
    <cellStyle name="Ociriniaue_240_60_7_Бизнес ТВХ с  фин результ " xfId="28102" xr:uid="{00000000-0005-0000-0000-0000EE6A0000}"/>
    <cellStyle name="Ôčíŕíńîâűé_240_60_7_Бизнес ТВХ с  фин результ " xfId="28103" xr:uid="{00000000-0005-0000-0000-0000EF6A0000}"/>
    <cellStyle name="Ociriniaue_240_61DB" xfId="28104" xr:uid="{00000000-0005-0000-0000-0000F06A0000}"/>
    <cellStyle name="Ôčíŕíńîâűé_240_61DB" xfId="28105" xr:uid="{00000000-0005-0000-0000-0000F16A0000}"/>
    <cellStyle name="Ociriniaue_240_61DB_Бизнес Свод с  фин результ " xfId="28106" xr:uid="{00000000-0005-0000-0000-0000F26A0000}"/>
    <cellStyle name="Ôčíŕíńîâűé_240_61DB_Бизнес Свод с  фин результ " xfId="28107" xr:uid="{00000000-0005-0000-0000-0000F36A0000}"/>
    <cellStyle name="Ociriniaue_240_61DB_Бизнес ТВС с фин результ " xfId="28108" xr:uid="{00000000-0005-0000-0000-0000F46A0000}"/>
    <cellStyle name="Ôčíŕíńîâűé_240_61DB_Бизнес ТВС с фин результ " xfId="28109" xr:uid="{00000000-0005-0000-0000-0000F56A0000}"/>
    <cellStyle name="Ociriniaue_240_61DB_Бизнес ТВХ с  фин результ " xfId="28110" xr:uid="{00000000-0005-0000-0000-0000F66A0000}"/>
    <cellStyle name="Ôčíŕíńîâűé_240_61DB_Бизнес ТВХ с  фин результ " xfId="28111" xr:uid="{00000000-0005-0000-0000-0000F76A0000}"/>
    <cellStyle name="Ociriniaue_5F1_140" xfId="28112" xr:uid="{00000000-0005-0000-0000-0000F86A0000}"/>
    <cellStyle name="Ôčíŕíńîâűé_5F1_140" xfId="28113" xr:uid="{00000000-0005-0000-0000-0000F96A0000}"/>
    <cellStyle name="Ociriniaue_5F1_140 2" xfId="28114" xr:uid="{00000000-0005-0000-0000-0000FA6A0000}"/>
    <cellStyle name="Ôčíŕíńîâűé_5F1_140 2" xfId="28115" xr:uid="{00000000-0005-0000-0000-0000FB6A0000}"/>
    <cellStyle name="Ociriniaue_5F1_140 2 2" xfId="28116" xr:uid="{00000000-0005-0000-0000-0000FC6A0000}"/>
    <cellStyle name="Ôčíŕíńîâűé_5F1_140 2 2" xfId="28117" xr:uid="{00000000-0005-0000-0000-0000FD6A0000}"/>
    <cellStyle name="Ociriniaue_5F1_140 3" xfId="28118" xr:uid="{00000000-0005-0000-0000-0000FE6A0000}"/>
    <cellStyle name="Ôčíŕíńîâűé_5F1_140 3" xfId="28119" xr:uid="{00000000-0005-0000-0000-0000FF6A0000}"/>
    <cellStyle name="Ociriniaue_5F1_140 3 2" xfId="28120" xr:uid="{00000000-0005-0000-0000-0000006B0000}"/>
    <cellStyle name="Ôčíŕíńîâűé_5F1_140 3 2" xfId="28121" xr:uid="{00000000-0005-0000-0000-0000016B0000}"/>
    <cellStyle name="Ociriniaue_5F1_140 4" xfId="28122" xr:uid="{00000000-0005-0000-0000-0000026B0000}"/>
    <cellStyle name="Ôčíŕíńîâűé_5F1_140 4" xfId="28123" xr:uid="{00000000-0005-0000-0000-0000036B0000}"/>
    <cellStyle name="Ociriniaue_5F1_140 4 2" xfId="28124" xr:uid="{00000000-0005-0000-0000-0000046B0000}"/>
    <cellStyle name="Ôčíŕíńîâűé_5F1_140 4 2" xfId="28125" xr:uid="{00000000-0005-0000-0000-0000056B0000}"/>
    <cellStyle name="Ociriniaue_5F1_140 5" xfId="28126" xr:uid="{00000000-0005-0000-0000-0000066B0000}"/>
    <cellStyle name="Ôčíŕíńîâűé_5F1_140 5" xfId="28127" xr:uid="{00000000-0005-0000-0000-0000076B0000}"/>
    <cellStyle name="Ociriniaue_5F1_140 5 2" xfId="28128" xr:uid="{00000000-0005-0000-0000-0000086B0000}"/>
    <cellStyle name="Ôčíŕíńîâűé_5F1_140 5 2" xfId="28129" xr:uid="{00000000-0005-0000-0000-0000096B0000}"/>
    <cellStyle name="Ociriniaue_5F1_140 6" xfId="28130" xr:uid="{00000000-0005-0000-0000-00000A6B0000}"/>
    <cellStyle name="Ôčíŕíńîâűé_5F1_140 6" xfId="28131" xr:uid="{00000000-0005-0000-0000-00000B6B0000}"/>
    <cellStyle name="Ociriniaue_5F1_140 6 2" xfId="28132" xr:uid="{00000000-0005-0000-0000-00000C6B0000}"/>
    <cellStyle name="Ôčíŕíńîâűé_5F1_140 6 2" xfId="28133" xr:uid="{00000000-0005-0000-0000-00000D6B0000}"/>
    <cellStyle name="Ociriniaue_5F1_140 7" xfId="28134" xr:uid="{00000000-0005-0000-0000-00000E6B0000}"/>
    <cellStyle name="Ôčíŕíńîâűé_5F1_140 7" xfId="28135" xr:uid="{00000000-0005-0000-0000-00000F6B0000}"/>
    <cellStyle name="Ociriniaue_5F1_140_Бизнес Свод с  фин результ " xfId="28136" xr:uid="{00000000-0005-0000-0000-0000106B0000}"/>
    <cellStyle name="Ôčíŕíńîâűé_5F1_140_Бизнес Свод с  фин результ " xfId="28137" xr:uid="{00000000-0005-0000-0000-0000116B0000}"/>
    <cellStyle name="Ociriniaue_5F1_140_Бизнес ТВС с фин результ " xfId="28138" xr:uid="{00000000-0005-0000-0000-0000126B0000}"/>
    <cellStyle name="Ôčíŕíńîâűé_5F1_140_Бизнес ТВС с фин результ " xfId="28139" xr:uid="{00000000-0005-0000-0000-0000136B0000}"/>
    <cellStyle name="Ociriniaue_5F1_140_Бизнес ТВХ с  фин результ " xfId="28140" xr:uid="{00000000-0005-0000-0000-0000146B0000}"/>
    <cellStyle name="Ôčíŕíńîâűé_5F1_140_Бизнес ТВХ с  фин результ " xfId="28141" xr:uid="{00000000-0005-0000-0000-0000156B0000}"/>
    <cellStyle name="Ociriniaue_620_60_7" xfId="28142" xr:uid="{00000000-0005-0000-0000-0000166B0000}"/>
    <cellStyle name="Ôčíŕíńîâűé_620_60_7" xfId="28143" xr:uid="{00000000-0005-0000-0000-0000176B0000}"/>
    <cellStyle name="Ociriniaue_620_60_7_Бизнес Свод с  фин результ " xfId="28144" xr:uid="{00000000-0005-0000-0000-0000186B0000}"/>
    <cellStyle name="Ôčíŕíńîâűé_620_60_7_Бизнес Свод с  фин результ " xfId="28145" xr:uid="{00000000-0005-0000-0000-0000196B0000}"/>
    <cellStyle name="Ociriniaue_620_60_7_Бизнес ТВС с фин результ " xfId="28146" xr:uid="{00000000-0005-0000-0000-00001A6B0000}"/>
    <cellStyle name="Ôčíŕíńîâűé_620_60_7_Бизнес ТВС с фин результ " xfId="28147" xr:uid="{00000000-0005-0000-0000-00001B6B0000}"/>
    <cellStyle name="Ociriniaue_620_60_7_Бизнес ТВХ с  фин результ " xfId="28148" xr:uid="{00000000-0005-0000-0000-00001C6B0000}"/>
    <cellStyle name="Ôčíŕíńîâűé_620_60_7_Бизнес ТВХ с  фин результ " xfId="28149" xr:uid="{00000000-0005-0000-0000-00001D6B0000}"/>
    <cellStyle name="Ociriniaue_TMP626" xfId="28150" xr:uid="{00000000-0005-0000-0000-00001E6B0000}"/>
    <cellStyle name="Ôčíŕíńîâűé_TMP626" xfId="28151" xr:uid="{00000000-0005-0000-0000-00001F6B0000}"/>
    <cellStyle name="Ociriniaue_TMP626_Бизнес Свод с  фин результ " xfId="28152" xr:uid="{00000000-0005-0000-0000-0000206B0000}"/>
    <cellStyle name="Ôčíŕíńîâűé_TMP626_Бизнес Свод с  фин результ " xfId="28153" xr:uid="{00000000-0005-0000-0000-0000216B0000}"/>
    <cellStyle name="Ociriniaue_TMP626_Бизнес ТВС с фин результ " xfId="28154" xr:uid="{00000000-0005-0000-0000-0000226B0000}"/>
    <cellStyle name="Ôčíŕíńîâűé_TMP626_Бизнес ТВС с фин результ " xfId="28155" xr:uid="{00000000-0005-0000-0000-0000236B0000}"/>
    <cellStyle name="Ociriniaue_TMP626_Бизнес ТВХ с  фин результ " xfId="28156" xr:uid="{00000000-0005-0000-0000-0000246B0000}"/>
    <cellStyle name="Ôčíŕíńîâűé_TMP626_Бизнес ТВХ с  фин результ " xfId="28157" xr:uid="{00000000-0005-0000-0000-0000256B0000}"/>
    <cellStyle name="Option" xfId="28158" xr:uid="{00000000-0005-0000-0000-0000266B0000}"/>
    <cellStyle name="Option 2" xfId="28159" xr:uid="{00000000-0005-0000-0000-0000276B0000}"/>
    <cellStyle name="OptionHeading" xfId="28160" xr:uid="{00000000-0005-0000-0000-0000286B0000}"/>
    <cellStyle name="Output" xfId="28161" xr:uid="{00000000-0005-0000-0000-0000296B0000}"/>
    <cellStyle name="Output 2" xfId="28162" xr:uid="{00000000-0005-0000-0000-00002A6B0000}"/>
    <cellStyle name="Output 2 2" xfId="28163" xr:uid="{00000000-0005-0000-0000-00002B6B0000}"/>
    <cellStyle name="Output 2 3" xfId="28164" xr:uid="{00000000-0005-0000-0000-00002C6B0000}"/>
    <cellStyle name="Output 3" xfId="28165" xr:uid="{00000000-0005-0000-0000-00002D6B0000}"/>
    <cellStyle name="Output 3 2" xfId="28166" xr:uid="{00000000-0005-0000-0000-00002E6B0000}"/>
    <cellStyle name="Output 3 3" xfId="28167" xr:uid="{00000000-0005-0000-0000-00002F6B0000}"/>
    <cellStyle name="Output 4" xfId="28168" xr:uid="{00000000-0005-0000-0000-0000306B0000}"/>
    <cellStyle name="Output 5" xfId="28169" xr:uid="{00000000-0005-0000-0000-0000316B0000}"/>
    <cellStyle name="Output Amounts" xfId="28170" xr:uid="{00000000-0005-0000-0000-0000326B0000}"/>
    <cellStyle name="Output Column Headings" xfId="28171" xr:uid="{00000000-0005-0000-0000-0000336B0000}"/>
    <cellStyle name="Output decimal" xfId="28172" xr:uid="{00000000-0005-0000-0000-0000346B0000}"/>
    <cellStyle name="Output Line Items" xfId="28173" xr:uid="{00000000-0005-0000-0000-0000356B0000}"/>
    <cellStyle name="Output numbers" xfId="28174" xr:uid="{00000000-0005-0000-0000-0000366B0000}"/>
    <cellStyle name="Output Report Heading" xfId="28175" xr:uid="{00000000-0005-0000-0000-0000376B0000}"/>
    <cellStyle name="Output Report Title" xfId="28176" xr:uid="{00000000-0005-0000-0000-0000386B0000}"/>
    <cellStyle name="Output_Макропараметры _в сравнении_от_12 10 2011" xfId="28177" xr:uid="{00000000-0005-0000-0000-0000396B0000}"/>
    <cellStyle name="P&amp;L Numbers" xfId="28178" xr:uid="{00000000-0005-0000-0000-00003A6B0000}"/>
    <cellStyle name="Page Heading Large" xfId="28179" xr:uid="{00000000-0005-0000-0000-00003B6B0000}"/>
    <cellStyle name="Page Heading Small" xfId="28180" xr:uid="{00000000-0005-0000-0000-00003C6B0000}"/>
    <cellStyle name="PageSubtitle" xfId="28181" xr:uid="{00000000-0005-0000-0000-00003D6B0000}"/>
    <cellStyle name="PageSubtitle 2" xfId="28182" xr:uid="{00000000-0005-0000-0000-00003E6B0000}"/>
    <cellStyle name="PageTitle" xfId="28183" xr:uid="{00000000-0005-0000-0000-00003F6B0000}"/>
    <cellStyle name="PageTitle 2" xfId="28184" xr:uid="{00000000-0005-0000-0000-0000406B0000}"/>
    <cellStyle name="Percent [1]" xfId="28185" xr:uid="{00000000-0005-0000-0000-0000416B0000}"/>
    <cellStyle name="Percent [2]" xfId="28186" xr:uid="{00000000-0005-0000-0000-0000426B0000}"/>
    <cellStyle name="Percent [2] 2" xfId="28187" xr:uid="{00000000-0005-0000-0000-0000436B0000}"/>
    <cellStyle name="Percent 2" xfId="28188" xr:uid="{00000000-0005-0000-0000-0000446B0000}"/>
    <cellStyle name="Percent 3" xfId="28189" xr:uid="{00000000-0005-0000-0000-0000456B0000}"/>
    <cellStyle name="Percent Hard" xfId="28190" xr:uid="{00000000-0005-0000-0000-0000466B0000}"/>
    <cellStyle name="Percent0" xfId="28191" xr:uid="{00000000-0005-0000-0000-0000476B0000}"/>
    <cellStyle name="Percent0 2" xfId="28192" xr:uid="{00000000-0005-0000-0000-0000486B0000}"/>
    <cellStyle name="Perlong" xfId="28193" xr:uid="{00000000-0005-0000-0000-0000496B0000}"/>
    <cellStyle name="PimsColStyle" xfId="28194" xr:uid="{00000000-0005-0000-0000-00004A6B0000}"/>
    <cellStyle name="PimsColStyle 2" xfId="28195" xr:uid="{00000000-0005-0000-0000-00004B6B0000}"/>
    <cellStyle name="Private" xfId="28196" xr:uid="{00000000-0005-0000-0000-00004C6B0000}"/>
    <cellStyle name="Private 2" xfId="28197" xr:uid="{00000000-0005-0000-0000-00004D6B0000}"/>
    <cellStyle name="Private1" xfId="28198" xr:uid="{00000000-0005-0000-0000-00004E6B0000}"/>
    <cellStyle name="Product" xfId="28199" xr:uid="{00000000-0005-0000-0000-00004F6B0000}"/>
    <cellStyle name="ReportStyleNumeric_1dp" xfId="28200" xr:uid="{00000000-0005-0000-0000-0000506B0000}"/>
    <cellStyle name="ReportStylePercent_1dp" xfId="28201" xr:uid="{00000000-0005-0000-0000-0000516B0000}"/>
    <cellStyle name="ReportStyleThousands_1dp" xfId="28202" xr:uid="{00000000-0005-0000-0000-0000526B0000}"/>
    <cellStyle name="Reset  - Style7" xfId="28203" xr:uid="{00000000-0005-0000-0000-0000536B0000}"/>
    <cellStyle name="Right" xfId="28204" xr:uid="{00000000-0005-0000-0000-0000546B0000}"/>
    <cellStyle name="Row Headings" xfId="28205" xr:uid="{00000000-0005-0000-0000-0000556B0000}"/>
    <cellStyle name="Rows - Style2" xfId="28206" xr:uid="{00000000-0005-0000-0000-0000566B0000}"/>
    <cellStyle name="SAPBEXaggData" xfId="28207" xr:uid="{00000000-0005-0000-0000-0000576B0000}"/>
    <cellStyle name="SAPBEXaggData 2" xfId="28208" xr:uid="{00000000-0005-0000-0000-0000586B0000}"/>
    <cellStyle name="SAPBEXaggData 2 2" xfId="28209" xr:uid="{00000000-0005-0000-0000-0000596B0000}"/>
    <cellStyle name="SAPBEXaggData 2 2 2" xfId="28210" xr:uid="{00000000-0005-0000-0000-00005A6B0000}"/>
    <cellStyle name="SAPBEXaggData 2 3" xfId="28211" xr:uid="{00000000-0005-0000-0000-00005B6B0000}"/>
    <cellStyle name="SAPBEXaggData 2 4" xfId="28212" xr:uid="{00000000-0005-0000-0000-00005C6B0000}"/>
    <cellStyle name="SAPBEXaggData 3" xfId="28213" xr:uid="{00000000-0005-0000-0000-00005D6B0000}"/>
    <cellStyle name="SAPBEXaggData 3 2" xfId="28214" xr:uid="{00000000-0005-0000-0000-00005E6B0000}"/>
    <cellStyle name="SAPBEXaggData 3 3" xfId="28215" xr:uid="{00000000-0005-0000-0000-00005F6B0000}"/>
    <cellStyle name="SAPBEXaggData 4" xfId="28216" xr:uid="{00000000-0005-0000-0000-0000606B0000}"/>
    <cellStyle name="SAPBEXaggData 4 2" xfId="28217" xr:uid="{00000000-0005-0000-0000-0000616B0000}"/>
    <cellStyle name="SAPBEXaggData 4 3" xfId="28218" xr:uid="{00000000-0005-0000-0000-0000626B0000}"/>
    <cellStyle name="SAPBEXaggData 5" xfId="28219" xr:uid="{00000000-0005-0000-0000-0000636B0000}"/>
    <cellStyle name="SAPBEXaggData 6" xfId="28220" xr:uid="{00000000-0005-0000-0000-0000646B0000}"/>
    <cellStyle name="SAPBEXaggDataEmph" xfId="28221" xr:uid="{00000000-0005-0000-0000-0000656B0000}"/>
    <cellStyle name="SAPBEXaggDataEmph 2" xfId="28222" xr:uid="{00000000-0005-0000-0000-0000666B0000}"/>
    <cellStyle name="SAPBEXaggDataEmph 2 2" xfId="28223" xr:uid="{00000000-0005-0000-0000-0000676B0000}"/>
    <cellStyle name="SAPBEXaggDataEmph 2 2 2" xfId="28224" xr:uid="{00000000-0005-0000-0000-0000686B0000}"/>
    <cellStyle name="SAPBEXaggDataEmph 2 3" xfId="28225" xr:uid="{00000000-0005-0000-0000-0000696B0000}"/>
    <cellStyle name="SAPBEXaggDataEmph 3" xfId="28226" xr:uid="{00000000-0005-0000-0000-00006A6B0000}"/>
    <cellStyle name="SAPBEXaggDataEmph 3 2" xfId="28227" xr:uid="{00000000-0005-0000-0000-00006B6B0000}"/>
    <cellStyle name="SAPBEXaggDataEmph 4" xfId="28228" xr:uid="{00000000-0005-0000-0000-00006C6B0000}"/>
    <cellStyle name="SAPBEXaggDataEmph 4 2" xfId="28229" xr:uid="{00000000-0005-0000-0000-00006D6B0000}"/>
    <cellStyle name="SAPBEXaggDataEmph 5" xfId="28230" xr:uid="{00000000-0005-0000-0000-00006E6B0000}"/>
    <cellStyle name="SAPBEXaggItem" xfId="28231" xr:uid="{00000000-0005-0000-0000-00006F6B0000}"/>
    <cellStyle name="SAPBEXaggItem 2" xfId="28232" xr:uid="{00000000-0005-0000-0000-0000706B0000}"/>
    <cellStyle name="SAPBEXaggItem 2 2" xfId="28233" xr:uid="{00000000-0005-0000-0000-0000716B0000}"/>
    <cellStyle name="SAPBEXaggItem 2 2 2" xfId="28234" xr:uid="{00000000-0005-0000-0000-0000726B0000}"/>
    <cellStyle name="SAPBEXaggItem 2 3" xfId="28235" xr:uid="{00000000-0005-0000-0000-0000736B0000}"/>
    <cellStyle name="SAPBEXaggItem 3" xfId="28236" xr:uid="{00000000-0005-0000-0000-0000746B0000}"/>
    <cellStyle name="SAPBEXaggItem 3 2" xfId="28237" xr:uid="{00000000-0005-0000-0000-0000756B0000}"/>
    <cellStyle name="SAPBEXaggItem 4" xfId="28238" xr:uid="{00000000-0005-0000-0000-0000766B0000}"/>
    <cellStyle name="SAPBEXaggItem 4 2" xfId="28239" xr:uid="{00000000-0005-0000-0000-0000776B0000}"/>
    <cellStyle name="SAPBEXaggItem 5" xfId="28240" xr:uid="{00000000-0005-0000-0000-0000786B0000}"/>
    <cellStyle name="SAPBEXaggItemX" xfId="28241" xr:uid="{00000000-0005-0000-0000-0000796B0000}"/>
    <cellStyle name="SAPBEXaggItemX 2" xfId="28242" xr:uid="{00000000-0005-0000-0000-00007A6B0000}"/>
    <cellStyle name="SAPBEXaggItemX 2 2" xfId="28243" xr:uid="{00000000-0005-0000-0000-00007B6B0000}"/>
    <cellStyle name="SAPBEXaggItemX 2 2 2" xfId="28244" xr:uid="{00000000-0005-0000-0000-00007C6B0000}"/>
    <cellStyle name="SAPBEXaggItemX 2 3" xfId="28245" xr:uid="{00000000-0005-0000-0000-00007D6B0000}"/>
    <cellStyle name="SAPBEXaggItemX 3" xfId="28246" xr:uid="{00000000-0005-0000-0000-00007E6B0000}"/>
    <cellStyle name="SAPBEXaggItemX 3 2" xfId="28247" xr:uid="{00000000-0005-0000-0000-00007F6B0000}"/>
    <cellStyle name="SAPBEXaggItemX 4" xfId="28248" xr:uid="{00000000-0005-0000-0000-0000806B0000}"/>
    <cellStyle name="SAPBEXaggItemX 4 2" xfId="28249" xr:uid="{00000000-0005-0000-0000-0000816B0000}"/>
    <cellStyle name="SAPBEXaggItemX 5" xfId="28250" xr:uid="{00000000-0005-0000-0000-0000826B0000}"/>
    <cellStyle name="SAPBEXchaText" xfId="28251" xr:uid="{00000000-0005-0000-0000-0000836B0000}"/>
    <cellStyle name="SAPBEXchaText 2" xfId="28252" xr:uid="{00000000-0005-0000-0000-0000846B0000}"/>
    <cellStyle name="SAPBEXchaText 3" xfId="28253" xr:uid="{00000000-0005-0000-0000-0000856B0000}"/>
    <cellStyle name="SAPBEXchaText 4" xfId="28254" xr:uid="{00000000-0005-0000-0000-0000866B0000}"/>
    <cellStyle name="SAPBEXchaText 5" xfId="28255" xr:uid="{00000000-0005-0000-0000-0000876B0000}"/>
    <cellStyle name="SAPBEXchaText 6" xfId="28256" xr:uid="{00000000-0005-0000-0000-0000886B0000}"/>
    <cellStyle name="SAPBEXexcBad7" xfId="28257" xr:uid="{00000000-0005-0000-0000-0000896B0000}"/>
    <cellStyle name="SAPBEXexcBad7 2" xfId="28258" xr:uid="{00000000-0005-0000-0000-00008A6B0000}"/>
    <cellStyle name="SAPBEXexcBad7 2 2" xfId="28259" xr:uid="{00000000-0005-0000-0000-00008B6B0000}"/>
    <cellStyle name="SAPBEXexcBad7 2 2 2" xfId="28260" xr:uid="{00000000-0005-0000-0000-00008C6B0000}"/>
    <cellStyle name="SAPBEXexcBad7 2 3" xfId="28261" xr:uid="{00000000-0005-0000-0000-00008D6B0000}"/>
    <cellStyle name="SAPBEXexcBad7 3" xfId="28262" xr:uid="{00000000-0005-0000-0000-00008E6B0000}"/>
    <cellStyle name="SAPBEXexcBad7 3 2" xfId="28263" xr:uid="{00000000-0005-0000-0000-00008F6B0000}"/>
    <cellStyle name="SAPBEXexcBad7 4" xfId="28264" xr:uid="{00000000-0005-0000-0000-0000906B0000}"/>
    <cellStyle name="SAPBEXexcBad7 4 2" xfId="28265" xr:uid="{00000000-0005-0000-0000-0000916B0000}"/>
    <cellStyle name="SAPBEXexcBad7 5" xfId="28266" xr:uid="{00000000-0005-0000-0000-0000926B0000}"/>
    <cellStyle name="SAPBEXexcBad8" xfId="28267" xr:uid="{00000000-0005-0000-0000-0000936B0000}"/>
    <cellStyle name="SAPBEXexcBad8 2" xfId="28268" xr:uid="{00000000-0005-0000-0000-0000946B0000}"/>
    <cellStyle name="SAPBEXexcBad8 2 2" xfId="28269" xr:uid="{00000000-0005-0000-0000-0000956B0000}"/>
    <cellStyle name="SAPBEXexcBad8 2 2 2" xfId="28270" xr:uid="{00000000-0005-0000-0000-0000966B0000}"/>
    <cellStyle name="SAPBEXexcBad8 2 3" xfId="28271" xr:uid="{00000000-0005-0000-0000-0000976B0000}"/>
    <cellStyle name="SAPBEXexcBad8 3" xfId="28272" xr:uid="{00000000-0005-0000-0000-0000986B0000}"/>
    <cellStyle name="SAPBEXexcBad8 3 2" xfId="28273" xr:uid="{00000000-0005-0000-0000-0000996B0000}"/>
    <cellStyle name="SAPBEXexcBad8 4" xfId="28274" xr:uid="{00000000-0005-0000-0000-00009A6B0000}"/>
    <cellStyle name="SAPBEXexcBad8 4 2" xfId="28275" xr:uid="{00000000-0005-0000-0000-00009B6B0000}"/>
    <cellStyle name="SAPBEXexcBad8 5" xfId="28276" xr:uid="{00000000-0005-0000-0000-00009C6B0000}"/>
    <cellStyle name="SAPBEXexcBad9" xfId="28277" xr:uid="{00000000-0005-0000-0000-00009D6B0000}"/>
    <cellStyle name="SAPBEXexcBad9 2" xfId="28278" xr:uid="{00000000-0005-0000-0000-00009E6B0000}"/>
    <cellStyle name="SAPBEXexcBad9 2 2" xfId="28279" xr:uid="{00000000-0005-0000-0000-00009F6B0000}"/>
    <cellStyle name="SAPBEXexcBad9 2 2 2" xfId="28280" xr:uid="{00000000-0005-0000-0000-0000A06B0000}"/>
    <cellStyle name="SAPBEXexcBad9 2 3" xfId="28281" xr:uid="{00000000-0005-0000-0000-0000A16B0000}"/>
    <cellStyle name="SAPBEXexcBad9 3" xfId="28282" xr:uid="{00000000-0005-0000-0000-0000A26B0000}"/>
    <cellStyle name="SAPBEXexcBad9 3 2" xfId="28283" xr:uid="{00000000-0005-0000-0000-0000A36B0000}"/>
    <cellStyle name="SAPBEXexcBad9 4" xfId="28284" xr:uid="{00000000-0005-0000-0000-0000A46B0000}"/>
    <cellStyle name="SAPBEXexcBad9 4 2" xfId="28285" xr:uid="{00000000-0005-0000-0000-0000A56B0000}"/>
    <cellStyle name="SAPBEXexcBad9 5" xfId="28286" xr:uid="{00000000-0005-0000-0000-0000A66B0000}"/>
    <cellStyle name="SAPBEXexcCritical4" xfId="28287" xr:uid="{00000000-0005-0000-0000-0000A76B0000}"/>
    <cellStyle name="SAPBEXexcCritical4 2" xfId="28288" xr:uid="{00000000-0005-0000-0000-0000A86B0000}"/>
    <cellStyle name="SAPBEXexcCritical4 2 2" xfId="28289" xr:uid="{00000000-0005-0000-0000-0000A96B0000}"/>
    <cellStyle name="SAPBEXexcCritical4 2 2 2" xfId="28290" xr:uid="{00000000-0005-0000-0000-0000AA6B0000}"/>
    <cellStyle name="SAPBEXexcCritical4 2 3" xfId="28291" xr:uid="{00000000-0005-0000-0000-0000AB6B0000}"/>
    <cellStyle name="SAPBEXexcCritical4 3" xfId="28292" xr:uid="{00000000-0005-0000-0000-0000AC6B0000}"/>
    <cellStyle name="SAPBEXexcCritical4 3 2" xfId="28293" xr:uid="{00000000-0005-0000-0000-0000AD6B0000}"/>
    <cellStyle name="SAPBEXexcCritical4 4" xfId="28294" xr:uid="{00000000-0005-0000-0000-0000AE6B0000}"/>
    <cellStyle name="SAPBEXexcCritical4 4 2" xfId="28295" xr:uid="{00000000-0005-0000-0000-0000AF6B0000}"/>
    <cellStyle name="SAPBEXexcCritical4 5" xfId="28296" xr:uid="{00000000-0005-0000-0000-0000B06B0000}"/>
    <cellStyle name="SAPBEXexcCritical5" xfId="28297" xr:uid="{00000000-0005-0000-0000-0000B16B0000}"/>
    <cellStyle name="SAPBEXexcCritical5 2" xfId="28298" xr:uid="{00000000-0005-0000-0000-0000B26B0000}"/>
    <cellStyle name="SAPBEXexcCritical5 2 2" xfId="28299" xr:uid="{00000000-0005-0000-0000-0000B36B0000}"/>
    <cellStyle name="SAPBEXexcCritical5 2 2 2" xfId="28300" xr:uid="{00000000-0005-0000-0000-0000B46B0000}"/>
    <cellStyle name="SAPBEXexcCritical5 2 3" xfId="28301" xr:uid="{00000000-0005-0000-0000-0000B56B0000}"/>
    <cellStyle name="SAPBEXexcCritical5 3" xfId="28302" xr:uid="{00000000-0005-0000-0000-0000B66B0000}"/>
    <cellStyle name="SAPBEXexcCritical5 3 2" xfId="28303" xr:uid="{00000000-0005-0000-0000-0000B76B0000}"/>
    <cellStyle name="SAPBEXexcCritical5 4" xfId="28304" xr:uid="{00000000-0005-0000-0000-0000B86B0000}"/>
    <cellStyle name="SAPBEXexcCritical5 4 2" xfId="28305" xr:uid="{00000000-0005-0000-0000-0000B96B0000}"/>
    <cellStyle name="SAPBEXexcCritical5 5" xfId="28306" xr:uid="{00000000-0005-0000-0000-0000BA6B0000}"/>
    <cellStyle name="SAPBEXexcCritical6" xfId="28307" xr:uid="{00000000-0005-0000-0000-0000BB6B0000}"/>
    <cellStyle name="SAPBEXexcCritical6 2" xfId="28308" xr:uid="{00000000-0005-0000-0000-0000BC6B0000}"/>
    <cellStyle name="SAPBEXexcCritical6 2 2" xfId="28309" xr:uid="{00000000-0005-0000-0000-0000BD6B0000}"/>
    <cellStyle name="SAPBEXexcCritical6 2 2 2" xfId="28310" xr:uid="{00000000-0005-0000-0000-0000BE6B0000}"/>
    <cellStyle name="SAPBEXexcCritical6 2 3" xfId="28311" xr:uid="{00000000-0005-0000-0000-0000BF6B0000}"/>
    <cellStyle name="SAPBEXexcCritical6 3" xfId="28312" xr:uid="{00000000-0005-0000-0000-0000C06B0000}"/>
    <cellStyle name="SAPBEXexcCritical6 3 2" xfId="28313" xr:uid="{00000000-0005-0000-0000-0000C16B0000}"/>
    <cellStyle name="SAPBEXexcCritical6 4" xfId="28314" xr:uid="{00000000-0005-0000-0000-0000C26B0000}"/>
    <cellStyle name="SAPBEXexcCritical6 4 2" xfId="28315" xr:uid="{00000000-0005-0000-0000-0000C36B0000}"/>
    <cellStyle name="SAPBEXexcCritical6 5" xfId="28316" xr:uid="{00000000-0005-0000-0000-0000C46B0000}"/>
    <cellStyle name="SAPBEXexcGood1" xfId="28317" xr:uid="{00000000-0005-0000-0000-0000C56B0000}"/>
    <cellStyle name="SAPBEXexcGood1 2" xfId="28318" xr:uid="{00000000-0005-0000-0000-0000C66B0000}"/>
    <cellStyle name="SAPBEXexcGood1 2 2" xfId="28319" xr:uid="{00000000-0005-0000-0000-0000C76B0000}"/>
    <cellStyle name="SAPBEXexcGood1 2 2 2" xfId="28320" xr:uid="{00000000-0005-0000-0000-0000C86B0000}"/>
    <cellStyle name="SAPBEXexcGood1 2 3" xfId="28321" xr:uid="{00000000-0005-0000-0000-0000C96B0000}"/>
    <cellStyle name="SAPBEXexcGood1 3" xfId="28322" xr:uid="{00000000-0005-0000-0000-0000CA6B0000}"/>
    <cellStyle name="SAPBEXexcGood1 3 2" xfId="28323" xr:uid="{00000000-0005-0000-0000-0000CB6B0000}"/>
    <cellStyle name="SAPBEXexcGood1 4" xfId="28324" xr:uid="{00000000-0005-0000-0000-0000CC6B0000}"/>
    <cellStyle name="SAPBEXexcGood1 4 2" xfId="28325" xr:uid="{00000000-0005-0000-0000-0000CD6B0000}"/>
    <cellStyle name="SAPBEXexcGood1 5" xfId="28326" xr:uid="{00000000-0005-0000-0000-0000CE6B0000}"/>
    <cellStyle name="SAPBEXexcGood2" xfId="28327" xr:uid="{00000000-0005-0000-0000-0000CF6B0000}"/>
    <cellStyle name="SAPBEXexcGood2 2" xfId="28328" xr:uid="{00000000-0005-0000-0000-0000D06B0000}"/>
    <cellStyle name="SAPBEXexcGood2 2 2" xfId="28329" xr:uid="{00000000-0005-0000-0000-0000D16B0000}"/>
    <cellStyle name="SAPBEXexcGood2 2 2 2" xfId="28330" xr:uid="{00000000-0005-0000-0000-0000D26B0000}"/>
    <cellStyle name="SAPBEXexcGood2 2 3" xfId="28331" xr:uid="{00000000-0005-0000-0000-0000D36B0000}"/>
    <cellStyle name="SAPBEXexcGood2 3" xfId="28332" xr:uid="{00000000-0005-0000-0000-0000D46B0000}"/>
    <cellStyle name="SAPBEXexcGood2 3 2" xfId="28333" xr:uid="{00000000-0005-0000-0000-0000D56B0000}"/>
    <cellStyle name="SAPBEXexcGood2 4" xfId="28334" xr:uid="{00000000-0005-0000-0000-0000D66B0000}"/>
    <cellStyle name="SAPBEXexcGood2 4 2" xfId="28335" xr:uid="{00000000-0005-0000-0000-0000D76B0000}"/>
    <cellStyle name="SAPBEXexcGood2 5" xfId="28336" xr:uid="{00000000-0005-0000-0000-0000D86B0000}"/>
    <cellStyle name="SAPBEXexcGood3" xfId="28337" xr:uid="{00000000-0005-0000-0000-0000D96B0000}"/>
    <cellStyle name="SAPBEXexcGood3 2" xfId="28338" xr:uid="{00000000-0005-0000-0000-0000DA6B0000}"/>
    <cellStyle name="SAPBEXexcGood3 2 2" xfId="28339" xr:uid="{00000000-0005-0000-0000-0000DB6B0000}"/>
    <cellStyle name="SAPBEXexcGood3 2 2 2" xfId="28340" xr:uid="{00000000-0005-0000-0000-0000DC6B0000}"/>
    <cellStyle name="SAPBEXexcGood3 2 3" xfId="28341" xr:uid="{00000000-0005-0000-0000-0000DD6B0000}"/>
    <cellStyle name="SAPBEXexcGood3 3" xfId="28342" xr:uid="{00000000-0005-0000-0000-0000DE6B0000}"/>
    <cellStyle name="SAPBEXexcGood3 3 2" xfId="28343" xr:uid="{00000000-0005-0000-0000-0000DF6B0000}"/>
    <cellStyle name="SAPBEXexcGood3 4" xfId="28344" xr:uid="{00000000-0005-0000-0000-0000E06B0000}"/>
    <cellStyle name="SAPBEXexcGood3 4 2" xfId="28345" xr:uid="{00000000-0005-0000-0000-0000E16B0000}"/>
    <cellStyle name="SAPBEXexcGood3 5" xfId="28346" xr:uid="{00000000-0005-0000-0000-0000E26B0000}"/>
    <cellStyle name="SAPBEXfilterDrill" xfId="28347" xr:uid="{00000000-0005-0000-0000-0000E36B0000}"/>
    <cellStyle name="SAPBEXfilterDrill 2" xfId="28348" xr:uid="{00000000-0005-0000-0000-0000E46B0000}"/>
    <cellStyle name="SAPBEXfilterDrill 3" xfId="28349" xr:uid="{00000000-0005-0000-0000-0000E56B0000}"/>
    <cellStyle name="SAPBEXfilterDrill 4" xfId="28350" xr:uid="{00000000-0005-0000-0000-0000E66B0000}"/>
    <cellStyle name="SAPBEXfilterItem" xfId="28351" xr:uid="{00000000-0005-0000-0000-0000E76B0000}"/>
    <cellStyle name="SAPBEXfilterItem 2" xfId="28352" xr:uid="{00000000-0005-0000-0000-0000E86B0000}"/>
    <cellStyle name="SAPBEXfilterText" xfId="28353" xr:uid="{00000000-0005-0000-0000-0000E96B0000}"/>
    <cellStyle name="SAPBEXfilterText 2" xfId="28354" xr:uid="{00000000-0005-0000-0000-0000EA6B0000}"/>
    <cellStyle name="SAPBEXfilterText 2 2" xfId="28355" xr:uid="{00000000-0005-0000-0000-0000EB6B0000}"/>
    <cellStyle name="SAPBEXformats" xfId="28356" xr:uid="{00000000-0005-0000-0000-0000EC6B0000}"/>
    <cellStyle name="SAPBEXformats 2" xfId="28357" xr:uid="{00000000-0005-0000-0000-0000ED6B0000}"/>
    <cellStyle name="SAPBEXformats 2 2" xfId="28358" xr:uid="{00000000-0005-0000-0000-0000EE6B0000}"/>
    <cellStyle name="SAPBEXformats 2 2 2" xfId="28359" xr:uid="{00000000-0005-0000-0000-0000EF6B0000}"/>
    <cellStyle name="SAPBEXformats 2 3" xfId="28360" xr:uid="{00000000-0005-0000-0000-0000F06B0000}"/>
    <cellStyle name="SAPBEXformats 3" xfId="28361" xr:uid="{00000000-0005-0000-0000-0000F16B0000}"/>
    <cellStyle name="SAPBEXformats 3 2" xfId="28362" xr:uid="{00000000-0005-0000-0000-0000F26B0000}"/>
    <cellStyle name="SAPBEXformats 4" xfId="28363" xr:uid="{00000000-0005-0000-0000-0000F36B0000}"/>
    <cellStyle name="SAPBEXformats 4 2" xfId="28364" xr:uid="{00000000-0005-0000-0000-0000F46B0000}"/>
    <cellStyle name="SAPBEXformats 5" xfId="28365" xr:uid="{00000000-0005-0000-0000-0000F56B0000}"/>
    <cellStyle name="SAPBEXheaderItem" xfId="28366" xr:uid="{00000000-0005-0000-0000-0000F66B0000}"/>
    <cellStyle name="SAPBEXheaderItem 2" xfId="28367" xr:uid="{00000000-0005-0000-0000-0000F76B0000}"/>
    <cellStyle name="SAPBEXheaderItem 2 2" xfId="28368" xr:uid="{00000000-0005-0000-0000-0000F86B0000}"/>
    <cellStyle name="SAPBEXheaderItem 3" xfId="28369" xr:uid="{00000000-0005-0000-0000-0000F96B0000}"/>
    <cellStyle name="SAPBEXheaderItem 4" xfId="28370" xr:uid="{00000000-0005-0000-0000-0000FA6B0000}"/>
    <cellStyle name="SAPBEXheaderItem 5" xfId="28371" xr:uid="{00000000-0005-0000-0000-0000FB6B0000}"/>
    <cellStyle name="SAPBEXheaderText" xfId="28372" xr:uid="{00000000-0005-0000-0000-0000FC6B0000}"/>
    <cellStyle name="SAPBEXheaderText 2" xfId="28373" xr:uid="{00000000-0005-0000-0000-0000FD6B0000}"/>
    <cellStyle name="SAPBEXheaderText 2 2" xfId="28374" xr:uid="{00000000-0005-0000-0000-0000FE6B0000}"/>
    <cellStyle name="SAPBEXheaderText 3" xfId="28375" xr:uid="{00000000-0005-0000-0000-0000FF6B0000}"/>
    <cellStyle name="SAPBEXheaderText 4" xfId="28376" xr:uid="{00000000-0005-0000-0000-0000006C0000}"/>
    <cellStyle name="SAPBEXheaderText 5" xfId="28377" xr:uid="{00000000-0005-0000-0000-0000016C0000}"/>
    <cellStyle name="SAPBEXHLevel0" xfId="28378" xr:uid="{00000000-0005-0000-0000-0000026C0000}"/>
    <cellStyle name="SAPBEXHLevel0 2" xfId="28379" xr:uid="{00000000-0005-0000-0000-0000036C0000}"/>
    <cellStyle name="SAPBEXHLevel0 2 2" xfId="28380" xr:uid="{00000000-0005-0000-0000-0000046C0000}"/>
    <cellStyle name="SAPBEXHLevel0 2 2 2" xfId="28381" xr:uid="{00000000-0005-0000-0000-0000056C0000}"/>
    <cellStyle name="SAPBEXHLevel0 3" xfId="28382" xr:uid="{00000000-0005-0000-0000-0000066C0000}"/>
    <cellStyle name="SAPBEXHLevel0 3 2" xfId="28383" xr:uid="{00000000-0005-0000-0000-0000076C0000}"/>
    <cellStyle name="SAPBEXHLevel0 3 2 2" xfId="28384" xr:uid="{00000000-0005-0000-0000-0000086C0000}"/>
    <cellStyle name="SAPBEXHLevel0 3 3" xfId="28385" xr:uid="{00000000-0005-0000-0000-0000096C0000}"/>
    <cellStyle name="SAPBEXHLevel0 4" xfId="28386" xr:uid="{00000000-0005-0000-0000-00000A6C0000}"/>
    <cellStyle name="SAPBEXHLevel0 5" xfId="28387" xr:uid="{00000000-0005-0000-0000-00000B6C0000}"/>
    <cellStyle name="SAPBEXHLevel0 6" xfId="28388" xr:uid="{00000000-0005-0000-0000-00000C6C0000}"/>
    <cellStyle name="SAPBEXHLevel0 7" xfId="28389" xr:uid="{00000000-0005-0000-0000-00000D6C0000}"/>
    <cellStyle name="SAPBEXHLevel0X" xfId="28390" xr:uid="{00000000-0005-0000-0000-00000E6C0000}"/>
    <cellStyle name="SAPBEXHLevel0X 2" xfId="28391" xr:uid="{00000000-0005-0000-0000-00000F6C0000}"/>
    <cellStyle name="SAPBEXHLevel0X 2 2" xfId="28392" xr:uid="{00000000-0005-0000-0000-0000106C0000}"/>
    <cellStyle name="SAPBEXHLevel0X 2 2 2" xfId="28393" xr:uid="{00000000-0005-0000-0000-0000116C0000}"/>
    <cellStyle name="SAPBEXHLevel0X 2 3" xfId="28394" xr:uid="{00000000-0005-0000-0000-0000126C0000}"/>
    <cellStyle name="SAPBEXHLevel0X 3" xfId="28395" xr:uid="{00000000-0005-0000-0000-0000136C0000}"/>
    <cellStyle name="SAPBEXHLevel0X 3 2" xfId="28396" xr:uid="{00000000-0005-0000-0000-0000146C0000}"/>
    <cellStyle name="SAPBEXHLevel0X 3 2 2" xfId="28397" xr:uid="{00000000-0005-0000-0000-0000156C0000}"/>
    <cellStyle name="SAPBEXHLevel0X 3 3" xfId="28398" xr:uid="{00000000-0005-0000-0000-0000166C0000}"/>
    <cellStyle name="SAPBEXHLevel0X 4" xfId="28399" xr:uid="{00000000-0005-0000-0000-0000176C0000}"/>
    <cellStyle name="SAPBEXHLevel0X 4 2" xfId="28400" xr:uid="{00000000-0005-0000-0000-0000186C0000}"/>
    <cellStyle name="SAPBEXHLevel0X 5" xfId="28401" xr:uid="{00000000-0005-0000-0000-0000196C0000}"/>
    <cellStyle name="SAPBEXHLevel0X 5 2" xfId="28402" xr:uid="{00000000-0005-0000-0000-00001A6C0000}"/>
    <cellStyle name="SAPBEXHLevel0X 6" xfId="28403" xr:uid="{00000000-0005-0000-0000-00001B6C0000}"/>
    <cellStyle name="SAPBEXHLevel1" xfId="28404" xr:uid="{00000000-0005-0000-0000-00001C6C0000}"/>
    <cellStyle name="SAPBEXHLevel1 2" xfId="28405" xr:uid="{00000000-0005-0000-0000-00001D6C0000}"/>
    <cellStyle name="SAPBEXHLevel1 2 2" xfId="28406" xr:uid="{00000000-0005-0000-0000-00001E6C0000}"/>
    <cellStyle name="SAPBEXHLevel1 2 2 2" xfId="28407" xr:uid="{00000000-0005-0000-0000-00001F6C0000}"/>
    <cellStyle name="SAPBEXHLevel1 3" xfId="28408" xr:uid="{00000000-0005-0000-0000-0000206C0000}"/>
    <cellStyle name="SAPBEXHLevel1 3 2" xfId="28409" xr:uid="{00000000-0005-0000-0000-0000216C0000}"/>
    <cellStyle name="SAPBEXHLevel1 3 2 2" xfId="28410" xr:uid="{00000000-0005-0000-0000-0000226C0000}"/>
    <cellStyle name="SAPBEXHLevel1 3 3" xfId="28411" xr:uid="{00000000-0005-0000-0000-0000236C0000}"/>
    <cellStyle name="SAPBEXHLevel1 4" xfId="28412" xr:uid="{00000000-0005-0000-0000-0000246C0000}"/>
    <cellStyle name="SAPBEXHLevel1 5" xfId="28413" xr:uid="{00000000-0005-0000-0000-0000256C0000}"/>
    <cellStyle name="SAPBEXHLevel1 6" xfId="28414" xr:uid="{00000000-0005-0000-0000-0000266C0000}"/>
    <cellStyle name="SAPBEXHLevel1 7" xfId="28415" xr:uid="{00000000-0005-0000-0000-0000276C0000}"/>
    <cellStyle name="SAPBEXHLevel1X" xfId="28416" xr:uid="{00000000-0005-0000-0000-0000286C0000}"/>
    <cellStyle name="SAPBEXHLevel1X 2" xfId="28417" xr:uid="{00000000-0005-0000-0000-0000296C0000}"/>
    <cellStyle name="SAPBEXHLevel1X 2 2" xfId="28418" xr:uid="{00000000-0005-0000-0000-00002A6C0000}"/>
    <cellStyle name="SAPBEXHLevel1X 2 2 2" xfId="28419" xr:uid="{00000000-0005-0000-0000-00002B6C0000}"/>
    <cellStyle name="SAPBEXHLevel1X 2 3" xfId="28420" xr:uid="{00000000-0005-0000-0000-00002C6C0000}"/>
    <cellStyle name="SAPBEXHLevel1X 3" xfId="28421" xr:uid="{00000000-0005-0000-0000-00002D6C0000}"/>
    <cellStyle name="SAPBEXHLevel1X 3 2" xfId="28422" xr:uid="{00000000-0005-0000-0000-00002E6C0000}"/>
    <cellStyle name="SAPBEXHLevel1X 3 2 2" xfId="28423" xr:uid="{00000000-0005-0000-0000-00002F6C0000}"/>
    <cellStyle name="SAPBEXHLevel1X 3 3" xfId="28424" xr:uid="{00000000-0005-0000-0000-0000306C0000}"/>
    <cellStyle name="SAPBEXHLevel1X 4" xfId="28425" xr:uid="{00000000-0005-0000-0000-0000316C0000}"/>
    <cellStyle name="SAPBEXHLevel1X 4 2" xfId="28426" xr:uid="{00000000-0005-0000-0000-0000326C0000}"/>
    <cellStyle name="SAPBEXHLevel1X 5" xfId="28427" xr:uid="{00000000-0005-0000-0000-0000336C0000}"/>
    <cellStyle name="SAPBEXHLevel1X 5 2" xfId="28428" xr:uid="{00000000-0005-0000-0000-0000346C0000}"/>
    <cellStyle name="SAPBEXHLevel1X 6" xfId="28429" xr:uid="{00000000-0005-0000-0000-0000356C0000}"/>
    <cellStyle name="SAPBEXHLevel2" xfId="28430" xr:uid="{00000000-0005-0000-0000-0000366C0000}"/>
    <cellStyle name="SAPBEXHLevel2 2" xfId="28431" xr:uid="{00000000-0005-0000-0000-0000376C0000}"/>
    <cellStyle name="SAPBEXHLevel2 2 2" xfId="28432" xr:uid="{00000000-0005-0000-0000-0000386C0000}"/>
    <cellStyle name="SAPBEXHLevel2 2 2 2" xfId="28433" xr:uid="{00000000-0005-0000-0000-0000396C0000}"/>
    <cellStyle name="SAPBEXHLevel2 3" xfId="28434" xr:uid="{00000000-0005-0000-0000-00003A6C0000}"/>
    <cellStyle name="SAPBEXHLevel2 3 2" xfId="28435" xr:uid="{00000000-0005-0000-0000-00003B6C0000}"/>
    <cellStyle name="SAPBEXHLevel2 3 2 2" xfId="28436" xr:uid="{00000000-0005-0000-0000-00003C6C0000}"/>
    <cellStyle name="SAPBEXHLevel2 3 3" xfId="28437" xr:uid="{00000000-0005-0000-0000-00003D6C0000}"/>
    <cellStyle name="SAPBEXHLevel2 4" xfId="28438" xr:uid="{00000000-0005-0000-0000-00003E6C0000}"/>
    <cellStyle name="SAPBEXHLevel2 5" xfId="28439" xr:uid="{00000000-0005-0000-0000-00003F6C0000}"/>
    <cellStyle name="SAPBEXHLevel2 6" xfId="28440" xr:uid="{00000000-0005-0000-0000-0000406C0000}"/>
    <cellStyle name="SAPBEXHLevel2 7" xfId="28441" xr:uid="{00000000-0005-0000-0000-0000416C0000}"/>
    <cellStyle name="SAPBEXHLevel2X" xfId="28442" xr:uid="{00000000-0005-0000-0000-0000426C0000}"/>
    <cellStyle name="SAPBEXHLevel2X 2" xfId="28443" xr:uid="{00000000-0005-0000-0000-0000436C0000}"/>
    <cellStyle name="SAPBEXHLevel2X 2 2" xfId="28444" xr:uid="{00000000-0005-0000-0000-0000446C0000}"/>
    <cellStyle name="SAPBEXHLevel2X 2 2 2" xfId="28445" xr:uid="{00000000-0005-0000-0000-0000456C0000}"/>
    <cellStyle name="SAPBEXHLevel2X 2 3" xfId="28446" xr:uid="{00000000-0005-0000-0000-0000466C0000}"/>
    <cellStyle name="SAPBEXHLevel2X 3" xfId="28447" xr:uid="{00000000-0005-0000-0000-0000476C0000}"/>
    <cellStyle name="SAPBEXHLevel2X 3 2" xfId="28448" xr:uid="{00000000-0005-0000-0000-0000486C0000}"/>
    <cellStyle name="SAPBEXHLevel2X 3 2 2" xfId="28449" xr:uid="{00000000-0005-0000-0000-0000496C0000}"/>
    <cellStyle name="SAPBEXHLevel2X 3 3" xfId="28450" xr:uid="{00000000-0005-0000-0000-00004A6C0000}"/>
    <cellStyle name="SAPBEXHLevel2X 4" xfId="28451" xr:uid="{00000000-0005-0000-0000-00004B6C0000}"/>
    <cellStyle name="SAPBEXHLevel2X 4 2" xfId="28452" xr:uid="{00000000-0005-0000-0000-00004C6C0000}"/>
    <cellStyle name="SAPBEXHLevel2X 5" xfId="28453" xr:uid="{00000000-0005-0000-0000-00004D6C0000}"/>
    <cellStyle name="SAPBEXHLevel2X 5 2" xfId="28454" xr:uid="{00000000-0005-0000-0000-00004E6C0000}"/>
    <cellStyle name="SAPBEXHLevel2X 6" xfId="28455" xr:uid="{00000000-0005-0000-0000-00004F6C0000}"/>
    <cellStyle name="SAPBEXHLevel3" xfId="28456" xr:uid="{00000000-0005-0000-0000-0000506C0000}"/>
    <cellStyle name="SAPBEXHLevel3 2" xfId="28457" xr:uid="{00000000-0005-0000-0000-0000516C0000}"/>
    <cellStyle name="SAPBEXHLevel3 2 2" xfId="28458" xr:uid="{00000000-0005-0000-0000-0000526C0000}"/>
    <cellStyle name="SAPBEXHLevel3 2 2 2" xfId="28459" xr:uid="{00000000-0005-0000-0000-0000536C0000}"/>
    <cellStyle name="SAPBEXHLevel3 3" xfId="28460" xr:uid="{00000000-0005-0000-0000-0000546C0000}"/>
    <cellStyle name="SAPBEXHLevel3 3 2" xfId="28461" xr:uid="{00000000-0005-0000-0000-0000556C0000}"/>
    <cellStyle name="SAPBEXHLevel3 3 2 2" xfId="28462" xr:uid="{00000000-0005-0000-0000-0000566C0000}"/>
    <cellStyle name="SAPBEXHLevel3 3 3" xfId="28463" xr:uid="{00000000-0005-0000-0000-0000576C0000}"/>
    <cellStyle name="SAPBEXHLevel3 4" xfId="28464" xr:uid="{00000000-0005-0000-0000-0000586C0000}"/>
    <cellStyle name="SAPBEXHLevel3 5" xfId="28465" xr:uid="{00000000-0005-0000-0000-0000596C0000}"/>
    <cellStyle name="SAPBEXHLevel3 6" xfId="28466" xr:uid="{00000000-0005-0000-0000-00005A6C0000}"/>
    <cellStyle name="SAPBEXHLevel3X" xfId="28467" xr:uid="{00000000-0005-0000-0000-00005B6C0000}"/>
    <cellStyle name="SAPBEXHLevel3X 2" xfId="28468" xr:uid="{00000000-0005-0000-0000-00005C6C0000}"/>
    <cellStyle name="SAPBEXHLevel3X 2 2" xfId="28469" xr:uid="{00000000-0005-0000-0000-00005D6C0000}"/>
    <cellStyle name="SAPBEXHLevel3X 2 2 2" xfId="28470" xr:uid="{00000000-0005-0000-0000-00005E6C0000}"/>
    <cellStyle name="SAPBEXHLevel3X 2 3" xfId="28471" xr:uid="{00000000-0005-0000-0000-00005F6C0000}"/>
    <cellStyle name="SAPBEXHLevel3X 3" xfId="28472" xr:uid="{00000000-0005-0000-0000-0000606C0000}"/>
    <cellStyle name="SAPBEXHLevel3X 3 2" xfId="28473" xr:uid="{00000000-0005-0000-0000-0000616C0000}"/>
    <cellStyle name="SAPBEXHLevel3X 3 2 2" xfId="28474" xr:uid="{00000000-0005-0000-0000-0000626C0000}"/>
    <cellStyle name="SAPBEXHLevel3X 3 3" xfId="28475" xr:uid="{00000000-0005-0000-0000-0000636C0000}"/>
    <cellStyle name="SAPBEXHLevel3X 4" xfId="28476" xr:uid="{00000000-0005-0000-0000-0000646C0000}"/>
    <cellStyle name="SAPBEXHLevel3X 4 2" xfId="28477" xr:uid="{00000000-0005-0000-0000-0000656C0000}"/>
    <cellStyle name="SAPBEXHLevel3X 5" xfId="28478" xr:uid="{00000000-0005-0000-0000-0000666C0000}"/>
    <cellStyle name="SAPBEXHLevel3X 5 2" xfId="28479" xr:uid="{00000000-0005-0000-0000-0000676C0000}"/>
    <cellStyle name="SAPBEXHLevel3X 6" xfId="28480" xr:uid="{00000000-0005-0000-0000-0000686C0000}"/>
    <cellStyle name="SAPBEXresData" xfId="28481" xr:uid="{00000000-0005-0000-0000-0000696C0000}"/>
    <cellStyle name="SAPBEXresData 2" xfId="28482" xr:uid="{00000000-0005-0000-0000-00006A6C0000}"/>
    <cellStyle name="SAPBEXresData 2 2" xfId="28483" xr:uid="{00000000-0005-0000-0000-00006B6C0000}"/>
    <cellStyle name="SAPBEXresData 2 2 2" xfId="28484" xr:uid="{00000000-0005-0000-0000-00006C6C0000}"/>
    <cellStyle name="SAPBEXresData 2 3" xfId="28485" xr:uid="{00000000-0005-0000-0000-00006D6C0000}"/>
    <cellStyle name="SAPBEXresData 3" xfId="28486" xr:uid="{00000000-0005-0000-0000-00006E6C0000}"/>
    <cellStyle name="SAPBEXresData 3 2" xfId="28487" xr:uid="{00000000-0005-0000-0000-00006F6C0000}"/>
    <cellStyle name="SAPBEXresData 4" xfId="28488" xr:uid="{00000000-0005-0000-0000-0000706C0000}"/>
    <cellStyle name="SAPBEXresData 4 2" xfId="28489" xr:uid="{00000000-0005-0000-0000-0000716C0000}"/>
    <cellStyle name="SAPBEXresData 5" xfId="28490" xr:uid="{00000000-0005-0000-0000-0000726C0000}"/>
    <cellStyle name="SAPBEXresDataEmph" xfId="28491" xr:uid="{00000000-0005-0000-0000-0000736C0000}"/>
    <cellStyle name="SAPBEXresDataEmph 2" xfId="28492" xr:uid="{00000000-0005-0000-0000-0000746C0000}"/>
    <cellStyle name="SAPBEXresDataEmph 2 2" xfId="28493" xr:uid="{00000000-0005-0000-0000-0000756C0000}"/>
    <cellStyle name="SAPBEXresDataEmph 2 2 2" xfId="28494" xr:uid="{00000000-0005-0000-0000-0000766C0000}"/>
    <cellStyle name="SAPBEXresDataEmph 2 3" xfId="28495" xr:uid="{00000000-0005-0000-0000-0000776C0000}"/>
    <cellStyle name="SAPBEXresDataEmph 3" xfId="28496" xr:uid="{00000000-0005-0000-0000-0000786C0000}"/>
    <cellStyle name="SAPBEXresDataEmph 3 2" xfId="28497" xr:uid="{00000000-0005-0000-0000-0000796C0000}"/>
    <cellStyle name="SAPBEXresDataEmph 4" xfId="28498" xr:uid="{00000000-0005-0000-0000-00007A6C0000}"/>
    <cellStyle name="SAPBEXresDataEmph 4 2" xfId="28499" xr:uid="{00000000-0005-0000-0000-00007B6C0000}"/>
    <cellStyle name="SAPBEXresDataEmph 5" xfId="28500" xr:uid="{00000000-0005-0000-0000-00007C6C0000}"/>
    <cellStyle name="SAPBEXresItem" xfId="28501" xr:uid="{00000000-0005-0000-0000-00007D6C0000}"/>
    <cellStyle name="SAPBEXresItem 2" xfId="28502" xr:uid="{00000000-0005-0000-0000-00007E6C0000}"/>
    <cellStyle name="SAPBEXresItem 2 2" xfId="28503" xr:uid="{00000000-0005-0000-0000-00007F6C0000}"/>
    <cellStyle name="SAPBEXresItem 2 2 2" xfId="28504" xr:uid="{00000000-0005-0000-0000-0000806C0000}"/>
    <cellStyle name="SAPBEXresItem 2 3" xfId="28505" xr:uid="{00000000-0005-0000-0000-0000816C0000}"/>
    <cellStyle name="SAPBEXresItem 3" xfId="28506" xr:uid="{00000000-0005-0000-0000-0000826C0000}"/>
    <cellStyle name="SAPBEXresItem 3 2" xfId="28507" xr:uid="{00000000-0005-0000-0000-0000836C0000}"/>
    <cellStyle name="SAPBEXresItem 4" xfId="28508" xr:uid="{00000000-0005-0000-0000-0000846C0000}"/>
    <cellStyle name="SAPBEXresItem 4 2" xfId="28509" xr:uid="{00000000-0005-0000-0000-0000856C0000}"/>
    <cellStyle name="SAPBEXresItem 5" xfId="28510" xr:uid="{00000000-0005-0000-0000-0000866C0000}"/>
    <cellStyle name="SAPBEXresItemX" xfId="28511" xr:uid="{00000000-0005-0000-0000-0000876C0000}"/>
    <cellStyle name="SAPBEXresItemX 2" xfId="28512" xr:uid="{00000000-0005-0000-0000-0000886C0000}"/>
    <cellStyle name="SAPBEXresItemX 2 2" xfId="28513" xr:uid="{00000000-0005-0000-0000-0000896C0000}"/>
    <cellStyle name="SAPBEXresItemX 2 2 2" xfId="28514" xr:uid="{00000000-0005-0000-0000-00008A6C0000}"/>
    <cellStyle name="SAPBEXresItemX 2 3" xfId="28515" xr:uid="{00000000-0005-0000-0000-00008B6C0000}"/>
    <cellStyle name="SAPBEXresItemX 3" xfId="28516" xr:uid="{00000000-0005-0000-0000-00008C6C0000}"/>
    <cellStyle name="SAPBEXresItemX 3 2" xfId="28517" xr:uid="{00000000-0005-0000-0000-00008D6C0000}"/>
    <cellStyle name="SAPBEXresItemX 4" xfId="28518" xr:uid="{00000000-0005-0000-0000-00008E6C0000}"/>
    <cellStyle name="SAPBEXresItemX 4 2" xfId="28519" xr:uid="{00000000-0005-0000-0000-00008F6C0000}"/>
    <cellStyle name="SAPBEXresItemX 5" xfId="28520" xr:uid="{00000000-0005-0000-0000-0000906C0000}"/>
    <cellStyle name="SAPBEXstdData" xfId="28521" xr:uid="{00000000-0005-0000-0000-0000916C0000}"/>
    <cellStyle name="SAPBEXstdData 2" xfId="28522" xr:uid="{00000000-0005-0000-0000-0000926C0000}"/>
    <cellStyle name="SAPBEXstdData 2 2" xfId="28523" xr:uid="{00000000-0005-0000-0000-0000936C0000}"/>
    <cellStyle name="SAPBEXstdData 2 2 2" xfId="28524" xr:uid="{00000000-0005-0000-0000-0000946C0000}"/>
    <cellStyle name="SAPBEXstdData 2 3" xfId="28525" xr:uid="{00000000-0005-0000-0000-0000956C0000}"/>
    <cellStyle name="SAPBEXstdData 3" xfId="28526" xr:uid="{00000000-0005-0000-0000-0000966C0000}"/>
    <cellStyle name="SAPBEXstdData 3 2" xfId="28527" xr:uid="{00000000-0005-0000-0000-0000976C0000}"/>
    <cellStyle name="SAPBEXstdData 4" xfId="28528" xr:uid="{00000000-0005-0000-0000-0000986C0000}"/>
    <cellStyle name="SAPBEXstdData 4 2" xfId="28529" xr:uid="{00000000-0005-0000-0000-0000996C0000}"/>
    <cellStyle name="SAPBEXstdData 5" xfId="28530" xr:uid="{00000000-0005-0000-0000-00009A6C0000}"/>
    <cellStyle name="SAPBEXstdDataEmph" xfId="28531" xr:uid="{00000000-0005-0000-0000-00009B6C0000}"/>
    <cellStyle name="SAPBEXstdDataEmph 2" xfId="28532" xr:uid="{00000000-0005-0000-0000-00009C6C0000}"/>
    <cellStyle name="SAPBEXstdDataEmph 2 2" xfId="28533" xr:uid="{00000000-0005-0000-0000-00009D6C0000}"/>
    <cellStyle name="SAPBEXstdDataEmph 2 2 2" xfId="28534" xr:uid="{00000000-0005-0000-0000-00009E6C0000}"/>
    <cellStyle name="SAPBEXstdDataEmph 2 3" xfId="28535" xr:uid="{00000000-0005-0000-0000-00009F6C0000}"/>
    <cellStyle name="SAPBEXstdDataEmph 3" xfId="28536" xr:uid="{00000000-0005-0000-0000-0000A06C0000}"/>
    <cellStyle name="SAPBEXstdDataEmph 3 2" xfId="28537" xr:uid="{00000000-0005-0000-0000-0000A16C0000}"/>
    <cellStyle name="SAPBEXstdDataEmph 4" xfId="28538" xr:uid="{00000000-0005-0000-0000-0000A26C0000}"/>
    <cellStyle name="SAPBEXstdDataEmph 4 2" xfId="28539" xr:uid="{00000000-0005-0000-0000-0000A36C0000}"/>
    <cellStyle name="SAPBEXstdDataEmph 5" xfId="28540" xr:uid="{00000000-0005-0000-0000-0000A46C0000}"/>
    <cellStyle name="SAPBEXstdItem" xfId="28541" xr:uid="{00000000-0005-0000-0000-0000A56C0000}"/>
    <cellStyle name="SAPBEXstdItem 2" xfId="28542" xr:uid="{00000000-0005-0000-0000-0000A66C0000}"/>
    <cellStyle name="SAPBEXstdItem 2 2" xfId="28543" xr:uid="{00000000-0005-0000-0000-0000A76C0000}"/>
    <cellStyle name="SAPBEXstdItem 2 2 2" xfId="28544" xr:uid="{00000000-0005-0000-0000-0000A86C0000}"/>
    <cellStyle name="SAPBEXstdItem 2 3" xfId="28545" xr:uid="{00000000-0005-0000-0000-0000A96C0000}"/>
    <cellStyle name="SAPBEXstdItem 3" xfId="28546" xr:uid="{00000000-0005-0000-0000-0000AA6C0000}"/>
    <cellStyle name="SAPBEXstdItem 3 2" xfId="28547" xr:uid="{00000000-0005-0000-0000-0000AB6C0000}"/>
    <cellStyle name="SAPBEXstdItem 4" xfId="28548" xr:uid="{00000000-0005-0000-0000-0000AC6C0000}"/>
    <cellStyle name="SAPBEXstdItem 4 2" xfId="28549" xr:uid="{00000000-0005-0000-0000-0000AD6C0000}"/>
    <cellStyle name="SAPBEXstdItem 5" xfId="28550" xr:uid="{00000000-0005-0000-0000-0000AE6C0000}"/>
    <cellStyle name="SAPBEXstdItemX" xfId="28551" xr:uid="{00000000-0005-0000-0000-0000AF6C0000}"/>
    <cellStyle name="SAPBEXstdItemX 2" xfId="28552" xr:uid="{00000000-0005-0000-0000-0000B06C0000}"/>
    <cellStyle name="SAPBEXstdItemX 2 2" xfId="28553" xr:uid="{00000000-0005-0000-0000-0000B16C0000}"/>
    <cellStyle name="SAPBEXstdItemX 2 2 2" xfId="28554" xr:uid="{00000000-0005-0000-0000-0000B26C0000}"/>
    <cellStyle name="SAPBEXstdItemX 3" xfId="28555" xr:uid="{00000000-0005-0000-0000-0000B36C0000}"/>
    <cellStyle name="SAPBEXstdItemX 4" xfId="28556" xr:uid="{00000000-0005-0000-0000-0000B46C0000}"/>
    <cellStyle name="SAPBEXstdItemX 5" xfId="28557" xr:uid="{00000000-0005-0000-0000-0000B56C0000}"/>
    <cellStyle name="SAPBEXstdItemX 6" xfId="28558" xr:uid="{00000000-0005-0000-0000-0000B66C0000}"/>
    <cellStyle name="SAPBEXtitle" xfId="28559" xr:uid="{00000000-0005-0000-0000-0000B76C0000}"/>
    <cellStyle name="SAPBEXtitle 2" xfId="28560" xr:uid="{00000000-0005-0000-0000-0000B86C0000}"/>
    <cellStyle name="SAPBEXundefined" xfId="28561" xr:uid="{00000000-0005-0000-0000-0000B96C0000}"/>
    <cellStyle name="SAPBEXundefined 2" xfId="28562" xr:uid="{00000000-0005-0000-0000-0000BA6C0000}"/>
    <cellStyle name="SAPBEXundefined 2 2" xfId="28563" xr:uid="{00000000-0005-0000-0000-0000BB6C0000}"/>
    <cellStyle name="SAPBEXundefined 2 2 2" xfId="28564" xr:uid="{00000000-0005-0000-0000-0000BC6C0000}"/>
    <cellStyle name="SAPBEXundefined 2 3" xfId="28565" xr:uid="{00000000-0005-0000-0000-0000BD6C0000}"/>
    <cellStyle name="SAPBEXundefined 3" xfId="28566" xr:uid="{00000000-0005-0000-0000-0000BE6C0000}"/>
    <cellStyle name="SAPBEXundefined 3 2" xfId="28567" xr:uid="{00000000-0005-0000-0000-0000BF6C0000}"/>
    <cellStyle name="SAPBEXundefined 4" xfId="28568" xr:uid="{00000000-0005-0000-0000-0000C06C0000}"/>
    <cellStyle name="SAPBEXundefined 4 2" xfId="28569" xr:uid="{00000000-0005-0000-0000-0000C16C0000}"/>
    <cellStyle name="SAPBEXundefined 5" xfId="28570" xr:uid="{00000000-0005-0000-0000-0000C26C0000}"/>
    <cellStyle name="SAPError" xfId="28571" xr:uid="{00000000-0005-0000-0000-0000C36C0000}"/>
    <cellStyle name="SAPError 2" xfId="28572" xr:uid="{00000000-0005-0000-0000-0000C46C0000}"/>
    <cellStyle name="SAPKey" xfId="28573" xr:uid="{00000000-0005-0000-0000-0000C56C0000}"/>
    <cellStyle name="SAPKey 2" xfId="28574" xr:uid="{00000000-0005-0000-0000-0000C66C0000}"/>
    <cellStyle name="SAPLocked" xfId="28575" xr:uid="{00000000-0005-0000-0000-0000C76C0000}"/>
    <cellStyle name="SAPLocked 2" xfId="28576" xr:uid="{00000000-0005-0000-0000-0000C86C0000}"/>
    <cellStyle name="SAPOutput" xfId="28577" xr:uid="{00000000-0005-0000-0000-0000C96C0000}"/>
    <cellStyle name="SAPOutput 2" xfId="28578" xr:uid="{00000000-0005-0000-0000-0000CA6C0000}"/>
    <cellStyle name="SAPSpace" xfId="28579" xr:uid="{00000000-0005-0000-0000-0000CB6C0000}"/>
    <cellStyle name="SAPSpace 2" xfId="28580" xr:uid="{00000000-0005-0000-0000-0000CC6C0000}"/>
    <cellStyle name="SAPText" xfId="28581" xr:uid="{00000000-0005-0000-0000-0000CD6C0000}"/>
    <cellStyle name="SAPText 2" xfId="28582" xr:uid="{00000000-0005-0000-0000-0000CE6C0000}"/>
    <cellStyle name="SAPUnLocked" xfId="28583" xr:uid="{00000000-0005-0000-0000-0000CF6C0000}"/>
    <cellStyle name="SAPUnLocked 2" xfId="28584" xr:uid="{00000000-0005-0000-0000-0000D06C0000}"/>
    <cellStyle name="sensitivity format" xfId="28585" xr:uid="{00000000-0005-0000-0000-0000D16C0000}"/>
    <cellStyle name="sensitivity format 2" xfId="28586" xr:uid="{00000000-0005-0000-0000-0000D26C0000}"/>
    <cellStyle name="Shaded" xfId="28587" xr:uid="{00000000-0005-0000-0000-0000D36C0000}"/>
    <cellStyle name="Shell" xfId="28588" xr:uid="{00000000-0005-0000-0000-0000D46C0000}"/>
    <cellStyle name="Small Page Heading" xfId="28589" xr:uid="{00000000-0005-0000-0000-0000D56C0000}"/>
    <cellStyle name="Standard_Übersicht Haushalte" xfId="28590" xr:uid="{00000000-0005-0000-0000-0000D66C0000}"/>
    <cellStyle name="Style 1" xfId="28591" xr:uid="{00000000-0005-0000-0000-0000D76C0000}"/>
    <cellStyle name="Style 1 2" xfId="28592" xr:uid="{00000000-0005-0000-0000-0000D86C0000}"/>
    <cellStyle name="styleColumnTitles" xfId="28593" xr:uid="{00000000-0005-0000-0000-0000D96C0000}"/>
    <cellStyle name="styleColumnTitles 2" xfId="28594" xr:uid="{00000000-0005-0000-0000-0000DA6C0000}"/>
    <cellStyle name="styleDateRange" xfId="28595" xr:uid="{00000000-0005-0000-0000-0000DB6C0000}"/>
    <cellStyle name="styleDateRange 2" xfId="28596" xr:uid="{00000000-0005-0000-0000-0000DC6C0000}"/>
    <cellStyle name="styleHidden" xfId="28597" xr:uid="{00000000-0005-0000-0000-0000DD6C0000}"/>
    <cellStyle name="styleNormal" xfId="28598" xr:uid="{00000000-0005-0000-0000-0000DE6C0000}"/>
    <cellStyle name="styleSeriesAttributes" xfId="28599" xr:uid="{00000000-0005-0000-0000-0000DF6C0000}"/>
    <cellStyle name="styleSeriesAttributes 2" xfId="28600" xr:uid="{00000000-0005-0000-0000-0000E06C0000}"/>
    <cellStyle name="styleSeriesData" xfId="28601" xr:uid="{00000000-0005-0000-0000-0000E16C0000}"/>
    <cellStyle name="styleSeriesData 2" xfId="28602" xr:uid="{00000000-0005-0000-0000-0000E26C0000}"/>
    <cellStyle name="styleSeriesDataForecast" xfId="28603" xr:uid="{00000000-0005-0000-0000-0000E36C0000}"/>
    <cellStyle name="styleSeriesDataForecast 2" xfId="28604" xr:uid="{00000000-0005-0000-0000-0000E46C0000}"/>
    <cellStyle name="styleSeriesDataForecastNA" xfId="28605" xr:uid="{00000000-0005-0000-0000-0000E56C0000}"/>
    <cellStyle name="styleSeriesDataForecastNA 2" xfId="28606" xr:uid="{00000000-0005-0000-0000-0000E66C0000}"/>
    <cellStyle name="styleSeriesDataNA" xfId="28607" xr:uid="{00000000-0005-0000-0000-0000E76C0000}"/>
    <cellStyle name="styleSeriesDataNA 2" xfId="28608" xr:uid="{00000000-0005-0000-0000-0000E86C0000}"/>
    <cellStyle name="Summary" xfId="28609" xr:uid="{00000000-0005-0000-0000-0000E96C0000}"/>
    <cellStyle name="SYSTEM" xfId="28610" xr:uid="{00000000-0005-0000-0000-0000EA6C0000}"/>
    <cellStyle name="SYSTEM 2" xfId="28611" xr:uid="{00000000-0005-0000-0000-0000EB6C0000}"/>
    <cellStyle name="t1" xfId="28612" xr:uid="{00000000-0005-0000-0000-0000EC6C0000}"/>
    <cellStyle name="Table  - Style6" xfId="28613" xr:uid="{00000000-0005-0000-0000-0000ED6C0000}"/>
    <cellStyle name="Table  - Style6 2" xfId="28614" xr:uid="{00000000-0005-0000-0000-0000EE6C0000}"/>
    <cellStyle name="Table  - Style6 2 2" xfId="28615" xr:uid="{00000000-0005-0000-0000-0000EF6C0000}"/>
    <cellStyle name="Table  - Style6 2 3" xfId="28616" xr:uid="{00000000-0005-0000-0000-0000F06C0000}"/>
    <cellStyle name="Table  - Style6 3" xfId="28617" xr:uid="{00000000-0005-0000-0000-0000F16C0000}"/>
    <cellStyle name="Table  - Style6 4" xfId="28618" xr:uid="{00000000-0005-0000-0000-0000F26C0000}"/>
    <cellStyle name="Table Col Head" xfId="28619" xr:uid="{00000000-0005-0000-0000-0000F36C0000}"/>
    <cellStyle name="Table Sub Head" xfId="28620" xr:uid="{00000000-0005-0000-0000-0000F46C0000}"/>
    <cellStyle name="Table Sub Heading" xfId="28621" xr:uid="{00000000-0005-0000-0000-0000F56C0000}"/>
    <cellStyle name="Table Title" xfId="28622" xr:uid="{00000000-0005-0000-0000-0000F66C0000}"/>
    <cellStyle name="Table Units" xfId="28623" xr:uid="{00000000-0005-0000-0000-0000F76C0000}"/>
    <cellStyle name="TableBase" xfId="28624" xr:uid="{00000000-0005-0000-0000-0000F86C0000}"/>
    <cellStyle name="TableBase 2" xfId="28625" xr:uid="{00000000-0005-0000-0000-0000F96C0000}"/>
    <cellStyle name="TableBase 2 2" xfId="28626" xr:uid="{00000000-0005-0000-0000-0000FA6C0000}"/>
    <cellStyle name="TableBase 3" xfId="28627" xr:uid="{00000000-0005-0000-0000-0000FB6C0000}"/>
    <cellStyle name="TableColumnHeading" xfId="28628" xr:uid="{00000000-0005-0000-0000-0000FC6C0000}"/>
    <cellStyle name="TableHead" xfId="28629" xr:uid="{00000000-0005-0000-0000-0000FD6C0000}"/>
    <cellStyle name="TableSubTitleItalic" xfId="28630" xr:uid="{00000000-0005-0000-0000-0000FE6C0000}"/>
    <cellStyle name="TableText" xfId="28631" xr:uid="{00000000-0005-0000-0000-0000FF6C0000}"/>
    <cellStyle name="TableTitle" xfId="28632" xr:uid="{00000000-0005-0000-0000-0000006D0000}"/>
    <cellStyle name="TemplateStyleNumeric_1dp" xfId="28633" xr:uid="{00000000-0005-0000-0000-0000016D0000}"/>
    <cellStyle name="TemplateStylePercent_1dp" xfId="28634" xr:uid="{00000000-0005-0000-0000-0000026D0000}"/>
    <cellStyle name="Text" xfId="28635" xr:uid="{00000000-0005-0000-0000-0000036D0000}"/>
    <cellStyle name="Text - Style3" xfId="28636" xr:uid="{00000000-0005-0000-0000-0000046D0000}"/>
    <cellStyle name="Time" xfId="28637" xr:uid="{00000000-0005-0000-0000-0000056D0000}"/>
    <cellStyle name="TIME Detail" xfId="28638" xr:uid="{00000000-0005-0000-0000-0000066D0000}"/>
    <cellStyle name="TIME Period Start" xfId="28639" xr:uid="{00000000-0005-0000-0000-0000076D0000}"/>
    <cellStyle name="Title" xfId="28640" xr:uid="{00000000-0005-0000-0000-0000086D0000}"/>
    <cellStyle name="Title  - Style1" xfId="28641" xr:uid="{00000000-0005-0000-0000-0000096D0000}"/>
    <cellStyle name="Title 2" xfId="28642" xr:uid="{00000000-0005-0000-0000-00000A6D0000}"/>
    <cellStyle name="Title 3" xfId="28643" xr:uid="{00000000-0005-0000-0000-00000B6D0000}"/>
    <cellStyle name="topline" xfId="28644" xr:uid="{00000000-0005-0000-0000-00000C6D0000}"/>
    <cellStyle name="topline 2" xfId="28645" xr:uid="{00000000-0005-0000-0000-00000D6D0000}"/>
    <cellStyle name="topline x2" xfId="28646" xr:uid="{00000000-0005-0000-0000-00000E6D0000}"/>
    <cellStyle name="Total" xfId="28647" xr:uid="{00000000-0005-0000-0000-00000F6D0000}"/>
    <cellStyle name="Total 2" xfId="28648" xr:uid="{00000000-0005-0000-0000-0000106D0000}"/>
    <cellStyle name="Total 2 2" xfId="28649" xr:uid="{00000000-0005-0000-0000-0000116D0000}"/>
    <cellStyle name="Total 3" xfId="28650" xr:uid="{00000000-0005-0000-0000-0000126D0000}"/>
    <cellStyle name="Total 3 2" xfId="28651" xr:uid="{00000000-0005-0000-0000-0000136D0000}"/>
    <cellStyle name="Total 4" xfId="28652" xr:uid="{00000000-0005-0000-0000-0000146D0000}"/>
    <cellStyle name="Total 4 2" xfId="28653" xr:uid="{00000000-0005-0000-0000-0000156D0000}"/>
    <cellStyle name="Total 5" xfId="28654" xr:uid="{00000000-0005-0000-0000-0000166D0000}"/>
    <cellStyle name="Total_Макропараметры _в сравнении_от_12 10 2011" xfId="28655" xr:uid="{00000000-0005-0000-0000-0000176D0000}"/>
    <cellStyle name="Totals" xfId="28656" xr:uid="{00000000-0005-0000-0000-0000186D0000}"/>
    <cellStyle name="TotCol - Style5" xfId="28657" xr:uid="{00000000-0005-0000-0000-0000196D0000}"/>
    <cellStyle name="TotRow - Style4" xfId="28658" xr:uid="{00000000-0005-0000-0000-00001A6D0000}"/>
    <cellStyle name="TotRow - Style4 2" xfId="28659" xr:uid="{00000000-0005-0000-0000-00001B6D0000}"/>
    <cellStyle name="TotRow - Style4 2 2" xfId="28660" xr:uid="{00000000-0005-0000-0000-00001C6D0000}"/>
    <cellStyle name="TotRow - Style4 2 3" xfId="28661" xr:uid="{00000000-0005-0000-0000-00001D6D0000}"/>
    <cellStyle name="TotRow - Style4 3" xfId="28662" xr:uid="{00000000-0005-0000-0000-00001E6D0000}"/>
    <cellStyle name="TotRow - Style4 4" xfId="28663" xr:uid="{00000000-0005-0000-0000-00001F6D0000}"/>
    <cellStyle name="Unhidden" xfId="28664" xr:uid="{00000000-0005-0000-0000-0000206D0000}"/>
    <cellStyle name="Unit" xfId="28665" xr:uid="{00000000-0005-0000-0000-0000216D0000}"/>
    <cellStyle name="Unit 2" xfId="28666" xr:uid="{00000000-0005-0000-0000-0000226D0000}"/>
    <cellStyle name="Unlocked" xfId="28667" xr:uid="{00000000-0005-0000-0000-0000236D0000}"/>
    <cellStyle name="Unlocked 2" xfId="28668" xr:uid="{00000000-0005-0000-0000-0000246D0000}"/>
    <cellStyle name="User_Defined_B" xfId="28669" xr:uid="{00000000-0005-0000-0000-0000256D0000}"/>
    <cellStyle name="VarsIn - Style5" xfId="28670" xr:uid="{00000000-0005-0000-0000-0000266D0000}"/>
    <cellStyle name="Warning Text" xfId="28671" xr:uid="{00000000-0005-0000-0000-0000276D0000}"/>
    <cellStyle name="WhiteForeground" xfId="28672" xr:uid="{00000000-0005-0000-0000-0000286D0000}"/>
    <cellStyle name="WhiteForeground 2" xfId="28673" xr:uid="{00000000-0005-0000-0000-0000296D0000}"/>
    <cellStyle name="WhitePattern" xfId="28674" xr:uid="{00000000-0005-0000-0000-00002A6D0000}"/>
    <cellStyle name="WhitePattern1" xfId="28675" xr:uid="{00000000-0005-0000-0000-00002B6D0000}"/>
    <cellStyle name="WhitePattern1 2" xfId="28676" xr:uid="{00000000-0005-0000-0000-00002C6D0000}"/>
    <cellStyle name="WhitePattern1 2 2" xfId="28677" xr:uid="{00000000-0005-0000-0000-00002D6D0000}"/>
    <cellStyle name="WhitePattern1 3" xfId="28678" xr:uid="{00000000-0005-0000-0000-00002E6D0000}"/>
    <cellStyle name="WhiteText" xfId="28679" xr:uid="{00000000-0005-0000-0000-00002F6D0000}"/>
    <cellStyle name="XL3 Blue" xfId="28680" xr:uid="{00000000-0005-0000-0000-0000306D0000}"/>
    <cellStyle name="XL3 Green" xfId="28681" xr:uid="{00000000-0005-0000-0000-0000316D0000}"/>
    <cellStyle name="XL3 Orange" xfId="28682" xr:uid="{00000000-0005-0000-0000-0000326D0000}"/>
    <cellStyle name="XL3 Red" xfId="28683" xr:uid="{00000000-0005-0000-0000-0000336D0000}"/>
    <cellStyle name="XL3 Yellow" xfId="28684" xr:uid="{00000000-0005-0000-0000-0000346D0000}"/>
    <cellStyle name="Year" xfId="28685" xr:uid="{00000000-0005-0000-0000-0000356D0000}"/>
    <cellStyle name="YellowForeground" xfId="28686" xr:uid="{00000000-0005-0000-0000-0000366D0000}"/>
    <cellStyle name="YellowForeground 2" xfId="28687" xr:uid="{00000000-0005-0000-0000-0000376D0000}"/>
    <cellStyle name="Акцент1 2" xfId="40" xr:uid="{00000000-0005-0000-0000-0000386D0000}"/>
    <cellStyle name="Акцент1 2 2" xfId="336" xr:uid="{00000000-0005-0000-0000-0000396D0000}"/>
    <cellStyle name="Акцент1 2 3" xfId="337" xr:uid="{00000000-0005-0000-0000-00003A6D0000}"/>
    <cellStyle name="Акцент1 2 4" xfId="338" xr:uid="{00000000-0005-0000-0000-00003B6D0000}"/>
    <cellStyle name="Акцент1 3" xfId="41" xr:uid="{00000000-0005-0000-0000-00003C6D0000}"/>
    <cellStyle name="Акцент1 3 2" xfId="339" xr:uid="{00000000-0005-0000-0000-00003D6D0000}"/>
    <cellStyle name="Акцент1 4" xfId="340" xr:uid="{00000000-0005-0000-0000-00003E6D0000}"/>
    <cellStyle name="Акцент1 5" xfId="341" xr:uid="{00000000-0005-0000-0000-00003F6D0000}"/>
    <cellStyle name="Акцент2 2" xfId="42" xr:uid="{00000000-0005-0000-0000-0000406D0000}"/>
    <cellStyle name="Акцент2 2 2" xfId="342" xr:uid="{00000000-0005-0000-0000-0000416D0000}"/>
    <cellStyle name="Акцент2 2 3" xfId="343" xr:uid="{00000000-0005-0000-0000-0000426D0000}"/>
    <cellStyle name="Акцент2 2 4" xfId="344" xr:uid="{00000000-0005-0000-0000-0000436D0000}"/>
    <cellStyle name="Акцент2 3" xfId="43" xr:uid="{00000000-0005-0000-0000-0000446D0000}"/>
    <cellStyle name="Акцент2 3 2" xfId="345" xr:uid="{00000000-0005-0000-0000-0000456D0000}"/>
    <cellStyle name="Акцент2 4" xfId="346" xr:uid="{00000000-0005-0000-0000-0000466D0000}"/>
    <cellStyle name="Акцент2 5" xfId="347" xr:uid="{00000000-0005-0000-0000-0000476D0000}"/>
    <cellStyle name="Акцент3 2" xfId="44" xr:uid="{00000000-0005-0000-0000-0000486D0000}"/>
    <cellStyle name="Акцент3 2 2" xfId="348" xr:uid="{00000000-0005-0000-0000-0000496D0000}"/>
    <cellStyle name="Акцент3 2 3" xfId="349" xr:uid="{00000000-0005-0000-0000-00004A6D0000}"/>
    <cellStyle name="Акцент3 2 4" xfId="350" xr:uid="{00000000-0005-0000-0000-00004B6D0000}"/>
    <cellStyle name="Акцент3 3" xfId="45" xr:uid="{00000000-0005-0000-0000-00004C6D0000}"/>
    <cellStyle name="Акцент3 3 2" xfId="351" xr:uid="{00000000-0005-0000-0000-00004D6D0000}"/>
    <cellStyle name="Акцент3 4" xfId="352" xr:uid="{00000000-0005-0000-0000-00004E6D0000}"/>
    <cellStyle name="Акцент3 5" xfId="353" xr:uid="{00000000-0005-0000-0000-00004F6D0000}"/>
    <cellStyle name="Акцент4 2" xfId="46" xr:uid="{00000000-0005-0000-0000-0000506D0000}"/>
    <cellStyle name="Акцент4 2 2" xfId="354" xr:uid="{00000000-0005-0000-0000-0000516D0000}"/>
    <cellStyle name="Акцент4 2 3" xfId="355" xr:uid="{00000000-0005-0000-0000-0000526D0000}"/>
    <cellStyle name="Акцент4 2 4" xfId="356" xr:uid="{00000000-0005-0000-0000-0000536D0000}"/>
    <cellStyle name="Акцент4 3" xfId="47" xr:uid="{00000000-0005-0000-0000-0000546D0000}"/>
    <cellStyle name="Акцент4 3 2" xfId="357" xr:uid="{00000000-0005-0000-0000-0000556D0000}"/>
    <cellStyle name="Акцент4 4" xfId="358" xr:uid="{00000000-0005-0000-0000-0000566D0000}"/>
    <cellStyle name="Акцент4 5" xfId="359" xr:uid="{00000000-0005-0000-0000-0000576D0000}"/>
    <cellStyle name="Акцент5 2" xfId="48" xr:uid="{00000000-0005-0000-0000-0000586D0000}"/>
    <cellStyle name="Акцент5 2 2" xfId="360" xr:uid="{00000000-0005-0000-0000-0000596D0000}"/>
    <cellStyle name="Акцент5 2 3" xfId="361" xr:uid="{00000000-0005-0000-0000-00005A6D0000}"/>
    <cellStyle name="Акцент5 2 4" xfId="362" xr:uid="{00000000-0005-0000-0000-00005B6D0000}"/>
    <cellStyle name="Акцент5 3" xfId="49" xr:uid="{00000000-0005-0000-0000-00005C6D0000}"/>
    <cellStyle name="Акцент5 3 2" xfId="363" xr:uid="{00000000-0005-0000-0000-00005D6D0000}"/>
    <cellStyle name="Акцент5 4" xfId="364" xr:uid="{00000000-0005-0000-0000-00005E6D0000}"/>
    <cellStyle name="Акцент5 5" xfId="365" xr:uid="{00000000-0005-0000-0000-00005F6D0000}"/>
    <cellStyle name="Акцент6 2" xfId="50" xr:uid="{00000000-0005-0000-0000-0000606D0000}"/>
    <cellStyle name="Акцент6 2 2" xfId="366" xr:uid="{00000000-0005-0000-0000-0000616D0000}"/>
    <cellStyle name="Акцент6 2 3" xfId="367" xr:uid="{00000000-0005-0000-0000-0000626D0000}"/>
    <cellStyle name="Акцент6 2 4" xfId="368" xr:uid="{00000000-0005-0000-0000-0000636D0000}"/>
    <cellStyle name="Акцент6 3" xfId="51" xr:uid="{00000000-0005-0000-0000-0000646D0000}"/>
    <cellStyle name="Акцент6 3 2" xfId="369" xr:uid="{00000000-0005-0000-0000-0000656D0000}"/>
    <cellStyle name="Акцент6 4" xfId="370" xr:uid="{00000000-0005-0000-0000-0000666D0000}"/>
    <cellStyle name="Акцент6 5" xfId="371" xr:uid="{00000000-0005-0000-0000-0000676D0000}"/>
    <cellStyle name="Ввод  2" xfId="52" xr:uid="{00000000-0005-0000-0000-0000686D0000}"/>
    <cellStyle name="Ввод  2 2" xfId="372" xr:uid="{00000000-0005-0000-0000-0000696D0000}"/>
    <cellStyle name="Ввод  2 2 2" xfId="28688" xr:uid="{00000000-0005-0000-0000-00006A6D0000}"/>
    <cellStyle name="Ввод  2 2 2 2" xfId="28689" xr:uid="{00000000-0005-0000-0000-00006B6D0000}"/>
    <cellStyle name="Ввод  2 2 3" xfId="28690" xr:uid="{00000000-0005-0000-0000-00006C6D0000}"/>
    <cellStyle name="Ввод  2 3" xfId="373" xr:uid="{00000000-0005-0000-0000-00006D6D0000}"/>
    <cellStyle name="Ввод  2 3 2" xfId="28691" xr:uid="{00000000-0005-0000-0000-00006E6D0000}"/>
    <cellStyle name="Ввод  2 4" xfId="374" xr:uid="{00000000-0005-0000-0000-00006F6D0000}"/>
    <cellStyle name="Ввод  2 4 2" xfId="28692" xr:uid="{00000000-0005-0000-0000-0000706D0000}"/>
    <cellStyle name="Ввод  2 5" xfId="28693" xr:uid="{00000000-0005-0000-0000-0000716D0000}"/>
    <cellStyle name="Ввод  3" xfId="53" xr:uid="{00000000-0005-0000-0000-0000726D0000}"/>
    <cellStyle name="Ввод  3 2" xfId="28694" xr:uid="{00000000-0005-0000-0000-0000736D0000}"/>
    <cellStyle name="Вывод 2" xfId="54" xr:uid="{00000000-0005-0000-0000-0000746D0000}"/>
    <cellStyle name="Вывод 2 2" xfId="375" xr:uid="{00000000-0005-0000-0000-0000756D0000}"/>
    <cellStyle name="Вывод 2 2 2" xfId="28695" xr:uid="{00000000-0005-0000-0000-0000766D0000}"/>
    <cellStyle name="Вывод 2 2 3" xfId="28696" xr:uid="{00000000-0005-0000-0000-0000776D0000}"/>
    <cellStyle name="Вывод 2 2 4" xfId="28697" xr:uid="{00000000-0005-0000-0000-0000786D0000}"/>
    <cellStyle name="Вывод 2 3" xfId="376" xr:uid="{00000000-0005-0000-0000-0000796D0000}"/>
    <cellStyle name="Вывод 2 3 2" xfId="28698" xr:uid="{00000000-0005-0000-0000-00007A6D0000}"/>
    <cellStyle name="Вывод 2 3 3" xfId="28699" xr:uid="{00000000-0005-0000-0000-00007B6D0000}"/>
    <cellStyle name="Вывод 2 4" xfId="377" xr:uid="{00000000-0005-0000-0000-00007C6D0000}"/>
    <cellStyle name="Вывод 2 4 2" xfId="28700" xr:uid="{00000000-0005-0000-0000-00007D6D0000}"/>
    <cellStyle name="Вывод 2 4 3" xfId="28701" xr:uid="{00000000-0005-0000-0000-00007E6D0000}"/>
    <cellStyle name="Вывод 2 5" xfId="28702" xr:uid="{00000000-0005-0000-0000-00007F6D0000}"/>
    <cellStyle name="Вывод 2 6" xfId="28703" xr:uid="{00000000-0005-0000-0000-0000806D0000}"/>
    <cellStyle name="Вывод 3" xfId="55" xr:uid="{00000000-0005-0000-0000-0000816D0000}"/>
    <cellStyle name="Вывод 3 2" xfId="378" xr:uid="{00000000-0005-0000-0000-0000826D0000}"/>
    <cellStyle name="Вывод 4" xfId="379" xr:uid="{00000000-0005-0000-0000-0000836D0000}"/>
    <cellStyle name="Вывод 4 2" xfId="380" xr:uid="{00000000-0005-0000-0000-0000846D0000}"/>
    <cellStyle name="Вывод 5" xfId="381" xr:uid="{00000000-0005-0000-0000-0000856D0000}"/>
    <cellStyle name="Вычисление 2" xfId="56" xr:uid="{00000000-0005-0000-0000-0000866D0000}"/>
    <cellStyle name="Вычисление 2 2" xfId="382" xr:uid="{00000000-0005-0000-0000-0000876D0000}"/>
    <cellStyle name="Вычисление 2 2 2" xfId="28704" xr:uid="{00000000-0005-0000-0000-0000886D0000}"/>
    <cellStyle name="Вычисление 2 2 2 2" xfId="28705" xr:uid="{00000000-0005-0000-0000-0000896D0000}"/>
    <cellStyle name="Вычисление 2 2 3" xfId="28706" xr:uid="{00000000-0005-0000-0000-00008A6D0000}"/>
    <cellStyle name="Вычисление 2 3" xfId="383" xr:uid="{00000000-0005-0000-0000-00008B6D0000}"/>
    <cellStyle name="Вычисление 2 3 2" xfId="28707" xr:uid="{00000000-0005-0000-0000-00008C6D0000}"/>
    <cellStyle name="Вычисление 2 4" xfId="384" xr:uid="{00000000-0005-0000-0000-00008D6D0000}"/>
    <cellStyle name="Вычисление 2 4 2" xfId="28708" xr:uid="{00000000-0005-0000-0000-00008E6D0000}"/>
    <cellStyle name="Вычисление 2 5" xfId="28709" xr:uid="{00000000-0005-0000-0000-00008F6D0000}"/>
    <cellStyle name="Вычисление 3" xfId="57" xr:uid="{00000000-0005-0000-0000-0000906D0000}"/>
    <cellStyle name="Вычисление 3 2" xfId="385" xr:uid="{00000000-0005-0000-0000-0000916D0000}"/>
    <cellStyle name="Вычисление 4" xfId="386" xr:uid="{00000000-0005-0000-0000-0000926D0000}"/>
    <cellStyle name="Вычисление 4 2" xfId="387" xr:uid="{00000000-0005-0000-0000-0000936D0000}"/>
    <cellStyle name="Вычисление 5" xfId="388" xr:uid="{00000000-0005-0000-0000-0000946D0000}"/>
    <cellStyle name="Гиперссылка 2" xfId="28710" xr:uid="{00000000-0005-0000-0000-0000956D0000}"/>
    <cellStyle name="Гиперссылка 2 2" xfId="28711" xr:uid="{00000000-0005-0000-0000-0000966D0000}"/>
    <cellStyle name="Гиперссылка 3" xfId="28712" xr:uid="{00000000-0005-0000-0000-0000976D0000}"/>
    <cellStyle name="Гиперссылка 3 2" xfId="28713" xr:uid="{00000000-0005-0000-0000-0000986D0000}"/>
    <cellStyle name="Денежный [0] 2" xfId="28714" xr:uid="{00000000-0005-0000-0000-0000996D0000}"/>
    <cellStyle name="Денежный 2" xfId="28715" xr:uid="{00000000-0005-0000-0000-00009A6D0000}"/>
    <cellStyle name="Денежный 2 2" xfId="28716" xr:uid="{00000000-0005-0000-0000-00009B6D0000}"/>
    <cellStyle name="Денежный 2 3" xfId="28717" xr:uid="{00000000-0005-0000-0000-00009C6D0000}"/>
    <cellStyle name="Денежный 3" xfId="28718" xr:uid="{00000000-0005-0000-0000-00009D6D0000}"/>
    <cellStyle name="Денежный 4" xfId="28719" xr:uid="{00000000-0005-0000-0000-00009E6D0000}"/>
    <cellStyle name="Денежный 4 2" xfId="28720" xr:uid="{00000000-0005-0000-0000-00009F6D0000}"/>
    <cellStyle name="Денежный 4 2 2" xfId="28721" xr:uid="{00000000-0005-0000-0000-0000A06D0000}"/>
    <cellStyle name="Денежный 4 2 2 2" xfId="28722" xr:uid="{00000000-0005-0000-0000-0000A16D0000}"/>
    <cellStyle name="Денежный 4 2 2 2 2" xfId="28723" xr:uid="{00000000-0005-0000-0000-0000A26D0000}"/>
    <cellStyle name="Денежный 4 2 2 3" xfId="28724" xr:uid="{00000000-0005-0000-0000-0000A36D0000}"/>
    <cellStyle name="Денежный 4 2 3" xfId="28725" xr:uid="{00000000-0005-0000-0000-0000A46D0000}"/>
    <cellStyle name="Денежный 4 2 3 2" xfId="28726" xr:uid="{00000000-0005-0000-0000-0000A56D0000}"/>
    <cellStyle name="Денежный 4 2 4" xfId="28727" xr:uid="{00000000-0005-0000-0000-0000A66D0000}"/>
    <cellStyle name="Денежный 4 3" xfId="28728" xr:uid="{00000000-0005-0000-0000-0000A76D0000}"/>
    <cellStyle name="Денежный 4 3 2" xfId="28729" xr:uid="{00000000-0005-0000-0000-0000A86D0000}"/>
    <cellStyle name="Денежный 4 3 2 2" xfId="28730" xr:uid="{00000000-0005-0000-0000-0000A96D0000}"/>
    <cellStyle name="Денежный 4 3 3" xfId="28731" xr:uid="{00000000-0005-0000-0000-0000AA6D0000}"/>
    <cellStyle name="Денежный 4 4" xfId="28732" xr:uid="{00000000-0005-0000-0000-0000AB6D0000}"/>
    <cellStyle name="Денежный 4 4 2" xfId="28733" xr:uid="{00000000-0005-0000-0000-0000AC6D0000}"/>
    <cellStyle name="Денежный 4 5" xfId="28734" xr:uid="{00000000-0005-0000-0000-0000AD6D0000}"/>
    <cellStyle name="Заголовок" xfId="28735" xr:uid="{00000000-0005-0000-0000-0000AE6D0000}"/>
    <cellStyle name="Заголовок 1 2" xfId="58" xr:uid="{00000000-0005-0000-0000-0000AF6D0000}"/>
    <cellStyle name="Заголовок 1 2 2" xfId="389" xr:uid="{00000000-0005-0000-0000-0000B06D0000}"/>
    <cellStyle name="Заголовок 1 2 3" xfId="390" xr:uid="{00000000-0005-0000-0000-0000B16D0000}"/>
    <cellStyle name="Заголовок 1 2 4" xfId="391" xr:uid="{00000000-0005-0000-0000-0000B26D0000}"/>
    <cellStyle name="Заголовок 1 3" xfId="59" xr:uid="{00000000-0005-0000-0000-0000B36D0000}"/>
    <cellStyle name="Заголовок 1 4" xfId="392" xr:uid="{00000000-0005-0000-0000-0000B46D0000}"/>
    <cellStyle name="Заголовок 1 5" xfId="393" xr:uid="{00000000-0005-0000-0000-0000B56D0000}"/>
    <cellStyle name="Заголовок 2 2" xfId="60" xr:uid="{00000000-0005-0000-0000-0000B66D0000}"/>
    <cellStyle name="Заголовок 2 2 2" xfId="394" xr:uid="{00000000-0005-0000-0000-0000B76D0000}"/>
    <cellStyle name="Заголовок 2 2 3" xfId="395" xr:uid="{00000000-0005-0000-0000-0000B86D0000}"/>
    <cellStyle name="Заголовок 2 2 4" xfId="396" xr:uid="{00000000-0005-0000-0000-0000B96D0000}"/>
    <cellStyle name="Заголовок 2 3" xfId="61" xr:uid="{00000000-0005-0000-0000-0000BA6D0000}"/>
    <cellStyle name="Заголовок 2 3 2" xfId="397" xr:uid="{00000000-0005-0000-0000-0000BB6D0000}"/>
    <cellStyle name="Заголовок 2 4" xfId="398" xr:uid="{00000000-0005-0000-0000-0000BC6D0000}"/>
    <cellStyle name="Заголовок 2 5" xfId="399" xr:uid="{00000000-0005-0000-0000-0000BD6D0000}"/>
    <cellStyle name="Заголовок 3 2" xfId="62" xr:uid="{00000000-0005-0000-0000-0000BE6D0000}"/>
    <cellStyle name="Заголовок 3 2 2" xfId="400" xr:uid="{00000000-0005-0000-0000-0000BF6D0000}"/>
    <cellStyle name="Заголовок 3 2 3" xfId="401" xr:uid="{00000000-0005-0000-0000-0000C06D0000}"/>
    <cellStyle name="Заголовок 3 2 4" xfId="402" xr:uid="{00000000-0005-0000-0000-0000C16D0000}"/>
    <cellStyle name="Заголовок 3 3" xfId="63" xr:uid="{00000000-0005-0000-0000-0000C26D0000}"/>
    <cellStyle name="Заголовок 3 4" xfId="403" xr:uid="{00000000-0005-0000-0000-0000C36D0000}"/>
    <cellStyle name="Заголовок 3 5" xfId="404" xr:uid="{00000000-0005-0000-0000-0000C46D0000}"/>
    <cellStyle name="Заголовок 4 2" xfId="64" xr:uid="{00000000-0005-0000-0000-0000C56D0000}"/>
    <cellStyle name="Заголовок 4 2 2" xfId="405" xr:uid="{00000000-0005-0000-0000-0000C66D0000}"/>
    <cellStyle name="Заголовок 4 2 3" xfId="406" xr:uid="{00000000-0005-0000-0000-0000C76D0000}"/>
    <cellStyle name="Заголовок 4 2 4" xfId="407" xr:uid="{00000000-0005-0000-0000-0000C86D0000}"/>
    <cellStyle name="Заголовок 4 3" xfId="65" xr:uid="{00000000-0005-0000-0000-0000C96D0000}"/>
    <cellStyle name="Заголовок 4 4" xfId="408" xr:uid="{00000000-0005-0000-0000-0000CA6D0000}"/>
    <cellStyle name="Заголовок 4 5" xfId="409" xr:uid="{00000000-0005-0000-0000-0000CB6D0000}"/>
    <cellStyle name="Заголовок1" xfId="28736" xr:uid="{00000000-0005-0000-0000-0000CC6D0000}"/>
    <cellStyle name="Заголовок1 1" xfId="28737" xr:uid="{00000000-0005-0000-0000-0000CD6D0000}"/>
    <cellStyle name="Итог 2" xfId="66" xr:uid="{00000000-0005-0000-0000-0000CE6D0000}"/>
    <cellStyle name="Итог 2 2" xfId="410" xr:uid="{00000000-0005-0000-0000-0000CF6D0000}"/>
    <cellStyle name="Итог 2 2 2" xfId="28738" xr:uid="{00000000-0005-0000-0000-0000D06D0000}"/>
    <cellStyle name="Итог 2 2 2 2" xfId="28739" xr:uid="{00000000-0005-0000-0000-0000D16D0000}"/>
    <cellStyle name="Итог 2 2 3" xfId="28740" xr:uid="{00000000-0005-0000-0000-0000D26D0000}"/>
    <cellStyle name="Итог 2 3" xfId="411" xr:uid="{00000000-0005-0000-0000-0000D36D0000}"/>
    <cellStyle name="Итог 2 3 2" xfId="28741" xr:uid="{00000000-0005-0000-0000-0000D46D0000}"/>
    <cellStyle name="Итог 2 4" xfId="412" xr:uid="{00000000-0005-0000-0000-0000D56D0000}"/>
    <cellStyle name="Итог 2 4 2" xfId="28742" xr:uid="{00000000-0005-0000-0000-0000D66D0000}"/>
    <cellStyle name="Итог 2 5" xfId="28743" xr:uid="{00000000-0005-0000-0000-0000D76D0000}"/>
    <cellStyle name="Итог 3" xfId="67" xr:uid="{00000000-0005-0000-0000-0000D86D0000}"/>
    <cellStyle name="Итог 3 2" xfId="413" xr:uid="{00000000-0005-0000-0000-0000D96D0000}"/>
    <cellStyle name="Итог 4" xfId="414" xr:uid="{00000000-0005-0000-0000-0000DA6D0000}"/>
    <cellStyle name="Итог 4 2" xfId="28744" xr:uid="{00000000-0005-0000-0000-0000DB6D0000}"/>
    <cellStyle name="Итог 5" xfId="415" xr:uid="{00000000-0005-0000-0000-0000DC6D0000}"/>
    <cellStyle name="Итоги" xfId="28745" xr:uid="{00000000-0005-0000-0000-0000DD6D0000}"/>
    <cellStyle name="Итого по строке" xfId="28746" xr:uid="{00000000-0005-0000-0000-0000DE6D0000}"/>
    <cellStyle name="Контрольная ячейка 2" xfId="68" xr:uid="{00000000-0005-0000-0000-0000DF6D0000}"/>
    <cellStyle name="Контрольная ячейка 2 2" xfId="416" xr:uid="{00000000-0005-0000-0000-0000E06D0000}"/>
    <cellStyle name="Контрольная ячейка 2 3" xfId="417" xr:uid="{00000000-0005-0000-0000-0000E16D0000}"/>
    <cellStyle name="Контрольная ячейка 2 4" xfId="418" xr:uid="{00000000-0005-0000-0000-0000E26D0000}"/>
    <cellStyle name="Контрольная ячейка 3" xfId="69" xr:uid="{00000000-0005-0000-0000-0000E36D0000}"/>
    <cellStyle name="Контрольная ячейка 3 2" xfId="419" xr:uid="{00000000-0005-0000-0000-0000E46D0000}"/>
    <cellStyle name="Контрольная ячейка 4" xfId="420" xr:uid="{00000000-0005-0000-0000-0000E56D0000}"/>
    <cellStyle name="Контрольная ячейка 5" xfId="421" xr:uid="{00000000-0005-0000-0000-0000E66D0000}"/>
    <cellStyle name="Название 2" xfId="70" xr:uid="{00000000-0005-0000-0000-0000E76D0000}"/>
    <cellStyle name="Название 2 2" xfId="422" xr:uid="{00000000-0005-0000-0000-0000E86D0000}"/>
    <cellStyle name="Название 2 3" xfId="423" xr:uid="{00000000-0005-0000-0000-0000E96D0000}"/>
    <cellStyle name="Название 2 4" xfId="424" xr:uid="{00000000-0005-0000-0000-0000EA6D0000}"/>
    <cellStyle name="Название 3" xfId="71" xr:uid="{00000000-0005-0000-0000-0000EB6D0000}"/>
    <cellStyle name="Название 4" xfId="425" xr:uid="{00000000-0005-0000-0000-0000EC6D0000}"/>
    <cellStyle name="Название 5" xfId="426" xr:uid="{00000000-0005-0000-0000-0000ED6D0000}"/>
    <cellStyle name="Нейтральный 2" xfId="72" xr:uid="{00000000-0005-0000-0000-0000EE6D0000}"/>
    <cellStyle name="Нейтральный 2 2" xfId="427" xr:uid="{00000000-0005-0000-0000-0000EF6D0000}"/>
    <cellStyle name="Нейтральный 2 3" xfId="428" xr:uid="{00000000-0005-0000-0000-0000F06D0000}"/>
    <cellStyle name="Нейтральный 2 4" xfId="429" xr:uid="{00000000-0005-0000-0000-0000F16D0000}"/>
    <cellStyle name="Нейтральный 3" xfId="73" xr:uid="{00000000-0005-0000-0000-0000F26D0000}"/>
    <cellStyle name="Обычный" xfId="0" builtinId="0"/>
    <cellStyle name="Обычный 10" xfId="74" xr:uid="{00000000-0005-0000-0000-0000F46D0000}"/>
    <cellStyle name="Обычный 10 2" xfId="75" xr:uid="{00000000-0005-0000-0000-0000F56D0000}"/>
    <cellStyle name="Обычный 10 2 2" xfId="28747" xr:uid="{00000000-0005-0000-0000-0000F66D0000}"/>
    <cellStyle name="Обычный 10 2 3" xfId="28748" xr:uid="{00000000-0005-0000-0000-0000F76D0000}"/>
    <cellStyle name="Обычный 10 2 3 2" xfId="28749" xr:uid="{00000000-0005-0000-0000-0000F86D0000}"/>
    <cellStyle name="Обычный 10 3" xfId="430" xr:uid="{00000000-0005-0000-0000-0000F96D0000}"/>
    <cellStyle name="Обычный 10 4" xfId="28750" xr:uid="{00000000-0005-0000-0000-0000FA6D0000}"/>
    <cellStyle name="Обычный 11" xfId="76" xr:uid="{00000000-0005-0000-0000-0000FB6D0000}"/>
    <cellStyle name="Обычный 11 17 2" xfId="77" xr:uid="{00000000-0005-0000-0000-0000FC6D0000}"/>
    <cellStyle name="Обычный 11 2" xfId="78" xr:uid="{00000000-0005-0000-0000-0000FD6D0000}"/>
    <cellStyle name="Обычный 11 2 2" xfId="79" xr:uid="{00000000-0005-0000-0000-0000FE6D0000}"/>
    <cellStyle name="Обычный 11 2 2 2" xfId="28751" xr:uid="{00000000-0005-0000-0000-0000FF6D0000}"/>
    <cellStyle name="Обычный 11 2 2 2 2" xfId="28752" xr:uid="{00000000-0005-0000-0000-0000006E0000}"/>
    <cellStyle name="Обычный 11 2 2 3" xfId="28753" xr:uid="{00000000-0005-0000-0000-0000016E0000}"/>
    <cellStyle name="Обычный 11 2 3" xfId="28754" xr:uid="{00000000-0005-0000-0000-0000026E0000}"/>
    <cellStyle name="Обычный 11 2 3 2" xfId="28755" xr:uid="{00000000-0005-0000-0000-0000036E0000}"/>
    <cellStyle name="Обычный 11 2 4" xfId="28756" xr:uid="{00000000-0005-0000-0000-0000046E0000}"/>
    <cellStyle name="Обычный 11 3" xfId="28757" xr:uid="{00000000-0005-0000-0000-0000056E0000}"/>
    <cellStyle name="Обычный 11 3 2" xfId="28758" xr:uid="{00000000-0005-0000-0000-0000066E0000}"/>
    <cellStyle name="Обычный 11 3 2 2" xfId="28759" xr:uid="{00000000-0005-0000-0000-0000076E0000}"/>
    <cellStyle name="Обычный 11 3 3" xfId="28760" xr:uid="{00000000-0005-0000-0000-0000086E0000}"/>
    <cellStyle name="Обычный 11 4" xfId="28761" xr:uid="{00000000-0005-0000-0000-0000096E0000}"/>
    <cellStyle name="Обычный 11 5" xfId="80" xr:uid="{00000000-0005-0000-0000-00000A6E0000}"/>
    <cellStyle name="Обычный 11 5 2" xfId="28762" xr:uid="{00000000-0005-0000-0000-00000B6E0000}"/>
    <cellStyle name="Обычный 11 6" xfId="28763" xr:uid="{00000000-0005-0000-0000-00000C6E0000}"/>
    <cellStyle name="Обычный 12" xfId="81" xr:uid="{00000000-0005-0000-0000-00000D6E0000}"/>
    <cellStyle name="Обычный 12 2" xfId="82" xr:uid="{00000000-0005-0000-0000-00000E6E0000}"/>
    <cellStyle name="Обычный 12 2 2" xfId="28764" xr:uid="{00000000-0005-0000-0000-00000F6E0000}"/>
    <cellStyle name="Обычный 12 2 2 2" xfId="28765" xr:uid="{00000000-0005-0000-0000-0000106E0000}"/>
    <cellStyle name="Обычный 12 2 2 2 2" xfId="28766" xr:uid="{00000000-0005-0000-0000-0000116E0000}"/>
    <cellStyle name="Обычный 12 2 2 3" xfId="28767" xr:uid="{00000000-0005-0000-0000-0000126E0000}"/>
    <cellStyle name="Обычный 12 2 3" xfId="28768" xr:uid="{00000000-0005-0000-0000-0000136E0000}"/>
    <cellStyle name="Обычный 12 2 3 2" xfId="28769" xr:uid="{00000000-0005-0000-0000-0000146E0000}"/>
    <cellStyle name="Обычный 12 2 4" xfId="28770" xr:uid="{00000000-0005-0000-0000-0000156E0000}"/>
    <cellStyle name="Обычный 12 3" xfId="431" xr:uid="{00000000-0005-0000-0000-0000166E0000}"/>
    <cellStyle name="Обычный 12 3 2" xfId="432" xr:uid="{00000000-0005-0000-0000-0000176E0000}"/>
    <cellStyle name="Обычный 12 3 2 2" xfId="433" xr:uid="{00000000-0005-0000-0000-0000186E0000}"/>
    <cellStyle name="Обычный 12 3 2 2 2" xfId="434" xr:uid="{00000000-0005-0000-0000-0000196E0000}"/>
    <cellStyle name="Обычный 12 3 2 3" xfId="435" xr:uid="{00000000-0005-0000-0000-00001A6E0000}"/>
    <cellStyle name="Обычный 12 3 3" xfId="436" xr:uid="{00000000-0005-0000-0000-00001B6E0000}"/>
    <cellStyle name="Обычный 12 3 3 2" xfId="437" xr:uid="{00000000-0005-0000-0000-00001C6E0000}"/>
    <cellStyle name="Обычный 12 3 4" xfId="438" xr:uid="{00000000-0005-0000-0000-00001D6E0000}"/>
    <cellStyle name="Обычный 12 37" xfId="83" xr:uid="{00000000-0005-0000-0000-00001E6E0000}"/>
    <cellStyle name="Обычный 12 4" xfId="439" xr:uid="{00000000-0005-0000-0000-00001F6E0000}"/>
    <cellStyle name="Обычный 12 4 2" xfId="440" xr:uid="{00000000-0005-0000-0000-0000206E0000}"/>
    <cellStyle name="Обычный 12 4 2 2" xfId="441" xr:uid="{00000000-0005-0000-0000-0000216E0000}"/>
    <cellStyle name="Обычный 12 4 2 2 2" xfId="442" xr:uid="{00000000-0005-0000-0000-0000226E0000}"/>
    <cellStyle name="Обычный 12 4 2 3" xfId="443" xr:uid="{00000000-0005-0000-0000-0000236E0000}"/>
    <cellStyle name="Обычный 12 4 3" xfId="444" xr:uid="{00000000-0005-0000-0000-0000246E0000}"/>
    <cellStyle name="Обычный 12 4 3 2" xfId="445" xr:uid="{00000000-0005-0000-0000-0000256E0000}"/>
    <cellStyle name="Обычный 12 4 4" xfId="446" xr:uid="{00000000-0005-0000-0000-0000266E0000}"/>
    <cellStyle name="Обычный 12 5" xfId="447" xr:uid="{00000000-0005-0000-0000-0000276E0000}"/>
    <cellStyle name="Обычный 12 5 2" xfId="448" xr:uid="{00000000-0005-0000-0000-0000286E0000}"/>
    <cellStyle name="Обычный 12 5 2 2" xfId="449" xr:uid="{00000000-0005-0000-0000-0000296E0000}"/>
    <cellStyle name="Обычный 12 5 2 2 2" xfId="450" xr:uid="{00000000-0005-0000-0000-00002A6E0000}"/>
    <cellStyle name="Обычный 12 5 2 3" xfId="451" xr:uid="{00000000-0005-0000-0000-00002B6E0000}"/>
    <cellStyle name="Обычный 12 5 3" xfId="452" xr:uid="{00000000-0005-0000-0000-00002C6E0000}"/>
    <cellStyle name="Обычный 12 5 3 2" xfId="453" xr:uid="{00000000-0005-0000-0000-00002D6E0000}"/>
    <cellStyle name="Обычный 12 5 4" xfId="454" xr:uid="{00000000-0005-0000-0000-00002E6E0000}"/>
    <cellStyle name="Обычный 12 6" xfId="455" xr:uid="{00000000-0005-0000-0000-00002F6E0000}"/>
    <cellStyle name="Обычный 12 6 2" xfId="456" xr:uid="{00000000-0005-0000-0000-0000306E0000}"/>
    <cellStyle name="Обычный 12 6 2 2" xfId="457" xr:uid="{00000000-0005-0000-0000-0000316E0000}"/>
    <cellStyle name="Обычный 12 6 3" xfId="458" xr:uid="{00000000-0005-0000-0000-0000326E0000}"/>
    <cellStyle name="Обычный 12 7" xfId="459" xr:uid="{00000000-0005-0000-0000-0000336E0000}"/>
    <cellStyle name="Обычный 12 7 2" xfId="460" xr:uid="{00000000-0005-0000-0000-0000346E0000}"/>
    <cellStyle name="Обычный 12 8" xfId="461" xr:uid="{00000000-0005-0000-0000-0000356E0000}"/>
    <cellStyle name="Обычный 13" xfId="84" xr:uid="{00000000-0005-0000-0000-0000366E0000}"/>
    <cellStyle name="Обычный 13 2" xfId="462" xr:uid="{00000000-0005-0000-0000-0000376E0000}"/>
    <cellStyle name="Обычный 13 2 2" xfId="28771" xr:uid="{00000000-0005-0000-0000-0000386E0000}"/>
    <cellStyle name="Обычный 13 2 2 2" xfId="28772" xr:uid="{00000000-0005-0000-0000-0000396E0000}"/>
    <cellStyle name="Обычный 13 2 2 2 2" xfId="28773" xr:uid="{00000000-0005-0000-0000-00003A6E0000}"/>
    <cellStyle name="Обычный 13 2 2 3" xfId="28774" xr:uid="{00000000-0005-0000-0000-00003B6E0000}"/>
    <cellStyle name="Обычный 13 2 3" xfId="28775" xr:uid="{00000000-0005-0000-0000-00003C6E0000}"/>
    <cellStyle name="Обычный 13 2 4" xfId="28776" xr:uid="{00000000-0005-0000-0000-00003D6E0000}"/>
    <cellStyle name="Обычный 13 2 4 2" xfId="28777" xr:uid="{00000000-0005-0000-0000-00003E6E0000}"/>
    <cellStyle name="Обычный 13 2 5" xfId="28778" xr:uid="{00000000-0005-0000-0000-00003F6E0000}"/>
    <cellStyle name="Обычный 13 3" xfId="463" xr:uid="{00000000-0005-0000-0000-0000406E0000}"/>
    <cellStyle name="Обычный 13 3 2" xfId="28779" xr:uid="{00000000-0005-0000-0000-0000416E0000}"/>
    <cellStyle name="Обычный 13 3 2 2" xfId="28780" xr:uid="{00000000-0005-0000-0000-0000426E0000}"/>
    <cellStyle name="Обычный 13 3 3" xfId="28781" xr:uid="{00000000-0005-0000-0000-0000436E0000}"/>
    <cellStyle name="Обычный 13 4" xfId="28782" xr:uid="{00000000-0005-0000-0000-0000446E0000}"/>
    <cellStyle name="Обычный 13 5" xfId="28783" xr:uid="{00000000-0005-0000-0000-0000456E0000}"/>
    <cellStyle name="Обычный 13 5 2" xfId="28784" xr:uid="{00000000-0005-0000-0000-0000466E0000}"/>
    <cellStyle name="Обычный 13 6" xfId="28785" xr:uid="{00000000-0005-0000-0000-0000476E0000}"/>
    <cellStyle name="Обычный 13 6 2" xfId="28786" xr:uid="{00000000-0005-0000-0000-0000486E0000}"/>
    <cellStyle name="Обычный 13 7" xfId="28787" xr:uid="{00000000-0005-0000-0000-0000496E0000}"/>
    <cellStyle name="Обычный 14" xfId="464" xr:uid="{00000000-0005-0000-0000-00004A6E0000}"/>
    <cellStyle name="Обычный 14 2" xfId="465" xr:uid="{00000000-0005-0000-0000-00004B6E0000}"/>
    <cellStyle name="Обычный 14 2 2" xfId="466" xr:uid="{00000000-0005-0000-0000-00004C6E0000}"/>
    <cellStyle name="Обычный 14 2 2 2" xfId="467" xr:uid="{00000000-0005-0000-0000-00004D6E0000}"/>
    <cellStyle name="Обычный 14 2 2 2 2" xfId="468" xr:uid="{00000000-0005-0000-0000-00004E6E0000}"/>
    <cellStyle name="Обычный 14 2 2 2 2 2" xfId="469" xr:uid="{00000000-0005-0000-0000-00004F6E0000}"/>
    <cellStyle name="Обычный 14 2 2 2 2 2 2" xfId="470" xr:uid="{00000000-0005-0000-0000-0000506E0000}"/>
    <cellStyle name="Обычный 14 2 2 2 2 2 2 2" xfId="471" xr:uid="{00000000-0005-0000-0000-0000516E0000}"/>
    <cellStyle name="Обычный 14 2 2 2 2 2 3" xfId="472" xr:uid="{00000000-0005-0000-0000-0000526E0000}"/>
    <cellStyle name="Обычный 14 2 2 2 2 3" xfId="473" xr:uid="{00000000-0005-0000-0000-0000536E0000}"/>
    <cellStyle name="Обычный 14 2 2 2 2 3 2" xfId="474" xr:uid="{00000000-0005-0000-0000-0000546E0000}"/>
    <cellStyle name="Обычный 14 2 2 2 2 4" xfId="475" xr:uid="{00000000-0005-0000-0000-0000556E0000}"/>
    <cellStyle name="Обычный 14 2 2 2 3" xfId="476" xr:uid="{00000000-0005-0000-0000-0000566E0000}"/>
    <cellStyle name="Обычный 14 2 2 2 3 2" xfId="477" xr:uid="{00000000-0005-0000-0000-0000576E0000}"/>
    <cellStyle name="Обычный 14 2 2 2 3 2 2" xfId="478" xr:uid="{00000000-0005-0000-0000-0000586E0000}"/>
    <cellStyle name="Обычный 14 2 2 2 3 3" xfId="479" xr:uid="{00000000-0005-0000-0000-0000596E0000}"/>
    <cellStyle name="Обычный 14 2 2 2 4" xfId="480" xr:uid="{00000000-0005-0000-0000-00005A6E0000}"/>
    <cellStyle name="Обычный 14 2 2 2 4 2" xfId="481" xr:uid="{00000000-0005-0000-0000-00005B6E0000}"/>
    <cellStyle name="Обычный 14 2 2 2 5" xfId="482" xr:uid="{00000000-0005-0000-0000-00005C6E0000}"/>
    <cellStyle name="Обычный 14 2 2 3" xfId="483" xr:uid="{00000000-0005-0000-0000-00005D6E0000}"/>
    <cellStyle name="Обычный 14 2 2 3 2" xfId="484" xr:uid="{00000000-0005-0000-0000-00005E6E0000}"/>
    <cellStyle name="Обычный 14 2 2 3 2 2" xfId="485" xr:uid="{00000000-0005-0000-0000-00005F6E0000}"/>
    <cellStyle name="Обычный 14 2 2 3 2 2 2" xfId="486" xr:uid="{00000000-0005-0000-0000-0000606E0000}"/>
    <cellStyle name="Обычный 14 2 2 3 2 3" xfId="487" xr:uid="{00000000-0005-0000-0000-0000616E0000}"/>
    <cellStyle name="Обычный 14 2 2 3 3" xfId="488" xr:uid="{00000000-0005-0000-0000-0000626E0000}"/>
    <cellStyle name="Обычный 14 2 2 3 3 2" xfId="489" xr:uid="{00000000-0005-0000-0000-0000636E0000}"/>
    <cellStyle name="Обычный 14 2 2 3 4" xfId="490" xr:uid="{00000000-0005-0000-0000-0000646E0000}"/>
    <cellStyle name="Обычный 14 2 2 4" xfId="491" xr:uid="{00000000-0005-0000-0000-0000656E0000}"/>
    <cellStyle name="Обычный 14 2 2 4 2" xfId="492" xr:uid="{00000000-0005-0000-0000-0000666E0000}"/>
    <cellStyle name="Обычный 14 2 2 4 2 2" xfId="493" xr:uid="{00000000-0005-0000-0000-0000676E0000}"/>
    <cellStyle name="Обычный 14 2 2 4 3" xfId="494" xr:uid="{00000000-0005-0000-0000-0000686E0000}"/>
    <cellStyle name="Обычный 14 2 2 5" xfId="495" xr:uid="{00000000-0005-0000-0000-0000696E0000}"/>
    <cellStyle name="Обычный 14 2 2 5 2" xfId="496" xr:uid="{00000000-0005-0000-0000-00006A6E0000}"/>
    <cellStyle name="Обычный 14 2 2 6" xfId="497" xr:uid="{00000000-0005-0000-0000-00006B6E0000}"/>
    <cellStyle name="Обычный 14 2 3" xfId="498" xr:uid="{00000000-0005-0000-0000-00006C6E0000}"/>
    <cellStyle name="Обычный 14 2 3 2" xfId="499" xr:uid="{00000000-0005-0000-0000-00006D6E0000}"/>
    <cellStyle name="Обычный 14 2 3 2 2" xfId="500" xr:uid="{00000000-0005-0000-0000-00006E6E0000}"/>
    <cellStyle name="Обычный 14 2 3 2 2 2" xfId="501" xr:uid="{00000000-0005-0000-0000-00006F6E0000}"/>
    <cellStyle name="Обычный 14 2 3 2 2 2 2" xfId="502" xr:uid="{00000000-0005-0000-0000-0000706E0000}"/>
    <cellStyle name="Обычный 14 2 3 2 2 3" xfId="503" xr:uid="{00000000-0005-0000-0000-0000716E0000}"/>
    <cellStyle name="Обычный 14 2 3 2 3" xfId="504" xr:uid="{00000000-0005-0000-0000-0000726E0000}"/>
    <cellStyle name="Обычный 14 2 3 2 3 2" xfId="505" xr:uid="{00000000-0005-0000-0000-0000736E0000}"/>
    <cellStyle name="Обычный 14 2 3 2 4" xfId="506" xr:uid="{00000000-0005-0000-0000-0000746E0000}"/>
    <cellStyle name="Обычный 14 2 3 3" xfId="507" xr:uid="{00000000-0005-0000-0000-0000756E0000}"/>
    <cellStyle name="Обычный 14 2 3 3 2" xfId="508" xr:uid="{00000000-0005-0000-0000-0000766E0000}"/>
    <cellStyle name="Обычный 14 2 3 3 2 2" xfId="509" xr:uid="{00000000-0005-0000-0000-0000776E0000}"/>
    <cellStyle name="Обычный 14 2 3 3 2 2 2" xfId="510" xr:uid="{00000000-0005-0000-0000-0000786E0000}"/>
    <cellStyle name="Обычный 14 2 3 3 2 3" xfId="511" xr:uid="{00000000-0005-0000-0000-0000796E0000}"/>
    <cellStyle name="Обычный 14 2 3 3 3" xfId="512" xr:uid="{00000000-0005-0000-0000-00007A6E0000}"/>
    <cellStyle name="Обычный 14 2 3 3 3 2" xfId="513" xr:uid="{00000000-0005-0000-0000-00007B6E0000}"/>
    <cellStyle name="Обычный 14 2 3 3 4" xfId="514" xr:uid="{00000000-0005-0000-0000-00007C6E0000}"/>
    <cellStyle name="Обычный 14 2 3 4" xfId="515" xr:uid="{00000000-0005-0000-0000-00007D6E0000}"/>
    <cellStyle name="Обычный 14 2 3 4 2" xfId="516" xr:uid="{00000000-0005-0000-0000-00007E6E0000}"/>
    <cellStyle name="Обычный 14 2 3 4 2 2" xfId="517" xr:uid="{00000000-0005-0000-0000-00007F6E0000}"/>
    <cellStyle name="Обычный 14 2 3 4 3" xfId="518" xr:uid="{00000000-0005-0000-0000-0000806E0000}"/>
    <cellStyle name="Обычный 14 2 3 5" xfId="519" xr:uid="{00000000-0005-0000-0000-0000816E0000}"/>
    <cellStyle name="Обычный 14 2 3 5 2" xfId="520" xr:uid="{00000000-0005-0000-0000-0000826E0000}"/>
    <cellStyle name="Обычный 14 2 3 6" xfId="521" xr:uid="{00000000-0005-0000-0000-0000836E0000}"/>
    <cellStyle name="Обычный 14 2 4" xfId="522" xr:uid="{00000000-0005-0000-0000-0000846E0000}"/>
    <cellStyle name="Обычный 14 2 4 2" xfId="523" xr:uid="{00000000-0005-0000-0000-0000856E0000}"/>
    <cellStyle name="Обычный 14 2 4 2 2" xfId="524" xr:uid="{00000000-0005-0000-0000-0000866E0000}"/>
    <cellStyle name="Обычный 14 2 4 2 2 2" xfId="525" xr:uid="{00000000-0005-0000-0000-0000876E0000}"/>
    <cellStyle name="Обычный 14 2 4 2 3" xfId="526" xr:uid="{00000000-0005-0000-0000-0000886E0000}"/>
    <cellStyle name="Обычный 14 2 4 3" xfId="527" xr:uid="{00000000-0005-0000-0000-0000896E0000}"/>
    <cellStyle name="Обычный 14 2 4 3 2" xfId="528" xr:uid="{00000000-0005-0000-0000-00008A6E0000}"/>
    <cellStyle name="Обычный 14 2 4 4" xfId="529" xr:uid="{00000000-0005-0000-0000-00008B6E0000}"/>
    <cellStyle name="Обычный 14 2 5" xfId="530" xr:uid="{00000000-0005-0000-0000-00008C6E0000}"/>
    <cellStyle name="Обычный 14 2 5 2" xfId="531" xr:uid="{00000000-0005-0000-0000-00008D6E0000}"/>
    <cellStyle name="Обычный 14 2 5 2 2" xfId="532" xr:uid="{00000000-0005-0000-0000-00008E6E0000}"/>
    <cellStyle name="Обычный 14 2 5 3" xfId="533" xr:uid="{00000000-0005-0000-0000-00008F6E0000}"/>
    <cellStyle name="Обычный 14 2 6" xfId="534" xr:uid="{00000000-0005-0000-0000-0000906E0000}"/>
    <cellStyle name="Обычный 14 2 6 2" xfId="535" xr:uid="{00000000-0005-0000-0000-0000916E0000}"/>
    <cellStyle name="Обычный 14 2 7" xfId="536" xr:uid="{00000000-0005-0000-0000-0000926E0000}"/>
    <cellStyle name="Обычный 14 3" xfId="537" xr:uid="{00000000-0005-0000-0000-0000936E0000}"/>
    <cellStyle name="Обычный 14 3 2" xfId="538" xr:uid="{00000000-0005-0000-0000-0000946E0000}"/>
    <cellStyle name="Обычный 14 3 2 2" xfId="539" xr:uid="{00000000-0005-0000-0000-0000956E0000}"/>
    <cellStyle name="Обычный 14 3 2 2 2" xfId="540" xr:uid="{00000000-0005-0000-0000-0000966E0000}"/>
    <cellStyle name="Обычный 14 3 2 2 2 2" xfId="541" xr:uid="{00000000-0005-0000-0000-0000976E0000}"/>
    <cellStyle name="Обычный 14 3 2 2 3" xfId="542" xr:uid="{00000000-0005-0000-0000-0000986E0000}"/>
    <cellStyle name="Обычный 14 3 2 3" xfId="543" xr:uid="{00000000-0005-0000-0000-0000996E0000}"/>
    <cellStyle name="Обычный 14 3 2 3 2" xfId="544" xr:uid="{00000000-0005-0000-0000-00009A6E0000}"/>
    <cellStyle name="Обычный 14 3 2 4" xfId="545" xr:uid="{00000000-0005-0000-0000-00009B6E0000}"/>
    <cellStyle name="Обычный 14 3 3" xfId="546" xr:uid="{00000000-0005-0000-0000-00009C6E0000}"/>
    <cellStyle name="Обычный 14 3 3 2" xfId="547" xr:uid="{00000000-0005-0000-0000-00009D6E0000}"/>
    <cellStyle name="Обычный 14 3 3 2 2" xfId="548" xr:uid="{00000000-0005-0000-0000-00009E6E0000}"/>
    <cellStyle name="Обычный 14 3 3 2 2 2" xfId="549" xr:uid="{00000000-0005-0000-0000-00009F6E0000}"/>
    <cellStyle name="Обычный 14 3 3 2 3" xfId="550" xr:uid="{00000000-0005-0000-0000-0000A06E0000}"/>
    <cellStyle name="Обычный 14 3 3 3" xfId="551" xr:uid="{00000000-0005-0000-0000-0000A16E0000}"/>
    <cellStyle name="Обычный 14 3 3 3 2" xfId="552" xr:uid="{00000000-0005-0000-0000-0000A26E0000}"/>
    <cellStyle name="Обычный 14 3 3 4" xfId="553" xr:uid="{00000000-0005-0000-0000-0000A36E0000}"/>
    <cellStyle name="Обычный 14 3 4" xfId="554" xr:uid="{00000000-0005-0000-0000-0000A46E0000}"/>
    <cellStyle name="Обычный 14 3 4 2" xfId="555" xr:uid="{00000000-0005-0000-0000-0000A56E0000}"/>
    <cellStyle name="Обычный 14 3 4 2 2" xfId="556" xr:uid="{00000000-0005-0000-0000-0000A66E0000}"/>
    <cellStyle name="Обычный 14 3 4 3" xfId="557" xr:uid="{00000000-0005-0000-0000-0000A76E0000}"/>
    <cellStyle name="Обычный 14 3 5" xfId="558" xr:uid="{00000000-0005-0000-0000-0000A86E0000}"/>
    <cellStyle name="Обычный 14 3 5 2" xfId="559" xr:uid="{00000000-0005-0000-0000-0000A96E0000}"/>
    <cellStyle name="Обычный 14 3 6" xfId="560" xr:uid="{00000000-0005-0000-0000-0000AA6E0000}"/>
    <cellStyle name="Обычный 14 4" xfId="561" xr:uid="{00000000-0005-0000-0000-0000AB6E0000}"/>
    <cellStyle name="Обычный 14 4 2" xfId="562" xr:uid="{00000000-0005-0000-0000-0000AC6E0000}"/>
    <cellStyle name="Обычный 14 4 2 2" xfId="563" xr:uid="{00000000-0005-0000-0000-0000AD6E0000}"/>
    <cellStyle name="Обычный 14 4 2 2 2" xfId="564" xr:uid="{00000000-0005-0000-0000-0000AE6E0000}"/>
    <cellStyle name="Обычный 14 4 2 3" xfId="565" xr:uid="{00000000-0005-0000-0000-0000AF6E0000}"/>
    <cellStyle name="Обычный 14 4 3" xfId="566" xr:uid="{00000000-0005-0000-0000-0000B06E0000}"/>
    <cellStyle name="Обычный 14 4 3 2" xfId="567" xr:uid="{00000000-0005-0000-0000-0000B16E0000}"/>
    <cellStyle name="Обычный 14 4 4" xfId="568" xr:uid="{00000000-0005-0000-0000-0000B26E0000}"/>
    <cellStyle name="Обычный 14 5" xfId="569" xr:uid="{00000000-0005-0000-0000-0000B36E0000}"/>
    <cellStyle name="Обычный 14 5 2" xfId="570" xr:uid="{00000000-0005-0000-0000-0000B46E0000}"/>
    <cellStyle name="Обычный 14 5 2 2" xfId="571" xr:uid="{00000000-0005-0000-0000-0000B56E0000}"/>
    <cellStyle name="Обычный 14 5 2 2 2" xfId="572" xr:uid="{00000000-0005-0000-0000-0000B66E0000}"/>
    <cellStyle name="Обычный 14 5 2 3" xfId="573" xr:uid="{00000000-0005-0000-0000-0000B76E0000}"/>
    <cellStyle name="Обычный 14 5 3" xfId="574" xr:uid="{00000000-0005-0000-0000-0000B86E0000}"/>
    <cellStyle name="Обычный 14 5 3 2" xfId="575" xr:uid="{00000000-0005-0000-0000-0000B96E0000}"/>
    <cellStyle name="Обычный 14 5 4" xfId="576" xr:uid="{00000000-0005-0000-0000-0000BA6E0000}"/>
    <cellStyle name="Обычный 14 6" xfId="577" xr:uid="{00000000-0005-0000-0000-0000BB6E0000}"/>
    <cellStyle name="Обычный 14 6 2" xfId="578" xr:uid="{00000000-0005-0000-0000-0000BC6E0000}"/>
    <cellStyle name="Обычный 14 6 2 2" xfId="579" xr:uid="{00000000-0005-0000-0000-0000BD6E0000}"/>
    <cellStyle name="Обычный 14 6 3" xfId="580" xr:uid="{00000000-0005-0000-0000-0000BE6E0000}"/>
    <cellStyle name="Обычный 14 7" xfId="581" xr:uid="{00000000-0005-0000-0000-0000BF6E0000}"/>
    <cellStyle name="Обычный 14 7 2" xfId="582" xr:uid="{00000000-0005-0000-0000-0000C06E0000}"/>
    <cellStyle name="Обычный 14 8" xfId="583" xr:uid="{00000000-0005-0000-0000-0000C16E0000}"/>
    <cellStyle name="Обычный 15" xfId="584" xr:uid="{00000000-0005-0000-0000-0000C26E0000}"/>
    <cellStyle name="Обычный 15 2" xfId="585" xr:uid="{00000000-0005-0000-0000-0000C36E0000}"/>
    <cellStyle name="Обычный 15 2 2" xfId="586" xr:uid="{00000000-0005-0000-0000-0000C46E0000}"/>
    <cellStyle name="Обычный 15 2 2 2" xfId="587" xr:uid="{00000000-0005-0000-0000-0000C56E0000}"/>
    <cellStyle name="Обычный 15 2 2 2 2" xfId="588" xr:uid="{00000000-0005-0000-0000-0000C66E0000}"/>
    <cellStyle name="Обычный 15 2 2 2 2 2" xfId="589" xr:uid="{00000000-0005-0000-0000-0000C76E0000}"/>
    <cellStyle name="Обычный 15 2 2 2 2 2 2" xfId="590" xr:uid="{00000000-0005-0000-0000-0000C86E0000}"/>
    <cellStyle name="Обычный 15 2 2 2 2 3" xfId="591" xr:uid="{00000000-0005-0000-0000-0000C96E0000}"/>
    <cellStyle name="Обычный 15 2 2 2 3" xfId="592" xr:uid="{00000000-0005-0000-0000-0000CA6E0000}"/>
    <cellStyle name="Обычный 15 2 2 2 3 2" xfId="593" xr:uid="{00000000-0005-0000-0000-0000CB6E0000}"/>
    <cellStyle name="Обычный 15 2 2 2 4" xfId="594" xr:uid="{00000000-0005-0000-0000-0000CC6E0000}"/>
    <cellStyle name="Обычный 15 2 2 3" xfId="595" xr:uid="{00000000-0005-0000-0000-0000CD6E0000}"/>
    <cellStyle name="Обычный 15 2 2 3 2" xfId="596" xr:uid="{00000000-0005-0000-0000-0000CE6E0000}"/>
    <cellStyle name="Обычный 15 2 2 3 2 2" xfId="597" xr:uid="{00000000-0005-0000-0000-0000CF6E0000}"/>
    <cellStyle name="Обычный 15 2 2 3 2 2 2" xfId="598" xr:uid="{00000000-0005-0000-0000-0000D06E0000}"/>
    <cellStyle name="Обычный 15 2 2 3 2 3" xfId="599" xr:uid="{00000000-0005-0000-0000-0000D16E0000}"/>
    <cellStyle name="Обычный 15 2 2 3 3" xfId="600" xr:uid="{00000000-0005-0000-0000-0000D26E0000}"/>
    <cellStyle name="Обычный 15 2 2 3 3 2" xfId="601" xr:uid="{00000000-0005-0000-0000-0000D36E0000}"/>
    <cellStyle name="Обычный 15 2 2 3 4" xfId="602" xr:uid="{00000000-0005-0000-0000-0000D46E0000}"/>
    <cellStyle name="Обычный 15 2 2 4" xfId="603" xr:uid="{00000000-0005-0000-0000-0000D56E0000}"/>
    <cellStyle name="Обычный 15 2 2 4 2" xfId="604" xr:uid="{00000000-0005-0000-0000-0000D66E0000}"/>
    <cellStyle name="Обычный 15 2 2 4 2 2" xfId="605" xr:uid="{00000000-0005-0000-0000-0000D76E0000}"/>
    <cellStyle name="Обычный 15 2 2 4 3" xfId="606" xr:uid="{00000000-0005-0000-0000-0000D86E0000}"/>
    <cellStyle name="Обычный 15 2 2 5" xfId="607" xr:uid="{00000000-0005-0000-0000-0000D96E0000}"/>
    <cellStyle name="Обычный 15 2 2 5 2" xfId="608" xr:uid="{00000000-0005-0000-0000-0000DA6E0000}"/>
    <cellStyle name="Обычный 15 2 2 6" xfId="609" xr:uid="{00000000-0005-0000-0000-0000DB6E0000}"/>
    <cellStyle name="Обычный 15 2 3" xfId="610" xr:uid="{00000000-0005-0000-0000-0000DC6E0000}"/>
    <cellStyle name="Обычный 15 2 3 2" xfId="611" xr:uid="{00000000-0005-0000-0000-0000DD6E0000}"/>
    <cellStyle name="Обычный 15 2 3 2 2" xfId="612" xr:uid="{00000000-0005-0000-0000-0000DE6E0000}"/>
    <cellStyle name="Обычный 15 2 3 2 2 2" xfId="613" xr:uid="{00000000-0005-0000-0000-0000DF6E0000}"/>
    <cellStyle name="Обычный 15 2 3 2 3" xfId="614" xr:uid="{00000000-0005-0000-0000-0000E06E0000}"/>
    <cellStyle name="Обычный 15 2 3 3" xfId="615" xr:uid="{00000000-0005-0000-0000-0000E16E0000}"/>
    <cellStyle name="Обычный 15 2 3 3 2" xfId="616" xr:uid="{00000000-0005-0000-0000-0000E26E0000}"/>
    <cellStyle name="Обычный 15 2 3 4" xfId="617" xr:uid="{00000000-0005-0000-0000-0000E36E0000}"/>
    <cellStyle name="Обычный 15 2 4" xfId="618" xr:uid="{00000000-0005-0000-0000-0000E46E0000}"/>
    <cellStyle name="Обычный 15 2 4 2" xfId="619" xr:uid="{00000000-0005-0000-0000-0000E56E0000}"/>
    <cellStyle name="Обычный 15 2 4 2 2" xfId="620" xr:uid="{00000000-0005-0000-0000-0000E66E0000}"/>
    <cellStyle name="Обычный 15 2 4 2 2 2" xfId="621" xr:uid="{00000000-0005-0000-0000-0000E76E0000}"/>
    <cellStyle name="Обычный 15 2 4 2 3" xfId="622" xr:uid="{00000000-0005-0000-0000-0000E86E0000}"/>
    <cellStyle name="Обычный 15 2 4 3" xfId="623" xr:uid="{00000000-0005-0000-0000-0000E96E0000}"/>
    <cellStyle name="Обычный 15 2 4 3 2" xfId="624" xr:uid="{00000000-0005-0000-0000-0000EA6E0000}"/>
    <cellStyle name="Обычный 15 2 4 4" xfId="625" xr:uid="{00000000-0005-0000-0000-0000EB6E0000}"/>
    <cellStyle name="Обычный 15 2 5" xfId="626" xr:uid="{00000000-0005-0000-0000-0000EC6E0000}"/>
    <cellStyle name="Обычный 15 2 5 2" xfId="627" xr:uid="{00000000-0005-0000-0000-0000ED6E0000}"/>
    <cellStyle name="Обычный 15 2 5 2 2" xfId="628" xr:uid="{00000000-0005-0000-0000-0000EE6E0000}"/>
    <cellStyle name="Обычный 15 2 5 3" xfId="629" xr:uid="{00000000-0005-0000-0000-0000EF6E0000}"/>
    <cellStyle name="Обычный 15 2 6" xfId="630" xr:uid="{00000000-0005-0000-0000-0000F06E0000}"/>
    <cellStyle name="Обычный 15 2 6 2" xfId="631" xr:uid="{00000000-0005-0000-0000-0000F16E0000}"/>
    <cellStyle name="Обычный 15 2 7" xfId="632" xr:uid="{00000000-0005-0000-0000-0000F26E0000}"/>
    <cellStyle name="Обычный 15 3" xfId="633" xr:uid="{00000000-0005-0000-0000-0000F36E0000}"/>
    <cellStyle name="Обычный 15 3 2" xfId="634" xr:uid="{00000000-0005-0000-0000-0000F46E0000}"/>
    <cellStyle name="Обычный 15 3 2 2" xfId="635" xr:uid="{00000000-0005-0000-0000-0000F56E0000}"/>
    <cellStyle name="Обычный 15 3 2 2 2" xfId="636" xr:uid="{00000000-0005-0000-0000-0000F66E0000}"/>
    <cellStyle name="Обычный 15 3 2 2 2 2" xfId="637" xr:uid="{00000000-0005-0000-0000-0000F76E0000}"/>
    <cellStyle name="Обычный 15 3 2 2 3" xfId="638" xr:uid="{00000000-0005-0000-0000-0000F86E0000}"/>
    <cellStyle name="Обычный 15 3 2 3" xfId="639" xr:uid="{00000000-0005-0000-0000-0000F96E0000}"/>
    <cellStyle name="Обычный 15 3 2 3 2" xfId="640" xr:uid="{00000000-0005-0000-0000-0000FA6E0000}"/>
    <cellStyle name="Обычный 15 3 2 4" xfId="641" xr:uid="{00000000-0005-0000-0000-0000FB6E0000}"/>
    <cellStyle name="Обычный 15 3 3" xfId="642" xr:uid="{00000000-0005-0000-0000-0000FC6E0000}"/>
    <cellStyle name="Обычный 15 3 3 2" xfId="643" xr:uid="{00000000-0005-0000-0000-0000FD6E0000}"/>
    <cellStyle name="Обычный 15 3 3 2 2" xfId="644" xr:uid="{00000000-0005-0000-0000-0000FE6E0000}"/>
    <cellStyle name="Обычный 15 3 3 3" xfId="645" xr:uid="{00000000-0005-0000-0000-0000FF6E0000}"/>
    <cellStyle name="Обычный 15 3 4" xfId="646" xr:uid="{00000000-0005-0000-0000-0000006F0000}"/>
    <cellStyle name="Обычный 15 3 4 2" xfId="647" xr:uid="{00000000-0005-0000-0000-0000016F0000}"/>
    <cellStyle name="Обычный 15 3 5" xfId="648" xr:uid="{00000000-0005-0000-0000-0000026F0000}"/>
    <cellStyle name="Обычный 15 4" xfId="649" xr:uid="{00000000-0005-0000-0000-0000036F0000}"/>
    <cellStyle name="Обычный 15 4 2" xfId="650" xr:uid="{00000000-0005-0000-0000-0000046F0000}"/>
    <cellStyle name="Обычный 15 4 2 2" xfId="651" xr:uid="{00000000-0005-0000-0000-0000056F0000}"/>
    <cellStyle name="Обычный 15 4 2 2 2" xfId="652" xr:uid="{00000000-0005-0000-0000-0000066F0000}"/>
    <cellStyle name="Обычный 15 4 2 3" xfId="653" xr:uid="{00000000-0005-0000-0000-0000076F0000}"/>
    <cellStyle name="Обычный 15 4 3" xfId="654" xr:uid="{00000000-0005-0000-0000-0000086F0000}"/>
    <cellStyle name="Обычный 15 4 3 2" xfId="655" xr:uid="{00000000-0005-0000-0000-0000096F0000}"/>
    <cellStyle name="Обычный 15 4 4" xfId="656" xr:uid="{00000000-0005-0000-0000-00000A6F0000}"/>
    <cellStyle name="Обычный 15 5" xfId="657" xr:uid="{00000000-0005-0000-0000-00000B6F0000}"/>
    <cellStyle name="Обычный 15 5 2" xfId="658" xr:uid="{00000000-0005-0000-0000-00000C6F0000}"/>
    <cellStyle name="Обычный 15 5 2 2" xfId="659" xr:uid="{00000000-0005-0000-0000-00000D6F0000}"/>
    <cellStyle name="Обычный 15 5 2 2 2" xfId="660" xr:uid="{00000000-0005-0000-0000-00000E6F0000}"/>
    <cellStyle name="Обычный 15 5 2 3" xfId="661" xr:uid="{00000000-0005-0000-0000-00000F6F0000}"/>
    <cellStyle name="Обычный 15 5 3" xfId="662" xr:uid="{00000000-0005-0000-0000-0000106F0000}"/>
    <cellStyle name="Обычный 15 5 3 2" xfId="663" xr:uid="{00000000-0005-0000-0000-0000116F0000}"/>
    <cellStyle name="Обычный 15 5 4" xfId="664" xr:uid="{00000000-0005-0000-0000-0000126F0000}"/>
    <cellStyle name="Обычный 15 6" xfId="665" xr:uid="{00000000-0005-0000-0000-0000136F0000}"/>
    <cellStyle name="Обычный 15 6 2" xfId="666" xr:uid="{00000000-0005-0000-0000-0000146F0000}"/>
    <cellStyle name="Обычный 15 6 2 2" xfId="667" xr:uid="{00000000-0005-0000-0000-0000156F0000}"/>
    <cellStyle name="Обычный 15 6 3" xfId="668" xr:uid="{00000000-0005-0000-0000-0000166F0000}"/>
    <cellStyle name="Обычный 15 7" xfId="669" xr:uid="{00000000-0005-0000-0000-0000176F0000}"/>
    <cellStyle name="Обычный 15 7 2" xfId="670" xr:uid="{00000000-0005-0000-0000-0000186F0000}"/>
    <cellStyle name="Обычный 15 8" xfId="671" xr:uid="{00000000-0005-0000-0000-0000196F0000}"/>
    <cellStyle name="Обычный 16" xfId="672" xr:uid="{00000000-0005-0000-0000-00001A6F0000}"/>
    <cellStyle name="Обычный 17" xfId="673" xr:uid="{00000000-0005-0000-0000-00001B6F0000}"/>
    <cellStyle name="Обычный 17 2" xfId="674" xr:uid="{00000000-0005-0000-0000-00001C6F0000}"/>
    <cellStyle name="Обычный 17 2 2" xfId="675" xr:uid="{00000000-0005-0000-0000-00001D6F0000}"/>
    <cellStyle name="Обычный 17 2 2 2" xfId="676" xr:uid="{00000000-0005-0000-0000-00001E6F0000}"/>
    <cellStyle name="Обычный 17 2 2 2 2" xfId="677" xr:uid="{00000000-0005-0000-0000-00001F6F0000}"/>
    <cellStyle name="Обычный 17 2 2 3" xfId="678" xr:uid="{00000000-0005-0000-0000-0000206F0000}"/>
    <cellStyle name="Обычный 17 2 3" xfId="679" xr:uid="{00000000-0005-0000-0000-0000216F0000}"/>
    <cellStyle name="Обычный 17 2 3 2" xfId="680" xr:uid="{00000000-0005-0000-0000-0000226F0000}"/>
    <cellStyle name="Обычный 17 2 4" xfId="681" xr:uid="{00000000-0005-0000-0000-0000236F0000}"/>
    <cellStyle name="Обычный 17 3" xfId="682" xr:uid="{00000000-0005-0000-0000-0000246F0000}"/>
    <cellStyle name="Обычный 17 3 2" xfId="683" xr:uid="{00000000-0005-0000-0000-0000256F0000}"/>
    <cellStyle name="Обычный 17 3 2 2" xfId="684" xr:uid="{00000000-0005-0000-0000-0000266F0000}"/>
    <cellStyle name="Обычный 17 3 3" xfId="685" xr:uid="{00000000-0005-0000-0000-0000276F0000}"/>
    <cellStyle name="Обычный 17 4" xfId="686" xr:uid="{00000000-0005-0000-0000-0000286F0000}"/>
    <cellStyle name="Обычный 17 4 2" xfId="687" xr:uid="{00000000-0005-0000-0000-0000296F0000}"/>
    <cellStyle name="Обычный 17 5" xfId="688" xr:uid="{00000000-0005-0000-0000-00002A6F0000}"/>
    <cellStyle name="Обычный 18" xfId="689" xr:uid="{00000000-0005-0000-0000-00002B6F0000}"/>
    <cellStyle name="Обычный 18 2" xfId="690" xr:uid="{00000000-0005-0000-0000-00002C6F0000}"/>
    <cellStyle name="Обычный 18 2 2" xfId="691" xr:uid="{00000000-0005-0000-0000-00002D6F0000}"/>
    <cellStyle name="Обычный 18 2 2 2" xfId="692" xr:uid="{00000000-0005-0000-0000-00002E6F0000}"/>
    <cellStyle name="Обычный 18 2 2 2 2" xfId="693" xr:uid="{00000000-0005-0000-0000-00002F6F0000}"/>
    <cellStyle name="Обычный 18 2 2 3" xfId="694" xr:uid="{00000000-0005-0000-0000-0000306F0000}"/>
    <cellStyle name="Обычный 18 2 3" xfId="695" xr:uid="{00000000-0005-0000-0000-0000316F0000}"/>
    <cellStyle name="Обычный 18 2 3 2" xfId="696" xr:uid="{00000000-0005-0000-0000-0000326F0000}"/>
    <cellStyle name="Обычный 18 2 4" xfId="697" xr:uid="{00000000-0005-0000-0000-0000336F0000}"/>
    <cellStyle name="Обычный 18 3" xfId="698" xr:uid="{00000000-0005-0000-0000-0000346F0000}"/>
    <cellStyle name="Обычный 18 3 2" xfId="699" xr:uid="{00000000-0005-0000-0000-0000356F0000}"/>
    <cellStyle name="Обычный 18 3 2 2" xfId="700" xr:uid="{00000000-0005-0000-0000-0000366F0000}"/>
    <cellStyle name="Обычный 18 3 3" xfId="701" xr:uid="{00000000-0005-0000-0000-0000376F0000}"/>
    <cellStyle name="Обычный 18 4" xfId="702" xr:uid="{00000000-0005-0000-0000-0000386F0000}"/>
    <cellStyle name="Обычный 18 4 2" xfId="703" xr:uid="{00000000-0005-0000-0000-0000396F0000}"/>
    <cellStyle name="Обычный 18 5" xfId="704" xr:uid="{00000000-0005-0000-0000-00003A6F0000}"/>
    <cellStyle name="Обычный 19" xfId="705" xr:uid="{00000000-0005-0000-0000-00003B6F0000}"/>
    <cellStyle name="Обычный 19 2" xfId="706" xr:uid="{00000000-0005-0000-0000-00003C6F0000}"/>
    <cellStyle name="Обычный 19 2 2" xfId="707" xr:uid="{00000000-0005-0000-0000-00003D6F0000}"/>
    <cellStyle name="Обычный 19 2 2 2" xfId="708" xr:uid="{00000000-0005-0000-0000-00003E6F0000}"/>
    <cellStyle name="Обычный 19 2 2 2 2" xfId="28788" xr:uid="{00000000-0005-0000-0000-00003F6F0000}"/>
    <cellStyle name="Обычный 19 2 2 3" xfId="28789" xr:uid="{00000000-0005-0000-0000-0000406F0000}"/>
    <cellStyle name="Обычный 19 2 3" xfId="709" xr:uid="{00000000-0005-0000-0000-0000416F0000}"/>
    <cellStyle name="Обычный 19 2 3 2" xfId="28790" xr:uid="{00000000-0005-0000-0000-0000426F0000}"/>
    <cellStyle name="Обычный 19 2 4" xfId="28791" xr:uid="{00000000-0005-0000-0000-0000436F0000}"/>
    <cellStyle name="Обычный 19 3" xfId="710" xr:uid="{00000000-0005-0000-0000-0000446F0000}"/>
    <cellStyle name="Обычный 19 3 2" xfId="711" xr:uid="{00000000-0005-0000-0000-0000456F0000}"/>
    <cellStyle name="Обычный 19 3 2 2" xfId="28792" xr:uid="{00000000-0005-0000-0000-0000466F0000}"/>
    <cellStyle name="Обычный 19 3 3" xfId="28793" xr:uid="{00000000-0005-0000-0000-0000476F0000}"/>
    <cellStyle name="Обычный 19 4" xfId="712" xr:uid="{00000000-0005-0000-0000-0000486F0000}"/>
    <cellStyle name="Обычный 19 4 2" xfId="28794" xr:uid="{00000000-0005-0000-0000-0000496F0000}"/>
    <cellStyle name="Обычный 19 5" xfId="28795" xr:uid="{00000000-0005-0000-0000-00004A6F0000}"/>
    <cellStyle name="Обычный 2" xfId="85" xr:uid="{00000000-0005-0000-0000-00004B6F0000}"/>
    <cellStyle name="Обычный 2 10" xfId="28796" xr:uid="{00000000-0005-0000-0000-00004C6F0000}"/>
    <cellStyle name="Обычный 2 2" xfId="86" xr:uid="{00000000-0005-0000-0000-00004D6F0000}"/>
    <cellStyle name="Обычный 2 2 10 2" xfId="87" xr:uid="{00000000-0005-0000-0000-00004E6F0000}"/>
    <cellStyle name="Обычный 2 2 2" xfId="88" xr:uid="{00000000-0005-0000-0000-00004F6F0000}"/>
    <cellStyle name="Обычный 2 2 2 2" xfId="713" xr:uid="{00000000-0005-0000-0000-0000506F0000}"/>
    <cellStyle name="Обычный 2 2 2 3" xfId="28797" xr:uid="{00000000-0005-0000-0000-0000516F0000}"/>
    <cellStyle name="Обычный 2 2 3" xfId="89" xr:uid="{00000000-0005-0000-0000-0000526F0000}"/>
    <cellStyle name="Обычный 2 2 3 2" xfId="28798" xr:uid="{00000000-0005-0000-0000-0000536F0000}"/>
    <cellStyle name="Обычный 2 2 4" xfId="90" xr:uid="{00000000-0005-0000-0000-0000546F0000}"/>
    <cellStyle name="Обычный 2 2 5" xfId="28799" xr:uid="{00000000-0005-0000-0000-0000556F0000}"/>
    <cellStyle name="Обычный 2 3" xfId="91" xr:uid="{00000000-0005-0000-0000-0000566F0000}"/>
    <cellStyle name="Обычный 2 3 2" xfId="714" xr:uid="{00000000-0005-0000-0000-0000576F0000}"/>
    <cellStyle name="Обычный 2 3 3" xfId="715" xr:uid="{00000000-0005-0000-0000-0000586F0000}"/>
    <cellStyle name="Обычный 2 4" xfId="92" xr:uid="{00000000-0005-0000-0000-0000596F0000}"/>
    <cellStyle name="Обычный 2 4 2" xfId="93" xr:uid="{00000000-0005-0000-0000-00005A6F0000}"/>
    <cellStyle name="Обычный 2 4 3" xfId="94" xr:uid="{00000000-0005-0000-0000-00005B6F0000}"/>
    <cellStyle name="Обычный 2 5" xfId="95" xr:uid="{00000000-0005-0000-0000-00005C6F0000}"/>
    <cellStyle name="Обычный 2 5 2" xfId="96" xr:uid="{00000000-0005-0000-0000-00005D6F0000}"/>
    <cellStyle name="Обычный 2 5 2 2" xfId="28800" xr:uid="{00000000-0005-0000-0000-00005E6F0000}"/>
    <cellStyle name="Обычный 2 5 2 2 2" xfId="28801" xr:uid="{00000000-0005-0000-0000-00005F6F0000}"/>
    <cellStyle name="Обычный 2 5 2 3" xfId="28802" xr:uid="{00000000-0005-0000-0000-0000606F0000}"/>
    <cellStyle name="Обычный 2 5 3" xfId="28803" xr:uid="{00000000-0005-0000-0000-0000616F0000}"/>
    <cellStyle name="Обычный 2 5 3 2" xfId="28804" xr:uid="{00000000-0005-0000-0000-0000626F0000}"/>
    <cellStyle name="Обычный 2 5 3 2 2" xfId="28805" xr:uid="{00000000-0005-0000-0000-0000636F0000}"/>
    <cellStyle name="Обычный 2 5 3 3" xfId="28806" xr:uid="{00000000-0005-0000-0000-0000646F0000}"/>
    <cellStyle name="Обычный 2 6" xfId="97" xr:uid="{00000000-0005-0000-0000-0000656F0000}"/>
    <cellStyle name="Обычный 2 6 2" xfId="98" xr:uid="{00000000-0005-0000-0000-0000666F0000}"/>
    <cellStyle name="Обычный 2 6 2 2" xfId="28807" xr:uid="{00000000-0005-0000-0000-0000676F0000}"/>
    <cellStyle name="Обычный 2 6 2 2 2" xfId="28808" xr:uid="{00000000-0005-0000-0000-0000686F0000}"/>
    <cellStyle name="Обычный 2 6 2 2 2 2" xfId="28809" xr:uid="{00000000-0005-0000-0000-0000696F0000}"/>
    <cellStyle name="Обычный 2 6 2 2 3" xfId="28810" xr:uid="{00000000-0005-0000-0000-00006A6F0000}"/>
    <cellStyle name="Обычный 2 6 2 3" xfId="28811" xr:uid="{00000000-0005-0000-0000-00006B6F0000}"/>
    <cellStyle name="Обычный 2 6 2 3 2" xfId="28812" xr:uid="{00000000-0005-0000-0000-00006C6F0000}"/>
    <cellStyle name="Обычный 2 6 2 4" xfId="28813" xr:uid="{00000000-0005-0000-0000-00006D6F0000}"/>
    <cellStyle name="Обычный 2 6 3" xfId="28814" xr:uid="{00000000-0005-0000-0000-00006E6F0000}"/>
    <cellStyle name="Обычный 2 6 3 2" xfId="28815" xr:uid="{00000000-0005-0000-0000-00006F6F0000}"/>
    <cellStyle name="Обычный 2 6 3 2 2" xfId="28816" xr:uid="{00000000-0005-0000-0000-0000706F0000}"/>
    <cellStyle name="Обычный 2 6 3 3" xfId="28817" xr:uid="{00000000-0005-0000-0000-0000716F0000}"/>
    <cellStyle name="Обычный 2 6 4" xfId="28818" xr:uid="{00000000-0005-0000-0000-0000726F0000}"/>
    <cellStyle name="Обычный 2 6 5" xfId="28819" xr:uid="{00000000-0005-0000-0000-0000736F0000}"/>
    <cellStyle name="Обычный 2 6 5 2" xfId="28820" xr:uid="{00000000-0005-0000-0000-0000746F0000}"/>
    <cellStyle name="Обычный 2 6 6" xfId="28821" xr:uid="{00000000-0005-0000-0000-0000756F0000}"/>
    <cellStyle name="Обычный 2 7" xfId="716" xr:uid="{00000000-0005-0000-0000-0000766F0000}"/>
    <cellStyle name="Обычный 2 8" xfId="717" xr:uid="{00000000-0005-0000-0000-0000776F0000}"/>
    <cellStyle name="Обычный 2 8 2" xfId="718" xr:uid="{00000000-0005-0000-0000-0000786F0000}"/>
    <cellStyle name="Обычный 2 8 2 2" xfId="28822" xr:uid="{00000000-0005-0000-0000-0000796F0000}"/>
    <cellStyle name="Обычный 2 8 2 2 2" xfId="28823" xr:uid="{00000000-0005-0000-0000-00007A6F0000}"/>
    <cellStyle name="Обычный 2 8 2 2 2 2" xfId="28824" xr:uid="{00000000-0005-0000-0000-00007B6F0000}"/>
    <cellStyle name="Обычный 2 8 2 2 3" xfId="28825" xr:uid="{00000000-0005-0000-0000-00007C6F0000}"/>
    <cellStyle name="Обычный 2 8 2 3" xfId="28826" xr:uid="{00000000-0005-0000-0000-00007D6F0000}"/>
    <cellStyle name="Обычный 2 8 2 3 2" xfId="28827" xr:uid="{00000000-0005-0000-0000-00007E6F0000}"/>
    <cellStyle name="Обычный 2 8 2 4" xfId="28828" xr:uid="{00000000-0005-0000-0000-00007F6F0000}"/>
    <cellStyle name="Обычный 2 8 3" xfId="28829" xr:uid="{00000000-0005-0000-0000-0000806F0000}"/>
    <cellStyle name="Обычный 2 8 3 2" xfId="28830" xr:uid="{00000000-0005-0000-0000-0000816F0000}"/>
    <cellStyle name="Обычный 2 8 3 2 2" xfId="28831" xr:uid="{00000000-0005-0000-0000-0000826F0000}"/>
    <cellStyle name="Обычный 2 8 3 3" xfId="28832" xr:uid="{00000000-0005-0000-0000-0000836F0000}"/>
    <cellStyle name="Обычный 2 8 4" xfId="28833" xr:uid="{00000000-0005-0000-0000-0000846F0000}"/>
    <cellStyle name="Обычный 2 8 4 2" xfId="28834" xr:uid="{00000000-0005-0000-0000-0000856F0000}"/>
    <cellStyle name="Обычный 2 8 5" xfId="28835" xr:uid="{00000000-0005-0000-0000-0000866F0000}"/>
    <cellStyle name="Обычный 2 9" xfId="28836" xr:uid="{00000000-0005-0000-0000-0000876F0000}"/>
    <cellStyle name="Обычный 2 9 2" xfId="28837" xr:uid="{00000000-0005-0000-0000-0000886F0000}"/>
    <cellStyle name="Обычный 2_+ Стоимость МТР в 2012 году" xfId="28838" xr:uid="{00000000-0005-0000-0000-0000896F0000}"/>
    <cellStyle name="Обычный 20" xfId="719" xr:uid="{00000000-0005-0000-0000-00008A6F0000}"/>
    <cellStyle name="Обычный 20 2" xfId="28839" xr:uid="{00000000-0005-0000-0000-00008B6F0000}"/>
    <cellStyle name="Обычный 20 2 2" xfId="28840" xr:uid="{00000000-0005-0000-0000-00008C6F0000}"/>
    <cellStyle name="Обычный 20 2 2 2" xfId="28841" xr:uid="{00000000-0005-0000-0000-00008D6F0000}"/>
    <cellStyle name="Обычный 20 2 3" xfId="28842" xr:uid="{00000000-0005-0000-0000-00008E6F0000}"/>
    <cellStyle name="Обычный 20 3" xfId="28843" xr:uid="{00000000-0005-0000-0000-00008F6F0000}"/>
    <cellStyle name="Обычный 20 3 2" xfId="28844" xr:uid="{00000000-0005-0000-0000-0000906F0000}"/>
    <cellStyle name="Обычный 20 4" xfId="28845" xr:uid="{00000000-0005-0000-0000-0000916F0000}"/>
    <cellStyle name="Обычный 21" xfId="720" xr:uid="{00000000-0005-0000-0000-0000926F0000}"/>
    <cellStyle name="Обычный 21 2" xfId="721" xr:uid="{00000000-0005-0000-0000-0000936F0000}"/>
    <cellStyle name="Обычный 21 2 2" xfId="28846" xr:uid="{00000000-0005-0000-0000-0000946F0000}"/>
    <cellStyle name="Обычный 21 2 2 2" xfId="28847" xr:uid="{00000000-0005-0000-0000-0000956F0000}"/>
    <cellStyle name="Обычный 21 2 3" xfId="28848" xr:uid="{00000000-0005-0000-0000-0000966F0000}"/>
    <cellStyle name="Обычный 21 3" xfId="28849" xr:uid="{00000000-0005-0000-0000-0000976F0000}"/>
    <cellStyle name="Обычный 21 3 2" xfId="28850" xr:uid="{00000000-0005-0000-0000-0000986F0000}"/>
    <cellStyle name="Обычный 21 4" xfId="28851" xr:uid="{00000000-0005-0000-0000-0000996F0000}"/>
    <cellStyle name="Обычный 22" xfId="722" xr:uid="{00000000-0005-0000-0000-00009A6F0000}"/>
    <cellStyle name="Обычный 22 2" xfId="723" xr:uid="{00000000-0005-0000-0000-00009B6F0000}"/>
    <cellStyle name="Обычный 22 2 2" xfId="28852" xr:uid="{00000000-0005-0000-0000-00009C6F0000}"/>
    <cellStyle name="Обычный 22 2 2 2" xfId="28853" xr:uid="{00000000-0005-0000-0000-00009D6F0000}"/>
    <cellStyle name="Обычный 22 2 3" xfId="28854" xr:uid="{00000000-0005-0000-0000-00009E6F0000}"/>
    <cellStyle name="Обычный 22 3" xfId="28855" xr:uid="{00000000-0005-0000-0000-00009F6F0000}"/>
    <cellStyle name="Обычный 22 3 2" xfId="28856" xr:uid="{00000000-0005-0000-0000-0000A06F0000}"/>
    <cellStyle name="Обычный 22 4" xfId="28857" xr:uid="{00000000-0005-0000-0000-0000A16F0000}"/>
    <cellStyle name="Обычный 23" xfId="724" xr:uid="{00000000-0005-0000-0000-0000A26F0000}"/>
    <cellStyle name="Обычный 23 2" xfId="28858" xr:uid="{00000000-0005-0000-0000-0000A36F0000}"/>
    <cellStyle name="Обычный 23 2 2" xfId="28859" xr:uid="{00000000-0005-0000-0000-0000A46F0000}"/>
    <cellStyle name="Обычный 23 2 2 2" xfId="28860" xr:uid="{00000000-0005-0000-0000-0000A56F0000}"/>
    <cellStyle name="Обычный 23 2 3" xfId="28861" xr:uid="{00000000-0005-0000-0000-0000A66F0000}"/>
    <cellStyle name="Обычный 23 3" xfId="28862" xr:uid="{00000000-0005-0000-0000-0000A76F0000}"/>
    <cellStyle name="Обычный 23 3 2" xfId="28863" xr:uid="{00000000-0005-0000-0000-0000A86F0000}"/>
    <cellStyle name="Обычный 23 4" xfId="28864" xr:uid="{00000000-0005-0000-0000-0000A96F0000}"/>
    <cellStyle name="Обычный 24" xfId="725" xr:uid="{00000000-0005-0000-0000-0000AA6F0000}"/>
    <cellStyle name="Обычный 24 2" xfId="28865" xr:uid="{00000000-0005-0000-0000-0000AB6F0000}"/>
    <cellStyle name="Обычный 24 2 2" xfId="28866" xr:uid="{00000000-0005-0000-0000-0000AC6F0000}"/>
    <cellStyle name="Обычный 24 2 2 2" xfId="28867" xr:uid="{00000000-0005-0000-0000-0000AD6F0000}"/>
    <cellStyle name="Обычный 24 2 3" xfId="28868" xr:uid="{00000000-0005-0000-0000-0000AE6F0000}"/>
    <cellStyle name="Обычный 24 3" xfId="28869" xr:uid="{00000000-0005-0000-0000-0000AF6F0000}"/>
    <cellStyle name="Обычный 24 3 2" xfId="28870" xr:uid="{00000000-0005-0000-0000-0000B06F0000}"/>
    <cellStyle name="Обычный 24 4" xfId="28871" xr:uid="{00000000-0005-0000-0000-0000B16F0000}"/>
    <cellStyle name="Обычный 25" xfId="726" xr:uid="{00000000-0005-0000-0000-0000B26F0000}"/>
    <cellStyle name="Обычный 25 2" xfId="28872" xr:uid="{00000000-0005-0000-0000-0000B36F0000}"/>
    <cellStyle name="Обычный 25 2 2" xfId="28873" xr:uid="{00000000-0005-0000-0000-0000B46F0000}"/>
    <cellStyle name="Обычный 25 2 2 2" xfId="28874" xr:uid="{00000000-0005-0000-0000-0000B56F0000}"/>
    <cellStyle name="Обычный 25 2 3" xfId="28875" xr:uid="{00000000-0005-0000-0000-0000B66F0000}"/>
    <cellStyle name="Обычный 25 3" xfId="28876" xr:uid="{00000000-0005-0000-0000-0000B76F0000}"/>
    <cellStyle name="Обычный 25 3 2" xfId="28877" xr:uid="{00000000-0005-0000-0000-0000B86F0000}"/>
    <cellStyle name="Обычный 25 4" xfId="28878" xr:uid="{00000000-0005-0000-0000-0000B96F0000}"/>
    <cellStyle name="Обычный 26" xfId="28879" xr:uid="{00000000-0005-0000-0000-0000BA6F0000}"/>
    <cellStyle name="Обычный 26 2" xfId="28880" xr:uid="{00000000-0005-0000-0000-0000BB6F0000}"/>
    <cellStyle name="Обычный 26 2 2" xfId="28881" xr:uid="{00000000-0005-0000-0000-0000BC6F0000}"/>
    <cellStyle name="Обычный 26 2 2 2" xfId="28882" xr:uid="{00000000-0005-0000-0000-0000BD6F0000}"/>
    <cellStyle name="Обычный 26 2 3" xfId="28883" xr:uid="{00000000-0005-0000-0000-0000BE6F0000}"/>
    <cellStyle name="Обычный 26 3" xfId="28884" xr:uid="{00000000-0005-0000-0000-0000BF6F0000}"/>
    <cellStyle name="Обычный 26 3 2" xfId="28885" xr:uid="{00000000-0005-0000-0000-0000C06F0000}"/>
    <cellStyle name="Обычный 26 4" xfId="28886" xr:uid="{00000000-0005-0000-0000-0000C16F0000}"/>
    <cellStyle name="Обычный 27" xfId="28887" xr:uid="{00000000-0005-0000-0000-0000C26F0000}"/>
    <cellStyle name="Обычный 28" xfId="28888" xr:uid="{00000000-0005-0000-0000-0000C36F0000}"/>
    <cellStyle name="Обычный 28 2" xfId="28889" xr:uid="{00000000-0005-0000-0000-0000C46F0000}"/>
    <cellStyle name="Обычный 28 2 2" xfId="28890" xr:uid="{00000000-0005-0000-0000-0000C56F0000}"/>
    <cellStyle name="Обычный 28 2 2 2" xfId="28891" xr:uid="{00000000-0005-0000-0000-0000C66F0000}"/>
    <cellStyle name="Обычный 28 2 3" xfId="28892" xr:uid="{00000000-0005-0000-0000-0000C76F0000}"/>
    <cellStyle name="Обычный 28 3" xfId="28893" xr:uid="{00000000-0005-0000-0000-0000C86F0000}"/>
    <cellStyle name="Обычный 28 3 2" xfId="28894" xr:uid="{00000000-0005-0000-0000-0000C96F0000}"/>
    <cellStyle name="Обычный 28 4" xfId="28895" xr:uid="{00000000-0005-0000-0000-0000CA6F0000}"/>
    <cellStyle name="Обычный 29" xfId="28896" xr:uid="{00000000-0005-0000-0000-0000CB6F0000}"/>
    <cellStyle name="Обычный 29 2" xfId="28897" xr:uid="{00000000-0005-0000-0000-0000CC6F0000}"/>
    <cellStyle name="Обычный 29 2 2" xfId="28898" xr:uid="{00000000-0005-0000-0000-0000CD6F0000}"/>
    <cellStyle name="Обычный 29 2 2 2" xfId="28899" xr:uid="{00000000-0005-0000-0000-0000CE6F0000}"/>
    <cellStyle name="Обычный 29 2 3" xfId="28900" xr:uid="{00000000-0005-0000-0000-0000CF6F0000}"/>
    <cellStyle name="Обычный 29 3" xfId="28901" xr:uid="{00000000-0005-0000-0000-0000D06F0000}"/>
    <cellStyle name="Обычный 29 3 2" xfId="28902" xr:uid="{00000000-0005-0000-0000-0000D16F0000}"/>
    <cellStyle name="Обычный 29 4" xfId="28903" xr:uid="{00000000-0005-0000-0000-0000D26F0000}"/>
    <cellStyle name="Обычный 3" xfId="99" xr:uid="{00000000-0005-0000-0000-0000D36F0000}"/>
    <cellStyle name="Обычный 3 10" xfId="727" xr:uid="{00000000-0005-0000-0000-0000D46F0000}"/>
    <cellStyle name="Обычный 3 11" xfId="728" xr:uid="{00000000-0005-0000-0000-0000D56F0000}"/>
    <cellStyle name="Обычный 3 11 2" xfId="729" xr:uid="{00000000-0005-0000-0000-0000D66F0000}"/>
    <cellStyle name="Обычный 3 11 2 2" xfId="730" xr:uid="{00000000-0005-0000-0000-0000D76F0000}"/>
    <cellStyle name="Обычный 3 11 2 2 2" xfId="731" xr:uid="{00000000-0005-0000-0000-0000D86F0000}"/>
    <cellStyle name="Обычный 3 11 2 2 2 2" xfId="732" xr:uid="{00000000-0005-0000-0000-0000D96F0000}"/>
    <cellStyle name="Обычный 3 11 2 2 3" xfId="733" xr:uid="{00000000-0005-0000-0000-0000DA6F0000}"/>
    <cellStyle name="Обычный 3 11 2 3" xfId="734" xr:uid="{00000000-0005-0000-0000-0000DB6F0000}"/>
    <cellStyle name="Обычный 3 11 2 3 2" xfId="735" xr:uid="{00000000-0005-0000-0000-0000DC6F0000}"/>
    <cellStyle name="Обычный 3 11 2 4" xfId="736" xr:uid="{00000000-0005-0000-0000-0000DD6F0000}"/>
    <cellStyle name="Обычный 3 11 3" xfId="737" xr:uid="{00000000-0005-0000-0000-0000DE6F0000}"/>
    <cellStyle name="Обычный 3 11 3 2" xfId="738" xr:uid="{00000000-0005-0000-0000-0000DF6F0000}"/>
    <cellStyle name="Обычный 3 11 3 2 2" xfId="739" xr:uid="{00000000-0005-0000-0000-0000E06F0000}"/>
    <cellStyle name="Обычный 3 11 3 2 2 2" xfId="740" xr:uid="{00000000-0005-0000-0000-0000E16F0000}"/>
    <cellStyle name="Обычный 3 11 3 2 3" xfId="741" xr:uid="{00000000-0005-0000-0000-0000E26F0000}"/>
    <cellStyle name="Обычный 3 11 3 3" xfId="742" xr:uid="{00000000-0005-0000-0000-0000E36F0000}"/>
    <cellStyle name="Обычный 3 11 3 3 2" xfId="743" xr:uid="{00000000-0005-0000-0000-0000E46F0000}"/>
    <cellStyle name="Обычный 3 11 3 4" xfId="744" xr:uid="{00000000-0005-0000-0000-0000E56F0000}"/>
    <cellStyle name="Обычный 3 11 4" xfId="745" xr:uid="{00000000-0005-0000-0000-0000E66F0000}"/>
    <cellStyle name="Обычный 3 11 4 2" xfId="746" xr:uid="{00000000-0005-0000-0000-0000E76F0000}"/>
    <cellStyle name="Обычный 3 11 4 2 2" xfId="747" xr:uid="{00000000-0005-0000-0000-0000E86F0000}"/>
    <cellStyle name="Обычный 3 11 4 2 2 2" xfId="748" xr:uid="{00000000-0005-0000-0000-0000E96F0000}"/>
    <cellStyle name="Обычный 3 11 4 2 3" xfId="749" xr:uid="{00000000-0005-0000-0000-0000EA6F0000}"/>
    <cellStyle name="Обычный 3 11 4 3" xfId="750" xr:uid="{00000000-0005-0000-0000-0000EB6F0000}"/>
    <cellStyle name="Обычный 3 11 4 3 2" xfId="751" xr:uid="{00000000-0005-0000-0000-0000EC6F0000}"/>
    <cellStyle name="Обычный 3 11 4 4" xfId="752" xr:uid="{00000000-0005-0000-0000-0000ED6F0000}"/>
    <cellStyle name="Обычный 3 11 5" xfId="753" xr:uid="{00000000-0005-0000-0000-0000EE6F0000}"/>
    <cellStyle name="Обычный 3 11 5 2" xfId="754" xr:uid="{00000000-0005-0000-0000-0000EF6F0000}"/>
    <cellStyle name="Обычный 3 11 5 2 2" xfId="755" xr:uid="{00000000-0005-0000-0000-0000F06F0000}"/>
    <cellStyle name="Обычный 3 11 5 3" xfId="756" xr:uid="{00000000-0005-0000-0000-0000F16F0000}"/>
    <cellStyle name="Обычный 3 11 6" xfId="757" xr:uid="{00000000-0005-0000-0000-0000F26F0000}"/>
    <cellStyle name="Обычный 3 11 6 2" xfId="758" xr:uid="{00000000-0005-0000-0000-0000F36F0000}"/>
    <cellStyle name="Обычный 3 11 7" xfId="759" xr:uid="{00000000-0005-0000-0000-0000F46F0000}"/>
    <cellStyle name="Обычный 3 12" xfId="760" xr:uid="{00000000-0005-0000-0000-0000F56F0000}"/>
    <cellStyle name="Обычный 3 12 2" xfId="761" xr:uid="{00000000-0005-0000-0000-0000F66F0000}"/>
    <cellStyle name="Обычный 3 12 2 2" xfId="762" xr:uid="{00000000-0005-0000-0000-0000F76F0000}"/>
    <cellStyle name="Обычный 3 12 2 2 2" xfId="763" xr:uid="{00000000-0005-0000-0000-0000F86F0000}"/>
    <cellStyle name="Обычный 3 12 2 2 2 2" xfId="764" xr:uid="{00000000-0005-0000-0000-0000F96F0000}"/>
    <cellStyle name="Обычный 3 12 2 2 3" xfId="765" xr:uid="{00000000-0005-0000-0000-0000FA6F0000}"/>
    <cellStyle name="Обычный 3 12 2 3" xfId="766" xr:uid="{00000000-0005-0000-0000-0000FB6F0000}"/>
    <cellStyle name="Обычный 3 12 2 3 2" xfId="767" xr:uid="{00000000-0005-0000-0000-0000FC6F0000}"/>
    <cellStyle name="Обычный 3 12 2 4" xfId="768" xr:uid="{00000000-0005-0000-0000-0000FD6F0000}"/>
    <cellStyle name="Обычный 3 12 3" xfId="769" xr:uid="{00000000-0005-0000-0000-0000FE6F0000}"/>
    <cellStyle name="Обычный 3 12 3 2" xfId="770" xr:uid="{00000000-0005-0000-0000-0000FF6F0000}"/>
    <cellStyle name="Обычный 3 12 3 2 2" xfId="771" xr:uid="{00000000-0005-0000-0000-000000700000}"/>
    <cellStyle name="Обычный 3 12 3 2 2 2" xfId="772" xr:uid="{00000000-0005-0000-0000-000001700000}"/>
    <cellStyle name="Обычный 3 12 3 2 3" xfId="773" xr:uid="{00000000-0005-0000-0000-000002700000}"/>
    <cellStyle name="Обычный 3 12 3 3" xfId="774" xr:uid="{00000000-0005-0000-0000-000003700000}"/>
    <cellStyle name="Обычный 3 12 3 3 2" xfId="775" xr:uid="{00000000-0005-0000-0000-000004700000}"/>
    <cellStyle name="Обычный 3 12 3 4" xfId="776" xr:uid="{00000000-0005-0000-0000-000005700000}"/>
    <cellStyle name="Обычный 3 12 4" xfId="777" xr:uid="{00000000-0005-0000-0000-000006700000}"/>
    <cellStyle name="Обычный 3 12 4 2" xfId="778" xr:uid="{00000000-0005-0000-0000-000007700000}"/>
    <cellStyle name="Обычный 3 12 4 2 2" xfId="779" xr:uid="{00000000-0005-0000-0000-000008700000}"/>
    <cellStyle name="Обычный 3 12 4 2 2 2" xfId="780" xr:uid="{00000000-0005-0000-0000-000009700000}"/>
    <cellStyle name="Обычный 3 12 4 2 3" xfId="781" xr:uid="{00000000-0005-0000-0000-00000A700000}"/>
    <cellStyle name="Обычный 3 12 4 3" xfId="782" xr:uid="{00000000-0005-0000-0000-00000B700000}"/>
    <cellStyle name="Обычный 3 12 4 3 2" xfId="783" xr:uid="{00000000-0005-0000-0000-00000C700000}"/>
    <cellStyle name="Обычный 3 12 4 4" xfId="784" xr:uid="{00000000-0005-0000-0000-00000D700000}"/>
    <cellStyle name="Обычный 3 12 5" xfId="785" xr:uid="{00000000-0005-0000-0000-00000E700000}"/>
    <cellStyle name="Обычный 3 12 5 2" xfId="786" xr:uid="{00000000-0005-0000-0000-00000F700000}"/>
    <cellStyle name="Обычный 3 12 5 2 2" xfId="787" xr:uid="{00000000-0005-0000-0000-000010700000}"/>
    <cellStyle name="Обычный 3 12 5 3" xfId="788" xr:uid="{00000000-0005-0000-0000-000011700000}"/>
    <cellStyle name="Обычный 3 12 6" xfId="789" xr:uid="{00000000-0005-0000-0000-000012700000}"/>
    <cellStyle name="Обычный 3 12 6 2" xfId="790" xr:uid="{00000000-0005-0000-0000-000013700000}"/>
    <cellStyle name="Обычный 3 12 7" xfId="791" xr:uid="{00000000-0005-0000-0000-000014700000}"/>
    <cellStyle name="Обычный 3 13" xfId="792" xr:uid="{00000000-0005-0000-0000-000015700000}"/>
    <cellStyle name="Обычный 3 13 2" xfId="793" xr:uid="{00000000-0005-0000-0000-000016700000}"/>
    <cellStyle name="Обычный 3 13 2 2" xfId="794" xr:uid="{00000000-0005-0000-0000-000017700000}"/>
    <cellStyle name="Обычный 3 13 2 2 2" xfId="795" xr:uid="{00000000-0005-0000-0000-000018700000}"/>
    <cellStyle name="Обычный 3 13 2 2 2 2" xfId="796" xr:uid="{00000000-0005-0000-0000-000019700000}"/>
    <cellStyle name="Обычный 3 13 2 2 3" xfId="797" xr:uid="{00000000-0005-0000-0000-00001A700000}"/>
    <cellStyle name="Обычный 3 13 2 3" xfId="798" xr:uid="{00000000-0005-0000-0000-00001B700000}"/>
    <cellStyle name="Обычный 3 13 2 3 2" xfId="799" xr:uid="{00000000-0005-0000-0000-00001C700000}"/>
    <cellStyle name="Обычный 3 13 2 4" xfId="800" xr:uid="{00000000-0005-0000-0000-00001D700000}"/>
    <cellStyle name="Обычный 3 13 3" xfId="801" xr:uid="{00000000-0005-0000-0000-00001E700000}"/>
    <cellStyle name="Обычный 3 13 3 2" xfId="802" xr:uid="{00000000-0005-0000-0000-00001F700000}"/>
    <cellStyle name="Обычный 3 13 3 2 2" xfId="803" xr:uid="{00000000-0005-0000-0000-000020700000}"/>
    <cellStyle name="Обычный 3 13 3 2 2 2" xfId="804" xr:uid="{00000000-0005-0000-0000-000021700000}"/>
    <cellStyle name="Обычный 3 13 3 2 3" xfId="805" xr:uid="{00000000-0005-0000-0000-000022700000}"/>
    <cellStyle name="Обычный 3 13 3 3" xfId="806" xr:uid="{00000000-0005-0000-0000-000023700000}"/>
    <cellStyle name="Обычный 3 13 3 3 2" xfId="807" xr:uid="{00000000-0005-0000-0000-000024700000}"/>
    <cellStyle name="Обычный 3 13 3 4" xfId="808" xr:uid="{00000000-0005-0000-0000-000025700000}"/>
    <cellStyle name="Обычный 3 13 4" xfId="809" xr:uid="{00000000-0005-0000-0000-000026700000}"/>
    <cellStyle name="Обычный 3 13 4 2" xfId="810" xr:uid="{00000000-0005-0000-0000-000027700000}"/>
    <cellStyle name="Обычный 3 13 4 2 2" xfId="811" xr:uid="{00000000-0005-0000-0000-000028700000}"/>
    <cellStyle name="Обычный 3 13 4 2 2 2" xfId="812" xr:uid="{00000000-0005-0000-0000-000029700000}"/>
    <cellStyle name="Обычный 3 13 4 2 3" xfId="813" xr:uid="{00000000-0005-0000-0000-00002A700000}"/>
    <cellStyle name="Обычный 3 13 4 3" xfId="814" xr:uid="{00000000-0005-0000-0000-00002B700000}"/>
    <cellStyle name="Обычный 3 13 4 3 2" xfId="815" xr:uid="{00000000-0005-0000-0000-00002C700000}"/>
    <cellStyle name="Обычный 3 13 4 4" xfId="816" xr:uid="{00000000-0005-0000-0000-00002D700000}"/>
    <cellStyle name="Обычный 3 13 5" xfId="817" xr:uid="{00000000-0005-0000-0000-00002E700000}"/>
    <cellStyle name="Обычный 3 13 5 2" xfId="818" xr:uid="{00000000-0005-0000-0000-00002F700000}"/>
    <cellStyle name="Обычный 3 13 5 2 2" xfId="819" xr:uid="{00000000-0005-0000-0000-000030700000}"/>
    <cellStyle name="Обычный 3 13 5 3" xfId="820" xr:uid="{00000000-0005-0000-0000-000031700000}"/>
    <cellStyle name="Обычный 3 13 6" xfId="821" xr:uid="{00000000-0005-0000-0000-000032700000}"/>
    <cellStyle name="Обычный 3 13 6 2" xfId="822" xr:uid="{00000000-0005-0000-0000-000033700000}"/>
    <cellStyle name="Обычный 3 13 7" xfId="823" xr:uid="{00000000-0005-0000-0000-000034700000}"/>
    <cellStyle name="Обычный 3 2" xfId="100" xr:uid="{00000000-0005-0000-0000-000035700000}"/>
    <cellStyle name="Обычный 3 2 2" xfId="101" xr:uid="{00000000-0005-0000-0000-000036700000}"/>
    <cellStyle name="Обычный 3 2 2 2" xfId="824" xr:uid="{00000000-0005-0000-0000-000037700000}"/>
    <cellStyle name="Обычный 3 2 2 2 2" xfId="825" xr:uid="{00000000-0005-0000-0000-000038700000}"/>
    <cellStyle name="Обычный 3 2 2 2 2 2" xfId="28904" xr:uid="{00000000-0005-0000-0000-000039700000}"/>
    <cellStyle name="Обычный 3 2 2 2 3" xfId="28905" xr:uid="{00000000-0005-0000-0000-00003A700000}"/>
    <cellStyle name="Обычный 3 2 2 3" xfId="28906" xr:uid="{00000000-0005-0000-0000-00003B700000}"/>
    <cellStyle name="Обычный 3 2 2 3 2" xfId="28907" xr:uid="{00000000-0005-0000-0000-00003C700000}"/>
    <cellStyle name="Обычный 3 2 2 4" xfId="28908" xr:uid="{00000000-0005-0000-0000-00003D700000}"/>
    <cellStyle name="Обычный 3 2 3" xfId="826" xr:uid="{00000000-0005-0000-0000-00003E700000}"/>
    <cellStyle name="Обычный 3 2 3 2" xfId="28909" xr:uid="{00000000-0005-0000-0000-00003F700000}"/>
    <cellStyle name="Обычный 3 2 3 2 2" xfId="28910" xr:uid="{00000000-0005-0000-0000-000040700000}"/>
    <cellStyle name="Обычный 3 2 3 3" xfId="28911" xr:uid="{00000000-0005-0000-0000-000041700000}"/>
    <cellStyle name="Обычный 3 2 4" xfId="827" xr:uid="{00000000-0005-0000-0000-000042700000}"/>
    <cellStyle name="Обычный 3 2 4 2" xfId="28912" xr:uid="{00000000-0005-0000-0000-000043700000}"/>
    <cellStyle name="Обычный 3 2 5" xfId="828" xr:uid="{00000000-0005-0000-0000-000044700000}"/>
    <cellStyle name="Обычный 3 2 6" xfId="829" xr:uid="{00000000-0005-0000-0000-000045700000}"/>
    <cellStyle name="Обычный 3 3" xfId="102" xr:uid="{00000000-0005-0000-0000-000046700000}"/>
    <cellStyle name="Обычный 3 4" xfId="103" xr:uid="{00000000-0005-0000-0000-000047700000}"/>
    <cellStyle name="Обычный 3 4 2" xfId="830" xr:uid="{00000000-0005-0000-0000-000048700000}"/>
    <cellStyle name="Обычный 3 4 2 2" xfId="28913" xr:uid="{00000000-0005-0000-0000-000049700000}"/>
    <cellStyle name="Обычный 3 4 2 2 2" xfId="28914" xr:uid="{00000000-0005-0000-0000-00004A700000}"/>
    <cellStyle name="Обычный 3 4 2 2 2 2" xfId="28915" xr:uid="{00000000-0005-0000-0000-00004B700000}"/>
    <cellStyle name="Обычный 3 4 2 2 3" xfId="28916" xr:uid="{00000000-0005-0000-0000-00004C700000}"/>
    <cellStyle name="Обычный 3 4 2 3" xfId="28917" xr:uid="{00000000-0005-0000-0000-00004D700000}"/>
    <cellStyle name="Обычный 3 4 2 3 2" xfId="28918" xr:uid="{00000000-0005-0000-0000-00004E700000}"/>
    <cellStyle name="Обычный 3 4 2 4" xfId="28919" xr:uid="{00000000-0005-0000-0000-00004F700000}"/>
    <cellStyle name="Обычный 3 4 3" xfId="28920" xr:uid="{00000000-0005-0000-0000-000050700000}"/>
    <cellStyle name="Обычный 3 4 3 2" xfId="28921" xr:uid="{00000000-0005-0000-0000-000051700000}"/>
    <cellStyle name="Обычный 3 4 3 2 2" xfId="28922" xr:uid="{00000000-0005-0000-0000-000052700000}"/>
    <cellStyle name="Обычный 3 4 3 3" xfId="28923" xr:uid="{00000000-0005-0000-0000-000053700000}"/>
    <cellStyle name="Обычный 3 4 4" xfId="28924" xr:uid="{00000000-0005-0000-0000-000054700000}"/>
    <cellStyle name="Обычный 3 4 4 2" xfId="28925" xr:uid="{00000000-0005-0000-0000-000055700000}"/>
    <cellStyle name="Обычный 3 4 5" xfId="28926" xr:uid="{00000000-0005-0000-0000-000056700000}"/>
    <cellStyle name="Обычный 3 4 5 2" xfId="28927" xr:uid="{00000000-0005-0000-0000-000057700000}"/>
    <cellStyle name="Обычный 3 4 6" xfId="28928" xr:uid="{00000000-0005-0000-0000-000058700000}"/>
    <cellStyle name="Обычный 3 5" xfId="104" xr:uid="{00000000-0005-0000-0000-000059700000}"/>
    <cellStyle name="Обычный 3 5 2" xfId="831" xr:uid="{00000000-0005-0000-0000-00005A700000}"/>
    <cellStyle name="Обычный 3 6" xfId="832" xr:uid="{00000000-0005-0000-0000-00005B700000}"/>
    <cellStyle name="Обычный 3 6 2" xfId="28929" xr:uid="{00000000-0005-0000-0000-00005C700000}"/>
    <cellStyle name="Обычный 3 6 2 2" xfId="28930" xr:uid="{00000000-0005-0000-0000-00005D700000}"/>
    <cellStyle name="Обычный 3 6 2 2 2" xfId="28931" xr:uid="{00000000-0005-0000-0000-00005E700000}"/>
    <cellStyle name="Обычный 3 6 2 3" xfId="28932" xr:uid="{00000000-0005-0000-0000-00005F700000}"/>
    <cellStyle name="Обычный 3 6 3" xfId="28933" xr:uid="{00000000-0005-0000-0000-000060700000}"/>
    <cellStyle name="Обычный 3 6 3 2" xfId="28934" xr:uid="{00000000-0005-0000-0000-000061700000}"/>
    <cellStyle name="Обычный 3 6 4" xfId="28935" xr:uid="{00000000-0005-0000-0000-000062700000}"/>
    <cellStyle name="Обычный 3 7" xfId="833" xr:uid="{00000000-0005-0000-0000-000063700000}"/>
    <cellStyle name="Обычный 3 7 2" xfId="28936" xr:uid="{00000000-0005-0000-0000-000064700000}"/>
    <cellStyle name="Обычный 3 7 2 2" xfId="28937" xr:uid="{00000000-0005-0000-0000-000065700000}"/>
    <cellStyle name="Обычный 3 7 3" xfId="28938" xr:uid="{00000000-0005-0000-0000-000066700000}"/>
    <cellStyle name="Обычный 3 8" xfId="834" xr:uid="{00000000-0005-0000-0000-000067700000}"/>
    <cellStyle name="Обычный 3 8 2" xfId="28939" xr:uid="{00000000-0005-0000-0000-000068700000}"/>
    <cellStyle name="Обычный 3 9" xfId="835" xr:uid="{00000000-0005-0000-0000-000069700000}"/>
    <cellStyle name="Обычный 30" xfId="28940" xr:uid="{00000000-0005-0000-0000-00006A700000}"/>
    <cellStyle name="Обычный 30 2" xfId="28941" xr:uid="{00000000-0005-0000-0000-00006B700000}"/>
    <cellStyle name="Обычный 30 2 2" xfId="28942" xr:uid="{00000000-0005-0000-0000-00006C700000}"/>
    <cellStyle name="Обычный 30 2 2 2" xfId="28943" xr:uid="{00000000-0005-0000-0000-00006D700000}"/>
    <cellStyle name="Обычный 30 2 3" xfId="28944" xr:uid="{00000000-0005-0000-0000-00006E700000}"/>
    <cellStyle name="Обычный 30 3" xfId="28945" xr:uid="{00000000-0005-0000-0000-00006F700000}"/>
    <cellStyle name="Обычный 30 3 2" xfId="28946" xr:uid="{00000000-0005-0000-0000-000070700000}"/>
    <cellStyle name="Обычный 30 4" xfId="28947" xr:uid="{00000000-0005-0000-0000-000071700000}"/>
    <cellStyle name="Обычный 31" xfId="28948" xr:uid="{00000000-0005-0000-0000-000072700000}"/>
    <cellStyle name="Обычный 31 2" xfId="28949" xr:uid="{00000000-0005-0000-0000-000073700000}"/>
    <cellStyle name="Обычный 32" xfId="28950" xr:uid="{00000000-0005-0000-0000-000074700000}"/>
    <cellStyle name="Обычный 32 2" xfId="28951" xr:uid="{00000000-0005-0000-0000-000075700000}"/>
    <cellStyle name="Обычный 33" xfId="28952" xr:uid="{00000000-0005-0000-0000-000076700000}"/>
    <cellStyle name="Обычный 33 2" xfId="28953" xr:uid="{00000000-0005-0000-0000-000077700000}"/>
    <cellStyle name="Обычный 34" xfId="28954" xr:uid="{00000000-0005-0000-0000-000078700000}"/>
    <cellStyle name="Обычный 34 2" xfId="28955" xr:uid="{00000000-0005-0000-0000-000079700000}"/>
    <cellStyle name="Обычный 35" xfId="28956" xr:uid="{00000000-0005-0000-0000-00007A700000}"/>
    <cellStyle name="Обычный 35 2" xfId="28957" xr:uid="{00000000-0005-0000-0000-00007B700000}"/>
    <cellStyle name="Обычный 35 2 2" xfId="28958" xr:uid="{00000000-0005-0000-0000-00007C700000}"/>
    <cellStyle name="Обычный 35 3" xfId="28959" xr:uid="{00000000-0005-0000-0000-00007D700000}"/>
    <cellStyle name="Обычный 36" xfId="28960" xr:uid="{00000000-0005-0000-0000-00007E700000}"/>
    <cellStyle name="Обычный 36 2" xfId="28961" xr:uid="{00000000-0005-0000-0000-00007F700000}"/>
    <cellStyle name="Обычный 36 2 2" xfId="28962" xr:uid="{00000000-0005-0000-0000-000080700000}"/>
    <cellStyle name="Обычный 36 3" xfId="28963" xr:uid="{00000000-0005-0000-0000-000081700000}"/>
    <cellStyle name="Обычный 37" xfId="28964" xr:uid="{00000000-0005-0000-0000-000082700000}"/>
    <cellStyle name="Обычный 37 2" xfId="28965" xr:uid="{00000000-0005-0000-0000-000083700000}"/>
    <cellStyle name="Обычный 37 2 2" xfId="28966" xr:uid="{00000000-0005-0000-0000-000084700000}"/>
    <cellStyle name="Обычный 37 3" xfId="28967" xr:uid="{00000000-0005-0000-0000-000085700000}"/>
    <cellStyle name="Обычный 38" xfId="28968" xr:uid="{00000000-0005-0000-0000-000086700000}"/>
    <cellStyle name="Обычный 38 2" xfId="28969" xr:uid="{00000000-0005-0000-0000-000087700000}"/>
    <cellStyle name="Обычный 38 2 2" xfId="28970" xr:uid="{00000000-0005-0000-0000-000088700000}"/>
    <cellStyle name="Обычный 38 3" xfId="28971" xr:uid="{00000000-0005-0000-0000-000089700000}"/>
    <cellStyle name="Обычный 39" xfId="28972" xr:uid="{00000000-0005-0000-0000-00008A700000}"/>
    <cellStyle name="Обычный 39 2" xfId="28973" xr:uid="{00000000-0005-0000-0000-00008B700000}"/>
    <cellStyle name="Обычный 39 2 2" xfId="28974" xr:uid="{00000000-0005-0000-0000-00008C700000}"/>
    <cellStyle name="Обычный 39 3" xfId="28975" xr:uid="{00000000-0005-0000-0000-00008D700000}"/>
    <cellStyle name="Обычный 4" xfId="105" xr:uid="{00000000-0005-0000-0000-00008E700000}"/>
    <cellStyle name="Обычный 4 10" xfId="836" xr:uid="{00000000-0005-0000-0000-00008F700000}"/>
    <cellStyle name="Обычный 4 11" xfId="837" xr:uid="{00000000-0005-0000-0000-000090700000}"/>
    <cellStyle name="Обычный 4 12" xfId="838" xr:uid="{00000000-0005-0000-0000-000091700000}"/>
    <cellStyle name="Обычный 4 13" xfId="839" xr:uid="{00000000-0005-0000-0000-000092700000}"/>
    <cellStyle name="Обычный 4 2" xfId="106" xr:uid="{00000000-0005-0000-0000-000093700000}"/>
    <cellStyle name="Обычный 4 2 2" xfId="107" xr:uid="{00000000-0005-0000-0000-000094700000}"/>
    <cellStyle name="Обычный 4 2 2 2" xfId="28976" xr:uid="{00000000-0005-0000-0000-000095700000}"/>
    <cellStyle name="Обычный 4 2 2 2 2" xfId="28977" xr:uid="{00000000-0005-0000-0000-000096700000}"/>
    <cellStyle name="Обычный 4 2 2 3" xfId="28978" xr:uid="{00000000-0005-0000-0000-000097700000}"/>
    <cellStyle name="Обычный 4 2 3" xfId="840" xr:uid="{00000000-0005-0000-0000-000098700000}"/>
    <cellStyle name="Обычный 4 2 3 2" xfId="28979" xr:uid="{00000000-0005-0000-0000-000099700000}"/>
    <cellStyle name="Обычный 4 2 4" xfId="841" xr:uid="{00000000-0005-0000-0000-00009A700000}"/>
    <cellStyle name="Обычный 4 3" xfId="108" xr:uid="{00000000-0005-0000-0000-00009B700000}"/>
    <cellStyle name="Обычный 4 3 2" xfId="109" xr:uid="{00000000-0005-0000-0000-00009C700000}"/>
    <cellStyle name="Обычный 4 3 2 2" xfId="842" xr:uid="{00000000-0005-0000-0000-00009D700000}"/>
    <cellStyle name="Обычный 4 3 2 2 2" xfId="28980" xr:uid="{00000000-0005-0000-0000-00009E700000}"/>
    <cellStyle name="Обычный 4 3 2 3" xfId="28981" xr:uid="{00000000-0005-0000-0000-00009F700000}"/>
    <cellStyle name="Обычный 4 3 3" xfId="110" xr:uid="{00000000-0005-0000-0000-0000A0700000}"/>
    <cellStyle name="Обычный 4 3 3 2" xfId="843" xr:uid="{00000000-0005-0000-0000-0000A1700000}"/>
    <cellStyle name="Обычный 4 3 3 2 2" xfId="844" xr:uid="{00000000-0005-0000-0000-0000A2700000}"/>
    <cellStyle name="Обычный 4 3 3 2 2 2" xfId="845" xr:uid="{00000000-0005-0000-0000-0000A3700000}"/>
    <cellStyle name="Обычный 4 3 3 2 2 2 2" xfId="846" xr:uid="{00000000-0005-0000-0000-0000A4700000}"/>
    <cellStyle name="Обычный 4 3 3 2 2 3" xfId="847" xr:uid="{00000000-0005-0000-0000-0000A5700000}"/>
    <cellStyle name="Обычный 4 3 3 2 3" xfId="848" xr:uid="{00000000-0005-0000-0000-0000A6700000}"/>
    <cellStyle name="Обычный 4 3 3 2 3 2" xfId="849" xr:uid="{00000000-0005-0000-0000-0000A7700000}"/>
    <cellStyle name="Обычный 4 3 3 2 4" xfId="850" xr:uid="{00000000-0005-0000-0000-0000A8700000}"/>
    <cellStyle name="Обычный 4 3 3 3" xfId="851" xr:uid="{00000000-0005-0000-0000-0000A9700000}"/>
    <cellStyle name="Обычный 4 3 3 3 2" xfId="852" xr:uid="{00000000-0005-0000-0000-0000AA700000}"/>
    <cellStyle name="Обычный 4 3 3 3 2 2" xfId="853" xr:uid="{00000000-0005-0000-0000-0000AB700000}"/>
    <cellStyle name="Обычный 4 3 3 3 2 2 2" xfId="854" xr:uid="{00000000-0005-0000-0000-0000AC700000}"/>
    <cellStyle name="Обычный 4 3 3 3 2 3" xfId="855" xr:uid="{00000000-0005-0000-0000-0000AD700000}"/>
    <cellStyle name="Обычный 4 3 3 3 3" xfId="856" xr:uid="{00000000-0005-0000-0000-0000AE700000}"/>
    <cellStyle name="Обычный 4 3 3 3 3 2" xfId="857" xr:uid="{00000000-0005-0000-0000-0000AF700000}"/>
    <cellStyle name="Обычный 4 3 3 3 4" xfId="858" xr:uid="{00000000-0005-0000-0000-0000B0700000}"/>
    <cellStyle name="Обычный 4 3 3 4" xfId="859" xr:uid="{00000000-0005-0000-0000-0000B1700000}"/>
    <cellStyle name="Обычный 4 3 3 4 2" xfId="860" xr:uid="{00000000-0005-0000-0000-0000B2700000}"/>
    <cellStyle name="Обычный 4 3 3 4 2 2" xfId="861" xr:uid="{00000000-0005-0000-0000-0000B3700000}"/>
    <cellStyle name="Обычный 4 3 3 4 2 2 2" xfId="862" xr:uid="{00000000-0005-0000-0000-0000B4700000}"/>
    <cellStyle name="Обычный 4 3 3 4 2 3" xfId="863" xr:uid="{00000000-0005-0000-0000-0000B5700000}"/>
    <cellStyle name="Обычный 4 3 3 4 3" xfId="864" xr:uid="{00000000-0005-0000-0000-0000B6700000}"/>
    <cellStyle name="Обычный 4 3 3 4 3 2" xfId="865" xr:uid="{00000000-0005-0000-0000-0000B7700000}"/>
    <cellStyle name="Обычный 4 3 3 4 4" xfId="866" xr:uid="{00000000-0005-0000-0000-0000B8700000}"/>
    <cellStyle name="Обычный 4 3 3 5" xfId="867" xr:uid="{00000000-0005-0000-0000-0000B9700000}"/>
    <cellStyle name="Обычный 4 3 3 5 2" xfId="868" xr:uid="{00000000-0005-0000-0000-0000BA700000}"/>
    <cellStyle name="Обычный 4 3 3 5 2 2" xfId="869" xr:uid="{00000000-0005-0000-0000-0000BB700000}"/>
    <cellStyle name="Обычный 4 3 3 5 3" xfId="870" xr:uid="{00000000-0005-0000-0000-0000BC700000}"/>
    <cellStyle name="Обычный 4 3 3 6" xfId="871" xr:uid="{00000000-0005-0000-0000-0000BD700000}"/>
    <cellStyle name="Обычный 4 3 3 6 2" xfId="872" xr:uid="{00000000-0005-0000-0000-0000BE700000}"/>
    <cellStyle name="Обычный 4 3 3 7" xfId="873" xr:uid="{00000000-0005-0000-0000-0000BF700000}"/>
    <cellStyle name="Обычный 4 3 4" xfId="874" xr:uid="{00000000-0005-0000-0000-0000C0700000}"/>
    <cellStyle name="Обычный 4 3 5" xfId="875" xr:uid="{00000000-0005-0000-0000-0000C1700000}"/>
    <cellStyle name="Обычный 4 3 6" xfId="876" xr:uid="{00000000-0005-0000-0000-0000C2700000}"/>
    <cellStyle name="Обычный 4 4" xfId="111" xr:uid="{00000000-0005-0000-0000-0000C3700000}"/>
    <cellStyle name="Обычный 4 4 2" xfId="28982" xr:uid="{00000000-0005-0000-0000-0000C4700000}"/>
    <cellStyle name="Обычный 4 4 2 2" xfId="28983" xr:uid="{00000000-0005-0000-0000-0000C5700000}"/>
    <cellStyle name="Обычный 4 4 2 2 2" xfId="28984" xr:uid="{00000000-0005-0000-0000-0000C6700000}"/>
    <cellStyle name="Обычный 4 4 2 3" xfId="28985" xr:uid="{00000000-0005-0000-0000-0000C7700000}"/>
    <cellStyle name="Обычный 4 4 3" xfId="28986" xr:uid="{00000000-0005-0000-0000-0000C8700000}"/>
    <cellStyle name="Обычный 4 4 3 2" xfId="28987" xr:uid="{00000000-0005-0000-0000-0000C9700000}"/>
    <cellStyle name="Обычный 4 4 4" xfId="28988" xr:uid="{00000000-0005-0000-0000-0000CA700000}"/>
    <cellStyle name="Обычный 4 5" xfId="112" xr:uid="{00000000-0005-0000-0000-0000CB700000}"/>
    <cellStyle name="Обычный 4 5 2" xfId="28989" xr:uid="{00000000-0005-0000-0000-0000CC700000}"/>
    <cellStyle name="Обычный 4 5 2 2" xfId="28990" xr:uid="{00000000-0005-0000-0000-0000CD700000}"/>
    <cellStyle name="Обычный 4 5 3" xfId="28991" xr:uid="{00000000-0005-0000-0000-0000CE700000}"/>
    <cellStyle name="Обычный 4 6" xfId="113" xr:uid="{00000000-0005-0000-0000-0000CF700000}"/>
    <cellStyle name="Обычный 4 6 2" xfId="877" xr:uid="{00000000-0005-0000-0000-0000D0700000}"/>
    <cellStyle name="Обычный 4 6 2 2" xfId="28992" xr:uid="{00000000-0005-0000-0000-0000D1700000}"/>
    <cellStyle name="Обычный 4 6 3" xfId="28993" xr:uid="{00000000-0005-0000-0000-0000D2700000}"/>
    <cellStyle name="Обычный 4 7" xfId="114" xr:uid="{00000000-0005-0000-0000-0000D3700000}"/>
    <cellStyle name="Обычный 4 8" xfId="878" xr:uid="{00000000-0005-0000-0000-0000D4700000}"/>
    <cellStyle name="Обычный 4 8 2" xfId="28994" xr:uid="{00000000-0005-0000-0000-0000D5700000}"/>
    <cellStyle name="Обычный 4 9" xfId="879" xr:uid="{00000000-0005-0000-0000-0000D6700000}"/>
    <cellStyle name="Обычный 4_11нефтебаза - Протоколы" xfId="880" xr:uid="{00000000-0005-0000-0000-0000D7700000}"/>
    <cellStyle name="Обычный 40" xfId="28995" xr:uid="{00000000-0005-0000-0000-0000D8700000}"/>
    <cellStyle name="Обычный 40 2" xfId="28996" xr:uid="{00000000-0005-0000-0000-0000D9700000}"/>
    <cellStyle name="Обычный 40 2 2" xfId="28997" xr:uid="{00000000-0005-0000-0000-0000DA700000}"/>
    <cellStyle name="Обычный 40 3" xfId="28998" xr:uid="{00000000-0005-0000-0000-0000DB700000}"/>
    <cellStyle name="Обычный 41" xfId="28999" xr:uid="{00000000-0005-0000-0000-0000DC700000}"/>
    <cellStyle name="Обычный 42" xfId="29000" xr:uid="{00000000-0005-0000-0000-0000DD700000}"/>
    <cellStyle name="Обычный 42 2" xfId="29001" xr:uid="{00000000-0005-0000-0000-0000DE700000}"/>
    <cellStyle name="Обычный 43" xfId="29002" xr:uid="{00000000-0005-0000-0000-0000DF700000}"/>
    <cellStyle name="Обычный 43 2" xfId="29003" xr:uid="{00000000-0005-0000-0000-0000E0700000}"/>
    <cellStyle name="Обычный 44" xfId="29004" xr:uid="{00000000-0005-0000-0000-0000E1700000}"/>
    <cellStyle name="Обычный 45" xfId="29005" xr:uid="{00000000-0005-0000-0000-0000E2700000}"/>
    <cellStyle name="Обычный 45 2" xfId="29006" xr:uid="{00000000-0005-0000-0000-0000E3700000}"/>
    <cellStyle name="Обычный 45 2 2" xfId="29007" xr:uid="{00000000-0005-0000-0000-0000E4700000}"/>
    <cellStyle name="Обычный 45 3" xfId="29008" xr:uid="{00000000-0005-0000-0000-0000E5700000}"/>
    <cellStyle name="Обычный 46" xfId="29009" xr:uid="{00000000-0005-0000-0000-0000E6700000}"/>
    <cellStyle name="Обычный 47" xfId="29010" xr:uid="{00000000-0005-0000-0000-0000E7700000}"/>
    <cellStyle name="Обычный 48" xfId="29011" xr:uid="{00000000-0005-0000-0000-0000E8700000}"/>
    <cellStyle name="Обычный 49" xfId="29012" xr:uid="{00000000-0005-0000-0000-0000E9700000}"/>
    <cellStyle name="Обычный 5" xfId="115" xr:uid="{00000000-0005-0000-0000-0000EA700000}"/>
    <cellStyle name="Обычный 5 2" xfId="116" xr:uid="{00000000-0005-0000-0000-0000EB700000}"/>
    <cellStyle name="Обычный 5 2 2" xfId="117" xr:uid="{00000000-0005-0000-0000-0000EC700000}"/>
    <cellStyle name="Обычный 5 3" xfId="118" xr:uid="{00000000-0005-0000-0000-0000ED700000}"/>
    <cellStyle name="Обычный 5 3 2" xfId="29013" xr:uid="{00000000-0005-0000-0000-0000EE700000}"/>
    <cellStyle name="Обычный 5 3 2 2" xfId="29014" xr:uid="{00000000-0005-0000-0000-0000EF700000}"/>
    <cellStyle name="Обычный 5 3 2 2 2" xfId="29015" xr:uid="{00000000-0005-0000-0000-0000F0700000}"/>
    <cellStyle name="Обычный 5 3 2 3" xfId="29016" xr:uid="{00000000-0005-0000-0000-0000F1700000}"/>
    <cellStyle name="Обычный 5 3 3" xfId="29017" xr:uid="{00000000-0005-0000-0000-0000F2700000}"/>
    <cellStyle name="Обычный 5 3 3 2" xfId="29018" xr:uid="{00000000-0005-0000-0000-0000F3700000}"/>
    <cellStyle name="Обычный 5 3 4" xfId="29019" xr:uid="{00000000-0005-0000-0000-0000F4700000}"/>
    <cellStyle name="Обычный 5 4" xfId="119" xr:uid="{00000000-0005-0000-0000-0000F5700000}"/>
    <cellStyle name="Обычный 5 4 2" xfId="29020" xr:uid="{00000000-0005-0000-0000-0000F6700000}"/>
    <cellStyle name="Обычный 5 4 2 2" xfId="29021" xr:uid="{00000000-0005-0000-0000-0000F7700000}"/>
    <cellStyle name="Обычный 5 4 3" xfId="29022" xr:uid="{00000000-0005-0000-0000-0000F8700000}"/>
    <cellStyle name="Обычный 5 5" xfId="881" xr:uid="{00000000-0005-0000-0000-0000F9700000}"/>
    <cellStyle name="Обычный 5 6" xfId="882" xr:uid="{00000000-0005-0000-0000-0000FA700000}"/>
    <cellStyle name="Обычный 50" xfId="29023" xr:uid="{00000000-0005-0000-0000-0000FB700000}"/>
    <cellStyle name="Обычный 51" xfId="29024" xr:uid="{00000000-0005-0000-0000-0000FC700000}"/>
    <cellStyle name="Обычный 52" xfId="29025" xr:uid="{00000000-0005-0000-0000-0000FD700000}"/>
    <cellStyle name="Обычный 53" xfId="29026" xr:uid="{00000000-0005-0000-0000-0000FE700000}"/>
    <cellStyle name="Обычный 54" xfId="29027" xr:uid="{00000000-0005-0000-0000-0000FF700000}"/>
    <cellStyle name="Обычный 55" xfId="29028" xr:uid="{00000000-0005-0000-0000-000000710000}"/>
    <cellStyle name="Обычный 56" xfId="29029" xr:uid="{00000000-0005-0000-0000-000001710000}"/>
    <cellStyle name="Обычный 57" xfId="29030" xr:uid="{00000000-0005-0000-0000-000002710000}"/>
    <cellStyle name="Обычный 58" xfId="29031" xr:uid="{00000000-0005-0000-0000-000003710000}"/>
    <cellStyle name="Обычный 58 2" xfId="29032" xr:uid="{00000000-0005-0000-0000-000004710000}"/>
    <cellStyle name="Обычный 59" xfId="29033" xr:uid="{00000000-0005-0000-0000-000005710000}"/>
    <cellStyle name="Обычный 6" xfId="120" xr:uid="{00000000-0005-0000-0000-000006710000}"/>
    <cellStyle name="Обычный 6 2" xfId="121" xr:uid="{00000000-0005-0000-0000-000007710000}"/>
    <cellStyle name="Обычный 6 2 2" xfId="122" xr:uid="{00000000-0005-0000-0000-000008710000}"/>
    <cellStyle name="Обычный 6 2 2 2" xfId="883" xr:uid="{00000000-0005-0000-0000-000009710000}"/>
    <cellStyle name="Обычный 6 3" xfId="123" xr:uid="{00000000-0005-0000-0000-00000A710000}"/>
    <cellStyle name="Обычный 6 3 2" xfId="884" xr:uid="{00000000-0005-0000-0000-00000B710000}"/>
    <cellStyle name="Обычный 6 3 3" xfId="885" xr:uid="{00000000-0005-0000-0000-00000C710000}"/>
    <cellStyle name="Обычный 6 4" xfId="886" xr:uid="{00000000-0005-0000-0000-00000D710000}"/>
    <cellStyle name="Обычный 6 5" xfId="887" xr:uid="{00000000-0005-0000-0000-00000E710000}"/>
    <cellStyle name="Обычный 6 6" xfId="888" xr:uid="{00000000-0005-0000-0000-00000F710000}"/>
    <cellStyle name="Обычный 6 7" xfId="889" xr:uid="{00000000-0005-0000-0000-000010710000}"/>
    <cellStyle name="Обычный 6 8" xfId="890" xr:uid="{00000000-0005-0000-0000-000011710000}"/>
    <cellStyle name="Обычный 6_Отчет НПС Караичевская - НПС Песчанокопская Протоколы" xfId="891" xr:uid="{00000000-0005-0000-0000-000012710000}"/>
    <cellStyle name="Обычный 61" xfId="29034" xr:uid="{00000000-0005-0000-0000-000013710000}"/>
    <cellStyle name="Обычный 62" xfId="29035" xr:uid="{00000000-0005-0000-0000-000014710000}"/>
    <cellStyle name="Обычный 62 2" xfId="29036" xr:uid="{00000000-0005-0000-0000-000015710000}"/>
    <cellStyle name="Обычный 62 3" xfId="29037" xr:uid="{00000000-0005-0000-0000-000016710000}"/>
    <cellStyle name="Обычный 62 4" xfId="29038" xr:uid="{00000000-0005-0000-0000-000017710000}"/>
    <cellStyle name="Обычный 62 5" xfId="29039" xr:uid="{00000000-0005-0000-0000-000018710000}"/>
    <cellStyle name="Обычный 62 9" xfId="29040" xr:uid="{00000000-0005-0000-0000-000019710000}"/>
    <cellStyle name="Обычный 62 9 2" xfId="29041" xr:uid="{00000000-0005-0000-0000-00001A710000}"/>
    <cellStyle name="Обычный 63" xfId="29042" xr:uid="{00000000-0005-0000-0000-00001B710000}"/>
    <cellStyle name="Обычный 64" xfId="29043" xr:uid="{00000000-0005-0000-0000-00001C710000}"/>
    <cellStyle name="Обычный 65" xfId="29044" xr:uid="{00000000-0005-0000-0000-00001D710000}"/>
    <cellStyle name="Обычный 66" xfId="29045" xr:uid="{00000000-0005-0000-0000-00001E710000}"/>
    <cellStyle name="Обычный 67" xfId="29046" xr:uid="{00000000-0005-0000-0000-00001F710000}"/>
    <cellStyle name="Обычный 68" xfId="29047" xr:uid="{00000000-0005-0000-0000-000020710000}"/>
    <cellStyle name="Обычный 69" xfId="29048" xr:uid="{00000000-0005-0000-0000-000021710000}"/>
    <cellStyle name="Обычный 7" xfId="124" xr:uid="{00000000-0005-0000-0000-000022710000}"/>
    <cellStyle name="Обычный 7 10" xfId="892" xr:uid="{00000000-0005-0000-0000-000023710000}"/>
    <cellStyle name="Обычный 7 10 2" xfId="893" xr:uid="{00000000-0005-0000-0000-000024710000}"/>
    <cellStyle name="Обычный 7 10 2 2" xfId="894" xr:uid="{00000000-0005-0000-0000-000025710000}"/>
    <cellStyle name="Обычный 7 10 3" xfId="895" xr:uid="{00000000-0005-0000-0000-000026710000}"/>
    <cellStyle name="Обычный 7 11" xfId="896" xr:uid="{00000000-0005-0000-0000-000027710000}"/>
    <cellStyle name="Обычный 7 12" xfId="897" xr:uid="{00000000-0005-0000-0000-000028710000}"/>
    <cellStyle name="Обычный 7 2" xfId="125" xr:uid="{00000000-0005-0000-0000-000029710000}"/>
    <cellStyle name="Обычный 7 3" xfId="126" xr:uid="{00000000-0005-0000-0000-00002A710000}"/>
    <cellStyle name="Обычный 7 4" xfId="127" xr:uid="{00000000-0005-0000-0000-00002B710000}"/>
    <cellStyle name="Обычный 7 5" xfId="898" xr:uid="{00000000-0005-0000-0000-00002C710000}"/>
    <cellStyle name="Обычный 7 6" xfId="899" xr:uid="{00000000-0005-0000-0000-00002D710000}"/>
    <cellStyle name="Обычный 7 7" xfId="900" xr:uid="{00000000-0005-0000-0000-00002E710000}"/>
    <cellStyle name="Обычный 7 8" xfId="901" xr:uid="{00000000-0005-0000-0000-00002F710000}"/>
    <cellStyle name="Обычный 7 9" xfId="902" xr:uid="{00000000-0005-0000-0000-000030710000}"/>
    <cellStyle name="Обычный 72" xfId="29049" xr:uid="{00000000-0005-0000-0000-000031710000}"/>
    <cellStyle name="Обычный 74" xfId="29050" xr:uid="{00000000-0005-0000-0000-000032710000}"/>
    <cellStyle name="Обычный 76" xfId="29051" xr:uid="{00000000-0005-0000-0000-000033710000}"/>
    <cellStyle name="Обычный 77" xfId="29052" xr:uid="{00000000-0005-0000-0000-000034710000}"/>
    <cellStyle name="Обычный 8" xfId="128" xr:uid="{00000000-0005-0000-0000-000035710000}"/>
    <cellStyle name="Обычный 8 10" xfId="129" xr:uid="{00000000-0005-0000-0000-000036710000}"/>
    <cellStyle name="Обычный 8 2" xfId="130" xr:uid="{00000000-0005-0000-0000-000037710000}"/>
    <cellStyle name="Обычный 8 2 2" xfId="903" xr:uid="{00000000-0005-0000-0000-000038710000}"/>
    <cellStyle name="Обычный 8 3" xfId="131" xr:uid="{00000000-0005-0000-0000-000039710000}"/>
    <cellStyle name="Обычный 8 3 2" xfId="904" xr:uid="{00000000-0005-0000-0000-00003A710000}"/>
    <cellStyle name="Обычный 8 3 2 2" xfId="29053" xr:uid="{00000000-0005-0000-0000-00003B710000}"/>
    <cellStyle name="Обычный 8 3 2 2 2" xfId="29054" xr:uid="{00000000-0005-0000-0000-00003C710000}"/>
    <cellStyle name="Обычный 8 3 2 3" xfId="29055" xr:uid="{00000000-0005-0000-0000-00003D710000}"/>
    <cellStyle name="Обычный 8 3 3" xfId="29056" xr:uid="{00000000-0005-0000-0000-00003E710000}"/>
    <cellStyle name="Обычный 8 3 3 2" xfId="29057" xr:uid="{00000000-0005-0000-0000-00003F710000}"/>
    <cellStyle name="Обычный 8 3 4" xfId="29058" xr:uid="{00000000-0005-0000-0000-000040710000}"/>
    <cellStyle name="Обычный 8 4" xfId="905" xr:uid="{00000000-0005-0000-0000-000041710000}"/>
    <cellStyle name="Обычный 8 4 2" xfId="906" xr:uid="{00000000-0005-0000-0000-000042710000}"/>
    <cellStyle name="Обычный 8 4 2 2" xfId="907" xr:uid="{00000000-0005-0000-0000-000043710000}"/>
    <cellStyle name="Обычный 8 4 3" xfId="908" xr:uid="{00000000-0005-0000-0000-000044710000}"/>
    <cellStyle name="Обычный 8 5" xfId="909" xr:uid="{00000000-0005-0000-0000-000045710000}"/>
    <cellStyle name="Обычный 8 5 2" xfId="910" xr:uid="{00000000-0005-0000-0000-000046710000}"/>
    <cellStyle name="Обычный 8 6" xfId="911" xr:uid="{00000000-0005-0000-0000-000047710000}"/>
    <cellStyle name="Обычный 8 6 2" xfId="912" xr:uid="{00000000-0005-0000-0000-000048710000}"/>
    <cellStyle name="Обычный 8 7" xfId="913" xr:uid="{00000000-0005-0000-0000-000049710000}"/>
    <cellStyle name="Обычный 9" xfId="132" xr:uid="{00000000-0005-0000-0000-00004A710000}"/>
    <cellStyle name="Обычный 9 2" xfId="133" xr:uid="{00000000-0005-0000-0000-00004B710000}"/>
    <cellStyle name="Обычный 9 2 2" xfId="914" xr:uid="{00000000-0005-0000-0000-00004C710000}"/>
    <cellStyle name="Обычный 9 3" xfId="134" xr:uid="{00000000-0005-0000-0000-00004D710000}"/>
    <cellStyle name="Обычный 9 3 2" xfId="29059" xr:uid="{00000000-0005-0000-0000-00004E710000}"/>
    <cellStyle name="Обычный 9 3 2 2" xfId="29060" xr:uid="{00000000-0005-0000-0000-00004F710000}"/>
    <cellStyle name="Обычный 9 3 2 2 2" xfId="29061" xr:uid="{00000000-0005-0000-0000-000050710000}"/>
    <cellStyle name="Обычный 9 3 2 3" xfId="29062" xr:uid="{00000000-0005-0000-0000-000051710000}"/>
    <cellStyle name="Обычный 9 3 3" xfId="29063" xr:uid="{00000000-0005-0000-0000-000052710000}"/>
    <cellStyle name="Обычный 9 3 3 2" xfId="29064" xr:uid="{00000000-0005-0000-0000-000053710000}"/>
    <cellStyle name="Обычный 9 3 4" xfId="29065" xr:uid="{00000000-0005-0000-0000-000054710000}"/>
    <cellStyle name="Обычный 9 4" xfId="915" xr:uid="{00000000-0005-0000-0000-000055710000}"/>
    <cellStyle name="Обычный 9 4 2" xfId="29066" xr:uid="{00000000-0005-0000-0000-000056710000}"/>
    <cellStyle name="Обычный 9 5" xfId="29067" xr:uid="{00000000-0005-0000-0000-000057710000}"/>
    <cellStyle name="Обычный 9 6" xfId="29068" xr:uid="{00000000-0005-0000-0000-000058710000}"/>
    <cellStyle name="Обычный 9 6 2" xfId="29069" xr:uid="{00000000-0005-0000-0000-000059710000}"/>
    <cellStyle name="Обычный 9 6 2 2" xfId="29070" xr:uid="{00000000-0005-0000-0000-00005A710000}"/>
    <cellStyle name="Обычный 9 6 3" xfId="29071" xr:uid="{00000000-0005-0000-0000-00005B710000}"/>
    <cellStyle name="Обычный 9 7" xfId="29072" xr:uid="{00000000-0005-0000-0000-00005C710000}"/>
    <cellStyle name="Обычный 9 7 2" xfId="29073" xr:uid="{00000000-0005-0000-0000-00005D710000}"/>
    <cellStyle name="Обычный 9 8" xfId="29074" xr:uid="{00000000-0005-0000-0000-00005E710000}"/>
    <cellStyle name="Обычный 9 9" xfId="29075" xr:uid="{00000000-0005-0000-0000-00005F710000}"/>
    <cellStyle name="Обычный_нефтебаза - Протоколы" xfId="916" xr:uid="{00000000-0005-0000-0000-000060710000}"/>
    <cellStyle name="Обычный_перечень действ. трубопроводов 1" xfId="949" xr:uid="{00000000-0005-0000-0000-000061710000}"/>
    <cellStyle name="Обычный_Приложение Е-1" xfId="1" xr:uid="{00000000-0005-0000-0000-000062710000}"/>
    <cellStyle name="Обычный_Протоколы" xfId="917" xr:uid="{00000000-0005-0000-0000-000063710000}"/>
    <cellStyle name="Обычный_Шаблон Таблица 5. Контроль состояния средств ЭХЗ" xfId="2" xr:uid="{00000000-0005-0000-0000-000064710000}"/>
    <cellStyle name="Основа таблицы" xfId="29076" xr:uid="{00000000-0005-0000-0000-000065710000}"/>
    <cellStyle name="Плохой 2" xfId="135" xr:uid="{00000000-0005-0000-0000-000066710000}"/>
    <cellStyle name="Плохой 2 2" xfId="918" xr:uid="{00000000-0005-0000-0000-000067710000}"/>
    <cellStyle name="Плохой 2 3" xfId="919" xr:uid="{00000000-0005-0000-0000-000068710000}"/>
    <cellStyle name="Плохой 2 4" xfId="920" xr:uid="{00000000-0005-0000-0000-000069710000}"/>
    <cellStyle name="Плохой 3" xfId="136" xr:uid="{00000000-0005-0000-0000-00006A710000}"/>
    <cellStyle name="Подзаголовок" xfId="29077" xr:uid="{00000000-0005-0000-0000-00006B710000}"/>
    <cellStyle name="Подстрока" xfId="29078" xr:uid="{00000000-0005-0000-0000-00006C710000}"/>
    <cellStyle name="Пояснение 2" xfId="137" xr:uid="{00000000-0005-0000-0000-00006D710000}"/>
    <cellStyle name="Пояснение 2 2" xfId="921" xr:uid="{00000000-0005-0000-0000-00006E710000}"/>
    <cellStyle name="Пояснение 2 3" xfId="922" xr:uid="{00000000-0005-0000-0000-00006F710000}"/>
    <cellStyle name="Пояснение 2 4" xfId="923" xr:uid="{00000000-0005-0000-0000-000070710000}"/>
    <cellStyle name="Пояснение 3" xfId="138" xr:uid="{00000000-0005-0000-0000-000071710000}"/>
    <cellStyle name="Примечание 2" xfId="139" xr:uid="{00000000-0005-0000-0000-000072710000}"/>
    <cellStyle name="Примечание 2 2" xfId="924" xr:uid="{00000000-0005-0000-0000-000073710000}"/>
    <cellStyle name="Примечание 2 2 2" xfId="29079" xr:uid="{00000000-0005-0000-0000-000074710000}"/>
    <cellStyle name="Примечание 2 2 2 2" xfId="29080" xr:uid="{00000000-0005-0000-0000-000075710000}"/>
    <cellStyle name="Примечание 2 2 3" xfId="29081" xr:uid="{00000000-0005-0000-0000-000076710000}"/>
    <cellStyle name="Примечание 2 3" xfId="925" xr:uid="{00000000-0005-0000-0000-000077710000}"/>
    <cellStyle name="Примечание 2 3 2" xfId="29082" xr:uid="{00000000-0005-0000-0000-000078710000}"/>
    <cellStyle name="Примечание 2 4" xfId="926" xr:uid="{00000000-0005-0000-0000-000079710000}"/>
    <cellStyle name="Примечание 2 4 2" xfId="927" xr:uid="{00000000-0005-0000-0000-00007A710000}"/>
    <cellStyle name="Примечание 2 5" xfId="29083" xr:uid="{00000000-0005-0000-0000-00007B710000}"/>
    <cellStyle name="Примечание 3" xfId="140" xr:uid="{00000000-0005-0000-0000-00007C710000}"/>
    <cellStyle name="Примечание 3 2" xfId="928" xr:uid="{00000000-0005-0000-0000-00007D710000}"/>
    <cellStyle name="Примечание 4" xfId="141" xr:uid="{00000000-0005-0000-0000-00007E710000}"/>
    <cellStyle name="Примечание 4 2" xfId="929" xr:uid="{00000000-0005-0000-0000-00007F710000}"/>
    <cellStyle name="Примечание 4 3" xfId="930" xr:uid="{00000000-0005-0000-0000-000080710000}"/>
    <cellStyle name="Примечание 4 3 2" xfId="931" xr:uid="{00000000-0005-0000-0000-000081710000}"/>
    <cellStyle name="Примечание 4 3 2 2" xfId="932" xr:uid="{00000000-0005-0000-0000-000082710000}"/>
    <cellStyle name="Примечание 4 3 3" xfId="933" xr:uid="{00000000-0005-0000-0000-000083710000}"/>
    <cellStyle name="Примечание 4 4" xfId="934" xr:uid="{00000000-0005-0000-0000-000084710000}"/>
    <cellStyle name="Примечание 4 4 2" xfId="935" xr:uid="{00000000-0005-0000-0000-000085710000}"/>
    <cellStyle name="Примечание 4 5" xfId="936" xr:uid="{00000000-0005-0000-0000-000086710000}"/>
    <cellStyle name="Примечание 5" xfId="937" xr:uid="{00000000-0005-0000-0000-000087710000}"/>
    <cellStyle name="Простая строка" xfId="29084" xr:uid="{00000000-0005-0000-0000-000088710000}"/>
    <cellStyle name="Процентный 2" xfId="142" xr:uid="{00000000-0005-0000-0000-000089710000}"/>
    <cellStyle name="Процентный 2 2" xfId="938" xr:uid="{00000000-0005-0000-0000-00008A710000}"/>
    <cellStyle name="Процентный 3" xfId="143" xr:uid="{00000000-0005-0000-0000-00008B710000}"/>
    <cellStyle name="Процентный 3 2" xfId="939" xr:uid="{00000000-0005-0000-0000-00008C710000}"/>
    <cellStyle name="Процентный 3 3" xfId="29085" xr:uid="{00000000-0005-0000-0000-00008D710000}"/>
    <cellStyle name="Процентный 4" xfId="29086" xr:uid="{00000000-0005-0000-0000-00008E710000}"/>
    <cellStyle name="Процентный 5" xfId="29087" xr:uid="{00000000-0005-0000-0000-00008F710000}"/>
    <cellStyle name="Процентный 6" xfId="29088" xr:uid="{00000000-0005-0000-0000-000090710000}"/>
    <cellStyle name="Процентный 6 2" xfId="29089" xr:uid="{00000000-0005-0000-0000-000091710000}"/>
    <cellStyle name="Связанная ячейка 2" xfId="144" xr:uid="{00000000-0005-0000-0000-000092710000}"/>
    <cellStyle name="Связанная ячейка 2 2" xfId="940" xr:uid="{00000000-0005-0000-0000-000093710000}"/>
    <cellStyle name="Связанная ячейка 2 3" xfId="941" xr:uid="{00000000-0005-0000-0000-000094710000}"/>
    <cellStyle name="Связанная ячейка 2 4" xfId="942" xr:uid="{00000000-0005-0000-0000-000095710000}"/>
    <cellStyle name="Связанная ячейка 3" xfId="145" xr:uid="{00000000-0005-0000-0000-000096710000}"/>
    <cellStyle name="Сложный заголовок" xfId="29090" xr:uid="{00000000-0005-0000-0000-000097710000}"/>
    <cellStyle name="Стиль 1" xfId="3" xr:uid="{00000000-0005-0000-0000-000098710000}"/>
    <cellStyle name="Стиль 1 2" xfId="29091" xr:uid="{00000000-0005-0000-0000-000099710000}"/>
    <cellStyle name="Стиль 1 3" xfId="29092" xr:uid="{00000000-0005-0000-0000-00009A710000}"/>
    <cellStyle name="Стиль 1 4" xfId="29093" xr:uid="{00000000-0005-0000-0000-00009B710000}"/>
    <cellStyle name="Стиль 1 5" xfId="29094" xr:uid="{00000000-0005-0000-0000-00009C710000}"/>
    <cellStyle name="Стиль 1_3 Форма Бизнес-плана 2012-2015 по ДАО (раздел 4 4 Трубопроводы) от Колобова ЦИФРЫ 2" xfId="29095" xr:uid="{00000000-0005-0000-0000-00009D710000}"/>
    <cellStyle name="Стиль 2" xfId="29096" xr:uid="{00000000-0005-0000-0000-00009E710000}"/>
    <cellStyle name="Текст предупреждения 2" xfId="146" xr:uid="{00000000-0005-0000-0000-00009F710000}"/>
    <cellStyle name="Текст предупреждения 2 2" xfId="943" xr:uid="{00000000-0005-0000-0000-0000A0710000}"/>
    <cellStyle name="Текст предупреждения 2 3" xfId="944" xr:uid="{00000000-0005-0000-0000-0000A1710000}"/>
    <cellStyle name="Текст предупреждения 2 4" xfId="945" xr:uid="{00000000-0005-0000-0000-0000A2710000}"/>
    <cellStyle name="Текст предупреждения 3" xfId="147" xr:uid="{00000000-0005-0000-0000-0000A3710000}"/>
    <cellStyle name="Тысячи [0]_ МБП" xfId="29097" xr:uid="{00000000-0005-0000-0000-0000A4710000}"/>
    <cellStyle name="Тысячи [а]" xfId="29098" xr:uid="{00000000-0005-0000-0000-0000A5710000}"/>
    <cellStyle name="Тысячи_ МБП" xfId="29099" xr:uid="{00000000-0005-0000-0000-0000A6710000}"/>
    <cellStyle name="Финансовый 13" xfId="29100" xr:uid="{00000000-0005-0000-0000-0000A7710000}"/>
    <cellStyle name="Финансовый 2" xfId="29101" xr:uid="{00000000-0005-0000-0000-0000A8710000}"/>
    <cellStyle name="Финансовый 2 2" xfId="29102" xr:uid="{00000000-0005-0000-0000-0000A9710000}"/>
    <cellStyle name="Финансовый 2 2 2" xfId="29103" xr:uid="{00000000-0005-0000-0000-0000AA710000}"/>
    <cellStyle name="Финансовый 2 2 3" xfId="29104" xr:uid="{00000000-0005-0000-0000-0000AB710000}"/>
    <cellStyle name="Финансовый 2 2 3 2" xfId="29105" xr:uid="{00000000-0005-0000-0000-0000AC710000}"/>
    <cellStyle name="Финансовый 2 2 3 2 2" xfId="29106" xr:uid="{00000000-0005-0000-0000-0000AD710000}"/>
    <cellStyle name="Финансовый 2 2 3 2 2 2" xfId="29107" xr:uid="{00000000-0005-0000-0000-0000AE710000}"/>
    <cellStyle name="Финансовый 2 2 3 2 3" xfId="29108" xr:uid="{00000000-0005-0000-0000-0000AF710000}"/>
    <cellStyle name="Финансовый 2 2 3 3" xfId="29109" xr:uid="{00000000-0005-0000-0000-0000B0710000}"/>
    <cellStyle name="Финансовый 2 2 3 3 2" xfId="29110" xr:uid="{00000000-0005-0000-0000-0000B1710000}"/>
    <cellStyle name="Финансовый 2 2 3 4" xfId="29111" xr:uid="{00000000-0005-0000-0000-0000B2710000}"/>
    <cellStyle name="Финансовый 2 2 4" xfId="29112" xr:uid="{00000000-0005-0000-0000-0000B3710000}"/>
    <cellStyle name="Финансовый 2 2 4 2" xfId="29113" xr:uid="{00000000-0005-0000-0000-0000B4710000}"/>
    <cellStyle name="Финансовый 2 2 4 2 2" xfId="29114" xr:uid="{00000000-0005-0000-0000-0000B5710000}"/>
    <cellStyle name="Финансовый 2 2 4 3" xfId="29115" xr:uid="{00000000-0005-0000-0000-0000B6710000}"/>
    <cellStyle name="Финансовый 2 2 5" xfId="29116" xr:uid="{00000000-0005-0000-0000-0000B7710000}"/>
    <cellStyle name="Финансовый 2 2 5 2" xfId="29117" xr:uid="{00000000-0005-0000-0000-0000B8710000}"/>
    <cellStyle name="Финансовый 2 2 6" xfId="29118" xr:uid="{00000000-0005-0000-0000-0000B9710000}"/>
    <cellStyle name="Финансовый 2 2 6 2" xfId="29119" xr:uid="{00000000-0005-0000-0000-0000BA710000}"/>
    <cellStyle name="Финансовый 2 2 7" xfId="29120" xr:uid="{00000000-0005-0000-0000-0000BB710000}"/>
    <cellStyle name="Финансовый 2 3" xfId="29121" xr:uid="{00000000-0005-0000-0000-0000BC710000}"/>
    <cellStyle name="Финансовый 2 4" xfId="29122" xr:uid="{00000000-0005-0000-0000-0000BD710000}"/>
    <cellStyle name="Финансовый 2 4 2" xfId="29123" xr:uid="{00000000-0005-0000-0000-0000BE710000}"/>
    <cellStyle name="Финансовый 2 4 2 2" xfId="29124" xr:uid="{00000000-0005-0000-0000-0000BF710000}"/>
    <cellStyle name="Финансовый 2 4 3" xfId="29125" xr:uid="{00000000-0005-0000-0000-0000C0710000}"/>
    <cellStyle name="Финансовый 2 5" xfId="29126" xr:uid="{00000000-0005-0000-0000-0000C1710000}"/>
    <cellStyle name="Финансовый 2 8" xfId="29127" xr:uid="{00000000-0005-0000-0000-0000C2710000}"/>
    <cellStyle name="Финансовый 3" xfId="29128" xr:uid="{00000000-0005-0000-0000-0000C3710000}"/>
    <cellStyle name="Финансовый 3 2" xfId="29129" xr:uid="{00000000-0005-0000-0000-0000C4710000}"/>
    <cellStyle name="Финансовый 3 2 2" xfId="29130" xr:uid="{00000000-0005-0000-0000-0000C5710000}"/>
    <cellStyle name="Финансовый 3 2 3" xfId="29131" xr:uid="{00000000-0005-0000-0000-0000C6710000}"/>
    <cellStyle name="Финансовый 3 3" xfId="29132" xr:uid="{00000000-0005-0000-0000-0000C7710000}"/>
    <cellStyle name="Финансовый 3 4" xfId="29133" xr:uid="{00000000-0005-0000-0000-0000C8710000}"/>
    <cellStyle name="Финансовый 4" xfId="29134" xr:uid="{00000000-0005-0000-0000-0000C9710000}"/>
    <cellStyle name="Финансовый 5" xfId="29135" xr:uid="{00000000-0005-0000-0000-0000CA710000}"/>
    <cellStyle name="Финансовый 6" xfId="29136" xr:uid="{00000000-0005-0000-0000-0000CB710000}"/>
    <cellStyle name="Финансовый 7" xfId="29137" xr:uid="{00000000-0005-0000-0000-0000CC710000}"/>
    <cellStyle name="Финансовый 7 2" xfId="29138" xr:uid="{00000000-0005-0000-0000-0000CD710000}"/>
    <cellStyle name="Финансовый 7 2 2" xfId="29139" xr:uid="{00000000-0005-0000-0000-0000CE710000}"/>
    <cellStyle name="Финансовый 7 2 2 2" xfId="29140" xr:uid="{00000000-0005-0000-0000-0000CF710000}"/>
    <cellStyle name="Финансовый 7 2 2 2 2" xfId="29141" xr:uid="{00000000-0005-0000-0000-0000D0710000}"/>
    <cellStyle name="Финансовый 7 2 2 3" xfId="29142" xr:uid="{00000000-0005-0000-0000-0000D1710000}"/>
    <cellStyle name="Финансовый 7 2 3" xfId="29143" xr:uid="{00000000-0005-0000-0000-0000D2710000}"/>
    <cellStyle name="Финансовый 7 2 3 2" xfId="29144" xr:uid="{00000000-0005-0000-0000-0000D3710000}"/>
    <cellStyle name="Финансовый 7 2 4" xfId="29145" xr:uid="{00000000-0005-0000-0000-0000D4710000}"/>
    <cellStyle name="Финансовый 7 3" xfId="29146" xr:uid="{00000000-0005-0000-0000-0000D5710000}"/>
    <cellStyle name="Финансовый 7 3 2" xfId="29147" xr:uid="{00000000-0005-0000-0000-0000D6710000}"/>
    <cellStyle name="Финансовый 7 3 2 2" xfId="29148" xr:uid="{00000000-0005-0000-0000-0000D7710000}"/>
    <cellStyle name="Финансовый 7 3 3" xfId="29149" xr:uid="{00000000-0005-0000-0000-0000D8710000}"/>
    <cellStyle name="Финансовый 7 4" xfId="29150" xr:uid="{00000000-0005-0000-0000-0000D9710000}"/>
    <cellStyle name="Финансовый 7 4 2" xfId="29151" xr:uid="{00000000-0005-0000-0000-0000DA710000}"/>
    <cellStyle name="Финансовый 7 5" xfId="29152" xr:uid="{00000000-0005-0000-0000-0000DB710000}"/>
    <cellStyle name="Финансовый 8" xfId="29153" xr:uid="{00000000-0005-0000-0000-0000DC710000}"/>
    <cellStyle name="Хороший 2" xfId="148" xr:uid="{00000000-0005-0000-0000-0000DD710000}"/>
    <cellStyle name="Хороший 2 2" xfId="946" xr:uid="{00000000-0005-0000-0000-0000DE710000}"/>
    <cellStyle name="Хороший 2 3" xfId="947" xr:uid="{00000000-0005-0000-0000-0000DF710000}"/>
    <cellStyle name="Хороший 2 4" xfId="948" xr:uid="{00000000-0005-0000-0000-0000E0710000}"/>
    <cellStyle name="Хороший 3" xfId="149" xr:uid="{00000000-0005-0000-0000-0000E1710000}"/>
    <cellStyle name="常规_kcb97" xfId="29154" xr:uid="{00000000-0005-0000-0000-0000E2710000}"/>
  </cellStyles>
  <dxfs count="24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№4'!$AS$18:$AS$45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№4'!$AT$18:$AT$45</c:f>
              <c:numCache>
                <c:formatCode>General</c:formatCode>
                <c:ptCount val="2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5-4658-9118-BB4A76AB7975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№4'!$AS$18:$AS$197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№4'!$AU$18:$AU$170</c:f>
              <c:numCache>
                <c:formatCode>General</c:formatCode>
                <c:ptCount val="15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5-4658-9118-BB4A76AB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11264"/>
        <c:axId val="191613184"/>
      </c:scatterChart>
      <c:valAx>
        <c:axId val="191611264"/>
        <c:scaling>
          <c:orientation val="minMax"/>
          <c:max val="20"/>
          <c:min val="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613184"/>
        <c:crosses val="autoZero"/>
        <c:crossBetween val="midCat"/>
      </c:valAx>
      <c:valAx>
        <c:axId val="191613184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611264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Pt>
            <c:idx val="15"/>
            <c:bubble3D val="0"/>
            <c:spPr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FD2A-43D7-9FC6-9C1CC90FFE65}"/>
              </c:ext>
            </c:extLst>
          </c:dPt>
          <c:xVal>
            <c:numRef>
              <c:f>'Приложение №4'!$AS$44:$AS$67</c:f>
              <c:numCache>
                <c:formatCode>General</c:formatCode>
                <c:ptCount val="24"/>
              </c:numCache>
            </c:numRef>
          </c:xVal>
          <c:yVal>
            <c:numRef>
              <c:f>'Приложение №4'!$AT$44:$AT$67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4-4DD8-9C31-48948AB2A7E9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№4'!$AS$18:$AS$197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№4'!$AU$18:$AU$170</c:f>
              <c:numCache>
                <c:formatCode>General</c:formatCode>
                <c:ptCount val="15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B4-4DD8-9C31-48948AB2A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56704"/>
        <c:axId val="191658624"/>
      </c:scatterChart>
      <c:valAx>
        <c:axId val="191656704"/>
        <c:scaling>
          <c:orientation val="minMax"/>
          <c:max val="10000"/>
          <c:min val="5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658624"/>
        <c:crosses val="autoZero"/>
        <c:crossBetween val="midCat"/>
      </c:valAx>
      <c:valAx>
        <c:axId val="191658624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656704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№4'!$AS$64:$AS$86</c:f>
              <c:numCache>
                <c:formatCode>General</c:formatCode>
                <c:ptCount val="23"/>
              </c:numCache>
            </c:numRef>
          </c:xVal>
          <c:yVal>
            <c:numRef>
              <c:f>'Приложение №4'!$AT$64:$AT$86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1-41FA-BE42-6720226DCD51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№4'!$AS$18:$AS$247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№4'!$AU$18:$AU$219</c:f>
              <c:numCache>
                <c:formatCode>General</c:formatCode>
                <c:ptCount val="20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C1-41FA-BE42-6720226D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91776"/>
        <c:axId val="191771776"/>
      </c:scatterChart>
      <c:valAx>
        <c:axId val="191691776"/>
        <c:scaling>
          <c:orientation val="minMax"/>
          <c:max val="15000"/>
          <c:min val="10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771776"/>
        <c:crosses val="autoZero"/>
        <c:crossBetween val="midCat"/>
      </c:valAx>
      <c:valAx>
        <c:axId val="191771776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691776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№4'!$AS$85:$AS$121</c:f>
              <c:numCache>
                <c:formatCode>General</c:formatCode>
                <c:ptCount val="37"/>
              </c:numCache>
            </c:numRef>
          </c:xVal>
          <c:yVal>
            <c:numRef>
              <c:f>'Приложение №4'!$AT$85:$AT$121</c:f>
              <c:numCache>
                <c:formatCode>General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7-4755-80BD-5FFB7835A21C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№4'!$AS$18:$AS$197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№4'!$AU$18:$AU$170</c:f>
              <c:numCache>
                <c:formatCode>General</c:formatCode>
                <c:ptCount val="15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7-4755-80BD-5FFB7835A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3312"/>
        <c:axId val="191855232"/>
      </c:scatterChart>
      <c:valAx>
        <c:axId val="191853312"/>
        <c:scaling>
          <c:orientation val="minMax"/>
          <c:max val="20000"/>
          <c:min val="15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855232"/>
        <c:crosses val="autoZero"/>
        <c:crossBetween val="midCat"/>
      </c:valAx>
      <c:valAx>
        <c:axId val="191855232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853312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№4'!$AS$113:$AS$146</c:f>
              <c:numCache>
                <c:formatCode>General</c:formatCode>
                <c:ptCount val="34"/>
              </c:numCache>
            </c:numRef>
          </c:xVal>
          <c:yVal>
            <c:numRef>
              <c:f>'Приложение №4'!$AT$113:$AT$146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9-4AB2-81EA-FC0E5A88C966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№4'!$AS$18:$AS$197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№4'!$AU$18:$AU$170</c:f>
              <c:numCache>
                <c:formatCode>General</c:formatCode>
                <c:ptCount val="15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9-4AB2-81EA-FC0E5A88C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0672"/>
        <c:axId val="191935616"/>
      </c:scatterChart>
      <c:valAx>
        <c:axId val="191900672"/>
        <c:scaling>
          <c:orientation val="minMax"/>
          <c:max val="25000"/>
          <c:min val="20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935616"/>
        <c:crosses val="autoZero"/>
        <c:crossBetween val="midCat"/>
      </c:valAx>
      <c:valAx>
        <c:axId val="191935616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900672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№4'!$AS$145:$AS$185</c:f>
              <c:numCache>
                <c:formatCode>General</c:formatCode>
                <c:ptCount val="41"/>
              </c:numCache>
            </c:numRef>
          </c:xVal>
          <c:yVal>
            <c:numRef>
              <c:f>'Приложение №4'!$AT$145:$AT$185</c:f>
              <c:numCache>
                <c:formatCode>General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C-4F20-99D1-CBA95DE56E13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№4'!$AS$18:$AS$197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№4'!$AU$18:$AU$193</c:f>
              <c:numCache>
                <c:formatCode>General</c:formatCode>
                <c:ptCount val="176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C-4F20-99D1-CBA95DE56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69536"/>
        <c:axId val="191988096"/>
      </c:scatterChart>
      <c:valAx>
        <c:axId val="191969536"/>
        <c:scaling>
          <c:orientation val="minMax"/>
          <c:max val="30000"/>
          <c:min val="25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988096"/>
        <c:crosses val="autoZero"/>
        <c:crossBetween val="midCat"/>
      </c:valAx>
      <c:valAx>
        <c:axId val="191988096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1969536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№4'!$AS$184:$AS$207</c:f>
              <c:numCache>
                <c:formatCode>General</c:formatCode>
                <c:ptCount val="24"/>
              </c:numCache>
            </c:numRef>
          </c:xVal>
          <c:yVal>
            <c:numRef>
              <c:f>'Приложение №4'!$AT$184:$AT$207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6-4B40-95E1-675F149E69FA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№4'!$AS$18:$AS$247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xVal>
          <c:yVal>
            <c:numRef>
              <c:f>'Приложение №4'!$AU$18:$AU$219</c:f>
              <c:numCache>
                <c:formatCode>General</c:formatCode>
                <c:ptCount val="20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D6-4B40-95E1-675F149E6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05632"/>
        <c:axId val="192007552"/>
      </c:scatterChart>
      <c:valAx>
        <c:axId val="192005632"/>
        <c:scaling>
          <c:orientation val="minMax"/>
          <c:max val="35000"/>
          <c:min val="30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2007552"/>
        <c:crosses val="autoZero"/>
        <c:crossBetween val="midCat"/>
      </c:valAx>
      <c:valAx>
        <c:axId val="192007552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2005632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34826997289255E-2"/>
          <c:y val="5.8537359089106684E-2"/>
          <c:w val="0.93127791012234018"/>
          <c:h val="0.82043246707601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№4'!$AS$206:$AS$247</c:f>
              <c:numCache>
                <c:formatCode>General</c:formatCode>
                <c:ptCount val="42"/>
              </c:numCache>
            </c:numRef>
          </c:xVal>
          <c:yVal>
            <c:numRef>
              <c:f>'Приложение №4'!$AT$206:$AT$247</c:f>
              <c:numCache>
                <c:formatCode>General</c:formatCode>
                <c:ptCount val="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7-468D-8F3D-6F43A5D2BE1D}"/>
            </c:ext>
          </c:extLst>
        </c:ser>
        <c:ser>
          <c:idx val="2"/>
          <c:order val="1"/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'Приложение №4'!$AS$206:$AS$247</c:f>
              <c:numCache>
                <c:formatCode>General</c:formatCode>
                <c:ptCount val="42"/>
              </c:numCache>
            </c:numRef>
          </c:xVal>
          <c:yVal>
            <c:numRef>
              <c:f>'Приложение №4'!$AU$206:$AU$244</c:f>
              <c:numCache>
                <c:formatCode>General</c:formatCode>
                <c:ptCount val="3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7-468D-8F3D-6F43A5D2B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65824"/>
        <c:axId val="193567744"/>
      </c:scatterChart>
      <c:valAx>
        <c:axId val="193565824"/>
        <c:scaling>
          <c:orientation val="minMax"/>
          <c:max val="43205"/>
          <c:min val="35000"/>
        </c:scaling>
        <c:delete val="0"/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1">
                    <a:latin typeface="Times New Roman" pitchFamily="18" charset="0"/>
                    <a:cs typeface="Times New Roman" pitchFamily="18" charset="0"/>
                  </a:rPr>
                  <a:t>L</a:t>
                </a:r>
                <a:r>
                  <a:rPr lang="ru-RU" b="1">
                    <a:latin typeface="Times New Roman" pitchFamily="18" charset="0"/>
                    <a:cs typeface="Times New Roman" pitchFamily="18" charset="0"/>
                  </a:rPr>
                  <a:t>,</a:t>
                </a:r>
                <a:r>
                  <a:rPr lang="ru-RU" b="1" baseline="0">
                    <a:latin typeface="Times New Roman" pitchFamily="18" charset="0"/>
                    <a:cs typeface="Times New Roman" pitchFamily="18" charset="0"/>
                  </a:rPr>
                  <a:t> м</a:t>
                </a:r>
                <a:endParaRPr lang="ru-RU" b="1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93176953297520004"/>
              <c:y val="0.74734078171480522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spPr>
          <a:ln w="9525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3567744"/>
        <c:crosses val="autoZero"/>
        <c:crossBetween val="midCat"/>
      </c:valAx>
      <c:valAx>
        <c:axId val="193567744"/>
        <c:scaling>
          <c:orientation val="maxMin"/>
          <c:max val="3"/>
          <c:min val="-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3565824"/>
        <c:crosses val="autoZero"/>
        <c:crossBetween val="midCat"/>
        <c:majorUnit val="1"/>
        <c:minorUnit val="0.1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Times New Roman" pitchFamily="18" charset="0"/>
                <a:cs typeface="Times New Roman" pitchFamily="18" charset="0"/>
              </a:defRPr>
            </a:pPr>
            <a:r>
              <a:rPr lang="ru-RU" sz="1200" b="0" i="0" baseline="0">
                <a:latin typeface="Times New Roman" pitchFamily="18" charset="0"/>
                <a:cs typeface="Times New Roman" pitchFamily="18" charset="0"/>
              </a:rPr>
              <a:t>График распределения удельного сопротивления грунта</a:t>
            </a:r>
            <a:endParaRPr lang="ru-RU" sz="1200">
              <a:latin typeface="Times New Roman" pitchFamily="18" charset="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27971411257973883"/>
          <c:y val="4.25063509765425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754120999258924E-2"/>
          <c:y val="0.17509110375514494"/>
          <c:w val="0.89281814365073819"/>
          <c:h val="0.61423997049033163"/>
        </c:manualLayout>
      </c:layout>
      <c:scatterChart>
        <c:scatterStyle val="lineMarker"/>
        <c:varyColors val="0"/>
        <c:ser>
          <c:idx val="1"/>
          <c:order val="0"/>
          <c:spPr>
            <a:ln w="22225"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'Приложение №5'!$D$13:$D$17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1100</c:v>
                </c:pt>
                <c:pt idx="4">
                  <c:v>1244</c:v>
                </c:pt>
              </c:numCache>
            </c:numRef>
          </c:xVal>
          <c:yVal>
            <c:numRef>
              <c:f>'Приложение №5'!$E$13:$E$17</c:f>
              <c:numCache>
                <c:formatCode>General</c:formatCode>
                <c:ptCount val="5"/>
                <c:pt idx="0">
                  <c:v>38</c:v>
                </c:pt>
                <c:pt idx="1">
                  <c:v>35</c:v>
                </c:pt>
                <c:pt idx="2">
                  <c:v>37</c:v>
                </c:pt>
                <c:pt idx="3" formatCode="0.0">
                  <c:v>37</c:v>
                </c:pt>
                <c:pt idx="4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5-419C-8000-6FD1185F2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4032"/>
        <c:axId val="194205568"/>
      </c:scatterChart>
      <c:scatterChart>
        <c:scatterStyle val="smoothMarker"/>
        <c:varyColors val="0"/>
        <c:ser>
          <c:idx val="2"/>
          <c:order val="1"/>
          <c:tx>
            <c:strRef>
              <c:f>'Приложение №5'!$J$12</c:f>
              <c:strCache>
                <c:ptCount val="1"/>
                <c:pt idx="0">
                  <c:v>Низкая коррозионная агресивность</c:v>
                </c:pt>
              </c:strCache>
            </c:strRef>
          </c:tx>
          <c:marker>
            <c:symbol val="none"/>
          </c:marker>
          <c:xVal>
            <c:numRef>
              <c:f>'Приложение №5'!$D$13:$D$17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1100</c:v>
                </c:pt>
                <c:pt idx="4">
                  <c:v>1244</c:v>
                </c:pt>
              </c:numCache>
            </c:numRef>
          </c:xVal>
          <c:yVal>
            <c:numRef>
              <c:f>'Приложение №5'!$J$13:$J$18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F5-419C-8000-6FD1185F2BCE}"/>
            </c:ext>
          </c:extLst>
        </c:ser>
        <c:ser>
          <c:idx val="3"/>
          <c:order val="2"/>
          <c:tx>
            <c:strRef>
              <c:f>'Приложение №5'!$I$12</c:f>
              <c:strCache>
                <c:ptCount val="1"/>
                <c:pt idx="0">
                  <c:v>Высокая коррозионная агресивность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'Приложение №5'!$D$13:$D$17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1100</c:v>
                </c:pt>
                <c:pt idx="4">
                  <c:v>1244</c:v>
                </c:pt>
              </c:numCache>
            </c:numRef>
          </c:xVal>
          <c:yVal>
            <c:numRef>
              <c:f>'Приложение №5'!$I$13:$I$17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F5-419C-8000-6FD1185F2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4032"/>
        <c:axId val="194205568"/>
      </c:scatterChart>
      <c:valAx>
        <c:axId val="194204032"/>
        <c:scaling>
          <c:orientation val="minMax"/>
          <c:max val="2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4205568"/>
        <c:crosses val="autoZero"/>
        <c:crossBetween val="midCat"/>
      </c:valAx>
      <c:valAx>
        <c:axId val="194205568"/>
        <c:scaling>
          <c:orientation val="minMax"/>
          <c:max val="6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3175">
            <a:solidFill>
              <a:srgbClr val="7030A0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9420403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5.209175195158857E-2"/>
          <c:y val="0.87343153657852335"/>
          <c:w val="0.89999995077235706"/>
          <c:h val="0.11268738814179333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 horizontalDpi="1200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266914370086194E-2"/>
          <c:y val="0.11872147257004745"/>
          <c:w val="0.78705941004184365"/>
          <c:h val="0.58880241506273157"/>
        </c:manualLayout>
      </c:layout>
      <c:scatterChart>
        <c:scatterStyle val="lineMarker"/>
        <c:varyColors val="0"/>
        <c:ser>
          <c:idx val="7"/>
          <c:order val="0"/>
          <c:tx>
            <c:v>Уровень сигнала над дефектом</c:v>
          </c:tx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'Приложение №7'!$J$18</c:f>
              <c:numCache>
                <c:formatCode>General</c:formatCode>
                <c:ptCount val="1"/>
              </c:numCache>
            </c:numRef>
          </c:xVal>
          <c:yVal>
            <c:numRef>
              <c:f>'Приложение №7'!$J$17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0-4343-9FD9-3A3102735996}"/>
            </c:ext>
          </c:extLst>
        </c:ser>
        <c:ser>
          <c:idx val="0"/>
          <c:order val="1"/>
          <c:tx>
            <c:v>Уровень фона</c:v>
          </c:tx>
          <c:spPr>
            <a:ln w="28575">
              <a:noFill/>
            </a:ln>
          </c:spPr>
          <c:xVal>
            <c:numRef>
              <c:f>'Приложение №7'!$J$19</c:f>
              <c:numCache>
                <c:formatCode>General</c:formatCode>
                <c:ptCount val="1"/>
              </c:numCache>
            </c:numRef>
          </c:xVal>
          <c:yVal>
            <c:numRef>
              <c:f>'Приложение №7'!$J$18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0-4343-9FD9-3A310273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21792"/>
        <c:axId val="194332160"/>
      </c:scatterChart>
      <c:valAx>
        <c:axId val="194321792"/>
        <c:scaling>
          <c:orientation val="minMax"/>
          <c:max val="2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Дистанция,м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94332160"/>
        <c:crosses val="autoZero"/>
        <c:crossBetween val="midCat"/>
      </c:valAx>
      <c:valAx>
        <c:axId val="194332160"/>
        <c:scaling>
          <c:orientation val="minMax"/>
          <c:max val="7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Уровень сигнала</a:t>
                </a:r>
              </a:p>
            </c:rich>
          </c:tx>
          <c:layout>
            <c:manualLayout>
              <c:xMode val="edge"/>
              <c:yMode val="edge"/>
              <c:x val="9.6286193843929445E-4"/>
              <c:y val="0.2457592211808514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194321792"/>
        <c:crossesAt val="0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</c:legendEntry>
      <c:layout>
        <c:manualLayout>
          <c:xMode val="edge"/>
          <c:yMode val="edge"/>
          <c:x val="0.86719495208599118"/>
          <c:y val="0.11163552571418377"/>
          <c:w val="0.11282849644529105"/>
          <c:h val="0.50456942150955897"/>
        </c:manualLayout>
      </c:layout>
      <c:overlay val="0"/>
      <c:txPr>
        <a:bodyPr/>
        <a:lstStyle/>
        <a:p>
          <a:pPr>
            <a:defRPr sz="1000"/>
          </a:pPr>
          <a:endParaRPr lang="ru-RU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83403</xdr:colOff>
      <xdr:row>6</xdr:row>
      <xdr:rowOff>22412</xdr:rowOff>
    </xdr:from>
    <xdr:to>
      <xdr:col>37</xdr:col>
      <xdr:colOff>179294</xdr:colOff>
      <xdr:row>6</xdr:row>
      <xdr:rowOff>23656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V="1">
          <a:off x="1293638" y="1266265"/>
          <a:ext cx="9710538" cy="1244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14</xdr:row>
      <xdr:rowOff>0</xdr:rowOff>
    </xdr:from>
    <xdr:to>
      <xdr:col>38</xdr:col>
      <xdr:colOff>0</xdr:colOff>
      <xdr:row>14</xdr:row>
      <xdr:rowOff>6558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1392849" y="2902324"/>
          <a:ext cx="8457122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91110</xdr:colOff>
      <xdr:row>17</xdr:row>
      <xdr:rowOff>95251</xdr:rowOff>
    </xdr:from>
    <xdr:to>
      <xdr:col>37</xdr:col>
      <xdr:colOff>78441</xdr:colOff>
      <xdr:row>22</xdr:row>
      <xdr:rowOff>85726</xdr:rowOff>
    </xdr:to>
    <xdr:graphicFrame macro="">
      <xdr:nvGraphicFramePr>
        <xdr:cNvPr id="4" name="Диаграмма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105815</xdr:colOff>
      <xdr:row>33</xdr:row>
      <xdr:rowOff>11206</xdr:rowOff>
    </xdr:from>
    <xdr:to>
      <xdr:col>37</xdr:col>
      <xdr:colOff>224117</xdr:colOff>
      <xdr:row>33</xdr:row>
      <xdr:rowOff>12450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CxnSpPr/>
      </xdr:nvCxnSpPr>
      <xdr:spPr>
        <a:xfrm flipV="1">
          <a:off x="1316050" y="7788088"/>
          <a:ext cx="9732949" cy="1244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41</xdr:row>
      <xdr:rowOff>0</xdr:rowOff>
    </xdr:from>
    <xdr:to>
      <xdr:col>38</xdr:col>
      <xdr:colOff>11206</xdr:colOff>
      <xdr:row>41</xdr:row>
      <xdr:rowOff>6558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CxnSpPr/>
      </xdr:nvCxnSpPr>
      <xdr:spPr>
        <a:xfrm flipV="1">
          <a:off x="1392849" y="8650941"/>
          <a:ext cx="8479533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112060</xdr:colOff>
      <xdr:row>61</xdr:row>
      <xdr:rowOff>11205</xdr:rowOff>
    </xdr:from>
    <xdr:to>
      <xdr:col>35</xdr:col>
      <xdr:colOff>201707</xdr:colOff>
      <xdr:row>61</xdr:row>
      <xdr:rowOff>11205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CxnSpPr/>
      </xdr:nvCxnSpPr>
      <xdr:spPr>
        <a:xfrm>
          <a:off x="1322295" y="14321117"/>
          <a:ext cx="9132794" cy="0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148997</xdr:colOff>
      <xdr:row>69</xdr:row>
      <xdr:rowOff>0</xdr:rowOff>
    </xdr:from>
    <xdr:to>
      <xdr:col>35</xdr:col>
      <xdr:colOff>204508</xdr:colOff>
      <xdr:row>69</xdr:row>
      <xdr:rowOff>6558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CxnSpPr/>
      </xdr:nvCxnSpPr>
      <xdr:spPr>
        <a:xfrm flipV="1">
          <a:off x="1359232" y="16125265"/>
          <a:ext cx="9098658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87</xdr:row>
      <xdr:rowOff>190500</xdr:rowOff>
    </xdr:from>
    <xdr:to>
      <xdr:col>36</xdr:col>
      <xdr:colOff>16566</xdr:colOff>
      <xdr:row>88</xdr:row>
      <xdr:rowOff>1244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CxnSpPr/>
      </xdr:nvCxnSpPr>
      <xdr:spPr>
        <a:xfrm flipV="1">
          <a:off x="1328057" y="12817929"/>
          <a:ext cx="8390402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96</xdr:row>
      <xdr:rowOff>0</xdr:rowOff>
    </xdr:from>
    <xdr:to>
      <xdr:col>35</xdr:col>
      <xdr:colOff>276225</xdr:colOff>
      <xdr:row>96</xdr:row>
      <xdr:rowOff>6558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CxnSpPr/>
      </xdr:nvCxnSpPr>
      <xdr:spPr>
        <a:xfrm flipV="1">
          <a:off x="1391249" y="14573250"/>
          <a:ext cx="8303840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87</xdr:row>
      <xdr:rowOff>190500</xdr:rowOff>
    </xdr:from>
    <xdr:to>
      <xdr:col>36</xdr:col>
      <xdr:colOff>16566</xdr:colOff>
      <xdr:row>88</xdr:row>
      <xdr:rowOff>1244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CxnSpPr/>
      </xdr:nvCxnSpPr>
      <xdr:spPr>
        <a:xfrm flipV="1">
          <a:off x="1328057" y="12899571"/>
          <a:ext cx="8390402" cy="14852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45</xdr:row>
      <xdr:rowOff>0</xdr:rowOff>
    </xdr:from>
    <xdr:to>
      <xdr:col>37</xdr:col>
      <xdr:colOff>164224</xdr:colOff>
      <xdr:row>51</xdr:row>
      <xdr:rowOff>140153</xdr:rowOff>
    </xdr:to>
    <xdr:graphicFrame macro="">
      <xdr:nvGraphicFramePr>
        <xdr:cNvPr id="55" name="Диаграмма 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73</xdr:row>
      <xdr:rowOff>0</xdr:rowOff>
    </xdr:from>
    <xdr:to>
      <xdr:col>37</xdr:col>
      <xdr:colOff>164224</xdr:colOff>
      <xdr:row>79</xdr:row>
      <xdr:rowOff>140153</xdr:rowOff>
    </xdr:to>
    <xdr:graphicFrame macro="">
      <xdr:nvGraphicFramePr>
        <xdr:cNvPr id="56" name="Диаграмма 4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117021</xdr:colOff>
      <xdr:row>115</xdr:row>
      <xdr:rowOff>190500</xdr:rowOff>
    </xdr:from>
    <xdr:to>
      <xdr:col>36</xdr:col>
      <xdr:colOff>16566</xdr:colOff>
      <xdr:row>116</xdr:row>
      <xdr:rowOff>1244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CxnSpPr/>
      </xdr:nvCxnSpPr>
      <xdr:spPr>
        <a:xfrm flipV="1">
          <a:off x="1328057" y="1821996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124</xdr:row>
      <xdr:rowOff>0</xdr:rowOff>
    </xdr:from>
    <xdr:to>
      <xdr:col>35</xdr:col>
      <xdr:colOff>276225</xdr:colOff>
      <xdr:row>124</xdr:row>
      <xdr:rowOff>6558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CxnSpPr/>
      </xdr:nvCxnSpPr>
      <xdr:spPr>
        <a:xfrm flipV="1">
          <a:off x="1391249" y="19961679"/>
          <a:ext cx="8848126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115</xdr:row>
      <xdr:rowOff>190500</xdr:rowOff>
    </xdr:from>
    <xdr:to>
      <xdr:col>36</xdr:col>
      <xdr:colOff>16566</xdr:colOff>
      <xdr:row>116</xdr:row>
      <xdr:rowOff>1244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CxnSpPr/>
      </xdr:nvCxnSpPr>
      <xdr:spPr>
        <a:xfrm flipV="1">
          <a:off x="1328057" y="1821996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143</xdr:row>
      <xdr:rowOff>190500</xdr:rowOff>
    </xdr:from>
    <xdr:to>
      <xdr:col>36</xdr:col>
      <xdr:colOff>16566</xdr:colOff>
      <xdr:row>144</xdr:row>
      <xdr:rowOff>1244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CxnSpPr/>
      </xdr:nvCxnSpPr>
      <xdr:spPr>
        <a:xfrm flipV="1">
          <a:off x="1328057" y="2403021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152</xdr:row>
      <xdr:rowOff>0</xdr:rowOff>
    </xdr:from>
    <xdr:to>
      <xdr:col>35</xdr:col>
      <xdr:colOff>276225</xdr:colOff>
      <xdr:row>152</xdr:row>
      <xdr:rowOff>6558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CxnSpPr/>
      </xdr:nvCxnSpPr>
      <xdr:spPr>
        <a:xfrm flipV="1">
          <a:off x="1391249" y="25771929"/>
          <a:ext cx="8848126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143</xdr:row>
      <xdr:rowOff>190500</xdr:rowOff>
    </xdr:from>
    <xdr:to>
      <xdr:col>36</xdr:col>
      <xdr:colOff>16566</xdr:colOff>
      <xdr:row>144</xdr:row>
      <xdr:rowOff>1244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CxnSpPr/>
      </xdr:nvCxnSpPr>
      <xdr:spPr>
        <a:xfrm flipV="1">
          <a:off x="1328057" y="2403021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171</xdr:row>
      <xdr:rowOff>190500</xdr:rowOff>
    </xdr:from>
    <xdr:to>
      <xdr:col>36</xdr:col>
      <xdr:colOff>16566</xdr:colOff>
      <xdr:row>172</xdr:row>
      <xdr:rowOff>1244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CxnSpPr/>
      </xdr:nvCxnSpPr>
      <xdr:spPr>
        <a:xfrm flipV="1">
          <a:off x="1328057" y="2984046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180</xdr:row>
      <xdr:rowOff>0</xdr:rowOff>
    </xdr:from>
    <xdr:to>
      <xdr:col>35</xdr:col>
      <xdr:colOff>276225</xdr:colOff>
      <xdr:row>180</xdr:row>
      <xdr:rowOff>6558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CxnSpPr/>
      </xdr:nvCxnSpPr>
      <xdr:spPr>
        <a:xfrm flipV="1">
          <a:off x="1391249" y="31582179"/>
          <a:ext cx="8848126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171</xdr:row>
      <xdr:rowOff>190500</xdr:rowOff>
    </xdr:from>
    <xdr:to>
      <xdr:col>36</xdr:col>
      <xdr:colOff>16566</xdr:colOff>
      <xdr:row>172</xdr:row>
      <xdr:rowOff>1244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CxnSpPr/>
      </xdr:nvCxnSpPr>
      <xdr:spPr>
        <a:xfrm flipV="1">
          <a:off x="1328057" y="29840464"/>
          <a:ext cx="8934688" cy="14851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100</xdr:row>
      <xdr:rowOff>0</xdr:rowOff>
    </xdr:from>
    <xdr:to>
      <xdr:col>37</xdr:col>
      <xdr:colOff>164224</xdr:colOff>
      <xdr:row>106</xdr:row>
      <xdr:rowOff>140153</xdr:rowOff>
    </xdr:to>
    <xdr:graphicFrame macro="">
      <xdr:nvGraphicFramePr>
        <xdr:cNvPr id="66" name="Диаграмма 4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128</xdr:row>
      <xdr:rowOff>0</xdr:rowOff>
    </xdr:from>
    <xdr:to>
      <xdr:col>36</xdr:col>
      <xdr:colOff>224118</xdr:colOff>
      <xdr:row>134</xdr:row>
      <xdr:rowOff>140153</xdr:rowOff>
    </xdr:to>
    <xdr:graphicFrame macro="">
      <xdr:nvGraphicFramePr>
        <xdr:cNvPr id="67" name="Диаграмма 4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89647</xdr:colOff>
      <xdr:row>156</xdr:row>
      <xdr:rowOff>56029</xdr:rowOff>
    </xdr:from>
    <xdr:to>
      <xdr:col>36</xdr:col>
      <xdr:colOff>291352</xdr:colOff>
      <xdr:row>162</xdr:row>
      <xdr:rowOff>196182</xdr:rowOff>
    </xdr:to>
    <xdr:graphicFrame macro="">
      <xdr:nvGraphicFramePr>
        <xdr:cNvPr id="68" name="Диаграмма 4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37</xdr:col>
      <xdr:colOff>164224</xdr:colOff>
      <xdr:row>191</xdr:row>
      <xdr:rowOff>126546</xdr:rowOff>
    </xdr:to>
    <xdr:graphicFrame macro="">
      <xdr:nvGraphicFramePr>
        <xdr:cNvPr id="69" name="Диаграмма 4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161364</xdr:colOff>
      <xdr:row>13</xdr:row>
      <xdr:rowOff>336175</xdr:rowOff>
    </xdr:from>
    <xdr:to>
      <xdr:col>20</xdr:col>
      <xdr:colOff>89823</xdr:colOff>
      <xdr:row>14</xdr:row>
      <xdr:rowOff>179291</xdr:rowOff>
    </xdr:to>
    <xdr:sp macro="" textlink="">
      <xdr:nvSpPr>
        <xdr:cNvPr id="74" name="Овал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6100482" y="2958351"/>
          <a:ext cx="219812" cy="2017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11206</xdr:colOff>
      <xdr:row>41</xdr:row>
      <xdr:rowOff>11206</xdr:rowOff>
    </xdr:from>
    <xdr:to>
      <xdr:col>6</xdr:col>
      <xdr:colOff>224295</xdr:colOff>
      <xdr:row>41</xdr:row>
      <xdr:rowOff>196899</xdr:rowOff>
    </xdr:to>
    <xdr:sp macro="" textlink="">
      <xdr:nvSpPr>
        <xdr:cNvPr id="85" name="Овал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2487706" y="9592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11206</xdr:colOff>
      <xdr:row>41</xdr:row>
      <xdr:rowOff>22411</xdr:rowOff>
    </xdr:from>
    <xdr:to>
      <xdr:col>9</xdr:col>
      <xdr:colOff>224295</xdr:colOff>
      <xdr:row>41</xdr:row>
      <xdr:rowOff>208104</xdr:rowOff>
    </xdr:to>
    <xdr:sp macro="" textlink="">
      <xdr:nvSpPr>
        <xdr:cNvPr id="86" name="Овал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3339353" y="9603440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12</xdr:col>
      <xdr:colOff>123263</xdr:colOff>
      <xdr:row>41</xdr:row>
      <xdr:rowOff>22412</xdr:rowOff>
    </xdr:from>
    <xdr:to>
      <xdr:col>13</xdr:col>
      <xdr:colOff>101029</xdr:colOff>
      <xdr:row>41</xdr:row>
      <xdr:rowOff>208105</xdr:rowOff>
    </xdr:to>
    <xdr:sp macro="" textlink="">
      <xdr:nvSpPr>
        <xdr:cNvPr id="87" name="Овал 86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4235822" y="9603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16</xdr:col>
      <xdr:colOff>0</xdr:colOff>
      <xdr:row>41</xdr:row>
      <xdr:rowOff>22411</xdr:rowOff>
    </xdr:from>
    <xdr:to>
      <xdr:col>16</xdr:col>
      <xdr:colOff>213089</xdr:colOff>
      <xdr:row>41</xdr:row>
      <xdr:rowOff>208104</xdr:rowOff>
    </xdr:to>
    <xdr:sp macro="" textlink="">
      <xdr:nvSpPr>
        <xdr:cNvPr id="88" name="Овал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5165912" y="9603440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19</xdr:col>
      <xdr:colOff>0</xdr:colOff>
      <xdr:row>41</xdr:row>
      <xdr:rowOff>0</xdr:rowOff>
    </xdr:from>
    <xdr:to>
      <xdr:col>19</xdr:col>
      <xdr:colOff>213089</xdr:colOff>
      <xdr:row>41</xdr:row>
      <xdr:rowOff>185693</xdr:rowOff>
    </xdr:to>
    <xdr:sp macro="" textlink="">
      <xdr:nvSpPr>
        <xdr:cNvPr id="89" name="Овал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5804647" y="8538882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25</xdr:col>
      <xdr:colOff>56029</xdr:colOff>
      <xdr:row>41</xdr:row>
      <xdr:rowOff>22412</xdr:rowOff>
    </xdr:from>
    <xdr:to>
      <xdr:col>26</xdr:col>
      <xdr:colOff>33795</xdr:colOff>
      <xdr:row>41</xdr:row>
      <xdr:rowOff>208105</xdr:rowOff>
    </xdr:to>
    <xdr:sp macro="" textlink="">
      <xdr:nvSpPr>
        <xdr:cNvPr id="90" name="Овал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/>
      </xdr:nvSpPr>
      <xdr:spPr>
        <a:xfrm>
          <a:off x="7608794" y="9603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29</xdr:col>
      <xdr:colOff>33617</xdr:colOff>
      <xdr:row>41</xdr:row>
      <xdr:rowOff>22412</xdr:rowOff>
    </xdr:from>
    <xdr:to>
      <xdr:col>30</xdr:col>
      <xdr:colOff>11382</xdr:colOff>
      <xdr:row>41</xdr:row>
      <xdr:rowOff>208105</xdr:rowOff>
    </xdr:to>
    <xdr:sp macro="" textlink="">
      <xdr:nvSpPr>
        <xdr:cNvPr id="91" name="Овал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/>
      </xdr:nvSpPr>
      <xdr:spPr>
        <a:xfrm>
          <a:off x="8594911" y="9603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257735</xdr:colOff>
      <xdr:row>69</xdr:row>
      <xdr:rowOff>33617</xdr:rowOff>
    </xdr:from>
    <xdr:to>
      <xdr:col>6</xdr:col>
      <xdr:colOff>145853</xdr:colOff>
      <xdr:row>70</xdr:row>
      <xdr:rowOff>17604</xdr:rowOff>
    </xdr:to>
    <xdr:sp macro="" textlink="">
      <xdr:nvSpPr>
        <xdr:cNvPr id="92" name="Овал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/>
      </xdr:nvSpPr>
      <xdr:spPr>
        <a:xfrm>
          <a:off x="2409264" y="16158882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112059</xdr:colOff>
      <xdr:row>69</xdr:row>
      <xdr:rowOff>33617</xdr:rowOff>
    </xdr:from>
    <xdr:to>
      <xdr:col>10</xdr:col>
      <xdr:colOff>33795</xdr:colOff>
      <xdr:row>70</xdr:row>
      <xdr:rowOff>17604</xdr:rowOff>
    </xdr:to>
    <xdr:sp macro="" textlink="">
      <xdr:nvSpPr>
        <xdr:cNvPr id="93" name="Овал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3440206" y="16158882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12</xdr:col>
      <xdr:colOff>190500</xdr:colOff>
      <xdr:row>69</xdr:row>
      <xdr:rowOff>33617</xdr:rowOff>
    </xdr:from>
    <xdr:to>
      <xdr:col>13</xdr:col>
      <xdr:colOff>168266</xdr:colOff>
      <xdr:row>70</xdr:row>
      <xdr:rowOff>17604</xdr:rowOff>
    </xdr:to>
    <xdr:sp macro="" textlink="">
      <xdr:nvSpPr>
        <xdr:cNvPr id="94" name="Овал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/>
      </xdr:nvSpPr>
      <xdr:spPr>
        <a:xfrm>
          <a:off x="4303059" y="16158882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16</xdr:col>
      <xdr:colOff>33618</xdr:colOff>
      <xdr:row>69</xdr:row>
      <xdr:rowOff>22412</xdr:rowOff>
    </xdr:from>
    <xdr:to>
      <xdr:col>17</xdr:col>
      <xdr:colOff>11384</xdr:colOff>
      <xdr:row>70</xdr:row>
      <xdr:rowOff>6399</xdr:rowOff>
    </xdr:to>
    <xdr:sp macro="" textlink="">
      <xdr:nvSpPr>
        <xdr:cNvPr id="95" name="Овал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/>
      </xdr:nvSpPr>
      <xdr:spPr>
        <a:xfrm>
          <a:off x="5199530" y="16147677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19</xdr:col>
      <xdr:colOff>145677</xdr:colOff>
      <xdr:row>69</xdr:row>
      <xdr:rowOff>22412</xdr:rowOff>
    </xdr:from>
    <xdr:to>
      <xdr:col>20</xdr:col>
      <xdr:colOff>67413</xdr:colOff>
      <xdr:row>70</xdr:row>
      <xdr:rowOff>6399</xdr:rowOff>
    </xdr:to>
    <xdr:sp macro="" textlink="">
      <xdr:nvSpPr>
        <xdr:cNvPr id="97" name="Овал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/>
      </xdr:nvSpPr>
      <xdr:spPr>
        <a:xfrm>
          <a:off x="6084795" y="16147677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</xdr:col>
      <xdr:colOff>123264</xdr:colOff>
      <xdr:row>96</xdr:row>
      <xdr:rowOff>11206</xdr:rowOff>
    </xdr:from>
    <xdr:to>
      <xdr:col>4</xdr:col>
      <xdr:colOff>101030</xdr:colOff>
      <xdr:row>96</xdr:row>
      <xdr:rowOff>196899</xdr:rowOff>
    </xdr:to>
    <xdr:sp macro="" textlink="">
      <xdr:nvSpPr>
        <xdr:cNvPr id="100" name="Овал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1748117" y="2194111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134471</xdr:colOff>
      <xdr:row>96</xdr:row>
      <xdr:rowOff>11206</xdr:rowOff>
    </xdr:from>
    <xdr:to>
      <xdr:col>7</xdr:col>
      <xdr:colOff>22589</xdr:colOff>
      <xdr:row>96</xdr:row>
      <xdr:rowOff>196899</xdr:rowOff>
    </xdr:to>
    <xdr:sp macro="" textlink="">
      <xdr:nvSpPr>
        <xdr:cNvPr id="101" name="Овал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2610971" y="2194111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201706</xdr:colOff>
      <xdr:row>96</xdr:row>
      <xdr:rowOff>22411</xdr:rowOff>
    </xdr:from>
    <xdr:to>
      <xdr:col>10</xdr:col>
      <xdr:colOff>123442</xdr:colOff>
      <xdr:row>97</xdr:row>
      <xdr:rowOff>6398</xdr:rowOff>
    </xdr:to>
    <xdr:sp macro="" textlink="">
      <xdr:nvSpPr>
        <xdr:cNvPr id="102" name="Овал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/>
      </xdr:nvSpPr>
      <xdr:spPr>
        <a:xfrm>
          <a:off x="3529853" y="21952323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20</xdr:col>
      <xdr:colOff>22412</xdr:colOff>
      <xdr:row>96</xdr:row>
      <xdr:rowOff>11206</xdr:rowOff>
    </xdr:from>
    <xdr:to>
      <xdr:col>21</xdr:col>
      <xdr:colOff>178</xdr:colOff>
      <xdr:row>96</xdr:row>
      <xdr:rowOff>196899</xdr:rowOff>
    </xdr:to>
    <xdr:sp macro="" textlink="">
      <xdr:nvSpPr>
        <xdr:cNvPr id="103" name="Овал 102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6252883" y="2194111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23</xdr:col>
      <xdr:colOff>100853</xdr:colOff>
      <xdr:row>96</xdr:row>
      <xdr:rowOff>22412</xdr:rowOff>
    </xdr:from>
    <xdr:to>
      <xdr:col>24</xdr:col>
      <xdr:colOff>56207</xdr:colOff>
      <xdr:row>97</xdr:row>
      <xdr:rowOff>6399</xdr:rowOff>
    </xdr:to>
    <xdr:sp macro="" textlink="">
      <xdr:nvSpPr>
        <xdr:cNvPr id="104" name="Овал 103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/>
      </xdr:nvSpPr>
      <xdr:spPr>
        <a:xfrm>
          <a:off x="7138147" y="21952324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26</xdr:col>
      <xdr:colOff>67235</xdr:colOff>
      <xdr:row>96</xdr:row>
      <xdr:rowOff>22412</xdr:rowOff>
    </xdr:from>
    <xdr:to>
      <xdr:col>27</xdr:col>
      <xdr:colOff>45000</xdr:colOff>
      <xdr:row>97</xdr:row>
      <xdr:rowOff>6399</xdr:rowOff>
    </xdr:to>
    <xdr:sp macro="" textlink="">
      <xdr:nvSpPr>
        <xdr:cNvPr id="105" name="Овал 104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>
          <a:off x="7855323" y="21952324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30</xdr:col>
      <xdr:colOff>56030</xdr:colOff>
      <xdr:row>96</xdr:row>
      <xdr:rowOff>11206</xdr:rowOff>
    </xdr:from>
    <xdr:to>
      <xdr:col>30</xdr:col>
      <xdr:colOff>269119</xdr:colOff>
      <xdr:row>96</xdr:row>
      <xdr:rowOff>196899</xdr:rowOff>
    </xdr:to>
    <xdr:sp macro="" textlink="">
      <xdr:nvSpPr>
        <xdr:cNvPr id="106" name="Овал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8852648" y="2194111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6</xdr:col>
      <xdr:colOff>212911</xdr:colOff>
      <xdr:row>124</xdr:row>
      <xdr:rowOff>33618</xdr:rowOff>
    </xdr:from>
    <xdr:to>
      <xdr:col>7</xdr:col>
      <xdr:colOff>101029</xdr:colOff>
      <xdr:row>125</xdr:row>
      <xdr:rowOff>6399</xdr:rowOff>
    </xdr:to>
    <xdr:sp macro="" textlink="">
      <xdr:nvSpPr>
        <xdr:cNvPr id="109" name="Овал 108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2689411" y="28754294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168088</xdr:colOff>
      <xdr:row>124</xdr:row>
      <xdr:rowOff>22412</xdr:rowOff>
    </xdr:from>
    <xdr:to>
      <xdr:col>10</xdr:col>
      <xdr:colOff>89824</xdr:colOff>
      <xdr:row>124</xdr:row>
      <xdr:rowOff>208105</xdr:rowOff>
    </xdr:to>
    <xdr:sp macro="" textlink="">
      <xdr:nvSpPr>
        <xdr:cNvPr id="110" name="Овал 10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3496235" y="2874308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13</xdr:col>
      <xdr:colOff>123265</xdr:colOff>
      <xdr:row>124</xdr:row>
      <xdr:rowOff>0</xdr:rowOff>
    </xdr:from>
    <xdr:to>
      <xdr:col>14</xdr:col>
      <xdr:colOff>101030</xdr:colOff>
      <xdr:row>124</xdr:row>
      <xdr:rowOff>185693</xdr:rowOff>
    </xdr:to>
    <xdr:sp macro="" textlink="">
      <xdr:nvSpPr>
        <xdr:cNvPr id="111" name="Овал 110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4471147" y="28720676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21</xdr:col>
      <xdr:colOff>156883</xdr:colOff>
      <xdr:row>124</xdr:row>
      <xdr:rowOff>33617</xdr:rowOff>
    </xdr:from>
    <xdr:to>
      <xdr:col>22</xdr:col>
      <xdr:colOff>78619</xdr:colOff>
      <xdr:row>125</xdr:row>
      <xdr:rowOff>6398</xdr:rowOff>
    </xdr:to>
    <xdr:sp macro="" textlink="">
      <xdr:nvSpPr>
        <xdr:cNvPr id="112" name="Овал 11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6622677" y="28754293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24</xdr:col>
      <xdr:colOff>78442</xdr:colOff>
      <xdr:row>124</xdr:row>
      <xdr:rowOff>22412</xdr:rowOff>
    </xdr:from>
    <xdr:to>
      <xdr:col>25</xdr:col>
      <xdr:colOff>33795</xdr:colOff>
      <xdr:row>124</xdr:row>
      <xdr:rowOff>208105</xdr:rowOff>
    </xdr:to>
    <xdr:sp macro="" textlink="">
      <xdr:nvSpPr>
        <xdr:cNvPr id="115" name="Овал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7373471" y="2874308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27</xdr:col>
      <xdr:colOff>212912</xdr:colOff>
      <xdr:row>124</xdr:row>
      <xdr:rowOff>22412</xdr:rowOff>
    </xdr:from>
    <xdr:to>
      <xdr:col>28</xdr:col>
      <xdr:colOff>168266</xdr:colOff>
      <xdr:row>124</xdr:row>
      <xdr:rowOff>208105</xdr:rowOff>
    </xdr:to>
    <xdr:sp macro="" textlink="">
      <xdr:nvSpPr>
        <xdr:cNvPr id="116" name="Овал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8236324" y="28743088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30</xdr:col>
      <xdr:colOff>313764</xdr:colOff>
      <xdr:row>124</xdr:row>
      <xdr:rowOff>11206</xdr:rowOff>
    </xdr:from>
    <xdr:to>
      <xdr:col>31</xdr:col>
      <xdr:colOff>179471</xdr:colOff>
      <xdr:row>124</xdr:row>
      <xdr:rowOff>196899</xdr:rowOff>
    </xdr:to>
    <xdr:sp macro="" textlink="">
      <xdr:nvSpPr>
        <xdr:cNvPr id="117" name="Овал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9110382" y="28731882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33</xdr:col>
      <xdr:colOff>291352</xdr:colOff>
      <xdr:row>124</xdr:row>
      <xdr:rowOff>11207</xdr:rowOff>
    </xdr:from>
    <xdr:to>
      <xdr:col>34</xdr:col>
      <xdr:colOff>190677</xdr:colOff>
      <xdr:row>124</xdr:row>
      <xdr:rowOff>196900</xdr:rowOff>
    </xdr:to>
    <xdr:sp macro="" textlink="">
      <xdr:nvSpPr>
        <xdr:cNvPr id="118" name="Овал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9950823" y="28731883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100853</xdr:colOff>
      <xdr:row>152</xdr:row>
      <xdr:rowOff>33617</xdr:rowOff>
    </xdr:from>
    <xdr:to>
      <xdr:col>8</xdr:col>
      <xdr:colOff>56207</xdr:colOff>
      <xdr:row>153</xdr:row>
      <xdr:rowOff>17604</xdr:rowOff>
    </xdr:to>
    <xdr:sp macro="" textlink="">
      <xdr:nvSpPr>
        <xdr:cNvPr id="121" name="Овал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2902324" y="34760646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14</xdr:col>
      <xdr:colOff>44823</xdr:colOff>
      <xdr:row>152</xdr:row>
      <xdr:rowOff>22412</xdr:rowOff>
    </xdr:from>
    <xdr:to>
      <xdr:col>14</xdr:col>
      <xdr:colOff>257912</xdr:colOff>
      <xdr:row>153</xdr:row>
      <xdr:rowOff>6399</xdr:rowOff>
    </xdr:to>
    <xdr:sp macro="" textlink="">
      <xdr:nvSpPr>
        <xdr:cNvPr id="122" name="Овал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4628029" y="34749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16</xdr:col>
      <xdr:colOff>224117</xdr:colOff>
      <xdr:row>152</xdr:row>
      <xdr:rowOff>22412</xdr:rowOff>
    </xdr:from>
    <xdr:to>
      <xdr:col>17</xdr:col>
      <xdr:colOff>201883</xdr:colOff>
      <xdr:row>153</xdr:row>
      <xdr:rowOff>6399</xdr:rowOff>
    </xdr:to>
    <xdr:sp macro="" textlink="">
      <xdr:nvSpPr>
        <xdr:cNvPr id="123" name="Овал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/>
      </xdr:nvSpPr>
      <xdr:spPr>
        <a:xfrm>
          <a:off x="5390029" y="34749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20</xdr:col>
      <xdr:colOff>224118</xdr:colOff>
      <xdr:row>152</xdr:row>
      <xdr:rowOff>22412</xdr:rowOff>
    </xdr:from>
    <xdr:to>
      <xdr:col>21</xdr:col>
      <xdr:colOff>201884</xdr:colOff>
      <xdr:row>153</xdr:row>
      <xdr:rowOff>6399</xdr:rowOff>
    </xdr:to>
    <xdr:sp macro="" textlink="">
      <xdr:nvSpPr>
        <xdr:cNvPr id="124" name="Овал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6454589" y="34749441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24</xdr:col>
      <xdr:colOff>44824</xdr:colOff>
      <xdr:row>152</xdr:row>
      <xdr:rowOff>11206</xdr:rowOff>
    </xdr:from>
    <xdr:to>
      <xdr:col>25</xdr:col>
      <xdr:colOff>177</xdr:colOff>
      <xdr:row>152</xdr:row>
      <xdr:rowOff>196899</xdr:rowOff>
    </xdr:to>
    <xdr:sp macro="" textlink="">
      <xdr:nvSpPr>
        <xdr:cNvPr id="125" name="Овал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7339853" y="34738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26</xdr:col>
      <xdr:colOff>145677</xdr:colOff>
      <xdr:row>152</xdr:row>
      <xdr:rowOff>11206</xdr:rowOff>
    </xdr:from>
    <xdr:to>
      <xdr:col>27</xdr:col>
      <xdr:colOff>123442</xdr:colOff>
      <xdr:row>152</xdr:row>
      <xdr:rowOff>196899</xdr:rowOff>
    </xdr:to>
    <xdr:sp macro="" textlink="">
      <xdr:nvSpPr>
        <xdr:cNvPr id="126" name="Овал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7933765" y="34738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32</xdr:col>
      <xdr:colOff>33617</xdr:colOff>
      <xdr:row>152</xdr:row>
      <xdr:rowOff>11206</xdr:rowOff>
    </xdr:from>
    <xdr:to>
      <xdr:col>32</xdr:col>
      <xdr:colOff>246706</xdr:colOff>
      <xdr:row>152</xdr:row>
      <xdr:rowOff>196899</xdr:rowOff>
    </xdr:to>
    <xdr:sp macro="" textlink="">
      <xdr:nvSpPr>
        <xdr:cNvPr id="127" name="Овал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9412941" y="34738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34</xdr:col>
      <xdr:colOff>190500</xdr:colOff>
      <xdr:row>152</xdr:row>
      <xdr:rowOff>11206</xdr:rowOff>
    </xdr:from>
    <xdr:to>
      <xdr:col>35</xdr:col>
      <xdr:colOff>123442</xdr:colOff>
      <xdr:row>152</xdr:row>
      <xdr:rowOff>196899</xdr:rowOff>
    </xdr:to>
    <xdr:sp macro="" textlink="">
      <xdr:nvSpPr>
        <xdr:cNvPr id="128" name="Овал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/>
      </xdr:nvSpPr>
      <xdr:spPr>
        <a:xfrm>
          <a:off x="10163735" y="34738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33618</xdr:colOff>
      <xdr:row>180</xdr:row>
      <xdr:rowOff>11206</xdr:rowOff>
    </xdr:from>
    <xdr:to>
      <xdr:col>5</xdr:col>
      <xdr:colOff>246707</xdr:colOff>
      <xdr:row>181</xdr:row>
      <xdr:rowOff>17605</xdr:rowOff>
    </xdr:to>
    <xdr:sp macro="" textlink="">
      <xdr:nvSpPr>
        <xdr:cNvPr id="129" name="Овал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>
          <a:off x="2185147" y="41080765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8</xdr:col>
      <xdr:colOff>67235</xdr:colOff>
      <xdr:row>180</xdr:row>
      <xdr:rowOff>22411</xdr:rowOff>
    </xdr:from>
    <xdr:to>
      <xdr:col>9</xdr:col>
      <xdr:colOff>11383</xdr:colOff>
      <xdr:row>181</xdr:row>
      <xdr:rowOff>28810</xdr:rowOff>
    </xdr:to>
    <xdr:sp macro="" textlink="">
      <xdr:nvSpPr>
        <xdr:cNvPr id="132" name="Овал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/>
      </xdr:nvSpPr>
      <xdr:spPr>
        <a:xfrm>
          <a:off x="3126441" y="41091970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14</xdr:col>
      <xdr:colOff>89647</xdr:colOff>
      <xdr:row>180</xdr:row>
      <xdr:rowOff>11206</xdr:rowOff>
    </xdr:from>
    <xdr:to>
      <xdr:col>15</xdr:col>
      <xdr:colOff>11383</xdr:colOff>
      <xdr:row>181</xdr:row>
      <xdr:rowOff>17605</xdr:rowOff>
    </xdr:to>
    <xdr:sp macro="" textlink="">
      <xdr:nvSpPr>
        <xdr:cNvPr id="133" name="Овал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>
          <a:off x="4672853" y="41080765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17</xdr:col>
      <xdr:colOff>168089</xdr:colOff>
      <xdr:row>180</xdr:row>
      <xdr:rowOff>22411</xdr:rowOff>
    </xdr:from>
    <xdr:to>
      <xdr:col>18</xdr:col>
      <xdr:colOff>123442</xdr:colOff>
      <xdr:row>181</xdr:row>
      <xdr:rowOff>28810</xdr:rowOff>
    </xdr:to>
    <xdr:sp macro="" textlink="">
      <xdr:nvSpPr>
        <xdr:cNvPr id="134" name="Овал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/>
      </xdr:nvSpPr>
      <xdr:spPr>
        <a:xfrm>
          <a:off x="5569324" y="41091970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20</xdr:col>
      <xdr:colOff>89647</xdr:colOff>
      <xdr:row>180</xdr:row>
      <xdr:rowOff>11206</xdr:rowOff>
    </xdr:from>
    <xdr:to>
      <xdr:col>21</xdr:col>
      <xdr:colOff>67413</xdr:colOff>
      <xdr:row>181</xdr:row>
      <xdr:rowOff>17605</xdr:rowOff>
    </xdr:to>
    <xdr:sp macro="" textlink="">
      <xdr:nvSpPr>
        <xdr:cNvPr id="135" name="Овал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6320118" y="41080765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23</xdr:col>
      <xdr:colOff>246529</xdr:colOff>
      <xdr:row>180</xdr:row>
      <xdr:rowOff>11206</xdr:rowOff>
    </xdr:from>
    <xdr:to>
      <xdr:col>24</xdr:col>
      <xdr:colOff>201883</xdr:colOff>
      <xdr:row>181</xdr:row>
      <xdr:rowOff>17605</xdr:rowOff>
    </xdr:to>
    <xdr:sp macro="" textlink="">
      <xdr:nvSpPr>
        <xdr:cNvPr id="136" name="Овал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>
          <a:off x="7283823" y="41080765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27</xdr:col>
      <xdr:colOff>212912</xdr:colOff>
      <xdr:row>180</xdr:row>
      <xdr:rowOff>0</xdr:rowOff>
    </xdr:from>
    <xdr:to>
      <xdr:col>28</xdr:col>
      <xdr:colOff>168266</xdr:colOff>
      <xdr:row>181</xdr:row>
      <xdr:rowOff>6399</xdr:rowOff>
    </xdr:to>
    <xdr:sp macro="" textlink="">
      <xdr:nvSpPr>
        <xdr:cNvPr id="137" name="Овал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>
          <a:off x="8236324" y="41069559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30</xdr:col>
      <xdr:colOff>268941</xdr:colOff>
      <xdr:row>180</xdr:row>
      <xdr:rowOff>11205</xdr:rowOff>
    </xdr:from>
    <xdr:to>
      <xdr:col>31</xdr:col>
      <xdr:colOff>134648</xdr:colOff>
      <xdr:row>181</xdr:row>
      <xdr:rowOff>17604</xdr:rowOff>
    </xdr:to>
    <xdr:sp macro="" textlink="">
      <xdr:nvSpPr>
        <xdr:cNvPr id="138" name="Овал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>
          <a:off x="9065559" y="41080764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33</xdr:col>
      <xdr:colOff>123264</xdr:colOff>
      <xdr:row>180</xdr:row>
      <xdr:rowOff>11206</xdr:rowOff>
    </xdr:from>
    <xdr:to>
      <xdr:col>34</xdr:col>
      <xdr:colOff>22589</xdr:colOff>
      <xdr:row>181</xdr:row>
      <xdr:rowOff>17605</xdr:rowOff>
    </xdr:to>
    <xdr:sp macro="" textlink="">
      <xdr:nvSpPr>
        <xdr:cNvPr id="139" name="Овал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>
          <a:off x="9782735" y="41080765"/>
          <a:ext cx="213089" cy="208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36</xdr:col>
      <xdr:colOff>78442</xdr:colOff>
      <xdr:row>41</xdr:row>
      <xdr:rowOff>11206</xdr:rowOff>
    </xdr:from>
    <xdr:to>
      <xdr:col>36</xdr:col>
      <xdr:colOff>291531</xdr:colOff>
      <xdr:row>41</xdr:row>
      <xdr:rowOff>196899</xdr:rowOff>
    </xdr:to>
    <xdr:sp macro="" textlink="">
      <xdr:nvSpPr>
        <xdr:cNvPr id="96" name="Овал 95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10567148" y="9592235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32</xdr:col>
      <xdr:colOff>73958</xdr:colOff>
      <xdr:row>41</xdr:row>
      <xdr:rowOff>6724</xdr:rowOff>
    </xdr:from>
    <xdr:to>
      <xdr:col>33</xdr:col>
      <xdr:colOff>6900</xdr:colOff>
      <xdr:row>41</xdr:row>
      <xdr:rowOff>192417</xdr:rowOff>
    </xdr:to>
    <xdr:sp macro="" textlink="">
      <xdr:nvSpPr>
        <xdr:cNvPr id="143" name="Овал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>
          <a:off x="9453282" y="9587753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</xdr:col>
      <xdr:colOff>117021</xdr:colOff>
      <xdr:row>199</xdr:row>
      <xdr:rowOff>190500</xdr:rowOff>
    </xdr:from>
    <xdr:to>
      <xdr:col>36</xdr:col>
      <xdr:colOff>16566</xdr:colOff>
      <xdr:row>200</xdr:row>
      <xdr:rowOff>1244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CxnSpPr/>
      </xdr:nvCxnSpPr>
      <xdr:spPr>
        <a:xfrm flipV="1">
          <a:off x="1327256" y="40845441"/>
          <a:ext cx="9178016" cy="23656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3320</xdr:colOff>
      <xdr:row>208</xdr:row>
      <xdr:rowOff>0</xdr:rowOff>
    </xdr:from>
    <xdr:to>
      <xdr:col>35</xdr:col>
      <xdr:colOff>276225</xdr:colOff>
      <xdr:row>208</xdr:row>
      <xdr:rowOff>6558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CxnSpPr/>
      </xdr:nvCxnSpPr>
      <xdr:spPr>
        <a:xfrm flipV="1">
          <a:off x="1392849" y="42929735"/>
          <a:ext cx="9098658" cy="6558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117021</xdr:colOff>
      <xdr:row>199</xdr:row>
      <xdr:rowOff>190500</xdr:rowOff>
    </xdr:from>
    <xdr:to>
      <xdr:col>36</xdr:col>
      <xdr:colOff>16566</xdr:colOff>
      <xdr:row>200</xdr:row>
      <xdr:rowOff>1244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CxnSpPr/>
      </xdr:nvCxnSpPr>
      <xdr:spPr>
        <a:xfrm flipV="1">
          <a:off x="1327256" y="40845441"/>
          <a:ext cx="9178016" cy="23656"/>
        </a:xfrm>
        <a:prstGeom prst="line">
          <a:avLst/>
        </a:prstGeom>
        <a:ln w="19050" cmpd="sng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208</xdr:row>
      <xdr:rowOff>33617</xdr:rowOff>
    </xdr:from>
    <xdr:to>
      <xdr:col>4</xdr:col>
      <xdr:colOff>45001</xdr:colOff>
      <xdr:row>209</xdr:row>
      <xdr:rowOff>40016</xdr:rowOff>
    </xdr:to>
    <xdr:sp macro="" textlink="">
      <xdr:nvSpPr>
        <xdr:cNvPr id="146" name="Овал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>
          <a:off x="1692088" y="47524146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9</xdr:col>
      <xdr:colOff>44823</xdr:colOff>
      <xdr:row>208</xdr:row>
      <xdr:rowOff>22411</xdr:rowOff>
    </xdr:from>
    <xdr:to>
      <xdr:col>9</xdr:col>
      <xdr:colOff>257912</xdr:colOff>
      <xdr:row>209</xdr:row>
      <xdr:rowOff>28810</xdr:rowOff>
    </xdr:to>
    <xdr:sp macro="" textlink="">
      <xdr:nvSpPr>
        <xdr:cNvPr id="147" name="Овал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>
          <a:off x="3372970" y="47512940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11</xdr:col>
      <xdr:colOff>11205</xdr:colOff>
      <xdr:row>208</xdr:row>
      <xdr:rowOff>22412</xdr:rowOff>
    </xdr:from>
    <xdr:to>
      <xdr:col>11</xdr:col>
      <xdr:colOff>224294</xdr:colOff>
      <xdr:row>209</xdr:row>
      <xdr:rowOff>28811</xdr:rowOff>
    </xdr:to>
    <xdr:sp macro="" textlink="">
      <xdr:nvSpPr>
        <xdr:cNvPr id="148" name="Овал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>
          <a:off x="3866029" y="47512941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15</xdr:col>
      <xdr:colOff>100853</xdr:colOff>
      <xdr:row>208</xdr:row>
      <xdr:rowOff>0</xdr:rowOff>
    </xdr:from>
    <xdr:to>
      <xdr:col>16</xdr:col>
      <xdr:colOff>22589</xdr:colOff>
      <xdr:row>209</xdr:row>
      <xdr:rowOff>6399</xdr:rowOff>
    </xdr:to>
    <xdr:sp macro="" textlink="">
      <xdr:nvSpPr>
        <xdr:cNvPr id="149" name="Овал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>
          <a:off x="4975412" y="47154353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17</xdr:col>
      <xdr:colOff>67236</xdr:colOff>
      <xdr:row>208</xdr:row>
      <xdr:rowOff>11205</xdr:rowOff>
    </xdr:from>
    <xdr:to>
      <xdr:col>18</xdr:col>
      <xdr:colOff>22589</xdr:colOff>
      <xdr:row>209</xdr:row>
      <xdr:rowOff>17604</xdr:rowOff>
    </xdr:to>
    <xdr:sp macro="" textlink="">
      <xdr:nvSpPr>
        <xdr:cNvPr id="150" name="Овал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>
          <a:off x="5468471" y="47165558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19</xdr:col>
      <xdr:colOff>78441</xdr:colOff>
      <xdr:row>208</xdr:row>
      <xdr:rowOff>11206</xdr:rowOff>
    </xdr:from>
    <xdr:to>
      <xdr:col>20</xdr:col>
      <xdr:colOff>177</xdr:colOff>
      <xdr:row>209</xdr:row>
      <xdr:rowOff>17605</xdr:rowOff>
    </xdr:to>
    <xdr:sp macro="" textlink="">
      <xdr:nvSpPr>
        <xdr:cNvPr id="151" name="Овал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>
          <a:off x="6017559" y="47165559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21</xdr:col>
      <xdr:colOff>78442</xdr:colOff>
      <xdr:row>208</xdr:row>
      <xdr:rowOff>11206</xdr:rowOff>
    </xdr:from>
    <xdr:to>
      <xdr:col>22</xdr:col>
      <xdr:colOff>178</xdr:colOff>
      <xdr:row>209</xdr:row>
      <xdr:rowOff>17605</xdr:rowOff>
    </xdr:to>
    <xdr:sp macro="" textlink="">
      <xdr:nvSpPr>
        <xdr:cNvPr id="152" name="Овал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6544236" y="47165559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25</xdr:col>
      <xdr:colOff>190500</xdr:colOff>
      <xdr:row>208</xdr:row>
      <xdr:rowOff>22411</xdr:rowOff>
    </xdr:from>
    <xdr:to>
      <xdr:col>26</xdr:col>
      <xdr:colOff>168266</xdr:colOff>
      <xdr:row>209</xdr:row>
      <xdr:rowOff>28810</xdr:rowOff>
    </xdr:to>
    <xdr:sp macro="" textlink="">
      <xdr:nvSpPr>
        <xdr:cNvPr id="153" name="Овал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/>
      </xdr:nvSpPr>
      <xdr:spPr>
        <a:xfrm>
          <a:off x="7743265" y="47176764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27</xdr:col>
      <xdr:colOff>235323</xdr:colOff>
      <xdr:row>208</xdr:row>
      <xdr:rowOff>22412</xdr:rowOff>
    </xdr:from>
    <xdr:to>
      <xdr:col>28</xdr:col>
      <xdr:colOff>190677</xdr:colOff>
      <xdr:row>209</xdr:row>
      <xdr:rowOff>28811</xdr:rowOff>
    </xdr:to>
    <xdr:sp macro="" textlink="">
      <xdr:nvSpPr>
        <xdr:cNvPr id="154" name="Овал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>
          <a:off x="8258735" y="47176765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0</xdr:colOff>
      <xdr:row>212</xdr:row>
      <xdr:rowOff>0</xdr:rowOff>
    </xdr:from>
    <xdr:to>
      <xdr:col>37</xdr:col>
      <xdr:colOff>164224</xdr:colOff>
      <xdr:row>217</xdr:row>
      <xdr:rowOff>328251</xdr:rowOff>
    </xdr:to>
    <xdr:graphicFrame macro="">
      <xdr:nvGraphicFramePr>
        <xdr:cNvPr id="155" name="Диаграмма 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73960</xdr:colOff>
      <xdr:row>69</xdr:row>
      <xdr:rowOff>17930</xdr:rowOff>
    </xdr:from>
    <xdr:to>
      <xdr:col>23</xdr:col>
      <xdr:colOff>6902</xdr:colOff>
      <xdr:row>70</xdr:row>
      <xdr:rowOff>1917</xdr:rowOff>
    </xdr:to>
    <xdr:sp macro="" textlink="">
      <xdr:nvSpPr>
        <xdr:cNvPr id="162" name="Овал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>
          <a:off x="6831107" y="16143195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27</xdr:col>
      <xdr:colOff>24654</xdr:colOff>
      <xdr:row>69</xdr:row>
      <xdr:rowOff>24654</xdr:rowOff>
    </xdr:from>
    <xdr:to>
      <xdr:col>27</xdr:col>
      <xdr:colOff>237743</xdr:colOff>
      <xdr:row>70</xdr:row>
      <xdr:rowOff>8641</xdr:rowOff>
    </xdr:to>
    <xdr:sp macro="" textlink="">
      <xdr:nvSpPr>
        <xdr:cNvPr id="163" name="Овал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>
          <a:off x="8048066" y="16149919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30</xdr:col>
      <xdr:colOff>109818</xdr:colOff>
      <xdr:row>69</xdr:row>
      <xdr:rowOff>8966</xdr:rowOff>
    </xdr:from>
    <xdr:to>
      <xdr:col>30</xdr:col>
      <xdr:colOff>322907</xdr:colOff>
      <xdr:row>69</xdr:row>
      <xdr:rowOff>217070</xdr:rowOff>
    </xdr:to>
    <xdr:sp macro="" textlink="">
      <xdr:nvSpPr>
        <xdr:cNvPr id="164" name="Овал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>
          <a:off x="8906436" y="16134231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33</xdr:col>
      <xdr:colOff>116542</xdr:colOff>
      <xdr:row>69</xdr:row>
      <xdr:rowOff>26895</xdr:rowOff>
    </xdr:from>
    <xdr:to>
      <xdr:col>34</xdr:col>
      <xdr:colOff>15867</xdr:colOff>
      <xdr:row>70</xdr:row>
      <xdr:rowOff>10882</xdr:rowOff>
    </xdr:to>
    <xdr:sp macro="" textlink="">
      <xdr:nvSpPr>
        <xdr:cNvPr id="165" name="Овал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>
          <a:off x="9776013" y="16152160"/>
          <a:ext cx="213089" cy="2081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13</xdr:col>
      <xdr:colOff>89647</xdr:colOff>
      <xdr:row>96</xdr:row>
      <xdr:rowOff>22411</xdr:rowOff>
    </xdr:from>
    <xdr:to>
      <xdr:col>14</xdr:col>
      <xdr:colOff>67412</xdr:colOff>
      <xdr:row>97</xdr:row>
      <xdr:rowOff>6398</xdr:rowOff>
    </xdr:to>
    <xdr:sp macro="" textlink="">
      <xdr:nvSpPr>
        <xdr:cNvPr id="166" name="Овал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>
          <a:off x="4437529" y="21952323"/>
          <a:ext cx="213089" cy="18569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197224</xdr:colOff>
      <xdr:row>208</xdr:row>
      <xdr:rowOff>17929</xdr:rowOff>
    </xdr:from>
    <xdr:to>
      <xdr:col>6</xdr:col>
      <xdr:colOff>85342</xdr:colOff>
      <xdr:row>209</xdr:row>
      <xdr:rowOff>24328</xdr:rowOff>
    </xdr:to>
    <xdr:sp macro="" textlink="">
      <xdr:nvSpPr>
        <xdr:cNvPr id="107" name="Овал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>
          <a:off x="2348753" y="47508458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7</xdr:col>
      <xdr:colOff>35858</xdr:colOff>
      <xdr:row>208</xdr:row>
      <xdr:rowOff>24652</xdr:rowOff>
    </xdr:from>
    <xdr:to>
      <xdr:col>7</xdr:col>
      <xdr:colOff>248947</xdr:colOff>
      <xdr:row>209</xdr:row>
      <xdr:rowOff>31051</xdr:rowOff>
    </xdr:to>
    <xdr:sp macro="" textlink="">
      <xdr:nvSpPr>
        <xdr:cNvPr id="108" name="Овал 107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2837329" y="47515181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13</xdr:col>
      <xdr:colOff>100853</xdr:colOff>
      <xdr:row>208</xdr:row>
      <xdr:rowOff>22411</xdr:rowOff>
    </xdr:from>
    <xdr:to>
      <xdr:col>14</xdr:col>
      <xdr:colOff>78618</xdr:colOff>
      <xdr:row>209</xdr:row>
      <xdr:rowOff>28810</xdr:rowOff>
    </xdr:to>
    <xdr:sp macro="" textlink="">
      <xdr:nvSpPr>
        <xdr:cNvPr id="119" name="Овал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4448735" y="47176764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30</xdr:col>
      <xdr:colOff>6723</xdr:colOff>
      <xdr:row>208</xdr:row>
      <xdr:rowOff>17930</xdr:rowOff>
    </xdr:from>
    <xdr:to>
      <xdr:col>30</xdr:col>
      <xdr:colOff>219812</xdr:colOff>
      <xdr:row>209</xdr:row>
      <xdr:rowOff>24329</xdr:rowOff>
    </xdr:to>
    <xdr:sp macro="" textlink="">
      <xdr:nvSpPr>
        <xdr:cNvPr id="120" name="Овал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8803341" y="47172283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32</xdr:col>
      <xdr:colOff>58270</xdr:colOff>
      <xdr:row>208</xdr:row>
      <xdr:rowOff>24653</xdr:rowOff>
    </xdr:from>
    <xdr:to>
      <xdr:col>32</xdr:col>
      <xdr:colOff>271359</xdr:colOff>
      <xdr:row>209</xdr:row>
      <xdr:rowOff>31052</xdr:rowOff>
    </xdr:to>
    <xdr:sp macro="" textlink="">
      <xdr:nvSpPr>
        <xdr:cNvPr id="145" name="Овал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>
          <a:off x="9437594" y="47179006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34</xdr:col>
      <xdr:colOff>53788</xdr:colOff>
      <xdr:row>208</xdr:row>
      <xdr:rowOff>8964</xdr:rowOff>
    </xdr:from>
    <xdr:to>
      <xdr:col>34</xdr:col>
      <xdr:colOff>266877</xdr:colOff>
      <xdr:row>209</xdr:row>
      <xdr:rowOff>15363</xdr:rowOff>
    </xdr:to>
    <xdr:sp macro="" textlink="">
      <xdr:nvSpPr>
        <xdr:cNvPr id="156" name="Овал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>
          <a:off x="10027023" y="47163317"/>
          <a:ext cx="213089" cy="2193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</xdr:colOff>
      <xdr:row>2</xdr:row>
      <xdr:rowOff>398434</xdr:rowOff>
    </xdr:from>
    <xdr:to>
      <xdr:col>16</xdr:col>
      <xdr:colOff>144543</xdr:colOff>
      <xdr:row>9</xdr:row>
      <xdr:rowOff>620538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21984</xdr:colOff>
      <xdr:row>15</xdr:row>
      <xdr:rowOff>51290</xdr:rowOff>
    </xdr:from>
    <xdr:to>
      <xdr:col>7</xdr:col>
      <xdr:colOff>1179635</xdr:colOff>
      <xdr:row>22</xdr:row>
      <xdr:rowOff>137583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222249</xdr:colOff>
      <xdr:row>27</xdr:row>
      <xdr:rowOff>63500</xdr:rowOff>
    </xdr:from>
    <xdr:to>
      <xdr:col>2</xdr:col>
      <xdr:colOff>645583</xdr:colOff>
      <xdr:row>29</xdr:row>
      <xdr:rowOff>44541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499" y="5376333"/>
          <a:ext cx="423334" cy="340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105834</xdr:colOff>
      <xdr:row>24</xdr:row>
      <xdr:rowOff>21166</xdr:rowOff>
    </xdr:from>
    <xdr:to>
      <xdr:col>2</xdr:col>
      <xdr:colOff>821392</xdr:colOff>
      <xdr:row>25</xdr:row>
      <xdr:rowOff>137583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084" y="4783666"/>
          <a:ext cx="715558" cy="3492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136152</xdr:colOff>
      <xdr:row>17</xdr:row>
      <xdr:rowOff>62193</xdr:rowOff>
    </xdr:from>
    <xdr:to>
      <xdr:col>2</xdr:col>
      <xdr:colOff>851710</xdr:colOff>
      <xdr:row>18</xdr:row>
      <xdr:rowOff>30443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102" y="3653118"/>
          <a:ext cx="715558" cy="349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261097</xdr:colOff>
      <xdr:row>19</xdr:row>
      <xdr:rowOff>117662</xdr:rowOff>
    </xdr:from>
    <xdr:to>
      <xdr:col>2</xdr:col>
      <xdr:colOff>684431</xdr:colOff>
      <xdr:row>21</xdr:row>
      <xdr:rowOff>138049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7047" y="4251512"/>
          <a:ext cx="423334" cy="3442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ng.rosneft.ru\root\Documents%20and%20Settings\Bogomolov.I.V\Local%20Settings\Temporary%20Internet%20Files\OLK86\BAT\EKON\MINDEB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master\data\&#1044;&#1086;&#1075;&#1086;&#1074;&#1086;&#1088;&#1072;%202013\&#1053;&#1048;&#1048;%20&#1058;&#1053;&#1053;\&#1042;&#1072;&#1083;&#1102;&#1096;&#1086;&#1082;\&#1048;&#1089;&#1093;&#1086;&#1076;&#1085;&#1099;&#1077;%20&#1076;&#1072;&#1085;&#1085;&#1099;&#1077;%20&#1087;&#1086;%20&#1059;&#1058;&#1053;&#1055;\&#1055;&#1040;&#1057;&#1055;&#1054;&#1056;&#1058;&#1040;%20&#1087;&#1086;&#1076;&#1074;.&#1087;&#1077;&#1088;&#1077;&#1093;&#1086;&#1076;&#1086;&#1074;4&#1082;&#1074;.2012\&#1055;&#1072;&#1089;&#1087;&#1086;&#1088;&#1090;%20&#1055;&#1055;%20&#1052;&#1053;&#1055;&#1055;%20&#1059;&#1047;&#1053;%20&#1088;.&#1041;&#1077;&#1083;&#1072;&#1103;%2019&#1082;&#108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1086;&#1073;&#1097;&#1072;&#1103;%20&#1087;&#1072;&#1087;&#1082;&#1072;%20d\Documents%20and%20Settings\averin\&#1052;&#1086;&#1080;%20&#1076;&#1086;&#1082;&#1091;&#1084;&#1077;&#1085;&#1090;&#1099;\&#1050;&#1086;&#1088;&#1088;&#1086;&#1079;&#1080;&#1086;&#1085;&#1085;&#1086;&#1077;%20&#1086;&#1073;&#1089;&#1083;&#1077;&#1076;&#1086;&#1074;&#1072;&#1085;&#1080;&#1077;%202010\&#1086;&#1090;&#1095;&#1077;&#1090;%20&#1087;&#1086;%20&#1063;&#1077;&#1088;&#1085;&#1086;&#1084;&#1086;&#1088;&#1082;&#1077;\&#1074;&#1099;&#1074;&#1086;&#1076;&#1099;%20&#1080;%20&#1088;&#1077;&#1082;&#1086;&#1084;&#1077;&#1085;&#1076;&#1072;&#1094;&#1080;&#1080;%20&#1080;&#1079;%20&#1089;&#1090;&#1072;&#1088;&#1086;&#1081;%20&#1088;&#1077;&#1076;&#1072;&#1082;&#1094;&#1080;&#108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data\&#1040;&#1083;&#1100;&#1084;&#1080;&#1088;%20&#1080;&#1079;%20&#1085;&#1086;&#1091;&#1090;&#1072;\&#1053;&#1086;&#1074;&#1086;&#1089;&#1077;&#1083;&#1086;&#1074;&#1086;%20-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ublic_html\&#1044;&#1086;&#1082;&#1091;&#1084;&#1077;&#1085;&#1090;&#1099;\&#1044;&#1080;&#1072;&#1075;&#1085;&#1086;&#1089;&#1090;&#1080;&#1082;&#1072;%20&#1052;&#1053;\&#1058;&#1054;%20&#1050;&#1054;&#1052;&#1053;\2007\22_&#1053;&#1055;&#1057;%20&#1051;&#1072;&#1076;&#1086;&#1078;&#1089;&#1082;&#1072;&#1103;\&#1053;&#1055;&#1057;%20&#1051;&#1072;&#1076;&#1086;&#1078;&#1089;&#1082;&#1072;&#110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9D8C9A\&#1048;&#1058;%202001%20&#1070;&#1053;&#1043;&#1086;&#1090;%205.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master\DOCUME~1\1\LOCALS~1\Temp\Rar$DI07.547\&#1058;&#1080;&#1087;&#1086;&#1074;&#1086;&#1081;%20&#1086;&#1090;&#1095;&#1105;&#109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master\DOCUME~1\1\LOCALS~1\Temp\Rar$DI00.109\&#1058;&#1080;&#1087;&#1086;&#1074;&#1086;&#1081;%20&#1086;&#1090;&#1095;&#1105;&#109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8;&#1056;&#1059;&#1041;&#1040;\&#1057;&#1082;&#1072;&#1095;&#1082;&#1086;&#1074;\&#1053;&#1077;&#1092;&#1090;&#1077;&#1101;&#1085;&#1077;&#1088;&#1075;&#1086;&#1084;&#1086;&#1085;&#1090;&#1072;&#1078;\&#1058;&#1088;&#1091;&#1073;&#1072;\&#1058;&#1088;&#1091;&#1073;&#1072;%202004\&#1057;&#1072;&#1084;&#1072;&#1088;&#1072;\&#1041;&#1083;&#1072;&#1085;&#108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server\docs\&#1058;&#1056;&#1059;&#1041;&#1040;\&#1057;&#1082;&#1072;&#1095;&#1082;&#1086;&#1074;\&#1053;&#1077;&#1092;&#1090;&#1077;&#1101;&#1085;&#1077;&#1088;&#1075;&#1086;&#1084;&#1086;&#1085;&#1090;&#1072;&#1078;\&#1058;&#1088;&#1091;&#1073;&#1072;\&#1058;&#1088;&#1091;&#1073;&#1072;%202004\&#1057;&#1072;&#1084;&#1072;&#1088;&#1072;\&#1041;&#1083;&#1072;&#1085;&#108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\test\public_html\&#1044;&#1086;&#1082;&#1091;&#1084;&#1077;&#1085;&#1090;&#1099;\&#1044;&#1080;&#1072;&#1075;&#1085;&#1086;&#1089;&#1090;&#1080;&#1082;&#1072;%20&#1052;&#1053;\&#1058;&#1080;&#1087;&#1086;&#1074;&#1099;&#1077;%20&#1092;&#1086;&#1088;&#1084;&#1099;%20&#1086;&#1090;&#1095;&#1077;&#1090;&#1086;&#1074;\&#1058;&#1080;&#1087;&#1086;&#1074;&#1086;&#1081;%20&#1086;&#1090;&#1095;&#1077;&#1090;%202009\&#1058;&#1080;&#1087;&#1086;&#1074;&#1086;&#1081;%20&#1086;&#1090;&#1095;&#1105;&#1090;%20&#1087;&#1086;%20&#1082;&#1086;&#1088;&#1088;%20&#1086;&#1073;&#1089;&#1083;&#1077;&#1076;&#1086;&#1074;&#1072;&#1085;&#1080;&#110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server\docs\Documents%20and%20Settings\Admin\&#1056;&#1072;&#1073;&#1086;&#1095;&#1080;&#1081;%20&#1089;&#1090;&#1086;&#1083;\&#1058;&#1080;&#1087;&#1086;&#1074;&#1072;&#1103;%20&#1092;&#1086;&#1088;&#1084;&#1072;%20&#1086;&#1090;&#1095;&#1105;&#1090;&#1072;%20&#1087;&#1086;%20&#1069;&#1061;&#1047;%20&#1053;&#1055;&#105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data\Documents%20and%20Settings\&#1072;\&#1056;&#1072;&#1073;&#1086;&#1095;&#1080;&#1081;%20&#1089;&#1090;&#1086;&#1083;\&#1041;&#1091;&#1083;&#1072;&#1090;\&#1055;&#1088;&#1080;&#1083;&#1086;&#1078;&#1077;&#1085;&#1080;&#1077;%201%20(&#1055;&#1050;820-&#1055;&#1050;1020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2;&#1053;%20&#1053;&#1055;&#1057;-21%20&#1057;&#1082;&#1086;&#1074;&#1086;&#1088;&#1086;&#1076;&#1080;&#1085;&#1086;%20-%20&#1053;&#1055;&#1057;%20&#1052;&#1086;&#1093;&#1101;%20(&#1055;&#1055;&#1052;&#1053;%20&#1088;.&#1085;.%20&#1088;.&#1040;&#1084;&#1091;&#1088;)%20&#1055;&#1088;&#1080;&#1083;&#1086;&#1078;&#1077;&#1085;&#1080;&#1077;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Data\&#1052;&#1053;%20&#1053;&#1055;&#1057;-21%20&#1057;&#1082;&#1086;&#1074;&#1086;&#1088;&#1086;&#1076;&#1080;&#1085;&#1086;%20-%20&#1053;&#1055;&#1057;%20&#1052;&#1086;&#1093;&#1101;%20(&#1055;&#1055;&#1052;&#1053;%20&#1088;.&#1085;.%20&#1088;.&#1040;&#1084;&#1091;&#1088;)%20&#1055;&#1088;&#1080;&#1083;&#1086;&#1078;&#1077;&#1085;&#1080;&#1077;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DEB90"/>
      <sheetName val="Лист1"/>
      <sheetName val="Лист2"/>
      <sheetName val="Мин_дебит"/>
      <sheetName val="Лист3"/>
      <sheetName val="Лист4"/>
      <sheetName val="Лист5"/>
      <sheetName val="Лист6"/>
      <sheetName val="Graph1"/>
      <sheetName val="Текущий"/>
      <sheetName val="кадры"/>
      <sheetName val="RSOILBAL"/>
      <sheetName val="LINK"/>
      <sheetName val="FES"/>
      <sheetName val="исходные данные"/>
      <sheetName val="расчетные таблицы"/>
      <sheetName val="Данные для расчёта сметы"/>
      <sheetName val="balans 3"/>
      <sheetName val="total"/>
      <sheetName val="Комплектация"/>
      <sheetName val="трубы"/>
      <sheetName val="СМР"/>
      <sheetName val="дороги"/>
      <sheetName val="ЭЛОУ АСУ ТП"/>
      <sheetName val="ОБЪЕКТЫ КВ для СКЛФО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Трайгор"/>
      <sheetName val="ЗОст"/>
      <sheetName val="ЗП"/>
      <sheetName val="ИТал"/>
      <sheetName val="Кат"/>
      <sheetName val="Кол"/>
      <sheetName val="Крап"/>
      <sheetName val="НПерв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ПВС с Коэф"/>
      <sheetName val="ИД"/>
      <sheetName val="additive"/>
      <sheetName val="Февраль"/>
      <sheetName val="Курс $"/>
      <sheetName val="sapactivexlhiddensheet"/>
      <sheetName val="Lim"/>
      <sheetName val="1.411.1"/>
      <sheetName val="справочник"/>
      <sheetName val="ТНКИУ"/>
      <sheetName val="list1"/>
      <sheetName val="Ф 5 разд 1"/>
      <sheetName val="БАЛАНС"/>
      <sheetName val="#ССЫЛКА"/>
      <sheetName val="фзп"/>
      <sheetName val="содержание офиса"/>
      <sheetName val="Параметры_i"/>
      <sheetName val="Справочно"/>
      <sheetName val="КПП"/>
      <sheetName val="Деб и запасы"/>
      <sheetName val="MINDEBIT"/>
      <sheetName val="отчет эл_эн  2000"/>
      <sheetName val="История"/>
      <sheetName val="Input"/>
      <sheetName val="Calculation"/>
      <sheetName val="справочник КЗ и КБК"/>
      <sheetName val="справочник МВЗ"/>
      <sheetName val="Справочник ТС"/>
      <sheetName val="Справочник СП и М-р"/>
      <sheetName val="кап.ремонт"/>
      <sheetName val="Destination"/>
      <sheetName val="Справочники"/>
      <sheetName val="HR"/>
      <sheetName val="приобретение нпр"/>
      <sheetName val="Закупка"/>
      <sheetName val="списки"/>
      <sheetName val="янв"/>
      <sheetName val="Динамика"/>
      <sheetName val="дек"/>
      <sheetName val="фев"/>
      <sheetName val="мар"/>
      <sheetName val="апр"/>
      <sheetName val="май"/>
      <sheetName val="июн"/>
      <sheetName val="июл"/>
      <sheetName val="авг"/>
      <sheetName val="сен"/>
      <sheetName val="окт"/>
      <sheetName val="ноя"/>
      <sheetName val="Затраты"/>
      <sheetName val="РЗП"/>
      <sheetName val="Ремонты_Стор.С"/>
      <sheetName val="ЗМоис"/>
      <sheetName val="Лесм"/>
      <sheetName val="Затраты_Стор.С"/>
      <sheetName val="1_411_1"/>
      <sheetName val="Прочее"/>
      <sheetName val="ОКАТО"/>
      <sheetName val="СпособЗакупки"/>
      <sheetName val="СТАВКА_НДС"/>
      <sheetName val="ФормаПроведения"/>
      <sheetName val="список"/>
      <sheetName val="@"/>
      <sheetName val="СНГ"/>
      <sheetName val="Идентификация"/>
      <sheetName val="контраг"/>
      <sheetName val="Macros"/>
      <sheetName val="Направл исп._Группа"/>
      <sheetName val="НеобходимостьПубликации"/>
      <sheetName val="ОКВЭД"/>
      <sheetName val="ОКДП"/>
      <sheetName val="ОКЕИ"/>
      <sheetName val="ПричинаЕП"/>
      <sheetName val="ПСП_ЦАУК"/>
      <sheetName val="Тип плана"/>
      <sheetName val="Тип программы"/>
      <sheetName val="ЭТП"/>
      <sheetName val="Праздничные дни"/>
      <sheetName val="БЛАНК РАСЧЕТА"/>
      <sheetName val="ст ГТМ"/>
      <sheetName val="БДПС"/>
      <sheetName val="Акт"/>
      <sheetName val="Расчет"/>
      <sheetName val="Settings"/>
      <sheetName val="отказы"/>
      <sheetName val="УП _2004"/>
      <sheetName val="ц_1991"/>
      <sheetName val="Структура МВЗ"/>
      <sheetName val="ПКВ 16-18 ИТОГ"/>
      <sheetName val="spr"/>
      <sheetName val="предоплата"/>
      <sheetName val="Коды ИП"/>
      <sheetName val="Расценки ОРН"/>
      <sheetName val="справ Обществ"/>
      <sheetName val="INFO"/>
      <sheetName val="СКО"/>
      <sheetName val="Brent"/>
      <sheetName val="SolE294"/>
      <sheetName val="технический_лист"/>
      <sheetName val="Исходные"/>
      <sheetName val="мсн"/>
      <sheetName val="ЗАКАЗЧИК"/>
      <sheetName val="СП_ЗАКАЗЧИКА"/>
      <sheetName val="Настр"/>
      <sheetName val="Sheet1"/>
      <sheetName val="Заголовки "/>
      <sheetName val="S_Settings"/>
      <sheetName val="БП"/>
      <sheetName val="ЕИ"/>
      <sheetName val="Оргструктура"/>
      <sheetName val="статьи БП _18122014"/>
      <sheetName val="Централизация"/>
      <sheetName val="Услуги ККРУ"/>
      <sheetName val="ННП"/>
      <sheetName val="ЕРМ"/>
      <sheetName val="УНП_4"/>
      <sheetName val="БахГр"/>
      <sheetName val="КЗ-КБК"/>
      <sheetName val="Список продуктов"/>
      <sheetName val="Месторождения"/>
      <sheetName val="Славнефть-Мегионнефтегаз"/>
      <sheetName val="ф.29мес."/>
      <sheetName val="План закупок ПРС Стрежевой"/>
      <sheetName val="Классификатор"/>
      <sheetName val="Спр"/>
      <sheetName val="1-Титульный лист"/>
      <sheetName val="4-Реестр"/>
      <sheetName val="Макрорегион"/>
      <sheetName val="0.Инструкция"/>
      <sheetName val="2010"/>
      <sheetName val="Forecast"/>
      <sheetName val="статьи затрат"/>
      <sheetName val="01"/>
      <sheetName val="Статьи БДР БДДС"/>
      <sheetName val="Связки МВЗ"/>
      <sheetName val="ФИО заявителя"/>
      <sheetName val="МВЗ"/>
      <sheetName val="ОТМ май"/>
      <sheetName val="СНГДУ 1"/>
      <sheetName val="ИД1"/>
      <sheetName val="Параметры"/>
      <sheetName val="Перебазировка"/>
      <sheetName val="МТР"/>
      <sheetName val="Расчет стоимости услуг"/>
      <sheetName val="реестр"/>
      <sheetName val="ф-2-1"/>
      <sheetName val="Распоряжения"/>
      <sheetName val="Обор"/>
      <sheetName val="TechSheet"/>
      <sheetName val="4.3 Категории Договора"/>
      <sheetName val="Остановки"/>
      <sheetName val="ТЦСМ Цены"/>
      <sheetName val="Статьи 2016"/>
      <sheetName val="Статьи 2017"/>
      <sheetName val="БН"/>
      <sheetName val="Страна"/>
      <sheetName val="Признак"/>
      <sheetName val="Контрагенты"/>
      <sheetName val="Справочник 2_контрагент"/>
      <sheetName val="Ф09_3"/>
      <sheetName val="Ф09_2"/>
      <sheetName val="Ф09_1"/>
      <sheetName val="Оглавление"/>
      <sheetName val="Ф01"/>
      <sheetName val="Ф03"/>
      <sheetName val="Ф07"/>
      <sheetName val="Ф16"/>
      <sheetName val="Ф05"/>
      <sheetName val="ЦФО"/>
      <sheetName val="ПФМ"/>
      <sheetName val="БП2016"/>
      <sheetName val="Кураторы"/>
      <sheetName val="2017"/>
      <sheetName val="Ресурсы_заметкиВстречи"/>
      <sheetName val="+++"/>
      <sheetName val="Поиск - № договора"/>
      <sheetName val="---"/>
      <sheetName val="ИнвестицииСвод"/>
      <sheetName val="1_401_2"/>
      <sheetName val="Перечень причин неокупаемых"/>
      <sheetName val="Вспомогательно"/>
      <sheetName val="Суточная"/>
      <sheetName val="Исход"/>
      <sheetName val="ОНВСС 2017"/>
      <sheetName val="ОТЧЕТ 3"/>
      <sheetName val="3_ТЭП"/>
      <sheetName val="Сокращения"/>
      <sheetName val="22-26 (без инд 2018г)"/>
      <sheetName val="Вспом табл"/>
      <sheetName val="Таблица"/>
      <sheetName val="Анализ"/>
      <sheetName val="ПЗРк ЗБС ПЗРкГРП"/>
      <sheetName val="данные"/>
      <sheetName val="1.Исходные данные по скв_факт"/>
      <sheetName val="2.1.Динамика_БП_ГТМ ДД"/>
      <sheetName val="2.2.Динамика_БП_ГТМ ВД"/>
      <sheetName val="3.1.Динамика_Ф_ГТМ ДД"/>
      <sheetName val="3.2.Динамика_Ф_ГТМ ВД"/>
      <sheetName val="4.1.Оценка эффективности ГТМ ДД"/>
      <sheetName val="4.2.Оценка эффективности ГТМ ВД"/>
      <sheetName val="5.Оценка программы ГТМ (виды)"/>
      <sheetName val="Выполнение плана"/>
      <sheetName val="Формат 2017"/>
      <sheetName val="ВНС"/>
      <sheetName val="ЗБС"/>
      <sheetName val="ВПН"/>
      <sheetName val="ГРП"/>
      <sheetName val="ПП"/>
      <sheetName val="ВБД"/>
      <sheetName val="ЛА"/>
      <sheetName val="ЛНЭК"/>
      <sheetName val="ОПЗ"/>
      <sheetName val="ОПТ"/>
      <sheetName val="РИР"/>
      <sheetName val="ДП"/>
      <sheetName val="КПЗП"/>
      <sheetName val="ППР"/>
      <sheetName val="ПМ"/>
      <sheetName val="Прил 1.1"/>
      <sheetName val="Прил 1.2"/>
      <sheetName val="Sys"/>
      <sheetName val="ПЕРЕЧЕНЬ ПРИЧИН"/>
      <sheetName val="Накопит."/>
      <sheetName val="Остановл."/>
      <sheetName val="Ресурсная ведомость часть 1"/>
      <sheetName val="ПСДЦ"/>
      <sheetName val="мат"/>
      <sheetName val="ВТ ВЛ-35 кВ на к303"/>
      <sheetName val=" еж.возка"/>
      <sheetName val="Расч. ст-ти ВЛ35кВ на к.3102.1"/>
      <sheetName val="Расч.ст-ти ПС35|6кВ на к.3102.1"/>
      <sheetName val="Перебаз техники"/>
      <sheetName val="Ежеднев. перевозка"/>
      <sheetName val="Перевозка вахт"/>
      <sheetName val="Расч. ст-ти ВЛ6 кВ на к. 3102.2"/>
      <sheetName val="еж перевозка"/>
      <sheetName val="Материалы"/>
      <sheetName val="Расчет стоимости"/>
      <sheetName val="н.реестр"/>
      <sheetName val="кс-3"/>
      <sheetName val="акт сдачи-приемкм"/>
      <sheetName val="ПДЦ"/>
      <sheetName val="ИДвалка"/>
      <sheetName val="Пр. 3 расчет НМЦ"/>
      <sheetName val="Пр. 2 ЦН"/>
      <sheetName val="ЗП_ЮНГ"/>
      <sheetName val=""/>
      <sheetName val="6Обор"/>
      <sheetName val="пятилетка"/>
      <sheetName val="мониторинг"/>
      <sheetName val="таблица руководству"/>
      <sheetName val="Суточная добыча за неделю"/>
      <sheetName val="исходные_данные"/>
      <sheetName val="Юр.лицо"/>
      <sheetName val="Тип проекта"/>
      <sheetName val="Валюта утверждения"/>
      <sheetName val="Страна реализации"/>
      <sheetName val="Решение по проекту"/>
      <sheetName val="Направление деятельности"/>
      <sheetName val="Инвестиционный орган"/>
      <sheetName val="НПП 2017"/>
      <sheetName val="расчетные_таблицы"/>
      <sheetName val="Данные_для_расчёта_сметы"/>
      <sheetName val="balans_3"/>
      <sheetName val="ЭЛОУ_АСУ_ТП"/>
      <sheetName val="ОБЪЕКТЫ_КВ_для_СКЛФО"/>
      <sheetName val="ПВС_с_Коэф"/>
      <sheetName val="Курс_$"/>
      <sheetName val="1_411_11"/>
      <sheetName val="Ф_5_разд_1"/>
      <sheetName val="содержание_офиса"/>
      <sheetName val="Деб_и_запасы"/>
      <sheetName val="отчет_эл_эн__2000"/>
      <sheetName val="справочник_КЗ_и_КБК"/>
      <sheetName val="справочник_МВЗ"/>
      <sheetName val="Справочник_ТС"/>
      <sheetName val="Справочник_СП_и_М-р"/>
      <sheetName val="кап_ремонт"/>
      <sheetName val="приобретение_нпр"/>
      <sheetName val="Ремонты_Стор_С"/>
      <sheetName val="Затраты_Стор_С"/>
      <sheetName val="БЛАНК_РАСЧЕТА"/>
      <sheetName val="Направл_исп__Группа"/>
      <sheetName val="Тип_плана"/>
      <sheetName val="Тип_программы"/>
      <sheetName val="Праздничные_дни"/>
      <sheetName val="ст_ГТМ"/>
      <sheetName val="УП__2004"/>
      <sheetName val="Коды_ИП"/>
      <sheetName val="ПКВ_16-18_ИТОГ"/>
      <sheetName val="Структура_МВЗ"/>
      <sheetName val="Расценки_ОРН"/>
      <sheetName val="Заголовки_"/>
      <sheetName val="статьи_БП__18122014"/>
      <sheetName val="Услуги_ККРУ"/>
      <sheetName val="справ_Обществ"/>
      <sheetName val="Список_продуктов"/>
      <sheetName val="Связки_МВЗ"/>
      <sheetName val="ФИО_заявителя"/>
      <sheetName val="1-Титульный_лист"/>
      <sheetName val="ф_29мес_"/>
      <sheetName val="План_закупок_ПРС_Стрежевой"/>
      <sheetName val="0_Инструкция"/>
      <sheetName val="статьи_затрат"/>
      <sheetName val="Статьи_БДР_БДДС"/>
      <sheetName val="ТЦСМ_Цены"/>
      <sheetName val="Расчет_стоимости_услуг"/>
      <sheetName val="ОТМ_май"/>
      <sheetName val="СНГДУ_1"/>
      <sheetName val="4_3_Категории_Договора"/>
      <sheetName val="Статьи_2016"/>
      <sheetName val="Статьи_2017"/>
      <sheetName val="Справочник_2_контрагент"/>
      <sheetName val="Поиск_-_№_договора"/>
      <sheetName val="Перечень_причин_неокупаемых"/>
      <sheetName val="Данные шаблона"/>
      <sheetName val="Имена"/>
      <sheetName val="Входные параметрыВНГДУ"/>
      <sheetName val="2019"/>
      <sheetName val="СПТ"/>
      <sheetName val="Статусы договоров"/>
      <sheetName val="Типы"/>
      <sheetName val="Перечень объектов"/>
      <sheetName val="Настройки"/>
      <sheetName val="П8"/>
      <sheetName val="эл ст"/>
      <sheetName val="исходный"/>
      <sheetName val="ед.расценки"/>
      <sheetName val="Справочник_номенклатуры"/>
      <sheetName val="ВС"/>
      <sheetName val="Сборка."/>
      <sheetName val="виды эффекта "/>
      <sheetName val="удел. пок-ли"/>
      <sheetName val="Направления"/>
      <sheetName val="ОГ"/>
      <sheetName val="Techsheet1(МВЗ)"/>
      <sheetName val="РВ-расчет"/>
      <sheetName val="9.3"/>
      <sheetName val="всп табл график"/>
      <sheetName val="Классификатор "/>
      <sheetName val="вкл. в БП"/>
      <sheetName val="МДЖ"/>
      <sheetName val="ППД"/>
      <sheetName val="усл.обознач."/>
      <sheetName val="Вспомог. лист"/>
      <sheetName val="Способ Закупки"/>
      <sheetName val="Осн-я выбора для Безальт. закуп"/>
      <sheetName val="12 слайд"/>
      <sheetName val="3 слайд"/>
      <sheetName val="ВАХ_Ю11"/>
      <sheetName val="З_П  А1,А2"/>
      <sheetName val="М_Ю"/>
      <sheetName val="Н_В_Б10"/>
      <sheetName val="З_П_Ю1"/>
      <sheetName val="сов_Б"/>
      <sheetName val="ЧК_Ю1"/>
      <sheetName val="ЦДНГ_1"/>
      <sheetName val="запуски"/>
      <sheetName val="3.97"/>
      <sheetName val="5.97"/>
      <sheetName val="Типы сделок и перечни"/>
      <sheetName val="ГБ от 12.11.13"/>
      <sheetName val="(1.5.) Запасные части"/>
      <sheetName val="Monte-Carlo Data"/>
      <sheetName val="Ресурсная_ведомость_часть_1"/>
      <sheetName val="ВТ_ВЛ-35_кВ_на_к303"/>
      <sheetName val="_еж_возка"/>
      <sheetName val="Расч__ст-ти_ВЛ35кВ_на_к_3102_1"/>
      <sheetName val="Расч_ст-ти_ПС35|6кВ_на_к_3102_1"/>
      <sheetName val="Перебаз_техники"/>
      <sheetName val="Ежеднев__перевозка"/>
      <sheetName val="Перевозка_вахт"/>
      <sheetName val="Расч__ст-ти_ВЛ6_кВ_на_к__3102_2"/>
      <sheetName val="еж_перевозка"/>
      <sheetName val="Расчет_стоимости"/>
      <sheetName val="Входные_параметрыВНГДУ"/>
      <sheetName val="Данные_шаблона"/>
      <sheetName val="СУТТ"/>
      <sheetName val="СЗ-процессинг"/>
      <sheetName val="Нормативы"/>
      <sheetName val="СЗ-собственная деятельность"/>
      <sheetName val="общ.даные"/>
      <sheetName val="потенциал"/>
      <sheetName val="РСЗ "/>
      <sheetName val=" Оборудование  end"/>
      <sheetName val="мр"/>
      <sheetName val="К"/>
      <sheetName val="Самосвалы"/>
      <sheetName val="База"/>
      <sheetName val="4.4"/>
      <sheetName val="РК_2018г"/>
      <sheetName val="РК_2019г"/>
      <sheetName val="РК_2020г"/>
      <sheetName val="РК_2021г"/>
      <sheetName val="РК_2022г"/>
      <sheetName val="РК_2023г"/>
      <sheetName val="КР_2018г"/>
      <sheetName val="КР_2019г"/>
      <sheetName val="КР_2020г"/>
      <sheetName val="Диагн_2018"/>
      <sheetName val="Диагн_2019"/>
      <sheetName val="Диагн_2020"/>
      <sheetName val="Ингиб_2018г"/>
      <sheetName val="Ингиб_2019г"/>
      <sheetName val="Ингиб_2020г"/>
      <sheetName val="Очистка_2018г"/>
      <sheetName val="Очистка_2019г"/>
      <sheetName val="Очистка_2020г"/>
      <sheetName val="Заказчики"/>
      <sheetName val="СВОД"/>
      <sheetName val="Шаблон РФ масив"/>
      <sheetName val="исходные_данные1"/>
      <sheetName val="расчетные_таблицы1"/>
      <sheetName val="Данные_для_расчёта_сметы1"/>
      <sheetName val="balans_31"/>
      <sheetName val="ОБЪЕКТЫ_КВ_для_СКЛФО1"/>
      <sheetName val="ЭЛОУ_АСУ_ТП1"/>
      <sheetName val="ПВС_с_Коэф1"/>
      <sheetName val="Курс_$1"/>
      <sheetName val="1_411_12"/>
      <sheetName val="Ф_5_разд_11"/>
      <sheetName val="содержание_офиса1"/>
      <sheetName val="Деб_и_запасы1"/>
      <sheetName val="отчет_эл_эн__20001"/>
      <sheetName val="справочник_КЗ_и_КБК1"/>
      <sheetName val="справочник_МВЗ1"/>
      <sheetName val="Справочник_ТС1"/>
      <sheetName val="Справочник_СП_и_М-р1"/>
      <sheetName val="кап_ремонт1"/>
      <sheetName val="приобретение_нпр1"/>
      <sheetName val="Ремонты_Стор_С1"/>
      <sheetName val="Затраты_Стор_С1"/>
      <sheetName val="БЛАНК_РАСЧЕТА1"/>
      <sheetName val="Направл_исп__Группа1"/>
      <sheetName val="Тип_плана1"/>
      <sheetName val="Тип_программы1"/>
      <sheetName val="Праздничные_дни1"/>
      <sheetName val="ст_ГТМ1"/>
      <sheetName val="УП__20041"/>
      <sheetName val="статьи_БП__181220141"/>
      <sheetName val="Услуги_ККРУ1"/>
      <sheetName val="Заголовки_1"/>
      <sheetName val="справ_Обществ1"/>
      <sheetName val="ПКВ_16-18_ИТОГ1"/>
      <sheetName val="Расценки_ОРН1"/>
      <sheetName val="Структура_МВЗ1"/>
      <sheetName val="Коды_ИП1"/>
      <sheetName val="Связки_МВЗ1"/>
      <sheetName val="ФИО_заявителя1"/>
      <sheetName val="Список_продуктов1"/>
      <sheetName val="1-Титульный_лист1"/>
      <sheetName val="ф_29мес_1"/>
      <sheetName val="План_закупок_ПРС_Стрежевой1"/>
      <sheetName val="0_Инструкция1"/>
      <sheetName val="статьи_затрат1"/>
      <sheetName val="Статьи_БДР_БДДС1"/>
      <sheetName val="Справочник_2_контрагент1"/>
      <sheetName val="Расчет_стоимости_услуг1"/>
      <sheetName val="ОТМ_май1"/>
      <sheetName val="СНГДУ_11"/>
      <sheetName val="ТЦСМ_Цены1"/>
      <sheetName val="4_3_Категории_Договора1"/>
      <sheetName val="Статьи_20161"/>
      <sheetName val="Статьи_20171"/>
      <sheetName val="Поиск_-_№_договора1"/>
      <sheetName val="Перечень_причин_неокупаемых1"/>
      <sheetName val="ОНВСС_2017"/>
      <sheetName val="НПП_2017"/>
      <sheetName val="22-26_(без_инд_2018г)"/>
      <sheetName val="Вспом_табл"/>
      <sheetName val="ПЗРк_ЗБС_ПЗРкГРП"/>
      <sheetName val="Юр_лицо"/>
      <sheetName val="Тип_проекта"/>
      <sheetName val="Валюта_утверждения"/>
      <sheetName val="Страна_реализации"/>
      <sheetName val="Решение_по_проекту"/>
      <sheetName val="Направление_деятельности"/>
      <sheetName val="Инвестиционный_орган"/>
      <sheetName val="Накопит_"/>
      <sheetName val="Остановл_"/>
      <sheetName val="1_Исходные_данные_по_скв_факт"/>
      <sheetName val="2_1_Динамика_БП_ГТМ_ДД"/>
      <sheetName val="2_2_Динамика_БП_ГТМ_ВД"/>
      <sheetName val="3_1_Динамика_Ф_ГТМ_ДД"/>
      <sheetName val="3_2_Динамика_Ф_ГТМ_ВД"/>
      <sheetName val="4_1_Оценка_эффективности_ГТМ_ДД"/>
      <sheetName val="4_2_Оценка_эффективности_ГТМ_ВД"/>
      <sheetName val="5_Оценка_программы_ГТМ_(виды)"/>
      <sheetName val="Выполнение_плана"/>
      <sheetName val="Формат_2017"/>
      <sheetName val="Прил_1_1"/>
      <sheetName val="Прил_1_2"/>
      <sheetName val="ПЕРЕЧЕНЬ_ПРИЧИН"/>
      <sheetName val="ОТЧЕТ_3"/>
      <sheetName val="Данные_шаблона1"/>
      <sheetName val="Ресурсная_ведомость_часть_11"/>
      <sheetName val="ВТ_ВЛ-35_кВ_на_к3031"/>
      <sheetName val="_еж_возка1"/>
      <sheetName val="Расч__ст-ти_ВЛ35кВ_на_к_3102_11"/>
      <sheetName val="Расч_ст-ти_ПС35|6кВ_на_к_3102_2"/>
      <sheetName val="Перебаз_техники1"/>
      <sheetName val="Ежеднев__перевозка1"/>
      <sheetName val="Перевозка_вахт1"/>
      <sheetName val="Расч__ст-ти_ВЛ6_кВ_на_к__3102_1"/>
      <sheetName val="еж_перевозка1"/>
      <sheetName val="Расчет_стоимости1"/>
      <sheetName val="Входные_параметрыВНГДУ1"/>
      <sheetName val="эл_ст"/>
      <sheetName val="ед_расценки"/>
      <sheetName val="н_реестр"/>
      <sheetName val="акт_сдачи-приемкм"/>
      <sheetName val="Пр__3_расчет_НМЦ"/>
      <sheetName val="Пр__2_ЦН"/>
      <sheetName val="таблица_руководству"/>
      <sheetName val="Суточная_добыча_за_неделю"/>
      <sheetName val="общ_даные"/>
      <sheetName val="Статусы_договоров"/>
      <sheetName val="Перечень_объектов"/>
      <sheetName val="Сборка_"/>
      <sheetName val="9_3"/>
      <sheetName val="всп_табл_график"/>
      <sheetName val="Вспомог__лист"/>
      <sheetName val="Способ_Закупки"/>
      <sheetName val="Осн-я_выбора_для_Безальт__закуп"/>
      <sheetName val="12_слайд"/>
      <sheetName val="3_слайд"/>
      <sheetName val="З_П__А1,А2"/>
      <sheetName val="3_97"/>
      <sheetName val="5_97"/>
      <sheetName val="Типы_сделок_и_перечни"/>
      <sheetName val="ГБ_от_12_11_13"/>
      <sheetName val="(1_5_)_Запасные_части"/>
      <sheetName val="Monte-Carlo_Data"/>
      <sheetName val="СЗ-собственная_деятельность"/>
      <sheetName val="усл_обознач_"/>
      <sheetName val="виды_эффекта_"/>
      <sheetName val="удел__пок-ли"/>
      <sheetName val="Классификатор_"/>
      <sheetName val="вкл__в_БП"/>
      <sheetName val="БК_2018"/>
      <sheetName val="БК_2019"/>
      <sheetName val="план 2000"/>
      <sheetName val="расчет тарифов"/>
      <sheetName val="Справоч."/>
      <sheetName val="Финансовая позиция СКЛФО "/>
      <sheetName val="Участки недр"/>
      <sheetName val="map"/>
      <sheetName val="Статус ССР"/>
      <sheetName val="Справочник (Закупки)"/>
      <sheetName val="Бюджет ДПС за год"/>
      <sheetName val="Статьи Субподряда"/>
      <sheetName val="Технический"/>
      <sheetName val="Распределение статей по БК 2019"/>
      <sheetName val="Не удалять"/>
      <sheetName val="К.рын"/>
      <sheetName val="Обновление"/>
      <sheetName val="График"/>
      <sheetName val="Шаблон"/>
      <sheetName val="Вспомогательный"/>
      <sheetName val="Список для выбирания"/>
      <sheetName val="исходные_данные2"/>
      <sheetName val="расчетные_таблицы2"/>
      <sheetName val="Данные_для_расчёта_сметы2"/>
      <sheetName val="balans_32"/>
      <sheetName val="ЭЛОУ_АСУ_ТП2"/>
      <sheetName val="ОБЪЕКТЫ_КВ_для_СКЛФО2"/>
      <sheetName val="ПВС_с_Коэф2"/>
      <sheetName val="Курс_$2"/>
      <sheetName val="1_411_13"/>
      <sheetName val="Ф_5_разд_12"/>
      <sheetName val="содержание_офиса2"/>
      <sheetName val="Деб_и_запасы2"/>
      <sheetName val="отчет_эл_эн__20002"/>
      <sheetName val="справочник_КЗ_и_КБК2"/>
      <sheetName val="справочник_МВЗ2"/>
      <sheetName val="Справочник_ТС2"/>
      <sheetName val="Справочник_СП_и_М-р2"/>
      <sheetName val="кап_ремонт2"/>
      <sheetName val="приобретение_нпр2"/>
      <sheetName val="Ремонты_Стор_С2"/>
      <sheetName val="Затраты_Стор_С2"/>
      <sheetName val="Направл_исп__Группа2"/>
      <sheetName val="Тип_плана2"/>
      <sheetName val="Тип_программы2"/>
      <sheetName val="Праздничные_дни2"/>
      <sheetName val="БЛАНК_РАСЧЕТА2"/>
      <sheetName val="ст_ГТМ2"/>
      <sheetName val="УП__20042"/>
      <sheetName val="ПКВ_16-18_ИТОГ2"/>
      <sheetName val="Расценки_ОРН2"/>
      <sheetName val="Структура_МВЗ2"/>
      <sheetName val="Заголовки_2"/>
      <sheetName val="статьи_БП__181220142"/>
      <sheetName val="Услуги_ККРУ2"/>
      <sheetName val="справ_Обществ2"/>
      <sheetName val="Коды_ИП2"/>
      <sheetName val="0_Инструкция2"/>
      <sheetName val="ф_29мес_2"/>
      <sheetName val="Список_продуктов2"/>
      <sheetName val="1-Титульный_лист2"/>
      <sheetName val="ОТМ_май2"/>
      <sheetName val="СНГДУ_12"/>
      <sheetName val="Расчет_стоимости_услуг2"/>
      <sheetName val="4_3_Категории_Договора2"/>
      <sheetName val="План_закупок_ПРС_Стрежевой2"/>
      <sheetName val="статьи_затрат2"/>
      <sheetName val="Статьи_БДР_БДДС2"/>
      <sheetName val="Связки_МВЗ2"/>
      <sheetName val="ФИО_заявителя2"/>
      <sheetName val="ТЦСМ_Цены2"/>
      <sheetName val="Статьи_20162"/>
      <sheetName val="Статьи_20172"/>
      <sheetName val="Справочник_2_контрагент2"/>
      <sheetName val="Поиск_-_№_договора2"/>
      <sheetName val="Перечень_причин_неокупаемых2"/>
      <sheetName val="22-26_(без_инд_2018г)1"/>
      <sheetName val="Вспом_табл1"/>
      <sheetName val="ОНВСС_20171"/>
      <sheetName val="ОТЧЕТ_31"/>
      <sheetName val="Юр_лицо1"/>
      <sheetName val="Тип_проекта1"/>
      <sheetName val="Валюта_утверждения1"/>
      <sheetName val="Страна_реализации1"/>
      <sheetName val="Решение_по_проекту1"/>
      <sheetName val="Направление_деятельности1"/>
      <sheetName val="Инвестиционный_орган1"/>
      <sheetName val="НПП_20171"/>
      <sheetName val="ПЗРк_ЗБС_ПЗРкГРП1"/>
      <sheetName val="Накопит_1"/>
      <sheetName val="Остановл_1"/>
      <sheetName val="1_Исходные_данные_по_скв_факт1"/>
      <sheetName val="2_1_Динамика_БП_ГТМ_ДД1"/>
      <sheetName val="2_2_Динамика_БП_ГТМ_ВД1"/>
      <sheetName val="3_1_Динамика_Ф_ГТМ_ДД1"/>
      <sheetName val="3_2_Динамика_Ф_ГТМ_ВД1"/>
      <sheetName val="4_1_Оценка_эффективности_ГТМ_Д1"/>
      <sheetName val="4_2_Оценка_эффективности_ГТМ_В1"/>
      <sheetName val="5_Оценка_программы_ГТМ_(виды)1"/>
      <sheetName val="Выполнение_плана1"/>
      <sheetName val="Формат_20171"/>
      <sheetName val="Прил_1_11"/>
      <sheetName val="Прил_1_21"/>
      <sheetName val="ПЕРЕЧЕНЬ_ПРИЧИН1"/>
      <sheetName val="Данные_шаблона2"/>
      <sheetName val="Ресурсная_ведомость_часть_12"/>
      <sheetName val="ВТ_ВЛ-35_кВ_на_к3032"/>
      <sheetName val="_еж_возка2"/>
      <sheetName val="Расч__ст-ти_ВЛ35кВ_на_к_3102_12"/>
      <sheetName val="Расч_ст-ти_ПС35|6кВ_на_к_3102_3"/>
      <sheetName val="Перебаз_техники2"/>
      <sheetName val="Ежеднев__перевозка2"/>
      <sheetName val="Перевозка_вахт2"/>
      <sheetName val="Расч__ст-ти_ВЛ6_кВ_на_к__3102_3"/>
      <sheetName val="еж_перевозка2"/>
      <sheetName val="Расчет_стоимости2"/>
      <sheetName val="н_реестр1"/>
      <sheetName val="акт_сдачи-приемкм1"/>
      <sheetName val="общ_даные1"/>
      <sheetName val="Входные_параметрыВНГДУ2"/>
      <sheetName val="Статусы_договоров1"/>
      <sheetName val="Перечень_объектов1"/>
      <sheetName val="Пр__3_расчет_НМЦ1"/>
      <sheetName val="Пр__2_ЦН1"/>
      <sheetName val="таблица_руководству1"/>
      <sheetName val="Суточная_добыча_за_неделю1"/>
      <sheetName val="эл_ст1"/>
      <sheetName val="ед_расценки1"/>
      <sheetName val="Сборка_1"/>
      <sheetName val="9_31"/>
      <sheetName val="всп_табл_график1"/>
      <sheetName val="усл_обознач_1"/>
      <sheetName val="Вспомог__лист1"/>
      <sheetName val="Способ_Закупки1"/>
      <sheetName val="Осн-я_выбора_для_Безальт__заку1"/>
      <sheetName val="12_слайд1"/>
      <sheetName val="3_слайд1"/>
      <sheetName val="З_П__А1,А21"/>
      <sheetName val="3_971"/>
      <sheetName val="5_971"/>
      <sheetName val="Типы_сделок_и_перечни1"/>
      <sheetName val="ГБ_от_12_11_131"/>
      <sheetName val="(1_5_)_Запасные_части1"/>
      <sheetName val="Monte-Carlo_Data1"/>
      <sheetName val="СЗ-собственная_деятельность1"/>
      <sheetName val="виды_эффекта_1"/>
      <sheetName val="удел__пок-ли1"/>
      <sheetName val="Классификатор_1"/>
      <sheetName val="вкл__в_БП1"/>
      <sheetName val="Финансовая_позиция_СКЛФО_"/>
      <sheetName val="Шаблон_РФ_масив"/>
      <sheetName val="план_2000"/>
      <sheetName val="расчет_тарифов"/>
      <sheetName val="Направления РиД"/>
      <sheetName val="Ремонты_Всего"/>
      <sheetName val="Стратегия"/>
      <sheetName val="период отчетности"/>
      <sheetName val="База_объектов"/>
      <sheetName val="Справочник номенклатуры"/>
      <sheetName val="К2_ВД_функ"/>
      <sheetName val="К5_раздел21"/>
      <sheetName val="Соответствие "/>
      <sheetName val="НПВ, ШОК и штрафы"/>
      <sheetName val="XLR_NoRangeSheet"/>
      <sheetName val="Справочник Сервисов"/>
      <sheetName val="Проекты"/>
      <sheetName val="Вспом-2 кв."/>
      <sheetName val="Дебет_Кредит"/>
      <sheetName val="СВОДНАЯ "/>
      <sheetName val="2.Источник данных"/>
      <sheetName val="1.401.2"/>
      <sheetName val="Входная"/>
      <sheetName val="Коэфф"/>
      <sheetName val="Исх."/>
      <sheetName val="САУ 33"/>
      <sheetName val="РСЗ_"/>
      <sheetName val="_Оборудование__end"/>
      <sheetName val="4_4"/>
      <sheetName val="Бюджет_ДПС_за_год"/>
      <sheetName val="Участки_недр"/>
      <sheetName val="Справоч_"/>
      <sheetName val="Статьи_Субподряда"/>
      <sheetName val="Статус_ССР"/>
      <sheetName val="Справочник_(Закупки)"/>
      <sheetName val="Распределение_статей_по_БК_2019"/>
      <sheetName val="Не_удалять"/>
      <sheetName val="Техническая"/>
      <sheetName val="техн"/>
      <sheetName val="Struct"/>
      <sheetName val="СпискиВыбора"/>
      <sheetName val="svod"/>
      <sheetName val="Динамика EBITDA"/>
      <sheetName val="FCF"/>
      <sheetName val="Вспом"/>
      <sheetName val="ИнвестицииСво"/>
      <sheetName val="Служебный"/>
      <sheetName val="Справочник 4"/>
      <sheetName val="Справочник 5"/>
      <sheetName val="сервис"/>
      <sheetName val="Краткосрочные финвложения(Конс)"/>
      <sheetName val="Вспом-2_кв_"/>
      <sheetName val="НПВ,_ШОК_и_штрафы"/>
      <sheetName val="декабрь"/>
      <sheetName val="2. КС"/>
      <sheetName val="март"/>
      <sheetName val="Параметры индексации услуг"/>
      <sheetName val="Main"/>
      <sheetName val="настрой_x0001__x0000_"/>
      <sheetName val="настрой瀀꽐"/>
      <sheetName val="Вводные данные"/>
      <sheetName val="32. МВЗ"/>
      <sheetName val="207. Мероприятие"/>
      <sheetName val="34. Вид услуг"/>
      <sheetName val="31. Договор"/>
      <sheetName val="28. Контрагент"/>
      <sheetName val="16. ЦФО"/>
      <sheetName val="НПВ,_ШОК_и_штрафы1"/>
      <sheetName val="Вспом-2_кв_1"/>
      <sheetName val="Исх_"/>
      <sheetName val="2_Источник_данных"/>
      <sheetName val="1_401_21"/>
      <sheetName val="СВОДНАЯ_"/>
      <sheetName val="Динамика_EBITDA"/>
      <sheetName val="Справочник_4"/>
      <sheetName val="Справочник_5"/>
      <sheetName val="2__КС"/>
      <sheetName val="GERENCIAL"/>
      <sheetName val="t_настройки"/>
      <sheetName val="АЧ"/>
      <sheetName val="РНША Исп_Приложение 1"/>
      <sheetName val="РНЭ Исп_Приложение 1"/>
      <sheetName val="NEW ГРП по фонду"/>
      <sheetName val="5.Анализ эффект ГТМ (виды)"/>
      <sheetName val="7.Выполнение плана"/>
      <sheetName val="Структура причин неокупаемых"/>
      <sheetName val="Лист7"/>
      <sheetName val="ОСНОВНЫЕ ДАННЫЕ"/>
      <sheetName val="Ввод"/>
      <sheetName val="Набор статусов"/>
      <sheetName val="Программа ГРР"/>
      <sheetName val="Фильтры"/>
      <sheetName val="materialMetadata"/>
      <sheetName val="Услуги"/>
      <sheetName val="Гр5(о)"/>
      <sheetName val="ПРОГНОЗ_1"/>
      <sheetName val="Макрос1"/>
      <sheetName val="Новые отказы"/>
      <sheetName val="Исх. д."/>
      <sheetName val="GRAPHS"/>
      <sheetName val="ЦК"/>
      <sheetName val="Коды замечаний-проверки"/>
      <sheetName val="Ачинский НПЗ"/>
      <sheetName val="ПРОИЗВ+АУР+КВ"/>
      <sheetName val="ПРОИЗВ+АУР"/>
      <sheetName val="ПРОИЗВ (свод)"/>
      <sheetName val="АУР (свод)"/>
      <sheetName val="ПРОИЗВ"/>
      <sheetName val="ВГО_Произв"/>
      <sheetName val="АУР"/>
      <sheetName val="ВГО_АУР_x000a_"/>
      <sheetName val="Капитализируемые"/>
      <sheetName val="ДОГОВОРЫ факт"/>
      <sheetName val="ДОГОВОРЫ ПР+АУР факт"/>
      <sheetName val="ПРОИЗВ+АУР+КВ (план)"/>
      <sheetName val="ПРОИЗВ+АУР (план)"/>
      <sheetName val="АУР_СВОД (план)"/>
      <sheetName val="ПРОИЗВ (план)"/>
      <sheetName val="Список МВЗ по проч.деят-ти"/>
      <sheetName val="АУР (план)"/>
      <sheetName val="Капитализируемые (план)"/>
      <sheetName val="ДОГОВОРЫ"/>
      <sheetName val="ДОГОВОРЫ ПР+АУР"/>
      <sheetName val="ПРОИЗВ (откл)"/>
      <sheetName val="АУР (откл)"/>
      <sheetName val="Капитализируемые (откл)"/>
      <sheetName val="ДОГОВОРЫ (откл)"/>
      <sheetName val="ДОГОВОРЫ ПРОИЗВ+АУР (откл)"/>
      <sheetName val="Описание факторов БП"/>
      <sheetName val="Факторный анализ 2019-2020"/>
      <sheetName val="ФА 2020-2021"/>
      <sheetName val="ФА 2021-2022"/>
      <sheetName val="ФА 2022-2023"/>
      <sheetName val="ФА 2023-2024"/>
      <sheetName val="Факторный анализ ФАКТ кор.АУР"/>
      <sheetName val="Факторный анализ ФАКТ кор.ПРОИЗ"/>
      <sheetName val="Факторный анализ ФАКТ"/>
      <sheetName val="Описание факторов"/>
      <sheetName val="ФА 2020-2020"/>
      <sheetName val="ФА 2021-2021"/>
      <sheetName val="ФА 2022-2022"/>
      <sheetName val="ФА 2023-2023"/>
      <sheetName val="Страхование расшифровка"/>
      <sheetName val="Ремонт произв"/>
      <sheetName val="Ремонт_кап"/>
      <sheetName val="На печать"/>
      <sheetName val="Прочая де-ть"/>
      <sheetName val="База Паспортов"/>
      <sheetName val="настрой_x0001_"/>
      <sheetName val="Control"/>
      <sheetName val="Списки выбора"/>
      <sheetName val="производительность_Сервис"/>
      <sheetName val="Список подписантов"/>
      <sheetName val="Стадии МТО"/>
      <sheetName val="Титульный"/>
      <sheetName val="22-26 (без инд 20瀀꽐䬂䕩"/>
      <sheetName val="GIM MED"/>
      <sheetName val="GIM NWE"/>
      <sheetName val="GIM Sing"/>
      <sheetName val="Основные показатели"/>
      <sheetName val="Не удалять!"/>
      <sheetName val="Каталог транспортных средств"/>
      <sheetName val="Статусы"/>
      <sheetName val="Перечень причин неэфф ГТМ"/>
      <sheetName val="текущий запрос"/>
      <sheetName val="Смета ЭБ все"/>
      <sheetName val="Справка"/>
      <sheetName val="ТУ Хакасия Переработка"/>
      <sheetName val="предлаг. - Премия 33%+ПН "/>
      <sheetName val="ТУ Хакасия Переработка (2)"/>
      <sheetName val="Слайд 2"/>
      <sheetName val="Группы ключей"/>
      <sheetName val="Не_трогать"/>
      <sheetName val="CAPEX ОСВ"/>
      <sheetName val="Прайс"/>
      <sheetName val="бизнес процесс"/>
      <sheetName val="Функциональный "/>
      <sheetName val="Функциональный"/>
      <sheetName val="исх.данные"/>
      <sheetName val="CENTR"/>
      <sheetName val="оператор"/>
      <sheetName val="ГАЗ_камаз"/>
      <sheetName val="платежи"/>
      <sheetName val="ИД СМР"/>
      <sheetName val="Сл 4"/>
      <sheetName val="вх"/>
      <sheetName val="топография"/>
      <sheetName val="БК"/>
      <sheetName val="Справочник СП"/>
      <sheetName val="Справочник месторождений"/>
      <sheetName val="ЕБК 2021"/>
      <sheetName val="Сотрудники"/>
      <sheetName val="Табл."/>
      <sheetName val="Сотрудникки"/>
      <sheetName val="1_Титул"/>
      <sheetName val="Предпосылки"/>
      <sheetName val="Sheet2"/>
      <sheetName val="Sheet394"/>
      <sheetName val="настрой_x0001__"/>
      <sheetName val="2013-2016"/>
      <sheetName val="Виды деятельности"/>
      <sheetName val="Структура"/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Materials"/>
      <sheetName val="Production Profile_new "/>
      <sheetName val="$60 Case_STL (30)"/>
      <sheetName val="MAIN_PARAMETERS"/>
      <sheetName val="5_Excise (Q)"/>
      <sheetName val="bridge"/>
      <sheetName val="DIF-6"/>
      <sheetName val="FYI"/>
      <sheetName val="Contracts"/>
      <sheetName val="2005 Model 36.5-33-14"/>
      <sheetName val="p_l"/>
      <sheetName val="СВОД 2016"/>
      <sheetName val="БДПС 2016"/>
      <sheetName val="OFS TOTAL"/>
      <sheetName val="СОПГП V"/>
      <sheetName val="Цена"/>
      <sheetName val="Кредиты"/>
      <sheetName val="Calc"/>
      <sheetName val="ID"/>
      <sheetName val="13.1"/>
      <sheetName val="Смета"/>
      <sheetName val="свод 2"/>
      <sheetName val="СметаСводная Рыб"/>
      <sheetName val="См 1 наруж.водопровод"/>
      <sheetName val="свод1"/>
      <sheetName val="СметаСводная снег"/>
      <sheetName val="Итог"/>
      <sheetName val="Справочные данные"/>
      <sheetName val="Настройка"/>
      <sheetName val="ИНВ_short"/>
      <sheetName val="Смета 5.2. Кусты25,29,31,65"/>
      <sheetName val="Выпадающие списки"/>
      <sheetName val="СС"/>
      <sheetName val="Chart_Refining_Mix_RUS"/>
      <sheetName val="Chart_Refining_Mix"/>
      <sheetName val="Chart_Refining_Mix_2003"/>
      <sheetName val="Chart_Refining_Mix_2009"/>
      <sheetName val="Chart_%_Product_Consumption"/>
      <sheetName val="pct_2003-2009"/>
      <sheetName val="Chart_Consump_Outlook_ru"/>
      <sheetName val="Chart_Consump_Outlook"/>
      <sheetName val="print_cons"/>
      <sheetName val="chart_data"/>
      <sheetName val="Oil_Prod_chart"/>
      <sheetName val="Oil_Cons_chart"/>
      <sheetName val="Oil_Export_chart"/>
      <sheetName val="foreign_export_chart"/>
      <sheetName val="LO_prices"/>
      <sheetName val="LO_prices_RUS"/>
      <sheetName val="HO_price_RUS"/>
      <sheetName val="HO_price"/>
      <sheetName val="Diesel_price_RUS"/>
      <sheetName val="Diesel_price"/>
      <sheetName val="Jet_kero_price_RUS"/>
      <sheetName val="Jet_kero_price"/>
      <sheetName val="Fuel_oil_price_RUS"/>
      <sheetName val="Fuel_oil_price"/>
      <sheetName val="Chart_Price_v_Parity"/>
      <sheetName val="TableTaxes_RUS"/>
      <sheetName val="TableNetbacks_RUS"/>
      <sheetName val="TableSumFlat_RUS"/>
      <sheetName val="Chart_Rus_Oil_Bal_RUS"/>
      <sheetName val="Chart_Rus_Oil_Balance"/>
      <sheetName val="Table_Exec_Sum_RUS"/>
      <sheetName val="Table_Exec_Summary"/>
      <sheetName val="Production_Profile_new_"/>
      <sheetName val="P_L_"/>
      <sheetName val="Sheet134"/>
      <sheetName val="геология "/>
      <sheetName val="смета СИД"/>
      <sheetName val="Summary"/>
      <sheetName val="2.2 "/>
      <sheetName val="Opex personnel (Term facs)"/>
      <sheetName val="ПДР"/>
      <sheetName val="Курсы"/>
      <sheetName val="ПДР ООО &quot;Юкос ФБЦ&quot;"/>
      <sheetName val="Хар_"/>
      <sheetName val="С1_"/>
      <sheetName val="breakdown"/>
      <sheetName val="трансформация1"/>
      <sheetName val="Прибыль опл"/>
      <sheetName val="1.3"/>
      <sheetName val="Хаттон 90.90 Femco"/>
      <sheetName val="см8"/>
      <sheetName val="$60_Case_STL_(30)"/>
      <sheetName val="5_Excise_(Q)"/>
      <sheetName val="2005_Model_36_5-33-14"/>
      <sheetName val="OFS_TOTAL"/>
      <sheetName val="Chart_Refining_Mix_RUS1"/>
      <sheetName val="Chart_Refining_Mix1"/>
      <sheetName val="Chart_Refining_Mix_20031"/>
      <sheetName val="Chart_Refining_Mix_20091"/>
      <sheetName val="Chart_%_Product_Consumption1"/>
      <sheetName val="pct_2003-20091"/>
      <sheetName val="Chart_Consump_Outlook_ru1"/>
      <sheetName val="Chart_Consump_Outlook1"/>
      <sheetName val="print_cons1"/>
      <sheetName val="chart_data1"/>
      <sheetName val="Oil_Prod_chart1"/>
      <sheetName val="Oil_Cons_chart1"/>
      <sheetName val="Oil_Export_chart1"/>
      <sheetName val="foreign_export_chart1"/>
      <sheetName val="LO_prices1"/>
      <sheetName val="LO_prices_RUS1"/>
      <sheetName val="HO_price_RUS1"/>
      <sheetName val="HO_price1"/>
      <sheetName val="Diesel_price_RUS1"/>
      <sheetName val="Diesel_price1"/>
      <sheetName val="Jet_kero_price_RUS1"/>
      <sheetName val="Jet_kero_price1"/>
      <sheetName val="Fuel_oil_price_RUS1"/>
      <sheetName val="Fuel_oil_price1"/>
      <sheetName val="Chart_Price_v_Parity1"/>
      <sheetName val="TableTaxes_RUS1"/>
      <sheetName val="TableNetbacks_RUS1"/>
      <sheetName val="TableSumFlat_RUS1"/>
      <sheetName val="Chart_Rus_Oil_Bal_RUS1"/>
      <sheetName val="Chart_Rus_Oil_Balance1"/>
      <sheetName val="Table_Exec_Sum_RUS1"/>
      <sheetName val="Table_Exec_Summary1"/>
      <sheetName val="Production_Profile_new_1"/>
      <sheetName val="$60_Case_STL_(30)1"/>
      <sheetName val="5_Excise_(Q)1"/>
      <sheetName val="2005_Model_36_5-33-141"/>
      <sheetName val="OFS_TOTAL1"/>
      <sheetName val="13_1"/>
      <sheetName val="свод_2"/>
      <sheetName val="СметаСводная_Рыб"/>
      <sheetName val="См_1_наруж_водопровод"/>
      <sheetName val="СметаСводная_снег"/>
      <sheetName val="Справочные_данные"/>
      <sheetName val="СВОД_2016"/>
      <sheetName val="БДПС_2016"/>
      <sheetName val="СОПГП_V"/>
      <sheetName val="Смета_5_2__Кусты25,29,31,65"/>
      <sheetName val="Выпадающие_списки"/>
      <sheetName val="геология_"/>
      <sheetName val="смета_СИД"/>
      <sheetName val="2_2_"/>
      <sheetName val="Opex_personnel_(Term_facs)"/>
      <sheetName val="ПДР_ООО_&quot;Юкос_ФБЦ&quot;"/>
      <sheetName val="Прибыль_опл"/>
      <sheetName val="1_3"/>
      <sheetName val="Хаттон_90_90_Femco"/>
      <sheetName val="A4"/>
      <sheetName val="Chart_%_Product_Consumpti"/>
      <sheetName val="Fuel oil price_31,6"/>
      <sheetName val="Cons_Journals"/>
      <sheetName val="Бадра"/>
      <sheetName val="T1"/>
      <sheetName val="s"/>
      <sheetName val="Зап-3- СЦБ"/>
      <sheetName val="base"/>
      <sheetName val="Курдистан"/>
      <sheetName val="Testing Results"/>
      <sheetName val="Сценарий"/>
      <sheetName val="Список ПО"/>
      <sheetName val="МПВ"/>
      <sheetName val="Статьи1"/>
      <sheetName val="К1_контраг"/>
      <sheetName val="БР"/>
      <sheetName val="Chart_Refining_Mix_RUS2"/>
      <sheetName val="Chart_Refining_Mix2"/>
      <sheetName val="Chart_Refining_Mix_20032"/>
      <sheetName val="Chart_Refining_Mix_20092"/>
      <sheetName val="Chart_%_Product_Consumption2"/>
      <sheetName val="pct_2003-20092"/>
      <sheetName val="Chart_Consump_Outlook_ru2"/>
      <sheetName val="Chart_Consump_Outlook2"/>
      <sheetName val="print_cons2"/>
      <sheetName val="chart_data2"/>
      <sheetName val="Oil_Prod_chart2"/>
      <sheetName val="Oil_Cons_chart2"/>
      <sheetName val="Oil_Export_chart2"/>
      <sheetName val="foreign_export_chart2"/>
      <sheetName val="LO_prices2"/>
      <sheetName val="LO_prices_RUS2"/>
      <sheetName val="HO_price_RUS2"/>
      <sheetName val="HO_price2"/>
      <sheetName val="Diesel_price_RUS2"/>
      <sheetName val="Diesel_price2"/>
      <sheetName val="Jet_kero_price_RUS2"/>
      <sheetName val="Jet_kero_price2"/>
      <sheetName val="Fuel_oil_price_RUS2"/>
      <sheetName val="Fuel_oil_price2"/>
      <sheetName val="Chart_Price_v_Parity2"/>
      <sheetName val="TableTaxes_RUS2"/>
      <sheetName val="TableNetbacks_RUS2"/>
      <sheetName val="TableSumFlat_RUS2"/>
      <sheetName val="Chart_Rus_Oil_Bal_RUS2"/>
      <sheetName val="Chart_Rus_Oil_Balance2"/>
      <sheetName val="Table_Exec_Sum_RUS2"/>
      <sheetName val="Table_Exec_Summary2"/>
      <sheetName val="Production_Profile_new_2"/>
      <sheetName val="$60_Case_STL_(30)2"/>
      <sheetName val="5_Excise_(Q)2"/>
      <sheetName val="2005_Model_36_5-33-142"/>
      <sheetName val="СВОД_20161"/>
      <sheetName val="БДПС_20161"/>
      <sheetName val="OFS_TOTAL2"/>
      <sheetName val="СОПГП_V1"/>
      <sheetName val="13_11"/>
      <sheetName val="свод_21"/>
      <sheetName val="СметаСводная_Рыб1"/>
      <sheetName val="См_1_наруж_водопровод1"/>
      <sheetName val="СметаСводная_снег1"/>
      <sheetName val="Справочные_данные1"/>
      <sheetName val="Смета_5_2__Кусты25,29,31,651"/>
      <sheetName val="Выпадающие_списки1"/>
      <sheetName val="геология_1"/>
      <sheetName val="смета_СИД1"/>
      <sheetName val="2_2_1"/>
      <sheetName val="Opex_personnel_(Term_facs)1"/>
      <sheetName val="ПДР_ООО_&quot;Юкос_ФБЦ&quot;1"/>
      <sheetName val="Прибыль_опл1"/>
      <sheetName val="1_31"/>
      <sheetName val="Хаттон_90_90_Femco1"/>
      <sheetName val="bridge_̎骸澪᪐̔ _200"/>
      <sheetName val="Техлист"/>
      <sheetName val="operators2"/>
      <sheetName val="Fuel oil price_x005f_x0000_31,6"/>
      <sheetName val="Данные для отчета"/>
      <sheetName val="ВПР"/>
      <sheetName val="_впр"/>
      <sheetName val="СВОД БДДС ГФП"/>
      <sheetName val="Бридж после СЭУ"/>
      <sheetName val="111"/>
      <sheetName val="5"/>
      <sheetName val="Приоритеты"/>
      <sheetName val="Перечень факторов"/>
      <sheetName val="Перечень"/>
      <sheetName val="Тех.лист_Списки"/>
      <sheetName val="сентябрь"/>
      <sheetName val="ОбсадТрубы"/>
      <sheetName val="Возраст "/>
      <sheetName val="Госплан"/>
      <sheetName val="дефляторы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Затраты на новые технологии"/>
      <sheetName val="Actual payments"/>
      <sheetName val="Сумма"/>
      <sheetName val="KEY"/>
      <sheetName val="REPORT"/>
      <sheetName val="SENSITIVITY"/>
      <sheetName val="CSCCincSKR"/>
      <sheetName val="TRAFFIC CALC"/>
      <sheetName val="TRAFFIC PARM"/>
      <sheetName val="ECONOMIC DATA"/>
      <sheetName val="Payroll"/>
      <sheetName val="осв ОАО (2)"/>
      <sheetName val="Proforma"/>
      <sheetName val="Data Sheet"/>
      <sheetName val="Сценарии"/>
      <sheetName val="ФД"/>
      <sheetName val="Lib"/>
      <sheetName val="Прогноз декабрь апрель 2004"/>
      <sheetName val="BS"/>
      <sheetName val="InpC"/>
      <sheetName val="Settl.Finanacing"/>
      <sheetName val="P&amp;L"/>
      <sheetName val="Баланс hti"/>
      <sheetName val="кфп-с-м2м "/>
      <sheetName val=" "/>
      <sheetName val="WIVRA"/>
      <sheetName val="Data_CF"/>
      <sheetName val="Информация"/>
      <sheetName val="Bendra"/>
      <sheetName val="Breakdown AR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Assumptions"/>
      <sheetName val="Соответствие статей БДР-ДДС"/>
      <sheetName val="статьи"/>
      <sheetName val="TRAFFIC_CALC"/>
      <sheetName val="TRAFFIC_PARM"/>
      <sheetName val="ECONOMIC_DATA"/>
      <sheetName val="осв_ОАО_(2)"/>
      <sheetName val="Data_Sheet"/>
      <sheetName val="Settl_Finanacing"/>
      <sheetName val="Баланс_hti"/>
      <sheetName val="кфп-с-м2м_"/>
      <sheetName val="_"/>
      <sheetName val="Sheet92"/>
      <sheetName val="i-network capex costs"/>
      <sheetName val="П"/>
      <sheetName val="MEX95IB"/>
      <sheetName val="SAS TB 6m2006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Список регионов"/>
      <sheetName val="Sub group code &amp; Name"/>
      <sheetName val="Adjustment schedule"/>
      <sheetName val="Sheet360"/>
      <sheetName val="словарь"/>
      <sheetName val="Н"/>
      <sheetName val="ЛКС Бурение "/>
      <sheetName val="список_ЛУ"/>
      <sheetName val="увел.окл.на 3,8%, прем., РК и С"/>
      <sheetName val="Salary"/>
      <sheetName val="справочник ЦК и колодцев "/>
      <sheetName val="_x0001_럠ޡ_x0008_Ѐ屠Д캰ͦ癀ц_x000b_____x0001__托ܘ#1晀"/>
      <sheetName val="Допущения"/>
      <sheetName val="17"/>
      <sheetName val="Модель расчёта ГРиД"/>
      <sheetName val="Макроусловия"/>
      <sheetName val="Scoreing"/>
      <sheetName val="КапСтрой_Зарубежье"/>
      <sheetName val="Cash Flow"/>
      <sheetName val="Sheet1342"/>
      <sheetName val="foreign_export_chart_look"/>
      <sheetName val="Marginal netbacks"/>
      <sheetName val="Lesenka 2006"/>
      <sheetName val="Urals CIS Prices 2002-05"/>
      <sheetName val="Rail Tariffs FO 2005 (Argus)"/>
      <sheetName val="Rail Tariffs 2005 Crude (Argus)"/>
      <sheetName val="Transp tariffs Jan 2005"/>
      <sheetName val="transneft BASE"/>
      <sheetName val="PPM RF"/>
      <sheetName val="Rus Balances 2000-25"/>
      <sheetName val="Production by oil province (KR)"/>
      <sheetName val="Production by oil province"/>
      <sheetName val="&lt;&lt;&lt;"/>
      <sheetName val="Input Valuation"/>
      <sheetName val="DomesticDemand"/>
      <sheetName val="ExportDemand"/>
      <sheetName val="&gt;&gt;&gt;"/>
      <sheetName val="CondesateExportParity"/>
      <sheetName val="2006-10 Netbacks reconciliation"/>
      <sheetName val="Export by channels"/>
      <sheetName val="Netback by channels"/>
      <sheetName val="Netback by channels 2011-2025"/>
      <sheetName val="Netback by channels (vy)"/>
      <sheetName val="Transporation $30 Brent 5y"/>
      <sheetName val="Oil balance"/>
      <sheetName val="Balance Chart"/>
      <sheetName val="NonTransneft Chart"/>
      <sheetName val="transneft new"/>
      <sheetName val="Oil balance 2000-04"/>
      <sheetName val="Gasoline 2000-2005"/>
      <sheetName val="Diesel 2000-05"/>
      <sheetName val="Fuel Oil 2000-05 "/>
      <sheetName val="Jet Fuel 2000-2005"/>
      <sheetName val="Rail Tariffs TA"/>
      <sheetName val="Gas and electricity prices"/>
      <sheetName val="PPM Output list"/>
      <sheetName val="New Ch_"/>
      <sheetName val="New Ch_ (2)"/>
      <sheetName val="Marginal_netbacks"/>
      <sheetName val="Lesenka_2006"/>
      <sheetName val="Urals_CIS_Prices_2002-05"/>
      <sheetName val="Rail_Tariffs_FO_2005_(Argus)"/>
      <sheetName val="Rail_Tariffs_2005_Crude_(Argus)"/>
      <sheetName val="Transp_tariffs_Jan_2005"/>
      <sheetName val="transneft_BASE"/>
      <sheetName val="PPM_RF"/>
      <sheetName val="Rus_Balances_2000-25"/>
      <sheetName val="Production_by_oil_province_(KR)"/>
      <sheetName val="Production_by_oil_province"/>
      <sheetName val="Input_Valuation"/>
      <sheetName val="2006-10_Netbacks_reconciliation"/>
      <sheetName val="Export_by_channels"/>
      <sheetName val="Netback_by_channels"/>
      <sheetName val="Netback_by_channels_2011-2025"/>
      <sheetName val="Netback_by_channels_(vy)"/>
      <sheetName val="Transporation_$30_Brent_5y"/>
      <sheetName val="Oil_balance"/>
      <sheetName val="Balance_Chart"/>
      <sheetName val="NonTransneft_Chart"/>
      <sheetName val="transneft_new"/>
      <sheetName val="Oil_balance_2000-04"/>
      <sheetName val="Gasoline_2000-2005"/>
      <sheetName val="Diesel_2000-05"/>
      <sheetName val="Fuel_Oil_2000-05_"/>
      <sheetName val="Jet_Fuel_2000-2005"/>
      <sheetName val="Rail_Tariffs_TA"/>
      <sheetName val="Gas_and_electricity_prices"/>
      <sheetName val="PPM_Output_list"/>
      <sheetName val="New_Ch_"/>
      <sheetName val="New_Ch__(2)"/>
      <sheetName val="Misc"/>
      <sheetName val="Договора УНФ"/>
      <sheetName val="Договора УН"/>
      <sheetName val="_x0001_럠ޡ_x0008_Ѐ屠Д캰ͦ癀ц_x000b_"/>
      <sheetName val="Chart_Refining_Mix_RUS3"/>
      <sheetName val="Chart_Refining_Mix3"/>
      <sheetName val="Chart_Refining_Mix_20033"/>
      <sheetName val="Chart_Refining_Mix_20093"/>
      <sheetName val="Chart_%_Product_Consumption3"/>
      <sheetName val="pct_2003-20093"/>
      <sheetName val="Chart_Consump_Outlook_ru3"/>
      <sheetName val="Chart_Consump_Outlook3"/>
      <sheetName val="print_cons3"/>
      <sheetName val="chart_data3"/>
      <sheetName val="Oil_Prod_chart3"/>
      <sheetName val="Oil_Cons_chart3"/>
      <sheetName val="Oil_Export_chart3"/>
      <sheetName val="foreign_export_chart3"/>
      <sheetName val="LO_prices3"/>
      <sheetName val="LO_prices_RUS3"/>
      <sheetName val="HO_price_RUS3"/>
      <sheetName val="HO_price3"/>
      <sheetName val="Diesel_price_RUS3"/>
      <sheetName val="Diesel_price3"/>
      <sheetName val="Jet_kero_price_RUS3"/>
      <sheetName val="Jet_kero_price3"/>
      <sheetName val="Fuel_oil_price_RUS3"/>
      <sheetName val="Fuel_oil_price3"/>
      <sheetName val="Chart_Price_v_Parity3"/>
      <sheetName val="TableTaxes_RUS3"/>
      <sheetName val="TableNetbacks_RUS3"/>
      <sheetName val="TableSumFlat_RUS3"/>
      <sheetName val="Chart_Rus_Oil_Bal_RUS3"/>
      <sheetName val="Chart_Rus_Oil_Balance3"/>
      <sheetName val="Table_Exec_Sum_RUS3"/>
      <sheetName val="Table_Exec_Summary3"/>
      <sheetName val="Production_Profile_new_3"/>
      <sheetName val="$60_Case_STL_(30)3"/>
      <sheetName val="5_Excise_(Q)3"/>
      <sheetName val="2005_Model_36_5-33-143"/>
      <sheetName val="СВОД_20162"/>
      <sheetName val="БДПС_20162"/>
      <sheetName val="OFS_TOTAL3"/>
      <sheetName val="СОПГП_V2"/>
      <sheetName val="13_12"/>
      <sheetName val="свод_22"/>
      <sheetName val="СметаСводная_Рыб2"/>
      <sheetName val="См_1_наруж_водопровод2"/>
      <sheetName val="СметаСводная_снег2"/>
      <sheetName val="Справочные_данные2"/>
      <sheetName val="Смета_5_2__Кусты25,29,31,652"/>
      <sheetName val="геология_2"/>
      <sheetName val="смета_СИД2"/>
      <sheetName val="2_2_2"/>
      <sheetName val="Opex_personnel_(Term_facs)2"/>
      <sheetName val="ПДР_ООО_&quot;Юкос_ФБЦ&quot;2"/>
      <sheetName val="Прибыль_опл2"/>
      <sheetName val="1_32"/>
      <sheetName val="Хаттон_90_90_Femco2"/>
      <sheetName val="Выпадающие_списки2"/>
      <sheetName val="Fuel_oil_price31,6"/>
      <sheetName val="Зап-3-_СЦБ"/>
      <sheetName val="Список_ПО"/>
      <sheetName val="СВОД_БДДС_ГФП"/>
      <sheetName val="Бридж_после_СЭУ"/>
      <sheetName val="Данные_для_отчета"/>
      <sheetName val="bridge̎骸澪᪐̔__200"/>
      <sheetName val="Testing_Results"/>
      <sheetName val="Fuel_oil_price_x005f_x0000_31,6"/>
      <sheetName val="Fuel_oil_price_31,6"/>
      <sheetName val="увел_окл_на_3,8%,_прем_,_РК_и_С"/>
      <sheetName val="справочник_ЦК_и_колодцев_"/>
      <sheetName val="Добыча график"/>
      <sheetName val="Январь"/>
      <sheetName val="Cash_Rez"/>
      <sheetName val="РаспНф"/>
      <sheetName val="ГИБДД (Р) (копия)"/>
      <sheetName val="Смета 2"/>
      <sheetName val="3труба (П)"/>
      <sheetName val="EKDEB90????????f_x0000_?_x0000_1_x0000_??_x0000__x0000_ь_03.x"/>
      <sheetName val="гидрология"/>
      <sheetName val="прогр.2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EKDEB90????????f"/>
      <sheetName val="Справочники для выпад списков"/>
      <sheetName val="темп"/>
      <sheetName val="93-110"/>
      <sheetName val="ИГ1"/>
      <sheetName val="OPEX"/>
      <sheetName val="ССЧ + факторы изм."/>
      <sheetName val="обр 1"/>
      <sheetName val="сср тек. "/>
      <sheetName val="Пояснение | Справочник"/>
      <sheetName val="Варианты покрытия"/>
      <sheetName val="ГПЗ"/>
      <sheetName val="справка ПНЛГ"/>
      <sheetName val="Целевая программа"/>
      <sheetName val="relocationTemplate"/>
      <sheetName val="расчет-4"/>
      <sheetName val="Sheet434"/>
      <sheetName val="настрой_x0001_2"/>
      <sheetName val="Input_Assumptions"/>
      <sheetName val="Гренобль Ту-204"/>
      <sheetName val="Dropdown list"/>
      <sheetName val="SAD"/>
      <sheetName val="ИСХОДНИК"/>
      <sheetName val="тех.лист"/>
      <sheetName val="РИСКИ 2010"/>
      <sheetName val="РИСКИ2011"/>
      <sheetName val="Date 2"/>
      <sheetName val="schsts"/>
      <sheetName val="Year 3"/>
      <sheetName val="ITALIANS"/>
      <sheetName val="EBITDA Bridges v Budget"/>
      <sheetName val="Service"/>
      <sheetName val="Ставка"/>
      <sheetName val="Segmental Analysis"/>
      <sheetName val="CPS &amp; CbC"/>
      <sheetName val="Справочник статей БУ "/>
      <sheetName val="АТСи"/>
      <sheetName val="Справочник ДДС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Прогноз_декабрь_апрель_20041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ГО"/>
      <sheetName val="Направления деятельности"/>
      <sheetName val="Макропараметры"/>
      <sheetName val="indicative_ref_margin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Macro&amp;general assump"/>
      <sheetName val="Damodaran Industry Beta 2015"/>
      <sheetName val="Факт Dink-Inv 2004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3. 2013 - перенос на ПМТВ"/>
      <sheetName val="Imputed %"/>
      <sheetName val="Lib BS"/>
      <sheetName val="Список компаний группы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Rates"/>
      <sheetName val="фасады общий"/>
      <sheetName val="саратов (2)"/>
      <sheetName val="Global"/>
      <sheetName val="ЧМЗ Budget"/>
      <sheetName val="Debt"/>
      <sheetName val="КУУ"/>
      <sheetName val="Budget presentation back up"/>
      <sheetName val="БДР"/>
      <sheetName val="СтрЗапасов (2)"/>
      <sheetName val="Лист11 (2)"/>
      <sheetName val="Лист11"/>
      <sheetName val="back up Share Performance"/>
      <sheetName val="Sheet922"/>
      <sheetName val="Lots1127"/>
      <sheetName val="Лист1 (2)"/>
      <sheetName val="БЕНОДЕТ"/>
      <sheetName val="Болт"/>
      <sheetName val="Гур"/>
      <sheetName val="ЛНГДУ_Б"/>
      <sheetName val="ТОМСКНЕФТЬ"/>
      <sheetName val="ЮТаб"/>
      <sheetName val="исходные_данные3"/>
      <sheetName val="расчетные_таблицы3"/>
      <sheetName val="Данные_для_расчёта_сметы3"/>
      <sheetName val="balans_33"/>
      <sheetName val="ПВС_с_Коэф3"/>
      <sheetName val="1_411_14"/>
      <sheetName val="Курс_$3"/>
      <sheetName val="ОБЪЕКТЫ_КВ_для_СКЛФО3"/>
      <sheetName val="ЭЛОУ_АСУ_ТП3"/>
      <sheetName val="отчет_эл_эн__20003"/>
      <sheetName val="Ф_5_разд_13"/>
      <sheetName val="содержание_офиса3"/>
      <sheetName val="Деб_и_запасы3"/>
      <sheetName val="Ремонты_Стор_С3"/>
      <sheetName val="Затраты_Стор_С3"/>
      <sheetName val="кап_ремонт3"/>
      <sheetName val="приобретение_нпр3"/>
      <sheetName val="Направл_исп__Группа3"/>
      <sheetName val="Тип_плана3"/>
      <sheetName val="Тип_программы3"/>
      <sheetName val="Праздничные_дни3"/>
      <sheetName val="БЛАНК_РАСЧЕТА3"/>
      <sheetName val="ст_ГТМ3"/>
      <sheetName val="УП__20043"/>
      <sheetName val="Справочник_ТС3"/>
      <sheetName val="Справочник_СП_и_М-р3"/>
      <sheetName val="Заголовки_3"/>
      <sheetName val="Расчет_стоимости_услуг3"/>
      <sheetName val="4_3_Категории_Договора3"/>
      <sheetName val="1-Титульный_лист3"/>
      <sheetName val="ОТМ_май3"/>
      <sheetName val="СНГДУ_13"/>
      <sheetName val="Данные_шаблона3"/>
      <sheetName val="справочник_КЗ_и_КБК3"/>
      <sheetName val="справочник_МВЗ3"/>
      <sheetName val="Динамика_EBITDA1"/>
      <sheetName val="Коды_ИП3"/>
      <sheetName val="статьи_БП__181220143"/>
      <sheetName val="Услуги_ККРУ3"/>
      <sheetName val="Расценки_ОРН3"/>
      <sheetName val="ПКВ_16-18_ИТОГ3"/>
      <sheetName val="Структура_МВЗ3"/>
      <sheetName val="Поиск_-_№_договора3"/>
      <sheetName val="Ресурсная_ведомость_часть_13"/>
      <sheetName val="ВТ_ВЛ-35_кВ_на_к3033"/>
      <sheetName val="_еж_возка3"/>
      <sheetName val="Расч__ст-ти_ВЛ35кВ_на_к_3102_13"/>
      <sheetName val="Расч_ст-ти_ПС35|6кВ_на_к_3102_4"/>
      <sheetName val="Перебаз_техники3"/>
      <sheetName val="Ежеднев__перевозка3"/>
      <sheetName val="Перевозка_вахт3"/>
      <sheetName val="Расч__ст-ти_ВЛ6_кВ_на_к__3102_4"/>
      <sheetName val="еж_перевозка3"/>
      <sheetName val="Расчет_стоимости3"/>
      <sheetName val="Входные_параметрыВНГДУ3"/>
      <sheetName val="Список_продуктов3"/>
      <sheetName val="справ_Обществ3"/>
      <sheetName val="ф_29мес_3"/>
      <sheetName val="эл_ст2"/>
      <sheetName val="н_реестр2"/>
      <sheetName val="акт_сдачи-приемкм2"/>
      <sheetName val="12_слайд2"/>
      <sheetName val="3_слайд2"/>
      <sheetName val="З_П__А1,А22"/>
      <sheetName val="Monte-Carlo_Data2"/>
      <sheetName val="Справочник_41"/>
      <sheetName val="Справочник_51"/>
      <sheetName val="Справочник_2_контрагент3"/>
      <sheetName val="План_закупок_ПРС_Стрежевой3"/>
      <sheetName val="0_Инструкция3"/>
      <sheetName val="статьи_затрат3"/>
      <sheetName val="Статьи_БДР_БДДС3"/>
      <sheetName val="Связки_МВЗ3"/>
      <sheetName val="ФИО_заявителя3"/>
      <sheetName val="ТЦСМ_Цены3"/>
      <sheetName val="Статьи_20163"/>
      <sheetName val="Статьи_20173"/>
      <sheetName val="ОНВСС_20172"/>
      <sheetName val="Перечень_причин_неокупаемых3"/>
      <sheetName val="ед_расценки2"/>
      <sheetName val="(1_5_)_Запасные_части2"/>
      <sheetName val="Типы_сделок_и_перечни2"/>
      <sheetName val="3_972"/>
      <sheetName val="5_972"/>
      <sheetName val="СЗ-собственная_деятельность2"/>
      <sheetName val="НПВ,_ШОК_и_штрафы2"/>
      <sheetName val="ГБ_от_12_11_132"/>
      <sheetName val="Перечень_объектов2"/>
      <sheetName val="22-26_(без_инд_2018г)2"/>
      <sheetName val="Накопит_2"/>
      <sheetName val="Остановл_2"/>
      <sheetName val="Пр__3_расчет_НМЦ2"/>
      <sheetName val="Пр__2_ЦН2"/>
      <sheetName val="РСЗ_1"/>
      <sheetName val="_Оборудование__end1"/>
      <sheetName val="Вспом_табл2"/>
      <sheetName val="9_32"/>
      <sheetName val="всп_табл_график2"/>
      <sheetName val="Вспом-2_кв_2"/>
      <sheetName val="ПЗРк_ЗБС_ПЗРкГРП2"/>
      <sheetName val="1_Исходные_данные_по_скв_факт2"/>
      <sheetName val="2_1_Динамика_БП_ГТМ_ДД2"/>
      <sheetName val="2_2_Динамика_БП_ГТМ_ВД2"/>
      <sheetName val="3_1_Динамика_Ф_ГТМ_ДД2"/>
      <sheetName val="3_2_Динамика_Ф_ГТМ_ВД2"/>
      <sheetName val="4_1_Оценка_эффективности_ГТМ_Д2"/>
      <sheetName val="4_2_Оценка_эффективности_ГТМ_В2"/>
      <sheetName val="5_Оценка_программы_ГТМ_(виды)2"/>
      <sheetName val="Выполнение_плана2"/>
      <sheetName val="Формат_20172"/>
      <sheetName val="Прил_1_12"/>
      <sheetName val="Прил_1_22"/>
      <sheetName val="ПЕРЕЧЕНЬ_ПРИЧИН2"/>
      <sheetName val="ОТЧЕТ_32"/>
      <sheetName val="Юр_лицо2"/>
      <sheetName val="Тип_проекта2"/>
      <sheetName val="Валюта_утверждения2"/>
      <sheetName val="Страна_реализации2"/>
      <sheetName val="Решение_по_проекту2"/>
      <sheetName val="Направление_деятельности2"/>
      <sheetName val="Инвестиционный_орган2"/>
      <sheetName val="НПП_20172"/>
      <sheetName val="таблица_руководству2"/>
      <sheetName val="Суточная_добыча_за_неделю2"/>
      <sheetName val="Статусы_договоров2"/>
      <sheetName val="Сборка_2"/>
      <sheetName val="усл_обознач_2"/>
      <sheetName val="СВОДНАЯ_1"/>
      <sheetName val="2_Источник_данных1"/>
      <sheetName val="Вспомог__лист2"/>
      <sheetName val="Способ_Закупки2"/>
      <sheetName val="Осн-я_выбора_для_Безальт__заку2"/>
      <sheetName val="Исх_1"/>
      <sheetName val="1_401_22"/>
      <sheetName val="виды_эффекта_2"/>
      <sheetName val="удел__пок-ли2"/>
      <sheetName val="Классификатор_2"/>
      <sheetName val="вкл__в_БП2"/>
      <sheetName val="общ_даные2"/>
      <sheetName val="Шаблон_РФ_масив1"/>
      <sheetName val="Финансовая_позиция_СКЛФО_1"/>
      <sheetName val="Справоч_1"/>
      <sheetName val="план_20001"/>
      <sheetName val="расчет_тарифов1"/>
      <sheetName val="4_41"/>
      <sheetName val="Статус_ССР1"/>
      <sheetName val="Краткосрочные_финвложения(Конс)"/>
      <sheetName val="2__КС1"/>
      <sheetName val="Параметры_индексации_услуг"/>
      <sheetName val="Справочник_номенклатуры1"/>
      <sheetName val="Соответствие_"/>
      <sheetName val="Статьи_Субподряда1"/>
      <sheetName val="Справочник_Сервисов"/>
      <sheetName val="Участки_недр1"/>
      <sheetName val="Справочник_(Закупки)1"/>
      <sheetName val="Бюджет_ДПС_за_год1"/>
      <sheetName val="Распределение_статей_по_БК_2011"/>
      <sheetName val="Не_удалять1"/>
      <sheetName val="К_рын"/>
      <sheetName val="Список_для_выбирания"/>
      <sheetName val="Новые_отказы"/>
      <sheetName val="Исх__д_"/>
      <sheetName val="22-26_(без_инд_20瀀꽐䬂䕩"/>
      <sheetName val="Направления_РиД"/>
      <sheetName val="период_отчетности"/>
      <sheetName val="САУ_33"/>
      <sheetName val="GIM_MED"/>
      <sheetName val="GIM_NWE"/>
      <sheetName val="GIM_Sing"/>
      <sheetName val="исх_данные"/>
      <sheetName val="Стадии_МТО"/>
      <sheetName val="ИД_СМР"/>
      <sheetName val="настрой"/>
      <sheetName val="32__МВЗ"/>
      <sheetName val="207__Мероприятие"/>
      <sheetName val="34__Вид_услуг"/>
      <sheetName val="31__Договор"/>
      <sheetName val="28__Контрагент"/>
      <sheetName val="16__ЦФО"/>
      <sheetName val="Вводные_данные"/>
      <sheetName val="NEW_ГРП_по_фонду"/>
      <sheetName val="5_Анализ_эффект_ГТМ_(виды)"/>
      <sheetName val="7_Выполнение_плана"/>
      <sheetName val="Структура_причин_неокупаемых"/>
      <sheetName val="ТУ_Хакасия_Переработка"/>
      <sheetName val="предлаг__-_Премия_33%+ПН_"/>
      <sheetName val="ТУ_Хакасия_Переработка_(2)"/>
      <sheetName val="Сл_4"/>
      <sheetName val="РНША_Исп_Приложение_1"/>
      <sheetName val="РНЭ_Исп_Приложение_1"/>
      <sheetName val="ОСНОВНЫЕ_ДАННЫЕ"/>
      <sheetName val="Список_подписантов"/>
      <sheetName val="Набор_статусов"/>
      <sheetName val="Тех_лист_Списки"/>
      <sheetName val="Программа_ГРР"/>
      <sheetName val="ПРОИЗВ_(свод)"/>
      <sheetName val="АУР_(свод)"/>
      <sheetName val="ДОГОВОРЫ_факт"/>
      <sheetName val="ДОГОВОРЫ_ПР+АУР_факт"/>
      <sheetName val="ПРОИЗВ+АУР+КВ_(план)"/>
      <sheetName val="ПРОИЗВ+АУР_(план)"/>
      <sheetName val="АУР_СВОД_(план)"/>
      <sheetName val="ПРОИЗВ_(план)"/>
      <sheetName val="Список_МВЗ_по_проч_деят-ти"/>
      <sheetName val="АУР_(план)"/>
      <sheetName val="Капитализируемые_(план)"/>
      <sheetName val="ДОГОВОРЫ_ПР+АУР"/>
      <sheetName val="ПРОИЗВ_(откл)"/>
      <sheetName val="АУР_(откл)"/>
      <sheetName val="Капитализируемые_(откл)"/>
      <sheetName val="ДОГОВОРЫ_(откл)"/>
      <sheetName val="ДОГОВОРЫ_ПРОИЗВ+АУР_(откл)"/>
      <sheetName val="Описание_факторов_БП"/>
      <sheetName val="Факторный_анализ_2019-2020"/>
      <sheetName val="ФА_2020-2021"/>
      <sheetName val="ФА_2021-2022"/>
      <sheetName val="ФА_2022-2023"/>
      <sheetName val="ФА_2023-2024"/>
      <sheetName val="Факторный_анализ_ФАКТ_кор_АУР"/>
      <sheetName val="Факторный_анализ_ФАКТ_кор_ПРОИЗ"/>
      <sheetName val="Факторный_анализ_ФАКТ"/>
      <sheetName val="Описание_факторов"/>
      <sheetName val="ФА_2020-2020"/>
      <sheetName val="ФА_2021-2021"/>
      <sheetName val="ФА_2022-2022"/>
      <sheetName val="ФА_2023-2023"/>
      <sheetName val="Страхование_расшифровка"/>
      <sheetName val="Ремонт_произв"/>
      <sheetName val="На_печать"/>
      <sheetName val="Прочая_де-ть"/>
      <sheetName val="Коды_замечаний-проверки"/>
      <sheetName val="Ачинский_НПЗ"/>
      <sheetName val="База_Паспортов"/>
      <sheetName val="Не_удалять!"/>
      <sheetName val="Каталог_транспортных_средств"/>
      <sheetName val="Списки_выбора"/>
      <sheetName val="текущий_запрос"/>
      <sheetName val="Смета_ЭБ_все"/>
      <sheetName val="Перечень_причин_неэфф_ГТМ"/>
      <sheetName val="Основные_показатели"/>
      <sheetName val="Слайд_2"/>
      <sheetName val="CAPEX_ОСВ"/>
      <sheetName val="Группы_ключей"/>
      <sheetName val="бизнес_процесс"/>
      <sheetName val="welldata frac analysis"/>
      <sheetName val="СметаСводная"/>
      <sheetName val="Функциональный_"/>
      <sheetName val="Справочник_СП"/>
      <sheetName val="Справочник_месторождений"/>
      <sheetName val="Табл_"/>
      <sheetName val="Спр."/>
      <sheetName val="расшиф. статей затрат"/>
      <sheetName val="Линейная чувствительность"/>
      <sheetName val="Коды"/>
      <sheetName val="Раздел"/>
      <sheetName val="data"/>
      <sheetName val="Кодировка"/>
      <sheetName val="дебит"/>
      <sheetName val="2.98"/>
      <sheetName val="3.98"/>
      <sheetName val="исходные_данные4"/>
      <sheetName val="АртАвиа"/>
      <sheetName val="резерв"/>
      <sheetName val="Энергия"/>
      <sheetName val="Sheet315"/>
      <sheetName val="EKDEB90????????f?1??ь_03.x"/>
      <sheetName val="Меню "/>
      <sheetName val="учет работы ТС"/>
      <sheetName val="Chart_Refining_Mix_RUS4"/>
      <sheetName val="Chart_Refining_Mix4"/>
      <sheetName val="Chart_Refining_Mix_20034"/>
      <sheetName val="Chart_Refining_Mix_20094"/>
      <sheetName val="Chart_%_Product_Consumption4"/>
      <sheetName val="pct_2003-20094"/>
      <sheetName val="Chart_Consump_Outlook_ru4"/>
      <sheetName val="Chart_Consump_Outlook4"/>
      <sheetName val="print_cons4"/>
      <sheetName val="chart_data4"/>
      <sheetName val="Oil_Prod_chart4"/>
      <sheetName val="Oil_Cons_chart4"/>
      <sheetName val="Oil_Export_chart4"/>
      <sheetName val="foreign_export_chart4"/>
      <sheetName val="LO_prices4"/>
      <sheetName val="LO_prices_RUS4"/>
      <sheetName val="HO_price_RUS4"/>
      <sheetName val="HO_price4"/>
      <sheetName val="Diesel_price_RUS4"/>
      <sheetName val="Diesel_price4"/>
      <sheetName val="Jet_kero_price_RUS4"/>
      <sheetName val="Jet_kero_price4"/>
      <sheetName val="Fuel_oil_price_RUS4"/>
      <sheetName val="Fuel_oil_price4"/>
      <sheetName val="Chart_Price_v_Parity4"/>
      <sheetName val="TableTaxes_RUS4"/>
      <sheetName val="TableNetbacks_RUS4"/>
      <sheetName val="TableSumFlat_RUS4"/>
      <sheetName val="Chart_Rus_Oil_Bal_RUS4"/>
      <sheetName val="Chart_Rus_Oil_Balance4"/>
      <sheetName val="Table_Exec_Sum_RUS4"/>
      <sheetName val="Table_Exec_Summary4"/>
      <sheetName val="Production_Profile_new_4"/>
      <sheetName val="$60_Case_STL_(30)4"/>
      <sheetName val="5_Excise_(Q)4"/>
      <sheetName val="2005_Model_36_5-33-144"/>
      <sheetName val="СВОД_20163"/>
      <sheetName val="БДПС_20163"/>
      <sheetName val="OFS_TOTAL4"/>
      <sheetName val="СОПГП_V3"/>
      <sheetName val="13_13"/>
      <sheetName val="свод_23"/>
      <sheetName val="СметаСводная_Рыб3"/>
      <sheetName val="См_1_наруж_водопровод3"/>
      <sheetName val="СметаСводная_снег3"/>
      <sheetName val="Справочные_данные3"/>
      <sheetName val="Смета_5_2__Кусты25,29,31,653"/>
      <sheetName val="Выпадающие_списки3"/>
      <sheetName val="геология_3"/>
      <sheetName val="смета_СИД3"/>
      <sheetName val="2_2_3"/>
      <sheetName val="Opex_personnel_(Term_facs)3"/>
      <sheetName val="ПДР_ООО_&quot;Юкос_ФБЦ&quot;3"/>
      <sheetName val="Прибыль_опл3"/>
      <sheetName val="1_33"/>
      <sheetName val="Хаттон_90_90_Femco3"/>
      <sheetName val="Зап-3-_СЦБ1"/>
      <sheetName val="Testing_Results1"/>
      <sheetName val="Список_ПО1"/>
      <sheetName val="Fuel_oil_price_x005f_x0000_31,61"/>
      <sheetName val="Данные_для_отчета1"/>
      <sheetName val="Fuel_oil_price_31,61"/>
      <sheetName val="СВОД_БДДС_ГФП1"/>
      <sheetName val="Бридж_после_СЭУ1"/>
      <sheetName val="справочник_ЦК_и_колодцев_1"/>
      <sheetName val="럠ޡЀ屠Д캰ͦ癀ц托ܘ#1晀"/>
      <sheetName val="увел_окл_на_3,8%,_прем_,_РК_и_1"/>
      <sheetName val="Модель_расчёта_ГРиД1"/>
      <sheetName val="Cash_Flow1"/>
      <sheetName val="Договора_УНФ1"/>
      <sheetName val="Договора_УН1"/>
      <sheetName val="럠ޡЀ屠Д캰ͦ癀ц"/>
      <sheetName val="foreign_export_chartlook2"/>
      <sheetName val="bridge_̎骸澪᪐̔__2001"/>
      <sheetName val="Модель_расчёта_ГРиД"/>
      <sheetName val="Cash_Flow"/>
      <sheetName val="Договора_УНФ"/>
      <sheetName val="Договора_УН"/>
      <sheetName val="bridge_̎骸澪᪐̔__200"/>
      <sheetName val="Фин-ие ВЧНГ"/>
      <sheetName val="Quantity"/>
      <sheetName val="РесБаза"/>
      <sheetName val="ФА Добыча"/>
      <sheetName val="Sheet4"/>
      <sheetName val="Инфо-тех.обеспечение"/>
      <sheetName val="ДИФ"/>
      <sheetName val="RussCalc"/>
      <sheetName val="RFElecMod"/>
      <sheetName val="GasBalMod"/>
      <sheetName val="CoalBalMod"/>
      <sheetName val="Gas Print"/>
      <sheetName val="Printed Version Energy Bal"/>
      <sheetName val="Print TOE"/>
      <sheetName val="Energy Detail Print"/>
      <sheetName val="EnergyDetail"/>
      <sheetName val="Sectors"/>
      <sheetName val="RussGasConsumpChart"/>
      <sheetName val="Gas Consumption Chart Data"/>
      <sheetName val="Electricity Fuel Cons"/>
      <sheetName val="Energy-Gas Share"/>
      <sheetName val="TOE"/>
      <sheetName val="FuelRussTst"/>
      <sheetName val="Print PPM"/>
      <sheetName val="Reported Ref Prod Consum"/>
      <sheetName val="Reported Russian Coal Consump"/>
      <sheetName val="Electricity Cons Structure"/>
      <sheetName val="Chart Energy ProdCon"/>
      <sheetName val="chart oil"/>
      <sheetName val="chart gas"/>
      <sheetName val="chart energy exports"/>
      <sheetName val="chart oil exports"/>
      <sheetName val="chart gas exports"/>
      <sheetName val="ener bal chart data"/>
      <sheetName val="Gas_Print"/>
      <sheetName val="Printed_Version_Energy_Bal"/>
      <sheetName val="Print_TOE"/>
      <sheetName val="Energy_Detail_Print"/>
      <sheetName val="Gas_Consumption_Chart_Data"/>
      <sheetName val="Electricity_Fuel_Cons"/>
      <sheetName val="Energy-Gas_Share"/>
      <sheetName val="Print_PPM"/>
      <sheetName val="Reported_Ref_Prod_Consum"/>
      <sheetName val="Reported_Russian_Coal_Consump"/>
      <sheetName val="Electricity_Cons_Structure"/>
      <sheetName val="Chart_Energy_ProdCon"/>
      <sheetName val="chart_oil"/>
      <sheetName val="chart_gas"/>
      <sheetName val="chart_energy_exports"/>
      <sheetName val="chart_oil_exports"/>
      <sheetName val="chart_gas_exports"/>
      <sheetName val="ener_bal_chart_data"/>
      <sheetName val="п.3"/>
      <sheetName val=" N Finansal Eğri"/>
      <sheetName val="О"/>
      <sheetName val="стр.1_2"/>
      <sheetName val="КПЭ"/>
      <sheetName val="ГАЗ"/>
      <sheetName val="ГРП, Оптимизация"/>
      <sheetName val="Итоги"/>
      <sheetName val="Простои"/>
      <sheetName val="Работа бригад ТКРС"/>
      <sheetName val="Рапорт"/>
      <sheetName val="Потери"/>
      <sheetName val="Бурение"/>
      <sheetName val="Для списка"/>
      <sheetName val="EKDEB90________f___1_____ь_03.x"/>
      <sheetName val="EKDEB90________f"/>
      <sheetName val="Sheet4342"/>
      <sheetName val="настрой_x0001_22"/>
      <sheetName val="настрой3"/>
      <sheetName val="Для РО_мес"/>
      <sheetName val="эл.химз."/>
      <sheetName val="Ав (закупка, услуги)"/>
      <sheetName val="Кред. задолж."/>
      <sheetName val="Деб+ДС рег"/>
      <sheetName val="Добыча нефти (2 месяц)"/>
      <sheetName val="ESTIMATE"/>
      <sheetName val="13"/>
      <sheetName val="4.2.Оценка эффективно_x0000__x0000_Ԁ_x0000_뀀摽Ġ_x0002__x0000__x0000_"/>
      <sheetName val="4.2.Оценка эффективно_x0000__x0000_Ԁ_x0000_ꀀ琡Ħ_x0002__x0000__x0000_"/>
      <sheetName val="4.2.Оценка эффективно_x0000__x0000_Ԁ_x0000_退쟏Ş_x0002__x0000__x0000_"/>
      <sheetName val="4.2.Оценка эффективно_x0000__x0000_Ԁ_x0000_ꀀ홋Ş_x0002__x0000__x0000_"/>
      <sheetName val="4.2.Оценка эффективно_x0000__x0000_Ԁ_x0000_뀀᯦ş_x0002__x0000__x0000_"/>
      <sheetName val="4.2.Оценка эффективно_x0000__x0000_Ԁ_x0000_怀Ŭ_x0002__x0000__x0000_"/>
      <sheetName val="4.2.Оценка эффективно_x0000__x0000_Ԁ_x0000_鸞Į_x0002__x0000__x0000_"/>
      <sheetName val="4.2.Оценка эффективно_x0000__x0000_Ԁ_x0000_怀_xddb2_Į_x0002__x0000__x0000_"/>
      <sheetName val="исходные_данные5"/>
      <sheetName val="расчетные_таблицы4"/>
      <sheetName val="Данные_для_расчёта_сметы4"/>
      <sheetName val="balans_34"/>
      <sheetName val="ЭЛОУ_АСУ_ТП4"/>
      <sheetName val="ОБЪЕКТЫ_КВ_для_СКЛФО4"/>
      <sheetName val="ПВС_с_Коэф4"/>
      <sheetName val="Курс_$4"/>
      <sheetName val="1_411_15"/>
      <sheetName val="Ф_5_разд_14"/>
      <sheetName val="содержание_офиса4"/>
      <sheetName val="Деб_и_запасы4"/>
      <sheetName val="отчет_эл_эн__20004"/>
      <sheetName val="справочник_КЗ_и_КБК4"/>
      <sheetName val="справочник_МВЗ4"/>
      <sheetName val="Справочник_ТС4"/>
      <sheetName val="Справочник_СП_и_М-р4"/>
      <sheetName val="кап_ремонт4"/>
      <sheetName val="приобретение_нпр4"/>
      <sheetName val="Ремонты_Стор_С4"/>
      <sheetName val="Затраты_Стор_С4"/>
      <sheetName val="Направл_исп__Группа4"/>
      <sheetName val="Тип_плана4"/>
      <sheetName val="Тип_программы4"/>
      <sheetName val="Праздничные_дни4"/>
      <sheetName val="БЛАНК_РАСЧЕТА4"/>
      <sheetName val="ст_ГТМ4"/>
      <sheetName val="УП__20044"/>
      <sheetName val="Структура_МВЗ4"/>
      <sheetName val="ПКВ_16-18_ИТОГ4"/>
      <sheetName val="Коды_ИП4"/>
      <sheetName val="Расценки_ОРН4"/>
      <sheetName val="справ_Обществ4"/>
      <sheetName val="Заголовки_4"/>
      <sheetName val="статьи_БП__181220144"/>
      <sheetName val="Услуги_ККРУ4"/>
      <sheetName val="Список_продуктов4"/>
      <sheetName val="ф_29мес_4"/>
      <sheetName val="План_закупок_ПРС_Стрежевой4"/>
      <sheetName val="1-Титульный_лист4"/>
      <sheetName val="0_Инструкция4"/>
      <sheetName val="статьи_затрат4"/>
      <sheetName val="Статьи_БДР_БДДС4"/>
      <sheetName val="Связки_МВЗ4"/>
      <sheetName val="ФИО_заявителя4"/>
      <sheetName val="ОТМ_май4"/>
      <sheetName val="СНГДУ_14"/>
      <sheetName val="Расчет_стоимости_услуг4"/>
      <sheetName val="4_3_Категории_Договора4"/>
      <sheetName val="ТЦСМ_Цены4"/>
      <sheetName val="Статьи_20164"/>
      <sheetName val="Статьи_20174"/>
      <sheetName val="Справочник_2_контрагент4"/>
      <sheetName val="Поиск_-_№_договора4"/>
      <sheetName val="Перечень_причин_неокупаемых4"/>
      <sheetName val="ОНВСС_20173"/>
      <sheetName val="ОТЧЕТ_33"/>
      <sheetName val="22-26_(без_инд_2018г)3"/>
      <sheetName val="Вспом_табл3"/>
      <sheetName val="ПЗРк_ЗБС_ПЗРкГРП3"/>
      <sheetName val="1_Исходные_данные_по_скв_факт3"/>
      <sheetName val="2_1_Динамика_БП_ГТМ_ДД3"/>
      <sheetName val="2_2_Динамика_БП_ГТМ_ВД3"/>
      <sheetName val="3_1_Динамика_Ф_ГТМ_ДД3"/>
      <sheetName val="3_2_Динамика_Ф_ГТМ_ВД3"/>
      <sheetName val="4_1_Оценка_эффективности_ГТМ_Д3"/>
      <sheetName val="4_2_Оценка_эффективности_ГТМ_В3"/>
      <sheetName val="5_Оценка_программы_ГТМ_(виды)3"/>
      <sheetName val="Выполнение_плана3"/>
      <sheetName val="Формат_20173"/>
      <sheetName val="Прил_1_13"/>
      <sheetName val="Прил_1_23"/>
      <sheetName val="ПЕРЕЧЕНЬ_ПРИЧИН3"/>
      <sheetName val="Накопит_3"/>
      <sheetName val="Остановл_3"/>
      <sheetName val="Ресурсная_ведомость_часть_14"/>
      <sheetName val="ВТ_ВЛ-35_кВ_на_к3034"/>
      <sheetName val="_еж_возка4"/>
      <sheetName val="Расч__ст-ти_ВЛ35кВ_на_к_3102_14"/>
      <sheetName val="Расч_ст-ти_ПС35|6кВ_на_к_3102_5"/>
      <sheetName val="Перебаз_техники4"/>
      <sheetName val="Ежеднев__перевозка4"/>
      <sheetName val="Перевозка_вахт4"/>
      <sheetName val="Расч__ст-ти_ВЛ6_кВ_на_к__3102_5"/>
      <sheetName val="еж_перевозка4"/>
      <sheetName val="Расчет_стоимости4"/>
      <sheetName val="н_реестр3"/>
      <sheetName val="акт_сдачи-приемкм3"/>
      <sheetName val="Пр__3_расчет_НМЦ3"/>
      <sheetName val="Пр__2_ЦН3"/>
      <sheetName val="таблица_руководству3"/>
      <sheetName val="Суточная_добыча_за_неделю3"/>
      <sheetName val="Юр_лицо3"/>
      <sheetName val="Тип_проекта3"/>
      <sheetName val="Валюта_утверждения3"/>
      <sheetName val="Страна_реализации3"/>
      <sheetName val="Решение_по_проекту3"/>
      <sheetName val="Направление_деятельности3"/>
      <sheetName val="Инвестиционный_орган3"/>
      <sheetName val="НПП_20173"/>
      <sheetName val="Данные_шаблона4"/>
      <sheetName val="Входные_параметрыВНГДУ4"/>
      <sheetName val="Статусы_договоров3"/>
      <sheetName val="Перечень_объектов3"/>
      <sheetName val="эл_ст3"/>
      <sheetName val="ед_расценки3"/>
      <sheetName val="Сборка_3"/>
      <sheetName val="виды_эффекта_3"/>
      <sheetName val="удел__пок-ли3"/>
      <sheetName val="9_33"/>
      <sheetName val="всп_табл_график3"/>
      <sheetName val="Классификатор_3"/>
      <sheetName val="вкл__в_БП3"/>
      <sheetName val="усл_обознач_3"/>
      <sheetName val="Вспомог__лист3"/>
      <sheetName val="Способ_Закупки3"/>
      <sheetName val="Осн-я_выбора_для_Безальт__заку3"/>
      <sheetName val="12_слайд3"/>
      <sheetName val="3_слайд3"/>
      <sheetName val="З_П__А1,А23"/>
      <sheetName val="3_973"/>
      <sheetName val="5_973"/>
      <sheetName val="Типы_сделок_и_перечни3"/>
      <sheetName val="ГБ_от_12_11_133"/>
      <sheetName val="(1_5_)_Запасные_части3"/>
      <sheetName val="Monte-Carlo_Data3"/>
      <sheetName val="СЗ-собственная_деятельность3"/>
      <sheetName val="общ_даные3"/>
      <sheetName val="РСЗ_2"/>
      <sheetName val="_Оборудование__end2"/>
      <sheetName val="4_42"/>
      <sheetName val="Шаблон_РФ_масив2"/>
      <sheetName val="план_20002"/>
      <sheetName val="расчет_тарифов2"/>
      <sheetName val="Справоч_2"/>
      <sheetName val="Финансовая_позиция_СКЛФО_2"/>
      <sheetName val="Участки_недр2"/>
      <sheetName val="Статус_ССР2"/>
      <sheetName val="Справочник_(Закупки)2"/>
      <sheetName val="Бюджет_ДПС_за_год2"/>
      <sheetName val="Статьи_Субподряда2"/>
      <sheetName val="Распределение_статей_по_БК_2012"/>
      <sheetName val="Не_удалять2"/>
      <sheetName val="К_рын1"/>
      <sheetName val="Список_для_выбирания1"/>
      <sheetName val="Направления_РиД1"/>
      <sheetName val="период_отчетности1"/>
      <sheetName val="Справочник_номенклатуры2"/>
      <sheetName val="Соответствие_1"/>
      <sheetName val="НПВ,_ШОК_и_штрафы3"/>
      <sheetName val="Справочник_Сервисов1"/>
      <sheetName val="Вспом-2_кв_3"/>
      <sheetName val="СВОДНАЯ_2"/>
      <sheetName val="2_Источник_данных2"/>
      <sheetName val="1_401_23"/>
      <sheetName val="Исх_2"/>
      <sheetName val="САУ_331"/>
      <sheetName val="Динамика_EBITDA2"/>
      <sheetName val="Справочник_42"/>
      <sheetName val="Справочник_52"/>
      <sheetName val="Краткосрочные_финвложения(Конс1"/>
      <sheetName val="2__КС2"/>
      <sheetName val="Параметры_индексации_услуг1"/>
      <sheetName val="Вводные_данные1"/>
      <sheetName val="32__МВЗ1"/>
      <sheetName val="207__Мероприятие1"/>
      <sheetName val="34__Вид_услуг1"/>
      <sheetName val="31__Договор1"/>
      <sheetName val="28__Контрагент1"/>
      <sheetName val="16__ЦФО1"/>
      <sheetName val="РНША_Исп_Приложение_11"/>
      <sheetName val="РНЭ_Исп_Приложение_11"/>
      <sheetName val="NEW_ГРП_по_фонду1"/>
      <sheetName val="5_Анализ_эффект_ГТМ_(виды)1"/>
      <sheetName val="7_Выполнение_плана1"/>
      <sheetName val="Структура_причин_неокупаемых1"/>
      <sheetName val="ОСНОВНЫЕ_ДАННЫЕ1"/>
      <sheetName val="Программа_ГРР1"/>
      <sheetName val="Набор_статусов1"/>
      <sheetName val="Новые_отказы1"/>
      <sheetName val="Исх__д_1"/>
      <sheetName val="Коды_замечаний-проверки1"/>
      <sheetName val="Ачинский_НПЗ1"/>
      <sheetName val="ПРОИЗВ_(свод)1"/>
      <sheetName val="АУР_(свод)1"/>
      <sheetName val="ДОГОВОРЫ_факт1"/>
      <sheetName val="ДОГОВОРЫ_ПР+АУР_факт1"/>
      <sheetName val="ПРОИЗВ+АУР+КВ_(план)1"/>
      <sheetName val="ПРОИЗВ+АУР_(план)1"/>
      <sheetName val="АУР_СВОД_(план)1"/>
      <sheetName val="ПРОИЗВ_(план)1"/>
      <sheetName val="Список_МВЗ_по_проч_деят-ти1"/>
      <sheetName val="АУР_(план)1"/>
      <sheetName val="Капитализируемые_(план)1"/>
      <sheetName val="ДОГОВОРЫ_ПР+АУР1"/>
      <sheetName val="ПРОИЗВ_(откл)1"/>
      <sheetName val="АУР_(откл)1"/>
      <sheetName val="Капитализируемые_(откл)1"/>
      <sheetName val="ДОГОВОРЫ_(откл)1"/>
      <sheetName val="ДОГОВОРЫ_ПРОИЗВ+АУР_(откл)1"/>
      <sheetName val="Описание_факторов_БП1"/>
      <sheetName val="Факторный_анализ_2019-20201"/>
      <sheetName val="ФА_2020-20211"/>
      <sheetName val="ФА_2021-20221"/>
      <sheetName val="ФА_2022-20231"/>
      <sheetName val="ФА_2023-20241"/>
      <sheetName val="Факторный_анализ_ФАКТ_кор_АУР1"/>
      <sheetName val="Факторный_анализ_ФАКТ_кор_ПРОИ1"/>
      <sheetName val="Факторный_анализ_ФАКТ1"/>
      <sheetName val="Описание_факторов1"/>
      <sheetName val="ФА_2020-20201"/>
      <sheetName val="ФА_2021-20211"/>
      <sheetName val="ФА_2022-20221"/>
      <sheetName val="ФА_2023-20231"/>
      <sheetName val="Страхование_расшифровка1"/>
      <sheetName val="Ремонт_произв1"/>
      <sheetName val="На_печать1"/>
      <sheetName val="Прочая_де-ть1"/>
      <sheetName val="База_Паспортов1"/>
      <sheetName val="Не_удалять!1"/>
      <sheetName val="Список_подписантов1"/>
      <sheetName val="Стадии_МТО1"/>
      <sheetName val="22-26_(без_инд_20瀀꽐䬂䕩1"/>
      <sheetName val="GIM_MED1"/>
      <sheetName val="GIM_NWE1"/>
      <sheetName val="GIM_Sing1"/>
      <sheetName val="Каталог_транспортных_средств1"/>
      <sheetName val="Списки_выбора1"/>
      <sheetName val="Перечень_причин_неэфф_ГТМ1"/>
      <sheetName val="Слайд_21"/>
      <sheetName val="ТУ_Хакасия_Переработка1"/>
      <sheetName val="предлаг__-_Премия_33%+ПН_1"/>
      <sheetName val="ТУ_Хакасия_Переработка_(2)1"/>
      <sheetName val="текущий_запрос1"/>
      <sheetName val="Смета_ЭБ_все1"/>
      <sheetName val="Основные_показатели1"/>
      <sheetName val="CAPEX_ОСВ1"/>
      <sheetName val="Группы_ключей1"/>
      <sheetName val="бизнес_процесс1"/>
      <sheetName val="Функциональный_1"/>
      <sheetName val="исх_данные1"/>
      <sheetName val="ИД_СМР1"/>
      <sheetName val="Сл_41"/>
      <sheetName val="Справочник_СП1"/>
      <sheetName val="Справочник_месторождений1"/>
      <sheetName val="ЕБК_2021"/>
      <sheetName val="Табл_1"/>
      <sheetName val="настрой_"/>
      <sheetName val="Виды_деятельности"/>
      <sheetName val="Chart_Refining_Mix_RUS5"/>
      <sheetName val="Chart_Refining_Mix5"/>
      <sheetName val="Chart_Refining_Mix_20035"/>
      <sheetName val="Chart_Refining_Mix_20095"/>
      <sheetName val="Chart_%_Product_Consumption5"/>
      <sheetName val="pct_2003-20095"/>
      <sheetName val="Chart_Consump_Outlook_ru5"/>
      <sheetName val="Chart_Consump_Outlook5"/>
      <sheetName val="print_cons5"/>
      <sheetName val="chart_data5"/>
      <sheetName val="Oil_Prod_chart5"/>
      <sheetName val="Oil_Cons_chart5"/>
      <sheetName val="Oil_Export_chart5"/>
      <sheetName val="foreign_export_chart5"/>
      <sheetName val="LO_prices5"/>
      <sheetName val="LO_prices_RUS5"/>
      <sheetName val="HO_price_RUS5"/>
      <sheetName val="HO_price5"/>
      <sheetName val="Diesel_price_RUS5"/>
      <sheetName val="Diesel_price5"/>
      <sheetName val="Jet_kero_price_RUS5"/>
      <sheetName val="Jet_kero_price5"/>
      <sheetName val="Fuel_oil_price_RUS5"/>
      <sheetName val="Fuel_oil_price5"/>
      <sheetName val="Chart_Price_v_Parity5"/>
      <sheetName val="TableTaxes_RUS5"/>
      <sheetName val="TableNetbacks_RUS5"/>
      <sheetName val="TableSumFlat_RUS5"/>
      <sheetName val="Chart_Rus_Oil_Bal_RUS5"/>
      <sheetName val="Chart_Rus_Oil_Balance5"/>
      <sheetName val="Table_Exec_Sum_RUS5"/>
      <sheetName val="Table_Exec_Summary5"/>
      <sheetName val="Production_Profile_new_5"/>
      <sheetName val="$60_Case_STL_(30)5"/>
      <sheetName val="5_Excise_(Q)5"/>
      <sheetName val="2005_Model_36_5-33-145"/>
      <sheetName val="СВОД_20164"/>
      <sheetName val="БДПС_20164"/>
      <sheetName val="OFS_TOTAL5"/>
      <sheetName val="СОПГП_V4"/>
      <sheetName val="13_14"/>
      <sheetName val="свод_24"/>
      <sheetName val="СметаСводная_Рыб4"/>
      <sheetName val="См_1_наруж_водопровод4"/>
      <sheetName val="СметаСводная_снег4"/>
      <sheetName val="Справочные_данные4"/>
      <sheetName val="Смета_5_2__Кусты25,29,31,654"/>
      <sheetName val="Выпадающие_списки4"/>
      <sheetName val="геология_4"/>
      <sheetName val="смета_СИД4"/>
      <sheetName val="2_2_4"/>
      <sheetName val="Opex_personnel_(Term_facs)4"/>
      <sheetName val="ПДР_ООО_&quot;Юкос_ФБЦ&quot;4"/>
      <sheetName val="Прибыль_опл4"/>
      <sheetName val="1_34"/>
      <sheetName val="Хаттон_90_90_Femco4"/>
      <sheetName val="Fuel_oil_price_31,62"/>
      <sheetName val="Зап-3-_СЦБ2"/>
      <sheetName val="Testing_Results2"/>
      <sheetName val="Список_ПО2"/>
      <sheetName val="bridge_̎骸澪᪐̔__2002"/>
      <sheetName val="Fuel_oil_price_x005f_x0000_31,62"/>
      <sheetName val="Данные_для_отчета2"/>
      <sheetName val="СВОД_БДДС_ГФП2"/>
      <sheetName val="Бридж_после_СЭУ2"/>
      <sheetName val="Перечень_факторов"/>
      <sheetName val="Тех_лист_Списки1"/>
      <sheetName val="Возраст_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TRAFFIC_CALC2"/>
      <sheetName val="TRAFFIC_PARM2"/>
      <sheetName val="ECONOMIC_DATA2"/>
      <sheetName val="осв_ОАО_(2)2"/>
      <sheetName val="Data_Sheet2"/>
      <sheetName val="Прогноз_декабрь_апрель_20042"/>
      <sheetName val="Settl_Finanacing1"/>
      <sheetName val="Баланс_hti1"/>
      <sheetName val="кфп-с-м2м_1"/>
      <sheetName val="_1"/>
      <sheetName val="Breakdown_AR1"/>
      <sheetName val="Соответствие_статей_БДР-ДДС1"/>
      <sheetName val="i-network_capex_costs"/>
      <sheetName val="SAS_TB_6m20061"/>
      <sheetName val="S_60"/>
      <sheetName val="BS_Act_by_month"/>
      <sheetName val="CF_act"/>
      <sheetName val="CF_BB"/>
      <sheetName val="P&amp;L_Act_month"/>
      <sheetName val="P&amp;L_BB_month"/>
      <sheetName val="Справочник_статей1"/>
      <sheetName val="indicative_ref_margin5"/>
      <sheetName val="Total_Revenue"/>
      <sheetName val="Прайс_Лист1"/>
      <sheetName val="Список_регионов1"/>
      <sheetName val="Sub_group_code_&amp;_Name"/>
      <sheetName val="Adjustment_schedule"/>
      <sheetName val="ЛКС_Бурение_"/>
      <sheetName val="увел_окл_на_3,8%,_прем_,_РК_и_2"/>
      <sheetName val="справочник_ЦК_и_колодцев_2"/>
      <sheetName val="럠ޡЀ屠Д캰ͦ癀ц____托ܘ#1晀"/>
      <sheetName val="Модель_расчёта_ГРиД2"/>
      <sheetName val="Cash_Flow2"/>
      <sheetName val="Marginal_netbacks1"/>
      <sheetName val="Lesenka_20061"/>
      <sheetName val="Urals_CIS_Prices_2002-051"/>
      <sheetName val="Rail_Tariffs_FO_2005_(Argus)1"/>
      <sheetName val="Rail_Tariffs_2005_Crude_(Argus1"/>
      <sheetName val="Transp_tariffs_Jan_20051"/>
      <sheetName val="transneft_BASE1"/>
      <sheetName val="PPM_RF1"/>
      <sheetName val="Rus_Balances_2000-251"/>
      <sheetName val="Production_by_oil_province_(KR1"/>
      <sheetName val="Production_by_oil_province1"/>
      <sheetName val="Input_Valuation1"/>
      <sheetName val="2006-10_Netbacks_reconciliatio1"/>
      <sheetName val="Export_by_channels1"/>
      <sheetName val="Netback_by_channels1"/>
      <sheetName val="Netback_by_channels_2011-20251"/>
      <sheetName val="Netback_by_channels_(vy)1"/>
      <sheetName val="Transporation_$30_Brent_5y1"/>
      <sheetName val="Oil_balance1"/>
      <sheetName val="Balance_Chart1"/>
      <sheetName val="NonTransneft_Chart1"/>
      <sheetName val="transneft_new1"/>
      <sheetName val="Oil_balance_2000-041"/>
      <sheetName val="Gasoline_2000-20051"/>
      <sheetName val="Diesel_2000-051"/>
      <sheetName val="Fuel_Oil_2000-05_1"/>
      <sheetName val="Jet_Fuel_2000-20051"/>
      <sheetName val="Rail_Tariffs_TA1"/>
      <sheetName val="Gas_and_electricity_prices1"/>
      <sheetName val="PPM_Output_list1"/>
      <sheetName val="New_Ch_1"/>
      <sheetName val="New_Ch__(2)1"/>
      <sheetName val="Договора_УНФ2"/>
      <sheetName val="Договора_УН2"/>
      <sheetName val="Добыча_график"/>
      <sheetName val="Варианты_покрытия"/>
      <sheetName val="ГИБДД_(Р)_(копия)"/>
      <sheetName val="Смета_2"/>
      <sheetName val="3труба_(П)"/>
      <sheetName val="EKDEB90????????f?1??ь_03_x"/>
      <sheetName val="прогр_2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правочники_для_выпад_списков"/>
      <sheetName val="сср_тек__"/>
      <sheetName val="Пояснение_|_Справочник"/>
      <sheetName val="ССЧ_+_факторы_изм_"/>
      <sheetName val="обр_1"/>
      <sheetName val="справка_ПНЛГ"/>
      <sheetName val="Целевая_программа"/>
      <sheetName val="настрой2"/>
      <sheetName val="Гренобль_Ту-2041"/>
      <sheetName val="Dropdown_list1"/>
      <sheetName val="тех_лист"/>
      <sheetName val="РИСКИ_2010"/>
      <sheetName val="Date_2"/>
      <sheetName val="Year_3"/>
      <sheetName val="EBITDA_Bridges_v_Budget"/>
      <sheetName val="Segmental_Analysis"/>
      <sheetName val="CPS_&amp;_CbC"/>
      <sheetName val="Справочник_статей_БУ_"/>
      <sheetName val="Справочник_ДДС"/>
      <sheetName val="Направления_деятельности"/>
      <sheetName val="Macro&amp;general_assump"/>
      <sheetName val="Damodaran_Industry_Beta_2015"/>
      <sheetName val="Факт_Dink-Inv_2004"/>
      <sheetName val="Прочие_ДиР"/>
      <sheetName val="BS_ГК_МТ"/>
      <sheetName val="PL_ГК_МТ"/>
      <sheetName val="IFRS_corr"/>
      <sheetName val="Свод_&quot;К&quot;"/>
      <sheetName val="3__2013_-_перенос_на_ПМТВ"/>
      <sheetName val="Imputed_%"/>
      <sheetName val="Lib_BS"/>
      <sheetName val="Список_компаний_группы"/>
      <sheetName val="3_INP-GEN"/>
      <sheetName val="2_INP-Timeline"/>
      <sheetName val="1_INP-Scenario"/>
      <sheetName val="фасады_общий"/>
      <sheetName val="саратов_(2)"/>
      <sheetName val="ЧМЗ_Budget"/>
      <sheetName val="Budget_presentation_back_up"/>
      <sheetName val="СтрЗапасов_(2)"/>
      <sheetName val="Лист11_(2)"/>
      <sheetName val="back_up_Share_Performance"/>
      <sheetName val="Лист1_(2)"/>
      <sheetName val="welldata_frac_analysis"/>
      <sheetName val="Спр_"/>
      <sheetName val="расшиф__статей_затрат"/>
      <sheetName val="Линейная_чувствительность"/>
      <sheetName val="2_98"/>
      <sheetName val="3_98"/>
      <sheetName val="учет_работы_ТС"/>
      <sheetName val="Фин-ие_ВЧНГ"/>
      <sheetName val="ФА_Добыча"/>
      <sheetName val="Инфо-тех_обеспечение"/>
      <sheetName val="Gas_Print1"/>
      <sheetName val="Printed_Version_Energy_Bal1"/>
      <sheetName val="Print_TOE1"/>
      <sheetName val="Energy_Detail_Print1"/>
      <sheetName val="Gas_Consumption_Chart_Data1"/>
      <sheetName val="Electricity_Fuel_Cons1"/>
      <sheetName val="Energy-Gas_Share1"/>
      <sheetName val="Print_PPM1"/>
      <sheetName val="Reported_Ref_Prod_Consum1"/>
      <sheetName val="Reported_Russian_Coal_Consump1"/>
      <sheetName val="Electricity_Cons_Structure1"/>
      <sheetName val="Chart_Energy_ProdCon1"/>
      <sheetName val="chart_oil1"/>
      <sheetName val="chart_gas1"/>
      <sheetName val="chart_energy_exports1"/>
      <sheetName val="chart_oil_exports1"/>
      <sheetName val="chart_gas_exports1"/>
      <sheetName val="ener_bal_chart_data1"/>
      <sheetName val="п_3"/>
      <sheetName val="_N_Finansal_Eğri"/>
      <sheetName val="Меню_"/>
      <sheetName val="стр_1_2"/>
      <sheetName val="ГРП,_Оптимизация"/>
      <sheetName val="Работа_бригад_ТКРС"/>
      <sheetName val="Для_списка"/>
      <sheetName val="EKDEB90________f___1_____ь_03_x"/>
      <sheetName val="настрой22"/>
      <sheetName val="Для_РО_мес"/>
      <sheetName val="Ав_(закупка,_услуги)"/>
      <sheetName val="Кред__задолж_"/>
      <sheetName val="Деб+ДС_рег"/>
      <sheetName val="TDSheet"/>
      <sheetName val="ф2"/>
      <sheetName val="Данные шаԯ_x0000_缀_x0000__x0000_"/>
      <sheetName val="+Статьи 1С-МП"/>
      <sheetName val="2.2.14.5.1"/>
      <sheetName val="расчеты"/>
      <sheetName val="документы"/>
      <sheetName val="384"/>
      <sheetName val="Сводная диаграмма"/>
      <sheetName val="анализ 2003_2004исполнение МТО"/>
      <sheetName val="PLиюль04"/>
      <sheetName val="Journals"/>
      <sheetName val="строительство"/>
      <sheetName val="Общие"/>
      <sheetName val="ВМП по лоту"/>
      <sheetName val="Ожид"/>
      <sheetName val="Ожид 2"/>
      <sheetName val="Утв_БП"/>
      <sheetName val="УКПГиК"/>
      <sheetName val="ВОДА"/>
      <sheetName val="Расшифровки"/>
      <sheetName val="Sub"/>
      <sheetName val="АУП"/>
      <sheetName val="Свод РП"/>
      <sheetName val="Компании"/>
      <sheetName val="Списки статусов"/>
      <sheetName val="Пр2 Р. стоимости"/>
      <sheetName val="Pará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340">
          <cell r="N340">
            <v>51929.621500000008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>
        <row r="340">
          <cell r="N340">
            <v>51929.621500000008</v>
          </cell>
        </row>
      </sheetData>
      <sheetData sheetId="258">
        <row r="340">
          <cell r="N340">
            <v>51929.621500000008</v>
          </cell>
        </row>
      </sheetData>
      <sheetData sheetId="259" refreshError="1"/>
      <sheetData sheetId="260">
        <row r="340">
          <cell r="N340">
            <v>51929.621500000008</v>
          </cell>
        </row>
      </sheetData>
      <sheetData sheetId="261">
        <row r="340">
          <cell r="N340">
            <v>51929.621500000008</v>
          </cell>
        </row>
      </sheetData>
      <sheetData sheetId="262">
        <row r="340">
          <cell r="N340">
            <v>51929.621500000008</v>
          </cell>
        </row>
      </sheetData>
      <sheetData sheetId="263">
        <row r="340">
          <cell r="N340">
            <v>51929.621500000008</v>
          </cell>
        </row>
      </sheetData>
      <sheetData sheetId="264">
        <row r="340">
          <cell r="N340">
            <v>51929.621500000008</v>
          </cell>
        </row>
      </sheetData>
      <sheetData sheetId="265">
        <row r="340">
          <cell r="N340">
            <v>51929.621500000008</v>
          </cell>
        </row>
      </sheetData>
      <sheetData sheetId="266">
        <row r="340">
          <cell r="N340">
            <v>51929.621500000008</v>
          </cell>
        </row>
      </sheetData>
      <sheetData sheetId="267">
        <row r="340">
          <cell r="N340">
            <v>51929.621500000008</v>
          </cell>
        </row>
      </sheetData>
      <sheetData sheetId="268">
        <row r="340">
          <cell r="N340">
            <v>51929.621500000008</v>
          </cell>
        </row>
      </sheetData>
      <sheetData sheetId="269">
        <row r="340">
          <cell r="N340">
            <v>51929.621500000008</v>
          </cell>
        </row>
      </sheetData>
      <sheetData sheetId="270">
        <row r="340">
          <cell r="N340">
            <v>51929.621500000008</v>
          </cell>
        </row>
      </sheetData>
      <sheetData sheetId="271">
        <row r="340">
          <cell r="N340">
            <v>51929.621500000008</v>
          </cell>
        </row>
      </sheetData>
      <sheetData sheetId="272">
        <row r="340">
          <cell r="N340">
            <v>51929.621500000008</v>
          </cell>
        </row>
      </sheetData>
      <sheetData sheetId="273">
        <row r="340">
          <cell r="N340">
            <v>51929.621500000008</v>
          </cell>
        </row>
      </sheetData>
      <sheetData sheetId="274">
        <row r="340">
          <cell r="N340">
            <v>51929.621500000008</v>
          </cell>
        </row>
      </sheetData>
      <sheetData sheetId="275">
        <row r="340">
          <cell r="N340">
            <v>51929.621500000008</v>
          </cell>
        </row>
      </sheetData>
      <sheetData sheetId="276">
        <row r="340">
          <cell r="N340">
            <v>51929.621500000008</v>
          </cell>
        </row>
      </sheetData>
      <sheetData sheetId="277">
        <row r="340">
          <cell r="N340">
            <v>51929.621500000008</v>
          </cell>
        </row>
      </sheetData>
      <sheetData sheetId="278">
        <row r="340">
          <cell r="N340">
            <v>51929.621500000008</v>
          </cell>
        </row>
      </sheetData>
      <sheetData sheetId="279">
        <row r="340">
          <cell r="N340">
            <v>51929.621500000008</v>
          </cell>
        </row>
      </sheetData>
      <sheetData sheetId="280">
        <row r="340">
          <cell r="N340">
            <v>51929.621500000008</v>
          </cell>
        </row>
      </sheetData>
      <sheetData sheetId="281">
        <row r="340">
          <cell r="N340">
            <v>51929.621500000008</v>
          </cell>
        </row>
      </sheetData>
      <sheetData sheetId="282">
        <row r="340">
          <cell r="N340">
            <v>51929.621500000008</v>
          </cell>
        </row>
      </sheetData>
      <sheetData sheetId="283">
        <row r="340">
          <cell r="N340">
            <v>51929.621500000008</v>
          </cell>
        </row>
      </sheetData>
      <sheetData sheetId="284">
        <row r="340">
          <cell r="N340">
            <v>51929.621500000008</v>
          </cell>
        </row>
      </sheetData>
      <sheetData sheetId="285">
        <row r="340">
          <cell r="N340">
            <v>51929.621500000008</v>
          </cell>
        </row>
      </sheetData>
      <sheetData sheetId="286">
        <row r="340">
          <cell r="N340">
            <v>51929.621500000008</v>
          </cell>
        </row>
      </sheetData>
      <sheetData sheetId="287">
        <row r="340">
          <cell r="N340">
            <v>51929.621500000008</v>
          </cell>
        </row>
      </sheetData>
      <sheetData sheetId="288">
        <row r="340">
          <cell r="N340">
            <v>51929.621500000008</v>
          </cell>
        </row>
      </sheetData>
      <sheetData sheetId="289">
        <row r="340">
          <cell r="N340">
            <v>51929.621500000008</v>
          </cell>
        </row>
      </sheetData>
      <sheetData sheetId="290">
        <row r="340">
          <cell r="N340">
            <v>51929.621500000008</v>
          </cell>
        </row>
      </sheetData>
      <sheetData sheetId="291">
        <row r="340">
          <cell r="N340">
            <v>51929.621500000008</v>
          </cell>
        </row>
      </sheetData>
      <sheetData sheetId="292">
        <row r="340">
          <cell r="N340">
            <v>51929.621500000008</v>
          </cell>
        </row>
      </sheetData>
      <sheetData sheetId="293">
        <row r="340">
          <cell r="N340">
            <v>51929.621500000008</v>
          </cell>
        </row>
      </sheetData>
      <sheetData sheetId="294">
        <row r="340">
          <cell r="N340">
            <v>51929.621500000008</v>
          </cell>
        </row>
      </sheetData>
      <sheetData sheetId="295">
        <row r="340">
          <cell r="N340">
            <v>51929.621500000008</v>
          </cell>
        </row>
      </sheetData>
      <sheetData sheetId="296">
        <row r="340">
          <cell r="N340">
            <v>51929.621500000008</v>
          </cell>
        </row>
      </sheetData>
      <sheetData sheetId="297">
        <row r="340">
          <cell r="N340">
            <v>51929.621500000008</v>
          </cell>
        </row>
      </sheetData>
      <sheetData sheetId="298">
        <row r="340">
          <cell r="N340">
            <v>51929.621500000008</v>
          </cell>
        </row>
      </sheetData>
      <sheetData sheetId="299">
        <row r="340">
          <cell r="N340">
            <v>51929.621500000008</v>
          </cell>
        </row>
      </sheetData>
      <sheetData sheetId="300">
        <row r="340">
          <cell r="N340">
            <v>51929.621500000008</v>
          </cell>
        </row>
      </sheetData>
      <sheetData sheetId="301">
        <row r="340">
          <cell r="N340">
            <v>51929.621500000008</v>
          </cell>
        </row>
      </sheetData>
      <sheetData sheetId="302">
        <row r="340">
          <cell r="N340">
            <v>51929.621500000008</v>
          </cell>
        </row>
      </sheetData>
      <sheetData sheetId="303">
        <row r="340">
          <cell r="N340">
            <v>51929.621500000008</v>
          </cell>
        </row>
      </sheetData>
      <sheetData sheetId="304">
        <row r="340">
          <cell r="N340">
            <v>51929.621500000008</v>
          </cell>
        </row>
      </sheetData>
      <sheetData sheetId="305">
        <row r="340">
          <cell r="N340">
            <v>51929.621500000008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340">
          <cell r="N340">
            <v>51929.621500000008</v>
          </cell>
        </row>
      </sheetData>
      <sheetData sheetId="326">
        <row r="340">
          <cell r="N340">
            <v>51929.621500000008</v>
          </cell>
        </row>
      </sheetData>
      <sheetData sheetId="327">
        <row r="340">
          <cell r="N340">
            <v>51929.621500000008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340">
          <cell r="N340">
            <v>51929.621500000008</v>
          </cell>
        </row>
      </sheetData>
      <sheetData sheetId="350">
        <row r="340">
          <cell r="N340">
            <v>51929.621500000008</v>
          </cell>
        </row>
      </sheetData>
      <sheetData sheetId="351">
        <row r="340">
          <cell r="N340">
            <v>51929.621500000008</v>
          </cell>
        </row>
      </sheetData>
      <sheetData sheetId="352">
        <row r="340">
          <cell r="N340">
            <v>51929.621500000008</v>
          </cell>
        </row>
      </sheetData>
      <sheetData sheetId="353">
        <row r="340">
          <cell r="N340">
            <v>51929.621500000008</v>
          </cell>
        </row>
      </sheetData>
      <sheetData sheetId="354">
        <row r="340">
          <cell r="N340">
            <v>51929.621500000008</v>
          </cell>
        </row>
      </sheetData>
      <sheetData sheetId="355">
        <row r="340">
          <cell r="N340">
            <v>51929.621500000008</v>
          </cell>
        </row>
      </sheetData>
      <sheetData sheetId="356">
        <row r="340">
          <cell r="N340">
            <v>51929.621500000008</v>
          </cell>
        </row>
      </sheetData>
      <sheetData sheetId="357">
        <row r="340">
          <cell r="N340">
            <v>51929.621500000008</v>
          </cell>
        </row>
      </sheetData>
      <sheetData sheetId="358">
        <row r="340">
          <cell r="N340">
            <v>51929.621500000008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340">
          <cell r="N340">
            <v>51929.621500000008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>
        <row r="340">
          <cell r="N340">
            <v>51929.621500000008</v>
          </cell>
        </row>
      </sheetData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>
        <row r="340">
          <cell r="N340">
            <v>51929.621500000008</v>
          </cell>
        </row>
      </sheetData>
      <sheetData sheetId="432">
        <row r="340">
          <cell r="N340">
            <v>51929.621500000008</v>
          </cell>
        </row>
      </sheetData>
      <sheetData sheetId="433">
        <row r="340">
          <cell r="N340">
            <v>51929.621500000008</v>
          </cell>
        </row>
      </sheetData>
      <sheetData sheetId="434">
        <row r="340">
          <cell r="N340">
            <v>51929.621500000008</v>
          </cell>
        </row>
      </sheetData>
      <sheetData sheetId="435">
        <row r="340">
          <cell r="N340">
            <v>51929.621500000008</v>
          </cell>
        </row>
      </sheetData>
      <sheetData sheetId="436">
        <row r="340">
          <cell r="N340">
            <v>51929.621500000008</v>
          </cell>
        </row>
      </sheetData>
      <sheetData sheetId="437">
        <row r="340">
          <cell r="N340">
            <v>51929.621500000008</v>
          </cell>
        </row>
      </sheetData>
      <sheetData sheetId="438">
        <row r="340">
          <cell r="N340">
            <v>51929.621500000008</v>
          </cell>
        </row>
      </sheetData>
      <sheetData sheetId="439">
        <row r="340">
          <cell r="N340">
            <v>51929.621500000008</v>
          </cell>
        </row>
      </sheetData>
      <sheetData sheetId="440">
        <row r="340">
          <cell r="N340">
            <v>51929.621500000008</v>
          </cell>
        </row>
      </sheetData>
      <sheetData sheetId="441">
        <row r="340">
          <cell r="N340">
            <v>51929.621500000008</v>
          </cell>
        </row>
      </sheetData>
      <sheetData sheetId="442">
        <row r="340">
          <cell r="N340">
            <v>51929.621500000008</v>
          </cell>
        </row>
      </sheetData>
      <sheetData sheetId="443">
        <row r="340">
          <cell r="N340">
            <v>51929.621500000008</v>
          </cell>
        </row>
      </sheetData>
      <sheetData sheetId="444">
        <row r="340">
          <cell r="N340">
            <v>51929.621500000008</v>
          </cell>
        </row>
      </sheetData>
      <sheetData sheetId="445">
        <row r="340">
          <cell r="N340">
            <v>51929.621500000008</v>
          </cell>
        </row>
      </sheetData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>
        <row r="340">
          <cell r="N340">
            <v>51929.621500000008</v>
          </cell>
        </row>
      </sheetData>
      <sheetData sheetId="461">
        <row r="340">
          <cell r="N340">
            <v>51929.621500000008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>
        <row r="340">
          <cell r="N340">
            <v>51929.621500000008</v>
          </cell>
        </row>
      </sheetData>
      <sheetData sheetId="582">
        <row r="340">
          <cell r="N340">
            <v>51929.621500000008</v>
          </cell>
        </row>
      </sheetData>
      <sheetData sheetId="583">
        <row r="340">
          <cell r="N340">
            <v>51929.621500000008</v>
          </cell>
        </row>
      </sheetData>
      <sheetData sheetId="584">
        <row r="340">
          <cell r="N340">
            <v>51929.621500000008</v>
          </cell>
        </row>
      </sheetData>
      <sheetData sheetId="585">
        <row r="340">
          <cell r="N340">
            <v>51929.621500000008</v>
          </cell>
        </row>
      </sheetData>
      <sheetData sheetId="586">
        <row r="340">
          <cell r="N340">
            <v>51929.621500000008</v>
          </cell>
        </row>
      </sheetData>
      <sheetData sheetId="587">
        <row r="340">
          <cell r="N340">
            <v>51929.621500000008</v>
          </cell>
        </row>
      </sheetData>
      <sheetData sheetId="588">
        <row r="340">
          <cell r="N340">
            <v>51929.621500000008</v>
          </cell>
        </row>
      </sheetData>
      <sheetData sheetId="589">
        <row r="340">
          <cell r="N340">
            <v>51929.621500000008</v>
          </cell>
        </row>
      </sheetData>
      <sheetData sheetId="590">
        <row r="340">
          <cell r="N340">
            <v>51929.621500000008</v>
          </cell>
        </row>
      </sheetData>
      <sheetData sheetId="591">
        <row r="340">
          <cell r="N340">
            <v>51929.621500000008</v>
          </cell>
        </row>
      </sheetData>
      <sheetData sheetId="592">
        <row r="340">
          <cell r="N340">
            <v>51929.621500000008</v>
          </cell>
        </row>
      </sheetData>
      <sheetData sheetId="593">
        <row r="340">
          <cell r="N340">
            <v>51929.621500000008</v>
          </cell>
        </row>
      </sheetData>
      <sheetData sheetId="594">
        <row r="340">
          <cell r="N340">
            <v>51929.621500000008</v>
          </cell>
        </row>
      </sheetData>
      <sheetData sheetId="595">
        <row r="340">
          <cell r="N340">
            <v>51929.621500000008</v>
          </cell>
        </row>
      </sheetData>
      <sheetData sheetId="596">
        <row r="340">
          <cell r="N340">
            <v>51929.621500000008</v>
          </cell>
        </row>
      </sheetData>
      <sheetData sheetId="597">
        <row r="340">
          <cell r="N340">
            <v>51929.621500000008</v>
          </cell>
        </row>
      </sheetData>
      <sheetData sheetId="598">
        <row r="340">
          <cell r="N340">
            <v>51929.621500000008</v>
          </cell>
        </row>
      </sheetData>
      <sheetData sheetId="599">
        <row r="340">
          <cell r="N340">
            <v>51929.621500000008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40">
          <cell r="N340">
            <v>51929.621500000008</v>
          </cell>
        </row>
      </sheetData>
      <sheetData sheetId="629">
        <row r="340">
          <cell r="N340">
            <v>51929.621500000008</v>
          </cell>
        </row>
      </sheetData>
      <sheetData sheetId="630">
        <row r="340">
          <cell r="N340">
            <v>51929.621500000008</v>
          </cell>
        </row>
      </sheetData>
      <sheetData sheetId="631">
        <row r="340">
          <cell r="N340">
            <v>51929.621500000008</v>
          </cell>
        </row>
      </sheetData>
      <sheetData sheetId="632">
        <row r="340">
          <cell r="N340">
            <v>51929.621500000008</v>
          </cell>
        </row>
      </sheetData>
      <sheetData sheetId="633">
        <row r="340">
          <cell r="N340">
            <v>51929.621500000008</v>
          </cell>
        </row>
      </sheetData>
      <sheetData sheetId="634">
        <row r="340">
          <cell r="N340">
            <v>51929.621500000008</v>
          </cell>
        </row>
      </sheetData>
      <sheetData sheetId="635">
        <row r="340">
          <cell r="N340">
            <v>51929.621500000008</v>
          </cell>
        </row>
      </sheetData>
      <sheetData sheetId="636">
        <row r="340">
          <cell r="N340">
            <v>51929.621500000008</v>
          </cell>
        </row>
      </sheetData>
      <sheetData sheetId="637">
        <row r="340">
          <cell r="N340">
            <v>51929.621500000008</v>
          </cell>
        </row>
      </sheetData>
      <sheetData sheetId="638">
        <row r="340">
          <cell r="N340">
            <v>51929.621500000008</v>
          </cell>
        </row>
      </sheetData>
      <sheetData sheetId="639">
        <row r="340">
          <cell r="N340">
            <v>51929.621500000008</v>
          </cell>
        </row>
      </sheetData>
      <sheetData sheetId="640">
        <row r="340">
          <cell r="N340">
            <v>51929.621500000008</v>
          </cell>
        </row>
      </sheetData>
      <sheetData sheetId="641">
        <row r="340">
          <cell r="N340">
            <v>51929.621500000008</v>
          </cell>
        </row>
      </sheetData>
      <sheetData sheetId="642">
        <row r="340">
          <cell r="N340">
            <v>51929.621500000008</v>
          </cell>
        </row>
      </sheetData>
      <sheetData sheetId="643">
        <row r="340">
          <cell r="N340">
            <v>51929.621500000008</v>
          </cell>
        </row>
      </sheetData>
      <sheetData sheetId="644">
        <row r="340">
          <cell r="N340">
            <v>51929.621500000008</v>
          </cell>
        </row>
      </sheetData>
      <sheetData sheetId="645">
        <row r="340">
          <cell r="N340">
            <v>51929.621500000008</v>
          </cell>
        </row>
      </sheetData>
      <sheetData sheetId="646">
        <row r="340">
          <cell r="N340">
            <v>51929.621500000008</v>
          </cell>
        </row>
      </sheetData>
      <sheetData sheetId="647">
        <row r="340">
          <cell r="N340">
            <v>51929.621500000008</v>
          </cell>
        </row>
      </sheetData>
      <sheetData sheetId="648">
        <row r="340">
          <cell r="N340">
            <v>51929.621500000008</v>
          </cell>
        </row>
      </sheetData>
      <sheetData sheetId="649">
        <row r="340">
          <cell r="N340">
            <v>51929.621500000008</v>
          </cell>
        </row>
      </sheetData>
      <sheetData sheetId="650">
        <row r="340">
          <cell r="N340">
            <v>51929.621500000008</v>
          </cell>
        </row>
      </sheetData>
      <sheetData sheetId="651">
        <row r="340">
          <cell r="N340">
            <v>51929.621500000008</v>
          </cell>
        </row>
      </sheetData>
      <sheetData sheetId="652">
        <row r="340">
          <cell r="N340">
            <v>51929.621500000008</v>
          </cell>
        </row>
      </sheetData>
      <sheetData sheetId="653">
        <row r="340">
          <cell r="N340">
            <v>51929.621500000008</v>
          </cell>
        </row>
      </sheetData>
      <sheetData sheetId="654">
        <row r="340">
          <cell r="N340">
            <v>51929.621500000008</v>
          </cell>
        </row>
      </sheetData>
      <sheetData sheetId="655">
        <row r="340">
          <cell r="N340">
            <v>51929.621500000008</v>
          </cell>
        </row>
      </sheetData>
      <sheetData sheetId="656">
        <row r="340">
          <cell r="N340">
            <v>51929.621500000008</v>
          </cell>
        </row>
      </sheetData>
      <sheetData sheetId="657">
        <row r="340">
          <cell r="N340">
            <v>51929.621500000008</v>
          </cell>
        </row>
      </sheetData>
      <sheetData sheetId="658">
        <row r="340">
          <cell r="N340">
            <v>51929.621500000008</v>
          </cell>
        </row>
      </sheetData>
      <sheetData sheetId="659">
        <row r="340">
          <cell r="N340">
            <v>51929.621500000008</v>
          </cell>
        </row>
      </sheetData>
      <sheetData sheetId="660">
        <row r="340">
          <cell r="N340">
            <v>51929.621500000008</v>
          </cell>
        </row>
      </sheetData>
      <sheetData sheetId="661">
        <row r="340">
          <cell r="N340">
            <v>51929.621500000008</v>
          </cell>
        </row>
      </sheetData>
      <sheetData sheetId="662">
        <row r="340">
          <cell r="N340">
            <v>51929.621500000008</v>
          </cell>
        </row>
      </sheetData>
      <sheetData sheetId="663">
        <row r="340">
          <cell r="N340">
            <v>51929.621500000008</v>
          </cell>
        </row>
      </sheetData>
      <sheetData sheetId="664">
        <row r="340">
          <cell r="N340">
            <v>51929.621500000008</v>
          </cell>
        </row>
      </sheetData>
      <sheetData sheetId="665">
        <row r="340">
          <cell r="N340">
            <v>51929.621500000008</v>
          </cell>
        </row>
      </sheetData>
      <sheetData sheetId="666">
        <row r="340">
          <cell r="N340">
            <v>51929.621500000008</v>
          </cell>
        </row>
      </sheetData>
      <sheetData sheetId="667">
        <row r="340">
          <cell r="N340">
            <v>51929.621500000008</v>
          </cell>
        </row>
      </sheetData>
      <sheetData sheetId="668">
        <row r="340">
          <cell r="N340">
            <v>51929.621500000008</v>
          </cell>
        </row>
      </sheetData>
      <sheetData sheetId="669">
        <row r="340">
          <cell r="N340">
            <v>51929.621500000008</v>
          </cell>
        </row>
      </sheetData>
      <sheetData sheetId="670">
        <row r="340">
          <cell r="N340">
            <v>51929.621500000008</v>
          </cell>
        </row>
      </sheetData>
      <sheetData sheetId="671">
        <row r="340">
          <cell r="N340">
            <v>51929.621500000008</v>
          </cell>
        </row>
      </sheetData>
      <sheetData sheetId="672">
        <row r="340">
          <cell r="N340">
            <v>51929.621500000008</v>
          </cell>
        </row>
      </sheetData>
      <sheetData sheetId="673">
        <row r="340">
          <cell r="N340">
            <v>51929.621500000008</v>
          </cell>
        </row>
      </sheetData>
      <sheetData sheetId="674">
        <row r="340">
          <cell r="N340">
            <v>51929.621500000008</v>
          </cell>
        </row>
      </sheetData>
      <sheetData sheetId="675">
        <row r="340">
          <cell r="N340">
            <v>51929.621500000008</v>
          </cell>
        </row>
      </sheetData>
      <sheetData sheetId="676">
        <row r="340">
          <cell r="N340">
            <v>51929.621500000008</v>
          </cell>
        </row>
      </sheetData>
      <sheetData sheetId="677">
        <row r="340">
          <cell r="N340">
            <v>51929.621500000008</v>
          </cell>
        </row>
      </sheetData>
      <sheetData sheetId="678">
        <row r="340">
          <cell r="N340">
            <v>51929.621500000008</v>
          </cell>
        </row>
      </sheetData>
      <sheetData sheetId="679">
        <row r="340">
          <cell r="N340">
            <v>51929.621500000008</v>
          </cell>
        </row>
      </sheetData>
      <sheetData sheetId="680">
        <row r="340">
          <cell r="N340">
            <v>51929.621500000008</v>
          </cell>
        </row>
      </sheetData>
      <sheetData sheetId="681">
        <row r="340">
          <cell r="N340">
            <v>51929.621500000008</v>
          </cell>
        </row>
      </sheetData>
      <sheetData sheetId="682">
        <row r="340">
          <cell r="N340">
            <v>51929.621500000008</v>
          </cell>
        </row>
      </sheetData>
      <sheetData sheetId="683">
        <row r="340">
          <cell r="N340">
            <v>51929.621500000008</v>
          </cell>
        </row>
      </sheetData>
      <sheetData sheetId="684">
        <row r="340">
          <cell r="N340">
            <v>51929.621500000008</v>
          </cell>
        </row>
      </sheetData>
      <sheetData sheetId="685">
        <row r="340">
          <cell r="N340">
            <v>51929.621500000008</v>
          </cell>
        </row>
      </sheetData>
      <sheetData sheetId="686">
        <row r="340">
          <cell r="N340">
            <v>51929.621500000008</v>
          </cell>
        </row>
      </sheetData>
      <sheetData sheetId="687">
        <row r="340">
          <cell r="N340">
            <v>51929.621500000008</v>
          </cell>
        </row>
      </sheetData>
      <sheetData sheetId="688">
        <row r="340">
          <cell r="N340">
            <v>51929.621500000008</v>
          </cell>
        </row>
      </sheetData>
      <sheetData sheetId="689">
        <row r="340">
          <cell r="N340">
            <v>51929.621500000008</v>
          </cell>
        </row>
      </sheetData>
      <sheetData sheetId="690">
        <row r="340">
          <cell r="N340">
            <v>51929.621500000008</v>
          </cell>
        </row>
      </sheetData>
      <sheetData sheetId="691">
        <row r="340">
          <cell r="N340">
            <v>51929.621500000008</v>
          </cell>
        </row>
      </sheetData>
      <sheetData sheetId="692">
        <row r="340">
          <cell r="N340">
            <v>51929.621500000008</v>
          </cell>
        </row>
      </sheetData>
      <sheetData sheetId="693">
        <row r="340">
          <cell r="N340">
            <v>51929.621500000008</v>
          </cell>
        </row>
      </sheetData>
      <sheetData sheetId="694">
        <row r="340">
          <cell r="N340">
            <v>51929.621500000008</v>
          </cell>
        </row>
      </sheetData>
      <sheetData sheetId="695">
        <row r="340">
          <cell r="N340">
            <v>51929.621500000008</v>
          </cell>
        </row>
      </sheetData>
      <sheetData sheetId="696">
        <row r="340">
          <cell r="N340">
            <v>51929.621500000008</v>
          </cell>
        </row>
      </sheetData>
      <sheetData sheetId="697">
        <row r="340">
          <cell r="N340">
            <v>51929.621500000008</v>
          </cell>
        </row>
      </sheetData>
      <sheetData sheetId="698">
        <row r="340">
          <cell r="N340">
            <v>51929.621500000008</v>
          </cell>
        </row>
      </sheetData>
      <sheetData sheetId="699">
        <row r="340">
          <cell r="N340">
            <v>51929.621500000008</v>
          </cell>
        </row>
      </sheetData>
      <sheetData sheetId="700">
        <row r="340">
          <cell r="N340">
            <v>51929.621500000008</v>
          </cell>
        </row>
      </sheetData>
      <sheetData sheetId="701">
        <row r="340">
          <cell r="N340">
            <v>51929.621500000008</v>
          </cell>
        </row>
      </sheetData>
      <sheetData sheetId="702">
        <row r="340">
          <cell r="N340">
            <v>51929.621500000008</v>
          </cell>
        </row>
      </sheetData>
      <sheetData sheetId="703">
        <row r="340">
          <cell r="N340">
            <v>51929.621500000008</v>
          </cell>
        </row>
      </sheetData>
      <sheetData sheetId="704">
        <row r="340">
          <cell r="N340">
            <v>51929.621500000008</v>
          </cell>
        </row>
      </sheetData>
      <sheetData sheetId="705">
        <row r="340">
          <cell r="N340">
            <v>51929.621500000008</v>
          </cell>
        </row>
      </sheetData>
      <sheetData sheetId="706">
        <row r="340">
          <cell r="N340">
            <v>51929.621500000008</v>
          </cell>
        </row>
      </sheetData>
      <sheetData sheetId="707">
        <row r="340">
          <cell r="N340">
            <v>51929.621500000008</v>
          </cell>
        </row>
      </sheetData>
      <sheetData sheetId="708">
        <row r="340">
          <cell r="N340">
            <v>51929.621500000008</v>
          </cell>
        </row>
      </sheetData>
      <sheetData sheetId="709">
        <row r="340">
          <cell r="N340">
            <v>51929.621500000008</v>
          </cell>
        </row>
      </sheetData>
      <sheetData sheetId="710">
        <row r="340">
          <cell r="N340">
            <v>51929.621500000008</v>
          </cell>
        </row>
      </sheetData>
      <sheetData sheetId="711">
        <row r="340">
          <cell r="N340">
            <v>51929.621500000008</v>
          </cell>
        </row>
      </sheetData>
      <sheetData sheetId="712">
        <row r="340">
          <cell r="N340">
            <v>51929.621500000008</v>
          </cell>
        </row>
      </sheetData>
      <sheetData sheetId="713">
        <row r="340">
          <cell r="N340">
            <v>51929.621500000008</v>
          </cell>
        </row>
      </sheetData>
      <sheetData sheetId="714">
        <row r="340">
          <cell r="N340">
            <v>51929.621500000008</v>
          </cell>
        </row>
      </sheetData>
      <sheetData sheetId="715">
        <row r="340">
          <cell r="N340">
            <v>51929.621500000008</v>
          </cell>
        </row>
      </sheetData>
      <sheetData sheetId="716">
        <row r="340">
          <cell r="N340">
            <v>51929.621500000008</v>
          </cell>
        </row>
      </sheetData>
      <sheetData sheetId="717">
        <row r="340">
          <cell r="N340">
            <v>51929.621500000008</v>
          </cell>
        </row>
      </sheetData>
      <sheetData sheetId="718">
        <row r="340">
          <cell r="N340">
            <v>51929.621500000008</v>
          </cell>
        </row>
      </sheetData>
      <sheetData sheetId="719">
        <row r="340">
          <cell r="N340">
            <v>51929.621500000008</v>
          </cell>
        </row>
      </sheetData>
      <sheetData sheetId="720">
        <row r="340">
          <cell r="N340">
            <v>51929.621500000008</v>
          </cell>
        </row>
      </sheetData>
      <sheetData sheetId="721">
        <row r="340">
          <cell r="N340">
            <v>51929.621500000008</v>
          </cell>
        </row>
      </sheetData>
      <sheetData sheetId="722">
        <row r="340">
          <cell r="N340">
            <v>51929.621500000008</v>
          </cell>
        </row>
      </sheetData>
      <sheetData sheetId="723">
        <row r="340">
          <cell r="N340">
            <v>51929.621500000008</v>
          </cell>
        </row>
      </sheetData>
      <sheetData sheetId="724">
        <row r="340">
          <cell r="N340">
            <v>51929.621500000008</v>
          </cell>
        </row>
      </sheetData>
      <sheetData sheetId="725">
        <row r="340">
          <cell r="N340">
            <v>51929.621500000008</v>
          </cell>
        </row>
      </sheetData>
      <sheetData sheetId="726">
        <row r="340">
          <cell r="N340">
            <v>51929.621500000008</v>
          </cell>
        </row>
      </sheetData>
      <sheetData sheetId="727">
        <row r="340">
          <cell r="N340">
            <v>51929.621500000008</v>
          </cell>
        </row>
      </sheetData>
      <sheetData sheetId="728">
        <row r="340">
          <cell r="N340">
            <v>51929.621500000008</v>
          </cell>
        </row>
      </sheetData>
      <sheetData sheetId="729">
        <row r="340">
          <cell r="N340">
            <v>51929.621500000008</v>
          </cell>
        </row>
      </sheetData>
      <sheetData sheetId="730">
        <row r="340">
          <cell r="N340">
            <v>51929.621500000008</v>
          </cell>
        </row>
      </sheetData>
      <sheetData sheetId="731">
        <row r="340">
          <cell r="N340">
            <v>51929.621500000008</v>
          </cell>
        </row>
      </sheetData>
      <sheetData sheetId="732">
        <row r="340">
          <cell r="N340">
            <v>51929.621500000008</v>
          </cell>
        </row>
      </sheetData>
      <sheetData sheetId="733">
        <row r="340">
          <cell r="N340">
            <v>51929.621500000008</v>
          </cell>
        </row>
      </sheetData>
      <sheetData sheetId="734">
        <row r="340">
          <cell r="N340">
            <v>51929.621500000008</v>
          </cell>
        </row>
      </sheetData>
      <sheetData sheetId="735">
        <row r="340">
          <cell r="N340">
            <v>51929.621500000008</v>
          </cell>
        </row>
      </sheetData>
      <sheetData sheetId="736">
        <row r="340">
          <cell r="N340">
            <v>51929.621500000008</v>
          </cell>
        </row>
      </sheetData>
      <sheetData sheetId="737">
        <row r="340">
          <cell r="N340">
            <v>51929.621500000008</v>
          </cell>
        </row>
      </sheetData>
      <sheetData sheetId="738">
        <row r="340">
          <cell r="N340">
            <v>51929.621500000008</v>
          </cell>
        </row>
      </sheetData>
      <sheetData sheetId="739">
        <row r="340">
          <cell r="N340">
            <v>51929.621500000008</v>
          </cell>
        </row>
      </sheetData>
      <sheetData sheetId="740">
        <row r="340">
          <cell r="N340">
            <v>51929.621500000008</v>
          </cell>
        </row>
      </sheetData>
      <sheetData sheetId="741">
        <row r="340">
          <cell r="N340">
            <v>51929.621500000008</v>
          </cell>
        </row>
      </sheetData>
      <sheetData sheetId="742">
        <row r="340">
          <cell r="N340">
            <v>51929.621500000008</v>
          </cell>
        </row>
      </sheetData>
      <sheetData sheetId="743">
        <row r="340">
          <cell r="N340">
            <v>51929.621500000008</v>
          </cell>
        </row>
      </sheetData>
      <sheetData sheetId="744">
        <row r="340">
          <cell r="N340">
            <v>51929.621500000008</v>
          </cell>
        </row>
      </sheetData>
      <sheetData sheetId="745">
        <row r="340">
          <cell r="N340">
            <v>51929.621500000008</v>
          </cell>
        </row>
      </sheetData>
      <sheetData sheetId="746">
        <row r="340">
          <cell r="N340">
            <v>51929.621500000008</v>
          </cell>
        </row>
      </sheetData>
      <sheetData sheetId="747">
        <row r="340">
          <cell r="N340">
            <v>51929.621500000008</v>
          </cell>
        </row>
      </sheetData>
      <sheetData sheetId="748">
        <row r="340">
          <cell r="N340">
            <v>51929.621500000008</v>
          </cell>
        </row>
      </sheetData>
      <sheetData sheetId="749">
        <row r="340">
          <cell r="N340">
            <v>51929.621500000008</v>
          </cell>
        </row>
      </sheetData>
      <sheetData sheetId="750">
        <row r="340">
          <cell r="N340">
            <v>51929.621500000008</v>
          </cell>
        </row>
      </sheetData>
      <sheetData sheetId="751">
        <row r="340">
          <cell r="N340">
            <v>51929.621500000008</v>
          </cell>
        </row>
      </sheetData>
      <sheetData sheetId="752">
        <row r="340">
          <cell r="N340">
            <v>51929.621500000008</v>
          </cell>
        </row>
      </sheetData>
      <sheetData sheetId="753">
        <row r="340">
          <cell r="N340">
            <v>51929.621500000008</v>
          </cell>
        </row>
      </sheetData>
      <sheetData sheetId="754">
        <row r="340">
          <cell r="N340">
            <v>51929.621500000008</v>
          </cell>
        </row>
      </sheetData>
      <sheetData sheetId="755">
        <row r="340">
          <cell r="N340">
            <v>51929.621500000008</v>
          </cell>
        </row>
      </sheetData>
      <sheetData sheetId="756">
        <row r="340">
          <cell r="N340">
            <v>51929.621500000008</v>
          </cell>
        </row>
      </sheetData>
      <sheetData sheetId="757">
        <row r="340">
          <cell r="N340">
            <v>51929.621500000008</v>
          </cell>
        </row>
      </sheetData>
      <sheetData sheetId="758">
        <row r="340">
          <cell r="N340">
            <v>51929.621500000008</v>
          </cell>
        </row>
      </sheetData>
      <sheetData sheetId="759">
        <row r="340">
          <cell r="N340">
            <v>51929.621500000008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340">
          <cell r="N340">
            <v>51929.621500000008</v>
          </cell>
        </row>
      </sheetData>
      <sheetData sheetId="766">
        <row r="340">
          <cell r="N340">
            <v>51929.621500000008</v>
          </cell>
        </row>
      </sheetData>
      <sheetData sheetId="767">
        <row r="340">
          <cell r="N340">
            <v>51929.621500000008</v>
          </cell>
        </row>
      </sheetData>
      <sheetData sheetId="768">
        <row r="340">
          <cell r="N340">
            <v>51929.621500000008</v>
          </cell>
        </row>
      </sheetData>
      <sheetData sheetId="769">
        <row r="340">
          <cell r="N340">
            <v>51929.621500000008</v>
          </cell>
        </row>
      </sheetData>
      <sheetData sheetId="770">
        <row r="340">
          <cell r="N340">
            <v>51929.621500000008</v>
          </cell>
        </row>
      </sheetData>
      <sheetData sheetId="771">
        <row r="340">
          <cell r="N340">
            <v>51929.621500000008</v>
          </cell>
        </row>
      </sheetData>
      <sheetData sheetId="772">
        <row r="340">
          <cell r="N340">
            <v>51929.621500000008</v>
          </cell>
        </row>
      </sheetData>
      <sheetData sheetId="773">
        <row r="340">
          <cell r="N340">
            <v>51929.621500000008</v>
          </cell>
        </row>
      </sheetData>
      <sheetData sheetId="774">
        <row r="340">
          <cell r="N340">
            <v>51929.621500000008</v>
          </cell>
        </row>
      </sheetData>
      <sheetData sheetId="775">
        <row r="340">
          <cell r="N340">
            <v>51929.621500000008</v>
          </cell>
        </row>
      </sheetData>
      <sheetData sheetId="776">
        <row r="340">
          <cell r="N340">
            <v>51929.621500000008</v>
          </cell>
        </row>
      </sheetData>
      <sheetData sheetId="777">
        <row r="340">
          <cell r="N340">
            <v>51929.621500000008</v>
          </cell>
        </row>
      </sheetData>
      <sheetData sheetId="778">
        <row r="340">
          <cell r="N340">
            <v>51929.621500000008</v>
          </cell>
        </row>
      </sheetData>
      <sheetData sheetId="779">
        <row r="340">
          <cell r="N340">
            <v>51929.621500000008</v>
          </cell>
        </row>
      </sheetData>
      <sheetData sheetId="780">
        <row r="340">
          <cell r="N340">
            <v>51929.621500000008</v>
          </cell>
        </row>
      </sheetData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340">
          <cell r="N340">
            <v>51929.621500000008</v>
          </cell>
        </row>
      </sheetData>
      <sheetData sheetId="808">
        <row r="340">
          <cell r="N340">
            <v>51929.621500000008</v>
          </cell>
        </row>
      </sheetData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>
        <row r="340">
          <cell r="N340">
            <v>51929.621500000008</v>
          </cell>
        </row>
      </sheetData>
      <sheetData sheetId="815">
        <row r="340">
          <cell r="N340">
            <v>51929.621500000008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340">
          <cell r="N340">
            <v>51929.621500000008</v>
          </cell>
        </row>
      </sheetData>
      <sheetData sheetId="840">
        <row r="340">
          <cell r="N340">
            <v>51929.621500000008</v>
          </cell>
        </row>
      </sheetData>
      <sheetData sheetId="841">
        <row r="340">
          <cell r="N340">
            <v>51929.621500000008</v>
          </cell>
        </row>
      </sheetData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>
        <row r="340">
          <cell r="N340">
            <v>51929.621500000008</v>
          </cell>
        </row>
      </sheetData>
      <sheetData sheetId="860">
        <row r="340">
          <cell r="N340">
            <v>51929.621500000008</v>
          </cell>
        </row>
      </sheetData>
      <sheetData sheetId="861">
        <row r="340">
          <cell r="N340">
            <v>51929.621500000008</v>
          </cell>
        </row>
      </sheetData>
      <sheetData sheetId="862">
        <row r="340">
          <cell r="N340">
            <v>51929.621500000008</v>
          </cell>
        </row>
      </sheetData>
      <sheetData sheetId="863">
        <row r="340">
          <cell r="N340">
            <v>51929.621500000008</v>
          </cell>
        </row>
      </sheetData>
      <sheetData sheetId="864">
        <row r="340">
          <cell r="N340">
            <v>51929.621500000008</v>
          </cell>
        </row>
      </sheetData>
      <sheetData sheetId="865">
        <row r="340">
          <cell r="N340">
            <v>51929.621500000008</v>
          </cell>
        </row>
      </sheetData>
      <sheetData sheetId="866">
        <row r="340">
          <cell r="N340">
            <v>51929.621500000008</v>
          </cell>
        </row>
      </sheetData>
      <sheetData sheetId="867">
        <row r="340">
          <cell r="N340">
            <v>51929.621500000008</v>
          </cell>
        </row>
      </sheetData>
      <sheetData sheetId="868">
        <row r="340">
          <cell r="N340">
            <v>51929.621500000008</v>
          </cell>
        </row>
      </sheetData>
      <sheetData sheetId="869">
        <row r="340">
          <cell r="N340">
            <v>51929.621500000008</v>
          </cell>
        </row>
      </sheetData>
      <sheetData sheetId="870">
        <row r="340">
          <cell r="N340">
            <v>51929.621500000008</v>
          </cell>
        </row>
      </sheetData>
      <sheetData sheetId="871">
        <row r="340">
          <cell r="N340">
            <v>51929.621500000008</v>
          </cell>
        </row>
      </sheetData>
      <sheetData sheetId="872">
        <row r="340">
          <cell r="N340">
            <v>51929.621500000008</v>
          </cell>
        </row>
      </sheetData>
      <sheetData sheetId="873">
        <row r="340">
          <cell r="N340">
            <v>51929.621500000008</v>
          </cell>
        </row>
      </sheetData>
      <sheetData sheetId="874">
        <row r="340">
          <cell r="N340">
            <v>51929.621500000008</v>
          </cell>
        </row>
      </sheetData>
      <sheetData sheetId="875">
        <row r="340">
          <cell r="N340">
            <v>51929.621500000008</v>
          </cell>
        </row>
      </sheetData>
      <sheetData sheetId="876">
        <row r="340">
          <cell r="N340">
            <v>51929.621500000008</v>
          </cell>
        </row>
      </sheetData>
      <sheetData sheetId="877">
        <row r="340">
          <cell r="N340">
            <v>51929.621500000008</v>
          </cell>
        </row>
      </sheetData>
      <sheetData sheetId="878">
        <row r="340">
          <cell r="N340">
            <v>51929.621500000008</v>
          </cell>
        </row>
      </sheetData>
      <sheetData sheetId="879">
        <row r="340">
          <cell r="N340">
            <v>51929.621500000008</v>
          </cell>
        </row>
      </sheetData>
      <sheetData sheetId="880">
        <row r="340">
          <cell r="N340">
            <v>51929.621500000008</v>
          </cell>
        </row>
      </sheetData>
      <sheetData sheetId="881">
        <row r="340">
          <cell r="N340">
            <v>51929.621500000008</v>
          </cell>
        </row>
      </sheetData>
      <sheetData sheetId="882">
        <row r="340">
          <cell r="N340">
            <v>51929.621500000008</v>
          </cell>
        </row>
      </sheetData>
      <sheetData sheetId="883">
        <row r="340">
          <cell r="N340">
            <v>51929.621500000008</v>
          </cell>
        </row>
      </sheetData>
      <sheetData sheetId="884">
        <row r="340">
          <cell r="N340">
            <v>51929.621500000008</v>
          </cell>
        </row>
      </sheetData>
      <sheetData sheetId="885">
        <row r="340">
          <cell r="N340">
            <v>51929.621500000008</v>
          </cell>
        </row>
      </sheetData>
      <sheetData sheetId="886">
        <row r="340">
          <cell r="N340">
            <v>51929.621500000008</v>
          </cell>
        </row>
      </sheetData>
      <sheetData sheetId="887">
        <row r="340">
          <cell r="N340">
            <v>51929.621500000008</v>
          </cell>
        </row>
      </sheetData>
      <sheetData sheetId="888">
        <row r="340">
          <cell r="N340">
            <v>51929.621500000008</v>
          </cell>
        </row>
      </sheetData>
      <sheetData sheetId="889">
        <row r="340">
          <cell r="N340">
            <v>51929.621500000008</v>
          </cell>
        </row>
      </sheetData>
      <sheetData sheetId="890">
        <row r="340">
          <cell r="N340">
            <v>51929.621500000008</v>
          </cell>
        </row>
      </sheetData>
      <sheetData sheetId="891">
        <row r="340">
          <cell r="N340">
            <v>51929.621500000008</v>
          </cell>
        </row>
      </sheetData>
      <sheetData sheetId="892">
        <row r="340">
          <cell r="N340">
            <v>51929.621500000008</v>
          </cell>
        </row>
      </sheetData>
      <sheetData sheetId="893">
        <row r="340">
          <cell r="N340">
            <v>51929.621500000008</v>
          </cell>
        </row>
      </sheetData>
      <sheetData sheetId="894">
        <row r="340">
          <cell r="N340">
            <v>51929.621500000008</v>
          </cell>
        </row>
      </sheetData>
      <sheetData sheetId="895">
        <row r="340">
          <cell r="N340">
            <v>51929.621500000008</v>
          </cell>
        </row>
      </sheetData>
      <sheetData sheetId="896">
        <row r="340">
          <cell r="N340">
            <v>51929.621500000008</v>
          </cell>
        </row>
      </sheetData>
      <sheetData sheetId="897">
        <row r="340">
          <cell r="N340">
            <v>51929.621500000008</v>
          </cell>
        </row>
      </sheetData>
      <sheetData sheetId="898">
        <row r="340">
          <cell r="N340">
            <v>51929.621500000008</v>
          </cell>
        </row>
      </sheetData>
      <sheetData sheetId="899">
        <row r="340">
          <cell r="N340">
            <v>51929.621500000008</v>
          </cell>
        </row>
      </sheetData>
      <sheetData sheetId="900">
        <row r="340">
          <cell r="N340">
            <v>51929.621500000008</v>
          </cell>
        </row>
      </sheetData>
      <sheetData sheetId="901">
        <row r="340">
          <cell r="N340">
            <v>51929.621500000008</v>
          </cell>
        </row>
      </sheetData>
      <sheetData sheetId="902">
        <row r="340">
          <cell r="N340">
            <v>51929.621500000008</v>
          </cell>
        </row>
      </sheetData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340">
          <cell r="N340">
            <v>51929.621500000008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>
        <row r="340">
          <cell r="N340">
            <v>51929.621500000008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340">
          <cell r="N340">
            <v>51929.621500000008</v>
          </cell>
        </row>
      </sheetData>
      <sheetData sheetId="924">
        <row r="340">
          <cell r="N340">
            <v>51929.621500000008</v>
          </cell>
        </row>
      </sheetData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>
        <row r="340">
          <cell r="N340">
            <v>51929.621500000008</v>
          </cell>
        </row>
      </sheetData>
      <sheetData sheetId="1727">
        <row r="340">
          <cell r="N340">
            <v>51929.621500000008</v>
          </cell>
        </row>
      </sheetData>
      <sheetData sheetId="1728">
        <row r="340">
          <cell r="N340">
            <v>51929.621500000008</v>
          </cell>
        </row>
      </sheetData>
      <sheetData sheetId="1729">
        <row r="340">
          <cell r="N340">
            <v>51929.621500000008</v>
          </cell>
        </row>
      </sheetData>
      <sheetData sheetId="1730">
        <row r="340">
          <cell r="N340">
            <v>51929.621500000008</v>
          </cell>
        </row>
      </sheetData>
      <sheetData sheetId="1731">
        <row r="340">
          <cell r="N340">
            <v>51929.621500000008</v>
          </cell>
        </row>
      </sheetData>
      <sheetData sheetId="1732">
        <row r="340">
          <cell r="N340">
            <v>51929.621500000008</v>
          </cell>
        </row>
      </sheetData>
      <sheetData sheetId="1733">
        <row r="340">
          <cell r="N340">
            <v>51929.621500000008</v>
          </cell>
        </row>
      </sheetData>
      <sheetData sheetId="1734">
        <row r="340">
          <cell r="N340">
            <v>51929.621500000008</v>
          </cell>
        </row>
      </sheetData>
      <sheetData sheetId="1735">
        <row r="340">
          <cell r="N340">
            <v>51929.621500000008</v>
          </cell>
        </row>
      </sheetData>
      <sheetData sheetId="1736">
        <row r="340">
          <cell r="N340">
            <v>51929.621500000008</v>
          </cell>
        </row>
      </sheetData>
      <sheetData sheetId="1737">
        <row r="340">
          <cell r="N340">
            <v>51929.621500000008</v>
          </cell>
        </row>
      </sheetData>
      <sheetData sheetId="1738">
        <row r="340">
          <cell r="N340">
            <v>51929.621500000008</v>
          </cell>
        </row>
      </sheetData>
      <sheetData sheetId="1739">
        <row r="340">
          <cell r="N340">
            <v>51929.621500000008</v>
          </cell>
        </row>
      </sheetData>
      <sheetData sheetId="1740">
        <row r="340">
          <cell r="N340">
            <v>51929.621500000008</v>
          </cell>
        </row>
      </sheetData>
      <sheetData sheetId="1741">
        <row r="340">
          <cell r="N340">
            <v>51929.621500000008</v>
          </cell>
        </row>
      </sheetData>
      <sheetData sheetId="1742">
        <row r="340">
          <cell r="N340">
            <v>51929.621500000008</v>
          </cell>
        </row>
      </sheetData>
      <sheetData sheetId="1743">
        <row r="340">
          <cell r="N340">
            <v>51929.621500000008</v>
          </cell>
        </row>
      </sheetData>
      <sheetData sheetId="1744">
        <row r="340">
          <cell r="N340">
            <v>51929.621500000008</v>
          </cell>
        </row>
      </sheetData>
      <sheetData sheetId="1745">
        <row r="340">
          <cell r="N340">
            <v>51929.621500000008</v>
          </cell>
        </row>
      </sheetData>
      <sheetData sheetId="1746">
        <row r="340">
          <cell r="N340">
            <v>51929.621500000008</v>
          </cell>
        </row>
      </sheetData>
      <sheetData sheetId="1747">
        <row r="340">
          <cell r="N340">
            <v>51929.621500000008</v>
          </cell>
        </row>
      </sheetData>
      <sheetData sheetId="1748">
        <row r="340">
          <cell r="N340">
            <v>51929.621500000008</v>
          </cell>
        </row>
      </sheetData>
      <sheetData sheetId="1749">
        <row r="340">
          <cell r="N340">
            <v>51929.621500000008</v>
          </cell>
        </row>
      </sheetData>
      <sheetData sheetId="1750">
        <row r="340">
          <cell r="N340">
            <v>51929.621500000008</v>
          </cell>
        </row>
      </sheetData>
      <sheetData sheetId="1751">
        <row r="340">
          <cell r="N340">
            <v>51929.621500000008</v>
          </cell>
        </row>
      </sheetData>
      <sheetData sheetId="1752">
        <row r="340">
          <cell r="N340">
            <v>51929.621500000008</v>
          </cell>
        </row>
      </sheetData>
      <sheetData sheetId="1753">
        <row r="340">
          <cell r="N340">
            <v>51929.621500000008</v>
          </cell>
        </row>
      </sheetData>
      <sheetData sheetId="1754">
        <row r="340">
          <cell r="N340">
            <v>51929.621500000008</v>
          </cell>
        </row>
      </sheetData>
      <sheetData sheetId="1755">
        <row r="340">
          <cell r="N340">
            <v>51929.621500000008</v>
          </cell>
        </row>
      </sheetData>
      <sheetData sheetId="1756">
        <row r="340">
          <cell r="N340">
            <v>51929.621500000008</v>
          </cell>
        </row>
      </sheetData>
      <sheetData sheetId="1757">
        <row r="340">
          <cell r="N340">
            <v>51929.621500000008</v>
          </cell>
        </row>
      </sheetData>
      <sheetData sheetId="1758">
        <row r="340">
          <cell r="N340">
            <v>51929.621500000008</v>
          </cell>
        </row>
      </sheetData>
      <sheetData sheetId="1759">
        <row r="340">
          <cell r="N340">
            <v>51929.621500000008</v>
          </cell>
        </row>
      </sheetData>
      <sheetData sheetId="1760">
        <row r="340">
          <cell r="N340">
            <v>51929.621500000008</v>
          </cell>
        </row>
      </sheetData>
      <sheetData sheetId="1761">
        <row r="340">
          <cell r="N340">
            <v>51929.621500000008</v>
          </cell>
        </row>
      </sheetData>
      <sheetData sheetId="1762">
        <row r="340">
          <cell r="N340">
            <v>51929.621500000008</v>
          </cell>
        </row>
      </sheetData>
      <sheetData sheetId="1763">
        <row r="340">
          <cell r="N340">
            <v>51929.621500000008</v>
          </cell>
        </row>
      </sheetData>
      <sheetData sheetId="1764">
        <row r="340">
          <cell r="N340">
            <v>51929.621500000008</v>
          </cell>
        </row>
      </sheetData>
      <sheetData sheetId="1765">
        <row r="340">
          <cell r="N340">
            <v>51929.621500000008</v>
          </cell>
        </row>
      </sheetData>
      <sheetData sheetId="1766">
        <row r="340">
          <cell r="N340">
            <v>51929.621500000008</v>
          </cell>
        </row>
      </sheetData>
      <sheetData sheetId="1767">
        <row r="340">
          <cell r="N340">
            <v>51929.621500000008</v>
          </cell>
        </row>
      </sheetData>
      <sheetData sheetId="1768">
        <row r="340">
          <cell r="N340">
            <v>51929.621500000008</v>
          </cell>
        </row>
      </sheetData>
      <sheetData sheetId="1769">
        <row r="340">
          <cell r="N340">
            <v>51929.621500000008</v>
          </cell>
        </row>
      </sheetData>
      <sheetData sheetId="1770">
        <row r="340">
          <cell r="N340">
            <v>51929.621500000008</v>
          </cell>
        </row>
      </sheetData>
      <sheetData sheetId="1771">
        <row r="340">
          <cell r="N340">
            <v>51929.621500000008</v>
          </cell>
        </row>
      </sheetData>
      <sheetData sheetId="1772">
        <row r="340">
          <cell r="N340">
            <v>51929.621500000008</v>
          </cell>
        </row>
      </sheetData>
      <sheetData sheetId="1773">
        <row r="340">
          <cell r="N340">
            <v>51929.621500000008</v>
          </cell>
        </row>
      </sheetData>
      <sheetData sheetId="1774">
        <row r="340">
          <cell r="N340">
            <v>51929.621500000008</v>
          </cell>
        </row>
      </sheetData>
      <sheetData sheetId="1775">
        <row r="340">
          <cell r="N340">
            <v>51929.621500000008</v>
          </cell>
        </row>
      </sheetData>
      <sheetData sheetId="1776">
        <row r="340">
          <cell r="N340">
            <v>51929.621500000008</v>
          </cell>
        </row>
      </sheetData>
      <sheetData sheetId="1777">
        <row r="340">
          <cell r="N340">
            <v>51929.621500000008</v>
          </cell>
        </row>
      </sheetData>
      <sheetData sheetId="1778">
        <row r="340">
          <cell r="N340">
            <v>51929.621500000008</v>
          </cell>
        </row>
      </sheetData>
      <sheetData sheetId="1779">
        <row r="340">
          <cell r="N340">
            <v>51929.621500000008</v>
          </cell>
        </row>
      </sheetData>
      <sheetData sheetId="1780">
        <row r="340">
          <cell r="N340">
            <v>51929.621500000008</v>
          </cell>
        </row>
      </sheetData>
      <sheetData sheetId="1781">
        <row r="340">
          <cell r="N340">
            <v>51929.621500000008</v>
          </cell>
        </row>
      </sheetData>
      <sheetData sheetId="1782">
        <row r="340">
          <cell r="N340">
            <v>51929.621500000008</v>
          </cell>
        </row>
      </sheetData>
      <sheetData sheetId="1783">
        <row r="340">
          <cell r="N340">
            <v>51929.621500000008</v>
          </cell>
        </row>
      </sheetData>
      <sheetData sheetId="1784">
        <row r="340">
          <cell r="N340">
            <v>51929.621500000008</v>
          </cell>
        </row>
      </sheetData>
      <sheetData sheetId="1785">
        <row r="340">
          <cell r="N340">
            <v>51929.621500000008</v>
          </cell>
        </row>
      </sheetData>
      <sheetData sheetId="1786">
        <row r="340">
          <cell r="N340">
            <v>51929.621500000008</v>
          </cell>
        </row>
      </sheetData>
      <sheetData sheetId="1787">
        <row r="340">
          <cell r="N340">
            <v>51929.621500000008</v>
          </cell>
        </row>
      </sheetData>
      <sheetData sheetId="1788">
        <row r="340">
          <cell r="N340">
            <v>51929.621500000008</v>
          </cell>
        </row>
      </sheetData>
      <sheetData sheetId="1789">
        <row r="340">
          <cell r="N340">
            <v>51929.621500000008</v>
          </cell>
        </row>
      </sheetData>
      <sheetData sheetId="1790">
        <row r="340">
          <cell r="N340">
            <v>51929.621500000008</v>
          </cell>
        </row>
      </sheetData>
      <sheetData sheetId="1791">
        <row r="340">
          <cell r="N340">
            <v>51929.621500000008</v>
          </cell>
        </row>
      </sheetData>
      <sheetData sheetId="1792">
        <row r="340">
          <cell r="N340">
            <v>51929.621500000008</v>
          </cell>
        </row>
      </sheetData>
      <sheetData sheetId="1793">
        <row r="340">
          <cell r="N340">
            <v>51929.621500000008</v>
          </cell>
        </row>
      </sheetData>
      <sheetData sheetId="1794">
        <row r="340">
          <cell r="N340">
            <v>51929.621500000008</v>
          </cell>
        </row>
      </sheetData>
      <sheetData sheetId="1795">
        <row r="340">
          <cell r="N340">
            <v>51929.621500000008</v>
          </cell>
        </row>
      </sheetData>
      <sheetData sheetId="1796">
        <row r="340">
          <cell r="N340">
            <v>51929.621500000008</v>
          </cell>
        </row>
      </sheetData>
      <sheetData sheetId="1797">
        <row r="340">
          <cell r="N340">
            <v>51929.621500000008</v>
          </cell>
        </row>
      </sheetData>
      <sheetData sheetId="1798">
        <row r="340">
          <cell r="N340">
            <v>51929.621500000008</v>
          </cell>
        </row>
      </sheetData>
      <sheetData sheetId="1799">
        <row r="340">
          <cell r="N340">
            <v>51929.621500000008</v>
          </cell>
        </row>
      </sheetData>
      <sheetData sheetId="1800">
        <row r="340">
          <cell r="N340">
            <v>51929.621500000008</v>
          </cell>
        </row>
      </sheetData>
      <sheetData sheetId="1801">
        <row r="340">
          <cell r="N340">
            <v>51929.621500000008</v>
          </cell>
        </row>
      </sheetData>
      <sheetData sheetId="1802">
        <row r="340">
          <cell r="N340">
            <v>51929.621500000008</v>
          </cell>
        </row>
      </sheetData>
      <sheetData sheetId="1803">
        <row r="340">
          <cell r="N340">
            <v>51929.621500000008</v>
          </cell>
        </row>
      </sheetData>
      <sheetData sheetId="1804">
        <row r="340">
          <cell r="N340">
            <v>51929.621500000008</v>
          </cell>
        </row>
      </sheetData>
      <sheetData sheetId="1805">
        <row r="340">
          <cell r="N340">
            <v>51929.621500000008</v>
          </cell>
        </row>
      </sheetData>
      <sheetData sheetId="1806">
        <row r="340">
          <cell r="N340">
            <v>51929.621500000008</v>
          </cell>
        </row>
      </sheetData>
      <sheetData sheetId="1807">
        <row r="340">
          <cell r="N340">
            <v>51929.621500000008</v>
          </cell>
        </row>
      </sheetData>
      <sheetData sheetId="1808">
        <row r="340">
          <cell r="N340">
            <v>51929.621500000008</v>
          </cell>
        </row>
      </sheetData>
      <sheetData sheetId="1809">
        <row r="340">
          <cell r="N340">
            <v>51929.621500000008</v>
          </cell>
        </row>
      </sheetData>
      <sheetData sheetId="1810">
        <row r="340">
          <cell r="N340">
            <v>51929.621500000008</v>
          </cell>
        </row>
      </sheetData>
      <sheetData sheetId="1811">
        <row r="340">
          <cell r="N340">
            <v>51929.621500000008</v>
          </cell>
        </row>
      </sheetData>
      <sheetData sheetId="1812">
        <row r="340">
          <cell r="N340">
            <v>51929.621500000008</v>
          </cell>
        </row>
      </sheetData>
      <sheetData sheetId="1813">
        <row r="340">
          <cell r="N340">
            <v>51929.621500000008</v>
          </cell>
        </row>
      </sheetData>
      <sheetData sheetId="1814">
        <row r="340">
          <cell r="N340">
            <v>51929.621500000008</v>
          </cell>
        </row>
      </sheetData>
      <sheetData sheetId="1815">
        <row r="340">
          <cell r="N340">
            <v>51929.621500000008</v>
          </cell>
        </row>
      </sheetData>
      <sheetData sheetId="1816">
        <row r="340">
          <cell r="N340">
            <v>51929.621500000008</v>
          </cell>
        </row>
      </sheetData>
      <sheetData sheetId="1817">
        <row r="340">
          <cell r="N340">
            <v>51929.621500000008</v>
          </cell>
        </row>
      </sheetData>
      <sheetData sheetId="1818">
        <row r="340">
          <cell r="N340">
            <v>51929.621500000008</v>
          </cell>
        </row>
      </sheetData>
      <sheetData sheetId="1819">
        <row r="340">
          <cell r="N340">
            <v>51929.621500000008</v>
          </cell>
        </row>
      </sheetData>
      <sheetData sheetId="1820">
        <row r="340">
          <cell r="N340">
            <v>51929.621500000008</v>
          </cell>
        </row>
      </sheetData>
      <sheetData sheetId="1821">
        <row r="340">
          <cell r="N340">
            <v>51929.621500000008</v>
          </cell>
        </row>
      </sheetData>
      <sheetData sheetId="1822">
        <row r="340">
          <cell r="N340">
            <v>51929.621500000008</v>
          </cell>
        </row>
      </sheetData>
      <sheetData sheetId="1823">
        <row r="340">
          <cell r="N340">
            <v>51929.621500000008</v>
          </cell>
        </row>
      </sheetData>
      <sheetData sheetId="1824">
        <row r="340">
          <cell r="N340">
            <v>51929.621500000008</v>
          </cell>
        </row>
      </sheetData>
      <sheetData sheetId="1825">
        <row r="340">
          <cell r="N340">
            <v>51929.621500000008</v>
          </cell>
        </row>
      </sheetData>
      <sheetData sheetId="1826">
        <row r="340">
          <cell r="N340">
            <v>51929.621500000008</v>
          </cell>
        </row>
      </sheetData>
      <sheetData sheetId="1827">
        <row r="340">
          <cell r="N340">
            <v>51929.621500000008</v>
          </cell>
        </row>
      </sheetData>
      <sheetData sheetId="1828">
        <row r="340">
          <cell r="N340">
            <v>51929.621500000008</v>
          </cell>
        </row>
      </sheetData>
      <sheetData sheetId="1829">
        <row r="340">
          <cell r="N340">
            <v>51929.621500000008</v>
          </cell>
        </row>
      </sheetData>
      <sheetData sheetId="1830">
        <row r="340">
          <cell r="N340">
            <v>51929.621500000008</v>
          </cell>
        </row>
      </sheetData>
      <sheetData sheetId="1831">
        <row r="340">
          <cell r="N340">
            <v>51929.621500000008</v>
          </cell>
        </row>
      </sheetData>
      <sheetData sheetId="1832">
        <row r="340">
          <cell r="N340">
            <v>51929.621500000008</v>
          </cell>
        </row>
      </sheetData>
      <sheetData sheetId="1833">
        <row r="340">
          <cell r="N340">
            <v>51929.621500000008</v>
          </cell>
        </row>
      </sheetData>
      <sheetData sheetId="1834">
        <row r="340">
          <cell r="N340">
            <v>51929.621500000008</v>
          </cell>
        </row>
      </sheetData>
      <sheetData sheetId="1835">
        <row r="340">
          <cell r="N340">
            <v>51929.621500000008</v>
          </cell>
        </row>
      </sheetData>
      <sheetData sheetId="1836">
        <row r="340">
          <cell r="N340">
            <v>51929.621500000008</v>
          </cell>
        </row>
      </sheetData>
      <sheetData sheetId="1837">
        <row r="340">
          <cell r="N340">
            <v>51929.621500000008</v>
          </cell>
        </row>
      </sheetData>
      <sheetData sheetId="1838">
        <row r="340">
          <cell r="N340">
            <v>51929.621500000008</v>
          </cell>
        </row>
      </sheetData>
      <sheetData sheetId="1839">
        <row r="340">
          <cell r="N340">
            <v>51929.621500000008</v>
          </cell>
        </row>
      </sheetData>
      <sheetData sheetId="1840">
        <row r="340">
          <cell r="N340">
            <v>51929.621500000008</v>
          </cell>
        </row>
      </sheetData>
      <sheetData sheetId="1841">
        <row r="340">
          <cell r="N340">
            <v>51929.621500000008</v>
          </cell>
        </row>
      </sheetData>
      <sheetData sheetId="1842">
        <row r="340">
          <cell r="N340">
            <v>51929.621500000008</v>
          </cell>
        </row>
      </sheetData>
      <sheetData sheetId="1843">
        <row r="340">
          <cell r="N340">
            <v>51929.621500000008</v>
          </cell>
        </row>
      </sheetData>
      <sheetData sheetId="1844">
        <row r="340">
          <cell r="N340">
            <v>51929.621500000008</v>
          </cell>
        </row>
      </sheetData>
      <sheetData sheetId="1845">
        <row r="340">
          <cell r="N340">
            <v>51929.621500000008</v>
          </cell>
        </row>
      </sheetData>
      <sheetData sheetId="1846">
        <row r="340">
          <cell r="N340">
            <v>51929.621500000008</v>
          </cell>
        </row>
      </sheetData>
      <sheetData sheetId="1847">
        <row r="340">
          <cell r="N340">
            <v>51929.621500000008</v>
          </cell>
        </row>
      </sheetData>
      <sheetData sheetId="1848">
        <row r="340">
          <cell r="N340">
            <v>51929.621500000008</v>
          </cell>
        </row>
      </sheetData>
      <sheetData sheetId="1849">
        <row r="340">
          <cell r="N340">
            <v>51929.621500000008</v>
          </cell>
        </row>
      </sheetData>
      <sheetData sheetId="1850">
        <row r="340">
          <cell r="N340">
            <v>51929.621500000008</v>
          </cell>
        </row>
      </sheetData>
      <sheetData sheetId="1851">
        <row r="340">
          <cell r="N340">
            <v>51929.621500000008</v>
          </cell>
        </row>
      </sheetData>
      <sheetData sheetId="1852">
        <row r="340">
          <cell r="N340">
            <v>51929.621500000008</v>
          </cell>
        </row>
      </sheetData>
      <sheetData sheetId="1853">
        <row r="340">
          <cell r="N340">
            <v>51929.621500000008</v>
          </cell>
        </row>
      </sheetData>
      <sheetData sheetId="1854">
        <row r="340">
          <cell r="N340">
            <v>51929.621500000008</v>
          </cell>
        </row>
      </sheetData>
      <sheetData sheetId="1855">
        <row r="340">
          <cell r="N340">
            <v>51929.621500000008</v>
          </cell>
        </row>
      </sheetData>
      <sheetData sheetId="1856">
        <row r="340">
          <cell r="N340">
            <v>51929.621500000008</v>
          </cell>
        </row>
      </sheetData>
      <sheetData sheetId="1857">
        <row r="340">
          <cell r="N340">
            <v>51929.621500000008</v>
          </cell>
        </row>
      </sheetData>
      <sheetData sheetId="1858">
        <row r="340">
          <cell r="N340">
            <v>51929.621500000008</v>
          </cell>
        </row>
      </sheetData>
      <sheetData sheetId="1859">
        <row r="340">
          <cell r="N340">
            <v>51929.621500000008</v>
          </cell>
        </row>
      </sheetData>
      <sheetData sheetId="1860">
        <row r="340">
          <cell r="N340">
            <v>51929.621500000008</v>
          </cell>
        </row>
      </sheetData>
      <sheetData sheetId="1861">
        <row r="340">
          <cell r="N340">
            <v>51929.621500000008</v>
          </cell>
        </row>
      </sheetData>
      <sheetData sheetId="1862">
        <row r="340">
          <cell r="N340">
            <v>51929.621500000008</v>
          </cell>
        </row>
      </sheetData>
      <sheetData sheetId="1863">
        <row r="340">
          <cell r="N340">
            <v>51929.621500000008</v>
          </cell>
        </row>
      </sheetData>
      <sheetData sheetId="1864">
        <row r="340">
          <cell r="N340">
            <v>51929.621500000008</v>
          </cell>
        </row>
      </sheetData>
      <sheetData sheetId="1865">
        <row r="340">
          <cell r="N340">
            <v>51929.621500000008</v>
          </cell>
        </row>
      </sheetData>
      <sheetData sheetId="1866">
        <row r="340">
          <cell r="N340">
            <v>51929.621500000008</v>
          </cell>
        </row>
      </sheetData>
      <sheetData sheetId="1867">
        <row r="340">
          <cell r="N340">
            <v>51929.621500000008</v>
          </cell>
        </row>
      </sheetData>
      <sheetData sheetId="1868">
        <row r="340">
          <cell r="N340">
            <v>51929.621500000008</v>
          </cell>
        </row>
      </sheetData>
      <sheetData sheetId="1869">
        <row r="340">
          <cell r="N340">
            <v>51929.621500000008</v>
          </cell>
        </row>
      </sheetData>
      <sheetData sheetId="1870">
        <row r="340">
          <cell r="N340">
            <v>51929.621500000008</v>
          </cell>
        </row>
      </sheetData>
      <sheetData sheetId="1871">
        <row r="340">
          <cell r="N340">
            <v>51929.621500000008</v>
          </cell>
        </row>
      </sheetData>
      <sheetData sheetId="1872">
        <row r="340">
          <cell r="N340">
            <v>51929.621500000008</v>
          </cell>
        </row>
      </sheetData>
      <sheetData sheetId="1873">
        <row r="340">
          <cell r="N340">
            <v>51929.621500000008</v>
          </cell>
        </row>
      </sheetData>
      <sheetData sheetId="1874">
        <row r="340">
          <cell r="N340">
            <v>51929.621500000008</v>
          </cell>
        </row>
      </sheetData>
      <sheetData sheetId="1875">
        <row r="340">
          <cell r="N340">
            <v>51929.621500000008</v>
          </cell>
        </row>
      </sheetData>
      <sheetData sheetId="1876">
        <row r="340">
          <cell r="N340">
            <v>51929.621500000008</v>
          </cell>
        </row>
      </sheetData>
      <sheetData sheetId="1877">
        <row r="340">
          <cell r="N340">
            <v>51929.621500000008</v>
          </cell>
        </row>
      </sheetData>
      <sheetData sheetId="1878">
        <row r="340">
          <cell r="N340">
            <v>51929.621500000008</v>
          </cell>
        </row>
      </sheetData>
      <sheetData sheetId="1879">
        <row r="340">
          <cell r="N340">
            <v>51929.621500000008</v>
          </cell>
        </row>
      </sheetData>
      <sheetData sheetId="1880">
        <row r="340">
          <cell r="N340">
            <v>51929.621500000008</v>
          </cell>
        </row>
      </sheetData>
      <sheetData sheetId="1881">
        <row r="340">
          <cell r="N340">
            <v>51929.621500000008</v>
          </cell>
        </row>
      </sheetData>
      <sheetData sheetId="1882">
        <row r="340">
          <cell r="N340">
            <v>51929.621500000008</v>
          </cell>
        </row>
      </sheetData>
      <sheetData sheetId="1883">
        <row r="340">
          <cell r="N340">
            <v>51929.621500000008</v>
          </cell>
        </row>
      </sheetData>
      <sheetData sheetId="1884">
        <row r="340">
          <cell r="N340">
            <v>51929.621500000008</v>
          </cell>
        </row>
      </sheetData>
      <sheetData sheetId="1885">
        <row r="340">
          <cell r="N340">
            <v>51929.621500000008</v>
          </cell>
        </row>
      </sheetData>
      <sheetData sheetId="1886">
        <row r="340">
          <cell r="N340">
            <v>51929.621500000008</v>
          </cell>
        </row>
      </sheetData>
      <sheetData sheetId="1887">
        <row r="340">
          <cell r="N340">
            <v>51929.621500000008</v>
          </cell>
        </row>
      </sheetData>
      <sheetData sheetId="1888">
        <row r="340">
          <cell r="N340">
            <v>51929.621500000008</v>
          </cell>
        </row>
      </sheetData>
      <sheetData sheetId="1889">
        <row r="340">
          <cell r="N340">
            <v>51929.621500000008</v>
          </cell>
        </row>
      </sheetData>
      <sheetData sheetId="1890">
        <row r="340">
          <cell r="N340">
            <v>51929.621500000008</v>
          </cell>
        </row>
      </sheetData>
      <sheetData sheetId="1891">
        <row r="340">
          <cell r="N340">
            <v>51929.621500000008</v>
          </cell>
        </row>
      </sheetData>
      <sheetData sheetId="1892">
        <row r="340">
          <cell r="N340">
            <v>51929.621500000008</v>
          </cell>
        </row>
      </sheetData>
      <sheetData sheetId="1893">
        <row r="340">
          <cell r="N340">
            <v>51929.621500000008</v>
          </cell>
        </row>
      </sheetData>
      <sheetData sheetId="1894">
        <row r="340">
          <cell r="N340">
            <v>51929.621500000008</v>
          </cell>
        </row>
      </sheetData>
      <sheetData sheetId="1895">
        <row r="340">
          <cell r="N340">
            <v>51929.621500000008</v>
          </cell>
        </row>
      </sheetData>
      <sheetData sheetId="1896">
        <row r="340">
          <cell r="N340">
            <v>51929.621500000008</v>
          </cell>
        </row>
      </sheetData>
      <sheetData sheetId="1897">
        <row r="340">
          <cell r="N340">
            <v>51929.621500000008</v>
          </cell>
        </row>
      </sheetData>
      <sheetData sheetId="1898">
        <row r="340">
          <cell r="N340">
            <v>51929.621500000008</v>
          </cell>
        </row>
      </sheetData>
      <sheetData sheetId="1899">
        <row r="340">
          <cell r="N340">
            <v>51929.621500000008</v>
          </cell>
        </row>
      </sheetData>
      <sheetData sheetId="1900">
        <row r="340">
          <cell r="N340">
            <v>51929.621500000008</v>
          </cell>
        </row>
      </sheetData>
      <sheetData sheetId="1901">
        <row r="340">
          <cell r="N340">
            <v>51929.621500000008</v>
          </cell>
        </row>
      </sheetData>
      <sheetData sheetId="1902">
        <row r="340">
          <cell r="N340">
            <v>51929.621500000008</v>
          </cell>
        </row>
      </sheetData>
      <sheetData sheetId="1903">
        <row r="340">
          <cell r="N340">
            <v>51929.621500000008</v>
          </cell>
        </row>
      </sheetData>
      <sheetData sheetId="1904">
        <row r="340">
          <cell r="N340">
            <v>51929.621500000008</v>
          </cell>
        </row>
      </sheetData>
      <sheetData sheetId="1905">
        <row r="340">
          <cell r="N340">
            <v>51929.621500000008</v>
          </cell>
        </row>
      </sheetData>
      <sheetData sheetId="1906">
        <row r="340">
          <cell r="N340">
            <v>51929.621500000008</v>
          </cell>
        </row>
      </sheetData>
      <sheetData sheetId="1907">
        <row r="340">
          <cell r="N340">
            <v>51929.621500000008</v>
          </cell>
        </row>
      </sheetData>
      <sheetData sheetId="1908">
        <row r="340">
          <cell r="N340">
            <v>51929.621500000008</v>
          </cell>
        </row>
      </sheetData>
      <sheetData sheetId="1909">
        <row r="340">
          <cell r="N340">
            <v>51929.621500000008</v>
          </cell>
        </row>
      </sheetData>
      <sheetData sheetId="1910">
        <row r="340">
          <cell r="N340">
            <v>51929.621500000008</v>
          </cell>
        </row>
      </sheetData>
      <sheetData sheetId="1911">
        <row r="340">
          <cell r="N340">
            <v>51929.621500000008</v>
          </cell>
        </row>
      </sheetData>
      <sheetData sheetId="1912">
        <row r="340">
          <cell r="N340">
            <v>51929.621500000008</v>
          </cell>
        </row>
      </sheetData>
      <sheetData sheetId="1913">
        <row r="340">
          <cell r="N340">
            <v>51929.621500000008</v>
          </cell>
        </row>
      </sheetData>
      <sheetData sheetId="1914">
        <row r="340">
          <cell r="N340">
            <v>51929.621500000008</v>
          </cell>
        </row>
      </sheetData>
      <sheetData sheetId="1915">
        <row r="340">
          <cell r="N340">
            <v>51929.621500000008</v>
          </cell>
        </row>
      </sheetData>
      <sheetData sheetId="1916">
        <row r="340">
          <cell r="N340">
            <v>51929.621500000008</v>
          </cell>
        </row>
      </sheetData>
      <sheetData sheetId="1917">
        <row r="340">
          <cell r="N340">
            <v>51929.621500000008</v>
          </cell>
        </row>
      </sheetData>
      <sheetData sheetId="1918">
        <row r="340">
          <cell r="N340">
            <v>51929.621500000008</v>
          </cell>
        </row>
      </sheetData>
      <sheetData sheetId="1919">
        <row r="340">
          <cell r="N340">
            <v>51929.621500000008</v>
          </cell>
        </row>
      </sheetData>
      <sheetData sheetId="1920">
        <row r="340">
          <cell r="N340">
            <v>51929.621500000008</v>
          </cell>
        </row>
      </sheetData>
      <sheetData sheetId="1921">
        <row r="340">
          <cell r="N340">
            <v>51929.621500000008</v>
          </cell>
        </row>
      </sheetData>
      <sheetData sheetId="1922">
        <row r="340">
          <cell r="N340">
            <v>51929.621500000008</v>
          </cell>
        </row>
      </sheetData>
      <sheetData sheetId="1923">
        <row r="340">
          <cell r="N340">
            <v>51929.621500000008</v>
          </cell>
        </row>
      </sheetData>
      <sheetData sheetId="1924">
        <row r="340">
          <cell r="N340">
            <v>51929.621500000008</v>
          </cell>
        </row>
      </sheetData>
      <sheetData sheetId="1925">
        <row r="340">
          <cell r="N340">
            <v>51929.621500000008</v>
          </cell>
        </row>
      </sheetData>
      <sheetData sheetId="1926">
        <row r="340">
          <cell r="N340">
            <v>51929.621500000008</v>
          </cell>
        </row>
      </sheetData>
      <sheetData sheetId="1927">
        <row r="340">
          <cell r="N340">
            <v>51929.621500000008</v>
          </cell>
        </row>
      </sheetData>
      <sheetData sheetId="1928">
        <row r="340">
          <cell r="N340">
            <v>51929.621500000008</v>
          </cell>
        </row>
      </sheetData>
      <sheetData sheetId="1929">
        <row r="340">
          <cell r="N340">
            <v>51929.621500000008</v>
          </cell>
        </row>
      </sheetData>
      <sheetData sheetId="1930">
        <row r="340">
          <cell r="N340">
            <v>51929.621500000008</v>
          </cell>
        </row>
      </sheetData>
      <sheetData sheetId="1931">
        <row r="340">
          <cell r="N340">
            <v>51929.621500000008</v>
          </cell>
        </row>
      </sheetData>
      <sheetData sheetId="1932">
        <row r="340">
          <cell r="N340">
            <v>51929.621500000008</v>
          </cell>
        </row>
      </sheetData>
      <sheetData sheetId="1933">
        <row r="340">
          <cell r="N340">
            <v>51929.621500000008</v>
          </cell>
        </row>
      </sheetData>
      <sheetData sheetId="1934">
        <row r="340">
          <cell r="N340">
            <v>51929.621500000008</v>
          </cell>
        </row>
      </sheetData>
      <sheetData sheetId="1935">
        <row r="340">
          <cell r="N340">
            <v>51929.621500000008</v>
          </cell>
        </row>
      </sheetData>
      <sheetData sheetId="1936">
        <row r="340">
          <cell r="N340">
            <v>51929.621500000008</v>
          </cell>
        </row>
      </sheetData>
      <sheetData sheetId="1937">
        <row r="340">
          <cell r="N340">
            <v>51929.621500000008</v>
          </cell>
        </row>
      </sheetData>
      <sheetData sheetId="1938">
        <row r="340">
          <cell r="N340">
            <v>51929.621500000008</v>
          </cell>
        </row>
      </sheetData>
      <sheetData sheetId="1939">
        <row r="340">
          <cell r="N340">
            <v>51929.621500000008</v>
          </cell>
        </row>
      </sheetData>
      <sheetData sheetId="1940">
        <row r="340">
          <cell r="N340">
            <v>51929.621500000008</v>
          </cell>
        </row>
      </sheetData>
      <sheetData sheetId="1941">
        <row r="340">
          <cell r="N340">
            <v>51929.621500000008</v>
          </cell>
        </row>
      </sheetData>
      <sheetData sheetId="1942">
        <row r="340">
          <cell r="N340">
            <v>51929.621500000008</v>
          </cell>
        </row>
      </sheetData>
      <sheetData sheetId="1943">
        <row r="340">
          <cell r="N340">
            <v>51929.621500000008</v>
          </cell>
        </row>
      </sheetData>
      <sheetData sheetId="1944">
        <row r="340">
          <cell r="N340">
            <v>51929.621500000008</v>
          </cell>
        </row>
      </sheetData>
      <sheetData sheetId="1945">
        <row r="340">
          <cell r="N340">
            <v>51929.621500000008</v>
          </cell>
        </row>
      </sheetData>
      <sheetData sheetId="1946">
        <row r="340">
          <cell r="N340">
            <v>51929.621500000008</v>
          </cell>
        </row>
      </sheetData>
      <sheetData sheetId="1947">
        <row r="340">
          <cell r="N340">
            <v>51929.621500000008</v>
          </cell>
        </row>
      </sheetData>
      <sheetData sheetId="1948">
        <row r="340">
          <cell r="N340">
            <v>51929.621500000008</v>
          </cell>
        </row>
      </sheetData>
      <sheetData sheetId="1949">
        <row r="340">
          <cell r="N340">
            <v>51929.621500000008</v>
          </cell>
        </row>
      </sheetData>
      <sheetData sheetId="1950">
        <row r="340">
          <cell r="N340">
            <v>51929.621500000008</v>
          </cell>
        </row>
      </sheetData>
      <sheetData sheetId="1951">
        <row r="340">
          <cell r="N340">
            <v>51929.621500000008</v>
          </cell>
        </row>
      </sheetData>
      <sheetData sheetId="1952">
        <row r="340">
          <cell r="N340">
            <v>51929.621500000008</v>
          </cell>
        </row>
      </sheetData>
      <sheetData sheetId="1953">
        <row r="340">
          <cell r="N340">
            <v>51929.621500000008</v>
          </cell>
        </row>
      </sheetData>
      <sheetData sheetId="1954">
        <row r="340">
          <cell r="N340">
            <v>51929.621500000008</v>
          </cell>
        </row>
      </sheetData>
      <sheetData sheetId="1955">
        <row r="340">
          <cell r="N340">
            <v>51929.621500000008</v>
          </cell>
        </row>
      </sheetData>
      <sheetData sheetId="1956">
        <row r="340">
          <cell r="N340">
            <v>51929.621500000008</v>
          </cell>
        </row>
      </sheetData>
      <sheetData sheetId="1957">
        <row r="340">
          <cell r="N340">
            <v>51929.621500000008</v>
          </cell>
        </row>
      </sheetData>
      <sheetData sheetId="1958">
        <row r="340">
          <cell r="N340">
            <v>51929.621500000008</v>
          </cell>
        </row>
      </sheetData>
      <sheetData sheetId="1959">
        <row r="340">
          <cell r="N340">
            <v>51929.621500000008</v>
          </cell>
        </row>
      </sheetData>
      <sheetData sheetId="1960">
        <row r="340">
          <cell r="N340">
            <v>51929.621500000008</v>
          </cell>
        </row>
      </sheetData>
      <sheetData sheetId="1961">
        <row r="340">
          <cell r="N340">
            <v>51929.621500000008</v>
          </cell>
        </row>
      </sheetData>
      <sheetData sheetId="1962">
        <row r="340">
          <cell r="N340">
            <v>51929.621500000008</v>
          </cell>
        </row>
      </sheetData>
      <sheetData sheetId="1963">
        <row r="340">
          <cell r="N340">
            <v>51929.621500000008</v>
          </cell>
        </row>
      </sheetData>
      <sheetData sheetId="1964">
        <row r="340">
          <cell r="N340">
            <v>51929.621500000008</v>
          </cell>
        </row>
      </sheetData>
      <sheetData sheetId="1965">
        <row r="340">
          <cell r="N340">
            <v>51929.621500000008</v>
          </cell>
        </row>
      </sheetData>
      <sheetData sheetId="1966">
        <row r="340">
          <cell r="N340">
            <v>51929.621500000008</v>
          </cell>
        </row>
      </sheetData>
      <sheetData sheetId="1967">
        <row r="340">
          <cell r="N340">
            <v>51929.621500000008</v>
          </cell>
        </row>
      </sheetData>
      <sheetData sheetId="1968">
        <row r="340">
          <cell r="N340">
            <v>51929.621500000008</v>
          </cell>
        </row>
      </sheetData>
      <sheetData sheetId="1969" refreshError="1"/>
      <sheetData sheetId="1970" refreshError="1"/>
      <sheetData sheetId="1971">
        <row r="340">
          <cell r="N340">
            <v>51929.621500000008</v>
          </cell>
        </row>
      </sheetData>
      <sheetData sheetId="1972">
        <row r="340">
          <cell r="N340">
            <v>51929.621500000008</v>
          </cell>
        </row>
      </sheetData>
      <sheetData sheetId="1973">
        <row r="340">
          <cell r="N340">
            <v>51929.621500000008</v>
          </cell>
        </row>
      </sheetData>
      <sheetData sheetId="1974">
        <row r="340">
          <cell r="N340">
            <v>51929.621500000008</v>
          </cell>
        </row>
      </sheetData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 refreshError="1"/>
      <sheetData sheetId="1992" refreshError="1"/>
      <sheetData sheetId="1993">
        <row r="340">
          <cell r="N340">
            <v>51929.621500000008</v>
          </cell>
        </row>
      </sheetData>
      <sheetData sheetId="1994">
        <row r="340">
          <cell r="N340">
            <v>51929.621500000008</v>
          </cell>
        </row>
      </sheetData>
      <sheetData sheetId="1995">
        <row r="340">
          <cell r="N340">
            <v>51929.621500000008</v>
          </cell>
        </row>
      </sheetData>
      <sheetData sheetId="1996">
        <row r="340">
          <cell r="N340">
            <v>51929.621500000008</v>
          </cell>
        </row>
      </sheetData>
      <sheetData sheetId="1997">
        <row r="340">
          <cell r="N340">
            <v>51929.621500000008</v>
          </cell>
        </row>
      </sheetData>
      <sheetData sheetId="1998">
        <row r="340">
          <cell r="N340">
            <v>51929.621500000008</v>
          </cell>
        </row>
      </sheetData>
      <sheetData sheetId="1999">
        <row r="340">
          <cell r="N340">
            <v>51929.621500000008</v>
          </cell>
        </row>
      </sheetData>
      <sheetData sheetId="2000">
        <row r="340">
          <cell r="N340">
            <v>51929.621500000008</v>
          </cell>
        </row>
      </sheetData>
      <sheetData sheetId="2001">
        <row r="340">
          <cell r="N340">
            <v>51929.621500000008</v>
          </cell>
        </row>
      </sheetData>
      <sheetData sheetId="2002">
        <row r="340">
          <cell r="N340">
            <v>51929.621500000008</v>
          </cell>
        </row>
      </sheetData>
      <sheetData sheetId="2003">
        <row r="340">
          <cell r="N340">
            <v>51929.621500000008</v>
          </cell>
        </row>
      </sheetData>
      <sheetData sheetId="2004">
        <row r="340">
          <cell r="N340">
            <v>51929.621500000008</v>
          </cell>
        </row>
      </sheetData>
      <sheetData sheetId="2005">
        <row r="340">
          <cell r="N340">
            <v>51929.621500000008</v>
          </cell>
        </row>
      </sheetData>
      <sheetData sheetId="2006">
        <row r="340">
          <cell r="N340">
            <v>51929.621500000008</v>
          </cell>
        </row>
      </sheetData>
      <sheetData sheetId="2007">
        <row r="340">
          <cell r="N340">
            <v>51929.621500000008</v>
          </cell>
        </row>
      </sheetData>
      <sheetData sheetId="2008">
        <row r="340">
          <cell r="N340">
            <v>51929.621500000008</v>
          </cell>
        </row>
      </sheetData>
      <sheetData sheetId="2009">
        <row r="340">
          <cell r="N340">
            <v>51929.621500000008</v>
          </cell>
        </row>
      </sheetData>
      <sheetData sheetId="2010">
        <row r="340">
          <cell r="N340">
            <v>51929.621500000008</v>
          </cell>
        </row>
      </sheetData>
      <sheetData sheetId="2011">
        <row r="340">
          <cell r="N340">
            <v>51929.621500000008</v>
          </cell>
        </row>
      </sheetData>
      <sheetData sheetId="2012">
        <row r="340">
          <cell r="N340">
            <v>51929.621500000008</v>
          </cell>
        </row>
      </sheetData>
      <sheetData sheetId="2013">
        <row r="340">
          <cell r="N340">
            <v>51929.621500000008</v>
          </cell>
        </row>
      </sheetData>
      <sheetData sheetId="2014">
        <row r="340">
          <cell r="N340">
            <v>51929.621500000008</v>
          </cell>
        </row>
      </sheetData>
      <sheetData sheetId="2015">
        <row r="340">
          <cell r="N340">
            <v>51929.621500000008</v>
          </cell>
        </row>
      </sheetData>
      <sheetData sheetId="2016">
        <row r="340">
          <cell r="N340">
            <v>51929.621500000008</v>
          </cell>
        </row>
      </sheetData>
      <sheetData sheetId="2017">
        <row r="340">
          <cell r="N340">
            <v>51929.621500000008</v>
          </cell>
        </row>
      </sheetData>
      <sheetData sheetId="2018">
        <row r="340">
          <cell r="N340">
            <v>51929.621500000008</v>
          </cell>
        </row>
      </sheetData>
      <sheetData sheetId="2019">
        <row r="340">
          <cell r="N340">
            <v>51929.621500000008</v>
          </cell>
        </row>
      </sheetData>
      <sheetData sheetId="2020">
        <row r="340">
          <cell r="N340">
            <v>51929.621500000008</v>
          </cell>
        </row>
      </sheetData>
      <sheetData sheetId="2021">
        <row r="340">
          <cell r="N340">
            <v>51929.621500000008</v>
          </cell>
        </row>
      </sheetData>
      <sheetData sheetId="2022">
        <row r="340">
          <cell r="N340">
            <v>51929.621500000008</v>
          </cell>
        </row>
      </sheetData>
      <sheetData sheetId="2023">
        <row r="340">
          <cell r="N340">
            <v>51929.621500000008</v>
          </cell>
        </row>
      </sheetData>
      <sheetData sheetId="2024">
        <row r="340">
          <cell r="N340">
            <v>51929.621500000008</v>
          </cell>
        </row>
      </sheetData>
      <sheetData sheetId="2025">
        <row r="340">
          <cell r="N340">
            <v>51929.621500000008</v>
          </cell>
        </row>
      </sheetData>
      <sheetData sheetId="2026">
        <row r="340">
          <cell r="N340">
            <v>51929.621500000008</v>
          </cell>
        </row>
      </sheetData>
      <sheetData sheetId="2027">
        <row r="340">
          <cell r="N340">
            <v>51929.621500000008</v>
          </cell>
        </row>
      </sheetData>
      <sheetData sheetId="2028">
        <row r="340">
          <cell r="N340">
            <v>51929.621500000008</v>
          </cell>
        </row>
      </sheetData>
      <sheetData sheetId="2029">
        <row r="340">
          <cell r="N340">
            <v>51929.621500000008</v>
          </cell>
        </row>
      </sheetData>
      <sheetData sheetId="2030">
        <row r="340">
          <cell r="N340">
            <v>51929.621500000008</v>
          </cell>
        </row>
      </sheetData>
      <sheetData sheetId="2031">
        <row r="340">
          <cell r="N340">
            <v>51929.621500000008</v>
          </cell>
        </row>
      </sheetData>
      <sheetData sheetId="2032">
        <row r="340">
          <cell r="N340">
            <v>51929.621500000008</v>
          </cell>
        </row>
      </sheetData>
      <sheetData sheetId="2033">
        <row r="340">
          <cell r="N340">
            <v>51929.621500000008</v>
          </cell>
        </row>
      </sheetData>
      <sheetData sheetId="2034">
        <row r="340">
          <cell r="N340">
            <v>51929.621500000008</v>
          </cell>
        </row>
      </sheetData>
      <sheetData sheetId="2035">
        <row r="340">
          <cell r="N340">
            <v>51929.621500000008</v>
          </cell>
        </row>
      </sheetData>
      <sheetData sheetId="2036">
        <row r="340">
          <cell r="N340">
            <v>51929.621500000008</v>
          </cell>
        </row>
      </sheetData>
      <sheetData sheetId="2037">
        <row r="340">
          <cell r="N340">
            <v>51929.621500000008</v>
          </cell>
        </row>
      </sheetData>
      <sheetData sheetId="2038">
        <row r="340">
          <cell r="N340">
            <v>51929.621500000008</v>
          </cell>
        </row>
      </sheetData>
      <sheetData sheetId="2039">
        <row r="340">
          <cell r="N340">
            <v>51929.621500000008</v>
          </cell>
        </row>
      </sheetData>
      <sheetData sheetId="2040">
        <row r="340">
          <cell r="N340">
            <v>51929.621500000008</v>
          </cell>
        </row>
      </sheetData>
      <sheetData sheetId="2041">
        <row r="340">
          <cell r="N340">
            <v>51929.621500000008</v>
          </cell>
        </row>
      </sheetData>
      <sheetData sheetId="2042">
        <row r="340">
          <cell r="N340">
            <v>51929.621500000008</v>
          </cell>
        </row>
      </sheetData>
      <sheetData sheetId="2043">
        <row r="340">
          <cell r="N340">
            <v>51929.621500000008</v>
          </cell>
        </row>
      </sheetData>
      <sheetData sheetId="2044">
        <row r="340">
          <cell r="N340">
            <v>51929.621500000008</v>
          </cell>
        </row>
      </sheetData>
      <sheetData sheetId="2045">
        <row r="340">
          <cell r="N340">
            <v>51929.621500000008</v>
          </cell>
        </row>
      </sheetData>
      <sheetData sheetId="2046">
        <row r="340">
          <cell r="N340">
            <v>51929.621500000008</v>
          </cell>
        </row>
      </sheetData>
      <sheetData sheetId="2047">
        <row r="340">
          <cell r="N340">
            <v>51929.621500000008</v>
          </cell>
        </row>
      </sheetData>
      <sheetData sheetId="2048">
        <row r="340">
          <cell r="N340">
            <v>51929.621500000008</v>
          </cell>
        </row>
      </sheetData>
      <sheetData sheetId="2049">
        <row r="340">
          <cell r="N340">
            <v>51929.621500000008</v>
          </cell>
        </row>
      </sheetData>
      <sheetData sheetId="2050">
        <row r="340">
          <cell r="N340">
            <v>51929.621500000008</v>
          </cell>
        </row>
      </sheetData>
      <sheetData sheetId="2051">
        <row r="340">
          <cell r="N340">
            <v>51929.621500000008</v>
          </cell>
        </row>
      </sheetData>
      <sheetData sheetId="2052">
        <row r="340">
          <cell r="N340">
            <v>51929.621500000008</v>
          </cell>
        </row>
      </sheetData>
      <sheetData sheetId="2053">
        <row r="340">
          <cell r="N340">
            <v>51929.621500000008</v>
          </cell>
        </row>
      </sheetData>
      <sheetData sheetId="2054">
        <row r="340">
          <cell r="N340">
            <v>51929.621500000008</v>
          </cell>
        </row>
      </sheetData>
      <sheetData sheetId="2055">
        <row r="340">
          <cell r="N340">
            <v>51929.621500000008</v>
          </cell>
        </row>
      </sheetData>
      <sheetData sheetId="2056">
        <row r="340">
          <cell r="N340">
            <v>51929.621500000008</v>
          </cell>
        </row>
      </sheetData>
      <sheetData sheetId="2057">
        <row r="340">
          <cell r="N340">
            <v>51929.621500000008</v>
          </cell>
        </row>
      </sheetData>
      <sheetData sheetId="2058">
        <row r="340">
          <cell r="N340">
            <v>51929.621500000008</v>
          </cell>
        </row>
      </sheetData>
      <sheetData sheetId="2059">
        <row r="340">
          <cell r="N340">
            <v>51929.621500000008</v>
          </cell>
        </row>
      </sheetData>
      <sheetData sheetId="2060">
        <row r="340">
          <cell r="N340">
            <v>51929.621500000008</v>
          </cell>
        </row>
      </sheetData>
      <sheetData sheetId="2061">
        <row r="340">
          <cell r="N340">
            <v>51929.621500000008</v>
          </cell>
        </row>
      </sheetData>
      <sheetData sheetId="2062">
        <row r="340">
          <cell r="N340">
            <v>51929.621500000008</v>
          </cell>
        </row>
      </sheetData>
      <sheetData sheetId="2063">
        <row r="340">
          <cell r="N340">
            <v>51929.621500000008</v>
          </cell>
        </row>
      </sheetData>
      <sheetData sheetId="2064">
        <row r="340">
          <cell r="N340">
            <v>51929.621500000008</v>
          </cell>
        </row>
      </sheetData>
      <sheetData sheetId="2065">
        <row r="340">
          <cell r="N340">
            <v>51929.621500000008</v>
          </cell>
        </row>
      </sheetData>
      <sheetData sheetId="2066">
        <row r="340">
          <cell r="N340">
            <v>51929.621500000008</v>
          </cell>
        </row>
      </sheetData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>
        <row r="340">
          <cell r="N340">
            <v>51929.621500000008</v>
          </cell>
        </row>
      </sheetData>
      <sheetData sheetId="2160">
        <row r="340">
          <cell r="N340">
            <v>51929.621500000008</v>
          </cell>
        </row>
      </sheetData>
      <sheetData sheetId="2161">
        <row r="340">
          <cell r="N340">
            <v>51929.621500000008</v>
          </cell>
        </row>
      </sheetData>
      <sheetData sheetId="2162">
        <row r="340">
          <cell r="N340">
            <v>51929.621500000008</v>
          </cell>
        </row>
      </sheetData>
      <sheetData sheetId="2163">
        <row r="340">
          <cell r="N340">
            <v>51929.621500000008</v>
          </cell>
        </row>
      </sheetData>
      <sheetData sheetId="2164">
        <row r="340">
          <cell r="N340">
            <v>51929.621500000008</v>
          </cell>
        </row>
      </sheetData>
      <sheetData sheetId="2165">
        <row r="340">
          <cell r="N340">
            <v>51929.621500000008</v>
          </cell>
        </row>
      </sheetData>
      <sheetData sheetId="2166">
        <row r="340">
          <cell r="N340">
            <v>51929.621500000008</v>
          </cell>
        </row>
      </sheetData>
      <sheetData sheetId="2167">
        <row r="340">
          <cell r="N340">
            <v>51929.621500000008</v>
          </cell>
        </row>
      </sheetData>
      <sheetData sheetId="2168">
        <row r="340">
          <cell r="N340">
            <v>51929.621500000008</v>
          </cell>
        </row>
      </sheetData>
      <sheetData sheetId="2169">
        <row r="340">
          <cell r="N340">
            <v>51929.621500000008</v>
          </cell>
        </row>
      </sheetData>
      <sheetData sheetId="2170"/>
      <sheetData sheetId="2171"/>
      <sheetData sheetId="2172"/>
      <sheetData sheetId="2173"/>
      <sheetData sheetId="2174"/>
      <sheetData sheetId="2175"/>
      <sheetData sheetId="2176"/>
      <sheetData sheetId="2177">
        <row r="340">
          <cell r="N340">
            <v>51929.621500000008</v>
          </cell>
        </row>
      </sheetData>
      <sheetData sheetId="2178">
        <row r="340">
          <cell r="N340">
            <v>51929.621500000008</v>
          </cell>
        </row>
      </sheetData>
      <sheetData sheetId="2179">
        <row r="340">
          <cell r="N340">
            <v>51929.621500000008</v>
          </cell>
        </row>
      </sheetData>
      <sheetData sheetId="2180">
        <row r="340">
          <cell r="N340">
            <v>51929.621500000008</v>
          </cell>
        </row>
      </sheetData>
      <sheetData sheetId="2181">
        <row r="340">
          <cell r="N340">
            <v>51929.621500000008</v>
          </cell>
        </row>
      </sheetData>
      <sheetData sheetId="2182">
        <row r="340">
          <cell r="N340">
            <v>51929.621500000008</v>
          </cell>
        </row>
      </sheetData>
      <sheetData sheetId="2183">
        <row r="340">
          <cell r="N340">
            <v>51929.621500000008</v>
          </cell>
        </row>
      </sheetData>
      <sheetData sheetId="2184">
        <row r="340">
          <cell r="N340">
            <v>51929.621500000008</v>
          </cell>
        </row>
      </sheetData>
      <sheetData sheetId="2185">
        <row r="340">
          <cell r="N340">
            <v>51929.621500000008</v>
          </cell>
        </row>
      </sheetData>
      <sheetData sheetId="2186">
        <row r="340">
          <cell r="N340">
            <v>51929.621500000008</v>
          </cell>
        </row>
      </sheetData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>
        <row r="340">
          <cell r="N340">
            <v>51929.621500000008</v>
          </cell>
        </row>
      </sheetData>
      <sheetData sheetId="2200">
        <row r="340">
          <cell r="N340">
            <v>51929.621500000008</v>
          </cell>
        </row>
      </sheetData>
      <sheetData sheetId="2201">
        <row r="340">
          <cell r="N340">
            <v>51929.621500000008</v>
          </cell>
        </row>
      </sheetData>
      <sheetData sheetId="2202">
        <row r="340">
          <cell r="N340">
            <v>51929.621500000008</v>
          </cell>
        </row>
      </sheetData>
      <sheetData sheetId="2203">
        <row r="340">
          <cell r="N340">
            <v>51929.621500000008</v>
          </cell>
        </row>
      </sheetData>
      <sheetData sheetId="2204">
        <row r="340">
          <cell r="N340">
            <v>51929.621500000008</v>
          </cell>
        </row>
      </sheetData>
      <sheetData sheetId="2205">
        <row r="340">
          <cell r="N340">
            <v>51929.621500000008</v>
          </cell>
        </row>
      </sheetData>
      <sheetData sheetId="2206">
        <row r="340">
          <cell r="N340">
            <v>51929.621500000008</v>
          </cell>
        </row>
      </sheetData>
      <sheetData sheetId="2207">
        <row r="340">
          <cell r="N340">
            <v>51929.621500000008</v>
          </cell>
        </row>
      </sheetData>
      <sheetData sheetId="2208">
        <row r="340">
          <cell r="N340">
            <v>51929.621500000008</v>
          </cell>
        </row>
      </sheetData>
      <sheetData sheetId="2209">
        <row r="340">
          <cell r="N340">
            <v>51929.621500000008</v>
          </cell>
        </row>
      </sheetData>
      <sheetData sheetId="2210">
        <row r="340">
          <cell r="N340">
            <v>51929.621500000008</v>
          </cell>
        </row>
      </sheetData>
      <sheetData sheetId="2211">
        <row r="340">
          <cell r="N340">
            <v>51929.621500000008</v>
          </cell>
        </row>
      </sheetData>
      <sheetData sheetId="2212">
        <row r="340">
          <cell r="N340">
            <v>51929.621500000008</v>
          </cell>
        </row>
      </sheetData>
      <sheetData sheetId="2213">
        <row r="340">
          <cell r="N340">
            <v>51929.621500000008</v>
          </cell>
        </row>
      </sheetData>
      <sheetData sheetId="2214">
        <row r="340">
          <cell r="N340">
            <v>51929.621500000008</v>
          </cell>
        </row>
      </sheetData>
      <sheetData sheetId="2215">
        <row r="340">
          <cell r="N340">
            <v>51929.621500000008</v>
          </cell>
        </row>
      </sheetData>
      <sheetData sheetId="2216">
        <row r="340">
          <cell r="N340">
            <v>51929.621500000008</v>
          </cell>
        </row>
      </sheetData>
      <sheetData sheetId="2217">
        <row r="340">
          <cell r="N340">
            <v>51929.621500000008</v>
          </cell>
        </row>
      </sheetData>
      <sheetData sheetId="2218">
        <row r="340">
          <cell r="N340">
            <v>51929.621500000008</v>
          </cell>
        </row>
      </sheetData>
      <sheetData sheetId="2219">
        <row r="340">
          <cell r="N340">
            <v>51929.621500000008</v>
          </cell>
        </row>
      </sheetData>
      <sheetData sheetId="2220">
        <row r="340">
          <cell r="N340">
            <v>51929.621500000008</v>
          </cell>
        </row>
      </sheetData>
      <sheetData sheetId="2221">
        <row r="340">
          <cell r="N340">
            <v>51929.621500000008</v>
          </cell>
        </row>
      </sheetData>
      <sheetData sheetId="2222">
        <row r="340">
          <cell r="N340">
            <v>51929.621500000008</v>
          </cell>
        </row>
      </sheetData>
      <sheetData sheetId="2223">
        <row r="340">
          <cell r="N340">
            <v>51929.621500000008</v>
          </cell>
        </row>
      </sheetData>
      <sheetData sheetId="2224">
        <row r="340">
          <cell r="N340">
            <v>51929.621500000008</v>
          </cell>
        </row>
      </sheetData>
      <sheetData sheetId="2225">
        <row r="340">
          <cell r="N340">
            <v>51929.621500000008</v>
          </cell>
        </row>
      </sheetData>
      <sheetData sheetId="2226">
        <row r="340">
          <cell r="N340">
            <v>51929.621500000008</v>
          </cell>
        </row>
      </sheetData>
      <sheetData sheetId="2227">
        <row r="340">
          <cell r="N340">
            <v>51929.621500000008</v>
          </cell>
        </row>
      </sheetData>
      <sheetData sheetId="2228">
        <row r="340">
          <cell r="N340">
            <v>51929.621500000008</v>
          </cell>
        </row>
      </sheetData>
      <sheetData sheetId="2229">
        <row r="340">
          <cell r="N340">
            <v>51929.621500000008</v>
          </cell>
        </row>
      </sheetData>
      <sheetData sheetId="2230">
        <row r="340">
          <cell r="N340">
            <v>51929.621500000008</v>
          </cell>
        </row>
      </sheetData>
      <sheetData sheetId="2231">
        <row r="340">
          <cell r="N340">
            <v>51929.621500000008</v>
          </cell>
        </row>
      </sheetData>
      <sheetData sheetId="2232">
        <row r="340">
          <cell r="N340">
            <v>51929.621500000008</v>
          </cell>
        </row>
      </sheetData>
      <sheetData sheetId="2233">
        <row r="340">
          <cell r="N340">
            <v>51929.621500000008</v>
          </cell>
        </row>
      </sheetData>
      <sheetData sheetId="2234">
        <row r="340">
          <cell r="N340">
            <v>51929.621500000008</v>
          </cell>
        </row>
      </sheetData>
      <sheetData sheetId="2235">
        <row r="340">
          <cell r="N340">
            <v>51929.621500000008</v>
          </cell>
        </row>
      </sheetData>
      <sheetData sheetId="2236">
        <row r="340">
          <cell r="N340">
            <v>51929.621500000008</v>
          </cell>
        </row>
      </sheetData>
      <sheetData sheetId="2237">
        <row r="340">
          <cell r="N340">
            <v>51929.621500000008</v>
          </cell>
        </row>
      </sheetData>
      <sheetData sheetId="2238">
        <row r="340">
          <cell r="N340">
            <v>51929.621500000008</v>
          </cell>
        </row>
      </sheetData>
      <sheetData sheetId="2239">
        <row r="340">
          <cell r="N340">
            <v>51929.621500000008</v>
          </cell>
        </row>
      </sheetData>
      <sheetData sheetId="2240">
        <row r="340">
          <cell r="N340">
            <v>51929.621500000008</v>
          </cell>
        </row>
      </sheetData>
      <sheetData sheetId="2241">
        <row r="340">
          <cell r="N340">
            <v>51929.621500000008</v>
          </cell>
        </row>
      </sheetData>
      <sheetData sheetId="2242">
        <row r="340">
          <cell r="N340">
            <v>51929.621500000008</v>
          </cell>
        </row>
      </sheetData>
      <sheetData sheetId="2243">
        <row r="340">
          <cell r="N340">
            <v>51929.621500000008</v>
          </cell>
        </row>
      </sheetData>
      <sheetData sheetId="2244">
        <row r="340">
          <cell r="N340">
            <v>51929.621500000008</v>
          </cell>
        </row>
      </sheetData>
      <sheetData sheetId="2245">
        <row r="340">
          <cell r="N340">
            <v>51929.621500000008</v>
          </cell>
        </row>
      </sheetData>
      <sheetData sheetId="2246">
        <row r="340">
          <cell r="N340">
            <v>51929.621500000008</v>
          </cell>
        </row>
      </sheetData>
      <sheetData sheetId="2247">
        <row r="340">
          <cell r="N340">
            <v>51929.621500000008</v>
          </cell>
        </row>
      </sheetData>
      <sheetData sheetId="2248">
        <row r="340">
          <cell r="N340">
            <v>51929.621500000008</v>
          </cell>
        </row>
      </sheetData>
      <sheetData sheetId="2249">
        <row r="340">
          <cell r="N340">
            <v>51929.621500000008</v>
          </cell>
        </row>
      </sheetData>
      <sheetData sheetId="2250">
        <row r="340">
          <cell r="N340">
            <v>51929.621500000008</v>
          </cell>
        </row>
      </sheetData>
      <sheetData sheetId="2251">
        <row r="340">
          <cell r="N340">
            <v>51929.621500000008</v>
          </cell>
        </row>
      </sheetData>
      <sheetData sheetId="2252">
        <row r="340">
          <cell r="N340">
            <v>51929.621500000008</v>
          </cell>
        </row>
      </sheetData>
      <sheetData sheetId="2253">
        <row r="340">
          <cell r="N340">
            <v>51929.621500000008</v>
          </cell>
        </row>
      </sheetData>
      <sheetData sheetId="2254">
        <row r="340">
          <cell r="N340">
            <v>51929.621500000008</v>
          </cell>
        </row>
      </sheetData>
      <sheetData sheetId="2255">
        <row r="340">
          <cell r="N340">
            <v>51929.621500000008</v>
          </cell>
        </row>
      </sheetData>
      <sheetData sheetId="2256">
        <row r="340">
          <cell r="N340">
            <v>51929.621500000008</v>
          </cell>
        </row>
      </sheetData>
      <sheetData sheetId="2257">
        <row r="340">
          <cell r="N340">
            <v>51929.621500000008</v>
          </cell>
        </row>
      </sheetData>
      <sheetData sheetId="2258">
        <row r="340">
          <cell r="N340">
            <v>51929.621500000008</v>
          </cell>
        </row>
      </sheetData>
      <sheetData sheetId="2259">
        <row r="340">
          <cell r="N340">
            <v>51929.621500000008</v>
          </cell>
        </row>
      </sheetData>
      <sheetData sheetId="2260">
        <row r="340">
          <cell r="N340">
            <v>51929.621500000008</v>
          </cell>
        </row>
      </sheetData>
      <sheetData sheetId="2261">
        <row r="340">
          <cell r="N340">
            <v>51929.621500000008</v>
          </cell>
        </row>
      </sheetData>
      <sheetData sheetId="2262">
        <row r="340">
          <cell r="N340">
            <v>51929.621500000008</v>
          </cell>
        </row>
      </sheetData>
      <sheetData sheetId="2263">
        <row r="340">
          <cell r="N340">
            <v>51929.621500000008</v>
          </cell>
        </row>
      </sheetData>
      <sheetData sheetId="2264">
        <row r="340">
          <cell r="N340">
            <v>51929.621500000008</v>
          </cell>
        </row>
      </sheetData>
      <sheetData sheetId="2265">
        <row r="340">
          <cell r="N340">
            <v>51929.621500000008</v>
          </cell>
        </row>
      </sheetData>
      <sheetData sheetId="2266">
        <row r="340">
          <cell r="N340">
            <v>51929.621500000008</v>
          </cell>
        </row>
      </sheetData>
      <sheetData sheetId="2267">
        <row r="340">
          <cell r="N340">
            <v>51929.621500000008</v>
          </cell>
        </row>
      </sheetData>
      <sheetData sheetId="2268">
        <row r="340">
          <cell r="N340">
            <v>51929.621500000008</v>
          </cell>
        </row>
      </sheetData>
      <sheetData sheetId="2269">
        <row r="340">
          <cell r="N340">
            <v>51929.621500000008</v>
          </cell>
        </row>
      </sheetData>
      <sheetData sheetId="2270">
        <row r="340">
          <cell r="N340">
            <v>51929.621500000008</v>
          </cell>
        </row>
      </sheetData>
      <sheetData sheetId="2271">
        <row r="340">
          <cell r="N340">
            <v>51929.621500000008</v>
          </cell>
        </row>
      </sheetData>
      <sheetData sheetId="2272">
        <row r="340">
          <cell r="N340">
            <v>51929.621500000008</v>
          </cell>
        </row>
      </sheetData>
      <sheetData sheetId="2273">
        <row r="340">
          <cell r="N340">
            <v>51929.621500000008</v>
          </cell>
        </row>
      </sheetData>
      <sheetData sheetId="2274">
        <row r="340">
          <cell r="N340">
            <v>51929.621500000008</v>
          </cell>
        </row>
      </sheetData>
      <sheetData sheetId="2275">
        <row r="340">
          <cell r="N340">
            <v>51929.621500000008</v>
          </cell>
        </row>
      </sheetData>
      <sheetData sheetId="2276">
        <row r="340">
          <cell r="N340">
            <v>51929.621500000008</v>
          </cell>
        </row>
      </sheetData>
      <sheetData sheetId="2277">
        <row r="340">
          <cell r="N340">
            <v>51929.621500000008</v>
          </cell>
        </row>
      </sheetData>
      <sheetData sheetId="2278">
        <row r="340">
          <cell r="N340">
            <v>51929.621500000008</v>
          </cell>
        </row>
      </sheetData>
      <sheetData sheetId="2279">
        <row r="340">
          <cell r="N340">
            <v>51929.621500000008</v>
          </cell>
        </row>
      </sheetData>
      <sheetData sheetId="2280">
        <row r="340">
          <cell r="N340">
            <v>51929.621500000008</v>
          </cell>
        </row>
      </sheetData>
      <sheetData sheetId="2281">
        <row r="340">
          <cell r="N340">
            <v>51929.621500000008</v>
          </cell>
        </row>
      </sheetData>
      <sheetData sheetId="2282">
        <row r="340">
          <cell r="N340">
            <v>51929.621500000008</v>
          </cell>
        </row>
      </sheetData>
      <sheetData sheetId="2283">
        <row r="340">
          <cell r="N340">
            <v>51929.621500000008</v>
          </cell>
        </row>
      </sheetData>
      <sheetData sheetId="2284">
        <row r="340">
          <cell r="N340">
            <v>51929.621500000008</v>
          </cell>
        </row>
      </sheetData>
      <sheetData sheetId="2285">
        <row r="340">
          <cell r="N340">
            <v>51929.621500000008</v>
          </cell>
        </row>
      </sheetData>
      <sheetData sheetId="2286">
        <row r="340">
          <cell r="N340">
            <v>51929.621500000008</v>
          </cell>
        </row>
      </sheetData>
      <sheetData sheetId="2287">
        <row r="340">
          <cell r="N340">
            <v>51929.621500000008</v>
          </cell>
        </row>
      </sheetData>
      <sheetData sheetId="2288">
        <row r="340">
          <cell r="N340">
            <v>51929.621500000008</v>
          </cell>
        </row>
      </sheetData>
      <sheetData sheetId="2289">
        <row r="340">
          <cell r="N340">
            <v>51929.621500000008</v>
          </cell>
        </row>
      </sheetData>
      <sheetData sheetId="2290">
        <row r="340">
          <cell r="N340">
            <v>51929.621500000008</v>
          </cell>
        </row>
      </sheetData>
      <sheetData sheetId="2291">
        <row r="340">
          <cell r="N340">
            <v>51929.621500000008</v>
          </cell>
        </row>
      </sheetData>
      <sheetData sheetId="2292">
        <row r="340">
          <cell r="N340">
            <v>51929.621500000008</v>
          </cell>
        </row>
      </sheetData>
      <sheetData sheetId="2293">
        <row r="340">
          <cell r="N340">
            <v>51929.621500000008</v>
          </cell>
        </row>
      </sheetData>
      <sheetData sheetId="2294">
        <row r="340">
          <cell r="N340">
            <v>51929.621500000008</v>
          </cell>
        </row>
      </sheetData>
      <sheetData sheetId="2295">
        <row r="340">
          <cell r="N340">
            <v>51929.621500000008</v>
          </cell>
        </row>
      </sheetData>
      <sheetData sheetId="2296">
        <row r="340">
          <cell r="N340">
            <v>51929.621500000008</v>
          </cell>
        </row>
      </sheetData>
      <sheetData sheetId="2297">
        <row r="340">
          <cell r="N340">
            <v>51929.621500000008</v>
          </cell>
        </row>
      </sheetData>
      <sheetData sheetId="2298">
        <row r="340">
          <cell r="N340">
            <v>51929.621500000008</v>
          </cell>
        </row>
      </sheetData>
      <sheetData sheetId="2299">
        <row r="340">
          <cell r="N340">
            <v>51929.621500000008</v>
          </cell>
        </row>
      </sheetData>
      <sheetData sheetId="2300">
        <row r="340">
          <cell r="N340">
            <v>51929.621500000008</v>
          </cell>
        </row>
      </sheetData>
      <sheetData sheetId="2301">
        <row r="340">
          <cell r="N340">
            <v>51929.621500000008</v>
          </cell>
        </row>
      </sheetData>
      <sheetData sheetId="2302">
        <row r="340">
          <cell r="N340">
            <v>51929.621500000008</v>
          </cell>
        </row>
      </sheetData>
      <sheetData sheetId="2303">
        <row r="340">
          <cell r="N340">
            <v>51929.621500000008</v>
          </cell>
        </row>
      </sheetData>
      <sheetData sheetId="2304">
        <row r="340">
          <cell r="N340">
            <v>51929.621500000008</v>
          </cell>
        </row>
      </sheetData>
      <sheetData sheetId="2305">
        <row r="340">
          <cell r="N340">
            <v>51929.621500000008</v>
          </cell>
        </row>
      </sheetData>
      <sheetData sheetId="2306">
        <row r="340">
          <cell r="N340">
            <v>51929.621500000008</v>
          </cell>
        </row>
      </sheetData>
      <sheetData sheetId="2307">
        <row r="340">
          <cell r="N340">
            <v>51929.621500000008</v>
          </cell>
        </row>
      </sheetData>
      <sheetData sheetId="2308">
        <row r="340">
          <cell r="N340">
            <v>51929.621500000008</v>
          </cell>
        </row>
      </sheetData>
      <sheetData sheetId="2309">
        <row r="340">
          <cell r="N340">
            <v>51929.621500000008</v>
          </cell>
        </row>
      </sheetData>
      <sheetData sheetId="2310">
        <row r="340">
          <cell r="N340">
            <v>51929.621500000008</v>
          </cell>
        </row>
      </sheetData>
      <sheetData sheetId="2311">
        <row r="340">
          <cell r="N340">
            <v>51929.621500000008</v>
          </cell>
        </row>
      </sheetData>
      <sheetData sheetId="2312">
        <row r="340">
          <cell r="N340">
            <v>51929.621500000008</v>
          </cell>
        </row>
      </sheetData>
      <sheetData sheetId="2313">
        <row r="340">
          <cell r="N340">
            <v>51929.621500000008</v>
          </cell>
        </row>
      </sheetData>
      <sheetData sheetId="2314">
        <row r="340">
          <cell r="N340">
            <v>51929.621500000008</v>
          </cell>
        </row>
      </sheetData>
      <sheetData sheetId="2315">
        <row r="340">
          <cell r="N340">
            <v>51929.621500000008</v>
          </cell>
        </row>
      </sheetData>
      <sheetData sheetId="2316">
        <row r="340">
          <cell r="N340">
            <v>51929.621500000008</v>
          </cell>
        </row>
      </sheetData>
      <sheetData sheetId="2317">
        <row r="340">
          <cell r="N340">
            <v>51929.621500000008</v>
          </cell>
        </row>
      </sheetData>
      <sheetData sheetId="2318">
        <row r="340">
          <cell r="N340">
            <v>51929.621500000008</v>
          </cell>
        </row>
      </sheetData>
      <sheetData sheetId="2319">
        <row r="340">
          <cell r="N340">
            <v>51929.621500000008</v>
          </cell>
        </row>
      </sheetData>
      <sheetData sheetId="2320">
        <row r="340">
          <cell r="N340">
            <v>51929.621500000008</v>
          </cell>
        </row>
      </sheetData>
      <sheetData sheetId="2321">
        <row r="340">
          <cell r="N340">
            <v>51929.621500000008</v>
          </cell>
        </row>
      </sheetData>
      <sheetData sheetId="2322">
        <row r="340">
          <cell r="N340">
            <v>51929.621500000008</v>
          </cell>
        </row>
      </sheetData>
      <sheetData sheetId="2323">
        <row r="340">
          <cell r="N340">
            <v>51929.621500000008</v>
          </cell>
        </row>
      </sheetData>
      <sheetData sheetId="2324">
        <row r="340">
          <cell r="N340">
            <v>51929.621500000008</v>
          </cell>
        </row>
      </sheetData>
      <sheetData sheetId="2325">
        <row r="340">
          <cell r="N340">
            <v>51929.621500000008</v>
          </cell>
        </row>
      </sheetData>
      <sheetData sheetId="2326">
        <row r="340">
          <cell r="N340">
            <v>51929.621500000008</v>
          </cell>
        </row>
      </sheetData>
      <sheetData sheetId="2327">
        <row r="340">
          <cell r="N340">
            <v>51929.621500000008</v>
          </cell>
        </row>
      </sheetData>
      <sheetData sheetId="2328">
        <row r="340">
          <cell r="N340">
            <v>51929.621500000008</v>
          </cell>
        </row>
      </sheetData>
      <sheetData sheetId="2329">
        <row r="340">
          <cell r="N340">
            <v>51929.621500000008</v>
          </cell>
        </row>
      </sheetData>
      <sheetData sheetId="2330">
        <row r="340">
          <cell r="N340">
            <v>51929.621500000008</v>
          </cell>
        </row>
      </sheetData>
      <sheetData sheetId="2331">
        <row r="340">
          <cell r="N340">
            <v>51929.621500000008</v>
          </cell>
        </row>
      </sheetData>
      <sheetData sheetId="2332">
        <row r="340">
          <cell r="N340">
            <v>51929.621500000008</v>
          </cell>
        </row>
      </sheetData>
      <sheetData sheetId="2333">
        <row r="340">
          <cell r="N340">
            <v>51929.621500000008</v>
          </cell>
        </row>
      </sheetData>
      <sheetData sheetId="2334">
        <row r="340">
          <cell r="N340">
            <v>51929.621500000008</v>
          </cell>
        </row>
      </sheetData>
      <sheetData sheetId="2335">
        <row r="340">
          <cell r="N340">
            <v>51929.621500000008</v>
          </cell>
        </row>
      </sheetData>
      <sheetData sheetId="2336">
        <row r="340">
          <cell r="N340">
            <v>51929.621500000008</v>
          </cell>
        </row>
      </sheetData>
      <sheetData sheetId="2337">
        <row r="340">
          <cell r="N340">
            <v>51929.621500000008</v>
          </cell>
        </row>
      </sheetData>
      <sheetData sheetId="2338">
        <row r="340">
          <cell r="N340">
            <v>51929.621500000008</v>
          </cell>
        </row>
      </sheetData>
      <sheetData sheetId="2339">
        <row r="340">
          <cell r="N340">
            <v>51929.621500000008</v>
          </cell>
        </row>
      </sheetData>
      <sheetData sheetId="2340">
        <row r="340">
          <cell r="N340">
            <v>51929.621500000008</v>
          </cell>
        </row>
      </sheetData>
      <sheetData sheetId="2341">
        <row r="340">
          <cell r="N340">
            <v>51929.621500000008</v>
          </cell>
        </row>
      </sheetData>
      <sheetData sheetId="2342">
        <row r="340">
          <cell r="N340">
            <v>51929.621500000008</v>
          </cell>
        </row>
      </sheetData>
      <sheetData sheetId="2343">
        <row r="340">
          <cell r="N340">
            <v>51929.621500000008</v>
          </cell>
        </row>
      </sheetData>
      <sheetData sheetId="2344">
        <row r="340">
          <cell r="N340">
            <v>51929.621500000008</v>
          </cell>
        </row>
      </sheetData>
      <sheetData sheetId="2345">
        <row r="340">
          <cell r="N340">
            <v>51929.621500000008</v>
          </cell>
        </row>
      </sheetData>
      <sheetData sheetId="2346">
        <row r="340">
          <cell r="N340">
            <v>51929.621500000008</v>
          </cell>
        </row>
      </sheetData>
      <sheetData sheetId="2347">
        <row r="340">
          <cell r="N340">
            <v>51929.621500000008</v>
          </cell>
        </row>
      </sheetData>
      <sheetData sheetId="2348">
        <row r="340">
          <cell r="N340">
            <v>51929.621500000008</v>
          </cell>
        </row>
      </sheetData>
      <sheetData sheetId="2349">
        <row r="340">
          <cell r="N340">
            <v>51929.621500000008</v>
          </cell>
        </row>
      </sheetData>
      <sheetData sheetId="2350">
        <row r="340">
          <cell r="N340">
            <v>51929.621500000008</v>
          </cell>
        </row>
      </sheetData>
      <sheetData sheetId="2351">
        <row r="340">
          <cell r="N340">
            <v>51929.621500000008</v>
          </cell>
        </row>
      </sheetData>
      <sheetData sheetId="2352">
        <row r="340">
          <cell r="N340">
            <v>51929.621500000008</v>
          </cell>
        </row>
      </sheetData>
      <sheetData sheetId="2353">
        <row r="340">
          <cell r="N340">
            <v>51929.621500000008</v>
          </cell>
        </row>
      </sheetData>
      <sheetData sheetId="2354">
        <row r="340">
          <cell r="N340">
            <v>51929.621500000008</v>
          </cell>
        </row>
      </sheetData>
      <sheetData sheetId="2355">
        <row r="340">
          <cell r="N340">
            <v>51929.621500000008</v>
          </cell>
        </row>
      </sheetData>
      <sheetData sheetId="2356">
        <row r="340">
          <cell r="N340">
            <v>51929.621500000008</v>
          </cell>
        </row>
      </sheetData>
      <sheetData sheetId="2357">
        <row r="340">
          <cell r="N340">
            <v>51929.621500000008</v>
          </cell>
        </row>
      </sheetData>
      <sheetData sheetId="2358">
        <row r="340">
          <cell r="N340">
            <v>51929.621500000008</v>
          </cell>
        </row>
      </sheetData>
      <sheetData sheetId="2359">
        <row r="340">
          <cell r="N340">
            <v>51929.621500000008</v>
          </cell>
        </row>
      </sheetData>
      <sheetData sheetId="2360">
        <row r="340">
          <cell r="N340">
            <v>51929.621500000008</v>
          </cell>
        </row>
      </sheetData>
      <sheetData sheetId="2361">
        <row r="340">
          <cell r="N340">
            <v>51929.621500000008</v>
          </cell>
        </row>
      </sheetData>
      <sheetData sheetId="2362">
        <row r="340">
          <cell r="N340">
            <v>51929.621500000008</v>
          </cell>
        </row>
      </sheetData>
      <sheetData sheetId="2363">
        <row r="340">
          <cell r="N340">
            <v>51929.621500000008</v>
          </cell>
        </row>
      </sheetData>
      <sheetData sheetId="2364">
        <row r="340">
          <cell r="N340">
            <v>51929.621500000008</v>
          </cell>
        </row>
      </sheetData>
      <sheetData sheetId="2365">
        <row r="340">
          <cell r="N340">
            <v>51929.621500000008</v>
          </cell>
        </row>
      </sheetData>
      <sheetData sheetId="2366">
        <row r="340">
          <cell r="N340">
            <v>51929.621500000008</v>
          </cell>
        </row>
      </sheetData>
      <sheetData sheetId="2367">
        <row r="340">
          <cell r="N340">
            <v>51929.621500000008</v>
          </cell>
        </row>
      </sheetData>
      <sheetData sheetId="2368">
        <row r="340">
          <cell r="N340">
            <v>51929.621500000008</v>
          </cell>
        </row>
      </sheetData>
      <sheetData sheetId="2369">
        <row r="340">
          <cell r="N340">
            <v>51929.621500000008</v>
          </cell>
        </row>
      </sheetData>
      <sheetData sheetId="2370">
        <row r="340">
          <cell r="N340">
            <v>51929.621500000008</v>
          </cell>
        </row>
      </sheetData>
      <sheetData sheetId="2371">
        <row r="340">
          <cell r="N340">
            <v>51929.621500000008</v>
          </cell>
        </row>
      </sheetData>
      <sheetData sheetId="2372">
        <row r="340">
          <cell r="N340">
            <v>51929.621500000008</v>
          </cell>
        </row>
      </sheetData>
      <sheetData sheetId="2373">
        <row r="340">
          <cell r="N340">
            <v>51929.621500000008</v>
          </cell>
        </row>
      </sheetData>
      <sheetData sheetId="2374">
        <row r="340">
          <cell r="N340">
            <v>51929.621500000008</v>
          </cell>
        </row>
      </sheetData>
      <sheetData sheetId="2375">
        <row r="340">
          <cell r="N340">
            <v>51929.621500000008</v>
          </cell>
        </row>
      </sheetData>
      <sheetData sheetId="2376">
        <row r="340">
          <cell r="N340">
            <v>51929.621500000008</v>
          </cell>
        </row>
      </sheetData>
      <sheetData sheetId="2377">
        <row r="340">
          <cell r="N340">
            <v>51929.621500000008</v>
          </cell>
        </row>
      </sheetData>
      <sheetData sheetId="2378">
        <row r="340">
          <cell r="N340">
            <v>51929.621500000008</v>
          </cell>
        </row>
      </sheetData>
      <sheetData sheetId="2379">
        <row r="340">
          <cell r="N340">
            <v>51929.621500000008</v>
          </cell>
        </row>
      </sheetData>
      <sheetData sheetId="2380">
        <row r="340">
          <cell r="N340">
            <v>51929.621500000008</v>
          </cell>
        </row>
      </sheetData>
      <sheetData sheetId="2381">
        <row r="340">
          <cell r="N340">
            <v>51929.621500000008</v>
          </cell>
        </row>
      </sheetData>
      <sheetData sheetId="2382">
        <row r="340">
          <cell r="N340">
            <v>51929.621500000008</v>
          </cell>
        </row>
      </sheetData>
      <sheetData sheetId="2383">
        <row r="340">
          <cell r="N340">
            <v>51929.621500000008</v>
          </cell>
        </row>
      </sheetData>
      <sheetData sheetId="2384">
        <row r="340">
          <cell r="N340">
            <v>51929.621500000008</v>
          </cell>
        </row>
      </sheetData>
      <sheetData sheetId="2385">
        <row r="340">
          <cell r="N340">
            <v>51929.621500000008</v>
          </cell>
        </row>
      </sheetData>
      <sheetData sheetId="2386">
        <row r="340">
          <cell r="N340">
            <v>51929.621500000008</v>
          </cell>
        </row>
      </sheetData>
      <sheetData sheetId="2387">
        <row r="340">
          <cell r="N340">
            <v>51929.621500000008</v>
          </cell>
        </row>
      </sheetData>
      <sheetData sheetId="2388">
        <row r="340">
          <cell r="N340">
            <v>51929.621500000008</v>
          </cell>
        </row>
      </sheetData>
      <sheetData sheetId="2389">
        <row r="340">
          <cell r="N340">
            <v>51929.621500000008</v>
          </cell>
        </row>
      </sheetData>
      <sheetData sheetId="2390">
        <row r="340">
          <cell r="N340">
            <v>51929.621500000008</v>
          </cell>
        </row>
      </sheetData>
      <sheetData sheetId="2391">
        <row r="340">
          <cell r="N340">
            <v>51929.621500000008</v>
          </cell>
        </row>
      </sheetData>
      <sheetData sheetId="2392">
        <row r="340">
          <cell r="N340">
            <v>51929.621500000008</v>
          </cell>
        </row>
      </sheetData>
      <sheetData sheetId="2393">
        <row r="340">
          <cell r="N340">
            <v>51929.621500000008</v>
          </cell>
        </row>
      </sheetData>
      <sheetData sheetId="2394">
        <row r="340">
          <cell r="N340">
            <v>51929.621500000008</v>
          </cell>
        </row>
      </sheetData>
      <sheetData sheetId="2395">
        <row r="340">
          <cell r="N340">
            <v>51929.621500000008</v>
          </cell>
        </row>
      </sheetData>
      <sheetData sheetId="2396">
        <row r="340">
          <cell r="N340">
            <v>51929.621500000008</v>
          </cell>
        </row>
      </sheetData>
      <sheetData sheetId="2397">
        <row r="340">
          <cell r="N340">
            <v>51929.621500000008</v>
          </cell>
        </row>
      </sheetData>
      <sheetData sheetId="2398">
        <row r="340">
          <cell r="N340">
            <v>51929.621500000008</v>
          </cell>
        </row>
      </sheetData>
      <sheetData sheetId="2399">
        <row r="340">
          <cell r="N340">
            <v>51929.621500000008</v>
          </cell>
        </row>
      </sheetData>
      <sheetData sheetId="2400">
        <row r="340">
          <cell r="N340">
            <v>51929.621500000008</v>
          </cell>
        </row>
      </sheetData>
      <sheetData sheetId="2401">
        <row r="340">
          <cell r="N340">
            <v>51929.621500000008</v>
          </cell>
        </row>
      </sheetData>
      <sheetData sheetId="2402">
        <row r="340">
          <cell r="N340">
            <v>51929.621500000008</v>
          </cell>
        </row>
      </sheetData>
      <sheetData sheetId="2403">
        <row r="340">
          <cell r="N340">
            <v>51929.621500000008</v>
          </cell>
        </row>
      </sheetData>
      <sheetData sheetId="2404">
        <row r="340">
          <cell r="N340">
            <v>51929.621500000008</v>
          </cell>
        </row>
      </sheetData>
      <sheetData sheetId="2405">
        <row r="340">
          <cell r="N340">
            <v>51929.621500000008</v>
          </cell>
        </row>
      </sheetData>
      <sheetData sheetId="2406">
        <row r="340">
          <cell r="N340">
            <v>51929.621500000008</v>
          </cell>
        </row>
      </sheetData>
      <sheetData sheetId="2407">
        <row r="340">
          <cell r="N340">
            <v>51929.621500000008</v>
          </cell>
        </row>
      </sheetData>
      <sheetData sheetId="2408">
        <row r="340">
          <cell r="N340">
            <v>51929.621500000008</v>
          </cell>
        </row>
      </sheetData>
      <sheetData sheetId="2409">
        <row r="340">
          <cell r="N340">
            <v>51929.621500000008</v>
          </cell>
        </row>
      </sheetData>
      <sheetData sheetId="2410">
        <row r="340">
          <cell r="N340">
            <v>51929.621500000008</v>
          </cell>
        </row>
      </sheetData>
      <sheetData sheetId="2411">
        <row r="340">
          <cell r="N340">
            <v>51929.621500000008</v>
          </cell>
        </row>
      </sheetData>
      <sheetData sheetId="2412">
        <row r="340">
          <cell r="N340">
            <v>51929.621500000008</v>
          </cell>
        </row>
      </sheetData>
      <sheetData sheetId="2413">
        <row r="340">
          <cell r="N340">
            <v>51929.621500000008</v>
          </cell>
        </row>
      </sheetData>
      <sheetData sheetId="2414">
        <row r="340">
          <cell r="N340">
            <v>51929.621500000008</v>
          </cell>
        </row>
      </sheetData>
      <sheetData sheetId="2415">
        <row r="340">
          <cell r="N340">
            <v>51929.621500000008</v>
          </cell>
        </row>
      </sheetData>
      <sheetData sheetId="2416">
        <row r="340">
          <cell r="N340">
            <v>51929.621500000008</v>
          </cell>
        </row>
      </sheetData>
      <sheetData sheetId="2417">
        <row r="340">
          <cell r="N340">
            <v>51929.621500000008</v>
          </cell>
        </row>
      </sheetData>
      <sheetData sheetId="2418">
        <row r="340">
          <cell r="N340">
            <v>51929.621500000008</v>
          </cell>
        </row>
      </sheetData>
      <sheetData sheetId="2419">
        <row r="340">
          <cell r="N340">
            <v>51929.621500000008</v>
          </cell>
        </row>
      </sheetData>
      <sheetData sheetId="2420">
        <row r="340">
          <cell r="N340">
            <v>51929.621500000008</v>
          </cell>
        </row>
      </sheetData>
      <sheetData sheetId="2421">
        <row r="340">
          <cell r="N340">
            <v>51929.621500000008</v>
          </cell>
        </row>
      </sheetData>
      <sheetData sheetId="2422">
        <row r="340">
          <cell r="N340">
            <v>51929.621500000008</v>
          </cell>
        </row>
      </sheetData>
      <sheetData sheetId="2423">
        <row r="340">
          <cell r="N340">
            <v>51929.621500000008</v>
          </cell>
        </row>
      </sheetData>
      <sheetData sheetId="2424">
        <row r="340">
          <cell r="N340">
            <v>51929.621500000008</v>
          </cell>
        </row>
      </sheetData>
      <sheetData sheetId="2425">
        <row r="340">
          <cell r="N340">
            <v>51929.621500000008</v>
          </cell>
        </row>
      </sheetData>
      <sheetData sheetId="2426">
        <row r="340">
          <cell r="N340">
            <v>51929.621500000008</v>
          </cell>
        </row>
      </sheetData>
      <sheetData sheetId="2427">
        <row r="340">
          <cell r="N340">
            <v>51929.621500000008</v>
          </cell>
        </row>
      </sheetData>
      <sheetData sheetId="2428">
        <row r="340">
          <cell r="N340">
            <v>51929.621500000008</v>
          </cell>
        </row>
      </sheetData>
      <sheetData sheetId="2429">
        <row r="340">
          <cell r="N340">
            <v>51929.621500000008</v>
          </cell>
        </row>
      </sheetData>
      <sheetData sheetId="2430">
        <row r="340">
          <cell r="N340">
            <v>51929.621500000008</v>
          </cell>
        </row>
      </sheetData>
      <sheetData sheetId="2431">
        <row r="340">
          <cell r="N340">
            <v>51929.621500000008</v>
          </cell>
        </row>
      </sheetData>
      <sheetData sheetId="2432">
        <row r="340">
          <cell r="N340">
            <v>51929.621500000008</v>
          </cell>
        </row>
      </sheetData>
      <sheetData sheetId="2433">
        <row r="340">
          <cell r="N340">
            <v>51929.621500000008</v>
          </cell>
        </row>
      </sheetData>
      <sheetData sheetId="2434">
        <row r="340">
          <cell r="N340">
            <v>51929.621500000008</v>
          </cell>
        </row>
      </sheetData>
      <sheetData sheetId="2435">
        <row r="340">
          <cell r="N340">
            <v>51929.621500000008</v>
          </cell>
        </row>
      </sheetData>
      <sheetData sheetId="2436">
        <row r="340">
          <cell r="N340">
            <v>51929.621500000008</v>
          </cell>
        </row>
      </sheetData>
      <sheetData sheetId="2437">
        <row r="340">
          <cell r="N340">
            <v>51929.621500000008</v>
          </cell>
        </row>
      </sheetData>
      <sheetData sheetId="2438">
        <row r="340">
          <cell r="N340">
            <v>51929.621500000008</v>
          </cell>
        </row>
      </sheetData>
      <sheetData sheetId="2439">
        <row r="340">
          <cell r="N340">
            <v>51929.621500000008</v>
          </cell>
        </row>
      </sheetData>
      <sheetData sheetId="2440">
        <row r="340">
          <cell r="N340">
            <v>51929.621500000008</v>
          </cell>
        </row>
      </sheetData>
      <sheetData sheetId="2441">
        <row r="340">
          <cell r="N340">
            <v>51929.621500000008</v>
          </cell>
        </row>
      </sheetData>
      <sheetData sheetId="2442">
        <row r="340">
          <cell r="N340">
            <v>51929.621500000008</v>
          </cell>
        </row>
      </sheetData>
      <sheetData sheetId="2443">
        <row r="340">
          <cell r="N340">
            <v>51929.621500000008</v>
          </cell>
        </row>
      </sheetData>
      <sheetData sheetId="2444">
        <row r="340">
          <cell r="N340">
            <v>51929.621500000008</v>
          </cell>
        </row>
      </sheetData>
      <sheetData sheetId="2445">
        <row r="340">
          <cell r="N340">
            <v>51929.621500000008</v>
          </cell>
        </row>
      </sheetData>
      <sheetData sheetId="2446">
        <row r="340">
          <cell r="N340">
            <v>51929.621500000008</v>
          </cell>
        </row>
      </sheetData>
      <sheetData sheetId="2447">
        <row r="340">
          <cell r="N340">
            <v>51929.621500000008</v>
          </cell>
        </row>
      </sheetData>
      <sheetData sheetId="2448">
        <row r="340">
          <cell r="N340">
            <v>51929.621500000008</v>
          </cell>
        </row>
      </sheetData>
      <sheetData sheetId="2449">
        <row r="340">
          <cell r="N340">
            <v>51929.621500000008</v>
          </cell>
        </row>
      </sheetData>
      <sheetData sheetId="2450">
        <row r="340">
          <cell r="N340">
            <v>51929.621500000008</v>
          </cell>
        </row>
      </sheetData>
      <sheetData sheetId="2451">
        <row r="340">
          <cell r="N340">
            <v>51929.621500000008</v>
          </cell>
        </row>
      </sheetData>
      <sheetData sheetId="2452">
        <row r="340">
          <cell r="N340">
            <v>51929.621500000008</v>
          </cell>
        </row>
      </sheetData>
      <sheetData sheetId="2453">
        <row r="340">
          <cell r="N340">
            <v>51929.621500000008</v>
          </cell>
        </row>
      </sheetData>
      <sheetData sheetId="2454">
        <row r="340">
          <cell r="N340">
            <v>51929.621500000008</v>
          </cell>
        </row>
      </sheetData>
      <sheetData sheetId="2455">
        <row r="340">
          <cell r="N340">
            <v>51929.621500000008</v>
          </cell>
        </row>
      </sheetData>
      <sheetData sheetId="2456">
        <row r="340">
          <cell r="N340">
            <v>51929.621500000008</v>
          </cell>
        </row>
      </sheetData>
      <sheetData sheetId="2457">
        <row r="340">
          <cell r="N340">
            <v>51929.621500000008</v>
          </cell>
        </row>
      </sheetData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>
        <row r="340">
          <cell r="N340">
            <v>51929.621500000008</v>
          </cell>
        </row>
      </sheetData>
      <sheetData sheetId="2475">
        <row r="340">
          <cell r="N340">
            <v>51929.621500000008</v>
          </cell>
        </row>
      </sheetData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>
        <row r="340">
          <cell r="N340">
            <v>51929.621500000008</v>
          </cell>
        </row>
      </sheetData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>
        <row r="340">
          <cell r="N340">
            <v>51929.621500000008</v>
          </cell>
        </row>
      </sheetData>
      <sheetData sheetId="2556">
        <row r="340">
          <cell r="N340">
            <v>51929.621500000008</v>
          </cell>
        </row>
      </sheetData>
      <sheetData sheetId="2557">
        <row r="340">
          <cell r="N340">
            <v>51929.621500000008</v>
          </cell>
        </row>
      </sheetData>
      <sheetData sheetId="2558">
        <row r="340">
          <cell r="N340">
            <v>51929.621500000008</v>
          </cell>
        </row>
      </sheetData>
      <sheetData sheetId="2559">
        <row r="340">
          <cell r="N340">
            <v>51929.621500000008</v>
          </cell>
        </row>
      </sheetData>
      <sheetData sheetId="2560"/>
      <sheetData sheetId="2561"/>
      <sheetData sheetId="2562"/>
      <sheetData sheetId="2563">
        <row r="340">
          <cell r="N340">
            <v>51929.621500000008</v>
          </cell>
        </row>
      </sheetData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Общие сведения"/>
      <sheetName val="План-схема"/>
      <sheetName val="Коммуникации"/>
      <sheetName val="Привязки"/>
      <sheetName val="Оборудование"/>
      <sheetName val="Раскладка осн"/>
      <sheetName val="Раскладка рез"/>
      <sheetName val="Изоляция"/>
      <sheetName val="КИП и КИК"/>
      <sheetName val="ЭХЗ"/>
      <sheetName val="Климат"/>
      <sheetName val="География"/>
      <sheetName val="План ППМНПП"/>
      <sheetName val="Профиль и геология "/>
      <sheetName val="Схема рубежей"/>
      <sheetName val="Сведения ВТД"/>
      <sheetName val="Дефекты"/>
      <sheetName val="Недозаглуб"/>
      <sheetName val="Потенциа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1"/>
      <sheetName val="Ф12"/>
      <sheetName val="Приложение 5 (1 часть)"/>
      <sheetName val="Ф9.2"/>
      <sheetName val="№4 Кресты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Ф1"/>
      <sheetName val="Ф2"/>
      <sheetName val="Ф3"/>
      <sheetName val="Ф3.1"/>
      <sheetName val="Ф3.2"/>
      <sheetName val="Ф4"/>
      <sheetName val="Ф4.1"/>
      <sheetName val="Ф4.2"/>
      <sheetName val="Ф4.3"/>
      <sheetName val="Ф4.4"/>
      <sheetName val="Ф4.5"/>
      <sheetName val="Ф4.6"/>
      <sheetName val="Ф4.7"/>
      <sheetName val="Ф5"/>
      <sheetName val="Ф5.1"/>
      <sheetName val="Ф5.2"/>
      <sheetName val="Ф5.3"/>
      <sheetName val="Ф5.4"/>
      <sheetName val="Ф5.5"/>
      <sheetName val="Ф5.6"/>
      <sheetName val="Ф5.7"/>
      <sheetName val="Ф6"/>
      <sheetName val="Ф6.1"/>
      <sheetName val=" Ф6.2"/>
      <sheetName val="Ф7"/>
      <sheetName val="Ф7.1"/>
      <sheetName val="Ф7.2"/>
      <sheetName val="Ф7.3"/>
      <sheetName val="Ф7.3 (гр)"/>
      <sheetName val="Ф8"/>
      <sheetName val="Ф8.1"/>
      <sheetName val="Ф8.2"/>
      <sheetName val="Ф8.3"/>
      <sheetName val="Ф8.4 (1)"/>
      <sheetName val="Ф8.4 (2)"/>
      <sheetName val="Ф8.4 (3)"/>
      <sheetName val="Ф8.4 (4)"/>
      <sheetName val="Ф9"/>
      <sheetName val="Ф9.1"/>
      <sheetName val="Ф9.2"/>
      <sheetName val="Ф9.3"/>
      <sheetName val="Ф9.4"/>
      <sheetName val="Ф9.5"/>
      <sheetName val="Ф9.6"/>
      <sheetName val="Ф9.7"/>
      <sheetName val="Ф10"/>
      <sheetName val="Ф10.1"/>
      <sheetName val="Ф10.2"/>
      <sheetName val="Ф10.3"/>
      <sheetName val="Ф11"/>
      <sheetName val="Ф11.1"/>
      <sheetName val="Ф11.2"/>
      <sheetName val="Ф12"/>
      <sheetName val="Ф12.1"/>
      <sheetName val="Ф12.2"/>
      <sheetName val="Ф13"/>
      <sheetName val="Ф14"/>
      <sheetName val="Ф15"/>
      <sheetName val="Прил.1"/>
      <sheetName val="Прил. 2"/>
      <sheetName val="данные лог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Ф1"/>
      <sheetName val="Ф2"/>
      <sheetName val="Ф3"/>
      <sheetName val="Ф3.1"/>
      <sheetName val="Ф3.2"/>
      <sheetName val="Ф4"/>
      <sheetName val="Ф4.1"/>
      <sheetName val="Ф4.2"/>
      <sheetName val="Ф4.3"/>
      <sheetName val="Ф4.4"/>
      <sheetName val="Ф4.5"/>
      <sheetName val="Ф4.6"/>
      <sheetName val="Ф4.7"/>
      <sheetName val="Ф5"/>
      <sheetName val="Ф5.1"/>
      <sheetName val="Ф5.2"/>
      <sheetName val="Ф5.3"/>
      <sheetName val="Ф5.4"/>
      <sheetName val="Ф5.5"/>
      <sheetName val="Ф5.6"/>
      <sheetName val="Ф5.7"/>
      <sheetName val="Ф6"/>
      <sheetName val="Ф6.1 (1)"/>
      <sheetName val=" Ф6.2"/>
      <sheetName val="Ф7"/>
      <sheetName val="Ф7.1"/>
      <sheetName val="Ф7.2"/>
      <sheetName val="Ф7.3"/>
      <sheetName val="Ф7.3 (гр)"/>
      <sheetName val="Ф8"/>
      <sheetName val="Ф8.1"/>
      <sheetName val="Ф8.2"/>
      <sheetName val="Ф8.3"/>
      <sheetName val="Ф8.4 (1)"/>
      <sheetName val="Ф8.4 (2)"/>
      <sheetName val="Ф8.4 (3)"/>
      <sheetName val="Ф8.4 (4)"/>
      <sheetName val="Ф9"/>
      <sheetName val="Ф9.1"/>
      <sheetName val="Ф9.2"/>
      <sheetName val="Ф9.3"/>
      <sheetName val="Ф9.4"/>
      <sheetName val="Ф9.5"/>
      <sheetName val="Ф9.6"/>
      <sheetName val="Ф9.7"/>
      <sheetName val="Ф9.8"/>
      <sheetName val="Ф9.9"/>
      <sheetName val="Ф10"/>
      <sheetName val="Ф10.1"/>
      <sheetName val="Ф10.2"/>
      <sheetName val="Ф10.3"/>
      <sheetName val="Ф11"/>
      <sheetName val="Ф12"/>
      <sheetName val="Ф12.1"/>
      <sheetName val="Ф12.2"/>
      <sheetName val="Ф13"/>
      <sheetName val="Ф14"/>
      <sheetName val="Ф15"/>
      <sheetName val="Прил.1"/>
      <sheetName val="Прил. 2"/>
      <sheetName val="данные логи"/>
      <sheetName val="Приложение 5 (1 часть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юн"/>
      <sheetName val="мн"/>
      <sheetName val="мсн"/>
      <sheetName val="пн"/>
      <sheetName val="домнг"/>
      <sheetName val="ИнвестицииСвод"/>
      <sheetName val="Баланс (Ф1)"/>
      <sheetName val="СметаСводная Рыб"/>
      <sheetName val="топография"/>
      <sheetName val="СметаСводная"/>
      <sheetName val="Смета"/>
      <sheetName val="отчет эл_эн  2000"/>
      <sheetName val="ИТ 2001 ЮНГот 5.02"/>
      <sheetName val="Зап-3- СЦБ"/>
      <sheetName val="См3 СЦБ-зап"/>
      <sheetName val="исходные данные"/>
      <sheetName val="расчетные таблицы"/>
      <sheetName val="1.3"/>
      <sheetName val="EKDEB90"/>
      <sheetName val="#ССЫЛКА"/>
      <sheetName val="ц_1991"/>
      <sheetName val="Лист13"/>
      <sheetName val="Лист2"/>
      <sheetName val="Февраль"/>
      <sheetName val="Прочее"/>
      <sheetName val="ОКВЭД"/>
      <sheetName val="ОКДП"/>
      <sheetName val="ОКЕИ"/>
      <sheetName val="ПричинаЕП"/>
      <sheetName val="СпособЗакупки"/>
      <sheetName val="СТАВКА_НДС"/>
      <sheetName val="ФормаПроведения"/>
      <sheetName val="ЭТП"/>
      <sheetName val="ИТ_2001_ЮНГот_5_02"/>
      <sheetName val="СНГ"/>
      <sheetName val="приложение"/>
      <sheetName val="Дополнительно"/>
      <sheetName val="ДОЗ - ЗуЕП "/>
      <sheetName val="Направл исп._Группа"/>
      <sheetName val="свод 2"/>
      <sheetName val="Календарь новый"/>
      <sheetName val="Смета № 1 ИИ линия"/>
      <sheetName val="справка"/>
      <sheetName val="БЛАНК РАСЧЕТА"/>
      <sheetName val="21"/>
      <sheetName val="вариант"/>
      <sheetName val="Параметры"/>
      <sheetName val="Гр 2015 ВНС"/>
      <sheetName val="ЭММ"/>
      <sheetName val="Ф2"/>
      <sheetName val="ИД1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ЗМоис"/>
      <sheetName val="ЗОст"/>
      <sheetName val="ЗП"/>
      <sheetName val="ИТал"/>
      <sheetName val="Кат"/>
      <sheetName val="Кол"/>
      <sheetName val="Крап"/>
      <sheetName val="Лесм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изм"/>
      <sheetName val="Hidden"/>
      <sheetName val="INFO"/>
      <sheetName val="T1"/>
      <sheetName val="total"/>
      <sheetName val="Комплектация"/>
      <sheetName val="трубы"/>
      <sheetName val="СМР"/>
      <sheetName val="дороги"/>
      <sheetName val="изыскания 2"/>
      <sheetName val="График"/>
      <sheetName val="Ачинский НПЗ"/>
      <sheetName val="гидрология"/>
      <sheetName val="Дог цена"/>
      <sheetName val="ИД"/>
      <sheetName val="К.рын"/>
      <sheetName val="Справочник"/>
      <sheetName val="Расч (2)"/>
      <sheetName val="DMTR_BP_03"/>
      <sheetName val="КП к ГК"/>
      <sheetName val="КП к снег Рыбинская"/>
      <sheetName val="Землеотвод"/>
      <sheetName val="Лист1"/>
      <sheetName val="ДЦ"/>
      <sheetName val="Калплан Кра"/>
      <sheetName val="Summary"/>
      <sheetName val="Финплан"/>
      <sheetName val="Баланс_(Ф1)"/>
      <sheetName val="СметаСводная_Рыб"/>
      <sheetName val="отчет_эл_эн__2000"/>
      <sheetName val="Зап-3-_СЦБ"/>
      <sheetName val="См3_СЦБ-зап"/>
      <sheetName val="ИТ_2001_ЮНГот_5_021"/>
      <sheetName val="1_3"/>
      <sheetName val="исходные_данные"/>
      <sheetName val="расчетные_таблицы"/>
      <sheetName val="ДОЗ_-_ЗуЕП_"/>
      <sheetName val="Направл_исп__Группа"/>
      <sheetName val="свод_2"/>
      <sheetName val="Календарь_новый"/>
      <sheetName val="Смета_№_1_ИИ_линия"/>
      <sheetName val="БЛАНК_РАСЧЕТА"/>
      <sheetName val="Гр_2015_ВНС"/>
      <sheetName val="изыскания_2"/>
      <sheetName val="Ачинский_НПЗ"/>
      <sheetName val="Дог_цена"/>
      <sheetName val="Расч_(2)"/>
      <sheetName val="К_рын"/>
      <sheetName val="Monte-Carlo Data"/>
      <sheetName val="Приобретение ВЦО"/>
      <sheetName val="Ставки"/>
      <sheetName val="ЗАКАЗЧИК"/>
      <sheetName val="ОКАТО"/>
      <sheetName val="ПСП_ЦАУК"/>
      <sheetName val="СП_ЗАКАЗЧИКА"/>
      <sheetName val="Тип плана"/>
      <sheetName val="Тип программы"/>
      <sheetName val="НАЛОГИ 00"/>
      <sheetName val="Прил 1 Расчет"/>
      <sheetName val="исх.данные"/>
      <sheetName val="Коэфф1."/>
      <sheetName val="ИГ1"/>
      <sheetName val="ед.расценки"/>
      <sheetName val="1-Титульный лист"/>
      <sheetName val="Удельные(проф.)"/>
      <sheetName val="Спр_ мест"/>
      <sheetName val="списки"/>
      <sheetName val="Данные2"/>
      <sheetName val="Данные1"/>
      <sheetName val="Сводная смета"/>
      <sheetName val="Смета 5"/>
      <sheetName val="Сводная смета (2)"/>
      <sheetName val="s"/>
      <sheetName val="база"/>
      <sheetName val="infl_rates"/>
      <sheetName val="sapactivexlhiddensheet"/>
      <sheetName val="ПредзаявкаКМ"/>
      <sheetName val="ДзиКзПост"/>
      <sheetName val="GRAPHS"/>
      <sheetName val="Свод SFO"/>
      <sheetName val="Матер.изар.пл."/>
      <sheetName val="Электроэнергия"/>
      <sheetName val="Вспом-2 кв."/>
      <sheetName val="Destination"/>
      <sheetName val="оператор"/>
      <sheetName val="исх_данные"/>
      <sheetName val="обр 1"/>
      <sheetName val="Lists"/>
      <sheetName val="Цены на химию"/>
      <sheetName val="ГАЗ_камаз"/>
      <sheetName val="Накопитель"/>
      <sheetName val="Накопитель2"/>
      <sheetName val="Входная"/>
      <sheetName val="Текущие цены"/>
      <sheetName val="рабочий"/>
      <sheetName val="окраска"/>
      <sheetName val="КПП"/>
      <sheetName val="ИДвалка"/>
      <sheetName val=" М 29 П"/>
      <sheetName val="Коэф"/>
      <sheetName val="SolE294"/>
      <sheetName val="материалы"/>
      <sheetName val="дэс"/>
      <sheetName val="техника"/>
      <sheetName val="Заголовки"/>
      <sheetName val="договоры"/>
      <sheetName val="ТС"/>
      <sheetName val="СУТТ"/>
      <sheetName val="Input"/>
      <sheetName val="EMPLANM"/>
      <sheetName val="август"/>
      <sheetName val="БАЛАНС"/>
      <sheetName val="июл"/>
      <sheetName val="9.3"/>
      <sheetName val="прогр.2"/>
      <sheetName val="Данные"/>
      <sheetName val="ЦМК"/>
      <sheetName val="ЦМП"/>
      <sheetName val="СПР"/>
      <sheetName val="общ.даные"/>
      <sheetName val="Входные параметры"/>
      <sheetName val="сентябрь"/>
      <sheetName val="бурение"/>
      <sheetName val="монтаж"/>
      <sheetName val="AP_MVT"/>
      <sheetName val="COMPILE"/>
      <sheetName val="СП"/>
      <sheetName val="Заказы"/>
      <sheetName val="МВЗ"/>
      <sheetName val="инф"/>
      <sheetName val="подряд"/>
      <sheetName val="Расчёт"/>
      <sheetName val="СУ"/>
      <sheetName val="1.411.1"/>
      <sheetName val="СВОДНАЯ"/>
      <sheetName val="ТД"/>
      <sheetName val="VLOOKUP"/>
      <sheetName val="INPUTMASTER"/>
      <sheetName val="Добыча-факт"/>
      <sheetName val="Фильтр"/>
      <sheetName val="справочники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"/>
      <sheetName val="сод"/>
      <sheetName val="Пред"/>
      <sheetName val="Введ"/>
      <sheetName val="1"/>
      <sheetName val="2"/>
      <sheetName val="3"/>
      <sheetName val="3.0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1(граф)"/>
      <sheetName val="3.12"/>
      <sheetName val="3.13"/>
      <sheetName val="3.14(граф)"/>
      <sheetName val="3.15(граф)"/>
      <sheetName val="4.0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(граф)"/>
      <sheetName val="4.11"/>
      <sheetName val="4.12"/>
      <sheetName val="4.13"/>
      <sheetName val="4.14(граф) "/>
      <sheetName val="4.15"/>
      <sheetName val="4.16"/>
      <sheetName val="4.17"/>
      <sheetName val="4.18"/>
      <sheetName val="4.19"/>
      <sheetName val="4.20"/>
      <sheetName val="4.21"/>
      <sheetName val="4.21(граф)"/>
      <sheetName val="4.22"/>
      <sheetName val="4.23"/>
      <sheetName val="5.0"/>
      <sheetName val="5.1"/>
      <sheetName val="5.2"/>
      <sheetName val="6"/>
      <sheetName val="Прил 0"/>
      <sheetName val="Прил 1"/>
      <sheetName val="Участок (1)"/>
      <sheetName val="Прил 2"/>
      <sheetName val="Прил 3"/>
      <sheetName val="Прил 4"/>
      <sheetName val="Прил 5"/>
      <sheetName val="Прил 6"/>
      <sheetName val="Прил 6(граф)"/>
      <sheetName val="Прил 7"/>
      <sheetName val="Прил 8"/>
      <sheetName val="Прил 9"/>
      <sheetName val="Прил 10"/>
      <sheetName val="Прил 11"/>
      <sheetName val="Прил 12"/>
      <sheetName val="Прил 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G9" t="str">
            <v>Тип изоляции</v>
          </cell>
          <cell r="H9" t="str">
            <v>Материал изоляции</v>
          </cell>
        </row>
        <row r="10">
          <cell r="H10" t="str">
            <v>битум</v>
          </cell>
          <cell r="J10">
            <v>10000</v>
          </cell>
        </row>
        <row r="11">
          <cell r="H11" t="str">
            <v>битумно-резиновая</v>
          </cell>
          <cell r="J11">
            <v>50000</v>
          </cell>
        </row>
        <row r="12">
          <cell r="H12" t="str">
            <v>пластобит</v>
          </cell>
          <cell r="J12">
            <v>100000</v>
          </cell>
        </row>
        <row r="13">
          <cell r="H13" t="str">
            <v>пленка</v>
          </cell>
          <cell r="J13">
            <v>300000</v>
          </cell>
        </row>
        <row r="14">
          <cell r="H14" t="str">
            <v>эпоксидная смола</v>
          </cell>
        </row>
        <row r="15">
          <cell r="H15" t="str">
            <v>экструдированый полиэтилен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"/>
      <sheetName val="сод"/>
      <sheetName val="Пред"/>
      <sheetName val="Введ"/>
      <sheetName val="1"/>
      <sheetName val="2"/>
      <sheetName val="3"/>
      <sheetName val="3.0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1(граф)"/>
      <sheetName val="3.12"/>
      <sheetName val="3.13"/>
      <sheetName val="3.14(граф)"/>
      <sheetName val="3.15(граф)"/>
      <sheetName val="4.0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(граф)"/>
      <sheetName val="4.11"/>
      <sheetName val="4.12"/>
      <sheetName val="4.13"/>
      <sheetName val="4.14(граф) "/>
      <sheetName val="4.15"/>
      <sheetName val="4.16"/>
      <sheetName val="4.17"/>
      <sheetName val="4.18"/>
      <sheetName val="4.19"/>
      <sheetName val="4.20"/>
      <sheetName val="4.21"/>
      <sheetName val="4.21(граф)"/>
      <sheetName val="4.22"/>
      <sheetName val="4.23"/>
      <sheetName val="5.0"/>
      <sheetName val="5.1"/>
      <sheetName val="5.2"/>
      <sheetName val="6"/>
      <sheetName val="Прил 0"/>
      <sheetName val="Прил 1"/>
      <sheetName val="Участок (1)"/>
      <sheetName val="Прил 2"/>
      <sheetName val="Прил 3"/>
      <sheetName val="Прил 4"/>
      <sheetName val="Прил 5"/>
      <sheetName val="Прил 6"/>
      <sheetName val="Прил 6(граф)"/>
      <sheetName val="Прил 7"/>
      <sheetName val="Прил 8"/>
      <sheetName val="Прил 9"/>
      <sheetName val="Прил 10"/>
      <sheetName val="Прил 11"/>
      <sheetName val="Прил 12"/>
      <sheetName val="Прил 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G9" t="str">
            <v>Тип изоляции</v>
          </cell>
          <cell r="H9" t="str">
            <v>Материал изоляции</v>
          </cell>
        </row>
        <row r="10">
          <cell r="H10" t="str">
            <v>битум</v>
          </cell>
          <cell r="J10">
            <v>10000</v>
          </cell>
        </row>
        <row r="11">
          <cell r="H11" t="str">
            <v>битумно-резиновая</v>
          </cell>
          <cell r="J11">
            <v>50000</v>
          </cell>
        </row>
        <row r="12">
          <cell r="H12" t="str">
            <v>пластобит</v>
          </cell>
          <cell r="J12">
            <v>100000</v>
          </cell>
        </row>
        <row r="13">
          <cell r="H13" t="str">
            <v>пленка</v>
          </cell>
          <cell r="J13">
            <v>300000</v>
          </cell>
        </row>
        <row r="14">
          <cell r="H14" t="str">
            <v>эпоксидная смола</v>
          </cell>
        </row>
        <row r="15">
          <cell r="H15" t="str">
            <v>экструдированый полиэтилен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Обозначения"/>
      <sheetName val="Данные"/>
      <sheetName val="Уд. сопротивление"/>
      <sheetName val="Внутр. диагностика"/>
      <sheetName val="Ведомость объектов"/>
      <sheetName val="Ведомость дефектов"/>
      <sheetName val="Участок (27)"/>
    </sheetNames>
    <sheetDataSet>
      <sheetData sheetId="0">
        <row r="3">
          <cell r="M3">
            <v>141230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Обозначения"/>
      <sheetName val="Данные"/>
      <sheetName val="Уд. сопротивление"/>
      <sheetName val="Внутр. диагностика"/>
      <sheetName val="Ведомость объектов"/>
      <sheetName val="Ведомость дефектов"/>
      <sheetName val="Участок (27)"/>
    </sheetNames>
    <sheetDataSet>
      <sheetData sheetId="0">
        <row r="3">
          <cell r="M3">
            <v>141230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"/>
      <sheetName val="сод"/>
      <sheetName val="1"/>
      <sheetName val="2"/>
      <sheetName val="3"/>
      <sheetName val="4"/>
      <sheetName val="5"/>
      <sheetName val="Т5.1"/>
      <sheetName val="Т5.2"/>
      <sheetName val="Т5.3"/>
      <sheetName val="Т5.4"/>
      <sheetName val="Т5.5"/>
      <sheetName val="Т5.6"/>
      <sheetName val="Т5.7"/>
      <sheetName val="Т5.8"/>
      <sheetName val="Т5.9"/>
      <sheetName val="Т5.10"/>
      <sheetName val="Т5.11"/>
      <sheetName val="Т5.11(граф)"/>
      <sheetName val="Т5.12"/>
      <sheetName val="Т5.13"/>
      <sheetName val="Т5.14"/>
      <sheetName val="Т5.15"/>
      <sheetName val="Т6 "/>
      <sheetName val="Ф 5.1"/>
      <sheetName val="Ф 5.2"/>
      <sheetName val="Ф 5.2.1"/>
      <sheetName val="Ф 5.2.2"/>
      <sheetName val="Ф 5.3"/>
      <sheetName val="Ф 5.5"/>
      <sheetName val="Т6.5"/>
      <sheetName val="Т6.6"/>
      <sheetName val="Т6.7"/>
      <sheetName val="Т6.8"/>
      <sheetName val="Т6.8 (граф)"/>
      <sheetName val="Т6.9"/>
      <sheetName val="Т6.10"/>
      <sheetName val="Т6.11"/>
      <sheetName val="Т6.12 "/>
      <sheetName val="Т6.13"/>
      <sheetName val="Т6.14"/>
      <sheetName val="Т6.15"/>
      <sheetName val="Т6.16"/>
      <sheetName val="Т6.17"/>
      <sheetName val="Т6.17.1 (граф)"/>
      <sheetName val="Т6.18"/>
      <sheetName val="Т6.19"/>
      <sheetName val="Т7.1"/>
      <sheetName val="Т7.2"/>
      <sheetName val="Т8"/>
      <sheetName val="Прил 1"/>
      <sheetName val="Участок (1)"/>
      <sheetName val="Прил 2"/>
      <sheetName val="Прил 3"/>
      <sheetName val="П6.8"/>
      <sheetName val="Прил 4"/>
      <sheetName val="Прил 5"/>
      <sheetName val="Прил 7"/>
      <sheetName val="Прил 8"/>
      <sheetName val="Прил 9"/>
      <sheetName val="Прил 10"/>
      <sheetName val="Прил 11"/>
      <sheetName val="Прил 12"/>
      <sheetName val="Прил 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G17" t="str">
            <v>ооо</v>
          </cell>
        </row>
        <row r="18">
          <cell r="G18" t="str">
            <v>рр</v>
          </cell>
        </row>
        <row r="19">
          <cell r="G19" t="str">
            <v>ппп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Ф1"/>
      <sheetName val="Ф2"/>
      <sheetName val="Ф3"/>
      <sheetName val="Ф3.1"/>
      <sheetName val="Ф3.2"/>
      <sheetName val="Ф4"/>
      <sheetName val="Ф4.1"/>
      <sheetName val="Ф4.2"/>
      <sheetName val="Ф4.3"/>
      <sheetName val="Ф4.4"/>
      <sheetName val="Ф4.5"/>
      <sheetName val="Ф4.6"/>
      <sheetName val="Ф5"/>
      <sheetName val="Ф5.1"/>
      <sheetName val="Ф5.2"/>
      <sheetName val="Ф5.3"/>
      <sheetName val="Ф5.4"/>
      <sheetName val="Ф5.5"/>
      <sheetName val="Ф5.6"/>
      <sheetName val="Ф5.7"/>
      <sheetName val="Ф6"/>
      <sheetName val="Ф6.1 (1)"/>
      <sheetName val=" Ф6.2"/>
      <sheetName val="Ф7"/>
      <sheetName val="Ф7.1"/>
      <sheetName val="Ф7.2"/>
      <sheetName val="Ф7.3"/>
      <sheetName val="Ф7.3 (гр)"/>
      <sheetName val="Ф8"/>
      <sheetName val="Ф8.1"/>
      <sheetName val="Ф8.2"/>
      <sheetName val="Ф8.3"/>
      <sheetName val="Ф8.4 (1)"/>
      <sheetName val="Ф8.4 (2)"/>
      <sheetName val="Ф8.4 (3)"/>
      <sheetName val="Ф8.4 (4)"/>
      <sheetName val="Ф9"/>
      <sheetName val="Ф9.1"/>
      <sheetName val="Ф9.2"/>
      <sheetName val="Ф9.3"/>
      <sheetName val="Ф9.4"/>
      <sheetName val="Ф9.5"/>
      <sheetName val="Ф9.6"/>
      <sheetName val="Ф9.7"/>
      <sheetName val="Ф9.8"/>
      <sheetName val="Ф9.9"/>
      <sheetName val="Ф10"/>
      <sheetName val="Ф10.1"/>
      <sheetName val="Ф10.2"/>
      <sheetName val="Ф10.3"/>
      <sheetName val="Ф11"/>
      <sheetName val="Ф12"/>
      <sheetName val="Ф12.1"/>
      <sheetName val="Ф12.2"/>
      <sheetName val="Ф13"/>
      <sheetName val="Ф14"/>
      <sheetName val="Ф15"/>
      <sheetName val="Прил.1"/>
      <sheetName val="Прил. 2"/>
      <sheetName val="данные лог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(Э)"/>
      <sheetName val="82000-84000"/>
      <sheetName val="84000-86000"/>
      <sheetName val="86000-88000"/>
      <sheetName val="88000-90000"/>
      <sheetName val="90000-92000"/>
      <sheetName val="92000-94000"/>
      <sheetName val="94000-96000"/>
      <sheetName val="96000-98000"/>
      <sheetName val="98000-100000"/>
      <sheetName val="100000-102000"/>
      <sheetName val="ЭХЗ и ситуация"/>
    </sheetNames>
    <sheetDataSet>
      <sheetData sheetId="0" refreshError="1">
        <row r="1">
          <cell r="P1" t="str">
            <v>М</v>
          </cell>
          <cell r="Q1" t="str">
            <v>№</v>
          </cell>
          <cell r="R1" t="str">
            <v>пикет</v>
          </cell>
          <cell r="S1" t="str">
            <v>Тип</v>
          </cell>
          <cell r="T1" t="str">
            <v>U</v>
          </cell>
          <cell r="U1" t="str">
            <v>I</v>
          </cell>
        </row>
        <row r="2">
          <cell r="P2">
            <v>2430</v>
          </cell>
          <cell r="Q2" t="str">
            <v>58</v>
          </cell>
          <cell r="R2" t="str">
            <v>24+28</v>
          </cell>
          <cell r="S2" t="str">
            <v>СКЗТ-3</v>
          </cell>
          <cell r="T2">
            <v>17.600000000000001</v>
          </cell>
          <cell r="U2">
            <v>14.2</v>
          </cell>
        </row>
        <row r="3">
          <cell r="P3">
            <v>5400</v>
          </cell>
          <cell r="Q3" t="str">
            <v>59</v>
          </cell>
          <cell r="R3" t="str">
            <v>53+96</v>
          </cell>
          <cell r="S3" t="str">
            <v>КСС-1,2</v>
          </cell>
          <cell r="T3">
            <v>18</v>
          </cell>
          <cell r="U3">
            <v>12.4</v>
          </cell>
        </row>
        <row r="4">
          <cell r="P4">
            <v>8360</v>
          </cell>
          <cell r="Q4" t="str">
            <v>60</v>
          </cell>
          <cell r="R4" t="str">
            <v>83+59</v>
          </cell>
          <cell r="S4" t="str">
            <v>КСЭР-3,0</v>
          </cell>
          <cell r="T4">
            <v>5.9</v>
          </cell>
          <cell r="U4">
            <v>16.7</v>
          </cell>
        </row>
        <row r="5">
          <cell r="P5">
            <v>10140</v>
          </cell>
          <cell r="Q5" t="str">
            <v>61</v>
          </cell>
          <cell r="R5" t="str">
            <v>101+40</v>
          </cell>
          <cell r="S5" t="str">
            <v>КСС-1,2</v>
          </cell>
          <cell r="T5">
            <v>18</v>
          </cell>
          <cell r="U5">
            <v>13.4</v>
          </cell>
        </row>
        <row r="6">
          <cell r="P6">
            <v>11980</v>
          </cell>
          <cell r="Q6" t="str">
            <v>62</v>
          </cell>
          <cell r="R6" t="str">
            <v>119+78</v>
          </cell>
          <cell r="S6" t="str">
            <v>КСЭР-3,0</v>
          </cell>
          <cell r="T6">
            <v>18.399999999999999</v>
          </cell>
          <cell r="U6">
            <v>38.200000000000003</v>
          </cell>
        </row>
        <row r="7">
          <cell r="P7">
            <v>14540</v>
          </cell>
          <cell r="Q7" t="str">
            <v>63</v>
          </cell>
          <cell r="R7" t="str">
            <v>145+41</v>
          </cell>
          <cell r="S7" t="str">
            <v>КСС-1,2</v>
          </cell>
          <cell r="T7">
            <v>24</v>
          </cell>
          <cell r="U7">
            <v>17</v>
          </cell>
        </row>
        <row r="8">
          <cell r="P8">
            <v>16180</v>
          </cell>
          <cell r="Q8" t="str">
            <v>64</v>
          </cell>
          <cell r="R8" t="str">
            <v>161+75</v>
          </cell>
          <cell r="S8" t="str">
            <v>КСЭР-3,0</v>
          </cell>
          <cell r="T8">
            <v>15.7</v>
          </cell>
          <cell r="U8">
            <v>11.3</v>
          </cell>
        </row>
        <row r="9">
          <cell r="P9">
            <v>20410</v>
          </cell>
          <cell r="Q9" t="str">
            <v>66</v>
          </cell>
          <cell r="R9" t="str">
            <v>204+11</v>
          </cell>
          <cell r="S9" t="str">
            <v>КСЭР-3,0</v>
          </cell>
          <cell r="T9">
            <v>47.6</v>
          </cell>
          <cell r="U9">
            <v>58.8</v>
          </cell>
        </row>
        <row r="10">
          <cell r="P10">
            <v>27910</v>
          </cell>
          <cell r="Q10" t="str">
            <v>67</v>
          </cell>
          <cell r="R10" t="str">
            <v>279+10</v>
          </cell>
          <cell r="S10" t="str">
            <v>КСЭР-3,0</v>
          </cell>
          <cell r="T10">
            <v>12.6</v>
          </cell>
          <cell r="U10">
            <v>46</v>
          </cell>
        </row>
        <row r="11">
          <cell r="P11">
            <v>30400</v>
          </cell>
          <cell r="Q11" t="str">
            <v>68</v>
          </cell>
          <cell r="R11" t="str">
            <v>304+02</v>
          </cell>
          <cell r="S11" t="str">
            <v>КСЭР-3,0</v>
          </cell>
          <cell r="T11">
            <v>39.799999999999997</v>
          </cell>
          <cell r="U11">
            <v>6.3</v>
          </cell>
        </row>
        <row r="12">
          <cell r="P12">
            <v>31860</v>
          </cell>
          <cell r="Q12" t="str">
            <v>69</v>
          </cell>
          <cell r="R12" t="str">
            <v>318+61</v>
          </cell>
          <cell r="S12" t="str">
            <v>КСЭР-3,0</v>
          </cell>
          <cell r="T12">
            <v>18.3</v>
          </cell>
          <cell r="U12">
            <v>14.6</v>
          </cell>
        </row>
        <row r="13">
          <cell r="P13">
            <v>35190</v>
          </cell>
          <cell r="Q13" t="str">
            <v>70</v>
          </cell>
          <cell r="R13" t="str">
            <v>351+90</v>
          </cell>
          <cell r="S13" t="str">
            <v>КСЭР-3,0</v>
          </cell>
          <cell r="T13">
            <v>24.4</v>
          </cell>
          <cell r="U13">
            <v>11.1</v>
          </cell>
        </row>
        <row r="14">
          <cell r="P14">
            <v>37270</v>
          </cell>
          <cell r="Q14" t="str">
            <v>71</v>
          </cell>
          <cell r="R14" t="str">
            <v>372+65</v>
          </cell>
          <cell r="S14" t="str">
            <v>СКЗТ-3</v>
          </cell>
          <cell r="T14">
            <v>21.8</v>
          </cell>
          <cell r="U14">
            <v>15</v>
          </cell>
        </row>
        <row r="15">
          <cell r="P15">
            <v>40030</v>
          </cell>
          <cell r="Q15" t="str">
            <v>72</v>
          </cell>
          <cell r="R15" t="str">
            <v>400+31</v>
          </cell>
          <cell r="S15" t="str">
            <v>КСЭР-3,0</v>
          </cell>
          <cell r="T15">
            <v>33.299999999999997</v>
          </cell>
          <cell r="U15">
            <v>21.4</v>
          </cell>
        </row>
        <row r="16">
          <cell r="P16">
            <v>44410</v>
          </cell>
          <cell r="Q16" t="str">
            <v>73</v>
          </cell>
          <cell r="R16" t="str">
            <v>444+07</v>
          </cell>
          <cell r="S16" t="str">
            <v>КСЭР-3,0</v>
          </cell>
          <cell r="T16">
            <v>44</v>
          </cell>
          <cell r="U16">
            <v>18.399999999999999</v>
          </cell>
        </row>
        <row r="17">
          <cell r="P17">
            <v>47200</v>
          </cell>
          <cell r="Q17" t="str">
            <v>74</v>
          </cell>
          <cell r="R17" t="str">
            <v>472+04</v>
          </cell>
          <cell r="S17" t="str">
            <v>СКЗТ-3</v>
          </cell>
          <cell r="T17">
            <v>21</v>
          </cell>
          <cell r="U17">
            <v>16</v>
          </cell>
        </row>
        <row r="18">
          <cell r="P18">
            <v>49130</v>
          </cell>
          <cell r="Q18" t="str">
            <v>75</v>
          </cell>
          <cell r="R18" t="str">
            <v>491+27</v>
          </cell>
          <cell r="S18" t="str">
            <v>СКЗТ-3</v>
          </cell>
          <cell r="T18">
            <v>21.2</v>
          </cell>
          <cell r="U18">
            <v>2.7</v>
          </cell>
        </row>
        <row r="19">
          <cell r="P19">
            <v>52770</v>
          </cell>
          <cell r="Q19" t="str">
            <v>76</v>
          </cell>
          <cell r="R19" t="str">
            <v>527+68</v>
          </cell>
          <cell r="S19" t="str">
            <v>ПНКЗ</v>
          </cell>
          <cell r="T19">
            <v>50</v>
          </cell>
          <cell r="U19">
            <v>16</v>
          </cell>
        </row>
        <row r="20">
          <cell r="P20">
            <v>55360</v>
          </cell>
          <cell r="Q20" t="str">
            <v>77</v>
          </cell>
          <cell r="R20" t="str">
            <v>553+59</v>
          </cell>
          <cell r="S20" t="str">
            <v>ТСКЗ-1,6М</v>
          </cell>
          <cell r="T20">
            <v>12.9</v>
          </cell>
          <cell r="U20">
            <v>15.4</v>
          </cell>
        </row>
        <row r="21">
          <cell r="P21">
            <v>56980</v>
          </cell>
          <cell r="Q21" t="str">
            <v>78</v>
          </cell>
          <cell r="R21" t="str">
            <v>569+82</v>
          </cell>
          <cell r="S21" t="str">
            <v>КСС-1,2</v>
          </cell>
          <cell r="T21">
            <v>25.7</v>
          </cell>
          <cell r="U21">
            <v>15.5</v>
          </cell>
        </row>
        <row r="22">
          <cell r="P22">
            <v>59280</v>
          </cell>
          <cell r="Q22" t="str">
            <v>79</v>
          </cell>
          <cell r="R22" t="str">
            <v>592+80</v>
          </cell>
          <cell r="S22" t="str">
            <v>СКЗТ-1,5</v>
          </cell>
          <cell r="T22">
            <v>14.4</v>
          </cell>
          <cell r="U22">
            <v>16.399999999999999</v>
          </cell>
        </row>
        <row r="23">
          <cell r="P23">
            <v>63130</v>
          </cell>
          <cell r="Q23" t="str">
            <v>80</v>
          </cell>
          <cell r="R23" t="str">
            <v>631+33</v>
          </cell>
          <cell r="S23" t="str">
            <v>КСЭР-3,0</v>
          </cell>
          <cell r="T23">
            <v>48</v>
          </cell>
          <cell r="U23">
            <v>25</v>
          </cell>
        </row>
        <row r="24">
          <cell r="P24">
            <v>66670</v>
          </cell>
          <cell r="Q24" t="str">
            <v>83</v>
          </cell>
          <cell r="R24" t="str">
            <v>666+65</v>
          </cell>
          <cell r="S24" t="str">
            <v>КСЭР-3,0</v>
          </cell>
          <cell r="T24">
            <v>23.7</v>
          </cell>
          <cell r="U24">
            <v>28.5</v>
          </cell>
        </row>
        <row r="25">
          <cell r="P25">
            <v>68900</v>
          </cell>
          <cell r="Q25" t="str">
            <v>84</v>
          </cell>
          <cell r="R25" t="str">
            <v>689+04</v>
          </cell>
          <cell r="S25" t="str">
            <v>КСЭР-3,0</v>
          </cell>
          <cell r="T25">
            <v>10.4</v>
          </cell>
          <cell r="U25">
            <v>12.6</v>
          </cell>
        </row>
        <row r="26">
          <cell r="P26">
            <v>71706</v>
          </cell>
          <cell r="Q26" t="str">
            <v>3</v>
          </cell>
          <cell r="R26" t="str">
            <v>717+06</v>
          </cell>
          <cell r="S26" t="str">
            <v>УДП-500</v>
          </cell>
          <cell r="T26">
            <v>0</v>
          </cell>
          <cell r="U26">
            <v>38</v>
          </cell>
        </row>
        <row r="27">
          <cell r="P27">
            <v>72290</v>
          </cell>
          <cell r="Q27" t="str">
            <v>85</v>
          </cell>
          <cell r="R27" t="str">
            <v>722+94</v>
          </cell>
          <cell r="S27" t="str">
            <v>КСЭР-3,0</v>
          </cell>
          <cell r="T27">
            <v>14.2</v>
          </cell>
          <cell r="U27">
            <v>8</v>
          </cell>
        </row>
        <row r="28">
          <cell r="P28">
            <v>74230</v>
          </cell>
          <cell r="Q28" t="str">
            <v>86</v>
          </cell>
          <cell r="R28" t="str">
            <v>742+30</v>
          </cell>
          <cell r="S28" t="str">
            <v>ПНКЗ</v>
          </cell>
          <cell r="T28">
            <v>26</v>
          </cell>
          <cell r="U28">
            <v>20.399999999999999</v>
          </cell>
        </row>
        <row r="29">
          <cell r="P29">
            <v>77060</v>
          </cell>
          <cell r="Q29" t="str">
            <v>87</v>
          </cell>
          <cell r="R29" t="str">
            <v>770+55</v>
          </cell>
          <cell r="S29" t="str">
            <v>КСЭР-3,0</v>
          </cell>
          <cell r="T29">
            <v>19</v>
          </cell>
          <cell r="U29">
            <v>26.9</v>
          </cell>
        </row>
        <row r="30">
          <cell r="P30">
            <v>81530</v>
          </cell>
          <cell r="Q30" t="str">
            <v>88</v>
          </cell>
          <cell r="R30" t="str">
            <v>815+27</v>
          </cell>
          <cell r="S30" t="str">
            <v>КСС-1,2</v>
          </cell>
          <cell r="T30">
            <v>2</v>
          </cell>
          <cell r="U30">
            <v>2.4</v>
          </cell>
        </row>
        <row r="31">
          <cell r="P31">
            <v>86290</v>
          </cell>
          <cell r="Q31" t="str">
            <v>89</v>
          </cell>
          <cell r="R31" t="str">
            <v>862+94</v>
          </cell>
          <cell r="S31" t="str">
            <v>КСЭР-3,0</v>
          </cell>
          <cell r="T31">
            <v>6.8</v>
          </cell>
          <cell r="U31">
            <v>7</v>
          </cell>
        </row>
        <row r="32">
          <cell r="P32">
            <v>87930</v>
          </cell>
          <cell r="Q32" t="str">
            <v>90</v>
          </cell>
          <cell r="R32" t="str">
            <v>879+33</v>
          </cell>
          <cell r="S32" t="str">
            <v>СКЗТ-1,5</v>
          </cell>
          <cell r="T32">
            <v>13</v>
          </cell>
          <cell r="U32">
            <v>2.7</v>
          </cell>
        </row>
        <row r="33">
          <cell r="P33">
            <v>91140</v>
          </cell>
          <cell r="Q33" t="str">
            <v>91</v>
          </cell>
          <cell r="R33" t="str">
            <v>911+35</v>
          </cell>
          <cell r="S33" t="str">
            <v>КСЭР-3,0</v>
          </cell>
          <cell r="T33">
            <v>12</v>
          </cell>
          <cell r="U33">
            <v>20.100000000000001</v>
          </cell>
        </row>
        <row r="34">
          <cell r="P34">
            <v>96570</v>
          </cell>
          <cell r="Q34" t="str">
            <v>93</v>
          </cell>
          <cell r="R34" t="str">
            <v>965+66</v>
          </cell>
          <cell r="S34" t="str">
            <v>КСЭР-3,0</v>
          </cell>
          <cell r="T34">
            <v>26.3</v>
          </cell>
          <cell r="U34">
            <v>20.5</v>
          </cell>
        </row>
        <row r="35">
          <cell r="P35">
            <v>98650</v>
          </cell>
          <cell r="Q35" t="str">
            <v>94</v>
          </cell>
          <cell r="R35" t="str">
            <v>986+54</v>
          </cell>
          <cell r="S35" t="str">
            <v>КСЭР-3,0</v>
          </cell>
          <cell r="T35">
            <v>20.3</v>
          </cell>
          <cell r="U35">
            <v>20.6</v>
          </cell>
        </row>
        <row r="36">
          <cell r="P36">
            <v>103170</v>
          </cell>
          <cell r="Q36" t="str">
            <v>97</v>
          </cell>
          <cell r="R36" t="str">
            <v>1031+71</v>
          </cell>
          <cell r="S36" t="str">
            <v>КСЭР-3,0</v>
          </cell>
          <cell r="T36">
            <v>32</v>
          </cell>
          <cell r="U36">
            <v>30.2</v>
          </cell>
        </row>
        <row r="37">
          <cell r="P37">
            <v>104760</v>
          </cell>
          <cell r="Q37" t="str">
            <v>98</v>
          </cell>
          <cell r="R37" t="str">
            <v>1047+63</v>
          </cell>
          <cell r="S37" t="str">
            <v>СКЗТ-1,5</v>
          </cell>
          <cell r="T37">
            <v>10.5</v>
          </cell>
          <cell r="U37">
            <v>16.600000000000001</v>
          </cell>
        </row>
        <row r="38">
          <cell r="P38">
            <v>107480</v>
          </cell>
          <cell r="Q38" t="str">
            <v>99</v>
          </cell>
          <cell r="R38" t="str">
            <v>1074+82</v>
          </cell>
          <cell r="S38" t="str">
            <v>КСЭР-3,0</v>
          </cell>
          <cell r="T38">
            <v>45.8</v>
          </cell>
          <cell r="U38">
            <v>12.4</v>
          </cell>
        </row>
        <row r="39">
          <cell r="P39">
            <v>109830</v>
          </cell>
          <cell r="Q39" t="str">
            <v>100</v>
          </cell>
          <cell r="R39" t="str">
            <v>1098+30</v>
          </cell>
          <cell r="S39" t="str">
            <v>ТСКЗ-3,0М</v>
          </cell>
          <cell r="T39">
            <v>19.8</v>
          </cell>
          <cell r="U39">
            <v>37.6</v>
          </cell>
        </row>
        <row r="40">
          <cell r="P40">
            <v>113150</v>
          </cell>
          <cell r="Q40" t="str">
            <v>101</v>
          </cell>
          <cell r="R40" t="str">
            <v>1131+52</v>
          </cell>
          <cell r="S40" t="str">
            <v>СКЗТ-1,5</v>
          </cell>
          <cell r="T40">
            <v>8.6</v>
          </cell>
          <cell r="U40">
            <v>31.8</v>
          </cell>
        </row>
        <row r="41">
          <cell r="P41">
            <v>115720</v>
          </cell>
          <cell r="Q41" t="str">
            <v>102</v>
          </cell>
          <cell r="R41" t="str">
            <v>1157+23</v>
          </cell>
          <cell r="S41" t="str">
            <v>КСЭР-3,0</v>
          </cell>
          <cell r="T41">
            <v>14.9</v>
          </cell>
          <cell r="U41">
            <v>14</v>
          </cell>
        </row>
        <row r="42">
          <cell r="P42">
            <v>119840</v>
          </cell>
          <cell r="Q42" t="str">
            <v>103</v>
          </cell>
          <cell r="R42" t="str">
            <v>1198+39</v>
          </cell>
          <cell r="S42" t="str">
            <v>ПНКЗ</v>
          </cell>
          <cell r="T42">
            <v>15.6</v>
          </cell>
          <cell r="U42">
            <v>20.399999999999999</v>
          </cell>
        </row>
        <row r="43">
          <cell r="P43">
            <v>122420</v>
          </cell>
          <cell r="Q43" t="str">
            <v>104</v>
          </cell>
          <cell r="R43" t="str">
            <v>1224+23</v>
          </cell>
          <cell r="S43" t="str">
            <v>ПНКЗ</v>
          </cell>
          <cell r="T43">
            <v>35.299999999999997</v>
          </cell>
          <cell r="U43">
            <v>30</v>
          </cell>
        </row>
        <row r="44">
          <cell r="P44">
            <v>125720</v>
          </cell>
          <cell r="Q44" t="str">
            <v>105</v>
          </cell>
          <cell r="R44" t="str">
            <v>1257+16</v>
          </cell>
          <cell r="S44" t="str">
            <v>КСЭР-3,0</v>
          </cell>
          <cell r="T44">
            <v>10.1</v>
          </cell>
          <cell r="U44">
            <v>17.2</v>
          </cell>
        </row>
        <row r="45">
          <cell r="P45">
            <v>133240</v>
          </cell>
          <cell r="Q45" t="str">
            <v>106</v>
          </cell>
          <cell r="R45" t="str">
            <v>1332+40</v>
          </cell>
          <cell r="S45" t="str">
            <v>КСЭР-3,0</v>
          </cell>
          <cell r="T45">
            <v>6.6</v>
          </cell>
          <cell r="U45">
            <v>20.8</v>
          </cell>
        </row>
        <row r="46">
          <cell r="P46">
            <v>134820</v>
          </cell>
          <cell r="Q46" t="str">
            <v>107</v>
          </cell>
          <cell r="R46" t="str">
            <v>1348+16</v>
          </cell>
          <cell r="S46" t="str">
            <v>КСЭР-3,0</v>
          </cell>
          <cell r="T46">
            <v>3.4</v>
          </cell>
          <cell r="U46">
            <v>13.6</v>
          </cell>
        </row>
        <row r="47">
          <cell r="P47">
            <v>136637</v>
          </cell>
          <cell r="Q47" t="str">
            <v>5</v>
          </cell>
          <cell r="R47" t="str">
            <v>1366+37</v>
          </cell>
          <cell r="S47" t="str">
            <v>УДП-500</v>
          </cell>
          <cell r="T47">
            <v>0</v>
          </cell>
          <cell r="U47">
            <v>20</v>
          </cell>
        </row>
        <row r="48">
          <cell r="P48">
            <v>139790</v>
          </cell>
          <cell r="Q48" t="str">
            <v>108</v>
          </cell>
          <cell r="R48" t="str">
            <v>1397+85</v>
          </cell>
          <cell r="S48" t="str">
            <v>КСЭР-3,0</v>
          </cell>
          <cell r="T48">
            <v>35.9</v>
          </cell>
          <cell r="U48">
            <v>18.899999999999999</v>
          </cell>
        </row>
        <row r="49">
          <cell r="P49">
            <v>141130</v>
          </cell>
          <cell r="Q49" t="str">
            <v>109</v>
          </cell>
          <cell r="R49" t="str">
            <v>1411+31</v>
          </cell>
          <cell r="S49" t="str">
            <v>СКЗТ-1,5</v>
          </cell>
          <cell r="T49">
            <v>16.3</v>
          </cell>
          <cell r="U49">
            <v>8.9</v>
          </cell>
        </row>
        <row r="50">
          <cell r="P50">
            <v>141420</v>
          </cell>
          <cell r="Q50" t="str">
            <v>6</v>
          </cell>
          <cell r="R50" t="str">
            <v>1414+20</v>
          </cell>
          <cell r="S50" t="str">
            <v>УДП-500</v>
          </cell>
          <cell r="T50">
            <v>0</v>
          </cell>
          <cell r="U50">
            <v>13</v>
          </cell>
        </row>
        <row r="51">
          <cell r="P51">
            <v>142050</v>
          </cell>
          <cell r="Q51" t="str">
            <v>110</v>
          </cell>
          <cell r="R51" t="str">
            <v>1420+49</v>
          </cell>
          <cell r="S51" t="str">
            <v>КСЭР-3,0</v>
          </cell>
          <cell r="T51">
            <v>21</v>
          </cell>
          <cell r="U51">
            <v>12.5</v>
          </cell>
        </row>
        <row r="52">
          <cell r="P52">
            <v>144627</v>
          </cell>
          <cell r="Q52" t="str">
            <v>7</v>
          </cell>
          <cell r="R52" t="str">
            <v>1446+27</v>
          </cell>
          <cell r="S52" t="str">
            <v>УДП-500</v>
          </cell>
          <cell r="T52">
            <v>0</v>
          </cell>
          <cell r="U52">
            <v>37.4</v>
          </cell>
        </row>
        <row r="53">
          <cell r="P53">
            <v>146320</v>
          </cell>
          <cell r="Q53" t="str">
            <v>111</v>
          </cell>
          <cell r="R53" t="str">
            <v>1463+17</v>
          </cell>
          <cell r="S53" t="str">
            <v>В-ОПЕ</v>
          </cell>
          <cell r="T53">
            <v>0.5</v>
          </cell>
          <cell r="U53">
            <v>1.4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словные обозначения "/>
      <sheetName val="Данные ППМН р.Амур р.н.(Э)"/>
      <sheetName val="ППМН р.Амур р.н."/>
      <sheetName val="микробилогическая коррозия"/>
    </sheetNames>
    <sheetDataSet>
      <sheetData sheetId="0" refreshError="1"/>
      <sheetData sheetId="1">
        <row r="3">
          <cell r="N3">
            <v>61.7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словные обозначения "/>
      <sheetName val="Данные ППМН р.Амур р.н.(Э)"/>
      <sheetName val="ППМН р.Амур р.н."/>
      <sheetName val="2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C26" sqref="C26"/>
    </sheetView>
  </sheetViews>
  <sheetFormatPr defaultRowHeight="12.75"/>
  <cols>
    <col min="1" max="1" width="27.5703125" customWidth="1"/>
    <col min="2" max="2" width="59.85546875" customWidth="1"/>
    <col min="3" max="4" width="9.140625" customWidth="1"/>
  </cols>
  <sheetData>
    <row r="1" spans="1:3" ht="35.25" customHeight="1" thickBot="1">
      <c r="A1" s="49" t="s">
        <v>8</v>
      </c>
      <c r="B1" s="347" t="s">
        <v>401</v>
      </c>
      <c r="C1" s="50"/>
    </row>
    <row r="2" spans="1:3" ht="16.5" thickBot="1">
      <c r="A2" s="49" t="s">
        <v>9</v>
      </c>
      <c r="B2" s="347">
        <v>124000045136</v>
      </c>
      <c r="C2" s="51"/>
    </row>
    <row r="3" spans="1:3" ht="35.25" customHeight="1" thickBot="1">
      <c r="A3" s="49" t="s">
        <v>10</v>
      </c>
      <c r="B3" s="347" t="s">
        <v>399</v>
      </c>
      <c r="C3" s="51"/>
    </row>
    <row r="4" spans="1:3" ht="16.5" thickBot="1">
      <c r="A4" s="49" t="s">
        <v>11</v>
      </c>
      <c r="B4" s="347">
        <v>20</v>
      </c>
      <c r="C4" s="51"/>
    </row>
    <row r="5" spans="1:3" ht="15.75">
      <c r="A5" s="49" t="s">
        <v>12</v>
      </c>
      <c r="B5" s="330" t="s">
        <v>383</v>
      </c>
      <c r="C5" s="51"/>
    </row>
    <row r="6" spans="1:3" ht="15.75">
      <c r="B6" s="330" t="s">
        <v>402</v>
      </c>
    </row>
    <row r="7" spans="1:3">
      <c r="B7" s="15"/>
    </row>
    <row r="8" spans="1:3" ht="15.75">
      <c r="A8" t="s">
        <v>16</v>
      </c>
      <c r="B8" s="81" t="s">
        <v>393</v>
      </c>
    </row>
    <row r="10" spans="1:3" ht="15.75">
      <c r="A10" t="s">
        <v>20</v>
      </c>
      <c r="B10" s="81" t="s">
        <v>394</v>
      </c>
    </row>
    <row r="11" spans="1:3" ht="15.75">
      <c r="A11" t="s">
        <v>83</v>
      </c>
      <c r="B11" s="81" t="s">
        <v>395</v>
      </c>
    </row>
    <row r="26" spans="3:3">
      <c r="C26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G850"/>
  <sheetViews>
    <sheetView zoomScale="90" zoomScaleNormal="90" workbookViewId="0">
      <selection activeCell="B56" sqref="B56:B58"/>
    </sheetView>
  </sheetViews>
  <sheetFormatPr defaultRowHeight="12.75"/>
  <cols>
    <col min="1" max="1" width="24.7109375" customWidth="1"/>
    <col min="2" max="2" width="14.5703125" customWidth="1"/>
    <col min="3" max="3" width="14.7109375" customWidth="1"/>
    <col min="4" max="4" width="13.5703125" customWidth="1"/>
  </cols>
  <sheetData>
    <row r="1" spans="1:7" ht="12" customHeight="1" thickBot="1"/>
    <row r="2" spans="1:7" ht="12" customHeight="1">
      <c r="A2" s="354" t="s">
        <v>92</v>
      </c>
      <c r="B2" s="354" t="s">
        <v>93</v>
      </c>
      <c r="C2" s="354" t="s">
        <v>105</v>
      </c>
      <c r="D2" s="91" t="s">
        <v>106</v>
      </c>
    </row>
    <row r="3" spans="1:7" ht="12" customHeight="1" thickBot="1">
      <c r="A3" s="355"/>
      <c r="B3" s="355"/>
      <c r="C3" s="355"/>
      <c r="D3" s="89" t="s">
        <v>95</v>
      </c>
      <c r="G3" s="41" t="s">
        <v>160</v>
      </c>
    </row>
    <row r="4" spans="1:7" ht="12" customHeight="1" thickBot="1">
      <c r="A4" s="112">
        <v>1</v>
      </c>
      <c r="B4" s="89">
        <v>2</v>
      </c>
      <c r="C4" s="89">
        <v>3</v>
      </c>
      <c r="D4" s="89">
        <v>4</v>
      </c>
    </row>
    <row r="5" spans="1:7" ht="12" customHeight="1">
      <c r="A5" s="295" t="s">
        <v>386</v>
      </c>
      <c r="B5" s="352" t="s">
        <v>404</v>
      </c>
      <c r="C5" s="352">
        <v>65</v>
      </c>
      <c r="D5" s="352">
        <v>16</v>
      </c>
      <c r="G5" s="41" t="s">
        <v>228</v>
      </c>
    </row>
    <row r="6" spans="1:7" ht="12" customHeight="1" thickBot="1">
      <c r="A6" s="306" t="s">
        <v>400</v>
      </c>
      <c r="B6" s="353"/>
      <c r="C6" s="353"/>
      <c r="D6" s="353"/>
    </row>
    <row r="7" spans="1:7" ht="12" customHeight="1">
      <c r="A7" s="300"/>
      <c r="B7" s="352"/>
      <c r="C7" s="352"/>
      <c r="D7" s="352"/>
    </row>
    <row r="8" spans="1:7" ht="12" customHeight="1" thickBot="1">
      <c r="A8" s="306"/>
      <c r="B8" s="353"/>
      <c r="C8" s="353"/>
      <c r="D8" s="353"/>
    </row>
    <row r="9" spans="1:7" ht="12" customHeight="1">
      <c r="A9" s="295"/>
      <c r="B9" s="352"/>
      <c r="C9" s="352"/>
      <c r="D9" s="352"/>
      <c r="E9" s="352"/>
    </row>
    <row r="10" spans="1:7" ht="12" customHeight="1" thickBot="1">
      <c r="A10" s="306"/>
      <c r="B10" s="353"/>
      <c r="C10" s="353"/>
      <c r="D10" s="353"/>
      <c r="E10" s="353"/>
    </row>
    <row r="11" spans="1:7" ht="12" customHeight="1">
      <c r="A11" s="295"/>
      <c r="B11" s="352"/>
      <c r="C11" s="352"/>
      <c r="D11" s="352"/>
    </row>
    <row r="12" spans="1:7" ht="12" customHeight="1" thickBot="1">
      <c r="A12" s="306"/>
      <c r="B12" s="353"/>
      <c r="C12" s="353"/>
      <c r="D12" s="353"/>
    </row>
    <row r="13" spans="1:7" ht="12" customHeight="1">
      <c r="A13" s="295"/>
      <c r="B13" s="352"/>
      <c r="C13" s="352"/>
      <c r="D13" s="352"/>
    </row>
    <row r="14" spans="1:7" ht="12" customHeight="1" thickBot="1">
      <c r="A14" s="306"/>
      <c r="B14" s="353"/>
      <c r="C14" s="353"/>
      <c r="D14" s="353"/>
    </row>
    <row r="15" spans="1:7" ht="12" customHeight="1">
      <c r="A15" s="295"/>
      <c r="B15" s="352"/>
      <c r="C15" s="352"/>
      <c r="D15" s="352"/>
    </row>
    <row r="16" spans="1:7" ht="12" customHeight="1" thickBot="1">
      <c r="A16" s="306"/>
      <c r="B16" s="353"/>
      <c r="C16" s="353"/>
      <c r="D16" s="353"/>
    </row>
    <row r="17" spans="1:4" ht="12" customHeight="1">
      <c r="A17" s="295"/>
      <c r="B17" s="352"/>
      <c r="C17" s="352"/>
      <c r="D17" s="352"/>
    </row>
    <row r="18" spans="1:4" ht="12" customHeight="1" thickBot="1">
      <c r="A18" s="306"/>
      <c r="B18" s="353"/>
      <c r="C18" s="353"/>
      <c r="D18" s="353"/>
    </row>
    <row r="19" spans="1:4" ht="12" customHeight="1">
      <c r="A19" s="295"/>
      <c r="B19" s="352"/>
      <c r="C19" s="352"/>
      <c r="D19" s="352"/>
    </row>
    <row r="20" spans="1:4" ht="12" customHeight="1" thickBot="1">
      <c r="A20" s="306"/>
      <c r="B20" s="353"/>
      <c r="C20" s="353"/>
      <c r="D20" s="353"/>
    </row>
    <row r="21" spans="1:4" ht="12" customHeight="1">
      <c r="A21" s="295"/>
      <c r="B21" s="352"/>
      <c r="C21" s="352"/>
      <c r="D21" s="352"/>
    </row>
    <row r="22" spans="1:4" ht="12" customHeight="1" thickBot="1">
      <c r="A22" s="306"/>
      <c r="B22" s="353"/>
      <c r="C22" s="353"/>
      <c r="D22" s="353"/>
    </row>
    <row r="23" spans="1:4" ht="12" customHeight="1">
      <c r="A23" s="295"/>
      <c r="B23" s="352"/>
      <c r="C23" s="352"/>
      <c r="D23" s="352"/>
    </row>
    <row r="24" spans="1:4" ht="12" customHeight="1" thickBot="1">
      <c r="A24" s="306"/>
      <c r="B24" s="353"/>
      <c r="C24" s="353"/>
      <c r="D24" s="353"/>
    </row>
    <row r="25" spans="1:4" ht="12" customHeight="1">
      <c r="A25" s="295"/>
      <c r="B25" s="352"/>
      <c r="C25" s="352"/>
      <c r="D25" s="352"/>
    </row>
    <row r="26" spans="1:4" ht="12" customHeight="1" thickBot="1">
      <c r="A26" s="306"/>
      <c r="B26" s="353"/>
      <c r="C26" s="353"/>
      <c r="D26" s="353"/>
    </row>
    <row r="27" spans="1:4" ht="12" customHeight="1">
      <c r="A27" s="295"/>
      <c r="B27" s="352"/>
      <c r="C27" s="352"/>
      <c r="D27" s="352"/>
    </row>
    <row r="28" spans="1:4" ht="12" customHeight="1" thickBot="1">
      <c r="A28" s="306"/>
      <c r="B28" s="353"/>
      <c r="C28" s="353"/>
      <c r="D28" s="353"/>
    </row>
    <row r="29" spans="1:4" ht="12" customHeight="1">
      <c r="A29" s="300"/>
      <c r="B29" s="352"/>
      <c r="C29" s="352"/>
      <c r="D29" s="352"/>
    </row>
    <row r="30" spans="1:4" ht="12" customHeight="1" thickBot="1">
      <c r="A30" s="306"/>
      <c r="B30" s="353"/>
      <c r="C30" s="353"/>
      <c r="D30" s="353"/>
    </row>
    <row r="31" spans="1:4" ht="12" customHeight="1">
      <c r="A31" s="295"/>
      <c r="B31" s="352"/>
      <c r="C31" s="352"/>
      <c r="D31" s="352"/>
    </row>
    <row r="32" spans="1:4" ht="12" customHeight="1" thickBot="1">
      <c r="A32" s="306"/>
      <c r="B32" s="353"/>
      <c r="C32" s="353"/>
      <c r="D32" s="353"/>
    </row>
    <row r="33" spans="1:4" ht="12" customHeight="1">
      <c r="A33" s="295"/>
      <c r="B33" s="352"/>
      <c r="C33" s="352"/>
      <c r="D33" s="352"/>
    </row>
    <row r="34" spans="1:4" ht="12" customHeight="1" thickBot="1">
      <c r="A34" s="306"/>
      <c r="B34" s="353"/>
      <c r="C34" s="353"/>
      <c r="D34" s="353"/>
    </row>
    <row r="35" spans="1:4" ht="12" customHeight="1">
      <c r="A35" s="295"/>
      <c r="B35" s="352"/>
      <c r="C35" s="352"/>
      <c r="D35" s="352"/>
    </row>
    <row r="36" spans="1:4" ht="12" customHeight="1" thickBot="1">
      <c r="A36" s="306"/>
      <c r="B36" s="353"/>
      <c r="C36" s="353"/>
      <c r="D36" s="353"/>
    </row>
    <row r="37" spans="1:4" ht="12" customHeight="1">
      <c r="A37" s="295"/>
      <c r="B37" s="352"/>
      <c r="C37" s="352"/>
      <c r="D37" s="352"/>
    </row>
    <row r="38" spans="1:4" ht="12" customHeight="1" thickBot="1">
      <c r="A38" s="306"/>
      <c r="B38" s="353"/>
      <c r="C38" s="353"/>
      <c r="D38" s="353"/>
    </row>
    <row r="39" spans="1:4" ht="12" customHeight="1">
      <c r="A39" s="245"/>
      <c r="B39" s="356"/>
      <c r="C39" s="356"/>
      <c r="D39" s="358"/>
    </row>
    <row r="40" spans="1:4" ht="12" customHeight="1" thickBot="1">
      <c r="A40" s="111"/>
      <c r="B40" s="357"/>
      <c r="C40" s="357"/>
      <c r="D40" s="359"/>
    </row>
    <row r="41" spans="1:4" ht="12" customHeight="1">
      <c r="A41" s="245"/>
      <c r="B41" s="356"/>
      <c r="C41" s="356"/>
      <c r="D41" s="358"/>
    </row>
    <row r="42" spans="1:4" ht="12" customHeight="1" thickBot="1">
      <c r="A42" s="111"/>
      <c r="B42" s="357"/>
      <c r="C42" s="357"/>
      <c r="D42" s="359"/>
    </row>
    <row r="43" spans="1:4" ht="12" customHeight="1">
      <c r="A43" s="245"/>
      <c r="B43" s="356"/>
      <c r="C43" s="356"/>
      <c r="D43" s="358"/>
    </row>
    <row r="44" spans="1:4" ht="12" customHeight="1" thickBot="1">
      <c r="A44" s="111"/>
      <c r="B44" s="357"/>
      <c r="C44" s="357"/>
      <c r="D44" s="359"/>
    </row>
    <row r="45" spans="1:4" ht="12" customHeight="1">
      <c r="A45" s="245"/>
      <c r="B45" s="356"/>
      <c r="C45" s="356"/>
      <c r="D45" s="358"/>
    </row>
    <row r="46" spans="1:4" ht="12" customHeight="1" thickBot="1">
      <c r="A46" s="111"/>
      <c r="B46" s="357"/>
      <c r="C46" s="357"/>
      <c r="D46" s="359"/>
    </row>
    <row r="47" spans="1:4" ht="12" customHeight="1"/>
    <row r="48" spans="1:4" ht="12" customHeight="1"/>
    <row r="49" spans="1:5" ht="12" customHeight="1"/>
    <row r="50" spans="1:5" ht="12" customHeight="1"/>
    <row r="51" spans="1:5" ht="12" customHeight="1"/>
    <row r="52" spans="1:5" ht="12" customHeight="1" thickBot="1"/>
    <row r="53" spans="1:5" ht="12" customHeight="1">
      <c r="A53" s="295" t="s">
        <v>111</v>
      </c>
      <c r="B53" s="352" t="s">
        <v>403</v>
      </c>
      <c r="C53" s="360">
        <v>89</v>
      </c>
      <c r="D53" s="360">
        <v>8</v>
      </c>
      <c r="E53" s="342"/>
    </row>
    <row r="54" spans="1:5" ht="12" customHeight="1">
      <c r="A54" s="300" t="s">
        <v>238</v>
      </c>
      <c r="B54" s="363"/>
      <c r="C54" s="361"/>
      <c r="D54" s="361"/>
      <c r="E54" s="342"/>
    </row>
    <row r="55" spans="1:5" ht="12" customHeight="1" thickBot="1">
      <c r="A55" s="318"/>
      <c r="B55" s="353"/>
      <c r="C55" s="362"/>
      <c r="D55" s="362"/>
      <c r="E55" s="342"/>
    </row>
    <row r="56" spans="1:5" ht="12" customHeight="1">
      <c r="A56" s="300" t="s">
        <v>385</v>
      </c>
      <c r="B56" s="352" t="s">
        <v>404</v>
      </c>
      <c r="C56" s="360">
        <v>89</v>
      </c>
      <c r="D56" s="360">
        <v>8</v>
      </c>
      <c r="E56" s="342"/>
    </row>
    <row r="57" spans="1:5" ht="12" customHeight="1">
      <c r="A57" s="300" t="s">
        <v>90</v>
      </c>
      <c r="B57" s="363"/>
      <c r="C57" s="361"/>
      <c r="D57" s="361"/>
      <c r="E57" s="342"/>
    </row>
    <row r="58" spans="1:5" ht="12" customHeight="1" thickBot="1">
      <c r="A58" s="318"/>
      <c r="B58" s="353"/>
      <c r="C58" s="362"/>
      <c r="D58" s="362"/>
      <c r="E58" s="342"/>
    </row>
    <row r="59" spans="1:5" ht="12" customHeight="1">
      <c r="A59" s="300"/>
      <c r="B59" s="352"/>
      <c r="C59" s="360"/>
      <c r="D59" s="360"/>
      <c r="E59" s="342"/>
    </row>
    <row r="60" spans="1:5" ht="12" customHeight="1">
      <c r="A60" s="300"/>
      <c r="B60" s="363"/>
      <c r="C60" s="361"/>
      <c r="D60" s="361"/>
      <c r="E60" s="342"/>
    </row>
    <row r="61" spans="1:5" ht="12" customHeight="1" thickBot="1">
      <c r="A61" s="318"/>
      <c r="B61" s="353"/>
      <c r="C61" s="362"/>
      <c r="D61" s="362"/>
      <c r="E61" s="342"/>
    </row>
    <row r="62" spans="1:5" ht="12" customHeight="1">
      <c r="A62" s="300"/>
      <c r="B62" s="352"/>
      <c r="C62" s="360"/>
      <c r="D62" s="360"/>
      <c r="E62" s="342"/>
    </row>
    <row r="63" spans="1:5" ht="12" customHeight="1">
      <c r="A63" s="300"/>
      <c r="B63" s="363"/>
      <c r="C63" s="361"/>
      <c r="D63" s="361"/>
      <c r="E63" s="342"/>
    </row>
    <row r="64" spans="1:5" ht="12" customHeight="1" thickBot="1">
      <c r="A64" s="318"/>
      <c r="B64" s="353"/>
      <c r="C64" s="362"/>
      <c r="D64" s="362"/>
      <c r="E64" s="342"/>
    </row>
    <row r="65" spans="1:5" ht="12" customHeight="1">
      <c r="A65" s="264"/>
      <c r="B65" s="360"/>
      <c r="C65" s="360"/>
      <c r="D65" s="360"/>
      <c r="E65" s="342"/>
    </row>
    <row r="66" spans="1:5" ht="12" customHeight="1">
      <c r="A66" s="264"/>
      <c r="B66" s="361"/>
      <c r="C66" s="361"/>
      <c r="D66" s="361"/>
      <c r="E66" s="342"/>
    </row>
    <row r="67" spans="1:5" ht="12" customHeight="1" thickBot="1">
      <c r="A67" s="246"/>
      <c r="B67" s="362"/>
      <c r="C67" s="362"/>
      <c r="D67" s="362"/>
      <c r="E67" s="342"/>
    </row>
    <row r="68" spans="1:5" ht="12" customHeight="1">
      <c r="A68" s="264"/>
      <c r="B68" s="360"/>
      <c r="C68" s="360"/>
      <c r="D68" s="360"/>
      <c r="E68" s="319"/>
    </row>
    <row r="69" spans="1:5" ht="12" customHeight="1">
      <c r="A69" s="264"/>
      <c r="B69" s="361"/>
      <c r="C69" s="361"/>
      <c r="D69" s="361"/>
      <c r="E69" s="319"/>
    </row>
    <row r="70" spans="1:5" ht="12" customHeight="1" thickBot="1">
      <c r="A70" s="246"/>
      <c r="B70" s="362"/>
      <c r="C70" s="362"/>
      <c r="D70" s="362"/>
      <c r="E70" s="319"/>
    </row>
    <row r="71" spans="1:5" ht="12" customHeight="1">
      <c r="A71" s="264"/>
      <c r="B71" s="360"/>
      <c r="C71" s="360"/>
      <c r="D71" s="360"/>
      <c r="E71" s="319"/>
    </row>
    <row r="72" spans="1:5" ht="12" customHeight="1">
      <c r="A72" s="264"/>
      <c r="B72" s="361"/>
      <c r="C72" s="361"/>
      <c r="D72" s="361"/>
      <c r="E72" s="319"/>
    </row>
    <row r="73" spans="1:5" ht="12" customHeight="1" thickBot="1">
      <c r="A73" s="246"/>
      <c r="B73" s="362"/>
      <c r="C73" s="362"/>
      <c r="D73" s="362"/>
      <c r="E73" s="319"/>
    </row>
    <row r="74" spans="1:5" ht="12" customHeight="1">
      <c r="A74" s="300"/>
      <c r="B74" s="352"/>
      <c r="C74" s="352"/>
      <c r="D74" s="352"/>
      <c r="E74" s="319"/>
    </row>
    <row r="75" spans="1:5" ht="12" customHeight="1">
      <c r="A75" s="300"/>
      <c r="B75" s="363"/>
      <c r="C75" s="363"/>
      <c r="D75" s="363"/>
      <c r="E75" s="319"/>
    </row>
    <row r="76" spans="1:5" ht="12" customHeight="1" thickBot="1">
      <c r="A76" s="318"/>
      <c r="B76" s="353"/>
      <c r="C76" s="353"/>
      <c r="D76" s="353"/>
      <c r="E76" s="319"/>
    </row>
    <row r="77" spans="1:5" ht="12" customHeight="1">
      <c r="A77" s="300"/>
      <c r="B77" s="352"/>
      <c r="C77" s="352"/>
      <c r="D77" s="352"/>
      <c r="E77" s="319"/>
    </row>
    <row r="78" spans="1:5" ht="12" customHeight="1">
      <c r="A78" s="300"/>
      <c r="B78" s="363"/>
      <c r="C78" s="363"/>
      <c r="D78" s="363"/>
      <c r="E78" s="319"/>
    </row>
    <row r="79" spans="1:5" ht="12" customHeight="1" thickBot="1">
      <c r="A79" s="318"/>
      <c r="B79" s="353"/>
      <c r="C79" s="353"/>
      <c r="D79" s="353"/>
      <c r="E79" s="319"/>
    </row>
    <row r="80" spans="1:5" ht="12" customHeight="1">
      <c r="A80" s="300"/>
      <c r="B80" s="352"/>
      <c r="C80" s="352"/>
      <c r="D80" s="352"/>
      <c r="E80" s="319"/>
    </row>
    <row r="81" spans="1:5" ht="12" customHeight="1">
      <c r="A81" s="300"/>
      <c r="B81" s="363"/>
      <c r="C81" s="363"/>
      <c r="D81" s="363"/>
      <c r="E81" s="319"/>
    </row>
    <row r="82" spans="1:5" ht="12" customHeight="1" thickBot="1">
      <c r="A82" s="318"/>
      <c r="B82" s="353"/>
      <c r="C82" s="353"/>
      <c r="D82" s="353"/>
      <c r="E82" s="319"/>
    </row>
    <row r="83" spans="1:5" ht="12" customHeight="1">
      <c r="A83" s="300"/>
      <c r="B83" s="352"/>
      <c r="C83" s="352"/>
      <c r="D83" s="352"/>
      <c r="E83" s="319"/>
    </row>
    <row r="84" spans="1:5" ht="12" customHeight="1">
      <c r="A84" s="300"/>
      <c r="B84" s="363"/>
      <c r="C84" s="363"/>
      <c r="D84" s="363"/>
      <c r="E84" s="319"/>
    </row>
    <row r="85" spans="1:5" ht="12" customHeight="1" thickBot="1">
      <c r="A85" s="318"/>
      <c r="B85" s="353"/>
      <c r="C85" s="353"/>
      <c r="D85" s="353"/>
      <c r="E85" s="319"/>
    </row>
    <row r="86" spans="1:5" ht="12" customHeight="1">
      <c r="A86" s="300"/>
      <c r="B86" s="352"/>
      <c r="C86" s="352"/>
      <c r="D86" s="352"/>
      <c r="E86" s="319"/>
    </row>
    <row r="87" spans="1:5" ht="12" customHeight="1">
      <c r="A87" s="300"/>
      <c r="B87" s="363"/>
      <c r="C87" s="363"/>
      <c r="D87" s="363"/>
      <c r="E87" s="319"/>
    </row>
    <row r="88" spans="1:5" ht="12" customHeight="1" thickBot="1">
      <c r="A88" s="318"/>
      <c r="B88" s="353"/>
      <c r="C88" s="353"/>
      <c r="D88" s="353"/>
      <c r="E88" s="319"/>
    </row>
    <row r="89" spans="1:5" ht="12" customHeight="1">
      <c r="A89" s="300"/>
      <c r="B89" s="352"/>
      <c r="C89" s="352"/>
      <c r="D89" s="352"/>
      <c r="E89" s="319"/>
    </row>
    <row r="90" spans="1:5" ht="12" customHeight="1">
      <c r="A90" s="300"/>
      <c r="B90" s="363"/>
      <c r="C90" s="363"/>
      <c r="D90" s="363"/>
      <c r="E90" s="319"/>
    </row>
    <row r="91" spans="1:5" ht="12" customHeight="1" thickBot="1">
      <c r="A91" s="318"/>
      <c r="B91" s="353"/>
      <c r="C91" s="353"/>
      <c r="D91" s="353"/>
      <c r="E91" s="319"/>
    </row>
    <row r="92" spans="1:5" ht="12" customHeight="1">
      <c r="A92" s="300"/>
      <c r="B92" s="352"/>
      <c r="C92" s="352"/>
      <c r="D92" s="352"/>
      <c r="E92" s="319"/>
    </row>
    <row r="93" spans="1:5" ht="12" customHeight="1">
      <c r="A93" s="300"/>
      <c r="B93" s="363"/>
      <c r="C93" s="363"/>
      <c r="D93" s="363"/>
      <c r="E93" s="319"/>
    </row>
    <row r="94" spans="1:5" ht="12" customHeight="1" thickBot="1">
      <c r="A94" s="318"/>
      <c r="B94" s="353"/>
      <c r="C94" s="353"/>
      <c r="D94" s="353"/>
      <c r="E94" s="319"/>
    </row>
    <row r="95" spans="1:5" ht="12" customHeight="1">
      <c r="A95" s="300"/>
      <c r="B95" s="352"/>
      <c r="C95" s="352"/>
      <c r="D95" s="352"/>
      <c r="E95" s="319"/>
    </row>
    <row r="96" spans="1:5" ht="12" customHeight="1">
      <c r="A96" s="300"/>
      <c r="B96" s="363"/>
      <c r="C96" s="363"/>
      <c r="D96" s="363"/>
      <c r="E96" s="319"/>
    </row>
    <row r="97" spans="1:5" ht="12" customHeight="1" thickBot="1">
      <c r="A97" s="318"/>
      <c r="B97" s="353"/>
      <c r="C97" s="353"/>
      <c r="D97" s="353"/>
      <c r="E97" s="319"/>
    </row>
    <row r="98" spans="1:5" ht="12" customHeight="1">
      <c r="A98" s="300"/>
      <c r="B98" s="352"/>
      <c r="C98" s="352"/>
      <c r="D98" s="352"/>
      <c r="E98" s="319"/>
    </row>
    <row r="99" spans="1:5" ht="12" customHeight="1">
      <c r="A99" s="300"/>
      <c r="B99" s="363"/>
      <c r="C99" s="363"/>
      <c r="D99" s="363"/>
      <c r="E99" s="319"/>
    </row>
    <row r="100" spans="1:5" ht="12" customHeight="1" thickBot="1">
      <c r="A100" s="318"/>
      <c r="B100" s="353"/>
      <c r="C100" s="353"/>
      <c r="D100" s="353"/>
      <c r="E100" s="319"/>
    </row>
    <row r="101" spans="1:5" ht="12" customHeight="1">
      <c r="A101" s="300"/>
      <c r="B101" s="352"/>
      <c r="C101" s="352"/>
      <c r="D101" s="352"/>
      <c r="E101" s="319"/>
    </row>
    <row r="102" spans="1:5" ht="12" customHeight="1">
      <c r="A102" s="300"/>
      <c r="B102" s="363"/>
      <c r="C102" s="363"/>
      <c r="D102" s="363"/>
      <c r="E102" s="319"/>
    </row>
    <row r="103" spans="1:5" ht="12" customHeight="1" thickBot="1">
      <c r="A103" s="318"/>
      <c r="B103" s="353"/>
      <c r="C103" s="353"/>
      <c r="D103" s="353"/>
      <c r="E103" s="319"/>
    </row>
    <row r="104" spans="1:5" ht="12" customHeight="1">
      <c r="A104" s="300"/>
      <c r="B104" s="352"/>
      <c r="C104" s="352"/>
      <c r="D104" s="352"/>
      <c r="E104" s="319"/>
    </row>
    <row r="105" spans="1:5" ht="12" customHeight="1">
      <c r="A105" s="300"/>
      <c r="B105" s="363"/>
      <c r="C105" s="363"/>
      <c r="D105" s="363"/>
      <c r="E105" s="319"/>
    </row>
    <row r="106" spans="1:5" ht="12" customHeight="1" thickBot="1">
      <c r="A106" s="318"/>
      <c r="B106" s="353"/>
      <c r="C106" s="353"/>
      <c r="D106" s="353"/>
      <c r="E106" s="319"/>
    </row>
    <row r="107" spans="1:5" ht="12" customHeight="1">
      <c r="A107" s="300"/>
      <c r="B107" s="352"/>
      <c r="C107" s="352"/>
      <c r="D107" s="352"/>
      <c r="E107" s="319"/>
    </row>
    <row r="108" spans="1:5" ht="12" customHeight="1">
      <c r="A108" s="300"/>
      <c r="B108" s="363"/>
      <c r="C108" s="363"/>
      <c r="D108" s="363"/>
      <c r="E108" s="319"/>
    </row>
    <row r="109" spans="1:5" ht="12" customHeight="1" thickBot="1">
      <c r="A109" s="318"/>
      <c r="B109" s="353"/>
      <c r="C109" s="353"/>
      <c r="D109" s="353"/>
      <c r="E109" s="319"/>
    </row>
    <row r="110" spans="1:5" ht="12" customHeight="1">
      <c r="A110" s="300"/>
      <c r="B110" s="352"/>
      <c r="C110" s="352"/>
      <c r="D110" s="352"/>
      <c r="E110" s="319"/>
    </row>
    <row r="111" spans="1:5" ht="12" customHeight="1">
      <c r="A111" s="300"/>
      <c r="B111" s="363"/>
      <c r="C111" s="363"/>
      <c r="D111" s="363"/>
      <c r="E111" s="319"/>
    </row>
    <row r="112" spans="1:5" ht="12" customHeight="1" thickBot="1">
      <c r="A112" s="318"/>
      <c r="B112" s="353"/>
      <c r="C112" s="353"/>
      <c r="D112" s="353"/>
      <c r="E112" s="319"/>
    </row>
    <row r="113" spans="1:5" ht="12" customHeight="1">
      <c r="A113" s="300"/>
      <c r="B113" s="352"/>
      <c r="C113" s="352"/>
      <c r="D113" s="352"/>
      <c r="E113" s="319"/>
    </row>
    <row r="114" spans="1:5" ht="12" customHeight="1">
      <c r="A114" s="300"/>
      <c r="B114" s="363"/>
      <c r="C114" s="363"/>
      <c r="D114" s="363"/>
      <c r="E114" s="319"/>
    </row>
    <row r="115" spans="1:5" ht="12" customHeight="1" thickBot="1">
      <c r="A115" s="318"/>
      <c r="B115" s="353"/>
      <c r="C115" s="353"/>
      <c r="D115" s="353"/>
      <c r="E115" s="319"/>
    </row>
    <row r="116" spans="1:5" ht="12" customHeight="1">
      <c r="A116" s="300"/>
      <c r="B116" s="352"/>
      <c r="C116" s="352"/>
      <c r="D116" s="352"/>
      <c r="E116" s="319"/>
    </row>
    <row r="117" spans="1:5" ht="12" customHeight="1">
      <c r="A117" s="300"/>
      <c r="B117" s="363"/>
      <c r="C117" s="363"/>
      <c r="D117" s="363"/>
      <c r="E117" s="319"/>
    </row>
    <row r="118" spans="1:5" ht="12" customHeight="1" thickBot="1">
      <c r="A118" s="318"/>
      <c r="B118" s="353"/>
      <c r="C118" s="353"/>
      <c r="D118" s="353"/>
      <c r="E118" s="319"/>
    </row>
    <row r="119" spans="1:5" ht="12" customHeight="1">
      <c r="A119" s="300"/>
      <c r="B119" s="352"/>
      <c r="C119" s="352"/>
      <c r="D119" s="352"/>
      <c r="E119" s="319"/>
    </row>
    <row r="120" spans="1:5" ht="12" customHeight="1">
      <c r="A120" s="300"/>
      <c r="B120" s="363"/>
      <c r="C120" s="363"/>
      <c r="D120" s="363"/>
      <c r="E120" s="319"/>
    </row>
    <row r="121" spans="1:5" ht="12" customHeight="1" thickBot="1">
      <c r="A121" s="318"/>
      <c r="B121" s="353"/>
      <c r="C121" s="353"/>
      <c r="D121" s="353"/>
      <c r="E121" s="319"/>
    </row>
    <row r="122" spans="1:5" ht="12" customHeight="1">
      <c r="A122" s="300"/>
      <c r="B122" s="352"/>
      <c r="C122" s="352"/>
      <c r="D122" s="352"/>
      <c r="E122" s="319"/>
    </row>
    <row r="123" spans="1:5" ht="12" customHeight="1">
      <c r="A123" s="300"/>
      <c r="B123" s="363"/>
      <c r="C123" s="363"/>
      <c r="D123" s="363"/>
      <c r="E123" s="319"/>
    </row>
    <row r="124" spans="1:5" ht="12" customHeight="1" thickBot="1">
      <c r="A124" s="318"/>
      <c r="B124" s="353"/>
      <c r="C124" s="353"/>
      <c r="D124" s="353"/>
      <c r="E124" s="319"/>
    </row>
    <row r="125" spans="1:5" ht="12" customHeight="1">
      <c r="A125" s="300"/>
      <c r="B125" s="352"/>
      <c r="C125" s="352"/>
      <c r="D125" s="352"/>
      <c r="E125" s="319"/>
    </row>
    <row r="126" spans="1:5" ht="12" customHeight="1">
      <c r="A126" s="300"/>
      <c r="B126" s="363"/>
      <c r="C126" s="363"/>
      <c r="D126" s="363"/>
      <c r="E126" s="319"/>
    </row>
    <row r="127" spans="1:5" ht="12" customHeight="1" thickBot="1">
      <c r="A127" s="318"/>
      <c r="B127" s="353"/>
      <c r="C127" s="353"/>
      <c r="D127" s="353"/>
      <c r="E127" s="319"/>
    </row>
    <row r="128" spans="1:5" ht="12" customHeight="1">
      <c r="A128" s="300"/>
      <c r="B128" s="352"/>
      <c r="C128" s="352"/>
      <c r="D128" s="352"/>
      <c r="E128" s="319"/>
    </row>
    <row r="129" spans="1:5" ht="12" customHeight="1">
      <c r="A129" s="300"/>
      <c r="B129" s="363"/>
      <c r="C129" s="363"/>
      <c r="D129" s="363"/>
      <c r="E129" s="319"/>
    </row>
    <row r="130" spans="1:5" ht="12" customHeight="1" thickBot="1">
      <c r="A130" s="318"/>
      <c r="B130" s="353"/>
      <c r="C130" s="353"/>
      <c r="D130" s="353"/>
      <c r="E130" s="319"/>
    </row>
    <row r="131" spans="1:5" ht="12" customHeight="1">
      <c r="A131" s="300"/>
      <c r="B131" s="352"/>
      <c r="C131" s="352"/>
      <c r="D131" s="352"/>
      <c r="E131" s="319"/>
    </row>
    <row r="132" spans="1:5" ht="12" customHeight="1">
      <c r="A132" s="300"/>
      <c r="B132" s="363"/>
      <c r="C132" s="363"/>
      <c r="D132" s="363"/>
      <c r="E132" s="319"/>
    </row>
    <row r="133" spans="1:5" ht="12" customHeight="1" thickBot="1">
      <c r="A133" s="318"/>
      <c r="B133" s="353"/>
      <c r="C133" s="353"/>
      <c r="D133" s="353"/>
      <c r="E133" s="319"/>
    </row>
    <row r="134" spans="1:5" ht="12" customHeight="1">
      <c r="A134" s="300"/>
      <c r="B134" s="352"/>
      <c r="C134" s="352"/>
      <c r="D134" s="352"/>
      <c r="E134" s="319"/>
    </row>
    <row r="135" spans="1:5" ht="12" customHeight="1">
      <c r="A135" s="300"/>
      <c r="B135" s="363"/>
      <c r="C135" s="363"/>
      <c r="D135" s="363"/>
      <c r="E135" s="319"/>
    </row>
    <row r="136" spans="1:5" ht="12" customHeight="1" thickBot="1">
      <c r="A136" s="318"/>
      <c r="B136" s="353"/>
      <c r="C136" s="353"/>
      <c r="D136" s="353"/>
      <c r="E136" s="319"/>
    </row>
    <row r="137" spans="1:5" ht="12" customHeight="1">
      <c r="A137" s="300"/>
      <c r="B137" s="352"/>
      <c r="C137" s="352"/>
      <c r="D137" s="352"/>
      <c r="E137" s="319"/>
    </row>
    <row r="138" spans="1:5" ht="12" customHeight="1">
      <c r="A138" s="300"/>
      <c r="B138" s="363"/>
      <c r="C138" s="363"/>
      <c r="D138" s="363"/>
      <c r="E138" s="319"/>
    </row>
    <row r="139" spans="1:5" ht="12" customHeight="1" thickBot="1">
      <c r="A139" s="318"/>
      <c r="B139" s="353"/>
      <c r="C139" s="353"/>
      <c r="D139" s="353"/>
      <c r="E139" s="319"/>
    </row>
    <row r="140" spans="1:5" ht="12" customHeight="1">
      <c r="A140" s="300"/>
      <c r="B140" s="352"/>
      <c r="C140" s="352"/>
      <c r="D140" s="352"/>
      <c r="E140" s="319"/>
    </row>
    <row r="141" spans="1:5" ht="12" customHeight="1">
      <c r="A141" s="300"/>
      <c r="B141" s="363"/>
      <c r="C141" s="363"/>
      <c r="D141" s="363"/>
      <c r="E141" s="319"/>
    </row>
    <row r="142" spans="1:5" ht="12" customHeight="1" thickBot="1">
      <c r="A142" s="318"/>
      <c r="B142" s="353"/>
      <c r="C142" s="353"/>
      <c r="D142" s="353"/>
      <c r="E142" s="319"/>
    </row>
    <row r="143" spans="1:5" ht="12" customHeight="1">
      <c r="A143" s="300"/>
      <c r="B143" s="352"/>
      <c r="C143" s="352"/>
      <c r="D143" s="352"/>
      <c r="E143" s="319"/>
    </row>
    <row r="144" spans="1:5" ht="12" customHeight="1">
      <c r="A144" s="300"/>
      <c r="B144" s="363"/>
      <c r="C144" s="363"/>
      <c r="D144" s="363"/>
      <c r="E144" s="319"/>
    </row>
    <row r="145" spans="1:5" ht="12" customHeight="1" thickBot="1">
      <c r="A145" s="318"/>
      <c r="B145" s="353"/>
      <c r="C145" s="353"/>
      <c r="D145" s="353"/>
      <c r="E145" s="319"/>
    </row>
    <row r="146" spans="1:5" ht="12" customHeight="1">
      <c r="A146" s="300"/>
      <c r="B146" s="352"/>
      <c r="C146" s="352"/>
      <c r="D146" s="352"/>
      <c r="E146" s="319"/>
    </row>
    <row r="147" spans="1:5" ht="12" customHeight="1">
      <c r="A147" s="300"/>
      <c r="B147" s="363"/>
      <c r="C147" s="363"/>
      <c r="D147" s="363"/>
      <c r="E147" s="319"/>
    </row>
    <row r="148" spans="1:5" ht="12" customHeight="1" thickBot="1">
      <c r="A148" s="318"/>
      <c r="B148" s="353"/>
      <c r="C148" s="353"/>
      <c r="D148" s="353"/>
      <c r="E148" s="319"/>
    </row>
    <row r="149" spans="1:5" ht="12" customHeight="1">
      <c r="A149" s="300"/>
      <c r="B149" s="352"/>
      <c r="C149" s="352"/>
      <c r="D149" s="352"/>
      <c r="E149" s="319"/>
    </row>
    <row r="150" spans="1:5" ht="12" customHeight="1">
      <c r="A150" s="300"/>
      <c r="B150" s="363"/>
      <c r="C150" s="363"/>
      <c r="D150" s="363"/>
      <c r="E150" s="319"/>
    </row>
    <row r="151" spans="1:5" ht="12" customHeight="1" thickBot="1">
      <c r="A151" s="318"/>
      <c r="B151" s="353"/>
      <c r="C151" s="353"/>
      <c r="D151" s="353"/>
      <c r="E151" s="319"/>
    </row>
    <row r="152" spans="1:5" ht="12" customHeight="1">
      <c r="A152" s="300"/>
      <c r="B152" s="352"/>
      <c r="C152" s="352"/>
      <c r="D152" s="352"/>
      <c r="E152" s="319"/>
    </row>
    <row r="153" spans="1:5" ht="12" customHeight="1">
      <c r="A153" s="300"/>
      <c r="B153" s="363"/>
      <c r="C153" s="363"/>
      <c r="D153" s="363"/>
      <c r="E153" s="319"/>
    </row>
    <row r="154" spans="1:5" ht="12" customHeight="1" thickBot="1">
      <c r="A154" s="318"/>
      <c r="B154" s="353"/>
      <c r="C154" s="353"/>
      <c r="D154" s="353"/>
      <c r="E154" s="319"/>
    </row>
    <row r="155" spans="1:5" ht="12" customHeight="1">
      <c r="A155" s="300"/>
      <c r="B155" s="352"/>
      <c r="C155" s="352"/>
      <c r="D155" s="352"/>
      <c r="E155" s="319"/>
    </row>
    <row r="156" spans="1:5" ht="12" customHeight="1">
      <c r="A156" s="300"/>
      <c r="B156" s="363"/>
      <c r="C156" s="363"/>
      <c r="D156" s="363"/>
      <c r="E156" s="319"/>
    </row>
    <row r="157" spans="1:5" ht="12" customHeight="1" thickBot="1">
      <c r="A157" s="318"/>
      <c r="B157" s="353"/>
      <c r="C157" s="353"/>
      <c r="D157" s="353"/>
      <c r="E157" s="319"/>
    </row>
    <row r="158" spans="1:5" ht="12" customHeight="1">
      <c r="A158" s="300"/>
      <c r="B158" s="352"/>
      <c r="C158" s="352"/>
      <c r="D158" s="352"/>
      <c r="E158" s="319"/>
    </row>
    <row r="159" spans="1:5" ht="12" customHeight="1">
      <c r="A159" s="300"/>
      <c r="B159" s="363"/>
      <c r="C159" s="363"/>
      <c r="D159" s="363"/>
      <c r="E159" s="319"/>
    </row>
    <row r="160" spans="1:5" ht="12" customHeight="1" thickBot="1">
      <c r="A160" s="318"/>
      <c r="B160" s="353"/>
      <c r="C160" s="353"/>
      <c r="D160" s="353"/>
      <c r="E160" s="319"/>
    </row>
    <row r="161" spans="1:5" ht="12" customHeight="1">
      <c r="A161" s="300"/>
      <c r="B161" s="352"/>
      <c r="C161" s="352"/>
      <c r="D161" s="352"/>
      <c r="E161" s="319"/>
    </row>
    <row r="162" spans="1:5" ht="12" customHeight="1">
      <c r="A162" s="300"/>
      <c r="B162" s="363"/>
      <c r="C162" s="363"/>
      <c r="D162" s="363"/>
      <c r="E162" s="319"/>
    </row>
    <row r="163" spans="1:5" ht="12" customHeight="1" thickBot="1">
      <c r="A163" s="318"/>
      <c r="B163" s="353"/>
      <c r="C163" s="353"/>
      <c r="D163" s="353"/>
      <c r="E163" s="319"/>
    </row>
    <row r="164" spans="1:5" ht="12" customHeight="1">
      <c r="A164" s="300"/>
      <c r="B164" s="352"/>
      <c r="C164" s="352"/>
      <c r="D164" s="352"/>
      <c r="E164" s="319"/>
    </row>
    <row r="165" spans="1:5" ht="12" customHeight="1">
      <c r="A165" s="300"/>
      <c r="B165" s="363"/>
      <c r="C165" s="363"/>
      <c r="D165" s="363"/>
      <c r="E165" s="319"/>
    </row>
    <row r="166" spans="1:5" ht="12" customHeight="1" thickBot="1">
      <c r="A166" s="318"/>
      <c r="B166" s="353"/>
      <c r="C166" s="353"/>
      <c r="D166" s="353"/>
      <c r="E166" s="319"/>
    </row>
    <row r="167" spans="1:5" ht="12" customHeight="1">
      <c r="A167" s="300"/>
      <c r="B167" s="352"/>
      <c r="C167" s="352"/>
      <c r="D167" s="352"/>
      <c r="E167" s="319"/>
    </row>
    <row r="168" spans="1:5" ht="12" customHeight="1">
      <c r="A168" s="300"/>
      <c r="B168" s="363"/>
      <c r="C168" s="363"/>
      <c r="D168" s="363"/>
      <c r="E168" s="319"/>
    </row>
    <row r="169" spans="1:5" ht="12" customHeight="1" thickBot="1">
      <c r="A169" s="318"/>
      <c r="B169" s="353"/>
      <c r="C169" s="353"/>
      <c r="D169" s="353"/>
      <c r="E169" s="319"/>
    </row>
    <row r="170" spans="1:5" ht="12" customHeight="1">
      <c r="A170" s="300"/>
      <c r="B170" s="352"/>
      <c r="C170" s="352"/>
      <c r="D170" s="352"/>
      <c r="E170" s="319"/>
    </row>
    <row r="171" spans="1:5" ht="12" customHeight="1">
      <c r="A171" s="300"/>
      <c r="B171" s="363"/>
      <c r="C171" s="363"/>
      <c r="D171" s="363"/>
      <c r="E171" s="319"/>
    </row>
    <row r="172" spans="1:5" ht="12" customHeight="1" thickBot="1">
      <c r="A172" s="318"/>
      <c r="B172" s="353"/>
      <c r="C172" s="353"/>
      <c r="D172" s="353"/>
      <c r="E172" s="319"/>
    </row>
    <row r="173" spans="1:5" ht="12" customHeight="1">
      <c r="A173" s="300"/>
      <c r="B173" s="352"/>
      <c r="C173" s="352"/>
      <c r="D173" s="352"/>
      <c r="E173" s="319"/>
    </row>
    <row r="174" spans="1:5" ht="12" customHeight="1">
      <c r="A174" s="300"/>
      <c r="B174" s="363"/>
      <c r="C174" s="363"/>
      <c r="D174" s="363"/>
      <c r="E174" s="319"/>
    </row>
    <row r="175" spans="1:5" ht="12" customHeight="1" thickBot="1">
      <c r="A175" s="318"/>
      <c r="B175" s="353"/>
      <c r="C175" s="353"/>
      <c r="D175" s="353"/>
      <c r="E175" s="319"/>
    </row>
    <row r="176" spans="1:5" ht="12" customHeight="1">
      <c r="A176" s="300"/>
      <c r="B176" s="352"/>
      <c r="C176" s="352"/>
      <c r="D176" s="352"/>
      <c r="E176" s="319"/>
    </row>
    <row r="177" spans="1:5" ht="12" customHeight="1">
      <c r="A177" s="300"/>
      <c r="B177" s="363"/>
      <c r="C177" s="363"/>
      <c r="D177" s="363"/>
      <c r="E177" s="319"/>
    </row>
    <row r="178" spans="1:5" ht="12" customHeight="1" thickBot="1">
      <c r="A178" s="318"/>
      <c r="B178" s="353"/>
      <c r="C178" s="353"/>
      <c r="D178" s="353"/>
      <c r="E178" s="319"/>
    </row>
    <row r="179" spans="1:5" ht="12" customHeight="1">
      <c r="A179" s="300"/>
      <c r="B179" s="352"/>
      <c r="C179" s="352"/>
      <c r="D179" s="352"/>
      <c r="E179" s="319"/>
    </row>
    <row r="180" spans="1:5" ht="12" customHeight="1">
      <c r="A180" s="300"/>
      <c r="B180" s="363"/>
      <c r="C180" s="363"/>
      <c r="D180" s="363"/>
      <c r="E180" s="319"/>
    </row>
    <row r="181" spans="1:5" ht="12" customHeight="1" thickBot="1">
      <c r="A181" s="318"/>
      <c r="B181" s="353"/>
      <c r="C181" s="353"/>
      <c r="D181" s="353"/>
      <c r="E181" s="319"/>
    </row>
    <row r="182" spans="1:5" ht="12" customHeight="1">
      <c r="A182" s="300"/>
      <c r="B182" s="352"/>
      <c r="C182" s="352"/>
      <c r="D182" s="352"/>
      <c r="E182" s="319"/>
    </row>
    <row r="183" spans="1:5" ht="12" customHeight="1">
      <c r="A183" s="300"/>
      <c r="B183" s="363"/>
      <c r="C183" s="363"/>
      <c r="D183" s="363"/>
      <c r="E183" s="319"/>
    </row>
    <row r="184" spans="1:5" ht="12" customHeight="1" thickBot="1">
      <c r="A184" s="318"/>
      <c r="B184" s="353"/>
      <c r="C184" s="353"/>
      <c r="D184" s="353"/>
      <c r="E184" s="319"/>
    </row>
    <row r="185" spans="1:5" ht="12" customHeight="1">
      <c r="A185" s="300"/>
      <c r="B185" s="352"/>
      <c r="C185" s="352"/>
      <c r="D185" s="352"/>
      <c r="E185" s="319"/>
    </row>
    <row r="186" spans="1:5" ht="12" customHeight="1">
      <c r="A186" s="300"/>
      <c r="B186" s="363"/>
      <c r="C186" s="363"/>
      <c r="D186" s="363"/>
      <c r="E186" s="319"/>
    </row>
    <row r="187" spans="1:5" ht="12" customHeight="1" thickBot="1">
      <c r="A187" s="318"/>
      <c r="B187" s="353"/>
      <c r="C187" s="353"/>
      <c r="D187" s="353"/>
      <c r="E187" s="319"/>
    </row>
    <row r="188" spans="1:5" ht="12" customHeight="1">
      <c r="A188" s="300"/>
      <c r="B188" s="352"/>
      <c r="C188" s="352"/>
      <c r="D188" s="352"/>
      <c r="E188" s="319"/>
    </row>
    <row r="189" spans="1:5" ht="12" customHeight="1">
      <c r="A189" s="300"/>
      <c r="B189" s="363"/>
      <c r="C189" s="363"/>
      <c r="D189" s="363"/>
      <c r="E189" s="319"/>
    </row>
    <row r="190" spans="1:5" ht="12" customHeight="1" thickBot="1">
      <c r="A190" s="318"/>
      <c r="B190" s="353"/>
      <c r="C190" s="353"/>
      <c r="D190" s="353"/>
      <c r="E190" s="319"/>
    </row>
    <row r="191" spans="1:5" ht="12" customHeight="1">
      <c r="A191" s="300"/>
      <c r="B191" s="352"/>
      <c r="C191" s="352"/>
      <c r="D191" s="352"/>
      <c r="E191" s="319"/>
    </row>
    <row r="192" spans="1:5" ht="12" customHeight="1">
      <c r="A192" s="300"/>
      <c r="B192" s="363"/>
      <c r="C192" s="363"/>
      <c r="D192" s="363"/>
      <c r="E192" s="319"/>
    </row>
    <row r="193" spans="1:5" ht="12" customHeight="1" thickBot="1">
      <c r="A193" s="318"/>
      <c r="B193" s="353"/>
      <c r="C193" s="353"/>
      <c r="D193" s="353"/>
      <c r="E193" s="319"/>
    </row>
    <row r="194" spans="1:5" ht="12" customHeight="1">
      <c r="A194" s="300"/>
      <c r="B194" s="352"/>
      <c r="C194" s="352"/>
      <c r="D194" s="352"/>
      <c r="E194" s="319"/>
    </row>
    <row r="195" spans="1:5" ht="12" customHeight="1">
      <c r="A195" s="300"/>
      <c r="B195" s="363"/>
      <c r="C195" s="363"/>
      <c r="D195" s="363"/>
      <c r="E195" s="319"/>
    </row>
    <row r="196" spans="1:5" ht="12" customHeight="1" thickBot="1">
      <c r="A196" s="318"/>
      <c r="B196" s="353"/>
      <c r="C196" s="353"/>
      <c r="D196" s="353"/>
      <c r="E196" s="319"/>
    </row>
    <row r="197" spans="1:5" ht="12" customHeight="1">
      <c r="A197" s="300"/>
      <c r="B197" s="352"/>
      <c r="C197" s="352"/>
      <c r="D197" s="352"/>
      <c r="E197" s="319"/>
    </row>
    <row r="198" spans="1:5" ht="12" customHeight="1">
      <c r="A198" s="300"/>
      <c r="B198" s="363"/>
      <c r="C198" s="363"/>
      <c r="D198" s="363"/>
      <c r="E198" s="319"/>
    </row>
    <row r="199" spans="1:5" ht="12" customHeight="1" thickBot="1">
      <c r="A199" s="318"/>
      <c r="B199" s="353"/>
      <c r="C199" s="353"/>
      <c r="D199" s="353"/>
      <c r="E199" s="319"/>
    </row>
    <row r="200" spans="1:5" ht="12" customHeight="1">
      <c r="A200" s="300"/>
      <c r="B200" s="352"/>
      <c r="C200" s="352"/>
      <c r="D200" s="352"/>
      <c r="E200" s="319"/>
    </row>
    <row r="201" spans="1:5" ht="12" customHeight="1">
      <c r="A201" s="300"/>
      <c r="B201" s="363"/>
      <c r="C201" s="363"/>
      <c r="D201" s="363"/>
      <c r="E201" s="319"/>
    </row>
    <row r="202" spans="1:5" ht="12" customHeight="1" thickBot="1">
      <c r="A202" s="318"/>
      <c r="B202" s="353"/>
      <c r="C202" s="353"/>
      <c r="D202" s="353"/>
      <c r="E202" s="319"/>
    </row>
    <row r="203" spans="1:5" ht="12" customHeight="1">
      <c r="A203" s="300"/>
      <c r="B203" s="352"/>
      <c r="C203" s="352"/>
      <c r="D203" s="352"/>
      <c r="E203" s="319"/>
    </row>
    <row r="204" spans="1:5" ht="12" customHeight="1">
      <c r="A204" s="300"/>
      <c r="B204" s="363"/>
      <c r="C204" s="363"/>
      <c r="D204" s="363"/>
      <c r="E204" s="319"/>
    </row>
    <row r="205" spans="1:5" ht="12" customHeight="1" thickBot="1">
      <c r="A205" s="318"/>
      <c r="B205" s="353"/>
      <c r="C205" s="353"/>
      <c r="D205" s="353"/>
      <c r="E205" s="319"/>
    </row>
    <row r="206" spans="1:5" ht="12" customHeight="1">
      <c r="A206" s="300"/>
      <c r="B206" s="352"/>
      <c r="C206" s="352"/>
      <c r="D206" s="352"/>
      <c r="E206" s="319"/>
    </row>
    <row r="207" spans="1:5" ht="12" customHeight="1">
      <c r="A207" s="300"/>
      <c r="B207" s="363"/>
      <c r="C207" s="363"/>
      <c r="D207" s="363"/>
      <c r="E207" s="319"/>
    </row>
    <row r="208" spans="1:5" ht="12" customHeight="1" thickBot="1">
      <c r="A208" s="318"/>
      <c r="B208" s="353"/>
      <c r="C208" s="353"/>
      <c r="D208" s="353"/>
      <c r="E208" s="319"/>
    </row>
    <row r="209" spans="1:5" ht="12" customHeight="1">
      <c r="A209" s="300"/>
      <c r="B209" s="352"/>
      <c r="C209" s="352"/>
      <c r="D209" s="352"/>
      <c r="E209" s="319"/>
    </row>
    <row r="210" spans="1:5" ht="12" customHeight="1">
      <c r="A210" s="300"/>
      <c r="B210" s="363"/>
      <c r="C210" s="363"/>
      <c r="D210" s="363"/>
      <c r="E210" s="319"/>
    </row>
    <row r="211" spans="1:5" ht="12" customHeight="1" thickBot="1">
      <c r="A211" s="318"/>
      <c r="B211" s="353"/>
      <c r="C211" s="353"/>
      <c r="D211" s="353"/>
      <c r="E211" s="319"/>
    </row>
    <row r="212" spans="1:5" ht="12" customHeight="1">
      <c r="A212" s="300"/>
      <c r="B212" s="352"/>
      <c r="C212" s="352"/>
      <c r="D212" s="352"/>
      <c r="E212" s="319"/>
    </row>
    <row r="213" spans="1:5" ht="12" customHeight="1">
      <c r="A213" s="300"/>
      <c r="B213" s="363"/>
      <c r="C213" s="363"/>
      <c r="D213" s="363"/>
      <c r="E213" s="319"/>
    </row>
    <row r="214" spans="1:5" ht="12" customHeight="1" thickBot="1">
      <c r="A214" s="318"/>
      <c r="B214" s="353"/>
      <c r="C214" s="353"/>
      <c r="D214" s="353"/>
      <c r="E214" s="319"/>
    </row>
    <row r="215" spans="1:5" ht="12" customHeight="1">
      <c r="A215" s="300"/>
      <c r="B215" s="352"/>
      <c r="C215" s="352"/>
      <c r="D215" s="352"/>
      <c r="E215" s="319"/>
    </row>
    <row r="216" spans="1:5" ht="12" customHeight="1">
      <c r="A216" s="300"/>
      <c r="B216" s="363"/>
      <c r="C216" s="363"/>
      <c r="D216" s="363"/>
      <c r="E216" s="319"/>
    </row>
    <row r="217" spans="1:5" ht="12" customHeight="1" thickBot="1">
      <c r="A217" s="318"/>
      <c r="B217" s="353"/>
      <c r="C217" s="353"/>
      <c r="D217" s="353"/>
      <c r="E217" s="319"/>
    </row>
    <row r="218" spans="1:5" ht="12" customHeight="1">
      <c r="A218" s="300"/>
      <c r="B218" s="352"/>
      <c r="C218" s="352"/>
      <c r="D218" s="352"/>
      <c r="E218" s="319"/>
    </row>
    <row r="219" spans="1:5" ht="12" customHeight="1">
      <c r="A219" s="300"/>
      <c r="B219" s="363"/>
      <c r="C219" s="363"/>
      <c r="D219" s="363"/>
      <c r="E219" s="319"/>
    </row>
    <row r="220" spans="1:5" ht="12" customHeight="1" thickBot="1">
      <c r="A220" s="318"/>
      <c r="B220" s="353"/>
      <c r="C220" s="353"/>
      <c r="D220" s="353"/>
      <c r="E220" s="319"/>
    </row>
    <row r="221" spans="1:5" ht="12" customHeight="1">
      <c r="A221" s="300"/>
      <c r="B221" s="352"/>
      <c r="C221" s="352"/>
      <c r="D221" s="352"/>
      <c r="E221" s="319"/>
    </row>
    <row r="222" spans="1:5" ht="12" customHeight="1">
      <c r="A222" s="300"/>
      <c r="B222" s="363"/>
      <c r="C222" s="363"/>
      <c r="D222" s="363"/>
      <c r="E222" s="319"/>
    </row>
    <row r="223" spans="1:5" ht="12" customHeight="1" thickBot="1">
      <c r="A223" s="318"/>
      <c r="B223" s="353"/>
      <c r="C223" s="353"/>
      <c r="D223" s="353"/>
      <c r="E223" s="319"/>
    </row>
    <row r="224" spans="1:5" ht="12" customHeight="1">
      <c r="A224" s="300"/>
      <c r="B224" s="352"/>
      <c r="C224" s="352"/>
      <c r="D224" s="352"/>
      <c r="E224" s="319"/>
    </row>
    <row r="225" spans="1:5" ht="12" customHeight="1">
      <c r="A225" s="300"/>
      <c r="B225" s="363"/>
      <c r="C225" s="363"/>
      <c r="D225" s="363"/>
      <c r="E225" s="319"/>
    </row>
    <row r="226" spans="1:5" ht="12" customHeight="1" thickBot="1">
      <c r="A226" s="318"/>
      <c r="B226" s="353"/>
      <c r="C226" s="353"/>
      <c r="D226" s="353"/>
      <c r="E226" s="319"/>
    </row>
    <row r="227" spans="1:5" ht="12" customHeight="1">
      <c r="A227" s="300"/>
      <c r="B227" s="352"/>
      <c r="C227" s="352"/>
      <c r="D227" s="352"/>
      <c r="E227" s="319"/>
    </row>
    <row r="228" spans="1:5" ht="12" customHeight="1">
      <c r="A228" s="300"/>
      <c r="B228" s="363"/>
      <c r="C228" s="363"/>
      <c r="D228" s="363"/>
      <c r="E228" s="319"/>
    </row>
    <row r="229" spans="1:5" ht="12" customHeight="1" thickBot="1">
      <c r="A229" s="318"/>
      <c r="B229" s="353"/>
      <c r="C229" s="353"/>
      <c r="D229" s="353"/>
      <c r="E229" s="319"/>
    </row>
    <row r="230" spans="1:5" ht="12" customHeight="1">
      <c r="A230" s="300"/>
      <c r="B230" s="352"/>
      <c r="C230" s="352"/>
      <c r="D230" s="352"/>
      <c r="E230" s="319"/>
    </row>
    <row r="231" spans="1:5" ht="12" customHeight="1">
      <c r="A231" s="300"/>
      <c r="B231" s="363"/>
      <c r="C231" s="363"/>
      <c r="D231" s="363"/>
      <c r="E231" s="319"/>
    </row>
    <row r="232" spans="1:5" ht="12" customHeight="1" thickBot="1">
      <c r="A232" s="318"/>
      <c r="B232" s="353"/>
      <c r="C232" s="353"/>
      <c r="D232" s="353"/>
      <c r="E232" s="319"/>
    </row>
    <row r="233" spans="1:5" ht="12" customHeight="1">
      <c r="A233" s="300"/>
      <c r="B233" s="352"/>
      <c r="C233" s="352"/>
      <c r="D233" s="352"/>
      <c r="E233" s="319"/>
    </row>
    <row r="234" spans="1:5" ht="12" customHeight="1">
      <c r="A234" s="300"/>
      <c r="B234" s="363"/>
      <c r="C234" s="363"/>
      <c r="D234" s="363"/>
      <c r="E234" s="319"/>
    </row>
    <row r="235" spans="1:5" ht="12" customHeight="1" thickBot="1">
      <c r="A235" s="318"/>
      <c r="B235" s="353"/>
      <c r="C235" s="353"/>
      <c r="D235" s="353"/>
      <c r="E235" s="319"/>
    </row>
    <row r="236" spans="1:5" ht="12" customHeight="1">
      <c r="A236" s="300"/>
      <c r="B236" s="352"/>
      <c r="C236" s="352"/>
      <c r="D236" s="352"/>
      <c r="E236" s="319"/>
    </row>
    <row r="237" spans="1:5" ht="12" customHeight="1">
      <c r="A237" s="300"/>
      <c r="B237" s="363"/>
      <c r="C237" s="363"/>
      <c r="D237" s="363"/>
      <c r="E237" s="319"/>
    </row>
    <row r="238" spans="1:5" ht="12" customHeight="1" thickBot="1">
      <c r="A238" s="318"/>
      <c r="B238" s="353"/>
      <c r="C238" s="353"/>
      <c r="D238" s="353"/>
      <c r="E238" s="319"/>
    </row>
    <row r="239" spans="1:5" ht="12" customHeight="1">
      <c r="A239" s="300"/>
      <c r="B239" s="352"/>
      <c r="C239" s="352"/>
      <c r="D239" s="352"/>
      <c r="E239" s="319"/>
    </row>
    <row r="240" spans="1:5" ht="12" customHeight="1">
      <c r="A240" s="300"/>
      <c r="B240" s="363"/>
      <c r="C240" s="363"/>
      <c r="D240" s="363"/>
      <c r="E240" s="319"/>
    </row>
    <row r="241" spans="1:5" ht="12" customHeight="1" thickBot="1">
      <c r="A241" s="318"/>
      <c r="B241" s="353"/>
      <c r="C241" s="353"/>
      <c r="D241" s="353"/>
      <c r="E241" s="319"/>
    </row>
    <row r="242" spans="1:5" ht="12" customHeight="1">
      <c r="A242" s="300"/>
      <c r="B242" s="352"/>
      <c r="C242" s="352"/>
      <c r="D242" s="352"/>
      <c r="E242" s="319"/>
    </row>
    <row r="243" spans="1:5" ht="12" customHeight="1">
      <c r="A243" s="300"/>
      <c r="B243" s="363"/>
      <c r="C243" s="363"/>
      <c r="D243" s="363"/>
      <c r="E243" s="319"/>
    </row>
    <row r="244" spans="1:5" ht="12" customHeight="1" thickBot="1">
      <c r="A244" s="318"/>
      <c r="B244" s="353"/>
      <c r="C244" s="353"/>
      <c r="D244" s="353"/>
      <c r="E244" s="319"/>
    </row>
    <row r="245" spans="1:5" ht="12" customHeight="1">
      <c r="A245" s="300"/>
      <c r="B245" s="352"/>
      <c r="C245" s="352"/>
      <c r="D245" s="352"/>
      <c r="E245" s="319"/>
    </row>
    <row r="246" spans="1:5" ht="12" customHeight="1">
      <c r="A246" s="300"/>
      <c r="B246" s="363"/>
      <c r="C246" s="363"/>
      <c r="D246" s="363"/>
      <c r="E246" s="319"/>
    </row>
    <row r="247" spans="1:5" ht="12" customHeight="1" thickBot="1">
      <c r="A247" s="318"/>
      <c r="B247" s="353"/>
      <c r="C247" s="353"/>
      <c r="D247" s="353"/>
      <c r="E247" s="319"/>
    </row>
    <row r="248" spans="1:5" ht="12" customHeight="1">
      <c r="A248" s="300"/>
      <c r="B248" s="352"/>
      <c r="C248" s="352"/>
      <c r="D248" s="352"/>
      <c r="E248" s="319"/>
    </row>
    <row r="249" spans="1:5" ht="12" customHeight="1">
      <c r="A249" s="300"/>
      <c r="B249" s="363"/>
      <c r="C249" s="363"/>
      <c r="D249" s="363"/>
      <c r="E249" s="319"/>
    </row>
    <row r="250" spans="1:5" ht="12" customHeight="1" thickBot="1">
      <c r="A250" s="318"/>
      <c r="B250" s="353"/>
      <c r="C250" s="353"/>
      <c r="D250" s="353"/>
      <c r="E250" s="319"/>
    </row>
    <row r="251" spans="1:5" ht="12" customHeight="1">
      <c r="A251" s="300"/>
      <c r="B251" s="352"/>
      <c r="C251" s="352"/>
      <c r="D251" s="352"/>
      <c r="E251" s="319"/>
    </row>
    <row r="252" spans="1:5" ht="12" customHeight="1">
      <c r="A252" s="300"/>
      <c r="B252" s="363"/>
      <c r="C252" s="363"/>
      <c r="D252" s="363"/>
      <c r="E252" s="319"/>
    </row>
    <row r="253" spans="1:5" ht="12" customHeight="1" thickBot="1">
      <c r="A253" s="318"/>
      <c r="B253" s="353"/>
      <c r="C253" s="353"/>
      <c r="D253" s="353"/>
      <c r="E253" s="319"/>
    </row>
    <row r="254" spans="1:5" ht="12" customHeight="1">
      <c r="A254" s="300"/>
      <c r="B254" s="352"/>
      <c r="C254" s="352"/>
      <c r="D254" s="352"/>
      <c r="E254" s="319"/>
    </row>
    <row r="255" spans="1:5" ht="12" customHeight="1">
      <c r="A255" s="300"/>
      <c r="B255" s="363"/>
      <c r="C255" s="363"/>
      <c r="D255" s="363"/>
      <c r="E255" s="319"/>
    </row>
    <row r="256" spans="1:5" ht="12" customHeight="1" thickBot="1">
      <c r="A256" s="318"/>
      <c r="B256" s="353"/>
      <c r="C256" s="353"/>
      <c r="D256" s="353"/>
      <c r="E256" s="319"/>
    </row>
    <row r="257" spans="1:5" ht="12" customHeight="1">
      <c r="A257" s="300"/>
      <c r="B257" s="352"/>
      <c r="C257" s="352"/>
      <c r="D257" s="352"/>
      <c r="E257" s="319"/>
    </row>
    <row r="258" spans="1:5" ht="12" customHeight="1">
      <c r="A258" s="300"/>
      <c r="B258" s="363"/>
      <c r="C258" s="363"/>
      <c r="D258" s="363"/>
      <c r="E258" s="319"/>
    </row>
    <row r="259" spans="1:5" ht="12" customHeight="1" thickBot="1">
      <c r="A259" s="318"/>
      <c r="B259" s="353"/>
      <c r="C259" s="353"/>
      <c r="D259" s="353"/>
      <c r="E259" s="319"/>
    </row>
    <row r="260" spans="1:5" ht="12" customHeight="1">
      <c r="A260" s="300"/>
      <c r="B260" s="352"/>
      <c r="C260" s="352"/>
      <c r="D260" s="352"/>
      <c r="E260" s="319"/>
    </row>
    <row r="261" spans="1:5" ht="12" customHeight="1">
      <c r="A261" s="300"/>
      <c r="B261" s="363"/>
      <c r="C261" s="363"/>
      <c r="D261" s="363"/>
      <c r="E261" s="319"/>
    </row>
    <row r="262" spans="1:5" ht="12" customHeight="1" thickBot="1">
      <c r="A262" s="318"/>
      <c r="B262" s="353"/>
      <c r="C262" s="353"/>
      <c r="D262" s="353"/>
      <c r="E262" s="319"/>
    </row>
    <row r="263" spans="1:5" ht="12" customHeight="1">
      <c r="A263" s="300"/>
      <c r="B263" s="352"/>
      <c r="C263" s="352"/>
      <c r="D263" s="352"/>
      <c r="E263" s="319"/>
    </row>
    <row r="264" spans="1:5" ht="12" customHeight="1">
      <c r="A264" s="300"/>
      <c r="B264" s="363"/>
      <c r="C264" s="363"/>
      <c r="D264" s="363"/>
      <c r="E264" s="319"/>
    </row>
    <row r="265" spans="1:5" ht="12" customHeight="1" thickBot="1">
      <c r="A265" s="318"/>
      <c r="B265" s="353"/>
      <c r="C265" s="353"/>
      <c r="D265" s="353"/>
      <c r="E265" s="319"/>
    </row>
    <row r="266" spans="1:5" ht="12" customHeight="1">
      <c r="A266" s="300"/>
      <c r="B266" s="352"/>
      <c r="C266" s="352"/>
      <c r="D266" s="352"/>
      <c r="E266" s="319"/>
    </row>
    <row r="267" spans="1:5" ht="12" customHeight="1">
      <c r="A267" s="300"/>
      <c r="B267" s="363"/>
      <c r="C267" s="363"/>
      <c r="D267" s="363"/>
      <c r="E267" s="319"/>
    </row>
    <row r="268" spans="1:5" ht="12" customHeight="1" thickBot="1">
      <c r="A268" s="318"/>
      <c r="B268" s="353"/>
      <c r="C268" s="353"/>
      <c r="D268" s="353"/>
      <c r="E268" s="319"/>
    </row>
    <row r="269" spans="1:5" ht="12" customHeight="1">
      <c r="A269" s="300"/>
      <c r="B269" s="352"/>
      <c r="C269" s="352"/>
      <c r="D269" s="352"/>
      <c r="E269" s="319"/>
    </row>
    <row r="270" spans="1:5" ht="12" customHeight="1">
      <c r="A270" s="300"/>
      <c r="B270" s="363"/>
      <c r="C270" s="363"/>
      <c r="D270" s="363"/>
      <c r="E270" s="319"/>
    </row>
    <row r="271" spans="1:5" ht="12" customHeight="1" thickBot="1">
      <c r="A271" s="318"/>
      <c r="B271" s="353"/>
      <c r="C271" s="353"/>
      <c r="D271" s="353"/>
      <c r="E271" s="319"/>
    </row>
    <row r="272" spans="1:5" ht="12" customHeight="1">
      <c r="A272" s="300"/>
      <c r="B272" s="352"/>
      <c r="C272" s="352"/>
      <c r="D272" s="352"/>
      <c r="E272" s="319"/>
    </row>
    <row r="273" spans="1:5" ht="12" customHeight="1">
      <c r="A273" s="300"/>
      <c r="B273" s="363"/>
      <c r="C273" s="363"/>
      <c r="D273" s="363"/>
      <c r="E273" s="319"/>
    </row>
    <row r="274" spans="1:5" ht="12" customHeight="1" thickBot="1">
      <c r="A274" s="318"/>
      <c r="B274" s="353"/>
      <c r="C274" s="353"/>
      <c r="D274" s="353"/>
      <c r="E274" s="319"/>
    </row>
    <row r="275" spans="1:5" ht="12" customHeight="1">
      <c r="A275" s="300"/>
      <c r="B275" s="352"/>
      <c r="C275" s="352"/>
      <c r="D275" s="352"/>
      <c r="E275" s="319"/>
    </row>
    <row r="276" spans="1:5" ht="12" customHeight="1">
      <c r="A276" s="300"/>
      <c r="B276" s="363"/>
      <c r="C276" s="363"/>
      <c r="D276" s="363"/>
      <c r="E276" s="319"/>
    </row>
    <row r="277" spans="1:5" ht="12" customHeight="1" thickBot="1">
      <c r="A277" s="318"/>
      <c r="B277" s="353"/>
      <c r="C277" s="353"/>
      <c r="D277" s="353"/>
      <c r="E277" s="319"/>
    </row>
    <row r="278" spans="1:5" ht="12" customHeight="1">
      <c r="A278" s="300"/>
      <c r="B278" s="352"/>
      <c r="C278" s="352"/>
      <c r="D278" s="352"/>
      <c r="E278" s="319"/>
    </row>
    <row r="279" spans="1:5" ht="12" customHeight="1">
      <c r="A279" s="300"/>
      <c r="B279" s="363"/>
      <c r="C279" s="363"/>
      <c r="D279" s="363"/>
      <c r="E279" s="319"/>
    </row>
    <row r="280" spans="1:5" ht="12" customHeight="1" thickBot="1">
      <c r="A280" s="318"/>
      <c r="B280" s="353"/>
      <c r="C280" s="353"/>
      <c r="D280" s="353"/>
      <c r="E280" s="319"/>
    </row>
    <row r="281" spans="1:5" ht="12" customHeight="1">
      <c r="A281" s="300"/>
      <c r="B281" s="352"/>
      <c r="C281" s="352"/>
      <c r="D281" s="352"/>
      <c r="E281" s="319"/>
    </row>
    <row r="282" spans="1:5" ht="12" customHeight="1">
      <c r="A282" s="300"/>
      <c r="B282" s="363"/>
      <c r="C282" s="363"/>
      <c r="D282" s="363"/>
      <c r="E282" s="319"/>
    </row>
    <row r="283" spans="1:5" ht="12" customHeight="1" thickBot="1">
      <c r="A283" s="318"/>
      <c r="B283" s="353"/>
      <c r="C283" s="353"/>
      <c r="D283" s="353"/>
      <c r="E283" s="319"/>
    </row>
    <row r="284" spans="1:5" ht="12" customHeight="1">
      <c r="A284" s="300"/>
      <c r="B284" s="352"/>
      <c r="C284" s="352"/>
      <c r="D284" s="352"/>
      <c r="E284" s="319"/>
    </row>
    <row r="285" spans="1:5" ht="12" customHeight="1">
      <c r="A285" s="300"/>
      <c r="B285" s="363"/>
      <c r="C285" s="363"/>
      <c r="D285" s="363"/>
      <c r="E285" s="319"/>
    </row>
    <row r="286" spans="1:5" ht="12" customHeight="1" thickBot="1">
      <c r="A286" s="318"/>
      <c r="B286" s="353"/>
      <c r="C286" s="353"/>
      <c r="D286" s="353"/>
      <c r="E286" s="319"/>
    </row>
    <row r="287" spans="1:5" ht="12" customHeight="1">
      <c r="A287" s="300"/>
      <c r="B287" s="352"/>
      <c r="C287" s="352"/>
      <c r="D287" s="352"/>
      <c r="E287" s="319"/>
    </row>
    <row r="288" spans="1:5" ht="12" customHeight="1">
      <c r="A288" s="300"/>
      <c r="B288" s="363"/>
      <c r="C288" s="363"/>
      <c r="D288" s="363"/>
      <c r="E288" s="319"/>
    </row>
    <row r="289" spans="1:5" ht="12" customHeight="1" thickBot="1">
      <c r="A289" s="318"/>
      <c r="B289" s="353"/>
      <c r="C289" s="353"/>
      <c r="D289" s="353"/>
      <c r="E289" s="319"/>
    </row>
    <row r="290" spans="1:5" ht="12" customHeight="1">
      <c r="A290" s="300"/>
      <c r="B290" s="352"/>
      <c r="C290" s="352"/>
      <c r="D290" s="352"/>
      <c r="E290" s="319"/>
    </row>
    <row r="291" spans="1:5" ht="12" customHeight="1">
      <c r="A291" s="300"/>
      <c r="B291" s="363"/>
      <c r="C291" s="363"/>
      <c r="D291" s="363"/>
      <c r="E291" s="319"/>
    </row>
    <row r="292" spans="1:5" ht="12" customHeight="1" thickBot="1">
      <c r="A292" s="318"/>
      <c r="B292" s="353"/>
      <c r="C292" s="353"/>
      <c r="D292" s="353"/>
      <c r="E292" s="319"/>
    </row>
    <row r="293" spans="1:5" ht="12" customHeight="1">
      <c r="A293" s="300"/>
      <c r="B293" s="352"/>
      <c r="C293" s="352"/>
      <c r="D293" s="352"/>
      <c r="E293" s="319"/>
    </row>
    <row r="294" spans="1:5" ht="12" customHeight="1">
      <c r="A294" s="300"/>
      <c r="B294" s="363"/>
      <c r="C294" s="363"/>
      <c r="D294" s="363"/>
      <c r="E294" s="319"/>
    </row>
    <row r="295" spans="1:5" ht="12" customHeight="1" thickBot="1">
      <c r="A295" s="318"/>
      <c r="B295" s="353"/>
      <c r="C295" s="353"/>
      <c r="D295" s="353"/>
      <c r="E295" s="319"/>
    </row>
    <row r="296" spans="1:5" ht="12" customHeight="1">
      <c r="A296" s="295"/>
      <c r="B296" s="352"/>
      <c r="C296" s="352"/>
      <c r="D296" s="352"/>
      <c r="E296" s="319"/>
    </row>
    <row r="297" spans="1:5" ht="12" customHeight="1">
      <c r="A297" s="300"/>
      <c r="B297" s="363"/>
      <c r="C297" s="363"/>
      <c r="D297" s="363"/>
      <c r="E297" s="319"/>
    </row>
    <row r="298" spans="1:5" ht="12" customHeight="1" thickBot="1">
      <c r="A298" s="318"/>
      <c r="B298" s="353"/>
      <c r="C298" s="353"/>
      <c r="D298" s="353"/>
      <c r="E298" s="319"/>
    </row>
    <row r="299" spans="1:5" ht="12" customHeight="1">
      <c r="A299" s="300"/>
      <c r="B299" s="352"/>
      <c r="C299" s="352"/>
      <c r="D299" s="352"/>
      <c r="E299" s="319"/>
    </row>
    <row r="300" spans="1:5" ht="12" customHeight="1">
      <c r="A300" s="300"/>
      <c r="B300" s="363"/>
      <c r="C300" s="363"/>
      <c r="D300" s="363"/>
      <c r="E300" s="319"/>
    </row>
    <row r="301" spans="1:5" ht="12" customHeight="1" thickBot="1">
      <c r="A301" s="318"/>
      <c r="B301" s="353"/>
      <c r="C301" s="353"/>
      <c r="D301" s="353"/>
      <c r="E301" s="319"/>
    </row>
    <row r="302" spans="1:5" ht="12" customHeight="1">
      <c r="A302" s="300"/>
      <c r="B302" s="352"/>
      <c r="C302" s="352"/>
      <c r="D302" s="352"/>
      <c r="E302" s="319"/>
    </row>
    <row r="303" spans="1:5" ht="12" customHeight="1">
      <c r="A303" s="300"/>
      <c r="B303" s="363"/>
      <c r="C303" s="363"/>
      <c r="D303" s="363"/>
      <c r="E303" s="319"/>
    </row>
    <row r="304" spans="1:5" ht="12" customHeight="1" thickBot="1">
      <c r="A304" s="318"/>
      <c r="B304" s="353"/>
      <c r="C304" s="353"/>
      <c r="D304" s="353"/>
      <c r="E304" s="319"/>
    </row>
    <row r="305" spans="1:5" ht="12" customHeight="1">
      <c r="A305" s="300"/>
      <c r="B305" s="352"/>
      <c r="C305" s="352"/>
      <c r="D305" s="352"/>
      <c r="E305" s="319"/>
    </row>
    <row r="306" spans="1:5" ht="12" customHeight="1">
      <c r="A306" s="300"/>
      <c r="B306" s="363"/>
      <c r="C306" s="363"/>
      <c r="D306" s="363"/>
      <c r="E306" s="319"/>
    </row>
    <row r="307" spans="1:5" ht="12" customHeight="1" thickBot="1">
      <c r="A307" s="318"/>
      <c r="B307" s="353"/>
      <c r="C307" s="353"/>
      <c r="D307" s="353"/>
      <c r="E307" s="319"/>
    </row>
    <row r="308" spans="1:5" ht="12" customHeight="1">
      <c r="A308" s="300"/>
      <c r="B308" s="352"/>
      <c r="C308" s="352"/>
      <c r="D308" s="352"/>
      <c r="E308" s="319"/>
    </row>
    <row r="309" spans="1:5" ht="12" customHeight="1">
      <c r="A309" s="300"/>
      <c r="B309" s="363"/>
      <c r="C309" s="363"/>
      <c r="D309" s="363"/>
      <c r="E309" s="319"/>
    </row>
    <row r="310" spans="1:5" ht="12" customHeight="1" thickBot="1">
      <c r="A310" s="318"/>
      <c r="B310" s="353"/>
      <c r="C310" s="353"/>
      <c r="D310" s="353"/>
      <c r="E310" s="319"/>
    </row>
    <row r="311" spans="1:5" ht="12" customHeight="1">
      <c r="A311" s="300"/>
      <c r="B311" s="352"/>
      <c r="C311" s="352"/>
      <c r="D311" s="352"/>
      <c r="E311" s="319"/>
    </row>
    <row r="312" spans="1:5" ht="12" customHeight="1">
      <c r="A312" s="300"/>
      <c r="B312" s="363"/>
      <c r="C312" s="363"/>
      <c r="D312" s="363"/>
      <c r="E312" s="319"/>
    </row>
    <row r="313" spans="1:5" ht="12" customHeight="1" thickBot="1">
      <c r="A313" s="318"/>
      <c r="B313" s="353"/>
      <c r="C313" s="353"/>
      <c r="D313" s="353"/>
      <c r="E313" s="319"/>
    </row>
    <row r="314" spans="1:5" ht="12" customHeight="1">
      <c r="A314" s="300"/>
      <c r="B314" s="352"/>
      <c r="C314" s="352"/>
      <c r="D314" s="352"/>
      <c r="E314" s="319"/>
    </row>
    <row r="315" spans="1:5" ht="12" customHeight="1">
      <c r="A315" s="300"/>
      <c r="B315" s="363"/>
      <c r="C315" s="363"/>
      <c r="D315" s="363"/>
      <c r="E315" s="319"/>
    </row>
    <row r="316" spans="1:5" ht="12" customHeight="1" thickBot="1">
      <c r="A316" s="318"/>
      <c r="B316" s="353"/>
      <c r="C316" s="353"/>
      <c r="D316" s="353"/>
      <c r="E316" s="319"/>
    </row>
    <row r="317" spans="1:5" ht="12" customHeight="1">
      <c r="A317" s="300"/>
      <c r="B317" s="352"/>
      <c r="C317" s="352"/>
      <c r="D317" s="352"/>
      <c r="E317" s="319"/>
    </row>
    <row r="318" spans="1:5" ht="12" customHeight="1">
      <c r="A318" s="300"/>
      <c r="B318" s="363"/>
      <c r="C318" s="363"/>
      <c r="D318" s="363"/>
      <c r="E318" s="319"/>
    </row>
    <row r="319" spans="1:5" ht="12" customHeight="1" thickBot="1">
      <c r="A319" s="318"/>
      <c r="B319" s="353"/>
      <c r="C319" s="353"/>
      <c r="D319" s="353"/>
      <c r="E319" s="319"/>
    </row>
    <row r="320" spans="1:5" ht="12" customHeight="1">
      <c r="A320" s="300"/>
      <c r="B320" s="352"/>
      <c r="C320" s="352"/>
      <c r="D320" s="352"/>
      <c r="E320" s="319"/>
    </row>
    <row r="321" spans="1:5" ht="12" customHeight="1">
      <c r="A321" s="300"/>
      <c r="B321" s="363"/>
      <c r="C321" s="363"/>
      <c r="D321" s="363"/>
      <c r="E321" s="319"/>
    </row>
    <row r="322" spans="1:5" ht="12" customHeight="1" thickBot="1">
      <c r="A322" s="318"/>
      <c r="B322" s="353"/>
      <c r="C322" s="353"/>
      <c r="D322" s="353"/>
      <c r="E322" s="319"/>
    </row>
    <row r="323" spans="1:5" ht="12" customHeight="1">
      <c r="A323" s="300"/>
      <c r="B323" s="352"/>
      <c r="C323" s="352"/>
      <c r="D323" s="352"/>
      <c r="E323" s="319"/>
    </row>
    <row r="324" spans="1:5" ht="12" customHeight="1">
      <c r="A324" s="300"/>
      <c r="B324" s="363"/>
      <c r="C324" s="363"/>
      <c r="D324" s="363"/>
      <c r="E324" s="319"/>
    </row>
    <row r="325" spans="1:5" ht="12" customHeight="1" thickBot="1">
      <c r="A325" s="318"/>
      <c r="B325" s="353"/>
      <c r="C325" s="353"/>
      <c r="D325" s="353"/>
      <c r="E325" s="319"/>
    </row>
    <row r="326" spans="1:5" ht="12" customHeight="1">
      <c r="A326" s="300"/>
      <c r="B326" s="352"/>
      <c r="C326" s="352"/>
      <c r="D326" s="352"/>
      <c r="E326" s="319"/>
    </row>
    <row r="327" spans="1:5" ht="12" customHeight="1">
      <c r="A327" s="300"/>
      <c r="B327" s="363"/>
      <c r="C327" s="363"/>
      <c r="D327" s="363"/>
      <c r="E327" s="319"/>
    </row>
    <row r="328" spans="1:5" ht="12" customHeight="1" thickBot="1">
      <c r="A328" s="318"/>
      <c r="B328" s="353"/>
      <c r="C328" s="353"/>
      <c r="D328" s="353"/>
      <c r="E328" s="319"/>
    </row>
    <row r="329" spans="1:5" ht="12" customHeight="1">
      <c r="A329" s="300"/>
      <c r="B329" s="352"/>
      <c r="C329" s="352"/>
      <c r="D329" s="352"/>
      <c r="E329" s="319"/>
    </row>
    <row r="330" spans="1:5" ht="12" customHeight="1">
      <c r="A330" s="300"/>
      <c r="B330" s="363"/>
      <c r="C330" s="363"/>
      <c r="D330" s="363"/>
      <c r="E330" s="319"/>
    </row>
    <row r="331" spans="1:5" ht="12" customHeight="1" thickBot="1">
      <c r="A331" s="318"/>
      <c r="B331" s="353"/>
      <c r="C331" s="353"/>
      <c r="D331" s="353"/>
      <c r="E331" s="319"/>
    </row>
    <row r="332" spans="1:5" ht="12" customHeight="1">
      <c r="A332" s="300"/>
      <c r="B332" s="352"/>
      <c r="C332" s="352"/>
      <c r="D332" s="352"/>
      <c r="E332" s="319"/>
    </row>
    <row r="333" spans="1:5" ht="12" customHeight="1">
      <c r="A333" s="300"/>
      <c r="B333" s="363"/>
      <c r="C333" s="363"/>
      <c r="D333" s="363"/>
      <c r="E333" s="319"/>
    </row>
    <row r="334" spans="1:5" ht="12" customHeight="1" thickBot="1">
      <c r="A334" s="318"/>
      <c r="B334" s="353"/>
      <c r="C334" s="353"/>
      <c r="D334" s="353"/>
      <c r="E334" s="319"/>
    </row>
    <row r="335" spans="1:5" ht="12" customHeight="1">
      <c r="A335" s="300"/>
      <c r="B335" s="352"/>
      <c r="C335" s="352"/>
      <c r="D335" s="352"/>
      <c r="E335" s="319"/>
    </row>
    <row r="336" spans="1:5" ht="12" customHeight="1">
      <c r="A336" s="300"/>
      <c r="B336" s="363"/>
      <c r="C336" s="363"/>
      <c r="D336" s="363"/>
      <c r="E336" s="319"/>
    </row>
    <row r="337" spans="1:5" ht="12" customHeight="1" thickBot="1">
      <c r="A337" s="318"/>
      <c r="B337" s="353"/>
      <c r="C337" s="353"/>
      <c r="D337" s="353"/>
      <c r="E337" s="319"/>
    </row>
    <row r="338" spans="1:5" ht="12" customHeight="1">
      <c r="A338" s="300"/>
      <c r="B338" s="352"/>
      <c r="C338" s="352"/>
      <c r="D338" s="352"/>
      <c r="E338" s="319"/>
    </row>
    <row r="339" spans="1:5" ht="12" customHeight="1">
      <c r="A339" s="300"/>
      <c r="B339" s="363"/>
      <c r="C339" s="363"/>
      <c r="D339" s="363"/>
      <c r="E339" s="319"/>
    </row>
    <row r="340" spans="1:5" ht="12" customHeight="1" thickBot="1">
      <c r="A340" s="318"/>
      <c r="B340" s="353"/>
      <c r="C340" s="353"/>
      <c r="D340" s="353"/>
      <c r="E340" s="319"/>
    </row>
    <row r="341" spans="1:5" ht="12" customHeight="1">
      <c r="A341" s="300"/>
      <c r="B341" s="352"/>
      <c r="C341" s="352"/>
      <c r="D341" s="352"/>
      <c r="E341" s="319"/>
    </row>
    <row r="342" spans="1:5" ht="12" customHeight="1">
      <c r="A342" s="300"/>
      <c r="B342" s="363"/>
      <c r="C342" s="363"/>
      <c r="D342" s="363"/>
      <c r="E342" s="319"/>
    </row>
    <row r="343" spans="1:5" ht="12" customHeight="1" thickBot="1">
      <c r="A343" s="318"/>
      <c r="B343" s="353"/>
      <c r="C343" s="353"/>
      <c r="D343" s="353"/>
      <c r="E343" s="319"/>
    </row>
    <row r="344" spans="1:5" ht="12" customHeight="1">
      <c r="A344" s="300"/>
      <c r="B344" s="352"/>
      <c r="C344" s="352"/>
      <c r="D344" s="352"/>
      <c r="E344" s="319"/>
    </row>
    <row r="345" spans="1:5" ht="12" customHeight="1">
      <c r="A345" s="300"/>
      <c r="B345" s="363"/>
      <c r="C345" s="363"/>
      <c r="D345" s="363"/>
      <c r="E345" s="319"/>
    </row>
    <row r="346" spans="1:5" ht="12" customHeight="1" thickBot="1">
      <c r="A346" s="318"/>
      <c r="B346" s="353"/>
      <c r="C346" s="353"/>
      <c r="D346" s="353"/>
      <c r="E346" s="319"/>
    </row>
    <row r="347" spans="1:5" ht="12" customHeight="1">
      <c r="A347" s="300"/>
      <c r="B347" s="352"/>
      <c r="C347" s="352"/>
      <c r="D347" s="352"/>
      <c r="E347" s="319"/>
    </row>
    <row r="348" spans="1:5" ht="12" customHeight="1">
      <c r="A348" s="300"/>
      <c r="B348" s="363"/>
      <c r="C348" s="363"/>
      <c r="D348" s="363"/>
      <c r="E348" s="319"/>
    </row>
    <row r="349" spans="1:5" ht="12" customHeight="1" thickBot="1">
      <c r="A349" s="318"/>
      <c r="B349" s="353"/>
      <c r="C349" s="353"/>
      <c r="D349" s="353"/>
      <c r="E349" s="319"/>
    </row>
    <row r="350" spans="1:5" ht="12" customHeight="1">
      <c r="A350" s="300"/>
      <c r="B350" s="352"/>
      <c r="C350" s="352"/>
      <c r="D350" s="352"/>
      <c r="E350" s="319"/>
    </row>
    <row r="351" spans="1:5" ht="12" customHeight="1">
      <c r="A351" s="300"/>
      <c r="B351" s="363"/>
      <c r="C351" s="363"/>
      <c r="D351" s="363"/>
      <c r="E351" s="319"/>
    </row>
    <row r="352" spans="1:5" ht="12" customHeight="1" thickBot="1">
      <c r="A352" s="318"/>
      <c r="B352" s="353"/>
      <c r="C352" s="353"/>
      <c r="D352" s="353"/>
      <c r="E352" s="319"/>
    </row>
    <row r="353" spans="1:5" ht="12" customHeight="1">
      <c r="A353" s="300"/>
      <c r="B353" s="352"/>
      <c r="C353" s="352"/>
      <c r="D353" s="352"/>
      <c r="E353" s="319"/>
    </row>
    <row r="354" spans="1:5" ht="12" customHeight="1">
      <c r="A354" s="300"/>
      <c r="B354" s="363"/>
      <c r="C354" s="363"/>
      <c r="D354" s="363"/>
      <c r="E354" s="319"/>
    </row>
    <row r="355" spans="1:5" ht="12" customHeight="1" thickBot="1">
      <c r="A355" s="318"/>
      <c r="B355" s="353"/>
      <c r="C355" s="353"/>
      <c r="D355" s="353"/>
      <c r="E355" s="319"/>
    </row>
    <row r="356" spans="1:5" ht="12" customHeight="1">
      <c r="A356" s="300"/>
      <c r="B356" s="352"/>
      <c r="C356" s="352"/>
      <c r="D356" s="352"/>
      <c r="E356" s="319"/>
    </row>
    <row r="357" spans="1:5" ht="12" customHeight="1">
      <c r="A357" s="300"/>
      <c r="B357" s="363"/>
      <c r="C357" s="363"/>
      <c r="D357" s="363"/>
      <c r="E357" s="319"/>
    </row>
    <row r="358" spans="1:5" ht="12" customHeight="1" thickBot="1">
      <c r="A358" s="318"/>
      <c r="B358" s="353"/>
      <c r="C358" s="353"/>
      <c r="D358" s="353"/>
      <c r="E358" s="319"/>
    </row>
    <row r="359" spans="1:5" ht="12" customHeight="1">
      <c r="A359" s="300"/>
      <c r="B359" s="352"/>
      <c r="C359" s="352"/>
      <c r="D359" s="352"/>
      <c r="E359" s="319"/>
    </row>
    <row r="360" spans="1:5" ht="12" customHeight="1">
      <c r="A360" s="300"/>
      <c r="B360" s="363"/>
      <c r="C360" s="363"/>
      <c r="D360" s="363"/>
      <c r="E360" s="319"/>
    </row>
    <row r="361" spans="1:5" ht="12" customHeight="1" thickBot="1">
      <c r="A361" s="318"/>
      <c r="B361" s="353"/>
      <c r="C361" s="353"/>
      <c r="D361" s="353"/>
      <c r="E361" s="319"/>
    </row>
    <row r="362" spans="1:5" ht="12" customHeight="1">
      <c r="A362" s="300"/>
      <c r="B362" s="352"/>
      <c r="C362" s="352"/>
      <c r="D362" s="352"/>
      <c r="E362" s="319"/>
    </row>
    <row r="363" spans="1:5" ht="12" customHeight="1">
      <c r="A363" s="300"/>
      <c r="B363" s="363"/>
      <c r="C363" s="363"/>
      <c r="D363" s="363"/>
      <c r="E363" s="319"/>
    </row>
    <row r="364" spans="1:5" ht="12" customHeight="1" thickBot="1">
      <c r="A364" s="318"/>
      <c r="B364" s="353"/>
      <c r="C364" s="353"/>
      <c r="D364" s="353"/>
      <c r="E364" s="319"/>
    </row>
    <row r="365" spans="1:5" ht="12" customHeight="1">
      <c r="A365" s="300"/>
      <c r="B365" s="352"/>
      <c r="C365" s="352"/>
      <c r="D365" s="352"/>
      <c r="E365" s="319"/>
    </row>
    <row r="366" spans="1:5" ht="12" customHeight="1">
      <c r="A366" s="300"/>
      <c r="B366" s="363"/>
      <c r="C366" s="363"/>
      <c r="D366" s="363"/>
      <c r="E366" s="319"/>
    </row>
    <row r="367" spans="1:5" ht="12" customHeight="1" thickBot="1">
      <c r="A367" s="318"/>
      <c r="B367" s="353"/>
      <c r="C367" s="353"/>
      <c r="D367" s="353"/>
      <c r="E367" s="319"/>
    </row>
    <row r="368" spans="1:5" ht="12" customHeight="1">
      <c r="A368" s="300"/>
      <c r="B368" s="352"/>
      <c r="C368" s="352"/>
      <c r="D368" s="352"/>
      <c r="E368" s="319"/>
    </row>
    <row r="369" spans="1:5" ht="12" customHeight="1">
      <c r="A369" s="300"/>
      <c r="B369" s="363"/>
      <c r="C369" s="363"/>
      <c r="D369" s="363"/>
      <c r="E369" s="319"/>
    </row>
    <row r="370" spans="1:5" ht="12" customHeight="1" thickBot="1">
      <c r="A370" s="318"/>
      <c r="B370" s="353"/>
      <c r="C370" s="353"/>
      <c r="D370" s="353"/>
      <c r="E370" s="319"/>
    </row>
    <row r="371" spans="1:5" ht="12" customHeight="1">
      <c r="A371" s="300"/>
      <c r="B371" s="352"/>
      <c r="C371" s="352"/>
      <c r="D371" s="352"/>
      <c r="E371" s="319"/>
    </row>
    <row r="372" spans="1:5" ht="12" customHeight="1">
      <c r="A372" s="300"/>
      <c r="B372" s="363"/>
      <c r="C372" s="363"/>
      <c r="D372" s="363"/>
      <c r="E372" s="319"/>
    </row>
    <row r="373" spans="1:5" ht="12" customHeight="1" thickBot="1">
      <c r="A373" s="318"/>
      <c r="B373" s="353"/>
      <c r="C373" s="353"/>
      <c r="D373" s="353"/>
      <c r="E373" s="319"/>
    </row>
    <row r="374" spans="1:5" ht="12" customHeight="1">
      <c r="A374" s="300"/>
      <c r="B374" s="352"/>
      <c r="C374" s="352"/>
      <c r="D374" s="352"/>
      <c r="E374" s="319"/>
    </row>
    <row r="375" spans="1:5" ht="12" customHeight="1">
      <c r="A375" s="300"/>
      <c r="B375" s="363"/>
      <c r="C375" s="363"/>
      <c r="D375" s="363"/>
      <c r="E375" s="319"/>
    </row>
    <row r="376" spans="1:5" ht="12" customHeight="1" thickBot="1">
      <c r="A376" s="318"/>
      <c r="B376" s="353"/>
      <c r="C376" s="353"/>
      <c r="D376" s="353"/>
      <c r="E376" s="319"/>
    </row>
    <row r="377" spans="1:5" ht="12" customHeight="1">
      <c r="A377" s="300"/>
      <c r="B377" s="352"/>
      <c r="C377" s="352"/>
      <c r="D377" s="352"/>
      <c r="E377" s="319"/>
    </row>
    <row r="378" spans="1:5" ht="12" customHeight="1">
      <c r="A378" s="300"/>
      <c r="B378" s="363"/>
      <c r="C378" s="363"/>
      <c r="D378" s="363"/>
      <c r="E378" s="319"/>
    </row>
    <row r="379" spans="1:5" ht="12" customHeight="1" thickBot="1">
      <c r="A379" s="318"/>
      <c r="B379" s="353"/>
      <c r="C379" s="353"/>
      <c r="D379" s="353"/>
      <c r="E379" s="319"/>
    </row>
    <row r="380" spans="1:5" ht="12" customHeight="1">
      <c r="A380" s="300"/>
      <c r="B380" s="352"/>
      <c r="C380" s="352"/>
      <c r="D380" s="352"/>
      <c r="E380" s="319"/>
    </row>
    <row r="381" spans="1:5" ht="12" customHeight="1">
      <c r="A381" s="300"/>
      <c r="B381" s="363"/>
      <c r="C381" s="363"/>
      <c r="D381" s="363"/>
      <c r="E381" s="319"/>
    </row>
    <row r="382" spans="1:5" ht="12" customHeight="1" thickBot="1">
      <c r="A382" s="318"/>
      <c r="B382" s="353"/>
      <c r="C382" s="353"/>
      <c r="D382" s="353"/>
      <c r="E382" s="319"/>
    </row>
    <row r="383" spans="1:5" ht="12" customHeight="1">
      <c r="A383" s="300"/>
      <c r="B383" s="352"/>
      <c r="C383" s="352"/>
      <c r="D383" s="352"/>
      <c r="E383" s="319"/>
    </row>
    <row r="384" spans="1:5" ht="12" customHeight="1">
      <c r="A384" s="300"/>
      <c r="B384" s="363"/>
      <c r="C384" s="363"/>
      <c r="D384" s="363"/>
      <c r="E384" s="319"/>
    </row>
    <row r="385" spans="1:5" ht="12" customHeight="1" thickBot="1">
      <c r="A385" s="318"/>
      <c r="B385" s="353"/>
      <c r="C385" s="353"/>
      <c r="D385" s="353"/>
      <c r="E385" s="319"/>
    </row>
    <row r="386" spans="1:5" ht="12" customHeight="1">
      <c r="A386" s="300"/>
      <c r="B386" s="352"/>
      <c r="C386" s="352"/>
      <c r="D386" s="352"/>
      <c r="E386" s="319"/>
    </row>
    <row r="387" spans="1:5" ht="12" customHeight="1">
      <c r="A387" s="300"/>
      <c r="B387" s="363"/>
      <c r="C387" s="363"/>
      <c r="D387" s="363"/>
      <c r="E387" s="319"/>
    </row>
    <row r="388" spans="1:5" ht="12" customHeight="1" thickBot="1">
      <c r="A388" s="318"/>
      <c r="B388" s="353"/>
      <c r="C388" s="353"/>
      <c r="D388" s="353"/>
      <c r="E388" s="319"/>
    </row>
    <row r="389" spans="1:5" ht="12" customHeight="1">
      <c r="A389" s="300"/>
      <c r="B389" s="352"/>
      <c r="C389" s="352"/>
      <c r="D389" s="352"/>
      <c r="E389" s="319"/>
    </row>
    <row r="390" spans="1:5" ht="12" customHeight="1">
      <c r="A390" s="300"/>
      <c r="B390" s="363"/>
      <c r="C390" s="363"/>
      <c r="D390" s="363"/>
      <c r="E390" s="319"/>
    </row>
    <row r="391" spans="1:5" ht="12" customHeight="1" thickBot="1">
      <c r="A391" s="318"/>
      <c r="B391" s="353"/>
      <c r="C391" s="353"/>
      <c r="D391" s="353"/>
      <c r="E391" s="319"/>
    </row>
    <row r="392" spans="1:5" ht="12" customHeight="1">
      <c r="A392" s="300"/>
      <c r="B392" s="352"/>
      <c r="C392" s="352"/>
      <c r="D392" s="352"/>
      <c r="E392" s="319"/>
    </row>
    <row r="393" spans="1:5" ht="12" customHeight="1">
      <c r="A393" s="300"/>
      <c r="B393" s="363"/>
      <c r="C393" s="363"/>
      <c r="D393" s="363"/>
      <c r="E393" s="319"/>
    </row>
    <row r="394" spans="1:5" ht="12" customHeight="1" thickBot="1">
      <c r="A394" s="318"/>
      <c r="B394" s="353"/>
      <c r="C394" s="353"/>
      <c r="D394" s="353"/>
      <c r="E394" s="319"/>
    </row>
    <row r="395" spans="1:5" ht="12" customHeight="1">
      <c r="A395" s="300"/>
      <c r="B395" s="352"/>
      <c r="C395" s="352"/>
      <c r="D395" s="352"/>
      <c r="E395" s="319"/>
    </row>
    <row r="396" spans="1:5" ht="12" customHeight="1">
      <c r="A396" s="300"/>
      <c r="B396" s="363"/>
      <c r="C396" s="363"/>
      <c r="D396" s="363"/>
      <c r="E396" s="319"/>
    </row>
    <row r="397" spans="1:5" ht="12" customHeight="1" thickBot="1">
      <c r="A397" s="318"/>
      <c r="B397" s="353"/>
      <c r="C397" s="353"/>
      <c r="D397" s="353"/>
      <c r="E397" s="319"/>
    </row>
    <row r="398" spans="1:5" ht="12" customHeight="1">
      <c r="A398" s="300"/>
      <c r="B398" s="352"/>
      <c r="C398" s="352"/>
      <c r="D398" s="352"/>
      <c r="E398" s="319"/>
    </row>
    <row r="399" spans="1:5" ht="12" customHeight="1">
      <c r="A399" s="300"/>
      <c r="B399" s="363"/>
      <c r="C399" s="363"/>
      <c r="D399" s="363"/>
      <c r="E399" s="319"/>
    </row>
    <row r="400" spans="1:5" ht="12" customHeight="1" thickBot="1">
      <c r="A400" s="318"/>
      <c r="B400" s="353"/>
      <c r="C400" s="353"/>
      <c r="D400" s="353"/>
      <c r="E400" s="319"/>
    </row>
    <row r="401" spans="1:5" ht="12" customHeight="1">
      <c r="A401" s="300"/>
      <c r="B401" s="352"/>
      <c r="C401" s="352"/>
      <c r="D401" s="352"/>
      <c r="E401" s="319"/>
    </row>
    <row r="402" spans="1:5" ht="12" customHeight="1">
      <c r="A402" s="300"/>
      <c r="B402" s="363"/>
      <c r="C402" s="363"/>
      <c r="D402" s="363"/>
      <c r="E402" s="319"/>
    </row>
    <row r="403" spans="1:5" ht="12" customHeight="1" thickBot="1">
      <c r="A403" s="318"/>
      <c r="B403" s="353"/>
      <c r="C403" s="353"/>
      <c r="D403" s="353"/>
      <c r="E403" s="319"/>
    </row>
    <row r="404" spans="1:5" ht="12" customHeight="1">
      <c r="A404" s="300"/>
      <c r="B404" s="352"/>
      <c r="C404" s="352"/>
      <c r="D404" s="352"/>
      <c r="E404" s="319"/>
    </row>
    <row r="405" spans="1:5" ht="12" customHeight="1">
      <c r="A405" s="300"/>
      <c r="B405" s="363"/>
      <c r="C405" s="363"/>
      <c r="D405" s="363"/>
      <c r="E405" s="319"/>
    </row>
    <row r="406" spans="1:5" ht="12" customHeight="1" thickBot="1">
      <c r="A406" s="318"/>
      <c r="B406" s="353"/>
      <c r="C406" s="353"/>
      <c r="D406" s="353"/>
      <c r="E406" s="319"/>
    </row>
    <row r="407" spans="1:5" ht="12" customHeight="1">
      <c r="A407" s="300"/>
      <c r="B407" s="352"/>
      <c r="C407" s="352"/>
      <c r="D407" s="352"/>
      <c r="E407" s="319"/>
    </row>
    <row r="408" spans="1:5" ht="12" customHeight="1">
      <c r="A408" s="300"/>
      <c r="B408" s="363"/>
      <c r="C408" s="363"/>
      <c r="D408" s="363"/>
      <c r="E408" s="319"/>
    </row>
    <row r="409" spans="1:5" ht="12" customHeight="1" thickBot="1">
      <c r="A409" s="318"/>
      <c r="B409" s="353"/>
      <c r="C409" s="353"/>
      <c r="D409" s="353"/>
      <c r="E409" s="319"/>
    </row>
    <row r="410" spans="1:5" ht="12" customHeight="1">
      <c r="A410" s="300"/>
      <c r="B410" s="352"/>
      <c r="C410" s="352"/>
      <c r="D410" s="352"/>
      <c r="E410" s="319"/>
    </row>
    <row r="411" spans="1:5" ht="12" customHeight="1">
      <c r="A411" s="300"/>
      <c r="B411" s="363"/>
      <c r="C411" s="363"/>
      <c r="D411" s="363"/>
      <c r="E411" s="319"/>
    </row>
    <row r="412" spans="1:5" ht="12" customHeight="1" thickBot="1">
      <c r="A412" s="318"/>
      <c r="B412" s="353"/>
      <c r="C412" s="353"/>
      <c r="D412" s="353"/>
      <c r="E412" s="319"/>
    </row>
    <row r="413" spans="1:5" ht="12" customHeight="1">
      <c r="A413" s="300"/>
      <c r="B413" s="352"/>
      <c r="C413" s="352"/>
      <c r="D413" s="352"/>
      <c r="E413" s="319"/>
    </row>
    <row r="414" spans="1:5" ht="12" customHeight="1">
      <c r="A414" s="300"/>
      <c r="B414" s="363"/>
      <c r="C414" s="363"/>
      <c r="D414" s="363"/>
      <c r="E414" s="319"/>
    </row>
    <row r="415" spans="1:5" ht="12" customHeight="1" thickBot="1">
      <c r="A415" s="318"/>
      <c r="B415" s="353"/>
      <c r="C415" s="353"/>
      <c r="D415" s="353"/>
      <c r="E415" s="319"/>
    </row>
    <row r="416" spans="1:5" ht="12" customHeight="1">
      <c r="A416" s="300"/>
      <c r="B416" s="352"/>
      <c r="C416" s="352"/>
      <c r="D416" s="352"/>
      <c r="E416" s="319"/>
    </row>
    <row r="417" spans="1:5" ht="12" customHeight="1">
      <c r="A417" s="300"/>
      <c r="B417" s="363"/>
      <c r="C417" s="363"/>
      <c r="D417" s="363"/>
      <c r="E417" s="319"/>
    </row>
    <row r="418" spans="1:5" ht="12" customHeight="1" thickBot="1">
      <c r="A418" s="318"/>
      <c r="B418" s="353"/>
      <c r="C418" s="353"/>
      <c r="D418" s="353"/>
      <c r="E418" s="319"/>
    </row>
    <row r="419" spans="1:5" ht="12" customHeight="1">
      <c r="A419" s="300"/>
      <c r="B419" s="352"/>
      <c r="C419" s="352"/>
      <c r="D419" s="352"/>
      <c r="E419" s="319"/>
    </row>
    <row r="420" spans="1:5" ht="12" customHeight="1">
      <c r="A420" s="300"/>
      <c r="B420" s="363"/>
      <c r="C420" s="363"/>
      <c r="D420" s="363"/>
      <c r="E420" s="319"/>
    </row>
    <row r="421" spans="1:5" ht="12" customHeight="1" thickBot="1">
      <c r="A421" s="318"/>
      <c r="B421" s="353"/>
      <c r="C421" s="353"/>
      <c r="D421" s="353"/>
      <c r="E421" s="319"/>
    </row>
    <row r="422" spans="1:5" ht="12" customHeight="1">
      <c r="A422" s="300"/>
      <c r="B422" s="352"/>
      <c r="C422" s="352"/>
      <c r="D422" s="352"/>
      <c r="E422" s="319"/>
    </row>
    <row r="423" spans="1:5" ht="12" customHeight="1">
      <c r="A423" s="300"/>
      <c r="B423" s="363"/>
      <c r="C423" s="363"/>
      <c r="D423" s="363"/>
      <c r="E423" s="319"/>
    </row>
    <row r="424" spans="1:5" ht="12" customHeight="1" thickBot="1">
      <c r="A424" s="318"/>
      <c r="B424" s="353"/>
      <c r="C424" s="353"/>
      <c r="D424" s="353"/>
      <c r="E424" s="319"/>
    </row>
    <row r="425" spans="1:5" ht="12" customHeight="1">
      <c r="A425" s="300"/>
      <c r="B425" s="352"/>
      <c r="C425" s="352"/>
      <c r="D425" s="352"/>
      <c r="E425" s="319"/>
    </row>
    <row r="426" spans="1:5" ht="12" customHeight="1">
      <c r="A426" s="300"/>
      <c r="B426" s="363"/>
      <c r="C426" s="363"/>
      <c r="D426" s="363"/>
      <c r="E426" s="319"/>
    </row>
    <row r="427" spans="1:5" ht="12" customHeight="1" thickBot="1">
      <c r="A427" s="318"/>
      <c r="B427" s="353"/>
      <c r="C427" s="353"/>
      <c r="D427" s="353"/>
      <c r="E427" s="319"/>
    </row>
    <row r="428" spans="1:5" ht="12" customHeight="1">
      <c r="A428" s="300"/>
      <c r="B428" s="352"/>
      <c r="C428" s="352"/>
      <c r="D428" s="352"/>
      <c r="E428" s="319"/>
    </row>
    <row r="429" spans="1:5" ht="12" customHeight="1">
      <c r="A429" s="300"/>
      <c r="B429" s="363"/>
      <c r="C429" s="363"/>
      <c r="D429" s="363"/>
      <c r="E429" s="319"/>
    </row>
    <row r="430" spans="1:5" ht="12" customHeight="1" thickBot="1">
      <c r="A430" s="318"/>
      <c r="B430" s="353"/>
      <c r="C430" s="353"/>
      <c r="D430" s="353"/>
      <c r="E430" s="319"/>
    </row>
    <row r="431" spans="1:5" ht="12" customHeight="1">
      <c r="A431" s="300"/>
      <c r="B431" s="352"/>
      <c r="C431" s="352"/>
      <c r="D431" s="352"/>
      <c r="E431" s="319"/>
    </row>
    <row r="432" spans="1:5" ht="12" customHeight="1">
      <c r="A432" s="300"/>
      <c r="B432" s="363"/>
      <c r="C432" s="363"/>
      <c r="D432" s="363"/>
      <c r="E432" s="319"/>
    </row>
    <row r="433" spans="1:5" ht="12" customHeight="1" thickBot="1">
      <c r="A433" s="318"/>
      <c r="B433" s="353"/>
      <c r="C433" s="353"/>
      <c r="D433" s="353"/>
      <c r="E433" s="319"/>
    </row>
    <row r="434" spans="1:5" ht="12" customHeight="1">
      <c r="A434" s="300"/>
      <c r="B434" s="352"/>
      <c r="C434" s="352"/>
      <c r="D434" s="352"/>
      <c r="E434" s="319"/>
    </row>
    <row r="435" spans="1:5" ht="12" customHeight="1">
      <c r="A435" s="300"/>
      <c r="B435" s="363"/>
      <c r="C435" s="363"/>
      <c r="D435" s="363"/>
      <c r="E435" s="319"/>
    </row>
    <row r="436" spans="1:5" ht="12" customHeight="1" thickBot="1">
      <c r="A436" s="318"/>
      <c r="B436" s="353"/>
      <c r="C436" s="353"/>
      <c r="D436" s="353"/>
      <c r="E436" s="319"/>
    </row>
    <row r="437" spans="1:5" ht="12" customHeight="1">
      <c r="A437" s="300"/>
      <c r="B437" s="352"/>
      <c r="C437" s="352"/>
      <c r="D437" s="352"/>
      <c r="E437" s="319"/>
    </row>
    <row r="438" spans="1:5" ht="12" customHeight="1">
      <c r="A438" s="300"/>
      <c r="B438" s="363"/>
      <c r="C438" s="363"/>
      <c r="D438" s="363"/>
      <c r="E438" s="319"/>
    </row>
    <row r="439" spans="1:5" ht="12" customHeight="1" thickBot="1">
      <c r="A439" s="318"/>
      <c r="B439" s="353"/>
      <c r="C439" s="353"/>
      <c r="D439" s="353"/>
      <c r="E439" s="319"/>
    </row>
    <row r="440" spans="1:5" ht="12" customHeight="1">
      <c r="A440" s="300"/>
      <c r="B440" s="352"/>
      <c r="C440" s="352"/>
      <c r="D440" s="352"/>
      <c r="E440" s="319"/>
    </row>
    <row r="441" spans="1:5" ht="12" customHeight="1">
      <c r="A441" s="300"/>
      <c r="B441" s="363"/>
      <c r="C441" s="363"/>
      <c r="D441" s="363"/>
      <c r="E441" s="319"/>
    </row>
    <row r="442" spans="1:5" ht="12" customHeight="1" thickBot="1">
      <c r="A442" s="318"/>
      <c r="B442" s="353"/>
      <c r="C442" s="353"/>
      <c r="D442" s="353"/>
      <c r="E442" s="319"/>
    </row>
    <row r="443" spans="1:5" ht="12" customHeight="1">
      <c r="A443" s="300"/>
      <c r="B443" s="352"/>
      <c r="C443" s="352"/>
      <c r="D443" s="352"/>
      <c r="E443" s="319"/>
    </row>
    <row r="444" spans="1:5" ht="12" customHeight="1">
      <c r="A444" s="300"/>
      <c r="B444" s="363"/>
      <c r="C444" s="363"/>
      <c r="D444" s="363"/>
      <c r="E444" s="319"/>
    </row>
    <row r="445" spans="1:5" ht="12" customHeight="1" thickBot="1">
      <c r="A445" s="318"/>
      <c r="B445" s="353"/>
      <c r="C445" s="353"/>
      <c r="D445" s="353"/>
      <c r="E445" s="319"/>
    </row>
    <row r="446" spans="1:5" ht="12" customHeight="1">
      <c r="A446" s="300"/>
      <c r="B446" s="352"/>
      <c r="C446" s="352"/>
      <c r="D446" s="352"/>
      <c r="E446" s="319"/>
    </row>
    <row r="447" spans="1:5" ht="12" customHeight="1">
      <c r="A447" s="300"/>
      <c r="B447" s="363"/>
      <c r="C447" s="363"/>
      <c r="D447" s="363"/>
      <c r="E447" s="319"/>
    </row>
    <row r="448" spans="1:5" ht="12" customHeight="1" thickBot="1">
      <c r="A448" s="318"/>
      <c r="B448" s="353"/>
      <c r="C448" s="353"/>
      <c r="D448" s="353"/>
      <c r="E448" s="319"/>
    </row>
    <row r="449" spans="1:5" ht="12" customHeight="1">
      <c r="A449" s="300"/>
      <c r="B449" s="352"/>
      <c r="C449" s="352"/>
      <c r="D449" s="352"/>
      <c r="E449" s="319"/>
    </row>
    <row r="450" spans="1:5" ht="12" customHeight="1">
      <c r="A450" s="300"/>
      <c r="B450" s="363"/>
      <c r="C450" s="363"/>
      <c r="D450" s="363"/>
      <c r="E450" s="319"/>
    </row>
    <row r="451" spans="1:5" ht="12" customHeight="1" thickBot="1">
      <c r="A451" s="318"/>
      <c r="B451" s="353"/>
      <c r="C451" s="353"/>
      <c r="D451" s="353"/>
      <c r="E451" s="319"/>
    </row>
    <row r="452" spans="1:5" ht="12" customHeight="1">
      <c r="A452" s="300"/>
      <c r="B452" s="352"/>
      <c r="C452" s="352"/>
      <c r="D452" s="352"/>
      <c r="E452" s="319"/>
    </row>
    <row r="453" spans="1:5" ht="12" customHeight="1">
      <c r="A453" s="300"/>
      <c r="B453" s="363"/>
      <c r="C453" s="363"/>
      <c r="D453" s="363"/>
      <c r="E453" s="319"/>
    </row>
    <row r="454" spans="1:5" ht="12" customHeight="1" thickBot="1">
      <c r="A454" s="318"/>
      <c r="B454" s="353"/>
      <c r="C454" s="353"/>
      <c r="D454" s="353"/>
      <c r="E454" s="319"/>
    </row>
    <row r="455" spans="1:5" ht="12" customHeight="1">
      <c r="A455" s="300"/>
      <c r="B455" s="352"/>
      <c r="C455" s="352"/>
      <c r="D455" s="352"/>
      <c r="E455" s="319"/>
    </row>
    <row r="456" spans="1:5" ht="12" customHeight="1">
      <c r="A456" s="300"/>
      <c r="B456" s="363"/>
      <c r="C456" s="363"/>
      <c r="D456" s="363"/>
      <c r="E456" s="319"/>
    </row>
    <row r="457" spans="1:5" ht="12" customHeight="1" thickBot="1">
      <c r="A457" s="318"/>
      <c r="B457" s="353"/>
      <c r="C457" s="353"/>
      <c r="D457" s="353"/>
      <c r="E457" s="319"/>
    </row>
    <row r="458" spans="1:5" ht="12" customHeight="1">
      <c r="A458" s="300"/>
      <c r="B458" s="352"/>
      <c r="C458" s="352"/>
      <c r="D458" s="352"/>
      <c r="E458" s="319"/>
    </row>
    <row r="459" spans="1:5" ht="12" customHeight="1">
      <c r="A459" s="300"/>
      <c r="B459" s="363"/>
      <c r="C459" s="363"/>
      <c r="D459" s="363"/>
      <c r="E459" s="319"/>
    </row>
    <row r="460" spans="1:5" ht="12" customHeight="1" thickBot="1">
      <c r="A460" s="318"/>
      <c r="B460" s="353"/>
      <c r="C460" s="353"/>
      <c r="D460" s="353"/>
      <c r="E460" s="319"/>
    </row>
    <row r="461" spans="1:5" ht="12" customHeight="1">
      <c r="A461" s="300"/>
      <c r="B461" s="352"/>
      <c r="C461" s="352"/>
      <c r="D461" s="352"/>
      <c r="E461" s="319"/>
    </row>
    <row r="462" spans="1:5" ht="12" customHeight="1">
      <c r="A462" s="300"/>
      <c r="B462" s="363"/>
      <c r="C462" s="363"/>
      <c r="D462" s="363"/>
      <c r="E462" s="319"/>
    </row>
    <row r="463" spans="1:5" ht="12" customHeight="1" thickBot="1">
      <c r="A463" s="318"/>
      <c r="B463" s="353"/>
      <c r="C463" s="353"/>
      <c r="D463" s="353"/>
      <c r="E463" s="319"/>
    </row>
    <row r="464" spans="1:5" ht="12" customHeight="1">
      <c r="A464" s="300"/>
      <c r="B464" s="352"/>
      <c r="C464" s="352"/>
      <c r="D464" s="352"/>
      <c r="E464" s="319"/>
    </row>
    <row r="465" spans="1:5" ht="12" customHeight="1">
      <c r="A465" s="300"/>
      <c r="B465" s="363"/>
      <c r="C465" s="363"/>
      <c r="D465" s="363"/>
      <c r="E465" s="319"/>
    </row>
    <row r="466" spans="1:5" ht="12" customHeight="1" thickBot="1">
      <c r="A466" s="318"/>
      <c r="B466" s="353"/>
      <c r="C466" s="353"/>
      <c r="D466" s="353"/>
      <c r="E466" s="319"/>
    </row>
    <row r="467" spans="1:5" ht="12" customHeight="1">
      <c r="A467" s="300"/>
      <c r="B467" s="352"/>
      <c r="C467" s="352"/>
      <c r="D467" s="352"/>
      <c r="E467" s="319"/>
    </row>
    <row r="468" spans="1:5" ht="12" customHeight="1">
      <c r="A468" s="300"/>
      <c r="B468" s="363"/>
      <c r="C468" s="363"/>
      <c r="D468" s="363"/>
      <c r="E468" s="319"/>
    </row>
    <row r="469" spans="1:5" ht="12" customHeight="1" thickBot="1">
      <c r="A469" s="318"/>
      <c r="B469" s="353"/>
      <c r="C469" s="353"/>
      <c r="D469" s="353"/>
      <c r="E469" s="319"/>
    </row>
    <row r="470" spans="1:5" ht="12" customHeight="1">
      <c r="A470" s="300"/>
      <c r="B470" s="352"/>
      <c r="C470" s="352"/>
      <c r="D470" s="352"/>
      <c r="E470" s="319"/>
    </row>
    <row r="471" spans="1:5" ht="12" customHeight="1">
      <c r="A471" s="300"/>
      <c r="B471" s="363"/>
      <c r="C471" s="363"/>
      <c r="D471" s="363"/>
      <c r="E471" s="319"/>
    </row>
    <row r="472" spans="1:5" ht="12" customHeight="1" thickBot="1">
      <c r="A472" s="318"/>
      <c r="B472" s="353"/>
      <c r="C472" s="353"/>
      <c r="D472" s="353"/>
      <c r="E472" s="319"/>
    </row>
    <row r="473" spans="1:5" ht="12" customHeight="1">
      <c r="A473" s="300"/>
      <c r="B473" s="352"/>
      <c r="C473" s="352"/>
      <c r="D473" s="352"/>
      <c r="E473" s="319"/>
    </row>
    <row r="474" spans="1:5" ht="12" customHeight="1">
      <c r="A474" s="300"/>
      <c r="B474" s="363"/>
      <c r="C474" s="363"/>
      <c r="D474" s="363"/>
      <c r="E474" s="319"/>
    </row>
    <row r="475" spans="1:5" ht="12" customHeight="1" thickBot="1">
      <c r="A475" s="318"/>
      <c r="B475" s="353"/>
      <c r="C475" s="353"/>
      <c r="D475" s="353"/>
      <c r="E475" s="319"/>
    </row>
    <row r="476" spans="1:5" ht="12" customHeight="1">
      <c r="A476" s="300"/>
      <c r="B476" s="352"/>
      <c r="C476" s="352"/>
      <c r="D476" s="352"/>
      <c r="E476" s="319"/>
    </row>
    <row r="477" spans="1:5" ht="12" customHeight="1">
      <c r="A477" s="300"/>
      <c r="B477" s="363"/>
      <c r="C477" s="363"/>
      <c r="D477" s="363"/>
      <c r="E477" s="319"/>
    </row>
    <row r="478" spans="1:5" ht="12" customHeight="1" thickBot="1">
      <c r="A478" s="318"/>
      <c r="B478" s="353"/>
      <c r="C478" s="353"/>
      <c r="D478" s="353"/>
      <c r="E478" s="319"/>
    </row>
    <row r="479" spans="1:5" ht="12" customHeight="1">
      <c r="A479" s="300"/>
      <c r="B479" s="352"/>
      <c r="C479" s="352"/>
      <c r="D479" s="352"/>
      <c r="E479" s="319"/>
    </row>
    <row r="480" spans="1:5" ht="12" customHeight="1">
      <c r="A480" s="300"/>
      <c r="B480" s="363"/>
      <c r="C480" s="363"/>
      <c r="D480" s="363"/>
      <c r="E480" s="319"/>
    </row>
    <row r="481" spans="1:5" ht="12" customHeight="1" thickBot="1">
      <c r="A481" s="318"/>
      <c r="B481" s="353"/>
      <c r="C481" s="353"/>
      <c r="D481" s="353"/>
      <c r="E481" s="319"/>
    </row>
    <row r="482" spans="1:5" ht="12" customHeight="1">
      <c r="A482" s="300"/>
      <c r="B482" s="352"/>
      <c r="C482" s="352"/>
      <c r="D482" s="352"/>
      <c r="E482" s="319"/>
    </row>
    <row r="483" spans="1:5" ht="12" customHeight="1">
      <c r="A483" s="300"/>
      <c r="B483" s="363"/>
      <c r="C483" s="363"/>
      <c r="D483" s="363"/>
      <c r="E483" s="319"/>
    </row>
    <row r="484" spans="1:5" ht="12" customHeight="1" thickBot="1">
      <c r="A484" s="318"/>
      <c r="B484" s="353"/>
      <c r="C484" s="353"/>
      <c r="D484" s="353"/>
      <c r="E484" s="319"/>
    </row>
    <row r="485" spans="1:5" ht="12" customHeight="1">
      <c r="A485" s="300"/>
      <c r="B485" s="352"/>
      <c r="C485" s="352"/>
      <c r="D485" s="352"/>
      <c r="E485" s="319"/>
    </row>
    <row r="486" spans="1:5" ht="12" customHeight="1">
      <c r="A486" s="300"/>
      <c r="B486" s="363"/>
      <c r="C486" s="363"/>
      <c r="D486" s="363"/>
      <c r="E486" s="319"/>
    </row>
    <row r="487" spans="1:5" ht="12" customHeight="1" thickBot="1">
      <c r="A487" s="318"/>
      <c r="B487" s="353"/>
      <c r="C487" s="353"/>
      <c r="D487" s="353"/>
      <c r="E487" s="319"/>
    </row>
    <row r="488" spans="1:5" ht="12" customHeight="1">
      <c r="A488" s="300"/>
      <c r="B488" s="352"/>
      <c r="C488" s="352"/>
      <c r="D488" s="352"/>
      <c r="E488" s="319"/>
    </row>
    <row r="489" spans="1:5" ht="12" customHeight="1">
      <c r="A489" s="300"/>
      <c r="B489" s="363"/>
      <c r="C489" s="363"/>
      <c r="D489" s="363"/>
      <c r="E489" s="319"/>
    </row>
    <row r="490" spans="1:5" ht="12" customHeight="1" thickBot="1">
      <c r="A490" s="318"/>
      <c r="B490" s="353"/>
      <c r="C490" s="353"/>
      <c r="D490" s="353"/>
      <c r="E490" s="319"/>
    </row>
    <row r="491" spans="1:5" ht="12" customHeight="1">
      <c r="A491" s="300"/>
      <c r="B491" s="352"/>
      <c r="C491" s="352"/>
      <c r="D491" s="352"/>
      <c r="E491" s="319"/>
    </row>
    <row r="492" spans="1:5" ht="12" customHeight="1">
      <c r="A492" s="300"/>
      <c r="B492" s="363"/>
      <c r="C492" s="363"/>
      <c r="D492" s="363"/>
      <c r="E492" s="319"/>
    </row>
    <row r="493" spans="1:5" ht="12" customHeight="1" thickBot="1">
      <c r="A493" s="318"/>
      <c r="B493" s="353"/>
      <c r="C493" s="353"/>
      <c r="D493" s="353"/>
      <c r="E493" s="319"/>
    </row>
    <row r="494" spans="1:5" ht="12" customHeight="1">
      <c r="A494" s="300"/>
      <c r="B494" s="352"/>
      <c r="C494" s="352"/>
      <c r="D494" s="352"/>
      <c r="E494" s="319"/>
    </row>
    <row r="495" spans="1:5" ht="12" customHeight="1">
      <c r="A495" s="300"/>
      <c r="B495" s="363"/>
      <c r="C495" s="363"/>
      <c r="D495" s="363"/>
      <c r="E495" s="319"/>
    </row>
    <row r="496" spans="1:5" ht="12" customHeight="1" thickBot="1">
      <c r="A496" s="318"/>
      <c r="B496" s="353"/>
      <c r="C496" s="353"/>
      <c r="D496" s="353"/>
      <c r="E496" s="319"/>
    </row>
    <row r="497" spans="1:5" ht="12" customHeight="1">
      <c r="A497" s="300"/>
      <c r="B497" s="352"/>
      <c r="C497" s="352"/>
      <c r="D497" s="352"/>
      <c r="E497" s="319"/>
    </row>
    <row r="498" spans="1:5" ht="12" customHeight="1">
      <c r="A498" s="300"/>
      <c r="B498" s="363"/>
      <c r="C498" s="363"/>
      <c r="D498" s="363"/>
      <c r="E498" s="319"/>
    </row>
    <row r="499" spans="1:5" ht="12" customHeight="1" thickBot="1">
      <c r="A499" s="318"/>
      <c r="B499" s="353"/>
      <c r="C499" s="353"/>
      <c r="D499" s="353"/>
      <c r="E499" s="319"/>
    </row>
    <row r="500" spans="1:5" ht="12" customHeight="1">
      <c r="A500" s="300"/>
      <c r="B500" s="352"/>
      <c r="C500" s="352"/>
      <c r="D500" s="352"/>
      <c r="E500" s="319"/>
    </row>
    <row r="501" spans="1:5" ht="12" customHeight="1">
      <c r="A501" s="300"/>
      <c r="B501" s="363"/>
      <c r="C501" s="363"/>
      <c r="D501" s="363"/>
      <c r="E501" s="319"/>
    </row>
    <row r="502" spans="1:5" ht="12" customHeight="1" thickBot="1">
      <c r="A502" s="318"/>
      <c r="B502" s="353"/>
      <c r="C502" s="353"/>
      <c r="D502" s="353"/>
      <c r="E502" s="319"/>
    </row>
    <row r="503" spans="1:5" ht="12" customHeight="1">
      <c r="A503" s="300"/>
      <c r="B503" s="352"/>
      <c r="C503" s="352"/>
      <c r="D503" s="352"/>
      <c r="E503" s="319"/>
    </row>
    <row r="504" spans="1:5" ht="12" customHeight="1">
      <c r="A504" s="300"/>
      <c r="B504" s="363"/>
      <c r="C504" s="363"/>
      <c r="D504" s="363"/>
      <c r="E504" s="319"/>
    </row>
    <row r="505" spans="1:5" ht="12" customHeight="1" thickBot="1">
      <c r="A505" s="318"/>
      <c r="B505" s="353"/>
      <c r="C505" s="353"/>
      <c r="D505" s="353"/>
      <c r="E505" s="319"/>
    </row>
    <row r="506" spans="1:5" ht="12" customHeight="1">
      <c r="A506" s="300"/>
      <c r="B506" s="352"/>
      <c r="C506" s="352"/>
      <c r="D506" s="352"/>
      <c r="E506" s="319"/>
    </row>
    <row r="507" spans="1:5" ht="12" customHeight="1">
      <c r="A507" s="300"/>
      <c r="B507" s="363"/>
      <c r="C507" s="363"/>
      <c r="D507" s="363"/>
      <c r="E507" s="319"/>
    </row>
    <row r="508" spans="1:5" ht="12" customHeight="1" thickBot="1">
      <c r="A508" s="318"/>
      <c r="B508" s="353"/>
      <c r="C508" s="353"/>
      <c r="D508" s="353"/>
      <c r="E508" s="319"/>
    </row>
    <row r="509" spans="1:5" ht="12" customHeight="1">
      <c r="A509" s="300"/>
      <c r="B509" s="352"/>
      <c r="C509" s="352"/>
      <c r="D509" s="352"/>
      <c r="E509" s="319"/>
    </row>
    <row r="510" spans="1:5" ht="12" customHeight="1">
      <c r="A510" s="300"/>
      <c r="B510" s="363"/>
      <c r="C510" s="363"/>
      <c r="D510" s="363"/>
      <c r="E510" s="319"/>
    </row>
    <row r="511" spans="1:5" ht="12" customHeight="1" thickBot="1">
      <c r="A511" s="318"/>
      <c r="B511" s="353"/>
      <c r="C511" s="353"/>
      <c r="D511" s="353"/>
      <c r="E511" s="319"/>
    </row>
    <row r="512" spans="1:5" ht="12" customHeight="1">
      <c r="A512" s="300"/>
      <c r="B512" s="352"/>
      <c r="C512" s="352"/>
      <c r="D512" s="352"/>
      <c r="E512" s="319"/>
    </row>
    <row r="513" spans="1:5" ht="12" customHeight="1">
      <c r="A513" s="300"/>
      <c r="B513" s="363"/>
      <c r="C513" s="363"/>
      <c r="D513" s="363"/>
      <c r="E513" s="319"/>
    </row>
    <row r="514" spans="1:5" ht="12" customHeight="1" thickBot="1">
      <c r="A514" s="318"/>
      <c r="B514" s="353"/>
      <c r="C514" s="353"/>
      <c r="D514" s="353"/>
      <c r="E514" s="319"/>
    </row>
    <row r="515" spans="1:5" ht="12" customHeight="1">
      <c r="A515" s="300"/>
      <c r="B515" s="352"/>
      <c r="C515" s="352"/>
      <c r="D515" s="352"/>
      <c r="E515" s="319"/>
    </row>
    <row r="516" spans="1:5" ht="12" customHeight="1">
      <c r="A516" s="300"/>
      <c r="B516" s="363"/>
      <c r="C516" s="363"/>
      <c r="D516" s="363"/>
      <c r="E516" s="319"/>
    </row>
    <row r="517" spans="1:5" ht="12" customHeight="1" thickBot="1">
      <c r="A517" s="318"/>
      <c r="B517" s="353"/>
      <c r="C517" s="353"/>
      <c r="D517" s="353"/>
      <c r="E517" s="319"/>
    </row>
    <row r="518" spans="1:5" ht="12" customHeight="1">
      <c r="A518" s="300"/>
      <c r="B518" s="352"/>
      <c r="C518" s="352"/>
      <c r="D518" s="352"/>
      <c r="E518" s="319"/>
    </row>
    <row r="519" spans="1:5" ht="12" customHeight="1">
      <c r="A519" s="300"/>
      <c r="B519" s="363"/>
      <c r="C519" s="363"/>
      <c r="D519" s="363"/>
      <c r="E519" s="319"/>
    </row>
    <row r="520" spans="1:5" ht="12" customHeight="1" thickBot="1">
      <c r="A520" s="318"/>
      <c r="B520" s="353"/>
      <c r="C520" s="353"/>
      <c r="D520" s="353"/>
      <c r="E520" s="319"/>
    </row>
    <row r="521" spans="1:5" ht="12" customHeight="1">
      <c r="A521" s="300"/>
      <c r="B521" s="352"/>
      <c r="C521" s="352"/>
      <c r="D521" s="352"/>
      <c r="E521" s="319"/>
    </row>
    <row r="522" spans="1:5" ht="12" customHeight="1">
      <c r="A522" s="300"/>
      <c r="B522" s="363"/>
      <c r="C522" s="363"/>
      <c r="D522" s="363"/>
      <c r="E522" s="319"/>
    </row>
    <row r="523" spans="1:5" ht="12" customHeight="1" thickBot="1">
      <c r="A523" s="318"/>
      <c r="B523" s="353"/>
      <c r="C523" s="353"/>
      <c r="D523" s="353"/>
      <c r="E523" s="319"/>
    </row>
    <row r="524" spans="1:5" ht="12" customHeight="1">
      <c r="A524" s="300"/>
      <c r="B524" s="352"/>
      <c r="C524" s="352"/>
      <c r="D524" s="352"/>
      <c r="E524" s="319"/>
    </row>
    <row r="525" spans="1:5" ht="12" customHeight="1">
      <c r="A525" s="300"/>
      <c r="B525" s="363"/>
      <c r="C525" s="363"/>
      <c r="D525" s="363"/>
      <c r="E525" s="319"/>
    </row>
    <row r="526" spans="1:5" ht="12" customHeight="1" thickBot="1">
      <c r="A526" s="318"/>
      <c r="B526" s="353"/>
      <c r="C526" s="353"/>
      <c r="D526" s="353"/>
      <c r="E526" s="319"/>
    </row>
    <row r="527" spans="1:5" ht="12" customHeight="1">
      <c r="A527" s="300"/>
      <c r="B527" s="352"/>
      <c r="C527" s="352"/>
      <c r="D527" s="352"/>
      <c r="E527" s="319"/>
    </row>
    <row r="528" spans="1:5" ht="12" customHeight="1">
      <c r="A528" s="300"/>
      <c r="B528" s="363"/>
      <c r="C528" s="363"/>
      <c r="D528" s="363"/>
      <c r="E528" s="319"/>
    </row>
    <row r="529" spans="1:5" ht="12" customHeight="1" thickBot="1">
      <c r="A529" s="318"/>
      <c r="B529" s="353"/>
      <c r="C529" s="353"/>
      <c r="D529" s="353"/>
      <c r="E529" s="319"/>
    </row>
    <row r="530" spans="1:5" ht="12" customHeight="1">
      <c r="A530" s="300"/>
      <c r="B530" s="352"/>
      <c r="C530" s="352"/>
      <c r="D530" s="352"/>
      <c r="E530" s="319"/>
    </row>
    <row r="531" spans="1:5" ht="12" customHeight="1">
      <c r="A531" s="300"/>
      <c r="B531" s="363"/>
      <c r="C531" s="363"/>
      <c r="D531" s="363"/>
      <c r="E531" s="319"/>
    </row>
    <row r="532" spans="1:5" ht="12" customHeight="1" thickBot="1">
      <c r="A532" s="318"/>
      <c r="B532" s="353"/>
      <c r="C532" s="353"/>
      <c r="D532" s="353"/>
      <c r="E532" s="319"/>
    </row>
    <row r="533" spans="1:5" ht="12" customHeight="1">
      <c r="A533" s="300"/>
      <c r="B533" s="352"/>
      <c r="C533" s="352"/>
      <c r="D533" s="352"/>
      <c r="E533" s="319"/>
    </row>
    <row r="534" spans="1:5" ht="12" customHeight="1">
      <c r="A534" s="300"/>
      <c r="B534" s="363"/>
      <c r="C534" s="363"/>
      <c r="D534" s="363"/>
      <c r="E534" s="319"/>
    </row>
    <row r="535" spans="1:5" ht="12" customHeight="1" thickBot="1">
      <c r="A535" s="318"/>
      <c r="B535" s="353"/>
      <c r="C535" s="353"/>
      <c r="D535" s="353"/>
      <c r="E535" s="319"/>
    </row>
    <row r="536" spans="1:5" ht="12" customHeight="1">
      <c r="A536" s="300"/>
      <c r="B536" s="352"/>
      <c r="C536" s="352"/>
      <c r="D536" s="352"/>
      <c r="E536" s="319"/>
    </row>
    <row r="537" spans="1:5" ht="12" customHeight="1">
      <c r="A537" s="300"/>
      <c r="B537" s="363"/>
      <c r="C537" s="363"/>
      <c r="D537" s="363"/>
      <c r="E537" s="319"/>
    </row>
    <row r="538" spans="1:5" ht="12" customHeight="1" thickBot="1">
      <c r="A538" s="318"/>
      <c r="B538" s="353"/>
      <c r="C538" s="353"/>
      <c r="D538" s="353"/>
      <c r="E538" s="319"/>
    </row>
    <row r="539" spans="1:5" ht="12" customHeight="1">
      <c r="A539" s="300"/>
      <c r="B539" s="352"/>
      <c r="C539" s="352"/>
      <c r="D539" s="352"/>
      <c r="E539" s="319"/>
    </row>
    <row r="540" spans="1:5" ht="12" customHeight="1">
      <c r="A540" s="300"/>
      <c r="B540" s="363"/>
      <c r="C540" s="363"/>
      <c r="D540" s="363"/>
      <c r="E540" s="319"/>
    </row>
    <row r="541" spans="1:5" ht="12" customHeight="1" thickBot="1">
      <c r="A541" s="318"/>
      <c r="B541" s="353"/>
      <c r="C541" s="353"/>
      <c r="D541" s="353"/>
      <c r="E541" s="319"/>
    </row>
    <row r="542" spans="1:5" ht="12" customHeight="1">
      <c r="A542" s="300"/>
      <c r="B542" s="352"/>
      <c r="C542" s="352"/>
      <c r="D542" s="352"/>
      <c r="E542" s="319"/>
    </row>
    <row r="543" spans="1:5" ht="12" customHeight="1">
      <c r="A543" s="300"/>
      <c r="B543" s="363"/>
      <c r="C543" s="363"/>
      <c r="D543" s="363"/>
      <c r="E543" s="319"/>
    </row>
    <row r="544" spans="1:5" ht="12" customHeight="1" thickBot="1">
      <c r="A544" s="318"/>
      <c r="B544" s="353"/>
      <c r="C544" s="353"/>
      <c r="D544" s="353"/>
      <c r="E544" s="319"/>
    </row>
    <row r="545" spans="1:5" ht="12" customHeight="1">
      <c r="A545" s="300"/>
      <c r="B545" s="352"/>
      <c r="C545" s="352"/>
      <c r="D545" s="352"/>
      <c r="E545" s="319"/>
    </row>
    <row r="546" spans="1:5" ht="12" customHeight="1">
      <c r="A546" s="300"/>
      <c r="B546" s="363"/>
      <c r="C546" s="363"/>
      <c r="D546" s="363"/>
      <c r="E546" s="319"/>
    </row>
    <row r="547" spans="1:5" ht="12" customHeight="1" thickBot="1">
      <c r="A547" s="318"/>
      <c r="B547" s="353"/>
      <c r="C547" s="353"/>
      <c r="D547" s="353"/>
      <c r="E547" s="319"/>
    </row>
    <row r="548" spans="1:5" ht="12" customHeight="1">
      <c r="A548" s="300"/>
      <c r="B548" s="352"/>
      <c r="C548" s="352"/>
      <c r="D548" s="352"/>
      <c r="E548" s="319"/>
    </row>
    <row r="549" spans="1:5" ht="12" customHeight="1">
      <c r="A549" s="300"/>
      <c r="B549" s="363"/>
      <c r="C549" s="363"/>
      <c r="D549" s="363"/>
      <c r="E549" s="319"/>
    </row>
    <row r="550" spans="1:5" ht="12" customHeight="1" thickBot="1">
      <c r="A550" s="318"/>
      <c r="B550" s="353"/>
      <c r="C550" s="353"/>
      <c r="D550" s="353"/>
      <c r="E550" s="319"/>
    </row>
    <row r="551" spans="1:5" ht="12" customHeight="1">
      <c r="A551" s="300"/>
      <c r="B551" s="352"/>
      <c r="C551" s="352"/>
      <c r="D551" s="352"/>
      <c r="E551" s="319"/>
    </row>
    <row r="552" spans="1:5" ht="12" customHeight="1">
      <c r="A552" s="300"/>
      <c r="B552" s="363"/>
      <c r="C552" s="363"/>
      <c r="D552" s="363"/>
      <c r="E552" s="319"/>
    </row>
    <row r="553" spans="1:5" ht="12" customHeight="1" thickBot="1">
      <c r="A553" s="318"/>
      <c r="B553" s="353"/>
      <c r="C553" s="353"/>
      <c r="D553" s="353"/>
      <c r="E553" s="319"/>
    </row>
    <row r="554" spans="1:5" ht="12" customHeight="1">
      <c r="A554" s="300"/>
      <c r="B554" s="352"/>
      <c r="C554" s="352"/>
      <c r="D554" s="352"/>
      <c r="E554" s="319"/>
    </row>
    <row r="555" spans="1:5" ht="12" customHeight="1">
      <c r="A555" s="300"/>
      <c r="B555" s="363"/>
      <c r="C555" s="363"/>
      <c r="D555" s="363"/>
      <c r="E555" s="319"/>
    </row>
    <row r="556" spans="1:5" ht="12" customHeight="1" thickBot="1">
      <c r="A556" s="318"/>
      <c r="B556" s="353"/>
      <c r="C556" s="353"/>
      <c r="D556" s="353"/>
      <c r="E556" s="319"/>
    </row>
    <row r="557" spans="1:5" ht="12" customHeight="1">
      <c r="A557" s="300"/>
      <c r="B557" s="352"/>
      <c r="C557" s="352"/>
      <c r="D557" s="352"/>
      <c r="E557" s="319"/>
    </row>
    <row r="558" spans="1:5" ht="12" customHeight="1">
      <c r="A558" s="300"/>
      <c r="B558" s="363"/>
      <c r="C558" s="363"/>
      <c r="D558" s="363"/>
      <c r="E558" s="319"/>
    </row>
    <row r="559" spans="1:5" ht="12" customHeight="1" thickBot="1">
      <c r="A559" s="318"/>
      <c r="B559" s="353"/>
      <c r="C559" s="353"/>
      <c r="D559" s="353"/>
      <c r="E559" s="319"/>
    </row>
    <row r="560" spans="1:5" ht="12" customHeight="1">
      <c r="A560" s="300"/>
      <c r="B560" s="352"/>
      <c r="C560" s="352"/>
      <c r="D560" s="352"/>
      <c r="E560" s="319"/>
    </row>
    <row r="561" spans="1:5" ht="12" customHeight="1">
      <c r="A561" s="300"/>
      <c r="B561" s="363"/>
      <c r="C561" s="363"/>
      <c r="D561" s="363"/>
      <c r="E561" s="319"/>
    </row>
    <row r="562" spans="1:5" ht="12" customHeight="1" thickBot="1">
      <c r="A562" s="318"/>
      <c r="B562" s="353"/>
      <c r="C562" s="353"/>
      <c r="D562" s="353"/>
      <c r="E562" s="319"/>
    </row>
    <row r="563" spans="1:5" ht="12" customHeight="1">
      <c r="A563" s="300"/>
      <c r="B563" s="352"/>
      <c r="C563" s="352"/>
      <c r="D563" s="352"/>
      <c r="E563" s="319"/>
    </row>
    <row r="564" spans="1:5" ht="12" customHeight="1">
      <c r="A564" s="300"/>
      <c r="B564" s="363"/>
      <c r="C564" s="363"/>
      <c r="D564" s="363"/>
      <c r="E564" s="319"/>
    </row>
    <row r="565" spans="1:5" ht="12" customHeight="1" thickBot="1">
      <c r="A565" s="318"/>
      <c r="B565" s="353"/>
      <c r="C565" s="353"/>
      <c r="D565" s="353"/>
      <c r="E565" s="319"/>
    </row>
    <row r="566" spans="1:5" ht="12" customHeight="1">
      <c r="A566" s="300"/>
      <c r="B566" s="352"/>
      <c r="C566" s="352"/>
      <c r="D566" s="352"/>
      <c r="E566" s="319"/>
    </row>
    <row r="567" spans="1:5" ht="12" customHeight="1">
      <c r="A567" s="300"/>
      <c r="B567" s="363"/>
      <c r="C567" s="363"/>
      <c r="D567" s="363"/>
      <c r="E567" s="319"/>
    </row>
    <row r="568" spans="1:5" ht="12" customHeight="1" thickBot="1">
      <c r="A568" s="318"/>
      <c r="B568" s="353"/>
      <c r="C568" s="353"/>
      <c r="D568" s="353"/>
      <c r="E568" s="319"/>
    </row>
    <row r="569" spans="1:5" ht="12" customHeight="1">
      <c r="A569" s="300"/>
      <c r="B569" s="352"/>
      <c r="C569" s="352"/>
      <c r="D569" s="352"/>
      <c r="E569" s="319"/>
    </row>
    <row r="570" spans="1:5" ht="12" customHeight="1">
      <c r="A570" s="300"/>
      <c r="B570" s="363"/>
      <c r="C570" s="363"/>
      <c r="D570" s="363"/>
      <c r="E570" s="319"/>
    </row>
    <row r="571" spans="1:5" ht="12" customHeight="1" thickBot="1">
      <c r="A571" s="318"/>
      <c r="B571" s="353"/>
      <c r="C571" s="353"/>
      <c r="D571" s="353"/>
      <c r="E571" s="319"/>
    </row>
    <row r="572" spans="1:5" ht="12" customHeight="1">
      <c r="A572" s="300"/>
      <c r="B572" s="352"/>
      <c r="C572" s="352"/>
      <c r="D572" s="352"/>
      <c r="E572" s="319"/>
    </row>
    <row r="573" spans="1:5" ht="12" customHeight="1">
      <c r="A573" s="300"/>
      <c r="B573" s="363"/>
      <c r="C573" s="363"/>
      <c r="D573" s="363"/>
      <c r="E573" s="319"/>
    </row>
    <row r="574" spans="1:5" ht="12" customHeight="1" thickBot="1">
      <c r="A574" s="318"/>
      <c r="B574" s="353"/>
      <c r="C574" s="353"/>
      <c r="D574" s="353"/>
      <c r="E574" s="319"/>
    </row>
    <row r="575" spans="1:5" ht="12" customHeight="1">
      <c r="A575" s="300"/>
      <c r="B575" s="352"/>
      <c r="C575" s="352"/>
      <c r="D575" s="352"/>
      <c r="E575" s="319"/>
    </row>
    <row r="576" spans="1:5" ht="12" customHeight="1">
      <c r="A576" s="300"/>
      <c r="B576" s="363"/>
      <c r="C576" s="363"/>
      <c r="D576" s="363"/>
      <c r="E576" s="319"/>
    </row>
    <row r="577" spans="1:5" ht="12" customHeight="1" thickBot="1">
      <c r="A577" s="318"/>
      <c r="B577" s="353"/>
      <c r="C577" s="353"/>
      <c r="D577" s="353"/>
      <c r="E577" s="319"/>
    </row>
    <row r="578" spans="1:5" ht="12" customHeight="1">
      <c r="A578" s="300"/>
      <c r="B578" s="352"/>
      <c r="C578" s="352"/>
      <c r="D578" s="352"/>
      <c r="E578" s="319"/>
    </row>
    <row r="579" spans="1:5" ht="12" customHeight="1">
      <c r="A579" s="300"/>
      <c r="B579" s="363"/>
      <c r="C579" s="363"/>
      <c r="D579" s="363"/>
      <c r="E579" s="319"/>
    </row>
    <row r="580" spans="1:5" ht="12" customHeight="1" thickBot="1">
      <c r="A580" s="318"/>
      <c r="B580" s="353"/>
      <c r="C580" s="353"/>
      <c r="D580" s="353"/>
      <c r="E580" s="319"/>
    </row>
    <row r="581" spans="1:5" ht="12" customHeight="1">
      <c r="A581" s="300"/>
      <c r="B581" s="352"/>
      <c r="C581" s="352"/>
      <c r="D581" s="352"/>
      <c r="E581" s="319"/>
    </row>
    <row r="582" spans="1:5" ht="12" customHeight="1">
      <c r="A582" s="300"/>
      <c r="B582" s="363"/>
      <c r="C582" s="363"/>
      <c r="D582" s="363"/>
      <c r="E582" s="319"/>
    </row>
    <row r="583" spans="1:5" ht="12" customHeight="1" thickBot="1">
      <c r="A583" s="318"/>
      <c r="B583" s="353"/>
      <c r="C583" s="353"/>
      <c r="D583" s="353"/>
      <c r="E583" s="319"/>
    </row>
    <row r="584" spans="1:5" ht="12" customHeight="1">
      <c r="A584" s="300"/>
      <c r="B584" s="352"/>
      <c r="C584" s="352"/>
      <c r="D584" s="352"/>
      <c r="E584" s="319"/>
    </row>
    <row r="585" spans="1:5" ht="12" customHeight="1">
      <c r="A585" s="300"/>
      <c r="B585" s="363"/>
      <c r="C585" s="363"/>
      <c r="D585" s="363"/>
      <c r="E585" s="319"/>
    </row>
    <row r="586" spans="1:5" ht="12" customHeight="1" thickBot="1">
      <c r="A586" s="318"/>
      <c r="B586" s="353"/>
      <c r="C586" s="353"/>
      <c r="D586" s="353"/>
      <c r="E586" s="319"/>
    </row>
    <row r="587" spans="1:5" ht="12" customHeight="1">
      <c r="A587" s="300"/>
      <c r="B587" s="352"/>
      <c r="C587" s="352"/>
      <c r="D587" s="352"/>
      <c r="E587" s="319"/>
    </row>
    <row r="588" spans="1:5" ht="12" customHeight="1">
      <c r="A588" s="300"/>
      <c r="B588" s="363"/>
      <c r="C588" s="363"/>
      <c r="D588" s="363"/>
      <c r="E588" s="319"/>
    </row>
    <row r="589" spans="1:5" ht="12" customHeight="1" thickBot="1">
      <c r="A589" s="318"/>
      <c r="B589" s="353"/>
      <c r="C589" s="353"/>
      <c r="D589" s="353"/>
      <c r="E589" s="319"/>
    </row>
    <row r="590" spans="1:5" ht="12" customHeight="1">
      <c r="A590" s="300"/>
      <c r="B590" s="352"/>
      <c r="C590" s="352"/>
      <c r="D590" s="352"/>
      <c r="E590" s="319"/>
    </row>
    <row r="591" spans="1:5" ht="12" customHeight="1">
      <c r="A591" s="300"/>
      <c r="B591" s="363"/>
      <c r="C591" s="363"/>
      <c r="D591" s="363"/>
      <c r="E591" s="319"/>
    </row>
    <row r="592" spans="1:5" ht="12" customHeight="1" thickBot="1">
      <c r="A592" s="318"/>
      <c r="B592" s="353"/>
      <c r="C592" s="353"/>
      <c r="D592" s="353"/>
      <c r="E592" s="319"/>
    </row>
    <row r="593" spans="1:5" ht="12" customHeight="1">
      <c r="A593" s="300"/>
      <c r="B593" s="352"/>
      <c r="C593" s="352"/>
      <c r="D593" s="352"/>
      <c r="E593" s="319"/>
    </row>
    <row r="594" spans="1:5" ht="12" customHeight="1">
      <c r="A594" s="300"/>
      <c r="B594" s="363"/>
      <c r="C594" s="363"/>
      <c r="D594" s="363"/>
      <c r="E594" s="319"/>
    </row>
    <row r="595" spans="1:5" ht="12" customHeight="1" thickBot="1">
      <c r="A595" s="318"/>
      <c r="B595" s="353"/>
      <c r="C595" s="353"/>
      <c r="D595" s="353"/>
      <c r="E595" s="319"/>
    </row>
    <row r="596" spans="1:5" ht="12" customHeight="1">
      <c r="A596" s="300"/>
      <c r="B596" s="352"/>
      <c r="C596" s="352"/>
      <c r="D596" s="352"/>
      <c r="E596" s="319"/>
    </row>
    <row r="597" spans="1:5" ht="12" customHeight="1">
      <c r="A597" s="300"/>
      <c r="B597" s="363"/>
      <c r="C597" s="363"/>
      <c r="D597" s="363"/>
      <c r="E597" s="319"/>
    </row>
    <row r="598" spans="1:5" ht="12" customHeight="1" thickBot="1">
      <c r="A598" s="318"/>
      <c r="B598" s="353"/>
      <c r="C598" s="353"/>
      <c r="D598" s="353"/>
      <c r="E598" s="319"/>
    </row>
    <row r="599" spans="1:5" ht="12" customHeight="1">
      <c r="A599" s="300"/>
      <c r="B599" s="352"/>
      <c r="C599" s="352"/>
      <c r="D599" s="352"/>
      <c r="E599" s="319"/>
    </row>
    <row r="600" spans="1:5" ht="12" customHeight="1">
      <c r="A600" s="300"/>
      <c r="B600" s="363"/>
      <c r="C600" s="363"/>
      <c r="D600" s="363"/>
      <c r="E600" s="319"/>
    </row>
    <row r="601" spans="1:5" ht="12" customHeight="1" thickBot="1">
      <c r="A601" s="318"/>
      <c r="B601" s="353"/>
      <c r="C601" s="353"/>
      <c r="D601" s="353"/>
      <c r="E601" s="319"/>
    </row>
    <row r="602" spans="1:5" ht="12" customHeight="1">
      <c r="A602" s="300"/>
      <c r="B602" s="352"/>
      <c r="C602" s="352"/>
      <c r="D602" s="352"/>
      <c r="E602" s="319"/>
    </row>
    <row r="603" spans="1:5" ht="12" customHeight="1">
      <c r="A603" s="300"/>
      <c r="B603" s="363"/>
      <c r="C603" s="363"/>
      <c r="D603" s="363"/>
      <c r="E603" s="319"/>
    </row>
    <row r="604" spans="1:5" ht="12" customHeight="1" thickBot="1">
      <c r="A604" s="318"/>
      <c r="B604" s="353"/>
      <c r="C604" s="353"/>
      <c r="D604" s="353"/>
      <c r="E604" s="319"/>
    </row>
    <row r="605" spans="1:5" ht="12" customHeight="1">
      <c r="A605" s="300"/>
      <c r="B605" s="352"/>
      <c r="C605" s="352"/>
      <c r="D605" s="352"/>
      <c r="E605" s="319"/>
    </row>
    <row r="606" spans="1:5" ht="12" customHeight="1">
      <c r="A606" s="300"/>
      <c r="B606" s="363"/>
      <c r="C606" s="363"/>
      <c r="D606" s="363"/>
      <c r="E606" s="319"/>
    </row>
    <row r="607" spans="1:5" ht="12" customHeight="1" thickBot="1">
      <c r="A607" s="318"/>
      <c r="B607" s="353"/>
      <c r="C607" s="353"/>
      <c r="D607" s="353"/>
      <c r="E607" s="319"/>
    </row>
    <row r="608" spans="1:5" ht="12" customHeight="1">
      <c r="A608" s="300"/>
      <c r="B608" s="352"/>
      <c r="C608" s="352"/>
      <c r="D608" s="352"/>
      <c r="E608" s="319"/>
    </row>
    <row r="609" spans="1:5" ht="12" customHeight="1">
      <c r="A609" s="300"/>
      <c r="B609" s="363"/>
      <c r="C609" s="363"/>
      <c r="D609" s="363"/>
      <c r="E609" s="319"/>
    </row>
    <row r="610" spans="1:5" ht="12" customHeight="1" thickBot="1">
      <c r="A610" s="318"/>
      <c r="B610" s="353"/>
      <c r="C610" s="353"/>
      <c r="D610" s="353"/>
      <c r="E610" s="319"/>
    </row>
    <row r="611" spans="1:5" ht="12" customHeight="1">
      <c r="A611" s="300"/>
      <c r="B611" s="352"/>
      <c r="C611" s="352"/>
      <c r="D611" s="352"/>
      <c r="E611" s="319"/>
    </row>
    <row r="612" spans="1:5" ht="12" customHeight="1">
      <c r="A612" s="300"/>
      <c r="B612" s="363"/>
      <c r="C612" s="363"/>
      <c r="D612" s="363"/>
      <c r="E612" s="319"/>
    </row>
    <row r="613" spans="1:5" ht="12" customHeight="1" thickBot="1">
      <c r="A613" s="318"/>
      <c r="B613" s="353"/>
      <c r="C613" s="353"/>
      <c r="D613" s="353"/>
      <c r="E613" s="319"/>
    </row>
    <row r="614" spans="1:5" ht="12" customHeight="1">
      <c r="A614" s="300"/>
      <c r="B614" s="352"/>
      <c r="C614" s="352"/>
      <c r="D614" s="352"/>
      <c r="E614" s="319"/>
    </row>
    <row r="615" spans="1:5" ht="12" customHeight="1">
      <c r="A615" s="300"/>
      <c r="B615" s="363"/>
      <c r="C615" s="363"/>
      <c r="D615" s="363"/>
      <c r="E615" s="319"/>
    </row>
    <row r="616" spans="1:5" ht="12" customHeight="1" thickBot="1">
      <c r="A616" s="318"/>
      <c r="B616" s="353"/>
      <c r="C616" s="353"/>
      <c r="D616" s="353"/>
      <c r="E616" s="319"/>
    </row>
    <row r="617" spans="1:5" ht="12" customHeight="1">
      <c r="A617" s="300"/>
      <c r="B617" s="352"/>
      <c r="C617" s="352"/>
      <c r="D617" s="352"/>
      <c r="E617" s="319"/>
    </row>
    <row r="618" spans="1:5" ht="12" customHeight="1">
      <c r="A618" s="300"/>
      <c r="B618" s="363"/>
      <c r="C618" s="363"/>
      <c r="D618" s="363"/>
      <c r="E618" s="319"/>
    </row>
    <row r="619" spans="1:5" ht="12" customHeight="1" thickBot="1">
      <c r="A619" s="318"/>
      <c r="B619" s="353"/>
      <c r="C619" s="353"/>
      <c r="D619" s="353"/>
      <c r="E619" s="319"/>
    </row>
    <row r="620" spans="1:5" ht="12" customHeight="1">
      <c r="A620" s="300"/>
      <c r="B620" s="352"/>
      <c r="C620" s="352"/>
      <c r="D620" s="352"/>
      <c r="E620" s="319"/>
    </row>
    <row r="621" spans="1:5" ht="12" customHeight="1">
      <c r="A621" s="300"/>
      <c r="B621" s="363"/>
      <c r="C621" s="363"/>
      <c r="D621" s="363"/>
      <c r="E621" s="319"/>
    </row>
    <row r="622" spans="1:5" ht="12" customHeight="1" thickBot="1">
      <c r="A622" s="318"/>
      <c r="B622" s="353"/>
      <c r="C622" s="353"/>
      <c r="D622" s="353"/>
      <c r="E622" s="319"/>
    </row>
    <row r="623" spans="1:5" ht="12" customHeight="1">
      <c r="A623" s="300"/>
      <c r="B623" s="352"/>
      <c r="C623" s="352"/>
      <c r="D623" s="352"/>
      <c r="E623" s="319"/>
    </row>
    <row r="624" spans="1:5" ht="12" customHeight="1">
      <c r="A624" s="300"/>
      <c r="B624" s="363"/>
      <c r="C624" s="363"/>
      <c r="D624" s="363"/>
      <c r="E624" s="319"/>
    </row>
    <row r="625" spans="1:5" ht="12" customHeight="1" thickBot="1">
      <c r="A625" s="318"/>
      <c r="B625" s="353"/>
      <c r="C625" s="353"/>
      <c r="D625" s="353"/>
      <c r="E625" s="319"/>
    </row>
    <row r="626" spans="1:5" ht="12" customHeight="1">
      <c r="A626" s="300"/>
      <c r="B626" s="352"/>
      <c r="C626" s="352"/>
      <c r="D626" s="352"/>
      <c r="E626" s="319"/>
    </row>
    <row r="627" spans="1:5" ht="12" customHeight="1">
      <c r="A627" s="300"/>
      <c r="B627" s="363"/>
      <c r="C627" s="363"/>
      <c r="D627" s="363"/>
      <c r="E627" s="319"/>
    </row>
    <row r="628" spans="1:5" ht="12" customHeight="1" thickBot="1">
      <c r="A628" s="318"/>
      <c r="B628" s="353"/>
      <c r="C628" s="353"/>
      <c r="D628" s="353"/>
      <c r="E628" s="319"/>
    </row>
    <row r="629" spans="1:5" ht="12" customHeight="1">
      <c r="A629" s="300"/>
      <c r="B629" s="352"/>
      <c r="C629" s="352"/>
      <c r="D629" s="352"/>
      <c r="E629" s="319"/>
    </row>
    <row r="630" spans="1:5" ht="12" customHeight="1">
      <c r="A630" s="300"/>
      <c r="B630" s="363"/>
      <c r="C630" s="363"/>
      <c r="D630" s="363"/>
      <c r="E630" s="319"/>
    </row>
    <row r="631" spans="1:5" ht="12" customHeight="1" thickBot="1">
      <c r="A631" s="318"/>
      <c r="B631" s="353"/>
      <c r="C631" s="353"/>
      <c r="D631" s="353"/>
      <c r="E631" s="319"/>
    </row>
    <row r="632" spans="1:5" ht="12" customHeight="1">
      <c r="A632" s="300"/>
      <c r="B632" s="352"/>
      <c r="C632" s="352"/>
      <c r="D632" s="352"/>
      <c r="E632" s="319"/>
    </row>
    <row r="633" spans="1:5" ht="12" customHeight="1">
      <c r="A633" s="300"/>
      <c r="B633" s="363"/>
      <c r="C633" s="363"/>
      <c r="D633" s="363"/>
      <c r="E633" s="319"/>
    </row>
    <row r="634" spans="1:5" ht="12" customHeight="1" thickBot="1">
      <c r="A634" s="318"/>
      <c r="B634" s="353"/>
      <c r="C634" s="353"/>
      <c r="D634" s="353"/>
      <c r="E634" s="319"/>
    </row>
    <row r="635" spans="1:5" ht="12" customHeight="1">
      <c r="A635" s="300"/>
      <c r="B635" s="352"/>
      <c r="C635" s="352"/>
      <c r="D635" s="352"/>
      <c r="E635" s="319"/>
    </row>
    <row r="636" spans="1:5" ht="12" customHeight="1">
      <c r="A636" s="300"/>
      <c r="B636" s="363"/>
      <c r="C636" s="363"/>
      <c r="D636" s="363"/>
      <c r="E636" s="319"/>
    </row>
    <row r="637" spans="1:5" ht="12" customHeight="1" thickBot="1">
      <c r="A637" s="318"/>
      <c r="B637" s="353"/>
      <c r="C637" s="353"/>
      <c r="D637" s="353"/>
      <c r="E637" s="319"/>
    </row>
    <row r="638" spans="1:5" ht="12" customHeight="1">
      <c r="A638" s="300"/>
      <c r="B638" s="352"/>
      <c r="C638" s="352"/>
      <c r="D638" s="352"/>
      <c r="E638" s="319"/>
    </row>
    <row r="639" spans="1:5" ht="12" customHeight="1">
      <c r="A639" s="300"/>
      <c r="B639" s="363"/>
      <c r="C639" s="363"/>
      <c r="D639" s="363"/>
      <c r="E639" s="319"/>
    </row>
    <row r="640" spans="1:5" ht="12" customHeight="1" thickBot="1">
      <c r="A640" s="318"/>
      <c r="B640" s="353"/>
      <c r="C640" s="353"/>
      <c r="D640" s="353"/>
      <c r="E640" s="319"/>
    </row>
    <row r="641" spans="1:5" ht="12" customHeight="1">
      <c r="A641" s="300"/>
      <c r="B641" s="352"/>
      <c r="C641" s="352"/>
      <c r="D641" s="352"/>
      <c r="E641" s="319"/>
    </row>
    <row r="642" spans="1:5" ht="12" customHeight="1">
      <c r="A642" s="300"/>
      <c r="B642" s="363"/>
      <c r="C642" s="363"/>
      <c r="D642" s="363"/>
      <c r="E642" s="319"/>
    </row>
    <row r="643" spans="1:5" ht="12" customHeight="1" thickBot="1">
      <c r="A643" s="318"/>
      <c r="B643" s="353"/>
      <c r="C643" s="353"/>
      <c r="D643" s="353"/>
      <c r="E643" s="319"/>
    </row>
    <row r="644" spans="1:5" ht="12" customHeight="1">
      <c r="A644" s="300"/>
      <c r="B644" s="352"/>
      <c r="C644" s="352"/>
      <c r="D644" s="352"/>
      <c r="E644" s="319"/>
    </row>
    <row r="645" spans="1:5" ht="12" customHeight="1">
      <c r="A645" s="300"/>
      <c r="B645" s="363"/>
      <c r="C645" s="363"/>
      <c r="D645" s="363"/>
      <c r="E645" s="319"/>
    </row>
    <row r="646" spans="1:5" ht="12" customHeight="1" thickBot="1">
      <c r="A646" s="318"/>
      <c r="B646" s="353"/>
      <c r="C646" s="353"/>
      <c r="D646" s="353"/>
      <c r="E646" s="319"/>
    </row>
    <row r="647" spans="1:5" ht="12" customHeight="1">
      <c r="A647" s="300"/>
      <c r="B647" s="352"/>
      <c r="C647" s="352"/>
      <c r="D647" s="352"/>
      <c r="E647" s="319"/>
    </row>
    <row r="648" spans="1:5" ht="12" customHeight="1">
      <c r="A648" s="300"/>
      <c r="B648" s="363"/>
      <c r="C648" s="363"/>
      <c r="D648" s="363"/>
      <c r="E648" s="319"/>
    </row>
    <row r="649" spans="1:5" ht="12" customHeight="1" thickBot="1">
      <c r="A649" s="318"/>
      <c r="B649" s="353"/>
      <c r="C649" s="353"/>
      <c r="D649" s="353"/>
      <c r="E649" s="319"/>
    </row>
    <row r="650" spans="1:5" ht="12" customHeight="1">
      <c r="A650" s="300"/>
      <c r="B650" s="352"/>
      <c r="C650" s="352"/>
      <c r="D650" s="352"/>
      <c r="E650" s="319"/>
    </row>
    <row r="651" spans="1:5" ht="12" customHeight="1">
      <c r="A651" s="300"/>
      <c r="B651" s="363"/>
      <c r="C651" s="363"/>
      <c r="D651" s="363"/>
      <c r="E651" s="319"/>
    </row>
    <row r="652" spans="1:5" ht="12" customHeight="1" thickBot="1">
      <c r="A652" s="318"/>
      <c r="B652" s="353"/>
      <c r="C652" s="353"/>
      <c r="D652" s="353"/>
      <c r="E652" s="319"/>
    </row>
    <row r="653" spans="1:5" ht="12" customHeight="1">
      <c r="A653" s="300"/>
      <c r="B653" s="352"/>
      <c r="C653" s="352"/>
      <c r="D653" s="352"/>
      <c r="E653" s="319"/>
    </row>
    <row r="654" spans="1:5" ht="12" customHeight="1">
      <c r="A654" s="300"/>
      <c r="B654" s="363"/>
      <c r="C654" s="363"/>
      <c r="D654" s="363"/>
      <c r="E654" s="319"/>
    </row>
    <row r="655" spans="1:5" ht="12" customHeight="1" thickBot="1">
      <c r="A655" s="318"/>
      <c r="B655" s="353"/>
      <c r="C655" s="353"/>
      <c r="D655" s="353"/>
      <c r="E655" s="319"/>
    </row>
    <row r="656" spans="1:5" ht="12" customHeight="1">
      <c r="A656" s="300"/>
      <c r="B656" s="352"/>
      <c r="C656" s="352"/>
      <c r="D656" s="352"/>
      <c r="E656" s="319"/>
    </row>
    <row r="657" spans="1:5" ht="12" customHeight="1">
      <c r="A657" s="300"/>
      <c r="B657" s="363"/>
      <c r="C657" s="363"/>
      <c r="D657" s="363"/>
      <c r="E657" s="319"/>
    </row>
    <row r="658" spans="1:5" ht="12" customHeight="1" thickBot="1">
      <c r="A658" s="318"/>
      <c r="B658" s="353"/>
      <c r="C658" s="353"/>
      <c r="D658" s="353"/>
      <c r="E658" s="319"/>
    </row>
    <row r="659" spans="1:5" ht="12" customHeight="1">
      <c r="A659" s="300"/>
      <c r="B659" s="352"/>
      <c r="C659" s="352"/>
      <c r="D659" s="352"/>
      <c r="E659" s="319"/>
    </row>
    <row r="660" spans="1:5" ht="12" customHeight="1">
      <c r="A660" s="300"/>
      <c r="B660" s="363"/>
      <c r="C660" s="363"/>
      <c r="D660" s="363"/>
      <c r="E660" s="319"/>
    </row>
    <row r="661" spans="1:5" ht="12" customHeight="1" thickBot="1">
      <c r="A661" s="318"/>
      <c r="B661" s="353"/>
      <c r="C661" s="353"/>
      <c r="D661" s="353"/>
      <c r="E661" s="319"/>
    </row>
    <row r="662" spans="1:5" ht="12" customHeight="1">
      <c r="A662" s="300"/>
      <c r="B662" s="352"/>
      <c r="C662" s="352"/>
      <c r="D662" s="352"/>
      <c r="E662" s="319"/>
    </row>
    <row r="663" spans="1:5" ht="12" customHeight="1">
      <c r="A663" s="300"/>
      <c r="B663" s="363"/>
      <c r="C663" s="363"/>
      <c r="D663" s="363"/>
      <c r="E663" s="319"/>
    </row>
    <row r="664" spans="1:5" ht="12" customHeight="1" thickBot="1">
      <c r="A664" s="318"/>
      <c r="B664" s="353"/>
      <c r="C664" s="353"/>
      <c r="D664" s="353"/>
      <c r="E664" s="319"/>
    </row>
    <row r="665" spans="1:5" ht="12" customHeight="1">
      <c r="A665" s="300"/>
      <c r="B665" s="352"/>
      <c r="C665" s="352"/>
      <c r="D665" s="352"/>
      <c r="E665" s="319"/>
    </row>
    <row r="666" spans="1:5" ht="12" customHeight="1">
      <c r="A666" s="300"/>
      <c r="B666" s="363"/>
      <c r="C666" s="363"/>
      <c r="D666" s="363"/>
      <c r="E666" s="319"/>
    </row>
    <row r="667" spans="1:5" ht="12" customHeight="1" thickBot="1">
      <c r="A667" s="318"/>
      <c r="B667" s="353"/>
      <c r="C667" s="353"/>
      <c r="D667" s="353"/>
      <c r="E667" s="319"/>
    </row>
    <row r="668" spans="1:5" ht="12" customHeight="1">
      <c r="A668" s="300"/>
      <c r="B668" s="352"/>
      <c r="C668" s="352"/>
      <c r="D668" s="352"/>
      <c r="E668" s="319"/>
    </row>
    <row r="669" spans="1:5" ht="12" customHeight="1">
      <c r="A669" s="300"/>
      <c r="B669" s="363"/>
      <c r="C669" s="363"/>
      <c r="D669" s="363"/>
      <c r="E669" s="319"/>
    </row>
    <row r="670" spans="1:5" ht="12" customHeight="1" thickBot="1">
      <c r="A670" s="318"/>
      <c r="B670" s="353"/>
      <c r="C670" s="353"/>
      <c r="D670" s="353"/>
      <c r="E670" s="319"/>
    </row>
    <row r="671" spans="1:5" ht="12" customHeight="1">
      <c r="A671" s="300"/>
      <c r="B671" s="352"/>
      <c r="C671" s="352"/>
      <c r="D671" s="352"/>
      <c r="E671" s="319"/>
    </row>
    <row r="672" spans="1:5" ht="12" customHeight="1">
      <c r="A672" s="300"/>
      <c r="B672" s="363"/>
      <c r="C672" s="363"/>
      <c r="D672" s="363"/>
      <c r="E672" s="319"/>
    </row>
    <row r="673" spans="1:5" ht="12" customHeight="1" thickBot="1">
      <c r="A673" s="318"/>
      <c r="B673" s="353"/>
      <c r="C673" s="353"/>
      <c r="D673" s="353"/>
      <c r="E673" s="319"/>
    </row>
    <row r="674" spans="1:5" ht="12" customHeight="1">
      <c r="A674" s="300"/>
      <c r="B674" s="352"/>
      <c r="C674" s="352"/>
      <c r="D674" s="352"/>
      <c r="E674" s="319"/>
    </row>
    <row r="675" spans="1:5" ht="12" customHeight="1">
      <c r="A675" s="300"/>
      <c r="B675" s="363"/>
      <c r="C675" s="363"/>
      <c r="D675" s="363"/>
      <c r="E675" s="319"/>
    </row>
    <row r="676" spans="1:5" ht="12" customHeight="1" thickBot="1">
      <c r="A676" s="318"/>
      <c r="B676" s="353"/>
      <c r="C676" s="353"/>
      <c r="D676" s="353"/>
      <c r="E676" s="319"/>
    </row>
    <row r="677" spans="1:5" ht="12" customHeight="1">
      <c r="A677" s="300"/>
      <c r="B677" s="352"/>
      <c r="C677" s="352"/>
      <c r="D677" s="352"/>
      <c r="E677" s="319"/>
    </row>
    <row r="678" spans="1:5" ht="12" customHeight="1">
      <c r="A678" s="300"/>
      <c r="B678" s="363"/>
      <c r="C678" s="363"/>
      <c r="D678" s="363"/>
      <c r="E678" s="319"/>
    </row>
    <row r="679" spans="1:5" ht="12" customHeight="1" thickBot="1">
      <c r="A679" s="318"/>
      <c r="B679" s="353"/>
      <c r="C679" s="353"/>
      <c r="D679" s="353"/>
      <c r="E679" s="319"/>
    </row>
    <row r="680" spans="1:5" ht="12" customHeight="1">
      <c r="A680" s="300"/>
      <c r="B680" s="352"/>
      <c r="C680" s="352"/>
      <c r="D680" s="352"/>
      <c r="E680" s="319"/>
    </row>
    <row r="681" spans="1:5" ht="12" customHeight="1">
      <c r="A681" s="300"/>
      <c r="B681" s="363"/>
      <c r="C681" s="363"/>
      <c r="D681" s="363"/>
      <c r="E681" s="319"/>
    </row>
    <row r="682" spans="1:5" ht="12" customHeight="1" thickBot="1">
      <c r="A682" s="318"/>
      <c r="B682" s="353"/>
      <c r="C682" s="353"/>
      <c r="D682" s="353"/>
      <c r="E682" s="319"/>
    </row>
    <row r="683" spans="1:5" ht="12" customHeight="1">
      <c r="A683" s="300"/>
      <c r="B683" s="352"/>
      <c r="C683" s="352"/>
      <c r="D683" s="352"/>
      <c r="E683" s="319"/>
    </row>
    <row r="684" spans="1:5" ht="12" customHeight="1">
      <c r="A684" s="300"/>
      <c r="B684" s="363"/>
      <c r="C684" s="363"/>
      <c r="D684" s="363"/>
      <c r="E684" s="319"/>
    </row>
    <row r="685" spans="1:5" ht="12" customHeight="1" thickBot="1">
      <c r="A685" s="318"/>
      <c r="B685" s="353"/>
      <c r="C685" s="353"/>
      <c r="D685" s="353"/>
      <c r="E685" s="319"/>
    </row>
    <row r="686" spans="1:5" ht="12" customHeight="1">
      <c r="A686" s="295"/>
      <c r="B686" s="352"/>
      <c r="C686" s="352"/>
      <c r="D686" s="352"/>
      <c r="E686" s="319"/>
    </row>
    <row r="687" spans="1:5" ht="12" customHeight="1">
      <c r="A687" s="300"/>
      <c r="B687" s="363"/>
      <c r="C687" s="363"/>
      <c r="D687" s="363"/>
      <c r="E687" s="319"/>
    </row>
    <row r="688" spans="1:5" ht="12" customHeight="1" thickBot="1">
      <c r="A688" s="318"/>
      <c r="B688" s="353"/>
      <c r="C688" s="353"/>
      <c r="D688" s="353"/>
      <c r="E688" s="319"/>
    </row>
    <row r="689" spans="1:5" ht="15.75">
      <c r="A689" s="300"/>
      <c r="B689" s="352"/>
      <c r="C689" s="352"/>
      <c r="D689" s="352"/>
      <c r="E689" s="319"/>
    </row>
    <row r="690" spans="1:5" ht="15.75">
      <c r="A690" s="300"/>
      <c r="B690" s="363"/>
      <c r="C690" s="363"/>
      <c r="D690" s="363"/>
      <c r="E690" s="319"/>
    </row>
    <row r="691" spans="1:5" ht="13.5" customHeight="1" thickBot="1">
      <c r="A691" s="318"/>
      <c r="B691" s="353"/>
      <c r="C691" s="353"/>
      <c r="D691" s="353"/>
      <c r="E691" s="319"/>
    </row>
    <row r="692" spans="1:5" ht="15.75">
      <c r="A692" s="300"/>
      <c r="B692" s="352"/>
      <c r="C692" s="352"/>
      <c r="D692" s="352"/>
      <c r="E692" s="319"/>
    </row>
    <row r="693" spans="1:5" ht="15.75">
      <c r="A693" s="300"/>
      <c r="B693" s="363"/>
      <c r="C693" s="363"/>
      <c r="D693" s="363"/>
      <c r="E693" s="319"/>
    </row>
    <row r="694" spans="1:5" ht="13.5" customHeight="1" thickBot="1">
      <c r="A694" s="318"/>
      <c r="B694" s="353"/>
      <c r="C694" s="353"/>
      <c r="D694" s="353"/>
      <c r="E694" s="319"/>
    </row>
    <row r="695" spans="1:5" ht="15.75">
      <c r="A695" s="300"/>
      <c r="B695" s="352"/>
      <c r="C695" s="352"/>
      <c r="D695" s="352"/>
      <c r="E695" s="319"/>
    </row>
    <row r="696" spans="1:5" ht="15.75">
      <c r="A696" s="300"/>
      <c r="B696" s="363"/>
      <c r="C696" s="363"/>
      <c r="D696" s="363"/>
      <c r="E696" s="319"/>
    </row>
    <row r="697" spans="1:5" ht="13.5" customHeight="1" thickBot="1">
      <c r="A697" s="318"/>
      <c r="B697" s="353"/>
      <c r="C697" s="353"/>
      <c r="D697" s="353"/>
      <c r="E697" s="319"/>
    </row>
    <row r="698" spans="1:5" ht="15.75">
      <c r="A698" s="300"/>
      <c r="B698" s="352"/>
      <c r="C698" s="352"/>
      <c r="D698" s="352"/>
      <c r="E698" s="319"/>
    </row>
    <row r="699" spans="1:5" ht="15.75">
      <c r="A699" s="300"/>
      <c r="B699" s="363"/>
      <c r="C699" s="363"/>
      <c r="D699" s="363"/>
      <c r="E699" s="319"/>
    </row>
    <row r="700" spans="1:5" ht="13.5" customHeight="1" thickBot="1">
      <c r="A700" s="318"/>
      <c r="B700" s="353"/>
      <c r="C700" s="353"/>
      <c r="D700" s="353"/>
      <c r="E700" s="319"/>
    </row>
    <row r="701" spans="1:5" ht="15.75">
      <c r="A701" s="300"/>
      <c r="B701" s="352"/>
      <c r="C701" s="352"/>
      <c r="D701" s="352"/>
      <c r="E701" s="319"/>
    </row>
    <row r="702" spans="1:5" ht="15.75">
      <c r="A702" s="300"/>
      <c r="B702" s="363"/>
      <c r="C702" s="363"/>
      <c r="D702" s="363"/>
      <c r="E702" s="319"/>
    </row>
    <row r="703" spans="1:5" ht="13.5" customHeight="1" thickBot="1">
      <c r="A703" s="318"/>
      <c r="B703" s="353"/>
      <c r="C703" s="353"/>
      <c r="D703" s="353"/>
      <c r="E703" s="319"/>
    </row>
    <row r="704" spans="1:5" ht="15.75">
      <c r="A704" s="300"/>
      <c r="B704" s="352"/>
      <c r="C704" s="352"/>
      <c r="D704" s="352"/>
      <c r="E704" s="319"/>
    </row>
    <row r="705" spans="1:5" ht="15.75">
      <c r="A705" s="300"/>
      <c r="B705" s="363"/>
      <c r="C705" s="363"/>
      <c r="D705" s="363"/>
      <c r="E705" s="319"/>
    </row>
    <row r="706" spans="1:5" ht="13.5" customHeight="1" thickBot="1">
      <c r="A706" s="318"/>
      <c r="B706" s="353"/>
      <c r="C706" s="353"/>
      <c r="D706" s="353"/>
      <c r="E706" s="319"/>
    </row>
    <row r="707" spans="1:5" ht="15.75">
      <c r="A707" s="300"/>
      <c r="B707" s="352"/>
      <c r="C707" s="352"/>
      <c r="D707" s="352"/>
      <c r="E707" s="319"/>
    </row>
    <row r="708" spans="1:5" ht="15.75">
      <c r="A708" s="300"/>
      <c r="B708" s="363"/>
      <c r="C708" s="363"/>
      <c r="D708" s="363"/>
      <c r="E708" s="319"/>
    </row>
    <row r="709" spans="1:5" ht="13.5" customHeight="1" thickBot="1">
      <c r="A709" s="318"/>
      <c r="B709" s="353"/>
      <c r="C709" s="353"/>
      <c r="D709" s="353"/>
      <c r="E709" s="319"/>
    </row>
    <row r="710" spans="1:5" ht="15.75">
      <c r="A710" s="300"/>
      <c r="B710" s="352"/>
      <c r="C710" s="352"/>
      <c r="D710" s="352"/>
      <c r="E710" s="319"/>
    </row>
    <row r="711" spans="1:5" ht="15.75">
      <c r="A711" s="300"/>
      <c r="B711" s="363"/>
      <c r="C711" s="363"/>
      <c r="D711" s="363"/>
      <c r="E711" s="319"/>
    </row>
    <row r="712" spans="1:5" ht="13.5" customHeight="1" thickBot="1">
      <c r="A712" s="318"/>
      <c r="B712" s="353"/>
      <c r="C712" s="353"/>
      <c r="D712" s="353"/>
      <c r="E712" s="319"/>
    </row>
    <row r="713" spans="1:5" ht="15.75">
      <c r="A713" s="300"/>
      <c r="B713" s="352"/>
      <c r="C713" s="352"/>
      <c r="D713" s="352"/>
      <c r="E713" s="319"/>
    </row>
    <row r="714" spans="1:5" ht="15.75">
      <c r="A714" s="300"/>
      <c r="B714" s="363"/>
      <c r="C714" s="363"/>
      <c r="D714" s="363"/>
      <c r="E714" s="319"/>
    </row>
    <row r="715" spans="1:5" ht="13.5" customHeight="1" thickBot="1">
      <c r="A715" s="318"/>
      <c r="B715" s="353"/>
      <c r="C715" s="353"/>
      <c r="D715" s="353"/>
      <c r="E715" s="319"/>
    </row>
    <row r="716" spans="1:5" ht="15.75">
      <c r="A716" s="300"/>
      <c r="B716" s="352"/>
      <c r="C716" s="352"/>
      <c r="D716" s="352"/>
      <c r="E716" s="319"/>
    </row>
    <row r="717" spans="1:5" ht="15.75">
      <c r="A717" s="300"/>
      <c r="B717" s="363"/>
      <c r="C717" s="363"/>
      <c r="D717" s="363"/>
      <c r="E717" s="319"/>
    </row>
    <row r="718" spans="1:5" ht="13.5" customHeight="1" thickBot="1">
      <c r="A718" s="318"/>
      <c r="B718" s="353"/>
      <c r="C718" s="353"/>
      <c r="D718" s="353"/>
      <c r="E718" s="319"/>
    </row>
    <row r="719" spans="1:5" ht="15.75">
      <c r="A719" s="300"/>
      <c r="B719" s="352"/>
      <c r="C719" s="352"/>
      <c r="D719" s="352"/>
      <c r="E719" s="319"/>
    </row>
    <row r="720" spans="1:5" ht="15.75">
      <c r="A720" s="300"/>
      <c r="B720" s="363"/>
      <c r="C720" s="363"/>
      <c r="D720" s="363"/>
      <c r="E720" s="319"/>
    </row>
    <row r="721" spans="1:5" ht="13.5" customHeight="1" thickBot="1">
      <c r="A721" s="318"/>
      <c r="B721" s="353"/>
      <c r="C721" s="353"/>
      <c r="D721" s="353"/>
      <c r="E721" s="319"/>
    </row>
    <row r="722" spans="1:5" ht="15.75">
      <c r="A722" s="300"/>
      <c r="B722" s="352"/>
      <c r="C722" s="352"/>
      <c r="D722" s="352"/>
      <c r="E722" s="319"/>
    </row>
    <row r="723" spans="1:5" ht="15.75">
      <c r="A723" s="300"/>
      <c r="B723" s="363"/>
      <c r="C723" s="363"/>
      <c r="D723" s="363"/>
      <c r="E723" s="319"/>
    </row>
    <row r="724" spans="1:5" ht="13.5" customHeight="1" thickBot="1">
      <c r="A724" s="318"/>
      <c r="B724" s="353"/>
      <c r="C724" s="353"/>
      <c r="D724" s="353"/>
      <c r="E724" s="319"/>
    </row>
    <row r="725" spans="1:5" ht="15.75">
      <c r="A725" s="300"/>
      <c r="B725" s="352"/>
      <c r="C725" s="352"/>
      <c r="D725" s="352"/>
      <c r="E725" s="319"/>
    </row>
    <row r="726" spans="1:5" ht="15.75">
      <c r="A726" s="300"/>
      <c r="B726" s="363"/>
      <c r="C726" s="363"/>
      <c r="D726" s="363"/>
      <c r="E726" s="319"/>
    </row>
    <row r="727" spans="1:5" ht="13.5" customHeight="1" thickBot="1">
      <c r="A727" s="318"/>
      <c r="B727" s="353"/>
      <c r="C727" s="353"/>
      <c r="D727" s="353"/>
      <c r="E727" s="319"/>
    </row>
    <row r="728" spans="1:5" ht="15.75">
      <c r="A728" s="300"/>
      <c r="B728" s="352"/>
      <c r="C728" s="352"/>
      <c r="D728" s="352"/>
      <c r="E728" s="319"/>
    </row>
    <row r="729" spans="1:5" ht="15.75">
      <c r="A729" s="300"/>
      <c r="B729" s="363"/>
      <c r="C729" s="363"/>
      <c r="D729" s="363"/>
      <c r="E729" s="319"/>
    </row>
    <row r="730" spans="1:5" ht="13.5" customHeight="1" thickBot="1">
      <c r="A730" s="318"/>
      <c r="B730" s="353"/>
      <c r="C730" s="353"/>
      <c r="D730" s="353"/>
      <c r="E730" s="319"/>
    </row>
    <row r="731" spans="1:5" ht="15.75">
      <c r="A731" s="300"/>
      <c r="B731" s="352"/>
      <c r="C731" s="352"/>
      <c r="D731" s="352"/>
      <c r="E731" s="319"/>
    </row>
    <row r="732" spans="1:5" ht="15.75">
      <c r="A732" s="300"/>
      <c r="B732" s="363"/>
      <c r="C732" s="363"/>
      <c r="D732" s="363"/>
      <c r="E732" s="319"/>
    </row>
    <row r="733" spans="1:5" ht="13.5" customHeight="1" thickBot="1">
      <c r="A733" s="318"/>
      <c r="B733" s="353"/>
      <c r="C733" s="353"/>
      <c r="D733" s="353"/>
      <c r="E733" s="319"/>
    </row>
    <row r="734" spans="1:5" ht="15.75">
      <c r="A734" s="300"/>
      <c r="B734" s="352"/>
      <c r="C734" s="352"/>
      <c r="D734" s="352"/>
      <c r="E734" s="319"/>
    </row>
    <row r="735" spans="1:5" ht="15.75">
      <c r="A735" s="300"/>
      <c r="B735" s="363"/>
      <c r="C735" s="363"/>
      <c r="D735" s="363"/>
      <c r="E735" s="319"/>
    </row>
    <row r="736" spans="1:5" ht="13.5" customHeight="1" thickBot="1">
      <c r="A736" s="318"/>
      <c r="B736" s="353"/>
      <c r="C736" s="353"/>
      <c r="D736" s="353"/>
      <c r="E736" s="319"/>
    </row>
    <row r="737" spans="1:5" ht="15.75">
      <c r="A737" s="300"/>
      <c r="B737" s="352"/>
      <c r="C737" s="352"/>
      <c r="D737" s="352"/>
      <c r="E737" s="319"/>
    </row>
    <row r="738" spans="1:5" ht="15.75">
      <c r="A738" s="300"/>
      <c r="B738" s="363"/>
      <c r="C738" s="363"/>
      <c r="D738" s="363"/>
      <c r="E738" s="319"/>
    </row>
    <row r="739" spans="1:5" ht="13.5" customHeight="1" thickBot="1">
      <c r="A739" s="318"/>
      <c r="B739" s="353"/>
      <c r="C739" s="353"/>
      <c r="D739" s="353"/>
      <c r="E739" s="319"/>
    </row>
    <row r="740" spans="1:5" ht="15.75">
      <c r="A740" s="300"/>
      <c r="B740" s="352"/>
      <c r="C740" s="352"/>
      <c r="D740" s="352"/>
      <c r="E740" s="319"/>
    </row>
    <row r="741" spans="1:5" ht="15.75">
      <c r="A741" s="300"/>
      <c r="B741" s="363"/>
      <c r="C741" s="363"/>
      <c r="D741" s="363"/>
      <c r="E741" s="319"/>
    </row>
    <row r="742" spans="1:5" ht="13.5" customHeight="1" thickBot="1">
      <c r="A742" s="318"/>
      <c r="B742" s="353"/>
      <c r="C742" s="353"/>
      <c r="D742" s="353"/>
      <c r="E742" s="319"/>
    </row>
    <row r="743" spans="1:5" ht="15.75">
      <c r="A743" s="300"/>
      <c r="B743" s="352"/>
      <c r="C743" s="352"/>
      <c r="D743" s="352"/>
      <c r="E743" s="319"/>
    </row>
    <row r="744" spans="1:5" ht="15.75">
      <c r="A744" s="300"/>
      <c r="B744" s="363"/>
      <c r="C744" s="363"/>
      <c r="D744" s="363"/>
      <c r="E744" s="319"/>
    </row>
    <row r="745" spans="1:5" ht="13.5" customHeight="1" thickBot="1">
      <c r="A745" s="318"/>
      <c r="B745" s="353"/>
      <c r="C745" s="353"/>
      <c r="D745" s="353"/>
      <c r="E745" s="319"/>
    </row>
    <row r="746" spans="1:5" ht="15.75">
      <c r="A746" s="300"/>
      <c r="B746" s="352"/>
      <c r="C746" s="352"/>
      <c r="D746" s="352"/>
      <c r="E746" s="319"/>
    </row>
    <row r="747" spans="1:5" ht="15.75">
      <c r="A747" s="300"/>
      <c r="B747" s="363"/>
      <c r="C747" s="363"/>
      <c r="D747" s="363"/>
      <c r="E747" s="319"/>
    </row>
    <row r="748" spans="1:5" ht="13.5" customHeight="1" thickBot="1">
      <c r="A748" s="318"/>
      <c r="B748" s="353"/>
      <c r="C748" s="353"/>
      <c r="D748" s="353"/>
      <c r="E748" s="319"/>
    </row>
    <row r="749" spans="1:5" ht="15.75">
      <c r="A749" s="300"/>
      <c r="B749" s="352"/>
      <c r="C749" s="352"/>
      <c r="D749" s="352"/>
      <c r="E749" s="319"/>
    </row>
    <row r="750" spans="1:5" ht="15.75">
      <c r="A750" s="300"/>
      <c r="B750" s="363"/>
      <c r="C750" s="363"/>
      <c r="D750" s="363"/>
      <c r="E750" s="319"/>
    </row>
    <row r="751" spans="1:5" ht="13.5" customHeight="1" thickBot="1">
      <c r="A751" s="318"/>
      <c r="B751" s="353"/>
      <c r="C751" s="353"/>
      <c r="D751" s="353"/>
      <c r="E751" s="319"/>
    </row>
    <row r="752" spans="1:5" ht="15.75">
      <c r="A752" s="300"/>
      <c r="B752" s="352"/>
      <c r="C752" s="352"/>
      <c r="D752" s="352"/>
      <c r="E752" s="319"/>
    </row>
    <row r="753" spans="1:5" ht="15.75">
      <c r="A753" s="300"/>
      <c r="B753" s="363"/>
      <c r="C753" s="363"/>
      <c r="D753" s="363"/>
      <c r="E753" s="319"/>
    </row>
    <row r="754" spans="1:5" ht="13.5" customHeight="1" thickBot="1">
      <c r="A754" s="318"/>
      <c r="B754" s="353"/>
      <c r="C754" s="353"/>
      <c r="D754" s="353"/>
      <c r="E754" s="319"/>
    </row>
    <row r="755" spans="1:5" ht="15.75">
      <c r="A755" s="300"/>
      <c r="B755" s="352"/>
      <c r="C755" s="352"/>
      <c r="D755" s="352"/>
      <c r="E755" s="319"/>
    </row>
    <row r="756" spans="1:5" ht="15.75">
      <c r="A756" s="300"/>
      <c r="B756" s="363"/>
      <c r="C756" s="363"/>
      <c r="D756" s="363"/>
      <c r="E756" s="319"/>
    </row>
    <row r="757" spans="1:5" ht="13.5" customHeight="1" thickBot="1">
      <c r="A757" s="318"/>
      <c r="B757" s="353"/>
      <c r="C757" s="353"/>
      <c r="D757" s="353"/>
      <c r="E757" s="319"/>
    </row>
    <row r="758" spans="1:5" ht="15.75">
      <c r="A758" s="300"/>
      <c r="B758" s="352"/>
      <c r="C758" s="352"/>
      <c r="D758" s="352"/>
      <c r="E758" s="319"/>
    </row>
    <row r="759" spans="1:5" ht="15.75">
      <c r="A759" s="300"/>
      <c r="B759" s="363"/>
      <c r="C759" s="363"/>
      <c r="D759" s="363"/>
      <c r="E759" s="319"/>
    </row>
    <row r="760" spans="1:5" ht="13.5" customHeight="1" thickBot="1">
      <c r="A760" s="318"/>
      <c r="B760" s="353"/>
      <c r="C760" s="353"/>
      <c r="D760" s="353"/>
      <c r="E760" s="319"/>
    </row>
    <row r="761" spans="1:5" ht="15.75">
      <c r="A761" s="300"/>
      <c r="B761" s="352"/>
      <c r="C761" s="352"/>
      <c r="D761" s="352"/>
      <c r="E761" s="319"/>
    </row>
    <row r="762" spans="1:5" ht="15.75">
      <c r="A762" s="300"/>
      <c r="B762" s="363"/>
      <c r="C762" s="363"/>
      <c r="D762" s="363"/>
      <c r="E762" s="319"/>
    </row>
    <row r="763" spans="1:5" ht="13.5" customHeight="1" thickBot="1">
      <c r="A763" s="318"/>
      <c r="B763" s="353"/>
      <c r="C763" s="353"/>
      <c r="D763" s="353"/>
      <c r="E763" s="319"/>
    </row>
    <row r="764" spans="1:5" ht="15.75">
      <c r="A764" s="300"/>
      <c r="B764" s="352"/>
      <c r="C764" s="352"/>
      <c r="D764" s="352"/>
      <c r="E764" s="319"/>
    </row>
    <row r="765" spans="1:5" ht="15.75">
      <c r="A765" s="300"/>
      <c r="B765" s="363"/>
      <c r="C765" s="363"/>
      <c r="D765" s="363"/>
      <c r="E765" s="319"/>
    </row>
    <row r="766" spans="1:5" ht="13.5" customHeight="1" thickBot="1">
      <c r="A766" s="318"/>
      <c r="B766" s="353"/>
      <c r="C766" s="353"/>
      <c r="D766" s="353"/>
      <c r="E766" s="319"/>
    </row>
    <row r="767" spans="1:5" ht="15.75">
      <c r="A767" s="300"/>
      <c r="B767" s="352"/>
      <c r="C767" s="352"/>
      <c r="D767" s="352"/>
      <c r="E767" s="319"/>
    </row>
    <row r="768" spans="1:5" ht="15.75">
      <c r="A768" s="300"/>
      <c r="B768" s="363"/>
      <c r="C768" s="363"/>
      <c r="D768" s="363"/>
      <c r="E768" s="319"/>
    </row>
    <row r="769" spans="1:5" ht="13.5" customHeight="1" thickBot="1">
      <c r="A769" s="318"/>
      <c r="B769" s="353"/>
      <c r="C769" s="353"/>
      <c r="D769" s="353"/>
      <c r="E769" s="319"/>
    </row>
    <row r="770" spans="1:5" ht="15.75">
      <c r="A770" s="300"/>
      <c r="B770" s="352"/>
      <c r="C770" s="352"/>
      <c r="D770" s="352"/>
      <c r="E770" s="319"/>
    </row>
    <row r="771" spans="1:5" ht="15.75">
      <c r="A771" s="300"/>
      <c r="B771" s="363"/>
      <c r="C771" s="363"/>
      <c r="D771" s="363"/>
      <c r="E771" s="319"/>
    </row>
    <row r="772" spans="1:5" ht="13.5" customHeight="1" thickBot="1">
      <c r="A772" s="318"/>
      <c r="B772" s="353"/>
      <c r="C772" s="353"/>
      <c r="D772" s="353"/>
      <c r="E772" s="319"/>
    </row>
    <row r="773" spans="1:5" ht="15.75">
      <c r="A773" s="300"/>
      <c r="B773" s="352"/>
      <c r="C773" s="352"/>
      <c r="D773" s="352"/>
      <c r="E773" s="319"/>
    </row>
    <row r="774" spans="1:5" ht="15.75">
      <c r="A774" s="300"/>
      <c r="B774" s="363"/>
      <c r="C774" s="363"/>
      <c r="D774" s="363"/>
      <c r="E774" s="319"/>
    </row>
    <row r="775" spans="1:5" ht="13.5" customHeight="1" thickBot="1">
      <c r="A775" s="318"/>
      <c r="B775" s="353"/>
      <c r="C775" s="353"/>
      <c r="D775" s="353"/>
      <c r="E775" s="319"/>
    </row>
    <row r="776" spans="1:5" ht="15.75">
      <c r="A776" s="300"/>
      <c r="B776" s="352"/>
      <c r="C776" s="352"/>
      <c r="D776" s="352"/>
      <c r="E776" s="319"/>
    </row>
    <row r="777" spans="1:5" ht="15.75">
      <c r="A777" s="300"/>
      <c r="B777" s="363"/>
      <c r="C777" s="363"/>
      <c r="D777" s="363"/>
      <c r="E777" s="319"/>
    </row>
    <row r="778" spans="1:5" ht="13.5" customHeight="1" thickBot="1">
      <c r="A778" s="318"/>
      <c r="B778" s="353"/>
      <c r="C778" s="353"/>
      <c r="D778" s="353"/>
      <c r="E778" s="319"/>
    </row>
    <row r="779" spans="1:5" ht="15.75">
      <c r="A779" s="300"/>
      <c r="B779" s="352"/>
      <c r="C779" s="352"/>
      <c r="D779" s="352"/>
      <c r="E779" s="319"/>
    </row>
    <row r="780" spans="1:5" ht="15.75">
      <c r="A780" s="300"/>
      <c r="B780" s="363"/>
      <c r="C780" s="363"/>
      <c r="D780" s="363"/>
      <c r="E780" s="319"/>
    </row>
    <row r="781" spans="1:5" ht="13.5" customHeight="1" thickBot="1">
      <c r="A781" s="318"/>
      <c r="B781" s="353"/>
      <c r="C781" s="353"/>
      <c r="D781" s="353"/>
      <c r="E781" s="319"/>
    </row>
    <row r="782" spans="1:5" ht="15.75">
      <c r="A782" s="300"/>
      <c r="B782" s="352"/>
      <c r="C782" s="352"/>
      <c r="D782" s="352"/>
      <c r="E782" s="319"/>
    </row>
    <row r="783" spans="1:5" ht="15.75">
      <c r="A783" s="300"/>
      <c r="B783" s="363"/>
      <c r="C783" s="363"/>
      <c r="D783" s="363"/>
      <c r="E783" s="319"/>
    </row>
    <row r="784" spans="1:5" ht="13.5" customHeight="1" thickBot="1">
      <c r="A784" s="318"/>
      <c r="B784" s="353"/>
      <c r="C784" s="353"/>
      <c r="D784" s="353"/>
      <c r="E784" s="319"/>
    </row>
    <row r="785" spans="1:5" ht="15.75">
      <c r="A785" s="300"/>
      <c r="B785" s="352"/>
      <c r="C785" s="352"/>
      <c r="D785" s="352"/>
      <c r="E785" s="319"/>
    </row>
    <row r="786" spans="1:5" ht="15.75">
      <c r="A786" s="300"/>
      <c r="B786" s="363"/>
      <c r="C786" s="363"/>
      <c r="D786" s="363"/>
      <c r="E786" s="319"/>
    </row>
    <row r="787" spans="1:5" ht="13.5" customHeight="1" thickBot="1">
      <c r="A787" s="318"/>
      <c r="B787" s="353"/>
      <c r="C787" s="353"/>
      <c r="D787" s="353"/>
      <c r="E787" s="319"/>
    </row>
    <row r="788" spans="1:5" ht="15.75">
      <c r="A788" s="300"/>
      <c r="B788" s="352"/>
      <c r="C788" s="352"/>
      <c r="D788" s="352"/>
      <c r="E788" s="319"/>
    </row>
    <row r="789" spans="1:5" ht="15.75">
      <c r="A789" s="300"/>
      <c r="B789" s="363"/>
      <c r="C789" s="363"/>
      <c r="D789" s="363"/>
      <c r="E789" s="319"/>
    </row>
    <row r="790" spans="1:5" ht="13.5" customHeight="1" thickBot="1">
      <c r="A790" s="318"/>
      <c r="B790" s="353"/>
      <c r="C790" s="353"/>
      <c r="D790" s="353"/>
      <c r="E790" s="319"/>
    </row>
    <row r="791" spans="1:5" ht="15.75">
      <c r="A791" s="300"/>
      <c r="B791" s="352"/>
      <c r="C791" s="352"/>
      <c r="D791" s="352"/>
      <c r="E791" s="319"/>
    </row>
    <row r="792" spans="1:5" ht="15.75">
      <c r="A792" s="300"/>
      <c r="B792" s="363"/>
      <c r="C792" s="363"/>
      <c r="D792" s="363"/>
      <c r="E792" s="319"/>
    </row>
    <row r="793" spans="1:5" ht="13.5" customHeight="1" thickBot="1">
      <c r="A793" s="318"/>
      <c r="B793" s="353"/>
      <c r="C793" s="353"/>
      <c r="D793" s="353"/>
      <c r="E793" s="319"/>
    </row>
    <row r="794" spans="1:5" ht="15.75">
      <c r="A794" s="300"/>
      <c r="B794" s="352"/>
      <c r="C794" s="352"/>
      <c r="D794" s="352"/>
      <c r="E794" s="319"/>
    </row>
    <row r="795" spans="1:5" ht="15.75">
      <c r="A795" s="300"/>
      <c r="B795" s="363"/>
      <c r="C795" s="363"/>
      <c r="D795" s="363"/>
      <c r="E795" s="319"/>
    </row>
    <row r="796" spans="1:5" ht="13.5" customHeight="1" thickBot="1">
      <c r="A796" s="318"/>
      <c r="B796" s="353"/>
      <c r="C796" s="353"/>
      <c r="D796" s="353"/>
      <c r="E796" s="319"/>
    </row>
    <row r="797" spans="1:5" ht="15.75">
      <c r="A797" s="300"/>
      <c r="B797" s="352"/>
      <c r="C797" s="352"/>
      <c r="D797" s="352"/>
      <c r="E797" s="319"/>
    </row>
    <row r="798" spans="1:5" ht="15.75">
      <c r="A798" s="300"/>
      <c r="B798" s="363"/>
      <c r="C798" s="363"/>
      <c r="D798" s="363"/>
      <c r="E798" s="319"/>
    </row>
    <row r="799" spans="1:5" ht="13.5" customHeight="1" thickBot="1">
      <c r="A799" s="318"/>
      <c r="B799" s="353"/>
      <c r="C799" s="353"/>
      <c r="D799" s="353"/>
      <c r="E799" s="319"/>
    </row>
    <row r="800" spans="1:5" ht="15.75">
      <c r="A800" s="300"/>
      <c r="B800" s="352"/>
      <c r="C800" s="352"/>
      <c r="D800" s="352"/>
      <c r="E800" s="319"/>
    </row>
    <row r="801" spans="1:5" ht="15.75">
      <c r="A801" s="300"/>
      <c r="B801" s="363"/>
      <c r="C801" s="363"/>
      <c r="D801" s="363"/>
      <c r="E801" s="319"/>
    </row>
    <row r="802" spans="1:5" ht="13.5" customHeight="1" thickBot="1">
      <c r="A802" s="318"/>
      <c r="B802" s="353"/>
      <c r="C802" s="353"/>
      <c r="D802" s="353"/>
      <c r="E802" s="319"/>
    </row>
    <row r="803" spans="1:5" ht="15.75">
      <c r="A803" s="300"/>
      <c r="B803" s="352"/>
      <c r="C803" s="352"/>
      <c r="D803" s="352"/>
      <c r="E803" s="319"/>
    </row>
    <row r="804" spans="1:5" ht="15.75">
      <c r="A804" s="300"/>
      <c r="B804" s="363"/>
      <c r="C804" s="363"/>
      <c r="D804" s="363"/>
      <c r="E804" s="319"/>
    </row>
    <row r="805" spans="1:5" ht="13.5" customHeight="1" thickBot="1">
      <c r="A805" s="318"/>
      <c r="B805" s="353"/>
      <c r="C805" s="353"/>
      <c r="D805" s="353"/>
      <c r="E805" s="319"/>
    </row>
    <row r="806" spans="1:5">
      <c r="A806" s="245"/>
      <c r="B806" s="356"/>
      <c r="C806" s="356"/>
      <c r="D806" s="356"/>
    </row>
    <row r="807" spans="1:5">
      <c r="A807" s="245"/>
      <c r="B807" s="364"/>
      <c r="C807" s="364"/>
      <c r="D807" s="364"/>
    </row>
    <row r="808" spans="1:5" ht="13.5" thickBot="1">
      <c r="A808" s="246"/>
      <c r="B808" s="357"/>
      <c r="C808" s="357"/>
      <c r="D808" s="357"/>
    </row>
    <row r="809" spans="1:5">
      <c r="A809" s="245"/>
      <c r="B809" s="356"/>
      <c r="C809" s="356"/>
      <c r="D809" s="356"/>
    </row>
    <row r="810" spans="1:5">
      <c r="A810" s="245"/>
      <c r="B810" s="364"/>
      <c r="C810" s="364"/>
      <c r="D810" s="364"/>
    </row>
    <row r="811" spans="1:5" ht="13.5" thickBot="1">
      <c r="A811" s="246"/>
      <c r="B811" s="357"/>
      <c r="C811" s="357"/>
      <c r="D811" s="357"/>
    </row>
    <row r="812" spans="1:5">
      <c r="A812" s="245"/>
      <c r="B812" s="356"/>
      <c r="C812" s="356"/>
      <c r="D812" s="356"/>
    </row>
    <row r="813" spans="1:5">
      <c r="A813" s="245"/>
      <c r="B813" s="364"/>
      <c r="C813" s="364"/>
      <c r="D813" s="364"/>
    </row>
    <row r="814" spans="1:5" ht="13.5" thickBot="1">
      <c r="A814" s="246"/>
      <c r="B814" s="357"/>
      <c r="C814" s="357"/>
      <c r="D814" s="357"/>
    </row>
    <row r="815" spans="1:5">
      <c r="A815" s="245"/>
      <c r="B815" s="356"/>
      <c r="C815" s="356"/>
      <c r="D815" s="356"/>
    </row>
    <row r="816" spans="1:5">
      <c r="A816" s="245"/>
      <c r="B816" s="364"/>
      <c r="C816" s="364"/>
      <c r="D816" s="364"/>
    </row>
    <row r="817" spans="1:4" ht="13.5" thickBot="1">
      <c r="A817" s="246"/>
      <c r="B817" s="357"/>
      <c r="C817" s="357"/>
      <c r="D817" s="357"/>
    </row>
    <row r="818" spans="1:4">
      <c r="A818" s="245"/>
      <c r="B818" s="356"/>
      <c r="C818" s="356"/>
      <c r="D818" s="356"/>
    </row>
    <row r="819" spans="1:4">
      <c r="A819" s="245"/>
      <c r="B819" s="364"/>
      <c r="C819" s="364"/>
      <c r="D819" s="364"/>
    </row>
    <row r="820" spans="1:4" ht="13.5" thickBot="1">
      <c r="A820" s="246"/>
      <c r="B820" s="357"/>
      <c r="C820" s="357"/>
      <c r="D820" s="357"/>
    </row>
    <row r="821" spans="1:4">
      <c r="A821" s="245"/>
      <c r="B821" s="356"/>
      <c r="C821" s="356"/>
      <c r="D821" s="356"/>
    </row>
    <row r="822" spans="1:4">
      <c r="A822" s="245"/>
      <c r="B822" s="364"/>
      <c r="C822" s="364"/>
      <c r="D822" s="364"/>
    </row>
    <row r="823" spans="1:4" ht="13.5" thickBot="1">
      <c r="A823" s="246"/>
      <c r="B823" s="357"/>
      <c r="C823" s="357"/>
      <c r="D823" s="357"/>
    </row>
    <row r="824" spans="1:4">
      <c r="A824" s="245"/>
      <c r="B824" s="356"/>
      <c r="C824" s="356"/>
      <c r="D824" s="356"/>
    </row>
    <row r="825" spans="1:4">
      <c r="A825" s="245"/>
      <c r="B825" s="364"/>
      <c r="C825" s="364"/>
      <c r="D825" s="364"/>
    </row>
    <row r="826" spans="1:4" ht="13.5" thickBot="1">
      <c r="A826" s="246"/>
      <c r="B826" s="357"/>
      <c r="C826" s="357"/>
      <c r="D826" s="357"/>
    </row>
    <row r="827" spans="1:4">
      <c r="A827" s="245"/>
      <c r="B827" s="356"/>
      <c r="C827" s="356"/>
      <c r="D827" s="356"/>
    </row>
    <row r="828" spans="1:4">
      <c r="A828" s="245"/>
      <c r="B828" s="364"/>
      <c r="C828" s="364"/>
      <c r="D828" s="364"/>
    </row>
    <row r="829" spans="1:4" ht="13.5" thickBot="1">
      <c r="A829" s="246"/>
      <c r="B829" s="357"/>
      <c r="C829" s="357"/>
      <c r="D829" s="357"/>
    </row>
    <row r="830" spans="1:4">
      <c r="A830" s="245"/>
      <c r="B830" s="356"/>
      <c r="C830" s="356"/>
      <c r="D830" s="356"/>
    </row>
    <row r="831" spans="1:4">
      <c r="A831" s="245"/>
      <c r="B831" s="364"/>
      <c r="C831" s="364"/>
      <c r="D831" s="364"/>
    </row>
    <row r="832" spans="1:4" ht="13.5" thickBot="1">
      <c r="A832" s="246"/>
      <c r="B832" s="357"/>
      <c r="C832" s="357"/>
      <c r="D832" s="357"/>
    </row>
    <row r="833" spans="1:4">
      <c r="A833" s="245"/>
      <c r="B833" s="356"/>
      <c r="C833" s="356"/>
      <c r="D833" s="356"/>
    </row>
    <row r="834" spans="1:4">
      <c r="A834" s="245"/>
      <c r="B834" s="364"/>
      <c r="C834" s="364"/>
      <c r="D834" s="364"/>
    </row>
    <row r="835" spans="1:4" ht="13.5" thickBot="1">
      <c r="A835" s="246"/>
      <c r="B835" s="357"/>
      <c r="C835" s="357"/>
      <c r="D835" s="357"/>
    </row>
    <row r="836" spans="1:4">
      <c r="A836" s="245"/>
      <c r="B836" s="356"/>
      <c r="C836" s="356"/>
      <c r="D836" s="356"/>
    </row>
    <row r="837" spans="1:4">
      <c r="A837" s="245"/>
      <c r="B837" s="364"/>
      <c r="C837" s="364"/>
      <c r="D837" s="364"/>
    </row>
    <row r="838" spans="1:4" ht="13.5" thickBot="1">
      <c r="A838" s="246"/>
      <c r="B838" s="357"/>
      <c r="C838" s="357"/>
      <c r="D838" s="357"/>
    </row>
    <row r="839" spans="1:4">
      <c r="A839" s="245"/>
      <c r="B839" s="356"/>
      <c r="C839" s="356"/>
      <c r="D839" s="356"/>
    </row>
    <row r="840" spans="1:4">
      <c r="A840" s="245"/>
      <c r="B840" s="364"/>
      <c r="C840" s="364"/>
      <c r="D840" s="364"/>
    </row>
    <row r="841" spans="1:4" ht="13.5" thickBot="1">
      <c r="A841" s="246"/>
      <c r="B841" s="357"/>
      <c r="C841" s="357"/>
      <c r="D841" s="357"/>
    </row>
    <row r="842" spans="1:4">
      <c r="A842" s="245"/>
      <c r="B842" s="356"/>
      <c r="C842" s="356"/>
      <c r="D842" s="356"/>
    </row>
    <row r="843" spans="1:4">
      <c r="A843" s="245"/>
      <c r="B843" s="364"/>
      <c r="C843" s="364"/>
      <c r="D843" s="364"/>
    </row>
    <row r="844" spans="1:4" ht="13.5" thickBot="1">
      <c r="A844" s="246"/>
      <c r="B844" s="357"/>
      <c r="C844" s="357"/>
      <c r="D844" s="357"/>
    </row>
    <row r="845" spans="1:4">
      <c r="A845" s="245"/>
      <c r="B845" s="356"/>
      <c r="C845" s="356"/>
      <c r="D845" s="356"/>
    </row>
    <row r="846" spans="1:4">
      <c r="A846" s="245"/>
      <c r="B846" s="364"/>
      <c r="C846" s="364"/>
      <c r="D846" s="364"/>
    </row>
    <row r="847" spans="1:4" ht="13.5" thickBot="1">
      <c r="A847" s="246"/>
      <c r="B847" s="357"/>
      <c r="C847" s="357"/>
      <c r="D847" s="357"/>
    </row>
    <row r="848" spans="1:4">
      <c r="A848" s="245"/>
      <c r="B848" s="356"/>
      <c r="C848" s="356"/>
      <c r="D848" s="356"/>
    </row>
    <row r="849" spans="1:4">
      <c r="A849" s="245"/>
      <c r="B849" s="364"/>
      <c r="C849" s="364"/>
      <c r="D849" s="364"/>
    </row>
    <row r="850" spans="1:4" ht="13.5" thickBot="1">
      <c r="A850" s="246"/>
      <c r="B850" s="357"/>
      <c r="C850" s="357"/>
      <c r="D850" s="357"/>
    </row>
  </sheetData>
  <mergeCells count="865">
    <mergeCell ref="B845:B847"/>
    <mergeCell ref="C845:C847"/>
    <mergeCell ref="D845:D847"/>
    <mergeCell ref="B848:B850"/>
    <mergeCell ref="C848:C850"/>
    <mergeCell ref="D848:D850"/>
    <mergeCell ref="B836:B838"/>
    <mergeCell ref="C836:C838"/>
    <mergeCell ref="D836:D838"/>
    <mergeCell ref="B839:B841"/>
    <mergeCell ref="C839:C841"/>
    <mergeCell ref="D839:D841"/>
    <mergeCell ref="B842:B844"/>
    <mergeCell ref="C842:C844"/>
    <mergeCell ref="D842:D844"/>
    <mergeCell ref="B827:B829"/>
    <mergeCell ref="C827:C829"/>
    <mergeCell ref="D827:D829"/>
    <mergeCell ref="B830:B832"/>
    <mergeCell ref="C830:C832"/>
    <mergeCell ref="D830:D832"/>
    <mergeCell ref="B833:B835"/>
    <mergeCell ref="C833:C835"/>
    <mergeCell ref="D833:D835"/>
    <mergeCell ref="B818:B820"/>
    <mergeCell ref="C818:C820"/>
    <mergeCell ref="D818:D820"/>
    <mergeCell ref="B821:B823"/>
    <mergeCell ref="C821:C823"/>
    <mergeCell ref="D821:D823"/>
    <mergeCell ref="B824:B826"/>
    <mergeCell ref="C824:C826"/>
    <mergeCell ref="D824:D826"/>
    <mergeCell ref="B809:B811"/>
    <mergeCell ref="C809:C811"/>
    <mergeCell ref="D809:D811"/>
    <mergeCell ref="B812:B814"/>
    <mergeCell ref="C812:C814"/>
    <mergeCell ref="D812:D814"/>
    <mergeCell ref="B815:B817"/>
    <mergeCell ref="C815:C817"/>
    <mergeCell ref="D815:D817"/>
    <mergeCell ref="B800:B802"/>
    <mergeCell ref="C800:C802"/>
    <mergeCell ref="D800:D802"/>
    <mergeCell ref="B803:B805"/>
    <mergeCell ref="C803:C805"/>
    <mergeCell ref="D803:D805"/>
    <mergeCell ref="B806:B808"/>
    <mergeCell ref="C806:C808"/>
    <mergeCell ref="D806:D808"/>
    <mergeCell ref="B791:B793"/>
    <mergeCell ref="C791:C793"/>
    <mergeCell ref="D791:D793"/>
    <mergeCell ref="B794:B796"/>
    <mergeCell ref="C794:C796"/>
    <mergeCell ref="D794:D796"/>
    <mergeCell ref="B797:B799"/>
    <mergeCell ref="C797:C799"/>
    <mergeCell ref="D797:D799"/>
    <mergeCell ref="B782:B784"/>
    <mergeCell ref="C782:C784"/>
    <mergeCell ref="D782:D784"/>
    <mergeCell ref="B785:B787"/>
    <mergeCell ref="C785:C787"/>
    <mergeCell ref="D785:D787"/>
    <mergeCell ref="B788:B790"/>
    <mergeCell ref="C788:C790"/>
    <mergeCell ref="D788:D790"/>
    <mergeCell ref="B773:B775"/>
    <mergeCell ref="C773:C775"/>
    <mergeCell ref="D773:D775"/>
    <mergeCell ref="B776:B778"/>
    <mergeCell ref="C776:C778"/>
    <mergeCell ref="D776:D778"/>
    <mergeCell ref="B779:B781"/>
    <mergeCell ref="C779:C781"/>
    <mergeCell ref="D779:D781"/>
    <mergeCell ref="B764:B766"/>
    <mergeCell ref="C764:C766"/>
    <mergeCell ref="D764:D766"/>
    <mergeCell ref="B767:B769"/>
    <mergeCell ref="C767:C769"/>
    <mergeCell ref="D767:D769"/>
    <mergeCell ref="B770:B772"/>
    <mergeCell ref="C770:C772"/>
    <mergeCell ref="D770:D772"/>
    <mergeCell ref="B755:B757"/>
    <mergeCell ref="C755:C757"/>
    <mergeCell ref="D755:D757"/>
    <mergeCell ref="B758:B760"/>
    <mergeCell ref="C758:C760"/>
    <mergeCell ref="D758:D760"/>
    <mergeCell ref="B761:B763"/>
    <mergeCell ref="C761:C763"/>
    <mergeCell ref="D761:D763"/>
    <mergeCell ref="B746:B748"/>
    <mergeCell ref="C746:C748"/>
    <mergeCell ref="D746:D748"/>
    <mergeCell ref="B749:B751"/>
    <mergeCell ref="C749:C751"/>
    <mergeCell ref="D749:D751"/>
    <mergeCell ref="B752:B754"/>
    <mergeCell ref="C752:C754"/>
    <mergeCell ref="D752:D754"/>
    <mergeCell ref="B737:B739"/>
    <mergeCell ref="C737:C739"/>
    <mergeCell ref="D737:D739"/>
    <mergeCell ref="B740:B742"/>
    <mergeCell ref="C740:C742"/>
    <mergeCell ref="D740:D742"/>
    <mergeCell ref="B743:B745"/>
    <mergeCell ref="C743:C745"/>
    <mergeCell ref="D743:D745"/>
    <mergeCell ref="B728:B730"/>
    <mergeCell ref="C728:C730"/>
    <mergeCell ref="D728:D730"/>
    <mergeCell ref="B731:B733"/>
    <mergeCell ref="C731:C733"/>
    <mergeCell ref="D731:D733"/>
    <mergeCell ref="B734:B736"/>
    <mergeCell ref="C734:C736"/>
    <mergeCell ref="D734:D736"/>
    <mergeCell ref="B719:B721"/>
    <mergeCell ref="C719:C721"/>
    <mergeCell ref="D719:D721"/>
    <mergeCell ref="B722:B724"/>
    <mergeCell ref="C722:C724"/>
    <mergeCell ref="D722:D724"/>
    <mergeCell ref="B725:B727"/>
    <mergeCell ref="C725:C727"/>
    <mergeCell ref="D725:D727"/>
    <mergeCell ref="B710:B712"/>
    <mergeCell ref="C710:C712"/>
    <mergeCell ref="D710:D712"/>
    <mergeCell ref="B713:B715"/>
    <mergeCell ref="C713:C715"/>
    <mergeCell ref="D713:D715"/>
    <mergeCell ref="B716:B718"/>
    <mergeCell ref="C716:C718"/>
    <mergeCell ref="D716:D718"/>
    <mergeCell ref="B701:B703"/>
    <mergeCell ref="C701:C703"/>
    <mergeCell ref="D701:D703"/>
    <mergeCell ref="B704:B706"/>
    <mergeCell ref="C704:C706"/>
    <mergeCell ref="D704:D706"/>
    <mergeCell ref="B707:B709"/>
    <mergeCell ref="C707:C709"/>
    <mergeCell ref="D707:D709"/>
    <mergeCell ref="B692:B694"/>
    <mergeCell ref="C692:C694"/>
    <mergeCell ref="D692:D694"/>
    <mergeCell ref="B695:B697"/>
    <mergeCell ref="C695:C697"/>
    <mergeCell ref="D695:D697"/>
    <mergeCell ref="B698:B700"/>
    <mergeCell ref="C698:C700"/>
    <mergeCell ref="D698:D700"/>
    <mergeCell ref="B689:B691"/>
    <mergeCell ref="C689:C691"/>
    <mergeCell ref="D689:D691"/>
    <mergeCell ref="B686:B688"/>
    <mergeCell ref="C686:C688"/>
    <mergeCell ref="D686:D688"/>
    <mergeCell ref="B680:B682"/>
    <mergeCell ref="C680:C682"/>
    <mergeCell ref="D680:D682"/>
    <mergeCell ref="B683:B685"/>
    <mergeCell ref="C683:C685"/>
    <mergeCell ref="D683:D685"/>
    <mergeCell ref="C677:C679"/>
    <mergeCell ref="D677:D679"/>
    <mergeCell ref="B668:B670"/>
    <mergeCell ref="C668:C670"/>
    <mergeCell ref="D668:D670"/>
    <mergeCell ref="B671:B673"/>
    <mergeCell ref="C671:C673"/>
    <mergeCell ref="D671:D673"/>
    <mergeCell ref="B662:B664"/>
    <mergeCell ref="C662:C664"/>
    <mergeCell ref="D662:D664"/>
    <mergeCell ref="B665:B667"/>
    <mergeCell ref="C665:C667"/>
    <mergeCell ref="D665:D667"/>
    <mergeCell ref="B674:B676"/>
    <mergeCell ref="C674:C676"/>
    <mergeCell ref="D674:D676"/>
    <mergeCell ref="B677:B679"/>
    <mergeCell ref="B656:B658"/>
    <mergeCell ref="C656:C658"/>
    <mergeCell ref="D656:D658"/>
    <mergeCell ref="B659:B661"/>
    <mergeCell ref="C659:C661"/>
    <mergeCell ref="D659:D661"/>
    <mergeCell ref="B650:B652"/>
    <mergeCell ref="C650:C652"/>
    <mergeCell ref="D650:D652"/>
    <mergeCell ref="B653:B655"/>
    <mergeCell ref="C653:C655"/>
    <mergeCell ref="D653:D655"/>
    <mergeCell ref="B644:B646"/>
    <mergeCell ref="C644:C646"/>
    <mergeCell ref="D644:D646"/>
    <mergeCell ref="B647:B649"/>
    <mergeCell ref="C647:C649"/>
    <mergeCell ref="D647:D649"/>
    <mergeCell ref="B638:B640"/>
    <mergeCell ref="C638:C640"/>
    <mergeCell ref="D638:D640"/>
    <mergeCell ref="B641:B643"/>
    <mergeCell ref="C641:C643"/>
    <mergeCell ref="D641:D643"/>
    <mergeCell ref="B632:B634"/>
    <mergeCell ref="C632:C634"/>
    <mergeCell ref="D632:D634"/>
    <mergeCell ref="B635:B637"/>
    <mergeCell ref="C635:C637"/>
    <mergeCell ref="D635:D637"/>
    <mergeCell ref="B626:B628"/>
    <mergeCell ref="C626:C628"/>
    <mergeCell ref="D626:D628"/>
    <mergeCell ref="B629:B631"/>
    <mergeCell ref="C629:C631"/>
    <mergeCell ref="D629:D631"/>
    <mergeCell ref="B620:B622"/>
    <mergeCell ref="C620:C622"/>
    <mergeCell ref="D620:D622"/>
    <mergeCell ref="B623:B625"/>
    <mergeCell ref="C623:C625"/>
    <mergeCell ref="D623:D625"/>
    <mergeCell ref="B614:B616"/>
    <mergeCell ref="C614:C616"/>
    <mergeCell ref="D614:D616"/>
    <mergeCell ref="B617:B619"/>
    <mergeCell ref="C617:C619"/>
    <mergeCell ref="D617:D619"/>
    <mergeCell ref="B608:B610"/>
    <mergeCell ref="C608:C610"/>
    <mergeCell ref="D608:D610"/>
    <mergeCell ref="B611:B613"/>
    <mergeCell ref="C611:C613"/>
    <mergeCell ref="D611:D613"/>
    <mergeCell ref="B602:B604"/>
    <mergeCell ref="C602:C604"/>
    <mergeCell ref="D602:D604"/>
    <mergeCell ref="B605:B607"/>
    <mergeCell ref="C605:C607"/>
    <mergeCell ref="D605:D607"/>
    <mergeCell ref="B596:B598"/>
    <mergeCell ref="C596:C598"/>
    <mergeCell ref="D596:D598"/>
    <mergeCell ref="B599:B601"/>
    <mergeCell ref="C599:C601"/>
    <mergeCell ref="D599:D601"/>
    <mergeCell ref="B590:B592"/>
    <mergeCell ref="C590:C592"/>
    <mergeCell ref="D590:D592"/>
    <mergeCell ref="B593:B595"/>
    <mergeCell ref="C593:C595"/>
    <mergeCell ref="D593:D595"/>
    <mergeCell ref="B584:B586"/>
    <mergeCell ref="C584:C586"/>
    <mergeCell ref="D584:D586"/>
    <mergeCell ref="B587:B589"/>
    <mergeCell ref="C587:C589"/>
    <mergeCell ref="D587:D589"/>
    <mergeCell ref="B578:B580"/>
    <mergeCell ref="C578:C580"/>
    <mergeCell ref="D578:D580"/>
    <mergeCell ref="B581:B583"/>
    <mergeCell ref="C581:C583"/>
    <mergeCell ref="D581:D583"/>
    <mergeCell ref="B572:B574"/>
    <mergeCell ref="C572:C574"/>
    <mergeCell ref="D572:D574"/>
    <mergeCell ref="B575:B577"/>
    <mergeCell ref="C575:C577"/>
    <mergeCell ref="D575:D577"/>
    <mergeCell ref="B566:B568"/>
    <mergeCell ref="C566:C568"/>
    <mergeCell ref="D566:D568"/>
    <mergeCell ref="B569:B571"/>
    <mergeCell ref="C569:C571"/>
    <mergeCell ref="D569:D571"/>
    <mergeCell ref="B560:B562"/>
    <mergeCell ref="C560:C562"/>
    <mergeCell ref="D560:D562"/>
    <mergeCell ref="B563:B565"/>
    <mergeCell ref="C563:C565"/>
    <mergeCell ref="D563:D565"/>
    <mergeCell ref="B554:B556"/>
    <mergeCell ref="C554:C556"/>
    <mergeCell ref="D554:D556"/>
    <mergeCell ref="B557:B559"/>
    <mergeCell ref="C557:C559"/>
    <mergeCell ref="D557:D559"/>
    <mergeCell ref="B548:B550"/>
    <mergeCell ref="C548:C550"/>
    <mergeCell ref="D548:D550"/>
    <mergeCell ref="B551:B553"/>
    <mergeCell ref="C551:C553"/>
    <mergeCell ref="D551:D553"/>
    <mergeCell ref="B542:B544"/>
    <mergeCell ref="C542:C544"/>
    <mergeCell ref="D542:D544"/>
    <mergeCell ref="B545:B547"/>
    <mergeCell ref="C545:C547"/>
    <mergeCell ref="D545:D547"/>
    <mergeCell ref="B536:B538"/>
    <mergeCell ref="C536:C538"/>
    <mergeCell ref="D536:D538"/>
    <mergeCell ref="B539:B541"/>
    <mergeCell ref="C539:C541"/>
    <mergeCell ref="D539:D541"/>
    <mergeCell ref="B530:B532"/>
    <mergeCell ref="C530:C532"/>
    <mergeCell ref="D530:D532"/>
    <mergeCell ref="B533:B535"/>
    <mergeCell ref="C533:C535"/>
    <mergeCell ref="D533:D535"/>
    <mergeCell ref="B524:B526"/>
    <mergeCell ref="C524:C526"/>
    <mergeCell ref="D524:D526"/>
    <mergeCell ref="B527:B529"/>
    <mergeCell ref="C527:C529"/>
    <mergeCell ref="D527:D529"/>
    <mergeCell ref="B518:B520"/>
    <mergeCell ref="C518:C520"/>
    <mergeCell ref="D518:D520"/>
    <mergeCell ref="B521:B523"/>
    <mergeCell ref="C521:C523"/>
    <mergeCell ref="D521:D523"/>
    <mergeCell ref="B512:B514"/>
    <mergeCell ref="C512:C514"/>
    <mergeCell ref="D512:D514"/>
    <mergeCell ref="B515:B517"/>
    <mergeCell ref="C515:C517"/>
    <mergeCell ref="D515:D517"/>
    <mergeCell ref="B506:B508"/>
    <mergeCell ref="C506:C508"/>
    <mergeCell ref="D506:D508"/>
    <mergeCell ref="B509:B511"/>
    <mergeCell ref="C509:C511"/>
    <mergeCell ref="D509:D511"/>
    <mergeCell ref="B500:B502"/>
    <mergeCell ref="C500:C502"/>
    <mergeCell ref="D500:D502"/>
    <mergeCell ref="B503:B505"/>
    <mergeCell ref="C503:C505"/>
    <mergeCell ref="D503:D505"/>
    <mergeCell ref="B494:B496"/>
    <mergeCell ref="C494:C496"/>
    <mergeCell ref="D494:D496"/>
    <mergeCell ref="B497:B499"/>
    <mergeCell ref="C497:C499"/>
    <mergeCell ref="D497:D499"/>
    <mergeCell ref="B488:B490"/>
    <mergeCell ref="C488:C490"/>
    <mergeCell ref="D488:D490"/>
    <mergeCell ref="B491:B493"/>
    <mergeCell ref="C491:C493"/>
    <mergeCell ref="D491:D493"/>
    <mergeCell ref="B482:B484"/>
    <mergeCell ref="C482:C484"/>
    <mergeCell ref="D482:D484"/>
    <mergeCell ref="B485:B487"/>
    <mergeCell ref="C485:C487"/>
    <mergeCell ref="D485:D487"/>
    <mergeCell ref="B476:B478"/>
    <mergeCell ref="C476:C478"/>
    <mergeCell ref="D476:D478"/>
    <mergeCell ref="B479:B481"/>
    <mergeCell ref="C479:C481"/>
    <mergeCell ref="D479:D481"/>
    <mergeCell ref="B470:B472"/>
    <mergeCell ref="C470:C472"/>
    <mergeCell ref="D470:D472"/>
    <mergeCell ref="B473:B475"/>
    <mergeCell ref="C473:C475"/>
    <mergeCell ref="D473:D475"/>
    <mergeCell ref="B464:B466"/>
    <mergeCell ref="C464:C466"/>
    <mergeCell ref="D464:D466"/>
    <mergeCell ref="B467:B469"/>
    <mergeCell ref="C467:C469"/>
    <mergeCell ref="D467:D469"/>
    <mergeCell ref="B458:B460"/>
    <mergeCell ref="C458:C460"/>
    <mergeCell ref="D458:D460"/>
    <mergeCell ref="B461:B463"/>
    <mergeCell ref="C461:C463"/>
    <mergeCell ref="D461:D463"/>
    <mergeCell ref="B452:B454"/>
    <mergeCell ref="C452:C454"/>
    <mergeCell ref="D452:D454"/>
    <mergeCell ref="B455:B457"/>
    <mergeCell ref="C455:C457"/>
    <mergeCell ref="D455:D457"/>
    <mergeCell ref="B446:B448"/>
    <mergeCell ref="C446:C448"/>
    <mergeCell ref="D446:D448"/>
    <mergeCell ref="B449:B451"/>
    <mergeCell ref="C449:C451"/>
    <mergeCell ref="D449:D451"/>
    <mergeCell ref="B440:B442"/>
    <mergeCell ref="C440:C442"/>
    <mergeCell ref="D440:D442"/>
    <mergeCell ref="B443:B445"/>
    <mergeCell ref="C443:C445"/>
    <mergeCell ref="D443:D445"/>
    <mergeCell ref="B434:B436"/>
    <mergeCell ref="C434:C436"/>
    <mergeCell ref="D434:D436"/>
    <mergeCell ref="B437:B439"/>
    <mergeCell ref="C437:C439"/>
    <mergeCell ref="D437:D439"/>
    <mergeCell ref="B428:B430"/>
    <mergeCell ref="C428:C430"/>
    <mergeCell ref="D428:D430"/>
    <mergeCell ref="B431:B433"/>
    <mergeCell ref="C431:C433"/>
    <mergeCell ref="D431:D433"/>
    <mergeCell ref="B422:B424"/>
    <mergeCell ref="C422:C424"/>
    <mergeCell ref="D422:D424"/>
    <mergeCell ref="B425:B427"/>
    <mergeCell ref="C425:C427"/>
    <mergeCell ref="D425:D427"/>
    <mergeCell ref="B416:B418"/>
    <mergeCell ref="C416:C418"/>
    <mergeCell ref="D416:D418"/>
    <mergeCell ref="B419:B421"/>
    <mergeCell ref="C419:C421"/>
    <mergeCell ref="D419:D421"/>
    <mergeCell ref="B410:B412"/>
    <mergeCell ref="C410:C412"/>
    <mergeCell ref="D410:D412"/>
    <mergeCell ref="B413:B415"/>
    <mergeCell ref="C413:C415"/>
    <mergeCell ref="D413:D415"/>
    <mergeCell ref="B404:B406"/>
    <mergeCell ref="C404:C406"/>
    <mergeCell ref="D404:D406"/>
    <mergeCell ref="B407:B409"/>
    <mergeCell ref="C407:C409"/>
    <mergeCell ref="D407:D409"/>
    <mergeCell ref="B398:B400"/>
    <mergeCell ref="C398:C400"/>
    <mergeCell ref="D398:D400"/>
    <mergeCell ref="B401:B403"/>
    <mergeCell ref="C401:C403"/>
    <mergeCell ref="D401:D403"/>
    <mergeCell ref="B392:B394"/>
    <mergeCell ref="C392:C394"/>
    <mergeCell ref="D392:D394"/>
    <mergeCell ref="B395:B397"/>
    <mergeCell ref="C395:C397"/>
    <mergeCell ref="D395:D397"/>
    <mergeCell ref="B386:B388"/>
    <mergeCell ref="C386:C388"/>
    <mergeCell ref="D386:D388"/>
    <mergeCell ref="B389:B391"/>
    <mergeCell ref="C389:C391"/>
    <mergeCell ref="D389:D391"/>
    <mergeCell ref="B380:B382"/>
    <mergeCell ref="C380:C382"/>
    <mergeCell ref="D380:D382"/>
    <mergeCell ref="B383:B385"/>
    <mergeCell ref="C383:C385"/>
    <mergeCell ref="D383:D385"/>
    <mergeCell ref="B374:B376"/>
    <mergeCell ref="C374:C376"/>
    <mergeCell ref="D374:D376"/>
    <mergeCell ref="B377:B379"/>
    <mergeCell ref="C377:C379"/>
    <mergeCell ref="D377:D379"/>
    <mergeCell ref="B368:B370"/>
    <mergeCell ref="C368:C370"/>
    <mergeCell ref="D368:D370"/>
    <mergeCell ref="B371:B373"/>
    <mergeCell ref="C371:C373"/>
    <mergeCell ref="D371:D373"/>
    <mergeCell ref="B362:B364"/>
    <mergeCell ref="C362:C364"/>
    <mergeCell ref="D362:D364"/>
    <mergeCell ref="B365:B367"/>
    <mergeCell ref="C365:C367"/>
    <mergeCell ref="D365:D367"/>
    <mergeCell ref="B356:B358"/>
    <mergeCell ref="C356:C358"/>
    <mergeCell ref="D356:D358"/>
    <mergeCell ref="B359:B361"/>
    <mergeCell ref="C359:C361"/>
    <mergeCell ref="D359:D361"/>
    <mergeCell ref="B350:B352"/>
    <mergeCell ref="C350:C352"/>
    <mergeCell ref="D350:D352"/>
    <mergeCell ref="B353:B355"/>
    <mergeCell ref="C353:C355"/>
    <mergeCell ref="D353:D355"/>
    <mergeCell ref="B344:B346"/>
    <mergeCell ref="C344:C346"/>
    <mergeCell ref="D344:D346"/>
    <mergeCell ref="B347:B349"/>
    <mergeCell ref="C347:C349"/>
    <mergeCell ref="D347:D349"/>
    <mergeCell ref="B338:B340"/>
    <mergeCell ref="C338:C340"/>
    <mergeCell ref="D338:D340"/>
    <mergeCell ref="B341:B343"/>
    <mergeCell ref="C341:C343"/>
    <mergeCell ref="D341:D343"/>
    <mergeCell ref="B332:B334"/>
    <mergeCell ref="C332:C334"/>
    <mergeCell ref="D332:D334"/>
    <mergeCell ref="B335:B337"/>
    <mergeCell ref="C335:C337"/>
    <mergeCell ref="D335:D337"/>
    <mergeCell ref="B326:B328"/>
    <mergeCell ref="C326:C328"/>
    <mergeCell ref="D326:D328"/>
    <mergeCell ref="B329:B331"/>
    <mergeCell ref="C329:C331"/>
    <mergeCell ref="D329:D331"/>
    <mergeCell ref="B320:B322"/>
    <mergeCell ref="C320:C322"/>
    <mergeCell ref="D320:D322"/>
    <mergeCell ref="B323:B325"/>
    <mergeCell ref="C323:C325"/>
    <mergeCell ref="D323:D325"/>
    <mergeCell ref="B314:B316"/>
    <mergeCell ref="C314:C316"/>
    <mergeCell ref="D314:D316"/>
    <mergeCell ref="B317:B319"/>
    <mergeCell ref="C317:C319"/>
    <mergeCell ref="D317:D319"/>
    <mergeCell ref="B308:B310"/>
    <mergeCell ref="C308:C310"/>
    <mergeCell ref="D308:D310"/>
    <mergeCell ref="B311:B313"/>
    <mergeCell ref="C311:C313"/>
    <mergeCell ref="D311:D313"/>
    <mergeCell ref="B302:B304"/>
    <mergeCell ref="C302:C304"/>
    <mergeCell ref="D302:D304"/>
    <mergeCell ref="B305:B307"/>
    <mergeCell ref="C305:C307"/>
    <mergeCell ref="D305:D307"/>
    <mergeCell ref="B296:B298"/>
    <mergeCell ref="C296:C298"/>
    <mergeCell ref="D296:D298"/>
    <mergeCell ref="B299:B301"/>
    <mergeCell ref="C299:C301"/>
    <mergeCell ref="D299:D301"/>
    <mergeCell ref="B290:B292"/>
    <mergeCell ref="C290:C292"/>
    <mergeCell ref="D290:D292"/>
    <mergeCell ref="B293:B295"/>
    <mergeCell ref="C293:C295"/>
    <mergeCell ref="D293:D295"/>
    <mergeCell ref="B284:B286"/>
    <mergeCell ref="C284:C286"/>
    <mergeCell ref="D284:D286"/>
    <mergeCell ref="B287:B289"/>
    <mergeCell ref="C287:C289"/>
    <mergeCell ref="D287:D289"/>
    <mergeCell ref="B278:B280"/>
    <mergeCell ref="C278:C280"/>
    <mergeCell ref="D278:D280"/>
    <mergeCell ref="B281:B283"/>
    <mergeCell ref="C281:C283"/>
    <mergeCell ref="D281:D283"/>
    <mergeCell ref="B272:B274"/>
    <mergeCell ref="C272:C274"/>
    <mergeCell ref="D272:D274"/>
    <mergeCell ref="B275:B277"/>
    <mergeCell ref="C275:C277"/>
    <mergeCell ref="D275:D277"/>
    <mergeCell ref="B266:B268"/>
    <mergeCell ref="C266:C268"/>
    <mergeCell ref="D266:D268"/>
    <mergeCell ref="B269:B271"/>
    <mergeCell ref="C269:C271"/>
    <mergeCell ref="D269:D271"/>
    <mergeCell ref="B260:B262"/>
    <mergeCell ref="C260:C262"/>
    <mergeCell ref="D260:D262"/>
    <mergeCell ref="B263:B265"/>
    <mergeCell ref="C263:C265"/>
    <mergeCell ref="D263:D265"/>
    <mergeCell ref="B254:B256"/>
    <mergeCell ref="C254:C256"/>
    <mergeCell ref="D254:D256"/>
    <mergeCell ref="B257:B259"/>
    <mergeCell ref="C257:C259"/>
    <mergeCell ref="D257:D259"/>
    <mergeCell ref="B248:B250"/>
    <mergeCell ref="C248:C250"/>
    <mergeCell ref="D248:D250"/>
    <mergeCell ref="B251:B253"/>
    <mergeCell ref="C251:C253"/>
    <mergeCell ref="D251:D253"/>
    <mergeCell ref="B242:B244"/>
    <mergeCell ref="C242:C244"/>
    <mergeCell ref="D242:D244"/>
    <mergeCell ref="B245:B247"/>
    <mergeCell ref="C245:C247"/>
    <mergeCell ref="D245:D247"/>
    <mergeCell ref="B236:B238"/>
    <mergeCell ref="C236:C238"/>
    <mergeCell ref="D236:D238"/>
    <mergeCell ref="B239:B241"/>
    <mergeCell ref="C239:C241"/>
    <mergeCell ref="D239:D241"/>
    <mergeCell ref="B230:B232"/>
    <mergeCell ref="C230:C232"/>
    <mergeCell ref="D230:D232"/>
    <mergeCell ref="B233:B235"/>
    <mergeCell ref="C233:C235"/>
    <mergeCell ref="D233:D235"/>
    <mergeCell ref="B224:B226"/>
    <mergeCell ref="C224:C226"/>
    <mergeCell ref="D224:D226"/>
    <mergeCell ref="B227:B229"/>
    <mergeCell ref="C227:C229"/>
    <mergeCell ref="D227:D229"/>
    <mergeCell ref="B218:B220"/>
    <mergeCell ref="C218:C220"/>
    <mergeCell ref="D218:D220"/>
    <mergeCell ref="B221:B223"/>
    <mergeCell ref="C221:C223"/>
    <mergeCell ref="D221:D223"/>
    <mergeCell ref="B212:B214"/>
    <mergeCell ref="C212:C214"/>
    <mergeCell ref="D212:D214"/>
    <mergeCell ref="B215:B217"/>
    <mergeCell ref="C215:C217"/>
    <mergeCell ref="D215:D217"/>
    <mergeCell ref="B206:B208"/>
    <mergeCell ref="C206:C208"/>
    <mergeCell ref="D206:D208"/>
    <mergeCell ref="B209:B211"/>
    <mergeCell ref="C209:C211"/>
    <mergeCell ref="D209:D211"/>
    <mergeCell ref="B200:B202"/>
    <mergeCell ref="C200:C202"/>
    <mergeCell ref="D200:D202"/>
    <mergeCell ref="B203:B205"/>
    <mergeCell ref="C203:C205"/>
    <mergeCell ref="D203:D205"/>
    <mergeCell ref="B194:B196"/>
    <mergeCell ref="C194:C196"/>
    <mergeCell ref="D194:D196"/>
    <mergeCell ref="B197:B199"/>
    <mergeCell ref="C197:C199"/>
    <mergeCell ref="D197:D199"/>
    <mergeCell ref="B188:B190"/>
    <mergeCell ref="C188:C190"/>
    <mergeCell ref="D188:D190"/>
    <mergeCell ref="B191:B193"/>
    <mergeCell ref="C191:C193"/>
    <mergeCell ref="D191:D193"/>
    <mergeCell ref="B182:B184"/>
    <mergeCell ref="C182:C184"/>
    <mergeCell ref="D182:D184"/>
    <mergeCell ref="B185:B187"/>
    <mergeCell ref="C185:C187"/>
    <mergeCell ref="D185:D187"/>
    <mergeCell ref="B176:B178"/>
    <mergeCell ref="C176:C178"/>
    <mergeCell ref="D176:D178"/>
    <mergeCell ref="B179:B181"/>
    <mergeCell ref="C179:C181"/>
    <mergeCell ref="D179:D181"/>
    <mergeCell ref="B170:B172"/>
    <mergeCell ref="C170:C172"/>
    <mergeCell ref="D170:D172"/>
    <mergeCell ref="B173:B175"/>
    <mergeCell ref="C173:C175"/>
    <mergeCell ref="D173:D175"/>
    <mergeCell ref="B164:B166"/>
    <mergeCell ref="C164:C166"/>
    <mergeCell ref="D164:D166"/>
    <mergeCell ref="B167:B169"/>
    <mergeCell ref="C167:C169"/>
    <mergeCell ref="D167:D169"/>
    <mergeCell ref="B158:B160"/>
    <mergeCell ref="C158:C160"/>
    <mergeCell ref="D158:D160"/>
    <mergeCell ref="B161:B163"/>
    <mergeCell ref="C161:C163"/>
    <mergeCell ref="D161:D163"/>
    <mergeCell ref="B152:B154"/>
    <mergeCell ref="C152:C154"/>
    <mergeCell ref="D152:D154"/>
    <mergeCell ref="B155:B157"/>
    <mergeCell ref="C155:C157"/>
    <mergeCell ref="D155:D157"/>
    <mergeCell ref="B146:B148"/>
    <mergeCell ref="C146:C148"/>
    <mergeCell ref="D146:D148"/>
    <mergeCell ref="B149:B151"/>
    <mergeCell ref="C149:C151"/>
    <mergeCell ref="D149:D151"/>
    <mergeCell ref="B140:B142"/>
    <mergeCell ref="C140:C142"/>
    <mergeCell ref="D140:D142"/>
    <mergeCell ref="B143:B145"/>
    <mergeCell ref="C143:C145"/>
    <mergeCell ref="D143:D145"/>
    <mergeCell ref="B134:B136"/>
    <mergeCell ref="C134:C136"/>
    <mergeCell ref="D134:D136"/>
    <mergeCell ref="B137:B139"/>
    <mergeCell ref="C137:C139"/>
    <mergeCell ref="D137:D139"/>
    <mergeCell ref="B128:B130"/>
    <mergeCell ref="C128:C130"/>
    <mergeCell ref="D128:D130"/>
    <mergeCell ref="B131:B133"/>
    <mergeCell ref="C131:C133"/>
    <mergeCell ref="D131:D133"/>
    <mergeCell ref="B122:B124"/>
    <mergeCell ref="C122:C124"/>
    <mergeCell ref="D122:D124"/>
    <mergeCell ref="B125:B127"/>
    <mergeCell ref="C125:C127"/>
    <mergeCell ref="D125:D127"/>
    <mergeCell ref="B116:B118"/>
    <mergeCell ref="C116:C118"/>
    <mergeCell ref="D116:D118"/>
    <mergeCell ref="B119:B121"/>
    <mergeCell ref="C119:C121"/>
    <mergeCell ref="D119:D121"/>
    <mergeCell ref="B110:B112"/>
    <mergeCell ref="C110:C112"/>
    <mergeCell ref="D110:D112"/>
    <mergeCell ref="B113:B115"/>
    <mergeCell ref="C113:C115"/>
    <mergeCell ref="D113:D115"/>
    <mergeCell ref="B104:B106"/>
    <mergeCell ref="C104:C106"/>
    <mergeCell ref="D104:D106"/>
    <mergeCell ref="B107:B109"/>
    <mergeCell ref="C107:C109"/>
    <mergeCell ref="D107:D109"/>
    <mergeCell ref="B98:B100"/>
    <mergeCell ref="C98:C100"/>
    <mergeCell ref="D98:D100"/>
    <mergeCell ref="B101:B103"/>
    <mergeCell ref="C101:C103"/>
    <mergeCell ref="D101:D103"/>
    <mergeCell ref="B92:B94"/>
    <mergeCell ref="C92:C94"/>
    <mergeCell ref="D92:D94"/>
    <mergeCell ref="B95:B97"/>
    <mergeCell ref="C95:C97"/>
    <mergeCell ref="D95:D97"/>
    <mergeCell ref="B86:B88"/>
    <mergeCell ref="C86:C88"/>
    <mergeCell ref="D86:D88"/>
    <mergeCell ref="B89:B91"/>
    <mergeCell ref="C89:C91"/>
    <mergeCell ref="D89:D91"/>
    <mergeCell ref="B80:B82"/>
    <mergeCell ref="C80:C82"/>
    <mergeCell ref="D80:D82"/>
    <mergeCell ref="B83:B85"/>
    <mergeCell ref="C83:C85"/>
    <mergeCell ref="D83:D85"/>
    <mergeCell ref="B74:B76"/>
    <mergeCell ref="C74:C76"/>
    <mergeCell ref="D74:D76"/>
    <mergeCell ref="B77:B79"/>
    <mergeCell ref="C77:C79"/>
    <mergeCell ref="D77:D79"/>
    <mergeCell ref="B71:B73"/>
    <mergeCell ref="C71:C73"/>
    <mergeCell ref="D71:D73"/>
    <mergeCell ref="B56:B58"/>
    <mergeCell ref="C56:C58"/>
    <mergeCell ref="D56:D58"/>
    <mergeCell ref="B53:B55"/>
    <mergeCell ref="C53:C55"/>
    <mergeCell ref="D53:D55"/>
    <mergeCell ref="B59:B61"/>
    <mergeCell ref="B62:B64"/>
    <mergeCell ref="B65:B67"/>
    <mergeCell ref="B68:B70"/>
    <mergeCell ref="C59:C61"/>
    <mergeCell ref="D59:D61"/>
    <mergeCell ref="C62:C64"/>
    <mergeCell ref="D62:D64"/>
    <mergeCell ref="C65:C67"/>
    <mergeCell ref="D65:D67"/>
    <mergeCell ref="C68:C70"/>
    <mergeCell ref="D68:D70"/>
    <mergeCell ref="B43:B44"/>
    <mergeCell ref="C43:C44"/>
    <mergeCell ref="B37:B38"/>
    <mergeCell ref="C37:C38"/>
    <mergeCell ref="D37:D38"/>
    <mergeCell ref="B31:B32"/>
    <mergeCell ref="C31:C32"/>
    <mergeCell ref="D43:D44"/>
    <mergeCell ref="B45:B46"/>
    <mergeCell ref="C45:C46"/>
    <mergeCell ref="D45:D46"/>
    <mergeCell ref="B39:B40"/>
    <mergeCell ref="C39:C40"/>
    <mergeCell ref="D39:D40"/>
    <mergeCell ref="B41:B42"/>
    <mergeCell ref="C41:C42"/>
    <mergeCell ref="D41:D42"/>
    <mergeCell ref="B35:B36"/>
    <mergeCell ref="C35:C36"/>
    <mergeCell ref="D35:D36"/>
    <mergeCell ref="E9:E10"/>
    <mergeCell ref="B5:B6"/>
    <mergeCell ref="C5:C6"/>
    <mergeCell ref="D5:D6"/>
    <mergeCell ref="D17:D18"/>
    <mergeCell ref="D31:D32"/>
    <mergeCell ref="B33:B34"/>
    <mergeCell ref="C33:C34"/>
    <mergeCell ref="D33:D34"/>
    <mergeCell ref="D11:D12"/>
    <mergeCell ref="D19:D20"/>
    <mergeCell ref="B17:B18"/>
    <mergeCell ref="C17:C18"/>
    <mergeCell ref="B25:B26"/>
    <mergeCell ref="C25:C26"/>
    <mergeCell ref="D25:D26"/>
    <mergeCell ref="B19:B20"/>
    <mergeCell ref="C19:C20"/>
    <mergeCell ref="B21:B22"/>
    <mergeCell ref="C21:C22"/>
    <mergeCell ref="D21:D22"/>
    <mergeCell ref="B27:B28"/>
    <mergeCell ref="C27:C28"/>
    <mergeCell ref="D27:D28"/>
    <mergeCell ref="B29:B30"/>
    <mergeCell ref="C29:C30"/>
    <mergeCell ref="D29:D30"/>
    <mergeCell ref="A2:A3"/>
    <mergeCell ref="B2:B3"/>
    <mergeCell ref="C2:C3"/>
    <mergeCell ref="B23:B24"/>
    <mergeCell ref="C23:C24"/>
    <mergeCell ref="D23:D24"/>
    <mergeCell ref="D13:D14"/>
    <mergeCell ref="B15:B16"/>
    <mergeCell ref="C15:C16"/>
    <mergeCell ref="D15:D16"/>
    <mergeCell ref="B7:B8"/>
    <mergeCell ref="C7:C8"/>
    <mergeCell ref="D7:D8"/>
    <mergeCell ref="B13:B14"/>
    <mergeCell ref="C13:C14"/>
    <mergeCell ref="B9:B10"/>
    <mergeCell ref="C9:C10"/>
    <mergeCell ref="D9:D10"/>
    <mergeCell ref="B11:B12"/>
    <mergeCell ref="C11:C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Q284"/>
  <sheetViews>
    <sheetView topLeftCell="A16" zoomScaleNormal="100" workbookViewId="0">
      <selection activeCell="L46" sqref="L46"/>
    </sheetView>
  </sheetViews>
  <sheetFormatPr defaultRowHeight="12.75"/>
  <cols>
    <col min="1" max="1" width="20" customWidth="1"/>
    <col min="2" max="2" width="11.42578125" customWidth="1"/>
    <col min="3" max="3" width="10.140625" customWidth="1"/>
    <col min="4" max="4" width="10.28515625" customWidth="1"/>
    <col min="5" max="5" width="10.140625" customWidth="1"/>
  </cols>
  <sheetData>
    <row r="1" spans="1:17" ht="21" customHeight="1">
      <c r="A1" s="365" t="s">
        <v>163</v>
      </c>
      <c r="B1" s="365"/>
      <c r="C1" s="365"/>
      <c r="D1" s="365"/>
      <c r="E1" s="365"/>
      <c r="F1" s="365"/>
      <c r="G1" s="365"/>
      <c r="H1" s="365"/>
      <c r="I1" s="365"/>
      <c r="K1" s="378" t="s">
        <v>205</v>
      </c>
      <c r="L1" s="378"/>
      <c r="M1" s="378"/>
      <c r="O1" s="377" t="s">
        <v>109</v>
      </c>
      <c r="P1" s="377"/>
    </row>
    <row r="2" spans="1:17" ht="13.5" customHeight="1">
      <c r="A2" s="371" t="s">
        <v>161</v>
      </c>
      <c r="B2" s="371" t="s">
        <v>162</v>
      </c>
      <c r="C2" s="366" t="s">
        <v>93</v>
      </c>
      <c r="D2" s="371" t="s">
        <v>166</v>
      </c>
      <c r="E2" s="373" t="s">
        <v>165</v>
      </c>
      <c r="F2" s="366" t="s">
        <v>108</v>
      </c>
      <c r="G2" s="366"/>
      <c r="H2" s="366"/>
      <c r="I2" s="366"/>
      <c r="J2" s="181"/>
      <c r="K2" s="378"/>
      <c r="L2" s="378"/>
      <c r="M2" s="378"/>
      <c r="O2" s="179">
        <v>137</v>
      </c>
      <c r="P2" s="179">
        <v>153</v>
      </c>
    </row>
    <row r="3" spans="1:17">
      <c r="A3" s="372"/>
      <c r="B3" s="372"/>
      <c r="C3" s="366"/>
      <c r="D3" s="372" t="s">
        <v>95</v>
      </c>
      <c r="E3" s="374" t="s">
        <v>107</v>
      </c>
      <c r="F3" s="178" t="s">
        <v>98</v>
      </c>
      <c r="G3" s="178" t="s">
        <v>99</v>
      </c>
      <c r="H3" s="178" t="s">
        <v>100</v>
      </c>
      <c r="I3" s="178" t="s">
        <v>101</v>
      </c>
      <c r="J3" s="181"/>
      <c r="K3" s="378"/>
      <c r="L3" s="378"/>
      <c r="M3" s="378"/>
    </row>
    <row r="4" spans="1:17">
      <c r="A4" s="178">
        <v>1</v>
      </c>
      <c r="B4" s="178">
        <v>1</v>
      </c>
      <c r="C4" s="178">
        <v>2</v>
      </c>
      <c r="D4" s="178">
        <v>3</v>
      </c>
      <c r="E4" s="180">
        <v>4</v>
      </c>
      <c r="F4" s="178">
        <v>5</v>
      </c>
      <c r="G4" s="178">
        <v>6</v>
      </c>
      <c r="H4" s="178">
        <v>7</v>
      </c>
      <c r="I4" s="178">
        <v>8</v>
      </c>
      <c r="K4" s="378"/>
      <c r="L4" s="378"/>
      <c r="M4" s="378"/>
      <c r="O4" s="377" t="s">
        <v>167</v>
      </c>
      <c r="P4" s="377"/>
    </row>
    <row r="5" spans="1:17" ht="15.75">
      <c r="A5" s="243" t="str">
        <f>'1 шаблон'!A5</f>
        <v>Секция 30</v>
      </c>
      <c r="B5" s="243" t="str">
        <f>'1 шаблон'!A6</f>
        <v>ЗМС</v>
      </c>
      <c r="C5" s="243" t="str">
        <f>'1 шаблон'!B5</f>
        <v>00+20</v>
      </c>
      <c r="D5" s="243">
        <f>'1 шаблон'!C5</f>
        <v>65</v>
      </c>
      <c r="E5" s="244" t="str">
        <f>O1</f>
        <v>Сталь 20</v>
      </c>
      <c r="F5" s="243">
        <f t="shared" ref="F5:F6" ca="1" si="0">IF($E5=$O$1,RANDBETWEEN($O$2,$P$2),IF($E5=$O$4,RANDBETWEEN($O$5,$P$5),IF($E5=$O$7,RANDBETWEEN($O$8,$P$8),IF($E5=$O$10,RANDBETWEEN($O$11,$P$11),IF($E5=$O$13,RANDBETWEEN($O$14,$P$14),IF($E5=$O$16,RANDBETWEEN($O$17,$P$17),IF($E5=$O$19,RANDBETWEEN($O$20,$P$20),IF($E5=$O$22,RANDBETWEEN($O$23,$P$23),IF($E5=$O$25,RANDBETWEEN($O$26,$P$26),IF($E5=$O$28,RANDBETWEEN($O$29,$P$29),"0"))))))))))</f>
        <v>141</v>
      </c>
      <c r="G5" s="243">
        <f t="shared" ref="G5:I6" ca="1" si="1">IF($E5=$O$1,RANDBETWEEN($O$2,$P$2),IF($E5=$O$4,RANDBETWEEN($O$5,$P$5),IF($E5=$O$7,RANDBETWEEN($O$8,$P$8),IF($E5=$O$10,RANDBETWEEN($O$11,$P$11),IF($E5=$O$13,RANDBETWEEN($O$14,$P$14),IF($E5=$O$16,RANDBETWEEN($O$17,$P$17),IF($E5=$O$19,RANDBETWEEN($O$20,$P$20),IF($E5=$O$22,RANDBETWEEN($O$23,$P$23),IF($E5=$O$25,RANDBETWEEN($O$26,$P$26),IF($E5=$O$28,RANDBETWEEN($O$29,$P$29),"0"))))))))))</f>
        <v>149</v>
      </c>
      <c r="H5" s="243">
        <f t="shared" ca="1" si="1"/>
        <v>149</v>
      </c>
      <c r="I5" s="243">
        <f t="shared" ca="1" si="1"/>
        <v>151</v>
      </c>
      <c r="K5" s="378"/>
      <c r="L5" s="378"/>
      <c r="M5" s="378"/>
      <c r="O5" s="179">
        <v>125</v>
      </c>
      <c r="P5" s="179">
        <v>143</v>
      </c>
    </row>
    <row r="6" spans="1:17" ht="15.75">
      <c r="A6" s="243">
        <f>'1 шаблон'!A7</f>
        <v>0</v>
      </c>
      <c r="B6" s="243">
        <f>'1 шаблон'!A8</f>
        <v>0</v>
      </c>
      <c r="C6" s="243">
        <f>'1 шаблон'!B7</f>
        <v>0</v>
      </c>
      <c r="D6" s="243">
        <f>'1 шаблон'!C7</f>
        <v>0</v>
      </c>
      <c r="E6" s="244" t="str">
        <f>O1</f>
        <v>Сталь 20</v>
      </c>
      <c r="F6" s="243">
        <f t="shared" ca="1" si="0"/>
        <v>153</v>
      </c>
      <c r="G6" s="243">
        <f ca="1">IF($E6=$O$1,RANDBETWEEN($O$2,$P$2),IF($E6=$O$4,RANDBETWEEN($O$5,$P$5),IF($E6=$O$7,RANDBETWEEN($O$8,$P$8),IF($E6=$O$10,RANDBETWEEN($O$11,$P$11),IF($E6=$O$13,RANDBETWEEN($O$14,$P$14),IF($E6=$O$16,RANDBETWEEN($O$17,$P$17),IF($E6=$O$19,RANDBETWEEN($O$20,$P$20),IF($E6=$O$22,RANDBETWEEN($O$23,$P$23),IF($E6=$O$25,RANDBETWEEN($O$26,$P$26),IF($E6=$O$28,RANDBETWEEN($O$29,$P$29),"0"))))))))))</f>
        <v>147</v>
      </c>
      <c r="H6" s="243">
        <f t="shared" ca="1" si="1"/>
        <v>145</v>
      </c>
      <c r="I6" s="243">
        <f t="shared" ca="1" si="1"/>
        <v>146</v>
      </c>
      <c r="K6" s="378"/>
      <c r="L6" s="378"/>
      <c r="M6" s="378"/>
    </row>
    <row r="7" spans="1:17" ht="15.75">
      <c r="A7" s="243">
        <f>'1 шаблон'!A9</f>
        <v>0</v>
      </c>
      <c r="B7" s="243">
        <f>'1 шаблон'!A10</f>
        <v>0</v>
      </c>
      <c r="C7" s="243">
        <f>'1 шаблон'!B9</f>
        <v>0</v>
      </c>
      <c r="D7" s="243">
        <f>'1 шаблон'!C9</f>
        <v>0</v>
      </c>
      <c r="E7" s="244" t="str">
        <f>O13</f>
        <v>Сталь 20Л</v>
      </c>
      <c r="F7" s="243"/>
      <c r="G7" s="243"/>
      <c r="H7" s="243"/>
      <c r="I7" s="243"/>
      <c r="K7" s="378"/>
      <c r="L7" s="378"/>
      <c r="M7" s="378"/>
      <c r="O7" s="377" t="s">
        <v>168</v>
      </c>
      <c r="P7" s="377"/>
    </row>
    <row r="8" spans="1:17" ht="15.75">
      <c r="A8" s="243">
        <f>'1 шаблон'!A11</f>
        <v>0</v>
      </c>
      <c r="B8" s="243">
        <f>'1 шаблон'!A12</f>
        <v>0</v>
      </c>
      <c r="C8" s="243">
        <f>'1 шаблон'!B11</f>
        <v>0</v>
      </c>
      <c r="D8" s="243">
        <f>'1 шаблон'!C11</f>
        <v>0</v>
      </c>
      <c r="E8" s="244" t="str">
        <f>O13</f>
        <v>Сталь 20Л</v>
      </c>
      <c r="F8" s="243"/>
      <c r="G8" s="243"/>
      <c r="H8" s="243"/>
      <c r="I8" s="243"/>
      <c r="K8" s="378"/>
      <c r="L8" s="378"/>
      <c r="M8" s="378"/>
      <c r="O8" s="179">
        <v>121</v>
      </c>
      <c r="P8" s="179">
        <v>151</v>
      </c>
    </row>
    <row r="9" spans="1:17" ht="15.75">
      <c r="A9" s="243">
        <f>'1 шаблон'!A13</f>
        <v>0</v>
      </c>
      <c r="B9" s="243">
        <f>'1 шаблон'!A14</f>
        <v>0</v>
      </c>
      <c r="C9" s="243">
        <f>'1 шаблон'!B13</f>
        <v>0</v>
      </c>
      <c r="D9" s="243">
        <f>'1 шаблон'!C13</f>
        <v>0</v>
      </c>
      <c r="E9" s="244" t="str">
        <f>O13</f>
        <v>Сталь 20Л</v>
      </c>
      <c r="F9" s="243"/>
      <c r="G9" s="243"/>
      <c r="H9" s="243"/>
      <c r="I9" s="243"/>
      <c r="K9" s="378"/>
      <c r="L9" s="378"/>
      <c r="M9" s="378"/>
    </row>
    <row r="10" spans="1:17" ht="15.75">
      <c r="A10" s="243">
        <f>'1 шаблон'!A15</f>
        <v>0</v>
      </c>
      <c r="B10" s="243">
        <f>'1 шаблон'!A16</f>
        <v>0</v>
      </c>
      <c r="C10" s="243">
        <f>'1 шаблон'!B15</f>
        <v>0</v>
      </c>
      <c r="D10" s="243">
        <f>'1 шаблон'!C15</f>
        <v>0</v>
      </c>
      <c r="E10" s="244" t="str">
        <f>O1</f>
        <v>Сталь 20</v>
      </c>
      <c r="F10" s="243"/>
      <c r="G10" s="243"/>
      <c r="H10" s="243"/>
      <c r="I10" s="243"/>
      <c r="K10" s="378"/>
      <c r="L10" s="378"/>
      <c r="M10" s="378"/>
      <c r="O10" s="377" t="s">
        <v>174</v>
      </c>
      <c r="P10" s="377"/>
      <c r="Q10" t="s">
        <v>175</v>
      </c>
    </row>
    <row r="11" spans="1:17" ht="15.75">
      <c r="A11" s="243">
        <f>'1 шаблон'!A17</f>
        <v>0</v>
      </c>
      <c r="B11" s="243">
        <f>'1 шаблон'!A18</f>
        <v>0</v>
      </c>
      <c r="C11" s="243">
        <f>'1 шаблон'!B17</f>
        <v>0</v>
      </c>
      <c r="D11" s="243">
        <f>'1 шаблон'!C17</f>
        <v>0</v>
      </c>
      <c r="E11" s="244" t="str">
        <f>O1</f>
        <v>Сталь 20</v>
      </c>
      <c r="F11" s="243"/>
      <c r="G11" s="243"/>
      <c r="H11" s="243"/>
      <c r="I11" s="243"/>
      <c r="O11" s="179">
        <v>116</v>
      </c>
      <c r="P11" s="179">
        <v>144</v>
      </c>
    </row>
    <row r="12" spans="1:17" ht="15.75">
      <c r="A12" s="243">
        <f>'1 шаблон'!A19</f>
        <v>0</v>
      </c>
      <c r="B12" s="243">
        <f>'1 шаблон'!A20</f>
        <v>0</v>
      </c>
      <c r="C12" s="243">
        <f>'1 шаблон'!B19</f>
        <v>0</v>
      </c>
      <c r="D12" s="243">
        <f>'1 шаблон'!C19</f>
        <v>0</v>
      </c>
      <c r="E12" s="244" t="str">
        <f>O1</f>
        <v>Сталь 20</v>
      </c>
      <c r="F12" s="243"/>
      <c r="G12" s="243"/>
      <c r="H12" s="243"/>
      <c r="I12" s="243"/>
    </row>
    <row r="13" spans="1:17" ht="15.75">
      <c r="A13" s="243">
        <f>'1 шаблон'!A21</f>
        <v>0</v>
      </c>
      <c r="B13" s="243">
        <f>'1 шаблон'!A22</f>
        <v>0</v>
      </c>
      <c r="C13" s="243">
        <f>'1 шаблон'!B21</f>
        <v>0</v>
      </c>
      <c r="D13" s="243">
        <f>'1 шаблон'!C21</f>
        <v>0</v>
      </c>
      <c r="E13" s="244" t="str">
        <f>O1</f>
        <v>Сталь 20</v>
      </c>
      <c r="F13" s="243"/>
      <c r="G13" s="243"/>
      <c r="H13" s="243"/>
      <c r="I13" s="243"/>
      <c r="O13" s="377" t="s">
        <v>174</v>
      </c>
      <c r="P13" s="377"/>
      <c r="Q13" t="s">
        <v>176</v>
      </c>
    </row>
    <row r="14" spans="1:17" ht="15.75">
      <c r="A14" s="243">
        <f>'1 шаблон'!A23</f>
        <v>0</v>
      </c>
      <c r="B14" s="243">
        <f>'1 шаблон'!A24</f>
        <v>0</v>
      </c>
      <c r="C14" s="243">
        <f>'1 шаблон'!B23</f>
        <v>0</v>
      </c>
      <c r="D14" s="243">
        <f>'1 шаблон'!C23</f>
        <v>0</v>
      </c>
      <c r="E14" s="244" t="str">
        <f>O1</f>
        <v>Сталь 20</v>
      </c>
      <c r="F14" s="243"/>
      <c r="G14" s="243"/>
      <c r="H14" s="243"/>
      <c r="I14" s="243"/>
      <c r="O14" s="179">
        <v>111</v>
      </c>
      <c r="P14" s="179">
        <v>156</v>
      </c>
    </row>
    <row r="15" spans="1:17" ht="15.75">
      <c r="A15" s="243">
        <f>'1 шаблон'!A25</f>
        <v>0</v>
      </c>
      <c r="B15" s="243">
        <f>'1 шаблон'!A26</f>
        <v>0</v>
      </c>
      <c r="C15" s="243">
        <f>'1 шаблон'!B25</f>
        <v>0</v>
      </c>
      <c r="D15" s="243">
        <f>'1 шаблон'!C25</f>
        <v>0</v>
      </c>
      <c r="E15" s="244" t="str">
        <f>O1</f>
        <v>Сталь 20</v>
      </c>
      <c r="F15" s="243"/>
      <c r="G15" s="243"/>
      <c r="H15" s="243"/>
      <c r="I15" s="243"/>
    </row>
    <row r="16" spans="1:17" ht="15.75">
      <c r="A16" s="243">
        <f>'1 шаблон'!A27</f>
        <v>0</v>
      </c>
      <c r="B16" s="243">
        <f>'1 шаблон'!A28</f>
        <v>0</v>
      </c>
      <c r="C16" s="243">
        <f>'1 шаблон'!B27</f>
        <v>0</v>
      </c>
      <c r="D16" s="243">
        <f>'1 шаблон'!C27</f>
        <v>0</v>
      </c>
      <c r="E16" s="244" t="str">
        <f>O1</f>
        <v>Сталь 20</v>
      </c>
      <c r="F16" s="243"/>
      <c r="G16" s="243"/>
      <c r="H16" s="243"/>
      <c r="I16" s="243"/>
      <c r="O16" s="377" t="s">
        <v>169</v>
      </c>
      <c r="P16" s="377"/>
    </row>
    <row r="17" spans="1:16" ht="15.75">
      <c r="A17" s="243">
        <f>'1 шаблон'!A29</f>
        <v>0</v>
      </c>
      <c r="B17" s="243">
        <f>'1 шаблон'!A30</f>
        <v>0</v>
      </c>
      <c r="C17" s="243">
        <f>'1 шаблон'!B29</f>
        <v>0</v>
      </c>
      <c r="D17" s="243">
        <f>'1 шаблон'!C29</f>
        <v>0</v>
      </c>
      <c r="E17" s="244" t="str">
        <f>O13</f>
        <v>Сталь 20Л</v>
      </c>
      <c r="F17" s="243"/>
      <c r="G17" s="243"/>
      <c r="H17" s="243"/>
      <c r="I17" s="243"/>
      <c r="O17" s="179">
        <v>111</v>
      </c>
      <c r="P17" s="179">
        <v>156</v>
      </c>
    </row>
    <row r="18" spans="1:16" ht="15.75">
      <c r="A18" s="243">
        <f>'1 шаблон'!A31</f>
        <v>0</v>
      </c>
      <c r="B18" s="243">
        <f>'1 шаблон'!A32</f>
        <v>0</v>
      </c>
      <c r="C18" s="243">
        <f>'1 шаблон'!B31</f>
        <v>0</v>
      </c>
      <c r="D18" s="243">
        <f>'1 шаблон'!C31</f>
        <v>0</v>
      </c>
      <c r="E18" s="244" t="str">
        <f>O13</f>
        <v>Сталь 20Л</v>
      </c>
      <c r="F18" s="243"/>
      <c r="G18" s="243"/>
      <c r="H18" s="243"/>
      <c r="I18" s="243"/>
    </row>
    <row r="19" spans="1:16" ht="15.75">
      <c r="A19" s="243">
        <f>'1 шаблон'!A33</f>
        <v>0</v>
      </c>
      <c r="B19" s="243">
        <f>'1 шаблон'!A34</f>
        <v>0</v>
      </c>
      <c r="C19" s="243">
        <f>'1 шаблон'!B33</f>
        <v>0</v>
      </c>
      <c r="D19" s="243">
        <f>'1 шаблон'!C33</f>
        <v>0</v>
      </c>
      <c r="E19" s="244" t="str">
        <f>O13</f>
        <v>Сталь 20Л</v>
      </c>
      <c r="F19" s="243"/>
      <c r="G19" s="243"/>
      <c r="H19" s="243"/>
      <c r="I19" s="243"/>
      <c r="O19" s="377" t="s">
        <v>170</v>
      </c>
      <c r="P19" s="377"/>
    </row>
    <row r="20" spans="1:16" ht="15.75">
      <c r="A20" s="243">
        <f>'1 шаблон'!A35</f>
        <v>0</v>
      </c>
      <c r="B20" s="243">
        <f>'1 шаблон'!A36</f>
        <v>0</v>
      </c>
      <c r="C20" s="243">
        <f>'1 шаблон'!B35</f>
        <v>0</v>
      </c>
      <c r="D20" s="243">
        <f>'1 шаблон'!C35</f>
        <v>0</v>
      </c>
      <c r="E20" s="244" t="str">
        <f>O13</f>
        <v>Сталь 20Л</v>
      </c>
      <c r="F20" s="243"/>
      <c r="G20" s="243"/>
      <c r="H20" s="243"/>
      <c r="I20" s="243"/>
      <c r="O20" s="179">
        <v>135</v>
      </c>
      <c r="P20" s="179">
        <v>152</v>
      </c>
    </row>
    <row r="21" spans="1:16" ht="15.75">
      <c r="A21" s="243">
        <f>'1 шаблон'!A37</f>
        <v>0</v>
      </c>
      <c r="B21" s="243">
        <f>'1 шаблон'!A38</f>
        <v>0</v>
      </c>
      <c r="C21" s="243">
        <f>'1 шаблон'!B37</f>
        <v>0</v>
      </c>
      <c r="D21" s="243">
        <f>'1 шаблон'!C37</f>
        <v>0</v>
      </c>
      <c r="E21" s="244" t="str">
        <f>O13</f>
        <v>Сталь 20Л</v>
      </c>
      <c r="F21" s="243"/>
      <c r="G21" s="243"/>
      <c r="H21" s="243"/>
      <c r="I21" s="243"/>
    </row>
    <row r="22" spans="1:16" ht="15.75">
      <c r="A22" s="243">
        <f>'1 шаблон'!A39</f>
        <v>0</v>
      </c>
      <c r="B22" s="243">
        <f>'1 шаблон'!A40</f>
        <v>0</v>
      </c>
      <c r="C22" s="243">
        <f>'1 шаблон'!B39</f>
        <v>0</v>
      </c>
      <c r="D22" s="243">
        <f>'1 шаблон'!C39</f>
        <v>0</v>
      </c>
      <c r="E22" s="244" t="str">
        <f>$O$1</f>
        <v>Сталь 20</v>
      </c>
      <c r="F22" s="243"/>
      <c r="G22" s="243"/>
      <c r="H22" s="243"/>
      <c r="I22" s="243"/>
      <c r="O22" s="377" t="s">
        <v>171</v>
      </c>
      <c r="P22" s="377"/>
    </row>
    <row r="23" spans="1:16" ht="15.75">
      <c r="A23" s="243">
        <f>'1 шаблон'!A41</f>
        <v>0</v>
      </c>
      <c r="B23" s="243">
        <f>'1 шаблон'!A42</f>
        <v>0</v>
      </c>
      <c r="C23" s="243">
        <f>'1 шаблон'!B41</f>
        <v>0</v>
      </c>
      <c r="D23" s="243">
        <f>'1 шаблон'!C41</f>
        <v>0</v>
      </c>
      <c r="E23" s="244" t="str">
        <f>$O$1</f>
        <v>Сталь 20</v>
      </c>
      <c r="F23" s="243"/>
      <c r="G23" s="243"/>
      <c r="H23" s="243"/>
      <c r="I23" s="243"/>
      <c r="O23" s="179">
        <v>137</v>
      </c>
      <c r="P23" s="179">
        <v>148</v>
      </c>
    </row>
    <row r="24" spans="1:16" ht="15.75">
      <c r="A24" s="243">
        <f>'1 шаблон'!A43</f>
        <v>0</v>
      </c>
      <c r="B24" s="243">
        <f>'1 шаблон'!A44</f>
        <v>0</v>
      </c>
      <c r="C24" s="243">
        <f>'1 шаблон'!B43</f>
        <v>0</v>
      </c>
      <c r="D24" s="243">
        <f>'1 шаблон'!C43</f>
        <v>0</v>
      </c>
      <c r="E24" s="244" t="str">
        <f>$O$1</f>
        <v>Сталь 20</v>
      </c>
      <c r="F24" s="243"/>
      <c r="G24" s="243"/>
      <c r="H24" s="243"/>
      <c r="I24" s="243"/>
    </row>
    <row r="25" spans="1:16" ht="15.75">
      <c r="A25" s="243">
        <f>'1 шаблон'!A45</f>
        <v>0</v>
      </c>
      <c r="B25" s="243">
        <f>'1 шаблон'!A46</f>
        <v>0</v>
      </c>
      <c r="C25" s="243">
        <f>'1 шаблон'!B45</f>
        <v>0</v>
      </c>
      <c r="D25" s="243">
        <f>'1 шаблон'!C45</f>
        <v>0</v>
      </c>
      <c r="E25" s="244" t="str">
        <f>$O$1</f>
        <v>Сталь 20</v>
      </c>
      <c r="F25" s="243"/>
      <c r="G25" s="243"/>
      <c r="H25" s="243"/>
      <c r="I25" s="243"/>
      <c r="O25" s="377" t="s">
        <v>172</v>
      </c>
      <c r="P25" s="377"/>
    </row>
    <row r="26" spans="1:16">
      <c r="O26" s="179">
        <v>162</v>
      </c>
      <c r="P26" s="179">
        <v>170</v>
      </c>
    </row>
    <row r="28" spans="1:16">
      <c r="O28" s="377" t="s">
        <v>173</v>
      </c>
      <c r="P28" s="377"/>
    </row>
    <row r="29" spans="1:16">
      <c r="O29" s="179">
        <v>200</v>
      </c>
      <c r="P29" s="179">
        <v>250</v>
      </c>
    </row>
    <row r="30" spans="1:16" ht="21" customHeight="1">
      <c r="A30" s="375" t="s">
        <v>164</v>
      </c>
      <c r="B30" s="375"/>
      <c r="C30" s="375"/>
      <c r="D30" s="375"/>
      <c r="E30" s="375"/>
      <c r="F30" s="375"/>
      <c r="G30" s="375"/>
      <c r="H30" s="375"/>
      <c r="I30" s="375"/>
      <c r="J30" s="375"/>
      <c r="K30" s="375"/>
    </row>
    <row r="31" spans="1:16" ht="15.75">
      <c r="A31" s="367" t="s">
        <v>161</v>
      </c>
      <c r="B31" s="367" t="s">
        <v>231</v>
      </c>
      <c r="C31" s="367" t="s">
        <v>93</v>
      </c>
      <c r="D31" s="367" t="s">
        <v>166</v>
      </c>
      <c r="E31" s="369" t="s">
        <v>165</v>
      </c>
      <c r="F31" s="376" t="s">
        <v>108</v>
      </c>
      <c r="G31" s="376"/>
      <c r="H31" s="376"/>
      <c r="I31" s="376"/>
      <c r="J31" s="376"/>
      <c r="K31" s="376"/>
      <c r="L31" s="181"/>
      <c r="M31" s="109"/>
    </row>
    <row r="32" spans="1:16" ht="15.75">
      <c r="A32" s="368"/>
      <c r="B32" s="368"/>
      <c r="C32" s="368"/>
      <c r="D32" s="368" t="s">
        <v>95</v>
      </c>
      <c r="E32" s="370" t="s">
        <v>107</v>
      </c>
      <c r="F32" s="113" t="s">
        <v>98</v>
      </c>
      <c r="G32" s="113" t="s">
        <v>99</v>
      </c>
      <c r="H32" s="113" t="s">
        <v>100</v>
      </c>
      <c r="I32" s="113" t="s">
        <v>101</v>
      </c>
      <c r="J32" s="113" t="s">
        <v>102</v>
      </c>
      <c r="K32" s="113" t="s">
        <v>103</v>
      </c>
      <c r="L32" s="181"/>
      <c r="M32" s="109"/>
    </row>
    <row r="33" spans="1:11" ht="15.75">
      <c r="A33" s="113">
        <v>1</v>
      </c>
      <c r="B33" s="113">
        <v>1</v>
      </c>
      <c r="C33" s="113">
        <v>2</v>
      </c>
      <c r="D33" s="113">
        <v>3</v>
      </c>
      <c r="E33" s="247">
        <v>4</v>
      </c>
      <c r="F33" s="113">
        <v>5</v>
      </c>
      <c r="G33" s="113">
        <v>6</v>
      </c>
      <c r="H33" s="113">
        <v>7</v>
      </c>
      <c r="I33" s="113">
        <v>8</v>
      </c>
      <c r="J33" s="113">
        <v>9</v>
      </c>
      <c r="K33" s="113">
        <v>10</v>
      </c>
    </row>
    <row r="34" spans="1:11" ht="15.75">
      <c r="A34" s="243" t="str">
        <f>'1 шаблон'!A53</f>
        <v>Секция 10</v>
      </c>
      <c r="B34" s="243" t="str">
        <f>'1 шаблон'!A54</f>
        <v>Шурф № 1</v>
      </c>
      <c r="C34" s="243" t="str">
        <f>'1 шаблон'!B53</f>
        <v>00+10</v>
      </c>
      <c r="D34" s="243">
        <f>'1 шаблон'!C53</f>
        <v>89</v>
      </c>
      <c r="E34" s="244" t="str">
        <f>$O$1</f>
        <v>Сталь 20</v>
      </c>
      <c r="F34" s="243">
        <f ca="1">IF($E34=$O$1,RANDBETWEEN($O$2,$P$2),IF($E34=$O$4,RANDBETWEEN($O$5,$P$5),IF($E34=$O$7,RANDBETWEEN($O$8,$P$8),IF($E34=$O$10,RANDBETWEEN($O$11,$P$11),IF($E34=$O$13,RANDBETWEEN($O$14,$P$14),IF($E34=$O$16,RANDBETWEEN($O$17,$P$17),IF($E34=$O$19,RANDBETWEEN($O$20,$P$20),IF($E34=$O$22,RANDBETWEEN($O$23,$P$23),IF($E34=$O$25,RANDBETWEEN($O$26,$P$26),IF($E34=$O$28,RANDBETWEEN($O$29,$P$29),"0"))))))))))</f>
        <v>139</v>
      </c>
      <c r="G34" s="243">
        <f t="shared" ref="G34:K49" ca="1" si="2">IF($E34=$O$1,RANDBETWEEN($O$2,$P$2),IF($E34=$O$4,RANDBETWEEN($O$5,$P$5),IF($E34=$O$7,RANDBETWEEN($O$8,$P$8),IF($E34=$O$10,RANDBETWEEN($O$11,$P$11),IF($E34=$O$13,RANDBETWEEN($O$14,$P$14),IF($E34=$O$16,RANDBETWEEN($O$17,$P$17),IF($E34=$O$19,RANDBETWEEN($O$20,$P$20),IF($E34=$O$22,RANDBETWEEN($O$23,$P$23),IF($E34=$O$25,RANDBETWEEN($O$26,$P$26),IF($E34=$O$28,RANDBETWEEN($O$29,$P$29),"0"))))))))))</f>
        <v>151</v>
      </c>
      <c r="H34" s="243">
        <f t="shared" ca="1" si="2"/>
        <v>152</v>
      </c>
      <c r="I34" s="243">
        <f t="shared" ca="1" si="2"/>
        <v>145</v>
      </c>
      <c r="J34" s="243">
        <f t="shared" ca="1" si="2"/>
        <v>148</v>
      </c>
      <c r="K34" s="243">
        <f t="shared" ca="1" si="2"/>
        <v>142</v>
      </c>
    </row>
    <row r="35" spans="1:11" ht="15.75">
      <c r="A35" s="243" t="str">
        <f>'1 шаблон'!A56</f>
        <v>Секция 20</v>
      </c>
      <c r="B35" s="243" t="str">
        <f>'1 шаблон'!A57</f>
        <v>труба</v>
      </c>
      <c r="C35" s="243" t="s">
        <v>397</v>
      </c>
      <c r="D35" s="243">
        <f>'1 шаблон'!C56</f>
        <v>89</v>
      </c>
      <c r="E35" s="244" t="str">
        <f t="shared" ref="E35:E40" si="3">$O$1</f>
        <v>Сталь 20</v>
      </c>
      <c r="F35" s="243">
        <f ca="1">IF($E35=$O$1,RANDBETWEEN($O$2,$P$2),IF($E35=$O$4,RANDBETWEEN($O$5,$P$5),IF($E35=$O$7,RANDBETWEEN($O$8,$P$8),IF($E35=$O$10,RANDBETWEEN($O$11,$P$11),IF($E35=$O$13,RANDBETWEEN($O$14,$P$14),IF($E35=$O$16,RANDBETWEEN($O$17,$P$17),IF($E35=$O$19,RANDBETWEEN($O$20,$P$20),IF($E35=$O$22,RANDBETWEEN($O$23,$P$23),IF($E35=$O$25,RANDBETWEEN($O$26,$P$26),IF($E35=$O$28,RANDBETWEEN($O$29,$P$29),"0"))))))))))</f>
        <v>139</v>
      </c>
      <c r="G35" s="243">
        <f t="shared" ca="1" si="2"/>
        <v>151</v>
      </c>
      <c r="H35" s="243">
        <f t="shared" ca="1" si="2"/>
        <v>152</v>
      </c>
      <c r="I35" s="243">
        <f t="shared" ca="1" si="2"/>
        <v>149</v>
      </c>
      <c r="J35" s="243">
        <f t="shared" ca="1" si="2"/>
        <v>138</v>
      </c>
      <c r="K35" s="243">
        <f t="shared" ca="1" si="2"/>
        <v>144</v>
      </c>
    </row>
    <row r="36" spans="1:11" ht="15.75">
      <c r="A36" s="243">
        <f>'1 шаблон'!A59</f>
        <v>0</v>
      </c>
      <c r="B36" s="243">
        <f>'1 шаблон'!A60</f>
        <v>0</v>
      </c>
      <c r="C36" s="243" t="s">
        <v>396</v>
      </c>
      <c r="D36" s="243">
        <f>'1 шаблон'!C59</f>
        <v>0</v>
      </c>
      <c r="E36" s="244" t="str">
        <f t="shared" si="3"/>
        <v>Сталь 20</v>
      </c>
      <c r="F36" s="243">
        <f t="shared" ref="F36:K89" ca="1" si="4">IF($E36=$O$1,RANDBETWEEN($O$2,$P$2),IF($E36=$O$4,RANDBETWEEN($O$5,$P$5),IF($E36=$O$7,RANDBETWEEN($O$8,$P$8),IF($E36=$O$10,RANDBETWEEN($O$11,$P$11),IF($E36=$O$13,RANDBETWEEN($O$14,$P$14),IF($E36=$O$16,RANDBETWEEN($O$17,$P$17),IF($E36=$O$19,RANDBETWEEN($O$20,$P$20),IF($E36=$O$22,RANDBETWEEN($O$23,$P$23),IF($E36=$O$25,RANDBETWEEN($O$26,$P$26),IF($E36=$O$28,RANDBETWEEN($O$29,$P$29),"0"))))))))))</f>
        <v>141</v>
      </c>
      <c r="G36" s="243">
        <f t="shared" ca="1" si="2"/>
        <v>152</v>
      </c>
      <c r="H36" s="243">
        <f t="shared" ca="1" si="2"/>
        <v>148</v>
      </c>
      <c r="I36" s="243">
        <f t="shared" ca="1" si="2"/>
        <v>137</v>
      </c>
      <c r="J36" s="243">
        <f t="shared" ca="1" si="2"/>
        <v>137</v>
      </c>
      <c r="K36" s="243">
        <f t="shared" ca="1" si="2"/>
        <v>138</v>
      </c>
    </row>
    <row r="37" spans="1:11" ht="15.75">
      <c r="A37" s="243">
        <f>'1 шаблон'!A62</f>
        <v>0</v>
      </c>
      <c r="B37" s="243">
        <f>'1 шаблон'!A63</f>
        <v>0</v>
      </c>
      <c r="C37" s="243" t="s">
        <v>396</v>
      </c>
      <c r="D37" s="243">
        <f>'1 шаблон'!C62</f>
        <v>0</v>
      </c>
      <c r="E37" s="244" t="str">
        <f t="shared" si="3"/>
        <v>Сталь 20</v>
      </c>
      <c r="F37" s="243">
        <f t="shared" ca="1" si="4"/>
        <v>148</v>
      </c>
      <c r="G37" s="243">
        <f t="shared" ca="1" si="2"/>
        <v>147</v>
      </c>
      <c r="H37" s="243">
        <f t="shared" ca="1" si="2"/>
        <v>144</v>
      </c>
      <c r="I37" s="243">
        <f t="shared" ca="1" si="2"/>
        <v>146</v>
      </c>
      <c r="J37" s="243">
        <f t="shared" ca="1" si="2"/>
        <v>149</v>
      </c>
      <c r="K37" s="243">
        <f t="shared" ca="1" si="2"/>
        <v>141</v>
      </c>
    </row>
    <row r="38" spans="1:11" ht="15.75">
      <c r="A38" s="243">
        <f>'1 шаблон'!A65</f>
        <v>0</v>
      </c>
      <c r="B38" s="243">
        <f>'1 шаблон'!A66</f>
        <v>0</v>
      </c>
      <c r="C38" s="243" t="s">
        <v>396</v>
      </c>
      <c r="D38" s="243">
        <f>'1 шаблон'!C65</f>
        <v>0</v>
      </c>
      <c r="E38" s="244" t="str">
        <f t="shared" si="3"/>
        <v>Сталь 20</v>
      </c>
      <c r="F38" s="243">
        <f t="shared" ca="1" si="4"/>
        <v>149</v>
      </c>
      <c r="G38" s="243">
        <f t="shared" ca="1" si="2"/>
        <v>143</v>
      </c>
      <c r="H38" s="243">
        <f t="shared" ca="1" si="2"/>
        <v>152</v>
      </c>
      <c r="I38" s="243">
        <f t="shared" ca="1" si="2"/>
        <v>142</v>
      </c>
      <c r="J38" s="243">
        <f t="shared" ca="1" si="2"/>
        <v>149</v>
      </c>
      <c r="K38" s="243">
        <f t="shared" ca="1" si="2"/>
        <v>152</v>
      </c>
    </row>
    <row r="39" spans="1:11" ht="15.75">
      <c r="A39" s="243">
        <f>'1 шаблон'!A68</f>
        <v>0</v>
      </c>
      <c r="B39" s="243">
        <f>'1 шаблон'!A69</f>
        <v>0</v>
      </c>
      <c r="C39" s="243" t="s">
        <v>396</v>
      </c>
      <c r="D39" s="243">
        <f>'1 шаблон'!C68</f>
        <v>0</v>
      </c>
      <c r="E39" s="244" t="str">
        <f t="shared" si="3"/>
        <v>Сталь 20</v>
      </c>
      <c r="F39" s="243">
        <f t="shared" ca="1" si="4"/>
        <v>137</v>
      </c>
      <c r="G39" s="243">
        <f t="shared" ca="1" si="2"/>
        <v>138</v>
      </c>
      <c r="H39" s="243">
        <f t="shared" ca="1" si="2"/>
        <v>149</v>
      </c>
      <c r="I39" s="243">
        <f t="shared" ca="1" si="2"/>
        <v>151</v>
      </c>
      <c r="J39" s="243">
        <f t="shared" ca="1" si="2"/>
        <v>140</v>
      </c>
      <c r="K39" s="243">
        <f t="shared" ca="1" si="2"/>
        <v>137</v>
      </c>
    </row>
    <row r="40" spans="1:11" ht="15.75">
      <c r="A40" s="243">
        <f>'1 шаблон'!A71</f>
        <v>0</v>
      </c>
      <c r="B40" s="243">
        <f>'1 шаблон'!A72</f>
        <v>0</v>
      </c>
      <c r="C40" s="243">
        <f>'1 шаблон'!B71</f>
        <v>0</v>
      </c>
      <c r="D40" s="243">
        <f>'1 шаблон'!C71</f>
        <v>0</v>
      </c>
      <c r="E40" s="244" t="str">
        <f t="shared" si="3"/>
        <v>Сталь 20</v>
      </c>
      <c r="F40" s="243">
        <f t="shared" ca="1" si="4"/>
        <v>138</v>
      </c>
      <c r="G40" s="243">
        <f t="shared" ca="1" si="2"/>
        <v>147</v>
      </c>
      <c r="H40" s="243">
        <f t="shared" ca="1" si="2"/>
        <v>139</v>
      </c>
      <c r="I40" s="243">
        <f t="shared" ca="1" si="2"/>
        <v>151</v>
      </c>
      <c r="J40" s="243">
        <f t="shared" ca="1" si="2"/>
        <v>148</v>
      </c>
      <c r="K40" s="243">
        <f t="shared" ca="1" si="2"/>
        <v>137</v>
      </c>
    </row>
    <row r="41" spans="1:11" ht="15.75">
      <c r="A41" s="243">
        <f>'1 шаблон'!A74</f>
        <v>0</v>
      </c>
      <c r="B41" s="243">
        <f>'1 шаблон'!A75</f>
        <v>0</v>
      </c>
      <c r="C41" s="243">
        <f>'1 шаблон'!B74</f>
        <v>0</v>
      </c>
      <c r="D41" s="243">
        <f>'1 шаблон'!C74</f>
        <v>0</v>
      </c>
      <c r="E41" s="244" t="str">
        <f t="shared" ref="E41:E98" si="5">$O$1</f>
        <v>Сталь 20</v>
      </c>
      <c r="F41" s="243">
        <f t="shared" ca="1" si="4"/>
        <v>142</v>
      </c>
      <c r="G41" s="243">
        <f t="shared" ca="1" si="2"/>
        <v>141</v>
      </c>
      <c r="H41" s="243">
        <f t="shared" ca="1" si="2"/>
        <v>138</v>
      </c>
      <c r="I41" s="243">
        <f t="shared" ca="1" si="2"/>
        <v>137</v>
      </c>
      <c r="J41" s="243">
        <f t="shared" ca="1" si="2"/>
        <v>151</v>
      </c>
      <c r="K41" s="243">
        <f t="shared" ca="1" si="2"/>
        <v>149</v>
      </c>
    </row>
    <row r="42" spans="1:11" ht="15.75">
      <c r="A42" s="243">
        <f>'1 шаблон'!A77</f>
        <v>0</v>
      </c>
      <c r="B42" s="243">
        <f>'1 шаблон'!A78</f>
        <v>0</v>
      </c>
      <c r="C42" s="243">
        <f>'1 шаблон'!B77</f>
        <v>0</v>
      </c>
      <c r="D42" s="243">
        <f>'1 шаблон'!C77</f>
        <v>0</v>
      </c>
      <c r="E42" s="244" t="str">
        <f t="shared" si="5"/>
        <v>Сталь 20</v>
      </c>
      <c r="F42" s="243">
        <f t="shared" ca="1" si="4"/>
        <v>146</v>
      </c>
      <c r="G42" s="243">
        <f t="shared" ca="1" si="2"/>
        <v>151</v>
      </c>
      <c r="H42" s="243">
        <f t="shared" ca="1" si="2"/>
        <v>146</v>
      </c>
      <c r="I42" s="243">
        <f t="shared" ca="1" si="2"/>
        <v>151</v>
      </c>
      <c r="J42" s="243">
        <f t="shared" ca="1" si="2"/>
        <v>147</v>
      </c>
      <c r="K42" s="243">
        <f t="shared" ca="1" si="2"/>
        <v>147</v>
      </c>
    </row>
    <row r="43" spans="1:11" ht="15.75">
      <c r="A43" s="243">
        <f>'1 шаблон'!A80</f>
        <v>0</v>
      </c>
      <c r="B43" s="243">
        <f>'1 шаблон'!A81</f>
        <v>0</v>
      </c>
      <c r="C43" s="243">
        <f>'1 шаблон'!B80</f>
        <v>0</v>
      </c>
      <c r="D43" s="243">
        <f>'1 шаблон'!C80</f>
        <v>0</v>
      </c>
      <c r="E43" s="244" t="str">
        <f t="shared" si="5"/>
        <v>Сталь 20</v>
      </c>
      <c r="F43" s="243">
        <f t="shared" ca="1" si="4"/>
        <v>152</v>
      </c>
      <c r="G43" s="243">
        <f t="shared" ca="1" si="2"/>
        <v>147</v>
      </c>
      <c r="H43" s="243">
        <f t="shared" ca="1" si="2"/>
        <v>147</v>
      </c>
      <c r="I43" s="243">
        <f t="shared" ca="1" si="2"/>
        <v>142</v>
      </c>
      <c r="J43" s="243">
        <f t="shared" ca="1" si="2"/>
        <v>144</v>
      </c>
      <c r="K43" s="243">
        <f t="shared" ca="1" si="2"/>
        <v>143</v>
      </c>
    </row>
    <row r="44" spans="1:11" ht="15.75">
      <c r="A44" s="243">
        <f>'1 шаблон'!A83</f>
        <v>0</v>
      </c>
      <c r="B44" s="243">
        <f>'1 шаблон'!A84</f>
        <v>0</v>
      </c>
      <c r="C44" s="243">
        <f>'1 шаблон'!B83</f>
        <v>0</v>
      </c>
      <c r="D44" s="243">
        <f>'1 шаблон'!C83</f>
        <v>0</v>
      </c>
      <c r="E44" s="244" t="str">
        <f t="shared" si="5"/>
        <v>Сталь 20</v>
      </c>
      <c r="F44" s="243">
        <f t="shared" ca="1" si="4"/>
        <v>139</v>
      </c>
      <c r="G44" s="243">
        <f t="shared" ca="1" si="2"/>
        <v>140</v>
      </c>
      <c r="H44" s="243">
        <f t="shared" ca="1" si="2"/>
        <v>143</v>
      </c>
      <c r="I44" s="243">
        <f t="shared" ca="1" si="2"/>
        <v>146</v>
      </c>
      <c r="J44" s="243">
        <f t="shared" ca="1" si="2"/>
        <v>139</v>
      </c>
      <c r="K44" s="243">
        <f t="shared" ca="1" si="2"/>
        <v>142</v>
      </c>
    </row>
    <row r="45" spans="1:11" ht="15.75">
      <c r="A45" s="243">
        <f>'1 шаблон'!A86</f>
        <v>0</v>
      </c>
      <c r="B45" s="243">
        <f>'1 шаблон'!A87</f>
        <v>0</v>
      </c>
      <c r="C45" s="243">
        <f>'1 шаблон'!B86</f>
        <v>0</v>
      </c>
      <c r="D45" s="243">
        <f>'1 шаблон'!C86</f>
        <v>0</v>
      </c>
      <c r="E45" s="244" t="str">
        <f t="shared" si="5"/>
        <v>Сталь 20</v>
      </c>
      <c r="F45" s="243">
        <f t="shared" ca="1" si="4"/>
        <v>143</v>
      </c>
      <c r="G45" s="243">
        <f t="shared" ca="1" si="2"/>
        <v>147</v>
      </c>
      <c r="H45" s="243">
        <f t="shared" ca="1" si="2"/>
        <v>137</v>
      </c>
      <c r="I45" s="243">
        <f t="shared" ca="1" si="2"/>
        <v>151</v>
      </c>
      <c r="J45" s="243">
        <f t="shared" ca="1" si="2"/>
        <v>137</v>
      </c>
      <c r="K45" s="243">
        <f t="shared" ca="1" si="2"/>
        <v>140</v>
      </c>
    </row>
    <row r="46" spans="1:11" ht="15.75">
      <c r="A46" s="243">
        <f>'1 шаблон'!A89</f>
        <v>0</v>
      </c>
      <c r="B46" s="243">
        <f>'1 шаблон'!A90</f>
        <v>0</v>
      </c>
      <c r="C46" s="243">
        <f>'1 шаблон'!B89</f>
        <v>0</v>
      </c>
      <c r="D46" s="243">
        <f>'1 шаблон'!C89</f>
        <v>0</v>
      </c>
      <c r="E46" s="244" t="str">
        <f t="shared" si="5"/>
        <v>Сталь 20</v>
      </c>
      <c r="F46" s="243">
        <f t="shared" ca="1" si="4"/>
        <v>152</v>
      </c>
      <c r="G46" s="243">
        <f t="shared" ca="1" si="2"/>
        <v>139</v>
      </c>
      <c r="H46" s="243">
        <f t="shared" ca="1" si="2"/>
        <v>144</v>
      </c>
      <c r="I46" s="243">
        <f t="shared" ca="1" si="2"/>
        <v>141</v>
      </c>
      <c r="J46" s="243">
        <f t="shared" ca="1" si="2"/>
        <v>150</v>
      </c>
      <c r="K46" s="243">
        <f t="shared" ca="1" si="2"/>
        <v>150</v>
      </c>
    </row>
    <row r="47" spans="1:11" ht="15.75">
      <c r="A47" s="243">
        <f>'1 шаблон'!A92</f>
        <v>0</v>
      </c>
      <c r="B47" s="243">
        <f>'1 шаблон'!A93</f>
        <v>0</v>
      </c>
      <c r="C47" s="243">
        <f>'1 шаблон'!B92</f>
        <v>0</v>
      </c>
      <c r="D47" s="243">
        <f>'1 шаблон'!C92</f>
        <v>0</v>
      </c>
      <c r="E47" s="244" t="str">
        <f t="shared" si="5"/>
        <v>Сталь 20</v>
      </c>
      <c r="F47" s="243">
        <f t="shared" ca="1" si="4"/>
        <v>141</v>
      </c>
      <c r="G47" s="243">
        <f t="shared" ca="1" si="2"/>
        <v>138</v>
      </c>
      <c r="H47" s="243">
        <f t="shared" ca="1" si="2"/>
        <v>145</v>
      </c>
      <c r="I47" s="243">
        <f t="shared" ca="1" si="2"/>
        <v>148</v>
      </c>
      <c r="J47" s="243">
        <f t="shared" ca="1" si="2"/>
        <v>152</v>
      </c>
      <c r="K47" s="243">
        <f t="shared" ca="1" si="2"/>
        <v>137</v>
      </c>
    </row>
    <row r="48" spans="1:11" ht="15.75">
      <c r="A48" s="243">
        <f>'1 шаблон'!A95</f>
        <v>0</v>
      </c>
      <c r="B48" s="243">
        <f>'1 шаблон'!A96</f>
        <v>0</v>
      </c>
      <c r="C48" s="243">
        <f>'1 шаблон'!B95</f>
        <v>0</v>
      </c>
      <c r="D48" s="243">
        <f>'1 шаблон'!C95</f>
        <v>0</v>
      </c>
      <c r="E48" s="244" t="str">
        <f t="shared" si="5"/>
        <v>Сталь 20</v>
      </c>
      <c r="F48" s="243">
        <f t="shared" ca="1" si="4"/>
        <v>140</v>
      </c>
      <c r="G48" s="243">
        <f t="shared" ca="1" si="2"/>
        <v>145</v>
      </c>
      <c r="H48" s="243">
        <f t="shared" ca="1" si="2"/>
        <v>137</v>
      </c>
      <c r="I48" s="243">
        <f t="shared" ca="1" si="2"/>
        <v>148</v>
      </c>
      <c r="J48" s="243">
        <f t="shared" ca="1" si="2"/>
        <v>139</v>
      </c>
      <c r="K48" s="243">
        <f t="shared" ca="1" si="2"/>
        <v>139</v>
      </c>
    </row>
    <row r="49" spans="1:11" ht="15.75">
      <c r="A49" s="243">
        <f>'1 шаблон'!A98</f>
        <v>0</v>
      </c>
      <c r="B49" s="243">
        <f>'1 шаблон'!A99</f>
        <v>0</v>
      </c>
      <c r="C49" s="243">
        <f>'1 шаблон'!B98</f>
        <v>0</v>
      </c>
      <c r="D49" s="243">
        <f>'1 шаблон'!C98</f>
        <v>0</v>
      </c>
      <c r="E49" s="244" t="str">
        <f t="shared" si="5"/>
        <v>Сталь 20</v>
      </c>
      <c r="F49" s="243">
        <f t="shared" ca="1" si="4"/>
        <v>153</v>
      </c>
      <c r="G49" s="243">
        <f t="shared" ca="1" si="2"/>
        <v>144</v>
      </c>
      <c r="H49" s="243">
        <f t="shared" ca="1" si="2"/>
        <v>152</v>
      </c>
      <c r="I49" s="243">
        <f t="shared" ca="1" si="2"/>
        <v>144</v>
      </c>
      <c r="J49" s="243">
        <f t="shared" ca="1" si="2"/>
        <v>149</v>
      </c>
      <c r="K49" s="243">
        <f t="shared" ca="1" si="2"/>
        <v>143</v>
      </c>
    </row>
    <row r="50" spans="1:11" ht="15.75">
      <c r="A50" s="243">
        <f>'1 шаблон'!A101</f>
        <v>0</v>
      </c>
      <c r="B50" s="243">
        <f>'1 шаблон'!A102</f>
        <v>0</v>
      </c>
      <c r="C50" s="243">
        <f>'1 шаблон'!B101</f>
        <v>0</v>
      </c>
      <c r="D50" s="243">
        <f>'1 шаблон'!C101</f>
        <v>0</v>
      </c>
      <c r="E50" s="244" t="str">
        <f t="shared" si="5"/>
        <v>Сталь 20</v>
      </c>
      <c r="F50" s="243">
        <f t="shared" ca="1" si="4"/>
        <v>142</v>
      </c>
      <c r="G50" s="243">
        <f t="shared" ca="1" si="4"/>
        <v>145</v>
      </c>
      <c r="H50" s="243">
        <f t="shared" ca="1" si="4"/>
        <v>147</v>
      </c>
      <c r="I50" s="243">
        <f t="shared" ca="1" si="4"/>
        <v>150</v>
      </c>
      <c r="J50" s="243">
        <f t="shared" ca="1" si="4"/>
        <v>140</v>
      </c>
      <c r="K50" s="243">
        <f t="shared" ca="1" si="4"/>
        <v>153</v>
      </c>
    </row>
    <row r="51" spans="1:11" ht="15.75">
      <c r="A51" s="243">
        <f>'1 шаблон'!A104</f>
        <v>0</v>
      </c>
      <c r="B51" s="243">
        <f>'1 шаблон'!A105</f>
        <v>0</v>
      </c>
      <c r="C51" s="243">
        <f>'1 шаблон'!B104</f>
        <v>0</v>
      </c>
      <c r="D51" s="243">
        <f>'1 шаблон'!C104</f>
        <v>0</v>
      </c>
      <c r="E51" s="244" t="str">
        <f t="shared" si="5"/>
        <v>Сталь 20</v>
      </c>
      <c r="F51" s="243">
        <f t="shared" ca="1" si="4"/>
        <v>149</v>
      </c>
      <c r="G51" s="243">
        <f t="shared" ca="1" si="4"/>
        <v>140</v>
      </c>
      <c r="H51" s="243">
        <f t="shared" ca="1" si="4"/>
        <v>140</v>
      </c>
      <c r="I51" s="243">
        <f t="shared" ca="1" si="4"/>
        <v>138</v>
      </c>
      <c r="J51" s="243">
        <f t="shared" ca="1" si="4"/>
        <v>142</v>
      </c>
      <c r="K51" s="243">
        <f t="shared" ca="1" si="4"/>
        <v>145</v>
      </c>
    </row>
    <row r="52" spans="1:11" ht="15.75">
      <c r="A52" s="243">
        <f>'1 шаблон'!A107</f>
        <v>0</v>
      </c>
      <c r="B52" s="243">
        <f>'1 шаблон'!A108</f>
        <v>0</v>
      </c>
      <c r="C52" s="243">
        <f>'1 шаблон'!B107</f>
        <v>0</v>
      </c>
      <c r="D52" s="243">
        <f>'1 шаблон'!C107</f>
        <v>0</v>
      </c>
      <c r="E52" s="244" t="str">
        <f t="shared" si="5"/>
        <v>Сталь 20</v>
      </c>
      <c r="F52" s="243">
        <f t="shared" ca="1" si="4"/>
        <v>148</v>
      </c>
      <c r="G52" s="243">
        <f t="shared" ca="1" si="4"/>
        <v>139</v>
      </c>
      <c r="H52" s="243">
        <f t="shared" ca="1" si="4"/>
        <v>146</v>
      </c>
      <c r="I52" s="243">
        <f t="shared" ca="1" si="4"/>
        <v>146</v>
      </c>
      <c r="J52" s="243">
        <f t="shared" ca="1" si="4"/>
        <v>138</v>
      </c>
      <c r="K52" s="243">
        <f t="shared" ca="1" si="4"/>
        <v>153</v>
      </c>
    </row>
    <row r="53" spans="1:11" ht="15.75">
      <c r="A53" s="243">
        <f>'1 шаблон'!A110</f>
        <v>0</v>
      </c>
      <c r="B53" s="243">
        <f>'1 шаблон'!A111</f>
        <v>0</v>
      </c>
      <c r="C53" s="243">
        <f>'1 шаблон'!B110</f>
        <v>0</v>
      </c>
      <c r="D53" s="243">
        <f>'1 шаблон'!C110</f>
        <v>0</v>
      </c>
      <c r="E53" s="244" t="str">
        <f t="shared" si="5"/>
        <v>Сталь 20</v>
      </c>
      <c r="F53" s="243">
        <f t="shared" ca="1" si="4"/>
        <v>145</v>
      </c>
      <c r="G53" s="243">
        <f t="shared" ca="1" si="4"/>
        <v>153</v>
      </c>
      <c r="H53" s="243">
        <f t="shared" ca="1" si="4"/>
        <v>146</v>
      </c>
      <c r="I53" s="243">
        <f t="shared" ca="1" si="4"/>
        <v>147</v>
      </c>
      <c r="J53" s="243">
        <f t="shared" ca="1" si="4"/>
        <v>153</v>
      </c>
      <c r="K53" s="243">
        <f t="shared" ca="1" si="4"/>
        <v>138</v>
      </c>
    </row>
    <row r="54" spans="1:11" ht="15.75">
      <c r="A54" s="243">
        <f>'1 шаблон'!A113</f>
        <v>0</v>
      </c>
      <c r="B54" s="243">
        <f>'1 шаблон'!A114</f>
        <v>0</v>
      </c>
      <c r="C54" s="243">
        <f>'1 шаблон'!B113</f>
        <v>0</v>
      </c>
      <c r="D54" s="243">
        <f>'1 шаблон'!C113</f>
        <v>0</v>
      </c>
      <c r="E54" s="244" t="str">
        <f t="shared" si="5"/>
        <v>Сталь 20</v>
      </c>
      <c r="F54" s="243">
        <f t="shared" ca="1" si="4"/>
        <v>147</v>
      </c>
      <c r="G54" s="243">
        <f t="shared" ca="1" si="4"/>
        <v>137</v>
      </c>
      <c r="H54" s="243">
        <f t="shared" ca="1" si="4"/>
        <v>141</v>
      </c>
      <c r="I54" s="243">
        <f t="shared" ca="1" si="4"/>
        <v>140</v>
      </c>
      <c r="J54" s="243">
        <f t="shared" ca="1" si="4"/>
        <v>153</v>
      </c>
      <c r="K54" s="243">
        <f t="shared" ca="1" si="4"/>
        <v>143</v>
      </c>
    </row>
    <row r="55" spans="1:11" ht="15.75">
      <c r="A55" s="243">
        <f>'1 шаблон'!A116</f>
        <v>0</v>
      </c>
      <c r="B55" s="243">
        <f>'1 шаблон'!A117</f>
        <v>0</v>
      </c>
      <c r="C55" s="243">
        <f>'1 шаблон'!B116</f>
        <v>0</v>
      </c>
      <c r="D55" s="243">
        <f>'1 шаблон'!C116</f>
        <v>0</v>
      </c>
      <c r="E55" s="244" t="str">
        <f t="shared" si="5"/>
        <v>Сталь 20</v>
      </c>
      <c r="F55" s="243">
        <f t="shared" ca="1" si="4"/>
        <v>149</v>
      </c>
      <c r="G55" s="243">
        <f t="shared" ca="1" si="4"/>
        <v>144</v>
      </c>
      <c r="H55" s="243">
        <f t="shared" ca="1" si="4"/>
        <v>138</v>
      </c>
      <c r="I55" s="243">
        <f t="shared" ca="1" si="4"/>
        <v>141</v>
      </c>
      <c r="J55" s="243">
        <f t="shared" ca="1" si="4"/>
        <v>139</v>
      </c>
      <c r="K55" s="243">
        <f t="shared" ca="1" si="4"/>
        <v>150</v>
      </c>
    </row>
    <row r="56" spans="1:11" ht="15.75">
      <c r="A56" s="243">
        <f>'1 шаблон'!A119</f>
        <v>0</v>
      </c>
      <c r="B56" s="243">
        <f>'1 шаблон'!A120</f>
        <v>0</v>
      </c>
      <c r="C56" s="243">
        <f>'1 шаблон'!B119</f>
        <v>0</v>
      </c>
      <c r="D56" s="243">
        <f>'1 шаблон'!C119</f>
        <v>0</v>
      </c>
      <c r="E56" s="244" t="str">
        <f t="shared" si="5"/>
        <v>Сталь 20</v>
      </c>
      <c r="F56" s="243">
        <f t="shared" ca="1" si="4"/>
        <v>143</v>
      </c>
      <c r="G56" s="243">
        <f t="shared" ca="1" si="4"/>
        <v>141</v>
      </c>
      <c r="H56" s="243">
        <f t="shared" ca="1" si="4"/>
        <v>137</v>
      </c>
      <c r="I56" s="243">
        <f t="shared" ca="1" si="4"/>
        <v>141</v>
      </c>
      <c r="J56" s="243">
        <f t="shared" ca="1" si="4"/>
        <v>144</v>
      </c>
      <c r="K56" s="243">
        <f t="shared" ca="1" si="4"/>
        <v>151</v>
      </c>
    </row>
    <row r="57" spans="1:11" ht="15.75">
      <c r="A57" s="243">
        <f>'1 шаблон'!A122</f>
        <v>0</v>
      </c>
      <c r="B57" s="243">
        <f>'1 шаблон'!A123</f>
        <v>0</v>
      </c>
      <c r="C57" s="243">
        <f>'1 шаблон'!B122</f>
        <v>0</v>
      </c>
      <c r="D57" s="243">
        <f>'1 шаблон'!C122</f>
        <v>0</v>
      </c>
      <c r="E57" s="244" t="str">
        <f t="shared" si="5"/>
        <v>Сталь 20</v>
      </c>
      <c r="F57" s="243">
        <f t="shared" ca="1" si="4"/>
        <v>147</v>
      </c>
      <c r="G57" s="243">
        <f t="shared" ca="1" si="4"/>
        <v>149</v>
      </c>
      <c r="H57" s="243">
        <f t="shared" ca="1" si="4"/>
        <v>143</v>
      </c>
      <c r="I57" s="243">
        <f t="shared" ca="1" si="4"/>
        <v>153</v>
      </c>
      <c r="J57" s="243">
        <f t="shared" ca="1" si="4"/>
        <v>142</v>
      </c>
      <c r="K57" s="243">
        <f t="shared" ca="1" si="4"/>
        <v>145</v>
      </c>
    </row>
    <row r="58" spans="1:11" ht="15.75">
      <c r="A58" s="243">
        <f>'1 шаблон'!A125</f>
        <v>0</v>
      </c>
      <c r="B58" s="243">
        <f>'1 шаблон'!A126</f>
        <v>0</v>
      </c>
      <c r="C58" s="243">
        <f>'1 шаблон'!B125</f>
        <v>0</v>
      </c>
      <c r="D58" s="243">
        <f>'1 шаблон'!C125</f>
        <v>0</v>
      </c>
      <c r="E58" s="244" t="str">
        <f t="shared" si="5"/>
        <v>Сталь 20</v>
      </c>
      <c r="F58" s="243">
        <f t="shared" ca="1" si="4"/>
        <v>139</v>
      </c>
      <c r="G58" s="243">
        <f t="shared" ca="1" si="4"/>
        <v>148</v>
      </c>
      <c r="H58" s="243">
        <f t="shared" ca="1" si="4"/>
        <v>148</v>
      </c>
      <c r="I58" s="243">
        <f t="shared" ca="1" si="4"/>
        <v>150</v>
      </c>
      <c r="J58" s="243">
        <f t="shared" ca="1" si="4"/>
        <v>148</v>
      </c>
      <c r="K58" s="243">
        <f t="shared" ca="1" si="4"/>
        <v>148</v>
      </c>
    </row>
    <row r="59" spans="1:11" ht="15.75">
      <c r="A59" s="243">
        <f>'1 шаблон'!A128</f>
        <v>0</v>
      </c>
      <c r="B59" s="243">
        <f>'1 шаблон'!A129</f>
        <v>0</v>
      </c>
      <c r="C59" s="243">
        <f>'1 шаблон'!B128</f>
        <v>0</v>
      </c>
      <c r="D59" s="243">
        <f>'1 шаблон'!C128</f>
        <v>0</v>
      </c>
      <c r="E59" s="244" t="str">
        <f t="shared" si="5"/>
        <v>Сталь 20</v>
      </c>
      <c r="F59" s="243">
        <f t="shared" ca="1" si="4"/>
        <v>150</v>
      </c>
      <c r="G59" s="243">
        <f t="shared" ca="1" si="4"/>
        <v>150</v>
      </c>
      <c r="H59" s="243">
        <f t="shared" ca="1" si="4"/>
        <v>152</v>
      </c>
      <c r="I59" s="243">
        <f t="shared" ca="1" si="4"/>
        <v>152</v>
      </c>
      <c r="J59" s="243">
        <f t="shared" ca="1" si="4"/>
        <v>150</v>
      </c>
      <c r="K59" s="243">
        <f t="shared" ca="1" si="4"/>
        <v>142</v>
      </c>
    </row>
    <row r="60" spans="1:11" ht="15.75">
      <c r="A60" s="243">
        <f>'1 шаблон'!A131</f>
        <v>0</v>
      </c>
      <c r="B60" s="243">
        <f>'1 шаблон'!A132</f>
        <v>0</v>
      </c>
      <c r="C60" s="243">
        <f>'1 шаблон'!B131</f>
        <v>0</v>
      </c>
      <c r="D60" s="243">
        <f>'1 шаблон'!C131</f>
        <v>0</v>
      </c>
      <c r="E60" s="244" t="str">
        <f t="shared" si="5"/>
        <v>Сталь 20</v>
      </c>
      <c r="F60" s="243">
        <f t="shared" ca="1" si="4"/>
        <v>144</v>
      </c>
      <c r="G60" s="243">
        <f t="shared" ca="1" si="4"/>
        <v>149</v>
      </c>
      <c r="H60" s="243">
        <f t="shared" ca="1" si="4"/>
        <v>139</v>
      </c>
      <c r="I60" s="243">
        <f t="shared" ca="1" si="4"/>
        <v>153</v>
      </c>
      <c r="J60" s="243">
        <f t="shared" ca="1" si="4"/>
        <v>142</v>
      </c>
      <c r="K60" s="243">
        <f t="shared" ca="1" si="4"/>
        <v>150</v>
      </c>
    </row>
    <row r="61" spans="1:11" ht="15.75">
      <c r="A61" s="243">
        <f>'1 шаблон'!A134</f>
        <v>0</v>
      </c>
      <c r="B61" s="243">
        <f>'1 шаблон'!A135</f>
        <v>0</v>
      </c>
      <c r="C61" s="243">
        <f>'1 шаблон'!B134</f>
        <v>0</v>
      </c>
      <c r="D61" s="243">
        <f>'1 шаблон'!C134</f>
        <v>0</v>
      </c>
      <c r="E61" s="244" t="str">
        <f t="shared" si="5"/>
        <v>Сталь 20</v>
      </c>
      <c r="F61" s="243">
        <f t="shared" ca="1" si="4"/>
        <v>137</v>
      </c>
      <c r="G61" s="243">
        <f t="shared" ca="1" si="4"/>
        <v>137</v>
      </c>
      <c r="H61" s="243">
        <f t="shared" ca="1" si="4"/>
        <v>139</v>
      </c>
      <c r="I61" s="243">
        <f t="shared" ca="1" si="4"/>
        <v>137</v>
      </c>
      <c r="J61" s="243">
        <f t="shared" ca="1" si="4"/>
        <v>153</v>
      </c>
      <c r="K61" s="243">
        <f t="shared" ca="1" si="4"/>
        <v>149</v>
      </c>
    </row>
    <row r="62" spans="1:11" ht="15.75">
      <c r="A62" s="243">
        <f>'1 шаблон'!A137</f>
        <v>0</v>
      </c>
      <c r="B62" s="243">
        <f>'1 шаблон'!A138</f>
        <v>0</v>
      </c>
      <c r="C62" s="243">
        <f>'1 шаблон'!B137</f>
        <v>0</v>
      </c>
      <c r="D62" s="243">
        <f>'1 шаблон'!C137</f>
        <v>0</v>
      </c>
      <c r="E62" s="244" t="str">
        <f t="shared" si="5"/>
        <v>Сталь 20</v>
      </c>
      <c r="F62" s="243">
        <f t="shared" ca="1" si="4"/>
        <v>151</v>
      </c>
      <c r="G62" s="243">
        <f t="shared" ca="1" si="4"/>
        <v>140</v>
      </c>
      <c r="H62" s="243">
        <f t="shared" ca="1" si="4"/>
        <v>137</v>
      </c>
      <c r="I62" s="243">
        <f t="shared" ca="1" si="4"/>
        <v>150</v>
      </c>
      <c r="J62" s="243">
        <f t="shared" ca="1" si="4"/>
        <v>147</v>
      </c>
      <c r="K62" s="243">
        <f t="shared" ca="1" si="4"/>
        <v>137</v>
      </c>
    </row>
    <row r="63" spans="1:11" ht="15.75">
      <c r="A63" s="243">
        <f>'1 шаблон'!A140</f>
        <v>0</v>
      </c>
      <c r="B63" s="243">
        <f>'1 шаблон'!A141</f>
        <v>0</v>
      </c>
      <c r="C63" s="243">
        <f>'1 шаблон'!B140</f>
        <v>0</v>
      </c>
      <c r="D63" s="243">
        <f>'1 шаблон'!C140</f>
        <v>0</v>
      </c>
      <c r="E63" s="244" t="str">
        <f t="shared" si="5"/>
        <v>Сталь 20</v>
      </c>
      <c r="F63" s="243">
        <f t="shared" ca="1" si="4"/>
        <v>144</v>
      </c>
      <c r="G63" s="243">
        <f t="shared" ca="1" si="4"/>
        <v>145</v>
      </c>
      <c r="H63" s="243">
        <f t="shared" ca="1" si="4"/>
        <v>151</v>
      </c>
      <c r="I63" s="243">
        <f t="shared" ca="1" si="4"/>
        <v>143</v>
      </c>
      <c r="J63" s="243">
        <f t="shared" ca="1" si="4"/>
        <v>147</v>
      </c>
      <c r="K63" s="243">
        <f t="shared" ca="1" si="4"/>
        <v>151</v>
      </c>
    </row>
    <row r="64" spans="1:11" ht="15.75">
      <c r="A64" s="243">
        <f>'1 шаблон'!A143</f>
        <v>0</v>
      </c>
      <c r="B64" s="243">
        <f>'1 шаблон'!A144</f>
        <v>0</v>
      </c>
      <c r="C64" s="243">
        <f>'1 шаблон'!B143</f>
        <v>0</v>
      </c>
      <c r="D64" s="243">
        <f>'1 шаблон'!C143</f>
        <v>0</v>
      </c>
      <c r="E64" s="244" t="str">
        <f t="shared" si="5"/>
        <v>Сталь 20</v>
      </c>
      <c r="F64" s="243">
        <f t="shared" ca="1" si="4"/>
        <v>144</v>
      </c>
      <c r="G64" s="243">
        <f t="shared" ca="1" si="4"/>
        <v>139</v>
      </c>
      <c r="H64" s="243">
        <f t="shared" ca="1" si="4"/>
        <v>141</v>
      </c>
      <c r="I64" s="243">
        <f t="shared" ca="1" si="4"/>
        <v>138</v>
      </c>
      <c r="J64" s="243">
        <f t="shared" ca="1" si="4"/>
        <v>141</v>
      </c>
      <c r="K64" s="243">
        <f t="shared" ca="1" si="4"/>
        <v>140</v>
      </c>
    </row>
    <row r="65" spans="1:11" ht="15.75">
      <c r="A65" s="243">
        <f>'1 шаблон'!A146</f>
        <v>0</v>
      </c>
      <c r="B65" s="243">
        <f>'1 шаблон'!A147</f>
        <v>0</v>
      </c>
      <c r="C65" s="243">
        <f>'1 шаблон'!B146</f>
        <v>0</v>
      </c>
      <c r="D65" s="243">
        <f>'1 шаблон'!C146</f>
        <v>0</v>
      </c>
      <c r="E65" s="244" t="str">
        <f t="shared" si="5"/>
        <v>Сталь 20</v>
      </c>
      <c r="F65" s="243">
        <f t="shared" ca="1" si="4"/>
        <v>138</v>
      </c>
      <c r="G65" s="243">
        <f t="shared" ca="1" si="4"/>
        <v>151</v>
      </c>
      <c r="H65" s="243">
        <f t="shared" ca="1" si="4"/>
        <v>143</v>
      </c>
      <c r="I65" s="243">
        <f t="shared" ca="1" si="4"/>
        <v>146</v>
      </c>
      <c r="J65" s="243">
        <f t="shared" ca="1" si="4"/>
        <v>140</v>
      </c>
      <c r="K65" s="243">
        <f t="shared" ca="1" si="4"/>
        <v>150</v>
      </c>
    </row>
    <row r="66" spans="1:11" ht="15.75">
      <c r="A66" s="243">
        <f>'1 шаблон'!A149</f>
        <v>0</v>
      </c>
      <c r="B66" s="243">
        <f>'1 шаблон'!A150</f>
        <v>0</v>
      </c>
      <c r="C66" s="243">
        <f>'1 шаблон'!B149</f>
        <v>0</v>
      </c>
      <c r="D66" s="243">
        <f>'1 шаблон'!C149</f>
        <v>0</v>
      </c>
      <c r="E66" s="244" t="str">
        <f t="shared" si="5"/>
        <v>Сталь 20</v>
      </c>
      <c r="F66" s="243">
        <f t="shared" ca="1" si="4"/>
        <v>153</v>
      </c>
      <c r="G66" s="243">
        <f t="shared" ca="1" si="4"/>
        <v>149</v>
      </c>
      <c r="H66" s="243">
        <f t="shared" ca="1" si="4"/>
        <v>139</v>
      </c>
      <c r="I66" s="243">
        <f t="shared" ca="1" si="4"/>
        <v>148</v>
      </c>
      <c r="J66" s="243">
        <f t="shared" ca="1" si="4"/>
        <v>144</v>
      </c>
      <c r="K66" s="243">
        <f t="shared" ca="1" si="4"/>
        <v>149</v>
      </c>
    </row>
    <row r="67" spans="1:11" ht="15.75">
      <c r="A67" s="243">
        <f>'1 шаблон'!A152</f>
        <v>0</v>
      </c>
      <c r="B67" s="243">
        <f>'1 шаблон'!A153</f>
        <v>0</v>
      </c>
      <c r="C67" s="243">
        <f>'1 шаблон'!B152</f>
        <v>0</v>
      </c>
      <c r="D67" s="243">
        <f>'1 шаблон'!C152</f>
        <v>0</v>
      </c>
      <c r="E67" s="244" t="str">
        <f t="shared" si="5"/>
        <v>Сталь 20</v>
      </c>
      <c r="F67" s="243">
        <f t="shared" ca="1" si="4"/>
        <v>144</v>
      </c>
      <c r="G67" s="243">
        <f t="shared" ca="1" si="4"/>
        <v>152</v>
      </c>
      <c r="H67" s="243">
        <f t="shared" ca="1" si="4"/>
        <v>144</v>
      </c>
      <c r="I67" s="243">
        <f t="shared" ca="1" si="4"/>
        <v>145</v>
      </c>
      <c r="J67" s="243">
        <f t="shared" ca="1" si="4"/>
        <v>153</v>
      </c>
      <c r="K67" s="243">
        <f t="shared" ca="1" si="4"/>
        <v>142</v>
      </c>
    </row>
    <row r="68" spans="1:11" ht="15.75">
      <c r="A68" s="243">
        <f>'1 шаблон'!A155</f>
        <v>0</v>
      </c>
      <c r="B68" s="243">
        <f>'1 шаблон'!A156</f>
        <v>0</v>
      </c>
      <c r="C68" s="243">
        <f>'1 шаблон'!B155</f>
        <v>0</v>
      </c>
      <c r="D68" s="243">
        <f>'1 шаблон'!C155</f>
        <v>0</v>
      </c>
      <c r="E68" s="244" t="str">
        <f t="shared" si="5"/>
        <v>Сталь 20</v>
      </c>
      <c r="F68" s="243">
        <f t="shared" ca="1" si="4"/>
        <v>139</v>
      </c>
      <c r="G68" s="243">
        <f t="shared" ca="1" si="4"/>
        <v>138</v>
      </c>
      <c r="H68" s="243">
        <f t="shared" ca="1" si="4"/>
        <v>145</v>
      </c>
      <c r="I68" s="243">
        <f t="shared" ca="1" si="4"/>
        <v>148</v>
      </c>
      <c r="J68" s="243">
        <f t="shared" ca="1" si="4"/>
        <v>144</v>
      </c>
      <c r="K68" s="243">
        <f t="shared" ca="1" si="4"/>
        <v>142</v>
      </c>
    </row>
    <row r="69" spans="1:11" ht="15.75">
      <c r="A69" s="243">
        <f>'1 шаблон'!A158</f>
        <v>0</v>
      </c>
      <c r="B69" s="243">
        <f>'1 шаблон'!A159</f>
        <v>0</v>
      </c>
      <c r="C69" s="243">
        <f>'1 шаблон'!B158</f>
        <v>0</v>
      </c>
      <c r="D69" s="243">
        <f>'1 шаблон'!C158</f>
        <v>0</v>
      </c>
      <c r="E69" s="244" t="str">
        <f t="shared" si="5"/>
        <v>Сталь 20</v>
      </c>
      <c r="F69" s="243">
        <f t="shared" ca="1" si="4"/>
        <v>150</v>
      </c>
      <c r="G69" s="243">
        <f t="shared" ca="1" si="4"/>
        <v>145</v>
      </c>
      <c r="H69" s="243">
        <f t="shared" ca="1" si="4"/>
        <v>143</v>
      </c>
      <c r="I69" s="243">
        <f t="shared" ca="1" si="4"/>
        <v>137</v>
      </c>
      <c r="J69" s="243">
        <f t="shared" ca="1" si="4"/>
        <v>148</v>
      </c>
      <c r="K69" s="243">
        <f t="shared" ca="1" si="4"/>
        <v>148</v>
      </c>
    </row>
    <row r="70" spans="1:11" ht="15.75">
      <c r="A70" s="243">
        <f>'1 шаблон'!A161</f>
        <v>0</v>
      </c>
      <c r="B70" s="243">
        <f>'1 шаблон'!A162</f>
        <v>0</v>
      </c>
      <c r="C70" s="243">
        <f>'1 шаблон'!B161</f>
        <v>0</v>
      </c>
      <c r="D70" s="243">
        <f>'1 шаблон'!C161</f>
        <v>0</v>
      </c>
      <c r="E70" s="244" t="str">
        <f>O4</f>
        <v>Сталь 10</v>
      </c>
      <c r="F70" s="243">
        <f t="shared" ca="1" si="4"/>
        <v>130</v>
      </c>
      <c r="G70" s="243">
        <f t="shared" ca="1" si="4"/>
        <v>127</v>
      </c>
      <c r="H70" s="243">
        <f t="shared" ca="1" si="4"/>
        <v>135</v>
      </c>
      <c r="I70" s="243">
        <f t="shared" ca="1" si="4"/>
        <v>138</v>
      </c>
      <c r="J70" s="243">
        <f t="shared" ca="1" si="4"/>
        <v>133</v>
      </c>
      <c r="K70" s="243">
        <f t="shared" ca="1" si="4"/>
        <v>141</v>
      </c>
    </row>
    <row r="71" spans="1:11" ht="15.75">
      <c r="A71" s="243">
        <f>'1 шаблон'!A164</f>
        <v>0</v>
      </c>
      <c r="B71" s="243">
        <f>'1 шаблон'!A165</f>
        <v>0</v>
      </c>
      <c r="C71" s="243">
        <f>'1 шаблон'!B164</f>
        <v>0</v>
      </c>
      <c r="D71" s="243">
        <f>'1 шаблон'!C164</f>
        <v>0</v>
      </c>
      <c r="E71" s="244" t="str">
        <f>O4</f>
        <v>Сталь 10</v>
      </c>
      <c r="F71" s="243">
        <f t="shared" ca="1" si="4"/>
        <v>126</v>
      </c>
      <c r="G71" s="243">
        <f t="shared" ca="1" si="4"/>
        <v>131</v>
      </c>
      <c r="H71" s="243">
        <f t="shared" ca="1" si="4"/>
        <v>132</v>
      </c>
      <c r="I71" s="243">
        <f t="shared" ca="1" si="4"/>
        <v>135</v>
      </c>
      <c r="J71" s="243">
        <f t="shared" ca="1" si="4"/>
        <v>130</v>
      </c>
      <c r="K71" s="243">
        <f t="shared" ca="1" si="4"/>
        <v>131</v>
      </c>
    </row>
    <row r="72" spans="1:11" ht="15.75">
      <c r="A72" s="243">
        <f>'1 шаблон'!A167</f>
        <v>0</v>
      </c>
      <c r="B72" s="243">
        <f>'1 шаблон'!A168</f>
        <v>0</v>
      </c>
      <c r="C72" s="243">
        <f>'1 шаблон'!B167</f>
        <v>0</v>
      </c>
      <c r="D72" s="243">
        <f>'1 шаблон'!C167</f>
        <v>0</v>
      </c>
      <c r="E72" s="244" t="str">
        <f>O4</f>
        <v>Сталь 10</v>
      </c>
      <c r="F72" s="243">
        <f t="shared" ca="1" si="4"/>
        <v>133</v>
      </c>
      <c r="G72" s="243">
        <f t="shared" ca="1" si="4"/>
        <v>125</v>
      </c>
      <c r="H72" s="243">
        <f t="shared" ca="1" si="4"/>
        <v>136</v>
      </c>
      <c r="I72" s="243">
        <f t="shared" ca="1" si="4"/>
        <v>130</v>
      </c>
      <c r="J72" s="243">
        <f t="shared" ca="1" si="4"/>
        <v>134</v>
      </c>
      <c r="K72" s="243">
        <f t="shared" ca="1" si="4"/>
        <v>141</v>
      </c>
    </row>
    <row r="73" spans="1:11" ht="15.75">
      <c r="A73" s="243">
        <f>'1 шаблон'!A170</f>
        <v>0</v>
      </c>
      <c r="B73" s="243">
        <f>'1 шаблон'!A171</f>
        <v>0</v>
      </c>
      <c r="C73" s="243">
        <f>'1 шаблон'!B170</f>
        <v>0</v>
      </c>
      <c r="D73" s="243">
        <f>'1 шаблон'!C170</f>
        <v>0</v>
      </c>
      <c r="E73" s="244" t="str">
        <f>O4</f>
        <v>Сталь 10</v>
      </c>
      <c r="F73" s="243">
        <f t="shared" ca="1" si="4"/>
        <v>128</v>
      </c>
      <c r="G73" s="243">
        <f t="shared" ca="1" si="4"/>
        <v>143</v>
      </c>
      <c r="H73" s="243">
        <f t="shared" ca="1" si="4"/>
        <v>138</v>
      </c>
      <c r="I73" s="243">
        <f t="shared" ca="1" si="4"/>
        <v>138</v>
      </c>
      <c r="J73" s="243">
        <f t="shared" ca="1" si="4"/>
        <v>128</v>
      </c>
      <c r="K73" s="243">
        <f t="shared" ca="1" si="4"/>
        <v>136</v>
      </c>
    </row>
    <row r="74" spans="1:11" ht="15.75">
      <c r="A74" s="243">
        <f>'1 шаблон'!A173</f>
        <v>0</v>
      </c>
      <c r="B74" s="243">
        <f>'1 шаблон'!A174</f>
        <v>0</v>
      </c>
      <c r="C74" s="243">
        <f>'1 шаблон'!B173</f>
        <v>0</v>
      </c>
      <c r="D74" s="243">
        <f>'1 шаблон'!C173</f>
        <v>0</v>
      </c>
      <c r="E74" s="244" t="str">
        <f>O4</f>
        <v>Сталь 10</v>
      </c>
      <c r="F74" s="243">
        <f t="shared" ca="1" si="4"/>
        <v>138</v>
      </c>
      <c r="G74" s="243">
        <f t="shared" ca="1" si="4"/>
        <v>140</v>
      </c>
      <c r="H74" s="243">
        <f t="shared" ca="1" si="4"/>
        <v>130</v>
      </c>
      <c r="I74" s="243">
        <f t="shared" ca="1" si="4"/>
        <v>131</v>
      </c>
      <c r="J74" s="243">
        <f t="shared" ca="1" si="4"/>
        <v>141</v>
      </c>
      <c r="K74" s="243">
        <f t="shared" ca="1" si="4"/>
        <v>134</v>
      </c>
    </row>
    <row r="75" spans="1:11" ht="15.75">
      <c r="A75" s="243">
        <f>'1 шаблон'!A176</f>
        <v>0</v>
      </c>
      <c r="B75" s="243">
        <f>'1 шаблон'!A177</f>
        <v>0</v>
      </c>
      <c r="C75" s="243">
        <f>'1 шаблон'!B176</f>
        <v>0</v>
      </c>
      <c r="D75" s="243">
        <f>'1 шаблон'!C176</f>
        <v>0</v>
      </c>
      <c r="E75" s="244" t="str">
        <f>O4</f>
        <v>Сталь 10</v>
      </c>
      <c r="F75" s="243">
        <f t="shared" ca="1" si="4"/>
        <v>134</v>
      </c>
      <c r="G75" s="243">
        <f t="shared" ca="1" si="4"/>
        <v>140</v>
      </c>
      <c r="H75" s="243">
        <f t="shared" ca="1" si="4"/>
        <v>131</v>
      </c>
      <c r="I75" s="243">
        <f t="shared" ca="1" si="4"/>
        <v>131</v>
      </c>
      <c r="J75" s="243">
        <f t="shared" ca="1" si="4"/>
        <v>128</v>
      </c>
      <c r="K75" s="243">
        <f t="shared" ca="1" si="4"/>
        <v>128</v>
      </c>
    </row>
    <row r="76" spans="1:11" ht="15.75">
      <c r="A76" s="243">
        <f>'1 шаблон'!A179</f>
        <v>0</v>
      </c>
      <c r="B76" s="243">
        <f>'1 шаблон'!A180</f>
        <v>0</v>
      </c>
      <c r="C76" s="243">
        <f>'1 шаблон'!B179</f>
        <v>0</v>
      </c>
      <c r="D76" s="243">
        <f>'1 шаблон'!C179</f>
        <v>0</v>
      </c>
      <c r="E76" s="244" t="str">
        <f>O4</f>
        <v>Сталь 10</v>
      </c>
      <c r="F76" s="243">
        <f t="shared" ca="1" si="4"/>
        <v>125</v>
      </c>
      <c r="G76" s="243">
        <f t="shared" ca="1" si="4"/>
        <v>136</v>
      </c>
      <c r="H76" s="243">
        <f t="shared" ca="1" si="4"/>
        <v>141</v>
      </c>
      <c r="I76" s="243">
        <f t="shared" ca="1" si="4"/>
        <v>132</v>
      </c>
      <c r="J76" s="243">
        <f t="shared" ca="1" si="4"/>
        <v>141</v>
      </c>
      <c r="K76" s="243">
        <f t="shared" ca="1" si="4"/>
        <v>132</v>
      </c>
    </row>
    <row r="77" spans="1:11" ht="15.75">
      <c r="A77" s="243">
        <f>'1 шаблон'!A182</f>
        <v>0</v>
      </c>
      <c r="B77" s="243">
        <f>'1 шаблон'!A183</f>
        <v>0</v>
      </c>
      <c r="C77" s="243">
        <f>'1 шаблон'!B182</f>
        <v>0</v>
      </c>
      <c r="D77" s="243">
        <f>'1 шаблон'!C182</f>
        <v>0</v>
      </c>
      <c r="E77" s="244" t="str">
        <f>O4</f>
        <v>Сталь 10</v>
      </c>
      <c r="F77" s="243">
        <f t="shared" ca="1" si="4"/>
        <v>130</v>
      </c>
      <c r="G77" s="243">
        <f t="shared" ca="1" si="4"/>
        <v>141</v>
      </c>
      <c r="H77" s="243">
        <f t="shared" ca="1" si="4"/>
        <v>139</v>
      </c>
      <c r="I77" s="243">
        <f t="shared" ca="1" si="4"/>
        <v>126</v>
      </c>
      <c r="J77" s="243">
        <f t="shared" ca="1" si="4"/>
        <v>128</v>
      </c>
      <c r="K77" s="243">
        <f t="shared" ca="1" si="4"/>
        <v>127</v>
      </c>
    </row>
    <row r="78" spans="1:11" ht="15.75">
      <c r="A78" s="243">
        <f>'1 шаблон'!A185</f>
        <v>0</v>
      </c>
      <c r="B78" s="243">
        <f>'1 шаблон'!A186</f>
        <v>0</v>
      </c>
      <c r="C78" s="243">
        <f>'1 шаблон'!B185</f>
        <v>0</v>
      </c>
      <c r="D78" s="243">
        <f>'1 шаблон'!C185</f>
        <v>0</v>
      </c>
      <c r="E78" s="244" t="str">
        <f>O4</f>
        <v>Сталь 10</v>
      </c>
      <c r="F78" s="243">
        <f t="shared" ca="1" si="4"/>
        <v>140</v>
      </c>
      <c r="G78" s="243">
        <f t="shared" ca="1" si="4"/>
        <v>135</v>
      </c>
      <c r="H78" s="243">
        <f t="shared" ca="1" si="4"/>
        <v>140</v>
      </c>
      <c r="I78" s="243">
        <f t="shared" ca="1" si="4"/>
        <v>133</v>
      </c>
      <c r="J78" s="243">
        <f t="shared" ca="1" si="4"/>
        <v>140</v>
      </c>
      <c r="K78" s="243">
        <f t="shared" ca="1" si="4"/>
        <v>129</v>
      </c>
    </row>
    <row r="79" spans="1:11" ht="15.75">
      <c r="A79" s="243">
        <f>'1 шаблон'!A188</f>
        <v>0</v>
      </c>
      <c r="B79" s="243">
        <f>'1 шаблон'!A189</f>
        <v>0</v>
      </c>
      <c r="C79" s="243">
        <f>'1 шаблон'!B188</f>
        <v>0</v>
      </c>
      <c r="D79" s="243">
        <f>'1 шаблон'!C188</f>
        <v>0</v>
      </c>
      <c r="E79" s="244" t="str">
        <f>O4</f>
        <v>Сталь 10</v>
      </c>
      <c r="F79" s="243">
        <f t="shared" ca="1" si="4"/>
        <v>136</v>
      </c>
      <c r="G79" s="243">
        <f t="shared" ca="1" si="4"/>
        <v>128</v>
      </c>
      <c r="H79" s="243">
        <f t="shared" ca="1" si="4"/>
        <v>131</v>
      </c>
      <c r="I79" s="243">
        <f t="shared" ca="1" si="4"/>
        <v>142</v>
      </c>
      <c r="J79" s="243">
        <f t="shared" ca="1" si="4"/>
        <v>126</v>
      </c>
      <c r="K79" s="243">
        <f t="shared" ca="1" si="4"/>
        <v>134</v>
      </c>
    </row>
    <row r="80" spans="1:11" ht="15.75">
      <c r="A80" s="243">
        <f>'1 шаблон'!A191</f>
        <v>0</v>
      </c>
      <c r="B80" s="243">
        <f>'1 шаблон'!A192</f>
        <v>0</v>
      </c>
      <c r="C80" s="243">
        <f>'1 шаблон'!B191</f>
        <v>0</v>
      </c>
      <c r="D80" s="243">
        <f>'1 шаблон'!C191</f>
        <v>0</v>
      </c>
      <c r="E80" s="244" t="str">
        <f t="shared" si="5"/>
        <v>Сталь 20</v>
      </c>
      <c r="F80" s="243">
        <f t="shared" ca="1" si="4"/>
        <v>152</v>
      </c>
      <c r="G80" s="243">
        <f t="shared" ca="1" si="4"/>
        <v>144</v>
      </c>
      <c r="H80" s="243">
        <f t="shared" ca="1" si="4"/>
        <v>139</v>
      </c>
      <c r="I80" s="243">
        <f t="shared" ca="1" si="4"/>
        <v>143</v>
      </c>
      <c r="J80" s="243">
        <f t="shared" ca="1" si="4"/>
        <v>150</v>
      </c>
      <c r="K80" s="243">
        <f t="shared" ca="1" si="4"/>
        <v>138</v>
      </c>
    </row>
    <row r="81" spans="1:11" ht="15.75">
      <c r="A81" s="243">
        <f>'1 шаблон'!A194</f>
        <v>0</v>
      </c>
      <c r="B81" s="243">
        <f>'1 шаблон'!A195</f>
        <v>0</v>
      </c>
      <c r="C81" s="243">
        <f>'1 шаблон'!B194</f>
        <v>0</v>
      </c>
      <c r="D81" s="243">
        <f>'1 шаблон'!C194</f>
        <v>0</v>
      </c>
      <c r="E81" s="244" t="str">
        <f t="shared" si="5"/>
        <v>Сталь 20</v>
      </c>
      <c r="F81" s="243">
        <f t="shared" ca="1" si="4"/>
        <v>150</v>
      </c>
      <c r="G81" s="243">
        <f t="shared" ca="1" si="4"/>
        <v>147</v>
      </c>
      <c r="H81" s="243">
        <f t="shared" ca="1" si="4"/>
        <v>152</v>
      </c>
      <c r="I81" s="243">
        <f t="shared" ca="1" si="4"/>
        <v>143</v>
      </c>
      <c r="J81" s="243">
        <f t="shared" ca="1" si="4"/>
        <v>147</v>
      </c>
      <c r="K81" s="243">
        <f t="shared" ca="1" si="4"/>
        <v>144</v>
      </c>
    </row>
    <row r="82" spans="1:11" ht="15.75">
      <c r="A82" s="243">
        <f>'1 шаблон'!A197</f>
        <v>0</v>
      </c>
      <c r="B82" s="243">
        <f>'1 шаблон'!A198</f>
        <v>0</v>
      </c>
      <c r="C82" s="243">
        <f>'1 шаблон'!B197</f>
        <v>0</v>
      </c>
      <c r="D82" s="243">
        <f>'1 шаблон'!C197</f>
        <v>0</v>
      </c>
      <c r="E82" s="244" t="str">
        <f t="shared" si="5"/>
        <v>Сталь 20</v>
      </c>
      <c r="F82" s="243">
        <f t="shared" ca="1" si="4"/>
        <v>141</v>
      </c>
      <c r="G82" s="243">
        <f t="shared" ca="1" si="4"/>
        <v>139</v>
      </c>
      <c r="H82" s="243">
        <f t="shared" ca="1" si="4"/>
        <v>137</v>
      </c>
      <c r="I82" s="243">
        <f t="shared" ca="1" si="4"/>
        <v>150</v>
      </c>
      <c r="J82" s="243">
        <f t="shared" ca="1" si="4"/>
        <v>146</v>
      </c>
      <c r="K82" s="243">
        <f t="shared" ca="1" si="4"/>
        <v>152</v>
      </c>
    </row>
    <row r="83" spans="1:11" ht="15.75">
      <c r="A83" s="243">
        <f>'1 шаблон'!A200</f>
        <v>0</v>
      </c>
      <c r="B83" s="243">
        <f>'1 шаблон'!A201</f>
        <v>0</v>
      </c>
      <c r="C83" s="243">
        <f>'1 шаблон'!B200</f>
        <v>0</v>
      </c>
      <c r="D83" s="243">
        <f>'1 шаблон'!C200</f>
        <v>0</v>
      </c>
      <c r="E83" s="244" t="str">
        <f t="shared" si="5"/>
        <v>Сталь 20</v>
      </c>
      <c r="F83" s="243">
        <f t="shared" ca="1" si="4"/>
        <v>139</v>
      </c>
      <c r="G83" s="243">
        <f t="shared" ca="1" si="4"/>
        <v>147</v>
      </c>
      <c r="H83" s="243">
        <f t="shared" ca="1" si="4"/>
        <v>149</v>
      </c>
      <c r="I83" s="243">
        <f t="shared" ca="1" si="4"/>
        <v>149</v>
      </c>
      <c r="J83" s="243">
        <f t="shared" ca="1" si="4"/>
        <v>138</v>
      </c>
      <c r="K83" s="243">
        <f t="shared" ca="1" si="4"/>
        <v>144</v>
      </c>
    </row>
    <row r="84" spans="1:11" ht="15.75">
      <c r="A84" s="243">
        <f>'1 шаблон'!A203</f>
        <v>0</v>
      </c>
      <c r="B84" s="243">
        <f>'1 шаблон'!A204</f>
        <v>0</v>
      </c>
      <c r="C84" s="243">
        <f>'1 шаблон'!B203</f>
        <v>0</v>
      </c>
      <c r="D84" s="243">
        <f>'1 шаблон'!C203</f>
        <v>0</v>
      </c>
      <c r="E84" s="244" t="str">
        <f t="shared" si="5"/>
        <v>Сталь 20</v>
      </c>
      <c r="F84" s="243">
        <f t="shared" ca="1" si="4"/>
        <v>137</v>
      </c>
      <c r="G84" s="243">
        <f t="shared" ca="1" si="4"/>
        <v>149</v>
      </c>
      <c r="H84" s="243">
        <f t="shared" ca="1" si="4"/>
        <v>140</v>
      </c>
      <c r="I84" s="243">
        <f t="shared" ca="1" si="4"/>
        <v>137</v>
      </c>
      <c r="J84" s="243">
        <f t="shared" ca="1" si="4"/>
        <v>142</v>
      </c>
      <c r="K84" s="243">
        <f t="shared" ca="1" si="4"/>
        <v>148</v>
      </c>
    </row>
    <row r="85" spans="1:11" ht="15.75">
      <c r="A85" s="243">
        <f>'1 шаблон'!A206</f>
        <v>0</v>
      </c>
      <c r="B85" s="243">
        <f>'1 шаблон'!A207</f>
        <v>0</v>
      </c>
      <c r="C85" s="243">
        <f>'1 шаблон'!B206</f>
        <v>0</v>
      </c>
      <c r="D85" s="243">
        <f>'1 шаблон'!C206</f>
        <v>0</v>
      </c>
      <c r="E85" s="244" t="str">
        <f t="shared" si="5"/>
        <v>Сталь 20</v>
      </c>
      <c r="F85" s="243">
        <f t="shared" ca="1" si="4"/>
        <v>143</v>
      </c>
      <c r="G85" s="243">
        <f t="shared" ca="1" si="4"/>
        <v>147</v>
      </c>
      <c r="H85" s="243">
        <f t="shared" ca="1" si="4"/>
        <v>141</v>
      </c>
      <c r="I85" s="243">
        <f t="shared" ca="1" si="4"/>
        <v>139</v>
      </c>
      <c r="J85" s="243">
        <f t="shared" ca="1" si="4"/>
        <v>142</v>
      </c>
      <c r="K85" s="243">
        <f t="shared" ca="1" si="4"/>
        <v>152</v>
      </c>
    </row>
    <row r="86" spans="1:11" ht="15.75">
      <c r="A86" s="243">
        <f>'1 шаблон'!A209</f>
        <v>0</v>
      </c>
      <c r="B86" s="243">
        <f>'1 шаблон'!A210</f>
        <v>0</v>
      </c>
      <c r="C86" s="243">
        <f>'1 шаблон'!B209</f>
        <v>0</v>
      </c>
      <c r="D86" s="243">
        <f>'1 шаблон'!C209</f>
        <v>0</v>
      </c>
      <c r="E86" s="244" t="str">
        <f t="shared" si="5"/>
        <v>Сталь 20</v>
      </c>
      <c r="F86" s="243">
        <f t="shared" ca="1" si="4"/>
        <v>145</v>
      </c>
      <c r="G86" s="243">
        <f t="shared" ca="1" si="4"/>
        <v>139</v>
      </c>
      <c r="H86" s="243">
        <f t="shared" ca="1" si="4"/>
        <v>140</v>
      </c>
      <c r="I86" s="243">
        <f t="shared" ca="1" si="4"/>
        <v>151</v>
      </c>
      <c r="J86" s="243">
        <f t="shared" ca="1" si="4"/>
        <v>151</v>
      </c>
      <c r="K86" s="243">
        <f t="shared" ca="1" si="4"/>
        <v>140</v>
      </c>
    </row>
    <row r="87" spans="1:11" ht="15.75">
      <c r="A87" s="243">
        <f>'1 шаблон'!A212</f>
        <v>0</v>
      </c>
      <c r="B87" s="243">
        <f>'1 шаблон'!A213</f>
        <v>0</v>
      </c>
      <c r="C87" s="243">
        <f>'1 шаблон'!B212</f>
        <v>0</v>
      </c>
      <c r="D87" s="243">
        <f>'1 шаблон'!C212</f>
        <v>0</v>
      </c>
      <c r="E87" s="244" t="str">
        <f t="shared" si="5"/>
        <v>Сталь 20</v>
      </c>
      <c r="F87" s="243">
        <f t="shared" ca="1" si="4"/>
        <v>146</v>
      </c>
      <c r="G87" s="243">
        <f t="shared" ca="1" si="4"/>
        <v>141</v>
      </c>
      <c r="H87" s="243">
        <f t="shared" ca="1" si="4"/>
        <v>149</v>
      </c>
      <c r="I87" s="243">
        <f t="shared" ca="1" si="4"/>
        <v>139</v>
      </c>
      <c r="J87" s="243">
        <f t="shared" ca="1" si="4"/>
        <v>142</v>
      </c>
      <c r="K87" s="243">
        <f t="shared" ca="1" si="4"/>
        <v>149</v>
      </c>
    </row>
    <row r="88" spans="1:11" ht="15.75">
      <c r="A88" s="243">
        <f>'1 шаблон'!A215</f>
        <v>0</v>
      </c>
      <c r="B88" s="243">
        <f>'1 шаблон'!A216</f>
        <v>0</v>
      </c>
      <c r="C88" s="243">
        <f>'1 шаблон'!B215</f>
        <v>0</v>
      </c>
      <c r="D88" s="243">
        <f>'1 шаблон'!C215</f>
        <v>0</v>
      </c>
      <c r="E88" s="244" t="str">
        <f t="shared" si="5"/>
        <v>Сталь 20</v>
      </c>
      <c r="F88" s="243">
        <f t="shared" ca="1" si="4"/>
        <v>152</v>
      </c>
      <c r="G88" s="243">
        <f t="shared" ca="1" si="4"/>
        <v>150</v>
      </c>
      <c r="H88" s="243">
        <f t="shared" ca="1" si="4"/>
        <v>141</v>
      </c>
      <c r="I88" s="243">
        <f t="shared" ca="1" si="4"/>
        <v>137</v>
      </c>
      <c r="J88" s="243">
        <f t="shared" ca="1" si="4"/>
        <v>142</v>
      </c>
      <c r="K88" s="243">
        <f t="shared" ca="1" si="4"/>
        <v>150</v>
      </c>
    </row>
    <row r="89" spans="1:11" ht="15.75">
      <c r="A89" s="243">
        <f>'1 шаблон'!A218</f>
        <v>0</v>
      </c>
      <c r="B89" s="243">
        <f>'1 шаблон'!A219</f>
        <v>0</v>
      </c>
      <c r="C89" s="243">
        <f>'1 шаблон'!B218</f>
        <v>0</v>
      </c>
      <c r="D89" s="243">
        <f>'1 шаблон'!C218</f>
        <v>0</v>
      </c>
      <c r="E89" s="244" t="str">
        <f t="shared" si="5"/>
        <v>Сталь 20</v>
      </c>
      <c r="F89" s="243">
        <f t="shared" ca="1" si="4"/>
        <v>139</v>
      </c>
      <c r="G89" s="243">
        <f t="shared" ca="1" si="4"/>
        <v>138</v>
      </c>
      <c r="H89" s="243">
        <f t="shared" ca="1" si="4"/>
        <v>147</v>
      </c>
      <c r="I89" s="243">
        <f t="shared" ca="1" si="4"/>
        <v>141</v>
      </c>
      <c r="J89" s="243">
        <f t="shared" ca="1" si="4"/>
        <v>151</v>
      </c>
      <c r="K89" s="243">
        <f t="shared" ca="1" si="4"/>
        <v>153</v>
      </c>
    </row>
    <row r="90" spans="1:11" ht="15.75">
      <c r="A90" s="243">
        <f>'1 шаблон'!A221</f>
        <v>0</v>
      </c>
      <c r="B90" s="243">
        <f>'1 шаблон'!A222</f>
        <v>0</v>
      </c>
      <c r="C90" s="243">
        <f>'1 шаблон'!B221</f>
        <v>0</v>
      </c>
      <c r="D90" s="243">
        <f>'1 шаблон'!C221</f>
        <v>0</v>
      </c>
      <c r="E90" s="244" t="str">
        <f t="shared" si="5"/>
        <v>Сталь 20</v>
      </c>
      <c r="F90" s="243">
        <f t="shared" ref="F90:K121" ca="1" si="6">IF($E90=$O$1,RANDBETWEEN($O$2,$P$2),IF($E90=$O$4,RANDBETWEEN($O$5,$P$5),IF($E90=$O$7,RANDBETWEEN($O$8,$P$8),IF($E90=$O$10,RANDBETWEEN($O$11,$P$11),IF($E90=$O$13,RANDBETWEEN($O$14,$P$14),IF($E90=$O$16,RANDBETWEEN($O$17,$P$17),IF($E90=$O$19,RANDBETWEEN($O$20,$P$20),IF($E90=$O$22,RANDBETWEEN($O$23,$P$23),IF($E90=$O$25,RANDBETWEEN($O$26,$P$26),IF($E90=$O$28,RANDBETWEEN($O$29,$P$29),"0"))))))))))</f>
        <v>153</v>
      </c>
      <c r="G90" s="243">
        <f t="shared" ca="1" si="6"/>
        <v>149</v>
      </c>
      <c r="H90" s="243">
        <f t="shared" ca="1" si="6"/>
        <v>138</v>
      </c>
      <c r="I90" s="243">
        <f t="shared" ca="1" si="6"/>
        <v>137</v>
      </c>
      <c r="J90" s="243">
        <f t="shared" ca="1" si="6"/>
        <v>139</v>
      </c>
      <c r="K90" s="243">
        <f t="shared" ca="1" si="6"/>
        <v>143</v>
      </c>
    </row>
    <row r="91" spans="1:11" ht="15.75">
      <c r="A91" s="243">
        <f>'1 шаблон'!A224</f>
        <v>0</v>
      </c>
      <c r="B91" s="243">
        <f>'1 шаблон'!A225</f>
        <v>0</v>
      </c>
      <c r="C91" s="243">
        <f>'1 шаблон'!B224</f>
        <v>0</v>
      </c>
      <c r="D91" s="243">
        <f>'1 шаблон'!C224</f>
        <v>0</v>
      </c>
      <c r="E91" s="244" t="str">
        <f t="shared" si="5"/>
        <v>Сталь 20</v>
      </c>
      <c r="F91" s="243">
        <f t="shared" ca="1" si="6"/>
        <v>144</v>
      </c>
      <c r="G91" s="243">
        <f t="shared" ca="1" si="6"/>
        <v>145</v>
      </c>
      <c r="H91" s="243">
        <f t="shared" ca="1" si="6"/>
        <v>148</v>
      </c>
      <c r="I91" s="243">
        <f t="shared" ca="1" si="6"/>
        <v>137</v>
      </c>
      <c r="J91" s="243">
        <f t="shared" ca="1" si="6"/>
        <v>137</v>
      </c>
      <c r="K91" s="243">
        <f t="shared" ca="1" si="6"/>
        <v>141</v>
      </c>
    </row>
    <row r="92" spans="1:11" ht="15.75">
      <c r="A92" s="243">
        <f>'1 шаблон'!A227</f>
        <v>0</v>
      </c>
      <c r="B92" s="243">
        <f>'1 шаблон'!A228</f>
        <v>0</v>
      </c>
      <c r="C92" s="243">
        <f>'1 шаблон'!B227</f>
        <v>0</v>
      </c>
      <c r="D92" s="243">
        <f>'1 шаблон'!C227</f>
        <v>0</v>
      </c>
      <c r="E92" s="244" t="str">
        <f t="shared" si="5"/>
        <v>Сталь 20</v>
      </c>
      <c r="F92" s="243">
        <f t="shared" ca="1" si="6"/>
        <v>140</v>
      </c>
      <c r="G92" s="243">
        <f t="shared" ca="1" si="6"/>
        <v>149</v>
      </c>
      <c r="H92" s="243">
        <f t="shared" ca="1" si="6"/>
        <v>145</v>
      </c>
      <c r="I92" s="243">
        <f t="shared" ca="1" si="6"/>
        <v>140</v>
      </c>
      <c r="J92" s="243">
        <f t="shared" ca="1" si="6"/>
        <v>142</v>
      </c>
      <c r="K92" s="243">
        <f t="shared" ca="1" si="6"/>
        <v>141</v>
      </c>
    </row>
    <row r="93" spans="1:11" ht="15.75">
      <c r="A93" s="243">
        <f>'1 шаблон'!A230</f>
        <v>0</v>
      </c>
      <c r="B93" s="243">
        <f>'1 шаблон'!A231</f>
        <v>0</v>
      </c>
      <c r="C93" s="243">
        <f>'1 шаблон'!B230</f>
        <v>0</v>
      </c>
      <c r="D93" s="243">
        <f>'1 шаблон'!C230</f>
        <v>0</v>
      </c>
      <c r="E93" s="244" t="str">
        <f t="shared" si="5"/>
        <v>Сталь 20</v>
      </c>
      <c r="F93" s="243">
        <f t="shared" ca="1" si="6"/>
        <v>149</v>
      </c>
      <c r="G93" s="243">
        <f t="shared" ca="1" si="6"/>
        <v>142</v>
      </c>
      <c r="H93" s="243">
        <f t="shared" ca="1" si="6"/>
        <v>145</v>
      </c>
      <c r="I93" s="243">
        <f t="shared" ca="1" si="6"/>
        <v>139</v>
      </c>
      <c r="J93" s="243">
        <f t="shared" ca="1" si="6"/>
        <v>149</v>
      </c>
      <c r="K93" s="243">
        <f t="shared" ca="1" si="6"/>
        <v>141</v>
      </c>
    </row>
    <row r="94" spans="1:11" ht="15.75">
      <c r="A94" s="243">
        <f>'1 шаблон'!A233</f>
        <v>0</v>
      </c>
      <c r="B94" s="243">
        <f>'1 шаблон'!A234</f>
        <v>0</v>
      </c>
      <c r="C94" s="243">
        <f>'1 шаблон'!B233</f>
        <v>0</v>
      </c>
      <c r="D94" s="243">
        <f>'1 шаблон'!C233</f>
        <v>0</v>
      </c>
      <c r="E94" s="244" t="str">
        <f t="shared" si="5"/>
        <v>Сталь 20</v>
      </c>
      <c r="F94" s="243">
        <f t="shared" ca="1" si="6"/>
        <v>146</v>
      </c>
      <c r="G94" s="243">
        <f t="shared" ca="1" si="6"/>
        <v>150</v>
      </c>
      <c r="H94" s="243">
        <f t="shared" ca="1" si="6"/>
        <v>141</v>
      </c>
      <c r="I94" s="243">
        <f t="shared" ca="1" si="6"/>
        <v>149</v>
      </c>
      <c r="J94" s="243">
        <f t="shared" ca="1" si="6"/>
        <v>142</v>
      </c>
      <c r="K94" s="243">
        <f t="shared" ca="1" si="6"/>
        <v>144</v>
      </c>
    </row>
    <row r="95" spans="1:11" ht="15.75">
      <c r="A95" s="243">
        <f>'1 шаблон'!A236</f>
        <v>0</v>
      </c>
      <c r="B95" s="243">
        <f>'1 шаблон'!A237</f>
        <v>0</v>
      </c>
      <c r="C95" s="243">
        <f>'1 шаблон'!B236</f>
        <v>0</v>
      </c>
      <c r="D95" s="243">
        <f>'1 шаблон'!C236</f>
        <v>0</v>
      </c>
      <c r="E95" s="244" t="str">
        <f t="shared" si="5"/>
        <v>Сталь 20</v>
      </c>
      <c r="F95" s="243">
        <f t="shared" ca="1" si="6"/>
        <v>153</v>
      </c>
      <c r="G95" s="243">
        <f t="shared" ca="1" si="6"/>
        <v>143</v>
      </c>
      <c r="H95" s="243">
        <f t="shared" ca="1" si="6"/>
        <v>148</v>
      </c>
      <c r="I95" s="243">
        <f t="shared" ca="1" si="6"/>
        <v>142</v>
      </c>
      <c r="J95" s="243">
        <f t="shared" ca="1" si="6"/>
        <v>152</v>
      </c>
      <c r="K95" s="243">
        <f t="shared" ca="1" si="6"/>
        <v>144</v>
      </c>
    </row>
    <row r="96" spans="1:11" ht="15.75">
      <c r="A96" s="243">
        <f>'1 шаблон'!A239</f>
        <v>0</v>
      </c>
      <c r="B96" s="243">
        <f>'1 шаблон'!A240</f>
        <v>0</v>
      </c>
      <c r="C96" s="243">
        <f>'1 шаблон'!B239</f>
        <v>0</v>
      </c>
      <c r="D96" s="243">
        <f>'1 шаблон'!C239</f>
        <v>0</v>
      </c>
      <c r="E96" s="244" t="str">
        <f t="shared" si="5"/>
        <v>Сталь 20</v>
      </c>
      <c r="F96" s="243">
        <f t="shared" ca="1" si="6"/>
        <v>142</v>
      </c>
      <c r="G96" s="243">
        <f t="shared" ca="1" si="6"/>
        <v>147</v>
      </c>
      <c r="H96" s="243">
        <f t="shared" ca="1" si="6"/>
        <v>141</v>
      </c>
      <c r="I96" s="243">
        <f t="shared" ca="1" si="6"/>
        <v>148</v>
      </c>
      <c r="J96" s="243">
        <f t="shared" ca="1" si="6"/>
        <v>138</v>
      </c>
      <c r="K96" s="243">
        <f t="shared" ca="1" si="6"/>
        <v>148</v>
      </c>
    </row>
    <row r="97" spans="1:11" ht="15.75">
      <c r="A97" s="243">
        <f>'1 шаблон'!A242</f>
        <v>0</v>
      </c>
      <c r="B97" s="243">
        <f>'1 шаблон'!A243</f>
        <v>0</v>
      </c>
      <c r="C97" s="243">
        <f>'1 шаблон'!B242</f>
        <v>0</v>
      </c>
      <c r="D97" s="243">
        <f>'1 шаблон'!C242</f>
        <v>0</v>
      </c>
      <c r="E97" s="244" t="str">
        <f t="shared" si="5"/>
        <v>Сталь 20</v>
      </c>
      <c r="F97" s="243">
        <f t="shared" ca="1" si="6"/>
        <v>149</v>
      </c>
      <c r="G97" s="243">
        <f t="shared" ca="1" si="6"/>
        <v>148</v>
      </c>
      <c r="H97" s="243">
        <f t="shared" ca="1" si="6"/>
        <v>149</v>
      </c>
      <c r="I97" s="243">
        <f t="shared" ca="1" si="6"/>
        <v>143</v>
      </c>
      <c r="J97" s="243">
        <f t="shared" ca="1" si="6"/>
        <v>138</v>
      </c>
      <c r="K97" s="243">
        <f t="shared" ca="1" si="6"/>
        <v>138</v>
      </c>
    </row>
    <row r="98" spans="1:11" ht="15.75">
      <c r="A98" s="243">
        <f>'1 шаблон'!A245</f>
        <v>0</v>
      </c>
      <c r="B98" s="243">
        <f>'1 шаблон'!A246</f>
        <v>0</v>
      </c>
      <c r="C98" s="243">
        <f>'1 шаблон'!B245</f>
        <v>0</v>
      </c>
      <c r="D98" s="243">
        <f>'1 шаблон'!C245</f>
        <v>0</v>
      </c>
      <c r="E98" s="244" t="str">
        <f t="shared" si="5"/>
        <v>Сталь 20</v>
      </c>
      <c r="F98" s="243">
        <f t="shared" ca="1" si="6"/>
        <v>140</v>
      </c>
      <c r="G98" s="243">
        <f t="shared" ca="1" si="6"/>
        <v>137</v>
      </c>
      <c r="H98" s="243">
        <f t="shared" ca="1" si="6"/>
        <v>137</v>
      </c>
      <c r="I98" s="243">
        <f t="shared" ca="1" si="6"/>
        <v>143</v>
      </c>
      <c r="J98" s="243">
        <f t="shared" ca="1" si="6"/>
        <v>147</v>
      </c>
      <c r="K98" s="243">
        <f t="shared" ca="1" si="6"/>
        <v>149</v>
      </c>
    </row>
    <row r="99" spans="1:11" ht="15.75">
      <c r="A99" s="243">
        <f>'1 шаблон'!A248</f>
        <v>0</v>
      </c>
      <c r="B99" s="243">
        <f>'1 шаблон'!A249</f>
        <v>0</v>
      </c>
      <c r="C99" s="243">
        <f>'1 шаблон'!B248</f>
        <v>0</v>
      </c>
      <c r="D99" s="243">
        <f>'1 шаблон'!C248</f>
        <v>0</v>
      </c>
      <c r="E99" s="244" t="str">
        <f t="shared" ref="E99:E162" si="7">$O$1</f>
        <v>Сталь 20</v>
      </c>
      <c r="F99" s="243">
        <f t="shared" ca="1" si="6"/>
        <v>142</v>
      </c>
      <c r="G99" s="243">
        <f t="shared" ca="1" si="6"/>
        <v>138</v>
      </c>
      <c r="H99" s="243">
        <f t="shared" ca="1" si="6"/>
        <v>153</v>
      </c>
      <c r="I99" s="243">
        <f t="shared" ca="1" si="6"/>
        <v>153</v>
      </c>
      <c r="J99" s="243">
        <f t="shared" ca="1" si="6"/>
        <v>140</v>
      </c>
      <c r="K99" s="243">
        <f t="shared" ca="1" si="6"/>
        <v>152</v>
      </c>
    </row>
    <row r="100" spans="1:11" ht="15.75">
      <c r="A100" s="243">
        <f>'1 шаблон'!A251</f>
        <v>0</v>
      </c>
      <c r="B100" s="243">
        <f>'1 шаблон'!A252</f>
        <v>0</v>
      </c>
      <c r="C100" s="243">
        <f>'1 шаблон'!B251</f>
        <v>0</v>
      </c>
      <c r="D100" s="243">
        <f>'1 шаблон'!C251</f>
        <v>0</v>
      </c>
      <c r="E100" s="244" t="str">
        <f t="shared" si="7"/>
        <v>Сталь 20</v>
      </c>
      <c r="F100" s="243">
        <f t="shared" ca="1" si="6"/>
        <v>143</v>
      </c>
      <c r="G100" s="243">
        <f t="shared" ca="1" si="6"/>
        <v>151</v>
      </c>
      <c r="H100" s="243">
        <f t="shared" ca="1" si="6"/>
        <v>139</v>
      </c>
      <c r="I100" s="243">
        <f t="shared" ca="1" si="6"/>
        <v>138</v>
      </c>
      <c r="J100" s="243">
        <f t="shared" ca="1" si="6"/>
        <v>146</v>
      </c>
      <c r="K100" s="243">
        <f t="shared" ca="1" si="6"/>
        <v>137</v>
      </c>
    </row>
    <row r="101" spans="1:11" ht="15.75">
      <c r="A101" s="243">
        <f>'1 шаблон'!A254</f>
        <v>0</v>
      </c>
      <c r="B101" s="243">
        <f>'1 шаблон'!A255</f>
        <v>0</v>
      </c>
      <c r="C101" s="243">
        <f>'1 шаблон'!B254</f>
        <v>0</v>
      </c>
      <c r="D101" s="243">
        <f>'1 шаблон'!C254</f>
        <v>0</v>
      </c>
      <c r="E101" s="244" t="str">
        <f t="shared" si="7"/>
        <v>Сталь 20</v>
      </c>
      <c r="F101" s="243">
        <f t="shared" ca="1" si="6"/>
        <v>141</v>
      </c>
      <c r="G101" s="243">
        <f t="shared" ca="1" si="6"/>
        <v>144</v>
      </c>
      <c r="H101" s="243">
        <f t="shared" ca="1" si="6"/>
        <v>145</v>
      </c>
      <c r="I101" s="243">
        <f t="shared" ca="1" si="6"/>
        <v>140</v>
      </c>
      <c r="J101" s="243">
        <f t="shared" ca="1" si="6"/>
        <v>153</v>
      </c>
      <c r="K101" s="243">
        <f t="shared" ca="1" si="6"/>
        <v>140</v>
      </c>
    </row>
    <row r="102" spans="1:11" ht="15.75">
      <c r="A102" s="243">
        <f>'1 шаблон'!A257</f>
        <v>0</v>
      </c>
      <c r="B102" s="243">
        <f>'1 шаблон'!A258</f>
        <v>0</v>
      </c>
      <c r="C102" s="243">
        <f>'1 шаблон'!B257</f>
        <v>0</v>
      </c>
      <c r="D102" s="243">
        <f>'1 шаблон'!C257</f>
        <v>0</v>
      </c>
      <c r="E102" s="244" t="str">
        <f t="shared" si="7"/>
        <v>Сталь 20</v>
      </c>
      <c r="F102" s="243">
        <f t="shared" ca="1" si="6"/>
        <v>137</v>
      </c>
      <c r="G102" s="243">
        <f t="shared" ca="1" si="6"/>
        <v>146</v>
      </c>
      <c r="H102" s="243">
        <f t="shared" ca="1" si="6"/>
        <v>153</v>
      </c>
      <c r="I102" s="243">
        <f t="shared" ca="1" si="6"/>
        <v>139</v>
      </c>
      <c r="J102" s="243">
        <f t="shared" ca="1" si="6"/>
        <v>139</v>
      </c>
      <c r="K102" s="243">
        <f t="shared" ca="1" si="6"/>
        <v>152</v>
      </c>
    </row>
    <row r="103" spans="1:11" ht="15.75">
      <c r="A103" s="243">
        <f>'1 шаблон'!A260</f>
        <v>0</v>
      </c>
      <c r="B103" s="243">
        <f>'1 шаблон'!A261</f>
        <v>0</v>
      </c>
      <c r="C103" s="243">
        <f>'1 шаблон'!B260</f>
        <v>0</v>
      </c>
      <c r="D103" s="243">
        <f>'1 шаблон'!C260</f>
        <v>0</v>
      </c>
      <c r="E103" s="244" t="str">
        <f t="shared" si="7"/>
        <v>Сталь 20</v>
      </c>
      <c r="F103" s="243">
        <f t="shared" ca="1" si="6"/>
        <v>144</v>
      </c>
      <c r="G103" s="243">
        <f t="shared" ca="1" si="6"/>
        <v>140</v>
      </c>
      <c r="H103" s="243">
        <f t="shared" ca="1" si="6"/>
        <v>145</v>
      </c>
      <c r="I103" s="243">
        <f t="shared" ca="1" si="6"/>
        <v>150</v>
      </c>
      <c r="J103" s="243">
        <f t="shared" ca="1" si="6"/>
        <v>153</v>
      </c>
      <c r="K103" s="243">
        <f t="shared" ca="1" si="6"/>
        <v>146</v>
      </c>
    </row>
    <row r="104" spans="1:11" ht="15.75">
      <c r="A104" s="243">
        <f>'1 шаблон'!A263</f>
        <v>0</v>
      </c>
      <c r="B104" s="243">
        <f>'1 шаблон'!A264</f>
        <v>0</v>
      </c>
      <c r="C104" s="243">
        <f>'1 шаблон'!B263</f>
        <v>0</v>
      </c>
      <c r="D104" s="243">
        <f>'1 шаблон'!C263</f>
        <v>0</v>
      </c>
      <c r="E104" s="244" t="str">
        <f t="shared" si="7"/>
        <v>Сталь 20</v>
      </c>
      <c r="F104" s="243">
        <f t="shared" ca="1" si="6"/>
        <v>143</v>
      </c>
      <c r="G104" s="243">
        <f t="shared" ca="1" si="6"/>
        <v>140</v>
      </c>
      <c r="H104" s="243">
        <f t="shared" ca="1" si="6"/>
        <v>143</v>
      </c>
      <c r="I104" s="243">
        <f t="shared" ca="1" si="6"/>
        <v>147</v>
      </c>
      <c r="J104" s="243">
        <f t="shared" ca="1" si="6"/>
        <v>145</v>
      </c>
      <c r="K104" s="243">
        <f t="shared" ca="1" si="6"/>
        <v>150</v>
      </c>
    </row>
    <row r="105" spans="1:11" ht="15.75">
      <c r="A105" s="243">
        <f>'1 шаблон'!A266</f>
        <v>0</v>
      </c>
      <c r="B105" s="243">
        <f>'1 шаблон'!A267</f>
        <v>0</v>
      </c>
      <c r="C105" s="243">
        <f>'1 шаблон'!B266</f>
        <v>0</v>
      </c>
      <c r="D105" s="243">
        <f>'1 шаблон'!C266</f>
        <v>0</v>
      </c>
      <c r="E105" s="244" t="str">
        <f>O4</f>
        <v>Сталь 10</v>
      </c>
      <c r="F105" s="243">
        <f t="shared" ca="1" si="6"/>
        <v>138</v>
      </c>
      <c r="G105" s="243">
        <f t="shared" ca="1" si="6"/>
        <v>126</v>
      </c>
      <c r="H105" s="243">
        <f t="shared" ca="1" si="6"/>
        <v>133</v>
      </c>
      <c r="I105" s="243">
        <f t="shared" ca="1" si="6"/>
        <v>128</v>
      </c>
      <c r="J105" s="243">
        <f t="shared" ca="1" si="6"/>
        <v>131</v>
      </c>
      <c r="K105" s="243">
        <f t="shared" ca="1" si="6"/>
        <v>131</v>
      </c>
    </row>
    <row r="106" spans="1:11" ht="15.75">
      <c r="A106" s="243">
        <f>'1 шаблон'!A269</f>
        <v>0</v>
      </c>
      <c r="B106" s="243">
        <f>'1 шаблон'!A270</f>
        <v>0</v>
      </c>
      <c r="C106" s="243">
        <f>'1 шаблон'!B269</f>
        <v>0</v>
      </c>
      <c r="D106" s="243">
        <f>'1 шаблон'!C269</f>
        <v>0</v>
      </c>
      <c r="E106" s="244" t="str">
        <f>O4</f>
        <v>Сталь 10</v>
      </c>
      <c r="F106" s="243">
        <f t="shared" ca="1" si="6"/>
        <v>134</v>
      </c>
      <c r="G106" s="243">
        <f t="shared" ca="1" si="6"/>
        <v>142</v>
      </c>
      <c r="H106" s="243">
        <f t="shared" ca="1" si="6"/>
        <v>130</v>
      </c>
      <c r="I106" s="243">
        <f t="shared" ca="1" si="6"/>
        <v>142</v>
      </c>
      <c r="J106" s="243">
        <f t="shared" ca="1" si="6"/>
        <v>126</v>
      </c>
      <c r="K106" s="243">
        <f t="shared" ca="1" si="6"/>
        <v>126</v>
      </c>
    </row>
    <row r="107" spans="1:11" ht="15.75">
      <c r="A107" s="243">
        <f>'1 шаблон'!A272</f>
        <v>0</v>
      </c>
      <c r="B107" s="243">
        <f>'1 шаблон'!A273</f>
        <v>0</v>
      </c>
      <c r="C107" s="243">
        <f>'1 шаблон'!B272</f>
        <v>0</v>
      </c>
      <c r="D107" s="243">
        <f>'1 шаблон'!C272</f>
        <v>0</v>
      </c>
      <c r="E107" s="244" t="str">
        <f>O4</f>
        <v>Сталь 10</v>
      </c>
      <c r="F107" s="243">
        <f t="shared" ca="1" si="6"/>
        <v>137</v>
      </c>
      <c r="G107" s="243">
        <f t="shared" ca="1" si="6"/>
        <v>132</v>
      </c>
      <c r="H107" s="243">
        <f t="shared" ca="1" si="6"/>
        <v>128</v>
      </c>
      <c r="I107" s="243">
        <f t="shared" ca="1" si="6"/>
        <v>132</v>
      </c>
      <c r="J107" s="243">
        <f t="shared" ca="1" si="6"/>
        <v>133</v>
      </c>
      <c r="K107" s="243">
        <f t="shared" ca="1" si="6"/>
        <v>137</v>
      </c>
    </row>
    <row r="108" spans="1:11" ht="15.75">
      <c r="A108" s="243">
        <f>'1 шаблон'!A275</f>
        <v>0</v>
      </c>
      <c r="B108" s="243">
        <f>'1 шаблон'!A276</f>
        <v>0</v>
      </c>
      <c r="C108" s="243">
        <f>'1 шаблон'!B275</f>
        <v>0</v>
      </c>
      <c r="D108" s="243">
        <f>'1 шаблон'!C275</f>
        <v>0</v>
      </c>
      <c r="E108" s="244" t="str">
        <f>O4</f>
        <v>Сталь 10</v>
      </c>
      <c r="F108" s="243">
        <f t="shared" ca="1" si="6"/>
        <v>142</v>
      </c>
      <c r="G108" s="243">
        <f t="shared" ca="1" si="6"/>
        <v>131</v>
      </c>
      <c r="H108" s="243">
        <f t="shared" ca="1" si="6"/>
        <v>125</v>
      </c>
      <c r="I108" s="243">
        <f t="shared" ca="1" si="6"/>
        <v>132</v>
      </c>
      <c r="J108" s="243">
        <f t="shared" ca="1" si="6"/>
        <v>141</v>
      </c>
      <c r="K108" s="243">
        <f t="shared" ca="1" si="6"/>
        <v>139</v>
      </c>
    </row>
    <row r="109" spans="1:11" ht="15.75">
      <c r="A109" s="243">
        <f>'1 шаблон'!A278</f>
        <v>0</v>
      </c>
      <c r="B109" s="243">
        <f>'1 шаблон'!A279</f>
        <v>0</v>
      </c>
      <c r="C109" s="243">
        <f>'1 шаблон'!B278</f>
        <v>0</v>
      </c>
      <c r="D109" s="243">
        <f>'1 шаблон'!C278</f>
        <v>0</v>
      </c>
      <c r="E109" s="244" t="str">
        <f t="shared" si="7"/>
        <v>Сталь 20</v>
      </c>
      <c r="F109" s="243">
        <f t="shared" ca="1" si="6"/>
        <v>138</v>
      </c>
      <c r="G109" s="243">
        <f t="shared" ca="1" si="6"/>
        <v>140</v>
      </c>
      <c r="H109" s="243">
        <f t="shared" ca="1" si="6"/>
        <v>144</v>
      </c>
      <c r="I109" s="243">
        <f t="shared" ca="1" si="6"/>
        <v>147</v>
      </c>
      <c r="J109" s="243">
        <f t="shared" ca="1" si="6"/>
        <v>142</v>
      </c>
      <c r="K109" s="243">
        <f t="shared" ca="1" si="6"/>
        <v>140</v>
      </c>
    </row>
    <row r="110" spans="1:11" ht="15.75">
      <c r="A110" s="243">
        <f>'1 шаблон'!A281</f>
        <v>0</v>
      </c>
      <c r="B110" s="243">
        <f>'1 шаблон'!A282</f>
        <v>0</v>
      </c>
      <c r="C110" s="243">
        <f>'1 шаблон'!B281</f>
        <v>0</v>
      </c>
      <c r="D110" s="243">
        <f>'1 шаблон'!C281</f>
        <v>0</v>
      </c>
      <c r="E110" s="244" t="str">
        <f t="shared" si="7"/>
        <v>Сталь 20</v>
      </c>
      <c r="F110" s="243">
        <f t="shared" ca="1" si="6"/>
        <v>152</v>
      </c>
      <c r="G110" s="243">
        <f t="shared" ca="1" si="6"/>
        <v>138</v>
      </c>
      <c r="H110" s="243">
        <f t="shared" ca="1" si="6"/>
        <v>150</v>
      </c>
      <c r="I110" s="243">
        <f t="shared" ca="1" si="6"/>
        <v>148</v>
      </c>
      <c r="J110" s="243">
        <f t="shared" ca="1" si="6"/>
        <v>149</v>
      </c>
      <c r="K110" s="243">
        <f t="shared" ca="1" si="6"/>
        <v>147</v>
      </c>
    </row>
    <row r="111" spans="1:11" ht="15.75">
      <c r="A111" s="243">
        <f>'1 шаблон'!A284</f>
        <v>0</v>
      </c>
      <c r="B111" s="243">
        <f>'1 шаблон'!A285</f>
        <v>0</v>
      </c>
      <c r="C111" s="243">
        <f>'1 шаблон'!B284</f>
        <v>0</v>
      </c>
      <c r="D111" s="243">
        <f>'1 шаблон'!C284</f>
        <v>0</v>
      </c>
      <c r="E111" s="244" t="str">
        <f t="shared" si="7"/>
        <v>Сталь 20</v>
      </c>
      <c r="F111" s="243">
        <f t="shared" ca="1" si="6"/>
        <v>137</v>
      </c>
      <c r="G111" s="243">
        <f t="shared" ca="1" si="6"/>
        <v>140</v>
      </c>
      <c r="H111" s="243">
        <f t="shared" ca="1" si="6"/>
        <v>140</v>
      </c>
      <c r="I111" s="243">
        <f t="shared" ca="1" si="6"/>
        <v>145</v>
      </c>
      <c r="J111" s="243">
        <f t="shared" ca="1" si="6"/>
        <v>146</v>
      </c>
      <c r="K111" s="243">
        <f t="shared" ca="1" si="6"/>
        <v>147</v>
      </c>
    </row>
    <row r="112" spans="1:11" ht="15.75">
      <c r="A112" s="243">
        <f>'1 шаблон'!A287</f>
        <v>0</v>
      </c>
      <c r="B112" s="243">
        <f>'1 шаблон'!A288</f>
        <v>0</v>
      </c>
      <c r="C112" s="243">
        <f>'1 шаблон'!B287</f>
        <v>0</v>
      </c>
      <c r="D112" s="243">
        <f>'1 шаблон'!C287</f>
        <v>0</v>
      </c>
      <c r="E112" s="244" t="str">
        <f t="shared" si="7"/>
        <v>Сталь 20</v>
      </c>
      <c r="F112" s="243">
        <f t="shared" ca="1" si="6"/>
        <v>149</v>
      </c>
      <c r="G112" s="243">
        <f t="shared" ca="1" si="6"/>
        <v>153</v>
      </c>
      <c r="H112" s="243">
        <f t="shared" ca="1" si="6"/>
        <v>137</v>
      </c>
      <c r="I112" s="243">
        <f t="shared" ca="1" si="6"/>
        <v>151</v>
      </c>
      <c r="J112" s="243">
        <f t="shared" ca="1" si="6"/>
        <v>153</v>
      </c>
      <c r="K112" s="243">
        <f t="shared" ca="1" si="6"/>
        <v>140</v>
      </c>
    </row>
    <row r="113" spans="1:11" ht="15.75">
      <c r="A113" s="243">
        <f>'1 шаблон'!A290</f>
        <v>0</v>
      </c>
      <c r="B113" s="243">
        <f>'1 шаблон'!A291</f>
        <v>0</v>
      </c>
      <c r="C113" s="243">
        <f>'1 шаблон'!B290</f>
        <v>0</v>
      </c>
      <c r="D113" s="243">
        <f>'1 шаблон'!C290</f>
        <v>0</v>
      </c>
      <c r="E113" s="244" t="str">
        <f t="shared" si="7"/>
        <v>Сталь 20</v>
      </c>
      <c r="F113" s="243">
        <f t="shared" ca="1" si="6"/>
        <v>144</v>
      </c>
      <c r="G113" s="243">
        <f t="shared" ca="1" si="6"/>
        <v>140</v>
      </c>
      <c r="H113" s="243">
        <f t="shared" ca="1" si="6"/>
        <v>142</v>
      </c>
      <c r="I113" s="243">
        <f t="shared" ca="1" si="6"/>
        <v>149</v>
      </c>
      <c r="J113" s="243">
        <f t="shared" ca="1" si="6"/>
        <v>148</v>
      </c>
      <c r="K113" s="243">
        <f t="shared" ca="1" si="6"/>
        <v>144</v>
      </c>
    </row>
    <row r="114" spans="1:11" ht="15.75">
      <c r="A114" s="243">
        <f>'1 шаблон'!A293</f>
        <v>0</v>
      </c>
      <c r="B114" s="243">
        <f>'1 шаблон'!A294</f>
        <v>0</v>
      </c>
      <c r="C114" s="243">
        <f>'1 шаблон'!B293</f>
        <v>0</v>
      </c>
      <c r="D114" s="243">
        <f>'1 шаблон'!C293</f>
        <v>0</v>
      </c>
      <c r="E114" s="244" t="str">
        <f t="shared" si="7"/>
        <v>Сталь 20</v>
      </c>
      <c r="F114" s="243">
        <f t="shared" ca="1" si="6"/>
        <v>145</v>
      </c>
      <c r="G114" s="243">
        <f t="shared" ca="1" si="6"/>
        <v>149</v>
      </c>
      <c r="H114" s="243">
        <f t="shared" ca="1" si="6"/>
        <v>139</v>
      </c>
      <c r="I114" s="243">
        <f t="shared" ca="1" si="6"/>
        <v>148</v>
      </c>
      <c r="J114" s="243">
        <f t="shared" ca="1" si="6"/>
        <v>138</v>
      </c>
      <c r="K114" s="243">
        <f t="shared" ca="1" si="6"/>
        <v>146</v>
      </c>
    </row>
    <row r="115" spans="1:11" ht="15.75">
      <c r="A115" s="243">
        <f>'1 шаблон'!A296</f>
        <v>0</v>
      </c>
      <c r="B115" s="243">
        <f>'1 шаблон'!A297</f>
        <v>0</v>
      </c>
      <c r="C115" s="243">
        <f>'1 шаблон'!B296</f>
        <v>0</v>
      </c>
      <c r="D115" s="243">
        <f>'1 шаблон'!C296</f>
        <v>0</v>
      </c>
      <c r="E115" s="244" t="str">
        <f t="shared" si="7"/>
        <v>Сталь 20</v>
      </c>
      <c r="F115" s="243">
        <f t="shared" ca="1" si="6"/>
        <v>147</v>
      </c>
      <c r="G115" s="243">
        <f t="shared" ca="1" si="6"/>
        <v>151</v>
      </c>
      <c r="H115" s="243">
        <f t="shared" ca="1" si="6"/>
        <v>141</v>
      </c>
      <c r="I115" s="243">
        <f t="shared" ca="1" si="6"/>
        <v>148</v>
      </c>
      <c r="J115" s="243">
        <f t="shared" ca="1" si="6"/>
        <v>140</v>
      </c>
      <c r="K115" s="243">
        <f t="shared" ca="1" si="6"/>
        <v>149</v>
      </c>
    </row>
    <row r="116" spans="1:11" ht="15.75">
      <c r="A116" s="243">
        <f>'1 шаблон'!A299</f>
        <v>0</v>
      </c>
      <c r="B116" s="243">
        <f>'1 шаблон'!A300</f>
        <v>0</v>
      </c>
      <c r="C116" s="243">
        <f>'1 шаблон'!B299</f>
        <v>0</v>
      </c>
      <c r="D116" s="243">
        <f>'1 шаблон'!C299</f>
        <v>0</v>
      </c>
      <c r="E116" s="244" t="str">
        <f t="shared" si="7"/>
        <v>Сталь 20</v>
      </c>
      <c r="F116" s="243">
        <f t="shared" ca="1" si="6"/>
        <v>147</v>
      </c>
      <c r="G116" s="243">
        <f t="shared" ca="1" si="6"/>
        <v>139</v>
      </c>
      <c r="H116" s="243">
        <f t="shared" ca="1" si="6"/>
        <v>143</v>
      </c>
      <c r="I116" s="243">
        <f t="shared" ca="1" si="6"/>
        <v>141</v>
      </c>
      <c r="J116" s="243">
        <f t="shared" ca="1" si="6"/>
        <v>145</v>
      </c>
      <c r="K116" s="243">
        <f t="shared" ca="1" si="6"/>
        <v>146</v>
      </c>
    </row>
    <row r="117" spans="1:11" ht="15.75">
      <c r="A117" s="243">
        <f>'1 шаблон'!A302</f>
        <v>0</v>
      </c>
      <c r="B117" s="243">
        <f>'1 шаблон'!A303</f>
        <v>0</v>
      </c>
      <c r="C117" s="243">
        <f>'1 шаблон'!B302</f>
        <v>0</v>
      </c>
      <c r="D117" s="243">
        <f>'1 шаблон'!C302</f>
        <v>0</v>
      </c>
      <c r="E117" s="244" t="str">
        <f t="shared" si="7"/>
        <v>Сталь 20</v>
      </c>
      <c r="F117" s="243">
        <f t="shared" ca="1" si="6"/>
        <v>139</v>
      </c>
      <c r="G117" s="243">
        <f t="shared" ca="1" si="6"/>
        <v>142</v>
      </c>
      <c r="H117" s="243">
        <f t="shared" ca="1" si="6"/>
        <v>150</v>
      </c>
      <c r="I117" s="243">
        <f t="shared" ca="1" si="6"/>
        <v>141</v>
      </c>
      <c r="J117" s="243">
        <f t="shared" ca="1" si="6"/>
        <v>152</v>
      </c>
      <c r="K117" s="243">
        <f t="shared" ca="1" si="6"/>
        <v>153</v>
      </c>
    </row>
    <row r="118" spans="1:11" ht="15.75">
      <c r="A118" s="243">
        <f>'1 шаблон'!A305</f>
        <v>0</v>
      </c>
      <c r="B118" s="243">
        <f>'1 шаблон'!A306</f>
        <v>0</v>
      </c>
      <c r="C118" s="243">
        <f>'1 шаблон'!B305</f>
        <v>0</v>
      </c>
      <c r="D118" s="243">
        <f>'1 шаблон'!C305</f>
        <v>0</v>
      </c>
      <c r="E118" s="244" t="str">
        <f t="shared" si="7"/>
        <v>Сталь 20</v>
      </c>
      <c r="F118" s="243">
        <f t="shared" ca="1" si="6"/>
        <v>151</v>
      </c>
      <c r="G118" s="243">
        <f t="shared" ca="1" si="6"/>
        <v>139</v>
      </c>
      <c r="H118" s="243">
        <f t="shared" ca="1" si="6"/>
        <v>151</v>
      </c>
      <c r="I118" s="243">
        <f t="shared" ca="1" si="6"/>
        <v>143</v>
      </c>
      <c r="J118" s="243">
        <f t="shared" ca="1" si="6"/>
        <v>145</v>
      </c>
      <c r="K118" s="243">
        <f t="shared" ca="1" si="6"/>
        <v>151</v>
      </c>
    </row>
    <row r="119" spans="1:11" ht="15.75">
      <c r="A119" s="243">
        <f>'1 шаблон'!A308</f>
        <v>0</v>
      </c>
      <c r="B119" s="243">
        <f>'1 шаблон'!A309</f>
        <v>0</v>
      </c>
      <c r="C119" s="243">
        <f>'1 шаблон'!B308</f>
        <v>0</v>
      </c>
      <c r="D119" s="243">
        <f>'1 шаблон'!C308</f>
        <v>0</v>
      </c>
      <c r="E119" s="244" t="str">
        <f t="shared" si="7"/>
        <v>Сталь 20</v>
      </c>
      <c r="F119" s="243">
        <f t="shared" ca="1" si="6"/>
        <v>152</v>
      </c>
      <c r="G119" s="243">
        <f t="shared" ca="1" si="6"/>
        <v>141</v>
      </c>
      <c r="H119" s="243">
        <f t="shared" ca="1" si="6"/>
        <v>139</v>
      </c>
      <c r="I119" s="243">
        <f t="shared" ca="1" si="6"/>
        <v>137</v>
      </c>
      <c r="J119" s="243">
        <f t="shared" ca="1" si="6"/>
        <v>144</v>
      </c>
      <c r="K119" s="243">
        <f t="shared" ca="1" si="6"/>
        <v>142</v>
      </c>
    </row>
    <row r="120" spans="1:11" ht="15.75">
      <c r="A120" s="243">
        <f>'1 шаблон'!A311</f>
        <v>0</v>
      </c>
      <c r="B120" s="243">
        <f>'1 шаблон'!A312</f>
        <v>0</v>
      </c>
      <c r="C120" s="243">
        <f>'1 шаблон'!B311</f>
        <v>0</v>
      </c>
      <c r="D120" s="243">
        <f>'1 шаблон'!C311</f>
        <v>0</v>
      </c>
      <c r="E120" s="244" t="str">
        <f t="shared" si="7"/>
        <v>Сталь 20</v>
      </c>
      <c r="F120" s="243">
        <f t="shared" ca="1" si="6"/>
        <v>144</v>
      </c>
      <c r="G120" s="243">
        <f t="shared" ca="1" si="6"/>
        <v>143</v>
      </c>
      <c r="H120" s="243">
        <f t="shared" ca="1" si="6"/>
        <v>149</v>
      </c>
      <c r="I120" s="243">
        <f t="shared" ca="1" si="6"/>
        <v>145</v>
      </c>
      <c r="J120" s="243">
        <f t="shared" ca="1" si="6"/>
        <v>140</v>
      </c>
      <c r="K120" s="243">
        <f t="shared" ca="1" si="6"/>
        <v>140</v>
      </c>
    </row>
    <row r="121" spans="1:11" ht="15.75">
      <c r="A121" s="243">
        <f>'1 шаблон'!A314</f>
        <v>0</v>
      </c>
      <c r="B121" s="243">
        <f>'1 шаблон'!A315</f>
        <v>0</v>
      </c>
      <c r="C121" s="243">
        <f>'1 шаблон'!B314</f>
        <v>0</v>
      </c>
      <c r="D121" s="243">
        <f>'1 шаблон'!C314</f>
        <v>0</v>
      </c>
      <c r="E121" s="244" t="str">
        <f t="shared" si="7"/>
        <v>Сталь 20</v>
      </c>
      <c r="F121" s="243">
        <f t="shared" ca="1" si="6"/>
        <v>148</v>
      </c>
      <c r="G121" s="243">
        <f t="shared" ca="1" si="6"/>
        <v>139</v>
      </c>
      <c r="H121" s="243">
        <f t="shared" ca="1" si="6"/>
        <v>137</v>
      </c>
      <c r="I121" s="243">
        <f t="shared" ca="1" si="6"/>
        <v>137</v>
      </c>
      <c r="J121" s="243">
        <f t="shared" ca="1" si="6"/>
        <v>147</v>
      </c>
      <c r="K121" s="243">
        <f t="shared" ca="1" si="6"/>
        <v>138</v>
      </c>
    </row>
    <row r="122" spans="1:11" ht="15.75">
      <c r="A122" s="243">
        <f>'1 шаблон'!A317</f>
        <v>0</v>
      </c>
      <c r="B122" s="243">
        <f>'1 шаблон'!A318</f>
        <v>0</v>
      </c>
      <c r="C122" s="243">
        <f>'1 шаблон'!B317</f>
        <v>0</v>
      </c>
      <c r="D122" s="243">
        <f>'1 шаблон'!C317</f>
        <v>0</v>
      </c>
      <c r="E122" s="244" t="str">
        <f t="shared" si="7"/>
        <v>Сталь 20</v>
      </c>
      <c r="F122" s="243">
        <f t="shared" ref="F122:K153" ca="1" si="8">IF($E122=$O$1,RANDBETWEEN($O$2,$P$2),IF($E122=$O$4,RANDBETWEEN($O$5,$P$5),IF($E122=$O$7,RANDBETWEEN($O$8,$P$8),IF($E122=$O$10,RANDBETWEEN($O$11,$P$11),IF($E122=$O$13,RANDBETWEEN($O$14,$P$14),IF($E122=$O$16,RANDBETWEEN($O$17,$P$17),IF($E122=$O$19,RANDBETWEEN($O$20,$P$20),IF($E122=$O$22,RANDBETWEEN($O$23,$P$23),IF($E122=$O$25,RANDBETWEEN($O$26,$P$26),IF($E122=$O$28,RANDBETWEEN($O$29,$P$29),"0"))))))))))</f>
        <v>140</v>
      </c>
      <c r="G122" s="243">
        <f t="shared" ca="1" si="8"/>
        <v>146</v>
      </c>
      <c r="H122" s="243">
        <f t="shared" ca="1" si="8"/>
        <v>153</v>
      </c>
      <c r="I122" s="243">
        <f t="shared" ca="1" si="8"/>
        <v>146</v>
      </c>
      <c r="J122" s="243">
        <f t="shared" ca="1" si="8"/>
        <v>148</v>
      </c>
      <c r="K122" s="243">
        <f t="shared" ca="1" si="8"/>
        <v>139</v>
      </c>
    </row>
    <row r="123" spans="1:11" ht="15.75">
      <c r="A123" s="243">
        <f>'1 шаблон'!A320</f>
        <v>0</v>
      </c>
      <c r="B123" s="243">
        <f>'1 шаблон'!A321</f>
        <v>0</v>
      </c>
      <c r="C123" s="243">
        <f>'1 шаблон'!B320</f>
        <v>0</v>
      </c>
      <c r="D123" s="243">
        <f>'1 шаблон'!C320</f>
        <v>0</v>
      </c>
      <c r="E123" s="244" t="str">
        <f t="shared" si="7"/>
        <v>Сталь 20</v>
      </c>
      <c r="F123" s="243">
        <f t="shared" ca="1" si="8"/>
        <v>151</v>
      </c>
      <c r="G123" s="243">
        <f t="shared" ca="1" si="8"/>
        <v>148</v>
      </c>
      <c r="H123" s="243">
        <f t="shared" ca="1" si="8"/>
        <v>137</v>
      </c>
      <c r="I123" s="243">
        <f t="shared" ca="1" si="8"/>
        <v>144</v>
      </c>
      <c r="J123" s="243">
        <f t="shared" ca="1" si="8"/>
        <v>148</v>
      </c>
      <c r="K123" s="243">
        <f t="shared" ca="1" si="8"/>
        <v>149</v>
      </c>
    </row>
    <row r="124" spans="1:11" ht="15.75">
      <c r="A124" s="243">
        <f>'1 шаблон'!A323</f>
        <v>0</v>
      </c>
      <c r="B124" s="243">
        <f>'1 шаблон'!A324</f>
        <v>0</v>
      </c>
      <c r="C124" s="243">
        <f>'1 шаблон'!B323</f>
        <v>0</v>
      </c>
      <c r="D124" s="243">
        <f>'1 шаблон'!C323</f>
        <v>0</v>
      </c>
      <c r="E124" s="244" t="str">
        <f t="shared" si="7"/>
        <v>Сталь 20</v>
      </c>
      <c r="F124" s="243">
        <f t="shared" ca="1" si="8"/>
        <v>146</v>
      </c>
      <c r="G124" s="243">
        <f t="shared" ca="1" si="8"/>
        <v>140</v>
      </c>
      <c r="H124" s="243">
        <f t="shared" ca="1" si="8"/>
        <v>148</v>
      </c>
      <c r="I124" s="243">
        <f t="shared" ca="1" si="8"/>
        <v>148</v>
      </c>
      <c r="J124" s="243">
        <f t="shared" ca="1" si="8"/>
        <v>145</v>
      </c>
      <c r="K124" s="243">
        <f t="shared" ca="1" si="8"/>
        <v>151</v>
      </c>
    </row>
    <row r="125" spans="1:11" ht="15.75">
      <c r="A125" s="243">
        <f>'1 шаблон'!A326</f>
        <v>0</v>
      </c>
      <c r="B125" s="243">
        <f>'1 шаблон'!A327</f>
        <v>0</v>
      </c>
      <c r="C125" s="243">
        <f>'1 шаблон'!B326</f>
        <v>0</v>
      </c>
      <c r="D125" s="243">
        <f>'1 шаблон'!C326</f>
        <v>0</v>
      </c>
      <c r="E125" s="244" t="str">
        <f t="shared" si="7"/>
        <v>Сталь 20</v>
      </c>
      <c r="F125" s="243">
        <f t="shared" ca="1" si="8"/>
        <v>151</v>
      </c>
      <c r="G125" s="243">
        <f t="shared" ca="1" si="8"/>
        <v>146</v>
      </c>
      <c r="H125" s="243">
        <f t="shared" ca="1" si="8"/>
        <v>146</v>
      </c>
      <c r="I125" s="243">
        <f t="shared" ca="1" si="8"/>
        <v>141</v>
      </c>
      <c r="J125" s="243">
        <f t="shared" ca="1" si="8"/>
        <v>141</v>
      </c>
      <c r="K125" s="243">
        <f t="shared" ca="1" si="8"/>
        <v>144</v>
      </c>
    </row>
    <row r="126" spans="1:11" ht="15.75">
      <c r="A126" s="243">
        <f>'1 шаблон'!A329</f>
        <v>0</v>
      </c>
      <c r="B126" s="243">
        <f>'1 шаблон'!A330</f>
        <v>0</v>
      </c>
      <c r="C126" s="243">
        <f>'1 шаблон'!B329</f>
        <v>0</v>
      </c>
      <c r="D126" s="243">
        <f>'1 шаблон'!C329</f>
        <v>0</v>
      </c>
      <c r="E126" s="244" t="str">
        <f t="shared" si="7"/>
        <v>Сталь 20</v>
      </c>
      <c r="F126" s="243">
        <f t="shared" ca="1" si="8"/>
        <v>151</v>
      </c>
      <c r="G126" s="243">
        <f t="shared" ca="1" si="8"/>
        <v>142</v>
      </c>
      <c r="H126" s="243">
        <f t="shared" ca="1" si="8"/>
        <v>146</v>
      </c>
      <c r="I126" s="243">
        <f t="shared" ca="1" si="8"/>
        <v>137</v>
      </c>
      <c r="J126" s="243">
        <f t="shared" ca="1" si="8"/>
        <v>152</v>
      </c>
      <c r="K126" s="243">
        <f t="shared" ca="1" si="8"/>
        <v>137</v>
      </c>
    </row>
    <row r="127" spans="1:11" ht="15.75">
      <c r="A127" s="243">
        <f>'1 шаблон'!A332</f>
        <v>0</v>
      </c>
      <c r="B127" s="243">
        <f>'1 шаблон'!A333</f>
        <v>0</v>
      </c>
      <c r="C127" s="243">
        <f>'1 шаблон'!B332</f>
        <v>0</v>
      </c>
      <c r="D127" s="243">
        <f>'1 шаблон'!C332</f>
        <v>0</v>
      </c>
      <c r="E127" s="244" t="str">
        <f t="shared" si="7"/>
        <v>Сталь 20</v>
      </c>
      <c r="F127" s="243">
        <f t="shared" ca="1" si="8"/>
        <v>147</v>
      </c>
      <c r="G127" s="243">
        <f t="shared" ca="1" si="8"/>
        <v>143</v>
      </c>
      <c r="H127" s="243">
        <f t="shared" ca="1" si="8"/>
        <v>142</v>
      </c>
      <c r="I127" s="243">
        <f t="shared" ca="1" si="8"/>
        <v>141</v>
      </c>
      <c r="J127" s="243">
        <f t="shared" ca="1" si="8"/>
        <v>150</v>
      </c>
      <c r="K127" s="243">
        <f t="shared" ca="1" si="8"/>
        <v>144</v>
      </c>
    </row>
    <row r="128" spans="1:11" ht="15.75">
      <c r="A128" s="243">
        <f>'1 шаблон'!A335</f>
        <v>0</v>
      </c>
      <c r="B128" s="243">
        <f>'1 шаблон'!A336</f>
        <v>0</v>
      </c>
      <c r="C128" s="243">
        <f>'1 шаблон'!B335</f>
        <v>0</v>
      </c>
      <c r="D128" s="243">
        <f>'1 шаблон'!C335</f>
        <v>0</v>
      </c>
      <c r="E128" s="244" t="str">
        <f t="shared" si="7"/>
        <v>Сталь 20</v>
      </c>
      <c r="F128" s="243">
        <f t="shared" ca="1" si="8"/>
        <v>146</v>
      </c>
      <c r="G128" s="243">
        <f t="shared" ca="1" si="8"/>
        <v>153</v>
      </c>
      <c r="H128" s="243">
        <f t="shared" ca="1" si="8"/>
        <v>145</v>
      </c>
      <c r="I128" s="243">
        <f t="shared" ca="1" si="8"/>
        <v>139</v>
      </c>
      <c r="J128" s="243">
        <f t="shared" ca="1" si="8"/>
        <v>148</v>
      </c>
      <c r="K128" s="243">
        <f t="shared" ca="1" si="8"/>
        <v>148</v>
      </c>
    </row>
    <row r="129" spans="1:11" ht="15.75">
      <c r="A129" s="243">
        <f>'1 шаблон'!A338</f>
        <v>0</v>
      </c>
      <c r="B129" s="243">
        <f>'1 шаблон'!A339</f>
        <v>0</v>
      </c>
      <c r="C129" s="243">
        <f>'1 шаблон'!B338</f>
        <v>0</v>
      </c>
      <c r="D129" s="243">
        <f>'1 шаблон'!C338</f>
        <v>0</v>
      </c>
      <c r="E129" s="244" t="str">
        <f t="shared" si="7"/>
        <v>Сталь 20</v>
      </c>
      <c r="F129" s="243">
        <f t="shared" ca="1" si="8"/>
        <v>137</v>
      </c>
      <c r="G129" s="243">
        <f t="shared" ca="1" si="8"/>
        <v>140</v>
      </c>
      <c r="H129" s="243">
        <f t="shared" ca="1" si="8"/>
        <v>150</v>
      </c>
      <c r="I129" s="243">
        <f t="shared" ca="1" si="8"/>
        <v>139</v>
      </c>
      <c r="J129" s="243">
        <f t="shared" ca="1" si="8"/>
        <v>149</v>
      </c>
      <c r="K129" s="243">
        <f t="shared" ca="1" si="8"/>
        <v>140</v>
      </c>
    </row>
    <row r="130" spans="1:11" ht="15.75">
      <c r="A130" s="243">
        <f>'1 шаблон'!A341</f>
        <v>0</v>
      </c>
      <c r="B130" s="243">
        <f>'1 шаблон'!A342</f>
        <v>0</v>
      </c>
      <c r="C130" s="243">
        <f>'1 шаблон'!B341</f>
        <v>0</v>
      </c>
      <c r="D130" s="243">
        <f>'1 шаблон'!C341</f>
        <v>0</v>
      </c>
      <c r="E130" s="244" t="str">
        <f t="shared" si="7"/>
        <v>Сталь 20</v>
      </c>
      <c r="F130" s="243">
        <f t="shared" ca="1" si="8"/>
        <v>148</v>
      </c>
      <c r="G130" s="243">
        <f t="shared" ca="1" si="8"/>
        <v>140</v>
      </c>
      <c r="H130" s="243">
        <f t="shared" ca="1" si="8"/>
        <v>144</v>
      </c>
      <c r="I130" s="243">
        <f t="shared" ca="1" si="8"/>
        <v>149</v>
      </c>
      <c r="J130" s="243">
        <f t="shared" ca="1" si="8"/>
        <v>144</v>
      </c>
      <c r="K130" s="243">
        <f t="shared" ca="1" si="8"/>
        <v>146</v>
      </c>
    </row>
    <row r="131" spans="1:11" ht="15.75">
      <c r="A131" s="243">
        <f>'1 шаблон'!A344</f>
        <v>0</v>
      </c>
      <c r="B131" s="243">
        <f>'1 шаблон'!A345</f>
        <v>0</v>
      </c>
      <c r="C131" s="243">
        <f>'1 шаблон'!B344</f>
        <v>0</v>
      </c>
      <c r="D131" s="243">
        <f>'1 шаблон'!C344</f>
        <v>0</v>
      </c>
      <c r="E131" s="244" t="str">
        <f t="shared" si="7"/>
        <v>Сталь 20</v>
      </c>
      <c r="F131" s="243">
        <f t="shared" ca="1" si="8"/>
        <v>145</v>
      </c>
      <c r="G131" s="243">
        <f t="shared" ca="1" si="8"/>
        <v>151</v>
      </c>
      <c r="H131" s="243">
        <f t="shared" ca="1" si="8"/>
        <v>149</v>
      </c>
      <c r="I131" s="243">
        <f t="shared" ca="1" si="8"/>
        <v>144</v>
      </c>
      <c r="J131" s="243">
        <f t="shared" ca="1" si="8"/>
        <v>146</v>
      </c>
      <c r="K131" s="243">
        <f t="shared" ca="1" si="8"/>
        <v>141</v>
      </c>
    </row>
    <row r="132" spans="1:11" ht="15.75">
      <c r="A132" s="243">
        <f>'1 шаблон'!A347</f>
        <v>0</v>
      </c>
      <c r="B132" s="243">
        <f>'1 шаблон'!A348</f>
        <v>0</v>
      </c>
      <c r="C132" s="243">
        <f>'1 шаблон'!B347</f>
        <v>0</v>
      </c>
      <c r="D132" s="243">
        <f>'1 шаблон'!C347</f>
        <v>0</v>
      </c>
      <c r="E132" s="244" t="str">
        <f t="shared" si="7"/>
        <v>Сталь 20</v>
      </c>
      <c r="F132" s="243">
        <f t="shared" ca="1" si="8"/>
        <v>137</v>
      </c>
      <c r="G132" s="243">
        <f t="shared" ca="1" si="8"/>
        <v>146</v>
      </c>
      <c r="H132" s="243">
        <f t="shared" ca="1" si="8"/>
        <v>145</v>
      </c>
      <c r="I132" s="243">
        <f t="shared" ca="1" si="8"/>
        <v>144</v>
      </c>
      <c r="J132" s="243">
        <f t="shared" ca="1" si="8"/>
        <v>140</v>
      </c>
      <c r="K132" s="243">
        <f t="shared" ca="1" si="8"/>
        <v>151</v>
      </c>
    </row>
    <row r="133" spans="1:11" ht="15.75">
      <c r="A133" s="243">
        <f>'1 шаблон'!A350</f>
        <v>0</v>
      </c>
      <c r="B133" s="243">
        <f>'1 шаблон'!A351</f>
        <v>0</v>
      </c>
      <c r="C133" s="243">
        <f>'1 шаблон'!B350</f>
        <v>0</v>
      </c>
      <c r="D133" s="243">
        <f>'1 шаблон'!C350</f>
        <v>0</v>
      </c>
      <c r="E133" s="244" t="str">
        <f t="shared" si="7"/>
        <v>Сталь 20</v>
      </c>
      <c r="F133" s="243">
        <f t="shared" ca="1" si="8"/>
        <v>148</v>
      </c>
      <c r="G133" s="243">
        <f t="shared" ca="1" si="8"/>
        <v>140</v>
      </c>
      <c r="H133" s="243">
        <f t="shared" ca="1" si="8"/>
        <v>144</v>
      </c>
      <c r="I133" s="243">
        <f t="shared" ca="1" si="8"/>
        <v>144</v>
      </c>
      <c r="J133" s="243">
        <f t="shared" ca="1" si="8"/>
        <v>146</v>
      </c>
      <c r="K133" s="243">
        <f t="shared" ca="1" si="8"/>
        <v>146</v>
      </c>
    </row>
    <row r="134" spans="1:11" ht="15.75">
      <c r="A134" s="243">
        <f>'1 шаблон'!A353</f>
        <v>0</v>
      </c>
      <c r="B134" s="243">
        <f>'1 шаблон'!A354</f>
        <v>0</v>
      </c>
      <c r="C134" s="243">
        <f>'1 шаблон'!B353</f>
        <v>0</v>
      </c>
      <c r="D134" s="243">
        <f>'1 шаблон'!C353</f>
        <v>0</v>
      </c>
      <c r="E134" s="244" t="str">
        <f t="shared" si="7"/>
        <v>Сталь 20</v>
      </c>
      <c r="F134" s="243">
        <f t="shared" ca="1" si="8"/>
        <v>148</v>
      </c>
      <c r="G134" s="243">
        <f t="shared" ca="1" si="8"/>
        <v>146</v>
      </c>
      <c r="H134" s="243">
        <f t="shared" ca="1" si="8"/>
        <v>153</v>
      </c>
      <c r="I134" s="243">
        <f t="shared" ca="1" si="8"/>
        <v>143</v>
      </c>
      <c r="J134" s="243">
        <f t="shared" ca="1" si="8"/>
        <v>146</v>
      </c>
      <c r="K134" s="243">
        <f t="shared" ca="1" si="8"/>
        <v>139</v>
      </c>
    </row>
    <row r="135" spans="1:11" ht="15.75">
      <c r="A135" s="243">
        <f>'1 шаблон'!A356</f>
        <v>0</v>
      </c>
      <c r="B135" s="243">
        <f>'1 шаблон'!A357</f>
        <v>0</v>
      </c>
      <c r="C135" s="243">
        <f>'1 шаблон'!B356</f>
        <v>0</v>
      </c>
      <c r="D135" s="243">
        <f>'1 шаблон'!C356</f>
        <v>0</v>
      </c>
      <c r="E135" s="244" t="str">
        <f t="shared" si="7"/>
        <v>Сталь 20</v>
      </c>
      <c r="F135" s="243">
        <f t="shared" ca="1" si="8"/>
        <v>149</v>
      </c>
      <c r="G135" s="243">
        <f t="shared" ca="1" si="8"/>
        <v>153</v>
      </c>
      <c r="H135" s="243">
        <f t="shared" ca="1" si="8"/>
        <v>151</v>
      </c>
      <c r="I135" s="243">
        <f t="shared" ca="1" si="8"/>
        <v>138</v>
      </c>
      <c r="J135" s="243">
        <f t="shared" ca="1" si="8"/>
        <v>142</v>
      </c>
      <c r="K135" s="243">
        <f t="shared" ca="1" si="8"/>
        <v>147</v>
      </c>
    </row>
    <row r="136" spans="1:11" ht="15.75">
      <c r="A136" s="243">
        <f>'1 шаблон'!A359</f>
        <v>0</v>
      </c>
      <c r="B136" s="243">
        <f>'1 шаблон'!A360</f>
        <v>0</v>
      </c>
      <c r="C136" s="243">
        <f>'1 шаблон'!B359</f>
        <v>0</v>
      </c>
      <c r="D136" s="243">
        <f>'1 шаблон'!C359</f>
        <v>0</v>
      </c>
      <c r="E136" s="244" t="str">
        <f t="shared" si="7"/>
        <v>Сталь 20</v>
      </c>
      <c r="F136" s="243">
        <f t="shared" ca="1" si="8"/>
        <v>146</v>
      </c>
      <c r="G136" s="243">
        <f t="shared" ca="1" si="8"/>
        <v>142</v>
      </c>
      <c r="H136" s="243">
        <f t="shared" ca="1" si="8"/>
        <v>140</v>
      </c>
      <c r="I136" s="243">
        <f t="shared" ca="1" si="8"/>
        <v>144</v>
      </c>
      <c r="J136" s="243">
        <f t="shared" ca="1" si="8"/>
        <v>151</v>
      </c>
      <c r="K136" s="243">
        <f t="shared" ca="1" si="8"/>
        <v>151</v>
      </c>
    </row>
    <row r="137" spans="1:11" ht="15.75">
      <c r="A137" s="243">
        <f>'1 шаблон'!A362</f>
        <v>0</v>
      </c>
      <c r="B137" s="243">
        <f>'1 шаблон'!A363</f>
        <v>0</v>
      </c>
      <c r="C137" s="243">
        <f>'1 шаблон'!B362</f>
        <v>0</v>
      </c>
      <c r="D137" s="243">
        <f>'1 шаблон'!C362</f>
        <v>0</v>
      </c>
      <c r="E137" s="244" t="str">
        <f t="shared" si="7"/>
        <v>Сталь 20</v>
      </c>
      <c r="F137" s="243">
        <f t="shared" ca="1" si="8"/>
        <v>139</v>
      </c>
      <c r="G137" s="243">
        <f t="shared" ca="1" si="8"/>
        <v>139</v>
      </c>
      <c r="H137" s="243">
        <f t="shared" ca="1" si="8"/>
        <v>147</v>
      </c>
      <c r="I137" s="243">
        <f t="shared" ca="1" si="8"/>
        <v>149</v>
      </c>
      <c r="J137" s="243">
        <f t="shared" ca="1" si="8"/>
        <v>152</v>
      </c>
      <c r="K137" s="243">
        <f t="shared" ca="1" si="8"/>
        <v>148</v>
      </c>
    </row>
    <row r="138" spans="1:11" ht="15.75">
      <c r="A138" s="243">
        <f>'1 шаблон'!A365</f>
        <v>0</v>
      </c>
      <c r="B138" s="243">
        <f>'1 шаблон'!A366</f>
        <v>0</v>
      </c>
      <c r="C138" s="243">
        <f>'1 шаблон'!B365</f>
        <v>0</v>
      </c>
      <c r="D138" s="243">
        <f>'1 шаблон'!C365</f>
        <v>0</v>
      </c>
      <c r="E138" s="244" t="str">
        <f t="shared" si="7"/>
        <v>Сталь 20</v>
      </c>
      <c r="F138" s="243">
        <f t="shared" ca="1" si="8"/>
        <v>139</v>
      </c>
      <c r="G138" s="243">
        <f t="shared" ca="1" si="8"/>
        <v>148</v>
      </c>
      <c r="H138" s="243">
        <f t="shared" ca="1" si="8"/>
        <v>143</v>
      </c>
      <c r="I138" s="243">
        <f t="shared" ca="1" si="8"/>
        <v>145</v>
      </c>
      <c r="J138" s="243">
        <f t="shared" ca="1" si="8"/>
        <v>153</v>
      </c>
      <c r="K138" s="243">
        <f t="shared" ca="1" si="8"/>
        <v>143</v>
      </c>
    </row>
    <row r="139" spans="1:11" ht="15.75">
      <c r="A139" s="243">
        <f>'1 шаблон'!A368</f>
        <v>0</v>
      </c>
      <c r="B139" s="243">
        <f>'1 шаблон'!A369</f>
        <v>0</v>
      </c>
      <c r="C139" s="243">
        <f>'1 шаблон'!B368</f>
        <v>0</v>
      </c>
      <c r="D139" s="243">
        <f>'1 шаблон'!C368</f>
        <v>0</v>
      </c>
      <c r="E139" s="244" t="str">
        <f t="shared" si="7"/>
        <v>Сталь 20</v>
      </c>
      <c r="F139" s="243">
        <f t="shared" ca="1" si="8"/>
        <v>151</v>
      </c>
      <c r="G139" s="243">
        <f t="shared" ca="1" si="8"/>
        <v>147</v>
      </c>
      <c r="H139" s="243">
        <f t="shared" ca="1" si="8"/>
        <v>137</v>
      </c>
      <c r="I139" s="243">
        <f t="shared" ca="1" si="8"/>
        <v>152</v>
      </c>
      <c r="J139" s="243">
        <f t="shared" ca="1" si="8"/>
        <v>141</v>
      </c>
      <c r="K139" s="243">
        <f t="shared" ca="1" si="8"/>
        <v>143</v>
      </c>
    </row>
    <row r="140" spans="1:11" ht="15.75">
      <c r="A140" s="243">
        <f>'1 шаблон'!A371</f>
        <v>0</v>
      </c>
      <c r="B140" s="243">
        <f>'1 шаблон'!A372</f>
        <v>0</v>
      </c>
      <c r="C140" s="243">
        <f>'1 шаблон'!B371</f>
        <v>0</v>
      </c>
      <c r="D140" s="243">
        <f>'1 шаблон'!C371</f>
        <v>0</v>
      </c>
      <c r="E140" s="244" t="str">
        <f t="shared" si="7"/>
        <v>Сталь 20</v>
      </c>
      <c r="F140" s="243">
        <f t="shared" ca="1" si="8"/>
        <v>148</v>
      </c>
      <c r="G140" s="243">
        <f t="shared" ca="1" si="8"/>
        <v>143</v>
      </c>
      <c r="H140" s="243">
        <f t="shared" ca="1" si="8"/>
        <v>151</v>
      </c>
      <c r="I140" s="243">
        <f t="shared" ca="1" si="8"/>
        <v>142</v>
      </c>
      <c r="J140" s="243">
        <f t="shared" ca="1" si="8"/>
        <v>139</v>
      </c>
      <c r="K140" s="243">
        <f t="shared" ca="1" si="8"/>
        <v>140</v>
      </c>
    </row>
    <row r="141" spans="1:11" ht="15.75">
      <c r="A141" s="243">
        <f>'1 шаблон'!A374</f>
        <v>0</v>
      </c>
      <c r="B141" s="243">
        <f>'1 шаблон'!A375</f>
        <v>0</v>
      </c>
      <c r="C141" s="243">
        <f>'1 шаблон'!B374</f>
        <v>0</v>
      </c>
      <c r="D141" s="243">
        <f>'1 шаблон'!C374</f>
        <v>0</v>
      </c>
      <c r="E141" s="244" t="str">
        <f t="shared" si="7"/>
        <v>Сталь 20</v>
      </c>
      <c r="F141" s="243">
        <f t="shared" ca="1" si="8"/>
        <v>144</v>
      </c>
      <c r="G141" s="243">
        <f t="shared" ca="1" si="8"/>
        <v>151</v>
      </c>
      <c r="H141" s="243">
        <f t="shared" ca="1" si="8"/>
        <v>138</v>
      </c>
      <c r="I141" s="243">
        <f t="shared" ca="1" si="8"/>
        <v>150</v>
      </c>
      <c r="J141" s="243">
        <f t="shared" ca="1" si="8"/>
        <v>139</v>
      </c>
      <c r="K141" s="243">
        <f t="shared" ca="1" si="8"/>
        <v>142</v>
      </c>
    </row>
    <row r="142" spans="1:11" ht="15.75">
      <c r="A142" s="243">
        <f>'1 шаблон'!A377</f>
        <v>0</v>
      </c>
      <c r="B142" s="243">
        <f>'1 шаблон'!A378</f>
        <v>0</v>
      </c>
      <c r="C142" s="243">
        <f>'1 шаблон'!B377</f>
        <v>0</v>
      </c>
      <c r="D142" s="243">
        <f>'1 шаблон'!C377</f>
        <v>0</v>
      </c>
      <c r="E142" s="244" t="str">
        <f t="shared" si="7"/>
        <v>Сталь 20</v>
      </c>
      <c r="F142" s="243">
        <f t="shared" ca="1" si="8"/>
        <v>152</v>
      </c>
      <c r="G142" s="243">
        <f t="shared" ca="1" si="8"/>
        <v>141</v>
      </c>
      <c r="H142" s="243">
        <f t="shared" ca="1" si="8"/>
        <v>152</v>
      </c>
      <c r="I142" s="243">
        <f t="shared" ca="1" si="8"/>
        <v>150</v>
      </c>
      <c r="J142" s="243">
        <f t="shared" ca="1" si="8"/>
        <v>150</v>
      </c>
      <c r="K142" s="243">
        <f t="shared" ca="1" si="8"/>
        <v>140</v>
      </c>
    </row>
    <row r="143" spans="1:11" ht="15.75">
      <c r="A143" s="243">
        <f>'1 шаблон'!A380</f>
        <v>0</v>
      </c>
      <c r="B143" s="243">
        <f>'1 шаблон'!A381</f>
        <v>0</v>
      </c>
      <c r="C143" s="243">
        <f>'1 шаблон'!B380</f>
        <v>0</v>
      </c>
      <c r="D143" s="243">
        <f>'1 шаблон'!C380</f>
        <v>0</v>
      </c>
      <c r="E143" s="244" t="str">
        <f t="shared" si="7"/>
        <v>Сталь 20</v>
      </c>
      <c r="F143" s="243">
        <f t="shared" ca="1" si="8"/>
        <v>147</v>
      </c>
      <c r="G143" s="243">
        <f t="shared" ca="1" si="8"/>
        <v>146</v>
      </c>
      <c r="H143" s="243">
        <f t="shared" ca="1" si="8"/>
        <v>144</v>
      </c>
      <c r="I143" s="243">
        <f t="shared" ca="1" si="8"/>
        <v>150</v>
      </c>
      <c r="J143" s="243">
        <f t="shared" ca="1" si="8"/>
        <v>140</v>
      </c>
      <c r="K143" s="243">
        <f t="shared" ca="1" si="8"/>
        <v>153</v>
      </c>
    </row>
    <row r="144" spans="1:11" ht="15.75">
      <c r="A144" s="243">
        <f>'1 шаблон'!A383</f>
        <v>0</v>
      </c>
      <c r="B144" s="243">
        <f>'1 шаблон'!A384</f>
        <v>0</v>
      </c>
      <c r="C144" s="243">
        <f>'1 шаблон'!B383</f>
        <v>0</v>
      </c>
      <c r="D144" s="243">
        <f>'1 шаблон'!C383</f>
        <v>0</v>
      </c>
      <c r="E144" s="244" t="str">
        <f t="shared" si="7"/>
        <v>Сталь 20</v>
      </c>
      <c r="F144" s="243">
        <f t="shared" ca="1" si="8"/>
        <v>144</v>
      </c>
      <c r="G144" s="243">
        <f t="shared" ca="1" si="8"/>
        <v>143</v>
      </c>
      <c r="H144" s="243">
        <f t="shared" ca="1" si="8"/>
        <v>140</v>
      </c>
      <c r="I144" s="243">
        <f t="shared" ca="1" si="8"/>
        <v>139</v>
      </c>
      <c r="J144" s="243">
        <f t="shared" ca="1" si="8"/>
        <v>146</v>
      </c>
      <c r="K144" s="243">
        <f t="shared" ca="1" si="8"/>
        <v>138</v>
      </c>
    </row>
    <row r="145" spans="1:11" ht="15.75">
      <c r="A145" s="243">
        <f>'1 шаблон'!A386</f>
        <v>0</v>
      </c>
      <c r="B145" s="243">
        <f>'1 шаблон'!A387</f>
        <v>0</v>
      </c>
      <c r="C145" s="243">
        <f>'1 шаблон'!B386</f>
        <v>0</v>
      </c>
      <c r="D145" s="243">
        <f>'1 шаблон'!C386</f>
        <v>0</v>
      </c>
      <c r="E145" s="244" t="str">
        <f t="shared" si="7"/>
        <v>Сталь 20</v>
      </c>
      <c r="F145" s="243">
        <f t="shared" ca="1" si="8"/>
        <v>140</v>
      </c>
      <c r="G145" s="243">
        <f t="shared" ca="1" si="8"/>
        <v>141</v>
      </c>
      <c r="H145" s="243">
        <f t="shared" ca="1" si="8"/>
        <v>147</v>
      </c>
      <c r="I145" s="243">
        <f t="shared" ca="1" si="8"/>
        <v>150</v>
      </c>
      <c r="J145" s="243">
        <f t="shared" ca="1" si="8"/>
        <v>149</v>
      </c>
      <c r="K145" s="243">
        <f t="shared" ca="1" si="8"/>
        <v>146</v>
      </c>
    </row>
    <row r="146" spans="1:11" ht="15.75">
      <c r="A146" s="243">
        <f>'1 шаблон'!A389</f>
        <v>0</v>
      </c>
      <c r="B146" s="243">
        <f>'1 шаблон'!A390</f>
        <v>0</v>
      </c>
      <c r="C146" s="243">
        <f>'1 шаблон'!B389</f>
        <v>0</v>
      </c>
      <c r="D146" s="243">
        <f>'1 шаблон'!C389</f>
        <v>0</v>
      </c>
      <c r="E146" s="244" t="str">
        <f t="shared" si="7"/>
        <v>Сталь 20</v>
      </c>
      <c r="F146" s="243">
        <f t="shared" ca="1" si="8"/>
        <v>138</v>
      </c>
      <c r="G146" s="243">
        <f t="shared" ca="1" si="8"/>
        <v>145</v>
      </c>
      <c r="H146" s="243">
        <f t="shared" ca="1" si="8"/>
        <v>151</v>
      </c>
      <c r="I146" s="243">
        <f t="shared" ca="1" si="8"/>
        <v>153</v>
      </c>
      <c r="J146" s="243">
        <f t="shared" ca="1" si="8"/>
        <v>147</v>
      </c>
      <c r="K146" s="243">
        <f t="shared" ca="1" si="8"/>
        <v>144</v>
      </c>
    </row>
    <row r="147" spans="1:11" ht="15.75">
      <c r="A147" s="243">
        <f>'1 шаблон'!A392</f>
        <v>0</v>
      </c>
      <c r="B147" s="243">
        <f>'1 шаблон'!A393</f>
        <v>0</v>
      </c>
      <c r="C147" s="243">
        <f>'1 шаблон'!B392</f>
        <v>0</v>
      </c>
      <c r="D147" s="243">
        <f>'1 шаблон'!C392</f>
        <v>0</v>
      </c>
      <c r="E147" s="244" t="str">
        <f t="shared" si="7"/>
        <v>Сталь 20</v>
      </c>
      <c r="F147" s="243">
        <f t="shared" ca="1" si="8"/>
        <v>141</v>
      </c>
      <c r="G147" s="243">
        <f t="shared" ca="1" si="8"/>
        <v>143</v>
      </c>
      <c r="H147" s="243">
        <f t="shared" ca="1" si="8"/>
        <v>153</v>
      </c>
      <c r="I147" s="243">
        <f t="shared" ca="1" si="8"/>
        <v>142</v>
      </c>
      <c r="J147" s="243">
        <f t="shared" ca="1" si="8"/>
        <v>146</v>
      </c>
      <c r="K147" s="243">
        <f t="shared" ca="1" si="8"/>
        <v>139</v>
      </c>
    </row>
    <row r="148" spans="1:11" ht="15.75">
      <c r="A148" s="243">
        <f>'1 шаблон'!A395</f>
        <v>0</v>
      </c>
      <c r="B148" s="243">
        <f>'1 шаблон'!A396</f>
        <v>0</v>
      </c>
      <c r="C148" s="243">
        <f>'1 шаблон'!B395</f>
        <v>0</v>
      </c>
      <c r="D148" s="243">
        <f>'1 шаблон'!C395</f>
        <v>0</v>
      </c>
      <c r="E148" s="244" t="str">
        <f t="shared" si="7"/>
        <v>Сталь 20</v>
      </c>
      <c r="F148" s="243">
        <f t="shared" ca="1" si="8"/>
        <v>145</v>
      </c>
      <c r="G148" s="243">
        <f t="shared" ca="1" si="8"/>
        <v>142</v>
      </c>
      <c r="H148" s="243">
        <f t="shared" ca="1" si="8"/>
        <v>151</v>
      </c>
      <c r="I148" s="243">
        <f t="shared" ca="1" si="8"/>
        <v>150</v>
      </c>
      <c r="J148" s="243">
        <f t="shared" ca="1" si="8"/>
        <v>138</v>
      </c>
      <c r="K148" s="243">
        <f t="shared" ca="1" si="8"/>
        <v>146</v>
      </c>
    </row>
    <row r="149" spans="1:11" ht="15.75">
      <c r="A149" s="243">
        <f>'1 шаблон'!A398</f>
        <v>0</v>
      </c>
      <c r="B149" s="243">
        <f>'1 шаблон'!A399</f>
        <v>0</v>
      </c>
      <c r="C149" s="243">
        <f>'1 шаблон'!B398</f>
        <v>0</v>
      </c>
      <c r="D149" s="243">
        <f>'1 шаблон'!C398</f>
        <v>0</v>
      </c>
      <c r="E149" s="244" t="str">
        <f t="shared" si="7"/>
        <v>Сталь 20</v>
      </c>
      <c r="F149" s="243">
        <f t="shared" ca="1" si="8"/>
        <v>145</v>
      </c>
      <c r="G149" s="243">
        <f t="shared" ca="1" si="8"/>
        <v>149</v>
      </c>
      <c r="H149" s="243">
        <f t="shared" ca="1" si="8"/>
        <v>144</v>
      </c>
      <c r="I149" s="243">
        <f t="shared" ca="1" si="8"/>
        <v>148</v>
      </c>
      <c r="J149" s="243">
        <f t="shared" ca="1" si="8"/>
        <v>150</v>
      </c>
      <c r="K149" s="243">
        <f t="shared" ca="1" si="8"/>
        <v>151</v>
      </c>
    </row>
    <row r="150" spans="1:11" ht="15.75">
      <c r="A150" s="243">
        <f>'1 шаблон'!A401</f>
        <v>0</v>
      </c>
      <c r="B150" s="243">
        <f>'1 шаблон'!A402</f>
        <v>0</v>
      </c>
      <c r="C150" s="243">
        <f>'1 шаблон'!B401</f>
        <v>0</v>
      </c>
      <c r="D150" s="243">
        <f>'1 шаблон'!C401</f>
        <v>0</v>
      </c>
      <c r="E150" s="244" t="str">
        <f t="shared" si="7"/>
        <v>Сталь 20</v>
      </c>
      <c r="F150" s="243">
        <f t="shared" ca="1" si="8"/>
        <v>147</v>
      </c>
      <c r="G150" s="243">
        <f t="shared" ca="1" si="8"/>
        <v>146</v>
      </c>
      <c r="H150" s="243">
        <f t="shared" ca="1" si="8"/>
        <v>144</v>
      </c>
      <c r="I150" s="243">
        <f t="shared" ca="1" si="8"/>
        <v>145</v>
      </c>
      <c r="J150" s="243">
        <f t="shared" ca="1" si="8"/>
        <v>144</v>
      </c>
      <c r="K150" s="243">
        <f t="shared" ca="1" si="8"/>
        <v>142</v>
      </c>
    </row>
    <row r="151" spans="1:11" ht="15.75">
      <c r="A151" s="243">
        <f>'1 шаблон'!A404</f>
        <v>0</v>
      </c>
      <c r="B151" s="243">
        <f>'1 шаблон'!A405</f>
        <v>0</v>
      </c>
      <c r="C151" s="243">
        <f>'1 шаблон'!B404</f>
        <v>0</v>
      </c>
      <c r="D151" s="243">
        <f>'1 шаблон'!C404</f>
        <v>0</v>
      </c>
      <c r="E151" s="244" t="str">
        <f t="shared" si="7"/>
        <v>Сталь 20</v>
      </c>
      <c r="F151" s="243">
        <f t="shared" ca="1" si="8"/>
        <v>140</v>
      </c>
      <c r="G151" s="243">
        <f t="shared" ca="1" si="8"/>
        <v>147</v>
      </c>
      <c r="H151" s="243">
        <f t="shared" ca="1" si="8"/>
        <v>143</v>
      </c>
      <c r="I151" s="243">
        <f t="shared" ca="1" si="8"/>
        <v>151</v>
      </c>
      <c r="J151" s="243">
        <f t="shared" ca="1" si="8"/>
        <v>140</v>
      </c>
      <c r="K151" s="243">
        <f t="shared" ca="1" si="8"/>
        <v>153</v>
      </c>
    </row>
    <row r="152" spans="1:11" ht="15.75">
      <c r="A152" s="243">
        <f>'1 шаблон'!A407</f>
        <v>0</v>
      </c>
      <c r="B152" s="243">
        <f>'1 шаблон'!A408</f>
        <v>0</v>
      </c>
      <c r="C152" s="243">
        <f>'1 шаблон'!B407</f>
        <v>0</v>
      </c>
      <c r="D152" s="243">
        <f>'1 шаблон'!C407</f>
        <v>0</v>
      </c>
      <c r="E152" s="244" t="str">
        <f t="shared" si="7"/>
        <v>Сталь 20</v>
      </c>
      <c r="F152" s="243">
        <f t="shared" ca="1" si="8"/>
        <v>153</v>
      </c>
      <c r="G152" s="243">
        <f t="shared" ca="1" si="8"/>
        <v>151</v>
      </c>
      <c r="H152" s="243">
        <f t="shared" ca="1" si="8"/>
        <v>145</v>
      </c>
      <c r="I152" s="243">
        <f t="shared" ca="1" si="8"/>
        <v>145</v>
      </c>
      <c r="J152" s="243">
        <f t="shared" ca="1" si="8"/>
        <v>144</v>
      </c>
      <c r="K152" s="243">
        <f t="shared" ca="1" si="8"/>
        <v>151</v>
      </c>
    </row>
    <row r="153" spans="1:11" ht="15.75">
      <c r="A153" s="243">
        <f>'1 шаблон'!A410</f>
        <v>0</v>
      </c>
      <c r="B153" s="243">
        <f>'1 шаблон'!A411</f>
        <v>0</v>
      </c>
      <c r="C153" s="243">
        <f>'1 шаблон'!B410</f>
        <v>0</v>
      </c>
      <c r="D153" s="243">
        <f>'1 шаблон'!C410</f>
        <v>0</v>
      </c>
      <c r="E153" s="244" t="str">
        <f t="shared" si="7"/>
        <v>Сталь 20</v>
      </c>
      <c r="F153" s="243">
        <f t="shared" ca="1" si="8"/>
        <v>139</v>
      </c>
      <c r="G153" s="243">
        <f t="shared" ca="1" si="8"/>
        <v>139</v>
      </c>
      <c r="H153" s="243">
        <f t="shared" ca="1" si="8"/>
        <v>138</v>
      </c>
      <c r="I153" s="243">
        <f t="shared" ca="1" si="8"/>
        <v>148</v>
      </c>
      <c r="J153" s="243">
        <f t="shared" ca="1" si="8"/>
        <v>145</v>
      </c>
      <c r="K153" s="243">
        <f t="shared" ca="1" si="8"/>
        <v>138</v>
      </c>
    </row>
    <row r="154" spans="1:11" ht="15.75">
      <c r="A154" s="243">
        <f>'1 шаблон'!A413</f>
        <v>0</v>
      </c>
      <c r="B154" s="243">
        <f>'1 шаблон'!A414</f>
        <v>0</v>
      </c>
      <c r="C154" s="243">
        <f>'1 шаблон'!B413</f>
        <v>0</v>
      </c>
      <c r="D154" s="243">
        <f>'1 шаблон'!C413</f>
        <v>0</v>
      </c>
      <c r="E154" s="244" t="str">
        <f t="shared" si="7"/>
        <v>Сталь 20</v>
      </c>
      <c r="F154" s="243">
        <f t="shared" ref="F154:K185" ca="1" si="9">IF($E154=$O$1,RANDBETWEEN($O$2,$P$2),IF($E154=$O$4,RANDBETWEEN($O$5,$P$5),IF($E154=$O$7,RANDBETWEEN($O$8,$P$8),IF($E154=$O$10,RANDBETWEEN($O$11,$P$11),IF($E154=$O$13,RANDBETWEEN($O$14,$P$14),IF($E154=$O$16,RANDBETWEEN($O$17,$P$17),IF($E154=$O$19,RANDBETWEEN($O$20,$P$20),IF($E154=$O$22,RANDBETWEEN($O$23,$P$23),IF($E154=$O$25,RANDBETWEEN($O$26,$P$26),IF($E154=$O$28,RANDBETWEEN($O$29,$P$29),"0"))))))))))</f>
        <v>140</v>
      </c>
      <c r="G154" s="243">
        <f t="shared" ca="1" si="9"/>
        <v>141</v>
      </c>
      <c r="H154" s="243">
        <f t="shared" ca="1" si="9"/>
        <v>148</v>
      </c>
      <c r="I154" s="243">
        <f t="shared" ca="1" si="9"/>
        <v>145</v>
      </c>
      <c r="J154" s="243">
        <f t="shared" ca="1" si="9"/>
        <v>151</v>
      </c>
      <c r="K154" s="243">
        <f t="shared" ca="1" si="9"/>
        <v>150</v>
      </c>
    </row>
    <row r="155" spans="1:11" ht="15.75">
      <c r="A155" s="243">
        <f>'1 шаблон'!A416</f>
        <v>0</v>
      </c>
      <c r="B155" s="243">
        <f>'1 шаблон'!A417</f>
        <v>0</v>
      </c>
      <c r="C155" s="243">
        <f>'1 шаблон'!B416</f>
        <v>0</v>
      </c>
      <c r="D155" s="243">
        <f>'1 шаблон'!C416</f>
        <v>0</v>
      </c>
      <c r="E155" s="244" t="str">
        <f t="shared" si="7"/>
        <v>Сталь 20</v>
      </c>
      <c r="F155" s="243">
        <f t="shared" ca="1" si="9"/>
        <v>143</v>
      </c>
      <c r="G155" s="243">
        <f t="shared" ca="1" si="9"/>
        <v>140</v>
      </c>
      <c r="H155" s="243">
        <f t="shared" ca="1" si="9"/>
        <v>152</v>
      </c>
      <c r="I155" s="243">
        <f t="shared" ca="1" si="9"/>
        <v>140</v>
      </c>
      <c r="J155" s="243">
        <f t="shared" ca="1" si="9"/>
        <v>137</v>
      </c>
      <c r="K155" s="243">
        <f t="shared" ca="1" si="9"/>
        <v>137</v>
      </c>
    </row>
    <row r="156" spans="1:11" ht="15.75">
      <c r="A156" s="243">
        <f>'1 шаблон'!A419</f>
        <v>0</v>
      </c>
      <c r="B156" s="243">
        <f>'1 шаблон'!A420</f>
        <v>0</v>
      </c>
      <c r="C156" s="243">
        <f>'1 шаблон'!B419</f>
        <v>0</v>
      </c>
      <c r="D156" s="243">
        <f>'1 шаблон'!C419</f>
        <v>0</v>
      </c>
      <c r="E156" s="244" t="str">
        <f t="shared" si="7"/>
        <v>Сталь 20</v>
      </c>
      <c r="F156" s="243">
        <f t="shared" ca="1" si="9"/>
        <v>151</v>
      </c>
      <c r="G156" s="243">
        <f t="shared" ca="1" si="9"/>
        <v>149</v>
      </c>
      <c r="H156" s="243">
        <f t="shared" ca="1" si="9"/>
        <v>152</v>
      </c>
      <c r="I156" s="243">
        <f t="shared" ca="1" si="9"/>
        <v>148</v>
      </c>
      <c r="J156" s="243">
        <f t="shared" ca="1" si="9"/>
        <v>142</v>
      </c>
      <c r="K156" s="243">
        <f t="shared" ca="1" si="9"/>
        <v>151</v>
      </c>
    </row>
    <row r="157" spans="1:11" ht="15.75">
      <c r="A157" s="243">
        <f>'1 шаблон'!A422</f>
        <v>0</v>
      </c>
      <c r="B157" s="243">
        <f>'1 шаблон'!A423</f>
        <v>0</v>
      </c>
      <c r="C157" s="243">
        <f>'1 шаблон'!B422</f>
        <v>0</v>
      </c>
      <c r="D157" s="243">
        <f>'1 шаблон'!C422</f>
        <v>0</v>
      </c>
      <c r="E157" s="244" t="str">
        <f t="shared" si="7"/>
        <v>Сталь 20</v>
      </c>
      <c r="F157" s="243">
        <f t="shared" ca="1" si="9"/>
        <v>147</v>
      </c>
      <c r="G157" s="243">
        <f t="shared" ca="1" si="9"/>
        <v>153</v>
      </c>
      <c r="H157" s="243">
        <f t="shared" ca="1" si="9"/>
        <v>153</v>
      </c>
      <c r="I157" s="243">
        <f t="shared" ca="1" si="9"/>
        <v>144</v>
      </c>
      <c r="J157" s="243">
        <f t="shared" ca="1" si="9"/>
        <v>140</v>
      </c>
      <c r="K157" s="243">
        <f t="shared" ca="1" si="9"/>
        <v>145</v>
      </c>
    </row>
    <row r="158" spans="1:11" ht="15.75">
      <c r="A158" s="243">
        <f>'1 шаблон'!A425</f>
        <v>0</v>
      </c>
      <c r="B158" s="243">
        <f>'1 шаблон'!A426</f>
        <v>0</v>
      </c>
      <c r="C158" s="243">
        <f>'1 шаблон'!B425</f>
        <v>0</v>
      </c>
      <c r="D158" s="243">
        <f>'1 шаблон'!C425</f>
        <v>0</v>
      </c>
      <c r="E158" s="244" t="str">
        <f t="shared" si="7"/>
        <v>Сталь 20</v>
      </c>
      <c r="F158" s="243">
        <f t="shared" ca="1" si="9"/>
        <v>150</v>
      </c>
      <c r="G158" s="243">
        <f t="shared" ca="1" si="9"/>
        <v>144</v>
      </c>
      <c r="H158" s="243">
        <f t="shared" ca="1" si="9"/>
        <v>144</v>
      </c>
      <c r="I158" s="243">
        <f t="shared" ca="1" si="9"/>
        <v>150</v>
      </c>
      <c r="J158" s="243">
        <f t="shared" ca="1" si="9"/>
        <v>139</v>
      </c>
      <c r="K158" s="243">
        <f t="shared" ca="1" si="9"/>
        <v>138</v>
      </c>
    </row>
    <row r="159" spans="1:11" ht="15.75">
      <c r="A159" s="243">
        <f>'1 шаблон'!A428</f>
        <v>0</v>
      </c>
      <c r="B159" s="243">
        <f>'1 шаблон'!A429</f>
        <v>0</v>
      </c>
      <c r="C159" s="243">
        <f>'1 шаблон'!B428</f>
        <v>0</v>
      </c>
      <c r="D159" s="243">
        <f>'1 шаблон'!C428</f>
        <v>0</v>
      </c>
      <c r="E159" s="244" t="str">
        <f t="shared" si="7"/>
        <v>Сталь 20</v>
      </c>
      <c r="F159" s="243">
        <f t="shared" ca="1" si="9"/>
        <v>138</v>
      </c>
      <c r="G159" s="243">
        <f t="shared" ca="1" si="9"/>
        <v>145</v>
      </c>
      <c r="H159" s="243">
        <f t="shared" ca="1" si="9"/>
        <v>147</v>
      </c>
      <c r="I159" s="243">
        <f t="shared" ca="1" si="9"/>
        <v>147</v>
      </c>
      <c r="J159" s="243">
        <f t="shared" ca="1" si="9"/>
        <v>138</v>
      </c>
      <c r="K159" s="243">
        <f t="shared" ca="1" si="9"/>
        <v>142</v>
      </c>
    </row>
    <row r="160" spans="1:11" ht="15.75">
      <c r="A160" s="243">
        <f>'1 шаблон'!A431</f>
        <v>0</v>
      </c>
      <c r="B160" s="243">
        <f>'1 шаблон'!A432</f>
        <v>0</v>
      </c>
      <c r="C160" s="243">
        <f>'1 шаблон'!B431</f>
        <v>0</v>
      </c>
      <c r="D160" s="243">
        <f>'1 шаблон'!C431</f>
        <v>0</v>
      </c>
      <c r="E160" s="244" t="str">
        <f t="shared" si="7"/>
        <v>Сталь 20</v>
      </c>
      <c r="F160" s="243">
        <f t="shared" ca="1" si="9"/>
        <v>152</v>
      </c>
      <c r="G160" s="243">
        <f t="shared" ca="1" si="9"/>
        <v>138</v>
      </c>
      <c r="H160" s="243">
        <f t="shared" ca="1" si="9"/>
        <v>139</v>
      </c>
      <c r="I160" s="243">
        <f t="shared" ca="1" si="9"/>
        <v>138</v>
      </c>
      <c r="J160" s="243">
        <f t="shared" ca="1" si="9"/>
        <v>137</v>
      </c>
      <c r="K160" s="243">
        <f t="shared" ca="1" si="9"/>
        <v>145</v>
      </c>
    </row>
    <row r="161" spans="1:11" ht="15.75">
      <c r="A161" s="243">
        <f>'1 шаблон'!A434</f>
        <v>0</v>
      </c>
      <c r="B161" s="243">
        <f>'1 шаблон'!A435</f>
        <v>0</v>
      </c>
      <c r="C161" s="243">
        <f>'1 шаблон'!B434</f>
        <v>0</v>
      </c>
      <c r="D161" s="243">
        <f>'1 шаблон'!C434</f>
        <v>0</v>
      </c>
      <c r="E161" s="244" t="str">
        <f t="shared" si="7"/>
        <v>Сталь 20</v>
      </c>
      <c r="F161" s="243">
        <f t="shared" ca="1" si="9"/>
        <v>149</v>
      </c>
      <c r="G161" s="243">
        <f t="shared" ca="1" si="9"/>
        <v>148</v>
      </c>
      <c r="H161" s="243">
        <f t="shared" ca="1" si="9"/>
        <v>145</v>
      </c>
      <c r="I161" s="243">
        <f t="shared" ca="1" si="9"/>
        <v>145</v>
      </c>
      <c r="J161" s="243">
        <f t="shared" ca="1" si="9"/>
        <v>146</v>
      </c>
      <c r="K161" s="243">
        <f t="shared" ca="1" si="9"/>
        <v>144</v>
      </c>
    </row>
    <row r="162" spans="1:11" ht="15.75">
      <c r="A162" s="243">
        <f>'1 шаблон'!A437</f>
        <v>0</v>
      </c>
      <c r="B162" s="243">
        <f>'1 шаблон'!A438</f>
        <v>0</v>
      </c>
      <c r="C162" s="243">
        <f>'1 шаблон'!B437</f>
        <v>0</v>
      </c>
      <c r="D162" s="243">
        <f>'1 шаблон'!C437</f>
        <v>0</v>
      </c>
      <c r="E162" s="244" t="str">
        <f t="shared" si="7"/>
        <v>Сталь 20</v>
      </c>
      <c r="F162" s="243">
        <f t="shared" ca="1" si="9"/>
        <v>147</v>
      </c>
      <c r="G162" s="243">
        <f t="shared" ca="1" si="9"/>
        <v>149</v>
      </c>
      <c r="H162" s="243">
        <f t="shared" ca="1" si="9"/>
        <v>151</v>
      </c>
      <c r="I162" s="243">
        <f t="shared" ca="1" si="9"/>
        <v>143</v>
      </c>
      <c r="J162" s="243">
        <f t="shared" ca="1" si="9"/>
        <v>144</v>
      </c>
      <c r="K162" s="243">
        <f t="shared" ca="1" si="9"/>
        <v>147</v>
      </c>
    </row>
    <row r="163" spans="1:11" ht="15.75">
      <c r="A163" s="243">
        <f>'1 шаблон'!A440</f>
        <v>0</v>
      </c>
      <c r="B163" s="243">
        <f>'1 шаблон'!A441</f>
        <v>0</v>
      </c>
      <c r="C163" s="243">
        <f>'1 шаблон'!B440</f>
        <v>0</v>
      </c>
      <c r="D163" s="243">
        <f>'1 шаблон'!C440</f>
        <v>0</v>
      </c>
      <c r="E163" s="244" t="str">
        <f t="shared" ref="E163:E221" si="10">$O$1</f>
        <v>Сталь 20</v>
      </c>
      <c r="F163" s="243">
        <f t="shared" ca="1" si="9"/>
        <v>146</v>
      </c>
      <c r="G163" s="243">
        <f t="shared" ca="1" si="9"/>
        <v>143</v>
      </c>
      <c r="H163" s="243">
        <f t="shared" ca="1" si="9"/>
        <v>152</v>
      </c>
      <c r="I163" s="243">
        <f t="shared" ca="1" si="9"/>
        <v>142</v>
      </c>
      <c r="J163" s="243">
        <f t="shared" ca="1" si="9"/>
        <v>151</v>
      </c>
      <c r="K163" s="243">
        <f t="shared" ca="1" si="9"/>
        <v>145</v>
      </c>
    </row>
    <row r="164" spans="1:11" ht="15.75">
      <c r="A164" s="243">
        <f>'1 шаблон'!A443</f>
        <v>0</v>
      </c>
      <c r="B164" s="243">
        <f>'1 шаблон'!A444</f>
        <v>0</v>
      </c>
      <c r="C164" s="243">
        <f>'1 шаблон'!B443</f>
        <v>0</v>
      </c>
      <c r="D164" s="243">
        <f>'1 шаблон'!C443</f>
        <v>0</v>
      </c>
      <c r="E164" s="244" t="str">
        <f t="shared" si="10"/>
        <v>Сталь 20</v>
      </c>
      <c r="F164" s="243">
        <f t="shared" ca="1" si="9"/>
        <v>138</v>
      </c>
      <c r="G164" s="243">
        <f t="shared" ca="1" si="9"/>
        <v>153</v>
      </c>
      <c r="H164" s="243">
        <f t="shared" ca="1" si="9"/>
        <v>140</v>
      </c>
      <c r="I164" s="243">
        <f t="shared" ca="1" si="9"/>
        <v>153</v>
      </c>
      <c r="J164" s="243">
        <f t="shared" ca="1" si="9"/>
        <v>140</v>
      </c>
      <c r="K164" s="243">
        <f t="shared" ca="1" si="9"/>
        <v>142</v>
      </c>
    </row>
    <row r="165" spans="1:11" ht="15.75">
      <c r="A165" s="243">
        <f>'1 шаблон'!A446</f>
        <v>0</v>
      </c>
      <c r="B165" s="243">
        <f>'1 шаблон'!A447</f>
        <v>0</v>
      </c>
      <c r="C165" s="243">
        <f>'1 шаблон'!B446</f>
        <v>0</v>
      </c>
      <c r="D165" s="243">
        <f>'1 шаблон'!C446</f>
        <v>0</v>
      </c>
      <c r="E165" s="244" t="str">
        <f t="shared" si="10"/>
        <v>Сталь 20</v>
      </c>
      <c r="F165" s="243">
        <f t="shared" ca="1" si="9"/>
        <v>153</v>
      </c>
      <c r="G165" s="243">
        <f t="shared" ca="1" si="9"/>
        <v>153</v>
      </c>
      <c r="H165" s="243">
        <f t="shared" ca="1" si="9"/>
        <v>142</v>
      </c>
      <c r="I165" s="243">
        <f t="shared" ca="1" si="9"/>
        <v>147</v>
      </c>
      <c r="J165" s="243">
        <f t="shared" ca="1" si="9"/>
        <v>138</v>
      </c>
      <c r="K165" s="243">
        <f t="shared" ca="1" si="9"/>
        <v>152</v>
      </c>
    </row>
    <row r="166" spans="1:11" ht="15.75">
      <c r="A166" s="243">
        <f>'1 шаблон'!A449</f>
        <v>0</v>
      </c>
      <c r="B166" s="243">
        <f>'1 шаблон'!A450</f>
        <v>0</v>
      </c>
      <c r="C166" s="243">
        <f>'1 шаблон'!B449</f>
        <v>0</v>
      </c>
      <c r="D166" s="243">
        <f>'1 шаблон'!C449</f>
        <v>0</v>
      </c>
      <c r="E166" s="244" t="str">
        <f t="shared" si="10"/>
        <v>Сталь 20</v>
      </c>
      <c r="F166" s="243">
        <f t="shared" ca="1" si="9"/>
        <v>144</v>
      </c>
      <c r="G166" s="243">
        <f t="shared" ca="1" si="9"/>
        <v>144</v>
      </c>
      <c r="H166" s="243">
        <f t="shared" ca="1" si="9"/>
        <v>146</v>
      </c>
      <c r="I166" s="243">
        <f t="shared" ca="1" si="9"/>
        <v>139</v>
      </c>
      <c r="J166" s="243">
        <f t="shared" ca="1" si="9"/>
        <v>151</v>
      </c>
      <c r="K166" s="243">
        <f t="shared" ca="1" si="9"/>
        <v>137</v>
      </c>
    </row>
    <row r="167" spans="1:11" ht="15.75">
      <c r="A167" s="243">
        <f>'1 шаблон'!A452</f>
        <v>0</v>
      </c>
      <c r="B167" s="243">
        <f>'1 шаблон'!A453</f>
        <v>0</v>
      </c>
      <c r="C167" s="243">
        <f>'1 шаблон'!B452</f>
        <v>0</v>
      </c>
      <c r="D167" s="243">
        <f>'1 шаблон'!C452</f>
        <v>0</v>
      </c>
      <c r="E167" s="244" t="str">
        <f t="shared" si="10"/>
        <v>Сталь 20</v>
      </c>
      <c r="F167" s="243">
        <f t="shared" ca="1" si="9"/>
        <v>148</v>
      </c>
      <c r="G167" s="243">
        <f t="shared" ca="1" si="9"/>
        <v>142</v>
      </c>
      <c r="H167" s="243">
        <f t="shared" ca="1" si="9"/>
        <v>142</v>
      </c>
      <c r="I167" s="243">
        <f t="shared" ca="1" si="9"/>
        <v>151</v>
      </c>
      <c r="J167" s="243">
        <f t="shared" ca="1" si="9"/>
        <v>150</v>
      </c>
      <c r="K167" s="243">
        <f t="shared" ca="1" si="9"/>
        <v>139</v>
      </c>
    </row>
    <row r="168" spans="1:11" ht="15.75">
      <c r="A168" s="243">
        <f>'1 шаблон'!A455</f>
        <v>0</v>
      </c>
      <c r="B168" s="243">
        <f>'1 шаблон'!A456</f>
        <v>0</v>
      </c>
      <c r="C168" s="243">
        <f>'1 шаблон'!B455</f>
        <v>0</v>
      </c>
      <c r="D168" s="243">
        <f>'1 шаблон'!C455</f>
        <v>0</v>
      </c>
      <c r="E168" s="244" t="str">
        <f t="shared" si="10"/>
        <v>Сталь 20</v>
      </c>
      <c r="F168" s="243">
        <f t="shared" ca="1" si="9"/>
        <v>144</v>
      </c>
      <c r="G168" s="243">
        <f t="shared" ca="1" si="9"/>
        <v>143</v>
      </c>
      <c r="H168" s="243">
        <f t="shared" ca="1" si="9"/>
        <v>138</v>
      </c>
      <c r="I168" s="243">
        <f t="shared" ca="1" si="9"/>
        <v>151</v>
      </c>
      <c r="J168" s="243">
        <f t="shared" ca="1" si="9"/>
        <v>153</v>
      </c>
      <c r="K168" s="243">
        <f t="shared" ca="1" si="9"/>
        <v>146</v>
      </c>
    </row>
    <row r="169" spans="1:11" ht="15.75">
      <c r="A169" s="243">
        <f>'1 шаблон'!A458</f>
        <v>0</v>
      </c>
      <c r="B169" s="243">
        <f>'1 шаблон'!A459</f>
        <v>0</v>
      </c>
      <c r="C169" s="243">
        <f>'1 шаблон'!B458</f>
        <v>0</v>
      </c>
      <c r="D169" s="243">
        <f>'1 шаблон'!C458</f>
        <v>0</v>
      </c>
      <c r="E169" s="244" t="str">
        <f t="shared" si="10"/>
        <v>Сталь 20</v>
      </c>
      <c r="F169" s="243">
        <f t="shared" ca="1" si="9"/>
        <v>148</v>
      </c>
      <c r="G169" s="243">
        <f t="shared" ca="1" si="9"/>
        <v>152</v>
      </c>
      <c r="H169" s="243">
        <f t="shared" ca="1" si="9"/>
        <v>138</v>
      </c>
      <c r="I169" s="243">
        <f t="shared" ca="1" si="9"/>
        <v>140</v>
      </c>
      <c r="J169" s="243">
        <f t="shared" ca="1" si="9"/>
        <v>153</v>
      </c>
      <c r="K169" s="243">
        <f t="shared" ca="1" si="9"/>
        <v>143</v>
      </c>
    </row>
    <row r="170" spans="1:11" ht="15.75">
      <c r="A170" s="243">
        <f>'1 шаблон'!A461</f>
        <v>0</v>
      </c>
      <c r="B170" s="243">
        <f>'1 шаблон'!A462</f>
        <v>0</v>
      </c>
      <c r="C170" s="243">
        <f>'1 шаблон'!B461</f>
        <v>0</v>
      </c>
      <c r="D170" s="243">
        <f>'1 шаблон'!C461</f>
        <v>0</v>
      </c>
      <c r="E170" s="244" t="str">
        <f t="shared" si="10"/>
        <v>Сталь 20</v>
      </c>
      <c r="F170" s="243">
        <f t="shared" ca="1" si="9"/>
        <v>149</v>
      </c>
      <c r="G170" s="243">
        <f t="shared" ca="1" si="9"/>
        <v>142</v>
      </c>
      <c r="H170" s="243">
        <f t="shared" ca="1" si="9"/>
        <v>139</v>
      </c>
      <c r="I170" s="243">
        <f t="shared" ca="1" si="9"/>
        <v>143</v>
      </c>
      <c r="J170" s="243">
        <f t="shared" ca="1" si="9"/>
        <v>138</v>
      </c>
      <c r="K170" s="243">
        <f t="shared" ca="1" si="9"/>
        <v>142</v>
      </c>
    </row>
    <row r="171" spans="1:11" ht="15.75">
      <c r="A171" s="243">
        <f>'1 шаблон'!A464</f>
        <v>0</v>
      </c>
      <c r="B171" s="243">
        <f>'1 шаблон'!A465</f>
        <v>0</v>
      </c>
      <c r="C171" s="243">
        <f>'1 шаблон'!B464</f>
        <v>0</v>
      </c>
      <c r="D171" s="243">
        <f>'1 шаблон'!C464</f>
        <v>0</v>
      </c>
      <c r="E171" s="244" t="str">
        <f t="shared" si="10"/>
        <v>Сталь 20</v>
      </c>
      <c r="F171" s="243">
        <f t="shared" ca="1" si="9"/>
        <v>141</v>
      </c>
      <c r="G171" s="243">
        <f t="shared" ca="1" si="9"/>
        <v>142</v>
      </c>
      <c r="H171" s="243">
        <f t="shared" ca="1" si="9"/>
        <v>140</v>
      </c>
      <c r="I171" s="243">
        <f t="shared" ca="1" si="9"/>
        <v>145</v>
      </c>
      <c r="J171" s="243">
        <f t="shared" ca="1" si="9"/>
        <v>145</v>
      </c>
      <c r="K171" s="243">
        <f t="shared" ca="1" si="9"/>
        <v>141</v>
      </c>
    </row>
    <row r="172" spans="1:11" ht="15.75">
      <c r="A172" s="243">
        <f>'1 шаблон'!A467</f>
        <v>0</v>
      </c>
      <c r="B172" s="243">
        <f>'1 шаблон'!A468</f>
        <v>0</v>
      </c>
      <c r="C172" s="243">
        <f>'1 шаблон'!B467</f>
        <v>0</v>
      </c>
      <c r="D172" s="243">
        <f>'1 шаблон'!C467</f>
        <v>0</v>
      </c>
      <c r="E172" s="244" t="str">
        <f t="shared" si="10"/>
        <v>Сталь 20</v>
      </c>
      <c r="F172" s="243">
        <f t="shared" ca="1" si="9"/>
        <v>149</v>
      </c>
      <c r="G172" s="243">
        <f t="shared" ca="1" si="9"/>
        <v>141</v>
      </c>
      <c r="H172" s="243">
        <f t="shared" ca="1" si="9"/>
        <v>140</v>
      </c>
      <c r="I172" s="243">
        <f t="shared" ca="1" si="9"/>
        <v>150</v>
      </c>
      <c r="J172" s="243">
        <f t="shared" ca="1" si="9"/>
        <v>138</v>
      </c>
      <c r="K172" s="243">
        <f t="shared" ca="1" si="9"/>
        <v>138</v>
      </c>
    </row>
    <row r="173" spans="1:11" ht="15.75">
      <c r="A173" s="243">
        <f>'1 шаблон'!A470</f>
        <v>0</v>
      </c>
      <c r="B173" s="243">
        <f>'1 шаблон'!A471</f>
        <v>0</v>
      </c>
      <c r="C173" s="243">
        <f>'1 шаблон'!B470</f>
        <v>0</v>
      </c>
      <c r="D173" s="243">
        <f>'1 шаблон'!C470</f>
        <v>0</v>
      </c>
      <c r="E173" s="244" t="str">
        <f t="shared" si="10"/>
        <v>Сталь 20</v>
      </c>
      <c r="F173" s="243">
        <f t="shared" ca="1" si="9"/>
        <v>145</v>
      </c>
      <c r="G173" s="243">
        <f t="shared" ca="1" si="9"/>
        <v>145</v>
      </c>
      <c r="H173" s="243">
        <f t="shared" ca="1" si="9"/>
        <v>146</v>
      </c>
      <c r="I173" s="243">
        <f t="shared" ca="1" si="9"/>
        <v>145</v>
      </c>
      <c r="J173" s="243">
        <f t="shared" ca="1" si="9"/>
        <v>145</v>
      </c>
      <c r="K173" s="243">
        <f t="shared" ca="1" si="9"/>
        <v>149</v>
      </c>
    </row>
    <row r="174" spans="1:11" ht="15.75">
      <c r="A174" s="243">
        <f>'1 шаблон'!A473</f>
        <v>0</v>
      </c>
      <c r="B174" s="243">
        <f>'1 шаблон'!A474</f>
        <v>0</v>
      </c>
      <c r="C174" s="243">
        <f>'1 шаблон'!B473</f>
        <v>0</v>
      </c>
      <c r="D174" s="243">
        <f>'1 шаблон'!C473</f>
        <v>0</v>
      </c>
      <c r="E174" s="244" t="str">
        <f t="shared" si="10"/>
        <v>Сталь 20</v>
      </c>
      <c r="F174" s="243">
        <f t="shared" ca="1" si="9"/>
        <v>139</v>
      </c>
      <c r="G174" s="243">
        <f t="shared" ca="1" si="9"/>
        <v>148</v>
      </c>
      <c r="H174" s="243">
        <f t="shared" ca="1" si="9"/>
        <v>146</v>
      </c>
      <c r="I174" s="243">
        <f t="shared" ca="1" si="9"/>
        <v>153</v>
      </c>
      <c r="J174" s="243">
        <f t="shared" ca="1" si="9"/>
        <v>148</v>
      </c>
      <c r="K174" s="243">
        <f t="shared" ca="1" si="9"/>
        <v>137</v>
      </c>
    </row>
    <row r="175" spans="1:11" ht="15.75">
      <c r="A175" s="243">
        <f>'1 шаблон'!A476</f>
        <v>0</v>
      </c>
      <c r="B175" s="243">
        <f>'1 шаблон'!A477</f>
        <v>0</v>
      </c>
      <c r="C175" s="243">
        <f>'1 шаблон'!B476</f>
        <v>0</v>
      </c>
      <c r="D175" s="243">
        <f>'1 шаблон'!C476</f>
        <v>0</v>
      </c>
      <c r="E175" s="244" t="str">
        <f t="shared" si="10"/>
        <v>Сталь 20</v>
      </c>
      <c r="F175" s="243">
        <f t="shared" ca="1" si="9"/>
        <v>150</v>
      </c>
      <c r="G175" s="243">
        <f t="shared" ca="1" si="9"/>
        <v>144</v>
      </c>
      <c r="H175" s="243">
        <f t="shared" ca="1" si="9"/>
        <v>149</v>
      </c>
      <c r="I175" s="243">
        <f t="shared" ca="1" si="9"/>
        <v>142</v>
      </c>
      <c r="J175" s="243">
        <f t="shared" ca="1" si="9"/>
        <v>141</v>
      </c>
      <c r="K175" s="243">
        <f t="shared" ca="1" si="9"/>
        <v>137</v>
      </c>
    </row>
    <row r="176" spans="1:11" ht="15.75">
      <c r="A176" s="243">
        <f>'1 шаблон'!A479</f>
        <v>0</v>
      </c>
      <c r="B176" s="243">
        <f>'1 шаблон'!A480</f>
        <v>0</v>
      </c>
      <c r="C176" s="243">
        <f>'1 шаблон'!B479</f>
        <v>0</v>
      </c>
      <c r="D176" s="243">
        <f>'1 шаблон'!C479</f>
        <v>0</v>
      </c>
      <c r="E176" s="244" t="str">
        <f t="shared" si="10"/>
        <v>Сталь 20</v>
      </c>
      <c r="F176" s="243">
        <f t="shared" ca="1" si="9"/>
        <v>150</v>
      </c>
      <c r="G176" s="243">
        <f t="shared" ca="1" si="9"/>
        <v>143</v>
      </c>
      <c r="H176" s="243">
        <f t="shared" ca="1" si="9"/>
        <v>151</v>
      </c>
      <c r="I176" s="243">
        <f t="shared" ca="1" si="9"/>
        <v>148</v>
      </c>
      <c r="J176" s="243">
        <f t="shared" ca="1" si="9"/>
        <v>143</v>
      </c>
      <c r="K176" s="243">
        <f t="shared" ca="1" si="9"/>
        <v>138</v>
      </c>
    </row>
    <row r="177" spans="1:11" ht="15.75">
      <c r="A177" s="243">
        <f>'1 шаблон'!A482</f>
        <v>0</v>
      </c>
      <c r="B177" s="243">
        <f>'1 шаблон'!A483</f>
        <v>0</v>
      </c>
      <c r="C177" s="243">
        <f>'1 шаблон'!B482</f>
        <v>0</v>
      </c>
      <c r="D177" s="243">
        <f>'1 шаблон'!C482</f>
        <v>0</v>
      </c>
      <c r="E177" s="244" t="str">
        <f t="shared" si="10"/>
        <v>Сталь 20</v>
      </c>
      <c r="F177" s="243">
        <f t="shared" ca="1" si="9"/>
        <v>144</v>
      </c>
      <c r="G177" s="243">
        <f t="shared" ca="1" si="9"/>
        <v>144</v>
      </c>
      <c r="H177" s="243">
        <f t="shared" ca="1" si="9"/>
        <v>149</v>
      </c>
      <c r="I177" s="243">
        <f t="shared" ca="1" si="9"/>
        <v>149</v>
      </c>
      <c r="J177" s="243">
        <f t="shared" ca="1" si="9"/>
        <v>152</v>
      </c>
      <c r="K177" s="243">
        <f t="shared" ca="1" si="9"/>
        <v>146</v>
      </c>
    </row>
    <row r="178" spans="1:11" ht="15.75">
      <c r="A178" s="243">
        <f>'1 шаблон'!A485</f>
        <v>0</v>
      </c>
      <c r="B178" s="243">
        <f>'1 шаблон'!A486</f>
        <v>0</v>
      </c>
      <c r="C178" s="243">
        <f>'1 шаблон'!B485</f>
        <v>0</v>
      </c>
      <c r="D178" s="243">
        <f>'1 шаблон'!C485</f>
        <v>0</v>
      </c>
      <c r="E178" s="244" t="str">
        <f t="shared" si="10"/>
        <v>Сталь 20</v>
      </c>
      <c r="F178" s="243">
        <f t="shared" ca="1" si="9"/>
        <v>149</v>
      </c>
      <c r="G178" s="243">
        <f t="shared" ca="1" si="9"/>
        <v>152</v>
      </c>
      <c r="H178" s="243">
        <f t="shared" ca="1" si="9"/>
        <v>150</v>
      </c>
      <c r="I178" s="243">
        <f t="shared" ca="1" si="9"/>
        <v>145</v>
      </c>
      <c r="J178" s="243">
        <f t="shared" ca="1" si="9"/>
        <v>144</v>
      </c>
      <c r="K178" s="243">
        <f t="shared" ca="1" si="9"/>
        <v>149</v>
      </c>
    </row>
    <row r="179" spans="1:11" ht="15.75">
      <c r="A179" s="243">
        <f>'1 шаблон'!A488</f>
        <v>0</v>
      </c>
      <c r="B179" s="243">
        <f>'1 шаблон'!A489</f>
        <v>0</v>
      </c>
      <c r="C179" s="243">
        <f>'1 шаблон'!B488</f>
        <v>0</v>
      </c>
      <c r="D179" s="243">
        <f>'1 шаблон'!C488</f>
        <v>0</v>
      </c>
      <c r="E179" s="244" t="str">
        <f t="shared" si="10"/>
        <v>Сталь 20</v>
      </c>
      <c r="F179" s="243">
        <f t="shared" ca="1" si="9"/>
        <v>147</v>
      </c>
      <c r="G179" s="243">
        <f t="shared" ca="1" si="9"/>
        <v>147</v>
      </c>
      <c r="H179" s="243">
        <f t="shared" ca="1" si="9"/>
        <v>139</v>
      </c>
      <c r="I179" s="243">
        <f t="shared" ca="1" si="9"/>
        <v>142</v>
      </c>
      <c r="J179" s="243">
        <f t="shared" ca="1" si="9"/>
        <v>143</v>
      </c>
      <c r="K179" s="243">
        <f t="shared" ca="1" si="9"/>
        <v>149</v>
      </c>
    </row>
    <row r="180" spans="1:11" ht="15.75">
      <c r="A180" s="243">
        <f>'1 шаблон'!A491</f>
        <v>0</v>
      </c>
      <c r="B180" s="243">
        <f>'1 шаблон'!A492</f>
        <v>0</v>
      </c>
      <c r="C180" s="243">
        <f>'1 шаблон'!B491</f>
        <v>0</v>
      </c>
      <c r="D180" s="243">
        <f>'1 шаблон'!C491</f>
        <v>0</v>
      </c>
      <c r="E180" s="244" t="str">
        <f t="shared" si="10"/>
        <v>Сталь 20</v>
      </c>
      <c r="F180" s="243">
        <f t="shared" ca="1" si="9"/>
        <v>141</v>
      </c>
      <c r="G180" s="243">
        <f t="shared" ca="1" si="9"/>
        <v>148</v>
      </c>
      <c r="H180" s="243">
        <f t="shared" ca="1" si="9"/>
        <v>147</v>
      </c>
      <c r="I180" s="243">
        <f t="shared" ca="1" si="9"/>
        <v>146</v>
      </c>
      <c r="J180" s="243">
        <f t="shared" ca="1" si="9"/>
        <v>143</v>
      </c>
      <c r="K180" s="243">
        <f t="shared" ca="1" si="9"/>
        <v>146</v>
      </c>
    </row>
    <row r="181" spans="1:11" ht="15.75">
      <c r="A181" s="243">
        <f>'1 шаблон'!A494</f>
        <v>0</v>
      </c>
      <c r="B181" s="243">
        <f>'1 шаблон'!A495</f>
        <v>0</v>
      </c>
      <c r="C181" s="243">
        <f>'1 шаблон'!B494</f>
        <v>0</v>
      </c>
      <c r="D181" s="243">
        <f>'1 шаблон'!C494</f>
        <v>0</v>
      </c>
      <c r="E181" s="244" t="str">
        <f t="shared" si="10"/>
        <v>Сталь 20</v>
      </c>
      <c r="F181" s="243">
        <f t="shared" ca="1" si="9"/>
        <v>138</v>
      </c>
      <c r="G181" s="243">
        <f t="shared" ca="1" si="9"/>
        <v>144</v>
      </c>
      <c r="H181" s="243">
        <f t="shared" ca="1" si="9"/>
        <v>152</v>
      </c>
      <c r="I181" s="243">
        <f t="shared" ca="1" si="9"/>
        <v>139</v>
      </c>
      <c r="J181" s="243">
        <f t="shared" ca="1" si="9"/>
        <v>147</v>
      </c>
      <c r="K181" s="243">
        <f t="shared" ca="1" si="9"/>
        <v>142</v>
      </c>
    </row>
    <row r="182" spans="1:11" ht="15.75">
      <c r="A182" s="243">
        <f>'1 шаблон'!A497</f>
        <v>0</v>
      </c>
      <c r="B182" s="243">
        <f>'1 шаблон'!A498</f>
        <v>0</v>
      </c>
      <c r="C182" s="243">
        <f>'1 шаблон'!B497</f>
        <v>0</v>
      </c>
      <c r="D182" s="243">
        <f>'1 шаблон'!C497</f>
        <v>0</v>
      </c>
      <c r="E182" s="244" t="str">
        <f t="shared" si="10"/>
        <v>Сталь 20</v>
      </c>
      <c r="F182" s="243">
        <f t="shared" ca="1" si="9"/>
        <v>148</v>
      </c>
      <c r="G182" s="243">
        <f t="shared" ca="1" si="9"/>
        <v>153</v>
      </c>
      <c r="H182" s="243">
        <f t="shared" ca="1" si="9"/>
        <v>137</v>
      </c>
      <c r="I182" s="243">
        <f t="shared" ca="1" si="9"/>
        <v>149</v>
      </c>
      <c r="J182" s="243">
        <f t="shared" ca="1" si="9"/>
        <v>138</v>
      </c>
      <c r="K182" s="243">
        <f t="shared" ca="1" si="9"/>
        <v>146</v>
      </c>
    </row>
    <row r="183" spans="1:11" ht="15.75">
      <c r="A183" s="243">
        <f>'1 шаблон'!A500</f>
        <v>0</v>
      </c>
      <c r="B183" s="243">
        <f>'1 шаблон'!A501</f>
        <v>0</v>
      </c>
      <c r="C183" s="243">
        <f>'1 шаблон'!B500</f>
        <v>0</v>
      </c>
      <c r="D183" s="243">
        <f>'1 шаблон'!C500</f>
        <v>0</v>
      </c>
      <c r="E183" s="244" t="str">
        <f t="shared" si="10"/>
        <v>Сталь 20</v>
      </c>
      <c r="F183" s="243">
        <f t="shared" ca="1" si="9"/>
        <v>153</v>
      </c>
      <c r="G183" s="243">
        <f t="shared" ca="1" si="9"/>
        <v>140</v>
      </c>
      <c r="H183" s="243">
        <f t="shared" ca="1" si="9"/>
        <v>152</v>
      </c>
      <c r="I183" s="243">
        <f t="shared" ca="1" si="9"/>
        <v>148</v>
      </c>
      <c r="J183" s="243">
        <f t="shared" ca="1" si="9"/>
        <v>143</v>
      </c>
      <c r="K183" s="243">
        <f t="shared" ca="1" si="9"/>
        <v>150</v>
      </c>
    </row>
    <row r="184" spans="1:11" ht="15.75">
      <c r="A184" s="243">
        <f>'1 шаблон'!A503</f>
        <v>0</v>
      </c>
      <c r="B184" s="243">
        <f>'1 шаблон'!A504</f>
        <v>0</v>
      </c>
      <c r="C184" s="243">
        <f>'1 шаблон'!B503</f>
        <v>0</v>
      </c>
      <c r="D184" s="243">
        <f>'1 шаблон'!C503</f>
        <v>0</v>
      </c>
      <c r="E184" s="244" t="str">
        <f t="shared" si="10"/>
        <v>Сталь 20</v>
      </c>
      <c r="F184" s="243">
        <f t="shared" ca="1" si="9"/>
        <v>140</v>
      </c>
      <c r="G184" s="243">
        <f t="shared" ca="1" si="9"/>
        <v>147</v>
      </c>
      <c r="H184" s="243">
        <f t="shared" ca="1" si="9"/>
        <v>146</v>
      </c>
      <c r="I184" s="243">
        <f t="shared" ca="1" si="9"/>
        <v>150</v>
      </c>
      <c r="J184" s="243">
        <f t="shared" ca="1" si="9"/>
        <v>152</v>
      </c>
      <c r="K184" s="243">
        <f t="shared" ca="1" si="9"/>
        <v>139</v>
      </c>
    </row>
    <row r="185" spans="1:11" ht="15.75">
      <c r="A185" s="243">
        <f>'1 шаблон'!A506</f>
        <v>0</v>
      </c>
      <c r="B185" s="243">
        <f>'1 шаблон'!A507</f>
        <v>0</v>
      </c>
      <c r="C185" s="243">
        <f>'1 шаблон'!B506</f>
        <v>0</v>
      </c>
      <c r="D185" s="243">
        <f>'1 шаблон'!C506</f>
        <v>0</v>
      </c>
      <c r="E185" s="244" t="str">
        <f t="shared" si="10"/>
        <v>Сталь 20</v>
      </c>
      <c r="F185" s="243">
        <f t="shared" ca="1" si="9"/>
        <v>142</v>
      </c>
      <c r="G185" s="243">
        <f t="shared" ca="1" si="9"/>
        <v>150</v>
      </c>
      <c r="H185" s="243">
        <f t="shared" ca="1" si="9"/>
        <v>152</v>
      </c>
      <c r="I185" s="243">
        <f t="shared" ca="1" si="9"/>
        <v>150</v>
      </c>
      <c r="J185" s="243">
        <f t="shared" ca="1" si="9"/>
        <v>144</v>
      </c>
      <c r="K185" s="243">
        <f t="shared" ca="1" si="9"/>
        <v>141</v>
      </c>
    </row>
    <row r="186" spans="1:11" ht="15.75">
      <c r="A186" s="243">
        <f>'1 шаблон'!A509</f>
        <v>0</v>
      </c>
      <c r="B186" s="243">
        <f>'1 шаблон'!A510</f>
        <v>0</v>
      </c>
      <c r="C186" s="243">
        <f>'1 шаблон'!B509</f>
        <v>0</v>
      </c>
      <c r="D186" s="243">
        <f>'1 шаблон'!C509</f>
        <v>0</v>
      </c>
      <c r="E186" s="244" t="str">
        <f t="shared" si="10"/>
        <v>Сталь 20</v>
      </c>
      <c r="F186" s="243">
        <f t="shared" ref="F186:K217" ca="1" si="11">IF($E186=$O$1,RANDBETWEEN($O$2,$P$2),IF($E186=$O$4,RANDBETWEEN($O$5,$P$5),IF($E186=$O$7,RANDBETWEEN($O$8,$P$8),IF($E186=$O$10,RANDBETWEEN($O$11,$P$11),IF($E186=$O$13,RANDBETWEEN($O$14,$P$14),IF($E186=$O$16,RANDBETWEEN($O$17,$P$17),IF($E186=$O$19,RANDBETWEEN($O$20,$P$20),IF($E186=$O$22,RANDBETWEEN($O$23,$P$23),IF($E186=$O$25,RANDBETWEEN($O$26,$P$26),IF($E186=$O$28,RANDBETWEEN($O$29,$P$29),"0"))))))))))</f>
        <v>146</v>
      </c>
      <c r="G186" s="243">
        <f t="shared" ca="1" si="11"/>
        <v>137</v>
      </c>
      <c r="H186" s="243">
        <f t="shared" ca="1" si="11"/>
        <v>137</v>
      </c>
      <c r="I186" s="243">
        <f t="shared" ca="1" si="11"/>
        <v>140</v>
      </c>
      <c r="J186" s="243">
        <f t="shared" ca="1" si="11"/>
        <v>139</v>
      </c>
      <c r="K186" s="243">
        <f t="shared" ca="1" si="11"/>
        <v>147</v>
      </c>
    </row>
    <row r="187" spans="1:11" ht="15.75">
      <c r="A187" s="243">
        <f>'1 шаблон'!A512</f>
        <v>0</v>
      </c>
      <c r="B187" s="243">
        <f>'1 шаблон'!A513</f>
        <v>0</v>
      </c>
      <c r="C187" s="243">
        <f>'1 шаблон'!B512</f>
        <v>0</v>
      </c>
      <c r="D187" s="243">
        <f>'1 шаблон'!C512</f>
        <v>0</v>
      </c>
      <c r="E187" s="244" t="str">
        <f t="shared" si="10"/>
        <v>Сталь 20</v>
      </c>
      <c r="F187" s="243">
        <f t="shared" ca="1" si="11"/>
        <v>143</v>
      </c>
      <c r="G187" s="243">
        <f t="shared" ca="1" si="11"/>
        <v>144</v>
      </c>
      <c r="H187" s="243">
        <f t="shared" ca="1" si="11"/>
        <v>141</v>
      </c>
      <c r="I187" s="243">
        <f t="shared" ca="1" si="11"/>
        <v>145</v>
      </c>
      <c r="J187" s="243">
        <f t="shared" ca="1" si="11"/>
        <v>147</v>
      </c>
      <c r="K187" s="243">
        <f t="shared" ca="1" si="11"/>
        <v>139</v>
      </c>
    </row>
    <row r="188" spans="1:11" ht="15.75">
      <c r="A188" s="243">
        <f>'1 шаблон'!A515</f>
        <v>0</v>
      </c>
      <c r="B188" s="243">
        <f>'1 шаблон'!A516</f>
        <v>0</v>
      </c>
      <c r="C188" s="243">
        <f>'1 шаблон'!B515</f>
        <v>0</v>
      </c>
      <c r="D188" s="243">
        <f>'1 шаблон'!C515</f>
        <v>0</v>
      </c>
      <c r="E188" s="244" t="str">
        <f t="shared" si="10"/>
        <v>Сталь 20</v>
      </c>
      <c r="F188" s="243">
        <f t="shared" ca="1" si="11"/>
        <v>142</v>
      </c>
      <c r="G188" s="243">
        <f t="shared" ca="1" si="11"/>
        <v>143</v>
      </c>
      <c r="H188" s="243">
        <f t="shared" ca="1" si="11"/>
        <v>151</v>
      </c>
      <c r="I188" s="243">
        <f t="shared" ca="1" si="11"/>
        <v>140</v>
      </c>
      <c r="J188" s="243">
        <f t="shared" ca="1" si="11"/>
        <v>146</v>
      </c>
      <c r="K188" s="243">
        <f t="shared" ca="1" si="11"/>
        <v>137</v>
      </c>
    </row>
    <row r="189" spans="1:11" ht="15.75">
      <c r="A189" s="243">
        <f>'1 шаблон'!A518</f>
        <v>0</v>
      </c>
      <c r="B189" s="243">
        <f>'1 шаблон'!A519</f>
        <v>0</v>
      </c>
      <c r="C189" s="243">
        <f>'1 шаблон'!B518</f>
        <v>0</v>
      </c>
      <c r="D189" s="243">
        <f>'1 шаблон'!C518</f>
        <v>0</v>
      </c>
      <c r="E189" s="244" t="str">
        <f t="shared" si="10"/>
        <v>Сталь 20</v>
      </c>
      <c r="F189" s="243">
        <f t="shared" ca="1" si="11"/>
        <v>141</v>
      </c>
      <c r="G189" s="243">
        <f t="shared" ca="1" si="11"/>
        <v>143</v>
      </c>
      <c r="H189" s="243">
        <f t="shared" ca="1" si="11"/>
        <v>151</v>
      </c>
      <c r="I189" s="243">
        <f t="shared" ca="1" si="11"/>
        <v>143</v>
      </c>
      <c r="J189" s="243">
        <f t="shared" ca="1" si="11"/>
        <v>137</v>
      </c>
      <c r="K189" s="243">
        <f t="shared" ca="1" si="11"/>
        <v>145</v>
      </c>
    </row>
    <row r="190" spans="1:11" ht="15.75">
      <c r="A190" s="243">
        <f>'1 шаблон'!A521</f>
        <v>0</v>
      </c>
      <c r="B190" s="243">
        <f>'1 шаблон'!A522</f>
        <v>0</v>
      </c>
      <c r="C190" s="243">
        <f>'1 шаблон'!B521</f>
        <v>0</v>
      </c>
      <c r="D190" s="243">
        <f>'1 шаблон'!C521</f>
        <v>0</v>
      </c>
      <c r="E190" s="244" t="str">
        <f t="shared" si="10"/>
        <v>Сталь 20</v>
      </c>
      <c r="F190" s="243">
        <f t="shared" ca="1" si="11"/>
        <v>150</v>
      </c>
      <c r="G190" s="243">
        <f t="shared" ca="1" si="11"/>
        <v>151</v>
      </c>
      <c r="H190" s="243">
        <f t="shared" ca="1" si="11"/>
        <v>137</v>
      </c>
      <c r="I190" s="243">
        <f t="shared" ca="1" si="11"/>
        <v>149</v>
      </c>
      <c r="J190" s="243">
        <f t="shared" ca="1" si="11"/>
        <v>147</v>
      </c>
      <c r="K190" s="243">
        <f t="shared" ca="1" si="11"/>
        <v>137</v>
      </c>
    </row>
    <row r="191" spans="1:11" ht="15.75">
      <c r="A191" s="243">
        <f>'1 шаблон'!A524</f>
        <v>0</v>
      </c>
      <c r="B191" s="243">
        <f>'1 шаблон'!A525</f>
        <v>0</v>
      </c>
      <c r="C191" s="243">
        <f>'1 шаблон'!B524</f>
        <v>0</v>
      </c>
      <c r="D191" s="243">
        <f>'1 шаблон'!C524</f>
        <v>0</v>
      </c>
      <c r="E191" s="244" t="str">
        <f t="shared" si="10"/>
        <v>Сталь 20</v>
      </c>
      <c r="F191" s="243">
        <f t="shared" ca="1" si="11"/>
        <v>144</v>
      </c>
      <c r="G191" s="243">
        <f t="shared" ca="1" si="11"/>
        <v>143</v>
      </c>
      <c r="H191" s="243">
        <f t="shared" ca="1" si="11"/>
        <v>149</v>
      </c>
      <c r="I191" s="243">
        <f t="shared" ca="1" si="11"/>
        <v>146</v>
      </c>
      <c r="J191" s="243">
        <f t="shared" ca="1" si="11"/>
        <v>151</v>
      </c>
      <c r="K191" s="243">
        <f t="shared" ca="1" si="11"/>
        <v>137</v>
      </c>
    </row>
    <row r="192" spans="1:11" ht="15.75">
      <c r="A192" s="243">
        <f>'1 шаблон'!A527</f>
        <v>0</v>
      </c>
      <c r="B192" s="243">
        <f>'1 шаблон'!A528</f>
        <v>0</v>
      </c>
      <c r="C192" s="243">
        <f>'1 шаблон'!B527</f>
        <v>0</v>
      </c>
      <c r="D192" s="243">
        <f>'1 шаблон'!C527</f>
        <v>0</v>
      </c>
      <c r="E192" s="244" t="str">
        <f t="shared" si="10"/>
        <v>Сталь 20</v>
      </c>
      <c r="F192" s="243">
        <f t="shared" ca="1" si="11"/>
        <v>141</v>
      </c>
      <c r="G192" s="243">
        <f t="shared" ca="1" si="11"/>
        <v>149</v>
      </c>
      <c r="H192" s="243">
        <f t="shared" ca="1" si="11"/>
        <v>151</v>
      </c>
      <c r="I192" s="243">
        <f t="shared" ca="1" si="11"/>
        <v>151</v>
      </c>
      <c r="J192" s="243">
        <f t="shared" ca="1" si="11"/>
        <v>144</v>
      </c>
      <c r="K192" s="243">
        <f t="shared" ca="1" si="11"/>
        <v>143</v>
      </c>
    </row>
    <row r="193" spans="1:11" ht="15.75">
      <c r="A193" s="243">
        <f>'1 шаблон'!A530</f>
        <v>0</v>
      </c>
      <c r="B193" s="243">
        <f>'1 шаблон'!A531</f>
        <v>0</v>
      </c>
      <c r="C193" s="243">
        <f>'1 шаблон'!B530</f>
        <v>0</v>
      </c>
      <c r="D193" s="243">
        <f>'1 шаблон'!C530</f>
        <v>0</v>
      </c>
      <c r="E193" s="244" t="str">
        <f t="shared" si="10"/>
        <v>Сталь 20</v>
      </c>
      <c r="F193" s="243">
        <f t="shared" ca="1" si="11"/>
        <v>144</v>
      </c>
      <c r="G193" s="243">
        <f t="shared" ca="1" si="11"/>
        <v>138</v>
      </c>
      <c r="H193" s="243">
        <f t="shared" ca="1" si="11"/>
        <v>147</v>
      </c>
      <c r="I193" s="243">
        <f t="shared" ca="1" si="11"/>
        <v>148</v>
      </c>
      <c r="J193" s="243">
        <f t="shared" ca="1" si="11"/>
        <v>139</v>
      </c>
      <c r="K193" s="243">
        <f t="shared" ca="1" si="11"/>
        <v>139</v>
      </c>
    </row>
    <row r="194" spans="1:11" ht="15.75">
      <c r="A194" s="243">
        <f>'1 шаблон'!A533</f>
        <v>0</v>
      </c>
      <c r="B194" s="243">
        <f>'1 шаблон'!A534</f>
        <v>0</v>
      </c>
      <c r="C194" s="243">
        <f>'1 шаблон'!B533</f>
        <v>0</v>
      </c>
      <c r="D194" s="243">
        <f>'1 шаблон'!C533</f>
        <v>0</v>
      </c>
      <c r="E194" s="244" t="str">
        <f t="shared" si="10"/>
        <v>Сталь 20</v>
      </c>
      <c r="F194" s="243">
        <f t="shared" ca="1" si="11"/>
        <v>149</v>
      </c>
      <c r="G194" s="243">
        <f t="shared" ca="1" si="11"/>
        <v>142</v>
      </c>
      <c r="H194" s="243">
        <f t="shared" ca="1" si="11"/>
        <v>145</v>
      </c>
      <c r="I194" s="243">
        <f t="shared" ca="1" si="11"/>
        <v>147</v>
      </c>
      <c r="J194" s="243">
        <f t="shared" ca="1" si="11"/>
        <v>153</v>
      </c>
      <c r="K194" s="243">
        <f t="shared" ca="1" si="11"/>
        <v>138</v>
      </c>
    </row>
    <row r="195" spans="1:11" ht="15.75">
      <c r="A195" s="243">
        <f>'1 шаблон'!A536</f>
        <v>0</v>
      </c>
      <c r="B195" s="243">
        <f>'1 шаблон'!A537</f>
        <v>0</v>
      </c>
      <c r="C195" s="243">
        <f>'1 шаблон'!B536</f>
        <v>0</v>
      </c>
      <c r="D195" s="243">
        <f>'1 шаблон'!C536</f>
        <v>0</v>
      </c>
      <c r="E195" s="244" t="str">
        <f t="shared" si="10"/>
        <v>Сталь 20</v>
      </c>
      <c r="F195" s="243">
        <f t="shared" ca="1" si="11"/>
        <v>145</v>
      </c>
      <c r="G195" s="243">
        <f t="shared" ca="1" si="11"/>
        <v>144</v>
      </c>
      <c r="H195" s="243">
        <f t="shared" ca="1" si="11"/>
        <v>149</v>
      </c>
      <c r="I195" s="243">
        <f t="shared" ca="1" si="11"/>
        <v>153</v>
      </c>
      <c r="J195" s="243">
        <f t="shared" ca="1" si="11"/>
        <v>149</v>
      </c>
      <c r="K195" s="243">
        <f t="shared" ca="1" si="11"/>
        <v>152</v>
      </c>
    </row>
    <row r="196" spans="1:11" ht="15.75">
      <c r="A196" s="243">
        <f>'1 шаблон'!A539</f>
        <v>0</v>
      </c>
      <c r="B196" s="243">
        <f>'1 шаблон'!A540</f>
        <v>0</v>
      </c>
      <c r="C196" s="243">
        <f>'1 шаблон'!B539</f>
        <v>0</v>
      </c>
      <c r="D196" s="243">
        <f>'1 шаблон'!C539</f>
        <v>0</v>
      </c>
      <c r="E196" s="244" t="str">
        <f t="shared" si="10"/>
        <v>Сталь 20</v>
      </c>
      <c r="F196" s="243">
        <f t="shared" ca="1" si="11"/>
        <v>152</v>
      </c>
      <c r="G196" s="243">
        <f t="shared" ca="1" si="11"/>
        <v>146</v>
      </c>
      <c r="H196" s="243">
        <f t="shared" ca="1" si="11"/>
        <v>153</v>
      </c>
      <c r="I196" s="243">
        <f t="shared" ca="1" si="11"/>
        <v>137</v>
      </c>
      <c r="J196" s="243">
        <f t="shared" ca="1" si="11"/>
        <v>147</v>
      </c>
      <c r="K196" s="243">
        <f t="shared" ca="1" si="11"/>
        <v>139</v>
      </c>
    </row>
    <row r="197" spans="1:11" ht="15.75">
      <c r="A197" s="243">
        <f>'1 шаблон'!A542</f>
        <v>0</v>
      </c>
      <c r="B197" s="243">
        <f>'1 шаблон'!A543</f>
        <v>0</v>
      </c>
      <c r="C197" s="243">
        <f>'1 шаблон'!B542</f>
        <v>0</v>
      </c>
      <c r="D197" s="243">
        <f>'1 шаблон'!C542</f>
        <v>0</v>
      </c>
      <c r="E197" s="244" t="str">
        <f t="shared" si="10"/>
        <v>Сталь 20</v>
      </c>
      <c r="F197" s="243">
        <f t="shared" ca="1" si="11"/>
        <v>138</v>
      </c>
      <c r="G197" s="243">
        <f t="shared" ca="1" si="11"/>
        <v>146</v>
      </c>
      <c r="H197" s="243">
        <f t="shared" ca="1" si="11"/>
        <v>144</v>
      </c>
      <c r="I197" s="243">
        <f t="shared" ca="1" si="11"/>
        <v>146</v>
      </c>
      <c r="J197" s="243">
        <f t="shared" ca="1" si="11"/>
        <v>151</v>
      </c>
      <c r="K197" s="243">
        <f t="shared" ca="1" si="11"/>
        <v>152</v>
      </c>
    </row>
    <row r="198" spans="1:11" ht="15.75">
      <c r="A198" s="243">
        <f>'1 шаблон'!A545</f>
        <v>0</v>
      </c>
      <c r="B198" s="243">
        <f>'1 шаблон'!A546</f>
        <v>0</v>
      </c>
      <c r="C198" s="243">
        <f>'1 шаблон'!B545</f>
        <v>0</v>
      </c>
      <c r="D198" s="243">
        <f>'1 шаблон'!C545</f>
        <v>0</v>
      </c>
      <c r="E198" s="244" t="str">
        <f t="shared" si="10"/>
        <v>Сталь 20</v>
      </c>
      <c r="F198" s="243">
        <f t="shared" ca="1" si="11"/>
        <v>142</v>
      </c>
      <c r="G198" s="243">
        <f t="shared" ca="1" si="11"/>
        <v>153</v>
      </c>
      <c r="H198" s="243">
        <f t="shared" ca="1" si="11"/>
        <v>138</v>
      </c>
      <c r="I198" s="243">
        <f t="shared" ca="1" si="11"/>
        <v>142</v>
      </c>
      <c r="J198" s="243">
        <f t="shared" ca="1" si="11"/>
        <v>145</v>
      </c>
      <c r="K198" s="243">
        <f t="shared" ca="1" si="11"/>
        <v>148</v>
      </c>
    </row>
    <row r="199" spans="1:11" ht="15.75">
      <c r="A199" s="243">
        <f>'1 шаблон'!A548</f>
        <v>0</v>
      </c>
      <c r="B199" s="243">
        <f>'1 шаблон'!A549</f>
        <v>0</v>
      </c>
      <c r="C199" s="243">
        <f>'1 шаблон'!B548</f>
        <v>0</v>
      </c>
      <c r="D199" s="243">
        <f>'1 шаблон'!C548</f>
        <v>0</v>
      </c>
      <c r="E199" s="244" t="str">
        <f t="shared" si="10"/>
        <v>Сталь 20</v>
      </c>
      <c r="F199" s="243">
        <f t="shared" ca="1" si="11"/>
        <v>142</v>
      </c>
      <c r="G199" s="243">
        <f t="shared" ca="1" si="11"/>
        <v>140</v>
      </c>
      <c r="H199" s="243">
        <f t="shared" ca="1" si="11"/>
        <v>151</v>
      </c>
      <c r="I199" s="243">
        <f t="shared" ca="1" si="11"/>
        <v>144</v>
      </c>
      <c r="J199" s="243">
        <f t="shared" ca="1" si="11"/>
        <v>146</v>
      </c>
      <c r="K199" s="243">
        <f t="shared" ca="1" si="11"/>
        <v>153</v>
      </c>
    </row>
    <row r="200" spans="1:11" ht="15.75">
      <c r="A200" s="243">
        <f>'1 шаблон'!A551</f>
        <v>0</v>
      </c>
      <c r="B200" s="243">
        <f>'1 шаблон'!A552</f>
        <v>0</v>
      </c>
      <c r="C200" s="243">
        <f>'1 шаблон'!B551</f>
        <v>0</v>
      </c>
      <c r="D200" s="243">
        <f>'1 шаблон'!C551</f>
        <v>0</v>
      </c>
      <c r="E200" s="244" t="str">
        <f t="shared" si="10"/>
        <v>Сталь 20</v>
      </c>
      <c r="F200" s="243">
        <f t="shared" ca="1" si="11"/>
        <v>147</v>
      </c>
      <c r="G200" s="243">
        <f t="shared" ca="1" si="11"/>
        <v>150</v>
      </c>
      <c r="H200" s="243">
        <f t="shared" ca="1" si="11"/>
        <v>144</v>
      </c>
      <c r="I200" s="243">
        <f t="shared" ca="1" si="11"/>
        <v>143</v>
      </c>
      <c r="J200" s="243">
        <f t="shared" ca="1" si="11"/>
        <v>137</v>
      </c>
      <c r="K200" s="243">
        <f t="shared" ca="1" si="11"/>
        <v>139</v>
      </c>
    </row>
    <row r="201" spans="1:11" ht="15.75">
      <c r="A201" s="243">
        <f>'1 шаблон'!A554</f>
        <v>0</v>
      </c>
      <c r="B201" s="243">
        <f>'1 шаблон'!A555</f>
        <v>0</v>
      </c>
      <c r="C201" s="243">
        <f>'1 шаблон'!B554</f>
        <v>0</v>
      </c>
      <c r="D201" s="243">
        <f>'1 шаблон'!C554</f>
        <v>0</v>
      </c>
      <c r="E201" s="244" t="str">
        <f t="shared" si="10"/>
        <v>Сталь 20</v>
      </c>
      <c r="F201" s="243">
        <f t="shared" ca="1" si="11"/>
        <v>138</v>
      </c>
      <c r="G201" s="243">
        <f t="shared" ca="1" si="11"/>
        <v>153</v>
      </c>
      <c r="H201" s="243">
        <f t="shared" ca="1" si="11"/>
        <v>139</v>
      </c>
      <c r="I201" s="243">
        <f t="shared" ca="1" si="11"/>
        <v>148</v>
      </c>
      <c r="J201" s="243">
        <f t="shared" ca="1" si="11"/>
        <v>148</v>
      </c>
      <c r="K201" s="243">
        <f t="shared" ca="1" si="11"/>
        <v>150</v>
      </c>
    </row>
    <row r="202" spans="1:11" ht="15.75">
      <c r="A202" s="243">
        <f>'1 шаблон'!A557</f>
        <v>0</v>
      </c>
      <c r="B202" s="243">
        <f>'1 шаблон'!A558</f>
        <v>0</v>
      </c>
      <c r="C202" s="243">
        <f>'1 шаблон'!B557</f>
        <v>0</v>
      </c>
      <c r="D202" s="243">
        <f>'1 шаблон'!C557</f>
        <v>0</v>
      </c>
      <c r="E202" s="244" t="str">
        <f t="shared" si="10"/>
        <v>Сталь 20</v>
      </c>
      <c r="F202" s="243">
        <f t="shared" ca="1" si="11"/>
        <v>149</v>
      </c>
      <c r="G202" s="243">
        <f t="shared" ca="1" si="11"/>
        <v>152</v>
      </c>
      <c r="H202" s="243">
        <f t="shared" ca="1" si="11"/>
        <v>151</v>
      </c>
      <c r="I202" s="243">
        <f t="shared" ca="1" si="11"/>
        <v>145</v>
      </c>
      <c r="J202" s="243">
        <f t="shared" ca="1" si="11"/>
        <v>148</v>
      </c>
      <c r="K202" s="243">
        <f t="shared" ca="1" si="11"/>
        <v>151</v>
      </c>
    </row>
    <row r="203" spans="1:11" ht="15.75">
      <c r="A203" s="243">
        <f>'1 шаблон'!A560</f>
        <v>0</v>
      </c>
      <c r="B203" s="243">
        <f>'1 шаблон'!A561</f>
        <v>0</v>
      </c>
      <c r="C203" s="243">
        <f>'1 шаблон'!B560</f>
        <v>0</v>
      </c>
      <c r="D203" s="243">
        <f>'1 шаблон'!C560</f>
        <v>0</v>
      </c>
      <c r="E203" s="244" t="str">
        <f t="shared" si="10"/>
        <v>Сталь 20</v>
      </c>
      <c r="F203" s="243">
        <f t="shared" ca="1" si="11"/>
        <v>151</v>
      </c>
      <c r="G203" s="243">
        <f t="shared" ca="1" si="11"/>
        <v>138</v>
      </c>
      <c r="H203" s="243">
        <f t="shared" ca="1" si="11"/>
        <v>141</v>
      </c>
      <c r="I203" s="243">
        <f t="shared" ca="1" si="11"/>
        <v>145</v>
      </c>
      <c r="J203" s="243">
        <f t="shared" ca="1" si="11"/>
        <v>153</v>
      </c>
      <c r="K203" s="243">
        <f t="shared" ca="1" si="11"/>
        <v>137</v>
      </c>
    </row>
    <row r="204" spans="1:11" ht="15.75">
      <c r="A204" s="243">
        <f>'1 шаблон'!A563</f>
        <v>0</v>
      </c>
      <c r="B204" s="243">
        <f>'1 шаблон'!A564</f>
        <v>0</v>
      </c>
      <c r="C204" s="243">
        <f>'1 шаблон'!B563</f>
        <v>0</v>
      </c>
      <c r="D204" s="243">
        <f>'1 шаблон'!C563</f>
        <v>0</v>
      </c>
      <c r="E204" s="244" t="str">
        <f t="shared" si="10"/>
        <v>Сталь 20</v>
      </c>
      <c r="F204" s="243">
        <f t="shared" ca="1" si="11"/>
        <v>148</v>
      </c>
      <c r="G204" s="243">
        <f t="shared" ca="1" si="11"/>
        <v>147</v>
      </c>
      <c r="H204" s="243">
        <f t="shared" ca="1" si="11"/>
        <v>153</v>
      </c>
      <c r="I204" s="243">
        <f t="shared" ca="1" si="11"/>
        <v>140</v>
      </c>
      <c r="J204" s="243">
        <f t="shared" ca="1" si="11"/>
        <v>140</v>
      </c>
      <c r="K204" s="243">
        <f t="shared" ca="1" si="11"/>
        <v>140</v>
      </c>
    </row>
    <row r="205" spans="1:11" ht="15.75">
      <c r="A205" s="243">
        <f>'1 шаблон'!A566</f>
        <v>0</v>
      </c>
      <c r="B205" s="243">
        <f>'1 шаблон'!A567</f>
        <v>0</v>
      </c>
      <c r="C205" s="243">
        <f>'1 шаблон'!B566</f>
        <v>0</v>
      </c>
      <c r="D205" s="243">
        <f>'1 шаблон'!C566</f>
        <v>0</v>
      </c>
      <c r="E205" s="244" t="str">
        <f t="shared" si="10"/>
        <v>Сталь 20</v>
      </c>
      <c r="F205" s="243">
        <f t="shared" ca="1" si="11"/>
        <v>140</v>
      </c>
      <c r="G205" s="243">
        <f t="shared" ca="1" si="11"/>
        <v>142</v>
      </c>
      <c r="H205" s="243">
        <f t="shared" ca="1" si="11"/>
        <v>138</v>
      </c>
      <c r="I205" s="243">
        <f t="shared" ca="1" si="11"/>
        <v>144</v>
      </c>
      <c r="J205" s="243">
        <f t="shared" ca="1" si="11"/>
        <v>138</v>
      </c>
      <c r="K205" s="243">
        <f t="shared" ca="1" si="11"/>
        <v>138</v>
      </c>
    </row>
    <row r="206" spans="1:11" ht="15.75">
      <c r="A206" s="243">
        <f>'1 шаблон'!A569</f>
        <v>0</v>
      </c>
      <c r="B206" s="243">
        <f>'1 шаблон'!A570</f>
        <v>0</v>
      </c>
      <c r="C206" s="243">
        <f>'1 шаблон'!B569</f>
        <v>0</v>
      </c>
      <c r="D206" s="243">
        <f>'1 шаблон'!C569</f>
        <v>0</v>
      </c>
      <c r="E206" s="244" t="str">
        <f t="shared" si="10"/>
        <v>Сталь 20</v>
      </c>
      <c r="F206" s="243">
        <f t="shared" ca="1" si="11"/>
        <v>153</v>
      </c>
      <c r="G206" s="243">
        <f t="shared" ca="1" si="11"/>
        <v>148</v>
      </c>
      <c r="H206" s="243">
        <f t="shared" ca="1" si="11"/>
        <v>146</v>
      </c>
      <c r="I206" s="243">
        <f t="shared" ca="1" si="11"/>
        <v>146</v>
      </c>
      <c r="J206" s="243">
        <f t="shared" ca="1" si="11"/>
        <v>148</v>
      </c>
      <c r="K206" s="243">
        <f t="shared" ca="1" si="11"/>
        <v>142</v>
      </c>
    </row>
    <row r="207" spans="1:11" ht="15.75">
      <c r="A207" s="243">
        <f>'1 шаблон'!A572</f>
        <v>0</v>
      </c>
      <c r="B207" s="243">
        <f>'1 шаблон'!A573</f>
        <v>0</v>
      </c>
      <c r="C207" s="243">
        <f>'1 шаблон'!B572</f>
        <v>0</v>
      </c>
      <c r="D207" s="243">
        <f>'1 шаблон'!C572</f>
        <v>0</v>
      </c>
      <c r="E207" s="244" t="str">
        <f>O4</f>
        <v>Сталь 10</v>
      </c>
      <c r="F207" s="243">
        <f t="shared" ca="1" si="11"/>
        <v>127</v>
      </c>
      <c r="G207" s="243">
        <f t="shared" ca="1" si="11"/>
        <v>132</v>
      </c>
      <c r="H207" s="243">
        <f t="shared" ca="1" si="11"/>
        <v>128</v>
      </c>
      <c r="I207" s="243">
        <f t="shared" ca="1" si="11"/>
        <v>134</v>
      </c>
      <c r="J207" s="243">
        <f t="shared" ca="1" si="11"/>
        <v>125</v>
      </c>
      <c r="K207" s="243">
        <f t="shared" ca="1" si="11"/>
        <v>126</v>
      </c>
    </row>
    <row r="208" spans="1:11" ht="15.75">
      <c r="A208" s="243">
        <f>'1 шаблон'!A575</f>
        <v>0</v>
      </c>
      <c r="B208" s="243">
        <f>'1 шаблон'!A576</f>
        <v>0</v>
      </c>
      <c r="C208" s="243">
        <f>'1 шаблон'!B575</f>
        <v>0</v>
      </c>
      <c r="D208" s="243">
        <f>'1 шаблон'!C575</f>
        <v>0</v>
      </c>
      <c r="E208" s="244" t="str">
        <f>O4</f>
        <v>Сталь 10</v>
      </c>
      <c r="F208" s="243">
        <f t="shared" ca="1" si="11"/>
        <v>131</v>
      </c>
      <c r="G208" s="243">
        <f t="shared" ca="1" si="11"/>
        <v>137</v>
      </c>
      <c r="H208" s="243">
        <f t="shared" ca="1" si="11"/>
        <v>142</v>
      </c>
      <c r="I208" s="243">
        <f t="shared" ca="1" si="11"/>
        <v>131</v>
      </c>
      <c r="J208" s="243">
        <f t="shared" ca="1" si="11"/>
        <v>128</v>
      </c>
      <c r="K208" s="243">
        <f t="shared" ca="1" si="11"/>
        <v>134</v>
      </c>
    </row>
    <row r="209" spans="1:11" ht="15.75">
      <c r="A209" s="243">
        <f>'1 шаблон'!A578</f>
        <v>0</v>
      </c>
      <c r="B209" s="243">
        <f>'1 шаблон'!A579</f>
        <v>0</v>
      </c>
      <c r="C209" s="243">
        <f>'1 шаблон'!B578</f>
        <v>0</v>
      </c>
      <c r="D209" s="243">
        <f>'1 шаблон'!C578</f>
        <v>0</v>
      </c>
      <c r="E209" s="244" t="str">
        <f>O4</f>
        <v>Сталь 10</v>
      </c>
      <c r="F209" s="243">
        <f t="shared" ca="1" si="11"/>
        <v>138</v>
      </c>
      <c r="G209" s="243">
        <f t="shared" ca="1" si="11"/>
        <v>137</v>
      </c>
      <c r="H209" s="243">
        <f t="shared" ca="1" si="11"/>
        <v>142</v>
      </c>
      <c r="I209" s="243">
        <f t="shared" ca="1" si="11"/>
        <v>125</v>
      </c>
      <c r="J209" s="243">
        <f t="shared" ca="1" si="11"/>
        <v>143</v>
      </c>
      <c r="K209" s="243">
        <f t="shared" ca="1" si="11"/>
        <v>132</v>
      </c>
    </row>
    <row r="210" spans="1:11" ht="15.75">
      <c r="A210" s="243">
        <f>'1 шаблон'!A581</f>
        <v>0</v>
      </c>
      <c r="B210" s="243">
        <f>'1 шаблон'!A582</f>
        <v>0</v>
      </c>
      <c r="C210" s="243">
        <f>'1 шаблон'!B581</f>
        <v>0</v>
      </c>
      <c r="D210" s="243">
        <f>'1 шаблон'!C581</f>
        <v>0</v>
      </c>
      <c r="E210" s="244" t="str">
        <f>O4</f>
        <v>Сталь 10</v>
      </c>
      <c r="F210" s="243">
        <f t="shared" ca="1" si="11"/>
        <v>132</v>
      </c>
      <c r="G210" s="243">
        <f t="shared" ca="1" si="11"/>
        <v>143</v>
      </c>
      <c r="H210" s="243">
        <f t="shared" ca="1" si="11"/>
        <v>140</v>
      </c>
      <c r="I210" s="243">
        <f t="shared" ca="1" si="11"/>
        <v>137</v>
      </c>
      <c r="J210" s="243">
        <f t="shared" ca="1" si="11"/>
        <v>133</v>
      </c>
      <c r="K210" s="243">
        <f t="shared" ca="1" si="11"/>
        <v>138</v>
      </c>
    </row>
    <row r="211" spans="1:11" ht="15.75">
      <c r="A211" s="243">
        <f>'1 шаблон'!A584</f>
        <v>0</v>
      </c>
      <c r="B211" s="243">
        <f>'1 шаблон'!A585</f>
        <v>0</v>
      </c>
      <c r="C211" s="243">
        <f>'1 шаблон'!B584</f>
        <v>0</v>
      </c>
      <c r="D211" s="243">
        <f>'1 шаблон'!C584</f>
        <v>0</v>
      </c>
      <c r="E211" s="244" t="str">
        <f>O4</f>
        <v>Сталь 10</v>
      </c>
      <c r="F211" s="243">
        <f t="shared" ca="1" si="11"/>
        <v>138</v>
      </c>
      <c r="G211" s="243">
        <f t="shared" ca="1" si="11"/>
        <v>136</v>
      </c>
      <c r="H211" s="243">
        <f t="shared" ca="1" si="11"/>
        <v>141</v>
      </c>
      <c r="I211" s="243">
        <f t="shared" ca="1" si="11"/>
        <v>128</v>
      </c>
      <c r="J211" s="243">
        <f t="shared" ca="1" si="11"/>
        <v>141</v>
      </c>
      <c r="K211" s="243">
        <f t="shared" ca="1" si="11"/>
        <v>135</v>
      </c>
    </row>
    <row r="212" spans="1:11" ht="15.75">
      <c r="A212" s="243">
        <f>'1 шаблон'!A587</f>
        <v>0</v>
      </c>
      <c r="B212" s="243">
        <f>'1 шаблон'!A588</f>
        <v>0</v>
      </c>
      <c r="C212" s="243">
        <f>'1 шаблон'!B587</f>
        <v>0</v>
      </c>
      <c r="D212" s="243">
        <f>'1 шаблон'!C587</f>
        <v>0</v>
      </c>
      <c r="E212" s="244" t="str">
        <f>O4</f>
        <v>Сталь 10</v>
      </c>
      <c r="F212" s="243">
        <f t="shared" ca="1" si="11"/>
        <v>133</v>
      </c>
      <c r="G212" s="243">
        <f t="shared" ca="1" si="11"/>
        <v>135</v>
      </c>
      <c r="H212" s="243">
        <f t="shared" ca="1" si="11"/>
        <v>141</v>
      </c>
      <c r="I212" s="243">
        <f t="shared" ca="1" si="11"/>
        <v>139</v>
      </c>
      <c r="J212" s="243">
        <f t="shared" ca="1" si="11"/>
        <v>127</v>
      </c>
      <c r="K212" s="243">
        <f t="shared" ca="1" si="11"/>
        <v>133</v>
      </c>
    </row>
    <row r="213" spans="1:11" ht="15.75">
      <c r="A213" s="243">
        <f>'1 шаблон'!A590</f>
        <v>0</v>
      </c>
      <c r="B213" s="243">
        <f>'1 шаблон'!A591</f>
        <v>0</v>
      </c>
      <c r="C213" s="243">
        <f>'1 шаблон'!B590</f>
        <v>0</v>
      </c>
      <c r="D213" s="243">
        <f>'1 шаблон'!C590</f>
        <v>0</v>
      </c>
      <c r="E213" s="244" t="str">
        <f>O4</f>
        <v>Сталь 10</v>
      </c>
      <c r="F213" s="243">
        <f t="shared" ca="1" si="11"/>
        <v>140</v>
      </c>
      <c r="G213" s="243">
        <f t="shared" ca="1" si="11"/>
        <v>131</v>
      </c>
      <c r="H213" s="243">
        <f t="shared" ca="1" si="11"/>
        <v>133</v>
      </c>
      <c r="I213" s="243">
        <f t="shared" ca="1" si="11"/>
        <v>129</v>
      </c>
      <c r="J213" s="243">
        <f t="shared" ca="1" si="11"/>
        <v>131</v>
      </c>
      <c r="K213" s="243">
        <f t="shared" ca="1" si="11"/>
        <v>141</v>
      </c>
    </row>
    <row r="214" spans="1:11" ht="15.75">
      <c r="A214" s="243">
        <f>'1 шаблон'!A593</f>
        <v>0</v>
      </c>
      <c r="B214" s="243">
        <f>'1 шаблон'!A594</f>
        <v>0</v>
      </c>
      <c r="C214" s="243">
        <f>'1 шаблон'!B593</f>
        <v>0</v>
      </c>
      <c r="D214" s="243">
        <f>'1 шаблон'!C593</f>
        <v>0</v>
      </c>
      <c r="E214" s="244" t="str">
        <f>O4</f>
        <v>Сталь 10</v>
      </c>
      <c r="F214" s="243">
        <f t="shared" ca="1" si="11"/>
        <v>127</v>
      </c>
      <c r="G214" s="243">
        <f t="shared" ca="1" si="11"/>
        <v>134</v>
      </c>
      <c r="H214" s="243">
        <f t="shared" ca="1" si="11"/>
        <v>132</v>
      </c>
      <c r="I214" s="243">
        <f t="shared" ca="1" si="11"/>
        <v>127</v>
      </c>
      <c r="J214" s="243">
        <f t="shared" ca="1" si="11"/>
        <v>130</v>
      </c>
      <c r="K214" s="243">
        <f t="shared" ca="1" si="11"/>
        <v>130</v>
      </c>
    </row>
    <row r="215" spans="1:11" ht="15.75">
      <c r="A215" s="243">
        <f>'1 шаблон'!A596</f>
        <v>0</v>
      </c>
      <c r="B215" s="243">
        <f>'1 шаблон'!A597</f>
        <v>0</v>
      </c>
      <c r="C215" s="243">
        <f>'1 шаблон'!B596</f>
        <v>0</v>
      </c>
      <c r="D215" s="243">
        <f>'1 шаблон'!C596</f>
        <v>0</v>
      </c>
      <c r="E215" s="244" t="str">
        <f>O4</f>
        <v>Сталь 10</v>
      </c>
      <c r="F215" s="243">
        <f t="shared" ca="1" si="11"/>
        <v>131</v>
      </c>
      <c r="G215" s="243">
        <f t="shared" ca="1" si="11"/>
        <v>134</v>
      </c>
      <c r="H215" s="243">
        <f t="shared" ca="1" si="11"/>
        <v>133</v>
      </c>
      <c r="I215" s="243">
        <f t="shared" ca="1" si="11"/>
        <v>127</v>
      </c>
      <c r="J215" s="243">
        <f t="shared" ca="1" si="11"/>
        <v>135</v>
      </c>
      <c r="K215" s="243">
        <f t="shared" ca="1" si="11"/>
        <v>130</v>
      </c>
    </row>
    <row r="216" spans="1:11" ht="15.75">
      <c r="A216" s="243">
        <f>'1 шаблон'!A599</f>
        <v>0</v>
      </c>
      <c r="B216" s="243">
        <f>'1 шаблон'!A600</f>
        <v>0</v>
      </c>
      <c r="C216" s="243">
        <f>'1 шаблон'!B599</f>
        <v>0</v>
      </c>
      <c r="D216" s="243">
        <f>'1 шаблон'!C599</f>
        <v>0</v>
      </c>
      <c r="E216" s="244" t="str">
        <f t="shared" si="10"/>
        <v>Сталь 20</v>
      </c>
      <c r="F216" s="243">
        <f t="shared" ca="1" si="11"/>
        <v>140</v>
      </c>
      <c r="G216" s="243">
        <f t="shared" ca="1" si="11"/>
        <v>153</v>
      </c>
      <c r="H216" s="243">
        <f t="shared" ca="1" si="11"/>
        <v>143</v>
      </c>
      <c r="I216" s="243">
        <f t="shared" ca="1" si="11"/>
        <v>144</v>
      </c>
      <c r="J216" s="243">
        <f t="shared" ca="1" si="11"/>
        <v>141</v>
      </c>
      <c r="K216" s="243">
        <f t="shared" ca="1" si="11"/>
        <v>152</v>
      </c>
    </row>
    <row r="217" spans="1:11" ht="15.75">
      <c r="A217" s="243">
        <f>'1 шаблон'!A602</f>
        <v>0</v>
      </c>
      <c r="B217" s="243">
        <f>'1 шаблон'!A603</f>
        <v>0</v>
      </c>
      <c r="C217" s="243">
        <f>'1 шаблон'!B602</f>
        <v>0</v>
      </c>
      <c r="D217" s="243">
        <f>'1 шаблон'!C602</f>
        <v>0</v>
      </c>
      <c r="E217" s="244" t="str">
        <f t="shared" si="10"/>
        <v>Сталь 20</v>
      </c>
      <c r="F217" s="243">
        <f t="shared" ca="1" si="11"/>
        <v>141</v>
      </c>
      <c r="G217" s="243">
        <f t="shared" ca="1" si="11"/>
        <v>150</v>
      </c>
      <c r="H217" s="243">
        <f t="shared" ca="1" si="11"/>
        <v>138</v>
      </c>
      <c r="I217" s="243">
        <f t="shared" ca="1" si="11"/>
        <v>141</v>
      </c>
      <c r="J217" s="243">
        <f t="shared" ca="1" si="11"/>
        <v>141</v>
      </c>
      <c r="K217" s="243">
        <f t="shared" ca="1" si="11"/>
        <v>145</v>
      </c>
    </row>
    <row r="218" spans="1:11" ht="15.75">
      <c r="A218" s="243">
        <f>'1 шаблон'!A605</f>
        <v>0</v>
      </c>
      <c r="B218" s="243">
        <f>'1 шаблон'!A606</f>
        <v>0</v>
      </c>
      <c r="C218" s="243">
        <f>'1 шаблон'!B605</f>
        <v>0</v>
      </c>
      <c r="D218" s="243">
        <f>'1 шаблон'!C605</f>
        <v>0</v>
      </c>
      <c r="E218" s="244" t="str">
        <f t="shared" si="10"/>
        <v>Сталь 20</v>
      </c>
      <c r="F218" s="243">
        <f t="shared" ref="F218:K246" ca="1" si="12">IF($E218=$O$1,RANDBETWEEN($O$2,$P$2),IF($E218=$O$4,RANDBETWEEN($O$5,$P$5),IF($E218=$O$7,RANDBETWEEN($O$8,$P$8),IF($E218=$O$10,RANDBETWEEN($O$11,$P$11),IF($E218=$O$13,RANDBETWEEN($O$14,$P$14),IF($E218=$O$16,RANDBETWEEN($O$17,$P$17),IF($E218=$O$19,RANDBETWEEN($O$20,$P$20),IF($E218=$O$22,RANDBETWEEN($O$23,$P$23),IF($E218=$O$25,RANDBETWEEN($O$26,$P$26),IF($E218=$O$28,RANDBETWEEN($O$29,$P$29),"0"))))))))))</f>
        <v>151</v>
      </c>
      <c r="G218" s="243">
        <f t="shared" ca="1" si="12"/>
        <v>137</v>
      </c>
      <c r="H218" s="243">
        <f t="shared" ca="1" si="12"/>
        <v>148</v>
      </c>
      <c r="I218" s="243">
        <f t="shared" ca="1" si="12"/>
        <v>145</v>
      </c>
      <c r="J218" s="243">
        <f t="shared" ca="1" si="12"/>
        <v>150</v>
      </c>
      <c r="K218" s="243">
        <f t="shared" ca="1" si="12"/>
        <v>150</v>
      </c>
    </row>
    <row r="219" spans="1:11" ht="15.75">
      <c r="A219" s="243">
        <f>'1 шаблон'!A608</f>
        <v>0</v>
      </c>
      <c r="B219" s="243">
        <f>'1 шаблон'!A609</f>
        <v>0</v>
      </c>
      <c r="C219" s="243">
        <f>'1 шаблон'!B608</f>
        <v>0</v>
      </c>
      <c r="D219" s="243">
        <f>'1 шаблон'!C608</f>
        <v>0</v>
      </c>
      <c r="E219" s="244" t="str">
        <f t="shared" si="10"/>
        <v>Сталь 20</v>
      </c>
      <c r="F219" s="243">
        <f t="shared" ca="1" si="12"/>
        <v>151</v>
      </c>
      <c r="G219" s="243">
        <f t="shared" ca="1" si="12"/>
        <v>152</v>
      </c>
      <c r="H219" s="243">
        <f t="shared" ca="1" si="12"/>
        <v>153</v>
      </c>
      <c r="I219" s="243">
        <f t="shared" ca="1" si="12"/>
        <v>138</v>
      </c>
      <c r="J219" s="243">
        <f t="shared" ca="1" si="12"/>
        <v>137</v>
      </c>
      <c r="K219" s="243">
        <f t="shared" ca="1" si="12"/>
        <v>146</v>
      </c>
    </row>
    <row r="220" spans="1:11" ht="15.75">
      <c r="A220" s="243">
        <f>'1 шаблон'!A611</f>
        <v>0</v>
      </c>
      <c r="B220" s="243">
        <f>'1 шаблон'!A612</f>
        <v>0</v>
      </c>
      <c r="C220" s="243">
        <f>'1 шаблон'!B611</f>
        <v>0</v>
      </c>
      <c r="D220" s="243">
        <f>'1 шаблон'!C611</f>
        <v>0</v>
      </c>
      <c r="E220" s="244" t="str">
        <f t="shared" si="10"/>
        <v>Сталь 20</v>
      </c>
      <c r="F220" s="243">
        <f t="shared" ca="1" si="12"/>
        <v>138</v>
      </c>
      <c r="G220" s="243">
        <f t="shared" ca="1" si="12"/>
        <v>151</v>
      </c>
      <c r="H220" s="243">
        <f t="shared" ca="1" si="12"/>
        <v>147</v>
      </c>
      <c r="I220" s="243">
        <f t="shared" ca="1" si="12"/>
        <v>150</v>
      </c>
      <c r="J220" s="243">
        <f t="shared" ca="1" si="12"/>
        <v>138</v>
      </c>
      <c r="K220" s="243">
        <f t="shared" ca="1" si="12"/>
        <v>144</v>
      </c>
    </row>
    <row r="221" spans="1:11" ht="15.75">
      <c r="A221" s="243">
        <f>'1 шаблон'!A614</f>
        <v>0</v>
      </c>
      <c r="B221" s="243">
        <f>'1 шаблон'!A615</f>
        <v>0</v>
      </c>
      <c r="C221" s="243">
        <f>'1 шаблон'!B614</f>
        <v>0</v>
      </c>
      <c r="D221" s="243">
        <f>'1 шаблон'!C614</f>
        <v>0</v>
      </c>
      <c r="E221" s="244" t="str">
        <f t="shared" si="10"/>
        <v>Сталь 20</v>
      </c>
      <c r="F221" s="243">
        <f t="shared" ca="1" si="12"/>
        <v>141</v>
      </c>
      <c r="G221" s="243">
        <f t="shared" ca="1" si="12"/>
        <v>140</v>
      </c>
      <c r="H221" s="243">
        <f t="shared" ca="1" si="12"/>
        <v>137</v>
      </c>
      <c r="I221" s="243">
        <f t="shared" ca="1" si="12"/>
        <v>147</v>
      </c>
      <c r="J221" s="243">
        <f t="shared" ca="1" si="12"/>
        <v>145</v>
      </c>
      <c r="K221" s="243">
        <f t="shared" ca="1" si="12"/>
        <v>142</v>
      </c>
    </row>
    <row r="222" spans="1:11" ht="15.75">
      <c r="A222" s="243">
        <f>'1 шаблон'!A617</f>
        <v>0</v>
      </c>
      <c r="B222" s="243">
        <f>'1 шаблон'!A618</f>
        <v>0</v>
      </c>
      <c r="C222" s="243">
        <f>'1 шаблон'!B617</f>
        <v>0</v>
      </c>
      <c r="D222" s="243">
        <f>'1 шаблон'!C617</f>
        <v>0</v>
      </c>
      <c r="E222" s="244" t="str">
        <f>O4</f>
        <v>Сталь 10</v>
      </c>
      <c r="F222" s="243">
        <f t="shared" ca="1" si="12"/>
        <v>129</v>
      </c>
      <c r="G222" s="243">
        <f t="shared" ca="1" si="12"/>
        <v>142</v>
      </c>
      <c r="H222" s="243">
        <f t="shared" ca="1" si="12"/>
        <v>136</v>
      </c>
      <c r="I222" s="243">
        <f t="shared" ca="1" si="12"/>
        <v>128</v>
      </c>
      <c r="J222" s="243">
        <f t="shared" ca="1" si="12"/>
        <v>140</v>
      </c>
      <c r="K222" s="243">
        <f t="shared" ca="1" si="12"/>
        <v>132</v>
      </c>
    </row>
    <row r="223" spans="1:11" ht="15.75">
      <c r="A223" s="243">
        <f>'1 шаблон'!A620</f>
        <v>0</v>
      </c>
      <c r="B223" s="243">
        <f>'1 шаблон'!A621</f>
        <v>0</v>
      </c>
      <c r="C223" s="243">
        <f>'1 шаблон'!B620</f>
        <v>0</v>
      </c>
      <c r="D223" s="243">
        <f>'1 шаблон'!C620</f>
        <v>0</v>
      </c>
      <c r="E223" s="244" t="str">
        <f>O4</f>
        <v>Сталь 10</v>
      </c>
      <c r="F223" s="243">
        <f t="shared" ca="1" si="12"/>
        <v>141</v>
      </c>
      <c r="G223" s="243">
        <f t="shared" ca="1" si="12"/>
        <v>128</v>
      </c>
      <c r="H223" s="243">
        <f t="shared" ca="1" si="12"/>
        <v>125</v>
      </c>
      <c r="I223" s="243">
        <f t="shared" ca="1" si="12"/>
        <v>126</v>
      </c>
      <c r="J223" s="243">
        <f t="shared" ca="1" si="12"/>
        <v>131</v>
      </c>
      <c r="K223" s="243">
        <f t="shared" ca="1" si="12"/>
        <v>126</v>
      </c>
    </row>
    <row r="224" spans="1:11" ht="15.75">
      <c r="A224" s="243">
        <f>'1 шаблон'!A623</f>
        <v>0</v>
      </c>
      <c r="B224" s="243">
        <f>'1 шаблон'!A624</f>
        <v>0</v>
      </c>
      <c r="C224" s="243">
        <f>'1 шаблон'!B623</f>
        <v>0</v>
      </c>
      <c r="D224" s="243">
        <f>'1 шаблон'!C623</f>
        <v>0</v>
      </c>
      <c r="E224" s="244" t="str">
        <f>O4</f>
        <v>Сталь 10</v>
      </c>
      <c r="F224" s="243">
        <f t="shared" ca="1" si="12"/>
        <v>135</v>
      </c>
      <c r="G224" s="243">
        <f t="shared" ca="1" si="12"/>
        <v>125</v>
      </c>
      <c r="H224" s="243">
        <f t="shared" ca="1" si="12"/>
        <v>128</v>
      </c>
      <c r="I224" s="243">
        <f t="shared" ca="1" si="12"/>
        <v>130</v>
      </c>
      <c r="J224" s="243">
        <f t="shared" ca="1" si="12"/>
        <v>134</v>
      </c>
      <c r="K224" s="243">
        <f t="shared" ca="1" si="12"/>
        <v>139</v>
      </c>
    </row>
    <row r="225" spans="1:11" ht="15.75">
      <c r="A225" s="243">
        <f>'1 шаблон'!A626</f>
        <v>0</v>
      </c>
      <c r="B225" s="243">
        <f>'1 шаблон'!A627</f>
        <v>0</v>
      </c>
      <c r="C225" s="243">
        <f>'1 шаблон'!B626</f>
        <v>0</v>
      </c>
      <c r="D225" s="243">
        <f>'1 шаблон'!C626</f>
        <v>0</v>
      </c>
      <c r="E225" s="244" t="str">
        <f>O4</f>
        <v>Сталь 10</v>
      </c>
      <c r="F225" s="243">
        <f t="shared" ca="1" si="12"/>
        <v>136</v>
      </c>
      <c r="G225" s="243">
        <f t="shared" ca="1" si="12"/>
        <v>140</v>
      </c>
      <c r="H225" s="243">
        <f t="shared" ca="1" si="12"/>
        <v>138</v>
      </c>
      <c r="I225" s="243">
        <f t="shared" ca="1" si="12"/>
        <v>143</v>
      </c>
      <c r="J225" s="243">
        <f t="shared" ca="1" si="12"/>
        <v>132</v>
      </c>
      <c r="K225" s="243">
        <f t="shared" ca="1" si="12"/>
        <v>138</v>
      </c>
    </row>
    <row r="226" spans="1:11" ht="15.75">
      <c r="A226" s="243">
        <f>'1 шаблон'!A629</f>
        <v>0</v>
      </c>
      <c r="B226" s="243">
        <f>'1 шаблон'!A630</f>
        <v>0</v>
      </c>
      <c r="C226" s="243">
        <f>'1 шаблон'!B629</f>
        <v>0</v>
      </c>
      <c r="D226" s="243">
        <f>'1 шаблон'!C629</f>
        <v>0</v>
      </c>
      <c r="E226" s="244" t="str">
        <f>O4</f>
        <v>Сталь 10</v>
      </c>
      <c r="F226" s="243">
        <f t="shared" ca="1" si="12"/>
        <v>142</v>
      </c>
      <c r="G226" s="243">
        <f t="shared" ca="1" si="12"/>
        <v>141</v>
      </c>
      <c r="H226" s="243">
        <f t="shared" ca="1" si="12"/>
        <v>130</v>
      </c>
      <c r="I226" s="243">
        <f t="shared" ca="1" si="12"/>
        <v>126</v>
      </c>
      <c r="J226" s="243">
        <f t="shared" ca="1" si="12"/>
        <v>133</v>
      </c>
      <c r="K226" s="243">
        <f t="shared" ca="1" si="12"/>
        <v>141</v>
      </c>
    </row>
    <row r="227" spans="1:11" ht="15.75">
      <c r="A227" s="243">
        <f>'1 шаблон'!A632</f>
        <v>0</v>
      </c>
      <c r="B227" s="243">
        <f>'1 шаблон'!A633</f>
        <v>0</v>
      </c>
      <c r="C227" s="243">
        <f>'1 шаблон'!B632</f>
        <v>0</v>
      </c>
      <c r="D227" s="243">
        <f>'1 шаблон'!C632</f>
        <v>0</v>
      </c>
      <c r="E227" s="244" t="str">
        <f>O4</f>
        <v>Сталь 10</v>
      </c>
      <c r="F227" s="243">
        <f t="shared" ca="1" si="12"/>
        <v>132</v>
      </c>
      <c r="G227" s="243">
        <f t="shared" ca="1" si="12"/>
        <v>131</v>
      </c>
      <c r="H227" s="243">
        <f t="shared" ca="1" si="12"/>
        <v>130</v>
      </c>
      <c r="I227" s="243">
        <f t="shared" ca="1" si="12"/>
        <v>143</v>
      </c>
      <c r="J227" s="243">
        <f t="shared" ca="1" si="12"/>
        <v>131</v>
      </c>
      <c r="K227" s="243">
        <f t="shared" ca="1" si="12"/>
        <v>135</v>
      </c>
    </row>
    <row r="228" spans="1:11" ht="15.75">
      <c r="A228" s="243">
        <f>'1 шаблон'!A635</f>
        <v>0</v>
      </c>
      <c r="B228" s="243">
        <f>'1 шаблон'!A636</f>
        <v>0</v>
      </c>
      <c r="C228" s="243">
        <f>'1 шаблон'!B635</f>
        <v>0</v>
      </c>
      <c r="D228" s="243">
        <f>'1 шаблон'!C635</f>
        <v>0</v>
      </c>
      <c r="E228" s="244" t="str">
        <f>O4</f>
        <v>Сталь 10</v>
      </c>
      <c r="F228" s="243">
        <f t="shared" ca="1" si="12"/>
        <v>127</v>
      </c>
      <c r="G228" s="243">
        <f t="shared" ca="1" si="12"/>
        <v>141</v>
      </c>
      <c r="H228" s="243">
        <f t="shared" ca="1" si="12"/>
        <v>140</v>
      </c>
      <c r="I228" s="243">
        <f t="shared" ca="1" si="12"/>
        <v>138</v>
      </c>
      <c r="J228" s="243">
        <f t="shared" ca="1" si="12"/>
        <v>125</v>
      </c>
      <c r="K228" s="243">
        <f t="shared" ca="1" si="12"/>
        <v>140</v>
      </c>
    </row>
    <row r="229" spans="1:11" ht="15.75">
      <c r="A229" s="243">
        <f>'1 шаблон'!A638</f>
        <v>0</v>
      </c>
      <c r="B229" s="243">
        <f>'1 шаблон'!A639</f>
        <v>0</v>
      </c>
      <c r="C229" s="243">
        <f>'1 шаблон'!B638</f>
        <v>0</v>
      </c>
      <c r="D229" s="243">
        <f>'1 шаблон'!C638</f>
        <v>0</v>
      </c>
      <c r="E229" s="244" t="str">
        <f>O4</f>
        <v>Сталь 10</v>
      </c>
      <c r="F229" s="243">
        <f t="shared" ca="1" si="12"/>
        <v>136</v>
      </c>
      <c r="G229" s="243">
        <f t="shared" ca="1" si="12"/>
        <v>133</v>
      </c>
      <c r="H229" s="243">
        <f t="shared" ca="1" si="12"/>
        <v>133</v>
      </c>
      <c r="I229" s="243">
        <f t="shared" ca="1" si="12"/>
        <v>141</v>
      </c>
      <c r="J229" s="243">
        <f t="shared" ca="1" si="12"/>
        <v>135</v>
      </c>
      <c r="K229" s="243">
        <f t="shared" ca="1" si="12"/>
        <v>136</v>
      </c>
    </row>
    <row r="230" spans="1:11" ht="15.75">
      <c r="A230" s="243">
        <f>'1 шаблон'!A641</f>
        <v>0</v>
      </c>
      <c r="B230" s="243">
        <f>'1 шаблон'!A642</f>
        <v>0</v>
      </c>
      <c r="C230" s="243">
        <f>'1 шаблон'!B641</f>
        <v>0</v>
      </c>
      <c r="D230" s="243">
        <f>'1 шаблон'!C641</f>
        <v>0</v>
      </c>
      <c r="E230" s="244" t="str">
        <f>O4</f>
        <v>Сталь 10</v>
      </c>
      <c r="F230" s="243">
        <f t="shared" ca="1" si="12"/>
        <v>131</v>
      </c>
      <c r="G230" s="243">
        <f t="shared" ca="1" si="12"/>
        <v>140</v>
      </c>
      <c r="H230" s="243">
        <f t="shared" ca="1" si="12"/>
        <v>142</v>
      </c>
      <c r="I230" s="243">
        <f t="shared" ca="1" si="12"/>
        <v>128</v>
      </c>
      <c r="J230" s="243">
        <f t="shared" ca="1" si="12"/>
        <v>142</v>
      </c>
      <c r="K230" s="243">
        <f t="shared" ca="1" si="12"/>
        <v>134</v>
      </c>
    </row>
    <row r="231" spans="1:11" ht="15.75">
      <c r="A231" s="243">
        <f>'1 шаблон'!A644</f>
        <v>0</v>
      </c>
      <c r="B231" s="243">
        <f>'1 шаблон'!A645</f>
        <v>0</v>
      </c>
      <c r="C231" s="243">
        <f>'1 шаблон'!B644</f>
        <v>0</v>
      </c>
      <c r="D231" s="243">
        <f>'1 шаблон'!C644</f>
        <v>0</v>
      </c>
      <c r="E231" s="244" t="str">
        <f>O4</f>
        <v>Сталь 10</v>
      </c>
      <c r="F231" s="243">
        <f t="shared" ca="1" si="12"/>
        <v>136</v>
      </c>
      <c r="G231" s="243">
        <f t="shared" ca="1" si="12"/>
        <v>133</v>
      </c>
      <c r="H231" s="243">
        <f t="shared" ca="1" si="12"/>
        <v>140</v>
      </c>
      <c r="I231" s="243">
        <f t="shared" ca="1" si="12"/>
        <v>134</v>
      </c>
      <c r="J231" s="243">
        <f t="shared" ca="1" si="12"/>
        <v>135</v>
      </c>
      <c r="K231" s="243">
        <f t="shared" ca="1" si="12"/>
        <v>135</v>
      </c>
    </row>
    <row r="232" spans="1:11" ht="15.75">
      <c r="A232" s="243">
        <f>'1 шаблон'!A647</f>
        <v>0</v>
      </c>
      <c r="B232" s="243">
        <f>'1 шаблон'!A648</f>
        <v>0</v>
      </c>
      <c r="C232" s="243">
        <f>'1 шаблон'!B647</f>
        <v>0</v>
      </c>
      <c r="D232" s="243">
        <f>'1 шаблон'!C647</f>
        <v>0</v>
      </c>
      <c r="E232" s="244" t="str">
        <f>O4</f>
        <v>Сталь 10</v>
      </c>
      <c r="F232" s="243">
        <f t="shared" ca="1" si="12"/>
        <v>126</v>
      </c>
      <c r="G232" s="243">
        <f t="shared" ca="1" si="12"/>
        <v>126</v>
      </c>
      <c r="H232" s="243">
        <f t="shared" ca="1" si="12"/>
        <v>139</v>
      </c>
      <c r="I232" s="243">
        <f t="shared" ca="1" si="12"/>
        <v>136</v>
      </c>
      <c r="J232" s="243">
        <f t="shared" ca="1" si="12"/>
        <v>127</v>
      </c>
      <c r="K232" s="243">
        <f t="shared" ca="1" si="12"/>
        <v>142</v>
      </c>
    </row>
    <row r="233" spans="1:11" ht="15.75">
      <c r="A233" s="243">
        <f>'1 шаблон'!A650</f>
        <v>0</v>
      </c>
      <c r="B233" s="243">
        <f>'1 шаблон'!A651</f>
        <v>0</v>
      </c>
      <c r="C233" s="243">
        <f>'1 шаблон'!B650</f>
        <v>0</v>
      </c>
      <c r="D233" s="243">
        <f>'1 шаблон'!C650</f>
        <v>0</v>
      </c>
      <c r="E233" s="244" t="str">
        <f>O4</f>
        <v>Сталь 10</v>
      </c>
      <c r="F233" s="243">
        <f t="shared" ca="1" si="12"/>
        <v>125</v>
      </c>
      <c r="G233" s="243">
        <f t="shared" ca="1" si="12"/>
        <v>125</v>
      </c>
      <c r="H233" s="243">
        <f t="shared" ca="1" si="12"/>
        <v>127</v>
      </c>
      <c r="I233" s="243">
        <f t="shared" ca="1" si="12"/>
        <v>130</v>
      </c>
      <c r="J233" s="243">
        <f t="shared" ca="1" si="12"/>
        <v>136</v>
      </c>
      <c r="K233" s="243">
        <f t="shared" ca="1" si="12"/>
        <v>143</v>
      </c>
    </row>
    <row r="234" spans="1:11" ht="15.75">
      <c r="A234" s="243">
        <f>'1 шаблон'!A653</f>
        <v>0</v>
      </c>
      <c r="B234" s="243">
        <f>'1 шаблон'!A654</f>
        <v>0</v>
      </c>
      <c r="C234" s="243">
        <f>'1 шаблон'!B653</f>
        <v>0</v>
      </c>
      <c r="D234" s="243">
        <f>'1 шаблон'!C653</f>
        <v>0</v>
      </c>
      <c r="E234" s="244" t="str">
        <f>O4</f>
        <v>Сталь 10</v>
      </c>
      <c r="F234" s="243">
        <f t="shared" ca="1" si="12"/>
        <v>142</v>
      </c>
      <c r="G234" s="243">
        <f t="shared" ca="1" si="12"/>
        <v>134</v>
      </c>
      <c r="H234" s="243">
        <f t="shared" ca="1" si="12"/>
        <v>135</v>
      </c>
      <c r="I234" s="243">
        <f t="shared" ca="1" si="12"/>
        <v>126</v>
      </c>
      <c r="J234" s="243">
        <f t="shared" ca="1" si="12"/>
        <v>136</v>
      </c>
      <c r="K234" s="243">
        <f t="shared" ca="1" si="12"/>
        <v>142</v>
      </c>
    </row>
    <row r="235" spans="1:11" ht="15.75">
      <c r="A235" s="243">
        <f>'1 шаблон'!A656</f>
        <v>0</v>
      </c>
      <c r="B235" s="243">
        <f>'1 шаблон'!A657</f>
        <v>0</v>
      </c>
      <c r="C235" s="243">
        <f>'1 шаблон'!B656</f>
        <v>0</v>
      </c>
      <c r="D235" s="243">
        <f>'1 шаблон'!C656</f>
        <v>0</v>
      </c>
      <c r="E235" s="244" t="str">
        <f t="shared" ref="E235:E284" si="13">$O$1</f>
        <v>Сталь 20</v>
      </c>
      <c r="F235" s="243">
        <f t="shared" ca="1" si="12"/>
        <v>140</v>
      </c>
      <c r="G235" s="243">
        <f t="shared" ca="1" si="12"/>
        <v>143</v>
      </c>
      <c r="H235" s="243">
        <f t="shared" ca="1" si="12"/>
        <v>148</v>
      </c>
      <c r="I235" s="243">
        <f t="shared" ca="1" si="12"/>
        <v>147</v>
      </c>
      <c r="J235" s="243">
        <f t="shared" ca="1" si="12"/>
        <v>147</v>
      </c>
      <c r="K235" s="243">
        <f t="shared" ca="1" si="12"/>
        <v>148</v>
      </c>
    </row>
    <row r="236" spans="1:11" ht="15.75">
      <c r="A236" s="243">
        <f>'1 шаблон'!A659</f>
        <v>0</v>
      </c>
      <c r="B236" s="243">
        <f>'1 шаблон'!A660</f>
        <v>0</v>
      </c>
      <c r="C236" s="243">
        <f>'1 шаблон'!B659</f>
        <v>0</v>
      </c>
      <c r="D236" s="243">
        <f>'1 шаблон'!C659</f>
        <v>0</v>
      </c>
      <c r="E236" s="244" t="str">
        <f t="shared" si="13"/>
        <v>Сталь 20</v>
      </c>
      <c r="F236" s="243">
        <f t="shared" ca="1" si="12"/>
        <v>143</v>
      </c>
      <c r="G236" s="243">
        <f t="shared" ca="1" si="12"/>
        <v>149</v>
      </c>
      <c r="H236" s="243">
        <f t="shared" ca="1" si="12"/>
        <v>152</v>
      </c>
      <c r="I236" s="243">
        <f t="shared" ca="1" si="12"/>
        <v>151</v>
      </c>
      <c r="J236" s="243">
        <f t="shared" ca="1" si="12"/>
        <v>139</v>
      </c>
      <c r="K236" s="243">
        <f t="shared" ca="1" si="12"/>
        <v>142</v>
      </c>
    </row>
    <row r="237" spans="1:11" ht="15.75">
      <c r="A237" s="243">
        <f>'1 шаблон'!A662</f>
        <v>0</v>
      </c>
      <c r="B237" s="243">
        <f>'1 шаблон'!A663</f>
        <v>0</v>
      </c>
      <c r="C237" s="243">
        <f>'1 шаблон'!B662</f>
        <v>0</v>
      </c>
      <c r="D237" s="243">
        <f>'1 шаблон'!C662</f>
        <v>0</v>
      </c>
      <c r="E237" s="244" t="str">
        <f t="shared" si="13"/>
        <v>Сталь 20</v>
      </c>
      <c r="F237" s="243">
        <f t="shared" ca="1" si="12"/>
        <v>144</v>
      </c>
      <c r="G237" s="243">
        <f t="shared" ca="1" si="12"/>
        <v>143</v>
      </c>
      <c r="H237" s="243">
        <f t="shared" ca="1" si="12"/>
        <v>143</v>
      </c>
      <c r="I237" s="243">
        <f t="shared" ca="1" si="12"/>
        <v>145</v>
      </c>
      <c r="J237" s="243">
        <f t="shared" ca="1" si="12"/>
        <v>137</v>
      </c>
      <c r="K237" s="243">
        <f t="shared" ca="1" si="12"/>
        <v>143</v>
      </c>
    </row>
    <row r="238" spans="1:11" ht="15.75">
      <c r="A238" s="243">
        <f>'1 шаблон'!A665</f>
        <v>0</v>
      </c>
      <c r="B238" s="243">
        <f>'1 шаблон'!A666</f>
        <v>0</v>
      </c>
      <c r="C238" s="243">
        <f>'1 шаблон'!B665</f>
        <v>0</v>
      </c>
      <c r="D238" s="243">
        <f>'1 шаблон'!C665</f>
        <v>0</v>
      </c>
      <c r="E238" s="244" t="str">
        <f t="shared" si="13"/>
        <v>Сталь 20</v>
      </c>
      <c r="F238" s="243">
        <f t="shared" ca="1" si="12"/>
        <v>148</v>
      </c>
      <c r="G238" s="243">
        <f t="shared" ca="1" si="12"/>
        <v>138</v>
      </c>
      <c r="H238" s="243">
        <f t="shared" ca="1" si="12"/>
        <v>141</v>
      </c>
      <c r="I238" s="243">
        <f t="shared" ca="1" si="12"/>
        <v>140</v>
      </c>
      <c r="J238" s="243">
        <f t="shared" ca="1" si="12"/>
        <v>140</v>
      </c>
      <c r="K238" s="243">
        <f t="shared" ca="1" si="12"/>
        <v>144</v>
      </c>
    </row>
    <row r="239" spans="1:11" ht="15.75">
      <c r="A239" s="243">
        <f>'1 шаблон'!A668</f>
        <v>0</v>
      </c>
      <c r="B239" s="243">
        <f>'1 шаблон'!A669</f>
        <v>0</v>
      </c>
      <c r="C239" s="243">
        <f>'1 шаблон'!B668</f>
        <v>0</v>
      </c>
      <c r="D239" s="243">
        <f>'1 шаблон'!C668</f>
        <v>0</v>
      </c>
      <c r="E239" s="244" t="str">
        <f t="shared" si="13"/>
        <v>Сталь 20</v>
      </c>
      <c r="F239" s="243">
        <f t="shared" ca="1" si="12"/>
        <v>138</v>
      </c>
      <c r="G239" s="243">
        <f t="shared" ca="1" si="12"/>
        <v>137</v>
      </c>
      <c r="H239" s="243">
        <f t="shared" ca="1" si="12"/>
        <v>144</v>
      </c>
      <c r="I239" s="243">
        <f t="shared" ca="1" si="12"/>
        <v>141</v>
      </c>
      <c r="J239" s="243">
        <f t="shared" ca="1" si="12"/>
        <v>147</v>
      </c>
      <c r="K239" s="243">
        <f t="shared" ca="1" si="12"/>
        <v>147</v>
      </c>
    </row>
    <row r="240" spans="1:11" ht="15.75">
      <c r="A240" s="243">
        <f>'1 шаблон'!A671</f>
        <v>0</v>
      </c>
      <c r="B240" s="243">
        <f>'1 шаблон'!A672</f>
        <v>0</v>
      </c>
      <c r="C240" s="243">
        <f>'1 шаблон'!B671</f>
        <v>0</v>
      </c>
      <c r="D240" s="243">
        <f>'1 шаблон'!C671</f>
        <v>0</v>
      </c>
      <c r="E240" s="244" t="str">
        <f t="shared" si="13"/>
        <v>Сталь 20</v>
      </c>
      <c r="F240" s="243">
        <f t="shared" ca="1" si="12"/>
        <v>143</v>
      </c>
      <c r="G240" s="243">
        <f t="shared" ca="1" si="12"/>
        <v>145</v>
      </c>
      <c r="H240" s="243">
        <f t="shared" ca="1" si="12"/>
        <v>141</v>
      </c>
      <c r="I240" s="243">
        <f t="shared" ca="1" si="12"/>
        <v>138</v>
      </c>
      <c r="J240" s="243">
        <f t="shared" ca="1" si="12"/>
        <v>141</v>
      </c>
      <c r="K240" s="243">
        <f t="shared" ca="1" si="12"/>
        <v>139</v>
      </c>
    </row>
    <row r="241" spans="1:11" ht="15.75">
      <c r="A241" s="243">
        <f>'1 шаблон'!A674</f>
        <v>0</v>
      </c>
      <c r="B241" s="243">
        <f>'1 шаблон'!A675</f>
        <v>0</v>
      </c>
      <c r="C241" s="243">
        <f>'1 шаблон'!B674</f>
        <v>0</v>
      </c>
      <c r="D241" s="243">
        <f>'1 шаблон'!C674</f>
        <v>0</v>
      </c>
      <c r="E241" s="244" t="str">
        <f t="shared" si="13"/>
        <v>Сталь 20</v>
      </c>
      <c r="F241" s="243">
        <f t="shared" ca="1" si="12"/>
        <v>147</v>
      </c>
      <c r="G241" s="243">
        <f t="shared" ca="1" si="12"/>
        <v>140</v>
      </c>
      <c r="H241" s="243">
        <f t="shared" ca="1" si="12"/>
        <v>146</v>
      </c>
      <c r="I241" s="243">
        <f t="shared" ca="1" si="12"/>
        <v>148</v>
      </c>
      <c r="J241" s="243">
        <f t="shared" ca="1" si="12"/>
        <v>143</v>
      </c>
      <c r="K241" s="243">
        <f t="shared" ca="1" si="12"/>
        <v>152</v>
      </c>
    </row>
    <row r="242" spans="1:11" ht="15.75">
      <c r="A242" s="243">
        <f>'1 шаблон'!A677</f>
        <v>0</v>
      </c>
      <c r="B242" s="243">
        <f>'1 шаблон'!A678</f>
        <v>0</v>
      </c>
      <c r="C242" s="243">
        <f>'1 шаблон'!B677</f>
        <v>0</v>
      </c>
      <c r="D242" s="243">
        <f>'1 шаблон'!C677</f>
        <v>0</v>
      </c>
      <c r="E242" s="244" t="str">
        <f t="shared" si="13"/>
        <v>Сталь 20</v>
      </c>
      <c r="F242" s="243">
        <f t="shared" ca="1" si="12"/>
        <v>152</v>
      </c>
      <c r="G242" s="243">
        <f t="shared" ca="1" si="12"/>
        <v>140</v>
      </c>
      <c r="H242" s="243">
        <f t="shared" ca="1" si="12"/>
        <v>151</v>
      </c>
      <c r="I242" s="243">
        <f t="shared" ca="1" si="12"/>
        <v>141</v>
      </c>
      <c r="J242" s="243">
        <f t="shared" ca="1" si="12"/>
        <v>153</v>
      </c>
      <c r="K242" s="243">
        <f t="shared" ca="1" si="12"/>
        <v>143</v>
      </c>
    </row>
    <row r="243" spans="1:11" ht="15.75">
      <c r="A243" s="243">
        <f>'1 шаблон'!A680</f>
        <v>0</v>
      </c>
      <c r="B243" s="243">
        <f>'1 шаблон'!A681</f>
        <v>0</v>
      </c>
      <c r="C243" s="243">
        <f>'1 шаблон'!B680</f>
        <v>0</v>
      </c>
      <c r="D243" s="243">
        <f>'1 шаблон'!C680</f>
        <v>0</v>
      </c>
      <c r="E243" s="244" t="str">
        <f t="shared" si="13"/>
        <v>Сталь 20</v>
      </c>
      <c r="F243" s="243">
        <f t="shared" ca="1" si="12"/>
        <v>139</v>
      </c>
      <c r="G243" s="243">
        <f t="shared" ca="1" si="12"/>
        <v>149</v>
      </c>
      <c r="H243" s="243">
        <f t="shared" ca="1" si="12"/>
        <v>151</v>
      </c>
      <c r="I243" s="243">
        <f t="shared" ca="1" si="12"/>
        <v>147</v>
      </c>
      <c r="J243" s="243">
        <f t="shared" ca="1" si="12"/>
        <v>146</v>
      </c>
      <c r="K243" s="243">
        <f t="shared" ca="1" si="12"/>
        <v>149</v>
      </c>
    </row>
    <row r="244" spans="1:11" ht="15.75">
      <c r="A244" s="243">
        <f>'1 шаблон'!A683</f>
        <v>0</v>
      </c>
      <c r="B244" s="243">
        <f>'1 шаблон'!A684</f>
        <v>0</v>
      </c>
      <c r="C244" s="243">
        <f>'1 шаблон'!B683</f>
        <v>0</v>
      </c>
      <c r="D244" s="243">
        <f>'1 шаблон'!C683</f>
        <v>0</v>
      </c>
      <c r="E244" s="244" t="str">
        <f t="shared" si="13"/>
        <v>Сталь 20</v>
      </c>
      <c r="F244" s="243">
        <f t="shared" ca="1" si="12"/>
        <v>145</v>
      </c>
      <c r="G244" s="243">
        <f t="shared" ca="1" si="12"/>
        <v>151</v>
      </c>
      <c r="H244" s="243">
        <f t="shared" ca="1" si="12"/>
        <v>137</v>
      </c>
      <c r="I244" s="243">
        <f t="shared" ca="1" si="12"/>
        <v>141</v>
      </c>
      <c r="J244" s="243">
        <f t="shared" ca="1" si="12"/>
        <v>152</v>
      </c>
      <c r="K244" s="243">
        <f t="shared" ca="1" si="12"/>
        <v>152</v>
      </c>
    </row>
    <row r="245" spans="1:11" ht="15.75">
      <c r="A245" s="243">
        <f>'1 шаблон'!A686</f>
        <v>0</v>
      </c>
      <c r="B245" s="243">
        <f>'1 шаблон'!A687</f>
        <v>0</v>
      </c>
      <c r="C245" s="243">
        <f>'1 шаблон'!B686</f>
        <v>0</v>
      </c>
      <c r="D245" s="243">
        <f>'1 шаблон'!C686</f>
        <v>0</v>
      </c>
      <c r="E245" s="244" t="str">
        <f t="shared" si="13"/>
        <v>Сталь 20</v>
      </c>
      <c r="F245" s="243">
        <f t="shared" ca="1" si="12"/>
        <v>149</v>
      </c>
      <c r="G245" s="243">
        <f t="shared" ca="1" si="12"/>
        <v>145</v>
      </c>
      <c r="H245" s="243">
        <f t="shared" ca="1" si="12"/>
        <v>151</v>
      </c>
      <c r="I245" s="243">
        <f t="shared" ca="1" si="12"/>
        <v>150</v>
      </c>
      <c r="J245" s="243">
        <f t="shared" ca="1" si="12"/>
        <v>147</v>
      </c>
      <c r="K245" s="243">
        <f t="shared" ca="1" si="12"/>
        <v>143</v>
      </c>
    </row>
    <row r="246" spans="1:11" ht="15.75">
      <c r="A246" s="243">
        <f>'1 шаблон'!A689</f>
        <v>0</v>
      </c>
      <c r="B246" s="243">
        <f>'1 шаблон'!A690</f>
        <v>0</v>
      </c>
      <c r="C246" s="243">
        <f>'1 шаблон'!B689</f>
        <v>0</v>
      </c>
      <c r="D246" s="243">
        <f>'1 шаблон'!C689</f>
        <v>0</v>
      </c>
      <c r="E246" s="244" t="str">
        <f t="shared" si="13"/>
        <v>Сталь 20</v>
      </c>
      <c r="F246" s="243">
        <f t="shared" ca="1" si="12"/>
        <v>152</v>
      </c>
      <c r="G246" s="243">
        <f t="shared" ca="1" si="12"/>
        <v>148</v>
      </c>
      <c r="H246" s="243">
        <f t="shared" ca="1" si="12"/>
        <v>153</v>
      </c>
      <c r="I246" s="243">
        <f t="shared" ca="1" si="12"/>
        <v>153</v>
      </c>
      <c r="J246" s="243">
        <f t="shared" ca="1" si="12"/>
        <v>142</v>
      </c>
      <c r="K246" s="243">
        <f t="shared" ca="1" si="12"/>
        <v>148</v>
      </c>
    </row>
    <row r="247" spans="1:11" ht="15.75">
      <c r="A247" s="243">
        <f>'1 шаблон'!A692</f>
        <v>0</v>
      </c>
      <c r="B247" s="243">
        <f>'1 шаблон'!A693</f>
        <v>0</v>
      </c>
      <c r="C247" s="243">
        <f>'1 шаблон'!B692</f>
        <v>0</v>
      </c>
      <c r="D247" s="243">
        <f>'1 шаблон'!C692</f>
        <v>0</v>
      </c>
      <c r="E247" s="244" t="str">
        <f t="shared" si="13"/>
        <v>Сталь 20</v>
      </c>
      <c r="F247" s="243">
        <f t="shared" ref="F247:K263" ca="1" si="14">IF($E247=$O$1,RANDBETWEEN($O$2,$P$2),IF($E247=$O$4,RANDBETWEEN($O$5,$P$5),IF($E247=$O$7,RANDBETWEEN($O$8,$P$8),IF($E247=$O$10,RANDBETWEEN($O$11,$P$11),IF($E247=$O$13,RANDBETWEEN($O$14,$P$14),IF($E247=$O$16,RANDBETWEEN($O$17,$P$17),IF($E247=$O$19,RANDBETWEEN($O$20,$P$20),IF($E247=$O$22,RANDBETWEEN($O$23,$P$23),IF($E247=$O$25,RANDBETWEEN($O$26,$P$26),IF($E247=$O$28,RANDBETWEEN($O$29,$P$29),"0"))))))))))</f>
        <v>138</v>
      </c>
      <c r="G247" s="243">
        <f t="shared" ca="1" si="14"/>
        <v>142</v>
      </c>
      <c r="H247" s="243">
        <f t="shared" ca="1" si="14"/>
        <v>153</v>
      </c>
      <c r="I247" s="243">
        <f t="shared" ca="1" si="14"/>
        <v>149</v>
      </c>
      <c r="J247" s="243">
        <f t="shared" ca="1" si="14"/>
        <v>141</v>
      </c>
      <c r="K247" s="243">
        <f t="shared" ca="1" si="14"/>
        <v>149</v>
      </c>
    </row>
    <row r="248" spans="1:11" ht="15.75">
      <c r="A248" s="243">
        <f>'1 шаблон'!A695</f>
        <v>0</v>
      </c>
      <c r="B248" s="243">
        <f>'1 шаблон'!A696</f>
        <v>0</v>
      </c>
      <c r="C248" s="243">
        <f>'1 шаблон'!B695</f>
        <v>0</v>
      </c>
      <c r="D248" s="243">
        <f>'1 шаблон'!C695</f>
        <v>0</v>
      </c>
      <c r="E248" s="244" t="str">
        <f t="shared" si="13"/>
        <v>Сталь 20</v>
      </c>
      <c r="F248" s="243">
        <f t="shared" ca="1" si="14"/>
        <v>145</v>
      </c>
      <c r="G248" s="243">
        <f t="shared" ca="1" si="14"/>
        <v>144</v>
      </c>
      <c r="H248" s="243">
        <f t="shared" ca="1" si="14"/>
        <v>140</v>
      </c>
      <c r="I248" s="243">
        <f t="shared" ca="1" si="14"/>
        <v>150</v>
      </c>
      <c r="J248" s="243">
        <f t="shared" ca="1" si="14"/>
        <v>152</v>
      </c>
      <c r="K248" s="243">
        <f t="shared" ca="1" si="14"/>
        <v>140</v>
      </c>
    </row>
    <row r="249" spans="1:11" ht="15.75">
      <c r="A249" s="243">
        <f>'1 шаблон'!A698</f>
        <v>0</v>
      </c>
      <c r="B249" s="243">
        <f>'1 шаблон'!A699</f>
        <v>0</v>
      </c>
      <c r="C249" s="243">
        <f>'1 шаблон'!B698</f>
        <v>0</v>
      </c>
      <c r="D249" s="243">
        <f>'1 шаблон'!C698</f>
        <v>0</v>
      </c>
      <c r="E249" s="244" t="str">
        <f t="shared" si="13"/>
        <v>Сталь 20</v>
      </c>
      <c r="F249" s="243">
        <f t="shared" ca="1" si="14"/>
        <v>151</v>
      </c>
      <c r="G249" s="243">
        <f t="shared" ca="1" si="14"/>
        <v>137</v>
      </c>
      <c r="H249" s="243">
        <f t="shared" ca="1" si="14"/>
        <v>143</v>
      </c>
      <c r="I249" s="243">
        <f t="shared" ca="1" si="14"/>
        <v>151</v>
      </c>
      <c r="J249" s="243">
        <f t="shared" ca="1" si="14"/>
        <v>146</v>
      </c>
      <c r="K249" s="243">
        <f t="shared" ca="1" si="14"/>
        <v>145</v>
      </c>
    </row>
    <row r="250" spans="1:11" ht="15.75">
      <c r="A250" s="243">
        <f>'1 шаблон'!A701</f>
        <v>0</v>
      </c>
      <c r="B250" s="243">
        <f>'1 шаблон'!A702</f>
        <v>0</v>
      </c>
      <c r="C250" s="243">
        <f>'1 шаблон'!B701</f>
        <v>0</v>
      </c>
      <c r="D250" s="243">
        <f>'1 шаблон'!C701</f>
        <v>0</v>
      </c>
      <c r="E250" s="244" t="str">
        <f t="shared" si="13"/>
        <v>Сталь 20</v>
      </c>
      <c r="F250" s="243">
        <f t="shared" ca="1" si="14"/>
        <v>148</v>
      </c>
      <c r="G250" s="243">
        <f t="shared" ca="1" si="14"/>
        <v>150</v>
      </c>
      <c r="H250" s="243">
        <f t="shared" ca="1" si="14"/>
        <v>137</v>
      </c>
      <c r="I250" s="243">
        <f t="shared" ca="1" si="14"/>
        <v>141</v>
      </c>
      <c r="J250" s="243">
        <f t="shared" ca="1" si="14"/>
        <v>145</v>
      </c>
      <c r="K250" s="243">
        <f t="shared" ca="1" si="14"/>
        <v>145</v>
      </c>
    </row>
    <row r="251" spans="1:11" ht="15.75">
      <c r="A251" s="243">
        <f>'1 шаблон'!A704</f>
        <v>0</v>
      </c>
      <c r="B251" s="243">
        <f>'1 шаблон'!A705</f>
        <v>0</v>
      </c>
      <c r="C251" s="243">
        <f>'1 шаблон'!B704</f>
        <v>0</v>
      </c>
      <c r="D251" s="243">
        <f>'1 шаблон'!C704</f>
        <v>0</v>
      </c>
      <c r="E251" s="244" t="str">
        <f t="shared" si="13"/>
        <v>Сталь 20</v>
      </c>
      <c r="F251" s="243">
        <f t="shared" ca="1" si="14"/>
        <v>146</v>
      </c>
      <c r="G251" s="243">
        <f t="shared" ca="1" si="14"/>
        <v>148</v>
      </c>
      <c r="H251" s="243">
        <f t="shared" ca="1" si="14"/>
        <v>137</v>
      </c>
      <c r="I251" s="243">
        <f t="shared" ca="1" si="14"/>
        <v>149</v>
      </c>
      <c r="J251" s="243">
        <f t="shared" ca="1" si="14"/>
        <v>151</v>
      </c>
      <c r="K251" s="243">
        <f t="shared" ca="1" si="14"/>
        <v>151</v>
      </c>
    </row>
    <row r="252" spans="1:11" ht="15.75">
      <c r="A252" s="243">
        <f>'1 шаблон'!A707</f>
        <v>0</v>
      </c>
      <c r="B252" s="243">
        <f>'1 шаблон'!A708</f>
        <v>0</v>
      </c>
      <c r="C252" s="243">
        <f>'1 шаблон'!B707</f>
        <v>0</v>
      </c>
      <c r="D252" s="243">
        <f>'1 шаблон'!C707</f>
        <v>0</v>
      </c>
      <c r="E252" s="244" t="str">
        <f t="shared" si="13"/>
        <v>Сталь 20</v>
      </c>
      <c r="F252" s="243">
        <f t="shared" ca="1" si="14"/>
        <v>149</v>
      </c>
      <c r="G252" s="243">
        <f t="shared" ca="1" si="14"/>
        <v>142</v>
      </c>
      <c r="H252" s="243">
        <f t="shared" ca="1" si="14"/>
        <v>143</v>
      </c>
      <c r="I252" s="243">
        <f t="shared" ca="1" si="14"/>
        <v>138</v>
      </c>
      <c r="J252" s="243">
        <f t="shared" ca="1" si="14"/>
        <v>142</v>
      </c>
      <c r="K252" s="243">
        <f t="shared" ca="1" si="14"/>
        <v>147</v>
      </c>
    </row>
    <row r="253" spans="1:11" ht="15.75">
      <c r="A253" s="243">
        <f>'1 шаблон'!A710</f>
        <v>0</v>
      </c>
      <c r="B253" s="243">
        <f>'1 шаблон'!A711</f>
        <v>0</v>
      </c>
      <c r="C253" s="243">
        <f>'1 шаблон'!B710</f>
        <v>0</v>
      </c>
      <c r="D253" s="243">
        <f>'1 шаблон'!C710</f>
        <v>0</v>
      </c>
      <c r="E253" s="244" t="str">
        <f t="shared" si="13"/>
        <v>Сталь 20</v>
      </c>
      <c r="F253" s="243">
        <f t="shared" ca="1" si="14"/>
        <v>152</v>
      </c>
      <c r="G253" s="243">
        <f t="shared" ca="1" si="14"/>
        <v>150</v>
      </c>
      <c r="H253" s="243">
        <f t="shared" ca="1" si="14"/>
        <v>141</v>
      </c>
      <c r="I253" s="243">
        <f t="shared" ca="1" si="14"/>
        <v>145</v>
      </c>
      <c r="J253" s="243">
        <f t="shared" ca="1" si="14"/>
        <v>139</v>
      </c>
      <c r="K253" s="243">
        <f t="shared" ca="1" si="14"/>
        <v>140</v>
      </c>
    </row>
    <row r="254" spans="1:11" ht="15.75">
      <c r="A254" s="243">
        <f>'1 шаблон'!A713</f>
        <v>0</v>
      </c>
      <c r="B254" s="243">
        <f>'1 шаблон'!A714</f>
        <v>0</v>
      </c>
      <c r="C254" s="243">
        <f>'1 шаблон'!B713</f>
        <v>0</v>
      </c>
      <c r="D254" s="243">
        <f>'1 шаблон'!C713</f>
        <v>0</v>
      </c>
      <c r="E254" s="244" t="str">
        <f t="shared" si="13"/>
        <v>Сталь 20</v>
      </c>
      <c r="F254" s="243">
        <f t="shared" ca="1" si="14"/>
        <v>152</v>
      </c>
      <c r="G254" s="243">
        <f t="shared" ca="1" si="14"/>
        <v>151</v>
      </c>
      <c r="H254" s="243">
        <f t="shared" ca="1" si="14"/>
        <v>146</v>
      </c>
      <c r="I254" s="243">
        <f t="shared" ca="1" si="14"/>
        <v>146</v>
      </c>
      <c r="J254" s="243">
        <f t="shared" ca="1" si="14"/>
        <v>152</v>
      </c>
      <c r="K254" s="243">
        <f t="shared" ca="1" si="14"/>
        <v>146</v>
      </c>
    </row>
    <row r="255" spans="1:11" ht="15.75">
      <c r="A255" s="243">
        <f>'1 шаблон'!A716</f>
        <v>0</v>
      </c>
      <c r="B255" s="243">
        <f>'1 шаблон'!A717</f>
        <v>0</v>
      </c>
      <c r="C255" s="243">
        <f>'1 шаблон'!B716</f>
        <v>0</v>
      </c>
      <c r="D255" s="243">
        <f>'1 шаблон'!C716</f>
        <v>0</v>
      </c>
      <c r="E255" s="244" t="str">
        <f t="shared" si="13"/>
        <v>Сталь 20</v>
      </c>
      <c r="F255" s="243">
        <f t="shared" ca="1" si="14"/>
        <v>145</v>
      </c>
      <c r="G255" s="243">
        <f t="shared" ca="1" si="14"/>
        <v>142</v>
      </c>
      <c r="H255" s="243">
        <f t="shared" ca="1" si="14"/>
        <v>144</v>
      </c>
      <c r="I255" s="243">
        <f t="shared" ca="1" si="14"/>
        <v>142</v>
      </c>
      <c r="J255" s="243">
        <f t="shared" ca="1" si="14"/>
        <v>144</v>
      </c>
      <c r="K255" s="243">
        <f t="shared" ca="1" si="14"/>
        <v>147</v>
      </c>
    </row>
    <row r="256" spans="1:11" ht="15.75">
      <c r="A256" s="243">
        <f>'1 шаблон'!A719</f>
        <v>0</v>
      </c>
      <c r="B256" s="243">
        <f>'1 шаблон'!A720</f>
        <v>0</v>
      </c>
      <c r="C256" s="243">
        <f>'1 шаблон'!B719</f>
        <v>0</v>
      </c>
      <c r="D256" s="243">
        <f>'1 шаблон'!C719</f>
        <v>0</v>
      </c>
      <c r="E256" s="244" t="str">
        <f t="shared" si="13"/>
        <v>Сталь 20</v>
      </c>
      <c r="F256" s="243">
        <f t="shared" ca="1" si="14"/>
        <v>153</v>
      </c>
      <c r="G256" s="243">
        <f t="shared" ca="1" si="14"/>
        <v>151</v>
      </c>
      <c r="H256" s="243">
        <f t="shared" ca="1" si="14"/>
        <v>142</v>
      </c>
      <c r="I256" s="243">
        <f t="shared" ca="1" si="14"/>
        <v>147</v>
      </c>
      <c r="J256" s="243">
        <f t="shared" ca="1" si="14"/>
        <v>142</v>
      </c>
      <c r="K256" s="243">
        <f t="shared" ca="1" si="14"/>
        <v>142</v>
      </c>
    </row>
    <row r="257" spans="1:11" ht="15.75">
      <c r="A257" s="243">
        <f>'1 шаблон'!A722</f>
        <v>0</v>
      </c>
      <c r="B257" s="243">
        <f>'1 шаблон'!A723</f>
        <v>0</v>
      </c>
      <c r="C257" s="243">
        <f>'1 шаблон'!B722</f>
        <v>0</v>
      </c>
      <c r="D257" s="243">
        <f>'1 шаблон'!C722</f>
        <v>0</v>
      </c>
      <c r="E257" s="244" t="str">
        <f t="shared" si="13"/>
        <v>Сталь 20</v>
      </c>
      <c r="F257" s="243">
        <f t="shared" ca="1" si="14"/>
        <v>137</v>
      </c>
      <c r="G257" s="243">
        <f t="shared" ca="1" si="14"/>
        <v>146</v>
      </c>
      <c r="H257" s="243">
        <f t="shared" ca="1" si="14"/>
        <v>153</v>
      </c>
      <c r="I257" s="243">
        <f t="shared" ca="1" si="14"/>
        <v>144</v>
      </c>
      <c r="J257" s="243">
        <f t="shared" ca="1" si="14"/>
        <v>145</v>
      </c>
      <c r="K257" s="243">
        <f t="shared" ca="1" si="14"/>
        <v>145</v>
      </c>
    </row>
    <row r="258" spans="1:11" ht="15.75">
      <c r="A258" s="243">
        <f>'1 шаблон'!A725</f>
        <v>0</v>
      </c>
      <c r="B258" s="243">
        <f>'1 шаблон'!A726</f>
        <v>0</v>
      </c>
      <c r="C258" s="243">
        <f>'1 шаблон'!B725</f>
        <v>0</v>
      </c>
      <c r="D258" s="243">
        <f>'1 шаблон'!C725</f>
        <v>0</v>
      </c>
      <c r="E258" s="244" t="str">
        <f t="shared" si="13"/>
        <v>Сталь 20</v>
      </c>
      <c r="F258" s="243">
        <f t="shared" ca="1" si="14"/>
        <v>140</v>
      </c>
      <c r="G258" s="243">
        <f t="shared" ca="1" si="14"/>
        <v>151</v>
      </c>
      <c r="H258" s="243">
        <f t="shared" ca="1" si="14"/>
        <v>141</v>
      </c>
      <c r="I258" s="243">
        <f t="shared" ca="1" si="14"/>
        <v>151</v>
      </c>
      <c r="J258" s="243">
        <f t="shared" ca="1" si="14"/>
        <v>148</v>
      </c>
      <c r="K258" s="243">
        <f t="shared" ca="1" si="14"/>
        <v>151</v>
      </c>
    </row>
    <row r="259" spans="1:11" ht="15.75">
      <c r="A259" s="243">
        <f>'1 шаблон'!A728</f>
        <v>0</v>
      </c>
      <c r="B259" s="243">
        <f>'1 шаблон'!A729</f>
        <v>0</v>
      </c>
      <c r="C259" s="243">
        <f>'1 шаблон'!B728</f>
        <v>0</v>
      </c>
      <c r="D259" s="243">
        <f>'1 шаблон'!C728</f>
        <v>0</v>
      </c>
      <c r="E259" s="244" t="str">
        <f t="shared" si="13"/>
        <v>Сталь 20</v>
      </c>
      <c r="F259" s="243">
        <f t="shared" ca="1" si="14"/>
        <v>141</v>
      </c>
      <c r="G259" s="243">
        <f t="shared" ca="1" si="14"/>
        <v>153</v>
      </c>
      <c r="H259" s="243">
        <f t="shared" ca="1" si="14"/>
        <v>140</v>
      </c>
      <c r="I259" s="243">
        <f t="shared" ca="1" si="14"/>
        <v>147</v>
      </c>
      <c r="J259" s="243">
        <f t="shared" ca="1" si="14"/>
        <v>141</v>
      </c>
      <c r="K259" s="243">
        <f t="shared" ca="1" si="14"/>
        <v>151</v>
      </c>
    </row>
    <row r="260" spans="1:11" ht="15.75">
      <c r="A260" s="243">
        <f>'1 шаблон'!A731</f>
        <v>0</v>
      </c>
      <c r="B260" s="243">
        <f>'1 шаблон'!A732</f>
        <v>0</v>
      </c>
      <c r="C260" s="243">
        <f>'1 шаблон'!B731</f>
        <v>0</v>
      </c>
      <c r="D260" s="243">
        <f>'1 шаблон'!C731</f>
        <v>0</v>
      </c>
      <c r="E260" s="244" t="str">
        <f t="shared" si="13"/>
        <v>Сталь 20</v>
      </c>
      <c r="F260" s="243">
        <f t="shared" ca="1" si="14"/>
        <v>142</v>
      </c>
      <c r="G260" s="243">
        <f t="shared" ca="1" si="14"/>
        <v>150</v>
      </c>
      <c r="H260" s="243">
        <f t="shared" ca="1" si="14"/>
        <v>137</v>
      </c>
      <c r="I260" s="243">
        <f t="shared" ca="1" si="14"/>
        <v>141</v>
      </c>
      <c r="J260" s="243">
        <f t="shared" ca="1" si="14"/>
        <v>147</v>
      </c>
      <c r="K260" s="243">
        <f t="shared" ca="1" si="14"/>
        <v>147</v>
      </c>
    </row>
    <row r="261" spans="1:11" ht="15.75">
      <c r="A261" s="243">
        <f>'1 шаблон'!A734</f>
        <v>0</v>
      </c>
      <c r="B261" s="243">
        <f>'1 шаблон'!A735</f>
        <v>0</v>
      </c>
      <c r="C261" s="243">
        <f>'1 шаблон'!B734</f>
        <v>0</v>
      </c>
      <c r="D261" s="243">
        <f>'1 шаблон'!C734</f>
        <v>0</v>
      </c>
      <c r="E261" s="244" t="str">
        <f t="shared" si="13"/>
        <v>Сталь 20</v>
      </c>
      <c r="F261" s="243">
        <f t="shared" ca="1" si="14"/>
        <v>152</v>
      </c>
      <c r="G261" s="243">
        <f t="shared" ca="1" si="14"/>
        <v>145</v>
      </c>
      <c r="H261" s="243">
        <f t="shared" ca="1" si="14"/>
        <v>143</v>
      </c>
      <c r="I261" s="243">
        <f t="shared" ca="1" si="14"/>
        <v>145</v>
      </c>
      <c r="J261" s="243">
        <f t="shared" ca="1" si="14"/>
        <v>151</v>
      </c>
      <c r="K261" s="243">
        <f t="shared" ca="1" si="14"/>
        <v>138</v>
      </c>
    </row>
    <row r="262" spans="1:11" ht="15.75">
      <c r="A262" s="243">
        <f>'1 шаблон'!A737</f>
        <v>0</v>
      </c>
      <c r="B262" s="243">
        <f>'1 шаблон'!A738</f>
        <v>0</v>
      </c>
      <c r="C262" s="243">
        <f>'1 шаблон'!B737</f>
        <v>0</v>
      </c>
      <c r="D262" s="243">
        <f>'1 шаблон'!C737</f>
        <v>0</v>
      </c>
      <c r="E262" s="244" t="str">
        <f t="shared" si="13"/>
        <v>Сталь 20</v>
      </c>
      <c r="F262" s="243">
        <f t="shared" ca="1" si="14"/>
        <v>144</v>
      </c>
      <c r="G262" s="243">
        <f t="shared" ca="1" si="14"/>
        <v>137</v>
      </c>
      <c r="H262" s="243">
        <f t="shared" ca="1" si="14"/>
        <v>143</v>
      </c>
      <c r="I262" s="243">
        <f t="shared" ca="1" si="14"/>
        <v>151</v>
      </c>
      <c r="J262" s="243">
        <f t="shared" ca="1" si="14"/>
        <v>141</v>
      </c>
      <c r="K262" s="243">
        <f t="shared" ca="1" si="14"/>
        <v>143</v>
      </c>
    </row>
    <row r="263" spans="1:11" ht="15.75">
      <c r="A263" s="243">
        <f>'1 шаблон'!A740</f>
        <v>0</v>
      </c>
      <c r="B263" s="243">
        <f>'1 шаблон'!A741</f>
        <v>0</v>
      </c>
      <c r="C263" s="243">
        <f>'1 шаблон'!B740</f>
        <v>0</v>
      </c>
      <c r="D263" s="243">
        <f>'1 шаблон'!C740</f>
        <v>0</v>
      </c>
      <c r="E263" s="244" t="str">
        <f t="shared" si="13"/>
        <v>Сталь 20</v>
      </c>
      <c r="F263" s="243">
        <f t="shared" ca="1" si="14"/>
        <v>143</v>
      </c>
      <c r="G263" s="243">
        <f t="shared" ca="1" si="14"/>
        <v>147</v>
      </c>
      <c r="H263" s="243">
        <f t="shared" ca="1" si="14"/>
        <v>146</v>
      </c>
      <c r="I263" s="243">
        <f t="shared" ca="1" si="14"/>
        <v>137</v>
      </c>
      <c r="J263" s="243">
        <f t="shared" ca="1" si="14"/>
        <v>140</v>
      </c>
      <c r="K263" s="243">
        <f t="shared" ca="1" si="14"/>
        <v>144</v>
      </c>
    </row>
    <row r="264" spans="1:11" ht="15.75">
      <c r="A264" s="243">
        <f>'1 шаблон'!A743</f>
        <v>0</v>
      </c>
      <c r="B264" s="243">
        <f>'1 шаблон'!A744</f>
        <v>0</v>
      </c>
      <c r="C264" s="243">
        <f>'1 шаблон'!B743</f>
        <v>0</v>
      </c>
      <c r="D264" s="243">
        <f>'1 шаблон'!C743</f>
        <v>0</v>
      </c>
      <c r="E264" s="244" t="str">
        <f t="shared" si="13"/>
        <v>Сталь 20</v>
      </c>
      <c r="F264" s="243">
        <f t="shared" ref="F264:K284" ca="1" si="15">IF($E264=$O$1,RANDBETWEEN($O$2,$P$2),IF($E264=$O$4,RANDBETWEEN($O$5,$P$5),IF($E264=$O$7,RANDBETWEEN($O$8,$P$8),IF($E264=$O$10,RANDBETWEEN($O$11,$P$11),IF($E264=$O$13,RANDBETWEEN($O$14,$P$14),IF($E264=$O$16,RANDBETWEEN($O$17,$P$17),IF($E264=$O$19,RANDBETWEEN($O$20,$P$20),IF($E264=$O$22,RANDBETWEEN($O$23,$P$23),IF($E264=$O$25,RANDBETWEEN($O$26,$P$26),IF($E264=$O$28,RANDBETWEEN($O$29,$P$29),"0"))))))))))</f>
        <v>139</v>
      </c>
      <c r="G264" s="243">
        <f t="shared" ca="1" si="15"/>
        <v>146</v>
      </c>
      <c r="H264" s="243">
        <f t="shared" ca="1" si="15"/>
        <v>141</v>
      </c>
      <c r="I264" s="243">
        <f t="shared" ca="1" si="15"/>
        <v>149</v>
      </c>
      <c r="J264" s="243">
        <f t="shared" ca="1" si="15"/>
        <v>146</v>
      </c>
      <c r="K264" s="243">
        <f t="shared" ca="1" si="15"/>
        <v>139</v>
      </c>
    </row>
    <row r="265" spans="1:11" ht="15.75">
      <c r="A265" s="243">
        <f>'1 шаблон'!A746</f>
        <v>0</v>
      </c>
      <c r="B265" s="243">
        <f>'1 шаблон'!A747</f>
        <v>0</v>
      </c>
      <c r="C265" s="243">
        <f>'1 шаблон'!B746</f>
        <v>0</v>
      </c>
      <c r="D265" s="243">
        <f>'1 шаблон'!C746</f>
        <v>0</v>
      </c>
      <c r="E265" s="244" t="str">
        <f t="shared" si="13"/>
        <v>Сталь 20</v>
      </c>
      <c r="F265" s="243">
        <f t="shared" ca="1" si="15"/>
        <v>142</v>
      </c>
      <c r="G265" s="243">
        <f t="shared" ca="1" si="15"/>
        <v>145</v>
      </c>
      <c r="H265" s="243">
        <f t="shared" ca="1" si="15"/>
        <v>140</v>
      </c>
      <c r="I265" s="243">
        <f t="shared" ca="1" si="15"/>
        <v>145</v>
      </c>
      <c r="J265" s="243">
        <f t="shared" ca="1" si="15"/>
        <v>150</v>
      </c>
      <c r="K265" s="243">
        <f t="shared" ca="1" si="15"/>
        <v>150</v>
      </c>
    </row>
    <row r="266" spans="1:11" ht="15.75">
      <c r="A266" s="243">
        <f>'1 шаблон'!A749</f>
        <v>0</v>
      </c>
      <c r="B266" s="243">
        <f>'1 шаблон'!A750</f>
        <v>0</v>
      </c>
      <c r="C266" s="243">
        <f>'1 шаблон'!B743</f>
        <v>0</v>
      </c>
      <c r="D266" s="243">
        <f>'1 шаблон'!C743</f>
        <v>0</v>
      </c>
      <c r="E266" s="244" t="str">
        <f t="shared" si="13"/>
        <v>Сталь 20</v>
      </c>
      <c r="F266" s="243">
        <f t="shared" ca="1" si="15"/>
        <v>138</v>
      </c>
      <c r="G266" s="243">
        <f t="shared" ca="1" si="15"/>
        <v>151</v>
      </c>
      <c r="H266" s="243">
        <f t="shared" ca="1" si="15"/>
        <v>137</v>
      </c>
      <c r="I266" s="243">
        <f t="shared" ca="1" si="15"/>
        <v>139</v>
      </c>
      <c r="J266" s="243">
        <f t="shared" ca="1" si="15"/>
        <v>152</v>
      </c>
      <c r="K266" s="243">
        <f t="shared" ca="1" si="15"/>
        <v>146</v>
      </c>
    </row>
    <row r="267" spans="1:11" ht="15.75">
      <c r="A267" s="243">
        <f>'1 шаблон'!A752</f>
        <v>0</v>
      </c>
      <c r="B267" s="243">
        <f>'1 шаблон'!A753</f>
        <v>0</v>
      </c>
      <c r="C267" s="243">
        <f>'1 шаблон'!B752</f>
        <v>0</v>
      </c>
      <c r="D267" s="243">
        <f>'1 шаблон'!C752</f>
        <v>0</v>
      </c>
      <c r="E267" s="244" t="str">
        <f t="shared" si="13"/>
        <v>Сталь 20</v>
      </c>
      <c r="F267" s="243">
        <f t="shared" ca="1" si="15"/>
        <v>152</v>
      </c>
      <c r="G267" s="243">
        <f t="shared" ca="1" si="15"/>
        <v>137</v>
      </c>
      <c r="H267" s="243">
        <f t="shared" ca="1" si="15"/>
        <v>139</v>
      </c>
      <c r="I267" s="243">
        <f t="shared" ca="1" si="15"/>
        <v>137</v>
      </c>
      <c r="J267" s="243">
        <f t="shared" ca="1" si="15"/>
        <v>150</v>
      </c>
      <c r="K267" s="243">
        <f t="shared" ca="1" si="15"/>
        <v>144</v>
      </c>
    </row>
    <row r="268" spans="1:11" ht="15.75">
      <c r="A268" s="243">
        <f>'1 шаблон'!A755</f>
        <v>0</v>
      </c>
      <c r="B268" s="243">
        <f>'1 шаблон'!A756</f>
        <v>0</v>
      </c>
      <c r="C268" s="243">
        <f>'1 шаблон'!B755</f>
        <v>0</v>
      </c>
      <c r="D268" s="243">
        <f>'1 шаблон'!C755</f>
        <v>0</v>
      </c>
      <c r="E268" s="244" t="str">
        <f t="shared" si="13"/>
        <v>Сталь 20</v>
      </c>
      <c r="F268" s="243">
        <f t="shared" ca="1" si="15"/>
        <v>146</v>
      </c>
      <c r="G268" s="243">
        <f t="shared" ca="1" si="15"/>
        <v>147</v>
      </c>
      <c r="H268" s="243">
        <f t="shared" ca="1" si="15"/>
        <v>143</v>
      </c>
      <c r="I268" s="243">
        <f t="shared" ca="1" si="15"/>
        <v>147</v>
      </c>
      <c r="J268" s="243">
        <f t="shared" ca="1" si="15"/>
        <v>153</v>
      </c>
      <c r="K268" s="243">
        <f t="shared" ca="1" si="15"/>
        <v>152</v>
      </c>
    </row>
    <row r="269" spans="1:11" ht="15.75">
      <c r="A269" s="243">
        <f>'1 шаблон'!A758</f>
        <v>0</v>
      </c>
      <c r="B269" s="243">
        <f>'1 шаблон'!A759</f>
        <v>0</v>
      </c>
      <c r="C269" s="243">
        <f>'1 шаблон'!B758</f>
        <v>0</v>
      </c>
      <c r="D269" s="243">
        <f>'1 шаблон'!C758</f>
        <v>0</v>
      </c>
      <c r="E269" s="244" t="str">
        <f t="shared" si="13"/>
        <v>Сталь 20</v>
      </c>
      <c r="F269" s="243">
        <f t="shared" ca="1" si="15"/>
        <v>142</v>
      </c>
      <c r="G269" s="243">
        <f t="shared" ca="1" si="15"/>
        <v>151</v>
      </c>
      <c r="H269" s="243">
        <f t="shared" ca="1" si="15"/>
        <v>149</v>
      </c>
      <c r="I269" s="243">
        <f t="shared" ca="1" si="15"/>
        <v>148</v>
      </c>
      <c r="J269" s="243">
        <f t="shared" ca="1" si="15"/>
        <v>151</v>
      </c>
      <c r="K269" s="243">
        <f t="shared" ca="1" si="15"/>
        <v>138</v>
      </c>
    </row>
    <row r="270" spans="1:11" ht="15.75">
      <c r="A270" s="243">
        <f>'1 шаблон'!A761</f>
        <v>0</v>
      </c>
      <c r="B270" s="243">
        <f>'1 шаблон'!A762</f>
        <v>0</v>
      </c>
      <c r="C270" s="243">
        <f>'1 шаблон'!B761</f>
        <v>0</v>
      </c>
      <c r="D270" s="243">
        <f>'1 шаблон'!C761</f>
        <v>0</v>
      </c>
      <c r="E270" s="244" t="str">
        <f t="shared" si="13"/>
        <v>Сталь 20</v>
      </c>
      <c r="F270" s="243">
        <f t="shared" ca="1" si="15"/>
        <v>151</v>
      </c>
      <c r="G270" s="243">
        <f t="shared" ca="1" si="15"/>
        <v>142</v>
      </c>
      <c r="H270" s="243">
        <f t="shared" ca="1" si="15"/>
        <v>145</v>
      </c>
      <c r="I270" s="243">
        <f t="shared" ca="1" si="15"/>
        <v>142</v>
      </c>
      <c r="J270" s="243">
        <f t="shared" ca="1" si="15"/>
        <v>143</v>
      </c>
      <c r="K270" s="243">
        <f t="shared" ca="1" si="15"/>
        <v>153</v>
      </c>
    </row>
    <row r="271" spans="1:11" ht="15.75">
      <c r="A271" s="243">
        <f>'1 шаблон'!A764</f>
        <v>0</v>
      </c>
      <c r="B271" s="243">
        <f>'1 шаблон'!A765</f>
        <v>0</v>
      </c>
      <c r="C271" s="243">
        <f>'1 шаблон'!B764</f>
        <v>0</v>
      </c>
      <c r="D271" s="243">
        <f>'1 шаблон'!C764</f>
        <v>0</v>
      </c>
      <c r="E271" s="244" t="str">
        <f t="shared" si="13"/>
        <v>Сталь 20</v>
      </c>
      <c r="F271" s="243">
        <f t="shared" ca="1" si="15"/>
        <v>145</v>
      </c>
      <c r="G271" s="243">
        <f t="shared" ca="1" si="15"/>
        <v>141</v>
      </c>
      <c r="H271" s="243">
        <f t="shared" ca="1" si="15"/>
        <v>143</v>
      </c>
      <c r="I271" s="243">
        <f t="shared" ca="1" si="15"/>
        <v>140</v>
      </c>
      <c r="J271" s="243">
        <f t="shared" ca="1" si="15"/>
        <v>144</v>
      </c>
      <c r="K271" s="243">
        <f t="shared" ca="1" si="15"/>
        <v>143</v>
      </c>
    </row>
    <row r="272" spans="1:11" ht="15.75">
      <c r="A272" s="243">
        <f>'1 шаблон'!A767</f>
        <v>0</v>
      </c>
      <c r="B272" s="243">
        <f>'1 шаблон'!A768</f>
        <v>0</v>
      </c>
      <c r="C272" s="243">
        <f>'1 шаблон'!B767</f>
        <v>0</v>
      </c>
      <c r="D272" s="243">
        <f>'1 шаблон'!C767</f>
        <v>0</v>
      </c>
      <c r="E272" s="244" t="str">
        <f t="shared" si="13"/>
        <v>Сталь 20</v>
      </c>
      <c r="F272" s="243">
        <f t="shared" ca="1" si="15"/>
        <v>138</v>
      </c>
      <c r="G272" s="243">
        <f t="shared" ca="1" si="15"/>
        <v>149</v>
      </c>
      <c r="H272" s="243">
        <f t="shared" ca="1" si="15"/>
        <v>145</v>
      </c>
      <c r="I272" s="243">
        <f t="shared" ca="1" si="15"/>
        <v>146</v>
      </c>
      <c r="J272" s="243">
        <f t="shared" ca="1" si="15"/>
        <v>137</v>
      </c>
      <c r="K272" s="243">
        <f t="shared" ca="1" si="15"/>
        <v>140</v>
      </c>
    </row>
    <row r="273" spans="1:11" ht="15.75">
      <c r="A273" s="243">
        <f>'1 шаблон'!A770</f>
        <v>0</v>
      </c>
      <c r="B273" s="243">
        <f>'1 шаблон'!A771</f>
        <v>0</v>
      </c>
      <c r="C273" s="243">
        <f>'1 шаблон'!B770</f>
        <v>0</v>
      </c>
      <c r="D273" s="243">
        <f>'1 шаблон'!C770</f>
        <v>0</v>
      </c>
      <c r="E273" s="244" t="str">
        <f t="shared" si="13"/>
        <v>Сталь 20</v>
      </c>
      <c r="F273" s="243">
        <f t="shared" ca="1" si="15"/>
        <v>149</v>
      </c>
      <c r="G273" s="243">
        <f t="shared" ca="1" si="15"/>
        <v>142</v>
      </c>
      <c r="H273" s="243">
        <f t="shared" ca="1" si="15"/>
        <v>138</v>
      </c>
      <c r="I273" s="243">
        <f t="shared" ca="1" si="15"/>
        <v>150</v>
      </c>
      <c r="J273" s="243">
        <f t="shared" ca="1" si="15"/>
        <v>153</v>
      </c>
      <c r="K273" s="243">
        <f t="shared" ca="1" si="15"/>
        <v>152</v>
      </c>
    </row>
    <row r="274" spans="1:11" ht="15.75">
      <c r="A274" s="243">
        <f>'1 шаблон'!A773</f>
        <v>0</v>
      </c>
      <c r="B274" s="243">
        <f>'1 шаблон'!A774</f>
        <v>0</v>
      </c>
      <c r="C274" s="243">
        <f>'1 шаблон'!B773</f>
        <v>0</v>
      </c>
      <c r="D274" s="243">
        <f>'1 шаблон'!C773</f>
        <v>0</v>
      </c>
      <c r="E274" s="244" t="str">
        <f t="shared" si="13"/>
        <v>Сталь 20</v>
      </c>
      <c r="F274" s="243">
        <f t="shared" ca="1" si="15"/>
        <v>150</v>
      </c>
      <c r="G274" s="243">
        <f t="shared" ca="1" si="15"/>
        <v>138</v>
      </c>
      <c r="H274" s="243">
        <f t="shared" ca="1" si="15"/>
        <v>138</v>
      </c>
      <c r="I274" s="243">
        <f t="shared" ca="1" si="15"/>
        <v>142</v>
      </c>
      <c r="J274" s="243">
        <f t="shared" ca="1" si="15"/>
        <v>143</v>
      </c>
      <c r="K274" s="243">
        <f t="shared" ca="1" si="15"/>
        <v>153</v>
      </c>
    </row>
    <row r="275" spans="1:11" ht="15.75">
      <c r="A275" s="243">
        <f>'1 шаблон'!A776</f>
        <v>0</v>
      </c>
      <c r="B275" s="243">
        <f>'1 шаблон'!A777</f>
        <v>0</v>
      </c>
      <c r="C275" s="243">
        <f>'1 шаблон'!B776</f>
        <v>0</v>
      </c>
      <c r="D275" s="243">
        <f>'1 шаблон'!C776</f>
        <v>0</v>
      </c>
      <c r="E275" s="244" t="str">
        <f t="shared" si="13"/>
        <v>Сталь 20</v>
      </c>
      <c r="F275" s="243">
        <f t="shared" ca="1" si="15"/>
        <v>141</v>
      </c>
      <c r="G275" s="243">
        <f t="shared" ca="1" si="15"/>
        <v>150</v>
      </c>
      <c r="H275" s="243">
        <f t="shared" ca="1" si="15"/>
        <v>141</v>
      </c>
      <c r="I275" s="243">
        <f t="shared" ca="1" si="15"/>
        <v>151</v>
      </c>
      <c r="J275" s="243">
        <f t="shared" ca="1" si="15"/>
        <v>144</v>
      </c>
      <c r="K275" s="243">
        <f t="shared" ca="1" si="15"/>
        <v>141</v>
      </c>
    </row>
    <row r="276" spans="1:11" ht="15.75">
      <c r="A276" s="243">
        <f>'1 шаблон'!A779</f>
        <v>0</v>
      </c>
      <c r="B276" s="243">
        <f>'1 шаблон'!A780</f>
        <v>0</v>
      </c>
      <c r="C276" s="243">
        <f>'1 шаблон'!B779</f>
        <v>0</v>
      </c>
      <c r="D276" s="243">
        <f>'1 шаблон'!C779</f>
        <v>0</v>
      </c>
      <c r="E276" s="244" t="str">
        <f t="shared" si="13"/>
        <v>Сталь 20</v>
      </c>
      <c r="F276" s="243">
        <f t="shared" ca="1" si="15"/>
        <v>148</v>
      </c>
      <c r="G276" s="243">
        <f t="shared" ca="1" si="15"/>
        <v>152</v>
      </c>
      <c r="H276" s="243">
        <f t="shared" ca="1" si="15"/>
        <v>144</v>
      </c>
      <c r="I276" s="243">
        <f t="shared" ca="1" si="15"/>
        <v>144</v>
      </c>
      <c r="J276" s="243">
        <f t="shared" ca="1" si="15"/>
        <v>150</v>
      </c>
      <c r="K276" s="243">
        <f t="shared" ca="1" si="15"/>
        <v>144</v>
      </c>
    </row>
    <row r="277" spans="1:11" ht="15.75">
      <c r="A277" s="243">
        <f>'1 шаблон'!A782</f>
        <v>0</v>
      </c>
      <c r="B277" s="243">
        <f>'1 шаблон'!A783</f>
        <v>0</v>
      </c>
      <c r="C277" s="243">
        <f>'1 шаблон'!B782</f>
        <v>0</v>
      </c>
      <c r="D277" s="243">
        <f>'1 шаблон'!C782</f>
        <v>0</v>
      </c>
      <c r="E277" s="244" t="str">
        <f t="shared" si="13"/>
        <v>Сталь 20</v>
      </c>
      <c r="F277" s="243">
        <f t="shared" ca="1" si="15"/>
        <v>140</v>
      </c>
      <c r="G277" s="243">
        <f t="shared" ca="1" si="15"/>
        <v>152</v>
      </c>
      <c r="H277" s="243">
        <f t="shared" ca="1" si="15"/>
        <v>152</v>
      </c>
      <c r="I277" s="243">
        <f t="shared" ca="1" si="15"/>
        <v>149</v>
      </c>
      <c r="J277" s="243">
        <f t="shared" ca="1" si="15"/>
        <v>145</v>
      </c>
      <c r="K277" s="243">
        <f t="shared" ca="1" si="15"/>
        <v>149</v>
      </c>
    </row>
    <row r="278" spans="1:11" ht="15.75">
      <c r="A278" s="243">
        <f>'1 шаблон'!A785</f>
        <v>0</v>
      </c>
      <c r="B278" s="243">
        <f>'1 шаблон'!A786</f>
        <v>0</v>
      </c>
      <c r="C278" s="243">
        <f>'1 шаблон'!B785</f>
        <v>0</v>
      </c>
      <c r="D278" s="243">
        <f>'1 шаблон'!C785</f>
        <v>0</v>
      </c>
      <c r="E278" s="244" t="str">
        <f t="shared" si="13"/>
        <v>Сталь 20</v>
      </c>
      <c r="F278" s="243">
        <f t="shared" ca="1" si="15"/>
        <v>153</v>
      </c>
      <c r="G278" s="243">
        <f t="shared" ca="1" si="15"/>
        <v>137</v>
      </c>
      <c r="H278" s="243">
        <f t="shared" ca="1" si="15"/>
        <v>138</v>
      </c>
      <c r="I278" s="243">
        <f t="shared" ca="1" si="15"/>
        <v>152</v>
      </c>
      <c r="J278" s="243">
        <f t="shared" ca="1" si="15"/>
        <v>149</v>
      </c>
      <c r="K278" s="243">
        <f t="shared" ca="1" si="15"/>
        <v>150</v>
      </c>
    </row>
    <row r="279" spans="1:11" ht="15.75">
      <c r="A279" s="243">
        <f>'1 шаблон'!A788</f>
        <v>0</v>
      </c>
      <c r="B279" s="243">
        <f>'1 шаблон'!A789</f>
        <v>0</v>
      </c>
      <c r="C279" s="243">
        <f>'1 шаблон'!B788</f>
        <v>0</v>
      </c>
      <c r="D279" s="243">
        <f>'1 шаблон'!C788</f>
        <v>0</v>
      </c>
      <c r="E279" s="244" t="str">
        <f t="shared" si="13"/>
        <v>Сталь 20</v>
      </c>
      <c r="F279" s="243">
        <f t="shared" ca="1" si="15"/>
        <v>144</v>
      </c>
      <c r="G279" s="243">
        <f t="shared" ca="1" si="15"/>
        <v>141</v>
      </c>
      <c r="H279" s="243">
        <f t="shared" ca="1" si="15"/>
        <v>137</v>
      </c>
      <c r="I279" s="243">
        <f t="shared" ca="1" si="15"/>
        <v>146</v>
      </c>
      <c r="J279" s="243">
        <f t="shared" ca="1" si="15"/>
        <v>141</v>
      </c>
      <c r="K279" s="243">
        <f t="shared" ca="1" si="15"/>
        <v>140</v>
      </c>
    </row>
    <row r="280" spans="1:11" ht="15.75">
      <c r="A280" s="243">
        <f>'1 шаблон'!A791</f>
        <v>0</v>
      </c>
      <c r="B280" s="243">
        <f>'1 шаблон'!A792</f>
        <v>0</v>
      </c>
      <c r="C280" s="243">
        <f>'1 шаблон'!B791</f>
        <v>0</v>
      </c>
      <c r="D280" s="243">
        <f>'1 шаблон'!C791</f>
        <v>0</v>
      </c>
      <c r="E280" s="244" t="str">
        <f t="shared" si="13"/>
        <v>Сталь 20</v>
      </c>
      <c r="F280" s="243">
        <f t="shared" ca="1" si="15"/>
        <v>151</v>
      </c>
      <c r="G280" s="243">
        <f t="shared" ca="1" si="15"/>
        <v>137</v>
      </c>
      <c r="H280" s="243">
        <f t="shared" ca="1" si="15"/>
        <v>139</v>
      </c>
      <c r="I280" s="243">
        <f t="shared" ca="1" si="15"/>
        <v>139</v>
      </c>
      <c r="J280" s="243">
        <f t="shared" ca="1" si="15"/>
        <v>147</v>
      </c>
      <c r="K280" s="243">
        <f t="shared" ca="1" si="15"/>
        <v>151</v>
      </c>
    </row>
    <row r="281" spans="1:11" ht="15.75">
      <c r="A281" s="243">
        <f>'1 шаблон'!A794</f>
        <v>0</v>
      </c>
      <c r="B281" s="243">
        <f>'1 шаблон'!A795</f>
        <v>0</v>
      </c>
      <c r="C281" s="243">
        <f>'1 шаблон'!B794</f>
        <v>0</v>
      </c>
      <c r="D281" s="243">
        <f>'1 шаблон'!C794</f>
        <v>0</v>
      </c>
      <c r="E281" s="244" t="str">
        <f t="shared" si="13"/>
        <v>Сталь 20</v>
      </c>
      <c r="F281" s="243">
        <f t="shared" ca="1" si="15"/>
        <v>151</v>
      </c>
      <c r="G281" s="243">
        <f t="shared" ca="1" si="15"/>
        <v>141</v>
      </c>
      <c r="H281" s="243">
        <f t="shared" ca="1" si="15"/>
        <v>153</v>
      </c>
      <c r="I281" s="243">
        <f t="shared" ca="1" si="15"/>
        <v>151</v>
      </c>
      <c r="J281" s="243">
        <f t="shared" ca="1" si="15"/>
        <v>140</v>
      </c>
      <c r="K281" s="243">
        <f t="shared" ca="1" si="15"/>
        <v>148</v>
      </c>
    </row>
    <row r="282" spans="1:11" ht="15.75">
      <c r="A282" s="243">
        <f>'1 шаблон'!A797</f>
        <v>0</v>
      </c>
      <c r="B282" s="243">
        <f>'1 шаблон'!A798</f>
        <v>0</v>
      </c>
      <c r="C282" s="243">
        <f>'1 шаблон'!B797</f>
        <v>0</v>
      </c>
      <c r="D282" s="243">
        <f>'1 шаблон'!C797</f>
        <v>0</v>
      </c>
      <c r="E282" s="244" t="str">
        <f t="shared" si="13"/>
        <v>Сталь 20</v>
      </c>
      <c r="F282" s="243">
        <f t="shared" ca="1" si="15"/>
        <v>140</v>
      </c>
      <c r="G282" s="243">
        <f t="shared" ca="1" si="15"/>
        <v>152</v>
      </c>
      <c r="H282" s="243">
        <f t="shared" ca="1" si="15"/>
        <v>138</v>
      </c>
      <c r="I282" s="243">
        <f t="shared" ca="1" si="15"/>
        <v>139</v>
      </c>
      <c r="J282" s="243">
        <f t="shared" ca="1" si="15"/>
        <v>138</v>
      </c>
      <c r="K282" s="243">
        <f t="shared" ca="1" si="15"/>
        <v>143</v>
      </c>
    </row>
    <row r="283" spans="1:11" ht="15.75">
      <c r="A283" s="243">
        <f>'1 шаблон'!A800</f>
        <v>0</v>
      </c>
      <c r="B283" s="243">
        <f>'1 шаблон'!A801</f>
        <v>0</v>
      </c>
      <c r="C283" s="243">
        <f>'1 шаблон'!B800</f>
        <v>0</v>
      </c>
      <c r="D283" s="243">
        <f>'1 шаблон'!C800</f>
        <v>0</v>
      </c>
      <c r="E283" s="244" t="str">
        <f t="shared" si="13"/>
        <v>Сталь 20</v>
      </c>
      <c r="F283" s="243">
        <f t="shared" ca="1" si="15"/>
        <v>139</v>
      </c>
      <c r="G283" s="243">
        <f t="shared" ca="1" si="15"/>
        <v>141</v>
      </c>
      <c r="H283" s="243">
        <f t="shared" ca="1" si="15"/>
        <v>140</v>
      </c>
      <c r="I283" s="243">
        <f t="shared" ca="1" si="15"/>
        <v>148</v>
      </c>
      <c r="J283" s="243">
        <f t="shared" ca="1" si="15"/>
        <v>140</v>
      </c>
      <c r="K283" s="243">
        <f t="shared" ca="1" si="15"/>
        <v>138</v>
      </c>
    </row>
    <row r="284" spans="1:11" ht="15.75">
      <c r="A284" s="243">
        <f>'1 шаблон'!A803</f>
        <v>0</v>
      </c>
      <c r="B284" s="243">
        <f>'1 шаблон'!A804</f>
        <v>0</v>
      </c>
      <c r="C284" s="243">
        <f>'1 шаблон'!B803</f>
        <v>0</v>
      </c>
      <c r="D284" s="243">
        <f>'1 шаблон'!C803</f>
        <v>0</v>
      </c>
      <c r="E284" s="244" t="str">
        <f t="shared" si="13"/>
        <v>Сталь 20</v>
      </c>
      <c r="F284" s="243">
        <f t="shared" ca="1" si="15"/>
        <v>144</v>
      </c>
      <c r="G284" s="243">
        <f t="shared" ca="1" si="15"/>
        <v>148</v>
      </c>
      <c r="H284" s="243">
        <f t="shared" ca="1" si="15"/>
        <v>143</v>
      </c>
      <c r="I284" s="243">
        <f t="shared" ca="1" si="15"/>
        <v>144</v>
      </c>
      <c r="J284" s="243">
        <f t="shared" ca="1" si="15"/>
        <v>147</v>
      </c>
      <c r="K284" s="243">
        <f t="shared" ca="1" si="15"/>
        <v>138</v>
      </c>
    </row>
  </sheetData>
  <autoFilter ref="A33:Q245" xr:uid="{00000000-0009-0000-0000-000002000000}"/>
  <mergeCells count="25">
    <mergeCell ref="O19:P19"/>
    <mergeCell ref="O22:P22"/>
    <mergeCell ref="O25:P25"/>
    <mergeCell ref="O28:P28"/>
    <mergeCell ref="K1:M10"/>
    <mergeCell ref="O1:P1"/>
    <mergeCell ref="O4:P4"/>
    <mergeCell ref="O7:P7"/>
    <mergeCell ref="O10:P10"/>
    <mergeCell ref="O13:P13"/>
    <mergeCell ref="O16:P16"/>
    <mergeCell ref="A1:I1"/>
    <mergeCell ref="F2:I2"/>
    <mergeCell ref="A31:A32"/>
    <mergeCell ref="B31:B32"/>
    <mergeCell ref="C2:C3"/>
    <mergeCell ref="D31:D32"/>
    <mergeCell ref="E31:E32"/>
    <mergeCell ref="D2:D3"/>
    <mergeCell ref="E2:E3"/>
    <mergeCell ref="A2:A3"/>
    <mergeCell ref="B2:B3"/>
    <mergeCell ref="A30:K30"/>
    <mergeCell ref="C31:C32"/>
    <mergeCell ref="F31:K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Q284"/>
  <sheetViews>
    <sheetView workbookViewId="0">
      <selection activeCell="F5" sqref="F5"/>
    </sheetView>
  </sheetViews>
  <sheetFormatPr defaultRowHeight="12.75"/>
  <cols>
    <col min="1" max="1" width="17.28515625" customWidth="1"/>
    <col min="2" max="2" width="11.42578125" customWidth="1"/>
    <col min="3" max="3" width="10.140625" customWidth="1"/>
    <col min="4" max="4" width="10.28515625" customWidth="1"/>
    <col min="5" max="5" width="10.140625" customWidth="1"/>
  </cols>
  <sheetData>
    <row r="1" spans="1:17" ht="21" customHeight="1">
      <c r="A1" s="365" t="s">
        <v>163</v>
      </c>
      <c r="B1" s="365"/>
      <c r="C1" s="365"/>
      <c r="D1" s="365"/>
      <c r="E1" s="365"/>
      <c r="F1" s="365"/>
      <c r="G1" s="365"/>
      <c r="H1" s="365"/>
      <c r="I1" s="365"/>
      <c r="J1" s="382" t="s">
        <v>206</v>
      </c>
      <c r="K1" s="383"/>
      <c r="O1" s="377" t="s">
        <v>109</v>
      </c>
      <c r="P1" s="377"/>
    </row>
    <row r="2" spans="1:17" ht="13.5" customHeight="1">
      <c r="A2" s="379" t="s">
        <v>161</v>
      </c>
      <c r="B2" s="379" t="s">
        <v>162</v>
      </c>
      <c r="C2" s="381" t="s">
        <v>93</v>
      </c>
      <c r="D2" s="379" t="s">
        <v>166</v>
      </c>
      <c r="E2" s="379" t="s">
        <v>165</v>
      </c>
      <c r="F2" s="366" t="s">
        <v>108</v>
      </c>
      <c r="G2" s="366"/>
      <c r="H2" s="366"/>
      <c r="I2" s="366"/>
      <c r="J2" s="187" t="s">
        <v>177</v>
      </c>
      <c r="K2" s="187">
        <f>SUBTOTAL(5,F5:I25)</f>
        <v>144</v>
      </c>
      <c r="O2" s="179">
        <v>137</v>
      </c>
      <c r="P2" s="179">
        <v>153</v>
      </c>
    </row>
    <row r="3" spans="1:17">
      <c r="A3" s="380"/>
      <c r="B3" s="380"/>
      <c r="C3" s="381"/>
      <c r="D3" s="380" t="s">
        <v>95</v>
      </c>
      <c r="E3" s="380" t="s">
        <v>107</v>
      </c>
      <c r="F3" s="178" t="s">
        <v>98</v>
      </c>
      <c r="G3" s="178" t="s">
        <v>99</v>
      </c>
      <c r="H3" s="178" t="s">
        <v>100</v>
      </c>
      <c r="I3" s="178" t="s">
        <v>101</v>
      </c>
      <c r="J3" s="187" t="s">
        <v>178</v>
      </c>
      <c r="K3" s="187">
        <f>SUBTOTAL(4,F5:I25)</f>
        <v>151</v>
      </c>
    </row>
    <row r="4" spans="1:17">
      <c r="A4" s="188">
        <v>1</v>
      </c>
      <c r="B4" s="188">
        <v>1</v>
      </c>
      <c r="C4" s="188">
        <v>2</v>
      </c>
      <c r="D4" s="188">
        <v>3</v>
      </c>
      <c r="E4" s="188">
        <v>4</v>
      </c>
      <c r="F4" s="178">
        <v>5</v>
      </c>
      <c r="G4" s="178">
        <v>6</v>
      </c>
      <c r="H4" s="178">
        <v>7</v>
      </c>
      <c r="I4" s="178">
        <v>8</v>
      </c>
      <c r="O4" s="377" t="s">
        <v>167</v>
      </c>
      <c r="P4" s="377"/>
    </row>
    <row r="5" spans="1:17" ht="15.75">
      <c r="A5" s="241" t="str">
        <f>'1 шаблон'!A5</f>
        <v>Секция 30</v>
      </c>
      <c r="B5" s="241" t="str">
        <f>'1 шаблон'!A6</f>
        <v>ЗМС</v>
      </c>
      <c r="C5" s="241" t="str">
        <f>'1 шаблон'!B5</f>
        <v>00+20</v>
      </c>
      <c r="D5" s="241">
        <f>'1 шаблон'!C5</f>
        <v>65</v>
      </c>
      <c r="E5" s="241" t="str">
        <f>'2 Приложение 13'!E5</f>
        <v>Сталь 20</v>
      </c>
      <c r="F5" s="243">
        <v>146</v>
      </c>
      <c r="G5" s="243">
        <v>150</v>
      </c>
      <c r="H5" s="243">
        <v>151</v>
      </c>
      <c r="I5" s="243">
        <v>144</v>
      </c>
      <c r="O5" s="179">
        <v>125</v>
      </c>
      <c r="P5" s="179">
        <v>143</v>
      </c>
    </row>
    <row r="6" spans="1:17" ht="15.75">
      <c r="A6" s="241">
        <f>'1 шаблон'!A7</f>
        <v>0</v>
      </c>
      <c r="B6" s="241">
        <f>'1 шаблон'!A8</f>
        <v>0</v>
      </c>
      <c r="C6" s="241">
        <f>'1 шаблон'!B7</f>
        <v>0</v>
      </c>
      <c r="D6" s="241">
        <f>'1 шаблон'!C7</f>
        <v>0</v>
      </c>
      <c r="E6" s="241" t="str">
        <f>'2 Приложение 13'!E6</f>
        <v>Сталь 20</v>
      </c>
      <c r="F6" s="243"/>
      <c r="G6" s="243"/>
      <c r="H6" s="243"/>
      <c r="I6" s="243"/>
    </row>
    <row r="7" spans="1:17" ht="15.75">
      <c r="A7" s="241">
        <f>'1 шаблон'!A9</f>
        <v>0</v>
      </c>
      <c r="B7" s="241">
        <f>'1 шаблон'!A10</f>
        <v>0</v>
      </c>
      <c r="C7" s="241">
        <f>'1 шаблон'!B9</f>
        <v>0</v>
      </c>
      <c r="D7" s="241">
        <f>'1 шаблон'!C9</f>
        <v>0</v>
      </c>
      <c r="E7" s="241" t="str">
        <f>'2 Приложение 13'!E7</f>
        <v>Сталь 20Л</v>
      </c>
      <c r="F7" s="243"/>
      <c r="G7" s="243"/>
      <c r="H7" s="243"/>
      <c r="I7" s="243"/>
      <c r="O7" s="377" t="s">
        <v>168</v>
      </c>
      <c r="P7" s="377"/>
    </row>
    <row r="8" spans="1:17" ht="15.75">
      <c r="A8" s="241">
        <f>'1 шаблон'!A11</f>
        <v>0</v>
      </c>
      <c r="B8" s="241">
        <f>'1 шаблон'!A12</f>
        <v>0</v>
      </c>
      <c r="C8" s="241">
        <f>'1 шаблон'!B11</f>
        <v>0</v>
      </c>
      <c r="D8" s="241">
        <f>'1 шаблон'!C11</f>
        <v>0</v>
      </c>
      <c r="E8" s="241" t="str">
        <f>'2 Приложение 13'!E8</f>
        <v>Сталь 20Л</v>
      </c>
      <c r="F8" s="243"/>
      <c r="G8" s="243"/>
      <c r="H8" s="243"/>
      <c r="I8" s="243"/>
      <c r="O8" s="179">
        <v>121</v>
      </c>
      <c r="P8" s="179">
        <v>151</v>
      </c>
    </row>
    <row r="9" spans="1:17" ht="15.75">
      <c r="A9" s="241">
        <f>'1 шаблон'!A13</f>
        <v>0</v>
      </c>
      <c r="B9" s="241">
        <f>'1 шаблон'!A14</f>
        <v>0</v>
      </c>
      <c r="C9" s="241">
        <f>'1 шаблон'!B13</f>
        <v>0</v>
      </c>
      <c r="D9" s="241">
        <f>'1 шаблон'!C13</f>
        <v>0</v>
      </c>
      <c r="E9" s="241" t="str">
        <f>'2 Приложение 13'!E9</f>
        <v>Сталь 20Л</v>
      </c>
      <c r="F9" s="243"/>
      <c r="G9" s="243"/>
      <c r="H9" s="243"/>
      <c r="I9" s="243"/>
    </row>
    <row r="10" spans="1:17" ht="15.75">
      <c r="A10" s="241">
        <f>'1 шаблон'!A15</f>
        <v>0</v>
      </c>
      <c r="B10" s="241">
        <f>'1 шаблон'!A16</f>
        <v>0</v>
      </c>
      <c r="C10" s="241">
        <f>'1 шаблон'!B15</f>
        <v>0</v>
      </c>
      <c r="D10" s="241">
        <f>'1 шаблон'!C15</f>
        <v>0</v>
      </c>
      <c r="E10" s="241" t="str">
        <f>'2 Приложение 13'!E10</f>
        <v>Сталь 20</v>
      </c>
      <c r="F10" s="243"/>
      <c r="G10" s="243"/>
      <c r="H10" s="243"/>
      <c r="I10" s="243"/>
      <c r="O10" s="377" t="s">
        <v>174</v>
      </c>
      <c r="P10" s="377"/>
      <c r="Q10" t="s">
        <v>175</v>
      </c>
    </row>
    <row r="11" spans="1:17" ht="15.75">
      <c r="A11" s="241">
        <f>'1 шаблон'!A17</f>
        <v>0</v>
      </c>
      <c r="B11" s="241">
        <f>'1 шаблон'!A18</f>
        <v>0</v>
      </c>
      <c r="C11" s="241">
        <f>'1 шаблон'!B17</f>
        <v>0</v>
      </c>
      <c r="D11" s="241">
        <f>'1 шаблон'!C17</f>
        <v>0</v>
      </c>
      <c r="E11" s="241" t="str">
        <f>'2 Приложение 13'!E11</f>
        <v>Сталь 20</v>
      </c>
      <c r="F11" s="243"/>
      <c r="G11" s="243"/>
      <c r="H11" s="243"/>
      <c r="I11" s="243"/>
      <c r="O11" s="179">
        <v>116</v>
      </c>
      <c r="P11" s="179">
        <v>144</v>
      </c>
    </row>
    <row r="12" spans="1:17" ht="15.75">
      <c r="A12" s="241">
        <f>'1 шаблон'!A19</f>
        <v>0</v>
      </c>
      <c r="B12" s="241">
        <f>'1 шаблон'!A20</f>
        <v>0</v>
      </c>
      <c r="C12" s="241">
        <f>'1 шаблон'!B19</f>
        <v>0</v>
      </c>
      <c r="D12" s="241">
        <f>'1 шаблон'!C19</f>
        <v>0</v>
      </c>
      <c r="E12" s="241" t="str">
        <f>'2 Приложение 13'!E12</f>
        <v>Сталь 20</v>
      </c>
      <c r="F12" s="243"/>
      <c r="G12" s="243"/>
      <c r="H12" s="243"/>
      <c r="I12" s="243"/>
    </row>
    <row r="13" spans="1:17" ht="15.75">
      <c r="A13" s="241">
        <f>'1 шаблон'!A21</f>
        <v>0</v>
      </c>
      <c r="B13" s="241">
        <f>'1 шаблон'!A22</f>
        <v>0</v>
      </c>
      <c r="C13" s="241">
        <f>'1 шаблон'!B21</f>
        <v>0</v>
      </c>
      <c r="D13" s="241">
        <f>'1 шаблон'!C21</f>
        <v>0</v>
      </c>
      <c r="E13" s="241" t="str">
        <f>'2 Приложение 13'!E13</f>
        <v>Сталь 20</v>
      </c>
      <c r="F13" s="243"/>
      <c r="G13" s="243"/>
      <c r="H13" s="243"/>
      <c r="I13" s="243"/>
      <c r="O13" s="377" t="s">
        <v>174</v>
      </c>
      <c r="P13" s="377"/>
      <c r="Q13" t="s">
        <v>176</v>
      </c>
    </row>
    <row r="14" spans="1:17" ht="15.75">
      <c r="A14" s="241">
        <f>'1 шаблон'!A23</f>
        <v>0</v>
      </c>
      <c r="B14" s="241">
        <f>'1 шаблон'!A24</f>
        <v>0</v>
      </c>
      <c r="C14" s="241">
        <f>'1 шаблон'!B23</f>
        <v>0</v>
      </c>
      <c r="D14" s="241">
        <f>'1 шаблон'!C23</f>
        <v>0</v>
      </c>
      <c r="E14" s="241" t="str">
        <f>'2 Приложение 13'!E14</f>
        <v>Сталь 20</v>
      </c>
      <c r="F14" s="243"/>
      <c r="G14" s="243"/>
      <c r="H14" s="243"/>
      <c r="I14" s="243"/>
      <c r="O14" s="179">
        <v>111</v>
      </c>
      <c r="P14" s="179">
        <v>156</v>
      </c>
    </row>
    <row r="15" spans="1:17" ht="15.75">
      <c r="A15" s="241">
        <f>'1 шаблон'!A25</f>
        <v>0</v>
      </c>
      <c r="B15" s="241">
        <f>'1 шаблон'!A26</f>
        <v>0</v>
      </c>
      <c r="C15" s="241">
        <f>'1 шаблон'!B25</f>
        <v>0</v>
      </c>
      <c r="D15" s="241">
        <f>'1 шаблон'!C25</f>
        <v>0</v>
      </c>
      <c r="E15" s="241" t="str">
        <f>'2 Приложение 13'!E15</f>
        <v>Сталь 20</v>
      </c>
      <c r="F15" s="243"/>
      <c r="G15" s="243"/>
      <c r="H15" s="243"/>
      <c r="I15" s="243"/>
    </row>
    <row r="16" spans="1:17" ht="15.75">
      <c r="A16" s="241">
        <f>'1 шаблон'!A27</f>
        <v>0</v>
      </c>
      <c r="B16" s="241">
        <f>'1 шаблон'!A28</f>
        <v>0</v>
      </c>
      <c r="C16" s="241">
        <f>'1 шаблон'!B27</f>
        <v>0</v>
      </c>
      <c r="D16" s="241">
        <f>'1 шаблон'!C27</f>
        <v>0</v>
      </c>
      <c r="E16" s="241" t="str">
        <f>'2 Приложение 13'!E16</f>
        <v>Сталь 20</v>
      </c>
      <c r="F16" s="243"/>
      <c r="G16" s="243"/>
      <c r="H16" s="243"/>
      <c r="I16" s="243"/>
      <c r="O16" s="377" t="s">
        <v>169</v>
      </c>
      <c r="P16" s="377"/>
    </row>
    <row r="17" spans="1:16" ht="15.75">
      <c r="A17" s="241">
        <f>'1 шаблон'!A29</f>
        <v>0</v>
      </c>
      <c r="B17" s="241">
        <f>'1 шаблон'!A30</f>
        <v>0</v>
      </c>
      <c r="C17" s="241">
        <f>'1 шаблон'!B29</f>
        <v>0</v>
      </c>
      <c r="D17" s="241">
        <f>'1 шаблон'!C29</f>
        <v>0</v>
      </c>
      <c r="E17" s="241" t="str">
        <f>'2 Приложение 13'!E17</f>
        <v>Сталь 20Л</v>
      </c>
      <c r="F17" s="243"/>
      <c r="G17" s="243"/>
      <c r="H17" s="243"/>
      <c r="I17" s="243"/>
      <c r="O17" s="179">
        <v>111</v>
      </c>
      <c r="P17" s="179">
        <v>156</v>
      </c>
    </row>
    <row r="18" spans="1:16" ht="15.75">
      <c r="A18" s="241">
        <f>'1 шаблон'!A31</f>
        <v>0</v>
      </c>
      <c r="B18" s="241">
        <f>'1 шаблон'!A32</f>
        <v>0</v>
      </c>
      <c r="C18" s="241">
        <f>'1 шаблон'!B31</f>
        <v>0</v>
      </c>
      <c r="D18" s="241">
        <f>'1 шаблон'!C31</f>
        <v>0</v>
      </c>
      <c r="E18" s="241" t="str">
        <f>'2 Приложение 13'!E18</f>
        <v>Сталь 20Л</v>
      </c>
      <c r="F18" s="243"/>
      <c r="G18" s="243"/>
      <c r="H18" s="243"/>
      <c r="I18" s="243"/>
    </row>
    <row r="19" spans="1:16" ht="15.75">
      <c r="A19" s="241">
        <f>'1 шаблон'!A33</f>
        <v>0</v>
      </c>
      <c r="B19" s="241">
        <f>'1 шаблон'!A34</f>
        <v>0</v>
      </c>
      <c r="C19" s="241">
        <f>'1 шаблон'!B33</f>
        <v>0</v>
      </c>
      <c r="D19" s="241">
        <f>'1 шаблон'!C33</f>
        <v>0</v>
      </c>
      <c r="E19" s="241" t="str">
        <f>'2 Приложение 13'!E19</f>
        <v>Сталь 20Л</v>
      </c>
      <c r="F19" s="243"/>
      <c r="G19" s="243"/>
      <c r="H19" s="243"/>
      <c r="I19" s="243"/>
      <c r="O19" s="377" t="s">
        <v>170</v>
      </c>
      <c r="P19" s="377"/>
    </row>
    <row r="20" spans="1:16" ht="15.75">
      <c r="A20" s="241">
        <f>'1 шаблон'!A35</f>
        <v>0</v>
      </c>
      <c r="B20" s="241">
        <f>'1 шаблон'!A36</f>
        <v>0</v>
      </c>
      <c r="C20" s="241">
        <f>'1 шаблон'!B35</f>
        <v>0</v>
      </c>
      <c r="D20" s="241">
        <f>'1 шаблон'!C35</f>
        <v>0</v>
      </c>
      <c r="E20" s="241" t="str">
        <f>'2 Приложение 13'!E20</f>
        <v>Сталь 20Л</v>
      </c>
      <c r="F20" s="243"/>
      <c r="G20" s="243"/>
      <c r="H20" s="243"/>
      <c r="I20" s="243"/>
      <c r="O20" s="179">
        <v>135</v>
      </c>
      <c r="P20" s="179">
        <v>152</v>
      </c>
    </row>
    <row r="21" spans="1:16" ht="15.75">
      <c r="A21" s="241">
        <f>'1 шаблон'!A37</f>
        <v>0</v>
      </c>
      <c r="B21" s="241">
        <f>'1 шаблон'!A38</f>
        <v>0</v>
      </c>
      <c r="C21" s="241">
        <f>'1 шаблон'!B37</f>
        <v>0</v>
      </c>
      <c r="D21" s="241">
        <f>'1 шаблон'!C37</f>
        <v>0</v>
      </c>
      <c r="E21" s="241" t="str">
        <f>'2 Приложение 13'!E21</f>
        <v>Сталь 20Л</v>
      </c>
      <c r="F21" s="243"/>
      <c r="G21" s="243"/>
      <c r="H21" s="243"/>
      <c r="I21" s="243"/>
    </row>
    <row r="22" spans="1:16" ht="15.75">
      <c r="A22" s="241"/>
      <c r="B22" s="241"/>
      <c r="C22" s="241"/>
      <c r="D22" s="241"/>
      <c r="E22" s="241"/>
      <c r="F22" s="243"/>
      <c r="G22" s="243"/>
      <c r="H22" s="243"/>
      <c r="I22" s="243"/>
      <c r="O22" s="377" t="s">
        <v>171</v>
      </c>
      <c r="P22" s="377"/>
    </row>
    <row r="23" spans="1:16" ht="15.75">
      <c r="A23" s="241"/>
      <c r="B23" s="241"/>
      <c r="C23" s="241"/>
      <c r="D23" s="241"/>
      <c r="E23" s="241"/>
      <c r="F23" s="243"/>
      <c r="G23" s="243"/>
      <c r="H23" s="243"/>
      <c r="I23" s="243"/>
      <c r="O23" s="179">
        <v>137</v>
      </c>
      <c r="P23" s="179">
        <v>148</v>
      </c>
    </row>
    <row r="24" spans="1:16" ht="15.75">
      <c r="A24" s="241"/>
      <c r="B24" s="241"/>
      <c r="C24" s="241"/>
      <c r="D24" s="241"/>
      <c r="E24" s="241"/>
      <c r="F24" s="243"/>
      <c r="G24" s="243"/>
      <c r="H24" s="243"/>
      <c r="I24" s="243"/>
    </row>
    <row r="25" spans="1:16" ht="15.75">
      <c r="A25" s="241"/>
      <c r="B25" s="241"/>
      <c r="C25" s="241"/>
      <c r="D25" s="241"/>
      <c r="E25" s="241"/>
      <c r="F25" s="243"/>
      <c r="G25" s="243"/>
      <c r="H25" s="243"/>
      <c r="I25" s="243"/>
      <c r="O25" s="377" t="s">
        <v>172</v>
      </c>
      <c r="P25" s="377"/>
    </row>
    <row r="26" spans="1:16">
      <c r="O26" s="179">
        <v>162</v>
      </c>
      <c r="P26" s="179">
        <v>170</v>
      </c>
    </row>
    <row r="28" spans="1:16" ht="30.6" customHeight="1">
      <c r="A28" s="378" t="s">
        <v>310</v>
      </c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O28" s="377" t="s">
        <v>173</v>
      </c>
      <c r="P28" s="377"/>
    </row>
    <row r="29" spans="1:16" ht="30" customHeight="1">
      <c r="O29" s="179">
        <v>200</v>
      </c>
      <c r="P29" s="179">
        <v>250</v>
      </c>
    </row>
    <row r="30" spans="1:16">
      <c r="A30" s="375" t="s">
        <v>164</v>
      </c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82" t="s">
        <v>206</v>
      </c>
      <c r="M30" s="383"/>
    </row>
    <row r="31" spans="1:16" ht="15.75">
      <c r="A31" s="384" t="s">
        <v>161</v>
      </c>
      <c r="B31" s="384" t="s">
        <v>162</v>
      </c>
      <c r="C31" s="384" t="s">
        <v>93</v>
      </c>
      <c r="D31" s="384" t="s">
        <v>166</v>
      </c>
      <c r="E31" s="384" t="s">
        <v>165</v>
      </c>
      <c r="F31" s="376" t="s">
        <v>108</v>
      </c>
      <c r="G31" s="376"/>
      <c r="H31" s="376"/>
      <c r="I31" s="376"/>
      <c r="J31" s="376"/>
      <c r="K31" s="376"/>
      <c r="L31" s="187" t="s">
        <v>177</v>
      </c>
      <c r="M31" s="187">
        <f>SUBTOTAL(5,F34:K245)</f>
        <v>137</v>
      </c>
    </row>
    <row r="32" spans="1:16" ht="15.75">
      <c r="A32" s="385"/>
      <c r="B32" s="385"/>
      <c r="C32" s="385"/>
      <c r="D32" s="385" t="s">
        <v>95</v>
      </c>
      <c r="E32" s="385" t="s">
        <v>107</v>
      </c>
      <c r="F32" s="113" t="s">
        <v>98</v>
      </c>
      <c r="G32" s="113" t="s">
        <v>99</v>
      </c>
      <c r="H32" s="113" t="s">
        <v>100</v>
      </c>
      <c r="I32" s="113" t="s">
        <v>101</v>
      </c>
      <c r="J32" s="113" t="s">
        <v>102</v>
      </c>
      <c r="K32" s="113" t="s">
        <v>103</v>
      </c>
      <c r="L32" s="187" t="s">
        <v>178</v>
      </c>
      <c r="M32" s="187">
        <f>SUBTOTAL(4,F34:K245)</f>
        <v>150</v>
      </c>
    </row>
    <row r="33" spans="1:12" ht="15.75">
      <c r="A33" s="248">
        <v>1</v>
      </c>
      <c r="B33" s="248">
        <v>1</v>
      </c>
      <c r="C33" s="248">
        <v>2</v>
      </c>
      <c r="D33" s="248">
        <v>3</v>
      </c>
      <c r="E33" s="248">
        <v>4</v>
      </c>
      <c r="F33" s="113">
        <v>5</v>
      </c>
      <c r="G33" s="113">
        <v>6</v>
      </c>
      <c r="H33" s="113">
        <v>7</v>
      </c>
      <c r="I33" s="113">
        <v>8</v>
      </c>
      <c r="J33" s="113">
        <v>9</v>
      </c>
      <c r="K33" s="113">
        <v>10</v>
      </c>
      <c r="L33" t="s">
        <v>207</v>
      </c>
    </row>
    <row r="34" spans="1:12" ht="15.75">
      <c r="A34" s="241" t="str">
        <f>'1 шаблон'!A53</f>
        <v>Секция 10</v>
      </c>
      <c r="B34" s="241" t="str">
        <f>'1 шаблон'!A54</f>
        <v>Шурф № 1</v>
      </c>
      <c r="C34" s="241" t="str">
        <f>'1 шаблон'!B53</f>
        <v>00+10</v>
      </c>
      <c r="D34" s="241">
        <f>'1 шаблон'!C53</f>
        <v>89</v>
      </c>
      <c r="E34" s="241" t="str">
        <f>'2 Приложение 13'!E34</f>
        <v>Сталь 20</v>
      </c>
      <c r="F34" s="243">
        <v>148</v>
      </c>
      <c r="G34" s="243">
        <v>143</v>
      </c>
      <c r="H34" s="243">
        <v>147</v>
      </c>
      <c r="I34" s="243">
        <v>147</v>
      </c>
      <c r="J34" s="243">
        <v>137</v>
      </c>
      <c r="K34" s="243">
        <v>137</v>
      </c>
      <c r="L34" s="175">
        <f>MIN(F34:K34)</f>
        <v>137</v>
      </c>
    </row>
    <row r="35" spans="1:12" ht="15.75">
      <c r="A35" s="241" t="str">
        <f>'1 шаблон'!A56</f>
        <v>Секция 20</v>
      </c>
      <c r="B35" s="241" t="str">
        <f>'1 шаблон'!A57</f>
        <v>труба</v>
      </c>
      <c r="C35" s="241" t="str">
        <f>'1 шаблон'!B56</f>
        <v>00+20</v>
      </c>
      <c r="D35" s="241">
        <f>'1 шаблон'!C56</f>
        <v>89</v>
      </c>
      <c r="E35" s="241" t="str">
        <f>'2 Приложение 13'!E35</f>
        <v>Сталь 20</v>
      </c>
      <c r="F35" s="243">
        <v>148</v>
      </c>
      <c r="G35" s="243">
        <v>147</v>
      </c>
      <c r="H35" s="243">
        <v>150</v>
      </c>
      <c r="I35" s="243">
        <v>146</v>
      </c>
      <c r="J35" s="243">
        <v>145</v>
      </c>
      <c r="K35" s="243">
        <v>150</v>
      </c>
      <c r="L35" s="175">
        <f t="shared" ref="L35:L98" si="0">MIN(F35:K35)</f>
        <v>145</v>
      </c>
    </row>
    <row r="36" spans="1:12" ht="15.75">
      <c r="A36" s="241">
        <f>'1 шаблон'!A59</f>
        <v>0</v>
      </c>
      <c r="B36" s="241">
        <f>'1 шаблон'!A60</f>
        <v>0</v>
      </c>
      <c r="C36" s="241">
        <f>'1 шаблон'!B59</f>
        <v>0</v>
      </c>
      <c r="D36" s="241">
        <f>'1 шаблон'!C59</f>
        <v>0</v>
      </c>
      <c r="E36" s="241" t="str">
        <f>'2 Приложение 13'!E36</f>
        <v>Сталь 20</v>
      </c>
      <c r="F36" s="243"/>
      <c r="G36" s="243"/>
      <c r="H36" s="243"/>
      <c r="I36" s="243"/>
      <c r="J36" s="243"/>
      <c r="K36" s="243"/>
      <c r="L36" s="175">
        <f t="shared" si="0"/>
        <v>0</v>
      </c>
    </row>
    <row r="37" spans="1:12" ht="15.75">
      <c r="A37" s="241">
        <f>'1 шаблон'!A62</f>
        <v>0</v>
      </c>
      <c r="B37" s="241">
        <f>'1 шаблон'!A63</f>
        <v>0</v>
      </c>
      <c r="C37" s="241">
        <f>'1 шаблон'!B62</f>
        <v>0</v>
      </c>
      <c r="D37" s="241">
        <f>'1 шаблон'!C62</f>
        <v>0</v>
      </c>
      <c r="E37" s="241" t="str">
        <f>'2 Приложение 13'!E37</f>
        <v>Сталь 20</v>
      </c>
      <c r="F37" s="243"/>
      <c r="G37" s="243"/>
      <c r="H37" s="243"/>
      <c r="I37" s="243"/>
      <c r="J37" s="243"/>
      <c r="K37" s="243"/>
      <c r="L37" s="175">
        <f t="shared" si="0"/>
        <v>0</v>
      </c>
    </row>
    <row r="38" spans="1:12" ht="15.75">
      <c r="A38" s="241">
        <f>'1 шаблон'!A65</f>
        <v>0</v>
      </c>
      <c r="B38" s="241">
        <f>'1 шаблон'!A66</f>
        <v>0</v>
      </c>
      <c r="C38" s="241">
        <f>'1 шаблон'!B65</f>
        <v>0</v>
      </c>
      <c r="D38" s="241">
        <f>'1 шаблон'!C65</f>
        <v>0</v>
      </c>
      <c r="E38" s="241" t="str">
        <f>'2 Приложение 13'!E38</f>
        <v>Сталь 20</v>
      </c>
      <c r="F38" s="243"/>
      <c r="G38" s="243"/>
      <c r="H38" s="243"/>
      <c r="I38" s="243"/>
      <c r="J38" s="243"/>
      <c r="K38" s="243"/>
      <c r="L38" s="175">
        <f t="shared" si="0"/>
        <v>0</v>
      </c>
    </row>
    <row r="39" spans="1:12" ht="15.75">
      <c r="A39" s="241">
        <f>'1 шаблон'!A68</f>
        <v>0</v>
      </c>
      <c r="B39" s="241">
        <f>'1 шаблон'!A69</f>
        <v>0</v>
      </c>
      <c r="C39" s="241">
        <f>'1 шаблон'!B68</f>
        <v>0</v>
      </c>
      <c r="D39" s="241">
        <f>'1 шаблон'!C68</f>
        <v>0</v>
      </c>
      <c r="E39" s="241" t="str">
        <f>'2 Приложение 13'!E39</f>
        <v>Сталь 20</v>
      </c>
      <c r="F39" s="243"/>
      <c r="G39" s="243"/>
      <c r="H39" s="243"/>
      <c r="I39" s="243"/>
      <c r="J39" s="243"/>
      <c r="K39" s="243"/>
      <c r="L39" s="175">
        <f t="shared" si="0"/>
        <v>0</v>
      </c>
    </row>
    <row r="40" spans="1:12" ht="15.75">
      <c r="A40" s="241">
        <f>'1 шаблон'!A71</f>
        <v>0</v>
      </c>
      <c r="B40" s="241">
        <f>'1 шаблон'!A72</f>
        <v>0</v>
      </c>
      <c r="C40" s="241">
        <f>'1 шаблон'!B71</f>
        <v>0</v>
      </c>
      <c r="D40" s="241">
        <f>'1 шаблон'!C71</f>
        <v>0</v>
      </c>
      <c r="E40" s="241" t="str">
        <f>'2 Приложение 13'!E40</f>
        <v>Сталь 20</v>
      </c>
      <c r="F40" s="243"/>
      <c r="G40" s="243"/>
      <c r="H40" s="243"/>
      <c r="I40" s="243"/>
      <c r="J40" s="243"/>
      <c r="K40" s="243"/>
      <c r="L40" s="175">
        <f t="shared" si="0"/>
        <v>0</v>
      </c>
    </row>
    <row r="41" spans="1:12" ht="15.75">
      <c r="A41" s="241">
        <f>'1 шаблон'!A74</f>
        <v>0</v>
      </c>
      <c r="B41" s="241">
        <f>'1 шаблон'!A75</f>
        <v>0</v>
      </c>
      <c r="C41" s="241">
        <f>'1 шаблон'!B74</f>
        <v>0</v>
      </c>
      <c r="D41" s="241">
        <f>'1 шаблон'!C74</f>
        <v>0</v>
      </c>
      <c r="E41" s="241" t="str">
        <f>'2 Приложение 13'!E41</f>
        <v>Сталь 20</v>
      </c>
      <c r="F41" s="243"/>
      <c r="G41" s="243"/>
      <c r="H41" s="243"/>
      <c r="I41" s="243"/>
      <c r="J41" s="243"/>
      <c r="K41" s="243"/>
      <c r="L41" s="175">
        <f t="shared" si="0"/>
        <v>0</v>
      </c>
    </row>
    <row r="42" spans="1:12" ht="15.75">
      <c r="A42" s="241">
        <f>'1 шаблон'!A77</f>
        <v>0</v>
      </c>
      <c r="B42" s="241">
        <f>'1 шаблон'!A78</f>
        <v>0</v>
      </c>
      <c r="C42" s="241">
        <f>'1 шаблон'!B77</f>
        <v>0</v>
      </c>
      <c r="D42" s="241">
        <f>'1 шаблон'!C77</f>
        <v>0</v>
      </c>
      <c r="E42" s="241" t="str">
        <f>'2 Приложение 13'!E42</f>
        <v>Сталь 20</v>
      </c>
      <c r="F42" s="243"/>
      <c r="G42" s="243"/>
      <c r="H42" s="243"/>
      <c r="I42" s="243"/>
      <c r="J42" s="243"/>
      <c r="K42" s="243"/>
      <c r="L42" s="175">
        <f t="shared" si="0"/>
        <v>0</v>
      </c>
    </row>
    <row r="43" spans="1:12" ht="15.75">
      <c r="A43" s="241">
        <f>'1 шаблон'!A80</f>
        <v>0</v>
      </c>
      <c r="B43" s="241">
        <f>'1 шаблон'!A81</f>
        <v>0</v>
      </c>
      <c r="C43" s="241">
        <f>'1 шаблон'!B80</f>
        <v>0</v>
      </c>
      <c r="D43" s="241">
        <f>'1 шаблон'!C80</f>
        <v>0</v>
      </c>
      <c r="E43" s="241" t="str">
        <f>'2 Приложение 13'!E43</f>
        <v>Сталь 20</v>
      </c>
      <c r="F43" s="243"/>
      <c r="G43" s="243"/>
      <c r="H43" s="243"/>
      <c r="I43" s="243"/>
      <c r="J43" s="243"/>
      <c r="K43" s="243"/>
      <c r="L43" s="175">
        <f t="shared" si="0"/>
        <v>0</v>
      </c>
    </row>
    <row r="44" spans="1:12" ht="15.75">
      <c r="A44" s="241">
        <f>'1 шаблон'!A83</f>
        <v>0</v>
      </c>
      <c r="B44" s="241">
        <f>'1 шаблон'!A84</f>
        <v>0</v>
      </c>
      <c r="C44" s="241">
        <f>'1 шаблон'!B83</f>
        <v>0</v>
      </c>
      <c r="D44" s="241">
        <f>'1 шаблон'!C83</f>
        <v>0</v>
      </c>
      <c r="E44" s="241" t="str">
        <f>'2 Приложение 13'!E44</f>
        <v>Сталь 20</v>
      </c>
      <c r="F44" s="243"/>
      <c r="G44" s="243"/>
      <c r="H44" s="243"/>
      <c r="I44" s="243"/>
      <c r="J44" s="243"/>
      <c r="K44" s="243"/>
      <c r="L44" s="175">
        <f t="shared" si="0"/>
        <v>0</v>
      </c>
    </row>
    <row r="45" spans="1:12" ht="15.75">
      <c r="A45" s="241">
        <f>'1 шаблон'!A86</f>
        <v>0</v>
      </c>
      <c r="B45" s="241">
        <f>'1 шаблон'!A87</f>
        <v>0</v>
      </c>
      <c r="C45" s="241">
        <f>'1 шаблон'!B86</f>
        <v>0</v>
      </c>
      <c r="D45" s="241">
        <f>'1 шаблон'!C86</f>
        <v>0</v>
      </c>
      <c r="E45" s="241" t="str">
        <f>'2 Приложение 13'!E45</f>
        <v>Сталь 20</v>
      </c>
      <c r="F45" s="243"/>
      <c r="G45" s="243"/>
      <c r="H45" s="243"/>
      <c r="I45" s="243"/>
      <c r="J45" s="243"/>
      <c r="K45" s="243"/>
      <c r="L45" s="175">
        <f t="shared" si="0"/>
        <v>0</v>
      </c>
    </row>
    <row r="46" spans="1:12" ht="15.75">
      <c r="A46" s="241">
        <f>'1 шаблон'!A89</f>
        <v>0</v>
      </c>
      <c r="B46" s="241">
        <f>'1 шаблон'!A90</f>
        <v>0</v>
      </c>
      <c r="C46" s="241">
        <f>'1 шаблон'!B89</f>
        <v>0</v>
      </c>
      <c r="D46" s="241">
        <f>'1 шаблон'!C89</f>
        <v>0</v>
      </c>
      <c r="E46" s="241" t="str">
        <f>'2 Приложение 13'!E46</f>
        <v>Сталь 20</v>
      </c>
      <c r="F46" s="243"/>
      <c r="G46" s="243"/>
      <c r="H46" s="243"/>
      <c r="I46" s="243"/>
      <c r="J46" s="243"/>
      <c r="K46" s="243"/>
      <c r="L46" s="175">
        <f t="shared" si="0"/>
        <v>0</v>
      </c>
    </row>
    <row r="47" spans="1:12" ht="15.75">
      <c r="A47" s="241">
        <f>'1 шаблон'!A92</f>
        <v>0</v>
      </c>
      <c r="B47" s="241">
        <f>'1 шаблон'!A93</f>
        <v>0</v>
      </c>
      <c r="C47" s="241">
        <f>'1 шаблон'!B92</f>
        <v>0</v>
      </c>
      <c r="D47" s="241">
        <f>'1 шаблон'!C92</f>
        <v>0</v>
      </c>
      <c r="E47" s="241" t="str">
        <f>'2 Приложение 13'!E47</f>
        <v>Сталь 20</v>
      </c>
      <c r="F47" s="243"/>
      <c r="G47" s="243"/>
      <c r="H47" s="243"/>
      <c r="I47" s="243"/>
      <c r="J47" s="243"/>
      <c r="K47" s="243"/>
      <c r="L47" s="175">
        <f t="shared" si="0"/>
        <v>0</v>
      </c>
    </row>
    <row r="48" spans="1:12" ht="15.75">
      <c r="A48" s="241">
        <f>'1 шаблон'!A95</f>
        <v>0</v>
      </c>
      <c r="B48" s="241">
        <f>'1 шаблон'!A96</f>
        <v>0</v>
      </c>
      <c r="C48" s="241">
        <f>'1 шаблон'!B95</f>
        <v>0</v>
      </c>
      <c r="D48" s="241">
        <f>'1 шаблон'!C95</f>
        <v>0</v>
      </c>
      <c r="E48" s="241" t="str">
        <f>'2 Приложение 13'!E48</f>
        <v>Сталь 20</v>
      </c>
      <c r="F48" s="243"/>
      <c r="G48" s="243"/>
      <c r="H48" s="243"/>
      <c r="I48" s="243"/>
      <c r="J48" s="243"/>
      <c r="K48" s="243"/>
      <c r="L48" s="175">
        <f t="shared" si="0"/>
        <v>0</v>
      </c>
    </row>
    <row r="49" spans="1:12" ht="15.75">
      <c r="A49" s="241">
        <f>'1 шаблон'!A98</f>
        <v>0</v>
      </c>
      <c r="B49" s="241">
        <f>'1 шаблон'!A99</f>
        <v>0</v>
      </c>
      <c r="C49" s="241">
        <f>'1 шаблон'!B98</f>
        <v>0</v>
      </c>
      <c r="D49" s="241">
        <f>'1 шаблон'!C98</f>
        <v>0</v>
      </c>
      <c r="E49" s="241" t="str">
        <f>'2 Приложение 13'!E49</f>
        <v>Сталь 20</v>
      </c>
      <c r="F49" s="243"/>
      <c r="G49" s="243"/>
      <c r="H49" s="243"/>
      <c r="I49" s="243"/>
      <c r="J49" s="243"/>
      <c r="K49" s="243"/>
      <c r="L49" s="175">
        <f t="shared" si="0"/>
        <v>0</v>
      </c>
    </row>
    <row r="50" spans="1:12" ht="15.75">
      <c r="A50" s="241">
        <f>'1 шаблон'!A101</f>
        <v>0</v>
      </c>
      <c r="B50" s="241">
        <f>'1 шаблон'!A102</f>
        <v>0</v>
      </c>
      <c r="C50" s="241">
        <f>'1 шаблон'!B101</f>
        <v>0</v>
      </c>
      <c r="D50" s="241">
        <f>'1 шаблон'!C101</f>
        <v>0</v>
      </c>
      <c r="E50" s="241" t="str">
        <f>'2 Приложение 13'!E50</f>
        <v>Сталь 20</v>
      </c>
      <c r="F50" s="243"/>
      <c r="G50" s="243"/>
      <c r="H50" s="243"/>
      <c r="I50" s="243"/>
      <c r="J50" s="243"/>
      <c r="K50" s="243"/>
      <c r="L50" s="175">
        <f t="shared" si="0"/>
        <v>0</v>
      </c>
    </row>
    <row r="51" spans="1:12" ht="15.75">
      <c r="A51" s="241">
        <f>'1 шаблон'!A104</f>
        <v>0</v>
      </c>
      <c r="B51" s="241">
        <f>'1 шаблон'!A105</f>
        <v>0</v>
      </c>
      <c r="C51" s="241">
        <f>'1 шаблон'!B104</f>
        <v>0</v>
      </c>
      <c r="D51" s="241">
        <f>'1 шаблон'!C104</f>
        <v>0</v>
      </c>
      <c r="E51" s="241" t="str">
        <f>'2 Приложение 13'!E51</f>
        <v>Сталь 20</v>
      </c>
      <c r="F51" s="243"/>
      <c r="G51" s="243"/>
      <c r="H51" s="243"/>
      <c r="I51" s="243"/>
      <c r="J51" s="243"/>
      <c r="K51" s="243"/>
      <c r="L51" s="175">
        <f t="shared" si="0"/>
        <v>0</v>
      </c>
    </row>
    <row r="52" spans="1:12" ht="15.75">
      <c r="A52" s="241">
        <f>'1 шаблон'!A107</f>
        <v>0</v>
      </c>
      <c r="B52" s="241">
        <f>'1 шаблон'!A108</f>
        <v>0</v>
      </c>
      <c r="C52" s="241">
        <f>'1 шаблон'!B107</f>
        <v>0</v>
      </c>
      <c r="D52" s="241">
        <f>'1 шаблон'!C107</f>
        <v>0</v>
      </c>
      <c r="E52" s="241" t="str">
        <f>'2 Приложение 13'!E52</f>
        <v>Сталь 20</v>
      </c>
      <c r="F52" s="243"/>
      <c r="G52" s="243"/>
      <c r="H52" s="243"/>
      <c r="I52" s="243"/>
      <c r="J52" s="243"/>
      <c r="K52" s="243"/>
      <c r="L52" s="175">
        <f t="shared" si="0"/>
        <v>0</v>
      </c>
    </row>
    <row r="53" spans="1:12" ht="15.75">
      <c r="A53" s="241">
        <f>'1 шаблон'!A110</f>
        <v>0</v>
      </c>
      <c r="B53" s="241">
        <f>'1 шаблон'!A111</f>
        <v>0</v>
      </c>
      <c r="C53" s="241">
        <f>'1 шаблон'!B110</f>
        <v>0</v>
      </c>
      <c r="D53" s="241">
        <f>'1 шаблон'!C110</f>
        <v>0</v>
      </c>
      <c r="E53" s="241" t="str">
        <f>'2 Приложение 13'!E53</f>
        <v>Сталь 20</v>
      </c>
      <c r="F53" s="243"/>
      <c r="G53" s="243"/>
      <c r="H53" s="243"/>
      <c r="I53" s="243"/>
      <c r="J53" s="243"/>
      <c r="K53" s="243"/>
      <c r="L53" s="175">
        <f t="shared" si="0"/>
        <v>0</v>
      </c>
    </row>
    <row r="54" spans="1:12" ht="15.75">
      <c r="A54" s="241">
        <f>'1 шаблон'!A113</f>
        <v>0</v>
      </c>
      <c r="B54" s="241">
        <f>'1 шаблон'!A114</f>
        <v>0</v>
      </c>
      <c r="C54" s="241">
        <f>'1 шаблон'!B113</f>
        <v>0</v>
      </c>
      <c r="D54" s="241">
        <f>'1 шаблон'!C113</f>
        <v>0</v>
      </c>
      <c r="E54" s="241" t="str">
        <f>'2 Приложение 13'!E54</f>
        <v>Сталь 20</v>
      </c>
      <c r="F54" s="243"/>
      <c r="G54" s="243"/>
      <c r="H54" s="243"/>
      <c r="I54" s="243"/>
      <c r="J54" s="243"/>
      <c r="K54" s="243"/>
      <c r="L54" s="175">
        <f t="shared" si="0"/>
        <v>0</v>
      </c>
    </row>
    <row r="55" spans="1:12" ht="15.75">
      <c r="A55" s="241">
        <f>'1 шаблон'!A116</f>
        <v>0</v>
      </c>
      <c r="B55" s="241">
        <f>'1 шаблон'!A117</f>
        <v>0</v>
      </c>
      <c r="C55" s="241">
        <f>'1 шаблон'!B116</f>
        <v>0</v>
      </c>
      <c r="D55" s="241">
        <f>'1 шаблон'!C116</f>
        <v>0</v>
      </c>
      <c r="E55" s="241" t="str">
        <f>'2 Приложение 13'!E55</f>
        <v>Сталь 20</v>
      </c>
      <c r="F55" s="243"/>
      <c r="G55" s="243"/>
      <c r="H55" s="243"/>
      <c r="I55" s="243"/>
      <c r="J55" s="243"/>
      <c r="K55" s="243"/>
      <c r="L55" s="175">
        <f t="shared" si="0"/>
        <v>0</v>
      </c>
    </row>
    <row r="56" spans="1:12" ht="15.75">
      <c r="A56" s="241">
        <f>'1 шаблон'!A119</f>
        <v>0</v>
      </c>
      <c r="B56" s="241">
        <f>'1 шаблон'!A120</f>
        <v>0</v>
      </c>
      <c r="C56" s="241">
        <f>'1 шаблон'!B119</f>
        <v>0</v>
      </c>
      <c r="D56" s="241">
        <f>'1 шаблон'!C119</f>
        <v>0</v>
      </c>
      <c r="E56" s="241" t="str">
        <f>'2 Приложение 13'!E56</f>
        <v>Сталь 20</v>
      </c>
      <c r="F56" s="243"/>
      <c r="G56" s="243"/>
      <c r="H56" s="243"/>
      <c r="I56" s="243"/>
      <c r="J56" s="243"/>
      <c r="K56" s="243"/>
      <c r="L56" s="175">
        <f t="shared" si="0"/>
        <v>0</v>
      </c>
    </row>
    <row r="57" spans="1:12" ht="15.75">
      <c r="A57" s="241">
        <f>'1 шаблон'!A122</f>
        <v>0</v>
      </c>
      <c r="B57" s="241">
        <f>'1 шаблон'!A123</f>
        <v>0</v>
      </c>
      <c r="C57" s="241">
        <f>'1 шаблон'!B122</f>
        <v>0</v>
      </c>
      <c r="D57" s="241">
        <f>'1 шаблон'!C122</f>
        <v>0</v>
      </c>
      <c r="E57" s="241" t="str">
        <f>'2 Приложение 13'!E57</f>
        <v>Сталь 20</v>
      </c>
      <c r="F57" s="243"/>
      <c r="G57" s="243"/>
      <c r="H57" s="243"/>
      <c r="I57" s="243"/>
      <c r="J57" s="243"/>
      <c r="K57" s="243"/>
      <c r="L57" s="175">
        <f t="shared" si="0"/>
        <v>0</v>
      </c>
    </row>
    <row r="58" spans="1:12" ht="15.75">
      <c r="A58" s="241">
        <f>'1 шаблон'!A125</f>
        <v>0</v>
      </c>
      <c r="B58" s="241">
        <f>'1 шаблон'!A126</f>
        <v>0</v>
      </c>
      <c r="C58" s="241">
        <f>'1 шаблон'!B125</f>
        <v>0</v>
      </c>
      <c r="D58" s="241">
        <f>'1 шаблон'!C125</f>
        <v>0</v>
      </c>
      <c r="E58" s="241" t="str">
        <f>'2 Приложение 13'!E58</f>
        <v>Сталь 20</v>
      </c>
      <c r="F58" s="243"/>
      <c r="G58" s="243"/>
      <c r="H58" s="243"/>
      <c r="I58" s="243"/>
      <c r="J58" s="243"/>
      <c r="K58" s="243"/>
      <c r="L58" s="175">
        <f t="shared" si="0"/>
        <v>0</v>
      </c>
    </row>
    <row r="59" spans="1:12" ht="15.75">
      <c r="A59" s="241">
        <f>'1 шаблон'!A128</f>
        <v>0</v>
      </c>
      <c r="B59" s="241">
        <f>'1 шаблон'!A129</f>
        <v>0</v>
      </c>
      <c r="C59" s="241">
        <f>'1 шаблон'!B128</f>
        <v>0</v>
      </c>
      <c r="D59" s="241">
        <f>'1 шаблон'!C128</f>
        <v>0</v>
      </c>
      <c r="E59" s="241" t="str">
        <f>'2 Приложение 13'!E59</f>
        <v>Сталь 20</v>
      </c>
      <c r="F59" s="243"/>
      <c r="G59" s="243"/>
      <c r="H59" s="243"/>
      <c r="I59" s="243"/>
      <c r="J59" s="243"/>
      <c r="K59" s="243"/>
      <c r="L59" s="175">
        <f t="shared" si="0"/>
        <v>0</v>
      </c>
    </row>
    <row r="60" spans="1:12" ht="15.75">
      <c r="A60" s="241">
        <f>'1 шаблон'!A131</f>
        <v>0</v>
      </c>
      <c r="B60" s="241">
        <f>'1 шаблон'!A132</f>
        <v>0</v>
      </c>
      <c r="C60" s="241">
        <f>'1 шаблон'!B131</f>
        <v>0</v>
      </c>
      <c r="D60" s="241">
        <f>'1 шаблон'!C131</f>
        <v>0</v>
      </c>
      <c r="E60" s="241" t="str">
        <f>'2 Приложение 13'!E60</f>
        <v>Сталь 20</v>
      </c>
      <c r="F60" s="243"/>
      <c r="G60" s="243"/>
      <c r="H60" s="243"/>
      <c r="I60" s="243"/>
      <c r="J60" s="243"/>
      <c r="K60" s="243"/>
      <c r="L60" s="175">
        <f t="shared" si="0"/>
        <v>0</v>
      </c>
    </row>
    <row r="61" spans="1:12" ht="15.75">
      <c r="A61" s="241">
        <f>'1 шаблон'!A134</f>
        <v>0</v>
      </c>
      <c r="B61" s="241">
        <f>'1 шаблон'!A135</f>
        <v>0</v>
      </c>
      <c r="C61" s="241">
        <f>'1 шаблон'!B134</f>
        <v>0</v>
      </c>
      <c r="D61" s="241">
        <f>'1 шаблон'!C134</f>
        <v>0</v>
      </c>
      <c r="E61" s="241" t="str">
        <f>'2 Приложение 13'!E61</f>
        <v>Сталь 20</v>
      </c>
      <c r="F61" s="243"/>
      <c r="G61" s="243"/>
      <c r="H61" s="243"/>
      <c r="I61" s="243"/>
      <c r="J61" s="243"/>
      <c r="K61" s="243"/>
      <c r="L61" s="175">
        <f t="shared" si="0"/>
        <v>0</v>
      </c>
    </row>
    <row r="62" spans="1:12" ht="15.75">
      <c r="A62" s="241">
        <f>'1 шаблон'!A137</f>
        <v>0</v>
      </c>
      <c r="B62" s="241">
        <f>'1 шаблон'!A138</f>
        <v>0</v>
      </c>
      <c r="C62" s="241">
        <f>'1 шаблон'!B137</f>
        <v>0</v>
      </c>
      <c r="D62" s="241">
        <f>'1 шаблон'!C137</f>
        <v>0</v>
      </c>
      <c r="E62" s="241" t="str">
        <f>'2 Приложение 13'!E62</f>
        <v>Сталь 20</v>
      </c>
      <c r="F62" s="243"/>
      <c r="G62" s="243"/>
      <c r="H62" s="243"/>
      <c r="I62" s="243"/>
      <c r="J62" s="243"/>
      <c r="K62" s="243"/>
      <c r="L62" s="175">
        <f t="shared" si="0"/>
        <v>0</v>
      </c>
    </row>
    <row r="63" spans="1:12" ht="15.75">
      <c r="A63" s="241">
        <f>'1 шаблон'!A140</f>
        <v>0</v>
      </c>
      <c r="B63" s="241">
        <f>'1 шаблон'!A141</f>
        <v>0</v>
      </c>
      <c r="C63" s="241">
        <f>'1 шаблон'!B140</f>
        <v>0</v>
      </c>
      <c r="D63" s="241">
        <f>'1 шаблон'!C140</f>
        <v>0</v>
      </c>
      <c r="E63" s="241" t="str">
        <f>'2 Приложение 13'!E63</f>
        <v>Сталь 20</v>
      </c>
      <c r="F63" s="243"/>
      <c r="G63" s="243"/>
      <c r="H63" s="243"/>
      <c r="I63" s="243"/>
      <c r="J63" s="243"/>
      <c r="K63" s="243"/>
      <c r="L63" s="175">
        <f t="shared" si="0"/>
        <v>0</v>
      </c>
    </row>
    <row r="64" spans="1:12" ht="15.75">
      <c r="A64" s="241">
        <f>'1 шаблон'!A143</f>
        <v>0</v>
      </c>
      <c r="B64" s="241">
        <f>'1 шаблон'!A144</f>
        <v>0</v>
      </c>
      <c r="C64" s="241">
        <f>'1 шаблон'!B143</f>
        <v>0</v>
      </c>
      <c r="D64" s="241">
        <f>'1 шаблон'!C143</f>
        <v>0</v>
      </c>
      <c r="E64" s="241" t="str">
        <f>'2 Приложение 13'!E64</f>
        <v>Сталь 20</v>
      </c>
      <c r="F64" s="243"/>
      <c r="G64" s="243"/>
      <c r="H64" s="243"/>
      <c r="I64" s="243"/>
      <c r="J64" s="243"/>
      <c r="K64" s="243"/>
      <c r="L64" s="175">
        <f t="shared" si="0"/>
        <v>0</v>
      </c>
    </row>
    <row r="65" spans="1:12" ht="15.75">
      <c r="A65" s="241">
        <f>'1 шаблон'!A146</f>
        <v>0</v>
      </c>
      <c r="B65" s="241">
        <f>'1 шаблон'!A147</f>
        <v>0</v>
      </c>
      <c r="C65" s="241">
        <f>'1 шаблон'!B146</f>
        <v>0</v>
      </c>
      <c r="D65" s="241">
        <f>'1 шаблон'!C146</f>
        <v>0</v>
      </c>
      <c r="E65" s="241" t="str">
        <f>'2 Приложение 13'!E65</f>
        <v>Сталь 20</v>
      </c>
      <c r="F65" s="243"/>
      <c r="G65" s="243"/>
      <c r="H65" s="243"/>
      <c r="I65" s="243"/>
      <c r="J65" s="243"/>
      <c r="K65" s="243"/>
      <c r="L65" s="175">
        <f t="shared" si="0"/>
        <v>0</v>
      </c>
    </row>
    <row r="66" spans="1:12" ht="15.75">
      <c r="A66" s="241">
        <f>'1 шаблон'!A149</f>
        <v>0</v>
      </c>
      <c r="B66" s="241">
        <f>'1 шаблон'!A150</f>
        <v>0</v>
      </c>
      <c r="C66" s="241">
        <f>'1 шаблон'!B149</f>
        <v>0</v>
      </c>
      <c r="D66" s="241">
        <f>'1 шаблон'!C149</f>
        <v>0</v>
      </c>
      <c r="E66" s="241" t="str">
        <f>'2 Приложение 13'!E66</f>
        <v>Сталь 20</v>
      </c>
      <c r="F66" s="243"/>
      <c r="G66" s="243"/>
      <c r="H66" s="243"/>
      <c r="I66" s="243"/>
      <c r="J66" s="243"/>
      <c r="K66" s="243"/>
      <c r="L66" s="175">
        <f t="shared" si="0"/>
        <v>0</v>
      </c>
    </row>
    <row r="67" spans="1:12" ht="15.75">
      <c r="A67" s="241">
        <f>'1 шаблон'!A152</f>
        <v>0</v>
      </c>
      <c r="B67" s="241">
        <f>'1 шаблон'!A153</f>
        <v>0</v>
      </c>
      <c r="C67" s="241">
        <f>'1 шаблон'!B152</f>
        <v>0</v>
      </c>
      <c r="D67" s="241">
        <f>'1 шаблон'!C152</f>
        <v>0</v>
      </c>
      <c r="E67" s="241" t="str">
        <f>'2 Приложение 13'!E67</f>
        <v>Сталь 20</v>
      </c>
      <c r="F67" s="243"/>
      <c r="G67" s="243"/>
      <c r="H67" s="243"/>
      <c r="I67" s="243"/>
      <c r="J67" s="243"/>
      <c r="K67" s="243"/>
      <c r="L67" s="175">
        <f t="shared" si="0"/>
        <v>0</v>
      </c>
    </row>
    <row r="68" spans="1:12" ht="15.75">
      <c r="A68" s="241">
        <f>'1 шаблон'!A155</f>
        <v>0</v>
      </c>
      <c r="B68" s="241">
        <f>'1 шаблон'!A156</f>
        <v>0</v>
      </c>
      <c r="C68" s="241">
        <f>'1 шаблон'!B155</f>
        <v>0</v>
      </c>
      <c r="D68" s="241">
        <f>'1 шаблон'!C155</f>
        <v>0</v>
      </c>
      <c r="E68" s="241" t="str">
        <f>'2 Приложение 13'!E68</f>
        <v>Сталь 20</v>
      </c>
      <c r="F68" s="243"/>
      <c r="G68" s="243"/>
      <c r="H68" s="243"/>
      <c r="I68" s="243"/>
      <c r="J68" s="243"/>
      <c r="K68" s="243"/>
      <c r="L68" s="175">
        <f t="shared" si="0"/>
        <v>0</v>
      </c>
    </row>
    <row r="69" spans="1:12" ht="15.75">
      <c r="A69" s="241">
        <f>'1 шаблон'!A158</f>
        <v>0</v>
      </c>
      <c r="B69" s="241">
        <f>'1 шаблон'!A159</f>
        <v>0</v>
      </c>
      <c r="C69" s="241">
        <f>'1 шаблон'!B158</f>
        <v>0</v>
      </c>
      <c r="D69" s="241">
        <f>'1 шаблон'!C158</f>
        <v>0</v>
      </c>
      <c r="E69" s="241" t="str">
        <f>'2 Приложение 13'!E69</f>
        <v>Сталь 20</v>
      </c>
      <c r="F69" s="243"/>
      <c r="G69" s="243"/>
      <c r="H69" s="243"/>
      <c r="I69" s="243"/>
      <c r="J69" s="243"/>
      <c r="K69" s="243"/>
      <c r="L69" s="175">
        <f t="shared" si="0"/>
        <v>0</v>
      </c>
    </row>
    <row r="70" spans="1:12" ht="15.75">
      <c r="A70" s="241">
        <f>'1 шаблон'!A161</f>
        <v>0</v>
      </c>
      <c r="B70" s="241">
        <f>'1 шаблон'!A162</f>
        <v>0</v>
      </c>
      <c r="C70" s="241">
        <f>'1 шаблон'!B161</f>
        <v>0</v>
      </c>
      <c r="D70" s="241">
        <f>'1 шаблон'!C161</f>
        <v>0</v>
      </c>
      <c r="E70" s="241" t="str">
        <f>'2 Приложение 13'!E70</f>
        <v>Сталь 10</v>
      </c>
      <c r="F70" s="243"/>
      <c r="G70" s="243"/>
      <c r="H70" s="243"/>
      <c r="I70" s="243"/>
      <c r="J70" s="243"/>
      <c r="K70" s="243"/>
      <c r="L70" s="175">
        <f t="shared" si="0"/>
        <v>0</v>
      </c>
    </row>
    <row r="71" spans="1:12" ht="15.75">
      <c r="A71" s="241">
        <f>'1 шаблон'!A164</f>
        <v>0</v>
      </c>
      <c r="B71" s="241">
        <f>'1 шаблон'!A165</f>
        <v>0</v>
      </c>
      <c r="C71" s="241">
        <f>'1 шаблон'!B164</f>
        <v>0</v>
      </c>
      <c r="D71" s="241">
        <f>'1 шаблон'!C164</f>
        <v>0</v>
      </c>
      <c r="E71" s="241" t="str">
        <f>'2 Приложение 13'!E71</f>
        <v>Сталь 10</v>
      </c>
      <c r="F71" s="243"/>
      <c r="G71" s="243"/>
      <c r="H71" s="243"/>
      <c r="I71" s="243"/>
      <c r="J71" s="243"/>
      <c r="K71" s="243"/>
      <c r="L71" s="175">
        <f t="shared" si="0"/>
        <v>0</v>
      </c>
    </row>
    <row r="72" spans="1:12" ht="15.75">
      <c r="A72" s="241">
        <f>'1 шаблон'!A167</f>
        <v>0</v>
      </c>
      <c r="B72" s="241">
        <f>'1 шаблон'!A168</f>
        <v>0</v>
      </c>
      <c r="C72" s="241">
        <f>'1 шаблон'!B167</f>
        <v>0</v>
      </c>
      <c r="D72" s="241">
        <f>'1 шаблон'!C167</f>
        <v>0</v>
      </c>
      <c r="E72" s="241" t="str">
        <f>'2 Приложение 13'!E72</f>
        <v>Сталь 10</v>
      </c>
      <c r="F72" s="243"/>
      <c r="G72" s="243"/>
      <c r="H72" s="243"/>
      <c r="I72" s="243"/>
      <c r="J72" s="243"/>
      <c r="K72" s="243"/>
      <c r="L72" s="175">
        <f t="shared" si="0"/>
        <v>0</v>
      </c>
    </row>
    <row r="73" spans="1:12" ht="15.75">
      <c r="A73" s="241">
        <f>'1 шаблон'!A170</f>
        <v>0</v>
      </c>
      <c r="B73" s="241">
        <f>'1 шаблон'!A171</f>
        <v>0</v>
      </c>
      <c r="C73" s="241">
        <f>'1 шаблон'!B170</f>
        <v>0</v>
      </c>
      <c r="D73" s="241">
        <f>'1 шаблон'!C170</f>
        <v>0</v>
      </c>
      <c r="E73" s="241" t="str">
        <f>'2 Приложение 13'!E73</f>
        <v>Сталь 10</v>
      </c>
      <c r="F73" s="243"/>
      <c r="G73" s="243"/>
      <c r="H73" s="243"/>
      <c r="I73" s="243"/>
      <c r="J73" s="243"/>
      <c r="K73" s="243"/>
      <c r="L73" s="175">
        <f t="shared" si="0"/>
        <v>0</v>
      </c>
    </row>
    <row r="74" spans="1:12" ht="15.75">
      <c r="A74" s="241">
        <f>'1 шаблон'!A173</f>
        <v>0</v>
      </c>
      <c r="B74" s="241">
        <f>'1 шаблон'!A174</f>
        <v>0</v>
      </c>
      <c r="C74" s="241">
        <f>'1 шаблон'!B173</f>
        <v>0</v>
      </c>
      <c r="D74" s="241">
        <f>'1 шаблон'!C173</f>
        <v>0</v>
      </c>
      <c r="E74" s="241" t="str">
        <f>'2 Приложение 13'!E74</f>
        <v>Сталь 10</v>
      </c>
      <c r="F74" s="243"/>
      <c r="G74" s="243"/>
      <c r="H74" s="243"/>
      <c r="I74" s="243"/>
      <c r="J74" s="243"/>
      <c r="K74" s="243"/>
      <c r="L74" s="175">
        <f t="shared" si="0"/>
        <v>0</v>
      </c>
    </row>
    <row r="75" spans="1:12" ht="15.75">
      <c r="A75" s="241">
        <f>'1 шаблон'!A176</f>
        <v>0</v>
      </c>
      <c r="B75" s="241">
        <f>'1 шаблон'!A177</f>
        <v>0</v>
      </c>
      <c r="C75" s="241">
        <f>'1 шаблон'!B176</f>
        <v>0</v>
      </c>
      <c r="D75" s="241">
        <f>'1 шаблон'!C176</f>
        <v>0</v>
      </c>
      <c r="E75" s="241" t="str">
        <f>'2 Приложение 13'!E75</f>
        <v>Сталь 10</v>
      </c>
      <c r="F75" s="243"/>
      <c r="G75" s="243"/>
      <c r="H75" s="243"/>
      <c r="I75" s="243"/>
      <c r="J75" s="243"/>
      <c r="K75" s="243"/>
      <c r="L75" s="175">
        <f t="shared" si="0"/>
        <v>0</v>
      </c>
    </row>
    <row r="76" spans="1:12" ht="15.75">
      <c r="A76" s="241">
        <f>'1 шаблон'!A179</f>
        <v>0</v>
      </c>
      <c r="B76" s="241">
        <f>'1 шаблон'!A180</f>
        <v>0</v>
      </c>
      <c r="C76" s="241">
        <f>'1 шаблон'!B179</f>
        <v>0</v>
      </c>
      <c r="D76" s="241">
        <f>'1 шаблон'!C179</f>
        <v>0</v>
      </c>
      <c r="E76" s="241" t="str">
        <f>'2 Приложение 13'!E76</f>
        <v>Сталь 10</v>
      </c>
      <c r="F76" s="243"/>
      <c r="G76" s="243"/>
      <c r="H76" s="243"/>
      <c r="I76" s="243"/>
      <c r="J76" s="243"/>
      <c r="K76" s="243"/>
      <c r="L76" s="175">
        <f t="shared" si="0"/>
        <v>0</v>
      </c>
    </row>
    <row r="77" spans="1:12" ht="15.75">
      <c r="A77" s="241">
        <f>'1 шаблон'!A182</f>
        <v>0</v>
      </c>
      <c r="B77" s="241">
        <f>'1 шаблон'!A183</f>
        <v>0</v>
      </c>
      <c r="C77" s="241">
        <f>'1 шаблон'!B182</f>
        <v>0</v>
      </c>
      <c r="D77" s="241">
        <f>'1 шаблон'!C182</f>
        <v>0</v>
      </c>
      <c r="E77" s="241" t="str">
        <f>'2 Приложение 13'!E77</f>
        <v>Сталь 10</v>
      </c>
      <c r="F77" s="243"/>
      <c r="G77" s="243"/>
      <c r="H77" s="243"/>
      <c r="I77" s="243"/>
      <c r="J77" s="243"/>
      <c r="K77" s="243"/>
      <c r="L77" s="175">
        <f t="shared" si="0"/>
        <v>0</v>
      </c>
    </row>
    <row r="78" spans="1:12" ht="15.75">
      <c r="A78" s="241">
        <f>'1 шаблон'!A185</f>
        <v>0</v>
      </c>
      <c r="B78" s="241">
        <f>'1 шаблон'!A186</f>
        <v>0</v>
      </c>
      <c r="C78" s="241">
        <f>'1 шаблон'!B185</f>
        <v>0</v>
      </c>
      <c r="D78" s="241">
        <f>'1 шаблон'!C185</f>
        <v>0</v>
      </c>
      <c r="E78" s="241" t="str">
        <f>'2 Приложение 13'!E78</f>
        <v>Сталь 10</v>
      </c>
      <c r="F78" s="243"/>
      <c r="G78" s="243"/>
      <c r="H78" s="243"/>
      <c r="I78" s="243"/>
      <c r="J78" s="243"/>
      <c r="K78" s="243"/>
      <c r="L78" s="175">
        <f t="shared" si="0"/>
        <v>0</v>
      </c>
    </row>
    <row r="79" spans="1:12" ht="15.75">
      <c r="A79" s="241">
        <f>'1 шаблон'!A188</f>
        <v>0</v>
      </c>
      <c r="B79" s="241">
        <f>'1 шаблон'!A189</f>
        <v>0</v>
      </c>
      <c r="C79" s="241">
        <f>'1 шаблон'!B188</f>
        <v>0</v>
      </c>
      <c r="D79" s="241">
        <f>'1 шаблон'!C188</f>
        <v>0</v>
      </c>
      <c r="E79" s="241" t="str">
        <f>'2 Приложение 13'!E79</f>
        <v>Сталь 10</v>
      </c>
      <c r="F79" s="243"/>
      <c r="G79" s="243"/>
      <c r="H79" s="243"/>
      <c r="I79" s="243"/>
      <c r="J79" s="243"/>
      <c r="K79" s="243"/>
      <c r="L79" s="175">
        <f t="shared" si="0"/>
        <v>0</v>
      </c>
    </row>
    <row r="80" spans="1:12" ht="15.75">
      <c r="A80" s="241">
        <f>'1 шаблон'!A191</f>
        <v>0</v>
      </c>
      <c r="B80" s="241">
        <f>'1 шаблон'!A192</f>
        <v>0</v>
      </c>
      <c r="C80" s="241">
        <f>'1 шаблон'!B191</f>
        <v>0</v>
      </c>
      <c r="D80" s="241">
        <f>'1 шаблон'!C191</f>
        <v>0</v>
      </c>
      <c r="E80" s="241" t="str">
        <f>'2 Приложение 13'!E80</f>
        <v>Сталь 20</v>
      </c>
      <c r="F80" s="243"/>
      <c r="G80" s="243"/>
      <c r="H80" s="243"/>
      <c r="I80" s="243"/>
      <c r="J80" s="243"/>
      <c r="K80" s="243"/>
      <c r="L80" s="175">
        <f t="shared" si="0"/>
        <v>0</v>
      </c>
    </row>
    <row r="81" spans="1:12" ht="15.75">
      <c r="A81" s="241">
        <f>'1 шаблон'!A194</f>
        <v>0</v>
      </c>
      <c r="B81" s="241">
        <f>'1 шаблон'!A195</f>
        <v>0</v>
      </c>
      <c r="C81" s="241">
        <f>'1 шаблон'!B194</f>
        <v>0</v>
      </c>
      <c r="D81" s="241">
        <f>'1 шаблон'!C194</f>
        <v>0</v>
      </c>
      <c r="E81" s="241" t="str">
        <f>'2 Приложение 13'!E81</f>
        <v>Сталь 20</v>
      </c>
      <c r="F81" s="243"/>
      <c r="G81" s="243"/>
      <c r="H81" s="243"/>
      <c r="I81" s="243"/>
      <c r="J81" s="243"/>
      <c r="K81" s="243"/>
      <c r="L81" s="175">
        <f t="shared" si="0"/>
        <v>0</v>
      </c>
    </row>
    <row r="82" spans="1:12" ht="15.75">
      <c r="A82" s="241">
        <f>'1 шаблон'!A197</f>
        <v>0</v>
      </c>
      <c r="B82" s="241">
        <f>'1 шаблон'!A198</f>
        <v>0</v>
      </c>
      <c r="C82" s="241">
        <f>'1 шаблон'!B197</f>
        <v>0</v>
      </c>
      <c r="D82" s="241">
        <f>'1 шаблон'!C197</f>
        <v>0</v>
      </c>
      <c r="E82" s="241" t="str">
        <f>'2 Приложение 13'!E82</f>
        <v>Сталь 20</v>
      </c>
      <c r="F82" s="243"/>
      <c r="G82" s="243"/>
      <c r="H82" s="243"/>
      <c r="I82" s="243"/>
      <c r="J82" s="243"/>
      <c r="K82" s="243"/>
      <c r="L82" s="175">
        <f t="shared" si="0"/>
        <v>0</v>
      </c>
    </row>
    <row r="83" spans="1:12" ht="15.75">
      <c r="A83" s="241">
        <f>'1 шаблон'!A200</f>
        <v>0</v>
      </c>
      <c r="B83" s="241">
        <f>'1 шаблон'!A201</f>
        <v>0</v>
      </c>
      <c r="C83" s="241">
        <f>'1 шаблон'!B200</f>
        <v>0</v>
      </c>
      <c r="D83" s="241">
        <f>'1 шаблон'!C200</f>
        <v>0</v>
      </c>
      <c r="E83" s="241" t="str">
        <f>'2 Приложение 13'!E83</f>
        <v>Сталь 20</v>
      </c>
      <c r="F83" s="243"/>
      <c r="G83" s="243"/>
      <c r="H83" s="243"/>
      <c r="I83" s="243"/>
      <c r="J83" s="243"/>
      <c r="K83" s="243"/>
      <c r="L83" s="175">
        <f t="shared" si="0"/>
        <v>0</v>
      </c>
    </row>
    <row r="84" spans="1:12" ht="15.75">
      <c r="A84" s="241">
        <f>'1 шаблон'!A203</f>
        <v>0</v>
      </c>
      <c r="B84" s="241">
        <f>'1 шаблон'!A204</f>
        <v>0</v>
      </c>
      <c r="C84" s="241">
        <f>'1 шаблон'!B203</f>
        <v>0</v>
      </c>
      <c r="D84" s="241">
        <f>'1 шаблон'!C203</f>
        <v>0</v>
      </c>
      <c r="E84" s="241" t="str">
        <f>'2 Приложение 13'!E84</f>
        <v>Сталь 20</v>
      </c>
      <c r="F84" s="243"/>
      <c r="G84" s="243"/>
      <c r="H84" s="243"/>
      <c r="I84" s="243"/>
      <c r="J84" s="243"/>
      <c r="K84" s="243"/>
      <c r="L84" s="175">
        <f t="shared" si="0"/>
        <v>0</v>
      </c>
    </row>
    <row r="85" spans="1:12" ht="15.75">
      <c r="A85" s="241">
        <f>'1 шаблон'!A206</f>
        <v>0</v>
      </c>
      <c r="B85" s="241">
        <f>'1 шаблон'!A207</f>
        <v>0</v>
      </c>
      <c r="C85" s="241">
        <f>'1 шаблон'!B206</f>
        <v>0</v>
      </c>
      <c r="D85" s="241">
        <f>'1 шаблон'!C206</f>
        <v>0</v>
      </c>
      <c r="E85" s="241" t="str">
        <f>'2 Приложение 13'!E85</f>
        <v>Сталь 20</v>
      </c>
      <c r="F85" s="243"/>
      <c r="G85" s="243"/>
      <c r="H85" s="243"/>
      <c r="I85" s="243"/>
      <c r="J85" s="243"/>
      <c r="K85" s="243"/>
      <c r="L85" s="175">
        <f t="shared" si="0"/>
        <v>0</v>
      </c>
    </row>
    <row r="86" spans="1:12" ht="15.75">
      <c r="A86" s="241">
        <f>'1 шаблон'!A209</f>
        <v>0</v>
      </c>
      <c r="B86" s="241">
        <f>'1 шаблон'!A210</f>
        <v>0</v>
      </c>
      <c r="C86" s="241">
        <f>'1 шаблон'!B209</f>
        <v>0</v>
      </c>
      <c r="D86" s="241">
        <f>'1 шаблон'!C209</f>
        <v>0</v>
      </c>
      <c r="E86" s="241" t="str">
        <f>'2 Приложение 13'!E86</f>
        <v>Сталь 20</v>
      </c>
      <c r="F86" s="243"/>
      <c r="G86" s="243"/>
      <c r="H86" s="243"/>
      <c r="I86" s="243"/>
      <c r="J86" s="243"/>
      <c r="K86" s="243"/>
      <c r="L86" s="175">
        <f t="shared" si="0"/>
        <v>0</v>
      </c>
    </row>
    <row r="87" spans="1:12" ht="15.75">
      <c r="A87" s="241">
        <f>'1 шаблон'!A212</f>
        <v>0</v>
      </c>
      <c r="B87" s="241">
        <f>'1 шаблон'!A213</f>
        <v>0</v>
      </c>
      <c r="C87" s="241">
        <f>'1 шаблон'!B212</f>
        <v>0</v>
      </c>
      <c r="D87" s="241">
        <f>'1 шаблон'!C212</f>
        <v>0</v>
      </c>
      <c r="E87" s="241" t="str">
        <f>'2 Приложение 13'!E87</f>
        <v>Сталь 20</v>
      </c>
      <c r="F87" s="243"/>
      <c r="G87" s="243"/>
      <c r="H87" s="243"/>
      <c r="I87" s="243"/>
      <c r="J87" s="243"/>
      <c r="K87" s="243"/>
      <c r="L87" s="175">
        <f t="shared" si="0"/>
        <v>0</v>
      </c>
    </row>
    <row r="88" spans="1:12" ht="15.75">
      <c r="A88" s="241">
        <f>'1 шаблон'!A215</f>
        <v>0</v>
      </c>
      <c r="B88" s="241">
        <f>'1 шаблон'!A216</f>
        <v>0</v>
      </c>
      <c r="C88" s="241">
        <f>'1 шаблон'!B215</f>
        <v>0</v>
      </c>
      <c r="D88" s="241">
        <f>'1 шаблон'!C215</f>
        <v>0</v>
      </c>
      <c r="E88" s="241" t="str">
        <f>'2 Приложение 13'!E88</f>
        <v>Сталь 20</v>
      </c>
      <c r="F88" s="243"/>
      <c r="G88" s="243"/>
      <c r="H88" s="243"/>
      <c r="I88" s="243"/>
      <c r="J88" s="243"/>
      <c r="K88" s="243"/>
      <c r="L88" s="175">
        <f t="shared" si="0"/>
        <v>0</v>
      </c>
    </row>
    <row r="89" spans="1:12" ht="15.75">
      <c r="A89" s="241">
        <f>'1 шаблон'!A218</f>
        <v>0</v>
      </c>
      <c r="B89" s="241">
        <f>'1 шаблон'!A219</f>
        <v>0</v>
      </c>
      <c r="C89" s="241">
        <f>'1 шаблон'!B218</f>
        <v>0</v>
      </c>
      <c r="D89" s="241">
        <f>'1 шаблон'!C218</f>
        <v>0</v>
      </c>
      <c r="E89" s="241" t="str">
        <f>'2 Приложение 13'!E89</f>
        <v>Сталь 20</v>
      </c>
      <c r="F89" s="243"/>
      <c r="G89" s="243"/>
      <c r="H89" s="243"/>
      <c r="I89" s="243"/>
      <c r="J89" s="243"/>
      <c r="K89" s="243"/>
      <c r="L89" s="175">
        <f t="shared" si="0"/>
        <v>0</v>
      </c>
    </row>
    <row r="90" spans="1:12" ht="15.75">
      <c r="A90" s="241">
        <f>'1 шаблон'!A221</f>
        <v>0</v>
      </c>
      <c r="B90" s="241">
        <f>'1 шаблон'!A222</f>
        <v>0</v>
      </c>
      <c r="C90" s="241">
        <f>'1 шаблон'!B221</f>
        <v>0</v>
      </c>
      <c r="D90" s="241">
        <f>'1 шаблон'!C221</f>
        <v>0</v>
      </c>
      <c r="E90" s="241" t="str">
        <f>'2 Приложение 13'!E90</f>
        <v>Сталь 20</v>
      </c>
      <c r="F90" s="243"/>
      <c r="G90" s="243"/>
      <c r="H90" s="243"/>
      <c r="I90" s="243"/>
      <c r="J90" s="243"/>
      <c r="K90" s="243"/>
      <c r="L90" s="175">
        <f t="shared" si="0"/>
        <v>0</v>
      </c>
    </row>
    <row r="91" spans="1:12" ht="15.75">
      <c r="A91" s="241">
        <f>'1 шаблон'!A224</f>
        <v>0</v>
      </c>
      <c r="B91" s="241">
        <f>'1 шаблон'!A225</f>
        <v>0</v>
      </c>
      <c r="C91" s="241">
        <f>'1 шаблон'!B224</f>
        <v>0</v>
      </c>
      <c r="D91" s="241">
        <f>'1 шаблон'!C224</f>
        <v>0</v>
      </c>
      <c r="E91" s="241" t="str">
        <f>'2 Приложение 13'!E91</f>
        <v>Сталь 20</v>
      </c>
      <c r="F91" s="243"/>
      <c r="G91" s="243"/>
      <c r="H91" s="243"/>
      <c r="I91" s="243"/>
      <c r="J91" s="243"/>
      <c r="K91" s="243"/>
      <c r="L91" s="175">
        <f t="shared" si="0"/>
        <v>0</v>
      </c>
    </row>
    <row r="92" spans="1:12" ht="15.75">
      <c r="A92" s="241">
        <f>'1 шаблон'!A227</f>
        <v>0</v>
      </c>
      <c r="B92" s="241">
        <f>'1 шаблон'!A228</f>
        <v>0</v>
      </c>
      <c r="C92" s="241">
        <f>'1 шаблон'!B227</f>
        <v>0</v>
      </c>
      <c r="D92" s="241">
        <f>'1 шаблон'!C227</f>
        <v>0</v>
      </c>
      <c r="E92" s="241" t="str">
        <f>'2 Приложение 13'!E92</f>
        <v>Сталь 20</v>
      </c>
      <c r="F92" s="243"/>
      <c r="G92" s="243"/>
      <c r="H92" s="243"/>
      <c r="I92" s="243"/>
      <c r="J92" s="243"/>
      <c r="K92" s="243"/>
      <c r="L92" s="175">
        <f t="shared" si="0"/>
        <v>0</v>
      </c>
    </row>
    <row r="93" spans="1:12" ht="15.75">
      <c r="A93" s="241">
        <f>'1 шаблон'!A230</f>
        <v>0</v>
      </c>
      <c r="B93" s="241">
        <f>'1 шаблон'!A231</f>
        <v>0</v>
      </c>
      <c r="C93" s="241">
        <f>'1 шаблон'!B230</f>
        <v>0</v>
      </c>
      <c r="D93" s="241">
        <f>'1 шаблон'!C230</f>
        <v>0</v>
      </c>
      <c r="E93" s="241" t="str">
        <f>'2 Приложение 13'!E93</f>
        <v>Сталь 20</v>
      </c>
      <c r="F93" s="243"/>
      <c r="G93" s="243"/>
      <c r="H93" s="243"/>
      <c r="I93" s="243"/>
      <c r="J93" s="243"/>
      <c r="K93" s="243"/>
      <c r="L93" s="175">
        <f t="shared" si="0"/>
        <v>0</v>
      </c>
    </row>
    <row r="94" spans="1:12" ht="15.75">
      <c r="A94" s="241">
        <f>'1 шаблон'!A233</f>
        <v>0</v>
      </c>
      <c r="B94" s="241">
        <f>'1 шаблон'!A234</f>
        <v>0</v>
      </c>
      <c r="C94" s="241">
        <f>'1 шаблон'!B233</f>
        <v>0</v>
      </c>
      <c r="D94" s="241">
        <f>'1 шаблон'!C233</f>
        <v>0</v>
      </c>
      <c r="E94" s="241" t="str">
        <f>'2 Приложение 13'!E94</f>
        <v>Сталь 20</v>
      </c>
      <c r="F94" s="243"/>
      <c r="G94" s="243"/>
      <c r="H94" s="243"/>
      <c r="I94" s="243"/>
      <c r="J94" s="243"/>
      <c r="K94" s="243"/>
      <c r="L94" s="175">
        <f t="shared" si="0"/>
        <v>0</v>
      </c>
    </row>
    <row r="95" spans="1:12" ht="15.75">
      <c r="A95" s="241">
        <f>'1 шаблон'!A236</f>
        <v>0</v>
      </c>
      <c r="B95" s="241">
        <f>'1 шаблон'!A237</f>
        <v>0</v>
      </c>
      <c r="C95" s="241">
        <f>'1 шаблон'!B236</f>
        <v>0</v>
      </c>
      <c r="D95" s="241">
        <f>'1 шаблон'!C236</f>
        <v>0</v>
      </c>
      <c r="E95" s="241" t="str">
        <f>'2 Приложение 13'!E95</f>
        <v>Сталь 20</v>
      </c>
      <c r="F95" s="243"/>
      <c r="G95" s="243"/>
      <c r="H95" s="243"/>
      <c r="I95" s="243"/>
      <c r="J95" s="243"/>
      <c r="K95" s="243"/>
      <c r="L95" s="175">
        <f t="shared" si="0"/>
        <v>0</v>
      </c>
    </row>
    <row r="96" spans="1:12" ht="15.75">
      <c r="A96" s="241">
        <f>'1 шаблон'!A239</f>
        <v>0</v>
      </c>
      <c r="B96" s="241">
        <f>'1 шаблон'!A240</f>
        <v>0</v>
      </c>
      <c r="C96" s="241">
        <f>'1 шаблон'!B239</f>
        <v>0</v>
      </c>
      <c r="D96" s="241">
        <f>'1 шаблон'!C239</f>
        <v>0</v>
      </c>
      <c r="E96" s="241" t="str">
        <f>'2 Приложение 13'!E96</f>
        <v>Сталь 20</v>
      </c>
      <c r="F96" s="243"/>
      <c r="G96" s="243"/>
      <c r="H96" s="243"/>
      <c r="I96" s="243"/>
      <c r="J96" s="243"/>
      <c r="K96" s="243"/>
      <c r="L96" s="175">
        <f t="shared" si="0"/>
        <v>0</v>
      </c>
    </row>
    <row r="97" spans="1:12" ht="15.75">
      <c r="A97" s="241">
        <f>'1 шаблон'!A242</f>
        <v>0</v>
      </c>
      <c r="B97" s="241">
        <f>'1 шаблон'!A243</f>
        <v>0</v>
      </c>
      <c r="C97" s="241">
        <f>'1 шаблон'!B242</f>
        <v>0</v>
      </c>
      <c r="D97" s="241">
        <f>'1 шаблон'!C242</f>
        <v>0</v>
      </c>
      <c r="E97" s="241" t="str">
        <f>'2 Приложение 13'!E97</f>
        <v>Сталь 20</v>
      </c>
      <c r="F97" s="243"/>
      <c r="G97" s="243"/>
      <c r="H97" s="243"/>
      <c r="I97" s="243"/>
      <c r="J97" s="243"/>
      <c r="K97" s="243"/>
      <c r="L97" s="175">
        <f t="shared" si="0"/>
        <v>0</v>
      </c>
    </row>
    <row r="98" spans="1:12" ht="15.75">
      <c r="A98" s="241">
        <f>'1 шаблон'!A245</f>
        <v>0</v>
      </c>
      <c r="B98" s="241">
        <f>'1 шаблон'!A246</f>
        <v>0</v>
      </c>
      <c r="C98" s="241">
        <f>'1 шаблон'!B245</f>
        <v>0</v>
      </c>
      <c r="D98" s="241">
        <f>'1 шаблон'!C245</f>
        <v>0</v>
      </c>
      <c r="E98" s="241" t="str">
        <f>'2 Приложение 13'!E98</f>
        <v>Сталь 20</v>
      </c>
      <c r="F98" s="243"/>
      <c r="G98" s="243"/>
      <c r="H98" s="243"/>
      <c r="I98" s="243"/>
      <c r="J98" s="243"/>
      <c r="K98" s="243"/>
      <c r="L98" s="175">
        <f t="shared" si="0"/>
        <v>0</v>
      </c>
    </row>
    <row r="99" spans="1:12" ht="15.75">
      <c r="A99" s="241">
        <f>'1 шаблон'!A248</f>
        <v>0</v>
      </c>
      <c r="B99" s="241">
        <f>'1 шаблон'!A249</f>
        <v>0</v>
      </c>
      <c r="C99" s="241">
        <f>'1 шаблон'!B248</f>
        <v>0</v>
      </c>
      <c r="D99" s="241">
        <f>'1 шаблон'!C248</f>
        <v>0</v>
      </c>
      <c r="E99" s="241" t="str">
        <f>'2 Приложение 13'!E99</f>
        <v>Сталь 20</v>
      </c>
      <c r="F99" s="243"/>
      <c r="G99" s="243"/>
      <c r="H99" s="243"/>
      <c r="I99" s="243"/>
      <c r="J99" s="243"/>
      <c r="K99" s="243"/>
      <c r="L99" s="175">
        <f t="shared" ref="L99:L129" si="1">MIN(F99:K99)</f>
        <v>0</v>
      </c>
    </row>
    <row r="100" spans="1:12" ht="15.75">
      <c r="A100" s="241">
        <f>'1 шаблон'!A251</f>
        <v>0</v>
      </c>
      <c r="B100" s="241">
        <f>'1 шаблон'!A252</f>
        <v>0</v>
      </c>
      <c r="C100" s="241">
        <f>'1 шаблон'!B251</f>
        <v>0</v>
      </c>
      <c r="D100" s="241">
        <f>'1 шаблон'!C251</f>
        <v>0</v>
      </c>
      <c r="E100" s="241" t="str">
        <f>'2 Приложение 13'!E100</f>
        <v>Сталь 20</v>
      </c>
      <c r="F100" s="243"/>
      <c r="G100" s="243"/>
      <c r="H100" s="243"/>
      <c r="I100" s="243"/>
      <c r="J100" s="243"/>
      <c r="K100" s="243"/>
      <c r="L100" s="175">
        <f t="shared" si="1"/>
        <v>0</v>
      </c>
    </row>
    <row r="101" spans="1:12" ht="15.75">
      <c r="A101" s="241">
        <f>'1 шаблон'!A254</f>
        <v>0</v>
      </c>
      <c r="B101" s="241">
        <f>'1 шаблон'!A255</f>
        <v>0</v>
      </c>
      <c r="C101" s="241">
        <f>'1 шаблон'!B254</f>
        <v>0</v>
      </c>
      <c r="D101" s="241">
        <f>'1 шаблон'!C254</f>
        <v>0</v>
      </c>
      <c r="E101" s="241" t="str">
        <f>'2 Приложение 13'!E101</f>
        <v>Сталь 20</v>
      </c>
      <c r="F101" s="243"/>
      <c r="G101" s="243"/>
      <c r="H101" s="243"/>
      <c r="I101" s="243"/>
      <c r="J101" s="243"/>
      <c r="K101" s="243"/>
      <c r="L101" s="175">
        <f t="shared" si="1"/>
        <v>0</v>
      </c>
    </row>
    <row r="102" spans="1:12" ht="15.75">
      <c r="A102" s="241">
        <f>'1 шаблон'!A257</f>
        <v>0</v>
      </c>
      <c r="B102" s="241">
        <f>'1 шаблон'!A258</f>
        <v>0</v>
      </c>
      <c r="C102" s="241">
        <f>'1 шаблон'!B257</f>
        <v>0</v>
      </c>
      <c r="D102" s="241">
        <f>'1 шаблон'!C257</f>
        <v>0</v>
      </c>
      <c r="E102" s="241" t="str">
        <f>'2 Приложение 13'!E102</f>
        <v>Сталь 20</v>
      </c>
      <c r="F102" s="243"/>
      <c r="G102" s="243"/>
      <c r="H102" s="243"/>
      <c r="I102" s="243"/>
      <c r="J102" s="243"/>
      <c r="K102" s="243"/>
      <c r="L102" s="175">
        <f t="shared" si="1"/>
        <v>0</v>
      </c>
    </row>
    <row r="103" spans="1:12" ht="15.75">
      <c r="A103" s="241">
        <f>'1 шаблон'!A260</f>
        <v>0</v>
      </c>
      <c r="B103" s="241">
        <f>'1 шаблон'!A261</f>
        <v>0</v>
      </c>
      <c r="C103" s="241">
        <f>'1 шаблон'!B260</f>
        <v>0</v>
      </c>
      <c r="D103" s="241">
        <f>'1 шаблон'!C260</f>
        <v>0</v>
      </c>
      <c r="E103" s="241" t="str">
        <f>'2 Приложение 13'!E103</f>
        <v>Сталь 20</v>
      </c>
      <c r="F103" s="243"/>
      <c r="G103" s="243"/>
      <c r="H103" s="243"/>
      <c r="I103" s="243"/>
      <c r="J103" s="243"/>
      <c r="K103" s="243"/>
      <c r="L103" s="175">
        <f t="shared" si="1"/>
        <v>0</v>
      </c>
    </row>
    <row r="104" spans="1:12" ht="15.75">
      <c r="A104" s="241">
        <f>'1 шаблон'!A263</f>
        <v>0</v>
      </c>
      <c r="B104" s="241">
        <f>'1 шаблон'!A264</f>
        <v>0</v>
      </c>
      <c r="C104" s="241">
        <f>'1 шаблон'!B263</f>
        <v>0</v>
      </c>
      <c r="D104" s="241">
        <f>'1 шаблон'!C263</f>
        <v>0</v>
      </c>
      <c r="E104" s="241" t="str">
        <f>'2 Приложение 13'!E104</f>
        <v>Сталь 20</v>
      </c>
      <c r="F104" s="243"/>
      <c r="G104" s="243"/>
      <c r="H104" s="243"/>
      <c r="I104" s="243"/>
      <c r="J104" s="243"/>
      <c r="K104" s="243"/>
      <c r="L104" s="175">
        <f t="shared" si="1"/>
        <v>0</v>
      </c>
    </row>
    <row r="105" spans="1:12" ht="15.75">
      <c r="A105" s="241">
        <f>'1 шаблон'!A266</f>
        <v>0</v>
      </c>
      <c r="B105" s="241">
        <f>'1 шаблон'!A267</f>
        <v>0</v>
      </c>
      <c r="C105" s="241">
        <f>'1 шаблон'!B266</f>
        <v>0</v>
      </c>
      <c r="D105" s="241">
        <f>'1 шаблон'!C266</f>
        <v>0</v>
      </c>
      <c r="E105" s="241" t="str">
        <f>'2 Приложение 13'!E105</f>
        <v>Сталь 10</v>
      </c>
      <c r="F105" s="243"/>
      <c r="G105" s="243"/>
      <c r="H105" s="243"/>
      <c r="I105" s="243"/>
      <c r="J105" s="243"/>
      <c r="K105" s="243"/>
      <c r="L105" s="175">
        <f t="shared" si="1"/>
        <v>0</v>
      </c>
    </row>
    <row r="106" spans="1:12" ht="15.75">
      <c r="A106" s="241">
        <f>'1 шаблон'!A269</f>
        <v>0</v>
      </c>
      <c r="B106" s="241">
        <f>'1 шаблон'!A270</f>
        <v>0</v>
      </c>
      <c r="C106" s="241">
        <f>'1 шаблон'!B269</f>
        <v>0</v>
      </c>
      <c r="D106" s="241">
        <f>'1 шаблон'!C269</f>
        <v>0</v>
      </c>
      <c r="E106" s="241" t="str">
        <f>'2 Приложение 13'!E106</f>
        <v>Сталь 10</v>
      </c>
      <c r="F106" s="243"/>
      <c r="G106" s="243"/>
      <c r="H106" s="243"/>
      <c r="I106" s="243"/>
      <c r="J106" s="243"/>
      <c r="K106" s="243"/>
      <c r="L106" s="175">
        <f t="shared" si="1"/>
        <v>0</v>
      </c>
    </row>
    <row r="107" spans="1:12" ht="15.75">
      <c r="A107" s="241">
        <f>'1 шаблон'!A272</f>
        <v>0</v>
      </c>
      <c r="B107" s="241">
        <f>'1 шаблон'!A273</f>
        <v>0</v>
      </c>
      <c r="C107" s="241">
        <f>'1 шаблон'!B272</f>
        <v>0</v>
      </c>
      <c r="D107" s="241">
        <f>'1 шаблон'!C272</f>
        <v>0</v>
      </c>
      <c r="E107" s="241" t="str">
        <f>'2 Приложение 13'!E107</f>
        <v>Сталь 10</v>
      </c>
      <c r="F107" s="243"/>
      <c r="G107" s="243"/>
      <c r="H107" s="243"/>
      <c r="I107" s="243"/>
      <c r="J107" s="243"/>
      <c r="K107" s="243"/>
      <c r="L107" s="175">
        <f t="shared" si="1"/>
        <v>0</v>
      </c>
    </row>
    <row r="108" spans="1:12" ht="15.75">
      <c r="A108" s="241">
        <f>'1 шаблон'!A275</f>
        <v>0</v>
      </c>
      <c r="B108" s="241">
        <f>'1 шаблон'!A276</f>
        <v>0</v>
      </c>
      <c r="C108" s="241">
        <f>'1 шаблон'!B275</f>
        <v>0</v>
      </c>
      <c r="D108" s="241">
        <f>'1 шаблон'!C275</f>
        <v>0</v>
      </c>
      <c r="E108" s="241" t="str">
        <f>'2 Приложение 13'!E108</f>
        <v>Сталь 10</v>
      </c>
      <c r="F108" s="243"/>
      <c r="G108" s="243"/>
      <c r="H108" s="243"/>
      <c r="I108" s="243"/>
      <c r="J108" s="243"/>
      <c r="K108" s="243"/>
      <c r="L108" s="175">
        <f t="shared" si="1"/>
        <v>0</v>
      </c>
    </row>
    <row r="109" spans="1:12" ht="15.75">
      <c r="A109" s="241">
        <f>'1 шаблон'!A278</f>
        <v>0</v>
      </c>
      <c r="B109" s="241">
        <f>'1 шаблон'!A279</f>
        <v>0</v>
      </c>
      <c r="C109" s="241">
        <f>'1 шаблон'!B278</f>
        <v>0</v>
      </c>
      <c r="D109" s="241">
        <f>'1 шаблон'!C278</f>
        <v>0</v>
      </c>
      <c r="E109" s="241" t="str">
        <f>'2 Приложение 13'!E109</f>
        <v>Сталь 20</v>
      </c>
      <c r="F109" s="243"/>
      <c r="G109" s="243"/>
      <c r="H109" s="243"/>
      <c r="I109" s="243"/>
      <c r="J109" s="243"/>
      <c r="K109" s="243"/>
      <c r="L109" s="175">
        <f t="shared" si="1"/>
        <v>0</v>
      </c>
    </row>
    <row r="110" spans="1:12" ht="15.75">
      <c r="A110" s="241">
        <f>'1 шаблон'!A281</f>
        <v>0</v>
      </c>
      <c r="B110" s="241">
        <f>'1 шаблон'!A282</f>
        <v>0</v>
      </c>
      <c r="C110" s="241">
        <f>'1 шаблон'!B281</f>
        <v>0</v>
      </c>
      <c r="D110" s="241">
        <f>'1 шаблон'!C281</f>
        <v>0</v>
      </c>
      <c r="E110" s="241" t="str">
        <f>'2 Приложение 13'!E110</f>
        <v>Сталь 20</v>
      </c>
      <c r="F110" s="243"/>
      <c r="G110" s="243"/>
      <c r="H110" s="243"/>
      <c r="I110" s="243"/>
      <c r="J110" s="243"/>
      <c r="K110" s="243"/>
      <c r="L110" s="175">
        <f t="shared" si="1"/>
        <v>0</v>
      </c>
    </row>
    <row r="111" spans="1:12" ht="15.75">
      <c r="A111" s="241">
        <f>'1 шаблон'!A284</f>
        <v>0</v>
      </c>
      <c r="B111" s="241">
        <f>'1 шаблон'!A285</f>
        <v>0</v>
      </c>
      <c r="C111" s="241">
        <f>'1 шаблон'!B284</f>
        <v>0</v>
      </c>
      <c r="D111" s="241">
        <f>'1 шаблон'!C284</f>
        <v>0</v>
      </c>
      <c r="E111" s="241" t="str">
        <f>'2 Приложение 13'!E111</f>
        <v>Сталь 20</v>
      </c>
      <c r="F111" s="243"/>
      <c r="G111" s="243"/>
      <c r="H111" s="243"/>
      <c r="I111" s="243"/>
      <c r="J111" s="243"/>
      <c r="K111" s="243"/>
      <c r="L111" s="175">
        <f t="shared" si="1"/>
        <v>0</v>
      </c>
    </row>
    <row r="112" spans="1:12" ht="15.75">
      <c r="A112" s="241">
        <f>'1 шаблон'!A287</f>
        <v>0</v>
      </c>
      <c r="B112" s="241">
        <f>'1 шаблон'!A288</f>
        <v>0</v>
      </c>
      <c r="C112" s="241">
        <f>'1 шаблон'!B287</f>
        <v>0</v>
      </c>
      <c r="D112" s="241">
        <f>'1 шаблон'!C287</f>
        <v>0</v>
      </c>
      <c r="E112" s="241" t="str">
        <f>'2 Приложение 13'!E112</f>
        <v>Сталь 20</v>
      </c>
      <c r="F112" s="243"/>
      <c r="G112" s="243"/>
      <c r="H112" s="243"/>
      <c r="I112" s="243"/>
      <c r="J112" s="243"/>
      <c r="K112" s="243"/>
      <c r="L112" s="175">
        <f t="shared" si="1"/>
        <v>0</v>
      </c>
    </row>
    <row r="113" spans="1:12" ht="15.75">
      <c r="A113" s="241">
        <f>'1 шаблон'!A290</f>
        <v>0</v>
      </c>
      <c r="B113" s="241">
        <f>'1 шаблон'!A291</f>
        <v>0</v>
      </c>
      <c r="C113" s="241">
        <f>'1 шаблон'!B290</f>
        <v>0</v>
      </c>
      <c r="D113" s="241">
        <f>'1 шаблон'!C290</f>
        <v>0</v>
      </c>
      <c r="E113" s="241" t="str">
        <f>'2 Приложение 13'!E113</f>
        <v>Сталь 20</v>
      </c>
      <c r="F113" s="243"/>
      <c r="G113" s="243"/>
      <c r="H113" s="243"/>
      <c r="I113" s="243"/>
      <c r="J113" s="243"/>
      <c r="K113" s="243"/>
      <c r="L113" s="175">
        <f t="shared" si="1"/>
        <v>0</v>
      </c>
    </row>
    <row r="114" spans="1:12" ht="15.75">
      <c r="A114" s="241">
        <f>'1 шаблон'!A293</f>
        <v>0</v>
      </c>
      <c r="B114" s="241">
        <f>'1 шаблон'!A294</f>
        <v>0</v>
      </c>
      <c r="C114" s="241">
        <f>'1 шаблон'!B293</f>
        <v>0</v>
      </c>
      <c r="D114" s="241">
        <f>'1 шаблон'!C293</f>
        <v>0</v>
      </c>
      <c r="E114" s="241" t="str">
        <f>'2 Приложение 13'!E114</f>
        <v>Сталь 20</v>
      </c>
      <c r="F114" s="243"/>
      <c r="G114" s="243"/>
      <c r="H114" s="243"/>
      <c r="I114" s="243"/>
      <c r="J114" s="243"/>
      <c r="K114" s="243"/>
      <c r="L114" s="175">
        <f t="shared" si="1"/>
        <v>0</v>
      </c>
    </row>
    <row r="115" spans="1:12" ht="15.75">
      <c r="A115" s="241">
        <f>'1 шаблон'!A296</f>
        <v>0</v>
      </c>
      <c r="B115" s="241">
        <f>'1 шаблон'!A297</f>
        <v>0</v>
      </c>
      <c r="C115" s="241">
        <f>'1 шаблон'!B296</f>
        <v>0</v>
      </c>
      <c r="D115" s="241">
        <f>'1 шаблон'!C296</f>
        <v>0</v>
      </c>
      <c r="E115" s="241" t="str">
        <f>'2 Приложение 13'!E115</f>
        <v>Сталь 20</v>
      </c>
      <c r="F115" s="243"/>
      <c r="G115" s="243"/>
      <c r="H115" s="243"/>
      <c r="I115" s="243"/>
      <c r="J115" s="243"/>
      <c r="K115" s="243"/>
      <c r="L115" s="175">
        <f t="shared" si="1"/>
        <v>0</v>
      </c>
    </row>
    <row r="116" spans="1:12" ht="15.75">
      <c r="A116" s="241">
        <f>'1 шаблон'!A299</f>
        <v>0</v>
      </c>
      <c r="B116" s="241">
        <f>'1 шаблон'!A300</f>
        <v>0</v>
      </c>
      <c r="C116" s="241">
        <f>'1 шаблон'!B299</f>
        <v>0</v>
      </c>
      <c r="D116" s="241">
        <f>'1 шаблон'!C299</f>
        <v>0</v>
      </c>
      <c r="E116" s="241" t="str">
        <f>'2 Приложение 13'!E116</f>
        <v>Сталь 20</v>
      </c>
      <c r="F116" s="243"/>
      <c r="G116" s="243"/>
      <c r="H116" s="243"/>
      <c r="I116" s="243"/>
      <c r="J116" s="243"/>
      <c r="K116" s="243"/>
      <c r="L116" s="175">
        <f t="shared" si="1"/>
        <v>0</v>
      </c>
    </row>
    <row r="117" spans="1:12" ht="15.75">
      <c r="A117" s="241">
        <f>'1 шаблон'!A302</f>
        <v>0</v>
      </c>
      <c r="B117" s="241">
        <f>'1 шаблон'!A303</f>
        <v>0</v>
      </c>
      <c r="C117" s="241">
        <f>'1 шаблон'!B302</f>
        <v>0</v>
      </c>
      <c r="D117" s="241">
        <f>'1 шаблон'!C302</f>
        <v>0</v>
      </c>
      <c r="E117" s="241" t="str">
        <f>'2 Приложение 13'!E117</f>
        <v>Сталь 20</v>
      </c>
      <c r="F117" s="243"/>
      <c r="G117" s="243"/>
      <c r="H117" s="243"/>
      <c r="I117" s="243"/>
      <c r="J117" s="243"/>
      <c r="K117" s="243"/>
      <c r="L117" s="175">
        <f t="shared" si="1"/>
        <v>0</v>
      </c>
    </row>
    <row r="118" spans="1:12" ht="15.75">
      <c r="A118" s="241">
        <f>'1 шаблон'!A305</f>
        <v>0</v>
      </c>
      <c r="B118" s="241">
        <f>'1 шаблон'!A306</f>
        <v>0</v>
      </c>
      <c r="C118" s="241">
        <f>'1 шаблон'!B305</f>
        <v>0</v>
      </c>
      <c r="D118" s="241">
        <f>'1 шаблон'!C305</f>
        <v>0</v>
      </c>
      <c r="E118" s="241" t="str">
        <f>'2 Приложение 13'!E118</f>
        <v>Сталь 20</v>
      </c>
      <c r="F118" s="243"/>
      <c r="G118" s="243"/>
      <c r="H118" s="243"/>
      <c r="I118" s="243"/>
      <c r="J118" s="243"/>
      <c r="K118" s="243"/>
      <c r="L118" s="175">
        <f t="shared" si="1"/>
        <v>0</v>
      </c>
    </row>
    <row r="119" spans="1:12" ht="15.75">
      <c r="A119" s="241">
        <f>'1 шаблон'!A308</f>
        <v>0</v>
      </c>
      <c r="B119" s="241">
        <f>'1 шаблон'!A309</f>
        <v>0</v>
      </c>
      <c r="C119" s="241">
        <f>'1 шаблон'!B308</f>
        <v>0</v>
      </c>
      <c r="D119" s="241">
        <f>'1 шаблон'!C308</f>
        <v>0</v>
      </c>
      <c r="E119" s="241" t="str">
        <f>'2 Приложение 13'!E119</f>
        <v>Сталь 20</v>
      </c>
      <c r="F119" s="243"/>
      <c r="G119" s="243"/>
      <c r="H119" s="243"/>
      <c r="I119" s="243"/>
      <c r="J119" s="243"/>
      <c r="K119" s="243"/>
      <c r="L119" s="175">
        <f t="shared" si="1"/>
        <v>0</v>
      </c>
    </row>
    <row r="120" spans="1:12" ht="15.75">
      <c r="A120" s="241">
        <f>'1 шаблон'!A311</f>
        <v>0</v>
      </c>
      <c r="B120" s="241">
        <f>'1 шаблон'!A312</f>
        <v>0</v>
      </c>
      <c r="C120" s="241">
        <f>'1 шаблон'!B311</f>
        <v>0</v>
      </c>
      <c r="D120" s="241">
        <f>'1 шаблон'!C311</f>
        <v>0</v>
      </c>
      <c r="E120" s="241" t="str">
        <f>'2 Приложение 13'!E120</f>
        <v>Сталь 20</v>
      </c>
      <c r="F120" s="243"/>
      <c r="G120" s="243"/>
      <c r="H120" s="243"/>
      <c r="I120" s="243"/>
      <c r="J120" s="243"/>
      <c r="K120" s="243"/>
      <c r="L120" s="175">
        <f t="shared" si="1"/>
        <v>0</v>
      </c>
    </row>
    <row r="121" spans="1:12" ht="15.75">
      <c r="A121" s="241">
        <f>'1 шаблон'!A314</f>
        <v>0</v>
      </c>
      <c r="B121" s="241">
        <f>'1 шаблон'!A315</f>
        <v>0</v>
      </c>
      <c r="C121" s="241">
        <f>'1 шаблон'!B314</f>
        <v>0</v>
      </c>
      <c r="D121" s="241">
        <f>'1 шаблон'!C314</f>
        <v>0</v>
      </c>
      <c r="E121" s="241" t="str">
        <f>'2 Приложение 13'!E121</f>
        <v>Сталь 20</v>
      </c>
      <c r="F121" s="243"/>
      <c r="G121" s="243"/>
      <c r="H121" s="243"/>
      <c r="I121" s="243"/>
      <c r="J121" s="243"/>
      <c r="K121" s="243"/>
      <c r="L121" s="175">
        <f t="shared" si="1"/>
        <v>0</v>
      </c>
    </row>
    <row r="122" spans="1:12" ht="15.75">
      <c r="A122" s="241">
        <f>'1 шаблон'!A317</f>
        <v>0</v>
      </c>
      <c r="B122" s="241">
        <f>'1 шаблон'!A318</f>
        <v>0</v>
      </c>
      <c r="C122" s="241">
        <f>'1 шаблон'!B317</f>
        <v>0</v>
      </c>
      <c r="D122" s="241">
        <f>'1 шаблон'!C317</f>
        <v>0</v>
      </c>
      <c r="E122" s="241" t="str">
        <f>'2 Приложение 13'!E122</f>
        <v>Сталь 20</v>
      </c>
      <c r="F122" s="243"/>
      <c r="G122" s="243"/>
      <c r="H122" s="243"/>
      <c r="I122" s="243"/>
      <c r="J122" s="243"/>
      <c r="K122" s="243"/>
      <c r="L122" s="175">
        <f t="shared" si="1"/>
        <v>0</v>
      </c>
    </row>
    <row r="123" spans="1:12" ht="15.75">
      <c r="A123" s="241">
        <f>'1 шаблон'!A320</f>
        <v>0</v>
      </c>
      <c r="B123" s="241">
        <f>'1 шаблон'!A321</f>
        <v>0</v>
      </c>
      <c r="C123" s="241">
        <f>'1 шаблон'!B320</f>
        <v>0</v>
      </c>
      <c r="D123" s="241">
        <f>'1 шаблон'!C320</f>
        <v>0</v>
      </c>
      <c r="E123" s="241" t="str">
        <f>'2 Приложение 13'!E123</f>
        <v>Сталь 20</v>
      </c>
      <c r="F123" s="243"/>
      <c r="G123" s="243"/>
      <c r="H123" s="243"/>
      <c r="I123" s="243"/>
      <c r="J123" s="243"/>
      <c r="K123" s="243"/>
      <c r="L123" s="175">
        <f t="shared" si="1"/>
        <v>0</v>
      </c>
    </row>
    <row r="124" spans="1:12" ht="15.75">
      <c r="A124" s="241">
        <f>'1 шаблон'!A323</f>
        <v>0</v>
      </c>
      <c r="B124" s="241">
        <f>'1 шаблон'!A324</f>
        <v>0</v>
      </c>
      <c r="C124" s="241">
        <f>'1 шаблон'!B323</f>
        <v>0</v>
      </c>
      <c r="D124" s="241">
        <f>'1 шаблон'!C323</f>
        <v>0</v>
      </c>
      <c r="E124" s="241" t="str">
        <f>'2 Приложение 13'!E124</f>
        <v>Сталь 20</v>
      </c>
      <c r="F124" s="243"/>
      <c r="G124" s="243"/>
      <c r="H124" s="243"/>
      <c r="I124" s="243"/>
      <c r="J124" s="243"/>
      <c r="K124" s="243"/>
      <c r="L124" s="175">
        <f t="shared" si="1"/>
        <v>0</v>
      </c>
    </row>
    <row r="125" spans="1:12" ht="15.75">
      <c r="A125" s="241">
        <f>'1 шаблон'!A326</f>
        <v>0</v>
      </c>
      <c r="B125" s="241">
        <f>'1 шаблон'!A327</f>
        <v>0</v>
      </c>
      <c r="C125" s="241">
        <f>'1 шаблон'!B326</f>
        <v>0</v>
      </c>
      <c r="D125" s="241">
        <f>'1 шаблон'!C326</f>
        <v>0</v>
      </c>
      <c r="E125" s="241" t="str">
        <f>'2 Приложение 13'!E125</f>
        <v>Сталь 20</v>
      </c>
      <c r="F125" s="243"/>
      <c r="G125" s="243"/>
      <c r="H125" s="243"/>
      <c r="I125" s="243"/>
      <c r="J125" s="243"/>
      <c r="K125" s="243"/>
      <c r="L125" s="175">
        <f t="shared" si="1"/>
        <v>0</v>
      </c>
    </row>
    <row r="126" spans="1:12" ht="15.75">
      <c r="A126" s="241">
        <f>'1 шаблон'!A329</f>
        <v>0</v>
      </c>
      <c r="B126" s="241">
        <f>'1 шаблон'!A330</f>
        <v>0</v>
      </c>
      <c r="C126" s="241">
        <f>'1 шаблон'!B329</f>
        <v>0</v>
      </c>
      <c r="D126" s="241">
        <f>'1 шаблон'!C329</f>
        <v>0</v>
      </c>
      <c r="E126" s="241" t="str">
        <f>'2 Приложение 13'!E126</f>
        <v>Сталь 20</v>
      </c>
      <c r="F126" s="243"/>
      <c r="G126" s="243"/>
      <c r="H126" s="243"/>
      <c r="I126" s="243"/>
      <c r="J126" s="243"/>
      <c r="K126" s="243"/>
      <c r="L126" s="175">
        <f t="shared" si="1"/>
        <v>0</v>
      </c>
    </row>
    <row r="127" spans="1:12" ht="15.75">
      <c r="A127" s="241">
        <f>'1 шаблон'!A332</f>
        <v>0</v>
      </c>
      <c r="B127" s="241">
        <f>'1 шаблон'!A333</f>
        <v>0</v>
      </c>
      <c r="C127" s="241">
        <f>'1 шаблон'!B332</f>
        <v>0</v>
      </c>
      <c r="D127" s="241">
        <f>'1 шаблон'!C332</f>
        <v>0</v>
      </c>
      <c r="E127" s="241" t="str">
        <f>'2 Приложение 13'!E127</f>
        <v>Сталь 20</v>
      </c>
      <c r="F127" s="243"/>
      <c r="G127" s="243"/>
      <c r="H127" s="243"/>
      <c r="I127" s="243"/>
      <c r="J127" s="243"/>
      <c r="K127" s="243"/>
      <c r="L127" s="175">
        <f t="shared" si="1"/>
        <v>0</v>
      </c>
    </row>
    <row r="128" spans="1:12" ht="15.75">
      <c r="A128" s="241">
        <f>'1 шаблон'!A335</f>
        <v>0</v>
      </c>
      <c r="B128" s="241">
        <f>'1 шаблон'!A336</f>
        <v>0</v>
      </c>
      <c r="C128" s="241">
        <f>'1 шаблон'!B335</f>
        <v>0</v>
      </c>
      <c r="D128" s="241">
        <f>'1 шаблон'!C335</f>
        <v>0</v>
      </c>
      <c r="E128" s="241" t="str">
        <f>'2 Приложение 13'!E128</f>
        <v>Сталь 20</v>
      </c>
      <c r="F128" s="243"/>
      <c r="G128" s="243"/>
      <c r="H128" s="243"/>
      <c r="I128" s="243"/>
      <c r="J128" s="243"/>
      <c r="K128" s="243"/>
      <c r="L128" s="175">
        <f t="shared" si="1"/>
        <v>0</v>
      </c>
    </row>
    <row r="129" spans="1:12" ht="15.75">
      <c r="A129" s="241">
        <f>'1 шаблон'!A338</f>
        <v>0</v>
      </c>
      <c r="B129" s="241">
        <f>'1 шаблон'!A339</f>
        <v>0</v>
      </c>
      <c r="C129" s="241">
        <f>'1 шаблон'!B338</f>
        <v>0</v>
      </c>
      <c r="D129" s="241">
        <f>'1 шаблон'!C338</f>
        <v>0</v>
      </c>
      <c r="E129" s="241" t="str">
        <f>'2 Приложение 13'!E129</f>
        <v>Сталь 20</v>
      </c>
      <c r="F129" s="243"/>
      <c r="G129" s="243"/>
      <c r="H129" s="243"/>
      <c r="I129" s="243"/>
      <c r="J129" s="243"/>
      <c r="K129" s="243"/>
      <c r="L129" s="175">
        <f t="shared" si="1"/>
        <v>0</v>
      </c>
    </row>
    <row r="130" spans="1:12" ht="15.75">
      <c r="A130" s="241">
        <f>'1 шаблон'!A341</f>
        <v>0</v>
      </c>
      <c r="B130" s="241">
        <f>'1 шаблон'!A342</f>
        <v>0</v>
      </c>
      <c r="C130" s="241">
        <f>'1 шаблон'!B341</f>
        <v>0</v>
      </c>
      <c r="D130" s="241">
        <f>'1 шаблон'!C341</f>
        <v>0</v>
      </c>
      <c r="E130" s="241" t="str">
        <f>'2 Приложение 13'!E130</f>
        <v>Сталь 20</v>
      </c>
      <c r="F130" s="243"/>
      <c r="G130" s="243"/>
      <c r="H130" s="243"/>
      <c r="I130" s="243"/>
      <c r="J130" s="243"/>
      <c r="K130" s="243"/>
      <c r="L130" s="175">
        <f t="shared" ref="L130:L193" si="2">MIN(F130:K130)</f>
        <v>0</v>
      </c>
    </row>
    <row r="131" spans="1:12" ht="15.75">
      <c r="A131" s="241">
        <f>'1 шаблон'!A344</f>
        <v>0</v>
      </c>
      <c r="B131" s="241">
        <f>'1 шаблон'!A345</f>
        <v>0</v>
      </c>
      <c r="C131" s="241">
        <f>'1 шаблон'!B344</f>
        <v>0</v>
      </c>
      <c r="D131" s="241">
        <f>'1 шаблон'!C344</f>
        <v>0</v>
      </c>
      <c r="E131" s="241" t="str">
        <f>'2 Приложение 13'!E131</f>
        <v>Сталь 20</v>
      </c>
      <c r="F131" s="243"/>
      <c r="G131" s="243"/>
      <c r="H131" s="243"/>
      <c r="I131" s="243"/>
      <c r="J131" s="243"/>
      <c r="K131" s="243"/>
      <c r="L131" s="175">
        <f t="shared" si="2"/>
        <v>0</v>
      </c>
    </row>
    <row r="132" spans="1:12" ht="15.75">
      <c r="A132" s="241">
        <f>'1 шаблон'!A347</f>
        <v>0</v>
      </c>
      <c r="B132" s="241">
        <f>'1 шаблон'!A348</f>
        <v>0</v>
      </c>
      <c r="C132" s="241">
        <f>'1 шаблон'!B347</f>
        <v>0</v>
      </c>
      <c r="D132" s="241">
        <f>'1 шаблон'!C347</f>
        <v>0</v>
      </c>
      <c r="E132" s="241" t="str">
        <f>'2 Приложение 13'!E132</f>
        <v>Сталь 20</v>
      </c>
      <c r="F132" s="243"/>
      <c r="G132" s="243"/>
      <c r="H132" s="243"/>
      <c r="I132" s="243"/>
      <c r="J132" s="243"/>
      <c r="K132" s="243"/>
      <c r="L132" s="175">
        <f t="shared" si="2"/>
        <v>0</v>
      </c>
    </row>
    <row r="133" spans="1:12" ht="15.75">
      <c r="A133" s="241">
        <f>'1 шаблон'!A350</f>
        <v>0</v>
      </c>
      <c r="B133" s="241">
        <f>'1 шаблон'!A351</f>
        <v>0</v>
      </c>
      <c r="C133" s="241">
        <f>'1 шаблон'!B350</f>
        <v>0</v>
      </c>
      <c r="D133" s="241">
        <f>'1 шаблон'!C350</f>
        <v>0</v>
      </c>
      <c r="E133" s="241" t="str">
        <f>'2 Приложение 13'!E133</f>
        <v>Сталь 20</v>
      </c>
      <c r="F133" s="243"/>
      <c r="G133" s="243"/>
      <c r="H133" s="243"/>
      <c r="I133" s="243"/>
      <c r="J133" s="243"/>
      <c r="K133" s="243"/>
      <c r="L133" s="175">
        <f t="shared" si="2"/>
        <v>0</v>
      </c>
    </row>
    <row r="134" spans="1:12" ht="15.75">
      <c r="A134" s="241">
        <f>'1 шаблон'!A353</f>
        <v>0</v>
      </c>
      <c r="B134" s="241">
        <f>'1 шаблон'!A354</f>
        <v>0</v>
      </c>
      <c r="C134" s="241">
        <f>'1 шаблон'!B353</f>
        <v>0</v>
      </c>
      <c r="D134" s="241">
        <f>'1 шаблон'!C353</f>
        <v>0</v>
      </c>
      <c r="E134" s="241" t="str">
        <f>'2 Приложение 13'!E134</f>
        <v>Сталь 20</v>
      </c>
      <c r="F134" s="243"/>
      <c r="G134" s="243"/>
      <c r="H134" s="243"/>
      <c r="I134" s="243"/>
      <c r="J134" s="243"/>
      <c r="K134" s="243"/>
      <c r="L134" s="175">
        <f t="shared" si="2"/>
        <v>0</v>
      </c>
    </row>
    <row r="135" spans="1:12" ht="15.75">
      <c r="A135" s="241">
        <f>'1 шаблон'!A356</f>
        <v>0</v>
      </c>
      <c r="B135" s="241">
        <f>'1 шаблон'!A357</f>
        <v>0</v>
      </c>
      <c r="C135" s="241">
        <f>'1 шаблон'!B356</f>
        <v>0</v>
      </c>
      <c r="D135" s="241">
        <f>'1 шаблон'!C356</f>
        <v>0</v>
      </c>
      <c r="E135" s="241" t="str">
        <f>'2 Приложение 13'!E135</f>
        <v>Сталь 20</v>
      </c>
      <c r="F135" s="243"/>
      <c r="G135" s="243"/>
      <c r="H135" s="243"/>
      <c r="I135" s="243"/>
      <c r="J135" s="243"/>
      <c r="K135" s="243"/>
      <c r="L135" s="175">
        <f t="shared" si="2"/>
        <v>0</v>
      </c>
    </row>
    <row r="136" spans="1:12" ht="15.75">
      <c r="A136" s="241">
        <f>'1 шаблон'!A359</f>
        <v>0</v>
      </c>
      <c r="B136" s="241">
        <f>'1 шаблон'!A360</f>
        <v>0</v>
      </c>
      <c r="C136" s="241">
        <f>'1 шаблон'!B359</f>
        <v>0</v>
      </c>
      <c r="D136" s="241">
        <f>'1 шаблон'!C359</f>
        <v>0</v>
      </c>
      <c r="E136" s="241" t="str">
        <f>'2 Приложение 13'!E136</f>
        <v>Сталь 20</v>
      </c>
      <c r="F136" s="243"/>
      <c r="G136" s="243"/>
      <c r="H136" s="243"/>
      <c r="I136" s="243"/>
      <c r="J136" s="243"/>
      <c r="K136" s="243"/>
      <c r="L136" s="175">
        <f t="shared" si="2"/>
        <v>0</v>
      </c>
    </row>
    <row r="137" spans="1:12" ht="15.75">
      <c r="A137" s="241">
        <f>'1 шаблон'!A362</f>
        <v>0</v>
      </c>
      <c r="B137" s="241">
        <f>'1 шаблон'!A363</f>
        <v>0</v>
      </c>
      <c r="C137" s="241">
        <f>'1 шаблон'!B362</f>
        <v>0</v>
      </c>
      <c r="D137" s="241">
        <f>'1 шаблон'!C362</f>
        <v>0</v>
      </c>
      <c r="E137" s="241" t="str">
        <f>'2 Приложение 13'!E137</f>
        <v>Сталь 20</v>
      </c>
      <c r="F137" s="243"/>
      <c r="G137" s="243"/>
      <c r="H137" s="243"/>
      <c r="I137" s="243"/>
      <c r="J137" s="243"/>
      <c r="K137" s="243"/>
      <c r="L137" s="175">
        <f t="shared" si="2"/>
        <v>0</v>
      </c>
    </row>
    <row r="138" spans="1:12" ht="15.75">
      <c r="A138" s="241">
        <f>'1 шаблон'!A365</f>
        <v>0</v>
      </c>
      <c r="B138" s="241">
        <f>'1 шаблон'!A366</f>
        <v>0</v>
      </c>
      <c r="C138" s="241">
        <f>'1 шаблон'!B365</f>
        <v>0</v>
      </c>
      <c r="D138" s="241">
        <f>'1 шаблон'!C365</f>
        <v>0</v>
      </c>
      <c r="E138" s="241" t="str">
        <f>'2 Приложение 13'!E138</f>
        <v>Сталь 20</v>
      </c>
      <c r="F138" s="243"/>
      <c r="G138" s="243"/>
      <c r="H138" s="243"/>
      <c r="I138" s="243"/>
      <c r="J138" s="243"/>
      <c r="K138" s="243"/>
      <c r="L138" s="175">
        <f t="shared" si="2"/>
        <v>0</v>
      </c>
    </row>
    <row r="139" spans="1:12" ht="15.75">
      <c r="A139" s="241">
        <f>'1 шаблон'!A368</f>
        <v>0</v>
      </c>
      <c r="B139" s="241">
        <f>'1 шаблон'!A369</f>
        <v>0</v>
      </c>
      <c r="C139" s="241">
        <f>'1 шаблон'!B368</f>
        <v>0</v>
      </c>
      <c r="D139" s="241">
        <f>'1 шаблон'!C368</f>
        <v>0</v>
      </c>
      <c r="E139" s="241" t="str">
        <f>'2 Приложение 13'!E139</f>
        <v>Сталь 20</v>
      </c>
      <c r="F139" s="243"/>
      <c r="G139" s="243"/>
      <c r="H139" s="243"/>
      <c r="I139" s="243"/>
      <c r="J139" s="243"/>
      <c r="K139" s="243"/>
      <c r="L139" s="175">
        <f t="shared" si="2"/>
        <v>0</v>
      </c>
    </row>
    <row r="140" spans="1:12" ht="15.75">
      <c r="A140" s="241">
        <f>'1 шаблон'!A371</f>
        <v>0</v>
      </c>
      <c r="B140" s="241">
        <f>'1 шаблон'!A372</f>
        <v>0</v>
      </c>
      <c r="C140" s="241">
        <f>'1 шаблон'!B371</f>
        <v>0</v>
      </c>
      <c r="D140" s="241">
        <f>'1 шаблон'!C371</f>
        <v>0</v>
      </c>
      <c r="E140" s="241" t="str">
        <f>'2 Приложение 13'!E140</f>
        <v>Сталь 20</v>
      </c>
      <c r="F140" s="243"/>
      <c r="G140" s="243"/>
      <c r="H140" s="243"/>
      <c r="I140" s="243"/>
      <c r="J140" s="243"/>
      <c r="K140" s="243"/>
      <c r="L140" s="175">
        <f t="shared" si="2"/>
        <v>0</v>
      </c>
    </row>
    <row r="141" spans="1:12" ht="15.75">
      <c r="A141" s="241">
        <f>'1 шаблон'!A374</f>
        <v>0</v>
      </c>
      <c r="B141" s="241">
        <f>'1 шаблон'!A375</f>
        <v>0</v>
      </c>
      <c r="C141" s="241">
        <f>'1 шаблон'!B374</f>
        <v>0</v>
      </c>
      <c r="D141" s="241">
        <f>'1 шаблон'!C374</f>
        <v>0</v>
      </c>
      <c r="E141" s="241" t="str">
        <f>'2 Приложение 13'!E141</f>
        <v>Сталь 20</v>
      </c>
      <c r="F141" s="243"/>
      <c r="G141" s="243"/>
      <c r="H141" s="243"/>
      <c r="I141" s="243"/>
      <c r="J141" s="243"/>
      <c r="K141" s="243"/>
      <c r="L141" s="175">
        <f t="shared" si="2"/>
        <v>0</v>
      </c>
    </row>
    <row r="142" spans="1:12" ht="15.75">
      <c r="A142" s="241">
        <f>'1 шаблон'!A377</f>
        <v>0</v>
      </c>
      <c r="B142" s="241">
        <f>'1 шаблон'!A378</f>
        <v>0</v>
      </c>
      <c r="C142" s="241">
        <f>'1 шаблон'!B377</f>
        <v>0</v>
      </c>
      <c r="D142" s="241">
        <f>'1 шаблон'!C377</f>
        <v>0</v>
      </c>
      <c r="E142" s="241" t="str">
        <f>'2 Приложение 13'!E142</f>
        <v>Сталь 20</v>
      </c>
      <c r="F142" s="243"/>
      <c r="G142" s="243"/>
      <c r="H142" s="243"/>
      <c r="I142" s="243"/>
      <c r="J142" s="243"/>
      <c r="K142" s="243"/>
      <c r="L142" s="175">
        <f t="shared" si="2"/>
        <v>0</v>
      </c>
    </row>
    <row r="143" spans="1:12" ht="15.75">
      <c r="A143" s="241">
        <f>'1 шаблон'!A380</f>
        <v>0</v>
      </c>
      <c r="B143" s="241">
        <f>'1 шаблон'!A381</f>
        <v>0</v>
      </c>
      <c r="C143" s="241">
        <f>'1 шаблон'!B380</f>
        <v>0</v>
      </c>
      <c r="D143" s="241">
        <f>'1 шаблон'!C380</f>
        <v>0</v>
      </c>
      <c r="E143" s="241" t="str">
        <f>'2 Приложение 13'!E143</f>
        <v>Сталь 20</v>
      </c>
      <c r="F143" s="243"/>
      <c r="G143" s="243"/>
      <c r="H143" s="243"/>
      <c r="I143" s="243"/>
      <c r="J143" s="243"/>
      <c r="K143" s="243"/>
      <c r="L143" s="175">
        <f t="shared" si="2"/>
        <v>0</v>
      </c>
    </row>
    <row r="144" spans="1:12" ht="15.75">
      <c r="A144" s="241">
        <f>'1 шаблон'!A383</f>
        <v>0</v>
      </c>
      <c r="B144" s="241">
        <f>'1 шаблон'!A384</f>
        <v>0</v>
      </c>
      <c r="C144" s="241">
        <f>'1 шаблон'!B383</f>
        <v>0</v>
      </c>
      <c r="D144" s="241">
        <f>'1 шаблон'!C383</f>
        <v>0</v>
      </c>
      <c r="E144" s="241" t="str">
        <f>'2 Приложение 13'!E144</f>
        <v>Сталь 20</v>
      </c>
      <c r="F144" s="243"/>
      <c r="G144" s="243"/>
      <c r="H144" s="243"/>
      <c r="I144" s="243"/>
      <c r="J144" s="243"/>
      <c r="K144" s="243"/>
      <c r="L144" s="175">
        <f t="shared" si="2"/>
        <v>0</v>
      </c>
    </row>
    <row r="145" spans="1:12" ht="15.75">
      <c r="A145" s="241">
        <f>'1 шаблон'!A386</f>
        <v>0</v>
      </c>
      <c r="B145" s="241">
        <f>'1 шаблон'!A387</f>
        <v>0</v>
      </c>
      <c r="C145" s="241">
        <f>'1 шаблон'!B386</f>
        <v>0</v>
      </c>
      <c r="D145" s="241">
        <f>'1 шаблон'!C386</f>
        <v>0</v>
      </c>
      <c r="E145" s="241" t="str">
        <f>'2 Приложение 13'!E145</f>
        <v>Сталь 20</v>
      </c>
      <c r="F145" s="243"/>
      <c r="G145" s="243"/>
      <c r="H145" s="243"/>
      <c r="I145" s="243"/>
      <c r="J145" s="243"/>
      <c r="K145" s="243"/>
      <c r="L145" s="175">
        <f t="shared" si="2"/>
        <v>0</v>
      </c>
    </row>
    <row r="146" spans="1:12" ht="15.75">
      <c r="A146" s="241">
        <f>'1 шаблон'!A389</f>
        <v>0</v>
      </c>
      <c r="B146" s="241">
        <f>'1 шаблон'!A390</f>
        <v>0</v>
      </c>
      <c r="C146" s="241">
        <f>'1 шаблон'!B389</f>
        <v>0</v>
      </c>
      <c r="D146" s="241">
        <f>'1 шаблон'!C389</f>
        <v>0</v>
      </c>
      <c r="E146" s="241" t="str">
        <f>'2 Приложение 13'!E146</f>
        <v>Сталь 20</v>
      </c>
      <c r="F146" s="243"/>
      <c r="G146" s="243"/>
      <c r="H146" s="243"/>
      <c r="I146" s="243"/>
      <c r="J146" s="243"/>
      <c r="K146" s="243"/>
      <c r="L146" s="175">
        <f t="shared" si="2"/>
        <v>0</v>
      </c>
    </row>
    <row r="147" spans="1:12" ht="15.75">
      <c r="A147" s="241">
        <f>'1 шаблон'!A392</f>
        <v>0</v>
      </c>
      <c r="B147" s="241">
        <f>'1 шаблон'!A393</f>
        <v>0</v>
      </c>
      <c r="C147" s="241">
        <f>'1 шаблон'!B392</f>
        <v>0</v>
      </c>
      <c r="D147" s="241">
        <f>'1 шаблон'!C392</f>
        <v>0</v>
      </c>
      <c r="E147" s="241" t="str">
        <f>'2 Приложение 13'!E147</f>
        <v>Сталь 20</v>
      </c>
      <c r="F147" s="243"/>
      <c r="G147" s="243"/>
      <c r="H147" s="243"/>
      <c r="I147" s="243"/>
      <c r="J147" s="243"/>
      <c r="K147" s="243"/>
      <c r="L147" s="175">
        <f t="shared" si="2"/>
        <v>0</v>
      </c>
    </row>
    <row r="148" spans="1:12" ht="15.75">
      <c r="A148" s="241">
        <f>'1 шаблон'!A395</f>
        <v>0</v>
      </c>
      <c r="B148" s="241">
        <f>'1 шаблон'!A396</f>
        <v>0</v>
      </c>
      <c r="C148" s="241">
        <f>'1 шаблон'!B395</f>
        <v>0</v>
      </c>
      <c r="D148" s="241">
        <f>'1 шаблон'!C395</f>
        <v>0</v>
      </c>
      <c r="E148" s="241" t="str">
        <f>'2 Приложение 13'!E148</f>
        <v>Сталь 20</v>
      </c>
      <c r="F148" s="243"/>
      <c r="G148" s="243"/>
      <c r="H148" s="243"/>
      <c r="I148" s="243"/>
      <c r="J148" s="243"/>
      <c r="K148" s="243"/>
      <c r="L148" s="175">
        <f t="shared" si="2"/>
        <v>0</v>
      </c>
    </row>
    <row r="149" spans="1:12" ht="15.75">
      <c r="A149" s="241">
        <f>'1 шаблон'!A398</f>
        <v>0</v>
      </c>
      <c r="B149" s="241">
        <f>'1 шаблон'!A399</f>
        <v>0</v>
      </c>
      <c r="C149" s="241">
        <f>'1 шаблон'!B398</f>
        <v>0</v>
      </c>
      <c r="D149" s="241">
        <f>'1 шаблон'!C398</f>
        <v>0</v>
      </c>
      <c r="E149" s="241" t="str">
        <f>'2 Приложение 13'!E149</f>
        <v>Сталь 20</v>
      </c>
      <c r="F149" s="243"/>
      <c r="G149" s="243"/>
      <c r="H149" s="243"/>
      <c r="I149" s="243"/>
      <c r="J149" s="243"/>
      <c r="K149" s="243"/>
      <c r="L149" s="175">
        <f t="shared" si="2"/>
        <v>0</v>
      </c>
    </row>
    <row r="150" spans="1:12" ht="15.75">
      <c r="A150" s="241">
        <f>'1 шаблон'!A401</f>
        <v>0</v>
      </c>
      <c r="B150" s="241">
        <f>'1 шаблон'!A402</f>
        <v>0</v>
      </c>
      <c r="C150" s="241">
        <f>'1 шаблон'!B401</f>
        <v>0</v>
      </c>
      <c r="D150" s="241">
        <f>'1 шаблон'!C401</f>
        <v>0</v>
      </c>
      <c r="E150" s="241" t="str">
        <f>'2 Приложение 13'!E150</f>
        <v>Сталь 20</v>
      </c>
      <c r="F150" s="243"/>
      <c r="G150" s="243"/>
      <c r="H150" s="243"/>
      <c r="I150" s="243"/>
      <c r="J150" s="243"/>
      <c r="K150" s="243"/>
      <c r="L150" s="175">
        <f t="shared" si="2"/>
        <v>0</v>
      </c>
    </row>
    <row r="151" spans="1:12" ht="15.75">
      <c r="A151" s="241">
        <f>'1 шаблон'!A404</f>
        <v>0</v>
      </c>
      <c r="B151" s="241">
        <f>'1 шаблон'!A405</f>
        <v>0</v>
      </c>
      <c r="C151" s="241">
        <f>'1 шаблон'!B404</f>
        <v>0</v>
      </c>
      <c r="D151" s="241">
        <f>'1 шаблон'!C404</f>
        <v>0</v>
      </c>
      <c r="E151" s="241" t="str">
        <f>'2 Приложение 13'!E151</f>
        <v>Сталь 20</v>
      </c>
      <c r="F151" s="243"/>
      <c r="G151" s="243"/>
      <c r="H151" s="243"/>
      <c r="I151" s="243"/>
      <c r="J151" s="243"/>
      <c r="K151" s="243"/>
      <c r="L151" s="175">
        <f t="shared" si="2"/>
        <v>0</v>
      </c>
    </row>
    <row r="152" spans="1:12" ht="15.75">
      <c r="A152" s="241">
        <f>'1 шаблон'!A407</f>
        <v>0</v>
      </c>
      <c r="B152" s="241">
        <f>'1 шаблон'!A408</f>
        <v>0</v>
      </c>
      <c r="C152" s="241">
        <f>'1 шаблон'!B407</f>
        <v>0</v>
      </c>
      <c r="D152" s="241">
        <f>'1 шаблон'!C407</f>
        <v>0</v>
      </c>
      <c r="E152" s="241" t="str">
        <f>'2 Приложение 13'!E152</f>
        <v>Сталь 20</v>
      </c>
      <c r="F152" s="243"/>
      <c r="G152" s="243"/>
      <c r="H152" s="243"/>
      <c r="I152" s="243"/>
      <c r="J152" s="243"/>
      <c r="K152" s="243"/>
      <c r="L152" s="175">
        <f t="shared" si="2"/>
        <v>0</v>
      </c>
    </row>
    <row r="153" spans="1:12" ht="15.75">
      <c r="A153" s="241">
        <f>'1 шаблон'!A410</f>
        <v>0</v>
      </c>
      <c r="B153" s="241">
        <f>'1 шаблон'!A411</f>
        <v>0</v>
      </c>
      <c r="C153" s="241">
        <f>'1 шаблон'!B410</f>
        <v>0</v>
      </c>
      <c r="D153" s="241">
        <f>'1 шаблон'!C410</f>
        <v>0</v>
      </c>
      <c r="E153" s="241" t="str">
        <f>'2 Приложение 13'!E153</f>
        <v>Сталь 20</v>
      </c>
      <c r="F153" s="243"/>
      <c r="G153" s="243"/>
      <c r="H153" s="243"/>
      <c r="I153" s="243"/>
      <c r="J153" s="243"/>
      <c r="K153" s="243"/>
      <c r="L153" s="175">
        <f t="shared" si="2"/>
        <v>0</v>
      </c>
    </row>
    <row r="154" spans="1:12" ht="15.75">
      <c r="A154" s="241">
        <f>'1 шаблон'!A413</f>
        <v>0</v>
      </c>
      <c r="B154" s="241">
        <f>'1 шаблон'!A414</f>
        <v>0</v>
      </c>
      <c r="C154" s="241">
        <f>'1 шаблон'!B413</f>
        <v>0</v>
      </c>
      <c r="D154" s="241">
        <f>'1 шаблон'!C413</f>
        <v>0</v>
      </c>
      <c r="E154" s="241" t="str">
        <f>'2 Приложение 13'!E154</f>
        <v>Сталь 20</v>
      </c>
      <c r="F154" s="243"/>
      <c r="G154" s="243"/>
      <c r="H154" s="243"/>
      <c r="I154" s="243"/>
      <c r="J154" s="243"/>
      <c r="K154" s="243"/>
      <c r="L154" s="175">
        <f t="shared" si="2"/>
        <v>0</v>
      </c>
    </row>
    <row r="155" spans="1:12" ht="15.75">
      <c r="A155" s="241">
        <f>'1 шаблон'!A416</f>
        <v>0</v>
      </c>
      <c r="B155" s="241">
        <f>'1 шаблон'!A417</f>
        <v>0</v>
      </c>
      <c r="C155" s="241">
        <f>'1 шаблон'!B416</f>
        <v>0</v>
      </c>
      <c r="D155" s="241">
        <f>'1 шаблон'!C416</f>
        <v>0</v>
      </c>
      <c r="E155" s="241" t="str">
        <f>'2 Приложение 13'!E155</f>
        <v>Сталь 20</v>
      </c>
      <c r="F155" s="243"/>
      <c r="G155" s="243"/>
      <c r="H155" s="243"/>
      <c r="I155" s="243"/>
      <c r="J155" s="243"/>
      <c r="K155" s="243"/>
      <c r="L155" s="175">
        <f t="shared" si="2"/>
        <v>0</v>
      </c>
    </row>
    <row r="156" spans="1:12" ht="15.75">
      <c r="A156" s="241">
        <f>'1 шаблон'!A419</f>
        <v>0</v>
      </c>
      <c r="B156" s="241">
        <f>'1 шаблон'!A420</f>
        <v>0</v>
      </c>
      <c r="C156" s="241">
        <f>'1 шаблон'!B419</f>
        <v>0</v>
      </c>
      <c r="D156" s="241">
        <f>'1 шаблон'!C419</f>
        <v>0</v>
      </c>
      <c r="E156" s="241" t="str">
        <f>'2 Приложение 13'!E156</f>
        <v>Сталь 20</v>
      </c>
      <c r="F156" s="243"/>
      <c r="G156" s="243"/>
      <c r="H156" s="243"/>
      <c r="I156" s="243"/>
      <c r="J156" s="243"/>
      <c r="K156" s="243"/>
      <c r="L156" s="175">
        <f t="shared" si="2"/>
        <v>0</v>
      </c>
    </row>
    <row r="157" spans="1:12" ht="15.75">
      <c r="A157" s="241">
        <f>'1 шаблон'!A422</f>
        <v>0</v>
      </c>
      <c r="B157" s="241">
        <f>'1 шаблон'!A423</f>
        <v>0</v>
      </c>
      <c r="C157" s="241">
        <f>'1 шаблон'!B422</f>
        <v>0</v>
      </c>
      <c r="D157" s="241">
        <f>'1 шаблон'!C422</f>
        <v>0</v>
      </c>
      <c r="E157" s="241" t="str">
        <f>'2 Приложение 13'!E157</f>
        <v>Сталь 20</v>
      </c>
      <c r="F157" s="243"/>
      <c r="G157" s="243"/>
      <c r="H157" s="243"/>
      <c r="I157" s="243"/>
      <c r="J157" s="243"/>
      <c r="K157" s="243"/>
      <c r="L157" s="175">
        <f t="shared" si="2"/>
        <v>0</v>
      </c>
    </row>
    <row r="158" spans="1:12" ht="15.75">
      <c r="A158" s="241">
        <f>'1 шаблон'!A425</f>
        <v>0</v>
      </c>
      <c r="B158" s="241">
        <f>'1 шаблон'!A426</f>
        <v>0</v>
      </c>
      <c r="C158" s="241">
        <f>'1 шаблон'!B425</f>
        <v>0</v>
      </c>
      <c r="D158" s="241">
        <f>'1 шаблон'!C425</f>
        <v>0</v>
      </c>
      <c r="E158" s="241" t="str">
        <f>'2 Приложение 13'!E158</f>
        <v>Сталь 20</v>
      </c>
      <c r="F158" s="243"/>
      <c r="G158" s="243"/>
      <c r="H158" s="243"/>
      <c r="I158" s="243"/>
      <c r="J158" s="243"/>
      <c r="K158" s="243"/>
      <c r="L158" s="175">
        <f t="shared" si="2"/>
        <v>0</v>
      </c>
    </row>
    <row r="159" spans="1:12" ht="15.75">
      <c r="A159" s="241">
        <f>'1 шаблон'!A428</f>
        <v>0</v>
      </c>
      <c r="B159" s="241">
        <f>'1 шаблон'!A429</f>
        <v>0</v>
      </c>
      <c r="C159" s="241">
        <f>'1 шаблон'!B428</f>
        <v>0</v>
      </c>
      <c r="D159" s="241">
        <f>'1 шаблон'!C428</f>
        <v>0</v>
      </c>
      <c r="E159" s="241" t="str">
        <f>'2 Приложение 13'!E159</f>
        <v>Сталь 20</v>
      </c>
      <c r="F159" s="243"/>
      <c r="G159" s="243"/>
      <c r="H159" s="243"/>
      <c r="I159" s="243"/>
      <c r="J159" s="243"/>
      <c r="K159" s="243"/>
      <c r="L159" s="175">
        <f t="shared" si="2"/>
        <v>0</v>
      </c>
    </row>
    <row r="160" spans="1:12" ht="15.75">
      <c r="A160" s="241">
        <f>'1 шаблон'!A431</f>
        <v>0</v>
      </c>
      <c r="B160" s="241">
        <f>'1 шаблон'!A432</f>
        <v>0</v>
      </c>
      <c r="C160" s="241">
        <f>'1 шаблон'!B431</f>
        <v>0</v>
      </c>
      <c r="D160" s="241">
        <f>'1 шаблон'!C431</f>
        <v>0</v>
      </c>
      <c r="E160" s="241" t="str">
        <f>'2 Приложение 13'!E160</f>
        <v>Сталь 20</v>
      </c>
      <c r="F160" s="243"/>
      <c r="G160" s="243"/>
      <c r="H160" s="243"/>
      <c r="I160" s="243"/>
      <c r="J160" s="243"/>
      <c r="K160" s="243"/>
      <c r="L160" s="175">
        <f t="shared" si="2"/>
        <v>0</v>
      </c>
    </row>
    <row r="161" spans="1:12" ht="15.75">
      <c r="A161" s="241">
        <f>'1 шаблон'!A434</f>
        <v>0</v>
      </c>
      <c r="B161" s="241">
        <f>'1 шаблон'!A435</f>
        <v>0</v>
      </c>
      <c r="C161" s="241">
        <f>'1 шаблон'!B434</f>
        <v>0</v>
      </c>
      <c r="D161" s="241">
        <f>'1 шаблон'!C434</f>
        <v>0</v>
      </c>
      <c r="E161" s="241" t="str">
        <f>'2 Приложение 13'!E161</f>
        <v>Сталь 20</v>
      </c>
      <c r="F161" s="243"/>
      <c r="G161" s="243"/>
      <c r="H161" s="243"/>
      <c r="I161" s="243"/>
      <c r="J161" s="243"/>
      <c r="K161" s="243"/>
      <c r="L161" s="175">
        <f t="shared" si="2"/>
        <v>0</v>
      </c>
    </row>
    <row r="162" spans="1:12" ht="15.75">
      <c r="A162" s="241">
        <f>'1 шаблон'!A437</f>
        <v>0</v>
      </c>
      <c r="B162" s="241">
        <f>'1 шаблон'!A438</f>
        <v>0</v>
      </c>
      <c r="C162" s="241">
        <f>'1 шаблон'!B437</f>
        <v>0</v>
      </c>
      <c r="D162" s="241">
        <f>'1 шаблон'!C437</f>
        <v>0</v>
      </c>
      <c r="E162" s="241" t="str">
        <f>'2 Приложение 13'!E162</f>
        <v>Сталь 20</v>
      </c>
      <c r="F162" s="243"/>
      <c r="G162" s="243"/>
      <c r="H162" s="243"/>
      <c r="I162" s="243"/>
      <c r="J162" s="243"/>
      <c r="K162" s="243"/>
      <c r="L162" s="175">
        <f t="shared" si="2"/>
        <v>0</v>
      </c>
    </row>
    <row r="163" spans="1:12" ht="15.75">
      <c r="A163" s="241">
        <f>'1 шаблон'!A440</f>
        <v>0</v>
      </c>
      <c r="B163" s="241">
        <f>'1 шаблон'!A441</f>
        <v>0</v>
      </c>
      <c r="C163" s="241">
        <f>'1 шаблон'!B440</f>
        <v>0</v>
      </c>
      <c r="D163" s="241">
        <f>'1 шаблон'!C440</f>
        <v>0</v>
      </c>
      <c r="E163" s="241" t="str">
        <f>'2 Приложение 13'!E163</f>
        <v>Сталь 20</v>
      </c>
      <c r="F163" s="243"/>
      <c r="G163" s="243"/>
      <c r="H163" s="243"/>
      <c r="I163" s="243"/>
      <c r="J163" s="243"/>
      <c r="K163" s="243"/>
      <c r="L163" s="175">
        <f t="shared" si="2"/>
        <v>0</v>
      </c>
    </row>
    <row r="164" spans="1:12" ht="15.75">
      <c r="A164" s="241">
        <f>'1 шаблон'!A443</f>
        <v>0</v>
      </c>
      <c r="B164" s="241">
        <f>'1 шаблон'!A444</f>
        <v>0</v>
      </c>
      <c r="C164" s="241">
        <f>'1 шаблон'!B443</f>
        <v>0</v>
      </c>
      <c r="D164" s="241">
        <f>'1 шаблон'!C443</f>
        <v>0</v>
      </c>
      <c r="E164" s="241" t="str">
        <f>'2 Приложение 13'!E164</f>
        <v>Сталь 20</v>
      </c>
      <c r="F164" s="243"/>
      <c r="G164" s="243"/>
      <c r="H164" s="243"/>
      <c r="I164" s="243"/>
      <c r="J164" s="243"/>
      <c r="K164" s="243"/>
      <c r="L164" s="175">
        <f t="shared" si="2"/>
        <v>0</v>
      </c>
    </row>
    <row r="165" spans="1:12" ht="15.75">
      <c r="A165" s="241">
        <f>'1 шаблон'!A446</f>
        <v>0</v>
      </c>
      <c r="B165" s="241">
        <f>'1 шаблон'!A447</f>
        <v>0</v>
      </c>
      <c r="C165" s="241">
        <f>'1 шаблон'!B446</f>
        <v>0</v>
      </c>
      <c r="D165" s="241">
        <f>'1 шаблон'!C446</f>
        <v>0</v>
      </c>
      <c r="E165" s="241" t="str">
        <f>'2 Приложение 13'!E165</f>
        <v>Сталь 20</v>
      </c>
      <c r="F165" s="243"/>
      <c r="G165" s="243"/>
      <c r="H165" s="243"/>
      <c r="I165" s="243"/>
      <c r="J165" s="243"/>
      <c r="K165" s="243"/>
      <c r="L165" s="175">
        <f t="shared" si="2"/>
        <v>0</v>
      </c>
    </row>
    <row r="166" spans="1:12" ht="15.75">
      <c r="A166" s="241">
        <f>'1 шаблон'!A449</f>
        <v>0</v>
      </c>
      <c r="B166" s="241">
        <f>'1 шаблон'!A450</f>
        <v>0</v>
      </c>
      <c r="C166" s="241">
        <f>'1 шаблон'!B449</f>
        <v>0</v>
      </c>
      <c r="D166" s="241">
        <f>'1 шаблон'!C449</f>
        <v>0</v>
      </c>
      <c r="E166" s="241" t="str">
        <f>'2 Приложение 13'!E166</f>
        <v>Сталь 20</v>
      </c>
      <c r="F166" s="243"/>
      <c r="G166" s="243"/>
      <c r="H166" s="243"/>
      <c r="I166" s="243"/>
      <c r="J166" s="243"/>
      <c r="K166" s="243"/>
      <c r="L166" s="175">
        <f t="shared" si="2"/>
        <v>0</v>
      </c>
    </row>
    <row r="167" spans="1:12" ht="15.75">
      <c r="A167" s="241">
        <f>'1 шаблон'!A452</f>
        <v>0</v>
      </c>
      <c r="B167" s="241">
        <f>'1 шаблон'!A453</f>
        <v>0</v>
      </c>
      <c r="C167" s="241">
        <f>'1 шаблон'!B452</f>
        <v>0</v>
      </c>
      <c r="D167" s="241">
        <f>'1 шаблон'!C452</f>
        <v>0</v>
      </c>
      <c r="E167" s="241" t="str">
        <f>'2 Приложение 13'!E167</f>
        <v>Сталь 20</v>
      </c>
      <c r="F167" s="243"/>
      <c r="G167" s="243"/>
      <c r="H167" s="243"/>
      <c r="I167" s="243"/>
      <c r="J167" s="243"/>
      <c r="K167" s="243"/>
      <c r="L167" s="175">
        <f t="shared" si="2"/>
        <v>0</v>
      </c>
    </row>
    <row r="168" spans="1:12" ht="15.75">
      <c r="A168" s="241">
        <f>'1 шаблон'!A455</f>
        <v>0</v>
      </c>
      <c r="B168" s="241">
        <f>'1 шаблон'!A456</f>
        <v>0</v>
      </c>
      <c r="C168" s="241">
        <f>'1 шаблон'!B455</f>
        <v>0</v>
      </c>
      <c r="D168" s="241">
        <f>'1 шаблон'!C455</f>
        <v>0</v>
      </c>
      <c r="E168" s="241" t="str">
        <f>'2 Приложение 13'!E168</f>
        <v>Сталь 20</v>
      </c>
      <c r="F168" s="243"/>
      <c r="G168" s="243"/>
      <c r="H168" s="243"/>
      <c r="I168" s="243"/>
      <c r="J168" s="243"/>
      <c r="K168" s="243"/>
      <c r="L168" s="175">
        <f t="shared" si="2"/>
        <v>0</v>
      </c>
    </row>
    <row r="169" spans="1:12" ht="15.75">
      <c r="A169" s="241">
        <f>'1 шаблон'!A458</f>
        <v>0</v>
      </c>
      <c r="B169" s="241">
        <f>'1 шаблон'!A459</f>
        <v>0</v>
      </c>
      <c r="C169" s="241">
        <f>'1 шаблон'!B458</f>
        <v>0</v>
      </c>
      <c r="D169" s="241">
        <f>'1 шаблон'!C458</f>
        <v>0</v>
      </c>
      <c r="E169" s="241" t="str">
        <f>'2 Приложение 13'!E169</f>
        <v>Сталь 20</v>
      </c>
      <c r="F169" s="243"/>
      <c r="G169" s="243"/>
      <c r="H169" s="243"/>
      <c r="I169" s="243"/>
      <c r="J169" s="243"/>
      <c r="K169" s="243"/>
      <c r="L169" s="175">
        <f t="shared" si="2"/>
        <v>0</v>
      </c>
    </row>
    <row r="170" spans="1:12" ht="15.75">
      <c r="A170" s="241">
        <f>'1 шаблон'!A461</f>
        <v>0</v>
      </c>
      <c r="B170" s="241">
        <f>'1 шаблон'!A462</f>
        <v>0</v>
      </c>
      <c r="C170" s="241">
        <f>'1 шаблон'!B461</f>
        <v>0</v>
      </c>
      <c r="D170" s="241">
        <f>'1 шаблон'!C461</f>
        <v>0</v>
      </c>
      <c r="E170" s="241" t="str">
        <f>'2 Приложение 13'!E170</f>
        <v>Сталь 20</v>
      </c>
      <c r="F170" s="243"/>
      <c r="G170" s="243"/>
      <c r="H170" s="243"/>
      <c r="I170" s="243"/>
      <c r="J170" s="243"/>
      <c r="K170" s="243"/>
      <c r="L170" s="175">
        <f t="shared" si="2"/>
        <v>0</v>
      </c>
    </row>
    <row r="171" spans="1:12" ht="15.75">
      <c r="A171" s="241">
        <f>'1 шаблон'!A464</f>
        <v>0</v>
      </c>
      <c r="B171" s="241">
        <f>'1 шаблон'!A465</f>
        <v>0</v>
      </c>
      <c r="C171" s="241">
        <f>'1 шаблон'!B464</f>
        <v>0</v>
      </c>
      <c r="D171" s="241">
        <f>'1 шаблон'!C464</f>
        <v>0</v>
      </c>
      <c r="E171" s="241" t="str">
        <f>'2 Приложение 13'!E171</f>
        <v>Сталь 20</v>
      </c>
      <c r="F171" s="243"/>
      <c r="G171" s="243"/>
      <c r="H171" s="243"/>
      <c r="I171" s="243"/>
      <c r="J171" s="243"/>
      <c r="K171" s="243"/>
      <c r="L171" s="175">
        <f t="shared" si="2"/>
        <v>0</v>
      </c>
    </row>
    <row r="172" spans="1:12" ht="15.75">
      <c r="A172" s="241">
        <f>'1 шаблон'!A467</f>
        <v>0</v>
      </c>
      <c r="B172" s="241">
        <f>'1 шаблон'!A468</f>
        <v>0</v>
      </c>
      <c r="C172" s="241">
        <f>'1 шаблон'!B467</f>
        <v>0</v>
      </c>
      <c r="D172" s="241">
        <f>'1 шаблон'!C467</f>
        <v>0</v>
      </c>
      <c r="E172" s="241" t="str">
        <f>'2 Приложение 13'!E172</f>
        <v>Сталь 20</v>
      </c>
      <c r="F172" s="243"/>
      <c r="G172" s="243"/>
      <c r="H172" s="243"/>
      <c r="I172" s="243"/>
      <c r="J172" s="243"/>
      <c r="K172" s="243"/>
      <c r="L172" s="175">
        <f t="shared" si="2"/>
        <v>0</v>
      </c>
    </row>
    <row r="173" spans="1:12" ht="15.75">
      <c r="A173" s="241">
        <f>'1 шаблон'!A470</f>
        <v>0</v>
      </c>
      <c r="B173" s="241">
        <f>'1 шаблон'!A471</f>
        <v>0</v>
      </c>
      <c r="C173" s="241">
        <f>'1 шаблон'!B470</f>
        <v>0</v>
      </c>
      <c r="D173" s="241">
        <f>'1 шаблон'!C470</f>
        <v>0</v>
      </c>
      <c r="E173" s="241" t="str">
        <f>'2 Приложение 13'!E173</f>
        <v>Сталь 20</v>
      </c>
      <c r="F173" s="243"/>
      <c r="G173" s="243"/>
      <c r="H173" s="243"/>
      <c r="I173" s="243"/>
      <c r="J173" s="243"/>
      <c r="K173" s="243"/>
      <c r="L173" s="175">
        <f t="shared" si="2"/>
        <v>0</v>
      </c>
    </row>
    <row r="174" spans="1:12" ht="15.75">
      <c r="A174" s="241">
        <f>'1 шаблон'!A473</f>
        <v>0</v>
      </c>
      <c r="B174" s="241">
        <f>'1 шаблон'!A474</f>
        <v>0</v>
      </c>
      <c r="C174" s="241">
        <f>'1 шаблон'!B473</f>
        <v>0</v>
      </c>
      <c r="D174" s="241">
        <f>'1 шаблон'!C473</f>
        <v>0</v>
      </c>
      <c r="E174" s="241" t="str">
        <f>'2 Приложение 13'!E174</f>
        <v>Сталь 20</v>
      </c>
      <c r="F174" s="243"/>
      <c r="G174" s="243"/>
      <c r="H174" s="243"/>
      <c r="I174" s="243"/>
      <c r="J174" s="243"/>
      <c r="K174" s="243"/>
      <c r="L174" s="175">
        <f t="shared" si="2"/>
        <v>0</v>
      </c>
    </row>
    <row r="175" spans="1:12" ht="15.75">
      <c r="A175" s="241">
        <f>'1 шаблон'!A476</f>
        <v>0</v>
      </c>
      <c r="B175" s="241">
        <f>'1 шаблон'!A477</f>
        <v>0</v>
      </c>
      <c r="C175" s="241">
        <f>'1 шаблон'!B476</f>
        <v>0</v>
      </c>
      <c r="D175" s="241">
        <f>'1 шаблон'!C476</f>
        <v>0</v>
      </c>
      <c r="E175" s="241" t="str">
        <f>'2 Приложение 13'!E175</f>
        <v>Сталь 20</v>
      </c>
      <c r="F175" s="243"/>
      <c r="G175" s="243"/>
      <c r="H175" s="243"/>
      <c r="I175" s="243"/>
      <c r="J175" s="243"/>
      <c r="K175" s="243"/>
      <c r="L175" s="175">
        <f t="shared" si="2"/>
        <v>0</v>
      </c>
    </row>
    <row r="176" spans="1:12" ht="15.75">
      <c r="A176" s="241">
        <f>'1 шаблон'!A479</f>
        <v>0</v>
      </c>
      <c r="B176" s="241">
        <f>'1 шаблон'!A480</f>
        <v>0</v>
      </c>
      <c r="C176" s="241">
        <f>'1 шаблон'!B479</f>
        <v>0</v>
      </c>
      <c r="D176" s="241">
        <f>'1 шаблон'!C479</f>
        <v>0</v>
      </c>
      <c r="E176" s="241" t="str">
        <f>'2 Приложение 13'!E176</f>
        <v>Сталь 20</v>
      </c>
      <c r="F176" s="243"/>
      <c r="G176" s="243"/>
      <c r="H176" s="243"/>
      <c r="I176" s="243"/>
      <c r="J176" s="243"/>
      <c r="K176" s="243"/>
      <c r="L176" s="175">
        <f t="shared" si="2"/>
        <v>0</v>
      </c>
    </row>
    <row r="177" spans="1:12" ht="15.75">
      <c r="A177" s="241">
        <f>'1 шаблон'!A482</f>
        <v>0</v>
      </c>
      <c r="B177" s="241">
        <f>'1 шаблон'!A483</f>
        <v>0</v>
      </c>
      <c r="C177" s="241">
        <f>'1 шаблон'!B482</f>
        <v>0</v>
      </c>
      <c r="D177" s="241">
        <f>'1 шаблон'!C482</f>
        <v>0</v>
      </c>
      <c r="E177" s="241" t="str">
        <f>'2 Приложение 13'!E177</f>
        <v>Сталь 20</v>
      </c>
      <c r="F177" s="243"/>
      <c r="G177" s="243"/>
      <c r="H177" s="243"/>
      <c r="I177" s="243"/>
      <c r="J177" s="243"/>
      <c r="K177" s="243"/>
      <c r="L177" s="175">
        <f t="shared" si="2"/>
        <v>0</v>
      </c>
    </row>
    <row r="178" spans="1:12" ht="15.75">
      <c r="A178" s="241">
        <f>'1 шаблон'!A485</f>
        <v>0</v>
      </c>
      <c r="B178" s="241">
        <f>'1 шаблон'!A486</f>
        <v>0</v>
      </c>
      <c r="C178" s="241">
        <f>'1 шаблон'!B485</f>
        <v>0</v>
      </c>
      <c r="D178" s="241">
        <f>'1 шаблон'!C485</f>
        <v>0</v>
      </c>
      <c r="E178" s="241" t="str">
        <f>'2 Приложение 13'!E178</f>
        <v>Сталь 20</v>
      </c>
      <c r="F178" s="243"/>
      <c r="G178" s="243"/>
      <c r="H178" s="243"/>
      <c r="I178" s="243"/>
      <c r="J178" s="243"/>
      <c r="K178" s="243"/>
      <c r="L178" s="175">
        <f t="shared" si="2"/>
        <v>0</v>
      </c>
    </row>
    <row r="179" spans="1:12" ht="15.75">
      <c r="A179" s="241">
        <f>'1 шаблон'!A488</f>
        <v>0</v>
      </c>
      <c r="B179" s="241">
        <f>'1 шаблон'!A489</f>
        <v>0</v>
      </c>
      <c r="C179" s="241">
        <f>'1 шаблон'!B488</f>
        <v>0</v>
      </c>
      <c r="D179" s="241">
        <f>'1 шаблон'!C488</f>
        <v>0</v>
      </c>
      <c r="E179" s="241" t="str">
        <f>'2 Приложение 13'!E179</f>
        <v>Сталь 20</v>
      </c>
      <c r="F179" s="243"/>
      <c r="G179" s="243"/>
      <c r="H179" s="243"/>
      <c r="I179" s="243"/>
      <c r="J179" s="243"/>
      <c r="K179" s="243"/>
      <c r="L179" s="175">
        <f t="shared" si="2"/>
        <v>0</v>
      </c>
    </row>
    <row r="180" spans="1:12" ht="15.75">
      <c r="A180" s="241">
        <f>'1 шаблон'!A491</f>
        <v>0</v>
      </c>
      <c r="B180" s="241">
        <f>'1 шаблон'!A492</f>
        <v>0</v>
      </c>
      <c r="C180" s="241">
        <f>'1 шаблон'!B491</f>
        <v>0</v>
      </c>
      <c r="D180" s="241">
        <f>'1 шаблон'!C491</f>
        <v>0</v>
      </c>
      <c r="E180" s="241" t="str">
        <f>'2 Приложение 13'!E180</f>
        <v>Сталь 20</v>
      </c>
      <c r="F180" s="243"/>
      <c r="G180" s="243"/>
      <c r="H180" s="243"/>
      <c r="I180" s="243"/>
      <c r="J180" s="243"/>
      <c r="K180" s="243"/>
      <c r="L180" s="175">
        <f t="shared" si="2"/>
        <v>0</v>
      </c>
    </row>
    <row r="181" spans="1:12" ht="15.75">
      <c r="A181" s="241">
        <f>'1 шаблон'!A494</f>
        <v>0</v>
      </c>
      <c r="B181" s="241">
        <f>'1 шаблон'!A495</f>
        <v>0</v>
      </c>
      <c r="C181" s="241">
        <f>'1 шаблон'!B494</f>
        <v>0</v>
      </c>
      <c r="D181" s="241">
        <f>'1 шаблон'!C494</f>
        <v>0</v>
      </c>
      <c r="E181" s="241" t="str">
        <f>'2 Приложение 13'!E181</f>
        <v>Сталь 20</v>
      </c>
      <c r="F181" s="243"/>
      <c r="G181" s="243"/>
      <c r="H181" s="243"/>
      <c r="I181" s="243"/>
      <c r="J181" s="243"/>
      <c r="K181" s="243"/>
      <c r="L181" s="175">
        <f t="shared" si="2"/>
        <v>0</v>
      </c>
    </row>
    <row r="182" spans="1:12" ht="15.75">
      <c r="A182" s="241">
        <f>'1 шаблон'!A497</f>
        <v>0</v>
      </c>
      <c r="B182" s="241">
        <f>'1 шаблон'!A498</f>
        <v>0</v>
      </c>
      <c r="C182" s="241">
        <f>'1 шаблон'!B497</f>
        <v>0</v>
      </c>
      <c r="D182" s="241">
        <f>'1 шаблон'!C497</f>
        <v>0</v>
      </c>
      <c r="E182" s="241" t="str">
        <f>'2 Приложение 13'!E182</f>
        <v>Сталь 20</v>
      </c>
      <c r="F182" s="243"/>
      <c r="G182" s="243"/>
      <c r="H182" s="243"/>
      <c r="I182" s="243"/>
      <c r="J182" s="243"/>
      <c r="K182" s="243"/>
      <c r="L182" s="175">
        <f t="shared" si="2"/>
        <v>0</v>
      </c>
    </row>
    <row r="183" spans="1:12" ht="15.75">
      <c r="A183" s="241">
        <f>'1 шаблон'!A500</f>
        <v>0</v>
      </c>
      <c r="B183" s="241">
        <f>'1 шаблон'!A501</f>
        <v>0</v>
      </c>
      <c r="C183" s="241">
        <f>'1 шаблон'!B500</f>
        <v>0</v>
      </c>
      <c r="D183" s="241">
        <f>'1 шаблон'!C500</f>
        <v>0</v>
      </c>
      <c r="E183" s="241" t="str">
        <f>'2 Приложение 13'!E183</f>
        <v>Сталь 20</v>
      </c>
      <c r="F183" s="243"/>
      <c r="G183" s="243"/>
      <c r="H183" s="243"/>
      <c r="I183" s="243"/>
      <c r="J183" s="243"/>
      <c r="K183" s="243"/>
      <c r="L183" s="175">
        <f t="shared" si="2"/>
        <v>0</v>
      </c>
    </row>
    <row r="184" spans="1:12" ht="15.75">
      <c r="A184" s="241">
        <f>'1 шаблон'!A503</f>
        <v>0</v>
      </c>
      <c r="B184" s="241">
        <f>'1 шаблон'!A504</f>
        <v>0</v>
      </c>
      <c r="C184" s="241">
        <f>'1 шаблон'!B503</f>
        <v>0</v>
      </c>
      <c r="D184" s="241">
        <f>'1 шаблон'!C503</f>
        <v>0</v>
      </c>
      <c r="E184" s="241" t="str">
        <f>'2 Приложение 13'!E184</f>
        <v>Сталь 20</v>
      </c>
      <c r="F184" s="243"/>
      <c r="G184" s="243"/>
      <c r="H184" s="243"/>
      <c r="I184" s="243"/>
      <c r="J184" s="243"/>
      <c r="K184" s="243"/>
      <c r="L184" s="175">
        <f t="shared" si="2"/>
        <v>0</v>
      </c>
    </row>
    <row r="185" spans="1:12" ht="15.75">
      <c r="A185" s="241">
        <f>'1 шаблон'!A506</f>
        <v>0</v>
      </c>
      <c r="B185" s="241">
        <f>'1 шаблон'!A507</f>
        <v>0</v>
      </c>
      <c r="C185" s="241">
        <f>'1 шаблон'!B506</f>
        <v>0</v>
      </c>
      <c r="D185" s="241">
        <f>'1 шаблон'!C506</f>
        <v>0</v>
      </c>
      <c r="E185" s="241" t="str">
        <f>'2 Приложение 13'!E185</f>
        <v>Сталь 20</v>
      </c>
      <c r="F185" s="243"/>
      <c r="G185" s="243"/>
      <c r="H185" s="243"/>
      <c r="I185" s="243"/>
      <c r="J185" s="243"/>
      <c r="K185" s="243"/>
      <c r="L185" s="175">
        <f t="shared" si="2"/>
        <v>0</v>
      </c>
    </row>
    <row r="186" spans="1:12" ht="15.75">
      <c r="A186" s="241">
        <f>'1 шаблон'!A509</f>
        <v>0</v>
      </c>
      <c r="B186" s="241">
        <f>'1 шаблон'!A510</f>
        <v>0</v>
      </c>
      <c r="C186" s="241">
        <f>'1 шаблон'!B509</f>
        <v>0</v>
      </c>
      <c r="D186" s="241">
        <f>'1 шаблон'!C509</f>
        <v>0</v>
      </c>
      <c r="E186" s="241" t="str">
        <f>'2 Приложение 13'!E186</f>
        <v>Сталь 20</v>
      </c>
      <c r="F186" s="243"/>
      <c r="G186" s="243"/>
      <c r="H186" s="243"/>
      <c r="I186" s="243"/>
      <c r="J186" s="243"/>
      <c r="K186" s="243"/>
      <c r="L186" s="175">
        <f t="shared" si="2"/>
        <v>0</v>
      </c>
    </row>
    <row r="187" spans="1:12" ht="15.75">
      <c r="A187" s="241">
        <f>'1 шаблон'!A512</f>
        <v>0</v>
      </c>
      <c r="B187" s="241">
        <f>'1 шаблон'!A513</f>
        <v>0</v>
      </c>
      <c r="C187" s="241">
        <f>'1 шаблон'!B512</f>
        <v>0</v>
      </c>
      <c r="D187" s="241">
        <f>'1 шаблон'!C512</f>
        <v>0</v>
      </c>
      <c r="E187" s="241" t="str">
        <f>'2 Приложение 13'!E187</f>
        <v>Сталь 20</v>
      </c>
      <c r="F187" s="243"/>
      <c r="G187" s="243"/>
      <c r="H187" s="243"/>
      <c r="I187" s="243"/>
      <c r="J187" s="243"/>
      <c r="K187" s="243"/>
      <c r="L187" s="175">
        <f t="shared" si="2"/>
        <v>0</v>
      </c>
    </row>
    <row r="188" spans="1:12" ht="15.75">
      <c r="A188" s="241">
        <f>'1 шаблон'!A515</f>
        <v>0</v>
      </c>
      <c r="B188" s="241">
        <f>'1 шаблон'!A516</f>
        <v>0</v>
      </c>
      <c r="C188" s="241">
        <f>'1 шаблон'!B515</f>
        <v>0</v>
      </c>
      <c r="D188" s="241">
        <f>'1 шаблон'!C515</f>
        <v>0</v>
      </c>
      <c r="E188" s="241" t="str">
        <f>'2 Приложение 13'!E188</f>
        <v>Сталь 20</v>
      </c>
      <c r="F188" s="243"/>
      <c r="G188" s="243"/>
      <c r="H188" s="243"/>
      <c r="I188" s="243"/>
      <c r="J188" s="243"/>
      <c r="K188" s="243"/>
      <c r="L188" s="175">
        <f t="shared" si="2"/>
        <v>0</v>
      </c>
    </row>
    <row r="189" spans="1:12" ht="15.75">
      <c r="A189" s="241">
        <f>'1 шаблон'!A518</f>
        <v>0</v>
      </c>
      <c r="B189" s="241">
        <f>'1 шаблон'!A519</f>
        <v>0</v>
      </c>
      <c r="C189" s="241">
        <f>'1 шаблон'!B518</f>
        <v>0</v>
      </c>
      <c r="D189" s="241">
        <f>'1 шаблон'!C518</f>
        <v>0</v>
      </c>
      <c r="E189" s="241" t="str">
        <f>'2 Приложение 13'!E189</f>
        <v>Сталь 20</v>
      </c>
      <c r="F189" s="243"/>
      <c r="G189" s="243"/>
      <c r="H189" s="243"/>
      <c r="I189" s="243"/>
      <c r="J189" s="243"/>
      <c r="K189" s="243"/>
      <c r="L189" s="175">
        <f t="shared" si="2"/>
        <v>0</v>
      </c>
    </row>
    <row r="190" spans="1:12" ht="15.75">
      <c r="A190" s="241">
        <f>'1 шаблон'!A521</f>
        <v>0</v>
      </c>
      <c r="B190" s="241">
        <f>'1 шаблон'!A522</f>
        <v>0</v>
      </c>
      <c r="C190" s="241">
        <f>'1 шаблон'!B521</f>
        <v>0</v>
      </c>
      <c r="D190" s="241">
        <f>'1 шаблон'!C521</f>
        <v>0</v>
      </c>
      <c r="E190" s="241" t="str">
        <f>'2 Приложение 13'!E190</f>
        <v>Сталь 20</v>
      </c>
      <c r="F190" s="243"/>
      <c r="G190" s="243"/>
      <c r="H190" s="243"/>
      <c r="I190" s="243"/>
      <c r="J190" s="243"/>
      <c r="K190" s="243"/>
      <c r="L190" s="175">
        <f t="shared" si="2"/>
        <v>0</v>
      </c>
    </row>
    <row r="191" spans="1:12" ht="15.75">
      <c r="A191" s="241">
        <f>'1 шаблон'!A524</f>
        <v>0</v>
      </c>
      <c r="B191" s="241">
        <f>'1 шаблон'!A525</f>
        <v>0</v>
      </c>
      <c r="C191" s="241">
        <f>'1 шаблон'!B524</f>
        <v>0</v>
      </c>
      <c r="D191" s="241">
        <f>'1 шаблон'!C524</f>
        <v>0</v>
      </c>
      <c r="E191" s="241" t="str">
        <f>'2 Приложение 13'!E191</f>
        <v>Сталь 20</v>
      </c>
      <c r="F191" s="243"/>
      <c r="G191" s="243"/>
      <c r="H191" s="243"/>
      <c r="I191" s="243"/>
      <c r="J191" s="243"/>
      <c r="K191" s="243"/>
      <c r="L191" s="175">
        <f t="shared" si="2"/>
        <v>0</v>
      </c>
    </row>
    <row r="192" spans="1:12" ht="15.75">
      <c r="A192" s="241">
        <f>'1 шаблон'!A527</f>
        <v>0</v>
      </c>
      <c r="B192" s="241">
        <f>'1 шаблон'!A528</f>
        <v>0</v>
      </c>
      <c r="C192" s="241">
        <f>'1 шаблон'!B527</f>
        <v>0</v>
      </c>
      <c r="D192" s="241">
        <f>'1 шаблон'!C527</f>
        <v>0</v>
      </c>
      <c r="E192" s="241" t="str">
        <f>'2 Приложение 13'!E192</f>
        <v>Сталь 20</v>
      </c>
      <c r="F192" s="243"/>
      <c r="G192" s="243"/>
      <c r="H192" s="243"/>
      <c r="I192" s="243"/>
      <c r="J192" s="243"/>
      <c r="K192" s="243"/>
      <c r="L192" s="175">
        <f t="shared" si="2"/>
        <v>0</v>
      </c>
    </row>
    <row r="193" spans="1:12" ht="15.75">
      <c r="A193" s="241">
        <f>'1 шаблон'!A530</f>
        <v>0</v>
      </c>
      <c r="B193" s="241">
        <f>'1 шаблон'!A531</f>
        <v>0</v>
      </c>
      <c r="C193" s="241">
        <f>'1 шаблон'!B530</f>
        <v>0</v>
      </c>
      <c r="D193" s="241">
        <f>'1 шаблон'!C530</f>
        <v>0</v>
      </c>
      <c r="E193" s="241" t="str">
        <f>'2 Приложение 13'!E193</f>
        <v>Сталь 20</v>
      </c>
      <c r="F193" s="243"/>
      <c r="G193" s="243"/>
      <c r="H193" s="243"/>
      <c r="I193" s="243"/>
      <c r="J193" s="243"/>
      <c r="K193" s="243"/>
      <c r="L193" s="175">
        <f t="shared" si="2"/>
        <v>0</v>
      </c>
    </row>
    <row r="194" spans="1:12" ht="15.75">
      <c r="A194" s="241">
        <f>'1 шаблон'!A533</f>
        <v>0</v>
      </c>
      <c r="B194" s="241">
        <f>'1 шаблон'!A534</f>
        <v>0</v>
      </c>
      <c r="C194" s="241">
        <f>'1 шаблон'!B533</f>
        <v>0</v>
      </c>
      <c r="D194" s="241">
        <f>'1 шаблон'!C533</f>
        <v>0</v>
      </c>
      <c r="E194" s="241" t="str">
        <f>'2 Приложение 13'!E194</f>
        <v>Сталь 20</v>
      </c>
      <c r="F194" s="243"/>
      <c r="G194" s="243"/>
      <c r="H194" s="243"/>
      <c r="I194" s="243"/>
      <c r="J194" s="243"/>
      <c r="K194" s="243"/>
      <c r="L194" s="175">
        <f t="shared" ref="L194:L257" si="3">MIN(F194:K194)</f>
        <v>0</v>
      </c>
    </row>
    <row r="195" spans="1:12" ht="15.75">
      <c r="A195" s="241">
        <f>'1 шаблон'!A536</f>
        <v>0</v>
      </c>
      <c r="B195" s="241">
        <f>'1 шаблон'!A537</f>
        <v>0</v>
      </c>
      <c r="C195" s="241">
        <f>'1 шаблон'!B536</f>
        <v>0</v>
      </c>
      <c r="D195" s="241">
        <f>'1 шаблон'!C536</f>
        <v>0</v>
      </c>
      <c r="E195" s="241" t="str">
        <f>'2 Приложение 13'!E195</f>
        <v>Сталь 20</v>
      </c>
      <c r="F195" s="243"/>
      <c r="G195" s="243"/>
      <c r="H195" s="243"/>
      <c r="I195" s="243"/>
      <c r="J195" s="243"/>
      <c r="K195" s="243"/>
      <c r="L195" s="175">
        <f t="shared" si="3"/>
        <v>0</v>
      </c>
    </row>
    <row r="196" spans="1:12" ht="15.75">
      <c r="A196" s="241">
        <f>'1 шаблон'!A539</f>
        <v>0</v>
      </c>
      <c r="B196" s="241">
        <f>'1 шаблон'!A540</f>
        <v>0</v>
      </c>
      <c r="C196" s="241">
        <f>'1 шаблон'!B539</f>
        <v>0</v>
      </c>
      <c r="D196" s="241">
        <f>'1 шаблон'!C539</f>
        <v>0</v>
      </c>
      <c r="E196" s="241" t="str">
        <f>'2 Приложение 13'!E196</f>
        <v>Сталь 20</v>
      </c>
      <c r="F196" s="243"/>
      <c r="G196" s="243"/>
      <c r="H196" s="243"/>
      <c r="I196" s="243"/>
      <c r="J196" s="243"/>
      <c r="K196" s="243"/>
      <c r="L196" s="175">
        <f t="shared" si="3"/>
        <v>0</v>
      </c>
    </row>
    <row r="197" spans="1:12" ht="15.75">
      <c r="A197" s="241">
        <f>'1 шаблон'!A542</f>
        <v>0</v>
      </c>
      <c r="B197" s="241">
        <f>'1 шаблон'!A543</f>
        <v>0</v>
      </c>
      <c r="C197" s="241">
        <f>'1 шаблон'!B542</f>
        <v>0</v>
      </c>
      <c r="D197" s="241">
        <f>'1 шаблон'!C542</f>
        <v>0</v>
      </c>
      <c r="E197" s="241" t="str">
        <f>'2 Приложение 13'!E197</f>
        <v>Сталь 20</v>
      </c>
      <c r="F197" s="243"/>
      <c r="G197" s="243"/>
      <c r="H197" s="243"/>
      <c r="I197" s="243"/>
      <c r="J197" s="243"/>
      <c r="K197" s="243"/>
      <c r="L197" s="175">
        <f t="shared" si="3"/>
        <v>0</v>
      </c>
    </row>
    <row r="198" spans="1:12" ht="15.75">
      <c r="A198" s="241">
        <f>'1 шаблон'!A545</f>
        <v>0</v>
      </c>
      <c r="B198" s="241">
        <f>'1 шаблон'!A546</f>
        <v>0</v>
      </c>
      <c r="C198" s="241">
        <f>'1 шаблон'!B545</f>
        <v>0</v>
      </c>
      <c r="D198" s="241">
        <f>'1 шаблон'!C545</f>
        <v>0</v>
      </c>
      <c r="E198" s="241" t="str">
        <f>'2 Приложение 13'!E198</f>
        <v>Сталь 20</v>
      </c>
      <c r="F198" s="243"/>
      <c r="G198" s="243"/>
      <c r="H198" s="243"/>
      <c r="I198" s="243"/>
      <c r="J198" s="243"/>
      <c r="K198" s="243"/>
      <c r="L198" s="175">
        <f t="shared" si="3"/>
        <v>0</v>
      </c>
    </row>
    <row r="199" spans="1:12" ht="15.75">
      <c r="A199" s="241">
        <f>'1 шаблон'!A548</f>
        <v>0</v>
      </c>
      <c r="B199" s="241">
        <f>'1 шаблон'!A549</f>
        <v>0</v>
      </c>
      <c r="C199" s="241">
        <f>'1 шаблон'!B548</f>
        <v>0</v>
      </c>
      <c r="D199" s="241">
        <f>'1 шаблон'!C548</f>
        <v>0</v>
      </c>
      <c r="E199" s="241" t="str">
        <f>'2 Приложение 13'!E199</f>
        <v>Сталь 20</v>
      </c>
      <c r="F199" s="243"/>
      <c r="G199" s="243"/>
      <c r="H199" s="243"/>
      <c r="I199" s="243"/>
      <c r="J199" s="243"/>
      <c r="K199" s="243"/>
      <c r="L199" s="175">
        <f t="shared" si="3"/>
        <v>0</v>
      </c>
    </row>
    <row r="200" spans="1:12" ht="15.75">
      <c r="A200" s="241">
        <f>'1 шаблон'!A551</f>
        <v>0</v>
      </c>
      <c r="B200" s="241">
        <f>'1 шаблон'!A552</f>
        <v>0</v>
      </c>
      <c r="C200" s="241">
        <f>'1 шаблон'!B551</f>
        <v>0</v>
      </c>
      <c r="D200" s="241">
        <f>'1 шаблон'!C551</f>
        <v>0</v>
      </c>
      <c r="E200" s="241" t="str">
        <f>'2 Приложение 13'!E200</f>
        <v>Сталь 20</v>
      </c>
      <c r="F200" s="243"/>
      <c r="G200" s="243"/>
      <c r="H200" s="243"/>
      <c r="I200" s="243"/>
      <c r="J200" s="243"/>
      <c r="K200" s="243"/>
      <c r="L200" s="175">
        <f t="shared" si="3"/>
        <v>0</v>
      </c>
    </row>
    <row r="201" spans="1:12" ht="15.75">
      <c r="A201" s="241">
        <f>'1 шаблон'!A554</f>
        <v>0</v>
      </c>
      <c r="B201" s="241">
        <f>'1 шаблон'!A555</f>
        <v>0</v>
      </c>
      <c r="C201" s="241">
        <f>'1 шаблон'!B554</f>
        <v>0</v>
      </c>
      <c r="D201" s="241">
        <f>'1 шаблон'!C554</f>
        <v>0</v>
      </c>
      <c r="E201" s="241" t="str">
        <f>'2 Приложение 13'!E201</f>
        <v>Сталь 20</v>
      </c>
      <c r="F201" s="243"/>
      <c r="G201" s="243"/>
      <c r="H201" s="243"/>
      <c r="I201" s="243"/>
      <c r="J201" s="243"/>
      <c r="K201" s="243"/>
      <c r="L201" s="175">
        <f t="shared" si="3"/>
        <v>0</v>
      </c>
    </row>
    <row r="202" spans="1:12" ht="15.75">
      <c r="A202" s="241">
        <f>'1 шаблон'!A557</f>
        <v>0</v>
      </c>
      <c r="B202" s="241">
        <f>'1 шаблон'!A558</f>
        <v>0</v>
      </c>
      <c r="C202" s="241">
        <f>'1 шаблон'!B557</f>
        <v>0</v>
      </c>
      <c r="D202" s="241">
        <f>'1 шаблон'!C557</f>
        <v>0</v>
      </c>
      <c r="E202" s="241" t="str">
        <f>'2 Приложение 13'!E202</f>
        <v>Сталь 20</v>
      </c>
      <c r="F202" s="243"/>
      <c r="G202" s="243"/>
      <c r="H202" s="243"/>
      <c r="I202" s="243"/>
      <c r="J202" s="243"/>
      <c r="K202" s="243"/>
      <c r="L202" s="175">
        <f t="shared" si="3"/>
        <v>0</v>
      </c>
    </row>
    <row r="203" spans="1:12" ht="15.75">
      <c r="A203" s="241">
        <f>'1 шаблон'!A560</f>
        <v>0</v>
      </c>
      <c r="B203" s="241">
        <f>'1 шаблон'!A561</f>
        <v>0</v>
      </c>
      <c r="C203" s="241">
        <f>'1 шаблон'!B560</f>
        <v>0</v>
      </c>
      <c r="D203" s="241">
        <f>'1 шаблон'!C560</f>
        <v>0</v>
      </c>
      <c r="E203" s="241" t="str">
        <f>'2 Приложение 13'!E203</f>
        <v>Сталь 20</v>
      </c>
      <c r="F203" s="243"/>
      <c r="G203" s="243"/>
      <c r="H203" s="243"/>
      <c r="I203" s="243"/>
      <c r="J203" s="243"/>
      <c r="K203" s="243"/>
      <c r="L203" s="175">
        <f t="shared" si="3"/>
        <v>0</v>
      </c>
    </row>
    <row r="204" spans="1:12" ht="15.75">
      <c r="A204" s="241">
        <f>'1 шаблон'!A563</f>
        <v>0</v>
      </c>
      <c r="B204" s="241">
        <f>'1 шаблон'!A564</f>
        <v>0</v>
      </c>
      <c r="C204" s="241">
        <f>'1 шаблон'!B563</f>
        <v>0</v>
      </c>
      <c r="D204" s="241">
        <f>'1 шаблон'!C563</f>
        <v>0</v>
      </c>
      <c r="E204" s="241" t="str">
        <f>'2 Приложение 13'!E204</f>
        <v>Сталь 20</v>
      </c>
      <c r="F204" s="243"/>
      <c r="G204" s="243"/>
      <c r="H204" s="243"/>
      <c r="I204" s="243"/>
      <c r="J204" s="243"/>
      <c r="K204" s="243"/>
      <c r="L204" s="175">
        <f t="shared" si="3"/>
        <v>0</v>
      </c>
    </row>
    <row r="205" spans="1:12" ht="15.75">
      <c r="A205" s="241">
        <f>'1 шаблон'!A566</f>
        <v>0</v>
      </c>
      <c r="B205" s="241">
        <f>'1 шаблон'!A567</f>
        <v>0</v>
      </c>
      <c r="C205" s="241">
        <f>'1 шаблон'!B566</f>
        <v>0</v>
      </c>
      <c r="D205" s="241">
        <f>'1 шаблон'!C566</f>
        <v>0</v>
      </c>
      <c r="E205" s="241" t="str">
        <f>'2 Приложение 13'!E205</f>
        <v>Сталь 20</v>
      </c>
      <c r="F205" s="243"/>
      <c r="G205" s="243"/>
      <c r="H205" s="243"/>
      <c r="I205" s="243"/>
      <c r="J205" s="243"/>
      <c r="K205" s="243"/>
      <c r="L205" s="175">
        <f t="shared" si="3"/>
        <v>0</v>
      </c>
    </row>
    <row r="206" spans="1:12" ht="15.75">
      <c r="A206" s="241">
        <f>'1 шаблон'!A569</f>
        <v>0</v>
      </c>
      <c r="B206" s="241">
        <f>'1 шаблон'!A570</f>
        <v>0</v>
      </c>
      <c r="C206" s="241">
        <f>'1 шаблон'!B569</f>
        <v>0</v>
      </c>
      <c r="D206" s="241">
        <f>'1 шаблон'!C569</f>
        <v>0</v>
      </c>
      <c r="E206" s="241" t="str">
        <f>'2 Приложение 13'!E206</f>
        <v>Сталь 20</v>
      </c>
      <c r="F206" s="243"/>
      <c r="G206" s="243"/>
      <c r="H206" s="243"/>
      <c r="I206" s="243"/>
      <c r="J206" s="243"/>
      <c r="K206" s="243"/>
      <c r="L206" s="175">
        <f t="shared" si="3"/>
        <v>0</v>
      </c>
    </row>
    <row r="207" spans="1:12" ht="15.75">
      <c r="A207" s="241">
        <f>'1 шаблон'!A572</f>
        <v>0</v>
      </c>
      <c r="B207" s="241">
        <f>'1 шаблон'!A573</f>
        <v>0</v>
      </c>
      <c r="C207" s="241">
        <f>'1 шаблон'!B572</f>
        <v>0</v>
      </c>
      <c r="D207" s="241">
        <f>'1 шаблон'!C572</f>
        <v>0</v>
      </c>
      <c r="E207" s="241" t="str">
        <f>'2 Приложение 13'!E207</f>
        <v>Сталь 10</v>
      </c>
      <c r="F207" s="243"/>
      <c r="G207" s="243"/>
      <c r="H207" s="243"/>
      <c r="I207" s="243"/>
      <c r="J207" s="243"/>
      <c r="K207" s="243"/>
      <c r="L207" s="175">
        <f t="shared" si="3"/>
        <v>0</v>
      </c>
    </row>
    <row r="208" spans="1:12" ht="15.75">
      <c r="A208" s="241">
        <f>'1 шаблон'!A575</f>
        <v>0</v>
      </c>
      <c r="B208" s="241">
        <f>'1 шаблон'!A576</f>
        <v>0</v>
      </c>
      <c r="C208" s="241">
        <f>'1 шаблон'!B575</f>
        <v>0</v>
      </c>
      <c r="D208" s="241">
        <f>'1 шаблон'!C575</f>
        <v>0</v>
      </c>
      <c r="E208" s="241" t="str">
        <f>'2 Приложение 13'!E208</f>
        <v>Сталь 10</v>
      </c>
      <c r="F208" s="243"/>
      <c r="G208" s="243"/>
      <c r="H208" s="243"/>
      <c r="I208" s="243"/>
      <c r="J208" s="243"/>
      <c r="K208" s="243"/>
      <c r="L208" s="175">
        <f t="shared" si="3"/>
        <v>0</v>
      </c>
    </row>
    <row r="209" spans="1:12" ht="15.75">
      <c r="A209" s="241">
        <f>'1 шаблон'!A578</f>
        <v>0</v>
      </c>
      <c r="B209" s="241">
        <f>'1 шаблон'!A579</f>
        <v>0</v>
      </c>
      <c r="C209" s="241">
        <f>'1 шаблон'!B578</f>
        <v>0</v>
      </c>
      <c r="D209" s="241">
        <f>'1 шаблон'!C578</f>
        <v>0</v>
      </c>
      <c r="E209" s="241" t="str">
        <f>'2 Приложение 13'!E209</f>
        <v>Сталь 10</v>
      </c>
      <c r="F209" s="243"/>
      <c r="G209" s="243"/>
      <c r="H209" s="243"/>
      <c r="I209" s="243"/>
      <c r="J209" s="243"/>
      <c r="K209" s="243"/>
      <c r="L209" s="175">
        <f t="shared" si="3"/>
        <v>0</v>
      </c>
    </row>
    <row r="210" spans="1:12" ht="15.75">
      <c r="A210" s="241">
        <f>'1 шаблон'!A581</f>
        <v>0</v>
      </c>
      <c r="B210" s="241">
        <f>'1 шаблон'!A582</f>
        <v>0</v>
      </c>
      <c r="C210" s="241">
        <f>'1 шаблон'!B581</f>
        <v>0</v>
      </c>
      <c r="D210" s="241">
        <f>'1 шаблон'!C581</f>
        <v>0</v>
      </c>
      <c r="E210" s="241" t="str">
        <f>'2 Приложение 13'!E210</f>
        <v>Сталь 10</v>
      </c>
      <c r="F210" s="243"/>
      <c r="G210" s="243"/>
      <c r="H210" s="243"/>
      <c r="I210" s="243"/>
      <c r="J210" s="243"/>
      <c r="K210" s="243"/>
      <c r="L210" s="175">
        <f t="shared" si="3"/>
        <v>0</v>
      </c>
    </row>
    <row r="211" spans="1:12" ht="15.75">
      <c r="A211" s="241">
        <f>'1 шаблон'!A584</f>
        <v>0</v>
      </c>
      <c r="B211" s="241">
        <f>'1 шаблон'!A585</f>
        <v>0</v>
      </c>
      <c r="C211" s="241">
        <f>'1 шаблон'!B584</f>
        <v>0</v>
      </c>
      <c r="D211" s="241">
        <f>'1 шаблон'!C584</f>
        <v>0</v>
      </c>
      <c r="E211" s="241" t="str">
        <f>'2 Приложение 13'!E211</f>
        <v>Сталь 10</v>
      </c>
      <c r="F211" s="243"/>
      <c r="G211" s="243"/>
      <c r="H211" s="243"/>
      <c r="I211" s="243"/>
      <c r="J211" s="243"/>
      <c r="K211" s="243"/>
      <c r="L211" s="175">
        <f t="shared" si="3"/>
        <v>0</v>
      </c>
    </row>
    <row r="212" spans="1:12" ht="15.75">
      <c r="A212" s="241">
        <f>'1 шаблон'!A587</f>
        <v>0</v>
      </c>
      <c r="B212" s="241">
        <f>'1 шаблон'!A588</f>
        <v>0</v>
      </c>
      <c r="C212" s="241">
        <f>'1 шаблон'!B587</f>
        <v>0</v>
      </c>
      <c r="D212" s="241">
        <f>'1 шаблон'!C587</f>
        <v>0</v>
      </c>
      <c r="E212" s="241" t="str">
        <f>'2 Приложение 13'!E212</f>
        <v>Сталь 10</v>
      </c>
      <c r="F212" s="243"/>
      <c r="G212" s="243"/>
      <c r="H212" s="243"/>
      <c r="I212" s="243"/>
      <c r="J212" s="243"/>
      <c r="K212" s="243"/>
      <c r="L212" s="175">
        <f t="shared" si="3"/>
        <v>0</v>
      </c>
    </row>
    <row r="213" spans="1:12" ht="15.75">
      <c r="A213" s="241">
        <f>'1 шаблон'!A590</f>
        <v>0</v>
      </c>
      <c r="B213" s="241">
        <f>'1 шаблон'!A591</f>
        <v>0</v>
      </c>
      <c r="C213" s="241">
        <f>'1 шаблон'!B590</f>
        <v>0</v>
      </c>
      <c r="D213" s="241">
        <f>'1 шаблон'!C590</f>
        <v>0</v>
      </c>
      <c r="E213" s="241" t="str">
        <f>'2 Приложение 13'!E213</f>
        <v>Сталь 10</v>
      </c>
      <c r="F213" s="243"/>
      <c r="G213" s="243"/>
      <c r="H213" s="243"/>
      <c r="I213" s="243"/>
      <c r="J213" s="243"/>
      <c r="K213" s="243"/>
      <c r="L213" s="175">
        <f t="shared" si="3"/>
        <v>0</v>
      </c>
    </row>
    <row r="214" spans="1:12" ht="15.75">
      <c r="A214" s="241">
        <f>'1 шаблон'!A593</f>
        <v>0</v>
      </c>
      <c r="B214" s="241">
        <f>'1 шаблон'!A594</f>
        <v>0</v>
      </c>
      <c r="C214" s="241">
        <f>'1 шаблон'!B593</f>
        <v>0</v>
      </c>
      <c r="D214" s="241">
        <f>'1 шаблон'!C593</f>
        <v>0</v>
      </c>
      <c r="E214" s="241" t="str">
        <f>'2 Приложение 13'!E214</f>
        <v>Сталь 10</v>
      </c>
      <c r="F214" s="243"/>
      <c r="G214" s="243"/>
      <c r="H214" s="243"/>
      <c r="I214" s="243"/>
      <c r="J214" s="243"/>
      <c r="K214" s="243"/>
      <c r="L214" s="175">
        <f t="shared" si="3"/>
        <v>0</v>
      </c>
    </row>
    <row r="215" spans="1:12" ht="15.75">
      <c r="A215" s="241">
        <f>'1 шаблон'!A596</f>
        <v>0</v>
      </c>
      <c r="B215" s="241">
        <f>'1 шаблон'!A597</f>
        <v>0</v>
      </c>
      <c r="C215" s="241">
        <f>'1 шаблон'!B596</f>
        <v>0</v>
      </c>
      <c r="D215" s="241">
        <f>'1 шаблон'!C596</f>
        <v>0</v>
      </c>
      <c r="E215" s="241" t="str">
        <f>'2 Приложение 13'!E215</f>
        <v>Сталь 10</v>
      </c>
      <c r="F215" s="243"/>
      <c r="G215" s="243"/>
      <c r="H215" s="243"/>
      <c r="I215" s="243"/>
      <c r="J215" s="243"/>
      <c r="K215" s="243"/>
      <c r="L215" s="175">
        <f t="shared" si="3"/>
        <v>0</v>
      </c>
    </row>
    <row r="216" spans="1:12" ht="15.75">
      <c r="A216" s="241">
        <f>'1 шаблон'!A599</f>
        <v>0</v>
      </c>
      <c r="B216" s="241">
        <f>'1 шаблон'!A600</f>
        <v>0</v>
      </c>
      <c r="C216" s="241">
        <f>'1 шаблон'!B599</f>
        <v>0</v>
      </c>
      <c r="D216" s="241">
        <f>'1 шаблон'!C599</f>
        <v>0</v>
      </c>
      <c r="E216" s="241" t="str">
        <f>'2 Приложение 13'!E216</f>
        <v>Сталь 20</v>
      </c>
      <c r="F216" s="243"/>
      <c r="G216" s="243"/>
      <c r="H216" s="243"/>
      <c r="I216" s="243"/>
      <c r="J216" s="243"/>
      <c r="K216" s="243"/>
      <c r="L216" s="175">
        <f t="shared" si="3"/>
        <v>0</v>
      </c>
    </row>
    <row r="217" spans="1:12" ht="15.75">
      <c r="A217" s="241">
        <f>'1 шаблон'!A602</f>
        <v>0</v>
      </c>
      <c r="B217" s="241">
        <f>'1 шаблон'!A603</f>
        <v>0</v>
      </c>
      <c r="C217" s="241">
        <f>'1 шаблон'!B602</f>
        <v>0</v>
      </c>
      <c r="D217" s="241">
        <f>'1 шаблон'!C602</f>
        <v>0</v>
      </c>
      <c r="E217" s="241" t="str">
        <f>'2 Приложение 13'!E217</f>
        <v>Сталь 20</v>
      </c>
      <c r="F217" s="243"/>
      <c r="G217" s="243"/>
      <c r="H217" s="243"/>
      <c r="I217" s="243"/>
      <c r="J217" s="243"/>
      <c r="K217" s="243"/>
      <c r="L217" s="175">
        <f t="shared" si="3"/>
        <v>0</v>
      </c>
    </row>
    <row r="218" spans="1:12" ht="15.75">
      <c r="A218" s="241">
        <f>'1 шаблон'!A605</f>
        <v>0</v>
      </c>
      <c r="B218" s="241">
        <f>'1 шаблон'!A606</f>
        <v>0</v>
      </c>
      <c r="C218" s="241">
        <f>'1 шаблон'!B605</f>
        <v>0</v>
      </c>
      <c r="D218" s="241">
        <f>'1 шаблон'!C605</f>
        <v>0</v>
      </c>
      <c r="E218" s="241" t="str">
        <f>'2 Приложение 13'!E218</f>
        <v>Сталь 20</v>
      </c>
      <c r="F218" s="243"/>
      <c r="G218" s="243"/>
      <c r="H218" s="243"/>
      <c r="I218" s="243"/>
      <c r="J218" s="243"/>
      <c r="K218" s="243"/>
      <c r="L218" s="175">
        <f t="shared" si="3"/>
        <v>0</v>
      </c>
    </row>
    <row r="219" spans="1:12" ht="15.75">
      <c r="A219" s="241">
        <f>'1 шаблон'!A608</f>
        <v>0</v>
      </c>
      <c r="B219" s="241">
        <f>'1 шаблон'!A609</f>
        <v>0</v>
      </c>
      <c r="C219" s="241">
        <f>'1 шаблон'!B608</f>
        <v>0</v>
      </c>
      <c r="D219" s="241">
        <f>'1 шаблон'!C608</f>
        <v>0</v>
      </c>
      <c r="E219" s="241" t="str">
        <f>'2 Приложение 13'!E219</f>
        <v>Сталь 20</v>
      </c>
      <c r="F219" s="243"/>
      <c r="G219" s="243"/>
      <c r="H219" s="243"/>
      <c r="I219" s="243"/>
      <c r="J219" s="243"/>
      <c r="K219" s="243"/>
      <c r="L219" s="175">
        <f t="shared" si="3"/>
        <v>0</v>
      </c>
    </row>
    <row r="220" spans="1:12" ht="15.75">
      <c r="A220" s="241">
        <f>'1 шаблон'!A611</f>
        <v>0</v>
      </c>
      <c r="B220" s="241">
        <f>'1 шаблон'!A612</f>
        <v>0</v>
      </c>
      <c r="C220" s="241">
        <f>'1 шаблон'!B611</f>
        <v>0</v>
      </c>
      <c r="D220" s="241">
        <f>'1 шаблон'!C611</f>
        <v>0</v>
      </c>
      <c r="E220" s="241" t="str">
        <f>'2 Приложение 13'!E220</f>
        <v>Сталь 20</v>
      </c>
      <c r="F220" s="243"/>
      <c r="G220" s="243"/>
      <c r="H220" s="243"/>
      <c r="I220" s="243"/>
      <c r="J220" s="243"/>
      <c r="K220" s="243"/>
      <c r="L220" s="175">
        <f t="shared" si="3"/>
        <v>0</v>
      </c>
    </row>
    <row r="221" spans="1:12" ht="15.75">
      <c r="A221" s="241">
        <f>'1 шаблон'!A614</f>
        <v>0</v>
      </c>
      <c r="B221" s="241">
        <f>'1 шаблон'!A615</f>
        <v>0</v>
      </c>
      <c r="C221" s="241">
        <f>'1 шаблон'!B614</f>
        <v>0</v>
      </c>
      <c r="D221" s="241">
        <f>'1 шаблон'!C614</f>
        <v>0</v>
      </c>
      <c r="E221" s="241" t="str">
        <f>'2 Приложение 13'!E221</f>
        <v>Сталь 20</v>
      </c>
      <c r="F221" s="243"/>
      <c r="G221" s="243"/>
      <c r="H221" s="243"/>
      <c r="I221" s="243"/>
      <c r="J221" s="243"/>
      <c r="K221" s="243"/>
      <c r="L221" s="175">
        <f t="shared" si="3"/>
        <v>0</v>
      </c>
    </row>
    <row r="222" spans="1:12" ht="15.75">
      <c r="A222" s="241">
        <f>'1 шаблон'!A617</f>
        <v>0</v>
      </c>
      <c r="B222" s="241">
        <f>'1 шаблон'!A618</f>
        <v>0</v>
      </c>
      <c r="C222" s="241">
        <f>'1 шаблон'!B617</f>
        <v>0</v>
      </c>
      <c r="D222" s="241">
        <f>'1 шаблон'!C617</f>
        <v>0</v>
      </c>
      <c r="E222" s="241" t="str">
        <f>'2 Приложение 13'!E222</f>
        <v>Сталь 10</v>
      </c>
      <c r="F222" s="243"/>
      <c r="G222" s="243"/>
      <c r="H222" s="243"/>
      <c r="I222" s="243"/>
      <c r="J222" s="243"/>
      <c r="K222" s="243"/>
      <c r="L222" s="175">
        <f t="shared" si="3"/>
        <v>0</v>
      </c>
    </row>
    <row r="223" spans="1:12" ht="15.75">
      <c r="A223" s="241">
        <f>'1 шаблон'!A620</f>
        <v>0</v>
      </c>
      <c r="B223" s="241">
        <f>'1 шаблон'!A621</f>
        <v>0</v>
      </c>
      <c r="C223" s="241">
        <f>'1 шаблон'!B620</f>
        <v>0</v>
      </c>
      <c r="D223" s="241">
        <f>'1 шаблон'!C620</f>
        <v>0</v>
      </c>
      <c r="E223" s="241" t="str">
        <f>'2 Приложение 13'!E223</f>
        <v>Сталь 10</v>
      </c>
      <c r="F223" s="243"/>
      <c r="G223" s="243"/>
      <c r="H223" s="243"/>
      <c r="I223" s="243"/>
      <c r="J223" s="243"/>
      <c r="K223" s="243"/>
      <c r="L223" s="175">
        <f t="shared" si="3"/>
        <v>0</v>
      </c>
    </row>
    <row r="224" spans="1:12" ht="15.75">
      <c r="A224" s="241">
        <f>'1 шаблон'!A623</f>
        <v>0</v>
      </c>
      <c r="B224" s="241">
        <f>'1 шаблон'!A624</f>
        <v>0</v>
      </c>
      <c r="C224" s="241">
        <f>'1 шаблон'!B623</f>
        <v>0</v>
      </c>
      <c r="D224" s="241">
        <f>'1 шаблон'!C623</f>
        <v>0</v>
      </c>
      <c r="E224" s="241" t="str">
        <f>'2 Приложение 13'!E224</f>
        <v>Сталь 10</v>
      </c>
      <c r="F224" s="243"/>
      <c r="G224" s="243"/>
      <c r="H224" s="243"/>
      <c r="I224" s="243"/>
      <c r="J224" s="243"/>
      <c r="K224" s="243"/>
      <c r="L224" s="175">
        <f t="shared" si="3"/>
        <v>0</v>
      </c>
    </row>
    <row r="225" spans="1:12" ht="15.75">
      <c r="A225" s="241">
        <f>'1 шаблон'!A626</f>
        <v>0</v>
      </c>
      <c r="B225" s="241">
        <f>'1 шаблон'!A627</f>
        <v>0</v>
      </c>
      <c r="C225" s="241">
        <f>'1 шаблон'!B626</f>
        <v>0</v>
      </c>
      <c r="D225" s="241">
        <f>'1 шаблон'!C626</f>
        <v>0</v>
      </c>
      <c r="E225" s="241" t="str">
        <f>'2 Приложение 13'!E225</f>
        <v>Сталь 10</v>
      </c>
      <c r="F225" s="243"/>
      <c r="G225" s="243"/>
      <c r="H225" s="243"/>
      <c r="I225" s="243"/>
      <c r="J225" s="243"/>
      <c r="K225" s="243"/>
      <c r="L225" s="175">
        <f t="shared" si="3"/>
        <v>0</v>
      </c>
    </row>
    <row r="226" spans="1:12" ht="15.75">
      <c r="A226" s="241">
        <f>'1 шаблон'!A629</f>
        <v>0</v>
      </c>
      <c r="B226" s="241">
        <f>'1 шаблон'!A630</f>
        <v>0</v>
      </c>
      <c r="C226" s="241">
        <f>'1 шаблон'!B629</f>
        <v>0</v>
      </c>
      <c r="D226" s="241">
        <f>'1 шаблон'!C629</f>
        <v>0</v>
      </c>
      <c r="E226" s="241" t="str">
        <f>'2 Приложение 13'!E226</f>
        <v>Сталь 10</v>
      </c>
      <c r="F226" s="243"/>
      <c r="G226" s="243"/>
      <c r="H226" s="243"/>
      <c r="I226" s="243"/>
      <c r="J226" s="243"/>
      <c r="K226" s="243"/>
      <c r="L226" s="175">
        <f t="shared" si="3"/>
        <v>0</v>
      </c>
    </row>
    <row r="227" spans="1:12" ht="15.75">
      <c r="A227" s="241">
        <f>'1 шаблон'!A632</f>
        <v>0</v>
      </c>
      <c r="B227" s="241">
        <f>'1 шаблон'!A633</f>
        <v>0</v>
      </c>
      <c r="C227" s="241">
        <f>'1 шаблон'!B632</f>
        <v>0</v>
      </c>
      <c r="D227" s="241">
        <f>'1 шаблон'!C632</f>
        <v>0</v>
      </c>
      <c r="E227" s="241" t="str">
        <f>'2 Приложение 13'!E227</f>
        <v>Сталь 10</v>
      </c>
      <c r="F227" s="243"/>
      <c r="G227" s="243"/>
      <c r="H227" s="243"/>
      <c r="I227" s="243"/>
      <c r="J227" s="243"/>
      <c r="K227" s="243"/>
      <c r="L227" s="175">
        <f t="shared" si="3"/>
        <v>0</v>
      </c>
    </row>
    <row r="228" spans="1:12" ht="15.75">
      <c r="A228" s="241">
        <f>'1 шаблон'!A635</f>
        <v>0</v>
      </c>
      <c r="B228" s="241">
        <f>'1 шаблон'!A636</f>
        <v>0</v>
      </c>
      <c r="C228" s="241">
        <f>'1 шаблон'!B635</f>
        <v>0</v>
      </c>
      <c r="D228" s="241">
        <f>'1 шаблон'!C635</f>
        <v>0</v>
      </c>
      <c r="E228" s="241" t="str">
        <f>'2 Приложение 13'!E228</f>
        <v>Сталь 10</v>
      </c>
      <c r="F228" s="243"/>
      <c r="G228" s="243"/>
      <c r="H228" s="243"/>
      <c r="I228" s="243"/>
      <c r="J228" s="243"/>
      <c r="K228" s="243"/>
      <c r="L228" s="175">
        <f t="shared" si="3"/>
        <v>0</v>
      </c>
    </row>
    <row r="229" spans="1:12" ht="15.75">
      <c r="A229" s="241">
        <f>'1 шаблон'!A638</f>
        <v>0</v>
      </c>
      <c r="B229" s="241">
        <f>'1 шаблон'!A639</f>
        <v>0</v>
      </c>
      <c r="C229" s="241">
        <f>'1 шаблон'!B638</f>
        <v>0</v>
      </c>
      <c r="D229" s="241">
        <f>'1 шаблон'!C638</f>
        <v>0</v>
      </c>
      <c r="E229" s="241" t="str">
        <f>'2 Приложение 13'!E229</f>
        <v>Сталь 10</v>
      </c>
      <c r="F229" s="243"/>
      <c r="G229" s="243"/>
      <c r="H229" s="243"/>
      <c r="I229" s="243"/>
      <c r="J229" s="243"/>
      <c r="K229" s="243"/>
      <c r="L229" s="175">
        <f t="shared" si="3"/>
        <v>0</v>
      </c>
    </row>
    <row r="230" spans="1:12" ht="15.75">
      <c r="A230" s="241">
        <f>'1 шаблон'!A641</f>
        <v>0</v>
      </c>
      <c r="B230" s="241">
        <f>'1 шаблон'!A642</f>
        <v>0</v>
      </c>
      <c r="C230" s="241">
        <f>'1 шаблон'!B641</f>
        <v>0</v>
      </c>
      <c r="D230" s="241">
        <f>'1 шаблон'!C641</f>
        <v>0</v>
      </c>
      <c r="E230" s="241" t="str">
        <f>'2 Приложение 13'!E230</f>
        <v>Сталь 10</v>
      </c>
      <c r="F230" s="243"/>
      <c r="G230" s="243"/>
      <c r="H230" s="243"/>
      <c r="I230" s="243"/>
      <c r="J230" s="243"/>
      <c r="K230" s="243"/>
      <c r="L230" s="175">
        <f t="shared" si="3"/>
        <v>0</v>
      </c>
    </row>
    <row r="231" spans="1:12" ht="15.75">
      <c r="A231" s="241">
        <f>'1 шаблон'!A644</f>
        <v>0</v>
      </c>
      <c r="B231" s="241">
        <f>'1 шаблон'!A645</f>
        <v>0</v>
      </c>
      <c r="C231" s="241">
        <f>'1 шаблон'!B644</f>
        <v>0</v>
      </c>
      <c r="D231" s="241">
        <f>'1 шаблон'!C644</f>
        <v>0</v>
      </c>
      <c r="E231" s="241" t="str">
        <f>'2 Приложение 13'!E231</f>
        <v>Сталь 10</v>
      </c>
      <c r="F231" s="243"/>
      <c r="G231" s="243"/>
      <c r="H231" s="243"/>
      <c r="I231" s="243"/>
      <c r="J231" s="243"/>
      <c r="K231" s="243"/>
      <c r="L231" s="175">
        <f t="shared" si="3"/>
        <v>0</v>
      </c>
    </row>
    <row r="232" spans="1:12" ht="15.75">
      <c r="A232" s="241">
        <f>'1 шаблон'!A647</f>
        <v>0</v>
      </c>
      <c r="B232" s="241">
        <f>'1 шаблон'!A648</f>
        <v>0</v>
      </c>
      <c r="C232" s="241">
        <f>'1 шаблон'!B647</f>
        <v>0</v>
      </c>
      <c r="D232" s="241">
        <f>'1 шаблон'!C647</f>
        <v>0</v>
      </c>
      <c r="E232" s="241" t="str">
        <f>'2 Приложение 13'!E232</f>
        <v>Сталь 10</v>
      </c>
      <c r="F232" s="243"/>
      <c r="G232" s="243"/>
      <c r="H232" s="243"/>
      <c r="I232" s="243"/>
      <c r="J232" s="243"/>
      <c r="K232" s="243"/>
      <c r="L232" s="175">
        <f t="shared" si="3"/>
        <v>0</v>
      </c>
    </row>
    <row r="233" spans="1:12" ht="15.75">
      <c r="A233" s="241">
        <f>'1 шаблон'!A650</f>
        <v>0</v>
      </c>
      <c r="B233" s="241">
        <f>'1 шаблон'!A651</f>
        <v>0</v>
      </c>
      <c r="C233" s="241">
        <f>'1 шаблон'!B650</f>
        <v>0</v>
      </c>
      <c r="D233" s="241">
        <f>'1 шаблон'!C650</f>
        <v>0</v>
      </c>
      <c r="E233" s="241" t="str">
        <f>'2 Приложение 13'!E233</f>
        <v>Сталь 10</v>
      </c>
      <c r="F233" s="243"/>
      <c r="G233" s="243"/>
      <c r="H233" s="243"/>
      <c r="I233" s="243"/>
      <c r="J233" s="243"/>
      <c r="K233" s="243"/>
      <c r="L233" s="175">
        <f t="shared" si="3"/>
        <v>0</v>
      </c>
    </row>
    <row r="234" spans="1:12" ht="15.75">
      <c r="A234" s="241">
        <f>'1 шаблон'!A653</f>
        <v>0</v>
      </c>
      <c r="B234" s="241">
        <f>'1 шаблон'!A654</f>
        <v>0</v>
      </c>
      <c r="C234" s="241">
        <f>'1 шаблон'!B653</f>
        <v>0</v>
      </c>
      <c r="D234" s="241">
        <f>'1 шаблон'!C653</f>
        <v>0</v>
      </c>
      <c r="E234" s="241" t="str">
        <f>'2 Приложение 13'!E234</f>
        <v>Сталь 10</v>
      </c>
      <c r="F234" s="243"/>
      <c r="G234" s="243"/>
      <c r="H234" s="243"/>
      <c r="I234" s="243"/>
      <c r="J234" s="243"/>
      <c r="K234" s="243"/>
      <c r="L234" s="175">
        <f t="shared" si="3"/>
        <v>0</v>
      </c>
    </row>
    <row r="235" spans="1:12" ht="15.75">
      <c r="A235" s="241">
        <f>'1 шаблон'!A656</f>
        <v>0</v>
      </c>
      <c r="B235" s="241">
        <f>'1 шаблон'!A657</f>
        <v>0</v>
      </c>
      <c r="C235" s="241">
        <f>'1 шаблон'!B656</f>
        <v>0</v>
      </c>
      <c r="D235" s="241">
        <f>'1 шаблон'!C656</f>
        <v>0</v>
      </c>
      <c r="E235" s="241" t="str">
        <f>'2 Приложение 13'!E235</f>
        <v>Сталь 20</v>
      </c>
      <c r="F235" s="243"/>
      <c r="G235" s="243"/>
      <c r="H235" s="243"/>
      <c r="I235" s="243"/>
      <c r="J235" s="243"/>
      <c r="K235" s="243"/>
      <c r="L235" s="175">
        <f t="shared" si="3"/>
        <v>0</v>
      </c>
    </row>
    <row r="236" spans="1:12" ht="15.75">
      <c r="A236" s="241">
        <f>'1 шаблон'!A659</f>
        <v>0</v>
      </c>
      <c r="B236" s="241">
        <f>'1 шаблон'!A660</f>
        <v>0</v>
      </c>
      <c r="C236" s="241">
        <f>'1 шаблон'!B659</f>
        <v>0</v>
      </c>
      <c r="D236" s="241">
        <f>'1 шаблон'!C659</f>
        <v>0</v>
      </c>
      <c r="E236" s="241" t="str">
        <f>'2 Приложение 13'!E236</f>
        <v>Сталь 20</v>
      </c>
      <c r="F236" s="243"/>
      <c r="G236" s="243"/>
      <c r="H236" s="243"/>
      <c r="I236" s="243"/>
      <c r="J236" s="243"/>
      <c r="K236" s="243"/>
      <c r="L236" s="175">
        <f t="shared" si="3"/>
        <v>0</v>
      </c>
    </row>
    <row r="237" spans="1:12" ht="15.75">
      <c r="A237" s="241">
        <f>'1 шаблон'!A662</f>
        <v>0</v>
      </c>
      <c r="B237" s="241">
        <f>'1 шаблон'!A663</f>
        <v>0</v>
      </c>
      <c r="C237" s="241">
        <f>'1 шаблон'!B662</f>
        <v>0</v>
      </c>
      <c r="D237" s="241">
        <f>'1 шаблон'!C662</f>
        <v>0</v>
      </c>
      <c r="E237" s="241" t="str">
        <f>'2 Приложение 13'!E237</f>
        <v>Сталь 20</v>
      </c>
      <c r="F237" s="243"/>
      <c r="G237" s="243"/>
      <c r="H237" s="243"/>
      <c r="I237" s="243"/>
      <c r="J237" s="243"/>
      <c r="K237" s="243"/>
      <c r="L237" s="175">
        <f t="shared" si="3"/>
        <v>0</v>
      </c>
    </row>
    <row r="238" spans="1:12" ht="15.75">
      <c r="A238" s="241">
        <f>'1 шаблон'!A665</f>
        <v>0</v>
      </c>
      <c r="B238" s="241">
        <f>'1 шаблон'!A666</f>
        <v>0</v>
      </c>
      <c r="C238" s="241">
        <f>'1 шаблон'!B665</f>
        <v>0</v>
      </c>
      <c r="D238" s="241">
        <f>'1 шаблон'!C665</f>
        <v>0</v>
      </c>
      <c r="E238" s="241" t="str">
        <f>'2 Приложение 13'!E238</f>
        <v>Сталь 20</v>
      </c>
      <c r="F238" s="243"/>
      <c r="G238" s="243"/>
      <c r="H238" s="243"/>
      <c r="I238" s="243"/>
      <c r="J238" s="243"/>
      <c r="K238" s="243"/>
      <c r="L238" s="175">
        <f t="shared" si="3"/>
        <v>0</v>
      </c>
    </row>
    <row r="239" spans="1:12" ht="15.75">
      <c r="A239" s="241">
        <f>'1 шаблон'!A668</f>
        <v>0</v>
      </c>
      <c r="B239" s="241">
        <f>'1 шаблон'!A669</f>
        <v>0</v>
      </c>
      <c r="C239" s="241">
        <f>'1 шаблон'!B668</f>
        <v>0</v>
      </c>
      <c r="D239" s="241">
        <f>'1 шаблон'!C668</f>
        <v>0</v>
      </c>
      <c r="E239" s="241" t="str">
        <f>'2 Приложение 13'!E239</f>
        <v>Сталь 20</v>
      </c>
      <c r="F239" s="243"/>
      <c r="G239" s="243"/>
      <c r="H239" s="243"/>
      <c r="I239" s="243"/>
      <c r="J239" s="243"/>
      <c r="K239" s="243"/>
      <c r="L239" s="175">
        <f t="shared" si="3"/>
        <v>0</v>
      </c>
    </row>
    <row r="240" spans="1:12" ht="15.75">
      <c r="A240" s="241">
        <f>'1 шаблон'!A671</f>
        <v>0</v>
      </c>
      <c r="B240" s="241">
        <f>'1 шаблон'!A672</f>
        <v>0</v>
      </c>
      <c r="C240" s="241">
        <f>'1 шаблон'!B671</f>
        <v>0</v>
      </c>
      <c r="D240" s="241">
        <f>'1 шаблон'!C671</f>
        <v>0</v>
      </c>
      <c r="E240" s="241" t="str">
        <f>'2 Приложение 13'!E240</f>
        <v>Сталь 20</v>
      </c>
      <c r="F240" s="243"/>
      <c r="G240" s="243"/>
      <c r="H240" s="243"/>
      <c r="I240" s="243"/>
      <c r="J240" s="243"/>
      <c r="K240" s="243"/>
      <c r="L240" s="175">
        <f t="shared" si="3"/>
        <v>0</v>
      </c>
    </row>
    <row r="241" spans="1:12" ht="15.75">
      <c r="A241" s="241">
        <f>'1 шаблон'!A674</f>
        <v>0</v>
      </c>
      <c r="B241" s="241">
        <f>'1 шаблон'!A675</f>
        <v>0</v>
      </c>
      <c r="C241" s="241">
        <f>'1 шаблон'!B674</f>
        <v>0</v>
      </c>
      <c r="D241" s="241">
        <f>'1 шаблон'!C674</f>
        <v>0</v>
      </c>
      <c r="E241" s="241" t="str">
        <f>'2 Приложение 13'!E241</f>
        <v>Сталь 20</v>
      </c>
      <c r="F241" s="243"/>
      <c r="G241" s="243"/>
      <c r="H241" s="243"/>
      <c r="I241" s="243"/>
      <c r="J241" s="243"/>
      <c r="K241" s="243"/>
      <c r="L241" s="175">
        <f t="shared" si="3"/>
        <v>0</v>
      </c>
    </row>
    <row r="242" spans="1:12" ht="15.75">
      <c r="A242" s="241">
        <f>'1 шаблон'!A677</f>
        <v>0</v>
      </c>
      <c r="B242" s="241">
        <f>'1 шаблон'!A678</f>
        <v>0</v>
      </c>
      <c r="C242" s="241">
        <f>'1 шаблон'!B677</f>
        <v>0</v>
      </c>
      <c r="D242" s="241">
        <f>'1 шаблон'!C677</f>
        <v>0</v>
      </c>
      <c r="E242" s="241" t="str">
        <f>'2 Приложение 13'!E242</f>
        <v>Сталь 20</v>
      </c>
      <c r="F242" s="243"/>
      <c r="G242" s="243"/>
      <c r="H242" s="243"/>
      <c r="I242" s="243"/>
      <c r="J242" s="243"/>
      <c r="K242" s="243"/>
      <c r="L242" s="175">
        <f t="shared" si="3"/>
        <v>0</v>
      </c>
    </row>
    <row r="243" spans="1:12" ht="15.75">
      <c r="A243" s="241">
        <f>'1 шаблон'!A680</f>
        <v>0</v>
      </c>
      <c r="B243" s="241">
        <f>'1 шаблон'!A681</f>
        <v>0</v>
      </c>
      <c r="C243" s="241">
        <f>'1 шаблон'!B680</f>
        <v>0</v>
      </c>
      <c r="D243" s="241">
        <f>'1 шаблон'!C680</f>
        <v>0</v>
      </c>
      <c r="E243" s="241" t="str">
        <f>'2 Приложение 13'!E243</f>
        <v>Сталь 20</v>
      </c>
      <c r="F243" s="243"/>
      <c r="G243" s="243"/>
      <c r="H243" s="243"/>
      <c r="I243" s="243"/>
      <c r="J243" s="243"/>
      <c r="K243" s="243"/>
      <c r="L243" s="175">
        <f t="shared" si="3"/>
        <v>0</v>
      </c>
    </row>
    <row r="244" spans="1:12" ht="15.75">
      <c r="A244" s="241">
        <f>'1 шаблон'!A683</f>
        <v>0</v>
      </c>
      <c r="B244" s="241">
        <f>'1 шаблон'!A684</f>
        <v>0</v>
      </c>
      <c r="C244" s="241">
        <f>'1 шаблон'!B683</f>
        <v>0</v>
      </c>
      <c r="D244" s="241">
        <f>'1 шаблон'!C683</f>
        <v>0</v>
      </c>
      <c r="E244" s="241" t="str">
        <f>'2 Приложение 13'!E244</f>
        <v>Сталь 20</v>
      </c>
      <c r="F244" s="243"/>
      <c r="G244" s="243"/>
      <c r="H244" s="243"/>
      <c r="I244" s="243"/>
      <c r="J244" s="243"/>
      <c r="K244" s="243"/>
      <c r="L244" s="175">
        <f t="shared" si="3"/>
        <v>0</v>
      </c>
    </row>
    <row r="245" spans="1:12" ht="15.75">
      <c r="A245" s="241">
        <f>'1 шаблон'!A686</f>
        <v>0</v>
      </c>
      <c r="B245" s="241">
        <f>'1 шаблон'!A687</f>
        <v>0</v>
      </c>
      <c r="C245" s="241">
        <f>'1 шаблон'!B686</f>
        <v>0</v>
      </c>
      <c r="D245" s="241">
        <f>'1 шаблон'!C686</f>
        <v>0</v>
      </c>
      <c r="E245" s="241" t="str">
        <f>'2 Приложение 13'!E245</f>
        <v>Сталь 20</v>
      </c>
      <c r="F245" s="243"/>
      <c r="G245" s="243"/>
      <c r="H245" s="243"/>
      <c r="I245" s="243"/>
      <c r="J245" s="243"/>
      <c r="K245" s="243"/>
      <c r="L245" s="175">
        <f t="shared" si="3"/>
        <v>0</v>
      </c>
    </row>
    <row r="246" spans="1:12" ht="15.75">
      <c r="A246" s="241">
        <f>'1 шаблон'!A689</f>
        <v>0</v>
      </c>
      <c r="B246" s="241">
        <f>'1 шаблон'!A690</f>
        <v>0</v>
      </c>
      <c r="C246" s="241">
        <f>'1 шаблон'!B689</f>
        <v>0</v>
      </c>
      <c r="D246" s="241">
        <f>'1 шаблон'!C689</f>
        <v>0</v>
      </c>
      <c r="E246" s="241" t="str">
        <f>'2 Приложение 13'!E246</f>
        <v>Сталь 20</v>
      </c>
      <c r="F246" s="243"/>
      <c r="G246" s="243"/>
      <c r="H246" s="243"/>
      <c r="I246" s="243"/>
      <c r="J246" s="243"/>
      <c r="K246" s="243"/>
      <c r="L246" s="175">
        <f t="shared" si="3"/>
        <v>0</v>
      </c>
    </row>
    <row r="247" spans="1:12" ht="15.75">
      <c r="A247" s="241">
        <f>'1 шаблон'!A692</f>
        <v>0</v>
      </c>
      <c r="B247" s="241">
        <f>'1 шаблон'!A693</f>
        <v>0</v>
      </c>
      <c r="C247" s="241">
        <f>'1 шаблон'!B692</f>
        <v>0</v>
      </c>
      <c r="D247" s="241">
        <f>'1 шаблон'!C692</f>
        <v>0</v>
      </c>
      <c r="E247" s="241" t="str">
        <f>'2 Приложение 13'!E247</f>
        <v>Сталь 20</v>
      </c>
      <c r="F247" s="243"/>
      <c r="G247" s="243"/>
      <c r="H247" s="243"/>
      <c r="I247" s="243"/>
      <c r="J247" s="243"/>
      <c r="K247" s="243"/>
      <c r="L247" s="175">
        <f t="shared" si="3"/>
        <v>0</v>
      </c>
    </row>
    <row r="248" spans="1:12" ht="15.75">
      <c r="A248" s="241">
        <f>'1 шаблон'!A695</f>
        <v>0</v>
      </c>
      <c r="B248" s="241">
        <f>'1 шаблон'!A696</f>
        <v>0</v>
      </c>
      <c r="C248" s="241">
        <f>'1 шаблон'!B695</f>
        <v>0</v>
      </c>
      <c r="D248" s="241">
        <f>'1 шаблон'!C695</f>
        <v>0</v>
      </c>
      <c r="E248" s="241" t="str">
        <f>'2 Приложение 13'!E248</f>
        <v>Сталь 20</v>
      </c>
      <c r="F248" s="243"/>
      <c r="G248" s="243"/>
      <c r="H248" s="243"/>
      <c r="I248" s="243"/>
      <c r="J248" s="243"/>
      <c r="K248" s="243"/>
      <c r="L248" s="175">
        <f t="shared" si="3"/>
        <v>0</v>
      </c>
    </row>
    <row r="249" spans="1:12" ht="15.75">
      <c r="A249" s="241">
        <f>'1 шаблон'!A698</f>
        <v>0</v>
      </c>
      <c r="B249" s="241">
        <f>'1 шаблон'!A699</f>
        <v>0</v>
      </c>
      <c r="C249" s="241">
        <f>'1 шаблон'!B698</f>
        <v>0</v>
      </c>
      <c r="D249" s="241">
        <f>'1 шаблон'!C698</f>
        <v>0</v>
      </c>
      <c r="E249" s="241" t="str">
        <f>'2 Приложение 13'!E249</f>
        <v>Сталь 20</v>
      </c>
      <c r="F249" s="243"/>
      <c r="G249" s="243"/>
      <c r="H249" s="243"/>
      <c r="I249" s="243"/>
      <c r="J249" s="243"/>
      <c r="K249" s="243"/>
      <c r="L249" s="175">
        <f t="shared" si="3"/>
        <v>0</v>
      </c>
    </row>
    <row r="250" spans="1:12" ht="15.75">
      <c r="A250" s="241">
        <f>'1 шаблон'!A701</f>
        <v>0</v>
      </c>
      <c r="B250" s="241">
        <f>'1 шаблон'!A702</f>
        <v>0</v>
      </c>
      <c r="C250" s="241">
        <f>'1 шаблон'!B701</f>
        <v>0</v>
      </c>
      <c r="D250" s="241">
        <f>'1 шаблон'!C701</f>
        <v>0</v>
      </c>
      <c r="E250" s="241" t="str">
        <f>'2 Приложение 13'!E250</f>
        <v>Сталь 20</v>
      </c>
      <c r="F250" s="243"/>
      <c r="G250" s="243"/>
      <c r="H250" s="243"/>
      <c r="I250" s="243"/>
      <c r="J250" s="243"/>
      <c r="K250" s="243"/>
      <c r="L250" s="175">
        <f t="shared" si="3"/>
        <v>0</v>
      </c>
    </row>
    <row r="251" spans="1:12" ht="15.75">
      <c r="A251" s="241">
        <f>'1 шаблон'!A704</f>
        <v>0</v>
      </c>
      <c r="B251" s="241">
        <f>'1 шаблон'!A705</f>
        <v>0</v>
      </c>
      <c r="C251" s="241">
        <f>'1 шаблон'!B704</f>
        <v>0</v>
      </c>
      <c r="D251" s="241">
        <f>'1 шаблон'!C704</f>
        <v>0</v>
      </c>
      <c r="E251" s="241" t="str">
        <f>'2 Приложение 13'!E251</f>
        <v>Сталь 20</v>
      </c>
      <c r="F251" s="243"/>
      <c r="G251" s="243"/>
      <c r="H251" s="243"/>
      <c r="I251" s="243"/>
      <c r="J251" s="243"/>
      <c r="K251" s="243"/>
      <c r="L251" s="175">
        <f t="shared" si="3"/>
        <v>0</v>
      </c>
    </row>
    <row r="252" spans="1:12" ht="15.75">
      <c r="A252" s="241">
        <f>'1 шаблон'!A707</f>
        <v>0</v>
      </c>
      <c r="B252" s="241">
        <f>'1 шаблон'!A708</f>
        <v>0</v>
      </c>
      <c r="C252" s="241">
        <f>'1 шаблон'!B707</f>
        <v>0</v>
      </c>
      <c r="D252" s="241">
        <f>'1 шаблон'!C707</f>
        <v>0</v>
      </c>
      <c r="E252" s="241" t="str">
        <f>'2 Приложение 13'!E252</f>
        <v>Сталь 20</v>
      </c>
      <c r="F252" s="243"/>
      <c r="G252" s="243"/>
      <c r="H252" s="243"/>
      <c r="I252" s="243"/>
      <c r="J252" s="243"/>
      <c r="K252" s="243"/>
      <c r="L252" s="175">
        <f t="shared" si="3"/>
        <v>0</v>
      </c>
    </row>
    <row r="253" spans="1:12" ht="15.75">
      <c r="A253" s="241">
        <f>'1 шаблон'!A710</f>
        <v>0</v>
      </c>
      <c r="B253" s="241">
        <f>'1 шаблон'!A711</f>
        <v>0</v>
      </c>
      <c r="C253" s="241">
        <f>'1 шаблон'!B710</f>
        <v>0</v>
      </c>
      <c r="D253" s="241">
        <f>'1 шаблон'!C710</f>
        <v>0</v>
      </c>
      <c r="E253" s="241" t="str">
        <f>'2 Приложение 13'!E253</f>
        <v>Сталь 20</v>
      </c>
      <c r="F253" s="243"/>
      <c r="G253" s="243"/>
      <c r="H253" s="243"/>
      <c r="I253" s="243"/>
      <c r="J253" s="243"/>
      <c r="K253" s="243"/>
      <c r="L253" s="175">
        <f t="shared" si="3"/>
        <v>0</v>
      </c>
    </row>
    <row r="254" spans="1:12" ht="15.75">
      <c r="A254" s="241">
        <f>'1 шаблон'!A713</f>
        <v>0</v>
      </c>
      <c r="B254" s="241">
        <f>'1 шаблон'!A714</f>
        <v>0</v>
      </c>
      <c r="C254" s="241">
        <f>'1 шаблон'!B713</f>
        <v>0</v>
      </c>
      <c r="D254" s="241">
        <f>'1 шаблон'!C713</f>
        <v>0</v>
      </c>
      <c r="E254" s="241" t="str">
        <f>'2 Приложение 13'!E254</f>
        <v>Сталь 20</v>
      </c>
      <c r="F254" s="243"/>
      <c r="G254" s="243"/>
      <c r="H254" s="243"/>
      <c r="I254" s="243"/>
      <c r="J254" s="243"/>
      <c r="K254" s="243"/>
      <c r="L254" s="175">
        <f t="shared" si="3"/>
        <v>0</v>
      </c>
    </row>
    <row r="255" spans="1:12" ht="15.75">
      <c r="A255" s="241">
        <f>'1 шаблон'!A716</f>
        <v>0</v>
      </c>
      <c r="B255" s="241">
        <f>'1 шаблон'!A717</f>
        <v>0</v>
      </c>
      <c r="C255" s="241">
        <f>'1 шаблон'!B716</f>
        <v>0</v>
      </c>
      <c r="D255" s="241">
        <f>'1 шаблон'!C716</f>
        <v>0</v>
      </c>
      <c r="E255" s="241" t="str">
        <f>'2 Приложение 13'!E255</f>
        <v>Сталь 20</v>
      </c>
      <c r="F255" s="243"/>
      <c r="G255" s="243"/>
      <c r="H255" s="243"/>
      <c r="I255" s="243"/>
      <c r="J255" s="243"/>
      <c r="K255" s="243"/>
      <c r="L255" s="175">
        <f t="shared" si="3"/>
        <v>0</v>
      </c>
    </row>
    <row r="256" spans="1:12" ht="15.75">
      <c r="A256" s="241">
        <f>'1 шаблон'!A719</f>
        <v>0</v>
      </c>
      <c r="B256" s="241">
        <f>'1 шаблон'!A720</f>
        <v>0</v>
      </c>
      <c r="C256" s="241">
        <f>'1 шаблон'!B719</f>
        <v>0</v>
      </c>
      <c r="D256" s="241">
        <f>'1 шаблон'!C719</f>
        <v>0</v>
      </c>
      <c r="E256" s="241" t="str">
        <f>'2 Приложение 13'!E256</f>
        <v>Сталь 20</v>
      </c>
      <c r="F256" s="243"/>
      <c r="G256" s="243"/>
      <c r="H256" s="243"/>
      <c r="I256" s="243"/>
      <c r="J256" s="243"/>
      <c r="K256" s="243"/>
      <c r="L256" s="175">
        <f t="shared" si="3"/>
        <v>0</v>
      </c>
    </row>
    <row r="257" spans="1:12" ht="15.75">
      <c r="A257" s="241">
        <f>'1 шаблон'!A722</f>
        <v>0</v>
      </c>
      <c r="B257" s="241">
        <f>'1 шаблон'!A723</f>
        <v>0</v>
      </c>
      <c r="C257" s="241">
        <f>'1 шаблон'!B722</f>
        <v>0</v>
      </c>
      <c r="D257" s="241">
        <f>'1 шаблон'!C722</f>
        <v>0</v>
      </c>
      <c r="E257" s="241" t="str">
        <f>'2 Приложение 13'!E257</f>
        <v>Сталь 20</v>
      </c>
      <c r="F257" s="243"/>
      <c r="G257" s="243"/>
      <c r="H257" s="243"/>
      <c r="I257" s="243"/>
      <c r="J257" s="243"/>
      <c r="K257" s="243"/>
      <c r="L257" s="175">
        <f t="shared" si="3"/>
        <v>0</v>
      </c>
    </row>
    <row r="258" spans="1:12" ht="15.75">
      <c r="A258" s="241">
        <f>'1 шаблон'!A725</f>
        <v>0</v>
      </c>
      <c r="B258" s="241">
        <f>'1 шаблон'!A726</f>
        <v>0</v>
      </c>
      <c r="C258" s="241">
        <f>'1 шаблон'!B725</f>
        <v>0</v>
      </c>
      <c r="D258" s="241">
        <f>'1 шаблон'!C725</f>
        <v>0</v>
      </c>
      <c r="E258" s="241" t="str">
        <f>'2 Приложение 13'!E258</f>
        <v>Сталь 20</v>
      </c>
      <c r="F258" s="243"/>
      <c r="G258" s="243"/>
      <c r="H258" s="243"/>
      <c r="I258" s="243"/>
      <c r="J258" s="243"/>
      <c r="K258" s="243"/>
      <c r="L258" s="175">
        <f t="shared" ref="L258:L284" si="4">MIN(F258:K258)</f>
        <v>0</v>
      </c>
    </row>
    <row r="259" spans="1:12" ht="15.75">
      <c r="A259" s="241">
        <f>'1 шаблон'!A728</f>
        <v>0</v>
      </c>
      <c r="B259" s="241">
        <f>'1 шаблон'!A729</f>
        <v>0</v>
      </c>
      <c r="C259" s="241">
        <f>'1 шаблон'!B728</f>
        <v>0</v>
      </c>
      <c r="D259" s="241">
        <f>'1 шаблон'!C728</f>
        <v>0</v>
      </c>
      <c r="E259" s="241" t="str">
        <f>'2 Приложение 13'!E259</f>
        <v>Сталь 20</v>
      </c>
      <c r="F259" s="243"/>
      <c r="G259" s="243"/>
      <c r="H259" s="243"/>
      <c r="I259" s="243"/>
      <c r="J259" s="243"/>
      <c r="K259" s="243"/>
      <c r="L259" s="175">
        <f t="shared" si="4"/>
        <v>0</v>
      </c>
    </row>
    <row r="260" spans="1:12" ht="15.75">
      <c r="A260" s="241">
        <f>'1 шаблон'!A731</f>
        <v>0</v>
      </c>
      <c r="B260" s="241">
        <f>'1 шаблон'!A732</f>
        <v>0</v>
      </c>
      <c r="C260" s="241">
        <f>'1 шаблон'!B731</f>
        <v>0</v>
      </c>
      <c r="D260" s="241">
        <f>'1 шаблон'!C731</f>
        <v>0</v>
      </c>
      <c r="E260" s="241" t="str">
        <f>'2 Приложение 13'!E260</f>
        <v>Сталь 20</v>
      </c>
      <c r="F260" s="243"/>
      <c r="G260" s="243"/>
      <c r="H260" s="243"/>
      <c r="I260" s="243"/>
      <c r="J260" s="243"/>
      <c r="K260" s="243"/>
      <c r="L260" s="175">
        <f t="shared" si="4"/>
        <v>0</v>
      </c>
    </row>
    <row r="261" spans="1:12" ht="15.75">
      <c r="A261" s="241">
        <f>'1 шаблон'!A734</f>
        <v>0</v>
      </c>
      <c r="B261" s="241">
        <f>'1 шаблон'!A735</f>
        <v>0</v>
      </c>
      <c r="C261" s="241">
        <f>'1 шаблон'!B734</f>
        <v>0</v>
      </c>
      <c r="D261" s="241">
        <f>'1 шаблон'!C734</f>
        <v>0</v>
      </c>
      <c r="E261" s="241" t="str">
        <f>'2 Приложение 13'!E261</f>
        <v>Сталь 20</v>
      </c>
      <c r="F261" s="243"/>
      <c r="G261" s="243"/>
      <c r="H261" s="243"/>
      <c r="I261" s="243"/>
      <c r="J261" s="243"/>
      <c r="K261" s="243"/>
      <c r="L261" s="175">
        <f t="shared" si="4"/>
        <v>0</v>
      </c>
    </row>
    <row r="262" spans="1:12" ht="15.75">
      <c r="A262" s="241">
        <f>'1 шаблон'!A737</f>
        <v>0</v>
      </c>
      <c r="B262" s="241">
        <f>'1 шаблон'!A738</f>
        <v>0</v>
      </c>
      <c r="C262" s="241">
        <f>'1 шаблон'!B737</f>
        <v>0</v>
      </c>
      <c r="D262" s="241">
        <f>'1 шаблон'!C737</f>
        <v>0</v>
      </c>
      <c r="E262" s="241" t="str">
        <f>'2 Приложение 13'!E262</f>
        <v>Сталь 20</v>
      </c>
      <c r="F262" s="243"/>
      <c r="G262" s="243"/>
      <c r="H262" s="243"/>
      <c r="I262" s="243"/>
      <c r="J262" s="243"/>
      <c r="K262" s="243"/>
      <c r="L262" s="175">
        <f t="shared" si="4"/>
        <v>0</v>
      </c>
    </row>
    <row r="263" spans="1:12" ht="15.75">
      <c r="A263" s="241">
        <f>'1 шаблон'!A740</f>
        <v>0</v>
      </c>
      <c r="B263" s="241">
        <f>'1 шаблон'!A741</f>
        <v>0</v>
      </c>
      <c r="C263" s="241">
        <f>'1 шаблон'!B740</f>
        <v>0</v>
      </c>
      <c r="D263" s="241">
        <f>'1 шаблон'!C740</f>
        <v>0</v>
      </c>
      <c r="E263" s="241" t="str">
        <f>'2 Приложение 13'!E263</f>
        <v>Сталь 20</v>
      </c>
      <c r="F263" s="243"/>
      <c r="G263" s="243"/>
      <c r="H263" s="243"/>
      <c r="I263" s="243"/>
      <c r="J263" s="243"/>
      <c r="K263" s="243"/>
      <c r="L263" s="175">
        <f t="shared" si="4"/>
        <v>0</v>
      </c>
    </row>
    <row r="264" spans="1:12" ht="15.75">
      <c r="A264" s="241">
        <f>'1 шаблон'!A743</f>
        <v>0</v>
      </c>
      <c r="B264" s="241">
        <f>'1 шаблон'!A744</f>
        <v>0</v>
      </c>
      <c r="C264" s="241">
        <f>'1 шаблон'!B743</f>
        <v>0</v>
      </c>
      <c r="D264" s="241">
        <f>'1 шаблон'!C743</f>
        <v>0</v>
      </c>
      <c r="E264" s="241" t="str">
        <f>'2 Приложение 13'!E264</f>
        <v>Сталь 20</v>
      </c>
      <c r="F264" s="243"/>
      <c r="G264" s="243"/>
      <c r="H264" s="243"/>
      <c r="I264" s="243"/>
      <c r="J264" s="243"/>
      <c r="K264" s="243"/>
      <c r="L264" s="175">
        <f t="shared" si="4"/>
        <v>0</v>
      </c>
    </row>
    <row r="265" spans="1:12" ht="15.75">
      <c r="A265" s="241">
        <f>'1 шаблон'!A746</f>
        <v>0</v>
      </c>
      <c r="B265" s="241">
        <f>'1 шаблон'!A747</f>
        <v>0</v>
      </c>
      <c r="C265" s="241">
        <f>'1 шаблон'!B746</f>
        <v>0</v>
      </c>
      <c r="D265" s="241">
        <f>'1 шаблон'!C746</f>
        <v>0</v>
      </c>
      <c r="E265" s="241" t="str">
        <f>'2 Приложение 13'!E265</f>
        <v>Сталь 20</v>
      </c>
      <c r="F265" s="243"/>
      <c r="G265" s="243"/>
      <c r="H265" s="243"/>
      <c r="I265" s="243"/>
      <c r="J265" s="243"/>
      <c r="K265" s="243"/>
      <c r="L265" s="175">
        <f t="shared" si="4"/>
        <v>0</v>
      </c>
    </row>
    <row r="266" spans="1:12" ht="15.75">
      <c r="A266" s="241">
        <f>'1 шаблон'!A749</f>
        <v>0</v>
      </c>
      <c r="B266" s="241">
        <f>'1 шаблон'!A750</f>
        <v>0</v>
      </c>
      <c r="C266" s="241">
        <f>'1 шаблон'!B743</f>
        <v>0</v>
      </c>
      <c r="D266" s="241">
        <f>'1 шаблон'!C743</f>
        <v>0</v>
      </c>
      <c r="E266" s="241" t="str">
        <f>'2 Приложение 13'!E266</f>
        <v>Сталь 20</v>
      </c>
      <c r="F266" s="243"/>
      <c r="G266" s="243"/>
      <c r="H266" s="243"/>
      <c r="I266" s="243"/>
      <c r="J266" s="243"/>
      <c r="K266" s="243"/>
      <c r="L266" s="175">
        <f t="shared" si="4"/>
        <v>0</v>
      </c>
    </row>
    <row r="267" spans="1:12" ht="15.75">
      <c r="A267" s="241">
        <f>'1 шаблон'!A752</f>
        <v>0</v>
      </c>
      <c r="B267" s="241">
        <f>'1 шаблон'!A753</f>
        <v>0</v>
      </c>
      <c r="C267" s="241">
        <f>'1 шаблон'!B752</f>
        <v>0</v>
      </c>
      <c r="D267" s="241">
        <f>'1 шаблон'!C752</f>
        <v>0</v>
      </c>
      <c r="E267" s="241" t="str">
        <f>'2 Приложение 13'!E267</f>
        <v>Сталь 20</v>
      </c>
      <c r="F267" s="243"/>
      <c r="G267" s="243"/>
      <c r="H267" s="243"/>
      <c r="I267" s="243"/>
      <c r="J267" s="243"/>
      <c r="K267" s="243"/>
      <c r="L267" s="175">
        <f t="shared" si="4"/>
        <v>0</v>
      </c>
    </row>
    <row r="268" spans="1:12" ht="15.75">
      <c r="A268" s="241">
        <f>'1 шаблон'!A755</f>
        <v>0</v>
      </c>
      <c r="B268" s="241">
        <f>'1 шаблон'!A756</f>
        <v>0</v>
      </c>
      <c r="C268" s="241">
        <f>'1 шаблон'!B755</f>
        <v>0</v>
      </c>
      <c r="D268" s="241">
        <f>'1 шаблон'!C755</f>
        <v>0</v>
      </c>
      <c r="E268" s="241" t="str">
        <f>'2 Приложение 13'!E268</f>
        <v>Сталь 20</v>
      </c>
      <c r="F268" s="243"/>
      <c r="G268" s="243"/>
      <c r="H268" s="243"/>
      <c r="I268" s="243"/>
      <c r="J268" s="243"/>
      <c r="K268" s="243"/>
      <c r="L268" s="175">
        <f t="shared" si="4"/>
        <v>0</v>
      </c>
    </row>
    <row r="269" spans="1:12" ht="15.75">
      <c r="A269" s="241">
        <f>'1 шаблон'!A758</f>
        <v>0</v>
      </c>
      <c r="B269" s="241">
        <f>'1 шаблон'!A759</f>
        <v>0</v>
      </c>
      <c r="C269" s="241">
        <f>'1 шаблон'!B758</f>
        <v>0</v>
      </c>
      <c r="D269" s="241">
        <f>'1 шаблон'!C758</f>
        <v>0</v>
      </c>
      <c r="E269" s="241" t="str">
        <f>'2 Приложение 13'!E269</f>
        <v>Сталь 20</v>
      </c>
      <c r="F269" s="243"/>
      <c r="G269" s="243"/>
      <c r="H269" s="243"/>
      <c r="I269" s="243"/>
      <c r="J269" s="243"/>
      <c r="K269" s="243"/>
      <c r="L269" s="175">
        <f t="shared" si="4"/>
        <v>0</v>
      </c>
    </row>
    <row r="270" spans="1:12" ht="15.75">
      <c r="A270" s="241">
        <f>'1 шаблон'!A761</f>
        <v>0</v>
      </c>
      <c r="B270" s="241">
        <f>'1 шаблон'!A762</f>
        <v>0</v>
      </c>
      <c r="C270" s="241">
        <f>'1 шаблон'!B761</f>
        <v>0</v>
      </c>
      <c r="D270" s="241">
        <f>'1 шаблон'!C761</f>
        <v>0</v>
      </c>
      <c r="E270" s="241" t="str">
        <f>'2 Приложение 13'!E270</f>
        <v>Сталь 20</v>
      </c>
      <c r="F270" s="243"/>
      <c r="G270" s="243"/>
      <c r="H270" s="243"/>
      <c r="I270" s="243"/>
      <c r="J270" s="243"/>
      <c r="K270" s="243"/>
      <c r="L270" s="175">
        <f t="shared" si="4"/>
        <v>0</v>
      </c>
    </row>
    <row r="271" spans="1:12" ht="15.75">
      <c r="A271" s="241">
        <f>'1 шаблон'!A764</f>
        <v>0</v>
      </c>
      <c r="B271" s="241">
        <f>'1 шаблон'!A765</f>
        <v>0</v>
      </c>
      <c r="C271" s="241">
        <f>'1 шаблон'!B764</f>
        <v>0</v>
      </c>
      <c r="D271" s="241">
        <f>'1 шаблон'!C764</f>
        <v>0</v>
      </c>
      <c r="E271" s="241" t="str">
        <f>'2 Приложение 13'!E271</f>
        <v>Сталь 20</v>
      </c>
      <c r="F271" s="243"/>
      <c r="G271" s="243"/>
      <c r="H271" s="243"/>
      <c r="I271" s="243"/>
      <c r="J271" s="243"/>
      <c r="K271" s="243"/>
      <c r="L271" s="175">
        <f t="shared" si="4"/>
        <v>0</v>
      </c>
    </row>
    <row r="272" spans="1:12" ht="15.75">
      <c r="A272" s="241">
        <f>'1 шаблон'!A767</f>
        <v>0</v>
      </c>
      <c r="B272" s="241">
        <f>'1 шаблон'!A768</f>
        <v>0</v>
      </c>
      <c r="C272" s="241">
        <f>'1 шаблон'!B767</f>
        <v>0</v>
      </c>
      <c r="D272" s="241">
        <f>'1 шаблон'!C767</f>
        <v>0</v>
      </c>
      <c r="E272" s="241" t="str">
        <f>'2 Приложение 13'!E272</f>
        <v>Сталь 20</v>
      </c>
      <c r="F272" s="243"/>
      <c r="G272" s="243"/>
      <c r="H272" s="243"/>
      <c r="I272" s="243"/>
      <c r="J272" s="243"/>
      <c r="K272" s="243"/>
      <c r="L272" s="175">
        <f t="shared" si="4"/>
        <v>0</v>
      </c>
    </row>
    <row r="273" spans="1:12" ht="15.75">
      <c r="A273" s="241">
        <f>'1 шаблон'!A770</f>
        <v>0</v>
      </c>
      <c r="B273" s="241">
        <f>'1 шаблон'!A771</f>
        <v>0</v>
      </c>
      <c r="C273" s="241">
        <f>'1 шаблон'!B770</f>
        <v>0</v>
      </c>
      <c r="D273" s="241">
        <f>'1 шаблон'!C770</f>
        <v>0</v>
      </c>
      <c r="E273" s="241" t="str">
        <f>'2 Приложение 13'!E273</f>
        <v>Сталь 20</v>
      </c>
      <c r="F273" s="243"/>
      <c r="G273" s="243"/>
      <c r="H273" s="243"/>
      <c r="I273" s="243"/>
      <c r="J273" s="243"/>
      <c r="K273" s="243"/>
      <c r="L273" s="175">
        <f t="shared" si="4"/>
        <v>0</v>
      </c>
    </row>
    <row r="274" spans="1:12" ht="15.75">
      <c r="A274" s="241">
        <f>'1 шаблон'!A773</f>
        <v>0</v>
      </c>
      <c r="B274" s="241">
        <f>'1 шаблон'!A774</f>
        <v>0</v>
      </c>
      <c r="C274" s="241">
        <f>'1 шаблон'!B773</f>
        <v>0</v>
      </c>
      <c r="D274" s="241">
        <f>'1 шаблон'!C773</f>
        <v>0</v>
      </c>
      <c r="E274" s="241" t="str">
        <f>'2 Приложение 13'!E274</f>
        <v>Сталь 20</v>
      </c>
      <c r="F274" s="243"/>
      <c r="G274" s="243"/>
      <c r="H274" s="243"/>
      <c r="I274" s="243"/>
      <c r="J274" s="243"/>
      <c r="K274" s="243"/>
      <c r="L274" s="175">
        <f t="shared" si="4"/>
        <v>0</v>
      </c>
    </row>
    <row r="275" spans="1:12" ht="15.75">
      <c r="A275" s="241">
        <f>'1 шаблон'!A776</f>
        <v>0</v>
      </c>
      <c r="B275" s="241">
        <f>'1 шаблон'!A777</f>
        <v>0</v>
      </c>
      <c r="C275" s="241">
        <f>'1 шаблон'!B776</f>
        <v>0</v>
      </c>
      <c r="D275" s="241">
        <f>'1 шаблон'!C776</f>
        <v>0</v>
      </c>
      <c r="E275" s="241" t="str">
        <f>'2 Приложение 13'!E275</f>
        <v>Сталь 20</v>
      </c>
      <c r="F275" s="243"/>
      <c r="G275" s="243"/>
      <c r="H275" s="243"/>
      <c r="I275" s="243"/>
      <c r="J275" s="243"/>
      <c r="K275" s="243"/>
      <c r="L275" s="175">
        <f t="shared" si="4"/>
        <v>0</v>
      </c>
    </row>
    <row r="276" spans="1:12" ht="15.75">
      <c r="A276" s="241">
        <f>'1 шаблон'!A779</f>
        <v>0</v>
      </c>
      <c r="B276" s="241">
        <f>'1 шаблон'!A780</f>
        <v>0</v>
      </c>
      <c r="C276" s="241">
        <f>'1 шаблон'!B779</f>
        <v>0</v>
      </c>
      <c r="D276" s="241">
        <f>'1 шаблон'!C779</f>
        <v>0</v>
      </c>
      <c r="E276" s="241" t="str">
        <f>'2 Приложение 13'!E276</f>
        <v>Сталь 20</v>
      </c>
      <c r="F276" s="243"/>
      <c r="G276" s="243"/>
      <c r="H276" s="243"/>
      <c r="I276" s="243"/>
      <c r="J276" s="243"/>
      <c r="K276" s="243"/>
      <c r="L276" s="175">
        <f t="shared" si="4"/>
        <v>0</v>
      </c>
    </row>
    <row r="277" spans="1:12" ht="15.75">
      <c r="A277" s="241">
        <f>'1 шаблон'!A782</f>
        <v>0</v>
      </c>
      <c r="B277" s="241">
        <f>'1 шаблон'!A783</f>
        <v>0</v>
      </c>
      <c r="C277" s="241">
        <f>'1 шаблон'!B782</f>
        <v>0</v>
      </c>
      <c r="D277" s="241">
        <f>'1 шаблон'!C782</f>
        <v>0</v>
      </c>
      <c r="E277" s="241" t="str">
        <f>'2 Приложение 13'!E277</f>
        <v>Сталь 20</v>
      </c>
      <c r="F277" s="243"/>
      <c r="G277" s="243"/>
      <c r="H277" s="243"/>
      <c r="I277" s="243"/>
      <c r="J277" s="243"/>
      <c r="K277" s="243"/>
      <c r="L277" s="175">
        <f t="shared" si="4"/>
        <v>0</v>
      </c>
    </row>
    <row r="278" spans="1:12" ht="15.75">
      <c r="A278" s="241">
        <f>'1 шаблон'!A785</f>
        <v>0</v>
      </c>
      <c r="B278" s="241">
        <f>'1 шаблон'!A786</f>
        <v>0</v>
      </c>
      <c r="C278" s="241">
        <f>'1 шаблон'!B785</f>
        <v>0</v>
      </c>
      <c r="D278" s="241">
        <f>'1 шаблон'!C785</f>
        <v>0</v>
      </c>
      <c r="E278" s="241" t="str">
        <f>'2 Приложение 13'!E278</f>
        <v>Сталь 20</v>
      </c>
      <c r="F278" s="243"/>
      <c r="G278" s="243"/>
      <c r="H278" s="243"/>
      <c r="I278" s="243"/>
      <c r="J278" s="243"/>
      <c r="K278" s="243"/>
      <c r="L278" s="175">
        <f t="shared" si="4"/>
        <v>0</v>
      </c>
    </row>
    <row r="279" spans="1:12" ht="15.75">
      <c r="A279" s="241">
        <f>'1 шаблон'!A788</f>
        <v>0</v>
      </c>
      <c r="B279" s="241">
        <f>'1 шаблон'!A789</f>
        <v>0</v>
      </c>
      <c r="C279" s="241">
        <f>'1 шаблон'!B788</f>
        <v>0</v>
      </c>
      <c r="D279" s="241">
        <f>'1 шаблон'!C788</f>
        <v>0</v>
      </c>
      <c r="E279" s="241" t="str">
        <f>'2 Приложение 13'!E279</f>
        <v>Сталь 20</v>
      </c>
      <c r="F279" s="243"/>
      <c r="G279" s="243"/>
      <c r="H279" s="243"/>
      <c r="I279" s="243"/>
      <c r="J279" s="243"/>
      <c r="K279" s="243"/>
      <c r="L279" s="175">
        <f t="shared" si="4"/>
        <v>0</v>
      </c>
    </row>
    <row r="280" spans="1:12" ht="15.75">
      <c r="A280" s="241">
        <f>'1 шаблон'!A791</f>
        <v>0</v>
      </c>
      <c r="B280" s="241">
        <f>'1 шаблон'!A792</f>
        <v>0</v>
      </c>
      <c r="C280" s="241">
        <f>'1 шаблон'!B791</f>
        <v>0</v>
      </c>
      <c r="D280" s="241">
        <f>'1 шаблон'!C791</f>
        <v>0</v>
      </c>
      <c r="E280" s="241" t="str">
        <f>'2 Приложение 13'!E280</f>
        <v>Сталь 20</v>
      </c>
      <c r="F280" s="243"/>
      <c r="G280" s="243"/>
      <c r="H280" s="243"/>
      <c r="I280" s="243"/>
      <c r="J280" s="243"/>
      <c r="K280" s="243"/>
      <c r="L280" s="175">
        <f t="shared" si="4"/>
        <v>0</v>
      </c>
    </row>
    <row r="281" spans="1:12" ht="15.75">
      <c r="A281" s="241">
        <f>'1 шаблон'!A794</f>
        <v>0</v>
      </c>
      <c r="B281" s="241">
        <f>'1 шаблон'!A795</f>
        <v>0</v>
      </c>
      <c r="C281" s="241">
        <f>'1 шаблон'!B794</f>
        <v>0</v>
      </c>
      <c r="D281" s="241">
        <f>'1 шаблон'!C794</f>
        <v>0</v>
      </c>
      <c r="E281" s="241" t="str">
        <f>'2 Приложение 13'!E281</f>
        <v>Сталь 20</v>
      </c>
      <c r="F281" s="243"/>
      <c r="G281" s="243"/>
      <c r="H281" s="243"/>
      <c r="I281" s="243"/>
      <c r="J281" s="243"/>
      <c r="K281" s="243"/>
      <c r="L281" s="175">
        <f t="shared" si="4"/>
        <v>0</v>
      </c>
    </row>
    <row r="282" spans="1:12" ht="15.75">
      <c r="A282" s="241">
        <f>'1 шаблон'!A797</f>
        <v>0</v>
      </c>
      <c r="B282" s="241">
        <f>'1 шаблон'!A798</f>
        <v>0</v>
      </c>
      <c r="C282" s="241">
        <f>'1 шаблон'!B797</f>
        <v>0</v>
      </c>
      <c r="D282" s="241">
        <f>'1 шаблон'!C797</f>
        <v>0</v>
      </c>
      <c r="E282" s="241" t="str">
        <f>'2 Приложение 13'!E282</f>
        <v>Сталь 20</v>
      </c>
      <c r="F282" s="243">
        <v>150</v>
      </c>
      <c r="G282" s="243">
        <v>148</v>
      </c>
      <c r="H282" s="243">
        <v>142</v>
      </c>
      <c r="I282" s="243">
        <v>143</v>
      </c>
      <c r="J282" s="243">
        <v>151</v>
      </c>
      <c r="K282" s="243">
        <v>143</v>
      </c>
      <c r="L282" s="175">
        <f t="shared" si="4"/>
        <v>142</v>
      </c>
    </row>
    <row r="283" spans="1:12" ht="15.75">
      <c r="A283" s="241">
        <f>'1 шаблон'!A800</f>
        <v>0</v>
      </c>
      <c r="B283" s="241">
        <f>'1 шаблон'!A801</f>
        <v>0</v>
      </c>
      <c r="C283" s="241">
        <f>'1 шаблон'!B800</f>
        <v>0</v>
      </c>
      <c r="D283" s="241">
        <f>'1 шаблон'!C800</f>
        <v>0</v>
      </c>
      <c r="E283" s="241" t="str">
        <f>'2 Приложение 13'!E283</f>
        <v>Сталь 20</v>
      </c>
      <c r="F283" s="243">
        <v>139</v>
      </c>
      <c r="G283" s="243">
        <v>139</v>
      </c>
      <c r="H283" s="243">
        <v>137</v>
      </c>
      <c r="I283" s="243">
        <v>146</v>
      </c>
      <c r="J283" s="243">
        <v>149</v>
      </c>
      <c r="K283" s="243">
        <v>146</v>
      </c>
      <c r="L283" s="175">
        <f t="shared" si="4"/>
        <v>137</v>
      </c>
    </row>
    <row r="284" spans="1:12" ht="15.75">
      <c r="A284" s="241">
        <f>'1 шаблон'!A803</f>
        <v>0</v>
      </c>
      <c r="B284" s="241">
        <f>'1 шаблон'!A804</f>
        <v>0</v>
      </c>
      <c r="C284" s="241">
        <f>'1 шаблон'!B803</f>
        <v>0</v>
      </c>
      <c r="D284" s="241">
        <f>'1 шаблон'!C803</f>
        <v>0</v>
      </c>
      <c r="E284" s="241" t="str">
        <f>'2 Приложение 13'!E284</f>
        <v>Сталь 20</v>
      </c>
      <c r="F284" s="243">
        <f t="shared" ref="F284:K284" ca="1" si="5">IF($E284=$O$1,RANDBETWEEN($O$2,$P$2),IF($E284=$O$4,RANDBETWEEN($O$5,$P$5),IF($E284=$O$7,RANDBETWEEN($O$8,$P$8),IF($E284=$O$10,RANDBETWEEN($O$11,$P$11),IF($E284=$O$13,RANDBETWEEN($O$14,$P$14),IF($E284=$O$16,RANDBETWEEN($O$17,$P$17),IF($E284=$O$19,RANDBETWEEN($O$20,$P$20),IF($E284=$O$22,RANDBETWEEN($O$23,$P$23),IF($E284=$O$25,RANDBETWEEN($O$26,$P$26),IF($E284=$O$28,RANDBETWEEN($O$29,$P$29),"0"))))))))))</f>
        <v>142</v>
      </c>
      <c r="G284" s="243">
        <f t="shared" ca="1" si="5"/>
        <v>153</v>
      </c>
      <c r="H284" s="243">
        <f t="shared" ca="1" si="5"/>
        <v>151</v>
      </c>
      <c r="I284" s="243">
        <f t="shared" ca="1" si="5"/>
        <v>148</v>
      </c>
      <c r="J284" s="243">
        <f t="shared" ca="1" si="5"/>
        <v>150</v>
      </c>
      <c r="K284" s="243">
        <f t="shared" ca="1" si="5"/>
        <v>140</v>
      </c>
      <c r="L284" s="175">
        <f t="shared" ca="1" si="4"/>
        <v>140</v>
      </c>
    </row>
  </sheetData>
  <autoFilter ref="A33:Q284" xr:uid="{00000000-0009-0000-0000-000003000000}"/>
  <mergeCells count="27">
    <mergeCell ref="A30:K30"/>
    <mergeCell ref="A31:A32"/>
    <mergeCell ref="B31:B32"/>
    <mergeCell ref="C31:C32"/>
    <mergeCell ref="O16:P16"/>
    <mergeCell ref="O19:P19"/>
    <mergeCell ref="L30:M30"/>
    <mergeCell ref="O22:P22"/>
    <mergeCell ref="O25:P25"/>
    <mergeCell ref="O28:P28"/>
    <mergeCell ref="D31:D32"/>
    <mergeCell ref="E31:E32"/>
    <mergeCell ref="F31:K31"/>
    <mergeCell ref="A28:K28"/>
    <mergeCell ref="O4:P4"/>
    <mergeCell ref="O7:P7"/>
    <mergeCell ref="O10:P10"/>
    <mergeCell ref="O13:P13"/>
    <mergeCell ref="A1:I1"/>
    <mergeCell ref="O1:P1"/>
    <mergeCell ref="A2:A3"/>
    <mergeCell ref="B2:B3"/>
    <mergeCell ref="C2:C3"/>
    <mergeCell ref="D2:D3"/>
    <mergeCell ref="E2:E3"/>
    <mergeCell ref="F2:I2"/>
    <mergeCell ref="J1:K1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V783"/>
  <sheetViews>
    <sheetView topLeftCell="A4" zoomScale="85" zoomScaleNormal="85" workbookViewId="0">
      <selection activeCell="I34" sqref="I34"/>
    </sheetView>
  </sheetViews>
  <sheetFormatPr defaultRowHeight="12.75"/>
  <cols>
    <col min="1" max="1" width="6.5703125" customWidth="1"/>
    <col min="3" max="3" width="16.42578125" customWidth="1"/>
    <col min="4" max="4" width="12.85546875" customWidth="1"/>
    <col min="5" max="5" width="12.85546875" style="99" customWidth="1"/>
    <col min="6" max="7" width="9.140625" style="99" customWidth="1"/>
    <col min="8" max="8" width="9.140625" style="83" customWidth="1"/>
    <col min="9" max="9" width="9.140625" style="99" customWidth="1"/>
    <col min="10" max="10" width="9.140625" style="96"/>
    <col min="15" max="15" width="12" bestFit="1" customWidth="1"/>
    <col min="16" max="16" width="10.5703125" customWidth="1"/>
    <col min="17" max="17" width="5.85546875" bestFit="1" customWidth="1"/>
    <col min="18" max="18" width="9" bestFit="1" customWidth="1"/>
    <col min="19" max="19" width="8.5703125" bestFit="1" customWidth="1"/>
    <col min="20" max="20" width="8.140625" bestFit="1" customWidth="1"/>
    <col min="21" max="21" width="7.5703125" bestFit="1" customWidth="1"/>
    <col min="22" max="22" width="9" bestFit="1" customWidth="1"/>
    <col min="23" max="23" width="7.28515625" customWidth="1"/>
  </cols>
  <sheetData>
    <row r="1" spans="3:21" ht="23.25" customHeight="1" thickBot="1">
      <c r="C1" s="387" t="s">
        <v>115</v>
      </c>
      <c r="D1" s="388"/>
      <c r="E1" s="388"/>
      <c r="F1" s="388"/>
      <c r="G1" s="388"/>
      <c r="H1" s="388"/>
      <c r="I1" s="388"/>
      <c r="J1" s="388"/>
      <c r="K1" s="388"/>
      <c r="L1" s="389"/>
      <c r="P1" s="15"/>
      <c r="Q1" s="15"/>
    </row>
    <row r="2" spans="3:21" ht="14.25" customHeight="1" thickBot="1">
      <c r="C2" s="395" t="s">
        <v>92</v>
      </c>
      <c r="D2" s="395" t="s">
        <v>93</v>
      </c>
      <c r="E2" s="395" t="s">
        <v>105</v>
      </c>
      <c r="F2" s="249" t="s">
        <v>232</v>
      </c>
      <c r="G2" s="249" t="s">
        <v>233</v>
      </c>
      <c r="H2" s="250" t="s">
        <v>104</v>
      </c>
      <c r="I2" s="397" t="s">
        <v>234</v>
      </c>
      <c r="J2" s="398"/>
      <c r="K2" s="398"/>
      <c r="L2" s="399"/>
      <c r="N2" s="160" t="s">
        <v>116</v>
      </c>
      <c r="O2" s="83"/>
      <c r="P2" s="83"/>
    </row>
    <row r="3" spans="3:21" ht="16.5" thickBot="1">
      <c r="C3" s="396"/>
      <c r="D3" s="396"/>
      <c r="E3" s="396"/>
      <c r="F3" s="251" t="s">
        <v>95</v>
      </c>
      <c r="G3" s="251" t="s">
        <v>95</v>
      </c>
      <c r="H3" s="252" t="s">
        <v>95</v>
      </c>
      <c r="I3" s="242" t="s">
        <v>98</v>
      </c>
      <c r="J3" s="242" t="s">
        <v>99</v>
      </c>
      <c r="K3" s="242" t="s">
        <v>100</v>
      </c>
      <c r="L3" s="242" t="s">
        <v>101</v>
      </c>
    </row>
    <row r="4" spans="3:21" ht="16.5" thickBot="1">
      <c r="C4" s="253">
        <v>1</v>
      </c>
      <c r="D4" s="251">
        <v>2</v>
      </c>
      <c r="E4" s="251">
        <v>3</v>
      </c>
      <c r="F4" s="251">
        <v>4</v>
      </c>
      <c r="G4" s="251">
        <v>4</v>
      </c>
      <c r="H4" s="252">
        <v>5</v>
      </c>
      <c r="I4" s="242">
        <v>6</v>
      </c>
      <c r="J4" s="242">
        <v>7</v>
      </c>
      <c r="K4" s="242">
        <v>8</v>
      </c>
      <c r="L4" s="242">
        <v>9</v>
      </c>
      <c r="N4" s="41" t="s">
        <v>150</v>
      </c>
    </row>
    <row r="5" spans="3:21" ht="16.5" thickBot="1">
      <c r="C5" s="90" t="str">
        <f>'1 шаблон'!A6</f>
        <v>ЗМС</v>
      </c>
      <c r="D5" s="90" t="str">
        <f>'1 шаблон'!B5</f>
        <v>00+20</v>
      </c>
      <c r="E5" s="90">
        <f>'1 шаблон'!C5</f>
        <v>65</v>
      </c>
      <c r="F5" s="254">
        <f>'1 шаблон'!D5</f>
        <v>16</v>
      </c>
      <c r="G5" s="254" t="e">
        <f>VLOOKUP(E5,'Приложение 15'!$AG$284:$AJ$303,4,0)</f>
        <v>#N/A</v>
      </c>
      <c r="H5" s="255">
        <v>15.9</v>
      </c>
      <c r="I5" s="256">
        <f>H5</f>
        <v>15.9</v>
      </c>
      <c r="J5" s="256">
        <f t="shared" ref="J5:L25" ca="1" si="0">RANDBETWEEN($H5*10,$F5*10)/10</f>
        <v>15.9</v>
      </c>
      <c r="K5" s="256">
        <f t="shared" ca="1" si="0"/>
        <v>16</v>
      </c>
      <c r="L5" s="256">
        <f t="shared" ca="1" si="0"/>
        <v>15.9</v>
      </c>
      <c r="N5" s="159" t="s">
        <v>151</v>
      </c>
      <c r="O5" s="148"/>
      <c r="P5" s="148"/>
      <c r="Q5" s="148"/>
      <c r="R5" s="148"/>
      <c r="S5" s="148"/>
    </row>
    <row r="6" spans="3:21" ht="16.5" thickBot="1">
      <c r="C6" s="141">
        <f>'1 шаблон'!A8</f>
        <v>0</v>
      </c>
      <c r="D6" s="90">
        <f>'1 шаблон'!B7</f>
        <v>0</v>
      </c>
      <c r="E6" s="90">
        <f>'1 шаблон'!C7</f>
        <v>0</v>
      </c>
      <c r="F6" s="254">
        <f>'1 шаблон'!D7</f>
        <v>0</v>
      </c>
      <c r="G6" s="254" t="e">
        <f>VLOOKUP(E6,'Приложение 15'!$AG$284:$AJ$303,4,0)</f>
        <v>#N/A</v>
      </c>
      <c r="H6" s="255">
        <v>16.899999999999999</v>
      </c>
      <c r="I6" s="256">
        <f>H6</f>
        <v>16.899999999999999</v>
      </c>
      <c r="J6" s="256" t="e">
        <f t="shared" ca="1" si="0"/>
        <v>#NUM!</v>
      </c>
      <c r="K6" s="256" t="e">
        <f t="shared" ca="1" si="0"/>
        <v>#NUM!</v>
      </c>
      <c r="L6" s="256" t="e">
        <f t="shared" ca="1" si="0"/>
        <v>#NUM!</v>
      </c>
      <c r="N6" s="41" t="s">
        <v>155</v>
      </c>
      <c r="P6" s="81"/>
    </row>
    <row r="7" spans="3:21" ht="16.5" thickBot="1">
      <c r="C7" s="141">
        <f>'1 шаблон'!A10</f>
        <v>0</v>
      </c>
      <c r="D7" s="90">
        <f>'1 шаблон'!B9</f>
        <v>0</v>
      </c>
      <c r="E7" s="90">
        <f>'1 шаблон'!C9</f>
        <v>0</v>
      </c>
      <c r="F7" s="254">
        <f>'1 шаблон'!D9</f>
        <v>0</v>
      </c>
      <c r="G7" s="254" t="e">
        <f>VLOOKUP(E7,'Приложение 15'!$AG$284:$AJ$303,4,0)</f>
        <v>#N/A</v>
      </c>
      <c r="H7" s="255">
        <v>13.9</v>
      </c>
      <c r="I7" s="256">
        <f t="shared" ref="I7:I25" si="1">H7</f>
        <v>13.9</v>
      </c>
      <c r="J7" s="256" t="e">
        <f t="shared" ca="1" si="0"/>
        <v>#NUM!</v>
      </c>
      <c r="K7" s="256" t="e">
        <f t="shared" ca="1" si="0"/>
        <v>#NUM!</v>
      </c>
      <c r="L7" s="256" t="e">
        <f t="shared" ca="1" si="0"/>
        <v>#NUM!</v>
      </c>
      <c r="P7" s="81"/>
    </row>
    <row r="8" spans="3:21" ht="16.5" thickBot="1">
      <c r="C8" s="141">
        <f>'1 шаблон'!A12</f>
        <v>0</v>
      </c>
      <c r="D8" s="90">
        <f>'1 шаблон'!B11</f>
        <v>0</v>
      </c>
      <c r="E8" s="90">
        <f>'1 шаблон'!C11</f>
        <v>0</v>
      </c>
      <c r="F8" s="254">
        <f>'1 шаблон'!D11</f>
        <v>0</v>
      </c>
      <c r="G8" s="254" t="e">
        <f>VLOOKUP(E8,'Приложение 15'!$AG$284:$AJ$303,4,0)</f>
        <v>#N/A</v>
      </c>
      <c r="H8" s="255">
        <v>13.9</v>
      </c>
      <c r="I8" s="256">
        <f t="shared" si="1"/>
        <v>13.9</v>
      </c>
      <c r="J8" s="256" t="e">
        <f t="shared" ca="1" si="0"/>
        <v>#NUM!</v>
      </c>
      <c r="K8" s="256" t="e">
        <f t="shared" ca="1" si="0"/>
        <v>#NUM!</v>
      </c>
      <c r="L8" s="256" t="e">
        <f t="shared" ca="1" si="0"/>
        <v>#NUM!</v>
      </c>
      <c r="P8" s="81"/>
    </row>
    <row r="9" spans="3:21" ht="16.5" thickBot="1">
      <c r="C9" s="90">
        <f>'1 шаблон'!A14</f>
        <v>0</v>
      </c>
      <c r="D9" s="90">
        <f>'1 шаблон'!B13</f>
        <v>0</v>
      </c>
      <c r="E9" s="90">
        <f>'1 шаблон'!C13</f>
        <v>0</v>
      </c>
      <c r="F9" s="254">
        <f>'1 шаблон'!D13</f>
        <v>0</v>
      </c>
      <c r="G9" s="254" t="e">
        <f>VLOOKUP(E9,'Приложение 15'!$AG$284:$AJ$303,4,0)</f>
        <v>#N/A</v>
      </c>
      <c r="H9" s="255">
        <v>28.2</v>
      </c>
      <c r="I9" s="256">
        <f t="shared" si="1"/>
        <v>28.2</v>
      </c>
      <c r="J9" s="256" t="e">
        <f t="shared" ca="1" si="0"/>
        <v>#NUM!</v>
      </c>
      <c r="K9" s="256" t="e">
        <f t="shared" ca="1" si="0"/>
        <v>#NUM!</v>
      </c>
      <c r="L9" s="256" t="e">
        <f t="shared" ca="1" si="0"/>
        <v>#NUM!</v>
      </c>
      <c r="N9" s="149" t="s">
        <v>153</v>
      </c>
      <c r="O9" s="149"/>
      <c r="P9" s="158"/>
      <c r="Q9" s="149"/>
      <c r="R9" s="149"/>
      <c r="S9" s="149"/>
      <c r="T9" s="149"/>
    </row>
    <row r="10" spans="3:21" ht="16.5" thickBot="1">
      <c r="C10" s="141">
        <f>'1 шаблон'!A16</f>
        <v>0</v>
      </c>
      <c r="D10" s="90">
        <f>'1 шаблон'!B15</f>
        <v>0</v>
      </c>
      <c r="E10" s="90">
        <f>'1 шаблон'!C15</f>
        <v>0</v>
      </c>
      <c r="F10" s="254">
        <f>'1 шаблон'!D15</f>
        <v>0</v>
      </c>
      <c r="G10" s="254" t="e">
        <f>VLOOKUP(E10,'Приложение 15'!$AG$284:$AJ$303,4,0)</f>
        <v>#N/A</v>
      </c>
      <c r="H10" s="255">
        <v>9.4</v>
      </c>
      <c r="I10" s="256">
        <f t="shared" si="1"/>
        <v>9.4</v>
      </c>
      <c r="J10" s="256" t="e">
        <f t="shared" ca="1" si="0"/>
        <v>#NUM!</v>
      </c>
      <c r="K10" s="256" t="e">
        <f t="shared" ca="1" si="0"/>
        <v>#NUM!</v>
      </c>
      <c r="L10" s="256" t="e">
        <f t="shared" ca="1" si="0"/>
        <v>#NUM!</v>
      </c>
      <c r="P10" s="81"/>
    </row>
    <row r="11" spans="3:21" ht="16.5" thickBot="1">
      <c r="C11" s="141">
        <f>'1 шаблон'!A18</f>
        <v>0</v>
      </c>
      <c r="D11" s="90">
        <f>'1 шаблон'!B17</f>
        <v>0</v>
      </c>
      <c r="E11" s="90">
        <f>'1 шаблон'!C17</f>
        <v>0</v>
      </c>
      <c r="F11" s="254">
        <f>'1 шаблон'!D17</f>
        <v>0</v>
      </c>
      <c r="G11" s="254" t="e">
        <f>VLOOKUP(E11,'Приложение 15'!$AG$284:$AJ$303,4,0)</f>
        <v>#N/A</v>
      </c>
      <c r="H11" s="255">
        <v>9.9</v>
      </c>
      <c r="I11" s="256">
        <f t="shared" si="1"/>
        <v>9.9</v>
      </c>
      <c r="J11" s="256" t="e">
        <f t="shared" ca="1" si="0"/>
        <v>#NUM!</v>
      </c>
      <c r="K11" s="256" t="e">
        <f t="shared" ca="1" si="0"/>
        <v>#NUM!</v>
      </c>
      <c r="L11" s="256" t="e">
        <f t="shared" ca="1" si="0"/>
        <v>#NUM!</v>
      </c>
      <c r="O11" s="41" t="s">
        <v>216</v>
      </c>
      <c r="Q11" s="81"/>
      <c r="R11" s="228" t="s">
        <v>217</v>
      </c>
      <c r="S11" s="228"/>
    </row>
    <row r="12" spans="3:21" ht="16.5" thickBot="1">
      <c r="C12" s="141">
        <f>'1 шаблон'!A20</f>
        <v>0</v>
      </c>
      <c r="D12" s="90">
        <f>'1 шаблон'!B19</f>
        <v>0</v>
      </c>
      <c r="E12" s="90">
        <f>'1 шаблон'!C19</f>
        <v>0</v>
      </c>
      <c r="F12" s="254">
        <f>'1 шаблон'!D19</f>
        <v>0</v>
      </c>
      <c r="G12" s="254" t="e">
        <f>VLOOKUP(E12,'Приложение 15'!$AG$284:$AJ$303,4,0)</f>
        <v>#N/A</v>
      </c>
      <c r="H12" s="255">
        <v>9.9</v>
      </c>
      <c r="I12" s="256">
        <f t="shared" si="1"/>
        <v>9.9</v>
      </c>
      <c r="J12" s="256" t="e">
        <f t="shared" ca="1" si="0"/>
        <v>#NUM!</v>
      </c>
      <c r="K12" s="256" t="e">
        <f t="shared" ca="1" si="0"/>
        <v>#NUM!</v>
      </c>
      <c r="L12" s="256" t="e">
        <f t="shared" ca="1" si="0"/>
        <v>#NUM!</v>
      </c>
      <c r="O12" s="199" t="s">
        <v>215</v>
      </c>
      <c r="P12" s="174" t="s">
        <v>109</v>
      </c>
      <c r="Q12" s="81"/>
      <c r="R12" s="174" t="s">
        <v>109</v>
      </c>
      <c r="S12" s="174" t="s">
        <v>167</v>
      </c>
      <c r="T12" s="174"/>
    </row>
    <row r="13" spans="3:21" ht="16.5" customHeight="1" thickBot="1">
      <c r="C13" s="90">
        <f>'1 шаблон'!A22</f>
        <v>0</v>
      </c>
      <c r="D13" s="90">
        <f>'1 шаблон'!B21</f>
        <v>0</v>
      </c>
      <c r="E13" s="90">
        <f>'1 шаблон'!C21</f>
        <v>0</v>
      </c>
      <c r="F13" s="254">
        <f>'1 шаблон'!D21</f>
        <v>0</v>
      </c>
      <c r="G13" s="254" t="e">
        <f>VLOOKUP(E13,'Приложение 15'!$AG$284:$AJ$303,4,0)</f>
        <v>#N/A</v>
      </c>
      <c r="H13" s="255">
        <v>16.899999999999999</v>
      </c>
      <c r="I13" s="256">
        <f t="shared" si="1"/>
        <v>16.899999999999999</v>
      </c>
      <c r="J13" s="256" t="e">
        <f t="shared" ca="1" si="0"/>
        <v>#NUM!</v>
      </c>
      <c r="K13" s="256" t="e">
        <f t="shared" ca="1" si="0"/>
        <v>#NUM!</v>
      </c>
      <c r="L13" s="256" t="e">
        <f t="shared" ca="1" si="0"/>
        <v>#NUM!</v>
      </c>
      <c r="O13" s="199" t="s">
        <v>211</v>
      </c>
      <c r="P13" s="192">
        <f>S13</f>
        <v>16</v>
      </c>
      <c r="Q13" s="81"/>
      <c r="R13" s="192">
        <v>4</v>
      </c>
      <c r="S13" s="192">
        <v>16</v>
      </c>
      <c r="T13" s="192">
        <v>21</v>
      </c>
      <c r="U13" s="192">
        <v>0.6</v>
      </c>
    </row>
    <row r="14" spans="3:21" ht="16.5" customHeight="1" thickBot="1">
      <c r="C14" s="141">
        <f>'1 шаблон'!A24</f>
        <v>0</v>
      </c>
      <c r="D14" s="90">
        <f>'1 шаблон'!B23</f>
        <v>0</v>
      </c>
      <c r="E14" s="90">
        <f>'1 шаблон'!C23</f>
        <v>0</v>
      </c>
      <c r="F14" s="254">
        <f>'1 шаблон'!D23</f>
        <v>0</v>
      </c>
      <c r="G14" s="254" t="e">
        <f>VLOOKUP(E14,'Приложение 15'!$AG$284:$AJ$303,4,0)</f>
        <v>#N/A</v>
      </c>
      <c r="H14" s="255">
        <v>15.2</v>
      </c>
      <c r="I14" s="256">
        <f t="shared" si="1"/>
        <v>15.2</v>
      </c>
      <c r="J14" s="256" t="e">
        <f t="shared" ca="1" si="0"/>
        <v>#NUM!</v>
      </c>
      <c r="K14" s="256" t="e">
        <f t="shared" ca="1" si="0"/>
        <v>#NUM!</v>
      </c>
      <c r="L14" s="256" t="e">
        <f t="shared" ca="1" si="0"/>
        <v>#NUM!</v>
      </c>
      <c r="O14" s="199" t="s">
        <v>213</v>
      </c>
      <c r="P14" s="174" t="s">
        <v>212</v>
      </c>
      <c r="Q14" s="81"/>
      <c r="R14" s="174" t="s">
        <v>212</v>
      </c>
      <c r="S14" s="174" t="s">
        <v>214</v>
      </c>
      <c r="T14" s="16"/>
      <c r="U14" s="174" t="s">
        <v>223</v>
      </c>
    </row>
    <row r="15" spans="3:21" ht="16.5" customHeight="1" thickBot="1">
      <c r="C15" s="141">
        <f>'1 шаблон'!A26</f>
        <v>0</v>
      </c>
      <c r="D15" s="90">
        <f>'1 шаблон'!B25</f>
        <v>0</v>
      </c>
      <c r="E15" s="90">
        <f>'1 шаблон'!C25</f>
        <v>0</v>
      </c>
      <c r="F15" s="254">
        <f>'1 шаблон'!D25</f>
        <v>0</v>
      </c>
      <c r="G15" s="254" t="e">
        <f>VLOOKUP(E15,'Приложение 15'!$AG$284:$AJ$303,4,0)</f>
        <v>#N/A</v>
      </c>
      <c r="H15" s="255">
        <v>14.9</v>
      </c>
      <c r="I15" s="256">
        <f t="shared" si="1"/>
        <v>14.9</v>
      </c>
      <c r="J15" s="256" t="e">
        <f t="shared" ca="1" si="0"/>
        <v>#NUM!</v>
      </c>
      <c r="K15" s="256" t="e">
        <f t="shared" ca="1" si="0"/>
        <v>#NUM!</v>
      </c>
      <c r="L15" s="256" t="e">
        <f t="shared" ca="1" si="0"/>
        <v>#NUM!</v>
      </c>
      <c r="O15" s="199" t="s">
        <v>224</v>
      </c>
      <c r="P15" s="200">
        <v>10</v>
      </c>
      <c r="Q15" s="81"/>
    </row>
    <row r="16" spans="3:21" ht="16.5" thickBot="1">
      <c r="C16" s="141">
        <f>'1 шаблон'!A28</f>
        <v>0</v>
      </c>
      <c r="D16" s="90">
        <f>'1 шаблон'!B27</f>
        <v>0</v>
      </c>
      <c r="E16" s="90">
        <f>'1 шаблон'!C27</f>
        <v>0</v>
      </c>
      <c r="F16" s="254">
        <f>'1 шаблон'!D27</f>
        <v>0</v>
      </c>
      <c r="G16" s="254" t="e">
        <f>VLOOKUP(E16,'Приложение 15'!$AG$284:$AJ$303,4,0)</f>
        <v>#N/A</v>
      </c>
      <c r="H16" s="255">
        <v>15.4</v>
      </c>
      <c r="I16" s="256">
        <f t="shared" si="1"/>
        <v>15.4</v>
      </c>
      <c r="J16" s="256" t="e">
        <f t="shared" ca="1" si="0"/>
        <v>#NUM!</v>
      </c>
      <c r="K16" s="256" t="e">
        <f t="shared" ca="1" si="0"/>
        <v>#NUM!</v>
      </c>
      <c r="L16" s="256" t="e">
        <f t="shared" ca="1" si="0"/>
        <v>#NUM!</v>
      </c>
      <c r="P16" s="81"/>
    </row>
    <row r="17" spans="1:22" ht="16.5" thickBot="1">
      <c r="C17" s="141">
        <f>'1 шаблон'!A30</f>
        <v>0</v>
      </c>
      <c r="D17" s="90">
        <f>'1 шаблон'!B29</f>
        <v>0</v>
      </c>
      <c r="E17" s="90">
        <f>'1 шаблон'!C29</f>
        <v>0</v>
      </c>
      <c r="F17" s="254">
        <f>'1 шаблон'!D29</f>
        <v>0</v>
      </c>
      <c r="G17" s="254" t="e">
        <f>VLOOKUP(E17,'Приложение 15'!$AG$284:$AJ$303,4,0)</f>
        <v>#N/A</v>
      </c>
      <c r="H17" s="255">
        <v>27.1</v>
      </c>
      <c r="I17" s="256">
        <f t="shared" si="1"/>
        <v>27.1</v>
      </c>
      <c r="J17" s="256" t="e">
        <f t="shared" ca="1" si="0"/>
        <v>#NUM!</v>
      </c>
      <c r="K17" s="256" t="e">
        <f t="shared" ca="1" si="0"/>
        <v>#NUM!</v>
      </c>
      <c r="L17" s="256" t="e">
        <f t="shared" ca="1" si="0"/>
        <v>#NUM!</v>
      </c>
      <c r="P17" s="81"/>
    </row>
    <row r="18" spans="1:22" ht="16.5" thickBot="1">
      <c r="C18" s="141">
        <f>'1 шаблон'!A32</f>
        <v>0</v>
      </c>
      <c r="D18" s="90">
        <f>'1 шаблон'!B31</f>
        <v>0</v>
      </c>
      <c r="E18" s="90">
        <f>'1 шаблон'!C31</f>
        <v>0</v>
      </c>
      <c r="F18" s="254">
        <f>'1 шаблон'!D31</f>
        <v>0</v>
      </c>
      <c r="G18" s="254" t="e">
        <f>VLOOKUP(E18,'Приложение 15'!$AG$284:$AJ$303,4,0)</f>
        <v>#N/A</v>
      </c>
      <c r="H18" s="255">
        <v>28.3</v>
      </c>
      <c r="I18" s="256">
        <f t="shared" si="1"/>
        <v>28.3</v>
      </c>
      <c r="J18" s="256" t="e">
        <f t="shared" ca="1" si="0"/>
        <v>#NUM!</v>
      </c>
      <c r="K18" s="256" t="e">
        <f t="shared" ca="1" si="0"/>
        <v>#NUM!</v>
      </c>
      <c r="L18" s="256" t="e">
        <f t="shared" ca="1" si="0"/>
        <v>#NUM!</v>
      </c>
      <c r="P18" s="81"/>
    </row>
    <row r="19" spans="1:22" ht="16.5" thickBot="1">
      <c r="C19" s="141">
        <f>'1 шаблон'!A34</f>
        <v>0</v>
      </c>
      <c r="D19" s="90">
        <f>'1 шаблон'!B33</f>
        <v>0</v>
      </c>
      <c r="E19" s="90">
        <f>'1 шаблон'!C33</f>
        <v>0</v>
      </c>
      <c r="F19" s="254">
        <f>'1 шаблон'!D33</f>
        <v>0</v>
      </c>
      <c r="G19" s="254" t="e">
        <f>VLOOKUP(E19,'Приложение 15'!$AG$284:$AJ$303,4,0)</f>
        <v>#N/A</v>
      </c>
      <c r="H19" s="255">
        <v>28.2</v>
      </c>
      <c r="I19" s="256">
        <f t="shared" si="1"/>
        <v>28.2</v>
      </c>
      <c r="J19" s="256" t="e">
        <f t="shared" ca="1" si="0"/>
        <v>#NUM!</v>
      </c>
      <c r="K19" s="256" t="e">
        <f t="shared" ca="1" si="0"/>
        <v>#NUM!</v>
      </c>
      <c r="L19" s="256" t="e">
        <f t="shared" ca="1" si="0"/>
        <v>#NUM!</v>
      </c>
      <c r="P19" s="81"/>
    </row>
    <row r="20" spans="1:22" ht="16.5" thickBot="1">
      <c r="C20" s="141">
        <f>'1 шаблон'!A36</f>
        <v>0</v>
      </c>
      <c r="D20" s="90">
        <f>'1 шаблон'!B35</f>
        <v>0</v>
      </c>
      <c r="E20" s="90">
        <f>'1 шаблон'!C35</f>
        <v>0</v>
      </c>
      <c r="F20" s="254">
        <f>'1 шаблон'!D35</f>
        <v>0</v>
      </c>
      <c r="G20" s="254" t="e">
        <f>VLOOKUP(E20,'Приложение 15'!$AG$284:$AJ$303,4,0)</f>
        <v>#N/A</v>
      </c>
      <c r="H20" s="255">
        <v>27.3</v>
      </c>
      <c r="I20" s="256">
        <f t="shared" si="1"/>
        <v>27.3</v>
      </c>
      <c r="J20" s="256" t="e">
        <f t="shared" ca="1" si="0"/>
        <v>#NUM!</v>
      </c>
      <c r="K20" s="256" t="e">
        <f t="shared" ca="1" si="0"/>
        <v>#NUM!</v>
      </c>
      <c r="L20" s="256" t="e">
        <f t="shared" ca="1" si="0"/>
        <v>#NUM!</v>
      </c>
      <c r="P20" s="81"/>
    </row>
    <row r="21" spans="1:22" ht="16.5" thickBot="1">
      <c r="C21" s="141">
        <f>'1 шаблон'!A38</f>
        <v>0</v>
      </c>
      <c r="D21" s="90">
        <f>'1 шаблон'!B37</f>
        <v>0</v>
      </c>
      <c r="E21" s="90">
        <f>'1 шаблон'!C37</f>
        <v>0</v>
      </c>
      <c r="F21" s="254">
        <f>'1 шаблон'!D37</f>
        <v>0</v>
      </c>
      <c r="G21" s="254" t="e">
        <f>VLOOKUP(E21,'Приложение 15'!$AG$284:$AJ$303,4,0)</f>
        <v>#N/A</v>
      </c>
      <c r="H21" s="255">
        <v>27.4</v>
      </c>
      <c r="I21" s="256">
        <f t="shared" si="1"/>
        <v>27.4</v>
      </c>
      <c r="J21" s="256" t="e">
        <f t="shared" ca="1" si="0"/>
        <v>#NUM!</v>
      </c>
      <c r="K21" s="256" t="e">
        <f t="shared" ca="1" si="0"/>
        <v>#NUM!</v>
      </c>
      <c r="L21" s="256" t="e">
        <f t="shared" ca="1" si="0"/>
        <v>#NUM!</v>
      </c>
      <c r="P21" s="81"/>
    </row>
    <row r="22" spans="1:22" ht="16.5" thickBot="1">
      <c r="C22" s="141">
        <f>'1 шаблон'!A40</f>
        <v>0</v>
      </c>
      <c r="D22" s="90">
        <f>'1 шаблон'!B39</f>
        <v>0</v>
      </c>
      <c r="E22" s="90">
        <f>'1 шаблон'!C39</f>
        <v>0</v>
      </c>
      <c r="F22" s="254">
        <f>'1 шаблон'!D39</f>
        <v>0</v>
      </c>
      <c r="G22" s="254" t="e">
        <f>VLOOKUP(E22,'Приложение 15'!$AG$284:$AJ$303,4,0)</f>
        <v>#N/A</v>
      </c>
      <c r="H22" s="255">
        <v>16.8</v>
      </c>
      <c r="I22" s="256">
        <f t="shared" si="1"/>
        <v>16.8</v>
      </c>
      <c r="J22" s="256" t="e">
        <f t="shared" ca="1" si="0"/>
        <v>#NUM!</v>
      </c>
      <c r="K22" s="256" t="e">
        <f t="shared" ca="1" si="0"/>
        <v>#NUM!</v>
      </c>
      <c r="L22" s="256" t="e">
        <f t="shared" ca="1" si="0"/>
        <v>#NUM!</v>
      </c>
      <c r="P22" s="81"/>
    </row>
    <row r="23" spans="1:22" ht="16.5" thickBot="1">
      <c r="C23" s="141">
        <f>'1 шаблон'!A42</f>
        <v>0</v>
      </c>
      <c r="D23" s="141">
        <f>'1 шаблон'!B41</f>
        <v>0</v>
      </c>
      <c r="E23" s="141">
        <f>'1 шаблон'!C41</f>
        <v>0</v>
      </c>
      <c r="F23" s="257">
        <f>'1 шаблон'!D41</f>
        <v>0</v>
      </c>
      <c r="G23" s="254" t="e">
        <f>VLOOKUP(E23,'Приложение 15'!$AG$284:$AJ$303,4,0)</f>
        <v>#N/A</v>
      </c>
      <c r="H23" s="255">
        <v>16.2</v>
      </c>
      <c r="I23" s="256">
        <f t="shared" si="1"/>
        <v>16.2</v>
      </c>
      <c r="J23" s="256" t="e">
        <f t="shared" ca="1" si="0"/>
        <v>#NUM!</v>
      </c>
      <c r="K23" s="256" t="e">
        <f t="shared" ca="1" si="0"/>
        <v>#NUM!</v>
      </c>
      <c r="L23" s="256" t="e">
        <f t="shared" ca="1" si="0"/>
        <v>#NUM!</v>
      </c>
      <c r="P23" s="81"/>
    </row>
    <row r="24" spans="1:22" ht="16.5" thickBot="1">
      <c r="C24" s="141">
        <f>'1 шаблон'!A44</f>
        <v>0</v>
      </c>
      <c r="D24" s="141">
        <f>'1 шаблон'!B43</f>
        <v>0</v>
      </c>
      <c r="E24" s="141">
        <f>'1 шаблон'!C43</f>
        <v>0</v>
      </c>
      <c r="F24" s="257">
        <f>'1 шаблон'!D43</f>
        <v>0</v>
      </c>
      <c r="G24" s="254" t="e">
        <f>VLOOKUP(E24,'Приложение 15'!$AG$284:$AJ$303,4,0)</f>
        <v>#N/A</v>
      </c>
      <c r="H24" s="255">
        <v>16.5</v>
      </c>
      <c r="I24" s="256">
        <f t="shared" si="1"/>
        <v>16.5</v>
      </c>
      <c r="J24" s="256" t="e">
        <f t="shared" ca="1" si="0"/>
        <v>#NUM!</v>
      </c>
      <c r="K24" s="256" t="e">
        <f t="shared" ca="1" si="0"/>
        <v>#NUM!</v>
      </c>
      <c r="L24" s="256" t="e">
        <f t="shared" ca="1" si="0"/>
        <v>#NUM!</v>
      </c>
      <c r="P24" s="81"/>
    </row>
    <row r="25" spans="1:22" ht="16.5" thickBot="1">
      <c r="C25" s="141">
        <f>'1 шаблон'!A46</f>
        <v>0</v>
      </c>
      <c r="D25" s="141">
        <f>'1 шаблон'!B45</f>
        <v>0</v>
      </c>
      <c r="E25" s="141">
        <f>'1 шаблон'!C45</f>
        <v>0</v>
      </c>
      <c r="F25" s="257">
        <f>'1 шаблон'!D45</f>
        <v>0</v>
      </c>
      <c r="G25" s="254" t="e">
        <f>VLOOKUP(E25,'Приложение 15'!$AG$284:$AJ$303,4,0)</f>
        <v>#N/A</v>
      </c>
      <c r="H25" s="255">
        <v>16.5</v>
      </c>
      <c r="I25" s="256">
        <f t="shared" si="1"/>
        <v>16.5</v>
      </c>
      <c r="J25" s="256" t="e">
        <f t="shared" ca="1" si="0"/>
        <v>#NUM!</v>
      </c>
      <c r="K25" s="256" t="e">
        <f t="shared" ca="1" si="0"/>
        <v>#NUM!</v>
      </c>
      <c r="L25" s="256" t="e">
        <f t="shared" ca="1" si="0"/>
        <v>#NUM!</v>
      </c>
      <c r="P25" s="81"/>
    </row>
    <row r="26" spans="1:22" s="105" customFormat="1">
      <c r="C26" s="103"/>
      <c r="D26" s="103"/>
      <c r="E26" s="103"/>
      <c r="F26" s="104"/>
      <c r="G26" s="104"/>
      <c r="H26" s="338"/>
      <c r="I26" s="104"/>
      <c r="J26" s="104"/>
      <c r="K26" s="104"/>
      <c r="L26" s="104"/>
    </row>
    <row r="27" spans="1:22" ht="13.5" thickBot="1">
      <c r="E27"/>
      <c r="F27"/>
      <c r="G27"/>
      <c r="H27" s="160" t="s">
        <v>116</v>
      </c>
      <c r="I27" s="83"/>
      <c r="J27" s="83"/>
    </row>
    <row r="28" spans="1:22" ht="16.5" customHeight="1" thickBot="1">
      <c r="B28" s="386" t="s">
        <v>227</v>
      </c>
      <c r="C28" s="390" t="s">
        <v>92</v>
      </c>
      <c r="D28" s="390" t="s">
        <v>93</v>
      </c>
      <c r="E28" s="153" t="s">
        <v>94</v>
      </c>
      <c r="F28" s="153" t="s">
        <v>96</v>
      </c>
      <c r="G28" s="153" t="s">
        <v>218</v>
      </c>
      <c r="H28" s="102" t="s">
        <v>104</v>
      </c>
      <c r="I28" s="392" t="s">
        <v>97</v>
      </c>
      <c r="J28" s="393"/>
      <c r="K28" s="393"/>
      <c r="L28" s="393"/>
      <c r="M28" s="393"/>
      <c r="N28" s="394"/>
    </row>
    <row r="29" spans="1:22" ht="21" customHeight="1" thickBot="1">
      <c r="B29" s="386"/>
      <c r="C29" s="391"/>
      <c r="D29" s="391"/>
      <c r="E29" s="155" t="s">
        <v>95</v>
      </c>
      <c r="F29" s="155" t="s">
        <v>95</v>
      </c>
      <c r="G29" s="155" t="s">
        <v>95</v>
      </c>
      <c r="H29" s="95" t="s">
        <v>95</v>
      </c>
      <c r="I29" s="88" t="s">
        <v>98</v>
      </c>
      <c r="J29" s="88" t="s">
        <v>99</v>
      </c>
      <c r="K29" s="88" t="s">
        <v>100</v>
      </c>
      <c r="L29" s="88" t="s">
        <v>101</v>
      </c>
      <c r="M29" s="88" t="s">
        <v>102</v>
      </c>
      <c r="N29" s="88" t="s">
        <v>103</v>
      </c>
    </row>
    <row r="30" spans="1:22" ht="13.5" thickBot="1">
      <c r="A30">
        <v>1</v>
      </c>
      <c r="B30">
        <v>2</v>
      </c>
      <c r="C30" s="156">
        <v>1</v>
      </c>
      <c r="D30" s="157">
        <v>2</v>
      </c>
      <c r="E30" s="154">
        <v>3</v>
      </c>
      <c r="F30" s="154">
        <v>4</v>
      </c>
      <c r="G30" s="154">
        <v>4</v>
      </c>
      <c r="H30" s="151">
        <v>5</v>
      </c>
      <c r="I30" s="119">
        <v>6</v>
      </c>
      <c r="J30" s="120">
        <v>7</v>
      </c>
      <c r="K30" s="120">
        <v>8</v>
      </c>
      <c r="L30" s="120">
        <v>9</v>
      </c>
      <c r="M30" s="120">
        <v>10</v>
      </c>
      <c r="N30" s="120">
        <v>11</v>
      </c>
      <c r="O30" t="s">
        <v>143</v>
      </c>
    </row>
    <row r="31" spans="1:22" ht="12" customHeight="1" thickBot="1">
      <c r="A31" s="201"/>
      <c r="B31" s="201"/>
      <c r="C31" s="258" t="str">
        <f>'1 шаблон'!A53</f>
        <v>Секция 10</v>
      </c>
      <c r="D31" s="259"/>
      <c r="E31" s="259"/>
      <c r="F31" s="259"/>
      <c r="G31" s="259"/>
      <c r="H31" s="339"/>
      <c r="I31" s="260">
        <f ca="1">RANDBETWEEN($H$32*10,$F$32*10)/10</f>
        <v>7.9</v>
      </c>
      <c r="J31" s="261">
        <f t="shared" ref="J31:N31" ca="1" si="2">RANDBETWEEN($H$32*10,$F$32*10)/10</f>
        <v>7.9</v>
      </c>
      <c r="K31" s="261">
        <f t="shared" ca="1" si="2"/>
        <v>8</v>
      </c>
      <c r="L31" s="261">
        <f t="shared" ca="1" si="2"/>
        <v>8</v>
      </c>
      <c r="M31" s="261">
        <f t="shared" ca="1" si="2"/>
        <v>7.9</v>
      </c>
      <c r="N31" s="262">
        <f t="shared" ca="1" si="2"/>
        <v>7.9</v>
      </c>
      <c r="O31" s="109"/>
      <c r="Q31" s="145"/>
      <c r="R31" s="145"/>
    </row>
    <row r="32" spans="1:22" ht="16.5" thickBot="1">
      <c r="A32" s="202" t="str">
        <f>IF(C32="отвод","отвод","труба")</f>
        <v>труба</v>
      </c>
      <c r="B32" s="202" t="str">
        <f>VLOOKUP(C31,'2 Приложение 13'!$A$34:$E$245,5,FALSE)</f>
        <v>Сталь 20</v>
      </c>
      <c r="C32" s="263" t="str">
        <f>'1 шаблон'!A54</f>
        <v>Шурф № 1</v>
      </c>
      <c r="D32" s="264" t="str">
        <f>'1 шаблон'!B53</f>
        <v>00+10</v>
      </c>
      <c r="E32" s="264">
        <f>'1 шаблон'!C53</f>
        <v>89</v>
      </c>
      <c r="F32" s="265">
        <f>'1 шаблон'!D53</f>
        <v>8</v>
      </c>
      <c r="G32" s="266">
        <f>SUMPRODUCT((A32='Приложение 15'!$AE$3:$AE$282)*('3 Прил 12 (толщинометрия)'!E32='Приложение 15'!$AG$3:$AG$282)*('3 Прил 12 (толщинометрия)'!B32='Приложение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2" s="340">
        <v>7.8</v>
      </c>
      <c r="I32" s="267">
        <f>H32</f>
        <v>7.8</v>
      </c>
      <c r="J32" s="268">
        <f t="shared" ref="J32:N33" ca="1" si="3">RANDBETWEEN($H$32*10,$F$32*10)/10</f>
        <v>7.9</v>
      </c>
      <c r="K32" s="268">
        <f t="shared" ca="1" si="3"/>
        <v>8</v>
      </c>
      <c r="L32" s="268">
        <f t="shared" ca="1" si="3"/>
        <v>7.8</v>
      </c>
      <c r="M32" s="268">
        <f t="shared" ca="1" si="3"/>
        <v>7.8</v>
      </c>
      <c r="N32" s="269">
        <f t="shared" ca="1" si="3"/>
        <v>7.9</v>
      </c>
      <c r="O32" s="144">
        <f ca="1">MAX(I31:N33)</f>
        <v>8</v>
      </c>
      <c r="P32" s="193"/>
      <c r="Q32" s="96" t="s">
        <v>154</v>
      </c>
      <c r="R32" s="146" t="s">
        <v>90</v>
      </c>
      <c r="S32" s="147" t="s">
        <v>91</v>
      </c>
      <c r="T32" s="150" t="s">
        <v>142</v>
      </c>
      <c r="U32" s="99" t="s">
        <v>141</v>
      </c>
      <c r="V32" s="149" t="s">
        <v>149</v>
      </c>
    </row>
    <row r="33" spans="1:15" ht="16.5" thickBot="1">
      <c r="A33" s="203"/>
      <c r="B33" s="203"/>
      <c r="C33" s="182"/>
      <c r="D33" s="141"/>
      <c r="E33" s="141"/>
      <c r="F33" s="141"/>
      <c r="G33" s="141"/>
      <c r="H33" s="340"/>
      <c r="I33" s="270">
        <f ca="1">RANDBETWEEN($H$32*10,$F$32*10)/10</f>
        <v>7.8</v>
      </c>
      <c r="J33" s="271">
        <f t="shared" ca="1" si="3"/>
        <v>7.8</v>
      </c>
      <c r="K33" s="271">
        <f t="shared" ca="1" si="3"/>
        <v>7.9</v>
      </c>
      <c r="L33" s="271">
        <f t="shared" ca="1" si="3"/>
        <v>8</v>
      </c>
      <c r="M33" s="271">
        <f t="shared" ca="1" si="3"/>
        <v>7.8</v>
      </c>
      <c r="N33" s="272">
        <f t="shared" ca="1" si="3"/>
        <v>7.8</v>
      </c>
      <c r="O33" s="109"/>
    </row>
    <row r="34" spans="1:15" ht="12" customHeight="1" thickBot="1">
      <c r="A34" s="201"/>
      <c r="B34" s="201"/>
      <c r="C34" s="273" t="str">
        <f>'1 шаблон'!A56</f>
        <v>Секция 20</v>
      </c>
      <c r="D34" s="259"/>
      <c r="E34" s="259"/>
      <c r="F34" s="259"/>
      <c r="G34" s="259"/>
      <c r="H34" s="340"/>
      <c r="I34" s="260">
        <f ca="1">RANDBETWEEN($H$35*10,$F$35*10)/10</f>
        <v>8</v>
      </c>
      <c r="J34" s="260">
        <f t="shared" ref="I34:N36" ca="1" si="4">RANDBETWEEN($H$35*10,$F$35*10)/10</f>
        <v>7.9</v>
      </c>
      <c r="K34" s="260">
        <f t="shared" ca="1" si="4"/>
        <v>8</v>
      </c>
      <c r="L34" s="260">
        <f t="shared" ca="1" si="4"/>
        <v>7.8</v>
      </c>
      <c r="M34" s="260">
        <f t="shared" ca="1" si="4"/>
        <v>7.8</v>
      </c>
      <c r="N34" s="260">
        <f t="shared" ca="1" si="4"/>
        <v>8</v>
      </c>
      <c r="O34" s="109"/>
    </row>
    <row r="35" spans="1:15" ht="16.5" thickBot="1">
      <c r="A35" s="202" t="str">
        <f>IF(C35="отвод","отвод","труба")</f>
        <v>труба</v>
      </c>
      <c r="B35" s="202" t="str">
        <f>VLOOKUP(C34,'2 Приложение 13'!$A$34:$E$245,5,FALSE)</f>
        <v>Сталь 20</v>
      </c>
      <c r="C35" s="264" t="str">
        <f>'1 шаблон'!A57</f>
        <v>труба</v>
      </c>
      <c r="D35" s="264" t="str">
        <f>'1 шаблон'!B56</f>
        <v>00+20</v>
      </c>
      <c r="E35" s="264">
        <f>'1 шаблон'!C56</f>
        <v>89</v>
      </c>
      <c r="F35" s="265">
        <f>'1 шаблон'!D56</f>
        <v>8</v>
      </c>
      <c r="G35" s="266">
        <f>SUMPRODUCT((A35='Приложение 15'!$AE$3:$AE$282)*('3 Прил 12 (толщинометрия)'!E35='Приложение 15'!$AG$3:$AG$282)*('3 Прил 12 (толщинометрия)'!B35='Приложение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5" s="340">
        <v>7.8</v>
      </c>
      <c r="I35" s="267">
        <f>H35</f>
        <v>7.8</v>
      </c>
      <c r="J35" s="260">
        <f t="shared" ca="1" si="4"/>
        <v>8</v>
      </c>
      <c r="K35" s="260">
        <f t="shared" ca="1" si="4"/>
        <v>8</v>
      </c>
      <c r="L35" s="260">
        <f t="shared" ca="1" si="4"/>
        <v>8</v>
      </c>
      <c r="M35" s="260">
        <f t="shared" ca="1" si="4"/>
        <v>8</v>
      </c>
      <c r="N35" s="260">
        <f t="shared" ca="1" si="4"/>
        <v>7.8</v>
      </c>
      <c r="O35" s="144">
        <f ca="1">MAX(I34:N36)</f>
        <v>8</v>
      </c>
    </row>
    <row r="36" spans="1:15" ht="16.5" thickBot="1">
      <c r="A36" s="203"/>
      <c r="B36" s="203"/>
      <c r="C36" s="141"/>
      <c r="D36" s="141"/>
      <c r="E36" s="141"/>
      <c r="F36" s="141"/>
      <c r="G36" s="141"/>
      <c r="H36" s="340"/>
      <c r="I36" s="260">
        <f t="shared" ca="1" si="4"/>
        <v>7.8</v>
      </c>
      <c r="J36" s="260">
        <f t="shared" ca="1" si="4"/>
        <v>7.9</v>
      </c>
      <c r="K36" s="260">
        <f t="shared" ca="1" si="4"/>
        <v>7.8</v>
      </c>
      <c r="L36" s="260">
        <f t="shared" ca="1" si="4"/>
        <v>7.9</v>
      </c>
      <c r="M36" s="260">
        <f t="shared" ca="1" si="4"/>
        <v>8</v>
      </c>
      <c r="N36" s="260">
        <f t="shared" ca="1" si="4"/>
        <v>8</v>
      </c>
      <c r="O36" s="109"/>
    </row>
    <row r="37" spans="1:15" ht="12" customHeight="1" thickBot="1">
      <c r="A37" s="201"/>
      <c r="B37" s="201"/>
      <c r="C37" s="273">
        <f>'1 шаблон'!A59</f>
        <v>0</v>
      </c>
      <c r="D37" s="259"/>
      <c r="E37" s="259"/>
      <c r="F37" s="259"/>
      <c r="G37" s="259"/>
      <c r="H37" s="340"/>
      <c r="I37" s="260" t="e">
        <f t="shared" ref="I37:N37" ca="1" si="5">RANDBETWEEN($H$38*10,$F$38*10)/10</f>
        <v>#NUM!</v>
      </c>
      <c r="J37" s="261" t="e">
        <f t="shared" ca="1" si="5"/>
        <v>#NUM!</v>
      </c>
      <c r="K37" s="261" t="e">
        <f t="shared" ca="1" si="5"/>
        <v>#NUM!</v>
      </c>
      <c r="L37" s="261" t="e">
        <f t="shared" ca="1" si="5"/>
        <v>#NUM!</v>
      </c>
      <c r="M37" s="261" t="e">
        <f t="shared" ca="1" si="5"/>
        <v>#NUM!</v>
      </c>
      <c r="N37" s="262" t="e">
        <f t="shared" ca="1" si="5"/>
        <v>#NUM!</v>
      </c>
      <c r="O37" s="109"/>
    </row>
    <row r="38" spans="1:15" ht="16.5" thickBot="1">
      <c r="A38" s="202" t="str">
        <f>IF(C38="отвод","отвод","труба")</f>
        <v>труба</v>
      </c>
      <c r="B38" s="202" t="str">
        <f>VLOOKUP(C37,'2 Приложение 13'!$A$34:$E$245,5,FALSE)</f>
        <v>Сталь 20</v>
      </c>
      <c r="C38" s="264">
        <f>'1 шаблон'!A60</f>
        <v>0</v>
      </c>
      <c r="D38" s="264">
        <f>'1 шаблон'!B59</f>
        <v>0</v>
      </c>
      <c r="E38" s="264">
        <f>'1 шаблон'!C59</f>
        <v>0</v>
      </c>
      <c r="F38" s="265">
        <f>'1 шаблон'!D59</f>
        <v>0</v>
      </c>
      <c r="G38" s="266">
        <f>SUMPRODUCT((A38='Приложение 15'!$AE$3:$AE$282)*('3 Прил 12 (толщинометрия)'!E38='Приложение 15'!$AG$3:$AG$282)*('3 Прил 12 (толщинометрия)'!B38='Приложение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8" s="340">
        <v>7.4</v>
      </c>
      <c r="I38" s="267">
        <f>H38</f>
        <v>7.4</v>
      </c>
      <c r="J38" s="268" t="e">
        <f t="shared" ref="J38:N39" ca="1" si="6">RANDBETWEEN($H$38*10,$F$38*10)/10</f>
        <v>#NUM!</v>
      </c>
      <c r="K38" s="268" t="e">
        <f t="shared" ca="1" si="6"/>
        <v>#NUM!</v>
      </c>
      <c r="L38" s="268" t="e">
        <f t="shared" ca="1" si="6"/>
        <v>#NUM!</v>
      </c>
      <c r="M38" s="268" t="e">
        <f t="shared" ca="1" si="6"/>
        <v>#NUM!</v>
      </c>
      <c r="N38" s="269" t="e">
        <f t="shared" ca="1" si="6"/>
        <v>#NUM!</v>
      </c>
      <c r="O38" s="144" t="e">
        <f ca="1">MAX(I37:N39)</f>
        <v>#NUM!</v>
      </c>
    </row>
    <row r="39" spans="1:15" ht="16.5" thickBot="1">
      <c r="A39" s="203"/>
      <c r="B39" s="203"/>
      <c r="C39" s="141"/>
      <c r="D39" s="141"/>
      <c r="E39" s="141"/>
      <c r="F39" s="141"/>
      <c r="G39" s="141"/>
      <c r="H39" s="340"/>
      <c r="I39" s="270" t="e">
        <f ca="1">RANDBETWEEN($H$38*10,$F$38*10)/10</f>
        <v>#NUM!</v>
      </c>
      <c r="J39" s="271" t="e">
        <f t="shared" ca="1" si="6"/>
        <v>#NUM!</v>
      </c>
      <c r="K39" s="271" t="e">
        <f t="shared" ca="1" si="6"/>
        <v>#NUM!</v>
      </c>
      <c r="L39" s="271" t="e">
        <f t="shared" ca="1" si="6"/>
        <v>#NUM!</v>
      </c>
      <c r="M39" s="271" t="e">
        <f t="shared" ca="1" si="6"/>
        <v>#NUM!</v>
      </c>
      <c r="N39" s="272" t="e">
        <f t="shared" ca="1" si="6"/>
        <v>#NUM!</v>
      </c>
      <c r="O39" s="109"/>
    </row>
    <row r="40" spans="1:15" ht="12" customHeight="1" thickBot="1">
      <c r="A40" s="201"/>
      <c r="B40" s="201"/>
      <c r="C40" s="273">
        <f>'1 шаблон'!A62</f>
        <v>0</v>
      </c>
      <c r="D40" s="259"/>
      <c r="E40" s="259"/>
      <c r="F40" s="259"/>
      <c r="G40" s="259"/>
      <c r="H40" s="340"/>
      <c r="I40" s="260" t="e">
        <f t="shared" ref="I40:N40" ca="1" si="7">RANDBETWEEN($H$41*10,$F$41*10)/10</f>
        <v>#NUM!</v>
      </c>
      <c r="J40" s="261" t="e">
        <f t="shared" ca="1" si="7"/>
        <v>#NUM!</v>
      </c>
      <c r="K40" s="261" t="e">
        <f t="shared" ca="1" si="7"/>
        <v>#NUM!</v>
      </c>
      <c r="L40" s="261" t="e">
        <f t="shared" ca="1" si="7"/>
        <v>#NUM!</v>
      </c>
      <c r="M40" s="261" t="e">
        <f t="shared" ca="1" si="7"/>
        <v>#NUM!</v>
      </c>
      <c r="N40" s="262" t="e">
        <f t="shared" ca="1" si="7"/>
        <v>#NUM!</v>
      </c>
      <c r="O40" s="109"/>
    </row>
    <row r="41" spans="1:15" ht="16.5" thickBot="1">
      <c r="A41" s="202" t="str">
        <f>IF(C41="отвод","отвод","труба")</f>
        <v>труба</v>
      </c>
      <c r="B41" s="202" t="str">
        <f>VLOOKUP(C40,'2 Приложение 13'!$A$34:$E$245,5,FALSE)</f>
        <v>Сталь 20</v>
      </c>
      <c r="C41" s="264">
        <f>'1 шаблон'!A63</f>
        <v>0</v>
      </c>
      <c r="D41" s="264">
        <f>'1 шаблон'!B62</f>
        <v>0</v>
      </c>
      <c r="E41" s="264">
        <f>'1 шаблон'!C62</f>
        <v>0</v>
      </c>
      <c r="F41" s="265">
        <f>'1 шаблон'!D62</f>
        <v>0</v>
      </c>
      <c r="G41" s="266">
        <f>SUMPRODUCT((A41='Приложение 15'!$AE$3:$AE$282)*('3 Прил 12 (толщинометрия)'!E41='Приложение 15'!$AG$3:$AG$282)*('3 Прил 12 (толщинометрия)'!B41='Приложение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1" s="340">
        <v>7.9</v>
      </c>
      <c r="I41" s="267">
        <f>H41</f>
        <v>7.9</v>
      </c>
      <c r="J41" s="268" t="e">
        <f t="shared" ref="J41:N42" ca="1" si="8">RANDBETWEEN($H$41*10,$F$41*10)/10</f>
        <v>#NUM!</v>
      </c>
      <c r="K41" s="268" t="e">
        <f t="shared" ca="1" si="8"/>
        <v>#NUM!</v>
      </c>
      <c r="L41" s="268" t="e">
        <f t="shared" ca="1" si="8"/>
        <v>#NUM!</v>
      </c>
      <c r="M41" s="268" t="e">
        <f t="shared" ca="1" si="8"/>
        <v>#NUM!</v>
      </c>
      <c r="N41" s="269" t="e">
        <f t="shared" ca="1" si="8"/>
        <v>#NUM!</v>
      </c>
      <c r="O41" s="144" t="e">
        <f ca="1">MAX(I40:N42)</f>
        <v>#NUM!</v>
      </c>
    </row>
    <row r="42" spans="1:15" ht="16.5" thickBot="1">
      <c r="A42" s="203"/>
      <c r="B42" s="203"/>
      <c r="C42" s="141"/>
      <c r="D42" s="141"/>
      <c r="E42" s="141"/>
      <c r="F42" s="141"/>
      <c r="G42" s="141"/>
      <c r="H42" s="340"/>
      <c r="I42" s="270" t="e">
        <f ca="1">RANDBETWEEN($H$41*10,$F$41*10)/10</f>
        <v>#NUM!</v>
      </c>
      <c r="J42" s="271" t="e">
        <f t="shared" ca="1" si="8"/>
        <v>#NUM!</v>
      </c>
      <c r="K42" s="271" t="e">
        <f t="shared" ca="1" si="8"/>
        <v>#NUM!</v>
      </c>
      <c r="L42" s="271" t="e">
        <f t="shared" ca="1" si="8"/>
        <v>#NUM!</v>
      </c>
      <c r="M42" s="271" t="e">
        <f t="shared" ca="1" si="8"/>
        <v>#NUM!</v>
      </c>
      <c r="N42" s="272" t="e">
        <f t="shared" ca="1" si="8"/>
        <v>#NUM!</v>
      </c>
      <c r="O42" s="109"/>
    </row>
    <row r="43" spans="1:15" ht="13.5" customHeight="1" thickBot="1">
      <c r="A43" s="201"/>
      <c r="B43" s="201"/>
      <c r="C43" s="273">
        <f>'1 шаблон'!A65</f>
        <v>0</v>
      </c>
      <c r="D43" s="259"/>
      <c r="E43" s="259"/>
      <c r="F43" s="259"/>
      <c r="G43" s="259"/>
      <c r="H43" s="340"/>
      <c r="I43" s="260" t="e">
        <f t="shared" ref="I43:N43" ca="1" si="9">RANDBETWEEN($H$44*10,$F$44*10)/10</f>
        <v>#NUM!</v>
      </c>
      <c r="J43" s="261" t="e">
        <f t="shared" ca="1" si="9"/>
        <v>#NUM!</v>
      </c>
      <c r="K43" s="261" t="e">
        <f t="shared" ca="1" si="9"/>
        <v>#NUM!</v>
      </c>
      <c r="L43" s="261" t="e">
        <f t="shared" ca="1" si="9"/>
        <v>#NUM!</v>
      </c>
      <c r="M43" s="261" t="e">
        <f t="shared" ca="1" si="9"/>
        <v>#NUM!</v>
      </c>
      <c r="N43" s="262" t="e">
        <f t="shared" ca="1" si="9"/>
        <v>#NUM!</v>
      </c>
      <c r="O43" s="109"/>
    </row>
    <row r="44" spans="1:15" ht="16.5" thickBot="1">
      <c r="A44" s="202" t="str">
        <f>IF(C44="отвод","отвод","труба")</f>
        <v>труба</v>
      </c>
      <c r="B44" s="202" t="str">
        <f>VLOOKUP(C43,'2 Приложение 13'!$A$34:$E$245,5,FALSE)</f>
        <v>Сталь 20</v>
      </c>
      <c r="C44" s="264">
        <f>'1 шаблон'!A66</f>
        <v>0</v>
      </c>
      <c r="D44" s="264">
        <f>'1 шаблон'!B65</f>
        <v>0</v>
      </c>
      <c r="E44" s="264">
        <f>'1 шаблон'!C65</f>
        <v>0</v>
      </c>
      <c r="F44" s="265">
        <f>'1 шаблон'!D65</f>
        <v>0</v>
      </c>
      <c r="G44" s="266">
        <f>SUMPRODUCT((A44='Приложение 15'!$AE$3:$AE$282)*('3 Прил 12 (толщинометрия)'!E44='Приложение 15'!$AG$3:$AG$282)*('3 Прил 12 (толщинометрия)'!B44='Приложение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4" s="340">
        <v>7.8</v>
      </c>
      <c r="I44" s="267">
        <f>H44</f>
        <v>7.8</v>
      </c>
      <c r="J44" s="268" t="e">
        <f t="shared" ref="J44:N45" ca="1" si="10">RANDBETWEEN($H$44*10,$F$44*10)/10</f>
        <v>#NUM!</v>
      </c>
      <c r="K44" s="268" t="e">
        <f t="shared" ca="1" si="10"/>
        <v>#NUM!</v>
      </c>
      <c r="L44" s="268" t="e">
        <f t="shared" ca="1" si="10"/>
        <v>#NUM!</v>
      </c>
      <c r="M44" s="268" t="e">
        <f t="shared" ca="1" si="10"/>
        <v>#NUM!</v>
      </c>
      <c r="N44" s="269" t="e">
        <f t="shared" ca="1" si="10"/>
        <v>#NUM!</v>
      </c>
      <c r="O44" s="144" t="e">
        <f ca="1">MAX(I43:N45)</f>
        <v>#NUM!</v>
      </c>
    </row>
    <row r="45" spans="1:15" ht="16.5" thickBot="1">
      <c r="A45" s="203"/>
      <c r="B45" s="203"/>
      <c r="C45" s="141"/>
      <c r="D45" s="141"/>
      <c r="E45" s="141"/>
      <c r="F45" s="141"/>
      <c r="G45" s="141"/>
      <c r="H45" s="340"/>
      <c r="I45" s="270" t="e">
        <f ca="1">RANDBETWEEN($H$44*10,$F$44*10)/10</f>
        <v>#NUM!</v>
      </c>
      <c r="J45" s="271" t="e">
        <f t="shared" ca="1" si="10"/>
        <v>#NUM!</v>
      </c>
      <c r="K45" s="271" t="e">
        <f t="shared" ca="1" si="10"/>
        <v>#NUM!</v>
      </c>
      <c r="L45" s="271" t="e">
        <f t="shared" ca="1" si="10"/>
        <v>#NUM!</v>
      </c>
      <c r="M45" s="271" t="e">
        <f t="shared" ca="1" si="10"/>
        <v>#NUM!</v>
      </c>
      <c r="N45" s="272" t="e">
        <f t="shared" ca="1" si="10"/>
        <v>#NUM!</v>
      </c>
      <c r="O45" s="109"/>
    </row>
    <row r="46" spans="1:15" ht="13.5" customHeight="1" thickBot="1">
      <c r="A46" s="201"/>
      <c r="B46" s="201"/>
      <c r="C46" s="273">
        <f>'1 шаблон'!A68</f>
        <v>0</v>
      </c>
      <c r="D46" s="259"/>
      <c r="E46" s="259"/>
      <c r="F46" s="259"/>
      <c r="G46" s="259"/>
      <c r="H46" s="340"/>
      <c r="I46" s="260" t="e">
        <f t="shared" ref="I46:N46" ca="1" si="11">RANDBETWEEN($H$47*10,$F$47*10)/10</f>
        <v>#NUM!</v>
      </c>
      <c r="J46" s="261" t="e">
        <f t="shared" ca="1" si="11"/>
        <v>#NUM!</v>
      </c>
      <c r="K46" s="261" t="e">
        <f t="shared" ca="1" si="11"/>
        <v>#NUM!</v>
      </c>
      <c r="L46" s="261" t="e">
        <f t="shared" ca="1" si="11"/>
        <v>#NUM!</v>
      </c>
      <c r="M46" s="261" t="e">
        <f t="shared" ca="1" si="11"/>
        <v>#NUM!</v>
      </c>
      <c r="N46" s="262" t="e">
        <f t="shared" ca="1" si="11"/>
        <v>#NUM!</v>
      </c>
      <c r="O46" s="109"/>
    </row>
    <row r="47" spans="1:15" ht="16.5" thickBot="1">
      <c r="A47" s="202" t="str">
        <f>IF(C47="отвод","отвод","труба")</f>
        <v>труба</v>
      </c>
      <c r="B47" s="202" t="str">
        <f>VLOOKUP(C46,'2 Приложение 13'!$A$34:$E$245,5,FALSE)</f>
        <v>Сталь 20</v>
      </c>
      <c r="C47" s="264">
        <f>'1 шаблон'!A69</f>
        <v>0</v>
      </c>
      <c r="D47" s="264">
        <f>'1 шаблон'!B68</f>
        <v>0</v>
      </c>
      <c r="E47" s="264">
        <f>'1 шаблон'!C68</f>
        <v>0</v>
      </c>
      <c r="F47" s="265">
        <f>'1 шаблон'!D68</f>
        <v>0</v>
      </c>
      <c r="G47" s="266">
        <f>SUMPRODUCT((A47='Приложение 15'!$AE$3:$AE$282)*('3 Прил 12 (толщинометрия)'!E47='Приложение 15'!$AG$3:$AG$282)*('3 Прил 12 (толщинометрия)'!B47='Приложение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7" s="340">
        <v>8.6</v>
      </c>
      <c r="I47" s="267">
        <f>H47</f>
        <v>8.6</v>
      </c>
      <c r="J47" s="268" t="e">
        <f t="shared" ref="J47:N48" ca="1" si="12">RANDBETWEEN($H$47*10,$F$47*10)/10</f>
        <v>#NUM!</v>
      </c>
      <c r="K47" s="268" t="e">
        <f t="shared" ca="1" si="12"/>
        <v>#NUM!</v>
      </c>
      <c r="L47" s="268" t="e">
        <f t="shared" ca="1" si="12"/>
        <v>#NUM!</v>
      </c>
      <c r="M47" s="268" t="e">
        <f t="shared" ca="1" si="12"/>
        <v>#NUM!</v>
      </c>
      <c r="N47" s="269" t="e">
        <f t="shared" ca="1" si="12"/>
        <v>#NUM!</v>
      </c>
      <c r="O47" s="144" t="e">
        <f ca="1">MAX(I46:N48)</f>
        <v>#NUM!</v>
      </c>
    </row>
    <row r="48" spans="1:15" ht="16.5" thickBot="1">
      <c r="A48" s="203"/>
      <c r="B48" s="203"/>
      <c r="C48" s="141"/>
      <c r="D48" s="141"/>
      <c r="E48" s="141"/>
      <c r="F48" s="141"/>
      <c r="G48" s="141"/>
      <c r="H48" s="340"/>
      <c r="I48" s="270" t="e">
        <f ca="1">RANDBETWEEN($H$47*10,$F$47*10)/10</f>
        <v>#NUM!</v>
      </c>
      <c r="J48" s="271" t="e">
        <f t="shared" ca="1" si="12"/>
        <v>#NUM!</v>
      </c>
      <c r="K48" s="271" t="e">
        <f t="shared" ca="1" si="12"/>
        <v>#NUM!</v>
      </c>
      <c r="L48" s="271" t="e">
        <f t="shared" ca="1" si="12"/>
        <v>#NUM!</v>
      </c>
      <c r="M48" s="271" t="e">
        <f t="shared" ca="1" si="12"/>
        <v>#NUM!</v>
      </c>
      <c r="N48" s="272" t="e">
        <f t="shared" ca="1" si="12"/>
        <v>#NUM!</v>
      </c>
      <c r="O48" s="109"/>
    </row>
    <row r="49" spans="1:15" ht="13.5" customHeight="1" thickBot="1">
      <c r="A49" s="201"/>
      <c r="B49" s="201"/>
      <c r="C49" s="273">
        <f>'1 шаблон'!A71</f>
        <v>0</v>
      </c>
      <c r="D49" s="259"/>
      <c r="E49" s="259"/>
      <c r="F49" s="259"/>
      <c r="G49" s="259"/>
      <c r="H49" s="340"/>
      <c r="I49" s="260" t="e">
        <f t="shared" ref="I49:N49" ca="1" si="13">RANDBETWEEN($H$50*10,$F$50*10)/10</f>
        <v>#NUM!</v>
      </c>
      <c r="J49" s="261" t="e">
        <f t="shared" ca="1" si="13"/>
        <v>#NUM!</v>
      </c>
      <c r="K49" s="261" t="e">
        <f t="shared" ca="1" si="13"/>
        <v>#NUM!</v>
      </c>
      <c r="L49" s="261" t="e">
        <f t="shared" ca="1" si="13"/>
        <v>#NUM!</v>
      </c>
      <c r="M49" s="261" t="e">
        <f t="shared" ca="1" si="13"/>
        <v>#NUM!</v>
      </c>
      <c r="N49" s="262" t="e">
        <f t="shared" ca="1" si="13"/>
        <v>#NUM!</v>
      </c>
      <c r="O49" s="109"/>
    </row>
    <row r="50" spans="1:15" ht="16.5" thickBot="1">
      <c r="A50" s="202" t="str">
        <f>IF(C50="отвод","отвод","труба")</f>
        <v>труба</v>
      </c>
      <c r="B50" s="202" t="str">
        <f>VLOOKUP(C49,'2 Приложение 13'!$A$34:$E$245,5,FALSE)</f>
        <v>Сталь 20</v>
      </c>
      <c r="C50" s="264">
        <f>'1 шаблон'!A72</f>
        <v>0</v>
      </c>
      <c r="D50" s="264">
        <f>'1 шаблон'!B71</f>
        <v>0</v>
      </c>
      <c r="E50" s="264">
        <f>'1 шаблон'!C71</f>
        <v>0</v>
      </c>
      <c r="F50" s="265">
        <f>'1 шаблон'!D71</f>
        <v>0</v>
      </c>
      <c r="G50" s="266">
        <f>SUMPRODUCT((A50='Приложение 15'!$AE$3:$AE$282)*('3 Прил 12 (толщинометрия)'!E50='Приложение 15'!$AG$3:$AG$282)*('3 Прил 12 (толщинометрия)'!B50='Приложение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0" s="340">
        <v>6</v>
      </c>
      <c r="I50" s="267">
        <f>H50</f>
        <v>6</v>
      </c>
      <c r="J50" s="268" t="e">
        <f t="shared" ref="J50:N51" ca="1" si="14">RANDBETWEEN($H$50*10,$F$50*10)/10</f>
        <v>#NUM!</v>
      </c>
      <c r="K50" s="268" t="e">
        <f t="shared" ca="1" si="14"/>
        <v>#NUM!</v>
      </c>
      <c r="L50" s="268" t="e">
        <f t="shared" ca="1" si="14"/>
        <v>#NUM!</v>
      </c>
      <c r="M50" s="268" t="e">
        <f t="shared" ca="1" si="14"/>
        <v>#NUM!</v>
      </c>
      <c r="N50" s="269" t="e">
        <f t="shared" ca="1" si="14"/>
        <v>#NUM!</v>
      </c>
      <c r="O50" s="144" t="e">
        <f ca="1">MAX(I49:N51)</f>
        <v>#NUM!</v>
      </c>
    </row>
    <row r="51" spans="1:15" ht="16.5" thickBot="1">
      <c r="A51" s="203"/>
      <c r="B51" s="203"/>
      <c r="C51" s="141"/>
      <c r="D51" s="141"/>
      <c r="E51" s="141"/>
      <c r="F51" s="141"/>
      <c r="G51" s="141"/>
      <c r="H51" s="340"/>
      <c r="I51" s="270" t="e">
        <f ca="1">RANDBETWEEN($H$50*10,$F$50*10)/10</f>
        <v>#NUM!</v>
      </c>
      <c r="J51" s="271" t="e">
        <f t="shared" ca="1" si="14"/>
        <v>#NUM!</v>
      </c>
      <c r="K51" s="271" t="e">
        <f t="shared" ca="1" si="14"/>
        <v>#NUM!</v>
      </c>
      <c r="L51" s="271" t="e">
        <f t="shared" ca="1" si="14"/>
        <v>#NUM!</v>
      </c>
      <c r="M51" s="271" t="e">
        <f t="shared" ca="1" si="14"/>
        <v>#NUM!</v>
      </c>
      <c r="N51" s="272" t="e">
        <f t="shared" ca="1" si="14"/>
        <v>#NUM!</v>
      </c>
      <c r="O51" s="109"/>
    </row>
    <row r="52" spans="1:15" ht="13.5" customHeight="1" thickBot="1">
      <c r="A52" s="201"/>
      <c r="B52" s="201"/>
      <c r="C52" s="273">
        <f>'1 шаблон'!A74</f>
        <v>0</v>
      </c>
      <c r="D52" s="259"/>
      <c r="E52" s="259"/>
      <c r="F52" s="259"/>
      <c r="G52" s="259"/>
      <c r="H52" s="340"/>
      <c r="I52" s="260" t="e">
        <f t="shared" ref="I52:N52" ca="1" si="15">RANDBETWEEN($H$53*10,$F$53*10)/10</f>
        <v>#NUM!</v>
      </c>
      <c r="J52" s="261" t="e">
        <f t="shared" ca="1" si="15"/>
        <v>#NUM!</v>
      </c>
      <c r="K52" s="261" t="e">
        <f t="shared" ca="1" si="15"/>
        <v>#NUM!</v>
      </c>
      <c r="L52" s="261" t="e">
        <f t="shared" ca="1" si="15"/>
        <v>#NUM!</v>
      </c>
      <c r="M52" s="261" t="e">
        <f t="shared" ca="1" si="15"/>
        <v>#NUM!</v>
      </c>
      <c r="N52" s="262" t="e">
        <f t="shared" ca="1" si="15"/>
        <v>#NUM!</v>
      </c>
      <c r="O52" s="109"/>
    </row>
    <row r="53" spans="1:15" ht="16.5" thickBot="1">
      <c r="A53" s="202" t="str">
        <f>IF(C53="отвод","отвод","труба")</f>
        <v>труба</v>
      </c>
      <c r="B53" s="202" t="str">
        <f>VLOOKUP(C52,'2 Приложение 13'!$A$34:$E$245,5,FALSE)</f>
        <v>Сталь 20</v>
      </c>
      <c r="C53" s="264">
        <f>'1 шаблон'!A75</f>
        <v>0</v>
      </c>
      <c r="D53" s="264">
        <f>'1 шаблон'!B74</f>
        <v>0</v>
      </c>
      <c r="E53" s="264">
        <f>'1 шаблон'!C74</f>
        <v>0</v>
      </c>
      <c r="F53" s="265">
        <f>'1 шаблон'!D74</f>
        <v>0</v>
      </c>
      <c r="G53" s="266">
        <f>SUMPRODUCT((A53='Приложение 15'!$AE$3:$AE$282)*('3 Прил 12 (толщинометрия)'!E53='Приложение 15'!$AG$3:$AG$282)*('3 Прил 12 (толщинометрия)'!B53='Приложение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3" s="340">
        <v>5.4</v>
      </c>
      <c r="I53" s="267">
        <f>H53</f>
        <v>5.4</v>
      </c>
      <c r="J53" s="268" t="e">
        <f t="shared" ref="J53:N54" ca="1" si="16">RANDBETWEEN($H$53*10,$F$53*10)/10</f>
        <v>#NUM!</v>
      </c>
      <c r="K53" s="268" t="e">
        <f t="shared" ca="1" si="16"/>
        <v>#NUM!</v>
      </c>
      <c r="L53" s="268" t="e">
        <f t="shared" ca="1" si="16"/>
        <v>#NUM!</v>
      </c>
      <c r="M53" s="268" t="e">
        <f t="shared" ca="1" si="16"/>
        <v>#NUM!</v>
      </c>
      <c r="N53" s="269" t="e">
        <f t="shared" ca="1" si="16"/>
        <v>#NUM!</v>
      </c>
      <c r="O53" s="144" t="e">
        <f ca="1">MAX(I52:N54)</f>
        <v>#NUM!</v>
      </c>
    </row>
    <row r="54" spans="1:15" ht="16.5" thickBot="1">
      <c r="A54" s="203"/>
      <c r="B54" s="203"/>
      <c r="C54" s="141"/>
      <c r="D54" s="141"/>
      <c r="E54" s="141"/>
      <c r="F54" s="141"/>
      <c r="G54" s="141"/>
      <c r="H54" s="340"/>
      <c r="I54" s="270" t="e">
        <f ca="1">RANDBETWEEN($H$53*10,$F$53*10)/10</f>
        <v>#NUM!</v>
      </c>
      <c r="J54" s="271" t="e">
        <f t="shared" ca="1" si="16"/>
        <v>#NUM!</v>
      </c>
      <c r="K54" s="271" t="e">
        <f t="shared" ca="1" si="16"/>
        <v>#NUM!</v>
      </c>
      <c r="L54" s="271" t="e">
        <f t="shared" ca="1" si="16"/>
        <v>#NUM!</v>
      </c>
      <c r="M54" s="271" t="e">
        <f t="shared" ca="1" si="16"/>
        <v>#NUM!</v>
      </c>
      <c r="N54" s="272" t="e">
        <f t="shared" ca="1" si="16"/>
        <v>#NUM!</v>
      </c>
      <c r="O54" s="109"/>
    </row>
    <row r="55" spans="1:15" ht="13.5" customHeight="1" thickBot="1">
      <c r="A55" s="201"/>
      <c r="B55" s="201"/>
      <c r="C55" s="273">
        <f>'1 шаблон'!A77</f>
        <v>0</v>
      </c>
      <c r="D55" s="259"/>
      <c r="E55" s="259"/>
      <c r="F55" s="259"/>
      <c r="G55" s="259"/>
      <c r="H55" s="340"/>
      <c r="I55" s="260" t="e">
        <f t="shared" ref="I55:N55" ca="1" si="17">RANDBETWEEN($H$56*10,$F$56*10)/10</f>
        <v>#NUM!</v>
      </c>
      <c r="J55" s="261" t="e">
        <f t="shared" ca="1" si="17"/>
        <v>#NUM!</v>
      </c>
      <c r="K55" s="261" t="e">
        <f t="shared" ca="1" si="17"/>
        <v>#NUM!</v>
      </c>
      <c r="L55" s="261" t="e">
        <f t="shared" ca="1" si="17"/>
        <v>#NUM!</v>
      </c>
      <c r="M55" s="261" t="e">
        <f t="shared" ca="1" si="17"/>
        <v>#NUM!</v>
      </c>
      <c r="N55" s="262" t="e">
        <f t="shared" ca="1" si="17"/>
        <v>#NUM!</v>
      </c>
      <c r="O55" s="109"/>
    </row>
    <row r="56" spans="1:15" ht="16.5" thickBot="1">
      <c r="A56" s="202" t="str">
        <f>IF(C56="отвод","отвод","труба")</f>
        <v>труба</v>
      </c>
      <c r="B56" s="202" t="str">
        <f>VLOOKUP(C55,'2 Приложение 13'!$A$34:$E$245,5,FALSE)</f>
        <v>Сталь 20</v>
      </c>
      <c r="C56" s="264">
        <f>'1 шаблон'!A78</f>
        <v>0</v>
      </c>
      <c r="D56" s="264">
        <f>'1 шаблон'!B77</f>
        <v>0</v>
      </c>
      <c r="E56" s="264">
        <f>'1 шаблон'!C77</f>
        <v>0</v>
      </c>
      <c r="F56" s="265">
        <f>'1 шаблон'!D77</f>
        <v>0</v>
      </c>
      <c r="G56" s="266">
        <f>SUMPRODUCT((A56='Приложение 15'!$AE$3:$AE$282)*('3 Прил 12 (толщинометрия)'!E56='Приложение 15'!$AG$3:$AG$282)*('3 Прил 12 (толщинометрия)'!B56='Приложение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6" s="340">
        <v>5.5</v>
      </c>
      <c r="I56" s="267">
        <f>H56</f>
        <v>5.5</v>
      </c>
      <c r="J56" s="268" t="e">
        <f t="shared" ref="J56:N57" ca="1" si="18">RANDBETWEEN($H$56*10,$F$56*10)/10</f>
        <v>#NUM!</v>
      </c>
      <c r="K56" s="268" t="e">
        <f t="shared" ca="1" si="18"/>
        <v>#NUM!</v>
      </c>
      <c r="L56" s="268" t="e">
        <f t="shared" ca="1" si="18"/>
        <v>#NUM!</v>
      </c>
      <c r="M56" s="268" t="e">
        <f t="shared" ca="1" si="18"/>
        <v>#NUM!</v>
      </c>
      <c r="N56" s="269" t="e">
        <f t="shared" ca="1" si="18"/>
        <v>#NUM!</v>
      </c>
      <c r="O56" s="144" t="e">
        <f ca="1">MAX(I55:N57)</f>
        <v>#NUM!</v>
      </c>
    </row>
    <row r="57" spans="1:15" ht="16.5" thickBot="1">
      <c r="A57" s="203"/>
      <c r="B57" s="203"/>
      <c r="C57" s="141"/>
      <c r="D57" s="141"/>
      <c r="E57" s="141"/>
      <c r="F57" s="141"/>
      <c r="G57" s="141"/>
      <c r="H57" s="340"/>
      <c r="I57" s="270" t="e">
        <f ca="1">RANDBETWEEN($H$56*10,$F$56*10)/10</f>
        <v>#NUM!</v>
      </c>
      <c r="J57" s="271" t="e">
        <f t="shared" ca="1" si="18"/>
        <v>#NUM!</v>
      </c>
      <c r="K57" s="271" t="e">
        <f t="shared" ca="1" si="18"/>
        <v>#NUM!</v>
      </c>
      <c r="L57" s="271" t="e">
        <f t="shared" ca="1" si="18"/>
        <v>#NUM!</v>
      </c>
      <c r="M57" s="271" t="e">
        <f t="shared" ca="1" si="18"/>
        <v>#NUM!</v>
      </c>
      <c r="N57" s="272" t="e">
        <f t="shared" ca="1" si="18"/>
        <v>#NUM!</v>
      </c>
      <c r="O57" s="109"/>
    </row>
    <row r="58" spans="1:15" ht="12" customHeight="1" thickBot="1">
      <c r="A58" s="201"/>
      <c r="B58" s="201"/>
      <c r="C58" s="273">
        <f>'1 шаблон'!A80</f>
        <v>0</v>
      </c>
      <c r="D58" s="259"/>
      <c r="E58" s="259"/>
      <c r="F58" s="259"/>
      <c r="G58" s="259"/>
      <c r="H58" s="340"/>
      <c r="I58" s="260" t="e">
        <f t="shared" ref="I58:N58" ca="1" si="19">RANDBETWEEN($H$59*10,$F$59*10)/10</f>
        <v>#NUM!</v>
      </c>
      <c r="J58" s="261" t="e">
        <f t="shared" ca="1" si="19"/>
        <v>#NUM!</v>
      </c>
      <c r="K58" s="261" t="e">
        <f t="shared" ca="1" si="19"/>
        <v>#NUM!</v>
      </c>
      <c r="L58" s="261" t="e">
        <f t="shared" ca="1" si="19"/>
        <v>#NUM!</v>
      </c>
      <c r="M58" s="261" t="e">
        <f t="shared" ca="1" si="19"/>
        <v>#NUM!</v>
      </c>
      <c r="N58" s="262" t="e">
        <f t="shared" ca="1" si="19"/>
        <v>#NUM!</v>
      </c>
      <c r="O58" s="109"/>
    </row>
    <row r="59" spans="1:15" ht="16.5" thickBot="1">
      <c r="A59" s="202" t="str">
        <f>IF(C59="отвод","отвод","труба")</f>
        <v>труба</v>
      </c>
      <c r="B59" s="202" t="str">
        <f>VLOOKUP(C58,'2 Приложение 13'!$A$34:$E$245,5,FALSE)</f>
        <v>Сталь 20</v>
      </c>
      <c r="C59" s="264">
        <f>'1 шаблон'!A81</f>
        <v>0</v>
      </c>
      <c r="D59" s="264">
        <f>'1 шаблон'!B80</f>
        <v>0</v>
      </c>
      <c r="E59" s="264">
        <f>'1 шаблон'!C80</f>
        <v>0</v>
      </c>
      <c r="F59" s="265">
        <f>'1 шаблон'!D80</f>
        <v>0</v>
      </c>
      <c r="G59" s="266">
        <f>SUMPRODUCT((A59='Приложение 15'!$AE$3:$AE$282)*('3 Прил 12 (толщинометрия)'!E59='Приложение 15'!$AG$3:$AG$282)*('3 Прил 12 (толщинометрия)'!B59='Приложение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9" s="340">
        <v>5.7</v>
      </c>
      <c r="I59" s="267">
        <f>H59</f>
        <v>5.7</v>
      </c>
      <c r="J59" s="268" t="e">
        <f t="shared" ref="J59:N60" ca="1" si="20">RANDBETWEEN($H$59*10,$F$59*10)/10</f>
        <v>#NUM!</v>
      </c>
      <c r="K59" s="268" t="e">
        <f t="shared" ca="1" si="20"/>
        <v>#NUM!</v>
      </c>
      <c r="L59" s="268" t="e">
        <f t="shared" ca="1" si="20"/>
        <v>#NUM!</v>
      </c>
      <c r="M59" s="268" t="e">
        <f t="shared" ca="1" si="20"/>
        <v>#NUM!</v>
      </c>
      <c r="N59" s="269" t="e">
        <f t="shared" ca="1" si="20"/>
        <v>#NUM!</v>
      </c>
      <c r="O59" s="144" t="e">
        <f ca="1">MAX(I58:N60)</f>
        <v>#NUM!</v>
      </c>
    </row>
    <row r="60" spans="1:15" ht="16.5" thickBot="1">
      <c r="A60" s="203"/>
      <c r="B60" s="203"/>
      <c r="C60" s="141"/>
      <c r="D60" s="141"/>
      <c r="E60" s="141"/>
      <c r="F60" s="141"/>
      <c r="G60" s="141"/>
      <c r="H60" s="340"/>
      <c r="I60" s="270" t="e">
        <f ca="1">RANDBETWEEN($H$59*10,$F$59*10)/10</f>
        <v>#NUM!</v>
      </c>
      <c r="J60" s="271" t="e">
        <f t="shared" ca="1" si="20"/>
        <v>#NUM!</v>
      </c>
      <c r="K60" s="271" t="e">
        <f t="shared" ca="1" si="20"/>
        <v>#NUM!</v>
      </c>
      <c r="L60" s="271" t="e">
        <f t="shared" ca="1" si="20"/>
        <v>#NUM!</v>
      </c>
      <c r="M60" s="271" t="e">
        <f t="shared" ca="1" si="20"/>
        <v>#NUM!</v>
      </c>
      <c r="N60" s="272" t="e">
        <f t="shared" ca="1" si="20"/>
        <v>#NUM!</v>
      </c>
      <c r="O60" s="109"/>
    </row>
    <row r="61" spans="1:15" ht="13.5" customHeight="1" thickBot="1">
      <c r="A61" s="201"/>
      <c r="B61" s="201"/>
      <c r="C61" s="273">
        <f>'1 шаблон'!A83</f>
        <v>0</v>
      </c>
      <c r="D61" s="259"/>
      <c r="E61" s="259"/>
      <c r="F61" s="259"/>
      <c r="G61" s="259"/>
      <c r="H61" s="340"/>
      <c r="I61" s="260" t="e">
        <f t="shared" ref="I61:N61" ca="1" si="21">RANDBETWEEN($H$62*10,$F$62*10)/10</f>
        <v>#NUM!</v>
      </c>
      <c r="J61" s="261" t="e">
        <f t="shared" ca="1" si="21"/>
        <v>#NUM!</v>
      </c>
      <c r="K61" s="261" t="e">
        <f t="shared" ca="1" si="21"/>
        <v>#NUM!</v>
      </c>
      <c r="L61" s="261" t="e">
        <f t="shared" ca="1" si="21"/>
        <v>#NUM!</v>
      </c>
      <c r="M61" s="261" t="e">
        <f t="shared" ca="1" si="21"/>
        <v>#NUM!</v>
      </c>
      <c r="N61" s="262" t="e">
        <f t="shared" ca="1" si="21"/>
        <v>#NUM!</v>
      </c>
      <c r="O61" s="109"/>
    </row>
    <row r="62" spans="1:15" ht="16.5" thickBot="1">
      <c r="A62" s="202" t="str">
        <f>IF(C62="отвод","отвод","труба")</f>
        <v>труба</v>
      </c>
      <c r="B62" s="202" t="str">
        <f>VLOOKUP(C61,'2 Приложение 13'!$A$34:$E$245,5,FALSE)</f>
        <v>Сталь 20</v>
      </c>
      <c r="C62" s="264">
        <f>'1 шаблон'!A84</f>
        <v>0</v>
      </c>
      <c r="D62" s="264">
        <f>'1 шаблон'!B83</f>
        <v>0</v>
      </c>
      <c r="E62" s="264">
        <f>'1 шаблон'!C83</f>
        <v>0</v>
      </c>
      <c r="F62" s="265">
        <f>'1 шаблон'!D83</f>
        <v>0</v>
      </c>
      <c r="G62" s="266">
        <f>SUMPRODUCT((A62='Приложение 15'!$AE$3:$AE$282)*('3 Прил 12 (толщинометрия)'!E62='Приложение 15'!$AG$3:$AG$282)*('3 Прил 12 (толщинометрия)'!B62='Приложение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2" s="340">
        <v>5.7</v>
      </c>
      <c r="I62" s="267">
        <f>H62</f>
        <v>5.7</v>
      </c>
      <c r="J62" s="268" t="e">
        <f t="shared" ref="J62:N63" ca="1" si="22">RANDBETWEEN($H$62*10,$F$62*10)/10</f>
        <v>#NUM!</v>
      </c>
      <c r="K62" s="268" t="e">
        <f t="shared" ca="1" si="22"/>
        <v>#NUM!</v>
      </c>
      <c r="L62" s="268" t="e">
        <f t="shared" ca="1" si="22"/>
        <v>#NUM!</v>
      </c>
      <c r="M62" s="268" t="e">
        <f t="shared" ca="1" si="22"/>
        <v>#NUM!</v>
      </c>
      <c r="N62" s="269" t="e">
        <f t="shared" ca="1" si="22"/>
        <v>#NUM!</v>
      </c>
      <c r="O62" s="144" t="e">
        <f ca="1">MAX(I61:N63)</f>
        <v>#NUM!</v>
      </c>
    </row>
    <row r="63" spans="1:15" ht="16.5" thickBot="1">
      <c r="A63" s="203"/>
      <c r="B63" s="203"/>
      <c r="C63" s="141"/>
      <c r="D63" s="141"/>
      <c r="E63" s="141"/>
      <c r="F63" s="141"/>
      <c r="G63" s="141"/>
      <c r="H63" s="340"/>
      <c r="I63" s="270" t="e">
        <f ca="1">RANDBETWEEN($H$62*10,$F$62*10)/10</f>
        <v>#NUM!</v>
      </c>
      <c r="J63" s="271" t="e">
        <f t="shared" ca="1" si="22"/>
        <v>#NUM!</v>
      </c>
      <c r="K63" s="271" t="e">
        <f t="shared" ca="1" si="22"/>
        <v>#NUM!</v>
      </c>
      <c r="L63" s="271" t="e">
        <f t="shared" ca="1" si="22"/>
        <v>#NUM!</v>
      </c>
      <c r="M63" s="271" t="e">
        <f t="shared" ca="1" si="22"/>
        <v>#NUM!</v>
      </c>
      <c r="N63" s="272" t="e">
        <f t="shared" ca="1" si="22"/>
        <v>#NUM!</v>
      </c>
      <c r="O63" s="109"/>
    </row>
    <row r="64" spans="1:15" ht="13.5" customHeight="1" thickBot="1">
      <c r="A64" s="201"/>
      <c r="B64" s="201"/>
      <c r="C64" s="273">
        <f>'1 шаблон'!A86</f>
        <v>0</v>
      </c>
      <c r="D64" s="259"/>
      <c r="E64" s="259"/>
      <c r="F64" s="259"/>
      <c r="G64" s="259"/>
      <c r="H64" s="340"/>
      <c r="I64" s="260" t="e">
        <f t="shared" ref="I64:N64" ca="1" si="23">RANDBETWEEN($H$65*10,$F$65*10)/10</f>
        <v>#NUM!</v>
      </c>
      <c r="J64" s="261" t="e">
        <f t="shared" ca="1" si="23"/>
        <v>#NUM!</v>
      </c>
      <c r="K64" s="261" t="e">
        <f t="shared" ca="1" si="23"/>
        <v>#NUM!</v>
      </c>
      <c r="L64" s="261" t="e">
        <f t="shared" ca="1" si="23"/>
        <v>#NUM!</v>
      </c>
      <c r="M64" s="261" t="e">
        <f t="shared" ca="1" si="23"/>
        <v>#NUM!</v>
      </c>
      <c r="N64" s="262" t="e">
        <f t="shared" ca="1" si="23"/>
        <v>#NUM!</v>
      </c>
      <c r="O64" s="109"/>
    </row>
    <row r="65" spans="1:16" ht="16.5" thickBot="1">
      <c r="A65" s="202" t="str">
        <f>IF(C65="отвод","отвод","труба")</f>
        <v>труба</v>
      </c>
      <c r="B65" s="202" t="str">
        <f>VLOOKUP(C64,'2 Приложение 13'!$A$34:$E$245,5,FALSE)</f>
        <v>Сталь 20</v>
      </c>
      <c r="C65" s="264">
        <f>'1 шаблон'!A87</f>
        <v>0</v>
      </c>
      <c r="D65" s="264">
        <f>'1 шаблон'!B86</f>
        <v>0</v>
      </c>
      <c r="E65" s="264">
        <f>'1 шаблон'!C86</f>
        <v>0</v>
      </c>
      <c r="F65" s="265">
        <f>'1 шаблон'!D86</f>
        <v>0</v>
      </c>
      <c r="G65" s="266">
        <f>SUMPRODUCT((A65='Приложение 15'!$AE$3:$AE$282)*('3 Прил 12 (толщинометрия)'!E65='Приложение 15'!$AG$3:$AG$282)*('3 Прил 12 (толщинометрия)'!B65='Приложение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5" s="340">
        <v>5.9</v>
      </c>
      <c r="I65" s="267">
        <f>H65</f>
        <v>5.9</v>
      </c>
      <c r="J65" s="268" t="e">
        <f t="shared" ref="J65:N66" ca="1" si="24">RANDBETWEEN($H$65*10,$F$65*10)/10</f>
        <v>#NUM!</v>
      </c>
      <c r="K65" s="268" t="e">
        <f t="shared" ca="1" si="24"/>
        <v>#NUM!</v>
      </c>
      <c r="L65" s="268" t="e">
        <f t="shared" ca="1" si="24"/>
        <v>#NUM!</v>
      </c>
      <c r="M65" s="268" t="e">
        <f t="shared" ca="1" si="24"/>
        <v>#NUM!</v>
      </c>
      <c r="N65" s="269" t="e">
        <f t="shared" ca="1" si="24"/>
        <v>#NUM!</v>
      </c>
      <c r="O65" s="144" t="e">
        <f ca="1">MAX(I64:N66)</f>
        <v>#NUM!</v>
      </c>
    </row>
    <row r="66" spans="1:16" ht="16.5" thickBot="1">
      <c r="A66" s="203"/>
      <c r="B66" s="203"/>
      <c r="C66" s="141"/>
      <c r="D66" s="141"/>
      <c r="E66" s="141"/>
      <c r="F66" s="141"/>
      <c r="G66" s="141"/>
      <c r="H66" s="340"/>
      <c r="I66" s="270" t="e">
        <f ca="1">RANDBETWEEN($H$65*10,$F$65*10)/10</f>
        <v>#NUM!</v>
      </c>
      <c r="J66" s="271" t="e">
        <f t="shared" ca="1" si="24"/>
        <v>#NUM!</v>
      </c>
      <c r="K66" s="271" t="e">
        <f t="shared" ca="1" si="24"/>
        <v>#NUM!</v>
      </c>
      <c r="L66" s="271" t="e">
        <f t="shared" ca="1" si="24"/>
        <v>#NUM!</v>
      </c>
      <c r="M66" s="271" t="e">
        <f t="shared" ca="1" si="24"/>
        <v>#NUM!</v>
      </c>
      <c r="N66" s="272" t="e">
        <f t="shared" ca="1" si="24"/>
        <v>#NUM!</v>
      </c>
      <c r="O66" s="109"/>
    </row>
    <row r="67" spans="1:16" ht="13.5" customHeight="1" thickBot="1">
      <c r="A67" s="201"/>
      <c r="B67" s="201"/>
      <c r="C67" s="273">
        <f>'1 шаблон'!A89</f>
        <v>0</v>
      </c>
      <c r="D67" s="259"/>
      <c r="E67" s="259"/>
      <c r="F67" s="259"/>
      <c r="G67" s="259"/>
      <c r="H67" s="340"/>
      <c r="I67" s="260" t="e">
        <f t="shared" ref="I67:N67" ca="1" si="25">RANDBETWEEN($H$68*10,$F$68*10)/10</f>
        <v>#NUM!</v>
      </c>
      <c r="J67" s="261" t="e">
        <f t="shared" ca="1" si="25"/>
        <v>#NUM!</v>
      </c>
      <c r="K67" s="261" t="e">
        <f t="shared" ca="1" si="25"/>
        <v>#NUM!</v>
      </c>
      <c r="L67" s="261" t="e">
        <f t="shared" ca="1" si="25"/>
        <v>#NUM!</v>
      </c>
      <c r="M67" s="261" t="e">
        <f t="shared" ca="1" si="25"/>
        <v>#NUM!</v>
      </c>
      <c r="N67" s="262" t="e">
        <f t="shared" ca="1" si="25"/>
        <v>#NUM!</v>
      </c>
      <c r="O67" s="109"/>
    </row>
    <row r="68" spans="1:16" ht="16.5" thickBot="1">
      <c r="A68" s="202" t="str">
        <f>IF(C68="отвод","отвод","труба")</f>
        <v>труба</v>
      </c>
      <c r="B68" s="202" t="str">
        <f>VLOOKUP(C67,'2 Приложение 13'!$A$34:$E$245,5,FALSE)</f>
        <v>Сталь 20</v>
      </c>
      <c r="C68" s="264">
        <f>'1 шаблон'!A90</f>
        <v>0</v>
      </c>
      <c r="D68" s="264">
        <f>'1 шаблон'!B89</f>
        <v>0</v>
      </c>
      <c r="E68" s="264">
        <f>'1 шаблон'!C89</f>
        <v>0</v>
      </c>
      <c r="F68" s="265">
        <f>'1 шаблон'!D89</f>
        <v>0</v>
      </c>
      <c r="G68" s="266">
        <f>SUMPRODUCT((A68='Приложение 15'!$AE$3:$AE$282)*('3 Прил 12 (толщинометрия)'!E68='Приложение 15'!$AG$3:$AG$282)*('3 Прил 12 (толщинометрия)'!B68='Приложение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8" s="340">
        <v>5.9</v>
      </c>
      <c r="I68" s="267">
        <f>H68</f>
        <v>5.9</v>
      </c>
      <c r="J68" s="268" t="e">
        <f t="shared" ref="J68:N69" ca="1" si="26">RANDBETWEEN($H$68*10,$F$68*10)/10</f>
        <v>#NUM!</v>
      </c>
      <c r="K68" s="268" t="e">
        <f t="shared" ca="1" si="26"/>
        <v>#NUM!</v>
      </c>
      <c r="L68" s="268" t="e">
        <f t="shared" ca="1" si="26"/>
        <v>#NUM!</v>
      </c>
      <c r="M68" s="268" t="e">
        <f t="shared" ca="1" si="26"/>
        <v>#NUM!</v>
      </c>
      <c r="N68" s="269" t="e">
        <f t="shared" ca="1" si="26"/>
        <v>#NUM!</v>
      </c>
      <c r="O68" s="144" t="e">
        <f ca="1">MAX(I67:N69)</f>
        <v>#NUM!</v>
      </c>
    </row>
    <row r="69" spans="1:16" ht="16.5" thickBot="1">
      <c r="A69" s="203"/>
      <c r="B69" s="203"/>
      <c r="C69" s="141"/>
      <c r="D69" s="141"/>
      <c r="E69" s="141"/>
      <c r="F69" s="141"/>
      <c r="G69" s="141"/>
      <c r="H69" s="340"/>
      <c r="I69" s="270" t="e">
        <f ca="1">RANDBETWEEN($H$68*10,$F$68*10)/10</f>
        <v>#NUM!</v>
      </c>
      <c r="J69" s="271" t="e">
        <f t="shared" ca="1" si="26"/>
        <v>#NUM!</v>
      </c>
      <c r="K69" s="271" t="e">
        <f t="shared" ca="1" si="26"/>
        <v>#NUM!</v>
      </c>
      <c r="L69" s="271" t="e">
        <f t="shared" ca="1" si="26"/>
        <v>#NUM!</v>
      </c>
      <c r="M69" s="271" t="e">
        <f t="shared" ca="1" si="26"/>
        <v>#NUM!</v>
      </c>
      <c r="N69" s="272" t="e">
        <f t="shared" ca="1" si="26"/>
        <v>#NUM!</v>
      </c>
      <c r="O69" s="109"/>
    </row>
    <row r="70" spans="1:16" ht="13.5" customHeight="1" thickBot="1">
      <c r="A70" s="201"/>
      <c r="B70" s="201"/>
      <c r="C70" s="273">
        <f>'1 шаблон'!A92</f>
        <v>0</v>
      </c>
      <c r="D70" s="259"/>
      <c r="E70" s="259"/>
      <c r="F70" s="259"/>
      <c r="G70" s="259"/>
      <c r="H70" s="340"/>
      <c r="I70" s="260" t="e">
        <f t="shared" ref="I70:N70" ca="1" si="27">RANDBETWEEN($H$71*10,$F$71*10)/10</f>
        <v>#NUM!</v>
      </c>
      <c r="J70" s="261" t="e">
        <f t="shared" ca="1" si="27"/>
        <v>#NUM!</v>
      </c>
      <c r="K70" s="261" t="e">
        <f t="shared" ca="1" si="27"/>
        <v>#NUM!</v>
      </c>
      <c r="L70" s="261" t="e">
        <f t="shared" ca="1" si="27"/>
        <v>#NUM!</v>
      </c>
      <c r="M70" s="261" t="e">
        <f t="shared" ca="1" si="27"/>
        <v>#NUM!</v>
      </c>
      <c r="N70" s="262" t="e">
        <f t="shared" ca="1" si="27"/>
        <v>#NUM!</v>
      </c>
      <c r="O70" s="109"/>
    </row>
    <row r="71" spans="1:16" ht="16.5" thickBot="1">
      <c r="A71" s="202" t="str">
        <f>IF(C71="отвод","отвод","труба")</f>
        <v>труба</v>
      </c>
      <c r="B71" s="202" t="str">
        <f>VLOOKUP(C70,'2 Приложение 13'!$A$34:$E$245,5,FALSE)</f>
        <v>Сталь 20</v>
      </c>
      <c r="C71" s="264">
        <f>'1 шаблон'!A93</f>
        <v>0</v>
      </c>
      <c r="D71" s="264">
        <f>'1 шаблон'!B92</f>
        <v>0</v>
      </c>
      <c r="E71" s="264">
        <f>'1 шаблон'!C92</f>
        <v>0</v>
      </c>
      <c r="F71" s="265">
        <f>'1 шаблон'!D92</f>
        <v>0</v>
      </c>
      <c r="G71" s="266">
        <f>SUMPRODUCT((A71='Приложение 15'!$AE$3:$AE$282)*('3 Прил 12 (толщинометрия)'!E71='Приложение 15'!$AG$3:$AG$282)*('3 Прил 12 (толщинометрия)'!B71='Приложение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1" s="340">
        <v>5.9</v>
      </c>
      <c r="I71" s="267">
        <f>H71</f>
        <v>5.9</v>
      </c>
      <c r="J71" s="268" t="e">
        <f t="shared" ref="J71:N72" ca="1" si="28">RANDBETWEEN($H$71*10,$F$71*10)/10</f>
        <v>#NUM!</v>
      </c>
      <c r="K71" s="268" t="e">
        <f t="shared" ca="1" si="28"/>
        <v>#NUM!</v>
      </c>
      <c r="L71" s="268" t="e">
        <f t="shared" ca="1" si="28"/>
        <v>#NUM!</v>
      </c>
      <c r="M71" s="268" t="e">
        <f t="shared" ca="1" si="28"/>
        <v>#NUM!</v>
      </c>
      <c r="N71" s="269" t="e">
        <f t="shared" ca="1" si="28"/>
        <v>#NUM!</v>
      </c>
      <c r="O71" s="144" t="e">
        <f ca="1">MAX(I70:N72)</f>
        <v>#NUM!</v>
      </c>
      <c r="P71" s="193"/>
    </row>
    <row r="72" spans="1:16" ht="16.5" thickBot="1">
      <c r="A72" s="203"/>
      <c r="B72" s="203"/>
      <c r="C72" s="141"/>
      <c r="D72" s="141"/>
      <c r="E72" s="141"/>
      <c r="F72" s="141"/>
      <c r="G72" s="141"/>
      <c r="H72" s="340"/>
      <c r="I72" s="270" t="e">
        <f ca="1">RANDBETWEEN($H$71*10,$F$71*10)/10</f>
        <v>#NUM!</v>
      </c>
      <c r="J72" s="271" t="e">
        <f t="shared" ca="1" si="28"/>
        <v>#NUM!</v>
      </c>
      <c r="K72" s="271" t="e">
        <f t="shared" ca="1" si="28"/>
        <v>#NUM!</v>
      </c>
      <c r="L72" s="271" t="e">
        <f t="shared" ca="1" si="28"/>
        <v>#NUM!</v>
      </c>
      <c r="M72" s="271" t="e">
        <f t="shared" ca="1" si="28"/>
        <v>#NUM!</v>
      </c>
      <c r="N72" s="272" t="e">
        <f t="shared" ca="1" si="28"/>
        <v>#NUM!</v>
      </c>
      <c r="O72" s="109"/>
    </row>
    <row r="73" spans="1:16" ht="13.5" customHeight="1" thickBot="1">
      <c r="A73" s="201"/>
      <c r="B73" s="201"/>
      <c r="C73" s="273">
        <f>'1 шаблон'!A95</f>
        <v>0</v>
      </c>
      <c r="D73" s="259"/>
      <c r="E73" s="259"/>
      <c r="F73" s="259"/>
      <c r="G73" s="259"/>
      <c r="H73" s="340"/>
      <c r="I73" s="260" t="e">
        <f t="shared" ref="I73:N73" ca="1" si="29">RANDBETWEEN($H$74*10,$F$74*10)/10</f>
        <v>#NUM!</v>
      </c>
      <c r="J73" s="261" t="e">
        <f t="shared" ca="1" si="29"/>
        <v>#NUM!</v>
      </c>
      <c r="K73" s="261" t="e">
        <f t="shared" ca="1" si="29"/>
        <v>#NUM!</v>
      </c>
      <c r="L73" s="261" t="e">
        <f t="shared" ca="1" si="29"/>
        <v>#NUM!</v>
      </c>
      <c r="M73" s="261" t="e">
        <f t="shared" ca="1" si="29"/>
        <v>#NUM!</v>
      </c>
      <c r="N73" s="262" t="e">
        <f t="shared" ca="1" si="29"/>
        <v>#NUM!</v>
      </c>
      <c r="O73" s="109"/>
    </row>
    <row r="74" spans="1:16" ht="13.5" customHeight="1" thickBot="1">
      <c r="A74" s="202" t="str">
        <f>IF(C74="отвод","отвод","труба")</f>
        <v>труба</v>
      </c>
      <c r="B74" s="202" t="str">
        <f>VLOOKUP(C73,'2 Приложение 13'!$A$34:$E$245,5,FALSE)</f>
        <v>Сталь 20</v>
      </c>
      <c r="C74" s="264">
        <f>'1 шаблон'!A96</f>
        <v>0</v>
      </c>
      <c r="D74" s="264">
        <f>'1 шаблон'!B95</f>
        <v>0</v>
      </c>
      <c r="E74" s="264">
        <f>'1 шаблон'!C95</f>
        <v>0</v>
      </c>
      <c r="F74" s="265">
        <f>'1 шаблон'!D95</f>
        <v>0</v>
      </c>
      <c r="G74" s="266">
        <f>SUMPRODUCT((A74='Приложение 15'!$AE$3:$AE$282)*('3 Прил 12 (толщинометрия)'!E74='Приложение 15'!$AG$3:$AG$282)*('3 Прил 12 (толщинометрия)'!B74='Приложение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4" s="340">
        <v>5.9</v>
      </c>
      <c r="I74" s="267">
        <f>H74</f>
        <v>5.9</v>
      </c>
      <c r="J74" s="268" t="e">
        <f t="shared" ref="J74:N75" ca="1" si="30">RANDBETWEEN($H$74*10,$F$74*10)/10</f>
        <v>#NUM!</v>
      </c>
      <c r="K74" s="268" t="e">
        <f t="shared" ca="1" si="30"/>
        <v>#NUM!</v>
      </c>
      <c r="L74" s="268" t="e">
        <f t="shared" ca="1" si="30"/>
        <v>#NUM!</v>
      </c>
      <c r="M74" s="268" t="e">
        <f t="shared" ca="1" si="30"/>
        <v>#NUM!</v>
      </c>
      <c r="N74" s="269" t="e">
        <f t="shared" ca="1" si="30"/>
        <v>#NUM!</v>
      </c>
      <c r="O74" s="144" t="e">
        <f ca="1">MAX(I73:N75)</f>
        <v>#NUM!</v>
      </c>
    </row>
    <row r="75" spans="1:16" ht="16.5" thickBot="1">
      <c r="A75" s="203"/>
      <c r="B75" s="203"/>
      <c r="C75" s="141"/>
      <c r="D75" s="141"/>
      <c r="E75" s="141"/>
      <c r="F75" s="141"/>
      <c r="G75" s="141"/>
      <c r="H75" s="340"/>
      <c r="I75" s="270" t="e">
        <f ca="1">RANDBETWEEN($H$74*10,$F$74*10)/10</f>
        <v>#NUM!</v>
      </c>
      <c r="J75" s="271" t="e">
        <f t="shared" ca="1" si="30"/>
        <v>#NUM!</v>
      </c>
      <c r="K75" s="271" t="e">
        <f t="shared" ca="1" si="30"/>
        <v>#NUM!</v>
      </c>
      <c r="L75" s="271" t="e">
        <f t="shared" ca="1" si="30"/>
        <v>#NUM!</v>
      </c>
      <c r="M75" s="271" t="e">
        <f t="shared" ca="1" si="30"/>
        <v>#NUM!</v>
      </c>
      <c r="N75" s="272" t="e">
        <f t="shared" ca="1" si="30"/>
        <v>#NUM!</v>
      </c>
      <c r="O75" s="109"/>
    </row>
    <row r="76" spans="1:16" ht="12.75" customHeight="1" thickBot="1">
      <c r="A76" s="201"/>
      <c r="B76" s="201"/>
      <c r="C76" s="273">
        <f>'1 шаблон'!A98</f>
        <v>0</v>
      </c>
      <c r="D76" s="259"/>
      <c r="E76" s="259"/>
      <c r="F76" s="259"/>
      <c r="G76" s="259"/>
      <c r="H76" s="340"/>
      <c r="I76" s="260" t="e">
        <f t="shared" ref="I76:N76" ca="1" si="31">RANDBETWEEN($H$77*10,$F$77*10)/10</f>
        <v>#NUM!</v>
      </c>
      <c r="J76" s="261" t="e">
        <f t="shared" ca="1" si="31"/>
        <v>#NUM!</v>
      </c>
      <c r="K76" s="261" t="e">
        <f t="shared" ca="1" si="31"/>
        <v>#NUM!</v>
      </c>
      <c r="L76" s="261" t="e">
        <f t="shared" ca="1" si="31"/>
        <v>#NUM!</v>
      </c>
      <c r="M76" s="261" t="e">
        <f t="shared" ca="1" si="31"/>
        <v>#NUM!</v>
      </c>
      <c r="N76" s="262" t="e">
        <f t="shared" ca="1" si="31"/>
        <v>#NUM!</v>
      </c>
      <c r="O76" s="109"/>
    </row>
    <row r="77" spans="1:16" ht="12.75" customHeight="1" thickBot="1">
      <c r="A77" s="202" t="str">
        <f>IF(C77="отвод","отвод","труба")</f>
        <v>труба</v>
      </c>
      <c r="B77" s="202" t="str">
        <f>VLOOKUP(C76,'2 Приложение 13'!$A$34:$E$245,5,FALSE)</f>
        <v>Сталь 20</v>
      </c>
      <c r="C77" s="264">
        <f>'1 шаблон'!A99</f>
        <v>0</v>
      </c>
      <c r="D77" s="264">
        <f>'1 шаблон'!B98</f>
        <v>0</v>
      </c>
      <c r="E77" s="264">
        <f>'1 шаблон'!C98</f>
        <v>0</v>
      </c>
      <c r="F77" s="265">
        <f>'1 шаблон'!D98</f>
        <v>0</v>
      </c>
      <c r="G77" s="266">
        <f>SUMPRODUCT((A77='Приложение 15'!$AE$3:$AE$282)*('3 Прил 12 (толщинометрия)'!E77='Приложение 15'!$AG$3:$AG$282)*('3 Прил 12 (толщинометрия)'!B77='Приложение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7" s="340">
        <v>5.9</v>
      </c>
      <c r="I77" s="267">
        <f>H77</f>
        <v>5.9</v>
      </c>
      <c r="J77" s="268" t="e">
        <f t="shared" ref="J77:N78" ca="1" si="32">RANDBETWEEN($H$77*10,$F$77*10)/10</f>
        <v>#NUM!</v>
      </c>
      <c r="K77" s="268" t="e">
        <f t="shared" ca="1" si="32"/>
        <v>#NUM!</v>
      </c>
      <c r="L77" s="268" t="e">
        <f t="shared" ca="1" si="32"/>
        <v>#NUM!</v>
      </c>
      <c r="M77" s="268" t="e">
        <f t="shared" ca="1" si="32"/>
        <v>#NUM!</v>
      </c>
      <c r="N77" s="269" t="e">
        <f t="shared" ca="1" si="32"/>
        <v>#NUM!</v>
      </c>
      <c r="O77" s="144" t="e">
        <f ca="1">MAX(I76:N78)</f>
        <v>#NUM!</v>
      </c>
    </row>
    <row r="78" spans="1:16" ht="16.5" thickBot="1">
      <c r="A78" s="203"/>
      <c r="B78" s="203"/>
      <c r="C78" s="141"/>
      <c r="D78" s="141"/>
      <c r="E78" s="141"/>
      <c r="F78" s="141"/>
      <c r="G78" s="141"/>
      <c r="H78" s="340"/>
      <c r="I78" s="270" t="e">
        <f ca="1">RANDBETWEEN($H$77*10,$F$77*10)/10</f>
        <v>#NUM!</v>
      </c>
      <c r="J78" s="271" t="e">
        <f t="shared" ca="1" si="32"/>
        <v>#NUM!</v>
      </c>
      <c r="K78" s="271" t="e">
        <f t="shared" ca="1" si="32"/>
        <v>#NUM!</v>
      </c>
      <c r="L78" s="271" t="e">
        <f t="shared" ca="1" si="32"/>
        <v>#NUM!</v>
      </c>
      <c r="M78" s="271" t="e">
        <f t="shared" ca="1" si="32"/>
        <v>#NUM!</v>
      </c>
      <c r="N78" s="272" t="e">
        <f t="shared" ca="1" si="32"/>
        <v>#NUM!</v>
      </c>
      <c r="O78" s="109"/>
    </row>
    <row r="79" spans="1:16" ht="13.5" customHeight="1" thickBot="1">
      <c r="A79" s="201"/>
      <c r="B79" s="201"/>
      <c r="C79" s="273">
        <f>'1 шаблон'!A101</f>
        <v>0</v>
      </c>
      <c r="D79" s="259"/>
      <c r="E79" s="259"/>
      <c r="F79" s="259"/>
      <c r="G79" s="259"/>
      <c r="H79" s="340"/>
      <c r="I79" s="260" t="e">
        <f t="shared" ref="I79:N79" ca="1" si="33">RANDBETWEEN($H$80*10,$F$80*10)/10</f>
        <v>#NUM!</v>
      </c>
      <c r="J79" s="261" t="e">
        <f t="shared" ca="1" si="33"/>
        <v>#NUM!</v>
      </c>
      <c r="K79" s="261" t="e">
        <f t="shared" ca="1" si="33"/>
        <v>#NUM!</v>
      </c>
      <c r="L79" s="261" t="e">
        <f t="shared" ca="1" si="33"/>
        <v>#NUM!</v>
      </c>
      <c r="M79" s="261" t="e">
        <f t="shared" ca="1" si="33"/>
        <v>#NUM!</v>
      </c>
      <c r="N79" s="262" t="e">
        <f t="shared" ca="1" si="33"/>
        <v>#NUM!</v>
      </c>
      <c r="O79" s="109"/>
    </row>
    <row r="80" spans="1:16" ht="12.75" customHeight="1" thickBot="1">
      <c r="A80" s="202" t="str">
        <f>IF(C80="отвод","отвод","труба")</f>
        <v>труба</v>
      </c>
      <c r="B80" s="202" t="str">
        <f>VLOOKUP(C79,'2 Приложение 13'!$A$34:$E$245,5,FALSE)</f>
        <v>Сталь 20</v>
      </c>
      <c r="C80" s="264">
        <f>'1 шаблон'!A102</f>
        <v>0</v>
      </c>
      <c r="D80" s="264">
        <f>'1 шаблон'!B101</f>
        <v>0</v>
      </c>
      <c r="E80" s="264">
        <f>'1 шаблон'!C101</f>
        <v>0</v>
      </c>
      <c r="F80" s="265">
        <f>'1 шаблон'!D101</f>
        <v>0</v>
      </c>
      <c r="G80" s="266">
        <f>SUMPRODUCT((A80='Приложение 15'!$AE$3:$AE$282)*('3 Прил 12 (толщинометрия)'!E80='Приложение 15'!$AG$3:$AG$282)*('3 Прил 12 (толщинометрия)'!B80='Приложение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80" s="340">
        <v>5.9</v>
      </c>
      <c r="I80" s="267">
        <f>H80</f>
        <v>5.9</v>
      </c>
      <c r="J80" s="268" t="e">
        <f t="shared" ref="J80:N81" ca="1" si="34">RANDBETWEEN($H$80*10,$F$80*10)/10</f>
        <v>#NUM!</v>
      </c>
      <c r="K80" s="268" t="e">
        <f t="shared" ca="1" si="34"/>
        <v>#NUM!</v>
      </c>
      <c r="L80" s="268" t="e">
        <f t="shared" ca="1" si="34"/>
        <v>#NUM!</v>
      </c>
      <c r="M80" s="268" t="e">
        <f t="shared" ca="1" si="34"/>
        <v>#NUM!</v>
      </c>
      <c r="N80" s="269" t="e">
        <f t="shared" ca="1" si="34"/>
        <v>#NUM!</v>
      </c>
      <c r="O80" s="144" t="e">
        <f ca="1">MAX(I79:N81)</f>
        <v>#NUM!</v>
      </c>
    </row>
    <row r="81" spans="1:15" ht="16.5" thickBot="1">
      <c r="A81" s="203"/>
      <c r="B81" s="203"/>
      <c r="C81" s="141"/>
      <c r="D81" s="141"/>
      <c r="E81" s="141"/>
      <c r="F81" s="141"/>
      <c r="G81" s="141"/>
      <c r="H81" s="340"/>
      <c r="I81" s="270" t="e">
        <f ca="1">RANDBETWEEN($H$80*10,$F$80*10)/10</f>
        <v>#NUM!</v>
      </c>
      <c r="J81" s="271" t="e">
        <f t="shared" ca="1" si="34"/>
        <v>#NUM!</v>
      </c>
      <c r="K81" s="271" t="e">
        <f t="shared" ca="1" si="34"/>
        <v>#NUM!</v>
      </c>
      <c r="L81" s="271" t="e">
        <f t="shared" ca="1" si="34"/>
        <v>#NUM!</v>
      </c>
      <c r="M81" s="271" t="e">
        <f t="shared" ca="1" si="34"/>
        <v>#NUM!</v>
      </c>
      <c r="N81" s="272" t="e">
        <f t="shared" ca="1" si="34"/>
        <v>#NUM!</v>
      </c>
      <c r="O81" s="109"/>
    </row>
    <row r="82" spans="1:15" ht="13.5" customHeight="1" thickBot="1">
      <c r="A82" s="201"/>
      <c r="B82" s="201"/>
      <c r="C82" s="273">
        <f>'1 шаблон'!A104</f>
        <v>0</v>
      </c>
      <c r="D82" s="259"/>
      <c r="E82" s="259"/>
      <c r="F82" s="259"/>
      <c r="G82" s="259"/>
      <c r="H82" s="340"/>
      <c r="I82" s="260" t="e">
        <f t="shared" ref="I82:N82" ca="1" si="35">RANDBETWEEN($H$83*10,$F$83*10)/10</f>
        <v>#NUM!</v>
      </c>
      <c r="J82" s="261" t="e">
        <f t="shared" ca="1" si="35"/>
        <v>#NUM!</v>
      </c>
      <c r="K82" s="261" t="e">
        <f t="shared" ca="1" si="35"/>
        <v>#NUM!</v>
      </c>
      <c r="L82" s="261" t="e">
        <f t="shared" ca="1" si="35"/>
        <v>#NUM!</v>
      </c>
      <c r="M82" s="261" t="e">
        <f t="shared" ca="1" si="35"/>
        <v>#NUM!</v>
      </c>
      <c r="N82" s="262" t="e">
        <f t="shared" ca="1" si="35"/>
        <v>#NUM!</v>
      </c>
      <c r="O82" s="109"/>
    </row>
    <row r="83" spans="1:15" ht="12.75" customHeight="1" thickBot="1">
      <c r="A83" s="202" t="str">
        <f>IF(C83="отвод","отвод","труба")</f>
        <v>труба</v>
      </c>
      <c r="B83" s="202" t="str">
        <f>VLOOKUP(C82,'2 Приложение 13'!$A$34:$E$245,5,FALSE)</f>
        <v>Сталь 20</v>
      </c>
      <c r="C83" s="264">
        <f>'1 шаблон'!A105</f>
        <v>0</v>
      </c>
      <c r="D83" s="264">
        <f>'1 шаблон'!B104</f>
        <v>0</v>
      </c>
      <c r="E83" s="264">
        <f>'1 шаблон'!C104</f>
        <v>0</v>
      </c>
      <c r="F83" s="265">
        <f>'1 шаблон'!D104</f>
        <v>0</v>
      </c>
      <c r="G83" s="266">
        <f>SUMPRODUCT((A83='Приложение 15'!$AE$3:$AE$282)*('3 Прил 12 (толщинометрия)'!E83='Приложение 15'!$AG$3:$AG$282)*('3 Прил 12 (толщинометрия)'!B83='Приложение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83" s="340">
        <v>5.9</v>
      </c>
      <c r="I83" s="267">
        <f>H83</f>
        <v>5.9</v>
      </c>
      <c r="J83" s="268" t="e">
        <f t="shared" ref="J83:N84" ca="1" si="36">RANDBETWEEN($H$83*10,$F$83*10)/10</f>
        <v>#NUM!</v>
      </c>
      <c r="K83" s="268" t="e">
        <f t="shared" ca="1" si="36"/>
        <v>#NUM!</v>
      </c>
      <c r="L83" s="268" t="e">
        <f t="shared" ca="1" si="36"/>
        <v>#NUM!</v>
      </c>
      <c r="M83" s="268" t="e">
        <f t="shared" ca="1" si="36"/>
        <v>#NUM!</v>
      </c>
      <c r="N83" s="269" t="e">
        <f t="shared" ca="1" si="36"/>
        <v>#NUM!</v>
      </c>
      <c r="O83" s="144" t="e">
        <f ca="1">MAX(I82:N84)</f>
        <v>#NUM!</v>
      </c>
    </row>
    <row r="84" spans="1:15" ht="16.5" thickBot="1">
      <c r="A84" s="203"/>
      <c r="B84" s="203"/>
      <c r="C84" s="141"/>
      <c r="D84" s="141"/>
      <c r="E84" s="141"/>
      <c r="F84" s="141"/>
      <c r="G84" s="141"/>
      <c r="H84" s="340"/>
      <c r="I84" s="270" t="e">
        <f ca="1">RANDBETWEEN($H$83*10,$F$83*10)/10</f>
        <v>#NUM!</v>
      </c>
      <c r="J84" s="271" t="e">
        <f t="shared" ca="1" si="36"/>
        <v>#NUM!</v>
      </c>
      <c r="K84" s="271" t="e">
        <f t="shared" ca="1" si="36"/>
        <v>#NUM!</v>
      </c>
      <c r="L84" s="271" t="e">
        <f t="shared" ca="1" si="36"/>
        <v>#NUM!</v>
      </c>
      <c r="M84" s="271" t="e">
        <f t="shared" ca="1" si="36"/>
        <v>#NUM!</v>
      </c>
      <c r="N84" s="272" t="e">
        <f t="shared" ca="1" si="36"/>
        <v>#NUM!</v>
      </c>
      <c r="O84" s="109"/>
    </row>
    <row r="85" spans="1:15" ht="13.5" customHeight="1" thickBot="1">
      <c r="A85" s="201"/>
      <c r="B85" s="201"/>
      <c r="C85" s="273">
        <f>'1 шаблон'!A107</f>
        <v>0</v>
      </c>
      <c r="D85" s="259"/>
      <c r="E85" s="259"/>
      <c r="F85" s="259"/>
      <c r="G85" s="259"/>
      <c r="H85" s="340"/>
      <c r="I85" s="260" t="e">
        <f t="shared" ref="I85:N85" ca="1" si="37">RANDBETWEEN($H$86*10,$F$86*10)/10</f>
        <v>#NUM!</v>
      </c>
      <c r="J85" s="261" t="e">
        <f t="shared" ca="1" si="37"/>
        <v>#NUM!</v>
      </c>
      <c r="K85" s="261" t="e">
        <f t="shared" ca="1" si="37"/>
        <v>#NUM!</v>
      </c>
      <c r="L85" s="261" t="e">
        <f t="shared" ca="1" si="37"/>
        <v>#NUM!</v>
      </c>
      <c r="M85" s="261" t="e">
        <f t="shared" ca="1" si="37"/>
        <v>#NUM!</v>
      </c>
      <c r="N85" s="262" t="e">
        <f t="shared" ca="1" si="37"/>
        <v>#NUM!</v>
      </c>
      <c r="O85" s="109"/>
    </row>
    <row r="86" spans="1:15" ht="12.75" customHeight="1" thickBot="1">
      <c r="A86" s="202" t="str">
        <f>IF(C86="отвод","отвод","труба")</f>
        <v>труба</v>
      </c>
      <c r="B86" s="202" t="str">
        <f>VLOOKUP(C85,'2 Приложение 13'!$A$34:$E$245,5,FALSE)</f>
        <v>Сталь 20</v>
      </c>
      <c r="C86" s="264">
        <f>'1 шаблон'!A108</f>
        <v>0</v>
      </c>
      <c r="D86" s="264">
        <f>'1 шаблон'!B107</f>
        <v>0</v>
      </c>
      <c r="E86" s="264">
        <f>'1 шаблон'!C107</f>
        <v>0</v>
      </c>
      <c r="F86" s="265">
        <f>'1 шаблон'!D107</f>
        <v>0</v>
      </c>
      <c r="G86" s="266">
        <f>SUMPRODUCT((A86='Приложение 15'!$AE$3:$AE$282)*('3 Прил 12 (толщинометрия)'!E86='Приложение 15'!$AG$3:$AG$282)*('3 Прил 12 (толщинометрия)'!B86='Приложение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86" s="340">
        <v>5.9</v>
      </c>
      <c r="I86" s="267">
        <f>H86</f>
        <v>5.9</v>
      </c>
      <c r="J86" s="268" t="e">
        <f t="shared" ref="J86:N87" ca="1" si="38">RANDBETWEEN($H$86*10,$F$86*10)/10</f>
        <v>#NUM!</v>
      </c>
      <c r="K86" s="268" t="e">
        <f t="shared" ca="1" si="38"/>
        <v>#NUM!</v>
      </c>
      <c r="L86" s="268" t="e">
        <f t="shared" ca="1" si="38"/>
        <v>#NUM!</v>
      </c>
      <c r="M86" s="268" t="e">
        <f t="shared" ca="1" si="38"/>
        <v>#NUM!</v>
      </c>
      <c r="N86" s="269" t="e">
        <f t="shared" ca="1" si="38"/>
        <v>#NUM!</v>
      </c>
      <c r="O86" s="144" t="e">
        <f ca="1">MAX(I85:N87)</f>
        <v>#NUM!</v>
      </c>
    </row>
    <row r="87" spans="1:15" ht="16.5" thickBot="1">
      <c r="A87" s="203"/>
      <c r="B87" s="203"/>
      <c r="C87" s="141"/>
      <c r="D87" s="141"/>
      <c r="E87" s="141"/>
      <c r="F87" s="141"/>
      <c r="G87" s="141"/>
      <c r="H87" s="340"/>
      <c r="I87" s="270" t="e">
        <f ca="1">RANDBETWEEN($H$86*10,$F$86*10)/10</f>
        <v>#NUM!</v>
      </c>
      <c r="J87" s="271" t="e">
        <f t="shared" ca="1" si="38"/>
        <v>#NUM!</v>
      </c>
      <c r="K87" s="271" t="e">
        <f t="shared" ca="1" si="38"/>
        <v>#NUM!</v>
      </c>
      <c r="L87" s="271" t="e">
        <f t="shared" ca="1" si="38"/>
        <v>#NUM!</v>
      </c>
      <c r="M87" s="271" t="e">
        <f t="shared" ca="1" si="38"/>
        <v>#NUM!</v>
      </c>
      <c r="N87" s="272" t="e">
        <f t="shared" ca="1" si="38"/>
        <v>#NUM!</v>
      </c>
      <c r="O87" s="109"/>
    </row>
    <row r="88" spans="1:15" ht="13.5" customHeight="1" thickBot="1">
      <c r="A88" s="201"/>
      <c r="B88" s="201"/>
      <c r="C88" s="273">
        <f>'1 шаблон'!A110</f>
        <v>0</v>
      </c>
      <c r="D88" s="259"/>
      <c r="E88" s="259"/>
      <c r="F88" s="259"/>
      <c r="G88" s="259"/>
      <c r="H88" s="340"/>
      <c r="I88" s="260" t="e">
        <f t="shared" ref="I88:N88" ca="1" si="39">RANDBETWEEN($H$89*10,$F$89*10)/10</f>
        <v>#NUM!</v>
      </c>
      <c r="J88" s="261" t="e">
        <f t="shared" ca="1" si="39"/>
        <v>#NUM!</v>
      </c>
      <c r="K88" s="261" t="e">
        <f t="shared" ca="1" si="39"/>
        <v>#NUM!</v>
      </c>
      <c r="L88" s="261" t="e">
        <f t="shared" ca="1" si="39"/>
        <v>#NUM!</v>
      </c>
      <c r="M88" s="261" t="e">
        <f t="shared" ca="1" si="39"/>
        <v>#NUM!</v>
      </c>
      <c r="N88" s="262" t="e">
        <f t="shared" ca="1" si="39"/>
        <v>#NUM!</v>
      </c>
      <c r="O88" s="109"/>
    </row>
    <row r="89" spans="1:15" ht="12.75" customHeight="1" thickBot="1">
      <c r="A89" s="202" t="str">
        <f>IF(C89="отвод","отвод","труба")</f>
        <v>труба</v>
      </c>
      <c r="B89" s="202" t="str">
        <f>VLOOKUP(C88,'2 Приложение 13'!$A$34:$E$245,5,FALSE)</f>
        <v>Сталь 20</v>
      </c>
      <c r="C89" s="264">
        <f>'1 шаблон'!A111</f>
        <v>0</v>
      </c>
      <c r="D89" s="264">
        <f>'1 шаблон'!B110</f>
        <v>0</v>
      </c>
      <c r="E89" s="264">
        <f>'1 шаблон'!C110</f>
        <v>0</v>
      </c>
      <c r="F89" s="265">
        <f>'1 шаблон'!D110</f>
        <v>0</v>
      </c>
      <c r="G89" s="266">
        <f>SUMPRODUCT((A89='Приложение 15'!$AE$3:$AE$282)*('3 Прил 12 (толщинометрия)'!E89='Приложение 15'!$AG$3:$AG$282)*('3 Прил 12 (толщинометрия)'!B89='Приложение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89" s="340">
        <v>5.9</v>
      </c>
      <c r="I89" s="267">
        <f>H89</f>
        <v>5.9</v>
      </c>
      <c r="J89" s="268" t="e">
        <f t="shared" ref="J89:N90" ca="1" si="40">RANDBETWEEN($H$89*10,$F$89*10)/10</f>
        <v>#NUM!</v>
      </c>
      <c r="K89" s="268" t="e">
        <f t="shared" ca="1" si="40"/>
        <v>#NUM!</v>
      </c>
      <c r="L89" s="268" t="e">
        <f t="shared" ca="1" si="40"/>
        <v>#NUM!</v>
      </c>
      <c r="M89" s="268" t="e">
        <f t="shared" ca="1" si="40"/>
        <v>#NUM!</v>
      </c>
      <c r="N89" s="269" t="e">
        <f t="shared" ca="1" si="40"/>
        <v>#NUM!</v>
      </c>
      <c r="O89" s="144" t="e">
        <f ca="1">MAX(I88:N90)</f>
        <v>#NUM!</v>
      </c>
    </row>
    <row r="90" spans="1:15" ht="16.5" thickBot="1">
      <c r="A90" s="203"/>
      <c r="B90" s="203"/>
      <c r="C90" s="141"/>
      <c r="D90" s="141"/>
      <c r="E90" s="141"/>
      <c r="F90" s="141"/>
      <c r="G90" s="141"/>
      <c r="H90" s="340"/>
      <c r="I90" s="270" t="e">
        <f ca="1">RANDBETWEEN($H$89*10,$F$89*10)/10</f>
        <v>#NUM!</v>
      </c>
      <c r="J90" s="271" t="e">
        <f t="shared" ca="1" si="40"/>
        <v>#NUM!</v>
      </c>
      <c r="K90" s="271" t="e">
        <f t="shared" ca="1" si="40"/>
        <v>#NUM!</v>
      </c>
      <c r="L90" s="271" t="e">
        <f t="shared" ca="1" si="40"/>
        <v>#NUM!</v>
      </c>
      <c r="M90" s="271" t="e">
        <f t="shared" ca="1" si="40"/>
        <v>#NUM!</v>
      </c>
      <c r="N90" s="272" t="e">
        <f t="shared" ca="1" si="40"/>
        <v>#NUM!</v>
      </c>
      <c r="O90" s="109"/>
    </row>
    <row r="91" spans="1:15" ht="13.5" customHeight="1" thickBot="1">
      <c r="A91" s="201"/>
      <c r="B91" s="201"/>
      <c r="C91" s="273">
        <f>'1 шаблон'!A113</f>
        <v>0</v>
      </c>
      <c r="D91" s="259"/>
      <c r="E91" s="259"/>
      <c r="F91" s="259"/>
      <c r="G91" s="259"/>
      <c r="H91" s="340"/>
      <c r="I91" s="260" t="e">
        <f t="shared" ref="I91:N91" ca="1" si="41">RANDBETWEEN($H$92*10,$F$92*10)/10</f>
        <v>#NUM!</v>
      </c>
      <c r="J91" s="261" t="e">
        <f t="shared" ca="1" si="41"/>
        <v>#NUM!</v>
      </c>
      <c r="K91" s="261" t="e">
        <f t="shared" ca="1" si="41"/>
        <v>#NUM!</v>
      </c>
      <c r="L91" s="261" t="e">
        <f t="shared" ca="1" si="41"/>
        <v>#NUM!</v>
      </c>
      <c r="M91" s="261" t="e">
        <f t="shared" ca="1" si="41"/>
        <v>#NUM!</v>
      </c>
      <c r="N91" s="262" t="e">
        <f t="shared" ca="1" si="41"/>
        <v>#NUM!</v>
      </c>
      <c r="O91" s="109"/>
    </row>
    <row r="92" spans="1:15" ht="12.75" customHeight="1" thickBot="1">
      <c r="A92" s="202" t="str">
        <f>IF(C92="отвод","отвод","труба")</f>
        <v>труба</v>
      </c>
      <c r="B92" s="202" t="str">
        <f>VLOOKUP(C91,'2 Приложение 13'!$A$34:$E$245,5,FALSE)</f>
        <v>Сталь 20</v>
      </c>
      <c r="C92" s="264">
        <f>'1 шаблон'!A114</f>
        <v>0</v>
      </c>
      <c r="D92" s="264">
        <f>'1 шаблон'!B113</f>
        <v>0</v>
      </c>
      <c r="E92" s="264">
        <f>'1 шаблон'!C113</f>
        <v>0</v>
      </c>
      <c r="F92" s="265">
        <f>'1 шаблон'!D113</f>
        <v>0</v>
      </c>
      <c r="G92" s="266">
        <f>SUMPRODUCT((A92='Приложение 15'!$AE$3:$AE$282)*('3 Прил 12 (толщинометрия)'!E92='Приложение 15'!$AG$3:$AG$282)*('3 Прил 12 (толщинометрия)'!B92='Приложение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92" s="340">
        <v>5.9</v>
      </c>
      <c r="I92" s="267">
        <f>H92</f>
        <v>5.9</v>
      </c>
      <c r="J92" s="268" t="e">
        <f t="shared" ref="J92:N93" ca="1" si="42">RANDBETWEEN($H$92*10,$F$92*10)/10</f>
        <v>#NUM!</v>
      </c>
      <c r="K92" s="268" t="e">
        <f t="shared" ca="1" si="42"/>
        <v>#NUM!</v>
      </c>
      <c r="L92" s="268" t="e">
        <f t="shared" ca="1" si="42"/>
        <v>#NUM!</v>
      </c>
      <c r="M92" s="268" t="e">
        <f t="shared" ca="1" si="42"/>
        <v>#NUM!</v>
      </c>
      <c r="N92" s="269" t="e">
        <f t="shared" ca="1" si="42"/>
        <v>#NUM!</v>
      </c>
      <c r="O92" s="144" t="e">
        <f ca="1">MAX(I91:N93)</f>
        <v>#NUM!</v>
      </c>
    </row>
    <row r="93" spans="1:15" ht="16.5" thickBot="1">
      <c r="A93" s="203"/>
      <c r="B93" s="203"/>
      <c r="C93" s="141"/>
      <c r="D93" s="141"/>
      <c r="E93" s="141"/>
      <c r="F93" s="141"/>
      <c r="G93" s="141"/>
      <c r="H93" s="340"/>
      <c r="I93" s="270" t="e">
        <f ca="1">RANDBETWEEN($H$92*10,$F$92*10)/10</f>
        <v>#NUM!</v>
      </c>
      <c r="J93" s="271" t="e">
        <f t="shared" ca="1" si="42"/>
        <v>#NUM!</v>
      </c>
      <c r="K93" s="271" t="e">
        <f t="shared" ca="1" si="42"/>
        <v>#NUM!</v>
      </c>
      <c r="L93" s="271" t="e">
        <f t="shared" ca="1" si="42"/>
        <v>#NUM!</v>
      </c>
      <c r="M93" s="271" t="e">
        <f t="shared" ca="1" si="42"/>
        <v>#NUM!</v>
      </c>
      <c r="N93" s="272" t="e">
        <f t="shared" ca="1" si="42"/>
        <v>#NUM!</v>
      </c>
      <c r="O93" s="109"/>
    </row>
    <row r="94" spans="1:15" ht="13.5" customHeight="1" thickBot="1">
      <c r="A94" s="201"/>
      <c r="B94" s="201"/>
      <c r="C94" s="273">
        <f>'1 шаблон'!A116</f>
        <v>0</v>
      </c>
      <c r="D94" s="259"/>
      <c r="E94" s="259"/>
      <c r="F94" s="259"/>
      <c r="G94" s="259"/>
      <c r="H94" s="340"/>
      <c r="I94" s="260" t="e">
        <f t="shared" ref="I94:N94" ca="1" si="43">RANDBETWEEN($H$95*10,$F$95*10)/10</f>
        <v>#NUM!</v>
      </c>
      <c r="J94" s="261" t="e">
        <f t="shared" ca="1" si="43"/>
        <v>#NUM!</v>
      </c>
      <c r="K94" s="261" t="e">
        <f t="shared" ca="1" si="43"/>
        <v>#NUM!</v>
      </c>
      <c r="L94" s="261" t="e">
        <f t="shared" ca="1" si="43"/>
        <v>#NUM!</v>
      </c>
      <c r="M94" s="261" t="e">
        <f t="shared" ca="1" si="43"/>
        <v>#NUM!</v>
      </c>
      <c r="N94" s="262" t="e">
        <f t="shared" ca="1" si="43"/>
        <v>#NUM!</v>
      </c>
      <c r="O94" s="109"/>
    </row>
    <row r="95" spans="1:15" ht="12.75" customHeight="1" thickBot="1">
      <c r="A95" s="202" t="str">
        <f>IF(C95="отвод","отвод","труба")</f>
        <v>труба</v>
      </c>
      <c r="B95" s="202" t="str">
        <f>VLOOKUP(C94,'2 Приложение 13'!$A$34:$E$245,5,FALSE)</f>
        <v>Сталь 20</v>
      </c>
      <c r="C95" s="264">
        <f>'1 шаблон'!A117</f>
        <v>0</v>
      </c>
      <c r="D95" s="264">
        <f>'1 шаблон'!B116</f>
        <v>0</v>
      </c>
      <c r="E95" s="264">
        <f>'1 шаблон'!C116</f>
        <v>0</v>
      </c>
      <c r="F95" s="265">
        <f>'1 шаблон'!D116</f>
        <v>0</v>
      </c>
      <c r="G95" s="266">
        <f>SUMPRODUCT((A95='Приложение 15'!$AE$3:$AE$282)*('3 Прил 12 (толщинометрия)'!E95='Приложение 15'!$AG$3:$AG$282)*('3 Прил 12 (толщинометрия)'!B95='Приложение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95" s="340">
        <v>5.9</v>
      </c>
      <c r="I95" s="267">
        <f>H95</f>
        <v>5.9</v>
      </c>
      <c r="J95" s="268" t="e">
        <f t="shared" ref="J95:N96" ca="1" si="44">RANDBETWEEN($H$95*10,$F$95*10)/10</f>
        <v>#NUM!</v>
      </c>
      <c r="K95" s="268" t="e">
        <f t="shared" ca="1" si="44"/>
        <v>#NUM!</v>
      </c>
      <c r="L95" s="268" t="e">
        <f t="shared" ca="1" si="44"/>
        <v>#NUM!</v>
      </c>
      <c r="M95" s="268" t="e">
        <f t="shared" ca="1" si="44"/>
        <v>#NUM!</v>
      </c>
      <c r="N95" s="269" t="e">
        <f t="shared" ca="1" si="44"/>
        <v>#NUM!</v>
      </c>
      <c r="O95" s="144" t="e">
        <f ca="1">MAX(I94:N96)</f>
        <v>#NUM!</v>
      </c>
    </row>
    <row r="96" spans="1:15" ht="16.5" thickBot="1">
      <c r="A96" s="203"/>
      <c r="B96" s="203"/>
      <c r="C96" s="141"/>
      <c r="D96" s="141"/>
      <c r="E96" s="141"/>
      <c r="F96" s="141"/>
      <c r="G96" s="141"/>
      <c r="H96" s="340"/>
      <c r="I96" s="270" t="e">
        <f ca="1">RANDBETWEEN($H$95*10,$F$95*10)/10</f>
        <v>#NUM!</v>
      </c>
      <c r="J96" s="271" t="e">
        <f t="shared" ca="1" si="44"/>
        <v>#NUM!</v>
      </c>
      <c r="K96" s="271" t="e">
        <f t="shared" ca="1" si="44"/>
        <v>#NUM!</v>
      </c>
      <c r="L96" s="271" t="e">
        <f t="shared" ca="1" si="44"/>
        <v>#NUM!</v>
      </c>
      <c r="M96" s="271" t="e">
        <f t="shared" ca="1" si="44"/>
        <v>#NUM!</v>
      </c>
      <c r="N96" s="272" t="e">
        <f t="shared" ca="1" si="44"/>
        <v>#NUM!</v>
      </c>
      <c r="O96" s="109"/>
    </row>
    <row r="97" spans="1:15" ht="13.5" customHeight="1" thickBot="1">
      <c r="A97" s="201"/>
      <c r="B97" s="201"/>
      <c r="C97" s="273">
        <f>'1 шаблон'!A119</f>
        <v>0</v>
      </c>
      <c r="D97" s="259"/>
      <c r="E97" s="259"/>
      <c r="F97" s="259"/>
      <c r="G97" s="259"/>
      <c r="H97" s="340"/>
      <c r="I97" s="260" t="e">
        <f t="shared" ref="I97:N97" ca="1" si="45">RANDBETWEEN($H$98*10,$F$98*10)/10</f>
        <v>#NUM!</v>
      </c>
      <c r="J97" s="261" t="e">
        <f t="shared" ca="1" si="45"/>
        <v>#NUM!</v>
      </c>
      <c r="K97" s="261" t="e">
        <f t="shared" ca="1" si="45"/>
        <v>#NUM!</v>
      </c>
      <c r="L97" s="261" t="e">
        <f t="shared" ca="1" si="45"/>
        <v>#NUM!</v>
      </c>
      <c r="M97" s="261" t="e">
        <f t="shared" ca="1" si="45"/>
        <v>#NUM!</v>
      </c>
      <c r="N97" s="262" t="e">
        <f t="shared" ca="1" si="45"/>
        <v>#NUM!</v>
      </c>
      <c r="O97" s="109"/>
    </row>
    <row r="98" spans="1:15" ht="12.75" customHeight="1" thickBot="1">
      <c r="A98" s="202" t="str">
        <f>IF(C98="отвод","отвод","труба")</f>
        <v>труба</v>
      </c>
      <c r="B98" s="202" t="str">
        <f>VLOOKUP(C97,'2 Приложение 13'!$A$34:$E$245,5,FALSE)</f>
        <v>Сталь 20</v>
      </c>
      <c r="C98" s="264">
        <f>'1 шаблон'!A120</f>
        <v>0</v>
      </c>
      <c r="D98" s="264">
        <f>'1 шаблон'!B119</f>
        <v>0</v>
      </c>
      <c r="E98" s="264">
        <f>'1 шаблон'!C119</f>
        <v>0</v>
      </c>
      <c r="F98" s="265">
        <f>'1 шаблон'!D119</f>
        <v>0</v>
      </c>
      <c r="G98" s="266">
        <f>SUMPRODUCT((A98='Приложение 15'!$AE$3:$AE$282)*('3 Прил 12 (толщинометрия)'!E98='Приложение 15'!$AG$3:$AG$282)*('3 Прил 12 (толщинометрия)'!B98='Приложение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98" s="340">
        <v>5.9</v>
      </c>
      <c r="I98" s="267">
        <f>H98</f>
        <v>5.9</v>
      </c>
      <c r="J98" s="268" t="e">
        <f t="shared" ref="J98:N99" ca="1" si="46">RANDBETWEEN($H$98*10,$F$98*10)/10</f>
        <v>#NUM!</v>
      </c>
      <c r="K98" s="268" t="e">
        <f t="shared" ca="1" si="46"/>
        <v>#NUM!</v>
      </c>
      <c r="L98" s="268" t="e">
        <f t="shared" ca="1" si="46"/>
        <v>#NUM!</v>
      </c>
      <c r="M98" s="268" t="e">
        <f t="shared" ca="1" si="46"/>
        <v>#NUM!</v>
      </c>
      <c r="N98" s="269" t="e">
        <f t="shared" ca="1" si="46"/>
        <v>#NUM!</v>
      </c>
      <c r="O98" s="144" t="e">
        <f ca="1">MAX(I97:N99)</f>
        <v>#NUM!</v>
      </c>
    </row>
    <row r="99" spans="1:15" ht="16.5" thickBot="1">
      <c r="A99" s="203"/>
      <c r="B99" s="203"/>
      <c r="C99" s="141"/>
      <c r="D99" s="141"/>
      <c r="E99" s="141"/>
      <c r="F99" s="141"/>
      <c r="G99" s="141"/>
      <c r="H99" s="340"/>
      <c r="I99" s="270" t="e">
        <f ca="1">RANDBETWEEN($H$98*10,$F$98*10)/10</f>
        <v>#NUM!</v>
      </c>
      <c r="J99" s="271" t="e">
        <f t="shared" ca="1" si="46"/>
        <v>#NUM!</v>
      </c>
      <c r="K99" s="271" t="e">
        <f t="shared" ca="1" si="46"/>
        <v>#NUM!</v>
      </c>
      <c r="L99" s="271" t="e">
        <f t="shared" ca="1" si="46"/>
        <v>#NUM!</v>
      </c>
      <c r="M99" s="271" t="e">
        <f t="shared" ca="1" si="46"/>
        <v>#NUM!</v>
      </c>
      <c r="N99" s="272" t="e">
        <f t="shared" ca="1" si="46"/>
        <v>#NUM!</v>
      </c>
      <c r="O99" s="109"/>
    </row>
    <row r="100" spans="1:15" ht="13.5" customHeight="1" thickBot="1">
      <c r="A100" s="201"/>
      <c r="B100" s="201"/>
      <c r="C100" s="273">
        <f>'1 шаблон'!A122</f>
        <v>0</v>
      </c>
      <c r="D100" s="259"/>
      <c r="E100" s="259"/>
      <c r="F100" s="259"/>
      <c r="G100" s="259"/>
      <c r="H100" s="340"/>
      <c r="I100" s="260" t="e">
        <f t="shared" ref="I100:N100" ca="1" si="47">RANDBETWEEN($H$101*10,$F$101*10)/10</f>
        <v>#NUM!</v>
      </c>
      <c r="J100" s="261" t="e">
        <f t="shared" ca="1" si="47"/>
        <v>#NUM!</v>
      </c>
      <c r="K100" s="261" t="e">
        <f t="shared" ca="1" si="47"/>
        <v>#NUM!</v>
      </c>
      <c r="L100" s="261" t="e">
        <f t="shared" ca="1" si="47"/>
        <v>#NUM!</v>
      </c>
      <c r="M100" s="261" t="e">
        <f t="shared" ca="1" si="47"/>
        <v>#NUM!</v>
      </c>
      <c r="N100" s="262" t="e">
        <f t="shared" ca="1" si="47"/>
        <v>#NUM!</v>
      </c>
      <c r="O100" s="109"/>
    </row>
    <row r="101" spans="1:15" ht="12.75" customHeight="1" thickBot="1">
      <c r="A101" s="202" t="str">
        <f>IF(C101="отвод","отвод","труба")</f>
        <v>труба</v>
      </c>
      <c r="B101" s="202" t="str">
        <f>VLOOKUP(C100,'2 Приложение 13'!$A$34:$E$245,5,FALSE)</f>
        <v>Сталь 20</v>
      </c>
      <c r="C101" s="264">
        <f>'1 шаблон'!A123</f>
        <v>0</v>
      </c>
      <c r="D101" s="264">
        <f>'1 шаблон'!B122</f>
        <v>0</v>
      </c>
      <c r="E101" s="264">
        <f>'1 шаблон'!C122</f>
        <v>0</v>
      </c>
      <c r="F101" s="265">
        <f>'1 шаблон'!D122</f>
        <v>0</v>
      </c>
      <c r="G101" s="266">
        <f>SUMPRODUCT((A101='Приложение 15'!$AE$3:$AE$282)*('3 Прил 12 (толщинометрия)'!E101='Приложение 15'!$AG$3:$AG$282)*('3 Прил 12 (толщинометрия)'!B101='Приложение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01" s="340">
        <v>6.1</v>
      </c>
      <c r="I101" s="267">
        <f>H101</f>
        <v>6.1</v>
      </c>
      <c r="J101" s="268" t="e">
        <f t="shared" ref="J101:N102" ca="1" si="48">RANDBETWEEN($H$101*10,$F$101*10)/10</f>
        <v>#NUM!</v>
      </c>
      <c r="K101" s="268" t="e">
        <f t="shared" ca="1" si="48"/>
        <v>#NUM!</v>
      </c>
      <c r="L101" s="268" t="e">
        <f t="shared" ca="1" si="48"/>
        <v>#NUM!</v>
      </c>
      <c r="M101" s="268" t="e">
        <f t="shared" ca="1" si="48"/>
        <v>#NUM!</v>
      </c>
      <c r="N101" s="269" t="e">
        <f t="shared" ca="1" si="48"/>
        <v>#NUM!</v>
      </c>
      <c r="O101" s="144" t="e">
        <f ca="1">MAX(I100:N102)</f>
        <v>#NUM!</v>
      </c>
    </row>
    <row r="102" spans="1:15" ht="16.5" thickBot="1">
      <c r="A102" s="203"/>
      <c r="B102" s="203"/>
      <c r="C102" s="141"/>
      <c r="D102" s="141"/>
      <c r="E102" s="141"/>
      <c r="F102" s="141"/>
      <c r="G102" s="141"/>
      <c r="H102" s="340"/>
      <c r="I102" s="270" t="e">
        <f ca="1">RANDBETWEEN($H$101*10,$F$101*10)/10</f>
        <v>#NUM!</v>
      </c>
      <c r="J102" s="271" t="e">
        <f t="shared" ca="1" si="48"/>
        <v>#NUM!</v>
      </c>
      <c r="K102" s="271" t="e">
        <f t="shared" ca="1" si="48"/>
        <v>#NUM!</v>
      </c>
      <c r="L102" s="271" t="e">
        <f t="shared" ca="1" si="48"/>
        <v>#NUM!</v>
      </c>
      <c r="M102" s="271" t="e">
        <f t="shared" ca="1" si="48"/>
        <v>#NUM!</v>
      </c>
      <c r="N102" s="272" t="e">
        <f t="shared" ca="1" si="48"/>
        <v>#NUM!</v>
      </c>
      <c r="O102" s="109"/>
    </row>
    <row r="103" spans="1:15" ht="13.5" customHeight="1" thickBot="1">
      <c r="A103" s="201"/>
      <c r="B103" s="201"/>
      <c r="C103" s="273">
        <f>'1 шаблон'!A125</f>
        <v>0</v>
      </c>
      <c r="D103" s="259"/>
      <c r="E103" s="259"/>
      <c r="F103" s="259"/>
      <c r="G103" s="259"/>
      <c r="H103" s="340"/>
      <c r="I103" s="260" t="e">
        <f t="shared" ref="I103:N103" ca="1" si="49">RANDBETWEEN($H$104*10,$F$104*10)/10</f>
        <v>#NUM!</v>
      </c>
      <c r="J103" s="261" t="e">
        <f t="shared" ca="1" si="49"/>
        <v>#NUM!</v>
      </c>
      <c r="K103" s="261" t="e">
        <f t="shared" ca="1" si="49"/>
        <v>#NUM!</v>
      </c>
      <c r="L103" s="261" t="e">
        <f t="shared" ca="1" si="49"/>
        <v>#NUM!</v>
      </c>
      <c r="M103" s="261" t="e">
        <f t="shared" ca="1" si="49"/>
        <v>#NUM!</v>
      </c>
      <c r="N103" s="262" t="e">
        <f t="shared" ca="1" si="49"/>
        <v>#NUM!</v>
      </c>
      <c r="O103" s="109"/>
    </row>
    <row r="104" spans="1:15" ht="12.75" customHeight="1" thickBot="1">
      <c r="A104" s="202" t="str">
        <f>IF(C104="отвод","отвод","труба")</f>
        <v>труба</v>
      </c>
      <c r="B104" s="202" t="str">
        <f>VLOOKUP(C103,'2 Приложение 13'!$A$34:$E$245,5,FALSE)</f>
        <v>Сталь 20</v>
      </c>
      <c r="C104" s="264">
        <f>'1 шаблон'!A126</f>
        <v>0</v>
      </c>
      <c r="D104" s="264">
        <f>'1 шаблон'!B125</f>
        <v>0</v>
      </c>
      <c r="E104" s="264">
        <f>'1 шаблон'!C125</f>
        <v>0</v>
      </c>
      <c r="F104" s="265">
        <f>'1 шаблон'!D125</f>
        <v>0</v>
      </c>
      <c r="G104" s="266">
        <f>SUMPRODUCT((A104='Приложение 15'!$AE$3:$AE$282)*('3 Прил 12 (толщинометрия)'!E104='Приложение 15'!$AG$3:$AG$282)*('3 Прил 12 (толщинометрия)'!B104='Приложение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04" s="340">
        <v>5.9</v>
      </c>
      <c r="I104" s="267">
        <f>H104</f>
        <v>5.9</v>
      </c>
      <c r="J104" s="268" t="e">
        <f t="shared" ref="J104:N105" ca="1" si="50">RANDBETWEEN($H$104*10,$F$104*10)/10</f>
        <v>#NUM!</v>
      </c>
      <c r="K104" s="268" t="e">
        <f t="shared" ca="1" si="50"/>
        <v>#NUM!</v>
      </c>
      <c r="L104" s="268" t="e">
        <f t="shared" ca="1" si="50"/>
        <v>#NUM!</v>
      </c>
      <c r="M104" s="268" t="e">
        <f t="shared" ca="1" si="50"/>
        <v>#NUM!</v>
      </c>
      <c r="N104" s="269" t="e">
        <f t="shared" ca="1" si="50"/>
        <v>#NUM!</v>
      </c>
      <c r="O104" s="144" t="e">
        <f ca="1">MAX(I103:N105)</f>
        <v>#NUM!</v>
      </c>
    </row>
    <row r="105" spans="1:15" ht="16.5" thickBot="1">
      <c r="A105" s="203"/>
      <c r="B105" s="203"/>
      <c r="C105" s="141"/>
      <c r="D105" s="141"/>
      <c r="E105" s="141"/>
      <c r="F105" s="141"/>
      <c r="G105" s="141"/>
      <c r="H105" s="340"/>
      <c r="I105" s="270" t="e">
        <f ca="1">RANDBETWEEN($H$104*10,$F$104*10)/10</f>
        <v>#NUM!</v>
      </c>
      <c r="J105" s="271" t="e">
        <f t="shared" ca="1" si="50"/>
        <v>#NUM!</v>
      </c>
      <c r="K105" s="271" t="e">
        <f t="shared" ca="1" si="50"/>
        <v>#NUM!</v>
      </c>
      <c r="L105" s="271" t="e">
        <f t="shared" ca="1" si="50"/>
        <v>#NUM!</v>
      </c>
      <c r="M105" s="271" t="e">
        <f t="shared" ca="1" si="50"/>
        <v>#NUM!</v>
      </c>
      <c r="N105" s="272" t="e">
        <f t="shared" ca="1" si="50"/>
        <v>#NUM!</v>
      </c>
      <c r="O105" s="109"/>
    </row>
    <row r="106" spans="1:15" ht="13.5" customHeight="1" thickBot="1">
      <c r="A106" s="201"/>
      <c r="B106" s="201"/>
      <c r="C106" s="273">
        <f>'1 шаблон'!A128</f>
        <v>0</v>
      </c>
      <c r="D106" s="259"/>
      <c r="E106" s="259"/>
      <c r="F106" s="259"/>
      <c r="G106" s="259"/>
      <c r="H106" s="340"/>
      <c r="I106" s="260" t="e">
        <f t="shared" ref="I106:N106" ca="1" si="51">RANDBETWEEN($H$107*10,$F$107*10)/10</f>
        <v>#NUM!</v>
      </c>
      <c r="J106" s="261" t="e">
        <f t="shared" ca="1" si="51"/>
        <v>#NUM!</v>
      </c>
      <c r="K106" s="261" t="e">
        <f t="shared" ca="1" si="51"/>
        <v>#NUM!</v>
      </c>
      <c r="L106" s="261" t="e">
        <f t="shared" ca="1" si="51"/>
        <v>#NUM!</v>
      </c>
      <c r="M106" s="261" t="e">
        <f t="shared" ca="1" si="51"/>
        <v>#NUM!</v>
      </c>
      <c r="N106" s="262" t="e">
        <f t="shared" ca="1" si="51"/>
        <v>#NUM!</v>
      </c>
      <c r="O106" s="109"/>
    </row>
    <row r="107" spans="1:15" ht="12.75" customHeight="1" thickBot="1">
      <c r="A107" s="202" t="str">
        <f>IF(C107="отвод","отвод","труба")</f>
        <v>труба</v>
      </c>
      <c r="B107" s="202" t="str">
        <f>VLOOKUP(C106,'2 Приложение 13'!$A$34:$E$245,5,FALSE)</f>
        <v>Сталь 20</v>
      </c>
      <c r="C107" s="264">
        <f>'1 шаблон'!A129</f>
        <v>0</v>
      </c>
      <c r="D107" s="264">
        <f>'1 шаблон'!B128</f>
        <v>0</v>
      </c>
      <c r="E107" s="264">
        <f>'1 шаблон'!C128</f>
        <v>0</v>
      </c>
      <c r="F107" s="265">
        <f>'1 шаблон'!D128</f>
        <v>0</v>
      </c>
      <c r="G107" s="266">
        <f>SUMPRODUCT((A107='Приложение 15'!$AE$3:$AE$282)*('3 Прил 12 (толщинометрия)'!E107='Приложение 15'!$AG$3:$AG$282)*('3 Прил 12 (толщинометрия)'!B107='Приложение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07" s="340">
        <v>5.9</v>
      </c>
      <c r="I107" s="267">
        <f>H107</f>
        <v>5.9</v>
      </c>
      <c r="J107" s="268" t="e">
        <f t="shared" ref="J107:N108" ca="1" si="52">RANDBETWEEN($H$107*10,$F$107*10)/10</f>
        <v>#NUM!</v>
      </c>
      <c r="K107" s="268" t="e">
        <f t="shared" ca="1" si="52"/>
        <v>#NUM!</v>
      </c>
      <c r="L107" s="268" t="e">
        <f t="shared" ca="1" si="52"/>
        <v>#NUM!</v>
      </c>
      <c r="M107" s="268" t="e">
        <f t="shared" ca="1" si="52"/>
        <v>#NUM!</v>
      </c>
      <c r="N107" s="269" t="e">
        <f t="shared" ca="1" si="52"/>
        <v>#NUM!</v>
      </c>
      <c r="O107" s="144" t="e">
        <f ca="1">MAX(I106:N108)</f>
        <v>#NUM!</v>
      </c>
    </row>
    <row r="108" spans="1:15" ht="16.5" thickBot="1">
      <c r="A108" s="203"/>
      <c r="B108" s="203"/>
      <c r="C108" s="141"/>
      <c r="D108" s="141"/>
      <c r="E108" s="141"/>
      <c r="F108" s="141"/>
      <c r="G108" s="141"/>
      <c r="H108" s="340"/>
      <c r="I108" s="270" t="e">
        <f ca="1">RANDBETWEEN($H$107*10,$F$107*10)/10</f>
        <v>#NUM!</v>
      </c>
      <c r="J108" s="271" t="e">
        <f t="shared" ca="1" si="52"/>
        <v>#NUM!</v>
      </c>
      <c r="K108" s="271" t="e">
        <f t="shared" ca="1" si="52"/>
        <v>#NUM!</v>
      </c>
      <c r="L108" s="271" t="e">
        <f t="shared" ca="1" si="52"/>
        <v>#NUM!</v>
      </c>
      <c r="M108" s="271" t="e">
        <f t="shared" ca="1" si="52"/>
        <v>#NUM!</v>
      </c>
      <c r="N108" s="272" t="e">
        <f t="shared" ca="1" si="52"/>
        <v>#NUM!</v>
      </c>
      <c r="O108" s="109"/>
    </row>
    <row r="109" spans="1:15" ht="13.5" customHeight="1" thickBot="1">
      <c r="A109" s="201"/>
      <c r="B109" s="201"/>
      <c r="C109" s="273">
        <f>'1 шаблон'!A131</f>
        <v>0</v>
      </c>
      <c r="D109" s="259"/>
      <c r="E109" s="259"/>
      <c r="F109" s="259"/>
      <c r="G109" s="259"/>
      <c r="H109" s="340"/>
      <c r="I109" s="260" t="e">
        <f t="shared" ref="I109:N109" ca="1" si="53">RANDBETWEEN($H$110*10,$F$110*10)/10</f>
        <v>#NUM!</v>
      </c>
      <c r="J109" s="261" t="e">
        <f t="shared" ca="1" si="53"/>
        <v>#NUM!</v>
      </c>
      <c r="K109" s="261" t="e">
        <f t="shared" ca="1" si="53"/>
        <v>#NUM!</v>
      </c>
      <c r="L109" s="261" t="e">
        <f t="shared" ca="1" si="53"/>
        <v>#NUM!</v>
      </c>
      <c r="M109" s="261" t="e">
        <f t="shared" ca="1" si="53"/>
        <v>#NUM!</v>
      </c>
      <c r="N109" s="262" t="e">
        <f t="shared" ca="1" si="53"/>
        <v>#NUM!</v>
      </c>
      <c r="O109" s="109"/>
    </row>
    <row r="110" spans="1:15" ht="12.75" customHeight="1" thickBot="1">
      <c r="A110" s="202" t="str">
        <f>IF(C110="отвод","отвод","труба")</f>
        <v>труба</v>
      </c>
      <c r="B110" s="202" t="str">
        <f>VLOOKUP(C109,'2 Приложение 13'!$A$34:$E$245,5,FALSE)</f>
        <v>Сталь 20</v>
      </c>
      <c r="C110" s="264">
        <f>'1 шаблон'!A132</f>
        <v>0</v>
      </c>
      <c r="D110" s="264">
        <f>'1 шаблон'!B131</f>
        <v>0</v>
      </c>
      <c r="E110" s="264">
        <f>'1 шаблон'!C131</f>
        <v>0</v>
      </c>
      <c r="F110" s="265">
        <f>'1 шаблон'!D131</f>
        <v>0</v>
      </c>
      <c r="G110" s="266">
        <f>SUMPRODUCT((A110='Приложение 15'!$AE$3:$AE$282)*('3 Прил 12 (толщинометрия)'!E110='Приложение 15'!$AG$3:$AG$282)*('3 Прил 12 (толщинометрия)'!B110='Приложение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10" s="340">
        <v>5.9</v>
      </c>
      <c r="I110" s="267">
        <f>H110</f>
        <v>5.9</v>
      </c>
      <c r="J110" s="268" t="e">
        <f t="shared" ref="J110:N111" ca="1" si="54">RANDBETWEEN($H$110*10,$F$110*10)/10</f>
        <v>#NUM!</v>
      </c>
      <c r="K110" s="268" t="e">
        <f t="shared" ca="1" si="54"/>
        <v>#NUM!</v>
      </c>
      <c r="L110" s="268" t="e">
        <f t="shared" ca="1" si="54"/>
        <v>#NUM!</v>
      </c>
      <c r="M110" s="268" t="e">
        <f t="shared" ca="1" si="54"/>
        <v>#NUM!</v>
      </c>
      <c r="N110" s="269" t="e">
        <f t="shared" ca="1" si="54"/>
        <v>#NUM!</v>
      </c>
      <c r="O110" s="144" t="e">
        <f ca="1">MAX(I109:N111)</f>
        <v>#NUM!</v>
      </c>
    </row>
    <row r="111" spans="1:15" ht="16.5" thickBot="1">
      <c r="A111" s="203"/>
      <c r="B111" s="203"/>
      <c r="C111" s="141"/>
      <c r="D111" s="141"/>
      <c r="E111" s="141"/>
      <c r="F111" s="141"/>
      <c r="G111" s="141"/>
      <c r="H111" s="340"/>
      <c r="I111" s="270" t="e">
        <f ca="1">RANDBETWEEN($H$110*10,$F$110*10)/10</f>
        <v>#NUM!</v>
      </c>
      <c r="J111" s="271" t="e">
        <f t="shared" ca="1" si="54"/>
        <v>#NUM!</v>
      </c>
      <c r="K111" s="271" t="e">
        <f t="shared" ca="1" si="54"/>
        <v>#NUM!</v>
      </c>
      <c r="L111" s="271" t="e">
        <f t="shared" ca="1" si="54"/>
        <v>#NUM!</v>
      </c>
      <c r="M111" s="271" t="e">
        <f t="shared" ca="1" si="54"/>
        <v>#NUM!</v>
      </c>
      <c r="N111" s="272" t="e">
        <f t="shared" ca="1" si="54"/>
        <v>#NUM!</v>
      </c>
      <c r="O111" s="109"/>
    </row>
    <row r="112" spans="1:15" ht="13.5" customHeight="1" thickBot="1">
      <c r="A112" s="201"/>
      <c r="B112" s="201"/>
      <c r="C112" s="273">
        <f>'1 шаблон'!A134</f>
        <v>0</v>
      </c>
      <c r="D112" s="259"/>
      <c r="E112" s="259"/>
      <c r="F112" s="259"/>
      <c r="G112" s="259"/>
      <c r="H112" s="340"/>
      <c r="I112" s="260" t="e">
        <f t="shared" ref="I112:N112" ca="1" si="55">RANDBETWEEN($H$113*10,$F$113*10)/10</f>
        <v>#NUM!</v>
      </c>
      <c r="J112" s="261" t="e">
        <f t="shared" ca="1" si="55"/>
        <v>#NUM!</v>
      </c>
      <c r="K112" s="261" t="e">
        <f t="shared" ca="1" si="55"/>
        <v>#NUM!</v>
      </c>
      <c r="L112" s="261" t="e">
        <f t="shared" ca="1" si="55"/>
        <v>#NUM!</v>
      </c>
      <c r="M112" s="261" t="e">
        <f t="shared" ca="1" si="55"/>
        <v>#NUM!</v>
      </c>
      <c r="N112" s="262" t="e">
        <f t="shared" ca="1" si="55"/>
        <v>#NUM!</v>
      </c>
      <c r="O112" s="109"/>
    </row>
    <row r="113" spans="1:15" ht="12.75" customHeight="1" thickBot="1">
      <c r="A113" s="202" t="str">
        <f>IF(C113="отвод","отвод","труба")</f>
        <v>труба</v>
      </c>
      <c r="B113" s="202" t="str">
        <f>VLOOKUP(C112,'2 Приложение 13'!$A$34:$E$245,5,FALSE)</f>
        <v>Сталь 20</v>
      </c>
      <c r="C113" s="264">
        <f>'1 шаблон'!A135</f>
        <v>0</v>
      </c>
      <c r="D113" s="264">
        <f>'1 шаблон'!B134</f>
        <v>0</v>
      </c>
      <c r="E113" s="264">
        <f>'1 шаблон'!C134</f>
        <v>0</v>
      </c>
      <c r="F113" s="265">
        <f>'1 шаблон'!D134</f>
        <v>0</v>
      </c>
      <c r="G113" s="266">
        <f>SUMPRODUCT((A113='Приложение 15'!$AE$3:$AE$282)*('3 Прил 12 (толщинометрия)'!E113='Приложение 15'!$AG$3:$AG$282)*('3 Прил 12 (толщинометрия)'!B113='Приложение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13" s="340">
        <v>5.9</v>
      </c>
      <c r="I113" s="267">
        <f>H113</f>
        <v>5.9</v>
      </c>
      <c r="J113" s="268" t="e">
        <f t="shared" ref="J113:N114" ca="1" si="56">RANDBETWEEN($H$113*10,$F$113*10)/10</f>
        <v>#NUM!</v>
      </c>
      <c r="K113" s="268" t="e">
        <f t="shared" ca="1" si="56"/>
        <v>#NUM!</v>
      </c>
      <c r="L113" s="268" t="e">
        <f t="shared" ca="1" si="56"/>
        <v>#NUM!</v>
      </c>
      <c r="M113" s="268" t="e">
        <f t="shared" ca="1" si="56"/>
        <v>#NUM!</v>
      </c>
      <c r="N113" s="269" t="e">
        <f t="shared" ca="1" si="56"/>
        <v>#NUM!</v>
      </c>
      <c r="O113" s="144" t="e">
        <f ca="1">MAX(I112:N114)</f>
        <v>#NUM!</v>
      </c>
    </row>
    <row r="114" spans="1:15" ht="16.5" thickBot="1">
      <c r="A114" s="203"/>
      <c r="B114" s="203"/>
      <c r="C114" s="141"/>
      <c r="D114" s="141"/>
      <c r="E114" s="141"/>
      <c r="F114" s="141"/>
      <c r="G114" s="141"/>
      <c r="H114" s="340"/>
      <c r="I114" s="270" t="e">
        <f ca="1">RANDBETWEEN($H$113*10,$F$113*10)/10</f>
        <v>#NUM!</v>
      </c>
      <c r="J114" s="271" t="e">
        <f t="shared" ca="1" si="56"/>
        <v>#NUM!</v>
      </c>
      <c r="K114" s="271" t="e">
        <f t="shared" ca="1" si="56"/>
        <v>#NUM!</v>
      </c>
      <c r="L114" s="271" t="e">
        <f t="shared" ca="1" si="56"/>
        <v>#NUM!</v>
      </c>
      <c r="M114" s="271" t="e">
        <f t="shared" ca="1" si="56"/>
        <v>#NUM!</v>
      </c>
      <c r="N114" s="272" t="e">
        <f t="shared" ca="1" si="56"/>
        <v>#NUM!</v>
      </c>
      <c r="O114" s="109"/>
    </row>
    <row r="115" spans="1:15" ht="13.5" customHeight="1" thickBot="1">
      <c r="A115" s="201"/>
      <c r="B115" s="201"/>
      <c r="C115" s="273">
        <f>'1 шаблон'!A137</f>
        <v>0</v>
      </c>
      <c r="D115" s="259"/>
      <c r="E115" s="259"/>
      <c r="F115" s="259"/>
      <c r="G115" s="259"/>
      <c r="H115" s="340"/>
      <c r="I115" s="260" t="e">
        <f t="shared" ref="I115:N115" ca="1" si="57">RANDBETWEEN($H$116*10,$F$116*10)/10</f>
        <v>#NUM!</v>
      </c>
      <c r="J115" s="261" t="e">
        <f t="shared" ca="1" si="57"/>
        <v>#NUM!</v>
      </c>
      <c r="K115" s="261" t="e">
        <f t="shared" ca="1" si="57"/>
        <v>#NUM!</v>
      </c>
      <c r="L115" s="261" t="e">
        <f t="shared" ca="1" si="57"/>
        <v>#NUM!</v>
      </c>
      <c r="M115" s="261" t="e">
        <f t="shared" ca="1" si="57"/>
        <v>#NUM!</v>
      </c>
      <c r="N115" s="262" t="e">
        <f t="shared" ca="1" si="57"/>
        <v>#NUM!</v>
      </c>
      <c r="O115" s="109"/>
    </row>
    <row r="116" spans="1:15" ht="12.75" customHeight="1" thickBot="1">
      <c r="A116" s="202" t="str">
        <f>IF(C116="отвод","отвод","труба")</f>
        <v>труба</v>
      </c>
      <c r="B116" s="202" t="str">
        <f>VLOOKUP(C115,'2 Приложение 13'!$A$34:$E$245,5,FALSE)</f>
        <v>Сталь 20</v>
      </c>
      <c r="C116" s="264">
        <f>'1 шаблон'!A138</f>
        <v>0</v>
      </c>
      <c r="D116" s="264">
        <f>'1 шаблон'!B137</f>
        <v>0</v>
      </c>
      <c r="E116" s="264">
        <f>'1 шаблон'!C137</f>
        <v>0</v>
      </c>
      <c r="F116" s="265">
        <f>'1 шаблон'!D137</f>
        <v>0</v>
      </c>
      <c r="G116" s="266">
        <f>SUMPRODUCT((A116='Приложение 15'!$AE$3:$AE$282)*('3 Прил 12 (толщинометрия)'!E116='Приложение 15'!$AG$3:$AG$282)*('3 Прил 12 (толщинометрия)'!B116='Приложение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16" s="340">
        <v>5.9</v>
      </c>
      <c r="I116" s="267">
        <f>H116</f>
        <v>5.9</v>
      </c>
      <c r="J116" s="268" t="e">
        <f t="shared" ref="J116:N117" ca="1" si="58">RANDBETWEEN($H$116*10,$F$116*10)/10</f>
        <v>#NUM!</v>
      </c>
      <c r="K116" s="268" t="e">
        <f t="shared" ca="1" si="58"/>
        <v>#NUM!</v>
      </c>
      <c r="L116" s="268" t="e">
        <f t="shared" ca="1" si="58"/>
        <v>#NUM!</v>
      </c>
      <c r="M116" s="268" t="e">
        <f t="shared" ca="1" si="58"/>
        <v>#NUM!</v>
      </c>
      <c r="N116" s="269" t="e">
        <f t="shared" ca="1" si="58"/>
        <v>#NUM!</v>
      </c>
      <c r="O116" s="144" t="e">
        <f ca="1">MAX(I115:N117)</f>
        <v>#NUM!</v>
      </c>
    </row>
    <row r="117" spans="1:15" ht="16.5" thickBot="1">
      <c r="A117" s="203"/>
      <c r="B117" s="203"/>
      <c r="C117" s="141"/>
      <c r="D117" s="141"/>
      <c r="E117" s="141"/>
      <c r="F117" s="141"/>
      <c r="G117" s="141"/>
      <c r="H117" s="340"/>
      <c r="I117" s="270" t="e">
        <f ca="1">RANDBETWEEN($H$116*10,$F$116*10)/10</f>
        <v>#NUM!</v>
      </c>
      <c r="J117" s="271" t="e">
        <f t="shared" ca="1" si="58"/>
        <v>#NUM!</v>
      </c>
      <c r="K117" s="271" t="e">
        <f t="shared" ca="1" si="58"/>
        <v>#NUM!</v>
      </c>
      <c r="L117" s="271" t="e">
        <f t="shared" ca="1" si="58"/>
        <v>#NUM!</v>
      </c>
      <c r="M117" s="271" t="e">
        <f t="shared" ca="1" si="58"/>
        <v>#NUM!</v>
      </c>
      <c r="N117" s="272" t="e">
        <f t="shared" ca="1" si="58"/>
        <v>#NUM!</v>
      </c>
      <c r="O117" s="109"/>
    </row>
    <row r="118" spans="1:15" ht="13.5" customHeight="1" thickBot="1">
      <c r="A118" s="201"/>
      <c r="B118" s="201"/>
      <c r="C118" s="273">
        <f>'1 шаблон'!A140</f>
        <v>0</v>
      </c>
      <c r="D118" s="259"/>
      <c r="E118" s="259"/>
      <c r="F118" s="259"/>
      <c r="G118" s="259"/>
      <c r="H118" s="340"/>
      <c r="I118" s="260" t="e">
        <f t="shared" ref="I118:N118" ca="1" si="59">RANDBETWEEN($H$119*10,$F$119*10)/10</f>
        <v>#NUM!</v>
      </c>
      <c r="J118" s="261" t="e">
        <f t="shared" ca="1" si="59"/>
        <v>#NUM!</v>
      </c>
      <c r="K118" s="261" t="e">
        <f t="shared" ca="1" si="59"/>
        <v>#NUM!</v>
      </c>
      <c r="L118" s="261" t="e">
        <f t="shared" ca="1" si="59"/>
        <v>#NUM!</v>
      </c>
      <c r="M118" s="261" t="e">
        <f t="shared" ca="1" si="59"/>
        <v>#NUM!</v>
      </c>
      <c r="N118" s="262" t="e">
        <f t="shared" ca="1" si="59"/>
        <v>#NUM!</v>
      </c>
      <c r="O118" s="109"/>
    </row>
    <row r="119" spans="1:15" ht="12.75" customHeight="1" thickBot="1">
      <c r="A119" s="202" t="str">
        <f>IF(C119="отвод","отвод","труба")</f>
        <v>труба</v>
      </c>
      <c r="B119" s="202" t="str">
        <f>VLOOKUP(C118,'2 Приложение 13'!$A$34:$E$245,5,FALSE)</f>
        <v>Сталь 20</v>
      </c>
      <c r="C119" s="264">
        <f>'1 шаблон'!A141</f>
        <v>0</v>
      </c>
      <c r="D119" s="264">
        <f>'1 шаблон'!B140</f>
        <v>0</v>
      </c>
      <c r="E119" s="264">
        <f>'1 шаблон'!C140</f>
        <v>0</v>
      </c>
      <c r="F119" s="265">
        <f>'1 шаблон'!D140</f>
        <v>0</v>
      </c>
      <c r="G119" s="266">
        <f>SUMPRODUCT((A119='Приложение 15'!$AE$3:$AE$282)*('3 Прил 12 (толщинометрия)'!E119='Приложение 15'!$AG$3:$AG$282)*('3 Прил 12 (толщинометрия)'!B119='Приложение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19" s="340">
        <v>5.9</v>
      </c>
      <c r="I119" s="267">
        <f>H119</f>
        <v>5.9</v>
      </c>
      <c r="J119" s="268" t="e">
        <f t="shared" ref="J119:N120" ca="1" si="60">RANDBETWEEN($H$119*10,$F$119*10)/10</f>
        <v>#NUM!</v>
      </c>
      <c r="K119" s="268" t="e">
        <f t="shared" ca="1" si="60"/>
        <v>#NUM!</v>
      </c>
      <c r="L119" s="268" t="e">
        <f t="shared" ca="1" si="60"/>
        <v>#NUM!</v>
      </c>
      <c r="M119" s="268" t="e">
        <f t="shared" ca="1" si="60"/>
        <v>#NUM!</v>
      </c>
      <c r="N119" s="269" t="e">
        <f t="shared" ca="1" si="60"/>
        <v>#NUM!</v>
      </c>
      <c r="O119" s="144" t="e">
        <f ca="1">MAX(I118:N120)</f>
        <v>#NUM!</v>
      </c>
    </row>
    <row r="120" spans="1:15" ht="16.5" thickBot="1">
      <c r="A120" s="203"/>
      <c r="B120" s="203"/>
      <c r="C120" s="141"/>
      <c r="D120" s="141"/>
      <c r="E120" s="141"/>
      <c r="F120" s="141"/>
      <c r="G120" s="141"/>
      <c r="H120" s="340"/>
      <c r="I120" s="270" t="e">
        <f ca="1">RANDBETWEEN($H$119*10,$F$119*10)/10</f>
        <v>#NUM!</v>
      </c>
      <c r="J120" s="271" t="e">
        <f t="shared" ca="1" si="60"/>
        <v>#NUM!</v>
      </c>
      <c r="K120" s="271" t="e">
        <f t="shared" ca="1" si="60"/>
        <v>#NUM!</v>
      </c>
      <c r="L120" s="271" t="e">
        <f t="shared" ca="1" si="60"/>
        <v>#NUM!</v>
      </c>
      <c r="M120" s="271" t="e">
        <f t="shared" ca="1" si="60"/>
        <v>#NUM!</v>
      </c>
      <c r="N120" s="272" t="e">
        <f t="shared" ca="1" si="60"/>
        <v>#NUM!</v>
      </c>
      <c r="O120" s="109"/>
    </row>
    <row r="121" spans="1:15" ht="13.5" customHeight="1" thickBot="1">
      <c r="A121" s="201"/>
      <c r="B121" s="201"/>
      <c r="C121" s="273">
        <f>'1 шаблон'!A143</f>
        <v>0</v>
      </c>
      <c r="D121" s="259"/>
      <c r="E121" s="259"/>
      <c r="F121" s="259"/>
      <c r="G121" s="259"/>
      <c r="H121" s="340"/>
      <c r="I121" s="260" t="e">
        <f t="shared" ref="I121:N121" ca="1" si="61">RANDBETWEEN($H$122*10,$F$122*10)/10</f>
        <v>#NUM!</v>
      </c>
      <c r="J121" s="261" t="e">
        <f t="shared" ca="1" si="61"/>
        <v>#NUM!</v>
      </c>
      <c r="K121" s="261" t="e">
        <f t="shared" ca="1" si="61"/>
        <v>#NUM!</v>
      </c>
      <c r="L121" s="261" t="e">
        <f t="shared" ca="1" si="61"/>
        <v>#NUM!</v>
      </c>
      <c r="M121" s="261" t="e">
        <f t="shared" ca="1" si="61"/>
        <v>#NUM!</v>
      </c>
      <c r="N121" s="262" t="e">
        <f t="shared" ca="1" si="61"/>
        <v>#NUM!</v>
      </c>
      <c r="O121" s="109"/>
    </row>
    <row r="122" spans="1:15" ht="12.75" customHeight="1" thickBot="1">
      <c r="A122" s="202" t="str">
        <f>IF(C122="отвод","отвод","труба")</f>
        <v>труба</v>
      </c>
      <c r="B122" s="202" t="str">
        <f>VLOOKUP(C121,'2 Приложение 13'!$A$34:$E$245,5,FALSE)</f>
        <v>Сталь 20</v>
      </c>
      <c r="C122" s="264">
        <f>'1 шаблон'!A144</f>
        <v>0</v>
      </c>
      <c r="D122" s="264">
        <f>'1 шаблон'!B143</f>
        <v>0</v>
      </c>
      <c r="E122" s="264">
        <f>'1 шаблон'!C143</f>
        <v>0</v>
      </c>
      <c r="F122" s="265">
        <f>'1 шаблон'!D143</f>
        <v>0</v>
      </c>
      <c r="G122" s="266">
        <f>SUMPRODUCT((A122='Приложение 15'!$AE$3:$AE$282)*('3 Прил 12 (толщинометрия)'!E122='Приложение 15'!$AG$3:$AG$282)*('3 Прил 12 (толщинометрия)'!B122='Приложение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22" s="340">
        <v>5.8</v>
      </c>
      <c r="I122" s="267">
        <f>H122</f>
        <v>5.8</v>
      </c>
      <c r="J122" s="268" t="e">
        <f t="shared" ref="J122:N123" ca="1" si="62">RANDBETWEEN($H$122*10,$F$122*10)/10</f>
        <v>#NUM!</v>
      </c>
      <c r="K122" s="268" t="e">
        <f t="shared" ca="1" si="62"/>
        <v>#NUM!</v>
      </c>
      <c r="L122" s="268" t="e">
        <f t="shared" ca="1" si="62"/>
        <v>#NUM!</v>
      </c>
      <c r="M122" s="268" t="e">
        <f t="shared" ca="1" si="62"/>
        <v>#NUM!</v>
      </c>
      <c r="N122" s="269" t="e">
        <f t="shared" ca="1" si="62"/>
        <v>#NUM!</v>
      </c>
      <c r="O122" s="144" t="e">
        <f ca="1">MAX(I121:N123)</f>
        <v>#NUM!</v>
      </c>
    </row>
    <row r="123" spans="1:15" ht="16.5" thickBot="1">
      <c r="A123" s="203"/>
      <c r="B123" s="203"/>
      <c r="C123" s="141"/>
      <c r="D123" s="141"/>
      <c r="E123" s="141"/>
      <c r="F123" s="141"/>
      <c r="G123" s="141"/>
      <c r="H123" s="340"/>
      <c r="I123" s="270" t="e">
        <f ca="1">RANDBETWEEN($H$122*10,$F$122*10)/10</f>
        <v>#NUM!</v>
      </c>
      <c r="J123" s="271" t="e">
        <f t="shared" ca="1" si="62"/>
        <v>#NUM!</v>
      </c>
      <c r="K123" s="271" t="e">
        <f t="shared" ca="1" si="62"/>
        <v>#NUM!</v>
      </c>
      <c r="L123" s="271" t="e">
        <f t="shared" ca="1" si="62"/>
        <v>#NUM!</v>
      </c>
      <c r="M123" s="271" t="e">
        <f t="shared" ca="1" si="62"/>
        <v>#NUM!</v>
      </c>
      <c r="N123" s="272" t="e">
        <f t="shared" ca="1" si="62"/>
        <v>#NUM!</v>
      </c>
      <c r="O123" s="109"/>
    </row>
    <row r="124" spans="1:15" ht="13.5" customHeight="1" thickBot="1">
      <c r="A124" s="201"/>
      <c r="B124" s="201"/>
      <c r="C124" s="273">
        <f>'1 шаблон'!A146</f>
        <v>0</v>
      </c>
      <c r="D124" s="259"/>
      <c r="E124" s="259"/>
      <c r="F124" s="259"/>
      <c r="G124" s="259"/>
      <c r="H124" s="340"/>
      <c r="I124" s="260" t="e">
        <f t="shared" ref="I124:N124" ca="1" si="63">RANDBETWEEN($H$125*10,$F$125*10)/10</f>
        <v>#NUM!</v>
      </c>
      <c r="J124" s="261" t="e">
        <f t="shared" ca="1" si="63"/>
        <v>#NUM!</v>
      </c>
      <c r="K124" s="261" t="e">
        <f t="shared" ca="1" si="63"/>
        <v>#NUM!</v>
      </c>
      <c r="L124" s="261" t="e">
        <f t="shared" ca="1" si="63"/>
        <v>#NUM!</v>
      </c>
      <c r="M124" s="261" t="e">
        <f t="shared" ca="1" si="63"/>
        <v>#NUM!</v>
      </c>
      <c r="N124" s="262" t="e">
        <f t="shared" ca="1" si="63"/>
        <v>#NUM!</v>
      </c>
      <c r="O124" s="109"/>
    </row>
    <row r="125" spans="1:15" ht="12.75" customHeight="1" thickBot="1">
      <c r="A125" s="202" t="str">
        <f>IF(C125="отвод","отвод","труба")</f>
        <v>труба</v>
      </c>
      <c r="B125" s="202" t="str">
        <f>VLOOKUP(C124,'2 Приложение 13'!$A$34:$E$245,5,FALSE)</f>
        <v>Сталь 20</v>
      </c>
      <c r="C125" s="264">
        <f>'1 шаблон'!A147</f>
        <v>0</v>
      </c>
      <c r="D125" s="264">
        <f>'1 шаблон'!B146</f>
        <v>0</v>
      </c>
      <c r="E125" s="264">
        <f>'1 шаблон'!C146</f>
        <v>0</v>
      </c>
      <c r="F125" s="265">
        <f>'1 шаблон'!D146</f>
        <v>0</v>
      </c>
      <c r="G125" s="266">
        <f>SUMPRODUCT((A125='Приложение 15'!$AE$3:$AE$282)*('3 Прил 12 (толщинометрия)'!E125='Приложение 15'!$AG$3:$AG$282)*('3 Прил 12 (толщинометрия)'!B125='Приложение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25" s="340">
        <v>5.9</v>
      </c>
      <c r="I125" s="267">
        <f>H125</f>
        <v>5.9</v>
      </c>
      <c r="J125" s="268" t="e">
        <f t="shared" ref="J125:N126" ca="1" si="64">RANDBETWEEN($H$125*10,$F$125*10)/10</f>
        <v>#NUM!</v>
      </c>
      <c r="K125" s="268" t="e">
        <f t="shared" ca="1" si="64"/>
        <v>#NUM!</v>
      </c>
      <c r="L125" s="268" t="e">
        <f t="shared" ca="1" si="64"/>
        <v>#NUM!</v>
      </c>
      <c r="M125" s="268" t="e">
        <f t="shared" ca="1" si="64"/>
        <v>#NUM!</v>
      </c>
      <c r="N125" s="269" t="e">
        <f t="shared" ca="1" si="64"/>
        <v>#NUM!</v>
      </c>
      <c r="O125" s="144" t="e">
        <f ca="1">MAX(I124:N126)</f>
        <v>#NUM!</v>
      </c>
    </row>
    <row r="126" spans="1:15" ht="16.5" thickBot="1">
      <c r="A126" s="203"/>
      <c r="B126" s="203"/>
      <c r="C126" s="141"/>
      <c r="D126" s="141"/>
      <c r="E126" s="141"/>
      <c r="F126" s="141"/>
      <c r="G126" s="141"/>
      <c r="H126" s="340"/>
      <c r="I126" s="270" t="e">
        <f ca="1">RANDBETWEEN($H$125*10,$F$125*10)/10</f>
        <v>#NUM!</v>
      </c>
      <c r="J126" s="271" t="e">
        <f t="shared" ca="1" si="64"/>
        <v>#NUM!</v>
      </c>
      <c r="K126" s="271" t="e">
        <f t="shared" ca="1" si="64"/>
        <v>#NUM!</v>
      </c>
      <c r="L126" s="271" t="e">
        <f t="shared" ca="1" si="64"/>
        <v>#NUM!</v>
      </c>
      <c r="M126" s="271" t="e">
        <f t="shared" ca="1" si="64"/>
        <v>#NUM!</v>
      </c>
      <c r="N126" s="272" t="e">
        <f t="shared" ca="1" si="64"/>
        <v>#NUM!</v>
      </c>
      <c r="O126" s="109"/>
    </row>
    <row r="127" spans="1:15" ht="13.5" customHeight="1" thickBot="1">
      <c r="A127" s="201"/>
      <c r="B127" s="201"/>
      <c r="C127" s="273">
        <f>'1 шаблон'!A149</f>
        <v>0</v>
      </c>
      <c r="D127" s="259"/>
      <c r="E127" s="259"/>
      <c r="F127" s="259"/>
      <c r="G127" s="259"/>
      <c r="H127" s="340"/>
      <c r="I127" s="260" t="e">
        <f t="shared" ref="I127:N127" ca="1" si="65">RANDBETWEEN($H$128*10,$F$128*10)/10</f>
        <v>#NUM!</v>
      </c>
      <c r="J127" s="261" t="e">
        <f t="shared" ca="1" si="65"/>
        <v>#NUM!</v>
      </c>
      <c r="K127" s="261" t="e">
        <f t="shared" ca="1" si="65"/>
        <v>#NUM!</v>
      </c>
      <c r="L127" s="261" t="e">
        <f t="shared" ca="1" si="65"/>
        <v>#NUM!</v>
      </c>
      <c r="M127" s="261" t="e">
        <f t="shared" ca="1" si="65"/>
        <v>#NUM!</v>
      </c>
      <c r="N127" s="262" t="e">
        <f t="shared" ca="1" si="65"/>
        <v>#NUM!</v>
      </c>
      <c r="O127" s="109"/>
    </row>
    <row r="128" spans="1:15" ht="12.75" customHeight="1" thickBot="1">
      <c r="A128" s="202" t="str">
        <f>IF(C128="отвод","отвод","труба")</f>
        <v>труба</v>
      </c>
      <c r="B128" s="202" t="str">
        <f>VLOOKUP(C127,'2 Приложение 13'!$A$34:$E$245,5,FALSE)</f>
        <v>Сталь 20</v>
      </c>
      <c r="C128" s="264">
        <f>'1 шаблон'!A150</f>
        <v>0</v>
      </c>
      <c r="D128" s="264">
        <f>'1 шаблон'!B149</f>
        <v>0</v>
      </c>
      <c r="E128" s="264">
        <f>'1 шаблон'!C149</f>
        <v>0</v>
      </c>
      <c r="F128" s="265">
        <f>'1 шаблон'!D149</f>
        <v>0</v>
      </c>
      <c r="G128" s="266">
        <f>SUMPRODUCT((A128='Приложение 15'!$AE$3:$AE$282)*('3 Прил 12 (толщинометрия)'!E128='Приложение 15'!$AG$3:$AG$282)*('3 Прил 12 (толщинометрия)'!B128='Приложение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28" s="340">
        <v>5.9</v>
      </c>
      <c r="I128" s="267">
        <f>H128</f>
        <v>5.9</v>
      </c>
      <c r="J128" s="268" t="e">
        <f t="shared" ref="J128:N129" ca="1" si="66">RANDBETWEEN($H$128*10,$F$128*10)/10</f>
        <v>#NUM!</v>
      </c>
      <c r="K128" s="268" t="e">
        <f t="shared" ca="1" si="66"/>
        <v>#NUM!</v>
      </c>
      <c r="L128" s="268" t="e">
        <f t="shared" ca="1" si="66"/>
        <v>#NUM!</v>
      </c>
      <c r="M128" s="268" t="e">
        <f t="shared" ca="1" si="66"/>
        <v>#NUM!</v>
      </c>
      <c r="N128" s="269" t="e">
        <f t="shared" ca="1" si="66"/>
        <v>#NUM!</v>
      </c>
      <c r="O128" s="144" t="e">
        <f ca="1">MAX(I127:N129)</f>
        <v>#NUM!</v>
      </c>
    </row>
    <row r="129" spans="1:15" ht="16.5" thickBot="1">
      <c r="A129" s="203"/>
      <c r="B129" s="203"/>
      <c r="C129" s="141"/>
      <c r="D129" s="141"/>
      <c r="E129" s="141"/>
      <c r="F129" s="141"/>
      <c r="G129" s="141"/>
      <c r="H129" s="340"/>
      <c r="I129" s="270" t="e">
        <f ca="1">RANDBETWEEN($H$128*10,$F$128*10)/10</f>
        <v>#NUM!</v>
      </c>
      <c r="J129" s="271" t="e">
        <f t="shared" ca="1" si="66"/>
        <v>#NUM!</v>
      </c>
      <c r="K129" s="271" t="e">
        <f t="shared" ca="1" si="66"/>
        <v>#NUM!</v>
      </c>
      <c r="L129" s="271" t="e">
        <f t="shared" ca="1" si="66"/>
        <v>#NUM!</v>
      </c>
      <c r="M129" s="271" t="e">
        <f t="shared" ca="1" si="66"/>
        <v>#NUM!</v>
      </c>
      <c r="N129" s="272" t="e">
        <f t="shared" ca="1" si="66"/>
        <v>#NUM!</v>
      </c>
      <c r="O129" s="109"/>
    </row>
    <row r="130" spans="1:15" ht="13.5" customHeight="1" thickBot="1">
      <c r="A130" s="201"/>
      <c r="B130" s="201"/>
      <c r="C130" s="273">
        <f>'1 шаблон'!A152</f>
        <v>0</v>
      </c>
      <c r="D130" s="259"/>
      <c r="E130" s="259"/>
      <c r="F130" s="259"/>
      <c r="G130" s="259"/>
      <c r="H130" s="340"/>
      <c r="I130" s="260" t="e">
        <f t="shared" ref="I130:N130" ca="1" si="67">RANDBETWEEN($H$131*10,$F$131*10)/10</f>
        <v>#NUM!</v>
      </c>
      <c r="J130" s="261" t="e">
        <f t="shared" ca="1" si="67"/>
        <v>#NUM!</v>
      </c>
      <c r="K130" s="261" t="e">
        <f t="shared" ca="1" si="67"/>
        <v>#NUM!</v>
      </c>
      <c r="L130" s="261" t="e">
        <f t="shared" ca="1" si="67"/>
        <v>#NUM!</v>
      </c>
      <c r="M130" s="261" t="e">
        <f t="shared" ca="1" si="67"/>
        <v>#NUM!</v>
      </c>
      <c r="N130" s="262" t="e">
        <f t="shared" ca="1" si="67"/>
        <v>#NUM!</v>
      </c>
      <c r="O130" s="109"/>
    </row>
    <row r="131" spans="1:15" ht="12.75" customHeight="1" thickBot="1">
      <c r="A131" s="202" t="str">
        <f>IF(C131="отвод","отвод","труба")</f>
        <v>труба</v>
      </c>
      <c r="B131" s="202" t="str">
        <f>VLOOKUP(C130,'2 Приложение 13'!$A$34:$E$245,5,FALSE)</f>
        <v>Сталь 20</v>
      </c>
      <c r="C131" s="264">
        <f>'1 шаблон'!A153</f>
        <v>0</v>
      </c>
      <c r="D131" s="264">
        <f>'1 шаблон'!B152</f>
        <v>0</v>
      </c>
      <c r="E131" s="264">
        <f>'1 шаблон'!C152</f>
        <v>0</v>
      </c>
      <c r="F131" s="265">
        <f>'1 шаблон'!D152</f>
        <v>0</v>
      </c>
      <c r="G131" s="266">
        <f>SUMPRODUCT((A131='Приложение 15'!$AE$3:$AE$282)*('3 Прил 12 (толщинометрия)'!E131='Приложение 15'!$AG$3:$AG$282)*('3 Прил 12 (толщинометрия)'!B131='Приложение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31" s="340">
        <v>5.8</v>
      </c>
      <c r="I131" s="267">
        <f>H131</f>
        <v>5.8</v>
      </c>
      <c r="J131" s="268" t="e">
        <f t="shared" ref="J131:N132" ca="1" si="68">RANDBETWEEN($H$131*10,$F$131*10)/10</f>
        <v>#NUM!</v>
      </c>
      <c r="K131" s="268" t="e">
        <f t="shared" ca="1" si="68"/>
        <v>#NUM!</v>
      </c>
      <c r="L131" s="268" t="e">
        <f t="shared" ca="1" si="68"/>
        <v>#NUM!</v>
      </c>
      <c r="M131" s="268" t="e">
        <f t="shared" ca="1" si="68"/>
        <v>#NUM!</v>
      </c>
      <c r="N131" s="269" t="e">
        <f t="shared" ca="1" si="68"/>
        <v>#NUM!</v>
      </c>
      <c r="O131" s="144" t="e">
        <f ca="1">MAX(I130:N132)</f>
        <v>#NUM!</v>
      </c>
    </row>
    <row r="132" spans="1:15" ht="13.5" customHeight="1" thickBot="1">
      <c r="A132" s="203"/>
      <c r="B132" s="203"/>
      <c r="C132" s="141"/>
      <c r="D132" s="141"/>
      <c r="E132" s="141"/>
      <c r="F132" s="141"/>
      <c r="G132" s="141"/>
      <c r="H132" s="340"/>
      <c r="I132" s="270" t="e">
        <f ca="1">RANDBETWEEN($H$131*10,$F$131*10)/10</f>
        <v>#NUM!</v>
      </c>
      <c r="J132" s="271" t="e">
        <f t="shared" ca="1" si="68"/>
        <v>#NUM!</v>
      </c>
      <c r="K132" s="271" t="e">
        <f t="shared" ca="1" si="68"/>
        <v>#NUM!</v>
      </c>
      <c r="L132" s="271" t="e">
        <f t="shared" ca="1" si="68"/>
        <v>#NUM!</v>
      </c>
      <c r="M132" s="271" t="e">
        <f t="shared" ca="1" si="68"/>
        <v>#NUM!</v>
      </c>
      <c r="N132" s="272" t="e">
        <f t="shared" ca="1" si="68"/>
        <v>#NUM!</v>
      </c>
      <c r="O132" s="109"/>
    </row>
    <row r="133" spans="1:15" ht="13.5" customHeight="1" thickBot="1">
      <c r="A133" s="201"/>
      <c r="B133" s="201"/>
      <c r="C133" s="273">
        <f>'1 шаблон'!A155</f>
        <v>0</v>
      </c>
      <c r="D133" s="259"/>
      <c r="E133" s="259"/>
      <c r="F133" s="259"/>
      <c r="G133" s="259"/>
      <c r="H133" s="340"/>
      <c r="I133" s="260" t="e">
        <f t="shared" ref="I133:N133" ca="1" si="69">RANDBETWEEN($H$134*10,$F$134*10)/10</f>
        <v>#NUM!</v>
      </c>
      <c r="J133" s="261" t="e">
        <f t="shared" ca="1" si="69"/>
        <v>#NUM!</v>
      </c>
      <c r="K133" s="261" t="e">
        <f t="shared" ca="1" si="69"/>
        <v>#NUM!</v>
      </c>
      <c r="L133" s="261" t="e">
        <f t="shared" ca="1" si="69"/>
        <v>#NUM!</v>
      </c>
      <c r="M133" s="261" t="e">
        <f t="shared" ca="1" si="69"/>
        <v>#NUM!</v>
      </c>
      <c r="N133" s="262" t="e">
        <f t="shared" ca="1" si="69"/>
        <v>#NUM!</v>
      </c>
      <c r="O133" s="109"/>
    </row>
    <row r="134" spans="1:15" ht="12.75" customHeight="1" thickBot="1">
      <c r="A134" s="202" t="str">
        <f>IF(C134="отвод","отвод","труба")</f>
        <v>труба</v>
      </c>
      <c r="B134" s="202" t="str">
        <f>VLOOKUP(C133,'2 Приложение 13'!$A$34:$E$245,5,FALSE)</f>
        <v>Сталь 20</v>
      </c>
      <c r="C134" s="264">
        <f>'1 шаблон'!A156</f>
        <v>0</v>
      </c>
      <c r="D134" s="264">
        <f>'1 шаблон'!B155</f>
        <v>0</v>
      </c>
      <c r="E134" s="264">
        <f>'1 шаблон'!C155</f>
        <v>0</v>
      </c>
      <c r="F134" s="265">
        <f>'1 шаблон'!D155</f>
        <v>0</v>
      </c>
      <c r="G134" s="266">
        <f>SUMPRODUCT((A134='Приложение 15'!$AE$3:$AE$282)*('3 Прил 12 (толщинометрия)'!E134='Приложение 15'!$AG$3:$AG$282)*('3 Прил 12 (толщинометрия)'!B134='Приложение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34" s="340">
        <v>5.8</v>
      </c>
      <c r="I134" s="267">
        <f>H134</f>
        <v>5.8</v>
      </c>
      <c r="J134" s="268" t="e">
        <f t="shared" ref="J134:N135" ca="1" si="70">RANDBETWEEN($H$134*10,$F$134*10)/10</f>
        <v>#NUM!</v>
      </c>
      <c r="K134" s="268" t="e">
        <f t="shared" ca="1" si="70"/>
        <v>#NUM!</v>
      </c>
      <c r="L134" s="268" t="e">
        <f t="shared" ca="1" si="70"/>
        <v>#NUM!</v>
      </c>
      <c r="M134" s="268" t="e">
        <f t="shared" ca="1" si="70"/>
        <v>#NUM!</v>
      </c>
      <c r="N134" s="269" t="e">
        <f t="shared" ca="1" si="70"/>
        <v>#NUM!</v>
      </c>
      <c r="O134" s="144" t="e">
        <f ca="1">MAX(I133:N135)</f>
        <v>#NUM!</v>
      </c>
    </row>
    <row r="135" spans="1:15" ht="16.5" thickBot="1">
      <c r="A135" s="203"/>
      <c r="B135" s="203"/>
      <c r="C135" s="141"/>
      <c r="D135" s="141"/>
      <c r="E135" s="141"/>
      <c r="F135" s="141"/>
      <c r="G135" s="141"/>
      <c r="H135" s="340"/>
      <c r="I135" s="270" t="e">
        <f ca="1">RANDBETWEEN($H$134*10,$F$134*10)/10</f>
        <v>#NUM!</v>
      </c>
      <c r="J135" s="271" t="e">
        <f t="shared" ca="1" si="70"/>
        <v>#NUM!</v>
      </c>
      <c r="K135" s="271" t="e">
        <f t="shared" ca="1" si="70"/>
        <v>#NUM!</v>
      </c>
      <c r="L135" s="271" t="e">
        <f t="shared" ca="1" si="70"/>
        <v>#NUM!</v>
      </c>
      <c r="M135" s="271" t="e">
        <f t="shared" ca="1" si="70"/>
        <v>#NUM!</v>
      </c>
      <c r="N135" s="272" t="e">
        <f t="shared" ca="1" si="70"/>
        <v>#NUM!</v>
      </c>
      <c r="O135" s="109"/>
    </row>
    <row r="136" spans="1:15" ht="13.5" customHeight="1" thickBot="1">
      <c r="A136" s="201"/>
      <c r="B136" s="201"/>
      <c r="C136" s="273">
        <f>'1 шаблон'!A158</f>
        <v>0</v>
      </c>
      <c r="D136" s="259"/>
      <c r="E136" s="259"/>
      <c r="F136" s="259"/>
      <c r="G136" s="259"/>
      <c r="H136" s="340"/>
      <c r="I136" s="260" t="e">
        <f t="shared" ref="I136:N136" ca="1" si="71">RANDBETWEEN($H$137*10,$F$137*10)/10</f>
        <v>#NUM!</v>
      </c>
      <c r="J136" s="261" t="e">
        <f t="shared" ca="1" si="71"/>
        <v>#NUM!</v>
      </c>
      <c r="K136" s="261" t="e">
        <f t="shared" ca="1" si="71"/>
        <v>#NUM!</v>
      </c>
      <c r="L136" s="261" t="e">
        <f t="shared" ca="1" si="71"/>
        <v>#NUM!</v>
      </c>
      <c r="M136" s="261" t="e">
        <f t="shared" ca="1" si="71"/>
        <v>#NUM!</v>
      </c>
      <c r="N136" s="262" t="e">
        <f t="shared" ca="1" si="71"/>
        <v>#NUM!</v>
      </c>
      <c r="O136" s="109"/>
    </row>
    <row r="137" spans="1:15" ht="12.75" customHeight="1" thickBot="1">
      <c r="A137" s="202" t="str">
        <f>IF(C137="отвод","отвод","труба")</f>
        <v>труба</v>
      </c>
      <c r="B137" s="202" t="str">
        <f>VLOOKUP(C136,'2 Приложение 13'!$A$34:$E$245,5,FALSE)</f>
        <v>Сталь 20</v>
      </c>
      <c r="C137" s="264">
        <f>'1 шаблон'!A159</f>
        <v>0</v>
      </c>
      <c r="D137" s="264">
        <f>'1 шаблон'!B158</f>
        <v>0</v>
      </c>
      <c r="E137" s="264">
        <f>'1 шаблон'!C158</f>
        <v>0</v>
      </c>
      <c r="F137" s="265">
        <f>'1 шаблон'!D158</f>
        <v>0</v>
      </c>
      <c r="G137" s="266">
        <f>SUMPRODUCT((A137='Приложение 15'!$AE$3:$AE$282)*('3 Прил 12 (толщинометрия)'!E137='Приложение 15'!$AG$3:$AG$282)*('3 Прил 12 (толщинометрия)'!B137='Приложение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37" s="340">
        <v>5.9</v>
      </c>
      <c r="I137" s="267">
        <f>H137</f>
        <v>5.9</v>
      </c>
      <c r="J137" s="268" t="e">
        <f t="shared" ref="J137:N138" ca="1" si="72">RANDBETWEEN($H$137*10,$F$137*10)/10</f>
        <v>#NUM!</v>
      </c>
      <c r="K137" s="268" t="e">
        <f t="shared" ca="1" si="72"/>
        <v>#NUM!</v>
      </c>
      <c r="L137" s="268" t="e">
        <f t="shared" ca="1" si="72"/>
        <v>#NUM!</v>
      </c>
      <c r="M137" s="268" t="e">
        <f t="shared" ca="1" si="72"/>
        <v>#NUM!</v>
      </c>
      <c r="N137" s="269" t="e">
        <f t="shared" ca="1" si="72"/>
        <v>#NUM!</v>
      </c>
      <c r="O137" s="144" t="e">
        <f ca="1">MAX(I136:N138)</f>
        <v>#NUM!</v>
      </c>
    </row>
    <row r="138" spans="1:15" ht="16.5" thickBot="1">
      <c r="A138" s="203"/>
      <c r="B138" s="203"/>
      <c r="C138" s="141"/>
      <c r="D138" s="141"/>
      <c r="E138" s="141"/>
      <c r="F138" s="141"/>
      <c r="G138" s="141"/>
      <c r="H138" s="340"/>
      <c r="I138" s="270" t="e">
        <f ca="1">RANDBETWEEN($H$137*10,$F$137*10)/10</f>
        <v>#NUM!</v>
      </c>
      <c r="J138" s="271" t="e">
        <f t="shared" ca="1" si="72"/>
        <v>#NUM!</v>
      </c>
      <c r="K138" s="271" t="e">
        <f t="shared" ca="1" si="72"/>
        <v>#NUM!</v>
      </c>
      <c r="L138" s="271" t="e">
        <f t="shared" ca="1" si="72"/>
        <v>#NUM!</v>
      </c>
      <c r="M138" s="271" t="e">
        <f t="shared" ca="1" si="72"/>
        <v>#NUM!</v>
      </c>
      <c r="N138" s="272" t="e">
        <f t="shared" ca="1" si="72"/>
        <v>#NUM!</v>
      </c>
      <c r="O138" s="109"/>
    </row>
    <row r="139" spans="1:15" ht="13.5" customHeight="1" thickBot="1">
      <c r="A139" s="201"/>
      <c r="B139" s="201"/>
      <c r="C139" s="273">
        <f>'1 шаблон'!A161</f>
        <v>0</v>
      </c>
      <c r="D139" s="259"/>
      <c r="E139" s="259"/>
      <c r="F139" s="259"/>
      <c r="G139" s="259"/>
      <c r="H139" s="340"/>
      <c r="I139" s="260" t="e">
        <f t="shared" ref="I139:N139" ca="1" si="73">RANDBETWEEN($H$140*10,$F$140*10)/10</f>
        <v>#NUM!</v>
      </c>
      <c r="J139" s="261" t="e">
        <f t="shared" ca="1" si="73"/>
        <v>#NUM!</v>
      </c>
      <c r="K139" s="261" t="e">
        <f t="shared" ca="1" si="73"/>
        <v>#NUM!</v>
      </c>
      <c r="L139" s="261" t="e">
        <f t="shared" ca="1" si="73"/>
        <v>#NUM!</v>
      </c>
      <c r="M139" s="261" t="e">
        <f t="shared" ca="1" si="73"/>
        <v>#NUM!</v>
      </c>
      <c r="N139" s="262" t="e">
        <f t="shared" ca="1" si="73"/>
        <v>#NUM!</v>
      </c>
      <c r="O139" s="109"/>
    </row>
    <row r="140" spans="1:15" ht="12.75" customHeight="1" thickBot="1">
      <c r="A140" s="202" t="str">
        <f>IF(C140="отвод","отвод","труба")</f>
        <v>труба</v>
      </c>
      <c r="B140" s="202" t="str">
        <f>VLOOKUP(C139,'2 Приложение 13'!$A$34:$E$245,5,FALSE)</f>
        <v>Сталь 20</v>
      </c>
      <c r="C140" s="264">
        <f>'1 шаблон'!A162</f>
        <v>0</v>
      </c>
      <c r="D140" s="264">
        <f>'1 шаблон'!B161</f>
        <v>0</v>
      </c>
      <c r="E140" s="264">
        <f>'1 шаблон'!C161</f>
        <v>0</v>
      </c>
      <c r="F140" s="265">
        <f>'1 шаблон'!D161</f>
        <v>0</v>
      </c>
      <c r="G140" s="266">
        <f>SUMPRODUCT((A140='Приложение 15'!$AE$3:$AE$282)*('3 Прил 12 (толщинометрия)'!E140='Приложение 15'!$AG$3:$AG$282)*('3 Прил 12 (толщинометрия)'!B140='Приложение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40" s="340">
        <v>7.5</v>
      </c>
      <c r="I140" s="267">
        <f>H140</f>
        <v>7.5</v>
      </c>
      <c r="J140" s="268" t="e">
        <f t="shared" ref="J140:N141" ca="1" si="74">RANDBETWEEN($H$140*10,$F$140*10)/10</f>
        <v>#NUM!</v>
      </c>
      <c r="K140" s="268" t="e">
        <f t="shared" ca="1" si="74"/>
        <v>#NUM!</v>
      </c>
      <c r="L140" s="268" t="e">
        <f t="shared" ca="1" si="74"/>
        <v>#NUM!</v>
      </c>
      <c r="M140" s="268" t="e">
        <f t="shared" ca="1" si="74"/>
        <v>#NUM!</v>
      </c>
      <c r="N140" s="269" t="e">
        <f t="shared" ca="1" si="74"/>
        <v>#NUM!</v>
      </c>
      <c r="O140" s="144" t="e">
        <f ca="1">MAX(I139:N141)</f>
        <v>#NUM!</v>
      </c>
    </row>
    <row r="141" spans="1:15" ht="16.5" thickBot="1">
      <c r="A141" s="203"/>
      <c r="B141" s="203"/>
      <c r="C141" s="141"/>
      <c r="D141" s="141"/>
      <c r="E141" s="141"/>
      <c r="F141" s="141"/>
      <c r="G141" s="141"/>
      <c r="H141" s="340"/>
      <c r="I141" s="270" t="e">
        <f ca="1">RANDBETWEEN($H$140*10,$F$140*10)/10</f>
        <v>#NUM!</v>
      </c>
      <c r="J141" s="271" t="e">
        <f t="shared" ca="1" si="74"/>
        <v>#NUM!</v>
      </c>
      <c r="K141" s="271" t="e">
        <f t="shared" ca="1" si="74"/>
        <v>#NUM!</v>
      </c>
      <c r="L141" s="271" t="e">
        <f t="shared" ca="1" si="74"/>
        <v>#NUM!</v>
      </c>
      <c r="M141" s="271" t="e">
        <f t="shared" ca="1" si="74"/>
        <v>#NUM!</v>
      </c>
      <c r="N141" s="272" t="e">
        <f t="shared" ca="1" si="74"/>
        <v>#NUM!</v>
      </c>
      <c r="O141" s="109"/>
    </row>
    <row r="142" spans="1:15" ht="13.5" customHeight="1" thickBot="1">
      <c r="A142" s="201"/>
      <c r="B142" s="201"/>
      <c r="C142" s="273">
        <f>'1 шаблон'!A164</f>
        <v>0</v>
      </c>
      <c r="D142" s="259"/>
      <c r="E142" s="259"/>
      <c r="F142" s="259"/>
      <c r="G142" s="259"/>
      <c r="H142" s="340"/>
      <c r="I142" s="260" t="e">
        <f t="shared" ref="I142:N142" ca="1" si="75">RANDBETWEEN($H$143*10,$F$143*10)/10</f>
        <v>#NUM!</v>
      </c>
      <c r="J142" s="261" t="e">
        <f t="shared" ca="1" si="75"/>
        <v>#NUM!</v>
      </c>
      <c r="K142" s="261" t="e">
        <f t="shared" ca="1" si="75"/>
        <v>#NUM!</v>
      </c>
      <c r="L142" s="261" t="e">
        <f t="shared" ca="1" si="75"/>
        <v>#NUM!</v>
      </c>
      <c r="M142" s="261" t="e">
        <f t="shared" ca="1" si="75"/>
        <v>#NUM!</v>
      </c>
      <c r="N142" s="262" t="e">
        <f t="shared" ca="1" si="75"/>
        <v>#NUM!</v>
      </c>
      <c r="O142" s="109"/>
    </row>
    <row r="143" spans="1:15" ht="12.75" customHeight="1" thickBot="1">
      <c r="A143" s="202" t="str">
        <f>IF(C143="отвод","отвод","труба")</f>
        <v>труба</v>
      </c>
      <c r="B143" s="202" t="str">
        <f>VLOOKUP(C142,'2 Приложение 13'!$A$34:$E$245,5,FALSE)</f>
        <v>Сталь 20</v>
      </c>
      <c r="C143" s="264">
        <f>'1 шаблон'!A165</f>
        <v>0</v>
      </c>
      <c r="D143" s="264">
        <f>'1 шаблон'!B164</f>
        <v>0</v>
      </c>
      <c r="E143" s="264">
        <f>'1 шаблон'!C164</f>
        <v>0</v>
      </c>
      <c r="F143" s="265">
        <f>'1 шаблон'!D164</f>
        <v>0</v>
      </c>
      <c r="G143" s="266">
        <f>SUMPRODUCT((A143='Приложение 15'!$AE$3:$AE$282)*('3 Прил 12 (толщинометрия)'!E143='Приложение 15'!$AG$3:$AG$282)*('3 Прил 12 (толщинометрия)'!B143='Приложение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43" s="340">
        <v>7.4</v>
      </c>
      <c r="I143" s="267">
        <f>H143</f>
        <v>7.4</v>
      </c>
      <c r="J143" s="268" t="e">
        <f t="shared" ref="J143:N144" ca="1" si="76">RANDBETWEEN($H$143*10,$F$143*10)/10</f>
        <v>#NUM!</v>
      </c>
      <c r="K143" s="268" t="e">
        <f t="shared" ca="1" si="76"/>
        <v>#NUM!</v>
      </c>
      <c r="L143" s="268" t="e">
        <f t="shared" ca="1" si="76"/>
        <v>#NUM!</v>
      </c>
      <c r="M143" s="268" t="e">
        <f t="shared" ca="1" si="76"/>
        <v>#NUM!</v>
      </c>
      <c r="N143" s="269" t="e">
        <f t="shared" ca="1" si="76"/>
        <v>#NUM!</v>
      </c>
      <c r="O143" s="144" t="e">
        <f ca="1">MAX(I142:N144)</f>
        <v>#NUM!</v>
      </c>
    </row>
    <row r="144" spans="1:15" ht="16.5" thickBot="1">
      <c r="A144" s="203"/>
      <c r="B144" s="203"/>
      <c r="C144" s="141"/>
      <c r="D144" s="141"/>
      <c r="E144" s="141"/>
      <c r="F144" s="141"/>
      <c r="G144" s="141"/>
      <c r="H144" s="340"/>
      <c r="I144" s="270" t="e">
        <f ca="1">RANDBETWEEN($H$143*10,$F$143*10)/10</f>
        <v>#NUM!</v>
      </c>
      <c r="J144" s="271" t="e">
        <f t="shared" ca="1" si="76"/>
        <v>#NUM!</v>
      </c>
      <c r="K144" s="271" t="e">
        <f t="shared" ca="1" si="76"/>
        <v>#NUM!</v>
      </c>
      <c r="L144" s="271" t="e">
        <f t="shared" ca="1" si="76"/>
        <v>#NUM!</v>
      </c>
      <c r="M144" s="271" t="e">
        <f t="shared" ca="1" si="76"/>
        <v>#NUM!</v>
      </c>
      <c r="N144" s="272" t="e">
        <f t="shared" ca="1" si="76"/>
        <v>#NUM!</v>
      </c>
      <c r="O144" s="109"/>
    </row>
    <row r="145" spans="1:15" ht="13.5" customHeight="1" thickBot="1">
      <c r="A145" s="201"/>
      <c r="B145" s="201"/>
      <c r="C145" s="273">
        <f>'1 шаблон'!A167</f>
        <v>0</v>
      </c>
      <c r="D145" s="259"/>
      <c r="E145" s="259"/>
      <c r="F145" s="259"/>
      <c r="G145" s="259"/>
      <c r="H145" s="340"/>
      <c r="I145" s="260" t="e">
        <f t="shared" ref="I145:N145" ca="1" si="77">RANDBETWEEN($H$146*10,$F$146*10)/10</f>
        <v>#NUM!</v>
      </c>
      <c r="J145" s="261" t="e">
        <f t="shared" ca="1" si="77"/>
        <v>#NUM!</v>
      </c>
      <c r="K145" s="261" t="e">
        <f t="shared" ca="1" si="77"/>
        <v>#NUM!</v>
      </c>
      <c r="L145" s="261" t="e">
        <f t="shared" ca="1" si="77"/>
        <v>#NUM!</v>
      </c>
      <c r="M145" s="261" t="e">
        <f t="shared" ca="1" si="77"/>
        <v>#NUM!</v>
      </c>
      <c r="N145" s="262" t="e">
        <f t="shared" ca="1" si="77"/>
        <v>#NUM!</v>
      </c>
      <c r="O145" s="109"/>
    </row>
    <row r="146" spans="1:15" ht="12.75" customHeight="1" thickBot="1">
      <c r="A146" s="202" t="str">
        <f>IF(C146="отвод","отвод","труба")</f>
        <v>труба</v>
      </c>
      <c r="B146" s="202" t="str">
        <f>VLOOKUP(C145,'2 Приложение 13'!$A$34:$E$245,5,FALSE)</f>
        <v>Сталь 20</v>
      </c>
      <c r="C146" s="264">
        <f>'1 шаблон'!A168</f>
        <v>0</v>
      </c>
      <c r="D146" s="264">
        <f>'1 шаблон'!B167</f>
        <v>0</v>
      </c>
      <c r="E146" s="264">
        <f>'1 шаблон'!C167</f>
        <v>0</v>
      </c>
      <c r="F146" s="265">
        <f>'1 шаблон'!D167</f>
        <v>0</v>
      </c>
      <c r="G146" s="266">
        <f>SUMPRODUCT((A146='Приложение 15'!$AE$3:$AE$282)*('3 Прил 12 (толщинометрия)'!E146='Приложение 15'!$AG$3:$AG$282)*('3 Прил 12 (толщинометрия)'!B146='Приложение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46" s="340">
        <v>7.5</v>
      </c>
      <c r="I146" s="267">
        <f>H146</f>
        <v>7.5</v>
      </c>
      <c r="J146" s="268" t="e">
        <f t="shared" ref="J146:N147" ca="1" si="78">RANDBETWEEN($H$146*10,$F$146*10)/10</f>
        <v>#NUM!</v>
      </c>
      <c r="K146" s="268" t="e">
        <f t="shared" ca="1" si="78"/>
        <v>#NUM!</v>
      </c>
      <c r="L146" s="268" t="e">
        <f t="shared" ca="1" si="78"/>
        <v>#NUM!</v>
      </c>
      <c r="M146" s="268" t="e">
        <f t="shared" ca="1" si="78"/>
        <v>#NUM!</v>
      </c>
      <c r="N146" s="269" t="e">
        <f t="shared" ca="1" si="78"/>
        <v>#NUM!</v>
      </c>
      <c r="O146" s="144" t="e">
        <f ca="1">MAX(I145:N147)</f>
        <v>#NUM!</v>
      </c>
    </row>
    <row r="147" spans="1:15" ht="16.5" thickBot="1">
      <c r="A147" s="203"/>
      <c r="B147" s="203"/>
      <c r="C147" s="141"/>
      <c r="D147" s="141"/>
      <c r="E147" s="141"/>
      <c r="F147" s="141"/>
      <c r="G147" s="141"/>
      <c r="H147" s="340"/>
      <c r="I147" s="270" t="e">
        <f ca="1">RANDBETWEEN($H$146*10,$F$146*10)/10</f>
        <v>#NUM!</v>
      </c>
      <c r="J147" s="271" t="e">
        <f t="shared" ca="1" si="78"/>
        <v>#NUM!</v>
      </c>
      <c r="K147" s="271" t="e">
        <f t="shared" ca="1" si="78"/>
        <v>#NUM!</v>
      </c>
      <c r="L147" s="271" t="e">
        <f t="shared" ca="1" si="78"/>
        <v>#NUM!</v>
      </c>
      <c r="M147" s="271" t="e">
        <f t="shared" ca="1" si="78"/>
        <v>#NUM!</v>
      </c>
      <c r="N147" s="272" t="e">
        <f t="shared" ca="1" si="78"/>
        <v>#NUM!</v>
      </c>
      <c r="O147" s="109"/>
    </row>
    <row r="148" spans="1:15" ht="13.5" customHeight="1" thickBot="1">
      <c r="A148" s="201"/>
      <c r="B148" s="201"/>
      <c r="C148" s="273">
        <f>'1 шаблон'!A170</f>
        <v>0</v>
      </c>
      <c r="D148" s="259"/>
      <c r="E148" s="259"/>
      <c r="F148" s="259"/>
      <c r="G148" s="259"/>
      <c r="H148" s="340"/>
      <c r="I148" s="260" t="e">
        <f t="shared" ref="I148:N148" ca="1" si="79">RANDBETWEEN($H$149*10,$F$149*10)/10</f>
        <v>#NUM!</v>
      </c>
      <c r="J148" s="261" t="e">
        <f t="shared" ca="1" si="79"/>
        <v>#NUM!</v>
      </c>
      <c r="K148" s="261" t="e">
        <f t="shared" ca="1" si="79"/>
        <v>#NUM!</v>
      </c>
      <c r="L148" s="261" t="e">
        <f t="shared" ca="1" si="79"/>
        <v>#NUM!</v>
      </c>
      <c r="M148" s="261" t="e">
        <f t="shared" ca="1" si="79"/>
        <v>#NUM!</v>
      </c>
      <c r="N148" s="262" t="e">
        <f t="shared" ca="1" si="79"/>
        <v>#NUM!</v>
      </c>
      <c r="O148" s="109"/>
    </row>
    <row r="149" spans="1:15" ht="12.75" customHeight="1" thickBot="1">
      <c r="A149" s="202" t="str">
        <f>IF(C149="отвод","отвод","труба")</f>
        <v>труба</v>
      </c>
      <c r="B149" s="202" t="str">
        <f>VLOOKUP(C148,'2 Приложение 13'!$A$34:$E$245,5,FALSE)</f>
        <v>Сталь 20</v>
      </c>
      <c r="C149" s="264">
        <f>'1 шаблон'!A171</f>
        <v>0</v>
      </c>
      <c r="D149" s="264">
        <f>'1 шаблон'!B170</f>
        <v>0</v>
      </c>
      <c r="E149" s="264">
        <f>'1 шаблон'!C170</f>
        <v>0</v>
      </c>
      <c r="F149" s="265">
        <f>'1 шаблон'!D170</f>
        <v>0</v>
      </c>
      <c r="G149" s="266">
        <f>SUMPRODUCT((A149='Приложение 15'!$AE$3:$AE$282)*('3 Прил 12 (толщинометрия)'!E149='Приложение 15'!$AG$3:$AG$282)*('3 Прил 12 (толщинометрия)'!B149='Приложение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49" s="340">
        <v>7.6</v>
      </c>
      <c r="I149" s="267">
        <f>H149</f>
        <v>7.6</v>
      </c>
      <c r="J149" s="268" t="e">
        <f t="shared" ref="J149:N150" ca="1" si="80">RANDBETWEEN($H$149*10,$F$149*10)/10</f>
        <v>#NUM!</v>
      </c>
      <c r="K149" s="268" t="e">
        <f t="shared" ca="1" si="80"/>
        <v>#NUM!</v>
      </c>
      <c r="L149" s="268" t="e">
        <f t="shared" ca="1" si="80"/>
        <v>#NUM!</v>
      </c>
      <c r="M149" s="268" t="e">
        <f t="shared" ca="1" si="80"/>
        <v>#NUM!</v>
      </c>
      <c r="N149" s="269" t="e">
        <f t="shared" ca="1" si="80"/>
        <v>#NUM!</v>
      </c>
      <c r="O149" s="144" t="e">
        <f ca="1">MAX(I148:N150)</f>
        <v>#NUM!</v>
      </c>
    </row>
    <row r="150" spans="1:15" ht="16.5" thickBot="1">
      <c r="A150" s="203"/>
      <c r="B150" s="203"/>
      <c r="C150" s="141"/>
      <c r="D150" s="141"/>
      <c r="E150" s="141"/>
      <c r="F150" s="141"/>
      <c r="G150" s="141"/>
      <c r="H150" s="340"/>
      <c r="I150" s="270" t="e">
        <f ca="1">RANDBETWEEN($H$149*10,$F$149*10)/10</f>
        <v>#NUM!</v>
      </c>
      <c r="J150" s="271" t="e">
        <f t="shared" ca="1" si="80"/>
        <v>#NUM!</v>
      </c>
      <c r="K150" s="271" t="e">
        <f t="shared" ca="1" si="80"/>
        <v>#NUM!</v>
      </c>
      <c r="L150" s="271" t="e">
        <f t="shared" ca="1" si="80"/>
        <v>#NUM!</v>
      </c>
      <c r="M150" s="271" t="e">
        <f t="shared" ca="1" si="80"/>
        <v>#NUM!</v>
      </c>
      <c r="N150" s="272" t="e">
        <f t="shared" ca="1" si="80"/>
        <v>#NUM!</v>
      </c>
      <c r="O150" s="109"/>
    </row>
    <row r="151" spans="1:15" ht="13.5" customHeight="1" thickBot="1">
      <c r="A151" s="201"/>
      <c r="B151" s="201"/>
      <c r="C151" s="273">
        <f>'1 шаблон'!A173</f>
        <v>0</v>
      </c>
      <c r="D151" s="259"/>
      <c r="E151" s="259"/>
      <c r="F151" s="259"/>
      <c r="G151" s="259"/>
      <c r="H151" s="340"/>
      <c r="I151" s="260" t="e">
        <f t="shared" ref="I151:N151" ca="1" si="81">RANDBETWEEN($H$152*10,$F$152*10)/10</f>
        <v>#NUM!</v>
      </c>
      <c r="J151" s="261" t="e">
        <f t="shared" ca="1" si="81"/>
        <v>#NUM!</v>
      </c>
      <c r="K151" s="261" t="e">
        <f t="shared" ca="1" si="81"/>
        <v>#NUM!</v>
      </c>
      <c r="L151" s="261" t="e">
        <f t="shared" ca="1" si="81"/>
        <v>#NUM!</v>
      </c>
      <c r="M151" s="261" t="e">
        <f t="shared" ca="1" si="81"/>
        <v>#NUM!</v>
      </c>
      <c r="N151" s="262" t="e">
        <f t="shared" ca="1" si="81"/>
        <v>#NUM!</v>
      </c>
      <c r="O151" s="109"/>
    </row>
    <row r="152" spans="1:15" ht="12.75" customHeight="1" thickBot="1">
      <c r="A152" s="202" t="str">
        <f>IF(C152="отвод","отвод","труба")</f>
        <v>труба</v>
      </c>
      <c r="B152" s="202" t="str">
        <f>VLOOKUP(C151,'2 Приложение 13'!$A$34:$E$245,5,FALSE)</f>
        <v>Сталь 20</v>
      </c>
      <c r="C152" s="264">
        <f>'1 шаблон'!A174</f>
        <v>0</v>
      </c>
      <c r="D152" s="264">
        <f>'1 шаблон'!B173</f>
        <v>0</v>
      </c>
      <c r="E152" s="264">
        <f>'1 шаблон'!C173</f>
        <v>0</v>
      </c>
      <c r="F152" s="265">
        <f>'1 шаблон'!D173</f>
        <v>0</v>
      </c>
      <c r="G152" s="266">
        <f>SUMPRODUCT((A152='Приложение 15'!$AE$3:$AE$282)*('3 Прил 12 (толщинометрия)'!E152='Приложение 15'!$AG$3:$AG$282)*('3 Прил 12 (толщинометрия)'!B152='Приложение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52" s="340">
        <v>7.5</v>
      </c>
      <c r="I152" s="267">
        <f>H152</f>
        <v>7.5</v>
      </c>
      <c r="J152" s="268" t="e">
        <f t="shared" ref="J152:N153" ca="1" si="82">RANDBETWEEN($H$152*10,$F$152*10)/10</f>
        <v>#NUM!</v>
      </c>
      <c r="K152" s="268" t="e">
        <f t="shared" ca="1" si="82"/>
        <v>#NUM!</v>
      </c>
      <c r="L152" s="268" t="e">
        <f t="shared" ca="1" si="82"/>
        <v>#NUM!</v>
      </c>
      <c r="M152" s="268" t="e">
        <f t="shared" ca="1" si="82"/>
        <v>#NUM!</v>
      </c>
      <c r="N152" s="269" t="e">
        <f t="shared" ca="1" si="82"/>
        <v>#NUM!</v>
      </c>
      <c r="O152" s="144" t="e">
        <f ca="1">MAX(I151:N153)</f>
        <v>#NUM!</v>
      </c>
    </row>
    <row r="153" spans="1:15" ht="16.5" thickBot="1">
      <c r="A153" s="203"/>
      <c r="B153" s="203"/>
      <c r="C153" s="141"/>
      <c r="D153" s="141"/>
      <c r="E153" s="141"/>
      <c r="F153" s="141"/>
      <c r="G153" s="141"/>
      <c r="H153" s="340"/>
      <c r="I153" s="270" t="e">
        <f ca="1">RANDBETWEEN($H$152*10,$F$152*10)/10</f>
        <v>#NUM!</v>
      </c>
      <c r="J153" s="271" t="e">
        <f t="shared" ca="1" si="82"/>
        <v>#NUM!</v>
      </c>
      <c r="K153" s="271" t="e">
        <f t="shared" ca="1" si="82"/>
        <v>#NUM!</v>
      </c>
      <c r="L153" s="271" t="e">
        <f t="shared" ca="1" si="82"/>
        <v>#NUM!</v>
      </c>
      <c r="M153" s="271" t="e">
        <f t="shared" ca="1" si="82"/>
        <v>#NUM!</v>
      </c>
      <c r="N153" s="272" t="e">
        <f t="shared" ca="1" si="82"/>
        <v>#NUM!</v>
      </c>
      <c r="O153" s="109"/>
    </row>
    <row r="154" spans="1:15" ht="13.5" customHeight="1" thickBot="1">
      <c r="A154" s="201"/>
      <c r="B154" s="201"/>
      <c r="C154" s="273">
        <f>'1 шаблон'!A176</f>
        <v>0</v>
      </c>
      <c r="D154" s="259"/>
      <c r="E154" s="259"/>
      <c r="F154" s="259"/>
      <c r="G154" s="259"/>
      <c r="H154" s="340"/>
      <c r="I154" s="260" t="e">
        <f t="shared" ref="I154:N154" ca="1" si="83">RANDBETWEEN($H$155*10,$F$155*10)/10</f>
        <v>#NUM!</v>
      </c>
      <c r="J154" s="261" t="e">
        <f t="shared" ca="1" si="83"/>
        <v>#NUM!</v>
      </c>
      <c r="K154" s="261" t="e">
        <f t="shared" ca="1" si="83"/>
        <v>#NUM!</v>
      </c>
      <c r="L154" s="261" t="e">
        <f t="shared" ca="1" si="83"/>
        <v>#NUM!</v>
      </c>
      <c r="M154" s="261" t="e">
        <f t="shared" ca="1" si="83"/>
        <v>#NUM!</v>
      </c>
      <c r="N154" s="262" t="e">
        <f t="shared" ca="1" si="83"/>
        <v>#NUM!</v>
      </c>
      <c r="O154" s="109"/>
    </row>
    <row r="155" spans="1:15" ht="12.75" customHeight="1" thickBot="1">
      <c r="A155" s="202" t="str">
        <f>IF(C155="отвод","отвод","труба")</f>
        <v>труба</v>
      </c>
      <c r="B155" s="202" t="str">
        <f>VLOOKUP(C154,'2 Приложение 13'!$A$34:$E$245,5,FALSE)</f>
        <v>Сталь 20</v>
      </c>
      <c r="C155" s="264">
        <f>'1 шаблон'!A177</f>
        <v>0</v>
      </c>
      <c r="D155" s="264">
        <f>'1 шаблон'!B176</f>
        <v>0</v>
      </c>
      <c r="E155" s="264">
        <f>'1 шаблон'!C176</f>
        <v>0</v>
      </c>
      <c r="F155" s="265">
        <f>'1 шаблон'!D176</f>
        <v>0</v>
      </c>
      <c r="G155" s="266">
        <f>SUMPRODUCT((A155='Приложение 15'!$AE$3:$AE$282)*('3 Прил 12 (толщинометрия)'!E155='Приложение 15'!$AG$3:$AG$282)*('3 Прил 12 (толщинометрия)'!B155='Приложение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55" s="340">
        <v>7.5</v>
      </c>
      <c r="I155" s="267">
        <f>H155</f>
        <v>7.5</v>
      </c>
      <c r="J155" s="268" t="e">
        <f t="shared" ref="J155:N156" ca="1" si="84">RANDBETWEEN($H$155*10,$F$155*10)/10</f>
        <v>#NUM!</v>
      </c>
      <c r="K155" s="268" t="e">
        <f t="shared" ca="1" si="84"/>
        <v>#NUM!</v>
      </c>
      <c r="L155" s="268" t="e">
        <f t="shared" ca="1" si="84"/>
        <v>#NUM!</v>
      </c>
      <c r="M155" s="268" t="e">
        <f t="shared" ca="1" si="84"/>
        <v>#NUM!</v>
      </c>
      <c r="N155" s="269" t="e">
        <f t="shared" ca="1" si="84"/>
        <v>#NUM!</v>
      </c>
      <c r="O155" s="144" t="e">
        <f ca="1">MAX(I154:N156)</f>
        <v>#NUM!</v>
      </c>
    </row>
    <row r="156" spans="1:15" ht="13.5" customHeight="1" thickBot="1">
      <c r="A156" s="203"/>
      <c r="B156" s="203"/>
      <c r="C156" s="141"/>
      <c r="D156" s="141"/>
      <c r="E156" s="141"/>
      <c r="F156" s="141"/>
      <c r="G156" s="141"/>
      <c r="H156" s="340"/>
      <c r="I156" s="270" t="e">
        <f ca="1">RANDBETWEEN($H$155*10,$F$155*10)/10</f>
        <v>#NUM!</v>
      </c>
      <c r="J156" s="271" t="e">
        <f t="shared" ca="1" si="84"/>
        <v>#NUM!</v>
      </c>
      <c r="K156" s="271" t="e">
        <f t="shared" ca="1" si="84"/>
        <v>#NUM!</v>
      </c>
      <c r="L156" s="271" t="e">
        <f t="shared" ca="1" si="84"/>
        <v>#NUM!</v>
      </c>
      <c r="M156" s="271" t="e">
        <f t="shared" ca="1" si="84"/>
        <v>#NUM!</v>
      </c>
      <c r="N156" s="272" t="e">
        <f t="shared" ca="1" si="84"/>
        <v>#NUM!</v>
      </c>
      <c r="O156" s="109"/>
    </row>
    <row r="157" spans="1:15" ht="13.5" customHeight="1" thickBot="1">
      <c r="A157" s="201"/>
      <c r="B157" s="201"/>
      <c r="C157" s="273">
        <f>'1 шаблон'!A179</f>
        <v>0</v>
      </c>
      <c r="D157" s="259"/>
      <c r="E157" s="259"/>
      <c r="F157" s="259"/>
      <c r="G157" s="259"/>
      <c r="H157" s="340"/>
      <c r="I157" s="260" t="e">
        <f t="shared" ref="I157:N157" ca="1" si="85">RANDBETWEEN($H$158*10,$F$158*10)/10</f>
        <v>#NUM!</v>
      </c>
      <c r="J157" s="261" t="e">
        <f t="shared" ca="1" si="85"/>
        <v>#NUM!</v>
      </c>
      <c r="K157" s="261" t="e">
        <f t="shared" ca="1" si="85"/>
        <v>#NUM!</v>
      </c>
      <c r="L157" s="261" t="e">
        <f t="shared" ca="1" si="85"/>
        <v>#NUM!</v>
      </c>
      <c r="M157" s="261" t="e">
        <f t="shared" ca="1" si="85"/>
        <v>#NUM!</v>
      </c>
      <c r="N157" s="262" t="e">
        <f t="shared" ca="1" si="85"/>
        <v>#NUM!</v>
      </c>
      <c r="O157" s="109"/>
    </row>
    <row r="158" spans="1:15" ht="12.75" customHeight="1" thickBot="1">
      <c r="A158" s="202" t="str">
        <f>IF(C158="отвод","отвод","труба")</f>
        <v>труба</v>
      </c>
      <c r="B158" s="202" t="str">
        <f>VLOOKUP(C157,'2 Приложение 13'!$A$34:$E$245,5,FALSE)</f>
        <v>Сталь 20</v>
      </c>
      <c r="C158" s="264">
        <f>'1 шаблон'!A180</f>
        <v>0</v>
      </c>
      <c r="D158" s="264">
        <f>'1 шаблон'!B179</f>
        <v>0</v>
      </c>
      <c r="E158" s="264">
        <f>'1 шаблон'!C179</f>
        <v>0</v>
      </c>
      <c r="F158" s="265">
        <f>'1 шаблон'!D179</f>
        <v>0</v>
      </c>
      <c r="G158" s="266">
        <f>SUMPRODUCT((A158='Приложение 15'!$AE$3:$AE$282)*('3 Прил 12 (толщинометрия)'!E158='Приложение 15'!$AG$3:$AG$282)*('3 Прил 12 (толщинометрия)'!B158='Приложение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58" s="340">
        <v>7.5</v>
      </c>
      <c r="I158" s="267">
        <f>H158</f>
        <v>7.5</v>
      </c>
      <c r="J158" s="268" t="e">
        <f t="shared" ref="J158:N159" ca="1" si="86">RANDBETWEEN($H$158*10,$F$158*10)/10</f>
        <v>#NUM!</v>
      </c>
      <c r="K158" s="268" t="e">
        <f t="shared" ca="1" si="86"/>
        <v>#NUM!</v>
      </c>
      <c r="L158" s="268" t="e">
        <f t="shared" ca="1" si="86"/>
        <v>#NUM!</v>
      </c>
      <c r="M158" s="268" t="e">
        <f t="shared" ca="1" si="86"/>
        <v>#NUM!</v>
      </c>
      <c r="N158" s="269" t="e">
        <f t="shared" ca="1" si="86"/>
        <v>#NUM!</v>
      </c>
      <c r="O158" s="144" t="e">
        <f ca="1">MAX(I157:N159)</f>
        <v>#NUM!</v>
      </c>
    </row>
    <row r="159" spans="1:15" ht="13.5" customHeight="1" thickBot="1">
      <c r="A159" s="203"/>
      <c r="B159" s="203"/>
      <c r="C159" s="141"/>
      <c r="D159" s="141"/>
      <c r="E159" s="141"/>
      <c r="F159" s="141"/>
      <c r="G159" s="141"/>
      <c r="H159" s="340"/>
      <c r="I159" s="270" t="e">
        <f ca="1">RANDBETWEEN($H$158*10,$F$158*10)/10</f>
        <v>#NUM!</v>
      </c>
      <c r="J159" s="271" t="e">
        <f t="shared" ca="1" si="86"/>
        <v>#NUM!</v>
      </c>
      <c r="K159" s="271" t="e">
        <f t="shared" ca="1" si="86"/>
        <v>#NUM!</v>
      </c>
      <c r="L159" s="271" t="e">
        <f t="shared" ca="1" si="86"/>
        <v>#NUM!</v>
      </c>
      <c r="M159" s="271" t="e">
        <f t="shared" ca="1" si="86"/>
        <v>#NUM!</v>
      </c>
      <c r="N159" s="272" t="e">
        <f t="shared" ca="1" si="86"/>
        <v>#NUM!</v>
      </c>
      <c r="O159" s="109"/>
    </row>
    <row r="160" spans="1:15" ht="13.5" customHeight="1" thickBot="1">
      <c r="A160" s="201"/>
      <c r="B160" s="201"/>
      <c r="C160" s="273">
        <f>'1 шаблон'!A182</f>
        <v>0</v>
      </c>
      <c r="D160" s="259"/>
      <c r="E160" s="259"/>
      <c r="F160" s="259"/>
      <c r="G160" s="259"/>
      <c r="H160" s="340"/>
      <c r="I160" s="260" t="e">
        <f t="shared" ref="I160:N160" ca="1" si="87">RANDBETWEEN($H$161*10,$F$161*10)/10</f>
        <v>#NUM!</v>
      </c>
      <c r="J160" s="261" t="e">
        <f t="shared" ca="1" si="87"/>
        <v>#NUM!</v>
      </c>
      <c r="K160" s="261" t="e">
        <f t="shared" ca="1" si="87"/>
        <v>#NUM!</v>
      </c>
      <c r="L160" s="261" t="e">
        <f t="shared" ca="1" si="87"/>
        <v>#NUM!</v>
      </c>
      <c r="M160" s="261" t="e">
        <f t="shared" ca="1" si="87"/>
        <v>#NUM!</v>
      </c>
      <c r="N160" s="262" t="e">
        <f t="shared" ca="1" si="87"/>
        <v>#NUM!</v>
      </c>
      <c r="O160" s="109"/>
    </row>
    <row r="161" spans="1:15" ht="12.75" customHeight="1" thickBot="1">
      <c r="A161" s="202" t="str">
        <f>IF(C161="отвод","отвод","труба")</f>
        <v>труба</v>
      </c>
      <c r="B161" s="202" t="str">
        <f>VLOOKUP(C160,'2 Приложение 13'!$A$34:$E$245,5,FALSE)</f>
        <v>Сталь 20</v>
      </c>
      <c r="C161" s="264">
        <f>'1 шаблон'!A183</f>
        <v>0</v>
      </c>
      <c r="D161" s="264">
        <f>'1 шаблон'!B182</f>
        <v>0</v>
      </c>
      <c r="E161" s="264">
        <f>'1 шаблон'!C182</f>
        <v>0</v>
      </c>
      <c r="F161" s="265">
        <f>'1 шаблон'!D182</f>
        <v>0</v>
      </c>
      <c r="G161" s="266">
        <f>SUMPRODUCT((A161='Приложение 15'!$AE$3:$AE$282)*('3 Прил 12 (толщинометрия)'!E161='Приложение 15'!$AG$3:$AG$282)*('3 Прил 12 (толщинометрия)'!B161='Приложение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61" s="340">
        <v>7.4</v>
      </c>
      <c r="I161" s="267">
        <f>H161</f>
        <v>7.4</v>
      </c>
      <c r="J161" s="268" t="e">
        <f t="shared" ref="J161:N162" ca="1" si="88">RANDBETWEEN($H$161*10,$F$161*10)/10</f>
        <v>#NUM!</v>
      </c>
      <c r="K161" s="268" t="e">
        <f t="shared" ca="1" si="88"/>
        <v>#NUM!</v>
      </c>
      <c r="L161" s="268" t="e">
        <f t="shared" ca="1" si="88"/>
        <v>#NUM!</v>
      </c>
      <c r="M161" s="268" t="e">
        <f t="shared" ca="1" si="88"/>
        <v>#NUM!</v>
      </c>
      <c r="N161" s="269" t="e">
        <f t="shared" ca="1" si="88"/>
        <v>#NUM!</v>
      </c>
      <c r="O161" s="144" t="e">
        <f ca="1">MAX(I160:N162)</f>
        <v>#NUM!</v>
      </c>
    </row>
    <row r="162" spans="1:15" ht="13.5" customHeight="1" thickBot="1">
      <c r="A162" s="203"/>
      <c r="B162" s="203"/>
      <c r="C162" s="141"/>
      <c r="D162" s="141"/>
      <c r="E162" s="141"/>
      <c r="F162" s="141"/>
      <c r="G162" s="141"/>
      <c r="H162" s="340"/>
      <c r="I162" s="270" t="e">
        <f ca="1">RANDBETWEEN($H$161*10,$F$161*10)/10</f>
        <v>#NUM!</v>
      </c>
      <c r="J162" s="271" t="e">
        <f t="shared" ca="1" si="88"/>
        <v>#NUM!</v>
      </c>
      <c r="K162" s="271" t="e">
        <f t="shared" ca="1" si="88"/>
        <v>#NUM!</v>
      </c>
      <c r="L162" s="271" t="e">
        <f t="shared" ca="1" si="88"/>
        <v>#NUM!</v>
      </c>
      <c r="M162" s="271" t="e">
        <f t="shared" ca="1" si="88"/>
        <v>#NUM!</v>
      </c>
      <c r="N162" s="272" t="e">
        <f t="shared" ca="1" si="88"/>
        <v>#NUM!</v>
      </c>
      <c r="O162" s="109"/>
    </row>
    <row r="163" spans="1:15" ht="13.5" customHeight="1" thickBot="1">
      <c r="A163" s="201"/>
      <c r="B163" s="201"/>
      <c r="C163" s="273">
        <f>'1 шаблон'!A185</f>
        <v>0</v>
      </c>
      <c r="D163" s="259"/>
      <c r="E163" s="259"/>
      <c r="F163" s="259"/>
      <c r="G163" s="259"/>
      <c r="H163" s="340"/>
      <c r="I163" s="260" t="e">
        <f t="shared" ref="I163:N163" ca="1" si="89">RANDBETWEEN($H$164*10,$F$164*10)/10</f>
        <v>#NUM!</v>
      </c>
      <c r="J163" s="261" t="e">
        <f t="shared" ca="1" si="89"/>
        <v>#NUM!</v>
      </c>
      <c r="K163" s="261" t="e">
        <f t="shared" ca="1" si="89"/>
        <v>#NUM!</v>
      </c>
      <c r="L163" s="261" t="e">
        <f t="shared" ca="1" si="89"/>
        <v>#NUM!</v>
      </c>
      <c r="M163" s="261" t="e">
        <f t="shared" ca="1" si="89"/>
        <v>#NUM!</v>
      </c>
      <c r="N163" s="262" t="e">
        <f t="shared" ca="1" si="89"/>
        <v>#NUM!</v>
      </c>
      <c r="O163" s="109"/>
    </row>
    <row r="164" spans="1:15" ht="13.5" customHeight="1" thickBot="1">
      <c r="A164" s="202" t="str">
        <f>IF(C164="отвод","отвод","труба")</f>
        <v>труба</v>
      </c>
      <c r="B164" s="202" t="str">
        <f>VLOOKUP(C163,'2 Приложение 13'!$A$34:$E$245,5,FALSE)</f>
        <v>Сталь 20</v>
      </c>
      <c r="C164" s="264">
        <f>'1 шаблон'!A186</f>
        <v>0</v>
      </c>
      <c r="D164" s="264">
        <f>'1 шаблон'!B185</f>
        <v>0</v>
      </c>
      <c r="E164" s="264">
        <f>'1 шаблон'!C185</f>
        <v>0</v>
      </c>
      <c r="F164" s="265">
        <f>'1 шаблон'!D185</f>
        <v>0</v>
      </c>
      <c r="G164" s="266">
        <f>SUMPRODUCT((A164='Приложение 15'!$AE$3:$AE$282)*('3 Прил 12 (толщинометрия)'!E164='Приложение 15'!$AG$3:$AG$282)*('3 Прил 12 (толщинометрия)'!B164='Приложение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64" s="340">
        <v>7.5</v>
      </c>
      <c r="I164" s="267">
        <f>H164</f>
        <v>7.5</v>
      </c>
      <c r="J164" s="268" t="e">
        <f t="shared" ref="J164:N165" ca="1" si="90">RANDBETWEEN($H$164*10,$F$164*10)/10</f>
        <v>#NUM!</v>
      </c>
      <c r="K164" s="268" t="e">
        <f t="shared" ca="1" si="90"/>
        <v>#NUM!</v>
      </c>
      <c r="L164" s="268" t="e">
        <f t="shared" ca="1" si="90"/>
        <v>#NUM!</v>
      </c>
      <c r="M164" s="268" t="e">
        <f t="shared" ca="1" si="90"/>
        <v>#NUM!</v>
      </c>
      <c r="N164" s="269" t="e">
        <f t="shared" ca="1" si="90"/>
        <v>#NUM!</v>
      </c>
      <c r="O164" s="144" t="e">
        <f ca="1">MAX(I163:N165)</f>
        <v>#NUM!</v>
      </c>
    </row>
    <row r="165" spans="1:15" ht="13.5" customHeight="1" thickBot="1">
      <c r="A165" s="203"/>
      <c r="B165" s="203"/>
      <c r="C165" s="141"/>
      <c r="D165" s="141"/>
      <c r="E165" s="141"/>
      <c r="F165" s="141"/>
      <c r="G165" s="141"/>
      <c r="H165" s="340"/>
      <c r="I165" s="270" t="e">
        <f ca="1">RANDBETWEEN($H$164*10,$F$164*10)/10</f>
        <v>#NUM!</v>
      </c>
      <c r="J165" s="271" t="e">
        <f t="shared" ca="1" si="90"/>
        <v>#NUM!</v>
      </c>
      <c r="K165" s="271" t="e">
        <f t="shared" ca="1" si="90"/>
        <v>#NUM!</v>
      </c>
      <c r="L165" s="271" t="e">
        <f t="shared" ca="1" si="90"/>
        <v>#NUM!</v>
      </c>
      <c r="M165" s="271" t="e">
        <f t="shared" ca="1" si="90"/>
        <v>#NUM!</v>
      </c>
      <c r="N165" s="272" t="e">
        <f t="shared" ca="1" si="90"/>
        <v>#NUM!</v>
      </c>
      <c r="O165" s="109"/>
    </row>
    <row r="166" spans="1:15" ht="13.5" customHeight="1" thickBot="1">
      <c r="A166" s="201"/>
      <c r="B166" s="201"/>
      <c r="C166" s="273">
        <f>'1 шаблон'!A188</f>
        <v>0</v>
      </c>
      <c r="D166" s="259"/>
      <c r="E166" s="259"/>
      <c r="F166" s="259"/>
      <c r="G166" s="259"/>
      <c r="H166" s="340"/>
      <c r="I166" s="260" t="e">
        <f t="shared" ref="I166:N166" ca="1" si="91">RANDBETWEEN($H$167*10,$F$167*10)/10</f>
        <v>#NUM!</v>
      </c>
      <c r="J166" s="261" t="e">
        <f t="shared" ca="1" si="91"/>
        <v>#NUM!</v>
      </c>
      <c r="K166" s="261" t="e">
        <f t="shared" ca="1" si="91"/>
        <v>#NUM!</v>
      </c>
      <c r="L166" s="261" t="e">
        <f t="shared" ca="1" si="91"/>
        <v>#NUM!</v>
      </c>
      <c r="M166" s="261" t="e">
        <f t="shared" ca="1" si="91"/>
        <v>#NUM!</v>
      </c>
      <c r="N166" s="262" t="e">
        <f t="shared" ca="1" si="91"/>
        <v>#NUM!</v>
      </c>
      <c r="O166" s="109"/>
    </row>
    <row r="167" spans="1:15" ht="13.5" customHeight="1" thickBot="1">
      <c r="A167" s="202" t="str">
        <f>IF(C167="отвод","отвод","труба")</f>
        <v>труба</v>
      </c>
      <c r="B167" s="202" t="str">
        <f>VLOOKUP(C166,'2 Приложение 13'!$A$34:$E$245,5,FALSE)</f>
        <v>Сталь 20</v>
      </c>
      <c r="C167" s="264">
        <f>'1 шаблон'!A189</f>
        <v>0</v>
      </c>
      <c r="D167" s="264">
        <f>'1 шаблон'!B188</f>
        <v>0</v>
      </c>
      <c r="E167" s="264">
        <f>'1 шаблон'!C188</f>
        <v>0</v>
      </c>
      <c r="F167" s="265">
        <f>'1 шаблон'!D188</f>
        <v>0</v>
      </c>
      <c r="G167" s="266">
        <f>SUMPRODUCT((A167='Приложение 15'!$AE$3:$AE$282)*('3 Прил 12 (толщинометрия)'!E167='Приложение 15'!$AG$3:$AG$282)*('3 Прил 12 (толщинометрия)'!B167='Приложение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67" s="340">
        <v>7.6</v>
      </c>
      <c r="I167" s="267">
        <f>H167</f>
        <v>7.6</v>
      </c>
      <c r="J167" s="268" t="e">
        <f t="shared" ref="J167:N168" ca="1" si="92">RANDBETWEEN($H$167*10,$F$167*10)/10</f>
        <v>#NUM!</v>
      </c>
      <c r="K167" s="268" t="e">
        <f t="shared" ca="1" si="92"/>
        <v>#NUM!</v>
      </c>
      <c r="L167" s="268" t="e">
        <f t="shared" ca="1" si="92"/>
        <v>#NUM!</v>
      </c>
      <c r="M167" s="268" t="e">
        <f t="shared" ca="1" si="92"/>
        <v>#NUM!</v>
      </c>
      <c r="N167" s="269" t="e">
        <f t="shared" ca="1" si="92"/>
        <v>#NUM!</v>
      </c>
      <c r="O167" s="144" t="e">
        <f ca="1">MAX(I166:N168)</f>
        <v>#NUM!</v>
      </c>
    </row>
    <row r="168" spans="1:15" ht="13.5" customHeight="1" thickBot="1">
      <c r="A168" s="203"/>
      <c r="B168" s="203"/>
      <c r="C168" s="141"/>
      <c r="D168" s="141"/>
      <c r="E168" s="141"/>
      <c r="F168" s="141"/>
      <c r="G168" s="141"/>
      <c r="H168" s="340"/>
      <c r="I168" s="270" t="e">
        <f ca="1">RANDBETWEEN($H$167*10,$F$167*10)/10</f>
        <v>#NUM!</v>
      </c>
      <c r="J168" s="271" t="e">
        <f t="shared" ca="1" si="92"/>
        <v>#NUM!</v>
      </c>
      <c r="K168" s="271" t="e">
        <f t="shared" ca="1" si="92"/>
        <v>#NUM!</v>
      </c>
      <c r="L168" s="271" t="e">
        <f t="shared" ca="1" si="92"/>
        <v>#NUM!</v>
      </c>
      <c r="M168" s="271" t="e">
        <f t="shared" ca="1" si="92"/>
        <v>#NUM!</v>
      </c>
      <c r="N168" s="272" t="e">
        <f t="shared" ca="1" si="92"/>
        <v>#NUM!</v>
      </c>
      <c r="O168" s="109"/>
    </row>
    <row r="169" spans="1:15" ht="13.5" customHeight="1" thickBot="1">
      <c r="A169" s="201"/>
      <c r="B169" s="201"/>
      <c r="C169" s="273">
        <f>'1 шаблон'!A191</f>
        <v>0</v>
      </c>
      <c r="D169" s="259"/>
      <c r="E169" s="259"/>
      <c r="F169" s="259"/>
      <c r="G169" s="259"/>
      <c r="H169" s="340"/>
      <c r="I169" s="260" t="e">
        <f t="shared" ref="I169:N169" ca="1" si="93">RANDBETWEEN($H$170*10,$F$170*10)/10</f>
        <v>#NUM!</v>
      </c>
      <c r="J169" s="261" t="e">
        <f t="shared" ca="1" si="93"/>
        <v>#NUM!</v>
      </c>
      <c r="K169" s="261" t="e">
        <f t="shared" ca="1" si="93"/>
        <v>#NUM!</v>
      </c>
      <c r="L169" s="261" t="e">
        <f t="shared" ca="1" si="93"/>
        <v>#NUM!</v>
      </c>
      <c r="M169" s="261" t="e">
        <f t="shared" ca="1" si="93"/>
        <v>#NUM!</v>
      </c>
      <c r="N169" s="262" t="e">
        <f t="shared" ca="1" si="93"/>
        <v>#NUM!</v>
      </c>
      <c r="O169" s="109"/>
    </row>
    <row r="170" spans="1:15" ht="13.5" customHeight="1" thickBot="1">
      <c r="A170" s="202" t="str">
        <f>IF(C170="отвод","отвод","труба")</f>
        <v>труба</v>
      </c>
      <c r="B170" s="202" t="str">
        <f>VLOOKUP(C169,'2 Приложение 13'!$A$34:$E$245,5,FALSE)</f>
        <v>Сталь 20</v>
      </c>
      <c r="C170" s="264">
        <f>'1 шаблон'!A192</f>
        <v>0</v>
      </c>
      <c r="D170" s="264">
        <f>'1 шаблон'!B191</f>
        <v>0</v>
      </c>
      <c r="E170" s="264">
        <f>'1 шаблон'!C191</f>
        <v>0</v>
      </c>
      <c r="F170" s="265">
        <f>'1 шаблон'!D191</f>
        <v>0</v>
      </c>
      <c r="G170" s="266">
        <f>SUMPRODUCT((A170='Приложение 15'!$AE$3:$AE$282)*('3 Прил 12 (толщинометрия)'!E170='Приложение 15'!$AG$3:$AG$282)*('3 Прил 12 (толщинометрия)'!B170='Приложение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70" s="340">
        <v>7.8</v>
      </c>
      <c r="I170" s="267">
        <f>H170</f>
        <v>7.8</v>
      </c>
      <c r="J170" s="268" t="e">
        <f t="shared" ref="J170:N171" ca="1" si="94">RANDBETWEEN($H$170*10,$F$170*10)/10</f>
        <v>#NUM!</v>
      </c>
      <c r="K170" s="268" t="e">
        <f t="shared" ca="1" si="94"/>
        <v>#NUM!</v>
      </c>
      <c r="L170" s="268" t="e">
        <f t="shared" ca="1" si="94"/>
        <v>#NUM!</v>
      </c>
      <c r="M170" s="268" t="e">
        <f t="shared" ca="1" si="94"/>
        <v>#NUM!</v>
      </c>
      <c r="N170" s="269" t="e">
        <f t="shared" ca="1" si="94"/>
        <v>#NUM!</v>
      </c>
      <c r="O170" s="144" t="e">
        <f ca="1">MAX(I169:N171)</f>
        <v>#NUM!</v>
      </c>
    </row>
    <row r="171" spans="1:15" ht="13.5" customHeight="1" thickBot="1">
      <c r="A171" s="203"/>
      <c r="B171" s="203"/>
      <c r="C171" s="141"/>
      <c r="D171" s="141"/>
      <c r="E171" s="141"/>
      <c r="F171" s="141"/>
      <c r="G171" s="141"/>
      <c r="H171" s="340"/>
      <c r="I171" s="270" t="e">
        <f ca="1">RANDBETWEEN($H$170*10,$F$170*10)/10</f>
        <v>#NUM!</v>
      </c>
      <c r="J171" s="271" t="e">
        <f t="shared" ca="1" si="94"/>
        <v>#NUM!</v>
      </c>
      <c r="K171" s="271" t="e">
        <f t="shared" ca="1" si="94"/>
        <v>#NUM!</v>
      </c>
      <c r="L171" s="271" t="e">
        <f t="shared" ca="1" si="94"/>
        <v>#NUM!</v>
      </c>
      <c r="M171" s="271" t="e">
        <f t="shared" ca="1" si="94"/>
        <v>#NUM!</v>
      </c>
      <c r="N171" s="272" t="e">
        <f t="shared" ca="1" si="94"/>
        <v>#NUM!</v>
      </c>
      <c r="O171" s="109"/>
    </row>
    <row r="172" spans="1:15" ht="13.5" customHeight="1" thickBot="1">
      <c r="A172" s="201"/>
      <c r="B172" s="201"/>
      <c r="C172" s="273">
        <f>'1 шаблон'!A194</f>
        <v>0</v>
      </c>
      <c r="D172" s="259"/>
      <c r="E172" s="259"/>
      <c r="F172" s="259"/>
      <c r="G172" s="259"/>
      <c r="H172" s="340"/>
      <c r="I172" s="260" t="e">
        <f t="shared" ref="I172:N172" ca="1" si="95">RANDBETWEEN($H$173*10,$F$173*10)/10</f>
        <v>#NUM!</v>
      </c>
      <c r="J172" s="261" t="e">
        <f t="shared" ca="1" si="95"/>
        <v>#NUM!</v>
      </c>
      <c r="K172" s="261" t="e">
        <f t="shared" ca="1" si="95"/>
        <v>#NUM!</v>
      </c>
      <c r="L172" s="261" t="e">
        <f t="shared" ca="1" si="95"/>
        <v>#NUM!</v>
      </c>
      <c r="M172" s="261" t="e">
        <f t="shared" ca="1" si="95"/>
        <v>#NUM!</v>
      </c>
      <c r="N172" s="262" t="e">
        <f t="shared" ca="1" si="95"/>
        <v>#NUM!</v>
      </c>
      <c r="O172" s="109"/>
    </row>
    <row r="173" spans="1:15" ht="13.5" customHeight="1" thickBot="1">
      <c r="A173" s="202" t="str">
        <f>IF(C173="отвод","отвод","труба")</f>
        <v>труба</v>
      </c>
      <c r="B173" s="202" t="str">
        <f>VLOOKUP(C172,'2 Приложение 13'!$A$34:$E$245,5,FALSE)</f>
        <v>Сталь 20</v>
      </c>
      <c r="C173" s="264">
        <f>'1 шаблон'!A195</f>
        <v>0</v>
      </c>
      <c r="D173" s="264">
        <f>'1 шаблон'!B194</f>
        <v>0</v>
      </c>
      <c r="E173" s="264">
        <f>'1 шаблон'!C194</f>
        <v>0</v>
      </c>
      <c r="F173" s="265">
        <f>'1 шаблон'!D194</f>
        <v>0</v>
      </c>
      <c r="G173" s="266">
        <f>SUMPRODUCT((A173='Приложение 15'!$AE$3:$AE$282)*('3 Прил 12 (толщинометрия)'!E173='Приложение 15'!$AG$3:$AG$282)*('3 Прил 12 (толщинометрия)'!B173='Приложение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73" s="340">
        <v>7.9</v>
      </c>
      <c r="I173" s="267">
        <f>H173</f>
        <v>7.9</v>
      </c>
      <c r="J173" s="268" t="e">
        <f t="shared" ref="J173:N174" ca="1" si="96">RANDBETWEEN($H$173*10,$F$173*10)/10</f>
        <v>#NUM!</v>
      </c>
      <c r="K173" s="268" t="e">
        <f t="shared" ca="1" si="96"/>
        <v>#NUM!</v>
      </c>
      <c r="L173" s="268" t="e">
        <f t="shared" ca="1" si="96"/>
        <v>#NUM!</v>
      </c>
      <c r="M173" s="268" t="e">
        <f t="shared" ca="1" si="96"/>
        <v>#NUM!</v>
      </c>
      <c r="N173" s="269" t="e">
        <f t="shared" ca="1" si="96"/>
        <v>#NUM!</v>
      </c>
      <c r="O173" s="144" t="e">
        <f ca="1">MAX(I172:N174)</f>
        <v>#NUM!</v>
      </c>
    </row>
    <row r="174" spans="1:15" ht="16.5" thickBot="1">
      <c r="A174" s="203"/>
      <c r="B174" s="203"/>
      <c r="C174" s="141"/>
      <c r="D174" s="141"/>
      <c r="E174" s="141"/>
      <c r="F174" s="141"/>
      <c r="G174" s="141"/>
      <c r="H174" s="340"/>
      <c r="I174" s="270" t="e">
        <f ca="1">RANDBETWEEN($H$173*10,$F$173*10)/10</f>
        <v>#NUM!</v>
      </c>
      <c r="J174" s="271" t="e">
        <f t="shared" ca="1" si="96"/>
        <v>#NUM!</v>
      </c>
      <c r="K174" s="271" t="e">
        <f t="shared" ca="1" si="96"/>
        <v>#NUM!</v>
      </c>
      <c r="L174" s="271" t="e">
        <f t="shared" ca="1" si="96"/>
        <v>#NUM!</v>
      </c>
      <c r="M174" s="271" t="e">
        <f t="shared" ca="1" si="96"/>
        <v>#NUM!</v>
      </c>
      <c r="N174" s="272" t="e">
        <f t="shared" ca="1" si="96"/>
        <v>#NUM!</v>
      </c>
      <c r="O174" s="109"/>
    </row>
    <row r="175" spans="1:15" ht="13.5" customHeight="1" thickBot="1">
      <c r="A175" s="201"/>
      <c r="B175" s="201"/>
      <c r="C175" s="273">
        <f>'1 шаблон'!A197</f>
        <v>0</v>
      </c>
      <c r="D175" s="259"/>
      <c r="E175" s="259"/>
      <c r="F175" s="259"/>
      <c r="G175" s="259"/>
      <c r="H175" s="340"/>
      <c r="I175" s="260" t="e">
        <f t="shared" ref="I175:N175" ca="1" si="97">RANDBETWEEN($H$176*10,$F$176*10)/10</f>
        <v>#NUM!</v>
      </c>
      <c r="J175" s="261" t="e">
        <f t="shared" ca="1" si="97"/>
        <v>#NUM!</v>
      </c>
      <c r="K175" s="261" t="e">
        <f t="shared" ca="1" si="97"/>
        <v>#NUM!</v>
      </c>
      <c r="L175" s="261" t="e">
        <f t="shared" ca="1" si="97"/>
        <v>#NUM!</v>
      </c>
      <c r="M175" s="261" t="e">
        <f t="shared" ca="1" si="97"/>
        <v>#NUM!</v>
      </c>
      <c r="N175" s="262" t="e">
        <f t="shared" ca="1" si="97"/>
        <v>#NUM!</v>
      </c>
      <c r="O175" s="109"/>
    </row>
    <row r="176" spans="1:15" ht="13.5" customHeight="1" thickBot="1">
      <c r="A176" s="202" t="str">
        <f>IF(C176="отвод","отвод","труба")</f>
        <v>труба</v>
      </c>
      <c r="B176" s="202" t="str">
        <f>VLOOKUP(C175,'2 Приложение 13'!$A$34:$E$245,5,FALSE)</f>
        <v>Сталь 20</v>
      </c>
      <c r="C176" s="264">
        <f>'1 шаблон'!A198</f>
        <v>0</v>
      </c>
      <c r="D176" s="264">
        <f>'1 шаблон'!B197</f>
        <v>0</v>
      </c>
      <c r="E176" s="264">
        <f>'1 шаблон'!C197</f>
        <v>0</v>
      </c>
      <c r="F176" s="265">
        <f>'1 шаблон'!D197</f>
        <v>0</v>
      </c>
      <c r="G176" s="266">
        <f>SUMPRODUCT((A176='Приложение 15'!$AE$3:$AE$282)*('3 Прил 12 (толщинометрия)'!E176='Приложение 15'!$AG$3:$AG$282)*('3 Прил 12 (толщинометрия)'!B176='Приложение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76" s="340">
        <v>7.8</v>
      </c>
      <c r="I176" s="267">
        <f>H176</f>
        <v>7.8</v>
      </c>
      <c r="J176" s="268" t="e">
        <f t="shared" ref="J176:N177" ca="1" si="98">RANDBETWEEN($H$176*10,$F$176*10)/10</f>
        <v>#NUM!</v>
      </c>
      <c r="K176" s="268" t="e">
        <f t="shared" ca="1" si="98"/>
        <v>#NUM!</v>
      </c>
      <c r="L176" s="268" t="e">
        <f t="shared" ca="1" si="98"/>
        <v>#NUM!</v>
      </c>
      <c r="M176" s="268" t="e">
        <f t="shared" ca="1" si="98"/>
        <v>#NUM!</v>
      </c>
      <c r="N176" s="269" t="e">
        <f t="shared" ca="1" si="98"/>
        <v>#NUM!</v>
      </c>
      <c r="O176" s="144" t="e">
        <f ca="1">MAX(I175:N177)</f>
        <v>#NUM!</v>
      </c>
    </row>
    <row r="177" spans="1:15" ht="16.5" thickBot="1">
      <c r="A177" s="203"/>
      <c r="B177" s="203"/>
      <c r="C177" s="141"/>
      <c r="D177" s="141"/>
      <c r="E177" s="141"/>
      <c r="F177" s="141"/>
      <c r="G177" s="141"/>
      <c r="H177" s="340"/>
      <c r="I177" s="270" t="e">
        <f ca="1">RANDBETWEEN($H$176*10,$F$176*10)/10</f>
        <v>#NUM!</v>
      </c>
      <c r="J177" s="271" t="e">
        <f t="shared" ca="1" si="98"/>
        <v>#NUM!</v>
      </c>
      <c r="K177" s="271" t="e">
        <f t="shared" ca="1" si="98"/>
        <v>#NUM!</v>
      </c>
      <c r="L177" s="271" t="e">
        <f t="shared" ca="1" si="98"/>
        <v>#NUM!</v>
      </c>
      <c r="M177" s="271" t="e">
        <f t="shared" ca="1" si="98"/>
        <v>#NUM!</v>
      </c>
      <c r="N177" s="272" t="e">
        <f t="shared" ca="1" si="98"/>
        <v>#NUM!</v>
      </c>
      <c r="O177" s="109"/>
    </row>
    <row r="178" spans="1:15" ht="13.5" customHeight="1" thickBot="1">
      <c r="A178" s="201"/>
      <c r="B178" s="201"/>
      <c r="C178" s="273">
        <f>'1 шаблон'!A200</f>
        <v>0</v>
      </c>
      <c r="D178" s="259"/>
      <c r="E178" s="259"/>
      <c r="F178" s="259"/>
      <c r="G178" s="259"/>
      <c r="H178" s="340"/>
      <c r="I178" s="260" t="e">
        <f t="shared" ref="I178:N178" ca="1" si="99">RANDBETWEEN($H$179*10,$F$179*10)/10</f>
        <v>#NUM!</v>
      </c>
      <c r="J178" s="261" t="e">
        <f t="shared" ca="1" si="99"/>
        <v>#NUM!</v>
      </c>
      <c r="K178" s="261" t="e">
        <f t="shared" ca="1" si="99"/>
        <v>#NUM!</v>
      </c>
      <c r="L178" s="261" t="e">
        <f t="shared" ca="1" si="99"/>
        <v>#NUM!</v>
      </c>
      <c r="M178" s="261" t="e">
        <f t="shared" ca="1" si="99"/>
        <v>#NUM!</v>
      </c>
      <c r="N178" s="262" t="e">
        <f t="shared" ca="1" si="99"/>
        <v>#NUM!</v>
      </c>
      <c r="O178" s="109"/>
    </row>
    <row r="179" spans="1:15" ht="13.5" customHeight="1" thickBot="1">
      <c r="A179" s="202" t="str">
        <f>IF(C179="отвод","отвод","труба")</f>
        <v>труба</v>
      </c>
      <c r="B179" s="202" t="str">
        <f>VLOOKUP(C178,'2 Приложение 13'!$A$34:$E$245,5,FALSE)</f>
        <v>Сталь 20</v>
      </c>
      <c r="C179" s="264">
        <f>'1 шаблон'!A201</f>
        <v>0</v>
      </c>
      <c r="D179" s="264">
        <f>'1 шаблон'!B200</f>
        <v>0</v>
      </c>
      <c r="E179" s="264">
        <f>'1 шаблон'!C200</f>
        <v>0</v>
      </c>
      <c r="F179" s="265">
        <f>'1 шаблон'!D200</f>
        <v>0</v>
      </c>
      <c r="G179" s="266">
        <f>SUMPRODUCT((A179='Приложение 15'!$AE$3:$AE$282)*('3 Прил 12 (толщинометрия)'!E179='Приложение 15'!$AG$3:$AG$282)*('3 Прил 12 (толщинометрия)'!B179='Приложение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79" s="340">
        <v>7.9</v>
      </c>
      <c r="I179" s="267">
        <f>H179</f>
        <v>7.9</v>
      </c>
      <c r="J179" s="268" t="e">
        <f t="shared" ref="J179:N180" ca="1" si="100">RANDBETWEEN($H$179*10,$F$179*10)/10</f>
        <v>#NUM!</v>
      </c>
      <c r="K179" s="268" t="e">
        <f t="shared" ca="1" si="100"/>
        <v>#NUM!</v>
      </c>
      <c r="L179" s="268" t="e">
        <f t="shared" ca="1" si="100"/>
        <v>#NUM!</v>
      </c>
      <c r="M179" s="268" t="e">
        <f t="shared" ca="1" si="100"/>
        <v>#NUM!</v>
      </c>
      <c r="N179" s="269" t="e">
        <f t="shared" ca="1" si="100"/>
        <v>#NUM!</v>
      </c>
      <c r="O179" s="144" t="e">
        <f ca="1">MAX(I178:N180)</f>
        <v>#NUM!</v>
      </c>
    </row>
    <row r="180" spans="1:15" ht="16.5" thickBot="1">
      <c r="A180" s="203"/>
      <c r="B180" s="203"/>
      <c r="C180" s="141"/>
      <c r="D180" s="141"/>
      <c r="E180" s="141"/>
      <c r="F180" s="141"/>
      <c r="G180" s="141"/>
      <c r="H180" s="340"/>
      <c r="I180" s="270" t="e">
        <f ca="1">RANDBETWEEN($H$179*10,$F$179*10)/10</f>
        <v>#NUM!</v>
      </c>
      <c r="J180" s="271" t="e">
        <f t="shared" ca="1" si="100"/>
        <v>#NUM!</v>
      </c>
      <c r="K180" s="271" t="e">
        <f t="shared" ca="1" si="100"/>
        <v>#NUM!</v>
      </c>
      <c r="L180" s="271" t="e">
        <f t="shared" ca="1" si="100"/>
        <v>#NUM!</v>
      </c>
      <c r="M180" s="271" t="e">
        <f t="shared" ca="1" si="100"/>
        <v>#NUM!</v>
      </c>
      <c r="N180" s="272" t="e">
        <f t="shared" ca="1" si="100"/>
        <v>#NUM!</v>
      </c>
      <c r="O180" s="109"/>
    </row>
    <row r="181" spans="1:15" ht="13.5" customHeight="1" thickBot="1">
      <c r="A181" s="201"/>
      <c r="B181" s="201"/>
      <c r="C181" s="273">
        <f>'1 шаблон'!A203</f>
        <v>0</v>
      </c>
      <c r="D181" s="259"/>
      <c r="E181" s="259"/>
      <c r="F181" s="259"/>
      <c r="G181" s="259"/>
      <c r="H181" s="340"/>
      <c r="I181" s="260" t="e">
        <f t="shared" ref="I181:N181" ca="1" si="101">RANDBETWEEN($H$182*10,$F$182*10)/10</f>
        <v>#NUM!</v>
      </c>
      <c r="J181" s="261" t="e">
        <f t="shared" ca="1" si="101"/>
        <v>#NUM!</v>
      </c>
      <c r="K181" s="261" t="e">
        <f t="shared" ca="1" si="101"/>
        <v>#NUM!</v>
      </c>
      <c r="L181" s="261" t="e">
        <f t="shared" ca="1" si="101"/>
        <v>#NUM!</v>
      </c>
      <c r="M181" s="261" t="e">
        <f t="shared" ca="1" si="101"/>
        <v>#NUM!</v>
      </c>
      <c r="N181" s="262" t="e">
        <f t="shared" ca="1" si="101"/>
        <v>#NUM!</v>
      </c>
      <c r="O181" s="109"/>
    </row>
    <row r="182" spans="1:15" ht="13.5" customHeight="1" thickBot="1">
      <c r="A182" s="202" t="str">
        <f>IF(C182="отвод","отвод","труба")</f>
        <v>труба</v>
      </c>
      <c r="B182" s="202" t="str">
        <f>VLOOKUP(C181,'2 Приложение 13'!$A$34:$E$245,5,FALSE)</f>
        <v>Сталь 20</v>
      </c>
      <c r="C182" s="264">
        <f>'1 шаблон'!A204</f>
        <v>0</v>
      </c>
      <c r="D182" s="264">
        <f>'1 шаблон'!B203</f>
        <v>0</v>
      </c>
      <c r="E182" s="264">
        <f>'1 шаблон'!C203</f>
        <v>0</v>
      </c>
      <c r="F182" s="265">
        <f>'1 шаблон'!D203</f>
        <v>0</v>
      </c>
      <c r="G182" s="266">
        <f>SUMPRODUCT((A182='Приложение 15'!$AE$3:$AE$282)*('3 Прил 12 (толщинометрия)'!E182='Приложение 15'!$AG$3:$AG$282)*('3 Прил 12 (толщинометрия)'!B182='Приложение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82" s="340">
        <v>7.9</v>
      </c>
      <c r="I182" s="267">
        <f>H182</f>
        <v>7.9</v>
      </c>
      <c r="J182" s="268" t="e">
        <f t="shared" ref="J182:N183" ca="1" si="102">RANDBETWEEN($H$182*10,$F$182*10)/10</f>
        <v>#NUM!</v>
      </c>
      <c r="K182" s="268" t="e">
        <f t="shared" ca="1" si="102"/>
        <v>#NUM!</v>
      </c>
      <c r="L182" s="268" t="e">
        <f t="shared" ca="1" si="102"/>
        <v>#NUM!</v>
      </c>
      <c r="M182" s="268" t="e">
        <f t="shared" ca="1" si="102"/>
        <v>#NUM!</v>
      </c>
      <c r="N182" s="269" t="e">
        <f t="shared" ca="1" si="102"/>
        <v>#NUM!</v>
      </c>
      <c r="O182" s="144" t="e">
        <f ca="1">MAX(I181:N183)</f>
        <v>#NUM!</v>
      </c>
    </row>
    <row r="183" spans="1:15" ht="16.5" thickBot="1">
      <c r="A183" s="203"/>
      <c r="B183" s="203"/>
      <c r="C183" s="141"/>
      <c r="D183" s="141"/>
      <c r="E183" s="141"/>
      <c r="F183" s="141"/>
      <c r="G183" s="141"/>
      <c r="H183" s="340"/>
      <c r="I183" s="270" t="e">
        <f ca="1">RANDBETWEEN($H$182*10,$F$182*10)/10</f>
        <v>#NUM!</v>
      </c>
      <c r="J183" s="271" t="e">
        <f t="shared" ca="1" si="102"/>
        <v>#NUM!</v>
      </c>
      <c r="K183" s="271" t="e">
        <f t="shared" ca="1" si="102"/>
        <v>#NUM!</v>
      </c>
      <c r="L183" s="271" t="e">
        <f t="shared" ca="1" si="102"/>
        <v>#NUM!</v>
      </c>
      <c r="M183" s="271" t="e">
        <f t="shared" ca="1" si="102"/>
        <v>#NUM!</v>
      </c>
      <c r="N183" s="272" t="e">
        <f t="shared" ca="1" si="102"/>
        <v>#NUM!</v>
      </c>
      <c r="O183" s="109"/>
    </row>
    <row r="184" spans="1:15" ht="13.5" customHeight="1" thickBot="1">
      <c r="A184" s="201"/>
      <c r="B184" s="201"/>
      <c r="C184" s="273">
        <f>'1 шаблон'!A206</f>
        <v>0</v>
      </c>
      <c r="D184" s="259"/>
      <c r="E184" s="259"/>
      <c r="F184" s="259"/>
      <c r="G184" s="259"/>
      <c r="H184" s="340"/>
      <c r="I184" s="260" t="e">
        <f t="shared" ref="I184:N184" ca="1" si="103">RANDBETWEEN($H$185*10,$F$185*10)/10</f>
        <v>#NUM!</v>
      </c>
      <c r="J184" s="261" t="e">
        <f t="shared" ca="1" si="103"/>
        <v>#NUM!</v>
      </c>
      <c r="K184" s="261" t="e">
        <f t="shared" ca="1" si="103"/>
        <v>#NUM!</v>
      </c>
      <c r="L184" s="261" t="e">
        <f t="shared" ca="1" si="103"/>
        <v>#NUM!</v>
      </c>
      <c r="M184" s="261" t="e">
        <f t="shared" ca="1" si="103"/>
        <v>#NUM!</v>
      </c>
      <c r="N184" s="262" t="e">
        <f t="shared" ca="1" si="103"/>
        <v>#NUM!</v>
      </c>
      <c r="O184" s="109"/>
    </row>
    <row r="185" spans="1:15" ht="13.5" customHeight="1" thickBot="1">
      <c r="A185" s="202" t="str">
        <f>IF(C185="отвод","отвод","труба")</f>
        <v>труба</v>
      </c>
      <c r="B185" s="202" t="str">
        <f>VLOOKUP(C184,'2 Приложение 13'!$A$34:$E$245,5,FALSE)</f>
        <v>Сталь 20</v>
      </c>
      <c r="C185" s="264">
        <f>'1 шаблон'!A207</f>
        <v>0</v>
      </c>
      <c r="D185" s="264">
        <f>'1 шаблон'!B206</f>
        <v>0</v>
      </c>
      <c r="E185" s="264">
        <f>'1 шаблон'!C206</f>
        <v>0</v>
      </c>
      <c r="F185" s="265">
        <f>'1 шаблон'!D206</f>
        <v>0</v>
      </c>
      <c r="G185" s="266">
        <f>SUMPRODUCT((A185='Приложение 15'!$AE$3:$AE$282)*('3 Прил 12 (толщинометрия)'!E185='Приложение 15'!$AG$3:$AG$282)*('3 Прил 12 (толщинометрия)'!B185='Приложение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85" s="340">
        <v>7.9</v>
      </c>
      <c r="I185" s="267">
        <f>H185</f>
        <v>7.9</v>
      </c>
      <c r="J185" s="268" t="e">
        <f t="shared" ref="J185:N186" ca="1" si="104">RANDBETWEEN($H$185*10,$F$185*10)/10</f>
        <v>#NUM!</v>
      </c>
      <c r="K185" s="268" t="e">
        <f t="shared" ca="1" si="104"/>
        <v>#NUM!</v>
      </c>
      <c r="L185" s="268" t="e">
        <f t="shared" ca="1" si="104"/>
        <v>#NUM!</v>
      </c>
      <c r="M185" s="268" t="e">
        <f t="shared" ca="1" si="104"/>
        <v>#NUM!</v>
      </c>
      <c r="N185" s="269" t="e">
        <f t="shared" ca="1" si="104"/>
        <v>#NUM!</v>
      </c>
      <c r="O185" s="144" t="e">
        <f ca="1">MAX(I184:N186)</f>
        <v>#NUM!</v>
      </c>
    </row>
    <row r="186" spans="1:15" ht="16.5" thickBot="1">
      <c r="A186" s="203"/>
      <c r="B186" s="203"/>
      <c r="C186" s="141"/>
      <c r="D186" s="141"/>
      <c r="E186" s="141"/>
      <c r="F186" s="141"/>
      <c r="G186" s="141"/>
      <c r="H186" s="340"/>
      <c r="I186" s="270" t="e">
        <f ca="1">RANDBETWEEN($H$185*10,$F$185*10)/10</f>
        <v>#NUM!</v>
      </c>
      <c r="J186" s="271" t="e">
        <f t="shared" ca="1" si="104"/>
        <v>#NUM!</v>
      </c>
      <c r="K186" s="271" t="e">
        <f t="shared" ca="1" si="104"/>
        <v>#NUM!</v>
      </c>
      <c r="L186" s="271" t="e">
        <f t="shared" ca="1" si="104"/>
        <v>#NUM!</v>
      </c>
      <c r="M186" s="271" t="e">
        <f t="shared" ca="1" si="104"/>
        <v>#NUM!</v>
      </c>
      <c r="N186" s="272" t="e">
        <f t="shared" ca="1" si="104"/>
        <v>#NUM!</v>
      </c>
      <c r="O186" s="109"/>
    </row>
    <row r="187" spans="1:15" ht="13.5" customHeight="1" thickBot="1">
      <c r="A187" s="201"/>
      <c r="B187" s="201"/>
      <c r="C187" s="273">
        <f>'1 шаблон'!A209</f>
        <v>0</v>
      </c>
      <c r="D187" s="259"/>
      <c r="E187" s="259"/>
      <c r="F187" s="259"/>
      <c r="G187" s="259"/>
      <c r="H187" s="340"/>
      <c r="I187" s="260" t="e">
        <f t="shared" ref="I187:N187" ca="1" si="105">RANDBETWEEN($H$188*10,$F$188*10)/10</f>
        <v>#NUM!</v>
      </c>
      <c r="J187" s="261" t="e">
        <f t="shared" ca="1" si="105"/>
        <v>#NUM!</v>
      </c>
      <c r="K187" s="261" t="e">
        <f t="shared" ca="1" si="105"/>
        <v>#NUM!</v>
      </c>
      <c r="L187" s="261" t="e">
        <f t="shared" ca="1" si="105"/>
        <v>#NUM!</v>
      </c>
      <c r="M187" s="261" t="e">
        <f t="shared" ca="1" si="105"/>
        <v>#NUM!</v>
      </c>
      <c r="N187" s="262" t="e">
        <f t="shared" ca="1" si="105"/>
        <v>#NUM!</v>
      </c>
      <c r="O187" s="109"/>
    </row>
    <row r="188" spans="1:15" ht="13.5" customHeight="1" thickBot="1">
      <c r="A188" s="202" t="str">
        <f>IF(C188="отвод","отвод","труба")</f>
        <v>труба</v>
      </c>
      <c r="B188" s="202" t="str">
        <f>VLOOKUP(C187,'2 Приложение 13'!$A$34:$E$245,5,FALSE)</f>
        <v>Сталь 20</v>
      </c>
      <c r="C188" s="264">
        <f>'1 шаблон'!A210</f>
        <v>0</v>
      </c>
      <c r="D188" s="264">
        <f>'1 шаблон'!B209</f>
        <v>0</v>
      </c>
      <c r="E188" s="264">
        <f>'1 шаблон'!C209</f>
        <v>0</v>
      </c>
      <c r="F188" s="265">
        <f>'1 шаблон'!D209</f>
        <v>0</v>
      </c>
      <c r="G188" s="266">
        <f>SUMPRODUCT((A188='Приложение 15'!$AE$3:$AE$282)*('3 Прил 12 (толщинометрия)'!E188='Приложение 15'!$AG$3:$AG$282)*('3 Прил 12 (толщинометрия)'!B188='Приложение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88" s="340">
        <v>7.9</v>
      </c>
      <c r="I188" s="267">
        <f>H188</f>
        <v>7.9</v>
      </c>
      <c r="J188" s="268" t="e">
        <f t="shared" ref="J188:N189" ca="1" si="106">RANDBETWEEN($H$188*10,$F$188*10)/10</f>
        <v>#NUM!</v>
      </c>
      <c r="K188" s="268" t="e">
        <f t="shared" ca="1" si="106"/>
        <v>#NUM!</v>
      </c>
      <c r="L188" s="268" t="e">
        <f t="shared" ca="1" si="106"/>
        <v>#NUM!</v>
      </c>
      <c r="M188" s="268" t="e">
        <f t="shared" ca="1" si="106"/>
        <v>#NUM!</v>
      </c>
      <c r="N188" s="269" t="e">
        <f t="shared" ca="1" si="106"/>
        <v>#NUM!</v>
      </c>
      <c r="O188" s="144" t="e">
        <f ca="1">MAX(I187:N189)</f>
        <v>#NUM!</v>
      </c>
    </row>
    <row r="189" spans="1:15" ht="16.5" thickBot="1">
      <c r="A189" s="203"/>
      <c r="B189" s="203"/>
      <c r="C189" s="141"/>
      <c r="D189" s="141"/>
      <c r="E189" s="141"/>
      <c r="F189" s="141"/>
      <c r="G189" s="141"/>
      <c r="H189" s="340"/>
      <c r="I189" s="270" t="e">
        <f ca="1">RANDBETWEEN($H$188*10,$F$188*10)/10</f>
        <v>#NUM!</v>
      </c>
      <c r="J189" s="271" t="e">
        <f t="shared" ca="1" si="106"/>
        <v>#NUM!</v>
      </c>
      <c r="K189" s="271" t="e">
        <f t="shared" ca="1" si="106"/>
        <v>#NUM!</v>
      </c>
      <c r="L189" s="271" t="e">
        <f t="shared" ca="1" si="106"/>
        <v>#NUM!</v>
      </c>
      <c r="M189" s="271" t="e">
        <f t="shared" ca="1" si="106"/>
        <v>#NUM!</v>
      </c>
      <c r="N189" s="272" t="e">
        <f t="shared" ca="1" si="106"/>
        <v>#NUM!</v>
      </c>
      <c r="O189" s="109"/>
    </row>
    <row r="190" spans="1:15" ht="13.5" customHeight="1" thickBot="1">
      <c r="A190" s="201"/>
      <c r="B190" s="201"/>
      <c r="C190" s="273">
        <f>'1 шаблон'!A212</f>
        <v>0</v>
      </c>
      <c r="D190" s="259"/>
      <c r="E190" s="259"/>
      <c r="F190" s="259"/>
      <c r="G190" s="259"/>
      <c r="H190" s="340"/>
      <c r="I190" s="260" t="e">
        <f t="shared" ref="I190:N190" ca="1" si="107">RANDBETWEEN($H$191*10,$F$191*10)/10</f>
        <v>#NUM!</v>
      </c>
      <c r="J190" s="261" t="e">
        <f t="shared" ca="1" si="107"/>
        <v>#NUM!</v>
      </c>
      <c r="K190" s="261" t="e">
        <f t="shared" ca="1" si="107"/>
        <v>#NUM!</v>
      </c>
      <c r="L190" s="261" t="e">
        <f t="shared" ca="1" si="107"/>
        <v>#NUM!</v>
      </c>
      <c r="M190" s="261" t="e">
        <f t="shared" ca="1" si="107"/>
        <v>#NUM!</v>
      </c>
      <c r="N190" s="262" t="e">
        <f t="shared" ca="1" si="107"/>
        <v>#NUM!</v>
      </c>
      <c r="O190" s="109"/>
    </row>
    <row r="191" spans="1:15" ht="13.5" customHeight="1" thickBot="1">
      <c r="A191" s="202" t="str">
        <f>IF(C191="отвод","отвод","труба")</f>
        <v>труба</v>
      </c>
      <c r="B191" s="202" t="str">
        <f>VLOOKUP(C190,'2 Приложение 13'!$A$34:$E$245,5,FALSE)</f>
        <v>Сталь 20</v>
      </c>
      <c r="C191" s="264">
        <f>'1 шаблон'!A213</f>
        <v>0</v>
      </c>
      <c r="D191" s="264">
        <f>'1 шаблон'!B212</f>
        <v>0</v>
      </c>
      <c r="E191" s="264">
        <f>'1 шаблон'!C212</f>
        <v>0</v>
      </c>
      <c r="F191" s="265">
        <f>'1 шаблон'!D212</f>
        <v>0</v>
      </c>
      <c r="G191" s="266">
        <f>SUMPRODUCT((A191='Приложение 15'!$AE$3:$AE$282)*('3 Прил 12 (толщинометрия)'!E191='Приложение 15'!$AG$3:$AG$282)*('3 Прил 12 (толщинометрия)'!B191='Приложение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91" s="340">
        <v>7.9</v>
      </c>
      <c r="I191" s="267">
        <f>H191</f>
        <v>7.9</v>
      </c>
      <c r="J191" s="268" t="e">
        <f t="shared" ref="J191:N192" ca="1" si="108">RANDBETWEEN($H$191*10,$F$191*10)/10</f>
        <v>#NUM!</v>
      </c>
      <c r="K191" s="268" t="e">
        <f t="shared" ca="1" si="108"/>
        <v>#NUM!</v>
      </c>
      <c r="L191" s="268" t="e">
        <f t="shared" ca="1" si="108"/>
        <v>#NUM!</v>
      </c>
      <c r="M191" s="268" t="e">
        <f t="shared" ca="1" si="108"/>
        <v>#NUM!</v>
      </c>
      <c r="N191" s="269" t="e">
        <f t="shared" ca="1" si="108"/>
        <v>#NUM!</v>
      </c>
      <c r="O191" s="144" t="e">
        <f ca="1">MAX(I190:N192)</f>
        <v>#NUM!</v>
      </c>
    </row>
    <row r="192" spans="1:15" ht="16.5" thickBot="1">
      <c r="A192" s="203"/>
      <c r="B192" s="203"/>
      <c r="C192" s="141"/>
      <c r="D192" s="141"/>
      <c r="E192" s="141"/>
      <c r="F192" s="141"/>
      <c r="G192" s="141"/>
      <c r="H192" s="340"/>
      <c r="I192" s="270" t="e">
        <f ca="1">RANDBETWEEN($H$191*10,$F$191*10)/10</f>
        <v>#NUM!</v>
      </c>
      <c r="J192" s="271" t="e">
        <f t="shared" ca="1" si="108"/>
        <v>#NUM!</v>
      </c>
      <c r="K192" s="271" t="e">
        <f t="shared" ca="1" si="108"/>
        <v>#NUM!</v>
      </c>
      <c r="L192" s="271" t="e">
        <f t="shared" ca="1" si="108"/>
        <v>#NUM!</v>
      </c>
      <c r="M192" s="271" t="e">
        <f t="shared" ca="1" si="108"/>
        <v>#NUM!</v>
      </c>
      <c r="N192" s="272" t="e">
        <f t="shared" ca="1" si="108"/>
        <v>#NUM!</v>
      </c>
      <c r="O192" s="109"/>
    </row>
    <row r="193" spans="1:15" ht="13.5" customHeight="1" thickBot="1">
      <c r="A193" s="201"/>
      <c r="B193" s="201"/>
      <c r="C193" s="273">
        <f>'1 шаблон'!A215</f>
        <v>0</v>
      </c>
      <c r="D193" s="259"/>
      <c r="E193" s="259"/>
      <c r="F193" s="259"/>
      <c r="G193" s="259"/>
      <c r="H193" s="340"/>
      <c r="I193" s="260" t="e">
        <f t="shared" ref="I193:N193" ca="1" si="109">RANDBETWEEN($H$194*10,$F$194*10)/10</f>
        <v>#NUM!</v>
      </c>
      <c r="J193" s="261" t="e">
        <f t="shared" ca="1" si="109"/>
        <v>#NUM!</v>
      </c>
      <c r="K193" s="261" t="e">
        <f t="shared" ca="1" si="109"/>
        <v>#NUM!</v>
      </c>
      <c r="L193" s="261" t="e">
        <f t="shared" ca="1" si="109"/>
        <v>#NUM!</v>
      </c>
      <c r="M193" s="261" t="e">
        <f t="shared" ca="1" si="109"/>
        <v>#NUM!</v>
      </c>
      <c r="N193" s="262" t="e">
        <f t="shared" ca="1" si="109"/>
        <v>#NUM!</v>
      </c>
      <c r="O193" s="109"/>
    </row>
    <row r="194" spans="1:15" ht="13.5" customHeight="1" thickBot="1">
      <c r="A194" s="202" t="str">
        <f>IF(C194="отвод","отвод","труба")</f>
        <v>труба</v>
      </c>
      <c r="B194" s="202" t="str">
        <f>VLOOKUP(C193,'2 Приложение 13'!$A$34:$E$245,5,FALSE)</f>
        <v>Сталь 20</v>
      </c>
      <c r="C194" s="264">
        <f>'1 шаблон'!A216</f>
        <v>0</v>
      </c>
      <c r="D194" s="264">
        <f>'1 шаблон'!B215</f>
        <v>0</v>
      </c>
      <c r="E194" s="264">
        <f>'1 шаблон'!C215</f>
        <v>0</v>
      </c>
      <c r="F194" s="265">
        <f>'1 шаблон'!D215</f>
        <v>0</v>
      </c>
      <c r="G194" s="266">
        <f>SUMPRODUCT((A194='Приложение 15'!$AE$3:$AE$282)*('3 Прил 12 (толщинометрия)'!E194='Приложение 15'!$AG$3:$AG$282)*('3 Прил 12 (толщинометрия)'!B194='Приложение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94" s="340">
        <v>5.9</v>
      </c>
      <c r="I194" s="267">
        <f>H194</f>
        <v>5.9</v>
      </c>
      <c r="J194" s="268" t="e">
        <f t="shared" ref="J194:N195" ca="1" si="110">RANDBETWEEN($H$194*10,$F$194*10)/10</f>
        <v>#NUM!</v>
      </c>
      <c r="K194" s="268" t="e">
        <f t="shared" ca="1" si="110"/>
        <v>#NUM!</v>
      </c>
      <c r="L194" s="268" t="e">
        <f t="shared" ca="1" si="110"/>
        <v>#NUM!</v>
      </c>
      <c r="M194" s="268" t="e">
        <f t="shared" ca="1" si="110"/>
        <v>#NUM!</v>
      </c>
      <c r="N194" s="269" t="e">
        <f t="shared" ca="1" si="110"/>
        <v>#NUM!</v>
      </c>
      <c r="O194" s="144" t="e">
        <f ca="1">MAX(I193:N195)</f>
        <v>#NUM!</v>
      </c>
    </row>
    <row r="195" spans="1:15" ht="16.5" thickBot="1">
      <c r="A195" s="203"/>
      <c r="B195" s="203"/>
      <c r="C195" s="141"/>
      <c r="D195" s="141"/>
      <c r="E195" s="141"/>
      <c r="F195" s="141"/>
      <c r="G195" s="141"/>
      <c r="H195" s="340"/>
      <c r="I195" s="270" t="e">
        <f ca="1">RANDBETWEEN($H$194*10,$F$194*10)/10</f>
        <v>#NUM!</v>
      </c>
      <c r="J195" s="271" t="e">
        <f t="shared" ca="1" si="110"/>
        <v>#NUM!</v>
      </c>
      <c r="K195" s="271" t="e">
        <f t="shared" ca="1" si="110"/>
        <v>#NUM!</v>
      </c>
      <c r="L195" s="271" t="e">
        <f t="shared" ca="1" si="110"/>
        <v>#NUM!</v>
      </c>
      <c r="M195" s="271" t="e">
        <f t="shared" ca="1" si="110"/>
        <v>#NUM!</v>
      </c>
      <c r="N195" s="272" t="e">
        <f t="shared" ca="1" si="110"/>
        <v>#NUM!</v>
      </c>
      <c r="O195" s="109"/>
    </row>
    <row r="196" spans="1:15" ht="13.5" customHeight="1" thickBot="1">
      <c r="A196" s="201"/>
      <c r="B196" s="201"/>
      <c r="C196" s="273">
        <f>'1 шаблон'!A218</f>
        <v>0</v>
      </c>
      <c r="D196" s="259"/>
      <c r="E196" s="259"/>
      <c r="F196" s="259"/>
      <c r="G196" s="259"/>
      <c r="H196" s="340"/>
      <c r="I196" s="260" t="e">
        <f t="shared" ref="I196:N196" ca="1" si="111">RANDBETWEEN($H$197*10,$F$197*10)/10</f>
        <v>#NUM!</v>
      </c>
      <c r="J196" s="261" t="e">
        <f t="shared" ca="1" si="111"/>
        <v>#NUM!</v>
      </c>
      <c r="K196" s="261" t="e">
        <f t="shared" ca="1" si="111"/>
        <v>#NUM!</v>
      </c>
      <c r="L196" s="261" t="e">
        <f t="shared" ca="1" si="111"/>
        <v>#NUM!</v>
      </c>
      <c r="M196" s="261" t="e">
        <f t="shared" ca="1" si="111"/>
        <v>#NUM!</v>
      </c>
      <c r="N196" s="262" t="e">
        <f t="shared" ca="1" si="111"/>
        <v>#NUM!</v>
      </c>
      <c r="O196" s="109"/>
    </row>
    <row r="197" spans="1:15" ht="13.5" customHeight="1" thickBot="1">
      <c r="A197" s="202" t="str">
        <f>IF(C197="отвод","отвод","труба")</f>
        <v>труба</v>
      </c>
      <c r="B197" s="202" t="str">
        <f>VLOOKUP(C196,'2 Приложение 13'!$A$34:$E$245,5,FALSE)</f>
        <v>Сталь 20</v>
      </c>
      <c r="C197" s="264">
        <f>'1 шаблон'!A219</f>
        <v>0</v>
      </c>
      <c r="D197" s="264">
        <f>'1 шаблон'!B218</f>
        <v>0</v>
      </c>
      <c r="E197" s="264">
        <f>'1 шаблон'!C218</f>
        <v>0</v>
      </c>
      <c r="F197" s="265">
        <f>'1 шаблон'!D218</f>
        <v>0</v>
      </c>
      <c r="G197" s="266">
        <f>SUMPRODUCT((A197='Приложение 15'!$AE$3:$AE$282)*('3 Прил 12 (толщинометрия)'!E197='Приложение 15'!$AG$3:$AG$282)*('3 Прил 12 (толщинометрия)'!B197='Приложение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197" s="340">
        <v>5.6</v>
      </c>
      <c r="I197" s="267">
        <f>H197</f>
        <v>5.6</v>
      </c>
      <c r="J197" s="268" t="e">
        <f t="shared" ref="J197:N198" ca="1" si="112">RANDBETWEEN($H$197*10,$F$197*10)/10</f>
        <v>#NUM!</v>
      </c>
      <c r="K197" s="268" t="e">
        <f t="shared" ca="1" si="112"/>
        <v>#NUM!</v>
      </c>
      <c r="L197" s="268" t="e">
        <f t="shared" ca="1" si="112"/>
        <v>#NUM!</v>
      </c>
      <c r="M197" s="268" t="e">
        <f t="shared" ca="1" si="112"/>
        <v>#NUM!</v>
      </c>
      <c r="N197" s="269" t="e">
        <f t="shared" ca="1" si="112"/>
        <v>#NUM!</v>
      </c>
      <c r="O197" s="144" t="e">
        <f ca="1">MAX(I196:N198)</f>
        <v>#NUM!</v>
      </c>
    </row>
    <row r="198" spans="1:15" ht="16.5" thickBot="1">
      <c r="A198" s="203"/>
      <c r="B198" s="203"/>
      <c r="C198" s="141"/>
      <c r="D198" s="141"/>
      <c r="E198" s="141"/>
      <c r="F198" s="141"/>
      <c r="G198" s="141"/>
      <c r="H198" s="340"/>
      <c r="I198" s="270" t="e">
        <f ca="1">RANDBETWEEN($H$197*10,$F$197*10)/10</f>
        <v>#NUM!</v>
      </c>
      <c r="J198" s="271" t="e">
        <f t="shared" ca="1" si="112"/>
        <v>#NUM!</v>
      </c>
      <c r="K198" s="271" t="e">
        <f t="shared" ca="1" si="112"/>
        <v>#NUM!</v>
      </c>
      <c r="L198" s="271" t="e">
        <f t="shared" ca="1" si="112"/>
        <v>#NUM!</v>
      </c>
      <c r="M198" s="271" t="e">
        <f t="shared" ca="1" si="112"/>
        <v>#NUM!</v>
      </c>
      <c r="N198" s="272" t="e">
        <f t="shared" ca="1" si="112"/>
        <v>#NUM!</v>
      </c>
      <c r="O198" s="109"/>
    </row>
    <row r="199" spans="1:15" ht="13.5" customHeight="1" thickBot="1">
      <c r="A199" s="201"/>
      <c r="B199" s="201"/>
      <c r="C199" s="273">
        <f>'1 шаблон'!A221</f>
        <v>0</v>
      </c>
      <c r="D199" s="259"/>
      <c r="E199" s="259"/>
      <c r="F199" s="259"/>
      <c r="G199" s="259"/>
      <c r="H199" s="340"/>
      <c r="I199" s="260" t="e">
        <f t="shared" ref="I199:N199" ca="1" si="113">RANDBETWEEN($H$200*10,$F$200*10)/10</f>
        <v>#NUM!</v>
      </c>
      <c r="J199" s="261" t="e">
        <f t="shared" ca="1" si="113"/>
        <v>#NUM!</v>
      </c>
      <c r="K199" s="261" t="e">
        <f t="shared" ca="1" si="113"/>
        <v>#NUM!</v>
      </c>
      <c r="L199" s="261" t="e">
        <f t="shared" ca="1" si="113"/>
        <v>#NUM!</v>
      </c>
      <c r="M199" s="261" t="e">
        <f t="shared" ca="1" si="113"/>
        <v>#NUM!</v>
      </c>
      <c r="N199" s="262" t="e">
        <f t="shared" ca="1" si="113"/>
        <v>#NUM!</v>
      </c>
      <c r="O199" s="109"/>
    </row>
    <row r="200" spans="1:15" ht="13.5" customHeight="1" thickBot="1">
      <c r="A200" s="202" t="str">
        <f>IF(C200="отвод","отвод","труба")</f>
        <v>труба</v>
      </c>
      <c r="B200" s="202" t="str">
        <f>VLOOKUP(C199,'2 Приложение 13'!$A$34:$E$245,5,FALSE)</f>
        <v>Сталь 20</v>
      </c>
      <c r="C200" s="264">
        <f>'1 шаблон'!A222</f>
        <v>0</v>
      </c>
      <c r="D200" s="264">
        <f>'1 шаблон'!B221</f>
        <v>0</v>
      </c>
      <c r="E200" s="264">
        <f>'1 шаблон'!C221</f>
        <v>0</v>
      </c>
      <c r="F200" s="265">
        <f>'1 шаблон'!D221</f>
        <v>0</v>
      </c>
      <c r="G200" s="266">
        <f>SUMPRODUCT((A200='Приложение 15'!$AE$3:$AE$282)*('3 Прил 12 (толщинометрия)'!E200='Приложение 15'!$AG$3:$AG$282)*('3 Прил 12 (толщинометрия)'!B200='Приложение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00" s="340">
        <v>5.9</v>
      </c>
      <c r="I200" s="267">
        <f>H200</f>
        <v>5.9</v>
      </c>
      <c r="J200" s="268" t="e">
        <f t="shared" ref="J200:N201" ca="1" si="114">RANDBETWEEN($H$200*10,$F$200*10)/10</f>
        <v>#NUM!</v>
      </c>
      <c r="K200" s="268" t="e">
        <f t="shared" ca="1" si="114"/>
        <v>#NUM!</v>
      </c>
      <c r="L200" s="268" t="e">
        <f t="shared" ca="1" si="114"/>
        <v>#NUM!</v>
      </c>
      <c r="M200" s="268" t="e">
        <f t="shared" ca="1" si="114"/>
        <v>#NUM!</v>
      </c>
      <c r="N200" s="269" t="e">
        <f t="shared" ca="1" si="114"/>
        <v>#NUM!</v>
      </c>
      <c r="O200" s="144" t="e">
        <f ca="1">MAX(I199:N201)</f>
        <v>#NUM!</v>
      </c>
    </row>
    <row r="201" spans="1:15" ht="16.5" thickBot="1">
      <c r="A201" s="203"/>
      <c r="B201" s="203"/>
      <c r="C201" s="141"/>
      <c r="D201" s="141"/>
      <c r="E201" s="141"/>
      <c r="F201" s="141"/>
      <c r="G201" s="141"/>
      <c r="H201" s="340"/>
      <c r="I201" s="270" t="e">
        <f ca="1">RANDBETWEEN($H$200*10,$F$200*10)/10</f>
        <v>#NUM!</v>
      </c>
      <c r="J201" s="271" t="e">
        <f t="shared" ca="1" si="114"/>
        <v>#NUM!</v>
      </c>
      <c r="K201" s="271" t="e">
        <f t="shared" ca="1" si="114"/>
        <v>#NUM!</v>
      </c>
      <c r="L201" s="271" t="e">
        <f t="shared" ca="1" si="114"/>
        <v>#NUM!</v>
      </c>
      <c r="M201" s="271" t="e">
        <f t="shared" ca="1" si="114"/>
        <v>#NUM!</v>
      </c>
      <c r="N201" s="272" t="e">
        <f t="shared" ca="1" si="114"/>
        <v>#NUM!</v>
      </c>
      <c r="O201" s="109"/>
    </row>
    <row r="202" spans="1:15" ht="13.5" customHeight="1" thickBot="1">
      <c r="A202" s="201"/>
      <c r="B202" s="201"/>
      <c r="C202" s="273">
        <f>'1 шаблон'!A224</f>
        <v>0</v>
      </c>
      <c r="D202" s="259"/>
      <c r="E202" s="259"/>
      <c r="F202" s="259"/>
      <c r="G202" s="259"/>
      <c r="H202" s="340"/>
      <c r="I202" s="260" t="e">
        <f t="shared" ref="I202:N202" ca="1" si="115">RANDBETWEEN($H$203*10,$F$203*10)/10</f>
        <v>#NUM!</v>
      </c>
      <c r="J202" s="261" t="e">
        <f t="shared" ca="1" si="115"/>
        <v>#NUM!</v>
      </c>
      <c r="K202" s="261" t="e">
        <f t="shared" ca="1" si="115"/>
        <v>#NUM!</v>
      </c>
      <c r="L202" s="261" t="e">
        <f t="shared" ca="1" si="115"/>
        <v>#NUM!</v>
      </c>
      <c r="M202" s="261" t="e">
        <f t="shared" ca="1" si="115"/>
        <v>#NUM!</v>
      </c>
      <c r="N202" s="262" t="e">
        <f t="shared" ca="1" si="115"/>
        <v>#NUM!</v>
      </c>
      <c r="O202" s="109"/>
    </row>
    <row r="203" spans="1:15" ht="13.5" customHeight="1" thickBot="1">
      <c r="A203" s="202" t="str">
        <f>IF(C203="отвод","отвод","труба")</f>
        <v>труба</v>
      </c>
      <c r="B203" s="202" t="str">
        <f>VLOOKUP(C202,'2 Приложение 13'!$A$34:$E$245,5,FALSE)</f>
        <v>Сталь 20</v>
      </c>
      <c r="C203" s="264">
        <f>'1 шаблон'!A225</f>
        <v>0</v>
      </c>
      <c r="D203" s="264">
        <f>'1 шаблон'!B224</f>
        <v>0</v>
      </c>
      <c r="E203" s="264">
        <f>'1 шаблон'!C224</f>
        <v>0</v>
      </c>
      <c r="F203" s="265">
        <f>'1 шаблон'!D224</f>
        <v>0</v>
      </c>
      <c r="G203" s="266">
        <f>SUMPRODUCT((A203='Приложение 15'!$AE$3:$AE$282)*('3 Прил 12 (толщинометрия)'!E203='Приложение 15'!$AG$3:$AG$282)*('3 Прил 12 (толщинометрия)'!B203='Приложение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03" s="340">
        <v>5.9</v>
      </c>
      <c r="I203" s="267">
        <f>H203</f>
        <v>5.9</v>
      </c>
      <c r="J203" s="268" t="e">
        <f t="shared" ref="J203:N204" ca="1" si="116">RANDBETWEEN($H$203*10,$F$203*10)/10</f>
        <v>#NUM!</v>
      </c>
      <c r="K203" s="268" t="e">
        <f t="shared" ca="1" si="116"/>
        <v>#NUM!</v>
      </c>
      <c r="L203" s="268" t="e">
        <f t="shared" ca="1" si="116"/>
        <v>#NUM!</v>
      </c>
      <c r="M203" s="268" t="e">
        <f t="shared" ca="1" si="116"/>
        <v>#NUM!</v>
      </c>
      <c r="N203" s="269" t="e">
        <f t="shared" ca="1" si="116"/>
        <v>#NUM!</v>
      </c>
      <c r="O203" s="144" t="e">
        <f ca="1">MAX(I202:N204)</f>
        <v>#NUM!</v>
      </c>
    </row>
    <row r="204" spans="1:15" ht="16.5" thickBot="1">
      <c r="A204" s="203"/>
      <c r="B204" s="203"/>
      <c r="C204" s="141"/>
      <c r="D204" s="141"/>
      <c r="E204" s="141"/>
      <c r="F204" s="141"/>
      <c r="G204" s="141"/>
      <c r="H204" s="340"/>
      <c r="I204" s="270" t="e">
        <f ca="1">RANDBETWEEN($H$203*10,$F$203*10)/10</f>
        <v>#NUM!</v>
      </c>
      <c r="J204" s="271" t="e">
        <f t="shared" ca="1" si="116"/>
        <v>#NUM!</v>
      </c>
      <c r="K204" s="271" t="e">
        <f t="shared" ca="1" si="116"/>
        <v>#NUM!</v>
      </c>
      <c r="L204" s="271" t="e">
        <f t="shared" ca="1" si="116"/>
        <v>#NUM!</v>
      </c>
      <c r="M204" s="271" t="e">
        <f t="shared" ca="1" si="116"/>
        <v>#NUM!</v>
      </c>
      <c r="N204" s="272" t="e">
        <f t="shared" ca="1" si="116"/>
        <v>#NUM!</v>
      </c>
      <c r="O204" s="109"/>
    </row>
    <row r="205" spans="1:15" ht="13.5" customHeight="1" thickBot="1">
      <c r="A205" s="201"/>
      <c r="B205" s="201"/>
      <c r="C205" s="273">
        <f>'1 шаблон'!A227</f>
        <v>0</v>
      </c>
      <c r="D205" s="259"/>
      <c r="E205" s="259"/>
      <c r="F205" s="259"/>
      <c r="G205" s="259"/>
      <c r="H205" s="340"/>
      <c r="I205" s="260" t="e">
        <f t="shared" ref="I205:N205" ca="1" si="117">RANDBETWEEN($H$206*10,$F$206*10)/10</f>
        <v>#NUM!</v>
      </c>
      <c r="J205" s="261" t="e">
        <f t="shared" ca="1" si="117"/>
        <v>#NUM!</v>
      </c>
      <c r="K205" s="261" t="e">
        <f t="shared" ca="1" si="117"/>
        <v>#NUM!</v>
      </c>
      <c r="L205" s="261" t="e">
        <f t="shared" ca="1" si="117"/>
        <v>#NUM!</v>
      </c>
      <c r="M205" s="261" t="e">
        <f t="shared" ca="1" si="117"/>
        <v>#NUM!</v>
      </c>
      <c r="N205" s="262" t="e">
        <f t="shared" ca="1" si="117"/>
        <v>#NUM!</v>
      </c>
      <c r="O205" s="109"/>
    </row>
    <row r="206" spans="1:15" ht="13.5" customHeight="1" thickBot="1">
      <c r="A206" s="202" t="str">
        <f>IF(C206="отвод","отвод","труба")</f>
        <v>труба</v>
      </c>
      <c r="B206" s="202" t="str">
        <f>VLOOKUP(C205,'2 Приложение 13'!$A$34:$E$245,5,FALSE)</f>
        <v>Сталь 20</v>
      </c>
      <c r="C206" s="264">
        <f>'1 шаблон'!A228</f>
        <v>0</v>
      </c>
      <c r="D206" s="264">
        <f>'1 шаблон'!B227</f>
        <v>0</v>
      </c>
      <c r="E206" s="264">
        <f>'1 шаблон'!C227</f>
        <v>0</v>
      </c>
      <c r="F206" s="265">
        <f>'1 шаблон'!D227</f>
        <v>0</v>
      </c>
      <c r="G206" s="266">
        <f>SUMPRODUCT((A206='Приложение 15'!$AE$3:$AE$282)*('3 Прил 12 (толщинометрия)'!E206='Приложение 15'!$AG$3:$AG$282)*('3 Прил 12 (толщинометрия)'!B206='Приложение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06" s="340">
        <v>5.7</v>
      </c>
      <c r="I206" s="267">
        <f>H206</f>
        <v>5.7</v>
      </c>
      <c r="J206" s="268" t="e">
        <f t="shared" ref="J206:N207" ca="1" si="118">RANDBETWEEN($H$206*10,$F$206*10)/10</f>
        <v>#NUM!</v>
      </c>
      <c r="K206" s="268" t="e">
        <f t="shared" ca="1" si="118"/>
        <v>#NUM!</v>
      </c>
      <c r="L206" s="268" t="e">
        <f t="shared" ca="1" si="118"/>
        <v>#NUM!</v>
      </c>
      <c r="M206" s="268" t="e">
        <f t="shared" ca="1" si="118"/>
        <v>#NUM!</v>
      </c>
      <c r="N206" s="269" t="e">
        <f t="shared" ca="1" si="118"/>
        <v>#NUM!</v>
      </c>
      <c r="O206" s="144" t="e">
        <f ca="1">MAX(I205:N207)</f>
        <v>#NUM!</v>
      </c>
    </row>
    <row r="207" spans="1:15" ht="16.5" thickBot="1">
      <c r="A207" s="203"/>
      <c r="B207" s="203"/>
      <c r="C207" s="141"/>
      <c r="D207" s="141"/>
      <c r="E207" s="141"/>
      <c r="F207" s="141"/>
      <c r="G207" s="141"/>
      <c r="H207" s="340"/>
      <c r="I207" s="270" t="e">
        <f ca="1">RANDBETWEEN($H$206*10,$F$206*10)/10</f>
        <v>#NUM!</v>
      </c>
      <c r="J207" s="271" t="e">
        <f t="shared" ca="1" si="118"/>
        <v>#NUM!</v>
      </c>
      <c r="K207" s="271" t="e">
        <f t="shared" ca="1" si="118"/>
        <v>#NUM!</v>
      </c>
      <c r="L207" s="271" t="e">
        <f t="shared" ca="1" si="118"/>
        <v>#NUM!</v>
      </c>
      <c r="M207" s="271" t="e">
        <f t="shared" ca="1" si="118"/>
        <v>#NUM!</v>
      </c>
      <c r="N207" s="272" t="e">
        <f t="shared" ca="1" si="118"/>
        <v>#NUM!</v>
      </c>
      <c r="O207" s="109"/>
    </row>
    <row r="208" spans="1:15" ht="13.5" customHeight="1" thickBot="1">
      <c r="A208" s="201"/>
      <c r="B208" s="201"/>
      <c r="C208" s="273">
        <f>'1 шаблон'!A230</f>
        <v>0</v>
      </c>
      <c r="D208" s="259"/>
      <c r="E208" s="259"/>
      <c r="F208" s="259"/>
      <c r="G208" s="259"/>
      <c r="H208" s="340"/>
      <c r="I208" s="260" t="e">
        <f t="shared" ref="I208:N208" ca="1" si="119">RANDBETWEEN($H$209*10,$F$209*10)/10</f>
        <v>#NUM!</v>
      </c>
      <c r="J208" s="261" t="e">
        <f t="shared" ca="1" si="119"/>
        <v>#NUM!</v>
      </c>
      <c r="K208" s="261" t="e">
        <f t="shared" ca="1" si="119"/>
        <v>#NUM!</v>
      </c>
      <c r="L208" s="261" t="e">
        <f t="shared" ca="1" si="119"/>
        <v>#NUM!</v>
      </c>
      <c r="M208" s="261" t="e">
        <f t="shared" ca="1" si="119"/>
        <v>#NUM!</v>
      </c>
      <c r="N208" s="262" t="e">
        <f t="shared" ca="1" si="119"/>
        <v>#NUM!</v>
      </c>
      <c r="O208" s="109"/>
    </row>
    <row r="209" spans="1:15" ht="13.5" customHeight="1" thickBot="1">
      <c r="A209" s="202" t="str">
        <f>IF(C209="отвод","отвод","труба")</f>
        <v>труба</v>
      </c>
      <c r="B209" s="202" t="str">
        <f>VLOOKUP(C208,'2 Приложение 13'!$A$34:$E$245,5,FALSE)</f>
        <v>Сталь 20</v>
      </c>
      <c r="C209" s="264">
        <f>'1 шаблон'!A231</f>
        <v>0</v>
      </c>
      <c r="D209" s="264">
        <f>'1 шаблон'!B230</f>
        <v>0</v>
      </c>
      <c r="E209" s="264">
        <f>'1 шаблон'!C230</f>
        <v>0</v>
      </c>
      <c r="F209" s="265">
        <f>'1 шаблон'!D230</f>
        <v>0</v>
      </c>
      <c r="G209" s="266">
        <f>SUMPRODUCT((A209='Приложение 15'!$AE$3:$AE$282)*('3 Прил 12 (толщинометрия)'!E209='Приложение 15'!$AG$3:$AG$282)*('3 Прил 12 (толщинометрия)'!B209='Приложение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09" s="340">
        <v>5.9</v>
      </c>
      <c r="I209" s="267">
        <f>H209</f>
        <v>5.9</v>
      </c>
      <c r="J209" s="268" t="e">
        <f t="shared" ref="J209:N210" ca="1" si="120">RANDBETWEEN($H$209*10,$F$209*10)/10</f>
        <v>#NUM!</v>
      </c>
      <c r="K209" s="268" t="e">
        <f t="shared" ca="1" si="120"/>
        <v>#NUM!</v>
      </c>
      <c r="L209" s="268" t="e">
        <f t="shared" ca="1" si="120"/>
        <v>#NUM!</v>
      </c>
      <c r="M209" s="268" t="e">
        <f t="shared" ca="1" si="120"/>
        <v>#NUM!</v>
      </c>
      <c r="N209" s="269" t="e">
        <f t="shared" ca="1" si="120"/>
        <v>#NUM!</v>
      </c>
      <c r="O209" s="144" t="e">
        <f ca="1">MAX(I208:N210)</f>
        <v>#NUM!</v>
      </c>
    </row>
    <row r="210" spans="1:15" ht="13.5" customHeight="1" thickBot="1">
      <c r="A210" s="203"/>
      <c r="B210" s="203"/>
      <c r="C210" s="141"/>
      <c r="D210" s="141"/>
      <c r="E210" s="141"/>
      <c r="F210" s="141"/>
      <c r="G210" s="141"/>
      <c r="H210" s="340"/>
      <c r="I210" s="270" t="e">
        <f ca="1">RANDBETWEEN($H$209*10,$F$209*10)/10</f>
        <v>#NUM!</v>
      </c>
      <c r="J210" s="271" t="e">
        <f t="shared" ca="1" si="120"/>
        <v>#NUM!</v>
      </c>
      <c r="K210" s="271" t="e">
        <f t="shared" ca="1" si="120"/>
        <v>#NUM!</v>
      </c>
      <c r="L210" s="271" t="e">
        <f t="shared" ca="1" si="120"/>
        <v>#NUM!</v>
      </c>
      <c r="M210" s="271" t="e">
        <f t="shared" ca="1" si="120"/>
        <v>#NUM!</v>
      </c>
      <c r="N210" s="272" t="e">
        <f t="shared" ca="1" si="120"/>
        <v>#NUM!</v>
      </c>
      <c r="O210" s="109"/>
    </row>
    <row r="211" spans="1:15" ht="13.5" customHeight="1" thickBot="1">
      <c r="A211" s="201"/>
      <c r="B211" s="201"/>
      <c r="C211" s="273">
        <f>'1 шаблон'!A233</f>
        <v>0</v>
      </c>
      <c r="D211" s="259"/>
      <c r="E211" s="259"/>
      <c r="F211" s="259"/>
      <c r="G211" s="259"/>
      <c r="H211" s="340"/>
      <c r="I211" s="260" t="e">
        <f t="shared" ref="I211:N211" ca="1" si="121">RANDBETWEEN($H$212*10,$F$212*10)/10</f>
        <v>#NUM!</v>
      </c>
      <c r="J211" s="261" t="e">
        <f t="shared" ca="1" si="121"/>
        <v>#NUM!</v>
      </c>
      <c r="K211" s="261" t="e">
        <f t="shared" ca="1" si="121"/>
        <v>#NUM!</v>
      </c>
      <c r="L211" s="261" t="e">
        <f t="shared" ca="1" si="121"/>
        <v>#NUM!</v>
      </c>
      <c r="M211" s="261" t="e">
        <f t="shared" ca="1" si="121"/>
        <v>#NUM!</v>
      </c>
      <c r="N211" s="262" t="e">
        <f t="shared" ca="1" si="121"/>
        <v>#NUM!</v>
      </c>
      <c r="O211" s="109"/>
    </row>
    <row r="212" spans="1:15" ht="13.5" customHeight="1" thickBot="1">
      <c r="A212" s="202" t="str">
        <f>IF(C212="отвод","отвод","труба")</f>
        <v>труба</v>
      </c>
      <c r="B212" s="202" t="str">
        <f>VLOOKUP(C211,'2 Приложение 13'!$A$34:$E$245,5,FALSE)</f>
        <v>Сталь 20</v>
      </c>
      <c r="C212" s="264">
        <f>'1 шаблон'!A234</f>
        <v>0</v>
      </c>
      <c r="D212" s="264">
        <f>'1 шаблон'!B233</f>
        <v>0</v>
      </c>
      <c r="E212" s="264">
        <f>'1 шаблон'!C233</f>
        <v>0</v>
      </c>
      <c r="F212" s="265">
        <f>'1 шаблон'!D233</f>
        <v>0</v>
      </c>
      <c r="G212" s="266">
        <f>SUMPRODUCT((A212='Приложение 15'!$AE$3:$AE$282)*('3 Прил 12 (толщинометрия)'!E212='Приложение 15'!$AG$3:$AG$282)*('3 Прил 12 (толщинометрия)'!B212='Приложение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12" s="340">
        <v>5.6</v>
      </c>
      <c r="I212" s="267">
        <f>H212</f>
        <v>5.6</v>
      </c>
      <c r="J212" s="268" t="e">
        <f t="shared" ref="J212:N213" ca="1" si="122">RANDBETWEEN($H$212*10,$F$212*10)/10</f>
        <v>#NUM!</v>
      </c>
      <c r="K212" s="268" t="e">
        <f t="shared" ca="1" si="122"/>
        <v>#NUM!</v>
      </c>
      <c r="L212" s="268" t="e">
        <f t="shared" ca="1" si="122"/>
        <v>#NUM!</v>
      </c>
      <c r="M212" s="268" t="e">
        <f t="shared" ca="1" si="122"/>
        <v>#NUM!</v>
      </c>
      <c r="N212" s="269" t="e">
        <f t="shared" ca="1" si="122"/>
        <v>#NUM!</v>
      </c>
      <c r="O212" s="144" t="e">
        <f ca="1">MAX(I211:N213)</f>
        <v>#NUM!</v>
      </c>
    </row>
    <row r="213" spans="1:15" ht="13.5" customHeight="1" thickBot="1">
      <c r="A213" s="203"/>
      <c r="B213" s="203"/>
      <c r="C213" s="141"/>
      <c r="D213" s="141"/>
      <c r="E213" s="141"/>
      <c r="F213" s="141"/>
      <c r="G213" s="141"/>
      <c r="H213" s="340"/>
      <c r="I213" s="270" t="e">
        <f ca="1">RANDBETWEEN($H$212*10,$F$212*10)/10</f>
        <v>#NUM!</v>
      </c>
      <c r="J213" s="271" t="e">
        <f t="shared" ca="1" si="122"/>
        <v>#NUM!</v>
      </c>
      <c r="K213" s="271" t="e">
        <f t="shared" ca="1" si="122"/>
        <v>#NUM!</v>
      </c>
      <c r="L213" s="271" t="e">
        <f t="shared" ca="1" si="122"/>
        <v>#NUM!</v>
      </c>
      <c r="M213" s="271" t="e">
        <f t="shared" ca="1" si="122"/>
        <v>#NUM!</v>
      </c>
      <c r="N213" s="272" t="e">
        <f t="shared" ca="1" si="122"/>
        <v>#NUM!</v>
      </c>
      <c r="O213" s="109"/>
    </row>
    <row r="214" spans="1:15" ht="13.5" customHeight="1" thickBot="1">
      <c r="A214" s="201"/>
      <c r="B214" s="201"/>
      <c r="C214" s="273">
        <f>'1 шаблон'!A236</f>
        <v>0</v>
      </c>
      <c r="D214" s="259"/>
      <c r="E214" s="259"/>
      <c r="F214" s="259"/>
      <c r="G214" s="259"/>
      <c r="H214" s="340"/>
      <c r="I214" s="260" t="e">
        <f t="shared" ref="I214:N214" ca="1" si="123">RANDBETWEEN($H$215*10,$F$215*10)/10</f>
        <v>#NUM!</v>
      </c>
      <c r="J214" s="261" t="e">
        <f t="shared" ca="1" si="123"/>
        <v>#NUM!</v>
      </c>
      <c r="K214" s="261" t="e">
        <f t="shared" ca="1" si="123"/>
        <v>#NUM!</v>
      </c>
      <c r="L214" s="261" t="e">
        <f t="shared" ca="1" si="123"/>
        <v>#NUM!</v>
      </c>
      <c r="M214" s="261" t="e">
        <f t="shared" ca="1" si="123"/>
        <v>#NUM!</v>
      </c>
      <c r="N214" s="262" t="e">
        <f t="shared" ca="1" si="123"/>
        <v>#NUM!</v>
      </c>
      <c r="O214" s="109"/>
    </row>
    <row r="215" spans="1:15" ht="13.5" customHeight="1" thickBot="1">
      <c r="A215" s="202" t="str">
        <f>IF(C215="отвод","отвод","труба")</f>
        <v>труба</v>
      </c>
      <c r="B215" s="202" t="str">
        <f>VLOOKUP(C214,'2 Приложение 13'!$A$34:$E$245,5,FALSE)</f>
        <v>Сталь 20</v>
      </c>
      <c r="C215" s="264">
        <f>'1 шаблон'!A237</f>
        <v>0</v>
      </c>
      <c r="D215" s="264">
        <f>'1 шаблон'!B236</f>
        <v>0</v>
      </c>
      <c r="E215" s="264">
        <f>'1 шаблон'!C236</f>
        <v>0</v>
      </c>
      <c r="F215" s="265">
        <f>'1 шаблон'!D236</f>
        <v>0</v>
      </c>
      <c r="G215" s="266">
        <f>SUMPRODUCT((A215='Приложение 15'!$AE$3:$AE$282)*('3 Прил 12 (толщинометрия)'!E215='Приложение 15'!$AG$3:$AG$282)*('3 Прил 12 (толщинометрия)'!B215='Приложение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15" s="340">
        <v>5.8</v>
      </c>
      <c r="I215" s="267">
        <f>H215</f>
        <v>5.8</v>
      </c>
      <c r="J215" s="268" t="e">
        <f t="shared" ref="J215:N216" ca="1" si="124">RANDBETWEEN($H$215*10,$F$215*10)/10</f>
        <v>#NUM!</v>
      </c>
      <c r="K215" s="268" t="e">
        <f t="shared" ca="1" si="124"/>
        <v>#NUM!</v>
      </c>
      <c r="L215" s="268" t="e">
        <f t="shared" ca="1" si="124"/>
        <v>#NUM!</v>
      </c>
      <c r="M215" s="268" t="e">
        <f t="shared" ca="1" si="124"/>
        <v>#NUM!</v>
      </c>
      <c r="N215" s="269" t="e">
        <f t="shared" ca="1" si="124"/>
        <v>#NUM!</v>
      </c>
      <c r="O215" s="144" t="e">
        <f ca="1">MAX(I214:N216)</f>
        <v>#NUM!</v>
      </c>
    </row>
    <row r="216" spans="1:15" ht="13.5" customHeight="1" thickBot="1">
      <c r="A216" s="203"/>
      <c r="B216" s="203"/>
      <c r="C216" s="141"/>
      <c r="D216" s="141"/>
      <c r="E216" s="141"/>
      <c r="F216" s="141"/>
      <c r="G216" s="141"/>
      <c r="H216" s="340"/>
      <c r="I216" s="270" t="e">
        <f ca="1">RANDBETWEEN($H$215*10,$F$215*10)/10</f>
        <v>#NUM!</v>
      </c>
      <c r="J216" s="271" t="e">
        <f t="shared" ca="1" si="124"/>
        <v>#NUM!</v>
      </c>
      <c r="K216" s="271" t="e">
        <f t="shared" ca="1" si="124"/>
        <v>#NUM!</v>
      </c>
      <c r="L216" s="271" t="e">
        <f t="shared" ca="1" si="124"/>
        <v>#NUM!</v>
      </c>
      <c r="M216" s="271" t="e">
        <f t="shared" ca="1" si="124"/>
        <v>#NUM!</v>
      </c>
      <c r="N216" s="272" t="e">
        <f t="shared" ca="1" si="124"/>
        <v>#NUM!</v>
      </c>
      <c r="O216" s="109"/>
    </row>
    <row r="217" spans="1:15" ht="13.5" customHeight="1" thickBot="1">
      <c r="A217" s="201"/>
      <c r="B217" s="201"/>
      <c r="C217" s="273">
        <f>'1 шаблон'!A239</f>
        <v>0</v>
      </c>
      <c r="D217" s="259"/>
      <c r="E217" s="259"/>
      <c r="F217" s="259"/>
      <c r="G217" s="259"/>
      <c r="H217" s="340"/>
      <c r="I217" s="260" t="e">
        <f t="shared" ref="I217:N217" ca="1" si="125">RANDBETWEEN($H$218*10,$F$218*10)/10</f>
        <v>#NUM!</v>
      </c>
      <c r="J217" s="261" t="e">
        <f t="shared" ca="1" si="125"/>
        <v>#NUM!</v>
      </c>
      <c r="K217" s="261" t="e">
        <f t="shared" ca="1" si="125"/>
        <v>#NUM!</v>
      </c>
      <c r="L217" s="261" t="e">
        <f t="shared" ca="1" si="125"/>
        <v>#NUM!</v>
      </c>
      <c r="M217" s="261" t="e">
        <f t="shared" ca="1" si="125"/>
        <v>#NUM!</v>
      </c>
      <c r="N217" s="262" t="e">
        <f t="shared" ca="1" si="125"/>
        <v>#NUM!</v>
      </c>
      <c r="O217" s="109"/>
    </row>
    <row r="218" spans="1:15" ht="13.5" customHeight="1" thickBot="1">
      <c r="A218" s="202" t="str">
        <f>IF(C218="отвод","отвод","труба")</f>
        <v>труба</v>
      </c>
      <c r="B218" s="202" t="str">
        <f>VLOOKUP(C217,'2 Приложение 13'!$A$34:$E$245,5,FALSE)</f>
        <v>Сталь 20</v>
      </c>
      <c r="C218" s="264">
        <f>'1 шаблон'!A240</f>
        <v>0</v>
      </c>
      <c r="D218" s="264">
        <f>'1 шаблон'!B239</f>
        <v>0</v>
      </c>
      <c r="E218" s="264">
        <f>'1 шаблон'!C239</f>
        <v>0</v>
      </c>
      <c r="F218" s="265">
        <f>'1 шаблон'!D239</f>
        <v>0</v>
      </c>
      <c r="G218" s="266">
        <f>SUMPRODUCT((A218='Приложение 15'!$AE$3:$AE$282)*('3 Прил 12 (толщинометрия)'!E218='Приложение 15'!$AG$3:$AG$282)*('3 Прил 12 (толщинометрия)'!B218='Приложение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18" s="340">
        <v>5.7</v>
      </c>
      <c r="I218" s="267">
        <f>H218</f>
        <v>5.7</v>
      </c>
      <c r="J218" s="268" t="e">
        <f t="shared" ref="J218:N219" ca="1" si="126">RANDBETWEEN($H$218*10,$F$218*10)/10</f>
        <v>#NUM!</v>
      </c>
      <c r="K218" s="268" t="e">
        <f t="shared" ca="1" si="126"/>
        <v>#NUM!</v>
      </c>
      <c r="L218" s="268" t="e">
        <f t="shared" ca="1" si="126"/>
        <v>#NUM!</v>
      </c>
      <c r="M218" s="268" t="e">
        <f t="shared" ca="1" si="126"/>
        <v>#NUM!</v>
      </c>
      <c r="N218" s="269" t="e">
        <f t="shared" ca="1" si="126"/>
        <v>#NUM!</v>
      </c>
      <c r="O218" s="144" t="e">
        <f ca="1">MAX(I217:N219)</f>
        <v>#NUM!</v>
      </c>
    </row>
    <row r="219" spans="1:15" ht="13.5" customHeight="1" thickBot="1">
      <c r="A219" s="203"/>
      <c r="B219" s="203"/>
      <c r="C219" s="141"/>
      <c r="D219" s="141"/>
      <c r="E219" s="141"/>
      <c r="F219" s="141"/>
      <c r="G219" s="141"/>
      <c r="H219" s="340"/>
      <c r="I219" s="270" t="e">
        <f ca="1">RANDBETWEEN($H$218*10,$F$218*10)/10</f>
        <v>#NUM!</v>
      </c>
      <c r="J219" s="271" t="e">
        <f t="shared" ca="1" si="126"/>
        <v>#NUM!</v>
      </c>
      <c r="K219" s="271" t="e">
        <f t="shared" ca="1" si="126"/>
        <v>#NUM!</v>
      </c>
      <c r="L219" s="271" t="e">
        <f t="shared" ca="1" si="126"/>
        <v>#NUM!</v>
      </c>
      <c r="M219" s="271" t="e">
        <f t="shared" ca="1" si="126"/>
        <v>#NUM!</v>
      </c>
      <c r="N219" s="272" t="e">
        <f t="shared" ca="1" si="126"/>
        <v>#NUM!</v>
      </c>
      <c r="O219" s="109"/>
    </row>
    <row r="220" spans="1:15" ht="13.5" customHeight="1" thickBot="1">
      <c r="A220" s="201"/>
      <c r="B220" s="201"/>
      <c r="C220" s="273">
        <f>'1 шаблон'!A242</f>
        <v>0</v>
      </c>
      <c r="D220" s="259"/>
      <c r="E220" s="259"/>
      <c r="F220" s="259"/>
      <c r="G220" s="259"/>
      <c r="H220" s="340"/>
      <c r="I220" s="260" t="e">
        <f t="shared" ref="I220:N220" ca="1" si="127">RANDBETWEEN($H$221*10,$F$221*10)/10</f>
        <v>#NUM!</v>
      </c>
      <c r="J220" s="261" t="e">
        <f t="shared" ca="1" si="127"/>
        <v>#NUM!</v>
      </c>
      <c r="K220" s="261" t="e">
        <f t="shared" ca="1" si="127"/>
        <v>#NUM!</v>
      </c>
      <c r="L220" s="261" t="e">
        <f t="shared" ca="1" si="127"/>
        <v>#NUM!</v>
      </c>
      <c r="M220" s="261" t="e">
        <f t="shared" ca="1" si="127"/>
        <v>#NUM!</v>
      </c>
      <c r="N220" s="262" t="e">
        <f t="shared" ca="1" si="127"/>
        <v>#NUM!</v>
      </c>
      <c r="O220" s="109"/>
    </row>
    <row r="221" spans="1:15" ht="13.5" customHeight="1" thickBot="1">
      <c r="A221" s="202" t="str">
        <f>IF(C221="отвод","отвод","труба")</f>
        <v>труба</v>
      </c>
      <c r="B221" s="202" t="str">
        <f>VLOOKUP(C220,'2 Приложение 13'!$A$34:$E$245,5,FALSE)</f>
        <v>Сталь 20</v>
      </c>
      <c r="C221" s="264">
        <f>'1 шаблон'!A243</f>
        <v>0</v>
      </c>
      <c r="D221" s="264">
        <f>'1 шаблон'!B242</f>
        <v>0</v>
      </c>
      <c r="E221" s="264">
        <f>'1 шаблон'!C242</f>
        <v>0</v>
      </c>
      <c r="F221" s="265">
        <f>'1 шаблон'!D242</f>
        <v>0</v>
      </c>
      <c r="G221" s="266">
        <f>SUMPRODUCT((A221='Приложение 15'!$AE$3:$AE$282)*('3 Прил 12 (толщинометрия)'!E221='Приложение 15'!$AG$3:$AG$282)*('3 Прил 12 (толщинометрия)'!B221='Приложение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21" s="340">
        <v>5.7</v>
      </c>
      <c r="I221" s="267">
        <f>H221</f>
        <v>5.7</v>
      </c>
      <c r="J221" s="268" t="e">
        <f t="shared" ref="J221:N222" ca="1" si="128">RANDBETWEEN($H$221*10,$F$221*10)/10</f>
        <v>#NUM!</v>
      </c>
      <c r="K221" s="268" t="e">
        <f t="shared" ca="1" si="128"/>
        <v>#NUM!</v>
      </c>
      <c r="L221" s="268" t="e">
        <f t="shared" ca="1" si="128"/>
        <v>#NUM!</v>
      </c>
      <c r="M221" s="268" t="e">
        <f t="shared" ca="1" si="128"/>
        <v>#NUM!</v>
      </c>
      <c r="N221" s="269" t="e">
        <f t="shared" ca="1" si="128"/>
        <v>#NUM!</v>
      </c>
      <c r="O221" s="144" t="e">
        <f ca="1">MAX(I220:N222)</f>
        <v>#NUM!</v>
      </c>
    </row>
    <row r="222" spans="1:15" ht="13.5" customHeight="1" thickBot="1">
      <c r="A222" s="203"/>
      <c r="B222" s="203"/>
      <c r="C222" s="141"/>
      <c r="D222" s="141"/>
      <c r="E222" s="141"/>
      <c r="F222" s="141"/>
      <c r="G222" s="141"/>
      <c r="H222" s="340"/>
      <c r="I222" s="270" t="e">
        <f ca="1">RANDBETWEEN($H$221*10,$F$221*10)/10</f>
        <v>#NUM!</v>
      </c>
      <c r="J222" s="271" t="e">
        <f t="shared" ca="1" si="128"/>
        <v>#NUM!</v>
      </c>
      <c r="K222" s="271" t="e">
        <f t="shared" ca="1" si="128"/>
        <v>#NUM!</v>
      </c>
      <c r="L222" s="271" t="e">
        <f t="shared" ca="1" si="128"/>
        <v>#NUM!</v>
      </c>
      <c r="M222" s="271" t="e">
        <f t="shared" ca="1" si="128"/>
        <v>#NUM!</v>
      </c>
      <c r="N222" s="272" t="e">
        <f t="shared" ca="1" si="128"/>
        <v>#NUM!</v>
      </c>
      <c r="O222" s="109"/>
    </row>
    <row r="223" spans="1:15" ht="13.5" customHeight="1" thickBot="1">
      <c r="A223" s="201"/>
      <c r="B223" s="201"/>
      <c r="C223" s="273">
        <f>'1 шаблон'!A245</f>
        <v>0</v>
      </c>
      <c r="D223" s="259"/>
      <c r="E223" s="259"/>
      <c r="F223" s="259"/>
      <c r="G223" s="259"/>
      <c r="H223" s="340"/>
      <c r="I223" s="260" t="e">
        <f t="shared" ref="I223:N223" ca="1" si="129">RANDBETWEEN($H$224*10,$F$224*10)/10</f>
        <v>#NUM!</v>
      </c>
      <c r="J223" s="261" t="e">
        <f t="shared" ca="1" si="129"/>
        <v>#NUM!</v>
      </c>
      <c r="K223" s="261" t="e">
        <f t="shared" ca="1" si="129"/>
        <v>#NUM!</v>
      </c>
      <c r="L223" s="261" t="e">
        <f t="shared" ca="1" si="129"/>
        <v>#NUM!</v>
      </c>
      <c r="M223" s="261" t="e">
        <f t="shared" ca="1" si="129"/>
        <v>#NUM!</v>
      </c>
      <c r="N223" s="262" t="e">
        <f t="shared" ca="1" si="129"/>
        <v>#NUM!</v>
      </c>
      <c r="O223" s="109"/>
    </row>
    <row r="224" spans="1:15" ht="13.5" customHeight="1" thickBot="1">
      <c r="A224" s="202" t="str">
        <f>IF(C224="отвод","отвод","труба")</f>
        <v>труба</v>
      </c>
      <c r="B224" s="202" t="str">
        <f>VLOOKUP(C223,'2 Приложение 13'!$A$34:$E$245,5,FALSE)</f>
        <v>Сталь 20</v>
      </c>
      <c r="C224" s="264">
        <f>'1 шаблон'!A246</f>
        <v>0</v>
      </c>
      <c r="D224" s="264">
        <f>'1 шаблон'!B245</f>
        <v>0</v>
      </c>
      <c r="E224" s="264">
        <f>'1 шаблон'!C245</f>
        <v>0</v>
      </c>
      <c r="F224" s="265">
        <f>'1 шаблон'!D245</f>
        <v>0</v>
      </c>
      <c r="G224" s="266">
        <f>SUMPRODUCT((A224='Приложение 15'!$AE$3:$AE$282)*('3 Прил 12 (толщинометрия)'!E224='Приложение 15'!$AG$3:$AG$282)*('3 Прил 12 (толщинометрия)'!B224='Приложение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24" s="340">
        <v>5.6</v>
      </c>
      <c r="I224" s="267">
        <f>H224</f>
        <v>5.6</v>
      </c>
      <c r="J224" s="268" t="e">
        <f t="shared" ref="J224:N225" ca="1" si="130">RANDBETWEEN($H$224*10,$F$224*10)/10</f>
        <v>#NUM!</v>
      </c>
      <c r="K224" s="268" t="e">
        <f t="shared" ca="1" si="130"/>
        <v>#NUM!</v>
      </c>
      <c r="L224" s="268" t="e">
        <f t="shared" ca="1" si="130"/>
        <v>#NUM!</v>
      </c>
      <c r="M224" s="268" t="e">
        <f t="shared" ca="1" si="130"/>
        <v>#NUM!</v>
      </c>
      <c r="N224" s="269" t="e">
        <f t="shared" ca="1" si="130"/>
        <v>#NUM!</v>
      </c>
      <c r="O224" s="144" t="e">
        <f ca="1">MAX(I223:N225)</f>
        <v>#NUM!</v>
      </c>
    </row>
    <row r="225" spans="1:15" ht="16.5" thickBot="1">
      <c r="A225" s="203"/>
      <c r="B225" s="203"/>
      <c r="C225" s="141"/>
      <c r="D225" s="141"/>
      <c r="E225" s="141"/>
      <c r="F225" s="141"/>
      <c r="G225" s="141"/>
      <c r="H225" s="340"/>
      <c r="I225" s="270" t="e">
        <f ca="1">RANDBETWEEN($H$224*10,$F$224*10)/10</f>
        <v>#NUM!</v>
      </c>
      <c r="J225" s="271" t="e">
        <f t="shared" ca="1" si="130"/>
        <v>#NUM!</v>
      </c>
      <c r="K225" s="271" t="e">
        <f t="shared" ca="1" si="130"/>
        <v>#NUM!</v>
      </c>
      <c r="L225" s="271" t="e">
        <f t="shared" ca="1" si="130"/>
        <v>#NUM!</v>
      </c>
      <c r="M225" s="271" t="e">
        <f t="shared" ca="1" si="130"/>
        <v>#NUM!</v>
      </c>
      <c r="N225" s="272" t="e">
        <f t="shared" ca="1" si="130"/>
        <v>#NUM!</v>
      </c>
      <c r="O225" s="109"/>
    </row>
    <row r="226" spans="1:15" ht="13.5" customHeight="1" thickBot="1">
      <c r="A226" s="201"/>
      <c r="B226" s="201"/>
      <c r="C226" s="273">
        <f>'1 шаблон'!A248</f>
        <v>0</v>
      </c>
      <c r="D226" s="259"/>
      <c r="E226" s="259"/>
      <c r="F226" s="259"/>
      <c r="G226" s="259"/>
      <c r="H226" s="340"/>
      <c r="I226" s="260" t="e">
        <f t="shared" ref="I226:N226" ca="1" si="131">RANDBETWEEN($H$227*10,$F$227*10)/10</f>
        <v>#NUM!</v>
      </c>
      <c r="J226" s="261" t="e">
        <f t="shared" ca="1" si="131"/>
        <v>#NUM!</v>
      </c>
      <c r="K226" s="261" t="e">
        <f t="shared" ca="1" si="131"/>
        <v>#NUM!</v>
      </c>
      <c r="L226" s="261" t="e">
        <f t="shared" ca="1" si="131"/>
        <v>#NUM!</v>
      </c>
      <c r="M226" s="261" t="e">
        <f t="shared" ca="1" si="131"/>
        <v>#NUM!</v>
      </c>
      <c r="N226" s="262" t="e">
        <f t="shared" ca="1" si="131"/>
        <v>#NUM!</v>
      </c>
      <c r="O226" s="109"/>
    </row>
    <row r="227" spans="1:15" ht="13.5" customHeight="1" thickBot="1">
      <c r="A227" s="202" t="str">
        <f>IF(C227="отвод","отвод","труба")</f>
        <v>труба</v>
      </c>
      <c r="B227" s="202" t="str">
        <f>VLOOKUP(C226,'2 Приложение 13'!$A$34:$E$245,5,FALSE)</f>
        <v>Сталь 20</v>
      </c>
      <c r="C227" s="264">
        <f>'1 шаблон'!A249</f>
        <v>0</v>
      </c>
      <c r="D227" s="264">
        <f>'1 шаблон'!B248</f>
        <v>0</v>
      </c>
      <c r="E227" s="264">
        <f>'1 шаблон'!C248</f>
        <v>0</v>
      </c>
      <c r="F227" s="265">
        <f>'1 шаблон'!D248</f>
        <v>0</v>
      </c>
      <c r="G227" s="266">
        <f>SUMPRODUCT((A227='Приложение 15'!$AE$3:$AE$282)*('3 Прил 12 (толщинометрия)'!E227='Приложение 15'!$AG$3:$AG$282)*('3 Прил 12 (толщинометрия)'!B227='Приложение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27" s="340">
        <v>5.8</v>
      </c>
      <c r="I227" s="267">
        <f>H227</f>
        <v>5.8</v>
      </c>
      <c r="J227" s="268" t="e">
        <f t="shared" ref="J227:N228" ca="1" si="132">RANDBETWEEN($H$227*10,$F$227*10)/10</f>
        <v>#NUM!</v>
      </c>
      <c r="K227" s="268" t="e">
        <f t="shared" ca="1" si="132"/>
        <v>#NUM!</v>
      </c>
      <c r="L227" s="268" t="e">
        <f t="shared" ca="1" si="132"/>
        <v>#NUM!</v>
      </c>
      <c r="M227" s="268" t="e">
        <f t="shared" ca="1" si="132"/>
        <v>#NUM!</v>
      </c>
      <c r="N227" s="269" t="e">
        <f t="shared" ca="1" si="132"/>
        <v>#NUM!</v>
      </c>
      <c r="O227" s="144" t="e">
        <f ca="1">MAX(I226:N228)</f>
        <v>#NUM!</v>
      </c>
    </row>
    <row r="228" spans="1:15" ht="16.5" thickBot="1">
      <c r="A228" s="203"/>
      <c r="B228" s="203"/>
      <c r="C228" s="141"/>
      <c r="D228" s="141"/>
      <c r="E228" s="141"/>
      <c r="F228" s="141"/>
      <c r="G228" s="141"/>
      <c r="H228" s="340"/>
      <c r="I228" s="270" t="e">
        <f ca="1">RANDBETWEEN($H$227*10,$F$227*10)/10</f>
        <v>#NUM!</v>
      </c>
      <c r="J228" s="271" t="e">
        <f t="shared" ca="1" si="132"/>
        <v>#NUM!</v>
      </c>
      <c r="K228" s="271" t="e">
        <f t="shared" ca="1" si="132"/>
        <v>#NUM!</v>
      </c>
      <c r="L228" s="271" t="e">
        <f t="shared" ca="1" si="132"/>
        <v>#NUM!</v>
      </c>
      <c r="M228" s="271" t="e">
        <f t="shared" ca="1" si="132"/>
        <v>#NUM!</v>
      </c>
      <c r="N228" s="272" t="e">
        <f t="shared" ca="1" si="132"/>
        <v>#NUM!</v>
      </c>
      <c r="O228" s="109"/>
    </row>
    <row r="229" spans="1:15" ht="13.5" customHeight="1" thickBot="1">
      <c r="A229" s="201"/>
      <c r="B229" s="201"/>
      <c r="C229" s="273">
        <f>'1 шаблон'!A251</f>
        <v>0</v>
      </c>
      <c r="D229" s="259"/>
      <c r="E229" s="259"/>
      <c r="F229" s="259"/>
      <c r="G229" s="259"/>
      <c r="H229" s="340"/>
      <c r="I229" s="260" t="e">
        <f t="shared" ref="I229:N229" ca="1" si="133">RANDBETWEEN($H$230*10,$F$230*10)/10</f>
        <v>#NUM!</v>
      </c>
      <c r="J229" s="261" t="e">
        <f t="shared" ca="1" si="133"/>
        <v>#NUM!</v>
      </c>
      <c r="K229" s="261" t="e">
        <f t="shared" ca="1" si="133"/>
        <v>#NUM!</v>
      </c>
      <c r="L229" s="261" t="e">
        <f t="shared" ca="1" si="133"/>
        <v>#NUM!</v>
      </c>
      <c r="M229" s="261" t="e">
        <f t="shared" ca="1" si="133"/>
        <v>#NUM!</v>
      </c>
      <c r="N229" s="262" t="e">
        <f t="shared" ca="1" si="133"/>
        <v>#NUM!</v>
      </c>
      <c r="O229" s="109"/>
    </row>
    <row r="230" spans="1:15" ht="13.5" customHeight="1" thickBot="1">
      <c r="A230" s="202" t="str">
        <f>IF(C230="отвод","отвод","труба")</f>
        <v>труба</v>
      </c>
      <c r="B230" s="202" t="str">
        <f>VLOOKUP(C229,'2 Приложение 13'!$A$34:$E$245,5,FALSE)</f>
        <v>Сталь 20</v>
      </c>
      <c r="C230" s="264">
        <f>'1 шаблон'!A252</f>
        <v>0</v>
      </c>
      <c r="D230" s="264">
        <f>'1 шаблон'!B251</f>
        <v>0</v>
      </c>
      <c r="E230" s="264">
        <f>'1 шаблон'!C251</f>
        <v>0</v>
      </c>
      <c r="F230" s="265">
        <f>'1 шаблон'!D251</f>
        <v>0</v>
      </c>
      <c r="G230" s="266">
        <f>SUMPRODUCT((A230='Приложение 15'!$AE$3:$AE$282)*('3 Прил 12 (толщинометрия)'!E230='Приложение 15'!$AG$3:$AG$282)*('3 Прил 12 (толщинометрия)'!B230='Приложение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30" s="340">
        <v>5.7</v>
      </c>
      <c r="I230" s="267">
        <f>H230</f>
        <v>5.7</v>
      </c>
      <c r="J230" s="268" t="e">
        <f t="shared" ref="J230:N231" ca="1" si="134">RANDBETWEEN($H$230*10,$F$230*10)/10</f>
        <v>#NUM!</v>
      </c>
      <c r="K230" s="268" t="e">
        <f t="shared" ca="1" si="134"/>
        <v>#NUM!</v>
      </c>
      <c r="L230" s="268" t="e">
        <f t="shared" ca="1" si="134"/>
        <v>#NUM!</v>
      </c>
      <c r="M230" s="268" t="e">
        <f t="shared" ca="1" si="134"/>
        <v>#NUM!</v>
      </c>
      <c r="N230" s="269" t="e">
        <f t="shared" ca="1" si="134"/>
        <v>#NUM!</v>
      </c>
      <c r="O230" s="144" t="e">
        <f ca="1">MAX(I229:N231)</f>
        <v>#NUM!</v>
      </c>
    </row>
    <row r="231" spans="1:15" ht="16.5" thickBot="1">
      <c r="A231" s="203"/>
      <c r="B231" s="203"/>
      <c r="C231" s="141"/>
      <c r="D231" s="141"/>
      <c r="E231" s="141"/>
      <c r="F231" s="141"/>
      <c r="G231" s="141"/>
      <c r="H231" s="340"/>
      <c r="I231" s="270" t="e">
        <f ca="1">RANDBETWEEN($H$230*10,$F$230*10)/10</f>
        <v>#NUM!</v>
      </c>
      <c r="J231" s="271" t="e">
        <f t="shared" ca="1" si="134"/>
        <v>#NUM!</v>
      </c>
      <c r="K231" s="271" t="e">
        <f t="shared" ca="1" si="134"/>
        <v>#NUM!</v>
      </c>
      <c r="L231" s="271" t="e">
        <f t="shared" ca="1" si="134"/>
        <v>#NUM!</v>
      </c>
      <c r="M231" s="271" t="e">
        <f t="shared" ca="1" si="134"/>
        <v>#NUM!</v>
      </c>
      <c r="N231" s="272" t="e">
        <f t="shared" ca="1" si="134"/>
        <v>#NUM!</v>
      </c>
      <c r="O231" s="109"/>
    </row>
    <row r="232" spans="1:15" ht="13.5" customHeight="1" thickBot="1">
      <c r="A232" s="201"/>
      <c r="B232" s="201"/>
      <c r="C232" s="273">
        <f>'1 шаблон'!A254</f>
        <v>0</v>
      </c>
      <c r="D232" s="259"/>
      <c r="E232" s="259"/>
      <c r="F232" s="259"/>
      <c r="G232" s="259"/>
      <c r="H232" s="340"/>
      <c r="I232" s="260" t="e">
        <f t="shared" ref="I232:N232" ca="1" si="135">RANDBETWEEN($H$233*10,$F$233*10)/10</f>
        <v>#NUM!</v>
      </c>
      <c r="J232" s="261" t="e">
        <f t="shared" ca="1" si="135"/>
        <v>#NUM!</v>
      </c>
      <c r="K232" s="261" t="e">
        <f t="shared" ca="1" si="135"/>
        <v>#NUM!</v>
      </c>
      <c r="L232" s="261" t="e">
        <f t="shared" ca="1" si="135"/>
        <v>#NUM!</v>
      </c>
      <c r="M232" s="261" t="e">
        <f t="shared" ca="1" si="135"/>
        <v>#NUM!</v>
      </c>
      <c r="N232" s="262" t="e">
        <f t="shared" ca="1" si="135"/>
        <v>#NUM!</v>
      </c>
      <c r="O232" s="109"/>
    </row>
    <row r="233" spans="1:15" ht="13.5" customHeight="1" thickBot="1">
      <c r="A233" s="202" t="str">
        <f>IF(C233="отвод","отвод","труба")</f>
        <v>труба</v>
      </c>
      <c r="B233" s="202" t="str">
        <f>VLOOKUP(C232,'2 Приложение 13'!$A$34:$E$245,5,FALSE)</f>
        <v>Сталь 20</v>
      </c>
      <c r="C233" s="264">
        <f>'1 шаблон'!A255</f>
        <v>0</v>
      </c>
      <c r="D233" s="264">
        <f>'1 шаблон'!B254</f>
        <v>0</v>
      </c>
      <c r="E233" s="264">
        <f>'1 шаблон'!C254</f>
        <v>0</v>
      </c>
      <c r="F233" s="265">
        <f>'1 шаблон'!D254</f>
        <v>0</v>
      </c>
      <c r="G233" s="266">
        <f>SUMPRODUCT((A233='Приложение 15'!$AE$3:$AE$282)*('3 Прил 12 (толщинометрия)'!E233='Приложение 15'!$AG$3:$AG$282)*('3 Прил 12 (толщинометрия)'!B233='Приложение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33" s="340">
        <v>5.9</v>
      </c>
      <c r="I233" s="267">
        <f>H233</f>
        <v>5.9</v>
      </c>
      <c r="J233" s="268" t="e">
        <f t="shared" ref="J233:N234" ca="1" si="136">RANDBETWEEN($H$233*10,$F$233*10)/10</f>
        <v>#NUM!</v>
      </c>
      <c r="K233" s="268" t="e">
        <f t="shared" ca="1" si="136"/>
        <v>#NUM!</v>
      </c>
      <c r="L233" s="268" t="e">
        <f t="shared" ca="1" si="136"/>
        <v>#NUM!</v>
      </c>
      <c r="M233" s="268" t="e">
        <f t="shared" ca="1" si="136"/>
        <v>#NUM!</v>
      </c>
      <c r="N233" s="269" t="e">
        <f t="shared" ca="1" si="136"/>
        <v>#NUM!</v>
      </c>
      <c r="O233" s="144" t="e">
        <f ca="1">MAX(I232:N234)</f>
        <v>#NUM!</v>
      </c>
    </row>
    <row r="234" spans="1:15" ht="16.5" thickBot="1">
      <c r="A234" s="203"/>
      <c r="B234" s="203"/>
      <c r="C234" s="141"/>
      <c r="D234" s="141"/>
      <c r="E234" s="141"/>
      <c r="F234" s="141"/>
      <c r="G234" s="141"/>
      <c r="H234" s="340"/>
      <c r="I234" s="270" t="e">
        <f ca="1">RANDBETWEEN($H$233*10,$F$233*10)/10</f>
        <v>#NUM!</v>
      </c>
      <c r="J234" s="271" t="e">
        <f t="shared" ca="1" si="136"/>
        <v>#NUM!</v>
      </c>
      <c r="K234" s="271" t="e">
        <f t="shared" ca="1" si="136"/>
        <v>#NUM!</v>
      </c>
      <c r="L234" s="271" t="e">
        <f t="shared" ca="1" si="136"/>
        <v>#NUM!</v>
      </c>
      <c r="M234" s="271" t="e">
        <f t="shared" ca="1" si="136"/>
        <v>#NUM!</v>
      </c>
      <c r="N234" s="272" t="e">
        <f t="shared" ca="1" si="136"/>
        <v>#NUM!</v>
      </c>
      <c r="O234" s="109"/>
    </row>
    <row r="235" spans="1:15" ht="13.5" customHeight="1" thickBot="1">
      <c r="A235" s="201"/>
      <c r="B235" s="201"/>
      <c r="C235" s="273">
        <f>'1 шаблон'!A257</f>
        <v>0</v>
      </c>
      <c r="D235" s="259"/>
      <c r="E235" s="259"/>
      <c r="F235" s="259"/>
      <c r="G235" s="259"/>
      <c r="H235" s="340"/>
      <c r="I235" s="260" t="e">
        <f t="shared" ref="I235:N235" ca="1" si="137">RANDBETWEEN($H$236*10,$F$236*10)/10</f>
        <v>#NUM!</v>
      </c>
      <c r="J235" s="261" t="e">
        <f t="shared" ca="1" si="137"/>
        <v>#NUM!</v>
      </c>
      <c r="K235" s="261" t="e">
        <f t="shared" ca="1" si="137"/>
        <v>#NUM!</v>
      </c>
      <c r="L235" s="261" t="e">
        <f t="shared" ca="1" si="137"/>
        <v>#NUM!</v>
      </c>
      <c r="M235" s="261" t="e">
        <f t="shared" ca="1" si="137"/>
        <v>#NUM!</v>
      </c>
      <c r="N235" s="262" t="e">
        <f t="shared" ca="1" si="137"/>
        <v>#NUM!</v>
      </c>
      <c r="O235" s="109"/>
    </row>
    <row r="236" spans="1:15" ht="13.5" customHeight="1" thickBot="1">
      <c r="A236" s="202" t="str">
        <f>IF(C236="отвод","отвод","труба")</f>
        <v>труба</v>
      </c>
      <c r="B236" s="202" t="str">
        <f>VLOOKUP(C235,'2 Приложение 13'!$A$34:$E$245,5,FALSE)</f>
        <v>Сталь 20</v>
      </c>
      <c r="C236" s="264">
        <f>'1 шаблон'!A258</f>
        <v>0</v>
      </c>
      <c r="D236" s="264">
        <f>'1 шаблон'!B257</f>
        <v>0</v>
      </c>
      <c r="E236" s="264">
        <f>'1 шаблон'!C257</f>
        <v>0</v>
      </c>
      <c r="F236" s="265">
        <f>'1 шаблон'!D257</f>
        <v>0</v>
      </c>
      <c r="G236" s="266">
        <f>SUMPRODUCT((A236='Приложение 15'!$AE$3:$AE$282)*('3 Прил 12 (толщинометрия)'!E236='Приложение 15'!$AG$3:$AG$282)*('3 Прил 12 (толщинометрия)'!B236='Приложение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36" s="340">
        <v>6</v>
      </c>
      <c r="I236" s="267">
        <f>H236</f>
        <v>6</v>
      </c>
      <c r="J236" s="268" t="e">
        <f t="shared" ref="J236:N237" ca="1" si="138">RANDBETWEEN($H$236*10,$F$236*10)/10</f>
        <v>#NUM!</v>
      </c>
      <c r="K236" s="268" t="e">
        <f t="shared" ca="1" si="138"/>
        <v>#NUM!</v>
      </c>
      <c r="L236" s="268" t="e">
        <f t="shared" ca="1" si="138"/>
        <v>#NUM!</v>
      </c>
      <c r="M236" s="268" t="e">
        <f t="shared" ca="1" si="138"/>
        <v>#NUM!</v>
      </c>
      <c r="N236" s="269" t="e">
        <f t="shared" ca="1" si="138"/>
        <v>#NUM!</v>
      </c>
      <c r="O236" s="144" t="e">
        <f ca="1">MAX(I235:N237)</f>
        <v>#NUM!</v>
      </c>
    </row>
    <row r="237" spans="1:15" ht="16.5" thickBot="1">
      <c r="A237" s="203"/>
      <c r="B237" s="203"/>
      <c r="C237" s="141"/>
      <c r="D237" s="141"/>
      <c r="E237" s="141"/>
      <c r="F237" s="141"/>
      <c r="G237" s="141"/>
      <c r="H237" s="340"/>
      <c r="I237" s="270" t="e">
        <f ca="1">RANDBETWEEN($H$236*10,$F$236*10)/10</f>
        <v>#NUM!</v>
      </c>
      <c r="J237" s="271" t="e">
        <f t="shared" ca="1" si="138"/>
        <v>#NUM!</v>
      </c>
      <c r="K237" s="271" t="e">
        <f t="shared" ca="1" si="138"/>
        <v>#NUM!</v>
      </c>
      <c r="L237" s="271" t="e">
        <f t="shared" ca="1" si="138"/>
        <v>#NUM!</v>
      </c>
      <c r="M237" s="271" t="e">
        <f t="shared" ca="1" si="138"/>
        <v>#NUM!</v>
      </c>
      <c r="N237" s="272" t="e">
        <f t="shared" ca="1" si="138"/>
        <v>#NUM!</v>
      </c>
      <c r="O237" s="109"/>
    </row>
    <row r="238" spans="1:15" ht="13.5" customHeight="1" thickBot="1">
      <c r="A238" s="201"/>
      <c r="B238" s="201"/>
      <c r="C238" s="273">
        <f>'1 шаблон'!A260</f>
        <v>0</v>
      </c>
      <c r="D238" s="259"/>
      <c r="E238" s="259"/>
      <c r="F238" s="259"/>
      <c r="G238" s="259"/>
      <c r="H238" s="340"/>
      <c r="I238" s="260" t="e">
        <f t="shared" ref="I238:N238" ca="1" si="139">RANDBETWEEN($H$239*10,$F$239*10)/10</f>
        <v>#NUM!</v>
      </c>
      <c r="J238" s="261" t="e">
        <f t="shared" ca="1" si="139"/>
        <v>#NUM!</v>
      </c>
      <c r="K238" s="261" t="e">
        <f t="shared" ca="1" si="139"/>
        <v>#NUM!</v>
      </c>
      <c r="L238" s="261" t="e">
        <f t="shared" ca="1" si="139"/>
        <v>#NUM!</v>
      </c>
      <c r="M238" s="261" t="e">
        <f t="shared" ca="1" si="139"/>
        <v>#NUM!</v>
      </c>
      <c r="N238" s="262" t="e">
        <f t="shared" ca="1" si="139"/>
        <v>#NUM!</v>
      </c>
      <c r="O238" s="109"/>
    </row>
    <row r="239" spans="1:15" ht="13.5" customHeight="1" thickBot="1">
      <c r="A239" s="202" t="str">
        <f>IF(C239="отвод","отвод","труба")</f>
        <v>труба</v>
      </c>
      <c r="B239" s="202" t="str">
        <f>VLOOKUP(C238,'2 Приложение 13'!$A$34:$E$245,5,FALSE)</f>
        <v>Сталь 20</v>
      </c>
      <c r="C239" s="264">
        <f>'1 шаблон'!A261</f>
        <v>0</v>
      </c>
      <c r="D239" s="264">
        <f>'1 шаблон'!B260</f>
        <v>0</v>
      </c>
      <c r="E239" s="264">
        <f>'1 шаблон'!C260</f>
        <v>0</v>
      </c>
      <c r="F239" s="265">
        <f>'1 шаблон'!D260</f>
        <v>0</v>
      </c>
      <c r="G239" s="266">
        <f>SUMPRODUCT((A239='Приложение 15'!$AE$3:$AE$282)*('3 Прил 12 (толщинометрия)'!E239='Приложение 15'!$AG$3:$AG$282)*('3 Прил 12 (толщинометрия)'!B239='Приложение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39" s="340">
        <v>5.9</v>
      </c>
      <c r="I239" s="267">
        <f>H239</f>
        <v>5.9</v>
      </c>
      <c r="J239" s="268" t="e">
        <f t="shared" ref="J239:N240" ca="1" si="140">RANDBETWEEN($H$239*10,$F$239*10)/10</f>
        <v>#NUM!</v>
      </c>
      <c r="K239" s="268" t="e">
        <f t="shared" ca="1" si="140"/>
        <v>#NUM!</v>
      </c>
      <c r="L239" s="268" t="e">
        <f t="shared" ca="1" si="140"/>
        <v>#NUM!</v>
      </c>
      <c r="M239" s="268" t="e">
        <f t="shared" ca="1" si="140"/>
        <v>#NUM!</v>
      </c>
      <c r="N239" s="269" t="e">
        <f t="shared" ca="1" si="140"/>
        <v>#NUM!</v>
      </c>
      <c r="O239" s="144" t="e">
        <f ca="1">MAX(I238:N240)</f>
        <v>#NUM!</v>
      </c>
    </row>
    <row r="240" spans="1:15" ht="16.5" thickBot="1">
      <c r="A240" s="203"/>
      <c r="B240" s="203"/>
      <c r="C240" s="141"/>
      <c r="D240" s="141"/>
      <c r="E240" s="141"/>
      <c r="F240" s="141"/>
      <c r="G240" s="141"/>
      <c r="H240" s="340"/>
      <c r="I240" s="270" t="e">
        <f ca="1">RANDBETWEEN($H$239*10,$F$239*10)/10</f>
        <v>#NUM!</v>
      </c>
      <c r="J240" s="271" t="e">
        <f t="shared" ca="1" si="140"/>
        <v>#NUM!</v>
      </c>
      <c r="K240" s="271" t="e">
        <f t="shared" ca="1" si="140"/>
        <v>#NUM!</v>
      </c>
      <c r="L240" s="271" t="e">
        <f t="shared" ca="1" si="140"/>
        <v>#NUM!</v>
      </c>
      <c r="M240" s="271" t="e">
        <f t="shared" ca="1" si="140"/>
        <v>#NUM!</v>
      </c>
      <c r="N240" s="272" t="e">
        <f t="shared" ca="1" si="140"/>
        <v>#NUM!</v>
      </c>
      <c r="O240" s="109"/>
    </row>
    <row r="241" spans="1:15" ht="13.5" customHeight="1" thickBot="1">
      <c r="A241" s="201"/>
      <c r="B241" s="201"/>
      <c r="C241" s="273">
        <f>'1 шаблон'!A263</f>
        <v>0</v>
      </c>
      <c r="D241" s="259"/>
      <c r="E241" s="259"/>
      <c r="F241" s="259"/>
      <c r="G241" s="259"/>
      <c r="H241" s="340"/>
      <c r="I241" s="260" t="e">
        <f t="shared" ref="I241:N243" ca="1" si="141">RANDBETWEEN($H$242*10,$F$242*10)/10</f>
        <v>#NUM!</v>
      </c>
      <c r="J241" s="261" t="e">
        <f t="shared" ca="1" si="141"/>
        <v>#NUM!</v>
      </c>
      <c r="K241" s="261" t="e">
        <f t="shared" ca="1" si="141"/>
        <v>#NUM!</v>
      </c>
      <c r="L241" s="261" t="e">
        <f t="shared" ca="1" si="141"/>
        <v>#NUM!</v>
      </c>
      <c r="M241" s="261" t="e">
        <f t="shared" ca="1" si="141"/>
        <v>#NUM!</v>
      </c>
      <c r="N241" s="262" t="e">
        <f t="shared" ca="1" si="141"/>
        <v>#NUM!</v>
      </c>
      <c r="O241" s="109"/>
    </row>
    <row r="242" spans="1:15" ht="13.5" customHeight="1" thickBot="1">
      <c r="A242" s="202" t="str">
        <f>IF(C242="отвод","отвод","труба")</f>
        <v>труба</v>
      </c>
      <c r="B242" s="202" t="str">
        <f>VLOOKUP(C241,'2 Приложение 13'!$A$34:$E$245,5,FALSE)</f>
        <v>Сталь 20</v>
      </c>
      <c r="C242" s="264">
        <f>'1 шаблон'!A264</f>
        <v>0</v>
      </c>
      <c r="D242" s="264">
        <f>'1 шаблон'!B263</f>
        <v>0</v>
      </c>
      <c r="E242" s="264">
        <f>'1 шаблон'!C263</f>
        <v>0</v>
      </c>
      <c r="F242" s="265">
        <f>'1 шаблон'!D263</f>
        <v>0</v>
      </c>
      <c r="G242" s="266">
        <f>SUMPRODUCT((A242='Приложение 15'!$AE$3:$AE$282)*('3 Прил 12 (толщинометрия)'!E242='Приложение 15'!$AG$3:$AG$282)*('3 Прил 12 (толщинометрия)'!B242='Приложение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42" s="340">
        <v>8.1</v>
      </c>
      <c r="I242" s="267" t="e">
        <f t="shared" ca="1" si="141"/>
        <v>#NUM!</v>
      </c>
      <c r="J242" s="268" t="e">
        <f t="shared" ca="1" si="141"/>
        <v>#NUM!</v>
      </c>
      <c r="K242" s="268" t="e">
        <f t="shared" ca="1" si="141"/>
        <v>#NUM!</v>
      </c>
      <c r="L242" s="268" t="e">
        <f t="shared" ca="1" si="141"/>
        <v>#NUM!</v>
      </c>
      <c r="M242" s="268" t="e">
        <f t="shared" ca="1" si="141"/>
        <v>#NUM!</v>
      </c>
      <c r="N242" s="269" t="e">
        <f t="shared" ca="1" si="141"/>
        <v>#NUM!</v>
      </c>
      <c r="O242" s="144" t="e">
        <f ca="1">MAX(I241:N243)</f>
        <v>#NUM!</v>
      </c>
    </row>
    <row r="243" spans="1:15" ht="16.5" thickBot="1">
      <c r="A243" s="203"/>
      <c r="B243" s="203"/>
      <c r="C243" s="141"/>
      <c r="D243" s="141"/>
      <c r="E243" s="141"/>
      <c r="F243" s="141"/>
      <c r="G243" s="141"/>
      <c r="H243" s="340"/>
      <c r="I243" s="270" t="e">
        <f t="shared" ca="1" si="141"/>
        <v>#NUM!</v>
      </c>
      <c r="J243" s="271" t="e">
        <f t="shared" ca="1" si="141"/>
        <v>#NUM!</v>
      </c>
      <c r="K243" s="271" t="e">
        <f t="shared" ca="1" si="141"/>
        <v>#NUM!</v>
      </c>
      <c r="L243" s="271" t="e">
        <f t="shared" ca="1" si="141"/>
        <v>#NUM!</v>
      </c>
      <c r="M243" s="271" t="e">
        <f t="shared" ca="1" si="141"/>
        <v>#NUM!</v>
      </c>
      <c r="N243" s="272" t="e">
        <f t="shared" ca="1" si="141"/>
        <v>#NUM!</v>
      </c>
      <c r="O243" s="109"/>
    </row>
    <row r="244" spans="1:15" ht="13.5" customHeight="1" thickBot="1">
      <c r="A244" s="201"/>
      <c r="B244" s="201"/>
      <c r="C244" s="273">
        <f>'1 шаблон'!A266</f>
        <v>0</v>
      </c>
      <c r="D244" s="259"/>
      <c r="E244" s="259"/>
      <c r="F244" s="259"/>
      <c r="G244" s="259"/>
      <c r="H244" s="340"/>
      <c r="I244" s="260" t="e">
        <f t="shared" ref="I244:N244" ca="1" si="142">RANDBETWEEN($H$245*10,$F$245*10)/10</f>
        <v>#NUM!</v>
      </c>
      <c r="J244" s="261" t="e">
        <f t="shared" ca="1" si="142"/>
        <v>#NUM!</v>
      </c>
      <c r="K244" s="261" t="e">
        <f t="shared" ca="1" si="142"/>
        <v>#NUM!</v>
      </c>
      <c r="L244" s="261" t="e">
        <f t="shared" ca="1" si="142"/>
        <v>#NUM!</v>
      </c>
      <c r="M244" s="261" t="e">
        <f t="shared" ca="1" si="142"/>
        <v>#NUM!</v>
      </c>
      <c r="N244" s="262" t="e">
        <f t="shared" ca="1" si="142"/>
        <v>#NUM!</v>
      </c>
      <c r="O244" s="109"/>
    </row>
    <row r="245" spans="1:15" ht="13.5" customHeight="1" thickBot="1">
      <c r="A245" s="202" t="str">
        <f>IF(C245="отвод","отвод","труба")</f>
        <v>труба</v>
      </c>
      <c r="B245" s="202" t="str">
        <f>VLOOKUP(C244,'2 Приложение 13'!$A$34:$E$245,5,FALSE)</f>
        <v>Сталь 20</v>
      </c>
      <c r="C245" s="264">
        <f>'1 шаблон'!A267</f>
        <v>0</v>
      </c>
      <c r="D245" s="264">
        <f>'1 шаблон'!B266</f>
        <v>0</v>
      </c>
      <c r="E245" s="264">
        <f>'1 шаблон'!C266</f>
        <v>0</v>
      </c>
      <c r="F245" s="265">
        <f>'1 шаблон'!D266</f>
        <v>0</v>
      </c>
      <c r="G245" s="266">
        <f>SUMPRODUCT((A245='Приложение 15'!$AE$3:$AE$282)*('3 Прил 12 (толщинометрия)'!E245='Приложение 15'!$AG$3:$AG$282)*('3 Прил 12 (толщинометрия)'!B245='Приложение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45" s="340">
        <v>5.9</v>
      </c>
      <c r="I245" s="267">
        <f>H245</f>
        <v>5.9</v>
      </c>
      <c r="J245" s="268" t="e">
        <f t="shared" ref="J245:N246" ca="1" si="143">RANDBETWEEN($H$245*10,$F$245*10)/10</f>
        <v>#NUM!</v>
      </c>
      <c r="K245" s="268" t="e">
        <f t="shared" ca="1" si="143"/>
        <v>#NUM!</v>
      </c>
      <c r="L245" s="268" t="e">
        <f t="shared" ca="1" si="143"/>
        <v>#NUM!</v>
      </c>
      <c r="M245" s="268" t="e">
        <f t="shared" ca="1" si="143"/>
        <v>#NUM!</v>
      </c>
      <c r="N245" s="269" t="e">
        <f t="shared" ca="1" si="143"/>
        <v>#NUM!</v>
      </c>
      <c r="O245" s="144" t="e">
        <f ca="1">MAX(I244:N246)</f>
        <v>#NUM!</v>
      </c>
    </row>
    <row r="246" spans="1:15" ht="16.5" thickBot="1">
      <c r="A246" s="203"/>
      <c r="B246" s="203"/>
      <c r="C246" s="141"/>
      <c r="D246" s="141"/>
      <c r="E246" s="141"/>
      <c r="F246" s="141"/>
      <c r="G246" s="141"/>
      <c r="H246" s="340"/>
      <c r="I246" s="270" t="e">
        <f ca="1">RANDBETWEEN($H$245*10,$F$245*10)/10</f>
        <v>#NUM!</v>
      </c>
      <c r="J246" s="271" t="e">
        <f t="shared" ca="1" si="143"/>
        <v>#NUM!</v>
      </c>
      <c r="K246" s="271" t="e">
        <f t="shared" ca="1" si="143"/>
        <v>#NUM!</v>
      </c>
      <c r="L246" s="271" t="e">
        <f t="shared" ca="1" si="143"/>
        <v>#NUM!</v>
      </c>
      <c r="M246" s="271" t="e">
        <f t="shared" ca="1" si="143"/>
        <v>#NUM!</v>
      </c>
      <c r="N246" s="272" t="e">
        <f t="shared" ca="1" si="143"/>
        <v>#NUM!</v>
      </c>
      <c r="O246" s="109"/>
    </row>
    <row r="247" spans="1:15" ht="13.5" customHeight="1" thickBot="1">
      <c r="A247" s="201"/>
      <c r="B247" s="201"/>
      <c r="C247" s="273">
        <f>'1 шаблон'!A269</f>
        <v>0</v>
      </c>
      <c r="D247" s="259"/>
      <c r="E247" s="259"/>
      <c r="F247" s="259"/>
      <c r="G247" s="259"/>
      <c r="H247" s="340"/>
      <c r="I247" s="260" t="e">
        <f t="shared" ref="I247:N247" ca="1" si="144">RANDBETWEEN($H$248*10,$F$248*10)/10</f>
        <v>#NUM!</v>
      </c>
      <c r="J247" s="261" t="e">
        <f t="shared" ca="1" si="144"/>
        <v>#NUM!</v>
      </c>
      <c r="K247" s="261" t="e">
        <f t="shared" ca="1" si="144"/>
        <v>#NUM!</v>
      </c>
      <c r="L247" s="261" t="e">
        <f t="shared" ca="1" si="144"/>
        <v>#NUM!</v>
      </c>
      <c r="M247" s="261" t="e">
        <f t="shared" ca="1" si="144"/>
        <v>#NUM!</v>
      </c>
      <c r="N247" s="262" t="e">
        <f t="shared" ca="1" si="144"/>
        <v>#NUM!</v>
      </c>
      <c r="O247" s="109"/>
    </row>
    <row r="248" spans="1:15" ht="13.5" customHeight="1" thickBot="1">
      <c r="A248" s="202" t="str">
        <f>IF(C248="отвод","отвод","труба")</f>
        <v>труба</v>
      </c>
      <c r="B248" s="202" t="str">
        <f>VLOOKUP(C247,'2 Приложение 13'!$A$34:$E$245,5,FALSE)</f>
        <v>Сталь 20</v>
      </c>
      <c r="C248" s="264">
        <f>'1 шаблон'!A270</f>
        <v>0</v>
      </c>
      <c r="D248" s="264">
        <f>'1 шаблон'!B269</f>
        <v>0</v>
      </c>
      <c r="E248" s="264">
        <f>'1 шаблон'!C269</f>
        <v>0</v>
      </c>
      <c r="F248" s="265">
        <f>'1 шаблон'!D269</f>
        <v>0</v>
      </c>
      <c r="G248" s="266">
        <f>SUMPRODUCT((A248='Приложение 15'!$AE$3:$AE$282)*('3 Прил 12 (толщинометрия)'!E248='Приложение 15'!$AG$3:$AG$282)*('3 Прил 12 (толщинометрия)'!B248='Приложение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48" s="340">
        <v>6.2</v>
      </c>
      <c r="I248" s="267">
        <f>H248</f>
        <v>6.2</v>
      </c>
      <c r="J248" s="268" t="e">
        <f t="shared" ref="J248:N249" ca="1" si="145">RANDBETWEEN($H$248*10,$F$248*10)/10</f>
        <v>#NUM!</v>
      </c>
      <c r="K248" s="268" t="e">
        <f t="shared" ca="1" si="145"/>
        <v>#NUM!</v>
      </c>
      <c r="L248" s="268" t="e">
        <f t="shared" ca="1" si="145"/>
        <v>#NUM!</v>
      </c>
      <c r="M248" s="268" t="e">
        <f t="shared" ca="1" si="145"/>
        <v>#NUM!</v>
      </c>
      <c r="N248" s="269" t="e">
        <f t="shared" ca="1" si="145"/>
        <v>#NUM!</v>
      </c>
      <c r="O248" s="144" t="e">
        <f ca="1">MAX(I247:N249)</f>
        <v>#NUM!</v>
      </c>
    </row>
    <row r="249" spans="1:15" ht="16.5" thickBot="1">
      <c r="A249" s="203"/>
      <c r="B249" s="203"/>
      <c r="C249" s="141"/>
      <c r="D249" s="141"/>
      <c r="E249" s="141"/>
      <c r="F249" s="141"/>
      <c r="G249" s="141"/>
      <c r="H249" s="340"/>
      <c r="I249" s="270" t="e">
        <f ca="1">RANDBETWEEN($H$248*10,$F$248*10)/10</f>
        <v>#NUM!</v>
      </c>
      <c r="J249" s="271" t="e">
        <f t="shared" ca="1" si="145"/>
        <v>#NUM!</v>
      </c>
      <c r="K249" s="271" t="e">
        <f t="shared" ca="1" si="145"/>
        <v>#NUM!</v>
      </c>
      <c r="L249" s="271" t="e">
        <f t="shared" ca="1" si="145"/>
        <v>#NUM!</v>
      </c>
      <c r="M249" s="271" t="e">
        <f t="shared" ca="1" si="145"/>
        <v>#NUM!</v>
      </c>
      <c r="N249" s="272" t="e">
        <f t="shared" ca="1" si="145"/>
        <v>#NUM!</v>
      </c>
      <c r="O249" s="109"/>
    </row>
    <row r="250" spans="1:15" ht="13.5" customHeight="1" thickBot="1">
      <c r="A250" s="201"/>
      <c r="B250" s="201"/>
      <c r="C250" s="273">
        <f>'1 шаблон'!A272</f>
        <v>0</v>
      </c>
      <c r="D250" s="259"/>
      <c r="E250" s="259"/>
      <c r="F250" s="259"/>
      <c r="G250" s="259"/>
      <c r="H250" s="340"/>
      <c r="I250" s="260" t="e">
        <f t="shared" ref="I250:N250" ca="1" si="146">RANDBETWEEN($H$251*10,$F$251*10)/10</f>
        <v>#NUM!</v>
      </c>
      <c r="J250" s="261" t="e">
        <f t="shared" ca="1" si="146"/>
        <v>#NUM!</v>
      </c>
      <c r="K250" s="261" t="e">
        <f t="shared" ca="1" si="146"/>
        <v>#NUM!</v>
      </c>
      <c r="L250" s="261" t="e">
        <f t="shared" ca="1" si="146"/>
        <v>#NUM!</v>
      </c>
      <c r="M250" s="261" t="e">
        <f t="shared" ca="1" si="146"/>
        <v>#NUM!</v>
      </c>
      <c r="N250" s="262" t="e">
        <f t="shared" ca="1" si="146"/>
        <v>#NUM!</v>
      </c>
      <c r="O250" s="109"/>
    </row>
    <row r="251" spans="1:15" ht="13.5" customHeight="1" thickBot="1">
      <c r="A251" s="202" t="str">
        <f>IF(C251="отвод","отвод","труба")</f>
        <v>труба</v>
      </c>
      <c r="B251" s="202" t="str">
        <f>VLOOKUP(C250,'2 Приложение 13'!$A$34:$E$245,5,FALSE)</f>
        <v>Сталь 20</v>
      </c>
      <c r="C251" s="264">
        <f>'1 шаблон'!A273</f>
        <v>0</v>
      </c>
      <c r="D251" s="264">
        <f>'1 шаблон'!B272</f>
        <v>0</v>
      </c>
      <c r="E251" s="264">
        <f>'1 шаблон'!C272</f>
        <v>0</v>
      </c>
      <c r="F251" s="265">
        <f>'1 шаблон'!D272</f>
        <v>0</v>
      </c>
      <c r="G251" s="266">
        <f>SUMPRODUCT((A251='Приложение 15'!$AE$3:$AE$282)*('3 Прил 12 (толщинометрия)'!E251='Приложение 15'!$AG$3:$AG$282)*('3 Прил 12 (толщинометрия)'!B251='Приложение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51" s="340">
        <v>6.3</v>
      </c>
      <c r="I251" s="267">
        <f>H251</f>
        <v>6.3</v>
      </c>
      <c r="J251" s="268" t="e">
        <f t="shared" ref="J251:N252" ca="1" si="147">RANDBETWEEN($H$251*10,$F$251*10)/10</f>
        <v>#NUM!</v>
      </c>
      <c r="K251" s="268" t="e">
        <f t="shared" ca="1" si="147"/>
        <v>#NUM!</v>
      </c>
      <c r="L251" s="268" t="e">
        <f t="shared" ca="1" si="147"/>
        <v>#NUM!</v>
      </c>
      <c r="M251" s="268" t="e">
        <f t="shared" ca="1" si="147"/>
        <v>#NUM!</v>
      </c>
      <c r="N251" s="269" t="e">
        <f t="shared" ca="1" si="147"/>
        <v>#NUM!</v>
      </c>
      <c r="O251" s="144" t="e">
        <f ca="1">MAX(I250:N252)</f>
        <v>#NUM!</v>
      </c>
    </row>
    <row r="252" spans="1:15" ht="16.5" thickBot="1">
      <c r="A252" s="203"/>
      <c r="B252" s="203"/>
      <c r="C252" s="141"/>
      <c r="D252" s="141"/>
      <c r="E252" s="141"/>
      <c r="F252" s="141"/>
      <c r="G252" s="141"/>
      <c r="H252" s="340"/>
      <c r="I252" s="270" t="e">
        <f ca="1">RANDBETWEEN($H$251*10,$F$251*10)/10</f>
        <v>#NUM!</v>
      </c>
      <c r="J252" s="271" t="e">
        <f t="shared" ca="1" si="147"/>
        <v>#NUM!</v>
      </c>
      <c r="K252" s="271" t="e">
        <f t="shared" ca="1" si="147"/>
        <v>#NUM!</v>
      </c>
      <c r="L252" s="271" t="e">
        <f t="shared" ca="1" si="147"/>
        <v>#NUM!</v>
      </c>
      <c r="M252" s="271" t="e">
        <f t="shared" ca="1" si="147"/>
        <v>#NUM!</v>
      </c>
      <c r="N252" s="272" t="e">
        <f t="shared" ca="1" si="147"/>
        <v>#NUM!</v>
      </c>
      <c r="O252" s="109"/>
    </row>
    <row r="253" spans="1:15" ht="13.5" customHeight="1" thickBot="1">
      <c r="A253" s="201"/>
      <c r="B253" s="201"/>
      <c r="C253" s="273">
        <f>'1 шаблон'!A275</f>
        <v>0</v>
      </c>
      <c r="D253" s="259"/>
      <c r="E253" s="259"/>
      <c r="F253" s="259"/>
      <c r="G253" s="259"/>
      <c r="H253" s="340"/>
      <c r="I253" s="260" t="e">
        <f t="shared" ref="I253:N253" ca="1" si="148">RANDBETWEEN($H$254*10,$F$254*10)/10</f>
        <v>#NUM!</v>
      </c>
      <c r="J253" s="261" t="e">
        <f t="shared" ca="1" si="148"/>
        <v>#NUM!</v>
      </c>
      <c r="K253" s="261" t="e">
        <f t="shared" ca="1" si="148"/>
        <v>#NUM!</v>
      </c>
      <c r="L253" s="261" t="e">
        <f t="shared" ca="1" si="148"/>
        <v>#NUM!</v>
      </c>
      <c r="M253" s="261" t="e">
        <f t="shared" ca="1" si="148"/>
        <v>#NUM!</v>
      </c>
      <c r="N253" s="262" t="e">
        <f t="shared" ca="1" si="148"/>
        <v>#NUM!</v>
      </c>
      <c r="O253" s="109"/>
    </row>
    <row r="254" spans="1:15" ht="13.5" customHeight="1" thickBot="1">
      <c r="A254" s="202" t="str">
        <f>IF(C254="отвод","отвод","труба")</f>
        <v>труба</v>
      </c>
      <c r="B254" s="202" t="str">
        <f>VLOOKUP(C253,'2 Приложение 13'!$A$34:$E$245,5,FALSE)</f>
        <v>Сталь 20</v>
      </c>
      <c r="C254" s="264">
        <f>'1 шаблон'!A276</f>
        <v>0</v>
      </c>
      <c r="D254" s="264">
        <f>'1 шаблон'!B275</f>
        <v>0</v>
      </c>
      <c r="E254" s="264">
        <f>'1 шаблон'!C275</f>
        <v>0</v>
      </c>
      <c r="F254" s="265">
        <f>'1 шаблон'!D275</f>
        <v>0</v>
      </c>
      <c r="G254" s="266">
        <f>SUMPRODUCT((A254='Приложение 15'!$AE$3:$AE$282)*('3 Прил 12 (толщинометрия)'!E254='Приложение 15'!$AG$3:$AG$282)*('3 Прил 12 (толщинометрия)'!B254='Приложение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54" s="340">
        <v>6</v>
      </c>
      <c r="I254" s="267">
        <f>H254</f>
        <v>6</v>
      </c>
      <c r="J254" s="268" t="e">
        <f t="shared" ref="J254:N255" ca="1" si="149">RANDBETWEEN($H$254*10,$F$254*10)/10</f>
        <v>#NUM!</v>
      </c>
      <c r="K254" s="268" t="e">
        <f t="shared" ca="1" si="149"/>
        <v>#NUM!</v>
      </c>
      <c r="L254" s="268" t="e">
        <f t="shared" ca="1" si="149"/>
        <v>#NUM!</v>
      </c>
      <c r="M254" s="268" t="e">
        <f t="shared" ca="1" si="149"/>
        <v>#NUM!</v>
      </c>
      <c r="N254" s="269" t="e">
        <f t="shared" ca="1" si="149"/>
        <v>#NUM!</v>
      </c>
      <c r="O254" s="144" t="e">
        <f ca="1">MAX(I253:N255)</f>
        <v>#NUM!</v>
      </c>
    </row>
    <row r="255" spans="1:15" ht="16.5" thickBot="1">
      <c r="A255" s="203"/>
      <c r="B255" s="203"/>
      <c r="C255" s="141"/>
      <c r="D255" s="141"/>
      <c r="E255" s="141"/>
      <c r="F255" s="141"/>
      <c r="G255" s="141"/>
      <c r="H255" s="340"/>
      <c r="I255" s="270" t="e">
        <f ca="1">RANDBETWEEN($H$254*10,$F$254*10)/10</f>
        <v>#NUM!</v>
      </c>
      <c r="J255" s="271" t="e">
        <f t="shared" ca="1" si="149"/>
        <v>#NUM!</v>
      </c>
      <c r="K255" s="271" t="e">
        <f t="shared" ca="1" si="149"/>
        <v>#NUM!</v>
      </c>
      <c r="L255" s="271" t="e">
        <f t="shared" ca="1" si="149"/>
        <v>#NUM!</v>
      </c>
      <c r="M255" s="271" t="e">
        <f t="shared" ca="1" si="149"/>
        <v>#NUM!</v>
      </c>
      <c r="N255" s="272" t="e">
        <f t="shared" ca="1" si="149"/>
        <v>#NUM!</v>
      </c>
      <c r="O255" s="109"/>
    </row>
    <row r="256" spans="1:15" ht="13.5" customHeight="1" thickBot="1">
      <c r="A256" s="201"/>
      <c r="B256" s="201"/>
      <c r="C256" s="273">
        <f>'1 шаблон'!A278</f>
        <v>0</v>
      </c>
      <c r="D256" s="259"/>
      <c r="E256" s="259"/>
      <c r="F256" s="259"/>
      <c r="G256" s="259"/>
      <c r="H256" s="340"/>
      <c r="I256" s="260" t="e">
        <f t="shared" ref="I256:N256" ca="1" si="150">RANDBETWEEN($H$257*10,$F$257*10)/10</f>
        <v>#NUM!</v>
      </c>
      <c r="J256" s="261" t="e">
        <f t="shared" ca="1" si="150"/>
        <v>#NUM!</v>
      </c>
      <c r="K256" s="261" t="e">
        <f t="shared" ca="1" si="150"/>
        <v>#NUM!</v>
      </c>
      <c r="L256" s="261" t="e">
        <f t="shared" ca="1" si="150"/>
        <v>#NUM!</v>
      </c>
      <c r="M256" s="261" t="e">
        <f t="shared" ca="1" si="150"/>
        <v>#NUM!</v>
      </c>
      <c r="N256" s="262" t="e">
        <f t="shared" ca="1" si="150"/>
        <v>#NUM!</v>
      </c>
      <c r="O256" s="109"/>
    </row>
    <row r="257" spans="1:15" ht="13.5" customHeight="1" thickBot="1">
      <c r="A257" s="202" t="str">
        <f>IF(C257="отвод","отвод","труба")</f>
        <v>труба</v>
      </c>
      <c r="B257" s="202" t="str">
        <f>VLOOKUP(C256,'2 Приложение 13'!$A$34:$E$245,5,FALSE)</f>
        <v>Сталь 20</v>
      </c>
      <c r="C257" s="264">
        <f>'1 шаблон'!A279</f>
        <v>0</v>
      </c>
      <c r="D257" s="264">
        <f>'1 шаблон'!B278</f>
        <v>0</v>
      </c>
      <c r="E257" s="264">
        <f>'1 шаблон'!C278</f>
        <v>0</v>
      </c>
      <c r="F257" s="265">
        <f>'1 шаблон'!D278</f>
        <v>0</v>
      </c>
      <c r="G257" s="266">
        <f>SUMPRODUCT((A257='Приложение 15'!$AE$3:$AE$282)*('3 Прил 12 (толщинометрия)'!E257='Приложение 15'!$AG$3:$AG$282)*('3 Прил 12 (толщинометрия)'!B257='Приложение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57" s="340">
        <v>5.7</v>
      </c>
      <c r="I257" s="267">
        <f>H257</f>
        <v>5.7</v>
      </c>
      <c r="J257" s="268" t="e">
        <f t="shared" ref="J257:N258" ca="1" si="151">RANDBETWEEN($H$257*10,$F$257*10)/10</f>
        <v>#NUM!</v>
      </c>
      <c r="K257" s="268" t="e">
        <f t="shared" ca="1" si="151"/>
        <v>#NUM!</v>
      </c>
      <c r="L257" s="268" t="e">
        <f t="shared" ca="1" si="151"/>
        <v>#NUM!</v>
      </c>
      <c r="M257" s="268" t="e">
        <f t="shared" ca="1" si="151"/>
        <v>#NUM!</v>
      </c>
      <c r="N257" s="269" t="e">
        <f t="shared" ca="1" si="151"/>
        <v>#NUM!</v>
      </c>
      <c r="O257" s="144" t="e">
        <f ca="1">MAX(I256:N258)</f>
        <v>#NUM!</v>
      </c>
    </row>
    <row r="258" spans="1:15" ht="16.5" thickBot="1">
      <c r="A258" s="203"/>
      <c r="B258" s="203"/>
      <c r="C258" s="141"/>
      <c r="D258" s="141"/>
      <c r="E258" s="141"/>
      <c r="F258" s="141"/>
      <c r="G258" s="141"/>
      <c r="H258" s="340"/>
      <c r="I258" s="270" t="e">
        <f ca="1">RANDBETWEEN($H$257*10,$F$257*10)/10</f>
        <v>#NUM!</v>
      </c>
      <c r="J258" s="271" t="e">
        <f t="shared" ca="1" si="151"/>
        <v>#NUM!</v>
      </c>
      <c r="K258" s="271" t="e">
        <f t="shared" ca="1" si="151"/>
        <v>#NUM!</v>
      </c>
      <c r="L258" s="271" t="e">
        <f t="shared" ca="1" si="151"/>
        <v>#NUM!</v>
      </c>
      <c r="M258" s="271" t="e">
        <f t="shared" ca="1" si="151"/>
        <v>#NUM!</v>
      </c>
      <c r="N258" s="272" t="e">
        <f t="shared" ca="1" si="151"/>
        <v>#NUM!</v>
      </c>
      <c r="O258" s="109"/>
    </row>
    <row r="259" spans="1:15" ht="13.5" customHeight="1" thickBot="1">
      <c r="A259" s="201"/>
      <c r="B259" s="201"/>
      <c r="C259" s="273">
        <f>'1 шаблон'!A281</f>
        <v>0</v>
      </c>
      <c r="D259" s="259"/>
      <c r="E259" s="259"/>
      <c r="F259" s="259"/>
      <c r="G259" s="259"/>
      <c r="H259" s="340"/>
      <c r="I259" s="260" t="e">
        <f t="shared" ref="I259:N259" ca="1" si="152">RANDBETWEEN($H$260*10,$F$260*10)/10</f>
        <v>#NUM!</v>
      </c>
      <c r="J259" s="261" t="e">
        <f t="shared" ca="1" si="152"/>
        <v>#NUM!</v>
      </c>
      <c r="K259" s="261" t="e">
        <f t="shared" ca="1" si="152"/>
        <v>#NUM!</v>
      </c>
      <c r="L259" s="261" t="e">
        <f t="shared" ca="1" si="152"/>
        <v>#NUM!</v>
      </c>
      <c r="M259" s="261" t="e">
        <f t="shared" ca="1" si="152"/>
        <v>#NUM!</v>
      </c>
      <c r="N259" s="262" t="e">
        <f t="shared" ca="1" si="152"/>
        <v>#NUM!</v>
      </c>
      <c r="O259" s="109"/>
    </row>
    <row r="260" spans="1:15" ht="13.5" customHeight="1" thickBot="1">
      <c r="A260" s="202" t="str">
        <f>IF(C260="отвод","отвод","труба")</f>
        <v>труба</v>
      </c>
      <c r="B260" s="202" t="str">
        <f>VLOOKUP(C259,'2 Приложение 13'!$A$34:$E$245,5,FALSE)</f>
        <v>Сталь 20</v>
      </c>
      <c r="C260" s="264">
        <f>'1 шаблон'!A282</f>
        <v>0</v>
      </c>
      <c r="D260" s="264">
        <f>'1 шаблон'!B281</f>
        <v>0</v>
      </c>
      <c r="E260" s="264">
        <f>'1 шаблон'!C281</f>
        <v>0</v>
      </c>
      <c r="F260" s="265">
        <f>'1 шаблон'!D281</f>
        <v>0</v>
      </c>
      <c r="G260" s="266">
        <f>SUMPRODUCT((A260='Приложение 15'!$AE$3:$AE$282)*('3 Прил 12 (толщинометрия)'!E260='Приложение 15'!$AG$3:$AG$282)*('3 Прил 12 (толщинометрия)'!B260='Приложение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60" s="340">
        <v>5.8</v>
      </c>
      <c r="I260" s="267">
        <f>H260</f>
        <v>5.8</v>
      </c>
      <c r="J260" s="268" t="e">
        <f t="shared" ref="J260:N261" ca="1" si="153">RANDBETWEEN($H$260*10,$F$260*10)/10</f>
        <v>#NUM!</v>
      </c>
      <c r="K260" s="268" t="e">
        <f t="shared" ca="1" si="153"/>
        <v>#NUM!</v>
      </c>
      <c r="L260" s="268" t="e">
        <f t="shared" ca="1" si="153"/>
        <v>#NUM!</v>
      </c>
      <c r="M260" s="268" t="e">
        <f t="shared" ca="1" si="153"/>
        <v>#NUM!</v>
      </c>
      <c r="N260" s="269" t="e">
        <f t="shared" ca="1" si="153"/>
        <v>#NUM!</v>
      </c>
      <c r="O260" s="144" t="e">
        <f ca="1">MAX(I259:N261)</f>
        <v>#NUM!</v>
      </c>
    </row>
    <row r="261" spans="1:15" ht="13.5" customHeight="1" thickBot="1">
      <c r="A261" s="203"/>
      <c r="B261" s="203"/>
      <c r="C261" s="141"/>
      <c r="D261" s="141"/>
      <c r="E261" s="141"/>
      <c r="F261" s="141"/>
      <c r="G261" s="141"/>
      <c r="H261" s="340"/>
      <c r="I261" s="270" t="e">
        <f ca="1">RANDBETWEEN($H$260*10,$F$260*10)/10</f>
        <v>#NUM!</v>
      </c>
      <c r="J261" s="271" t="e">
        <f t="shared" ca="1" si="153"/>
        <v>#NUM!</v>
      </c>
      <c r="K261" s="271" t="e">
        <f t="shared" ca="1" si="153"/>
        <v>#NUM!</v>
      </c>
      <c r="L261" s="271" t="e">
        <f t="shared" ca="1" si="153"/>
        <v>#NUM!</v>
      </c>
      <c r="M261" s="271" t="e">
        <f t="shared" ca="1" si="153"/>
        <v>#NUM!</v>
      </c>
      <c r="N261" s="272" t="e">
        <f t="shared" ca="1" si="153"/>
        <v>#NUM!</v>
      </c>
      <c r="O261" s="109"/>
    </row>
    <row r="262" spans="1:15" ht="13.5" customHeight="1" thickBot="1">
      <c r="A262" s="201"/>
      <c r="B262" s="201"/>
      <c r="C262" s="273">
        <f>'1 шаблон'!A284</f>
        <v>0</v>
      </c>
      <c r="D262" s="259"/>
      <c r="E262" s="259"/>
      <c r="F262" s="259"/>
      <c r="G262" s="259"/>
      <c r="H262" s="340"/>
      <c r="I262" s="260" t="e">
        <f t="shared" ref="I262:N262" ca="1" si="154">RANDBETWEEN($H$263*10,$F$263*10)/10</f>
        <v>#NUM!</v>
      </c>
      <c r="J262" s="261" t="e">
        <f t="shared" ca="1" si="154"/>
        <v>#NUM!</v>
      </c>
      <c r="K262" s="261" t="e">
        <f t="shared" ca="1" si="154"/>
        <v>#NUM!</v>
      </c>
      <c r="L262" s="261" t="e">
        <f t="shared" ca="1" si="154"/>
        <v>#NUM!</v>
      </c>
      <c r="M262" s="261" t="e">
        <f t="shared" ca="1" si="154"/>
        <v>#NUM!</v>
      </c>
      <c r="N262" s="262" t="e">
        <f t="shared" ca="1" si="154"/>
        <v>#NUM!</v>
      </c>
      <c r="O262" s="109"/>
    </row>
    <row r="263" spans="1:15" ht="13.5" customHeight="1" thickBot="1">
      <c r="A263" s="202" t="str">
        <f>IF(C263="отвод","отвод","труба")</f>
        <v>труба</v>
      </c>
      <c r="B263" s="202" t="str">
        <f>VLOOKUP(C262,'2 Приложение 13'!$A$34:$E$245,5,FALSE)</f>
        <v>Сталь 20</v>
      </c>
      <c r="C263" s="264">
        <f>'1 шаблон'!A285</f>
        <v>0</v>
      </c>
      <c r="D263" s="264">
        <f>'1 шаблон'!B284</f>
        <v>0</v>
      </c>
      <c r="E263" s="264">
        <f>'1 шаблон'!C284</f>
        <v>0</v>
      </c>
      <c r="F263" s="265">
        <f>'1 шаблон'!D284</f>
        <v>0</v>
      </c>
      <c r="G263" s="266">
        <f>SUMPRODUCT((A263='Приложение 15'!$AE$3:$AE$282)*('3 Прил 12 (толщинометрия)'!E263='Приложение 15'!$AG$3:$AG$282)*('3 Прил 12 (толщинометрия)'!B263='Приложение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63" s="340">
        <v>5.7</v>
      </c>
      <c r="I263" s="267">
        <f>H263</f>
        <v>5.7</v>
      </c>
      <c r="J263" s="268" t="e">
        <f t="shared" ref="J263:N264" ca="1" si="155">RANDBETWEEN($H$263*10,$F$263*10)/10</f>
        <v>#NUM!</v>
      </c>
      <c r="K263" s="268" t="e">
        <f t="shared" ca="1" si="155"/>
        <v>#NUM!</v>
      </c>
      <c r="L263" s="268" t="e">
        <f t="shared" ca="1" si="155"/>
        <v>#NUM!</v>
      </c>
      <c r="M263" s="268" t="e">
        <f t="shared" ca="1" si="155"/>
        <v>#NUM!</v>
      </c>
      <c r="N263" s="269" t="e">
        <f t="shared" ca="1" si="155"/>
        <v>#NUM!</v>
      </c>
      <c r="O263" s="144" t="e">
        <f ca="1">MAX(I262:N264)</f>
        <v>#NUM!</v>
      </c>
    </row>
    <row r="264" spans="1:15" ht="13.5" customHeight="1" thickBot="1">
      <c r="A264" s="203"/>
      <c r="B264" s="203"/>
      <c r="C264" s="141"/>
      <c r="D264" s="141"/>
      <c r="E264" s="141"/>
      <c r="F264" s="141"/>
      <c r="G264" s="141"/>
      <c r="H264" s="340"/>
      <c r="I264" s="270" t="e">
        <f ca="1">RANDBETWEEN($H$263*10,$F$263*10)/10</f>
        <v>#NUM!</v>
      </c>
      <c r="J264" s="271" t="e">
        <f t="shared" ca="1" si="155"/>
        <v>#NUM!</v>
      </c>
      <c r="K264" s="271" t="e">
        <f t="shared" ca="1" si="155"/>
        <v>#NUM!</v>
      </c>
      <c r="L264" s="271" t="e">
        <f t="shared" ca="1" si="155"/>
        <v>#NUM!</v>
      </c>
      <c r="M264" s="271" t="e">
        <f t="shared" ca="1" si="155"/>
        <v>#NUM!</v>
      </c>
      <c r="N264" s="272" t="e">
        <f t="shared" ca="1" si="155"/>
        <v>#NUM!</v>
      </c>
      <c r="O264" s="109"/>
    </row>
    <row r="265" spans="1:15" ht="13.5" customHeight="1" thickBot="1">
      <c r="A265" s="201"/>
      <c r="B265" s="201"/>
      <c r="C265" s="273">
        <f>'1 шаблон'!A287</f>
        <v>0</v>
      </c>
      <c r="D265" s="259"/>
      <c r="E265" s="259"/>
      <c r="F265" s="259"/>
      <c r="G265" s="259"/>
      <c r="H265" s="340"/>
      <c r="I265" s="260" t="e">
        <f t="shared" ref="I265:N265" ca="1" si="156">RANDBETWEEN($H$266*10,$F$266*10)/10</f>
        <v>#NUM!</v>
      </c>
      <c r="J265" s="261" t="e">
        <f t="shared" ca="1" si="156"/>
        <v>#NUM!</v>
      </c>
      <c r="K265" s="261" t="e">
        <f t="shared" ca="1" si="156"/>
        <v>#NUM!</v>
      </c>
      <c r="L265" s="261" t="e">
        <f t="shared" ca="1" si="156"/>
        <v>#NUM!</v>
      </c>
      <c r="M265" s="261" t="e">
        <f t="shared" ca="1" si="156"/>
        <v>#NUM!</v>
      </c>
      <c r="N265" s="262" t="e">
        <f t="shared" ca="1" si="156"/>
        <v>#NUM!</v>
      </c>
      <c r="O265" s="109"/>
    </row>
    <row r="266" spans="1:15" ht="13.5" customHeight="1" thickBot="1">
      <c r="A266" s="202" t="str">
        <f>IF(C266="отвод","отвод","труба")</f>
        <v>труба</v>
      </c>
      <c r="B266" s="202" t="str">
        <f>VLOOKUP(C265,'2 Приложение 13'!$A$34:$E$245,5,FALSE)</f>
        <v>Сталь 20</v>
      </c>
      <c r="C266" s="264">
        <f>'1 шаблон'!A288</f>
        <v>0</v>
      </c>
      <c r="D266" s="264">
        <f>'1 шаблон'!B287</f>
        <v>0</v>
      </c>
      <c r="E266" s="264">
        <f>'1 шаблон'!C287</f>
        <v>0</v>
      </c>
      <c r="F266" s="265">
        <f>'1 шаблон'!D287</f>
        <v>0</v>
      </c>
      <c r="G266" s="266">
        <f>SUMPRODUCT((A266='Приложение 15'!$AE$3:$AE$282)*('3 Прил 12 (толщинометрия)'!E266='Приложение 15'!$AG$3:$AG$282)*('3 Прил 12 (толщинометрия)'!B266='Приложение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66" s="340">
        <v>5.8</v>
      </c>
      <c r="I266" s="267">
        <f>H266</f>
        <v>5.8</v>
      </c>
      <c r="J266" s="268" t="e">
        <f t="shared" ref="J266:N267" ca="1" si="157">RANDBETWEEN($H$266*10,$F$266*10)/10</f>
        <v>#NUM!</v>
      </c>
      <c r="K266" s="268" t="e">
        <f t="shared" ca="1" si="157"/>
        <v>#NUM!</v>
      </c>
      <c r="L266" s="268" t="e">
        <f t="shared" ca="1" si="157"/>
        <v>#NUM!</v>
      </c>
      <c r="M266" s="268" t="e">
        <f t="shared" ca="1" si="157"/>
        <v>#NUM!</v>
      </c>
      <c r="N266" s="269" t="e">
        <f t="shared" ca="1" si="157"/>
        <v>#NUM!</v>
      </c>
      <c r="O266" s="144" t="e">
        <f ca="1">MAX(I265:N267)</f>
        <v>#NUM!</v>
      </c>
    </row>
    <row r="267" spans="1:15" ht="13.5" customHeight="1" thickBot="1">
      <c r="A267" s="203"/>
      <c r="B267" s="203"/>
      <c r="C267" s="141"/>
      <c r="D267" s="141"/>
      <c r="E267" s="141"/>
      <c r="F267" s="141"/>
      <c r="G267" s="141"/>
      <c r="H267" s="340"/>
      <c r="I267" s="270" t="e">
        <f ca="1">RANDBETWEEN($H$266*10,$F$266*10)/10</f>
        <v>#NUM!</v>
      </c>
      <c r="J267" s="271" t="e">
        <f t="shared" ca="1" si="157"/>
        <v>#NUM!</v>
      </c>
      <c r="K267" s="271" t="e">
        <f t="shared" ca="1" si="157"/>
        <v>#NUM!</v>
      </c>
      <c r="L267" s="271" t="e">
        <f t="shared" ca="1" si="157"/>
        <v>#NUM!</v>
      </c>
      <c r="M267" s="271" t="e">
        <f t="shared" ca="1" si="157"/>
        <v>#NUM!</v>
      </c>
      <c r="N267" s="272" t="e">
        <f t="shared" ca="1" si="157"/>
        <v>#NUM!</v>
      </c>
      <c r="O267" s="109"/>
    </row>
    <row r="268" spans="1:15" ht="13.5" customHeight="1" thickBot="1">
      <c r="A268" s="201"/>
      <c r="B268" s="201"/>
      <c r="C268" s="273">
        <f>'1 шаблон'!A290</f>
        <v>0</v>
      </c>
      <c r="D268" s="259"/>
      <c r="E268" s="259"/>
      <c r="F268" s="259"/>
      <c r="G268" s="259"/>
      <c r="H268" s="340"/>
      <c r="I268" s="260" t="e">
        <f t="shared" ref="I268:N268" ca="1" si="158">RANDBETWEEN($H$269*10,$F$269*10)/10</f>
        <v>#NUM!</v>
      </c>
      <c r="J268" s="261" t="e">
        <f t="shared" ca="1" si="158"/>
        <v>#NUM!</v>
      </c>
      <c r="K268" s="261" t="e">
        <f t="shared" ca="1" si="158"/>
        <v>#NUM!</v>
      </c>
      <c r="L268" s="261" t="e">
        <f t="shared" ca="1" si="158"/>
        <v>#NUM!</v>
      </c>
      <c r="M268" s="261" t="e">
        <f t="shared" ca="1" si="158"/>
        <v>#NUM!</v>
      </c>
      <c r="N268" s="262" t="e">
        <f t="shared" ca="1" si="158"/>
        <v>#NUM!</v>
      </c>
      <c r="O268" s="109"/>
    </row>
    <row r="269" spans="1:15" ht="13.5" customHeight="1" thickBot="1">
      <c r="A269" s="202" t="str">
        <f>IF(C269="отвод","отвод","труба")</f>
        <v>труба</v>
      </c>
      <c r="B269" s="202" t="str">
        <f>VLOOKUP(C268,'2 Приложение 13'!$A$34:$E$245,5,FALSE)</f>
        <v>Сталь 20</v>
      </c>
      <c r="C269" s="264">
        <f>'1 шаблон'!A291</f>
        <v>0</v>
      </c>
      <c r="D269" s="264">
        <f>'1 шаблон'!B290</f>
        <v>0</v>
      </c>
      <c r="E269" s="264">
        <f>'1 шаблон'!C290</f>
        <v>0</v>
      </c>
      <c r="F269" s="265">
        <f>'1 шаблон'!D290</f>
        <v>0</v>
      </c>
      <c r="G269" s="266">
        <f>SUMPRODUCT((A269='Приложение 15'!$AE$3:$AE$282)*('3 Прил 12 (толщинометрия)'!E269='Приложение 15'!$AG$3:$AG$282)*('3 Прил 12 (толщинометрия)'!B269='Приложение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69" s="340">
        <v>5.7</v>
      </c>
      <c r="I269" s="267">
        <f>H269</f>
        <v>5.7</v>
      </c>
      <c r="J269" s="268" t="e">
        <f t="shared" ref="J269:N270" ca="1" si="159">RANDBETWEEN($H$269*10,$F$269*10)/10</f>
        <v>#NUM!</v>
      </c>
      <c r="K269" s="268" t="e">
        <f t="shared" ca="1" si="159"/>
        <v>#NUM!</v>
      </c>
      <c r="L269" s="268" t="e">
        <f t="shared" ca="1" si="159"/>
        <v>#NUM!</v>
      </c>
      <c r="M269" s="268" t="e">
        <f t="shared" ca="1" si="159"/>
        <v>#NUM!</v>
      </c>
      <c r="N269" s="269" t="e">
        <f t="shared" ca="1" si="159"/>
        <v>#NUM!</v>
      </c>
      <c r="O269" s="144" t="e">
        <f ca="1">MAX(I268:N270)</f>
        <v>#NUM!</v>
      </c>
    </row>
    <row r="270" spans="1:15" ht="13.5" customHeight="1" thickBot="1">
      <c r="A270" s="203"/>
      <c r="B270" s="203"/>
      <c r="C270" s="141"/>
      <c r="D270" s="141"/>
      <c r="E270" s="141"/>
      <c r="F270" s="141"/>
      <c r="G270" s="141"/>
      <c r="H270" s="340"/>
      <c r="I270" s="270" t="e">
        <f ca="1">RANDBETWEEN($H$269*10,$F$269*10)/10</f>
        <v>#NUM!</v>
      </c>
      <c r="J270" s="271" t="e">
        <f t="shared" ca="1" si="159"/>
        <v>#NUM!</v>
      </c>
      <c r="K270" s="271" t="e">
        <f t="shared" ca="1" si="159"/>
        <v>#NUM!</v>
      </c>
      <c r="L270" s="271" t="e">
        <f t="shared" ca="1" si="159"/>
        <v>#NUM!</v>
      </c>
      <c r="M270" s="271" t="e">
        <f t="shared" ca="1" si="159"/>
        <v>#NUM!</v>
      </c>
      <c r="N270" s="272" t="e">
        <f t="shared" ca="1" si="159"/>
        <v>#NUM!</v>
      </c>
      <c r="O270" s="109"/>
    </row>
    <row r="271" spans="1:15" ht="13.5" customHeight="1" thickBot="1">
      <c r="A271" s="201"/>
      <c r="B271" s="201"/>
      <c r="C271" s="273">
        <f>'1 шаблон'!A293</f>
        <v>0</v>
      </c>
      <c r="D271" s="259"/>
      <c r="E271" s="259"/>
      <c r="F271" s="259"/>
      <c r="G271" s="259"/>
      <c r="H271" s="340"/>
      <c r="I271" s="260" t="e">
        <f t="shared" ref="I271:N271" ca="1" si="160">RANDBETWEEN($H$272*10,$F$272*10)/10</f>
        <v>#NUM!</v>
      </c>
      <c r="J271" s="261" t="e">
        <f t="shared" ca="1" si="160"/>
        <v>#NUM!</v>
      </c>
      <c r="K271" s="261" t="e">
        <f t="shared" ca="1" si="160"/>
        <v>#NUM!</v>
      </c>
      <c r="L271" s="261" t="e">
        <f t="shared" ca="1" si="160"/>
        <v>#NUM!</v>
      </c>
      <c r="M271" s="261" t="e">
        <f t="shared" ca="1" si="160"/>
        <v>#NUM!</v>
      </c>
      <c r="N271" s="262" t="e">
        <f t="shared" ca="1" si="160"/>
        <v>#NUM!</v>
      </c>
      <c r="O271" s="109"/>
    </row>
    <row r="272" spans="1:15" ht="13.5" customHeight="1" thickBot="1">
      <c r="A272" s="202" t="str">
        <f>IF(C272="отвод","отвод","труба")</f>
        <v>труба</v>
      </c>
      <c r="B272" s="202" t="str">
        <f>VLOOKUP(C271,'2 Приложение 13'!$A$34:$E$245,5,FALSE)</f>
        <v>Сталь 20</v>
      </c>
      <c r="C272" s="264">
        <f>'1 шаблон'!A294</f>
        <v>0</v>
      </c>
      <c r="D272" s="264">
        <f>'1 шаблон'!B293</f>
        <v>0</v>
      </c>
      <c r="E272" s="264">
        <f>'1 шаблон'!C293</f>
        <v>0</v>
      </c>
      <c r="F272" s="265">
        <f>'1 шаблон'!D293</f>
        <v>0</v>
      </c>
      <c r="G272" s="266">
        <f>SUMPRODUCT((A272='Приложение 15'!$AE$3:$AE$282)*('3 Прил 12 (толщинометрия)'!E272='Приложение 15'!$AG$3:$AG$282)*('3 Прил 12 (толщинометрия)'!B272='Приложение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72" s="340">
        <v>5.7</v>
      </c>
      <c r="I272" s="267">
        <f>H272</f>
        <v>5.7</v>
      </c>
      <c r="J272" s="268" t="e">
        <f t="shared" ref="J272:N273" ca="1" si="161">RANDBETWEEN($H$272*10,$F$272*10)/10</f>
        <v>#NUM!</v>
      </c>
      <c r="K272" s="268" t="e">
        <f t="shared" ca="1" si="161"/>
        <v>#NUM!</v>
      </c>
      <c r="L272" s="268" t="e">
        <f t="shared" ca="1" si="161"/>
        <v>#NUM!</v>
      </c>
      <c r="M272" s="268" t="e">
        <f t="shared" ca="1" si="161"/>
        <v>#NUM!</v>
      </c>
      <c r="N272" s="269" t="e">
        <f t="shared" ca="1" si="161"/>
        <v>#NUM!</v>
      </c>
      <c r="O272" s="144" t="e">
        <f ca="1">MAX(I271:N273)</f>
        <v>#NUM!</v>
      </c>
    </row>
    <row r="273" spans="1:15" ht="13.5" customHeight="1" thickBot="1">
      <c r="A273" s="203"/>
      <c r="B273" s="203"/>
      <c r="C273" s="141"/>
      <c r="D273" s="141"/>
      <c r="E273" s="141"/>
      <c r="F273" s="141"/>
      <c r="G273" s="141"/>
      <c r="H273" s="340"/>
      <c r="I273" s="270" t="e">
        <f ca="1">RANDBETWEEN($H$272*10,$F$272*10)/10</f>
        <v>#NUM!</v>
      </c>
      <c r="J273" s="271" t="e">
        <f t="shared" ca="1" si="161"/>
        <v>#NUM!</v>
      </c>
      <c r="K273" s="271" t="e">
        <f t="shared" ca="1" si="161"/>
        <v>#NUM!</v>
      </c>
      <c r="L273" s="271" t="e">
        <f t="shared" ca="1" si="161"/>
        <v>#NUM!</v>
      </c>
      <c r="M273" s="271" t="e">
        <f t="shared" ca="1" si="161"/>
        <v>#NUM!</v>
      </c>
      <c r="N273" s="272" t="e">
        <f t="shared" ca="1" si="161"/>
        <v>#NUM!</v>
      </c>
      <c r="O273" s="109"/>
    </row>
    <row r="274" spans="1:15" ht="13.5" customHeight="1" thickBot="1">
      <c r="A274" s="201"/>
      <c r="B274" s="201"/>
      <c r="C274" s="273">
        <f>'1 шаблон'!A296</f>
        <v>0</v>
      </c>
      <c r="D274" s="259"/>
      <c r="E274" s="259"/>
      <c r="F274" s="259"/>
      <c r="G274" s="259"/>
      <c r="H274" s="340"/>
      <c r="I274" s="260" t="e">
        <f t="shared" ref="I274:N274" ca="1" si="162">RANDBETWEEN($H$275*10,$F$275*10)/10</f>
        <v>#NUM!</v>
      </c>
      <c r="J274" s="261" t="e">
        <f t="shared" ca="1" si="162"/>
        <v>#NUM!</v>
      </c>
      <c r="K274" s="261" t="e">
        <f t="shared" ca="1" si="162"/>
        <v>#NUM!</v>
      </c>
      <c r="L274" s="261" t="e">
        <f t="shared" ca="1" si="162"/>
        <v>#NUM!</v>
      </c>
      <c r="M274" s="261" t="e">
        <f t="shared" ca="1" si="162"/>
        <v>#NUM!</v>
      </c>
      <c r="N274" s="262" t="e">
        <f t="shared" ca="1" si="162"/>
        <v>#NUM!</v>
      </c>
      <c r="O274" s="109"/>
    </row>
    <row r="275" spans="1:15" ht="13.5" customHeight="1" thickBot="1">
      <c r="A275" s="202" t="str">
        <f>IF(C275="отвод","отвод","труба")</f>
        <v>труба</v>
      </c>
      <c r="B275" s="202" t="str">
        <f>VLOOKUP(C274,'2 Приложение 13'!$A$34:$E$245,5,FALSE)</f>
        <v>Сталь 20</v>
      </c>
      <c r="C275" s="264">
        <f>'1 шаблон'!A297</f>
        <v>0</v>
      </c>
      <c r="D275" s="264">
        <f>'1 шаблон'!B296</f>
        <v>0</v>
      </c>
      <c r="E275" s="264">
        <f>'1 шаблон'!C296</f>
        <v>0</v>
      </c>
      <c r="F275" s="265">
        <f>'1 шаблон'!D296</f>
        <v>0</v>
      </c>
      <c r="G275" s="266">
        <f>SUMPRODUCT((A275='Приложение 15'!$AE$3:$AE$282)*('3 Прил 12 (толщинометрия)'!E275='Приложение 15'!$AG$3:$AG$282)*('3 Прил 12 (толщинометрия)'!B275='Приложение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75" s="340">
        <v>7.5</v>
      </c>
      <c r="I275" s="267">
        <f>H275</f>
        <v>7.5</v>
      </c>
      <c r="J275" s="268" t="e">
        <f t="shared" ref="J275:N276" ca="1" si="163">RANDBETWEEN($H$275*10,$F$275*10)/10</f>
        <v>#NUM!</v>
      </c>
      <c r="K275" s="268" t="e">
        <f t="shared" ca="1" si="163"/>
        <v>#NUM!</v>
      </c>
      <c r="L275" s="268" t="e">
        <f t="shared" ca="1" si="163"/>
        <v>#NUM!</v>
      </c>
      <c r="M275" s="268" t="e">
        <f t="shared" ca="1" si="163"/>
        <v>#NUM!</v>
      </c>
      <c r="N275" s="269" t="e">
        <f t="shared" ca="1" si="163"/>
        <v>#NUM!</v>
      </c>
      <c r="O275" s="144" t="e">
        <f ca="1">MAX(I274:N276)</f>
        <v>#NUM!</v>
      </c>
    </row>
    <row r="276" spans="1:15" ht="16.5" thickBot="1">
      <c r="A276" s="203"/>
      <c r="B276" s="203"/>
      <c r="C276" s="141"/>
      <c r="D276" s="141"/>
      <c r="E276" s="141"/>
      <c r="F276" s="141"/>
      <c r="G276" s="141"/>
      <c r="H276" s="340"/>
      <c r="I276" s="270" t="e">
        <f ca="1">RANDBETWEEN($H$275*10,$F$275*10)/10</f>
        <v>#NUM!</v>
      </c>
      <c r="J276" s="271" t="e">
        <f t="shared" ca="1" si="163"/>
        <v>#NUM!</v>
      </c>
      <c r="K276" s="271" t="e">
        <f t="shared" ca="1" si="163"/>
        <v>#NUM!</v>
      </c>
      <c r="L276" s="271" t="e">
        <f t="shared" ca="1" si="163"/>
        <v>#NUM!</v>
      </c>
      <c r="M276" s="271" t="e">
        <f t="shared" ca="1" si="163"/>
        <v>#NUM!</v>
      </c>
      <c r="N276" s="272" t="e">
        <f t="shared" ca="1" si="163"/>
        <v>#NUM!</v>
      </c>
      <c r="O276" s="109"/>
    </row>
    <row r="277" spans="1:15" ht="13.5" customHeight="1" thickBot="1">
      <c r="A277" s="201"/>
      <c r="B277" s="201"/>
      <c r="C277" s="273">
        <f>'1 шаблон'!A299</f>
        <v>0</v>
      </c>
      <c r="D277" s="259"/>
      <c r="E277" s="259"/>
      <c r="F277" s="259"/>
      <c r="G277" s="259"/>
      <c r="H277" s="340"/>
      <c r="I277" s="260" t="e">
        <f t="shared" ref="I277:N277" ca="1" si="164">RANDBETWEEN($H$278*10,$F$278*10)/10</f>
        <v>#NUM!</v>
      </c>
      <c r="J277" s="261" t="e">
        <f t="shared" ca="1" si="164"/>
        <v>#NUM!</v>
      </c>
      <c r="K277" s="261" t="e">
        <f t="shared" ca="1" si="164"/>
        <v>#NUM!</v>
      </c>
      <c r="L277" s="261" t="e">
        <f t="shared" ca="1" si="164"/>
        <v>#NUM!</v>
      </c>
      <c r="M277" s="261" t="e">
        <f t="shared" ca="1" si="164"/>
        <v>#NUM!</v>
      </c>
      <c r="N277" s="262" t="e">
        <f t="shared" ca="1" si="164"/>
        <v>#NUM!</v>
      </c>
      <c r="O277" s="109"/>
    </row>
    <row r="278" spans="1:15" ht="13.5" customHeight="1" thickBot="1">
      <c r="A278" s="202" t="str">
        <f>IF(C278="отвод","отвод","труба")</f>
        <v>труба</v>
      </c>
      <c r="B278" s="202" t="str">
        <f>VLOOKUP(C277,'2 Приложение 13'!$A$34:$E$245,5,FALSE)</f>
        <v>Сталь 20</v>
      </c>
      <c r="C278" s="264">
        <f>'1 шаблон'!A300</f>
        <v>0</v>
      </c>
      <c r="D278" s="264">
        <f>'1 шаблон'!B299</f>
        <v>0</v>
      </c>
      <c r="E278" s="264">
        <f>'1 шаблон'!C299</f>
        <v>0</v>
      </c>
      <c r="F278" s="265">
        <f>'1 шаблон'!D299</f>
        <v>0</v>
      </c>
      <c r="G278" s="266">
        <f>SUMPRODUCT((A278='Приложение 15'!$AE$3:$AE$282)*('3 Прил 12 (толщинометрия)'!E278='Приложение 15'!$AG$3:$AG$282)*('3 Прил 12 (толщинометрия)'!B278='Приложение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78" s="340">
        <v>7.5</v>
      </c>
      <c r="I278" s="267">
        <f>H278</f>
        <v>7.5</v>
      </c>
      <c r="J278" s="268" t="e">
        <f t="shared" ref="J278:N279" ca="1" si="165">RANDBETWEEN($H$278*10,$F$278*10)/10</f>
        <v>#NUM!</v>
      </c>
      <c r="K278" s="268" t="e">
        <f t="shared" ca="1" si="165"/>
        <v>#NUM!</v>
      </c>
      <c r="L278" s="268" t="e">
        <f t="shared" ca="1" si="165"/>
        <v>#NUM!</v>
      </c>
      <c r="M278" s="268" t="e">
        <f t="shared" ca="1" si="165"/>
        <v>#NUM!</v>
      </c>
      <c r="N278" s="269" t="e">
        <f t="shared" ca="1" si="165"/>
        <v>#NUM!</v>
      </c>
      <c r="O278" s="144" t="e">
        <f ca="1">MAX(I277:N279)</f>
        <v>#NUM!</v>
      </c>
    </row>
    <row r="279" spans="1:15" ht="16.5" thickBot="1">
      <c r="A279" s="203"/>
      <c r="B279" s="203"/>
      <c r="C279" s="141"/>
      <c r="D279" s="141"/>
      <c r="E279" s="141"/>
      <c r="F279" s="141"/>
      <c r="G279" s="141"/>
      <c r="H279" s="340"/>
      <c r="I279" s="270" t="e">
        <f ca="1">RANDBETWEEN($H$278*10,$F$278*10)/10</f>
        <v>#NUM!</v>
      </c>
      <c r="J279" s="271" t="e">
        <f t="shared" ca="1" si="165"/>
        <v>#NUM!</v>
      </c>
      <c r="K279" s="271" t="e">
        <f t="shared" ca="1" si="165"/>
        <v>#NUM!</v>
      </c>
      <c r="L279" s="271" t="e">
        <f t="shared" ca="1" si="165"/>
        <v>#NUM!</v>
      </c>
      <c r="M279" s="271" t="e">
        <f t="shared" ca="1" si="165"/>
        <v>#NUM!</v>
      </c>
      <c r="N279" s="272" t="e">
        <f t="shared" ca="1" si="165"/>
        <v>#NUM!</v>
      </c>
      <c r="O279" s="109"/>
    </row>
    <row r="280" spans="1:15" ht="13.5" customHeight="1" thickBot="1">
      <c r="A280" s="201"/>
      <c r="B280" s="201"/>
      <c r="C280" s="273">
        <f>'1 шаблон'!A302</f>
        <v>0</v>
      </c>
      <c r="D280" s="259"/>
      <c r="E280" s="259"/>
      <c r="F280" s="259"/>
      <c r="G280" s="259"/>
      <c r="H280" s="340"/>
      <c r="I280" s="260" t="e">
        <f t="shared" ref="I280:N280" ca="1" si="166">RANDBETWEEN($H$281*10,$F$281*10)/10</f>
        <v>#NUM!</v>
      </c>
      <c r="J280" s="261" t="e">
        <f t="shared" ca="1" si="166"/>
        <v>#NUM!</v>
      </c>
      <c r="K280" s="261" t="e">
        <f t="shared" ca="1" si="166"/>
        <v>#NUM!</v>
      </c>
      <c r="L280" s="261" t="e">
        <f t="shared" ca="1" si="166"/>
        <v>#NUM!</v>
      </c>
      <c r="M280" s="261" t="e">
        <f t="shared" ca="1" si="166"/>
        <v>#NUM!</v>
      </c>
      <c r="N280" s="262" t="e">
        <f t="shared" ca="1" si="166"/>
        <v>#NUM!</v>
      </c>
      <c r="O280" s="109"/>
    </row>
    <row r="281" spans="1:15" ht="13.5" customHeight="1" thickBot="1">
      <c r="A281" s="202" t="str">
        <f>IF(C281="отвод","отвод","труба")</f>
        <v>труба</v>
      </c>
      <c r="B281" s="202" t="str">
        <f>VLOOKUP(C280,'2 Приложение 13'!$A$34:$E$245,5,FALSE)</f>
        <v>Сталь 20</v>
      </c>
      <c r="C281" s="264">
        <f>'1 шаблон'!A303</f>
        <v>0</v>
      </c>
      <c r="D281" s="264">
        <f>'1 шаблон'!B302</f>
        <v>0</v>
      </c>
      <c r="E281" s="264">
        <f>'1 шаблон'!C302</f>
        <v>0</v>
      </c>
      <c r="F281" s="265">
        <f>'1 шаблон'!D302</f>
        <v>0</v>
      </c>
      <c r="G281" s="266">
        <f>SUMPRODUCT((A281='Приложение 15'!$AE$3:$AE$282)*('3 Прил 12 (толщинометрия)'!E281='Приложение 15'!$AG$3:$AG$282)*('3 Прил 12 (толщинометрия)'!B281='Приложение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81" s="340">
        <v>7.5</v>
      </c>
      <c r="I281" s="267">
        <f>H281</f>
        <v>7.5</v>
      </c>
      <c r="J281" s="268" t="e">
        <f t="shared" ref="J281:N282" ca="1" si="167">RANDBETWEEN($H$281*10,$F$281*10)/10</f>
        <v>#NUM!</v>
      </c>
      <c r="K281" s="268" t="e">
        <f t="shared" ca="1" si="167"/>
        <v>#NUM!</v>
      </c>
      <c r="L281" s="268" t="e">
        <f t="shared" ca="1" si="167"/>
        <v>#NUM!</v>
      </c>
      <c r="M281" s="268" t="e">
        <f t="shared" ca="1" si="167"/>
        <v>#NUM!</v>
      </c>
      <c r="N281" s="269" t="e">
        <f t="shared" ca="1" si="167"/>
        <v>#NUM!</v>
      </c>
      <c r="O281" s="144" t="e">
        <f ca="1">MAX(I280:N282)</f>
        <v>#NUM!</v>
      </c>
    </row>
    <row r="282" spans="1:15" ht="16.5" thickBot="1">
      <c r="A282" s="203"/>
      <c r="B282" s="203"/>
      <c r="C282" s="141"/>
      <c r="D282" s="141"/>
      <c r="E282" s="141"/>
      <c r="F282" s="141"/>
      <c r="G282" s="141"/>
      <c r="H282" s="340"/>
      <c r="I282" s="270" t="e">
        <f ca="1">RANDBETWEEN($H$281*10,$F$281*10)/10</f>
        <v>#NUM!</v>
      </c>
      <c r="J282" s="271" t="e">
        <f t="shared" ca="1" si="167"/>
        <v>#NUM!</v>
      </c>
      <c r="K282" s="271" t="e">
        <f t="shared" ca="1" si="167"/>
        <v>#NUM!</v>
      </c>
      <c r="L282" s="271" t="e">
        <f t="shared" ca="1" si="167"/>
        <v>#NUM!</v>
      </c>
      <c r="M282" s="271" t="e">
        <f t="shared" ca="1" si="167"/>
        <v>#NUM!</v>
      </c>
      <c r="N282" s="272" t="e">
        <f t="shared" ca="1" si="167"/>
        <v>#NUM!</v>
      </c>
      <c r="O282" s="109"/>
    </row>
    <row r="283" spans="1:15" ht="13.5" customHeight="1" thickBot="1">
      <c r="A283" s="201"/>
      <c r="B283" s="201"/>
      <c r="C283" s="273">
        <f>'1 шаблон'!A305</f>
        <v>0</v>
      </c>
      <c r="D283" s="259"/>
      <c r="E283" s="259"/>
      <c r="F283" s="259"/>
      <c r="G283" s="259"/>
      <c r="H283" s="340"/>
      <c r="I283" s="260" t="e">
        <f t="shared" ref="I283:N283" ca="1" si="168">RANDBETWEEN($H$284*10,$F$284*10)/10</f>
        <v>#NUM!</v>
      </c>
      <c r="J283" s="261" t="e">
        <f t="shared" ca="1" si="168"/>
        <v>#NUM!</v>
      </c>
      <c r="K283" s="261" t="e">
        <f t="shared" ca="1" si="168"/>
        <v>#NUM!</v>
      </c>
      <c r="L283" s="261" t="e">
        <f t="shared" ca="1" si="168"/>
        <v>#NUM!</v>
      </c>
      <c r="M283" s="261" t="e">
        <f t="shared" ca="1" si="168"/>
        <v>#NUM!</v>
      </c>
      <c r="N283" s="262" t="e">
        <f t="shared" ca="1" si="168"/>
        <v>#NUM!</v>
      </c>
      <c r="O283" s="109"/>
    </row>
    <row r="284" spans="1:15" ht="13.5" customHeight="1" thickBot="1">
      <c r="A284" s="202" t="str">
        <f>IF(C284="отвод","отвод","труба")</f>
        <v>труба</v>
      </c>
      <c r="B284" s="202" t="str">
        <f>VLOOKUP(C283,'2 Приложение 13'!$A$34:$E$245,5,FALSE)</f>
        <v>Сталь 20</v>
      </c>
      <c r="C284" s="264">
        <f>'1 шаблон'!A306</f>
        <v>0</v>
      </c>
      <c r="D284" s="264">
        <f>'1 шаблон'!B305</f>
        <v>0</v>
      </c>
      <c r="E284" s="264">
        <f>'1 шаблон'!C305</f>
        <v>0</v>
      </c>
      <c r="F284" s="265">
        <f>'1 шаблон'!D305</f>
        <v>0</v>
      </c>
      <c r="G284" s="266">
        <f>SUMPRODUCT((A284='Приложение 15'!$AE$3:$AE$282)*('3 Прил 12 (толщинометрия)'!E284='Приложение 15'!$AG$3:$AG$282)*('3 Прил 12 (толщинометрия)'!B284='Приложение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84" s="340">
        <v>7.4</v>
      </c>
      <c r="I284" s="267">
        <f>H284</f>
        <v>7.4</v>
      </c>
      <c r="J284" s="268" t="e">
        <f t="shared" ref="J284:N285" ca="1" si="169">RANDBETWEEN($H$284*10,$F$284*10)/10</f>
        <v>#NUM!</v>
      </c>
      <c r="K284" s="268" t="e">
        <f t="shared" ca="1" si="169"/>
        <v>#NUM!</v>
      </c>
      <c r="L284" s="268" t="e">
        <f t="shared" ca="1" si="169"/>
        <v>#NUM!</v>
      </c>
      <c r="M284" s="268" t="e">
        <f t="shared" ca="1" si="169"/>
        <v>#NUM!</v>
      </c>
      <c r="N284" s="269" t="e">
        <f t="shared" ca="1" si="169"/>
        <v>#NUM!</v>
      </c>
      <c r="O284" s="144" t="e">
        <f ca="1">MAX(I283:N285)</f>
        <v>#NUM!</v>
      </c>
    </row>
    <row r="285" spans="1:15" ht="16.5" thickBot="1">
      <c r="A285" s="203"/>
      <c r="B285" s="203"/>
      <c r="C285" s="141"/>
      <c r="D285" s="141"/>
      <c r="E285" s="141"/>
      <c r="F285" s="141"/>
      <c r="G285" s="141"/>
      <c r="H285" s="340"/>
      <c r="I285" s="270" t="e">
        <f ca="1">RANDBETWEEN($H$284*10,$F$284*10)/10</f>
        <v>#NUM!</v>
      </c>
      <c r="J285" s="271" t="e">
        <f t="shared" ca="1" si="169"/>
        <v>#NUM!</v>
      </c>
      <c r="K285" s="271" t="e">
        <f t="shared" ca="1" si="169"/>
        <v>#NUM!</v>
      </c>
      <c r="L285" s="271" t="e">
        <f t="shared" ca="1" si="169"/>
        <v>#NUM!</v>
      </c>
      <c r="M285" s="271" t="e">
        <f t="shared" ca="1" si="169"/>
        <v>#NUM!</v>
      </c>
      <c r="N285" s="272" t="e">
        <f t="shared" ca="1" si="169"/>
        <v>#NUM!</v>
      </c>
      <c r="O285" s="109"/>
    </row>
    <row r="286" spans="1:15" ht="13.5" customHeight="1" thickBot="1">
      <c r="A286" s="201"/>
      <c r="B286" s="201"/>
      <c r="C286" s="273">
        <f>'1 шаблон'!A308</f>
        <v>0</v>
      </c>
      <c r="D286" s="259"/>
      <c r="E286" s="259"/>
      <c r="F286" s="259"/>
      <c r="G286" s="259"/>
      <c r="H286" s="340"/>
      <c r="I286" s="260" t="e">
        <f t="shared" ref="I286:N286" ca="1" si="170">RANDBETWEEN($H$287*10,$F$287*10)/10</f>
        <v>#NUM!</v>
      </c>
      <c r="J286" s="261" t="e">
        <f t="shared" ca="1" si="170"/>
        <v>#NUM!</v>
      </c>
      <c r="K286" s="261" t="e">
        <f t="shared" ca="1" si="170"/>
        <v>#NUM!</v>
      </c>
      <c r="L286" s="261" t="e">
        <f t="shared" ca="1" si="170"/>
        <v>#NUM!</v>
      </c>
      <c r="M286" s="261" t="e">
        <f t="shared" ca="1" si="170"/>
        <v>#NUM!</v>
      </c>
      <c r="N286" s="262" t="e">
        <f t="shared" ca="1" si="170"/>
        <v>#NUM!</v>
      </c>
      <c r="O286" s="109"/>
    </row>
    <row r="287" spans="1:15" ht="13.5" customHeight="1" thickBot="1">
      <c r="A287" s="202" t="str">
        <f>IF(C287="отвод","отвод","труба")</f>
        <v>труба</v>
      </c>
      <c r="B287" s="202" t="str">
        <f>VLOOKUP(C286,'2 Приложение 13'!$A$34:$E$245,5,FALSE)</f>
        <v>Сталь 20</v>
      </c>
      <c r="C287" s="264">
        <f>'1 шаблон'!A309</f>
        <v>0</v>
      </c>
      <c r="D287" s="264">
        <f>'1 шаблон'!B308</f>
        <v>0</v>
      </c>
      <c r="E287" s="264">
        <f>'1 шаблон'!C308</f>
        <v>0</v>
      </c>
      <c r="F287" s="265">
        <f>'1 шаблон'!D308</f>
        <v>0</v>
      </c>
      <c r="G287" s="266">
        <f>SUMPRODUCT((A287='Приложение 15'!$AE$3:$AE$282)*('3 Прил 12 (толщинометрия)'!E287='Приложение 15'!$AG$3:$AG$282)*('3 Прил 12 (толщинометрия)'!B287='Приложение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87" s="340">
        <v>7.5</v>
      </c>
      <c r="I287" s="267">
        <f>H287</f>
        <v>7.5</v>
      </c>
      <c r="J287" s="268" t="e">
        <f t="shared" ref="J287:N288" ca="1" si="171">RANDBETWEEN($H$287*10,$F$287*10)/10</f>
        <v>#NUM!</v>
      </c>
      <c r="K287" s="268" t="e">
        <f t="shared" ca="1" si="171"/>
        <v>#NUM!</v>
      </c>
      <c r="L287" s="268" t="e">
        <f t="shared" ca="1" si="171"/>
        <v>#NUM!</v>
      </c>
      <c r="M287" s="268" t="e">
        <f t="shared" ca="1" si="171"/>
        <v>#NUM!</v>
      </c>
      <c r="N287" s="269" t="e">
        <f t="shared" ca="1" si="171"/>
        <v>#NUM!</v>
      </c>
      <c r="O287" s="144" t="e">
        <f ca="1">MAX(I286:N288)</f>
        <v>#NUM!</v>
      </c>
    </row>
    <row r="288" spans="1:15" ht="16.5" thickBot="1">
      <c r="A288" s="203"/>
      <c r="B288" s="203"/>
      <c r="C288" s="141"/>
      <c r="D288" s="141"/>
      <c r="E288" s="141"/>
      <c r="F288" s="141"/>
      <c r="G288" s="141"/>
      <c r="H288" s="340"/>
      <c r="I288" s="270" t="e">
        <f ca="1">RANDBETWEEN($H$287*10,$F$287*10)/10</f>
        <v>#NUM!</v>
      </c>
      <c r="J288" s="271" t="e">
        <f t="shared" ca="1" si="171"/>
        <v>#NUM!</v>
      </c>
      <c r="K288" s="271" t="e">
        <f t="shared" ca="1" si="171"/>
        <v>#NUM!</v>
      </c>
      <c r="L288" s="271" t="e">
        <f t="shared" ca="1" si="171"/>
        <v>#NUM!</v>
      </c>
      <c r="M288" s="271" t="e">
        <f t="shared" ca="1" si="171"/>
        <v>#NUM!</v>
      </c>
      <c r="N288" s="272" t="e">
        <f t="shared" ca="1" si="171"/>
        <v>#NUM!</v>
      </c>
      <c r="O288" s="109"/>
    </row>
    <row r="289" spans="1:15" ht="13.5" customHeight="1" thickBot="1">
      <c r="A289" s="201"/>
      <c r="B289" s="201"/>
      <c r="C289" s="273">
        <f>'1 шаблон'!A311</f>
        <v>0</v>
      </c>
      <c r="D289" s="259"/>
      <c r="E289" s="259"/>
      <c r="F289" s="259"/>
      <c r="G289" s="259"/>
      <c r="H289" s="340"/>
      <c r="I289" s="260" t="e">
        <f t="shared" ref="I289:N289" ca="1" si="172">RANDBETWEEN($H$290*10,$F$290*10)/10</f>
        <v>#NUM!</v>
      </c>
      <c r="J289" s="261" t="e">
        <f t="shared" ca="1" si="172"/>
        <v>#NUM!</v>
      </c>
      <c r="K289" s="261" t="e">
        <f t="shared" ca="1" si="172"/>
        <v>#NUM!</v>
      </c>
      <c r="L289" s="261" t="e">
        <f t="shared" ca="1" si="172"/>
        <v>#NUM!</v>
      </c>
      <c r="M289" s="261" t="e">
        <f t="shared" ca="1" si="172"/>
        <v>#NUM!</v>
      </c>
      <c r="N289" s="262" t="e">
        <f t="shared" ca="1" si="172"/>
        <v>#NUM!</v>
      </c>
      <c r="O289" s="109"/>
    </row>
    <row r="290" spans="1:15" ht="13.5" customHeight="1" thickBot="1">
      <c r="A290" s="202" t="str">
        <f>IF(C290="отвод","отвод","труба")</f>
        <v>труба</v>
      </c>
      <c r="B290" s="202" t="str">
        <f>VLOOKUP(C289,'2 Приложение 13'!$A$34:$E$245,5,FALSE)</f>
        <v>Сталь 20</v>
      </c>
      <c r="C290" s="264">
        <f>'1 шаблон'!A312</f>
        <v>0</v>
      </c>
      <c r="D290" s="264">
        <f>'1 шаблон'!B311</f>
        <v>0</v>
      </c>
      <c r="E290" s="264">
        <f>'1 шаблон'!C311</f>
        <v>0</v>
      </c>
      <c r="F290" s="265">
        <f>'1 шаблон'!D311</f>
        <v>0</v>
      </c>
      <c r="G290" s="266">
        <f>SUMPRODUCT((A290='Приложение 15'!$AE$3:$AE$282)*('3 Прил 12 (толщинометрия)'!E290='Приложение 15'!$AG$3:$AG$282)*('3 Прил 12 (толщинометрия)'!B290='Приложение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90" s="340">
        <v>7.6</v>
      </c>
      <c r="I290" s="267">
        <f>H290</f>
        <v>7.6</v>
      </c>
      <c r="J290" s="268" t="e">
        <f t="shared" ref="J290:N291" ca="1" si="173">RANDBETWEEN($H$290*10,$F$290*10)/10</f>
        <v>#NUM!</v>
      </c>
      <c r="K290" s="268" t="e">
        <f t="shared" ca="1" si="173"/>
        <v>#NUM!</v>
      </c>
      <c r="L290" s="268" t="e">
        <f t="shared" ca="1" si="173"/>
        <v>#NUM!</v>
      </c>
      <c r="M290" s="268" t="e">
        <f t="shared" ca="1" si="173"/>
        <v>#NUM!</v>
      </c>
      <c r="N290" s="269" t="e">
        <f t="shared" ca="1" si="173"/>
        <v>#NUM!</v>
      </c>
      <c r="O290" s="144" t="e">
        <f ca="1">MAX(I289:N291)</f>
        <v>#NUM!</v>
      </c>
    </row>
    <row r="291" spans="1:15" ht="16.5" thickBot="1">
      <c r="A291" s="203"/>
      <c r="B291" s="203"/>
      <c r="C291" s="141"/>
      <c r="D291" s="141"/>
      <c r="E291" s="141"/>
      <c r="F291" s="141"/>
      <c r="G291" s="141"/>
      <c r="H291" s="340"/>
      <c r="I291" s="270" t="e">
        <f ca="1">RANDBETWEEN($H$290*10,$F$290*10)/10</f>
        <v>#NUM!</v>
      </c>
      <c r="J291" s="271" t="e">
        <f t="shared" ca="1" si="173"/>
        <v>#NUM!</v>
      </c>
      <c r="K291" s="271" t="e">
        <f t="shared" ca="1" si="173"/>
        <v>#NUM!</v>
      </c>
      <c r="L291" s="271" t="e">
        <f t="shared" ca="1" si="173"/>
        <v>#NUM!</v>
      </c>
      <c r="M291" s="271" t="e">
        <f t="shared" ca="1" si="173"/>
        <v>#NUM!</v>
      </c>
      <c r="N291" s="272" t="e">
        <f t="shared" ca="1" si="173"/>
        <v>#NUM!</v>
      </c>
      <c r="O291" s="109"/>
    </row>
    <row r="292" spans="1:15" ht="13.5" customHeight="1" thickBot="1">
      <c r="A292" s="201"/>
      <c r="B292" s="201"/>
      <c r="C292" s="273">
        <f>'1 шаблон'!A314</f>
        <v>0</v>
      </c>
      <c r="D292" s="259"/>
      <c r="E292" s="259"/>
      <c r="F292" s="259"/>
      <c r="G292" s="259"/>
      <c r="H292" s="340"/>
      <c r="I292" s="260" t="e">
        <f t="shared" ref="I292:N292" ca="1" si="174">RANDBETWEEN($H$293*10,$F$293*10)/10</f>
        <v>#NUM!</v>
      </c>
      <c r="J292" s="261" t="e">
        <f t="shared" ca="1" si="174"/>
        <v>#NUM!</v>
      </c>
      <c r="K292" s="261" t="e">
        <f t="shared" ca="1" si="174"/>
        <v>#NUM!</v>
      </c>
      <c r="L292" s="261" t="e">
        <f t="shared" ca="1" si="174"/>
        <v>#NUM!</v>
      </c>
      <c r="M292" s="261" t="e">
        <f t="shared" ca="1" si="174"/>
        <v>#NUM!</v>
      </c>
      <c r="N292" s="262" t="e">
        <f t="shared" ca="1" si="174"/>
        <v>#NUM!</v>
      </c>
      <c r="O292" s="109"/>
    </row>
    <row r="293" spans="1:15" ht="13.5" customHeight="1" thickBot="1">
      <c r="A293" s="202" t="str">
        <f>IF(C293="отвод","отвод","труба")</f>
        <v>труба</v>
      </c>
      <c r="B293" s="202" t="str">
        <f>VLOOKUP(C292,'2 Приложение 13'!$A$34:$E$245,5,FALSE)</f>
        <v>Сталь 20</v>
      </c>
      <c r="C293" s="264">
        <f>'1 шаблон'!A315</f>
        <v>0</v>
      </c>
      <c r="D293" s="264">
        <f>'1 шаблон'!B314</f>
        <v>0</v>
      </c>
      <c r="E293" s="264">
        <f>'1 шаблон'!C314</f>
        <v>0</v>
      </c>
      <c r="F293" s="265">
        <f>'1 шаблон'!D314</f>
        <v>0</v>
      </c>
      <c r="G293" s="266">
        <f>SUMPRODUCT((A293='Приложение 15'!$AE$3:$AE$282)*('3 Прил 12 (толщинометрия)'!E293='Приложение 15'!$AG$3:$AG$282)*('3 Прил 12 (толщинометрия)'!B293='Приложение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93" s="340">
        <v>7.6</v>
      </c>
      <c r="I293" s="267">
        <f>H293</f>
        <v>7.6</v>
      </c>
      <c r="J293" s="268" t="e">
        <f t="shared" ref="J293:N294" ca="1" si="175">RANDBETWEEN($H$293*10,$F$293*10)/10</f>
        <v>#NUM!</v>
      </c>
      <c r="K293" s="268" t="e">
        <f t="shared" ca="1" si="175"/>
        <v>#NUM!</v>
      </c>
      <c r="L293" s="268" t="e">
        <f t="shared" ca="1" si="175"/>
        <v>#NUM!</v>
      </c>
      <c r="M293" s="268" t="e">
        <f t="shared" ca="1" si="175"/>
        <v>#NUM!</v>
      </c>
      <c r="N293" s="269" t="e">
        <f t="shared" ca="1" si="175"/>
        <v>#NUM!</v>
      </c>
      <c r="O293" s="144" t="e">
        <f ca="1">MAX(I292:N294)</f>
        <v>#NUM!</v>
      </c>
    </row>
    <row r="294" spans="1:15" ht="13.5" customHeight="1" thickBot="1">
      <c r="A294" s="203"/>
      <c r="B294" s="203"/>
      <c r="C294" s="141"/>
      <c r="D294" s="141"/>
      <c r="E294" s="141"/>
      <c r="F294" s="141"/>
      <c r="G294" s="141"/>
      <c r="H294" s="340"/>
      <c r="I294" s="270" t="e">
        <f ca="1">RANDBETWEEN($H$293*10,$F$293*10)/10</f>
        <v>#NUM!</v>
      </c>
      <c r="J294" s="271" t="e">
        <f t="shared" ca="1" si="175"/>
        <v>#NUM!</v>
      </c>
      <c r="K294" s="271" t="e">
        <f t="shared" ca="1" si="175"/>
        <v>#NUM!</v>
      </c>
      <c r="L294" s="271" t="e">
        <f t="shared" ca="1" si="175"/>
        <v>#NUM!</v>
      </c>
      <c r="M294" s="271" t="e">
        <f t="shared" ca="1" si="175"/>
        <v>#NUM!</v>
      </c>
      <c r="N294" s="272" t="e">
        <f t="shared" ca="1" si="175"/>
        <v>#NUM!</v>
      </c>
      <c r="O294" s="109"/>
    </row>
    <row r="295" spans="1:15" ht="13.5" customHeight="1" thickBot="1">
      <c r="A295" s="201"/>
      <c r="B295" s="201"/>
      <c r="C295" s="273">
        <f>'1 шаблон'!A317</f>
        <v>0</v>
      </c>
      <c r="D295" s="259"/>
      <c r="E295" s="259"/>
      <c r="F295" s="259"/>
      <c r="G295" s="259"/>
      <c r="H295" s="340"/>
      <c r="I295" s="260" t="e">
        <f t="shared" ref="I295:N295" ca="1" si="176">RANDBETWEEN($H$296*10,$F$296*10)/10</f>
        <v>#NUM!</v>
      </c>
      <c r="J295" s="261" t="e">
        <f t="shared" ca="1" si="176"/>
        <v>#NUM!</v>
      </c>
      <c r="K295" s="261" t="e">
        <f t="shared" ca="1" si="176"/>
        <v>#NUM!</v>
      </c>
      <c r="L295" s="261" t="e">
        <f t="shared" ca="1" si="176"/>
        <v>#NUM!</v>
      </c>
      <c r="M295" s="261" t="e">
        <f t="shared" ca="1" si="176"/>
        <v>#NUM!</v>
      </c>
      <c r="N295" s="262" t="e">
        <f t="shared" ca="1" si="176"/>
        <v>#NUM!</v>
      </c>
      <c r="O295" s="109"/>
    </row>
    <row r="296" spans="1:15" ht="13.5" customHeight="1" thickBot="1">
      <c r="A296" s="202" t="str">
        <f>IF(C296="отвод","отвод","труба")</f>
        <v>труба</v>
      </c>
      <c r="B296" s="202" t="str">
        <f>VLOOKUP(C295,'2 Приложение 13'!$A$34:$E$245,5,FALSE)</f>
        <v>Сталь 20</v>
      </c>
      <c r="C296" s="264">
        <f>'1 шаблон'!A318</f>
        <v>0</v>
      </c>
      <c r="D296" s="264">
        <f>'1 шаблон'!B317</f>
        <v>0</v>
      </c>
      <c r="E296" s="264">
        <f>'1 шаблон'!C317</f>
        <v>0</v>
      </c>
      <c r="F296" s="265">
        <f>'1 шаблон'!D317</f>
        <v>0</v>
      </c>
      <c r="G296" s="266">
        <f>SUMPRODUCT((A296='Приложение 15'!$AE$3:$AE$282)*('3 Прил 12 (толщинометрия)'!E296='Приложение 15'!$AG$3:$AG$282)*('3 Прил 12 (толщинометрия)'!B296='Приложение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96" s="340">
        <v>7.6</v>
      </c>
      <c r="I296" s="267">
        <f>H296</f>
        <v>7.6</v>
      </c>
      <c r="J296" s="268" t="e">
        <f t="shared" ref="J296:N297" ca="1" si="177">RANDBETWEEN($H$296*10,$F$296*10)/10</f>
        <v>#NUM!</v>
      </c>
      <c r="K296" s="268" t="e">
        <f t="shared" ca="1" si="177"/>
        <v>#NUM!</v>
      </c>
      <c r="L296" s="268" t="e">
        <f t="shared" ca="1" si="177"/>
        <v>#NUM!</v>
      </c>
      <c r="M296" s="268" t="e">
        <f t="shared" ca="1" si="177"/>
        <v>#NUM!</v>
      </c>
      <c r="N296" s="269" t="e">
        <f t="shared" ca="1" si="177"/>
        <v>#NUM!</v>
      </c>
      <c r="O296" s="144" t="e">
        <f ca="1">MAX(I295:N297)</f>
        <v>#NUM!</v>
      </c>
    </row>
    <row r="297" spans="1:15" ht="13.5" customHeight="1" thickBot="1">
      <c r="A297" s="203"/>
      <c r="B297" s="203"/>
      <c r="C297" s="141"/>
      <c r="D297" s="141"/>
      <c r="E297" s="141"/>
      <c r="F297" s="141"/>
      <c r="G297" s="141"/>
      <c r="H297" s="340"/>
      <c r="I297" s="270" t="e">
        <f ca="1">RANDBETWEEN($H$296*10,$F$296*10)/10</f>
        <v>#NUM!</v>
      </c>
      <c r="J297" s="271" t="e">
        <f t="shared" ca="1" si="177"/>
        <v>#NUM!</v>
      </c>
      <c r="K297" s="271" t="e">
        <f t="shared" ca="1" si="177"/>
        <v>#NUM!</v>
      </c>
      <c r="L297" s="271" t="e">
        <f t="shared" ca="1" si="177"/>
        <v>#NUM!</v>
      </c>
      <c r="M297" s="271" t="e">
        <f t="shared" ca="1" si="177"/>
        <v>#NUM!</v>
      </c>
      <c r="N297" s="272" t="e">
        <f t="shared" ca="1" si="177"/>
        <v>#NUM!</v>
      </c>
      <c r="O297" s="109"/>
    </row>
    <row r="298" spans="1:15" ht="13.5" customHeight="1" thickBot="1">
      <c r="A298" s="201"/>
      <c r="B298" s="201"/>
      <c r="C298" s="273">
        <f>'1 шаблон'!A320</f>
        <v>0</v>
      </c>
      <c r="D298" s="259"/>
      <c r="E298" s="259"/>
      <c r="F298" s="259"/>
      <c r="G298" s="259"/>
      <c r="H298" s="340"/>
      <c r="I298" s="260" t="e">
        <f t="shared" ref="I298:N298" ca="1" si="178">RANDBETWEEN($H$299*10,$F$299*10)/10</f>
        <v>#NUM!</v>
      </c>
      <c r="J298" s="261" t="e">
        <f t="shared" ca="1" si="178"/>
        <v>#NUM!</v>
      </c>
      <c r="K298" s="261" t="e">
        <f t="shared" ca="1" si="178"/>
        <v>#NUM!</v>
      </c>
      <c r="L298" s="261" t="e">
        <f t="shared" ca="1" si="178"/>
        <v>#NUM!</v>
      </c>
      <c r="M298" s="261" t="e">
        <f t="shared" ca="1" si="178"/>
        <v>#NUM!</v>
      </c>
      <c r="N298" s="262" t="e">
        <f t="shared" ca="1" si="178"/>
        <v>#NUM!</v>
      </c>
      <c r="O298" s="109"/>
    </row>
    <row r="299" spans="1:15" ht="13.5" customHeight="1" thickBot="1">
      <c r="A299" s="202" t="str">
        <f>IF(C299="отвод","отвод","труба")</f>
        <v>труба</v>
      </c>
      <c r="B299" s="202" t="str">
        <f>VLOOKUP(C298,'2 Приложение 13'!$A$34:$E$245,5,FALSE)</f>
        <v>Сталь 20</v>
      </c>
      <c r="C299" s="264">
        <f>'1 шаблон'!A321</f>
        <v>0</v>
      </c>
      <c r="D299" s="264">
        <f>'1 шаблон'!B320</f>
        <v>0</v>
      </c>
      <c r="E299" s="264">
        <f>'1 шаблон'!C320</f>
        <v>0</v>
      </c>
      <c r="F299" s="265">
        <f>'1 шаблон'!D320</f>
        <v>0</v>
      </c>
      <c r="G299" s="266">
        <f>SUMPRODUCT((A299='Приложение 15'!$AE$3:$AE$282)*('3 Прил 12 (толщинометрия)'!E299='Приложение 15'!$AG$3:$AG$282)*('3 Прил 12 (толщинометрия)'!B299='Приложение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299" s="340">
        <v>7.8</v>
      </c>
      <c r="I299" s="267">
        <f>H299</f>
        <v>7.8</v>
      </c>
      <c r="J299" s="268" t="e">
        <f t="shared" ref="J299:N300" ca="1" si="179">RANDBETWEEN($H$299*10,$F$299*10)/10</f>
        <v>#NUM!</v>
      </c>
      <c r="K299" s="268" t="e">
        <f t="shared" ca="1" si="179"/>
        <v>#NUM!</v>
      </c>
      <c r="L299" s="268" t="e">
        <f t="shared" ca="1" si="179"/>
        <v>#NUM!</v>
      </c>
      <c r="M299" s="268" t="e">
        <f t="shared" ca="1" si="179"/>
        <v>#NUM!</v>
      </c>
      <c r="N299" s="269" t="e">
        <f t="shared" ca="1" si="179"/>
        <v>#NUM!</v>
      </c>
      <c r="O299" s="144" t="e">
        <f ca="1">MAX(I298:N300)</f>
        <v>#NUM!</v>
      </c>
    </row>
    <row r="300" spans="1:15" ht="13.5" customHeight="1" thickBot="1">
      <c r="A300" s="203"/>
      <c r="B300" s="203"/>
      <c r="C300" s="141"/>
      <c r="D300" s="141"/>
      <c r="E300" s="141"/>
      <c r="F300" s="141"/>
      <c r="G300" s="141"/>
      <c r="H300" s="340"/>
      <c r="I300" s="270" t="e">
        <f ca="1">RANDBETWEEN($H$299*10,$F$299*10)/10</f>
        <v>#NUM!</v>
      </c>
      <c r="J300" s="271" t="e">
        <f t="shared" ca="1" si="179"/>
        <v>#NUM!</v>
      </c>
      <c r="K300" s="271" t="e">
        <f t="shared" ca="1" si="179"/>
        <v>#NUM!</v>
      </c>
      <c r="L300" s="271" t="e">
        <f t="shared" ca="1" si="179"/>
        <v>#NUM!</v>
      </c>
      <c r="M300" s="271" t="e">
        <f t="shared" ca="1" si="179"/>
        <v>#NUM!</v>
      </c>
      <c r="N300" s="272" t="e">
        <f t="shared" ca="1" si="179"/>
        <v>#NUM!</v>
      </c>
      <c r="O300" s="109"/>
    </row>
    <row r="301" spans="1:15" ht="13.5" customHeight="1" thickBot="1">
      <c r="A301" s="201"/>
      <c r="B301" s="201"/>
      <c r="C301" s="273">
        <f>'1 шаблон'!A323</f>
        <v>0</v>
      </c>
      <c r="D301" s="259"/>
      <c r="E301" s="259"/>
      <c r="F301" s="259"/>
      <c r="G301" s="259"/>
      <c r="H301" s="340"/>
      <c r="I301" s="260" t="e">
        <f t="shared" ref="I301:N301" ca="1" si="180">RANDBETWEEN($H$302*10,$F$302*10)/10</f>
        <v>#NUM!</v>
      </c>
      <c r="J301" s="261" t="e">
        <f t="shared" ca="1" si="180"/>
        <v>#NUM!</v>
      </c>
      <c r="K301" s="261" t="e">
        <f t="shared" ca="1" si="180"/>
        <v>#NUM!</v>
      </c>
      <c r="L301" s="261" t="e">
        <f t="shared" ca="1" si="180"/>
        <v>#NUM!</v>
      </c>
      <c r="M301" s="261" t="e">
        <f t="shared" ca="1" si="180"/>
        <v>#NUM!</v>
      </c>
      <c r="N301" s="262" t="e">
        <f t="shared" ca="1" si="180"/>
        <v>#NUM!</v>
      </c>
      <c r="O301" s="109"/>
    </row>
    <row r="302" spans="1:15" ht="13.5" customHeight="1" thickBot="1">
      <c r="A302" s="202" t="str">
        <f>IF(C302="отвод","отвод","труба")</f>
        <v>труба</v>
      </c>
      <c r="B302" s="202" t="str">
        <f>VLOOKUP(C301,'2 Приложение 13'!$A$34:$E$245,5,FALSE)</f>
        <v>Сталь 20</v>
      </c>
      <c r="C302" s="264">
        <f>'1 шаблон'!A324</f>
        <v>0</v>
      </c>
      <c r="D302" s="264">
        <f>'1 шаблон'!B323</f>
        <v>0</v>
      </c>
      <c r="E302" s="264">
        <f>'1 шаблон'!C323</f>
        <v>0</v>
      </c>
      <c r="F302" s="265">
        <f>'1 шаблон'!D323</f>
        <v>0</v>
      </c>
      <c r="G302" s="266">
        <f>SUMPRODUCT((A302='Приложение 15'!$AE$3:$AE$282)*('3 Прил 12 (толщинометрия)'!E302='Приложение 15'!$AG$3:$AG$282)*('3 Прил 12 (толщинометрия)'!B302='Приложение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02" s="340">
        <v>7.8</v>
      </c>
      <c r="I302" s="267">
        <f>H302</f>
        <v>7.8</v>
      </c>
      <c r="J302" s="268" t="e">
        <f t="shared" ref="J302:N303" ca="1" si="181">RANDBETWEEN($H$302*10,$F$302*10)/10</f>
        <v>#NUM!</v>
      </c>
      <c r="K302" s="268" t="e">
        <f t="shared" ca="1" si="181"/>
        <v>#NUM!</v>
      </c>
      <c r="L302" s="268" t="e">
        <f t="shared" ca="1" si="181"/>
        <v>#NUM!</v>
      </c>
      <c r="M302" s="268" t="e">
        <f t="shared" ca="1" si="181"/>
        <v>#NUM!</v>
      </c>
      <c r="N302" s="269" t="e">
        <f t="shared" ca="1" si="181"/>
        <v>#NUM!</v>
      </c>
      <c r="O302" s="144" t="e">
        <f ca="1">MAX(I301:N303)</f>
        <v>#NUM!</v>
      </c>
    </row>
    <row r="303" spans="1:15" ht="13.5" customHeight="1" thickBot="1">
      <c r="A303" s="203"/>
      <c r="B303" s="203"/>
      <c r="C303" s="141"/>
      <c r="D303" s="141"/>
      <c r="E303" s="141"/>
      <c r="F303" s="141"/>
      <c r="G303" s="141"/>
      <c r="H303" s="340"/>
      <c r="I303" s="270" t="e">
        <f ca="1">RANDBETWEEN($H$302*10,$F$302*10)/10</f>
        <v>#NUM!</v>
      </c>
      <c r="J303" s="271" t="e">
        <f t="shared" ca="1" si="181"/>
        <v>#NUM!</v>
      </c>
      <c r="K303" s="271" t="e">
        <f t="shared" ca="1" si="181"/>
        <v>#NUM!</v>
      </c>
      <c r="L303" s="271" t="e">
        <f t="shared" ca="1" si="181"/>
        <v>#NUM!</v>
      </c>
      <c r="M303" s="271" t="e">
        <f t="shared" ca="1" si="181"/>
        <v>#NUM!</v>
      </c>
      <c r="N303" s="272" t="e">
        <f t="shared" ca="1" si="181"/>
        <v>#NUM!</v>
      </c>
      <c r="O303" s="109"/>
    </row>
    <row r="304" spans="1:15" ht="13.5" customHeight="1" thickBot="1">
      <c r="A304" s="201"/>
      <c r="B304" s="201"/>
      <c r="C304" s="273">
        <f>'1 шаблон'!A326</f>
        <v>0</v>
      </c>
      <c r="D304" s="259"/>
      <c r="E304" s="259"/>
      <c r="F304" s="259"/>
      <c r="G304" s="259"/>
      <c r="H304" s="340"/>
      <c r="I304" s="260" t="e">
        <f t="shared" ref="I304:N304" ca="1" si="182">RANDBETWEEN($H$305*10,$F$305*10)/10</f>
        <v>#NUM!</v>
      </c>
      <c r="J304" s="261" t="e">
        <f t="shared" ca="1" si="182"/>
        <v>#NUM!</v>
      </c>
      <c r="K304" s="261" t="e">
        <f t="shared" ca="1" si="182"/>
        <v>#NUM!</v>
      </c>
      <c r="L304" s="261" t="e">
        <f t="shared" ca="1" si="182"/>
        <v>#NUM!</v>
      </c>
      <c r="M304" s="261" t="e">
        <f t="shared" ca="1" si="182"/>
        <v>#NUM!</v>
      </c>
      <c r="N304" s="262" t="e">
        <f t="shared" ca="1" si="182"/>
        <v>#NUM!</v>
      </c>
      <c r="O304" s="109"/>
    </row>
    <row r="305" spans="1:15" ht="13.5" customHeight="1" thickBot="1">
      <c r="A305" s="202" t="str">
        <f>IF(C305="отвод","отвод","труба")</f>
        <v>труба</v>
      </c>
      <c r="B305" s="202" t="str">
        <f>VLOOKUP(C304,'2 Приложение 13'!$A$34:$E$245,5,FALSE)</f>
        <v>Сталь 20</v>
      </c>
      <c r="C305" s="264">
        <f>'1 шаблон'!A327</f>
        <v>0</v>
      </c>
      <c r="D305" s="264">
        <f>'1 шаблон'!B326</f>
        <v>0</v>
      </c>
      <c r="E305" s="264">
        <f>'1 шаблон'!C326</f>
        <v>0</v>
      </c>
      <c r="F305" s="265">
        <f>'1 шаблон'!D326</f>
        <v>0</v>
      </c>
      <c r="G305" s="266">
        <f>SUMPRODUCT((A305='Приложение 15'!$AE$3:$AE$282)*('3 Прил 12 (толщинометрия)'!E305='Приложение 15'!$AG$3:$AG$282)*('3 Прил 12 (толщинометрия)'!B305='Приложение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05" s="340">
        <v>7.8</v>
      </c>
      <c r="I305" s="267">
        <f>H305</f>
        <v>7.8</v>
      </c>
      <c r="J305" s="268" t="e">
        <f t="shared" ref="J305:N306" ca="1" si="183">RANDBETWEEN($H$305*10,$F$305*10)/10</f>
        <v>#NUM!</v>
      </c>
      <c r="K305" s="268" t="e">
        <f t="shared" ca="1" si="183"/>
        <v>#NUM!</v>
      </c>
      <c r="L305" s="268" t="e">
        <f t="shared" ca="1" si="183"/>
        <v>#NUM!</v>
      </c>
      <c r="M305" s="268" t="e">
        <f t="shared" ca="1" si="183"/>
        <v>#NUM!</v>
      </c>
      <c r="N305" s="269" t="e">
        <f t="shared" ca="1" si="183"/>
        <v>#NUM!</v>
      </c>
      <c r="O305" s="144" t="e">
        <f ca="1">MAX(I304:N306)</f>
        <v>#NUM!</v>
      </c>
    </row>
    <row r="306" spans="1:15" ht="13.5" customHeight="1" thickBot="1">
      <c r="A306" s="203"/>
      <c r="B306" s="203"/>
      <c r="C306" s="141"/>
      <c r="D306" s="141"/>
      <c r="E306" s="141"/>
      <c r="F306" s="141"/>
      <c r="G306" s="141"/>
      <c r="H306" s="340"/>
      <c r="I306" s="270" t="e">
        <f ca="1">RANDBETWEEN($H$305*10,$F$305*10)/10</f>
        <v>#NUM!</v>
      </c>
      <c r="J306" s="271" t="e">
        <f t="shared" ca="1" si="183"/>
        <v>#NUM!</v>
      </c>
      <c r="K306" s="271" t="e">
        <f t="shared" ca="1" si="183"/>
        <v>#NUM!</v>
      </c>
      <c r="L306" s="271" t="e">
        <f t="shared" ca="1" si="183"/>
        <v>#NUM!</v>
      </c>
      <c r="M306" s="271" t="e">
        <f t="shared" ca="1" si="183"/>
        <v>#NUM!</v>
      </c>
      <c r="N306" s="272" t="e">
        <f t="shared" ca="1" si="183"/>
        <v>#NUM!</v>
      </c>
      <c r="O306" s="109"/>
    </row>
    <row r="307" spans="1:15" ht="13.5" customHeight="1" thickBot="1">
      <c r="A307" s="201"/>
      <c r="B307" s="201"/>
      <c r="C307" s="273">
        <f>'1 шаблон'!A329</f>
        <v>0</v>
      </c>
      <c r="D307" s="259"/>
      <c r="E307" s="259"/>
      <c r="F307" s="259"/>
      <c r="G307" s="259"/>
      <c r="H307" s="340"/>
      <c r="I307" s="260" t="e">
        <f t="shared" ref="I307:N307" ca="1" si="184">RANDBETWEEN($H$308*10,$F$308*10)/10</f>
        <v>#NUM!</v>
      </c>
      <c r="J307" s="261" t="e">
        <f t="shared" ca="1" si="184"/>
        <v>#NUM!</v>
      </c>
      <c r="K307" s="261" t="e">
        <f t="shared" ca="1" si="184"/>
        <v>#NUM!</v>
      </c>
      <c r="L307" s="261" t="e">
        <f t="shared" ca="1" si="184"/>
        <v>#NUM!</v>
      </c>
      <c r="M307" s="261" t="e">
        <f t="shared" ca="1" si="184"/>
        <v>#NUM!</v>
      </c>
      <c r="N307" s="262" t="e">
        <f t="shared" ca="1" si="184"/>
        <v>#NUM!</v>
      </c>
      <c r="O307" s="109"/>
    </row>
    <row r="308" spans="1:15" ht="13.5" customHeight="1" thickBot="1">
      <c r="A308" s="202" t="str">
        <f>IF(C308="отвод","отвод","труба")</f>
        <v>труба</v>
      </c>
      <c r="B308" s="202" t="str">
        <f>VLOOKUP(C307,'2 Приложение 13'!$A$34:$E$245,5,FALSE)</f>
        <v>Сталь 20</v>
      </c>
      <c r="C308" s="264">
        <f>'1 шаблон'!A330</f>
        <v>0</v>
      </c>
      <c r="D308" s="264">
        <f>'1 шаблон'!B329</f>
        <v>0</v>
      </c>
      <c r="E308" s="264">
        <f>'1 шаблон'!C329</f>
        <v>0</v>
      </c>
      <c r="F308" s="265">
        <f>'1 шаблон'!D329</f>
        <v>0</v>
      </c>
      <c r="G308" s="266">
        <f>SUMPRODUCT((A308='Приложение 15'!$AE$3:$AE$282)*('3 Прил 12 (толщинометрия)'!E308='Приложение 15'!$AG$3:$AG$282)*('3 Прил 12 (толщинометрия)'!B308='Приложение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08" s="340">
        <v>7.8</v>
      </c>
      <c r="I308" s="267">
        <f>H308</f>
        <v>7.8</v>
      </c>
      <c r="J308" s="268" t="e">
        <f t="shared" ref="J308:N309" ca="1" si="185">RANDBETWEEN($H$308*10,$F$308*10)/10</f>
        <v>#NUM!</v>
      </c>
      <c r="K308" s="268" t="e">
        <f t="shared" ca="1" si="185"/>
        <v>#NUM!</v>
      </c>
      <c r="L308" s="268" t="e">
        <f t="shared" ca="1" si="185"/>
        <v>#NUM!</v>
      </c>
      <c r="M308" s="268" t="e">
        <f t="shared" ca="1" si="185"/>
        <v>#NUM!</v>
      </c>
      <c r="N308" s="269" t="e">
        <f t="shared" ca="1" si="185"/>
        <v>#NUM!</v>
      </c>
      <c r="O308" s="144" t="e">
        <f ca="1">MAX(I307:N309)</f>
        <v>#NUM!</v>
      </c>
    </row>
    <row r="309" spans="1:15" ht="13.5" customHeight="1" thickBot="1">
      <c r="A309" s="203"/>
      <c r="B309" s="203"/>
      <c r="C309" s="141"/>
      <c r="D309" s="141"/>
      <c r="E309" s="141"/>
      <c r="F309" s="141"/>
      <c r="G309" s="141"/>
      <c r="H309" s="340"/>
      <c r="I309" s="270" t="e">
        <f ca="1">RANDBETWEEN($H$308*10,$F$308*10)/10</f>
        <v>#NUM!</v>
      </c>
      <c r="J309" s="271" t="e">
        <f t="shared" ca="1" si="185"/>
        <v>#NUM!</v>
      </c>
      <c r="K309" s="271" t="e">
        <f t="shared" ca="1" si="185"/>
        <v>#NUM!</v>
      </c>
      <c r="L309" s="271" t="e">
        <f t="shared" ca="1" si="185"/>
        <v>#NUM!</v>
      </c>
      <c r="M309" s="271" t="e">
        <f t="shared" ca="1" si="185"/>
        <v>#NUM!</v>
      </c>
      <c r="N309" s="272" t="e">
        <f t="shared" ca="1" si="185"/>
        <v>#NUM!</v>
      </c>
      <c r="O309" s="109"/>
    </row>
    <row r="310" spans="1:15" ht="13.5" customHeight="1" thickBot="1">
      <c r="A310" s="201"/>
      <c r="B310" s="201"/>
      <c r="C310" s="273">
        <f>'1 шаблон'!A332</f>
        <v>0</v>
      </c>
      <c r="D310" s="259"/>
      <c r="E310" s="259"/>
      <c r="F310" s="259"/>
      <c r="G310" s="259"/>
      <c r="H310" s="340"/>
      <c r="I310" s="260" t="e">
        <f t="shared" ref="I310:N310" ca="1" si="186">RANDBETWEEN($H$311*10,$F$311*10)/10</f>
        <v>#NUM!</v>
      </c>
      <c r="J310" s="261" t="e">
        <f t="shared" ca="1" si="186"/>
        <v>#NUM!</v>
      </c>
      <c r="K310" s="261" t="e">
        <f t="shared" ca="1" si="186"/>
        <v>#NUM!</v>
      </c>
      <c r="L310" s="261" t="e">
        <f t="shared" ca="1" si="186"/>
        <v>#NUM!</v>
      </c>
      <c r="M310" s="261" t="e">
        <f t="shared" ca="1" si="186"/>
        <v>#NUM!</v>
      </c>
      <c r="N310" s="262" t="e">
        <f t="shared" ca="1" si="186"/>
        <v>#NUM!</v>
      </c>
      <c r="O310" s="109"/>
    </row>
    <row r="311" spans="1:15" ht="13.5" customHeight="1" thickBot="1">
      <c r="A311" s="202" t="str">
        <f>IF(C311="отвод","отвод","труба")</f>
        <v>труба</v>
      </c>
      <c r="B311" s="202" t="str">
        <f>VLOOKUP(C310,'2 Приложение 13'!$A$34:$E$245,5,FALSE)</f>
        <v>Сталь 20</v>
      </c>
      <c r="C311" s="264">
        <f>'1 шаблон'!A333</f>
        <v>0</v>
      </c>
      <c r="D311" s="264">
        <f>'1 шаблон'!B332</f>
        <v>0</v>
      </c>
      <c r="E311" s="264">
        <f>'1 шаблон'!C332</f>
        <v>0</v>
      </c>
      <c r="F311" s="265">
        <f>'1 шаблон'!D332</f>
        <v>0</v>
      </c>
      <c r="G311" s="266">
        <f>SUMPRODUCT((A311='Приложение 15'!$AE$3:$AE$282)*('3 Прил 12 (толщинометрия)'!E311='Приложение 15'!$AG$3:$AG$282)*('3 Прил 12 (толщинометрия)'!B311='Приложение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11" s="340">
        <v>7.7</v>
      </c>
      <c r="I311" s="267">
        <f>H311</f>
        <v>7.7</v>
      </c>
      <c r="J311" s="268" t="e">
        <f t="shared" ref="J311:N312" ca="1" si="187">RANDBETWEEN($H$311*10,$F$311*10)/10</f>
        <v>#NUM!</v>
      </c>
      <c r="K311" s="268" t="e">
        <f t="shared" ca="1" si="187"/>
        <v>#NUM!</v>
      </c>
      <c r="L311" s="268" t="e">
        <f t="shared" ca="1" si="187"/>
        <v>#NUM!</v>
      </c>
      <c r="M311" s="268" t="e">
        <f t="shared" ca="1" si="187"/>
        <v>#NUM!</v>
      </c>
      <c r="N311" s="269" t="e">
        <f t="shared" ca="1" si="187"/>
        <v>#NUM!</v>
      </c>
      <c r="O311" s="144" t="e">
        <f ca="1">MAX(I310:N312)</f>
        <v>#NUM!</v>
      </c>
    </row>
    <row r="312" spans="1:15" ht="13.5" customHeight="1" thickBot="1">
      <c r="A312" s="203"/>
      <c r="B312" s="203"/>
      <c r="C312" s="141"/>
      <c r="D312" s="141"/>
      <c r="E312" s="141"/>
      <c r="F312" s="141"/>
      <c r="G312" s="141"/>
      <c r="H312" s="340"/>
      <c r="I312" s="270" t="e">
        <f ca="1">RANDBETWEEN($H$311*10,$F$311*10)/10</f>
        <v>#NUM!</v>
      </c>
      <c r="J312" s="271" t="e">
        <f t="shared" ca="1" si="187"/>
        <v>#NUM!</v>
      </c>
      <c r="K312" s="271" t="e">
        <f t="shared" ca="1" si="187"/>
        <v>#NUM!</v>
      </c>
      <c r="L312" s="271" t="e">
        <f t="shared" ca="1" si="187"/>
        <v>#NUM!</v>
      </c>
      <c r="M312" s="271" t="e">
        <f t="shared" ca="1" si="187"/>
        <v>#NUM!</v>
      </c>
      <c r="N312" s="272" t="e">
        <f t="shared" ca="1" si="187"/>
        <v>#NUM!</v>
      </c>
      <c r="O312" s="109"/>
    </row>
    <row r="313" spans="1:15" ht="13.5" customHeight="1" thickBot="1">
      <c r="A313" s="201"/>
      <c r="B313" s="201"/>
      <c r="C313" s="273">
        <f>'1 шаблон'!A335</f>
        <v>0</v>
      </c>
      <c r="D313" s="259"/>
      <c r="E313" s="259"/>
      <c r="F313" s="259"/>
      <c r="G313" s="259"/>
      <c r="H313" s="340"/>
      <c r="I313" s="260" t="e">
        <f t="shared" ref="I313:N313" ca="1" si="188">RANDBETWEEN($H$314*10,$F$314*10)/10</f>
        <v>#NUM!</v>
      </c>
      <c r="J313" s="261" t="e">
        <f t="shared" ca="1" si="188"/>
        <v>#NUM!</v>
      </c>
      <c r="K313" s="261" t="e">
        <f t="shared" ca="1" si="188"/>
        <v>#NUM!</v>
      </c>
      <c r="L313" s="261" t="e">
        <f t="shared" ca="1" si="188"/>
        <v>#NUM!</v>
      </c>
      <c r="M313" s="261" t="e">
        <f t="shared" ca="1" si="188"/>
        <v>#NUM!</v>
      </c>
      <c r="N313" s="262" t="e">
        <f t="shared" ca="1" si="188"/>
        <v>#NUM!</v>
      </c>
      <c r="O313" s="109"/>
    </row>
    <row r="314" spans="1:15" ht="13.5" customHeight="1" thickBot="1">
      <c r="A314" s="202" t="str">
        <f>IF(C314="отвод","отвод","труба")</f>
        <v>труба</v>
      </c>
      <c r="B314" s="202" t="str">
        <f>VLOOKUP(C313,'2 Приложение 13'!$A$34:$E$245,5,FALSE)</f>
        <v>Сталь 20</v>
      </c>
      <c r="C314" s="264">
        <f>'1 шаблон'!A336</f>
        <v>0</v>
      </c>
      <c r="D314" s="264">
        <f>'1 шаблон'!B335</f>
        <v>0</v>
      </c>
      <c r="E314" s="264">
        <f>'1 шаблон'!C335</f>
        <v>0</v>
      </c>
      <c r="F314" s="265">
        <f>'1 шаблон'!D335</f>
        <v>0</v>
      </c>
      <c r="G314" s="266">
        <f>SUMPRODUCT((A314='Приложение 15'!$AE$3:$AE$282)*('3 Прил 12 (толщинометрия)'!E314='Приложение 15'!$AG$3:$AG$282)*('3 Прил 12 (толщинометрия)'!B314='Приложение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14" s="340">
        <v>7.7</v>
      </c>
      <c r="I314" s="267">
        <f>H314</f>
        <v>7.7</v>
      </c>
      <c r="J314" s="268" t="e">
        <f t="shared" ref="J314:N315" ca="1" si="189">RANDBETWEEN($H$314*10,$F$314*10)/10</f>
        <v>#NUM!</v>
      </c>
      <c r="K314" s="268" t="e">
        <f t="shared" ca="1" si="189"/>
        <v>#NUM!</v>
      </c>
      <c r="L314" s="268" t="e">
        <f t="shared" ca="1" si="189"/>
        <v>#NUM!</v>
      </c>
      <c r="M314" s="268" t="e">
        <f t="shared" ca="1" si="189"/>
        <v>#NUM!</v>
      </c>
      <c r="N314" s="269" t="e">
        <f t="shared" ca="1" si="189"/>
        <v>#NUM!</v>
      </c>
      <c r="O314" s="144" t="e">
        <f ca="1">MAX(I313:N315)</f>
        <v>#NUM!</v>
      </c>
    </row>
    <row r="315" spans="1:15" ht="13.5" customHeight="1" thickBot="1">
      <c r="A315" s="203"/>
      <c r="B315" s="203"/>
      <c r="C315" s="141"/>
      <c r="D315" s="141"/>
      <c r="E315" s="141"/>
      <c r="F315" s="141"/>
      <c r="G315" s="141"/>
      <c r="H315" s="340"/>
      <c r="I315" s="270" t="e">
        <f ca="1">RANDBETWEEN($H$314*10,$F$314*10)/10</f>
        <v>#NUM!</v>
      </c>
      <c r="J315" s="271" t="e">
        <f t="shared" ca="1" si="189"/>
        <v>#NUM!</v>
      </c>
      <c r="K315" s="271" t="e">
        <f t="shared" ca="1" si="189"/>
        <v>#NUM!</v>
      </c>
      <c r="L315" s="271" t="e">
        <f t="shared" ca="1" si="189"/>
        <v>#NUM!</v>
      </c>
      <c r="M315" s="271" t="e">
        <f t="shared" ca="1" si="189"/>
        <v>#NUM!</v>
      </c>
      <c r="N315" s="272" t="e">
        <f t="shared" ca="1" si="189"/>
        <v>#NUM!</v>
      </c>
      <c r="O315" s="109"/>
    </row>
    <row r="316" spans="1:15" ht="13.5" customHeight="1" thickBot="1">
      <c r="A316" s="201"/>
      <c r="B316" s="201"/>
      <c r="C316" s="273">
        <f>'1 шаблон'!A338</f>
        <v>0</v>
      </c>
      <c r="D316" s="259"/>
      <c r="E316" s="259"/>
      <c r="F316" s="259"/>
      <c r="G316" s="259"/>
      <c r="H316" s="340"/>
      <c r="I316" s="260" t="e">
        <f t="shared" ref="I316:N316" ca="1" si="190">RANDBETWEEN($H$317*10,$F$317*10)/10</f>
        <v>#NUM!</v>
      </c>
      <c r="J316" s="261" t="e">
        <f t="shared" ca="1" si="190"/>
        <v>#NUM!</v>
      </c>
      <c r="K316" s="261" t="e">
        <f t="shared" ca="1" si="190"/>
        <v>#NUM!</v>
      </c>
      <c r="L316" s="261" t="e">
        <f t="shared" ca="1" si="190"/>
        <v>#NUM!</v>
      </c>
      <c r="M316" s="261" t="e">
        <f t="shared" ca="1" si="190"/>
        <v>#NUM!</v>
      </c>
      <c r="N316" s="262" t="e">
        <f t="shared" ca="1" si="190"/>
        <v>#NUM!</v>
      </c>
      <c r="O316" s="109"/>
    </row>
    <row r="317" spans="1:15" ht="13.5" customHeight="1" thickBot="1">
      <c r="A317" s="202" t="str">
        <f>IF(C317="отвод","отвод","труба")</f>
        <v>труба</v>
      </c>
      <c r="B317" s="202" t="str">
        <f>VLOOKUP(C316,'2 Приложение 13'!$A$34:$E$245,5,FALSE)</f>
        <v>Сталь 20</v>
      </c>
      <c r="C317" s="264">
        <f>'1 шаблон'!A339</f>
        <v>0</v>
      </c>
      <c r="D317" s="264">
        <f>'1 шаблон'!B338</f>
        <v>0</v>
      </c>
      <c r="E317" s="264">
        <f>'1 шаблон'!C338</f>
        <v>0</v>
      </c>
      <c r="F317" s="265">
        <f>'1 шаблон'!D338</f>
        <v>0</v>
      </c>
      <c r="G317" s="266">
        <f>SUMPRODUCT((A317='Приложение 15'!$AE$3:$AE$282)*('3 Прил 12 (толщинометрия)'!E317='Приложение 15'!$AG$3:$AG$282)*('3 Прил 12 (толщинометрия)'!B317='Приложение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17" s="340">
        <v>7.7</v>
      </c>
      <c r="I317" s="267">
        <f>H317</f>
        <v>7.7</v>
      </c>
      <c r="J317" s="268" t="e">
        <f t="shared" ref="J317:N318" ca="1" si="191">RANDBETWEEN($H$317*10,$F$317*10)/10</f>
        <v>#NUM!</v>
      </c>
      <c r="K317" s="268" t="e">
        <f t="shared" ca="1" si="191"/>
        <v>#NUM!</v>
      </c>
      <c r="L317" s="268" t="e">
        <f t="shared" ca="1" si="191"/>
        <v>#NUM!</v>
      </c>
      <c r="M317" s="268" t="e">
        <f t="shared" ca="1" si="191"/>
        <v>#NUM!</v>
      </c>
      <c r="N317" s="269" t="e">
        <f t="shared" ca="1" si="191"/>
        <v>#NUM!</v>
      </c>
      <c r="O317" s="144" t="e">
        <f ca="1">MAX(I316:N318)</f>
        <v>#NUM!</v>
      </c>
    </row>
    <row r="318" spans="1:15" ht="16.5" thickBot="1">
      <c r="A318" s="203"/>
      <c r="B318" s="203"/>
      <c r="C318" s="141"/>
      <c r="D318" s="141"/>
      <c r="E318" s="141"/>
      <c r="F318" s="141"/>
      <c r="G318" s="141"/>
      <c r="H318" s="340"/>
      <c r="I318" s="270" t="e">
        <f ca="1">RANDBETWEEN($H$317*10,$F$317*10)/10</f>
        <v>#NUM!</v>
      </c>
      <c r="J318" s="271" t="e">
        <f t="shared" ca="1" si="191"/>
        <v>#NUM!</v>
      </c>
      <c r="K318" s="271" t="e">
        <f t="shared" ca="1" si="191"/>
        <v>#NUM!</v>
      </c>
      <c r="L318" s="271" t="e">
        <f t="shared" ca="1" si="191"/>
        <v>#NUM!</v>
      </c>
      <c r="M318" s="271" t="e">
        <f t="shared" ca="1" si="191"/>
        <v>#NUM!</v>
      </c>
      <c r="N318" s="272" t="e">
        <f t="shared" ca="1" si="191"/>
        <v>#NUM!</v>
      </c>
      <c r="O318" s="109"/>
    </row>
    <row r="319" spans="1:15" ht="13.5" customHeight="1" thickBot="1">
      <c r="A319" s="201"/>
      <c r="B319" s="201"/>
      <c r="C319" s="273">
        <f>'1 шаблон'!A341</f>
        <v>0</v>
      </c>
      <c r="D319" s="259"/>
      <c r="E319" s="259"/>
      <c r="F319" s="259"/>
      <c r="G319" s="259"/>
      <c r="H319" s="340"/>
      <c r="I319" s="260" t="e">
        <f t="shared" ref="I319:N319" ca="1" si="192">RANDBETWEEN($H$320*10,$F$320*10)/10</f>
        <v>#NUM!</v>
      </c>
      <c r="J319" s="261" t="e">
        <f t="shared" ca="1" si="192"/>
        <v>#NUM!</v>
      </c>
      <c r="K319" s="261" t="e">
        <f t="shared" ca="1" si="192"/>
        <v>#NUM!</v>
      </c>
      <c r="L319" s="261" t="e">
        <f t="shared" ca="1" si="192"/>
        <v>#NUM!</v>
      </c>
      <c r="M319" s="261" t="e">
        <f t="shared" ca="1" si="192"/>
        <v>#NUM!</v>
      </c>
      <c r="N319" s="262" t="e">
        <f t="shared" ca="1" si="192"/>
        <v>#NUM!</v>
      </c>
      <c r="O319" s="109"/>
    </row>
    <row r="320" spans="1:15" ht="13.5" customHeight="1" thickBot="1">
      <c r="A320" s="202" t="str">
        <f>IF(C320="отвод","отвод","труба")</f>
        <v>труба</v>
      </c>
      <c r="B320" s="202" t="str">
        <f>VLOOKUP(C319,'2 Приложение 13'!$A$34:$E$245,5,FALSE)</f>
        <v>Сталь 20</v>
      </c>
      <c r="C320" s="264">
        <f>'1 шаблон'!A342</f>
        <v>0</v>
      </c>
      <c r="D320" s="264">
        <f>'1 шаблон'!B341</f>
        <v>0</v>
      </c>
      <c r="E320" s="264">
        <f>'1 шаблон'!C341</f>
        <v>0</v>
      </c>
      <c r="F320" s="265">
        <f>'1 шаблон'!D341</f>
        <v>0</v>
      </c>
      <c r="G320" s="266">
        <f>SUMPRODUCT((A320='Приложение 15'!$AE$3:$AE$282)*('3 Прил 12 (толщинометрия)'!E320='Приложение 15'!$AG$3:$AG$282)*('3 Прил 12 (толщинометрия)'!B320='Приложение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20" s="340">
        <v>7.7</v>
      </c>
      <c r="I320" s="267">
        <f>H320</f>
        <v>7.7</v>
      </c>
      <c r="J320" s="268" t="e">
        <f t="shared" ref="J320:N321" ca="1" si="193">RANDBETWEEN($H$320*10,$F$320*10)/10</f>
        <v>#NUM!</v>
      </c>
      <c r="K320" s="268" t="e">
        <f t="shared" ca="1" si="193"/>
        <v>#NUM!</v>
      </c>
      <c r="L320" s="268" t="e">
        <f t="shared" ca="1" si="193"/>
        <v>#NUM!</v>
      </c>
      <c r="M320" s="268" t="e">
        <f t="shared" ca="1" si="193"/>
        <v>#NUM!</v>
      </c>
      <c r="N320" s="269" t="e">
        <f t="shared" ca="1" si="193"/>
        <v>#NUM!</v>
      </c>
      <c r="O320" s="144" t="e">
        <f ca="1">MAX(I319:N321)</f>
        <v>#NUM!</v>
      </c>
    </row>
    <row r="321" spans="1:15" ht="16.5" thickBot="1">
      <c r="A321" s="203"/>
      <c r="B321" s="203"/>
      <c r="C321" s="141"/>
      <c r="D321" s="141"/>
      <c r="E321" s="141"/>
      <c r="F321" s="141"/>
      <c r="G321" s="141"/>
      <c r="H321" s="340"/>
      <c r="I321" s="270" t="e">
        <f ca="1">RANDBETWEEN($H$320*10,$F$320*10)/10</f>
        <v>#NUM!</v>
      </c>
      <c r="J321" s="271" t="e">
        <f t="shared" ca="1" si="193"/>
        <v>#NUM!</v>
      </c>
      <c r="K321" s="271" t="e">
        <f t="shared" ca="1" si="193"/>
        <v>#NUM!</v>
      </c>
      <c r="L321" s="271" t="e">
        <f t="shared" ca="1" si="193"/>
        <v>#NUM!</v>
      </c>
      <c r="M321" s="271" t="e">
        <f t="shared" ca="1" si="193"/>
        <v>#NUM!</v>
      </c>
      <c r="N321" s="272" t="e">
        <f t="shared" ca="1" si="193"/>
        <v>#NUM!</v>
      </c>
      <c r="O321" s="109"/>
    </row>
    <row r="322" spans="1:15" ht="13.5" customHeight="1" thickBot="1">
      <c r="A322" s="201"/>
      <c r="B322" s="201"/>
      <c r="C322" s="273">
        <f>'1 шаблон'!A344</f>
        <v>0</v>
      </c>
      <c r="D322" s="259"/>
      <c r="E322" s="259"/>
      <c r="F322" s="259"/>
      <c r="G322" s="259"/>
      <c r="H322" s="340"/>
      <c r="I322" s="260" t="e">
        <f t="shared" ref="I322:N322" ca="1" si="194">RANDBETWEEN($H$323*10,$F$323*10)/10</f>
        <v>#NUM!</v>
      </c>
      <c r="J322" s="261" t="e">
        <f t="shared" ca="1" si="194"/>
        <v>#NUM!</v>
      </c>
      <c r="K322" s="261" t="e">
        <f t="shared" ca="1" si="194"/>
        <v>#NUM!</v>
      </c>
      <c r="L322" s="261" t="e">
        <f t="shared" ca="1" si="194"/>
        <v>#NUM!</v>
      </c>
      <c r="M322" s="261" t="e">
        <f t="shared" ca="1" si="194"/>
        <v>#NUM!</v>
      </c>
      <c r="N322" s="262" t="e">
        <f t="shared" ca="1" si="194"/>
        <v>#NUM!</v>
      </c>
      <c r="O322" s="109"/>
    </row>
    <row r="323" spans="1:15" ht="13.5" customHeight="1" thickBot="1">
      <c r="A323" s="202" t="str">
        <f>IF(C323="отвод","отвод","труба")</f>
        <v>труба</v>
      </c>
      <c r="B323" s="202" t="str">
        <f>VLOOKUP(C322,'2 Приложение 13'!$A$34:$E$245,5,FALSE)</f>
        <v>Сталь 20</v>
      </c>
      <c r="C323" s="264">
        <f>'1 шаблон'!A345</f>
        <v>0</v>
      </c>
      <c r="D323" s="264">
        <f>'1 шаблон'!B344</f>
        <v>0</v>
      </c>
      <c r="E323" s="264">
        <f>'1 шаблон'!C344</f>
        <v>0</v>
      </c>
      <c r="F323" s="265">
        <f>'1 шаблон'!D344</f>
        <v>0</v>
      </c>
      <c r="G323" s="266">
        <f>SUMPRODUCT((A323='Приложение 15'!$AE$3:$AE$282)*('3 Прил 12 (толщинометрия)'!E323='Приложение 15'!$AG$3:$AG$282)*('3 Прил 12 (толщинометрия)'!B323='Приложение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23" s="340">
        <v>7.7</v>
      </c>
      <c r="I323" s="267">
        <f>H323</f>
        <v>7.7</v>
      </c>
      <c r="J323" s="268" t="e">
        <f t="shared" ref="J323:N324" ca="1" si="195">RANDBETWEEN($H$323*10,$F$323*10)/10</f>
        <v>#NUM!</v>
      </c>
      <c r="K323" s="268" t="e">
        <f t="shared" ca="1" si="195"/>
        <v>#NUM!</v>
      </c>
      <c r="L323" s="268" t="e">
        <f t="shared" ca="1" si="195"/>
        <v>#NUM!</v>
      </c>
      <c r="M323" s="268" t="e">
        <f t="shared" ca="1" si="195"/>
        <v>#NUM!</v>
      </c>
      <c r="N323" s="269" t="e">
        <f t="shared" ca="1" si="195"/>
        <v>#NUM!</v>
      </c>
      <c r="O323" s="144" t="e">
        <f ca="1">MAX(I322:N324)</f>
        <v>#NUM!</v>
      </c>
    </row>
    <row r="324" spans="1:15" ht="13.5" customHeight="1" thickBot="1">
      <c r="A324" s="203"/>
      <c r="B324" s="203"/>
      <c r="C324" s="141"/>
      <c r="D324" s="141"/>
      <c r="E324" s="141"/>
      <c r="F324" s="141"/>
      <c r="G324" s="141"/>
      <c r="H324" s="340"/>
      <c r="I324" s="270" t="e">
        <f ca="1">RANDBETWEEN($H$323*10,$F$323*10)/10</f>
        <v>#NUM!</v>
      </c>
      <c r="J324" s="271" t="e">
        <f t="shared" ca="1" si="195"/>
        <v>#NUM!</v>
      </c>
      <c r="K324" s="271" t="e">
        <f t="shared" ca="1" si="195"/>
        <v>#NUM!</v>
      </c>
      <c r="L324" s="271" t="e">
        <f t="shared" ca="1" si="195"/>
        <v>#NUM!</v>
      </c>
      <c r="M324" s="271" t="e">
        <f t="shared" ca="1" si="195"/>
        <v>#NUM!</v>
      </c>
      <c r="N324" s="272" t="e">
        <f t="shared" ca="1" si="195"/>
        <v>#NUM!</v>
      </c>
      <c r="O324" s="109"/>
    </row>
    <row r="325" spans="1:15" ht="13.5" customHeight="1" thickBot="1">
      <c r="A325" s="201"/>
      <c r="B325" s="201"/>
      <c r="C325" s="273">
        <f>'1 шаблон'!A347</f>
        <v>0</v>
      </c>
      <c r="D325" s="259"/>
      <c r="E325" s="259"/>
      <c r="F325" s="259"/>
      <c r="G325" s="259"/>
      <c r="H325" s="340"/>
      <c r="I325" s="260" t="e">
        <f t="shared" ref="I325:N325" ca="1" si="196">RANDBETWEEN($H$326*10,$F$326*10)/10</f>
        <v>#NUM!</v>
      </c>
      <c r="J325" s="261" t="e">
        <f t="shared" ca="1" si="196"/>
        <v>#NUM!</v>
      </c>
      <c r="K325" s="261" t="e">
        <f t="shared" ca="1" si="196"/>
        <v>#NUM!</v>
      </c>
      <c r="L325" s="261" t="e">
        <f t="shared" ca="1" si="196"/>
        <v>#NUM!</v>
      </c>
      <c r="M325" s="261" t="e">
        <f t="shared" ca="1" si="196"/>
        <v>#NUM!</v>
      </c>
      <c r="N325" s="262" t="e">
        <f t="shared" ca="1" si="196"/>
        <v>#NUM!</v>
      </c>
      <c r="O325" s="109"/>
    </row>
    <row r="326" spans="1:15" ht="13.5" customHeight="1" thickBot="1">
      <c r="A326" s="202" t="str">
        <f>IF(C326="отвод","отвод","труба")</f>
        <v>труба</v>
      </c>
      <c r="B326" s="202" t="str">
        <f>VLOOKUP(C325,'2 Приложение 13'!$A$34:$E$245,5,FALSE)</f>
        <v>Сталь 20</v>
      </c>
      <c r="C326" s="264">
        <f>'1 шаблон'!A348</f>
        <v>0</v>
      </c>
      <c r="D326" s="264">
        <f>'1 шаблон'!B347</f>
        <v>0</v>
      </c>
      <c r="E326" s="264">
        <f>'1 шаблон'!C347</f>
        <v>0</v>
      </c>
      <c r="F326" s="265">
        <f>'1 шаблон'!D347</f>
        <v>0</v>
      </c>
      <c r="G326" s="266">
        <f>SUMPRODUCT((A326='Приложение 15'!$AE$3:$AE$282)*('3 Прил 12 (толщинометрия)'!E326='Приложение 15'!$AG$3:$AG$282)*('3 Прил 12 (толщинометрия)'!B326='Приложение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26" s="340">
        <v>7.9</v>
      </c>
      <c r="I326" s="267">
        <f>H326</f>
        <v>7.9</v>
      </c>
      <c r="J326" s="268" t="e">
        <f t="shared" ref="J326:N327" ca="1" si="197">RANDBETWEEN($H$326*10,$F$326*10)/10</f>
        <v>#NUM!</v>
      </c>
      <c r="K326" s="268" t="e">
        <f t="shared" ca="1" si="197"/>
        <v>#NUM!</v>
      </c>
      <c r="L326" s="268" t="e">
        <f t="shared" ca="1" si="197"/>
        <v>#NUM!</v>
      </c>
      <c r="M326" s="268" t="e">
        <f t="shared" ca="1" si="197"/>
        <v>#NUM!</v>
      </c>
      <c r="N326" s="269" t="e">
        <f t="shared" ca="1" si="197"/>
        <v>#NUM!</v>
      </c>
      <c r="O326" s="144" t="e">
        <f ca="1">MAX(I325:N327)</f>
        <v>#NUM!</v>
      </c>
    </row>
    <row r="327" spans="1:15" ht="13.5" customHeight="1" thickBot="1">
      <c r="A327" s="203"/>
      <c r="B327" s="203"/>
      <c r="C327" s="141"/>
      <c r="D327" s="141"/>
      <c r="E327" s="141"/>
      <c r="F327" s="141"/>
      <c r="G327" s="141"/>
      <c r="H327" s="340"/>
      <c r="I327" s="270" t="e">
        <f ca="1">RANDBETWEEN($H$326*10,$F$326*10)/10</f>
        <v>#NUM!</v>
      </c>
      <c r="J327" s="271" t="e">
        <f t="shared" ca="1" si="197"/>
        <v>#NUM!</v>
      </c>
      <c r="K327" s="271" t="e">
        <f t="shared" ca="1" si="197"/>
        <v>#NUM!</v>
      </c>
      <c r="L327" s="271" t="e">
        <f t="shared" ca="1" si="197"/>
        <v>#NUM!</v>
      </c>
      <c r="M327" s="271" t="e">
        <f t="shared" ca="1" si="197"/>
        <v>#NUM!</v>
      </c>
      <c r="N327" s="272" t="e">
        <f t="shared" ca="1" si="197"/>
        <v>#NUM!</v>
      </c>
      <c r="O327" s="109"/>
    </row>
    <row r="328" spans="1:15" ht="13.5" customHeight="1" thickBot="1">
      <c r="A328" s="201"/>
      <c r="B328" s="201"/>
      <c r="C328" s="273">
        <f>'1 шаблон'!A350</f>
        <v>0</v>
      </c>
      <c r="D328" s="259"/>
      <c r="E328" s="259"/>
      <c r="F328" s="259"/>
      <c r="G328" s="259"/>
      <c r="H328" s="340"/>
      <c r="I328" s="260" t="e">
        <f t="shared" ref="I328:N328" ca="1" si="198">RANDBETWEEN($H$329*10,$F$329*10)/10</f>
        <v>#NUM!</v>
      </c>
      <c r="J328" s="261" t="e">
        <f t="shared" ca="1" si="198"/>
        <v>#NUM!</v>
      </c>
      <c r="K328" s="261" t="e">
        <f t="shared" ca="1" si="198"/>
        <v>#NUM!</v>
      </c>
      <c r="L328" s="261" t="e">
        <f t="shared" ca="1" si="198"/>
        <v>#NUM!</v>
      </c>
      <c r="M328" s="261" t="e">
        <f t="shared" ca="1" si="198"/>
        <v>#NUM!</v>
      </c>
      <c r="N328" s="262" t="e">
        <f t="shared" ca="1" si="198"/>
        <v>#NUM!</v>
      </c>
      <c r="O328" s="109"/>
    </row>
    <row r="329" spans="1:15" ht="13.5" customHeight="1" thickBot="1">
      <c r="A329" s="202" t="str">
        <f>IF(C329="отвод","отвод","труба")</f>
        <v>труба</v>
      </c>
      <c r="B329" s="202" t="str">
        <f>VLOOKUP(C328,'2 Приложение 13'!$A$34:$E$245,5,FALSE)</f>
        <v>Сталь 20</v>
      </c>
      <c r="C329" s="264">
        <f>'1 шаблон'!A351</f>
        <v>0</v>
      </c>
      <c r="D329" s="264">
        <f>'1 шаблон'!B350</f>
        <v>0</v>
      </c>
      <c r="E329" s="264">
        <f>'1 шаблон'!C350</f>
        <v>0</v>
      </c>
      <c r="F329" s="265">
        <f>'1 шаблон'!D350</f>
        <v>0</v>
      </c>
      <c r="G329" s="266">
        <f>SUMPRODUCT((A329='Приложение 15'!$AE$3:$AE$282)*('3 Прил 12 (толщинометрия)'!E329='Приложение 15'!$AG$3:$AG$282)*('3 Прил 12 (толщинометрия)'!B329='Приложение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29" s="340">
        <v>7.8</v>
      </c>
      <c r="I329" s="267">
        <f>H329</f>
        <v>7.8</v>
      </c>
      <c r="J329" s="268" t="e">
        <f t="shared" ref="J329:N330" ca="1" si="199">RANDBETWEEN($H$329*10,$F$329*10)/10</f>
        <v>#NUM!</v>
      </c>
      <c r="K329" s="268" t="e">
        <f t="shared" ca="1" si="199"/>
        <v>#NUM!</v>
      </c>
      <c r="L329" s="268" t="e">
        <f t="shared" ca="1" si="199"/>
        <v>#NUM!</v>
      </c>
      <c r="M329" s="268" t="e">
        <f t="shared" ca="1" si="199"/>
        <v>#NUM!</v>
      </c>
      <c r="N329" s="269" t="e">
        <f t="shared" ca="1" si="199"/>
        <v>#NUM!</v>
      </c>
      <c r="O329" s="144" t="e">
        <f ca="1">MAX(I328:N330)</f>
        <v>#NUM!</v>
      </c>
    </row>
    <row r="330" spans="1:15" ht="13.5" customHeight="1" thickBot="1">
      <c r="A330" s="203"/>
      <c r="B330" s="203"/>
      <c r="C330" s="141"/>
      <c r="D330" s="141"/>
      <c r="E330" s="141"/>
      <c r="F330" s="141"/>
      <c r="G330" s="141"/>
      <c r="H330" s="340"/>
      <c r="I330" s="270" t="e">
        <f ca="1">RANDBETWEEN($H$329*10,$F$329*10)/10</f>
        <v>#NUM!</v>
      </c>
      <c r="J330" s="271" t="e">
        <f t="shared" ca="1" si="199"/>
        <v>#NUM!</v>
      </c>
      <c r="K330" s="271" t="e">
        <f t="shared" ca="1" si="199"/>
        <v>#NUM!</v>
      </c>
      <c r="L330" s="271" t="e">
        <f t="shared" ca="1" si="199"/>
        <v>#NUM!</v>
      </c>
      <c r="M330" s="271" t="e">
        <f t="shared" ca="1" si="199"/>
        <v>#NUM!</v>
      </c>
      <c r="N330" s="272" t="e">
        <f t="shared" ca="1" si="199"/>
        <v>#NUM!</v>
      </c>
      <c r="O330" s="109"/>
    </row>
    <row r="331" spans="1:15" ht="13.5" customHeight="1" thickBot="1">
      <c r="A331" s="201"/>
      <c r="B331" s="201"/>
      <c r="C331" s="273">
        <f>'1 шаблон'!A353</f>
        <v>0</v>
      </c>
      <c r="D331" s="259"/>
      <c r="E331" s="259"/>
      <c r="F331" s="259"/>
      <c r="G331" s="259"/>
      <c r="H331" s="340"/>
      <c r="I331" s="260" t="e">
        <f t="shared" ref="I331:N331" ca="1" si="200">RANDBETWEEN($H$332*10,$F$332*10)/10</f>
        <v>#NUM!</v>
      </c>
      <c r="J331" s="261" t="e">
        <f t="shared" ca="1" si="200"/>
        <v>#NUM!</v>
      </c>
      <c r="K331" s="261" t="e">
        <f t="shared" ca="1" si="200"/>
        <v>#NUM!</v>
      </c>
      <c r="L331" s="261" t="e">
        <f t="shared" ca="1" si="200"/>
        <v>#NUM!</v>
      </c>
      <c r="M331" s="261" t="e">
        <f t="shared" ca="1" si="200"/>
        <v>#NUM!</v>
      </c>
      <c r="N331" s="262" t="e">
        <f t="shared" ca="1" si="200"/>
        <v>#NUM!</v>
      </c>
      <c r="O331" s="109"/>
    </row>
    <row r="332" spans="1:15" ht="13.5" customHeight="1" thickBot="1">
      <c r="A332" s="202" t="str">
        <f>IF(C332="отвод","отвод","труба")</f>
        <v>труба</v>
      </c>
      <c r="B332" s="202" t="str">
        <f>VLOOKUP(C331,'2 Приложение 13'!$A$34:$E$245,5,FALSE)</f>
        <v>Сталь 20</v>
      </c>
      <c r="C332" s="264">
        <f>'1 шаблон'!A354</f>
        <v>0</v>
      </c>
      <c r="D332" s="264">
        <f>'1 шаблон'!B353</f>
        <v>0</v>
      </c>
      <c r="E332" s="264">
        <f>'1 шаблон'!C353</f>
        <v>0</v>
      </c>
      <c r="F332" s="265">
        <f>'1 шаблон'!D353</f>
        <v>0</v>
      </c>
      <c r="G332" s="266">
        <f>SUMPRODUCT((A332='Приложение 15'!$AE$3:$AE$282)*('3 Прил 12 (толщинометрия)'!E332='Приложение 15'!$AG$3:$AG$282)*('3 Прил 12 (толщинометрия)'!B332='Приложение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32" s="340">
        <v>7.8</v>
      </c>
      <c r="I332" s="267">
        <f>H332</f>
        <v>7.8</v>
      </c>
      <c r="J332" s="268" t="e">
        <f t="shared" ref="J332:N333" ca="1" si="201">RANDBETWEEN($H$332*10,$F$332*10)/10</f>
        <v>#NUM!</v>
      </c>
      <c r="K332" s="268" t="e">
        <f t="shared" ca="1" si="201"/>
        <v>#NUM!</v>
      </c>
      <c r="L332" s="268" t="e">
        <f t="shared" ca="1" si="201"/>
        <v>#NUM!</v>
      </c>
      <c r="M332" s="268" t="e">
        <f t="shared" ca="1" si="201"/>
        <v>#NUM!</v>
      </c>
      <c r="N332" s="269" t="e">
        <f t="shared" ca="1" si="201"/>
        <v>#NUM!</v>
      </c>
      <c r="O332" s="144" t="e">
        <f ca="1">MAX(I331:N333)</f>
        <v>#NUM!</v>
      </c>
    </row>
    <row r="333" spans="1:15" ht="13.5" customHeight="1" thickBot="1">
      <c r="A333" s="203"/>
      <c r="B333" s="203"/>
      <c r="C333" s="141"/>
      <c r="D333" s="141"/>
      <c r="E333" s="141"/>
      <c r="F333" s="141"/>
      <c r="G333" s="141"/>
      <c r="H333" s="340"/>
      <c r="I333" s="270" t="e">
        <f ca="1">RANDBETWEEN($H$332*10,$F$332*10)/10</f>
        <v>#NUM!</v>
      </c>
      <c r="J333" s="271" t="e">
        <f t="shared" ca="1" si="201"/>
        <v>#NUM!</v>
      </c>
      <c r="K333" s="271" t="e">
        <f t="shared" ca="1" si="201"/>
        <v>#NUM!</v>
      </c>
      <c r="L333" s="271" t="e">
        <f t="shared" ca="1" si="201"/>
        <v>#NUM!</v>
      </c>
      <c r="M333" s="271" t="e">
        <f t="shared" ca="1" si="201"/>
        <v>#NUM!</v>
      </c>
      <c r="N333" s="272" t="e">
        <f t="shared" ca="1" si="201"/>
        <v>#NUM!</v>
      </c>
      <c r="O333" s="109"/>
    </row>
    <row r="334" spans="1:15" ht="13.5" customHeight="1" thickBot="1">
      <c r="A334" s="201"/>
      <c r="B334" s="201"/>
      <c r="C334" s="273">
        <f>'1 шаблон'!A356</f>
        <v>0</v>
      </c>
      <c r="D334" s="259"/>
      <c r="E334" s="259"/>
      <c r="F334" s="259"/>
      <c r="G334" s="259"/>
      <c r="H334" s="340"/>
      <c r="I334" s="260" t="e">
        <f t="shared" ref="I334:N334" ca="1" si="202">RANDBETWEEN($H$335*10,$F$335*10)/10</f>
        <v>#NUM!</v>
      </c>
      <c r="J334" s="261" t="e">
        <f t="shared" ca="1" si="202"/>
        <v>#NUM!</v>
      </c>
      <c r="K334" s="261" t="e">
        <f t="shared" ca="1" si="202"/>
        <v>#NUM!</v>
      </c>
      <c r="L334" s="261" t="e">
        <f t="shared" ca="1" si="202"/>
        <v>#NUM!</v>
      </c>
      <c r="M334" s="261" t="e">
        <f t="shared" ca="1" si="202"/>
        <v>#NUM!</v>
      </c>
      <c r="N334" s="262" t="e">
        <f t="shared" ca="1" si="202"/>
        <v>#NUM!</v>
      </c>
      <c r="O334" s="109"/>
    </row>
    <row r="335" spans="1:15" ht="13.5" customHeight="1" thickBot="1">
      <c r="A335" s="202" t="str">
        <f>IF(C335="отвод","отвод","труба")</f>
        <v>труба</v>
      </c>
      <c r="B335" s="202" t="str">
        <f>VLOOKUP(C334,'2 Приложение 13'!$A$34:$E$245,5,FALSE)</f>
        <v>Сталь 20</v>
      </c>
      <c r="C335" s="264">
        <f>'1 шаблон'!A357</f>
        <v>0</v>
      </c>
      <c r="D335" s="264">
        <f>'1 шаблон'!B356</f>
        <v>0</v>
      </c>
      <c r="E335" s="264">
        <f>'1 шаблон'!C356</f>
        <v>0</v>
      </c>
      <c r="F335" s="265">
        <f>'1 шаблон'!D356</f>
        <v>0</v>
      </c>
      <c r="G335" s="266">
        <f>SUMPRODUCT((A335='Приложение 15'!$AE$3:$AE$282)*('3 Прил 12 (толщинометрия)'!E335='Приложение 15'!$AG$3:$AG$282)*('3 Прил 12 (толщинометрия)'!B335='Приложение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35" s="340">
        <v>7.5</v>
      </c>
      <c r="I335" s="267">
        <f>H335</f>
        <v>7.5</v>
      </c>
      <c r="J335" s="268" t="e">
        <f t="shared" ref="J335:N336" ca="1" si="203">RANDBETWEEN($H$335*10,$F$335*10)/10</f>
        <v>#NUM!</v>
      </c>
      <c r="K335" s="268" t="e">
        <f t="shared" ca="1" si="203"/>
        <v>#NUM!</v>
      </c>
      <c r="L335" s="268" t="e">
        <f t="shared" ca="1" si="203"/>
        <v>#NUM!</v>
      </c>
      <c r="M335" s="268" t="e">
        <f t="shared" ca="1" si="203"/>
        <v>#NUM!</v>
      </c>
      <c r="N335" s="269" t="e">
        <f t="shared" ca="1" si="203"/>
        <v>#NUM!</v>
      </c>
      <c r="O335" s="144" t="e">
        <f ca="1">MAX(I334:N336)</f>
        <v>#NUM!</v>
      </c>
    </row>
    <row r="336" spans="1:15" ht="13.5" customHeight="1" thickBot="1">
      <c r="A336" s="203"/>
      <c r="B336" s="203"/>
      <c r="C336" s="141"/>
      <c r="D336" s="141"/>
      <c r="E336" s="141"/>
      <c r="F336" s="141"/>
      <c r="G336" s="141"/>
      <c r="H336" s="340"/>
      <c r="I336" s="270" t="e">
        <f ca="1">RANDBETWEEN($H$335*10,$F$335*10)/10</f>
        <v>#NUM!</v>
      </c>
      <c r="J336" s="271" t="e">
        <f t="shared" ca="1" si="203"/>
        <v>#NUM!</v>
      </c>
      <c r="K336" s="271" t="e">
        <f t="shared" ca="1" si="203"/>
        <v>#NUM!</v>
      </c>
      <c r="L336" s="271" t="e">
        <f t="shared" ca="1" si="203"/>
        <v>#NUM!</v>
      </c>
      <c r="M336" s="271" t="e">
        <f t="shared" ca="1" si="203"/>
        <v>#NUM!</v>
      </c>
      <c r="N336" s="272" t="e">
        <f t="shared" ca="1" si="203"/>
        <v>#NUM!</v>
      </c>
      <c r="O336" s="109"/>
    </row>
    <row r="337" spans="1:15" ht="13.5" customHeight="1" thickBot="1">
      <c r="A337" s="201"/>
      <c r="B337" s="201"/>
      <c r="C337" s="273">
        <f>'1 шаблон'!A359</f>
        <v>0</v>
      </c>
      <c r="D337" s="259"/>
      <c r="E337" s="259"/>
      <c r="F337" s="259"/>
      <c r="G337" s="259"/>
      <c r="H337" s="340"/>
      <c r="I337" s="260" t="e">
        <f t="shared" ref="I337:N337" ca="1" si="204">RANDBETWEEN($H$338*10,$F$338*10)/10</f>
        <v>#NUM!</v>
      </c>
      <c r="J337" s="261" t="e">
        <f t="shared" ca="1" si="204"/>
        <v>#NUM!</v>
      </c>
      <c r="K337" s="261" t="e">
        <f t="shared" ca="1" si="204"/>
        <v>#NUM!</v>
      </c>
      <c r="L337" s="261" t="e">
        <f t="shared" ca="1" si="204"/>
        <v>#NUM!</v>
      </c>
      <c r="M337" s="261" t="e">
        <f t="shared" ca="1" si="204"/>
        <v>#NUM!</v>
      </c>
      <c r="N337" s="262" t="e">
        <f t="shared" ca="1" si="204"/>
        <v>#NUM!</v>
      </c>
      <c r="O337" s="109"/>
    </row>
    <row r="338" spans="1:15" ht="13.5" customHeight="1" thickBot="1">
      <c r="A338" s="202" t="str">
        <f>IF(C338="отвод","отвод","труба")</f>
        <v>труба</v>
      </c>
      <c r="B338" s="202" t="str">
        <f>VLOOKUP(C337,'2 Приложение 13'!$A$34:$E$245,5,FALSE)</f>
        <v>Сталь 20</v>
      </c>
      <c r="C338" s="264">
        <f>'1 шаблон'!A360</f>
        <v>0</v>
      </c>
      <c r="D338" s="264">
        <f>'1 шаблон'!B359</f>
        <v>0</v>
      </c>
      <c r="E338" s="264">
        <f>'1 шаблон'!C359</f>
        <v>0</v>
      </c>
      <c r="F338" s="265">
        <f>'1 шаблон'!D359</f>
        <v>0</v>
      </c>
      <c r="G338" s="266">
        <f>SUMPRODUCT((A338='Приложение 15'!$AE$3:$AE$282)*('3 Прил 12 (толщинометрия)'!E338='Приложение 15'!$AG$3:$AG$282)*('3 Прил 12 (толщинометрия)'!B338='Приложение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38" s="340">
        <v>5.6</v>
      </c>
      <c r="I338" s="267">
        <f>H338</f>
        <v>5.6</v>
      </c>
      <c r="J338" s="268" t="e">
        <f t="shared" ref="J338:N339" ca="1" si="205">RANDBETWEEN($H$338*10,$F$338*10)/10</f>
        <v>#NUM!</v>
      </c>
      <c r="K338" s="268" t="e">
        <f t="shared" ca="1" si="205"/>
        <v>#NUM!</v>
      </c>
      <c r="L338" s="268" t="e">
        <f t="shared" ca="1" si="205"/>
        <v>#NUM!</v>
      </c>
      <c r="M338" s="268" t="e">
        <f t="shared" ca="1" si="205"/>
        <v>#NUM!</v>
      </c>
      <c r="N338" s="269" t="e">
        <f t="shared" ca="1" si="205"/>
        <v>#NUM!</v>
      </c>
      <c r="O338" s="144" t="e">
        <f ca="1">MAX(I337:N339)</f>
        <v>#NUM!</v>
      </c>
    </row>
    <row r="339" spans="1:15" ht="13.5" customHeight="1" thickBot="1">
      <c r="A339" s="203"/>
      <c r="B339" s="203"/>
      <c r="C339" s="141"/>
      <c r="D339" s="141"/>
      <c r="E339" s="141"/>
      <c r="F339" s="141"/>
      <c r="G339" s="141"/>
      <c r="H339" s="340"/>
      <c r="I339" s="270" t="e">
        <f ca="1">RANDBETWEEN($H$338*10,$F$338*10)/10</f>
        <v>#NUM!</v>
      </c>
      <c r="J339" s="271" t="e">
        <f t="shared" ca="1" si="205"/>
        <v>#NUM!</v>
      </c>
      <c r="K339" s="271" t="e">
        <f t="shared" ca="1" si="205"/>
        <v>#NUM!</v>
      </c>
      <c r="L339" s="271" t="e">
        <f t="shared" ca="1" si="205"/>
        <v>#NUM!</v>
      </c>
      <c r="M339" s="271" t="e">
        <f t="shared" ca="1" si="205"/>
        <v>#NUM!</v>
      </c>
      <c r="N339" s="272" t="e">
        <f t="shared" ca="1" si="205"/>
        <v>#NUM!</v>
      </c>
      <c r="O339" s="109"/>
    </row>
    <row r="340" spans="1:15" ht="13.5" customHeight="1" thickBot="1">
      <c r="A340" s="201"/>
      <c r="B340" s="201"/>
      <c r="C340" s="273">
        <f>'1 шаблон'!A362</f>
        <v>0</v>
      </c>
      <c r="D340" s="259"/>
      <c r="E340" s="259"/>
      <c r="F340" s="259"/>
      <c r="G340" s="259"/>
      <c r="H340" s="340"/>
      <c r="I340" s="260" t="e">
        <f t="shared" ref="I340:N340" ca="1" si="206">RANDBETWEEN($H$341*10,$F$341*10)/10</f>
        <v>#NUM!</v>
      </c>
      <c r="J340" s="261" t="e">
        <f t="shared" ca="1" si="206"/>
        <v>#NUM!</v>
      </c>
      <c r="K340" s="261" t="e">
        <f t="shared" ca="1" si="206"/>
        <v>#NUM!</v>
      </c>
      <c r="L340" s="261" t="e">
        <f t="shared" ca="1" si="206"/>
        <v>#NUM!</v>
      </c>
      <c r="M340" s="261" t="e">
        <f t="shared" ca="1" si="206"/>
        <v>#NUM!</v>
      </c>
      <c r="N340" s="262" t="e">
        <f t="shared" ca="1" si="206"/>
        <v>#NUM!</v>
      </c>
      <c r="O340" s="109"/>
    </row>
    <row r="341" spans="1:15" ht="13.5" customHeight="1" thickBot="1">
      <c r="A341" s="202" t="str">
        <f>IF(C341="отвод","отвод","труба")</f>
        <v>труба</v>
      </c>
      <c r="B341" s="202" t="str">
        <f>VLOOKUP(C340,'2 Приложение 13'!$A$34:$E$245,5,FALSE)</f>
        <v>Сталь 20</v>
      </c>
      <c r="C341" s="264">
        <f>'1 шаблон'!A363</f>
        <v>0</v>
      </c>
      <c r="D341" s="264">
        <f>'1 шаблон'!B362</f>
        <v>0</v>
      </c>
      <c r="E341" s="264">
        <f>'1 шаблон'!C362</f>
        <v>0</v>
      </c>
      <c r="F341" s="265">
        <f>'1 шаблон'!D362</f>
        <v>0</v>
      </c>
      <c r="G341" s="266">
        <f>SUMPRODUCT((A341='Приложение 15'!$AE$3:$AE$282)*('3 Прил 12 (толщинометрия)'!E341='Приложение 15'!$AG$3:$AG$282)*('3 Прил 12 (толщинометрия)'!B341='Приложение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41" s="340">
        <v>5.7</v>
      </c>
      <c r="I341" s="267">
        <f>H341</f>
        <v>5.7</v>
      </c>
      <c r="J341" s="268" t="e">
        <f t="shared" ref="J341:N342" ca="1" si="207">RANDBETWEEN($H$341*10,$F$341*10)/10</f>
        <v>#NUM!</v>
      </c>
      <c r="K341" s="268" t="e">
        <f t="shared" ca="1" si="207"/>
        <v>#NUM!</v>
      </c>
      <c r="L341" s="268" t="e">
        <f t="shared" ca="1" si="207"/>
        <v>#NUM!</v>
      </c>
      <c r="M341" s="268" t="e">
        <f t="shared" ca="1" si="207"/>
        <v>#NUM!</v>
      </c>
      <c r="N341" s="269" t="e">
        <f t="shared" ca="1" si="207"/>
        <v>#NUM!</v>
      </c>
      <c r="O341" s="144" t="e">
        <f ca="1">MAX(I340:N342)</f>
        <v>#NUM!</v>
      </c>
    </row>
    <row r="342" spans="1:15" ht="13.5" customHeight="1" thickBot="1">
      <c r="A342" s="203"/>
      <c r="B342" s="203"/>
      <c r="C342" s="141"/>
      <c r="D342" s="141"/>
      <c r="E342" s="141"/>
      <c r="F342" s="141"/>
      <c r="G342" s="141"/>
      <c r="H342" s="340"/>
      <c r="I342" s="270" t="e">
        <f ca="1">RANDBETWEEN($H$341*10,$F$341*10)/10</f>
        <v>#NUM!</v>
      </c>
      <c r="J342" s="271" t="e">
        <f t="shared" ca="1" si="207"/>
        <v>#NUM!</v>
      </c>
      <c r="K342" s="271" t="e">
        <f t="shared" ca="1" si="207"/>
        <v>#NUM!</v>
      </c>
      <c r="L342" s="271" t="e">
        <f t="shared" ca="1" si="207"/>
        <v>#NUM!</v>
      </c>
      <c r="M342" s="271" t="e">
        <f t="shared" ca="1" si="207"/>
        <v>#NUM!</v>
      </c>
      <c r="N342" s="272" t="e">
        <f t="shared" ca="1" si="207"/>
        <v>#NUM!</v>
      </c>
      <c r="O342" s="109"/>
    </row>
    <row r="343" spans="1:15" ht="13.5" customHeight="1" thickBot="1">
      <c r="A343" s="201"/>
      <c r="B343" s="201"/>
      <c r="C343" s="273">
        <f>'1 шаблон'!A365</f>
        <v>0</v>
      </c>
      <c r="D343" s="259"/>
      <c r="E343" s="259"/>
      <c r="F343" s="259"/>
      <c r="G343" s="259"/>
      <c r="H343" s="340"/>
      <c r="I343" s="260" t="e">
        <f t="shared" ref="I343:N343" ca="1" si="208">RANDBETWEEN($H$344*10,$F$344*10)/10</f>
        <v>#NUM!</v>
      </c>
      <c r="J343" s="261" t="e">
        <f t="shared" ca="1" si="208"/>
        <v>#NUM!</v>
      </c>
      <c r="K343" s="261" t="e">
        <f t="shared" ca="1" si="208"/>
        <v>#NUM!</v>
      </c>
      <c r="L343" s="261" t="e">
        <f t="shared" ca="1" si="208"/>
        <v>#NUM!</v>
      </c>
      <c r="M343" s="261" t="e">
        <f t="shared" ca="1" si="208"/>
        <v>#NUM!</v>
      </c>
      <c r="N343" s="262" t="e">
        <f t="shared" ca="1" si="208"/>
        <v>#NUM!</v>
      </c>
      <c r="O343" s="109"/>
    </row>
    <row r="344" spans="1:15" ht="13.5" customHeight="1" thickBot="1">
      <c r="A344" s="202" t="str">
        <f>IF(C344="отвод","отвод","труба")</f>
        <v>труба</v>
      </c>
      <c r="B344" s="202" t="str">
        <f>VLOOKUP(C343,'2 Приложение 13'!$A$34:$E$245,5,FALSE)</f>
        <v>Сталь 20</v>
      </c>
      <c r="C344" s="264">
        <f>'1 шаблон'!A366</f>
        <v>0</v>
      </c>
      <c r="D344" s="264">
        <f>'1 шаблон'!B365</f>
        <v>0</v>
      </c>
      <c r="E344" s="264">
        <f>'1 шаблон'!C365</f>
        <v>0</v>
      </c>
      <c r="F344" s="265">
        <f>'1 шаблон'!D365</f>
        <v>0</v>
      </c>
      <c r="G344" s="266">
        <f>SUMPRODUCT((A344='Приложение 15'!$AE$3:$AE$282)*('3 Прил 12 (толщинометрия)'!E344='Приложение 15'!$AG$3:$AG$282)*('3 Прил 12 (толщинометрия)'!B344='Приложение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44" s="340">
        <v>7.2</v>
      </c>
      <c r="I344" s="267">
        <f>H344</f>
        <v>7.2</v>
      </c>
      <c r="J344" s="268" t="e">
        <f t="shared" ref="J344:N345" ca="1" si="209">RANDBETWEEN($H$344*10,$F$344*10)/10</f>
        <v>#NUM!</v>
      </c>
      <c r="K344" s="268" t="e">
        <f t="shared" ca="1" si="209"/>
        <v>#NUM!</v>
      </c>
      <c r="L344" s="268" t="e">
        <f t="shared" ca="1" si="209"/>
        <v>#NUM!</v>
      </c>
      <c r="M344" s="268" t="e">
        <f t="shared" ca="1" si="209"/>
        <v>#NUM!</v>
      </c>
      <c r="N344" s="269" t="e">
        <f t="shared" ca="1" si="209"/>
        <v>#NUM!</v>
      </c>
      <c r="O344" s="144" t="e">
        <f ca="1">MAX(I343:N345)</f>
        <v>#NUM!</v>
      </c>
    </row>
    <row r="345" spans="1:15" ht="16.5" thickBot="1">
      <c r="A345" s="203"/>
      <c r="B345" s="203"/>
      <c r="C345" s="141"/>
      <c r="D345" s="141"/>
      <c r="E345" s="141"/>
      <c r="F345" s="141"/>
      <c r="G345" s="141"/>
      <c r="H345" s="340"/>
      <c r="I345" s="270" t="e">
        <f ca="1">RANDBETWEEN($H$344*10,$F$344*10)/10</f>
        <v>#NUM!</v>
      </c>
      <c r="J345" s="271" t="e">
        <f t="shared" ca="1" si="209"/>
        <v>#NUM!</v>
      </c>
      <c r="K345" s="271" t="e">
        <f t="shared" ca="1" si="209"/>
        <v>#NUM!</v>
      </c>
      <c r="L345" s="271" t="e">
        <f t="shared" ca="1" si="209"/>
        <v>#NUM!</v>
      </c>
      <c r="M345" s="271" t="e">
        <f t="shared" ca="1" si="209"/>
        <v>#NUM!</v>
      </c>
      <c r="N345" s="272" t="e">
        <f t="shared" ca="1" si="209"/>
        <v>#NUM!</v>
      </c>
      <c r="O345" s="109"/>
    </row>
    <row r="346" spans="1:15" ht="13.5" customHeight="1" thickBot="1">
      <c r="A346" s="201"/>
      <c r="B346" s="201"/>
      <c r="C346" s="273">
        <f>'1 шаблон'!A368</f>
        <v>0</v>
      </c>
      <c r="D346" s="259"/>
      <c r="E346" s="259"/>
      <c r="F346" s="259"/>
      <c r="G346" s="259"/>
      <c r="H346" s="340"/>
      <c r="I346" s="260" t="e">
        <f t="shared" ref="I346:N346" ca="1" si="210">RANDBETWEEN($H$347*10,$F$347*10)/10</f>
        <v>#NUM!</v>
      </c>
      <c r="J346" s="261" t="e">
        <f t="shared" ca="1" si="210"/>
        <v>#NUM!</v>
      </c>
      <c r="K346" s="261" t="e">
        <f t="shared" ca="1" si="210"/>
        <v>#NUM!</v>
      </c>
      <c r="L346" s="261" t="e">
        <f t="shared" ca="1" si="210"/>
        <v>#NUM!</v>
      </c>
      <c r="M346" s="261" t="e">
        <f t="shared" ca="1" si="210"/>
        <v>#NUM!</v>
      </c>
      <c r="N346" s="262" t="e">
        <f t="shared" ca="1" si="210"/>
        <v>#NUM!</v>
      </c>
      <c r="O346" s="109"/>
    </row>
    <row r="347" spans="1:15" ht="13.5" customHeight="1" thickBot="1">
      <c r="A347" s="202" t="str">
        <f>IF(C347="отвод","отвод","труба")</f>
        <v>труба</v>
      </c>
      <c r="B347" s="202" t="str">
        <f>VLOOKUP(C346,'2 Приложение 13'!$A$34:$E$245,5,FALSE)</f>
        <v>Сталь 20</v>
      </c>
      <c r="C347" s="264">
        <f>'1 шаблон'!A369</f>
        <v>0</v>
      </c>
      <c r="D347" s="264">
        <f>'1 шаблон'!B368</f>
        <v>0</v>
      </c>
      <c r="E347" s="264">
        <f>'1 шаблон'!C368</f>
        <v>0</v>
      </c>
      <c r="F347" s="265">
        <f>'1 шаблон'!D368</f>
        <v>0</v>
      </c>
      <c r="G347" s="266">
        <f>SUMPRODUCT((A347='Приложение 15'!$AE$3:$AE$282)*('3 Прил 12 (толщинометрия)'!E347='Приложение 15'!$AG$3:$AG$282)*('3 Прил 12 (толщинометрия)'!B347='Приложение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47" s="340">
        <v>7.8</v>
      </c>
      <c r="I347" s="267">
        <f>H347</f>
        <v>7.8</v>
      </c>
      <c r="J347" s="268" t="e">
        <f t="shared" ref="J347:N348" ca="1" si="211">RANDBETWEEN($H$347*10,$F$347*10)/10</f>
        <v>#NUM!</v>
      </c>
      <c r="K347" s="268" t="e">
        <f t="shared" ca="1" si="211"/>
        <v>#NUM!</v>
      </c>
      <c r="L347" s="268" t="e">
        <f t="shared" ca="1" si="211"/>
        <v>#NUM!</v>
      </c>
      <c r="M347" s="268" t="e">
        <f t="shared" ca="1" si="211"/>
        <v>#NUM!</v>
      </c>
      <c r="N347" s="269" t="e">
        <f t="shared" ca="1" si="211"/>
        <v>#NUM!</v>
      </c>
      <c r="O347" s="144" t="e">
        <f ca="1">MAX(I346:N348)</f>
        <v>#NUM!</v>
      </c>
    </row>
    <row r="348" spans="1:15" ht="16.5" thickBot="1">
      <c r="A348" s="203"/>
      <c r="B348" s="203"/>
      <c r="C348" s="141"/>
      <c r="D348" s="141"/>
      <c r="E348" s="141"/>
      <c r="F348" s="141"/>
      <c r="G348" s="141"/>
      <c r="H348" s="340"/>
      <c r="I348" s="270" t="e">
        <f ca="1">RANDBETWEEN($H$347*10,$F$347*10)/10</f>
        <v>#NUM!</v>
      </c>
      <c r="J348" s="271" t="e">
        <f t="shared" ca="1" si="211"/>
        <v>#NUM!</v>
      </c>
      <c r="K348" s="271" t="e">
        <f t="shared" ca="1" si="211"/>
        <v>#NUM!</v>
      </c>
      <c r="L348" s="271" t="e">
        <f t="shared" ca="1" si="211"/>
        <v>#NUM!</v>
      </c>
      <c r="M348" s="271" t="e">
        <f t="shared" ca="1" si="211"/>
        <v>#NUM!</v>
      </c>
      <c r="N348" s="272" t="e">
        <f t="shared" ca="1" si="211"/>
        <v>#NUM!</v>
      </c>
      <c r="O348" s="109"/>
    </row>
    <row r="349" spans="1:15" ht="13.5" customHeight="1" thickBot="1">
      <c r="A349" s="201"/>
      <c r="B349" s="201"/>
      <c r="C349" s="273">
        <f>'1 шаблон'!A371</f>
        <v>0</v>
      </c>
      <c r="D349" s="259"/>
      <c r="E349" s="259"/>
      <c r="F349" s="259"/>
      <c r="G349" s="259"/>
      <c r="H349" s="340"/>
      <c r="I349" s="260" t="e">
        <f t="shared" ref="I349:N349" ca="1" si="212">RANDBETWEEN($H$350*10,$F$350*10)/10</f>
        <v>#NUM!</v>
      </c>
      <c r="J349" s="261" t="e">
        <f t="shared" ca="1" si="212"/>
        <v>#NUM!</v>
      </c>
      <c r="K349" s="261" t="e">
        <f t="shared" ca="1" si="212"/>
        <v>#NUM!</v>
      </c>
      <c r="L349" s="261" t="e">
        <f t="shared" ca="1" si="212"/>
        <v>#NUM!</v>
      </c>
      <c r="M349" s="261" t="e">
        <f t="shared" ca="1" si="212"/>
        <v>#NUM!</v>
      </c>
      <c r="N349" s="262" t="e">
        <f t="shared" ca="1" si="212"/>
        <v>#NUM!</v>
      </c>
      <c r="O349" s="109"/>
    </row>
    <row r="350" spans="1:15" ht="13.5" customHeight="1" thickBot="1">
      <c r="A350" s="202" t="str">
        <f>IF(C350="отвод","отвод","труба")</f>
        <v>труба</v>
      </c>
      <c r="B350" s="202" t="str">
        <f>VLOOKUP(C349,'2 Приложение 13'!$A$34:$E$245,5,FALSE)</f>
        <v>Сталь 20</v>
      </c>
      <c r="C350" s="264">
        <f>'1 шаблон'!A372</f>
        <v>0</v>
      </c>
      <c r="D350" s="264">
        <f>'1 шаблон'!B371</f>
        <v>0</v>
      </c>
      <c r="E350" s="264">
        <f>'1 шаблон'!C371</f>
        <v>0</v>
      </c>
      <c r="F350" s="265">
        <f>'1 шаблон'!D371</f>
        <v>0</v>
      </c>
      <c r="G350" s="266">
        <f>SUMPRODUCT((A350='Приложение 15'!$AE$3:$AE$282)*('3 Прил 12 (толщинометрия)'!E350='Приложение 15'!$AG$3:$AG$282)*('3 Прил 12 (толщинометрия)'!B350='Приложение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50" s="340">
        <v>7.8</v>
      </c>
      <c r="I350" s="267">
        <f>H350</f>
        <v>7.8</v>
      </c>
      <c r="J350" s="268" t="e">
        <f t="shared" ref="J350:N351" ca="1" si="213">RANDBETWEEN($H$350*10,$F$350*10)/10</f>
        <v>#NUM!</v>
      </c>
      <c r="K350" s="268" t="e">
        <f t="shared" ca="1" si="213"/>
        <v>#NUM!</v>
      </c>
      <c r="L350" s="268" t="e">
        <f t="shared" ca="1" si="213"/>
        <v>#NUM!</v>
      </c>
      <c r="M350" s="268" t="e">
        <f t="shared" ca="1" si="213"/>
        <v>#NUM!</v>
      </c>
      <c r="N350" s="269" t="e">
        <f t="shared" ca="1" si="213"/>
        <v>#NUM!</v>
      </c>
      <c r="O350" s="144" t="e">
        <f ca="1">MAX(I349:N351)</f>
        <v>#NUM!</v>
      </c>
    </row>
    <row r="351" spans="1:15" ht="16.5" thickBot="1">
      <c r="A351" s="203"/>
      <c r="B351" s="203"/>
      <c r="C351" s="141"/>
      <c r="D351" s="141"/>
      <c r="E351" s="141"/>
      <c r="F351" s="141"/>
      <c r="G351" s="141"/>
      <c r="H351" s="340"/>
      <c r="I351" s="270" t="e">
        <f ca="1">RANDBETWEEN($H$350*10,$F$350*10)/10</f>
        <v>#NUM!</v>
      </c>
      <c r="J351" s="271" t="e">
        <f t="shared" ca="1" si="213"/>
        <v>#NUM!</v>
      </c>
      <c r="K351" s="271" t="e">
        <f t="shared" ca="1" si="213"/>
        <v>#NUM!</v>
      </c>
      <c r="L351" s="271" t="e">
        <f t="shared" ca="1" si="213"/>
        <v>#NUM!</v>
      </c>
      <c r="M351" s="271" t="e">
        <f t="shared" ca="1" si="213"/>
        <v>#NUM!</v>
      </c>
      <c r="N351" s="272" t="e">
        <f t="shared" ca="1" si="213"/>
        <v>#NUM!</v>
      </c>
      <c r="O351" s="109"/>
    </row>
    <row r="352" spans="1:15" ht="13.5" customHeight="1" thickBot="1">
      <c r="A352" s="201"/>
      <c r="B352" s="201"/>
      <c r="C352" s="273">
        <f>'1 шаблон'!A374</f>
        <v>0</v>
      </c>
      <c r="D352" s="259"/>
      <c r="E352" s="259"/>
      <c r="F352" s="259"/>
      <c r="G352" s="259"/>
      <c r="H352" s="340"/>
      <c r="I352" s="260" t="e">
        <f t="shared" ref="I352:N352" ca="1" si="214">RANDBETWEEN($H$353*10,$F$353*10)/10</f>
        <v>#NUM!</v>
      </c>
      <c r="J352" s="261" t="e">
        <f t="shared" ca="1" si="214"/>
        <v>#NUM!</v>
      </c>
      <c r="K352" s="261" t="e">
        <f t="shared" ca="1" si="214"/>
        <v>#NUM!</v>
      </c>
      <c r="L352" s="261" t="e">
        <f t="shared" ca="1" si="214"/>
        <v>#NUM!</v>
      </c>
      <c r="M352" s="261" t="e">
        <f t="shared" ca="1" si="214"/>
        <v>#NUM!</v>
      </c>
      <c r="N352" s="262" t="e">
        <f t="shared" ca="1" si="214"/>
        <v>#NUM!</v>
      </c>
      <c r="O352" s="109"/>
    </row>
    <row r="353" spans="1:15" ht="13.5" customHeight="1" thickBot="1">
      <c r="A353" s="202" t="str">
        <f>IF(C353="отвод","отвод","труба")</f>
        <v>труба</v>
      </c>
      <c r="B353" s="202" t="str">
        <f>VLOOKUP(C352,'2 Приложение 13'!$A$34:$E$245,5,FALSE)</f>
        <v>Сталь 20</v>
      </c>
      <c r="C353" s="264">
        <f>'1 шаблон'!A375</f>
        <v>0</v>
      </c>
      <c r="D353" s="264">
        <f>'1 шаблон'!B374</f>
        <v>0</v>
      </c>
      <c r="E353" s="264">
        <f>'1 шаблон'!C374</f>
        <v>0</v>
      </c>
      <c r="F353" s="265">
        <f>'1 шаблон'!D374</f>
        <v>0</v>
      </c>
      <c r="G353" s="266">
        <f>SUMPRODUCT((A353='Приложение 15'!$AE$3:$AE$282)*('3 Прил 12 (толщинометрия)'!E353='Приложение 15'!$AG$3:$AG$282)*('3 Прил 12 (толщинометрия)'!B353='Приложение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53" s="340">
        <v>7.3</v>
      </c>
      <c r="I353" s="267">
        <f>H353</f>
        <v>7.3</v>
      </c>
      <c r="J353" s="268" t="e">
        <f t="shared" ref="J353:N354" ca="1" si="215">RANDBETWEEN($H$353*10,$F$353*10)/10</f>
        <v>#NUM!</v>
      </c>
      <c r="K353" s="268" t="e">
        <f t="shared" ca="1" si="215"/>
        <v>#NUM!</v>
      </c>
      <c r="L353" s="268" t="e">
        <f t="shared" ca="1" si="215"/>
        <v>#NUM!</v>
      </c>
      <c r="M353" s="268" t="e">
        <f t="shared" ca="1" si="215"/>
        <v>#NUM!</v>
      </c>
      <c r="N353" s="269" t="e">
        <f t="shared" ca="1" si="215"/>
        <v>#NUM!</v>
      </c>
      <c r="O353" s="144" t="e">
        <f ca="1">MAX(I352:N354)</f>
        <v>#NUM!</v>
      </c>
    </row>
    <row r="354" spans="1:15" ht="16.5" thickBot="1">
      <c r="A354" s="203"/>
      <c r="B354" s="203"/>
      <c r="C354" s="141"/>
      <c r="D354" s="141"/>
      <c r="E354" s="141"/>
      <c r="F354" s="141"/>
      <c r="G354" s="141"/>
      <c r="H354" s="340"/>
      <c r="I354" s="270" t="e">
        <f ca="1">RANDBETWEEN($H$353*10,$F$353*10)/10</f>
        <v>#NUM!</v>
      </c>
      <c r="J354" s="271" t="e">
        <f t="shared" ca="1" si="215"/>
        <v>#NUM!</v>
      </c>
      <c r="K354" s="271" t="e">
        <f t="shared" ca="1" si="215"/>
        <v>#NUM!</v>
      </c>
      <c r="L354" s="271" t="e">
        <f t="shared" ca="1" si="215"/>
        <v>#NUM!</v>
      </c>
      <c r="M354" s="271" t="e">
        <f t="shared" ca="1" si="215"/>
        <v>#NUM!</v>
      </c>
      <c r="N354" s="272" t="e">
        <f t="shared" ca="1" si="215"/>
        <v>#NUM!</v>
      </c>
      <c r="O354" s="109"/>
    </row>
    <row r="355" spans="1:15" ht="13.5" customHeight="1" thickBot="1">
      <c r="A355" s="201"/>
      <c r="B355" s="201"/>
      <c r="C355" s="273">
        <f>'1 шаблон'!A377</f>
        <v>0</v>
      </c>
      <c r="D355" s="259"/>
      <c r="E355" s="259"/>
      <c r="F355" s="259"/>
      <c r="G355" s="259"/>
      <c r="H355" s="340"/>
      <c r="I355" s="260" t="e">
        <f t="shared" ref="I355:N355" ca="1" si="216">RANDBETWEEN($H$356*10,$F$356*10)/10</f>
        <v>#NUM!</v>
      </c>
      <c r="J355" s="261" t="e">
        <f t="shared" ca="1" si="216"/>
        <v>#NUM!</v>
      </c>
      <c r="K355" s="261" t="e">
        <f t="shared" ca="1" si="216"/>
        <v>#NUM!</v>
      </c>
      <c r="L355" s="261" t="e">
        <f t="shared" ca="1" si="216"/>
        <v>#NUM!</v>
      </c>
      <c r="M355" s="261" t="e">
        <f t="shared" ca="1" si="216"/>
        <v>#NUM!</v>
      </c>
      <c r="N355" s="262" t="e">
        <f t="shared" ca="1" si="216"/>
        <v>#NUM!</v>
      </c>
      <c r="O355" s="109"/>
    </row>
    <row r="356" spans="1:15" ht="13.5" customHeight="1" thickBot="1">
      <c r="A356" s="202" t="str">
        <f>IF(C356="отвод","отвод","труба")</f>
        <v>труба</v>
      </c>
      <c r="B356" s="202" t="str">
        <f>VLOOKUP(C355,'2 Приложение 13'!$A$34:$E$245,5,FALSE)</f>
        <v>Сталь 20</v>
      </c>
      <c r="C356" s="264">
        <f>'1 шаблон'!A378</f>
        <v>0</v>
      </c>
      <c r="D356" s="264">
        <f>'1 шаблон'!B377</f>
        <v>0</v>
      </c>
      <c r="E356" s="264">
        <f>'1 шаблон'!C377</f>
        <v>0</v>
      </c>
      <c r="F356" s="265">
        <f>'1 шаблон'!D377</f>
        <v>0</v>
      </c>
      <c r="G356" s="266">
        <f>SUMPRODUCT((A356='Приложение 15'!$AE$3:$AE$282)*('3 Прил 12 (толщинометрия)'!E356='Приложение 15'!$AG$3:$AG$282)*('3 Прил 12 (толщинометрия)'!B356='Приложение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56" s="340">
        <v>7.4</v>
      </c>
      <c r="I356" s="267">
        <f>H356</f>
        <v>7.4</v>
      </c>
      <c r="J356" s="268" t="e">
        <f t="shared" ref="J356:N357" ca="1" si="217">RANDBETWEEN($H$356*10,$F$356*10)/10</f>
        <v>#NUM!</v>
      </c>
      <c r="K356" s="268" t="e">
        <f t="shared" ca="1" si="217"/>
        <v>#NUM!</v>
      </c>
      <c r="L356" s="268" t="e">
        <f t="shared" ca="1" si="217"/>
        <v>#NUM!</v>
      </c>
      <c r="M356" s="268" t="e">
        <f t="shared" ca="1" si="217"/>
        <v>#NUM!</v>
      </c>
      <c r="N356" s="269" t="e">
        <f t="shared" ca="1" si="217"/>
        <v>#NUM!</v>
      </c>
      <c r="O356" s="144" t="e">
        <f ca="1">MAX(I355:N357)</f>
        <v>#NUM!</v>
      </c>
    </row>
    <row r="357" spans="1:15" ht="16.5" thickBot="1">
      <c r="A357" s="203"/>
      <c r="B357" s="203"/>
      <c r="C357" s="141"/>
      <c r="D357" s="141"/>
      <c r="E357" s="141"/>
      <c r="F357" s="141"/>
      <c r="G357" s="141"/>
      <c r="H357" s="340"/>
      <c r="I357" s="270" t="e">
        <f ca="1">RANDBETWEEN($H$356*10,$F$356*10)/10</f>
        <v>#NUM!</v>
      </c>
      <c r="J357" s="271" t="e">
        <f t="shared" ca="1" si="217"/>
        <v>#NUM!</v>
      </c>
      <c r="K357" s="271" t="e">
        <f t="shared" ca="1" si="217"/>
        <v>#NUM!</v>
      </c>
      <c r="L357" s="271" t="e">
        <f t="shared" ca="1" si="217"/>
        <v>#NUM!</v>
      </c>
      <c r="M357" s="271" t="e">
        <f t="shared" ca="1" si="217"/>
        <v>#NUM!</v>
      </c>
      <c r="N357" s="272" t="e">
        <f t="shared" ca="1" si="217"/>
        <v>#NUM!</v>
      </c>
      <c r="O357" s="109"/>
    </row>
    <row r="358" spans="1:15" ht="13.5" customHeight="1" thickBot="1">
      <c r="A358" s="201"/>
      <c r="B358" s="201"/>
      <c r="C358" s="273">
        <f>'1 шаблон'!A380</f>
        <v>0</v>
      </c>
      <c r="D358" s="259"/>
      <c r="E358" s="259"/>
      <c r="F358" s="259"/>
      <c r="G358" s="259"/>
      <c r="H358" s="340"/>
      <c r="I358" s="260" t="e">
        <f t="shared" ref="I358:N358" ca="1" si="218">RANDBETWEEN($H$359*10,$F$359*10)/10</f>
        <v>#NUM!</v>
      </c>
      <c r="J358" s="261" t="e">
        <f t="shared" ca="1" si="218"/>
        <v>#NUM!</v>
      </c>
      <c r="K358" s="261" t="e">
        <f t="shared" ca="1" si="218"/>
        <v>#NUM!</v>
      </c>
      <c r="L358" s="261" t="e">
        <f t="shared" ca="1" si="218"/>
        <v>#NUM!</v>
      </c>
      <c r="M358" s="261" t="e">
        <f t="shared" ca="1" si="218"/>
        <v>#NUM!</v>
      </c>
      <c r="N358" s="262" t="e">
        <f t="shared" ca="1" si="218"/>
        <v>#NUM!</v>
      </c>
      <c r="O358" s="109"/>
    </row>
    <row r="359" spans="1:15" ht="13.5" customHeight="1" thickBot="1">
      <c r="A359" s="202" t="str">
        <f>IF(C359="отвод","отвод","труба")</f>
        <v>труба</v>
      </c>
      <c r="B359" s="202" t="str">
        <f>VLOOKUP(C358,'2 Приложение 13'!$A$34:$E$245,5,FALSE)</f>
        <v>Сталь 20</v>
      </c>
      <c r="C359" s="264">
        <f>'1 шаблон'!A381</f>
        <v>0</v>
      </c>
      <c r="D359" s="264">
        <f>'1 шаблон'!B380</f>
        <v>0</v>
      </c>
      <c r="E359" s="264">
        <f>'1 шаблон'!C380</f>
        <v>0</v>
      </c>
      <c r="F359" s="265">
        <f>'1 шаблон'!D380</f>
        <v>0</v>
      </c>
      <c r="G359" s="266">
        <f>SUMPRODUCT((A359='Приложение 15'!$AE$3:$AE$282)*('3 Прил 12 (толщинометрия)'!E359='Приложение 15'!$AG$3:$AG$282)*('3 Прил 12 (толщинометрия)'!B359='Приложение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59" s="340">
        <v>7.1</v>
      </c>
      <c r="I359" s="267">
        <f>H359</f>
        <v>7.1</v>
      </c>
      <c r="J359" s="268" t="e">
        <f t="shared" ref="J359:N360" ca="1" si="219">RANDBETWEEN($H$359*10,$F$359*10)/10</f>
        <v>#NUM!</v>
      </c>
      <c r="K359" s="268" t="e">
        <f t="shared" ca="1" si="219"/>
        <v>#NUM!</v>
      </c>
      <c r="L359" s="268" t="e">
        <f t="shared" ca="1" si="219"/>
        <v>#NUM!</v>
      </c>
      <c r="M359" s="268" t="e">
        <f t="shared" ca="1" si="219"/>
        <v>#NUM!</v>
      </c>
      <c r="N359" s="269" t="e">
        <f t="shared" ca="1" si="219"/>
        <v>#NUM!</v>
      </c>
      <c r="O359" s="144" t="e">
        <f ca="1">MAX(I358:N360)</f>
        <v>#NUM!</v>
      </c>
    </row>
    <row r="360" spans="1:15" ht="16.5" thickBot="1">
      <c r="A360" s="203"/>
      <c r="B360" s="203"/>
      <c r="C360" s="141"/>
      <c r="D360" s="141"/>
      <c r="E360" s="141"/>
      <c r="F360" s="141"/>
      <c r="G360" s="141"/>
      <c r="H360" s="340"/>
      <c r="I360" s="270" t="e">
        <f ca="1">RANDBETWEEN($H$359*10,$F$359*10)/10</f>
        <v>#NUM!</v>
      </c>
      <c r="J360" s="271" t="e">
        <f t="shared" ca="1" si="219"/>
        <v>#NUM!</v>
      </c>
      <c r="K360" s="271" t="e">
        <f t="shared" ca="1" si="219"/>
        <v>#NUM!</v>
      </c>
      <c r="L360" s="271" t="e">
        <f t="shared" ca="1" si="219"/>
        <v>#NUM!</v>
      </c>
      <c r="M360" s="271" t="e">
        <f t="shared" ca="1" si="219"/>
        <v>#NUM!</v>
      </c>
      <c r="N360" s="272" t="e">
        <f t="shared" ca="1" si="219"/>
        <v>#NUM!</v>
      </c>
      <c r="O360" s="109"/>
    </row>
    <row r="361" spans="1:15" ht="13.5" customHeight="1" thickBot="1">
      <c r="A361" s="201"/>
      <c r="B361" s="201"/>
      <c r="C361" s="273">
        <f>'1 шаблон'!A383</f>
        <v>0</v>
      </c>
      <c r="D361" s="259"/>
      <c r="E361" s="259"/>
      <c r="F361" s="259"/>
      <c r="G361" s="259"/>
      <c r="H361" s="340"/>
      <c r="I361" s="260" t="e">
        <f t="shared" ref="I361:N361" ca="1" si="220">RANDBETWEEN($H$362*10,$F$362*10)/10</f>
        <v>#NUM!</v>
      </c>
      <c r="J361" s="261" t="e">
        <f t="shared" ca="1" si="220"/>
        <v>#NUM!</v>
      </c>
      <c r="K361" s="261" t="e">
        <f t="shared" ca="1" si="220"/>
        <v>#NUM!</v>
      </c>
      <c r="L361" s="261" t="e">
        <f t="shared" ca="1" si="220"/>
        <v>#NUM!</v>
      </c>
      <c r="M361" s="261" t="e">
        <f t="shared" ca="1" si="220"/>
        <v>#NUM!</v>
      </c>
      <c r="N361" s="262" t="e">
        <f t="shared" ca="1" si="220"/>
        <v>#NUM!</v>
      </c>
      <c r="O361" s="109"/>
    </row>
    <row r="362" spans="1:15" ht="13.5" customHeight="1" thickBot="1">
      <c r="A362" s="202" t="str">
        <f>IF(C362="отвод","отвод","труба")</f>
        <v>труба</v>
      </c>
      <c r="B362" s="202" t="str">
        <f>VLOOKUP(C361,'2 Приложение 13'!$A$34:$E$245,5,FALSE)</f>
        <v>Сталь 20</v>
      </c>
      <c r="C362" s="264">
        <f>'1 шаблон'!A384</f>
        <v>0</v>
      </c>
      <c r="D362" s="264">
        <f>'1 шаблон'!B383</f>
        <v>0</v>
      </c>
      <c r="E362" s="264">
        <f>'1 шаблон'!C383</f>
        <v>0</v>
      </c>
      <c r="F362" s="265">
        <f>'1 шаблон'!D383</f>
        <v>0</v>
      </c>
      <c r="G362" s="266">
        <f>SUMPRODUCT((A362='Приложение 15'!$AE$3:$AE$282)*('3 Прил 12 (толщинометрия)'!E362='Приложение 15'!$AG$3:$AG$282)*('3 Прил 12 (толщинометрия)'!B362='Приложение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62" s="340">
        <v>7.1</v>
      </c>
      <c r="I362" s="267">
        <f>H362</f>
        <v>7.1</v>
      </c>
      <c r="J362" s="268" t="e">
        <f t="shared" ref="J362:N363" ca="1" si="221">RANDBETWEEN($H$362*10,$F$362*10)/10</f>
        <v>#NUM!</v>
      </c>
      <c r="K362" s="268" t="e">
        <f t="shared" ca="1" si="221"/>
        <v>#NUM!</v>
      </c>
      <c r="L362" s="268" t="e">
        <f t="shared" ca="1" si="221"/>
        <v>#NUM!</v>
      </c>
      <c r="M362" s="268" t="e">
        <f t="shared" ca="1" si="221"/>
        <v>#NUM!</v>
      </c>
      <c r="N362" s="269" t="e">
        <f t="shared" ca="1" si="221"/>
        <v>#NUM!</v>
      </c>
      <c r="O362" s="144" t="e">
        <f ca="1">MAX(I361:N363)</f>
        <v>#NUM!</v>
      </c>
    </row>
    <row r="363" spans="1:15" ht="16.5" thickBot="1">
      <c r="A363" s="203"/>
      <c r="B363" s="203"/>
      <c r="C363" s="141"/>
      <c r="D363" s="141"/>
      <c r="E363" s="141"/>
      <c r="F363" s="141"/>
      <c r="G363" s="141"/>
      <c r="H363" s="340"/>
      <c r="I363" s="270" t="e">
        <f ca="1">RANDBETWEEN($H$362*10,$F$362*10)/10</f>
        <v>#NUM!</v>
      </c>
      <c r="J363" s="271" t="e">
        <f t="shared" ca="1" si="221"/>
        <v>#NUM!</v>
      </c>
      <c r="K363" s="271" t="e">
        <f t="shared" ca="1" si="221"/>
        <v>#NUM!</v>
      </c>
      <c r="L363" s="271" t="e">
        <f t="shared" ca="1" si="221"/>
        <v>#NUM!</v>
      </c>
      <c r="M363" s="271" t="e">
        <f t="shared" ca="1" si="221"/>
        <v>#NUM!</v>
      </c>
      <c r="N363" s="272" t="e">
        <f t="shared" ca="1" si="221"/>
        <v>#NUM!</v>
      </c>
      <c r="O363" s="109"/>
    </row>
    <row r="364" spans="1:15" ht="13.5" customHeight="1" thickBot="1">
      <c r="A364" s="201"/>
      <c r="B364" s="201"/>
      <c r="C364" s="273">
        <f>'1 шаблон'!A386</f>
        <v>0</v>
      </c>
      <c r="D364" s="259"/>
      <c r="E364" s="259"/>
      <c r="F364" s="259"/>
      <c r="G364" s="259"/>
      <c r="H364" s="340"/>
      <c r="I364" s="260" t="e">
        <f t="shared" ref="I364:N364" ca="1" si="222">RANDBETWEEN($H$365*10,$F$365*10)/10</f>
        <v>#NUM!</v>
      </c>
      <c r="J364" s="261" t="e">
        <f t="shared" ca="1" si="222"/>
        <v>#NUM!</v>
      </c>
      <c r="K364" s="261" t="e">
        <f t="shared" ca="1" si="222"/>
        <v>#NUM!</v>
      </c>
      <c r="L364" s="261" t="e">
        <f t="shared" ca="1" si="222"/>
        <v>#NUM!</v>
      </c>
      <c r="M364" s="261" t="e">
        <f t="shared" ca="1" si="222"/>
        <v>#NUM!</v>
      </c>
      <c r="N364" s="262" t="e">
        <f t="shared" ca="1" si="222"/>
        <v>#NUM!</v>
      </c>
      <c r="O364" s="109"/>
    </row>
    <row r="365" spans="1:15" ht="13.5" customHeight="1" thickBot="1">
      <c r="A365" s="202" t="str">
        <f>IF(C365="отвод","отвод","труба")</f>
        <v>труба</v>
      </c>
      <c r="B365" s="202" t="str">
        <f>VLOOKUP(C364,'2 Приложение 13'!$A$34:$E$245,5,FALSE)</f>
        <v>Сталь 20</v>
      </c>
      <c r="C365" s="264">
        <f>'1 шаблон'!A387</f>
        <v>0</v>
      </c>
      <c r="D365" s="264">
        <f>'1 шаблон'!B386</f>
        <v>0</v>
      </c>
      <c r="E365" s="264">
        <f>'1 шаблон'!C386</f>
        <v>0</v>
      </c>
      <c r="F365" s="265">
        <f>'1 шаблон'!D386</f>
        <v>0</v>
      </c>
      <c r="G365" s="266">
        <f>SUMPRODUCT((A365='Приложение 15'!$AE$3:$AE$282)*('3 Прил 12 (толщинометрия)'!E365='Приложение 15'!$AG$3:$AG$282)*('3 Прил 12 (толщинометрия)'!B365='Приложение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65" s="340">
        <v>7.2</v>
      </c>
      <c r="I365" s="267">
        <f>H365</f>
        <v>7.2</v>
      </c>
      <c r="J365" s="268" t="e">
        <f t="shared" ref="J365:N366" ca="1" si="223">RANDBETWEEN($H$365*10,$F$365*10)/10</f>
        <v>#NUM!</v>
      </c>
      <c r="K365" s="268" t="e">
        <f t="shared" ca="1" si="223"/>
        <v>#NUM!</v>
      </c>
      <c r="L365" s="268" t="e">
        <f t="shared" ca="1" si="223"/>
        <v>#NUM!</v>
      </c>
      <c r="M365" s="268" t="e">
        <f t="shared" ca="1" si="223"/>
        <v>#NUM!</v>
      </c>
      <c r="N365" s="269" t="e">
        <f t="shared" ca="1" si="223"/>
        <v>#NUM!</v>
      </c>
      <c r="O365" s="144" t="e">
        <f ca="1">MAX(I364:N366)</f>
        <v>#NUM!</v>
      </c>
    </row>
    <row r="366" spans="1:15" ht="16.5" thickBot="1">
      <c r="A366" s="203"/>
      <c r="B366" s="203"/>
      <c r="C366" s="141"/>
      <c r="D366" s="141"/>
      <c r="E366" s="141"/>
      <c r="F366" s="141"/>
      <c r="G366" s="141"/>
      <c r="H366" s="340"/>
      <c r="I366" s="270" t="e">
        <f ca="1">RANDBETWEEN($H$365*10,$F$365*10)/10</f>
        <v>#NUM!</v>
      </c>
      <c r="J366" s="271" t="e">
        <f t="shared" ca="1" si="223"/>
        <v>#NUM!</v>
      </c>
      <c r="K366" s="271" t="e">
        <f t="shared" ca="1" si="223"/>
        <v>#NUM!</v>
      </c>
      <c r="L366" s="271" t="e">
        <f t="shared" ca="1" si="223"/>
        <v>#NUM!</v>
      </c>
      <c r="M366" s="271" t="e">
        <f t="shared" ca="1" si="223"/>
        <v>#NUM!</v>
      </c>
      <c r="N366" s="272" t="e">
        <f t="shared" ca="1" si="223"/>
        <v>#NUM!</v>
      </c>
      <c r="O366" s="109"/>
    </row>
    <row r="367" spans="1:15" ht="13.5" customHeight="1" thickBot="1">
      <c r="A367" s="201"/>
      <c r="B367" s="201"/>
      <c r="C367" s="273">
        <f>'1 шаблон'!A389</f>
        <v>0</v>
      </c>
      <c r="D367" s="259"/>
      <c r="E367" s="259"/>
      <c r="F367" s="259"/>
      <c r="G367" s="259"/>
      <c r="H367" s="340"/>
      <c r="I367" s="260" t="e">
        <f t="shared" ref="I367:N367" ca="1" si="224">RANDBETWEEN($H$368*10,$F$368*10)/10</f>
        <v>#NUM!</v>
      </c>
      <c r="J367" s="261" t="e">
        <f t="shared" ca="1" si="224"/>
        <v>#NUM!</v>
      </c>
      <c r="K367" s="261" t="e">
        <f t="shared" ca="1" si="224"/>
        <v>#NUM!</v>
      </c>
      <c r="L367" s="261" t="e">
        <f t="shared" ca="1" si="224"/>
        <v>#NUM!</v>
      </c>
      <c r="M367" s="261" t="e">
        <f t="shared" ca="1" si="224"/>
        <v>#NUM!</v>
      </c>
      <c r="N367" s="262" t="e">
        <f t="shared" ca="1" si="224"/>
        <v>#NUM!</v>
      </c>
      <c r="O367" s="109"/>
    </row>
    <row r="368" spans="1:15" ht="13.5" customHeight="1" thickBot="1">
      <c r="A368" s="202" t="str">
        <f>IF(C368="отвод","отвод","труба")</f>
        <v>труба</v>
      </c>
      <c r="B368" s="202" t="str">
        <f>VLOOKUP(C367,'2 Приложение 13'!$A$34:$E$245,5,FALSE)</f>
        <v>Сталь 20</v>
      </c>
      <c r="C368" s="264">
        <f>'1 шаблон'!A390</f>
        <v>0</v>
      </c>
      <c r="D368" s="264">
        <f>'1 шаблон'!B389</f>
        <v>0</v>
      </c>
      <c r="E368" s="264">
        <f>'1 шаблон'!C389</f>
        <v>0</v>
      </c>
      <c r="F368" s="265">
        <f>'1 шаблон'!D389</f>
        <v>0</v>
      </c>
      <c r="G368" s="266">
        <f>SUMPRODUCT((A368='Приложение 15'!$AE$3:$AE$282)*('3 Прил 12 (толщинометрия)'!E368='Приложение 15'!$AG$3:$AG$282)*('3 Прил 12 (толщинометрия)'!B368='Приложение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68" s="340">
        <v>7.2</v>
      </c>
      <c r="I368" s="267">
        <f>H368</f>
        <v>7.2</v>
      </c>
      <c r="J368" s="268" t="e">
        <f t="shared" ref="J368:N369" ca="1" si="225">RANDBETWEEN($H$368*10,$F$368*10)/10</f>
        <v>#NUM!</v>
      </c>
      <c r="K368" s="268" t="e">
        <f t="shared" ca="1" si="225"/>
        <v>#NUM!</v>
      </c>
      <c r="L368" s="268" t="e">
        <f t="shared" ca="1" si="225"/>
        <v>#NUM!</v>
      </c>
      <c r="M368" s="268" t="e">
        <f t="shared" ca="1" si="225"/>
        <v>#NUM!</v>
      </c>
      <c r="N368" s="269" t="e">
        <f t="shared" ca="1" si="225"/>
        <v>#NUM!</v>
      </c>
      <c r="O368" s="144" t="e">
        <f ca="1">MAX(I367:N369)</f>
        <v>#NUM!</v>
      </c>
    </row>
    <row r="369" spans="1:15" ht="16.5" thickBot="1">
      <c r="A369" s="203"/>
      <c r="B369" s="203"/>
      <c r="C369" s="141"/>
      <c r="D369" s="141"/>
      <c r="E369" s="141"/>
      <c r="F369" s="141"/>
      <c r="G369" s="141"/>
      <c r="H369" s="340"/>
      <c r="I369" s="270" t="e">
        <f ca="1">RANDBETWEEN($H$368*10,$F$368*10)/10</f>
        <v>#NUM!</v>
      </c>
      <c r="J369" s="271" t="e">
        <f t="shared" ca="1" si="225"/>
        <v>#NUM!</v>
      </c>
      <c r="K369" s="271" t="e">
        <f t="shared" ca="1" si="225"/>
        <v>#NUM!</v>
      </c>
      <c r="L369" s="271" t="e">
        <f t="shared" ca="1" si="225"/>
        <v>#NUM!</v>
      </c>
      <c r="M369" s="271" t="e">
        <f t="shared" ca="1" si="225"/>
        <v>#NUM!</v>
      </c>
      <c r="N369" s="272" t="e">
        <f t="shared" ca="1" si="225"/>
        <v>#NUM!</v>
      </c>
      <c r="O369" s="109"/>
    </row>
    <row r="370" spans="1:15" ht="13.5" customHeight="1" thickBot="1">
      <c r="A370" s="201"/>
      <c r="B370" s="201"/>
      <c r="C370" s="273">
        <f>'1 шаблон'!A392</f>
        <v>0</v>
      </c>
      <c r="D370" s="259"/>
      <c r="E370" s="259"/>
      <c r="F370" s="259"/>
      <c r="G370" s="259"/>
      <c r="H370" s="340"/>
      <c r="I370" s="260" t="e">
        <f t="shared" ref="I370:N370" ca="1" si="226">RANDBETWEEN($H$371*10,$F$371*10)/10</f>
        <v>#NUM!</v>
      </c>
      <c r="J370" s="261" t="e">
        <f t="shared" ca="1" si="226"/>
        <v>#NUM!</v>
      </c>
      <c r="K370" s="261" t="e">
        <f t="shared" ca="1" si="226"/>
        <v>#NUM!</v>
      </c>
      <c r="L370" s="261" t="e">
        <f t="shared" ca="1" si="226"/>
        <v>#NUM!</v>
      </c>
      <c r="M370" s="261" t="e">
        <f t="shared" ca="1" si="226"/>
        <v>#NUM!</v>
      </c>
      <c r="N370" s="262" t="e">
        <f t="shared" ca="1" si="226"/>
        <v>#NUM!</v>
      </c>
      <c r="O370" s="109"/>
    </row>
    <row r="371" spans="1:15" ht="13.5" customHeight="1" thickBot="1">
      <c r="A371" s="202" t="str">
        <f>IF(C371="отвод","отвод","труба")</f>
        <v>труба</v>
      </c>
      <c r="B371" s="202" t="str">
        <f>VLOOKUP(C370,'2 Приложение 13'!$A$34:$E$245,5,FALSE)</f>
        <v>Сталь 20</v>
      </c>
      <c r="C371" s="264">
        <f>'1 шаблон'!A393</f>
        <v>0</v>
      </c>
      <c r="D371" s="264">
        <f>'1 шаблон'!B392</f>
        <v>0</v>
      </c>
      <c r="E371" s="264">
        <f>'1 шаблон'!C392</f>
        <v>0</v>
      </c>
      <c r="F371" s="265">
        <f>'1 шаблон'!D392</f>
        <v>0</v>
      </c>
      <c r="G371" s="266">
        <f>SUMPRODUCT((A371='Приложение 15'!$AE$3:$AE$282)*('3 Прил 12 (толщинометрия)'!E371='Приложение 15'!$AG$3:$AG$282)*('3 Прил 12 (толщинометрия)'!B371='Приложение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71" s="340">
        <v>7.3</v>
      </c>
      <c r="I371" s="267">
        <f>H371</f>
        <v>7.3</v>
      </c>
      <c r="J371" s="268" t="e">
        <f t="shared" ref="J371:N372" ca="1" si="227">RANDBETWEEN($H$371*10,$F$371*10)/10</f>
        <v>#NUM!</v>
      </c>
      <c r="K371" s="268" t="e">
        <f t="shared" ca="1" si="227"/>
        <v>#NUM!</v>
      </c>
      <c r="L371" s="268" t="e">
        <f t="shared" ca="1" si="227"/>
        <v>#NUM!</v>
      </c>
      <c r="M371" s="268" t="e">
        <f t="shared" ca="1" si="227"/>
        <v>#NUM!</v>
      </c>
      <c r="N371" s="269" t="e">
        <f t="shared" ca="1" si="227"/>
        <v>#NUM!</v>
      </c>
      <c r="O371" s="144" t="e">
        <f ca="1">MAX(I370:N372)</f>
        <v>#NUM!</v>
      </c>
    </row>
    <row r="372" spans="1:15" ht="16.5" thickBot="1">
      <c r="A372" s="203"/>
      <c r="B372" s="203"/>
      <c r="C372" s="141"/>
      <c r="D372" s="141"/>
      <c r="E372" s="141"/>
      <c r="F372" s="141"/>
      <c r="G372" s="141"/>
      <c r="H372" s="340"/>
      <c r="I372" s="270" t="e">
        <f ca="1">RANDBETWEEN($H$371*10,$F$371*10)/10</f>
        <v>#NUM!</v>
      </c>
      <c r="J372" s="271" t="e">
        <f t="shared" ca="1" si="227"/>
        <v>#NUM!</v>
      </c>
      <c r="K372" s="271" t="e">
        <f t="shared" ca="1" si="227"/>
        <v>#NUM!</v>
      </c>
      <c r="L372" s="271" t="e">
        <f t="shared" ca="1" si="227"/>
        <v>#NUM!</v>
      </c>
      <c r="M372" s="271" t="e">
        <f t="shared" ca="1" si="227"/>
        <v>#NUM!</v>
      </c>
      <c r="N372" s="272" t="e">
        <f t="shared" ca="1" si="227"/>
        <v>#NUM!</v>
      </c>
      <c r="O372" s="109"/>
    </row>
    <row r="373" spans="1:15" ht="13.5" customHeight="1" thickBot="1">
      <c r="A373" s="201"/>
      <c r="B373" s="201"/>
      <c r="C373" s="273">
        <f>'1 шаблон'!A395</f>
        <v>0</v>
      </c>
      <c r="D373" s="259"/>
      <c r="E373" s="259"/>
      <c r="F373" s="259"/>
      <c r="G373" s="259"/>
      <c r="H373" s="340"/>
      <c r="I373" s="260" t="e">
        <f t="shared" ref="I373:N373" ca="1" si="228">RANDBETWEEN($H$374*10,$F$374*10)/10</f>
        <v>#NUM!</v>
      </c>
      <c r="J373" s="261" t="e">
        <f t="shared" ca="1" si="228"/>
        <v>#NUM!</v>
      </c>
      <c r="K373" s="261" t="e">
        <f t="shared" ca="1" si="228"/>
        <v>#NUM!</v>
      </c>
      <c r="L373" s="261" t="e">
        <f t="shared" ca="1" si="228"/>
        <v>#NUM!</v>
      </c>
      <c r="M373" s="261" t="e">
        <f t="shared" ca="1" si="228"/>
        <v>#NUM!</v>
      </c>
      <c r="N373" s="262" t="e">
        <f t="shared" ca="1" si="228"/>
        <v>#NUM!</v>
      </c>
      <c r="O373" s="109"/>
    </row>
    <row r="374" spans="1:15" ht="13.5" customHeight="1" thickBot="1">
      <c r="A374" s="202" t="str">
        <f>IF(C374="отвод","отвод","труба")</f>
        <v>труба</v>
      </c>
      <c r="B374" s="202" t="str">
        <f>VLOOKUP(C373,'2 Приложение 13'!$A$34:$E$245,5,FALSE)</f>
        <v>Сталь 20</v>
      </c>
      <c r="C374" s="264">
        <f>'1 шаблон'!A396</f>
        <v>0</v>
      </c>
      <c r="D374" s="264">
        <f>'1 шаблон'!B395</f>
        <v>0</v>
      </c>
      <c r="E374" s="264">
        <f>'1 шаблон'!C395</f>
        <v>0</v>
      </c>
      <c r="F374" s="265">
        <f>'1 шаблон'!D395</f>
        <v>0</v>
      </c>
      <c r="G374" s="266">
        <f>SUMPRODUCT((A374='Приложение 15'!$AE$3:$AE$282)*('3 Прил 12 (толщинометрия)'!E374='Приложение 15'!$AG$3:$AG$282)*('3 Прил 12 (толщинометрия)'!B374='Приложение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74" s="340">
        <v>7.8</v>
      </c>
      <c r="I374" s="267">
        <f>H374</f>
        <v>7.8</v>
      </c>
      <c r="J374" s="268" t="e">
        <f t="shared" ref="J374:N375" ca="1" si="229">RANDBETWEEN($H$374*10,$F$374*10)/10</f>
        <v>#NUM!</v>
      </c>
      <c r="K374" s="268" t="e">
        <f t="shared" ca="1" si="229"/>
        <v>#NUM!</v>
      </c>
      <c r="L374" s="268" t="e">
        <f t="shared" ca="1" si="229"/>
        <v>#NUM!</v>
      </c>
      <c r="M374" s="268" t="e">
        <f t="shared" ca="1" si="229"/>
        <v>#NUM!</v>
      </c>
      <c r="N374" s="269" t="e">
        <f t="shared" ca="1" si="229"/>
        <v>#NUM!</v>
      </c>
      <c r="O374" s="144" t="e">
        <f ca="1">MAX(I373:N375)</f>
        <v>#NUM!</v>
      </c>
    </row>
    <row r="375" spans="1:15" ht="16.5" thickBot="1">
      <c r="A375" s="203"/>
      <c r="B375" s="203"/>
      <c r="C375" s="141"/>
      <c r="D375" s="141"/>
      <c r="E375" s="141"/>
      <c r="F375" s="141"/>
      <c r="G375" s="141"/>
      <c r="H375" s="340"/>
      <c r="I375" s="270" t="e">
        <f ca="1">RANDBETWEEN($H$374*10,$F$374*10)/10</f>
        <v>#NUM!</v>
      </c>
      <c r="J375" s="271" t="e">
        <f t="shared" ca="1" si="229"/>
        <v>#NUM!</v>
      </c>
      <c r="K375" s="271" t="e">
        <f t="shared" ca="1" si="229"/>
        <v>#NUM!</v>
      </c>
      <c r="L375" s="271" t="e">
        <f t="shared" ca="1" si="229"/>
        <v>#NUM!</v>
      </c>
      <c r="M375" s="271" t="e">
        <f t="shared" ca="1" si="229"/>
        <v>#NUM!</v>
      </c>
      <c r="N375" s="272" t="e">
        <f t="shared" ca="1" si="229"/>
        <v>#NUM!</v>
      </c>
      <c r="O375" s="109"/>
    </row>
    <row r="376" spans="1:15" ht="13.5" customHeight="1" thickBot="1">
      <c r="A376" s="201"/>
      <c r="B376" s="201"/>
      <c r="C376" s="273">
        <f>'1 шаблон'!A398</f>
        <v>0</v>
      </c>
      <c r="D376" s="259"/>
      <c r="E376" s="259"/>
      <c r="F376" s="259"/>
      <c r="G376" s="259"/>
      <c r="H376" s="340"/>
      <c r="I376" s="260" t="e">
        <f t="shared" ref="I376:N376" ca="1" si="230">RANDBETWEEN($H$377*10,$F$377*10)/10</f>
        <v>#NUM!</v>
      </c>
      <c r="J376" s="261" t="e">
        <f t="shared" ca="1" si="230"/>
        <v>#NUM!</v>
      </c>
      <c r="K376" s="261" t="e">
        <f t="shared" ca="1" si="230"/>
        <v>#NUM!</v>
      </c>
      <c r="L376" s="261" t="e">
        <f t="shared" ca="1" si="230"/>
        <v>#NUM!</v>
      </c>
      <c r="M376" s="261" t="e">
        <f t="shared" ca="1" si="230"/>
        <v>#NUM!</v>
      </c>
      <c r="N376" s="262" t="e">
        <f t="shared" ca="1" si="230"/>
        <v>#NUM!</v>
      </c>
      <c r="O376" s="109"/>
    </row>
    <row r="377" spans="1:15" ht="13.5" customHeight="1" thickBot="1">
      <c r="A377" s="202" t="str">
        <f>IF(C377="отвод","отвод","труба")</f>
        <v>труба</v>
      </c>
      <c r="B377" s="202" t="str">
        <f>VLOOKUP(C376,'2 Приложение 13'!$A$34:$E$245,5,FALSE)</f>
        <v>Сталь 20</v>
      </c>
      <c r="C377" s="264">
        <f>'1 шаблон'!A399</f>
        <v>0</v>
      </c>
      <c r="D377" s="264">
        <f>'1 шаблон'!B398</f>
        <v>0</v>
      </c>
      <c r="E377" s="264">
        <f>'1 шаблон'!C398</f>
        <v>0</v>
      </c>
      <c r="F377" s="265">
        <f>'1 шаблон'!D398</f>
        <v>0</v>
      </c>
      <c r="G377" s="266">
        <f>SUMPRODUCT((A377='Приложение 15'!$AE$3:$AE$282)*('3 Прил 12 (толщинометрия)'!E377='Приложение 15'!$AG$3:$AG$282)*('3 Прил 12 (толщинометрия)'!B377='Приложение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77" s="340">
        <v>7.3</v>
      </c>
      <c r="I377" s="267">
        <f>H377</f>
        <v>7.3</v>
      </c>
      <c r="J377" s="268" t="e">
        <f t="shared" ref="J377:N378" ca="1" si="231">RANDBETWEEN($H$377*10,$F$377*10)/10</f>
        <v>#NUM!</v>
      </c>
      <c r="K377" s="268" t="e">
        <f t="shared" ca="1" si="231"/>
        <v>#NUM!</v>
      </c>
      <c r="L377" s="268" t="e">
        <f t="shared" ca="1" si="231"/>
        <v>#NUM!</v>
      </c>
      <c r="M377" s="268" t="e">
        <f t="shared" ca="1" si="231"/>
        <v>#NUM!</v>
      </c>
      <c r="N377" s="269" t="e">
        <f t="shared" ca="1" si="231"/>
        <v>#NUM!</v>
      </c>
      <c r="O377" s="144" t="e">
        <f ca="1">MAX(I376:N378)</f>
        <v>#NUM!</v>
      </c>
    </row>
    <row r="378" spans="1:15" ht="16.5" thickBot="1">
      <c r="A378" s="203"/>
      <c r="B378" s="203"/>
      <c r="C378" s="141"/>
      <c r="D378" s="141"/>
      <c r="E378" s="141"/>
      <c r="F378" s="141"/>
      <c r="G378" s="141"/>
      <c r="H378" s="340"/>
      <c r="I378" s="270" t="e">
        <f ca="1">RANDBETWEEN($H$377*10,$F$377*10)/10</f>
        <v>#NUM!</v>
      </c>
      <c r="J378" s="271" t="e">
        <f t="shared" ca="1" si="231"/>
        <v>#NUM!</v>
      </c>
      <c r="K378" s="271" t="e">
        <f t="shared" ca="1" si="231"/>
        <v>#NUM!</v>
      </c>
      <c r="L378" s="271" t="e">
        <f t="shared" ca="1" si="231"/>
        <v>#NUM!</v>
      </c>
      <c r="M378" s="271" t="e">
        <f t="shared" ca="1" si="231"/>
        <v>#NUM!</v>
      </c>
      <c r="N378" s="272" t="e">
        <f t="shared" ca="1" si="231"/>
        <v>#NUM!</v>
      </c>
      <c r="O378" s="109"/>
    </row>
    <row r="379" spans="1:15" ht="13.5" customHeight="1" thickBot="1">
      <c r="A379" s="201"/>
      <c r="B379" s="201"/>
      <c r="C379" s="273">
        <f>'1 шаблон'!A401</f>
        <v>0</v>
      </c>
      <c r="D379" s="259"/>
      <c r="E379" s="259"/>
      <c r="F379" s="259"/>
      <c r="G379" s="259"/>
      <c r="H379" s="340"/>
      <c r="I379" s="260" t="e">
        <f t="shared" ref="I379:N379" ca="1" si="232">RANDBETWEEN($H$380*10,$F$380*10)/10</f>
        <v>#NUM!</v>
      </c>
      <c r="J379" s="261" t="e">
        <f t="shared" ca="1" si="232"/>
        <v>#NUM!</v>
      </c>
      <c r="K379" s="261" t="e">
        <f t="shared" ca="1" si="232"/>
        <v>#NUM!</v>
      </c>
      <c r="L379" s="261" t="e">
        <f t="shared" ca="1" si="232"/>
        <v>#NUM!</v>
      </c>
      <c r="M379" s="261" t="e">
        <f t="shared" ca="1" si="232"/>
        <v>#NUM!</v>
      </c>
      <c r="N379" s="262" t="e">
        <f t="shared" ca="1" si="232"/>
        <v>#NUM!</v>
      </c>
      <c r="O379" s="109"/>
    </row>
    <row r="380" spans="1:15" ht="13.5" customHeight="1" thickBot="1">
      <c r="A380" s="202" t="str">
        <f>IF(C380="отвод","отвод","труба")</f>
        <v>труба</v>
      </c>
      <c r="B380" s="202" t="str">
        <f>VLOOKUP(C379,'2 Приложение 13'!$A$34:$E$245,5,FALSE)</f>
        <v>Сталь 20</v>
      </c>
      <c r="C380" s="264">
        <f>'1 шаблон'!A402</f>
        <v>0</v>
      </c>
      <c r="D380" s="264">
        <f>'1 шаблон'!B401</f>
        <v>0</v>
      </c>
      <c r="E380" s="264">
        <f>'1 шаблон'!C401</f>
        <v>0</v>
      </c>
      <c r="F380" s="265">
        <f>'1 шаблон'!D401</f>
        <v>0</v>
      </c>
      <c r="G380" s="266">
        <f>SUMPRODUCT((A380='Приложение 15'!$AE$3:$AE$282)*('3 Прил 12 (толщинометрия)'!E380='Приложение 15'!$AG$3:$AG$282)*('3 Прил 12 (толщинометрия)'!B380='Приложение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80" s="340">
        <v>5.6</v>
      </c>
      <c r="I380" s="267">
        <f>H380</f>
        <v>5.6</v>
      </c>
      <c r="J380" s="268" t="e">
        <f t="shared" ref="J380:N381" ca="1" si="233">RANDBETWEEN($H$380*10,$F$380*10)/10</f>
        <v>#NUM!</v>
      </c>
      <c r="K380" s="268" t="e">
        <f t="shared" ca="1" si="233"/>
        <v>#NUM!</v>
      </c>
      <c r="L380" s="268" t="e">
        <f t="shared" ca="1" si="233"/>
        <v>#NUM!</v>
      </c>
      <c r="M380" s="268" t="e">
        <f t="shared" ca="1" si="233"/>
        <v>#NUM!</v>
      </c>
      <c r="N380" s="269" t="e">
        <f t="shared" ca="1" si="233"/>
        <v>#NUM!</v>
      </c>
      <c r="O380" s="144" t="e">
        <f ca="1">MAX(I379:N381)</f>
        <v>#NUM!</v>
      </c>
    </row>
    <row r="381" spans="1:15" ht="13.5" customHeight="1" thickBot="1">
      <c r="A381" s="203"/>
      <c r="B381" s="203"/>
      <c r="C381" s="141"/>
      <c r="D381" s="141"/>
      <c r="E381" s="141"/>
      <c r="F381" s="141"/>
      <c r="G381" s="141"/>
      <c r="H381" s="340"/>
      <c r="I381" s="270" t="e">
        <f ca="1">RANDBETWEEN($H$380*10,$F$380*10)/10</f>
        <v>#NUM!</v>
      </c>
      <c r="J381" s="271" t="e">
        <f t="shared" ca="1" si="233"/>
        <v>#NUM!</v>
      </c>
      <c r="K381" s="271" t="e">
        <f t="shared" ca="1" si="233"/>
        <v>#NUM!</v>
      </c>
      <c r="L381" s="271" t="e">
        <f t="shared" ca="1" si="233"/>
        <v>#NUM!</v>
      </c>
      <c r="M381" s="271" t="e">
        <f t="shared" ca="1" si="233"/>
        <v>#NUM!</v>
      </c>
      <c r="N381" s="272" t="e">
        <f t="shared" ca="1" si="233"/>
        <v>#NUM!</v>
      </c>
      <c r="O381" s="109"/>
    </row>
    <row r="382" spans="1:15" ht="13.5" customHeight="1" thickBot="1">
      <c r="A382" s="201"/>
      <c r="B382" s="201"/>
      <c r="C382" s="273">
        <f>'1 шаблон'!A404</f>
        <v>0</v>
      </c>
      <c r="D382" s="259"/>
      <c r="E382" s="259"/>
      <c r="F382" s="259"/>
      <c r="G382" s="259"/>
      <c r="H382" s="340"/>
      <c r="I382" s="260" t="e">
        <f t="shared" ref="I382:N382" ca="1" si="234">RANDBETWEEN($H$383*10,$F$383*10)/10</f>
        <v>#NUM!</v>
      </c>
      <c r="J382" s="261" t="e">
        <f t="shared" ca="1" si="234"/>
        <v>#NUM!</v>
      </c>
      <c r="K382" s="261" t="e">
        <f t="shared" ca="1" si="234"/>
        <v>#NUM!</v>
      </c>
      <c r="L382" s="261" t="e">
        <f t="shared" ca="1" si="234"/>
        <v>#NUM!</v>
      </c>
      <c r="M382" s="261" t="e">
        <f t="shared" ca="1" si="234"/>
        <v>#NUM!</v>
      </c>
      <c r="N382" s="262" t="e">
        <f t="shared" ca="1" si="234"/>
        <v>#NUM!</v>
      </c>
      <c r="O382" s="109"/>
    </row>
    <row r="383" spans="1:15" ht="13.5" customHeight="1" thickBot="1">
      <c r="A383" s="202" t="str">
        <f>IF(C383="отвод","отвод","труба")</f>
        <v>труба</v>
      </c>
      <c r="B383" s="202" t="str">
        <f>VLOOKUP(C382,'2 Приложение 13'!$A$34:$E$245,5,FALSE)</f>
        <v>Сталь 20</v>
      </c>
      <c r="C383" s="264">
        <f>'1 шаблон'!A405</f>
        <v>0</v>
      </c>
      <c r="D383" s="264">
        <f>'1 шаблон'!B404</f>
        <v>0</v>
      </c>
      <c r="E383" s="264">
        <f>'1 шаблон'!C404</f>
        <v>0</v>
      </c>
      <c r="F383" s="265">
        <f>'1 шаблон'!D404</f>
        <v>0</v>
      </c>
      <c r="G383" s="266">
        <f>SUMPRODUCT((A383='Приложение 15'!$AE$3:$AE$282)*('3 Прил 12 (толщинометрия)'!E383='Приложение 15'!$AG$3:$AG$282)*('3 Прил 12 (толщинометрия)'!B383='Приложение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83" s="340">
        <v>5.8</v>
      </c>
      <c r="I383" s="267">
        <f>H383</f>
        <v>5.8</v>
      </c>
      <c r="J383" s="268" t="e">
        <f t="shared" ref="J383:N384" ca="1" si="235">RANDBETWEEN($H$383*10,$F$383*10)/10</f>
        <v>#NUM!</v>
      </c>
      <c r="K383" s="268" t="e">
        <f t="shared" ca="1" si="235"/>
        <v>#NUM!</v>
      </c>
      <c r="L383" s="268" t="e">
        <f t="shared" ca="1" si="235"/>
        <v>#NUM!</v>
      </c>
      <c r="M383" s="268" t="e">
        <f t="shared" ca="1" si="235"/>
        <v>#NUM!</v>
      </c>
      <c r="N383" s="269" t="e">
        <f t="shared" ca="1" si="235"/>
        <v>#NUM!</v>
      </c>
      <c r="O383" s="144" t="e">
        <f ca="1">MAX(I382:N384)</f>
        <v>#NUM!</v>
      </c>
    </row>
    <row r="384" spans="1:15" ht="13.5" customHeight="1" thickBot="1">
      <c r="A384" s="203"/>
      <c r="B384" s="203"/>
      <c r="C384" s="141"/>
      <c r="D384" s="141"/>
      <c r="E384" s="141"/>
      <c r="F384" s="141"/>
      <c r="G384" s="141"/>
      <c r="H384" s="340"/>
      <c r="I384" s="270" t="e">
        <f ca="1">RANDBETWEEN($H$383*10,$F$383*10)/10</f>
        <v>#NUM!</v>
      </c>
      <c r="J384" s="271" t="e">
        <f t="shared" ca="1" si="235"/>
        <v>#NUM!</v>
      </c>
      <c r="K384" s="271" t="e">
        <f t="shared" ca="1" si="235"/>
        <v>#NUM!</v>
      </c>
      <c r="L384" s="271" t="e">
        <f t="shared" ca="1" si="235"/>
        <v>#NUM!</v>
      </c>
      <c r="M384" s="271" t="e">
        <f t="shared" ca="1" si="235"/>
        <v>#NUM!</v>
      </c>
      <c r="N384" s="272" t="e">
        <f t="shared" ca="1" si="235"/>
        <v>#NUM!</v>
      </c>
      <c r="O384" s="109"/>
    </row>
    <row r="385" spans="1:15" ht="13.5" customHeight="1" thickBot="1">
      <c r="A385" s="201"/>
      <c r="B385" s="201"/>
      <c r="C385" s="273">
        <f>'1 шаблон'!A407</f>
        <v>0</v>
      </c>
      <c r="D385" s="259"/>
      <c r="E385" s="259"/>
      <c r="F385" s="259"/>
      <c r="G385" s="259"/>
      <c r="H385" s="340"/>
      <c r="I385" s="260" t="e">
        <f t="shared" ref="I385:N385" ca="1" si="236">RANDBETWEEN($H$386*10,$F$386*10)/10</f>
        <v>#NUM!</v>
      </c>
      <c r="J385" s="261" t="e">
        <f t="shared" ca="1" si="236"/>
        <v>#NUM!</v>
      </c>
      <c r="K385" s="261" t="e">
        <f t="shared" ca="1" si="236"/>
        <v>#NUM!</v>
      </c>
      <c r="L385" s="261" t="e">
        <f t="shared" ca="1" si="236"/>
        <v>#NUM!</v>
      </c>
      <c r="M385" s="261" t="e">
        <f t="shared" ca="1" si="236"/>
        <v>#NUM!</v>
      </c>
      <c r="N385" s="262" t="e">
        <f t="shared" ca="1" si="236"/>
        <v>#NUM!</v>
      </c>
      <c r="O385" s="109"/>
    </row>
    <row r="386" spans="1:15" ht="13.5" customHeight="1" thickBot="1">
      <c r="A386" s="202" t="str">
        <f>IF(C386="отвод","отвод","труба")</f>
        <v>труба</v>
      </c>
      <c r="B386" s="202" t="str">
        <f>VLOOKUP(C385,'2 Приложение 13'!$A$34:$E$245,5,FALSE)</f>
        <v>Сталь 20</v>
      </c>
      <c r="C386" s="264">
        <f>'1 шаблон'!A408</f>
        <v>0</v>
      </c>
      <c r="D386" s="264">
        <f>'1 шаблон'!B407</f>
        <v>0</v>
      </c>
      <c r="E386" s="264">
        <f>'1 шаблон'!C407</f>
        <v>0</v>
      </c>
      <c r="F386" s="265">
        <f>'1 шаблон'!D407</f>
        <v>0</v>
      </c>
      <c r="G386" s="266">
        <f>SUMPRODUCT((A386='Приложение 15'!$AE$3:$AE$282)*('3 Прил 12 (толщинометрия)'!E386='Приложение 15'!$AG$3:$AG$282)*('3 Прил 12 (толщинометрия)'!B386='Приложение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86" s="340">
        <v>5.8</v>
      </c>
      <c r="I386" s="267">
        <f>H386</f>
        <v>5.8</v>
      </c>
      <c r="J386" s="268" t="e">
        <f t="shared" ref="J386:N387" ca="1" si="237">RANDBETWEEN($H$386*10,$F$386*10)/10</f>
        <v>#NUM!</v>
      </c>
      <c r="K386" s="268" t="e">
        <f t="shared" ca="1" si="237"/>
        <v>#NUM!</v>
      </c>
      <c r="L386" s="268" t="e">
        <f t="shared" ca="1" si="237"/>
        <v>#NUM!</v>
      </c>
      <c r="M386" s="268" t="e">
        <f t="shared" ca="1" si="237"/>
        <v>#NUM!</v>
      </c>
      <c r="N386" s="269" t="e">
        <f t="shared" ca="1" si="237"/>
        <v>#NUM!</v>
      </c>
      <c r="O386" s="144" t="e">
        <f ca="1">MAX(I385:N387)</f>
        <v>#NUM!</v>
      </c>
    </row>
    <row r="387" spans="1:15" ht="13.5" customHeight="1" thickBot="1">
      <c r="A387" s="203"/>
      <c r="B387" s="203"/>
      <c r="C387" s="141"/>
      <c r="D387" s="141"/>
      <c r="E387" s="141"/>
      <c r="F387" s="141"/>
      <c r="G387" s="141"/>
      <c r="H387" s="340"/>
      <c r="I387" s="270" t="e">
        <f ca="1">RANDBETWEEN($H$386*10,$F$386*10)/10</f>
        <v>#NUM!</v>
      </c>
      <c r="J387" s="271" t="e">
        <f t="shared" ca="1" si="237"/>
        <v>#NUM!</v>
      </c>
      <c r="K387" s="271" t="e">
        <f t="shared" ca="1" si="237"/>
        <v>#NUM!</v>
      </c>
      <c r="L387" s="271" t="e">
        <f t="shared" ca="1" si="237"/>
        <v>#NUM!</v>
      </c>
      <c r="M387" s="271" t="e">
        <f t="shared" ca="1" si="237"/>
        <v>#NUM!</v>
      </c>
      <c r="N387" s="272" t="e">
        <f t="shared" ca="1" si="237"/>
        <v>#NUM!</v>
      </c>
      <c r="O387" s="109"/>
    </row>
    <row r="388" spans="1:15" ht="13.5" customHeight="1" thickBot="1">
      <c r="A388" s="201"/>
      <c r="B388" s="201"/>
      <c r="C388" s="273">
        <f>'1 шаблон'!A410</f>
        <v>0</v>
      </c>
      <c r="D388" s="259"/>
      <c r="E388" s="259"/>
      <c r="F388" s="259"/>
      <c r="G388" s="259"/>
      <c r="H388" s="340"/>
      <c r="I388" s="260" t="e">
        <f t="shared" ref="I388:N388" ca="1" si="238">RANDBETWEEN($H$389*10,$F$389*10)/10</f>
        <v>#NUM!</v>
      </c>
      <c r="J388" s="261" t="e">
        <f t="shared" ca="1" si="238"/>
        <v>#NUM!</v>
      </c>
      <c r="K388" s="261" t="e">
        <f t="shared" ca="1" si="238"/>
        <v>#NUM!</v>
      </c>
      <c r="L388" s="261" t="e">
        <f t="shared" ca="1" si="238"/>
        <v>#NUM!</v>
      </c>
      <c r="M388" s="261" t="e">
        <f t="shared" ca="1" si="238"/>
        <v>#NUM!</v>
      </c>
      <c r="N388" s="262" t="e">
        <f t="shared" ca="1" si="238"/>
        <v>#NUM!</v>
      </c>
      <c r="O388" s="109"/>
    </row>
    <row r="389" spans="1:15" ht="13.5" customHeight="1" thickBot="1">
      <c r="A389" s="202" t="str">
        <f>IF(C389="отвод","отвод","труба")</f>
        <v>труба</v>
      </c>
      <c r="B389" s="202" t="str">
        <f>VLOOKUP(C388,'2 Приложение 13'!$A$34:$E$245,5,FALSE)</f>
        <v>Сталь 20</v>
      </c>
      <c r="C389" s="264">
        <f>'1 шаблон'!A411</f>
        <v>0</v>
      </c>
      <c r="D389" s="264">
        <f>'1 шаблон'!B410</f>
        <v>0</v>
      </c>
      <c r="E389" s="264">
        <f>'1 шаблон'!C410</f>
        <v>0</v>
      </c>
      <c r="F389" s="265">
        <f>'1 шаблон'!D410</f>
        <v>0</v>
      </c>
      <c r="G389" s="266">
        <f>SUMPRODUCT((A389='Приложение 15'!$AE$3:$AE$282)*('3 Прил 12 (толщинометрия)'!E389='Приложение 15'!$AG$3:$AG$282)*('3 Прил 12 (толщинометрия)'!B389='Приложение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89" s="340">
        <v>5.7</v>
      </c>
      <c r="I389" s="267">
        <f>H389</f>
        <v>5.7</v>
      </c>
      <c r="J389" s="268" t="e">
        <f t="shared" ref="J389:N390" ca="1" si="239">RANDBETWEEN($H$389*10,$F$389*10)/10</f>
        <v>#NUM!</v>
      </c>
      <c r="K389" s="268" t="e">
        <f t="shared" ca="1" si="239"/>
        <v>#NUM!</v>
      </c>
      <c r="L389" s="268" t="e">
        <f t="shared" ca="1" si="239"/>
        <v>#NUM!</v>
      </c>
      <c r="M389" s="268" t="e">
        <f t="shared" ca="1" si="239"/>
        <v>#NUM!</v>
      </c>
      <c r="N389" s="269" t="e">
        <f t="shared" ca="1" si="239"/>
        <v>#NUM!</v>
      </c>
      <c r="O389" s="144" t="e">
        <f ca="1">MAX(I388:N390)</f>
        <v>#NUM!</v>
      </c>
    </row>
    <row r="390" spans="1:15" ht="13.5" customHeight="1" thickBot="1">
      <c r="A390" s="203"/>
      <c r="B390" s="203"/>
      <c r="C390" s="141"/>
      <c r="D390" s="141"/>
      <c r="E390" s="141"/>
      <c r="F390" s="141"/>
      <c r="G390" s="141"/>
      <c r="H390" s="340"/>
      <c r="I390" s="270" t="e">
        <f ca="1">RANDBETWEEN($H$389*10,$F$389*10)/10</f>
        <v>#NUM!</v>
      </c>
      <c r="J390" s="271" t="e">
        <f t="shared" ca="1" si="239"/>
        <v>#NUM!</v>
      </c>
      <c r="K390" s="271" t="e">
        <f t="shared" ca="1" si="239"/>
        <v>#NUM!</v>
      </c>
      <c r="L390" s="271" t="e">
        <f t="shared" ca="1" si="239"/>
        <v>#NUM!</v>
      </c>
      <c r="M390" s="271" t="e">
        <f t="shared" ca="1" si="239"/>
        <v>#NUM!</v>
      </c>
      <c r="N390" s="272" t="e">
        <f t="shared" ca="1" si="239"/>
        <v>#NUM!</v>
      </c>
      <c r="O390" s="109"/>
    </row>
    <row r="391" spans="1:15" ht="13.5" customHeight="1" thickBot="1">
      <c r="A391" s="201"/>
      <c r="B391" s="201"/>
      <c r="C391" s="273">
        <f>'1 шаблон'!A413</f>
        <v>0</v>
      </c>
      <c r="D391" s="259"/>
      <c r="E391" s="259"/>
      <c r="F391" s="259"/>
      <c r="G391" s="259"/>
      <c r="H391" s="340"/>
      <c r="I391" s="260" t="e">
        <f t="shared" ref="I391:N391" ca="1" si="240">RANDBETWEEN($H$392*10,$F$392*10)/10</f>
        <v>#NUM!</v>
      </c>
      <c r="J391" s="261" t="e">
        <f t="shared" ca="1" si="240"/>
        <v>#NUM!</v>
      </c>
      <c r="K391" s="261" t="e">
        <f t="shared" ca="1" si="240"/>
        <v>#NUM!</v>
      </c>
      <c r="L391" s="261" t="e">
        <f t="shared" ca="1" si="240"/>
        <v>#NUM!</v>
      </c>
      <c r="M391" s="261" t="e">
        <f t="shared" ca="1" si="240"/>
        <v>#NUM!</v>
      </c>
      <c r="N391" s="262" t="e">
        <f t="shared" ca="1" si="240"/>
        <v>#NUM!</v>
      </c>
      <c r="O391" s="109"/>
    </row>
    <row r="392" spans="1:15" ht="13.5" customHeight="1" thickBot="1">
      <c r="A392" s="202" t="str">
        <f>IF(C392="отвод","отвод","труба")</f>
        <v>труба</v>
      </c>
      <c r="B392" s="202" t="str">
        <f>VLOOKUP(C391,'2 Приложение 13'!$A$34:$E$245,5,FALSE)</f>
        <v>Сталь 20</v>
      </c>
      <c r="C392" s="264">
        <f>'1 шаблон'!A414</f>
        <v>0</v>
      </c>
      <c r="D392" s="264">
        <f>'1 шаблон'!B413</f>
        <v>0</v>
      </c>
      <c r="E392" s="264">
        <f>'1 шаблон'!C413</f>
        <v>0</v>
      </c>
      <c r="F392" s="265">
        <f>'1 шаблон'!D413</f>
        <v>0</v>
      </c>
      <c r="G392" s="266">
        <f>SUMPRODUCT((A392='Приложение 15'!$AE$3:$AE$282)*('3 Прил 12 (толщинометрия)'!E392='Приложение 15'!$AG$3:$AG$282)*('3 Прил 12 (толщинометрия)'!B392='Приложение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92" s="340">
        <v>5.7</v>
      </c>
      <c r="I392" s="267">
        <f>H392</f>
        <v>5.7</v>
      </c>
      <c r="J392" s="268" t="e">
        <f t="shared" ref="J392:N393" ca="1" si="241">RANDBETWEEN($H$392*10,$F$392*10)/10</f>
        <v>#NUM!</v>
      </c>
      <c r="K392" s="268" t="e">
        <f t="shared" ca="1" si="241"/>
        <v>#NUM!</v>
      </c>
      <c r="L392" s="268" t="e">
        <f t="shared" ca="1" si="241"/>
        <v>#NUM!</v>
      </c>
      <c r="M392" s="268" t="e">
        <f t="shared" ca="1" si="241"/>
        <v>#NUM!</v>
      </c>
      <c r="N392" s="269" t="e">
        <f t="shared" ca="1" si="241"/>
        <v>#NUM!</v>
      </c>
      <c r="O392" s="144" t="e">
        <f ca="1">MAX(I391:N393)</f>
        <v>#NUM!</v>
      </c>
    </row>
    <row r="393" spans="1:15" ht="13.5" customHeight="1" thickBot="1">
      <c r="A393" s="203"/>
      <c r="B393" s="203"/>
      <c r="C393" s="141"/>
      <c r="D393" s="141"/>
      <c r="E393" s="141"/>
      <c r="F393" s="141"/>
      <c r="G393" s="141"/>
      <c r="H393" s="340"/>
      <c r="I393" s="270" t="e">
        <f ca="1">RANDBETWEEN($H$392*10,$F$392*10)/10</f>
        <v>#NUM!</v>
      </c>
      <c r="J393" s="271" t="e">
        <f t="shared" ca="1" si="241"/>
        <v>#NUM!</v>
      </c>
      <c r="K393" s="271" t="e">
        <f t="shared" ca="1" si="241"/>
        <v>#NUM!</v>
      </c>
      <c r="L393" s="271" t="e">
        <f t="shared" ca="1" si="241"/>
        <v>#NUM!</v>
      </c>
      <c r="M393" s="271" t="e">
        <f t="shared" ca="1" si="241"/>
        <v>#NUM!</v>
      </c>
      <c r="N393" s="272" t="e">
        <f t="shared" ca="1" si="241"/>
        <v>#NUM!</v>
      </c>
      <c r="O393" s="109"/>
    </row>
    <row r="394" spans="1:15" ht="13.5" customHeight="1" thickBot="1">
      <c r="A394" s="201"/>
      <c r="B394" s="201"/>
      <c r="C394" s="273">
        <f>'1 шаблон'!A416</f>
        <v>0</v>
      </c>
      <c r="D394" s="259"/>
      <c r="E394" s="259"/>
      <c r="F394" s="259"/>
      <c r="G394" s="259"/>
      <c r="H394" s="340"/>
      <c r="I394" s="260" t="e">
        <f t="shared" ref="I394:N394" ca="1" si="242">RANDBETWEEN($H$395*10,$F$395*10)/10</f>
        <v>#NUM!</v>
      </c>
      <c r="J394" s="261" t="e">
        <f t="shared" ca="1" si="242"/>
        <v>#NUM!</v>
      </c>
      <c r="K394" s="261" t="e">
        <f t="shared" ca="1" si="242"/>
        <v>#NUM!</v>
      </c>
      <c r="L394" s="261" t="e">
        <f t="shared" ca="1" si="242"/>
        <v>#NUM!</v>
      </c>
      <c r="M394" s="261" t="e">
        <f t="shared" ca="1" si="242"/>
        <v>#NUM!</v>
      </c>
      <c r="N394" s="262" t="e">
        <f t="shared" ca="1" si="242"/>
        <v>#NUM!</v>
      </c>
      <c r="O394" s="109"/>
    </row>
    <row r="395" spans="1:15" ht="13.5" customHeight="1" thickBot="1">
      <c r="A395" s="202" t="str">
        <f>IF(C395="отвод","отвод","труба")</f>
        <v>труба</v>
      </c>
      <c r="B395" s="202" t="str">
        <f>VLOOKUP(C394,'2 Приложение 13'!$A$34:$E$245,5,FALSE)</f>
        <v>Сталь 20</v>
      </c>
      <c r="C395" s="264">
        <f>'1 шаблон'!A417</f>
        <v>0</v>
      </c>
      <c r="D395" s="264">
        <f>'1 шаблон'!B416</f>
        <v>0</v>
      </c>
      <c r="E395" s="264">
        <f>'1 шаблон'!C416</f>
        <v>0</v>
      </c>
      <c r="F395" s="265">
        <f>'1 шаблон'!D416</f>
        <v>0</v>
      </c>
      <c r="G395" s="266">
        <f>SUMPRODUCT((A395='Приложение 15'!$AE$3:$AE$282)*('3 Прил 12 (толщинометрия)'!E395='Приложение 15'!$AG$3:$AG$282)*('3 Прил 12 (толщинометрия)'!B395='Приложение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95" s="340">
        <v>5.9</v>
      </c>
      <c r="I395" s="267">
        <f>H395</f>
        <v>5.9</v>
      </c>
      <c r="J395" s="268" t="e">
        <f t="shared" ref="J395:N396" ca="1" si="243">RANDBETWEEN($H$395*10,$F$395*10)/10</f>
        <v>#NUM!</v>
      </c>
      <c r="K395" s="268" t="e">
        <f t="shared" ca="1" si="243"/>
        <v>#NUM!</v>
      </c>
      <c r="L395" s="268" t="e">
        <f t="shared" ca="1" si="243"/>
        <v>#NUM!</v>
      </c>
      <c r="M395" s="268" t="e">
        <f t="shared" ca="1" si="243"/>
        <v>#NUM!</v>
      </c>
      <c r="N395" s="269" t="e">
        <f t="shared" ca="1" si="243"/>
        <v>#NUM!</v>
      </c>
      <c r="O395" s="144" t="e">
        <f ca="1">MAX(I394:N396)</f>
        <v>#NUM!</v>
      </c>
    </row>
    <row r="396" spans="1:15" ht="13.5" customHeight="1" thickBot="1">
      <c r="A396" s="203"/>
      <c r="B396" s="203"/>
      <c r="C396" s="141"/>
      <c r="D396" s="141"/>
      <c r="E396" s="141"/>
      <c r="F396" s="141"/>
      <c r="G396" s="141"/>
      <c r="H396" s="340"/>
      <c r="I396" s="270" t="e">
        <f ca="1">RANDBETWEEN($H$395*10,$F$395*10)/10</f>
        <v>#NUM!</v>
      </c>
      <c r="J396" s="271" t="e">
        <f t="shared" ca="1" si="243"/>
        <v>#NUM!</v>
      </c>
      <c r="K396" s="271" t="e">
        <f t="shared" ca="1" si="243"/>
        <v>#NUM!</v>
      </c>
      <c r="L396" s="271" t="e">
        <f t="shared" ca="1" si="243"/>
        <v>#NUM!</v>
      </c>
      <c r="M396" s="271" t="e">
        <f t="shared" ca="1" si="243"/>
        <v>#NUM!</v>
      </c>
      <c r="N396" s="272" t="e">
        <f t="shared" ca="1" si="243"/>
        <v>#NUM!</v>
      </c>
      <c r="O396" s="109"/>
    </row>
    <row r="397" spans="1:15" ht="13.5" customHeight="1" thickBot="1">
      <c r="A397" s="201"/>
      <c r="B397" s="201"/>
      <c r="C397" s="273">
        <f>'1 шаблон'!A419</f>
        <v>0</v>
      </c>
      <c r="D397" s="259"/>
      <c r="E397" s="259"/>
      <c r="F397" s="259"/>
      <c r="G397" s="259"/>
      <c r="H397" s="340"/>
      <c r="I397" s="260" t="e">
        <f t="shared" ref="I397:N397" ca="1" si="244">RANDBETWEEN($H$398*10,$F$398*10)/10</f>
        <v>#NUM!</v>
      </c>
      <c r="J397" s="261" t="e">
        <f t="shared" ca="1" si="244"/>
        <v>#NUM!</v>
      </c>
      <c r="K397" s="261" t="e">
        <f t="shared" ca="1" si="244"/>
        <v>#NUM!</v>
      </c>
      <c r="L397" s="261" t="e">
        <f t="shared" ca="1" si="244"/>
        <v>#NUM!</v>
      </c>
      <c r="M397" s="261" t="e">
        <f t="shared" ca="1" si="244"/>
        <v>#NUM!</v>
      </c>
      <c r="N397" s="262" t="e">
        <f t="shared" ca="1" si="244"/>
        <v>#NUM!</v>
      </c>
      <c r="O397" s="109"/>
    </row>
    <row r="398" spans="1:15" ht="13.5" customHeight="1" thickBot="1">
      <c r="A398" s="202" t="str">
        <f>IF(C398="отвод","отвод","труба")</f>
        <v>труба</v>
      </c>
      <c r="B398" s="202" t="str">
        <f>VLOOKUP(C397,'2 Приложение 13'!$A$34:$E$245,5,FALSE)</f>
        <v>Сталь 20</v>
      </c>
      <c r="C398" s="264">
        <f>'1 шаблон'!A420</f>
        <v>0</v>
      </c>
      <c r="D398" s="264">
        <f>'1 шаблон'!B419</f>
        <v>0</v>
      </c>
      <c r="E398" s="264">
        <f>'1 шаблон'!C419</f>
        <v>0</v>
      </c>
      <c r="F398" s="265">
        <f>'1 шаблон'!D419</f>
        <v>0</v>
      </c>
      <c r="G398" s="266">
        <f>SUMPRODUCT((A398='Приложение 15'!$AE$3:$AE$282)*('3 Прил 12 (толщинометрия)'!E398='Приложение 15'!$AG$3:$AG$282)*('3 Прил 12 (толщинометрия)'!B398='Приложение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398" s="340">
        <v>5.5</v>
      </c>
      <c r="I398" s="267">
        <f>H398</f>
        <v>5.5</v>
      </c>
      <c r="J398" s="268" t="e">
        <f t="shared" ref="J398:N399" ca="1" si="245">RANDBETWEEN($H$398*10,$F$398*10)/10</f>
        <v>#NUM!</v>
      </c>
      <c r="K398" s="268" t="e">
        <f t="shared" ca="1" si="245"/>
        <v>#NUM!</v>
      </c>
      <c r="L398" s="268" t="e">
        <f t="shared" ca="1" si="245"/>
        <v>#NUM!</v>
      </c>
      <c r="M398" s="268" t="e">
        <f t="shared" ca="1" si="245"/>
        <v>#NUM!</v>
      </c>
      <c r="N398" s="269" t="e">
        <f t="shared" ca="1" si="245"/>
        <v>#NUM!</v>
      </c>
      <c r="O398" s="144" t="e">
        <f ca="1">MAX(I397:N399)</f>
        <v>#NUM!</v>
      </c>
    </row>
    <row r="399" spans="1:15" ht="16.5" thickBot="1">
      <c r="A399" s="203"/>
      <c r="B399" s="203"/>
      <c r="C399" s="141"/>
      <c r="D399" s="141"/>
      <c r="E399" s="141"/>
      <c r="F399" s="141"/>
      <c r="G399" s="141"/>
      <c r="H399" s="340"/>
      <c r="I399" s="270" t="e">
        <f ca="1">RANDBETWEEN($H$398*10,$F$398*10)/10</f>
        <v>#NUM!</v>
      </c>
      <c r="J399" s="271" t="e">
        <f t="shared" ca="1" si="245"/>
        <v>#NUM!</v>
      </c>
      <c r="K399" s="271" t="e">
        <f t="shared" ca="1" si="245"/>
        <v>#NUM!</v>
      </c>
      <c r="L399" s="271" t="e">
        <f t="shared" ca="1" si="245"/>
        <v>#NUM!</v>
      </c>
      <c r="M399" s="271" t="e">
        <f t="shared" ca="1" si="245"/>
        <v>#NUM!</v>
      </c>
      <c r="N399" s="272" t="e">
        <f t="shared" ca="1" si="245"/>
        <v>#NUM!</v>
      </c>
      <c r="O399" s="109"/>
    </row>
    <row r="400" spans="1:15" ht="13.5" customHeight="1" thickBot="1">
      <c r="A400" s="201"/>
      <c r="B400" s="201"/>
      <c r="C400" s="273">
        <f>'1 шаблон'!A422</f>
        <v>0</v>
      </c>
      <c r="D400" s="259"/>
      <c r="E400" s="259"/>
      <c r="F400" s="259"/>
      <c r="G400" s="259"/>
      <c r="H400" s="340"/>
      <c r="I400" s="260" t="e">
        <f t="shared" ref="I400:N400" ca="1" si="246">RANDBETWEEN($H$401*10,$F$401*10)/10</f>
        <v>#NUM!</v>
      </c>
      <c r="J400" s="261" t="e">
        <f t="shared" ca="1" si="246"/>
        <v>#NUM!</v>
      </c>
      <c r="K400" s="261" t="e">
        <f t="shared" ca="1" si="246"/>
        <v>#NUM!</v>
      </c>
      <c r="L400" s="261" t="e">
        <f t="shared" ca="1" si="246"/>
        <v>#NUM!</v>
      </c>
      <c r="M400" s="261" t="e">
        <f t="shared" ca="1" si="246"/>
        <v>#NUM!</v>
      </c>
      <c r="N400" s="262" t="e">
        <f t="shared" ca="1" si="246"/>
        <v>#NUM!</v>
      </c>
      <c r="O400" s="109"/>
    </row>
    <row r="401" spans="1:15" ht="13.5" customHeight="1" thickBot="1">
      <c r="A401" s="202" t="str">
        <f>IF(C401="отвод","отвод","труба")</f>
        <v>труба</v>
      </c>
      <c r="B401" s="202" t="str">
        <f>VLOOKUP(C400,'2 Приложение 13'!$A$34:$E$245,5,FALSE)</f>
        <v>Сталь 20</v>
      </c>
      <c r="C401" s="264">
        <f>'1 шаблон'!A423</f>
        <v>0</v>
      </c>
      <c r="D401" s="264">
        <f>'1 шаблон'!B422</f>
        <v>0</v>
      </c>
      <c r="E401" s="264">
        <f>'1 шаблон'!C422</f>
        <v>0</v>
      </c>
      <c r="F401" s="265">
        <f>'1 шаблон'!D422</f>
        <v>0</v>
      </c>
      <c r="G401" s="266">
        <f>SUMPRODUCT((A401='Приложение 15'!$AE$3:$AE$282)*('3 Прил 12 (толщинометрия)'!E401='Приложение 15'!$AG$3:$AG$282)*('3 Прил 12 (толщинометрия)'!B401='Приложение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01" s="340">
        <v>5.9</v>
      </c>
      <c r="I401" s="267">
        <f>H401</f>
        <v>5.9</v>
      </c>
      <c r="J401" s="268" t="e">
        <f t="shared" ref="J401:N402" ca="1" si="247">RANDBETWEEN($H$401*10,$F$401*10)/10</f>
        <v>#NUM!</v>
      </c>
      <c r="K401" s="268" t="e">
        <f t="shared" ca="1" si="247"/>
        <v>#NUM!</v>
      </c>
      <c r="L401" s="268" t="e">
        <f t="shared" ca="1" si="247"/>
        <v>#NUM!</v>
      </c>
      <c r="M401" s="268" t="e">
        <f t="shared" ca="1" si="247"/>
        <v>#NUM!</v>
      </c>
      <c r="N401" s="269" t="e">
        <f t="shared" ca="1" si="247"/>
        <v>#NUM!</v>
      </c>
      <c r="O401" s="144" t="e">
        <f ca="1">MAX(I400:N402)</f>
        <v>#NUM!</v>
      </c>
    </row>
    <row r="402" spans="1:15" ht="16.5" thickBot="1">
      <c r="A402" s="203"/>
      <c r="B402" s="203"/>
      <c r="C402" s="141"/>
      <c r="D402" s="141"/>
      <c r="E402" s="141"/>
      <c r="F402" s="141"/>
      <c r="G402" s="141"/>
      <c r="H402" s="340"/>
      <c r="I402" s="270" t="e">
        <f ca="1">RANDBETWEEN($H$401*10,$F$401*10)/10</f>
        <v>#NUM!</v>
      </c>
      <c r="J402" s="271" t="e">
        <f t="shared" ca="1" si="247"/>
        <v>#NUM!</v>
      </c>
      <c r="K402" s="271" t="e">
        <f t="shared" ca="1" si="247"/>
        <v>#NUM!</v>
      </c>
      <c r="L402" s="271" t="e">
        <f t="shared" ca="1" si="247"/>
        <v>#NUM!</v>
      </c>
      <c r="M402" s="271" t="e">
        <f t="shared" ca="1" si="247"/>
        <v>#NUM!</v>
      </c>
      <c r="N402" s="272" t="e">
        <f t="shared" ca="1" si="247"/>
        <v>#NUM!</v>
      </c>
      <c r="O402" s="109"/>
    </row>
    <row r="403" spans="1:15" ht="13.5" customHeight="1" thickBot="1">
      <c r="A403" s="201"/>
      <c r="B403" s="201"/>
      <c r="C403" s="273">
        <f>'1 шаблон'!A425</f>
        <v>0</v>
      </c>
      <c r="D403" s="259"/>
      <c r="E403" s="259"/>
      <c r="F403" s="259"/>
      <c r="G403" s="259"/>
      <c r="H403" s="340"/>
      <c r="I403" s="260" t="e">
        <f t="shared" ref="I403:N403" ca="1" si="248">RANDBETWEEN($H$404*10,$F$404*10)/10</f>
        <v>#NUM!</v>
      </c>
      <c r="J403" s="261" t="e">
        <f t="shared" ca="1" si="248"/>
        <v>#NUM!</v>
      </c>
      <c r="K403" s="261" t="e">
        <f t="shared" ca="1" si="248"/>
        <v>#NUM!</v>
      </c>
      <c r="L403" s="261" t="e">
        <f t="shared" ca="1" si="248"/>
        <v>#NUM!</v>
      </c>
      <c r="M403" s="261" t="e">
        <f t="shared" ca="1" si="248"/>
        <v>#NUM!</v>
      </c>
      <c r="N403" s="262" t="e">
        <f t="shared" ca="1" si="248"/>
        <v>#NUM!</v>
      </c>
      <c r="O403" s="109"/>
    </row>
    <row r="404" spans="1:15" ht="13.5" customHeight="1" thickBot="1">
      <c r="A404" s="202" t="str">
        <f>IF(C404="отвод","отвод","труба")</f>
        <v>труба</v>
      </c>
      <c r="B404" s="202" t="str">
        <f>VLOOKUP(C403,'2 Приложение 13'!$A$34:$E$245,5,FALSE)</f>
        <v>Сталь 20</v>
      </c>
      <c r="C404" s="264">
        <f>'1 шаблон'!A426</f>
        <v>0</v>
      </c>
      <c r="D404" s="264">
        <f>'1 шаблон'!B425</f>
        <v>0</v>
      </c>
      <c r="E404" s="264">
        <f>'1 шаблон'!C425</f>
        <v>0</v>
      </c>
      <c r="F404" s="265">
        <f>'1 шаблон'!D425</f>
        <v>0</v>
      </c>
      <c r="G404" s="266">
        <f>SUMPRODUCT((A404='Приложение 15'!$AE$3:$AE$282)*('3 Прил 12 (толщинометрия)'!E404='Приложение 15'!$AG$3:$AG$282)*('3 Прил 12 (толщинометрия)'!B404='Приложение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04" s="340">
        <v>5.9</v>
      </c>
      <c r="I404" s="267">
        <f>H404</f>
        <v>5.9</v>
      </c>
      <c r="J404" s="268" t="e">
        <f t="shared" ref="J404:N405" ca="1" si="249">RANDBETWEEN($H$404*10,$F$404*10)/10</f>
        <v>#NUM!</v>
      </c>
      <c r="K404" s="268" t="e">
        <f t="shared" ca="1" si="249"/>
        <v>#NUM!</v>
      </c>
      <c r="L404" s="268" t="e">
        <f t="shared" ca="1" si="249"/>
        <v>#NUM!</v>
      </c>
      <c r="M404" s="268" t="e">
        <f t="shared" ca="1" si="249"/>
        <v>#NUM!</v>
      </c>
      <c r="N404" s="269" t="e">
        <f t="shared" ca="1" si="249"/>
        <v>#NUM!</v>
      </c>
      <c r="O404" s="144" t="e">
        <f ca="1">MAX(I403:N405)</f>
        <v>#NUM!</v>
      </c>
    </row>
    <row r="405" spans="1:15" ht="16.5" thickBot="1">
      <c r="A405" s="203"/>
      <c r="B405" s="203"/>
      <c r="C405" s="141"/>
      <c r="D405" s="141"/>
      <c r="E405" s="141"/>
      <c r="F405" s="141"/>
      <c r="G405" s="141"/>
      <c r="H405" s="340"/>
      <c r="I405" s="270" t="e">
        <f ca="1">RANDBETWEEN($H$404*10,$F$404*10)/10</f>
        <v>#NUM!</v>
      </c>
      <c r="J405" s="271" t="e">
        <f t="shared" ca="1" si="249"/>
        <v>#NUM!</v>
      </c>
      <c r="K405" s="271" t="e">
        <f t="shared" ca="1" si="249"/>
        <v>#NUM!</v>
      </c>
      <c r="L405" s="271" t="e">
        <f t="shared" ca="1" si="249"/>
        <v>#NUM!</v>
      </c>
      <c r="M405" s="271" t="e">
        <f t="shared" ca="1" si="249"/>
        <v>#NUM!</v>
      </c>
      <c r="N405" s="272" t="e">
        <f t="shared" ca="1" si="249"/>
        <v>#NUM!</v>
      </c>
      <c r="O405" s="109"/>
    </row>
    <row r="406" spans="1:15" ht="13.5" customHeight="1" thickBot="1">
      <c r="A406" s="201"/>
      <c r="B406" s="201"/>
      <c r="C406" s="273">
        <f>'1 шаблон'!A428</f>
        <v>0</v>
      </c>
      <c r="D406" s="259"/>
      <c r="E406" s="259"/>
      <c r="F406" s="259"/>
      <c r="G406" s="259"/>
      <c r="H406" s="340"/>
      <c r="I406" s="260" t="e">
        <f t="shared" ref="I406:N406" ca="1" si="250">RANDBETWEEN($H$407*10,$F$407*10)/10</f>
        <v>#NUM!</v>
      </c>
      <c r="J406" s="261" t="e">
        <f t="shared" ca="1" si="250"/>
        <v>#NUM!</v>
      </c>
      <c r="K406" s="261" t="e">
        <f t="shared" ca="1" si="250"/>
        <v>#NUM!</v>
      </c>
      <c r="L406" s="261" t="e">
        <f t="shared" ca="1" si="250"/>
        <v>#NUM!</v>
      </c>
      <c r="M406" s="261" t="e">
        <f t="shared" ca="1" si="250"/>
        <v>#NUM!</v>
      </c>
      <c r="N406" s="262" t="e">
        <f t="shared" ca="1" si="250"/>
        <v>#NUM!</v>
      </c>
      <c r="O406" s="109"/>
    </row>
    <row r="407" spans="1:15" ht="13.5" customHeight="1" thickBot="1">
      <c r="A407" s="202" t="str">
        <f>IF(C407="отвод","отвод","труба")</f>
        <v>труба</v>
      </c>
      <c r="B407" s="202" t="str">
        <f>VLOOKUP(C406,'2 Приложение 13'!$A$34:$E$245,5,FALSE)</f>
        <v>Сталь 20</v>
      </c>
      <c r="C407" s="264">
        <f>'1 шаблон'!A429</f>
        <v>0</v>
      </c>
      <c r="D407" s="264">
        <f>'1 шаблон'!B428</f>
        <v>0</v>
      </c>
      <c r="E407" s="264">
        <f>'1 шаблон'!C428</f>
        <v>0</v>
      </c>
      <c r="F407" s="265">
        <f>'1 шаблон'!D428</f>
        <v>0</v>
      </c>
      <c r="G407" s="266">
        <f>SUMPRODUCT((A407='Приложение 15'!$AE$3:$AE$282)*('3 Прил 12 (толщинометрия)'!E407='Приложение 15'!$AG$3:$AG$282)*('3 Прил 12 (толщинометрия)'!B407='Приложение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07" s="340">
        <v>5.9</v>
      </c>
      <c r="I407" s="267">
        <f>H407</f>
        <v>5.9</v>
      </c>
      <c r="J407" s="268" t="e">
        <f t="shared" ref="J407:N408" ca="1" si="251">RANDBETWEEN($H$407*10,$F$407*10)/10</f>
        <v>#NUM!</v>
      </c>
      <c r="K407" s="268" t="e">
        <f t="shared" ca="1" si="251"/>
        <v>#NUM!</v>
      </c>
      <c r="L407" s="268" t="e">
        <f t="shared" ca="1" si="251"/>
        <v>#NUM!</v>
      </c>
      <c r="M407" s="268" t="e">
        <f t="shared" ca="1" si="251"/>
        <v>#NUM!</v>
      </c>
      <c r="N407" s="269" t="e">
        <f t="shared" ca="1" si="251"/>
        <v>#NUM!</v>
      </c>
      <c r="O407" s="144" t="e">
        <f ca="1">MAX(I406:N408)</f>
        <v>#NUM!</v>
      </c>
    </row>
    <row r="408" spans="1:15" ht="16.5" thickBot="1">
      <c r="A408" s="203"/>
      <c r="B408" s="203"/>
      <c r="C408" s="141"/>
      <c r="D408" s="141"/>
      <c r="E408" s="141"/>
      <c r="F408" s="141"/>
      <c r="G408" s="141"/>
      <c r="H408" s="340"/>
      <c r="I408" s="270" t="e">
        <f ca="1">RANDBETWEEN($H$407*10,$F$407*10)/10</f>
        <v>#NUM!</v>
      </c>
      <c r="J408" s="271" t="e">
        <f t="shared" ca="1" si="251"/>
        <v>#NUM!</v>
      </c>
      <c r="K408" s="271" t="e">
        <f t="shared" ca="1" si="251"/>
        <v>#NUM!</v>
      </c>
      <c r="L408" s="271" t="e">
        <f t="shared" ca="1" si="251"/>
        <v>#NUM!</v>
      </c>
      <c r="M408" s="271" t="e">
        <f t="shared" ca="1" si="251"/>
        <v>#NUM!</v>
      </c>
      <c r="N408" s="272" t="e">
        <f t="shared" ca="1" si="251"/>
        <v>#NUM!</v>
      </c>
      <c r="O408" s="109"/>
    </row>
    <row r="409" spans="1:15" ht="13.5" customHeight="1" thickBot="1">
      <c r="A409" s="201"/>
      <c r="B409" s="201"/>
      <c r="C409" s="273">
        <f>'1 шаблон'!A431</f>
        <v>0</v>
      </c>
      <c r="D409" s="259"/>
      <c r="E409" s="259"/>
      <c r="F409" s="259"/>
      <c r="G409" s="259"/>
      <c r="H409" s="340"/>
      <c r="I409" s="260" t="e">
        <f t="shared" ref="I409:N409" ca="1" si="252">RANDBETWEEN($H$410*10,$F$410*10)/10</f>
        <v>#NUM!</v>
      </c>
      <c r="J409" s="261" t="e">
        <f t="shared" ca="1" si="252"/>
        <v>#NUM!</v>
      </c>
      <c r="K409" s="261" t="e">
        <f t="shared" ca="1" si="252"/>
        <v>#NUM!</v>
      </c>
      <c r="L409" s="261" t="e">
        <f t="shared" ca="1" si="252"/>
        <v>#NUM!</v>
      </c>
      <c r="M409" s="261" t="e">
        <f t="shared" ca="1" si="252"/>
        <v>#NUM!</v>
      </c>
      <c r="N409" s="262" t="e">
        <f t="shared" ca="1" si="252"/>
        <v>#NUM!</v>
      </c>
      <c r="O409" s="109"/>
    </row>
    <row r="410" spans="1:15" ht="13.5" customHeight="1" thickBot="1">
      <c r="A410" s="202" t="str">
        <f>IF(C410="отвод","отвод","труба")</f>
        <v>труба</v>
      </c>
      <c r="B410" s="202" t="str">
        <f>VLOOKUP(C409,'2 Приложение 13'!$A$34:$E$245,5,FALSE)</f>
        <v>Сталь 20</v>
      </c>
      <c r="C410" s="264">
        <f>'1 шаблон'!A432</f>
        <v>0</v>
      </c>
      <c r="D410" s="264">
        <f>'1 шаблон'!B431</f>
        <v>0</v>
      </c>
      <c r="E410" s="264">
        <f>'1 шаблон'!C431</f>
        <v>0</v>
      </c>
      <c r="F410" s="265">
        <f>'1 шаблон'!D431</f>
        <v>0</v>
      </c>
      <c r="G410" s="266">
        <f>SUMPRODUCT((A410='Приложение 15'!$AE$3:$AE$282)*('3 Прил 12 (толщинометрия)'!E410='Приложение 15'!$AG$3:$AG$282)*('3 Прил 12 (толщинометрия)'!B410='Приложение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10" s="340">
        <v>5.9</v>
      </c>
      <c r="I410" s="267">
        <f>H410</f>
        <v>5.9</v>
      </c>
      <c r="J410" s="268" t="e">
        <f t="shared" ref="J410:N411" ca="1" si="253">RANDBETWEEN($H$410*10,$F$410*10)/10</f>
        <v>#NUM!</v>
      </c>
      <c r="K410" s="268" t="e">
        <f t="shared" ca="1" si="253"/>
        <v>#NUM!</v>
      </c>
      <c r="L410" s="268" t="e">
        <f t="shared" ca="1" si="253"/>
        <v>#NUM!</v>
      </c>
      <c r="M410" s="268" t="e">
        <f t="shared" ca="1" si="253"/>
        <v>#NUM!</v>
      </c>
      <c r="N410" s="269" t="e">
        <f t="shared" ca="1" si="253"/>
        <v>#NUM!</v>
      </c>
      <c r="O410" s="144" t="e">
        <f ca="1">MAX(I409:N411)</f>
        <v>#NUM!</v>
      </c>
    </row>
    <row r="411" spans="1:15" ht="16.5" thickBot="1">
      <c r="A411" s="203"/>
      <c r="B411" s="203"/>
      <c r="C411" s="141"/>
      <c r="D411" s="141"/>
      <c r="E411" s="141"/>
      <c r="F411" s="141"/>
      <c r="G411" s="141"/>
      <c r="H411" s="340"/>
      <c r="I411" s="270" t="e">
        <f ca="1">RANDBETWEEN($H$410*10,$F$410*10)/10</f>
        <v>#NUM!</v>
      </c>
      <c r="J411" s="271" t="e">
        <f t="shared" ca="1" si="253"/>
        <v>#NUM!</v>
      </c>
      <c r="K411" s="271" t="e">
        <f t="shared" ca="1" si="253"/>
        <v>#NUM!</v>
      </c>
      <c r="L411" s="271" t="e">
        <f t="shared" ca="1" si="253"/>
        <v>#NUM!</v>
      </c>
      <c r="M411" s="271" t="e">
        <f t="shared" ca="1" si="253"/>
        <v>#NUM!</v>
      </c>
      <c r="N411" s="272" t="e">
        <f t="shared" ca="1" si="253"/>
        <v>#NUM!</v>
      </c>
      <c r="O411" s="109"/>
    </row>
    <row r="412" spans="1:15" ht="13.5" customHeight="1" thickBot="1">
      <c r="A412" s="201"/>
      <c r="B412" s="201"/>
      <c r="C412" s="273">
        <f>'1 шаблон'!A434</f>
        <v>0</v>
      </c>
      <c r="D412" s="259"/>
      <c r="E412" s="259"/>
      <c r="F412" s="259"/>
      <c r="G412" s="259"/>
      <c r="H412" s="340"/>
      <c r="I412" s="260" t="e">
        <f t="shared" ref="I412:N412" ca="1" si="254">RANDBETWEEN($H$413*10,$F$413*10)/10</f>
        <v>#NUM!</v>
      </c>
      <c r="J412" s="261" t="e">
        <f t="shared" ca="1" si="254"/>
        <v>#NUM!</v>
      </c>
      <c r="K412" s="261" t="e">
        <f t="shared" ca="1" si="254"/>
        <v>#NUM!</v>
      </c>
      <c r="L412" s="261" t="e">
        <f t="shared" ca="1" si="254"/>
        <v>#NUM!</v>
      </c>
      <c r="M412" s="261" t="e">
        <f t="shared" ca="1" si="254"/>
        <v>#NUM!</v>
      </c>
      <c r="N412" s="262" t="e">
        <f t="shared" ca="1" si="254"/>
        <v>#NUM!</v>
      </c>
      <c r="O412" s="109"/>
    </row>
    <row r="413" spans="1:15" ht="13.5" customHeight="1" thickBot="1">
      <c r="A413" s="202" t="str">
        <f>IF(C413="отвод","отвод","труба")</f>
        <v>труба</v>
      </c>
      <c r="B413" s="202" t="str">
        <f>VLOOKUP(C412,'2 Приложение 13'!$A$34:$E$245,5,FALSE)</f>
        <v>Сталь 20</v>
      </c>
      <c r="C413" s="264">
        <f>'1 шаблон'!A435</f>
        <v>0</v>
      </c>
      <c r="D413" s="264">
        <f>'1 шаблон'!B434</f>
        <v>0</v>
      </c>
      <c r="E413" s="264">
        <f>'1 шаблон'!C434</f>
        <v>0</v>
      </c>
      <c r="F413" s="265">
        <f>'1 шаблон'!D434</f>
        <v>0</v>
      </c>
      <c r="G413" s="266">
        <f>SUMPRODUCT((A413='Приложение 15'!$AE$3:$AE$282)*('3 Прил 12 (толщинометрия)'!E413='Приложение 15'!$AG$3:$AG$282)*('3 Прил 12 (толщинометрия)'!B413='Приложение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13" s="340">
        <v>5.7</v>
      </c>
      <c r="I413" s="267">
        <f>H413</f>
        <v>5.7</v>
      </c>
      <c r="J413" s="268" t="e">
        <f t="shared" ref="J413:N414" ca="1" si="255">RANDBETWEEN($H$413*10,$F$413*10)/10</f>
        <v>#NUM!</v>
      </c>
      <c r="K413" s="268" t="e">
        <f t="shared" ca="1" si="255"/>
        <v>#NUM!</v>
      </c>
      <c r="L413" s="268" t="e">
        <f t="shared" ca="1" si="255"/>
        <v>#NUM!</v>
      </c>
      <c r="M413" s="268" t="e">
        <f t="shared" ca="1" si="255"/>
        <v>#NUM!</v>
      </c>
      <c r="N413" s="269" t="e">
        <f t="shared" ca="1" si="255"/>
        <v>#NUM!</v>
      </c>
      <c r="O413" s="144" t="e">
        <f ca="1">MAX(I412:N414)</f>
        <v>#NUM!</v>
      </c>
    </row>
    <row r="414" spans="1:15" ht="16.5" thickBot="1">
      <c r="A414" s="203"/>
      <c r="B414" s="203"/>
      <c r="C414" s="141"/>
      <c r="D414" s="141"/>
      <c r="E414" s="141"/>
      <c r="F414" s="141"/>
      <c r="G414" s="141"/>
      <c r="H414" s="340"/>
      <c r="I414" s="270" t="e">
        <f ca="1">RANDBETWEEN($H$413*10,$F$413*10)/10</f>
        <v>#NUM!</v>
      </c>
      <c r="J414" s="271" t="e">
        <f t="shared" ca="1" si="255"/>
        <v>#NUM!</v>
      </c>
      <c r="K414" s="271" t="e">
        <f t="shared" ca="1" si="255"/>
        <v>#NUM!</v>
      </c>
      <c r="L414" s="271" t="e">
        <f t="shared" ca="1" si="255"/>
        <v>#NUM!</v>
      </c>
      <c r="M414" s="271" t="e">
        <f t="shared" ca="1" si="255"/>
        <v>#NUM!</v>
      </c>
      <c r="N414" s="272" t="e">
        <f t="shared" ca="1" si="255"/>
        <v>#NUM!</v>
      </c>
      <c r="O414" s="109"/>
    </row>
    <row r="415" spans="1:15" ht="13.5" customHeight="1" thickBot="1">
      <c r="A415" s="201"/>
      <c r="B415" s="201"/>
      <c r="C415" s="273">
        <f>'1 шаблон'!A437</f>
        <v>0</v>
      </c>
      <c r="D415" s="259"/>
      <c r="E415" s="259"/>
      <c r="F415" s="259"/>
      <c r="G415" s="259"/>
      <c r="H415" s="340"/>
      <c r="I415" s="260" t="e">
        <f t="shared" ref="I415:N415" ca="1" si="256">RANDBETWEEN($H$416*10,$F$416*10)/10</f>
        <v>#NUM!</v>
      </c>
      <c r="J415" s="261" t="e">
        <f t="shared" ca="1" si="256"/>
        <v>#NUM!</v>
      </c>
      <c r="K415" s="261" t="e">
        <f t="shared" ca="1" si="256"/>
        <v>#NUM!</v>
      </c>
      <c r="L415" s="261" t="e">
        <f t="shared" ca="1" si="256"/>
        <v>#NUM!</v>
      </c>
      <c r="M415" s="261" t="e">
        <f t="shared" ca="1" si="256"/>
        <v>#NUM!</v>
      </c>
      <c r="N415" s="262" t="e">
        <f t="shared" ca="1" si="256"/>
        <v>#NUM!</v>
      </c>
      <c r="O415" s="109"/>
    </row>
    <row r="416" spans="1:15" ht="13.5" customHeight="1" thickBot="1">
      <c r="A416" s="202" t="str">
        <f>IF(C416="отвод","отвод","труба")</f>
        <v>труба</v>
      </c>
      <c r="B416" s="202" t="str">
        <f>VLOOKUP(C415,'2 Приложение 13'!$A$34:$E$245,5,FALSE)</f>
        <v>Сталь 20</v>
      </c>
      <c r="C416" s="264">
        <f>'1 шаблон'!A438</f>
        <v>0</v>
      </c>
      <c r="D416" s="264">
        <f>'1 шаблон'!B437</f>
        <v>0</v>
      </c>
      <c r="E416" s="264">
        <f>'1 шаблон'!C437</f>
        <v>0</v>
      </c>
      <c r="F416" s="265">
        <f>'1 шаблон'!D437</f>
        <v>0</v>
      </c>
      <c r="G416" s="266">
        <f>SUMPRODUCT((A416='Приложение 15'!$AE$3:$AE$282)*('3 Прил 12 (толщинометрия)'!E416='Приложение 15'!$AG$3:$AG$282)*('3 Прил 12 (толщинометрия)'!B416='Приложение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16" s="340">
        <v>5.5</v>
      </c>
      <c r="I416" s="267">
        <f>H416</f>
        <v>5.5</v>
      </c>
      <c r="J416" s="268" t="e">
        <f t="shared" ref="J416:N417" ca="1" si="257">RANDBETWEEN($H$416*10,$F$416*10)/10</f>
        <v>#NUM!</v>
      </c>
      <c r="K416" s="268" t="e">
        <f t="shared" ca="1" si="257"/>
        <v>#NUM!</v>
      </c>
      <c r="L416" s="268" t="e">
        <f t="shared" ca="1" si="257"/>
        <v>#NUM!</v>
      </c>
      <c r="M416" s="268" t="e">
        <f t="shared" ca="1" si="257"/>
        <v>#NUM!</v>
      </c>
      <c r="N416" s="269" t="e">
        <f t="shared" ca="1" si="257"/>
        <v>#NUM!</v>
      </c>
      <c r="O416" s="144" t="e">
        <f ca="1">MAX(I415:N417)</f>
        <v>#NUM!</v>
      </c>
    </row>
    <row r="417" spans="1:15" ht="16.5" thickBot="1">
      <c r="A417" s="203"/>
      <c r="B417" s="203"/>
      <c r="C417" s="141"/>
      <c r="D417" s="141"/>
      <c r="E417" s="141"/>
      <c r="F417" s="141"/>
      <c r="G417" s="141"/>
      <c r="H417" s="340"/>
      <c r="I417" s="270" t="e">
        <f ca="1">RANDBETWEEN($H$416*10,$F$416*10)/10</f>
        <v>#NUM!</v>
      </c>
      <c r="J417" s="271" t="e">
        <f t="shared" ca="1" si="257"/>
        <v>#NUM!</v>
      </c>
      <c r="K417" s="271" t="e">
        <f t="shared" ca="1" si="257"/>
        <v>#NUM!</v>
      </c>
      <c r="L417" s="271" t="e">
        <f t="shared" ca="1" si="257"/>
        <v>#NUM!</v>
      </c>
      <c r="M417" s="271" t="e">
        <f t="shared" ca="1" si="257"/>
        <v>#NUM!</v>
      </c>
      <c r="N417" s="272" t="e">
        <f t="shared" ca="1" si="257"/>
        <v>#NUM!</v>
      </c>
      <c r="O417" s="109"/>
    </row>
    <row r="418" spans="1:15" ht="13.5" customHeight="1" thickBot="1">
      <c r="A418" s="201"/>
      <c r="B418" s="201"/>
      <c r="C418" s="273">
        <f>'1 шаблон'!A440</f>
        <v>0</v>
      </c>
      <c r="D418" s="259"/>
      <c r="E418" s="259"/>
      <c r="F418" s="259"/>
      <c r="G418" s="259"/>
      <c r="H418" s="340"/>
      <c r="I418" s="260" t="e">
        <f t="shared" ref="I418:N418" ca="1" si="258">RANDBETWEEN($H$419*10,$F$419*10)/10</f>
        <v>#NUM!</v>
      </c>
      <c r="J418" s="261" t="e">
        <f t="shared" ca="1" si="258"/>
        <v>#NUM!</v>
      </c>
      <c r="K418" s="261" t="e">
        <f t="shared" ca="1" si="258"/>
        <v>#NUM!</v>
      </c>
      <c r="L418" s="261" t="e">
        <f t="shared" ca="1" si="258"/>
        <v>#NUM!</v>
      </c>
      <c r="M418" s="261" t="e">
        <f t="shared" ca="1" si="258"/>
        <v>#NUM!</v>
      </c>
      <c r="N418" s="262" t="e">
        <f t="shared" ca="1" si="258"/>
        <v>#NUM!</v>
      </c>
      <c r="O418" s="109"/>
    </row>
    <row r="419" spans="1:15" ht="13.5" customHeight="1" thickBot="1">
      <c r="A419" s="202" t="str">
        <f>IF(C419="отвод","отвод","труба")</f>
        <v>труба</v>
      </c>
      <c r="B419" s="202" t="str">
        <f>VLOOKUP(C418,'2 Приложение 13'!$A$34:$E$245,5,FALSE)</f>
        <v>Сталь 20</v>
      </c>
      <c r="C419" s="264">
        <f>'1 шаблон'!A441</f>
        <v>0</v>
      </c>
      <c r="D419" s="264">
        <f>'1 шаблон'!B440</f>
        <v>0</v>
      </c>
      <c r="E419" s="264">
        <f>'1 шаблон'!C440</f>
        <v>0</v>
      </c>
      <c r="F419" s="265">
        <f>'1 шаблон'!D440</f>
        <v>0</v>
      </c>
      <c r="G419" s="266">
        <f>SUMPRODUCT((A419='Приложение 15'!$AE$3:$AE$282)*('3 Прил 12 (толщинометрия)'!E419='Приложение 15'!$AG$3:$AG$282)*('3 Прил 12 (толщинометрия)'!B419='Приложение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19" s="340">
        <v>5.6</v>
      </c>
      <c r="I419" s="267">
        <f>H419</f>
        <v>5.6</v>
      </c>
      <c r="J419" s="268" t="e">
        <f t="shared" ref="J419:N420" ca="1" si="259">RANDBETWEEN($H$419*10,$F$419*10)/10</f>
        <v>#NUM!</v>
      </c>
      <c r="K419" s="268" t="e">
        <f t="shared" ca="1" si="259"/>
        <v>#NUM!</v>
      </c>
      <c r="L419" s="268" t="e">
        <f t="shared" ca="1" si="259"/>
        <v>#NUM!</v>
      </c>
      <c r="M419" s="268" t="e">
        <f t="shared" ca="1" si="259"/>
        <v>#NUM!</v>
      </c>
      <c r="N419" s="269" t="e">
        <f t="shared" ca="1" si="259"/>
        <v>#NUM!</v>
      </c>
      <c r="O419" s="144" t="e">
        <f ca="1">MAX(I418:N420)</f>
        <v>#NUM!</v>
      </c>
    </row>
    <row r="420" spans="1:15" ht="16.5" thickBot="1">
      <c r="A420" s="203"/>
      <c r="B420" s="203"/>
      <c r="C420" s="141"/>
      <c r="D420" s="141"/>
      <c r="E420" s="141"/>
      <c r="F420" s="141"/>
      <c r="G420" s="141"/>
      <c r="H420" s="340"/>
      <c r="I420" s="270" t="e">
        <f ca="1">RANDBETWEEN($H$419*10,$F$419*10)/10</f>
        <v>#NUM!</v>
      </c>
      <c r="J420" s="271" t="e">
        <f t="shared" ca="1" si="259"/>
        <v>#NUM!</v>
      </c>
      <c r="K420" s="271" t="e">
        <f t="shared" ca="1" si="259"/>
        <v>#NUM!</v>
      </c>
      <c r="L420" s="271" t="e">
        <f t="shared" ca="1" si="259"/>
        <v>#NUM!</v>
      </c>
      <c r="M420" s="271" t="e">
        <f t="shared" ca="1" si="259"/>
        <v>#NUM!</v>
      </c>
      <c r="N420" s="272" t="e">
        <f t="shared" ca="1" si="259"/>
        <v>#NUM!</v>
      </c>
      <c r="O420" s="109"/>
    </row>
    <row r="421" spans="1:15" ht="13.5" customHeight="1" thickBot="1">
      <c r="A421" s="201"/>
      <c r="B421" s="201"/>
      <c r="C421" s="273">
        <f>'1 шаблон'!A443</f>
        <v>0</v>
      </c>
      <c r="D421" s="259"/>
      <c r="E421" s="259"/>
      <c r="F421" s="259"/>
      <c r="G421" s="259"/>
      <c r="H421" s="340"/>
      <c r="I421" s="260" t="e">
        <f t="shared" ref="I421:N421" ca="1" si="260">RANDBETWEEN($H$422*10,$F$422*10)/10</f>
        <v>#NUM!</v>
      </c>
      <c r="J421" s="261" t="e">
        <f t="shared" ca="1" si="260"/>
        <v>#NUM!</v>
      </c>
      <c r="K421" s="261" t="e">
        <f t="shared" ca="1" si="260"/>
        <v>#NUM!</v>
      </c>
      <c r="L421" s="261" t="e">
        <f t="shared" ca="1" si="260"/>
        <v>#NUM!</v>
      </c>
      <c r="M421" s="261" t="e">
        <f t="shared" ca="1" si="260"/>
        <v>#NUM!</v>
      </c>
      <c r="N421" s="262" t="e">
        <f t="shared" ca="1" si="260"/>
        <v>#NUM!</v>
      </c>
      <c r="O421" s="109"/>
    </row>
    <row r="422" spans="1:15" ht="13.5" customHeight="1" thickBot="1">
      <c r="A422" s="202" t="str">
        <f>IF(C422="отвод","отвод","труба")</f>
        <v>труба</v>
      </c>
      <c r="B422" s="202" t="str">
        <f>VLOOKUP(C421,'2 Приложение 13'!$A$34:$E$245,5,FALSE)</f>
        <v>Сталь 20</v>
      </c>
      <c r="C422" s="264">
        <f>'1 шаблон'!A444</f>
        <v>0</v>
      </c>
      <c r="D422" s="264">
        <f>'1 шаблон'!B443</f>
        <v>0</v>
      </c>
      <c r="E422" s="264">
        <f>'1 шаблон'!C443</f>
        <v>0</v>
      </c>
      <c r="F422" s="265">
        <f>'1 шаблон'!D443</f>
        <v>0</v>
      </c>
      <c r="G422" s="266">
        <f>SUMPRODUCT((A422='Приложение 15'!$AE$3:$AE$282)*('3 Прил 12 (толщинометрия)'!E422='Приложение 15'!$AG$3:$AG$282)*('3 Прил 12 (толщинометрия)'!B422='Приложение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22" s="340">
        <v>5.6</v>
      </c>
      <c r="I422" s="267">
        <f>H422</f>
        <v>5.6</v>
      </c>
      <c r="J422" s="268" t="e">
        <f t="shared" ref="J422:N423" ca="1" si="261">RANDBETWEEN($H$422*10,$F$422*10)/10</f>
        <v>#NUM!</v>
      </c>
      <c r="K422" s="268" t="e">
        <f t="shared" ca="1" si="261"/>
        <v>#NUM!</v>
      </c>
      <c r="L422" s="268" t="e">
        <f t="shared" ca="1" si="261"/>
        <v>#NUM!</v>
      </c>
      <c r="M422" s="268" t="e">
        <f t="shared" ca="1" si="261"/>
        <v>#NUM!</v>
      </c>
      <c r="N422" s="269" t="e">
        <f t="shared" ca="1" si="261"/>
        <v>#NUM!</v>
      </c>
      <c r="O422" s="144" t="e">
        <f ca="1">MAX(I421:N423)</f>
        <v>#NUM!</v>
      </c>
    </row>
    <row r="423" spans="1:15" ht="16.5" thickBot="1">
      <c r="A423" s="203"/>
      <c r="B423" s="203"/>
      <c r="C423" s="141"/>
      <c r="D423" s="141"/>
      <c r="E423" s="141"/>
      <c r="F423" s="141"/>
      <c r="G423" s="141"/>
      <c r="H423" s="340"/>
      <c r="I423" s="270" t="e">
        <f ca="1">RANDBETWEEN($H$422*10,$F$422*10)/10</f>
        <v>#NUM!</v>
      </c>
      <c r="J423" s="271" t="e">
        <f t="shared" ca="1" si="261"/>
        <v>#NUM!</v>
      </c>
      <c r="K423" s="271" t="e">
        <f t="shared" ca="1" si="261"/>
        <v>#NUM!</v>
      </c>
      <c r="L423" s="271" t="e">
        <f t="shared" ca="1" si="261"/>
        <v>#NUM!</v>
      </c>
      <c r="M423" s="271" t="e">
        <f t="shared" ca="1" si="261"/>
        <v>#NUM!</v>
      </c>
      <c r="N423" s="272" t="e">
        <f t="shared" ca="1" si="261"/>
        <v>#NUM!</v>
      </c>
      <c r="O423" s="109"/>
    </row>
    <row r="424" spans="1:15" ht="13.5" customHeight="1" thickBot="1">
      <c r="A424" s="201"/>
      <c r="B424" s="201"/>
      <c r="C424" s="273">
        <f>'1 шаблон'!A446</f>
        <v>0</v>
      </c>
      <c r="D424" s="259"/>
      <c r="E424" s="259"/>
      <c r="F424" s="259"/>
      <c r="G424" s="259"/>
      <c r="H424" s="340"/>
      <c r="I424" s="260" t="e">
        <f t="shared" ref="I424:N424" ca="1" si="262">RANDBETWEEN($H$425*10,$F$425*10)/10</f>
        <v>#NUM!</v>
      </c>
      <c r="J424" s="261" t="e">
        <f t="shared" ca="1" si="262"/>
        <v>#NUM!</v>
      </c>
      <c r="K424" s="261" t="e">
        <f t="shared" ca="1" si="262"/>
        <v>#NUM!</v>
      </c>
      <c r="L424" s="261" t="e">
        <f t="shared" ca="1" si="262"/>
        <v>#NUM!</v>
      </c>
      <c r="M424" s="261" t="e">
        <f t="shared" ca="1" si="262"/>
        <v>#NUM!</v>
      </c>
      <c r="N424" s="262" t="e">
        <f t="shared" ca="1" si="262"/>
        <v>#NUM!</v>
      </c>
      <c r="O424" s="109"/>
    </row>
    <row r="425" spans="1:15" ht="13.5" customHeight="1" thickBot="1">
      <c r="A425" s="202" t="str">
        <f>IF(C425="отвод","отвод","труба")</f>
        <v>труба</v>
      </c>
      <c r="B425" s="202" t="str">
        <f>VLOOKUP(C424,'2 Приложение 13'!$A$34:$E$245,5,FALSE)</f>
        <v>Сталь 20</v>
      </c>
      <c r="C425" s="264">
        <f>'1 шаблон'!A447</f>
        <v>0</v>
      </c>
      <c r="D425" s="264">
        <f>'1 шаблон'!B446</f>
        <v>0</v>
      </c>
      <c r="E425" s="264">
        <f>'1 шаблон'!C446</f>
        <v>0</v>
      </c>
      <c r="F425" s="265">
        <f>'1 шаблон'!D446</f>
        <v>0</v>
      </c>
      <c r="G425" s="266">
        <f>SUMPRODUCT((A425='Приложение 15'!$AE$3:$AE$282)*('3 Прил 12 (толщинометрия)'!E425='Приложение 15'!$AG$3:$AG$282)*('3 Прил 12 (толщинометрия)'!B425='Приложение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25" s="340">
        <v>5.7</v>
      </c>
      <c r="I425" s="267">
        <f>H425</f>
        <v>5.7</v>
      </c>
      <c r="J425" s="268" t="e">
        <f t="shared" ref="J425:N426" ca="1" si="263">RANDBETWEEN($H$425*10,$F$425*10)/10</f>
        <v>#NUM!</v>
      </c>
      <c r="K425" s="268" t="e">
        <f t="shared" ca="1" si="263"/>
        <v>#NUM!</v>
      </c>
      <c r="L425" s="268" t="e">
        <f t="shared" ca="1" si="263"/>
        <v>#NUM!</v>
      </c>
      <c r="M425" s="268" t="e">
        <f t="shared" ca="1" si="263"/>
        <v>#NUM!</v>
      </c>
      <c r="N425" s="269" t="e">
        <f t="shared" ca="1" si="263"/>
        <v>#NUM!</v>
      </c>
      <c r="O425" s="144" t="e">
        <f ca="1">MAX(I424:N426)</f>
        <v>#NUM!</v>
      </c>
    </row>
    <row r="426" spans="1:15" ht="16.5" thickBot="1">
      <c r="A426" s="203"/>
      <c r="B426" s="203"/>
      <c r="C426" s="141"/>
      <c r="D426" s="141"/>
      <c r="E426" s="141"/>
      <c r="F426" s="141"/>
      <c r="G426" s="141"/>
      <c r="H426" s="340"/>
      <c r="I426" s="270" t="e">
        <f ca="1">RANDBETWEEN($H$425*10,$F$425*10)/10</f>
        <v>#NUM!</v>
      </c>
      <c r="J426" s="271" t="e">
        <f t="shared" ca="1" si="263"/>
        <v>#NUM!</v>
      </c>
      <c r="K426" s="271" t="e">
        <f t="shared" ca="1" si="263"/>
        <v>#NUM!</v>
      </c>
      <c r="L426" s="271" t="e">
        <f t="shared" ca="1" si="263"/>
        <v>#NUM!</v>
      </c>
      <c r="M426" s="271" t="e">
        <f t="shared" ca="1" si="263"/>
        <v>#NUM!</v>
      </c>
      <c r="N426" s="272" t="e">
        <f t="shared" ca="1" si="263"/>
        <v>#NUM!</v>
      </c>
      <c r="O426" s="109"/>
    </row>
    <row r="427" spans="1:15" ht="13.5" customHeight="1" thickBot="1">
      <c r="A427" s="201"/>
      <c r="B427" s="201"/>
      <c r="C427" s="273">
        <f>'1 шаблон'!A449</f>
        <v>0</v>
      </c>
      <c r="D427" s="259"/>
      <c r="E427" s="259"/>
      <c r="F427" s="259"/>
      <c r="G427" s="259"/>
      <c r="H427" s="340"/>
      <c r="I427" s="260" t="e">
        <f t="shared" ref="I427:N427" ca="1" si="264">RANDBETWEEN($H$428*10,$F$428*10)/10</f>
        <v>#NUM!</v>
      </c>
      <c r="J427" s="261" t="e">
        <f t="shared" ca="1" si="264"/>
        <v>#NUM!</v>
      </c>
      <c r="K427" s="261" t="e">
        <f t="shared" ca="1" si="264"/>
        <v>#NUM!</v>
      </c>
      <c r="L427" s="261" t="e">
        <f t="shared" ca="1" si="264"/>
        <v>#NUM!</v>
      </c>
      <c r="M427" s="261" t="e">
        <f t="shared" ca="1" si="264"/>
        <v>#NUM!</v>
      </c>
      <c r="N427" s="262" t="e">
        <f t="shared" ca="1" si="264"/>
        <v>#NUM!</v>
      </c>
      <c r="O427" s="109"/>
    </row>
    <row r="428" spans="1:15" ht="13.5" customHeight="1" thickBot="1">
      <c r="A428" s="202" t="str">
        <f>IF(C428="отвод","отвод","труба")</f>
        <v>труба</v>
      </c>
      <c r="B428" s="202" t="str">
        <f>VLOOKUP(C427,'2 Приложение 13'!$A$34:$E$245,5,FALSE)</f>
        <v>Сталь 20</v>
      </c>
      <c r="C428" s="264">
        <f>'1 шаблон'!A450</f>
        <v>0</v>
      </c>
      <c r="D428" s="264">
        <f>'1 шаблон'!B449</f>
        <v>0</v>
      </c>
      <c r="E428" s="264">
        <f>'1 шаблон'!C449</f>
        <v>0</v>
      </c>
      <c r="F428" s="265">
        <f>'1 шаблон'!D449</f>
        <v>0</v>
      </c>
      <c r="G428" s="266">
        <f>SUMPRODUCT((A428='Приложение 15'!$AE$3:$AE$282)*('3 Прил 12 (толщинометрия)'!E428='Приложение 15'!$AG$3:$AG$282)*('3 Прил 12 (толщинометрия)'!B428='Приложение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28" s="340">
        <v>5.8</v>
      </c>
      <c r="I428" s="267">
        <f>H428</f>
        <v>5.8</v>
      </c>
      <c r="J428" s="268" t="e">
        <f t="shared" ref="J428:N429" ca="1" si="265">RANDBETWEEN($H$428*10,$F$428*10)/10</f>
        <v>#NUM!</v>
      </c>
      <c r="K428" s="268" t="e">
        <f t="shared" ca="1" si="265"/>
        <v>#NUM!</v>
      </c>
      <c r="L428" s="268" t="e">
        <f t="shared" ca="1" si="265"/>
        <v>#NUM!</v>
      </c>
      <c r="M428" s="268" t="e">
        <f t="shared" ca="1" si="265"/>
        <v>#NUM!</v>
      </c>
      <c r="N428" s="269" t="e">
        <f t="shared" ca="1" si="265"/>
        <v>#NUM!</v>
      </c>
      <c r="O428" s="144" t="e">
        <f ca="1">MAX(I427:N429)</f>
        <v>#NUM!</v>
      </c>
    </row>
    <row r="429" spans="1:15" ht="16.5" thickBot="1">
      <c r="A429" s="203"/>
      <c r="B429" s="203"/>
      <c r="C429" s="141"/>
      <c r="D429" s="141"/>
      <c r="E429" s="141"/>
      <c r="F429" s="141"/>
      <c r="G429" s="141"/>
      <c r="H429" s="340"/>
      <c r="I429" s="270" t="e">
        <f ca="1">RANDBETWEEN($H$428*10,$F$428*10)/10</f>
        <v>#NUM!</v>
      </c>
      <c r="J429" s="271" t="e">
        <f t="shared" ca="1" si="265"/>
        <v>#NUM!</v>
      </c>
      <c r="K429" s="271" t="e">
        <f t="shared" ca="1" si="265"/>
        <v>#NUM!</v>
      </c>
      <c r="L429" s="271" t="e">
        <f t="shared" ca="1" si="265"/>
        <v>#NUM!</v>
      </c>
      <c r="M429" s="271" t="e">
        <f t="shared" ca="1" si="265"/>
        <v>#NUM!</v>
      </c>
      <c r="N429" s="272" t="e">
        <f t="shared" ca="1" si="265"/>
        <v>#NUM!</v>
      </c>
      <c r="O429" s="109"/>
    </row>
    <row r="430" spans="1:15" ht="13.5" customHeight="1" thickBot="1">
      <c r="A430" s="201"/>
      <c r="B430" s="201"/>
      <c r="C430" s="273">
        <f>'1 шаблон'!A452</f>
        <v>0</v>
      </c>
      <c r="D430" s="259"/>
      <c r="E430" s="259"/>
      <c r="F430" s="259"/>
      <c r="G430" s="259"/>
      <c r="H430" s="340"/>
      <c r="I430" s="260" t="e">
        <f t="shared" ref="I430:N430" ca="1" si="266">RANDBETWEEN($H$431*10,$F$431*10)/10</f>
        <v>#NUM!</v>
      </c>
      <c r="J430" s="261" t="e">
        <f t="shared" ca="1" si="266"/>
        <v>#NUM!</v>
      </c>
      <c r="K430" s="261" t="e">
        <f t="shared" ca="1" si="266"/>
        <v>#NUM!</v>
      </c>
      <c r="L430" s="261" t="e">
        <f t="shared" ca="1" si="266"/>
        <v>#NUM!</v>
      </c>
      <c r="M430" s="261" t="e">
        <f t="shared" ca="1" si="266"/>
        <v>#NUM!</v>
      </c>
      <c r="N430" s="262" t="e">
        <f t="shared" ca="1" si="266"/>
        <v>#NUM!</v>
      </c>
      <c r="O430" s="109"/>
    </row>
    <row r="431" spans="1:15" ht="13.5" customHeight="1" thickBot="1">
      <c r="A431" s="202" t="str">
        <f>IF(C431="отвод","отвод","труба")</f>
        <v>труба</v>
      </c>
      <c r="B431" s="202" t="str">
        <f>VLOOKUP(C430,'2 Приложение 13'!$A$34:$E$245,5,FALSE)</f>
        <v>Сталь 20</v>
      </c>
      <c r="C431" s="264">
        <f>'1 шаблон'!A453</f>
        <v>0</v>
      </c>
      <c r="D431" s="264">
        <f>'1 шаблон'!B452</f>
        <v>0</v>
      </c>
      <c r="E431" s="264">
        <f>'1 шаблон'!C452</f>
        <v>0</v>
      </c>
      <c r="F431" s="265">
        <f>'1 шаблон'!D452</f>
        <v>0</v>
      </c>
      <c r="G431" s="266">
        <f>SUMPRODUCT((A431='Приложение 15'!$AE$3:$AE$282)*('3 Прил 12 (толщинометрия)'!E431='Приложение 15'!$AG$3:$AG$282)*('3 Прил 12 (толщинометрия)'!B431='Приложение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31" s="340">
        <v>5.9</v>
      </c>
      <c r="I431" s="267">
        <f>H431</f>
        <v>5.9</v>
      </c>
      <c r="J431" s="268" t="e">
        <f t="shared" ref="J431:N432" ca="1" si="267">RANDBETWEEN($H$431*10,$F$431*10)/10</f>
        <v>#NUM!</v>
      </c>
      <c r="K431" s="268" t="e">
        <f t="shared" ca="1" si="267"/>
        <v>#NUM!</v>
      </c>
      <c r="L431" s="268" t="e">
        <f t="shared" ca="1" si="267"/>
        <v>#NUM!</v>
      </c>
      <c r="M431" s="268" t="e">
        <f t="shared" ca="1" si="267"/>
        <v>#NUM!</v>
      </c>
      <c r="N431" s="269" t="e">
        <f t="shared" ca="1" si="267"/>
        <v>#NUM!</v>
      </c>
      <c r="O431" s="144" t="e">
        <f ca="1">MAX(I430:N432)</f>
        <v>#NUM!</v>
      </c>
    </row>
    <row r="432" spans="1:15" ht="16.5" thickBot="1">
      <c r="A432" s="203"/>
      <c r="B432" s="203"/>
      <c r="C432" s="141"/>
      <c r="D432" s="141"/>
      <c r="E432" s="141"/>
      <c r="F432" s="141"/>
      <c r="G432" s="141"/>
      <c r="H432" s="340"/>
      <c r="I432" s="270" t="e">
        <f ca="1">RANDBETWEEN($H$431*10,$F$431*10)/10</f>
        <v>#NUM!</v>
      </c>
      <c r="J432" s="271" t="e">
        <f t="shared" ca="1" si="267"/>
        <v>#NUM!</v>
      </c>
      <c r="K432" s="271" t="e">
        <f t="shared" ca="1" si="267"/>
        <v>#NUM!</v>
      </c>
      <c r="L432" s="271" t="e">
        <f t="shared" ca="1" si="267"/>
        <v>#NUM!</v>
      </c>
      <c r="M432" s="271" t="e">
        <f t="shared" ca="1" si="267"/>
        <v>#NUM!</v>
      </c>
      <c r="N432" s="272" t="e">
        <f t="shared" ca="1" si="267"/>
        <v>#NUM!</v>
      </c>
      <c r="O432" s="109"/>
    </row>
    <row r="433" spans="1:15" ht="13.5" customHeight="1" thickBot="1">
      <c r="A433" s="201"/>
      <c r="B433" s="201"/>
      <c r="C433" s="273">
        <f>'1 шаблон'!A455</f>
        <v>0</v>
      </c>
      <c r="D433" s="259"/>
      <c r="E433" s="259"/>
      <c r="F433" s="259"/>
      <c r="G433" s="259"/>
      <c r="H433" s="340"/>
      <c r="I433" s="260" t="e">
        <f t="shared" ref="I433:N433" ca="1" si="268">RANDBETWEEN($H$434*10,$F$434*10)/10</f>
        <v>#NUM!</v>
      </c>
      <c r="J433" s="261" t="e">
        <f t="shared" ca="1" si="268"/>
        <v>#NUM!</v>
      </c>
      <c r="K433" s="261" t="e">
        <f t="shared" ca="1" si="268"/>
        <v>#NUM!</v>
      </c>
      <c r="L433" s="261" t="e">
        <f t="shared" ca="1" si="268"/>
        <v>#NUM!</v>
      </c>
      <c r="M433" s="261" t="e">
        <f t="shared" ca="1" si="268"/>
        <v>#NUM!</v>
      </c>
      <c r="N433" s="262" t="e">
        <f t="shared" ca="1" si="268"/>
        <v>#NUM!</v>
      </c>
      <c r="O433" s="109"/>
    </row>
    <row r="434" spans="1:15" ht="13.5" customHeight="1" thickBot="1">
      <c r="A434" s="202" t="str">
        <f>IF(C434="отвод","отвод","труба")</f>
        <v>труба</v>
      </c>
      <c r="B434" s="202" t="str">
        <f>VLOOKUP(C433,'2 Приложение 13'!$A$34:$E$245,5,FALSE)</f>
        <v>Сталь 20</v>
      </c>
      <c r="C434" s="264">
        <f>'1 шаблон'!A456</f>
        <v>0</v>
      </c>
      <c r="D434" s="264">
        <f>'1 шаблон'!B455</f>
        <v>0</v>
      </c>
      <c r="E434" s="264">
        <f>'1 шаблон'!C455</f>
        <v>0</v>
      </c>
      <c r="F434" s="265">
        <f>'1 шаблон'!D455</f>
        <v>0</v>
      </c>
      <c r="G434" s="266">
        <f>SUMPRODUCT((A434='Приложение 15'!$AE$3:$AE$282)*('3 Прил 12 (толщинометрия)'!E434='Приложение 15'!$AG$3:$AG$282)*('3 Прил 12 (толщинометрия)'!B434='Приложение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34" s="340">
        <v>5.9</v>
      </c>
      <c r="I434" s="267">
        <f>H434</f>
        <v>5.9</v>
      </c>
      <c r="J434" s="268" t="e">
        <f t="shared" ref="J434:N435" ca="1" si="269">RANDBETWEEN($H$434*10,$F$434*10)/10</f>
        <v>#NUM!</v>
      </c>
      <c r="K434" s="268" t="e">
        <f t="shared" ca="1" si="269"/>
        <v>#NUM!</v>
      </c>
      <c r="L434" s="268" t="e">
        <f t="shared" ca="1" si="269"/>
        <v>#NUM!</v>
      </c>
      <c r="M434" s="268" t="e">
        <f t="shared" ca="1" si="269"/>
        <v>#NUM!</v>
      </c>
      <c r="N434" s="269" t="e">
        <f t="shared" ca="1" si="269"/>
        <v>#NUM!</v>
      </c>
      <c r="O434" s="144" t="e">
        <f ca="1">MAX(I433:N435)</f>
        <v>#NUM!</v>
      </c>
    </row>
    <row r="435" spans="1:15" ht="13.5" customHeight="1" thickBot="1">
      <c r="A435" s="203"/>
      <c r="B435" s="203"/>
      <c r="C435" s="141"/>
      <c r="D435" s="141"/>
      <c r="E435" s="141"/>
      <c r="F435" s="141"/>
      <c r="G435" s="141"/>
      <c r="H435" s="340"/>
      <c r="I435" s="270" t="e">
        <f ca="1">RANDBETWEEN($H$434*10,$F$434*10)/10</f>
        <v>#NUM!</v>
      </c>
      <c r="J435" s="271" t="e">
        <f t="shared" ca="1" si="269"/>
        <v>#NUM!</v>
      </c>
      <c r="K435" s="271" t="e">
        <f t="shared" ca="1" si="269"/>
        <v>#NUM!</v>
      </c>
      <c r="L435" s="271" t="e">
        <f t="shared" ca="1" si="269"/>
        <v>#NUM!</v>
      </c>
      <c r="M435" s="271" t="e">
        <f t="shared" ca="1" si="269"/>
        <v>#NUM!</v>
      </c>
      <c r="N435" s="272" t="e">
        <f t="shared" ca="1" si="269"/>
        <v>#NUM!</v>
      </c>
      <c r="O435" s="109"/>
    </row>
    <row r="436" spans="1:15" ht="13.5" customHeight="1" thickBot="1">
      <c r="A436" s="201"/>
      <c r="B436" s="201"/>
      <c r="C436" s="273">
        <f>'1 шаблон'!A458</f>
        <v>0</v>
      </c>
      <c r="D436" s="259"/>
      <c r="E436" s="259"/>
      <c r="F436" s="259"/>
      <c r="G436" s="259"/>
      <c r="H436" s="340"/>
      <c r="I436" s="260" t="e">
        <f t="shared" ref="I436:N436" ca="1" si="270">RANDBETWEEN($H$437*10,$F$437*10)/10</f>
        <v>#NUM!</v>
      </c>
      <c r="J436" s="261" t="e">
        <f t="shared" ca="1" si="270"/>
        <v>#NUM!</v>
      </c>
      <c r="K436" s="261" t="e">
        <f t="shared" ca="1" si="270"/>
        <v>#NUM!</v>
      </c>
      <c r="L436" s="261" t="e">
        <f t="shared" ca="1" si="270"/>
        <v>#NUM!</v>
      </c>
      <c r="M436" s="261" t="e">
        <f t="shared" ca="1" si="270"/>
        <v>#NUM!</v>
      </c>
      <c r="N436" s="262" t="e">
        <f t="shared" ca="1" si="270"/>
        <v>#NUM!</v>
      </c>
      <c r="O436" s="109"/>
    </row>
    <row r="437" spans="1:15" ht="13.5" customHeight="1" thickBot="1">
      <c r="A437" s="202" t="str">
        <f>IF(C437="отвод","отвод","труба")</f>
        <v>труба</v>
      </c>
      <c r="B437" s="202" t="str">
        <f>VLOOKUP(C436,'2 Приложение 13'!$A$34:$E$245,5,FALSE)</f>
        <v>Сталь 20</v>
      </c>
      <c r="C437" s="264">
        <f>'1 шаблон'!A459</f>
        <v>0</v>
      </c>
      <c r="D437" s="264">
        <f>'1 шаблон'!B458</f>
        <v>0</v>
      </c>
      <c r="E437" s="264">
        <f>'1 шаблон'!C458</f>
        <v>0</v>
      </c>
      <c r="F437" s="265">
        <f>'1 шаблон'!D458</f>
        <v>0</v>
      </c>
      <c r="G437" s="266">
        <f>SUMPRODUCT((A437='Приложение 15'!$AE$3:$AE$282)*('3 Прил 12 (толщинометрия)'!E437='Приложение 15'!$AG$3:$AG$282)*('3 Прил 12 (толщинометрия)'!B437='Приложение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37" s="340">
        <v>5.9</v>
      </c>
      <c r="I437" s="267">
        <f>H437</f>
        <v>5.9</v>
      </c>
      <c r="J437" s="268" t="e">
        <f t="shared" ref="J437:N438" ca="1" si="271">RANDBETWEEN($H$437*10,$F$437*10)/10</f>
        <v>#NUM!</v>
      </c>
      <c r="K437" s="268" t="e">
        <f t="shared" ca="1" si="271"/>
        <v>#NUM!</v>
      </c>
      <c r="L437" s="268" t="e">
        <f t="shared" ca="1" si="271"/>
        <v>#NUM!</v>
      </c>
      <c r="M437" s="268" t="e">
        <f t="shared" ca="1" si="271"/>
        <v>#NUM!</v>
      </c>
      <c r="N437" s="269" t="e">
        <f t="shared" ca="1" si="271"/>
        <v>#NUM!</v>
      </c>
      <c r="O437" s="144" t="e">
        <f ca="1">MAX(I436:N438)</f>
        <v>#NUM!</v>
      </c>
    </row>
    <row r="438" spans="1:15" ht="13.5" customHeight="1" thickBot="1">
      <c r="A438" s="203"/>
      <c r="B438" s="203"/>
      <c r="C438" s="141"/>
      <c r="D438" s="141"/>
      <c r="E438" s="141"/>
      <c r="F438" s="141"/>
      <c r="G438" s="141"/>
      <c r="H438" s="340"/>
      <c r="I438" s="270" t="e">
        <f ca="1">RANDBETWEEN($H$437*10,$F$437*10)/10</f>
        <v>#NUM!</v>
      </c>
      <c r="J438" s="271" t="e">
        <f t="shared" ca="1" si="271"/>
        <v>#NUM!</v>
      </c>
      <c r="K438" s="271" t="e">
        <f t="shared" ca="1" si="271"/>
        <v>#NUM!</v>
      </c>
      <c r="L438" s="271" t="e">
        <f t="shared" ca="1" si="271"/>
        <v>#NUM!</v>
      </c>
      <c r="M438" s="271" t="e">
        <f t="shared" ca="1" si="271"/>
        <v>#NUM!</v>
      </c>
      <c r="N438" s="272" t="e">
        <f t="shared" ca="1" si="271"/>
        <v>#NUM!</v>
      </c>
      <c r="O438" s="109"/>
    </row>
    <row r="439" spans="1:15" ht="13.5" customHeight="1" thickBot="1">
      <c r="A439" s="201"/>
      <c r="B439" s="201"/>
      <c r="C439" s="273">
        <f>'1 шаблон'!A461</f>
        <v>0</v>
      </c>
      <c r="D439" s="259"/>
      <c r="E439" s="259"/>
      <c r="F439" s="259"/>
      <c r="G439" s="259"/>
      <c r="H439" s="340"/>
      <c r="I439" s="260" t="e">
        <f t="shared" ref="I439:N439" ca="1" si="272">RANDBETWEEN($H$440*10,$F$440*10)/10</f>
        <v>#NUM!</v>
      </c>
      <c r="J439" s="261" t="e">
        <f t="shared" ca="1" si="272"/>
        <v>#NUM!</v>
      </c>
      <c r="K439" s="261" t="e">
        <f t="shared" ca="1" si="272"/>
        <v>#NUM!</v>
      </c>
      <c r="L439" s="261" t="e">
        <f t="shared" ca="1" si="272"/>
        <v>#NUM!</v>
      </c>
      <c r="M439" s="261" t="e">
        <f t="shared" ca="1" si="272"/>
        <v>#NUM!</v>
      </c>
      <c r="N439" s="262" t="e">
        <f t="shared" ca="1" si="272"/>
        <v>#NUM!</v>
      </c>
      <c r="O439" s="109"/>
    </row>
    <row r="440" spans="1:15" ht="13.5" customHeight="1" thickBot="1">
      <c r="A440" s="202" t="str">
        <f>IF(C440="отвод","отвод","труба")</f>
        <v>труба</v>
      </c>
      <c r="B440" s="202" t="str">
        <f>VLOOKUP(C439,'2 Приложение 13'!$A$34:$E$245,5,FALSE)</f>
        <v>Сталь 20</v>
      </c>
      <c r="C440" s="264">
        <f>'1 шаблон'!A462</f>
        <v>0</v>
      </c>
      <c r="D440" s="264">
        <f>'1 шаблон'!B461</f>
        <v>0</v>
      </c>
      <c r="E440" s="264">
        <f>'1 шаблон'!C461</f>
        <v>0</v>
      </c>
      <c r="F440" s="265">
        <f>'1 шаблон'!D461</f>
        <v>0</v>
      </c>
      <c r="G440" s="266">
        <f>SUMPRODUCT((A440='Приложение 15'!$AE$3:$AE$282)*('3 Прил 12 (толщинометрия)'!E440='Приложение 15'!$AG$3:$AG$282)*('3 Прил 12 (толщинометрия)'!B440='Приложение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40" s="340">
        <v>5.8</v>
      </c>
      <c r="I440" s="267">
        <f>H440</f>
        <v>5.8</v>
      </c>
      <c r="J440" s="268" t="e">
        <f t="shared" ref="J440:N441" ca="1" si="273">RANDBETWEEN($H$440*10,$F$440*10)/10</f>
        <v>#NUM!</v>
      </c>
      <c r="K440" s="268" t="e">
        <f t="shared" ca="1" si="273"/>
        <v>#NUM!</v>
      </c>
      <c r="L440" s="268" t="e">
        <f t="shared" ca="1" si="273"/>
        <v>#NUM!</v>
      </c>
      <c r="M440" s="268" t="e">
        <f t="shared" ca="1" si="273"/>
        <v>#NUM!</v>
      </c>
      <c r="N440" s="269" t="e">
        <f t="shared" ca="1" si="273"/>
        <v>#NUM!</v>
      </c>
      <c r="O440" s="144" t="e">
        <f ca="1">MAX(I439:N441)</f>
        <v>#NUM!</v>
      </c>
    </row>
    <row r="441" spans="1:15" ht="13.5" customHeight="1" thickBot="1">
      <c r="A441" s="203"/>
      <c r="B441" s="203"/>
      <c r="C441" s="141"/>
      <c r="D441" s="141"/>
      <c r="E441" s="141"/>
      <c r="F441" s="141"/>
      <c r="G441" s="141"/>
      <c r="H441" s="340"/>
      <c r="I441" s="270" t="e">
        <f ca="1">RANDBETWEEN($H$440*10,$F$440*10)/10</f>
        <v>#NUM!</v>
      </c>
      <c r="J441" s="271" t="e">
        <f t="shared" ca="1" si="273"/>
        <v>#NUM!</v>
      </c>
      <c r="K441" s="271" t="e">
        <f t="shared" ca="1" si="273"/>
        <v>#NUM!</v>
      </c>
      <c r="L441" s="271" t="e">
        <f t="shared" ca="1" si="273"/>
        <v>#NUM!</v>
      </c>
      <c r="M441" s="271" t="e">
        <f t="shared" ca="1" si="273"/>
        <v>#NUM!</v>
      </c>
      <c r="N441" s="272" t="e">
        <f t="shared" ca="1" si="273"/>
        <v>#NUM!</v>
      </c>
      <c r="O441" s="109"/>
    </row>
    <row r="442" spans="1:15" ht="13.5" customHeight="1" thickBot="1">
      <c r="A442" s="201"/>
      <c r="B442" s="201"/>
      <c r="C442" s="273">
        <f>'1 шаблон'!A464</f>
        <v>0</v>
      </c>
      <c r="D442" s="259"/>
      <c r="E442" s="259"/>
      <c r="F442" s="259"/>
      <c r="G442" s="259"/>
      <c r="H442" s="340"/>
      <c r="I442" s="260" t="e">
        <f t="shared" ref="I442:N442" ca="1" si="274">RANDBETWEEN($H$443*10,$F$443*10)/10</f>
        <v>#NUM!</v>
      </c>
      <c r="J442" s="261" t="e">
        <f t="shared" ca="1" si="274"/>
        <v>#NUM!</v>
      </c>
      <c r="K442" s="261" t="e">
        <f t="shared" ca="1" si="274"/>
        <v>#NUM!</v>
      </c>
      <c r="L442" s="261" t="e">
        <f t="shared" ca="1" si="274"/>
        <v>#NUM!</v>
      </c>
      <c r="M442" s="261" t="e">
        <f t="shared" ca="1" si="274"/>
        <v>#NUM!</v>
      </c>
      <c r="N442" s="262" t="e">
        <f t="shared" ca="1" si="274"/>
        <v>#NUM!</v>
      </c>
      <c r="O442" s="109"/>
    </row>
    <row r="443" spans="1:15" ht="13.5" customHeight="1" thickBot="1">
      <c r="A443" s="202" t="str">
        <f>IF(C443="отвод","отвод","труба")</f>
        <v>труба</v>
      </c>
      <c r="B443" s="202" t="str">
        <f>VLOOKUP(C442,'2 Приложение 13'!$A$34:$E$245,5,FALSE)</f>
        <v>Сталь 20</v>
      </c>
      <c r="C443" s="264">
        <f>'1 шаблон'!A465</f>
        <v>0</v>
      </c>
      <c r="D443" s="264">
        <f>'1 шаблон'!B464</f>
        <v>0</v>
      </c>
      <c r="E443" s="264">
        <f>'1 шаблон'!C464</f>
        <v>0</v>
      </c>
      <c r="F443" s="265">
        <f>'1 шаблон'!D464</f>
        <v>0</v>
      </c>
      <c r="G443" s="266">
        <f>SUMPRODUCT((A443='Приложение 15'!$AE$3:$AE$282)*('3 Прил 12 (толщинометрия)'!E443='Приложение 15'!$AG$3:$AG$282)*('3 Прил 12 (толщинометрия)'!B443='Приложение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43" s="340">
        <v>5.8</v>
      </c>
      <c r="I443" s="267">
        <f>H443</f>
        <v>5.8</v>
      </c>
      <c r="J443" s="268" t="e">
        <f t="shared" ref="J443:N444" ca="1" si="275">RANDBETWEEN($H$443*10,$F$443*10)/10</f>
        <v>#NUM!</v>
      </c>
      <c r="K443" s="268" t="e">
        <f t="shared" ca="1" si="275"/>
        <v>#NUM!</v>
      </c>
      <c r="L443" s="268" t="e">
        <f t="shared" ca="1" si="275"/>
        <v>#NUM!</v>
      </c>
      <c r="M443" s="268" t="e">
        <f t="shared" ca="1" si="275"/>
        <v>#NUM!</v>
      </c>
      <c r="N443" s="269" t="e">
        <f t="shared" ca="1" si="275"/>
        <v>#NUM!</v>
      </c>
      <c r="O443" s="144" t="e">
        <f ca="1">MAX(I442:N444)</f>
        <v>#NUM!</v>
      </c>
    </row>
    <row r="444" spans="1:15" ht="13.5" customHeight="1" thickBot="1">
      <c r="A444" s="203"/>
      <c r="B444" s="203"/>
      <c r="C444" s="141"/>
      <c r="D444" s="141"/>
      <c r="E444" s="141"/>
      <c r="F444" s="141"/>
      <c r="G444" s="141"/>
      <c r="H444" s="340"/>
      <c r="I444" s="270" t="e">
        <f ca="1">RANDBETWEEN($H$443*10,$F$443*10)/10</f>
        <v>#NUM!</v>
      </c>
      <c r="J444" s="271" t="e">
        <f t="shared" ca="1" si="275"/>
        <v>#NUM!</v>
      </c>
      <c r="K444" s="271" t="e">
        <f t="shared" ca="1" si="275"/>
        <v>#NUM!</v>
      </c>
      <c r="L444" s="271" t="e">
        <f t="shared" ca="1" si="275"/>
        <v>#NUM!</v>
      </c>
      <c r="M444" s="271" t="e">
        <f t="shared" ca="1" si="275"/>
        <v>#NUM!</v>
      </c>
      <c r="N444" s="272" t="e">
        <f t="shared" ca="1" si="275"/>
        <v>#NUM!</v>
      </c>
      <c r="O444" s="109"/>
    </row>
    <row r="445" spans="1:15" ht="13.5" customHeight="1" thickBot="1">
      <c r="A445" s="201"/>
      <c r="B445" s="201"/>
      <c r="C445" s="273">
        <f>'1 шаблон'!A467</f>
        <v>0</v>
      </c>
      <c r="D445" s="259"/>
      <c r="E445" s="259"/>
      <c r="F445" s="259"/>
      <c r="G445" s="259"/>
      <c r="H445" s="340"/>
      <c r="I445" s="260" t="e">
        <f t="shared" ref="I445:N445" ca="1" si="276">RANDBETWEEN($H$446*10,$F$446*10)/10</f>
        <v>#NUM!</v>
      </c>
      <c r="J445" s="261" t="e">
        <f t="shared" ca="1" si="276"/>
        <v>#NUM!</v>
      </c>
      <c r="K445" s="261" t="e">
        <f t="shared" ca="1" si="276"/>
        <v>#NUM!</v>
      </c>
      <c r="L445" s="261" t="e">
        <f t="shared" ca="1" si="276"/>
        <v>#NUM!</v>
      </c>
      <c r="M445" s="261" t="e">
        <f t="shared" ca="1" si="276"/>
        <v>#NUM!</v>
      </c>
      <c r="N445" s="262" t="e">
        <f t="shared" ca="1" si="276"/>
        <v>#NUM!</v>
      </c>
      <c r="O445" s="109"/>
    </row>
    <row r="446" spans="1:15" ht="13.5" customHeight="1" thickBot="1">
      <c r="A446" s="202" t="str">
        <f>IF(C446="отвод","отвод","труба")</f>
        <v>труба</v>
      </c>
      <c r="B446" s="202" t="str">
        <f>VLOOKUP(C445,'2 Приложение 13'!$A$34:$E$245,5,FALSE)</f>
        <v>Сталь 20</v>
      </c>
      <c r="C446" s="264">
        <f>'1 шаблон'!A468</f>
        <v>0</v>
      </c>
      <c r="D446" s="264">
        <f>'1 шаблон'!B467</f>
        <v>0</v>
      </c>
      <c r="E446" s="264">
        <f>'1 шаблон'!C467</f>
        <v>0</v>
      </c>
      <c r="F446" s="265">
        <f>'1 шаблон'!D467</f>
        <v>0</v>
      </c>
      <c r="G446" s="266">
        <f>SUMPRODUCT((A446='Приложение 15'!$AE$3:$AE$282)*('3 Прил 12 (толщинометрия)'!E446='Приложение 15'!$AG$3:$AG$282)*('3 Прил 12 (толщинометрия)'!B446='Приложение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46" s="340">
        <v>5.7</v>
      </c>
      <c r="I446" s="267">
        <f>H446</f>
        <v>5.7</v>
      </c>
      <c r="J446" s="268" t="e">
        <f t="shared" ref="J446:N447" ca="1" si="277">RANDBETWEEN($H$446*10,$F$446*10)/10</f>
        <v>#NUM!</v>
      </c>
      <c r="K446" s="268" t="e">
        <f t="shared" ca="1" si="277"/>
        <v>#NUM!</v>
      </c>
      <c r="L446" s="268" t="e">
        <f t="shared" ca="1" si="277"/>
        <v>#NUM!</v>
      </c>
      <c r="M446" s="268" t="e">
        <f t="shared" ca="1" si="277"/>
        <v>#NUM!</v>
      </c>
      <c r="N446" s="269" t="e">
        <f t="shared" ca="1" si="277"/>
        <v>#NUM!</v>
      </c>
      <c r="O446" s="144" t="e">
        <f ca="1">MAX(I445:N447)</f>
        <v>#NUM!</v>
      </c>
    </row>
    <row r="447" spans="1:15" ht="13.5" customHeight="1" thickBot="1">
      <c r="A447" s="203"/>
      <c r="B447" s="203"/>
      <c r="C447" s="141"/>
      <c r="D447" s="141"/>
      <c r="E447" s="141"/>
      <c r="F447" s="141"/>
      <c r="G447" s="141"/>
      <c r="H447" s="340"/>
      <c r="I447" s="270" t="e">
        <f ca="1">RANDBETWEEN($H$446*10,$F$446*10)/10</f>
        <v>#NUM!</v>
      </c>
      <c r="J447" s="271" t="e">
        <f t="shared" ca="1" si="277"/>
        <v>#NUM!</v>
      </c>
      <c r="K447" s="271" t="e">
        <f t="shared" ca="1" si="277"/>
        <v>#NUM!</v>
      </c>
      <c r="L447" s="271" t="e">
        <f t="shared" ca="1" si="277"/>
        <v>#NUM!</v>
      </c>
      <c r="M447" s="271" t="e">
        <f t="shared" ca="1" si="277"/>
        <v>#NUM!</v>
      </c>
      <c r="N447" s="272" t="e">
        <f t="shared" ca="1" si="277"/>
        <v>#NUM!</v>
      </c>
      <c r="O447" s="109"/>
    </row>
    <row r="448" spans="1:15" ht="13.5" customHeight="1" thickBot="1">
      <c r="A448" s="201"/>
      <c r="B448" s="201"/>
      <c r="C448" s="273">
        <f>'1 шаблон'!A470</f>
        <v>0</v>
      </c>
      <c r="D448" s="259"/>
      <c r="E448" s="259"/>
      <c r="F448" s="259"/>
      <c r="G448" s="259"/>
      <c r="H448" s="340"/>
      <c r="I448" s="260" t="e">
        <f t="shared" ref="I448:N448" ca="1" si="278">RANDBETWEEN($H$449*10,$F$449*10)/10</f>
        <v>#NUM!</v>
      </c>
      <c r="J448" s="261" t="e">
        <f t="shared" ca="1" si="278"/>
        <v>#NUM!</v>
      </c>
      <c r="K448" s="261" t="e">
        <f t="shared" ca="1" si="278"/>
        <v>#NUM!</v>
      </c>
      <c r="L448" s="261" t="e">
        <f t="shared" ca="1" si="278"/>
        <v>#NUM!</v>
      </c>
      <c r="M448" s="261" t="e">
        <f t="shared" ca="1" si="278"/>
        <v>#NUM!</v>
      </c>
      <c r="N448" s="262" t="e">
        <f t="shared" ca="1" si="278"/>
        <v>#NUM!</v>
      </c>
      <c r="O448" s="109"/>
    </row>
    <row r="449" spans="1:15" ht="13.5" customHeight="1" thickBot="1">
      <c r="A449" s="202" t="str">
        <f>IF(C449="отвод","отвод","труба")</f>
        <v>труба</v>
      </c>
      <c r="B449" s="202" t="str">
        <f>VLOOKUP(C448,'2 Приложение 13'!$A$34:$E$245,5,FALSE)</f>
        <v>Сталь 20</v>
      </c>
      <c r="C449" s="264">
        <f>'1 шаблон'!A471</f>
        <v>0</v>
      </c>
      <c r="D449" s="264">
        <f>'1 шаблон'!B470</f>
        <v>0</v>
      </c>
      <c r="E449" s="264">
        <f>'1 шаблон'!C470</f>
        <v>0</v>
      </c>
      <c r="F449" s="265">
        <f>'1 шаблон'!D470</f>
        <v>0</v>
      </c>
      <c r="G449" s="266">
        <f>SUMPRODUCT((A449='Приложение 15'!$AE$3:$AE$282)*('3 Прил 12 (толщинометрия)'!E449='Приложение 15'!$AG$3:$AG$282)*('3 Прил 12 (толщинометрия)'!B449='Приложение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49" s="340">
        <v>5.8</v>
      </c>
      <c r="I449" s="267">
        <f>H449</f>
        <v>5.8</v>
      </c>
      <c r="J449" s="268" t="e">
        <f t="shared" ref="J449:N450" ca="1" si="279">RANDBETWEEN($H$449*10,$F$449*10)/10</f>
        <v>#NUM!</v>
      </c>
      <c r="K449" s="268" t="e">
        <f t="shared" ca="1" si="279"/>
        <v>#NUM!</v>
      </c>
      <c r="L449" s="268" t="e">
        <f t="shared" ca="1" si="279"/>
        <v>#NUM!</v>
      </c>
      <c r="M449" s="268" t="e">
        <f t="shared" ca="1" si="279"/>
        <v>#NUM!</v>
      </c>
      <c r="N449" s="269" t="e">
        <f t="shared" ca="1" si="279"/>
        <v>#NUM!</v>
      </c>
      <c r="O449" s="144" t="e">
        <f ca="1">MAX(I448:N450)</f>
        <v>#NUM!</v>
      </c>
    </row>
    <row r="450" spans="1:15" ht="16.5" thickBot="1">
      <c r="A450" s="203"/>
      <c r="B450" s="203"/>
      <c r="C450" s="141"/>
      <c r="D450" s="141"/>
      <c r="E450" s="141"/>
      <c r="F450" s="141"/>
      <c r="G450" s="141"/>
      <c r="H450" s="340"/>
      <c r="I450" s="270" t="e">
        <f ca="1">RANDBETWEEN($H$449*10,$F$449*10)/10</f>
        <v>#NUM!</v>
      </c>
      <c r="J450" s="271" t="e">
        <f t="shared" ca="1" si="279"/>
        <v>#NUM!</v>
      </c>
      <c r="K450" s="271" t="e">
        <f t="shared" ca="1" si="279"/>
        <v>#NUM!</v>
      </c>
      <c r="L450" s="271" t="e">
        <f t="shared" ca="1" si="279"/>
        <v>#NUM!</v>
      </c>
      <c r="M450" s="271" t="e">
        <f t="shared" ca="1" si="279"/>
        <v>#NUM!</v>
      </c>
      <c r="N450" s="272" t="e">
        <f t="shared" ca="1" si="279"/>
        <v>#NUM!</v>
      </c>
      <c r="O450" s="109"/>
    </row>
    <row r="451" spans="1:15" ht="13.5" customHeight="1" thickBot="1">
      <c r="A451" s="201"/>
      <c r="B451" s="201"/>
      <c r="C451" s="273">
        <f>'1 шаблон'!A473</f>
        <v>0</v>
      </c>
      <c r="D451" s="259"/>
      <c r="E451" s="259"/>
      <c r="F451" s="259"/>
      <c r="G451" s="259"/>
      <c r="H451" s="340"/>
      <c r="I451" s="260" t="e">
        <f t="shared" ref="I451:N451" ca="1" si="280">RANDBETWEEN($H$452*10,$F$452*10)/10</f>
        <v>#NUM!</v>
      </c>
      <c r="J451" s="261" t="e">
        <f t="shared" ca="1" si="280"/>
        <v>#NUM!</v>
      </c>
      <c r="K451" s="261" t="e">
        <f t="shared" ca="1" si="280"/>
        <v>#NUM!</v>
      </c>
      <c r="L451" s="261" t="e">
        <f t="shared" ca="1" si="280"/>
        <v>#NUM!</v>
      </c>
      <c r="M451" s="261" t="e">
        <f t="shared" ca="1" si="280"/>
        <v>#NUM!</v>
      </c>
      <c r="N451" s="262" t="e">
        <f t="shared" ca="1" si="280"/>
        <v>#NUM!</v>
      </c>
      <c r="O451" s="109"/>
    </row>
    <row r="452" spans="1:15" ht="13.5" customHeight="1" thickBot="1">
      <c r="A452" s="202" t="str">
        <f>IF(C452="отвод","отвод","труба")</f>
        <v>труба</v>
      </c>
      <c r="B452" s="202" t="str">
        <f>VLOOKUP(C451,'2 Приложение 13'!$A$34:$E$245,5,FALSE)</f>
        <v>Сталь 20</v>
      </c>
      <c r="C452" s="264">
        <f>'1 шаблон'!A474</f>
        <v>0</v>
      </c>
      <c r="D452" s="264">
        <f>'1 шаблон'!B473</f>
        <v>0</v>
      </c>
      <c r="E452" s="264">
        <f>'1 шаблон'!C473</f>
        <v>0</v>
      </c>
      <c r="F452" s="265">
        <f>'1 шаблон'!D473</f>
        <v>0</v>
      </c>
      <c r="G452" s="266">
        <f>SUMPRODUCT((A452='Приложение 15'!$AE$3:$AE$282)*('3 Прил 12 (толщинометрия)'!E452='Приложение 15'!$AG$3:$AG$282)*('3 Прил 12 (толщинометрия)'!B452='Приложение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52" s="340">
        <v>5.8</v>
      </c>
      <c r="I452" s="267">
        <f>H452</f>
        <v>5.8</v>
      </c>
      <c r="J452" s="268" t="e">
        <f t="shared" ref="J452:N453" ca="1" si="281">RANDBETWEEN($H$452*10,$F$452*10)/10</f>
        <v>#NUM!</v>
      </c>
      <c r="K452" s="268" t="e">
        <f t="shared" ca="1" si="281"/>
        <v>#NUM!</v>
      </c>
      <c r="L452" s="268" t="e">
        <f t="shared" ca="1" si="281"/>
        <v>#NUM!</v>
      </c>
      <c r="M452" s="268" t="e">
        <f t="shared" ca="1" si="281"/>
        <v>#NUM!</v>
      </c>
      <c r="N452" s="269" t="e">
        <f t="shared" ca="1" si="281"/>
        <v>#NUM!</v>
      </c>
      <c r="O452" s="144" t="e">
        <f ca="1">MAX(I451:N453)</f>
        <v>#NUM!</v>
      </c>
    </row>
    <row r="453" spans="1:15" ht="16.5" thickBot="1">
      <c r="A453" s="203"/>
      <c r="B453" s="203"/>
      <c r="C453" s="141"/>
      <c r="D453" s="141"/>
      <c r="E453" s="141"/>
      <c r="F453" s="141"/>
      <c r="G453" s="141"/>
      <c r="H453" s="340"/>
      <c r="I453" s="270" t="e">
        <f ca="1">RANDBETWEEN($H$452*10,$F$452*10)/10</f>
        <v>#NUM!</v>
      </c>
      <c r="J453" s="271" t="e">
        <f t="shared" ca="1" si="281"/>
        <v>#NUM!</v>
      </c>
      <c r="K453" s="271" t="e">
        <f t="shared" ca="1" si="281"/>
        <v>#NUM!</v>
      </c>
      <c r="L453" s="271" t="e">
        <f t="shared" ca="1" si="281"/>
        <v>#NUM!</v>
      </c>
      <c r="M453" s="271" t="e">
        <f t="shared" ca="1" si="281"/>
        <v>#NUM!</v>
      </c>
      <c r="N453" s="272" t="e">
        <f t="shared" ca="1" si="281"/>
        <v>#NUM!</v>
      </c>
      <c r="O453" s="109"/>
    </row>
    <row r="454" spans="1:15" ht="13.5" customHeight="1" thickBot="1">
      <c r="A454" s="201"/>
      <c r="B454" s="201"/>
      <c r="C454" s="273">
        <f>'1 шаблон'!A476</f>
        <v>0</v>
      </c>
      <c r="D454" s="259"/>
      <c r="E454" s="259"/>
      <c r="F454" s="259"/>
      <c r="G454" s="259"/>
      <c r="H454" s="340"/>
      <c r="I454" s="260" t="e">
        <f t="shared" ref="I454:N454" ca="1" si="282">RANDBETWEEN($H$455*10,$F$455*10)/10</f>
        <v>#NUM!</v>
      </c>
      <c r="J454" s="261" t="e">
        <f t="shared" ca="1" si="282"/>
        <v>#NUM!</v>
      </c>
      <c r="K454" s="261" t="e">
        <f t="shared" ca="1" si="282"/>
        <v>#NUM!</v>
      </c>
      <c r="L454" s="261" t="e">
        <f t="shared" ca="1" si="282"/>
        <v>#NUM!</v>
      </c>
      <c r="M454" s="261" t="e">
        <f t="shared" ca="1" si="282"/>
        <v>#NUM!</v>
      </c>
      <c r="N454" s="262" t="e">
        <f t="shared" ca="1" si="282"/>
        <v>#NUM!</v>
      </c>
      <c r="O454" s="109"/>
    </row>
    <row r="455" spans="1:15" ht="13.5" customHeight="1" thickBot="1">
      <c r="A455" s="202" t="str">
        <f>IF(C455="отвод","отвод","труба")</f>
        <v>труба</v>
      </c>
      <c r="B455" s="202" t="str">
        <f>VLOOKUP(C454,'2 Приложение 13'!$A$34:$E$245,5,FALSE)</f>
        <v>Сталь 20</v>
      </c>
      <c r="C455" s="264">
        <f>'1 шаблон'!A477</f>
        <v>0</v>
      </c>
      <c r="D455" s="264">
        <f>'1 шаблон'!B476</f>
        <v>0</v>
      </c>
      <c r="E455" s="264">
        <f>'1 шаблон'!C476</f>
        <v>0</v>
      </c>
      <c r="F455" s="265">
        <f>'1 шаблон'!D476</f>
        <v>0</v>
      </c>
      <c r="G455" s="266">
        <f>SUMPRODUCT((A455='Приложение 15'!$AE$3:$AE$282)*('3 Прил 12 (толщинометрия)'!E455='Приложение 15'!$AG$3:$AG$282)*('3 Прил 12 (толщинометрия)'!B455='Приложение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55" s="340">
        <v>5.8</v>
      </c>
      <c r="I455" s="267">
        <f>H455</f>
        <v>5.8</v>
      </c>
      <c r="J455" s="268" t="e">
        <f t="shared" ref="J455:N456" ca="1" si="283">RANDBETWEEN($H$455*10,$F$455*10)/10</f>
        <v>#NUM!</v>
      </c>
      <c r="K455" s="268" t="e">
        <f t="shared" ca="1" si="283"/>
        <v>#NUM!</v>
      </c>
      <c r="L455" s="268" t="e">
        <f t="shared" ca="1" si="283"/>
        <v>#NUM!</v>
      </c>
      <c r="M455" s="268" t="e">
        <f t="shared" ca="1" si="283"/>
        <v>#NUM!</v>
      </c>
      <c r="N455" s="269" t="e">
        <f t="shared" ca="1" si="283"/>
        <v>#NUM!</v>
      </c>
      <c r="O455" s="144" t="e">
        <f ca="1">MAX(I454:N456)</f>
        <v>#NUM!</v>
      </c>
    </row>
    <row r="456" spans="1:15" ht="16.5" thickBot="1">
      <c r="A456" s="203"/>
      <c r="B456" s="203"/>
      <c r="C456" s="141"/>
      <c r="D456" s="141"/>
      <c r="E456" s="141"/>
      <c r="F456" s="141"/>
      <c r="G456" s="141"/>
      <c r="H456" s="340"/>
      <c r="I456" s="270" t="e">
        <f ca="1">RANDBETWEEN($H$455*10,$F$455*10)/10</f>
        <v>#NUM!</v>
      </c>
      <c r="J456" s="271" t="e">
        <f t="shared" ca="1" si="283"/>
        <v>#NUM!</v>
      </c>
      <c r="K456" s="271" t="e">
        <f t="shared" ca="1" si="283"/>
        <v>#NUM!</v>
      </c>
      <c r="L456" s="271" t="e">
        <f t="shared" ca="1" si="283"/>
        <v>#NUM!</v>
      </c>
      <c r="M456" s="271" t="e">
        <f t="shared" ca="1" si="283"/>
        <v>#NUM!</v>
      </c>
      <c r="N456" s="272" t="e">
        <f t="shared" ca="1" si="283"/>
        <v>#NUM!</v>
      </c>
      <c r="O456" s="109"/>
    </row>
    <row r="457" spans="1:15" ht="13.5" customHeight="1" thickBot="1">
      <c r="A457" s="201"/>
      <c r="B457" s="201"/>
      <c r="C457" s="273">
        <f>'1 шаблон'!A479</f>
        <v>0</v>
      </c>
      <c r="D457" s="259"/>
      <c r="E457" s="259"/>
      <c r="F457" s="259"/>
      <c r="G457" s="259"/>
      <c r="H457" s="340"/>
      <c r="I457" s="260" t="e">
        <f t="shared" ref="I457:N457" ca="1" si="284">RANDBETWEEN($H$458*10,$F$458*10)/10</f>
        <v>#NUM!</v>
      </c>
      <c r="J457" s="261" t="e">
        <f t="shared" ca="1" si="284"/>
        <v>#NUM!</v>
      </c>
      <c r="K457" s="261" t="e">
        <f t="shared" ca="1" si="284"/>
        <v>#NUM!</v>
      </c>
      <c r="L457" s="261" t="e">
        <f t="shared" ca="1" si="284"/>
        <v>#NUM!</v>
      </c>
      <c r="M457" s="261" t="e">
        <f t="shared" ca="1" si="284"/>
        <v>#NUM!</v>
      </c>
      <c r="N457" s="262" t="e">
        <f t="shared" ca="1" si="284"/>
        <v>#NUM!</v>
      </c>
      <c r="O457" s="109"/>
    </row>
    <row r="458" spans="1:15" ht="13.5" customHeight="1" thickBot="1">
      <c r="A458" s="202" t="str">
        <f>IF(C458="отвод","отвод","труба")</f>
        <v>труба</v>
      </c>
      <c r="B458" s="202" t="str">
        <f>VLOOKUP(C457,'2 Приложение 13'!$A$34:$E$245,5,FALSE)</f>
        <v>Сталь 20</v>
      </c>
      <c r="C458" s="264">
        <f>'1 шаблон'!A480</f>
        <v>0</v>
      </c>
      <c r="D458" s="264">
        <f>'1 шаблон'!B479</f>
        <v>0</v>
      </c>
      <c r="E458" s="264">
        <f>'1 шаблон'!C479</f>
        <v>0</v>
      </c>
      <c r="F458" s="265">
        <f>'1 шаблон'!D479</f>
        <v>0</v>
      </c>
      <c r="G458" s="266">
        <f>SUMPRODUCT((A458='Приложение 15'!$AE$3:$AE$282)*('3 Прил 12 (толщинометрия)'!E458='Приложение 15'!$AG$3:$AG$282)*('3 Прил 12 (толщинометрия)'!B458='Приложение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58" s="340">
        <v>5.6</v>
      </c>
      <c r="I458" s="267">
        <f>H458</f>
        <v>5.6</v>
      </c>
      <c r="J458" s="268" t="e">
        <f t="shared" ref="J458:N459" ca="1" si="285">RANDBETWEEN($H$458*10,$F$458*10)/10</f>
        <v>#NUM!</v>
      </c>
      <c r="K458" s="268" t="e">
        <f t="shared" ca="1" si="285"/>
        <v>#NUM!</v>
      </c>
      <c r="L458" s="268" t="e">
        <f t="shared" ca="1" si="285"/>
        <v>#NUM!</v>
      </c>
      <c r="M458" s="268" t="e">
        <f t="shared" ca="1" si="285"/>
        <v>#NUM!</v>
      </c>
      <c r="N458" s="269" t="e">
        <f t="shared" ca="1" si="285"/>
        <v>#NUM!</v>
      </c>
      <c r="O458" s="144" t="e">
        <f ca="1">MAX(I457:N459)</f>
        <v>#NUM!</v>
      </c>
    </row>
    <row r="459" spans="1:15" ht="16.5" thickBot="1">
      <c r="A459" s="203"/>
      <c r="B459" s="203"/>
      <c r="C459" s="141"/>
      <c r="D459" s="141"/>
      <c r="E459" s="141"/>
      <c r="F459" s="141"/>
      <c r="G459" s="141"/>
      <c r="H459" s="340"/>
      <c r="I459" s="270" t="e">
        <f ca="1">RANDBETWEEN($H$458*10,$F$458*10)/10</f>
        <v>#NUM!</v>
      </c>
      <c r="J459" s="271" t="e">
        <f t="shared" ca="1" si="285"/>
        <v>#NUM!</v>
      </c>
      <c r="K459" s="271" t="e">
        <f t="shared" ca="1" si="285"/>
        <v>#NUM!</v>
      </c>
      <c r="L459" s="271" t="e">
        <f t="shared" ca="1" si="285"/>
        <v>#NUM!</v>
      </c>
      <c r="M459" s="271" t="e">
        <f t="shared" ca="1" si="285"/>
        <v>#NUM!</v>
      </c>
      <c r="N459" s="272" t="e">
        <f t="shared" ca="1" si="285"/>
        <v>#NUM!</v>
      </c>
      <c r="O459" s="109"/>
    </row>
    <row r="460" spans="1:15" ht="13.5" customHeight="1" thickBot="1">
      <c r="A460" s="201"/>
      <c r="B460" s="201"/>
      <c r="C460" s="273">
        <f>'1 шаблон'!A482</f>
        <v>0</v>
      </c>
      <c r="D460" s="259"/>
      <c r="E460" s="259"/>
      <c r="F460" s="259"/>
      <c r="G460" s="259"/>
      <c r="H460" s="340"/>
      <c r="I460" s="260" t="e">
        <f t="shared" ref="I460:N460" ca="1" si="286">RANDBETWEEN($H$461*10,$F$461*10)/10</f>
        <v>#NUM!</v>
      </c>
      <c r="J460" s="261" t="e">
        <f t="shared" ca="1" si="286"/>
        <v>#NUM!</v>
      </c>
      <c r="K460" s="261" t="e">
        <f t="shared" ca="1" si="286"/>
        <v>#NUM!</v>
      </c>
      <c r="L460" s="261" t="e">
        <f t="shared" ca="1" si="286"/>
        <v>#NUM!</v>
      </c>
      <c r="M460" s="261" t="e">
        <f t="shared" ca="1" si="286"/>
        <v>#NUM!</v>
      </c>
      <c r="N460" s="262" t="e">
        <f t="shared" ca="1" si="286"/>
        <v>#NUM!</v>
      </c>
      <c r="O460" s="109"/>
    </row>
    <row r="461" spans="1:15" ht="13.5" customHeight="1" thickBot="1">
      <c r="A461" s="202" t="str">
        <f>IF(C461="отвод","отвод","труба")</f>
        <v>труба</v>
      </c>
      <c r="B461" s="202" t="str">
        <f>VLOOKUP(C460,'2 Приложение 13'!$A$34:$E$245,5,FALSE)</f>
        <v>Сталь 20</v>
      </c>
      <c r="C461" s="264">
        <f>'1 шаблон'!A483</f>
        <v>0</v>
      </c>
      <c r="D461" s="264">
        <f>'1 шаблон'!B482</f>
        <v>0</v>
      </c>
      <c r="E461" s="264">
        <f>'1 шаблон'!C482</f>
        <v>0</v>
      </c>
      <c r="F461" s="265">
        <f>'1 шаблон'!D482</f>
        <v>0</v>
      </c>
      <c r="G461" s="266">
        <f>SUMPRODUCT((A461='Приложение 15'!$AE$3:$AE$282)*('3 Прил 12 (толщинометрия)'!E461='Приложение 15'!$AG$3:$AG$282)*('3 Прил 12 (толщинометрия)'!B461='Приложение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61" s="340">
        <v>5.5</v>
      </c>
      <c r="I461" s="267">
        <f>H461</f>
        <v>5.5</v>
      </c>
      <c r="J461" s="268" t="e">
        <f t="shared" ref="J461:N462" ca="1" si="287">RANDBETWEEN($H$461*10,$F$461*10)/10</f>
        <v>#NUM!</v>
      </c>
      <c r="K461" s="268" t="e">
        <f t="shared" ca="1" si="287"/>
        <v>#NUM!</v>
      </c>
      <c r="L461" s="268" t="e">
        <f t="shared" ca="1" si="287"/>
        <v>#NUM!</v>
      </c>
      <c r="M461" s="268" t="e">
        <f t="shared" ca="1" si="287"/>
        <v>#NUM!</v>
      </c>
      <c r="N461" s="269" t="e">
        <f t="shared" ca="1" si="287"/>
        <v>#NUM!</v>
      </c>
      <c r="O461" s="144" t="e">
        <f ca="1">MAX(I460:N462)</f>
        <v>#NUM!</v>
      </c>
    </row>
    <row r="462" spans="1:15" ht="16.5" thickBot="1">
      <c r="A462" s="203"/>
      <c r="B462" s="203"/>
      <c r="C462" s="141"/>
      <c r="D462" s="141"/>
      <c r="E462" s="141"/>
      <c r="F462" s="141"/>
      <c r="G462" s="141"/>
      <c r="H462" s="340"/>
      <c r="I462" s="270" t="e">
        <f ca="1">RANDBETWEEN($H$461*10,$F$461*10)/10</f>
        <v>#NUM!</v>
      </c>
      <c r="J462" s="271" t="e">
        <f t="shared" ca="1" si="287"/>
        <v>#NUM!</v>
      </c>
      <c r="K462" s="271" t="e">
        <f t="shared" ca="1" si="287"/>
        <v>#NUM!</v>
      </c>
      <c r="L462" s="271" t="e">
        <f t="shared" ca="1" si="287"/>
        <v>#NUM!</v>
      </c>
      <c r="M462" s="271" t="e">
        <f t="shared" ca="1" si="287"/>
        <v>#NUM!</v>
      </c>
      <c r="N462" s="272" t="e">
        <f t="shared" ca="1" si="287"/>
        <v>#NUM!</v>
      </c>
      <c r="O462" s="109"/>
    </row>
    <row r="463" spans="1:15" ht="13.5" customHeight="1" thickBot="1">
      <c r="A463" s="201"/>
      <c r="B463" s="201"/>
      <c r="C463" s="273">
        <f>'1 шаблон'!A485</f>
        <v>0</v>
      </c>
      <c r="D463" s="259"/>
      <c r="E463" s="259"/>
      <c r="F463" s="259"/>
      <c r="G463" s="259"/>
      <c r="H463" s="340"/>
      <c r="I463" s="260" t="e">
        <f t="shared" ref="I463:N463" ca="1" si="288">RANDBETWEEN($H$464*10,$F$464*10)/10</f>
        <v>#NUM!</v>
      </c>
      <c r="J463" s="261" t="e">
        <f t="shared" ca="1" si="288"/>
        <v>#NUM!</v>
      </c>
      <c r="K463" s="261" t="e">
        <f t="shared" ca="1" si="288"/>
        <v>#NUM!</v>
      </c>
      <c r="L463" s="261" t="e">
        <f t="shared" ca="1" si="288"/>
        <v>#NUM!</v>
      </c>
      <c r="M463" s="261" t="e">
        <f t="shared" ca="1" si="288"/>
        <v>#NUM!</v>
      </c>
      <c r="N463" s="262" t="e">
        <f t="shared" ca="1" si="288"/>
        <v>#NUM!</v>
      </c>
      <c r="O463" s="109"/>
    </row>
    <row r="464" spans="1:15" ht="13.5" customHeight="1" thickBot="1">
      <c r="A464" s="202" t="str">
        <f>IF(C464="отвод","отвод","труба")</f>
        <v>труба</v>
      </c>
      <c r="B464" s="202" t="str">
        <f>VLOOKUP(C463,'2 Приложение 13'!$A$34:$E$245,5,FALSE)</f>
        <v>Сталь 20</v>
      </c>
      <c r="C464" s="264">
        <f>'1 шаблон'!A486</f>
        <v>0</v>
      </c>
      <c r="D464" s="264">
        <f>'1 шаблон'!B485</f>
        <v>0</v>
      </c>
      <c r="E464" s="264">
        <f>'1 шаблон'!C485</f>
        <v>0</v>
      </c>
      <c r="F464" s="265">
        <f>'1 шаблон'!D485</f>
        <v>0</v>
      </c>
      <c r="G464" s="266">
        <f>SUMPRODUCT((A464='Приложение 15'!$AE$3:$AE$282)*('3 Прил 12 (толщинометрия)'!E464='Приложение 15'!$AG$3:$AG$282)*('3 Прил 12 (толщинометрия)'!B464='Приложение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64" s="340">
        <v>5.6</v>
      </c>
      <c r="I464" s="267">
        <f>H464</f>
        <v>5.6</v>
      </c>
      <c r="J464" s="268" t="e">
        <f t="shared" ref="J464:N465" ca="1" si="289">RANDBETWEEN($H$464*10,$F$464*10)/10</f>
        <v>#NUM!</v>
      </c>
      <c r="K464" s="268" t="e">
        <f t="shared" ca="1" si="289"/>
        <v>#NUM!</v>
      </c>
      <c r="L464" s="268" t="e">
        <f t="shared" ca="1" si="289"/>
        <v>#NUM!</v>
      </c>
      <c r="M464" s="268" t="e">
        <f t="shared" ca="1" si="289"/>
        <v>#NUM!</v>
      </c>
      <c r="N464" s="269" t="e">
        <f t="shared" ca="1" si="289"/>
        <v>#NUM!</v>
      </c>
      <c r="O464" s="144" t="e">
        <f ca="1">MAX(I463:N465)</f>
        <v>#NUM!</v>
      </c>
    </row>
    <row r="465" spans="1:15" ht="16.5" thickBot="1">
      <c r="A465" s="203"/>
      <c r="B465" s="203"/>
      <c r="C465" s="141"/>
      <c r="D465" s="141"/>
      <c r="E465" s="141"/>
      <c r="F465" s="141"/>
      <c r="G465" s="141"/>
      <c r="H465" s="340"/>
      <c r="I465" s="270" t="e">
        <f ca="1">RANDBETWEEN($H$464*10,$F$464*10)/10</f>
        <v>#NUM!</v>
      </c>
      <c r="J465" s="271" t="e">
        <f t="shared" ca="1" si="289"/>
        <v>#NUM!</v>
      </c>
      <c r="K465" s="271" t="e">
        <f t="shared" ca="1" si="289"/>
        <v>#NUM!</v>
      </c>
      <c r="L465" s="271" t="e">
        <f t="shared" ca="1" si="289"/>
        <v>#NUM!</v>
      </c>
      <c r="M465" s="271" t="e">
        <f t="shared" ca="1" si="289"/>
        <v>#NUM!</v>
      </c>
      <c r="N465" s="272" t="e">
        <f t="shared" ca="1" si="289"/>
        <v>#NUM!</v>
      </c>
      <c r="O465" s="109"/>
    </row>
    <row r="466" spans="1:15" ht="13.5" customHeight="1" thickBot="1">
      <c r="A466" s="201"/>
      <c r="B466" s="201"/>
      <c r="C466" s="273">
        <f>'1 шаблон'!A488</f>
        <v>0</v>
      </c>
      <c r="D466" s="259"/>
      <c r="E466" s="259"/>
      <c r="F466" s="259"/>
      <c r="G466" s="259"/>
      <c r="H466" s="340"/>
      <c r="I466" s="260" t="e">
        <f t="shared" ref="I466:N466" ca="1" si="290">RANDBETWEEN($H$467*10,$F$467*10)/10</f>
        <v>#NUM!</v>
      </c>
      <c r="J466" s="261" t="e">
        <f t="shared" ca="1" si="290"/>
        <v>#NUM!</v>
      </c>
      <c r="K466" s="261" t="e">
        <f t="shared" ca="1" si="290"/>
        <v>#NUM!</v>
      </c>
      <c r="L466" s="261" t="e">
        <f t="shared" ca="1" si="290"/>
        <v>#NUM!</v>
      </c>
      <c r="M466" s="261" t="e">
        <f t="shared" ca="1" si="290"/>
        <v>#NUM!</v>
      </c>
      <c r="N466" s="262" t="e">
        <f t="shared" ca="1" si="290"/>
        <v>#NUM!</v>
      </c>
      <c r="O466" s="109"/>
    </row>
    <row r="467" spans="1:15" ht="13.5" customHeight="1" thickBot="1">
      <c r="A467" s="202" t="str">
        <f>IF(C467="отвод","отвод","труба")</f>
        <v>труба</v>
      </c>
      <c r="B467" s="202" t="str">
        <f>VLOOKUP(C466,'2 Приложение 13'!$A$34:$E$245,5,FALSE)</f>
        <v>Сталь 20</v>
      </c>
      <c r="C467" s="264">
        <f>'1 шаблон'!A489</f>
        <v>0</v>
      </c>
      <c r="D467" s="264">
        <f>'1 шаблон'!B488</f>
        <v>0</v>
      </c>
      <c r="E467" s="264">
        <f>'1 шаблон'!C488</f>
        <v>0</v>
      </c>
      <c r="F467" s="265">
        <f>'1 шаблон'!D488</f>
        <v>0</v>
      </c>
      <c r="G467" s="266">
        <f>SUMPRODUCT((A467='Приложение 15'!$AE$3:$AE$282)*('3 Прил 12 (толщинометрия)'!E467='Приложение 15'!$AG$3:$AG$282)*('3 Прил 12 (толщинометрия)'!B467='Приложение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67" s="340">
        <v>5.5</v>
      </c>
      <c r="I467" s="267">
        <f>H467</f>
        <v>5.5</v>
      </c>
      <c r="J467" s="268" t="e">
        <f t="shared" ref="J467:N468" ca="1" si="291">RANDBETWEEN($H$467*10,$F$467*10)/10</f>
        <v>#NUM!</v>
      </c>
      <c r="K467" s="268" t="e">
        <f t="shared" ca="1" si="291"/>
        <v>#NUM!</v>
      </c>
      <c r="L467" s="268" t="e">
        <f t="shared" ca="1" si="291"/>
        <v>#NUM!</v>
      </c>
      <c r="M467" s="268" t="e">
        <f t="shared" ca="1" si="291"/>
        <v>#NUM!</v>
      </c>
      <c r="N467" s="269" t="e">
        <f t="shared" ca="1" si="291"/>
        <v>#NUM!</v>
      </c>
      <c r="O467" s="144" t="e">
        <f ca="1">MAX(I466:N468)</f>
        <v>#NUM!</v>
      </c>
    </row>
    <row r="468" spans="1:15" ht="16.5" thickBot="1">
      <c r="A468" s="203"/>
      <c r="B468" s="203"/>
      <c r="C468" s="141"/>
      <c r="D468" s="141"/>
      <c r="E468" s="141"/>
      <c r="F468" s="141"/>
      <c r="G468" s="141"/>
      <c r="H468" s="340"/>
      <c r="I468" s="270" t="e">
        <f ca="1">RANDBETWEEN($H$467*10,$F$467*10)/10</f>
        <v>#NUM!</v>
      </c>
      <c r="J468" s="271" t="e">
        <f t="shared" ca="1" si="291"/>
        <v>#NUM!</v>
      </c>
      <c r="K468" s="271" t="e">
        <f t="shared" ca="1" si="291"/>
        <v>#NUM!</v>
      </c>
      <c r="L468" s="271" t="e">
        <f t="shared" ca="1" si="291"/>
        <v>#NUM!</v>
      </c>
      <c r="M468" s="271" t="e">
        <f t="shared" ca="1" si="291"/>
        <v>#NUM!</v>
      </c>
      <c r="N468" s="272" t="e">
        <f t="shared" ca="1" si="291"/>
        <v>#NUM!</v>
      </c>
      <c r="O468" s="109"/>
    </row>
    <row r="469" spans="1:15" ht="13.5" customHeight="1" thickBot="1">
      <c r="A469" s="201"/>
      <c r="B469" s="201"/>
      <c r="C469" s="273">
        <f>'1 шаблон'!A491</f>
        <v>0</v>
      </c>
      <c r="D469" s="259"/>
      <c r="E469" s="259"/>
      <c r="F469" s="259"/>
      <c r="G469" s="259"/>
      <c r="H469" s="340"/>
      <c r="I469" s="260" t="e">
        <f t="shared" ref="I469:N469" ca="1" si="292">RANDBETWEEN($H$470*10,$F$470*10)/10</f>
        <v>#NUM!</v>
      </c>
      <c r="J469" s="261" t="e">
        <f t="shared" ca="1" si="292"/>
        <v>#NUM!</v>
      </c>
      <c r="K469" s="261" t="e">
        <f t="shared" ca="1" si="292"/>
        <v>#NUM!</v>
      </c>
      <c r="L469" s="261" t="e">
        <f t="shared" ca="1" si="292"/>
        <v>#NUM!</v>
      </c>
      <c r="M469" s="261" t="e">
        <f t="shared" ca="1" si="292"/>
        <v>#NUM!</v>
      </c>
      <c r="N469" s="262" t="e">
        <f t="shared" ca="1" si="292"/>
        <v>#NUM!</v>
      </c>
      <c r="O469" s="109"/>
    </row>
    <row r="470" spans="1:15" ht="13.5" customHeight="1" thickBot="1">
      <c r="A470" s="202" t="str">
        <f>IF(C470="отвод","отвод","труба")</f>
        <v>труба</v>
      </c>
      <c r="B470" s="202" t="str">
        <f>VLOOKUP(C469,'2 Приложение 13'!$A$34:$E$245,5,FALSE)</f>
        <v>Сталь 20</v>
      </c>
      <c r="C470" s="264">
        <f>'1 шаблон'!A492</f>
        <v>0</v>
      </c>
      <c r="D470" s="264">
        <f>'1 шаблон'!B491</f>
        <v>0</v>
      </c>
      <c r="E470" s="264">
        <f>'1 шаблон'!C491</f>
        <v>0</v>
      </c>
      <c r="F470" s="265">
        <f>'1 шаблон'!D491</f>
        <v>0</v>
      </c>
      <c r="G470" s="266">
        <f>SUMPRODUCT((A470='Приложение 15'!$AE$3:$AE$282)*('3 Прил 12 (толщинометрия)'!E470='Приложение 15'!$AG$3:$AG$282)*('3 Прил 12 (толщинометрия)'!B470='Приложение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70" s="340">
        <v>5.5</v>
      </c>
      <c r="I470" s="267">
        <f>H470</f>
        <v>5.5</v>
      </c>
      <c r="J470" s="268" t="e">
        <f t="shared" ref="J470:N471" ca="1" si="293">RANDBETWEEN($H$470*10,$F$470*10)/10</f>
        <v>#NUM!</v>
      </c>
      <c r="K470" s="268" t="e">
        <f t="shared" ca="1" si="293"/>
        <v>#NUM!</v>
      </c>
      <c r="L470" s="268" t="e">
        <f t="shared" ca="1" si="293"/>
        <v>#NUM!</v>
      </c>
      <c r="M470" s="268" t="e">
        <f t="shared" ca="1" si="293"/>
        <v>#NUM!</v>
      </c>
      <c r="N470" s="269" t="e">
        <f t="shared" ca="1" si="293"/>
        <v>#NUM!</v>
      </c>
      <c r="O470" s="144" t="e">
        <f ca="1">MAX(I469:N471)</f>
        <v>#NUM!</v>
      </c>
    </row>
    <row r="471" spans="1:15" ht="16.5" thickBot="1">
      <c r="A471" s="203"/>
      <c r="B471" s="203"/>
      <c r="C471" s="141"/>
      <c r="D471" s="141"/>
      <c r="E471" s="141"/>
      <c r="F471" s="141"/>
      <c r="G471" s="141"/>
      <c r="H471" s="340"/>
      <c r="I471" s="270" t="e">
        <f ca="1">RANDBETWEEN($H$470*10,$F$470*10)/10</f>
        <v>#NUM!</v>
      </c>
      <c r="J471" s="271" t="e">
        <f t="shared" ca="1" si="293"/>
        <v>#NUM!</v>
      </c>
      <c r="K471" s="271" t="e">
        <f t="shared" ca="1" si="293"/>
        <v>#NUM!</v>
      </c>
      <c r="L471" s="271" t="e">
        <f t="shared" ca="1" si="293"/>
        <v>#NUM!</v>
      </c>
      <c r="M471" s="271" t="e">
        <f t="shared" ca="1" si="293"/>
        <v>#NUM!</v>
      </c>
      <c r="N471" s="272" t="e">
        <f t="shared" ca="1" si="293"/>
        <v>#NUM!</v>
      </c>
      <c r="O471" s="109"/>
    </row>
    <row r="472" spans="1:15" ht="13.5" customHeight="1" thickBot="1">
      <c r="A472" s="201"/>
      <c r="B472" s="201"/>
      <c r="C472" s="273">
        <f>'1 шаблон'!A494</f>
        <v>0</v>
      </c>
      <c r="D472" s="259"/>
      <c r="E472" s="259"/>
      <c r="F472" s="259"/>
      <c r="G472" s="259"/>
      <c r="H472" s="340"/>
      <c r="I472" s="260" t="e">
        <f t="shared" ref="I472:N472" ca="1" si="294">RANDBETWEEN($H$473*10,$F$473*10)/10</f>
        <v>#NUM!</v>
      </c>
      <c r="J472" s="261" t="e">
        <f t="shared" ca="1" si="294"/>
        <v>#NUM!</v>
      </c>
      <c r="K472" s="261" t="e">
        <f t="shared" ca="1" si="294"/>
        <v>#NUM!</v>
      </c>
      <c r="L472" s="261" t="e">
        <f t="shared" ca="1" si="294"/>
        <v>#NUM!</v>
      </c>
      <c r="M472" s="261" t="e">
        <f t="shared" ca="1" si="294"/>
        <v>#NUM!</v>
      </c>
      <c r="N472" s="262" t="e">
        <f t="shared" ca="1" si="294"/>
        <v>#NUM!</v>
      </c>
      <c r="O472" s="109"/>
    </row>
    <row r="473" spans="1:15" ht="13.5" customHeight="1" thickBot="1">
      <c r="A473" s="202" t="str">
        <f>IF(C473="отвод","отвод","труба")</f>
        <v>труба</v>
      </c>
      <c r="B473" s="202" t="str">
        <f>VLOOKUP(C472,'2 Приложение 13'!$A$34:$E$245,5,FALSE)</f>
        <v>Сталь 20</v>
      </c>
      <c r="C473" s="264">
        <f>'1 шаблон'!A495</f>
        <v>0</v>
      </c>
      <c r="D473" s="264">
        <f>'1 шаблон'!B494</f>
        <v>0</v>
      </c>
      <c r="E473" s="264">
        <f>'1 шаблон'!C494</f>
        <v>0</v>
      </c>
      <c r="F473" s="265">
        <f>'1 шаблон'!D494</f>
        <v>0</v>
      </c>
      <c r="G473" s="266">
        <f>SUMPRODUCT((A473='Приложение 15'!$AE$3:$AE$282)*('3 Прил 12 (толщинометрия)'!E473='Приложение 15'!$AG$3:$AG$282)*('3 Прил 12 (толщинометрия)'!B473='Приложение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73" s="340">
        <v>5.6</v>
      </c>
      <c r="I473" s="267">
        <f>H473</f>
        <v>5.6</v>
      </c>
      <c r="J473" s="268" t="e">
        <f t="shared" ref="J473:N474" ca="1" si="295">RANDBETWEEN($H$473*10,$F$473*10)/10</f>
        <v>#NUM!</v>
      </c>
      <c r="K473" s="268" t="e">
        <f t="shared" ca="1" si="295"/>
        <v>#NUM!</v>
      </c>
      <c r="L473" s="268" t="e">
        <f t="shared" ca="1" si="295"/>
        <v>#NUM!</v>
      </c>
      <c r="M473" s="268" t="e">
        <f t="shared" ca="1" si="295"/>
        <v>#NUM!</v>
      </c>
      <c r="N473" s="269" t="e">
        <f t="shared" ca="1" si="295"/>
        <v>#NUM!</v>
      </c>
      <c r="O473" s="144" t="e">
        <f ca="1">MAX(I472:N474)</f>
        <v>#NUM!</v>
      </c>
    </row>
    <row r="474" spans="1:15" ht="13.5" customHeight="1" thickBot="1">
      <c r="A474" s="203"/>
      <c r="B474" s="203"/>
      <c r="C474" s="141"/>
      <c r="D474" s="141"/>
      <c r="E474" s="141"/>
      <c r="F474" s="141"/>
      <c r="G474" s="141"/>
      <c r="H474" s="340"/>
      <c r="I474" s="270" t="e">
        <f ca="1">RANDBETWEEN($H$473*10,$F$473*10)/10</f>
        <v>#NUM!</v>
      </c>
      <c r="J474" s="271" t="e">
        <f t="shared" ca="1" si="295"/>
        <v>#NUM!</v>
      </c>
      <c r="K474" s="271" t="e">
        <f t="shared" ca="1" si="295"/>
        <v>#NUM!</v>
      </c>
      <c r="L474" s="271" t="e">
        <f t="shared" ca="1" si="295"/>
        <v>#NUM!</v>
      </c>
      <c r="M474" s="271" t="e">
        <f t="shared" ca="1" si="295"/>
        <v>#NUM!</v>
      </c>
      <c r="N474" s="272" t="e">
        <f t="shared" ca="1" si="295"/>
        <v>#NUM!</v>
      </c>
      <c r="O474" s="109"/>
    </row>
    <row r="475" spans="1:15" ht="13.5" customHeight="1" thickBot="1">
      <c r="A475" s="201"/>
      <c r="B475" s="201"/>
      <c r="C475" s="273">
        <f>'1 шаблон'!A497</f>
        <v>0</v>
      </c>
      <c r="D475" s="259"/>
      <c r="E475" s="259"/>
      <c r="F475" s="259"/>
      <c r="G475" s="259"/>
      <c r="H475" s="340"/>
      <c r="I475" s="260" t="e">
        <f t="shared" ref="I475:N475" ca="1" si="296">RANDBETWEEN($H$476*10,$F$476*10)/10</f>
        <v>#NUM!</v>
      </c>
      <c r="J475" s="261" t="e">
        <f t="shared" ca="1" si="296"/>
        <v>#NUM!</v>
      </c>
      <c r="K475" s="261" t="e">
        <f t="shared" ca="1" si="296"/>
        <v>#NUM!</v>
      </c>
      <c r="L475" s="261" t="e">
        <f t="shared" ca="1" si="296"/>
        <v>#NUM!</v>
      </c>
      <c r="M475" s="261" t="e">
        <f t="shared" ca="1" si="296"/>
        <v>#NUM!</v>
      </c>
      <c r="N475" s="262" t="e">
        <f t="shared" ca="1" si="296"/>
        <v>#NUM!</v>
      </c>
      <c r="O475" s="109"/>
    </row>
    <row r="476" spans="1:15" ht="13.5" customHeight="1" thickBot="1">
      <c r="A476" s="202" t="str">
        <f>IF(C476="отвод","отвод","труба")</f>
        <v>труба</v>
      </c>
      <c r="B476" s="202" t="str">
        <f>VLOOKUP(C475,'2 Приложение 13'!$A$34:$E$245,5,FALSE)</f>
        <v>Сталь 20</v>
      </c>
      <c r="C476" s="264">
        <f>'1 шаблон'!A498</f>
        <v>0</v>
      </c>
      <c r="D476" s="264">
        <f>'1 шаблон'!B497</f>
        <v>0</v>
      </c>
      <c r="E476" s="264">
        <f>'1 шаблон'!C497</f>
        <v>0</v>
      </c>
      <c r="F476" s="265">
        <f>'1 шаблон'!D497</f>
        <v>0</v>
      </c>
      <c r="G476" s="266">
        <f>SUMPRODUCT((A476='Приложение 15'!$AE$3:$AE$282)*('3 Прил 12 (толщинометрия)'!E476='Приложение 15'!$AG$3:$AG$282)*('3 Прил 12 (толщинометрия)'!B476='Приложение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76" s="340">
        <v>5.7</v>
      </c>
      <c r="I476" s="267">
        <f>H476</f>
        <v>5.7</v>
      </c>
      <c r="J476" s="268" t="e">
        <f t="shared" ref="J476:N477" ca="1" si="297">RANDBETWEEN($H$476*10,$F$476*10)/10</f>
        <v>#NUM!</v>
      </c>
      <c r="K476" s="268" t="e">
        <f t="shared" ca="1" si="297"/>
        <v>#NUM!</v>
      </c>
      <c r="L476" s="268" t="e">
        <f t="shared" ca="1" si="297"/>
        <v>#NUM!</v>
      </c>
      <c r="M476" s="268" t="e">
        <f t="shared" ca="1" si="297"/>
        <v>#NUM!</v>
      </c>
      <c r="N476" s="269" t="e">
        <f t="shared" ca="1" si="297"/>
        <v>#NUM!</v>
      </c>
      <c r="O476" s="144" t="e">
        <f ca="1">MAX(I475:N477)</f>
        <v>#NUM!</v>
      </c>
    </row>
    <row r="477" spans="1:15" ht="13.5" customHeight="1" thickBot="1">
      <c r="A477" s="203"/>
      <c r="B477" s="203"/>
      <c r="C477" s="141"/>
      <c r="D477" s="141"/>
      <c r="E477" s="141"/>
      <c r="F477" s="141"/>
      <c r="G477" s="141"/>
      <c r="H477" s="340"/>
      <c r="I477" s="270" t="e">
        <f ca="1">RANDBETWEEN($H$476*10,$F$476*10)/10</f>
        <v>#NUM!</v>
      </c>
      <c r="J477" s="271" t="e">
        <f t="shared" ca="1" si="297"/>
        <v>#NUM!</v>
      </c>
      <c r="K477" s="271" t="e">
        <f t="shared" ca="1" si="297"/>
        <v>#NUM!</v>
      </c>
      <c r="L477" s="271" t="e">
        <f t="shared" ca="1" si="297"/>
        <v>#NUM!</v>
      </c>
      <c r="M477" s="271" t="e">
        <f t="shared" ca="1" si="297"/>
        <v>#NUM!</v>
      </c>
      <c r="N477" s="272" t="e">
        <f t="shared" ca="1" si="297"/>
        <v>#NUM!</v>
      </c>
      <c r="O477" s="109"/>
    </row>
    <row r="478" spans="1:15" ht="13.5" customHeight="1" thickBot="1">
      <c r="A478" s="201"/>
      <c r="B478" s="201"/>
      <c r="C478" s="273">
        <f>'1 шаблон'!A500</f>
        <v>0</v>
      </c>
      <c r="D478" s="259"/>
      <c r="E478" s="259"/>
      <c r="F478" s="259"/>
      <c r="G478" s="259"/>
      <c r="H478" s="340"/>
      <c r="I478" s="260" t="e">
        <f t="shared" ref="I478:N478" ca="1" si="298">RANDBETWEEN($H$479*10,$F$479*10)/10</f>
        <v>#NUM!</v>
      </c>
      <c r="J478" s="261" t="e">
        <f t="shared" ca="1" si="298"/>
        <v>#NUM!</v>
      </c>
      <c r="K478" s="261" t="e">
        <f t="shared" ca="1" si="298"/>
        <v>#NUM!</v>
      </c>
      <c r="L478" s="261" t="e">
        <f t="shared" ca="1" si="298"/>
        <v>#NUM!</v>
      </c>
      <c r="M478" s="261" t="e">
        <f t="shared" ca="1" si="298"/>
        <v>#NUM!</v>
      </c>
      <c r="N478" s="262" t="e">
        <f t="shared" ca="1" si="298"/>
        <v>#NUM!</v>
      </c>
      <c r="O478" s="109"/>
    </row>
    <row r="479" spans="1:15" ht="13.5" customHeight="1" thickBot="1">
      <c r="A479" s="202" t="str">
        <f>IF(C479="отвод","отвод","труба")</f>
        <v>труба</v>
      </c>
      <c r="B479" s="202" t="str">
        <f>VLOOKUP(C478,'2 Приложение 13'!$A$34:$E$245,5,FALSE)</f>
        <v>Сталь 20</v>
      </c>
      <c r="C479" s="264">
        <f>'1 шаблон'!A501</f>
        <v>0</v>
      </c>
      <c r="D479" s="264">
        <f>'1 шаблон'!B500</f>
        <v>0</v>
      </c>
      <c r="E479" s="264">
        <f>'1 шаблон'!C500</f>
        <v>0</v>
      </c>
      <c r="F479" s="265">
        <f>'1 шаблон'!D500</f>
        <v>0</v>
      </c>
      <c r="G479" s="266">
        <f>SUMPRODUCT((A479='Приложение 15'!$AE$3:$AE$282)*('3 Прил 12 (толщинометрия)'!E479='Приложение 15'!$AG$3:$AG$282)*('3 Прил 12 (толщинометрия)'!B479='Приложение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79" s="340">
        <v>5.8</v>
      </c>
      <c r="I479" s="267">
        <f>H479</f>
        <v>5.8</v>
      </c>
      <c r="J479" s="268" t="e">
        <f t="shared" ref="J479:N480" ca="1" si="299">RANDBETWEEN($H$479*10,$F$479*10)/10</f>
        <v>#NUM!</v>
      </c>
      <c r="K479" s="268" t="e">
        <f t="shared" ca="1" si="299"/>
        <v>#NUM!</v>
      </c>
      <c r="L479" s="268" t="e">
        <f t="shared" ca="1" si="299"/>
        <v>#NUM!</v>
      </c>
      <c r="M479" s="268" t="e">
        <f t="shared" ca="1" si="299"/>
        <v>#NUM!</v>
      </c>
      <c r="N479" s="269" t="e">
        <f t="shared" ca="1" si="299"/>
        <v>#NUM!</v>
      </c>
      <c r="O479" s="144" t="e">
        <f ca="1">MAX(I478:N480)</f>
        <v>#NUM!</v>
      </c>
    </row>
    <row r="480" spans="1:15" ht="13.5" customHeight="1" thickBot="1">
      <c r="A480" s="203"/>
      <c r="B480" s="203"/>
      <c r="C480" s="141"/>
      <c r="D480" s="141"/>
      <c r="E480" s="141"/>
      <c r="F480" s="141"/>
      <c r="G480" s="141"/>
      <c r="H480" s="340"/>
      <c r="I480" s="270" t="e">
        <f ca="1">RANDBETWEEN($H$479*10,$F$479*10)/10</f>
        <v>#NUM!</v>
      </c>
      <c r="J480" s="271" t="e">
        <f t="shared" ca="1" si="299"/>
        <v>#NUM!</v>
      </c>
      <c r="K480" s="271" t="e">
        <f t="shared" ca="1" si="299"/>
        <v>#NUM!</v>
      </c>
      <c r="L480" s="271" t="e">
        <f t="shared" ca="1" si="299"/>
        <v>#NUM!</v>
      </c>
      <c r="M480" s="271" t="e">
        <f t="shared" ca="1" si="299"/>
        <v>#NUM!</v>
      </c>
      <c r="N480" s="272" t="e">
        <f t="shared" ca="1" si="299"/>
        <v>#NUM!</v>
      </c>
      <c r="O480" s="109"/>
    </row>
    <row r="481" spans="1:15" ht="13.5" customHeight="1" thickBot="1">
      <c r="A481" s="201"/>
      <c r="B481" s="201"/>
      <c r="C481" s="273">
        <f>'1 шаблон'!A503</f>
        <v>0</v>
      </c>
      <c r="D481" s="259"/>
      <c r="E481" s="259"/>
      <c r="F481" s="259"/>
      <c r="G481" s="259"/>
      <c r="H481" s="340"/>
      <c r="I481" s="260" t="e">
        <f t="shared" ref="I481:N481" ca="1" si="300">RANDBETWEEN($H$482*10,$F$482*10)/10</f>
        <v>#NUM!</v>
      </c>
      <c r="J481" s="261" t="e">
        <f t="shared" ca="1" si="300"/>
        <v>#NUM!</v>
      </c>
      <c r="K481" s="261" t="e">
        <f t="shared" ca="1" si="300"/>
        <v>#NUM!</v>
      </c>
      <c r="L481" s="261" t="e">
        <f t="shared" ca="1" si="300"/>
        <v>#NUM!</v>
      </c>
      <c r="M481" s="261" t="e">
        <f t="shared" ca="1" si="300"/>
        <v>#NUM!</v>
      </c>
      <c r="N481" s="262" t="e">
        <f t="shared" ca="1" si="300"/>
        <v>#NUM!</v>
      </c>
      <c r="O481" s="109"/>
    </row>
    <row r="482" spans="1:15" ht="13.5" customHeight="1" thickBot="1">
      <c r="A482" s="202" t="str">
        <f>IF(C482="отвод","отвод","труба")</f>
        <v>труба</v>
      </c>
      <c r="B482" s="202" t="str">
        <f>VLOOKUP(C481,'2 Приложение 13'!$A$34:$E$245,5,FALSE)</f>
        <v>Сталь 20</v>
      </c>
      <c r="C482" s="264">
        <f>'1 шаблон'!A504</f>
        <v>0</v>
      </c>
      <c r="D482" s="264">
        <f>'1 шаблон'!B503</f>
        <v>0</v>
      </c>
      <c r="E482" s="264">
        <f>'1 шаблон'!C503</f>
        <v>0</v>
      </c>
      <c r="F482" s="265">
        <f>'1 шаблон'!D503</f>
        <v>0</v>
      </c>
      <c r="G482" s="266">
        <f>SUMPRODUCT((A482='Приложение 15'!$AE$3:$AE$282)*('3 Прил 12 (толщинометрия)'!E482='Приложение 15'!$AG$3:$AG$282)*('3 Прил 12 (толщинометрия)'!B482='Приложение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82" s="340">
        <v>5.8</v>
      </c>
      <c r="I482" s="267">
        <f>H482</f>
        <v>5.8</v>
      </c>
      <c r="J482" s="268" t="e">
        <f t="shared" ref="J482:N483" ca="1" si="301">RANDBETWEEN($H$482*10,$F$482*10)/10</f>
        <v>#NUM!</v>
      </c>
      <c r="K482" s="268" t="e">
        <f t="shared" ca="1" si="301"/>
        <v>#NUM!</v>
      </c>
      <c r="L482" s="268" t="e">
        <f t="shared" ca="1" si="301"/>
        <v>#NUM!</v>
      </c>
      <c r="M482" s="268" t="e">
        <f t="shared" ca="1" si="301"/>
        <v>#NUM!</v>
      </c>
      <c r="N482" s="269" t="e">
        <f t="shared" ca="1" si="301"/>
        <v>#NUM!</v>
      </c>
      <c r="O482" s="144" t="e">
        <f ca="1">MAX(I481:N483)</f>
        <v>#NUM!</v>
      </c>
    </row>
    <row r="483" spans="1:15" ht="13.5" customHeight="1" thickBot="1">
      <c r="A483" s="203"/>
      <c r="B483" s="203"/>
      <c r="C483" s="141"/>
      <c r="D483" s="141"/>
      <c r="E483" s="141"/>
      <c r="F483" s="141"/>
      <c r="G483" s="141"/>
      <c r="H483" s="340"/>
      <c r="I483" s="270" t="e">
        <f ca="1">RANDBETWEEN($H$482*10,$F$482*10)/10</f>
        <v>#NUM!</v>
      </c>
      <c r="J483" s="271" t="e">
        <f t="shared" ca="1" si="301"/>
        <v>#NUM!</v>
      </c>
      <c r="K483" s="271" t="e">
        <f t="shared" ca="1" si="301"/>
        <v>#NUM!</v>
      </c>
      <c r="L483" s="271" t="e">
        <f t="shared" ca="1" si="301"/>
        <v>#NUM!</v>
      </c>
      <c r="M483" s="271" t="e">
        <f t="shared" ca="1" si="301"/>
        <v>#NUM!</v>
      </c>
      <c r="N483" s="272" t="e">
        <f t="shared" ca="1" si="301"/>
        <v>#NUM!</v>
      </c>
      <c r="O483" s="109"/>
    </row>
    <row r="484" spans="1:15" ht="13.5" customHeight="1" thickBot="1">
      <c r="A484" s="201"/>
      <c r="B484" s="201"/>
      <c r="C484" s="273">
        <f>'1 шаблон'!A506</f>
        <v>0</v>
      </c>
      <c r="D484" s="259"/>
      <c r="E484" s="259"/>
      <c r="F484" s="259"/>
      <c r="G484" s="259"/>
      <c r="H484" s="340"/>
      <c r="I484" s="260" t="e">
        <f t="shared" ref="I484:N484" ca="1" si="302">RANDBETWEEN($H$485*10,$F$485*10)/10</f>
        <v>#NUM!</v>
      </c>
      <c r="J484" s="261" t="e">
        <f t="shared" ca="1" si="302"/>
        <v>#NUM!</v>
      </c>
      <c r="K484" s="261" t="e">
        <f t="shared" ca="1" si="302"/>
        <v>#NUM!</v>
      </c>
      <c r="L484" s="261" t="e">
        <f t="shared" ca="1" si="302"/>
        <v>#NUM!</v>
      </c>
      <c r="M484" s="261" t="e">
        <f t="shared" ca="1" si="302"/>
        <v>#NUM!</v>
      </c>
      <c r="N484" s="262" t="e">
        <f t="shared" ca="1" si="302"/>
        <v>#NUM!</v>
      </c>
      <c r="O484" s="109"/>
    </row>
    <row r="485" spans="1:15" ht="13.5" customHeight="1" thickBot="1">
      <c r="A485" s="202" t="str">
        <f>IF(C485="отвод","отвод","труба")</f>
        <v>труба</v>
      </c>
      <c r="B485" s="202" t="str">
        <f>VLOOKUP(C484,'2 Приложение 13'!$A$34:$E$245,5,FALSE)</f>
        <v>Сталь 20</v>
      </c>
      <c r="C485" s="264">
        <f>'1 шаблон'!A507</f>
        <v>0</v>
      </c>
      <c r="D485" s="264">
        <f>'1 шаблон'!B506</f>
        <v>0</v>
      </c>
      <c r="E485" s="264">
        <f>'1 шаблон'!C506</f>
        <v>0</v>
      </c>
      <c r="F485" s="265">
        <f>'1 шаблон'!D506</f>
        <v>0</v>
      </c>
      <c r="G485" s="266">
        <f>SUMPRODUCT((A485='Приложение 15'!$AE$3:$AE$282)*('3 Прил 12 (толщинометрия)'!E485='Приложение 15'!$AG$3:$AG$282)*('3 Прил 12 (толщинометрия)'!B485='Приложение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85" s="340">
        <v>5.7</v>
      </c>
      <c r="I485" s="267">
        <f>H485</f>
        <v>5.7</v>
      </c>
      <c r="J485" s="268" t="e">
        <f t="shared" ref="J485:N486" ca="1" si="303">RANDBETWEEN($H$485*10,$F$485*10)/10</f>
        <v>#NUM!</v>
      </c>
      <c r="K485" s="268" t="e">
        <f t="shared" ca="1" si="303"/>
        <v>#NUM!</v>
      </c>
      <c r="L485" s="268" t="e">
        <f t="shared" ca="1" si="303"/>
        <v>#NUM!</v>
      </c>
      <c r="M485" s="268" t="e">
        <f t="shared" ca="1" si="303"/>
        <v>#NUM!</v>
      </c>
      <c r="N485" s="269" t="e">
        <f t="shared" ca="1" si="303"/>
        <v>#NUM!</v>
      </c>
      <c r="O485" s="144" t="e">
        <f ca="1">MAX(I484:N486)</f>
        <v>#NUM!</v>
      </c>
    </row>
    <row r="486" spans="1:15" ht="13.5" customHeight="1" thickBot="1">
      <c r="A486" s="203"/>
      <c r="B486" s="203"/>
      <c r="C486" s="141"/>
      <c r="D486" s="141"/>
      <c r="E486" s="141"/>
      <c r="F486" s="141"/>
      <c r="G486" s="141"/>
      <c r="H486" s="340"/>
      <c r="I486" s="270" t="e">
        <f ca="1">RANDBETWEEN($H$485*10,$F$485*10)/10</f>
        <v>#NUM!</v>
      </c>
      <c r="J486" s="271" t="e">
        <f t="shared" ca="1" si="303"/>
        <v>#NUM!</v>
      </c>
      <c r="K486" s="271" t="e">
        <f t="shared" ca="1" si="303"/>
        <v>#NUM!</v>
      </c>
      <c r="L486" s="271" t="e">
        <f t="shared" ca="1" si="303"/>
        <v>#NUM!</v>
      </c>
      <c r="M486" s="271" t="e">
        <f t="shared" ca="1" si="303"/>
        <v>#NUM!</v>
      </c>
      <c r="N486" s="272" t="e">
        <f t="shared" ca="1" si="303"/>
        <v>#NUM!</v>
      </c>
      <c r="O486" s="109"/>
    </row>
    <row r="487" spans="1:15" ht="13.5" customHeight="1" thickBot="1">
      <c r="A487" s="201"/>
      <c r="B487" s="201"/>
      <c r="C487" s="273">
        <f>'1 шаблон'!A509</f>
        <v>0</v>
      </c>
      <c r="D487" s="259"/>
      <c r="E487" s="259"/>
      <c r="F487" s="259"/>
      <c r="G487" s="259"/>
      <c r="H487" s="340"/>
      <c r="I487" s="260" t="e">
        <f t="shared" ref="I487:N487" ca="1" si="304">RANDBETWEEN($H$488*10,$F$488*10)/10</f>
        <v>#NUM!</v>
      </c>
      <c r="J487" s="261" t="e">
        <f t="shared" ca="1" si="304"/>
        <v>#NUM!</v>
      </c>
      <c r="K487" s="261" t="e">
        <f t="shared" ca="1" si="304"/>
        <v>#NUM!</v>
      </c>
      <c r="L487" s="261" t="e">
        <f t="shared" ca="1" si="304"/>
        <v>#NUM!</v>
      </c>
      <c r="M487" s="261" t="e">
        <f t="shared" ca="1" si="304"/>
        <v>#NUM!</v>
      </c>
      <c r="N487" s="262" t="e">
        <f t="shared" ca="1" si="304"/>
        <v>#NUM!</v>
      </c>
      <c r="O487" s="109"/>
    </row>
    <row r="488" spans="1:15" ht="13.5" customHeight="1" thickBot="1">
      <c r="A488" s="202" t="str">
        <f>IF(C488="отвод","отвод","труба")</f>
        <v>труба</v>
      </c>
      <c r="B488" s="202" t="str">
        <f>VLOOKUP(C487,'2 Приложение 13'!$A$34:$E$245,5,FALSE)</f>
        <v>Сталь 20</v>
      </c>
      <c r="C488" s="264">
        <f>'1 шаблон'!A510</f>
        <v>0</v>
      </c>
      <c r="D488" s="264">
        <f>'1 шаблон'!B509</f>
        <v>0</v>
      </c>
      <c r="E488" s="264">
        <f>'1 шаблон'!C509</f>
        <v>0</v>
      </c>
      <c r="F488" s="265">
        <f>'1 шаблон'!D509</f>
        <v>0</v>
      </c>
      <c r="G488" s="266">
        <f>SUMPRODUCT((A488='Приложение 15'!$AE$3:$AE$282)*('3 Прил 12 (толщинометрия)'!E488='Приложение 15'!$AG$3:$AG$282)*('3 Прил 12 (толщинометрия)'!B488='Приложение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88" s="340">
        <v>5.7</v>
      </c>
      <c r="I488" s="267">
        <f>H488</f>
        <v>5.7</v>
      </c>
      <c r="J488" s="268" t="e">
        <f t="shared" ref="J488:N489" ca="1" si="305">RANDBETWEEN($H$488*10,$F$488*10)/10</f>
        <v>#NUM!</v>
      </c>
      <c r="K488" s="268" t="e">
        <f t="shared" ca="1" si="305"/>
        <v>#NUM!</v>
      </c>
      <c r="L488" s="268" t="e">
        <f t="shared" ca="1" si="305"/>
        <v>#NUM!</v>
      </c>
      <c r="M488" s="268" t="e">
        <f t="shared" ca="1" si="305"/>
        <v>#NUM!</v>
      </c>
      <c r="N488" s="269" t="e">
        <f t="shared" ca="1" si="305"/>
        <v>#NUM!</v>
      </c>
      <c r="O488" s="144" t="e">
        <f ca="1">MAX(I487:N489)</f>
        <v>#NUM!</v>
      </c>
    </row>
    <row r="489" spans="1:15" ht="16.5" thickBot="1">
      <c r="A489" s="203"/>
      <c r="B489" s="203"/>
      <c r="C489" s="141"/>
      <c r="D489" s="141"/>
      <c r="E489" s="141"/>
      <c r="F489" s="141"/>
      <c r="G489" s="141"/>
      <c r="H489" s="340"/>
      <c r="I489" s="270" t="e">
        <f ca="1">RANDBETWEEN($H$488*10,$F$488*10)/10</f>
        <v>#NUM!</v>
      </c>
      <c r="J489" s="271" t="e">
        <f t="shared" ca="1" si="305"/>
        <v>#NUM!</v>
      </c>
      <c r="K489" s="271" t="e">
        <f t="shared" ca="1" si="305"/>
        <v>#NUM!</v>
      </c>
      <c r="L489" s="271" t="e">
        <f t="shared" ca="1" si="305"/>
        <v>#NUM!</v>
      </c>
      <c r="M489" s="271" t="e">
        <f t="shared" ca="1" si="305"/>
        <v>#NUM!</v>
      </c>
      <c r="N489" s="272" t="e">
        <f t="shared" ca="1" si="305"/>
        <v>#NUM!</v>
      </c>
      <c r="O489" s="109"/>
    </row>
    <row r="490" spans="1:15" ht="13.5" customHeight="1" thickBot="1">
      <c r="A490" s="201"/>
      <c r="B490" s="201"/>
      <c r="C490" s="273">
        <f>'1 шаблон'!A512</f>
        <v>0</v>
      </c>
      <c r="D490" s="259"/>
      <c r="E490" s="259"/>
      <c r="F490" s="259"/>
      <c r="G490" s="259"/>
      <c r="H490" s="340"/>
      <c r="I490" s="260" t="e">
        <f t="shared" ref="I490:N490" ca="1" si="306">RANDBETWEEN($H$491*10,$F$491*10)/10</f>
        <v>#NUM!</v>
      </c>
      <c r="J490" s="261" t="e">
        <f t="shared" ca="1" si="306"/>
        <v>#NUM!</v>
      </c>
      <c r="K490" s="261" t="e">
        <f t="shared" ca="1" si="306"/>
        <v>#NUM!</v>
      </c>
      <c r="L490" s="261" t="e">
        <f t="shared" ca="1" si="306"/>
        <v>#NUM!</v>
      </c>
      <c r="M490" s="261" t="e">
        <f t="shared" ca="1" si="306"/>
        <v>#NUM!</v>
      </c>
      <c r="N490" s="262" t="e">
        <f t="shared" ca="1" si="306"/>
        <v>#NUM!</v>
      </c>
      <c r="O490" s="109"/>
    </row>
    <row r="491" spans="1:15" ht="13.5" customHeight="1" thickBot="1">
      <c r="A491" s="202" t="str">
        <f>IF(C491="отвод","отвод","труба")</f>
        <v>труба</v>
      </c>
      <c r="B491" s="202" t="str">
        <f>VLOOKUP(C490,'2 Приложение 13'!$A$34:$E$245,5,FALSE)</f>
        <v>Сталь 20</v>
      </c>
      <c r="C491" s="264">
        <f>'1 шаблон'!A513</f>
        <v>0</v>
      </c>
      <c r="D491" s="264">
        <f>'1 шаблон'!B512</f>
        <v>0</v>
      </c>
      <c r="E491" s="264">
        <f>'1 шаблон'!C512</f>
        <v>0</v>
      </c>
      <c r="F491" s="265">
        <f>'1 шаблон'!D512</f>
        <v>0</v>
      </c>
      <c r="G491" s="266">
        <f>SUMPRODUCT((A491='Приложение 15'!$AE$3:$AE$282)*('3 Прил 12 (толщинометрия)'!E491='Приложение 15'!$AG$3:$AG$282)*('3 Прил 12 (толщинометрия)'!B491='Приложение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91" s="340">
        <v>5.6</v>
      </c>
      <c r="I491" s="267">
        <f>H491</f>
        <v>5.6</v>
      </c>
      <c r="J491" s="268" t="e">
        <f t="shared" ref="J491:N492" ca="1" si="307">RANDBETWEEN($H$491*10,$F$491*10)/10</f>
        <v>#NUM!</v>
      </c>
      <c r="K491" s="268" t="e">
        <f t="shared" ca="1" si="307"/>
        <v>#NUM!</v>
      </c>
      <c r="L491" s="268" t="e">
        <f t="shared" ca="1" si="307"/>
        <v>#NUM!</v>
      </c>
      <c r="M491" s="268" t="e">
        <f t="shared" ca="1" si="307"/>
        <v>#NUM!</v>
      </c>
      <c r="N491" s="269" t="e">
        <f t="shared" ca="1" si="307"/>
        <v>#NUM!</v>
      </c>
      <c r="O491" s="144" t="e">
        <f ca="1">MAX(I490:N492)</f>
        <v>#NUM!</v>
      </c>
    </row>
    <row r="492" spans="1:15" ht="16.5" thickBot="1">
      <c r="A492" s="203"/>
      <c r="B492" s="203"/>
      <c r="C492" s="141"/>
      <c r="D492" s="141"/>
      <c r="E492" s="141"/>
      <c r="F492" s="141"/>
      <c r="G492" s="141"/>
      <c r="H492" s="340"/>
      <c r="I492" s="270" t="e">
        <f ca="1">RANDBETWEEN($H$491*10,$F$491*10)/10</f>
        <v>#NUM!</v>
      </c>
      <c r="J492" s="271" t="e">
        <f t="shared" ca="1" si="307"/>
        <v>#NUM!</v>
      </c>
      <c r="K492" s="271" t="e">
        <f t="shared" ca="1" si="307"/>
        <v>#NUM!</v>
      </c>
      <c r="L492" s="271" t="e">
        <f t="shared" ca="1" si="307"/>
        <v>#NUM!</v>
      </c>
      <c r="M492" s="271" t="e">
        <f t="shared" ca="1" si="307"/>
        <v>#NUM!</v>
      </c>
      <c r="N492" s="272" t="e">
        <f t="shared" ca="1" si="307"/>
        <v>#NUM!</v>
      </c>
      <c r="O492" s="109"/>
    </row>
    <row r="493" spans="1:15" ht="13.5" customHeight="1" thickBot="1">
      <c r="A493" s="201"/>
      <c r="B493" s="201"/>
      <c r="C493" s="273">
        <f>'1 шаблон'!A515</f>
        <v>0</v>
      </c>
      <c r="D493" s="259"/>
      <c r="E493" s="259"/>
      <c r="F493" s="259"/>
      <c r="G493" s="259"/>
      <c r="H493" s="340"/>
      <c r="I493" s="260" t="e">
        <f t="shared" ref="I493:N493" ca="1" si="308">RANDBETWEEN($H$494*10,$F$494*10)/10</f>
        <v>#NUM!</v>
      </c>
      <c r="J493" s="261" t="e">
        <f t="shared" ca="1" si="308"/>
        <v>#NUM!</v>
      </c>
      <c r="K493" s="261" t="e">
        <f t="shared" ca="1" si="308"/>
        <v>#NUM!</v>
      </c>
      <c r="L493" s="261" t="e">
        <f t="shared" ca="1" si="308"/>
        <v>#NUM!</v>
      </c>
      <c r="M493" s="261" t="e">
        <f t="shared" ca="1" si="308"/>
        <v>#NUM!</v>
      </c>
      <c r="N493" s="262" t="e">
        <f t="shared" ca="1" si="308"/>
        <v>#NUM!</v>
      </c>
      <c r="O493" s="109"/>
    </row>
    <row r="494" spans="1:15" ht="13.5" customHeight="1" thickBot="1">
      <c r="A494" s="202" t="str">
        <f>IF(C494="отвод","отвод","труба")</f>
        <v>труба</v>
      </c>
      <c r="B494" s="202" t="str">
        <f>VLOOKUP(C493,'2 Приложение 13'!$A$34:$E$245,5,FALSE)</f>
        <v>Сталь 20</v>
      </c>
      <c r="C494" s="264">
        <f>'1 шаблон'!A516</f>
        <v>0</v>
      </c>
      <c r="D494" s="264">
        <f>'1 шаблон'!B515</f>
        <v>0</v>
      </c>
      <c r="E494" s="264">
        <f>'1 шаблон'!C515</f>
        <v>0</v>
      </c>
      <c r="F494" s="265">
        <f>'1 шаблон'!D515</f>
        <v>0</v>
      </c>
      <c r="G494" s="266">
        <f>SUMPRODUCT((A494='Приложение 15'!$AE$3:$AE$282)*('3 Прил 12 (толщинометрия)'!E494='Приложение 15'!$AG$3:$AG$282)*('3 Прил 12 (толщинометрия)'!B494='Приложение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94" s="340">
        <v>5.5</v>
      </c>
      <c r="I494" s="267">
        <f>H494</f>
        <v>5.5</v>
      </c>
      <c r="J494" s="268" t="e">
        <f t="shared" ref="J494:N495" ca="1" si="309">RANDBETWEEN($H$494*10,$F$494*10)/10</f>
        <v>#NUM!</v>
      </c>
      <c r="K494" s="268" t="e">
        <f t="shared" ca="1" si="309"/>
        <v>#NUM!</v>
      </c>
      <c r="L494" s="268" t="e">
        <f t="shared" ca="1" si="309"/>
        <v>#NUM!</v>
      </c>
      <c r="M494" s="268" t="e">
        <f t="shared" ca="1" si="309"/>
        <v>#NUM!</v>
      </c>
      <c r="N494" s="269" t="e">
        <f t="shared" ca="1" si="309"/>
        <v>#NUM!</v>
      </c>
      <c r="O494" s="144" t="e">
        <f ca="1">MAX(I493:N495)</f>
        <v>#NUM!</v>
      </c>
    </row>
    <row r="495" spans="1:15" ht="16.5" thickBot="1">
      <c r="A495" s="203"/>
      <c r="B495" s="203"/>
      <c r="C495" s="141"/>
      <c r="D495" s="141"/>
      <c r="E495" s="141"/>
      <c r="F495" s="141"/>
      <c r="G495" s="141"/>
      <c r="H495" s="340"/>
      <c r="I495" s="270" t="e">
        <f ca="1">RANDBETWEEN($H$494*10,$F$494*10)/10</f>
        <v>#NUM!</v>
      </c>
      <c r="J495" s="271" t="e">
        <f t="shared" ca="1" si="309"/>
        <v>#NUM!</v>
      </c>
      <c r="K495" s="271" t="e">
        <f t="shared" ca="1" si="309"/>
        <v>#NUM!</v>
      </c>
      <c r="L495" s="271" t="e">
        <f t="shared" ca="1" si="309"/>
        <v>#NUM!</v>
      </c>
      <c r="M495" s="271" t="e">
        <f t="shared" ca="1" si="309"/>
        <v>#NUM!</v>
      </c>
      <c r="N495" s="272" t="e">
        <f t="shared" ca="1" si="309"/>
        <v>#NUM!</v>
      </c>
      <c r="O495" s="109"/>
    </row>
    <row r="496" spans="1:15" ht="13.5" customHeight="1" thickBot="1">
      <c r="A496" s="201"/>
      <c r="B496" s="201"/>
      <c r="C496" s="273">
        <f>'1 шаблон'!A518</f>
        <v>0</v>
      </c>
      <c r="D496" s="259"/>
      <c r="E496" s="259"/>
      <c r="F496" s="259"/>
      <c r="G496" s="259"/>
      <c r="H496" s="340"/>
      <c r="I496" s="260" t="e">
        <f t="shared" ref="I496:N496" ca="1" si="310">RANDBETWEEN($H$497*10,$F$497*10)/10</f>
        <v>#NUM!</v>
      </c>
      <c r="J496" s="261" t="e">
        <f t="shared" ca="1" si="310"/>
        <v>#NUM!</v>
      </c>
      <c r="K496" s="261" t="e">
        <f t="shared" ca="1" si="310"/>
        <v>#NUM!</v>
      </c>
      <c r="L496" s="261" t="e">
        <f t="shared" ca="1" si="310"/>
        <v>#NUM!</v>
      </c>
      <c r="M496" s="261" t="e">
        <f t="shared" ca="1" si="310"/>
        <v>#NUM!</v>
      </c>
      <c r="N496" s="262" t="e">
        <f t="shared" ca="1" si="310"/>
        <v>#NUM!</v>
      </c>
      <c r="O496" s="109"/>
    </row>
    <row r="497" spans="1:15" ht="13.5" customHeight="1" thickBot="1">
      <c r="A497" s="202" t="str">
        <f>IF(C497="отвод","отвод","труба")</f>
        <v>труба</v>
      </c>
      <c r="B497" s="202" t="str">
        <f>VLOOKUP(C496,'2 Приложение 13'!$A$34:$E$245,5,FALSE)</f>
        <v>Сталь 20</v>
      </c>
      <c r="C497" s="264">
        <f>'1 шаблон'!A519</f>
        <v>0</v>
      </c>
      <c r="D497" s="264">
        <f>'1 шаблон'!B518</f>
        <v>0</v>
      </c>
      <c r="E497" s="264">
        <f>'1 шаблон'!C518</f>
        <v>0</v>
      </c>
      <c r="F497" s="265">
        <f>'1 шаблон'!D518</f>
        <v>0</v>
      </c>
      <c r="G497" s="266">
        <f>SUMPRODUCT((A497='Приложение 15'!$AE$3:$AE$282)*('3 Прил 12 (толщинометрия)'!E497='Приложение 15'!$AG$3:$AG$282)*('3 Прил 12 (толщинометрия)'!B497='Приложение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497" s="340">
        <v>5.5</v>
      </c>
      <c r="I497" s="267">
        <f>H497</f>
        <v>5.5</v>
      </c>
      <c r="J497" s="268" t="e">
        <f t="shared" ref="J497:N498" ca="1" si="311">RANDBETWEEN($H$497*10,$F$497*10)/10</f>
        <v>#NUM!</v>
      </c>
      <c r="K497" s="268" t="e">
        <f t="shared" ca="1" si="311"/>
        <v>#NUM!</v>
      </c>
      <c r="L497" s="268" t="e">
        <f t="shared" ca="1" si="311"/>
        <v>#NUM!</v>
      </c>
      <c r="M497" s="268" t="e">
        <f t="shared" ca="1" si="311"/>
        <v>#NUM!</v>
      </c>
      <c r="N497" s="269" t="e">
        <f t="shared" ca="1" si="311"/>
        <v>#NUM!</v>
      </c>
      <c r="O497" s="144" t="e">
        <f ca="1">MAX(I496:N498)</f>
        <v>#NUM!</v>
      </c>
    </row>
    <row r="498" spans="1:15" ht="16.5" thickBot="1">
      <c r="A498" s="203"/>
      <c r="B498" s="203"/>
      <c r="C498" s="141"/>
      <c r="D498" s="141"/>
      <c r="E498" s="141"/>
      <c r="F498" s="141"/>
      <c r="G498" s="141"/>
      <c r="H498" s="340"/>
      <c r="I498" s="270" t="e">
        <f ca="1">RANDBETWEEN($H$497*10,$F$497*10)/10</f>
        <v>#NUM!</v>
      </c>
      <c r="J498" s="271" t="e">
        <f t="shared" ca="1" si="311"/>
        <v>#NUM!</v>
      </c>
      <c r="K498" s="271" t="e">
        <f t="shared" ca="1" si="311"/>
        <v>#NUM!</v>
      </c>
      <c r="L498" s="271" t="e">
        <f t="shared" ca="1" si="311"/>
        <v>#NUM!</v>
      </c>
      <c r="M498" s="271" t="e">
        <f t="shared" ca="1" si="311"/>
        <v>#NUM!</v>
      </c>
      <c r="N498" s="272" t="e">
        <f t="shared" ca="1" si="311"/>
        <v>#NUM!</v>
      </c>
      <c r="O498" s="109"/>
    </row>
    <row r="499" spans="1:15" ht="13.5" customHeight="1" thickBot="1">
      <c r="A499" s="201"/>
      <c r="B499" s="201"/>
      <c r="C499" s="273">
        <f>'1 шаблон'!A521</f>
        <v>0</v>
      </c>
      <c r="D499" s="259"/>
      <c r="E499" s="259"/>
      <c r="F499" s="259"/>
      <c r="G499" s="259"/>
      <c r="H499" s="340"/>
      <c r="I499" s="260" t="e">
        <f t="shared" ref="I499:N499" ca="1" si="312">RANDBETWEEN($H$500*10,$F$500*10)/10</f>
        <v>#NUM!</v>
      </c>
      <c r="J499" s="261" t="e">
        <f t="shared" ca="1" si="312"/>
        <v>#NUM!</v>
      </c>
      <c r="K499" s="261" t="e">
        <f t="shared" ca="1" si="312"/>
        <v>#NUM!</v>
      </c>
      <c r="L499" s="261" t="e">
        <f t="shared" ca="1" si="312"/>
        <v>#NUM!</v>
      </c>
      <c r="M499" s="261" t="e">
        <f t="shared" ca="1" si="312"/>
        <v>#NUM!</v>
      </c>
      <c r="N499" s="262" t="e">
        <f t="shared" ca="1" si="312"/>
        <v>#NUM!</v>
      </c>
      <c r="O499" s="109"/>
    </row>
    <row r="500" spans="1:15" ht="13.5" customHeight="1" thickBot="1">
      <c r="A500" s="202" t="str">
        <f>IF(C500="отвод","отвод","труба")</f>
        <v>труба</v>
      </c>
      <c r="B500" s="202" t="str">
        <f>VLOOKUP(C499,'2 Приложение 13'!$A$34:$E$245,5,FALSE)</f>
        <v>Сталь 20</v>
      </c>
      <c r="C500" s="264">
        <f>'1 шаблон'!A522</f>
        <v>0</v>
      </c>
      <c r="D500" s="264">
        <f>'1 шаблон'!B521</f>
        <v>0</v>
      </c>
      <c r="E500" s="264">
        <f>'1 шаблон'!C521</f>
        <v>0</v>
      </c>
      <c r="F500" s="265">
        <f>'1 шаблон'!D521</f>
        <v>0</v>
      </c>
      <c r="G500" s="266">
        <f>SUMPRODUCT((A500='Приложение 15'!$AE$3:$AE$282)*('3 Прил 12 (толщинометрия)'!E500='Приложение 15'!$AG$3:$AG$282)*('3 Прил 12 (толщинометрия)'!B500='Приложение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00" s="340">
        <v>5.6</v>
      </c>
      <c r="I500" s="267">
        <f>H500</f>
        <v>5.6</v>
      </c>
      <c r="J500" s="268" t="e">
        <f t="shared" ref="J500:N501" ca="1" si="313">RANDBETWEEN($H$500*10,$F$500*10)/10</f>
        <v>#NUM!</v>
      </c>
      <c r="K500" s="268" t="e">
        <f t="shared" ca="1" si="313"/>
        <v>#NUM!</v>
      </c>
      <c r="L500" s="268" t="e">
        <f t="shared" ca="1" si="313"/>
        <v>#NUM!</v>
      </c>
      <c r="M500" s="268" t="e">
        <f t="shared" ca="1" si="313"/>
        <v>#NUM!</v>
      </c>
      <c r="N500" s="269" t="e">
        <f t="shared" ca="1" si="313"/>
        <v>#NUM!</v>
      </c>
      <c r="O500" s="144" t="e">
        <f ca="1">MAX(I499:N501)</f>
        <v>#NUM!</v>
      </c>
    </row>
    <row r="501" spans="1:15" ht="16.5" thickBot="1">
      <c r="A501" s="203"/>
      <c r="B501" s="203"/>
      <c r="C501" s="141"/>
      <c r="D501" s="141"/>
      <c r="E501" s="141"/>
      <c r="F501" s="141"/>
      <c r="G501" s="141"/>
      <c r="H501" s="340"/>
      <c r="I501" s="270" t="e">
        <f ca="1">RANDBETWEEN($H$500*10,$F$500*10)/10</f>
        <v>#NUM!</v>
      </c>
      <c r="J501" s="271" t="e">
        <f t="shared" ca="1" si="313"/>
        <v>#NUM!</v>
      </c>
      <c r="K501" s="271" t="e">
        <f t="shared" ca="1" si="313"/>
        <v>#NUM!</v>
      </c>
      <c r="L501" s="271" t="e">
        <f t="shared" ca="1" si="313"/>
        <v>#NUM!</v>
      </c>
      <c r="M501" s="271" t="e">
        <f t="shared" ca="1" si="313"/>
        <v>#NUM!</v>
      </c>
      <c r="N501" s="272" t="e">
        <f t="shared" ca="1" si="313"/>
        <v>#NUM!</v>
      </c>
      <c r="O501" s="109"/>
    </row>
    <row r="502" spans="1:15" ht="13.5" customHeight="1" thickBot="1">
      <c r="A502" s="201"/>
      <c r="B502" s="201"/>
      <c r="C502" s="273">
        <f>'1 шаблон'!A524</f>
        <v>0</v>
      </c>
      <c r="D502" s="259"/>
      <c r="E502" s="259"/>
      <c r="F502" s="259"/>
      <c r="G502" s="259"/>
      <c r="H502" s="340"/>
      <c r="I502" s="260" t="e">
        <f t="shared" ref="I502:N502" ca="1" si="314">RANDBETWEEN($H$503*10,$F$503*10)/10</f>
        <v>#NUM!</v>
      </c>
      <c r="J502" s="261" t="e">
        <f t="shared" ca="1" si="314"/>
        <v>#NUM!</v>
      </c>
      <c r="K502" s="261" t="e">
        <f t="shared" ca="1" si="314"/>
        <v>#NUM!</v>
      </c>
      <c r="L502" s="261" t="e">
        <f t="shared" ca="1" si="314"/>
        <v>#NUM!</v>
      </c>
      <c r="M502" s="261" t="e">
        <f t="shared" ca="1" si="314"/>
        <v>#NUM!</v>
      </c>
      <c r="N502" s="262" t="e">
        <f t="shared" ca="1" si="314"/>
        <v>#NUM!</v>
      </c>
      <c r="O502" s="109"/>
    </row>
    <row r="503" spans="1:15" ht="13.5" customHeight="1" thickBot="1">
      <c r="A503" s="202" t="str">
        <f>IF(C503="отвод","отвод","труба")</f>
        <v>труба</v>
      </c>
      <c r="B503" s="202" t="str">
        <f>VLOOKUP(C502,'2 Приложение 13'!$A$34:$E$245,5,FALSE)</f>
        <v>Сталь 20</v>
      </c>
      <c r="C503" s="264">
        <f>'1 шаблон'!A525</f>
        <v>0</v>
      </c>
      <c r="D503" s="264">
        <f>'1 шаблон'!B524</f>
        <v>0</v>
      </c>
      <c r="E503" s="264">
        <f>'1 шаблон'!C524</f>
        <v>0</v>
      </c>
      <c r="F503" s="265">
        <f>'1 шаблон'!D524</f>
        <v>0</v>
      </c>
      <c r="G503" s="266">
        <f>SUMPRODUCT((A503='Приложение 15'!$AE$3:$AE$282)*('3 Прил 12 (толщинометрия)'!E503='Приложение 15'!$AG$3:$AG$282)*('3 Прил 12 (толщинометрия)'!B503='Приложение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03" s="340">
        <v>5.6</v>
      </c>
      <c r="I503" s="267">
        <f>H503</f>
        <v>5.6</v>
      </c>
      <c r="J503" s="268" t="e">
        <f t="shared" ref="J503:N504" ca="1" si="315">RANDBETWEEN($H$503*10,$F$503*10)/10</f>
        <v>#NUM!</v>
      </c>
      <c r="K503" s="268" t="e">
        <f t="shared" ca="1" si="315"/>
        <v>#NUM!</v>
      </c>
      <c r="L503" s="268" t="e">
        <f t="shared" ca="1" si="315"/>
        <v>#NUM!</v>
      </c>
      <c r="M503" s="268" t="e">
        <f t="shared" ca="1" si="315"/>
        <v>#NUM!</v>
      </c>
      <c r="N503" s="269" t="e">
        <f t="shared" ca="1" si="315"/>
        <v>#NUM!</v>
      </c>
      <c r="O503" s="144" t="e">
        <f ca="1">MAX(I502:N504)</f>
        <v>#NUM!</v>
      </c>
    </row>
    <row r="504" spans="1:15" ht="16.5" thickBot="1">
      <c r="A504" s="203"/>
      <c r="B504" s="203"/>
      <c r="C504" s="141"/>
      <c r="D504" s="141"/>
      <c r="E504" s="141"/>
      <c r="F504" s="141"/>
      <c r="G504" s="141"/>
      <c r="H504" s="340"/>
      <c r="I504" s="270" t="e">
        <f ca="1">RANDBETWEEN($H$503*10,$F$503*10)/10</f>
        <v>#NUM!</v>
      </c>
      <c r="J504" s="271" t="e">
        <f t="shared" ca="1" si="315"/>
        <v>#NUM!</v>
      </c>
      <c r="K504" s="271" t="e">
        <f t="shared" ca="1" si="315"/>
        <v>#NUM!</v>
      </c>
      <c r="L504" s="271" t="e">
        <f t="shared" ca="1" si="315"/>
        <v>#NUM!</v>
      </c>
      <c r="M504" s="271" t="e">
        <f t="shared" ca="1" si="315"/>
        <v>#NUM!</v>
      </c>
      <c r="N504" s="272" t="e">
        <f t="shared" ca="1" si="315"/>
        <v>#NUM!</v>
      </c>
      <c r="O504" s="109"/>
    </row>
    <row r="505" spans="1:15" ht="13.5" customHeight="1" thickBot="1">
      <c r="A505" s="201"/>
      <c r="B505" s="201"/>
      <c r="C505" s="273">
        <f>'1 шаблон'!A527</f>
        <v>0</v>
      </c>
      <c r="D505" s="259"/>
      <c r="E505" s="259"/>
      <c r="F505" s="259"/>
      <c r="G505" s="259"/>
      <c r="H505" s="340"/>
      <c r="I505" s="260" t="e">
        <f t="shared" ref="I505:N505" ca="1" si="316">RANDBETWEEN($H$506*10,$F$506*10)/10</f>
        <v>#NUM!</v>
      </c>
      <c r="J505" s="261" t="e">
        <f t="shared" ca="1" si="316"/>
        <v>#NUM!</v>
      </c>
      <c r="K505" s="261" t="e">
        <f t="shared" ca="1" si="316"/>
        <v>#NUM!</v>
      </c>
      <c r="L505" s="261" t="e">
        <f t="shared" ca="1" si="316"/>
        <v>#NUM!</v>
      </c>
      <c r="M505" s="261" t="e">
        <f t="shared" ca="1" si="316"/>
        <v>#NUM!</v>
      </c>
      <c r="N505" s="262" t="e">
        <f t="shared" ca="1" si="316"/>
        <v>#NUM!</v>
      </c>
      <c r="O505" s="109"/>
    </row>
    <row r="506" spans="1:15" ht="13.5" customHeight="1" thickBot="1">
      <c r="A506" s="202" t="str">
        <f>IF(C506="отвод","отвод","труба")</f>
        <v>труба</v>
      </c>
      <c r="B506" s="202" t="str">
        <f>VLOOKUP(C505,'2 Приложение 13'!$A$34:$E$245,5,FALSE)</f>
        <v>Сталь 20</v>
      </c>
      <c r="C506" s="264">
        <f>'1 шаблон'!A528</f>
        <v>0</v>
      </c>
      <c r="D506" s="264">
        <f>'1 шаблон'!B527</f>
        <v>0</v>
      </c>
      <c r="E506" s="264">
        <f>'1 шаблон'!C527</f>
        <v>0</v>
      </c>
      <c r="F506" s="265">
        <f>'1 шаблон'!D527</f>
        <v>0</v>
      </c>
      <c r="G506" s="266">
        <f>SUMPRODUCT((A506='Приложение 15'!$AE$3:$AE$282)*('3 Прил 12 (толщинометрия)'!E506='Приложение 15'!$AG$3:$AG$282)*('3 Прил 12 (толщинометрия)'!B506='Приложение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06" s="340">
        <v>5.7</v>
      </c>
      <c r="I506" s="267">
        <f>H506</f>
        <v>5.7</v>
      </c>
      <c r="J506" s="268" t="e">
        <f t="shared" ref="J506:N507" ca="1" si="317">RANDBETWEEN($H$506*10,$F$506*10)/10</f>
        <v>#NUM!</v>
      </c>
      <c r="K506" s="268" t="e">
        <f t="shared" ca="1" si="317"/>
        <v>#NUM!</v>
      </c>
      <c r="L506" s="268" t="e">
        <f t="shared" ca="1" si="317"/>
        <v>#NUM!</v>
      </c>
      <c r="M506" s="268" t="e">
        <f t="shared" ca="1" si="317"/>
        <v>#NUM!</v>
      </c>
      <c r="N506" s="269" t="e">
        <f t="shared" ca="1" si="317"/>
        <v>#NUM!</v>
      </c>
      <c r="O506" s="144" t="e">
        <f ca="1">MAX(I505:N507)</f>
        <v>#NUM!</v>
      </c>
    </row>
    <row r="507" spans="1:15" ht="16.5" thickBot="1">
      <c r="A507" s="203"/>
      <c r="B507" s="203"/>
      <c r="C507" s="141"/>
      <c r="D507" s="141"/>
      <c r="E507" s="141"/>
      <c r="F507" s="141"/>
      <c r="G507" s="141"/>
      <c r="H507" s="340"/>
      <c r="I507" s="270" t="e">
        <f ca="1">RANDBETWEEN($H$506*10,$F$506*10)/10</f>
        <v>#NUM!</v>
      </c>
      <c r="J507" s="271" t="e">
        <f t="shared" ca="1" si="317"/>
        <v>#NUM!</v>
      </c>
      <c r="K507" s="271" t="e">
        <f t="shared" ca="1" si="317"/>
        <v>#NUM!</v>
      </c>
      <c r="L507" s="271" t="e">
        <f t="shared" ca="1" si="317"/>
        <v>#NUM!</v>
      </c>
      <c r="M507" s="271" t="e">
        <f t="shared" ca="1" si="317"/>
        <v>#NUM!</v>
      </c>
      <c r="N507" s="272" t="e">
        <f t="shared" ca="1" si="317"/>
        <v>#NUM!</v>
      </c>
      <c r="O507" s="109"/>
    </row>
    <row r="508" spans="1:15" ht="13.5" customHeight="1" thickBot="1">
      <c r="A508" s="201"/>
      <c r="B508" s="201"/>
      <c r="C508" s="273">
        <f>'1 шаблон'!A530</f>
        <v>0</v>
      </c>
      <c r="D508" s="259"/>
      <c r="E508" s="259"/>
      <c r="F508" s="259"/>
      <c r="G508" s="259"/>
      <c r="H508" s="340"/>
      <c r="I508" s="260" t="e">
        <f t="shared" ref="I508:N508" ca="1" si="318">RANDBETWEEN($H$509*10,$F$509*10)/10</f>
        <v>#NUM!</v>
      </c>
      <c r="J508" s="261" t="e">
        <f t="shared" ca="1" si="318"/>
        <v>#NUM!</v>
      </c>
      <c r="K508" s="261" t="e">
        <f t="shared" ca="1" si="318"/>
        <v>#NUM!</v>
      </c>
      <c r="L508" s="261" t="e">
        <f t="shared" ca="1" si="318"/>
        <v>#NUM!</v>
      </c>
      <c r="M508" s="261" t="e">
        <f t="shared" ca="1" si="318"/>
        <v>#NUM!</v>
      </c>
      <c r="N508" s="262" t="e">
        <f t="shared" ca="1" si="318"/>
        <v>#NUM!</v>
      </c>
      <c r="O508" s="109"/>
    </row>
    <row r="509" spans="1:15" ht="13.5" customHeight="1" thickBot="1">
      <c r="A509" s="202" t="str">
        <f>IF(C509="отвод","отвод","труба")</f>
        <v>труба</v>
      </c>
      <c r="B509" s="202" t="str">
        <f>VLOOKUP(C508,'2 Приложение 13'!$A$34:$E$245,5,FALSE)</f>
        <v>Сталь 20</v>
      </c>
      <c r="C509" s="264">
        <f>'1 шаблон'!A531</f>
        <v>0</v>
      </c>
      <c r="D509" s="264">
        <f>'1 шаблон'!B530</f>
        <v>0</v>
      </c>
      <c r="E509" s="264">
        <f>'1 шаблон'!C530</f>
        <v>0</v>
      </c>
      <c r="F509" s="265">
        <f>'1 шаблон'!D530</f>
        <v>0</v>
      </c>
      <c r="G509" s="266">
        <f>SUMPRODUCT((A509='Приложение 15'!$AE$3:$AE$282)*('3 Прил 12 (толщинометрия)'!E509='Приложение 15'!$AG$3:$AG$282)*('3 Прил 12 (толщинометрия)'!B509='Приложение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09" s="340">
        <v>5.8</v>
      </c>
      <c r="I509" s="267">
        <f>H509</f>
        <v>5.8</v>
      </c>
      <c r="J509" s="268" t="e">
        <f t="shared" ref="J509:N510" ca="1" si="319">RANDBETWEEN($H$509*10,$F$509*10)/10</f>
        <v>#NUM!</v>
      </c>
      <c r="K509" s="268" t="e">
        <f t="shared" ca="1" si="319"/>
        <v>#NUM!</v>
      </c>
      <c r="L509" s="268" t="e">
        <f t="shared" ca="1" si="319"/>
        <v>#NUM!</v>
      </c>
      <c r="M509" s="268" t="e">
        <f t="shared" ca="1" si="319"/>
        <v>#NUM!</v>
      </c>
      <c r="N509" s="269" t="e">
        <f t="shared" ca="1" si="319"/>
        <v>#NUM!</v>
      </c>
      <c r="O509" s="144" t="e">
        <f ca="1">MAX(I508:N510)</f>
        <v>#NUM!</v>
      </c>
    </row>
    <row r="510" spans="1:15" ht="16.5" thickBot="1">
      <c r="A510" s="203"/>
      <c r="B510" s="203"/>
      <c r="C510" s="141"/>
      <c r="D510" s="141"/>
      <c r="E510" s="141"/>
      <c r="F510" s="141"/>
      <c r="G510" s="141"/>
      <c r="H510" s="340"/>
      <c r="I510" s="270" t="e">
        <f ca="1">RANDBETWEEN($H$509*10,$F$509*10)/10</f>
        <v>#NUM!</v>
      </c>
      <c r="J510" s="271" t="e">
        <f t="shared" ca="1" si="319"/>
        <v>#NUM!</v>
      </c>
      <c r="K510" s="271" t="e">
        <f t="shared" ca="1" si="319"/>
        <v>#NUM!</v>
      </c>
      <c r="L510" s="271" t="e">
        <f t="shared" ca="1" si="319"/>
        <v>#NUM!</v>
      </c>
      <c r="M510" s="271" t="e">
        <f t="shared" ca="1" si="319"/>
        <v>#NUM!</v>
      </c>
      <c r="N510" s="272" t="e">
        <f t="shared" ca="1" si="319"/>
        <v>#NUM!</v>
      </c>
      <c r="O510" s="109"/>
    </row>
    <row r="511" spans="1:15" ht="13.5" customHeight="1" thickBot="1">
      <c r="A511" s="201"/>
      <c r="B511" s="201"/>
      <c r="C511" s="273">
        <f>'1 шаблон'!A533</f>
        <v>0</v>
      </c>
      <c r="D511" s="259"/>
      <c r="E511" s="259"/>
      <c r="F511" s="259"/>
      <c r="G511" s="259"/>
      <c r="H511" s="340"/>
      <c r="I511" s="260" t="e">
        <f t="shared" ref="I511:N511" ca="1" si="320">RANDBETWEEN($H$512*10,$F$512*10)/10</f>
        <v>#NUM!</v>
      </c>
      <c r="J511" s="261" t="e">
        <f t="shared" ca="1" si="320"/>
        <v>#NUM!</v>
      </c>
      <c r="K511" s="261" t="e">
        <f t="shared" ca="1" si="320"/>
        <v>#NUM!</v>
      </c>
      <c r="L511" s="261" t="e">
        <f t="shared" ca="1" si="320"/>
        <v>#NUM!</v>
      </c>
      <c r="M511" s="261" t="e">
        <f t="shared" ca="1" si="320"/>
        <v>#NUM!</v>
      </c>
      <c r="N511" s="262" t="e">
        <f t="shared" ca="1" si="320"/>
        <v>#NUM!</v>
      </c>
      <c r="O511" s="109"/>
    </row>
    <row r="512" spans="1:15" ht="13.5" customHeight="1" thickBot="1">
      <c r="A512" s="202" t="str">
        <f>IF(C512="отвод","отвод","труба")</f>
        <v>труба</v>
      </c>
      <c r="B512" s="202" t="str">
        <f>VLOOKUP(C511,'2 Приложение 13'!$A$34:$E$245,5,FALSE)</f>
        <v>Сталь 20</v>
      </c>
      <c r="C512" s="264">
        <f>'1 шаблон'!A534</f>
        <v>0</v>
      </c>
      <c r="D512" s="264">
        <f>'1 шаблон'!B533</f>
        <v>0</v>
      </c>
      <c r="E512" s="264">
        <f>'1 шаблон'!C533</f>
        <v>0</v>
      </c>
      <c r="F512" s="265">
        <f>'1 шаблон'!D533</f>
        <v>0</v>
      </c>
      <c r="G512" s="266">
        <f>SUMPRODUCT((A512='Приложение 15'!$AE$3:$AE$282)*('3 Прил 12 (толщинометрия)'!E512='Приложение 15'!$AG$3:$AG$282)*('3 Прил 12 (толщинометрия)'!B512='Приложение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12" s="340">
        <v>5.7</v>
      </c>
      <c r="I512" s="267">
        <f>H512</f>
        <v>5.7</v>
      </c>
      <c r="J512" s="268" t="e">
        <f t="shared" ref="J512:N513" ca="1" si="321">RANDBETWEEN($H$512*10,$F$512*10)/10</f>
        <v>#NUM!</v>
      </c>
      <c r="K512" s="268" t="e">
        <f t="shared" ca="1" si="321"/>
        <v>#NUM!</v>
      </c>
      <c r="L512" s="268" t="e">
        <f t="shared" ca="1" si="321"/>
        <v>#NUM!</v>
      </c>
      <c r="M512" s="268" t="e">
        <f t="shared" ca="1" si="321"/>
        <v>#NUM!</v>
      </c>
      <c r="N512" s="269" t="e">
        <f t="shared" ca="1" si="321"/>
        <v>#NUM!</v>
      </c>
      <c r="O512" s="144" t="e">
        <f ca="1">MAX(I511:N513)</f>
        <v>#NUM!</v>
      </c>
    </row>
    <row r="513" spans="1:15" ht="13.5" customHeight="1" thickBot="1">
      <c r="A513" s="203"/>
      <c r="B513" s="203"/>
      <c r="C513" s="141"/>
      <c r="D513" s="141"/>
      <c r="E513" s="141"/>
      <c r="F513" s="141"/>
      <c r="G513" s="141"/>
      <c r="H513" s="340"/>
      <c r="I513" s="270" t="e">
        <f ca="1">RANDBETWEEN($H$512*10,$F$512*10)/10</f>
        <v>#NUM!</v>
      </c>
      <c r="J513" s="271" t="e">
        <f t="shared" ca="1" si="321"/>
        <v>#NUM!</v>
      </c>
      <c r="K513" s="271" t="e">
        <f t="shared" ca="1" si="321"/>
        <v>#NUM!</v>
      </c>
      <c r="L513" s="271" t="e">
        <f t="shared" ca="1" si="321"/>
        <v>#NUM!</v>
      </c>
      <c r="M513" s="271" t="e">
        <f t="shared" ca="1" si="321"/>
        <v>#NUM!</v>
      </c>
      <c r="N513" s="272" t="e">
        <f t="shared" ca="1" si="321"/>
        <v>#NUM!</v>
      </c>
      <c r="O513" s="109"/>
    </row>
    <row r="514" spans="1:15" ht="13.5" customHeight="1" thickBot="1">
      <c r="A514" s="201"/>
      <c r="B514" s="201"/>
      <c r="C514" s="273">
        <f>'1 шаблон'!A536</f>
        <v>0</v>
      </c>
      <c r="D514" s="259"/>
      <c r="E514" s="259"/>
      <c r="F514" s="259"/>
      <c r="G514" s="259"/>
      <c r="H514" s="340"/>
      <c r="I514" s="260" t="e">
        <f t="shared" ref="I514:N514" ca="1" si="322">RANDBETWEEN($H$515*10,$F$515*10)/10</f>
        <v>#NUM!</v>
      </c>
      <c r="J514" s="261" t="e">
        <f t="shared" ca="1" si="322"/>
        <v>#NUM!</v>
      </c>
      <c r="K514" s="261" t="e">
        <f t="shared" ca="1" si="322"/>
        <v>#NUM!</v>
      </c>
      <c r="L514" s="261" t="e">
        <f t="shared" ca="1" si="322"/>
        <v>#NUM!</v>
      </c>
      <c r="M514" s="261" t="e">
        <f t="shared" ca="1" si="322"/>
        <v>#NUM!</v>
      </c>
      <c r="N514" s="262" t="e">
        <f t="shared" ca="1" si="322"/>
        <v>#NUM!</v>
      </c>
      <c r="O514" s="109"/>
    </row>
    <row r="515" spans="1:15" ht="13.5" customHeight="1" thickBot="1">
      <c r="A515" s="202" t="str">
        <f>IF(C515="отвод","отвод","труба")</f>
        <v>труба</v>
      </c>
      <c r="B515" s="202" t="str">
        <f>VLOOKUP(C514,'2 Приложение 13'!$A$34:$E$245,5,FALSE)</f>
        <v>Сталь 20</v>
      </c>
      <c r="C515" s="264">
        <f>'1 шаблон'!A537</f>
        <v>0</v>
      </c>
      <c r="D515" s="264">
        <f>'1 шаблон'!B536</f>
        <v>0</v>
      </c>
      <c r="E515" s="264">
        <f>'1 шаблон'!C536</f>
        <v>0</v>
      </c>
      <c r="F515" s="265">
        <f>'1 шаблон'!D536</f>
        <v>0</v>
      </c>
      <c r="G515" s="266">
        <f>SUMPRODUCT((A515='Приложение 15'!$AE$3:$AE$282)*('3 Прил 12 (толщинометрия)'!E515='Приложение 15'!$AG$3:$AG$282)*('3 Прил 12 (толщинометрия)'!B515='Приложение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15" s="340">
        <v>5.7</v>
      </c>
      <c r="I515" s="267">
        <f>H515</f>
        <v>5.7</v>
      </c>
      <c r="J515" s="268" t="e">
        <f t="shared" ref="J515:N516" ca="1" si="323">RANDBETWEEN($H$515*10,$F$515*10)/10</f>
        <v>#NUM!</v>
      </c>
      <c r="K515" s="268" t="e">
        <f t="shared" ca="1" si="323"/>
        <v>#NUM!</v>
      </c>
      <c r="L515" s="268" t="e">
        <f t="shared" ca="1" si="323"/>
        <v>#NUM!</v>
      </c>
      <c r="M515" s="268" t="e">
        <f t="shared" ca="1" si="323"/>
        <v>#NUM!</v>
      </c>
      <c r="N515" s="269" t="e">
        <f t="shared" ca="1" si="323"/>
        <v>#NUM!</v>
      </c>
      <c r="O515" s="144" t="e">
        <f ca="1">MAX(I514:N516)</f>
        <v>#NUM!</v>
      </c>
    </row>
    <row r="516" spans="1:15" ht="13.5" customHeight="1" thickBot="1">
      <c r="A516" s="203"/>
      <c r="B516" s="203"/>
      <c r="C516" s="141"/>
      <c r="D516" s="141"/>
      <c r="E516" s="141"/>
      <c r="F516" s="141"/>
      <c r="G516" s="141"/>
      <c r="H516" s="340"/>
      <c r="I516" s="270" t="e">
        <f ca="1">RANDBETWEEN($H$515*10,$F$515*10)/10</f>
        <v>#NUM!</v>
      </c>
      <c r="J516" s="271" t="e">
        <f t="shared" ca="1" si="323"/>
        <v>#NUM!</v>
      </c>
      <c r="K516" s="271" t="e">
        <f t="shared" ca="1" si="323"/>
        <v>#NUM!</v>
      </c>
      <c r="L516" s="271" t="e">
        <f t="shared" ca="1" si="323"/>
        <v>#NUM!</v>
      </c>
      <c r="M516" s="271" t="e">
        <f t="shared" ca="1" si="323"/>
        <v>#NUM!</v>
      </c>
      <c r="N516" s="272" t="e">
        <f t="shared" ca="1" si="323"/>
        <v>#NUM!</v>
      </c>
      <c r="O516" s="109"/>
    </row>
    <row r="517" spans="1:15" ht="13.5" customHeight="1" thickBot="1">
      <c r="A517" s="201"/>
      <c r="B517" s="201"/>
      <c r="C517" s="273">
        <f>'1 шаблон'!A539</f>
        <v>0</v>
      </c>
      <c r="D517" s="259"/>
      <c r="E517" s="259"/>
      <c r="F517" s="259"/>
      <c r="G517" s="259"/>
      <c r="H517" s="340"/>
      <c r="I517" s="260" t="e">
        <f t="shared" ref="I517:N517" ca="1" si="324">RANDBETWEEN($H$518*10,$F$518*10)/10</f>
        <v>#NUM!</v>
      </c>
      <c r="J517" s="261" t="e">
        <f t="shared" ca="1" si="324"/>
        <v>#NUM!</v>
      </c>
      <c r="K517" s="261" t="e">
        <f t="shared" ca="1" si="324"/>
        <v>#NUM!</v>
      </c>
      <c r="L517" s="261" t="e">
        <f t="shared" ca="1" si="324"/>
        <v>#NUM!</v>
      </c>
      <c r="M517" s="261" t="e">
        <f t="shared" ca="1" si="324"/>
        <v>#NUM!</v>
      </c>
      <c r="N517" s="262" t="e">
        <f t="shared" ca="1" si="324"/>
        <v>#NUM!</v>
      </c>
      <c r="O517" s="109"/>
    </row>
    <row r="518" spans="1:15" ht="13.5" customHeight="1" thickBot="1">
      <c r="A518" s="202" t="str">
        <f>IF(C518="отвод","отвод","труба")</f>
        <v>труба</v>
      </c>
      <c r="B518" s="202" t="str">
        <f>VLOOKUP(C517,'2 Приложение 13'!$A$34:$E$245,5,FALSE)</f>
        <v>Сталь 20</v>
      </c>
      <c r="C518" s="264">
        <f>'1 шаблон'!A540</f>
        <v>0</v>
      </c>
      <c r="D518" s="264">
        <f>'1 шаблон'!B539</f>
        <v>0</v>
      </c>
      <c r="E518" s="264">
        <f>'1 шаблон'!C539</f>
        <v>0</v>
      </c>
      <c r="F518" s="265">
        <f>'1 шаблон'!D539</f>
        <v>0</v>
      </c>
      <c r="G518" s="266">
        <f>SUMPRODUCT((A518='Приложение 15'!$AE$3:$AE$282)*('3 Прил 12 (толщинометрия)'!E518='Приложение 15'!$AG$3:$AG$282)*('3 Прил 12 (толщинометрия)'!B518='Приложение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18" s="340">
        <v>5.6</v>
      </c>
      <c r="I518" s="267">
        <f>H518</f>
        <v>5.6</v>
      </c>
      <c r="J518" s="268" t="e">
        <f t="shared" ref="J518:N519" ca="1" si="325">RANDBETWEEN($H$518*10,$F$518*10)/10</f>
        <v>#NUM!</v>
      </c>
      <c r="K518" s="268" t="e">
        <f t="shared" ca="1" si="325"/>
        <v>#NUM!</v>
      </c>
      <c r="L518" s="268" t="e">
        <f t="shared" ca="1" si="325"/>
        <v>#NUM!</v>
      </c>
      <c r="M518" s="268" t="e">
        <f t="shared" ca="1" si="325"/>
        <v>#NUM!</v>
      </c>
      <c r="N518" s="269" t="e">
        <f t="shared" ca="1" si="325"/>
        <v>#NUM!</v>
      </c>
      <c r="O518" s="144" t="e">
        <f ca="1">MAX(I517:N519)</f>
        <v>#NUM!</v>
      </c>
    </row>
    <row r="519" spans="1:15" ht="13.5" customHeight="1" thickBot="1">
      <c r="A519" s="203"/>
      <c r="B519" s="203"/>
      <c r="C519" s="141"/>
      <c r="D519" s="141"/>
      <c r="E519" s="141"/>
      <c r="F519" s="141"/>
      <c r="G519" s="141"/>
      <c r="H519" s="340"/>
      <c r="I519" s="270" t="e">
        <f ca="1">RANDBETWEEN($H$518*10,$F$518*10)/10</f>
        <v>#NUM!</v>
      </c>
      <c r="J519" s="271" t="e">
        <f t="shared" ca="1" si="325"/>
        <v>#NUM!</v>
      </c>
      <c r="K519" s="271" t="e">
        <f t="shared" ca="1" si="325"/>
        <v>#NUM!</v>
      </c>
      <c r="L519" s="271" t="e">
        <f t="shared" ca="1" si="325"/>
        <v>#NUM!</v>
      </c>
      <c r="M519" s="271" t="e">
        <f t="shared" ca="1" si="325"/>
        <v>#NUM!</v>
      </c>
      <c r="N519" s="272" t="e">
        <f t="shared" ca="1" si="325"/>
        <v>#NUM!</v>
      </c>
      <c r="O519" s="109"/>
    </row>
    <row r="520" spans="1:15" ht="13.5" customHeight="1" thickBot="1">
      <c r="A520" s="201"/>
      <c r="B520" s="201"/>
      <c r="C520" s="273">
        <f>'1 шаблон'!A542</f>
        <v>0</v>
      </c>
      <c r="D520" s="259"/>
      <c r="E520" s="259"/>
      <c r="F520" s="259"/>
      <c r="G520" s="259"/>
      <c r="H520" s="340"/>
      <c r="I520" s="260" t="e">
        <f t="shared" ref="I520:N520" ca="1" si="326">RANDBETWEEN($H$521*10,$F$521*10)/10</f>
        <v>#NUM!</v>
      </c>
      <c r="J520" s="261" t="e">
        <f t="shared" ca="1" si="326"/>
        <v>#NUM!</v>
      </c>
      <c r="K520" s="261" t="e">
        <f t="shared" ca="1" si="326"/>
        <v>#NUM!</v>
      </c>
      <c r="L520" s="261" t="e">
        <f t="shared" ca="1" si="326"/>
        <v>#NUM!</v>
      </c>
      <c r="M520" s="261" t="e">
        <f t="shared" ca="1" si="326"/>
        <v>#NUM!</v>
      </c>
      <c r="N520" s="262" t="e">
        <f t="shared" ca="1" si="326"/>
        <v>#NUM!</v>
      </c>
      <c r="O520" s="109"/>
    </row>
    <row r="521" spans="1:15" ht="13.5" customHeight="1" thickBot="1">
      <c r="A521" s="202" t="str">
        <f>IF(C521="отвод","отвод","труба")</f>
        <v>труба</v>
      </c>
      <c r="B521" s="202" t="str">
        <f>VLOOKUP(C520,'2 Приложение 13'!$A$34:$E$245,5,FALSE)</f>
        <v>Сталь 20</v>
      </c>
      <c r="C521" s="264">
        <f>'1 шаблон'!A543</f>
        <v>0</v>
      </c>
      <c r="D521" s="264">
        <f>'1 шаблон'!B542</f>
        <v>0</v>
      </c>
      <c r="E521" s="264">
        <f>'1 шаблон'!C542</f>
        <v>0</v>
      </c>
      <c r="F521" s="265">
        <f>'1 шаблон'!D542</f>
        <v>0</v>
      </c>
      <c r="G521" s="266">
        <f>SUMPRODUCT((A521='Приложение 15'!$AE$3:$AE$282)*('3 Прил 12 (толщинометрия)'!E521='Приложение 15'!$AG$3:$AG$282)*('3 Прил 12 (толщинометрия)'!B521='Приложение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21" s="340">
        <v>5.5</v>
      </c>
      <c r="I521" s="267">
        <f>H521</f>
        <v>5.5</v>
      </c>
      <c r="J521" s="268" t="e">
        <f t="shared" ref="J521:N522" ca="1" si="327">RANDBETWEEN($H$521*10,$F$521*10)/10</f>
        <v>#NUM!</v>
      </c>
      <c r="K521" s="268" t="e">
        <f t="shared" ca="1" si="327"/>
        <v>#NUM!</v>
      </c>
      <c r="L521" s="268" t="e">
        <f t="shared" ca="1" si="327"/>
        <v>#NUM!</v>
      </c>
      <c r="M521" s="268" t="e">
        <f t="shared" ca="1" si="327"/>
        <v>#NUM!</v>
      </c>
      <c r="N521" s="269" t="e">
        <f t="shared" ca="1" si="327"/>
        <v>#NUM!</v>
      </c>
      <c r="O521" s="144" t="e">
        <f ca="1">MAX(I520:N522)</f>
        <v>#NUM!</v>
      </c>
    </row>
    <row r="522" spans="1:15" ht="16.5" thickBot="1">
      <c r="A522" s="203"/>
      <c r="B522" s="203"/>
      <c r="C522" s="141"/>
      <c r="D522" s="141"/>
      <c r="E522" s="141"/>
      <c r="F522" s="141"/>
      <c r="G522" s="141"/>
      <c r="H522" s="340"/>
      <c r="I522" s="270" t="e">
        <f ca="1">RANDBETWEEN($H$521*10,$F$521*10)/10</f>
        <v>#NUM!</v>
      </c>
      <c r="J522" s="271" t="e">
        <f t="shared" ca="1" si="327"/>
        <v>#NUM!</v>
      </c>
      <c r="K522" s="271" t="e">
        <f t="shared" ca="1" si="327"/>
        <v>#NUM!</v>
      </c>
      <c r="L522" s="271" t="e">
        <f t="shared" ca="1" si="327"/>
        <v>#NUM!</v>
      </c>
      <c r="M522" s="271" t="e">
        <f t="shared" ca="1" si="327"/>
        <v>#NUM!</v>
      </c>
      <c r="N522" s="272" t="e">
        <f t="shared" ca="1" si="327"/>
        <v>#NUM!</v>
      </c>
      <c r="O522" s="109"/>
    </row>
    <row r="523" spans="1:15" ht="13.5" customHeight="1" thickBot="1">
      <c r="A523" s="201"/>
      <c r="B523" s="201"/>
      <c r="C523" s="273">
        <f>'1 шаблон'!A545</f>
        <v>0</v>
      </c>
      <c r="D523" s="259"/>
      <c r="E523" s="259"/>
      <c r="F523" s="259"/>
      <c r="G523" s="259"/>
      <c r="H523" s="340"/>
      <c r="I523" s="260" t="e">
        <f t="shared" ref="I523:N523" ca="1" si="328">RANDBETWEEN($H$524*10,$F$524*10)/10</f>
        <v>#NUM!</v>
      </c>
      <c r="J523" s="261" t="e">
        <f t="shared" ca="1" si="328"/>
        <v>#NUM!</v>
      </c>
      <c r="K523" s="261" t="e">
        <f t="shared" ca="1" si="328"/>
        <v>#NUM!</v>
      </c>
      <c r="L523" s="261" t="e">
        <f t="shared" ca="1" si="328"/>
        <v>#NUM!</v>
      </c>
      <c r="M523" s="261" t="e">
        <f t="shared" ca="1" si="328"/>
        <v>#NUM!</v>
      </c>
      <c r="N523" s="262" t="e">
        <f t="shared" ca="1" si="328"/>
        <v>#NUM!</v>
      </c>
      <c r="O523" s="109"/>
    </row>
    <row r="524" spans="1:15" ht="13.5" customHeight="1" thickBot="1">
      <c r="A524" s="202" t="str">
        <f>IF(C524="отвод","отвод","труба")</f>
        <v>труба</v>
      </c>
      <c r="B524" s="202" t="str">
        <f>VLOOKUP(C523,'2 Приложение 13'!$A$34:$E$245,5,FALSE)</f>
        <v>Сталь 20</v>
      </c>
      <c r="C524" s="264">
        <f>'1 шаблон'!A546</f>
        <v>0</v>
      </c>
      <c r="D524" s="264">
        <f>'1 шаблон'!B545</f>
        <v>0</v>
      </c>
      <c r="E524" s="264">
        <f>'1 шаблон'!C545</f>
        <v>0</v>
      </c>
      <c r="F524" s="265">
        <f>'1 шаблон'!D545</f>
        <v>0</v>
      </c>
      <c r="G524" s="266">
        <f>SUMPRODUCT((A524='Приложение 15'!$AE$3:$AE$282)*('3 Прил 12 (толщинометрия)'!E524='Приложение 15'!$AG$3:$AG$282)*('3 Прил 12 (толщинометрия)'!B524='Приложение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24" s="340">
        <v>5.5</v>
      </c>
      <c r="I524" s="267">
        <f>H524</f>
        <v>5.5</v>
      </c>
      <c r="J524" s="268" t="e">
        <f t="shared" ref="J524:N525" ca="1" si="329">RANDBETWEEN($H$524*10,$F$524*10)/10</f>
        <v>#NUM!</v>
      </c>
      <c r="K524" s="268" t="e">
        <f t="shared" ca="1" si="329"/>
        <v>#NUM!</v>
      </c>
      <c r="L524" s="268" t="e">
        <f t="shared" ca="1" si="329"/>
        <v>#NUM!</v>
      </c>
      <c r="M524" s="268" t="e">
        <f t="shared" ca="1" si="329"/>
        <v>#NUM!</v>
      </c>
      <c r="N524" s="269" t="e">
        <f t="shared" ca="1" si="329"/>
        <v>#NUM!</v>
      </c>
      <c r="O524" s="144" t="e">
        <f ca="1">MAX(I523:N525)</f>
        <v>#NUM!</v>
      </c>
    </row>
    <row r="525" spans="1:15" ht="16.5" thickBot="1">
      <c r="A525" s="203"/>
      <c r="B525" s="203"/>
      <c r="C525" s="141"/>
      <c r="D525" s="141"/>
      <c r="E525" s="141"/>
      <c r="F525" s="141"/>
      <c r="G525" s="141"/>
      <c r="H525" s="340"/>
      <c r="I525" s="270" t="e">
        <f ca="1">RANDBETWEEN($H$524*10,$F$524*10)/10</f>
        <v>#NUM!</v>
      </c>
      <c r="J525" s="271" t="e">
        <f t="shared" ca="1" si="329"/>
        <v>#NUM!</v>
      </c>
      <c r="K525" s="271" t="e">
        <f t="shared" ca="1" si="329"/>
        <v>#NUM!</v>
      </c>
      <c r="L525" s="271" t="e">
        <f t="shared" ca="1" si="329"/>
        <v>#NUM!</v>
      </c>
      <c r="M525" s="271" t="e">
        <f t="shared" ca="1" si="329"/>
        <v>#NUM!</v>
      </c>
      <c r="N525" s="272" t="e">
        <f t="shared" ca="1" si="329"/>
        <v>#NUM!</v>
      </c>
      <c r="O525" s="109"/>
    </row>
    <row r="526" spans="1:15" ht="13.5" customHeight="1" thickBot="1">
      <c r="A526" s="201"/>
      <c r="B526" s="201"/>
      <c r="C526" s="273">
        <f>'1 шаблон'!A548</f>
        <v>0</v>
      </c>
      <c r="D526" s="259"/>
      <c r="E526" s="259"/>
      <c r="F526" s="259"/>
      <c r="G526" s="259"/>
      <c r="H526" s="340"/>
      <c r="I526" s="260" t="e">
        <f t="shared" ref="I526:N526" ca="1" si="330">RANDBETWEEN($H$527*10,$F$527*10)/10</f>
        <v>#NUM!</v>
      </c>
      <c r="J526" s="261" t="e">
        <f t="shared" ca="1" si="330"/>
        <v>#NUM!</v>
      </c>
      <c r="K526" s="261" t="e">
        <f t="shared" ca="1" si="330"/>
        <v>#NUM!</v>
      </c>
      <c r="L526" s="261" t="e">
        <f t="shared" ca="1" si="330"/>
        <v>#NUM!</v>
      </c>
      <c r="M526" s="261" t="e">
        <f t="shared" ca="1" si="330"/>
        <v>#NUM!</v>
      </c>
      <c r="N526" s="262" t="e">
        <f t="shared" ca="1" si="330"/>
        <v>#NUM!</v>
      </c>
      <c r="O526" s="109"/>
    </row>
    <row r="527" spans="1:15" ht="13.5" customHeight="1" thickBot="1">
      <c r="A527" s="202" t="str">
        <f>IF(C527="отвод","отвод","труба")</f>
        <v>труба</v>
      </c>
      <c r="B527" s="202" t="str">
        <f>VLOOKUP(C526,'2 Приложение 13'!$A$34:$E$245,5,FALSE)</f>
        <v>Сталь 20</v>
      </c>
      <c r="C527" s="264">
        <f>'1 шаблон'!A549</f>
        <v>0</v>
      </c>
      <c r="D527" s="264">
        <f>'1 шаблон'!B548</f>
        <v>0</v>
      </c>
      <c r="E527" s="264">
        <f>'1 шаблон'!C548</f>
        <v>0</v>
      </c>
      <c r="F527" s="265">
        <f>'1 шаблон'!D548</f>
        <v>0</v>
      </c>
      <c r="G527" s="266">
        <f>SUMPRODUCT((A527='Приложение 15'!$AE$3:$AE$282)*('3 Прил 12 (толщинометрия)'!E527='Приложение 15'!$AG$3:$AG$282)*('3 Прил 12 (толщинометрия)'!B527='Приложение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27" s="340">
        <v>5.3</v>
      </c>
      <c r="I527" s="267">
        <f>H527</f>
        <v>5.3</v>
      </c>
      <c r="J527" s="268" t="e">
        <f t="shared" ref="J527:N528" ca="1" si="331">RANDBETWEEN($H$527*10,$F$527*10)/10</f>
        <v>#NUM!</v>
      </c>
      <c r="K527" s="268" t="e">
        <f t="shared" ca="1" si="331"/>
        <v>#NUM!</v>
      </c>
      <c r="L527" s="268" t="e">
        <f t="shared" ca="1" si="331"/>
        <v>#NUM!</v>
      </c>
      <c r="M527" s="268" t="e">
        <f t="shared" ca="1" si="331"/>
        <v>#NUM!</v>
      </c>
      <c r="N527" s="269" t="e">
        <f t="shared" ca="1" si="331"/>
        <v>#NUM!</v>
      </c>
      <c r="O527" s="144" t="e">
        <f ca="1">MAX(I526:N528)</f>
        <v>#NUM!</v>
      </c>
    </row>
    <row r="528" spans="1:15" ht="13.5" customHeight="1" thickBot="1">
      <c r="A528" s="203"/>
      <c r="B528" s="203"/>
      <c r="C528" s="141"/>
      <c r="D528" s="141"/>
      <c r="E528" s="141"/>
      <c r="F528" s="141"/>
      <c r="G528" s="141"/>
      <c r="H528" s="340"/>
      <c r="I528" s="270" t="e">
        <f ca="1">RANDBETWEEN($H$527*10,$F$527*10)/10</f>
        <v>#NUM!</v>
      </c>
      <c r="J528" s="271" t="e">
        <f t="shared" ca="1" si="331"/>
        <v>#NUM!</v>
      </c>
      <c r="K528" s="271" t="e">
        <f t="shared" ca="1" si="331"/>
        <v>#NUM!</v>
      </c>
      <c r="L528" s="271" t="e">
        <f t="shared" ca="1" si="331"/>
        <v>#NUM!</v>
      </c>
      <c r="M528" s="271" t="e">
        <f t="shared" ca="1" si="331"/>
        <v>#NUM!</v>
      </c>
      <c r="N528" s="272" t="e">
        <f t="shared" ca="1" si="331"/>
        <v>#NUM!</v>
      </c>
      <c r="O528" s="109"/>
    </row>
    <row r="529" spans="1:15" ht="13.5" customHeight="1" thickBot="1">
      <c r="A529" s="201"/>
      <c r="B529" s="201"/>
      <c r="C529" s="273">
        <f>'1 шаблон'!A551</f>
        <v>0</v>
      </c>
      <c r="D529" s="259"/>
      <c r="E529" s="259"/>
      <c r="F529" s="259"/>
      <c r="G529" s="259"/>
      <c r="H529" s="340"/>
      <c r="I529" s="260" t="e">
        <f t="shared" ref="I529:N529" ca="1" si="332">RANDBETWEEN($H$530*10,$F$530*10)/10</f>
        <v>#NUM!</v>
      </c>
      <c r="J529" s="261" t="e">
        <f t="shared" ca="1" si="332"/>
        <v>#NUM!</v>
      </c>
      <c r="K529" s="261" t="e">
        <f t="shared" ca="1" si="332"/>
        <v>#NUM!</v>
      </c>
      <c r="L529" s="261" t="e">
        <f t="shared" ca="1" si="332"/>
        <v>#NUM!</v>
      </c>
      <c r="M529" s="261" t="e">
        <f t="shared" ca="1" si="332"/>
        <v>#NUM!</v>
      </c>
      <c r="N529" s="262" t="e">
        <f t="shared" ca="1" si="332"/>
        <v>#NUM!</v>
      </c>
      <c r="O529" s="109"/>
    </row>
    <row r="530" spans="1:15" ht="13.5" customHeight="1" thickBot="1">
      <c r="A530" s="202" t="str">
        <f>IF(C530="отвод","отвод","труба")</f>
        <v>труба</v>
      </c>
      <c r="B530" s="202" t="str">
        <f>VLOOKUP(C529,'2 Приложение 13'!$A$34:$E$245,5,FALSE)</f>
        <v>Сталь 20</v>
      </c>
      <c r="C530" s="264">
        <f>'1 шаблон'!A552</f>
        <v>0</v>
      </c>
      <c r="D530" s="264">
        <f>'1 шаблон'!B551</f>
        <v>0</v>
      </c>
      <c r="E530" s="264">
        <f>'1 шаблон'!C551</f>
        <v>0</v>
      </c>
      <c r="F530" s="265">
        <f>'1 шаблон'!D551</f>
        <v>0</v>
      </c>
      <c r="G530" s="266">
        <f>SUMPRODUCT((A530='Приложение 15'!$AE$3:$AE$282)*('3 Прил 12 (толщинометрия)'!E530='Приложение 15'!$AG$3:$AG$282)*('3 Прил 12 (толщинометрия)'!B530='Приложение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30" s="340">
        <v>5.4</v>
      </c>
      <c r="I530" s="267">
        <f>H530</f>
        <v>5.4</v>
      </c>
      <c r="J530" s="268" t="e">
        <f t="shared" ref="J530:N531" ca="1" si="333">RANDBETWEEN($H$530*10,$F$530*10)/10</f>
        <v>#NUM!</v>
      </c>
      <c r="K530" s="268" t="e">
        <f t="shared" ca="1" si="333"/>
        <v>#NUM!</v>
      </c>
      <c r="L530" s="268" t="e">
        <f t="shared" ca="1" si="333"/>
        <v>#NUM!</v>
      </c>
      <c r="M530" s="268" t="e">
        <f t="shared" ca="1" si="333"/>
        <v>#NUM!</v>
      </c>
      <c r="N530" s="269" t="e">
        <f t="shared" ca="1" si="333"/>
        <v>#NUM!</v>
      </c>
      <c r="O530" s="144" t="e">
        <f ca="1">MAX(I529:N531)</f>
        <v>#NUM!</v>
      </c>
    </row>
    <row r="531" spans="1:15" ht="16.5" thickBot="1">
      <c r="A531" s="203"/>
      <c r="B531" s="203"/>
      <c r="C531" s="141"/>
      <c r="D531" s="141"/>
      <c r="E531" s="141"/>
      <c r="F531" s="141"/>
      <c r="G531" s="141"/>
      <c r="H531" s="340"/>
      <c r="I531" s="270" t="e">
        <f ca="1">RANDBETWEEN($H$530*10,$F$530*10)/10</f>
        <v>#NUM!</v>
      </c>
      <c r="J531" s="271" t="e">
        <f t="shared" ca="1" si="333"/>
        <v>#NUM!</v>
      </c>
      <c r="K531" s="271" t="e">
        <f t="shared" ca="1" si="333"/>
        <v>#NUM!</v>
      </c>
      <c r="L531" s="271" t="e">
        <f t="shared" ca="1" si="333"/>
        <v>#NUM!</v>
      </c>
      <c r="M531" s="271" t="e">
        <f t="shared" ca="1" si="333"/>
        <v>#NUM!</v>
      </c>
      <c r="N531" s="272" t="e">
        <f t="shared" ca="1" si="333"/>
        <v>#NUM!</v>
      </c>
      <c r="O531" s="109"/>
    </row>
    <row r="532" spans="1:15" ht="13.5" customHeight="1" thickBot="1">
      <c r="A532" s="201"/>
      <c r="B532" s="201"/>
      <c r="C532" s="273">
        <f>'1 шаблон'!A554</f>
        <v>0</v>
      </c>
      <c r="D532" s="259"/>
      <c r="E532" s="259"/>
      <c r="F532" s="259"/>
      <c r="G532" s="259"/>
      <c r="H532" s="340"/>
      <c r="I532" s="260" t="e">
        <f t="shared" ref="I532:N532" ca="1" si="334">RANDBETWEEN($H$533*10,$F$533*10)/10</f>
        <v>#NUM!</v>
      </c>
      <c r="J532" s="261" t="e">
        <f t="shared" ca="1" si="334"/>
        <v>#NUM!</v>
      </c>
      <c r="K532" s="261" t="e">
        <f t="shared" ca="1" si="334"/>
        <v>#NUM!</v>
      </c>
      <c r="L532" s="261" t="e">
        <f t="shared" ca="1" si="334"/>
        <v>#NUM!</v>
      </c>
      <c r="M532" s="261" t="e">
        <f t="shared" ca="1" si="334"/>
        <v>#NUM!</v>
      </c>
      <c r="N532" s="262" t="e">
        <f t="shared" ca="1" si="334"/>
        <v>#NUM!</v>
      </c>
      <c r="O532" s="109"/>
    </row>
    <row r="533" spans="1:15" ht="13.5" customHeight="1" thickBot="1">
      <c r="A533" s="202" t="str">
        <f>IF(C533="отвод","отвод","труба")</f>
        <v>труба</v>
      </c>
      <c r="B533" s="202" t="str">
        <f>VLOOKUP(C532,'2 Приложение 13'!$A$34:$E$245,5,FALSE)</f>
        <v>Сталь 20</v>
      </c>
      <c r="C533" s="264">
        <f>'1 шаблон'!A555</f>
        <v>0</v>
      </c>
      <c r="D533" s="264">
        <f>'1 шаблон'!B554</f>
        <v>0</v>
      </c>
      <c r="E533" s="264">
        <f>'1 шаблон'!C554</f>
        <v>0</v>
      </c>
      <c r="F533" s="265">
        <f>'1 шаблон'!D554</f>
        <v>0</v>
      </c>
      <c r="G533" s="266">
        <f>SUMPRODUCT((A533='Приложение 15'!$AE$3:$AE$282)*('3 Прил 12 (толщинометрия)'!E533='Приложение 15'!$AG$3:$AG$282)*('3 Прил 12 (толщинометрия)'!B533='Приложение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33" s="340">
        <v>5.5</v>
      </c>
      <c r="I533" s="267">
        <f>H533</f>
        <v>5.5</v>
      </c>
      <c r="J533" s="268" t="e">
        <f t="shared" ref="J533:N534" ca="1" si="335">RANDBETWEEN($H$533*10,$F$533*10)/10</f>
        <v>#NUM!</v>
      </c>
      <c r="K533" s="268" t="e">
        <f t="shared" ca="1" si="335"/>
        <v>#NUM!</v>
      </c>
      <c r="L533" s="268" t="e">
        <f t="shared" ca="1" si="335"/>
        <v>#NUM!</v>
      </c>
      <c r="M533" s="268" t="e">
        <f t="shared" ca="1" si="335"/>
        <v>#NUM!</v>
      </c>
      <c r="N533" s="269" t="e">
        <f t="shared" ca="1" si="335"/>
        <v>#NUM!</v>
      </c>
      <c r="O533" s="144" t="e">
        <f ca="1">MAX(I532:N534)</f>
        <v>#NUM!</v>
      </c>
    </row>
    <row r="534" spans="1:15" ht="16.5" thickBot="1">
      <c r="A534" s="203"/>
      <c r="B534" s="203"/>
      <c r="C534" s="141"/>
      <c r="D534" s="141"/>
      <c r="E534" s="141"/>
      <c r="F534" s="141"/>
      <c r="G534" s="141"/>
      <c r="H534" s="340"/>
      <c r="I534" s="270" t="e">
        <f ca="1">RANDBETWEEN($H$533*10,$F$533*10)/10</f>
        <v>#NUM!</v>
      </c>
      <c r="J534" s="271" t="e">
        <f t="shared" ca="1" si="335"/>
        <v>#NUM!</v>
      </c>
      <c r="K534" s="271" t="e">
        <f t="shared" ca="1" si="335"/>
        <v>#NUM!</v>
      </c>
      <c r="L534" s="271" t="e">
        <f t="shared" ca="1" si="335"/>
        <v>#NUM!</v>
      </c>
      <c r="M534" s="271" t="e">
        <f t="shared" ca="1" si="335"/>
        <v>#NUM!</v>
      </c>
      <c r="N534" s="272" t="e">
        <f t="shared" ca="1" si="335"/>
        <v>#NUM!</v>
      </c>
      <c r="O534" s="109"/>
    </row>
    <row r="535" spans="1:15" ht="13.5" customHeight="1" thickBot="1">
      <c r="A535" s="201"/>
      <c r="B535" s="201"/>
      <c r="C535" s="273">
        <f>'1 шаблон'!A557</f>
        <v>0</v>
      </c>
      <c r="D535" s="259"/>
      <c r="E535" s="259"/>
      <c r="F535" s="259"/>
      <c r="G535" s="259"/>
      <c r="H535" s="340"/>
      <c r="I535" s="260" t="e">
        <f t="shared" ref="I535:N535" ca="1" si="336">RANDBETWEEN($H$536*10,$F$536*10)/10</f>
        <v>#NUM!</v>
      </c>
      <c r="J535" s="261" t="e">
        <f t="shared" ca="1" si="336"/>
        <v>#NUM!</v>
      </c>
      <c r="K535" s="261" t="e">
        <f t="shared" ca="1" si="336"/>
        <v>#NUM!</v>
      </c>
      <c r="L535" s="261" t="e">
        <f t="shared" ca="1" si="336"/>
        <v>#NUM!</v>
      </c>
      <c r="M535" s="261" t="e">
        <f t="shared" ca="1" si="336"/>
        <v>#NUM!</v>
      </c>
      <c r="N535" s="262" t="e">
        <f t="shared" ca="1" si="336"/>
        <v>#NUM!</v>
      </c>
      <c r="O535" s="109"/>
    </row>
    <row r="536" spans="1:15" ht="13.5" customHeight="1" thickBot="1">
      <c r="A536" s="202" t="str">
        <f>IF(C536="отвод","отвод","труба")</f>
        <v>труба</v>
      </c>
      <c r="B536" s="202" t="str">
        <f>VLOOKUP(C535,'2 Приложение 13'!$A$34:$E$245,5,FALSE)</f>
        <v>Сталь 20</v>
      </c>
      <c r="C536" s="264">
        <f>'1 шаблон'!A558</f>
        <v>0</v>
      </c>
      <c r="D536" s="264">
        <f>'1 шаблон'!B557</f>
        <v>0</v>
      </c>
      <c r="E536" s="264">
        <f>'1 шаблон'!C557</f>
        <v>0</v>
      </c>
      <c r="F536" s="265">
        <f>'1 шаблон'!D557</f>
        <v>0</v>
      </c>
      <c r="G536" s="266">
        <f>SUMPRODUCT((A536='Приложение 15'!$AE$3:$AE$282)*('3 Прил 12 (толщинометрия)'!E536='Приложение 15'!$AG$3:$AG$282)*('3 Прил 12 (толщинометрия)'!B536='Приложение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36" s="340">
        <v>7.8</v>
      </c>
      <c r="I536" s="267">
        <f>H536</f>
        <v>7.8</v>
      </c>
      <c r="J536" s="268" t="e">
        <f t="shared" ref="J536:N537" ca="1" si="337">RANDBETWEEN($H$536*10,$F$536*10)/10</f>
        <v>#NUM!</v>
      </c>
      <c r="K536" s="268" t="e">
        <f t="shared" ca="1" si="337"/>
        <v>#NUM!</v>
      </c>
      <c r="L536" s="268" t="e">
        <f t="shared" ca="1" si="337"/>
        <v>#NUM!</v>
      </c>
      <c r="M536" s="268" t="e">
        <f t="shared" ca="1" si="337"/>
        <v>#NUM!</v>
      </c>
      <c r="N536" s="269" t="e">
        <f t="shared" ca="1" si="337"/>
        <v>#NUM!</v>
      </c>
      <c r="O536" s="144" t="e">
        <f ca="1">MAX(I535:N537)</f>
        <v>#NUM!</v>
      </c>
    </row>
    <row r="537" spans="1:15" ht="16.5" thickBot="1">
      <c r="A537" s="203"/>
      <c r="B537" s="203"/>
      <c r="C537" s="141"/>
      <c r="D537" s="141"/>
      <c r="E537" s="141"/>
      <c r="F537" s="141"/>
      <c r="G537" s="141"/>
      <c r="H537" s="340"/>
      <c r="I537" s="270" t="e">
        <f ca="1">RANDBETWEEN($H$536*10,$F$536*10)/10</f>
        <v>#NUM!</v>
      </c>
      <c r="J537" s="271" t="e">
        <f t="shared" ca="1" si="337"/>
        <v>#NUM!</v>
      </c>
      <c r="K537" s="271" t="e">
        <f t="shared" ca="1" si="337"/>
        <v>#NUM!</v>
      </c>
      <c r="L537" s="271" t="e">
        <f t="shared" ca="1" si="337"/>
        <v>#NUM!</v>
      </c>
      <c r="M537" s="271" t="e">
        <f t="shared" ca="1" si="337"/>
        <v>#NUM!</v>
      </c>
      <c r="N537" s="272" t="e">
        <f t="shared" ca="1" si="337"/>
        <v>#NUM!</v>
      </c>
      <c r="O537" s="109"/>
    </row>
    <row r="538" spans="1:15" ht="13.5" customHeight="1" thickBot="1">
      <c r="A538" s="201"/>
      <c r="B538" s="201"/>
      <c r="C538" s="273">
        <f>'1 шаблон'!A560</f>
        <v>0</v>
      </c>
      <c r="D538" s="259"/>
      <c r="E538" s="259"/>
      <c r="F538" s="259"/>
      <c r="G538" s="259"/>
      <c r="H538" s="340"/>
      <c r="I538" s="260" t="e">
        <f t="shared" ref="I538:N538" ca="1" si="338">RANDBETWEEN($H$539*10,$F$539*10)/10</f>
        <v>#NUM!</v>
      </c>
      <c r="J538" s="261" t="e">
        <f t="shared" ca="1" si="338"/>
        <v>#NUM!</v>
      </c>
      <c r="K538" s="261" t="e">
        <f t="shared" ca="1" si="338"/>
        <v>#NUM!</v>
      </c>
      <c r="L538" s="261" t="e">
        <f t="shared" ca="1" si="338"/>
        <v>#NUM!</v>
      </c>
      <c r="M538" s="261" t="e">
        <f t="shared" ca="1" si="338"/>
        <v>#NUM!</v>
      </c>
      <c r="N538" s="262" t="e">
        <f t="shared" ca="1" si="338"/>
        <v>#NUM!</v>
      </c>
      <c r="O538" s="109"/>
    </row>
    <row r="539" spans="1:15" ht="13.5" customHeight="1" thickBot="1">
      <c r="A539" s="202" t="str">
        <f>IF(C539="отвод","отвод","труба")</f>
        <v>труба</v>
      </c>
      <c r="B539" s="202" t="str">
        <f>VLOOKUP(C538,'2 Приложение 13'!$A$34:$E$245,5,FALSE)</f>
        <v>Сталь 20</v>
      </c>
      <c r="C539" s="264">
        <f>'1 шаблон'!A561</f>
        <v>0</v>
      </c>
      <c r="D539" s="264">
        <f>'1 шаблон'!B560</f>
        <v>0</v>
      </c>
      <c r="E539" s="264">
        <f>'1 шаблон'!C560</f>
        <v>0</v>
      </c>
      <c r="F539" s="265">
        <f>'1 шаблон'!D560</f>
        <v>0</v>
      </c>
      <c r="G539" s="266">
        <f>SUMPRODUCT((A539='Приложение 15'!$AE$3:$AE$282)*('3 Прил 12 (толщинометрия)'!E539='Приложение 15'!$AG$3:$AG$282)*('3 Прил 12 (толщинометрия)'!B539='Приложение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39" s="340">
        <v>7.8</v>
      </c>
      <c r="I539" s="267">
        <f>H539</f>
        <v>7.8</v>
      </c>
      <c r="J539" s="268" t="e">
        <f t="shared" ref="J539:N540" ca="1" si="339">RANDBETWEEN($H$539*10,$F$539*10)/10</f>
        <v>#NUM!</v>
      </c>
      <c r="K539" s="268" t="e">
        <f t="shared" ca="1" si="339"/>
        <v>#NUM!</v>
      </c>
      <c r="L539" s="268" t="e">
        <f t="shared" ca="1" si="339"/>
        <v>#NUM!</v>
      </c>
      <c r="M539" s="268" t="e">
        <f t="shared" ca="1" si="339"/>
        <v>#NUM!</v>
      </c>
      <c r="N539" s="269" t="e">
        <f t="shared" ca="1" si="339"/>
        <v>#NUM!</v>
      </c>
      <c r="O539" s="144" t="e">
        <f ca="1">MAX(I538:N540)</f>
        <v>#NUM!</v>
      </c>
    </row>
    <row r="540" spans="1:15" ht="16.5" thickBot="1">
      <c r="A540" s="203"/>
      <c r="B540" s="203"/>
      <c r="C540" s="141"/>
      <c r="D540" s="141"/>
      <c r="E540" s="141"/>
      <c r="F540" s="141"/>
      <c r="G540" s="141"/>
      <c r="H540" s="340"/>
      <c r="I540" s="270" t="e">
        <f ca="1">RANDBETWEEN($H$539*10,$F$539*10)/10</f>
        <v>#NUM!</v>
      </c>
      <c r="J540" s="271" t="e">
        <f t="shared" ca="1" si="339"/>
        <v>#NUM!</v>
      </c>
      <c r="K540" s="271" t="e">
        <f t="shared" ca="1" si="339"/>
        <v>#NUM!</v>
      </c>
      <c r="L540" s="271" t="e">
        <f t="shared" ca="1" si="339"/>
        <v>#NUM!</v>
      </c>
      <c r="M540" s="271" t="e">
        <f t="shared" ca="1" si="339"/>
        <v>#NUM!</v>
      </c>
      <c r="N540" s="272" t="e">
        <f t="shared" ca="1" si="339"/>
        <v>#NUM!</v>
      </c>
      <c r="O540" s="109"/>
    </row>
    <row r="541" spans="1:15" ht="13.5" customHeight="1" thickBot="1">
      <c r="A541" s="201"/>
      <c r="B541" s="201"/>
      <c r="C541" s="273">
        <f>'1 шаблон'!A563</f>
        <v>0</v>
      </c>
      <c r="D541" s="259"/>
      <c r="E541" s="259"/>
      <c r="F541" s="259"/>
      <c r="G541" s="259"/>
      <c r="H541" s="340"/>
      <c r="I541" s="260" t="e">
        <f t="shared" ref="I541:N541" ca="1" si="340">RANDBETWEEN($H$542*10,$F$542*10)/10</f>
        <v>#NUM!</v>
      </c>
      <c r="J541" s="261" t="e">
        <f t="shared" ca="1" si="340"/>
        <v>#NUM!</v>
      </c>
      <c r="K541" s="261" t="e">
        <f t="shared" ca="1" si="340"/>
        <v>#NUM!</v>
      </c>
      <c r="L541" s="261" t="e">
        <f t="shared" ca="1" si="340"/>
        <v>#NUM!</v>
      </c>
      <c r="M541" s="261" t="e">
        <f t="shared" ca="1" si="340"/>
        <v>#NUM!</v>
      </c>
      <c r="N541" s="262" t="e">
        <f t="shared" ca="1" si="340"/>
        <v>#NUM!</v>
      </c>
      <c r="O541" s="109"/>
    </row>
    <row r="542" spans="1:15" ht="13.5" customHeight="1" thickBot="1">
      <c r="A542" s="202" t="str">
        <f>IF(C542="отвод","отвод","труба")</f>
        <v>труба</v>
      </c>
      <c r="B542" s="202" t="str">
        <f>VLOOKUP(C541,'2 Приложение 13'!$A$34:$E$245,5,FALSE)</f>
        <v>Сталь 20</v>
      </c>
      <c r="C542" s="264">
        <f>'1 шаблон'!A564</f>
        <v>0</v>
      </c>
      <c r="D542" s="264">
        <f>'1 шаблон'!B563</f>
        <v>0</v>
      </c>
      <c r="E542" s="264">
        <f>'1 шаблон'!C563</f>
        <v>0</v>
      </c>
      <c r="F542" s="265">
        <f>'1 шаблон'!D563</f>
        <v>0</v>
      </c>
      <c r="G542" s="266">
        <f>SUMPRODUCT((A542='Приложение 15'!$AE$3:$AE$282)*('3 Прил 12 (толщинометрия)'!E542='Приложение 15'!$AG$3:$AG$282)*('3 Прил 12 (толщинометрия)'!B542='Приложение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42" s="340">
        <v>7.8</v>
      </c>
      <c r="I542" s="267">
        <f>H542</f>
        <v>7.8</v>
      </c>
      <c r="J542" s="268" t="e">
        <f t="shared" ref="J542:N543" ca="1" si="341">RANDBETWEEN($H$542*10,$F$542*10)/10</f>
        <v>#NUM!</v>
      </c>
      <c r="K542" s="268" t="e">
        <f t="shared" ca="1" si="341"/>
        <v>#NUM!</v>
      </c>
      <c r="L542" s="268" t="e">
        <f t="shared" ca="1" si="341"/>
        <v>#NUM!</v>
      </c>
      <c r="M542" s="268" t="e">
        <f t="shared" ca="1" si="341"/>
        <v>#NUM!</v>
      </c>
      <c r="N542" s="269" t="e">
        <f t="shared" ca="1" si="341"/>
        <v>#NUM!</v>
      </c>
      <c r="O542" s="144" t="e">
        <f ca="1">MAX(I541:N543)</f>
        <v>#NUM!</v>
      </c>
    </row>
    <row r="543" spans="1:15" ht="16.5" thickBot="1">
      <c r="A543" s="203"/>
      <c r="B543" s="203"/>
      <c r="C543" s="141"/>
      <c r="D543" s="141"/>
      <c r="E543" s="141"/>
      <c r="F543" s="141"/>
      <c r="G543" s="141"/>
      <c r="H543" s="340"/>
      <c r="I543" s="270" t="e">
        <f ca="1">RANDBETWEEN($H$542*10,$F$542*10)/10</f>
        <v>#NUM!</v>
      </c>
      <c r="J543" s="271" t="e">
        <f t="shared" ca="1" si="341"/>
        <v>#NUM!</v>
      </c>
      <c r="K543" s="271" t="e">
        <f t="shared" ca="1" si="341"/>
        <v>#NUM!</v>
      </c>
      <c r="L543" s="271" t="e">
        <f t="shared" ca="1" si="341"/>
        <v>#NUM!</v>
      </c>
      <c r="M543" s="271" t="e">
        <f t="shared" ca="1" si="341"/>
        <v>#NUM!</v>
      </c>
      <c r="N543" s="272" t="e">
        <f t="shared" ca="1" si="341"/>
        <v>#NUM!</v>
      </c>
      <c r="O543" s="109"/>
    </row>
    <row r="544" spans="1:15" ht="13.5" customHeight="1" thickBot="1">
      <c r="A544" s="201"/>
      <c r="B544" s="201"/>
      <c r="C544" s="273">
        <f>'1 шаблон'!A566</f>
        <v>0</v>
      </c>
      <c r="D544" s="259"/>
      <c r="E544" s="259"/>
      <c r="F544" s="259"/>
      <c r="G544" s="259"/>
      <c r="H544" s="340"/>
      <c r="I544" s="260" t="e">
        <f t="shared" ref="I544:N544" ca="1" si="342">RANDBETWEEN($H$545*10,$F$545*10)/10</f>
        <v>#NUM!</v>
      </c>
      <c r="J544" s="261" t="e">
        <f t="shared" ca="1" si="342"/>
        <v>#NUM!</v>
      </c>
      <c r="K544" s="261" t="e">
        <f t="shared" ca="1" si="342"/>
        <v>#NUM!</v>
      </c>
      <c r="L544" s="261" t="e">
        <f t="shared" ca="1" si="342"/>
        <v>#NUM!</v>
      </c>
      <c r="M544" s="261" t="e">
        <f t="shared" ca="1" si="342"/>
        <v>#NUM!</v>
      </c>
      <c r="N544" s="262" t="e">
        <f t="shared" ca="1" si="342"/>
        <v>#NUM!</v>
      </c>
      <c r="O544" s="109"/>
    </row>
    <row r="545" spans="1:15" ht="13.5" customHeight="1" thickBot="1">
      <c r="A545" s="202" t="str">
        <f>IF(C545="отвод","отвод","труба")</f>
        <v>труба</v>
      </c>
      <c r="B545" s="202" t="str">
        <f>VLOOKUP(C544,'2 Приложение 13'!$A$34:$E$245,5,FALSE)</f>
        <v>Сталь 20</v>
      </c>
      <c r="C545" s="264">
        <f>'1 шаблон'!A567</f>
        <v>0</v>
      </c>
      <c r="D545" s="264">
        <f>'1 шаблон'!B566</f>
        <v>0</v>
      </c>
      <c r="E545" s="264">
        <f>'1 шаблон'!C566</f>
        <v>0</v>
      </c>
      <c r="F545" s="265">
        <f>'1 шаблон'!D566</f>
        <v>0</v>
      </c>
      <c r="G545" s="266">
        <f>SUMPRODUCT((A545='Приложение 15'!$AE$3:$AE$282)*('3 Прил 12 (толщинометрия)'!E545='Приложение 15'!$AG$3:$AG$282)*('3 Прил 12 (толщинометрия)'!B545='Приложение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45" s="340">
        <v>7.8</v>
      </c>
      <c r="I545" s="267">
        <f>H545</f>
        <v>7.8</v>
      </c>
      <c r="J545" s="268" t="e">
        <f t="shared" ref="J545:N546" ca="1" si="343">RANDBETWEEN($H$545*10,$F$545*10)/10</f>
        <v>#NUM!</v>
      </c>
      <c r="K545" s="268" t="e">
        <f t="shared" ca="1" si="343"/>
        <v>#NUM!</v>
      </c>
      <c r="L545" s="268" t="e">
        <f t="shared" ca="1" si="343"/>
        <v>#NUM!</v>
      </c>
      <c r="M545" s="268" t="e">
        <f t="shared" ca="1" si="343"/>
        <v>#NUM!</v>
      </c>
      <c r="N545" s="269" t="e">
        <f t="shared" ca="1" si="343"/>
        <v>#NUM!</v>
      </c>
      <c r="O545" s="144" t="e">
        <f ca="1">MAX(I544:N546)</f>
        <v>#NUM!</v>
      </c>
    </row>
    <row r="546" spans="1:15" ht="16.5" thickBot="1">
      <c r="A546" s="203"/>
      <c r="B546" s="203"/>
      <c r="C546" s="141"/>
      <c r="D546" s="141"/>
      <c r="E546" s="141"/>
      <c r="F546" s="141"/>
      <c r="G546" s="141"/>
      <c r="H546" s="340"/>
      <c r="I546" s="270" t="e">
        <f ca="1">RANDBETWEEN($H$545*10,$F$545*10)/10</f>
        <v>#NUM!</v>
      </c>
      <c r="J546" s="271" t="e">
        <f t="shared" ca="1" si="343"/>
        <v>#NUM!</v>
      </c>
      <c r="K546" s="271" t="e">
        <f t="shared" ca="1" si="343"/>
        <v>#NUM!</v>
      </c>
      <c r="L546" s="271" t="e">
        <f t="shared" ca="1" si="343"/>
        <v>#NUM!</v>
      </c>
      <c r="M546" s="271" t="e">
        <f t="shared" ca="1" si="343"/>
        <v>#NUM!</v>
      </c>
      <c r="N546" s="272" t="e">
        <f t="shared" ca="1" si="343"/>
        <v>#NUM!</v>
      </c>
      <c r="O546" s="109"/>
    </row>
    <row r="547" spans="1:15" ht="13.5" customHeight="1" thickBot="1">
      <c r="A547" s="201"/>
      <c r="B547" s="201"/>
      <c r="C547" s="273">
        <f>'1 шаблон'!A569</f>
        <v>0</v>
      </c>
      <c r="D547" s="259"/>
      <c r="E547" s="259"/>
      <c r="F547" s="259"/>
      <c r="G547" s="259"/>
      <c r="H547" s="340"/>
      <c r="I547" s="260" t="e">
        <f t="shared" ref="I547:N547" ca="1" si="344">RANDBETWEEN($H$548*10,$F$548*10)/10</f>
        <v>#NUM!</v>
      </c>
      <c r="J547" s="261" t="e">
        <f t="shared" ca="1" si="344"/>
        <v>#NUM!</v>
      </c>
      <c r="K547" s="261" t="e">
        <f t="shared" ca="1" si="344"/>
        <v>#NUM!</v>
      </c>
      <c r="L547" s="261" t="e">
        <f t="shared" ca="1" si="344"/>
        <v>#NUM!</v>
      </c>
      <c r="M547" s="261" t="e">
        <f t="shared" ca="1" si="344"/>
        <v>#NUM!</v>
      </c>
      <c r="N547" s="262" t="e">
        <f t="shared" ca="1" si="344"/>
        <v>#NUM!</v>
      </c>
      <c r="O547" s="109"/>
    </row>
    <row r="548" spans="1:15" ht="13.5" customHeight="1" thickBot="1">
      <c r="A548" s="202" t="str">
        <f>IF(C548="отвод","отвод","труба")</f>
        <v>труба</v>
      </c>
      <c r="B548" s="202" t="str">
        <f>VLOOKUP(C547,'2 Приложение 13'!$A$34:$E$245,5,FALSE)</f>
        <v>Сталь 20</v>
      </c>
      <c r="C548" s="264">
        <f>'1 шаблон'!A570</f>
        <v>0</v>
      </c>
      <c r="D548" s="264">
        <f>'1 шаблон'!B569</f>
        <v>0</v>
      </c>
      <c r="E548" s="264">
        <f>'1 шаблон'!C569</f>
        <v>0</v>
      </c>
      <c r="F548" s="265">
        <f>'1 шаблон'!D569</f>
        <v>0</v>
      </c>
      <c r="G548" s="266">
        <f>SUMPRODUCT((A548='Приложение 15'!$AE$3:$AE$282)*('3 Прил 12 (толщинометрия)'!E548='Приложение 15'!$AG$3:$AG$282)*('3 Прил 12 (толщинометрия)'!B548='Приложение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48" s="340">
        <v>7.8</v>
      </c>
      <c r="I548" s="267">
        <f>H548</f>
        <v>7.8</v>
      </c>
      <c r="J548" s="268" t="e">
        <f t="shared" ref="J548:N549" ca="1" si="345">RANDBETWEEN($H$548*10,$F$548*10)/10</f>
        <v>#NUM!</v>
      </c>
      <c r="K548" s="268" t="e">
        <f t="shared" ca="1" si="345"/>
        <v>#NUM!</v>
      </c>
      <c r="L548" s="268" t="e">
        <f t="shared" ca="1" si="345"/>
        <v>#NUM!</v>
      </c>
      <c r="M548" s="268" t="e">
        <f t="shared" ca="1" si="345"/>
        <v>#NUM!</v>
      </c>
      <c r="N548" s="269" t="e">
        <f t="shared" ca="1" si="345"/>
        <v>#NUM!</v>
      </c>
      <c r="O548" s="144" t="e">
        <f ca="1">MAX(I547:N549)</f>
        <v>#NUM!</v>
      </c>
    </row>
    <row r="549" spans="1:15" ht="16.5" thickBot="1">
      <c r="A549" s="203"/>
      <c r="B549" s="203"/>
      <c r="C549" s="141"/>
      <c r="D549" s="141"/>
      <c r="E549" s="141"/>
      <c r="F549" s="141"/>
      <c r="G549" s="141"/>
      <c r="H549" s="340"/>
      <c r="I549" s="270" t="e">
        <f ca="1">RANDBETWEEN($H$548*10,$F$548*10)/10</f>
        <v>#NUM!</v>
      </c>
      <c r="J549" s="271" t="e">
        <f t="shared" ca="1" si="345"/>
        <v>#NUM!</v>
      </c>
      <c r="K549" s="271" t="e">
        <f t="shared" ca="1" si="345"/>
        <v>#NUM!</v>
      </c>
      <c r="L549" s="271" t="e">
        <f t="shared" ca="1" si="345"/>
        <v>#NUM!</v>
      </c>
      <c r="M549" s="271" t="e">
        <f t="shared" ca="1" si="345"/>
        <v>#NUM!</v>
      </c>
      <c r="N549" s="272" t="e">
        <f t="shared" ca="1" si="345"/>
        <v>#NUM!</v>
      </c>
      <c r="O549" s="109"/>
    </row>
    <row r="550" spans="1:15" ht="13.5" customHeight="1" thickBot="1">
      <c r="A550" s="201"/>
      <c r="B550" s="201"/>
      <c r="C550" s="273">
        <f>'1 шаблон'!A572</f>
        <v>0</v>
      </c>
      <c r="D550" s="259"/>
      <c r="E550" s="259"/>
      <c r="F550" s="259"/>
      <c r="G550" s="259"/>
      <c r="H550" s="340"/>
      <c r="I550" s="260" t="e">
        <f t="shared" ref="I550:N550" ca="1" si="346">RANDBETWEEN($H$551*10,$F$551*10)/10</f>
        <v>#NUM!</v>
      </c>
      <c r="J550" s="261" t="e">
        <f t="shared" ca="1" si="346"/>
        <v>#NUM!</v>
      </c>
      <c r="K550" s="261" t="e">
        <f t="shared" ca="1" si="346"/>
        <v>#NUM!</v>
      </c>
      <c r="L550" s="261" t="e">
        <f t="shared" ca="1" si="346"/>
        <v>#NUM!</v>
      </c>
      <c r="M550" s="261" t="e">
        <f t="shared" ca="1" si="346"/>
        <v>#NUM!</v>
      </c>
      <c r="N550" s="262" t="e">
        <f t="shared" ca="1" si="346"/>
        <v>#NUM!</v>
      </c>
      <c r="O550" s="109"/>
    </row>
    <row r="551" spans="1:15" ht="13.5" customHeight="1" thickBot="1">
      <c r="A551" s="202" t="str">
        <f>IF(C551="отвод","отвод","труба")</f>
        <v>труба</v>
      </c>
      <c r="B551" s="202" t="str">
        <f>VLOOKUP(C550,'2 Приложение 13'!$A$34:$E$245,5,FALSE)</f>
        <v>Сталь 20</v>
      </c>
      <c r="C551" s="264">
        <f>'1 шаблон'!A573</f>
        <v>0</v>
      </c>
      <c r="D551" s="264">
        <f>'1 шаблон'!B572</f>
        <v>0</v>
      </c>
      <c r="E551" s="264">
        <f>'1 шаблон'!C572</f>
        <v>0</v>
      </c>
      <c r="F551" s="265">
        <f>'1 шаблон'!D572</f>
        <v>0</v>
      </c>
      <c r="G551" s="266">
        <f>SUMPRODUCT((A551='Приложение 15'!$AE$3:$AE$282)*('3 Прил 12 (толщинометрия)'!E551='Приложение 15'!$AG$3:$AG$282)*('3 Прил 12 (толщинометрия)'!B551='Приложение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51" s="340">
        <v>7.6</v>
      </c>
      <c r="I551" s="267">
        <f>H551</f>
        <v>7.6</v>
      </c>
      <c r="J551" s="268" t="e">
        <f t="shared" ref="J551:N552" ca="1" si="347">RANDBETWEEN($H$551*10,$F$551*10)/10</f>
        <v>#NUM!</v>
      </c>
      <c r="K551" s="268" t="e">
        <f t="shared" ca="1" si="347"/>
        <v>#NUM!</v>
      </c>
      <c r="L551" s="268" t="e">
        <f t="shared" ca="1" si="347"/>
        <v>#NUM!</v>
      </c>
      <c r="M551" s="268" t="e">
        <f t="shared" ca="1" si="347"/>
        <v>#NUM!</v>
      </c>
      <c r="N551" s="269" t="e">
        <f t="shared" ca="1" si="347"/>
        <v>#NUM!</v>
      </c>
      <c r="O551" s="144" t="e">
        <f ca="1">MAX(I550:N552)</f>
        <v>#NUM!</v>
      </c>
    </row>
    <row r="552" spans="1:15" ht="16.5" thickBot="1">
      <c r="A552" s="203"/>
      <c r="B552" s="203"/>
      <c r="C552" s="141"/>
      <c r="D552" s="141"/>
      <c r="E552" s="141"/>
      <c r="F552" s="141"/>
      <c r="G552" s="141"/>
      <c r="H552" s="340"/>
      <c r="I552" s="270" t="e">
        <f ca="1">RANDBETWEEN($H$551*10,$F$551*10)/10</f>
        <v>#NUM!</v>
      </c>
      <c r="J552" s="271" t="e">
        <f t="shared" ca="1" si="347"/>
        <v>#NUM!</v>
      </c>
      <c r="K552" s="271" t="e">
        <f t="shared" ca="1" si="347"/>
        <v>#NUM!</v>
      </c>
      <c r="L552" s="271" t="e">
        <f t="shared" ca="1" si="347"/>
        <v>#NUM!</v>
      </c>
      <c r="M552" s="271" t="e">
        <f t="shared" ca="1" si="347"/>
        <v>#NUM!</v>
      </c>
      <c r="N552" s="272" t="e">
        <f t="shared" ca="1" si="347"/>
        <v>#NUM!</v>
      </c>
      <c r="O552" s="109"/>
    </row>
    <row r="553" spans="1:15" ht="13.5" customHeight="1" thickBot="1">
      <c r="A553" s="201"/>
      <c r="B553" s="201"/>
      <c r="C553" s="273">
        <f>'1 шаблон'!A575</f>
        <v>0</v>
      </c>
      <c r="D553" s="259"/>
      <c r="E553" s="259"/>
      <c r="F553" s="259"/>
      <c r="G553" s="259"/>
      <c r="H553" s="340"/>
      <c r="I553" s="260" t="e">
        <f t="shared" ref="I553:N553" ca="1" si="348">RANDBETWEEN($H$554*10,$F$554*10)/10</f>
        <v>#NUM!</v>
      </c>
      <c r="J553" s="261" t="e">
        <f t="shared" ca="1" si="348"/>
        <v>#NUM!</v>
      </c>
      <c r="K553" s="261" t="e">
        <f t="shared" ca="1" si="348"/>
        <v>#NUM!</v>
      </c>
      <c r="L553" s="261" t="e">
        <f t="shared" ca="1" si="348"/>
        <v>#NUM!</v>
      </c>
      <c r="M553" s="261" t="e">
        <f t="shared" ca="1" si="348"/>
        <v>#NUM!</v>
      </c>
      <c r="N553" s="262" t="e">
        <f t="shared" ca="1" si="348"/>
        <v>#NUM!</v>
      </c>
      <c r="O553" s="109"/>
    </row>
    <row r="554" spans="1:15" ht="13.5" customHeight="1" thickBot="1">
      <c r="A554" s="202" t="str">
        <f>IF(C554="отвод","отвод","труба")</f>
        <v>труба</v>
      </c>
      <c r="B554" s="202" t="str">
        <f>VLOOKUP(C553,'2 Приложение 13'!$A$34:$E$245,5,FALSE)</f>
        <v>Сталь 20</v>
      </c>
      <c r="C554" s="264">
        <f>'1 шаблон'!A576</f>
        <v>0</v>
      </c>
      <c r="D554" s="264">
        <f>'1 шаблон'!B575</f>
        <v>0</v>
      </c>
      <c r="E554" s="264">
        <f>'1 шаблон'!C575</f>
        <v>0</v>
      </c>
      <c r="F554" s="265">
        <f>'1 шаблон'!D575</f>
        <v>0</v>
      </c>
      <c r="G554" s="266">
        <f>SUMPRODUCT((A554='Приложение 15'!$AE$3:$AE$282)*('3 Прил 12 (толщинометрия)'!E554='Приложение 15'!$AG$3:$AG$282)*('3 Прил 12 (толщинометрия)'!B554='Приложение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54" s="340">
        <v>7.7</v>
      </c>
      <c r="I554" s="267">
        <f>H554</f>
        <v>7.7</v>
      </c>
      <c r="J554" s="268" t="e">
        <f t="shared" ref="J554:N555" ca="1" si="349">RANDBETWEEN($H$554*10,$F$554*10)/10</f>
        <v>#NUM!</v>
      </c>
      <c r="K554" s="268" t="e">
        <f t="shared" ca="1" si="349"/>
        <v>#NUM!</v>
      </c>
      <c r="L554" s="268" t="e">
        <f t="shared" ca="1" si="349"/>
        <v>#NUM!</v>
      </c>
      <c r="M554" s="268" t="e">
        <f t="shared" ca="1" si="349"/>
        <v>#NUM!</v>
      </c>
      <c r="N554" s="269" t="e">
        <f t="shared" ca="1" si="349"/>
        <v>#NUM!</v>
      </c>
      <c r="O554" s="144" t="e">
        <f ca="1">MAX(I553:N555)</f>
        <v>#NUM!</v>
      </c>
    </row>
    <row r="555" spans="1:15" ht="13.5" customHeight="1" thickBot="1">
      <c r="A555" s="203"/>
      <c r="B555" s="203"/>
      <c r="C555" s="141"/>
      <c r="D555" s="141"/>
      <c r="E555" s="141"/>
      <c r="F555" s="141"/>
      <c r="G555" s="141"/>
      <c r="H555" s="340"/>
      <c r="I555" s="270" t="e">
        <f ca="1">RANDBETWEEN($H$554*10,$F$554*10)/10</f>
        <v>#NUM!</v>
      </c>
      <c r="J555" s="271" t="e">
        <f t="shared" ca="1" si="349"/>
        <v>#NUM!</v>
      </c>
      <c r="K555" s="271" t="e">
        <f t="shared" ca="1" si="349"/>
        <v>#NUM!</v>
      </c>
      <c r="L555" s="271" t="e">
        <f t="shared" ca="1" si="349"/>
        <v>#NUM!</v>
      </c>
      <c r="M555" s="271" t="e">
        <f t="shared" ca="1" si="349"/>
        <v>#NUM!</v>
      </c>
      <c r="N555" s="272" t="e">
        <f t="shared" ca="1" si="349"/>
        <v>#NUM!</v>
      </c>
      <c r="O555" s="109"/>
    </row>
    <row r="556" spans="1:15" ht="13.5" customHeight="1" thickBot="1">
      <c r="A556" s="201"/>
      <c r="B556" s="201"/>
      <c r="C556" s="273">
        <f>'1 шаблон'!A578</f>
        <v>0</v>
      </c>
      <c r="D556" s="259"/>
      <c r="E556" s="259"/>
      <c r="F556" s="259"/>
      <c r="G556" s="259"/>
      <c r="H556" s="340"/>
      <c r="I556" s="260" t="e">
        <f t="shared" ref="I556:N556" ca="1" si="350">RANDBETWEEN($H$557*10,$F$557*10)/10</f>
        <v>#NUM!</v>
      </c>
      <c r="J556" s="261" t="e">
        <f t="shared" ca="1" si="350"/>
        <v>#NUM!</v>
      </c>
      <c r="K556" s="261" t="e">
        <f t="shared" ca="1" si="350"/>
        <v>#NUM!</v>
      </c>
      <c r="L556" s="261" t="e">
        <f t="shared" ca="1" si="350"/>
        <v>#NUM!</v>
      </c>
      <c r="M556" s="261" t="e">
        <f t="shared" ca="1" si="350"/>
        <v>#NUM!</v>
      </c>
      <c r="N556" s="262" t="e">
        <f t="shared" ca="1" si="350"/>
        <v>#NUM!</v>
      </c>
      <c r="O556" s="109"/>
    </row>
    <row r="557" spans="1:15" ht="13.5" customHeight="1" thickBot="1">
      <c r="A557" s="202" t="str">
        <f>IF(C557="отвод","отвод","труба")</f>
        <v>труба</v>
      </c>
      <c r="B557" s="202" t="str">
        <f>VLOOKUP(C556,'2 Приложение 13'!$A$34:$E$245,5,FALSE)</f>
        <v>Сталь 20</v>
      </c>
      <c r="C557" s="264">
        <f>'1 шаблон'!A579</f>
        <v>0</v>
      </c>
      <c r="D557" s="264">
        <f>'1 шаблон'!B578</f>
        <v>0</v>
      </c>
      <c r="E557" s="264">
        <f>'1 шаблон'!C578</f>
        <v>0</v>
      </c>
      <c r="F557" s="265">
        <f>'1 шаблон'!D578</f>
        <v>0</v>
      </c>
      <c r="G557" s="266">
        <f>SUMPRODUCT((A557='Приложение 15'!$AE$3:$AE$282)*('3 Прил 12 (толщинометрия)'!E557='Приложение 15'!$AG$3:$AG$282)*('3 Прил 12 (толщинометрия)'!B557='Приложение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57" s="340">
        <v>7.7</v>
      </c>
      <c r="I557" s="267">
        <f>H557</f>
        <v>7.7</v>
      </c>
      <c r="J557" s="268" t="e">
        <f t="shared" ref="J557:N558" ca="1" si="351">RANDBETWEEN($H$557*10,$F$557*10)/10</f>
        <v>#NUM!</v>
      </c>
      <c r="K557" s="268" t="e">
        <f t="shared" ca="1" si="351"/>
        <v>#NUM!</v>
      </c>
      <c r="L557" s="268" t="e">
        <f t="shared" ca="1" si="351"/>
        <v>#NUM!</v>
      </c>
      <c r="M557" s="268" t="e">
        <f t="shared" ca="1" si="351"/>
        <v>#NUM!</v>
      </c>
      <c r="N557" s="269" t="e">
        <f t="shared" ca="1" si="351"/>
        <v>#NUM!</v>
      </c>
      <c r="O557" s="144" t="e">
        <f ca="1">MAX(I556:N558)</f>
        <v>#NUM!</v>
      </c>
    </row>
    <row r="558" spans="1:15" ht="13.5" customHeight="1" thickBot="1">
      <c r="A558" s="203"/>
      <c r="B558" s="203"/>
      <c r="C558" s="141"/>
      <c r="D558" s="141"/>
      <c r="E558" s="141"/>
      <c r="F558" s="141"/>
      <c r="G558" s="141"/>
      <c r="H558" s="340"/>
      <c r="I558" s="270" t="e">
        <f ca="1">RANDBETWEEN($H$557*10,$F$557*10)/10</f>
        <v>#NUM!</v>
      </c>
      <c r="J558" s="271" t="e">
        <f t="shared" ca="1" si="351"/>
        <v>#NUM!</v>
      </c>
      <c r="K558" s="271" t="e">
        <f t="shared" ca="1" si="351"/>
        <v>#NUM!</v>
      </c>
      <c r="L558" s="271" t="e">
        <f t="shared" ca="1" si="351"/>
        <v>#NUM!</v>
      </c>
      <c r="M558" s="271" t="e">
        <f t="shared" ca="1" si="351"/>
        <v>#NUM!</v>
      </c>
      <c r="N558" s="272" t="e">
        <f t="shared" ca="1" si="351"/>
        <v>#NUM!</v>
      </c>
      <c r="O558" s="109"/>
    </row>
    <row r="559" spans="1:15" ht="13.5" customHeight="1" thickBot="1">
      <c r="A559" s="201"/>
      <c r="B559" s="201"/>
      <c r="C559" s="273">
        <f>'1 шаблон'!A581</f>
        <v>0</v>
      </c>
      <c r="D559" s="259"/>
      <c r="E559" s="259"/>
      <c r="F559" s="259"/>
      <c r="G559" s="259"/>
      <c r="H559" s="340"/>
      <c r="I559" s="260" t="e">
        <f t="shared" ref="I559:N559" ca="1" si="352">RANDBETWEEN($H$560*10,$F$560*10)/10</f>
        <v>#NUM!</v>
      </c>
      <c r="J559" s="261" t="e">
        <f t="shared" ca="1" si="352"/>
        <v>#NUM!</v>
      </c>
      <c r="K559" s="261" t="e">
        <f t="shared" ca="1" si="352"/>
        <v>#NUM!</v>
      </c>
      <c r="L559" s="261" t="e">
        <f t="shared" ca="1" si="352"/>
        <v>#NUM!</v>
      </c>
      <c r="M559" s="261" t="e">
        <f t="shared" ca="1" si="352"/>
        <v>#NUM!</v>
      </c>
      <c r="N559" s="262" t="e">
        <f t="shared" ca="1" si="352"/>
        <v>#NUM!</v>
      </c>
      <c r="O559" s="109"/>
    </row>
    <row r="560" spans="1:15" ht="13.5" customHeight="1" thickBot="1">
      <c r="A560" s="202" t="str">
        <f>IF(C560="отвод","отвод","труба")</f>
        <v>труба</v>
      </c>
      <c r="B560" s="202" t="str">
        <f>VLOOKUP(C559,'2 Приложение 13'!$A$34:$E$245,5,FALSE)</f>
        <v>Сталь 20</v>
      </c>
      <c r="C560" s="264">
        <f>'1 шаблон'!A582</f>
        <v>0</v>
      </c>
      <c r="D560" s="264">
        <f>'1 шаблон'!B581</f>
        <v>0</v>
      </c>
      <c r="E560" s="264">
        <f>'1 шаблон'!C581</f>
        <v>0</v>
      </c>
      <c r="F560" s="265">
        <f>'1 шаблон'!D581</f>
        <v>0</v>
      </c>
      <c r="G560" s="266">
        <f>SUMPRODUCT((A560='Приложение 15'!$AE$3:$AE$282)*('3 Прил 12 (толщинометрия)'!E560='Приложение 15'!$AG$3:$AG$282)*('3 Прил 12 (толщинометрия)'!B560='Приложение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60" s="340">
        <v>7.8</v>
      </c>
      <c r="I560" s="267">
        <f>H560</f>
        <v>7.8</v>
      </c>
      <c r="J560" s="268" t="e">
        <f t="shared" ref="J560:N561" ca="1" si="353">RANDBETWEEN($H$560*10,$F$560*10)/10</f>
        <v>#NUM!</v>
      </c>
      <c r="K560" s="268" t="e">
        <f t="shared" ca="1" si="353"/>
        <v>#NUM!</v>
      </c>
      <c r="L560" s="268" t="e">
        <f t="shared" ca="1" si="353"/>
        <v>#NUM!</v>
      </c>
      <c r="M560" s="268" t="e">
        <f t="shared" ca="1" si="353"/>
        <v>#NUM!</v>
      </c>
      <c r="N560" s="269" t="e">
        <f t="shared" ca="1" si="353"/>
        <v>#NUM!</v>
      </c>
      <c r="O560" s="144" t="e">
        <f ca="1">MAX(I559:N561)</f>
        <v>#NUM!</v>
      </c>
    </row>
    <row r="561" spans="1:15" ht="13.5" customHeight="1" thickBot="1">
      <c r="A561" s="203"/>
      <c r="B561" s="203"/>
      <c r="C561" s="141"/>
      <c r="D561" s="141"/>
      <c r="E561" s="141"/>
      <c r="F561" s="141"/>
      <c r="G561" s="141"/>
      <c r="H561" s="340"/>
      <c r="I561" s="270" t="e">
        <f ca="1">RANDBETWEEN($H$560*10,$F$560*10)/10</f>
        <v>#NUM!</v>
      </c>
      <c r="J561" s="271" t="e">
        <f t="shared" ca="1" si="353"/>
        <v>#NUM!</v>
      </c>
      <c r="K561" s="271" t="e">
        <f t="shared" ca="1" si="353"/>
        <v>#NUM!</v>
      </c>
      <c r="L561" s="271" t="e">
        <f t="shared" ca="1" si="353"/>
        <v>#NUM!</v>
      </c>
      <c r="M561" s="271" t="e">
        <f t="shared" ca="1" si="353"/>
        <v>#NUM!</v>
      </c>
      <c r="N561" s="272" t="e">
        <f t="shared" ca="1" si="353"/>
        <v>#NUM!</v>
      </c>
      <c r="O561" s="109"/>
    </row>
    <row r="562" spans="1:15" ht="13.5" customHeight="1" thickBot="1">
      <c r="A562" s="201"/>
      <c r="B562" s="201"/>
      <c r="C562" s="273">
        <f>'1 шаблон'!A584</f>
        <v>0</v>
      </c>
      <c r="D562" s="259"/>
      <c r="E562" s="259"/>
      <c r="F562" s="259"/>
      <c r="G562" s="259"/>
      <c r="H562" s="340"/>
      <c r="I562" s="260" t="e">
        <f t="shared" ref="I562:N562" ca="1" si="354">RANDBETWEEN($H$563*10,$F$563*10)/10</f>
        <v>#NUM!</v>
      </c>
      <c r="J562" s="261" t="e">
        <f t="shared" ca="1" si="354"/>
        <v>#NUM!</v>
      </c>
      <c r="K562" s="261" t="e">
        <f t="shared" ca="1" si="354"/>
        <v>#NUM!</v>
      </c>
      <c r="L562" s="261" t="e">
        <f t="shared" ca="1" si="354"/>
        <v>#NUM!</v>
      </c>
      <c r="M562" s="261" t="e">
        <f t="shared" ca="1" si="354"/>
        <v>#NUM!</v>
      </c>
      <c r="N562" s="262" t="e">
        <f t="shared" ca="1" si="354"/>
        <v>#NUM!</v>
      </c>
      <c r="O562" s="109"/>
    </row>
    <row r="563" spans="1:15" ht="13.5" customHeight="1" thickBot="1">
      <c r="A563" s="202" t="str">
        <f>IF(C563="отвод","отвод","труба")</f>
        <v>труба</v>
      </c>
      <c r="B563" s="202" t="str">
        <f>VLOOKUP(C562,'2 Приложение 13'!$A$34:$E$245,5,FALSE)</f>
        <v>Сталь 20</v>
      </c>
      <c r="C563" s="264">
        <f>'1 шаблон'!A585</f>
        <v>0</v>
      </c>
      <c r="D563" s="264">
        <f>'1 шаблон'!B584</f>
        <v>0</v>
      </c>
      <c r="E563" s="264">
        <f>'1 шаблон'!C584</f>
        <v>0</v>
      </c>
      <c r="F563" s="265">
        <f>'1 шаблон'!D584</f>
        <v>0</v>
      </c>
      <c r="G563" s="266">
        <f>SUMPRODUCT((A563='Приложение 15'!$AE$3:$AE$282)*('3 Прил 12 (толщинометрия)'!E563='Приложение 15'!$AG$3:$AG$282)*('3 Прил 12 (толщинометрия)'!B563='Приложение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63" s="340">
        <v>7.9</v>
      </c>
      <c r="I563" s="267">
        <f>H563</f>
        <v>7.9</v>
      </c>
      <c r="J563" s="268" t="e">
        <f t="shared" ref="J563:N564" ca="1" si="355">RANDBETWEEN($H$563*10,$F$563*10)/10</f>
        <v>#NUM!</v>
      </c>
      <c r="K563" s="268" t="e">
        <f t="shared" ca="1" si="355"/>
        <v>#NUM!</v>
      </c>
      <c r="L563" s="268" t="e">
        <f t="shared" ca="1" si="355"/>
        <v>#NUM!</v>
      </c>
      <c r="M563" s="268" t="e">
        <f t="shared" ca="1" si="355"/>
        <v>#NUM!</v>
      </c>
      <c r="N563" s="269" t="e">
        <f t="shared" ca="1" si="355"/>
        <v>#NUM!</v>
      </c>
      <c r="O563" s="144" t="e">
        <f ca="1">MAX(I562:N564)</f>
        <v>#NUM!</v>
      </c>
    </row>
    <row r="564" spans="1:15" ht="13.5" customHeight="1" thickBot="1">
      <c r="A564" s="203"/>
      <c r="B564" s="203"/>
      <c r="C564" s="141"/>
      <c r="D564" s="141"/>
      <c r="E564" s="141"/>
      <c r="F564" s="141"/>
      <c r="G564" s="141"/>
      <c r="H564" s="340"/>
      <c r="I564" s="270" t="e">
        <f ca="1">RANDBETWEEN($H$563*10,$F$563*10)/10</f>
        <v>#NUM!</v>
      </c>
      <c r="J564" s="271" t="e">
        <f t="shared" ca="1" si="355"/>
        <v>#NUM!</v>
      </c>
      <c r="K564" s="271" t="e">
        <f t="shared" ca="1" si="355"/>
        <v>#NUM!</v>
      </c>
      <c r="L564" s="271" t="e">
        <f t="shared" ca="1" si="355"/>
        <v>#NUM!</v>
      </c>
      <c r="M564" s="271" t="e">
        <f t="shared" ca="1" si="355"/>
        <v>#NUM!</v>
      </c>
      <c r="N564" s="272" t="e">
        <f t="shared" ca="1" si="355"/>
        <v>#NUM!</v>
      </c>
      <c r="O564" s="109"/>
    </row>
    <row r="565" spans="1:15" ht="13.5" customHeight="1" thickBot="1">
      <c r="A565" s="201"/>
      <c r="B565" s="201"/>
      <c r="C565" s="273">
        <f>'1 шаблон'!A587</f>
        <v>0</v>
      </c>
      <c r="D565" s="259"/>
      <c r="E565" s="259"/>
      <c r="F565" s="259"/>
      <c r="G565" s="259"/>
      <c r="H565" s="340"/>
      <c r="I565" s="260" t="e">
        <f t="shared" ref="I565:N565" ca="1" si="356">RANDBETWEEN($H$566*10,$F$566*10)/10</f>
        <v>#NUM!</v>
      </c>
      <c r="J565" s="261" t="e">
        <f t="shared" ca="1" si="356"/>
        <v>#NUM!</v>
      </c>
      <c r="K565" s="261" t="e">
        <f t="shared" ca="1" si="356"/>
        <v>#NUM!</v>
      </c>
      <c r="L565" s="261" t="e">
        <f t="shared" ca="1" si="356"/>
        <v>#NUM!</v>
      </c>
      <c r="M565" s="261" t="e">
        <f t="shared" ca="1" si="356"/>
        <v>#NUM!</v>
      </c>
      <c r="N565" s="262" t="e">
        <f t="shared" ca="1" si="356"/>
        <v>#NUM!</v>
      </c>
      <c r="O565" s="109"/>
    </row>
    <row r="566" spans="1:15" ht="13.5" customHeight="1" thickBot="1">
      <c r="A566" s="202" t="str">
        <f>IF(C566="отвод","отвод","труба")</f>
        <v>труба</v>
      </c>
      <c r="B566" s="202" t="str">
        <f>VLOOKUP(C565,'2 Приложение 13'!$A$34:$E$245,5,FALSE)</f>
        <v>Сталь 20</v>
      </c>
      <c r="C566" s="264">
        <f>'1 шаблон'!A588</f>
        <v>0</v>
      </c>
      <c r="D566" s="264">
        <f>'1 шаблон'!B587</f>
        <v>0</v>
      </c>
      <c r="E566" s="264">
        <f>'1 шаблон'!C587</f>
        <v>0</v>
      </c>
      <c r="F566" s="265">
        <f>'1 шаблон'!D587</f>
        <v>0</v>
      </c>
      <c r="G566" s="266">
        <f>SUMPRODUCT((A566='Приложение 15'!$AE$3:$AE$282)*('3 Прил 12 (толщинометрия)'!E566='Приложение 15'!$AG$3:$AG$282)*('3 Прил 12 (толщинометрия)'!B566='Приложение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66" s="340">
        <v>7.7</v>
      </c>
      <c r="I566" s="267">
        <f>H566</f>
        <v>7.7</v>
      </c>
      <c r="J566" s="268" t="e">
        <f t="shared" ref="J566:N567" ca="1" si="357">RANDBETWEEN($H$566*10,$F$566*10)/10</f>
        <v>#NUM!</v>
      </c>
      <c r="K566" s="268" t="e">
        <f t="shared" ca="1" si="357"/>
        <v>#NUM!</v>
      </c>
      <c r="L566" s="268" t="e">
        <f t="shared" ca="1" si="357"/>
        <v>#NUM!</v>
      </c>
      <c r="M566" s="268" t="e">
        <f t="shared" ca="1" si="357"/>
        <v>#NUM!</v>
      </c>
      <c r="N566" s="269" t="e">
        <f t="shared" ca="1" si="357"/>
        <v>#NUM!</v>
      </c>
      <c r="O566" s="144" t="e">
        <f ca="1">MAX(I565:N567)</f>
        <v>#NUM!</v>
      </c>
    </row>
    <row r="567" spans="1:15" ht="13.5" customHeight="1" thickBot="1">
      <c r="A567" s="203"/>
      <c r="B567" s="203"/>
      <c r="C567" s="141"/>
      <c r="D567" s="141"/>
      <c r="E567" s="141"/>
      <c r="F567" s="141"/>
      <c r="G567" s="141"/>
      <c r="H567" s="340"/>
      <c r="I567" s="270" t="e">
        <f ca="1">RANDBETWEEN($H$566*10,$F$566*10)/10</f>
        <v>#NUM!</v>
      </c>
      <c r="J567" s="271" t="e">
        <f t="shared" ca="1" si="357"/>
        <v>#NUM!</v>
      </c>
      <c r="K567" s="271" t="e">
        <f t="shared" ca="1" si="357"/>
        <v>#NUM!</v>
      </c>
      <c r="L567" s="271" t="e">
        <f t="shared" ca="1" si="357"/>
        <v>#NUM!</v>
      </c>
      <c r="M567" s="271" t="e">
        <f t="shared" ca="1" si="357"/>
        <v>#NUM!</v>
      </c>
      <c r="N567" s="272" t="e">
        <f t="shared" ca="1" si="357"/>
        <v>#NUM!</v>
      </c>
      <c r="O567" s="109"/>
    </row>
    <row r="568" spans="1:15" ht="13.5" customHeight="1" thickBot="1">
      <c r="A568" s="201"/>
      <c r="B568" s="201"/>
      <c r="C568" s="273">
        <f>'1 шаблон'!A590</f>
        <v>0</v>
      </c>
      <c r="D568" s="259"/>
      <c r="E568" s="259"/>
      <c r="F568" s="259"/>
      <c r="G568" s="259"/>
      <c r="H568" s="340"/>
      <c r="I568" s="260" t="e">
        <f t="shared" ref="I568:N568" ca="1" si="358">RANDBETWEEN($H$569*10,$F$569*10)/10</f>
        <v>#NUM!</v>
      </c>
      <c r="J568" s="261" t="e">
        <f t="shared" ca="1" si="358"/>
        <v>#NUM!</v>
      </c>
      <c r="K568" s="261" t="e">
        <f t="shared" ca="1" si="358"/>
        <v>#NUM!</v>
      </c>
      <c r="L568" s="261" t="e">
        <f t="shared" ca="1" si="358"/>
        <v>#NUM!</v>
      </c>
      <c r="M568" s="261" t="e">
        <f t="shared" ca="1" si="358"/>
        <v>#NUM!</v>
      </c>
      <c r="N568" s="262" t="e">
        <f t="shared" ca="1" si="358"/>
        <v>#NUM!</v>
      </c>
      <c r="O568" s="109"/>
    </row>
    <row r="569" spans="1:15" ht="13.5" customHeight="1" thickBot="1">
      <c r="A569" s="202" t="str">
        <f>IF(C569="отвод","отвод","труба")</f>
        <v>труба</v>
      </c>
      <c r="B569" s="202" t="str">
        <f>VLOOKUP(C568,'2 Приложение 13'!$A$34:$E$245,5,FALSE)</f>
        <v>Сталь 20</v>
      </c>
      <c r="C569" s="264">
        <f>'1 шаблон'!A591</f>
        <v>0</v>
      </c>
      <c r="D569" s="264">
        <f>'1 шаблон'!B590</f>
        <v>0</v>
      </c>
      <c r="E569" s="264">
        <f>'1 шаблон'!C590</f>
        <v>0</v>
      </c>
      <c r="F569" s="265">
        <f>'1 шаблон'!D590</f>
        <v>0</v>
      </c>
      <c r="G569" s="266">
        <f>SUMPRODUCT((A569='Приложение 15'!$AE$3:$AE$282)*('3 Прил 12 (толщинометрия)'!E569='Приложение 15'!$AG$3:$AG$282)*('3 Прил 12 (толщинометрия)'!B569='Приложение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69" s="340">
        <v>7.9</v>
      </c>
      <c r="I569" s="267">
        <f>H569</f>
        <v>7.9</v>
      </c>
      <c r="J569" s="268" t="e">
        <f t="shared" ref="J569:N570" ca="1" si="359">RANDBETWEEN($H$569*10,$F$569*10)/10</f>
        <v>#NUM!</v>
      </c>
      <c r="K569" s="268" t="e">
        <f t="shared" ca="1" si="359"/>
        <v>#NUM!</v>
      </c>
      <c r="L569" s="268" t="e">
        <f t="shared" ca="1" si="359"/>
        <v>#NUM!</v>
      </c>
      <c r="M569" s="268" t="e">
        <f t="shared" ca="1" si="359"/>
        <v>#NUM!</v>
      </c>
      <c r="N569" s="269" t="e">
        <f t="shared" ca="1" si="359"/>
        <v>#NUM!</v>
      </c>
      <c r="O569" s="144" t="e">
        <f ca="1">MAX(I568:N570)</f>
        <v>#NUM!</v>
      </c>
    </row>
    <row r="570" spans="1:15" ht="16.5" thickBot="1">
      <c r="A570" s="203"/>
      <c r="B570" s="203"/>
      <c r="C570" s="141"/>
      <c r="D570" s="141"/>
      <c r="E570" s="141"/>
      <c r="F570" s="141"/>
      <c r="G570" s="141"/>
      <c r="H570" s="340"/>
      <c r="I570" s="270" t="e">
        <f ca="1">RANDBETWEEN($H$569*10,$F$569*10)/10</f>
        <v>#NUM!</v>
      </c>
      <c r="J570" s="271" t="e">
        <f t="shared" ca="1" si="359"/>
        <v>#NUM!</v>
      </c>
      <c r="K570" s="271" t="e">
        <f t="shared" ca="1" si="359"/>
        <v>#NUM!</v>
      </c>
      <c r="L570" s="271" t="e">
        <f t="shared" ca="1" si="359"/>
        <v>#NUM!</v>
      </c>
      <c r="M570" s="271" t="e">
        <f t="shared" ca="1" si="359"/>
        <v>#NUM!</v>
      </c>
      <c r="N570" s="272" t="e">
        <f t="shared" ca="1" si="359"/>
        <v>#NUM!</v>
      </c>
      <c r="O570" s="109"/>
    </row>
    <row r="571" spans="1:15" ht="13.5" customHeight="1" thickBot="1">
      <c r="A571" s="201"/>
      <c r="B571" s="201"/>
      <c r="C571" s="273">
        <f>'1 шаблон'!A593</f>
        <v>0</v>
      </c>
      <c r="D571" s="259"/>
      <c r="E571" s="259"/>
      <c r="F571" s="259"/>
      <c r="G571" s="259"/>
      <c r="H571" s="340"/>
      <c r="I571" s="260" t="e">
        <f t="shared" ref="I571:N571" ca="1" si="360">RANDBETWEEN($H$572*10,$F$572*10)/10</f>
        <v>#NUM!</v>
      </c>
      <c r="J571" s="261" t="e">
        <f t="shared" ca="1" si="360"/>
        <v>#NUM!</v>
      </c>
      <c r="K571" s="261" t="e">
        <f t="shared" ca="1" si="360"/>
        <v>#NUM!</v>
      </c>
      <c r="L571" s="261" t="e">
        <f t="shared" ca="1" si="360"/>
        <v>#NUM!</v>
      </c>
      <c r="M571" s="261" t="e">
        <f t="shared" ca="1" si="360"/>
        <v>#NUM!</v>
      </c>
      <c r="N571" s="262" t="e">
        <f t="shared" ca="1" si="360"/>
        <v>#NUM!</v>
      </c>
      <c r="O571" s="109"/>
    </row>
    <row r="572" spans="1:15" ht="13.5" customHeight="1" thickBot="1">
      <c r="A572" s="202" t="str">
        <f>IF(C572="отвод","отвод","труба")</f>
        <v>труба</v>
      </c>
      <c r="B572" s="202" t="str">
        <f>VLOOKUP(C571,'2 Приложение 13'!$A$34:$E$245,5,FALSE)</f>
        <v>Сталь 20</v>
      </c>
      <c r="C572" s="264">
        <f>'1 шаблон'!A594</f>
        <v>0</v>
      </c>
      <c r="D572" s="264">
        <f>'1 шаблон'!B593</f>
        <v>0</v>
      </c>
      <c r="E572" s="264">
        <f>'1 шаблон'!C593</f>
        <v>0</v>
      </c>
      <c r="F572" s="265">
        <f>'1 шаблон'!D593</f>
        <v>0</v>
      </c>
      <c r="G572" s="266">
        <f>SUMPRODUCT((A572='Приложение 15'!$AE$3:$AE$282)*('3 Прил 12 (толщинометрия)'!E572='Приложение 15'!$AG$3:$AG$282)*('3 Прил 12 (толщинометрия)'!B572='Приложение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72" s="340">
        <v>7.9</v>
      </c>
      <c r="I572" s="267">
        <f>H572</f>
        <v>7.9</v>
      </c>
      <c r="J572" s="268" t="e">
        <f t="shared" ref="J572:N573" ca="1" si="361">RANDBETWEEN($H$572*10,$F$572*10)/10</f>
        <v>#NUM!</v>
      </c>
      <c r="K572" s="268" t="e">
        <f t="shared" ca="1" si="361"/>
        <v>#NUM!</v>
      </c>
      <c r="L572" s="268" t="e">
        <f t="shared" ca="1" si="361"/>
        <v>#NUM!</v>
      </c>
      <c r="M572" s="268" t="e">
        <f t="shared" ca="1" si="361"/>
        <v>#NUM!</v>
      </c>
      <c r="N572" s="269" t="e">
        <f t="shared" ca="1" si="361"/>
        <v>#NUM!</v>
      </c>
      <c r="O572" s="144" t="e">
        <f ca="1">MAX(I571:N573)</f>
        <v>#NUM!</v>
      </c>
    </row>
    <row r="573" spans="1:15" ht="16.5" thickBot="1">
      <c r="A573" s="203"/>
      <c r="B573" s="203"/>
      <c r="C573" s="141"/>
      <c r="D573" s="141"/>
      <c r="E573" s="141"/>
      <c r="F573" s="141"/>
      <c r="G573" s="141"/>
      <c r="H573" s="340"/>
      <c r="I573" s="270" t="e">
        <f ca="1">RANDBETWEEN($H$572*10,$F$572*10)/10</f>
        <v>#NUM!</v>
      </c>
      <c r="J573" s="271" t="e">
        <f t="shared" ca="1" si="361"/>
        <v>#NUM!</v>
      </c>
      <c r="K573" s="271" t="e">
        <f t="shared" ca="1" si="361"/>
        <v>#NUM!</v>
      </c>
      <c r="L573" s="271" t="e">
        <f t="shared" ca="1" si="361"/>
        <v>#NUM!</v>
      </c>
      <c r="M573" s="271" t="e">
        <f t="shared" ca="1" si="361"/>
        <v>#NUM!</v>
      </c>
      <c r="N573" s="272" t="e">
        <f t="shared" ca="1" si="361"/>
        <v>#NUM!</v>
      </c>
      <c r="O573" s="109"/>
    </row>
    <row r="574" spans="1:15" ht="13.5" customHeight="1" thickBot="1">
      <c r="A574" s="201"/>
      <c r="B574" s="201"/>
      <c r="C574" s="273">
        <f>'1 шаблон'!A596</f>
        <v>0</v>
      </c>
      <c r="D574" s="259"/>
      <c r="E574" s="259"/>
      <c r="F574" s="259"/>
      <c r="G574" s="259"/>
      <c r="H574" s="340"/>
      <c r="I574" s="260" t="e">
        <f t="shared" ref="I574:N574" ca="1" si="362">RANDBETWEEN($H$575*10,$F$575*10)/10</f>
        <v>#NUM!</v>
      </c>
      <c r="J574" s="261" t="e">
        <f t="shared" ca="1" si="362"/>
        <v>#NUM!</v>
      </c>
      <c r="K574" s="261" t="e">
        <f t="shared" ca="1" si="362"/>
        <v>#NUM!</v>
      </c>
      <c r="L574" s="261" t="e">
        <f t="shared" ca="1" si="362"/>
        <v>#NUM!</v>
      </c>
      <c r="M574" s="261" t="e">
        <f t="shared" ca="1" si="362"/>
        <v>#NUM!</v>
      </c>
      <c r="N574" s="262" t="e">
        <f t="shared" ca="1" si="362"/>
        <v>#NUM!</v>
      </c>
      <c r="O574" s="109"/>
    </row>
    <row r="575" spans="1:15" ht="13.5" customHeight="1" thickBot="1">
      <c r="A575" s="202" t="str">
        <f>IF(C575="отвод","отвод","труба")</f>
        <v>труба</v>
      </c>
      <c r="B575" s="202" t="str">
        <f>VLOOKUP(C574,'2 Приложение 13'!$A$34:$E$245,5,FALSE)</f>
        <v>Сталь 20</v>
      </c>
      <c r="C575" s="264">
        <f>'1 шаблон'!A597</f>
        <v>0</v>
      </c>
      <c r="D575" s="264">
        <f>'1 шаблон'!B596</f>
        <v>0</v>
      </c>
      <c r="E575" s="264">
        <f>'1 шаблон'!C596</f>
        <v>0</v>
      </c>
      <c r="F575" s="265">
        <f>'1 шаблон'!D596</f>
        <v>0</v>
      </c>
      <c r="G575" s="266">
        <f>SUMPRODUCT((A575='Приложение 15'!$AE$3:$AE$282)*('3 Прил 12 (толщинометрия)'!E575='Приложение 15'!$AG$3:$AG$282)*('3 Прил 12 (толщинометрия)'!B575='Приложение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75" s="340">
        <v>7.9</v>
      </c>
      <c r="I575" s="267">
        <f>H575</f>
        <v>7.9</v>
      </c>
      <c r="J575" s="268" t="e">
        <f t="shared" ref="J575:N576" ca="1" si="363">RANDBETWEEN($H$575*10,$F$575*10)/10</f>
        <v>#NUM!</v>
      </c>
      <c r="K575" s="268" t="e">
        <f t="shared" ca="1" si="363"/>
        <v>#NUM!</v>
      </c>
      <c r="L575" s="268" t="e">
        <f t="shared" ca="1" si="363"/>
        <v>#NUM!</v>
      </c>
      <c r="M575" s="268" t="e">
        <f t="shared" ca="1" si="363"/>
        <v>#NUM!</v>
      </c>
      <c r="N575" s="269" t="e">
        <f t="shared" ca="1" si="363"/>
        <v>#NUM!</v>
      </c>
      <c r="O575" s="144" t="e">
        <f ca="1">MAX(I574:N576)</f>
        <v>#NUM!</v>
      </c>
    </row>
    <row r="576" spans="1:15" ht="16.5" thickBot="1">
      <c r="A576" s="203"/>
      <c r="B576" s="203"/>
      <c r="C576" s="141"/>
      <c r="D576" s="141"/>
      <c r="E576" s="141"/>
      <c r="F576" s="141"/>
      <c r="G576" s="141"/>
      <c r="H576" s="340"/>
      <c r="I576" s="270" t="e">
        <f ca="1">RANDBETWEEN($H$575*10,$F$575*10)/10</f>
        <v>#NUM!</v>
      </c>
      <c r="J576" s="271" t="e">
        <f t="shared" ca="1" si="363"/>
        <v>#NUM!</v>
      </c>
      <c r="K576" s="271" t="e">
        <f t="shared" ca="1" si="363"/>
        <v>#NUM!</v>
      </c>
      <c r="L576" s="271" t="e">
        <f t="shared" ca="1" si="363"/>
        <v>#NUM!</v>
      </c>
      <c r="M576" s="271" t="e">
        <f t="shared" ca="1" si="363"/>
        <v>#NUM!</v>
      </c>
      <c r="N576" s="272" t="e">
        <f t="shared" ca="1" si="363"/>
        <v>#NUM!</v>
      </c>
      <c r="O576" s="109"/>
    </row>
    <row r="577" spans="1:15" ht="13.5" customHeight="1" thickBot="1">
      <c r="A577" s="201"/>
      <c r="B577" s="201"/>
      <c r="C577" s="273">
        <f>'1 шаблон'!A599</f>
        <v>0</v>
      </c>
      <c r="D577" s="259"/>
      <c r="E577" s="259"/>
      <c r="F577" s="259"/>
      <c r="G577" s="259"/>
      <c r="H577" s="340"/>
      <c r="I577" s="260" t="e">
        <f t="shared" ref="I577:N577" ca="1" si="364">RANDBETWEEN($H$578*10,$F$578*10)/10</f>
        <v>#NUM!</v>
      </c>
      <c r="J577" s="261" t="e">
        <f t="shared" ca="1" si="364"/>
        <v>#NUM!</v>
      </c>
      <c r="K577" s="261" t="e">
        <f t="shared" ca="1" si="364"/>
        <v>#NUM!</v>
      </c>
      <c r="L577" s="261" t="e">
        <f t="shared" ca="1" si="364"/>
        <v>#NUM!</v>
      </c>
      <c r="M577" s="261" t="e">
        <f t="shared" ca="1" si="364"/>
        <v>#NUM!</v>
      </c>
      <c r="N577" s="262" t="e">
        <f t="shared" ca="1" si="364"/>
        <v>#NUM!</v>
      </c>
      <c r="O577" s="109"/>
    </row>
    <row r="578" spans="1:15" ht="13.5" customHeight="1" thickBot="1">
      <c r="A578" s="202" t="str">
        <f>IF(C578="отвод","отвод","труба")</f>
        <v>труба</v>
      </c>
      <c r="B578" s="202" t="str">
        <f>VLOOKUP(C577,'2 Приложение 13'!$A$34:$E$245,5,FALSE)</f>
        <v>Сталь 20</v>
      </c>
      <c r="C578" s="264">
        <f>'1 шаблон'!A600</f>
        <v>0</v>
      </c>
      <c r="D578" s="264">
        <f>'1 шаблон'!B599</f>
        <v>0</v>
      </c>
      <c r="E578" s="264">
        <f>'1 шаблон'!C599</f>
        <v>0</v>
      </c>
      <c r="F578" s="265">
        <f>'1 шаблон'!D599</f>
        <v>0</v>
      </c>
      <c r="G578" s="266">
        <f>SUMPRODUCT((A578='Приложение 15'!$AE$3:$AE$282)*('3 Прил 12 (толщинометрия)'!E578='Приложение 15'!$AG$3:$AG$282)*('3 Прил 12 (толщинометрия)'!B578='Приложение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78" s="340">
        <v>5.6</v>
      </c>
      <c r="I578" s="267">
        <f>H578</f>
        <v>5.6</v>
      </c>
      <c r="J578" s="268" t="e">
        <f t="shared" ref="J578:N579" ca="1" si="365">RANDBETWEEN($H$578*10,$F$578*10)/10</f>
        <v>#NUM!</v>
      </c>
      <c r="K578" s="268" t="e">
        <f t="shared" ca="1" si="365"/>
        <v>#NUM!</v>
      </c>
      <c r="L578" s="268" t="e">
        <f t="shared" ca="1" si="365"/>
        <v>#NUM!</v>
      </c>
      <c r="M578" s="268" t="e">
        <f t="shared" ca="1" si="365"/>
        <v>#NUM!</v>
      </c>
      <c r="N578" s="269" t="e">
        <f t="shared" ca="1" si="365"/>
        <v>#NUM!</v>
      </c>
      <c r="O578" s="144" t="e">
        <f ca="1">MAX(I577:N579)</f>
        <v>#NUM!</v>
      </c>
    </row>
    <row r="579" spans="1:15" ht="16.5" thickBot="1">
      <c r="A579" s="203"/>
      <c r="B579" s="203"/>
      <c r="C579" s="141"/>
      <c r="D579" s="141"/>
      <c r="E579" s="141"/>
      <c r="F579" s="141"/>
      <c r="G579" s="141"/>
      <c r="H579" s="340"/>
      <c r="I579" s="270" t="e">
        <f ca="1">RANDBETWEEN($H$578*10,$F$578*10)/10</f>
        <v>#NUM!</v>
      </c>
      <c r="J579" s="271" t="e">
        <f t="shared" ca="1" si="365"/>
        <v>#NUM!</v>
      </c>
      <c r="K579" s="271" t="e">
        <f t="shared" ca="1" si="365"/>
        <v>#NUM!</v>
      </c>
      <c r="L579" s="271" t="e">
        <f t="shared" ca="1" si="365"/>
        <v>#NUM!</v>
      </c>
      <c r="M579" s="271" t="e">
        <f t="shared" ca="1" si="365"/>
        <v>#NUM!</v>
      </c>
      <c r="N579" s="272" t="e">
        <f t="shared" ca="1" si="365"/>
        <v>#NUM!</v>
      </c>
      <c r="O579" s="109"/>
    </row>
    <row r="580" spans="1:15" ht="13.5" customHeight="1" thickBot="1">
      <c r="A580" s="201"/>
      <c r="B580" s="201"/>
      <c r="C580" s="273">
        <f>'1 шаблон'!A602</f>
        <v>0</v>
      </c>
      <c r="D580" s="259"/>
      <c r="E580" s="259"/>
      <c r="F580" s="259"/>
      <c r="G580" s="259"/>
      <c r="H580" s="340"/>
      <c r="I580" s="260" t="e">
        <f t="shared" ref="I580:N580" ca="1" si="366">RANDBETWEEN($H$581*10,$F$581*10)/10</f>
        <v>#NUM!</v>
      </c>
      <c r="J580" s="261" t="e">
        <f t="shared" ca="1" si="366"/>
        <v>#NUM!</v>
      </c>
      <c r="K580" s="261" t="e">
        <f t="shared" ca="1" si="366"/>
        <v>#NUM!</v>
      </c>
      <c r="L580" s="261" t="e">
        <f t="shared" ca="1" si="366"/>
        <v>#NUM!</v>
      </c>
      <c r="M580" s="261" t="e">
        <f t="shared" ca="1" si="366"/>
        <v>#NUM!</v>
      </c>
      <c r="N580" s="262" t="e">
        <f t="shared" ca="1" si="366"/>
        <v>#NUM!</v>
      </c>
      <c r="O580" s="109"/>
    </row>
    <row r="581" spans="1:15" ht="13.5" customHeight="1" thickBot="1">
      <c r="A581" s="202" t="str">
        <f>IF(C581="отвод","отвод","труба")</f>
        <v>труба</v>
      </c>
      <c r="B581" s="202" t="str">
        <f>VLOOKUP(C580,'2 Приложение 13'!$A$34:$E$245,5,FALSE)</f>
        <v>Сталь 20</v>
      </c>
      <c r="C581" s="264">
        <f>'1 шаблон'!A603</f>
        <v>0</v>
      </c>
      <c r="D581" s="264">
        <f>'1 шаблон'!B602</f>
        <v>0</v>
      </c>
      <c r="E581" s="264">
        <f>'1 шаблон'!C602</f>
        <v>0</v>
      </c>
      <c r="F581" s="265">
        <f>'1 шаблон'!D602</f>
        <v>0</v>
      </c>
      <c r="G581" s="266">
        <f>SUMPRODUCT((A581='Приложение 15'!$AE$3:$AE$282)*('3 Прил 12 (толщинометрия)'!E581='Приложение 15'!$AG$3:$AG$282)*('3 Прил 12 (толщинометрия)'!B581='Приложение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81" s="340">
        <v>5.5</v>
      </c>
      <c r="I581" s="267">
        <f>H581</f>
        <v>5.5</v>
      </c>
      <c r="J581" s="268" t="e">
        <f t="shared" ref="J581:N582" ca="1" si="367">RANDBETWEEN($H$581*10,$F$581*10)/10</f>
        <v>#NUM!</v>
      </c>
      <c r="K581" s="268" t="e">
        <f t="shared" ca="1" si="367"/>
        <v>#NUM!</v>
      </c>
      <c r="L581" s="268" t="e">
        <f t="shared" ca="1" si="367"/>
        <v>#NUM!</v>
      </c>
      <c r="M581" s="268" t="e">
        <f t="shared" ca="1" si="367"/>
        <v>#NUM!</v>
      </c>
      <c r="N581" s="269" t="e">
        <f t="shared" ca="1" si="367"/>
        <v>#NUM!</v>
      </c>
      <c r="O581" s="144" t="e">
        <f ca="1">MAX(I580:N582)</f>
        <v>#NUM!</v>
      </c>
    </row>
    <row r="582" spans="1:15" ht="16.5" thickBot="1">
      <c r="A582" s="203"/>
      <c r="B582" s="203"/>
      <c r="C582" s="141"/>
      <c r="D582" s="141"/>
      <c r="E582" s="141"/>
      <c r="F582" s="141"/>
      <c r="G582" s="141"/>
      <c r="H582" s="340"/>
      <c r="I582" s="270" t="e">
        <f ca="1">RANDBETWEEN($H$581*10,$F$581*10)/10</f>
        <v>#NUM!</v>
      </c>
      <c r="J582" s="271" t="e">
        <f t="shared" ca="1" si="367"/>
        <v>#NUM!</v>
      </c>
      <c r="K582" s="271" t="e">
        <f t="shared" ca="1" si="367"/>
        <v>#NUM!</v>
      </c>
      <c r="L582" s="271" t="e">
        <f t="shared" ca="1" si="367"/>
        <v>#NUM!</v>
      </c>
      <c r="M582" s="271" t="e">
        <f t="shared" ca="1" si="367"/>
        <v>#NUM!</v>
      </c>
      <c r="N582" s="272" t="e">
        <f t="shared" ca="1" si="367"/>
        <v>#NUM!</v>
      </c>
      <c r="O582" s="109"/>
    </row>
    <row r="583" spans="1:15" ht="13.5" customHeight="1" thickBot="1">
      <c r="A583" s="201"/>
      <c r="B583" s="201"/>
      <c r="C583" s="273">
        <f>'1 шаблон'!A605</f>
        <v>0</v>
      </c>
      <c r="D583" s="259"/>
      <c r="E583" s="259"/>
      <c r="F583" s="259"/>
      <c r="G583" s="259"/>
      <c r="H583" s="340"/>
      <c r="I583" s="260" t="e">
        <f t="shared" ref="I583:N583" ca="1" si="368">RANDBETWEEN($H$584*10,$F$584*10)/10</f>
        <v>#NUM!</v>
      </c>
      <c r="J583" s="261" t="e">
        <f t="shared" ca="1" si="368"/>
        <v>#NUM!</v>
      </c>
      <c r="K583" s="261" t="e">
        <f t="shared" ca="1" si="368"/>
        <v>#NUM!</v>
      </c>
      <c r="L583" s="261" t="e">
        <f t="shared" ca="1" si="368"/>
        <v>#NUM!</v>
      </c>
      <c r="M583" s="261" t="e">
        <f t="shared" ca="1" si="368"/>
        <v>#NUM!</v>
      </c>
      <c r="N583" s="262" t="e">
        <f t="shared" ca="1" si="368"/>
        <v>#NUM!</v>
      </c>
      <c r="O583" s="109"/>
    </row>
    <row r="584" spans="1:15" ht="13.5" customHeight="1" thickBot="1">
      <c r="A584" s="202" t="str">
        <f>IF(C584="отвод","отвод","труба")</f>
        <v>труба</v>
      </c>
      <c r="B584" s="202" t="str">
        <f>VLOOKUP(C583,'2 Приложение 13'!$A$34:$E$245,5,FALSE)</f>
        <v>Сталь 20</v>
      </c>
      <c r="C584" s="264">
        <f>'1 шаблон'!A606</f>
        <v>0</v>
      </c>
      <c r="D584" s="264">
        <f>'1 шаблон'!B605</f>
        <v>0</v>
      </c>
      <c r="E584" s="264">
        <f>'1 шаблон'!C605</f>
        <v>0</v>
      </c>
      <c r="F584" s="265">
        <f>'1 шаблон'!D605</f>
        <v>0</v>
      </c>
      <c r="G584" s="266">
        <f>SUMPRODUCT((A584='Приложение 15'!$AE$3:$AE$282)*('3 Прил 12 (толщинометрия)'!E584='Приложение 15'!$AG$3:$AG$282)*('3 Прил 12 (толщинометрия)'!B584='Приложение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84" s="340">
        <v>5.6</v>
      </c>
      <c r="I584" s="267">
        <f>H584</f>
        <v>5.6</v>
      </c>
      <c r="J584" s="268" t="e">
        <f t="shared" ref="J584:N585" ca="1" si="369">RANDBETWEEN($H$584*10,$F$584*10)/10</f>
        <v>#NUM!</v>
      </c>
      <c r="K584" s="268" t="e">
        <f t="shared" ca="1" si="369"/>
        <v>#NUM!</v>
      </c>
      <c r="L584" s="268" t="e">
        <f t="shared" ca="1" si="369"/>
        <v>#NUM!</v>
      </c>
      <c r="M584" s="268" t="e">
        <f t="shared" ca="1" si="369"/>
        <v>#NUM!</v>
      </c>
      <c r="N584" s="269" t="e">
        <f t="shared" ca="1" si="369"/>
        <v>#NUM!</v>
      </c>
      <c r="O584" s="144" t="e">
        <f ca="1">MAX(I583:N585)</f>
        <v>#NUM!</v>
      </c>
    </row>
    <row r="585" spans="1:15" ht="16.5" thickBot="1">
      <c r="A585" s="203"/>
      <c r="B585" s="203"/>
      <c r="C585" s="141"/>
      <c r="D585" s="141"/>
      <c r="E585" s="141"/>
      <c r="F585" s="141"/>
      <c r="G585" s="141"/>
      <c r="H585" s="340"/>
      <c r="I585" s="270" t="e">
        <f ca="1">RANDBETWEEN($H$584*10,$F$584*10)/10</f>
        <v>#NUM!</v>
      </c>
      <c r="J585" s="271" t="e">
        <f t="shared" ca="1" si="369"/>
        <v>#NUM!</v>
      </c>
      <c r="K585" s="271" t="e">
        <f t="shared" ca="1" si="369"/>
        <v>#NUM!</v>
      </c>
      <c r="L585" s="271" t="e">
        <f t="shared" ca="1" si="369"/>
        <v>#NUM!</v>
      </c>
      <c r="M585" s="271" t="e">
        <f t="shared" ca="1" si="369"/>
        <v>#NUM!</v>
      </c>
      <c r="N585" s="272" t="e">
        <f t="shared" ca="1" si="369"/>
        <v>#NUM!</v>
      </c>
      <c r="O585" s="109"/>
    </row>
    <row r="586" spans="1:15" ht="13.5" customHeight="1" thickBot="1">
      <c r="A586" s="201"/>
      <c r="B586" s="201"/>
      <c r="C586" s="273">
        <f>'1 шаблон'!A608</f>
        <v>0</v>
      </c>
      <c r="D586" s="259"/>
      <c r="E586" s="259"/>
      <c r="F586" s="259"/>
      <c r="G586" s="259"/>
      <c r="H586" s="340"/>
      <c r="I586" s="260" t="e">
        <f t="shared" ref="I586:N586" ca="1" si="370">RANDBETWEEN($H$587*10,$F$587*10)/10</f>
        <v>#NUM!</v>
      </c>
      <c r="J586" s="261" t="e">
        <f t="shared" ca="1" si="370"/>
        <v>#NUM!</v>
      </c>
      <c r="K586" s="261" t="e">
        <f t="shared" ca="1" si="370"/>
        <v>#NUM!</v>
      </c>
      <c r="L586" s="261" t="e">
        <f t="shared" ca="1" si="370"/>
        <v>#NUM!</v>
      </c>
      <c r="M586" s="261" t="e">
        <f t="shared" ca="1" si="370"/>
        <v>#NUM!</v>
      </c>
      <c r="N586" s="262" t="e">
        <f t="shared" ca="1" si="370"/>
        <v>#NUM!</v>
      </c>
      <c r="O586" s="109"/>
    </row>
    <row r="587" spans="1:15" ht="13.5" customHeight="1" thickBot="1">
      <c r="A587" s="202" t="str">
        <f>IF(C587="отвод","отвод","труба")</f>
        <v>труба</v>
      </c>
      <c r="B587" s="202" t="str">
        <f>VLOOKUP(C586,'2 Приложение 13'!$A$34:$E$245,5,FALSE)</f>
        <v>Сталь 20</v>
      </c>
      <c r="C587" s="264">
        <f>'1 шаблон'!A609</f>
        <v>0</v>
      </c>
      <c r="D587" s="264">
        <f>'1 шаблон'!B608</f>
        <v>0</v>
      </c>
      <c r="E587" s="264">
        <f>'1 шаблон'!C608</f>
        <v>0</v>
      </c>
      <c r="F587" s="265">
        <f>'1 шаблон'!D608</f>
        <v>0</v>
      </c>
      <c r="G587" s="266">
        <f>SUMPRODUCT((A587='Приложение 15'!$AE$3:$AE$282)*('3 Прил 12 (толщинометрия)'!E587='Приложение 15'!$AG$3:$AG$282)*('3 Прил 12 (толщинометрия)'!B587='Приложение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87" s="340">
        <v>5.6</v>
      </c>
      <c r="I587" s="267">
        <f>H587</f>
        <v>5.6</v>
      </c>
      <c r="J587" s="268" t="e">
        <f t="shared" ref="J587:N588" ca="1" si="371">RANDBETWEEN($H$587*10,$F$587*10)/10</f>
        <v>#NUM!</v>
      </c>
      <c r="K587" s="268" t="e">
        <f t="shared" ca="1" si="371"/>
        <v>#NUM!</v>
      </c>
      <c r="L587" s="268" t="e">
        <f t="shared" ca="1" si="371"/>
        <v>#NUM!</v>
      </c>
      <c r="M587" s="268" t="e">
        <f t="shared" ca="1" si="371"/>
        <v>#NUM!</v>
      </c>
      <c r="N587" s="269" t="e">
        <f t="shared" ca="1" si="371"/>
        <v>#NUM!</v>
      </c>
      <c r="O587" s="144" t="e">
        <f ca="1">MAX(I586:N588)</f>
        <v>#NUM!</v>
      </c>
    </row>
    <row r="588" spans="1:15" ht="16.5" thickBot="1">
      <c r="A588" s="203"/>
      <c r="B588" s="203"/>
      <c r="C588" s="141"/>
      <c r="D588" s="141"/>
      <c r="E588" s="141"/>
      <c r="F588" s="141"/>
      <c r="G588" s="141"/>
      <c r="H588" s="340"/>
      <c r="I588" s="270" t="e">
        <f ca="1">RANDBETWEEN($H$587*10,$F$587*10)/10</f>
        <v>#NUM!</v>
      </c>
      <c r="J588" s="271" t="e">
        <f t="shared" ca="1" si="371"/>
        <v>#NUM!</v>
      </c>
      <c r="K588" s="271" t="e">
        <f t="shared" ca="1" si="371"/>
        <v>#NUM!</v>
      </c>
      <c r="L588" s="271" t="e">
        <f t="shared" ca="1" si="371"/>
        <v>#NUM!</v>
      </c>
      <c r="M588" s="271" t="e">
        <f t="shared" ca="1" si="371"/>
        <v>#NUM!</v>
      </c>
      <c r="N588" s="272" t="e">
        <f t="shared" ca="1" si="371"/>
        <v>#NUM!</v>
      </c>
      <c r="O588" s="109"/>
    </row>
    <row r="589" spans="1:15" ht="13.5" customHeight="1" thickBot="1">
      <c r="A589" s="201"/>
      <c r="B589" s="201"/>
      <c r="C589" s="273">
        <f>'1 шаблон'!A611</f>
        <v>0</v>
      </c>
      <c r="D589" s="259"/>
      <c r="E589" s="259"/>
      <c r="F589" s="259"/>
      <c r="G589" s="259"/>
      <c r="H589" s="340"/>
      <c r="I589" s="260" t="e">
        <f t="shared" ref="I589:N589" ca="1" si="372">RANDBETWEEN($H$590*10,$F$590*10)/10</f>
        <v>#NUM!</v>
      </c>
      <c r="J589" s="261" t="e">
        <f t="shared" ca="1" si="372"/>
        <v>#NUM!</v>
      </c>
      <c r="K589" s="261" t="e">
        <f t="shared" ca="1" si="372"/>
        <v>#NUM!</v>
      </c>
      <c r="L589" s="261" t="e">
        <f t="shared" ca="1" si="372"/>
        <v>#NUM!</v>
      </c>
      <c r="M589" s="261" t="e">
        <f t="shared" ca="1" si="372"/>
        <v>#NUM!</v>
      </c>
      <c r="N589" s="262" t="e">
        <f t="shared" ca="1" si="372"/>
        <v>#NUM!</v>
      </c>
      <c r="O589" s="109"/>
    </row>
    <row r="590" spans="1:15" ht="13.5" customHeight="1" thickBot="1">
      <c r="A590" s="202" t="str">
        <f>IF(C590="отвод","отвод","труба")</f>
        <v>труба</v>
      </c>
      <c r="B590" s="202" t="str">
        <f>VLOOKUP(C589,'2 Приложение 13'!$A$34:$E$245,5,FALSE)</f>
        <v>Сталь 20</v>
      </c>
      <c r="C590" s="264">
        <f>'1 шаблон'!A612</f>
        <v>0</v>
      </c>
      <c r="D590" s="264">
        <f>'1 шаблон'!B611</f>
        <v>0</v>
      </c>
      <c r="E590" s="264">
        <f>'1 шаблон'!C611</f>
        <v>0</v>
      </c>
      <c r="F590" s="265">
        <f>'1 шаблон'!D611</f>
        <v>0</v>
      </c>
      <c r="G590" s="266">
        <f>SUMPRODUCT((A590='Приложение 15'!$AE$3:$AE$282)*('3 Прил 12 (толщинометрия)'!E590='Приложение 15'!$AG$3:$AG$282)*('3 Прил 12 (толщинометрия)'!B590='Приложение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90" s="340">
        <v>5.5</v>
      </c>
      <c r="I590" s="267">
        <f>H590</f>
        <v>5.5</v>
      </c>
      <c r="J590" s="268" t="e">
        <f t="shared" ref="J590:N591" ca="1" si="373">RANDBETWEEN($H$590*10,$F$590*10)/10</f>
        <v>#NUM!</v>
      </c>
      <c r="K590" s="268" t="e">
        <f t="shared" ca="1" si="373"/>
        <v>#NUM!</v>
      </c>
      <c r="L590" s="268" t="e">
        <f t="shared" ca="1" si="373"/>
        <v>#NUM!</v>
      </c>
      <c r="M590" s="268" t="e">
        <f t="shared" ca="1" si="373"/>
        <v>#NUM!</v>
      </c>
      <c r="N590" s="269" t="e">
        <f t="shared" ca="1" si="373"/>
        <v>#NUM!</v>
      </c>
      <c r="O590" s="144" t="e">
        <f ca="1">MAX(I589:N591)</f>
        <v>#NUM!</v>
      </c>
    </row>
    <row r="591" spans="1:15" ht="16.5" thickBot="1">
      <c r="A591" s="203"/>
      <c r="B591" s="203"/>
      <c r="C591" s="141"/>
      <c r="D591" s="141"/>
      <c r="E591" s="141"/>
      <c r="F591" s="141"/>
      <c r="G591" s="141"/>
      <c r="H591" s="340"/>
      <c r="I591" s="270" t="e">
        <f ca="1">RANDBETWEEN($H$590*10,$F$590*10)/10</f>
        <v>#NUM!</v>
      </c>
      <c r="J591" s="271" t="e">
        <f t="shared" ca="1" si="373"/>
        <v>#NUM!</v>
      </c>
      <c r="K591" s="271" t="e">
        <f t="shared" ca="1" si="373"/>
        <v>#NUM!</v>
      </c>
      <c r="L591" s="271" t="e">
        <f t="shared" ca="1" si="373"/>
        <v>#NUM!</v>
      </c>
      <c r="M591" s="271" t="e">
        <f t="shared" ca="1" si="373"/>
        <v>#NUM!</v>
      </c>
      <c r="N591" s="272" t="e">
        <f t="shared" ca="1" si="373"/>
        <v>#NUM!</v>
      </c>
      <c r="O591" s="109"/>
    </row>
    <row r="592" spans="1:15" ht="13.5" customHeight="1" thickBot="1">
      <c r="A592" s="201"/>
      <c r="B592" s="201"/>
      <c r="C592" s="273">
        <f>'1 шаблон'!A614</f>
        <v>0</v>
      </c>
      <c r="D592" s="259"/>
      <c r="E592" s="259"/>
      <c r="F592" s="259"/>
      <c r="G592" s="259"/>
      <c r="H592" s="340"/>
      <c r="I592" s="260" t="e">
        <f t="shared" ref="I592:N592" ca="1" si="374">RANDBETWEEN($H$593*10,$F$593*10)/10</f>
        <v>#NUM!</v>
      </c>
      <c r="J592" s="261" t="e">
        <f t="shared" ca="1" si="374"/>
        <v>#NUM!</v>
      </c>
      <c r="K592" s="261" t="e">
        <f t="shared" ca="1" si="374"/>
        <v>#NUM!</v>
      </c>
      <c r="L592" s="261" t="e">
        <f t="shared" ca="1" si="374"/>
        <v>#NUM!</v>
      </c>
      <c r="M592" s="261" t="e">
        <f t="shared" ca="1" si="374"/>
        <v>#NUM!</v>
      </c>
      <c r="N592" s="262" t="e">
        <f t="shared" ca="1" si="374"/>
        <v>#NUM!</v>
      </c>
      <c r="O592" s="109"/>
    </row>
    <row r="593" spans="1:15" ht="13.5" customHeight="1" thickBot="1">
      <c r="A593" s="202" t="str">
        <f>IF(C593="отвод","отвод","труба")</f>
        <v>труба</v>
      </c>
      <c r="B593" s="202" t="str">
        <f>VLOOKUP(C592,'2 Приложение 13'!$A$34:$E$245,5,FALSE)</f>
        <v>Сталь 20</v>
      </c>
      <c r="C593" s="264">
        <f>'1 шаблон'!A615</f>
        <v>0</v>
      </c>
      <c r="D593" s="264">
        <f>'1 шаблон'!B614</f>
        <v>0</v>
      </c>
      <c r="E593" s="264">
        <f>'1 шаблон'!C614</f>
        <v>0</v>
      </c>
      <c r="F593" s="265">
        <f>'1 шаблон'!D614</f>
        <v>0</v>
      </c>
      <c r="G593" s="266">
        <f>SUMPRODUCT((A593='Приложение 15'!$AE$3:$AE$282)*('3 Прил 12 (толщинометрия)'!E593='Приложение 15'!$AG$3:$AG$282)*('3 Прил 12 (толщинометрия)'!B593='Приложение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93" s="340">
        <v>5.6</v>
      </c>
      <c r="I593" s="267">
        <f>H593</f>
        <v>5.6</v>
      </c>
      <c r="J593" s="268" t="e">
        <f t="shared" ref="J593:N594" ca="1" si="375">RANDBETWEEN($H$593*10,$F$593*10)/10</f>
        <v>#NUM!</v>
      </c>
      <c r="K593" s="268" t="e">
        <f t="shared" ca="1" si="375"/>
        <v>#NUM!</v>
      </c>
      <c r="L593" s="268" t="e">
        <f t="shared" ca="1" si="375"/>
        <v>#NUM!</v>
      </c>
      <c r="M593" s="268" t="e">
        <f t="shared" ca="1" si="375"/>
        <v>#NUM!</v>
      </c>
      <c r="N593" s="269" t="e">
        <f t="shared" ca="1" si="375"/>
        <v>#NUM!</v>
      </c>
      <c r="O593" s="144" t="e">
        <f ca="1">MAX(I592:N594)</f>
        <v>#NUM!</v>
      </c>
    </row>
    <row r="594" spans="1:15" ht="13.5" customHeight="1" thickBot="1">
      <c r="A594" s="203"/>
      <c r="B594" s="203"/>
      <c r="C594" s="141"/>
      <c r="D594" s="141"/>
      <c r="E594" s="141"/>
      <c r="F594" s="141"/>
      <c r="G594" s="141"/>
      <c r="H594" s="340"/>
      <c r="I594" s="270" t="e">
        <f ca="1">RANDBETWEEN($H$593*10,$F$593*10)/10</f>
        <v>#NUM!</v>
      </c>
      <c r="J594" s="271" t="e">
        <f t="shared" ca="1" si="375"/>
        <v>#NUM!</v>
      </c>
      <c r="K594" s="271" t="e">
        <f t="shared" ca="1" si="375"/>
        <v>#NUM!</v>
      </c>
      <c r="L594" s="271" t="e">
        <f t="shared" ca="1" si="375"/>
        <v>#NUM!</v>
      </c>
      <c r="M594" s="271" t="e">
        <f t="shared" ca="1" si="375"/>
        <v>#NUM!</v>
      </c>
      <c r="N594" s="272" t="e">
        <f t="shared" ca="1" si="375"/>
        <v>#NUM!</v>
      </c>
      <c r="O594" s="109"/>
    </row>
    <row r="595" spans="1:15" ht="13.5" customHeight="1" thickBot="1">
      <c r="A595" s="201"/>
      <c r="B595" s="201"/>
      <c r="C595" s="273">
        <f>'1 шаблон'!A617</f>
        <v>0</v>
      </c>
      <c r="D595" s="259"/>
      <c r="E595" s="259"/>
      <c r="F595" s="259"/>
      <c r="G595" s="259"/>
      <c r="H595" s="340"/>
      <c r="I595" s="260" t="e">
        <f t="shared" ref="I595:N595" ca="1" si="376">RANDBETWEEN($H$596*10,$F$596*10)/10</f>
        <v>#NUM!</v>
      </c>
      <c r="J595" s="261" t="e">
        <f t="shared" ca="1" si="376"/>
        <v>#NUM!</v>
      </c>
      <c r="K595" s="261" t="e">
        <f t="shared" ca="1" si="376"/>
        <v>#NUM!</v>
      </c>
      <c r="L595" s="261" t="e">
        <f t="shared" ca="1" si="376"/>
        <v>#NUM!</v>
      </c>
      <c r="M595" s="261" t="e">
        <f t="shared" ca="1" si="376"/>
        <v>#NUM!</v>
      </c>
      <c r="N595" s="262" t="e">
        <f t="shared" ca="1" si="376"/>
        <v>#NUM!</v>
      </c>
      <c r="O595" s="109"/>
    </row>
    <row r="596" spans="1:15" ht="13.5" customHeight="1" thickBot="1">
      <c r="A596" s="202" t="str">
        <f>IF(C596="отвод","отвод","труба")</f>
        <v>труба</v>
      </c>
      <c r="B596" s="202" t="str">
        <f>VLOOKUP(C595,'2 Приложение 13'!$A$34:$E$245,5,FALSE)</f>
        <v>Сталь 20</v>
      </c>
      <c r="C596" s="264">
        <f>'1 шаблон'!A618</f>
        <v>0</v>
      </c>
      <c r="D596" s="264">
        <f>'1 шаблон'!B617</f>
        <v>0</v>
      </c>
      <c r="E596" s="264">
        <f>'1 шаблон'!C617</f>
        <v>0</v>
      </c>
      <c r="F596" s="265">
        <f>'1 шаблон'!D617</f>
        <v>0</v>
      </c>
      <c r="G596" s="266">
        <f>SUMPRODUCT((A596='Приложение 15'!$AE$3:$AE$282)*('3 Прил 12 (толщинометрия)'!E596='Приложение 15'!$AG$3:$AG$282)*('3 Прил 12 (толщинометрия)'!B596='Приложение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96" s="340">
        <v>7.7</v>
      </c>
      <c r="I596" s="267">
        <f>H596</f>
        <v>7.7</v>
      </c>
      <c r="J596" s="268" t="e">
        <f t="shared" ref="J596:N597" ca="1" si="377">RANDBETWEEN($H$596*10,$F$596*10)/10</f>
        <v>#NUM!</v>
      </c>
      <c r="K596" s="268" t="e">
        <f t="shared" ca="1" si="377"/>
        <v>#NUM!</v>
      </c>
      <c r="L596" s="268" t="e">
        <f t="shared" ca="1" si="377"/>
        <v>#NUM!</v>
      </c>
      <c r="M596" s="268" t="e">
        <f t="shared" ca="1" si="377"/>
        <v>#NUM!</v>
      </c>
      <c r="N596" s="269" t="e">
        <f t="shared" ca="1" si="377"/>
        <v>#NUM!</v>
      </c>
      <c r="O596" s="144" t="e">
        <f ca="1">MAX(I595:N597)</f>
        <v>#NUM!</v>
      </c>
    </row>
    <row r="597" spans="1:15" ht="13.5" customHeight="1" thickBot="1">
      <c r="A597" s="203"/>
      <c r="B597" s="203"/>
      <c r="C597" s="141"/>
      <c r="D597" s="141"/>
      <c r="E597" s="141"/>
      <c r="F597" s="141"/>
      <c r="G597" s="141"/>
      <c r="H597" s="340"/>
      <c r="I597" s="270" t="e">
        <f ca="1">RANDBETWEEN($H$596*10,$F$596*10)/10</f>
        <v>#NUM!</v>
      </c>
      <c r="J597" s="271" t="e">
        <f t="shared" ca="1" si="377"/>
        <v>#NUM!</v>
      </c>
      <c r="K597" s="271" t="e">
        <f t="shared" ca="1" si="377"/>
        <v>#NUM!</v>
      </c>
      <c r="L597" s="271" t="e">
        <f t="shared" ca="1" si="377"/>
        <v>#NUM!</v>
      </c>
      <c r="M597" s="271" t="e">
        <f t="shared" ca="1" si="377"/>
        <v>#NUM!</v>
      </c>
      <c r="N597" s="272" t="e">
        <f t="shared" ca="1" si="377"/>
        <v>#NUM!</v>
      </c>
      <c r="O597" s="109"/>
    </row>
    <row r="598" spans="1:15" ht="13.5" customHeight="1" thickBot="1">
      <c r="A598" s="201"/>
      <c r="B598" s="201"/>
      <c r="C598" s="273">
        <f>'1 шаблон'!A620</f>
        <v>0</v>
      </c>
      <c r="D598" s="259"/>
      <c r="E598" s="259"/>
      <c r="F598" s="259"/>
      <c r="G598" s="259"/>
      <c r="H598" s="340"/>
      <c r="I598" s="260" t="e">
        <f t="shared" ref="I598:N598" ca="1" si="378">RANDBETWEEN($H$599*10,$F$599*10)/10</f>
        <v>#NUM!</v>
      </c>
      <c r="J598" s="261" t="e">
        <f t="shared" ca="1" si="378"/>
        <v>#NUM!</v>
      </c>
      <c r="K598" s="261" t="e">
        <f t="shared" ca="1" si="378"/>
        <v>#NUM!</v>
      </c>
      <c r="L598" s="261" t="e">
        <f t="shared" ca="1" si="378"/>
        <v>#NUM!</v>
      </c>
      <c r="M598" s="261" t="e">
        <f t="shared" ca="1" si="378"/>
        <v>#NUM!</v>
      </c>
      <c r="N598" s="262" t="e">
        <f t="shared" ca="1" si="378"/>
        <v>#NUM!</v>
      </c>
      <c r="O598" s="109"/>
    </row>
    <row r="599" spans="1:15" ht="13.5" customHeight="1" thickBot="1">
      <c r="A599" s="202" t="str">
        <f>IF(C599="отвод","отвод","труба")</f>
        <v>труба</v>
      </c>
      <c r="B599" s="202" t="str">
        <f>VLOOKUP(C598,'2 Приложение 13'!$A$34:$E$245,5,FALSE)</f>
        <v>Сталь 20</v>
      </c>
      <c r="C599" s="264">
        <f>'1 шаблон'!A621</f>
        <v>0</v>
      </c>
      <c r="D599" s="264">
        <f>'1 шаблон'!B620</f>
        <v>0</v>
      </c>
      <c r="E599" s="264">
        <f>'1 шаблон'!C620</f>
        <v>0</v>
      </c>
      <c r="F599" s="265">
        <f>'1 шаблон'!D620</f>
        <v>0</v>
      </c>
      <c r="G599" s="266">
        <f>SUMPRODUCT((A599='Приложение 15'!$AE$3:$AE$282)*('3 Прил 12 (толщинометрия)'!E599='Приложение 15'!$AG$3:$AG$282)*('3 Прил 12 (толщинометрия)'!B599='Приложение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599" s="340">
        <v>7.7</v>
      </c>
      <c r="I599" s="267">
        <f>H599</f>
        <v>7.7</v>
      </c>
      <c r="J599" s="268" t="e">
        <f t="shared" ref="J599:N600" ca="1" si="379">RANDBETWEEN($H$599*10,$F$599*10)/10</f>
        <v>#NUM!</v>
      </c>
      <c r="K599" s="268" t="e">
        <f t="shared" ca="1" si="379"/>
        <v>#NUM!</v>
      </c>
      <c r="L599" s="268" t="e">
        <f t="shared" ca="1" si="379"/>
        <v>#NUM!</v>
      </c>
      <c r="M599" s="268" t="e">
        <f t="shared" ca="1" si="379"/>
        <v>#NUM!</v>
      </c>
      <c r="N599" s="269" t="e">
        <f t="shared" ca="1" si="379"/>
        <v>#NUM!</v>
      </c>
      <c r="O599" s="144" t="e">
        <f ca="1">MAX(I598:N600)</f>
        <v>#NUM!</v>
      </c>
    </row>
    <row r="600" spans="1:15" ht="13.5" customHeight="1" thickBot="1">
      <c r="A600" s="203"/>
      <c r="B600" s="203"/>
      <c r="C600" s="141"/>
      <c r="D600" s="141"/>
      <c r="E600" s="141"/>
      <c r="F600" s="141"/>
      <c r="G600" s="141"/>
      <c r="H600" s="340"/>
      <c r="I600" s="270" t="e">
        <f ca="1">RANDBETWEEN($H$599*10,$F$599*10)/10</f>
        <v>#NUM!</v>
      </c>
      <c r="J600" s="271" t="e">
        <f t="shared" ca="1" si="379"/>
        <v>#NUM!</v>
      </c>
      <c r="K600" s="271" t="e">
        <f t="shared" ca="1" si="379"/>
        <v>#NUM!</v>
      </c>
      <c r="L600" s="271" t="e">
        <f t="shared" ca="1" si="379"/>
        <v>#NUM!</v>
      </c>
      <c r="M600" s="271" t="e">
        <f t="shared" ca="1" si="379"/>
        <v>#NUM!</v>
      </c>
      <c r="N600" s="272" t="e">
        <f t="shared" ca="1" si="379"/>
        <v>#NUM!</v>
      </c>
      <c r="O600" s="109"/>
    </row>
    <row r="601" spans="1:15" ht="13.5" customHeight="1" thickBot="1">
      <c r="A601" s="201"/>
      <c r="B601" s="201"/>
      <c r="C601" s="273">
        <f>'1 шаблон'!A623</f>
        <v>0</v>
      </c>
      <c r="D601" s="259"/>
      <c r="E601" s="259"/>
      <c r="F601" s="259"/>
      <c r="G601" s="259"/>
      <c r="H601" s="340"/>
      <c r="I601" s="260" t="e">
        <f t="shared" ref="I601:N601" ca="1" si="380">RANDBETWEEN($H$602*10,$F$602*10)/10</f>
        <v>#NUM!</v>
      </c>
      <c r="J601" s="261" t="e">
        <f t="shared" ca="1" si="380"/>
        <v>#NUM!</v>
      </c>
      <c r="K601" s="261" t="e">
        <f t="shared" ca="1" si="380"/>
        <v>#NUM!</v>
      </c>
      <c r="L601" s="261" t="e">
        <f t="shared" ca="1" si="380"/>
        <v>#NUM!</v>
      </c>
      <c r="M601" s="261" t="e">
        <f t="shared" ca="1" si="380"/>
        <v>#NUM!</v>
      </c>
      <c r="N601" s="262" t="e">
        <f t="shared" ca="1" si="380"/>
        <v>#NUM!</v>
      </c>
      <c r="O601" s="109"/>
    </row>
    <row r="602" spans="1:15" ht="13.5" customHeight="1" thickBot="1">
      <c r="A602" s="202" t="str">
        <f>IF(C602="отвод","отвод","труба")</f>
        <v>труба</v>
      </c>
      <c r="B602" s="202" t="str">
        <f>VLOOKUP(C601,'2 Приложение 13'!$A$34:$E$245,5,FALSE)</f>
        <v>Сталь 20</v>
      </c>
      <c r="C602" s="264">
        <f>'1 шаблон'!A624</f>
        <v>0</v>
      </c>
      <c r="D602" s="264">
        <f>'1 шаблон'!B623</f>
        <v>0</v>
      </c>
      <c r="E602" s="264">
        <f>'1 шаблон'!C623</f>
        <v>0</v>
      </c>
      <c r="F602" s="265">
        <f>'1 шаблон'!D623</f>
        <v>0</v>
      </c>
      <c r="G602" s="266">
        <f>SUMPRODUCT((A602='Приложение 15'!$AE$3:$AE$282)*('3 Прил 12 (толщинометрия)'!E602='Приложение 15'!$AG$3:$AG$282)*('3 Прил 12 (толщинометрия)'!B602='Приложение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02" s="340">
        <v>7.7</v>
      </c>
      <c r="I602" s="267">
        <f>H602</f>
        <v>7.7</v>
      </c>
      <c r="J602" s="268" t="e">
        <f t="shared" ref="J602:N603" ca="1" si="381">RANDBETWEEN($H$602*10,$F$602*10)/10</f>
        <v>#NUM!</v>
      </c>
      <c r="K602" s="268" t="e">
        <f t="shared" ca="1" si="381"/>
        <v>#NUM!</v>
      </c>
      <c r="L602" s="268" t="e">
        <f t="shared" ca="1" si="381"/>
        <v>#NUM!</v>
      </c>
      <c r="M602" s="268" t="e">
        <f t="shared" ca="1" si="381"/>
        <v>#NUM!</v>
      </c>
      <c r="N602" s="269" t="e">
        <f t="shared" ca="1" si="381"/>
        <v>#NUM!</v>
      </c>
      <c r="O602" s="144" t="e">
        <f ca="1">MAX(I601:N603)</f>
        <v>#NUM!</v>
      </c>
    </row>
    <row r="603" spans="1:15" ht="16.5" thickBot="1">
      <c r="A603" s="203"/>
      <c r="B603" s="203"/>
      <c r="C603" s="141"/>
      <c r="D603" s="141"/>
      <c r="E603" s="141"/>
      <c r="F603" s="141"/>
      <c r="G603" s="141"/>
      <c r="H603" s="340"/>
      <c r="I603" s="270" t="e">
        <f ca="1">RANDBETWEEN($H$602*10,$F$602*10)/10</f>
        <v>#NUM!</v>
      </c>
      <c r="J603" s="271" t="e">
        <f t="shared" ca="1" si="381"/>
        <v>#NUM!</v>
      </c>
      <c r="K603" s="271" t="e">
        <f t="shared" ca="1" si="381"/>
        <v>#NUM!</v>
      </c>
      <c r="L603" s="271" t="e">
        <f t="shared" ca="1" si="381"/>
        <v>#NUM!</v>
      </c>
      <c r="M603" s="271" t="e">
        <f t="shared" ca="1" si="381"/>
        <v>#NUM!</v>
      </c>
      <c r="N603" s="272" t="e">
        <f t="shared" ca="1" si="381"/>
        <v>#NUM!</v>
      </c>
      <c r="O603" s="109"/>
    </row>
    <row r="604" spans="1:15" ht="13.5" customHeight="1" thickBot="1">
      <c r="A604" s="201"/>
      <c r="B604" s="201"/>
      <c r="C604" s="273">
        <f>'1 шаблон'!A626</f>
        <v>0</v>
      </c>
      <c r="D604" s="259"/>
      <c r="E604" s="259"/>
      <c r="F604" s="259"/>
      <c r="G604" s="259"/>
      <c r="H604" s="340"/>
      <c r="I604" s="260" t="e">
        <f t="shared" ref="I604:N604" ca="1" si="382">RANDBETWEEN($H$605*10,$F$605*10)/10</f>
        <v>#NUM!</v>
      </c>
      <c r="J604" s="261" t="e">
        <f t="shared" ca="1" si="382"/>
        <v>#NUM!</v>
      </c>
      <c r="K604" s="261" t="e">
        <f t="shared" ca="1" si="382"/>
        <v>#NUM!</v>
      </c>
      <c r="L604" s="261" t="e">
        <f t="shared" ca="1" si="382"/>
        <v>#NUM!</v>
      </c>
      <c r="M604" s="261" t="e">
        <f t="shared" ca="1" si="382"/>
        <v>#NUM!</v>
      </c>
      <c r="N604" s="262" t="e">
        <f t="shared" ca="1" si="382"/>
        <v>#NUM!</v>
      </c>
      <c r="O604" s="109"/>
    </row>
    <row r="605" spans="1:15" ht="13.5" customHeight="1" thickBot="1">
      <c r="A605" s="202" t="str">
        <f>IF(C605="отвод","отвод","труба")</f>
        <v>труба</v>
      </c>
      <c r="B605" s="202" t="str">
        <f>VLOOKUP(C604,'2 Приложение 13'!$A$34:$E$245,5,FALSE)</f>
        <v>Сталь 20</v>
      </c>
      <c r="C605" s="264">
        <f>'1 шаблон'!A627</f>
        <v>0</v>
      </c>
      <c r="D605" s="264">
        <f>'1 шаблон'!B626</f>
        <v>0</v>
      </c>
      <c r="E605" s="264">
        <f>'1 шаблон'!C626</f>
        <v>0</v>
      </c>
      <c r="F605" s="265">
        <f>'1 шаблон'!D626</f>
        <v>0</v>
      </c>
      <c r="G605" s="266">
        <f>SUMPRODUCT((A605='Приложение 15'!$AE$3:$AE$282)*('3 Прил 12 (толщинометрия)'!E605='Приложение 15'!$AG$3:$AG$282)*('3 Прил 12 (толщинометрия)'!B605='Приложение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05" s="340">
        <v>7.8</v>
      </c>
      <c r="I605" s="267">
        <f>H605</f>
        <v>7.8</v>
      </c>
      <c r="J605" s="268" t="e">
        <f t="shared" ref="J605:N606" ca="1" si="383">RANDBETWEEN($H$605*10,$F$605*10)/10</f>
        <v>#NUM!</v>
      </c>
      <c r="K605" s="268" t="e">
        <f t="shared" ca="1" si="383"/>
        <v>#NUM!</v>
      </c>
      <c r="L605" s="268" t="e">
        <f t="shared" ca="1" si="383"/>
        <v>#NUM!</v>
      </c>
      <c r="M605" s="268" t="e">
        <f t="shared" ca="1" si="383"/>
        <v>#NUM!</v>
      </c>
      <c r="N605" s="269" t="e">
        <f t="shared" ca="1" si="383"/>
        <v>#NUM!</v>
      </c>
      <c r="O605" s="144" t="e">
        <f ca="1">MAX(I604:N606)</f>
        <v>#NUM!</v>
      </c>
    </row>
    <row r="606" spans="1:15" ht="16.5" thickBot="1">
      <c r="A606" s="203"/>
      <c r="B606" s="203"/>
      <c r="C606" s="141"/>
      <c r="D606" s="141"/>
      <c r="E606" s="141"/>
      <c r="F606" s="141"/>
      <c r="G606" s="141"/>
      <c r="H606" s="340"/>
      <c r="I606" s="270" t="e">
        <f ca="1">RANDBETWEEN($H$605*10,$F$605*10)/10</f>
        <v>#NUM!</v>
      </c>
      <c r="J606" s="271" t="e">
        <f t="shared" ca="1" si="383"/>
        <v>#NUM!</v>
      </c>
      <c r="K606" s="271" t="e">
        <f t="shared" ca="1" si="383"/>
        <v>#NUM!</v>
      </c>
      <c r="L606" s="271" t="e">
        <f t="shared" ca="1" si="383"/>
        <v>#NUM!</v>
      </c>
      <c r="M606" s="271" t="e">
        <f t="shared" ca="1" si="383"/>
        <v>#NUM!</v>
      </c>
      <c r="N606" s="272" t="e">
        <f t="shared" ca="1" si="383"/>
        <v>#NUM!</v>
      </c>
      <c r="O606" s="109"/>
    </row>
    <row r="607" spans="1:15" ht="13.5" customHeight="1" thickBot="1">
      <c r="A607" s="201"/>
      <c r="B607" s="201"/>
      <c r="C607" s="273">
        <f>'1 шаблон'!A629</f>
        <v>0</v>
      </c>
      <c r="D607" s="259"/>
      <c r="E607" s="259"/>
      <c r="F607" s="259"/>
      <c r="G607" s="259"/>
      <c r="H607" s="340"/>
      <c r="I607" s="260" t="e">
        <f t="shared" ref="I607:N607" ca="1" si="384">RANDBETWEEN($H$608*10,$F$608*10)/10</f>
        <v>#NUM!</v>
      </c>
      <c r="J607" s="261" t="e">
        <f t="shared" ca="1" si="384"/>
        <v>#NUM!</v>
      </c>
      <c r="K607" s="261" t="e">
        <f t="shared" ca="1" si="384"/>
        <v>#NUM!</v>
      </c>
      <c r="L607" s="261" t="e">
        <f t="shared" ca="1" si="384"/>
        <v>#NUM!</v>
      </c>
      <c r="M607" s="261" t="e">
        <f t="shared" ca="1" si="384"/>
        <v>#NUM!</v>
      </c>
      <c r="N607" s="262" t="e">
        <f t="shared" ca="1" si="384"/>
        <v>#NUM!</v>
      </c>
      <c r="O607" s="109"/>
    </row>
    <row r="608" spans="1:15" ht="13.5" customHeight="1" thickBot="1">
      <c r="A608" s="202" t="str">
        <f>IF(C608="отвод","отвод","труба")</f>
        <v>труба</v>
      </c>
      <c r="B608" s="202" t="str">
        <f>VLOOKUP(C607,'2 Приложение 13'!$A$34:$E$245,5,FALSE)</f>
        <v>Сталь 20</v>
      </c>
      <c r="C608" s="264">
        <f>'1 шаблон'!A630</f>
        <v>0</v>
      </c>
      <c r="D608" s="264">
        <f>'1 шаблон'!B629</f>
        <v>0</v>
      </c>
      <c r="E608" s="264">
        <f>'1 шаблон'!C629</f>
        <v>0</v>
      </c>
      <c r="F608" s="265">
        <f>'1 шаблон'!D629</f>
        <v>0</v>
      </c>
      <c r="G608" s="266">
        <f>SUMPRODUCT((A608='Приложение 15'!$AE$3:$AE$282)*('3 Прил 12 (толщинометрия)'!E608='Приложение 15'!$AG$3:$AG$282)*('3 Прил 12 (толщинометрия)'!B608='Приложение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08" s="340">
        <v>7.8</v>
      </c>
      <c r="I608" s="267">
        <f>H608</f>
        <v>7.8</v>
      </c>
      <c r="J608" s="268" t="e">
        <f t="shared" ref="J608:N609" ca="1" si="385">RANDBETWEEN($H$608*10,$F$608*10)/10</f>
        <v>#NUM!</v>
      </c>
      <c r="K608" s="268" t="e">
        <f t="shared" ca="1" si="385"/>
        <v>#NUM!</v>
      </c>
      <c r="L608" s="268" t="e">
        <f t="shared" ca="1" si="385"/>
        <v>#NUM!</v>
      </c>
      <c r="M608" s="268" t="e">
        <f t="shared" ca="1" si="385"/>
        <v>#NUM!</v>
      </c>
      <c r="N608" s="269" t="e">
        <f t="shared" ca="1" si="385"/>
        <v>#NUM!</v>
      </c>
      <c r="O608" s="144" t="e">
        <f ca="1">MAX(I607:N609)</f>
        <v>#NUM!</v>
      </c>
    </row>
    <row r="609" spans="1:15" ht="13.5" customHeight="1" thickBot="1">
      <c r="A609" s="203"/>
      <c r="B609" s="203"/>
      <c r="C609" s="141"/>
      <c r="D609" s="141"/>
      <c r="E609" s="141"/>
      <c r="F609" s="141"/>
      <c r="G609" s="141"/>
      <c r="H609" s="340"/>
      <c r="I609" s="270" t="e">
        <f ca="1">RANDBETWEEN($H$608*10,$F$608*10)/10</f>
        <v>#NUM!</v>
      </c>
      <c r="J609" s="271" t="e">
        <f t="shared" ca="1" si="385"/>
        <v>#NUM!</v>
      </c>
      <c r="K609" s="271" t="e">
        <f t="shared" ca="1" si="385"/>
        <v>#NUM!</v>
      </c>
      <c r="L609" s="271" t="e">
        <f t="shared" ca="1" si="385"/>
        <v>#NUM!</v>
      </c>
      <c r="M609" s="271" t="e">
        <f t="shared" ca="1" si="385"/>
        <v>#NUM!</v>
      </c>
      <c r="N609" s="272" t="e">
        <f t="shared" ca="1" si="385"/>
        <v>#NUM!</v>
      </c>
      <c r="O609" s="109"/>
    </row>
    <row r="610" spans="1:15" ht="13.5" customHeight="1" thickBot="1">
      <c r="A610" s="201"/>
      <c r="B610" s="201"/>
      <c r="C610" s="273">
        <f>'1 шаблон'!A632</f>
        <v>0</v>
      </c>
      <c r="D610" s="259"/>
      <c r="E610" s="259"/>
      <c r="F610" s="259"/>
      <c r="G610" s="259"/>
      <c r="H610" s="340"/>
      <c r="I610" s="260" t="e">
        <f t="shared" ref="I610:N610" ca="1" si="386">RANDBETWEEN($H$611*10,$F$611*10)/10</f>
        <v>#NUM!</v>
      </c>
      <c r="J610" s="261" t="e">
        <f t="shared" ca="1" si="386"/>
        <v>#NUM!</v>
      </c>
      <c r="K610" s="261" t="e">
        <f t="shared" ca="1" si="386"/>
        <v>#NUM!</v>
      </c>
      <c r="L610" s="261" t="e">
        <f t="shared" ca="1" si="386"/>
        <v>#NUM!</v>
      </c>
      <c r="M610" s="261" t="e">
        <f t="shared" ca="1" si="386"/>
        <v>#NUM!</v>
      </c>
      <c r="N610" s="262" t="e">
        <f t="shared" ca="1" si="386"/>
        <v>#NUM!</v>
      </c>
      <c r="O610" s="109"/>
    </row>
    <row r="611" spans="1:15" ht="13.5" customHeight="1" thickBot="1">
      <c r="A611" s="202" t="str">
        <f>IF(C611="отвод","отвод","труба")</f>
        <v>труба</v>
      </c>
      <c r="B611" s="202" t="str">
        <f>VLOOKUP(C610,'2 Приложение 13'!$A$34:$E$245,5,FALSE)</f>
        <v>Сталь 20</v>
      </c>
      <c r="C611" s="264">
        <f>'1 шаблон'!A633</f>
        <v>0</v>
      </c>
      <c r="D611" s="264">
        <f>'1 шаблон'!B632</f>
        <v>0</v>
      </c>
      <c r="E611" s="264">
        <f>'1 шаблон'!C632</f>
        <v>0</v>
      </c>
      <c r="F611" s="265">
        <f>'1 шаблон'!D632</f>
        <v>0</v>
      </c>
      <c r="G611" s="266">
        <f>SUMPRODUCT((A611='Приложение 15'!$AE$3:$AE$282)*('3 Прил 12 (толщинометрия)'!E611='Приложение 15'!$AG$3:$AG$282)*('3 Прил 12 (толщинометрия)'!B611='Приложение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11" s="340">
        <v>7.7</v>
      </c>
      <c r="I611" s="267">
        <f>H611</f>
        <v>7.7</v>
      </c>
      <c r="J611" s="268" t="e">
        <f t="shared" ref="J611:N612" ca="1" si="387">RANDBETWEEN($H$611*10,$F$611*10)/10</f>
        <v>#NUM!</v>
      </c>
      <c r="K611" s="268" t="e">
        <f t="shared" ca="1" si="387"/>
        <v>#NUM!</v>
      </c>
      <c r="L611" s="268" t="e">
        <f t="shared" ca="1" si="387"/>
        <v>#NUM!</v>
      </c>
      <c r="M611" s="268" t="e">
        <f t="shared" ca="1" si="387"/>
        <v>#NUM!</v>
      </c>
      <c r="N611" s="269" t="e">
        <f t="shared" ca="1" si="387"/>
        <v>#NUM!</v>
      </c>
      <c r="O611" s="144" t="e">
        <f ca="1">MAX(I610:N612)</f>
        <v>#NUM!</v>
      </c>
    </row>
    <row r="612" spans="1:15" ht="16.5" thickBot="1">
      <c r="A612" s="203"/>
      <c r="B612" s="203"/>
      <c r="C612" s="141"/>
      <c r="D612" s="141"/>
      <c r="E612" s="141"/>
      <c r="F612" s="141"/>
      <c r="G612" s="141"/>
      <c r="H612" s="340"/>
      <c r="I612" s="270" t="e">
        <f ca="1">RANDBETWEEN($H$611*10,$F$611*10)/10</f>
        <v>#NUM!</v>
      </c>
      <c r="J612" s="271" t="e">
        <f t="shared" ca="1" si="387"/>
        <v>#NUM!</v>
      </c>
      <c r="K612" s="271" t="e">
        <f t="shared" ca="1" si="387"/>
        <v>#NUM!</v>
      </c>
      <c r="L612" s="271" t="e">
        <f t="shared" ca="1" si="387"/>
        <v>#NUM!</v>
      </c>
      <c r="M612" s="271" t="e">
        <f t="shared" ca="1" si="387"/>
        <v>#NUM!</v>
      </c>
      <c r="N612" s="272" t="e">
        <f t="shared" ca="1" si="387"/>
        <v>#NUM!</v>
      </c>
      <c r="O612" s="109"/>
    </row>
    <row r="613" spans="1:15" ht="13.5" customHeight="1" thickBot="1">
      <c r="A613" s="201"/>
      <c r="B613" s="201"/>
      <c r="C613" s="273">
        <f>'1 шаблон'!A635</f>
        <v>0</v>
      </c>
      <c r="D613" s="259"/>
      <c r="E613" s="259"/>
      <c r="F613" s="259"/>
      <c r="G613" s="259"/>
      <c r="H613" s="340"/>
      <c r="I613" s="260" t="e">
        <f t="shared" ref="I613:N613" ca="1" si="388">RANDBETWEEN($H$614*10,$F$614*10)/10</f>
        <v>#NUM!</v>
      </c>
      <c r="J613" s="261" t="e">
        <f t="shared" ca="1" si="388"/>
        <v>#NUM!</v>
      </c>
      <c r="K613" s="261" t="e">
        <f t="shared" ca="1" si="388"/>
        <v>#NUM!</v>
      </c>
      <c r="L613" s="261" t="e">
        <f t="shared" ca="1" si="388"/>
        <v>#NUM!</v>
      </c>
      <c r="M613" s="261" t="e">
        <f t="shared" ca="1" si="388"/>
        <v>#NUM!</v>
      </c>
      <c r="N613" s="262" t="e">
        <f t="shared" ca="1" si="388"/>
        <v>#NUM!</v>
      </c>
      <c r="O613" s="109"/>
    </row>
    <row r="614" spans="1:15" ht="13.5" customHeight="1" thickBot="1">
      <c r="A614" s="202" t="str">
        <f>IF(C614="отвод","отвод","труба")</f>
        <v>труба</v>
      </c>
      <c r="B614" s="202" t="str">
        <f>VLOOKUP(C613,'2 Приложение 13'!$A$34:$E$245,5,FALSE)</f>
        <v>Сталь 20</v>
      </c>
      <c r="C614" s="264">
        <f>'1 шаблон'!A636</f>
        <v>0</v>
      </c>
      <c r="D614" s="264">
        <f>'1 шаблон'!B635</f>
        <v>0</v>
      </c>
      <c r="E614" s="264">
        <f>'1 шаблон'!C635</f>
        <v>0</v>
      </c>
      <c r="F614" s="265">
        <f>'1 шаблон'!D635</f>
        <v>0</v>
      </c>
      <c r="G614" s="266">
        <f>SUMPRODUCT((A614='Приложение 15'!$AE$3:$AE$282)*('3 Прил 12 (толщинометрия)'!E614='Приложение 15'!$AG$3:$AG$282)*('3 Прил 12 (толщинометрия)'!B614='Приложение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14" s="340">
        <v>7.7</v>
      </c>
      <c r="I614" s="267">
        <f>H614</f>
        <v>7.7</v>
      </c>
      <c r="J614" s="268" t="e">
        <f t="shared" ref="J614:N615" ca="1" si="389">RANDBETWEEN($H$614*10,$F$614*10)/10</f>
        <v>#NUM!</v>
      </c>
      <c r="K614" s="268" t="e">
        <f t="shared" ca="1" si="389"/>
        <v>#NUM!</v>
      </c>
      <c r="L614" s="268" t="e">
        <f t="shared" ca="1" si="389"/>
        <v>#NUM!</v>
      </c>
      <c r="M614" s="268" t="e">
        <f t="shared" ca="1" si="389"/>
        <v>#NUM!</v>
      </c>
      <c r="N614" s="269" t="e">
        <f t="shared" ca="1" si="389"/>
        <v>#NUM!</v>
      </c>
      <c r="O614" s="144" t="e">
        <f ca="1">MAX(I613:N615)</f>
        <v>#NUM!</v>
      </c>
    </row>
    <row r="615" spans="1:15" ht="16.5" thickBot="1">
      <c r="A615" s="203"/>
      <c r="B615" s="203"/>
      <c r="C615" s="141"/>
      <c r="D615" s="141"/>
      <c r="E615" s="141"/>
      <c r="F615" s="141"/>
      <c r="G615" s="141"/>
      <c r="H615" s="340"/>
      <c r="I615" s="270" t="e">
        <f ca="1">RANDBETWEEN($H$614*10,$F$614*10)/10</f>
        <v>#NUM!</v>
      </c>
      <c r="J615" s="271" t="e">
        <f t="shared" ca="1" si="389"/>
        <v>#NUM!</v>
      </c>
      <c r="K615" s="271" t="e">
        <f t="shared" ca="1" si="389"/>
        <v>#NUM!</v>
      </c>
      <c r="L615" s="271" t="e">
        <f t="shared" ca="1" si="389"/>
        <v>#NUM!</v>
      </c>
      <c r="M615" s="271" t="e">
        <f t="shared" ca="1" si="389"/>
        <v>#NUM!</v>
      </c>
      <c r="N615" s="272" t="e">
        <f t="shared" ca="1" si="389"/>
        <v>#NUM!</v>
      </c>
      <c r="O615" s="109"/>
    </row>
    <row r="616" spans="1:15" ht="13.5" customHeight="1" thickBot="1">
      <c r="A616" s="201"/>
      <c r="B616" s="201"/>
      <c r="C616" s="273">
        <f>'1 шаблон'!A638</f>
        <v>0</v>
      </c>
      <c r="D616" s="259"/>
      <c r="E616" s="259"/>
      <c r="F616" s="259"/>
      <c r="G616" s="259"/>
      <c r="H616" s="340"/>
      <c r="I616" s="260" t="e">
        <f t="shared" ref="I616:N616" ca="1" si="390">RANDBETWEEN($H$617*10,$F$617*10)/10</f>
        <v>#NUM!</v>
      </c>
      <c r="J616" s="261" t="e">
        <f t="shared" ca="1" si="390"/>
        <v>#NUM!</v>
      </c>
      <c r="K616" s="261" t="e">
        <f t="shared" ca="1" si="390"/>
        <v>#NUM!</v>
      </c>
      <c r="L616" s="261" t="e">
        <f t="shared" ca="1" si="390"/>
        <v>#NUM!</v>
      </c>
      <c r="M616" s="261" t="e">
        <f t="shared" ca="1" si="390"/>
        <v>#NUM!</v>
      </c>
      <c r="N616" s="262" t="e">
        <f t="shared" ca="1" si="390"/>
        <v>#NUM!</v>
      </c>
      <c r="O616" s="109"/>
    </row>
    <row r="617" spans="1:15" ht="13.5" customHeight="1" thickBot="1">
      <c r="A617" s="202" t="str">
        <f>IF(C617="отвод","отвод","труба")</f>
        <v>труба</v>
      </c>
      <c r="B617" s="202" t="str">
        <f>VLOOKUP(C616,'2 Приложение 13'!$A$34:$E$245,5,FALSE)</f>
        <v>Сталь 20</v>
      </c>
      <c r="C617" s="264">
        <f>'1 шаблон'!A639</f>
        <v>0</v>
      </c>
      <c r="D617" s="264">
        <f>'1 шаблон'!B638</f>
        <v>0</v>
      </c>
      <c r="E617" s="264">
        <f>'1 шаблон'!C638</f>
        <v>0</v>
      </c>
      <c r="F617" s="265">
        <f>'1 шаблон'!D638</f>
        <v>0</v>
      </c>
      <c r="G617" s="266">
        <f>SUMPRODUCT((A617='Приложение 15'!$AE$3:$AE$282)*('3 Прил 12 (толщинометрия)'!E617='Приложение 15'!$AG$3:$AG$282)*('3 Прил 12 (толщинометрия)'!B617='Приложение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17" s="340">
        <v>7.7</v>
      </c>
      <c r="I617" s="267">
        <f>H617</f>
        <v>7.7</v>
      </c>
      <c r="J617" s="268" t="e">
        <f t="shared" ref="J617:N618" ca="1" si="391">RANDBETWEEN($H$617*10,$F$617*10)/10</f>
        <v>#NUM!</v>
      </c>
      <c r="K617" s="268" t="e">
        <f t="shared" ca="1" si="391"/>
        <v>#NUM!</v>
      </c>
      <c r="L617" s="268" t="e">
        <f t="shared" ca="1" si="391"/>
        <v>#NUM!</v>
      </c>
      <c r="M617" s="268" t="e">
        <f t="shared" ca="1" si="391"/>
        <v>#NUM!</v>
      </c>
      <c r="N617" s="269" t="e">
        <f t="shared" ca="1" si="391"/>
        <v>#NUM!</v>
      </c>
      <c r="O617" s="144" t="e">
        <f ca="1">MAX(I616:N618)</f>
        <v>#NUM!</v>
      </c>
    </row>
    <row r="618" spans="1:15" ht="16.5" thickBot="1">
      <c r="A618" s="203"/>
      <c r="B618" s="203"/>
      <c r="C618" s="141"/>
      <c r="D618" s="141"/>
      <c r="E618" s="141"/>
      <c r="F618" s="141"/>
      <c r="G618" s="141"/>
      <c r="H618" s="340"/>
      <c r="I618" s="270" t="e">
        <f ca="1">RANDBETWEEN($H$617*10,$F$617*10)/10</f>
        <v>#NUM!</v>
      </c>
      <c r="J618" s="271" t="e">
        <f t="shared" ca="1" si="391"/>
        <v>#NUM!</v>
      </c>
      <c r="K618" s="271" t="e">
        <f t="shared" ca="1" si="391"/>
        <v>#NUM!</v>
      </c>
      <c r="L618" s="271" t="e">
        <f t="shared" ca="1" si="391"/>
        <v>#NUM!</v>
      </c>
      <c r="M618" s="271" t="e">
        <f t="shared" ca="1" si="391"/>
        <v>#NUM!</v>
      </c>
      <c r="N618" s="272" t="e">
        <f t="shared" ca="1" si="391"/>
        <v>#NUM!</v>
      </c>
      <c r="O618" s="109"/>
    </row>
    <row r="619" spans="1:15" ht="13.5" customHeight="1" thickBot="1">
      <c r="A619" s="201"/>
      <c r="B619" s="201"/>
      <c r="C619" s="273">
        <f>'1 шаблон'!A641</f>
        <v>0</v>
      </c>
      <c r="D619" s="259"/>
      <c r="E619" s="259"/>
      <c r="F619" s="259"/>
      <c r="G619" s="259"/>
      <c r="H619" s="340"/>
      <c r="I619" s="260" t="e">
        <f t="shared" ref="I619:N619" ca="1" si="392">RANDBETWEEN($H$620*10,$F$620*10)/10</f>
        <v>#NUM!</v>
      </c>
      <c r="J619" s="261" t="e">
        <f t="shared" ca="1" si="392"/>
        <v>#NUM!</v>
      </c>
      <c r="K619" s="261" t="e">
        <f t="shared" ca="1" si="392"/>
        <v>#NUM!</v>
      </c>
      <c r="L619" s="261" t="e">
        <f t="shared" ca="1" si="392"/>
        <v>#NUM!</v>
      </c>
      <c r="M619" s="261" t="e">
        <f t="shared" ca="1" si="392"/>
        <v>#NUM!</v>
      </c>
      <c r="N619" s="262" t="e">
        <f t="shared" ca="1" si="392"/>
        <v>#NUM!</v>
      </c>
      <c r="O619" s="109"/>
    </row>
    <row r="620" spans="1:15" ht="13.5" customHeight="1" thickBot="1">
      <c r="A620" s="202" t="str">
        <f>IF(C620="отвод","отвод","труба")</f>
        <v>труба</v>
      </c>
      <c r="B620" s="202" t="str">
        <f>VLOOKUP(C619,'2 Приложение 13'!$A$34:$E$245,5,FALSE)</f>
        <v>Сталь 20</v>
      </c>
      <c r="C620" s="264">
        <f>'1 шаблон'!A642</f>
        <v>0</v>
      </c>
      <c r="D620" s="264">
        <f>'1 шаблон'!B641</f>
        <v>0</v>
      </c>
      <c r="E620" s="264">
        <f>'1 шаблон'!C641</f>
        <v>0</v>
      </c>
      <c r="F620" s="265">
        <f>'1 шаблон'!D641</f>
        <v>0</v>
      </c>
      <c r="G620" s="266">
        <f>SUMPRODUCT((A620='Приложение 15'!$AE$3:$AE$282)*('3 Прил 12 (толщинометрия)'!E620='Приложение 15'!$AG$3:$AG$282)*('3 Прил 12 (толщинометрия)'!B620='Приложение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20" s="340">
        <v>7.6</v>
      </c>
      <c r="I620" s="267">
        <f>H620</f>
        <v>7.6</v>
      </c>
      <c r="J620" s="268" t="e">
        <f t="shared" ref="J620:N621" ca="1" si="393">RANDBETWEEN($H$620*10,$F$620*10)/10</f>
        <v>#NUM!</v>
      </c>
      <c r="K620" s="268" t="e">
        <f t="shared" ca="1" si="393"/>
        <v>#NUM!</v>
      </c>
      <c r="L620" s="268" t="e">
        <f t="shared" ca="1" si="393"/>
        <v>#NUM!</v>
      </c>
      <c r="M620" s="268" t="e">
        <f t="shared" ca="1" si="393"/>
        <v>#NUM!</v>
      </c>
      <c r="N620" s="269" t="e">
        <f t="shared" ca="1" si="393"/>
        <v>#NUM!</v>
      </c>
      <c r="O620" s="144" t="e">
        <f ca="1">MAX(I619:N621)</f>
        <v>#NUM!</v>
      </c>
    </row>
    <row r="621" spans="1:15" ht="16.5" thickBot="1">
      <c r="A621" s="203"/>
      <c r="B621" s="203"/>
      <c r="C621" s="141"/>
      <c r="D621" s="141"/>
      <c r="E621" s="141"/>
      <c r="F621" s="141"/>
      <c r="G621" s="141"/>
      <c r="H621" s="340"/>
      <c r="I621" s="270" t="e">
        <f ca="1">RANDBETWEEN($H$620*10,$F$620*10)/10</f>
        <v>#NUM!</v>
      </c>
      <c r="J621" s="271" t="e">
        <f t="shared" ca="1" si="393"/>
        <v>#NUM!</v>
      </c>
      <c r="K621" s="271" t="e">
        <f t="shared" ca="1" si="393"/>
        <v>#NUM!</v>
      </c>
      <c r="L621" s="271" t="e">
        <f t="shared" ca="1" si="393"/>
        <v>#NUM!</v>
      </c>
      <c r="M621" s="271" t="e">
        <f t="shared" ca="1" si="393"/>
        <v>#NUM!</v>
      </c>
      <c r="N621" s="272" t="e">
        <f t="shared" ca="1" si="393"/>
        <v>#NUM!</v>
      </c>
      <c r="O621" s="109"/>
    </row>
    <row r="622" spans="1:15" ht="13.5" customHeight="1" thickBot="1">
      <c r="A622" s="201"/>
      <c r="B622" s="201"/>
      <c r="C622" s="273">
        <f>'1 шаблон'!A644</f>
        <v>0</v>
      </c>
      <c r="D622" s="259"/>
      <c r="E622" s="259"/>
      <c r="F622" s="259"/>
      <c r="G622" s="259"/>
      <c r="H622" s="340"/>
      <c r="I622" s="260" t="e">
        <f t="shared" ref="I622:N622" ca="1" si="394">RANDBETWEEN($H$623*10,$F$623*10)/10</f>
        <v>#NUM!</v>
      </c>
      <c r="J622" s="261" t="e">
        <f t="shared" ca="1" si="394"/>
        <v>#NUM!</v>
      </c>
      <c r="K622" s="261" t="e">
        <f t="shared" ca="1" si="394"/>
        <v>#NUM!</v>
      </c>
      <c r="L622" s="261" t="e">
        <f t="shared" ca="1" si="394"/>
        <v>#NUM!</v>
      </c>
      <c r="M622" s="261" t="e">
        <f t="shared" ca="1" si="394"/>
        <v>#NUM!</v>
      </c>
      <c r="N622" s="262" t="e">
        <f t="shared" ca="1" si="394"/>
        <v>#NUM!</v>
      </c>
      <c r="O622" s="109"/>
    </row>
    <row r="623" spans="1:15" ht="13.5" customHeight="1" thickBot="1">
      <c r="A623" s="202" t="str">
        <f>IF(C623="отвод","отвод","труба")</f>
        <v>труба</v>
      </c>
      <c r="B623" s="202" t="str">
        <f>VLOOKUP(C622,'2 Приложение 13'!$A$34:$E$245,5,FALSE)</f>
        <v>Сталь 20</v>
      </c>
      <c r="C623" s="264">
        <f>'1 шаблон'!A645</f>
        <v>0</v>
      </c>
      <c r="D623" s="264">
        <f>'1 шаблон'!B644</f>
        <v>0</v>
      </c>
      <c r="E623" s="264">
        <f>'1 шаблон'!C644</f>
        <v>0</v>
      </c>
      <c r="F623" s="265">
        <f>'1 шаблон'!D644</f>
        <v>0</v>
      </c>
      <c r="G623" s="266">
        <f>SUMPRODUCT((A623='Приложение 15'!$AE$3:$AE$282)*('3 Прил 12 (толщинометрия)'!E623='Приложение 15'!$AG$3:$AG$282)*('3 Прил 12 (толщинометрия)'!B623='Приложение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23" s="340">
        <v>7.6</v>
      </c>
      <c r="I623" s="267">
        <f>H623</f>
        <v>7.6</v>
      </c>
      <c r="J623" s="268" t="e">
        <f t="shared" ref="J623:N624" ca="1" si="395">RANDBETWEEN($H$623*10,$F$623*10)/10</f>
        <v>#NUM!</v>
      </c>
      <c r="K623" s="268" t="e">
        <f t="shared" ca="1" si="395"/>
        <v>#NUM!</v>
      </c>
      <c r="L623" s="268" t="e">
        <f t="shared" ca="1" si="395"/>
        <v>#NUM!</v>
      </c>
      <c r="M623" s="268" t="e">
        <f t="shared" ca="1" si="395"/>
        <v>#NUM!</v>
      </c>
      <c r="N623" s="269" t="e">
        <f t="shared" ca="1" si="395"/>
        <v>#NUM!</v>
      </c>
      <c r="O623" s="144" t="e">
        <f ca="1">MAX(I622:N624)</f>
        <v>#NUM!</v>
      </c>
    </row>
    <row r="624" spans="1:15" ht="16.5" thickBot="1">
      <c r="A624" s="203"/>
      <c r="B624" s="203"/>
      <c r="C624" s="141"/>
      <c r="D624" s="141"/>
      <c r="E624" s="141"/>
      <c r="F624" s="141"/>
      <c r="G624" s="141"/>
      <c r="H624" s="340"/>
      <c r="I624" s="270" t="e">
        <f ca="1">RANDBETWEEN($H$623*10,$F$623*10)/10</f>
        <v>#NUM!</v>
      </c>
      <c r="J624" s="271" t="e">
        <f t="shared" ca="1" si="395"/>
        <v>#NUM!</v>
      </c>
      <c r="K624" s="271" t="e">
        <f t="shared" ca="1" si="395"/>
        <v>#NUM!</v>
      </c>
      <c r="L624" s="271" t="e">
        <f t="shared" ca="1" si="395"/>
        <v>#NUM!</v>
      </c>
      <c r="M624" s="271" t="e">
        <f t="shared" ca="1" si="395"/>
        <v>#NUM!</v>
      </c>
      <c r="N624" s="272" t="e">
        <f t="shared" ca="1" si="395"/>
        <v>#NUM!</v>
      </c>
      <c r="O624" s="109"/>
    </row>
    <row r="625" spans="1:15" ht="13.5" customHeight="1" thickBot="1">
      <c r="A625" s="201"/>
      <c r="B625" s="201"/>
      <c r="C625" s="273">
        <f>'1 шаблон'!A647</f>
        <v>0</v>
      </c>
      <c r="D625" s="259"/>
      <c r="E625" s="259"/>
      <c r="F625" s="259"/>
      <c r="G625" s="259"/>
      <c r="H625" s="340"/>
      <c r="I625" s="260" t="e">
        <f t="shared" ref="I625:N625" ca="1" si="396">RANDBETWEEN($H$626*10,$F$626*10)/10</f>
        <v>#NUM!</v>
      </c>
      <c r="J625" s="261" t="e">
        <f t="shared" ca="1" si="396"/>
        <v>#NUM!</v>
      </c>
      <c r="K625" s="261" t="e">
        <f t="shared" ca="1" si="396"/>
        <v>#NUM!</v>
      </c>
      <c r="L625" s="261" t="e">
        <f t="shared" ca="1" si="396"/>
        <v>#NUM!</v>
      </c>
      <c r="M625" s="261" t="e">
        <f t="shared" ca="1" si="396"/>
        <v>#NUM!</v>
      </c>
      <c r="N625" s="262" t="e">
        <f t="shared" ca="1" si="396"/>
        <v>#NUM!</v>
      </c>
      <c r="O625" s="109"/>
    </row>
    <row r="626" spans="1:15" ht="13.5" customHeight="1" thickBot="1">
      <c r="A626" s="202" t="str">
        <f>IF(C626="отвод","отвод","труба")</f>
        <v>труба</v>
      </c>
      <c r="B626" s="202" t="str">
        <f>VLOOKUP(C625,'2 Приложение 13'!$A$34:$E$245,5,FALSE)</f>
        <v>Сталь 20</v>
      </c>
      <c r="C626" s="264">
        <f>'1 шаблон'!A648</f>
        <v>0</v>
      </c>
      <c r="D626" s="264">
        <f>'1 шаблон'!B647</f>
        <v>0</v>
      </c>
      <c r="E626" s="264">
        <f>'1 шаблон'!C647</f>
        <v>0</v>
      </c>
      <c r="F626" s="265">
        <f>'1 шаблон'!D647</f>
        <v>0</v>
      </c>
      <c r="G626" s="266">
        <f>SUMPRODUCT((A626='Приложение 15'!$AE$3:$AE$282)*('3 Прил 12 (толщинометрия)'!E626='Приложение 15'!$AG$3:$AG$282)*('3 Прил 12 (толщинометрия)'!B626='Приложение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26" s="340">
        <v>7.5</v>
      </c>
      <c r="I626" s="267">
        <f>H626</f>
        <v>7.5</v>
      </c>
      <c r="J626" s="268" t="e">
        <f t="shared" ref="J626:N627" ca="1" si="397">RANDBETWEEN($H$626*10,$F$626*10)/10</f>
        <v>#NUM!</v>
      </c>
      <c r="K626" s="268" t="e">
        <f t="shared" ca="1" si="397"/>
        <v>#NUM!</v>
      </c>
      <c r="L626" s="268" t="e">
        <f t="shared" ca="1" si="397"/>
        <v>#NUM!</v>
      </c>
      <c r="M626" s="268" t="e">
        <f t="shared" ca="1" si="397"/>
        <v>#NUM!</v>
      </c>
      <c r="N626" s="269" t="e">
        <f t="shared" ca="1" si="397"/>
        <v>#NUM!</v>
      </c>
      <c r="O626" s="144" t="e">
        <f ca="1">MAX(I625:N627)</f>
        <v>#NUM!</v>
      </c>
    </row>
    <row r="627" spans="1:15" ht="16.5" thickBot="1">
      <c r="A627" s="203"/>
      <c r="B627" s="203"/>
      <c r="C627" s="141"/>
      <c r="D627" s="141"/>
      <c r="E627" s="141"/>
      <c r="F627" s="141"/>
      <c r="G627" s="141"/>
      <c r="H627" s="340"/>
      <c r="I627" s="270" t="e">
        <f ca="1">RANDBETWEEN($H$626*10,$F$626*10)/10</f>
        <v>#NUM!</v>
      </c>
      <c r="J627" s="271" t="e">
        <f t="shared" ca="1" si="397"/>
        <v>#NUM!</v>
      </c>
      <c r="K627" s="271" t="e">
        <f t="shared" ca="1" si="397"/>
        <v>#NUM!</v>
      </c>
      <c r="L627" s="271" t="e">
        <f t="shared" ca="1" si="397"/>
        <v>#NUM!</v>
      </c>
      <c r="M627" s="271" t="e">
        <f t="shared" ca="1" si="397"/>
        <v>#NUM!</v>
      </c>
      <c r="N627" s="272" t="e">
        <f t="shared" ca="1" si="397"/>
        <v>#NUM!</v>
      </c>
      <c r="O627" s="109"/>
    </row>
    <row r="628" spans="1:15" ht="13.5" customHeight="1" thickBot="1">
      <c r="A628" s="201"/>
      <c r="B628" s="201"/>
      <c r="C628" s="273">
        <f>'1 шаблон'!A650</f>
        <v>0</v>
      </c>
      <c r="D628" s="259"/>
      <c r="E628" s="259"/>
      <c r="F628" s="259"/>
      <c r="G628" s="259"/>
      <c r="H628" s="340"/>
      <c r="I628" s="260" t="e">
        <f t="shared" ref="I628:N628" ca="1" si="398">RANDBETWEEN($H$629*10,$F$629*10)/10</f>
        <v>#NUM!</v>
      </c>
      <c r="J628" s="261" t="e">
        <f t="shared" ca="1" si="398"/>
        <v>#NUM!</v>
      </c>
      <c r="K628" s="261" t="e">
        <f t="shared" ca="1" si="398"/>
        <v>#NUM!</v>
      </c>
      <c r="L628" s="261" t="e">
        <f t="shared" ca="1" si="398"/>
        <v>#NUM!</v>
      </c>
      <c r="M628" s="261" t="e">
        <f t="shared" ca="1" si="398"/>
        <v>#NUM!</v>
      </c>
      <c r="N628" s="262" t="e">
        <f t="shared" ca="1" si="398"/>
        <v>#NUM!</v>
      </c>
      <c r="O628" s="109"/>
    </row>
    <row r="629" spans="1:15" ht="13.5" customHeight="1" thickBot="1">
      <c r="A629" s="202" t="str">
        <f>IF(C629="отвод","отвод","труба")</f>
        <v>труба</v>
      </c>
      <c r="B629" s="202" t="str">
        <f>VLOOKUP(C628,'2 Приложение 13'!$A$34:$E$245,5,FALSE)</f>
        <v>Сталь 20</v>
      </c>
      <c r="C629" s="264">
        <f>'1 шаблон'!A651</f>
        <v>0</v>
      </c>
      <c r="D629" s="264">
        <f>'1 шаблон'!B650</f>
        <v>0</v>
      </c>
      <c r="E629" s="264">
        <f>'1 шаблон'!C650</f>
        <v>0</v>
      </c>
      <c r="F629" s="265">
        <f>'1 шаблон'!D650</f>
        <v>0</v>
      </c>
      <c r="G629" s="266">
        <f>SUMPRODUCT((A629='Приложение 15'!$AE$3:$AE$282)*('3 Прил 12 (толщинометрия)'!E629='Приложение 15'!$AG$3:$AG$282)*('3 Прил 12 (толщинометрия)'!B629='Приложение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29" s="340">
        <v>7.6</v>
      </c>
      <c r="I629" s="267">
        <f>H629</f>
        <v>7.6</v>
      </c>
      <c r="J629" s="268" t="e">
        <f t="shared" ref="J629:N630" ca="1" si="399">RANDBETWEEN($H$629*10,$F$629*10)/10</f>
        <v>#NUM!</v>
      </c>
      <c r="K629" s="268" t="e">
        <f t="shared" ca="1" si="399"/>
        <v>#NUM!</v>
      </c>
      <c r="L629" s="268" t="e">
        <f t="shared" ca="1" si="399"/>
        <v>#NUM!</v>
      </c>
      <c r="M629" s="268" t="e">
        <f t="shared" ca="1" si="399"/>
        <v>#NUM!</v>
      </c>
      <c r="N629" s="269" t="e">
        <f t="shared" ca="1" si="399"/>
        <v>#NUM!</v>
      </c>
      <c r="O629" s="144" t="e">
        <f ca="1">MAX(I628:N630)</f>
        <v>#NUM!</v>
      </c>
    </row>
    <row r="630" spans="1:15" ht="16.5" thickBot="1">
      <c r="A630" s="203"/>
      <c r="B630" s="203"/>
      <c r="C630" s="141"/>
      <c r="D630" s="141"/>
      <c r="E630" s="141"/>
      <c r="F630" s="141"/>
      <c r="G630" s="141"/>
      <c r="H630" s="340"/>
      <c r="I630" s="270" t="e">
        <f ca="1">RANDBETWEEN($H$629*10,$F$629*10)/10</f>
        <v>#NUM!</v>
      </c>
      <c r="J630" s="271" t="e">
        <f t="shared" ca="1" si="399"/>
        <v>#NUM!</v>
      </c>
      <c r="K630" s="271" t="e">
        <f t="shared" ca="1" si="399"/>
        <v>#NUM!</v>
      </c>
      <c r="L630" s="271" t="e">
        <f t="shared" ca="1" si="399"/>
        <v>#NUM!</v>
      </c>
      <c r="M630" s="271" t="e">
        <f t="shared" ca="1" si="399"/>
        <v>#NUM!</v>
      </c>
      <c r="N630" s="272" t="e">
        <f t="shared" ca="1" si="399"/>
        <v>#NUM!</v>
      </c>
      <c r="O630" s="109"/>
    </row>
    <row r="631" spans="1:15" ht="12.75" customHeight="1" thickBot="1">
      <c r="A631" s="201"/>
      <c r="B631" s="201"/>
      <c r="C631" s="273">
        <f>'1 шаблон'!A653</f>
        <v>0</v>
      </c>
      <c r="D631" s="259"/>
      <c r="E631" s="259"/>
      <c r="F631" s="259"/>
      <c r="G631" s="259"/>
      <c r="H631" s="340"/>
      <c r="I631" s="260" t="e">
        <f t="shared" ref="I631:N631" ca="1" si="400">RANDBETWEEN($H$632*10,$F$632*10)/10</f>
        <v>#NUM!</v>
      </c>
      <c r="J631" s="261" t="e">
        <f t="shared" ca="1" si="400"/>
        <v>#NUM!</v>
      </c>
      <c r="K631" s="261" t="e">
        <f t="shared" ca="1" si="400"/>
        <v>#NUM!</v>
      </c>
      <c r="L631" s="261" t="e">
        <f t="shared" ca="1" si="400"/>
        <v>#NUM!</v>
      </c>
      <c r="M631" s="261" t="e">
        <f t="shared" ca="1" si="400"/>
        <v>#NUM!</v>
      </c>
      <c r="N631" s="262" t="e">
        <f t="shared" ca="1" si="400"/>
        <v>#NUM!</v>
      </c>
      <c r="O631" s="109"/>
    </row>
    <row r="632" spans="1:15" ht="13.5" customHeight="1" thickBot="1">
      <c r="A632" s="202" t="str">
        <f>IF(C632="отвод","отвод","труба")</f>
        <v>труба</v>
      </c>
      <c r="B632" s="202" t="str">
        <f>VLOOKUP(C631,'2 Приложение 13'!$A$34:$E$245,5,FALSE)</f>
        <v>Сталь 20</v>
      </c>
      <c r="C632" s="264">
        <f>'1 шаблон'!A654</f>
        <v>0</v>
      </c>
      <c r="D632" s="264">
        <f>'1 шаблон'!B653</f>
        <v>0</v>
      </c>
      <c r="E632" s="264">
        <f>'1 шаблон'!C653</f>
        <v>0</v>
      </c>
      <c r="F632" s="265">
        <f>'1 шаблон'!D653</f>
        <v>0</v>
      </c>
      <c r="G632" s="266">
        <f>SUMPRODUCT((A632='Приложение 15'!$AE$3:$AE$282)*('3 Прил 12 (толщинометрия)'!E632='Приложение 15'!$AG$3:$AG$282)*('3 Прил 12 (толщинометрия)'!B632='Приложение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32" s="340">
        <v>7.7</v>
      </c>
      <c r="I632" s="267">
        <f>H632</f>
        <v>7.7</v>
      </c>
      <c r="J632" s="268" t="e">
        <f t="shared" ref="J632:N633" ca="1" si="401">RANDBETWEEN($H$632*10,$F$632*10)/10</f>
        <v>#NUM!</v>
      </c>
      <c r="K632" s="268" t="e">
        <f t="shared" ca="1" si="401"/>
        <v>#NUM!</v>
      </c>
      <c r="L632" s="268" t="e">
        <f t="shared" ca="1" si="401"/>
        <v>#NUM!</v>
      </c>
      <c r="M632" s="268" t="e">
        <f t="shared" ca="1" si="401"/>
        <v>#NUM!</v>
      </c>
      <c r="N632" s="269" t="e">
        <f t="shared" ca="1" si="401"/>
        <v>#NUM!</v>
      </c>
      <c r="O632" s="144" t="e">
        <f ca="1">MAX(I631:N633)</f>
        <v>#NUM!</v>
      </c>
    </row>
    <row r="633" spans="1:15" ht="13.5" customHeight="1" thickBot="1">
      <c r="A633" s="203"/>
      <c r="B633" s="203"/>
      <c r="C633" s="141"/>
      <c r="D633" s="141"/>
      <c r="E633" s="141"/>
      <c r="F633" s="141"/>
      <c r="G633" s="141"/>
      <c r="H633" s="340"/>
      <c r="I633" s="270" t="e">
        <f ca="1">RANDBETWEEN($H$632*10,$F$632*10)/10</f>
        <v>#NUM!</v>
      </c>
      <c r="J633" s="271" t="e">
        <f t="shared" ca="1" si="401"/>
        <v>#NUM!</v>
      </c>
      <c r="K633" s="271" t="e">
        <f t="shared" ca="1" si="401"/>
        <v>#NUM!</v>
      </c>
      <c r="L633" s="271" t="e">
        <f t="shared" ca="1" si="401"/>
        <v>#NUM!</v>
      </c>
      <c r="M633" s="271" t="e">
        <f t="shared" ca="1" si="401"/>
        <v>#NUM!</v>
      </c>
      <c r="N633" s="272" t="e">
        <f t="shared" ca="1" si="401"/>
        <v>#NUM!</v>
      </c>
      <c r="O633" s="109"/>
    </row>
    <row r="634" spans="1:15" ht="16.5" thickBot="1">
      <c r="A634" s="201"/>
      <c r="B634" s="201"/>
      <c r="C634" s="273">
        <f>'1 шаблон'!A656</f>
        <v>0</v>
      </c>
      <c r="D634" s="259"/>
      <c r="E634" s="259"/>
      <c r="F634" s="259"/>
      <c r="G634" s="259"/>
      <c r="H634" s="340"/>
      <c r="I634" s="260" t="e">
        <f ca="1">RANDBETWEEN($H$635*10,$F$635*10)/10</f>
        <v>#NUM!</v>
      </c>
      <c r="J634" s="260" t="e">
        <f t="shared" ref="J634:O638" ca="1" si="402">RANDBETWEEN($H$635*10,$F$635*10)/10</f>
        <v>#NUM!</v>
      </c>
      <c r="K634" s="260" t="e">
        <f t="shared" ca="1" si="402"/>
        <v>#NUM!</v>
      </c>
      <c r="L634" s="260" t="e">
        <f t="shared" ca="1" si="402"/>
        <v>#NUM!</v>
      </c>
      <c r="M634" s="260" t="e">
        <f t="shared" ca="1" si="402"/>
        <v>#NUM!</v>
      </c>
      <c r="N634" s="260" t="e">
        <f t="shared" ca="1" si="402"/>
        <v>#NUM!</v>
      </c>
    </row>
    <row r="635" spans="1:15" ht="16.5" thickBot="1">
      <c r="A635" s="202" t="str">
        <f>IF(C635="отвод","отвод","труба")</f>
        <v>труба</v>
      </c>
      <c r="B635" s="202" t="str">
        <f>VLOOKUP(C634,'2 Приложение 13'!$A$34:$E$245,5,FALSE)</f>
        <v>Сталь 20</v>
      </c>
      <c r="C635" s="264">
        <f>'1 шаблон'!A657</f>
        <v>0</v>
      </c>
      <c r="D635" s="264">
        <f>'1 шаблон'!B656</f>
        <v>0</v>
      </c>
      <c r="E635" s="264">
        <f>'1 шаблон'!C656</f>
        <v>0</v>
      </c>
      <c r="F635" s="265">
        <f>'1 шаблон'!D656</f>
        <v>0</v>
      </c>
      <c r="G635" s="266">
        <f>SUMPRODUCT((A635='Приложение 15'!$AE$3:$AE$282)*('3 Прил 12 (толщинометрия)'!E635='Приложение 15'!$AG$3:$AG$282)*('3 Прил 12 (толщинометрия)'!B635='Приложение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35" s="340">
        <v>7.7</v>
      </c>
      <c r="I635" s="267">
        <f>H635</f>
        <v>7.7</v>
      </c>
      <c r="J635" s="260" t="e">
        <f t="shared" ca="1" si="402"/>
        <v>#NUM!</v>
      </c>
      <c r="K635" s="260" t="e">
        <f t="shared" ca="1" si="402"/>
        <v>#NUM!</v>
      </c>
      <c r="L635" s="260" t="e">
        <f t="shared" ca="1" si="402"/>
        <v>#NUM!</v>
      </c>
      <c r="M635" s="260" t="e">
        <f t="shared" ca="1" si="402"/>
        <v>#NUM!</v>
      </c>
      <c r="N635" s="260" t="e">
        <f t="shared" ca="1" si="402"/>
        <v>#NUM!</v>
      </c>
      <c r="O635" s="144" t="e">
        <f ca="1">MAX(I634:N636)</f>
        <v>#NUM!</v>
      </c>
    </row>
    <row r="636" spans="1:15" ht="16.5" thickBot="1">
      <c r="A636" s="203"/>
      <c r="B636" s="203"/>
      <c r="C636" s="141"/>
      <c r="D636" s="141"/>
      <c r="E636" s="141"/>
      <c r="F636" s="141"/>
      <c r="G636" s="141"/>
      <c r="H636" s="340"/>
      <c r="I636" s="260" t="e">
        <f ca="1">RANDBETWEEN($H$635*10,$F$635*10)/10</f>
        <v>#NUM!</v>
      </c>
      <c r="J636" s="260" t="e">
        <f t="shared" ca="1" si="402"/>
        <v>#NUM!</v>
      </c>
      <c r="K636" s="260" t="e">
        <f t="shared" ca="1" si="402"/>
        <v>#NUM!</v>
      </c>
      <c r="L636" s="260" t="e">
        <f t="shared" ca="1" si="402"/>
        <v>#NUM!</v>
      </c>
      <c r="M636" s="260" t="e">
        <f t="shared" ca="1" si="402"/>
        <v>#NUM!</v>
      </c>
      <c r="N636" s="260" t="e">
        <f t="shared" ca="1" si="402"/>
        <v>#NUM!</v>
      </c>
    </row>
    <row r="637" spans="1:15" ht="16.5" thickBot="1">
      <c r="A637" s="201"/>
      <c r="B637" s="201"/>
      <c r="C637" s="273">
        <f>'1 шаблон'!A659</f>
        <v>0</v>
      </c>
      <c r="D637" s="259"/>
      <c r="E637" s="259"/>
      <c r="F637" s="259"/>
      <c r="G637" s="259"/>
      <c r="H637" s="340"/>
      <c r="I637" s="260" t="e">
        <f ca="1">RANDBETWEEN($H$638*10,$F$638*10)/10</f>
        <v>#NUM!</v>
      </c>
      <c r="J637" s="261" t="e">
        <f t="shared" ref="J637:N639" ca="1" si="403">RANDBETWEEN($H$638*10,$F$638*10)/10</f>
        <v>#NUM!</v>
      </c>
      <c r="K637" s="261" t="e">
        <f t="shared" ca="1" si="403"/>
        <v>#NUM!</v>
      </c>
      <c r="L637" s="261" t="e">
        <f t="shared" ca="1" si="403"/>
        <v>#NUM!</v>
      </c>
      <c r="M637" s="261" t="e">
        <f t="shared" ca="1" si="403"/>
        <v>#NUM!</v>
      </c>
      <c r="N637" s="262" t="e">
        <f t="shared" ca="1" si="403"/>
        <v>#NUM!</v>
      </c>
    </row>
    <row r="638" spans="1:15" ht="16.5" thickBot="1">
      <c r="A638" s="202" t="str">
        <f>IF(C638="отвод","отвод","труба")</f>
        <v>труба</v>
      </c>
      <c r="B638" s="202" t="str">
        <f>VLOOKUP(C637,'2 Приложение 13'!$A$34:$E$245,5,FALSE)</f>
        <v>Сталь 20</v>
      </c>
      <c r="C638" s="264">
        <f>'1 шаблон'!A660</f>
        <v>0</v>
      </c>
      <c r="D638" s="264">
        <f>'1 шаблон'!B659</f>
        <v>0</v>
      </c>
      <c r="E638" s="264">
        <f>'1 шаблон'!C659</f>
        <v>0</v>
      </c>
      <c r="F638" s="265">
        <f>'1 шаблон'!D659</f>
        <v>0</v>
      </c>
      <c r="G638" s="266">
        <f>SUMPRODUCT((A638='Приложение 15'!$AE$3:$AE$282)*('3 Прил 12 (толщинометрия)'!E638='Приложение 15'!$AG$3:$AG$282)*('3 Прил 12 (толщинометрия)'!B638='Приложение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38" s="340">
        <v>7.7</v>
      </c>
      <c r="I638" s="267">
        <f>H638</f>
        <v>7.7</v>
      </c>
      <c r="J638" s="268" t="e">
        <f t="shared" ca="1" si="403"/>
        <v>#NUM!</v>
      </c>
      <c r="K638" s="268" t="e">
        <f t="shared" ca="1" si="403"/>
        <v>#NUM!</v>
      </c>
      <c r="L638" s="268" t="e">
        <f t="shared" ca="1" si="403"/>
        <v>#NUM!</v>
      </c>
      <c r="M638" s="268" t="e">
        <f t="shared" ca="1" si="403"/>
        <v>#NUM!</v>
      </c>
      <c r="N638" s="269" t="e">
        <f t="shared" ca="1" si="403"/>
        <v>#NUM!</v>
      </c>
      <c r="O638" s="144" t="e">
        <f t="shared" ca="1" si="402"/>
        <v>#NUM!</v>
      </c>
    </row>
    <row r="639" spans="1:15" ht="16.5" thickBot="1">
      <c r="A639" s="203"/>
      <c r="B639" s="203"/>
      <c r="C639" s="141"/>
      <c r="D639" s="141"/>
      <c r="E639" s="141"/>
      <c r="F639" s="141"/>
      <c r="G639" s="141"/>
      <c r="H639" s="340"/>
      <c r="I639" s="270" t="e">
        <f ca="1">RANDBETWEEN($H$638*10,$F$638*10)/10</f>
        <v>#NUM!</v>
      </c>
      <c r="J639" s="271" t="e">
        <f t="shared" ca="1" si="403"/>
        <v>#NUM!</v>
      </c>
      <c r="K639" s="271" t="e">
        <f t="shared" ca="1" si="403"/>
        <v>#NUM!</v>
      </c>
      <c r="L639" s="271" t="e">
        <f t="shared" ca="1" si="403"/>
        <v>#NUM!</v>
      </c>
      <c r="M639" s="271" t="e">
        <f t="shared" ca="1" si="403"/>
        <v>#NUM!</v>
      </c>
      <c r="N639" s="272" t="e">
        <f t="shared" ca="1" si="403"/>
        <v>#NUM!</v>
      </c>
    </row>
    <row r="640" spans="1:15" ht="16.5" thickBot="1">
      <c r="A640" s="201"/>
      <c r="B640" s="201"/>
      <c r="C640" s="273">
        <f>'1 шаблон'!A662</f>
        <v>0</v>
      </c>
      <c r="D640" s="259"/>
      <c r="E640" s="259"/>
      <c r="F640" s="259"/>
      <c r="G640" s="259"/>
      <c r="H640" s="340"/>
      <c r="I640" s="260" t="e">
        <f ca="1">RANDBETWEEN($H$641*10,$F$641*10)/10</f>
        <v>#NUM!</v>
      </c>
      <c r="J640" s="261" t="e">
        <f t="shared" ref="J640:N642" ca="1" si="404">RANDBETWEEN($H$641*10,$F$641*10)/10</f>
        <v>#NUM!</v>
      </c>
      <c r="K640" s="261" t="e">
        <f t="shared" ca="1" si="404"/>
        <v>#NUM!</v>
      </c>
      <c r="L640" s="261" t="e">
        <f t="shared" ca="1" si="404"/>
        <v>#NUM!</v>
      </c>
      <c r="M640" s="261" t="e">
        <f t="shared" ca="1" si="404"/>
        <v>#NUM!</v>
      </c>
      <c r="N640" s="262" t="e">
        <f t="shared" ca="1" si="404"/>
        <v>#NUM!</v>
      </c>
    </row>
    <row r="641" spans="1:15" ht="16.5" thickBot="1">
      <c r="A641" s="202" t="str">
        <f>IF(C641="отвод","отвод","труба")</f>
        <v>труба</v>
      </c>
      <c r="B641" s="202" t="str">
        <f>VLOOKUP(C640,'2 Приложение 13'!$A$34:$E$245,5,FALSE)</f>
        <v>Сталь 20</v>
      </c>
      <c r="C641" s="264">
        <f>'1 шаблон'!A663</f>
        <v>0</v>
      </c>
      <c r="D641" s="264">
        <f>'1 шаблон'!B662</f>
        <v>0</v>
      </c>
      <c r="E641" s="264">
        <f>'1 шаблон'!C662</f>
        <v>0</v>
      </c>
      <c r="F641" s="265">
        <f>'1 шаблон'!D662</f>
        <v>0</v>
      </c>
      <c r="G641" s="266">
        <f>SUMPRODUCT((A641='Приложение 15'!$AE$3:$AE$282)*('3 Прил 12 (толщинометрия)'!E641='Приложение 15'!$AG$3:$AG$282)*('3 Прил 12 (толщинометрия)'!B641='Приложение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41" s="340">
        <v>7.8</v>
      </c>
      <c r="I641" s="267">
        <f>H641</f>
        <v>7.8</v>
      </c>
      <c r="J641" s="268" t="e">
        <f t="shared" ca="1" si="404"/>
        <v>#NUM!</v>
      </c>
      <c r="K641" s="268" t="e">
        <f t="shared" ca="1" si="404"/>
        <v>#NUM!</v>
      </c>
      <c r="L641" s="268" t="e">
        <f t="shared" ca="1" si="404"/>
        <v>#NUM!</v>
      </c>
      <c r="M641" s="268" t="e">
        <f t="shared" ca="1" si="404"/>
        <v>#NUM!</v>
      </c>
      <c r="N641" s="269" t="e">
        <f t="shared" ca="1" si="404"/>
        <v>#NUM!</v>
      </c>
      <c r="O641" s="144" t="e">
        <f ca="1">MAX(I640:N642)</f>
        <v>#NUM!</v>
      </c>
    </row>
    <row r="642" spans="1:15" ht="16.5" thickBot="1">
      <c r="A642" s="203"/>
      <c r="B642" s="203"/>
      <c r="C642" s="141"/>
      <c r="D642" s="141"/>
      <c r="E642" s="141"/>
      <c r="F642" s="141"/>
      <c r="G642" s="141"/>
      <c r="H642" s="340"/>
      <c r="I642" s="270" t="e">
        <f ca="1">RANDBETWEEN($H$641*10,$F$641*10)/10</f>
        <v>#NUM!</v>
      </c>
      <c r="J642" s="271" t="e">
        <f t="shared" ca="1" si="404"/>
        <v>#NUM!</v>
      </c>
      <c r="K642" s="271" t="e">
        <f t="shared" ca="1" si="404"/>
        <v>#NUM!</v>
      </c>
      <c r="L642" s="271" t="e">
        <f t="shared" ca="1" si="404"/>
        <v>#NUM!</v>
      </c>
      <c r="M642" s="271" t="e">
        <f t="shared" ca="1" si="404"/>
        <v>#NUM!</v>
      </c>
      <c r="N642" s="272" t="e">
        <f t="shared" ca="1" si="404"/>
        <v>#NUM!</v>
      </c>
    </row>
    <row r="643" spans="1:15" ht="16.5" thickBot="1">
      <c r="A643" s="201"/>
      <c r="B643" s="201"/>
      <c r="C643" s="273">
        <f>'1 шаблон'!A665</f>
        <v>0</v>
      </c>
      <c r="D643" s="259"/>
      <c r="E643" s="259"/>
      <c r="F643" s="259"/>
      <c r="G643" s="259"/>
      <c r="H643" s="340"/>
      <c r="I643" s="260" t="e">
        <f ca="1">RANDBETWEEN($H$644*10,$F$644*10)/10</f>
        <v>#NUM!</v>
      </c>
      <c r="J643" s="261" t="e">
        <f t="shared" ref="J643:N645" ca="1" si="405">RANDBETWEEN($H$644*10,$F$644*10)/10</f>
        <v>#NUM!</v>
      </c>
      <c r="K643" s="261" t="e">
        <f t="shared" ca="1" si="405"/>
        <v>#NUM!</v>
      </c>
      <c r="L643" s="261" t="e">
        <f t="shared" ca="1" si="405"/>
        <v>#NUM!</v>
      </c>
      <c r="M643" s="261" t="e">
        <f t="shared" ca="1" si="405"/>
        <v>#NUM!</v>
      </c>
      <c r="N643" s="262" t="e">
        <f t="shared" ca="1" si="405"/>
        <v>#NUM!</v>
      </c>
    </row>
    <row r="644" spans="1:15" ht="16.5" thickBot="1">
      <c r="A644" s="202" t="str">
        <f>IF(C644="отвод","отвод","труба")</f>
        <v>труба</v>
      </c>
      <c r="B644" s="202" t="str">
        <f>VLOOKUP(C643,'2 Приложение 13'!$A$34:$E$245,5,FALSE)</f>
        <v>Сталь 20</v>
      </c>
      <c r="C644" s="264">
        <f>'1 шаблон'!A666</f>
        <v>0</v>
      </c>
      <c r="D644" s="264">
        <f>'1 шаблон'!B665</f>
        <v>0</v>
      </c>
      <c r="E644" s="264">
        <f>'1 шаблон'!C665</f>
        <v>0</v>
      </c>
      <c r="F644" s="265">
        <f>'1 шаблон'!D665</f>
        <v>0</v>
      </c>
      <c r="G644" s="266">
        <f>SUMPRODUCT((A644='Приложение 15'!$AE$3:$AE$282)*('3 Прил 12 (толщинометрия)'!E644='Приложение 15'!$AG$3:$AG$282)*('3 Прил 12 (толщинометрия)'!B644='Приложение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44" s="340">
        <v>7.7</v>
      </c>
      <c r="I644" s="267">
        <f>H644</f>
        <v>7.7</v>
      </c>
      <c r="J644" s="268" t="e">
        <f t="shared" ca="1" si="405"/>
        <v>#NUM!</v>
      </c>
      <c r="K644" s="268" t="e">
        <f t="shared" ca="1" si="405"/>
        <v>#NUM!</v>
      </c>
      <c r="L644" s="268" t="e">
        <f t="shared" ca="1" si="405"/>
        <v>#NUM!</v>
      </c>
      <c r="M644" s="268" t="e">
        <f t="shared" ca="1" si="405"/>
        <v>#NUM!</v>
      </c>
      <c r="N644" s="269" t="e">
        <f t="shared" ca="1" si="405"/>
        <v>#NUM!</v>
      </c>
      <c r="O644" s="144" t="e">
        <f ca="1">MAX(I643:N645)</f>
        <v>#NUM!</v>
      </c>
    </row>
    <row r="645" spans="1:15" ht="16.5" thickBot="1">
      <c r="A645" s="203"/>
      <c r="B645" s="203"/>
      <c r="C645" s="141"/>
      <c r="D645" s="141"/>
      <c r="E645" s="141"/>
      <c r="F645" s="141"/>
      <c r="G645" s="141"/>
      <c r="H645" s="340"/>
      <c r="I645" s="270" t="e">
        <f ca="1">RANDBETWEEN($H$644*10,$F$644*10)/10</f>
        <v>#NUM!</v>
      </c>
      <c r="J645" s="271" t="e">
        <f t="shared" ca="1" si="405"/>
        <v>#NUM!</v>
      </c>
      <c r="K645" s="271" t="e">
        <f t="shared" ca="1" si="405"/>
        <v>#NUM!</v>
      </c>
      <c r="L645" s="271" t="e">
        <f t="shared" ca="1" si="405"/>
        <v>#NUM!</v>
      </c>
      <c r="M645" s="271" t="e">
        <f t="shared" ca="1" si="405"/>
        <v>#NUM!</v>
      </c>
      <c r="N645" s="272" t="e">
        <f t="shared" ca="1" si="405"/>
        <v>#NUM!</v>
      </c>
    </row>
    <row r="646" spans="1:15" ht="16.5" thickBot="1">
      <c r="A646" s="201"/>
      <c r="B646" s="201"/>
      <c r="C646" s="273">
        <f>'1 шаблон'!A668</f>
        <v>0</v>
      </c>
      <c r="D646" s="259"/>
      <c r="E646" s="259"/>
      <c r="F646" s="259"/>
      <c r="G646" s="259"/>
      <c r="H646" s="340"/>
      <c r="I646" s="260" t="e">
        <f ca="1">RANDBETWEEN($H$647*10,$F$647*10)/10</f>
        <v>#NUM!</v>
      </c>
      <c r="J646" s="261" t="e">
        <f t="shared" ref="J646:N648" ca="1" si="406">RANDBETWEEN($H$647*10,$F$647*10)/10</f>
        <v>#NUM!</v>
      </c>
      <c r="K646" s="261" t="e">
        <f t="shared" ca="1" si="406"/>
        <v>#NUM!</v>
      </c>
      <c r="L646" s="261" t="e">
        <f t="shared" ca="1" si="406"/>
        <v>#NUM!</v>
      </c>
      <c r="M646" s="261" t="e">
        <f t="shared" ca="1" si="406"/>
        <v>#NUM!</v>
      </c>
      <c r="N646" s="262" t="e">
        <f t="shared" ca="1" si="406"/>
        <v>#NUM!</v>
      </c>
    </row>
    <row r="647" spans="1:15" ht="16.5" thickBot="1">
      <c r="A647" s="202" t="str">
        <f>IF(C647="отвод","отвод","труба")</f>
        <v>труба</v>
      </c>
      <c r="B647" s="202" t="str">
        <f>VLOOKUP(C646,'2 Приложение 13'!$A$34:$E$245,5,FALSE)</f>
        <v>Сталь 20</v>
      </c>
      <c r="C647" s="264">
        <f>'1 шаблон'!A669</f>
        <v>0</v>
      </c>
      <c r="D647" s="264">
        <f>'1 шаблон'!B668</f>
        <v>0</v>
      </c>
      <c r="E647" s="264">
        <f>'1 шаблон'!C668</f>
        <v>0</v>
      </c>
      <c r="F647" s="265">
        <f>'1 шаблон'!D668</f>
        <v>0</v>
      </c>
      <c r="G647" s="266">
        <f>SUMPRODUCT((A647='Приложение 15'!$AE$3:$AE$282)*('3 Прил 12 (толщинометрия)'!E647='Приложение 15'!$AG$3:$AG$282)*('3 Прил 12 (толщинометрия)'!B647='Приложение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47" s="340">
        <v>7.7</v>
      </c>
      <c r="I647" s="267">
        <f>H647</f>
        <v>7.7</v>
      </c>
      <c r="J647" s="268" t="e">
        <f t="shared" ca="1" si="406"/>
        <v>#NUM!</v>
      </c>
      <c r="K647" s="268" t="e">
        <f t="shared" ca="1" si="406"/>
        <v>#NUM!</v>
      </c>
      <c r="L647" s="268" t="e">
        <f t="shared" ca="1" si="406"/>
        <v>#NUM!</v>
      </c>
      <c r="M647" s="268" t="e">
        <f t="shared" ca="1" si="406"/>
        <v>#NUM!</v>
      </c>
      <c r="N647" s="269" t="e">
        <f t="shared" ca="1" si="406"/>
        <v>#NUM!</v>
      </c>
      <c r="O647" s="144" t="e">
        <f ca="1">MAX(I646:N648)</f>
        <v>#NUM!</v>
      </c>
    </row>
    <row r="648" spans="1:15" ht="16.5" thickBot="1">
      <c r="A648" s="203"/>
      <c r="B648" s="203"/>
      <c r="C648" s="141"/>
      <c r="D648" s="141"/>
      <c r="E648" s="141"/>
      <c r="F648" s="141"/>
      <c r="G648" s="141"/>
      <c r="H648" s="340"/>
      <c r="I648" s="270" t="e">
        <f ca="1">RANDBETWEEN($H$647*10,$F$647*10)/10</f>
        <v>#NUM!</v>
      </c>
      <c r="J648" s="271" t="e">
        <f t="shared" ca="1" si="406"/>
        <v>#NUM!</v>
      </c>
      <c r="K648" s="271" t="e">
        <f t="shared" ca="1" si="406"/>
        <v>#NUM!</v>
      </c>
      <c r="L648" s="271" t="e">
        <f t="shared" ca="1" si="406"/>
        <v>#NUM!</v>
      </c>
      <c r="M648" s="271" t="e">
        <f t="shared" ca="1" si="406"/>
        <v>#NUM!</v>
      </c>
      <c r="N648" s="272" t="e">
        <f t="shared" ca="1" si="406"/>
        <v>#NUM!</v>
      </c>
    </row>
    <row r="649" spans="1:15" ht="16.5" thickBot="1">
      <c r="A649" s="201"/>
      <c r="B649" s="201"/>
      <c r="C649" s="273">
        <f>'1 шаблон'!A671</f>
        <v>0</v>
      </c>
      <c r="D649" s="259"/>
      <c r="E649" s="259"/>
      <c r="F649" s="259"/>
      <c r="G649" s="259"/>
      <c r="H649" s="340"/>
      <c r="I649" s="260" t="e">
        <f ca="1">RANDBETWEEN($H$650*10,$F$650*10)/10</f>
        <v>#NUM!</v>
      </c>
      <c r="J649" s="261" t="e">
        <f t="shared" ref="J649:N651" ca="1" si="407">RANDBETWEEN($H$650*10,$F$650*10)/10</f>
        <v>#NUM!</v>
      </c>
      <c r="K649" s="261" t="e">
        <f t="shared" ca="1" si="407"/>
        <v>#NUM!</v>
      </c>
      <c r="L649" s="261" t="e">
        <f t="shared" ca="1" si="407"/>
        <v>#NUM!</v>
      </c>
      <c r="M649" s="261" t="e">
        <f t="shared" ca="1" si="407"/>
        <v>#NUM!</v>
      </c>
      <c r="N649" s="262" t="e">
        <f t="shared" ca="1" si="407"/>
        <v>#NUM!</v>
      </c>
    </row>
    <row r="650" spans="1:15" ht="16.5" thickBot="1">
      <c r="A650" s="202" t="str">
        <f>IF(C650="отвод","отвод","труба")</f>
        <v>труба</v>
      </c>
      <c r="B650" s="202" t="str">
        <f>VLOOKUP(C649,'2 Приложение 13'!$A$34:$E$245,5,FALSE)</f>
        <v>Сталь 20</v>
      </c>
      <c r="C650" s="264">
        <f>'1 шаблон'!A672</f>
        <v>0</v>
      </c>
      <c r="D650" s="264">
        <f>'1 шаблон'!B671</f>
        <v>0</v>
      </c>
      <c r="E650" s="264">
        <f>'1 шаблон'!C671</f>
        <v>0</v>
      </c>
      <c r="F650" s="265">
        <f>'1 шаблон'!D671</f>
        <v>0</v>
      </c>
      <c r="G650" s="266">
        <f>SUMPRODUCT((A650='Приложение 15'!$AE$3:$AE$282)*('3 Прил 12 (толщинометрия)'!E650='Приложение 15'!$AG$3:$AG$282)*('3 Прил 12 (толщинометрия)'!B650='Приложение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50" s="340">
        <v>7.6</v>
      </c>
      <c r="I650" s="267">
        <f>H650</f>
        <v>7.6</v>
      </c>
      <c r="J650" s="268" t="e">
        <f t="shared" ca="1" si="407"/>
        <v>#NUM!</v>
      </c>
      <c r="K650" s="268" t="e">
        <f t="shared" ca="1" si="407"/>
        <v>#NUM!</v>
      </c>
      <c r="L650" s="268" t="e">
        <f t="shared" ca="1" si="407"/>
        <v>#NUM!</v>
      </c>
      <c r="M650" s="268" t="e">
        <f t="shared" ca="1" si="407"/>
        <v>#NUM!</v>
      </c>
      <c r="N650" s="269" t="e">
        <f t="shared" ca="1" si="407"/>
        <v>#NUM!</v>
      </c>
      <c r="O650" s="144" t="e">
        <f ca="1">MAX(I649:N651)</f>
        <v>#NUM!</v>
      </c>
    </row>
    <row r="651" spans="1:15" ht="16.5" thickBot="1">
      <c r="A651" s="203"/>
      <c r="B651" s="203"/>
      <c r="C651" s="141"/>
      <c r="D651" s="141"/>
      <c r="E651" s="141"/>
      <c r="F651" s="141"/>
      <c r="G651" s="141"/>
      <c r="H651" s="340"/>
      <c r="I651" s="270" t="e">
        <f ca="1">RANDBETWEEN($H$650*10,$F$650*10)/10</f>
        <v>#NUM!</v>
      </c>
      <c r="J651" s="271" t="e">
        <f t="shared" ca="1" si="407"/>
        <v>#NUM!</v>
      </c>
      <c r="K651" s="271" t="e">
        <f t="shared" ca="1" si="407"/>
        <v>#NUM!</v>
      </c>
      <c r="L651" s="271" t="e">
        <f t="shared" ca="1" si="407"/>
        <v>#NUM!</v>
      </c>
      <c r="M651" s="271" t="e">
        <f t="shared" ca="1" si="407"/>
        <v>#NUM!</v>
      </c>
      <c r="N651" s="272" t="e">
        <f t="shared" ca="1" si="407"/>
        <v>#NUM!</v>
      </c>
    </row>
    <row r="652" spans="1:15" ht="16.5" thickBot="1">
      <c r="A652" s="201"/>
      <c r="B652" s="201"/>
      <c r="C652" s="273">
        <f>'1 шаблон'!A674</f>
        <v>0</v>
      </c>
      <c r="D652" s="259"/>
      <c r="E652" s="259"/>
      <c r="F652" s="259"/>
      <c r="G652" s="259"/>
      <c r="H652" s="340"/>
      <c r="I652" s="260" t="e">
        <f ca="1">RANDBETWEEN($H$653*10,$F$653*10)/10</f>
        <v>#NUM!</v>
      </c>
      <c r="J652" s="261" t="e">
        <f t="shared" ref="J652:N654" ca="1" si="408">RANDBETWEEN($H$653*10,$F$653*10)/10</f>
        <v>#NUM!</v>
      </c>
      <c r="K652" s="261" t="e">
        <f t="shared" ca="1" si="408"/>
        <v>#NUM!</v>
      </c>
      <c r="L652" s="261" t="e">
        <f t="shared" ca="1" si="408"/>
        <v>#NUM!</v>
      </c>
      <c r="M652" s="261" t="e">
        <f t="shared" ca="1" si="408"/>
        <v>#NUM!</v>
      </c>
      <c r="N652" s="262" t="e">
        <f t="shared" ca="1" si="408"/>
        <v>#NUM!</v>
      </c>
    </row>
    <row r="653" spans="1:15" ht="16.5" thickBot="1">
      <c r="A653" s="202" t="str">
        <f>IF(C653="отвод","отвод","труба")</f>
        <v>труба</v>
      </c>
      <c r="B653" s="202" t="str">
        <f>VLOOKUP(C652,'2 Приложение 13'!$A$34:$E$245,5,FALSE)</f>
        <v>Сталь 20</v>
      </c>
      <c r="C653" s="264">
        <f>'1 шаблон'!A675</f>
        <v>0</v>
      </c>
      <c r="D653" s="264">
        <f>'1 шаблон'!B674</f>
        <v>0</v>
      </c>
      <c r="E653" s="264">
        <f>'1 шаблон'!C674</f>
        <v>0</v>
      </c>
      <c r="F653" s="265">
        <f>'1 шаблон'!D674</f>
        <v>0</v>
      </c>
      <c r="G653" s="266">
        <f>SUMPRODUCT((A653='Приложение 15'!$AE$3:$AE$282)*('3 Прил 12 (толщинометрия)'!E653='Приложение 15'!$AG$3:$AG$282)*('3 Прил 12 (толщинометрия)'!B653='Приложение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53" s="340">
        <v>7.5</v>
      </c>
      <c r="I653" s="267">
        <f>H653</f>
        <v>7.5</v>
      </c>
      <c r="J653" s="268" t="e">
        <f t="shared" ca="1" si="408"/>
        <v>#NUM!</v>
      </c>
      <c r="K653" s="268" t="e">
        <f t="shared" ca="1" si="408"/>
        <v>#NUM!</v>
      </c>
      <c r="L653" s="268" t="e">
        <f t="shared" ca="1" si="408"/>
        <v>#NUM!</v>
      </c>
      <c r="M653" s="268" t="e">
        <f t="shared" ca="1" si="408"/>
        <v>#NUM!</v>
      </c>
      <c r="N653" s="269" t="e">
        <f t="shared" ca="1" si="408"/>
        <v>#NUM!</v>
      </c>
      <c r="O653" s="144" t="e">
        <f ca="1">MAX(I652:N654)</f>
        <v>#NUM!</v>
      </c>
    </row>
    <row r="654" spans="1:15" ht="16.5" thickBot="1">
      <c r="A654" s="203"/>
      <c r="B654" s="203"/>
      <c r="C654" s="141"/>
      <c r="D654" s="141"/>
      <c r="E654" s="141"/>
      <c r="F654" s="141"/>
      <c r="G654" s="141"/>
      <c r="H654" s="340"/>
      <c r="I654" s="270" t="e">
        <f ca="1">RANDBETWEEN($H$653*10,$F$653*10)/10</f>
        <v>#NUM!</v>
      </c>
      <c r="J654" s="271" t="e">
        <f t="shared" ca="1" si="408"/>
        <v>#NUM!</v>
      </c>
      <c r="K654" s="271" t="e">
        <f t="shared" ca="1" si="408"/>
        <v>#NUM!</v>
      </c>
      <c r="L654" s="271" t="e">
        <f t="shared" ca="1" si="408"/>
        <v>#NUM!</v>
      </c>
      <c r="M654" s="271" t="e">
        <f t="shared" ca="1" si="408"/>
        <v>#NUM!</v>
      </c>
      <c r="N654" s="272" t="e">
        <f t="shared" ca="1" si="408"/>
        <v>#NUM!</v>
      </c>
    </row>
    <row r="655" spans="1:15" ht="16.5" thickBot="1">
      <c r="A655" s="201"/>
      <c r="B655" s="201"/>
      <c r="C655" s="273">
        <f>'1 шаблон'!A677</f>
        <v>0</v>
      </c>
      <c r="D655" s="259"/>
      <c r="E655" s="259"/>
      <c r="F655" s="259"/>
      <c r="G655" s="259"/>
      <c r="H655" s="340"/>
      <c r="I655" s="260" t="e">
        <f ca="1">RANDBETWEEN($H$656*10,$F$656*10)/10</f>
        <v>#NUM!</v>
      </c>
      <c r="J655" s="261" t="e">
        <f t="shared" ref="J655:N657" ca="1" si="409">RANDBETWEEN($H$656*10,$F$656*10)/10</f>
        <v>#NUM!</v>
      </c>
      <c r="K655" s="261" t="e">
        <f t="shared" ca="1" si="409"/>
        <v>#NUM!</v>
      </c>
      <c r="L655" s="261" t="e">
        <f t="shared" ca="1" si="409"/>
        <v>#NUM!</v>
      </c>
      <c r="M655" s="261" t="e">
        <f t="shared" ca="1" si="409"/>
        <v>#NUM!</v>
      </c>
      <c r="N655" s="262" t="e">
        <f t="shared" ca="1" si="409"/>
        <v>#NUM!</v>
      </c>
    </row>
    <row r="656" spans="1:15" ht="16.5" thickBot="1">
      <c r="A656" s="202" t="str">
        <f>IF(C656="отвод","отвод","труба")</f>
        <v>труба</v>
      </c>
      <c r="B656" s="202" t="str">
        <f>VLOOKUP(C655,'2 Приложение 13'!$A$34:$E$245,5,FALSE)</f>
        <v>Сталь 20</v>
      </c>
      <c r="C656" s="264">
        <f>'1 шаблон'!A678</f>
        <v>0</v>
      </c>
      <c r="D656" s="264">
        <f>'1 шаблон'!B677</f>
        <v>0</v>
      </c>
      <c r="E656" s="264">
        <f>'1 шаблон'!C677</f>
        <v>0</v>
      </c>
      <c r="F656" s="265">
        <f>'1 шаблон'!D677</f>
        <v>0</v>
      </c>
      <c r="G656" s="266">
        <f>SUMPRODUCT((A656='Приложение 15'!$AE$3:$AE$282)*('3 Прил 12 (толщинометрия)'!E656='Приложение 15'!$AG$3:$AG$282)*('3 Прил 12 (толщинометрия)'!B656='Приложение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56" s="340">
        <v>7.3</v>
      </c>
      <c r="I656" s="267">
        <f>H656</f>
        <v>7.3</v>
      </c>
      <c r="J656" s="268" t="e">
        <f t="shared" ca="1" si="409"/>
        <v>#NUM!</v>
      </c>
      <c r="K656" s="268" t="e">
        <f t="shared" ca="1" si="409"/>
        <v>#NUM!</v>
      </c>
      <c r="L656" s="268" t="e">
        <f t="shared" ca="1" si="409"/>
        <v>#NUM!</v>
      </c>
      <c r="M656" s="268" t="e">
        <f t="shared" ca="1" si="409"/>
        <v>#NUM!</v>
      </c>
      <c r="N656" s="269" t="e">
        <f t="shared" ca="1" si="409"/>
        <v>#NUM!</v>
      </c>
      <c r="O656" s="144" t="e">
        <f ca="1">MAX(I655:N657)</f>
        <v>#NUM!</v>
      </c>
    </row>
    <row r="657" spans="1:15" ht="16.5" thickBot="1">
      <c r="A657" s="203"/>
      <c r="B657" s="203"/>
      <c r="C657" s="141"/>
      <c r="D657" s="141"/>
      <c r="E657" s="141"/>
      <c r="F657" s="141"/>
      <c r="G657" s="141"/>
      <c r="H657" s="340"/>
      <c r="I657" s="270" t="e">
        <f ca="1">RANDBETWEEN($H$656*10,$F$656*10)/10</f>
        <v>#NUM!</v>
      </c>
      <c r="J657" s="271" t="e">
        <f t="shared" ca="1" si="409"/>
        <v>#NUM!</v>
      </c>
      <c r="K657" s="271" t="e">
        <f t="shared" ca="1" si="409"/>
        <v>#NUM!</v>
      </c>
      <c r="L657" s="271" t="e">
        <f t="shared" ca="1" si="409"/>
        <v>#NUM!</v>
      </c>
      <c r="M657" s="271" t="e">
        <f t="shared" ca="1" si="409"/>
        <v>#NUM!</v>
      </c>
      <c r="N657" s="272" t="e">
        <f t="shared" ca="1" si="409"/>
        <v>#NUM!</v>
      </c>
    </row>
    <row r="658" spans="1:15" ht="16.5" thickBot="1">
      <c r="A658" s="201"/>
      <c r="B658" s="201"/>
      <c r="C658" s="273">
        <f>'1 шаблон'!A680</f>
        <v>0</v>
      </c>
      <c r="D658" s="259"/>
      <c r="E658" s="259"/>
      <c r="F658" s="259"/>
      <c r="G658" s="259"/>
      <c r="H658" s="340"/>
      <c r="I658" s="260" t="e">
        <f ca="1">RANDBETWEEN($H$659*10,$F$659*10)/10</f>
        <v>#NUM!</v>
      </c>
      <c r="J658" s="261" t="e">
        <f t="shared" ref="J658:N660" ca="1" si="410">RANDBETWEEN($H$659*10,$F$659*10)/10</f>
        <v>#NUM!</v>
      </c>
      <c r="K658" s="261" t="e">
        <f t="shared" ca="1" si="410"/>
        <v>#NUM!</v>
      </c>
      <c r="L658" s="261" t="e">
        <f t="shared" ca="1" si="410"/>
        <v>#NUM!</v>
      </c>
      <c r="M658" s="261" t="e">
        <f t="shared" ca="1" si="410"/>
        <v>#NUM!</v>
      </c>
      <c r="N658" s="262" t="e">
        <f t="shared" ca="1" si="410"/>
        <v>#NUM!</v>
      </c>
    </row>
    <row r="659" spans="1:15" ht="16.5" thickBot="1">
      <c r="A659" s="202" t="str">
        <f>IF(C659="отвод","отвод","труба")</f>
        <v>труба</v>
      </c>
      <c r="B659" s="202" t="str">
        <f>VLOOKUP(C658,'2 Приложение 13'!$A$34:$E$245,5,FALSE)</f>
        <v>Сталь 20</v>
      </c>
      <c r="C659" s="264">
        <f>'1 шаблон'!A681</f>
        <v>0</v>
      </c>
      <c r="D659" s="264">
        <f>'1 шаблон'!B680</f>
        <v>0</v>
      </c>
      <c r="E659" s="264">
        <f>'1 шаблон'!C680</f>
        <v>0</v>
      </c>
      <c r="F659" s="265">
        <f>'1 шаблон'!D680</f>
        <v>0</v>
      </c>
      <c r="G659" s="266">
        <f>SUMPRODUCT((A659='Приложение 15'!$AE$3:$AE$282)*('3 Прил 12 (толщинометрия)'!E659='Приложение 15'!$AG$3:$AG$282)*('3 Прил 12 (толщинометрия)'!B659='Приложение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59" s="340">
        <v>5.9</v>
      </c>
      <c r="I659" s="267">
        <f>H659</f>
        <v>5.9</v>
      </c>
      <c r="J659" s="268" t="e">
        <f t="shared" ca="1" si="410"/>
        <v>#NUM!</v>
      </c>
      <c r="K659" s="268" t="e">
        <f t="shared" ca="1" si="410"/>
        <v>#NUM!</v>
      </c>
      <c r="L659" s="268" t="e">
        <f t="shared" ca="1" si="410"/>
        <v>#NUM!</v>
      </c>
      <c r="M659" s="268" t="e">
        <f t="shared" ca="1" si="410"/>
        <v>#NUM!</v>
      </c>
      <c r="N659" s="269" t="e">
        <f t="shared" ca="1" si="410"/>
        <v>#NUM!</v>
      </c>
      <c r="O659" s="144" t="e">
        <f ca="1">MAX(I658:N660)</f>
        <v>#NUM!</v>
      </c>
    </row>
    <row r="660" spans="1:15" ht="16.5" thickBot="1">
      <c r="A660" s="203"/>
      <c r="B660" s="203"/>
      <c r="C660" s="141"/>
      <c r="D660" s="141"/>
      <c r="E660" s="141"/>
      <c r="F660" s="141"/>
      <c r="G660" s="141"/>
      <c r="H660" s="340"/>
      <c r="I660" s="270" t="e">
        <f ca="1">RANDBETWEEN($H$659*10,$F$659*10)/10</f>
        <v>#NUM!</v>
      </c>
      <c r="J660" s="271" t="e">
        <f t="shared" ca="1" si="410"/>
        <v>#NUM!</v>
      </c>
      <c r="K660" s="271" t="e">
        <f t="shared" ca="1" si="410"/>
        <v>#NUM!</v>
      </c>
      <c r="L660" s="271" t="e">
        <f t="shared" ca="1" si="410"/>
        <v>#NUM!</v>
      </c>
      <c r="M660" s="271" t="e">
        <f t="shared" ca="1" si="410"/>
        <v>#NUM!</v>
      </c>
      <c r="N660" s="272" t="e">
        <f t="shared" ca="1" si="410"/>
        <v>#NUM!</v>
      </c>
    </row>
    <row r="661" spans="1:15" ht="16.5" thickBot="1">
      <c r="A661" s="201"/>
      <c r="B661" s="201"/>
      <c r="C661" s="273">
        <f>'1 шаблон'!A683</f>
        <v>0</v>
      </c>
      <c r="D661" s="259"/>
      <c r="E661" s="259"/>
      <c r="F661" s="259"/>
      <c r="G661" s="259"/>
      <c r="H661" s="340"/>
      <c r="I661" s="260" t="e">
        <f ca="1">RANDBETWEEN($H$662*10,$F$662*10)/10</f>
        <v>#NUM!</v>
      </c>
      <c r="J661" s="261" t="e">
        <f t="shared" ref="J661:N663" ca="1" si="411">RANDBETWEEN($H$662*10,$F$662*10)/10</f>
        <v>#NUM!</v>
      </c>
      <c r="K661" s="261" t="e">
        <f t="shared" ca="1" si="411"/>
        <v>#NUM!</v>
      </c>
      <c r="L661" s="261" t="e">
        <f t="shared" ca="1" si="411"/>
        <v>#NUM!</v>
      </c>
      <c r="M661" s="261" t="e">
        <f t="shared" ca="1" si="411"/>
        <v>#NUM!</v>
      </c>
      <c r="N661" s="262" t="e">
        <f t="shared" ca="1" si="411"/>
        <v>#NUM!</v>
      </c>
    </row>
    <row r="662" spans="1:15" ht="16.5" thickBot="1">
      <c r="A662" s="202" t="str">
        <f>IF(C662="отвод","отвод","труба")</f>
        <v>труба</v>
      </c>
      <c r="B662" s="202" t="str">
        <f>VLOOKUP(C661,'2 Приложение 13'!$A$34:$E$245,5,FALSE)</f>
        <v>Сталь 20</v>
      </c>
      <c r="C662" s="264">
        <f>'1 шаблон'!A684</f>
        <v>0</v>
      </c>
      <c r="D662" s="264">
        <f>'1 шаблон'!B683</f>
        <v>0</v>
      </c>
      <c r="E662" s="264">
        <f>'1 шаблон'!C683</f>
        <v>0</v>
      </c>
      <c r="F662" s="265">
        <f>'1 шаблон'!D683</f>
        <v>0</v>
      </c>
      <c r="G662" s="266">
        <f>SUMPRODUCT((A662='Приложение 15'!$AE$3:$AE$282)*('3 Прил 12 (толщинометрия)'!E662='Приложение 15'!$AG$3:$AG$282)*('3 Прил 12 (толщинометрия)'!B662='Приложение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62" s="340">
        <v>5.8</v>
      </c>
      <c r="I662" s="267">
        <f>H662</f>
        <v>5.8</v>
      </c>
      <c r="J662" s="268" t="e">
        <f t="shared" ca="1" si="411"/>
        <v>#NUM!</v>
      </c>
      <c r="K662" s="268" t="e">
        <f t="shared" ca="1" si="411"/>
        <v>#NUM!</v>
      </c>
      <c r="L662" s="268" t="e">
        <f t="shared" ca="1" si="411"/>
        <v>#NUM!</v>
      </c>
      <c r="M662" s="268" t="e">
        <f t="shared" ca="1" si="411"/>
        <v>#NUM!</v>
      </c>
      <c r="N662" s="269" t="e">
        <f t="shared" ca="1" si="411"/>
        <v>#NUM!</v>
      </c>
      <c r="O662" s="144" t="e">
        <f ca="1">MAX(I661:N663)</f>
        <v>#NUM!</v>
      </c>
    </row>
    <row r="663" spans="1:15" ht="16.5" thickBot="1">
      <c r="A663" s="203"/>
      <c r="B663" s="203"/>
      <c r="C663" s="141"/>
      <c r="D663" s="141"/>
      <c r="E663" s="141"/>
      <c r="F663" s="141"/>
      <c r="G663" s="141"/>
      <c r="H663" s="340"/>
      <c r="I663" s="270" t="e">
        <f ca="1">RANDBETWEEN($H$662*10,$F$662*10)/10</f>
        <v>#NUM!</v>
      </c>
      <c r="J663" s="271" t="e">
        <f t="shared" ca="1" si="411"/>
        <v>#NUM!</v>
      </c>
      <c r="K663" s="271" t="e">
        <f t="shared" ca="1" si="411"/>
        <v>#NUM!</v>
      </c>
      <c r="L663" s="271" t="e">
        <f t="shared" ca="1" si="411"/>
        <v>#NUM!</v>
      </c>
      <c r="M663" s="271" t="e">
        <f t="shared" ca="1" si="411"/>
        <v>#NUM!</v>
      </c>
      <c r="N663" s="272" t="e">
        <f t="shared" ca="1" si="411"/>
        <v>#NUM!</v>
      </c>
    </row>
    <row r="664" spans="1:15" ht="16.5" thickBot="1">
      <c r="A664" s="201"/>
      <c r="B664" s="201"/>
      <c r="C664" s="273">
        <f>'1 шаблон'!A686</f>
        <v>0</v>
      </c>
      <c r="D664" s="259"/>
      <c r="E664" s="259"/>
      <c r="F664" s="259"/>
      <c r="G664" s="259"/>
      <c r="H664" s="340"/>
      <c r="I664" s="260" t="e">
        <f ca="1">RANDBETWEEN($H$665*10,$F$665*10)/10</f>
        <v>#NUM!</v>
      </c>
      <c r="J664" s="261" t="e">
        <f t="shared" ref="J664:N666" ca="1" si="412">RANDBETWEEN($H$665*10,$F$665*10)/10</f>
        <v>#NUM!</v>
      </c>
      <c r="K664" s="261" t="e">
        <f t="shared" ca="1" si="412"/>
        <v>#NUM!</v>
      </c>
      <c r="L664" s="261" t="e">
        <f t="shared" ca="1" si="412"/>
        <v>#NUM!</v>
      </c>
      <c r="M664" s="261" t="e">
        <f t="shared" ca="1" si="412"/>
        <v>#NUM!</v>
      </c>
      <c r="N664" s="262" t="e">
        <f t="shared" ca="1" si="412"/>
        <v>#NUM!</v>
      </c>
    </row>
    <row r="665" spans="1:15" ht="16.5" thickBot="1">
      <c r="A665" s="202" t="str">
        <f>IF(C665="отвод","отвод","труба")</f>
        <v>труба</v>
      </c>
      <c r="B665" s="202" t="str">
        <f>VLOOKUP(C664,'2 Приложение 13'!$A$34:$E$245,5,FALSE)</f>
        <v>Сталь 20</v>
      </c>
      <c r="C665" s="264">
        <f>'1 шаблон'!A687</f>
        <v>0</v>
      </c>
      <c r="D665" s="264">
        <f>'1 шаблон'!B686</f>
        <v>0</v>
      </c>
      <c r="E665" s="264">
        <f>'1 шаблон'!C686</f>
        <v>0</v>
      </c>
      <c r="F665" s="265">
        <f>'1 шаблон'!D686</f>
        <v>0</v>
      </c>
      <c r="G665" s="266">
        <f>SUMPRODUCT((A665='Приложение 15'!$AE$3:$AE$282)*('3 Прил 12 (толщинометрия)'!E665='Приложение 15'!$AG$3:$AG$282)*('3 Прил 12 (толщинометрия)'!B665='Приложение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65" s="340">
        <v>5.8</v>
      </c>
      <c r="I665" s="267">
        <f>H665</f>
        <v>5.8</v>
      </c>
      <c r="J665" s="268" t="e">
        <f t="shared" ca="1" si="412"/>
        <v>#NUM!</v>
      </c>
      <c r="K665" s="268" t="e">
        <f t="shared" ca="1" si="412"/>
        <v>#NUM!</v>
      </c>
      <c r="L665" s="268" t="e">
        <f t="shared" ca="1" si="412"/>
        <v>#NUM!</v>
      </c>
      <c r="M665" s="268" t="e">
        <f t="shared" ca="1" si="412"/>
        <v>#NUM!</v>
      </c>
      <c r="N665" s="269" t="e">
        <f t="shared" ca="1" si="412"/>
        <v>#NUM!</v>
      </c>
      <c r="O665" s="144" t="e">
        <f ca="1">MAX(I664:N666)</f>
        <v>#NUM!</v>
      </c>
    </row>
    <row r="666" spans="1:15" ht="16.5" thickBot="1">
      <c r="A666" s="203"/>
      <c r="B666" s="203"/>
      <c r="C666" s="141"/>
      <c r="D666" s="141"/>
      <c r="E666" s="141"/>
      <c r="F666" s="141"/>
      <c r="G666" s="141"/>
      <c r="H666" s="340"/>
      <c r="I666" s="270" t="e">
        <f ca="1">RANDBETWEEN($H$665*10,$F$665*10)/10</f>
        <v>#NUM!</v>
      </c>
      <c r="J666" s="271" t="e">
        <f t="shared" ca="1" si="412"/>
        <v>#NUM!</v>
      </c>
      <c r="K666" s="271" t="e">
        <f t="shared" ca="1" si="412"/>
        <v>#NUM!</v>
      </c>
      <c r="L666" s="271" t="e">
        <f t="shared" ca="1" si="412"/>
        <v>#NUM!</v>
      </c>
      <c r="M666" s="271" t="e">
        <f t="shared" ca="1" si="412"/>
        <v>#NUM!</v>
      </c>
      <c r="N666" s="272" t="e">
        <f t="shared" ca="1" si="412"/>
        <v>#NUM!</v>
      </c>
    </row>
    <row r="667" spans="1:15" ht="16.5" thickBot="1">
      <c r="A667" s="201"/>
      <c r="B667" s="201"/>
      <c r="C667" s="273">
        <f>'1 шаблон'!A689</f>
        <v>0</v>
      </c>
      <c r="D667" s="259"/>
      <c r="E667" s="259"/>
      <c r="F667" s="259"/>
      <c r="G667" s="259"/>
      <c r="H667" s="340"/>
      <c r="I667" s="260" t="e">
        <f ca="1">RANDBETWEEN($H$668*10,$F$668*10)/10</f>
        <v>#NUM!</v>
      </c>
      <c r="J667" s="261" t="e">
        <f t="shared" ref="J667:N669" ca="1" si="413">RANDBETWEEN($H$668*10,$F$668*10)/10</f>
        <v>#NUM!</v>
      </c>
      <c r="K667" s="261" t="e">
        <f t="shared" ca="1" si="413"/>
        <v>#NUM!</v>
      </c>
      <c r="L667" s="261" t="e">
        <f t="shared" ca="1" si="413"/>
        <v>#NUM!</v>
      </c>
      <c r="M667" s="261" t="e">
        <f t="shared" ca="1" si="413"/>
        <v>#NUM!</v>
      </c>
      <c r="N667" s="262" t="e">
        <f t="shared" ca="1" si="413"/>
        <v>#NUM!</v>
      </c>
    </row>
    <row r="668" spans="1:15" ht="16.5" thickBot="1">
      <c r="A668" s="202" t="str">
        <f>IF(C668="отвод","отвод","труба")</f>
        <v>труба</v>
      </c>
      <c r="B668" s="202" t="str">
        <f>VLOOKUP(C667,'2 Приложение 13'!$A$245:$E$246,5,FALSE)</f>
        <v>Сталь 20</v>
      </c>
      <c r="C668" s="264">
        <f>'1 шаблон'!A690</f>
        <v>0</v>
      </c>
      <c r="D668" s="264">
        <f>'1 шаблон'!B689</f>
        <v>0</v>
      </c>
      <c r="E668" s="264">
        <f>'1 шаблон'!C689</f>
        <v>0</v>
      </c>
      <c r="F668" s="265">
        <f>'1 шаблон'!D689</f>
        <v>0</v>
      </c>
      <c r="G668" s="266">
        <f>SUMPRODUCT((A668='Приложение 15'!$AE$3:$AE$282)*('3 Прил 12 (толщинометрия)'!E668='Приложение 15'!$AG$3:$AG$282)*('3 Прил 12 (толщинометрия)'!B668='Приложение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68" s="340">
        <v>7.5</v>
      </c>
      <c r="I668" s="267">
        <f>H668</f>
        <v>7.5</v>
      </c>
      <c r="J668" s="268" t="e">
        <f t="shared" ca="1" si="413"/>
        <v>#NUM!</v>
      </c>
      <c r="K668" s="268" t="e">
        <f t="shared" ca="1" si="413"/>
        <v>#NUM!</v>
      </c>
      <c r="L668" s="268" t="e">
        <f t="shared" ca="1" si="413"/>
        <v>#NUM!</v>
      </c>
      <c r="M668" s="268" t="e">
        <f t="shared" ca="1" si="413"/>
        <v>#NUM!</v>
      </c>
      <c r="N668" s="269" t="e">
        <f t="shared" ca="1" si="413"/>
        <v>#NUM!</v>
      </c>
      <c r="O668" s="144" t="e">
        <f ca="1">MAX(I667:N669)</f>
        <v>#NUM!</v>
      </c>
    </row>
    <row r="669" spans="1:15" ht="16.5" thickBot="1">
      <c r="A669" s="203"/>
      <c r="B669" s="203"/>
      <c r="C669" s="141"/>
      <c r="D669" s="141"/>
      <c r="E669" s="141"/>
      <c r="F669" s="141"/>
      <c r="G669" s="141"/>
      <c r="H669" s="340"/>
      <c r="I669" s="270" t="e">
        <f ca="1">RANDBETWEEN($H$668*10,$F$668*10)/10</f>
        <v>#NUM!</v>
      </c>
      <c r="J669" s="271" t="e">
        <f t="shared" ca="1" si="413"/>
        <v>#NUM!</v>
      </c>
      <c r="K669" s="271" t="e">
        <f t="shared" ca="1" si="413"/>
        <v>#NUM!</v>
      </c>
      <c r="L669" s="271" t="e">
        <f t="shared" ca="1" si="413"/>
        <v>#NUM!</v>
      </c>
      <c r="M669" s="271" t="e">
        <f t="shared" ca="1" si="413"/>
        <v>#NUM!</v>
      </c>
      <c r="N669" s="272" t="e">
        <f t="shared" ca="1" si="413"/>
        <v>#NUM!</v>
      </c>
    </row>
    <row r="670" spans="1:15" ht="16.5" thickBot="1">
      <c r="A670" s="201"/>
      <c r="B670" s="201"/>
      <c r="C670" s="273">
        <f>'1 шаблон'!A692</f>
        <v>0</v>
      </c>
      <c r="D670" s="259"/>
      <c r="E670" s="259"/>
      <c r="F670" s="259"/>
      <c r="G670" s="259"/>
      <c r="H670" s="340"/>
      <c r="I670" s="260" t="e">
        <f ca="1">RANDBETWEEN($H$671*10,$F$671*10)/10</f>
        <v>#NUM!</v>
      </c>
      <c r="J670" s="261" t="e">
        <f t="shared" ref="J670:N672" ca="1" si="414">RANDBETWEEN($H$671*10,$F$671*10)/10</f>
        <v>#NUM!</v>
      </c>
      <c r="K670" s="261" t="e">
        <f t="shared" ca="1" si="414"/>
        <v>#NUM!</v>
      </c>
      <c r="L670" s="261" t="e">
        <f t="shared" ca="1" si="414"/>
        <v>#NUM!</v>
      </c>
      <c r="M670" s="261" t="e">
        <f t="shared" ca="1" si="414"/>
        <v>#NUM!</v>
      </c>
      <c r="N670" s="262" t="e">
        <f t="shared" ca="1" si="414"/>
        <v>#NUM!</v>
      </c>
    </row>
    <row r="671" spans="1:15" ht="16.5" thickBot="1">
      <c r="A671" s="202" t="str">
        <f>IF(C671="отвод","отвод","труба")</f>
        <v>труба</v>
      </c>
      <c r="B671" s="202" t="str">
        <f>VLOOKUP(C670,'2 Приложение 13'!$A$245:$E$247,5,FALSE)</f>
        <v>Сталь 20</v>
      </c>
      <c r="C671" s="264">
        <f>'1 шаблон'!A693</f>
        <v>0</v>
      </c>
      <c r="D671" s="264">
        <f>'1 шаблон'!B692</f>
        <v>0</v>
      </c>
      <c r="E671" s="264">
        <f>'1 шаблон'!C692</f>
        <v>0</v>
      </c>
      <c r="F671" s="265">
        <f>'1 шаблон'!D692</f>
        <v>0</v>
      </c>
      <c r="G671" s="266">
        <f>SUMPRODUCT((A671='Приложение 15'!$AE$3:$AE$282)*('3 Прил 12 (толщинометрия)'!E671='Приложение 15'!$AG$3:$AG$282)*('3 Прил 12 (толщинометрия)'!B671='Приложение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71" s="340">
        <v>7.5</v>
      </c>
      <c r="I671" s="267">
        <f>H671</f>
        <v>7.5</v>
      </c>
      <c r="J671" s="268" t="e">
        <f t="shared" ca="1" si="414"/>
        <v>#NUM!</v>
      </c>
      <c r="K671" s="268" t="e">
        <f t="shared" ca="1" si="414"/>
        <v>#NUM!</v>
      </c>
      <c r="L671" s="268" t="e">
        <f t="shared" ca="1" si="414"/>
        <v>#NUM!</v>
      </c>
      <c r="M671" s="268" t="e">
        <f t="shared" ca="1" si="414"/>
        <v>#NUM!</v>
      </c>
      <c r="N671" s="269" t="e">
        <f t="shared" ca="1" si="414"/>
        <v>#NUM!</v>
      </c>
      <c r="O671" s="144" t="e">
        <f ca="1">MAX(I670:N672)</f>
        <v>#NUM!</v>
      </c>
    </row>
    <row r="672" spans="1:15" ht="16.5" thickBot="1">
      <c r="A672" s="203"/>
      <c r="B672" s="203"/>
      <c r="C672" s="141"/>
      <c r="D672" s="141"/>
      <c r="E672" s="141"/>
      <c r="F672" s="141"/>
      <c r="G672" s="141"/>
      <c r="H672" s="340"/>
      <c r="I672" s="270" t="e">
        <f ca="1">RANDBETWEEN($H$671*10,$F$671*10)/10</f>
        <v>#NUM!</v>
      </c>
      <c r="J672" s="271" t="e">
        <f t="shared" ca="1" si="414"/>
        <v>#NUM!</v>
      </c>
      <c r="K672" s="271" t="e">
        <f t="shared" ca="1" si="414"/>
        <v>#NUM!</v>
      </c>
      <c r="L672" s="271" t="e">
        <f t="shared" ca="1" si="414"/>
        <v>#NUM!</v>
      </c>
      <c r="M672" s="271" t="e">
        <f t="shared" ca="1" si="414"/>
        <v>#NUM!</v>
      </c>
      <c r="N672" s="272" t="e">
        <f t="shared" ca="1" si="414"/>
        <v>#NUM!</v>
      </c>
    </row>
    <row r="673" spans="1:15" ht="16.5" thickBot="1">
      <c r="A673" s="201"/>
      <c r="B673" s="201"/>
      <c r="C673" s="273">
        <f>'1 шаблон'!A695</f>
        <v>0</v>
      </c>
      <c r="D673" s="259"/>
      <c r="E673" s="259"/>
      <c r="F673" s="259"/>
      <c r="G673" s="259"/>
      <c r="H673" s="340"/>
      <c r="I673" s="260" t="e">
        <f ca="1">RANDBETWEEN($H$674*10,$F$674*10)/10</f>
        <v>#NUM!</v>
      </c>
      <c r="J673" s="261" t="e">
        <f t="shared" ref="J673:N675" ca="1" si="415">RANDBETWEEN($H$674*10,$F$674*10)/10</f>
        <v>#NUM!</v>
      </c>
      <c r="K673" s="261" t="e">
        <f t="shared" ca="1" si="415"/>
        <v>#NUM!</v>
      </c>
      <c r="L673" s="261" t="e">
        <f t="shared" ca="1" si="415"/>
        <v>#NUM!</v>
      </c>
      <c r="M673" s="261" t="e">
        <f t="shared" ca="1" si="415"/>
        <v>#NUM!</v>
      </c>
      <c r="N673" s="262" t="e">
        <f t="shared" ca="1" si="415"/>
        <v>#NUM!</v>
      </c>
    </row>
    <row r="674" spans="1:15" ht="16.5" thickBot="1">
      <c r="A674" s="202" t="str">
        <f>IF(C674="отвод","отвод","труба")</f>
        <v>труба</v>
      </c>
      <c r="B674" s="202" t="str">
        <f>VLOOKUP(C673,'2 Приложение 13'!$A$245:$E$248,5,FALSE)</f>
        <v>Сталь 20</v>
      </c>
      <c r="C674" s="264">
        <f>'1 шаблон'!A696</f>
        <v>0</v>
      </c>
      <c r="D674" s="264">
        <f>'1 шаблон'!B695</f>
        <v>0</v>
      </c>
      <c r="E674" s="264">
        <f>'1 шаблон'!C695</f>
        <v>0</v>
      </c>
      <c r="F674" s="265">
        <f>'1 шаблон'!D695</f>
        <v>0</v>
      </c>
      <c r="G674" s="266">
        <f>SUMPRODUCT((A674='Приложение 15'!$AE$3:$AE$282)*('3 Прил 12 (толщинометрия)'!E674='Приложение 15'!$AG$3:$AG$282)*('3 Прил 12 (толщинометрия)'!B674='Приложение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74" s="340">
        <v>7.6</v>
      </c>
      <c r="I674" s="267">
        <f>H674</f>
        <v>7.6</v>
      </c>
      <c r="J674" s="268" t="e">
        <f t="shared" ca="1" si="415"/>
        <v>#NUM!</v>
      </c>
      <c r="K674" s="268" t="e">
        <f t="shared" ca="1" si="415"/>
        <v>#NUM!</v>
      </c>
      <c r="L674" s="268" t="e">
        <f t="shared" ca="1" si="415"/>
        <v>#NUM!</v>
      </c>
      <c r="M674" s="268" t="e">
        <f t="shared" ca="1" si="415"/>
        <v>#NUM!</v>
      </c>
      <c r="N674" s="269" t="e">
        <f t="shared" ca="1" si="415"/>
        <v>#NUM!</v>
      </c>
      <c r="O674" s="144" t="e">
        <f ca="1">MAX(I673:N675)</f>
        <v>#NUM!</v>
      </c>
    </row>
    <row r="675" spans="1:15" ht="16.5" thickBot="1">
      <c r="A675" s="203"/>
      <c r="B675" s="203"/>
      <c r="C675" s="141"/>
      <c r="D675" s="141"/>
      <c r="E675" s="141"/>
      <c r="F675" s="141"/>
      <c r="G675" s="141"/>
      <c r="H675" s="340"/>
      <c r="I675" s="270" t="e">
        <f ca="1">RANDBETWEEN($H$674*10,$F$674*10)/10</f>
        <v>#NUM!</v>
      </c>
      <c r="J675" s="271" t="e">
        <f t="shared" ca="1" si="415"/>
        <v>#NUM!</v>
      </c>
      <c r="K675" s="271" t="e">
        <f t="shared" ca="1" si="415"/>
        <v>#NUM!</v>
      </c>
      <c r="L675" s="271" t="e">
        <f t="shared" ca="1" si="415"/>
        <v>#NUM!</v>
      </c>
      <c r="M675" s="271" t="e">
        <f t="shared" ca="1" si="415"/>
        <v>#NUM!</v>
      </c>
      <c r="N675" s="272" t="e">
        <f t="shared" ca="1" si="415"/>
        <v>#NUM!</v>
      </c>
    </row>
    <row r="676" spans="1:15" ht="16.5" thickBot="1">
      <c r="A676" s="201"/>
      <c r="B676" s="201"/>
      <c r="C676" s="273">
        <f>'1 шаблон'!A698</f>
        <v>0</v>
      </c>
      <c r="D676" s="259"/>
      <c r="E676" s="259"/>
      <c r="F676" s="259"/>
      <c r="G676" s="259"/>
      <c r="H676" s="340"/>
      <c r="I676" s="260" t="e">
        <f ca="1">RANDBETWEEN($H$677*10,$F$677*10)/10</f>
        <v>#NUM!</v>
      </c>
      <c r="J676" s="261" t="e">
        <f t="shared" ref="J676:N678" ca="1" si="416">RANDBETWEEN($H$677*10,$F$677*10)/10</f>
        <v>#NUM!</v>
      </c>
      <c r="K676" s="261" t="e">
        <f t="shared" ca="1" si="416"/>
        <v>#NUM!</v>
      </c>
      <c r="L676" s="261" t="e">
        <f t="shared" ca="1" si="416"/>
        <v>#NUM!</v>
      </c>
      <c r="M676" s="261" t="e">
        <f t="shared" ca="1" si="416"/>
        <v>#NUM!</v>
      </c>
      <c r="N676" s="262" t="e">
        <f t="shared" ca="1" si="416"/>
        <v>#NUM!</v>
      </c>
    </row>
    <row r="677" spans="1:15" ht="16.5" thickBot="1">
      <c r="A677" s="202" t="str">
        <f>IF(C677="отвод","отвод","труба")</f>
        <v>труба</v>
      </c>
      <c r="B677" s="202" t="str">
        <f>VLOOKUP(C676,'2 Приложение 13'!$A$245:$E$249,5,FALSE)</f>
        <v>Сталь 20</v>
      </c>
      <c r="C677" s="264">
        <f>'1 шаблон'!A699</f>
        <v>0</v>
      </c>
      <c r="D677" s="264">
        <f>'1 шаблон'!B698</f>
        <v>0</v>
      </c>
      <c r="E677" s="264">
        <f>'1 шаблон'!C698</f>
        <v>0</v>
      </c>
      <c r="F677" s="265">
        <f>'1 шаблон'!D698</f>
        <v>0</v>
      </c>
      <c r="G677" s="266">
        <f>SUMPRODUCT((A677='Приложение 15'!$AE$3:$AE$282)*('3 Прил 12 (толщинометрия)'!E677='Приложение 15'!$AG$3:$AG$282)*('3 Прил 12 (толщинометрия)'!B677='Приложение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77" s="340">
        <v>5.6</v>
      </c>
      <c r="I677" s="267">
        <f>H677</f>
        <v>5.6</v>
      </c>
      <c r="J677" s="268" t="e">
        <f t="shared" ca="1" si="416"/>
        <v>#NUM!</v>
      </c>
      <c r="K677" s="268" t="e">
        <f t="shared" ca="1" si="416"/>
        <v>#NUM!</v>
      </c>
      <c r="L677" s="268" t="e">
        <f t="shared" ca="1" si="416"/>
        <v>#NUM!</v>
      </c>
      <c r="M677" s="268" t="e">
        <f t="shared" ca="1" si="416"/>
        <v>#NUM!</v>
      </c>
      <c r="N677" s="269" t="e">
        <f t="shared" ca="1" si="416"/>
        <v>#NUM!</v>
      </c>
      <c r="O677" s="144" t="e">
        <f ca="1">MAX(I676:N678)</f>
        <v>#NUM!</v>
      </c>
    </row>
    <row r="678" spans="1:15" ht="16.5" thickBot="1">
      <c r="A678" s="203"/>
      <c r="B678" s="203"/>
      <c r="C678" s="141"/>
      <c r="D678" s="141"/>
      <c r="E678" s="141"/>
      <c r="F678" s="141"/>
      <c r="G678" s="141"/>
      <c r="H678" s="340"/>
      <c r="I678" s="270" t="e">
        <f ca="1">RANDBETWEEN($H$677*10,$F$677*10)/10</f>
        <v>#NUM!</v>
      </c>
      <c r="J678" s="271" t="e">
        <f t="shared" ca="1" si="416"/>
        <v>#NUM!</v>
      </c>
      <c r="K678" s="271" t="e">
        <f t="shared" ca="1" si="416"/>
        <v>#NUM!</v>
      </c>
      <c r="L678" s="271" t="e">
        <f t="shared" ca="1" si="416"/>
        <v>#NUM!</v>
      </c>
      <c r="M678" s="271" t="e">
        <f t="shared" ca="1" si="416"/>
        <v>#NUM!</v>
      </c>
      <c r="N678" s="272" t="e">
        <f t="shared" ca="1" si="416"/>
        <v>#NUM!</v>
      </c>
    </row>
    <row r="679" spans="1:15" ht="16.5" thickBot="1">
      <c r="A679" s="201"/>
      <c r="B679" s="201"/>
      <c r="C679" s="273">
        <f>'1 шаблон'!A701</f>
        <v>0</v>
      </c>
      <c r="D679" s="259"/>
      <c r="E679" s="259"/>
      <c r="F679" s="259"/>
      <c r="G679" s="259"/>
      <c r="H679" s="340"/>
      <c r="I679" s="260" t="e">
        <f ca="1">RANDBETWEEN($H$680*10,$F$680*10)/10</f>
        <v>#NUM!</v>
      </c>
      <c r="J679" s="260" t="e">
        <f t="shared" ref="J679:N681" ca="1" si="417">RANDBETWEEN($H$680*10,$F$680*10)/10</f>
        <v>#NUM!</v>
      </c>
      <c r="K679" s="260" t="e">
        <f t="shared" ca="1" si="417"/>
        <v>#NUM!</v>
      </c>
      <c r="L679" s="260" t="e">
        <f t="shared" ca="1" si="417"/>
        <v>#NUM!</v>
      </c>
      <c r="M679" s="260" t="e">
        <f t="shared" ca="1" si="417"/>
        <v>#NUM!</v>
      </c>
      <c r="N679" s="260" t="e">
        <f t="shared" ca="1" si="417"/>
        <v>#NUM!</v>
      </c>
    </row>
    <row r="680" spans="1:15" ht="16.5" thickBot="1">
      <c r="A680" s="202" t="str">
        <f>IF(C680="отвод","отвод","труба")</f>
        <v>труба</v>
      </c>
      <c r="B680" s="202" t="str">
        <f>VLOOKUP(C679,'2 Приложение 13'!$A$245:$E$250,5,FALSE)</f>
        <v>Сталь 20</v>
      </c>
      <c r="C680" s="264">
        <f>'1 шаблон'!A702</f>
        <v>0</v>
      </c>
      <c r="D680" s="264">
        <f>'1 шаблон'!B701</f>
        <v>0</v>
      </c>
      <c r="E680" s="264">
        <f>'1 шаблон'!C701</f>
        <v>0</v>
      </c>
      <c r="F680" s="265">
        <f>'1 шаблон'!D701</f>
        <v>0</v>
      </c>
      <c r="G680" s="266">
        <v>2.88</v>
      </c>
      <c r="H680" s="340">
        <v>10.5</v>
      </c>
      <c r="I680" s="260">
        <f>H680</f>
        <v>10.5</v>
      </c>
      <c r="J680" s="260" t="e">
        <f t="shared" ca="1" si="417"/>
        <v>#NUM!</v>
      </c>
      <c r="K680" s="260" t="e">
        <f t="shared" ca="1" si="417"/>
        <v>#NUM!</v>
      </c>
      <c r="L680" s="260" t="e">
        <f t="shared" ca="1" si="417"/>
        <v>#NUM!</v>
      </c>
      <c r="M680" s="260" t="e">
        <f t="shared" ca="1" si="417"/>
        <v>#NUM!</v>
      </c>
      <c r="N680" s="260" t="e">
        <f t="shared" ca="1" si="417"/>
        <v>#NUM!</v>
      </c>
      <c r="O680" s="144" t="e">
        <f ca="1">MAX(I679:N681)</f>
        <v>#NUM!</v>
      </c>
    </row>
    <row r="681" spans="1:15" ht="16.5" thickBot="1">
      <c r="A681" s="203"/>
      <c r="B681" s="203"/>
      <c r="C681" s="141"/>
      <c r="D681" s="141"/>
      <c r="E681" s="141"/>
      <c r="F681" s="141"/>
      <c r="G681" s="141"/>
      <c r="H681" s="340"/>
      <c r="I681" s="260" t="e">
        <f ca="1">RANDBETWEEN($H$680*10,$F$680*10)/10</f>
        <v>#NUM!</v>
      </c>
      <c r="J681" s="260" t="e">
        <f t="shared" ca="1" si="417"/>
        <v>#NUM!</v>
      </c>
      <c r="K681" s="260" t="e">
        <f t="shared" ca="1" si="417"/>
        <v>#NUM!</v>
      </c>
      <c r="L681" s="260" t="e">
        <f t="shared" ca="1" si="417"/>
        <v>#NUM!</v>
      </c>
      <c r="M681" s="260" t="e">
        <f t="shared" ca="1" si="417"/>
        <v>#NUM!</v>
      </c>
      <c r="N681" s="260" t="e">
        <f t="shared" ca="1" si="417"/>
        <v>#NUM!</v>
      </c>
    </row>
    <row r="682" spans="1:15" ht="16.5" thickBot="1">
      <c r="A682" s="201"/>
      <c r="B682" s="201"/>
      <c r="C682" s="273">
        <f>'1 шаблон'!A704</f>
        <v>0</v>
      </c>
      <c r="D682" s="259"/>
      <c r="E682" s="259"/>
      <c r="F682" s="259"/>
      <c r="G682" s="259"/>
      <c r="H682" s="340"/>
      <c r="I682" s="260" t="e">
        <f ca="1">RANDBETWEEN($H$683*10,$F$683*10)/10</f>
        <v>#NUM!</v>
      </c>
      <c r="J682" s="261" t="e">
        <f t="shared" ref="J682:N684" ca="1" si="418">RANDBETWEEN($H$683*10,$F$683*10)/10</f>
        <v>#NUM!</v>
      </c>
      <c r="K682" s="261" t="e">
        <f t="shared" ca="1" si="418"/>
        <v>#NUM!</v>
      </c>
      <c r="L682" s="261" t="e">
        <f t="shared" ca="1" si="418"/>
        <v>#NUM!</v>
      </c>
      <c r="M682" s="261" t="e">
        <f t="shared" ca="1" si="418"/>
        <v>#NUM!</v>
      </c>
      <c r="N682" s="262" t="e">
        <f t="shared" ca="1" si="418"/>
        <v>#NUM!</v>
      </c>
    </row>
    <row r="683" spans="1:15" ht="16.5" thickBot="1">
      <c r="A683" s="202" t="str">
        <f>IF(C683="отвод","отвод","труба")</f>
        <v>труба</v>
      </c>
      <c r="B683" s="202" t="str">
        <f>VLOOKUP(C682,'2 Приложение 13'!$A$245:$E$251,5,FALSE)</f>
        <v>Сталь 20</v>
      </c>
      <c r="C683" s="264">
        <f>'1 шаблон'!A705</f>
        <v>0</v>
      </c>
      <c r="D683" s="264">
        <f>'1 шаблон'!B704</f>
        <v>0</v>
      </c>
      <c r="E683" s="264">
        <f>'1 шаблон'!C704</f>
        <v>0</v>
      </c>
      <c r="F683" s="265">
        <f>'1 шаблон'!D704</f>
        <v>0</v>
      </c>
      <c r="G683" s="266">
        <f>SUMPRODUCT((A683='Приложение 15'!$AE$3:$AE$282)*('3 Прил 12 (толщинометрия)'!E683='Приложение 15'!$AG$3:$AG$282)*('3 Прил 12 (толщинометрия)'!B683='Приложение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83" s="340">
        <v>7.3</v>
      </c>
      <c r="I683" s="267">
        <f>H683</f>
        <v>7.3</v>
      </c>
      <c r="J683" s="268" t="e">
        <f t="shared" ca="1" si="418"/>
        <v>#NUM!</v>
      </c>
      <c r="K683" s="268" t="e">
        <f t="shared" ca="1" si="418"/>
        <v>#NUM!</v>
      </c>
      <c r="L683" s="268" t="e">
        <f t="shared" ca="1" si="418"/>
        <v>#NUM!</v>
      </c>
      <c r="M683" s="268" t="e">
        <f t="shared" ca="1" si="418"/>
        <v>#NUM!</v>
      </c>
      <c r="N683" s="269" t="e">
        <f t="shared" ca="1" si="418"/>
        <v>#NUM!</v>
      </c>
      <c r="O683" s="144" t="e">
        <f ca="1">MAX(I682:N684)</f>
        <v>#NUM!</v>
      </c>
    </row>
    <row r="684" spans="1:15" ht="16.5" thickBot="1">
      <c r="A684" s="203"/>
      <c r="B684" s="203"/>
      <c r="C684" s="141"/>
      <c r="D684" s="141"/>
      <c r="E684" s="141"/>
      <c r="F684" s="141"/>
      <c r="G684" s="141"/>
      <c r="H684" s="340"/>
      <c r="I684" s="270" t="e">
        <f ca="1">RANDBETWEEN($H$683*10,$F$683*10)/10</f>
        <v>#NUM!</v>
      </c>
      <c r="J684" s="271" t="e">
        <f t="shared" ca="1" si="418"/>
        <v>#NUM!</v>
      </c>
      <c r="K684" s="271" t="e">
        <f t="shared" ca="1" si="418"/>
        <v>#NUM!</v>
      </c>
      <c r="L684" s="271" t="e">
        <f t="shared" ca="1" si="418"/>
        <v>#NUM!</v>
      </c>
      <c r="M684" s="271" t="e">
        <f t="shared" ca="1" si="418"/>
        <v>#NUM!</v>
      </c>
      <c r="N684" s="272" t="e">
        <f t="shared" ca="1" si="418"/>
        <v>#NUM!</v>
      </c>
    </row>
    <row r="685" spans="1:15" ht="16.5" thickBot="1">
      <c r="A685" s="201"/>
      <c r="B685" s="201"/>
      <c r="C685" s="273">
        <f>'1 шаблон'!A707</f>
        <v>0</v>
      </c>
      <c r="D685" s="259"/>
      <c r="E685" s="259"/>
      <c r="F685" s="259"/>
      <c r="G685" s="259"/>
      <c r="H685" s="340"/>
      <c r="I685" s="260" t="e">
        <f ca="1">RANDBETWEEN($H$686*10,$F$686*10)/10</f>
        <v>#NUM!</v>
      </c>
      <c r="J685" s="261" t="e">
        <f t="shared" ref="J685:N687" ca="1" si="419">RANDBETWEEN($H$686*10,$F$686*10)/10</f>
        <v>#NUM!</v>
      </c>
      <c r="K685" s="261" t="e">
        <f t="shared" ca="1" si="419"/>
        <v>#NUM!</v>
      </c>
      <c r="L685" s="261" t="e">
        <f t="shared" ca="1" si="419"/>
        <v>#NUM!</v>
      </c>
      <c r="M685" s="261" t="e">
        <f t="shared" ca="1" si="419"/>
        <v>#NUM!</v>
      </c>
      <c r="N685" s="262" t="e">
        <f t="shared" ca="1" si="419"/>
        <v>#NUM!</v>
      </c>
    </row>
    <row r="686" spans="1:15" ht="16.5" thickBot="1">
      <c r="A686" s="202" t="str">
        <f>IF(C686="отвод","отвод","труба")</f>
        <v>труба</v>
      </c>
      <c r="B686" s="202" t="str">
        <f>VLOOKUP(C685,'2 Приложение 13'!$A$245:$E$252,5,FALSE)</f>
        <v>Сталь 20</v>
      </c>
      <c r="C686" s="264">
        <f>'1 шаблон'!A708</f>
        <v>0</v>
      </c>
      <c r="D686" s="264">
        <f>'1 шаблон'!B707</f>
        <v>0</v>
      </c>
      <c r="E686" s="264">
        <f>'1 шаблон'!C707</f>
        <v>0</v>
      </c>
      <c r="F686" s="265">
        <f>'1 шаблон'!D707</f>
        <v>0</v>
      </c>
      <c r="G686" s="266">
        <f>SUMPRODUCT((A686='Приложение 15'!$AE$3:$AE$282)*('3 Прил 12 (толщинометрия)'!E686='Приложение 15'!$AG$3:$AG$282)*('3 Прил 12 (толщинометрия)'!B686='Приложение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86" s="340">
        <v>7.5</v>
      </c>
      <c r="I686" s="267">
        <f>H686</f>
        <v>7.5</v>
      </c>
      <c r="J686" s="268" t="e">
        <f t="shared" ca="1" si="419"/>
        <v>#NUM!</v>
      </c>
      <c r="K686" s="268" t="e">
        <f t="shared" ca="1" si="419"/>
        <v>#NUM!</v>
      </c>
      <c r="L686" s="268" t="e">
        <f t="shared" ca="1" si="419"/>
        <v>#NUM!</v>
      </c>
      <c r="M686" s="268" t="e">
        <f t="shared" ca="1" si="419"/>
        <v>#NUM!</v>
      </c>
      <c r="N686" s="269" t="e">
        <f t="shared" ca="1" si="419"/>
        <v>#NUM!</v>
      </c>
      <c r="O686" s="144" t="e">
        <f ca="1">MAX(I685:N687)</f>
        <v>#NUM!</v>
      </c>
    </row>
    <row r="687" spans="1:15" ht="16.5" thickBot="1">
      <c r="A687" s="203"/>
      <c r="B687" s="203"/>
      <c r="C687" s="141"/>
      <c r="D687" s="141"/>
      <c r="E687" s="141"/>
      <c r="F687" s="141"/>
      <c r="G687" s="141"/>
      <c r="H687" s="340"/>
      <c r="I687" s="270" t="e">
        <f ca="1">RANDBETWEEN($H$686*10,$F$686*10)/10</f>
        <v>#NUM!</v>
      </c>
      <c r="J687" s="271" t="e">
        <f t="shared" ca="1" si="419"/>
        <v>#NUM!</v>
      </c>
      <c r="K687" s="271" t="e">
        <f t="shared" ca="1" si="419"/>
        <v>#NUM!</v>
      </c>
      <c r="L687" s="271" t="e">
        <f t="shared" ca="1" si="419"/>
        <v>#NUM!</v>
      </c>
      <c r="M687" s="271" t="e">
        <f t="shared" ca="1" si="419"/>
        <v>#NUM!</v>
      </c>
      <c r="N687" s="272" t="e">
        <f t="shared" ca="1" si="419"/>
        <v>#NUM!</v>
      </c>
    </row>
    <row r="688" spans="1:15" ht="16.5" thickBot="1">
      <c r="A688" s="201"/>
      <c r="B688" s="201"/>
      <c r="C688" s="273">
        <f>'1 шаблон'!A710</f>
        <v>0</v>
      </c>
      <c r="D688" s="259"/>
      <c r="E688" s="259"/>
      <c r="F688" s="259"/>
      <c r="G688" s="259"/>
      <c r="H688" s="340"/>
      <c r="I688" s="260" t="e">
        <f ca="1">RANDBETWEEN($H$689*10,$F$689*10)/10</f>
        <v>#NUM!</v>
      </c>
      <c r="J688" s="261" t="e">
        <f t="shared" ref="J688:N690" ca="1" si="420">RANDBETWEEN($H$689*10,$F$689*10)/10</f>
        <v>#NUM!</v>
      </c>
      <c r="K688" s="261" t="e">
        <f t="shared" ca="1" si="420"/>
        <v>#NUM!</v>
      </c>
      <c r="L688" s="261" t="e">
        <f t="shared" ca="1" si="420"/>
        <v>#NUM!</v>
      </c>
      <c r="M688" s="261" t="e">
        <f t="shared" ca="1" si="420"/>
        <v>#NUM!</v>
      </c>
      <c r="N688" s="262" t="e">
        <f t="shared" ca="1" si="420"/>
        <v>#NUM!</v>
      </c>
    </row>
    <row r="689" spans="1:15" ht="16.5" thickBot="1">
      <c r="A689" s="202" t="str">
        <f>IF(C689="отвод","отвод","труба")</f>
        <v>труба</v>
      </c>
      <c r="B689" s="202" t="str">
        <f>VLOOKUP(C688,'2 Приложение 13'!$A$245:$E$253,5,FALSE)</f>
        <v>Сталь 20</v>
      </c>
      <c r="C689" s="264">
        <f>'1 шаблон'!A711</f>
        <v>0</v>
      </c>
      <c r="D689" s="264">
        <f>'1 шаблон'!B710</f>
        <v>0</v>
      </c>
      <c r="E689" s="264">
        <f>'1 шаблон'!C710</f>
        <v>0</v>
      </c>
      <c r="F689" s="265">
        <f>'1 шаблон'!D710</f>
        <v>0</v>
      </c>
      <c r="G689" s="266">
        <f>SUMPRODUCT((A689='Приложение 15'!$AE$3:$AE$282)*('3 Прил 12 (толщинометрия)'!E689='Приложение 15'!$AG$3:$AG$282)*('3 Прил 12 (толщинометрия)'!B689='Приложение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89" s="340">
        <v>7.6</v>
      </c>
      <c r="I689" s="267">
        <f>H689</f>
        <v>7.6</v>
      </c>
      <c r="J689" s="268" t="e">
        <f t="shared" ca="1" si="420"/>
        <v>#NUM!</v>
      </c>
      <c r="K689" s="268" t="e">
        <f t="shared" ca="1" si="420"/>
        <v>#NUM!</v>
      </c>
      <c r="L689" s="268" t="e">
        <f t="shared" ca="1" si="420"/>
        <v>#NUM!</v>
      </c>
      <c r="M689" s="268" t="e">
        <f t="shared" ca="1" si="420"/>
        <v>#NUM!</v>
      </c>
      <c r="N689" s="269" t="e">
        <f t="shared" ca="1" si="420"/>
        <v>#NUM!</v>
      </c>
      <c r="O689" s="144" t="e">
        <f ca="1">MAX(I688:N690)</f>
        <v>#NUM!</v>
      </c>
    </row>
    <row r="690" spans="1:15" ht="16.5" thickBot="1">
      <c r="A690" s="203"/>
      <c r="B690" s="203"/>
      <c r="C690" s="141"/>
      <c r="D690" s="141"/>
      <c r="E690" s="141"/>
      <c r="F690" s="141"/>
      <c r="G690" s="141"/>
      <c r="H690" s="340"/>
      <c r="I690" s="270" t="e">
        <f ca="1">RANDBETWEEN($H$689*10,$F$689*10)/10</f>
        <v>#NUM!</v>
      </c>
      <c r="J690" s="271" t="e">
        <f t="shared" ca="1" si="420"/>
        <v>#NUM!</v>
      </c>
      <c r="K690" s="271" t="e">
        <f t="shared" ca="1" si="420"/>
        <v>#NUM!</v>
      </c>
      <c r="L690" s="271" t="e">
        <f t="shared" ca="1" si="420"/>
        <v>#NUM!</v>
      </c>
      <c r="M690" s="271" t="e">
        <f t="shared" ca="1" si="420"/>
        <v>#NUM!</v>
      </c>
      <c r="N690" s="272" t="e">
        <f t="shared" ca="1" si="420"/>
        <v>#NUM!</v>
      </c>
    </row>
    <row r="691" spans="1:15" ht="16.5" thickBot="1">
      <c r="A691" s="201"/>
      <c r="B691" s="201"/>
      <c r="C691" s="273">
        <f>'1 шаблон'!A713</f>
        <v>0</v>
      </c>
      <c r="D691" s="259"/>
      <c r="E691" s="259"/>
      <c r="F691" s="259"/>
      <c r="G691" s="259"/>
      <c r="H691" s="340"/>
      <c r="I691" s="260" t="e">
        <f ca="1">RANDBETWEEN($H$692*10,$F$692*10)/10</f>
        <v>#NUM!</v>
      </c>
      <c r="J691" s="261" t="e">
        <f t="shared" ref="J691:N693" ca="1" si="421">RANDBETWEEN($H$692*10,$F$692*10)/10</f>
        <v>#NUM!</v>
      </c>
      <c r="K691" s="261" t="e">
        <f t="shared" ca="1" si="421"/>
        <v>#NUM!</v>
      </c>
      <c r="L691" s="261" t="e">
        <f t="shared" ca="1" si="421"/>
        <v>#NUM!</v>
      </c>
      <c r="M691" s="261" t="e">
        <f t="shared" ca="1" si="421"/>
        <v>#NUM!</v>
      </c>
      <c r="N691" s="262" t="e">
        <f t="shared" ca="1" si="421"/>
        <v>#NUM!</v>
      </c>
    </row>
    <row r="692" spans="1:15" ht="16.5" thickBot="1">
      <c r="A692" s="202" t="str">
        <f>IF(C692="отвод","отвод","труба")</f>
        <v>труба</v>
      </c>
      <c r="B692" s="202" t="str">
        <f>VLOOKUP(C691,'2 Приложение 13'!$A$245:$E$254,5,FALSE)</f>
        <v>Сталь 20</v>
      </c>
      <c r="C692" s="264">
        <f>'1 шаблон'!A714</f>
        <v>0</v>
      </c>
      <c r="D692" s="264">
        <f>'1 шаблон'!B713</f>
        <v>0</v>
      </c>
      <c r="E692" s="264">
        <f>'1 шаблон'!C713</f>
        <v>0</v>
      </c>
      <c r="F692" s="265">
        <f>'1 шаблон'!D713</f>
        <v>0</v>
      </c>
      <c r="G692" s="266">
        <f>SUMPRODUCT((A692='Приложение 15'!$AE$3:$AE$282)*('3 Прил 12 (толщинометрия)'!E692='Приложение 15'!$AG$3:$AG$282)*('3 Прил 12 (толщинометрия)'!B692='Приложение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92" s="340">
        <v>7.7</v>
      </c>
      <c r="I692" s="267">
        <f>H692</f>
        <v>7.7</v>
      </c>
      <c r="J692" s="268" t="e">
        <f t="shared" ca="1" si="421"/>
        <v>#NUM!</v>
      </c>
      <c r="K692" s="268" t="e">
        <f t="shared" ca="1" si="421"/>
        <v>#NUM!</v>
      </c>
      <c r="L692" s="268" t="e">
        <f t="shared" ca="1" si="421"/>
        <v>#NUM!</v>
      </c>
      <c r="M692" s="268" t="e">
        <f t="shared" ca="1" si="421"/>
        <v>#NUM!</v>
      </c>
      <c r="N692" s="269" t="e">
        <f t="shared" ca="1" si="421"/>
        <v>#NUM!</v>
      </c>
      <c r="O692" s="144" t="e">
        <f ca="1">MAX(I691:N693)</f>
        <v>#NUM!</v>
      </c>
    </row>
    <row r="693" spans="1:15" ht="16.5" thickBot="1">
      <c r="A693" s="203"/>
      <c r="B693" s="203"/>
      <c r="C693" s="141"/>
      <c r="D693" s="141"/>
      <c r="E693" s="141"/>
      <c r="F693" s="141"/>
      <c r="G693" s="141"/>
      <c r="H693" s="340"/>
      <c r="I693" s="270" t="e">
        <f ca="1">RANDBETWEEN($H$692*10,$F$692*10)/10</f>
        <v>#NUM!</v>
      </c>
      <c r="J693" s="271" t="e">
        <f t="shared" ca="1" si="421"/>
        <v>#NUM!</v>
      </c>
      <c r="K693" s="271" t="e">
        <f t="shared" ca="1" si="421"/>
        <v>#NUM!</v>
      </c>
      <c r="L693" s="271" t="e">
        <f t="shared" ca="1" si="421"/>
        <v>#NUM!</v>
      </c>
      <c r="M693" s="271" t="e">
        <f t="shared" ca="1" si="421"/>
        <v>#NUM!</v>
      </c>
      <c r="N693" s="272" t="e">
        <f t="shared" ca="1" si="421"/>
        <v>#NUM!</v>
      </c>
    </row>
    <row r="694" spans="1:15" ht="16.5" thickBot="1">
      <c r="A694" s="201"/>
      <c r="B694" s="201"/>
      <c r="C694" s="273">
        <f>'1 шаблон'!A716</f>
        <v>0</v>
      </c>
      <c r="D694" s="259"/>
      <c r="E694" s="259"/>
      <c r="F694" s="259"/>
      <c r="G694" s="259"/>
      <c r="H694" s="340"/>
      <c r="I694" s="260" t="e">
        <f ca="1">RANDBETWEEN($H$695*10,$F$695*10)/10</f>
        <v>#NUM!</v>
      </c>
      <c r="J694" s="261" t="e">
        <f t="shared" ref="J694:N696" ca="1" si="422">RANDBETWEEN($H$695*10,$F$695*10)/10</f>
        <v>#NUM!</v>
      </c>
      <c r="K694" s="261" t="e">
        <f t="shared" ca="1" si="422"/>
        <v>#NUM!</v>
      </c>
      <c r="L694" s="261" t="e">
        <f t="shared" ca="1" si="422"/>
        <v>#NUM!</v>
      </c>
      <c r="M694" s="261" t="e">
        <f t="shared" ca="1" si="422"/>
        <v>#NUM!</v>
      </c>
      <c r="N694" s="262" t="e">
        <f t="shared" ca="1" si="422"/>
        <v>#NUM!</v>
      </c>
    </row>
    <row r="695" spans="1:15" ht="16.5" thickBot="1">
      <c r="A695" s="202" t="str">
        <f>IF(C695="отвод","отвод","труба")</f>
        <v>труба</v>
      </c>
      <c r="B695" s="202" t="str">
        <f>VLOOKUP(C694,'2 Приложение 13'!$A$245:$E$255,5,FALSE)</f>
        <v>Сталь 20</v>
      </c>
      <c r="C695" s="264">
        <f>'1 шаблон'!A717</f>
        <v>0</v>
      </c>
      <c r="D695" s="264">
        <f>'1 шаблон'!B716</f>
        <v>0</v>
      </c>
      <c r="E695" s="264">
        <f>'1 шаблон'!C716</f>
        <v>0</v>
      </c>
      <c r="F695" s="265">
        <f>'1 шаблон'!D716</f>
        <v>0</v>
      </c>
      <c r="G695" s="266">
        <f>SUMPRODUCT((A695='Приложение 15'!$AE$3:$AE$282)*('3 Прил 12 (толщинометрия)'!E695='Приложение 15'!$AG$3:$AG$282)*('3 Прил 12 (толщинометрия)'!B695='Приложение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95" s="340">
        <v>7.8</v>
      </c>
      <c r="I695" s="267">
        <f>H695</f>
        <v>7.8</v>
      </c>
      <c r="J695" s="268" t="e">
        <f t="shared" ca="1" si="422"/>
        <v>#NUM!</v>
      </c>
      <c r="K695" s="268" t="e">
        <f t="shared" ca="1" si="422"/>
        <v>#NUM!</v>
      </c>
      <c r="L695" s="268" t="e">
        <f t="shared" ca="1" si="422"/>
        <v>#NUM!</v>
      </c>
      <c r="M695" s="268" t="e">
        <f t="shared" ca="1" si="422"/>
        <v>#NUM!</v>
      </c>
      <c r="N695" s="269" t="e">
        <f t="shared" ca="1" si="422"/>
        <v>#NUM!</v>
      </c>
      <c r="O695" s="144" t="e">
        <f ca="1">MAX(I694:N696)</f>
        <v>#NUM!</v>
      </c>
    </row>
    <row r="696" spans="1:15" ht="16.5" thickBot="1">
      <c r="A696" s="203"/>
      <c r="B696" s="203"/>
      <c r="C696" s="141"/>
      <c r="D696" s="141"/>
      <c r="E696" s="141"/>
      <c r="F696" s="141"/>
      <c r="G696" s="141"/>
      <c r="H696" s="340"/>
      <c r="I696" s="270" t="e">
        <f ca="1">RANDBETWEEN($H$695*10,$F$695*10)/10</f>
        <v>#NUM!</v>
      </c>
      <c r="J696" s="271" t="e">
        <f t="shared" ca="1" si="422"/>
        <v>#NUM!</v>
      </c>
      <c r="K696" s="271" t="e">
        <f t="shared" ca="1" si="422"/>
        <v>#NUM!</v>
      </c>
      <c r="L696" s="271" t="e">
        <f t="shared" ca="1" si="422"/>
        <v>#NUM!</v>
      </c>
      <c r="M696" s="271" t="e">
        <f t="shared" ca="1" si="422"/>
        <v>#NUM!</v>
      </c>
      <c r="N696" s="272" t="e">
        <f t="shared" ca="1" si="422"/>
        <v>#NUM!</v>
      </c>
    </row>
    <row r="697" spans="1:15" ht="16.5" thickBot="1">
      <c r="A697" s="201"/>
      <c r="B697" s="201"/>
      <c r="C697" s="273">
        <f>'1 шаблон'!A719</f>
        <v>0</v>
      </c>
      <c r="D697" s="259"/>
      <c r="E697" s="259"/>
      <c r="F697" s="259"/>
      <c r="G697" s="259"/>
      <c r="H697" s="340"/>
      <c r="I697" s="260" t="e">
        <f ca="1">RANDBETWEEN($H$698*10,$F$698*10)/10</f>
        <v>#NUM!</v>
      </c>
      <c r="J697" s="261" t="e">
        <f t="shared" ref="J697:N699" ca="1" si="423">RANDBETWEEN($H$698*10,$F$698*10)/10</f>
        <v>#NUM!</v>
      </c>
      <c r="K697" s="261" t="e">
        <f t="shared" ca="1" si="423"/>
        <v>#NUM!</v>
      </c>
      <c r="L697" s="261" t="e">
        <f t="shared" ca="1" si="423"/>
        <v>#NUM!</v>
      </c>
      <c r="M697" s="261" t="e">
        <f t="shared" ca="1" si="423"/>
        <v>#NUM!</v>
      </c>
      <c r="N697" s="262" t="e">
        <f t="shared" ca="1" si="423"/>
        <v>#NUM!</v>
      </c>
    </row>
    <row r="698" spans="1:15" ht="16.5" thickBot="1">
      <c r="A698" s="202" t="str">
        <f>IF(C698="отвод","отвод","труба")</f>
        <v>труба</v>
      </c>
      <c r="B698" s="202" t="str">
        <f>VLOOKUP(C697,'2 Приложение 13'!$A$245:$E$256,5,FALSE)</f>
        <v>Сталь 20</v>
      </c>
      <c r="C698" s="264">
        <f>'1 шаблон'!A720</f>
        <v>0</v>
      </c>
      <c r="D698" s="264">
        <f>'1 шаблон'!B719</f>
        <v>0</v>
      </c>
      <c r="E698" s="264">
        <f>'1 шаблон'!C719</f>
        <v>0</v>
      </c>
      <c r="F698" s="265">
        <f>'1 шаблон'!D719</f>
        <v>0</v>
      </c>
      <c r="G698" s="266">
        <f>SUMPRODUCT((A698='Приложение 15'!$AE$3:$AE$282)*('3 Прил 12 (толщинометрия)'!E698='Приложение 15'!$AG$3:$AG$282)*('3 Прил 12 (толщинометрия)'!B698='Приложение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698" s="340">
        <v>8</v>
      </c>
      <c r="I698" s="267">
        <f>H698</f>
        <v>8</v>
      </c>
      <c r="J698" s="268" t="e">
        <f t="shared" ca="1" si="423"/>
        <v>#NUM!</v>
      </c>
      <c r="K698" s="268" t="e">
        <f t="shared" ca="1" si="423"/>
        <v>#NUM!</v>
      </c>
      <c r="L698" s="268" t="e">
        <f t="shared" ca="1" si="423"/>
        <v>#NUM!</v>
      </c>
      <c r="M698" s="268" t="e">
        <f t="shared" ca="1" si="423"/>
        <v>#NUM!</v>
      </c>
      <c r="N698" s="269" t="e">
        <f t="shared" ca="1" si="423"/>
        <v>#NUM!</v>
      </c>
      <c r="O698" s="144" t="e">
        <f ca="1">MAX(I697:N699)</f>
        <v>#NUM!</v>
      </c>
    </row>
    <row r="699" spans="1:15" ht="16.5" thickBot="1">
      <c r="A699" s="203"/>
      <c r="B699" s="203"/>
      <c r="C699" s="141"/>
      <c r="D699" s="141"/>
      <c r="E699" s="141"/>
      <c r="F699" s="141"/>
      <c r="G699" s="141"/>
      <c r="H699" s="340"/>
      <c r="I699" s="270" t="e">
        <f ca="1">RANDBETWEEN($H$698*10,$F$698*10)/10</f>
        <v>#NUM!</v>
      </c>
      <c r="J699" s="271" t="e">
        <f t="shared" ca="1" si="423"/>
        <v>#NUM!</v>
      </c>
      <c r="K699" s="271" t="e">
        <f t="shared" ca="1" si="423"/>
        <v>#NUM!</v>
      </c>
      <c r="L699" s="271" t="e">
        <f t="shared" ca="1" si="423"/>
        <v>#NUM!</v>
      </c>
      <c r="M699" s="271" t="e">
        <f t="shared" ca="1" si="423"/>
        <v>#NUM!</v>
      </c>
      <c r="N699" s="272" t="e">
        <f t="shared" ca="1" si="423"/>
        <v>#NUM!</v>
      </c>
    </row>
    <row r="700" spans="1:15" ht="16.5" thickBot="1">
      <c r="A700" s="201"/>
      <c r="B700" s="201"/>
      <c r="C700" s="273">
        <f>'1 шаблон'!A722</f>
        <v>0</v>
      </c>
      <c r="D700" s="259"/>
      <c r="E700" s="259"/>
      <c r="F700" s="259"/>
      <c r="G700" s="259"/>
      <c r="H700" s="340"/>
      <c r="I700" s="260" t="e">
        <f ca="1">RANDBETWEEN($H$701*10,$F$701*10)/10</f>
        <v>#NUM!</v>
      </c>
      <c r="J700" s="261" t="e">
        <f t="shared" ref="J700:N702" ca="1" si="424">RANDBETWEEN($H$701*10,$F$701*10)/10</f>
        <v>#NUM!</v>
      </c>
      <c r="K700" s="261" t="e">
        <f t="shared" ca="1" si="424"/>
        <v>#NUM!</v>
      </c>
      <c r="L700" s="261" t="e">
        <f t="shared" ca="1" si="424"/>
        <v>#NUM!</v>
      </c>
      <c r="M700" s="261" t="e">
        <f t="shared" ca="1" si="424"/>
        <v>#NUM!</v>
      </c>
      <c r="N700" s="262" t="e">
        <f t="shared" ca="1" si="424"/>
        <v>#NUM!</v>
      </c>
    </row>
    <row r="701" spans="1:15" ht="16.5" thickBot="1">
      <c r="A701" s="202" t="str">
        <f>IF(C701="отвод","отвод","труба")</f>
        <v>труба</v>
      </c>
      <c r="B701" s="202" t="str">
        <f>VLOOKUP(C700,'2 Приложение 13'!$A$245:$E$257,5,FALSE)</f>
        <v>Сталь 20</v>
      </c>
      <c r="C701" s="264">
        <f>'1 шаблон'!A723</f>
        <v>0</v>
      </c>
      <c r="D701" s="264">
        <f>'1 шаблон'!B722</f>
        <v>0</v>
      </c>
      <c r="E701" s="264">
        <f>'1 шаблон'!C722</f>
        <v>0</v>
      </c>
      <c r="F701" s="265">
        <f>'1 шаблон'!D722</f>
        <v>0</v>
      </c>
      <c r="G701" s="266">
        <f>SUMPRODUCT((A701='Приложение 15'!$AE$3:$AE$282)*('3 Прил 12 (толщинометрия)'!E701='Приложение 15'!$AG$3:$AG$282)*('3 Прил 12 (толщинометрия)'!B701='Приложение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01" s="340">
        <v>7.6</v>
      </c>
      <c r="I701" s="267">
        <f>H701</f>
        <v>7.6</v>
      </c>
      <c r="J701" s="268" t="e">
        <f t="shared" ca="1" si="424"/>
        <v>#NUM!</v>
      </c>
      <c r="K701" s="268" t="e">
        <f t="shared" ca="1" si="424"/>
        <v>#NUM!</v>
      </c>
      <c r="L701" s="268" t="e">
        <f t="shared" ca="1" si="424"/>
        <v>#NUM!</v>
      </c>
      <c r="M701" s="268" t="e">
        <f t="shared" ca="1" si="424"/>
        <v>#NUM!</v>
      </c>
      <c r="N701" s="269" t="e">
        <f t="shared" ca="1" si="424"/>
        <v>#NUM!</v>
      </c>
      <c r="O701" s="144" t="e">
        <f ca="1">MAX(I700:N702)</f>
        <v>#NUM!</v>
      </c>
    </row>
    <row r="702" spans="1:15" ht="16.5" thickBot="1">
      <c r="A702" s="203"/>
      <c r="B702" s="203"/>
      <c r="C702" s="141"/>
      <c r="D702" s="141"/>
      <c r="E702" s="141"/>
      <c r="F702" s="141"/>
      <c r="G702" s="141"/>
      <c r="H702" s="340"/>
      <c r="I702" s="270" t="e">
        <f ca="1">RANDBETWEEN($H$701*10,$F$701*10)/10</f>
        <v>#NUM!</v>
      </c>
      <c r="J702" s="271" t="e">
        <f t="shared" ca="1" si="424"/>
        <v>#NUM!</v>
      </c>
      <c r="K702" s="271" t="e">
        <f t="shared" ca="1" si="424"/>
        <v>#NUM!</v>
      </c>
      <c r="L702" s="271" t="e">
        <f t="shared" ca="1" si="424"/>
        <v>#NUM!</v>
      </c>
      <c r="M702" s="271" t="e">
        <f t="shared" ca="1" si="424"/>
        <v>#NUM!</v>
      </c>
      <c r="N702" s="272" t="e">
        <f t="shared" ca="1" si="424"/>
        <v>#NUM!</v>
      </c>
    </row>
    <row r="703" spans="1:15" ht="16.5" thickBot="1">
      <c r="A703" s="201"/>
      <c r="B703" s="201"/>
      <c r="C703" s="273">
        <f>'1 шаблон'!A725</f>
        <v>0</v>
      </c>
      <c r="D703" s="259"/>
      <c r="E703" s="259"/>
      <c r="F703" s="259"/>
      <c r="G703" s="259"/>
      <c r="H703" s="340"/>
      <c r="I703" s="260" t="e">
        <f ca="1">RANDBETWEEN($H$704*10,$F$704*10)/10</f>
        <v>#NUM!</v>
      </c>
      <c r="J703" s="261" t="e">
        <f t="shared" ref="J703:N705" ca="1" si="425">RANDBETWEEN($H$704*10,$F$704*10)/10</f>
        <v>#NUM!</v>
      </c>
      <c r="K703" s="261" t="e">
        <f t="shared" ca="1" si="425"/>
        <v>#NUM!</v>
      </c>
      <c r="L703" s="261" t="e">
        <f t="shared" ca="1" si="425"/>
        <v>#NUM!</v>
      </c>
      <c r="M703" s="261" t="e">
        <f t="shared" ca="1" si="425"/>
        <v>#NUM!</v>
      </c>
      <c r="N703" s="262" t="e">
        <f t="shared" ca="1" si="425"/>
        <v>#NUM!</v>
      </c>
    </row>
    <row r="704" spans="1:15" ht="16.5" thickBot="1">
      <c r="A704" s="202" t="str">
        <f>IF(C704="отвод","отвод","труба")</f>
        <v>труба</v>
      </c>
      <c r="B704" s="202" t="str">
        <f>VLOOKUP(C703,'2 Приложение 13'!$A$245:$E$258,5,FALSE)</f>
        <v>Сталь 20</v>
      </c>
      <c r="C704" s="264">
        <f>'1 шаблон'!A726</f>
        <v>0</v>
      </c>
      <c r="D704" s="264">
        <f>'1 шаблон'!B725</f>
        <v>0</v>
      </c>
      <c r="E704" s="264">
        <f>'1 шаблон'!C725</f>
        <v>0</v>
      </c>
      <c r="F704" s="265">
        <f>'1 шаблон'!D725</f>
        <v>0</v>
      </c>
      <c r="G704" s="266">
        <f>SUMPRODUCT((A704='Приложение 15'!$AE$3:$AE$282)*('3 Прил 12 (толщинометрия)'!E704='Приложение 15'!$AG$3:$AG$282)*('3 Прил 12 (толщинометрия)'!B704='Приложение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04" s="340">
        <v>7.7</v>
      </c>
      <c r="I704" s="267">
        <f>H704</f>
        <v>7.7</v>
      </c>
      <c r="J704" s="268" t="e">
        <f t="shared" ca="1" si="425"/>
        <v>#NUM!</v>
      </c>
      <c r="K704" s="268" t="e">
        <f t="shared" ca="1" si="425"/>
        <v>#NUM!</v>
      </c>
      <c r="L704" s="268" t="e">
        <f t="shared" ca="1" si="425"/>
        <v>#NUM!</v>
      </c>
      <c r="M704" s="268" t="e">
        <f t="shared" ca="1" si="425"/>
        <v>#NUM!</v>
      </c>
      <c r="N704" s="269" t="e">
        <f t="shared" ca="1" si="425"/>
        <v>#NUM!</v>
      </c>
      <c r="O704" s="144" t="e">
        <f ca="1">MAX(I703:N705)</f>
        <v>#NUM!</v>
      </c>
    </row>
    <row r="705" spans="1:15" ht="16.5" thickBot="1">
      <c r="A705" s="203"/>
      <c r="B705" s="203"/>
      <c r="C705" s="141"/>
      <c r="D705" s="141"/>
      <c r="E705" s="141"/>
      <c r="F705" s="141"/>
      <c r="G705" s="141"/>
      <c r="H705" s="340"/>
      <c r="I705" s="270" t="e">
        <f ca="1">RANDBETWEEN($H$704*10,$F$704*10)/10</f>
        <v>#NUM!</v>
      </c>
      <c r="J705" s="271" t="e">
        <f t="shared" ca="1" si="425"/>
        <v>#NUM!</v>
      </c>
      <c r="K705" s="271" t="e">
        <f t="shared" ca="1" si="425"/>
        <v>#NUM!</v>
      </c>
      <c r="L705" s="271" t="e">
        <f t="shared" ca="1" si="425"/>
        <v>#NUM!</v>
      </c>
      <c r="M705" s="271" t="e">
        <f t="shared" ca="1" si="425"/>
        <v>#NUM!</v>
      </c>
      <c r="N705" s="272" t="e">
        <f t="shared" ca="1" si="425"/>
        <v>#NUM!</v>
      </c>
    </row>
    <row r="706" spans="1:15" ht="16.5" thickBot="1">
      <c r="A706" s="201"/>
      <c r="B706" s="201"/>
      <c r="C706" s="273">
        <f>'1 шаблон'!A728</f>
        <v>0</v>
      </c>
      <c r="D706" s="259"/>
      <c r="E706" s="259"/>
      <c r="F706" s="259"/>
      <c r="G706" s="259"/>
      <c r="H706" s="340"/>
      <c r="I706" s="260" t="e">
        <f t="shared" ref="I706:N708" ca="1" si="426">RANDBETWEEN($H$632*10,$F$632*10)/10</f>
        <v>#NUM!</v>
      </c>
      <c r="J706" s="261" t="e">
        <f t="shared" ca="1" si="426"/>
        <v>#NUM!</v>
      </c>
      <c r="K706" s="261" t="e">
        <f t="shared" ca="1" si="426"/>
        <v>#NUM!</v>
      </c>
      <c r="L706" s="261" t="e">
        <f t="shared" ca="1" si="426"/>
        <v>#NUM!</v>
      </c>
      <c r="M706" s="261" t="e">
        <f t="shared" ca="1" si="426"/>
        <v>#NUM!</v>
      </c>
      <c r="N706" s="262" t="e">
        <f t="shared" ca="1" si="426"/>
        <v>#NUM!</v>
      </c>
    </row>
    <row r="707" spans="1:15" ht="16.5" thickBot="1">
      <c r="A707" s="202" t="str">
        <f>IF(C707="отвод","отвод","труба")</f>
        <v>труба</v>
      </c>
      <c r="B707" s="202" t="str">
        <f>VLOOKUP(C706,'2 Приложение 13'!$A$245:$E$259,5,FALSE)</f>
        <v>Сталь 20</v>
      </c>
      <c r="C707" s="264">
        <f>'1 шаблон'!A729</f>
        <v>0</v>
      </c>
      <c r="D707" s="264">
        <f>'1 шаблон'!B728</f>
        <v>0</v>
      </c>
      <c r="E707" s="264">
        <f>'1 шаблон'!C728</f>
        <v>0</v>
      </c>
      <c r="F707" s="265">
        <f>'1 шаблон'!D728</f>
        <v>0</v>
      </c>
      <c r="G707" s="266">
        <f>SUMPRODUCT((A707='Приложение 15'!$AE$3:$AE$282)*('3 Прил 12 (толщинометрия)'!E707='Приложение 15'!$AG$3:$AG$282)*('3 Прил 12 (толщинометрия)'!B707='Приложение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07" s="340">
        <v>7.9</v>
      </c>
      <c r="I707" s="267">
        <f>H707</f>
        <v>7.9</v>
      </c>
      <c r="J707" s="268" t="e">
        <f t="shared" ca="1" si="426"/>
        <v>#NUM!</v>
      </c>
      <c r="K707" s="268" t="e">
        <f t="shared" ca="1" si="426"/>
        <v>#NUM!</v>
      </c>
      <c r="L707" s="268" t="e">
        <f t="shared" ca="1" si="426"/>
        <v>#NUM!</v>
      </c>
      <c r="M707" s="268" t="e">
        <f t="shared" ca="1" si="426"/>
        <v>#NUM!</v>
      </c>
      <c r="N707" s="269" t="e">
        <f t="shared" ca="1" si="426"/>
        <v>#NUM!</v>
      </c>
      <c r="O707" s="144" t="e">
        <f ca="1">MAX(I706:N708)</f>
        <v>#NUM!</v>
      </c>
    </row>
    <row r="708" spans="1:15" ht="16.5" thickBot="1">
      <c r="A708" s="203"/>
      <c r="B708" s="203"/>
      <c r="C708" s="141"/>
      <c r="D708" s="141"/>
      <c r="E708" s="141"/>
      <c r="F708" s="141"/>
      <c r="G708" s="141"/>
      <c r="H708" s="340"/>
      <c r="I708" s="270" t="e">
        <f ca="1">RANDBETWEEN($H$632*10,$F$632*10)/10</f>
        <v>#NUM!</v>
      </c>
      <c r="J708" s="271" t="e">
        <f t="shared" ca="1" si="426"/>
        <v>#NUM!</v>
      </c>
      <c r="K708" s="271" t="e">
        <f t="shared" ca="1" si="426"/>
        <v>#NUM!</v>
      </c>
      <c r="L708" s="271" t="e">
        <f t="shared" ca="1" si="426"/>
        <v>#NUM!</v>
      </c>
      <c r="M708" s="271" t="e">
        <f t="shared" ca="1" si="426"/>
        <v>#NUM!</v>
      </c>
      <c r="N708" s="272" t="e">
        <f t="shared" ca="1" si="426"/>
        <v>#NUM!</v>
      </c>
    </row>
    <row r="709" spans="1:15" ht="16.5" thickBot="1">
      <c r="A709" s="201"/>
      <c r="B709" s="201"/>
      <c r="C709" s="273">
        <f>'1 шаблон'!A731</f>
        <v>0</v>
      </c>
      <c r="D709" s="259"/>
      <c r="E709" s="259"/>
      <c r="F709" s="259"/>
      <c r="G709" s="259"/>
      <c r="H709" s="340"/>
      <c r="I709" s="260" t="e">
        <f ca="1">RANDBETWEEN($H$710*10,$F$710*10)/10</f>
        <v>#NUM!</v>
      </c>
      <c r="J709" s="261" t="e">
        <f t="shared" ref="J709:N711" ca="1" si="427">RANDBETWEEN($H$710*10,$F$710*10)/10</f>
        <v>#NUM!</v>
      </c>
      <c r="K709" s="261" t="e">
        <f t="shared" ca="1" si="427"/>
        <v>#NUM!</v>
      </c>
      <c r="L709" s="261" t="e">
        <f t="shared" ca="1" si="427"/>
        <v>#NUM!</v>
      </c>
      <c r="M709" s="261" t="e">
        <f t="shared" ca="1" si="427"/>
        <v>#NUM!</v>
      </c>
      <c r="N709" s="262" t="e">
        <f t="shared" ca="1" si="427"/>
        <v>#NUM!</v>
      </c>
    </row>
    <row r="710" spans="1:15" ht="16.5" thickBot="1">
      <c r="A710" s="202" t="str">
        <f>IF(C710="отвод","отвод","труба")</f>
        <v>труба</v>
      </c>
      <c r="B710" s="202" t="str">
        <f>VLOOKUP(C709,'2 Приложение 13'!$A$245:$E$260,5,FALSE)</f>
        <v>Сталь 20</v>
      </c>
      <c r="C710" s="264">
        <f>'1 шаблон'!A732</f>
        <v>0</v>
      </c>
      <c r="D710" s="264">
        <f>'1 шаблон'!B731</f>
        <v>0</v>
      </c>
      <c r="E710" s="264">
        <f>'1 шаблон'!C731</f>
        <v>0</v>
      </c>
      <c r="F710" s="265">
        <f>'1 шаблон'!D731</f>
        <v>0</v>
      </c>
      <c r="G710" s="266">
        <f>SUMPRODUCT((A710='Приложение 15'!$AE$3:$AE$282)*('3 Прил 12 (толщинометрия)'!E710='Приложение 15'!$AG$3:$AG$282)*('3 Прил 12 (толщинометрия)'!B710='Приложение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10" s="340">
        <v>8</v>
      </c>
      <c r="I710" s="267">
        <f>H710</f>
        <v>8</v>
      </c>
      <c r="J710" s="268" t="e">
        <f t="shared" ca="1" si="427"/>
        <v>#NUM!</v>
      </c>
      <c r="K710" s="268" t="e">
        <f t="shared" ca="1" si="427"/>
        <v>#NUM!</v>
      </c>
      <c r="L710" s="268" t="e">
        <f t="shared" ca="1" si="427"/>
        <v>#NUM!</v>
      </c>
      <c r="M710" s="268" t="e">
        <f t="shared" ca="1" si="427"/>
        <v>#NUM!</v>
      </c>
      <c r="N710" s="269" t="e">
        <f t="shared" ca="1" si="427"/>
        <v>#NUM!</v>
      </c>
      <c r="O710" s="144" t="e">
        <f ca="1">MAX(I709:N711)</f>
        <v>#NUM!</v>
      </c>
    </row>
    <row r="711" spans="1:15" ht="16.5" thickBot="1">
      <c r="A711" s="203"/>
      <c r="B711" s="203"/>
      <c r="C711" s="141"/>
      <c r="D711" s="141"/>
      <c r="E711" s="141"/>
      <c r="F711" s="141"/>
      <c r="G711" s="141"/>
      <c r="H711" s="340"/>
      <c r="I711" s="270" t="e">
        <f ca="1">RANDBETWEEN($H$710*10,$F$710*10)/10</f>
        <v>#NUM!</v>
      </c>
      <c r="J711" s="271" t="e">
        <f t="shared" ca="1" si="427"/>
        <v>#NUM!</v>
      </c>
      <c r="K711" s="271" t="e">
        <f t="shared" ca="1" si="427"/>
        <v>#NUM!</v>
      </c>
      <c r="L711" s="271" t="e">
        <f t="shared" ca="1" si="427"/>
        <v>#NUM!</v>
      </c>
      <c r="M711" s="271" t="e">
        <f t="shared" ca="1" si="427"/>
        <v>#NUM!</v>
      </c>
      <c r="N711" s="272" t="e">
        <f t="shared" ca="1" si="427"/>
        <v>#NUM!</v>
      </c>
    </row>
    <row r="712" spans="1:15" ht="16.5" thickBot="1">
      <c r="A712" s="201"/>
      <c r="B712" s="201"/>
      <c r="C712" s="273">
        <f>'1 шаблон'!A734</f>
        <v>0</v>
      </c>
      <c r="D712" s="259"/>
      <c r="E712" s="259"/>
      <c r="F712" s="259"/>
      <c r="G712" s="259"/>
      <c r="H712" s="340"/>
      <c r="I712" s="260" t="e">
        <f ca="1">RANDBETWEEN($H$713*10,$F$713*10)/10</f>
        <v>#NUM!</v>
      </c>
      <c r="J712" s="261" t="e">
        <f t="shared" ref="J712:N714" ca="1" si="428">RANDBETWEEN($H$713*10,$F$713*10)/10</f>
        <v>#NUM!</v>
      </c>
      <c r="K712" s="261" t="e">
        <f t="shared" ca="1" si="428"/>
        <v>#NUM!</v>
      </c>
      <c r="L712" s="261" t="e">
        <f t="shared" ca="1" si="428"/>
        <v>#NUM!</v>
      </c>
      <c r="M712" s="261" t="e">
        <f t="shared" ca="1" si="428"/>
        <v>#NUM!</v>
      </c>
      <c r="N712" s="262" t="e">
        <f t="shared" ca="1" si="428"/>
        <v>#NUM!</v>
      </c>
    </row>
    <row r="713" spans="1:15" ht="16.5" thickBot="1">
      <c r="A713" s="202" t="str">
        <f>IF(C713="отвод","отвод","труба")</f>
        <v>труба</v>
      </c>
      <c r="B713" s="202" t="str">
        <f>VLOOKUP(C712,'2 Приложение 13'!$A$245:$E$261,5,FALSE)</f>
        <v>Сталь 20</v>
      </c>
      <c r="C713" s="264">
        <f>'1 шаблон'!A735</f>
        <v>0</v>
      </c>
      <c r="D713" s="264">
        <f>'1 шаблон'!B734</f>
        <v>0</v>
      </c>
      <c r="E713" s="264">
        <f>'1 шаблон'!C734</f>
        <v>0</v>
      </c>
      <c r="F713" s="265">
        <f>'1 шаблон'!D734</f>
        <v>0</v>
      </c>
      <c r="G713" s="266">
        <f>SUMPRODUCT((A713='Приложение 15'!$AE$3:$AE$282)*('3 Прил 12 (толщинометрия)'!E713='Приложение 15'!$AG$3:$AG$282)*('3 Прил 12 (толщинометрия)'!B713='Приложение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13" s="340">
        <v>8.1</v>
      </c>
      <c r="I713" s="267">
        <f>H713</f>
        <v>8.1</v>
      </c>
      <c r="J713" s="268" t="e">
        <f t="shared" ca="1" si="428"/>
        <v>#NUM!</v>
      </c>
      <c r="K713" s="268" t="e">
        <f t="shared" ca="1" si="428"/>
        <v>#NUM!</v>
      </c>
      <c r="L713" s="268" t="e">
        <f t="shared" ca="1" si="428"/>
        <v>#NUM!</v>
      </c>
      <c r="M713" s="268" t="e">
        <f t="shared" ca="1" si="428"/>
        <v>#NUM!</v>
      </c>
      <c r="N713" s="269" t="e">
        <f t="shared" ca="1" si="428"/>
        <v>#NUM!</v>
      </c>
      <c r="O713" s="144" t="e">
        <f ca="1">MAX(I712:N714)</f>
        <v>#NUM!</v>
      </c>
    </row>
    <row r="714" spans="1:15" ht="16.5" thickBot="1">
      <c r="A714" s="203"/>
      <c r="B714" s="203"/>
      <c r="C714" s="141"/>
      <c r="D714" s="141"/>
      <c r="E714" s="141"/>
      <c r="F714" s="141"/>
      <c r="G714" s="141"/>
      <c r="H714" s="340"/>
      <c r="I714" s="270" t="e">
        <f ca="1">RANDBETWEEN($H$713*10,$F$713*10)/10</f>
        <v>#NUM!</v>
      </c>
      <c r="J714" s="271" t="e">
        <f t="shared" ca="1" si="428"/>
        <v>#NUM!</v>
      </c>
      <c r="K714" s="271" t="e">
        <f t="shared" ca="1" si="428"/>
        <v>#NUM!</v>
      </c>
      <c r="L714" s="271" t="e">
        <f t="shared" ca="1" si="428"/>
        <v>#NUM!</v>
      </c>
      <c r="M714" s="271" t="e">
        <f t="shared" ca="1" si="428"/>
        <v>#NUM!</v>
      </c>
      <c r="N714" s="272" t="e">
        <f t="shared" ca="1" si="428"/>
        <v>#NUM!</v>
      </c>
    </row>
    <row r="715" spans="1:15" ht="16.5" thickBot="1">
      <c r="A715" s="201"/>
      <c r="B715" s="201"/>
      <c r="C715" s="273">
        <f>'1 шаблон'!A737</f>
        <v>0</v>
      </c>
      <c r="D715" s="259"/>
      <c r="E715" s="259"/>
      <c r="F715" s="259"/>
      <c r="G715" s="259"/>
      <c r="H715" s="340"/>
      <c r="I715" s="260" t="e">
        <f ca="1">RANDBETWEEN($H$716*10,$F$716*10)/10</f>
        <v>#NUM!</v>
      </c>
      <c r="J715" s="261" t="e">
        <f t="shared" ref="J715:N717" ca="1" si="429">RANDBETWEEN($H$716*10,$F$716*10)/10</f>
        <v>#NUM!</v>
      </c>
      <c r="K715" s="261" t="e">
        <f t="shared" ca="1" si="429"/>
        <v>#NUM!</v>
      </c>
      <c r="L715" s="261" t="e">
        <f t="shared" ca="1" si="429"/>
        <v>#NUM!</v>
      </c>
      <c r="M715" s="261" t="e">
        <f t="shared" ca="1" si="429"/>
        <v>#NUM!</v>
      </c>
      <c r="N715" s="262" t="e">
        <f t="shared" ca="1" si="429"/>
        <v>#NUM!</v>
      </c>
    </row>
    <row r="716" spans="1:15" ht="16.5" thickBot="1">
      <c r="A716" s="202" t="str">
        <f>IF(C716="отвод","отвод","труба")</f>
        <v>труба</v>
      </c>
      <c r="B716" s="202" t="str">
        <f>VLOOKUP(C715,'2 Приложение 13'!$A$245:$E$262,5,FALSE)</f>
        <v>Сталь 20</v>
      </c>
      <c r="C716" s="264">
        <f>'1 шаблон'!A738</f>
        <v>0</v>
      </c>
      <c r="D716" s="264">
        <f>'1 шаблон'!B737</f>
        <v>0</v>
      </c>
      <c r="E716" s="264">
        <f>'1 шаблон'!C737</f>
        <v>0</v>
      </c>
      <c r="F716" s="265">
        <f>'1 шаблон'!D737</f>
        <v>0</v>
      </c>
      <c r="G716" s="266">
        <f>SUMPRODUCT((A716='Приложение 15'!$AE$3:$AE$282)*('3 Прил 12 (толщинометрия)'!E716='Приложение 15'!$AG$3:$AG$282)*('3 Прил 12 (толщинометрия)'!B716='Приложение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16" s="340">
        <v>8.1999999999999993</v>
      </c>
      <c r="I716" s="267">
        <f>H716</f>
        <v>8.1999999999999993</v>
      </c>
      <c r="J716" s="268" t="e">
        <f t="shared" ca="1" si="429"/>
        <v>#NUM!</v>
      </c>
      <c r="K716" s="268" t="e">
        <f t="shared" ca="1" si="429"/>
        <v>#NUM!</v>
      </c>
      <c r="L716" s="268" t="e">
        <f t="shared" ca="1" si="429"/>
        <v>#NUM!</v>
      </c>
      <c r="M716" s="268" t="e">
        <f t="shared" ca="1" si="429"/>
        <v>#NUM!</v>
      </c>
      <c r="N716" s="269" t="e">
        <f t="shared" ca="1" si="429"/>
        <v>#NUM!</v>
      </c>
      <c r="O716" s="144" t="e">
        <f ca="1">MAX(I715:N717)</f>
        <v>#NUM!</v>
      </c>
    </row>
    <row r="717" spans="1:15" ht="16.5" thickBot="1">
      <c r="A717" s="203"/>
      <c r="B717" s="203"/>
      <c r="C717" s="141"/>
      <c r="D717" s="141"/>
      <c r="E717" s="141"/>
      <c r="F717" s="141"/>
      <c r="G717" s="141"/>
      <c r="H717" s="340"/>
      <c r="I717" s="270" t="e">
        <f ca="1">RANDBETWEEN($H$716*10,$F$716*10)/10</f>
        <v>#NUM!</v>
      </c>
      <c r="J717" s="271" t="e">
        <f t="shared" ca="1" si="429"/>
        <v>#NUM!</v>
      </c>
      <c r="K717" s="271" t="e">
        <f t="shared" ca="1" si="429"/>
        <v>#NUM!</v>
      </c>
      <c r="L717" s="271" t="e">
        <f t="shared" ca="1" si="429"/>
        <v>#NUM!</v>
      </c>
      <c r="M717" s="271" t="e">
        <f t="shared" ca="1" si="429"/>
        <v>#NUM!</v>
      </c>
      <c r="N717" s="272" t="e">
        <f t="shared" ca="1" si="429"/>
        <v>#NUM!</v>
      </c>
    </row>
    <row r="718" spans="1:15" ht="16.5" thickBot="1">
      <c r="A718" s="201"/>
      <c r="B718" s="201"/>
      <c r="C718" s="273">
        <f>'1 шаблон'!A740</f>
        <v>0</v>
      </c>
      <c r="D718" s="259"/>
      <c r="E718" s="259"/>
      <c r="F718" s="259"/>
      <c r="G718" s="259"/>
      <c r="H718" s="340"/>
      <c r="I718" s="260" t="e">
        <f ca="1">RANDBETWEEN($H$719*10,$F$719*10)/10</f>
        <v>#NUM!</v>
      </c>
      <c r="J718" s="261" t="e">
        <f t="shared" ref="J718:N720" ca="1" si="430">RANDBETWEEN($H$719*10,$F$719*10)/10</f>
        <v>#NUM!</v>
      </c>
      <c r="K718" s="261" t="e">
        <f t="shared" ca="1" si="430"/>
        <v>#NUM!</v>
      </c>
      <c r="L718" s="261" t="e">
        <f t="shared" ca="1" si="430"/>
        <v>#NUM!</v>
      </c>
      <c r="M718" s="261" t="e">
        <f t="shared" ca="1" si="430"/>
        <v>#NUM!</v>
      </c>
      <c r="N718" s="262" t="e">
        <f t="shared" ca="1" si="430"/>
        <v>#NUM!</v>
      </c>
    </row>
    <row r="719" spans="1:15" ht="16.5" thickBot="1">
      <c r="A719" s="202" t="str">
        <f>IF(C719="отвод","отвод","труба")</f>
        <v>труба</v>
      </c>
      <c r="B719" s="202" t="str">
        <f>VLOOKUP(C718,'2 Приложение 13'!$A$245:$E$263,5,FALSE)</f>
        <v>Сталь 20</v>
      </c>
      <c r="C719" s="264">
        <f>'1 шаблон'!A741</f>
        <v>0</v>
      </c>
      <c r="D719" s="264">
        <f>'1 шаблон'!B740</f>
        <v>0</v>
      </c>
      <c r="E719" s="264">
        <f>'1 шаблон'!C740</f>
        <v>0</v>
      </c>
      <c r="F719" s="265">
        <f>'1 шаблон'!D740</f>
        <v>0</v>
      </c>
      <c r="G719" s="266">
        <f>SUMPRODUCT((A719='Приложение 15'!$AE$3:$AE$282)*('3 Прил 12 (толщинометрия)'!E719='Приложение 15'!$AG$3:$AG$282)*('3 Прил 12 (толщинометрия)'!B719='Приложение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19" s="340">
        <v>8.1</v>
      </c>
      <c r="I719" s="267">
        <f>H719</f>
        <v>8.1</v>
      </c>
      <c r="J719" s="268" t="e">
        <f t="shared" ca="1" si="430"/>
        <v>#NUM!</v>
      </c>
      <c r="K719" s="268" t="e">
        <f t="shared" ca="1" si="430"/>
        <v>#NUM!</v>
      </c>
      <c r="L719" s="268" t="e">
        <f t="shared" ca="1" si="430"/>
        <v>#NUM!</v>
      </c>
      <c r="M719" s="268" t="e">
        <f t="shared" ca="1" si="430"/>
        <v>#NUM!</v>
      </c>
      <c r="N719" s="269" t="e">
        <f t="shared" ca="1" si="430"/>
        <v>#NUM!</v>
      </c>
      <c r="O719" s="144" t="e">
        <f ca="1">MAX(I718:N720)</f>
        <v>#NUM!</v>
      </c>
    </row>
    <row r="720" spans="1:15" ht="16.5" thickBot="1">
      <c r="A720" s="203"/>
      <c r="B720" s="203"/>
      <c r="C720" s="141"/>
      <c r="D720" s="141"/>
      <c r="E720" s="141"/>
      <c r="F720" s="141"/>
      <c r="G720" s="141"/>
      <c r="H720" s="340"/>
      <c r="I720" s="270" t="e">
        <f ca="1">RANDBETWEEN($H$719*10,$F$719*10)/10</f>
        <v>#NUM!</v>
      </c>
      <c r="J720" s="271" t="e">
        <f t="shared" ca="1" si="430"/>
        <v>#NUM!</v>
      </c>
      <c r="K720" s="271" t="e">
        <f t="shared" ca="1" si="430"/>
        <v>#NUM!</v>
      </c>
      <c r="L720" s="271" t="e">
        <f t="shared" ca="1" si="430"/>
        <v>#NUM!</v>
      </c>
      <c r="M720" s="271" t="e">
        <f t="shared" ca="1" si="430"/>
        <v>#NUM!</v>
      </c>
      <c r="N720" s="272" t="e">
        <f t="shared" ca="1" si="430"/>
        <v>#NUM!</v>
      </c>
    </row>
    <row r="721" spans="1:15" ht="16.5" thickBot="1">
      <c r="A721" s="201"/>
      <c r="B721" s="201"/>
      <c r="C721" s="273">
        <f>'1 шаблон'!A743</f>
        <v>0</v>
      </c>
      <c r="D721" s="259"/>
      <c r="E721" s="259"/>
      <c r="F721" s="259"/>
      <c r="G721" s="259"/>
      <c r="H721" s="340"/>
      <c r="I721" s="260" t="e">
        <f ca="1">RANDBETWEEN($H$722*10,$F$722*10)/10</f>
        <v>#NUM!</v>
      </c>
      <c r="J721" s="261" t="e">
        <f t="shared" ref="J721:N723" ca="1" si="431">RANDBETWEEN($H$722*10,$F$722*10)/10</f>
        <v>#NUM!</v>
      </c>
      <c r="K721" s="261" t="e">
        <f t="shared" ca="1" si="431"/>
        <v>#NUM!</v>
      </c>
      <c r="L721" s="261" t="e">
        <f t="shared" ca="1" si="431"/>
        <v>#NUM!</v>
      </c>
      <c r="M721" s="261" t="e">
        <f t="shared" ca="1" si="431"/>
        <v>#NUM!</v>
      </c>
      <c r="N721" s="262" t="e">
        <f t="shared" ca="1" si="431"/>
        <v>#NUM!</v>
      </c>
    </row>
    <row r="722" spans="1:15" ht="16.5" thickBot="1">
      <c r="A722" s="202" t="str">
        <f>IF(C722="отвод","отвод","труба")</f>
        <v>труба</v>
      </c>
      <c r="B722" s="202" t="str">
        <f>VLOOKUP(C721,'2 Приложение 13'!$A$245:$E$264,5,FALSE)</f>
        <v>Сталь 20</v>
      </c>
      <c r="C722" s="264">
        <f>'1 шаблон'!A744</f>
        <v>0</v>
      </c>
      <c r="D722" s="264">
        <f>'1 шаблон'!B743</f>
        <v>0</v>
      </c>
      <c r="E722" s="264">
        <f>'1 шаблон'!C743</f>
        <v>0</v>
      </c>
      <c r="F722" s="265">
        <f>'1 шаблон'!D743</f>
        <v>0</v>
      </c>
      <c r="G722" s="266">
        <f>SUMPRODUCT((A722='Приложение 15'!$AE$3:$AE$282)*('3 Прил 12 (толщинометрия)'!E722='Приложение 15'!$AG$3:$AG$282)*('3 Прил 12 (толщинометрия)'!B722='Приложение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22" s="340">
        <v>7.7</v>
      </c>
      <c r="I722" s="267">
        <f>H722</f>
        <v>7.7</v>
      </c>
      <c r="J722" s="268" t="e">
        <f t="shared" ca="1" si="431"/>
        <v>#NUM!</v>
      </c>
      <c r="K722" s="268" t="e">
        <f t="shared" ca="1" si="431"/>
        <v>#NUM!</v>
      </c>
      <c r="L722" s="268" t="e">
        <f t="shared" ca="1" si="431"/>
        <v>#NUM!</v>
      </c>
      <c r="M722" s="268" t="e">
        <f t="shared" ca="1" si="431"/>
        <v>#NUM!</v>
      </c>
      <c r="N722" s="269" t="e">
        <f t="shared" ca="1" si="431"/>
        <v>#NUM!</v>
      </c>
      <c r="O722" s="144" t="e">
        <f ca="1">MAX(I721:N723)</f>
        <v>#NUM!</v>
      </c>
    </row>
    <row r="723" spans="1:15" ht="16.5" thickBot="1">
      <c r="A723" s="203"/>
      <c r="B723" s="203"/>
      <c r="C723" s="141"/>
      <c r="D723" s="141"/>
      <c r="E723" s="141"/>
      <c r="F723" s="141"/>
      <c r="G723" s="141"/>
      <c r="H723" s="340"/>
      <c r="I723" s="270" t="e">
        <f ca="1">RANDBETWEEN($H$722*10,$F$722*10)/10</f>
        <v>#NUM!</v>
      </c>
      <c r="J723" s="271" t="e">
        <f t="shared" ca="1" si="431"/>
        <v>#NUM!</v>
      </c>
      <c r="K723" s="271" t="e">
        <f t="shared" ca="1" si="431"/>
        <v>#NUM!</v>
      </c>
      <c r="L723" s="271" t="e">
        <f t="shared" ca="1" si="431"/>
        <v>#NUM!</v>
      </c>
      <c r="M723" s="271" t="e">
        <f t="shared" ca="1" si="431"/>
        <v>#NUM!</v>
      </c>
      <c r="N723" s="272" t="e">
        <f t="shared" ca="1" si="431"/>
        <v>#NUM!</v>
      </c>
    </row>
    <row r="724" spans="1:15" ht="16.5" thickBot="1">
      <c r="A724" s="201"/>
      <c r="B724" s="201"/>
      <c r="C724" s="273">
        <f>'1 шаблон'!A746</f>
        <v>0</v>
      </c>
      <c r="D724" s="259"/>
      <c r="E724" s="259"/>
      <c r="F724" s="259"/>
      <c r="G724" s="259"/>
      <c r="H724" s="340"/>
      <c r="I724" s="260" t="e">
        <f ca="1">RANDBETWEEN($H$725*10,$F$725*10)/10</f>
        <v>#NUM!</v>
      </c>
      <c r="J724" s="261" t="e">
        <f t="shared" ref="J724:N726" ca="1" si="432">RANDBETWEEN($H$725*10,$F$725*10)/10</f>
        <v>#NUM!</v>
      </c>
      <c r="K724" s="261" t="e">
        <f t="shared" ca="1" si="432"/>
        <v>#NUM!</v>
      </c>
      <c r="L724" s="261" t="e">
        <f t="shared" ca="1" si="432"/>
        <v>#NUM!</v>
      </c>
      <c r="M724" s="261" t="e">
        <f t="shared" ca="1" si="432"/>
        <v>#NUM!</v>
      </c>
      <c r="N724" s="262" t="e">
        <f t="shared" ca="1" si="432"/>
        <v>#NUM!</v>
      </c>
    </row>
    <row r="725" spans="1:15" ht="16.5" thickBot="1">
      <c r="A725" s="202" t="str">
        <f>IF(C725="отвод","отвод","труба")</f>
        <v>труба</v>
      </c>
      <c r="B725" s="202" t="str">
        <f>VLOOKUP(C724,'2 Приложение 13'!$A$245:$E$265,5,FALSE)</f>
        <v>Сталь 20</v>
      </c>
      <c r="C725" s="264">
        <f>'1 шаблон'!A747</f>
        <v>0</v>
      </c>
      <c r="D725" s="264">
        <f>'1 шаблон'!B746</f>
        <v>0</v>
      </c>
      <c r="E725" s="264">
        <f>'1 шаблон'!C746</f>
        <v>0</v>
      </c>
      <c r="F725" s="265">
        <f>'1 шаблон'!D746</f>
        <v>0</v>
      </c>
      <c r="G725" s="266">
        <f>SUMPRODUCT((A725='Приложение 15'!$AE$3:$AE$282)*('3 Прил 12 (толщинометрия)'!E725='Приложение 15'!$AG$3:$AG$282)*('3 Прил 12 (толщинометрия)'!B725='Приложение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25" s="340">
        <v>7.8</v>
      </c>
      <c r="I725" s="267">
        <f>H725</f>
        <v>7.8</v>
      </c>
      <c r="J725" s="268" t="e">
        <f t="shared" ca="1" si="432"/>
        <v>#NUM!</v>
      </c>
      <c r="K725" s="268" t="e">
        <f t="shared" ca="1" si="432"/>
        <v>#NUM!</v>
      </c>
      <c r="L725" s="268" t="e">
        <f t="shared" ca="1" si="432"/>
        <v>#NUM!</v>
      </c>
      <c r="M725" s="268" t="e">
        <f t="shared" ca="1" si="432"/>
        <v>#NUM!</v>
      </c>
      <c r="N725" s="269" t="e">
        <f t="shared" ca="1" si="432"/>
        <v>#NUM!</v>
      </c>
      <c r="O725" s="144" t="e">
        <f ca="1">MAX(I724:N726)</f>
        <v>#NUM!</v>
      </c>
    </row>
    <row r="726" spans="1:15" ht="16.5" thickBot="1">
      <c r="A726" s="203"/>
      <c r="B726" s="203"/>
      <c r="C726" s="141"/>
      <c r="D726" s="141"/>
      <c r="E726" s="141"/>
      <c r="F726" s="141"/>
      <c r="G726" s="141"/>
      <c r="H726" s="340"/>
      <c r="I726" s="270" t="e">
        <f ca="1">RANDBETWEEN($H$725*10,$F$725*10)/10</f>
        <v>#NUM!</v>
      </c>
      <c r="J726" s="271" t="e">
        <f t="shared" ca="1" si="432"/>
        <v>#NUM!</v>
      </c>
      <c r="K726" s="271" t="e">
        <f t="shared" ca="1" si="432"/>
        <v>#NUM!</v>
      </c>
      <c r="L726" s="271" t="e">
        <f t="shared" ca="1" si="432"/>
        <v>#NUM!</v>
      </c>
      <c r="M726" s="271" t="e">
        <f t="shared" ca="1" si="432"/>
        <v>#NUM!</v>
      </c>
      <c r="N726" s="272" t="e">
        <f t="shared" ca="1" si="432"/>
        <v>#NUM!</v>
      </c>
    </row>
    <row r="727" spans="1:15" ht="16.5" thickBot="1">
      <c r="A727" s="201"/>
      <c r="B727" s="201"/>
      <c r="C727" s="273">
        <f>'1 шаблон'!A749</f>
        <v>0</v>
      </c>
      <c r="D727" s="259"/>
      <c r="E727" s="259"/>
      <c r="F727" s="259"/>
      <c r="G727" s="259"/>
      <c r="H727" s="340"/>
      <c r="I727" s="260" t="e">
        <f ca="1">RANDBETWEEN($H$728*10,$F$728*10)/10</f>
        <v>#NUM!</v>
      </c>
      <c r="J727" s="261" t="e">
        <f t="shared" ref="J727:N729" ca="1" si="433">RANDBETWEEN($H$728*10,$F$728*10)/10</f>
        <v>#NUM!</v>
      </c>
      <c r="K727" s="261" t="e">
        <f t="shared" ca="1" si="433"/>
        <v>#NUM!</v>
      </c>
      <c r="L727" s="261" t="e">
        <f t="shared" ca="1" si="433"/>
        <v>#NUM!</v>
      </c>
      <c r="M727" s="261" t="e">
        <f t="shared" ca="1" si="433"/>
        <v>#NUM!</v>
      </c>
      <c r="N727" s="262" t="e">
        <f t="shared" ca="1" si="433"/>
        <v>#NUM!</v>
      </c>
    </row>
    <row r="728" spans="1:15" ht="16.5" thickBot="1">
      <c r="A728" s="202" t="str">
        <f>IF(C728="отвод","отвод","труба")</f>
        <v>труба</v>
      </c>
      <c r="B728" s="202" t="str">
        <f>VLOOKUP(C727,'2 Приложение 13'!$A$245:$E$266,5,FALSE)</f>
        <v>Сталь 20</v>
      </c>
      <c r="C728" s="264">
        <f>'1 шаблон'!A750</f>
        <v>0</v>
      </c>
      <c r="D728" s="264">
        <f>'1 шаблон'!B749</f>
        <v>0</v>
      </c>
      <c r="E728" s="264">
        <f>'1 шаблон'!C749</f>
        <v>0</v>
      </c>
      <c r="F728" s="265">
        <f>'1 шаблон'!D749</f>
        <v>0</v>
      </c>
      <c r="G728" s="266">
        <f>SUMPRODUCT((A728='Приложение 15'!$AE$3:$AE$282)*('3 Прил 12 (толщинометрия)'!E728='Приложение 15'!$AG$3:$AG$282)*('3 Прил 12 (толщинометрия)'!B728='Приложение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28" s="340">
        <v>7.6</v>
      </c>
      <c r="I728" s="267">
        <f>H728</f>
        <v>7.6</v>
      </c>
      <c r="J728" s="268" t="e">
        <f t="shared" ca="1" si="433"/>
        <v>#NUM!</v>
      </c>
      <c r="K728" s="268" t="e">
        <f t="shared" ca="1" si="433"/>
        <v>#NUM!</v>
      </c>
      <c r="L728" s="268" t="e">
        <f t="shared" ca="1" si="433"/>
        <v>#NUM!</v>
      </c>
      <c r="M728" s="268" t="e">
        <f t="shared" ca="1" si="433"/>
        <v>#NUM!</v>
      </c>
      <c r="N728" s="269" t="e">
        <f t="shared" ca="1" si="433"/>
        <v>#NUM!</v>
      </c>
      <c r="O728" s="144" t="e">
        <f ca="1">MAX(I727:N729)</f>
        <v>#NUM!</v>
      </c>
    </row>
    <row r="729" spans="1:15" ht="16.5" thickBot="1">
      <c r="A729" s="203"/>
      <c r="B729" s="203"/>
      <c r="C729" s="141"/>
      <c r="D729" s="141"/>
      <c r="E729" s="141"/>
      <c r="F729" s="141"/>
      <c r="G729" s="141"/>
      <c r="H729" s="340"/>
      <c r="I729" s="270" t="e">
        <f ca="1">RANDBETWEEN($H$728*10,$F$728*10)/10</f>
        <v>#NUM!</v>
      </c>
      <c r="J729" s="271" t="e">
        <f t="shared" ca="1" si="433"/>
        <v>#NUM!</v>
      </c>
      <c r="K729" s="271" t="e">
        <f t="shared" ca="1" si="433"/>
        <v>#NUM!</v>
      </c>
      <c r="L729" s="271" t="e">
        <f t="shared" ca="1" si="433"/>
        <v>#NUM!</v>
      </c>
      <c r="M729" s="271" t="e">
        <f t="shared" ca="1" si="433"/>
        <v>#NUM!</v>
      </c>
      <c r="N729" s="272" t="e">
        <f t="shared" ca="1" si="433"/>
        <v>#NUM!</v>
      </c>
    </row>
    <row r="730" spans="1:15" ht="16.5" thickBot="1">
      <c r="A730" s="201"/>
      <c r="B730" s="201"/>
      <c r="C730" s="273">
        <f>'1 шаблон'!A752</f>
        <v>0</v>
      </c>
      <c r="D730" s="259"/>
      <c r="E730" s="259"/>
      <c r="F730" s="259"/>
      <c r="G730" s="259"/>
      <c r="H730" s="340"/>
      <c r="I730" s="260" t="e">
        <f ca="1">RANDBETWEEN($H$731*10,$F$731*10)/10</f>
        <v>#NUM!</v>
      </c>
      <c r="J730" s="261" t="e">
        <f t="shared" ref="J730:N732" ca="1" si="434">RANDBETWEEN($H$731*10,$F$731*10)/10</f>
        <v>#NUM!</v>
      </c>
      <c r="K730" s="261" t="e">
        <f t="shared" ca="1" si="434"/>
        <v>#NUM!</v>
      </c>
      <c r="L730" s="261" t="e">
        <f t="shared" ca="1" si="434"/>
        <v>#NUM!</v>
      </c>
      <c r="M730" s="261" t="e">
        <f t="shared" ca="1" si="434"/>
        <v>#NUM!</v>
      </c>
      <c r="N730" s="262" t="e">
        <f t="shared" ca="1" si="434"/>
        <v>#NUM!</v>
      </c>
    </row>
    <row r="731" spans="1:15" ht="16.5" thickBot="1">
      <c r="A731" s="202" t="str">
        <f>IF(C731="отвод","отвод","труба")</f>
        <v>труба</v>
      </c>
      <c r="B731" s="202" t="str">
        <f>VLOOKUP(C730,'2 Приложение 13'!$A$245:$E$267,5,FALSE)</f>
        <v>Сталь 20</v>
      </c>
      <c r="C731" s="264">
        <f>'1 шаблон'!A753</f>
        <v>0</v>
      </c>
      <c r="D731" s="264">
        <f>'1 шаблон'!B752</f>
        <v>0</v>
      </c>
      <c r="E731" s="264">
        <f>'1 шаблон'!C752</f>
        <v>0</v>
      </c>
      <c r="F731" s="265">
        <f>'1 шаблон'!D752</f>
        <v>0</v>
      </c>
      <c r="G731" s="266">
        <f>SUMPRODUCT((A731='Приложение 15'!$AE$3:$AE$282)*('3 Прил 12 (толщинометрия)'!E731='Приложение 15'!$AG$3:$AG$282)*('3 Прил 12 (толщинометрия)'!B731='Приложение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31" s="340">
        <v>7.7</v>
      </c>
      <c r="I731" s="267">
        <f>H731</f>
        <v>7.7</v>
      </c>
      <c r="J731" s="268" t="e">
        <f t="shared" ca="1" si="434"/>
        <v>#NUM!</v>
      </c>
      <c r="K731" s="268" t="e">
        <f t="shared" ca="1" si="434"/>
        <v>#NUM!</v>
      </c>
      <c r="L731" s="268" t="e">
        <f t="shared" ca="1" si="434"/>
        <v>#NUM!</v>
      </c>
      <c r="M731" s="268" t="e">
        <f t="shared" ca="1" si="434"/>
        <v>#NUM!</v>
      </c>
      <c r="N731" s="269" t="e">
        <f t="shared" ca="1" si="434"/>
        <v>#NUM!</v>
      </c>
      <c r="O731" s="144" t="e">
        <f ca="1">MAX(I730:N732)</f>
        <v>#NUM!</v>
      </c>
    </row>
    <row r="732" spans="1:15" ht="16.5" thickBot="1">
      <c r="A732" s="203"/>
      <c r="B732" s="203"/>
      <c r="C732" s="141"/>
      <c r="D732" s="141"/>
      <c r="E732" s="141"/>
      <c r="F732" s="141"/>
      <c r="G732" s="141"/>
      <c r="H732" s="340"/>
      <c r="I732" s="270" t="e">
        <f ca="1">RANDBETWEEN($H$731*10,$F$731*10)/10</f>
        <v>#NUM!</v>
      </c>
      <c r="J732" s="271" t="e">
        <f t="shared" ca="1" si="434"/>
        <v>#NUM!</v>
      </c>
      <c r="K732" s="271" t="e">
        <f t="shared" ca="1" si="434"/>
        <v>#NUM!</v>
      </c>
      <c r="L732" s="271" t="e">
        <f t="shared" ca="1" si="434"/>
        <v>#NUM!</v>
      </c>
      <c r="M732" s="271" t="e">
        <f t="shared" ca="1" si="434"/>
        <v>#NUM!</v>
      </c>
      <c r="N732" s="272" t="e">
        <f t="shared" ca="1" si="434"/>
        <v>#NUM!</v>
      </c>
    </row>
    <row r="733" spans="1:15" ht="16.5" thickBot="1">
      <c r="A733" s="201"/>
      <c r="B733" s="201"/>
      <c r="C733" s="273">
        <f>'1 шаблон'!A755</f>
        <v>0</v>
      </c>
      <c r="D733" s="259"/>
      <c r="E733" s="259"/>
      <c r="F733" s="259"/>
      <c r="G733" s="259"/>
      <c r="H733" s="340"/>
      <c r="I733" s="260" t="e">
        <f ca="1">RANDBETWEEN($H$734*10,$F$734*10)/10</f>
        <v>#NUM!</v>
      </c>
      <c r="J733" s="261" t="e">
        <f t="shared" ref="J733:N735" ca="1" si="435">RANDBETWEEN($H$734*10,$F$734*10)/10</f>
        <v>#NUM!</v>
      </c>
      <c r="K733" s="261" t="e">
        <f t="shared" ca="1" si="435"/>
        <v>#NUM!</v>
      </c>
      <c r="L733" s="261" t="e">
        <f t="shared" ca="1" si="435"/>
        <v>#NUM!</v>
      </c>
      <c r="M733" s="261" t="e">
        <f t="shared" ca="1" si="435"/>
        <v>#NUM!</v>
      </c>
      <c r="N733" s="262" t="e">
        <f t="shared" ca="1" si="435"/>
        <v>#NUM!</v>
      </c>
    </row>
    <row r="734" spans="1:15" ht="16.5" thickBot="1">
      <c r="A734" s="202" t="str">
        <f>IF(C734="отвод","отвод","труба")</f>
        <v>труба</v>
      </c>
      <c r="B734" s="202" t="str">
        <f>VLOOKUP(C733,'2 Приложение 13'!$A$245:$E$268,5,FALSE)</f>
        <v>Сталь 20</v>
      </c>
      <c r="C734" s="264">
        <f>'1 шаблон'!A756</f>
        <v>0</v>
      </c>
      <c r="D734" s="264">
        <f>'1 шаблон'!B755</f>
        <v>0</v>
      </c>
      <c r="E734" s="264">
        <f>'1 шаблон'!C755</f>
        <v>0</v>
      </c>
      <c r="F734" s="265">
        <f>'1 шаблон'!D755</f>
        <v>0</v>
      </c>
      <c r="G734" s="266">
        <f>SUMPRODUCT((A734='Приложение 15'!$AE$3:$AE$282)*('3 Прил 12 (толщинометрия)'!E734='Приложение 15'!$AG$3:$AG$282)*('3 Прил 12 (толщинометрия)'!B734='Приложение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34" s="340">
        <v>7.6</v>
      </c>
      <c r="I734" s="267">
        <f>H734</f>
        <v>7.6</v>
      </c>
      <c r="J734" s="268" t="e">
        <f t="shared" ca="1" si="435"/>
        <v>#NUM!</v>
      </c>
      <c r="K734" s="268" t="e">
        <f t="shared" ca="1" si="435"/>
        <v>#NUM!</v>
      </c>
      <c r="L734" s="268" t="e">
        <f t="shared" ca="1" si="435"/>
        <v>#NUM!</v>
      </c>
      <c r="M734" s="268" t="e">
        <f t="shared" ca="1" si="435"/>
        <v>#NUM!</v>
      </c>
      <c r="N734" s="269" t="e">
        <f t="shared" ca="1" si="435"/>
        <v>#NUM!</v>
      </c>
      <c r="O734" s="144" t="e">
        <f ca="1">MAX(I733:N735)</f>
        <v>#NUM!</v>
      </c>
    </row>
    <row r="735" spans="1:15" ht="16.5" thickBot="1">
      <c r="A735" s="203"/>
      <c r="B735" s="203"/>
      <c r="C735" s="141"/>
      <c r="D735" s="141"/>
      <c r="E735" s="141"/>
      <c r="F735" s="141"/>
      <c r="G735" s="141"/>
      <c r="H735" s="340"/>
      <c r="I735" s="270" t="e">
        <f ca="1">RANDBETWEEN($H$734*10,$F$734*10)/10</f>
        <v>#NUM!</v>
      </c>
      <c r="J735" s="271" t="e">
        <f t="shared" ca="1" si="435"/>
        <v>#NUM!</v>
      </c>
      <c r="K735" s="271" t="e">
        <f t="shared" ca="1" si="435"/>
        <v>#NUM!</v>
      </c>
      <c r="L735" s="271" t="e">
        <f t="shared" ca="1" si="435"/>
        <v>#NUM!</v>
      </c>
      <c r="M735" s="271" t="e">
        <f t="shared" ca="1" si="435"/>
        <v>#NUM!</v>
      </c>
      <c r="N735" s="272" t="e">
        <f t="shared" ca="1" si="435"/>
        <v>#NUM!</v>
      </c>
    </row>
    <row r="736" spans="1:15" ht="16.5" thickBot="1">
      <c r="A736" s="201"/>
      <c r="B736" s="201"/>
      <c r="C736" s="273">
        <f>'1 шаблон'!A758</f>
        <v>0</v>
      </c>
      <c r="D736" s="259"/>
      <c r="E736" s="259"/>
      <c r="F736" s="259"/>
      <c r="G736" s="259"/>
      <c r="H736" s="340"/>
      <c r="I736" s="260" t="e">
        <f ca="1">RANDBETWEEN($H$737*10,$F$737*10)/10</f>
        <v>#NUM!</v>
      </c>
      <c r="J736" s="261" t="e">
        <f t="shared" ref="J736:N738" ca="1" si="436">RANDBETWEEN($H$737*10,$F$737*10)/10</f>
        <v>#NUM!</v>
      </c>
      <c r="K736" s="261" t="e">
        <f t="shared" ca="1" si="436"/>
        <v>#NUM!</v>
      </c>
      <c r="L736" s="261" t="e">
        <f t="shared" ca="1" si="436"/>
        <v>#NUM!</v>
      </c>
      <c r="M736" s="261" t="e">
        <f t="shared" ca="1" si="436"/>
        <v>#NUM!</v>
      </c>
      <c r="N736" s="262" t="e">
        <f t="shared" ca="1" si="436"/>
        <v>#NUM!</v>
      </c>
    </row>
    <row r="737" spans="1:15" ht="16.5" thickBot="1">
      <c r="A737" s="202" t="str">
        <f>IF(C737="отвод","отвод","труба")</f>
        <v>труба</v>
      </c>
      <c r="B737" s="202" t="str">
        <f>VLOOKUP(C736,'2 Приложение 13'!$A$245:$E$269,5,FALSE)</f>
        <v>Сталь 20</v>
      </c>
      <c r="C737" s="264">
        <f>'1 шаблон'!A759</f>
        <v>0</v>
      </c>
      <c r="D737" s="264">
        <f>'1 шаблон'!B758</f>
        <v>0</v>
      </c>
      <c r="E737" s="264">
        <f>'1 шаблон'!C758</f>
        <v>0</v>
      </c>
      <c r="F737" s="265">
        <f>'1 шаблон'!D758</f>
        <v>0</v>
      </c>
      <c r="G737" s="266">
        <f>SUMPRODUCT((A737='Приложение 15'!$AE$3:$AE$282)*('3 Прил 12 (толщинометрия)'!E737='Приложение 15'!$AG$3:$AG$282)*('3 Прил 12 (толщинометрия)'!B737='Приложение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37" s="340">
        <v>6.6</v>
      </c>
      <c r="I737" s="267">
        <f>H737</f>
        <v>6.6</v>
      </c>
      <c r="J737" s="268" t="e">
        <f t="shared" ca="1" si="436"/>
        <v>#NUM!</v>
      </c>
      <c r="K737" s="268" t="e">
        <f t="shared" ca="1" si="436"/>
        <v>#NUM!</v>
      </c>
      <c r="L737" s="268" t="e">
        <f t="shared" ca="1" si="436"/>
        <v>#NUM!</v>
      </c>
      <c r="M737" s="268" t="e">
        <f t="shared" ca="1" si="436"/>
        <v>#NUM!</v>
      </c>
      <c r="N737" s="269" t="e">
        <f t="shared" ca="1" si="436"/>
        <v>#NUM!</v>
      </c>
      <c r="O737" s="144" t="e">
        <f ca="1">MAX(I736:N738)</f>
        <v>#NUM!</v>
      </c>
    </row>
    <row r="738" spans="1:15" ht="16.5" thickBot="1">
      <c r="A738" s="203"/>
      <c r="B738" s="203"/>
      <c r="C738" s="141"/>
      <c r="D738" s="141"/>
      <c r="E738" s="141"/>
      <c r="F738" s="141"/>
      <c r="G738" s="141"/>
      <c r="H738" s="340"/>
      <c r="I738" s="270" t="e">
        <f ca="1">RANDBETWEEN($H$737*10,$F$737*10)/10</f>
        <v>#NUM!</v>
      </c>
      <c r="J738" s="271" t="e">
        <f t="shared" ca="1" si="436"/>
        <v>#NUM!</v>
      </c>
      <c r="K738" s="271" t="e">
        <f t="shared" ca="1" si="436"/>
        <v>#NUM!</v>
      </c>
      <c r="L738" s="271" t="e">
        <f t="shared" ca="1" si="436"/>
        <v>#NUM!</v>
      </c>
      <c r="M738" s="271" t="e">
        <f t="shared" ca="1" si="436"/>
        <v>#NUM!</v>
      </c>
      <c r="N738" s="272" t="e">
        <f t="shared" ca="1" si="436"/>
        <v>#NUM!</v>
      </c>
    </row>
    <row r="739" spans="1:15" ht="16.5" thickBot="1">
      <c r="A739" s="201"/>
      <c r="B739" s="201"/>
      <c r="C739" s="273">
        <f>'1 шаблон'!A761</f>
        <v>0</v>
      </c>
      <c r="D739" s="259"/>
      <c r="E739" s="259"/>
      <c r="F739" s="259"/>
      <c r="G739" s="259"/>
      <c r="H739" s="340"/>
      <c r="I739" s="260" t="e">
        <f ca="1">RANDBETWEEN($H$740*10,$F$740*10)/10</f>
        <v>#NUM!</v>
      </c>
      <c r="J739" s="261" t="e">
        <f t="shared" ref="J739:N741" ca="1" si="437">RANDBETWEEN($H$740*10,$F$740*10)/10</f>
        <v>#NUM!</v>
      </c>
      <c r="K739" s="261" t="e">
        <f t="shared" ca="1" si="437"/>
        <v>#NUM!</v>
      </c>
      <c r="L739" s="261" t="e">
        <f t="shared" ca="1" si="437"/>
        <v>#NUM!</v>
      </c>
      <c r="M739" s="261" t="e">
        <f t="shared" ca="1" si="437"/>
        <v>#NUM!</v>
      </c>
      <c r="N739" s="262" t="e">
        <f t="shared" ca="1" si="437"/>
        <v>#NUM!</v>
      </c>
    </row>
    <row r="740" spans="1:15" ht="16.5" thickBot="1">
      <c r="A740" s="202" t="str">
        <f>IF(C740="отвод","отвод","труба")</f>
        <v>труба</v>
      </c>
      <c r="B740" s="202" t="str">
        <f>VLOOKUP(C739,'2 Приложение 13'!$A$245:$E$270,5,FALSE)</f>
        <v>Сталь 20</v>
      </c>
      <c r="C740" s="264">
        <f>'1 шаблон'!A762</f>
        <v>0</v>
      </c>
      <c r="D740" s="264">
        <f>'1 шаблон'!B761</f>
        <v>0</v>
      </c>
      <c r="E740" s="264">
        <f>'1 шаблон'!C761</f>
        <v>0</v>
      </c>
      <c r="F740" s="265">
        <f>'1 шаблон'!D761</f>
        <v>0</v>
      </c>
      <c r="G740" s="266">
        <f>SUMPRODUCT((A740='Приложение 15'!$AE$3:$AE$282)*('3 Прил 12 (толщинометрия)'!E740='Приложение 15'!$AG$3:$AG$282)*('3 Прил 12 (толщинометрия)'!B740='Приложение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40" s="340">
        <v>6.8</v>
      </c>
      <c r="I740" s="267">
        <f>H740</f>
        <v>6.8</v>
      </c>
      <c r="J740" s="268" t="e">
        <f t="shared" ca="1" si="437"/>
        <v>#NUM!</v>
      </c>
      <c r="K740" s="268" t="e">
        <f t="shared" ca="1" si="437"/>
        <v>#NUM!</v>
      </c>
      <c r="L740" s="268" t="e">
        <f t="shared" ca="1" si="437"/>
        <v>#NUM!</v>
      </c>
      <c r="M740" s="268" t="e">
        <f t="shared" ca="1" si="437"/>
        <v>#NUM!</v>
      </c>
      <c r="N740" s="269" t="e">
        <f t="shared" ca="1" si="437"/>
        <v>#NUM!</v>
      </c>
      <c r="O740" s="144" t="e">
        <f ca="1">MAX(I739:N741)</f>
        <v>#NUM!</v>
      </c>
    </row>
    <row r="741" spans="1:15" ht="16.5" thickBot="1">
      <c r="A741" s="203"/>
      <c r="B741" s="203"/>
      <c r="C741" s="141"/>
      <c r="D741" s="141"/>
      <c r="E741" s="141"/>
      <c r="F741" s="141"/>
      <c r="G741" s="141"/>
      <c r="H741" s="340"/>
      <c r="I741" s="270" t="e">
        <f ca="1">RANDBETWEEN($H$740*10,$F$740*10)/10</f>
        <v>#NUM!</v>
      </c>
      <c r="J741" s="271" t="e">
        <f t="shared" ca="1" si="437"/>
        <v>#NUM!</v>
      </c>
      <c r="K741" s="271" t="e">
        <f t="shared" ca="1" si="437"/>
        <v>#NUM!</v>
      </c>
      <c r="L741" s="271" t="e">
        <f t="shared" ca="1" si="437"/>
        <v>#NUM!</v>
      </c>
      <c r="M741" s="271" t="e">
        <f t="shared" ca="1" si="437"/>
        <v>#NUM!</v>
      </c>
      <c r="N741" s="272" t="e">
        <f t="shared" ca="1" si="437"/>
        <v>#NUM!</v>
      </c>
    </row>
    <row r="742" spans="1:15" ht="16.5" thickBot="1">
      <c r="A742" s="201"/>
      <c r="B742" s="201"/>
      <c r="C742" s="273">
        <f>'1 шаблон'!A764</f>
        <v>0</v>
      </c>
      <c r="D742" s="259"/>
      <c r="E742" s="259"/>
      <c r="F742" s="259"/>
      <c r="G742" s="259"/>
      <c r="H742" s="340"/>
      <c r="I742" s="260" t="e">
        <f ca="1">RANDBETWEEN($H$743*10,$F$743*10)/10</f>
        <v>#NUM!</v>
      </c>
      <c r="J742" s="261" t="e">
        <f t="shared" ref="J742:N744" ca="1" si="438">RANDBETWEEN($H$743*10,$F$743*10)/10</f>
        <v>#NUM!</v>
      </c>
      <c r="K742" s="261" t="e">
        <f t="shared" ca="1" si="438"/>
        <v>#NUM!</v>
      </c>
      <c r="L742" s="261" t="e">
        <f t="shared" ca="1" si="438"/>
        <v>#NUM!</v>
      </c>
      <c r="M742" s="261" t="e">
        <f t="shared" ca="1" si="438"/>
        <v>#NUM!</v>
      </c>
      <c r="N742" s="262" t="e">
        <f t="shared" ca="1" si="438"/>
        <v>#NUM!</v>
      </c>
    </row>
    <row r="743" spans="1:15" ht="16.5" thickBot="1">
      <c r="A743" s="202" t="str">
        <f>IF(C743="отвод","отвод","труба")</f>
        <v>труба</v>
      </c>
      <c r="B743" s="202" t="str">
        <f>VLOOKUP(C742,'2 Приложение 13'!$A$245:$E$271,5,FALSE)</f>
        <v>Сталь 20</v>
      </c>
      <c r="C743" s="264">
        <f>'1 шаблон'!A765</f>
        <v>0</v>
      </c>
      <c r="D743" s="264">
        <f>'1 шаблон'!B764</f>
        <v>0</v>
      </c>
      <c r="E743" s="264">
        <f>'1 шаблон'!C764</f>
        <v>0</v>
      </c>
      <c r="F743" s="265">
        <f>'1 шаблон'!D764</f>
        <v>0</v>
      </c>
      <c r="G743" s="266">
        <f>SUMPRODUCT((A743='Приложение 15'!$AE$3:$AE$282)*('3 Прил 12 (толщинометрия)'!E743='Приложение 15'!$AG$3:$AG$282)*('3 Прил 12 (толщинометрия)'!B743='Приложение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43" s="340">
        <v>7.2</v>
      </c>
      <c r="I743" s="267">
        <f>H743</f>
        <v>7.2</v>
      </c>
      <c r="J743" s="268" t="e">
        <f t="shared" ca="1" si="438"/>
        <v>#NUM!</v>
      </c>
      <c r="K743" s="268" t="e">
        <f t="shared" ca="1" si="438"/>
        <v>#NUM!</v>
      </c>
      <c r="L743" s="268" t="e">
        <f t="shared" ca="1" si="438"/>
        <v>#NUM!</v>
      </c>
      <c r="M743" s="268" t="e">
        <f t="shared" ca="1" si="438"/>
        <v>#NUM!</v>
      </c>
      <c r="N743" s="269" t="e">
        <f t="shared" ca="1" si="438"/>
        <v>#NUM!</v>
      </c>
      <c r="O743" s="144" t="e">
        <f ca="1">MAX(I742:N744)</f>
        <v>#NUM!</v>
      </c>
    </row>
    <row r="744" spans="1:15" ht="16.5" thickBot="1">
      <c r="A744" s="203"/>
      <c r="B744" s="203"/>
      <c r="C744" s="141"/>
      <c r="D744" s="141"/>
      <c r="E744" s="141"/>
      <c r="F744" s="141"/>
      <c r="G744" s="141"/>
      <c r="H744" s="340"/>
      <c r="I744" s="270" t="e">
        <f ca="1">RANDBETWEEN($H$743*10,$F$743*10)/10</f>
        <v>#NUM!</v>
      </c>
      <c r="J744" s="271" t="e">
        <f t="shared" ca="1" si="438"/>
        <v>#NUM!</v>
      </c>
      <c r="K744" s="271" t="e">
        <f t="shared" ca="1" si="438"/>
        <v>#NUM!</v>
      </c>
      <c r="L744" s="271" t="e">
        <f t="shared" ca="1" si="438"/>
        <v>#NUM!</v>
      </c>
      <c r="M744" s="271" t="e">
        <f t="shared" ca="1" si="438"/>
        <v>#NUM!</v>
      </c>
      <c r="N744" s="272" t="e">
        <f t="shared" ca="1" si="438"/>
        <v>#NUM!</v>
      </c>
    </row>
    <row r="745" spans="1:15" ht="16.5" thickBot="1">
      <c r="A745" s="201"/>
      <c r="B745" s="201"/>
      <c r="C745" s="273">
        <f>'1 шаблон'!A767</f>
        <v>0</v>
      </c>
      <c r="D745" s="259"/>
      <c r="E745" s="259"/>
      <c r="F745" s="259"/>
      <c r="G745" s="259"/>
      <c r="H745" s="340"/>
      <c r="I745" s="260" t="e">
        <f ca="1">RANDBETWEEN($H$746*10,$F$746*10)/10</f>
        <v>#NUM!</v>
      </c>
      <c r="J745" s="261" t="e">
        <f t="shared" ref="J745:N747" ca="1" si="439">RANDBETWEEN($H$746*10,$F$746*10)/10</f>
        <v>#NUM!</v>
      </c>
      <c r="K745" s="261" t="e">
        <f t="shared" ca="1" si="439"/>
        <v>#NUM!</v>
      </c>
      <c r="L745" s="261" t="e">
        <f t="shared" ca="1" si="439"/>
        <v>#NUM!</v>
      </c>
      <c r="M745" s="261" t="e">
        <f t="shared" ca="1" si="439"/>
        <v>#NUM!</v>
      </c>
      <c r="N745" s="262" t="e">
        <f t="shared" ca="1" si="439"/>
        <v>#NUM!</v>
      </c>
    </row>
    <row r="746" spans="1:15" ht="16.5" thickBot="1">
      <c r="A746" s="202" t="str">
        <f>IF(C746="отвод","отвод","труба")</f>
        <v>труба</v>
      </c>
      <c r="B746" s="202" t="str">
        <f>VLOOKUP(C745,'2 Приложение 13'!$A$245:$E$272,5,FALSE)</f>
        <v>Сталь 20</v>
      </c>
      <c r="C746" s="264">
        <f>'1 шаблон'!A768</f>
        <v>0</v>
      </c>
      <c r="D746" s="264">
        <f>'1 шаблон'!B767</f>
        <v>0</v>
      </c>
      <c r="E746" s="264">
        <f>'1 шаблон'!C767</f>
        <v>0</v>
      </c>
      <c r="F746" s="265">
        <f>'1 шаблон'!D767</f>
        <v>0</v>
      </c>
      <c r="G746" s="266">
        <f>SUMPRODUCT((A746='Приложение 15'!$AE$3:$AE$282)*('3 Прил 12 (толщинометрия)'!E746='Приложение 15'!$AG$3:$AG$282)*('3 Прил 12 (толщинометрия)'!B746='Приложение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46" s="340">
        <v>7.7</v>
      </c>
      <c r="I746" s="267">
        <f>H746</f>
        <v>7.7</v>
      </c>
      <c r="J746" s="268" t="e">
        <f t="shared" ca="1" si="439"/>
        <v>#NUM!</v>
      </c>
      <c r="K746" s="268" t="e">
        <f t="shared" ca="1" si="439"/>
        <v>#NUM!</v>
      </c>
      <c r="L746" s="268" t="e">
        <f t="shared" ca="1" si="439"/>
        <v>#NUM!</v>
      </c>
      <c r="M746" s="268" t="e">
        <f t="shared" ca="1" si="439"/>
        <v>#NUM!</v>
      </c>
      <c r="N746" s="269" t="e">
        <f t="shared" ca="1" si="439"/>
        <v>#NUM!</v>
      </c>
      <c r="O746" s="144" t="e">
        <f ca="1">MAX(I745:N747)</f>
        <v>#NUM!</v>
      </c>
    </row>
    <row r="747" spans="1:15" ht="16.5" thickBot="1">
      <c r="A747" s="203"/>
      <c r="B747" s="203"/>
      <c r="C747" s="141"/>
      <c r="D747" s="141"/>
      <c r="E747" s="141"/>
      <c r="F747" s="141"/>
      <c r="G747" s="141"/>
      <c r="H747" s="340"/>
      <c r="I747" s="270" t="e">
        <f ca="1">RANDBETWEEN($H$746*10,$F$746*10)/10</f>
        <v>#NUM!</v>
      </c>
      <c r="J747" s="271" t="e">
        <f t="shared" ca="1" si="439"/>
        <v>#NUM!</v>
      </c>
      <c r="K747" s="271" t="e">
        <f t="shared" ca="1" si="439"/>
        <v>#NUM!</v>
      </c>
      <c r="L747" s="271" t="e">
        <f t="shared" ca="1" si="439"/>
        <v>#NUM!</v>
      </c>
      <c r="M747" s="271" t="e">
        <f t="shared" ca="1" si="439"/>
        <v>#NUM!</v>
      </c>
      <c r="N747" s="272" t="e">
        <f t="shared" ca="1" si="439"/>
        <v>#NUM!</v>
      </c>
    </row>
    <row r="748" spans="1:15" ht="16.5" thickBot="1">
      <c r="A748" s="201"/>
      <c r="B748" s="201"/>
      <c r="C748" s="273">
        <f>'1 шаблон'!A770</f>
        <v>0</v>
      </c>
      <c r="D748" s="259"/>
      <c r="E748" s="259"/>
      <c r="F748" s="259"/>
      <c r="G748" s="259"/>
      <c r="H748" s="340"/>
      <c r="I748" s="260" t="e">
        <f ca="1">RANDBETWEEN($H$749*10,$F$749*10)/10</f>
        <v>#NUM!</v>
      </c>
      <c r="J748" s="261" t="e">
        <f t="shared" ref="J748:N750" ca="1" si="440">RANDBETWEEN($H$749*10,$F$749*10)/10</f>
        <v>#NUM!</v>
      </c>
      <c r="K748" s="261" t="e">
        <f t="shared" ca="1" si="440"/>
        <v>#NUM!</v>
      </c>
      <c r="L748" s="261" t="e">
        <f t="shared" ca="1" si="440"/>
        <v>#NUM!</v>
      </c>
      <c r="M748" s="261" t="e">
        <f t="shared" ca="1" si="440"/>
        <v>#NUM!</v>
      </c>
      <c r="N748" s="262" t="e">
        <f t="shared" ca="1" si="440"/>
        <v>#NUM!</v>
      </c>
    </row>
    <row r="749" spans="1:15" ht="16.5" thickBot="1">
      <c r="A749" s="202" t="str">
        <f>IF(C749="отвод","отвод","труба")</f>
        <v>труба</v>
      </c>
      <c r="B749" s="202" t="str">
        <f>VLOOKUP(C748,'2 Приложение 13'!$A$245:$E$273,5,FALSE)</f>
        <v>Сталь 20</v>
      </c>
      <c r="C749" s="264">
        <f>'1 шаблон'!A771</f>
        <v>0</v>
      </c>
      <c r="D749" s="264">
        <f>'1 шаблон'!B770</f>
        <v>0</v>
      </c>
      <c r="E749" s="264">
        <f>'1 шаблон'!C770</f>
        <v>0</v>
      </c>
      <c r="F749" s="265">
        <f>'1 шаблон'!D770</f>
        <v>0</v>
      </c>
      <c r="G749" s="266">
        <f>SUMPRODUCT((A749='Приложение 15'!$AE$3:$AE$282)*('3 Прил 12 (толщинометрия)'!E749='Приложение 15'!$AG$3:$AG$282)*('3 Прил 12 (толщинометрия)'!B749='Приложение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49" s="340">
        <v>7.7</v>
      </c>
      <c r="I749" s="267">
        <f>H749</f>
        <v>7.7</v>
      </c>
      <c r="J749" s="268" t="e">
        <f t="shared" ca="1" si="440"/>
        <v>#NUM!</v>
      </c>
      <c r="K749" s="268" t="e">
        <f t="shared" ca="1" si="440"/>
        <v>#NUM!</v>
      </c>
      <c r="L749" s="268" t="e">
        <f t="shared" ca="1" si="440"/>
        <v>#NUM!</v>
      </c>
      <c r="M749" s="268" t="e">
        <f t="shared" ca="1" si="440"/>
        <v>#NUM!</v>
      </c>
      <c r="N749" s="269" t="e">
        <f t="shared" ca="1" si="440"/>
        <v>#NUM!</v>
      </c>
      <c r="O749" s="144" t="e">
        <f ca="1">MAX(I748:N750)</f>
        <v>#NUM!</v>
      </c>
    </row>
    <row r="750" spans="1:15" ht="16.5" thickBot="1">
      <c r="A750" s="203"/>
      <c r="B750" s="203"/>
      <c r="C750" s="141"/>
      <c r="D750" s="141"/>
      <c r="E750" s="141"/>
      <c r="F750" s="141"/>
      <c r="G750" s="141"/>
      <c r="H750" s="340"/>
      <c r="I750" s="270" t="e">
        <f ca="1">RANDBETWEEN($H$749*10,$F$749*10)/10</f>
        <v>#NUM!</v>
      </c>
      <c r="J750" s="271" t="e">
        <f t="shared" ca="1" si="440"/>
        <v>#NUM!</v>
      </c>
      <c r="K750" s="271" t="e">
        <f t="shared" ca="1" si="440"/>
        <v>#NUM!</v>
      </c>
      <c r="L750" s="271" t="e">
        <f t="shared" ca="1" si="440"/>
        <v>#NUM!</v>
      </c>
      <c r="M750" s="271" t="e">
        <f t="shared" ca="1" si="440"/>
        <v>#NUM!</v>
      </c>
      <c r="N750" s="272" t="e">
        <f t="shared" ca="1" si="440"/>
        <v>#NUM!</v>
      </c>
    </row>
    <row r="751" spans="1:15" ht="16.5" thickBot="1">
      <c r="A751" s="201"/>
      <c r="B751" s="201"/>
      <c r="C751" s="273">
        <f>'1 шаблон'!A773</f>
        <v>0</v>
      </c>
      <c r="D751" s="259"/>
      <c r="E751" s="259"/>
      <c r="F751" s="259"/>
      <c r="G751" s="259"/>
      <c r="H751" s="340"/>
      <c r="I751" s="260" t="e">
        <f ca="1">RANDBETWEEN($H$752*10,$F$752*10)/10</f>
        <v>#NUM!</v>
      </c>
      <c r="J751" s="261" t="e">
        <f t="shared" ref="J751:N753" ca="1" si="441">RANDBETWEEN($H$752*10,$F$752*10)/10</f>
        <v>#NUM!</v>
      </c>
      <c r="K751" s="261" t="e">
        <f t="shared" ca="1" si="441"/>
        <v>#NUM!</v>
      </c>
      <c r="L751" s="261" t="e">
        <f t="shared" ca="1" si="441"/>
        <v>#NUM!</v>
      </c>
      <c r="M751" s="261" t="e">
        <f t="shared" ca="1" si="441"/>
        <v>#NUM!</v>
      </c>
      <c r="N751" s="262" t="e">
        <f t="shared" ca="1" si="441"/>
        <v>#NUM!</v>
      </c>
    </row>
    <row r="752" spans="1:15" ht="16.5" thickBot="1">
      <c r="A752" s="202" t="str">
        <f>IF(C752="отвод","отвод","труба")</f>
        <v>труба</v>
      </c>
      <c r="B752" s="202" t="str">
        <f>VLOOKUP(C751,'2 Приложение 13'!$A$245:$E$274,5,FALSE)</f>
        <v>Сталь 20</v>
      </c>
      <c r="C752" s="264">
        <f>'1 шаблон'!A774</f>
        <v>0</v>
      </c>
      <c r="D752" s="264">
        <f>'1 шаблон'!B773</f>
        <v>0</v>
      </c>
      <c r="E752" s="264">
        <f>'1 шаблон'!C773</f>
        <v>0</v>
      </c>
      <c r="F752" s="265">
        <f>'1 шаблон'!D773</f>
        <v>0</v>
      </c>
      <c r="G752" s="266">
        <f>SUMPRODUCT((A752='Приложение 15'!$AE$3:$AE$282)*('3 Прил 12 (толщинометрия)'!E752='Приложение 15'!$AG$3:$AG$282)*('3 Прил 12 (толщинометрия)'!B752='Приложение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52" s="340">
        <v>6.2</v>
      </c>
      <c r="I752" s="267">
        <f>H752</f>
        <v>6.2</v>
      </c>
      <c r="J752" s="268" t="e">
        <f t="shared" ca="1" si="441"/>
        <v>#NUM!</v>
      </c>
      <c r="K752" s="268" t="e">
        <f t="shared" ca="1" si="441"/>
        <v>#NUM!</v>
      </c>
      <c r="L752" s="268" t="e">
        <f t="shared" ca="1" si="441"/>
        <v>#NUM!</v>
      </c>
      <c r="M752" s="268" t="e">
        <f t="shared" ca="1" si="441"/>
        <v>#NUM!</v>
      </c>
      <c r="N752" s="269" t="e">
        <f t="shared" ca="1" si="441"/>
        <v>#NUM!</v>
      </c>
      <c r="O752" s="144" t="e">
        <f ca="1">MAX(I751:N753)</f>
        <v>#NUM!</v>
      </c>
    </row>
    <row r="753" spans="1:15" ht="16.5" thickBot="1">
      <c r="A753" s="203"/>
      <c r="B753" s="203"/>
      <c r="C753" s="141"/>
      <c r="D753" s="141"/>
      <c r="E753" s="141"/>
      <c r="F753" s="141"/>
      <c r="G753" s="141"/>
      <c r="H753" s="340"/>
      <c r="I753" s="270" t="e">
        <f ca="1">RANDBETWEEN($H$752*10,$F$752*10)/10</f>
        <v>#NUM!</v>
      </c>
      <c r="J753" s="271" t="e">
        <f t="shared" ca="1" si="441"/>
        <v>#NUM!</v>
      </c>
      <c r="K753" s="271" t="e">
        <f t="shared" ca="1" si="441"/>
        <v>#NUM!</v>
      </c>
      <c r="L753" s="271" t="e">
        <f t="shared" ca="1" si="441"/>
        <v>#NUM!</v>
      </c>
      <c r="M753" s="271" t="e">
        <f t="shared" ca="1" si="441"/>
        <v>#NUM!</v>
      </c>
      <c r="N753" s="272" t="e">
        <f t="shared" ca="1" si="441"/>
        <v>#NUM!</v>
      </c>
    </row>
    <row r="754" spans="1:15" ht="16.5" thickBot="1">
      <c r="A754" s="201"/>
      <c r="B754" s="201"/>
      <c r="C754" s="273">
        <f>'1 шаблон'!A776</f>
        <v>0</v>
      </c>
      <c r="D754" s="259"/>
      <c r="E754" s="259"/>
      <c r="F754" s="259"/>
      <c r="G754" s="259"/>
      <c r="H754" s="340"/>
      <c r="I754" s="260" t="e">
        <f ca="1">RANDBETWEEN($H$755*10,$F$755*10)/10</f>
        <v>#NUM!</v>
      </c>
      <c r="J754" s="261" t="e">
        <f t="shared" ref="J754:N756" ca="1" si="442">RANDBETWEEN($H$755*10,$F$755*10)/10</f>
        <v>#NUM!</v>
      </c>
      <c r="K754" s="261" t="e">
        <f t="shared" ca="1" si="442"/>
        <v>#NUM!</v>
      </c>
      <c r="L754" s="261" t="e">
        <f t="shared" ca="1" si="442"/>
        <v>#NUM!</v>
      </c>
      <c r="M754" s="261" t="e">
        <f t="shared" ca="1" si="442"/>
        <v>#NUM!</v>
      </c>
      <c r="N754" s="262" t="e">
        <f t="shared" ca="1" si="442"/>
        <v>#NUM!</v>
      </c>
    </row>
    <row r="755" spans="1:15" ht="16.5" thickBot="1">
      <c r="A755" s="202" t="str">
        <f>IF(C755="отвод","отвод","труба")</f>
        <v>труба</v>
      </c>
      <c r="B755" s="202" t="str">
        <f>VLOOKUP(C754,'2 Приложение 13'!$A$245:$E$275,5,FALSE)</f>
        <v>Сталь 20</v>
      </c>
      <c r="C755" s="264">
        <f>'1 шаблон'!A777</f>
        <v>0</v>
      </c>
      <c r="D755" s="264">
        <f>'1 шаблон'!B776</f>
        <v>0</v>
      </c>
      <c r="E755" s="264">
        <f>'1 шаблон'!C776</f>
        <v>0</v>
      </c>
      <c r="F755" s="265">
        <f>'1 шаблон'!D776</f>
        <v>0</v>
      </c>
      <c r="G755" s="266">
        <f>SUMPRODUCT((A755='Приложение 15'!$AE$3:$AE$282)*('3 Прил 12 (толщинометрия)'!E755='Приложение 15'!$AG$3:$AG$282)*('3 Прил 12 (толщинометрия)'!B755='Приложение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55" s="340">
        <v>6.3</v>
      </c>
      <c r="I755" s="267">
        <f>H755</f>
        <v>6.3</v>
      </c>
      <c r="J755" s="268" t="e">
        <f t="shared" ca="1" si="442"/>
        <v>#NUM!</v>
      </c>
      <c r="K755" s="268" t="e">
        <f t="shared" ca="1" si="442"/>
        <v>#NUM!</v>
      </c>
      <c r="L755" s="268" t="e">
        <f t="shared" ca="1" si="442"/>
        <v>#NUM!</v>
      </c>
      <c r="M755" s="268" t="e">
        <f t="shared" ca="1" si="442"/>
        <v>#NUM!</v>
      </c>
      <c r="N755" s="269" t="e">
        <f t="shared" ca="1" si="442"/>
        <v>#NUM!</v>
      </c>
      <c r="O755" s="144" t="e">
        <f ca="1">MAX(I754:N756)</f>
        <v>#NUM!</v>
      </c>
    </row>
    <row r="756" spans="1:15" ht="16.5" thickBot="1">
      <c r="A756" s="203"/>
      <c r="B756" s="203"/>
      <c r="C756" s="141"/>
      <c r="D756" s="141"/>
      <c r="E756" s="141"/>
      <c r="F756" s="141"/>
      <c r="G756" s="141"/>
      <c r="H756" s="340"/>
      <c r="I756" s="270" t="e">
        <f ca="1">RANDBETWEEN($H$755*10,$F$755*10)/10</f>
        <v>#NUM!</v>
      </c>
      <c r="J756" s="271" t="e">
        <f t="shared" ca="1" si="442"/>
        <v>#NUM!</v>
      </c>
      <c r="K756" s="271" t="e">
        <f t="shared" ca="1" si="442"/>
        <v>#NUM!</v>
      </c>
      <c r="L756" s="271" t="e">
        <f t="shared" ca="1" si="442"/>
        <v>#NUM!</v>
      </c>
      <c r="M756" s="271" t="e">
        <f t="shared" ca="1" si="442"/>
        <v>#NUM!</v>
      </c>
      <c r="N756" s="272" t="e">
        <f t="shared" ca="1" si="442"/>
        <v>#NUM!</v>
      </c>
    </row>
    <row r="757" spans="1:15" ht="16.5" thickBot="1">
      <c r="A757" s="201"/>
      <c r="B757" s="201"/>
      <c r="C757" s="273">
        <f>'1 шаблон'!A779</f>
        <v>0</v>
      </c>
      <c r="D757" s="259"/>
      <c r="E757" s="259"/>
      <c r="F757" s="259"/>
      <c r="G757" s="259"/>
      <c r="H757" s="340"/>
      <c r="I757" s="260" t="e">
        <f ca="1">RANDBETWEEN($H$758*10,$F$758*10)/10</f>
        <v>#NUM!</v>
      </c>
      <c r="J757" s="261" t="e">
        <f t="shared" ref="J757:N759" ca="1" si="443">RANDBETWEEN($H$758*10,$F$758*10)/10</f>
        <v>#NUM!</v>
      </c>
      <c r="K757" s="261" t="e">
        <f t="shared" ca="1" si="443"/>
        <v>#NUM!</v>
      </c>
      <c r="L757" s="261" t="e">
        <f t="shared" ca="1" si="443"/>
        <v>#NUM!</v>
      </c>
      <c r="M757" s="261" t="e">
        <f t="shared" ca="1" si="443"/>
        <v>#NUM!</v>
      </c>
      <c r="N757" s="262" t="e">
        <f t="shared" ca="1" si="443"/>
        <v>#NUM!</v>
      </c>
    </row>
    <row r="758" spans="1:15" ht="16.5" thickBot="1">
      <c r="A758" s="202" t="str">
        <f>IF(C758="отвод","отвод","труба")</f>
        <v>труба</v>
      </c>
      <c r="B758" s="202" t="str">
        <f>VLOOKUP(C757,'2 Приложение 13'!$A$245:$E$276,5,FALSE)</f>
        <v>Сталь 20</v>
      </c>
      <c r="C758" s="264">
        <f>'1 шаблон'!A780</f>
        <v>0</v>
      </c>
      <c r="D758" s="264">
        <f>'1 шаблон'!B779</f>
        <v>0</v>
      </c>
      <c r="E758" s="264">
        <f>'1 шаблон'!C779</f>
        <v>0</v>
      </c>
      <c r="F758" s="265">
        <f>'1 шаблон'!D779</f>
        <v>0</v>
      </c>
      <c r="G758" s="266">
        <f>SUMPRODUCT((A758='Приложение 15'!$AE$3:$AE$282)*('3 Прил 12 (толщинометрия)'!E758='Приложение 15'!$AG$3:$AG$282)*('3 Прил 12 (толщинометрия)'!B758='Приложение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58" s="340">
        <v>6.2</v>
      </c>
      <c r="I758" s="267">
        <f>H758</f>
        <v>6.2</v>
      </c>
      <c r="J758" s="268" t="e">
        <f t="shared" ca="1" si="443"/>
        <v>#NUM!</v>
      </c>
      <c r="K758" s="268" t="e">
        <f t="shared" ca="1" si="443"/>
        <v>#NUM!</v>
      </c>
      <c r="L758" s="268" t="e">
        <f t="shared" ca="1" si="443"/>
        <v>#NUM!</v>
      </c>
      <c r="M758" s="268" t="e">
        <f t="shared" ca="1" si="443"/>
        <v>#NUM!</v>
      </c>
      <c r="N758" s="269" t="e">
        <f t="shared" ca="1" si="443"/>
        <v>#NUM!</v>
      </c>
      <c r="O758" s="144" t="e">
        <f ca="1">MAX(I757:N759)</f>
        <v>#NUM!</v>
      </c>
    </row>
    <row r="759" spans="1:15" ht="16.5" thickBot="1">
      <c r="A759" s="203"/>
      <c r="B759" s="203"/>
      <c r="C759" s="141"/>
      <c r="D759" s="141"/>
      <c r="E759" s="141"/>
      <c r="F759" s="141"/>
      <c r="G759" s="141"/>
      <c r="H759" s="340"/>
      <c r="I759" s="270" t="e">
        <f ca="1">RANDBETWEEN($H$758*10,$F$758*10)/10</f>
        <v>#NUM!</v>
      </c>
      <c r="J759" s="271" t="e">
        <f t="shared" ca="1" si="443"/>
        <v>#NUM!</v>
      </c>
      <c r="K759" s="271" t="e">
        <f t="shared" ca="1" si="443"/>
        <v>#NUM!</v>
      </c>
      <c r="L759" s="271" t="e">
        <f t="shared" ca="1" si="443"/>
        <v>#NUM!</v>
      </c>
      <c r="M759" s="271" t="e">
        <f t="shared" ca="1" si="443"/>
        <v>#NUM!</v>
      </c>
      <c r="N759" s="272" t="e">
        <f t="shared" ca="1" si="443"/>
        <v>#NUM!</v>
      </c>
    </row>
    <row r="760" spans="1:15" ht="16.5" thickBot="1">
      <c r="A760" s="201"/>
      <c r="B760" s="201"/>
      <c r="C760" s="273">
        <f>'1 шаблон'!A782</f>
        <v>0</v>
      </c>
      <c r="D760" s="259"/>
      <c r="E760" s="259"/>
      <c r="F760" s="259"/>
      <c r="G760" s="259"/>
      <c r="H760" s="340"/>
      <c r="I760" s="260" t="e">
        <f ca="1">RANDBETWEEN($H$761*10,$F$761*10)/10</f>
        <v>#NUM!</v>
      </c>
      <c r="J760" s="261" t="e">
        <f t="shared" ref="J760:N762" ca="1" si="444">RANDBETWEEN($H$761*10,$F$761*10)/10</f>
        <v>#NUM!</v>
      </c>
      <c r="K760" s="261" t="e">
        <f t="shared" ca="1" si="444"/>
        <v>#NUM!</v>
      </c>
      <c r="L760" s="261" t="e">
        <f t="shared" ca="1" si="444"/>
        <v>#NUM!</v>
      </c>
      <c r="M760" s="261" t="e">
        <f t="shared" ca="1" si="444"/>
        <v>#NUM!</v>
      </c>
      <c r="N760" s="262" t="e">
        <f t="shared" ca="1" si="444"/>
        <v>#NUM!</v>
      </c>
    </row>
    <row r="761" spans="1:15" ht="16.5" thickBot="1">
      <c r="A761" s="202" t="str">
        <f>IF(C761="отвод","отвод","труба")</f>
        <v>труба</v>
      </c>
      <c r="B761" s="202" t="str">
        <f>VLOOKUP(C760,'2 Приложение 13'!$A$245:$E$277,5,FALSE)</f>
        <v>Сталь 20</v>
      </c>
      <c r="C761" s="264">
        <f>'1 шаблон'!A783</f>
        <v>0</v>
      </c>
      <c r="D761" s="264">
        <f>'1 шаблон'!B782</f>
        <v>0</v>
      </c>
      <c r="E761" s="264">
        <f>'1 шаблон'!C782</f>
        <v>0</v>
      </c>
      <c r="F761" s="265">
        <f>'1 шаблон'!D782</f>
        <v>0</v>
      </c>
      <c r="G761" s="266">
        <f>SUMPRODUCT((A761='Приложение 15'!$AE$3:$AE$282)*('3 Прил 12 (толщинометрия)'!E761='Приложение 15'!$AG$3:$AG$282)*('3 Прил 12 (толщинометрия)'!B761='Приложение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61" s="340">
        <v>7.5</v>
      </c>
      <c r="I761" s="267">
        <f>H761</f>
        <v>7.5</v>
      </c>
      <c r="J761" s="268" t="e">
        <f t="shared" ca="1" si="444"/>
        <v>#NUM!</v>
      </c>
      <c r="K761" s="268" t="e">
        <f t="shared" ca="1" si="444"/>
        <v>#NUM!</v>
      </c>
      <c r="L761" s="268" t="e">
        <f t="shared" ca="1" si="444"/>
        <v>#NUM!</v>
      </c>
      <c r="M761" s="268" t="e">
        <f t="shared" ca="1" si="444"/>
        <v>#NUM!</v>
      </c>
      <c r="N761" s="269" t="e">
        <f t="shared" ca="1" si="444"/>
        <v>#NUM!</v>
      </c>
      <c r="O761" s="144" t="e">
        <f ca="1">MAX(I760:N762)</f>
        <v>#NUM!</v>
      </c>
    </row>
    <row r="762" spans="1:15" ht="16.5" thickBot="1">
      <c r="A762" s="203"/>
      <c r="B762" s="203"/>
      <c r="C762" s="141"/>
      <c r="D762" s="141"/>
      <c r="E762" s="141"/>
      <c r="F762" s="141"/>
      <c r="G762" s="141"/>
      <c r="H762" s="340"/>
      <c r="I762" s="270" t="e">
        <f ca="1">RANDBETWEEN($H$761*10,$F$761*10)/10</f>
        <v>#NUM!</v>
      </c>
      <c r="J762" s="271" t="e">
        <f t="shared" ca="1" si="444"/>
        <v>#NUM!</v>
      </c>
      <c r="K762" s="271" t="e">
        <f t="shared" ca="1" si="444"/>
        <v>#NUM!</v>
      </c>
      <c r="L762" s="271" t="e">
        <f t="shared" ca="1" si="444"/>
        <v>#NUM!</v>
      </c>
      <c r="M762" s="271" t="e">
        <f t="shared" ca="1" si="444"/>
        <v>#NUM!</v>
      </c>
      <c r="N762" s="272" t="e">
        <f t="shared" ca="1" si="444"/>
        <v>#NUM!</v>
      </c>
    </row>
    <row r="763" spans="1:15" ht="16.5" thickBot="1">
      <c r="A763" s="201"/>
      <c r="B763" s="201"/>
      <c r="C763" s="273">
        <f>'1 шаблон'!A785</f>
        <v>0</v>
      </c>
      <c r="D763" s="259"/>
      <c r="E763" s="259"/>
      <c r="F763" s="259"/>
      <c r="G763" s="259"/>
      <c r="H763" s="340"/>
      <c r="I763" s="260" t="e">
        <f ca="1">RANDBETWEEN($H$764*10,$F$764*10)/10</f>
        <v>#NUM!</v>
      </c>
      <c r="J763" s="261" t="e">
        <f t="shared" ref="J763:N765" ca="1" si="445">RANDBETWEEN($H$764*10,$F$764*10)/10</f>
        <v>#NUM!</v>
      </c>
      <c r="K763" s="261" t="e">
        <f t="shared" ca="1" si="445"/>
        <v>#NUM!</v>
      </c>
      <c r="L763" s="261" t="e">
        <f t="shared" ca="1" si="445"/>
        <v>#NUM!</v>
      </c>
      <c r="M763" s="261" t="e">
        <f t="shared" ca="1" si="445"/>
        <v>#NUM!</v>
      </c>
      <c r="N763" s="262" t="e">
        <f t="shared" ca="1" si="445"/>
        <v>#NUM!</v>
      </c>
    </row>
    <row r="764" spans="1:15" ht="16.5" thickBot="1">
      <c r="A764" s="202" t="str">
        <f>IF(C764="отвод","отвод","труба")</f>
        <v>труба</v>
      </c>
      <c r="B764" s="202" t="str">
        <f>VLOOKUP(C763,'2 Приложение 13'!$A$245:$E$278,5,FALSE)</f>
        <v>Сталь 20</v>
      </c>
      <c r="C764" s="264">
        <f>'1 шаблон'!A786</f>
        <v>0</v>
      </c>
      <c r="D764" s="264">
        <f>'1 шаблон'!B785</f>
        <v>0</v>
      </c>
      <c r="E764" s="264">
        <f>'1 шаблон'!C785</f>
        <v>0</v>
      </c>
      <c r="F764" s="265">
        <f>'1 шаблон'!D785</f>
        <v>0</v>
      </c>
      <c r="G764" s="266">
        <f>SUMPRODUCT((A764='Приложение 15'!$AE$3:$AE$282)*('3 Прил 12 (толщинометрия)'!E764='Приложение 15'!$AG$3:$AG$282)*('3 Прил 12 (толщинометрия)'!B764='Приложение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64" s="340">
        <v>7.6</v>
      </c>
      <c r="I764" s="267">
        <f>H764</f>
        <v>7.6</v>
      </c>
      <c r="J764" s="268" t="e">
        <f t="shared" ca="1" si="445"/>
        <v>#NUM!</v>
      </c>
      <c r="K764" s="268" t="e">
        <f t="shared" ca="1" si="445"/>
        <v>#NUM!</v>
      </c>
      <c r="L764" s="268" t="e">
        <f t="shared" ca="1" si="445"/>
        <v>#NUM!</v>
      </c>
      <c r="M764" s="268" t="e">
        <f t="shared" ca="1" si="445"/>
        <v>#NUM!</v>
      </c>
      <c r="N764" s="269" t="e">
        <f t="shared" ca="1" si="445"/>
        <v>#NUM!</v>
      </c>
      <c r="O764" s="144" t="e">
        <f ca="1">MAX(I763:N765)</f>
        <v>#NUM!</v>
      </c>
    </row>
    <row r="765" spans="1:15" ht="16.5" thickBot="1">
      <c r="A765" s="203"/>
      <c r="B765" s="203"/>
      <c r="C765" s="141"/>
      <c r="D765" s="141"/>
      <c r="E765" s="141"/>
      <c r="F765" s="141"/>
      <c r="G765" s="141"/>
      <c r="H765" s="340"/>
      <c r="I765" s="270" t="e">
        <f ca="1">RANDBETWEEN($H$764*10,$F$764*10)/10</f>
        <v>#NUM!</v>
      </c>
      <c r="J765" s="271" t="e">
        <f t="shared" ca="1" si="445"/>
        <v>#NUM!</v>
      </c>
      <c r="K765" s="271" t="e">
        <f t="shared" ca="1" si="445"/>
        <v>#NUM!</v>
      </c>
      <c r="L765" s="271" t="e">
        <f t="shared" ca="1" si="445"/>
        <v>#NUM!</v>
      </c>
      <c r="M765" s="271" t="e">
        <f t="shared" ca="1" si="445"/>
        <v>#NUM!</v>
      </c>
      <c r="N765" s="272" t="e">
        <f t="shared" ca="1" si="445"/>
        <v>#NUM!</v>
      </c>
    </row>
    <row r="766" spans="1:15" ht="16.5" thickBot="1">
      <c r="A766" s="201"/>
      <c r="B766" s="201"/>
      <c r="C766" s="273">
        <f>'1 шаблон'!A788</f>
        <v>0</v>
      </c>
      <c r="D766" s="259"/>
      <c r="E766" s="259"/>
      <c r="F766" s="259"/>
      <c r="G766" s="259"/>
      <c r="H766" s="340"/>
      <c r="I766" s="260" t="e">
        <f ca="1">RANDBETWEEN($H$767*10,$F$767*10)/10</f>
        <v>#NUM!</v>
      </c>
      <c r="J766" s="261" t="e">
        <f t="shared" ref="J766:N768" ca="1" si="446">RANDBETWEEN($H$767*10,$F$767*10)/10</f>
        <v>#NUM!</v>
      </c>
      <c r="K766" s="261" t="e">
        <f t="shared" ca="1" si="446"/>
        <v>#NUM!</v>
      </c>
      <c r="L766" s="261" t="e">
        <f t="shared" ca="1" si="446"/>
        <v>#NUM!</v>
      </c>
      <c r="M766" s="261" t="e">
        <f t="shared" ca="1" si="446"/>
        <v>#NUM!</v>
      </c>
      <c r="N766" s="262" t="e">
        <f t="shared" ca="1" si="446"/>
        <v>#NUM!</v>
      </c>
    </row>
    <row r="767" spans="1:15" ht="16.5" thickBot="1">
      <c r="A767" s="202" t="str">
        <f>IF(C767="отвод","отвод","труба")</f>
        <v>труба</v>
      </c>
      <c r="B767" s="202" t="str">
        <f>VLOOKUP(C766,'2 Приложение 13'!$A$245:$E$279,5,FALSE)</f>
        <v>Сталь 20</v>
      </c>
      <c r="C767" s="264">
        <f>'1 шаблон'!A789</f>
        <v>0</v>
      </c>
      <c r="D767" s="264">
        <f>'1 шаблон'!B788</f>
        <v>0</v>
      </c>
      <c r="E767" s="264">
        <f>'1 шаблон'!C788</f>
        <v>0</v>
      </c>
      <c r="F767" s="265">
        <f>'1 шаблон'!D788</f>
        <v>0</v>
      </c>
      <c r="G767" s="266">
        <f>SUMPRODUCT((A767='Приложение 15'!$AE$3:$AE$282)*('3 Прил 12 (толщинометрия)'!E767='Приложение 15'!$AG$3:$AG$282)*('3 Прил 12 (толщинометрия)'!B767='Приложение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67" s="340">
        <v>7.8</v>
      </c>
      <c r="I767" s="267">
        <f>H767</f>
        <v>7.8</v>
      </c>
      <c r="J767" s="268" t="e">
        <f t="shared" ca="1" si="446"/>
        <v>#NUM!</v>
      </c>
      <c r="K767" s="268" t="e">
        <f t="shared" ca="1" si="446"/>
        <v>#NUM!</v>
      </c>
      <c r="L767" s="268" t="e">
        <f t="shared" ca="1" si="446"/>
        <v>#NUM!</v>
      </c>
      <c r="M767" s="268" t="e">
        <f t="shared" ca="1" si="446"/>
        <v>#NUM!</v>
      </c>
      <c r="N767" s="269" t="e">
        <f t="shared" ca="1" si="446"/>
        <v>#NUM!</v>
      </c>
      <c r="O767" s="144" t="e">
        <f ca="1">MAX(I766:N768)</f>
        <v>#NUM!</v>
      </c>
    </row>
    <row r="768" spans="1:15" ht="16.5" thickBot="1">
      <c r="A768" s="203"/>
      <c r="B768" s="203"/>
      <c r="C768" s="141"/>
      <c r="D768" s="141"/>
      <c r="E768" s="141"/>
      <c r="F768" s="141"/>
      <c r="G768" s="141"/>
      <c r="H768" s="340"/>
      <c r="I768" s="270" t="e">
        <f ca="1">RANDBETWEEN($H$767*10,$F$767*10)/10</f>
        <v>#NUM!</v>
      </c>
      <c r="J768" s="271" t="e">
        <f t="shared" ca="1" si="446"/>
        <v>#NUM!</v>
      </c>
      <c r="K768" s="271" t="e">
        <f t="shared" ca="1" si="446"/>
        <v>#NUM!</v>
      </c>
      <c r="L768" s="271" t="e">
        <f t="shared" ca="1" si="446"/>
        <v>#NUM!</v>
      </c>
      <c r="M768" s="271" t="e">
        <f t="shared" ca="1" si="446"/>
        <v>#NUM!</v>
      </c>
      <c r="N768" s="272" t="e">
        <f t="shared" ca="1" si="446"/>
        <v>#NUM!</v>
      </c>
    </row>
    <row r="769" spans="1:15" ht="16.5" thickBot="1">
      <c r="A769" s="201"/>
      <c r="B769" s="201"/>
      <c r="C769" s="273">
        <f>'1 шаблон'!A791</f>
        <v>0</v>
      </c>
      <c r="D769" s="259"/>
      <c r="E769" s="259"/>
      <c r="F769" s="259"/>
      <c r="G769" s="259"/>
      <c r="H769" s="340"/>
      <c r="I769" s="260" t="e">
        <f ca="1">RANDBETWEEN($H$770*10,$F$770*10)/10</f>
        <v>#NUM!</v>
      </c>
      <c r="J769" s="260" t="e">
        <f t="shared" ref="J769:N771" ca="1" si="447">RANDBETWEEN($H$770*10,$F$770*10)/10</f>
        <v>#NUM!</v>
      </c>
      <c r="K769" s="260" t="e">
        <f t="shared" ca="1" si="447"/>
        <v>#NUM!</v>
      </c>
      <c r="L769" s="260" t="e">
        <f t="shared" ca="1" si="447"/>
        <v>#NUM!</v>
      </c>
      <c r="M769" s="260" t="e">
        <f t="shared" ca="1" si="447"/>
        <v>#NUM!</v>
      </c>
      <c r="N769" s="260" t="e">
        <f t="shared" ca="1" si="447"/>
        <v>#NUM!</v>
      </c>
    </row>
    <row r="770" spans="1:15" ht="16.5" thickBot="1">
      <c r="A770" s="202" t="str">
        <f>IF(C770="отвод","отвод","труба")</f>
        <v>труба</v>
      </c>
      <c r="B770" s="202" t="str">
        <f>VLOOKUP(C769,'2 Приложение 13'!$A$245:$E$280,5,FALSE)</f>
        <v>Сталь 20</v>
      </c>
      <c r="C770" s="264">
        <f>'1 шаблон'!A792</f>
        <v>0</v>
      </c>
      <c r="D770" s="264">
        <f>'1 шаблон'!B791</f>
        <v>0</v>
      </c>
      <c r="E770" s="264">
        <f>'1 шаблон'!C791</f>
        <v>0</v>
      </c>
      <c r="F770" s="265">
        <f>'1 шаблон'!D791</f>
        <v>0</v>
      </c>
      <c r="G770" s="266">
        <f>SUMPRODUCT((A770='Приложение 15'!$AE$3:$AE$282)*('3 Прил 12 (толщинометрия)'!E770='Приложение 15'!$AG$3:$AG$282)*('3 Прил 12 (толщинометрия)'!B770='Приложение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70" s="340">
        <v>8.1999999999999993</v>
      </c>
      <c r="I770" s="267">
        <f>H770</f>
        <v>8.1999999999999993</v>
      </c>
      <c r="J770" s="260" t="e">
        <f t="shared" ca="1" si="447"/>
        <v>#NUM!</v>
      </c>
      <c r="K770" s="260" t="e">
        <f t="shared" ca="1" si="447"/>
        <v>#NUM!</v>
      </c>
      <c r="L770" s="260" t="e">
        <f t="shared" ca="1" si="447"/>
        <v>#NUM!</v>
      </c>
      <c r="M770" s="260" t="e">
        <f t="shared" ca="1" si="447"/>
        <v>#NUM!</v>
      </c>
      <c r="N770" s="260" t="e">
        <f t="shared" ca="1" si="447"/>
        <v>#NUM!</v>
      </c>
      <c r="O770" s="144" t="e">
        <f ca="1">MAX(I769:N771)</f>
        <v>#NUM!</v>
      </c>
    </row>
    <row r="771" spans="1:15" ht="16.5" thickBot="1">
      <c r="A771" s="203"/>
      <c r="B771" s="203"/>
      <c r="C771" s="141"/>
      <c r="D771" s="141"/>
      <c r="E771" s="141"/>
      <c r="F771" s="141"/>
      <c r="G771" s="141"/>
      <c r="H771" s="340"/>
      <c r="I771" s="260" t="e">
        <f ca="1">RANDBETWEEN($H$770*10,$F$770*10)/10</f>
        <v>#NUM!</v>
      </c>
      <c r="J771" s="260" t="e">
        <f t="shared" ca="1" si="447"/>
        <v>#NUM!</v>
      </c>
      <c r="K771" s="260" t="e">
        <f t="shared" ca="1" si="447"/>
        <v>#NUM!</v>
      </c>
      <c r="L771" s="260" t="e">
        <f t="shared" ca="1" si="447"/>
        <v>#NUM!</v>
      </c>
      <c r="M771" s="260" t="e">
        <f t="shared" ca="1" si="447"/>
        <v>#NUM!</v>
      </c>
      <c r="N771" s="260" t="e">
        <f t="shared" ca="1" si="447"/>
        <v>#NUM!</v>
      </c>
    </row>
    <row r="772" spans="1:15" ht="16.5" thickBot="1">
      <c r="A772" s="201"/>
      <c r="B772" s="201"/>
      <c r="C772" s="273">
        <f>'1 шаблон'!A794</f>
        <v>0</v>
      </c>
      <c r="D772" s="259"/>
      <c r="E772" s="259"/>
      <c r="F772" s="259"/>
      <c r="G772" s="259"/>
      <c r="H772" s="340"/>
      <c r="I772" s="260" t="e">
        <f ca="1">RANDBETWEEN($H$773*10,$F$773*10)/10</f>
        <v>#NUM!</v>
      </c>
      <c r="J772" s="260" t="e">
        <f t="shared" ref="J772:N774" ca="1" si="448">RANDBETWEEN($H$773*10,$F$773*10)/10</f>
        <v>#NUM!</v>
      </c>
      <c r="K772" s="260" t="e">
        <f t="shared" ca="1" si="448"/>
        <v>#NUM!</v>
      </c>
      <c r="L772" s="260" t="e">
        <f t="shared" ca="1" si="448"/>
        <v>#NUM!</v>
      </c>
      <c r="M772" s="260" t="e">
        <f t="shared" ca="1" si="448"/>
        <v>#NUM!</v>
      </c>
      <c r="N772" s="260" t="e">
        <f t="shared" ca="1" si="448"/>
        <v>#NUM!</v>
      </c>
    </row>
    <row r="773" spans="1:15" ht="16.5" thickBot="1">
      <c r="A773" s="202" t="str">
        <f>IF(C773="отвод","отвод","труба")</f>
        <v>труба</v>
      </c>
      <c r="B773" s="202" t="str">
        <f>VLOOKUP(C772,'2 Приложение 13'!$A$245:$E$281,5,FALSE)</f>
        <v>Сталь 20</v>
      </c>
      <c r="C773" s="264">
        <f>'1 шаблон'!A795</f>
        <v>0</v>
      </c>
      <c r="D773" s="264">
        <f>'1 шаблон'!B794</f>
        <v>0</v>
      </c>
      <c r="E773" s="264">
        <f>'1 шаблон'!C794</f>
        <v>0</v>
      </c>
      <c r="F773" s="265">
        <f>'1 шаблон'!D794</f>
        <v>0</v>
      </c>
      <c r="G773" s="266">
        <f>SUMPRODUCT((A773='Приложение 15'!$AE$3:$AE$282)*('3 Прил 12 (толщинометрия)'!E773='Приложение 15'!$AG$3:$AG$282)*('3 Прил 12 (толщинометрия)'!B773='Приложение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73" s="340">
        <v>8.1</v>
      </c>
      <c r="I773" s="267">
        <f>H773</f>
        <v>8.1</v>
      </c>
      <c r="J773" s="260" t="e">
        <f t="shared" ca="1" si="448"/>
        <v>#NUM!</v>
      </c>
      <c r="K773" s="260" t="e">
        <f t="shared" ca="1" si="448"/>
        <v>#NUM!</v>
      </c>
      <c r="L773" s="260" t="e">
        <f t="shared" ca="1" si="448"/>
        <v>#NUM!</v>
      </c>
      <c r="M773" s="260" t="e">
        <f t="shared" ca="1" si="448"/>
        <v>#NUM!</v>
      </c>
      <c r="N773" s="260" t="e">
        <f t="shared" ca="1" si="448"/>
        <v>#NUM!</v>
      </c>
      <c r="O773" s="144" t="e">
        <f ca="1">MAX(I772:N774)</f>
        <v>#NUM!</v>
      </c>
    </row>
    <row r="774" spans="1:15" ht="16.5" thickBot="1">
      <c r="A774" s="203"/>
      <c r="B774" s="203"/>
      <c r="C774" s="141"/>
      <c r="D774" s="141"/>
      <c r="E774" s="141"/>
      <c r="F774" s="141"/>
      <c r="G774" s="141"/>
      <c r="H774" s="340"/>
      <c r="I774" s="260" t="e">
        <f ca="1">RANDBETWEEN($H$773*10,$F$773*10)/10</f>
        <v>#NUM!</v>
      </c>
      <c r="J774" s="260" t="e">
        <f t="shared" ca="1" si="448"/>
        <v>#NUM!</v>
      </c>
      <c r="K774" s="260" t="e">
        <f t="shared" ca="1" si="448"/>
        <v>#NUM!</v>
      </c>
      <c r="L774" s="260" t="e">
        <f t="shared" ca="1" si="448"/>
        <v>#NUM!</v>
      </c>
      <c r="M774" s="260" t="e">
        <f t="shared" ca="1" si="448"/>
        <v>#NUM!</v>
      </c>
      <c r="N774" s="260" t="e">
        <f t="shared" ca="1" si="448"/>
        <v>#NUM!</v>
      </c>
    </row>
    <row r="775" spans="1:15" ht="16.5" thickBot="1">
      <c r="A775" s="201"/>
      <c r="B775" s="201"/>
      <c r="C775" s="273">
        <f>'1 шаблон'!A797</f>
        <v>0</v>
      </c>
      <c r="D775" s="259"/>
      <c r="E775" s="259"/>
      <c r="F775" s="259"/>
      <c r="G775" s="259"/>
      <c r="H775" s="340"/>
      <c r="I775" s="260" t="e">
        <f ca="1">RANDBETWEEN($H$776*10,$F$776*10)/10</f>
        <v>#NUM!</v>
      </c>
      <c r="J775" s="260" t="e">
        <f t="shared" ref="J775:N777" ca="1" si="449">RANDBETWEEN($H$776*10,$F$776*10)/10</f>
        <v>#NUM!</v>
      </c>
      <c r="K775" s="260" t="e">
        <f t="shared" ca="1" si="449"/>
        <v>#NUM!</v>
      </c>
      <c r="L775" s="260" t="e">
        <f t="shared" ca="1" si="449"/>
        <v>#NUM!</v>
      </c>
      <c r="M775" s="260" t="e">
        <f t="shared" ca="1" si="449"/>
        <v>#NUM!</v>
      </c>
      <c r="N775" s="260" t="e">
        <f t="shared" ca="1" si="449"/>
        <v>#NUM!</v>
      </c>
    </row>
    <row r="776" spans="1:15" ht="16.5" thickBot="1">
      <c r="A776" s="202" t="str">
        <f>IF(C776="отвод","отвод","труба")</f>
        <v>труба</v>
      </c>
      <c r="B776" s="202" t="str">
        <f>VLOOKUP(C775,'2 Приложение 13'!$A$245:$E$282,5,FALSE)</f>
        <v>Сталь 20</v>
      </c>
      <c r="C776" s="264">
        <f>'1 шаблон'!A798</f>
        <v>0</v>
      </c>
      <c r="D776" s="264">
        <f>'1 шаблон'!B797</f>
        <v>0</v>
      </c>
      <c r="E776" s="264">
        <f>'1 шаблон'!C797</f>
        <v>0</v>
      </c>
      <c r="F776" s="265">
        <f>'1 шаблон'!D797</f>
        <v>0</v>
      </c>
      <c r="G776" s="266">
        <f>SUMPRODUCT((A776='Приложение 15'!$AE$3:$AE$282)*('3 Прил 12 (толщинометрия)'!E776='Приложение 15'!$AG$3:$AG$282)*('3 Прил 12 (толщинометрия)'!B776='Приложение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76" s="340">
        <v>8.1</v>
      </c>
      <c r="I776" s="267">
        <f>H776</f>
        <v>8.1</v>
      </c>
      <c r="J776" s="260" t="e">
        <f t="shared" ca="1" si="449"/>
        <v>#NUM!</v>
      </c>
      <c r="K776" s="260" t="e">
        <f t="shared" ca="1" si="449"/>
        <v>#NUM!</v>
      </c>
      <c r="L776" s="260" t="e">
        <f t="shared" ca="1" si="449"/>
        <v>#NUM!</v>
      </c>
      <c r="M776" s="260" t="e">
        <f t="shared" ca="1" si="449"/>
        <v>#NUM!</v>
      </c>
      <c r="N776" s="260" t="e">
        <f t="shared" ca="1" si="449"/>
        <v>#NUM!</v>
      </c>
      <c r="O776" s="144" t="e">
        <f ca="1">MAX(I775:N777)</f>
        <v>#NUM!</v>
      </c>
    </row>
    <row r="777" spans="1:15" ht="16.5" thickBot="1">
      <c r="A777" s="203"/>
      <c r="B777" s="203"/>
      <c r="C777" s="141"/>
      <c r="D777" s="141"/>
      <c r="E777" s="141"/>
      <c r="F777" s="141"/>
      <c r="G777" s="141"/>
      <c r="H777" s="340"/>
      <c r="I777" s="260" t="e">
        <f ca="1">RANDBETWEEN($H$776*10,$F$776*10)/10</f>
        <v>#NUM!</v>
      </c>
      <c r="J777" s="260" t="e">
        <f t="shared" ca="1" si="449"/>
        <v>#NUM!</v>
      </c>
      <c r="K777" s="260" t="e">
        <f t="shared" ca="1" si="449"/>
        <v>#NUM!</v>
      </c>
      <c r="L777" s="260" t="e">
        <f t="shared" ca="1" si="449"/>
        <v>#NUM!</v>
      </c>
      <c r="M777" s="260" t="e">
        <f t="shared" ca="1" si="449"/>
        <v>#NUM!</v>
      </c>
      <c r="N777" s="260" t="e">
        <f t="shared" ca="1" si="449"/>
        <v>#NUM!</v>
      </c>
    </row>
    <row r="778" spans="1:15" ht="16.5" thickBot="1">
      <c r="A778" s="201"/>
      <c r="B778" s="201"/>
      <c r="C778" s="273">
        <f>'1 шаблон'!A800</f>
        <v>0</v>
      </c>
      <c r="D778" s="259"/>
      <c r="E778" s="259"/>
      <c r="F778" s="259"/>
      <c r="G778" s="259"/>
      <c r="H778" s="340"/>
      <c r="I778" s="260" t="e">
        <f ca="1">RANDBETWEEN($H$779*10,$F$779*10)/10</f>
        <v>#NUM!</v>
      </c>
      <c r="J778" s="260" t="e">
        <f t="shared" ref="J778:N780" ca="1" si="450">RANDBETWEEN($H$779*10,$F$779*10)/10</f>
        <v>#NUM!</v>
      </c>
      <c r="K778" s="260" t="e">
        <f t="shared" ca="1" si="450"/>
        <v>#NUM!</v>
      </c>
      <c r="L778" s="260" t="e">
        <f t="shared" ca="1" si="450"/>
        <v>#NUM!</v>
      </c>
      <c r="M778" s="260" t="e">
        <f t="shared" ca="1" si="450"/>
        <v>#NUM!</v>
      </c>
      <c r="N778" s="260" t="e">
        <f t="shared" ca="1" si="450"/>
        <v>#NUM!</v>
      </c>
    </row>
    <row r="779" spans="1:15" ht="16.5" thickBot="1">
      <c r="A779" s="202" t="str">
        <f>IF(C779="отвод","отвод","труба")</f>
        <v>труба</v>
      </c>
      <c r="B779" s="202" t="str">
        <f>VLOOKUP(C778,'2 Приложение 13'!$A$245:$E$283,5,FALSE)</f>
        <v>Сталь 20</v>
      </c>
      <c r="C779" s="264">
        <f>'1 шаблон'!A801</f>
        <v>0</v>
      </c>
      <c r="D779" s="264">
        <f>'1 шаблон'!B800</f>
        <v>0</v>
      </c>
      <c r="E779" s="264">
        <f>'1 шаблон'!C800</f>
        <v>0</v>
      </c>
      <c r="F779" s="265">
        <f>'1 шаблон'!D800</f>
        <v>0</v>
      </c>
      <c r="G779" s="266">
        <f>SUMPRODUCT((A779='Приложение 15'!$AE$3:$AE$282)*('3 Прил 12 (толщинометрия)'!E779='Приложение 15'!$AG$3:$AG$282)*('3 Прил 12 (толщинометрия)'!B779='Приложение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79" s="340">
        <v>7.7</v>
      </c>
      <c r="I779" s="267">
        <f>H779</f>
        <v>7.7</v>
      </c>
      <c r="J779" s="260" t="e">
        <f t="shared" ca="1" si="450"/>
        <v>#NUM!</v>
      </c>
      <c r="K779" s="260" t="e">
        <f t="shared" ca="1" si="450"/>
        <v>#NUM!</v>
      </c>
      <c r="L779" s="260" t="e">
        <f t="shared" ca="1" si="450"/>
        <v>#NUM!</v>
      </c>
      <c r="M779" s="260" t="e">
        <f t="shared" ca="1" si="450"/>
        <v>#NUM!</v>
      </c>
      <c r="N779" s="260" t="e">
        <f t="shared" ca="1" si="450"/>
        <v>#NUM!</v>
      </c>
      <c r="O779" s="144" t="e">
        <f ca="1">MAX(I778:N780)</f>
        <v>#NUM!</v>
      </c>
    </row>
    <row r="780" spans="1:15" ht="16.5" thickBot="1">
      <c r="A780" s="203"/>
      <c r="B780" s="203"/>
      <c r="C780" s="141"/>
      <c r="D780" s="141"/>
      <c r="E780" s="141"/>
      <c r="F780" s="141"/>
      <c r="G780" s="141"/>
      <c r="H780" s="340"/>
      <c r="I780" s="260" t="e">
        <f ca="1">RANDBETWEEN($H$779*10,$F$779*10)/10</f>
        <v>#NUM!</v>
      </c>
      <c r="J780" s="260" t="e">
        <f t="shared" ca="1" si="450"/>
        <v>#NUM!</v>
      </c>
      <c r="K780" s="260" t="e">
        <f t="shared" ca="1" si="450"/>
        <v>#NUM!</v>
      </c>
      <c r="L780" s="260" t="e">
        <f t="shared" ca="1" si="450"/>
        <v>#NUM!</v>
      </c>
      <c r="M780" s="260" t="e">
        <f t="shared" ca="1" si="450"/>
        <v>#NUM!</v>
      </c>
      <c r="N780" s="260" t="e">
        <f t="shared" ca="1" si="450"/>
        <v>#NUM!</v>
      </c>
    </row>
    <row r="781" spans="1:15" ht="16.5" thickBot="1">
      <c r="A781" s="201"/>
      <c r="B781" s="201"/>
      <c r="C781" s="273">
        <f>'1 шаблон'!A803</f>
        <v>0</v>
      </c>
      <c r="D781" s="259"/>
      <c r="E781" s="259"/>
      <c r="F781" s="259"/>
      <c r="G781" s="259"/>
      <c r="H781" s="340"/>
      <c r="I781" s="260" t="e">
        <f ca="1">RANDBETWEEN($H$782*10,$F$782*10)/10</f>
        <v>#NUM!</v>
      </c>
      <c r="J781" s="260" t="e">
        <f t="shared" ref="J781:N783" ca="1" si="451">RANDBETWEEN($H$782*10,$F$782*10)/10</f>
        <v>#NUM!</v>
      </c>
      <c r="K781" s="260" t="e">
        <f t="shared" ca="1" si="451"/>
        <v>#NUM!</v>
      </c>
      <c r="L781" s="260" t="e">
        <f t="shared" ca="1" si="451"/>
        <v>#NUM!</v>
      </c>
      <c r="M781" s="260" t="e">
        <f t="shared" ca="1" si="451"/>
        <v>#NUM!</v>
      </c>
      <c r="N781" s="260" t="e">
        <f t="shared" ca="1" si="451"/>
        <v>#NUM!</v>
      </c>
    </row>
    <row r="782" spans="1:15" ht="16.5" thickBot="1">
      <c r="A782" s="202" t="str">
        <f>IF(C782="отвод","отвод","труба")</f>
        <v>труба</v>
      </c>
      <c r="B782" s="202" t="str">
        <f>VLOOKUP(C781,'2 Приложение 13'!$A$245:$E$284,5,FALSE)</f>
        <v>Сталь 20</v>
      </c>
      <c r="C782" s="264">
        <f>'1 шаблон'!A804</f>
        <v>0</v>
      </c>
      <c r="D782" s="264">
        <f>'1 шаблон'!B803</f>
        <v>0</v>
      </c>
      <c r="E782" s="264">
        <f>'1 шаблон'!C803</f>
        <v>0</v>
      </c>
      <c r="F782" s="265">
        <f>'1 шаблон'!D803</f>
        <v>0</v>
      </c>
      <c r="G782" s="266">
        <f>SUMPRODUCT((A782='Приложение 15'!$AE$3:$AE$282)*('3 Прил 12 (толщинометрия)'!E782='Приложение 15'!$AG$3:$AG$282)*('3 Прил 12 (толщинометрия)'!B782='Приложение 15'!$AH$3:$AH$282)*('3 Прил 12 (толщинометрия)'!$P$13='Приложение 15'!$AF$3:$AF$282)*('3 Прил 12 (толщинометрия)'!$P$14='Приложение 15'!$AI$3:$AI$282)*'Приложение 15'!$AJ$3:$AJ$282)</f>
        <v>0</v>
      </c>
      <c r="H782" s="340">
        <v>7.8</v>
      </c>
      <c r="I782" s="267">
        <f>H782</f>
        <v>7.8</v>
      </c>
      <c r="J782" s="260" t="e">
        <f t="shared" ca="1" si="451"/>
        <v>#NUM!</v>
      </c>
      <c r="K782" s="260" t="e">
        <f t="shared" ca="1" si="451"/>
        <v>#NUM!</v>
      </c>
      <c r="L782" s="260" t="e">
        <f t="shared" ca="1" si="451"/>
        <v>#NUM!</v>
      </c>
      <c r="M782" s="260" t="e">
        <f t="shared" ca="1" si="451"/>
        <v>#NUM!</v>
      </c>
      <c r="N782" s="260" t="e">
        <f t="shared" ca="1" si="451"/>
        <v>#NUM!</v>
      </c>
      <c r="O782" s="144" t="e">
        <f ca="1">MAX(I781:N783)</f>
        <v>#NUM!</v>
      </c>
    </row>
    <row r="783" spans="1:15" ht="16.5" thickBot="1">
      <c r="A783" s="203"/>
      <c r="B783" s="203"/>
      <c r="C783" s="141"/>
      <c r="D783" s="141"/>
      <c r="E783" s="141"/>
      <c r="F783" s="141"/>
      <c r="G783" s="141"/>
      <c r="H783" s="340"/>
      <c r="I783" s="260" t="e">
        <f ca="1">RANDBETWEEN($H$782*10,$F$782*10)/10</f>
        <v>#NUM!</v>
      </c>
      <c r="J783" s="260" t="e">
        <f t="shared" ca="1" si="451"/>
        <v>#NUM!</v>
      </c>
      <c r="K783" s="260" t="e">
        <f t="shared" ca="1" si="451"/>
        <v>#NUM!</v>
      </c>
      <c r="L783" s="260" t="e">
        <f t="shared" ca="1" si="451"/>
        <v>#NUM!</v>
      </c>
      <c r="M783" s="260" t="e">
        <f t="shared" ca="1" si="451"/>
        <v>#NUM!</v>
      </c>
      <c r="N783" s="260" t="e">
        <f t="shared" ca="1" si="451"/>
        <v>#NUM!</v>
      </c>
    </row>
  </sheetData>
  <autoFilter ref="A30:N783" xr:uid="{00000000-0009-0000-0000-000004000000}"/>
  <sortState xmlns:xlrd2="http://schemas.microsoft.com/office/spreadsheetml/2017/richdata2" ref="U53:U112">
    <sortCondition descending="1" ref="U2"/>
  </sortState>
  <mergeCells count="9">
    <mergeCell ref="B28:B29"/>
    <mergeCell ref="C1:L1"/>
    <mergeCell ref="C28:C29"/>
    <mergeCell ref="D28:D29"/>
    <mergeCell ref="I28:N28"/>
    <mergeCell ref="C2:C3"/>
    <mergeCell ref="D2:D3"/>
    <mergeCell ref="E2:E3"/>
    <mergeCell ref="I2:L2"/>
  </mergeCells>
  <conditionalFormatting sqref="C5:C25">
    <cfRule type="containsText" dxfId="23" priority="1471" operator="containsText" text="ЗДШ">
      <formula>NOT(ISERROR(SEARCH("ЗДШ",C5)))</formula>
    </cfRule>
    <cfRule type="containsText" dxfId="22" priority="1472" operator="containsText" text="ОК">
      <formula>NOT(ISERROR(SEARCH("ОК",C5)))</formula>
    </cfRule>
    <cfRule type="containsText" dxfId="21" priority="1473" operator="containsText" text="ЗКЛ">
      <formula>NOT(ISERROR(SEARCH("ЗКЛ",C5)))</formula>
    </cfRule>
  </conditionalFormatting>
  <conditionalFormatting sqref="C31:C633 P32 D32:G33 D35:G36 D38:G39 D41:G42 D44:G45 D47:G48 D50:G51 D53:G54 D56:G57 D59:G60 D62:G63 D65:G66 D68:G69 P71 D71:G72 D74:G75 D77:G78 D80:G81 D83:G84 D86:G87 D89:G90 D92:G93 D95:G96 D98:G99 D101:G102 D104:G105 D107:G108 D110:G111 D113:G114 D116:G117 D119:G120 D122:G123 D125:G126 D128:G129 D131:G132 D134:G135 D137:G138 D140:G141 D143:G144 D146:G147 D149:G150 D152:G153 D155:G156 D158:G159 D161:G633">
    <cfRule type="containsText" dxfId="20" priority="1484" operator="containsText" text="заглушка">
      <formula>NOT(ISERROR(SEARCH("заглушка",C31)))</formula>
    </cfRule>
    <cfRule type="containsText" dxfId="19" priority="1485" operator="containsText" text="переход">
      <formula>NOT(ISERROR(SEARCH("переход",C31)))</formula>
    </cfRule>
    <cfRule type="containsText" dxfId="18" priority="1486" operator="containsText" text="шурф">
      <formula>NOT(ISERROR(SEARCH("шурф",C31)))</formula>
    </cfRule>
    <cfRule type="containsText" dxfId="17" priority="1487" operator="containsText" text="тройник">
      <formula>NOT(ISERROR(SEARCH("тройник",C31)))</formula>
    </cfRule>
    <cfRule type="containsText" dxfId="16" priority="1490" operator="containsText" text="отвод">
      <formula>NOT(ISERROR(SEARCH("отвод",C31)))</formula>
    </cfRule>
    <cfRule type="containsText" dxfId="15" priority="1491" operator="containsText" text="труба">
      <formula>NOT(ISERROR(SEARCH("труба",C31)))</formula>
    </cfRule>
  </conditionalFormatting>
  <conditionalFormatting sqref="C634:G783">
    <cfRule type="containsText" dxfId="14" priority="1" operator="containsText" text="заглушка">
      <formula>NOT(ISERROR(SEARCH("заглушка",C634)))</formula>
    </cfRule>
    <cfRule type="containsText" dxfId="13" priority="2" operator="containsText" text="переход">
      <formula>NOT(ISERROR(SEARCH("переход",C634)))</formula>
    </cfRule>
    <cfRule type="containsText" dxfId="12" priority="3" operator="containsText" text="шурф">
      <formula>NOT(ISERROR(SEARCH("шурф",C634)))</formula>
    </cfRule>
    <cfRule type="containsText" dxfId="11" priority="4" operator="containsText" text="тройник">
      <formula>NOT(ISERROR(SEARCH("тройник",C634)))</formula>
    </cfRule>
    <cfRule type="containsText" dxfId="10" priority="5" operator="containsText" text="отвод">
      <formula>NOT(ISERROR(SEARCH("отвод",C634)))</formula>
    </cfRule>
    <cfRule type="containsText" dxfId="9" priority="6" operator="containsText" text="труба">
      <formula>NOT(ISERROR(SEARCH("труба",C634)))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S809"/>
  <sheetViews>
    <sheetView topLeftCell="A34" zoomScale="85" zoomScaleNormal="85" workbookViewId="0">
      <selection activeCell="E62" sqref="E62"/>
    </sheetView>
  </sheetViews>
  <sheetFormatPr defaultRowHeight="12.75"/>
  <cols>
    <col min="1" max="2" width="12.85546875" customWidth="1"/>
    <col min="3" max="3" width="12.85546875" style="99" customWidth="1"/>
    <col min="4" max="6" width="9.140625" style="99" customWidth="1"/>
    <col min="7" max="7" width="9.140625" style="96"/>
    <col min="12" max="12" width="10.28515625" customWidth="1"/>
    <col min="13" max="13" width="9.42578125" customWidth="1"/>
    <col min="14" max="14" width="11.42578125" customWidth="1"/>
    <col min="16" max="16" width="10.140625" customWidth="1"/>
    <col min="17" max="17" width="9.7109375" customWidth="1"/>
    <col min="18" max="18" width="9.42578125" customWidth="1"/>
    <col min="19" max="20" width="9.5703125" customWidth="1"/>
  </cols>
  <sheetData>
    <row r="1" spans="1:19" ht="49.9" customHeight="1" thickBot="1">
      <c r="B1" t="s">
        <v>157</v>
      </c>
      <c r="C1"/>
      <c r="D1" s="100" t="s">
        <v>114</v>
      </c>
      <c r="E1" s="100" t="s">
        <v>117</v>
      </c>
      <c r="F1" s="111" t="s">
        <v>118</v>
      </c>
      <c r="G1"/>
      <c r="M1" s="378" t="s">
        <v>158</v>
      </c>
      <c r="N1" s="378"/>
      <c r="O1" s="378"/>
      <c r="P1" s="378"/>
      <c r="Q1" s="378"/>
      <c r="R1" s="378"/>
      <c r="S1" s="378"/>
    </row>
    <row r="2" spans="1:19">
      <c r="C2"/>
      <c r="D2"/>
      <c r="E2" s="145"/>
      <c r="F2"/>
      <c r="G2"/>
    </row>
    <row r="3" spans="1:19">
      <c r="C3"/>
      <c r="D3"/>
      <c r="E3" s="145"/>
      <c r="F3"/>
      <c r="G3"/>
      <c r="M3" s="41" t="s">
        <v>152</v>
      </c>
    </row>
    <row r="4" spans="1:19">
      <c r="C4"/>
      <c r="D4"/>
      <c r="E4" s="145"/>
      <c r="F4"/>
      <c r="G4"/>
    </row>
    <row r="5" spans="1:19" ht="15.75">
      <c r="C5" s="172" t="str">
        <f>CONCATENATE("Остаточная толщина стенок ",D1,": Ø",SUBTOTAL(1,C15:C35),"х",FIXED(SUBTOTAL(1,D15:D35),"1")," мм составляет ",FIXED(SUBTOTAL(5,F15:I35),"1"),"÷",FIXED(SUBTOTAL(4,F15:I35),"1")," мм.")</f>
        <v>Остаточная толщина стенок ЗКЛ: Ø5,41666666666667х1,3 мм составляет 15,9÷16,0 мм.</v>
      </c>
      <c r="D5"/>
      <c r="E5" s="145"/>
      <c r="F5"/>
      <c r="G5"/>
      <c r="M5" s="41" t="s">
        <v>159</v>
      </c>
    </row>
    <row r="6" spans="1:19">
      <c r="C6"/>
      <c r="D6"/>
      <c r="E6" s="145"/>
      <c r="F6"/>
      <c r="G6"/>
    </row>
    <row r="7" spans="1:19" ht="15.75">
      <c r="C7" s="171" t="str">
        <f>CONCATENATE("Остаточная толщина стенок ",E1,": Ø",SUBTOTAL(1,C15:C35),"х",FIXED(SUBTOTAL(1,D15:D35),"1")," мм составляет ",FIXED(SUBTOTAL(5,F15:I35),"1"),"÷",FIXED(SUBTOTAL(4,F15:I35),"1")," мм.")</f>
        <v>Остаточная толщина стенок ОК: Ø5,41666666666667х1,3 мм составляет 15,9÷16,0 мм.</v>
      </c>
      <c r="D7"/>
      <c r="E7" s="145"/>
      <c r="F7"/>
      <c r="G7"/>
      <c r="M7" s="41" t="s">
        <v>220</v>
      </c>
    </row>
    <row r="8" spans="1:19">
      <c r="C8"/>
      <c r="D8"/>
      <c r="E8" s="145"/>
      <c r="F8"/>
      <c r="G8"/>
    </row>
    <row r="9" spans="1:19" ht="15.75">
      <c r="C9" s="173" t="str">
        <f>CONCATENATE("Остаточная толщина стенок ",F1,": Ø",SUBTOTAL(1,C15:C35),"х",FIXED(SUBTOTAL(1,D15:D35),"1")," мм составляет ",FIXED(SUBTOTAL(5,F15:I35),"1"),"÷",FIXED(SUBTOTAL(4,F15:I35),"1")," мм.")</f>
        <v>Остаточная толщина стенок ЗДШ: Ø5,41666666666667х1,3 мм составляет 15,9÷16,0 мм.</v>
      </c>
      <c r="D9"/>
      <c r="E9" s="145"/>
      <c r="F9"/>
      <c r="G9"/>
    </row>
    <row r="10" spans="1:19">
      <c r="C10"/>
      <c r="D10"/>
      <c r="E10" s="145"/>
      <c r="F10"/>
      <c r="G10"/>
    </row>
    <row r="11" spans="1:19" ht="23.25" customHeight="1" thickBot="1">
      <c r="A11" s="400" t="s">
        <v>156</v>
      </c>
      <c r="B11" s="400"/>
      <c r="C11" s="400"/>
      <c r="D11" s="400"/>
      <c r="E11" s="400"/>
      <c r="F11" s="400"/>
      <c r="G11" s="400"/>
      <c r="H11" s="400"/>
      <c r="I11" s="400"/>
      <c r="J11" s="400"/>
      <c r="K11" s="400"/>
      <c r="M11" s="15"/>
      <c r="N11" s="15"/>
    </row>
    <row r="12" spans="1:19" ht="14.25" customHeight="1" thickBot="1">
      <c r="A12" s="360" t="s">
        <v>92</v>
      </c>
      <c r="B12" s="360" t="s">
        <v>93</v>
      </c>
      <c r="C12" s="360" t="s">
        <v>105</v>
      </c>
      <c r="D12" s="292" t="s">
        <v>232</v>
      </c>
      <c r="E12" s="250" t="str">
        <f>'3 Прил 12 (толщинометрия)'!G2</f>
        <v>Sотбр,</v>
      </c>
      <c r="F12" s="397" t="s">
        <v>234</v>
      </c>
      <c r="G12" s="398"/>
      <c r="H12" s="398"/>
      <c r="I12" s="398"/>
      <c r="J12" s="222" t="s">
        <v>104</v>
      </c>
      <c r="K12" s="222" t="s">
        <v>219</v>
      </c>
    </row>
    <row r="13" spans="1:19" ht="16.5" thickBot="1">
      <c r="A13" s="362"/>
      <c r="B13" s="362"/>
      <c r="C13" s="362"/>
      <c r="D13" s="242" t="s">
        <v>95</v>
      </c>
      <c r="E13" s="250" t="str">
        <f>'3 Прил 12 (толщинометрия)'!G3</f>
        <v>мм</v>
      </c>
      <c r="F13" s="242" t="s">
        <v>98</v>
      </c>
      <c r="G13" s="242" t="s">
        <v>99</v>
      </c>
      <c r="H13" s="242" t="s">
        <v>100</v>
      </c>
      <c r="I13" s="293" t="s">
        <v>101</v>
      </c>
      <c r="J13" s="222" t="s">
        <v>95</v>
      </c>
      <c r="K13" s="222" t="s">
        <v>95</v>
      </c>
    </row>
    <row r="14" spans="1:19" ht="16.5" thickBot="1">
      <c r="A14" s="141">
        <v>1</v>
      </c>
      <c r="B14" s="242">
        <v>2</v>
      </c>
      <c r="C14" s="242">
        <v>3</v>
      </c>
      <c r="D14" s="242">
        <v>4</v>
      </c>
      <c r="E14" s="250">
        <v>5</v>
      </c>
      <c r="F14" s="242">
        <v>6</v>
      </c>
      <c r="G14" s="242">
        <v>7</v>
      </c>
      <c r="H14" s="242">
        <v>8</v>
      </c>
      <c r="I14" s="293">
        <v>9</v>
      </c>
      <c r="J14" s="223">
        <v>10</v>
      </c>
      <c r="K14" s="223">
        <v>11</v>
      </c>
    </row>
    <row r="15" spans="1:19" ht="16.5" thickBot="1">
      <c r="A15" s="90" t="str">
        <f>'3 Прил 12 (толщинометрия)'!C5</f>
        <v>ЗМС</v>
      </c>
      <c r="B15" s="90" t="str">
        <f>'3 Прил 12 (толщинометрия)'!D5</f>
        <v>00+20</v>
      </c>
      <c r="C15" s="90">
        <f>'3 Прил 12 (толщинометрия)'!E5</f>
        <v>65</v>
      </c>
      <c r="D15" s="254">
        <f>'3 Прил 12 (толщинометрия)'!F5</f>
        <v>16</v>
      </c>
      <c r="E15" s="341" t="e">
        <f>'3 Прил 12 (толщинометрия)'!G5</f>
        <v>#N/A</v>
      </c>
      <c r="F15" s="256">
        <v>15.9</v>
      </c>
      <c r="G15" s="256">
        <v>16</v>
      </c>
      <c r="H15" s="256">
        <v>16</v>
      </c>
      <c r="I15" s="256">
        <v>16</v>
      </c>
      <c r="J15" s="224">
        <f t="shared" ref="J15:J20" si="0">MIN(F15:I15)</f>
        <v>15.9</v>
      </c>
      <c r="K15" s="224">
        <f t="shared" ref="K15:K20" si="1">MAX(F15:I15)</f>
        <v>16</v>
      </c>
    </row>
    <row r="16" spans="1:19" ht="16.5" thickBot="1">
      <c r="A16" s="90">
        <f>'3 Прил 12 (толщинометрия)'!C6</f>
        <v>0</v>
      </c>
      <c r="B16" s="90">
        <f>'3 Прил 12 (толщинометрия)'!D6</f>
        <v>0</v>
      </c>
      <c r="C16" s="90">
        <f>'3 Прил 12 (толщинометрия)'!E6</f>
        <v>0</v>
      </c>
      <c r="D16" s="254">
        <f>'3 Прил 12 (толщинометрия)'!F6</f>
        <v>0</v>
      </c>
      <c r="E16" s="341" t="e">
        <f>'3 Прил 12 (толщинометрия)'!G6</f>
        <v>#N/A</v>
      </c>
      <c r="F16" s="256"/>
      <c r="G16" s="256"/>
      <c r="H16" s="256"/>
      <c r="I16" s="256"/>
      <c r="J16" s="224">
        <f t="shared" si="0"/>
        <v>0</v>
      </c>
      <c r="K16" s="224">
        <f t="shared" si="1"/>
        <v>0</v>
      </c>
      <c r="M16" s="81"/>
    </row>
    <row r="17" spans="1:13" ht="16.5" thickBot="1">
      <c r="A17" s="90">
        <f>'3 Прил 12 (толщинометрия)'!C7</f>
        <v>0</v>
      </c>
      <c r="B17" s="90">
        <f>'3 Прил 12 (толщинометрия)'!D7</f>
        <v>0</v>
      </c>
      <c r="C17" s="90">
        <f>'3 Прил 12 (толщинометрия)'!E7</f>
        <v>0</v>
      </c>
      <c r="D17" s="254">
        <f>'3 Прил 12 (толщинометрия)'!F7</f>
        <v>0</v>
      </c>
      <c r="E17" s="341" t="e">
        <f>'3 Прил 12 (толщинометрия)'!G7</f>
        <v>#N/A</v>
      </c>
      <c r="F17" s="256"/>
      <c r="G17" s="256"/>
      <c r="H17" s="256"/>
      <c r="I17" s="256"/>
      <c r="J17" s="224">
        <f t="shared" si="0"/>
        <v>0</v>
      </c>
      <c r="K17" s="224">
        <f t="shared" si="1"/>
        <v>0</v>
      </c>
      <c r="M17" s="81"/>
    </row>
    <row r="18" spans="1:13" ht="16.5" thickBot="1">
      <c r="A18" s="90">
        <f>'3 Прил 12 (толщинометрия)'!C8</f>
        <v>0</v>
      </c>
      <c r="B18" s="90">
        <f>'3 Прил 12 (толщинометрия)'!D8</f>
        <v>0</v>
      </c>
      <c r="C18" s="90">
        <f>'3 Прил 12 (толщинометрия)'!E8</f>
        <v>0</v>
      </c>
      <c r="D18" s="254">
        <f>'3 Прил 12 (толщинометрия)'!F8</f>
        <v>0</v>
      </c>
      <c r="E18" s="341" t="e">
        <f>'3 Прил 12 (толщинометрия)'!G8</f>
        <v>#N/A</v>
      </c>
      <c r="F18" s="256"/>
      <c r="G18" s="256"/>
      <c r="H18" s="256"/>
      <c r="I18" s="256"/>
      <c r="J18" s="224">
        <f t="shared" si="0"/>
        <v>0</v>
      </c>
      <c r="K18" s="224">
        <f t="shared" si="1"/>
        <v>0</v>
      </c>
      <c r="M18" s="81"/>
    </row>
    <row r="19" spans="1:13" ht="16.5" thickBot="1">
      <c r="A19" s="90">
        <f>'3 Прил 12 (толщинометрия)'!C9</f>
        <v>0</v>
      </c>
      <c r="B19" s="90">
        <f>'3 Прил 12 (толщинометрия)'!D9</f>
        <v>0</v>
      </c>
      <c r="C19" s="90">
        <f>'3 Прил 12 (толщинометрия)'!E9</f>
        <v>0</v>
      </c>
      <c r="D19" s="254">
        <f>'3 Прил 12 (толщинометрия)'!F9</f>
        <v>0</v>
      </c>
      <c r="E19" s="341" t="e">
        <f>'3 Прил 12 (толщинометрия)'!G9</f>
        <v>#N/A</v>
      </c>
      <c r="F19" s="256"/>
      <c r="G19" s="256"/>
      <c r="H19" s="256"/>
      <c r="I19" s="256"/>
      <c r="J19" s="224">
        <f t="shared" si="0"/>
        <v>0</v>
      </c>
      <c r="K19" s="224">
        <f t="shared" si="1"/>
        <v>0</v>
      </c>
      <c r="M19" s="81"/>
    </row>
    <row r="20" spans="1:13" ht="16.5" thickBot="1">
      <c r="A20" s="90">
        <f>'3 Прил 12 (толщинометрия)'!C10</f>
        <v>0</v>
      </c>
      <c r="B20" s="90">
        <f>'3 Прил 12 (толщинометрия)'!D10</f>
        <v>0</v>
      </c>
      <c r="C20" s="90">
        <f>'3 Прил 12 (толщинометрия)'!E10</f>
        <v>0</v>
      </c>
      <c r="D20" s="254">
        <f>'3 Прил 12 (толщинометрия)'!F10</f>
        <v>0</v>
      </c>
      <c r="E20" s="341" t="e">
        <f>'3 Прил 12 (толщинометрия)'!G10</f>
        <v>#N/A</v>
      </c>
      <c r="F20" s="256"/>
      <c r="G20" s="256"/>
      <c r="H20" s="256"/>
      <c r="I20" s="294"/>
      <c r="J20" s="224">
        <f t="shared" si="0"/>
        <v>0</v>
      </c>
      <c r="K20" s="224">
        <f t="shared" si="1"/>
        <v>0</v>
      </c>
      <c r="M20" s="81"/>
    </row>
    <row r="21" spans="1:13" ht="16.5" thickBot="1">
      <c r="A21" s="90">
        <f>'3 Прил 12 (толщинометрия)'!C11</f>
        <v>0</v>
      </c>
      <c r="B21" s="90">
        <f>'3 Прил 12 (толщинометрия)'!D11</f>
        <v>0</v>
      </c>
      <c r="C21" s="90">
        <f>'3 Прил 12 (толщинометрия)'!E11</f>
        <v>0</v>
      </c>
      <c r="D21" s="254">
        <f>'3 Прил 12 (толщинометрия)'!F11</f>
        <v>0</v>
      </c>
      <c r="E21" s="341" t="e">
        <f>'3 Прил 12 (толщинометрия)'!G11</f>
        <v>#N/A</v>
      </c>
      <c r="F21" s="256"/>
      <c r="G21" s="256"/>
      <c r="H21" s="256"/>
      <c r="I21" s="294"/>
      <c r="J21" s="224">
        <f t="shared" ref="J21:J26" si="2">MIN(F21:I21)</f>
        <v>0</v>
      </c>
      <c r="K21" s="224">
        <f t="shared" ref="K21:K26" si="3">MAX(F21:I21)</f>
        <v>0</v>
      </c>
      <c r="M21" s="81"/>
    </row>
    <row r="22" spans="1:13" ht="16.5" thickBot="1">
      <c r="A22" s="90">
        <f>'3 Прил 12 (толщинометрия)'!C12</f>
        <v>0</v>
      </c>
      <c r="B22" s="90">
        <f>'3 Прил 12 (толщинометрия)'!D12</f>
        <v>0</v>
      </c>
      <c r="C22" s="90">
        <f>'3 Прил 12 (толщинометрия)'!E12</f>
        <v>0</v>
      </c>
      <c r="D22" s="254">
        <f>'3 Прил 12 (толщинометрия)'!F12</f>
        <v>0</v>
      </c>
      <c r="E22" s="341" t="e">
        <f>'3 Прил 12 (толщинометрия)'!G12</f>
        <v>#N/A</v>
      </c>
      <c r="F22" s="256"/>
      <c r="G22" s="256"/>
      <c r="H22" s="256"/>
      <c r="I22" s="294"/>
      <c r="J22" s="224">
        <f t="shared" si="2"/>
        <v>0</v>
      </c>
      <c r="K22" s="224">
        <f t="shared" si="3"/>
        <v>0</v>
      </c>
      <c r="M22" s="81"/>
    </row>
    <row r="23" spans="1:13" ht="16.5" thickBot="1">
      <c r="A23" s="90">
        <f>'3 Прил 12 (толщинометрия)'!C13</f>
        <v>0</v>
      </c>
      <c r="B23" s="90">
        <f>'3 Прил 12 (толщинометрия)'!D13</f>
        <v>0</v>
      </c>
      <c r="C23" s="90">
        <f>'3 Прил 12 (толщинометрия)'!E13</f>
        <v>0</v>
      </c>
      <c r="D23" s="254">
        <f>'3 Прил 12 (толщинометрия)'!F13</f>
        <v>0</v>
      </c>
      <c r="E23" s="341" t="e">
        <f>'3 Прил 12 (толщинометрия)'!G13</f>
        <v>#N/A</v>
      </c>
      <c r="F23" s="256"/>
      <c r="G23" s="256"/>
      <c r="H23" s="256"/>
      <c r="I23" s="294"/>
      <c r="J23" s="224">
        <f t="shared" si="2"/>
        <v>0</v>
      </c>
      <c r="K23" s="224">
        <f t="shared" si="3"/>
        <v>0</v>
      </c>
      <c r="M23" s="81"/>
    </row>
    <row r="24" spans="1:13" ht="16.5" thickBot="1">
      <c r="A24" s="90">
        <f>'3 Прил 12 (толщинометрия)'!C14</f>
        <v>0</v>
      </c>
      <c r="B24" s="90">
        <f>'3 Прил 12 (толщинометрия)'!D14</f>
        <v>0</v>
      </c>
      <c r="C24" s="90">
        <f>'3 Прил 12 (толщинометрия)'!E14</f>
        <v>0</v>
      </c>
      <c r="D24" s="254">
        <f>'3 Прил 12 (толщинометрия)'!F14</f>
        <v>0</v>
      </c>
      <c r="E24" s="341" t="e">
        <f>'3 Прил 12 (толщинометрия)'!G14</f>
        <v>#N/A</v>
      </c>
      <c r="F24" s="256"/>
      <c r="G24" s="256"/>
      <c r="H24" s="256"/>
      <c r="I24" s="294"/>
      <c r="J24" s="224">
        <f t="shared" si="2"/>
        <v>0</v>
      </c>
      <c r="K24" s="224">
        <f t="shared" si="3"/>
        <v>0</v>
      </c>
      <c r="M24" s="81"/>
    </row>
    <row r="25" spans="1:13" ht="16.5" thickBot="1">
      <c r="A25" s="90">
        <f>'3 Прил 12 (толщинометрия)'!C15</f>
        <v>0</v>
      </c>
      <c r="B25" s="90">
        <f>'3 Прил 12 (толщинометрия)'!D15</f>
        <v>0</v>
      </c>
      <c r="C25" s="90">
        <f>'3 Прил 12 (толщинометрия)'!E15</f>
        <v>0</v>
      </c>
      <c r="D25" s="254">
        <f>'3 Прил 12 (толщинометрия)'!F15</f>
        <v>0</v>
      </c>
      <c r="E25" s="341" t="e">
        <f>'3 Прил 12 (толщинометрия)'!G15</f>
        <v>#N/A</v>
      </c>
      <c r="F25" s="256"/>
      <c r="G25" s="256"/>
      <c r="H25" s="256"/>
      <c r="I25" s="294"/>
      <c r="J25" s="224">
        <f t="shared" si="2"/>
        <v>0</v>
      </c>
      <c r="K25" s="224">
        <f t="shared" si="3"/>
        <v>0</v>
      </c>
      <c r="M25" s="81"/>
    </row>
    <row r="26" spans="1:13" ht="16.5" thickBot="1">
      <c r="A26" s="90">
        <f>'3 Прил 12 (толщинометрия)'!C16</f>
        <v>0</v>
      </c>
      <c r="B26" s="90">
        <f>'3 Прил 12 (толщинометрия)'!D16</f>
        <v>0</v>
      </c>
      <c r="C26" s="90">
        <f>'3 Прил 12 (толщинометрия)'!E16</f>
        <v>0</v>
      </c>
      <c r="D26" s="254">
        <f>'3 Прил 12 (толщинометрия)'!F16</f>
        <v>0</v>
      </c>
      <c r="E26" s="341" t="e">
        <f>'3 Прил 12 (толщинометрия)'!G16</f>
        <v>#N/A</v>
      </c>
      <c r="F26" s="256"/>
      <c r="G26" s="256"/>
      <c r="H26" s="256"/>
      <c r="I26" s="294"/>
      <c r="J26" s="224">
        <f t="shared" si="2"/>
        <v>0</v>
      </c>
      <c r="K26" s="224">
        <f t="shared" si="3"/>
        <v>0</v>
      </c>
      <c r="M26" s="81"/>
    </row>
    <row r="27" spans="1:13" ht="16.5" thickBot="1">
      <c r="A27" s="90"/>
      <c r="B27" s="90"/>
      <c r="C27" s="90"/>
      <c r="D27" s="254"/>
      <c r="E27" s="250"/>
      <c r="F27" s="256"/>
      <c r="G27" s="256"/>
      <c r="H27" s="256"/>
      <c r="I27" s="294"/>
      <c r="J27" s="224"/>
      <c r="K27" s="224"/>
      <c r="M27" s="81"/>
    </row>
    <row r="28" spans="1:13" ht="16.5" thickBot="1">
      <c r="A28" s="90"/>
      <c r="B28" s="90"/>
      <c r="C28" s="90"/>
      <c r="D28" s="254"/>
      <c r="E28" s="250"/>
      <c r="F28" s="256"/>
      <c r="G28" s="256"/>
      <c r="H28" s="256"/>
      <c r="I28" s="294"/>
      <c r="J28" s="224"/>
      <c r="K28" s="224"/>
      <c r="M28" s="81"/>
    </row>
    <row r="29" spans="1:13" ht="16.5" thickBot="1">
      <c r="A29" s="90"/>
      <c r="B29" s="90"/>
      <c r="C29" s="90"/>
      <c r="D29" s="254"/>
      <c r="E29" s="250"/>
      <c r="F29" s="256"/>
      <c r="G29" s="256"/>
      <c r="H29" s="256"/>
      <c r="I29" s="294"/>
      <c r="J29" s="224"/>
      <c r="K29" s="224"/>
      <c r="M29" s="81"/>
    </row>
    <row r="30" spans="1:13" ht="16.5" thickBot="1">
      <c r="A30" s="90"/>
      <c r="B30" s="90"/>
      <c r="C30" s="90"/>
      <c r="D30" s="254"/>
      <c r="E30" s="250"/>
      <c r="F30" s="256"/>
      <c r="G30" s="256"/>
      <c r="H30" s="256"/>
      <c r="I30" s="294"/>
      <c r="J30" s="224"/>
      <c r="K30" s="224"/>
      <c r="M30" s="81"/>
    </row>
    <row r="31" spans="1:13" ht="16.5" thickBot="1">
      <c r="A31" s="90"/>
      <c r="B31" s="90"/>
      <c r="C31" s="90"/>
      <c r="D31" s="254"/>
      <c r="E31" s="250"/>
      <c r="F31" s="256"/>
      <c r="G31" s="256"/>
      <c r="H31" s="256"/>
      <c r="I31" s="294"/>
      <c r="J31" s="224"/>
      <c r="K31" s="224"/>
      <c r="M31" s="81"/>
    </row>
    <row r="32" spans="1:13" ht="16.5" thickBot="1">
      <c r="A32" s="90"/>
      <c r="B32" s="90"/>
      <c r="C32" s="90"/>
      <c r="D32" s="254"/>
      <c r="E32" s="250"/>
      <c r="F32" s="256"/>
      <c r="G32" s="256"/>
      <c r="H32" s="256"/>
      <c r="I32" s="294"/>
      <c r="J32" s="224"/>
      <c r="K32" s="224"/>
      <c r="M32" s="81"/>
    </row>
    <row r="33" spans="1:13" ht="16.5" thickBot="1">
      <c r="A33" s="90"/>
      <c r="B33" s="90"/>
      <c r="C33" s="90"/>
      <c r="D33" s="254"/>
      <c r="E33" s="250"/>
      <c r="F33" s="256"/>
      <c r="G33" s="256"/>
      <c r="H33" s="256"/>
      <c r="I33" s="294"/>
      <c r="J33" s="224"/>
      <c r="K33" s="224"/>
      <c r="M33" s="81"/>
    </row>
    <row r="34" spans="1:13" ht="16.5" thickBot="1">
      <c r="A34" s="90"/>
      <c r="B34" s="90"/>
      <c r="C34" s="90"/>
      <c r="D34" s="254"/>
      <c r="E34" s="250"/>
      <c r="F34" s="256"/>
      <c r="G34" s="256"/>
      <c r="H34" s="256"/>
      <c r="I34" s="294"/>
      <c r="J34" s="224"/>
      <c r="K34" s="224"/>
      <c r="M34" s="81"/>
    </row>
    <row r="35" spans="1:13" ht="16.5" thickBot="1">
      <c r="A35" s="90"/>
      <c r="B35" s="90"/>
      <c r="C35" s="90"/>
      <c r="D35" s="254"/>
      <c r="E35" s="250"/>
      <c r="F35" s="256"/>
      <c r="G35" s="256"/>
      <c r="H35" s="256"/>
      <c r="I35" s="294"/>
      <c r="J35" s="224"/>
      <c r="K35" s="224"/>
      <c r="M35" s="81"/>
    </row>
    <row r="36" spans="1:13" s="105" customFormat="1">
      <c r="A36" s="103"/>
      <c r="B36" s="103"/>
      <c r="C36" s="103"/>
      <c r="D36" s="104"/>
      <c r="E36" s="104"/>
      <c r="F36" s="104"/>
      <c r="G36" s="104"/>
      <c r="H36" s="104"/>
      <c r="I36" s="104"/>
    </row>
    <row r="37" spans="1:13">
      <c r="C37"/>
      <c r="D37"/>
      <c r="E37" s="161" t="s">
        <v>154</v>
      </c>
      <c r="F37" s="15"/>
      <c r="G37" s="15"/>
      <c r="H37" s="15"/>
      <c r="I37" s="15"/>
    </row>
    <row r="38" spans="1:13">
      <c r="C38"/>
      <c r="D38"/>
      <c r="E38" s="161" t="s">
        <v>90</v>
      </c>
      <c r="F38" s="15" t="s">
        <v>91</v>
      </c>
      <c r="G38" s="15" t="s">
        <v>142</v>
      </c>
      <c r="H38" s="15" t="s">
        <v>141</v>
      </c>
      <c r="I38" s="15" t="s">
        <v>149</v>
      </c>
    </row>
    <row r="39" spans="1:13">
      <c r="C39" t="s">
        <v>157</v>
      </c>
      <c r="D39"/>
      <c r="E39" s="162" t="s">
        <v>144</v>
      </c>
      <c r="F39" s="163" t="s">
        <v>145</v>
      </c>
      <c r="G39" s="164" t="s">
        <v>147</v>
      </c>
      <c r="H39" s="165" t="s">
        <v>146</v>
      </c>
      <c r="I39" s="166" t="s">
        <v>148</v>
      </c>
    </row>
    <row r="40" spans="1:13">
      <c r="C40"/>
      <c r="D40"/>
      <c r="E40" s="145"/>
      <c r="F40"/>
      <c r="G40"/>
    </row>
    <row r="41" spans="1:13">
      <c r="C41"/>
      <c r="D41"/>
      <c r="E41" s="145"/>
      <c r="F41"/>
      <c r="G41"/>
    </row>
    <row r="42" spans="1:13">
      <c r="C42"/>
      <c r="D42"/>
      <c r="E42" s="145"/>
      <c r="F42"/>
      <c r="G42"/>
    </row>
    <row r="43" spans="1:13">
      <c r="C43"/>
      <c r="D43"/>
      <c r="E43" s="145"/>
      <c r="F43"/>
      <c r="G43"/>
    </row>
    <row r="44" spans="1:13" ht="15.75">
      <c r="C44"/>
      <c r="D44" s="167" t="str">
        <f>CONCATENATE("Остаточная толщина стенок ",E39,": Ø",SUBTOTAL(1,$C$57:$C$6596),"х",FIXED(SUBTOTAL(1,$D$57:$D$6596),"1")," мм составляет ",FIXED(SUBTOTAL(5,$M$57:$M$6596),"1"),"÷",FIXED(SUBTOTAL(4,$L$57:$L$659),"1")," мм.")</f>
        <v>Остаточная толщина стенок трубопровода: Ø0,709163346613546х0,1 мм составляет 5,3÷8,0 мм.</v>
      </c>
      <c r="E44"/>
      <c r="F44"/>
      <c r="G44"/>
    </row>
    <row r="45" spans="1:13">
      <c r="C45"/>
      <c r="D45" s="145"/>
      <c r="E45"/>
      <c r="F45"/>
      <c r="G45"/>
    </row>
    <row r="46" spans="1:13" ht="15.75">
      <c r="C46"/>
      <c r="D46" s="168" t="str">
        <f>CONCATENATE("Остаточная толщина стенок ",F39,": Ø",SUBTOTAL(1,$C$57:$C$6593),"х",FIXED(SUBTOTAL(1,$D$57:$D$6596),"1")," мм составляет ",FIXED(SUBTOTAL(5,$M$57:$M$6592),"1"),"÷",FIXED(SUBTOTAL(4,$L$57:$L$659),"1")," мм.")</f>
        <v>Остаточная толщина стенок отвода: Ø0,709163346613546х0,1 мм составляет 5,3÷8,0 мм.</v>
      </c>
      <c r="E46"/>
      <c r="F46"/>
      <c r="G46"/>
    </row>
    <row r="47" spans="1:13">
      <c r="C47"/>
      <c r="D47" s="145"/>
      <c r="E47"/>
      <c r="F47"/>
      <c r="G47"/>
    </row>
    <row r="48" spans="1:13" ht="15.75">
      <c r="C48"/>
      <c r="D48" s="169" t="str">
        <f>CONCATENATE("Остаточная толщина стенок ",G39,": Ø",SUBTOTAL(1,$C$57:$C$6593),"х",FIXED(SUBTOTAL(1,$D$57:$D$6593),"1")," мм составляет ",FIXED(SUBTOTAL(5,$M$57:$M$6593),"1"),"÷",FIXED(SUBTOTAL(4,$L$57:$L$659),"1")," мм.")</f>
        <v>Остаточная толщина стенок перехода: Ø0,709163346613546х0,1 мм составляет 5,3÷8,0 мм.</v>
      </c>
      <c r="E48"/>
      <c r="F48"/>
      <c r="G48"/>
    </row>
    <row r="49" spans="1:13">
      <c r="C49"/>
      <c r="D49" s="145"/>
      <c r="E49"/>
      <c r="F49"/>
      <c r="G49"/>
    </row>
    <row r="50" spans="1:13" ht="15.75">
      <c r="C50"/>
      <c r="D50" s="170" t="str">
        <f>CONCATENATE("Остаточная толщина стенок ",H39,": Ø",SUBTOTAL(1,$C$57:$C$6596),"х",FIXED(SUBTOTAL(1,$D$57:$D$6596),"1")," мм составляет ",FIXED(SUBTOTAL(5,$M$57:$M$6596),"1"),"÷",FIXED(SUBTOTAL(4,$L$57:$L$659),"1")," мм.")</f>
        <v>Остаточная толщина стенок тройника: Ø0,709163346613546х0,1 мм составляет 5,3÷8,0 мм.</v>
      </c>
      <c r="E50"/>
      <c r="F50"/>
      <c r="G50"/>
    </row>
    <row r="51" spans="1:13">
      <c r="C51"/>
      <c r="D51" s="145"/>
      <c r="E51"/>
      <c r="F51"/>
      <c r="G51"/>
    </row>
    <row r="52" spans="1:13" ht="15.75">
      <c r="C52"/>
      <c r="D52" s="158" t="str">
        <f>CONCATENATE("Остаточная толщина стенок ",I39,": Ø",SUBTOTAL(1,$C$57:$C$6596),"х",FIXED(SUBTOTAL(1,$D$57:$D$6596),"1")," мм составляет ",FIXED(SUBTOTAL(5,$M$57:$M$659),"1"),"÷",FIXED(SUBTOTAL(4,$L$57:$L$659),"1")," мм.")</f>
        <v>Остаточная толщина стенок заглушки: Ø0,709163346613546х0,1 мм составляет 5,3÷8,0 мм.</v>
      </c>
      <c r="E52"/>
      <c r="F52"/>
      <c r="G52"/>
    </row>
    <row r="53" spans="1:13" ht="13.5" thickBot="1">
      <c r="C53"/>
      <c r="D53"/>
      <c r="E53" s="41"/>
      <c r="F53"/>
      <c r="G53"/>
    </row>
    <row r="54" spans="1:13" ht="13.5" thickBot="1">
      <c r="A54" s="401" t="s">
        <v>92</v>
      </c>
      <c r="B54" s="401" t="s">
        <v>93</v>
      </c>
      <c r="C54" s="101" t="s">
        <v>94</v>
      </c>
      <c r="D54" s="101" t="s">
        <v>96</v>
      </c>
      <c r="E54" s="102" t="str">
        <f>'3 Прил 12 (толщинометрия)'!G28</f>
        <v>Sотбр,</v>
      </c>
      <c r="F54" s="392" t="s">
        <v>97</v>
      </c>
      <c r="G54" s="393"/>
      <c r="H54" s="393"/>
      <c r="I54" s="393"/>
      <c r="J54" s="393"/>
      <c r="K54" s="394"/>
      <c r="L54" s="216" t="s">
        <v>219</v>
      </c>
      <c r="M54" s="216" t="s">
        <v>104</v>
      </c>
    </row>
    <row r="55" spans="1:13" ht="13.5" thickBot="1">
      <c r="A55" s="402"/>
      <c r="B55" s="402"/>
      <c r="C55" s="97" t="s">
        <v>95</v>
      </c>
      <c r="D55" s="97" t="s">
        <v>95</v>
      </c>
      <c r="E55" s="95" t="s">
        <v>95</v>
      </c>
      <c r="F55" s="88" t="s">
        <v>98</v>
      </c>
      <c r="G55" s="88" t="s">
        <v>99</v>
      </c>
      <c r="H55" s="88" t="s">
        <v>100</v>
      </c>
      <c r="I55" s="88" t="s">
        <v>101</v>
      </c>
      <c r="J55" s="88" t="s">
        <v>102</v>
      </c>
      <c r="K55" s="88" t="s">
        <v>103</v>
      </c>
      <c r="L55" s="217" t="s">
        <v>95</v>
      </c>
      <c r="M55" s="217" t="s">
        <v>95</v>
      </c>
    </row>
    <row r="56" spans="1:13" ht="13.5" thickBot="1">
      <c r="A56" s="143">
        <v>1</v>
      </c>
      <c r="B56" s="152">
        <v>2</v>
      </c>
      <c r="C56" s="98">
        <v>3</v>
      </c>
      <c r="D56" s="98">
        <v>4</v>
      </c>
      <c r="E56" s="151">
        <v>5</v>
      </c>
      <c r="F56" s="119">
        <v>6</v>
      </c>
      <c r="G56" s="120">
        <v>7</v>
      </c>
      <c r="H56" s="120">
        <v>8</v>
      </c>
      <c r="I56" s="120">
        <v>9</v>
      </c>
      <c r="J56" s="120">
        <v>10</v>
      </c>
      <c r="K56" s="120">
        <v>11</v>
      </c>
      <c r="L56" s="218">
        <v>12</v>
      </c>
      <c r="M56" s="218">
        <v>13</v>
      </c>
    </row>
    <row r="57" spans="1:13" ht="15.75">
      <c r="A57" s="295" t="str">
        <f>'3 Прил 12 (толщинометрия)'!C31</f>
        <v>Секция 10</v>
      </c>
      <c r="B57" s="295"/>
      <c r="C57" s="295"/>
      <c r="D57" s="256"/>
      <c r="E57" s="296"/>
      <c r="F57" s="260">
        <v>8</v>
      </c>
      <c r="G57" s="261">
        <v>7.9</v>
      </c>
      <c r="H57" s="261">
        <v>7.8</v>
      </c>
      <c r="I57" s="261">
        <v>7.8</v>
      </c>
      <c r="J57" s="261">
        <v>7.9</v>
      </c>
      <c r="K57" s="262">
        <v>8</v>
      </c>
      <c r="L57" s="226"/>
      <c r="M57" s="219"/>
    </row>
    <row r="58" spans="1:13" ht="15.75">
      <c r="A58" s="300" t="str">
        <f>'3 Прил 12 (толщинометрия)'!C32</f>
        <v>Шурф № 1</v>
      </c>
      <c r="B58" s="300" t="str">
        <f>'3 Прил 12 (толщинометрия)'!D32</f>
        <v>00+10</v>
      </c>
      <c r="C58" s="300">
        <f>'3 Прил 12 (толщинометрия)'!E32</f>
        <v>89</v>
      </c>
      <c r="D58" s="301">
        <f>'3 Прил 12 (толщинометрия)'!F32</f>
        <v>8</v>
      </c>
      <c r="E58" s="349">
        <f>'3 Прил 12 (толщинометрия)'!G32</f>
        <v>0</v>
      </c>
      <c r="F58" s="267">
        <v>7.8</v>
      </c>
      <c r="G58" s="268">
        <v>7.9</v>
      </c>
      <c r="H58" s="268">
        <v>8</v>
      </c>
      <c r="I58" s="268">
        <v>8</v>
      </c>
      <c r="J58" s="268">
        <v>8</v>
      </c>
      <c r="K58" s="269">
        <v>7.8</v>
      </c>
      <c r="L58" s="225">
        <f>MAX(F57:K59)</f>
        <v>8</v>
      </c>
      <c r="M58" s="220">
        <f>'3 Прил 12 (толщинометрия)'!H32</f>
        <v>7.8</v>
      </c>
    </row>
    <row r="59" spans="1:13" ht="16.5" thickBot="1">
      <c r="A59" s="306"/>
      <c r="B59" s="306"/>
      <c r="C59" s="306"/>
      <c r="D59" s="307"/>
      <c r="E59" s="350"/>
      <c r="F59" s="270">
        <v>8</v>
      </c>
      <c r="G59" s="271">
        <v>8</v>
      </c>
      <c r="H59" s="271">
        <v>8</v>
      </c>
      <c r="I59" s="271">
        <v>7.9</v>
      </c>
      <c r="J59" s="271">
        <v>7.8</v>
      </c>
      <c r="K59" s="272">
        <v>7.8</v>
      </c>
      <c r="L59" s="227"/>
      <c r="M59" s="221"/>
    </row>
    <row r="60" spans="1:13" ht="16.5" thickBot="1">
      <c r="A60" s="295" t="str">
        <f>'3 Прил 12 (толщинометрия)'!C34</f>
        <v>Секция 20</v>
      </c>
      <c r="B60" s="295"/>
      <c r="C60" s="295"/>
      <c r="D60" s="256"/>
      <c r="E60" s="255"/>
      <c r="F60" s="260">
        <v>7.8</v>
      </c>
      <c r="G60" s="260">
        <v>7.8</v>
      </c>
      <c r="H60" s="260">
        <v>7.9</v>
      </c>
      <c r="I60" s="260">
        <v>7.8</v>
      </c>
      <c r="J60" s="260">
        <v>7.8</v>
      </c>
      <c r="K60" s="260">
        <v>8</v>
      </c>
      <c r="L60" s="226"/>
      <c r="M60" s="219"/>
    </row>
    <row r="61" spans="1:13" ht="16.5" thickBot="1">
      <c r="A61" s="300" t="str">
        <f>'3 Прил 12 (толщинометрия)'!C35</f>
        <v>труба</v>
      </c>
      <c r="B61" s="300" t="str">
        <f>'3 Прил 12 (толщинометрия)'!D35</f>
        <v>00+20</v>
      </c>
      <c r="C61" s="300">
        <f>'3 Прил 12 (толщинометрия)'!E35</f>
        <v>89</v>
      </c>
      <c r="D61" s="301">
        <f>'3 Прил 12 (толщинометрия)'!F35</f>
        <v>8</v>
      </c>
      <c r="E61" s="349">
        <f>'3 Прил 12 (толщинометрия)'!G35</f>
        <v>0</v>
      </c>
      <c r="F61" s="267">
        <v>7.8</v>
      </c>
      <c r="G61" s="260">
        <v>7.9</v>
      </c>
      <c r="H61" s="260">
        <v>8</v>
      </c>
      <c r="I61" s="260">
        <v>7.8</v>
      </c>
      <c r="J61" s="260">
        <v>7.9</v>
      </c>
      <c r="K61" s="260">
        <v>7.8</v>
      </c>
      <c r="L61" s="225">
        <f>MAX(F60:K62)</f>
        <v>8</v>
      </c>
      <c r="M61" s="220">
        <f>'3 Прил 12 (толщинометрия)'!H35</f>
        <v>7.8</v>
      </c>
    </row>
    <row r="62" spans="1:13" ht="16.5" thickBot="1">
      <c r="A62" s="306"/>
      <c r="B62" s="306"/>
      <c r="C62" s="306"/>
      <c r="D62" s="307"/>
      <c r="E62" s="350"/>
      <c r="F62" s="260">
        <v>7.9</v>
      </c>
      <c r="G62" s="260">
        <v>8</v>
      </c>
      <c r="H62" s="260">
        <v>7.9</v>
      </c>
      <c r="I62" s="260">
        <v>8</v>
      </c>
      <c r="J62" s="260">
        <v>7.9</v>
      </c>
      <c r="K62" s="260">
        <v>7.9</v>
      </c>
      <c r="L62" s="227"/>
      <c r="M62" s="221"/>
    </row>
    <row r="63" spans="1:13" ht="15.75">
      <c r="A63" s="295">
        <f>'3 Прил 12 (толщинометрия)'!C37</f>
        <v>0</v>
      </c>
      <c r="B63" s="295"/>
      <c r="C63" s="295"/>
      <c r="D63" s="256"/>
      <c r="E63" s="255"/>
      <c r="F63" s="260"/>
      <c r="G63" s="261"/>
      <c r="H63" s="261"/>
      <c r="I63" s="261"/>
      <c r="J63" s="261"/>
      <c r="K63" s="262"/>
      <c r="L63" s="226"/>
      <c r="M63" s="219"/>
    </row>
    <row r="64" spans="1:13" ht="15.75">
      <c r="A64" s="300">
        <f>'3 Прил 12 (толщинометрия)'!C38</f>
        <v>0</v>
      </c>
      <c r="B64" s="300">
        <f>'3 Прил 12 (толщинометрия)'!D38</f>
        <v>0</v>
      </c>
      <c r="C64" s="300">
        <f>'3 Прил 12 (толщинометрия)'!E38</f>
        <v>0</v>
      </c>
      <c r="D64" s="301">
        <f>'3 Прил 12 (толщинометрия)'!F38</f>
        <v>0</v>
      </c>
      <c r="E64" s="349">
        <f>'3 Прил 12 (толщинометрия)'!G38</f>
        <v>0</v>
      </c>
      <c r="F64" s="267"/>
      <c r="G64" s="268"/>
      <c r="H64" s="268"/>
      <c r="I64" s="268"/>
      <c r="J64" s="268"/>
      <c r="K64" s="269"/>
      <c r="L64" s="225">
        <f>MAX(F63:K65)</f>
        <v>0</v>
      </c>
      <c r="M64" s="220">
        <f>'3 Прил 12 (толщинометрия)'!H38</f>
        <v>7.4</v>
      </c>
    </row>
    <row r="65" spans="1:13" ht="16.5" thickBot="1">
      <c r="A65" s="306"/>
      <c r="B65" s="306"/>
      <c r="C65" s="306"/>
      <c r="D65" s="307"/>
      <c r="E65" s="308"/>
      <c r="F65" s="270"/>
      <c r="G65" s="271"/>
      <c r="H65" s="271"/>
      <c r="I65" s="271"/>
      <c r="J65" s="271"/>
      <c r="K65" s="272"/>
      <c r="L65" s="227"/>
      <c r="M65" s="221"/>
    </row>
    <row r="66" spans="1:13" ht="15.75">
      <c r="A66" s="295">
        <f>'3 Прил 12 (толщинометрия)'!C40</f>
        <v>0</v>
      </c>
      <c r="B66" s="295"/>
      <c r="C66" s="295"/>
      <c r="D66" s="256"/>
      <c r="E66" s="296"/>
      <c r="F66" s="260"/>
      <c r="G66" s="261"/>
      <c r="H66" s="261"/>
      <c r="I66" s="261"/>
      <c r="J66" s="261"/>
      <c r="K66" s="262"/>
      <c r="L66" s="226"/>
      <c r="M66" s="219"/>
    </row>
    <row r="67" spans="1:13" ht="15.75">
      <c r="A67" s="300">
        <f>'3 Прил 12 (толщинометрия)'!C41</f>
        <v>0</v>
      </c>
      <c r="B67" s="300">
        <f>'3 Прил 12 (толщинометрия)'!D41</f>
        <v>0</v>
      </c>
      <c r="C67" s="300">
        <f>'3 Прил 12 (толщинометрия)'!E41</f>
        <v>0</v>
      </c>
      <c r="D67" s="301">
        <f>'3 Прил 12 (толщинометрия)'!F41</f>
        <v>0</v>
      </c>
      <c r="E67" s="302">
        <f>'3 Прил 12 (толщинометрия)'!G41</f>
        <v>0</v>
      </c>
      <c r="F67" s="267"/>
      <c r="G67" s="268"/>
      <c r="H67" s="268"/>
      <c r="I67" s="268"/>
      <c r="J67" s="268"/>
      <c r="K67" s="269"/>
      <c r="L67" s="225">
        <f>MAX(F66:K68)</f>
        <v>0</v>
      </c>
      <c r="M67" s="220">
        <f>'3 Прил 12 (толщинометрия)'!H41</f>
        <v>7.9</v>
      </c>
    </row>
    <row r="68" spans="1:13" ht="16.5" thickBot="1">
      <c r="A68" s="306"/>
      <c r="B68" s="306"/>
      <c r="C68" s="306"/>
      <c r="D68" s="307"/>
      <c r="E68" s="308"/>
      <c r="F68" s="270"/>
      <c r="G68" s="271"/>
      <c r="H68" s="271"/>
      <c r="I68" s="271"/>
      <c r="J68" s="271"/>
      <c r="K68" s="272"/>
      <c r="L68" s="227"/>
      <c r="M68" s="221"/>
    </row>
    <row r="69" spans="1:13" ht="15.75">
      <c r="A69" s="295">
        <f>'3 Прил 12 (толщинометрия)'!C43</f>
        <v>0</v>
      </c>
      <c r="B69" s="295"/>
      <c r="C69" s="295"/>
      <c r="D69" s="256"/>
      <c r="E69" s="296"/>
      <c r="F69" s="260"/>
      <c r="G69" s="261"/>
      <c r="H69" s="261"/>
      <c r="I69" s="261"/>
      <c r="J69" s="261"/>
      <c r="K69" s="262"/>
      <c r="L69" s="226"/>
      <c r="M69" s="219"/>
    </row>
    <row r="70" spans="1:13" ht="15.75">
      <c r="A70" s="300">
        <f>'3 Прил 12 (толщинометрия)'!C44</f>
        <v>0</v>
      </c>
      <c r="B70" s="300">
        <f>'3 Прил 12 (толщинометрия)'!D44</f>
        <v>0</v>
      </c>
      <c r="C70" s="300">
        <f>'3 Прил 12 (толщинометрия)'!E44</f>
        <v>0</v>
      </c>
      <c r="D70" s="301">
        <f>'3 Прил 12 (толщинометрия)'!F44</f>
        <v>0</v>
      </c>
      <c r="E70" s="302">
        <f>'3 Прил 12 (толщинометрия)'!G44</f>
        <v>0</v>
      </c>
      <c r="F70" s="267"/>
      <c r="G70" s="268"/>
      <c r="H70" s="268"/>
      <c r="I70" s="268"/>
      <c r="J70" s="268"/>
      <c r="K70" s="269"/>
      <c r="L70" s="225">
        <f>MAX(F69:K71)</f>
        <v>0</v>
      </c>
      <c r="M70" s="220">
        <f>'3 Прил 12 (толщинометрия)'!H44</f>
        <v>7.8</v>
      </c>
    </row>
    <row r="71" spans="1:13" ht="16.5" thickBot="1">
      <c r="A71" s="306"/>
      <c r="B71" s="306"/>
      <c r="C71" s="306"/>
      <c r="D71" s="307"/>
      <c r="E71" s="308"/>
      <c r="F71" s="270"/>
      <c r="G71" s="271"/>
      <c r="H71" s="271"/>
      <c r="I71" s="271"/>
      <c r="J71" s="271"/>
      <c r="K71" s="272"/>
      <c r="L71" s="227"/>
      <c r="M71" s="221"/>
    </row>
    <row r="72" spans="1:13" ht="15.75">
      <c r="A72" s="295">
        <f>'3 Прил 12 (толщинометрия)'!C46</f>
        <v>0</v>
      </c>
      <c r="B72" s="295"/>
      <c r="C72" s="295"/>
      <c r="D72" s="256"/>
      <c r="E72" s="296"/>
      <c r="F72" s="260"/>
      <c r="G72" s="261"/>
      <c r="H72" s="261"/>
      <c r="I72" s="261"/>
      <c r="J72" s="261"/>
      <c r="K72" s="262"/>
      <c r="L72" s="226"/>
      <c r="M72" s="219"/>
    </row>
    <row r="73" spans="1:13" ht="15.75">
      <c r="A73" s="300">
        <f>'3 Прил 12 (толщинометрия)'!C47</f>
        <v>0</v>
      </c>
      <c r="B73" s="300">
        <f>'3 Прил 12 (толщинометрия)'!D47</f>
        <v>0</v>
      </c>
      <c r="C73" s="300">
        <f>'3 Прил 12 (толщинометрия)'!E47</f>
        <v>0</v>
      </c>
      <c r="D73" s="301">
        <f>'3 Прил 12 (толщинометрия)'!F47</f>
        <v>0</v>
      </c>
      <c r="E73" s="302">
        <f>'3 Прил 12 (толщинометрия)'!G47</f>
        <v>0</v>
      </c>
      <c r="F73" s="267"/>
      <c r="G73" s="268"/>
      <c r="H73" s="268"/>
      <c r="I73" s="268"/>
      <c r="J73" s="268"/>
      <c r="K73" s="269"/>
      <c r="L73" s="225">
        <f>MAX(F72:K74)</f>
        <v>0</v>
      </c>
      <c r="M73" s="220">
        <f>'3 Прил 12 (толщинометрия)'!H47</f>
        <v>8.6</v>
      </c>
    </row>
    <row r="74" spans="1:13" ht="16.5" thickBot="1">
      <c r="A74" s="306"/>
      <c r="B74" s="306"/>
      <c r="C74" s="306"/>
      <c r="D74" s="307"/>
      <c r="E74" s="308"/>
      <c r="F74" s="270"/>
      <c r="G74" s="271"/>
      <c r="H74" s="271"/>
      <c r="I74" s="271"/>
      <c r="J74" s="271"/>
      <c r="K74" s="272"/>
      <c r="L74" s="227"/>
      <c r="M74" s="221"/>
    </row>
    <row r="75" spans="1:13" ht="15.75">
      <c r="A75" s="295">
        <f>'3 Прил 12 (толщинометрия)'!C49</f>
        <v>0</v>
      </c>
      <c r="B75" s="295"/>
      <c r="C75" s="295"/>
      <c r="D75" s="256"/>
      <c r="E75" s="296"/>
      <c r="F75" s="312"/>
      <c r="G75" s="298"/>
      <c r="H75" s="298"/>
      <c r="I75" s="298"/>
      <c r="J75" s="298"/>
      <c r="K75" s="299"/>
      <c r="L75" s="226"/>
      <c r="M75" s="219"/>
    </row>
    <row r="76" spans="1:13" ht="15.75">
      <c r="A76" s="300">
        <f>'3 Прил 12 (толщинометрия)'!C50</f>
        <v>0</v>
      </c>
      <c r="B76" s="300">
        <f>'3 Прил 12 (толщинометрия)'!D50</f>
        <v>0</v>
      </c>
      <c r="C76" s="300">
        <f>'3 Прил 12 (толщинометрия)'!E50</f>
        <v>0</v>
      </c>
      <c r="D76" s="301">
        <f>'3 Прил 12 (толщинометрия)'!F50</f>
        <v>0</v>
      </c>
      <c r="E76" s="302">
        <f>'3 Прил 12 (толщинометрия)'!G50</f>
        <v>0</v>
      </c>
      <c r="F76" s="313"/>
      <c r="G76" s="304"/>
      <c r="H76" s="304"/>
      <c r="I76" s="304"/>
      <c r="J76" s="304"/>
      <c r="K76" s="305"/>
      <c r="L76" s="225">
        <f>MAX(F75:K77)</f>
        <v>0</v>
      </c>
      <c r="M76" s="220">
        <f>'3 Прил 12 (толщинометрия)'!H50</f>
        <v>6</v>
      </c>
    </row>
    <row r="77" spans="1:13" ht="16.5" thickBot="1">
      <c r="A77" s="306"/>
      <c r="B77" s="306"/>
      <c r="C77" s="306"/>
      <c r="D77" s="307"/>
      <c r="E77" s="308"/>
      <c r="F77" s="314"/>
      <c r="G77" s="310"/>
      <c r="H77" s="310"/>
      <c r="I77" s="310"/>
      <c r="J77" s="310"/>
      <c r="K77" s="311"/>
      <c r="L77" s="227"/>
      <c r="M77" s="221"/>
    </row>
    <row r="78" spans="1:13" ht="15.75">
      <c r="A78" s="295">
        <f>'3 Прил 12 (толщинометрия)'!C52</f>
        <v>0</v>
      </c>
      <c r="B78" s="295"/>
      <c r="C78" s="295"/>
      <c r="D78" s="256"/>
      <c r="E78" s="296"/>
      <c r="F78" s="312"/>
      <c r="G78" s="298"/>
      <c r="H78" s="298"/>
      <c r="I78" s="298"/>
      <c r="J78" s="298"/>
      <c r="K78" s="299"/>
      <c r="L78" s="226"/>
      <c r="M78" s="219"/>
    </row>
    <row r="79" spans="1:13" ht="15.75">
      <c r="A79" s="300">
        <f>'3 Прил 12 (толщинометрия)'!C53</f>
        <v>0</v>
      </c>
      <c r="B79" s="300">
        <f>'3 Прил 12 (толщинометрия)'!D53</f>
        <v>0</v>
      </c>
      <c r="C79" s="300">
        <f>'3 Прил 12 (толщинометрия)'!E53</f>
        <v>0</v>
      </c>
      <c r="D79" s="301">
        <f>'3 Прил 12 (толщинометрия)'!F53</f>
        <v>0</v>
      </c>
      <c r="E79" s="302">
        <f>'3 Прил 12 (толщинометрия)'!G53</f>
        <v>0</v>
      </c>
      <c r="F79" s="313"/>
      <c r="G79" s="304"/>
      <c r="H79" s="304"/>
      <c r="I79" s="304"/>
      <c r="J79" s="304"/>
      <c r="K79" s="305"/>
      <c r="L79" s="225">
        <f>MAX(F78:K80)</f>
        <v>0</v>
      </c>
      <c r="M79" s="220">
        <f>'3 Прил 12 (толщинометрия)'!H53</f>
        <v>5.4</v>
      </c>
    </row>
    <row r="80" spans="1:13" ht="16.5" thickBot="1">
      <c r="A80" s="306"/>
      <c r="B80" s="306"/>
      <c r="C80" s="306"/>
      <c r="D80" s="307"/>
      <c r="E80" s="308"/>
      <c r="F80" s="314"/>
      <c r="G80" s="310"/>
      <c r="H80" s="310"/>
      <c r="I80" s="310"/>
      <c r="J80" s="310"/>
      <c r="K80" s="311"/>
      <c r="L80" s="227"/>
      <c r="M80" s="221"/>
    </row>
    <row r="81" spans="1:13" ht="15.75">
      <c r="A81" s="295">
        <f>'3 Прил 12 (толщинометрия)'!C55</f>
        <v>0</v>
      </c>
      <c r="B81" s="295"/>
      <c r="C81" s="295"/>
      <c r="D81" s="256"/>
      <c r="E81" s="296"/>
      <c r="F81" s="312"/>
      <c r="G81" s="298"/>
      <c r="H81" s="298"/>
      <c r="I81" s="298"/>
      <c r="J81" s="298"/>
      <c r="K81" s="299"/>
      <c r="L81" s="226"/>
      <c r="M81" s="219"/>
    </row>
    <row r="82" spans="1:13" ht="15.75">
      <c r="A82" s="300">
        <f>'3 Прил 12 (толщинометрия)'!C56</f>
        <v>0</v>
      </c>
      <c r="B82" s="300">
        <f>'3 Прил 12 (толщинометрия)'!D56</f>
        <v>0</v>
      </c>
      <c r="C82" s="300">
        <f>'3 Прил 12 (толщинометрия)'!E56</f>
        <v>0</v>
      </c>
      <c r="D82" s="301">
        <f>'3 Прил 12 (толщинометрия)'!F56</f>
        <v>0</v>
      </c>
      <c r="E82" s="302">
        <f>'3 Прил 12 (толщинометрия)'!G56</f>
        <v>0</v>
      </c>
      <c r="F82" s="313"/>
      <c r="G82" s="304"/>
      <c r="H82" s="304"/>
      <c r="I82" s="304"/>
      <c r="J82" s="304"/>
      <c r="K82" s="305"/>
      <c r="L82" s="225">
        <f>MAX(F81:K83)</f>
        <v>0</v>
      </c>
      <c r="M82" s="220">
        <f>'3 Прил 12 (толщинометрия)'!H56</f>
        <v>5.5</v>
      </c>
    </row>
    <row r="83" spans="1:13" ht="16.5" thickBot="1">
      <c r="A83" s="306"/>
      <c r="B83" s="306"/>
      <c r="C83" s="306"/>
      <c r="D83" s="307"/>
      <c r="E83" s="308"/>
      <c r="F83" s="314"/>
      <c r="G83" s="310"/>
      <c r="H83" s="310"/>
      <c r="I83" s="310"/>
      <c r="J83" s="310"/>
      <c r="K83" s="311"/>
      <c r="L83" s="227"/>
      <c r="M83" s="221"/>
    </row>
    <row r="84" spans="1:13" ht="15.75">
      <c r="A84" s="295">
        <f>'3 Прил 12 (толщинометрия)'!C58</f>
        <v>0</v>
      </c>
      <c r="B84" s="295"/>
      <c r="C84" s="295"/>
      <c r="D84" s="256"/>
      <c r="E84" s="296"/>
      <c r="F84" s="297"/>
      <c r="G84" s="298"/>
      <c r="H84" s="298"/>
      <c r="I84" s="298"/>
      <c r="J84" s="298"/>
      <c r="K84" s="299"/>
      <c r="L84" s="226"/>
      <c r="M84" s="219"/>
    </row>
    <row r="85" spans="1:13" ht="15.75">
      <c r="A85" s="300">
        <f>'3 Прил 12 (толщинометрия)'!C59</f>
        <v>0</v>
      </c>
      <c r="B85" s="300">
        <f>'3 Прил 12 (толщинометрия)'!D59</f>
        <v>0</v>
      </c>
      <c r="C85" s="300">
        <f>'3 Прил 12 (толщинометрия)'!E59</f>
        <v>0</v>
      </c>
      <c r="D85" s="301">
        <f>'3 Прил 12 (толщинометрия)'!F59</f>
        <v>0</v>
      </c>
      <c r="E85" s="302">
        <f>'3 Прил 12 (толщинометрия)'!G59</f>
        <v>0</v>
      </c>
      <c r="F85" s="303"/>
      <c r="G85" s="304"/>
      <c r="H85" s="304"/>
      <c r="I85" s="304"/>
      <c r="J85" s="304"/>
      <c r="K85" s="305"/>
      <c r="L85" s="225">
        <f>MAX(F84:K86)</f>
        <v>0</v>
      </c>
      <c r="M85" s="220">
        <f>'3 Прил 12 (толщинометрия)'!H59</f>
        <v>5.7</v>
      </c>
    </row>
    <row r="86" spans="1:13" ht="16.5" thickBot="1">
      <c r="A86" s="306"/>
      <c r="B86" s="306"/>
      <c r="C86" s="306"/>
      <c r="D86" s="307"/>
      <c r="E86" s="308"/>
      <c r="F86" s="309"/>
      <c r="G86" s="310"/>
      <c r="H86" s="310"/>
      <c r="I86" s="310"/>
      <c r="J86" s="310"/>
      <c r="K86" s="311"/>
      <c r="L86" s="227"/>
      <c r="M86" s="221"/>
    </row>
    <row r="87" spans="1:13" ht="16.5" thickBot="1">
      <c r="A87" s="295">
        <f>'3 Прил 12 (толщинометрия)'!C61</f>
        <v>0</v>
      </c>
      <c r="B87" s="295"/>
      <c r="C87" s="295"/>
      <c r="D87" s="256"/>
      <c r="E87" s="296"/>
      <c r="F87" s="298"/>
      <c r="G87" s="298"/>
      <c r="H87" s="298"/>
      <c r="I87" s="298"/>
      <c r="J87" s="298"/>
      <c r="K87" s="298"/>
      <c r="L87" s="226"/>
      <c r="M87" s="219"/>
    </row>
    <row r="88" spans="1:13" ht="16.5" thickBot="1">
      <c r="A88" s="300">
        <f>'3 Прил 12 (толщинометрия)'!C62</f>
        <v>0</v>
      </c>
      <c r="B88" s="300">
        <f>'3 Прил 12 (толщинометрия)'!D62</f>
        <v>0</v>
      </c>
      <c r="C88" s="300">
        <f>'3 Прил 12 (толщинометрия)'!E62</f>
        <v>0</v>
      </c>
      <c r="D88" s="301">
        <f>'3 Прил 12 (толщинометрия)'!F62</f>
        <v>0</v>
      </c>
      <c r="E88" s="302">
        <f>'3 Прил 12 (толщинометрия)'!G62</f>
        <v>0</v>
      </c>
      <c r="F88" s="298"/>
      <c r="G88" s="298"/>
      <c r="H88" s="298"/>
      <c r="I88" s="298"/>
      <c r="J88" s="298"/>
      <c r="K88" s="298"/>
      <c r="L88" s="225">
        <f>MAX(F87:K89)</f>
        <v>0</v>
      </c>
      <c r="M88" s="220">
        <f>'3 Прил 12 (толщинометрия)'!H62</f>
        <v>5.7</v>
      </c>
    </row>
    <row r="89" spans="1:13" ht="16.5" thickBot="1">
      <c r="A89" s="306"/>
      <c r="B89" s="306"/>
      <c r="C89" s="306"/>
      <c r="D89" s="307"/>
      <c r="E89" s="308"/>
      <c r="F89" s="298"/>
      <c r="G89" s="298"/>
      <c r="H89" s="298"/>
      <c r="I89" s="298"/>
      <c r="J89" s="298"/>
      <c r="K89" s="298"/>
      <c r="L89" s="227"/>
      <c r="M89" s="221"/>
    </row>
    <row r="90" spans="1:13" ht="16.5" thickBot="1">
      <c r="A90" s="295">
        <f>'3 Прил 12 (толщинометрия)'!C64</f>
        <v>0</v>
      </c>
      <c r="B90" s="295"/>
      <c r="C90" s="295"/>
      <c r="D90" s="256"/>
      <c r="E90" s="296"/>
      <c r="F90" s="298"/>
      <c r="G90" s="298"/>
      <c r="H90" s="298"/>
      <c r="I90" s="298"/>
      <c r="J90" s="298"/>
      <c r="K90" s="298"/>
      <c r="L90" s="226"/>
      <c r="M90" s="219"/>
    </row>
    <row r="91" spans="1:13" ht="16.5" thickBot="1">
      <c r="A91" s="300">
        <f>'3 Прил 12 (толщинометрия)'!C65</f>
        <v>0</v>
      </c>
      <c r="B91" s="300">
        <f>'3 Прил 12 (толщинометрия)'!D65</f>
        <v>0</v>
      </c>
      <c r="C91" s="300">
        <f>'3 Прил 12 (толщинометрия)'!E65</f>
        <v>0</v>
      </c>
      <c r="D91" s="301">
        <f>'3 Прил 12 (толщинометрия)'!F65</f>
        <v>0</v>
      </c>
      <c r="E91" s="302">
        <f>'3 Прил 12 (толщинометрия)'!G65</f>
        <v>0</v>
      </c>
      <c r="F91" s="298"/>
      <c r="G91" s="298"/>
      <c r="H91" s="298"/>
      <c r="I91" s="298"/>
      <c r="J91" s="298"/>
      <c r="K91" s="298"/>
      <c r="L91" s="225">
        <f>MAX(F90:K92)</f>
        <v>0</v>
      </c>
      <c r="M91" s="220">
        <f>'3 Прил 12 (толщинометрия)'!H65</f>
        <v>5.9</v>
      </c>
    </row>
    <row r="92" spans="1:13" ht="16.5" thickBot="1">
      <c r="A92" s="306"/>
      <c r="B92" s="306"/>
      <c r="C92" s="306"/>
      <c r="D92" s="307"/>
      <c r="E92" s="308"/>
      <c r="F92" s="298"/>
      <c r="G92" s="298"/>
      <c r="H92" s="298"/>
      <c r="I92" s="298"/>
      <c r="J92" s="298"/>
      <c r="K92" s="298"/>
      <c r="L92" s="227"/>
      <c r="M92" s="221"/>
    </row>
    <row r="93" spans="1:13" ht="16.5" thickBot="1">
      <c r="A93" s="295">
        <f>'3 Прил 12 (толщинометрия)'!C67</f>
        <v>0</v>
      </c>
      <c r="B93" s="295"/>
      <c r="C93" s="295"/>
      <c r="D93" s="256"/>
      <c r="E93" s="296"/>
      <c r="F93" s="297"/>
      <c r="G93" s="297"/>
      <c r="H93" s="297"/>
      <c r="I93" s="297"/>
      <c r="J93" s="297"/>
      <c r="K93" s="297"/>
      <c r="L93" s="226"/>
      <c r="M93" s="219"/>
    </row>
    <row r="94" spans="1:13" ht="16.5" thickBot="1">
      <c r="A94" s="300">
        <f>'3 Прил 12 (толщинометрия)'!C68</f>
        <v>0</v>
      </c>
      <c r="B94" s="300">
        <f>'3 Прил 12 (толщинометрия)'!D68</f>
        <v>0</v>
      </c>
      <c r="C94" s="300">
        <f>'3 Прил 12 (толщинометрия)'!E68</f>
        <v>0</v>
      </c>
      <c r="D94" s="301">
        <f>'3 Прил 12 (толщинометрия)'!F68</f>
        <v>0</v>
      </c>
      <c r="E94" s="302">
        <f>'3 Прил 12 (толщинометрия)'!G68</f>
        <v>0</v>
      </c>
      <c r="F94" s="297"/>
      <c r="G94" s="297"/>
      <c r="H94" s="297"/>
      <c r="I94" s="297"/>
      <c r="J94" s="297"/>
      <c r="K94" s="297"/>
      <c r="L94" s="225">
        <f>MAX(F93:K95)</f>
        <v>0</v>
      </c>
      <c r="M94" s="220">
        <f>'3 Прил 12 (толщинометрия)'!H68</f>
        <v>5.9</v>
      </c>
    </row>
    <row r="95" spans="1:13" ht="16.5" thickBot="1">
      <c r="A95" s="306"/>
      <c r="B95" s="306"/>
      <c r="C95" s="306"/>
      <c r="D95" s="307"/>
      <c r="E95" s="308"/>
      <c r="F95" s="297"/>
      <c r="G95" s="297"/>
      <c r="H95" s="297"/>
      <c r="I95" s="297"/>
      <c r="J95" s="297"/>
      <c r="K95" s="297"/>
      <c r="L95" s="227"/>
      <c r="M95" s="221"/>
    </row>
    <row r="96" spans="1:13" ht="16.5" thickBot="1">
      <c r="A96" s="295">
        <f>'3 Прил 12 (толщинометрия)'!C70</f>
        <v>0</v>
      </c>
      <c r="B96" s="295"/>
      <c r="C96" s="295"/>
      <c r="D96" s="256"/>
      <c r="E96" s="296"/>
      <c r="F96" s="297"/>
      <c r="G96" s="297"/>
      <c r="H96" s="297"/>
      <c r="I96" s="297"/>
      <c r="J96" s="297"/>
      <c r="K96" s="297"/>
      <c r="L96" s="226"/>
      <c r="M96" s="219"/>
    </row>
    <row r="97" spans="1:13" ht="16.5" thickBot="1">
      <c r="A97" s="300">
        <f>'3 Прил 12 (толщинометрия)'!C71</f>
        <v>0</v>
      </c>
      <c r="B97" s="300">
        <f>'3 Прил 12 (толщинометрия)'!D71</f>
        <v>0</v>
      </c>
      <c r="C97" s="300">
        <f>'3 Прил 12 (толщинометрия)'!E71</f>
        <v>0</v>
      </c>
      <c r="D97" s="301">
        <f>'3 Прил 12 (толщинометрия)'!F71</f>
        <v>0</v>
      </c>
      <c r="E97" s="302">
        <f>'3 Прил 12 (толщинометрия)'!G71</f>
        <v>0</v>
      </c>
      <c r="F97" s="297"/>
      <c r="G97" s="297"/>
      <c r="H97" s="297"/>
      <c r="I97" s="297"/>
      <c r="J97" s="297"/>
      <c r="K97" s="297"/>
      <c r="L97" s="225">
        <f>MAX(F96:K98)</f>
        <v>0</v>
      </c>
      <c r="M97" s="220">
        <f>'3 Прил 12 (толщинометрия)'!H71</f>
        <v>5.9</v>
      </c>
    </row>
    <row r="98" spans="1:13" ht="16.5" thickBot="1">
      <c r="A98" s="306"/>
      <c r="B98" s="306"/>
      <c r="C98" s="306"/>
      <c r="D98" s="307"/>
      <c r="E98" s="308"/>
      <c r="F98" s="297"/>
      <c r="G98" s="297"/>
      <c r="H98" s="297"/>
      <c r="I98" s="297"/>
      <c r="J98" s="297"/>
      <c r="K98" s="297"/>
      <c r="L98" s="227"/>
      <c r="M98" s="221"/>
    </row>
    <row r="99" spans="1:13" ht="15.75">
      <c r="A99" s="295">
        <f>'3 Прил 12 (толщинометрия)'!C73</f>
        <v>0</v>
      </c>
      <c r="B99" s="295"/>
      <c r="C99" s="295"/>
      <c r="D99" s="256"/>
      <c r="E99" s="296"/>
      <c r="F99" s="312"/>
      <c r="G99" s="298"/>
      <c r="H99" s="298"/>
      <c r="I99" s="298"/>
      <c r="J99" s="298"/>
      <c r="K99" s="299"/>
      <c r="L99" s="226"/>
      <c r="M99" s="219"/>
    </row>
    <row r="100" spans="1:13" ht="15.75">
      <c r="A100" s="300">
        <f>'3 Прил 12 (толщинометрия)'!C74</f>
        <v>0</v>
      </c>
      <c r="B100" s="300">
        <f>'3 Прил 12 (толщинометрия)'!D74</f>
        <v>0</v>
      </c>
      <c r="C100" s="300">
        <f>'3 Прил 12 (толщинометрия)'!E74</f>
        <v>0</v>
      </c>
      <c r="D100" s="301">
        <f>'3 Прил 12 (толщинометрия)'!F74</f>
        <v>0</v>
      </c>
      <c r="E100" s="302">
        <f>'3 Прил 12 (толщинометрия)'!G74</f>
        <v>0</v>
      </c>
      <c r="F100" s="313"/>
      <c r="G100" s="304"/>
      <c r="H100" s="304"/>
      <c r="I100" s="304"/>
      <c r="J100" s="304"/>
      <c r="K100" s="305"/>
      <c r="L100" s="225">
        <f>MAX(F99:K101)</f>
        <v>0</v>
      </c>
      <c r="M100" s="220">
        <f>'3 Прил 12 (толщинометрия)'!H74</f>
        <v>5.9</v>
      </c>
    </row>
    <row r="101" spans="1:13" ht="16.5" thickBot="1">
      <c r="A101" s="306"/>
      <c r="B101" s="306"/>
      <c r="C101" s="306"/>
      <c r="D101" s="307"/>
      <c r="E101" s="308"/>
      <c r="F101" s="314"/>
      <c r="G101" s="310"/>
      <c r="H101" s="310"/>
      <c r="I101" s="310"/>
      <c r="J101" s="310"/>
      <c r="K101" s="311"/>
      <c r="L101" s="227"/>
      <c r="M101" s="221"/>
    </row>
    <row r="102" spans="1:13" ht="15.75">
      <c r="A102" s="295">
        <f>'3 Прил 12 (толщинометрия)'!C76</f>
        <v>0</v>
      </c>
      <c r="B102" s="295"/>
      <c r="C102" s="295"/>
      <c r="D102" s="256"/>
      <c r="E102" s="296"/>
      <c r="F102" s="312"/>
      <c r="G102" s="298"/>
      <c r="H102" s="298"/>
      <c r="I102" s="298"/>
      <c r="J102" s="298"/>
      <c r="K102" s="299"/>
      <c r="L102" s="226"/>
      <c r="M102" s="219"/>
    </row>
    <row r="103" spans="1:13" ht="15.75">
      <c r="A103" s="300">
        <f>'3 Прил 12 (толщинометрия)'!C77</f>
        <v>0</v>
      </c>
      <c r="B103" s="300">
        <f>'3 Прил 12 (толщинометрия)'!D77</f>
        <v>0</v>
      </c>
      <c r="C103" s="300">
        <f>'3 Прил 12 (толщинометрия)'!E77</f>
        <v>0</v>
      </c>
      <c r="D103" s="301">
        <f>'3 Прил 12 (толщинометрия)'!F77</f>
        <v>0</v>
      </c>
      <c r="E103" s="302">
        <f>'3 Прил 12 (толщинометрия)'!G77</f>
        <v>0</v>
      </c>
      <c r="F103" s="313"/>
      <c r="G103" s="304"/>
      <c r="H103" s="304"/>
      <c r="I103" s="304"/>
      <c r="J103" s="304"/>
      <c r="K103" s="305"/>
      <c r="L103" s="225">
        <f>MAX(F102:K104)</f>
        <v>0</v>
      </c>
      <c r="M103" s="220">
        <f>'3 Прил 12 (толщинометрия)'!H77</f>
        <v>5.9</v>
      </c>
    </row>
    <row r="104" spans="1:13" ht="16.5" thickBot="1">
      <c r="A104" s="306"/>
      <c r="B104" s="306"/>
      <c r="C104" s="306"/>
      <c r="D104" s="307"/>
      <c r="E104" s="308"/>
      <c r="F104" s="314"/>
      <c r="G104" s="310"/>
      <c r="H104" s="310"/>
      <c r="I104" s="310"/>
      <c r="J104" s="310"/>
      <c r="K104" s="311"/>
      <c r="L104" s="227"/>
      <c r="M104" s="221"/>
    </row>
    <row r="105" spans="1:13" ht="15.75">
      <c r="A105" s="295">
        <f>'3 Прил 12 (толщинометрия)'!C79</f>
        <v>0</v>
      </c>
      <c r="B105" s="295"/>
      <c r="C105" s="295"/>
      <c r="D105" s="256"/>
      <c r="E105" s="296"/>
      <c r="F105" s="312"/>
      <c r="G105" s="298"/>
      <c r="H105" s="298"/>
      <c r="I105" s="298"/>
      <c r="J105" s="298"/>
      <c r="K105" s="299"/>
      <c r="L105" s="226"/>
      <c r="M105" s="219"/>
    </row>
    <row r="106" spans="1:13" ht="15.75">
      <c r="A106" s="300">
        <f>'3 Прил 12 (толщинометрия)'!C80</f>
        <v>0</v>
      </c>
      <c r="B106" s="300">
        <f>'3 Прил 12 (толщинометрия)'!D80</f>
        <v>0</v>
      </c>
      <c r="C106" s="300">
        <f>'3 Прил 12 (толщинометрия)'!E80</f>
        <v>0</v>
      </c>
      <c r="D106" s="301">
        <f>'3 Прил 12 (толщинометрия)'!F80</f>
        <v>0</v>
      </c>
      <c r="E106" s="302">
        <f>'3 Прил 12 (толщинометрия)'!G80</f>
        <v>0</v>
      </c>
      <c r="F106" s="313"/>
      <c r="G106" s="304"/>
      <c r="H106" s="304"/>
      <c r="I106" s="304"/>
      <c r="J106" s="304"/>
      <c r="K106" s="305"/>
      <c r="L106" s="225">
        <f>MAX(F105:K107)</f>
        <v>0</v>
      </c>
      <c r="M106" s="220">
        <f>'3 Прил 12 (толщинометрия)'!H80</f>
        <v>5.9</v>
      </c>
    </row>
    <row r="107" spans="1:13" ht="16.5" thickBot="1">
      <c r="A107" s="306"/>
      <c r="B107" s="306"/>
      <c r="C107" s="306"/>
      <c r="D107" s="307"/>
      <c r="E107" s="308"/>
      <c r="F107" s="314"/>
      <c r="G107" s="310"/>
      <c r="H107" s="310"/>
      <c r="I107" s="310"/>
      <c r="J107" s="310"/>
      <c r="K107" s="311"/>
      <c r="L107" s="227"/>
      <c r="M107" s="221"/>
    </row>
    <row r="108" spans="1:13" ht="15.75">
      <c r="A108" s="295">
        <f>'3 Прил 12 (толщинометрия)'!C82</f>
        <v>0</v>
      </c>
      <c r="B108" s="295"/>
      <c r="C108" s="295"/>
      <c r="D108" s="256"/>
      <c r="E108" s="296"/>
      <c r="F108" s="312"/>
      <c r="G108" s="298"/>
      <c r="H108" s="298"/>
      <c r="I108" s="298"/>
      <c r="J108" s="298"/>
      <c r="K108" s="299"/>
      <c r="L108" s="226"/>
      <c r="M108" s="219"/>
    </row>
    <row r="109" spans="1:13" ht="15.75">
      <c r="A109" s="300">
        <f>'3 Прил 12 (толщинометрия)'!C83</f>
        <v>0</v>
      </c>
      <c r="B109" s="300">
        <f>'3 Прил 12 (толщинометрия)'!D83</f>
        <v>0</v>
      </c>
      <c r="C109" s="300">
        <f>'3 Прил 12 (толщинометрия)'!E83</f>
        <v>0</v>
      </c>
      <c r="D109" s="301">
        <f>'3 Прил 12 (толщинометрия)'!F83</f>
        <v>0</v>
      </c>
      <c r="E109" s="302">
        <f>'3 Прил 12 (толщинометрия)'!G83</f>
        <v>0</v>
      </c>
      <c r="F109" s="313"/>
      <c r="G109" s="304"/>
      <c r="H109" s="304"/>
      <c r="I109" s="304"/>
      <c r="J109" s="304"/>
      <c r="K109" s="305"/>
      <c r="L109" s="225">
        <f>MAX(F108:K110)</f>
        <v>0</v>
      </c>
      <c r="M109" s="220">
        <f>'3 Прил 12 (толщинометрия)'!H83</f>
        <v>5.9</v>
      </c>
    </row>
    <row r="110" spans="1:13" ht="16.5" thickBot="1">
      <c r="A110" s="306"/>
      <c r="B110" s="306"/>
      <c r="C110" s="306"/>
      <c r="D110" s="307"/>
      <c r="E110" s="308"/>
      <c r="F110" s="314"/>
      <c r="G110" s="310"/>
      <c r="H110" s="310"/>
      <c r="I110" s="310"/>
      <c r="J110" s="310"/>
      <c r="K110" s="311"/>
      <c r="L110" s="227"/>
      <c r="M110" s="221"/>
    </row>
    <row r="111" spans="1:13" ht="15.75">
      <c r="A111" s="295">
        <f>'3 Прил 12 (толщинометрия)'!C85</f>
        <v>0</v>
      </c>
      <c r="B111" s="295"/>
      <c r="C111" s="295"/>
      <c r="D111" s="256"/>
      <c r="E111" s="296"/>
      <c r="F111" s="312"/>
      <c r="G111" s="298"/>
      <c r="H111" s="298"/>
      <c r="I111" s="298"/>
      <c r="J111" s="298"/>
      <c r="K111" s="299"/>
      <c r="L111" s="226"/>
      <c r="M111" s="219"/>
    </row>
    <row r="112" spans="1:13" ht="15.75">
      <c r="A112" s="300">
        <f>'3 Прил 12 (толщинометрия)'!C86</f>
        <v>0</v>
      </c>
      <c r="B112" s="300">
        <f>'3 Прил 12 (толщинометрия)'!D86</f>
        <v>0</v>
      </c>
      <c r="C112" s="300">
        <f>'3 Прил 12 (толщинометрия)'!E86</f>
        <v>0</v>
      </c>
      <c r="D112" s="301">
        <f>'3 Прил 12 (толщинометрия)'!F86</f>
        <v>0</v>
      </c>
      <c r="E112" s="302">
        <f>'3 Прил 12 (толщинометрия)'!G86</f>
        <v>0</v>
      </c>
      <c r="F112" s="313"/>
      <c r="G112" s="304"/>
      <c r="H112" s="304"/>
      <c r="I112" s="304"/>
      <c r="J112" s="304"/>
      <c r="K112" s="305"/>
      <c r="L112" s="225">
        <f>MAX(F111:K113)</f>
        <v>0</v>
      </c>
      <c r="M112" s="220">
        <f>'3 Прил 12 (толщинометрия)'!H86</f>
        <v>5.9</v>
      </c>
    </row>
    <row r="113" spans="1:13" ht="16.5" thickBot="1">
      <c r="A113" s="306"/>
      <c r="B113" s="306"/>
      <c r="C113" s="306"/>
      <c r="D113" s="307"/>
      <c r="E113" s="308"/>
      <c r="F113" s="314"/>
      <c r="G113" s="310"/>
      <c r="H113" s="310"/>
      <c r="I113" s="310"/>
      <c r="J113" s="310"/>
      <c r="K113" s="311"/>
      <c r="L113" s="227"/>
      <c r="M113" s="221"/>
    </row>
    <row r="114" spans="1:13" ht="15.75">
      <c r="A114" s="295">
        <f>'3 Прил 12 (толщинометрия)'!C88</f>
        <v>0</v>
      </c>
      <c r="B114" s="295"/>
      <c r="C114" s="295"/>
      <c r="D114" s="256"/>
      <c r="E114" s="296"/>
      <c r="F114" s="312"/>
      <c r="G114" s="298"/>
      <c r="H114" s="298"/>
      <c r="I114" s="298"/>
      <c r="J114" s="298"/>
      <c r="K114" s="299"/>
      <c r="L114" s="226"/>
      <c r="M114" s="219"/>
    </row>
    <row r="115" spans="1:13" ht="15.75">
      <c r="A115" s="300">
        <f>'3 Прил 12 (толщинометрия)'!C89</f>
        <v>0</v>
      </c>
      <c r="B115" s="300">
        <f>'3 Прил 12 (толщинометрия)'!D89</f>
        <v>0</v>
      </c>
      <c r="C115" s="300">
        <f>'3 Прил 12 (толщинометрия)'!E89</f>
        <v>0</v>
      </c>
      <c r="D115" s="301">
        <f>'3 Прил 12 (толщинометрия)'!F89</f>
        <v>0</v>
      </c>
      <c r="E115" s="302">
        <f>'3 Прил 12 (толщинометрия)'!G89</f>
        <v>0</v>
      </c>
      <c r="F115" s="313"/>
      <c r="G115" s="304"/>
      <c r="H115" s="304"/>
      <c r="I115" s="304"/>
      <c r="J115" s="304"/>
      <c r="K115" s="305"/>
      <c r="L115" s="225">
        <f>MAX(F114:K116)</f>
        <v>0</v>
      </c>
      <c r="M115" s="220">
        <f>'3 Прил 12 (толщинометрия)'!H89</f>
        <v>5.9</v>
      </c>
    </row>
    <row r="116" spans="1:13" ht="16.5" thickBot="1">
      <c r="A116" s="306"/>
      <c r="B116" s="306"/>
      <c r="C116" s="306"/>
      <c r="D116" s="307"/>
      <c r="E116" s="308"/>
      <c r="F116" s="314"/>
      <c r="G116" s="310"/>
      <c r="H116" s="310"/>
      <c r="I116" s="310"/>
      <c r="J116" s="310"/>
      <c r="K116" s="311"/>
      <c r="L116" s="227"/>
      <c r="M116" s="221"/>
    </row>
    <row r="117" spans="1:13" ht="15.75">
      <c r="A117" s="295">
        <f>'3 Прил 12 (толщинометрия)'!C91</f>
        <v>0</v>
      </c>
      <c r="B117" s="295"/>
      <c r="C117" s="295"/>
      <c r="D117" s="256"/>
      <c r="E117" s="296"/>
      <c r="F117" s="312"/>
      <c r="G117" s="298"/>
      <c r="H117" s="298"/>
      <c r="I117" s="298"/>
      <c r="J117" s="298"/>
      <c r="K117" s="299"/>
      <c r="L117" s="226"/>
      <c r="M117" s="219"/>
    </row>
    <row r="118" spans="1:13" ht="15.75">
      <c r="A118" s="300">
        <f>'3 Прил 12 (толщинометрия)'!C92</f>
        <v>0</v>
      </c>
      <c r="B118" s="300">
        <f>'3 Прил 12 (толщинометрия)'!D92</f>
        <v>0</v>
      </c>
      <c r="C118" s="300">
        <f>'3 Прил 12 (толщинометрия)'!E92</f>
        <v>0</v>
      </c>
      <c r="D118" s="301">
        <f>'3 Прил 12 (толщинометрия)'!F92</f>
        <v>0</v>
      </c>
      <c r="E118" s="302">
        <f>'3 Прил 12 (толщинометрия)'!G92</f>
        <v>0</v>
      </c>
      <c r="F118" s="313"/>
      <c r="G118" s="304"/>
      <c r="H118" s="304"/>
      <c r="I118" s="304"/>
      <c r="J118" s="304"/>
      <c r="K118" s="305"/>
      <c r="L118" s="225">
        <f>MAX(F117:K119)</f>
        <v>0</v>
      </c>
      <c r="M118" s="220">
        <f>'3 Прил 12 (толщинометрия)'!H92</f>
        <v>5.9</v>
      </c>
    </row>
    <row r="119" spans="1:13" ht="16.5" thickBot="1">
      <c r="A119" s="306"/>
      <c r="B119" s="306"/>
      <c r="C119" s="306"/>
      <c r="D119" s="307"/>
      <c r="E119" s="308"/>
      <c r="F119" s="314"/>
      <c r="G119" s="310"/>
      <c r="H119" s="310"/>
      <c r="I119" s="310"/>
      <c r="J119" s="310"/>
      <c r="K119" s="311"/>
      <c r="L119" s="227"/>
      <c r="M119" s="221"/>
    </row>
    <row r="120" spans="1:13" ht="15.75">
      <c r="A120" s="295">
        <f>'3 Прил 12 (толщинометрия)'!C94</f>
        <v>0</v>
      </c>
      <c r="B120" s="295"/>
      <c r="C120" s="295"/>
      <c r="D120" s="256"/>
      <c r="E120" s="296"/>
      <c r="F120" s="312"/>
      <c r="G120" s="298"/>
      <c r="H120" s="298"/>
      <c r="I120" s="298"/>
      <c r="J120" s="298"/>
      <c r="K120" s="299"/>
      <c r="L120" s="226"/>
      <c r="M120" s="219"/>
    </row>
    <row r="121" spans="1:13" ht="15.75">
      <c r="A121" s="300">
        <f>'3 Прил 12 (толщинометрия)'!C95</f>
        <v>0</v>
      </c>
      <c r="B121" s="300">
        <f>'3 Прил 12 (толщинометрия)'!D95</f>
        <v>0</v>
      </c>
      <c r="C121" s="300">
        <f>'3 Прил 12 (толщинометрия)'!E95</f>
        <v>0</v>
      </c>
      <c r="D121" s="301">
        <f>'3 Прил 12 (толщинометрия)'!F95</f>
        <v>0</v>
      </c>
      <c r="E121" s="302">
        <f>'3 Прил 12 (толщинометрия)'!G95</f>
        <v>0</v>
      </c>
      <c r="F121" s="313"/>
      <c r="G121" s="304"/>
      <c r="H121" s="304"/>
      <c r="I121" s="304"/>
      <c r="J121" s="304"/>
      <c r="K121" s="305"/>
      <c r="L121" s="225">
        <f>MAX(F120:K122)</f>
        <v>0</v>
      </c>
      <c r="M121" s="220">
        <f>'3 Прил 12 (толщинометрия)'!H95</f>
        <v>5.9</v>
      </c>
    </row>
    <row r="122" spans="1:13" ht="16.5" thickBot="1">
      <c r="A122" s="306"/>
      <c r="B122" s="306"/>
      <c r="C122" s="306"/>
      <c r="D122" s="307"/>
      <c r="E122" s="308"/>
      <c r="F122" s="314"/>
      <c r="G122" s="310"/>
      <c r="H122" s="310"/>
      <c r="I122" s="310"/>
      <c r="J122" s="310"/>
      <c r="K122" s="311"/>
      <c r="L122" s="227"/>
      <c r="M122" s="221"/>
    </row>
    <row r="123" spans="1:13" ht="15.75">
      <c r="A123" s="295">
        <f>'3 Прил 12 (толщинометрия)'!C97</f>
        <v>0</v>
      </c>
      <c r="B123" s="295"/>
      <c r="C123" s="295"/>
      <c r="D123" s="256"/>
      <c r="E123" s="296"/>
      <c r="F123" s="312"/>
      <c r="G123" s="298"/>
      <c r="H123" s="298"/>
      <c r="I123" s="298"/>
      <c r="J123" s="298"/>
      <c r="K123" s="299"/>
      <c r="L123" s="226"/>
      <c r="M123" s="219"/>
    </row>
    <row r="124" spans="1:13" ht="15.75">
      <c r="A124" s="300">
        <f>'3 Прил 12 (толщинометрия)'!C98</f>
        <v>0</v>
      </c>
      <c r="B124" s="300">
        <f>'3 Прил 12 (толщинометрия)'!D98</f>
        <v>0</v>
      </c>
      <c r="C124" s="300">
        <f>'3 Прил 12 (толщинометрия)'!E98</f>
        <v>0</v>
      </c>
      <c r="D124" s="301">
        <f>'3 Прил 12 (толщинометрия)'!F98</f>
        <v>0</v>
      </c>
      <c r="E124" s="302">
        <f>'3 Прил 12 (толщинометрия)'!G98</f>
        <v>0</v>
      </c>
      <c r="F124" s="313"/>
      <c r="G124" s="304"/>
      <c r="H124" s="304"/>
      <c r="I124" s="304"/>
      <c r="J124" s="304"/>
      <c r="K124" s="305"/>
      <c r="L124" s="225">
        <f>MAX(F123:K125)</f>
        <v>0</v>
      </c>
      <c r="M124" s="220">
        <f>'3 Прил 12 (толщинометрия)'!H98</f>
        <v>5.9</v>
      </c>
    </row>
    <row r="125" spans="1:13" ht="16.5" thickBot="1">
      <c r="A125" s="306"/>
      <c r="B125" s="306"/>
      <c r="C125" s="306"/>
      <c r="D125" s="307"/>
      <c r="E125" s="308"/>
      <c r="F125" s="314"/>
      <c r="G125" s="310"/>
      <c r="H125" s="310"/>
      <c r="I125" s="310"/>
      <c r="J125" s="310"/>
      <c r="K125" s="311"/>
      <c r="L125" s="227"/>
      <c r="M125" s="221"/>
    </row>
    <row r="126" spans="1:13" ht="15.75">
      <c r="A126" s="295">
        <f>'3 Прил 12 (толщинометрия)'!C100</f>
        <v>0</v>
      </c>
      <c r="B126" s="295"/>
      <c r="C126" s="295"/>
      <c r="D126" s="256"/>
      <c r="E126" s="296"/>
      <c r="F126" s="312"/>
      <c r="G126" s="298"/>
      <c r="H126" s="298"/>
      <c r="I126" s="298"/>
      <c r="J126" s="298"/>
      <c r="K126" s="299"/>
      <c r="L126" s="226"/>
      <c r="M126" s="219"/>
    </row>
    <row r="127" spans="1:13" ht="15.75">
      <c r="A127" s="300">
        <f>'3 Прил 12 (толщинометрия)'!C101</f>
        <v>0</v>
      </c>
      <c r="B127" s="300">
        <f>'3 Прил 12 (толщинометрия)'!D101</f>
        <v>0</v>
      </c>
      <c r="C127" s="300">
        <f>'3 Прил 12 (толщинометрия)'!E101</f>
        <v>0</v>
      </c>
      <c r="D127" s="301">
        <f>'3 Прил 12 (толщинометрия)'!F101</f>
        <v>0</v>
      </c>
      <c r="E127" s="302">
        <f>'3 Прил 12 (толщинометрия)'!G101</f>
        <v>0</v>
      </c>
      <c r="F127" s="313"/>
      <c r="G127" s="304"/>
      <c r="H127" s="304"/>
      <c r="I127" s="304"/>
      <c r="J127" s="304"/>
      <c r="K127" s="305"/>
      <c r="L127" s="225">
        <f>MAX(F126:K128)</f>
        <v>0</v>
      </c>
      <c r="M127" s="220">
        <f>'3 Прил 12 (толщинометрия)'!H101</f>
        <v>6.1</v>
      </c>
    </row>
    <row r="128" spans="1:13" ht="16.5" thickBot="1">
      <c r="A128" s="306"/>
      <c r="B128" s="306"/>
      <c r="C128" s="306"/>
      <c r="D128" s="307"/>
      <c r="E128" s="308"/>
      <c r="F128" s="314"/>
      <c r="G128" s="310"/>
      <c r="H128" s="310"/>
      <c r="I128" s="310"/>
      <c r="J128" s="310"/>
      <c r="K128" s="311"/>
      <c r="L128" s="227"/>
      <c r="M128" s="221"/>
    </row>
    <row r="129" spans="1:13" ht="15.75">
      <c r="A129" s="295">
        <f>'3 Прил 12 (толщинометрия)'!C103</f>
        <v>0</v>
      </c>
      <c r="B129" s="295"/>
      <c r="C129" s="295"/>
      <c r="D129" s="256"/>
      <c r="E129" s="296"/>
      <c r="F129" s="312"/>
      <c r="G129" s="298"/>
      <c r="H129" s="298"/>
      <c r="I129" s="298"/>
      <c r="J129" s="298"/>
      <c r="K129" s="299"/>
      <c r="L129" s="226"/>
      <c r="M129" s="219"/>
    </row>
    <row r="130" spans="1:13" ht="15.75">
      <c r="A130" s="300">
        <f>'3 Прил 12 (толщинометрия)'!C104</f>
        <v>0</v>
      </c>
      <c r="B130" s="300">
        <f>'3 Прил 12 (толщинометрия)'!D104</f>
        <v>0</v>
      </c>
      <c r="C130" s="300">
        <f>'3 Прил 12 (толщинометрия)'!E104</f>
        <v>0</v>
      </c>
      <c r="D130" s="301">
        <f>'3 Прил 12 (толщинометрия)'!F104</f>
        <v>0</v>
      </c>
      <c r="E130" s="302">
        <f>'3 Прил 12 (толщинометрия)'!G104</f>
        <v>0</v>
      </c>
      <c r="F130" s="313"/>
      <c r="G130" s="304"/>
      <c r="H130" s="304"/>
      <c r="I130" s="304"/>
      <c r="J130" s="304"/>
      <c r="K130" s="305"/>
      <c r="L130" s="225">
        <f>MAX(F129:K131)</f>
        <v>0</v>
      </c>
      <c r="M130" s="220">
        <f>'3 Прил 12 (толщинометрия)'!H104</f>
        <v>5.9</v>
      </c>
    </row>
    <row r="131" spans="1:13" ht="16.5" thickBot="1">
      <c r="A131" s="306"/>
      <c r="B131" s="306"/>
      <c r="C131" s="306"/>
      <c r="D131" s="307"/>
      <c r="E131" s="308"/>
      <c r="F131" s="314"/>
      <c r="G131" s="310"/>
      <c r="H131" s="310"/>
      <c r="I131" s="310"/>
      <c r="J131" s="310"/>
      <c r="K131" s="311"/>
      <c r="L131" s="227"/>
      <c r="M131" s="221"/>
    </row>
    <row r="132" spans="1:13" ht="15.75">
      <c r="A132" s="295">
        <f>'3 Прил 12 (толщинометрия)'!C106</f>
        <v>0</v>
      </c>
      <c r="B132" s="295"/>
      <c r="C132" s="295"/>
      <c r="D132" s="256"/>
      <c r="E132" s="296"/>
      <c r="F132" s="312"/>
      <c r="G132" s="298"/>
      <c r="H132" s="298"/>
      <c r="I132" s="298"/>
      <c r="J132" s="298"/>
      <c r="K132" s="299"/>
      <c r="L132" s="226"/>
      <c r="M132" s="219"/>
    </row>
    <row r="133" spans="1:13" ht="15.75">
      <c r="A133" s="300">
        <f>'3 Прил 12 (толщинометрия)'!C107</f>
        <v>0</v>
      </c>
      <c r="B133" s="300">
        <f>'3 Прил 12 (толщинометрия)'!D107</f>
        <v>0</v>
      </c>
      <c r="C133" s="300">
        <f>'3 Прил 12 (толщинометрия)'!E107</f>
        <v>0</v>
      </c>
      <c r="D133" s="301">
        <f>'3 Прил 12 (толщинометрия)'!F107</f>
        <v>0</v>
      </c>
      <c r="E133" s="302">
        <f>'3 Прил 12 (толщинометрия)'!G107</f>
        <v>0</v>
      </c>
      <c r="F133" s="313"/>
      <c r="G133" s="304"/>
      <c r="H133" s="304"/>
      <c r="I133" s="304"/>
      <c r="J133" s="304"/>
      <c r="K133" s="305"/>
      <c r="L133" s="225">
        <f>MAX(F132:K134)</f>
        <v>0</v>
      </c>
      <c r="M133" s="220">
        <f>'3 Прил 12 (толщинометрия)'!H107</f>
        <v>5.9</v>
      </c>
    </row>
    <row r="134" spans="1:13" ht="16.5" thickBot="1">
      <c r="A134" s="306"/>
      <c r="B134" s="306"/>
      <c r="C134" s="306"/>
      <c r="D134" s="307"/>
      <c r="E134" s="308"/>
      <c r="F134" s="314"/>
      <c r="G134" s="310"/>
      <c r="H134" s="310"/>
      <c r="I134" s="310"/>
      <c r="J134" s="310"/>
      <c r="K134" s="311"/>
      <c r="L134" s="227"/>
      <c r="M134" s="221"/>
    </row>
    <row r="135" spans="1:13" ht="15.75">
      <c r="A135" s="295">
        <f>'3 Прил 12 (толщинометрия)'!C109</f>
        <v>0</v>
      </c>
      <c r="B135" s="295"/>
      <c r="C135" s="295"/>
      <c r="D135" s="256"/>
      <c r="E135" s="296"/>
      <c r="F135" s="312"/>
      <c r="G135" s="298"/>
      <c r="H135" s="298"/>
      <c r="I135" s="298"/>
      <c r="J135" s="298"/>
      <c r="K135" s="299"/>
      <c r="L135" s="226"/>
      <c r="M135" s="219"/>
    </row>
    <row r="136" spans="1:13" ht="15.75">
      <c r="A136" s="300">
        <f>'3 Прил 12 (толщинометрия)'!C110</f>
        <v>0</v>
      </c>
      <c r="B136" s="300">
        <f>'3 Прил 12 (толщинометрия)'!D110</f>
        <v>0</v>
      </c>
      <c r="C136" s="300">
        <f>'3 Прил 12 (толщинометрия)'!E110</f>
        <v>0</v>
      </c>
      <c r="D136" s="301">
        <f>'3 Прил 12 (толщинометрия)'!F110</f>
        <v>0</v>
      </c>
      <c r="E136" s="302">
        <f>'3 Прил 12 (толщинометрия)'!G110</f>
        <v>0</v>
      </c>
      <c r="F136" s="313"/>
      <c r="G136" s="304"/>
      <c r="H136" s="304"/>
      <c r="I136" s="304"/>
      <c r="J136" s="304"/>
      <c r="K136" s="305"/>
      <c r="L136" s="225">
        <f>MAX(F135:K137)</f>
        <v>0</v>
      </c>
      <c r="M136" s="220">
        <f>'3 Прил 12 (толщинометрия)'!H110</f>
        <v>5.9</v>
      </c>
    </row>
    <row r="137" spans="1:13" ht="16.5" thickBot="1">
      <c r="A137" s="306"/>
      <c r="B137" s="306"/>
      <c r="C137" s="306"/>
      <c r="D137" s="307"/>
      <c r="E137" s="308"/>
      <c r="F137" s="314"/>
      <c r="G137" s="310"/>
      <c r="H137" s="310"/>
      <c r="I137" s="310"/>
      <c r="J137" s="310"/>
      <c r="K137" s="311"/>
      <c r="L137" s="227"/>
      <c r="M137" s="221"/>
    </row>
    <row r="138" spans="1:13" ht="15.75">
      <c r="A138" s="295">
        <f>'3 Прил 12 (толщинометрия)'!C112</f>
        <v>0</v>
      </c>
      <c r="B138" s="295"/>
      <c r="C138" s="295"/>
      <c r="D138" s="256"/>
      <c r="E138" s="296"/>
      <c r="F138" s="312"/>
      <c r="G138" s="298"/>
      <c r="H138" s="298"/>
      <c r="I138" s="298"/>
      <c r="J138" s="298"/>
      <c r="K138" s="299"/>
      <c r="L138" s="226"/>
      <c r="M138" s="219"/>
    </row>
    <row r="139" spans="1:13" ht="15.75">
      <c r="A139" s="300">
        <f>'3 Прил 12 (толщинометрия)'!C113</f>
        <v>0</v>
      </c>
      <c r="B139" s="300">
        <f>'3 Прил 12 (толщинометрия)'!D113</f>
        <v>0</v>
      </c>
      <c r="C139" s="300">
        <f>'3 Прил 12 (толщинометрия)'!E113</f>
        <v>0</v>
      </c>
      <c r="D139" s="301">
        <f>'3 Прил 12 (толщинометрия)'!F113</f>
        <v>0</v>
      </c>
      <c r="E139" s="302">
        <f>'3 Прил 12 (толщинометрия)'!G113</f>
        <v>0</v>
      </c>
      <c r="F139" s="313"/>
      <c r="G139" s="304"/>
      <c r="H139" s="304"/>
      <c r="I139" s="304"/>
      <c r="J139" s="304"/>
      <c r="K139" s="305"/>
      <c r="L139" s="225">
        <f>MAX(F138:K140)</f>
        <v>0</v>
      </c>
      <c r="M139" s="220">
        <f>'3 Прил 12 (толщинометрия)'!H113</f>
        <v>5.9</v>
      </c>
    </row>
    <row r="140" spans="1:13" ht="16.5" thickBot="1">
      <c r="A140" s="306"/>
      <c r="B140" s="306"/>
      <c r="C140" s="306"/>
      <c r="D140" s="307"/>
      <c r="E140" s="308"/>
      <c r="F140" s="314"/>
      <c r="G140" s="310"/>
      <c r="H140" s="310"/>
      <c r="I140" s="310"/>
      <c r="J140" s="310"/>
      <c r="K140" s="311"/>
      <c r="L140" s="227"/>
      <c r="M140" s="221"/>
    </row>
    <row r="141" spans="1:13" ht="15.75">
      <c r="A141" s="295">
        <f>'3 Прил 12 (толщинометрия)'!C115</f>
        <v>0</v>
      </c>
      <c r="B141" s="295"/>
      <c r="C141" s="295"/>
      <c r="D141" s="256"/>
      <c r="E141" s="296"/>
      <c r="F141" s="312"/>
      <c r="G141" s="298"/>
      <c r="H141" s="298"/>
      <c r="I141" s="298"/>
      <c r="J141" s="298"/>
      <c r="K141" s="299"/>
      <c r="L141" s="226"/>
      <c r="M141" s="219"/>
    </row>
    <row r="142" spans="1:13" ht="15.75">
      <c r="A142" s="300">
        <f>'3 Прил 12 (толщинометрия)'!C116</f>
        <v>0</v>
      </c>
      <c r="B142" s="300">
        <f>'3 Прил 12 (толщинометрия)'!D116</f>
        <v>0</v>
      </c>
      <c r="C142" s="300">
        <f>'3 Прил 12 (толщинометрия)'!E116</f>
        <v>0</v>
      </c>
      <c r="D142" s="301">
        <f>'3 Прил 12 (толщинометрия)'!F116</f>
        <v>0</v>
      </c>
      <c r="E142" s="302">
        <f>'3 Прил 12 (толщинометрия)'!G116</f>
        <v>0</v>
      </c>
      <c r="F142" s="313"/>
      <c r="G142" s="304"/>
      <c r="H142" s="304"/>
      <c r="I142" s="304"/>
      <c r="J142" s="304"/>
      <c r="K142" s="305"/>
      <c r="L142" s="225">
        <f>MAX(F141:K143)</f>
        <v>0</v>
      </c>
      <c r="M142" s="220">
        <f>'3 Прил 12 (толщинометрия)'!H116</f>
        <v>5.9</v>
      </c>
    </row>
    <row r="143" spans="1:13" ht="16.5" thickBot="1">
      <c r="A143" s="306"/>
      <c r="B143" s="306"/>
      <c r="C143" s="306"/>
      <c r="D143" s="307"/>
      <c r="E143" s="308"/>
      <c r="F143" s="314"/>
      <c r="G143" s="310"/>
      <c r="H143" s="310"/>
      <c r="I143" s="310"/>
      <c r="J143" s="310"/>
      <c r="K143" s="311"/>
      <c r="L143" s="227"/>
      <c r="M143" s="221"/>
    </row>
    <row r="144" spans="1:13" ht="15.75">
      <c r="A144" s="295">
        <f>'3 Прил 12 (толщинометрия)'!C118</f>
        <v>0</v>
      </c>
      <c r="B144" s="295"/>
      <c r="C144" s="295"/>
      <c r="D144" s="256"/>
      <c r="E144" s="296"/>
      <c r="F144" s="312"/>
      <c r="G144" s="298"/>
      <c r="H144" s="298"/>
      <c r="I144" s="298"/>
      <c r="J144" s="298"/>
      <c r="K144" s="299"/>
      <c r="L144" s="226"/>
      <c r="M144" s="219"/>
    </row>
    <row r="145" spans="1:13" ht="15.75">
      <c r="A145" s="300">
        <f>'3 Прил 12 (толщинометрия)'!C119</f>
        <v>0</v>
      </c>
      <c r="B145" s="300">
        <f>'3 Прил 12 (толщинометрия)'!D119</f>
        <v>0</v>
      </c>
      <c r="C145" s="300">
        <f>'3 Прил 12 (толщинометрия)'!E119</f>
        <v>0</v>
      </c>
      <c r="D145" s="301">
        <f>'3 Прил 12 (толщинометрия)'!F119</f>
        <v>0</v>
      </c>
      <c r="E145" s="302">
        <f>'3 Прил 12 (толщинометрия)'!G119</f>
        <v>0</v>
      </c>
      <c r="F145" s="313"/>
      <c r="G145" s="304"/>
      <c r="H145" s="304"/>
      <c r="I145" s="304"/>
      <c r="J145" s="304"/>
      <c r="K145" s="305"/>
      <c r="L145" s="225">
        <f>MAX(F144:K146)</f>
        <v>0</v>
      </c>
      <c r="M145" s="220">
        <f>'3 Прил 12 (толщинометрия)'!H119</f>
        <v>5.9</v>
      </c>
    </row>
    <row r="146" spans="1:13" ht="16.5" thickBot="1">
      <c r="A146" s="306"/>
      <c r="B146" s="306"/>
      <c r="C146" s="306"/>
      <c r="D146" s="307"/>
      <c r="E146" s="308"/>
      <c r="F146" s="314"/>
      <c r="G146" s="310"/>
      <c r="H146" s="310"/>
      <c r="I146" s="310"/>
      <c r="J146" s="310"/>
      <c r="K146" s="311"/>
      <c r="L146" s="227"/>
      <c r="M146" s="221"/>
    </row>
    <row r="147" spans="1:13" ht="15.75">
      <c r="A147" s="295">
        <f>'3 Прил 12 (толщинометрия)'!C121</f>
        <v>0</v>
      </c>
      <c r="B147" s="295"/>
      <c r="C147" s="295"/>
      <c r="D147" s="256"/>
      <c r="E147" s="296"/>
      <c r="F147" s="312"/>
      <c r="G147" s="298"/>
      <c r="H147" s="298"/>
      <c r="I147" s="298"/>
      <c r="J147" s="298"/>
      <c r="K147" s="299"/>
      <c r="L147" s="226"/>
      <c r="M147" s="219"/>
    </row>
    <row r="148" spans="1:13" ht="15.75">
      <c r="A148" s="300">
        <f>'3 Прил 12 (толщинометрия)'!C122</f>
        <v>0</v>
      </c>
      <c r="B148" s="300">
        <f>'3 Прил 12 (толщинометрия)'!D122</f>
        <v>0</v>
      </c>
      <c r="C148" s="300">
        <f>'3 Прил 12 (толщинометрия)'!E122</f>
        <v>0</v>
      </c>
      <c r="D148" s="301">
        <f>'3 Прил 12 (толщинометрия)'!F122</f>
        <v>0</v>
      </c>
      <c r="E148" s="302">
        <f>'3 Прил 12 (толщинометрия)'!G122</f>
        <v>0</v>
      </c>
      <c r="F148" s="313"/>
      <c r="G148" s="304"/>
      <c r="H148" s="304"/>
      <c r="I148" s="304"/>
      <c r="J148" s="304"/>
      <c r="K148" s="305"/>
      <c r="L148" s="225">
        <f>MAX(F147:K149)</f>
        <v>0</v>
      </c>
      <c r="M148" s="220">
        <f>'3 Прил 12 (толщинометрия)'!H122</f>
        <v>5.8</v>
      </c>
    </row>
    <row r="149" spans="1:13" ht="16.5" thickBot="1">
      <c r="A149" s="306"/>
      <c r="B149" s="306"/>
      <c r="C149" s="306"/>
      <c r="D149" s="307"/>
      <c r="E149" s="308"/>
      <c r="F149" s="314"/>
      <c r="G149" s="310"/>
      <c r="H149" s="310"/>
      <c r="I149" s="310"/>
      <c r="J149" s="310"/>
      <c r="K149" s="311"/>
      <c r="L149" s="227"/>
      <c r="M149" s="221"/>
    </row>
    <row r="150" spans="1:13" ht="15.75">
      <c r="A150" s="295">
        <f>'3 Прил 12 (толщинометрия)'!C124</f>
        <v>0</v>
      </c>
      <c r="B150" s="295"/>
      <c r="C150" s="295"/>
      <c r="D150" s="256"/>
      <c r="E150" s="296"/>
      <c r="F150" s="312"/>
      <c r="G150" s="298"/>
      <c r="H150" s="298"/>
      <c r="I150" s="298"/>
      <c r="J150" s="298"/>
      <c r="K150" s="299"/>
      <c r="L150" s="226"/>
      <c r="M150" s="219"/>
    </row>
    <row r="151" spans="1:13" ht="15.75">
      <c r="A151" s="300">
        <f>'3 Прил 12 (толщинометрия)'!C125</f>
        <v>0</v>
      </c>
      <c r="B151" s="300">
        <f>'3 Прил 12 (толщинометрия)'!D125</f>
        <v>0</v>
      </c>
      <c r="C151" s="300">
        <f>'3 Прил 12 (толщинометрия)'!E125</f>
        <v>0</v>
      </c>
      <c r="D151" s="301">
        <f>'3 Прил 12 (толщинометрия)'!F125</f>
        <v>0</v>
      </c>
      <c r="E151" s="302">
        <f>'3 Прил 12 (толщинометрия)'!G125</f>
        <v>0</v>
      </c>
      <c r="F151" s="313"/>
      <c r="G151" s="304"/>
      <c r="H151" s="304"/>
      <c r="I151" s="304"/>
      <c r="J151" s="304"/>
      <c r="K151" s="305"/>
      <c r="L151" s="225">
        <f>MAX(F150:K152)</f>
        <v>0</v>
      </c>
      <c r="M151" s="220">
        <f>'3 Прил 12 (толщинометрия)'!H125</f>
        <v>5.9</v>
      </c>
    </row>
    <row r="152" spans="1:13" ht="16.5" thickBot="1">
      <c r="A152" s="306"/>
      <c r="B152" s="306"/>
      <c r="C152" s="306"/>
      <c r="D152" s="307"/>
      <c r="E152" s="308"/>
      <c r="F152" s="314"/>
      <c r="G152" s="310"/>
      <c r="H152" s="310"/>
      <c r="I152" s="310"/>
      <c r="J152" s="310"/>
      <c r="K152" s="311"/>
      <c r="L152" s="227"/>
      <c r="M152" s="221"/>
    </row>
    <row r="153" spans="1:13" ht="15.75">
      <c r="A153" s="295">
        <f>'3 Прил 12 (толщинометрия)'!C127</f>
        <v>0</v>
      </c>
      <c r="B153" s="295"/>
      <c r="C153" s="295"/>
      <c r="D153" s="256"/>
      <c r="E153" s="296"/>
      <c r="F153" s="312"/>
      <c r="G153" s="298"/>
      <c r="H153" s="298"/>
      <c r="I153" s="298"/>
      <c r="J153" s="298"/>
      <c r="K153" s="299"/>
      <c r="L153" s="226"/>
      <c r="M153" s="219"/>
    </row>
    <row r="154" spans="1:13" ht="15.75">
      <c r="A154" s="300">
        <f>'3 Прил 12 (толщинометрия)'!C128</f>
        <v>0</v>
      </c>
      <c r="B154" s="300">
        <f>'3 Прил 12 (толщинометрия)'!D128</f>
        <v>0</v>
      </c>
      <c r="C154" s="300">
        <f>'3 Прил 12 (толщинометрия)'!E128</f>
        <v>0</v>
      </c>
      <c r="D154" s="301">
        <f>'3 Прил 12 (толщинометрия)'!F128</f>
        <v>0</v>
      </c>
      <c r="E154" s="302">
        <f>'3 Прил 12 (толщинометрия)'!G128</f>
        <v>0</v>
      </c>
      <c r="F154" s="313"/>
      <c r="G154" s="304"/>
      <c r="H154" s="304"/>
      <c r="I154" s="304"/>
      <c r="J154" s="304"/>
      <c r="K154" s="305"/>
      <c r="L154" s="225">
        <f>MAX(F153:K155)</f>
        <v>0</v>
      </c>
      <c r="M154" s="220">
        <f>'3 Прил 12 (толщинометрия)'!H128</f>
        <v>5.9</v>
      </c>
    </row>
    <row r="155" spans="1:13" ht="16.5" thickBot="1">
      <c r="A155" s="306"/>
      <c r="B155" s="306"/>
      <c r="C155" s="306"/>
      <c r="D155" s="307"/>
      <c r="E155" s="308"/>
      <c r="F155" s="314"/>
      <c r="G155" s="310"/>
      <c r="H155" s="310"/>
      <c r="I155" s="310"/>
      <c r="J155" s="310"/>
      <c r="K155" s="311"/>
      <c r="L155" s="227"/>
      <c r="M155" s="221"/>
    </row>
    <row r="156" spans="1:13" ht="15.75">
      <c r="A156" s="295">
        <f>'3 Прил 12 (толщинометрия)'!C130</f>
        <v>0</v>
      </c>
      <c r="B156" s="295"/>
      <c r="C156" s="295"/>
      <c r="D156" s="256"/>
      <c r="E156" s="296"/>
      <c r="F156" s="312"/>
      <c r="G156" s="298"/>
      <c r="H156" s="298"/>
      <c r="I156" s="298"/>
      <c r="J156" s="298"/>
      <c r="K156" s="299"/>
      <c r="L156" s="226"/>
      <c r="M156" s="219"/>
    </row>
    <row r="157" spans="1:13" ht="15.75">
      <c r="A157" s="300">
        <f>'3 Прил 12 (толщинометрия)'!C131</f>
        <v>0</v>
      </c>
      <c r="B157" s="300">
        <f>'3 Прил 12 (толщинометрия)'!D131</f>
        <v>0</v>
      </c>
      <c r="C157" s="300">
        <f>'3 Прил 12 (толщинометрия)'!E131</f>
        <v>0</v>
      </c>
      <c r="D157" s="301">
        <f>'3 Прил 12 (толщинометрия)'!F131</f>
        <v>0</v>
      </c>
      <c r="E157" s="302">
        <f>'3 Прил 12 (толщинометрия)'!G131</f>
        <v>0</v>
      </c>
      <c r="F157" s="313"/>
      <c r="G157" s="304"/>
      <c r="H157" s="304"/>
      <c r="I157" s="304"/>
      <c r="J157" s="304"/>
      <c r="K157" s="305"/>
      <c r="L157" s="225">
        <f>MAX(F156:K158)</f>
        <v>0</v>
      </c>
      <c r="M157" s="220">
        <f>'3 Прил 12 (толщинометрия)'!H131</f>
        <v>5.8</v>
      </c>
    </row>
    <row r="158" spans="1:13" ht="16.5" thickBot="1">
      <c r="A158" s="306"/>
      <c r="B158" s="306"/>
      <c r="C158" s="306"/>
      <c r="D158" s="307"/>
      <c r="E158" s="308"/>
      <c r="F158" s="314"/>
      <c r="G158" s="310"/>
      <c r="H158" s="310"/>
      <c r="I158" s="310"/>
      <c r="J158" s="310"/>
      <c r="K158" s="311"/>
      <c r="L158" s="227"/>
      <c r="M158" s="221"/>
    </row>
    <row r="159" spans="1:13" ht="15.75">
      <c r="A159" s="295">
        <f>'3 Прил 12 (толщинометрия)'!C133</f>
        <v>0</v>
      </c>
      <c r="B159" s="295"/>
      <c r="C159" s="295"/>
      <c r="D159" s="256"/>
      <c r="E159" s="296"/>
      <c r="F159" s="312"/>
      <c r="G159" s="298"/>
      <c r="H159" s="298"/>
      <c r="I159" s="298"/>
      <c r="J159" s="298"/>
      <c r="K159" s="299"/>
      <c r="L159" s="226"/>
      <c r="M159" s="219"/>
    </row>
    <row r="160" spans="1:13" ht="15.75">
      <c r="A160" s="300">
        <f>'3 Прил 12 (толщинометрия)'!C134</f>
        <v>0</v>
      </c>
      <c r="B160" s="300">
        <f>'3 Прил 12 (толщинометрия)'!D134</f>
        <v>0</v>
      </c>
      <c r="C160" s="300">
        <f>'3 Прил 12 (толщинометрия)'!E134</f>
        <v>0</v>
      </c>
      <c r="D160" s="301">
        <f>'3 Прил 12 (толщинометрия)'!F134</f>
        <v>0</v>
      </c>
      <c r="E160" s="302">
        <f>'3 Прил 12 (толщинометрия)'!G134</f>
        <v>0</v>
      </c>
      <c r="F160" s="313"/>
      <c r="G160" s="304"/>
      <c r="H160" s="304"/>
      <c r="I160" s="304"/>
      <c r="J160" s="304"/>
      <c r="K160" s="305"/>
      <c r="L160" s="225">
        <f>MAX(F159:K161)</f>
        <v>0</v>
      </c>
      <c r="M160" s="220">
        <f>'3 Прил 12 (толщинометрия)'!H134</f>
        <v>5.8</v>
      </c>
    </row>
    <row r="161" spans="1:13" ht="16.5" thickBot="1">
      <c r="A161" s="306"/>
      <c r="B161" s="306"/>
      <c r="C161" s="306"/>
      <c r="D161" s="307"/>
      <c r="E161" s="308"/>
      <c r="F161" s="314"/>
      <c r="G161" s="310"/>
      <c r="H161" s="310"/>
      <c r="I161" s="310"/>
      <c r="J161" s="310"/>
      <c r="K161" s="311"/>
      <c r="L161" s="227"/>
      <c r="M161" s="221"/>
    </row>
    <row r="162" spans="1:13" ht="15.75">
      <c r="A162" s="295">
        <f>'3 Прил 12 (толщинометрия)'!C136</f>
        <v>0</v>
      </c>
      <c r="B162" s="295"/>
      <c r="C162" s="295"/>
      <c r="D162" s="256"/>
      <c r="E162" s="296"/>
      <c r="F162" s="312"/>
      <c r="G162" s="298"/>
      <c r="H162" s="298"/>
      <c r="I162" s="298"/>
      <c r="J162" s="298"/>
      <c r="K162" s="299"/>
      <c r="L162" s="226"/>
      <c r="M162" s="219"/>
    </row>
    <row r="163" spans="1:13" ht="15.75">
      <c r="A163" s="300">
        <f>'3 Прил 12 (толщинометрия)'!C137</f>
        <v>0</v>
      </c>
      <c r="B163" s="300">
        <f>'3 Прил 12 (толщинометрия)'!D137</f>
        <v>0</v>
      </c>
      <c r="C163" s="300">
        <f>'3 Прил 12 (толщинометрия)'!E137</f>
        <v>0</v>
      </c>
      <c r="D163" s="301">
        <f>'3 Прил 12 (толщинометрия)'!F137</f>
        <v>0</v>
      </c>
      <c r="E163" s="302">
        <f>'3 Прил 12 (толщинометрия)'!G137</f>
        <v>0</v>
      </c>
      <c r="F163" s="313"/>
      <c r="G163" s="304"/>
      <c r="H163" s="304"/>
      <c r="I163" s="304"/>
      <c r="J163" s="304"/>
      <c r="K163" s="305"/>
      <c r="L163" s="225">
        <f>MAX(F162:K164)</f>
        <v>0</v>
      </c>
      <c r="M163" s="220">
        <f>'3 Прил 12 (толщинометрия)'!H137</f>
        <v>5.9</v>
      </c>
    </row>
    <row r="164" spans="1:13" ht="16.5" thickBot="1">
      <c r="A164" s="306"/>
      <c r="B164" s="306"/>
      <c r="C164" s="306"/>
      <c r="D164" s="307"/>
      <c r="E164" s="308"/>
      <c r="F164" s="314"/>
      <c r="G164" s="310"/>
      <c r="H164" s="310"/>
      <c r="I164" s="310"/>
      <c r="J164" s="310"/>
      <c r="K164" s="311"/>
      <c r="L164" s="227"/>
      <c r="M164" s="221"/>
    </row>
    <row r="165" spans="1:13" ht="15.75">
      <c r="A165" s="295">
        <f>'3 Прил 12 (толщинометрия)'!C139</f>
        <v>0</v>
      </c>
      <c r="B165" s="295"/>
      <c r="C165" s="295"/>
      <c r="D165" s="256"/>
      <c r="E165" s="296"/>
      <c r="F165" s="312"/>
      <c r="G165" s="298"/>
      <c r="H165" s="298"/>
      <c r="I165" s="298"/>
      <c r="J165" s="298"/>
      <c r="K165" s="299"/>
      <c r="L165" s="226"/>
      <c r="M165" s="219"/>
    </row>
    <row r="166" spans="1:13" ht="15.75">
      <c r="A166" s="300">
        <f>'3 Прил 12 (толщинометрия)'!C140</f>
        <v>0</v>
      </c>
      <c r="B166" s="300">
        <f>'3 Прил 12 (толщинометрия)'!D140</f>
        <v>0</v>
      </c>
      <c r="C166" s="300">
        <f>'3 Прил 12 (толщинометрия)'!E140</f>
        <v>0</v>
      </c>
      <c r="D166" s="301">
        <f>'3 Прил 12 (толщинометрия)'!F140</f>
        <v>0</v>
      </c>
      <c r="E166" s="302">
        <f>'3 Прил 12 (толщинометрия)'!G140</f>
        <v>0</v>
      </c>
      <c r="F166" s="313"/>
      <c r="G166" s="304"/>
      <c r="H166" s="304"/>
      <c r="I166" s="304"/>
      <c r="J166" s="304"/>
      <c r="K166" s="305"/>
      <c r="L166" s="225">
        <f>MAX(F165:K167)</f>
        <v>0</v>
      </c>
      <c r="M166" s="220">
        <f>'3 Прил 12 (толщинометрия)'!H140</f>
        <v>7.5</v>
      </c>
    </row>
    <row r="167" spans="1:13" ht="16.5" thickBot="1">
      <c r="A167" s="306"/>
      <c r="B167" s="306"/>
      <c r="C167" s="306"/>
      <c r="D167" s="307"/>
      <c r="E167" s="308"/>
      <c r="F167" s="314"/>
      <c r="G167" s="310"/>
      <c r="H167" s="310"/>
      <c r="I167" s="310"/>
      <c r="J167" s="310"/>
      <c r="K167" s="311"/>
      <c r="L167" s="227"/>
      <c r="M167" s="221"/>
    </row>
    <row r="168" spans="1:13" ht="15.75">
      <c r="A168" s="295">
        <f>'3 Прил 12 (толщинометрия)'!C142</f>
        <v>0</v>
      </c>
      <c r="B168" s="295"/>
      <c r="C168" s="295"/>
      <c r="D168" s="256"/>
      <c r="E168" s="296"/>
      <c r="F168" s="312"/>
      <c r="G168" s="298"/>
      <c r="H168" s="298"/>
      <c r="I168" s="298"/>
      <c r="J168" s="298"/>
      <c r="K168" s="299"/>
      <c r="L168" s="226"/>
      <c r="M168" s="219"/>
    </row>
    <row r="169" spans="1:13" ht="15.75">
      <c r="A169" s="300">
        <f>'3 Прил 12 (толщинометрия)'!C143</f>
        <v>0</v>
      </c>
      <c r="B169" s="300">
        <f>'3 Прил 12 (толщинометрия)'!D143</f>
        <v>0</v>
      </c>
      <c r="C169" s="300">
        <f>'3 Прил 12 (толщинометрия)'!E143</f>
        <v>0</v>
      </c>
      <c r="D169" s="301">
        <f>'3 Прил 12 (толщинометрия)'!F143</f>
        <v>0</v>
      </c>
      <c r="E169" s="302">
        <f>'3 Прил 12 (толщинометрия)'!G143</f>
        <v>0</v>
      </c>
      <c r="F169" s="313"/>
      <c r="G169" s="304"/>
      <c r="H169" s="304"/>
      <c r="I169" s="304"/>
      <c r="J169" s="304"/>
      <c r="K169" s="305"/>
      <c r="L169" s="225">
        <f>MAX(F168:K170)</f>
        <v>0</v>
      </c>
      <c r="M169" s="220">
        <f>'3 Прил 12 (толщинометрия)'!H143</f>
        <v>7.4</v>
      </c>
    </row>
    <row r="170" spans="1:13" ht="16.5" thickBot="1">
      <c r="A170" s="306"/>
      <c r="B170" s="306"/>
      <c r="C170" s="306"/>
      <c r="D170" s="307"/>
      <c r="E170" s="308"/>
      <c r="F170" s="314"/>
      <c r="G170" s="310"/>
      <c r="H170" s="310"/>
      <c r="I170" s="310"/>
      <c r="J170" s="310"/>
      <c r="K170" s="311"/>
      <c r="L170" s="227"/>
      <c r="M170" s="221"/>
    </row>
    <row r="171" spans="1:13" ht="15.75">
      <c r="A171" s="295">
        <f>'3 Прил 12 (толщинометрия)'!C145</f>
        <v>0</v>
      </c>
      <c r="B171" s="295"/>
      <c r="C171" s="295"/>
      <c r="D171" s="256"/>
      <c r="E171" s="296"/>
      <c r="F171" s="312"/>
      <c r="G171" s="298"/>
      <c r="H171" s="298"/>
      <c r="I171" s="298"/>
      <c r="J171" s="298"/>
      <c r="K171" s="299"/>
      <c r="L171" s="226"/>
      <c r="M171" s="219"/>
    </row>
    <row r="172" spans="1:13" ht="15.75">
      <c r="A172" s="300">
        <f>'3 Прил 12 (толщинометрия)'!C146</f>
        <v>0</v>
      </c>
      <c r="B172" s="300">
        <f>'3 Прил 12 (толщинометрия)'!D146</f>
        <v>0</v>
      </c>
      <c r="C172" s="300">
        <f>'3 Прил 12 (толщинометрия)'!E146</f>
        <v>0</v>
      </c>
      <c r="D172" s="301">
        <f>'3 Прил 12 (толщинометрия)'!F146</f>
        <v>0</v>
      </c>
      <c r="E172" s="302">
        <f>'3 Прил 12 (толщинометрия)'!G146</f>
        <v>0</v>
      </c>
      <c r="F172" s="313"/>
      <c r="G172" s="304"/>
      <c r="H172" s="304"/>
      <c r="I172" s="304"/>
      <c r="J172" s="304"/>
      <c r="K172" s="305"/>
      <c r="L172" s="225">
        <f>MAX(F171:K173)</f>
        <v>0</v>
      </c>
      <c r="M172" s="220">
        <f>'3 Прил 12 (толщинометрия)'!H146</f>
        <v>7.5</v>
      </c>
    </row>
    <row r="173" spans="1:13" ht="16.5" thickBot="1">
      <c r="A173" s="306"/>
      <c r="B173" s="306"/>
      <c r="C173" s="306"/>
      <c r="D173" s="307"/>
      <c r="E173" s="308"/>
      <c r="F173" s="314"/>
      <c r="G173" s="310"/>
      <c r="H173" s="310"/>
      <c r="I173" s="310"/>
      <c r="J173" s="310"/>
      <c r="K173" s="311"/>
      <c r="L173" s="227"/>
      <c r="M173" s="221"/>
    </row>
    <row r="174" spans="1:13" ht="15.75">
      <c r="A174" s="295">
        <f>'3 Прил 12 (толщинометрия)'!C148</f>
        <v>0</v>
      </c>
      <c r="B174" s="295"/>
      <c r="C174" s="295"/>
      <c r="D174" s="256"/>
      <c r="E174" s="296"/>
      <c r="F174" s="312"/>
      <c r="G174" s="298"/>
      <c r="H174" s="298"/>
      <c r="I174" s="298"/>
      <c r="J174" s="298"/>
      <c r="K174" s="299"/>
      <c r="L174" s="226"/>
      <c r="M174" s="219"/>
    </row>
    <row r="175" spans="1:13" ht="15.75">
      <c r="A175" s="300">
        <f>'3 Прил 12 (толщинометрия)'!C149</f>
        <v>0</v>
      </c>
      <c r="B175" s="300">
        <f>'3 Прил 12 (толщинометрия)'!D149</f>
        <v>0</v>
      </c>
      <c r="C175" s="300">
        <f>'3 Прил 12 (толщинометрия)'!E149</f>
        <v>0</v>
      </c>
      <c r="D175" s="301">
        <f>'3 Прил 12 (толщинометрия)'!F149</f>
        <v>0</v>
      </c>
      <c r="E175" s="302">
        <f>'3 Прил 12 (толщинометрия)'!G149</f>
        <v>0</v>
      </c>
      <c r="F175" s="313"/>
      <c r="G175" s="304"/>
      <c r="H175" s="304"/>
      <c r="I175" s="304"/>
      <c r="J175" s="304"/>
      <c r="K175" s="305"/>
      <c r="L175" s="225">
        <f>MAX(F174:K176)</f>
        <v>0</v>
      </c>
      <c r="M175" s="220">
        <f>'3 Прил 12 (толщинометрия)'!H149</f>
        <v>7.6</v>
      </c>
    </row>
    <row r="176" spans="1:13" ht="16.5" thickBot="1">
      <c r="A176" s="306"/>
      <c r="B176" s="306"/>
      <c r="C176" s="306"/>
      <c r="D176" s="307"/>
      <c r="E176" s="308"/>
      <c r="F176" s="314"/>
      <c r="G176" s="310"/>
      <c r="H176" s="310"/>
      <c r="I176" s="310"/>
      <c r="J176" s="310"/>
      <c r="K176" s="311"/>
      <c r="L176" s="227"/>
      <c r="M176" s="221"/>
    </row>
    <row r="177" spans="1:13" ht="15.75">
      <c r="A177" s="295">
        <f>'3 Прил 12 (толщинометрия)'!C151</f>
        <v>0</v>
      </c>
      <c r="B177" s="295"/>
      <c r="C177" s="295"/>
      <c r="D177" s="256"/>
      <c r="E177" s="296"/>
      <c r="F177" s="312"/>
      <c r="G177" s="298"/>
      <c r="H177" s="298"/>
      <c r="I177" s="298"/>
      <c r="J177" s="298"/>
      <c r="K177" s="299"/>
      <c r="L177" s="226"/>
      <c r="M177" s="219"/>
    </row>
    <row r="178" spans="1:13" ht="15.75">
      <c r="A178" s="300">
        <f>'3 Прил 12 (толщинометрия)'!C152</f>
        <v>0</v>
      </c>
      <c r="B178" s="300">
        <f>'3 Прил 12 (толщинометрия)'!D152</f>
        <v>0</v>
      </c>
      <c r="C178" s="300">
        <f>'3 Прил 12 (толщинометрия)'!E152</f>
        <v>0</v>
      </c>
      <c r="D178" s="301">
        <f>'3 Прил 12 (толщинометрия)'!F152</f>
        <v>0</v>
      </c>
      <c r="E178" s="302">
        <f>'3 Прил 12 (толщинометрия)'!G152</f>
        <v>0</v>
      </c>
      <c r="F178" s="313"/>
      <c r="G178" s="304"/>
      <c r="H178" s="304"/>
      <c r="I178" s="304"/>
      <c r="J178" s="304"/>
      <c r="K178" s="305"/>
      <c r="L178" s="225">
        <f>MAX(F177:K179)</f>
        <v>0</v>
      </c>
      <c r="M178" s="220">
        <f>'3 Прил 12 (толщинометрия)'!H152</f>
        <v>7.5</v>
      </c>
    </row>
    <row r="179" spans="1:13" ht="16.5" thickBot="1">
      <c r="A179" s="306"/>
      <c r="B179" s="306"/>
      <c r="C179" s="306"/>
      <c r="D179" s="307"/>
      <c r="E179" s="308"/>
      <c r="F179" s="314"/>
      <c r="G179" s="310"/>
      <c r="H179" s="310"/>
      <c r="I179" s="310"/>
      <c r="J179" s="310"/>
      <c r="K179" s="311"/>
      <c r="L179" s="227"/>
      <c r="M179" s="221"/>
    </row>
    <row r="180" spans="1:13" ht="15.75">
      <c r="A180" s="295">
        <f>'3 Прил 12 (толщинометрия)'!C154</f>
        <v>0</v>
      </c>
      <c r="B180" s="295"/>
      <c r="C180" s="295"/>
      <c r="D180" s="256"/>
      <c r="E180" s="296"/>
      <c r="F180" s="312"/>
      <c r="G180" s="298"/>
      <c r="H180" s="298"/>
      <c r="I180" s="298"/>
      <c r="J180" s="298"/>
      <c r="K180" s="299"/>
      <c r="L180" s="226"/>
      <c r="M180" s="219"/>
    </row>
    <row r="181" spans="1:13" ht="15.75">
      <c r="A181" s="300">
        <f>'3 Прил 12 (толщинометрия)'!C155</f>
        <v>0</v>
      </c>
      <c r="B181" s="300">
        <f>'3 Прил 12 (толщинометрия)'!D155</f>
        <v>0</v>
      </c>
      <c r="C181" s="300">
        <f>'3 Прил 12 (толщинометрия)'!E155</f>
        <v>0</v>
      </c>
      <c r="D181" s="301">
        <f>'3 Прил 12 (толщинометрия)'!F155</f>
        <v>0</v>
      </c>
      <c r="E181" s="302">
        <f>'3 Прил 12 (толщинометрия)'!G155</f>
        <v>0</v>
      </c>
      <c r="F181" s="313"/>
      <c r="G181" s="304"/>
      <c r="H181" s="304"/>
      <c r="I181" s="304"/>
      <c r="J181" s="304"/>
      <c r="K181" s="305"/>
      <c r="L181" s="225">
        <f>MAX(F180:K182)</f>
        <v>0</v>
      </c>
      <c r="M181" s="220">
        <f>'3 Прил 12 (толщинометрия)'!H155</f>
        <v>7.5</v>
      </c>
    </row>
    <row r="182" spans="1:13" ht="16.5" thickBot="1">
      <c r="A182" s="306"/>
      <c r="B182" s="306"/>
      <c r="C182" s="306"/>
      <c r="D182" s="307"/>
      <c r="E182" s="308"/>
      <c r="F182" s="314"/>
      <c r="G182" s="310"/>
      <c r="H182" s="310"/>
      <c r="I182" s="310"/>
      <c r="J182" s="310"/>
      <c r="K182" s="311"/>
      <c r="L182" s="227"/>
      <c r="M182" s="221"/>
    </row>
    <row r="183" spans="1:13" ht="15.75">
      <c r="A183" s="295">
        <f>'3 Прил 12 (толщинометрия)'!C157</f>
        <v>0</v>
      </c>
      <c r="B183" s="295"/>
      <c r="C183" s="295"/>
      <c r="D183" s="256"/>
      <c r="E183" s="296"/>
      <c r="F183" s="312"/>
      <c r="G183" s="298"/>
      <c r="H183" s="298"/>
      <c r="I183" s="298"/>
      <c r="J183" s="298"/>
      <c r="K183" s="299"/>
      <c r="L183" s="226"/>
      <c r="M183" s="219"/>
    </row>
    <row r="184" spans="1:13" ht="15.75">
      <c r="A184" s="300">
        <f>'3 Прил 12 (толщинометрия)'!C158</f>
        <v>0</v>
      </c>
      <c r="B184" s="300">
        <f>'3 Прил 12 (толщинометрия)'!D158</f>
        <v>0</v>
      </c>
      <c r="C184" s="300">
        <f>'3 Прил 12 (толщинометрия)'!E158</f>
        <v>0</v>
      </c>
      <c r="D184" s="301">
        <f>'3 Прил 12 (толщинометрия)'!F158</f>
        <v>0</v>
      </c>
      <c r="E184" s="302">
        <f>'3 Прил 12 (толщинометрия)'!G158</f>
        <v>0</v>
      </c>
      <c r="F184" s="313"/>
      <c r="G184" s="304"/>
      <c r="H184" s="304"/>
      <c r="I184" s="304"/>
      <c r="J184" s="304"/>
      <c r="K184" s="305"/>
      <c r="L184" s="225">
        <f>MAX(F183:K185)</f>
        <v>0</v>
      </c>
      <c r="M184" s="220">
        <f>'3 Прил 12 (толщинометрия)'!H158</f>
        <v>7.5</v>
      </c>
    </row>
    <row r="185" spans="1:13" ht="16.5" thickBot="1">
      <c r="A185" s="306"/>
      <c r="B185" s="306"/>
      <c r="C185" s="306"/>
      <c r="D185" s="307"/>
      <c r="E185" s="308"/>
      <c r="F185" s="314"/>
      <c r="G185" s="310"/>
      <c r="H185" s="310"/>
      <c r="I185" s="310"/>
      <c r="J185" s="310"/>
      <c r="K185" s="311"/>
      <c r="L185" s="227"/>
      <c r="M185" s="221"/>
    </row>
    <row r="186" spans="1:13" ht="15.75">
      <c r="A186" s="295">
        <f>'3 Прил 12 (толщинометрия)'!C160</f>
        <v>0</v>
      </c>
      <c r="B186" s="295"/>
      <c r="C186" s="295"/>
      <c r="D186" s="256"/>
      <c r="E186" s="296"/>
      <c r="F186" s="312"/>
      <c r="G186" s="298"/>
      <c r="H186" s="298"/>
      <c r="I186" s="298"/>
      <c r="J186" s="298"/>
      <c r="K186" s="299"/>
      <c r="L186" s="226"/>
      <c r="M186" s="219"/>
    </row>
    <row r="187" spans="1:13" ht="15.75">
      <c r="A187" s="300">
        <f>'3 Прил 12 (толщинометрия)'!C161</f>
        <v>0</v>
      </c>
      <c r="B187" s="300">
        <f>'3 Прил 12 (толщинометрия)'!D161</f>
        <v>0</v>
      </c>
      <c r="C187" s="300">
        <f>'3 Прил 12 (толщинометрия)'!E161</f>
        <v>0</v>
      </c>
      <c r="D187" s="301">
        <f>'3 Прил 12 (толщинометрия)'!F161</f>
        <v>0</v>
      </c>
      <c r="E187" s="302">
        <f>'3 Прил 12 (толщинометрия)'!G161</f>
        <v>0</v>
      </c>
      <c r="F187" s="313"/>
      <c r="G187" s="304"/>
      <c r="H187" s="304"/>
      <c r="I187" s="304"/>
      <c r="J187" s="304"/>
      <c r="K187" s="305"/>
      <c r="L187" s="225">
        <f>MAX(F186:K188)</f>
        <v>0</v>
      </c>
      <c r="M187" s="220">
        <f>'3 Прил 12 (толщинометрия)'!H161</f>
        <v>7.4</v>
      </c>
    </row>
    <row r="188" spans="1:13" ht="16.5" thickBot="1">
      <c r="A188" s="306"/>
      <c r="B188" s="306"/>
      <c r="C188" s="306"/>
      <c r="D188" s="307"/>
      <c r="E188" s="308"/>
      <c r="F188" s="314"/>
      <c r="G188" s="310"/>
      <c r="H188" s="310"/>
      <c r="I188" s="310"/>
      <c r="J188" s="310"/>
      <c r="K188" s="311"/>
      <c r="L188" s="227"/>
      <c r="M188" s="221"/>
    </row>
    <row r="189" spans="1:13" ht="16.5" thickBot="1">
      <c r="A189" s="295">
        <f>'3 Прил 12 (толщинометрия)'!C163</f>
        <v>0</v>
      </c>
      <c r="B189" s="295"/>
      <c r="C189" s="295"/>
      <c r="D189" s="256"/>
      <c r="E189" s="296"/>
      <c r="F189" s="312"/>
      <c r="G189" s="312"/>
      <c r="H189" s="312"/>
      <c r="I189" s="312"/>
      <c r="J189" s="312"/>
      <c r="K189" s="312"/>
      <c r="L189" s="226"/>
      <c r="M189" s="219"/>
    </row>
    <row r="190" spans="1:13" ht="16.5" thickBot="1">
      <c r="A190" s="300">
        <f>'3 Прил 12 (толщинометрия)'!C164</f>
        <v>0</v>
      </c>
      <c r="B190" s="300">
        <f>'3 Прил 12 (толщинометрия)'!D164</f>
        <v>0</v>
      </c>
      <c r="C190" s="300">
        <f>'3 Прил 12 (толщинометрия)'!E164</f>
        <v>0</v>
      </c>
      <c r="D190" s="301">
        <f>'3 Прил 12 (толщинометрия)'!F164</f>
        <v>0</v>
      </c>
      <c r="E190" s="302">
        <f>'3 Прил 12 (толщинометрия)'!G164</f>
        <v>0</v>
      </c>
      <c r="F190" s="312"/>
      <c r="G190" s="312"/>
      <c r="H190" s="312"/>
      <c r="I190" s="312"/>
      <c r="J190" s="312"/>
      <c r="K190" s="312"/>
      <c r="L190" s="225">
        <f>MAX(F189:K191)</f>
        <v>0</v>
      </c>
      <c r="M190" s="220">
        <f>'3 Прил 12 (толщинометрия)'!H164</f>
        <v>7.5</v>
      </c>
    </row>
    <row r="191" spans="1:13" ht="16.5" thickBot="1">
      <c r="A191" s="306"/>
      <c r="B191" s="306"/>
      <c r="C191" s="306"/>
      <c r="D191" s="307"/>
      <c r="E191" s="308"/>
      <c r="F191" s="312"/>
      <c r="G191" s="312"/>
      <c r="H191" s="312"/>
      <c r="I191" s="312"/>
      <c r="J191" s="312"/>
      <c r="K191" s="312"/>
      <c r="L191" s="227"/>
      <c r="M191" s="221"/>
    </row>
    <row r="192" spans="1:13" ht="16.5" thickBot="1">
      <c r="A192" s="295">
        <f>'3 Прил 12 (толщинометрия)'!C166</f>
        <v>0</v>
      </c>
      <c r="B192" s="295"/>
      <c r="C192" s="295"/>
      <c r="D192" s="256"/>
      <c r="E192" s="296"/>
      <c r="F192" s="312"/>
      <c r="G192" s="312"/>
      <c r="H192" s="312"/>
      <c r="I192" s="312"/>
      <c r="J192" s="312"/>
      <c r="K192" s="312"/>
      <c r="L192" s="226"/>
      <c r="M192" s="219"/>
    </row>
    <row r="193" spans="1:13" ht="16.5" thickBot="1">
      <c r="A193" s="300">
        <f>'3 Прил 12 (толщинометрия)'!C167</f>
        <v>0</v>
      </c>
      <c r="B193" s="300">
        <f>'3 Прил 12 (толщинометрия)'!D167</f>
        <v>0</v>
      </c>
      <c r="C193" s="300">
        <f>'3 Прил 12 (толщинометрия)'!E167</f>
        <v>0</v>
      </c>
      <c r="D193" s="301">
        <f>'3 Прил 12 (толщинометрия)'!F167</f>
        <v>0</v>
      </c>
      <c r="E193" s="302">
        <f>'3 Прил 12 (толщинометрия)'!G167</f>
        <v>0</v>
      </c>
      <c r="F193" s="312"/>
      <c r="G193" s="312"/>
      <c r="H193" s="312"/>
      <c r="I193" s="312"/>
      <c r="J193" s="312"/>
      <c r="K193" s="312"/>
      <c r="L193" s="225">
        <f>MAX(F192:K194)</f>
        <v>0</v>
      </c>
      <c r="M193" s="220">
        <f>'3 Прил 12 (толщинометрия)'!H167</f>
        <v>7.6</v>
      </c>
    </row>
    <row r="194" spans="1:13" ht="16.5" thickBot="1">
      <c r="A194" s="306"/>
      <c r="B194" s="306"/>
      <c r="C194" s="306"/>
      <c r="D194" s="307"/>
      <c r="E194" s="308"/>
      <c r="F194" s="312"/>
      <c r="G194" s="312"/>
      <c r="H194" s="312"/>
      <c r="I194" s="312"/>
      <c r="J194" s="312"/>
      <c r="K194" s="312"/>
      <c r="L194" s="227"/>
      <c r="M194" s="221"/>
    </row>
    <row r="195" spans="1:13" ht="16.5" thickBot="1">
      <c r="A195" s="295">
        <f>'3 Прил 12 (толщинометрия)'!C169</f>
        <v>0</v>
      </c>
      <c r="B195" s="295"/>
      <c r="C195" s="295"/>
      <c r="D195" s="256"/>
      <c r="E195" s="296"/>
      <c r="F195" s="314"/>
      <c r="G195" s="314"/>
      <c r="H195" s="314"/>
      <c r="I195" s="314"/>
      <c r="J195" s="314"/>
      <c r="K195" s="314"/>
      <c r="L195" s="226"/>
      <c r="M195" s="219"/>
    </row>
    <row r="196" spans="1:13" ht="16.5" thickBot="1">
      <c r="A196" s="300">
        <f>'3 Прил 12 (толщинометрия)'!C170</f>
        <v>0</v>
      </c>
      <c r="B196" s="300">
        <f>'3 Прил 12 (толщинометрия)'!D170</f>
        <v>0</v>
      </c>
      <c r="C196" s="300">
        <f>'3 Прил 12 (толщинометрия)'!E170</f>
        <v>0</v>
      </c>
      <c r="D196" s="301">
        <f>'3 Прил 12 (толщинометрия)'!F170</f>
        <v>0</v>
      </c>
      <c r="E196" s="302">
        <f>'3 Прил 12 (толщинометрия)'!G170</f>
        <v>0</v>
      </c>
      <c r="F196" s="314"/>
      <c r="G196" s="314"/>
      <c r="H196" s="314"/>
      <c r="I196" s="314"/>
      <c r="J196" s="314"/>
      <c r="K196" s="314"/>
      <c r="L196" s="225">
        <f>MAX(F195:K197)</f>
        <v>0</v>
      </c>
      <c r="M196" s="220">
        <f>'3 Прил 12 (толщинометрия)'!H170</f>
        <v>7.8</v>
      </c>
    </row>
    <row r="197" spans="1:13" ht="16.5" thickBot="1">
      <c r="A197" s="306"/>
      <c r="B197" s="306"/>
      <c r="C197" s="306"/>
      <c r="D197" s="307"/>
      <c r="E197" s="308"/>
      <c r="F197" s="314"/>
      <c r="G197" s="314"/>
      <c r="H197" s="314"/>
      <c r="I197" s="314"/>
      <c r="J197" s="314"/>
      <c r="K197" s="314"/>
      <c r="L197" s="227"/>
      <c r="M197" s="221"/>
    </row>
    <row r="198" spans="1:13" ht="16.5" thickBot="1">
      <c r="A198" s="295">
        <f>'3 Прил 12 (толщинометрия)'!C172</f>
        <v>0</v>
      </c>
      <c r="B198" s="295"/>
      <c r="C198" s="295"/>
      <c r="D198" s="256"/>
      <c r="E198" s="296"/>
      <c r="F198" s="312"/>
      <c r="G198" s="312"/>
      <c r="H198" s="312"/>
      <c r="I198" s="312"/>
      <c r="J198" s="312"/>
      <c r="K198" s="312"/>
      <c r="L198" s="226"/>
      <c r="M198" s="219"/>
    </row>
    <row r="199" spans="1:13" ht="16.5" thickBot="1">
      <c r="A199" s="300">
        <f>'3 Прил 12 (толщинометрия)'!C173</f>
        <v>0</v>
      </c>
      <c r="B199" s="300">
        <f>'3 Прил 12 (толщинометрия)'!D173</f>
        <v>0</v>
      </c>
      <c r="C199" s="300">
        <f>'3 Прил 12 (толщинометрия)'!E173</f>
        <v>0</v>
      </c>
      <c r="D199" s="301">
        <f>'3 Прил 12 (толщинометрия)'!F173</f>
        <v>0</v>
      </c>
      <c r="E199" s="302">
        <f>'3 Прил 12 (толщинометрия)'!G173</f>
        <v>0</v>
      </c>
      <c r="F199" s="312"/>
      <c r="G199" s="312"/>
      <c r="H199" s="312"/>
      <c r="I199" s="312"/>
      <c r="J199" s="312"/>
      <c r="K199" s="312"/>
      <c r="L199" s="225">
        <f>MAX(F198:K200)</f>
        <v>0</v>
      </c>
      <c r="M199" s="220">
        <f>'3 Прил 12 (толщинометрия)'!H173</f>
        <v>7.9</v>
      </c>
    </row>
    <row r="200" spans="1:13" ht="16.5" thickBot="1">
      <c r="A200" s="306"/>
      <c r="B200" s="306"/>
      <c r="C200" s="306"/>
      <c r="D200" s="307"/>
      <c r="E200" s="308"/>
      <c r="F200" s="312"/>
      <c r="G200" s="312"/>
      <c r="H200" s="312"/>
      <c r="I200" s="312"/>
      <c r="J200" s="312"/>
      <c r="K200" s="312"/>
      <c r="L200" s="227"/>
      <c r="M200" s="221"/>
    </row>
    <row r="201" spans="1:13" ht="16.5" thickBot="1">
      <c r="A201" s="295">
        <f>'3 Прил 12 (толщинометрия)'!C175</f>
        <v>0</v>
      </c>
      <c r="B201" s="295"/>
      <c r="C201" s="295"/>
      <c r="D201" s="256"/>
      <c r="E201" s="296"/>
      <c r="F201" s="312"/>
      <c r="G201" s="312"/>
      <c r="H201" s="312"/>
      <c r="I201" s="312"/>
      <c r="J201" s="312"/>
      <c r="K201" s="312"/>
      <c r="L201" s="226"/>
      <c r="M201" s="219"/>
    </row>
    <row r="202" spans="1:13" ht="16.5" thickBot="1">
      <c r="A202" s="300">
        <f>'3 Прил 12 (толщинометрия)'!C176</f>
        <v>0</v>
      </c>
      <c r="B202" s="300">
        <f>'3 Прил 12 (толщинометрия)'!D176</f>
        <v>0</v>
      </c>
      <c r="C202" s="300">
        <f>'3 Прил 12 (толщинометрия)'!E176</f>
        <v>0</v>
      </c>
      <c r="D202" s="301">
        <f>'3 Прил 12 (толщинометрия)'!F176</f>
        <v>0</v>
      </c>
      <c r="E202" s="302">
        <f>'3 Прил 12 (толщинометрия)'!G176</f>
        <v>0</v>
      </c>
      <c r="F202" s="312"/>
      <c r="G202" s="312"/>
      <c r="H202" s="312"/>
      <c r="I202" s="312"/>
      <c r="J202" s="312"/>
      <c r="K202" s="312"/>
      <c r="L202" s="225">
        <f>MAX(F201:K203)</f>
        <v>0</v>
      </c>
      <c r="M202" s="220">
        <f>'3 Прил 12 (толщинометрия)'!H176</f>
        <v>7.8</v>
      </c>
    </row>
    <row r="203" spans="1:13" ht="16.5" thickBot="1">
      <c r="A203" s="306"/>
      <c r="B203" s="306"/>
      <c r="C203" s="306"/>
      <c r="D203" s="307"/>
      <c r="E203" s="308"/>
      <c r="F203" s="312"/>
      <c r="G203" s="312"/>
      <c r="H203" s="312"/>
      <c r="I203" s="312"/>
      <c r="J203" s="312"/>
      <c r="K203" s="312"/>
      <c r="L203" s="227"/>
      <c r="M203" s="221"/>
    </row>
    <row r="204" spans="1:13" ht="16.5" thickBot="1">
      <c r="A204" s="295">
        <f>'3 Прил 12 (толщинометрия)'!C178</f>
        <v>0</v>
      </c>
      <c r="B204" s="295"/>
      <c r="C204" s="295"/>
      <c r="D204" s="256"/>
      <c r="E204" s="296"/>
      <c r="F204" s="312"/>
      <c r="G204" s="312"/>
      <c r="H204" s="312"/>
      <c r="I204" s="312"/>
      <c r="J204" s="312"/>
      <c r="K204" s="312"/>
      <c r="L204" s="226"/>
      <c r="M204" s="219"/>
    </row>
    <row r="205" spans="1:13" ht="16.5" thickBot="1">
      <c r="A205" s="300">
        <f>'3 Прил 12 (толщинометрия)'!C179</f>
        <v>0</v>
      </c>
      <c r="B205" s="300">
        <f>'3 Прил 12 (толщинометрия)'!D179</f>
        <v>0</v>
      </c>
      <c r="C205" s="300">
        <f>'3 Прил 12 (толщинометрия)'!E179</f>
        <v>0</v>
      </c>
      <c r="D205" s="301">
        <f>'3 Прил 12 (толщинометрия)'!F179</f>
        <v>0</v>
      </c>
      <c r="E205" s="302">
        <f>'3 Прил 12 (толщинометрия)'!G179</f>
        <v>0</v>
      </c>
      <c r="F205" s="312"/>
      <c r="G205" s="312"/>
      <c r="H205" s="312"/>
      <c r="I205" s="312"/>
      <c r="J205" s="312"/>
      <c r="K205" s="312"/>
      <c r="L205" s="225">
        <f>MAX(F204:K206)</f>
        <v>0</v>
      </c>
      <c r="M205" s="220">
        <f>'3 Прил 12 (толщинометрия)'!H179</f>
        <v>7.9</v>
      </c>
    </row>
    <row r="206" spans="1:13" ht="16.5" thickBot="1">
      <c r="A206" s="306"/>
      <c r="B206" s="306"/>
      <c r="C206" s="306"/>
      <c r="D206" s="307"/>
      <c r="E206" s="308"/>
      <c r="F206" s="312"/>
      <c r="G206" s="312"/>
      <c r="H206" s="312"/>
      <c r="I206" s="312"/>
      <c r="J206" s="312"/>
      <c r="K206" s="312"/>
      <c r="L206" s="227"/>
      <c r="M206" s="221"/>
    </row>
    <row r="207" spans="1:13" ht="16.5" thickBot="1">
      <c r="A207" s="295">
        <f>'3 Прил 12 (толщинометрия)'!C181</f>
        <v>0</v>
      </c>
      <c r="B207" s="295"/>
      <c r="C207" s="295"/>
      <c r="D207" s="256"/>
      <c r="E207" s="296"/>
      <c r="F207" s="312"/>
      <c r="G207" s="312"/>
      <c r="H207" s="312"/>
      <c r="I207" s="312"/>
      <c r="J207" s="312"/>
      <c r="K207" s="312"/>
      <c r="L207" s="226"/>
      <c r="M207" s="219"/>
    </row>
    <row r="208" spans="1:13" ht="16.5" thickBot="1">
      <c r="A208" s="300">
        <f>'3 Прил 12 (толщинометрия)'!C182</f>
        <v>0</v>
      </c>
      <c r="B208" s="300">
        <f>'3 Прил 12 (толщинометрия)'!D182</f>
        <v>0</v>
      </c>
      <c r="C208" s="300">
        <f>'3 Прил 12 (толщинометрия)'!E182</f>
        <v>0</v>
      </c>
      <c r="D208" s="301">
        <f>'3 Прил 12 (толщинометрия)'!F182</f>
        <v>0</v>
      </c>
      <c r="E208" s="302">
        <f>'3 Прил 12 (толщинометрия)'!G182</f>
        <v>0</v>
      </c>
      <c r="F208" s="312"/>
      <c r="G208" s="312"/>
      <c r="H208" s="312"/>
      <c r="I208" s="312"/>
      <c r="J208" s="312"/>
      <c r="K208" s="312"/>
      <c r="L208" s="225">
        <f>MAX(F207:K209)</f>
        <v>0</v>
      </c>
      <c r="M208" s="220">
        <f>'3 Прил 12 (толщинометрия)'!H182</f>
        <v>7.9</v>
      </c>
    </row>
    <row r="209" spans="1:13" ht="16.5" thickBot="1">
      <c r="A209" s="306"/>
      <c r="B209" s="306"/>
      <c r="C209" s="306"/>
      <c r="D209" s="307"/>
      <c r="E209" s="308"/>
      <c r="F209" s="312"/>
      <c r="G209" s="312"/>
      <c r="H209" s="312"/>
      <c r="I209" s="312"/>
      <c r="J209" s="312"/>
      <c r="K209" s="312"/>
      <c r="L209" s="227"/>
      <c r="M209" s="221"/>
    </row>
    <row r="210" spans="1:13" ht="16.5" thickBot="1">
      <c r="A210" s="295">
        <f>'3 Прил 12 (толщинометрия)'!C184</f>
        <v>0</v>
      </c>
      <c r="B210" s="295"/>
      <c r="C210" s="295"/>
      <c r="D210" s="256"/>
      <c r="E210" s="296"/>
      <c r="F210" s="312"/>
      <c r="G210" s="312"/>
      <c r="H210" s="312"/>
      <c r="I210" s="312"/>
      <c r="J210" s="312"/>
      <c r="K210" s="312"/>
      <c r="L210" s="226"/>
      <c r="M210" s="219"/>
    </row>
    <row r="211" spans="1:13" ht="16.5" thickBot="1">
      <c r="A211" s="300">
        <f>'3 Прил 12 (толщинометрия)'!C185</f>
        <v>0</v>
      </c>
      <c r="B211" s="300">
        <f>'3 Прил 12 (толщинометрия)'!D185</f>
        <v>0</v>
      </c>
      <c r="C211" s="300">
        <f>'3 Прил 12 (толщинометрия)'!E185</f>
        <v>0</v>
      </c>
      <c r="D211" s="301">
        <f>'3 Прил 12 (толщинометрия)'!F185</f>
        <v>0</v>
      </c>
      <c r="E211" s="302">
        <f>'3 Прил 12 (толщинометрия)'!G185</f>
        <v>0</v>
      </c>
      <c r="F211" s="312"/>
      <c r="G211" s="312"/>
      <c r="H211" s="312"/>
      <c r="I211" s="312"/>
      <c r="J211" s="312"/>
      <c r="K211" s="312"/>
      <c r="L211" s="225">
        <f>MAX(F210:K212)</f>
        <v>0</v>
      </c>
      <c r="M211" s="220">
        <f>'3 Прил 12 (толщинометрия)'!H185</f>
        <v>7.9</v>
      </c>
    </row>
    <row r="212" spans="1:13" ht="16.5" thickBot="1">
      <c r="A212" s="306"/>
      <c r="B212" s="306"/>
      <c r="C212" s="306"/>
      <c r="D212" s="307"/>
      <c r="E212" s="308"/>
      <c r="F212" s="312"/>
      <c r="G212" s="312"/>
      <c r="H212" s="312"/>
      <c r="I212" s="312"/>
      <c r="J212" s="312"/>
      <c r="K212" s="312"/>
      <c r="L212" s="227"/>
      <c r="M212" s="221"/>
    </row>
    <row r="213" spans="1:13" ht="16.5" thickBot="1">
      <c r="A213" s="295">
        <f>'3 Прил 12 (толщинометрия)'!C187</f>
        <v>0</v>
      </c>
      <c r="B213" s="295"/>
      <c r="C213" s="295"/>
      <c r="D213" s="256"/>
      <c r="E213" s="296"/>
      <c r="F213" s="312"/>
      <c r="G213" s="312"/>
      <c r="H213" s="312"/>
      <c r="I213" s="312"/>
      <c r="J213" s="312"/>
      <c r="K213" s="312"/>
      <c r="L213" s="226"/>
      <c r="M213" s="219"/>
    </row>
    <row r="214" spans="1:13" ht="16.5" thickBot="1">
      <c r="A214" s="300">
        <f>'3 Прил 12 (толщинометрия)'!C188</f>
        <v>0</v>
      </c>
      <c r="B214" s="300">
        <f>'3 Прил 12 (толщинометрия)'!D188</f>
        <v>0</v>
      </c>
      <c r="C214" s="300">
        <f>'3 Прил 12 (толщинометрия)'!E188</f>
        <v>0</v>
      </c>
      <c r="D214" s="301">
        <f>'3 Прил 12 (толщинометрия)'!F188</f>
        <v>0</v>
      </c>
      <c r="E214" s="302">
        <f>'3 Прил 12 (толщинометрия)'!G188</f>
        <v>0</v>
      </c>
      <c r="F214" s="312"/>
      <c r="G214" s="312"/>
      <c r="H214" s="312"/>
      <c r="I214" s="312"/>
      <c r="J214" s="312"/>
      <c r="K214" s="312"/>
      <c r="L214" s="225">
        <f>MAX(F213:K215)</f>
        <v>0</v>
      </c>
      <c r="M214" s="220">
        <f>'3 Прил 12 (толщинометрия)'!H188</f>
        <v>7.9</v>
      </c>
    </row>
    <row r="215" spans="1:13" ht="16.5" thickBot="1">
      <c r="A215" s="306"/>
      <c r="B215" s="306"/>
      <c r="C215" s="306"/>
      <c r="D215" s="307"/>
      <c r="E215" s="308"/>
      <c r="F215" s="312"/>
      <c r="G215" s="312"/>
      <c r="H215" s="312"/>
      <c r="I215" s="312"/>
      <c r="J215" s="312"/>
      <c r="K215" s="312"/>
      <c r="L215" s="227"/>
      <c r="M215" s="221"/>
    </row>
    <row r="216" spans="1:13" ht="16.5" thickBot="1">
      <c r="A216" s="295">
        <f>'3 Прил 12 (толщинометрия)'!C190</f>
        <v>0</v>
      </c>
      <c r="B216" s="295"/>
      <c r="C216" s="295"/>
      <c r="D216" s="256"/>
      <c r="E216" s="296"/>
      <c r="F216" s="312"/>
      <c r="G216" s="312"/>
      <c r="H216" s="312"/>
      <c r="I216" s="312"/>
      <c r="J216" s="312"/>
      <c r="K216" s="312"/>
      <c r="L216" s="226"/>
      <c r="M216" s="219"/>
    </row>
    <row r="217" spans="1:13" ht="16.5" thickBot="1">
      <c r="A217" s="300">
        <f>'3 Прил 12 (толщинометрия)'!C191</f>
        <v>0</v>
      </c>
      <c r="B217" s="300">
        <f>'3 Прил 12 (толщинометрия)'!D191</f>
        <v>0</v>
      </c>
      <c r="C217" s="300">
        <f>'3 Прил 12 (толщинометрия)'!E191</f>
        <v>0</v>
      </c>
      <c r="D217" s="301">
        <f>'3 Прил 12 (толщинометрия)'!F191</f>
        <v>0</v>
      </c>
      <c r="E217" s="302">
        <f>'3 Прил 12 (толщинометрия)'!G191</f>
        <v>0</v>
      </c>
      <c r="F217" s="312"/>
      <c r="G217" s="312"/>
      <c r="H217" s="312"/>
      <c r="I217" s="312"/>
      <c r="J217" s="312"/>
      <c r="K217" s="312"/>
      <c r="L217" s="225">
        <f>MAX(F216:K218)</f>
        <v>0</v>
      </c>
      <c r="M217" s="220">
        <f>'3 Прил 12 (толщинометрия)'!H191</f>
        <v>7.9</v>
      </c>
    </row>
    <row r="218" spans="1:13" ht="16.5" thickBot="1">
      <c r="A218" s="306"/>
      <c r="B218" s="306"/>
      <c r="C218" s="306"/>
      <c r="D218" s="307"/>
      <c r="E218" s="308"/>
      <c r="F218" s="312"/>
      <c r="G218" s="312"/>
      <c r="H218" s="312"/>
      <c r="I218" s="312"/>
      <c r="J218" s="312"/>
      <c r="K218" s="312"/>
      <c r="L218" s="227"/>
      <c r="M218" s="221"/>
    </row>
    <row r="219" spans="1:13" ht="16.5" thickBot="1">
      <c r="A219" s="295">
        <f>'3 Прил 12 (толщинометрия)'!C193</f>
        <v>0</v>
      </c>
      <c r="B219" s="295"/>
      <c r="C219" s="295"/>
      <c r="D219" s="256"/>
      <c r="E219" s="296"/>
      <c r="F219" s="312"/>
      <c r="G219" s="312"/>
      <c r="H219" s="312"/>
      <c r="I219" s="312"/>
      <c r="J219" s="312"/>
      <c r="K219" s="312"/>
      <c r="L219" s="226"/>
      <c r="M219" s="219"/>
    </row>
    <row r="220" spans="1:13" ht="16.5" thickBot="1">
      <c r="A220" s="300">
        <f>'3 Прил 12 (толщинометрия)'!C194</f>
        <v>0</v>
      </c>
      <c r="B220" s="300">
        <f>'3 Прил 12 (толщинометрия)'!D194</f>
        <v>0</v>
      </c>
      <c r="C220" s="300">
        <f>'3 Прил 12 (толщинометрия)'!E194</f>
        <v>0</v>
      </c>
      <c r="D220" s="301">
        <f>'3 Прил 12 (толщинометрия)'!F194</f>
        <v>0</v>
      </c>
      <c r="E220" s="302">
        <f>'3 Прил 12 (толщинометрия)'!G194</f>
        <v>0</v>
      </c>
      <c r="F220" s="312"/>
      <c r="G220" s="312"/>
      <c r="H220" s="312"/>
      <c r="I220" s="312"/>
      <c r="J220" s="312"/>
      <c r="K220" s="312"/>
      <c r="L220" s="225">
        <f>MAX(F219:K221)</f>
        <v>0</v>
      </c>
      <c r="M220" s="220">
        <f>'3 Прил 12 (толщинометрия)'!H194</f>
        <v>5.9</v>
      </c>
    </row>
    <row r="221" spans="1:13" ht="16.5" thickBot="1">
      <c r="A221" s="306"/>
      <c r="B221" s="306"/>
      <c r="C221" s="306"/>
      <c r="D221" s="307"/>
      <c r="E221" s="308"/>
      <c r="F221" s="312"/>
      <c r="G221" s="312"/>
      <c r="H221" s="312"/>
      <c r="I221" s="312"/>
      <c r="J221" s="312"/>
      <c r="K221" s="312"/>
      <c r="L221" s="227"/>
      <c r="M221" s="221"/>
    </row>
    <row r="222" spans="1:13" ht="16.5" thickBot="1">
      <c r="A222" s="295">
        <f>'3 Прил 12 (толщинометрия)'!C196</f>
        <v>0</v>
      </c>
      <c r="B222" s="295"/>
      <c r="C222" s="295"/>
      <c r="D222" s="256"/>
      <c r="E222" s="296"/>
      <c r="F222" s="312"/>
      <c r="G222" s="312"/>
      <c r="H222" s="312"/>
      <c r="I222" s="312"/>
      <c r="J222" s="312"/>
      <c r="K222" s="312"/>
      <c r="L222" s="226"/>
      <c r="M222" s="219"/>
    </row>
    <row r="223" spans="1:13" ht="16.5" thickBot="1">
      <c r="A223" s="300">
        <f>'3 Прил 12 (толщинометрия)'!C197</f>
        <v>0</v>
      </c>
      <c r="B223" s="300">
        <f>'3 Прил 12 (толщинометрия)'!D197</f>
        <v>0</v>
      </c>
      <c r="C223" s="300">
        <f>'3 Прил 12 (толщинометрия)'!E197</f>
        <v>0</v>
      </c>
      <c r="D223" s="301">
        <f>'3 Прил 12 (толщинометрия)'!F197</f>
        <v>0</v>
      </c>
      <c r="E223" s="302">
        <f>'3 Прил 12 (толщинометрия)'!G197</f>
        <v>0</v>
      </c>
      <c r="F223" s="312"/>
      <c r="G223" s="312"/>
      <c r="H223" s="312"/>
      <c r="I223" s="312"/>
      <c r="J223" s="312"/>
      <c r="K223" s="312"/>
      <c r="L223" s="225">
        <f>MAX(F222:K224)</f>
        <v>0</v>
      </c>
      <c r="M223" s="220">
        <f>'3 Прил 12 (толщинометрия)'!H197</f>
        <v>5.6</v>
      </c>
    </row>
    <row r="224" spans="1:13" ht="16.5" thickBot="1">
      <c r="A224" s="306"/>
      <c r="B224" s="306"/>
      <c r="C224" s="306"/>
      <c r="D224" s="307"/>
      <c r="E224" s="308"/>
      <c r="F224" s="312"/>
      <c r="G224" s="312"/>
      <c r="H224" s="312"/>
      <c r="I224" s="312"/>
      <c r="J224" s="312"/>
      <c r="K224" s="312"/>
      <c r="L224" s="227"/>
      <c r="M224" s="221"/>
    </row>
    <row r="225" spans="1:13" ht="16.5" thickBot="1">
      <c r="A225" s="295">
        <f>'3 Прил 12 (толщинометрия)'!C199</f>
        <v>0</v>
      </c>
      <c r="B225" s="295"/>
      <c r="C225" s="295"/>
      <c r="D225" s="256"/>
      <c r="E225" s="296"/>
      <c r="F225" s="312"/>
      <c r="G225" s="312"/>
      <c r="H225" s="312"/>
      <c r="I225" s="312"/>
      <c r="J225" s="312"/>
      <c r="K225" s="312"/>
      <c r="L225" s="226"/>
      <c r="M225" s="219"/>
    </row>
    <row r="226" spans="1:13" ht="16.5" thickBot="1">
      <c r="A226" s="300">
        <f>'3 Прил 12 (толщинометрия)'!C200</f>
        <v>0</v>
      </c>
      <c r="B226" s="300">
        <f>'3 Прил 12 (толщинометрия)'!D200</f>
        <v>0</v>
      </c>
      <c r="C226" s="300">
        <f>'3 Прил 12 (толщинометрия)'!E200</f>
        <v>0</v>
      </c>
      <c r="D226" s="301">
        <f>'3 Прил 12 (толщинометрия)'!F200</f>
        <v>0</v>
      </c>
      <c r="E226" s="302">
        <f>'3 Прил 12 (толщинометрия)'!G200</f>
        <v>0</v>
      </c>
      <c r="F226" s="312"/>
      <c r="G226" s="312"/>
      <c r="H226" s="312"/>
      <c r="I226" s="312"/>
      <c r="J226" s="312"/>
      <c r="K226" s="312"/>
      <c r="L226" s="225">
        <f>MAX(F225:K227)</f>
        <v>0</v>
      </c>
      <c r="M226" s="220">
        <f>'3 Прил 12 (толщинометрия)'!H200</f>
        <v>5.9</v>
      </c>
    </row>
    <row r="227" spans="1:13" ht="16.5" thickBot="1">
      <c r="A227" s="306"/>
      <c r="B227" s="306"/>
      <c r="C227" s="306"/>
      <c r="D227" s="307"/>
      <c r="E227" s="308"/>
      <c r="F227" s="312"/>
      <c r="G227" s="312"/>
      <c r="H227" s="312"/>
      <c r="I227" s="312"/>
      <c r="J227" s="312"/>
      <c r="K227" s="312"/>
      <c r="L227" s="227"/>
      <c r="M227" s="221"/>
    </row>
    <row r="228" spans="1:13" ht="16.5" thickBot="1">
      <c r="A228" s="295">
        <f>'3 Прил 12 (толщинометрия)'!C202</f>
        <v>0</v>
      </c>
      <c r="B228" s="295"/>
      <c r="C228" s="295"/>
      <c r="D228" s="256"/>
      <c r="E228" s="296"/>
      <c r="F228" s="312"/>
      <c r="G228" s="312"/>
      <c r="H228" s="312"/>
      <c r="I228" s="312"/>
      <c r="J228" s="312"/>
      <c r="K228" s="312"/>
      <c r="L228" s="226"/>
      <c r="M228" s="219"/>
    </row>
    <row r="229" spans="1:13" ht="16.5" thickBot="1">
      <c r="A229" s="300">
        <f>'3 Прил 12 (толщинометрия)'!C203</f>
        <v>0</v>
      </c>
      <c r="B229" s="300">
        <f>'3 Прил 12 (толщинометрия)'!D203</f>
        <v>0</v>
      </c>
      <c r="C229" s="300">
        <f>'3 Прил 12 (толщинометрия)'!E203</f>
        <v>0</v>
      </c>
      <c r="D229" s="301">
        <f>'3 Прил 12 (толщинометрия)'!F203</f>
        <v>0</v>
      </c>
      <c r="E229" s="302">
        <f>'3 Прил 12 (толщинометрия)'!G203</f>
        <v>0</v>
      </c>
      <c r="F229" s="313"/>
      <c r="G229" s="312"/>
      <c r="H229" s="312"/>
      <c r="I229" s="312"/>
      <c r="J229" s="312"/>
      <c r="K229" s="312"/>
      <c r="L229" s="225">
        <f>MAX(F228:K230)</f>
        <v>0</v>
      </c>
      <c r="M229" s="220">
        <f>'3 Прил 12 (толщинометрия)'!H203</f>
        <v>5.9</v>
      </c>
    </row>
    <row r="230" spans="1:13" ht="16.5" thickBot="1">
      <c r="A230" s="306"/>
      <c r="B230" s="306"/>
      <c r="C230" s="306"/>
      <c r="D230" s="307"/>
      <c r="E230" s="308"/>
      <c r="F230" s="312"/>
      <c r="G230" s="312"/>
      <c r="H230" s="312"/>
      <c r="I230" s="312"/>
      <c r="J230" s="312"/>
      <c r="K230" s="312"/>
      <c r="L230" s="227"/>
      <c r="M230" s="221"/>
    </row>
    <row r="231" spans="1:13" ht="16.5" thickBot="1">
      <c r="A231" s="295">
        <f>'3 Прил 12 (толщинометрия)'!C205</f>
        <v>0</v>
      </c>
      <c r="B231" s="295"/>
      <c r="C231" s="295"/>
      <c r="D231" s="256"/>
      <c r="E231" s="296"/>
      <c r="F231" s="312"/>
      <c r="G231" s="312"/>
      <c r="H231" s="312"/>
      <c r="I231" s="312"/>
      <c r="J231" s="312"/>
      <c r="K231" s="312"/>
      <c r="L231" s="226"/>
      <c r="M231" s="219"/>
    </row>
    <row r="232" spans="1:13" ht="16.5" thickBot="1">
      <c r="A232" s="300">
        <f>'3 Прил 12 (толщинометрия)'!C206</f>
        <v>0</v>
      </c>
      <c r="B232" s="300">
        <f>'3 Прил 12 (толщинометрия)'!D206</f>
        <v>0</v>
      </c>
      <c r="C232" s="300">
        <f>'3 Прил 12 (толщинометрия)'!E206</f>
        <v>0</v>
      </c>
      <c r="D232" s="301">
        <f>'3 Прил 12 (толщинометрия)'!F206</f>
        <v>0</v>
      </c>
      <c r="E232" s="302">
        <f>'3 Прил 12 (толщинометрия)'!G206</f>
        <v>0</v>
      </c>
      <c r="F232" s="312"/>
      <c r="G232" s="312"/>
      <c r="H232" s="312"/>
      <c r="I232" s="312"/>
      <c r="J232" s="312"/>
      <c r="K232" s="312"/>
      <c r="L232" s="225">
        <f>MAX(F231:K233)</f>
        <v>0</v>
      </c>
      <c r="M232" s="220">
        <f>'3 Прил 12 (толщинометрия)'!H206</f>
        <v>5.7</v>
      </c>
    </row>
    <row r="233" spans="1:13" ht="16.5" thickBot="1">
      <c r="A233" s="306"/>
      <c r="B233" s="306"/>
      <c r="C233" s="306"/>
      <c r="D233" s="307"/>
      <c r="E233" s="308"/>
      <c r="F233" s="312"/>
      <c r="G233" s="312"/>
      <c r="H233" s="312"/>
      <c r="I233" s="312"/>
      <c r="J233" s="312"/>
      <c r="K233" s="312"/>
      <c r="L233" s="227"/>
      <c r="M233" s="221"/>
    </row>
    <row r="234" spans="1:13" ht="16.5" thickBot="1">
      <c r="A234" s="295">
        <f>'3 Прил 12 (толщинометрия)'!C208</f>
        <v>0</v>
      </c>
      <c r="B234" s="295"/>
      <c r="C234" s="295"/>
      <c r="D234" s="256"/>
      <c r="E234" s="296"/>
      <c r="F234" s="312"/>
      <c r="G234" s="312"/>
      <c r="H234" s="312"/>
      <c r="I234" s="312"/>
      <c r="J234" s="312"/>
      <c r="K234" s="312"/>
      <c r="L234" s="226"/>
      <c r="M234" s="219"/>
    </row>
    <row r="235" spans="1:13" ht="16.5" thickBot="1">
      <c r="A235" s="300">
        <f>'3 Прил 12 (толщинометрия)'!C209</f>
        <v>0</v>
      </c>
      <c r="B235" s="300">
        <f>'3 Прил 12 (толщинометрия)'!D209</f>
        <v>0</v>
      </c>
      <c r="C235" s="300">
        <f>'3 Прил 12 (толщинометрия)'!E209</f>
        <v>0</v>
      </c>
      <c r="D235" s="301">
        <f>'3 Прил 12 (толщинометрия)'!F209</f>
        <v>0</v>
      </c>
      <c r="E235" s="302">
        <f>'3 Прил 12 (толщинометрия)'!G209</f>
        <v>0</v>
      </c>
      <c r="F235" s="312"/>
      <c r="G235" s="312"/>
      <c r="H235" s="312"/>
      <c r="I235" s="312"/>
      <c r="J235" s="312"/>
      <c r="K235" s="312"/>
      <c r="L235" s="225">
        <f>MAX(F234:K236)</f>
        <v>0</v>
      </c>
      <c r="M235" s="220">
        <f>'3 Прил 12 (толщинометрия)'!H209</f>
        <v>5.9</v>
      </c>
    </row>
    <row r="236" spans="1:13" ht="16.5" thickBot="1">
      <c r="A236" s="306"/>
      <c r="B236" s="306"/>
      <c r="C236" s="306"/>
      <c r="D236" s="307"/>
      <c r="E236" s="308"/>
      <c r="F236" s="312"/>
      <c r="G236" s="312"/>
      <c r="H236" s="312"/>
      <c r="I236" s="312"/>
      <c r="J236" s="312"/>
      <c r="K236" s="312"/>
      <c r="L236" s="227"/>
      <c r="M236" s="221"/>
    </row>
    <row r="237" spans="1:13" ht="16.5" thickBot="1">
      <c r="A237" s="295">
        <f>'3 Прил 12 (толщинометрия)'!C211</f>
        <v>0</v>
      </c>
      <c r="B237" s="295"/>
      <c r="C237" s="295"/>
      <c r="D237" s="256"/>
      <c r="E237" s="296"/>
      <c r="F237" s="312"/>
      <c r="G237" s="312"/>
      <c r="H237" s="312"/>
      <c r="I237" s="312"/>
      <c r="J237" s="312"/>
      <c r="K237" s="312"/>
      <c r="L237" s="226"/>
      <c r="M237" s="219"/>
    </row>
    <row r="238" spans="1:13" ht="16.5" thickBot="1">
      <c r="A238" s="300">
        <f>'3 Прил 12 (толщинометрия)'!C212</f>
        <v>0</v>
      </c>
      <c r="B238" s="300">
        <f>'3 Прил 12 (толщинометрия)'!D212</f>
        <v>0</v>
      </c>
      <c r="C238" s="300">
        <f>'3 Прил 12 (толщинометрия)'!E212</f>
        <v>0</v>
      </c>
      <c r="D238" s="301">
        <f>'3 Прил 12 (толщинометрия)'!F212</f>
        <v>0</v>
      </c>
      <c r="E238" s="302">
        <f>'3 Прил 12 (толщинометрия)'!G212</f>
        <v>0</v>
      </c>
      <c r="F238" s="312"/>
      <c r="G238" s="312"/>
      <c r="H238" s="312"/>
      <c r="I238" s="312"/>
      <c r="J238" s="312"/>
      <c r="K238" s="312"/>
      <c r="L238" s="225">
        <f>MAX(F237:K239)</f>
        <v>0</v>
      </c>
      <c r="M238" s="220">
        <f>'3 Прил 12 (толщинометрия)'!H212</f>
        <v>5.6</v>
      </c>
    </row>
    <row r="239" spans="1:13" ht="16.5" thickBot="1">
      <c r="A239" s="306"/>
      <c r="B239" s="306"/>
      <c r="C239" s="306"/>
      <c r="D239" s="307"/>
      <c r="E239" s="308"/>
      <c r="F239" s="312"/>
      <c r="G239" s="312"/>
      <c r="H239" s="312"/>
      <c r="I239" s="312"/>
      <c r="J239" s="312"/>
      <c r="K239" s="312"/>
      <c r="L239" s="227"/>
      <c r="M239" s="221"/>
    </row>
    <row r="240" spans="1:13" ht="16.5" thickBot="1">
      <c r="A240" s="295">
        <f>'3 Прил 12 (толщинометрия)'!C214</f>
        <v>0</v>
      </c>
      <c r="B240" s="295"/>
      <c r="C240" s="295"/>
      <c r="D240" s="256"/>
      <c r="E240" s="296"/>
      <c r="F240" s="312"/>
      <c r="G240" s="312"/>
      <c r="H240" s="312"/>
      <c r="I240" s="312"/>
      <c r="J240" s="312"/>
      <c r="K240" s="312"/>
      <c r="L240" s="226"/>
      <c r="M240" s="219"/>
    </row>
    <row r="241" spans="1:13" ht="16.5" thickBot="1">
      <c r="A241" s="300">
        <f>'3 Прил 12 (толщинометрия)'!C215</f>
        <v>0</v>
      </c>
      <c r="B241" s="300">
        <f>'3 Прил 12 (толщинометрия)'!D215</f>
        <v>0</v>
      </c>
      <c r="C241" s="300">
        <f>'3 Прил 12 (толщинометрия)'!E215</f>
        <v>0</v>
      </c>
      <c r="D241" s="301">
        <f>'3 Прил 12 (толщинометрия)'!F215</f>
        <v>0</v>
      </c>
      <c r="E241" s="302">
        <f>'3 Прил 12 (толщинометрия)'!G215</f>
        <v>0</v>
      </c>
      <c r="F241" s="312"/>
      <c r="G241" s="312"/>
      <c r="H241" s="312"/>
      <c r="I241" s="312"/>
      <c r="J241" s="312"/>
      <c r="K241" s="312"/>
      <c r="L241" s="225">
        <f>MAX(F240:K242)</f>
        <v>0</v>
      </c>
      <c r="M241" s="220">
        <f>'3 Прил 12 (толщинометрия)'!H215</f>
        <v>5.8</v>
      </c>
    </row>
    <row r="242" spans="1:13" ht="16.5" thickBot="1">
      <c r="A242" s="306"/>
      <c r="B242" s="306"/>
      <c r="C242" s="306"/>
      <c r="D242" s="307"/>
      <c r="E242" s="308"/>
      <c r="F242" s="312"/>
      <c r="G242" s="312"/>
      <c r="H242" s="312"/>
      <c r="I242" s="312"/>
      <c r="J242" s="312"/>
      <c r="K242" s="312"/>
      <c r="L242" s="227"/>
      <c r="M242" s="221"/>
    </row>
    <row r="243" spans="1:13" ht="16.5" thickBot="1">
      <c r="A243" s="295">
        <f>'3 Прил 12 (толщинометрия)'!C217</f>
        <v>0</v>
      </c>
      <c r="B243" s="295"/>
      <c r="C243" s="295"/>
      <c r="D243" s="256"/>
      <c r="E243" s="296"/>
      <c r="F243" s="312"/>
      <c r="G243" s="312"/>
      <c r="H243" s="312"/>
      <c r="I243" s="312"/>
      <c r="J243" s="312"/>
      <c r="K243" s="312"/>
      <c r="L243" s="226"/>
      <c r="M243" s="219"/>
    </row>
    <row r="244" spans="1:13" ht="16.5" thickBot="1">
      <c r="A244" s="300">
        <f>'3 Прил 12 (толщинометрия)'!C218</f>
        <v>0</v>
      </c>
      <c r="B244" s="300">
        <f>'3 Прил 12 (толщинометрия)'!D218</f>
        <v>0</v>
      </c>
      <c r="C244" s="300">
        <f>'3 Прил 12 (толщинометрия)'!E218</f>
        <v>0</v>
      </c>
      <c r="D244" s="301">
        <f>'3 Прил 12 (толщинометрия)'!F218</f>
        <v>0</v>
      </c>
      <c r="E244" s="302">
        <f>'3 Прил 12 (толщинометрия)'!G218</f>
        <v>0</v>
      </c>
      <c r="F244" s="312"/>
      <c r="G244" s="312"/>
      <c r="H244" s="312"/>
      <c r="I244" s="312"/>
      <c r="J244" s="312"/>
      <c r="K244" s="312"/>
      <c r="L244" s="225">
        <f>MAX(F243:K245)</f>
        <v>0</v>
      </c>
      <c r="M244" s="220">
        <f>'3 Прил 12 (толщинометрия)'!H218</f>
        <v>5.7</v>
      </c>
    </row>
    <row r="245" spans="1:13" ht="16.5" thickBot="1">
      <c r="A245" s="306"/>
      <c r="B245" s="306"/>
      <c r="C245" s="306"/>
      <c r="D245" s="307"/>
      <c r="E245" s="308"/>
      <c r="F245" s="312"/>
      <c r="G245" s="312"/>
      <c r="H245" s="312"/>
      <c r="I245" s="312"/>
      <c r="J245" s="312"/>
      <c r="K245" s="312"/>
      <c r="L245" s="227"/>
      <c r="M245" s="221"/>
    </row>
    <row r="246" spans="1:13" ht="16.5" thickBot="1">
      <c r="A246" s="295">
        <f>'3 Прил 12 (толщинометрия)'!C220</f>
        <v>0</v>
      </c>
      <c r="B246" s="295"/>
      <c r="C246" s="295"/>
      <c r="D246" s="256"/>
      <c r="E246" s="296"/>
      <c r="F246" s="312"/>
      <c r="G246" s="312"/>
      <c r="H246" s="312"/>
      <c r="I246" s="312"/>
      <c r="J246" s="312"/>
      <c r="K246" s="312"/>
      <c r="L246" s="226"/>
      <c r="M246" s="219"/>
    </row>
    <row r="247" spans="1:13" ht="16.5" thickBot="1">
      <c r="A247" s="300">
        <f>'3 Прил 12 (толщинометрия)'!C221</f>
        <v>0</v>
      </c>
      <c r="B247" s="300">
        <f>'3 Прил 12 (толщинометрия)'!D221</f>
        <v>0</v>
      </c>
      <c r="C247" s="300">
        <f>'3 Прил 12 (толщинометрия)'!E221</f>
        <v>0</v>
      </c>
      <c r="D247" s="301">
        <f>'3 Прил 12 (толщинометрия)'!F221</f>
        <v>0</v>
      </c>
      <c r="E247" s="302">
        <f>'3 Прил 12 (толщинометрия)'!G221</f>
        <v>0</v>
      </c>
      <c r="F247" s="312"/>
      <c r="G247" s="312"/>
      <c r="H247" s="312"/>
      <c r="I247" s="312"/>
      <c r="J247" s="312"/>
      <c r="K247" s="312"/>
      <c r="L247" s="225">
        <f>MAX(F246:K248)</f>
        <v>0</v>
      </c>
      <c r="M247" s="220">
        <f>'3 Прил 12 (толщинометрия)'!H221</f>
        <v>5.7</v>
      </c>
    </row>
    <row r="248" spans="1:13" ht="16.5" thickBot="1">
      <c r="A248" s="306"/>
      <c r="B248" s="306"/>
      <c r="C248" s="306"/>
      <c r="D248" s="307"/>
      <c r="E248" s="308"/>
      <c r="F248" s="312"/>
      <c r="G248" s="312"/>
      <c r="H248" s="312"/>
      <c r="I248" s="312"/>
      <c r="J248" s="312"/>
      <c r="K248" s="312"/>
      <c r="L248" s="227"/>
      <c r="M248" s="221"/>
    </row>
    <row r="249" spans="1:13" ht="16.5" thickBot="1">
      <c r="A249" s="295">
        <f>'3 Прил 12 (толщинометрия)'!C223</f>
        <v>0</v>
      </c>
      <c r="B249" s="295"/>
      <c r="C249" s="295"/>
      <c r="D249" s="256"/>
      <c r="E249" s="296"/>
      <c r="F249" s="312"/>
      <c r="G249" s="312"/>
      <c r="H249" s="312"/>
      <c r="I249" s="312"/>
      <c r="J249" s="312"/>
      <c r="K249" s="312"/>
      <c r="L249" s="226"/>
      <c r="M249" s="219"/>
    </row>
    <row r="250" spans="1:13" ht="16.5" thickBot="1">
      <c r="A250" s="300">
        <f>'3 Прил 12 (толщинометрия)'!C224</f>
        <v>0</v>
      </c>
      <c r="B250" s="300">
        <f>'3 Прил 12 (толщинометрия)'!D224</f>
        <v>0</v>
      </c>
      <c r="C250" s="300">
        <f>'3 Прил 12 (толщинометрия)'!E224</f>
        <v>0</v>
      </c>
      <c r="D250" s="301">
        <f>'3 Прил 12 (толщинометрия)'!F224</f>
        <v>0</v>
      </c>
      <c r="E250" s="302">
        <f>'3 Прил 12 (толщинометрия)'!G224</f>
        <v>0</v>
      </c>
      <c r="F250" s="312"/>
      <c r="G250" s="312"/>
      <c r="H250" s="312"/>
      <c r="I250" s="312"/>
      <c r="J250" s="312"/>
      <c r="K250" s="312"/>
      <c r="L250" s="225">
        <f>MAX(F249:K251)</f>
        <v>0</v>
      </c>
      <c r="M250" s="220">
        <f>'3 Прил 12 (толщинометрия)'!H224</f>
        <v>5.6</v>
      </c>
    </row>
    <row r="251" spans="1:13" ht="16.5" thickBot="1">
      <c r="A251" s="306"/>
      <c r="B251" s="306"/>
      <c r="C251" s="306"/>
      <c r="D251" s="307"/>
      <c r="E251" s="308"/>
      <c r="F251" s="312"/>
      <c r="G251" s="312"/>
      <c r="H251" s="312"/>
      <c r="I251" s="312"/>
      <c r="J251" s="312"/>
      <c r="K251" s="312"/>
      <c r="L251" s="227"/>
      <c r="M251" s="221"/>
    </row>
    <row r="252" spans="1:13" ht="16.5" thickBot="1">
      <c r="A252" s="295">
        <f>'3 Прил 12 (толщинометрия)'!C226</f>
        <v>0</v>
      </c>
      <c r="B252" s="295"/>
      <c r="C252" s="295"/>
      <c r="D252" s="256"/>
      <c r="E252" s="296"/>
      <c r="F252" s="312"/>
      <c r="G252" s="312"/>
      <c r="H252" s="312"/>
      <c r="I252" s="312"/>
      <c r="J252" s="312"/>
      <c r="K252" s="312"/>
      <c r="L252" s="226"/>
      <c r="M252" s="219"/>
    </row>
    <row r="253" spans="1:13" ht="16.5" thickBot="1">
      <c r="A253" s="300">
        <f>'3 Прил 12 (толщинометрия)'!C227</f>
        <v>0</v>
      </c>
      <c r="B253" s="300">
        <f>'3 Прил 12 (толщинометрия)'!D227</f>
        <v>0</v>
      </c>
      <c r="C253" s="300">
        <f>'3 Прил 12 (толщинометрия)'!E227</f>
        <v>0</v>
      </c>
      <c r="D253" s="301">
        <f>'3 Прил 12 (толщинометрия)'!F227</f>
        <v>0</v>
      </c>
      <c r="E253" s="302">
        <f>'3 Прил 12 (толщинометрия)'!G227</f>
        <v>0</v>
      </c>
      <c r="F253" s="312"/>
      <c r="G253" s="312"/>
      <c r="H253" s="312"/>
      <c r="I253" s="312"/>
      <c r="J253" s="312"/>
      <c r="K253" s="312"/>
      <c r="L253" s="225">
        <f>MAX(F252:K254)</f>
        <v>0</v>
      </c>
      <c r="M253" s="220">
        <f>'3 Прил 12 (толщинометрия)'!H227</f>
        <v>5.8</v>
      </c>
    </row>
    <row r="254" spans="1:13" ht="16.5" thickBot="1">
      <c r="A254" s="306"/>
      <c r="B254" s="306"/>
      <c r="C254" s="306"/>
      <c r="D254" s="307"/>
      <c r="E254" s="308"/>
      <c r="F254" s="312"/>
      <c r="G254" s="312"/>
      <c r="H254" s="312"/>
      <c r="I254" s="312"/>
      <c r="J254" s="312"/>
      <c r="K254" s="312"/>
      <c r="L254" s="227"/>
      <c r="M254" s="221"/>
    </row>
    <row r="255" spans="1:13" ht="16.5" thickBot="1">
      <c r="A255" s="295">
        <f>'3 Прил 12 (толщинометрия)'!C229</f>
        <v>0</v>
      </c>
      <c r="B255" s="295"/>
      <c r="C255" s="295"/>
      <c r="D255" s="256"/>
      <c r="E255" s="296"/>
      <c r="F255" s="312"/>
      <c r="G255" s="312"/>
      <c r="H255" s="312"/>
      <c r="I255" s="312"/>
      <c r="J255" s="312"/>
      <c r="K255" s="312"/>
      <c r="L255" s="226"/>
      <c r="M255" s="219"/>
    </row>
    <row r="256" spans="1:13" ht="16.5" thickBot="1">
      <c r="A256" s="300">
        <f>'3 Прил 12 (толщинометрия)'!C230</f>
        <v>0</v>
      </c>
      <c r="B256" s="300">
        <f>'3 Прил 12 (толщинометрия)'!D230</f>
        <v>0</v>
      </c>
      <c r="C256" s="300">
        <f>'3 Прил 12 (толщинометрия)'!E230</f>
        <v>0</v>
      </c>
      <c r="D256" s="301">
        <f>'3 Прил 12 (толщинометрия)'!F230</f>
        <v>0</v>
      </c>
      <c r="E256" s="302">
        <f>'3 Прил 12 (толщинометрия)'!G230</f>
        <v>0</v>
      </c>
      <c r="F256" s="312"/>
      <c r="G256" s="312"/>
      <c r="H256" s="312"/>
      <c r="I256" s="312"/>
      <c r="J256" s="312"/>
      <c r="K256" s="312"/>
      <c r="L256" s="225">
        <f>MAX(F255:K257)</f>
        <v>0</v>
      </c>
      <c r="M256" s="220">
        <f>'3 Прил 12 (толщинометрия)'!H230</f>
        <v>5.7</v>
      </c>
    </row>
    <row r="257" spans="1:13" ht="16.5" thickBot="1">
      <c r="A257" s="306"/>
      <c r="B257" s="306"/>
      <c r="C257" s="306"/>
      <c r="D257" s="307"/>
      <c r="E257" s="308"/>
      <c r="F257" s="312"/>
      <c r="G257" s="312"/>
      <c r="H257" s="312"/>
      <c r="I257" s="312"/>
      <c r="J257" s="312"/>
      <c r="K257" s="312"/>
      <c r="L257" s="227"/>
      <c r="M257" s="221"/>
    </row>
    <row r="258" spans="1:13" ht="16.5" thickBot="1">
      <c r="A258" s="295">
        <f>'3 Прил 12 (толщинометрия)'!C232</f>
        <v>0</v>
      </c>
      <c r="B258" s="295"/>
      <c r="C258" s="295"/>
      <c r="D258" s="256"/>
      <c r="E258" s="296"/>
      <c r="F258" s="312"/>
      <c r="G258" s="312"/>
      <c r="H258" s="312"/>
      <c r="I258" s="312"/>
      <c r="J258" s="312"/>
      <c r="K258" s="312"/>
      <c r="L258" s="226"/>
      <c r="M258" s="219"/>
    </row>
    <row r="259" spans="1:13" ht="16.5" thickBot="1">
      <c r="A259" s="300">
        <f>'3 Прил 12 (толщинометрия)'!C233</f>
        <v>0</v>
      </c>
      <c r="B259" s="300">
        <f>'3 Прил 12 (толщинометрия)'!D233</f>
        <v>0</v>
      </c>
      <c r="C259" s="300">
        <f>'3 Прил 12 (толщинометрия)'!E233</f>
        <v>0</v>
      </c>
      <c r="D259" s="301">
        <f>'3 Прил 12 (толщинометрия)'!F233</f>
        <v>0</v>
      </c>
      <c r="E259" s="302">
        <f>'3 Прил 12 (толщинометрия)'!G233</f>
        <v>0</v>
      </c>
      <c r="F259" s="312"/>
      <c r="G259" s="312"/>
      <c r="H259" s="312"/>
      <c r="I259" s="312"/>
      <c r="J259" s="312"/>
      <c r="K259" s="312"/>
      <c r="L259" s="225">
        <f>MAX(F258:K260)</f>
        <v>0</v>
      </c>
      <c r="M259" s="220">
        <f>'3 Прил 12 (толщинометрия)'!H233</f>
        <v>5.9</v>
      </c>
    </row>
    <row r="260" spans="1:13" ht="16.5" thickBot="1">
      <c r="A260" s="306"/>
      <c r="B260" s="306"/>
      <c r="C260" s="306"/>
      <c r="D260" s="307"/>
      <c r="E260" s="308"/>
      <c r="F260" s="312"/>
      <c r="G260" s="312"/>
      <c r="H260" s="312"/>
      <c r="I260" s="312"/>
      <c r="J260" s="312"/>
      <c r="K260" s="312"/>
      <c r="L260" s="227"/>
      <c r="M260" s="221"/>
    </row>
    <row r="261" spans="1:13" ht="16.5" thickBot="1">
      <c r="A261" s="295">
        <f>'3 Прил 12 (толщинометрия)'!C235</f>
        <v>0</v>
      </c>
      <c r="B261" s="295"/>
      <c r="C261" s="295"/>
      <c r="D261" s="256"/>
      <c r="E261" s="296"/>
      <c r="F261" s="312"/>
      <c r="G261" s="312"/>
      <c r="H261" s="312"/>
      <c r="I261" s="312"/>
      <c r="J261" s="312"/>
      <c r="K261" s="312"/>
      <c r="L261" s="226"/>
      <c r="M261" s="219"/>
    </row>
    <row r="262" spans="1:13" ht="16.5" thickBot="1">
      <c r="A262" s="300">
        <f>'3 Прил 12 (толщинометрия)'!C236</f>
        <v>0</v>
      </c>
      <c r="B262" s="300">
        <f>'3 Прил 12 (толщинометрия)'!D236</f>
        <v>0</v>
      </c>
      <c r="C262" s="300">
        <f>'3 Прил 12 (толщинометрия)'!E236</f>
        <v>0</v>
      </c>
      <c r="D262" s="301">
        <f>'3 Прил 12 (толщинометрия)'!F236</f>
        <v>0</v>
      </c>
      <c r="E262" s="302">
        <f>'3 Прил 12 (толщинометрия)'!G236</f>
        <v>0</v>
      </c>
      <c r="F262" s="312"/>
      <c r="G262" s="312"/>
      <c r="H262" s="312"/>
      <c r="I262" s="312"/>
      <c r="J262" s="312"/>
      <c r="K262" s="312"/>
      <c r="L262" s="225">
        <f>MAX(F261:K263)</f>
        <v>0</v>
      </c>
      <c r="M262" s="220">
        <f>'3 Прил 12 (толщинометрия)'!H236</f>
        <v>6</v>
      </c>
    </row>
    <row r="263" spans="1:13" ht="16.5" thickBot="1">
      <c r="A263" s="306"/>
      <c r="B263" s="306"/>
      <c r="C263" s="306"/>
      <c r="D263" s="307"/>
      <c r="E263" s="308"/>
      <c r="F263" s="312"/>
      <c r="G263" s="312"/>
      <c r="H263" s="312"/>
      <c r="I263" s="312"/>
      <c r="J263" s="312"/>
      <c r="K263" s="312"/>
      <c r="L263" s="227"/>
      <c r="M263" s="221"/>
    </row>
    <row r="264" spans="1:13" ht="16.5" thickBot="1">
      <c r="A264" s="295">
        <f>'3 Прил 12 (толщинометрия)'!C238</f>
        <v>0</v>
      </c>
      <c r="B264" s="295"/>
      <c r="C264" s="295"/>
      <c r="D264" s="256"/>
      <c r="E264" s="296"/>
      <c r="F264" s="312"/>
      <c r="G264" s="312"/>
      <c r="H264" s="312"/>
      <c r="I264" s="312"/>
      <c r="J264" s="312"/>
      <c r="K264" s="312"/>
      <c r="L264" s="226"/>
      <c r="M264" s="219"/>
    </row>
    <row r="265" spans="1:13" ht="16.5" thickBot="1">
      <c r="A265" s="300">
        <f>'3 Прил 12 (толщинометрия)'!C239</f>
        <v>0</v>
      </c>
      <c r="B265" s="300">
        <f>'3 Прил 12 (толщинометрия)'!D239</f>
        <v>0</v>
      </c>
      <c r="C265" s="300">
        <f>'3 Прил 12 (толщинометрия)'!E239</f>
        <v>0</v>
      </c>
      <c r="D265" s="301">
        <f>'3 Прил 12 (толщинометрия)'!F239</f>
        <v>0</v>
      </c>
      <c r="E265" s="302">
        <f>'3 Прил 12 (толщинометрия)'!G239</f>
        <v>0</v>
      </c>
      <c r="F265" s="312"/>
      <c r="G265" s="312"/>
      <c r="H265" s="312"/>
      <c r="I265" s="312"/>
      <c r="J265" s="312"/>
      <c r="K265" s="312"/>
      <c r="L265" s="225">
        <f>MAX(F264:K266)</f>
        <v>0</v>
      </c>
      <c r="M265" s="220">
        <f>'3 Прил 12 (толщинометрия)'!H239</f>
        <v>5.9</v>
      </c>
    </row>
    <row r="266" spans="1:13" ht="16.5" thickBot="1">
      <c r="A266" s="306"/>
      <c r="B266" s="306"/>
      <c r="C266" s="306"/>
      <c r="D266" s="307"/>
      <c r="E266" s="308"/>
      <c r="F266" s="312"/>
      <c r="G266" s="312"/>
      <c r="H266" s="312"/>
      <c r="I266" s="312"/>
      <c r="J266" s="312"/>
      <c r="K266" s="312"/>
      <c r="L266" s="227"/>
      <c r="M266" s="221"/>
    </row>
    <row r="267" spans="1:13" ht="16.5" thickBot="1">
      <c r="A267" s="295">
        <f>'3 Прил 12 (толщинометрия)'!C241</f>
        <v>0</v>
      </c>
      <c r="B267" s="295"/>
      <c r="C267" s="295"/>
      <c r="D267" s="256"/>
      <c r="E267" s="296"/>
      <c r="F267" s="312"/>
      <c r="G267" s="312"/>
      <c r="H267" s="312"/>
      <c r="I267" s="312"/>
      <c r="J267" s="312"/>
      <c r="K267" s="312"/>
      <c r="L267" s="226"/>
      <c r="M267" s="219"/>
    </row>
    <row r="268" spans="1:13" ht="16.5" thickBot="1">
      <c r="A268" s="300">
        <f>'3 Прил 12 (толщинометрия)'!C242</f>
        <v>0</v>
      </c>
      <c r="B268" s="300">
        <f>'3 Прил 12 (толщинометрия)'!D242</f>
        <v>0</v>
      </c>
      <c r="C268" s="300">
        <f>'3 Прил 12 (толщинометрия)'!E242</f>
        <v>0</v>
      </c>
      <c r="D268" s="301">
        <f>'3 Прил 12 (толщинометрия)'!F242</f>
        <v>0</v>
      </c>
      <c r="E268" s="302">
        <f>'3 Прил 12 (толщинометрия)'!G242</f>
        <v>0</v>
      </c>
      <c r="F268" s="312"/>
      <c r="G268" s="312"/>
      <c r="H268" s="312"/>
      <c r="I268" s="312"/>
      <c r="J268" s="312"/>
      <c r="K268" s="312"/>
      <c r="L268" s="225">
        <f>MAX(F267:K269)</f>
        <v>0</v>
      </c>
      <c r="M268" s="220">
        <f>'3 Прил 12 (толщинометрия)'!H242</f>
        <v>8.1</v>
      </c>
    </row>
    <row r="269" spans="1:13" ht="16.5" thickBot="1">
      <c r="A269" s="306"/>
      <c r="B269" s="306"/>
      <c r="C269" s="306"/>
      <c r="D269" s="307"/>
      <c r="E269" s="308"/>
      <c r="F269" s="312"/>
      <c r="G269" s="312"/>
      <c r="H269" s="312"/>
      <c r="I269" s="312"/>
      <c r="J269" s="312"/>
      <c r="K269" s="312"/>
      <c r="L269" s="227"/>
      <c r="M269" s="221"/>
    </row>
    <row r="270" spans="1:13" ht="16.5" thickBot="1">
      <c r="A270" s="295">
        <f>'3 Прил 12 (толщинометрия)'!C244</f>
        <v>0</v>
      </c>
      <c r="B270" s="295"/>
      <c r="C270" s="295"/>
      <c r="D270" s="256"/>
      <c r="E270" s="296"/>
      <c r="F270" s="314"/>
      <c r="G270" s="314"/>
      <c r="H270" s="314"/>
      <c r="I270" s="314"/>
      <c r="J270" s="314"/>
      <c r="K270" s="314"/>
      <c r="L270" s="226"/>
      <c r="M270" s="219"/>
    </row>
    <row r="271" spans="1:13" ht="16.5" thickBot="1">
      <c r="A271" s="300">
        <f>'3 Прил 12 (толщинометрия)'!C245</f>
        <v>0</v>
      </c>
      <c r="B271" s="300">
        <f>'3 Прил 12 (толщинометрия)'!D245</f>
        <v>0</v>
      </c>
      <c r="C271" s="300">
        <f>'3 Прил 12 (толщинометрия)'!E245</f>
        <v>0</v>
      </c>
      <c r="D271" s="301">
        <f>'3 Прил 12 (толщинометрия)'!F245</f>
        <v>0</v>
      </c>
      <c r="E271" s="302">
        <f>'3 Прил 12 (толщинометрия)'!G245</f>
        <v>0</v>
      </c>
      <c r="F271" s="314"/>
      <c r="G271" s="314"/>
      <c r="H271" s="314"/>
      <c r="I271" s="314"/>
      <c r="J271" s="314"/>
      <c r="K271" s="314"/>
      <c r="L271" s="225">
        <f>MAX(F270:K272)</f>
        <v>0</v>
      </c>
      <c r="M271" s="220">
        <f>'3 Прил 12 (толщинометрия)'!H245</f>
        <v>5.9</v>
      </c>
    </row>
    <row r="272" spans="1:13" ht="16.5" thickBot="1">
      <c r="A272" s="306"/>
      <c r="B272" s="306"/>
      <c r="C272" s="306"/>
      <c r="D272" s="307"/>
      <c r="E272" s="308"/>
      <c r="F272" s="314"/>
      <c r="G272" s="314"/>
      <c r="H272" s="314"/>
      <c r="I272" s="314"/>
      <c r="J272" s="314"/>
      <c r="K272" s="314"/>
      <c r="L272" s="227"/>
      <c r="M272" s="221"/>
    </row>
    <row r="273" spans="1:13" ht="16.5" thickBot="1">
      <c r="A273" s="295">
        <f>'3 Прил 12 (толщинометрия)'!C247</f>
        <v>0</v>
      </c>
      <c r="B273" s="295"/>
      <c r="C273" s="295"/>
      <c r="D273" s="256"/>
      <c r="E273" s="296"/>
      <c r="F273" s="312"/>
      <c r="G273" s="312"/>
      <c r="H273" s="312"/>
      <c r="I273" s="312"/>
      <c r="J273" s="312"/>
      <c r="K273" s="312"/>
      <c r="L273" s="226"/>
      <c r="M273" s="219"/>
    </row>
    <row r="274" spans="1:13" ht="16.5" thickBot="1">
      <c r="A274" s="300">
        <f>'3 Прил 12 (толщинометрия)'!C248</f>
        <v>0</v>
      </c>
      <c r="B274" s="300">
        <f>'3 Прил 12 (толщинометрия)'!D248</f>
        <v>0</v>
      </c>
      <c r="C274" s="300">
        <f>'3 Прил 12 (толщинометрия)'!E248</f>
        <v>0</v>
      </c>
      <c r="D274" s="301">
        <f>'3 Прил 12 (толщинометрия)'!F248</f>
        <v>0</v>
      </c>
      <c r="E274" s="302">
        <f>'3 Прил 12 (толщинометрия)'!G248</f>
        <v>0</v>
      </c>
      <c r="F274" s="312"/>
      <c r="G274" s="312"/>
      <c r="H274" s="312"/>
      <c r="I274" s="312"/>
      <c r="J274" s="312"/>
      <c r="K274" s="312"/>
      <c r="L274" s="225">
        <f>MAX(F273:K275)</f>
        <v>0</v>
      </c>
      <c r="M274" s="220">
        <f>'3 Прил 12 (толщинометрия)'!H248</f>
        <v>6.2</v>
      </c>
    </row>
    <row r="275" spans="1:13" ht="16.5" thickBot="1">
      <c r="A275" s="306"/>
      <c r="B275" s="306"/>
      <c r="C275" s="306"/>
      <c r="D275" s="307"/>
      <c r="E275" s="308"/>
      <c r="F275" s="312"/>
      <c r="G275" s="312"/>
      <c r="H275" s="312"/>
      <c r="I275" s="312"/>
      <c r="J275" s="312"/>
      <c r="K275" s="312"/>
      <c r="L275" s="227"/>
      <c r="M275" s="221"/>
    </row>
    <row r="276" spans="1:13" ht="16.5" thickBot="1">
      <c r="A276" s="295">
        <f>'3 Прил 12 (толщинометрия)'!C250</f>
        <v>0</v>
      </c>
      <c r="B276" s="295"/>
      <c r="C276" s="295"/>
      <c r="D276" s="256"/>
      <c r="E276" s="296"/>
      <c r="F276" s="312"/>
      <c r="G276" s="312"/>
      <c r="H276" s="312"/>
      <c r="I276" s="312"/>
      <c r="J276" s="312"/>
      <c r="K276" s="312"/>
      <c r="L276" s="226"/>
      <c r="M276" s="219"/>
    </row>
    <row r="277" spans="1:13" ht="16.5" thickBot="1">
      <c r="A277" s="300">
        <f>'3 Прил 12 (толщинометрия)'!C251</f>
        <v>0</v>
      </c>
      <c r="B277" s="300">
        <f>'3 Прил 12 (толщинометрия)'!D251</f>
        <v>0</v>
      </c>
      <c r="C277" s="300">
        <f>'3 Прил 12 (толщинометрия)'!E251</f>
        <v>0</v>
      </c>
      <c r="D277" s="301">
        <f>'3 Прил 12 (толщинометрия)'!F251</f>
        <v>0</v>
      </c>
      <c r="E277" s="302">
        <f>'3 Прил 12 (толщинометрия)'!G251</f>
        <v>0</v>
      </c>
      <c r="F277" s="312"/>
      <c r="G277" s="312"/>
      <c r="H277" s="312"/>
      <c r="I277" s="312"/>
      <c r="J277" s="312"/>
      <c r="K277" s="312"/>
      <c r="L277" s="225">
        <f>MAX(F276:K278)</f>
        <v>0</v>
      </c>
      <c r="M277" s="220">
        <f>'3 Прил 12 (толщинометрия)'!H251</f>
        <v>6.3</v>
      </c>
    </row>
    <row r="278" spans="1:13" ht="16.5" thickBot="1">
      <c r="A278" s="306"/>
      <c r="B278" s="306"/>
      <c r="C278" s="306"/>
      <c r="D278" s="307"/>
      <c r="E278" s="308"/>
      <c r="F278" s="312"/>
      <c r="G278" s="312"/>
      <c r="H278" s="312"/>
      <c r="I278" s="312"/>
      <c r="J278" s="312"/>
      <c r="K278" s="312"/>
      <c r="L278" s="227"/>
      <c r="M278" s="221"/>
    </row>
    <row r="279" spans="1:13" ht="16.5" thickBot="1">
      <c r="A279" s="295">
        <f>'3 Прил 12 (толщинометрия)'!C253</f>
        <v>0</v>
      </c>
      <c r="B279" s="295"/>
      <c r="C279" s="295"/>
      <c r="D279" s="256"/>
      <c r="E279" s="296"/>
      <c r="F279" s="312"/>
      <c r="G279" s="312"/>
      <c r="H279" s="312"/>
      <c r="I279" s="312"/>
      <c r="J279" s="312"/>
      <c r="K279" s="312"/>
      <c r="L279" s="226"/>
      <c r="M279" s="219"/>
    </row>
    <row r="280" spans="1:13" ht="16.5" thickBot="1">
      <c r="A280" s="300">
        <f>'3 Прил 12 (толщинометрия)'!C254</f>
        <v>0</v>
      </c>
      <c r="B280" s="300">
        <f>'3 Прил 12 (толщинометрия)'!D254</f>
        <v>0</v>
      </c>
      <c r="C280" s="300">
        <f>'3 Прил 12 (толщинометрия)'!E254</f>
        <v>0</v>
      </c>
      <c r="D280" s="301">
        <f>'3 Прил 12 (толщинометрия)'!F254</f>
        <v>0</v>
      </c>
      <c r="E280" s="302">
        <f>'3 Прил 12 (толщинометрия)'!G254</f>
        <v>0</v>
      </c>
      <c r="F280" s="312"/>
      <c r="G280" s="312"/>
      <c r="H280" s="312"/>
      <c r="I280" s="312"/>
      <c r="J280" s="312"/>
      <c r="K280" s="312"/>
      <c r="L280" s="225">
        <f>MAX(F279:K281)</f>
        <v>0</v>
      </c>
      <c r="M280" s="220">
        <f>'3 Прил 12 (толщинометрия)'!H254</f>
        <v>6</v>
      </c>
    </row>
    <row r="281" spans="1:13" ht="16.5" thickBot="1">
      <c r="A281" s="306"/>
      <c r="B281" s="306"/>
      <c r="C281" s="306"/>
      <c r="D281" s="307"/>
      <c r="E281" s="308"/>
      <c r="F281" s="312"/>
      <c r="G281" s="312"/>
      <c r="H281" s="312"/>
      <c r="I281" s="312"/>
      <c r="J281" s="312"/>
      <c r="K281" s="312"/>
      <c r="L281" s="227"/>
      <c r="M281" s="221"/>
    </row>
    <row r="282" spans="1:13" ht="16.5" thickBot="1">
      <c r="A282" s="295">
        <f>'3 Прил 12 (толщинометрия)'!C256</f>
        <v>0</v>
      </c>
      <c r="B282" s="295"/>
      <c r="C282" s="295"/>
      <c r="D282" s="256"/>
      <c r="E282" s="296"/>
      <c r="F282" s="312"/>
      <c r="G282" s="312"/>
      <c r="H282" s="312"/>
      <c r="I282" s="312"/>
      <c r="J282" s="312"/>
      <c r="K282" s="312"/>
      <c r="L282" s="226"/>
      <c r="M282" s="219"/>
    </row>
    <row r="283" spans="1:13" ht="16.5" thickBot="1">
      <c r="A283" s="300">
        <f>'3 Прил 12 (толщинометрия)'!C257</f>
        <v>0</v>
      </c>
      <c r="B283" s="300">
        <f>'3 Прил 12 (толщинометрия)'!D257</f>
        <v>0</v>
      </c>
      <c r="C283" s="300">
        <f>'3 Прил 12 (толщинометрия)'!E257</f>
        <v>0</v>
      </c>
      <c r="D283" s="301">
        <f>'3 Прил 12 (толщинометрия)'!F257</f>
        <v>0</v>
      </c>
      <c r="E283" s="302">
        <f>'3 Прил 12 (толщинометрия)'!G257</f>
        <v>0</v>
      </c>
      <c r="F283" s="312"/>
      <c r="G283" s="312"/>
      <c r="H283" s="312"/>
      <c r="I283" s="312"/>
      <c r="J283" s="312"/>
      <c r="K283" s="312"/>
      <c r="L283" s="225">
        <f>MAX(F282:K284)</f>
        <v>0</v>
      </c>
      <c r="M283" s="220">
        <f>'3 Прил 12 (толщинометрия)'!H257</f>
        <v>5.7</v>
      </c>
    </row>
    <row r="284" spans="1:13" ht="16.5" thickBot="1">
      <c r="A284" s="306"/>
      <c r="B284" s="306"/>
      <c r="C284" s="306"/>
      <c r="D284" s="307"/>
      <c r="E284" s="308"/>
      <c r="F284" s="312"/>
      <c r="G284" s="312"/>
      <c r="H284" s="312"/>
      <c r="I284" s="312"/>
      <c r="J284" s="312"/>
      <c r="K284" s="312"/>
      <c r="L284" s="227"/>
      <c r="M284" s="221"/>
    </row>
    <row r="285" spans="1:13" ht="16.5" thickBot="1">
      <c r="A285" s="295">
        <f>'3 Прил 12 (толщинометрия)'!C259</f>
        <v>0</v>
      </c>
      <c r="B285" s="295"/>
      <c r="C285" s="295"/>
      <c r="D285" s="256"/>
      <c r="E285" s="296"/>
      <c r="F285" s="314"/>
      <c r="G285" s="314"/>
      <c r="H285" s="314"/>
      <c r="I285" s="314"/>
      <c r="J285" s="314"/>
      <c r="K285" s="314"/>
      <c r="L285" s="226"/>
      <c r="M285" s="219"/>
    </row>
    <row r="286" spans="1:13" ht="16.5" thickBot="1">
      <c r="A286" s="300">
        <f>'3 Прил 12 (толщинометрия)'!C260</f>
        <v>0</v>
      </c>
      <c r="B286" s="300">
        <f>'3 Прил 12 (толщинометрия)'!D260</f>
        <v>0</v>
      </c>
      <c r="C286" s="300">
        <f>'3 Прил 12 (толщинометрия)'!E260</f>
        <v>0</v>
      </c>
      <c r="D286" s="301">
        <f>'3 Прил 12 (толщинометрия)'!F260</f>
        <v>0</v>
      </c>
      <c r="E286" s="302">
        <f>'3 Прил 12 (толщинометрия)'!G260</f>
        <v>0</v>
      </c>
      <c r="F286" s="314"/>
      <c r="G286" s="314"/>
      <c r="H286" s="314"/>
      <c r="I286" s="314"/>
      <c r="J286" s="314"/>
      <c r="K286" s="314"/>
      <c r="L286" s="225">
        <f>MAX(F285:K287)</f>
        <v>0</v>
      </c>
      <c r="M286" s="220">
        <f>'3 Прил 12 (толщинометрия)'!H260</f>
        <v>5.8</v>
      </c>
    </row>
    <row r="287" spans="1:13" ht="16.5" thickBot="1">
      <c r="A287" s="306"/>
      <c r="B287" s="306"/>
      <c r="C287" s="306"/>
      <c r="D287" s="307"/>
      <c r="E287" s="308"/>
      <c r="F287" s="314"/>
      <c r="G287" s="314"/>
      <c r="H287" s="314"/>
      <c r="I287" s="314"/>
      <c r="J287" s="314"/>
      <c r="K287" s="314"/>
      <c r="L287" s="227"/>
      <c r="M287" s="221"/>
    </row>
    <row r="288" spans="1:13" ht="16.5" thickBot="1">
      <c r="A288" s="295">
        <f>'3 Прил 12 (толщинометрия)'!C262</f>
        <v>0</v>
      </c>
      <c r="B288" s="295"/>
      <c r="C288" s="295"/>
      <c r="D288" s="256"/>
      <c r="E288" s="296"/>
      <c r="F288" s="312"/>
      <c r="G288" s="312"/>
      <c r="H288" s="312"/>
      <c r="I288" s="312"/>
      <c r="J288" s="312"/>
      <c r="K288" s="312"/>
      <c r="L288" s="226"/>
      <c r="M288" s="219"/>
    </row>
    <row r="289" spans="1:13" ht="16.5" thickBot="1">
      <c r="A289" s="300">
        <f>'3 Прил 12 (толщинометрия)'!C263</f>
        <v>0</v>
      </c>
      <c r="B289" s="300">
        <f>'3 Прил 12 (толщинометрия)'!D263</f>
        <v>0</v>
      </c>
      <c r="C289" s="300">
        <f>'3 Прил 12 (толщинометрия)'!E263</f>
        <v>0</v>
      </c>
      <c r="D289" s="301">
        <f>'3 Прил 12 (толщинометрия)'!F263</f>
        <v>0</v>
      </c>
      <c r="E289" s="302">
        <f>'3 Прил 12 (толщинометрия)'!G263</f>
        <v>0</v>
      </c>
      <c r="F289" s="312"/>
      <c r="G289" s="312"/>
      <c r="H289" s="312"/>
      <c r="I289" s="312"/>
      <c r="J289" s="312"/>
      <c r="K289" s="312"/>
      <c r="L289" s="225">
        <f>MAX(F288:K290)</f>
        <v>0</v>
      </c>
      <c r="M289" s="220">
        <f>'3 Прил 12 (толщинометрия)'!H263</f>
        <v>5.7</v>
      </c>
    </row>
    <row r="290" spans="1:13" ht="16.5" thickBot="1">
      <c r="A290" s="306"/>
      <c r="B290" s="306"/>
      <c r="C290" s="306"/>
      <c r="D290" s="307"/>
      <c r="E290" s="308"/>
      <c r="F290" s="312"/>
      <c r="G290" s="312"/>
      <c r="H290" s="312"/>
      <c r="I290" s="312"/>
      <c r="J290" s="312"/>
      <c r="K290" s="312"/>
      <c r="L290" s="227"/>
      <c r="M290" s="221"/>
    </row>
    <row r="291" spans="1:13" ht="16.5" thickBot="1">
      <c r="A291" s="295">
        <f>'3 Прил 12 (толщинометрия)'!C265</f>
        <v>0</v>
      </c>
      <c r="B291" s="295"/>
      <c r="C291" s="295"/>
      <c r="D291" s="256"/>
      <c r="E291" s="296"/>
      <c r="F291" s="312"/>
      <c r="G291" s="312"/>
      <c r="H291" s="312"/>
      <c r="I291" s="312"/>
      <c r="J291" s="312"/>
      <c r="K291" s="312"/>
      <c r="L291" s="226"/>
      <c r="M291" s="219"/>
    </row>
    <row r="292" spans="1:13" ht="16.5" thickBot="1">
      <c r="A292" s="300">
        <f>'3 Прил 12 (толщинометрия)'!C266</f>
        <v>0</v>
      </c>
      <c r="B292" s="300">
        <f>'3 Прил 12 (толщинометрия)'!D266</f>
        <v>0</v>
      </c>
      <c r="C292" s="300">
        <f>'3 Прил 12 (толщинометрия)'!E266</f>
        <v>0</v>
      </c>
      <c r="D292" s="301">
        <f>'3 Прил 12 (толщинометрия)'!F266</f>
        <v>0</v>
      </c>
      <c r="E292" s="302">
        <f>'3 Прил 12 (толщинометрия)'!G266</f>
        <v>0</v>
      </c>
      <c r="F292" s="312"/>
      <c r="G292" s="312"/>
      <c r="H292" s="312"/>
      <c r="I292" s="312"/>
      <c r="J292" s="312"/>
      <c r="K292" s="312"/>
      <c r="L292" s="225">
        <f>MAX(F291:K293)</f>
        <v>0</v>
      </c>
      <c r="M292" s="220">
        <f>'3 Прил 12 (толщинометрия)'!H266</f>
        <v>5.8</v>
      </c>
    </row>
    <row r="293" spans="1:13" ht="16.5" thickBot="1">
      <c r="A293" s="306"/>
      <c r="B293" s="306"/>
      <c r="C293" s="306"/>
      <c r="D293" s="307"/>
      <c r="E293" s="308"/>
      <c r="F293" s="312"/>
      <c r="G293" s="312"/>
      <c r="H293" s="312"/>
      <c r="I293" s="312"/>
      <c r="J293" s="312"/>
      <c r="K293" s="312"/>
      <c r="L293" s="227"/>
      <c r="M293" s="221"/>
    </row>
    <row r="294" spans="1:13" ht="16.5" thickBot="1">
      <c r="A294" s="295">
        <f>'3 Прил 12 (толщинометрия)'!C268</f>
        <v>0</v>
      </c>
      <c r="B294" s="295"/>
      <c r="C294" s="295"/>
      <c r="D294" s="256"/>
      <c r="E294" s="296"/>
      <c r="F294" s="312"/>
      <c r="G294" s="312"/>
      <c r="H294" s="312"/>
      <c r="I294" s="312"/>
      <c r="J294" s="312"/>
      <c r="K294" s="312"/>
      <c r="L294" s="226"/>
      <c r="M294" s="219"/>
    </row>
    <row r="295" spans="1:13" ht="16.5" thickBot="1">
      <c r="A295" s="300">
        <f>'3 Прил 12 (толщинометрия)'!C269</f>
        <v>0</v>
      </c>
      <c r="B295" s="300">
        <f>'3 Прил 12 (толщинометрия)'!D269</f>
        <v>0</v>
      </c>
      <c r="C295" s="300">
        <f>'3 Прил 12 (толщинометрия)'!E269</f>
        <v>0</v>
      </c>
      <c r="D295" s="301">
        <f>'3 Прил 12 (толщинометрия)'!F269</f>
        <v>0</v>
      </c>
      <c r="E295" s="302">
        <f>'3 Прил 12 (толщинометрия)'!G269</f>
        <v>0</v>
      </c>
      <c r="F295" s="312"/>
      <c r="G295" s="312"/>
      <c r="H295" s="312"/>
      <c r="I295" s="312"/>
      <c r="J295" s="312"/>
      <c r="K295" s="312"/>
      <c r="L295" s="225">
        <f>MAX(F294:K296)</f>
        <v>0</v>
      </c>
      <c r="M295" s="220">
        <f>'3 Прил 12 (толщинометрия)'!H269</f>
        <v>5.7</v>
      </c>
    </row>
    <row r="296" spans="1:13" ht="16.5" thickBot="1">
      <c r="A296" s="306"/>
      <c r="B296" s="306"/>
      <c r="C296" s="306"/>
      <c r="D296" s="307"/>
      <c r="E296" s="308"/>
      <c r="F296" s="312"/>
      <c r="G296" s="312"/>
      <c r="H296" s="312"/>
      <c r="I296" s="312"/>
      <c r="J296" s="312"/>
      <c r="K296" s="312"/>
      <c r="L296" s="227"/>
      <c r="M296" s="221"/>
    </row>
    <row r="297" spans="1:13" ht="16.5" thickBot="1">
      <c r="A297" s="295">
        <f>'3 Прил 12 (толщинометрия)'!C271</f>
        <v>0</v>
      </c>
      <c r="B297" s="295"/>
      <c r="C297" s="295"/>
      <c r="D297" s="256"/>
      <c r="E297" s="296"/>
      <c r="F297" s="312"/>
      <c r="G297" s="312"/>
      <c r="H297" s="312"/>
      <c r="I297" s="312"/>
      <c r="J297" s="312"/>
      <c r="K297" s="312"/>
      <c r="L297" s="226"/>
      <c r="M297" s="219"/>
    </row>
    <row r="298" spans="1:13" ht="16.5" thickBot="1">
      <c r="A298" s="300">
        <f>'3 Прил 12 (толщинометрия)'!C272</f>
        <v>0</v>
      </c>
      <c r="B298" s="300">
        <f>'3 Прил 12 (толщинометрия)'!D272</f>
        <v>0</v>
      </c>
      <c r="C298" s="300">
        <f>'3 Прил 12 (толщинометрия)'!E272</f>
        <v>0</v>
      </c>
      <c r="D298" s="301">
        <f>'3 Прил 12 (толщинометрия)'!F272</f>
        <v>0</v>
      </c>
      <c r="E298" s="302">
        <f>'3 Прил 12 (толщинометрия)'!G272</f>
        <v>0</v>
      </c>
      <c r="F298" s="312"/>
      <c r="G298" s="312"/>
      <c r="H298" s="312"/>
      <c r="I298" s="312"/>
      <c r="J298" s="312"/>
      <c r="K298" s="312"/>
      <c r="L298" s="225">
        <f>MAX(F297:K299)</f>
        <v>0</v>
      </c>
      <c r="M298" s="220">
        <f>'3 Прил 12 (толщинометрия)'!H272</f>
        <v>5.7</v>
      </c>
    </row>
    <row r="299" spans="1:13" ht="16.5" thickBot="1">
      <c r="A299" s="306"/>
      <c r="B299" s="306"/>
      <c r="C299" s="306"/>
      <c r="D299" s="307"/>
      <c r="E299" s="308"/>
      <c r="F299" s="312"/>
      <c r="G299" s="312"/>
      <c r="H299" s="312"/>
      <c r="I299" s="312"/>
      <c r="J299" s="312"/>
      <c r="K299" s="312"/>
      <c r="L299" s="227"/>
      <c r="M299" s="221"/>
    </row>
    <row r="300" spans="1:13" ht="16.5" thickBot="1">
      <c r="A300" s="295">
        <f>'3 Прил 12 (толщинометрия)'!C274</f>
        <v>0</v>
      </c>
      <c r="B300" s="295"/>
      <c r="C300" s="295"/>
      <c r="D300" s="256"/>
      <c r="E300" s="296"/>
      <c r="F300" s="312"/>
      <c r="G300" s="312"/>
      <c r="H300" s="312"/>
      <c r="I300" s="312"/>
      <c r="J300" s="312"/>
      <c r="K300" s="312"/>
      <c r="L300" s="226"/>
      <c r="M300" s="219"/>
    </row>
    <row r="301" spans="1:13" ht="16.5" thickBot="1">
      <c r="A301" s="300">
        <f>'3 Прил 12 (толщинометрия)'!C275</f>
        <v>0</v>
      </c>
      <c r="B301" s="300">
        <f>'3 Прил 12 (толщинометрия)'!D275</f>
        <v>0</v>
      </c>
      <c r="C301" s="300">
        <f>'3 Прил 12 (толщинометрия)'!E275</f>
        <v>0</v>
      </c>
      <c r="D301" s="301">
        <f>'3 Прил 12 (толщинометрия)'!F275</f>
        <v>0</v>
      </c>
      <c r="E301" s="302">
        <f>'3 Прил 12 (толщинометрия)'!G275</f>
        <v>0</v>
      </c>
      <c r="F301" s="312"/>
      <c r="G301" s="312"/>
      <c r="H301" s="312"/>
      <c r="I301" s="312"/>
      <c r="J301" s="312"/>
      <c r="K301" s="312"/>
      <c r="L301" s="225">
        <f>MAX(F300:K302)</f>
        <v>0</v>
      </c>
      <c r="M301" s="220">
        <f>'3 Прил 12 (толщинометрия)'!H275</f>
        <v>7.5</v>
      </c>
    </row>
    <row r="302" spans="1:13" ht="16.5" thickBot="1">
      <c r="A302" s="306"/>
      <c r="B302" s="306"/>
      <c r="C302" s="306"/>
      <c r="D302" s="307"/>
      <c r="E302" s="308"/>
      <c r="F302" s="312"/>
      <c r="G302" s="312"/>
      <c r="H302" s="312"/>
      <c r="I302" s="312"/>
      <c r="J302" s="312"/>
      <c r="K302" s="312"/>
      <c r="L302" s="227"/>
      <c r="M302" s="221"/>
    </row>
    <row r="303" spans="1:13" ht="16.5" thickBot="1">
      <c r="A303" s="295">
        <f>'3 Прил 12 (толщинометрия)'!C277</f>
        <v>0</v>
      </c>
      <c r="B303" s="295"/>
      <c r="C303" s="295"/>
      <c r="D303" s="256"/>
      <c r="E303" s="296"/>
      <c r="F303" s="312"/>
      <c r="G303" s="312"/>
      <c r="H303" s="312"/>
      <c r="I303" s="312"/>
      <c r="J303" s="312"/>
      <c r="K303" s="312"/>
      <c r="L303" s="226"/>
      <c r="M303" s="219"/>
    </row>
    <row r="304" spans="1:13" ht="16.5" thickBot="1">
      <c r="A304" s="300">
        <f>'3 Прил 12 (толщинометрия)'!C278</f>
        <v>0</v>
      </c>
      <c r="B304" s="300">
        <f>'3 Прил 12 (толщинометрия)'!D278</f>
        <v>0</v>
      </c>
      <c r="C304" s="300">
        <f>'3 Прил 12 (толщинометрия)'!E278</f>
        <v>0</v>
      </c>
      <c r="D304" s="301">
        <f>'3 Прил 12 (толщинометрия)'!F278</f>
        <v>0</v>
      </c>
      <c r="E304" s="302">
        <f>'3 Прил 12 (толщинометрия)'!G278</f>
        <v>0</v>
      </c>
      <c r="F304" s="312"/>
      <c r="G304" s="312"/>
      <c r="H304" s="312"/>
      <c r="I304" s="312"/>
      <c r="J304" s="312"/>
      <c r="K304" s="312"/>
      <c r="L304" s="225">
        <f>MAX(F303:K305)</f>
        <v>0</v>
      </c>
      <c r="M304" s="220">
        <f>'3 Прил 12 (толщинометрия)'!H278</f>
        <v>7.5</v>
      </c>
    </row>
    <row r="305" spans="1:13" ht="16.5" thickBot="1">
      <c r="A305" s="306"/>
      <c r="B305" s="306"/>
      <c r="C305" s="306"/>
      <c r="D305" s="307"/>
      <c r="E305" s="308"/>
      <c r="F305" s="312"/>
      <c r="G305" s="312"/>
      <c r="H305" s="312"/>
      <c r="I305" s="312"/>
      <c r="J305" s="312"/>
      <c r="K305" s="312"/>
      <c r="L305" s="227"/>
      <c r="M305" s="221"/>
    </row>
    <row r="306" spans="1:13" ht="16.5" thickBot="1">
      <c r="A306" s="295">
        <f>'3 Прил 12 (толщинометрия)'!C280</f>
        <v>0</v>
      </c>
      <c r="B306" s="295"/>
      <c r="C306" s="295"/>
      <c r="D306" s="256"/>
      <c r="E306" s="296"/>
      <c r="F306" s="312"/>
      <c r="G306" s="312"/>
      <c r="H306" s="312"/>
      <c r="I306" s="312"/>
      <c r="J306" s="312"/>
      <c r="K306" s="312"/>
      <c r="L306" s="226"/>
      <c r="M306" s="219"/>
    </row>
    <row r="307" spans="1:13" ht="16.5" thickBot="1">
      <c r="A307" s="300">
        <f>'3 Прил 12 (толщинометрия)'!C281</f>
        <v>0</v>
      </c>
      <c r="B307" s="300">
        <f>'3 Прил 12 (толщинометрия)'!D281</f>
        <v>0</v>
      </c>
      <c r="C307" s="300">
        <f>'3 Прил 12 (толщинометрия)'!E281</f>
        <v>0</v>
      </c>
      <c r="D307" s="301">
        <f>'3 Прил 12 (толщинометрия)'!F281</f>
        <v>0</v>
      </c>
      <c r="E307" s="302">
        <f>'3 Прил 12 (толщинометрия)'!G281</f>
        <v>0</v>
      </c>
      <c r="F307" s="312"/>
      <c r="G307" s="312"/>
      <c r="H307" s="312"/>
      <c r="I307" s="312"/>
      <c r="J307" s="312"/>
      <c r="K307" s="312"/>
      <c r="L307" s="225">
        <f>MAX(F306:K308)</f>
        <v>0</v>
      </c>
      <c r="M307" s="220">
        <f>'3 Прил 12 (толщинометрия)'!H281</f>
        <v>7.5</v>
      </c>
    </row>
    <row r="308" spans="1:13" ht="16.5" thickBot="1">
      <c r="A308" s="306"/>
      <c r="B308" s="306"/>
      <c r="C308" s="306"/>
      <c r="D308" s="307"/>
      <c r="E308" s="308"/>
      <c r="F308" s="312"/>
      <c r="G308" s="312"/>
      <c r="H308" s="312"/>
      <c r="I308" s="312"/>
      <c r="J308" s="312"/>
      <c r="K308" s="312"/>
      <c r="L308" s="227"/>
      <c r="M308" s="221"/>
    </row>
    <row r="309" spans="1:13" ht="16.5" thickBot="1">
      <c r="A309" s="295">
        <f>'3 Прил 12 (толщинометрия)'!C283</f>
        <v>0</v>
      </c>
      <c r="B309" s="295"/>
      <c r="C309" s="295"/>
      <c r="D309" s="256"/>
      <c r="E309" s="296"/>
      <c r="F309" s="312"/>
      <c r="G309" s="312"/>
      <c r="H309" s="312"/>
      <c r="I309" s="312"/>
      <c r="J309" s="312"/>
      <c r="K309" s="312"/>
      <c r="L309" s="226"/>
      <c r="M309" s="219"/>
    </row>
    <row r="310" spans="1:13" ht="16.5" thickBot="1">
      <c r="A310" s="300">
        <f>'3 Прил 12 (толщинометрия)'!C284</f>
        <v>0</v>
      </c>
      <c r="B310" s="300">
        <f>'3 Прил 12 (толщинометрия)'!D284</f>
        <v>0</v>
      </c>
      <c r="C310" s="300">
        <f>'3 Прил 12 (толщинометрия)'!E284</f>
        <v>0</v>
      </c>
      <c r="D310" s="301">
        <f>'3 Прил 12 (толщинометрия)'!F284</f>
        <v>0</v>
      </c>
      <c r="E310" s="302">
        <f>'3 Прил 12 (толщинометрия)'!G284</f>
        <v>0</v>
      </c>
      <c r="F310" s="312"/>
      <c r="G310" s="312"/>
      <c r="H310" s="312"/>
      <c r="I310" s="312"/>
      <c r="J310" s="312"/>
      <c r="K310" s="312"/>
      <c r="L310" s="225">
        <f>MAX(F309:K311)</f>
        <v>0</v>
      </c>
      <c r="M310" s="220">
        <f>'3 Прил 12 (толщинометрия)'!H284</f>
        <v>7.4</v>
      </c>
    </row>
    <row r="311" spans="1:13" ht="16.5" thickBot="1">
      <c r="A311" s="306"/>
      <c r="B311" s="306"/>
      <c r="C311" s="306"/>
      <c r="D311" s="307"/>
      <c r="E311" s="308"/>
      <c r="F311" s="312"/>
      <c r="G311" s="312"/>
      <c r="H311" s="312"/>
      <c r="I311" s="312"/>
      <c r="J311" s="312"/>
      <c r="K311" s="312"/>
      <c r="L311" s="227"/>
      <c r="M311" s="221"/>
    </row>
    <row r="312" spans="1:13" ht="16.5" thickBot="1">
      <c r="A312" s="295">
        <f>'3 Прил 12 (толщинометрия)'!C286</f>
        <v>0</v>
      </c>
      <c r="B312" s="295"/>
      <c r="C312" s="295"/>
      <c r="D312" s="256"/>
      <c r="E312" s="296"/>
      <c r="F312" s="312"/>
      <c r="G312" s="312"/>
      <c r="H312" s="312"/>
      <c r="I312" s="312"/>
      <c r="J312" s="312"/>
      <c r="K312" s="312"/>
      <c r="L312" s="226"/>
      <c r="M312" s="219"/>
    </row>
    <row r="313" spans="1:13" ht="16.5" thickBot="1">
      <c r="A313" s="300">
        <f>'3 Прил 12 (толщинометрия)'!C287</f>
        <v>0</v>
      </c>
      <c r="B313" s="300">
        <f>'3 Прил 12 (толщинометрия)'!D287</f>
        <v>0</v>
      </c>
      <c r="C313" s="300">
        <f>'3 Прил 12 (толщинометрия)'!E287</f>
        <v>0</v>
      </c>
      <c r="D313" s="301">
        <f>'3 Прил 12 (толщинометрия)'!F287</f>
        <v>0</v>
      </c>
      <c r="E313" s="302">
        <f>'3 Прил 12 (толщинометрия)'!G287</f>
        <v>0</v>
      </c>
      <c r="F313" s="312"/>
      <c r="G313" s="312"/>
      <c r="H313" s="312"/>
      <c r="I313" s="312"/>
      <c r="J313" s="312"/>
      <c r="K313" s="312"/>
      <c r="L313" s="225">
        <f>MAX(F312:K314)</f>
        <v>0</v>
      </c>
      <c r="M313" s="220">
        <f>'3 Прил 12 (толщинометрия)'!H287</f>
        <v>7.5</v>
      </c>
    </row>
    <row r="314" spans="1:13" ht="16.5" thickBot="1">
      <c r="A314" s="306"/>
      <c r="B314" s="306"/>
      <c r="C314" s="306"/>
      <c r="D314" s="307"/>
      <c r="E314" s="308"/>
      <c r="F314" s="312"/>
      <c r="G314" s="312"/>
      <c r="H314" s="312"/>
      <c r="I314" s="312"/>
      <c r="J314" s="312"/>
      <c r="K314" s="312"/>
      <c r="L314" s="227"/>
      <c r="M314" s="221"/>
    </row>
    <row r="315" spans="1:13" ht="16.5" thickBot="1">
      <c r="A315" s="295">
        <f>'3 Прил 12 (толщинометрия)'!C289</f>
        <v>0</v>
      </c>
      <c r="B315" s="295"/>
      <c r="C315" s="295"/>
      <c r="D315" s="256"/>
      <c r="E315" s="296"/>
      <c r="F315" s="312"/>
      <c r="G315" s="312"/>
      <c r="H315" s="312"/>
      <c r="I315" s="312"/>
      <c r="J315" s="312"/>
      <c r="K315" s="312"/>
      <c r="L315" s="226"/>
      <c r="M315" s="219"/>
    </row>
    <row r="316" spans="1:13" ht="16.5" thickBot="1">
      <c r="A316" s="300">
        <f>'3 Прил 12 (толщинометрия)'!C290</f>
        <v>0</v>
      </c>
      <c r="B316" s="300">
        <f>'3 Прил 12 (толщинометрия)'!D290</f>
        <v>0</v>
      </c>
      <c r="C316" s="300">
        <f>'3 Прил 12 (толщинометрия)'!E290</f>
        <v>0</v>
      </c>
      <c r="D316" s="301">
        <f>'3 Прил 12 (толщинометрия)'!F290</f>
        <v>0</v>
      </c>
      <c r="E316" s="302">
        <f>'3 Прил 12 (толщинометрия)'!G290</f>
        <v>0</v>
      </c>
      <c r="F316" s="312"/>
      <c r="G316" s="312"/>
      <c r="H316" s="312"/>
      <c r="I316" s="312"/>
      <c r="J316" s="312"/>
      <c r="K316" s="312"/>
      <c r="L316" s="225">
        <f>MAX(F315:K317)</f>
        <v>0</v>
      </c>
      <c r="M316" s="220">
        <f>'3 Прил 12 (толщинометрия)'!H290</f>
        <v>7.6</v>
      </c>
    </row>
    <row r="317" spans="1:13" ht="16.5" thickBot="1">
      <c r="A317" s="306"/>
      <c r="B317" s="306"/>
      <c r="C317" s="306"/>
      <c r="D317" s="307"/>
      <c r="E317" s="308"/>
      <c r="F317" s="312"/>
      <c r="G317" s="312"/>
      <c r="H317" s="312"/>
      <c r="I317" s="312"/>
      <c r="J317" s="312"/>
      <c r="K317" s="312"/>
      <c r="L317" s="227"/>
      <c r="M317" s="221"/>
    </row>
    <row r="318" spans="1:13" ht="16.5" thickBot="1">
      <c r="A318" s="295">
        <f>'3 Прил 12 (толщинометрия)'!C292</f>
        <v>0</v>
      </c>
      <c r="B318" s="295"/>
      <c r="C318" s="295"/>
      <c r="D318" s="256"/>
      <c r="E318" s="296"/>
      <c r="F318" s="312"/>
      <c r="G318" s="312"/>
      <c r="H318" s="312"/>
      <c r="I318" s="312"/>
      <c r="J318" s="312"/>
      <c r="K318" s="312"/>
      <c r="L318" s="226"/>
      <c r="M318" s="219"/>
    </row>
    <row r="319" spans="1:13" ht="16.5" thickBot="1">
      <c r="A319" s="300">
        <f>'3 Прил 12 (толщинометрия)'!C293</f>
        <v>0</v>
      </c>
      <c r="B319" s="300">
        <f>'3 Прил 12 (толщинометрия)'!D293</f>
        <v>0</v>
      </c>
      <c r="C319" s="300">
        <f>'3 Прил 12 (толщинометрия)'!E293</f>
        <v>0</v>
      </c>
      <c r="D319" s="301">
        <f>'3 Прил 12 (толщинометрия)'!F293</f>
        <v>0</v>
      </c>
      <c r="E319" s="302">
        <f>'3 Прил 12 (толщинометрия)'!G293</f>
        <v>0</v>
      </c>
      <c r="F319" s="312"/>
      <c r="G319" s="312"/>
      <c r="H319" s="312"/>
      <c r="I319" s="312"/>
      <c r="J319" s="312"/>
      <c r="K319" s="312"/>
      <c r="L319" s="225">
        <f>MAX(F318:K320)</f>
        <v>0</v>
      </c>
      <c r="M319" s="220">
        <f>'3 Прил 12 (толщинометрия)'!H293</f>
        <v>7.6</v>
      </c>
    </row>
    <row r="320" spans="1:13" ht="16.5" thickBot="1">
      <c r="A320" s="306"/>
      <c r="B320" s="306"/>
      <c r="C320" s="306"/>
      <c r="D320" s="307"/>
      <c r="E320" s="308"/>
      <c r="F320" s="312"/>
      <c r="G320" s="312"/>
      <c r="H320" s="312"/>
      <c r="I320" s="312"/>
      <c r="J320" s="312"/>
      <c r="K320" s="312"/>
      <c r="L320" s="227"/>
      <c r="M320" s="221"/>
    </row>
    <row r="321" spans="1:13" ht="16.5" thickBot="1">
      <c r="A321" s="295">
        <f>'3 Прил 12 (толщинометрия)'!C295</f>
        <v>0</v>
      </c>
      <c r="B321" s="295"/>
      <c r="C321" s="295"/>
      <c r="D321" s="256"/>
      <c r="E321" s="296"/>
      <c r="F321" s="312"/>
      <c r="G321" s="312"/>
      <c r="H321" s="312"/>
      <c r="I321" s="312"/>
      <c r="J321" s="312"/>
      <c r="K321" s="312"/>
      <c r="L321" s="226"/>
      <c r="M321" s="219"/>
    </row>
    <row r="322" spans="1:13" ht="16.5" thickBot="1">
      <c r="A322" s="300">
        <f>'3 Прил 12 (толщинометрия)'!C296</f>
        <v>0</v>
      </c>
      <c r="B322" s="300">
        <f>'3 Прил 12 (толщинометрия)'!D296</f>
        <v>0</v>
      </c>
      <c r="C322" s="300">
        <f>'3 Прил 12 (толщинометрия)'!E296</f>
        <v>0</v>
      </c>
      <c r="D322" s="301">
        <f>'3 Прил 12 (толщинометрия)'!F296</f>
        <v>0</v>
      </c>
      <c r="E322" s="302">
        <f>'3 Прил 12 (толщинометрия)'!G296</f>
        <v>0</v>
      </c>
      <c r="F322" s="312"/>
      <c r="G322" s="312"/>
      <c r="H322" s="312"/>
      <c r="I322" s="312"/>
      <c r="J322" s="312"/>
      <c r="K322" s="312"/>
      <c r="L322" s="225">
        <f>MAX(F321:K323)</f>
        <v>0</v>
      </c>
      <c r="M322" s="220">
        <f>'3 Прил 12 (толщинометрия)'!H296</f>
        <v>7.6</v>
      </c>
    </row>
    <row r="323" spans="1:13" ht="16.5" thickBot="1">
      <c r="A323" s="306"/>
      <c r="B323" s="306"/>
      <c r="C323" s="306"/>
      <c r="D323" s="307"/>
      <c r="E323" s="308"/>
      <c r="F323" s="312"/>
      <c r="G323" s="312"/>
      <c r="H323" s="312"/>
      <c r="I323" s="312"/>
      <c r="J323" s="312"/>
      <c r="K323" s="312"/>
      <c r="L323" s="227"/>
      <c r="M323" s="221"/>
    </row>
    <row r="324" spans="1:13" ht="16.5" thickBot="1">
      <c r="A324" s="295">
        <f>'3 Прил 12 (толщинометрия)'!C298</f>
        <v>0</v>
      </c>
      <c r="B324" s="295"/>
      <c r="C324" s="295"/>
      <c r="D324" s="256"/>
      <c r="E324" s="296"/>
      <c r="F324" s="312"/>
      <c r="G324" s="312"/>
      <c r="H324" s="312"/>
      <c r="I324" s="312"/>
      <c r="J324" s="312"/>
      <c r="K324" s="312"/>
      <c r="L324" s="226"/>
      <c r="M324" s="219"/>
    </row>
    <row r="325" spans="1:13" ht="16.5" thickBot="1">
      <c r="A325" s="300">
        <f>'3 Прил 12 (толщинометрия)'!C299</f>
        <v>0</v>
      </c>
      <c r="B325" s="300">
        <f>'3 Прил 12 (толщинометрия)'!D299</f>
        <v>0</v>
      </c>
      <c r="C325" s="300">
        <f>'3 Прил 12 (толщинометрия)'!E299</f>
        <v>0</v>
      </c>
      <c r="D325" s="301">
        <f>'3 Прил 12 (толщинометрия)'!F299</f>
        <v>0</v>
      </c>
      <c r="E325" s="302">
        <f>'3 Прил 12 (толщинометрия)'!G299</f>
        <v>0</v>
      </c>
      <c r="F325" s="312"/>
      <c r="G325" s="312"/>
      <c r="H325" s="312"/>
      <c r="I325" s="312"/>
      <c r="J325" s="312"/>
      <c r="K325" s="312"/>
      <c r="L325" s="225">
        <f>MAX(F324:K326)</f>
        <v>0</v>
      </c>
      <c r="M325" s="220">
        <f>'3 Прил 12 (толщинометрия)'!H299</f>
        <v>7.8</v>
      </c>
    </row>
    <row r="326" spans="1:13" ht="16.5" thickBot="1">
      <c r="A326" s="306"/>
      <c r="B326" s="306"/>
      <c r="C326" s="306"/>
      <c r="D326" s="307"/>
      <c r="E326" s="308"/>
      <c r="F326" s="312"/>
      <c r="G326" s="312"/>
      <c r="H326" s="312"/>
      <c r="I326" s="312"/>
      <c r="J326" s="312"/>
      <c r="K326" s="312"/>
      <c r="L326" s="227"/>
      <c r="M326" s="221"/>
    </row>
    <row r="327" spans="1:13" ht="16.5" thickBot="1">
      <c r="A327" s="295">
        <f>'3 Прил 12 (толщинометрия)'!C301</f>
        <v>0</v>
      </c>
      <c r="B327" s="295"/>
      <c r="C327" s="295"/>
      <c r="D327" s="256"/>
      <c r="E327" s="296"/>
      <c r="F327" s="312"/>
      <c r="G327" s="312"/>
      <c r="H327" s="312"/>
      <c r="I327" s="312"/>
      <c r="J327" s="312"/>
      <c r="K327" s="312"/>
      <c r="L327" s="226"/>
      <c r="M327" s="219"/>
    </row>
    <row r="328" spans="1:13" ht="16.5" thickBot="1">
      <c r="A328" s="300">
        <f>'3 Прил 12 (толщинометрия)'!C302</f>
        <v>0</v>
      </c>
      <c r="B328" s="300">
        <f>'3 Прил 12 (толщинометрия)'!D302</f>
        <v>0</v>
      </c>
      <c r="C328" s="300">
        <f>'3 Прил 12 (толщинометрия)'!E302</f>
        <v>0</v>
      </c>
      <c r="D328" s="301">
        <f>'3 Прил 12 (толщинометрия)'!F302</f>
        <v>0</v>
      </c>
      <c r="E328" s="302">
        <f>'3 Прил 12 (толщинометрия)'!G302</f>
        <v>0</v>
      </c>
      <c r="F328" s="312"/>
      <c r="G328" s="312"/>
      <c r="H328" s="312"/>
      <c r="I328" s="312"/>
      <c r="J328" s="312"/>
      <c r="K328" s="312"/>
      <c r="L328" s="225">
        <f>MAX(F327:K329)</f>
        <v>0</v>
      </c>
      <c r="M328" s="220">
        <f>'3 Прил 12 (толщинометрия)'!H302</f>
        <v>7.8</v>
      </c>
    </row>
    <row r="329" spans="1:13" ht="16.5" thickBot="1">
      <c r="A329" s="306"/>
      <c r="B329" s="306"/>
      <c r="C329" s="306"/>
      <c r="D329" s="307"/>
      <c r="E329" s="308"/>
      <c r="F329" s="312"/>
      <c r="G329" s="312"/>
      <c r="H329" s="312"/>
      <c r="I329" s="312"/>
      <c r="J329" s="312"/>
      <c r="K329" s="312"/>
      <c r="L329" s="227"/>
      <c r="M329" s="221"/>
    </row>
    <row r="330" spans="1:13" ht="16.5" thickBot="1">
      <c r="A330" s="295">
        <f>'3 Прил 12 (толщинометрия)'!C304</f>
        <v>0</v>
      </c>
      <c r="B330" s="295"/>
      <c r="C330" s="295"/>
      <c r="D330" s="256"/>
      <c r="E330" s="296"/>
      <c r="F330" s="312"/>
      <c r="G330" s="312"/>
      <c r="H330" s="312"/>
      <c r="I330" s="312"/>
      <c r="J330" s="312"/>
      <c r="K330" s="312"/>
      <c r="L330" s="226"/>
      <c r="M330" s="219"/>
    </row>
    <row r="331" spans="1:13" ht="16.5" thickBot="1">
      <c r="A331" s="300">
        <f>'3 Прил 12 (толщинометрия)'!C305</f>
        <v>0</v>
      </c>
      <c r="B331" s="300">
        <f>'3 Прил 12 (толщинометрия)'!D305</f>
        <v>0</v>
      </c>
      <c r="C331" s="300">
        <f>'3 Прил 12 (толщинометрия)'!E305</f>
        <v>0</v>
      </c>
      <c r="D331" s="301">
        <f>'3 Прил 12 (толщинометрия)'!F305</f>
        <v>0</v>
      </c>
      <c r="E331" s="302">
        <f>'3 Прил 12 (толщинометрия)'!G305</f>
        <v>0</v>
      </c>
      <c r="F331" s="312"/>
      <c r="G331" s="312"/>
      <c r="H331" s="312"/>
      <c r="I331" s="312"/>
      <c r="J331" s="312"/>
      <c r="K331" s="312"/>
      <c r="L331" s="225">
        <f>MAX(F330:K332)</f>
        <v>0</v>
      </c>
      <c r="M331" s="220">
        <f>'3 Прил 12 (толщинометрия)'!H305</f>
        <v>7.8</v>
      </c>
    </row>
    <row r="332" spans="1:13" ht="16.5" thickBot="1">
      <c r="A332" s="306"/>
      <c r="B332" s="306"/>
      <c r="C332" s="306"/>
      <c r="D332" s="307"/>
      <c r="E332" s="308"/>
      <c r="F332" s="312"/>
      <c r="G332" s="312"/>
      <c r="H332" s="312"/>
      <c r="I332" s="312"/>
      <c r="J332" s="312"/>
      <c r="K332" s="312"/>
      <c r="L332" s="227"/>
      <c r="M332" s="221"/>
    </row>
    <row r="333" spans="1:13" ht="16.5" thickBot="1">
      <c r="A333" s="295">
        <f>'3 Прил 12 (толщинометрия)'!C307</f>
        <v>0</v>
      </c>
      <c r="B333" s="295"/>
      <c r="C333" s="295"/>
      <c r="D333" s="256"/>
      <c r="E333" s="296"/>
      <c r="F333" s="312"/>
      <c r="G333" s="312"/>
      <c r="H333" s="312"/>
      <c r="I333" s="312"/>
      <c r="J333" s="312"/>
      <c r="K333" s="312"/>
      <c r="L333" s="226"/>
      <c r="M333" s="219"/>
    </row>
    <row r="334" spans="1:13" ht="16.5" thickBot="1">
      <c r="A334" s="300">
        <f>'3 Прил 12 (толщинометрия)'!C308</f>
        <v>0</v>
      </c>
      <c r="B334" s="300">
        <f>'3 Прил 12 (толщинометрия)'!D308</f>
        <v>0</v>
      </c>
      <c r="C334" s="300">
        <f>'3 Прил 12 (толщинометрия)'!E308</f>
        <v>0</v>
      </c>
      <c r="D334" s="301">
        <f>'3 Прил 12 (толщинометрия)'!F308</f>
        <v>0</v>
      </c>
      <c r="E334" s="302">
        <f>'3 Прил 12 (толщинометрия)'!G308</f>
        <v>0</v>
      </c>
      <c r="F334" s="312"/>
      <c r="G334" s="312"/>
      <c r="H334" s="312"/>
      <c r="I334" s="312"/>
      <c r="J334" s="312"/>
      <c r="K334" s="312"/>
      <c r="L334" s="225">
        <f>MAX(F333:K335)</f>
        <v>0</v>
      </c>
      <c r="M334" s="220">
        <f>'3 Прил 12 (толщинометрия)'!H308</f>
        <v>7.8</v>
      </c>
    </row>
    <row r="335" spans="1:13" ht="16.5" thickBot="1">
      <c r="A335" s="306"/>
      <c r="B335" s="306"/>
      <c r="C335" s="306"/>
      <c r="D335" s="307"/>
      <c r="E335" s="308"/>
      <c r="F335" s="312"/>
      <c r="G335" s="312"/>
      <c r="H335" s="312"/>
      <c r="I335" s="312"/>
      <c r="J335" s="312"/>
      <c r="K335" s="312"/>
      <c r="L335" s="227"/>
      <c r="M335" s="221"/>
    </row>
    <row r="336" spans="1:13" ht="16.5" thickBot="1">
      <c r="A336" s="295">
        <f>'3 Прил 12 (толщинометрия)'!C310</f>
        <v>0</v>
      </c>
      <c r="B336" s="295"/>
      <c r="C336" s="295"/>
      <c r="D336" s="256"/>
      <c r="E336" s="296"/>
      <c r="F336" s="312"/>
      <c r="G336" s="312"/>
      <c r="H336" s="312"/>
      <c r="I336" s="312"/>
      <c r="J336" s="312"/>
      <c r="K336" s="312"/>
      <c r="L336" s="226"/>
      <c r="M336" s="219"/>
    </row>
    <row r="337" spans="1:13" ht="16.5" thickBot="1">
      <c r="A337" s="300">
        <f>'3 Прил 12 (толщинометрия)'!C311</f>
        <v>0</v>
      </c>
      <c r="B337" s="300">
        <f>'3 Прил 12 (толщинометрия)'!D311</f>
        <v>0</v>
      </c>
      <c r="C337" s="300">
        <f>'3 Прил 12 (толщинометрия)'!E311</f>
        <v>0</v>
      </c>
      <c r="D337" s="301">
        <f>'3 Прил 12 (толщинометрия)'!F311</f>
        <v>0</v>
      </c>
      <c r="E337" s="302">
        <f>'3 Прил 12 (толщинометрия)'!G311</f>
        <v>0</v>
      </c>
      <c r="F337" s="312"/>
      <c r="G337" s="312"/>
      <c r="H337" s="312"/>
      <c r="I337" s="312"/>
      <c r="J337" s="312"/>
      <c r="K337" s="312"/>
      <c r="L337" s="225">
        <f>MAX(F336:K338)</f>
        <v>0</v>
      </c>
      <c r="M337" s="220">
        <f>'3 Прил 12 (толщинометрия)'!H311</f>
        <v>7.7</v>
      </c>
    </row>
    <row r="338" spans="1:13" ht="16.5" thickBot="1">
      <c r="A338" s="306"/>
      <c r="B338" s="306"/>
      <c r="C338" s="306"/>
      <c r="D338" s="307"/>
      <c r="E338" s="308"/>
      <c r="F338" s="312"/>
      <c r="G338" s="312"/>
      <c r="H338" s="312"/>
      <c r="I338" s="312"/>
      <c r="J338" s="312"/>
      <c r="K338" s="312"/>
      <c r="L338" s="227"/>
      <c r="M338" s="221"/>
    </row>
    <row r="339" spans="1:13" ht="16.5" thickBot="1">
      <c r="A339" s="295">
        <f>'3 Прил 12 (толщинометрия)'!C313</f>
        <v>0</v>
      </c>
      <c r="B339" s="295"/>
      <c r="C339" s="295"/>
      <c r="D339" s="256"/>
      <c r="E339" s="296"/>
      <c r="F339" s="312"/>
      <c r="G339" s="312"/>
      <c r="H339" s="312"/>
      <c r="I339" s="312"/>
      <c r="J339" s="312"/>
      <c r="K339" s="312"/>
      <c r="L339" s="226"/>
      <c r="M339" s="219"/>
    </row>
    <row r="340" spans="1:13" ht="16.5" thickBot="1">
      <c r="A340" s="300">
        <f>'3 Прил 12 (толщинометрия)'!C314</f>
        <v>0</v>
      </c>
      <c r="B340" s="300">
        <f>'3 Прил 12 (толщинометрия)'!D314</f>
        <v>0</v>
      </c>
      <c r="C340" s="300">
        <f>'3 Прил 12 (толщинометрия)'!E314</f>
        <v>0</v>
      </c>
      <c r="D340" s="301">
        <f>'3 Прил 12 (толщинометрия)'!F314</f>
        <v>0</v>
      </c>
      <c r="E340" s="302">
        <f>'3 Прил 12 (толщинометрия)'!G314</f>
        <v>0</v>
      </c>
      <c r="F340" s="312"/>
      <c r="G340" s="312"/>
      <c r="H340" s="312"/>
      <c r="I340" s="312"/>
      <c r="J340" s="312"/>
      <c r="K340" s="312"/>
      <c r="L340" s="225">
        <f>MAX(F339:K341)</f>
        <v>0</v>
      </c>
      <c r="M340" s="220">
        <f>'3 Прил 12 (толщинометрия)'!H314</f>
        <v>7.7</v>
      </c>
    </row>
    <row r="341" spans="1:13" ht="16.5" thickBot="1">
      <c r="A341" s="306"/>
      <c r="B341" s="306"/>
      <c r="C341" s="306"/>
      <c r="D341" s="307"/>
      <c r="E341" s="308"/>
      <c r="F341" s="312"/>
      <c r="G341" s="312"/>
      <c r="H341" s="312"/>
      <c r="I341" s="312"/>
      <c r="J341" s="312"/>
      <c r="K341" s="312"/>
      <c r="L341" s="227"/>
      <c r="M341" s="221"/>
    </row>
    <row r="342" spans="1:13" ht="16.5" thickBot="1">
      <c r="A342" s="295">
        <f>'3 Прил 12 (толщинометрия)'!C316</f>
        <v>0</v>
      </c>
      <c r="B342" s="295"/>
      <c r="C342" s="295"/>
      <c r="D342" s="256"/>
      <c r="E342" s="296"/>
      <c r="F342" s="312"/>
      <c r="G342" s="312"/>
      <c r="H342" s="312"/>
      <c r="I342" s="312"/>
      <c r="J342" s="312"/>
      <c r="K342" s="312"/>
      <c r="L342" s="226"/>
      <c r="M342" s="219"/>
    </row>
    <row r="343" spans="1:13" ht="16.5" thickBot="1">
      <c r="A343" s="300">
        <f>'3 Прил 12 (толщинометрия)'!C317</f>
        <v>0</v>
      </c>
      <c r="B343" s="300">
        <f>'3 Прил 12 (толщинометрия)'!D317</f>
        <v>0</v>
      </c>
      <c r="C343" s="300">
        <f>'3 Прил 12 (толщинометрия)'!E317</f>
        <v>0</v>
      </c>
      <c r="D343" s="301">
        <f>'3 Прил 12 (толщинометрия)'!F317</f>
        <v>0</v>
      </c>
      <c r="E343" s="302">
        <f>'3 Прил 12 (толщинометрия)'!G317</f>
        <v>0</v>
      </c>
      <c r="F343" s="312"/>
      <c r="G343" s="312"/>
      <c r="H343" s="312"/>
      <c r="I343" s="312"/>
      <c r="J343" s="312"/>
      <c r="K343" s="312"/>
      <c r="L343" s="225">
        <f>MAX(F342:K344)</f>
        <v>0</v>
      </c>
      <c r="M343" s="220">
        <f>'3 Прил 12 (толщинометрия)'!H317</f>
        <v>7.7</v>
      </c>
    </row>
    <row r="344" spans="1:13" ht="16.5" thickBot="1">
      <c r="A344" s="306"/>
      <c r="B344" s="306"/>
      <c r="C344" s="306"/>
      <c r="D344" s="307"/>
      <c r="E344" s="308"/>
      <c r="F344" s="312"/>
      <c r="G344" s="312"/>
      <c r="H344" s="312"/>
      <c r="I344" s="312"/>
      <c r="J344" s="312"/>
      <c r="K344" s="312"/>
      <c r="L344" s="227"/>
      <c r="M344" s="221"/>
    </row>
    <row r="345" spans="1:13" ht="16.5" thickBot="1">
      <c r="A345" s="295">
        <f>'3 Прил 12 (толщинометрия)'!C319</f>
        <v>0</v>
      </c>
      <c r="B345" s="295"/>
      <c r="C345" s="295"/>
      <c r="D345" s="256"/>
      <c r="E345" s="296"/>
      <c r="F345" s="312"/>
      <c r="G345" s="312"/>
      <c r="H345" s="312"/>
      <c r="I345" s="312"/>
      <c r="J345" s="312"/>
      <c r="K345" s="312"/>
      <c r="L345" s="226"/>
      <c r="M345" s="219"/>
    </row>
    <row r="346" spans="1:13" ht="16.5" thickBot="1">
      <c r="A346" s="300">
        <f>'3 Прил 12 (толщинометрия)'!C320</f>
        <v>0</v>
      </c>
      <c r="B346" s="300">
        <f>'3 Прил 12 (толщинометрия)'!D320</f>
        <v>0</v>
      </c>
      <c r="C346" s="300">
        <f>'3 Прил 12 (толщинометрия)'!E320</f>
        <v>0</v>
      </c>
      <c r="D346" s="301">
        <f>'3 Прил 12 (толщинометрия)'!F320</f>
        <v>0</v>
      </c>
      <c r="E346" s="302">
        <f>'3 Прил 12 (толщинометрия)'!G320</f>
        <v>0</v>
      </c>
      <c r="F346" s="312"/>
      <c r="G346" s="312"/>
      <c r="H346" s="312"/>
      <c r="I346" s="312"/>
      <c r="J346" s="312"/>
      <c r="K346" s="312"/>
      <c r="L346" s="225">
        <f>MAX(F345:K347)</f>
        <v>0</v>
      </c>
      <c r="M346" s="220">
        <f>'3 Прил 12 (толщинометрия)'!H320</f>
        <v>7.7</v>
      </c>
    </row>
    <row r="347" spans="1:13" ht="16.5" thickBot="1">
      <c r="A347" s="306"/>
      <c r="B347" s="306"/>
      <c r="C347" s="306"/>
      <c r="D347" s="307"/>
      <c r="E347" s="308"/>
      <c r="F347" s="312"/>
      <c r="G347" s="312"/>
      <c r="H347" s="312"/>
      <c r="I347" s="312"/>
      <c r="J347" s="312"/>
      <c r="K347" s="312"/>
      <c r="L347" s="227"/>
      <c r="M347" s="221"/>
    </row>
    <row r="348" spans="1:13" ht="16.5" thickBot="1">
      <c r="A348" s="295">
        <f>'3 Прил 12 (толщинометрия)'!C322</f>
        <v>0</v>
      </c>
      <c r="B348" s="295"/>
      <c r="C348" s="295"/>
      <c r="D348" s="256"/>
      <c r="E348" s="296"/>
      <c r="F348" s="312"/>
      <c r="G348" s="312"/>
      <c r="H348" s="312"/>
      <c r="I348" s="312"/>
      <c r="J348" s="312"/>
      <c r="K348" s="312"/>
      <c r="L348" s="226"/>
      <c r="M348" s="219"/>
    </row>
    <row r="349" spans="1:13" ht="16.5" thickBot="1">
      <c r="A349" s="300">
        <f>'3 Прил 12 (толщинометрия)'!C323</f>
        <v>0</v>
      </c>
      <c r="B349" s="300">
        <f>'3 Прил 12 (толщинометрия)'!D323</f>
        <v>0</v>
      </c>
      <c r="C349" s="300">
        <f>'3 Прил 12 (толщинометрия)'!E323</f>
        <v>0</v>
      </c>
      <c r="D349" s="301">
        <f>'3 Прил 12 (толщинометрия)'!F323</f>
        <v>0</v>
      </c>
      <c r="E349" s="302">
        <f>'3 Прил 12 (толщинометрия)'!G323</f>
        <v>0</v>
      </c>
      <c r="F349" s="312"/>
      <c r="G349" s="312"/>
      <c r="H349" s="312"/>
      <c r="I349" s="312"/>
      <c r="J349" s="312"/>
      <c r="K349" s="312"/>
      <c r="L349" s="225">
        <f>MAX(F348:K350)</f>
        <v>0</v>
      </c>
      <c r="M349" s="220">
        <f>'3 Прил 12 (толщинометрия)'!H323</f>
        <v>7.7</v>
      </c>
    </row>
    <row r="350" spans="1:13" ht="16.5" thickBot="1">
      <c r="A350" s="306"/>
      <c r="B350" s="306"/>
      <c r="C350" s="306"/>
      <c r="D350" s="307"/>
      <c r="E350" s="308"/>
      <c r="F350" s="312"/>
      <c r="G350" s="312"/>
      <c r="H350" s="312"/>
      <c r="I350" s="312"/>
      <c r="J350" s="312"/>
      <c r="K350" s="312"/>
      <c r="L350" s="227"/>
      <c r="M350" s="221"/>
    </row>
    <row r="351" spans="1:13" ht="16.5" thickBot="1">
      <c r="A351" s="295">
        <f>'3 Прил 12 (толщинометрия)'!C325</f>
        <v>0</v>
      </c>
      <c r="B351" s="295"/>
      <c r="C351" s="295"/>
      <c r="D351" s="256"/>
      <c r="E351" s="296"/>
      <c r="F351" s="312"/>
      <c r="G351" s="312"/>
      <c r="H351" s="312"/>
      <c r="I351" s="312"/>
      <c r="J351" s="312"/>
      <c r="K351" s="312"/>
      <c r="L351" s="226"/>
      <c r="M351" s="219"/>
    </row>
    <row r="352" spans="1:13" ht="16.5" thickBot="1">
      <c r="A352" s="300">
        <f>'3 Прил 12 (толщинометрия)'!C326</f>
        <v>0</v>
      </c>
      <c r="B352" s="300">
        <f>'3 Прил 12 (толщинометрия)'!D326</f>
        <v>0</v>
      </c>
      <c r="C352" s="300">
        <f>'3 Прил 12 (толщинометрия)'!E326</f>
        <v>0</v>
      </c>
      <c r="D352" s="301">
        <f>'3 Прил 12 (толщинометрия)'!F326</f>
        <v>0</v>
      </c>
      <c r="E352" s="302">
        <f>'3 Прил 12 (толщинометрия)'!G326</f>
        <v>0</v>
      </c>
      <c r="F352" s="312"/>
      <c r="G352" s="312"/>
      <c r="H352" s="312"/>
      <c r="I352" s="312"/>
      <c r="J352" s="312"/>
      <c r="K352" s="312"/>
      <c r="L352" s="225">
        <f>MAX(F351:K353)</f>
        <v>0</v>
      </c>
      <c r="M352" s="220">
        <f>'3 Прил 12 (толщинометрия)'!H326</f>
        <v>7.9</v>
      </c>
    </row>
    <row r="353" spans="1:13" ht="16.5" thickBot="1">
      <c r="A353" s="306"/>
      <c r="B353" s="306"/>
      <c r="C353" s="306"/>
      <c r="D353" s="307"/>
      <c r="E353" s="308"/>
      <c r="F353" s="312"/>
      <c r="G353" s="312"/>
      <c r="H353" s="312"/>
      <c r="I353" s="312"/>
      <c r="J353" s="312"/>
      <c r="K353" s="312"/>
      <c r="L353" s="227"/>
      <c r="M353" s="221"/>
    </row>
    <row r="354" spans="1:13" ht="16.5" thickBot="1">
      <c r="A354" s="295">
        <f>'3 Прил 12 (толщинометрия)'!C328</f>
        <v>0</v>
      </c>
      <c r="B354" s="295"/>
      <c r="C354" s="295"/>
      <c r="D354" s="256"/>
      <c r="E354" s="296"/>
      <c r="F354" s="312"/>
      <c r="G354" s="312"/>
      <c r="H354" s="312"/>
      <c r="I354" s="312"/>
      <c r="J354" s="312"/>
      <c r="K354" s="312"/>
      <c r="L354" s="226"/>
      <c r="M354" s="219"/>
    </row>
    <row r="355" spans="1:13" ht="16.5" thickBot="1">
      <c r="A355" s="300">
        <f>'3 Прил 12 (толщинометрия)'!C329</f>
        <v>0</v>
      </c>
      <c r="B355" s="300">
        <f>'3 Прил 12 (толщинометрия)'!D329</f>
        <v>0</v>
      </c>
      <c r="C355" s="300">
        <f>'3 Прил 12 (толщинометрия)'!E329</f>
        <v>0</v>
      </c>
      <c r="D355" s="301">
        <f>'3 Прил 12 (толщинометрия)'!F329</f>
        <v>0</v>
      </c>
      <c r="E355" s="302">
        <f>'3 Прил 12 (толщинометрия)'!G329</f>
        <v>0</v>
      </c>
      <c r="F355" s="312"/>
      <c r="G355" s="312"/>
      <c r="H355" s="312"/>
      <c r="I355" s="312"/>
      <c r="J355" s="312"/>
      <c r="K355" s="312"/>
      <c r="L355" s="225">
        <f>MAX(F354:K356)</f>
        <v>0</v>
      </c>
      <c r="M355" s="220">
        <f>'3 Прил 12 (толщинометрия)'!H329</f>
        <v>7.8</v>
      </c>
    </row>
    <row r="356" spans="1:13" ht="16.5" thickBot="1">
      <c r="A356" s="306"/>
      <c r="B356" s="306"/>
      <c r="C356" s="306"/>
      <c r="D356" s="307"/>
      <c r="E356" s="308"/>
      <c r="F356" s="312"/>
      <c r="G356" s="312"/>
      <c r="H356" s="312"/>
      <c r="I356" s="312"/>
      <c r="J356" s="312"/>
      <c r="K356" s="312"/>
      <c r="L356" s="227"/>
      <c r="M356" s="221"/>
    </row>
    <row r="357" spans="1:13" ht="16.5" thickBot="1">
      <c r="A357" s="295">
        <f>'3 Прил 12 (толщинометрия)'!C331</f>
        <v>0</v>
      </c>
      <c r="B357" s="295"/>
      <c r="C357" s="295"/>
      <c r="D357" s="256"/>
      <c r="E357" s="296"/>
      <c r="F357" s="312"/>
      <c r="G357" s="312"/>
      <c r="H357" s="312"/>
      <c r="I357" s="312"/>
      <c r="J357" s="312"/>
      <c r="K357" s="312"/>
      <c r="L357" s="226"/>
      <c r="M357" s="219"/>
    </row>
    <row r="358" spans="1:13" ht="16.5" thickBot="1">
      <c r="A358" s="300">
        <f>'3 Прил 12 (толщинометрия)'!C332</f>
        <v>0</v>
      </c>
      <c r="B358" s="300">
        <f>'3 Прил 12 (толщинометрия)'!D332</f>
        <v>0</v>
      </c>
      <c r="C358" s="300">
        <f>'3 Прил 12 (толщинометрия)'!E332</f>
        <v>0</v>
      </c>
      <c r="D358" s="301">
        <f>'3 Прил 12 (толщинометрия)'!F332</f>
        <v>0</v>
      </c>
      <c r="E358" s="302">
        <f>'3 Прил 12 (толщинометрия)'!G332</f>
        <v>0</v>
      </c>
      <c r="F358" s="312"/>
      <c r="G358" s="312"/>
      <c r="H358" s="312"/>
      <c r="I358" s="312"/>
      <c r="J358" s="312"/>
      <c r="K358" s="312"/>
      <c r="L358" s="225">
        <f>MAX(F357:K359)</f>
        <v>0</v>
      </c>
      <c r="M358" s="220">
        <f>'3 Прил 12 (толщинометрия)'!H332</f>
        <v>7.8</v>
      </c>
    </row>
    <row r="359" spans="1:13" ht="16.5" thickBot="1">
      <c r="A359" s="306"/>
      <c r="B359" s="306"/>
      <c r="C359" s="306"/>
      <c r="D359" s="307"/>
      <c r="E359" s="308"/>
      <c r="F359" s="312"/>
      <c r="G359" s="312"/>
      <c r="H359" s="312"/>
      <c r="I359" s="312"/>
      <c r="J359" s="312"/>
      <c r="K359" s="312"/>
      <c r="L359" s="227"/>
      <c r="M359" s="221"/>
    </row>
    <row r="360" spans="1:13" ht="16.5" thickBot="1">
      <c r="A360" s="295">
        <f>'3 Прил 12 (толщинометрия)'!C334</f>
        <v>0</v>
      </c>
      <c r="B360" s="295"/>
      <c r="C360" s="295"/>
      <c r="D360" s="256"/>
      <c r="E360" s="296"/>
      <c r="F360" s="312"/>
      <c r="G360" s="312"/>
      <c r="H360" s="312"/>
      <c r="I360" s="312"/>
      <c r="J360" s="312"/>
      <c r="K360" s="312"/>
      <c r="L360" s="226"/>
      <c r="M360" s="219"/>
    </row>
    <row r="361" spans="1:13" ht="16.5" thickBot="1">
      <c r="A361" s="300">
        <f>'3 Прил 12 (толщинометрия)'!C335</f>
        <v>0</v>
      </c>
      <c r="B361" s="300">
        <f>'3 Прил 12 (толщинометрия)'!D335</f>
        <v>0</v>
      </c>
      <c r="C361" s="300">
        <f>'3 Прил 12 (толщинометрия)'!E335</f>
        <v>0</v>
      </c>
      <c r="D361" s="301">
        <f>'3 Прил 12 (толщинометрия)'!F335</f>
        <v>0</v>
      </c>
      <c r="E361" s="302">
        <f>'3 Прил 12 (толщинометрия)'!G335</f>
        <v>0</v>
      </c>
      <c r="F361" s="312"/>
      <c r="G361" s="312"/>
      <c r="H361" s="312"/>
      <c r="I361" s="312"/>
      <c r="J361" s="312"/>
      <c r="K361" s="312"/>
      <c r="L361" s="225">
        <f>MAX(F360:K362)</f>
        <v>0</v>
      </c>
      <c r="M361" s="220">
        <f>'3 Прил 12 (толщинометрия)'!H335</f>
        <v>7.5</v>
      </c>
    </row>
    <row r="362" spans="1:13" ht="16.5" thickBot="1">
      <c r="A362" s="306"/>
      <c r="B362" s="306"/>
      <c r="C362" s="306"/>
      <c r="D362" s="307"/>
      <c r="E362" s="308"/>
      <c r="F362" s="312"/>
      <c r="G362" s="312"/>
      <c r="H362" s="312"/>
      <c r="I362" s="312"/>
      <c r="J362" s="312"/>
      <c r="K362" s="312"/>
      <c r="L362" s="227"/>
      <c r="M362" s="221"/>
    </row>
    <row r="363" spans="1:13" ht="16.5" thickBot="1">
      <c r="A363" s="295">
        <f>'3 Прил 12 (толщинометрия)'!C337</f>
        <v>0</v>
      </c>
      <c r="B363" s="295"/>
      <c r="C363" s="295"/>
      <c r="D363" s="256"/>
      <c r="E363" s="296"/>
      <c r="F363" s="312"/>
      <c r="G363" s="312"/>
      <c r="H363" s="312"/>
      <c r="I363" s="312"/>
      <c r="J363" s="312"/>
      <c r="K363" s="312"/>
      <c r="L363" s="226"/>
      <c r="M363" s="219"/>
    </row>
    <row r="364" spans="1:13" ht="16.5" thickBot="1">
      <c r="A364" s="300">
        <f>'3 Прил 12 (толщинометрия)'!C338</f>
        <v>0</v>
      </c>
      <c r="B364" s="300">
        <f>'3 Прил 12 (толщинометрия)'!D338</f>
        <v>0</v>
      </c>
      <c r="C364" s="300">
        <f>'3 Прил 12 (толщинометрия)'!E338</f>
        <v>0</v>
      </c>
      <c r="D364" s="301">
        <f>'3 Прил 12 (толщинометрия)'!F338</f>
        <v>0</v>
      </c>
      <c r="E364" s="302">
        <f>'3 Прил 12 (толщинометрия)'!G338</f>
        <v>0</v>
      </c>
      <c r="F364" s="312"/>
      <c r="G364" s="312"/>
      <c r="H364" s="312"/>
      <c r="I364" s="312"/>
      <c r="J364" s="312"/>
      <c r="K364" s="312"/>
      <c r="L364" s="225">
        <f>MAX(F363:K365)</f>
        <v>0</v>
      </c>
      <c r="M364" s="220">
        <f>'3 Прил 12 (толщинометрия)'!H338</f>
        <v>5.6</v>
      </c>
    </row>
    <row r="365" spans="1:13" ht="16.5" thickBot="1">
      <c r="A365" s="306"/>
      <c r="B365" s="306"/>
      <c r="C365" s="306"/>
      <c r="D365" s="307"/>
      <c r="E365" s="308"/>
      <c r="F365" s="312"/>
      <c r="G365" s="312"/>
      <c r="H365" s="312"/>
      <c r="I365" s="312"/>
      <c r="J365" s="312"/>
      <c r="K365" s="312"/>
      <c r="L365" s="227"/>
      <c r="M365" s="221"/>
    </row>
    <row r="366" spans="1:13" ht="16.5" thickBot="1">
      <c r="A366" s="295">
        <f>'3 Прил 12 (толщинометрия)'!C340</f>
        <v>0</v>
      </c>
      <c r="B366" s="295"/>
      <c r="C366" s="295"/>
      <c r="D366" s="256"/>
      <c r="E366" s="296"/>
      <c r="F366" s="312"/>
      <c r="G366" s="312"/>
      <c r="H366" s="312"/>
      <c r="I366" s="312"/>
      <c r="J366" s="312"/>
      <c r="K366" s="312"/>
      <c r="L366" s="226"/>
      <c r="M366" s="219"/>
    </row>
    <row r="367" spans="1:13" ht="16.5" thickBot="1">
      <c r="A367" s="300">
        <f>'3 Прил 12 (толщинометрия)'!C341</f>
        <v>0</v>
      </c>
      <c r="B367" s="300">
        <f>'3 Прил 12 (толщинометрия)'!D341</f>
        <v>0</v>
      </c>
      <c r="C367" s="300">
        <f>'3 Прил 12 (толщинометрия)'!E341</f>
        <v>0</v>
      </c>
      <c r="D367" s="301">
        <f>'3 Прил 12 (толщинометрия)'!F341</f>
        <v>0</v>
      </c>
      <c r="E367" s="302">
        <f>'3 Прил 12 (толщинометрия)'!G341</f>
        <v>0</v>
      </c>
      <c r="F367" s="312"/>
      <c r="G367" s="312"/>
      <c r="H367" s="312"/>
      <c r="I367" s="312"/>
      <c r="J367" s="312"/>
      <c r="K367" s="312"/>
      <c r="L367" s="225">
        <f>MAX(F366:K368)</f>
        <v>0</v>
      </c>
      <c r="M367" s="220">
        <f>'3 Прил 12 (толщинометрия)'!H341</f>
        <v>5.7</v>
      </c>
    </row>
    <row r="368" spans="1:13" ht="16.5" thickBot="1">
      <c r="A368" s="306"/>
      <c r="B368" s="306"/>
      <c r="C368" s="306"/>
      <c r="D368" s="307"/>
      <c r="E368" s="308"/>
      <c r="F368" s="312"/>
      <c r="G368" s="312"/>
      <c r="H368" s="312"/>
      <c r="I368" s="312"/>
      <c r="J368" s="312"/>
      <c r="K368" s="312"/>
      <c r="L368" s="227"/>
      <c r="M368" s="221"/>
    </row>
    <row r="369" spans="1:13" ht="16.5" thickBot="1">
      <c r="A369" s="295">
        <f>'3 Прил 12 (толщинометрия)'!C343</f>
        <v>0</v>
      </c>
      <c r="B369" s="295"/>
      <c r="C369" s="295"/>
      <c r="D369" s="256"/>
      <c r="E369" s="296"/>
      <c r="F369" s="312"/>
      <c r="G369" s="312"/>
      <c r="H369" s="312"/>
      <c r="I369" s="312"/>
      <c r="J369" s="312"/>
      <c r="K369" s="312"/>
      <c r="L369" s="226"/>
      <c r="M369" s="219"/>
    </row>
    <row r="370" spans="1:13" ht="16.5" thickBot="1">
      <c r="A370" s="300">
        <f>'3 Прил 12 (толщинометрия)'!C344</f>
        <v>0</v>
      </c>
      <c r="B370" s="300">
        <f>'3 Прил 12 (толщинометрия)'!D344</f>
        <v>0</v>
      </c>
      <c r="C370" s="300">
        <f>'3 Прил 12 (толщинометрия)'!E344</f>
        <v>0</v>
      </c>
      <c r="D370" s="301">
        <f>'3 Прил 12 (толщинометрия)'!F344</f>
        <v>0</v>
      </c>
      <c r="E370" s="302">
        <f>'3 Прил 12 (толщинометрия)'!G344</f>
        <v>0</v>
      </c>
      <c r="F370" s="312"/>
      <c r="G370" s="312"/>
      <c r="H370" s="312"/>
      <c r="I370" s="312"/>
      <c r="J370" s="312"/>
      <c r="K370" s="312"/>
      <c r="L370" s="225">
        <f>MAX(F369:K371)</f>
        <v>0</v>
      </c>
      <c r="M370" s="220">
        <f>'3 Прил 12 (толщинометрия)'!H344</f>
        <v>7.2</v>
      </c>
    </row>
    <row r="371" spans="1:13" ht="16.5" thickBot="1">
      <c r="A371" s="306"/>
      <c r="B371" s="306"/>
      <c r="C371" s="306"/>
      <c r="D371" s="307"/>
      <c r="E371" s="308"/>
      <c r="F371" s="312"/>
      <c r="G371" s="312"/>
      <c r="H371" s="312"/>
      <c r="I371" s="312"/>
      <c r="J371" s="312"/>
      <c r="K371" s="312"/>
      <c r="L371" s="227"/>
      <c r="M371" s="221"/>
    </row>
    <row r="372" spans="1:13" ht="16.5" thickBot="1">
      <c r="A372" s="295">
        <f>'3 Прил 12 (толщинометрия)'!C346</f>
        <v>0</v>
      </c>
      <c r="B372" s="295"/>
      <c r="C372" s="295"/>
      <c r="D372" s="256"/>
      <c r="E372" s="296"/>
      <c r="F372" s="312"/>
      <c r="G372" s="312"/>
      <c r="H372" s="312"/>
      <c r="I372" s="312"/>
      <c r="J372" s="312"/>
      <c r="K372" s="312"/>
      <c r="L372" s="226"/>
      <c r="M372" s="219"/>
    </row>
    <row r="373" spans="1:13" ht="16.5" thickBot="1">
      <c r="A373" s="300">
        <f>'3 Прил 12 (толщинометрия)'!C347</f>
        <v>0</v>
      </c>
      <c r="B373" s="300">
        <f>'3 Прил 12 (толщинометрия)'!D347</f>
        <v>0</v>
      </c>
      <c r="C373" s="300">
        <f>'3 Прил 12 (толщинометрия)'!E347</f>
        <v>0</v>
      </c>
      <c r="D373" s="301">
        <f>'3 Прил 12 (толщинометрия)'!F347</f>
        <v>0</v>
      </c>
      <c r="E373" s="302">
        <f>'3 Прил 12 (толщинометрия)'!G347</f>
        <v>0</v>
      </c>
      <c r="F373" s="312"/>
      <c r="G373" s="312"/>
      <c r="H373" s="312"/>
      <c r="I373" s="312"/>
      <c r="J373" s="312"/>
      <c r="K373" s="312"/>
      <c r="L373" s="225">
        <f>MAX(F372:K374)</f>
        <v>0</v>
      </c>
      <c r="M373" s="220">
        <f>'3 Прил 12 (толщинометрия)'!H347</f>
        <v>7.8</v>
      </c>
    </row>
    <row r="374" spans="1:13" ht="16.5" thickBot="1">
      <c r="A374" s="306"/>
      <c r="B374" s="306"/>
      <c r="C374" s="306"/>
      <c r="D374" s="307"/>
      <c r="E374" s="308"/>
      <c r="F374" s="312"/>
      <c r="G374" s="312"/>
      <c r="H374" s="312"/>
      <c r="I374" s="312"/>
      <c r="J374" s="312"/>
      <c r="K374" s="312"/>
      <c r="L374" s="227"/>
      <c r="M374" s="221"/>
    </row>
    <row r="375" spans="1:13" ht="16.5" thickBot="1">
      <c r="A375" s="295">
        <f>'3 Прил 12 (толщинометрия)'!C349</f>
        <v>0</v>
      </c>
      <c r="B375" s="295"/>
      <c r="C375" s="295"/>
      <c r="D375" s="256"/>
      <c r="E375" s="296"/>
      <c r="F375" s="312"/>
      <c r="G375" s="312"/>
      <c r="H375" s="312"/>
      <c r="I375" s="312"/>
      <c r="J375" s="312"/>
      <c r="K375" s="312"/>
      <c r="L375" s="226"/>
      <c r="M375" s="219"/>
    </row>
    <row r="376" spans="1:13" ht="16.5" thickBot="1">
      <c r="A376" s="300">
        <f>'3 Прил 12 (толщинометрия)'!C350</f>
        <v>0</v>
      </c>
      <c r="B376" s="300">
        <f>'3 Прил 12 (толщинометрия)'!D350</f>
        <v>0</v>
      </c>
      <c r="C376" s="300">
        <f>'3 Прил 12 (толщинометрия)'!E350</f>
        <v>0</v>
      </c>
      <c r="D376" s="301">
        <f>'3 Прил 12 (толщинометрия)'!F350</f>
        <v>0</v>
      </c>
      <c r="E376" s="302">
        <f>'3 Прил 12 (толщинометрия)'!G350</f>
        <v>0</v>
      </c>
      <c r="F376" s="312"/>
      <c r="G376" s="312"/>
      <c r="H376" s="312"/>
      <c r="I376" s="312"/>
      <c r="J376" s="312"/>
      <c r="K376" s="312"/>
      <c r="L376" s="225">
        <f>MAX(F375:K377)</f>
        <v>0</v>
      </c>
      <c r="M376" s="220">
        <f>'3 Прил 12 (толщинометрия)'!H350</f>
        <v>7.8</v>
      </c>
    </row>
    <row r="377" spans="1:13" ht="16.5" thickBot="1">
      <c r="A377" s="306"/>
      <c r="B377" s="306"/>
      <c r="C377" s="306"/>
      <c r="D377" s="307"/>
      <c r="E377" s="308"/>
      <c r="F377" s="312"/>
      <c r="G377" s="312"/>
      <c r="H377" s="312"/>
      <c r="I377" s="312"/>
      <c r="J377" s="312"/>
      <c r="K377" s="312"/>
      <c r="L377" s="227"/>
      <c r="M377" s="221"/>
    </row>
    <row r="378" spans="1:13" ht="16.5" thickBot="1">
      <c r="A378" s="295">
        <f>'3 Прил 12 (толщинометрия)'!C352</f>
        <v>0</v>
      </c>
      <c r="B378" s="295"/>
      <c r="C378" s="295"/>
      <c r="D378" s="256"/>
      <c r="E378" s="296"/>
      <c r="F378" s="312"/>
      <c r="G378" s="312"/>
      <c r="H378" s="312"/>
      <c r="I378" s="312"/>
      <c r="J378" s="312"/>
      <c r="K378" s="312"/>
      <c r="L378" s="226"/>
      <c r="M378" s="219"/>
    </row>
    <row r="379" spans="1:13" ht="16.5" thickBot="1">
      <c r="A379" s="300">
        <f>'3 Прил 12 (толщинометрия)'!C353</f>
        <v>0</v>
      </c>
      <c r="B379" s="300">
        <f>'3 Прил 12 (толщинометрия)'!D353</f>
        <v>0</v>
      </c>
      <c r="C379" s="300">
        <f>'3 Прил 12 (толщинометрия)'!E353</f>
        <v>0</v>
      </c>
      <c r="D379" s="301">
        <f>'3 Прил 12 (толщинометрия)'!F353</f>
        <v>0</v>
      </c>
      <c r="E379" s="302">
        <f>'3 Прил 12 (толщинометрия)'!G353</f>
        <v>0</v>
      </c>
      <c r="F379" s="312"/>
      <c r="G379" s="312"/>
      <c r="H379" s="312"/>
      <c r="I379" s="312"/>
      <c r="J379" s="312"/>
      <c r="K379" s="312"/>
      <c r="L379" s="225">
        <f>MAX(F378:K380)</f>
        <v>0</v>
      </c>
      <c r="M379" s="220">
        <f>'3 Прил 12 (толщинометрия)'!H353</f>
        <v>7.3</v>
      </c>
    </row>
    <row r="380" spans="1:13" ht="16.5" thickBot="1">
      <c r="A380" s="306"/>
      <c r="B380" s="306"/>
      <c r="C380" s="306"/>
      <c r="D380" s="307"/>
      <c r="E380" s="308"/>
      <c r="F380" s="312"/>
      <c r="G380" s="312"/>
      <c r="H380" s="312"/>
      <c r="I380" s="312"/>
      <c r="J380" s="312"/>
      <c r="K380" s="312"/>
      <c r="L380" s="227"/>
      <c r="M380" s="221"/>
    </row>
    <row r="381" spans="1:13" ht="16.5" thickBot="1">
      <c r="A381" s="295">
        <f>'3 Прил 12 (толщинометрия)'!C355</f>
        <v>0</v>
      </c>
      <c r="B381" s="295"/>
      <c r="C381" s="295"/>
      <c r="D381" s="256"/>
      <c r="E381" s="296"/>
      <c r="F381" s="312"/>
      <c r="G381" s="312"/>
      <c r="H381" s="312"/>
      <c r="I381" s="312"/>
      <c r="J381" s="312"/>
      <c r="K381" s="312"/>
      <c r="L381" s="226"/>
      <c r="M381" s="219"/>
    </row>
    <row r="382" spans="1:13" ht="16.5" thickBot="1">
      <c r="A382" s="300">
        <f>'3 Прил 12 (толщинометрия)'!C356</f>
        <v>0</v>
      </c>
      <c r="B382" s="300">
        <f>'3 Прил 12 (толщинометрия)'!D356</f>
        <v>0</v>
      </c>
      <c r="C382" s="300">
        <f>'3 Прил 12 (толщинометрия)'!E356</f>
        <v>0</v>
      </c>
      <c r="D382" s="301">
        <f>'3 Прил 12 (толщинометрия)'!F356</f>
        <v>0</v>
      </c>
      <c r="E382" s="302">
        <f>'3 Прил 12 (толщинометрия)'!G356</f>
        <v>0</v>
      </c>
      <c r="F382" s="312"/>
      <c r="G382" s="312"/>
      <c r="H382" s="312"/>
      <c r="I382" s="312"/>
      <c r="J382" s="312"/>
      <c r="K382" s="312"/>
      <c r="L382" s="225">
        <f>MAX(F381:K383)</f>
        <v>0</v>
      </c>
      <c r="M382" s="220">
        <f>'3 Прил 12 (толщинометрия)'!H356</f>
        <v>7.4</v>
      </c>
    </row>
    <row r="383" spans="1:13" ht="16.5" thickBot="1">
      <c r="A383" s="306"/>
      <c r="B383" s="306"/>
      <c r="C383" s="306"/>
      <c r="D383" s="307"/>
      <c r="E383" s="308"/>
      <c r="F383" s="312"/>
      <c r="G383" s="312"/>
      <c r="H383" s="312"/>
      <c r="I383" s="312"/>
      <c r="J383" s="312"/>
      <c r="K383" s="312"/>
      <c r="L383" s="227"/>
      <c r="M383" s="221"/>
    </row>
    <row r="384" spans="1:13" ht="16.5" thickBot="1">
      <c r="A384" s="295">
        <f>'3 Прил 12 (толщинометрия)'!C358</f>
        <v>0</v>
      </c>
      <c r="B384" s="295"/>
      <c r="C384" s="295"/>
      <c r="D384" s="256"/>
      <c r="E384" s="296"/>
      <c r="F384" s="312"/>
      <c r="G384" s="312"/>
      <c r="H384" s="312"/>
      <c r="I384" s="312"/>
      <c r="J384" s="312"/>
      <c r="K384" s="312"/>
      <c r="L384" s="226"/>
      <c r="M384" s="219"/>
    </row>
    <row r="385" spans="1:13" ht="16.5" thickBot="1">
      <c r="A385" s="300">
        <f>'3 Прил 12 (толщинометрия)'!C359</f>
        <v>0</v>
      </c>
      <c r="B385" s="300">
        <f>'3 Прил 12 (толщинометрия)'!D359</f>
        <v>0</v>
      </c>
      <c r="C385" s="300">
        <f>'3 Прил 12 (толщинометрия)'!E359</f>
        <v>0</v>
      </c>
      <c r="D385" s="301">
        <f>'3 Прил 12 (толщинометрия)'!F359</f>
        <v>0</v>
      </c>
      <c r="E385" s="302">
        <f>'3 Прил 12 (толщинометрия)'!G359</f>
        <v>0</v>
      </c>
      <c r="F385" s="312"/>
      <c r="G385" s="312"/>
      <c r="H385" s="312"/>
      <c r="I385" s="312"/>
      <c r="J385" s="312"/>
      <c r="K385" s="312"/>
      <c r="L385" s="225">
        <f>MAX(F384:K386)</f>
        <v>0</v>
      </c>
      <c r="M385" s="220">
        <f>'3 Прил 12 (толщинометрия)'!H359</f>
        <v>7.1</v>
      </c>
    </row>
    <row r="386" spans="1:13" ht="16.5" thickBot="1">
      <c r="A386" s="306"/>
      <c r="B386" s="306"/>
      <c r="C386" s="306"/>
      <c r="D386" s="307"/>
      <c r="E386" s="308"/>
      <c r="F386" s="312"/>
      <c r="G386" s="312"/>
      <c r="H386" s="312"/>
      <c r="I386" s="312"/>
      <c r="J386" s="312"/>
      <c r="K386" s="312"/>
      <c r="L386" s="227"/>
      <c r="M386" s="221"/>
    </row>
    <row r="387" spans="1:13" ht="16.5" thickBot="1">
      <c r="A387" s="295">
        <f>'3 Прил 12 (толщинометрия)'!C361</f>
        <v>0</v>
      </c>
      <c r="B387" s="295"/>
      <c r="C387" s="295"/>
      <c r="D387" s="256"/>
      <c r="E387" s="296"/>
      <c r="F387" s="312"/>
      <c r="G387" s="312"/>
      <c r="H387" s="312"/>
      <c r="I387" s="312"/>
      <c r="J387" s="312"/>
      <c r="K387" s="312"/>
      <c r="L387" s="226"/>
      <c r="M387" s="219"/>
    </row>
    <row r="388" spans="1:13" ht="16.5" thickBot="1">
      <c r="A388" s="300">
        <f>'3 Прил 12 (толщинометрия)'!C362</f>
        <v>0</v>
      </c>
      <c r="B388" s="300">
        <f>'3 Прил 12 (толщинометрия)'!D362</f>
        <v>0</v>
      </c>
      <c r="C388" s="300">
        <f>'3 Прил 12 (толщинометрия)'!E362</f>
        <v>0</v>
      </c>
      <c r="D388" s="301">
        <f>'3 Прил 12 (толщинометрия)'!F362</f>
        <v>0</v>
      </c>
      <c r="E388" s="302">
        <f>'3 Прил 12 (толщинометрия)'!G362</f>
        <v>0</v>
      </c>
      <c r="F388" s="312"/>
      <c r="G388" s="312"/>
      <c r="H388" s="312"/>
      <c r="I388" s="312"/>
      <c r="J388" s="312"/>
      <c r="K388" s="312"/>
      <c r="L388" s="225">
        <f>MAX(F387:K389)</f>
        <v>0</v>
      </c>
      <c r="M388" s="220">
        <f>'3 Прил 12 (толщинометрия)'!H362</f>
        <v>7.1</v>
      </c>
    </row>
    <row r="389" spans="1:13" ht="16.5" thickBot="1">
      <c r="A389" s="306"/>
      <c r="B389" s="306"/>
      <c r="C389" s="306"/>
      <c r="D389" s="307"/>
      <c r="E389" s="308"/>
      <c r="F389" s="312"/>
      <c r="G389" s="312"/>
      <c r="H389" s="312"/>
      <c r="I389" s="312"/>
      <c r="J389" s="312"/>
      <c r="K389" s="312"/>
      <c r="L389" s="227"/>
      <c r="M389" s="221"/>
    </row>
    <row r="390" spans="1:13" ht="16.5" thickBot="1">
      <c r="A390" s="295">
        <f>'3 Прил 12 (толщинометрия)'!C364</f>
        <v>0</v>
      </c>
      <c r="B390" s="295"/>
      <c r="C390" s="295"/>
      <c r="D390" s="256"/>
      <c r="E390" s="296"/>
      <c r="F390" s="312"/>
      <c r="G390" s="312"/>
      <c r="H390" s="312"/>
      <c r="I390" s="312"/>
      <c r="J390" s="312"/>
      <c r="K390" s="312"/>
      <c r="L390" s="226"/>
      <c r="M390" s="219"/>
    </row>
    <row r="391" spans="1:13" ht="16.5" thickBot="1">
      <c r="A391" s="300">
        <f>'3 Прил 12 (толщинометрия)'!C365</f>
        <v>0</v>
      </c>
      <c r="B391" s="300">
        <f>'3 Прил 12 (толщинометрия)'!D365</f>
        <v>0</v>
      </c>
      <c r="C391" s="300">
        <f>'3 Прил 12 (толщинометрия)'!E365</f>
        <v>0</v>
      </c>
      <c r="D391" s="301">
        <f>'3 Прил 12 (толщинометрия)'!F365</f>
        <v>0</v>
      </c>
      <c r="E391" s="302">
        <f>'3 Прил 12 (толщинометрия)'!G365</f>
        <v>0</v>
      </c>
      <c r="F391" s="312"/>
      <c r="G391" s="312"/>
      <c r="H391" s="312"/>
      <c r="I391" s="312"/>
      <c r="J391" s="312"/>
      <c r="K391" s="312"/>
      <c r="L391" s="225">
        <f>MAX(F390:K392)</f>
        <v>0</v>
      </c>
      <c r="M391" s="220">
        <f>'3 Прил 12 (толщинометрия)'!H365</f>
        <v>7.2</v>
      </c>
    </row>
    <row r="392" spans="1:13" ht="16.5" thickBot="1">
      <c r="A392" s="306"/>
      <c r="B392" s="306"/>
      <c r="C392" s="306"/>
      <c r="D392" s="307"/>
      <c r="E392" s="308"/>
      <c r="F392" s="312"/>
      <c r="G392" s="312"/>
      <c r="H392" s="312"/>
      <c r="I392" s="312"/>
      <c r="J392" s="312"/>
      <c r="K392" s="312"/>
      <c r="L392" s="227"/>
      <c r="M392" s="221"/>
    </row>
    <row r="393" spans="1:13" ht="16.5" thickBot="1">
      <c r="A393" s="295">
        <f>'3 Прил 12 (толщинометрия)'!C367</f>
        <v>0</v>
      </c>
      <c r="B393" s="295"/>
      <c r="C393" s="295"/>
      <c r="D393" s="256"/>
      <c r="E393" s="296"/>
      <c r="F393" s="312"/>
      <c r="G393" s="312"/>
      <c r="H393" s="312"/>
      <c r="I393" s="312"/>
      <c r="J393" s="312"/>
      <c r="K393" s="312"/>
      <c r="L393" s="226"/>
      <c r="M393" s="219"/>
    </row>
    <row r="394" spans="1:13" ht="16.5" thickBot="1">
      <c r="A394" s="300">
        <f>'3 Прил 12 (толщинометрия)'!C368</f>
        <v>0</v>
      </c>
      <c r="B394" s="300">
        <f>'3 Прил 12 (толщинометрия)'!D368</f>
        <v>0</v>
      </c>
      <c r="C394" s="300">
        <f>'3 Прил 12 (толщинометрия)'!E368</f>
        <v>0</v>
      </c>
      <c r="D394" s="301">
        <f>'3 Прил 12 (толщинометрия)'!F368</f>
        <v>0</v>
      </c>
      <c r="E394" s="302">
        <f>'3 Прил 12 (толщинометрия)'!G368</f>
        <v>0</v>
      </c>
      <c r="F394" s="312"/>
      <c r="G394" s="312"/>
      <c r="H394" s="312"/>
      <c r="I394" s="312"/>
      <c r="J394" s="312"/>
      <c r="K394" s="312"/>
      <c r="L394" s="225">
        <f>MAX(F393:K395)</f>
        <v>0</v>
      </c>
      <c r="M394" s="220">
        <f>'3 Прил 12 (толщинометрия)'!H368</f>
        <v>7.2</v>
      </c>
    </row>
    <row r="395" spans="1:13" ht="16.5" thickBot="1">
      <c r="A395" s="306"/>
      <c r="B395" s="306"/>
      <c r="C395" s="306"/>
      <c r="D395" s="307"/>
      <c r="E395" s="308"/>
      <c r="F395" s="312"/>
      <c r="G395" s="312"/>
      <c r="H395" s="312"/>
      <c r="I395" s="312"/>
      <c r="J395" s="312"/>
      <c r="K395" s="312"/>
      <c r="L395" s="227"/>
      <c r="M395" s="221"/>
    </row>
    <row r="396" spans="1:13" ht="16.5" thickBot="1">
      <c r="A396" s="295">
        <f>'3 Прил 12 (толщинометрия)'!C370</f>
        <v>0</v>
      </c>
      <c r="B396" s="295"/>
      <c r="C396" s="295"/>
      <c r="D396" s="256"/>
      <c r="E396" s="296"/>
      <c r="F396" s="312"/>
      <c r="G396" s="312"/>
      <c r="H396" s="312"/>
      <c r="I396" s="312"/>
      <c r="J396" s="312"/>
      <c r="K396" s="312"/>
      <c r="L396" s="226"/>
      <c r="M396" s="219"/>
    </row>
    <row r="397" spans="1:13" ht="16.5" thickBot="1">
      <c r="A397" s="300">
        <f>'3 Прил 12 (толщинометрия)'!C371</f>
        <v>0</v>
      </c>
      <c r="B397" s="300">
        <f>'3 Прил 12 (толщинометрия)'!D371</f>
        <v>0</v>
      </c>
      <c r="C397" s="300">
        <f>'3 Прил 12 (толщинометрия)'!E371</f>
        <v>0</v>
      </c>
      <c r="D397" s="301">
        <f>'3 Прил 12 (толщинометрия)'!F371</f>
        <v>0</v>
      </c>
      <c r="E397" s="302">
        <f>'3 Прил 12 (толщинометрия)'!G371</f>
        <v>0</v>
      </c>
      <c r="F397" s="312"/>
      <c r="G397" s="312"/>
      <c r="H397" s="312"/>
      <c r="I397" s="312"/>
      <c r="J397" s="312"/>
      <c r="K397" s="312"/>
      <c r="L397" s="225">
        <f>MAX(F396:K398)</f>
        <v>0</v>
      </c>
      <c r="M397" s="220">
        <f>'3 Прил 12 (толщинометрия)'!H371</f>
        <v>7.3</v>
      </c>
    </row>
    <row r="398" spans="1:13" ht="16.5" thickBot="1">
      <c r="A398" s="306"/>
      <c r="B398" s="306"/>
      <c r="C398" s="306"/>
      <c r="D398" s="307"/>
      <c r="E398" s="308"/>
      <c r="F398" s="312"/>
      <c r="G398" s="312"/>
      <c r="H398" s="312"/>
      <c r="I398" s="312"/>
      <c r="J398" s="312"/>
      <c r="K398" s="312"/>
      <c r="L398" s="227"/>
      <c r="M398" s="221"/>
    </row>
    <row r="399" spans="1:13" ht="16.5" thickBot="1">
      <c r="A399" s="295">
        <f>'3 Прил 12 (толщинометрия)'!C373</f>
        <v>0</v>
      </c>
      <c r="B399" s="295"/>
      <c r="C399" s="295"/>
      <c r="D399" s="256"/>
      <c r="E399" s="296"/>
      <c r="F399" s="312"/>
      <c r="G399" s="312"/>
      <c r="H399" s="312"/>
      <c r="I399" s="312"/>
      <c r="J399" s="312"/>
      <c r="K399" s="312"/>
      <c r="L399" s="226"/>
      <c r="M399" s="219"/>
    </row>
    <row r="400" spans="1:13" ht="16.5" thickBot="1">
      <c r="A400" s="300">
        <f>'3 Прил 12 (толщинометрия)'!C374</f>
        <v>0</v>
      </c>
      <c r="B400" s="300">
        <f>'3 Прил 12 (толщинометрия)'!D374</f>
        <v>0</v>
      </c>
      <c r="C400" s="300">
        <f>'3 Прил 12 (толщинометрия)'!E374</f>
        <v>0</v>
      </c>
      <c r="D400" s="301">
        <f>'3 Прил 12 (толщинометрия)'!F374</f>
        <v>0</v>
      </c>
      <c r="E400" s="302">
        <f>'3 Прил 12 (толщинометрия)'!G374</f>
        <v>0</v>
      </c>
      <c r="F400" s="312"/>
      <c r="G400" s="312"/>
      <c r="H400" s="312"/>
      <c r="I400" s="312"/>
      <c r="J400" s="312"/>
      <c r="K400" s="312"/>
      <c r="L400" s="225">
        <f>MAX(F399:K401)</f>
        <v>0</v>
      </c>
      <c r="M400" s="220">
        <f>'3 Прил 12 (толщинометрия)'!H374</f>
        <v>7.8</v>
      </c>
    </row>
    <row r="401" spans="1:13" ht="16.5" thickBot="1">
      <c r="A401" s="306"/>
      <c r="B401" s="306"/>
      <c r="C401" s="306"/>
      <c r="D401" s="307"/>
      <c r="E401" s="308"/>
      <c r="F401" s="312"/>
      <c r="G401" s="312"/>
      <c r="H401" s="312"/>
      <c r="I401" s="312"/>
      <c r="J401" s="312"/>
      <c r="K401" s="312"/>
      <c r="L401" s="227"/>
      <c r="M401" s="221"/>
    </row>
    <row r="402" spans="1:13" ht="16.5" thickBot="1">
      <c r="A402" s="295">
        <f>'3 Прил 12 (толщинометрия)'!C376</f>
        <v>0</v>
      </c>
      <c r="B402" s="295"/>
      <c r="C402" s="295"/>
      <c r="D402" s="256"/>
      <c r="E402" s="296"/>
      <c r="F402" s="312"/>
      <c r="G402" s="312"/>
      <c r="H402" s="312"/>
      <c r="I402" s="312"/>
      <c r="J402" s="312"/>
      <c r="K402" s="312"/>
      <c r="L402" s="226"/>
      <c r="M402" s="219"/>
    </row>
    <row r="403" spans="1:13" ht="16.5" thickBot="1">
      <c r="A403" s="300">
        <f>'3 Прил 12 (толщинометрия)'!C377</f>
        <v>0</v>
      </c>
      <c r="B403" s="300">
        <f>'3 Прил 12 (толщинометрия)'!D377</f>
        <v>0</v>
      </c>
      <c r="C403" s="300">
        <f>'3 Прил 12 (толщинометрия)'!E377</f>
        <v>0</v>
      </c>
      <c r="D403" s="301">
        <f>'3 Прил 12 (толщинометрия)'!F377</f>
        <v>0</v>
      </c>
      <c r="E403" s="302">
        <f>'3 Прил 12 (толщинометрия)'!G377</f>
        <v>0</v>
      </c>
      <c r="F403" s="312"/>
      <c r="G403" s="312"/>
      <c r="H403" s="312"/>
      <c r="I403" s="312"/>
      <c r="J403" s="312"/>
      <c r="K403" s="312"/>
      <c r="L403" s="225">
        <f>MAX(F402:K404)</f>
        <v>0</v>
      </c>
      <c r="M403" s="220">
        <f>'3 Прил 12 (толщинометрия)'!H377</f>
        <v>7.3</v>
      </c>
    </row>
    <row r="404" spans="1:13" ht="16.5" thickBot="1">
      <c r="A404" s="306"/>
      <c r="B404" s="306"/>
      <c r="C404" s="306"/>
      <c r="D404" s="307"/>
      <c r="E404" s="308"/>
      <c r="F404" s="312"/>
      <c r="G404" s="312"/>
      <c r="H404" s="312"/>
      <c r="I404" s="312"/>
      <c r="J404" s="312"/>
      <c r="K404" s="312"/>
      <c r="L404" s="227"/>
      <c r="M404" s="221"/>
    </row>
    <row r="405" spans="1:13" ht="16.5" thickBot="1">
      <c r="A405" s="295">
        <f>'3 Прил 12 (толщинометрия)'!C379</f>
        <v>0</v>
      </c>
      <c r="B405" s="295"/>
      <c r="C405" s="295"/>
      <c r="D405" s="256"/>
      <c r="E405" s="296"/>
      <c r="F405" s="312"/>
      <c r="G405" s="312"/>
      <c r="H405" s="312"/>
      <c r="I405" s="312"/>
      <c r="J405" s="312"/>
      <c r="K405" s="312"/>
      <c r="L405" s="226"/>
      <c r="M405" s="219"/>
    </row>
    <row r="406" spans="1:13" ht="16.5" thickBot="1">
      <c r="A406" s="300">
        <f>'3 Прил 12 (толщинометрия)'!C380</f>
        <v>0</v>
      </c>
      <c r="B406" s="300">
        <f>'3 Прил 12 (толщинометрия)'!D380</f>
        <v>0</v>
      </c>
      <c r="C406" s="300">
        <f>'3 Прил 12 (толщинометрия)'!E380</f>
        <v>0</v>
      </c>
      <c r="D406" s="301">
        <f>'3 Прил 12 (толщинометрия)'!F380</f>
        <v>0</v>
      </c>
      <c r="E406" s="302">
        <f>'3 Прил 12 (толщинометрия)'!G380</f>
        <v>0</v>
      </c>
      <c r="F406" s="312"/>
      <c r="G406" s="312"/>
      <c r="H406" s="312"/>
      <c r="I406" s="312"/>
      <c r="J406" s="312"/>
      <c r="K406" s="312"/>
      <c r="L406" s="225">
        <f>MAX(F405:K407)</f>
        <v>0</v>
      </c>
      <c r="M406" s="220">
        <f>'3 Прил 12 (толщинометрия)'!H380</f>
        <v>5.6</v>
      </c>
    </row>
    <row r="407" spans="1:13" ht="16.5" thickBot="1">
      <c r="A407" s="306"/>
      <c r="B407" s="306"/>
      <c r="C407" s="306"/>
      <c r="D407" s="307"/>
      <c r="E407" s="308"/>
      <c r="F407" s="312"/>
      <c r="G407" s="312"/>
      <c r="H407" s="312"/>
      <c r="I407" s="312"/>
      <c r="J407" s="312"/>
      <c r="K407" s="312"/>
      <c r="L407" s="227"/>
      <c r="M407" s="221"/>
    </row>
    <row r="408" spans="1:13" ht="16.5" thickBot="1">
      <c r="A408" s="295">
        <f>'3 Прил 12 (толщинометрия)'!C382</f>
        <v>0</v>
      </c>
      <c r="B408" s="295"/>
      <c r="C408" s="295"/>
      <c r="D408" s="256"/>
      <c r="E408" s="296"/>
      <c r="F408" s="312"/>
      <c r="G408" s="312"/>
      <c r="H408" s="312"/>
      <c r="I408" s="312"/>
      <c r="J408" s="312"/>
      <c r="K408" s="312"/>
      <c r="L408" s="226"/>
      <c r="M408" s="219"/>
    </row>
    <row r="409" spans="1:13" ht="16.5" thickBot="1">
      <c r="A409" s="300">
        <f>'3 Прил 12 (толщинометрия)'!C383</f>
        <v>0</v>
      </c>
      <c r="B409" s="300">
        <f>'3 Прил 12 (толщинометрия)'!D383</f>
        <v>0</v>
      </c>
      <c r="C409" s="300">
        <f>'3 Прил 12 (толщинометрия)'!E383</f>
        <v>0</v>
      </c>
      <c r="D409" s="301">
        <f>'3 Прил 12 (толщинометрия)'!F383</f>
        <v>0</v>
      </c>
      <c r="E409" s="302">
        <f>'3 Прил 12 (толщинометрия)'!G383</f>
        <v>0</v>
      </c>
      <c r="F409" s="312"/>
      <c r="G409" s="312"/>
      <c r="H409" s="312"/>
      <c r="I409" s="312"/>
      <c r="J409" s="312"/>
      <c r="K409" s="312"/>
      <c r="L409" s="225">
        <f>MAX(F408:K410)</f>
        <v>0</v>
      </c>
      <c r="M409" s="220">
        <f>'3 Прил 12 (толщинометрия)'!H383</f>
        <v>5.8</v>
      </c>
    </row>
    <row r="410" spans="1:13" ht="16.5" thickBot="1">
      <c r="A410" s="306"/>
      <c r="B410" s="306"/>
      <c r="C410" s="306"/>
      <c r="D410" s="307"/>
      <c r="E410" s="308"/>
      <c r="F410" s="312"/>
      <c r="G410" s="312"/>
      <c r="H410" s="312"/>
      <c r="I410" s="312"/>
      <c r="J410" s="312"/>
      <c r="K410" s="312"/>
      <c r="L410" s="227"/>
      <c r="M410" s="221"/>
    </row>
    <row r="411" spans="1:13" ht="16.5" thickBot="1">
      <c r="A411" s="295">
        <f>'3 Прил 12 (толщинометрия)'!C385</f>
        <v>0</v>
      </c>
      <c r="B411" s="295"/>
      <c r="C411" s="295"/>
      <c r="D411" s="256"/>
      <c r="E411" s="296"/>
      <c r="F411" s="312"/>
      <c r="G411" s="312"/>
      <c r="H411" s="312"/>
      <c r="I411" s="312"/>
      <c r="J411" s="312"/>
      <c r="K411" s="312"/>
      <c r="L411" s="226"/>
      <c r="M411" s="219"/>
    </row>
    <row r="412" spans="1:13" ht="16.5" thickBot="1">
      <c r="A412" s="300">
        <f>'3 Прил 12 (толщинометрия)'!C386</f>
        <v>0</v>
      </c>
      <c r="B412" s="300">
        <f>'3 Прил 12 (толщинометрия)'!D386</f>
        <v>0</v>
      </c>
      <c r="C412" s="300">
        <f>'3 Прил 12 (толщинометрия)'!E386</f>
        <v>0</v>
      </c>
      <c r="D412" s="301">
        <f>'3 Прил 12 (толщинометрия)'!F386</f>
        <v>0</v>
      </c>
      <c r="E412" s="302">
        <f>'3 Прил 12 (толщинометрия)'!G386</f>
        <v>0</v>
      </c>
      <c r="F412" s="312"/>
      <c r="G412" s="312"/>
      <c r="H412" s="312"/>
      <c r="I412" s="312"/>
      <c r="J412" s="312"/>
      <c r="K412" s="312"/>
      <c r="L412" s="225">
        <f>MAX(F411:K413)</f>
        <v>0</v>
      </c>
      <c r="M412" s="220">
        <f>'3 Прил 12 (толщинометрия)'!H386</f>
        <v>5.8</v>
      </c>
    </row>
    <row r="413" spans="1:13" ht="16.5" thickBot="1">
      <c r="A413" s="306"/>
      <c r="B413" s="306"/>
      <c r="C413" s="306"/>
      <c r="D413" s="307"/>
      <c r="E413" s="308"/>
      <c r="F413" s="312"/>
      <c r="G413" s="312"/>
      <c r="H413" s="312"/>
      <c r="I413" s="312"/>
      <c r="J413" s="312"/>
      <c r="K413" s="312"/>
      <c r="L413" s="227"/>
      <c r="M413" s="221"/>
    </row>
    <row r="414" spans="1:13" ht="16.5" thickBot="1">
      <c r="A414" s="295">
        <f>'3 Прил 12 (толщинометрия)'!C388</f>
        <v>0</v>
      </c>
      <c r="B414" s="295"/>
      <c r="C414" s="295"/>
      <c r="D414" s="256"/>
      <c r="E414" s="296"/>
      <c r="F414" s="312"/>
      <c r="G414" s="312"/>
      <c r="H414" s="312"/>
      <c r="I414" s="312"/>
      <c r="J414" s="312"/>
      <c r="K414" s="312"/>
      <c r="L414" s="226"/>
      <c r="M414" s="219"/>
    </row>
    <row r="415" spans="1:13" ht="16.5" thickBot="1">
      <c r="A415" s="300">
        <f>'3 Прил 12 (толщинометрия)'!C389</f>
        <v>0</v>
      </c>
      <c r="B415" s="300">
        <f>'3 Прил 12 (толщинометрия)'!D389</f>
        <v>0</v>
      </c>
      <c r="C415" s="300">
        <f>'3 Прил 12 (толщинометрия)'!E389</f>
        <v>0</v>
      </c>
      <c r="D415" s="301">
        <f>'3 Прил 12 (толщинометрия)'!F389</f>
        <v>0</v>
      </c>
      <c r="E415" s="302">
        <f>'3 Прил 12 (толщинометрия)'!G389</f>
        <v>0</v>
      </c>
      <c r="F415" s="312"/>
      <c r="G415" s="312"/>
      <c r="H415" s="312"/>
      <c r="I415" s="312"/>
      <c r="J415" s="312"/>
      <c r="K415" s="312"/>
      <c r="L415" s="225">
        <f>MAX(F414:K416)</f>
        <v>0</v>
      </c>
      <c r="M415" s="220">
        <f>'3 Прил 12 (толщинометрия)'!H389</f>
        <v>5.7</v>
      </c>
    </row>
    <row r="416" spans="1:13" ht="16.5" thickBot="1">
      <c r="A416" s="306"/>
      <c r="B416" s="306"/>
      <c r="C416" s="306"/>
      <c r="D416" s="307"/>
      <c r="E416" s="308"/>
      <c r="F416" s="312"/>
      <c r="G416" s="312"/>
      <c r="H416" s="312"/>
      <c r="I416" s="312"/>
      <c r="J416" s="312"/>
      <c r="K416" s="312"/>
      <c r="L416" s="227"/>
      <c r="M416" s="221"/>
    </row>
    <row r="417" spans="1:13" ht="16.5" thickBot="1">
      <c r="A417" s="295">
        <f>'3 Прил 12 (толщинометрия)'!C391</f>
        <v>0</v>
      </c>
      <c r="B417" s="295"/>
      <c r="C417" s="295"/>
      <c r="D417" s="256"/>
      <c r="E417" s="296"/>
      <c r="F417" s="312"/>
      <c r="G417" s="312"/>
      <c r="H417" s="312"/>
      <c r="I417" s="312"/>
      <c r="J417" s="312"/>
      <c r="K417" s="312"/>
      <c r="L417" s="226"/>
      <c r="M417" s="219"/>
    </row>
    <row r="418" spans="1:13" ht="16.5" thickBot="1">
      <c r="A418" s="300">
        <f>'3 Прил 12 (толщинометрия)'!C392</f>
        <v>0</v>
      </c>
      <c r="B418" s="300">
        <f>'3 Прил 12 (толщинометрия)'!D392</f>
        <v>0</v>
      </c>
      <c r="C418" s="300">
        <f>'3 Прил 12 (толщинометрия)'!E392</f>
        <v>0</v>
      </c>
      <c r="D418" s="301">
        <f>'3 Прил 12 (толщинометрия)'!F392</f>
        <v>0</v>
      </c>
      <c r="E418" s="302">
        <f>'3 Прил 12 (толщинометрия)'!G392</f>
        <v>0</v>
      </c>
      <c r="F418" s="312"/>
      <c r="G418" s="312"/>
      <c r="H418" s="312"/>
      <c r="I418" s="312"/>
      <c r="J418" s="312"/>
      <c r="K418" s="312"/>
      <c r="L418" s="225">
        <f>MAX(F417:K419)</f>
        <v>0</v>
      </c>
      <c r="M418" s="220">
        <f>'3 Прил 12 (толщинометрия)'!H392</f>
        <v>5.7</v>
      </c>
    </row>
    <row r="419" spans="1:13" ht="16.5" thickBot="1">
      <c r="A419" s="306"/>
      <c r="B419" s="306"/>
      <c r="C419" s="306"/>
      <c r="D419" s="307"/>
      <c r="E419" s="308"/>
      <c r="F419" s="312"/>
      <c r="G419" s="312"/>
      <c r="H419" s="312"/>
      <c r="I419" s="312"/>
      <c r="J419" s="312"/>
      <c r="K419" s="312"/>
      <c r="L419" s="227"/>
      <c r="M419" s="221"/>
    </row>
    <row r="420" spans="1:13" ht="16.5" thickBot="1">
      <c r="A420" s="295">
        <f>'3 Прил 12 (толщинометрия)'!C394</f>
        <v>0</v>
      </c>
      <c r="B420" s="295"/>
      <c r="C420" s="295"/>
      <c r="D420" s="256"/>
      <c r="E420" s="296"/>
      <c r="F420" s="312"/>
      <c r="G420" s="312"/>
      <c r="H420" s="312"/>
      <c r="I420" s="312"/>
      <c r="J420" s="312"/>
      <c r="K420" s="312"/>
      <c r="L420" s="226"/>
      <c r="M420" s="219"/>
    </row>
    <row r="421" spans="1:13" ht="16.5" thickBot="1">
      <c r="A421" s="300">
        <f>'3 Прил 12 (толщинометрия)'!C395</f>
        <v>0</v>
      </c>
      <c r="B421" s="300">
        <f>'3 Прил 12 (толщинометрия)'!D395</f>
        <v>0</v>
      </c>
      <c r="C421" s="300">
        <f>'3 Прил 12 (толщинометрия)'!E395</f>
        <v>0</v>
      </c>
      <c r="D421" s="301">
        <f>'3 Прил 12 (толщинометрия)'!F395</f>
        <v>0</v>
      </c>
      <c r="E421" s="302">
        <f>'3 Прил 12 (толщинометрия)'!G395</f>
        <v>0</v>
      </c>
      <c r="F421" s="312"/>
      <c r="G421" s="312"/>
      <c r="H421" s="312"/>
      <c r="I421" s="312"/>
      <c r="J421" s="312"/>
      <c r="K421" s="312"/>
      <c r="L421" s="225">
        <f>MAX(F420:K422)</f>
        <v>0</v>
      </c>
      <c r="M421" s="220">
        <f>'3 Прил 12 (толщинометрия)'!H395</f>
        <v>5.9</v>
      </c>
    </row>
    <row r="422" spans="1:13" ht="16.5" thickBot="1">
      <c r="A422" s="306"/>
      <c r="B422" s="306"/>
      <c r="C422" s="306"/>
      <c r="D422" s="307"/>
      <c r="E422" s="308"/>
      <c r="F422" s="312"/>
      <c r="G422" s="312"/>
      <c r="H422" s="312"/>
      <c r="I422" s="312"/>
      <c r="J422" s="312"/>
      <c r="K422" s="312"/>
      <c r="L422" s="227"/>
      <c r="M422" s="221"/>
    </row>
    <row r="423" spans="1:13" ht="16.5" thickBot="1">
      <c r="A423" s="295">
        <f>'3 Прил 12 (толщинометрия)'!C397</f>
        <v>0</v>
      </c>
      <c r="B423" s="295"/>
      <c r="C423" s="295"/>
      <c r="D423" s="256"/>
      <c r="E423" s="296"/>
      <c r="F423" s="312"/>
      <c r="G423" s="312"/>
      <c r="H423" s="312"/>
      <c r="I423" s="312"/>
      <c r="J423" s="312"/>
      <c r="K423" s="312"/>
      <c r="L423" s="226"/>
      <c r="M423" s="219"/>
    </row>
    <row r="424" spans="1:13" ht="16.5" thickBot="1">
      <c r="A424" s="300">
        <f>'3 Прил 12 (толщинометрия)'!C398</f>
        <v>0</v>
      </c>
      <c r="B424" s="300">
        <f>'3 Прил 12 (толщинометрия)'!D398</f>
        <v>0</v>
      </c>
      <c r="C424" s="300">
        <f>'3 Прил 12 (толщинометрия)'!E398</f>
        <v>0</v>
      </c>
      <c r="D424" s="301">
        <f>'3 Прил 12 (толщинометрия)'!F398</f>
        <v>0</v>
      </c>
      <c r="E424" s="302">
        <f>'3 Прил 12 (толщинометрия)'!G398</f>
        <v>0</v>
      </c>
      <c r="F424" s="312"/>
      <c r="G424" s="312"/>
      <c r="H424" s="312"/>
      <c r="I424" s="312"/>
      <c r="J424" s="312"/>
      <c r="K424" s="312"/>
      <c r="L424" s="225">
        <f>MAX(F423:K425)</f>
        <v>0</v>
      </c>
      <c r="M424" s="220">
        <f>'3 Прил 12 (толщинометрия)'!H398</f>
        <v>5.5</v>
      </c>
    </row>
    <row r="425" spans="1:13" ht="16.5" thickBot="1">
      <c r="A425" s="306"/>
      <c r="B425" s="306"/>
      <c r="C425" s="306"/>
      <c r="D425" s="307"/>
      <c r="E425" s="308"/>
      <c r="F425" s="312"/>
      <c r="G425" s="312"/>
      <c r="H425" s="312"/>
      <c r="I425" s="312"/>
      <c r="J425" s="312"/>
      <c r="K425" s="312"/>
      <c r="L425" s="227"/>
      <c r="M425" s="221"/>
    </row>
    <row r="426" spans="1:13" ht="16.5" thickBot="1">
      <c r="A426" s="295">
        <f>'3 Прил 12 (толщинометрия)'!C400</f>
        <v>0</v>
      </c>
      <c r="B426" s="295"/>
      <c r="C426" s="295"/>
      <c r="D426" s="256"/>
      <c r="E426" s="296"/>
      <c r="F426" s="312"/>
      <c r="G426" s="312"/>
      <c r="H426" s="312"/>
      <c r="I426" s="312"/>
      <c r="J426" s="312"/>
      <c r="K426" s="312"/>
      <c r="L426" s="226"/>
      <c r="M426" s="219"/>
    </row>
    <row r="427" spans="1:13" ht="16.5" thickBot="1">
      <c r="A427" s="300">
        <f>'3 Прил 12 (толщинометрия)'!C401</f>
        <v>0</v>
      </c>
      <c r="B427" s="300">
        <f>'3 Прил 12 (толщинометрия)'!D401</f>
        <v>0</v>
      </c>
      <c r="C427" s="300">
        <f>'3 Прил 12 (толщинометрия)'!E401</f>
        <v>0</v>
      </c>
      <c r="D427" s="301">
        <f>'3 Прил 12 (толщинометрия)'!F401</f>
        <v>0</v>
      </c>
      <c r="E427" s="302">
        <f>'3 Прил 12 (толщинометрия)'!G401</f>
        <v>0</v>
      </c>
      <c r="F427" s="312"/>
      <c r="G427" s="312"/>
      <c r="H427" s="312"/>
      <c r="I427" s="312"/>
      <c r="J427" s="312"/>
      <c r="K427" s="312"/>
      <c r="L427" s="225">
        <f>MAX(F426:K428)</f>
        <v>0</v>
      </c>
      <c r="M427" s="220">
        <f>'3 Прил 12 (толщинометрия)'!H401</f>
        <v>5.9</v>
      </c>
    </row>
    <row r="428" spans="1:13" ht="16.5" thickBot="1">
      <c r="A428" s="306"/>
      <c r="B428" s="306"/>
      <c r="C428" s="306"/>
      <c r="D428" s="307"/>
      <c r="E428" s="308"/>
      <c r="F428" s="312"/>
      <c r="G428" s="312"/>
      <c r="H428" s="312"/>
      <c r="I428" s="312"/>
      <c r="J428" s="312"/>
      <c r="K428" s="312"/>
      <c r="L428" s="227"/>
      <c r="M428" s="221"/>
    </row>
    <row r="429" spans="1:13" ht="16.5" thickBot="1">
      <c r="A429" s="295">
        <f>'3 Прил 12 (толщинометрия)'!C403</f>
        <v>0</v>
      </c>
      <c r="B429" s="295"/>
      <c r="C429" s="295"/>
      <c r="D429" s="256"/>
      <c r="E429" s="296"/>
      <c r="F429" s="312"/>
      <c r="G429" s="312"/>
      <c r="H429" s="312"/>
      <c r="I429" s="312"/>
      <c r="J429" s="312"/>
      <c r="K429" s="312"/>
      <c r="L429" s="226"/>
      <c r="M429" s="219"/>
    </row>
    <row r="430" spans="1:13" ht="16.5" thickBot="1">
      <c r="A430" s="300">
        <f>'3 Прил 12 (толщинометрия)'!C404</f>
        <v>0</v>
      </c>
      <c r="B430" s="300">
        <f>'3 Прил 12 (толщинометрия)'!D404</f>
        <v>0</v>
      </c>
      <c r="C430" s="300">
        <f>'3 Прил 12 (толщинометрия)'!E404</f>
        <v>0</v>
      </c>
      <c r="D430" s="301">
        <f>'3 Прил 12 (толщинометрия)'!F404</f>
        <v>0</v>
      </c>
      <c r="E430" s="302">
        <f>'3 Прил 12 (толщинометрия)'!G404</f>
        <v>0</v>
      </c>
      <c r="F430" s="312"/>
      <c r="G430" s="312"/>
      <c r="H430" s="312"/>
      <c r="I430" s="312"/>
      <c r="J430" s="312"/>
      <c r="K430" s="312"/>
      <c r="L430" s="225">
        <f>MAX(F429:K431)</f>
        <v>0</v>
      </c>
      <c r="M430" s="220">
        <f>'3 Прил 12 (толщинометрия)'!H404</f>
        <v>5.9</v>
      </c>
    </row>
    <row r="431" spans="1:13" ht="16.5" thickBot="1">
      <c r="A431" s="306"/>
      <c r="B431" s="306"/>
      <c r="C431" s="306"/>
      <c r="D431" s="307"/>
      <c r="E431" s="308"/>
      <c r="F431" s="312"/>
      <c r="G431" s="312"/>
      <c r="H431" s="312"/>
      <c r="I431" s="312"/>
      <c r="J431" s="312"/>
      <c r="K431" s="312"/>
      <c r="L431" s="227"/>
      <c r="M431" s="221"/>
    </row>
    <row r="432" spans="1:13" ht="16.5" thickBot="1">
      <c r="A432" s="295">
        <f>'3 Прил 12 (толщинометрия)'!C406</f>
        <v>0</v>
      </c>
      <c r="B432" s="295"/>
      <c r="C432" s="295"/>
      <c r="D432" s="256"/>
      <c r="E432" s="296"/>
      <c r="F432" s="312"/>
      <c r="G432" s="312"/>
      <c r="H432" s="312"/>
      <c r="I432" s="312"/>
      <c r="J432" s="312"/>
      <c r="K432" s="312"/>
      <c r="L432" s="226"/>
      <c r="M432" s="219"/>
    </row>
    <row r="433" spans="1:13" ht="16.5" thickBot="1">
      <c r="A433" s="300">
        <f>'3 Прил 12 (толщинометрия)'!C407</f>
        <v>0</v>
      </c>
      <c r="B433" s="300">
        <f>'3 Прил 12 (толщинометрия)'!D407</f>
        <v>0</v>
      </c>
      <c r="C433" s="300">
        <f>'3 Прил 12 (толщинометрия)'!E407</f>
        <v>0</v>
      </c>
      <c r="D433" s="301">
        <f>'3 Прил 12 (толщинометрия)'!F407</f>
        <v>0</v>
      </c>
      <c r="E433" s="302">
        <f>'3 Прил 12 (толщинометрия)'!G407</f>
        <v>0</v>
      </c>
      <c r="F433" s="312"/>
      <c r="G433" s="312"/>
      <c r="H433" s="312"/>
      <c r="I433" s="312"/>
      <c r="J433" s="312"/>
      <c r="K433" s="312"/>
      <c r="L433" s="225">
        <f>MAX(F432:K434)</f>
        <v>0</v>
      </c>
      <c r="M433" s="220">
        <f>'3 Прил 12 (толщинометрия)'!H407</f>
        <v>5.9</v>
      </c>
    </row>
    <row r="434" spans="1:13" ht="16.5" thickBot="1">
      <c r="A434" s="306"/>
      <c r="B434" s="306"/>
      <c r="C434" s="306"/>
      <c r="D434" s="307"/>
      <c r="E434" s="308"/>
      <c r="F434" s="312"/>
      <c r="G434" s="312"/>
      <c r="H434" s="312"/>
      <c r="I434" s="312"/>
      <c r="J434" s="312"/>
      <c r="K434" s="312"/>
      <c r="L434" s="227"/>
      <c r="M434" s="221"/>
    </row>
    <row r="435" spans="1:13" ht="16.5" thickBot="1">
      <c r="A435" s="295">
        <f>'3 Прил 12 (толщинометрия)'!C409</f>
        <v>0</v>
      </c>
      <c r="B435" s="295"/>
      <c r="C435" s="295"/>
      <c r="D435" s="256"/>
      <c r="E435" s="296"/>
      <c r="F435" s="312"/>
      <c r="G435" s="312"/>
      <c r="H435" s="312"/>
      <c r="I435" s="312"/>
      <c r="J435" s="312"/>
      <c r="K435" s="312"/>
      <c r="L435" s="226"/>
      <c r="M435" s="219"/>
    </row>
    <row r="436" spans="1:13" ht="16.5" thickBot="1">
      <c r="A436" s="300">
        <f>'3 Прил 12 (толщинометрия)'!C410</f>
        <v>0</v>
      </c>
      <c r="B436" s="300">
        <f>'3 Прил 12 (толщинометрия)'!D410</f>
        <v>0</v>
      </c>
      <c r="C436" s="300">
        <f>'3 Прил 12 (толщинометрия)'!E410</f>
        <v>0</v>
      </c>
      <c r="D436" s="301">
        <f>'3 Прил 12 (толщинометрия)'!F410</f>
        <v>0</v>
      </c>
      <c r="E436" s="302">
        <f>'3 Прил 12 (толщинометрия)'!G410</f>
        <v>0</v>
      </c>
      <c r="F436" s="312"/>
      <c r="G436" s="312"/>
      <c r="H436" s="312"/>
      <c r="I436" s="312"/>
      <c r="J436" s="312"/>
      <c r="K436" s="312"/>
      <c r="L436" s="225">
        <f>MAX(F435:K437)</f>
        <v>0</v>
      </c>
      <c r="M436" s="220">
        <f>'3 Прил 12 (толщинометрия)'!H410</f>
        <v>5.9</v>
      </c>
    </row>
    <row r="437" spans="1:13" ht="16.5" thickBot="1">
      <c r="A437" s="306"/>
      <c r="B437" s="306"/>
      <c r="C437" s="306"/>
      <c r="D437" s="307"/>
      <c r="E437" s="308"/>
      <c r="F437" s="312"/>
      <c r="G437" s="312"/>
      <c r="H437" s="312"/>
      <c r="I437" s="312"/>
      <c r="J437" s="312"/>
      <c r="K437" s="312"/>
      <c r="L437" s="227"/>
      <c r="M437" s="221"/>
    </row>
    <row r="438" spans="1:13" ht="16.5" thickBot="1">
      <c r="A438" s="295">
        <f>'3 Прил 12 (толщинометрия)'!C412</f>
        <v>0</v>
      </c>
      <c r="B438" s="295"/>
      <c r="C438" s="295"/>
      <c r="D438" s="256"/>
      <c r="E438" s="296"/>
      <c r="F438" s="312"/>
      <c r="G438" s="312"/>
      <c r="H438" s="312"/>
      <c r="I438" s="312"/>
      <c r="J438" s="312"/>
      <c r="K438" s="312"/>
      <c r="L438" s="226"/>
      <c r="M438" s="219"/>
    </row>
    <row r="439" spans="1:13" ht="16.5" thickBot="1">
      <c r="A439" s="300">
        <f>'3 Прил 12 (толщинометрия)'!C413</f>
        <v>0</v>
      </c>
      <c r="B439" s="300">
        <f>'3 Прил 12 (толщинометрия)'!D413</f>
        <v>0</v>
      </c>
      <c r="C439" s="300">
        <f>'3 Прил 12 (толщинометрия)'!E413</f>
        <v>0</v>
      </c>
      <c r="D439" s="301">
        <f>'3 Прил 12 (толщинометрия)'!F413</f>
        <v>0</v>
      </c>
      <c r="E439" s="302">
        <f>'3 Прил 12 (толщинометрия)'!G413</f>
        <v>0</v>
      </c>
      <c r="F439" s="312"/>
      <c r="G439" s="312"/>
      <c r="H439" s="312"/>
      <c r="I439" s="312"/>
      <c r="J439" s="312"/>
      <c r="K439" s="312"/>
      <c r="L439" s="225">
        <f>MAX(F438:K440)</f>
        <v>0</v>
      </c>
      <c r="M439" s="220">
        <f>'3 Прил 12 (толщинометрия)'!H413</f>
        <v>5.7</v>
      </c>
    </row>
    <row r="440" spans="1:13" ht="16.5" thickBot="1">
      <c r="A440" s="306"/>
      <c r="B440" s="306"/>
      <c r="C440" s="306"/>
      <c r="D440" s="307"/>
      <c r="E440" s="308"/>
      <c r="F440" s="312"/>
      <c r="G440" s="312"/>
      <c r="H440" s="312"/>
      <c r="I440" s="312"/>
      <c r="J440" s="312"/>
      <c r="K440" s="312"/>
      <c r="L440" s="227"/>
      <c r="M440" s="221"/>
    </row>
    <row r="441" spans="1:13" ht="16.5" thickBot="1">
      <c r="A441" s="295">
        <f>'3 Прил 12 (толщинометрия)'!C415</f>
        <v>0</v>
      </c>
      <c r="B441" s="295"/>
      <c r="C441" s="295"/>
      <c r="D441" s="256"/>
      <c r="E441" s="296"/>
      <c r="F441" s="312"/>
      <c r="G441" s="312"/>
      <c r="H441" s="312"/>
      <c r="I441" s="312"/>
      <c r="J441" s="312"/>
      <c r="K441" s="312"/>
      <c r="L441" s="226"/>
      <c r="M441" s="219"/>
    </row>
    <row r="442" spans="1:13" ht="16.5" thickBot="1">
      <c r="A442" s="300">
        <f>'3 Прил 12 (толщинометрия)'!C416</f>
        <v>0</v>
      </c>
      <c r="B442" s="300">
        <f>'3 Прил 12 (толщинометрия)'!D416</f>
        <v>0</v>
      </c>
      <c r="C442" s="300">
        <f>'3 Прил 12 (толщинометрия)'!E416</f>
        <v>0</v>
      </c>
      <c r="D442" s="301">
        <f>'3 Прил 12 (толщинометрия)'!F416</f>
        <v>0</v>
      </c>
      <c r="E442" s="302">
        <f>'3 Прил 12 (толщинометрия)'!G416</f>
        <v>0</v>
      </c>
      <c r="F442" s="312"/>
      <c r="G442" s="312"/>
      <c r="H442" s="312"/>
      <c r="I442" s="312"/>
      <c r="J442" s="312"/>
      <c r="K442" s="312"/>
      <c r="L442" s="225">
        <f>MAX(F441:K443)</f>
        <v>0</v>
      </c>
      <c r="M442" s="220">
        <f>'3 Прил 12 (толщинометрия)'!H416</f>
        <v>5.5</v>
      </c>
    </row>
    <row r="443" spans="1:13" ht="16.5" thickBot="1">
      <c r="A443" s="306"/>
      <c r="B443" s="306"/>
      <c r="C443" s="306"/>
      <c r="D443" s="307"/>
      <c r="E443" s="308"/>
      <c r="F443" s="312"/>
      <c r="G443" s="312"/>
      <c r="H443" s="312"/>
      <c r="I443" s="312"/>
      <c r="J443" s="312"/>
      <c r="K443" s="312"/>
      <c r="L443" s="227"/>
      <c r="M443" s="221"/>
    </row>
    <row r="444" spans="1:13" ht="16.5" thickBot="1">
      <c r="A444" s="295">
        <f>'3 Прил 12 (толщинометрия)'!C418</f>
        <v>0</v>
      </c>
      <c r="B444" s="295"/>
      <c r="C444" s="295"/>
      <c r="D444" s="256"/>
      <c r="E444" s="296"/>
      <c r="F444" s="312"/>
      <c r="G444" s="312"/>
      <c r="H444" s="312"/>
      <c r="I444" s="312"/>
      <c r="J444" s="312"/>
      <c r="K444" s="312"/>
      <c r="L444" s="226"/>
      <c r="M444" s="219"/>
    </row>
    <row r="445" spans="1:13" ht="16.5" thickBot="1">
      <c r="A445" s="300">
        <f>'3 Прил 12 (толщинометрия)'!C419</f>
        <v>0</v>
      </c>
      <c r="B445" s="300">
        <f>'3 Прил 12 (толщинометрия)'!D419</f>
        <v>0</v>
      </c>
      <c r="C445" s="300">
        <f>'3 Прил 12 (толщинометрия)'!E419</f>
        <v>0</v>
      </c>
      <c r="D445" s="301">
        <f>'3 Прил 12 (толщинометрия)'!F419</f>
        <v>0</v>
      </c>
      <c r="E445" s="302">
        <f>'3 Прил 12 (толщинометрия)'!G419</f>
        <v>0</v>
      </c>
      <c r="F445" s="312"/>
      <c r="G445" s="312"/>
      <c r="H445" s="312"/>
      <c r="I445" s="312"/>
      <c r="J445" s="312"/>
      <c r="K445" s="312"/>
      <c r="L445" s="225">
        <f>MAX(F444:K446)</f>
        <v>0</v>
      </c>
      <c r="M445" s="220">
        <f>'3 Прил 12 (толщинометрия)'!H419</f>
        <v>5.6</v>
      </c>
    </row>
    <row r="446" spans="1:13" ht="16.5" thickBot="1">
      <c r="A446" s="306"/>
      <c r="B446" s="306"/>
      <c r="C446" s="306"/>
      <c r="D446" s="307"/>
      <c r="E446" s="308"/>
      <c r="F446" s="312"/>
      <c r="G446" s="312"/>
      <c r="H446" s="312"/>
      <c r="I446" s="312"/>
      <c r="J446" s="312"/>
      <c r="K446" s="312"/>
      <c r="L446" s="227"/>
      <c r="M446" s="221"/>
    </row>
    <row r="447" spans="1:13" ht="16.5" thickBot="1">
      <c r="A447" s="295">
        <f>'3 Прил 12 (толщинометрия)'!C421</f>
        <v>0</v>
      </c>
      <c r="B447" s="295"/>
      <c r="C447" s="295"/>
      <c r="D447" s="256"/>
      <c r="E447" s="296"/>
      <c r="F447" s="312"/>
      <c r="G447" s="312"/>
      <c r="H447" s="312"/>
      <c r="I447" s="312"/>
      <c r="J447" s="312"/>
      <c r="K447" s="312"/>
      <c r="L447" s="226"/>
      <c r="M447" s="219"/>
    </row>
    <row r="448" spans="1:13" ht="16.5" thickBot="1">
      <c r="A448" s="300">
        <f>'3 Прил 12 (толщинометрия)'!C422</f>
        <v>0</v>
      </c>
      <c r="B448" s="300">
        <f>'3 Прил 12 (толщинометрия)'!D422</f>
        <v>0</v>
      </c>
      <c r="C448" s="300">
        <f>'3 Прил 12 (толщинометрия)'!E422</f>
        <v>0</v>
      </c>
      <c r="D448" s="301">
        <f>'3 Прил 12 (толщинометрия)'!F422</f>
        <v>0</v>
      </c>
      <c r="E448" s="302">
        <f>'3 Прил 12 (толщинометрия)'!G422</f>
        <v>0</v>
      </c>
      <c r="F448" s="312"/>
      <c r="G448" s="312"/>
      <c r="H448" s="312"/>
      <c r="I448" s="312"/>
      <c r="J448" s="312"/>
      <c r="K448" s="312"/>
      <c r="L448" s="225">
        <f>MAX(F447:K449)</f>
        <v>0</v>
      </c>
      <c r="M448" s="220">
        <f>'3 Прил 12 (толщинометрия)'!H422</f>
        <v>5.6</v>
      </c>
    </row>
    <row r="449" spans="1:13" ht="16.5" thickBot="1">
      <c r="A449" s="306"/>
      <c r="B449" s="306"/>
      <c r="C449" s="306"/>
      <c r="D449" s="307"/>
      <c r="E449" s="308"/>
      <c r="F449" s="312"/>
      <c r="G449" s="312"/>
      <c r="H449" s="312"/>
      <c r="I449" s="312"/>
      <c r="J449" s="312"/>
      <c r="K449" s="312"/>
      <c r="L449" s="227"/>
      <c r="M449" s="221"/>
    </row>
    <row r="450" spans="1:13" ht="16.5" thickBot="1">
      <c r="A450" s="295">
        <f>'3 Прил 12 (толщинометрия)'!C424</f>
        <v>0</v>
      </c>
      <c r="B450" s="295"/>
      <c r="C450" s="295"/>
      <c r="D450" s="256"/>
      <c r="E450" s="296"/>
      <c r="F450" s="312"/>
      <c r="G450" s="312"/>
      <c r="H450" s="312"/>
      <c r="I450" s="312"/>
      <c r="J450" s="312"/>
      <c r="K450" s="312"/>
      <c r="L450" s="226"/>
      <c r="M450" s="219"/>
    </row>
    <row r="451" spans="1:13" ht="16.5" thickBot="1">
      <c r="A451" s="300">
        <f>'3 Прил 12 (толщинометрия)'!C425</f>
        <v>0</v>
      </c>
      <c r="B451" s="300">
        <f>'3 Прил 12 (толщинометрия)'!D425</f>
        <v>0</v>
      </c>
      <c r="C451" s="300">
        <f>'3 Прил 12 (толщинометрия)'!E425</f>
        <v>0</v>
      </c>
      <c r="D451" s="301">
        <f>'3 Прил 12 (толщинометрия)'!F425</f>
        <v>0</v>
      </c>
      <c r="E451" s="302">
        <f>'3 Прил 12 (толщинометрия)'!G425</f>
        <v>0</v>
      </c>
      <c r="F451" s="312"/>
      <c r="G451" s="312"/>
      <c r="H451" s="312"/>
      <c r="I451" s="312"/>
      <c r="J451" s="312"/>
      <c r="K451" s="312"/>
      <c r="L451" s="225">
        <f>MAX(F450:K452)</f>
        <v>0</v>
      </c>
      <c r="M451" s="220">
        <f>'3 Прил 12 (толщинометрия)'!H425</f>
        <v>5.7</v>
      </c>
    </row>
    <row r="452" spans="1:13" ht="16.5" thickBot="1">
      <c r="A452" s="306"/>
      <c r="B452" s="306"/>
      <c r="C452" s="306"/>
      <c r="D452" s="307"/>
      <c r="E452" s="308"/>
      <c r="F452" s="312"/>
      <c r="G452" s="312"/>
      <c r="H452" s="312"/>
      <c r="I452" s="312"/>
      <c r="J452" s="312"/>
      <c r="K452" s="312"/>
      <c r="L452" s="227"/>
      <c r="M452" s="221"/>
    </row>
    <row r="453" spans="1:13" ht="16.5" thickBot="1">
      <c r="A453" s="295">
        <f>'3 Прил 12 (толщинометрия)'!C427</f>
        <v>0</v>
      </c>
      <c r="B453" s="295"/>
      <c r="C453" s="295"/>
      <c r="D453" s="256"/>
      <c r="E453" s="296"/>
      <c r="F453" s="312"/>
      <c r="G453" s="312"/>
      <c r="H453" s="312"/>
      <c r="I453" s="312"/>
      <c r="J453" s="312"/>
      <c r="K453" s="312"/>
      <c r="L453" s="226"/>
      <c r="M453" s="219"/>
    </row>
    <row r="454" spans="1:13" ht="16.5" thickBot="1">
      <c r="A454" s="300">
        <f>'3 Прил 12 (толщинометрия)'!C428</f>
        <v>0</v>
      </c>
      <c r="B454" s="300">
        <f>'3 Прил 12 (толщинометрия)'!D428</f>
        <v>0</v>
      </c>
      <c r="C454" s="300">
        <f>'3 Прил 12 (толщинометрия)'!E428</f>
        <v>0</v>
      </c>
      <c r="D454" s="301">
        <f>'3 Прил 12 (толщинометрия)'!F428</f>
        <v>0</v>
      </c>
      <c r="E454" s="302">
        <f>'3 Прил 12 (толщинометрия)'!G428</f>
        <v>0</v>
      </c>
      <c r="F454" s="312"/>
      <c r="G454" s="312"/>
      <c r="H454" s="312"/>
      <c r="I454" s="312"/>
      <c r="J454" s="312"/>
      <c r="K454" s="312"/>
      <c r="L454" s="225">
        <f>MAX(F453:K455)</f>
        <v>0</v>
      </c>
      <c r="M454" s="220">
        <f>'3 Прил 12 (толщинометрия)'!H428</f>
        <v>5.8</v>
      </c>
    </row>
    <row r="455" spans="1:13" ht="16.5" thickBot="1">
      <c r="A455" s="306"/>
      <c r="B455" s="306"/>
      <c r="C455" s="306"/>
      <c r="D455" s="307"/>
      <c r="E455" s="308"/>
      <c r="F455" s="312"/>
      <c r="G455" s="312"/>
      <c r="H455" s="312"/>
      <c r="I455" s="312"/>
      <c r="J455" s="312"/>
      <c r="K455" s="312"/>
      <c r="L455" s="227"/>
      <c r="M455" s="221"/>
    </row>
    <row r="456" spans="1:13" ht="16.5" thickBot="1">
      <c r="A456" s="295">
        <f>'3 Прил 12 (толщинометрия)'!C430</f>
        <v>0</v>
      </c>
      <c r="B456" s="295"/>
      <c r="C456" s="295"/>
      <c r="D456" s="256"/>
      <c r="E456" s="296"/>
      <c r="F456" s="312"/>
      <c r="G456" s="312"/>
      <c r="H456" s="312"/>
      <c r="I456" s="312"/>
      <c r="J456" s="312"/>
      <c r="K456" s="312"/>
      <c r="L456" s="226"/>
      <c r="M456" s="219"/>
    </row>
    <row r="457" spans="1:13" ht="16.5" thickBot="1">
      <c r="A457" s="300">
        <f>'3 Прил 12 (толщинометрия)'!C431</f>
        <v>0</v>
      </c>
      <c r="B457" s="300">
        <f>'3 Прил 12 (толщинометрия)'!D431</f>
        <v>0</v>
      </c>
      <c r="C457" s="300">
        <f>'3 Прил 12 (толщинометрия)'!E431</f>
        <v>0</v>
      </c>
      <c r="D457" s="301">
        <f>'3 Прил 12 (толщинометрия)'!F431</f>
        <v>0</v>
      </c>
      <c r="E457" s="302">
        <f>'3 Прил 12 (толщинометрия)'!G431</f>
        <v>0</v>
      </c>
      <c r="F457" s="312"/>
      <c r="G457" s="312"/>
      <c r="H457" s="312"/>
      <c r="I457" s="312"/>
      <c r="J457" s="312"/>
      <c r="K457" s="312"/>
      <c r="L457" s="225">
        <f>MAX(F456:K458)</f>
        <v>0</v>
      </c>
      <c r="M457" s="220">
        <f>'3 Прил 12 (толщинометрия)'!H431</f>
        <v>5.9</v>
      </c>
    </row>
    <row r="458" spans="1:13" ht="16.5" thickBot="1">
      <c r="A458" s="306"/>
      <c r="B458" s="306"/>
      <c r="C458" s="306"/>
      <c r="D458" s="307"/>
      <c r="E458" s="308"/>
      <c r="F458" s="312"/>
      <c r="G458" s="312"/>
      <c r="H458" s="312"/>
      <c r="I458" s="312"/>
      <c r="J458" s="312"/>
      <c r="K458" s="312"/>
      <c r="L458" s="227"/>
      <c r="M458" s="221"/>
    </row>
    <row r="459" spans="1:13" ht="16.5" thickBot="1">
      <c r="A459" s="295">
        <f>'3 Прил 12 (толщинометрия)'!C433</f>
        <v>0</v>
      </c>
      <c r="B459" s="295"/>
      <c r="C459" s="295"/>
      <c r="D459" s="256"/>
      <c r="E459" s="296"/>
      <c r="F459" s="312"/>
      <c r="G459" s="312"/>
      <c r="H459" s="312"/>
      <c r="I459" s="312"/>
      <c r="J459" s="312"/>
      <c r="K459" s="312"/>
      <c r="L459" s="226"/>
      <c r="M459" s="219"/>
    </row>
    <row r="460" spans="1:13" ht="16.5" thickBot="1">
      <c r="A460" s="300">
        <f>'3 Прил 12 (толщинометрия)'!C434</f>
        <v>0</v>
      </c>
      <c r="B460" s="300">
        <f>'3 Прил 12 (толщинометрия)'!D434</f>
        <v>0</v>
      </c>
      <c r="C460" s="300">
        <f>'3 Прил 12 (толщинометрия)'!E434</f>
        <v>0</v>
      </c>
      <c r="D460" s="301">
        <f>'3 Прил 12 (толщинометрия)'!F434</f>
        <v>0</v>
      </c>
      <c r="E460" s="302">
        <f>'3 Прил 12 (толщинометрия)'!G434</f>
        <v>0</v>
      </c>
      <c r="F460" s="312"/>
      <c r="G460" s="312"/>
      <c r="H460" s="312"/>
      <c r="I460" s="312"/>
      <c r="J460" s="312"/>
      <c r="K460" s="312"/>
      <c r="L460" s="225">
        <f>MAX(F459:K461)</f>
        <v>0</v>
      </c>
      <c r="M460" s="220">
        <f>'3 Прил 12 (толщинометрия)'!H434</f>
        <v>5.9</v>
      </c>
    </row>
    <row r="461" spans="1:13" ht="16.5" thickBot="1">
      <c r="A461" s="306"/>
      <c r="B461" s="306"/>
      <c r="C461" s="306"/>
      <c r="D461" s="307"/>
      <c r="E461" s="308"/>
      <c r="F461" s="312"/>
      <c r="G461" s="312"/>
      <c r="H461" s="312"/>
      <c r="I461" s="312"/>
      <c r="J461" s="312"/>
      <c r="K461" s="312"/>
      <c r="L461" s="227"/>
      <c r="M461" s="221"/>
    </row>
    <row r="462" spans="1:13" ht="16.5" thickBot="1">
      <c r="A462" s="295">
        <f>'3 Прил 12 (толщинометрия)'!C436</f>
        <v>0</v>
      </c>
      <c r="B462" s="295"/>
      <c r="C462" s="295"/>
      <c r="D462" s="256"/>
      <c r="E462" s="296"/>
      <c r="F462" s="312"/>
      <c r="G462" s="312"/>
      <c r="H462" s="312"/>
      <c r="I462" s="312"/>
      <c r="J462" s="312"/>
      <c r="K462" s="312"/>
      <c r="L462" s="226"/>
      <c r="M462" s="219"/>
    </row>
    <row r="463" spans="1:13" ht="16.5" thickBot="1">
      <c r="A463" s="300">
        <f>'3 Прил 12 (толщинометрия)'!C437</f>
        <v>0</v>
      </c>
      <c r="B463" s="300">
        <f>'3 Прил 12 (толщинометрия)'!D437</f>
        <v>0</v>
      </c>
      <c r="C463" s="300">
        <f>'3 Прил 12 (толщинометрия)'!E437</f>
        <v>0</v>
      </c>
      <c r="D463" s="301">
        <f>'3 Прил 12 (толщинометрия)'!F437</f>
        <v>0</v>
      </c>
      <c r="E463" s="302">
        <f>'3 Прил 12 (толщинометрия)'!G437</f>
        <v>0</v>
      </c>
      <c r="F463" s="312"/>
      <c r="G463" s="312"/>
      <c r="H463" s="312"/>
      <c r="I463" s="312"/>
      <c r="J463" s="312"/>
      <c r="K463" s="312"/>
      <c r="L463" s="225">
        <f>MAX(F462:K464)</f>
        <v>0</v>
      </c>
      <c r="M463" s="220">
        <f>'3 Прил 12 (толщинометрия)'!H437</f>
        <v>5.9</v>
      </c>
    </row>
    <row r="464" spans="1:13" ht="16.5" thickBot="1">
      <c r="A464" s="306"/>
      <c r="B464" s="306"/>
      <c r="C464" s="306"/>
      <c r="D464" s="307"/>
      <c r="E464" s="308"/>
      <c r="F464" s="312"/>
      <c r="G464" s="312"/>
      <c r="H464" s="312"/>
      <c r="I464" s="312"/>
      <c r="J464" s="312"/>
      <c r="K464" s="312"/>
      <c r="L464" s="227"/>
      <c r="M464" s="221"/>
    </row>
    <row r="465" spans="1:13" ht="16.5" thickBot="1">
      <c r="A465" s="295">
        <f>'3 Прил 12 (толщинометрия)'!C439</f>
        <v>0</v>
      </c>
      <c r="B465" s="295"/>
      <c r="C465" s="295"/>
      <c r="D465" s="256"/>
      <c r="E465" s="296"/>
      <c r="F465" s="312"/>
      <c r="G465" s="312"/>
      <c r="H465" s="312"/>
      <c r="I465" s="312"/>
      <c r="J465" s="312"/>
      <c r="K465" s="312"/>
      <c r="L465" s="226"/>
      <c r="M465" s="219"/>
    </row>
    <row r="466" spans="1:13" ht="16.5" thickBot="1">
      <c r="A466" s="300">
        <f>'3 Прил 12 (толщинометрия)'!C440</f>
        <v>0</v>
      </c>
      <c r="B466" s="300">
        <f>'3 Прил 12 (толщинометрия)'!D440</f>
        <v>0</v>
      </c>
      <c r="C466" s="300">
        <f>'3 Прил 12 (толщинометрия)'!E440</f>
        <v>0</v>
      </c>
      <c r="D466" s="301">
        <f>'3 Прил 12 (толщинометрия)'!F440</f>
        <v>0</v>
      </c>
      <c r="E466" s="302">
        <f>'3 Прил 12 (толщинометрия)'!G440</f>
        <v>0</v>
      </c>
      <c r="F466" s="312"/>
      <c r="G466" s="312"/>
      <c r="H466" s="312"/>
      <c r="I466" s="312"/>
      <c r="J466" s="312"/>
      <c r="K466" s="312"/>
      <c r="L466" s="225">
        <f>MAX(F465:K467)</f>
        <v>0</v>
      </c>
      <c r="M466" s="220">
        <f>'3 Прил 12 (толщинометрия)'!H440</f>
        <v>5.8</v>
      </c>
    </row>
    <row r="467" spans="1:13" ht="16.5" thickBot="1">
      <c r="A467" s="306"/>
      <c r="B467" s="306"/>
      <c r="C467" s="306"/>
      <c r="D467" s="307"/>
      <c r="E467" s="308"/>
      <c r="F467" s="312"/>
      <c r="G467" s="312"/>
      <c r="H467" s="312"/>
      <c r="I467" s="312"/>
      <c r="J467" s="312"/>
      <c r="K467" s="312"/>
      <c r="L467" s="227"/>
      <c r="M467" s="221"/>
    </row>
    <row r="468" spans="1:13" ht="16.5" thickBot="1">
      <c r="A468" s="295">
        <f>'3 Прил 12 (толщинометрия)'!C442</f>
        <v>0</v>
      </c>
      <c r="B468" s="295"/>
      <c r="C468" s="295"/>
      <c r="D468" s="256"/>
      <c r="E468" s="296"/>
      <c r="F468" s="312"/>
      <c r="G468" s="312"/>
      <c r="H468" s="312"/>
      <c r="I468" s="312"/>
      <c r="J468" s="312"/>
      <c r="K468" s="312"/>
      <c r="L468" s="226"/>
      <c r="M468" s="219"/>
    </row>
    <row r="469" spans="1:13" ht="16.5" thickBot="1">
      <c r="A469" s="300">
        <f>'3 Прил 12 (толщинометрия)'!C443</f>
        <v>0</v>
      </c>
      <c r="B469" s="300">
        <f>'3 Прил 12 (толщинометрия)'!D443</f>
        <v>0</v>
      </c>
      <c r="C469" s="300">
        <f>'3 Прил 12 (толщинометрия)'!E443</f>
        <v>0</v>
      </c>
      <c r="D469" s="301">
        <f>'3 Прил 12 (толщинометрия)'!F443</f>
        <v>0</v>
      </c>
      <c r="E469" s="302">
        <f>'3 Прил 12 (толщинометрия)'!G443</f>
        <v>0</v>
      </c>
      <c r="F469" s="312"/>
      <c r="G469" s="312"/>
      <c r="H469" s="312"/>
      <c r="I469" s="312"/>
      <c r="J469" s="312"/>
      <c r="K469" s="312"/>
      <c r="L469" s="225">
        <f>MAX(F468:K470)</f>
        <v>0</v>
      </c>
      <c r="M469" s="220">
        <f>'3 Прил 12 (толщинометрия)'!H443</f>
        <v>5.8</v>
      </c>
    </row>
    <row r="470" spans="1:13" ht="16.5" thickBot="1">
      <c r="A470" s="306"/>
      <c r="B470" s="306"/>
      <c r="C470" s="306"/>
      <c r="D470" s="307"/>
      <c r="E470" s="308"/>
      <c r="F470" s="312"/>
      <c r="G470" s="312"/>
      <c r="H470" s="312"/>
      <c r="I470" s="312"/>
      <c r="J470" s="312"/>
      <c r="K470" s="312"/>
      <c r="L470" s="227"/>
      <c r="M470" s="221"/>
    </row>
    <row r="471" spans="1:13" ht="16.5" thickBot="1">
      <c r="A471" s="295">
        <f>'3 Прил 12 (толщинометрия)'!C445</f>
        <v>0</v>
      </c>
      <c r="B471" s="295"/>
      <c r="C471" s="295"/>
      <c r="D471" s="256"/>
      <c r="E471" s="296"/>
      <c r="F471" s="312"/>
      <c r="G471" s="312"/>
      <c r="H471" s="312"/>
      <c r="I471" s="312"/>
      <c r="J471" s="312"/>
      <c r="K471" s="312"/>
      <c r="L471" s="226"/>
      <c r="M471" s="219"/>
    </row>
    <row r="472" spans="1:13" ht="16.5" thickBot="1">
      <c r="A472" s="300">
        <f>'3 Прил 12 (толщинометрия)'!C446</f>
        <v>0</v>
      </c>
      <c r="B472" s="300">
        <f>'3 Прил 12 (толщинометрия)'!D446</f>
        <v>0</v>
      </c>
      <c r="C472" s="300">
        <f>'3 Прил 12 (толщинометрия)'!E446</f>
        <v>0</v>
      </c>
      <c r="D472" s="301">
        <f>'3 Прил 12 (толщинометрия)'!F446</f>
        <v>0</v>
      </c>
      <c r="E472" s="302">
        <f>'3 Прил 12 (толщинометрия)'!G446</f>
        <v>0</v>
      </c>
      <c r="F472" s="312"/>
      <c r="G472" s="312"/>
      <c r="H472" s="312"/>
      <c r="I472" s="312"/>
      <c r="J472" s="312"/>
      <c r="K472" s="312"/>
      <c r="L472" s="225">
        <f>MAX(F471:K473)</f>
        <v>0</v>
      </c>
      <c r="M472" s="220">
        <f>'3 Прил 12 (толщинометрия)'!H446</f>
        <v>5.7</v>
      </c>
    </row>
    <row r="473" spans="1:13" ht="16.5" thickBot="1">
      <c r="A473" s="306"/>
      <c r="B473" s="306"/>
      <c r="C473" s="306"/>
      <c r="D473" s="307"/>
      <c r="E473" s="308"/>
      <c r="F473" s="312"/>
      <c r="G473" s="312"/>
      <c r="H473" s="312"/>
      <c r="I473" s="312"/>
      <c r="J473" s="312"/>
      <c r="K473" s="312"/>
      <c r="L473" s="227"/>
      <c r="M473" s="221"/>
    </row>
    <row r="474" spans="1:13" ht="16.5" thickBot="1">
      <c r="A474" s="295">
        <f>'3 Прил 12 (толщинометрия)'!C448</f>
        <v>0</v>
      </c>
      <c r="B474" s="295"/>
      <c r="C474" s="295"/>
      <c r="D474" s="256"/>
      <c r="E474" s="296"/>
      <c r="F474" s="312"/>
      <c r="G474" s="312"/>
      <c r="H474" s="312"/>
      <c r="I474" s="312"/>
      <c r="J474" s="312"/>
      <c r="K474" s="312"/>
      <c r="L474" s="226"/>
      <c r="M474" s="219"/>
    </row>
    <row r="475" spans="1:13" ht="16.5" thickBot="1">
      <c r="A475" s="300">
        <f>'3 Прил 12 (толщинометрия)'!C449</f>
        <v>0</v>
      </c>
      <c r="B475" s="300">
        <f>'3 Прил 12 (толщинометрия)'!D449</f>
        <v>0</v>
      </c>
      <c r="C475" s="300">
        <f>'3 Прил 12 (толщинометрия)'!E449</f>
        <v>0</v>
      </c>
      <c r="D475" s="301">
        <f>'3 Прил 12 (толщинометрия)'!F449</f>
        <v>0</v>
      </c>
      <c r="E475" s="302">
        <f>'3 Прил 12 (толщинометрия)'!G449</f>
        <v>0</v>
      </c>
      <c r="F475" s="312"/>
      <c r="G475" s="312"/>
      <c r="H475" s="312"/>
      <c r="I475" s="312"/>
      <c r="J475" s="312"/>
      <c r="K475" s="312"/>
      <c r="L475" s="225">
        <f>MAX(F474:K476)</f>
        <v>0</v>
      </c>
      <c r="M475" s="220">
        <f>'3 Прил 12 (толщинометрия)'!H449</f>
        <v>5.8</v>
      </c>
    </row>
    <row r="476" spans="1:13" ht="16.5" thickBot="1">
      <c r="A476" s="306"/>
      <c r="B476" s="306"/>
      <c r="C476" s="306"/>
      <c r="D476" s="307"/>
      <c r="E476" s="308"/>
      <c r="F476" s="312"/>
      <c r="G476" s="312"/>
      <c r="H476" s="312"/>
      <c r="I476" s="312"/>
      <c r="J476" s="312"/>
      <c r="K476" s="312"/>
      <c r="L476" s="227"/>
      <c r="M476" s="221"/>
    </row>
    <row r="477" spans="1:13" ht="16.5" thickBot="1">
      <c r="A477" s="295">
        <f>'3 Прил 12 (толщинометрия)'!C451</f>
        <v>0</v>
      </c>
      <c r="B477" s="295"/>
      <c r="C477" s="295"/>
      <c r="D477" s="256"/>
      <c r="E477" s="296"/>
      <c r="F477" s="312"/>
      <c r="G477" s="312"/>
      <c r="H477" s="312"/>
      <c r="I477" s="312"/>
      <c r="J477" s="312"/>
      <c r="K477" s="312"/>
      <c r="L477" s="226"/>
      <c r="M477" s="219"/>
    </row>
    <row r="478" spans="1:13" ht="16.5" thickBot="1">
      <c r="A478" s="300">
        <f>'3 Прил 12 (толщинометрия)'!C452</f>
        <v>0</v>
      </c>
      <c r="B478" s="300">
        <f>'3 Прил 12 (толщинометрия)'!D452</f>
        <v>0</v>
      </c>
      <c r="C478" s="300">
        <f>'3 Прил 12 (толщинометрия)'!E452</f>
        <v>0</v>
      </c>
      <c r="D478" s="301">
        <f>'3 Прил 12 (толщинометрия)'!F452</f>
        <v>0</v>
      </c>
      <c r="E478" s="302">
        <f>'3 Прил 12 (толщинометрия)'!G452</f>
        <v>0</v>
      </c>
      <c r="F478" s="312"/>
      <c r="G478" s="312"/>
      <c r="H478" s="312"/>
      <c r="I478" s="312"/>
      <c r="J478" s="312"/>
      <c r="K478" s="312"/>
      <c r="L478" s="225">
        <f>MAX(F477:K479)</f>
        <v>0</v>
      </c>
      <c r="M478" s="220">
        <f>'3 Прил 12 (толщинометрия)'!H452</f>
        <v>5.8</v>
      </c>
    </row>
    <row r="479" spans="1:13" ht="16.5" thickBot="1">
      <c r="A479" s="306"/>
      <c r="B479" s="306"/>
      <c r="C479" s="306"/>
      <c r="D479" s="307"/>
      <c r="E479" s="308"/>
      <c r="F479" s="312"/>
      <c r="G479" s="312"/>
      <c r="H479" s="312"/>
      <c r="I479" s="312"/>
      <c r="J479" s="312"/>
      <c r="K479" s="312"/>
      <c r="L479" s="227"/>
      <c r="M479" s="221"/>
    </row>
    <row r="480" spans="1:13" ht="16.5" thickBot="1">
      <c r="A480" s="295">
        <f>'3 Прил 12 (толщинометрия)'!C454</f>
        <v>0</v>
      </c>
      <c r="B480" s="295"/>
      <c r="C480" s="295"/>
      <c r="D480" s="256"/>
      <c r="E480" s="296"/>
      <c r="F480" s="312"/>
      <c r="G480" s="312"/>
      <c r="H480" s="312"/>
      <c r="I480" s="312"/>
      <c r="J480" s="312"/>
      <c r="K480" s="312"/>
      <c r="L480" s="226"/>
      <c r="M480" s="219"/>
    </row>
    <row r="481" spans="1:13" ht="16.5" thickBot="1">
      <c r="A481" s="300">
        <f>'3 Прил 12 (толщинометрия)'!C455</f>
        <v>0</v>
      </c>
      <c r="B481" s="300">
        <f>'3 Прил 12 (толщинометрия)'!D455</f>
        <v>0</v>
      </c>
      <c r="C481" s="300">
        <f>'3 Прил 12 (толщинометрия)'!E455</f>
        <v>0</v>
      </c>
      <c r="D481" s="301">
        <f>'3 Прил 12 (толщинометрия)'!F455</f>
        <v>0</v>
      </c>
      <c r="E481" s="302">
        <f>'3 Прил 12 (толщинометрия)'!G455</f>
        <v>0</v>
      </c>
      <c r="F481" s="312"/>
      <c r="G481" s="312"/>
      <c r="H481" s="312"/>
      <c r="I481" s="312"/>
      <c r="J481" s="312"/>
      <c r="K481" s="312"/>
      <c r="L481" s="225">
        <f>MAX(F480:K482)</f>
        <v>0</v>
      </c>
      <c r="M481" s="220">
        <f>'3 Прил 12 (толщинометрия)'!H455</f>
        <v>5.8</v>
      </c>
    </row>
    <row r="482" spans="1:13" ht="16.5" thickBot="1">
      <c r="A482" s="306"/>
      <c r="B482" s="306"/>
      <c r="C482" s="306"/>
      <c r="D482" s="307"/>
      <c r="E482" s="308"/>
      <c r="F482" s="312"/>
      <c r="G482" s="312"/>
      <c r="H482" s="312"/>
      <c r="I482" s="312"/>
      <c r="J482" s="312"/>
      <c r="K482" s="312"/>
      <c r="L482" s="227"/>
      <c r="M482" s="221"/>
    </row>
    <row r="483" spans="1:13" ht="16.5" thickBot="1">
      <c r="A483" s="295">
        <f>'3 Прил 12 (толщинометрия)'!C457</f>
        <v>0</v>
      </c>
      <c r="B483" s="295"/>
      <c r="C483" s="295"/>
      <c r="D483" s="256"/>
      <c r="E483" s="296"/>
      <c r="F483" s="312"/>
      <c r="G483" s="312"/>
      <c r="H483" s="312"/>
      <c r="I483" s="312"/>
      <c r="J483" s="312"/>
      <c r="K483" s="312"/>
      <c r="L483" s="226"/>
      <c r="M483" s="219"/>
    </row>
    <row r="484" spans="1:13" ht="16.5" thickBot="1">
      <c r="A484" s="300">
        <f>'3 Прил 12 (толщинометрия)'!C458</f>
        <v>0</v>
      </c>
      <c r="B484" s="300">
        <f>'3 Прил 12 (толщинометрия)'!D458</f>
        <v>0</v>
      </c>
      <c r="C484" s="300">
        <f>'3 Прил 12 (толщинометрия)'!E458</f>
        <v>0</v>
      </c>
      <c r="D484" s="301">
        <f>'3 Прил 12 (толщинометрия)'!F458</f>
        <v>0</v>
      </c>
      <c r="E484" s="302">
        <f>'3 Прил 12 (толщинометрия)'!G458</f>
        <v>0</v>
      </c>
      <c r="F484" s="312"/>
      <c r="G484" s="312"/>
      <c r="H484" s="312"/>
      <c r="I484" s="312"/>
      <c r="J484" s="312"/>
      <c r="K484" s="312"/>
      <c r="L484" s="225">
        <f>MAX(F483:K485)</f>
        <v>0</v>
      </c>
      <c r="M484" s="220">
        <f>'3 Прил 12 (толщинометрия)'!H458</f>
        <v>5.6</v>
      </c>
    </row>
    <row r="485" spans="1:13" ht="16.5" thickBot="1">
      <c r="A485" s="306"/>
      <c r="B485" s="306"/>
      <c r="C485" s="306"/>
      <c r="D485" s="307"/>
      <c r="E485" s="308"/>
      <c r="F485" s="312"/>
      <c r="G485" s="312"/>
      <c r="H485" s="312"/>
      <c r="I485" s="312"/>
      <c r="J485" s="312"/>
      <c r="K485" s="312"/>
      <c r="L485" s="227"/>
      <c r="M485" s="221"/>
    </row>
    <row r="486" spans="1:13" ht="16.5" thickBot="1">
      <c r="A486" s="295">
        <f>'3 Прил 12 (толщинометрия)'!C460</f>
        <v>0</v>
      </c>
      <c r="B486" s="295"/>
      <c r="C486" s="295"/>
      <c r="D486" s="256"/>
      <c r="E486" s="296"/>
      <c r="F486" s="312"/>
      <c r="G486" s="312"/>
      <c r="H486" s="312"/>
      <c r="I486" s="312"/>
      <c r="J486" s="312"/>
      <c r="K486" s="312"/>
      <c r="L486" s="226"/>
      <c r="M486" s="219"/>
    </row>
    <row r="487" spans="1:13" ht="16.5" thickBot="1">
      <c r="A487" s="300">
        <f>'3 Прил 12 (толщинометрия)'!C461</f>
        <v>0</v>
      </c>
      <c r="B487" s="300">
        <f>'3 Прил 12 (толщинометрия)'!D461</f>
        <v>0</v>
      </c>
      <c r="C487" s="300">
        <f>'3 Прил 12 (толщинометрия)'!E461</f>
        <v>0</v>
      </c>
      <c r="D487" s="301">
        <f>'3 Прил 12 (толщинометрия)'!F461</f>
        <v>0</v>
      </c>
      <c r="E487" s="302">
        <f>'3 Прил 12 (толщинометрия)'!G461</f>
        <v>0</v>
      </c>
      <c r="F487" s="312"/>
      <c r="G487" s="312"/>
      <c r="H487" s="312"/>
      <c r="I487" s="312"/>
      <c r="J487" s="312"/>
      <c r="K487" s="312"/>
      <c r="L487" s="225">
        <f>MAX(F486:K488)</f>
        <v>0</v>
      </c>
      <c r="M487" s="220">
        <f>'3 Прил 12 (толщинометрия)'!H461</f>
        <v>5.5</v>
      </c>
    </row>
    <row r="488" spans="1:13" ht="16.5" thickBot="1">
      <c r="A488" s="306"/>
      <c r="B488" s="306"/>
      <c r="C488" s="306"/>
      <c r="D488" s="307"/>
      <c r="E488" s="308"/>
      <c r="F488" s="312"/>
      <c r="G488" s="312"/>
      <c r="H488" s="312"/>
      <c r="I488" s="312"/>
      <c r="J488" s="312"/>
      <c r="K488" s="312"/>
      <c r="L488" s="227"/>
      <c r="M488" s="221"/>
    </row>
    <row r="489" spans="1:13" ht="16.5" thickBot="1">
      <c r="A489" s="295">
        <f>'3 Прил 12 (толщинометрия)'!C463</f>
        <v>0</v>
      </c>
      <c r="B489" s="295"/>
      <c r="C489" s="295"/>
      <c r="D489" s="256"/>
      <c r="E489" s="296"/>
      <c r="F489" s="312"/>
      <c r="G489" s="312"/>
      <c r="H489" s="312"/>
      <c r="I489" s="312"/>
      <c r="J489" s="312"/>
      <c r="K489" s="312"/>
      <c r="L489" s="226"/>
      <c r="M489" s="219"/>
    </row>
    <row r="490" spans="1:13" ht="16.5" thickBot="1">
      <c r="A490" s="300">
        <f>'3 Прил 12 (толщинометрия)'!C464</f>
        <v>0</v>
      </c>
      <c r="B490" s="300">
        <f>'3 Прил 12 (толщинометрия)'!D464</f>
        <v>0</v>
      </c>
      <c r="C490" s="300">
        <f>'3 Прил 12 (толщинометрия)'!E464</f>
        <v>0</v>
      </c>
      <c r="D490" s="301">
        <f>'3 Прил 12 (толщинометрия)'!F464</f>
        <v>0</v>
      </c>
      <c r="E490" s="302">
        <f>'3 Прил 12 (толщинометрия)'!G464</f>
        <v>0</v>
      </c>
      <c r="F490" s="312"/>
      <c r="G490" s="312"/>
      <c r="H490" s="312"/>
      <c r="I490" s="312"/>
      <c r="J490" s="312"/>
      <c r="K490" s="312"/>
      <c r="L490" s="225">
        <f>MAX(F489:K491)</f>
        <v>0</v>
      </c>
      <c r="M490" s="220">
        <f>'3 Прил 12 (толщинометрия)'!H464</f>
        <v>5.6</v>
      </c>
    </row>
    <row r="491" spans="1:13" ht="16.5" thickBot="1">
      <c r="A491" s="306"/>
      <c r="B491" s="306"/>
      <c r="C491" s="306"/>
      <c r="D491" s="307"/>
      <c r="E491" s="308"/>
      <c r="F491" s="312"/>
      <c r="G491" s="312"/>
      <c r="H491" s="312"/>
      <c r="I491" s="312"/>
      <c r="J491" s="312"/>
      <c r="K491" s="312"/>
      <c r="L491" s="227"/>
      <c r="M491" s="221"/>
    </row>
    <row r="492" spans="1:13" ht="16.5" thickBot="1">
      <c r="A492" s="295">
        <f>'3 Прил 12 (толщинометрия)'!C466</f>
        <v>0</v>
      </c>
      <c r="B492" s="295"/>
      <c r="C492" s="295"/>
      <c r="D492" s="256"/>
      <c r="E492" s="296"/>
      <c r="F492" s="312"/>
      <c r="G492" s="312"/>
      <c r="H492" s="312"/>
      <c r="I492" s="312"/>
      <c r="J492" s="312"/>
      <c r="K492" s="312"/>
      <c r="L492" s="226"/>
      <c r="M492" s="219"/>
    </row>
    <row r="493" spans="1:13" ht="16.5" thickBot="1">
      <c r="A493" s="300">
        <f>'3 Прил 12 (толщинометрия)'!C467</f>
        <v>0</v>
      </c>
      <c r="B493" s="300">
        <f>'3 Прил 12 (толщинометрия)'!D467</f>
        <v>0</v>
      </c>
      <c r="C493" s="300">
        <f>'3 Прил 12 (толщинометрия)'!E467</f>
        <v>0</v>
      </c>
      <c r="D493" s="301">
        <f>'3 Прил 12 (толщинометрия)'!F467</f>
        <v>0</v>
      </c>
      <c r="E493" s="302">
        <f>'3 Прил 12 (толщинометрия)'!G467</f>
        <v>0</v>
      </c>
      <c r="F493" s="312"/>
      <c r="G493" s="312"/>
      <c r="H493" s="312"/>
      <c r="I493" s="312"/>
      <c r="J493" s="312"/>
      <c r="K493" s="312"/>
      <c r="L493" s="225">
        <f>MAX(F492:K494)</f>
        <v>0</v>
      </c>
      <c r="M493" s="220">
        <f>'3 Прил 12 (толщинометрия)'!H467</f>
        <v>5.5</v>
      </c>
    </row>
    <row r="494" spans="1:13" ht="16.5" thickBot="1">
      <c r="A494" s="306"/>
      <c r="B494" s="306"/>
      <c r="C494" s="306"/>
      <c r="D494" s="307"/>
      <c r="E494" s="308"/>
      <c r="F494" s="312"/>
      <c r="G494" s="312"/>
      <c r="H494" s="312"/>
      <c r="I494" s="312"/>
      <c r="J494" s="312"/>
      <c r="K494" s="312"/>
      <c r="L494" s="227"/>
      <c r="M494" s="221"/>
    </row>
    <row r="495" spans="1:13" ht="16.5" thickBot="1">
      <c r="A495" s="295">
        <f>'3 Прил 12 (толщинометрия)'!C469</f>
        <v>0</v>
      </c>
      <c r="B495" s="295"/>
      <c r="C495" s="295"/>
      <c r="D495" s="256"/>
      <c r="E495" s="296"/>
      <c r="F495" s="312"/>
      <c r="G495" s="312"/>
      <c r="H495" s="312"/>
      <c r="I495" s="312"/>
      <c r="J495" s="312"/>
      <c r="K495" s="312"/>
      <c r="L495" s="226"/>
      <c r="M495" s="219"/>
    </row>
    <row r="496" spans="1:13" ht="16.5" thickBot="1">
      <c r="A496" s="300">
        <f>'3 Прил 12 (толщинометрия)'!C470</f>
        <v>0</v>
      </c>
      <c r="B496" s="300">
        <f>'3 Прил 12 (толщинометрия)'!D470</f>
        <v>0</v>
      </c>
      <c r="C496" s="300">
        <f>'3 Прил 12 (толщинометрия)'!E470</f>
        <v>0</v>
      </c>
      <c r="D496" s="301">
        <f>'3 Прил 12 (толщинометрия)'!F470</f>
        <v>0</v>
      </c>
      <c r="E496" s="302">
        <f>'3 Прил 12 (толщинометрия)'!G470</f>
        <v>0</v>
      </c>
      <c r="F496" s="312"/>
      <c r="G496" s="312"/>
      <c r="H496" s="312"/>
      <c r="I496" s="312"/>
      <c r="J496" s="312"/>
      <c r="K496" s="312"/>
      <c r="L496" s="225">
        <f>MAX(F495:K497)</f>
        <v>0</v>
      </c>
      <c r="M496" s="220">
        <f>'3 Прил 12 (толщинометрия)'!H470</f>
        <v>5.5</v>
      </c>
    </row>
    <row r="497" spans="1:13" ht="16.5" thickBot="1">
      <c r="A497" s="306"/>
      <c r="B497" s="306"/>
      <c r="C497" s="306"/>
      <c r="D497" s="307"/>
      <c r="E497" s="308"/>
      <c r="F497" s="312"/>
      <c r="G497" s="312"/>
      <c r="H497" s="312"/>
      <c r="I497" s="312"/>
      <c r="J497" s="312"/>
      <c r="K497" s="312"/>
      <c r="L497" s="227"/>
      <c r="M497" s="221"/>
    </row>
    <row r="498" spans="1:13" ht="16.5" thickBot="1">
      <c r="A498" s="295">
        <f>'3 Прил 12 (толщинометрия)'!C472</f>
        <v>0</v>
      </c>
      <c r="B498" s="295"/>
      <c r="C498" s="295"/>
      <c r="D498" s="256"/>
      <c r="E498" s="296"/>
      <c r="F498" s="312"/>
      <c r="G498" s="312"/>
      <c r="H498" s="312"/>
      <c r="I498" s="312"/>
      <c r="J498" s="312"/>
      <c r="K498" s="312"/>
      <c r="L498" s="226"/>
      <c r="M498" s="219"/>
    </row>
    <row r="499" spans="1:13" ht="16.5" thickBot="1">
      <c r="A499" s="300">
        <f>'3 Прил 12 (толщинометрия)'!C473</f>
        <v>0</v>
      </c>
      <c r="B499" s="300">
        <f>'3 Прил 12 (толщинометрия)'!D473</f>
        <v>0</v>
      </c>
      <c r="C499" s="300">
        <f>'3 Прил 12 (толщинометрия)'!E473</f>
        <v>0</v>
      </c>
      <c r="D499" s="301">
        <f>'3 Прил 12 (толщинометрия)'!F473</f>
        <v>0</v>
      </c>
      <c r="E499" s="302">
        <f>'3 Прил 12 (толщинометрия)'!G473</f>
        <v>0</v>
      </c>
      <c r="F499" s="312"/>
      <c r="G499" s="312"/>
      <c r="H499" s="312"/>
      <c r="I499" s="312"/>
      <c r="J499" s="312"/>
      <c r="K499" s="312"/>
      <c r="L499" s="225">
        <f>MAX(F498:K500)</f>
        <v>0</v>
      </c>
      <c r="M499" s="220">
        <f>'3 Прил 12 (толщинометрия)'!H473</f>
        <v>5.6</v>
      </c>
    </row>
    <row r="500" spans="1:13" ht="16.5" thickBot="1">
      <c r="A500" s="306"/>
      <c r="B500" s="306"/>
      <c r="C500" s="306"/>
      <c r="D500" s="307"/>
      <c r="E500" s="308"/>
      <c r="F500" s="312"/>
      <c r="G500" s="312"/>
      <c r="H500" s="312"/>
      <c r="I500" s="312"/>
      <c r="J500" s="312"/>
      <c r="K500" s="312"/>
      <c r="L500" s="227"/>
      <c r="M500" s="221"/>
    </row>
    <row r="501" spans="1:13" ht="16.5" thickBot="1">
      <c r="A501" s="295">
        <f>'3 Прил 12 (толщинометрия)'!C475</f>
        <v>0</v>
      </c>
      <c r="B501" s="295"/>
      <c r="C501" s="295"/>
      <c r="D501" s="256"/>
      <c r="E501" s="296"/>
      <c r="F501" s="312"/>
      <c r="G501" s="312"/>
      <c r="H501" s="312"/>
      <c r="I501" s="312"/>
      <c r="J501" s="312"/>
      <c r="K501" s="312"/>
      <c r="L501" s="226"/>
      <c r="M501" s="219"/>
    </row>
    <row r="502" spans="1:13" ht="16.5" thickBot="1">
      <c r="A502" s="300">
        <f>'3 Прил 12 (толщинометрия)'!C476</f>
        <v>0</v>
      </c>
      <c r="B502" s="300">
        <f>'3 Прил 12 (толщинометрия)'!D476</f>
        <v>0</v>
      </c>
      <c r="C502" s="300">
        <f>'3 Прил 12 (толщинометрия)'!E476</f>
        <v>0</v>
      </c>
      <c r="D502" s="301">
        <f>'3 Прил 12 (толщинометрия)'!F476</f>
        <v>0</v>
      </c>
      <c r="E502" s="302">
        <f>'3 Прил 12 (толщинометрия)'!G476</f>
        <v>0</v>
      </c>
      <c r="F502" s="312"/>
      <c r="G502" s="312"/>
      <c r="H502" s="312"/>
      <c r="I502" s="312"/>
      <c r="J502" s="312"/>
      <c r="K502" s="312"/>
      <c r="L502" s="225">
        <f>MAX(F501:K503)</f>
        <v>0</v>
      </c>
      <c r="M502" s="220">
        <f>'3 Прил 12 (толщинометрия)'!H476</f>
        <v>5.7</v>
      </c>
    </row>
    <row r="503" spans="1:13" ht="16.5" thickBot="1">
      <c r="A503" s="306"/>
      <c r="B503" s="306"/>
      <c r="C503" s="306"/>
      <c r="D503" s="307"/>
      <c r="E503" s="308"/>
      <c r="F503" s="312"/>
      <c r="G503" s="312"/>
      <c r="H503" s="312"/>
      <c r="I503" s="312"/>
      <c r="J503" s="312"/>
      <c r="K503" s="312"/>
      <c r="L503" s="227"/>
      <c r="M503" s="221"/>
    </row>
    <row r="504" spans="1:13" ht="16.5" thickBot="1">
      <c r="A504" s="295">
        <f>'3 Прил 12 (толщинометрия)'!C478</f>
        <v>0</v>
      </c>
      <c r="B504" s="295"/>
      <c r="C504" s="295"/>
      <c r="D504" s="256"/>
      <c r="E504" s="296"/>
      <c r="F504" s="312"/>
      <c r="G504" s="312"/>
      <c r="H504" s="312"/>
      <c r="I504" s="312"/>
      <c r="J504" s="312"/>
      <c r="K504" s="312"/>
      <c r="L504" s="226"/>
      <c r="M504" s="219"/>
    </row>
    <row r="505" spans="1:13" ht="16.5" thickBot="1">
      <c r="A505" s="300">
        <f>'3 Прил 12 (толщинометрия)'!C479</f>
        <v>0</v>
      </c>
      <c r="B505" s="300">
        <f>'3 Прил 12 (толщинометрия)'!D479</f>
        <v>0</v>
      </c>
      <c r="C505" s="300">
        <f>'3 Прил 12 (толщинометрия)'!E479</f>
        <v>0</v>
      </c>
      <c r="D505" s="301">
        <f>'3 Прил 12 (толщинометрия)'!F479</f>
        <v>0</v>
      </c>
      <c r="E505" s="302">
        <f>'3 Прил 12 (толщинометрия)'!G479</f>
        <v>0</v>
      </c>
      <c r="F505" s="312"/>
      <c r="G505" s="312"/>
      <c r="H505" s="312"/>
      <c r="I505" s="312"/>
      <c r="J505" s="312"/>
      <c r="K505" s="312"/>
      <c r="L505" s="225">
        <f>MAX(F504:K506)</f>
        <v>0</v>
      </c>
      <c r="M505" s="220">
        <f>'3 Прил 12 (толщинометрия)'!H479</f>
        <v>5.8</v>
      </c>
    </row>
    <row r="506" spans="1:13" ht="16.5" thickBot="1">
      <c r="A506" s="306"/>
      <c r="B506" s="306"/>
      <c r="C506" s="306"/>
      <c r="D506" s="307"/>
      <c r="E506" s="308"/>
      <c r="F506" s="312"/>
      <c r="G506" s="312"/>
      <c r="H506" s="312"/>
      <c r="I506" s="312"/>
      <c r="J506" s="312"/>
      <c r="K506" s="312"/>
      <c r="L506" s="227"/>
      <c r="M506" s="221"/>
    </row>
    <row r="507" spans="1:13" ht="16.5" thickBot="1">
      <c r="A507" s="295">
        <f>'3 Прил 12 (толщинометрия)'!C481</f>
        <v>0</v>
      </c>
      <c r="B507" s="295"/>
      <c r="C507" s="295"/>
      <c r="D507" s="256"/>
      <c r="E507" s="296"/>
      <c r="F507" s="312"/>
      <c r="G507" s="312"/>
      <c r="H507" s="312"/>
      <c r="I507" s="312"/>
      <c r="J507" s="312"/>
      <c r="K507" s="312"/>
      <c r="L507" s="226"/>
      <c r="M507" s="219"/>
    </row>
    <row r="508" spans="1:13" ht="16.5" thickBot="1">
      <c r="A508" s="300">
        <f>'3 Прил 12 (толщинометрия)'!C482</f>
        <v>0</v>
      </c>
      <c r="B508" s="300">
        <f>'3 Прил 12 (толщинометрия)'!D482</f>
        <v>0</v>
      </c>
      <c r="C508" s="300">
        <f>'3 Прил 12 (толщинометрия)'!E482</f>
        <v>0</v>
      </c>
      <c r="D508" s="301">
        <f>'3 Прил 12 (толщинометрия)'!F482</f>
        <v>0</v>
      </c>
      <c r="E508" s="302">
        <f>'3 Прил 12 (толщинометрия)'!G482</f>
        <v>0</v>
      </c>
      <c r="F508" s="312"/>
      <c r="G508" s="312"/>
      <c r="H508" s="312"/>
      <c r="I508" s="312"/>
      <c r="J508" s="312"/>
      <c r="K508" s="312"/>
      <c r="L508" s="225">
        <f>MAX(F507:K509)</f>
        <v>0</v>
      </c>
      <c r="M508" s="220">
        <f>'3 Прил 12 (толщинометрия)'!H482</f>
        <v>5.8</v>
      </c>
    </row>
    <row r="509" spans="1:13" ht="16.5" thickBot="1">
      <c r="A509" s="306"/>
      <c r="B509" s="306"/>
      <c r="C509" s="306"/>
      <c r="D509" s="307"/>
      <c r="E509" s="308"/>
      <c r="F509" s="312"/>
      <c r="G509" s="312"/>
      <c r="H509" s="312"/>
      <c r="I509" s="312"/>
      <c r="J509" s="312"/>
      <c r="K509" s="312"/>
      <c r="L509" s="227"/>
      <c r="M509" s="221"/>
    </row>
    <row r="510" spans="1:13" ht="16.5" thickBot="1">
      <c r="A510" s="295">
        <f>'3 Прил 12 (толщинометрия)'!C484</f>
        <v>0</v>
      </c>
      <c r="B510" s="295"/>
      <c r="C510" s="295"/>
      <c r="D510" s="256"/>
      <c r="E510" s="296"/>
      <c r="F510" s="312"/>
      <c r="G510" s="312"/>
      <c r="H510" s="312"/>
      <c r="I510" s="312"/>
      <c r="J510" s="312"/>
      <c r="K510" s="312"/>
      <c r="L510" s="226"/>
      <c r="M510" s="219"/>
    </row>
    <row r="511" spans="1:13" ht="16.5" thickBot="1">
      <c r="A511" s="300">
        <f>'3 Прил 12 (толщинометрия)'!C485</f>
        <v>0</v>
      </c>
      <c r="B511" s="300">
        <f>'3 Прил 12 (толщинометрия)'!D485</f>
        <v>0</v>
      </c>
      <c r="C511" s="300">
        <f>'3 Прил 12 (толщинометрия)'!E485</f>
        <v>0</v>
      </c>
      <c r="D511" s="301">
        <f>'3 Прил 12 (толщинометрия)'!F485</f>
        <v>0</v>
      </c>
      <c r="E511" s="302">
        <f>'3 Прил 12 (толщинометрия)'!G485</f>
        <v>0</v>
      </c>
      <c r="F511" s="312"/>
      <c r="G511" s="312"/>
      <c r="H511" s="312"/>
      <c r="I511" s="312"/>
      <c r="J511" s="312"/>
      <c r="K511" s="312"/>
      <c r="L511" s="225">
        <f>MAX(F510:K512)</f>
        <v>0</v>
      </c>
      <c r="M511" s="220">
        <f>'3 Прил 12 (толщинометрия)'!H485</f>
        <v>5.7</v>
      </c>
    </row>
    <row r="512" spans="1:13" ht="16.5" thickBot="1">
      <c r="A512" s="306"/>
      <c r="B512" s="306"/>
      <c r="C512" s="306"/>
      <c r="D512" s="307"/>
      <c r="E512" s="308"/>
      <c r="F512" s="312"/>
      <c r="G512" s="312"/>
      <c r="H512" s="312"/>
      <c r="I512" s="312"/>
      <c r="J512" s="312"/>
      <c r="K512" s="312"/>
      <c r="L512" s="227"/>
      <c r="M512" s="221"/>
    </row>
    <row r="513" spans="1:13" ht="16.5" thickBot="1">
      <c r="A513" s="295">
        <f>'3 Прил 12 (толщинометрия)'!C487</f>
        <v>0</v>
      </c>
      <c r="B513" s="295"/>
      <c r="C513" s="295"/>
      <c r="D513" s="256"/>
      <c r="E513" s="296"/>
      <c r="F513" s="312"/>
      <c r="G513" s="312"/>
      <c r="H513" s="312"/>
      <c r="I513" s="312"/>
      <c r="J513" s="312"/>
      <c r="K513" s="312"/>
      <c r="L513" s="226"/>
      <c r="M513" s="219"/>
    </row>
    <row r="514" spans="1:13" ht="16.5" thickBot="1">
      <c r="A514" s="300">
        <f>'3 Прил 12 (толщинометрия)'!C488</f>
        <v>0</v>
      </c>
      <c r="B514" s="300">
        <f>'3 Прил 12 (толщинометрия)'!D488</f>
        <v>0</v>
      </c>
      <c r="C514" s="300">
        <f>'3 Прил 12 (толщинометрия)'!E488</f>
        <v>0</v>
      </c>
      <c r="D514" s="301">
        <f>'3 Прил 12 (толщинометрия)'!F488</f>
        <v>0</v>
      </c>
      <c r="E514" s="302">
        <f>'3 Прил 12 (толщинометрия)'!G488</f>
        <v>0</v>
      </c>
      <c r="F514" s="312"/>
      <c r="G514" s="312"/>
      <c r="H514" s="312"/>
      <c r="I514" s="312"/>
      <c r="J514" s="312"/>
      <c r="K514" s="312"/>
      <c r="L514" s="225">
        <f>MAX(F513:K515)</f>
        <v>0</v>
      </c>
      <c r="M514" s="220">
        <f>'3 Прил 12 (толщинометрия)'!H488</f>
        <v>5.7</v>
      </c>
    </row>
    <row r="515" spans="1:13" ht="16.5" thickBot="1">
      <c r="A515" s="306"/>
      <c r="B515" s="306"/>
      <c r="C515" s="306"/>
      <c r="D515" s="307"/>
      <c r="E515" s="308"/>
      <c r="F515" s="312"/>
      <c r="G515" s="312"/>
      <c r="H515" s="312"/>
      <c r="I515" s="312"/>
      <c r="J515" s="312"/>
      <c r="K515" s="312"/>
      <c r="L515" s="227"/>
      <c r="M515" s="221"/>
    </row>
    <row r="516" spans="1:13" ht="16.5" thickBot="1">
      <c r="A516" s="295">
        <f>'3 Прил 12 (толщинометрия)'!C490</f>
        <v>0</v>
      </c>
      <c r="B516" s="295"/>
      <c r="C516" s="295"/>
      <c r="D516" s="256"/>
      <c r="E516" s="296"/>
      <c r="F516" s="312"/>
      <c r="G516" s="312"/>
      <c r="H516" s="312"/>
      <c r="I516" s="312"/>
      <c r="J516" s="312"/>
      <c r="K516" s="312"/>
      <c r="L516" s="226"/>
      <c r="M516" s="219"/>
    </row>
    <row r="517" spans="1:13" ht="16.5" thickBot="1">
      <c r="A517" s="300">
        <f>'3 Прил 12 (толщинометрия)'!C491</f>
        <v>0</v>
      </c>
      <c r="B517" s="300">
        <f>'3 Прил 12 (толщинометрия)'!D491</f>
        <v>0</v>
      </c>
      <c r="C517" s="300">
        <f>'3 Прил 12 (толщинометрия)'!E491</f>
        <v>0</v>
      </c>
      <c r="D517" s="301">
        <f>'3 Прил 12 (толщинометрия)'!F491</f>
        <v>0</v>
      </c>
      <c r="E517" s="302">
        <f>'3 Прил 12 (толщинометрия)'!G491</f>
        <v>0</v>
      </c>
      <c r="F517" s="312"/>
      <c r="G517" s="312"/>
      <c r="H517" s="312"/>
      <c r="I517" s="312"/>
      <c r="J517" s="312"/>
      <c r="K517" s="312"/>
      <c r="L517" s="225">
        <f>MAX(F516:K518)</f>
        <v>0</v>
      </c>
      <c r="M517" s="220">
        <f>'3 Прил 12 (толщинометрия)'!H491</f>
        <v>5.6</v>
      </c>
    </row>
    <row r="518" spans="1:13" ht="16.5" thickBot="1">
      <c r="A518" s="306"/>
      <c r="B518" s="306"/>
      <c r="C518" s="306"/>
      <c r="D518" s="307"/>
      <c r="E518" s="308"/>
      <c r="F518" s="312"/>
      <c r="G518" s="312"/>
      <c r="H518" s="312"/>
      <c r="I518" s="312"/>
      <c r="J518" s="312"/>
      <c r="K518" s="312"/>
      <c r="L518" s="227"/>
      <c r="M518" s="221"/>
    </row>
    <row r="519" spans="1:13" ht="16.5" thickBot="1">
      <c r="A519" s="295">
        <f>'3 Прил 12 (толщинометрия)'!C493</f>
        <v>0</v>
      </c>
      <c r="B519" s="295"/>
      <c r="C519" s="295"/>
      <c r="D519" s="256"/>
      <c r="E519" s="296"/>
      <c r="F519" s="312"/>
      <c r="G519" s="312"/>
      <c r="H519" s="312"/>
      <c r="I519" s="312"/>
      <c r="J519" s="312"/>
      <c r="K519" s="312"/>
      <c r="L519" s="226"/>
      <c r="M519" s="219"/>
    </row>
    <row r="520" spans="1:13" ht="16.5" thickBot="1">
      <c r="A520" s="300">
        <f>'3 Прил 12 (толщинометрия)'!C494</f>
        <v>0</v>
      </c>
      <c r="B520" s="300">
        <f>'3 Прил 12 (толщинометрия)'!D494</f>
        <v>0</v>
      </c>
      <c r="C520" s="300">
        <f>'3 Прил 12 (толщинометрия)'!E494</f>
        <v>0</v>
      </c>
      <c r="D520" s="301">
        <f>'3 Прил 12 (толщинометрия)'!F494</f>
        <v>0</v>
      </c>
      <c r="E520" s="302">
        <f>'3 Прил 12 (толщинометрия)'!G494</f>
        <v>0</v>
      </c>
      <c r="F520" s="312"/>
      <c r="G520" s="312"/>
      <c r="H520" s="312"/>
      <c r="I520" s="312"/>
      <c r="J520" s="312"/>
      <c r="K520" s="312"/>
      <c r="L520" s="225">
        <f>MAX(F519:K521)</f>
        <v>0</v>
      </c>
      <c r="M520" s="220">
        <f>'3 Прил 12 (толщинометрия)'!H494</f>
        <v>5.5</v>
      </c>
    </row>
    <row r="521" spans="1:13" ht="16.5" thickBot="1">
      <c r="A521" s="306"/>
      <c r="B521" s="306"/>
      <c r="C521" s="306"/>
      <c r="D521" s="307"/>
      <c r="E521" s="308"/>
      <c r="F521" s="312"/>
      <c r="G521" s="312"/>
      <c r="H521" s="312"/>
      <c r="I521" s="312"/>
      <c r="J521" s="312"/>
      <c r="K521" s="312"/>
      <c r="L521" s="227"/>
      <c r="M521" s="221"/>
    </row>
    <row r="522" spans="1:13" ht="16.5" thickBot="1">
      <c r="A522" s="295">
        <f>'3 Прил 12 (толщинометрия)'!C496</f>
        <v>0</v>
      </c>
      <c r="B522" s="295"/>
      <c r="C522" s="295"/>
      <c r="D522" s="256"/>
      <c r="E522" s="296"/>
      <c r="F522" s="312"/>
      <c r="G522" s="312"/>
      <c r="H522" s="312"/>
      <c r="I522" s="312"/>
      <c r="J522" s="312"/>
      <c r="K522" s="312"/>
      <c r="L522" s="226"/>
      <c r="M522" s="219"/>
    </row>
    <row r="523" spans="1:13" ht="16.5" thickBot="1">
      <c r="A523" s="300">
        <f>'3 Прил 12 (толщинометрия)'!C497</f>
        <v>0</v>
      </c>
      <c r="B523" s="300">
        <f>'3 Прил 12 (толщинометрия)'!D497</f>
        <v>0</v>
      </c>
      <c r="C523" s="300">
        <f>'3 Прил 12 (толщинометрия)'!E497</f>
        <v>0</v>
      </c>
      <c r="D523" s="301">
        <f>'3 Прил 12 (толщинометрия)'!F497</f>
        <v>0</v>
      </c>
      <c r="E523" s="302">
        <f>'3 Прил 12 (толщинометрия)'!G497</f>
        <v>0</v>
      </c>
      <c r="F523" s="312"/>
      <c r="G523" s="312"/>
      <c r="H523" s="312"/>
      <c r="I523" s="312"/>
      <c r="J523" s="312"/>
      <c r="K523" s="312"/>
      <c r="L523" s="225">
        <f>MAX(F522:K524)</f>
        <v>0</v>
      </c>
      <c r="M523" s="220">
        <f>'3 Прил 12 (толщинометрия)'!H497</f>
        <v>5.5</v>
      </c>
    </row>
    <row r="524" spans="1:13" ht="16.5" thickBot="1">
      <c r="A524" s="306"/>
      <c r="B524" s="306"/>
      <c r="C524" s="306"/>
      <c r="D524" s="307"/>
      <c r="E524" s="308"/>
      <c r="F524" s="312"/>
      <c r="G524" s="312"/>
      <c r="H524" s="312"/>
      <c r="I524" s="312"/>
      <c r="J524" s="312"/>
      <c r="K524" s="312"/>
      <c r="L524" s="227"/>
      <c r="M524" s="221"/>
    </row>
    <row r="525" spans="1:13" ht="16.5" thickBot="1">
      <c r="A525" s="295">
        <f>'3 Прил 12 (толщинометрия)'!C499</f>
        <v>0</v>
      </c>
      <c r="B525" s="295"/>
      <c r="C525" s="295"/>
      <c r="D525" s="256"/>
      <c r="E525" s="296"/>
      <c r="F525" s="312"/>
      <c r="G525" s="312"/>
      <c r="H525" s="312"/>
      <c r="I525" s="312"/>
      <c r="J525" s="312"/>
      <c r="K525" s="312"/>
      <c r="L525" s="226"/>
      <c r="M525" s="219"/>
    </row>
    <row r="526" spans="1:13" ht="16.5" thickBot="1">
      <c r="A526" s="300">
        <f>'3 Прил 12 (толщинометрия)'!C500</f>
        <v>0</v>
      </c>
      <c r="B526" s="300">
        <f>'3 Прил 12 (толщинометрия)'!D500</f>
        <v>0</v>
      </c>
      <c r="C526" s="300">
        <f>'3 Прил 12 (толщинометрия)'!E500</f>
        <v>0</v>
      </c>
      <c r="D526" s="301">
        <f>'3 Прил 12 (толщинометрия)'!F500</f>
        <v>0</v>
      </c>
      <c r="E526" s="302">
        <f>'3 Прил 12 (толщинометрия)'!G500</f>
        <v>0</v>
      </c>
      <c r="F526" s="312"/>
      <c r="G526" s="312"/>
      <c r="H526" s="312"/>
      <c r="I526" s="312"/>
      <c r="J526" s="312"/>
      <c r="K526" s="312"/>
      <c r="L526" s="225">
        <f>MAX(F525:K527)</f>
        <v>0</v>
      </c>
      <c r="M526" s="220">
        <f>'3 Прил 12 (толщинометрия)'!H500</f>
        <v>5.6</v>
      </c>
    </row>
    <row r="527" spans="1:13" ht="16.5" thickBot="1">
      <c r="A527" s="306"/>
      <c r="B527" s="306"/>
      <c r="C527" s="306"/>
      <c r="D527" s="307"/>
      <c r="E527" s="308"/>
      <c r="F527" s="312"/>
      <c r="G527" s="312"/>
      <c r="H527" s="312"/>
      <c r="I527" s="312"/>
      <c r="J527" s="312"/>
      <c r="K527" s="312"/>
      <c r="L527" s="227"/>
      <c r="M527" s="221"/>
    </row>
    <row r="528" spans="1:13" ht="16.5" thickBot="1">
      <c r="A528" s="295">
        <f>'3 Прил 12 (толщинометрия)'!C502</f>
        <v>0</v>
      </c>
      <c r="B528" s="295"/>
      <c r="C528" s="295"/>
      <c r="D528" s="256"/>
      <c r="E528" s="296"/>
      <c r="F528" s="312"/>
      <c r="G528" s="312"/>
      <c r="H528" s="312"/>
      <c r="I528" s="312"/>
      <c r="J528" s="312"/>
      <c r="K528" s="312"/>
      <c r="L528" s="226"/>
      <c r="M528" s="219"/>
    </row>
    <row r="529" spans="1:13" ht="16.5" thickBot="1">
      <c r="A529" s="300">
        <f>'3 Прил 12 (толщинометрия)'!C503</f>
        <v>0</v>
      </c>
      <c r="B529" s="300">
        <f>'3 Прил 12 (толщинометрия)'!D503</f>
        <v>0</v>
      </c>
      <c r="C529" s="300">
        <f>'3 Прил 12 (толщинометрия)'!E503</f>
        <v>0</v>
      </c>
      <c r="D529" s="301">
        <f>'3 Прил 12 (толщинометрия)'!F503</f>
        <v>0</v>
      </c>
      <c r="E529" s="302">
        <f>'3 Прил 12 (толщинометрия)'!G503</f>
        <v>0</v>
      </c>
      <c r="F529" s="312"/>
      <c r="G529" s="312"/>
      <c r="H529" s="312"/>
      <c r="I529" s="312"/>
      <c r="J529" s="312"/>
      <c r="K529" s="312"/>
      <c r="L529" s="225">
        <f>MAX(F528:K530)</f>
        <v>0</v>
      </c>
      <c r="M529" s="220">
        <f>'3 Прил 12 (толщинометрия)'!H503</f>
        <v>5.6</v>
      </c>
    </row>
    <row r="530" spans="1:13" ht="16.5" thickBot="1">
      <c r="A530" s="306"/>
      <c r="B530" s="306"/>
      <c r="C530" s="306"/>
      <c r="D530" s="307"/>
      <c r="E530" s="308"/>
      <c r="F530" s="312"/>
      <c r="G530" s="312"/>
      <c r="H530" s="312"/>
      <c r="I530" s="312"/>
      <c r="J530" s="312"/>
      <c r="K530" s="312"/>
      <c r="L530" s="227"/>
      <c r="M530" s="221"/>
    </row>
    <row r="531" spans="1:13" ht="16.5" thickBot="1">
      <c r="A531" s="295">
        <f>'3 Прил 12 (толщинометрия)'!C505</f>
        <v>0</v>
      </c>
      <c r="B531" s="295"/>
      <c r="C531" s="295"/>
      <c r="D531" s="256"/>
      <c r="E531" s="296"/>
      <c r="F531" s="312"/>
      <c r="G531" s="312"/>
      <c r="H531" s="312"/>
      <c r="I531" s="312"/>
      <c r="J531" s="312"/>
      <c r="K531" s="312"/>
      <c r="L531" s="226"/>
      <c r="M531" s="219"/>
    </row>
    <row r="532" spans="1:13" ht="16.5" thickBot="1">
      <c r="A532" s="300">
        <f>'3 Прил 12 (толщинометрия)'!C506</f>
        <v>0</v>
      </c>
      <c r="B532" s="300">
        <f>'3 Прил 12 (толщинометрия)'!D506</f>
        <v>0</v>
      </c>
      <c r="C532" s="300">
        <f>'3 Прил 12 (толщинометрия)'!E506</f>
        <v>0</v>
      </c>
      <c r="D532" s="301">
        <f>'3 Прил 12 (толщинометрия)'!F506</f>
        <v>0</v>
      </c>
      <c r="E532" s="302">
        <f>'3 Прил 12 (толщинометрия)'!G506</f>
        <v>0</v>
      </c>
      <c r="F532" s="312"/>
      <c r="G532" s="312"/>
      <c r="H532" s="312"/>
      <c r="I532" s="312"/>
      <c r="J532" s="312"/>
      <c r="K532" s="312"/>
      <c r="L532" s="225">
        <f>MAX(F531:K533)</f>
        <v>0</v>
      </c>
      <c r="M532" s="220">
        <f>'3 Прил 12 (толщинометрия)'!H506</f>
        <v>5.7</v>
      </c>
    </row>
    <row r="533" spans="1:13" ht="16.5" thickBot="1">
      <c r="A533" s="306"/>
      <c r="B533" s="306"/>
      <c r="C533" s="306"/>
      <c r="D533" s="307"/>
      <c r="E533" s="308"/>
      <c r="F533" s="312"/>
      <c r="G533" s="312"/>
      <c r="H533" s="312"/>
      <c r="I533" s="312"/>
      <c r="J533" s="312"/>
      <c r="K533" s="312"/>
      <c r="L533" s="227"/>
      <c r="M533" s="221"/>
    </row>
    <row r="534" spans="1:13" ht="16.5" thickBot="1">
      <c r="A534" s="295">
        <f>'3 Прил 12 (толщинометрия)'!C508</f>
        <v>0</v>
      </c>
      <c r="B534" s="295"/>
      <c r="C534" s="295"/>
      <c r="D534" s="256"/>
      <c r="E534" s="296"/>
      <c r="F534" s="312"/>
      <c r="G534" s="312"/>
      <c r="H534" s="312"/>
      <c r="I534" s="312"/>
      <c r="J534" s="312"/>
      <c r="K534" s="312"/>
      <c r="L534" s="226"/>
      <c r="M534" s="219"/>
    </row>
    <row r="535" spans="1:13" ht="16.5" thickBot="1">
      <c r="A535" s="300">
        <f>'3 Прил 12 (толщинометрия)'!C509</f>
        <v>0</v>
      </c>
      <c r="B535" s="300">
        <f>'3 Прил 12 (толщинометрия)'!D509</f>
        <v>0</v>
      </c>
      <c r="C535" s="300">
        <f>'3 Прил 12 (толщинометрия)'!E509</f>
        <v>0</v>
      </c>
      <c r="D535" s="301">
        <f>'3 Прил 12 (толщинометрия)'!F509</f>
        <v>0</v>
      </c>
      <c r="E535" s="302">
        <f>'3 Прил 12 (толщинометрия)'!G509</f>
        <v>0</v>
      </c>
      <c r="F535" s="312"/>
      <c r="G535" s="312"/>
      <c r="H535" s="312"/>
      <c r="I535" s="312"/>
      <c r="J535" s="312"/>
      <c r="K535" s="312"/>
      <c r="L535" s="225">
        <f>MAX(F534:K536)</f>
        <v>0</v>
      </c>
      <c r="M535" s="220">
        <f>'3 Прил 12 (толщинометрия)'!H509</f>
        <v>5.8</v>
      </c>
    </row>
    <row r="536" spans="1:13" ht="16.5" thickBot="1">
      <c r="A536" s="306"/>
      <c r="B536" s="306"/>
      <c r="C536" s="306"/>
      <c r="D536" s="307"/>
      <c r="E536" s="308"/>
      <c r="F536" s="312"/>
      <c r="G536" s="312"/>
      <c r="H536" s="312"/>
      <c r="I536" s="312"/>
      <c r="J536" s="312"/>
      <c r="K536" s="312"/>
      <c r="L536" s="227"/>
      <c r="M536" s="221"/>
    </row>
    <row r="537" spans="1:13" ht="16.5" thickBot="1">
      <c r="A537" s="295">
        <f>'3 Прил 12 (толщинометрия)'!C511</f>
        <v>0</v>
      </c>
      <c r="B537" s="295"/>
      <c r="C537" s="295"/>
      <c r="D537" s="256"/>
      <c r="E537" s="296"/>
      <c r="F537" s="312"/>
      <c r="G537" s="312"/>
      <c r="H537" s="312"/>
      <c r="I537" s="312"/>
      <c r="J537" s="312"/>
      <c r="K537" s="312"/>
      <c r="L537" s="226"/>
      <c r="M537" s="219"/>
    </row>
    <row r="538" spans="1:13" ht="16.5" thickBot="1">
      <c r="A538" s="300">
        <f>'3 Прил 12 (толщинометрия)'!C512</f>
        <v>0</v>
      </c>
      <c r="B538" s="300">
        <f>'3 Прил 12 (толщинометрия)'!D512</f>
        <v>0</v>
      </c>
      <c r="C538" s="300">
        <f>'3 Прил 12 (толщинометрия)'!E512</f>
        <v>0</v>
      </c>
      <c r="D538" s="301">
        <f>'3 Прил 12 (толщинометрия)'!F512</f>
        <v>0</v>
      </c>
      <c r="E538" s="302">
        <f>'3 Прил 12 (толщинометрия)'!G512</f>
        <v>0</v>
      </c>
      <c r="F538" s="312"/>
      <c r="G538" s="312"/>
      <c r="H538" s="312"/>
      <c r="I538" s="312"/>
      <c r="J538" s="312"/>
      <c r="K538" s="312"/>
      <c r="L538" s="225">
        <f>MAX(F537:K539)</f>
        <v>0</v>
      </c>
      <c r="M538" s="220">
        <f>'3 Прил 12 (толщинометрия)'!H512</f>
        <v>5.7</v>
      </c>
    </row>
    <row r="539" spans="1:13" ht="16.5" thickBot="1">
      <c r="A539" s="306"/>
      <c r="B539" s="306"/>
      <c r="C539" s="306"/>
      <c r="D539" s="307"/>
      <c r="E539" s="308"/>
      <c r="F539" s="312"/>
      <c r="G539" s="312"/>
      <c r="H539" s="312"/>
      <c r="I539" s="312"/>
      <c r="J539" s="312"/>
      <c r="K539" s="312"/>
      <c r="L539" s="227"/>
      <c r="M539" s="221"/>
    </row>
    <row r="540" spans="1:13" ht="16.5" thickBot="1">
      <c r="A540" s="295">
        <f>'3 Прил 12 (толщинометрия)'!C514</f>
        <v>0</v>
      </c>
      <c r="B540" s="295"/>
      <c r="C540" s="295"/>
      <c r="D540" s="256"/>
      <c r="E540" s="296"/>
      <c r="F540" s="312"/>
      <c r="G540" s="312"/>
      <c r="H540" s="312"/>
      <c r="I540" s="312"/>
      <c r="J540" s="312"/>
      <c r="K540" s="312"/>
      <c r="L540" s="226"/>
      <c r="M540" s="219"/>
    </row>
    <row r="541" spans="1:13" ht="16.5" thickBot="1">
      <c r="A541" s="300">
        <f>'3 Прил 12 (толщинометрия)'!C515</f>
        <v>0</v>
      </c>
      <c r="B541" s="300">
        <f>'3 Прил 12 (толщинометрия)'!D515</f>
        <v>0</v>
      </c>
      <c r="C541" s="300">
        <f>'3 Прил 12 (толщинометрия)'!E515</f>
        <v>0</v>
      </c>
      <c r="D541" s="301">
        <f>'3 Прил 12 (толщинометрия)'!F515</f>
        <v>0</v>
      </c>
      <c r="E541" s="302">
        <f>'3 Прил 12 (толщинометрия)'!G515</f>
        <v>0</v>
      </c>
      <c r="F541" s="312"/>
      <c r="G541" s="312"/>
      <c r="H541" s="312"/>
      <c r="I541" s="312"/>
      <c r="J541" s="312"/>
      <c r="K541" s="312"/>
      <c r="L541" s="225">
        <f>MAX(F540:K542)</f>
        <v>0</v>
      </c>
      <c r="M541" s="220">
        <f>'3 Прил 12 (толщинометрия)'!H515</f>
        <v>5.7</v>
      </c>
    </row>
    <row r="542" spans="1:13" ht="16.5" thickBot="1">
      <c r="A542" s="306"/>
      <c r="B542" s="306"/>
      <c r="C542" s="306"/>
      <c r="D542" s="307"/>
      <c r="E542" s="308"/>
      <c r="F542" s="312"/>
      <c r="G542" s="312"/>
      <c r="H542" s="312"/>
      <c r="I542" s="312"/>
      <c r="J542" s="312"/>
      <c r="K542" s="312"/>
      <c r="L542" s="227"/>
      <c r="M542" s="221"/>
    </row>
    <row r="543" spans="1:13" ht="16.5" thickBot="1">
      <c r="A543" s="295">
        <f>'3 Прил 12 (толщинометрия)'!C517</f>
        <v>0</v>
      </c>
      <c r="B543" s="295"/>
      <c r="C543" s="295"/>
      <c r="D543" s="256"/>
      <c r="E543" s="296"/>
      <c r="F543" s="312"/>
      <c r="G543" s="312"/>
      <c r="H543" s="312"/>
      <c r="I543" s="312"/>
      <c r="J543" s="312"/>
      <c r="K543" s="312"/>
      <c r="L543" s="226"/>
      <c r="M543" s="219"/>
    </row>
    <row r="544" spans="1:13" ht="16.5" thickBot="1">
      <c r="A544" s="300">
        <f>'3 Прил 12 (толщинометрия)'!C518</f>
        <v>0</v>
      </c>
      <c r="B544" s="300">
        <f>'3 Прил 12 (толщинометрия)'!D518</f>
        <v>0</v>
      </c>
      <c r="C544" s="300">
        <f>'3 Прил 12 (толщинометрия)'!E518</f>
        <v>0</v>
      </c>
      <c r="D544" s="301">
        <f>'3 Прил 12 (толщинометрия)'!F518</f>
        <v>0</v>
      </c>
      <c r="E544" s="302">
        <f>'3 Прил 12 (толщинометрия)'!G518</f>
        <v>0</v>
      </c>
      <c r="F544" s="312"/>
      <c r="G544" s="312"/>
      <c r="H544" s="312"/>
      <c r="I544" s="312"/>
      <c r="J544" s="312"/>
      <c r="K544" s="312"/>
      <c r="L544" s="225">
        <f>MAX(F543:K545)</f>
        <v>0</v>
      </c>
      <c r="M544" s="220">
        <f>'3 Прил 12 (толщинометрия)'!H518</f>
        <v>5.6</v>
      </c>
    </row>
    <row r="545" spans="1:13" ht="16.5" thickBot="1">
      <c r="A545" s="306"/>
      <c r="B545" s="306"/>
      <c r="C545" s="306"/>
      <c r="D545" s="307"/>
      <c r="E545" s="308"/>
      <c r="F545" s="312"/>
      <c r="G545" s="312"/>
      <c r="H545" s="312"/>
      <c r="I545" s="312"/>
      <c r="J545" s="312"/>
      <c r="K545" s="312"/>
      <c r="L545" s="227"/>
      <c r="M545" s="221"/>
    </row>
    <row r="546" spans="1:13" ht="16.5" thickBot="1">
      <c r="A546" s="295">
        <f>'3 Прил 12 (толщинометрия)'!C520</f>
        <v>0</v>
      </c>
      <c r="B546" s="295"/>
      <c r="C546" s="295"/>
      <c r="D546" s="256"/>
      <c r="E546" s="296"/>
      <c r="F546" s="312"/>
      <c r="G546" s="312"/>
      <c r="H546" s="312"/>
      <c r="I546" s="312"/>
      <c r="J546" s="312"/>
      <c r="K546" s="312"/>
      <c r="L546" s="226"/>
      <c r="M546" s="219"/>
    </row>
    <row r="547" spans="1:13" ht="16.5" thickBot="1">
      <c r="A547" s="300">
        <f>'3 Прил 12 (толщинометрия)'!C521</f>
        <v>0</v>
      </c>
      <c r="B547" s="300">
        <f>'3 Прил 12 (толщинометрия)'!D521</f>
        <v>0</v>
      </c>
      <c r="C547" s="300">
        <f>'3 Прил 12 (толщинометрия)'!E521</f>
        <v>0</v>
      </c>
      <c r="D547" s="301">
        <f>'3 Прил 12 (толщинометрия)'!F521</f>
        <v>0</v>
      </c>
      <c r="E547" s="302">
        <f>'3 Прил 12 (толщинометрия)'!G521</f>
        <v>0</v>
      </c>
      <c r="F547" s="312"/>
      <c r="G547" s="312"/>
      <c r="H547" s="312"/>
      <c r="I547" s="312"/>
      <c r="J547" s="312"/>
      <c r="K547" s="312"/>
      <c r="L547" s="225">
        <f>MAX(F546:K548)</f>
        <v>0</v>
      </c>
      <c r="M547" s="220">
        <f>'3 Прил 12 (толщинометрия)'!H521</f>
        <v>5.5</v>
      </c>
    </row>
    <row r="548" spans="1:13" ht="16.5" thickBot="1">
      <c r="A548" s="306"/>
      <c r="B548" s="306"/>
      <c r="C548" s="306"/>
      <c r="D548" s="307"/>
      <c r="E548" s="308"/>
      <c r="F548" s="312"/>
      <c r="G548" s="312"/>
      <c r="H548" s="312"/>
      <c r="I548" s="312"/>
      <c r="J548" s="312"/>
      <c r="K548" s="312"/>
      <c r="L548" s="227"/>
      <c r="M548" s="221"/>
    </row>
    <row r="549" spans="1:13" ht="16.5" thickBot="1">
      <c r="A549" s="295">
        <f>'3 Прил 12 (толщинометрия)'!C523</f>
        <v>0</v>
      </c>
      <c r="B549" s="295"/>
      <c r="C549" s="295"/>
      <c r="D549" s="256"/>
      <c r="E549" s="296"/>
      <c r="F549" s="312"/>
      <c r="G549" s="312"/>
      <c r="H549" s="312"/>
      <c r="I549" s="312"/>
      <c r="J549" s="312"/>
      <c r="K549" s="312"/>
      <c r="L549" s="226"/>
      <c r="M549" s="219"/>
    </row>
    <row r="550" spans="1:13" ht="16.5" thickBot="1">
      <c r="A550" s="300">
        <f>'3 Прил 12 (толщинометрия)'!C524</f>
        <v>0</v>
      </c>
      <c r="B550" s="300">
        <f>'3 Прил 12 (толщинометрия)'!D524</f>
        <v>0</v>
      </c>
      <c r="C550" s="300">
        <f>'3 Прил 12 (толщинометрия)'!E524</f>
        <v>0</v>
      </c>
      <c r="D550" s="301">
        <f>'3 Прил 12 (толщинометрия)'!F524</f>
        <v>0</v>
      </c>
      <c r="E550" s="302">
        <f>'3 Прил 12 (толщинометрия)'!G524</f>
        <v>0</v>
      </c>
      <c r="F550" s="312"/>
      <c r="G550" s="312"/>
      <c r="H550" s="312"/>
      <c r="I550" s="312"/>
      <c r="J550" s="312"/>
      <c r="K550" s="312"/>
      <c r="L550" s="225">
        <f>MAX(F549:K551)</f>
        <v>0</v>
      </c>
      <c r="M550" s="220">
        <f>'3 Прил 12 (толщинометрия)'!H524</f>
        <v>5.5</v>
      </c>
    </row>
    <row r="551" spans="1:13" ht="16.5" thickBot="1">
      <c r="A551" s="306"/>
      <c r="B551" s="306"/>
      <c r="C551" s="306"/>
      <c r="D551" s="307"/>
      <c r="E551" s="308"/>
      <c r="F551" s="312"/>
      <c r="G551" s="312"/>
      <c r="H551" s="312"/>
      <c r="I551" s="312"/>
      <c r="J551" s="312"/>
      <c r="K551" s="312"/>
      <c r="L551" s="227"/>
      <c r="M551" s="221"/>
    </row>
    <row r="552" spans="1:13" ht="16.5" thickBot="1">
      <c r="A552" s="295">
        <f>'3 Прил 12 (толщинометрия)'!C526</f>
        <v>0</v>
      </c>
      <c r="B552" s="295"/>
      <c r="C552" s="295"/>
      <c r="D552" s="256"/>
      <c r="E552" s="296"/>
      <c r="F552" s="312"/>
      <c r="G552" s="312"/>
      <c r="H552" s="312"/>
      <c r="I552" s="312"/>
      <c r="J552" s="312"/>
      <c r="K552" s="312"/>
      <c r="L552" s="226"/>
      <c r="M552" s="219"/>
    </row>
    <row r="553" spans="1:13" ht="16.5" thickBot="1">
      <c r="A553" s="300">
        <f>'3 Прил 12 (толщинометрия)'!C527</f>
        <v>0</v>
      </c>
      <c r="B553" s="300">
        <f>'3 Прил 12 (толщинометрия)'!D527</f>
        <v>0</v>
      </c>
      <c r="C553" s="300">
        <f>'3 Прил 12 (толщинометрия)'!E527</f>
        <v>0</v>
      </c>
      <c r="D553" s="301">
        <f>'3 Прил 12 (толщинометрия)'!F527</f>
        <v>0</v>
      </c>
      <c r="E553" s="302">
        <f>'3 Прил 12 (толщинометрия)'!G527</f>
        <v>0</v>
      </c>
      <c r="F553" s="312"/>
      <c r="G553" s="312"/>
      <c r="H553" s="312"/>
      <c r="I553" s="312"/>
      <c r="J553" s="312"/>
      <c r="K553" s="312"/>
      <c r="L553" s="225">
        <f>MAX(F552:K554)</f>
        <v>0</v>
      </c>
      <c r="M553" s="220">
        <f>'3 Прил 12 (толщинометрия)'!H527</f>
        <v>5.3</v>
      </c>
    </row>
    <row r="554" spans="1:13" ht="16.5" thickBot="1">
      <c r="A554" s="306"/>
      <c r="B554" s="306"/>
      <c r="C554" s="306"/>
      <c r="D554" s="307"/>
      <c r="E554" s="308"/>
      <c r="F554" s="312"/>
      <c r="G554" s="312"/>
      <c r="H554" s="312"/>
      <c r="I554" s="312"/>
      <c r="J554" s="312"/>
      <c r="K554" s="312"/>
      <c r="L554" s="227"/>
      <c r="M554" s="221"/>
    </row>
    <row r="555" spans="1:13" ht="16.5" thickBot="1">
      <c r="A555" s="295">
        <f>'3 Прил 12 (толщинометрия)'!C529</f>
        <v>0</v>
      </c>
      <c r="B555" s="295"/>
      <c r="C555" s="295"/>
      <c r="D555" s="256"/>
      <c r="E555" s="296"/>
      <c r="F555" s="312"/>
      <c r="G555" s="312"/>
      <c r="H555" s="312"/>
      <c r="I555" s="312"/>
      <c r="J555" s="312"/>
      <c r="K555" s="312"/>
      <c r="L555" s="226"/>
      <c r="M555" s="219"/>
    </row>
    <row r="556" spans="1:13" ht="16.5" thickBot="1">
      <c r="A556" s="300">
        <f>'3 Прил 12 (толщинометрия)'!C530</f>
        <v>0</v>
      </c>
      <c r="B556" s="300">
        <f>'3 Прил 12 (толщинометрия)'!D530</f>
        <v>0</v>
      </c>
      <c r="C556" s="300">
        <f>'3 Прил 12 (толщинометрия)'!E530</f>
        <v>0</v>
      </c>
      <c r="D556" s="301">
        <f>'3 Прил 12 (толщинометрия)'!F530</f>
        <v>0</v>
      </c>
      <c r="E556" s="302">
        <f>'3 Прил 12 (толщинометрия)'!G530</f>
        <v>0</v>
      </c>
      <c r="F556" s="312"/>
      <c r="G556" s="312"/>
      <c r="H556" s="312"/>
      <c r="I556" s="312"/>
      <c r="J556" s="312"/>
      <c r="K556" s="312"/>
      <c r="L556" s="225">
        <f>MAX(F555:K557)</f>
        <v>0</v>
      </c>
      <c r="M556" s="220">
        <f>'3 Прил 12 (толщинометрия)'!H530</f>
        <v>5.4</v>
      </c>
    </row>
    <row r="557" spans="1:13" ht="16.5" thickBot="1">
      <c r="A557" s="306"/>
      <c r="B557" s="306"/>
      <c r="C557" s="306"/>
      <c r="D557" s="307"/>
      <c r="E557" s="308"/>
      <c r="F557" s="312"/>
      <c r="G557" s="312"/>
      <c r="H557" s="312"/>
      <c r="I557" s="312"/>
      <c r="J557" s="312"/>
      <c r="K557" s="312"/>
      <c r="L557" s="227"/>
      <c r="M557" s="221"/>
    </row>
    <row r="558" spans="1:13" ht="16.5" thickBot="1">
      <c r="A558" s="295">
        <f>'3 Прил 12 (толщинометрия)'!C532</f>
        <v>0</v>
      </c>
      <c r="B558" s="295"/>
      <c r="C558" s="295"/>
      <c r="D558" s="256"/>
      <c r="E558" s="296"/>
      <c r="F558" s="312"/>
      <c r="G558" s="312"/>
      <c r="H558" s="312"/>
      <c r="I558" s="312"/>
      <c r="J558" s="312"/>
      <c r="K558" s="312"/>
      <c r="L558" s="226"/>
      <c r="M558" s="219"/>
    </row>
    <row r="559" spans="1:13" ht="16.5" thickBot="1">
      <c r="A559" s="300">
        <f>'3 Прил 12 (толщинометрия)'!C533</f>
        <v>0</v>
      </c>
      <c r="B559" s="300">
        <f>'3 Прил 12 (толщинометрия)'!D533</f>
        <v>0</v>
      </c>
      <c r="C559" s="300">
        <f>'3 Прил 12 (толщинометрия)'!E533</f>
        <v>0</v>
      </c>
      <c r="D559" s="301">
        <f>'3 Прил 12 (толщинометрия)'!F533</f>
        <v>0</v>
      </c>
      <c r="E559" s="302">
        <f>'3 Прил 12 (толщинометрия)'!G533</f>
        <v>0</v>
      </c>
      <c r="F559" s="312"/>
      <c r="G559" s="312"/>
      <c r="H559" s="312"/>
      <c r="I559" s="312"/>
      <c r="J559" s="312"/>
      <c r="K559" s="312"/>
      <c r="L559" s="225">
        <f>MAX(F558:K560)</f>
        <v>0</v>
      </c>
      <c r="M559" s="220">
        <f>'3 Прил 12 (толщинометрия)'!H533</f>
        <v>5.5</v>
      </c>
    </row>
    <row r="560" spans="1:13" ht="16.5" thickBot="1">
      <c r="A560" s="306"/>
      <c r="B560" s="306"/>
      <c r="C560" s="306"/>
      <c r="D560" s="307"/>
      <c r="E560" s="308"/>
      <c r="F560" s="312"/>
      <c r="G560" s="312"/>
      <c r="H560" s="312"/>
      <c r="I560" s="312"/>
      <c r="J560" s="312"/>
      <c r="K560" s="312"/>
      <c r="L560" s="227"/>
      <c r="M560" s="221"/>
    </row>
    <row r="561" spans="1:13" ht="16.5" thickBot="1">
      <c r="A561" s="295">
        <f>'3 Прил 12 (толщинометрия)'!C535</f>
        <v>0</v>
      </c>
      <c r="B561" s="295"/>
      <c r="C561" s="295"/>
      <c r="D561" s="256"/>
      <c r="E561" s="296"/>
      <c r="F561" s="312"/>
      <c r="G561" s="312"/>
      <c r="H561" s="312"/>
      <c r="I561" s="312"/>
      <c r="J561" s="312"/>
      <c r="K561" s="312"/>
      <c r="L561" s="226"/>
      <c r="M561" s="219"/>
    </row>
    <row r="562" spans="1:13" ht="16.5" thickBot="1">
      <c r="A562" s="300">
        <f>'3 Прил 12 (толщинометрия)'!C536</f>
        <v>0</v>
      </c>
      <c r="B562" s="300">
        <f>'3 Прил 12 (толщинометрия)'!D536</f>
        <v>0</v>
      </c>
      <c r="C562" s="300">
        <f>'3 Прил 12 (толщинометрия)'!E536</f>
        <v>0</v>
      </c>
      <c r="D562" s="301">
        <f>'3 Прил 12 (толщинометрия)'!F536</f>
        <v>0</v>
      </c>
      <c r="E562" s="302">
        <f>'3 Прил 12 (толщинометрия)'!G536</f>
        <v>0</v>
      </c>
      <c r="F562" s="312"/>
      <c r="G562" s="312"/>
      <c r="H562" s="312"/>
      <c r="I562" s="312"/>
      <c r="J562" s="312"/>
      <c r="K562" s="312"/>
      <c r="L562" s="225">
        <f>MAX(F561:K563)</f>
        <v>0</v>
      </c>
      <c r="M562" s="220">
        <f>'3 Прил 12 (толщинометрия)'!H536</f>
        <v>7.8</v>
      </c>
    </row>
    <row r="563" spans="1:13" ht="16.5" thickBot="1">
      <c r="A563" s="306"/>
      <c r="B563" s="306"/>
      <c r="C563" s="306"/>
      <c r="D563" s="307"/>
      <c r="E563" s="308"/>
      <c r="F563" s="312"/>
      <c r="G563" s="312"/>
      <c r="H563" s="312"/>
      <c r="I563" s="312"/>
      <c r="J563" s="312"/>
      <c r="K563" s="312"/>
      <c r="L563" s="227"/>
      <c r="M563" s="221"/>
    </row>
    <row r="564" spans="1:13" ht="16.5" thickBot="1">
      <c r="A564" s="295">
        <f>'3 Прил 12 (толщинометрия)'!C538</f>
        <v>0</v>
      </c>
      <c r="B564" s="295"/>
      <c r="C564" s="295"/>
      <c r="D564" s="256"/>
      <c r="E564" s="296"/>
      <c r="F564" s="312"/>
      <c r="G564" s="312"/>
      <c r="H564" s="312"/>
      <c r="I564" s="312"/>
      <c r="J564" s="312"/>
      <c r="K564" s="312"/>
      <c r="L564" s="226"/>
      <c r="M564" s="219"/>
    </row>
    <row r="565" spans="1:13" ht="16.5" thickBot="1">
      <c r="A565" s="300">
        <f>'3 Прил 12 (толщинометрия)'!C539</f>
        <v>0</v>
      </c>
      <c r="B565" s="300">
        <f>'3 Прил 12 (толщинометрия)'!D539</f>
        <v>0</v>
      </c>
      <c r="C565" s="300">
        <f>'3 Прил 12 (толщинометрия)'!E539</f>
        <v>0</v>
      </c>
      <c r="D565" s="301">
        <f>'3 Прил 12 (толщинометрия)'!F539</f>
        <v>0</v>
      </c>
      <c r="E565" s="302">
        <f>'3 Прил 12 (толщинометрия)'!G539</f>
        <v>0</v>
      </c>
      <c r="F565" s="312"/>
      <c r="G565" s="312"/>
      <c r="H565" s="312"/>
      <c r="I565" s="312"/>
      <c r="J565" s="312"/>
      <c r="K565" s="312"/>
      <c r="L565" s="225">
        <f>MAX(F564:K566)</f>
        <v>0</v>
      </c>
      <c r="M565" s="220">
        <f>'3 Прил 12 (толщинометрия)'!H539</f>
        <v>7.8</v>
      </c>
    </row>
    <row r="566" spans="1:13" ht="16.5" thickBot="1">
      <c r="A566" s="306"/>
      <c r="B566" s="306"/>
      <c r="C566" s="306"/>
      <c r="D566" s="307"/>
      <c r="E566" s="308"/>
      <c r="F566" s="312"/>
      <c r="G566" s="312"/>
      <c r="H566" s="312"/>
      <c r="I566" s="312"/>
      <c r="J566" s="312"/>
      <c r="K566" s="312"/>
      <c r="L566" s="227"/>
      <c r="M566" s="221"/>
    </row>
    <row r="567" spans="1:13" ht="16.5" thickBot="1">
      <c r="A567" s="295">
        <f>'3 Прил 12 (толщинометрия)'!C541</f>
        <v>0</v>
      </c>
      <c r="B567" s="295"/>
      <c r="C567" s="295"/>
      <c r="D567" s="256"/>
      <c r="E567" s="296"/>
      <c r="F567" s="312"/>
      <c r="G567" s="312"/>
      <c r="H567" s="312"/>
      <c r="I567" s="312"/>
      <c r="J567" s="312"/>
      <c r="K567" s="312"/>
      <c r="L567" s="226"/>
      <c r="M567" s="219"/>
    </row>
    <row r="568" spans="1:13" ht="16.5" thickBot="1">
      <c r="A568" s="300">
        <f>'3 Прил 12 (толщинометрия)'!C542</f>
        <v>0</v>
      </c>
      <c r="B568" s="300">
        <f>'3 Прил 12 (толщинометрия)'!D542</f>
        <v>0</v>
      </c>
      <c r="C568" s="300">
        <f>'3 Прил 12 (толщинометрия)'!E542</f>
        <v>0</v>
      </c>
      <c r="D568" s="301">
        <f>'3 Прил 12 (толщинометрия)'!F542</f>
        <v>0</v>
      </c>
      <c r="E568" s="302">
        <f>'3 Прил 12 (толщинометрия)'!G542</f>
        <v>0</v>
      </c>
      <c r="F568" s="312"/>
      <c r="G568" s="312"/>
      <c r="H568" s="312"/>
      <c r="I568" s="312"/>
      <c r="J568" s="312"/>
      <c r="K568" s="312"/>
      <c r="L568" s="225">
        <f>MAX(F567:K569)</f>
        <v>0</v>
      </c>
      <c r="M568" s="220">
        <f>'3 Прил 12 (толщинометрия)'!H542</f>
        <v>7.8</v>
      </c>
    </row>
    <row r="569" spans="1:13" ht="16.5" thickBot="1">
      <c r="A569" s="306"/>
      <c r="B569" s="306"/>
      <c r="C569" s="306"/>
      <c r="D569" s="307"/>
      <c r="E569" s="308"/>
      <c r="F569" s="312"/>
      <c r="G569" s="312"/>
      <c r="H569" s="312"/>
      <c r="I569" s="312"/>
      <c r="J569" s="312"/>
      <c r="K569" s="312"/>
      <c r="L569" s="227"/>
      <c r="M569" s="221"/>
    </row>
    <row r="570" spans="1:13" ht="16.5" thickBot="1">
      <c r="A570" s="295">
        <f>'3 Прил 12 (толщинометрия)'!C544</f>
        <v>0</v>
      </c>
      <c r="B570" s="295"/>
      <c r="C570" s="295"/>
      <c r="D570" s="256"/>
      <c r="E570" s="296"/>
      <c r="F570" s="312"/>
      <c r="G570" s="312"/>
      <c r="H570" s="312"/>
      <c r="I570" s="312"/>
      <c r="J570" s="312"/>
      <c r="K570" s="312"/>
      <c r="L570" s="226"/>
      <c r="M570" s="219"/>
    </row>
    <row r="571" spans="1:13" ht="16.5" thickBot="1">
      <c r="A571" s="300">
        <f>'3 Прил 12 (толщинометрия)'!C545</f>
        <v>0</v>
      </c>
      <c r="B571" s="300">
        <f>'3 Прил 12 (толщинометрия)'!D545</f>
        <v>0</v>
      </c>
      <c r="C571" s="300">
        <f>'3 Прил 12 (толщинометрия)'!E545</f>
        <v>0</v>
      </c>
      <c r="D571" s="301">
        <f>'3 Прил 12 (толщинометрия)'!F545</f>
        <v>0</v>
      </c>
      <c r="E571" s="302">
        <f>'3 Прил 12 (толщинометрия)'!G545</f>
        <v>0</v>
      </c>
      <c r="F571" s="312"/>
      <c r="G571" s="312"/>
      <c r="H571" s="312"/>
      <c r="I571" s="312"/>
      <c r="J571" s="312"/>
      <c r="K571" s="312"/>
      <c r="L571" s="225">
        <f>MAX(F570:K572)</f>
        <v>0</v>
      </c>
      <c r="M571" s="220">
        <f>'3 Прил 12 (толщинометрия)'!H545</f>
        <v>7.8</v>
      </c>
    </row>
    <row r="572" spans="1:13" ht="16.5" thickBot="1">
      <c r="A572" s="306"/>
      <c r="B572" s="306"/>
      <c r="C572" s="306"/>
      <c r="D572" s="307"/>
      <c r="E572" s="308"/>
      <c r="F572" s="312"/>
      <c r="G572" s="312"/>
      <c r="H572" s="312"/>
      <c r="I572" s="312"/>
      <c r="J572" s="312"/>
      <c r="K572" s="312"/>
      <c r="L572" s="227"/>
      <c r="M572" s="221"/>
    </row>
    <row r="573" spans="1:13" ht="16.5" thickBot="1">
      <c r="A573" s="295">
        <f>'3 Прил 12 (толщинометрия)'!C547</f>
        <v>0</v>
      </c>
      <c r="B573" s="295"/>
      <c r="C573" s="295"/>
      <c r="D573" s="256"/>
      <c r="E573" s="296"/>
      <c r="F573" s="312"/>
      <c r="G573" s="312"/>
      <c r="H573" s="312"/>
      <c r="I573" s="312"/>
      <c r="J573" s="312"/>
      <c r="K573" s="312"/>
      <c r="L573" s="226"/>
      <c r="M573" s="219"/>
    </row>
    <row r="574" spans="1:13" ht="16.5" thickBot="1">
      <c r="A574" s="300">
        <f>'3 Прил 12 (толщинометрия)'!C548</f>
        <v>0</v>
      </c>
      <c r="B574" s="300">
        <f>'3 Прил 12 (толщинометрия)'!D548</f>
        <v>0</v>
      </c>
      <c r="C574" s="300">
        <f>'3 Прил 12 (толщинометрия)'!E548</f>
        <v>0</v>
      </c>
      <c r="D574" s="301">
        <f>'3 Прил 12 (толщинометрия)'!F548</f>
        <v>0</v>
      </c>
      <c r="E574" s="302">
        <f>'3 Прил 12 (толщинометрия)'!G548</f>
        <v>0</v>
      </c>
      <c r="F574" s="312"/>
      <c r="G574" s="312"/>
      <c r="H574" s="312"/>
      <c r="I574" s="312"/>
      <c r="J574" s="312"/>
      <c r="K574" s="312"/>
      <c r="L574" s="225">
        <f>MAX(F573:K575)</f>
        <v>0</v>
      </c>
      <c r="M574" s="220">
        <f>'3 Прил 12 (толщинометрия)'!H548</f>
        <v>7.8</v>
      </c>
    </row>
    <row r="575" spans="1:13" ht="16.5" thickBot="1">
      <c r="A575" s="306"/>
      <c r="B575" s="306"/>
      <c r="C575" s="306"/>
      <c r="D575" s="307"/>
      <c r="E575" s="308"/>
      <c r="F575" s="312"/>
      <c r="G575" s="312"/>
      <c r="H575" s="312"/>
      <c r="I575" s="312"/>
      <c r="J575" s="312"/>
      <c r="K575" s="312"/>
      <c r="L575" s="227"/>
      <c r="M575" s="221"/>
    </row>
    <row r="576" spans="1:13" ht="16.5" thickBot="1">
      <c r="A576" s="295">
        <f>'3 Прил 12 (толщинометрия)'!C550</f>
        <v>0</v>
      </c>
      <c r="B576" s="295"/>
      <c r="C576" s="295"/>
      <c r="D576" s="256"/>
      <c r="E576" s="296"/>
      <c r="F576" s="312"/>
      <c r="G576" s="312"/>
      <c r="H576" s="312"/>
      <c r="I576" s="312"/>
      <c r="J576" s="312"/>
      <c r="K576" s="312"/>
      <c r="L576" s="226"/>
      <c r="M576" s="219"/>
    </row>
    <row r="577" spans="1:13" ht="16.5" thickBot="1">
      <c r="A577" s="300">
        <f>'3 Прил 12 (толщинометрия)'!C551</f>
        <v>0</v>
      </c>
      <c r="B577" s="300">
        <f>'3 Прил 12 (толщинометрия)'!D551</f>
        <v>0</v>
      </c>
      <c r="C577" s="300">
        <f>'3 Прил 12 (толщинометрия)'!E551</f>
        <v>0</v>
      </c>
      <c r="D577" s="301">
        <f>'3 Прил 12 (толщинометрия)'!F551</f>
        <v>0</v>
      </c>
      <c r="E577" s="302">
        <f>'3 Прил 12 (толщинометрия)'!G551</f>
        <v>0</v>
      </c>
      <c r="F577" s="312"/>
      <c r="G577" s="312"/>
      <c r="H577" s="312"/>
      <c r="I577" s="312"/>
      <c r="J577" s="312"/>
      <c r="K577" s="312"/>
      <c r="L577" s="225">
        <f>MAX(F576:K578)</f>
        <v>0</v>
      </c>
      <c r="M577" s="220">
        <f>'3 Прил 12 (толщинометрия)'!H551</f>
        <v>7.6</v>
      </c>
    </row>
    <row r="578" spans="1:13" ht="16.5" thickBot="1">
      <c r="A578" s="306"/>
      <c r="B578" s="306"/>
      <c r="C578" s="306"/>
      <c r="D578" s="307"/>
      <c r="E578" s="308"/>
      <c r="F578" s="312"/>
      <c r="G578" s="312"/>
      <c r="H578" s="312"/>
      <c r="I578" s="312"/>
      <c r="J578" s="312"/>
      <c r="K578" s="312"/>
      <c r="L578" s="227"/>
      <c r="M578" s="221"/>
    </row>
    <row r="579" spans="1:13" ht="16.5" thickBot="1">
      <c r="A579" s="295">
        <f>'3 Прил 12 (толщинометрия)'!C553</f>
        <v>0</v>
      </c>
      <c r="B579" s="295"/>
      <c r="C579" s="295"/>
      <c r="D579" s="256"/>
      <c r="E579" s="296"/>
      <c r="F579" s="312"/>
      <c r="G579" s="312"/>
      <c r="H579" s="312"/>
      <c r="I579" s="312"/>
      <c r="J579" s="312"/>
      <c r="K579" s="312"/>
      <c r="L579" s="226"/>
      <c r="M579" s="219"/>
    </row>
    <row r="580" spans="1:13" ht="16.5" thickBot="1">
      <c r="A580" s="300">
        <f>'3 Прил 12 (толщинометрия)'!C554</f>
        <v>0</v>
      </c>
      <c r="B580" s="300">
        <f>'3 Прил 12 (толщинометрия)'!D554</f>
        <v>0</v>
      </c>
      <c r="C580" s="300">
        <f>'3 Прил 12 (толщинометрия)'!E554</f>
        <v>0</v>
      </c>
      <c r="D580" s="301">
        <f>'3 Прил 12 (толщинометрия)'!F554</f>
        <v>0</v>
      </c>
      <c r="E580" s="302">
        <f>'3 Прил 12 (толщинометрия)'!G554</f>
        <v>0</v>
      </c>
      <c r="F580" s="312"/>
      <c r="G580" s="312"/>
      <c r="H580" s="312"/>
      <c r="I580" s="312"/>
      <c r="J580" s="312"/>
      <c r="K580" s="312"/>
      <c r="L580" s="225">
        <f>MAX(F579:K581)</f>
        <v>0</v>
      </c>
      <c r="M580" s="220">
        <f>'3 Прил 12 (толщинометрия)'!H554</f>
        <v>7.7</v>
      </c>
    </row>
    <row r="581" spans="1:13" ht="16.5" thickBot="1">
      <c r="A581" s="306"/>
      <c r="B581" s="306"/>
      <c r="C581" s="306"/>
      <c r="D581" s="307"/>
      <c r="E581" s="308"/>
      <c r="F581" s="312"/>
      <c r="G581" s="312"/>
      <c r="H581" s="312"/>
      <c r="I581" s="312"/>
      <c r="J581" s="312"/>
      <c r="K581" s="312"/>
      <c r="L581" s="227"/>
      <c r="M581" s="221"/>
    </row>
    <row r="582" spans="1:13" ht="16.5" thickBot="1">
      <c r="A582" s="295">
        <f>'3 Прил 12 (толщинометрия)'!C556</f>
        <v>0</v>
      </c>
      <c r="B582" s="295"/>
      <c r="C582" s="295"/>
      <c r="D582" s="256"/>
      <c r="E582" s="296"/>
      <c r="F582" s="312"/>
      <c r="G582" s="312"/>
      <c r="H582" s="312"/>
      <c r="I582" s="312"/>
      <c r="J582" s="312"/>
      <c r="K582" s="312"/>
      <c r="L582" s="226"/>
      <c r="M582" s="219"/>
    </row>
    <row r="583" spans="1:13" ht="16.5" thickBot="1">
      <c r="A583" s="300">
        <f>'3 Прил 12 (толщинометрия)'!C557</f>
        <v>0</v>
      </c>
      <c r="B583" s="300">
        <f>'3 Прил 12 (толщинометрия)'!D557</f>
        <v>0</v>
      </c>
      <c r="C583" s="300">
        <f>'3 Прил 12 (толщинометрия)'!E557</f>
        <v>0</v>
      </c>
      <c r="D583" s="301">
        <f>'3 Прил 12 (толщинометрия)'!F557</f>
        <v>0</v>
      </c>
      <c r="E583" s="302">
        <f>'3 Прил 12 (толщинометрия)'!G557</f>
        <v>0</v>
      </c>
      <c r="F583" s="312"/>
      <c r="G583" s="312"/>
      <c r="H583" s="312"/>
      <c r="I583" s="312"/>
      <c r="J583" s="312"/>
      <c r="K583" s="312"/>
      <c r="L583" s="225">
        <f>MAX(F582:K584)</f>
        <v>0</v>
      </c>
      <c r="M583" s="220">
        <f>'3 Прил 12 (толщинометрия)'!H557</f>
        <v>7.7</v>
      </c>
    </row>
    <row r="584" spans="1:13" ht="16.5" thickBot="1">
      <c r="A584" s="306"/>
      <c r="B584" s="306"/>
      <c r="C584" s="306"/>
      <c r="D584" s="307"/>
      <c r="E584" s="308"/>
      <c r="F584" s="312"/>
      <c r="G584" s="312"/>
      <c r="H584" s="312"/>
      <c r="I584" s="312"/>
      <c r="J584" s="312"/>
      <c r="K584" s="312"/>
      <c r="L584" s="227"/>
      <c r="M584" s="221"/>
    </row>
    <row r="585" spans="1:13" ht="16.5" thickBot="1">
      <c r="A585" s="295">
        <f>'3 Прил 12 (толщинометрия)'!C559</f>
        <v>0</v>
      </c>
      <c r="B585" s="295"/>
      <c r="C585" s="295"/>
      <c r="D585" s="256"/>
      <c r="E585" s="296"/>
      <c r="F585" s="312"/>
      <c r="G585" s="312"/>
      <c r="H585" s="312"/>
      <c r="I585" s="312"/>
      <c r="J585" s="312"/>
      <c r="K585" s="312"/>
      <c r="L585" s="226"/>
      <c r="M585" s="219"/>
    </row>
    <row r="586" spans="1:13" ht="16.5" thickBot="1">
      <c r="A586" s="300">
        <f>'3 Прил 12 (толщинометрия)'!C560</f>
        <v>0</v>
      </c>
      <c r="B586" s="300">
        <f>'3 Прил 12 (толщинометрия)'!D560</f>
        <v>0</v>
      </c>
      <c r="C586" s="300">
        <f>'3 Прил 12 (толщинометрия)'!E560</f>
        <v>0</v>
      </c>
      <c r="D586" s="301">
        <f>'3 Прил 12 (толщинометрия)'!F560</f>
        <v>0</v>
      </c>
      <c r="E586" s="302">
        <f>'3 Прил 12 (толщинометрия)'!G560</f>
        <v>0</v>
      </c>
      <c r="F586" s="312"/>
      <c r="G586" s="312"/>
      <c r="H586" s="312"/>
      <c r="I586" s="312"/>
      <c r="J586" s="312"/>
      <c r="K586" s="312"/>
      <c r="L586" s="225">
        <f>MAX(F585:K587)</f>
        <v>0</v>
      </c>
      <c r="M586" s="220">
        <f>'3 Прил 12 (толщинометрия)'!H560</f>
        <v>7.8</v>
      </c>
    </row>
    <row r="587" spans="1:13" ht="16.5" thickBot="1">
      <c r="A587" s="306"/>
      <c r="B587" s="306"/>
      <c r="C587" s="306"/>
      <c r="D587" s="307"/>
      <c r="E587" s="308"/>
      <c r="F587" s="312"/>
      <c r="G587" s="312"/>
      <c r="H587" s="312"/>
      <c r="I587" s="312"/>
      <c r="J587" s="312"/>
      <c r="K587" s="312"/>
      <c r="L587" s="227"/>
      <c r="M587" s="221"/>
    </row>
    <row r="588" spans="1:13" ht="16.5" thickBot="1">
      <c r="A588" s="295">
        <f>'3 Прил 12 (толщинометрия)'!C562</f>
        <v>0</v>
      </c>
      <c r="B588" s="295"/>
      <c r="C588" s="295"/>
      <c r="D588" s="256"/>
      <c r="E588" s="296"/>
      <c r="F588" s="312"/>
      <c r="G588" s="312"/>
      <c r="H588" s="312"/>
      <c r="I588" s="312"/>
      <c r="J588" s="312"/>
      <c r="K588" s="312"/>
      <c r="L588" s="226"/>
      <c r="M588" s="219"/>
    </row>
    <row r="589" spans="1:13" ht="16.5" thickBot="1">
      <c r="A589" s="300">
        <f>'3 Прил 12 (толщинометрия)'!C563</f>
        <v>0</v>
      </c>
      <c r="B589" s="300">
        <f>'3 Прил 12 (толщинометрия)'!D563</f>
        <v>0</v>
      </c>
      <c r="C589" s="300">
        <f>'3 Прил 12 (толщинометрия)'!E563</f>
        <v>0</v>
      </c>
      <c r="D589" s="301">
        <f>'3 Прил 12 (толщинометрия)'!F563</f>
        <v>0</v>
      </c>
      <c r="E589" s="302">
        <f>'3 Прил 12 (толщинометрия)'!G563</f>
        <v>0</v>
      </c>
      <c r="F589" s="312"/>
      <c r="G589" s="312"/>
      <c r="H589" s="312"/>
      <c r="I589" s="312"/>
      <c r="J589" s="312"/>
      <c r="K589" s="312"/>
      <c r="L589" s="225">
        <f>MAX(F588:K590)</f>
        <v>0</v>
      </c>
      <c r="M589" s="220">
        <f>'3 Прил 12 (толщинометрия)'!H563</f>
        <v>7.9</v>
      </c>
    </row>
    <row r="590" spans="1:13" ht="16.5" thickBot="1">
      <c r="A590" s="306"/>
      <c r="B590" s="306"/>
      <c r="C590" s="306"/>
      <c r="D590" s="307"/>
      <c r="E590" s="308"/>
      <c r="F590" s="312"/>
      <c r="G590" s="312"/>
      <c r="H590" s="312"/>
      <c r="I590" s="312"/>
      <c r="J590" s="312"/>
      <c r="K590" s="312"/>
      <c r="L590" s="227"/>
      <c r="M590" s="221"/>
    </row>
    <row r="591" spans="1:13" ht="16.5" thickBot="1">
      <c r="A591" s="295">
        <f>'3 Прил 12 (толщинометрия)'!C565</f>
        <v>0</v>
      </c>
      <c r="B591" s="295"/>
      <c r="C591" s="295"/>
      <c r="D591" s="256"/>
      <c r="E591" s="296"/>
      <c r="F591" s="312"/>
      <c r="G591" s="312"/>
      <c r="H591" s="312"/>
      <c r="I591" s="312"/>
      <c r="J591" s="312"/>
      <c r="K591" s="312"/>
      <c r="L591" s="226"/>
      <c r="M591" s="219"/>
    </row>
    <row r="592" spans="1:13" ht="16.5" thickBot="1">
      <c r="A592" s="300">
        <f>'3 Прил 12 (толщинометрия)'!C566</f>
        <v>0</v>
      </c>
      <c r="B592" s="300">
        <f>'3 Прил 12 (толщинометрия)'!D566</f>
        <v>0</v>
      </c>
      <c r="C592" s="300">
        <f>'3 Прил 12 (толщинометрия)'!E566</f>
        <v>0</v>
      </c>
      <c r="D592" s="301">
        <f>'3 Прил 12 (толщинометрия)'!F566</f>
        <v>0</v>
      </c>
      <c r="E592" s="302">
        <f>'3 Прил 12 (толщинометрия)'!G566</f>
        <v>0</v>
      </c>
      <c r="F592" s="312"/>
      <c r="G592" s="312"/>
      <c r="H592" s="312"/>
      <c r="I592" s="312"/>
      <c r="J592" s="312"/>
      <c r="K592" s="312"/>
      <c r="L592" s="225">
        <f>MAX(F591:K593)</f>
        <v>0</v>
      </c>
      <c r="M592" s="220">
        <f>'3 Прил 12 (толщинометрия)'!H566</f>
        <v>7.7</v>
      </c>
    </row>
    <row r="593" spans="1:13" ht="16.5" thickBot="1">
      <c r="A593" s="306"/>
      <c r="B593" s="306"/>
      <c r="C593" s="306"/>
      <c r="D593" s="307"/>
      <c r="E593" s="308"/>
      <c r="F593" s="312"/>
      <c r="G593" s="312"/>
      <c r="H593" s="312"/>
      <c r="I593" s="312"/>
      <c r="J593" s="312"/>
      <c r="K593" s="312"/>
      <c r="L593" s="227"/>
      <c r="M593" s="221"/>
    </row>
    <row r="594" spans="1:13" ht="16.5" thickBot="1">
      <c r="A594" s="295">
        <f>'3 Прил 12 (толщинометрия)'!C568</f>
        <v>0</v>
      </c>
      <c r="B594" s="295"/>
      <c r="C594" s="295"/>
      <c r="D594" s="256"/>
      <c r="E594" s="296"/>
      <c r="F594" s="312"/>
      <c r="G594" s="312"/>
      <c r="H594" s="312"/>
      <c r="I594" s="312"/>
      <c r="J594" s="312"/>
      <c r="K594" s="312"/>
      <c r="L594" s="226"/>
      <c r="M594" s="219"/>
    </row>
    <row r="595" spans="1:13" ht="16.5" thickBot="1">
      <c r="A595" s="300">
        <f>'3 Прил 12 (толщинометрия)'!C569</f>
        <v>0</v>
      </c>
      <c r="B595" s="300">
        <f>'3 Прил 12 (толщинометрия)'!D569</f>
        <v>0</v>
      </c>
      <c r="C595" s="300">
        <f>'3 Прил 12 (толщинометрия)'!E569</f>
        <v>0</v>
      </c>
      <c r="D595" s="301">
        <f>'3 Прил 12 (толщинометрия)'!F569</f>
        <v>0</v>
      </c>
      <c r="E595" s="302">
        <f>'3 Прил 12 (толщинометрия)'!G569</f>
        <v>0</v>
      </c>
      <c r="F595" s="312"/>
      <c r="G595" s="312"/>
      <c r="H595" s="312"/>
      <c r="I595" s="312"/>
      <c r="J595" s="312"/>
      <c r="K595" s="312"/>
      <c r="L595" s="225">
        <f>MAX(F594:K596)</f>
        <v>0</v>
      </c>
      <c r="M595" s="220">
        <f>'3 Прил 12 (толщинометрия)'!H569</f>
        <v>7.9</v>
      </c>
    </row>
    <row r="596" spans="1:13" ht="16.5" thickBot="1">
      <c r="A596" s="306"/>
      <c r="B596" s="306"/>
      <c r="C596" s="306"/>
      <c r="D596" s="307"/>
      <c r="E596" s="308"/>
      <c r="F596" s="312"/>
      <c r="G596" s="312"/>
      <c r="H596" s="312"/>
      <c r="I596" s="312"/>
      <c r="J596" s="312"/>
      <c r="K596" s="312"/>
      <c r="L596" s="227"/>
      <c r="M596" s="221"/>
    </row>
    <row r="597" spans="1:13" ht="16.5" thickBot="1">
      <c r="A597" s="295">
        <f>'3 Прил 12 (толщинометрия)'!C571</f>
        <v>0</v>
      </c>
      <c r="B597" s="295"/>
      <c r="C597" s="295"/>
      <c r="D597" s="256"/>
      <c r="E597" s="296"/>
      <c r="F597" s="312"/>
      <c r="G597" s="312"/>
      <c r="H597" s="312"/>
      <c r="I597" s="312"/>
      <c r="J597" s="312"/>
      <c r="K597" s="312"/>
      <c r="L597" s="226"/>
      <c r="M597" s="219"/>
    </row>
    <row r="598" spans="1:13" ht="16.5" thickBot="1">
      <c r="A598" s="300">
        <f>'3 Прил 12 (толщинометрия)'!C572</f>
        <v>0</v>
      </c>
      <c r="B598" s="300">
        <f>'3 Прил 12 (толщинометрия)'!D572</f>
        <v>0</v>
      </c>
      <c r="C598" s="300">
        <f>'3 Прил 12 (толщинометрия)'!E572</f>
        <v>0</v>
      </c>
      <c r="D598" s="301">
        <f>'3 Прил 12 (толщинометрия)'!F572</f>
        <v>0</v>
      </c>
      <c r="E598" s="302">
        <f>'3 Прил 12 (толщинометрия)'!G572</f>
        <v>0</v>
      </c>
      <c r="F598" s="312"/>
      <c r="G598" s="312"/>
      <c r="H598" s="312"/>
      <c r="I598" s="312"/>
      <c r="J598" s="312"/>
      <c r="K598" s="312"/>
      <c r="L598" s="225">
        <f>MAX(F597:K599)</f>
        <v>0</v>
      </c>
      <c r="M598" s="220">
        <f>'3 Прил 12 (толщинометрия)'!H572</f>
        <v>7.9</v>
      </c>
    </row>
    <row r="599" spans="1:13" ht="16.5" thickBot="1">
      <c r="A599" s="306"/>
      <c r="B599" s="306"/>
      <c r="C599" s="306"/>
      <c r="D599" s="307"/>
      <c r="E599" s="308"/>
      <c r="F599" s="312"/>
      <c r="G599" s="312"/>
      <c r="H599" s="312"/>
      <c r="I599" s="312"/>
      <c r="J599" s="312"/>
      <c r="K599" s="312"/>
      <c r="L599" s="227"/>
      <c r="M599" s="221"/>
    </row>
    <row r="600" spans="1:13" ht="16.5" thickBot="1">
      <c r="A600" s="295">
        <f>'3 Прил 12 (толщинометрия)'!C574</f>
        <v>0</v>
      </c>
      <c r="B600" s="295"/>
      <c r="C600" s="295"/>
      <c r="D600" s="256"/>
      <c r="E600" s="296"/>
      <c r="F600" s="312"/>
      <c r="G600" s="312"/>
      <c r="H600" s="312"/>
      <c r="I600" s="312"/>
      <c r="J600" s="312"/>
      <c r="K600" s="312"/>
      <c r="L600" s="226"/>
      <c r="M600" s="219"/>
    </row>
    <row r="601" spans="1:13" ht="16.5" thickBot="1">
      <c r="A601" s="300">
        <f>'3 Прил 12 (толщинометрия)'!C575</f>
        <v>0</v>
      </c>
      <c r="B601" s="300">
        <f>'3 Прил 12 (толщинометрия)'!D575</f>
        <v>0</v>
      </c>
      <c r="C601" s="300">
        <f>'3 Прил 12 (толщинометрия)'!E575</f>
        <v>0</v>
      </c>
      <c r="D601" s="301">
        <f>'3 Прил 12 (толщинометрия)'!F575</f>
        <v>0</v>
      </c>
      <c r="E601" s="302">
        <f>'3 Прил 12 (толщинометрия)'!G575</f>
        <v>0</v>
      </c>
      <c r="F601" s="312"/>
      <c r="G601" s="312"/>
      <c r="H601" s="312"/>
      <c r="I601" s="312"/>
      <c r="J601" s="312"/>
      <c r="K601" s="312"/>
      <c r="L601" s="225">
        <f>MAX(F600:K602)</f>
        <v>0</v>
      </c>
      <c r="M601" s="220">
        <f>'3 Прил 12 (толщинометрия)'!H575</f>
        <v>7.9</v>
      </c>
    </row>
    <row r="602" spans="1:13" ht="16.5" thickBot="1">
      <c r="A602" s="306"/>
      <c r="B602" s="306"/>
      <c r="C602" s="306"/>
      <c r="D602" s="307"/>
      <c r="E602" s="308"/>
      <c r="F602" s="312"/>
      <c r="G602" s="312"/>
      <c r="H602" s="312"/>
      <c r="I602" s="312"/>
      <c r="J602" s="312"/>
      <c r="K602" s="312"/>
      <c r="L602" s="227"/>
      <c r="M602" s="221"/>
    </row>
    <row r="603" spans="1:13" ht="16.5" thickBot="1">
      <c r="A603" s="295">
        <f>'3 Прил 12 (толщинометрия)'!C577</f>
        <v>0</v>
      </c>
      <c r="B603" s="295"/>
      <c r="C603" s="295"/>
      <c r="D603" s="256"/>
      <c r="E603" s="296"/>
      <c r="F603" s="312"/>
      <c r="G603" s="312"/>
      <c r="H603" s="312"/>
      <c r="I603" s="312"/>
      <c r="J603" s="312"/>
      <c r="K603" s="312"/>
      <c r="L603" s="226"/>
      <c r="M603" s="219"/>
    </row>
    <row r="604" spans="1:13" ht="16.5" thickBot="1">
      <c r="A604" s="300">
        <f>'3 Прил 12 (толщинометрия)'!C578</f>
        <v>0</v>
      </c>
      <c r="B604" s="300">
        <f>'3 Прил 12 (толщинометрия)'!D578</f>
        <v>0</v>
      </c>
      <c r="C604" s="300">
        <f>'3 Прил 12 (толщинометрия)'!E578</f>
        <v>0</v>
      </c>
      <c r="D604" s="301">
        <f>'3 Прил 12 (толщинометрия)'!F578</f>
        <v>0</v>
      </c>
      <c r="E604" s="302">
        <f>'3 Прил 12 (толщинометрия)'!G578</f>
        <v>0</v>
      </c>
      <c r="F604" s="312"/>
      <c r="G604" s="312"/>
      <c r="H604" s="312"/>
      <c r="I604" s="312"/>
      <c r="J604" s="312"/>
      <c r="K604" s="312"/>
      <c r="L604" s="225">
        <f>MAX(F603:K605)</f>
        <v>0</v>
      </c>
      <c r="M604" s="220">
        <f>'3 Прил 12 (толщинометрия)'!H578</f>
        <v>5.6</v>
      </c>
    </row>
    <row r="605" spans="1:13" ht="16.5" thickBot="1">
      <c r="A605" s="306"/>
      <c r="B605" s="306"/>
      <c r="C605" s="306"/>
      <c r="D605" s="307"/>
      <c r="E605" s="308"/>
      <c r="F605" s="312"/>
      <c r="G605" s="312"/>
      <c r="H605" s="312"/>
      <c r="I605" s="312"/>
      <c r="J605" s="312"/>
      <c r="K605" s="312"/>
      <c r="L605" s="227"/>
      <c r="M605" s="221"/>
    </row>
    <row r="606" spans="1:13" ht="16.5" thickBot="1">
      <c r="A606" s="295">
        <f>'3 Прил 12 (толщинометрия)'!C580</f>
        <v>0</v>
      </c>
      <c r="B606" s="295"/>
      <c r="C606" s="295"/>
      <c r="D606" s="256"/>
      <c r="E606" s="296"/>
      <c r="F606" s="312"/>
      <c r="G606" s="312"/>
      <c r="H606" s="312"/>
      <c r="I606" s="312"/>
      <c r="J606" s="312"/>
      <c r="K606" s="312"/>
      <c r="L606" s="226"/>
      <c r="M606" s="219"/>
    </row>
    <row r="607" spans="1:13" ht="16.5" thickBot="1">
      <c r="A607" s="300">
        <f>'3 Прил 12 (толщинометрия)'!C581</f>
        <v>0</v>
      </c>
      <c r="B607" s="300">
        <f>'3 Прил 12 (толщинометрия)'!D581</f>
        <v>0</v>
      </c>
      <c r="C607" s="300">
        <f>'3 Прил 12 (толщинометрия)'!E581</f>
        <v>0</v>
      </c>
      <c r="D607" s="301">
        <f>'3 Прил 12 (толщинометрия)'!F581</f>
        <v>0</v>
      </c>
      <c r="E607" s="302">
        <f>'3 Прил 12 (толщинометрия)'!G581</f>
        <v>0</v>
      </c>
      <c r="F607" s="312"/>
      <c r="G607" s="312"/>
      <c r="H607" s="312"/>
      <c r="I607" s="312"/>
      <c r="J607" s="312"/>
      <c r="K607" s="312"/>
      <c r="L607" s="225">
        <f>MAX(F606:K608)</f>
        <v>0</v>
      </c>
      <c r="M607" s="220">
        <f>'3 Прил 12 (толщинометрия)'!H581</f>
        <v>5.5</v>
      </c>
    </row>
    <row r="608" spans="1:13" ht="16.5" thickBot="1">
      <c r="A608" s="306"/>
      <c r="B608" s="306"/>
      <c r="C608" s="306"/>
      <c r="D608" s="307"/>
      <c r="E608" s="308"/>
      <c r="F608" s="312"/>
      <c r="G608" s="312"/>
      <c r="H608" s="312"/>
      <c r="I608" s="312"/>
      <c r="J608" s="312"/>
      <c r="K608" s="312"/>
      <c r="L608" s="227"/>
      <c r="M608" s="221"/>
    </row>
    <row r="609" spans="1:13" ht="16.5" thickBot="1">
      <c r="A609" s="295">
        <f>'3 Прил 12 (толщинометрия)'!C583</f>
        <v>0</v>
      </c>
      <c r="B609" s="295"/>
      <c r="C609" s="295"/>
      <c r="D609" s="256"/>
      <c r="E609" s="296"/>
      <c r="F609" s="312"/>
      <c r="G609" s="312"/>
      <c r="H609" s="312"/>
      <c r="I609" s="312"/>
      <c r="J609" s="312"/>
      <c r="K609" s="312"/>
      <c r="L609" s="226"/>
      <c r="M609" s="219"/>
    </row>
    <row r="610" spans="1:13" ht="16.5" thickBot="1">
      <c r="A610" s="300">
        <f>'3 Прил 12 (толщинометрия)'!C584</f>
        <v>0</v>
      </c>
      <c r="B610" s="300">
        <f>'3 Прил 12 (толщинометрия)'!D584</f>
        <v>0</v>
      </c>
      <c r="C610" s="300">
        <f>'3 Прил 12 (толщинометрия)'!E584</f>
        <v>0</v>
      </c>
      <c r="D610" s="301">
        <f>'3 Прил 12 (толщинометрия)'!F584</f>
        <v>0</v>
      </c>
      <c r="E610" s="302">
        <f>'3 Прил 12 (толщинометрия)'!G584</f>
        <v>0</v>
      </c>
      <c r="F610" s="312"/>
      <c r="G610" s="312"/>
      <c r="H610" s="312"/>
      <c r="I610" s="312"/>
      <c r="J610" s="312"/>
      <c r="K610" s="312"/>
      <c r="L610" s="225">
        <f>MAX(F609:K611)</f>
        <v>0</v>
      </c>
      <c r="M610" s="220">
        <f>'3 Прил 12 (толщинометрия)'!H584</f>
        <v>5.6</v>
      </c>
    </row>
    <row r="611" spans="1:13" ht="16.5" thickBot="1">
      <c r="A611" s="306"/>
      <c r="B611" s="306"/>
      <c r="C611" s="306"/>
      <c r="D611" s="307"/>
      <c r="E611" s="308"/>
      <c r="F611" s="312"/>
      <c r="G611" s="312"/>
      <c r="H611" s="312"/>
      <c r="I611" s="312"/>
      <c r="J611" s="312"/>
      <c r="K611" s="312"/>
      <c r="L611" s="227"/>
      <c r="M611" s="221"/>
    </row>
    <row r="612" spans="1:13" ht="16.5" thickBot="1">
      <c r="A612" s="295">
        <f>'3 Прил 12 (толщинометрия)'!C586</f>
        <v>0</v>
      </c>
      <c r="B612" s="295"/>
      <c r="C612" s="295"/>
      <c r="D612" s="256"/>
      <c r="E612" s="296"/>
      <c r="F612" s="312"/>
      <c r="G612" s="312"/>
      <c r="H612" s="312"/>
      <c r="I612" s="312"/>
      <c r="J612" s="312"/>
      <c r="K612" s="312"/>
      <c r="L612" s="226"/>
      <c r="M612" s="219"/>
    </row>
    <row r="613" spans="1:13" ht="16.5" thickBot="1">
      <c r="A613" s="300">
        <f>'3 Прил 12 (толщинометрия)'!C587</f>
        <v>0</v>
      </c>
      <c r="B613" s="300">
        <f>'3 Прил 12 (толщинометрия)'!D587</f>
        <v>0</v>
      </c>
      <c r="C613" s="300">
        <f>'3 Прил 12 (толщинометрия)'!E587</f>
        <v>0</v>
      </c>
      <c r="D613" s="301">
        <f>'3 Прил 12 (толщинометрия)'!F587</f>
        <v>0</v>
      </c>
      <c r="E613" s="302">
        <f>'3 Прил 12 (толщинометрия)'!G587</f>
        <v>0</v>
      </c>
      <c r="F613" s="312"/>
      <c r="G613" s="312"/>
      <c r="H613" s="312"/>
      <c r="I613" s="312"/>
      <c r="J613" s="312"/>
      <c r="K613" s="312"/>
      <c r="L613" s="225">
        <f>MAX(F612:K614)</f>
        <v>0</v>
      </c>
      <c r="M613" s="220">
        <f>'3 Прил 12 (толщинометрия)'!H587</f>
        <v>5.6</v>
      </c>
    </row>
    <row r="614" spans="1:13" ht="16.5" thickBot="1">
      <c r="A614" s="306"/>
      <c r="B614" s="306"/>
      <c r="C614" s="306"/>
      <c r="D614" s="307"/>
      <c r="E614" s="308"/>
      <c r="F614" s="312"/>
      <c r="G614" s="312"/>
      <c r="H614" s="312"/>
      <c r="I614" s="312"/>
      <c r="J614" s="312"/>
      <c r="K614" s="312"/>
      <c r="L614" s="227"/>
      <c r="M614" s="221"/>
    </row>
    <row r="615" spans="1:13" ht="16.5" thickBot="1">
      <c r="A615" s="295">
        <f>'3 Прил 12 (толщинометрия)'!C589</f>
        <v>0</v>
      </c>
      <c r="B615" s="295"/>
      <c r="C615" s="295"/>
      <c r="D615" s="256"/>
      <c r="E615" s="296"/>
      <c r="F615" s="312"/>
      <c r="G615" s="312"/>
      <c r="H615" s="312"/>
      <c r="I615" s="312"/>
      <c r="J615" s="312"/>
      <c r="K615" s="312"/>
      <c r="L615" s="226"/>
      <c r="M615" s="219"/>
    </row>
    <row r="616" spans="1:13" ht="16.5" thickBot="1">
      <c r="A616" s="300">
        <f>'3 Прил 12 (толщинометрия)'!C590</f>
        <v>0</v>
      </c>
      <c r="B616" s="300">
        <f>'3 Прил 12 (толщинометрия)'!D590</f>
        <v>0</v>
      </c>
      <c r="C616" s="300">
        <f>'3 Прил 12 (толщинометрия)'!E590</f>
        <v>0</v>
      </c>
      <c r="D616" s="301">
        <f>'3 Прил 12 (толщинометрия)'!F590</f>
        <v>0</v>
      </c>
      <c r="E616" s="302">
        <f>'3 Прил 12 (толщинометрия)'!G590</f>
        <v>0</v>
      </c>
      <c r="F616" s="312"/>
      <c r="G616" s="312"/>
      <c r="H616" s="312"/>
      <c r="I616" s="312"/>
      <c r="J616" s="312"/>
      <c r="K616" s="312"/>
      <c r="L616" s="225">
        <f>MAX(F615:K617)</f>
        <v>0</v>
      </c>
      <c r="M616" s="220">
        <f>'3 Прил 12 (толщинометрия)'!H590</f>
        <v>5.5</v>
      </c>
    </row>
    <row r="617" spans="1:13" ht="16.5" thickBot="1">
      <c r="A617" s="306"/>
      <c r="B617" s="306"/>
      <c r="C617" s="306"/>
      <c r="D617" s="307"/>
      <c r="E617" s="308"/>
      <c r="F617" s="312"/>
      <c r="G617" s="312"/>
      <c r="H617" s="312"/>
      <c r="I617" s="312"/>
      <c r="J617" s="312"/>
      <c r="K617" s="312"/>
      <c r="L617" s="227"/>
      <c r="M617" s="221"/>
    </row>
    <row r="618" spans="1:13" ht="16.5" thickBot="1">
      <c r="A618" s="295">
        <f>'3 Прил 12 (толщинометрия)'!C592</f>
        <v>0</v>
      </c>
      <c r="B618" s="295"/>
      <c r="C618" s="295"/>
      <c r="D618" s="256"/>
      <c r="E618" s="296"/>
      <c r="F618" s="312"/>
      <c r="G618" s="312"/>
      <c r="H618" s="312"/>
      <c r="I618" s="312"/>
      <c r="J618" s="312"/>
      <c r="K618" s="312"/>
      <c r="L618" s="226"/>
      <c r="M618" s="219"/>
    </row>
    <row r="619" spans="1:13" ht="16.5" thickBot="1">
      <c r="A619" s="300">
        <f>'3 Прил 12 (толщинометрия)'!C593</f>
        <v>0</v>
      </c>
      <c r="B619" s="300">
        <f>'3 Прил 12 (толщинометрия)'!D593</f>
        <v>0</v>
      </c>
      <c r="C619" s="300">
        <f>'3 Прил 12 (толщинометрия)'!E593</f>
        <v>0</v>
      </c>
      <c r="D619" s="301">
        <f>'3 Прил 12 (толщинометрия)'!F593</f>
        <v>0</v>
      </c>
      <c r="E619" s="302">
        <f>'3 Прил 12 (толщинометрия)'!G593</f>
        <v>0</v>
      </c>
      <c r="F619" s="312"/>
      <c r="G619" s="312"/>
      <c r="H619" s="312"/>
      <c r="I619" s="312"/>
      <c r="J619" s="312"/>
      <c r="K619" s="312"/>
      <c r="L619" s="225">
        <f>MAX(F618:K620)</f>
        <v>0</v>
      </c>
      <c r="M619" s="220">
        <f>'3 Прил 12 (толщинометрия)'!H593</f>
        <v>5.6</v>
      </c>
    </row>
    <row r="620" spans="1:13" ht="16.5" thickBot="1">
      <c r="A620" s="306"/>
      <c r="B620" s="306"/>
      <c r="C620" s="306"/>
      <c r="D620" s="307"/>
      <c r="E620" s="308"/>
      <c r="F620" s="312"/>
      <c r="G620" s="312"/>
      <c r="H620" s="312"/>
      <c r="I620" s="312"/>
      <c r="J620" s="312"/>
      <c r="K620" s="312"/>
      <c r="L620" s="227"/>
      <c r="M620" s="221"/>
    </row>
    <row r="621" spans="1:13" ht="16.5" thickBot="1">
      <c r="A621" s="295">
        <f>'3 Прил 12 (толщинометрия)'!C595</f>
        <v>0</v>
      </c>
      <c r="B621" s="295"/>
      <c r="C621" s="295"/>
      <c r="D621" s="256"/>
      <c r="E621" s="296"/>
      <c r="F621" s="312"/>
      <c r="G621" s="312"/>
      <c r="H621" s="312"/>
      <c r="I621" s="312"/>
      <c r="J621" s="312"/>
      <c r="K621" s="312"/>
      <c r="L621" s="226"/>
      <c r="M621" s="219"/>
    </row>
    <row r="622" spans="1:13" ht="16.5" thickBot="1">
      <c r="A622" s="300">
        <f>'3 Прил 12 (толщинометрия)'!C596</f>
        <v>0</v>
      </c>
      <c r="B622" s="300">
        <f>'3 Прил 12 (толщинометрия)'!D596</f>
        <v>0</v>
      </c>
      <c r="C622" s="300">
        <f>'3 Прил 12 (толщинометрия)'!E596</f>
        <v>0</v>
      </c>
      <c r="D622" s="301">
        <f>'3 Прил 12 (толщинометрия)'!F596</f>
        <v>0</v>
      </c>
      <c r="E622" s="302">
        <f>'3 Прил 12 (толщинометрия)'!G596</f>
        <v>0</v>
      </c>
      <c r="F622" s="312"/>
      <c r="G622" s="312"/>
      <c r="H622" s="312"/>
      <c r="I622" s="312"/>
      <c r="J622" s="312"/>
      <c r="K622" s="312"/>
      <c r="L622" s="225">
        <f>MAX(F621:K623)</f>
        <v>0</v>
      </c>
      <c r="M622" s="220">
        <f>'3 Прил 12 (толщинометрия)'!H596</f>
        <v>7.7</v>
      </c>
    </row>
    <row r="623" spans="1:13" ht="16.5" thickBot="1">
      <c r="A623" s="306"/>
      <c r="B623" s="306"/>
      <c r="C623" s="306"/>
      <c r="D623" s="307"/>
      <c r="E623" s="308"/>
      <c r="F623" s="312"/>
      <c r="G623" s="312"/>
      <c r="H623" s="312"/>
      <c r="I623" s="312"/>
      <c r="J623" s="312"/>
      <c r="K623" s="312"/>
      <c r="L623" s="227"/>
      <c r="M623" s="221"/>
    </row>
    <row r="624" spans="1:13" ht="16.5" thickBot="1">
      <c r="A624" s="295">
        <f>'3 Прил 12 (толщинометрия)'!C598</f>
        <v>0</v>
      </c>
      <c r="B624" s="295"/>
      <c r="C624" s="295"/>
      <c r="D624" s="256"/>
      <c r="E624" s="296"/>
      <c r="F624" s="312"/>
      <c r="G624" s="312"/>
      <c r="H624" s="312"/>
      <c r="I624" s="312"/>
      <c r="J624" s="312"/>
      <c r="K624" s="312"/>
      <c r="L624" s="226"/>
      <c r="M624" s="219"/>
    </row>
    <row r="625" spans="1:13" ht="16.5" thickBot="1">
      <c r="A625" s="300">
        <f>'3 Прил 12 (толщинометрия)'!C599</f>
        <v>0</v>
      </c>
      <c r="B625" s="300">
        <f>'3 Прил 12 (толщинометрия)'!D599</f>
        <v>0</v>
      </c>
      <c r="C625" s="300">
        <f>'3 Прил 12 (толщинометрия)'!E599</f>
        <v>0</v>
      </c>
      <c r="D625" s="301">
        <f>'3 Прил 12 (толщинометрия)'!F599</f>
        <v>0</v>
      </c>
      <c r="E625" s="302">
        <f>'3 Прил 12 (толщинометрия)'!G599</f>
        <v>0</v>
      </c>
      <c r="F625" s="312"/>
      <c r="G625" s="312"/>
      <c r="H625" s="312"/>
      <c r="I625" s="312"/>
      <c r="J625" s="312"/>
      <c r="K625" s="312"/>
      <c r="L625" s="225">
        <f>MAX(F624:K626)</f>
        <v>0</v>
      </c>
      <c r="M625" s="220">
        <f>'3 Прил 12 (толщинометрия)'!H599</f>
        <v>7.7</v>
      </c>
    </row>
    <row r="626" spans="1:13" ht="16.5" thickBot="1">
      <c r="A626" s="306"/>
      <c r="B626" s="306"/>
      <c r="C626" s="306"/>
      <c r="D626" s="307"/>
      <c r="E626" s="308"/>
      <c r="F626" s="312"/>
      <c r="G626" s="312"/>
      <c r="H626" s="312"/>
      <c r="I626" s="312"/>
      <c r="J626" s="312"/>
      <c r="K626" s="312"/>
      <c r="L626" s="227"/>
      <c r="M626" s="221"/>
    </row>
    <row r="627" spans="1:13" ht="16.5" thickBot="1">
      <c r="A627" s="295">
        <f>'3 Прил 12 (толщинометрия)'!C601</f>
        <v>0</v>
      </c>
      <c r="B627" s="295"/>
      <c r="C627" s="295"/>
      <c r="D627" s="256"/>
      <c r="E627" s="296"/>
      <c r="F627" s="312"/>
      <c r="G627" s="312"/>
      <c r="H627" s="312"/>
      <c r="I627" s="312"/>
      <c r="J627" s="312"/>
      <c r="K627" s="312"/>
      <c r="L627" s="226"/>
      <c r="M627" s="219"/>
    </row>
    <row r="628" spans="1:13" ht="16.5" thickBot="1">
      <c r="A628" s="300">
        <f>'3 Прил 12 (толщинометрия)'!C602</f>
        <v>0</v>
      </c>
      <c r="B628" s="300">
        <f>'3 Прил 12 (толщинометрия)'!D602</f>
        <v>0</v>
      </c>
      <c r="C628" s="300">
        <f>'3 Прил 12 (толщинометрия)'!E602</f>
        <v>0</v>
      </c>
      <c r="D628" s="301">
        <f>'3 Прил 12 (толщинометрия)'!F602</f>
        <v>0</v>
      </c>
      <c r="E628" s="302">
        <f>'3 Прил 12 (толщинометрия)'!G602</f>
        <v>0</v>
      </c>
      <c r="F628" s="312"/>
      <c r="G628" s="312"/>
      <c r="H628" s="312"/>
      <c r="I628" s="312"/>
      <c r="J628" s="312"/>
      <c r="K628" s="312"/>
      <c r="L628" s="225">
        <f>MAX(F627:K629)</f>
        <v>0</v>
      </c>
      <c r="M628" s="220">
        <f>'3 Прил 12 (толщинометрия)'!H602</f>
        <v>7.7</v>
      </c>
    </row>
    <row r="629" spans="1:13" ht="16.5" thickBot="1">
      <c r="A629" s="306"/>
      <c r="B629" s="306"/>
      <c r="C629" s="306"/>
      <c r="D629" s="307"/>
      <c r="E629" s="308"/>
      <c r="F629" s="312"/>
      <c r="G629" s="312"/>
      <c r="H629" s="312"/>
      <c r="I629" s="312"/>
      <c r="J629" s="312"/>
      <c r="K629" s="312"/>
      <c r="L629" s="227"/>
      <c r="M629" s="221"/>
    </row>
    <row r="630" spans="1:13" ht="16.5" thickBot="1">
      <c r="A630" s="295">
        <f>'3 Прил 12 (толщинометрия)'!C604</f>
        <v>0</v>
      </c>
      <c r="B630" s="295"/>
      <c r="C630" s="295"/>
      <c r="D630" s="256"/>
      <c r="E630" s="296"/>
      <c r="F630" s="312"/>
      <c r="G630" s="312"/>
      <c r="H630" s="312"/>
      <c r="I630" s="312"/>
      <c r="J630" s="312"/>
      <c r="K630" s="312"/>
      <c r="L630" s="226"/>
      <c r="M630" s="219"/>
    </row>
    <row r="631" spans="1:13" ht="16.5" thickBot="1">
      <c r="A631" s="300">
        <f>'3 Прил 12 (толщинометрия)'!C605</f>
        <v>0</v>
      </c>
      <c r="B631" s="300">
        <f>'3 Прил 12 (толщинометрия)'!D605</f>
        <v>0</v>
      </c>
      <c r="C631" s="300">
        <f>'3 Прил 12 (толщинометрия)'!E605</f>
        <v>0</v>
      </c>
      <c r="D631" s="301">
        <f>'3 Прил 12 (толщинометрия)'!F605</f>
        <v>0</v>
      </c>
      <c r="E631" s="302">
        <f>'3 Прил 12 (толщинометрия)'!G605</f>
        <v>0</v>
      </c>
      <c r="F631" s="312"/>
      <c r="G631" s="312"/>
      <c r="H631" s="312"/>
      <c r="I631" s="312"/>
      <c r="J631" s="312"/>
      <c r="K631" s="312"/>
      <c r="L631" s="225">
        <f>MAX(F630:K632)</f>
        <v>0</v>
      </c>
      <c r="M631" s="220">
        <f>'3 Прил 12 (толщинометрия)'!H605</f>
        <v>7.8</v>
      </c>
    </row>
    <row r="632" spans="1:13" ht="16.5" thickBot="1">
      <c r="A632" s="306"/>
      <c r="B632" s="306"/>
      <c r="C632" s="306"/>
      <c r="D632" s="307"/>
      <c r="E632" s="308"/>
      <c r="F632" s="312"/>
      <c r="G632" s="312"/>
      <c r="H632" s="312"/>
      <c r="I632" s="312"/>
      <c r="J632" s="312"/>
      <c r="K632" s="312"/>
      <c r="L632" s="227"/>
      <c r="M632" s="221"/>
    </row>
    <row r="633" spans="1:13" ht="16.5" thickBot="1">
      <c r="A633" s="295">
        <f>'3 Прил 12 (толщинометрия)'!C607</f>
        <v>0</v>
      </c>
      <c r="B633" s="295"/>
      <c r="C633" s="295"/>
      <c r="D633" s="256"/>
      <c r="E633" s="296"/>
      <c r="F633" s="312"/>
      <c r="G633" s="312"/>
      <c r="H633" s="312"/>
      <c r="I633" s="312"/>
      <c r="J633" s="312"/>
      <c r="K633" s="312"/>
      <c r="L633" s="226"/>
      <c r="M633" s="219"/>
    </row>
    <row r="634" spans="1:13" ht="16.5" thickBot="1">
      <c r="A634" s="300">
        <f>'3 Прил 12 (толщинометрия)'!C608</f>
        <v>0</v>
      </c>
      <c r="B634" s="300">
        <f>'3 Прил 12 (толщинометрия)'!D608</f>
        <v>0</v>
      </c>
      <c r="C634" s="300">
        <f>'3 Прил 12 (толщинометрия)'!E608</f>
        <v>0</v>
      </c>
      <c r="D634" s="301">
        <f>'3 Прил 12 (толщинометрия)'!F608</f>
        <v>0</v>
      </c>
      <c r="E634" s="302">
        <f>'3 Прил 12 (толщинометрия)'!G608</f>
        <v>0</v>
      </c>
      <c r="F634" s="312"/>
      <c r="G634" s="312"/>
      <c r="H634" s="312"/>
      <c r="I634" s="312"/>
      <c r="J634" s="312"/>
      <c r="K634" s="312"/>
      <c r="L634" s="225">
        <f>MAX(F633:K635)</f>
        <v>0</v>
      </c>
      <c r="M634" s="220">
        <f>'3 Прил 12 (толщинометрия)'!H608</f>
        <v>7.8</v>
      </c>
    </row>
    <row r="635" spans="1:13" ht="16.5" thickBot="1">
      <c r="A635" s="306"/>
      <c r="B635" s="306"/>
      <c r="C635" s="306"/>
      <c r="D635" s="307"/>
      <c r="E635" s="308"/>
      <c r="F635" s="312"/>
      <c r="G635" s="312"/>
      <c r="H635" s="312"/>
      <c r="I635" s="312"/>
      <c r="J635" s="312"/>
      <c r="K635" s="312"/>
      <c r="L635" s="227"/>
      <c r="M635" s="221"/>
    </row>
    <row r="636" spans="1:13" ht="16.5" thickBot="1">
      <c r="A636" s="295">
        <f>'3 Прил 12 (толщинометрия)'!C610</f>
        <v>0</v>
      </c>
      <c r="B636" s="295"/>
      <c r="C636" s="295"/>
      <c r="D636" s="256"/>
      <c r="E636" s="296"/>
      <c r="F636" s="312"/>
      <c r="G636" s="312"/>
      <c r="H636" s="312"/>
      <c r="I636" s="312"/>
      <c r="J636" s="312"/>
      <c r="K636" s="312"/>
      <c r="L636" s="226"/>
      <c r="M636" s="219"/>
    </row>
    <row r="637" spans="1:13" ht="16.5" thickBot="1">
      <c r="A637" s="300">
        <f>'3 Прил 12 (толщинометрия)'!C611</f>
        <v>0</v>
      </c>
      <c r="B637" s="300">
        <f>'3 Прил 12 (толщинометрия)'!D611</f>
        <v>0</v>
      </c>
      <c r="C637" s="300">
        <f>'3 Прил 12 (толщинометрия)'!E611</f>
        <v>0</v>
      </c>
      <c r="D637" s="301">
        <f>'3 Прил 12 (толщинометрия)'!F611</f>
        <v>0</v>
      </c>
      <c r="E637" s="302">
        <f>'3 Прил 12 (толщинометрия)'!G611</f>
        <v>0</v>
      </c>
      <c r="F637" s="312"/>
      <c r="G637" s="312"/>
      <c r="H637" s="312"/>
      <c r="I637" s="312"/>
      <c r="J637" s="312"/>
      <c r="K637" s="312"/>
      <c r="L637" s="225">
        <f>MAX(F636:K638)</f>
        <v>0</v>
      </c>
      <c r="M637" s="220">
        <f>'3 Прил 12 (толщинометрия)'!H611</f>
        <v>7.7</v>
      </c>
    </row>
    <row r="638" spans="1:13" ht="16.5" thickBot="1">
      <c r="A638" s="306"/>
      <c r="B638" s="306"/>
      <c r="C638" s="306"/>
      <c r="D638" s="307"/>
      <c r="E638" s="308"/>
      <c r="F638" s="312"/>
      <c r="G638" s="312"/>
      <c r="H638" s="312"/>
      <c r="I638" s="312"/>
      <c r="J638" s="312"/>
      <c r="K638" s="312"/>
      <c r="L638" s="227"/>
      <c r="M638" s="221"/>
    </row>
    <row r="639" spans="1:13" ht="16.5" thickBot="1">
      <c r="A639" s="295">
        <f>'3 Прил 12 (толщинометрия)'!C613</f>
        <v>0</v>
      </c>
      <c r="B639" s="295"/>
      <c r="C639" s="295"/>
      <c r="D639" s="256"/>
      <c r="E639" s="296"/>
      <c r="F639" s="312"/>
      <c r="G639" s="312"/>
      <c r="H639" s="312"/>
      <c r="I639" s="312"/>
      <c r="J639" s="312"/>
      <c r="K639" s="312"/>
      <c r="L639" s="226"/>
      <c r="M639" s="219"/>
    </row>
    <row r="640" spans="1:13" ht="16.5" thickBot="1">
      <c r="A640" s="300">
        <f>'3 Прил 12 (толщинометрия)'!C614</f>
        <v>0</v>
      </c>
      <c r="B640" s="300">
        <f>'3 Прил 12 (толщинометрия)'!D614</f>
        <v>0</v>
      </c>
      <c r="C640" s="300">
        <f>'3 Прил 12 (толщинометрия)'!E614</f>
        <v>0</v>
      </c>
      <c r="D640" s="301">
        <f>'3 Прил 12 (толщинометрия)'!F614</f>
        <v>0</v>
      </c>
      <c r="E640" s="302">
        <f>'3 Прил 12 (толщинометрия)'!G614</f>
        <v>0</v>
      </c>
      <c r="F640" s="312"/>
      <c r="G640" s="312"/>
      <c r="H640" s="312"/>
      <c r="I640" s="312"/>
      <c r="J640" s="312"/>
      <c r="K640" s="312"/>
      <c r="L640" s="225">
        <f>MAX(F639:K641)</f>
        <v>0</v>
      </c>
      <c r="M640" s="220">
        <f>'3 Прил 12 (толщинометрия)'!H614</f>
        <v>7.7</v>
      </c>
    </row>
    <row r="641" spans="1:13" ht="16.5" thickBot="1">
      <c r="A641" s="306"/>
      <c r="B641" s="306"/>
      <c r="C641" s="306"/>
      <c r="D641" s="307"/>
      <c r="E641" s="308"/>
      <c r="F641" s="312"/>
      <c r="G641" s="312"/>
      <c r="H641" s="312"/>
      <c r="I641" s="312"/>
      <c r="J641" s="312"/>
      <c r="K641" s="312"/>
      <c r="L641" s="227"/>
      <c r="M641" s="221"/>
    </row>
    <row r="642" spans="1:13" ht="16.5" thickBot="1">
      <c r="A642" s="295">
        <f>'3 Прил 12 (толщинометрия)'!C616</f>
        <v>0</v>
      </c>
      <c r="B642" s="295"/>
      <c r="C642" s="295"/>
      <c r="D642" s="256"/>
      <c r="E642" s="296"/>
      <c r="F642" s="312"/>
      <c r="G642" s="312"/>
      <c r="H642" s="312"/>
      <c r="I642" s="312"/>
      <c r="J642" s="312"/>
      <c r="K642" s="312"/>
      <c r="L642" s="226"/>
      <c r="M642" s="219"/>
    </row>
    <row r="643" spans="1:13" ht="16.5" thickBot="1">
      <c r="A643" s="300">
        <f>'3 Прил 12 (толщинометрия)'!C617</f>
        <v>0</v>
      </c>
      <c r="B643" s="300">
        <f>'3 Прил 12 (толщинометрия)'!D617</f>
        <v>0</v>
      </c>
      <c r="C643" s="300">
        <f>'3 Прил 12 (толщинометрия)'!E617</f>
        <v>0</v>
      </c>
      <c r="D643" s="301">
        <f>'3 Прил 12 (толщинометрия)'!F617</f>
        <v>0</v>
      </c>
      <c r="E643" s="302">
        <f>'3 Прил 12 (толщинометрия)'!G617</f>
        <v>0</v>
      </c>
      <c r="F643" s="312"/>
      <c r="G643" s="312"/>
      <c r="H643" s="312"/>
      <c r="I643" s="312"/>
      <c r="J643" s="312"/>
      <c r="K643" s="312"/>
      <c r="L643" s="225">
        <f>MAX(F642:K644)</f>
        <v>0</v>
      </c>
      <c r="M643" s="220">
        <f>'3 Прил 12 (толщинометрия)'!H617</f>
        <v>7.7</v>
      </c>
    </row>
    <row r="644" spans="1:13" ht="16.5" thickBot="1">
      <c r="A644" s="306"/>
      <c r="B644" s="306"/>
      <c r="C644" s="306"/>
      <c r="D644" s="307"/>
      <c r="E644" s="308"/>
      <c r="F644" s="312"/>
      <c r="G644" s="312"/>
      <c r="H644" s="312"/>
      <c r="I644" s="312"/>
      <c r="J644" s="312"/>
      <c r="K644" s="312"/>
      <c r="L644" s="227"/>
      <c r="M644" s="221"/>
    </row>
    <row r="645" spans="1:13" ht="16.5" thickBot="1">
      <c r="A645" s="295">
        <f>'3 Прил 12 (толщинометрия)'!C619</f>
        <v>0</v>
      </c>
      <c r="B645" s="295"/>
      <c r="C645" s="295"/>
      <c r="D645" s="256"/>
      <c r="E645" s="296"/>
      <c r="F645" s="312"/>
      <c r="G645" s="312"/>
      <c r="H645" s="312"/>
      <c r="I645" s="312"/>
      <c r="J645" s="312"/>
      <c r="K645" s="312"/>
      <c r="L645" s="226"/>
      <c r="M645" s="219"/>
    </row>
    <row r="646" spans="1:13" ht="16.5" thickBot="1">
      <c r="A646" s="300">
        <f>'3 Прил 12 (толщинометрия)'!C620</f>
        <v>0</v>
      </c>
      <c r="B646" s="300">
        <f>'3 Прил 12 (толщинометрия)'!D620</f>
        <v>0</v>
      </c>
      <c r="C646" s="300">
        <f>'3 Прил 12 (толщинометрия)'!E620</f>
        <v>0</v>
      </c>
      <c r="D646" s="301">
        <f>'3 Прил 12 (толщинометрия)'!F620</f>
        <v>0</v>
      </c>
      <c r="E646" s="302">
        <f>'3 Прил 12 (толщинометрия)'!G620</f>
        <v>0</v>
      </c>
      <c r="F646" s="312"/>
      <c r="G646" s="312"/>
      <c r="H646" s="312"/>
      <c r="I646" s="312"/>
      <c r="J646" s="312"/>
      <c r="K646" s="312"/>
      <c r="L646" s="225">
        <f>MAX(F645:K647)</f>
        <v>0</v>
      </c>
      <c r="M646" s="220">
        <f>'3 Прил 12 (толщинометрия)'!H620</f>
        <v>7.6</v>
      </c>
    </row>
    <row r="647" spans="1:13" ht="16.5" thickBot="1">
      <c r="A647" s="306"/>
      <c r="B647" s="306"/>
      <c r="C647" s="306"/>
      <c r="D647" s="307"/>
      <c r="E647" s="308"/>
      <c r="F647" s="312"/>
      <c r="G647" s="312"/>
      <c r="H647" s="312"/>
      <c r="I647" s="312"/>
      <c r="J647" s="312"/>
      <c r="K647" s="312"/>
      <c r="L647" s="227"/>
      <c r="M647" s="221"/>
    </row>
    <row r="648" spans="1:13" ht="16.5" thickBot="1">
      <c r="A648" s="295">
        <f>'3 Прил 12 (толщинометрия)'!C622</f>
        <v>0</v>
      </c>
      <c r="B648" s="295"/>
      <c r="C648" s="295"/>
      <c r="D648" s="256"/>
      <c r="E648" s="296"/>
      <c r="F648" s="312"/>
      <c r="G648" s="312"/>
      <c r="H648" s="312"/>
      <c r="I648" s="312"/>
      <c r="J648" s="312"/>
      <c r="K648" s="312"/>
      <c r="L648" s="226"/>
      <c r="M648" s="219"/>
    </row>
    <row r="649" spans="1:13" ht="16.5" thickBot="1">
      <c r="A649" s="300">
        <f>'3 Прил 12 (толщинометрия)'!C623</f>
        <v>0</v>
      </c>
      <c r="B649" s="300">
        <f>'3 Прил 12 (толщинометрия)'!D623</f>
        <v>0</v>
      </c>
      <c r="C649" s="300">
        <f>'3 Прил 12 (толщинометрия)'!E623</f>
        <v>0</v>
      </c>
      <c r="D649" s="301">
        <f>'3 Прил 12 (толщинометрия)'!F623</f>
        <v>0</v>
      </c>
      <c r="E649" s="302">
        <f>'3 Прил 12 (толщинометрия)'!G623</f>
        <v>0</v>
      </c>
      <c r="F649" s="312"/>
      <c r="G649" s="312"/>
      <c r="H649" s="312"/>
      <c r="I649" s="312"/>
      <c r="J649" s="312"/>
      <c r="K649" s="312"/>
      <c r="L649" s="225">
        <f>MAX(F648:K650)</f>
        <v>0</v>
      </c>
      <c r="M649" s="220">
        <f>'3 Прил 12 (толщинометрия)'!H623</f>
        <v>7.6</v>
      </c>
    </row>
    <row r="650" spans="1:13" ht="16.5" thickBot="1">
      <c r="A650" s="306"/>
      <c r="B650" s="306"/>
      <c r="C650" s="306"/>
      <c r="D650" s="307"/>
      <c r="E650" s="308"/>
      <c r="F650" s="312"/>
      <c r="G650" s="312"/>
      <c r="H650" s="312"/>
      <c r="I650" s="312"/>
      <c r="J650" s="312"/>
      <c r="K650" s="312"/>
      <c r="L650" s="227"/>
      <c r="M650" s="221"/>
    </row>
    <row r="651" spans="1:13" ht="16.5" thickBot="1">
      <c r="A651" s="295">
        <f>'3 Прил 12 (толщинометрия)'!C625</f>
        <v>0</v>
      </c>
      <c r="B651" s="295"/>
      <c r="C651" s="295"/>
      <c r="D651" s="256"/>
      <c r="E651" s="296"/>
      <c r="F651" s="312"/>
      <c r="G651" s="312"/>
      <c r="H651" s="312"/>
      <c r="I651" s="312"/>
      <c r="J651" s="312"/>
      <c r="K651" s="312"/>
      <c r="L651" s="226"/>
      <c r="M651" s="219"/>
    </row>
    <row r="652" spans="1:13" ht="16.5" thickBot="1">
      <c r="A652" s="300">
        <f>'3 Прил 12 (толщинометрия)'!C626</f>
        <v>0</v>
      </c>
      <c r="B652" s="300">
        <f>'3 Прил 12 (толщинометрия)'!D626</f>
        <v>0</v>
      </c>
      <c r="C652" s="300">
        <f>'3 Прил 12 (толщинометрия)'!E626</f>
        <v>0</v>
      </c>
      <c r="D652" s="301">
        <f>'3 Прил 12 (толщинометрия)'!F626</f>
        <v>0</v>
      </c>
      <c r="E652" s="302">
        <f>'3 Прил 12 (толщинометрия)'!G626</f>
        <v>0</v>
      </c>
      <c r="F652" s="312"/>
      <c r="G652" s="312"/>
      <c r="H652" s="312"/>
      <c r="I652" s="312"/>
      <c r="J652" s="312"/>
      <c r="K652" s="312"/>
      <c r="L652" s="225">
        <f>MAX(F651:K653)</f>
        <v>0</v>
      </c>
      <c r="M652" s="220">
        <f>'3 Прил 12 (толщинометрия)'!H626</f>
        <v>7.5</v>
      </c>
    </row>
    <row r="653" spans="1:13" ht="16.5" thickBot="1">
      <c r="A653" s="306"/>
      <c r="B653" s="306"/>
      <c r="C653" s="306"/>
      <c r="D653" s="307"/>
      <c r="E653" s="308"/>
      <c r="F653" s="312"/>
      <c r="G653" s="312"/>
      <c r="H653" s="312"/>
      <c r="I653" s="312"/>
      <c r="J653" s="312"/>
      <c r="K653" s="312"/>
      <c r="L653" s="227"/>
      <c r="M653" s="221"/>
    </row>
    <row r="654" spans="1:13" ht="16.5" thickBot="1">
      <c r="A654" s="295">
        <f>'3 Прил 12 (толщинометрия)'!C628</f>
        <v>0</v>
      </c>
      <c r="B654" s="295"/>
      <c r="C654" s="295"/>
      <c r="D654" s="256"/>
      <c r="E654" s="296"/>
      <c r="F654" s="312"/>
      <c r="G654" s="312"/>
      <c r="H654" s="312"/>
      <c r="I654" s="312"/>
      <c r="J654" s="312"/>
      <c r="K654" s="312"/>
      <c r="L654" s="226"/>
      <c r="M654" s="219"/>
    </row>
    <row r="655" spans="1:13" ht="16.5" thickBot="1">
      <c r="A655" s="300">
        <f>'3 Прил 12 (толщинометрия)'!C629</f>
        <v>0</v>
      </c>
      <c r="B655" s="300">
        <f>'3 Прил 12 (толщинометрия)'!D629</f>
        <v>0</v>
      </c>
      <c r="C655" s="300">
        <f>'3 Прил 12 (толщинометрия)'!E629</f>
        <v>0</v>
      </c>
      <c r="D655" s="301">
        <f>'3 Прил 12 (толщинометрия)'!F629</f>
        <v>0</v>
      </c>
      <c r="E655" s="302">
        <f>'3 Прил 12 (толщинометрия)'!G629</f>
        <v>0</v>
      </c>
      <c r="F655" s="312"/>
      <c r="G655" s="312"/>
      <c r="H655" s="312"/>
      <c r="I655" s="312"/>
      <c r="J655" s="312"/>
      <c r="K655" s="312"/>
      <c r="L655" s="225">
        <f>MAX(F654:K656)</f>
        <v>0</v>
      </c>
      <c r="M655" s="220">
        <f>'3 Прил 12 (толщинометрия)'!H629</f>
        <v>7.6</v>
      </c>
    </row>
    <row r="656" spans="1:13" ht="16.5" thickBot="1">
      <c r="A656" s="306"/>
      <c r="B656" s="306"/>
      <c r="C656" s="306"/>
      <c r="D656" s="307"/>
      <c r="E656" s="308"/>
      <c r="F656" s="312"/>
      <c r="G656" s="312"/>
      <c r="H656" s="312"/>
      <c r="I656" s="312"/>
      <c r="J656" s="312"/>
      <c r="K656" s="312"/>
      <c r="L656" s="227"/>
      <c r="M656" s="221"/>
    </row>
    <row r="657" spans="1:13" ht="16.5" thickBot="1">
      <c r="A657" s="295">
        <f>'3 Прил 12 (толщинометрия)'!C631</f>
        <v>0</v>
      </c>
      <c r="B657" s="295"/>
      <c r="C657" s="295"/>
      <c r="D657" s="256"/>
      <c r="E657" s="296"/>
      <c r="F657" s="312"/>
      <c r="G657" s="312"/>
      <c r="H657" s="312"/>
      <c r="I657" s="312"/>
      <c r="J657" s="312"/>
      <c r="K657" s="312"/>
      <c r="L657" s="226"/>
      <c r="M657" s="219"/>
    </row>
    <row r="658" spans="1:13" ht="16.5" thickBot="1">
      <c r="A658" s="300">
        <f>'3 Прил 12 (толщинометрия)'!C632</f>
        <v>0</v>
      </c>
      <c r="B658" s="300">
        <f>'3 Прил 12 (толщинометрия)'!D632</f>
        <v>0</v>
      </c>
      <c r="C658" s="300">
        <f>'3 Прил 12 (толщинометрия)'!E632</f>
        <v>0</v>
      </c>
      <c r="D658" s="301">
        <f>'3 Прил 12 (толщинометрия)'!F632</f>
        <v>0</v>
      </c>
      <c r="E658" s="302">
        <f>'3 Прил 12 (толщинометрия)'!G632</f>
        <v>0</v>
      </c>
      <c r="F658" s="312"/>
      <c r="G658" s="312"/>
      <c r="H658" s="312"/>
      <c r="I658" s="312"/>
      <c r="J658" s="312"/>
      <c r="K658" s="312"/>
      <c r="L658" s="225">
        <f>MAX(F657:K659)</f>
        <v>0</v>
      </c>
      <c r="M658" s="220">
        <f>'3 Прил 12 (толщинометрия)'!H632</f>
        <v>7.7</v>
      </c>
    </row>
    <row r="659" spans="1:13" ht="16.5" thickBot="1">
      <c r="A659" s="306"/>
      <c r="B659" s="306"/>
      <c r="C659" s="306"/>
      <c r="D659" s="307"/>
      <c r="E659" s="308"/>
      <c r="F659" s="312"/>
      <c r="G659" s="312"/>
      <c r="H659" s="312"/>
      <c r="I659" s="312"/>
      <c r="J659" s="312"/>
      <c r="K659" s="312"/>
      <c r="L659" s="227"/>
      <c r="M659" s="221"/>
    </row>
    <row r="660" spans="1:13" ht="16.5" thickBot="1">
      <c r="A660" s="295">
        <f>'3 Прил 12 (толщинометрия)'!C634</f>
        <v>0</v>
      </c>
      <c r="B660" s="295"/>
      <c r="C660" s="295"/>
      <c r="D660" s="256"/>
      <c r="E660" s="296"/>
      <c r="F660" s="312"/>
      <c r="G660" s="312"/>
      <c r="H660" s="312"/>
      <c r="I660" s="312"/>
      <c r="J660" s="312"/>
      <c r="K660" s="312"/>
      <c r="L660" s="226"/>
      <c r="M660" s="219"/>
    </row>
    <row r="661" spans="1:13" ht="16.5" thickBot="1">
      <c r="A661" s="300">
        <f>'3 Прил 12 (толщинометрия)'!C635</f>
        <v>0</v>
      </c>
      <c r="B661" s="300">
        <f>'3 Прил 12 (толщинометрия)'!D635</f>
        <v>0</v>
      </c>
      <c r="C661" s="300">
        <f>'3 Прил 12 (толщинометрия)'!E635</f>
        <v>0</v>
      </c>
      <c r="D661" s="301">
        <f>'3 Прил 12 (толщинометрия)'!F635</f>
        <v>0</v>
      </c>
      <c r="E661" s="302">
        <f>'3 Прил 12 (толщинометрия)'!G635</f>
        <v>0</v>
      </c>
      <c r="F661" s="312"/>
      <c r="G661" s="312"/>
      <c r="H661" s="312"/>
      <c r="I661" s="312"/>
      <c r="J661" s="312"/>
      <c r="K661" s="312"/>
      <c r="L661" s="225">
        <f>MAX(F660:K662)</f>
        <v>0</v>
      </c>
      <c r="M661" s="220">
        <f>'3 Прил 12 (толщинометрия)'!H635</f>
        <v>7.7</v>
      </c>
    </row>
    <row r="662" spans="1:13" ht="16.5" thickBot="1">
      <c r="A662" s="306"/>
      <c r="B662" s="306"/>
      <c r="C662" s="306"/>
      <c r="D662" s="307"/>
      <c r="E662" s="308"/>
      <c r="F662" s="312"/>
      <c r="G662" s="312"/>
      <c r="H662" s="312"/>
      <c r="I662" s="312"/>
      <c r="J662" s="312"/>
      <c r="K662" s="312"/>
      <c r="L662" s="227"/>
      <c r="M662" s="221"/>
    </row>
    <row r="663" spans="1:13" ht="16.5" thickBot="1">
      <c r="A663" s="295">
        <f>'3 Прил 12 (толщинометрия)'!C637</f>
        <v>0</v>
      </c>
      <c r="B663" s="295"/>
      <c r="C663" s="295"/>
      <c r="D663" s="256"/>
      <c r="E663" s="296"/>
      <c r="F663" s="312"/>
      <c r="G663" s="312"/>
      <c r="H663" s="312"/>
      <c r="I663" s="312"/>
      <c r="J663" s="312"/>
      <c r="K663" s="312"/>
      <c r="L663" s="226"/>
      <c r="M663" s="219"/>
    </row>
    <row r="664" spans="1:13" ht="16.5" thickBot="1">
      <c r="A664" s="300">
        <f>'3 Прил 12 (толщинометрия)'!C638</f>
        <v>0</v>
      </c>
      <c r="B664" s="300">
        <f>'3 Прил 12 (толщинометрия)'!D638</f>
        <v>0</v>
      </c>
      <c r="C664" s="300">
        <f>'3 Прил 12 (толщинометрия)'!E638</f>
        <v>0</v>
      </c>
      <c r="D664" s="301">
        <f>'3 Прил 12 (толщинометрия)'!F638</f>
        <v>0</v>
      </c>
      <c r="E664" s="302">
        <f>'3 Прил 12 (толщинометрия)'!G638</f>
        <v>0</v>
      </c>
      <c r="F664" s="312"/>
      <c r="G664" s="312"/>
      <c r="H664" s="312"/>
      <c r="I664" s="312"/>
      <c r="J664" s="312"/>
      <c r="K664" s="312"/>
      <c r="L664" s="225">
        <f>MAX(F663:K665)</f>
        <v>0</v>
      </c>
      <c r="M664" s="220">
        <f>'3 Прил 12 (толщинометрия)'!H638</f>
        <v>7.7</v>
      </c>
    </row>
    <row r="665" spans="1:13" ht="16.5" thickBot="1">
      <c r="A665" s="306"/>
      <c r="B665" s="306"/>
      <c r="C665" s="306"/>
      <c r="D665" s="307"/>
      <c r="E665" s="308"/>
      <c r="F665" s="312"/>
      <c r="G665" s="312"/>
      <c r="H665" s="312"/>
      <c r="I665" s="312"/>
      <c r="J665" s="312"/>
      <c r="K665" s="312"/>
      <c r="L665" s="227"/>
      <c r="M665" s="221"/>
    </row>
    <row r="666" spans="1:13" ht="16.5" thickBot="1">
      <c r="A666" s="295">
        <f>'3 Прил 12 (толщинометрия)'!C640</f>
        <v>0</v>
      </c>
      <c r="B666" s="295"/>
      <c r="C666" s="295"/>
      <c r="D666" s="256"/>
      <c r="E666" s="296"/>
      <c r="F666" s="312"/>
      <c r="G666" s="312"/>
      <c r="H666" s="312"/>
      <c r="I666" s="312"/>
      <c r="J666" s="312"/>
      <c r="K666" s="312"/>
      <c r="L666" s="226"/>
      <c r="M666" s="219"/>
    </row>
    <row r="667" spans="1:13" ht="16.5" thickBot="1">
      <c r="A667" s="300">
        <f>'3 Прил 12 (толщинометрия)'!C641</f>
        <v>0</v>
      </c>
      <c r="B667" s="300">
        <f>'3 Прил 12 (толщинометрия)'!D641</f>
        <v>0</v>
      </c>
      <c r="C667" s="300">
        <f>'3 Прил 12 (толщинометрия)'!E641</f>
        <v>0</v>
      </c>
      <c r="D667" s="301">
        <f>'3 Прил 12 (толщинометрия)'!F641</f>
        <v>0</v>
      </c>
      <c r="E667" s="302">
        <f>'3 Прил 12 (толщинометрия)'!G641</f>
        <v>0</v>
      </c>
      <c r="F667" s="312"/>
      <c r="G667" s="312"/>
      <c r="H667" s="312"/>
      <c r="I667" s="312"/>
      <c r="J667" s="312"/>
      <c r="K667" s="312"/>
      <c r="L667" s="225">
        <f>MAX(F666:K668)</f>
        <v>0</v>
      </c>
      <c r="M667" s="220">
        <f>'3 Прил 12 (толщинометрия)'!H641</f>
        <v>7.8</v>
      </c>
    </row>
    <row r="668" spans="1:13" ht="16.5" thickBot="1">
      <c r="A668" s="306"/>
      <c r="B668" s="306"/>
      <c r="C668" s="306"/>
      <c r="D668" s="307"/>
      <c r="E668" s="308"/>
      <c r="F668" s="312"/>
      <c r="G668" s="312"/>
      <c r="H668" s="312"/>
      <c r="I668" s="312"/>
      <c r="J668" s="312"/>
      <c r="K668" s="312"/>
      <c r="L668" s="227"/>
      <c r="M668" s="221"/>
    </row>
    <row r="669" spans="1:13" ht="16.5" thickBot="1">
      <c r="A669" s="295">
        <f>'3 Прил 12 (толщинометрия)'!C643</f>
        <v>0</v>
      </c>
      <c r="B669" s="295"/>
      <c r="C669" s="295"/>
      <c r="D669" s="256"/>
      <c r="E669" s="296"/>
      <c r="F669" s="312"/>
      <c r="G669" s="312"/>
      <c r="H669" s="312"/>
      <c r="I669" s="312"/>
      <c r="J669" s="312"/>
      <c r="K669" s="312"/>
      <c r="L669" s="226"/>
      <c r="M669" s="219"/>
    </row>
    <row r="670" spans="1:13" ht="16.5" thickBot="1">
      <c r="A670" s="300">
        <f>'3 Прил 12 (толщинометрия)'!C644</f>
        <v>0</v>
      </c>
      <c r="B670" s="300">
        <f>'3 Прил 12 (толщинометрия)'!D644</f>
        <v>0</v>
      </c>
      <c r="C670" s="300">
        <f>'3 Прил 12 (толщинометрия)'!E644</f>
        <v>0</v>
      </c>
      <c r="D670" s="301">
        <f>'3 Прил 12 (толщинометрия)'!F644</f>
        <v>0</v>
      </c>
      <c r="E670" s="302">
        <f>'3 Прил 12 (толщинометрия)'!G644</f>
        <v>0</v>
      </c>
      <c r="F670" s="312"/>
      <c r="G670" s="312"/>
      <c r="H670" s="312"/>
      <c r="I670" s="312"/>
      <c r="J670" s="312"/>
      <c r="K670" s="312"/>
      <c r="L670" s="225">
        <f>MAX(F669:K671)</f>
        <v>0</v>
      </c>
      <c r="M670" s="220">
        <f>'3 Прил 12 (толщинометрия)'!H644</f>
        <v>7.7</v>
      </c>
    </row>
    <row r="671" spans="1:13" ht="16.5" thickBot="1">
      <c r="A671" s="306"/>
      <c r="B671" s="306"/>
      <c r="C671" s="306"/>
      <c r="D671" s="307"/>
      <c r="E671" s="308"/>
      <c r="F671" s="312"/>
      <c r="G671" s="312"/>
      <c r="H671" s="312"/>
      <c r="I671" s="312"/>
      <c r="J671" s="312"/>
      <c r="K671" s="312"/>
      <c r="L671" s="227"/>
      <c r="M671" s="221"/>
    </row>
    <row r="672" spans="1:13" ht="16.5" thickBot="1">
      <c r="A672" s="295">
        <f>'3 Прил 12 (толщинометрия)'!C646</f>
        <v>0</v>
      </c>
      <c r="B672" s="295"/>
      <c r="C672" s="295"/>
      <c r="D672" s="256"/>
      <c r="E672" s="296"/>
      <c r="F672" s="312"/>
      <c r="G672" s="312"/>
      <c r="H672" s="312"/>
      <c r="I672" s="312"/>
      <c r="J672" s="312"/>
      <c r="K672" s="312"/>
      <c r="L672" s="226"/>
      <c r="M672" s="219"/>
    </row>
    <row r="673" spans="1:13" ht="16.5" thickBot="1">
      <c r="A673" s="300">
        <f>'3 Прил 12 (толщинометрия)'!C647</f>
        <v>0</v>
      </c>
      <c r="B673" s="300">
        <f>'3 Прил 12 (толщинометрия)'!D647</f>
        <v>0</v>
      </c>
      <c r="C673" s="300">
        <f>'3 Прил 12 (толщинометрия)'!E647</f>
        <v>0</v>
      </c>
      <c r="D673" s="301">
        <f>'3 Прил 12 (толщинометрия)'!F647</f>
        <v>0</v>
      </c>
      <c r="E673" s="302">
        <f>'3 Прил 12 (толщинометрия)'!G647</f>
        <v>0</v>
      </c>
      <c r="F673" s="312"/>
      <c r="G673" s="312"/>
      <c r="H673" s="312"/>
      <c r="I673" s="312"/>
      <c r="J673" s="312"/>
      <c r="K673" s="312"/>
      <c r="L673" s="225">
        <f>MAX(F672:K674)</f>
        <v>0</v>
      </c>
      <c r="M673" s="220">
        <f>'3 Прил 12 (толщинометрия)'!H647</f>
        <v>7.7</v>
      </c>
    </row>
    <row r="674" spans="1:13" ht="16.5" thickBot="1">
      <c r="A674" s="306"/>
      <c r="B674" s="306"/>
      <c r="C674" s="306"/>
      <c r="D674" s="307"/>
      <c r="E674" s="308"/>
      <c r="F674" s="312"/>
      <c r="G674" s="312"/>
      <c r="H674" s="312"/>
      <c r="I674" s="312"/>
      <c r="J674" s="312"/>
      <c r="K674" s="312"/>
      <c r="L674" s="227"/>
      <c r="M674" s="221"/>
    </row>
    <row r="675" spans="1:13" ht="16.5" thickBot="1">
      <c r="A675" s="295">
        <f>'3 Прил 12 (толщинометрия)'!C649</f>
        <v>0</v>
      </c>
      <c r="B675" s="295"/>
      <c r="C675" s="295"/>
      <c r="D675" s="256"/>
      <c r="E675" s="296"/>
      <c r="F675" s="312"/>
      <c r="G675" s="312"/>
      <c r="H675" s="312"/>
      <c r="I675" s="312"/>
      <c r="J675" s="312"/>
      <c r="K675" s="312"/>
      <c r="L675" s="226"/>
      <c r="M675" s="219"/>
    </row>
    <row r="676" spans="1:13" ht="16.5" thickBot="1">
      <c r="A676" s="300">
        <f>'3 Прил 12 (толщинометрия)'!C650</f>
        <v>0</v>
      </c>
      <c r="B676" s="300">
        <f>'3 Прил 12 (толщинометрия)'!D650</f>
        <v>0</v>
      </c>
      <c r="C676" s="300">
        <f>'3 Прил 12 (толщинометрия)'!E650</f>
        <v>0</v>
      </c>
      <c r="D676" s="301">
        <f>'3 Прил 12 (толщинометрия)'!F650</f>
        <v>0</v>
      </c>
      <c r="E676" s="302">
        <f>'3 Прил 12 (толщинометрия)'!G650</f>
        <v>0</v>
      </c>
      <c r="F676" s="312"/>
      <c r="G676" s="312"/>
      <c r="H676" s="312"/>
      <c r="I676" s="312"/>
      <c r="J676" s="312"/>
      <c r="K676" s="312"/>
      <c r="L676" s="225">
        <f>MAX(F675:K677)</f>
        <v>0</v>
      </c>
      <c r="M676" s="220">
        <f>'3 Прил 12 (толщинометрия)'!H650</f>
        <v>7.6</v>
      </c>
    </row>
    <row r="677" spans="1:13" ht="16.5" thickBot="1">
      <c r="A677" s="306"/>
      <c r="B677" s="306"/>
      <c r="C677" s="306"/>
      <c r="D677" s="307"/>
      <c r="E677" s="308"/>
      <c r="F677" s="312"/>
      <c r="G677" s="312"/>
      <c r="H677" s="312"/>
      <c r="I677" s="312"/>
      <c r="J677" s="312"/>
      <c r="K677" s="312"/>
      <c r="L677" s="227"/>
      <c r="M677" s="221"/>
    </row>
    <row r="678" spans="1:13" ht="16.5" thickBot="1">
      <c r="A678" s="295">
        <f>'3 Прил 12 (толщинометрия)'!C652</f>
        <v>0</v>
      </c>
      <c r="B678" s="295"/>
      <c r="C678" s="295"/>
      <c r="D678" s="256"/>
      <c r="E678" s="296"/>
      <c r="F678" s="312"/>
      <c r="G678" s="312"/>
      <c r="H678" s="312"/>
      <c r="I678" s="312"/>
      <c r="J678" s="312"/>
      <c r="K678" s="312"/>
      <c r="L678" s="226"/>
      <c r="M678" s="219"/>
    </row>
    <row r="679" spans="1:13" ht="16.5" thickBot="1">
      <c r="A679" s="300">
        <f>'3 Прил 12 (толщинометрия)'!C653</f>
        <v>0</v>
      </c>
      <c r="B679" s="300">
        <f>'3 Прил 12 (толщинометрия)'!D653</f>
        <v>0</v>
      </c>
      <c r="C679" s="300">
        <f>'3 Прил 12 (толщинометрия)'!E653</f>
        <v>0</v>
      </c>
      <c r="D679" s="301">
        <f>'3 Прил 12 (толщинометрия)'!F653</f>
        <v>0</v>
      </c>
      <c r="E679" s="302">
        <f>'3 Прил 12 (толщинометрия)'!G653</f>
        <v>0</v>
      </c>
      <c r="F679" s="312"/>
      <c r="G679" s="312"/>
      <c r="H679" s="312"/>
      <c r="I679" s="312"/>
      <c r="J679" s="312"/>
      <c r="K679" s="312"/>
      <c r="L679" s="225">
        <f>MAX(F678:K680)</f>
        <v>0</v>
      </c>
      <c r="M679" s="220">
        <f>'3 Прил 12 (толщинометрия)'!H653</f>
        <v>7.5</v>
      </c>
    </row>
    <row r="680" spans="1:13" ht="16.5" thickBot="1">
      <c r="A680" s="306"/>
      <c r="B680" s="306"/>
      <c r="C680" s="306"/>
      <c r="D680" s="307"/>
      <c r="E680" s="308"/>
      <c r="F680" s="312"/>
      <c r="G680" s="312"/>
      <c r="H680" s="312"/>
      <c r="I680" s="312"/>
      <c r="J680" s="312"/>
      <c r="K680" s="312"/>
      <c r="L680" s="227"/>
      <c r="M680" s="221"/>
    </row>
    <row r="681" spans="1:13" ht="16.5" thickBot="1">
      <c r="A681" s="295">
        <f>'3 Прил 12 (толщинометрия)'!C655</f>
        <v>0</v>
      </c>
      <c r="B681" s="295"/>
      <c r="C681" s="295"/>
      <c r="D681" s="256"/>
      <c r="E681" s="296"/>
      <c r="F681" s="312"/>
      <c r="G681" s="312"/>
      <c r="H681" s="312"/>
      <c r="I681" s="312"/>
      <c r="J681" s="312"/>
      <c r="K681" s="312"/>
      <c r="L681" s="226"/>
      <c r="M681" s="219"/>
    </row>
    <row r="682" spans="1:13" ht="16.5" thickBot="1">
      <c r="A682" s="300">
        <f>'3 Прил 12 (толщинометрия)'!C656</f>
        <v>0</v>
      </c>
      <c r="B682" s="300">
        <f>'3 Прил 12 (толщинометрия)'!D656</f>
        <v>0</v>
      </c>
      <c r="C682" s="300">
        <f>'3 Прил 12 (толщинометрия)'!E656</f>
        <v>0</v>
      </c>
      <c r="D682" s="301">
        <f>'3 Прил 12 (толщинометрия)'!F656</f>
        <v>0</v>
      </c>
      <c r="E682" s="302">
        <f>'3 Прил 12 (толщинометрия)'!G656</f>
        <v>0</v>
      </c>
      <c r="F682" s="312"/>
      <c r="G682" s="312"/>
      <c r="H682" s="312"/>
      <c r="I682" s="312"/>
      <c r="J682" s="312"/>
      <c r="K682" s="312"/>
      <c r="L682" s="225">
        <f>MAX(F681:K683)</f>
        <v>0</v>
      </c>
      <c r="M682" s="220">
        <f>'3 Прил 12 (толщинометрия)'!H656</f>
        <v>7.3</v>
      </c>
    </row>
    <row r="683" spans="1:13" ht="16.5" thickBot="1">
      <c r="A683" s="306"/>
      <c r="B683" s="306"/>
      <c r="C683" s="306"/>
      <c r="D683" s="307"/>
      <c r="E683" s="308"/>
      <c r="F683" s="312"/>
      <c r="G683" s="312"/>
      <c r="H683" s="312"/>
      <c r="I683" s="312"/>
      <c r="J683" s="312"/>
      <c r="K683" s="312"/>
      <c r="L683" s="227"/>
      <c r="M683" s="221"/>
    </row>
    <row r="684" spans="1:13" ht="16.5" thickBot="1">
      <c r="A684" s="295">
        <f>'3 Прил 12 (толщинометрия)'!C658</f>
        <v>0</v>
      </c>
      <c r="B684" s="295"/>
      <c r="C684" s="295"/>
      <c r="D684" s="256"/>
      <c r="E684" s="296"/>
      <c r="F684" s="312"/>
      <c r="G684" s="312"/>
      <c r="H684" s="312"/>
      <c r="I684" s="312"/>
      <c r="J684" s="312"/>
      <c r="K684" s="312"/>
      <c r="L684" s="226"/>
      <c r="M684" s="219"/>
    </row>
    <row r="685" spans="1:13" ht="16.5" thickBot="1">
      <c r="A685" s="300">
        <f>'3 Прил 12 (толщинометрия)'!C659</f>
        <v>0</v>
      </c>
      <c r="B685" s="300">
        <f>'3 Прил 12 (толщинометрия)'!D659</f>
        <v>0</v>
      </c>
      <c r="C685" s="300">
        <f>'3 Прил 12 (толщинометрия)'!E659</f>
        <v>0</v>
      </c>
      <c r="D685" s="301">
        <f>'3 Прил 12 (толщинометрия)'!F659</f>
        <v>0</v>
      </c>
      <c r="E685" s="302">
        <f>'3 Прил 12 (толщинометрия)'!G659</f>
        <v>0</v>
      </c>
      <c r="F685" s="312"/>
      <c r="G685" s="312"/>
      <c r="H685" s="312"/>
      <c r="I685" s="312"/>
      <c r="J685" s="312"/>
      <c r="K685" s="312"/>
      <c r="L685" s="225">
        <f>MAX(F684:K686)</f>
        <v>0</v>
      </c>
      <c r="M685" s="220">
        <f>'3 Прил 12 (толщинометрия)'!H659</f>
        <v>5.9</v>
      </c>
    </row>
    <row r="686" spans="1:13" ht="16.5" thickBot="1">
      <c r="A686" s="306"/>
      <c r="B686" s="306"/>
      <c r="C686" s="306"/>
      <c r="D686" s="307"/>
      <c r="E686" s="308"/>
      <c r="F686" s="312"/>
      <c r="G686" s="312"/>
      <c r="H686" s="312"/>
      <c r="I686" s="312"/>
      <c r="J686" s="312"/>
      <c r="K686" s="312"/>
      <c r="L686" s="227"/>
      <c r="M686" s="221"/>
    </row>
    <row r="687" spans="1:13" ht="16.5" thickBot="1">
      <c r="A687" s="295">
        <f>'3 Прил 12 (толщинометрия)'!C661</f>
        <v>0</v>
      </c>
      <c r="B687" s="295"/>
      <c r="C687" s="295"/>
      <c r="D687" s="256"/>
      <c r="E687" s="296"/>
      <c r="F687" s="312"/>
      <c r="G687" s="312"/>
      <c r="H687" s="312"/>
      <c r="I687" s="312"/>
      <c r="J687" s="312"/>
      <c r="K687" s="312"/>
      <c r="L687" s="226"/>
      <c r="M687" s="219"/>
    </row>
    <row r="688" spans="1:13" ht="16.5" thickBot="1">
      <c r="A688" s="300">
        <f>'3 Прил 12 (толщинометрия)'!C662</f>
        <v>0</v>
      </c>
      <c r="B688" s="300">
        <f>'3 Прил 12 (толщинометрия)'!D662</f>
        <v>0</v>
      </c>
      <c r="C688" s="300">
        <f>'3 Прил 12 (толщинометрия)'!E662</f>
        <v>0</v>
      </c>
      <c r="D688" s="301">
        <f>'3 Прил 12 (толщинометрия)'!F662</f>
        <v>0</v>
      </c>
      <c r="E688" s="302">
        <f>'3 Прил 12 (толщинометрия)'!G662</f>
        <v>0</v>
      </c>
      <c r="F688" s="312"/>
      <c r="G688" s="312"/>
      <c r="H688" s="312"/>
      <c r="I688" s="312"/>
      <c r="J688" s="312"/>
      <c r="K688" s="312"/>
      <c r="L688" s="225">
        <f>MAX(F687:K689)</f>
        <v>0</v>
      </c>
      <c r="M688" s="220">
        <f>'3 Прил 12 (толщинометрия)'!H662</f>
        <v>5.8</v>
      </c>
    </row>
    <row r="689" spans="1:13" ht="16.5" thickBot="1">
      <c r="A689" s="306"/>
      <c r="B689" s="306"/>
      <c r="C689" s="306"/>
      <c r="D689" s="307"/>
      <c r="E689" s="308"/>
      <c r="F689" s="312"/>
      <c r="G689" s="312"/>
      <c r="H689" s="312"/>
      <c r="I689" s="312"/>
      <c r="J689" s="312"/>
      <c r="K689" s="312"/>
      <c r="L689" s="227"/>
      <c r="M689" s="221"/>
    </row>
    <row r="690" spans="1:13" ht="16.5" thickBot="1">
      <c r="A690" s="295">
        <f>'3 Прил 12 (толщинометрия)'!C664</f>
        <v>0</v>
      </c>
      <c r="B690" s="295"/>
      <c r="C690" s="295"/>
      <c r="D690" s="256"/>
      <c r="E690" s="296"/>
      <c r="F690" s="312"/>
      <c r="G690" s="312"/>
      <c r="H690" s="312"/>
      <c r="I690" s="312"/>
      <c r="J690" s="312"/>
      <c r="K690" s="312"/>
      <c r="L690" s="226"/>
      <c r="M690" s="219"/>
    </row>
    <row r="691" spans="1:13" ht="16.5" thickBot="1">
      <c r="A691" s="300">
        <f>'3 Прил 12 (толщинометрия)'!C665</f>
        <v>0</v>
      </c>
      <c r="B691" s="300">
        <f>'3 Прил 12 (толщинометрия)'!D665</f>
        <v>0</v>
      </c>
      <c r="C691" s="300">
        <f>'3 Прил 12 (толщинометрия)'!E665</f>
        <v>0</v>
      </c>
      <c r="D691" s="301">
        <f>'3 Прил 12 (толщинометрия)'!F665</f>
        <v>0</v>
      </c>
      <c r="E691" s="302">
        <f>'3 Прил 12 (толщинометрия)'!G665</f>
        <v>0</v>
      </c>
      <c r="F691" s="312"/>
      <c r="G691" s="312"/>
      <c r="H691" s="312"/>
      <c r="I691" s="312"/>
      <c r="J691" s="312"/>
      <c r="K691" s="312"/>
      <c r="L691" s="225">
        <f>MAX(F690:K692)</f>
        <v>0</v>
      </c>
      <c r="M691" s="220">
        <f>'3 Прил 12 (толщинометрия)'!H665</f>
        <v>5.8</v>
      </c>
    </row>
    <row r="692" spans="1:13" ht="16.5" thickBot="1">
      <c r="A692" s="306"/>
      <c r="B692" s="306"/>
      <c r="C692" s="306"/>
      <c r="D692" s="307"/>
      <c r="E692" s="308"/>
      <c r="F692" s="312"/>
      <c r="G692" s="312"/>
      <c r="H692" s="312"/>
      <c r="I692" s="312"/>
      <c r="J692" s="312"/>
      <c r="K692" s="312"/>
      <c r="L692" s="227"/>
      <c r="M692" s="221"/>
    </row>
    <row r="693" spans="1:13" ht="16.5" thickBot="1">
      <c r="A693" s="295">
        <f>'3 Прил 12 (толщинометрия)'!C667</f>
        <v>0</v>
      </c>
      <c r="B693" s="295"/>
      <c r="C693" s="295"/>
      <c r="D693" s="256"/>
      <c r="E693" s="296"/>
      <c r="F693" s="312"/>
      <c r="G693" s="312"/>
      <c r="H693" s="312"/>
      <c r="I693" s="312"/>
      <c r="J693" s="312"/>
      <c r="K693" s="312"/>
      <c r="L693" s="226"/>
      <c r="M693" s="219"/>
    </row>
    <row r="694" spans="1:13" ht="16.5" thickBot="1">
      <c r="A694" s="300">
        <f>'3 Прил 12 (толщинометрия)'!C668</f>
        <v>0</v>
      </c>
      <c r="B694" s="300">
        <f>'3 Прил 12 (толщинометрия)'!D668</f>
        <v>0</v>
      </c>
      <c r="C694" s="300">
        <f>'3 Прил 12 (толщинометрия)'!E668</f>
        <v>0</v>
      </c>
      <c r="D694" s="301">
        <f>'3 Прил 12 (толщинометрия)'!F668</f>
        <v>0</v>
      </c>
      <c r="E694" s="302">
        <f>'3 Прил 12 (толщинометрия)'!G668</f>
        <v>0</v>
      </c>
      <c r="F694" s="312"/>
      <c r="G694" s="312"/>
      <c r="H694" s="312"/>
      <c r="I694" s="312"/>
      <c r="J694" s="312"/>
      <c r="K694" s="312"/>
      <c r="L694" s="225">
        <f>MAX(F693:K695)</f>
        <v>0</v>
      </c>
      <c r="M694" s="220">
        <f>'3 Прил 12 (толщинометрия)'!H668</f>
        <v>7.5</v>
      </c>
    </row>
    <row r="695" spans="1:13" ht="16.5" thickBot="1">
      <c r="A695" s="306"/>
      <c r="B695" s="306"/>
      <c r="C695" s="306"/>
      <c r="D695" s="307"/>
      <c r="E695" s="308"/>
      <c r="F695" s="312"/>
      <c r="G695" s="312"/>
      <c r="H695" s="312"/>
      <c r="I695" s="312"/>
      <c r="J695" s="312"/>
      <c r="K695" s="312"/>
      <c r="L695" s="227"/>
      <c r="M695" s="221"/>
    </row>
    <row r="696" spans="1:13" ht="16.5" thickBot="1">
      <c r="A696" s="295">
        <f>'3 Прил 12 (толщинометрия)'!C670</f>
        <v>0</v>
      </c>
      <c r="B696" s="295"/>
      <c r="C696" s="295"/>
      <c r="D696" s="256"/>
      <c r="E696" s="296"/>
      <c r="F696" s="312"/>
      <c r="G696" s="312"/>
      <c r="H696" s="312"/>
      <c r="I696" s="312"/>
      <c r="J696" s="312"/>
      <c r="K696" s="312"/>
      <c r="L696" s="226"/>
      <c r="M696" s="219"/>
    </row>
    <row r="697" spans="1:13" ht="16.5" thickBot="1">
      <c r="A697" s="300">
        <f>'3 Прил 12 (толщинометрия)'!C671</f>
        <v>0</v>
      </c>
      <c r="B697" s="300">
        <f>'3 Прил 12 (толщинометрия)'!D671</f>
        <v>0</v>
      </c>
      <c r="C697" s="300">
        <f>'3 Прил 12 (толщинометрия)'!E671</f>
        <v>0</v>
      </c>
      <c r="D697" s="301">
        <f>'3 Прил 12 (толщинометрия)'!F671</f>
        <v>0</v>
      </c>
      <c r="E697" s="302">
        <f>'3 Прил 12 (толщинометрия)'!G671</f>
        <v>0</v>
      </c>
      <c r="F697" s="312"/>
      <c r="G697" s="312"/>
      <c r="H697" s="312"/>
      <c r="I697" s="312"/>
      <c r="J697" s="312"/>
      <c r="K697" s="312"/>
      <c r="L697" s="225">
        <f>MAX(F696:K698)</f>
        <v>0</v>
      </c>
      <c r="M697" s="220">
        <f>'3 Прил 12 (толщинометрия)'!H671</f>
        <v>7.5</v>
      </c>
    </row>
    <row r="698" spans="1:13" ht="16.5" thickBot="1">
      <c r="A698" s="306"/>
      <c r="B698" s="306"/>
      <c r="C698" s="306"/>
      <c r="D698" s="307"/>
      <c r="E698" s="308"/>
      <c r="F698" s="312"/>
      <c r="G698" s="312"/>
      <c r="H698" s="312"/>
      <c r="I698" s="312"/>
      <c r="J698" s="312"/>
      <c r="K698" s="312"/>
      <c r="L698" s="227"/>
      <c r="M698" s="221"/>
    </row>
    <row r="699" spans="1:13" ht="16.5" thickBot="1">
      <c r="A699" s="295">
        <f>'3 Прил 12 (толщинометрия)'!C673</f>
        <v>0</v>
      </c>
      <c r="B699" s="295"/>
      <c r="C699" s="295"/>
      <c r="D699" s="256"/>
      <c r="E699" s="296"/>
      <c r="F699" s="312"/>
      <c r="G699" s="312"/>
      <c r="H699" s="312"/>
      <c r="I699" s="312"/>
      <c r="J699" s="312"/>
      <c r="K699" s="312"/>
      <c r="L699" s="226"/>
      <c r="M699" s="219"/>
    </row>
    <row r="700" spans="1:13" ht="16.5" thickBot="1">
      <c r="A700" s="300">
        <f>'3 Прил 12 (толщинометрия)'!C674</f>
        <v>0</v>
      </c>
      <c r="B700" s="300">
        <f>'3 Прил 12 (толщинометрия)'!D674</f>
        <v>0</v>
      </c>
      <c r="C700" s="300">
        <f>'3 Прил 12 (толщинометрия)'!E674</f>
        <v>0</v>
      </c>
      <c r="D700" s="301">
        <f>'3 Прил 12 (толщинометрия)'!F674</f>
        <v>0</v>
      </c>
      <c r="E700" s="302">
        <f>'3 Прил 12 (толщинометрия)'!G674</f>
        <v>0</v>
      </c>
      <c r="F700" s="312"/>
      <c r="G700" s="312"/>
      <c r="H700" s="312"/>
      <c r="I700" s="312"/>
      <c r="J700" s="312"/>
      <c r="K700" s="312"/>
      <c r="L700" s="225">
        <f>MAX(F699:K701)</f>
        <v>0</v>
      </c>
      <c r="M700" s="220">
        <f>'3 Прил 12 (толщинометрия)'!H674</f>
        <v>7.6</v>
      </c>
    </row>
    <row r="701" spans="1:13" ht="16.5" thickBot="1">
      <c r="A701" s="306"/>
      <c r="B701" s="306"/>
      <c r="C701" s="306"/>
      <c r="D701" s="307"/>
      <c r="E701" s="308"/>
      <c r="F701" s="312"/>
      <c r="G701" s="312"/>
      <c r="H701" s="312"/>
      <c r="I701" s="312"/>
      <c r="J701" s="312"/>
      <c r="K701" s="312"/>
      <c r="L701" s="227"/>
      <c r="M701" s="221"/>
    </row>
    <row r="702" spans="1:13" ht="16.5" thickBot="1">
      <c r="A702" s="295">
        <f>'3 Прил 12 (толщинометрия)'!C676</f>
        <v>0</v>
      </c>
      <c r="B702" s="295"/>
      <c r="C702" s="295"/>
      <c r="D702" s="256"/>
      <c r="E702" s="296"/>
      <c r="F702" s="312"/>
      <c r="G702" s="312"/>
      <c r="H702" s="312"/>
      <c r="I702" s="312"/>
      <c r="J702" s="312"/>
      <c r="K702" s="312"/>
      <c r="L702" s="226"/>
      <c r="M702" s="219"/>
    </row>
    <row r="703" spans="1:13" ht="16.5" thickBot="1">
      <c r="A703" s="300">
        <f>'3 Прил 12 (толщинометрия)'!C677</f>
        <v>0</v>
      </c>
      <c r="B703" s="300">
        <f>'3 Прил 12 (толщинометрия)'!D677</f>
        <v>0</v>
      </c>
      <c r="C703" s="300">
        <f>'3 Прил 12 (толщинометрия)'!E677</f>
        <v>0</v>
      </c>
      <c r="D703" s="301">
        <f>'3 Прил 12 (толщинометрия)'!F677</f>
        <v>0</v>
      </c>
      <c r="E703" s="302">
        <f>'3 Прил 12 (толщинометрия)'!G677</f>
        <v>0</v>
      </c>
      <c r="F703" s="312"/>
      <c r="G703" s="312"/>
      <c r="H703" s="312"/>
      <c r="I703" s="312"/>
      <c r="J703" s="312"/>
      <c r="K703" s="312"/>
      <c r="L703" s="225">
        <f>MAX(F702:K704)</f>
        <v>0</v>
      </c>
      <c r="M703" s="220">
        <f>'3 Прил 12 (толщинометрия)'!H677</f>
        <v>5.6</v>
      </c>
    </row>
    <row r="704" spans="1:13" ht="16.5" thickBot="1">
      <c r="A704" s="306"/>
      <c r="B704" s="306"/>
      <c r="C704" s="306"/>
      <c r="D704" s="307"/>
      <c r="E704" s="308"/>
      <c r="F704" s="312"/>
      <c r="G704" s="312"/>
      <c r="H704" s="312"/>
      <c r="I704" s="312"/>
      <c r="J704" s="312"/>
      <c r="K704" s="312"/>
      <c r="L704" s="227"/>
      <c r="M704" s="221"/>
    </row>
    <row r="705" spans="1:13" ht="16.5" thickBot="1">
      <c r="A705" s="295">
        <f>'3 Прил 12 (толщинометрия)'!C679</f>
        <v>0</v>
      </c>
      <c r="B705" s="295"/>
      <c r="C705" s="295"/>
      <c r="D705" s="256"/>
      <c r="E705" s="296"/>
      <c r="F705" s="312"/>
      <c r="G705" s="312"/>
      <c r="H705" s="312"/>
      <c r="I705" s="312"/>
      <c r="J705" s="312"/>
      <c r="K705" s="312"/>
      <c r="L705" s="226"/>
      <c r="M705" s="219"/>
    </row>
    <row r="706" spans="1:13" ht="16.5" thickBot="1">
      <c r="A706" s="300">
        <f>'3 Прил 12 (толщинометрия)'!C680</f>
        <v>0</v>
      </c>
      <c r="B706" s="300">
        <f>'3 Прил 12 (толщинометрия)'!D680</f>
        <v>0</v>
      </c>
      <c r="C706" s="300">
        <f>'3 Прил 12 (толщинометрия)'!E680</f>
        <v>0</v>
      </c>
      <c r="D706" s="301">
        <f>'3 Прил 12 (толщинометрия)'!F680</f>
        <v>0</v>
      </c>
      <c r="E706" s="302">
        <v>2.88</v>
      </c>
      <c r="F706" s="312"/>
      <c r="G706" s="312"/>
      <c r="H706" s="312"/>
      <c r="I706" s="312"/>
      <c r="J706" s="312"/>
      <c r="K706" s="312"/>
      <c r="L706" s="225">
        <f>MAX(F705:K707)</f>
        <v>0</v>
      </c>
      <c r="M706" s="220">
        <f>'3 Прил 12 (толщинометрия)'!H680</f>
        <v>10.5</v>
      </c>
    </row>
    <row r="707" spans="1:13" ht="16.5" thickBot="1">
      <c r="A707" s="306"/>
      <c r="B707" s="306"/>
      <c r="C707" s="306"/>
      <c r="D707" s="307"/>
      <c r="E707" s="308"/>
      <c r="F707" s="312"/>
      <c r="G707" s="312"/>
      <c r="H707" s="312"/>
      <c r="I707" s="312"/>
      <c r="J707" s="312"/>
      <c r="K707" s="312"/>
      <c r="L707" s="227"/>
      <c r="M707" s="221"/>
    </row>
    <row r="708" spans="1:13" ht="16.5" thickBot="1">
      <c r="A708" s="295">
        <f>'3 Прил 12 (толщинометрия)'!C682</f>
        <v>0</v>
      </c>
      <c r="B708" s="295"/>
      <c r="C708" s="295"/>
      <c r="D708" s="256"/>
      <c r="E708" s="296"/>
      <c r="F708" s="312"/>
      <c r="G708" s="312"/>
      <c r="H708" s="312"/>
      <c r="I708" s="312"/>
      <c r="J708" s="312"/>
      <c r="K708" s="312"/>
      <c r="L708" s="226"/>
      <c r="M708" s="219"/>
    </row>
    <row r="709" spans="1:13" ht="16.5" thickBot="1">
      <c r="A709" s="300">
        <f>'3 Прил 12 (толщинометрия)'!C683</f>
        <v>0</v>
      </c>
      <c r="B709" s="300">
        <f>'3 Прил 12 (толщинометрия)'!D683</f>
        <v>0</v>
      </c>
      <c r="C709" s="300">
        <f>'3 Прил 12 (толщинометрия)'!E683</f>
        <v>0</v>
      </c>
      <c r="D709" s="301">
        <f>'3 Прил 12 (толщинометрия)'!F683</f>
        <v>0</v>
      </c>
      <c r="E709" s="302">
        <f>'3 Прил 12 (толщинометрия)'!G683</f>
        <v>0</v>
      </c>
      <c r="F709" s="312"/>
      <c r="G709" s="312"/>
      <c r="H709" s="312"/>
      <c r="I709" s="312"/>
      <c r="J709" s="312"/>
      <c r="K709" s="312"/>
      <c r="L709" s="225">
        <f>MAX(F708:K710)</f>
        <v>0</v>
      </c>
      <c r="M709" s="220">
        <f>'3 Прил 12 (толщинометрия)'!H683</f>
        <v>7.3</v>
      </c>
    </row>
    <row r="710" spans="1:13" ht="16.5" thickBot="1">
      <c r="A710" s="306"/>
      <c r="B710" s="306"/>
      <c r="C710" s="306"/>
      <c r="D710" s="307"/>
      <c r="E710" s="308"/>
      <c r="F710" s="312"/>
      <c r="G710" s="312"/>
      <c r="H710" s="312"/>
      <c r="I710" s="312"/>
      <c r="J710" s="312"/>
      <c r="K710" s="312"/>
      <c r="L710" s="227"/>
      <c r="M710" s="221"/>
    </row>
    <row r="711" spans="1:13" ht="16.5" thickBot="1">
      <c r="A711" s="295">
        <f>'3 Прил 12 (толщинометрия)'!C685</f>
        <v>0</v>
      </c>
      <c r="B711" s="295"/>
      <c r="C711" s="295"/>
      <c r="D711" s="256"/>
      <c r="E711" s="296"/>
      <c r="F711" s="312"/>
      <c r="G711" s="312"/>
      <c r="H711" s="312"/>
      <c r="I711" s="312"/>
      <c r="J711" s="312"/>
      <c r="K711" s="312"/>
      <c r="L711" s="226"/>
      <c r="M711" s="219"/>
    </row>
    <row r="712" spans="1:13" ht="16.5" thickBot="1">
      <c r="A712" s="300">
        <f>'3 Прил 12 (толщинометрия)'!C686</f>
        <v>0</v>
      </c>
      <c r="B712" s="300">
        <f>'3 Прил 12 (толщинометрия)'!D686</f>
        <v>0</v>
      </c>
      <c r="C712" s="300">
        <f>'3 Прил 12 (толщинометрия)'!E686</f>
        <v>0</v>
      </c>
      <c r="D712" s="301">
        <f>'3 Прил 12 (толщинометрия)'!F686</f>
        <v>0</v>
      </c>
      <c r="E712" s="302">
        <f>'3 Прил 12 (толщинометрия)'!G686</f>
        <v>0</v>
      </c>
      <c r="F712" s="312"/>
      <c r="G712" s="312"/>
      <c r="H712" s="312"/>
      <c r="I712" s="312"/>
      <c r="J712" s="312"/>
      <c r="K712" s="312"/>
      <c r="L712" s="225">
        <f>MAX(F711:K713)</f>
        <v>0</v>
      </c>
      <c r="M712" s="220">
        <f>'3 Прил 12 (толщинометрия)'!H686</f>
        <v>7.5</v>
      </c>
    </row>
    <row r="713" spans="1:13" ht="16.5" thickBot="1">
      <c r="A713" s="306"/>
      <c r="B713" s="306"/>
      <c r="C713" s="306"/>
      <c r="D713" s="307"/>
      <c r="E713" s="308"/>
      <c r="F713" s="312"/>
      <c r="G713" s="312"/>
      <c r="H713" s="312"/>
      <c r="I713" s="312"/>
      <c r="J713" s="312"/>
      <c r="K713" s="312"/>
      <c r="L713" s="227"/>
      <c r="M713" s="221"/>
    </row>
    <row r="714" spans="1:13" ht="16.5" thickBot="1">
      <c r="A714" s="295">
        <f>'3 Прил 12 (толщинометрия)'!C688</f>
        <v>0</v>
      </c>
      <c r="B714" s="295"/>
      <c r="C714" s="295"/>
      <c r="D714" s="256"/>
      <c r="E714" s="296"/>
      <c r="F714" s="312"/>
      <c r="G714" s="312"/>
      <c r="H714" s="312"/>
      <c r="I714" s="312"/>
      <c r="J714" s="312"/>
      <c r="K714" s="312"/>
      <c r="L714" s="226"/>
      <c r="M714" s="219"/>
    </row>
    <row r="715" spans="1:13" ht="16.5" thickBot="1">
      <c r="A715" s="300">
        <f>'3 Прил 12 (толщинометрия)'!C689</f>
        <v>0</v>
      </c>
      <c r="B715" s="300">
        <f>'3 Прил 12 (толщинометрия)'!D689</f>
        <v>0</v>
      </c>
      <c r="C715" s="300">
        <f>'3 Прил 12 (толщинометрия)'!E689</f>
        <v>0</v>
      </c>
      <c r="D715" s="301">
        <f>'3 Прил 12 (толщинометрия)'!F689</f>
        <v>0</v>
      </c>
      <c r="E715" s="302">
        <f>'3 Прил 12 (толщинометрия)'!G689</f>
        <v>0</v>
      </c>
      <c r="F715" s="312"/>
      <c r="G715" s="312"/>
      <c r="H715" s="312"/>
      <c r="I715" s="312"/>
      <c r="J715" s="312"/>
      <c r="K715" s="312"/>
      <c r="L715" s="225">
        <f>MAX(F714:K716)</f>
        <v>0</v>
      </c>
      <c r="M715" s="220">
        <f>'3 Прил 12 (толщинометрия)'!H689</f>
        <v>7.6</v>
      </c>
    </row>
    <row r="716" spans="1:13" ht="16.5" thickBot="1">
      <c r="A716" s="306"/>
      <c r="B716" s="306"/>
      <c r="C716" s="306"/>
      <c r="D716" s="307"/>
      <c r="E716" s="308"/>
      <c r="F716" s="312"/>
      <c r="G716" s="312"/>
      <c r="H716" s="312"/>
      <c r="I716" s="312"/>
      <c r="J716" s="312"/>
      <c r="K716" s="312"/>
      <c r="L716" s="227"/>
      <c r="M716" s="221"/>
    </row>
    <row r="717" spans="1:13" ht="16.5" thickBot="1">
      <c r="A717" s="295">
        <f>'3 Прил 12 (толщинометрия)'!C691</f>
        <v>0</v>
      </c>
      <c r="B717" s="295"/>
      <c r="C717" s="295"/>
      <c r="D717" s="256"/>
      <c r="E717" s="296"/>
      <c r="F717" s="312"/>
      <c r="G717" s="312"/>
      <c r="H717" s="312"/>
      <c r="I717" s="312"/>
      <c r="J717" s="312"/>
      <c r="K717" s="312"/>
      <c r="L717" s="226"/>
      <c r="M717" s="219"/>
    </row>
    <row r="718" spans="1:13" ht="16.5" thickBot="1">
      <c r="A718" s="300">
        <f>'3 Прил 12 (толщинометрия)'!C692</f>
        <v>0</v>
      </c>
      <c r="B718" s="300">
        <f>'3 Прил 12 (толщинометрия)'!D692</f>
        <v>0</v>
      </c>
      <c r="C718" s="300">
        <f>'3 Прил 12 (толщинометрия)'!E692</f>
        <v>0</v>
      </c>
      <c r="D718" s="301">
        <f>'3 Прил 12 (толщинометрия)'!F692</f>
        <v>0</v>
      </c>
      <c r="E718" s="302">
        <f>'3 Прил 12 (толщинометрия)'!G692</f>
        <v>0</v>
      </c>
      <c r="F718" s="312"/>
      <c r="G718" s="312"/>
      <c r="H718" s="312"/>
      <c r="I718" s="312"/>
      <c r="J718" s="312"/>
      <c r="K718" s="312"/>
      <c r="L718" s="225">
        <f>MAX(F717:K719)</f>
        <v>0</v>
      </c>
      <c r="M718" s="220">
        <f>'3 Прил 12 (толщинометрия)'!H692</f>
        <v>7.7</v>
      </c>
    </row>
    <row r="719" spans="1:13" ht="16.5" thickBot="1">
      <c r="A719" s="306"/>
      <c r="B719" s="306"/>
      <c r="C719" s="306"/>
      <c r="D719" s="307"/>
      <c r="E719" s="308"/>
      <c r="F719" s="312"/>
      <c r="G719" s="312"/>
      <c r="H719" s="312"/>
      <c r="I719" s="312"/>
      <c r="J719" s="312"/>
      <c r="K719" s="312"/>
      <c r="L719" s="227"/>
      <c r="M719" s="221"/>
    </row>
    <row r="720" spans="1:13" ht="16.5" thickBot="1">
      <c r="A720" s="295">
        <f>'3 Прил 12 (толщинометрия)'!C694</f>
        <v>0</v>
      </c>
      <c r="B720" s="295"/>
      <c r="C720" s="295"/>
      <c r="D720" s="256"/>
      <c r="E720" s="296"/>
      <c r="F720" s="312"/>
      <c r="G720" s="312"/>
      <c r="H720" s="312"/>
      <c r="I720" s="312"/>
      <c r="J720" s="312"/>
      <c r="K720" s="312"/>
      <c r="L720" s="226"/>
      <c r="M720" s="219"/>
    </row>
    <row r="721" spans="1:13" ht="16.5" thickBot="1">
      <c r="A721" s="300">
        <f>'3 Прил 12 (толщинометрия)'!C695</f>
        <v>0</v>
      </c>
      <c r="B721" s="300">
        <f>'3 Прил 12 (толщинометрия)'!D695</f>
        <v>0</v>
      </c>
      <c r="C721" s="300">
        <f>'3 Прил 12 (толщинометрия)'!E695</f>
        <v>0</v>
      </c>
      <c r="D721" s="301">
        <f>'3 Прил 12 (толщинометрия)'!F695</f>
        <v>0</v>
      </c>
      <c r="E721" s="302">
        <f>'3 Прил 12 (толщинометрия)'!G695</f>
        <v>0</v>
      </c>
      <c r="F721" s="312"/>
      <c r="G721" s="312"/>
      <c r="H721" s="312"/>
      <c r="I721" s="312"/>
      <c r="J721" s="312"/>
      <c r="K721" s="312"/>
      <c r="L721" s="225">
        <f>MAX(F720:K722)</f>
        <v>0</v>
      </c>
      <c r="M721" s="220">
        <f>'3 Прил 12 (толщинометрия)'!H695</f>
        <v>7.8</v>
      </c>
    </row>
    <row r="722" spans="1:13" ht="16.5" thickBot="1">
      <c r="A722" s="306"/>
      <c r="B722" s="306"/>
      <c r="C722" s="306"/>
      <c r="D722" s="307"/>
      <c r="E722" s="308"/>
      <c r="F722" s="312"/>
      <c r="G722" s="312"/>
      <c r="H722" s="312"/>
      <c r="I722" s="312"/>
      <c r="J722" s="312"/>
      <c r="K722" s="312"/>
      <c r="L722" s="227"/>
      <c r="M722" s="221"/>
    </row>
    <row r="723" spans="1:13" ht="16.5" thickBot="1">
      <c r="A723" s="295">
        <f>'3 Прил 12 (толщинометрия)'!C697</f>
        <v>0</v>
      </c>
      <c r="B723" s="295"/>
      <c r="C723" s="295"/>
      <c r="D723" s="256"/>
      <c r="E723" s="296"/>
      <c r="F723" s="312"/>
      <c r="G723" s="312"/>
      <c r="H723" s="312"/>
      <c r="I723" s="312"/>
      <c r="J723" s="312"/>
      <c r="K723" s="312"/>
      <c r="L723" s="226"/>
      <c r="M723" s="219"/>
    </row>
    <row r="724" spans="1:13" ht="16.5" thickBot="1">
      <c r="A724" s="300">
        <f>'3 Прил 12 (толщинометрия)'!C698</f>
        <v>0</v>
      </c>
      <c r="B724" s="300">
        <f>'3 Прил 12 (толщинометрия)'!D698</f>
        <v>0</v>
      </c>
      <c r="C724" s="300">
        <f>'3 Прил 12 (толщинометрия)'!E698</f>
        <v>0</v>
      </c>
      <c r="D724" s="301">
        <f>'3 Прил 12 (толщинометрия)'!F698</f>
        <v>0</v>
      </c>
      <c r="E724" s="302">
        <f>'3 Прил 12 (толщинометрия)'!G698</f>
        <v>0</v>
      </c>
      <c r="F724" s="312"/>
      <c r="G724" s="312"/>
      <c r="H724" s="312"/>
      <c r="I724" s="312"/>
      <c r="J724" s="312"/>
      <c r="K724" s="312"/>
      <c r="L724" s="225">
        <f>MAX(F723:K725)</f>
        <v>0</v>
      </c>
      <c r="M724" s="220">
        <f>'3 Прил 12 (толщинометрия)'!H698</f>
        <v>8</v>
      </c>
    </row>
    <row r="725" spans="1:13" ht="16.5" thickBot="1">
      <c r="A725" s="306"/>
      <c r="B725" s="306"/>
      <c r="C725" s="306"/>
      <c r="D725" s="307"/>
      <c r="E725" s="308"/>
      <c r="F725" s="312"/>
      <c r="G725" s="312"/>
      <c r="H725" s="312"/>
      <c r="I725" s="312"/>
      <c r="J725" s="312"/>
      <c r="K725" s="312"/>
      <c r="L725" s="227"/>
      <c r="M725" s="221"/>
    </row>
    <row r="726" spans="1:13" ht="16.5" thickBot="1">
      <c r="A726" s="295">
        <f>'3 Прил 12 (толщинометрия)'!C700</f>
        <v>0</v>
      </c>
      <c r="B726" s="295"/>
      <c r="C726" s="295"/>
      <c r="D726" s="256"/>
      <c r="E726" s="296"/>
      <c r="F726" s="312"/>
      <c r="G726" s="312"/>
      <c r="H726" s="312"/>
      <c r="I726" s="312"/>
      <c r="J726" s="312"/>
      <c r="K726" s="312"/>
      <c r="L726" s="226"/>
      <c r="M726" s="219"/>
    </row>
    <row r="727" spans="1:13" ht="16.5" thickBot="1">
      <c r="A727" s="300">
        <f>'3 Прил 12 (толщинометрия)'!C701</f>
        <v>0</v>
      </c>
      <c r="B727" s="300">
        <f>'3 Прил 12 (толщинометрия)'!D701</f>
        <v>0</v>
      </c>
      <c r="C727" s="300">
        <f>'3 Прил 12 (толщинометрия)'!E701</f>
        <v>0</v>
      </c>
      <c r="D727" s="301">
        <f>'3 Прил 12 (толщинометрия)'!F701</f>
        <v>0</v>
      </c>
      <c r="E727" s="302">
        <f>'3 Прил 12 (толщинометрия)'!G701</f>
        <v>0</v>
      </c>
      <c r="F727" s="312"/>
      <c r="G727" s="312"/>
      <c r="H727" s="312"/>
      <c r="I727" s="312"/>
      <c r="J727" s="312"/>
      <c r="K727" s="312"/>
      <c r="L727" s="225">
        <f>MAX(F726:K728)</f>
        <v>0</v>
      </c>
      <c r="M727" s="220">
        <f>'3 Прил 12 (толщинометрия)'!H701</f>
        <v>7.6</v>
      </c>
    </row>
    <row r="728" spans="1:13" ht="16.5" thickBot="1">
      <c r="A728" s="306"/>
      <c r="B728" s="306"/>
      <c r="C728" s="306"/>
      <c r="D728" s="307"/>
      <c r="E728" s="308"/>
      <c r="F728" s="312"/>
      <c r="G728" s="312"/>
      <c r="H728" s="312"/>
      <c r="I728" s="312"/>
      <c r="J728" s="312"/>
      <c r="K728" s="312"/>
      <c r="L728" s="227"/>
      <c r="M728" s="221"/>
    </row>
    <row r="729" spans="1:13" ht="16.5" thickBot="1">
      <c r="A729" s="295">
        <f>'3 Прил 12 (толщинометрия)'!C703</f>
        <v>0</v>
      </c>
      <c r="B729" s="295"/>
      <c r="C729" s="295"/>
      <c r="D729" s="256"/>
      <c r="E729" s="296"/>
      <c r="F729" s="312"/>
      <c r="G729" s="312"/>
      <c r="H729" s="312"/>
      <c r="I729" s="312"/>
      <c r="J729" s="312"/>
      <c r="K729" s="312"/>
      <c r="L729" s="226"/>
      <c r="M729" s="219"/>
    </row>
    <row r="730" spans="1:13" ht="16.5" thickBot="1">
      <c r="A730" s="300">
        <f>'3 Прил 12 (толщинометрия)'!C704</f>
        <v>0</v>
      </c>
      <c r="B730" s="300">
        <f>'3 Прил 12 (толщинометрия)'!D704</f>
        <v>0</v>
      </c>
      <c r="C730" s="300">
        <f>'3 Прил 12 (толщинометрия)'!E704</f>
        <v>0</v>
      </c>
      <c r="D730" s="301">
        <f>'3 Прил 12 (толщинометрия)'!F704</f>
        <v>0</v>
      </c>
      <c r="E730" s="302">
        <f>'3 Прил 12 (толщинометрия)'!G704</f>
        <v>0</v>
      </c>
      <c r="F730" s="312"/>
      <c r="G730" s="312"/>
      <c r="H730" s="312"/>
      <c r="I730" s="312"/>
      <c r="J730" s="312"/>
      <c r="K730" s="312"/>
      <c r="L730" s="225">
        <f>MAX(F729:K731)</f>
        <v>0</v>
      </c>
      <c r="M730" s="220">
        <f>'3 Прил 12 (толщинометрия)'!H704</f>
        <v>7.7</v>
      </c>
    </row>
    <row r="731" spans="1:13" ht="16.5" thickBot="1">
      <c r="A731" s="306"/>
      <c r="B731" s="306"/>
      <c r="C731" s="306"/>
      <c r="D731" s="307"/>
      <c r="E731" s="308"/>
      <c r="F731" s="312"/>
      <c r="G731" s="312"/>
      <c r="H731" s="312"/>
      <c r="I731" s="312"/>
      <c r="J731" s="312"/>
      <c r="K731" s="312"/>
      <c r="L731" s="227"/>
      <c r="M731" s="221"/>
    </row>
    <row r="732" spans="1:13" ht="16.5" thickBot="1">
      <c r="A732" s="295">
        <f>'3 Прил 12 (толщинометрия)'!C706</f>
        <v>0</v>
      </c>
      <c r="B732" s="295"/>
      <c r="C732" s="295"/>
      <c r="D732" s="256"/>
      <c r="E732" s="296"/>
      <c r="F732" s="312"/>
      <c r="G732" s="312"/>
      <c r="H732" s="312"/>
      <c r="I732" s="312"/>
      <c r="J732" s="312"/>
      <c r="K732" s="312"/>
      <c r="L732" s="226"/>
      <c r="M732" s="219"/>
    </row>
    <row r="733" spans="1:13" ht="16.5" thickBot="1">
      <c r="A733" s="300">
        <f>'3 Прил 12 (толщинометрия)'!C707</f>
        <v>0</v>
      </c>
      <c r="B733" s="300">
        <f>'3 Прил 12 (толщинометрия)'!D707</f>
        <v>0</v>
      </c>
      <c r="C733" s="300">
        <f>'3 Прил 12 (толщинометрия)'!E707</f>
        <v>0</v>
      </c>
      <c r="D733" s="301">
        <f>'3 Прил 12 (толщинометрия)'!F707</f>
        <v>0</v>
      </c>
      <c r="E733" s="302">
        <f>'3 Прил 12 (толщинометрия)'!G707</f>
        <v>0</v>
      </c>
      <c r="F733" s="312"/>
      <c r="G733" s="312"/>
      <c r="H733" s="312"/>
      <c r="I733" s="312"/>
      <c r="J733" s="312"/>
      <c r="K733" s="312"/>
      <c r="L733" s="225">
        <f>MAX(F732:K734)</f>
        <v>0</v>
      </c>
      <c r="M733" s="220">
        <f>'3 Прил 12 (толщинометрия)'!H707</f>
        <v>7.9</v>
      </c>
    </row>
    <row r="734" spans="1:13" ht="16.5" thickBot="1">
      <c r="A734" s="306"/>
      <c r="B734" s="306"/>
      <c r="C734" s="306"/>
      <c r="D734" s="307"/>
      <c r="E734" s="308"/>
      <c r="F734" s="312"/>
      <c r="G734" s="312"/>
      <c r="H734" s="312"/>
      <c r="I734" s="312"/>
      <c r="J734" s="312"/>
      <c r="K734" s="312"/>
      <c r="L734" s="227"/>
      <c r="M734" s="221"/>
    </row>
    <row r="735" spans="1:13" ht="16.5" thickBot="1">
      <c r="A735" s="295">
        <f>'3 Прил 12 (толщинометрия)'!C709</f>
        <v>0</v>
      </c>
      <c r="B735" s="295"/>
      <c r="C735" s="295"/>
      <c r="D735" s="256"/>
      <c r="E735" s="296"/>
      <c r="F735" s="312"/>
      <c r="G735" s="312"/>
      <c r="H735" s="312"/>
      <c r="I735" s="312"/>
      <c r="J735" s="312"/>
      <c r="K735" s="312"/>
      <c r="L735" s="226"/>
      <c r="M735" s="219"/>
    </row>
    <row r="736" spans="1:13" ht="16.5" thickBot="1">
      <c r="A736" s="300">
        <f>'3 Прил 12 (толщинометрия)'!C710</f>
        <v>0</v>
      </c>
      <c r="B736" s="300">
        <f>'3 Прил 12 (толщинометрия)'!D710</f>
        <v>0</v>
      </c>
      <c r="C736" s="300">
        <f>'3 Прил 12 (толщинометрия)'!E710</f>
        <v>0</v>
      </c>
      <c r="D736" s="301">
        <f>'3 Прил 12 (толщинометрия)'!F710</f>
        <v>0</v>
      </c>
      <c r="E736" s="302">
        <f>'3 Прил 12 (толщинометрия)'!G710</f>
        <v>0</v>
      </c>
      <c r="F736" s="312"/>
      <c r="G736" s="312"/>
      <c r="H736" s="312"/>
      <c r="I736" s="312"/>
      <c r="J736" s="312"/>
      <c r="K736" s="312"/>
      <c r="L736" s="225">
        <f>MAX(F735:K737)</f>
        <v>0</v>
      </c>
      <c r="M736" s="220">
        <f>'3 Прил 12 (толщинометрия)'!H710</f>
        <v>8</v>
      </c>
    </row>
    <row r="737" spans="1:13" ht="16.5" thickBot="1">
      <c r="A737" s="306"/>
      <c r="B737" s="306"/>
      <c r="C737" s="306"/>
      <c r="D737" s="307"/>
      <c r="E737" s="308"/>
      <c r="F737" s="312"/>
      <c r="G737" s="312"/>
      <c r="H737" s="312"/>
      <c r="I737" s="312"/>
      <c r="J737" s="312"/>
      <c r="K737" s="312"/>
      <c r="L737" s="227"/>
      <c r="M737" s="221"/>
    </row>
    <row r="738" spans="1:13" ht="16.5" thickBot="1">
      <c r="A738" s="295">
        <f>'3 Прил 12 (толщинометрия)'!C712</f>
        <v>0</v>
      </c>
      <c r="B738" s="295"/>
      <c r="C738" s="295"/>
      <c r="D738" s="256"/>
      <c r="E738" s="296"/>
      <c r="F738" s="312"/>
      <c r="G738" s="312"/>
      <c r="H738" s="312"/>
      <c r="I738" s="312"/>
      <c r="J738" s="312"/>
      <c r="K738" s="312"/>
      <c r="L738" s="226"/>
      <c r="M738" s="219"/>
    </row>
    <row r="739" spans="1:13" ht="16.5" thickBot="1">
      <c r="A739" s="300">
        <f>'3 Прил 12 (толщинометрия)'!C713</f>
        <v>0</v>
      </c>
      <c r="B739" s="300">
        <f>'3 Прил 12 (толщинометрия)'!D713</f>
        <v>0</v>
      </c>
      <c r="C739" s="300">
        <f>'3 Прил 12 (толщинометрия)'!E713</f>
        <v>0</v>
      </c>
      <c r="D739" s="301">
        <f>'3 Прил 12 (толщинометрия)'!F713</f>
        <v>0</v>
      </c>
      <c r="E739" s="302">
        <f>'3 Прил 12 (толщинометрия)'!G713</f>
        <v>0</v>
      </c>
      <c r="F739" s="312"/>
      <c r="G739" s="312"/>
      <c r="H739" s="312"/>
      <c r="I739" s="312"/>
      <c r="J739" s="312"/>
      <c r="K739" s="312"/>
      <c r="L739" s="225">
        <f>MAX(F738:K740)</f>
        <v>0</v>
      </c>
      <c r="M739" s="220">
        <f>'3 Прил 12 (толщинометрия)'!H713</f>
        <v>8.1</v>
      </c>
    </row>
    <row r="740" spans="1:13" ht="16.5" thickBot="1">
      <c r="A740" s="306"/>
      <c r="B740" s="306"/>
      <c r="C740" s="306"/>
      <c r="D740" s="307"/>
      <c r="E740" s="308"/>
      <c r="F740" s="312"/>
      <c r="G740" s="312"/>
      <c r="H740" s="312"/>
      <c r="I740" s="312"/>
      <c r="J740" s="312"/>
      <c r="K740" s="312"/>
      <c r="L740" s="227"/>
      <c r="M740" s="221"/>
    </row>
    <row r="741" spans="1:13" ht="16.5" thickBot="1">
      <c r="A741" s="295">
        <f>'3 Прил 12 (толщинометрия)'!C715</f>
        <v>0</v>
      </c>
      <c r="B741" s="295"/>
      <c r="C741" s="295"/>
      <c r="D741" s="256"/>
      <c r="E741" s="296"/>
      <c r="F741" s="312"/>
      <c r="G741" s="312"/>
      <c r="H741" s="312"/>
      <c r="I741" s="312"/>
      <c r="J741" s="312"/>
      <c r="K741" s="312"/>
      <c r="L741" s="226"/>
      <c r="M741" s="219"/>
    </row>
    <row r="742" spans="1:13" ht="16.5" thickBot="1">
      <c r="A742" s="300">
        <f>'3 Прил 12 (толщинометрия)'!C716</f>
        <v>0</v>
      </c>
      <c r="B742" s="300">
        <f>'3 Прил 12 (толщинометрия)'!D716</f>
        <v>0</v>
      </c>
      <c r="C742" s="300">
        <f>'3 Прил 12 (толщинометрия)'!E716</f>
        <v>0</v>
      </c>
      <c r="D742" s="301">
        <f>'3 Прил 12 (толщинометрия)'!F716</f>
        <v>0</v>
      </c>
      <c r="E742" s="302">
        <f>'3 Прил 12 (толщинометрия)'!G716</f>
        <v>0</v>
      </c>
      <c r="F742" s="312"/>
      <c r="G742" s="312"/>
      <c r="H742" s="312"/>
      <c r="I742" s="312"/>
      <c r="J742" s="312"/>
      <c r="K742" s="312"/>
      <c r="L742" s="225">
        <f>MAX(F741:K743)</f>
        <v>0</v>
      </c>
      <c r="M742" s="220">
        <f>'3 Прил 12 (толщинометрия)'!H716</f>
        <v>8.1999999999999993</v>
      </c>
    </row>
    <row r="743" spans="1:13" ht="16.5" thickBot="1">
      <c r="A743" s="306"/>
      <c r="B743" s="306"/>
      <c r="C743" s="306"/>
      <c r="D743" s="307"/>
      <c r="E743" s="308"/>
      <c r="F743" s="312"/>
      <c r="G743" s="312"/>
      <c r="H743" s="312"/>
      <c r="I743" s="312"/>
      <c r="J743" s="312"/>
      <c r="K743" s="312"/>
      <c r="L743" s="227"/>
      <c r="M743" s="221"/>
    </row>
    <row r="744" spans="1:13" ht="16.5" thickBot="1">
      <c r="A744" s="295">
        <f>'3 Прил 12 (толщинометрия)'!C718</f>
        <v>0</v>
      </c>
      <c r="B744" s="295"/>
      <c r="C744" s="295"/>
      <c r="D744" s="256"/>
      <c r="E744" s="296"/>
      <c r="F744" s="312"/>
      <c r="G744" s="312"/>
      <c r="H744" s="312"/>
      <c r="I744" s="312"/>
      <c r="J744" s="312"/>
      <c r="K744" s="312"/>
      <c r="L744" s="226"/>
      <c r="M744" s="219"/>
    </row>
    <row r="745" spans="1:13" ht="16.5" thickBot="1">
      <c r="A745" s="300">
        <f>'3 Прил 12 (толщинометрия)'!C719</f>
        <v>0</v>
      </c>
      <c r="B745" s="300">
        <f>'3 Прил 12 (толщинометрия)'!D719</f>
        <v>0</v>
      </c>
      <c r="C745" s="300">
        <f>'3 Прил 12 (толщинометрия)'!E719</f>
        <v>0</v>
      </c>
      <c r="D745" s="301">
        <f>'3 Прил 12 (толщинометрия)'!F719</f>
        <v>0</v>
      </c>
      <c r="E745" s="302">
        <f>'3 Прил 12 (толщинометрия)'!G719</f>
        <v>0</v>
      </c>
      <c r="F745" s="312"/>
      <c r="G745" s="312"/>
      <c r="H745" s="312"/>
      <c r="I745" s="312"/>
      <c r="J745" s="312"/>
      <c r="K745" s="312"/>
      <c r="L745" s="225">
        <f>MAX(F744:K746)</f>
        <v>0</v>
      </c>
      <c r="M745" s="220">
        <f>'3 Прил 12 (толщинометрия)'!H719</f>
        <v>8.1</v>
      </c>
    </row>
    <row r="746" spans="1:13" ht="16.5" thickBot="1">
      <c r="A746" s="306"/>
      <c r="B746" s="306"/>
      <c r="C746" s="306"/>
      <c r="D746" s="307"/>
      <c r="E746" s="308"/>
      <c r="F746" s="312"/>
      <c r="G746" s="312"/>
      <c r="H746" s="312"/>
      <c r="I746" s="312"/>
      <c r="J746" s="312"/>
      <c r="K746" s="312"/>
      <c r="L746" s="227"/>
      <c r="M746" s="221"/>
    </row>
    <row r="747" spans="1:13" ht="16.5" thickBot="1">
      <c r="A747" s="295">
        <f>'3 Прил 12 (толщинометрия)'!C721</f>
        <v>0</v>
      </c>
      <c r="B747" s="295"/>
      <c r="C747" s="295"/>
      <c r="D747" s="256"/>
      <c r="E747" s="296"/>
      <c r="F747" s="312"/>
      <c r="G747" s="312"/>
      <c r="H747" s="312"/>
      <c r="I747" s="312"/>
      <c r="J747" s="312"/>
      <c r="K747" s="312"/>
      <c r="L747" s="226"/>
      <c r="M747" s="219"/>
    </row>
    <row r="748" spans="1:13" ht="16.5" thickBot="1">
      <c r="A748" s="300">
        <f>'3 Прил 12 (толщинометрия)'!C722</f>
        <v>0</v>
      </c>
      <c r="B748" s="300">
        <f>'3 Прил 12 (толщинометрия)'!D722</f>
        <v>0</v>
      </c>
      <c r="C748" s="300">
        <f>'3 Прил 12 (толщинометрия)'!E722</f>
        <v>0</v>
      </c>
      <c r="D748" s="301">
        <f>'3 Прил 12 (толщинометрия)'!F722</f>
        <v>0</v>
      </c>
      <c r="E748" s="302">
        <f>'3 Прил 12 (толщинометрия)'!G722</f>
        <v>0</v>
      </c>
      <c r="F748" s="312"/>
      <c r="G748" s="312"/>
      <c r="H748" s="312"/>
      <c r="I748" s="312"/>
      <c r="J748" s="312"/>
      <c r="K748" s="312"/>
      <c r="L748" s="225">
        <f>MAX(F747:K749)</f>
        <v>0</v>
      </c>
      <c r="M748" s="220">
        <f>'3 Прил 12 (толщинометрия)'!H722</f>
        <v>7.7</v>
      </c>
    </row>
    <row r="749" spans="1:13" ht="16.5" thickBot="1">
      <c r="A749" s="306"/>
      <c r="B749" s="306"/>
      <c r="C749" s="306"/>
      <c r="D749" s="307"/>
      <c r="E749" s="308"/>
      <c r="F749" s="312"/>
      <c r="G749" s="312"/>
      <c r="H749" s="312"/>
      <c r="I749" s="312"/>
      <c r="J749" s="312"/>
      <c r="K749" s="312"/>
      <c r="L749" s="227"/>
      <c r="M749" s="221"/>
    </row>
    <row r="750" spans="1:13" ht="16.5" thickBot="1">
      <c r="A750" s="295">
        <f>'3 Прил 12 (толщинометрия)'!C724</f>
        <v>0</v>
      </c>
      <c r="B750" s="295"/>
      <c r="C750" s="295"/>
      <c r="D750" s="256"/>
      <c r="E750" s="296"/>
      <c r="F750" s="312"/>
      <c r="G750" s="312"/>
      <c r="H750" s="312"/>
      <c r="I750" s="312"/>
      <c r="J750" s="312"/>
      <c r="K750" s="312"/>
      <c r="L750" s="226"/>
      <c r="M750" s="219"/>
    </row>
    <row r="751" spans="1:13" ht="16.5" thickBot="1">
      <c r="A751" s="300">
        <f>'3 Прил 12 (толщинометрия)'!C725</f>
        <v>0</v>
      </c>
      <c r="B751" s="300">
        <f>'3 Прил 12 (толщинометрия)'!D725</f>
        <v>0</v>
      </c>
      <c r="C751" s="300">
        <f>'3 Прил 12 (толщинометрия)'!E725</f>
        <v>0</v>
      </c>
      <c r="D751" s="301">
        <f>'3 Прил 12 (толщинометрия)'!F725</f>
        <v>0</v>
      </c>
      <c r="E751" s="302">
        <f>'3 Прил 12 (толщинометрия)'!G725</f>
        <v>0</v>
      </c>
      <c r="F751" s="312"/>
      <c r="G751" s="312"/>
      <c r="H751" s="312"/>
      <c r="I751" s="312"/>
      <c r="J751" s="312"/>
      <c r="K751" s="312"/>
      <c r="L751" s="225">
        <f>MAX(F750:K752)</f>
        <v>0</v>
      </c>
      <c r="M751" s="220">
        <f>'3 Прил 12 (толщинометрия)'!H725</f>
        <v>7.8</v>
      </c>
    </row>
    <row r="752" spans="1:13" ht="16.5" thickBot="1">
      <c r="A752" s="306"/>
      <c r="B752" s="306"/>
      <c r="C752" s="306"/>
      <c r="D752" s="307"/>
      <c r="E752" s="308"/>
      <c r="F752" s="312"/>
      <c r="G752" s="312"/>
      <c r="H752" s="312"/>
      <c r="I752" s="312"/>
      <c r="J752" s="312"/>
      <c r="K752" s="312"/>
      <c r="L752" s="227"/>
      <c r="M752" s="221"/>
    </row>
    <row r="753" spans="1:13" ht="16.5" thickBot="1">
      <c r="A753" s="295">
        <f>'3 Прил 12 (толщинометрия)'!C727</f>
        <v>0</v>
      </c>
      <c r="B753" s="295"/>
      <c r="C753" s="295"/>
      <c r="D753" s="256"/>
      <c r="E753" s="296"/>
      <c r="F753" s="312"/>
      <c r="G753" s="312"/>
      <c r="H753" s="312"/>
      <c r="I753" s="312"/>
      <c r="J753" s="312"/>
      <c r="K753" s="312"/>
      <c r="L753" s="226"/>
      <c r="M753" s="219"/>
    </row>
    <row r="754" spans="1:13" ht="16.5" thickBot="1">
      <c r="A754" s="300">
        <f>'3 Прил 12 (толщинометрия)'!C728</f>
        <v>0</v>
      </c>
      <c r="B754" s="300">
        <f>'3 Прил 12 (толщинометрия)'!D728</f>
        <v>0</v>
      </c>
      <c r="C754" s="300">
        <f>'3 Прил 12 (толщинометрия)'!E728</f>
        <v>0</v>
      </c>
      <c r="D754" s="301">
        <f>'3 Прил 12 (толщинометрия)'!F728</f>
        <v>0</v>
      </c>
      <c r="E754" s="302">
        <f>'3 Прил 12 (толщинометрия)'!G728</f>
        <v>0</v>
      </c>
      <c r="F754" s="312"/>
      <c r="G754" s="312"/>
      <c r="H754" s="312"/>
      <c r="I754" s="312"/>
      <c r="J754" s="312"/>
      <c r="K754" s="312"/>
      <c r="L754" s="225">
        <f>MAX(F753:K755)</f>
        <v>0</v>
      </c>
      <c r="M754" s="220">
        <f>'3 Прил 12 (толщинометрия)'!H728</f>
        <v>7.6</v>
      </c>
    </row>
    <row r="755" spans="1:13" ht="16.5" thickBot="1">
      <c r="A755" s="306"/>
      <c r="B755" s="306"/>
      <c r="C755" s="306"/>
      <c r="D755" s="307"/>
      <c r="E755" s="308"/>
      <c r="F755" s="312"/>
      <c r="G755" s="312"/>
      <c r="H755" s="312"/>
      <c r="I755" s="312"/>
      <c r="J755" s="312"/>
      <c r="K755" s="312"/>
      <c r="L755" s="227"/>
      <c r="M755" s="221"/>
    </row>
    <row r="756" spans="1:13" ht="16.5" thickBot="1">
      <c r="A756" s="295">
        <f>'3 Прил 12 (толщинометрия)'!C730</f>
        <v>0</v>
      </c>
      <c r="B756" s="295"/>
      <c r="C756" s="295"/>
      <c r="D756" s="256"/>
      <c r="E756" s="296"/>
      <c r="F756" s="312"/>
      <c r="G756" s="312"/>
      <c r="H756" s="312"/>
      <c r="I756" s="312"/>
      <c r="J756" s="312"/>
      <c r="K756" s="312"/>
      <c r="L756" s="226"/>
      <c r="M756" s="219"/>
    </row>
    <row r="757" spans="1:13" ht="16.5" thickBot="1">
      <c r="A757" s="300">
        <f>'3 Прил 12 (толщинометрия)'!C731</f>
        <v>0</v>
      </c>
      <c r="B757" s="300">
        <f>'3 Прил 12 (толщинометрия)'!D731</f>
        <v>0</v>
      </c>
      <c r="C757" s="300">
        <f>'3 Прил 12 (толщинометрия)'!E731</f>
        <v>0</v>
      </c>
      <c r="D757" s="301">
        <f>'3 Прил 12 (толщинометрия)'!F731</f>
        <v>0</v>
      </c>
      <c r="E757" s="302">
        <f>'3 Прил 12 (толщинометрия)'!G731</f>
        <v>0</v>
      </c>
      <c r="F757" s="312"/>
      <c r="G757" s="312"/>
      <c r="H757" s="312"/>
      <c r="I757" s="312"/>
      <c r="J757" s="312"/>
      <c r="K757" s="312"/>
      <c r="L757" s="225">
        <f>MAX(F756:K758)</f>
        <v>0</v>
      </c>
      <c r="M757" s="220">
        <f>'3 Прил 12 (толщинометрия)'!H731</f>
        <v>7.7</v>
      </c>
    </row>
    <row r="758" spans="1:13" ht="16.5" thickBot="1">
      <c r="A758" s="306"/>
      <c r="B758" s="306"/>
      <c r="C758" s="306"/>
      <c r="D758" s="307"/>
      <c r="E758" s="308"/>
      <c r="F758" s="312"/>
      <c r="G758" s="312"/>
      <c r="H758" s="312"/>
      <c r="I758" s="312"/>
      <c r="J758" s="312"/>
      <c r="K758" s="312"/>
      <c r="L758" s="227"/>
      <c r="M758" s="221"/>
    </row>
    <row r="759" spans="1:13" ht="16.5" thickBot="1">
      <c r="A759" s="295">
        <f>'3 Прил 12 (толщинометрия)'!C733</f>
        <v>0</v>
      </c>
      <c r="B759" s="295"/>
      <c r="C759" s="295"/>
      <c r="D759" s="256"/>
      <c r="E759" s="296"/>
      <c r="F759" s="312"/>
      <c r="G759" s="312"/>
      <c r="H759" s="312"/>
      <c r="I759" s="312"/>
      <c r="J759" s="312"/>
      <c r="K759" s="312"/>
      <c r="L759" s="226"/>
      <c r="M759" s="219"/>
    </row>
    <row r="760" spans="1:13" ht="16.5" thickBot="1">
      <c r="A760" s="300">
        <f>'3 Прил 12 (толщинометрия)'!C734</f>
        <v>0</v>
      </c>
      <c r="B760" s="300">
        <f>'3 Прил 12 (толщинометрия)'!D734</f>
        <v>0</v>
      </c>
      <c r="C760" s="300">
        <f>'3 Прил 12 (толщинометрия)'!E734</f>
        <v>0</v>
      </c>
      <c r="D760" s="301">
        <f>'3 Прил 12 (толщинометрия)'!F734</f>
        <v>0</v>
      </c>
      <c r="E760" s="302">
        <f>'3 Прил 12 (толщинометрия)'!G734</f>
        <v>0</v>
      </c>
      <c r="F760" s="312"/>
      <c r="G760" s="312"/>
      <c r="H760" s="312"/>
      <c r="I760" s="312"/>
      <c r="J760" s="312"/>
      <c r="K760" s="312"/>
      <c r="L760" s="225">
        <f>MAX(F759:K761)</f>
        <v>0</v>
      </c>
      <c r="M760" s="220">
        <f>'3 Прил 12 (толщинометрия)'!H734</f>
        <v>7.6</v>
      </c>
    </row>
    <row r="761" spans="1:13" ht="16.5" thickBot="1">
      <c r="A761" s="306"/>
      <c r="B761" s="306"/>
      <c r="C761" s="306"/>
      <c r="D761" s="307"/>
      <c r="E761" s="308"/>
      <c r="F761" s="312"/>
      <c r="G761" s="312"/>
      <c r="H761" s="312"/>
      <c r="I761" s="312"/>
      <c r="J761" s="312"/>
      <c r="K761" s="312"/>
      <c r="L761" s="227"/>
      <c r="M761" s="221"/>
    </row>
    <row r="762" spans="1:13" ht="16.5" thickBot="1">
      <c r="A762" s="295">
        <f>'3 Прил 12 (толщинометрия)'!C736</f>
        <v>0</v>
      </c>
      <c r="B762" s="295"/>
      <c r="C762" s="295"/>
      <c r="D762" s="256"/>
      <c r="E762" s="296"/>
      <c r="F762" s="312"/>
      <c r="G762" s="312"/>
      <c r="H762" s="312"/>
      <c r="I762" s="312"/>
      <c r="J762" s="312"/>
      <c r="K762" s="312"/>
      <c r="L762" s="226"/>
      <c r="M762" s="219"/>
    </row>
    <row r="763" spans="1:13" ht="16.5" thickBot="1">
      <c r="A763" s="300">
        <f>'3 Прил 12 (толщинометрия)'!C737</f>
        <v>0</v>
      </c>
      <c r="B763" s="300">
        <f>'3 Прил 12 (толщинометрия)'!D737</f>
        <v>0</v>
      </c>
      <c r="C763" s="300">
        <f>'3 Прил 12 (толщинометрия)'!E737</f>
        <v>0</v>
      </c>
      <c r="D763" s="301">
        <f>'3 Прил 12 (толщинометрия)'!F737</f>
        <v>0</v>
      </c>
      <c r="E763" s="302">
        <f>'3 Прил 12 (толщинометрия)'!G737</f>
        <v>0</v>
      </c>
      <c r="F763" s="312"/>
      <c r="G763" s="312"/>
      <c r="H763" s="312"/>
      <c r="I763" s="312"/>
      <c r="J763" s="312"/>
      <c r="K763" s="312"/>
      <c r="L763" s="225">
        <f>MAX(F762:K764)</f>
        <v>0</v>
      </c>
      <c r="M763" s="220">
        <f>'3 Прил 12 (толщинометрия)'!H737</f>
        <v>6.6</v>
      </c>
    </row>
    <row r="764" spans="1:13" ht="16.5" thickBot="1">
      <c r="A764" s="306"/>
      <c r="B764" s="306"/>
      <c r="C764" s="306"/>
      <c r="D764" s="307"/>
      <c r="E764" s="308"/>
      <c r="F764" s="312"/>
      <c r="G764" s="312"/>
      <c r="H764" s="312"/>
      <c r="I764" s="312"/>
      <c r="J764" s="312"/>
      <c r="K764" s="312"/>
      <c r="L764" s="227"/>
      <c r="M764" s="221"/>
    </row>
    <row r="765" spans="1:13" ht="16.5" thickBot="1">
      <c r="A765" s="295">
        <f>'3 Прил 12 (толщинометрия)'!C739</f>
        <v>0</v>
      </c>
      <c r="B765" s="295"/>
      <c r="C765" s="295"/>
      <c r="D765" s="256"/>
      <c r="E765" s="296"/>
      <c r="F765" s="312"/>
      <c r="G765" s="312"/>
      <c r="H765" s="312"/>
      <c r="I765" s="312"/>
      <c r="J765" s="312"/>
      <c r="K765" s="312"/>
      <c r="L765" s="226"/>
      <c r="M765" s="219"/>
    </row>
    <row r="766" spans="1:13" ht="16.5" thickBot="1">
      <c r="A766" s="300">
        <f>'3 Прил 12 (толщинометрия)'!C740</f>
        <v>0</v>
      </c>
      <c r="B766" s="300">
        <f>'3 Прил 12 (толщинометрия)'!D740</f>
        <v>0</v>
      </c>
      <c r="C766" s="300">
        <f>'3 Прил 12 (толщинометрия)'!E740</f>
        <v>0</v>
      </c>
      <c r="D766" s="301">
        <f>'3 Прил 12 (толщинометрия)'!F740</f>
        <v>0</v>
      </c>
      <c r="E766" s="302">
        <f>'3 Прил 12 (толщинометрия)'!G740</f>
        <v>0</v>
      </c>
      <c r="F766" s="312"/>
      <c r="G766" s="312"/>
      <c r="H766" s="312"/>
      <c r="I766" s="312"/>
      <c r="J766" s="312"/>
      <c r="K766" s="312"/>
      <c r="L766" s="225">
        <f>MAX(F765:K767)</f>
        <v>0</v>
      </c>
      <c r="M766" s="220">
        <f>'3 Прил 12 (толщинометрия)'!H740</f>
        <v>6.8</v>
      </c>
    </row>
    <row r="767" spans="1:13" ht="16.5" thickBot="1">
      <c r="A767" s="306"/>
      <c r="B767" s="306"/>
      <c r="C767" s="306"/>
      <c r="D767" s="307"/>
      <c r="E767" s="308"/>
      <c r="F767" s="312"/>
      <c r="G767" s="312"/>
      <c r="H767" s="312"/>
      <c r="I767" s="312"/>
      <c r="J767" s="312"/>
      <c r="K767" s="312"/>
      <c r="L767" s="227"/>
      <c r="M767" s="221"/>
    </row>
    <row r="768" spans="1:13" ht="16.5" thickBot="1">
      <c r="A768" s="295">
        <f>'3 Прил 12 (толщинометрия)'!C742</f>
        <v>0</v>
      </c>
      <c r="B768" s="295"/>
      <c r="C768" s="295"/>
      <c r="D768" s="256"/>
      <c r="E768" s="296"/>
      <c r="F768" s="312"/>
      <c r="G768" s="312"/>
      <c r="H768" s="312"/>
      <c r="I768" s="312"/>
      <c r="J768" s="312"/>
      <c r="K768" s="312"/>
      <c r="L768" s="226"/>
      <c r="M768" s="219"/>
    </row>
    <row r="769" spans="1:13" ht="16.5" thickBot="1">
      <c r="A769" s="300">
        <f>'3 Прил 12 (толщинометрия)'!C743</f>
        <v>0</v>
      </c>
      <c r="B769" s="300">
        <f>'3 Прил 12 (толщинометрия)'!D743</f>
        <v>0</v>
      </c>
      <c r="C769" s="300">
        <f>'3 Прил 12 (толщинометрия)'!E743</f>
        <v>0</v>
      </c>
      <c r="D769" s="301">
        <f>'3 Прил 12 (толщинометрия)'!F743</f>
        <v>0</v>
      </c>
      <c r="E769" s="302">
        <f>'3 Прил 12 (толщинометрия)'!G743</f>
        <v>0</v>
      </c>
      <c r="F769" s="312"/>
      <c r="G769" s="312"/>
      <c r="H769" s="312"/>
      <c r="I769" s="312"/>
      <c r="J769" s="312"/>
      <c r="K769" s="312"/>
      <c r="L769" s="225">
        <f>MAX(F768:K770)</f>
        <v>0</v>
      </c>
      <c r="M769" s="220">
        <f>'3 Прил 12 (толщинометрия)'!H743</f>
        <v>7.2</v>
      </c>
    </row>
    <row r="770" spans="1:13" ht="16.5" thickBot="1">
      <c r="A770" s="306"/>
      <c r="B770" s="306"/>
      <c r="C770" s="306"/>
      <c r="D770" s="307"/>
      <c r="E770" s="308"/>
      <c r="F770" s="312"/>
      <c r="G770" s="312"/>
      <c r="H770" s="312"/>
      <c r="I770" s="312"/>
      <c r="J770" s="312"/>
      <c r="K770" s="312"/>
      <c r="L770" s="227"/>
      <c r="M770" s="221"/>
    </row>
    <row r="771" spans="1:13" ht="16.5" thickBot="1">
      <c r="A771" s="295">
        <f>'3 Прил 12 (толщинометрия)'!C745</f>
        <v>0</v>
      </c>
      <c r="B771" s="295"/>
      <c r="C771" s="295"/>
      <c r="D771" s="256"/>
      <c r="E771" s="296"/>
      <c r="F771" s="312"/>
      <c r="G771" s="312"/>
      <c r="H771" s="312"/>
      <c r="I771" s="312"/>
      <c r="J771" s="312"/>
      <c r="K771" s="312"/>
      <c r="L771" s="226"/>
      <c r="M771" s="219"/>
    </row>
    <row r="772" spans="1:13" ht="16.5" thickBot="1">
      <c r="A772" s="300">
        <f>'3 Прил 12 (толщинометрия)'!C746</f>
        <v>0</v>
      </c>
      <c r="B772" s="300">
        <f>'3 Прил 12 (толщинометрия)'!D746</f>
        <v>0</v>
      </c>
      <c r="C772" s="300">
        <f>'3 Прил 12 (толщинометрия)'!E746</f>
        <v>0</v>
      </c>
      <c r="D772" s="301">
        <f>'3 Прил 12 (толщинометрия)'!F746</f>
        <v>0</v>
      </c>
      <c r="E772" s="302">
        <f>'3 Прил 12 (толщинометрия)'!G746</f>
        <v>0</v>
      </c>
      <c r="F772" s="312"/>
      <c r="G772" s="312"/>
      <c r="H772" s="312"/>
      <c r="I772" s="312"/>
      <c r="J772" s="312"/>
      <c r="K772" s="312"/>
      <c r="L772" s="225">
        <f>MAX(F771:K773)</f>
        <v>0</v>
      </c>
      <c r="M772" s="220">
        <f>'3 Прил 12 (толщинометрия)'!H746</f>
        <v>7.7</v>
      </c>
    </row>
    <row r="773" spans="1:13" ht="16.5" thickBot="1">
      <c r="A773" s="306"/>
      <c r="B773" s="306"/>
      <c r="C773" s="306"/>
      <c r="D773" s="307"/>
      <c r="E773" s="308"/>
      <c r="F773" s="312"/>
      <c r="G773" s="312"/>
      <c r="H773" s="312"/>
      <c r="I773" s="312"/>
      <c r="J773" s="312"/>
      <c r="K773" s="312"/>
      <c r="L773" s="227"/>
      <c r="M773" s="221"/>
    </row>
    <row r="774" spans="1:13" ht="16.5" thickBot="1">
      <c r="A774" s="295">
        <f>'3 Прил 12 (толщинометрия)'!C748</f>
        <v>0</v>
      </c>
      <c r="B774" s="295"/>
      <c r="C774" s="295"/>
      <c r="D774" s="256"/>
      <c r="E774" s="296"/>
      <c r="F774" s="312"/>
      <c r="G774" s="312"/>
      <c r="H774" s="312"/>
      <c r="I774" s="312"/>
      <c r="J774" s="312"/>
      <c r="K774" s="312"/>
      <c r="L774" s="226"/>
      <c r="M774" s="219"/>
    </row>
    <row r="775" spans="1:13" ht="16.5" thickBot="1">
      <c r="A775" s="300">
        <f>'3 Прил 12 (толщинометрия)'!C749</f>
        <v>0</v>
      </c>
      <c r="B775" s="300">
        <f>'3 Прил 12 (толщинометрия)'!D749</f>
        <v>0</v>
      </c>
      <c r="C775" s="300">
        <f>'3 Прил 12 (толщинометрия)'!E749</f>
        <v>0</v>
      </c>
      <c r="D775" s="301">
        <f>'3 Прил 12 (толщинометрия)'!F749</f>
        <v>0</v>
      </c>
      <c r="E775" s="302">
        <f>'3 Прил 12 (толщинометрия)'!G749</f>
        <v>0</v>
      </c>
      <c r="F775" s="312"/>
      <c r="G775" s="312"/>
      <c r="H775" s="312"/>
      <c r="I775" s="312"/>
      <c r="J775" s="312"/>
      <c r="K775" s="312"/>
      <c r="L775" s="225">
        <f>MAX(F774:K776)</f>
        <v>0</v>
      </c>
      <c r="M775" s="220">
        <f>'3 Прил 12 (толщинометрия)'!H749</f>
        <v>7.7</v>
      </c>
    </row>
    <row r="776" spans="1:13" ht="16.5" thickBot="1">
      <c r="A776" s="306"/>
      <c r="B776" s="306"/>
      <c r="C776" s="306"/>
      <c r="D776" s="307"/>
      <c r="E776" s="308"/>
      <c r="F776" s="312"/>
      <c r="G776" s="312"/>
      <c r="H776" s="312"/>
      <c r="I776" s="312"/>
      <c r="J776" s="312"/>
      <c r="K776" s="312"/>
      <c r="L776" s="227"/>
      <c r="M776" s="221"/>
    </row>
    <row r="777" spans="1:13" ht="16.5" thickBot="1">
      <c r="A777" s="295">
        <f>'3 Прил 12 (толщинометрия)'!C751</f>
        <v>0</v>
      </c>
      <c r="B777" s="295"/>
      <c r="C777" s="295"/>
      <c r="D777" s="256"/>
      <c r="E777" s="296"/>
      <c r="F777" s="312"/>
      <c r="G777" s="312"/>
      <c r="H777" s="312"/>
      <c r="I777" s="312"/>
      <c r="J777" s="312"/>
      <c r="K777" s="312"/>
      <c r="L777" s="226"/>
      <c r="M777" s="219"/>
    </row>
    <row r="778" spans="1:13" ht="16.5" thickBot="1">
      <c r="A778" s="300">
        <f>'3 Прил 12 (толщинометрия)'!C752</f>
        <v>0</v>
      </c>
      <c r="B778" s="300">
        <f>'3 Прил 12 (толщинометрия)'!D752</f>
        <v>0</v>
      </c>
      <c r="C778" s="300">
        <f>'3 Прил 12 (толщинометрия)'!E752</f>
        <v>0</v>
      </c>
      <c r="D778" s="301">
        <f>'3 Прил 12 (толщинометрия)'!F752</f>
        <v>0</v>
      </c>
      <c r="E778" s="302">
        <f>'3 Прил 12 (толщинометрия)'!G752</f>
        <v>0</v>
      </c>
      <c r="F778" s="312"/>
      <c r="G778" s="312"/>
      <c r="H778" s="312"/>
      <c r="I778" s="312"/>
      <c r="J778" s="312"/>
      <c r="K778" s="312"/>
      <c r="L778" s="225">
        <f>MAX(F777:K779)</f>
        <v>0</v>
      </c>
      <c r="M778" s="220">
        <f>'3 Прил 12 (толщинометрия)'!H752</f>
        <v>6.2</v>
      </c>
    </row>
    <row r="779" spans="1:13" ht="16.5" thickBot="1">
      <c r="A779" s="306"/>
      <c r="B779" s="306"/>
      <c r="C779" s="306"/>
      <c r="D779" s="307"/>
      <c r="E779" s="308"/>
      <c r="F779" s="312"/>
      <c r="G779" s="312"/>
      <c r="H779" s="312"/>
      <c r="I779" s="312"/>
      <c r="J779" s="312"/>
      <c r="K779" s="312"/>
      <c r="L779" s="227"/>
      <c r="M779" s="221"/>
    </row>
    <row r="780" spans="1:13" ht="16.5" thickBot="1">
      <c r="A780" s="295">
        <f>'3 Прил 12 (толщинометрия)'!C754</f>
        <v>0</v>
      </c>
      <c r="B780" s="295"/>
      <c r="C780" s="295"/>
      <c r="D780" s="256"/>
      <c r="E780" s="296"/>
      <c r="F780" s="312"/>
      <c r="G780" s="312"/>
      <c r="H780" s="312"/>
      <c r="I780" s="312"/>
      <c r="J780" s="312"/>
      <c r="K780" s="312"/>
      <c r="L780" s="226"/>
      <c r="M780" s="219"/>
    </row>
    <row r="781" spans="1:13" ht="16.5" thickBot="1">
      <c r="A781" s="300">
        <f>'3 Прил 12 (толщинометрия)'!C755</f>
        <v>0</v>
      </c>
      <c r="B781" s="300">
        <f>'3 Прил 12 (толщинометрия)'!D755</f>
        <v>0</v>
      </c>
      <c r="C781" s="300">
        <f>'3 Прил 12 (толщинометрия)'!E755</f>
        <v>0</v>
      </c>
      <c r="D781" s="301">
        <f>'3 Прил 12 (толщинометрия)'!F755</f>
        <v>0</v>
      </c>
      <c r="E781" s="302">
        <f>'3 Прил 12 (толщинометрия)'!G755</f>
        <v>0</v>
      </c>
      <c r="F781" s="312"/>
      <c r="G781" s="312"/>
      <c r="H781" s="312"/>
      <c r="I781" s="312"/>
      <c r="J781" s="312"/>
      <c r="K781" s="312"/>
      <c r="L781" s="225">
        <f>MAX(F780:K782)</f>
        <v>0</v>
      </c>
      <c r="M781" s="220">
        <f>'3 Прил 12 (толщинометрия)'!H755</f>
        <v>6.3</v>
      </c>
    </row>
    <row r="782" spans="1:13" ht="16.5" thickBot="1">
      <c r="A782" s="306"/>
      <c r="B782" s="306"/>
      <c r="C782" s="306"/>
      <c r="D782" s="307"/>
      <c r="E782" s="308"/>
      <c r="F782" s="312"/>
      <c r="G782" s="312"/>
      <c r="H782" s="312"/>
      <c r="I782" s="312"/>
      <c r="J782" s="312"/>
      <c r="K782" s="312"/>
      <c r="L782" s="227"/>
      <c r="M782" s="221"/>
    </row>
    <row r="783" spans="1:13" ht="16.5" thickBot="1">
      <c r="A783" s="295">
        <f>'3 Прил 12 (толщинометрия)'!C757</f>
        <v>0</v>
      </c>
      <c r="B783" s="295"/>
      <c r="C783" s="295"/>
      <c r="D783" s="256"/>
      <c r="E783" s="296"/>
      <c r="F783" s="312"/>
      <c r="G783" s="312"/>
      <c r="H783" s="312"/>
      <c r="I783" s="312"/>
      <c r="J783" s="312"/>
      <c r="K783" s="312"/>
      <c r="L783" s="226"/>
      <c r="M783" s="219"/>
    </row>
    <row r="784" spans="1:13" ht="16.5" thickBot="1">
      <c r="A784" s="300">
        <f>'3 Прил 12 (толщинометрия)'!C758</f>
        <v>0</v>
      </c>
      <c r="B784" s="300">
        <f>'3 Прил 12 (толщинометрия)'!D758</f>
        <v>0</v>
      </c>
      <c r="C784" s="300">
        <f>'3 Прил 12 (толщинометрия)'!E758</f>
        <v>0</v>
      </c>
      <c r="D784" s="301">
        <f>'3 Прил 12 (толщинометрия)'!F758</f>
        <v>0</v>
      </c>
      <c r="E784" s="302">
        <f>'3 Прил 12 (толщинометрия)'!G758</f>
        <v>0</v>
      </c>
      <c r="F784" s="312"/>
      <c r="G784" s="312"/>
      <c r="H784" s="312"/>
      <c r="I784" s="312"/>
      <c r="J784" s="312"/>
      <c r="K784" s="312"/>
      <c r="L784" s="225">
        <f>MAX(F783:K785)</f>
        <v>0</v>
      </c>
      <c r="M784" s="220">
        <f>'3 Прил 12 (толщинометрия)'!H758</f>
        <v>6.2</v>
      </c>
    </row>
    <row r="785" spans="1:13" ht="16.5" thickBot="1">
      <c r="A785" s="306"/>
      <c r="B785" s="306"/>
      <c r="C785" s="306"/>
      <c r="D785" s="307"/>
      <c r="E785" s="308"/>
      <c r="F785" s="312"/>
      <c r="G785" s="312"/>
      <c r="H785" s="312"/>
      <c r="I785" s="312"/>
      <c r="J785" s="312"/>
      <c r="K785" s="312"/>
      <c r="L785" s="227"/>
      <c r="M785" s="221"/>
    </row>
    <row r="786" spans="1:13" ht="16.5" thickBot="1">
      <c r="A786" s="295">
        <f>'3 Прил 12 (толщинометрия)'!C760</f>
        <v>0</v>
      </c>
      <c r="B786" s="295"/>
      <c r="C786" s="295"/>
      <c r="D786" s="256"/>
      <c r="E786" s="296"/>
      <c r="F786" s="312"/>
      <c r="G786" s="312"/>
      <c r="H786" s="312"/>
      <c r="I786" s="312"/>
      <c r="J786" s="312"/>
      <c r="K786" s="312"/>
      <c r="L786" s="226"/>
      <c r="M786" s="219"/>
    </row>
    <row r="787" spans="1:13" ht="16.5" thickBot="1">
      <c r="A787" s="300">
        <f>'3 Прил 12 (толщинометрия)'!C761</f>
        <v>0</v>
      </c>
      <c r="B787" s="300">
        <f>'3 Прил 12 (толщинометрия)'!D761</f>
        <v>0</v>
      </c>
      <c r="C787" s="300">
        <f>'3 Прил 12 (толщинометрия)'!E761</f>
        <v>0</v>
      </c>
      <c r="D787" s="301">
        <f>'3 Прил 12 (толщинометрия)'!F761</f>
        <v>0</v>
      </c>
      <c r="E787" s="302">
        <f>'3 Прил 12 (толщинометрия)'!G761</f>
        <v>0</v>
      </c>
      <c r="F787" s="312"/>
      <c r="G787" s="312"/>
      <c r="H787" s="312"/>
      <c r="I787" s="312"/>
      <c r="J787" s="312"/>
      <c r="K787" s="312"/>
      <c r="L787" s="225">
        <f>MAX(F786:K788)</f>
        <v>0</v>
      </c>
      <c r="M787" s="220">
        <f>'3 Прил 12 (толщинометрия)'!H761</f>
        <v>7.5</v>
      </c>
    </row>
    <row r="788" spans="1:13" ht="16.5" thickBot="1">
      <c r="A788" s="306"/>
      <c r="B788" s="306"/>
      <c r="C788" s="306"/>
      <c r="D788" s="307"/>
      <c r="E788" s="308"/>
      <c r="F788" s="312"/>
      <c r="G788" s="312"/>
      <c r="H788" s="312"/>
      <c r="I788" s="312"/>
      <c r="J788" s="312"/>
      <c r="K788" s="312"/>
      <c r="L788" s="227"/>
      <c r="M788" s="221"/>
    </row>
    <row r="789" spans="1:13" ht="16.5" thickBot="1">
      <c r="A789" s="295">
        <f>'3 Прил 12 (толщинометрия)'!C763</f>
        <v>0</v>
      </c>
      <c r="B789" s="295"/>
      <c r="C789" s="295"/>
      <c r="D789" s="256"/>
      <c r="E789" s="296"/>
      <c r="F789" s="312"/>
      <c r="G789" s="312"/>
      <c r="H789" s="312"/>
      <c r="I789" s="312"/>
      <c r="J789" s="312"/>
      <c r="K789" s="312"/>
      <c r="L789" s="226"/>
      <c r="M789" s="219"/>
    </row>
    <row r="790" spans="1:13" ht="16.5" thickBot="1">
      <c r="A790" s="300">
        <f>'3 Прил 12 (толщинометрия)'!C764</f>
        <v>0</v>
      </c>
      <c r="B790" s="300">
        <f>'3 Прил 12 (толщинометрия)'!D764</f>
        <v>0</v>
      </c>
      <c r="C790" s="300">
        <f>'3 Прил 12 (толщинометрия)'!E764</f>
        <v>0</v>
      </c>
      <c r="D790" s="301">
        <f>'3 Прил 12 (толщинометрия)'!F764</f>
        <v>0</v>
      </c>
      <c r="E790" s="302">
        <f>'3 Прил 12 (толщинометрия)'!G764</f>
        <v>0</v>
      </c>
      <c r="F790" s="312"/>
      <c r="G790" s="312"/>
      <c r="H790" s="312"/>
      <c r="I790" s="312"/>
      <c r="J790" s="312"/>
      <c r="K790" s="312"/>
      <c r="L790" s="225">
        <f>MAX(F789:K791)</f>
        <v>0</v>
      </c>
      <c r="M790" s="220">
        <f>'3 Прил 12 (толщинометрия)'!H764</f>
        <v>7.6</v>
      </c>
    </row>
    <row r="791" spans="1:13" ht="16.5" thickBot="1">
      <c r="A791" s="306"/>
      <c r="B791" s="306"/>
      <c r="C791" s="306"/>
      <c r="D791" s="307"/>
      <c r="E791" s="308"/>
      <c r="F791" s="312"/>
      <c r="G791" s="312"/>
      <c r="H791" s="312"/>
      <c r="I791" s="312"/>
      <c r="J791" s="312"/>
      <c r="K791" s="312"/>
      <c r="L791" s="227"/>
      <c r="M791" s="221"/>
    </row>
    <row r="792" spans="1:13" ht="16.5" thickBot="1">
      <c r="A792" s="295">
        <f>'3 Прил 12 (толщинометрия)'!C766</f>
        <v>0</v>
      </c>
      <c r="B792" s="295"/>
      <c r="C792" s="295"/>
      <c r="D792" s="256"/>
      <c r="E792" s="296"/>
      <c r="F792" s="312"/>
      <c r="G792" s="312"/>
      <c r="H792" s="312"/>
      <c r="I792" s="312"/>
      <c r="J792" s="312"/>
      <c r="K792" s="312"/>
      <c r="L792" s="226"/>
      <c r="M792" s="219"/>
    </row>
    <row r="793" spans="1:13" ht="16.5" thickBot="1">
      <c r="A793" s="300">
        <f>'3 Прил 12 (толщинометрия)'!C767</f>
        <v>0</v>
      </c>
      <c r="B793" s="300">
        <f>'3 Прил 12 (толщинометрия)'!D767</f>
        <v>0</v>
      </c>
      <c r="C793" s="300">
        <f>'3 Прил 12 (толщинометрия)'!E767</f>
        <v>0</v>
      </c>
      <c r="D793" s="301">
        <f>'3 Прил 12 (толщинометрия)'!F767</f>
        <v>0</v>
      </c>
      <c r="E793" s="302">
        <f>'3 Прил 12 (толщинометрия)'!G767</f>
        <v>0</v>
      </c>
      <c r="F793" s="312"/>
      <c r="G793" s="312"/>
      <c r="H793" s="312"/>
      <c r="I793" s="312"/>
      <c r="J793" s="312"/>
      <c r="K793" s="312"/>
      <c r="L793" s="225">
        <f>MAX(F792:K794)</f>
        <v>0</v>
      </c>
      <c r="M793" s="220">
        <f>'3 Прил 12 (толщинометрия)'!H767</f>
        <v>7.8</v>
      </c>
    </row>
    <row r="794" spans="1:13" ht="16.5" thickBot="1">
      <c r="A794" s="306"/>
      <c r="B794" s="306"/>
      <c r="C794" s="306"/>
      <c r="D794" s="307"/>
      <c r="E794" s="308"/>
      <c r="F794" s="312"/>
      <c r="G794" s="312"/>
      <c r="H794" s="312"/>
      <c r="I794" s="312"/>
      <c r="J794" s="312"/>
      <c r="K794" s="312"/>
      <c r="L794" s="227"/>
      <c r="M794" s="221"/>
    </row>
    <row r="795" spans="1:13" ht="16.5" thickBot="1">
      <c r="A795" s="295">
        <f>'3 Прил 12 (толщинометрия)'!C769</f>
        <v>0</v>
      </c>
      <c r="B795" s="295"/>
      <c r="C795" s="295"/>
      <c r="D795" s="256"/>
      <c r="E795" s="296"/>
      <c r="F795" s="312"/>
      <c r="G795" s="312"/>
      <c r="H795" s="312"/>
      <c r="I795" s="312"/>
      <c r="J795" s="312"/>
      <c r="K795" s="312"/>
      <c r="L795" s="226"/>
      <c r="M795" s="219"/>
    </row>
    <row r="796" spans="1:13" ht="16.5" thickBot="1">
      <c r="A796" s="300">
        <f>'3 Прил 12 (толщинометрия)'!C770</f>
        <v>0</v>
      </c>
      <c r="B796" s="300">
        <f>'3 Прил 12 (толщинометрия)'!D770</f>
        <v>0</v>
      </c>
      <c r="C796" s="300">
        <f>'3 Прил 12 (толщинометрия)'!E770</f>
        <v>0</v>
      </c>
      <c r="D796" s="301">
        <f>'3 Прил 12 (толщинометрия)'!F770</f>
        <v>0</v>
      </c>
      <c r="E796" s="302">
        <f>'3 Прил 12 (толщинометрия)'!G770</f>
        <v>0</v>
      </c>
      <c r="F796" s="312"/>
      <c r="G796" s="312"/>
      <c r="H796" s="312"/>
      <c r="I796" s="312"/>
      <c r="J796" s="312"/>
      <c r="K796" s="312"/>
      <c r="L796" s="225">
        <f>MAX(F795:K797)</f>
        <v>0</v>
      </c>
      <c r="M796" s="220">
        <f>'3 Прил 12 (толщинометрия)'!H770</f>
        <v>8.1999999999999993</v>
      </c>
    </row>
    <row r="797" spans="1:13" ht="16.5" thickBot="1">
      <c r="A797" s="306"/>
      <c r="B797" s="306"/>
      <c r="C797" s="306"/>
      <c r="D797" s="307"/>
      <c r="E797" s="308"/>
      <c r="F797" s="312"/>
      <c r="G797" s="312"/>
      <c r="H797" s="312"/>
      <c r="I797" s="312"/>
      <c r="J797" s="312"/>
      <c r="K797" s="312"/>
      <c r="L797" s="227"/>
      <c r="M797" s="221"/>
    </row>
    <row r="798" spans="1:13" ht="16.5" thickBot="1">
      <c r="A798" s="295">
        <f>'3 Прил 12 (толщинометрия)'!C772</f>
        <v>0</v>
      </c>
      <c r="B798" s="295"/>
      <c r="C798" s="295"/>
      <c r="D798" s="256"/>
      <c r="E798" s="296"/>
      <c r="F798" s="312"/>
      <c r="G798" s="312"/>
      <c r="H798" s="312"/>
      <c r="I798" s="312"/>
      <c r="J798" s="312"/>
      <c r="K798" s="312"/>
      <c r="L798" s="226"/>
      <c r="M798" s="219"/>
    </row>
    <row r="799" spans="1:13" ht="16.5" thickBot="1">
      <c r="A799" s="300">
        <f>'3 Прил 12 (толщинометрия)'!C773</f>
        <v>0</v>
      </c>
      <c r="B799" s="300">
        <f>'3 Прил 12 (толщинометрия)'!D773</f>
        <v>0</v>
      </c>
      <c r="C799" s="300">
        <f>'3 Прил 12 (толщинометрия)'!E773</f>
        <v>0</v>
      </c>
      <c r="D799" s="301">
        <f>'3 Прил 12 (толщинометрия)'!F773</f>
        <v>0</v>
      </c>
      <c r="E799" s="302">
        <f>'3 Прил 12 (толщинометрия)'!G773</f>
        <v>0</v>
      </c>
      <c r="F799" s="312"/>
      <c r="G799" s="312"/>
      <c r="H799" s="312"/>
      <c r="I799" s="312"/>
      <c r="J799" s="312"/>
      <c r="K799" s="312"/>
      <c r="L799" s="225">
        <f>MAX(F798:K800)</f>
        <v>0</v>
      </c>
      <c r="M799" s="220">
        <f>'3 Прил 12 (толщинометрия)'!H773</f>
        <v>8.1</v>
      </c>
    </row>
    <row r="800" spans="1:13" ht="16.5" thickBot="1">
      <c r="A800" s="306"/>
      <c r="B800" s="306"/>
      <c r="C800" s="306"/>
      <c r="D800" s="307"/>
      <c r="E800" s="308"/>
      <c r="F800" s="312"/>
      <c r="G800" s="312"/>
      <c r="H800" s="312"/>
      <c r="I800" s="312"/>
      <c r="J800" s="312"/>
      <c r="K800" s="312"/>
      <c r="L800" s="227"/>
      <c r="M800" s="221"/>
    </row>
    <row r="801" spans="1:13" ht="16.5" thickBot="1">
      <c r="A801" s="295">
        <f>'3 Прил 12 (толщинометрия)'!C775</f>
        <v>0</v>
      </c>
      <c r="B801" s="295"/>
      <c r="C801" s="295"/>
      <c r="D801" s="256"/>
      <c r="E801" s="296"/>
      <c r="F801" s="312"/>
      <c r="G801" s="312"/>
      <c r="H801" s="312"/>
      <c r="I801" s="312"/>
      <c r="J801" s="312"/>
      <c r="K801" s="312"/>
      <c r="L801" s="226"/>
      <c r="M801" s="219"/>
    </row>
    <row r="802" spans="1:13" ht="16.5" thickBot="1">
      <c r="A802" s="300">
        <f>'3 Прил 12 (толщинометрия)'!C776</f>
        <v>0</v>
      </c>
      <c r="B802" s="300">
        <f>'3 Прил 12 (толщинометрия)'!D776</f>
        <v>0</v>
      </c>
      <c r="C802" s="300">
        <f>'3 Прил 12 (толщинометрия)'!E776</f>
        <v>0</v>
      </c>
      <c r="D802" s="301">
        <f>'3 Прил 12 (толщинометрия)'!F776</f>
        <v>0</v>
      </c>
      <c r="E802" s="302">
        <f>'3 Прил 12 (толщинометрия)'!G776</f>
        <v>0</v>
      </c>
      <c r="F802" s="312"/>
      <c r="G802" s="312"/>
      <c r="H802" s="312"/>
      <c r="I802" s="312"/>
      <c r="J802" s="312"/>
      <c r="K802" s="312"/>
      <c r="L802" s="225">
        <f>MAX(F801:K803)</f>
        <v>0</v>
      </c>
      <c r="M802" s="220">
        <f>'3 Прил 12 (толщинометрия)'!H776</f>
        <v>8.1</v>
      </c>
    </row>
    <row r="803" spans="1:13" ht="16.5" thickBot="1">
      <c r="A803" s="306"/>
      <c r="B803" s="306"/>
      <c r="C803" s="306"/>
      <c r="D803" s="307"/>
      <c r="E803" s="308"/>
      <c r="F803" s="312"/>
      <c r="G803" s="312"/>
      <c r="H803" s="312"/>
      <c r="I803" s="312"/>
      <c r="J803" s="312"/>
      <c r="K803" s="312"/>
      <c r="L803" s="227"/>
      <c r="M803" s="221"/>
    </row>
    <row r="804" spans="1:13" ht="16.5" thickBot="1">
      <c r="A804" s="295">
        <f>'3 Прил 12 (толщинометрия)'!C778</f>
        <v>0</v>
      </c>
      <c r="B804" s="295"/>
      <c r="C804" s="295"/>
      <c r="D804" s="256"/>
      <c r="E804" s="296"/>
      <c r="F804" s="312"/>
      <c r="G804" s="312"/>
      <c r="H804" s="312"/>
      <c r="I804" s="312"/>
      <c r="J804" s="312"/>
      <c r="K804" s="312"/>
      <c r="L804" s="226"/>
      <c r="M804" s="219"/>
    </row>
    <row r="805" spans="1:13" ht="16.5" thickBot="1">
      <c r="A805" s="300">
        <f>'3 Прил 12 (толщинометрия)'!C779</f>
        <v>0</v>
      </c>
      <c r="B805" s="300">
        <f>'3 Прил 12 (толщинометрия)'!D779</f>
        <v>0</v>
      </c>
      <c r="C805" s="300">
        <f>'3 Прил 12 (толщинометрия)'!E779</f>
        <v>0</v>
      </c>
      <c r="D805" s="301">
        <f>'3 Прил 12 (толщинометрия)'!F779</f>
        <v>0</v>
      </c>
      <c r="E805" s="302">
        <f>'3 Прил 12 (толщинометрия)'!G779</f>
        <v>0</v>
      </c>
      <c r="F805" s="312"/>
      <c r="G805" s="312"/>
      <c r="H805" s="312"/>
      <c r="I805" s="312"/>
      <c r="J805" s="312"/>
      <c r="K805" s="312"/>
      <c r="L805" s="225">
        <f>MAX(F804:K806)</f>
        <v>0</v>
      </c>
      <c r="M805" s="220">
        <f>'3 Прил 12 (толщинометрия)'!H779</f>
        <v>7.7</v>
      </c>
    </row>
    <row r="806" spans="1:13" ht="16.5" thickBot="1">
      <c r="A806" s="306"/>
      <c r="B806" s="306"/>
      <c r="C806" s="306"/>
      <c r="D806" s="307"/>
      <c r="E806" s="308"/>
      <c r="F806" s="312"/>
      <c r="G806" s="312"/>
      <c r="H806" s="312"/>
      <c r="I806" s="312"/>
      <c r="J806" s="312"/>
      <c r="K806" s="312"/>
      <c r="L806" s="227"/>
      <c r="M806" s="221"/>
    </row>
    <row r="807" spans="1:13" ht="16.5" thickBot="1">
      <c r="A807" s="295">
        <f>'3 Прил 12 (толщинометрия)'!C781</f>
        <v>0</v>
      </c>
      <c r="B807" s="295"/>
      <c r="C807" s="295"/>
      <c r="D807" s="256"/>
      <c r="E807" s="296"/>
      <c r="F807" s="312"/>
      <c r="G807" s="312"/>
      <c r="H807" s="312"/>
      <c r="I807" s="312"/>
      <c r="J807" s="312"/>
      <c r="K807" s="312"/>
      <c r="L807" s="226"/>
      <c r="M807" s="219"/>
    </row>
    <row r="808" spans="1:13" ht="16.5" thickBot="1">
      <c r="A808" s="300">
        <f>'3 Прил 12 (толщинометрия)'!C782</f>
        <v>0</v>
      </c>
      <c r="B808" s="300">
        <f>'3 Прил 12 (толщинометрия)'!D782</f>
        <v>0</v>
      </c>
      <c r="C808" s="300">
        <f>'3 Прил 12 (толщинометрия)'!E782</f>
        <v>0</v>
      </c>
      <c r="D808" s="301">
        <f>'3 Прил 12 (толщинометрия)'!F782</f>
        <v>0</v>
      </c>
      <c r="E808" s="302">
        <f>'3 Прил 12 (толщинометрия)'!G782</f>
        <v>0</v>
      </c>
      <c r="F808" s="312"/>
      <c r="G808" s="312"/>
      <c r="H808" s="312"/>
      <c r="I808" s="312"/>
      <c r="J808" s="312"/>
      <c r="K808" s="312"/>
      <c r="L808" s="225">
        <f>MAX(F807:K809)</f>
        <v>0</v>
      </c>
      <c r="M808" s="220">
        <f>'3 Прил 12 (толщинометрия)'!H782</f>
        <v>7.8</v>
      </c>
    </row>
    <row r="809" spans="1:13" ht="16.5" thickBot="1">
      <c r="A809" s="306"/>
      <c r="B809" s="306"/>
      <c r="C809" s="306"/>
      <c r="D809" s="307"/>
      <c r="E809" s="308"/>
      <c r="F809" s="312"/>
      <c r="G809" s="312"/>
      <c r="H809" s="312"/>
      <c r="I809" s="312"/>
      <c r="J809" s="312"/>
      <c r="K809" s="312"/>
      <c r="L809" s="227"/>
      <c r="M809" s="221"/>
    </row>
  </sheetData>
  <autoFilter ref="A54:M809" xr:uid="{00000000-0009-0000-0000-000005000000}">
    <filterColumn colId="5" showButton="0"/>
    <filterColumn colId="6" showButton="0"/>
    <filterColumn colId="7" showButton="0"/>
    <filterColumn colId="8" showButton="0"/>
    <filterColumn colId="9" showButton="0"/>
  </autoFilter>
  <mergeCells count="9">
    <mergeCell ref="M1:S1"/>
    <mergeCell ref="A11:K11"/>
    <mergeCell ref="A54:A55"/>
    <mergeCell ref="B54:B55"/>
    <mergeCell ref="F54:K54"/>
    <mergeCell ref="A12:A13"/>
    <mergeCell ref="B12:B13"/>
    <mergeCell ref="C12:C13"/>
    <mergeCell ref="F12:I12"/>
  </mergeCells>
  <conditionalFormatting sqref="A57:E809 L57:M809">
    <cfRule type="containsText" dxfId="8" priority="1" operator="containsText" text="заглушка">
      <formula>NOT(ISERROR(SEARCH("заглушка",A57)))</formula>
    </cfRule>
    <cfRule type="containsText" dxfId="7" priority="2" operator="containsText" text="переход">
      <formula>NOT(ISERROR(SEARCH("переход",A57)))</formula>
    </cfRule>
    <cfRule type="containsText" dxfId="6" priority="3" operator="containsText" text="шурф">
      <formula>NOT(ISERROR(SEARCH("шурф",A57)))</formula>
    </cfRule>
    <cfRule type="containsText" dxfId="5" priority="4" operator="containsText" text="тройник">
      <formula>NOT(ISERROR(SEARCH("тройник",A57)))</formula>
    </cfRule>
    <cfRule type="containsText" dxfId="4" priority="5" operator="containsText" text="отвод">
      <formula>NOT(ISERROR(SEARCH("отвод",A57)))</formula>
    </cfRule>
    <cfRule type="containsText" dxfId="3" priority="6" operator="containsText" text="труба">
      <formula>NOT(ISERROR(SEARCH("труба",A57)))</formula>
    </cfRule>
  </conditionalFormatting>
  <conditionalFormatting sqref="D1:F1 A15:D35">
    <cfRule type="containsText" dxfId="2" priority="28" operator="containsText" text="ЗДШ">
      <formula>NOT(ISERROR(SEARCH("ЗДШ",A1)))</formula>
    </cfRule>
    <cfRule type="containsText" dxfId="1" priority="29" operator="containsText" text="ОК">
      <formula>NOT(ISERROR(SEARCH("ОК",A1)))</formula>
    </cfRule>
    <cfRule type="containsText" dxfId="0" priority="30" operator="containsText" text="ЗКЛ">
      <formula>NOT(ISERROR(SEARCH("ЗКЛ",A1)))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81"/>
  <sheetViews>
    <sheetView workbookViewId="0">
      <selection activeCell="C5" sqref="C5"/>
    </sheetView>
  </sheetViews>
  <sheetFormatPr defaultColWidth="9.140625" defaultRowHeight="12.75"/>
  <cols>
    <col min="1" max="1" width="9.140625" style="15"/>
    <col min="2" max="2" width="15.140625" style="15" customWidth="1"/>
    <col min="3" max="3" width="10.7109375" style="15" customWidth="1"/>
    <col min="4" max="4" width="9.140625" style="15"/>
    <col min="5" max="5" width="10.140625" style="15" customWidth="1"/>
    <col min="6" max="16384" width="9.140625" style="15"/>
  </cols>
  <sheetData>
    <row r="2" spans="1:7">
      <c r="G2" s="191" t="s">
        <v>210</v>
      </c>
    </row>
    <row r="3" spans="1:7">
      <c r="A3" s="177" t="s">
        <v>92</v>
      </c>
      <c r="B3" s="177" t="s">
        <v>202</v>
      </c>
      <c r="C3" s="177" t="s">
        <v>93</v>
      </c>
      <c r="D3" s="177" t="s">
        <v>203</v>
      </c>
      <c r="E3" s="177" t="s">
        <v>204</v>
      </c>
    </row>
    <row r="4" spans="1:7">
      <c r="A4" s="14">
        <v>1</v>
      </c>
      <c r="B4" s="14" t="s">
        <v>238</v>
      </c>
      <c r="C4" s="14" t="str">
        <f>VLOOKUP($B4,'3 Прил 12 (Чистовик+вывод)'!$A57:$K659,2,FALSE)</f>
        <v>00+10</v>
      </c>
      <c r="D4" s="14">
        <f>VLOOKUP($B4,'3 Прил 12 (Чистовик+вывод)'!$A57:$K659,6,FALSE)</f>
        <v>7.8</v>
      </c>
      <c r="E4" s="14">
        <f>VLOOKUP($B4,'2 Приложение 13 (чистовик)'!$B34:$L245,11,FALSE)</f>
        <v>137</v>
      </c>
    </row>
    <row r="5" spans="1:7">
      <c r="A5" s="14">
        <v>2</v>
      </c>
      <c r="B5" s="14" t="s">
        <v>239</v>
      </c>
      <c r="C5" s="14" t="e">
        <f>VLOOKUP($B5,'3 Прил 12 (Чистовик+вывод)'!$A58:$K660,2,FALSE)</f>
        <v>#N/A</v>
      </c>
      <c r="D5" s="14" t="e">
        <f>VLOOKUP($B5,'3 Прил 12 (Чистовик+вывод)'!$A58:$K660,6,FALSE)</f>
        <v>#N/A</v>
      </c>
      <c r="E5" s="14" t="e">
        <f>VLOOKUP($B5,'2 Приложение 13 (чистовик)'!$B35:$L246,11,FALSE)</f>
        <v>#N/A</v>
      </c>
    </row>
    <row r="6" spans="1:7">
      <c r="A6" s="14">
        <v>3</v>
      </c>
      <c r="B6" s="14" t="s">
        <v>240</v>
      </c>
      <c r="C6" s="14" t="e">
        <f>VLOOKUP($B6,'3 Прил 12 (Чистовик+вывод)'!$A59:$K659,2,FALSE)</f>
        <v>#N/A</v>
      </c>
      <c r="D6" s="14" t="e">
        <f>VLOOKUP($B6,'3 Прил 12 (Чистовик+вывод)'!$A59:$K661,6,FALSE)</f>
        <v>#N/A</v>
      </c>
      <c r="E6" s="14" t="e">
        <f>VLOOKUP($B6,'2 Приложение 13 (чистовик)'!$B36:$L247,11,FALSE)</f>
        <v>#N/A</v>
      </c>
    </row>
    <row r="7" spans="1:7">
      <c r="A7" s="14">
        <v>4</v>
      </c>
      <c r="B7" s="14" t="s">
        <v>241</v>
      </c>
      <c r="C7" s="14" t="e">
        <f>VLOOKUP($B7,'3 Прил 12 (Чистовик+вывод)'!$A60:$K659,2,FALSE)</f>
        <v>#N/A</v>
      </c>
      <c r="D7" s="14" t="e">
        <f>VLOOKUP($B7,'3 Прил 12 (Чистовик+вывод)'!$A60:$K662,6,FALSE)</f>
        <v>#N/A</v>
      </c>
      <c r="E7" s="14" t="e">
        <f>VLOOKUP($B7,'2 Приложение 13 (чистовик)'!$B37:$L248,11,FALSE)</f>
        <v>#N/A</v>
      </c>
    </row>
    <row r="8" spans="1:7">
      <c r="A8" s="14">
        <v>5</v>
      </c>
      <c r="B8" s="14" t="s">
        <v>242</v>
      </c>
      <c r="C8" s="14" t="e">
        <f>VLOOKUP($B8,'3 Прил 12 (Чистовик+вывод)'!$A61:$K659,2,FALSE)</f>
        <v>#N/A</v>
      </c>
      <c r="D8" s="14" t="e">
        <f>VLOOKUP($B8,'3 Прил 12 (Чистовик+вывод)'!$A61:$K663,6,FALSE)</f>
        <v>#N/A</v>
      </c>
      <c r="E8" s="14" t="e">
        <f>VLOOKUP($B8,'2 Приложение 13 (чистовик)'!$B38:$L249,11,FALSE)</f>
        <v>#N/A</v>
      </c>
    </row>
    <row r="9" spans="1:7">
      <c r="A9" s="14">
        <v>6</v>
      </c>
      <c r="B9" s="14" t="s">
        <v>243</v>
      </c>
      <c r="C9" s="14" t="e">
        <f>VLOOKUP($B9,'3 Прил 12 (Чистовик+вывод)'!$A62:$K659,2,FALSE)</f>
        <v>#N/A</v>
      </c>
      <c r="D9" s="14" t="e">
        <f>VLOOKUP($B9,'3 Прил 12 (Чистовик+вывод)'!$A62:$K664,6,FALSE)</f>
        <v>#N/A</v>
      </c>
      <c r="E9" s="14" t="e">
        <f>VLOOKUP($B9,'2 Приложение 13 (чистовик)'!$B39:$L250,11,FALSE)</f>
        <v>#N/A</v>
      </c>
    </row>
    <row r="10" spans="1:7">
      <c r="A10" s="14">
        <v>7</v>
      </c>
      <c r="B10" s="14" t="s">
        <v>244</v>
      </c>
      <c r="C10" s="14" t="e">
        <f>VLOOKUP($B10,'3 Прил 12 (Чистовик+вывод)'!$A63:$K659,2,FALSE)</f>
        <v>#N/A</v>
      </c>
      <c r="D10" s="14" t="e">
        <f>VLOOKUP($B10,'3 Прил 12 (Чистовик+вывод)'!$A63:$K665,6,FALSE)</f>
        <v>#N/A</v>
      </c>
      <c r="E10" s="14" t="e">
        <f>VLOOKUP($B10,'2 Приложение 13 (чистовик)'!$B40:$L251,11,FALSE)</f>
        <v>#N/A</v>
      </c>
    </row>
    <row r="11" spans="1:7">
      <c r="A11" s="14">
        <v>8</v>
      </c>
      <c r="B11" s="14" t="s">
        <v>245</v>
      </c>
      <c r="C11" s="14" t="e">
        <f>VLOOKUP($B11,'3 Прил 12 (Чистовик+вывод)'!$A64:$K659,2,FALSE)</f>
        <v>#N/A</v>
      </c>
      <c r="D11" s="14" t="e">
        <f>VLOOKUP($B11,'3 Прил 12 (Чистовик+вывод)'!$A64:$K666,6,FALSE)</f>
        <v>#N/A</v>
      </c>
      <c r="E11" s="14" t="e">
        <f>VLOOKUP($B11,'2 Приложение 13 (чистовик)'!$B41:$L252,11,FALSE)</f>
        <v>#N/A</v>
      </c>
    </row>
    <row r="12" spans="1:7">
      <c r="A12" s="14">
        <v>9</v>
      </c>
      <c r="B12" s="14" t="s">
        <v>246</v>
      </c>
      <c r="C12" s="14" t="e">
        <f>VLOOKUP($B12,'3 Прил 12 (Чистовик+вывод)'!$A65:$K659,2,FALSE)</f>
        <v>#N/A</v>
      </c>
      <c r="D12" s="14" t="e">
        <f>VLOOKUP($B12,'3 Прил 12 (Чистовик+вывод)'!$A65:$K667,6,FALSE)</f>
        <v>#N/A</v>
      </c>
      <c r="E12" s="14" t="e">
        <f>VLOOKUP($B12,'2 Приложение 13 (чистовик)'!$B42:$L253,11,FALSE)</f>
        <v>#N/A</v>
      </c>
    </row>
    <row r="13" spans="1:7">
      <c r="A13" s="14">
        <v>10</v>
      </c>
      <c r="B13" s="14" t="s">
        <v>247</v>
      </c>
      <c r="C13" s="14" t="e">
        <f>VLOOKUP($B13,'3 Прил 12 (Чистовик+вывод)'!$A66:$K659,2,FALSE)</f>
        <v>#N/A</v>
      </c>
      <c r="D13" s="14" t="e">
        <f>VLOOKUP($B13,'3 Прил 12 (Чистовик+вывод)'!$A66:$K668,6,FALSE)</f>
        <v>#N/A</v>
      </c>
      <c r="E13" s="14" t="e">
        <f>VLOOKUP($B13,'2 Приложение 13 (чистовик)'!$B43:$L254,11,FALSE)</f>
        <v>#N/A</v>
      </c>
    </row>
    <row r="14" spans="1:7">
      <c r="A14" s="14">
        <v>11</v>
      </c>
      <c r="B14" s="14" t="s">
        <v>248</v>
      </c>
      <c r="C14" s="14" t="e">
        <f>VLOOKUP($B14,'3 Прил 12 (Чистовик+вывод)'!$A67:$K659,2,FALSE)</f>
        <v>#N/A</v>
      </c>
      <c r="D14" s="14" t="e">
        <f>VLOOKUP($B14,'3 Прил 12 (Чистовик+вывод)'!$A67:$K669,6,FALSE)</f>
        <v>#N/A</v>
      </c>
      <c r="E14" s="14" t="e">
        <f>VLOOKUP($B14,'2 Приложение 13 (чистовик)'!$B44:$L255,11,FALSE)</f>
        <v>#N/A</v>
      </c>
    </row>
    <row r="15" spans="1:7">
      <c r="A15" s="14">
        <v>12</v>
      </c>
      <c r="B15" s="14" t="s">
        <v>249</v>
      </c>
      <c r="C15" s="14" t="e">
        <f>VLOOKUP($B15,'3 Прил 12 (Чистовик+вывод)'!$A68:$K659,2,FALSE)</f>
        <v>#N/A</v>
      </c>
      <c r="D15" s="14" t="e">
        <f>VLOOKUP($B15,'3 Прил 12 (Чистовик+вывод)'!$A68:$K670,6,FALSE)</f>
        <v>#N/A</v>
      </c>
      <c r="E15" s="14" t="e">
        <f>VLOOKUP($B15,'2 Приложение 13 (чистовик)'!$B45:$L256,11,FALSE)</f>
        <v>#N/A</v>
      </c>
    </row>
    <row r="16" spans="1:7">
      <c r="A16" s="14">
        <v>13</v>
      </c>
      <c r="B16" s="14" t="s">
        <v>250</v>
      </c>
      <c r="C16" s="14" t="e">
        <f>VLOOKUP($B16,'3 Прил 12 (Чистовик+вывод)'!$A69:$K659,2,FALSE)</f>
        <v>#N/A</v>
      </c>
      <c r="D16" s="14" t="e">
        <f>VLOOKUP($B16,'3 Прил 12 (Чистовик+вывод)'!$A69:$K671,6,FALSE)</f>
        <v>#N/A</v>
      </c>
      <c r="E16" s="14" t="e">
        <f>VLOOKUP($B16,'2 Приложение 13 (чистовик)'!$B46:$L257,11,FALSE)</f>
        <v>#N/A</v>
      </c>
    </row>
    <row r="17" spans="1:5">
      <c r="A17" s="14">
        <v>14</v>
      </c>
      <c r="B17" s="14" t="s">
        <v>251</v>
      </c>
      <c r="C17" s="14" t="e">
        <f>VLOOKUP($B17,'3 Прил 12 (Чистовик+вывод)'!$A70:$K659,2,FALSE)</f>
        <v>#N/A</v>
      </c>
      <c r="D17" s="14" t="e">
        <f>VLOOKUP($B17,'3 Прил 12 (Чистовик+вывод)'!$A70:$K672,6,FALSE)</f>
        <v>#N/A</v>
      </c>
      <c r="E17" s="14" t="e">
        <f>VLOOKUP($B17,'2 Приложение 13 (чистовик)'!$B47:$L258,11,FALSE)</f>
        <v>#N/A</v>
      </c>
    </row>
    <row r="18" spans="1:5">
      <c r="A18" s="14">
        <v>15</v>
      </c>
      <c r="B18" s="14" t="s">
        <v>252</v>
      </c>
      <c r="C18" s="14" t="e">
        <f>VLOOKUP($B18,'3 Прил 12 (Чистовик+вывод)'!$A71:$K659,2,FALSE)</f>
        <v>#N/A</v>
      </c>
      <c r="D18" s="14" t="e">
        <f>VLOOKUP($B18,'3 Прил 12 (Чистовик+вывод)'!$A71:$K673,6,FALSE)</f>
        <v>#N/A</v>
      </c>
      <c r="E18" s="14" t="e">
        <f>VLOOKUP($B18,'2 Приложение 13 (чистовик)'!$B48:$L259,11,FALSE)</f>
        <v>#N/A</v>
      </c>
    </row>
    <row r="19" spans="1:5">
      <c r="A19" s="14">
        <v>16</v>
      </c>
      <c r="B19" s="14" t="s">
        <v>253</v>
      </c>
      <c r="C19" s="14" t="e">
        <f>VLOOKUP($B19,'3 Прил 12 (Чистовик+вывод)'!$A72:$K659,2,FALSE)</f>
        <v>#N/A</v>
      </c>
      <c r="D19" s="14" t="e">
        <f>VLOOKUP($B19,'3 Прил 12 (Чистовик+вывод)'!$A72:$K674,6,FALSE)</f>
        <v>#N/A</v>
      </c>
      <c r="E19" s="14" t="e">
        <f>VLOOKUP($B19,'2 Приложение 13 (чистовик)'!$B49:$L260,11,FALSE)</f>
        <v>#N/A</v>
      </c>
    </row>
    <row r="20" spans="1:5">
      <c r="A20" s="14">
        <v>17</v>
      </c>
      <c r="B20" s="14" t="s">
        <v>254</v>
      </c>
      <c r="C20" s="14" t="e">
        <f>VLOOKUP($B20,'3 Прил 12 (Чистовик+вывод)'!$A73:$K659,2,FALSE)</f>
        <v>#N/A</v>
      </c>
      <c r="D20" s="14" t="e">
        <f>VLOOKUP($B20,'3 Прил 12 (Чистовик+вывод)'!$A73:$K675,6,FALSE)</f>
        <v>#N/A</v>
      </c>
      <c r="E20" s="14" t="e">
        <f>VLOOKUP($B20,'2 Приложение 13 (чистовик)'!$B50:$L261,11,FALSE)</f>
        <v>#N/A</v>
      </c>
    </row>
    <row r="21" spans="1:5">
      <c r="A21" s="14">
        <v>18</v>
      </c>
      <c r="B21" s="14" t="s">
        <v>255</v>
      </c>
      <c r="C21" s="14" t="e">
        <f>VLOOKUP($B21,'3 Прил 12 (Чистовик+вывод)'!$A74:$K659,2,FALSE)</f>
        <v>#N/A</v>
      </c>
      <c r="D21" s="14" t="e">
        <f>VLOOKUP($B21,'3 Прил 12 (Чистовик+вывод)'!$A74:$K676,6,FALSE)</f>
        <v>#N/A</v>
      </c>
      <c r="E21" s="14" t="e">
        <f>VLOOKUP($B21,'2 Приложение 13 (чистовик)'!$B51:$L262,11,FALSE)</f>
        <v>#N/A</v>
      </c>
    </row>
    <row r="22" spans="1:5">
      <c r="A22" s="14">
        <v>19</v>
      </c>
      <c r="B22" s="14" t="s">
        <v>256</v>
      </c>
      <c r="C22" s="14" t="e">
        <f>VLOOKUP($B22,'3 Прил 12 (Чистовик+вывод)'!$A75:$K659,2,FALSE)</f>
        <v>#N/A</v>
      </c>
      <c r="D22" s="14" t="e">
        <f>VLOOKUP($B22,'3 Прил 12 (Чистовик+вывод)'!$A75:$K677,6,FALSE)</f>
        <v>#N/A</v>
      </c>
      <c r="E22" s="14" t="e">
        <f>VLOOKUP($B22,'2 Приложение 13 (чистовик)'!$B52:$L263,11,FALSE)</f>
        <v>#N/A</v>
      </c>
    </row>
    <row r="23" spans="1:5">
      <c r="A23" s="14">
        <v>20</v>
      </c>
      <c r="B23" s="14" t="s">
        <v>257</v>
      </c>
      <c r="C23" s="14" t="e">
        <f>VLOOKUP($B23,'3 Прил 12 (Чистовик+вывод)'!$A76:$K659,2,FALSE)</f>
        <v>#N/A</v>
      </c>
      <c r="D23" s="14" t="e">
        <f>VLOOKUP($B23,'3 Прил 12 (Чистовик+вывод)'!$A76:$K678,6,FALSE)</f>
        <v>#N/A</v>
      </c>
      <c r="E23" s="14" t="e">
        <f>VLOOKUP($B23,'2 Приложение 13 (чистовик)'!$B53:$L264,11,FALSE)</f>
        <v>#N/A</v>
      </c>
    </row>
    <row r="24" spans="1:5">
      <c r="A24" s="14">
        <v>21</v>
      </c>
      <c r="B24" s="14" t="s">
        <v>258</v>
      </c>
      <c r="C24" s="14" t="e">
        <f>VLOOKUP($B24,'3 Прил 12 (Чистовик+вывод)'!$A77:$K659,2,FALSE)</f>
        <v>#N/A</v>
      </c>
      <c r="D24" s="14" t="e">
        <f>VLOOKUP($B24,'3 Прил 12 (Чистовик+вывод)'!$A77:$K679,6,FALSE)</f>
        <v>#N/A</v>
      </c>
      <c r="E24" s="14" t="e">
        <f>VLOOKUP($B24,'2 Приложение 13 (чистовик)'!$B54:$L265,11,FALSE)</f>
        <v>#N/A</v>
      </c>
    </row>
    <row r="25" spans="1:5">
      <c r="A25" s="14">
        <v>22</v>
      </c>
      <c r="B25" s="14" t="s">
        <v>259</v>
      </c>
      <c r="C25" s="14" t="e">
        <f>VLOOKUP($B25,'3 Прил 12 (Чистовик+вывод)'!$A78:$K659,2,FALSE)</f>
        <v>#N/A</v>
      </c>
      <c r="D25" s="14" t="e">
        <f>VLOOKUP($B25,'3 Прил 12 (Чистовик+вывод)'!$A78:$K680,6,FALSE)</f>
        <v>#N/A</v>
      </c>
      <c r="E25" s="14" t="e">
        <f>VLOOKUP($B25,'2 Приложение 13 (чистовик)'!$B55:$L266,11,FALSE)</f>
        <v>#N/A</v>
      </c>
    </row>
    <row r="26" spans="1:5">
      <c r="A26" s="14">
        <v>23</v>
      </c>
      <c r="B26" s="14" t="s">
        <v>260</v>
      </c>
      <c r="C26" s="14" t="e">
        <f>VLOOKUP($B26,'3 Прил 12 (Чистовик+вывод)'!$A79:$K659,2,FALSE)</f>
        <v>#N/A</v>
      </c>
      <c r="D26" s="14" t="e">
        <f>VLOOKUP($B26,'3 Прил 12 (Чистовик+вывод)'!$A79:$K681,6,FALSE)</f>
        <v>#N/A</v>
      </c>
      <c r="E26" s="14" t="e">
        <f>VLOOKUP($B26,'2 Приложение 13 (чистовик)'!$B56:$L267,11,FALSE)</f>
        <v>#N/A</v>
      </c>
    </row>
    <row r="27" spans="1:5">
      <c r="A27" s="14">
        <v>24</v>
      </c>
      <c r="B27" s="14" t="s">
        <v>261</v>
      </c>
      <c r="C27" s="14" t="e">
        <f>VLOOKUP($B27,'3 Прил 12 (Чистовик+вывод)'!$A80:$K659,2,FALSE)</f>
        <v>#N/A</v>
      </c>
      <c r="D27" s="14" t="e">
        <f>VLOOKUP($B27,'3 Прил 12 (Чистовик+вывод)'!$A80:$K682,6,FALSE)</f>
        <v>#N/A</v>
      </c>
      <c r="E27" s="14" t="e">
        <f>VLOOKUP($B27,'2 Приложение 13 (чистовик)'!$B57:$L268,11,FALSE)</f>
        <v>#N/A</v>
      </c>
    </row>
    <row r="28" spans="1:5">
      <c r="A28" s="14">
        <v>25</v>
      </c>
      <c r="B28" s="14" t="s">
        <v>262</v>
      </c>
      <c r="C28" s="14" t="e">
        <f>VLOOKUP($B28,'3 Прил 12 (Чистовик+вывод)'!$A81:$K659,2,FALSE)</f>
        <v>#N/A</v>
      </c>
      <c r="D28" s="14" t="e">
        <f>VLOOKUP($B28,'3 Прил 12 (Чистовик+вывод)'!$A81:$K683,6,FALSE)</f>
        <v>#N/A</v>
      </c>
      <c r="E28" s="14" t="e">
        <f>VLOOKUP($B28,'2 Приложение 13 (чистовик)'!$B58:$L269,11,FALSE)</f>
        <v>#N/A</v>
      </c>
    </row>
    <row r="29" spans="1:5">
      <c r="A29" s="14">
        <v>26</v>
      </c>
      <c r="B29" s="14" t="s">
        <v>263</v>
      </c>
      <c r="C29" s="14" t="e">
        <f>VLOOKUP($B29,'3 Прил 12 (Чистовик+вывод)'!$A82:$K659,2,FALSE)</f>
        <v>#N/A</v>
      </c>
      <c r="D29" s="14" t="e">
        <f>VLOOKUP($B29,'3 Прил 12 (Чистовик+вывод)'!$A82:$K684,6,FALSE)</f>
        <v>#N/A</v>
      </c>
      <c r="E29" s="14" t="e">
        <f>VLOOKUP($B29,'2 Приложение 13 (чистовик)'!$B59:$L270,11,FALSE)</f>
        <v>#N/A</v>
      </c>
    </row>
    <row r="30" spans="1:5">
      <c r="A30" s="14">
        <v>27</v>
      </c>
      <c r="B30" s="14" t="s">
        <v>264</v>
      </c>
      <c r="C30" s="14" t="e">
        <f>VLOOKUP($B30,'3 Прил 12 (Чистовик+вывод)'!$A83:$K659,2,FALSE)</f>
        <v>#N/A</v>
      </c>
      <c r="D30" s="14" t="e">
        <f>VLOOKUP($B30,'3 Прил 12 (Чистовик+вывод)'!$A83:$K685,6,FALSE)</f>
        <v>#N/A</v>
      </c>
      <c r="E30" s="14" t="e">
        <f>VLOOKUP($B30,'2 Приложение 13 (чистовик)'!$B60:$L271,11,FALSE)</f>
        <v>#N/A</v>
      </c>
    </row>
    <row r="31" spans="1:5">
      <c r="A31" s="14">
        <v>28</v>
      </c>
      <c r="B31" s="14" t="s">
        <v>265</v>
      </c>
      <c r="C31" s="14" t="e">
        <f>VLOOKUP($B31,'3 Прил 12 (Чистовик+вывод)'!$A84:$K659,2,FALSE)</f>
        <v>#N/A</v>
      </c>
      <c r="D31" s="14" t="e">
        <f>VLOOKUP($B31,'3 Прил 12 (Чистовик+вывод)'!$A84:$K686,6,FALSE)</f>
        <v>#N/A</v>
      </c>
      <c r="E31" s="14" t="e">
        <f>VLOOKUP($B31,'2 Приложение 13 (чистовик)'!$B61:$L272,11,FALSE)</f>
        <v>#N/A</v>
      </c>
    </row>
    <row r="32" spans="1:5">
      <c r="A32" s="14">
        <v>29</v>
      </c>
      <c r="B32" s="14" t="s">
        <v>266</v>
      </c>
      <c r="C32" s="14" t="e">
        <f>VLOOKUP($B32,'3 Прил 12 (Чистовик+вывод)'!$A85:$K659,2,FALSE)</f>
        <v>#N/A</v>
      </c>
      <c r="D32" s="14" t="e">
        <f>VLOOKUP($B32,'3 Прил 12 (Чистовик+вывод)'!$A85:$K687,6,FALSE)</f>
        <v>#N/A</v>
      </c>
      <c r="E32" s="14" t="e">
        <f>VLOOKUP($B32,'2 Приложение 13 (чистовик)'!$B62:$L273,11,FALSE)</f>
        <v>#N/A</v>
      </c>
    </row>
    <row r="33" spans="1:5">
      <c r="A33" s="14">
        <v>30</v>
      </c>
      <c r="B33" s="14" t="s">
        <v>267</v>
      </c>
      <c r="C33" s="14" t="e">
        <f>VLOOKUP($B33,'3 Прил 12 (Чистовик+вывод)'!$A86:$K659,2,FALSE)</f>
        <v>#N/A</v>
      </c>
      <c r="D33" s="14" t="e">
        <f>VLOOKUP($B33,'3 Прил 12 (Чистовик+вывод)'!$A86:$K688,6,FALSE)</f>
        <v>#N/A</v>
      </c>
      <c r="E33" s="14" t="e">
        <f>VLOOKUP($B33,'2 Приложение 13 (чистовик)'!$B63:$L274,11,FALSE)</f>
        <v>#N/A</v>
      </c>
    </row>
    <row r="34" spans="1:5">
      <c r="A34" s="14">
        <v>31</v>
      </c>
      <c r="B34" s="14" t="s">
        <v>268</v>
      </c>
      <c r="C34" s="14" t="e">
        <f>VLOOKUP($B34,'3 Прил 12 (Чистовик+вывод)'!$A87:$K659,2,FALSE)</f>
        <v>#N/A</v>
      </c>
      <c r="D34" s="14" t="e">
        <f>VLOOKUP($B34,'3 Прил 12 (Чистовик+вывод)'!$A87:$K689,6,FALSE)</f>
        <v>#N/A</v>
      </c>
      <c r="E34" s="14" t="e">
        <f>VLOOKUP($B34,'2 Приложение 13 (чистовик)'!$B64:$L275,11,FALSE)</f>
        <v>#N/A</v>
      </c>
    </row>
    <row r="35" spans="1:5">
      <c r="A35" s="14">
        <v>32</v>
      </c>
      <c r="B35" s="14" t="s">
        <v>269</v>
      </c>
      <c r="C35" s="14" t="e">
        <f>VLOOKUP($B35,'3 Прил 12 (Чистовик+вывод)'!$A88:$K659,2,FALSE)</f>
        <v>#N/A</v>
      </c>
      <c r="D35" s="14" t="e">
        <f>VLOOKUP($B35,'3 Прил 12 (Чистовик+вывод)'!$A88:$K690,6,FALSE)</f>
        <v>#N/A</v>
      </c>
      <c r="E35" s="14" t="e">
        <f>VLOOKUP($B35,'2 Приложение 13 (чистовик)'!$B65:$L276,11,FALSE)</f>
        <v>#N/A</v>
      </c>
    </row>
    <row r="36" spans="1:5">
      <c r="A36" s="14">
        <v>33</v>
      </c>
      <c r="B36" s="14" t="s">
        <v>270</v>
      </c>
      <c r="C36" s="14" t="e">
        <f>VLOOKUP($B36,'3 Прил 12 (Чистовик+вывод)'!$A89:$K659,2,FALSE)</f>
        <v>#N/A</v>
      </c>
      <c r="D36" s="14" t="e">
        <f>VLOOKUP($B36,'3 Прил 12 (Чистовик+вывод)'!$A89:$K691,6,FALSE)</f>
        <v>#N/A</v>
      </c>
      <c r="E36" s="14" t="e">
        <f>VLOOKUP($B36,'2 Приложение 13 (чистовик)'!$B66:$L277,11,FALSE)</f>
        <v>#N/A</v>
      </c>
    </row>
    <row r="37" spans="1:5">
      <c r="A37" s="14">
        <v>34</v>
      </c>
      <c r="B37" s="14" t="s">
        <v>271</v>
      </c>
      <c r="C37" s="14" t="e">
        <f>VLOOKUP($B37,'3 Прил 12 (Чистовик+вывод)'!$A90:$K659,2,FALSE)</f>
        <v>#N/A</v>
      </c>
      <c r="D37" s="14" t="e">
        <f>VLOOKUP($B37,'3 Прил 12 (Чистовик+вывод)'!$A90:$K692,6,FALSE)</f>
        <v>#N/A</v>
      </c>
      <c r="E37" s="14" t="e">
        <f>VLOOKUP($B37,'2 Приложение 13 (чистовик)'!$B67:$L278,11,FALSE)</f>
        <v>#N/A</v>
      </c>
    </row>
    <row r="38" spans="1:5">
      <c r="A38" s="14">
        <v>35</v>
      </c>
      <c r="B38" s="14" t="s">
        <v>272</v>
      </c>
      <c r="C38" s="14" t="e">
        <f>VLOOKUP($B38,'3 Прил 12 (Чистовик+вывод)'!$A91:$K659,2,FALSE)</f>
        <v>#N/A</v>
      </c>
      <c r="D38" s="14" t="e">
        <f>VLOOKUP($B38,'3 Прил 12 (Чистовик+вывод)'!$A91:$K693,6,FALSE)</f>
        <v>#N/A</v>
      </c>
      <c r="E38" s="14" t="e">
        <f>VLOOKUP($B38,'2 Приложение 13 (чистовик)'!$B68:$L279,11,FALSE)</f>
        <v>#N/A</v>
      </c>
    </row>
    <row r="39" spans="1:5">
      <c r="A39" s="14">
        <v>36</v>
      </c>
      <c r="B39" s="14" t="s">
        <v>273</v>
      </c>
      <c r="C39" s="14" t="e">
        <f>VLOOKUP($B39,'3 Прил 12 (Чистовик+вывод)'!$A92:$K659,2,FALSE)</f>
        <v>#N/A</v>
      </c>
      <c r="D39" s="14" t="e">
        <f>VLOOKUP($B39,'3 Прил 12 (Чистовик+вывод)'!$A92:$K694,6,FALSE)</f>
        <v>#N/A</v>
      </c>
      <c r="E39" s="14" t="e">
        <f>VLOOKUP($B39,'2 Приложение 13 (чистовик)'!$B69:$L280,11,FALSE)</f>
        <v>#N/A</v>
      </c>
    </row>
    <row r="40" spans="1:5">
      <c r="A40" s="14">
        <v>37</v>
      </c>
      <c r="B40" s="14" t="s">
        <v>274</v>
      </c>
      <c r="C40" s="14" t="e">
        <f>VLOOKUP($B40,'3 Прил 12 (Чистовик+вывод)'!$A93:$K659,2,FALSE)</f>
        <v>#N/A</v>
      </c>
      <c r="D40" s="14" t="e">
        <f>VLOOKUP($B40,'3 Прил 12 (Чистовик+вывод)'!$A93:$K695,6,FALSE)</f>
        <v>#N/A</v>
      </c>
      <c r="E40" s="14" t="e">
        <f>VLOOKUP($B40,'2 Приложение 13 (чистовик)'!$B70:$L281,11,FALSE)</f>
        <v>#N/A</v>
      </c>
    </row>
    <row r="41" spans="1:5">
      <c r="A41" s="14">
        <v>38</v>
      </c>
      <c r="B41" s="14" t="s">
        <v>275</v>
      </c>
      <c r="C41" s="14" t="e">
        <f>VLOOKUP($B41,'3 Прил 12 (Чистовик+вывод)'!$A94:$K659,2,FALSE)</f>
        <v>#N/A</v>
      </c>
      <c r="D41" s="14" t="e">
        <f>VLOOKUP($B41,'3 Прил 12 (Чистовик+вывод)'!$A94:$K696,6,FALSE)</f>
        <v>#N/A</v>
      </c>
      <c r="E41" s="14" t="e">
        <f>VLOOKUP($B41,'2 Приложение 13 (чистовик)'!$B71:$L282,11,FALSE)</f>
        <v>#N/A</v>
      </c>
    </row>
    <row r="42" spans="1:5">
      <c r="A42" s="14">
        <v>39</v>
      </c>
      <c r="B42" s="14" t="s">
        <v>276</v>
      </c>
      <c r="C42" s="14" t="e">
        <f>VLOOKUP($B42,'3 Прил 12 (Чистовик+вывод)'!$A95:$K659,2,FALSE)</f>
        <v>#N/A</v>
      </c>
      <c r="D42" s="14" t="e">
        <f>VLOOKUP($B42,'3 Прил 12 (Чистовик+вывод)'!$A95:$K697,6,FALSE)</f>
        <v>#N/A</v>
      </c>
      <c r="E42" s="14" t="e">
        <f>VLOOKUP($B42,'2 Приложение 13 (чистовик)'!$B72:$L283,11,FALSE)</f>
        <v>#N/A</v>
      </c>
    </row>
    <row r="43" spans="1:5">
      <c r="A43" s="14">
        <v>40</v>
      </c>
      <c r="B43" s="14" t="s">
        <v>277</v>
      </c>
      <c r="C43" s="14" t="e">
        <f>VLOOKUP($B43,'3 Прил 12 (Чистовик+вывод)'!$A96:$K659,2,FALSE)</f>
        <v>#N/A</v>
      </c>
      <c r="D43" s="14" t="e">
        <f>VLOOKUP($B43,'3 Прил 12 (Чистовик+вывод)'!$A96:$K698,6,FALSE)</f>
        <v>#N/A</v>
      </c>
      <c r="E43" s="14" t="e">
        <f>VLOOKUP($B43,'2 Приложение 13 (чистовик)'!$B73:$L284,11,FALSE)</f>
        <v>#N/A</v>
      </c>
    </row>
    <row r="44" spans="1:5">
      <c r="A44" s="14">
        <v>41</v>
      </c>
      <c r="B44" s="14" t="s">
        <v>278</v>
      </c>
      <c r="C44" s="14" t="e">
        <f>VLOOKUP($B44,'3 Прил 12 (Чистовик+вывод)'!$A97:$K659,2,FALSE)</f>
        <v>#N/A</v>
      </c>
      <c r="D44" s="14" t="e">
        <f>VLOOKUP($B44,'3 Прил 12 (Чистовик+вывод)'!$A97:$K699,6,FALSE)</f>
        <v>#N/A</v>
      </c>
      <c r="E44" s="14" t="e">
        <f>VLOOKUP($B44,'2 Приложение 13 (чистовик)'!$B74:$L285,11,FALSE)</f>
        <v>#N/A</v>
      </c>
    </row>
    <row r="45" spans="1:5">
      <c r="A45" s="14">
        <v>42</v>
      </c>
      <c r="B45" s="14" t="s">
        <v>279</v>
      </c>
      <c r="C45" s="14" t="e">
        <f>VLOOKUP($B45,'3 Прил 12 (Чистовик+вывод)'!$A98:$K659,2,FALSE)</f>
        <v>#N/A</v>
      </c>
      <c r="D45" s="14" t="e">
        <f>VLOOKUP($B45,'3 Прил 12 (Чистовик+вывод)'!$A98:$K700,6,FALSE)</f>
        <v>#N/A</v>
      </c>
      <c r="E45" s="14" t="e">
        <f>VLOOKUP($B45,'2 Приложение 13 (чистовик)'!$B75:$L286,11,FALSE)</f>
        <v>#N/A</v>
      </c>
    </row>
    <row r="46" spans="1:5">
      <c r="A46" s="14">
        <v>43</v>
      </c>
      <c r="B46" s="14" t="s">
        <v>280</v>
      </c>
      <c r="C46" s="14" t="e">
        <f>VLOOKUP($B46,'3 Прил 12 (Чистовик+вывод)'!$A99:$K659,2,FALSE)</f>
        <v>#N/A</v>
      </c>
      <c r="D46" s="14" t="e">
        <f>VLOOKUP($B46,'3 Прил 12 (Чистовик+вывод)'!$A99:$K701,6,FALSE)</f>
        <v>#N/A</v>
      </c>
      <c r="E46" s="14" t="e">
        <f>VLOOKUP($B46,'2 Приложение 13 (чистовик)'!$B76:$L287,11,FALSE)</f>
        <v>#N/A</v>
      </c>
    </row>
    <row r="47" spans="1:5">
      <c r="A47" s="14">
        <v>44</v>
      </c>
      <c r="B47" s="14" t="s">
        <v>281</v>
      </c>
      <c r="C47" s="14" t="e">
        <f>VLOOKUP($B47,'3 Прил 12 (Чистовик+вывод)'!$A100:$K659,2,FALSE)</f>
        <v>#N/A</v>
      </c>
      <c r="D47" s="14" t="e">
        <f>VLOOKUP($B47,'3 Прил 12 (Чистовик+вывод)'!$A100:$K702,6,FALSE)</f>
        <v>#N/A</v>
      </c>
      <c r="E47" s="14" t="e">
        <f>VLOOKUP($B47,'2 Приложение 13 (чистовик)'!$B77:$L288,11,FALSE)</f>
        <v>#N/A</v>
      </c>
    </row>
    <row r="48" spans="1:5">
      <c r="A48" s="14">
        <v>45</v>
      </c>
      <c r="B48" s="14" t="s">
        <v>282</v>
      </c>
      <c r="C48" s="14" t="e">
        <f>VLOOKUP($B48,'3 Прил 12 (Чистовик+вывод)'!$A101:$K659,2,FALSE)</f>
        <v>#N/A</v>
      </c>
      <c r="D48" s="14" t="e">
        <f>VLOOKUP($B48,'3 Прил 12 (Чистовик+вывод)'!$A101:$K703,6,FALSE)</f>
        <v>#N/A</v>
      </c>
      <c r="E48" s="14" t="e">
        <f>VLOOKUP($B48,'2 Приложение 13 (чистовик)'!$B78:$L289,11,FALSE)</f>
        <v>#N/A</v>
      </c>
    </row>
    <row r="49" spans="1:5">
      <c r="A49" s="14">
        <v>46</v>
      </c>
      <c r="B49" s="14" t="s">
        <v>283</v>
      </c>
      <c r="C49" s="14" t="e">
        <f>VLOOKUP($B49,'3 Прил 12 (Чистовик+вывод)'!$A102:$K659,2,FALSE)</f>
        <v>#N/A</v>
      </c>
      <c r="D49" s="14" t="e">
        <f>VLOOKUP($B49,'3 Прил 12 (Чистовик+вывод)'!$A102:$K704,6,FALSE)</f>
        <v>#N/A</v>
      </c>
      <c r="E49" s="14" t="e">
        <f>VLOOKUP($B49,'2 Приложение 13 (чистовик)'!$B79:$L290,11,FALSE)</f>
        <v>#N/A</v>
      </c>
    </row>
    <row r="50" spans="1:5">
      <c r="A50" s="14">
        <v>47</v>
      </c>
      <c r="B50" s="14" t="s">
        <v>284</v>
      </c>
      <c r="C50" s="14" t="e">
        <f>VLOOKUP($B50,'3 Прил 12 (Чистовик+вывод)'!$A103:$K659,2,FALSE)</f>
        <v>#N/A</v>
      </c>
      <c r="D50" s="14" t="e">
        <f>VLOOKUP($B50,'3 Прил 12 (Чистовик+вывод)'!$A103:$K705,6,FALSE)</f>
        <v>#N/A</v>
      </c>
      <c r="E50" s="14" t="e">
        <f>VLOOKUP($B50,'2 Приложение 13 (чистовик)'!$B80:$L291,11,FALSE)</f>
        <v>#N/A</v>
      </c>
    </row>
    <row r="51" spans="1:5">
      <c r="A51" s="14">
        <v>48</v>
      </c>
      <c r="B51" s="14" t="s">
        <v>285</v>
      </c>
      <c r="C51" s="14" t="e">
        <f>VLOOKUP($B51,'3 Прил 12 (Чистовик+вывод)'!$A104:$K659,2,FALSE)</f>
        <v>#N/A</v>
      </c>
      <c r="D51" s="14" t="e">
        <f>VLOOKUP($B51,'3 Прил 12 (Чистовик+вывод)'!$A104:$K706,6,FALSE)</f>
        <v>#N/A</v>
      </c>
      <c r="E51" s="14" t="e">
        <f>VLOOKUP($B51,'2 Приложение 13 (чистовик)'!$B81:$L292,11,FALSE)</f>
        <v>#N/A</v>
      </c>
    </row>
    <row r="52" spans="1:5">
      <c r="A52" s="14">
        <v>49</v>
      </c>
      <c r="B52" s="14" t="s">
        <v>286</v>
      </c>
      <c r="C52" s="14" t="e">
        <f>VLOOKUP($B52,'3 Прил 12 (Чистовик+вывод)'!$A105:$K659,2,FALSE)</f>
        <v>#N/A</v>
      </c>
      <c r="D52" s="14" t="e">
        <f>VLOOKUP($B52,'3 Прил 12 (Чистовик+вывод)'!$A105:$K707,6,FALSE)</f>
        <v>#N/A</v>
      </c>
      <c r="E52" s="14" t="e">
        <f>VLOOKUP($B52,'2 Приложение 13 (чистовик)'!$B82:$L293,11,FALSE)</f>
        <v>#N/A</v>
      </c>
    </row>
    <row r="53" spans="1:5">
      <c r="A53" s="14">
        <v>50</v>
      </c>
      <c r="B53" s="14" t="s">
        <v>287</v>
      </c>
      <c r="C53" s="14" t="e">
        <f>VLOOKUP($B53,'3 Прил 12 (Чистовик+вывод)'!$A106:$K659,2,FALSE)</f>
        <v>#N/A</v>
      </c>
      <c r="D53" s="14" t="e">
        <f>VLOOKUP($B53,'3 Прил 12 (Чистовик+вывод)'!$A106:$K708,6,FALSE)</f>
        <v>#N/A</v>
      </c>
      <c r="E53" s="14" t="e">
        <f>VLOOKUP($B53,'2 Приложение 13 (чистовик)'!$B83:$L294,11,FALSE)</f>
        <v>#N/A</v>
      </c>
    </row>
    <row r="54" spans="1:5">
      <c r="A54" s="14">
        <v>51</v>
      </c>
      <c r="B54" s="14" t="s">
        <v>288</v>
      </c>
      <c r="C54" s="14" t="e">
        <f>VLOOKUP($B54,'3 Прил 12 (Чистовик+вывод)'!$A107:$K659,2,FALSE)</f>
        <v>#N/A</v>
      </c>
      <c r="D54" s="14" t="e">
        <f>VLOOKUP($B54,'3 Прил 12 (Чистовик+вывод)'!$A107:$K709,6,FALSE)</f>
        <v>#N/A</v>
      </c>
      <c r="E54" s="14" t="e">
        <f>VLOOKUP($B54,'2 Приложение 13 (чистовик)'!$B84:$L295,11,FALSE)</f>
        <v>#N/A</v>
      </c>
    </row>
    <row r="55" spans="1:5">
      <c r="A55" s="14">
        <v>52</v>
      </c>
      <c r="B55" s="14" t="s">
        <v>289</v>
      </c>
      <c r="C55" s="14" t="e">
        <f>VLOOKUP($B55,'3 Прил 12 (Чистовик+вывод)'!$A108:$K659,2,FALSE)</f>
        <v>#N/A</v>
      </c>
      <c r="D55" s="14" t="e">
        <f>VLOOKUP($B55,'3 Прил 12 (Чистовик+вывод)'!$A108:$K710,6,FALSE)</f>
        <v>#N/A</v>
      </c>
      <c r="E55" s="14" t="e">
        <f>VLOOKUP($B55,'2 Приложение 13 (чистовик)'!$B85:$L296,11,FALSE)</f>
        <v>#N/A</v>
      </c>
    </row>
    <row r="56" spans="1:5">
      <c r="A56" s="14">
        <v>53</v>
      </c>
      <c r="B56" s="14" t="s">
        <v>290</v>
      </c>
      <c r="C56" s="14" t="e">
        <f>VLOOKUP($B56,'3 Прил 12 (Чистовик+вывод)'!$A109:$K659,2,FALSE)</f>
        <v>#N/A</v>
      </c>
      <c r="D56" s="14" t="e">
        <f>VLOOKUP($B56,'3 Прил 12 (Чистовик+вывод)'!$A109:$K711,6,FALSE)</f>
        <v>#N/A</v>
      </c>
      <c r="E56" s="14" t="e">
        <f>VLOOKUP($B56,'2 Приложение 13 (чистовик)'!$B86:$L297,11,FALSE)</f>
        <v>#N/A</v>
      </c>
    </row>
    <row r="57" spans="1:5">
      <c r="A57" s="14">
        <v>54</v>
      </c>
      <c r="B57" s="14" t="s">
        <v>291</v>
      </c>
      <c r="C57" s="14" t="e">
        <f>VLOOKUP($B57,'3 Прил 12 (Чистовик+вывод)'!$A110:$K659,2,FALSE)</f>
        <v>#N/A</v>
      </c>
      <c r="D57" s="14" t="e">
        <f>VLOOKUP($B57,'3 Прил 12 (Чистовик+вывод)'!$A110:$K712,6,FALSE)</f>
        <v>#N/A</v>
      </c>
      <c r="E57" s="14" t="e">
        <f>VLOOKUP($B57,'2 Приложение 13 (чистовик)'!$B87:$L298,11,FALSE)</f>
        <v>#N/A</v>
      </c>
    </row>
    <row r="58" spans="1:5">
      <c r="A58" s="14">
        <v>55</v>
      </c>
      <c r="B58" s="14" t="s">
        <v>292</v>
      </c>
      <c r="C58" s="14" t="e">
        <f>VLOOKUP($B58,'3 Прил 12 (Чистовик+вывод)'!$A111:$K659,2,FALSE)</f>
        <v>#N/A</v>
      </c>
      <c r="D58" s="14" t="e">
        <f>VLOOKUP($B58,'3 Прил 12 (Чистовик+вывод)'!$A111:$K713,6,FALSE)</f>
        <v>#N/A</v>
      </c>
      <c r="E58" s="14" t="e">
        <f>VLOOKUP($B58,'2 Приложение 13 (чистовик)'!$B88:$L299,11,FALSE)</f>
        <v>#N/A</v>
      </c>
    </row>
    <row r="59" spans="1:5">
      <c r="A59" s="14">
        <v>56</v>
      </c>
      <c r="B59" s="14" t="s">
        <v>293</v>
      </c>
      <c r="C59" s="14" t="e">
        <f>VLOOKUP($B59,'3 Прил 12 (Чистовик+вывод)'!$A112:$K659,2,FALSE)</f>
        <v>#N/A</v>
      </c>
      <c r="D59" s="14" t="e">
        <f>VLOOKUP($B59,'3 Прил 12 (Чистовик+вывод)'!$A112:$K714,6,FALSE)</f>
        <v>#N/A</v>
      </c>
      <c r="E59" s="14" t="e">
        <f>VLOOKUP($B59,'2 Приложение 13 (чистовик)'!$B89:$L300,11,FALSE)</f>
        <v>#N/A</v>
      </c>
    </row>
    <row r="60" spans="1:5">
      <c r="A60" s="14">
        <v>57</v>
      </c>
      <c r="B60" s="14" t="s">
        <v>294</v>
      </c>
      <c r="C60" s="14" t="e">
        <f>VLOOKUP($B60,'3 Прил 12 (Чистовик+вывод)'!$A113:$K659,2,FALSE)</f>
        <v>#N/A</v>
      </c>
      <c r="D60" s="14" t="e">
        <f>VLOOKUP($B60,'3 Прил 12 (Чистовик+вывод)'!$A113:$K715,6,FALSE)</f>
        <v>#N/A</v>
      </c>
      <c r="E60" s="14" t="e">
        <f>VLOOKUP($B60,'2 Приложение 13 (чистовик)'!$B90:$L301,11,FALSE)</f>
        <v>#N/A</v>
      </c>
    </row>
    <row r="61" spans="1:5">
      <c r="A61" s="14">
        <v>58</v>
      </c>
      <c r="B61" s="14" t="s">
        <v>295</v>
      </c>
      <c r="C61" s="14" t="e">
        <f>VLOOKUP($B61,'3 Прил 12 (Чистовик+вывод)'!$A114:$K659,2,FALSE)</f>
        <v>#N/A</v>
      </c>
      <c r="D61" s="14" t="e">
        <f>VLOOKUP($B61,'3 Прил 12 (Чистовик+вывод)'!$A114:$K716,6,FALSE)</f>
        <v>#N/A</v>
      </c>
      <c r="E61" s="14" t="e">
        <f>VLOOKUP($B61,'2 Приложение 13 (чистовик)'!$B91:$L302,11,FALSE)</f>
        <v>#N/A</v>
      </c>
    </row>
    <row r="62" spans="1:5">
      <c r="A62" s="14">
        <v>59</v>
      </c>
      <c r="B62" s="14" t="s">
        <v>296</v>
      </c>
      <c r="C62" s="14" t="e">
        <f>VLOOKUP($B62,'3 Прил 12 (Чистовик+вывод)'!$A115:$K659,2,FALSE)</f>
        <v>#N/A</v>
      </c>
      <c r="D62" s="14" t="e">
        <f>VLOOKUP($B62,'3 Прил 12 (Чистовик+вывод)'!$A115:$K717,6,FALSE)</f>
        <v>#N/A</v>
      </c>
      <c r="E62" s="14" t="e">
        <f>VLOOKUP($B62,'2 Приложение 13 (чистовик)'!$B92:$L303,11,FALSE)</f>
        <v>#N/A</v>
      </c>
    </row>
    <row r="63" spans="1:5">
      <c r="A63" s="14">
        <v>60</v>
      </c>
      <c r="B63" s="14" t="s">
        <v>297</v>
      </c>
      <c r="C63" s="14" t="e">
        <f>VLOOKUP($B63,'3 Прил 12 (Чистовик+вывод)'!$A116:$K659,2,FALSE)</f>
        <v>#N/A</v>
      </c>
      <c r="D63" s="14" t="e">
        <f>VLOOKUP($B63,'3 Прил 12 (Чистовик+вывод)'!$A116:$K718,6,FALSE)</f>
        <v>#N/A</v>
      </c>
      <c r="E63" s="14" t="e">
        <f>VLOOKUP($B63,'2 Приложение 13 (чистовик)'!$B93:$L304,11,FALSE)</f>
        <v>#N/A</v>
      </c>
    </row>
    <row r="64" spans="1:5">
      <c r="A64" s="14">
        <v>61</v>
      </c>
      <c r="B64" s="14" t="s">
        <v>298</v>
      </c>
      <c r="C64" s="14" t="e">
        <f>VLOOKUP($B64,'3 Прил 12 (Чистовик+вывод)'!$A117:$K659,2,FALSE)</f>
        <v>#N/A</v>
      </c>
      <c r="D64" s="14" t="e">
        <f>VLOOKUP($B64,'3 Прил 12 (Чистовик+вывод)'!$A117:$K719,6,FALSE)</f>
        <v>#N/A</v>
      </c>
      <c r="E64" s="14" t="e">
        <f>VLOOKUP($B64,'2 Приложение 13 (чистовик)'!$B94:$L305,11,FALSE)</f>
        <v>#N/A</v>
      </c>
    </row>
    <row r="65" spans="1:5">
      <c r="A65" s="14">
        <v>62</v>
      </c>
      <c r="B65" s="14" t="s">
        <v>299</v>
      </c>
      <c r="C65" s="14" t="e">
        <f>VLOOKUP($B65,'3 Прил 12 (Чистовик+вывод)'!$A118:$K659,2,FALSE)</f>
        <v>#N/A</v>
      </c>
      <c r="D65" s="14" t="e">
        <f>VLOOKUP($B65,'3 Прил 12 (Чистовик+вывод)'!$A118:$K720,6,FALSE)</f>
        <v>#N/A</v>
      </c>
      <c r="E65" s="14" t="e">
        <f>VLOOKUP($B65,'2 Приложение 13 (чистовик)'!$B95:$L306,11,FALSE)</f>
        <v>#N/A</v>
      </c>
    </row>
    <row r="66" spans="1:5">
      <c r="A66" s="14">
        <v>63</v>
      </c>
      <c r="B66" s="14" t="s">
        <v>300</v>
      </c>
      <c r="C66" s="14" t="e">
        <f>VLOOKUP($B66,'3 Прил 12 (Чистовик+вывод)'!$A119:$K659,2,FALSE)</f>
        <v>#N/A</v>
      </c>
      <c r="D66" s="14" t="e">
        <f>VLOOKUP($B66,'3 Прил 12 (Чистовик+вывод)'!$A119:$K721,6,FALSE)</f>
        <v>#N/A</v>
      </c>
      <c r="E66" s="14" t="e">
        <f>VLOOKUP($B66,'2 Приложение 13 (чистовик)'!$B96:$L307,11,FALSE)</f>
        <v>#N/A</v>
      </c>
    </row>
    <row r="67" spans="1:5">
      <c r="A67" s="14">
        <v>64</v>
      </c>
      <c r="B67" s="14" t="s">
        <v>301</v>
      </c>
      <c r="C67" s="14" t="e">
        <f>VLOOKUP($B67,'3 Прил 12 (Чистовик+вывод)'!$A120:$K659,2,FALSE)</f>
        <v>#N/A</v>
      </c>
      <c r="D67" s="14" t="e">
        <f>VLOOKUP($B67,'3 Прил 12 (Чистовик+вывод)'!$A120:$K722,6,FALSE)</f>
        <v>#N/A</v>
      </c>
      <c r="E67" s="14" t="e">
        <f>VLOOKUP($B67,'2 Приложение 13 (чистовик)'!$B97:$L308,11,FALSE)</f>
        <v>#N/A</v>
      </c>
    </row>
    <row r="68" spans="1:5">
      <c r="A68" s="14">
        <v>65</v>
      </c>
      <c r="B68" s="14" t="s">
        <v>302</v>
      </c>
      <c r="C68" s="14" t="e">
        <f>VLOOKUP($B68,'3 Прил 12 (Чистовик+вывод)'!$A121:$K659,2,FALSE)</f>
        <v>#N/A</v>
      </c>
      <c r="D68" s="14" t="e">
        <f>VLOOKUP($B68,'3 Прил 12 (Чистовик+вывод)'!$A121:$K723,6,FALSE)</f>
        <v>#N/A</v>
      </c>
      <c r="E68" s="14" t="e">
        <f>VLOOKUP($B68,'2 Приложение 13 (чистовик)'!$B98:$L309,11,FALSE)</f>
        <v>#N/A</v>
      </c>
    </row>
    <row r="69" spans="1:5">
      <c r="A69" s="14">
        <v>66</v>
      </c>
      <c r="B69" s="14" t="s">
        <v>303</v>
      </c>
      <c r="C69" s="14" t="e">
        <f>VLOOKUP($B69,'3 Прил 12 (Чистовик+вывод)'!$A122:$K659,2,FALSE)</f>
        <v>#N/A</v>
      </c>
      <c r="D69" s="14" t="e">
        <f>VLOOKUP($B69,'3 Прил 12 (Чистовик+вывод)'!$A122:$K724,6,FALSE)</f>
        <v>#N/A</v>
      </c>
      <c r="E69" s="14" t="e">
        <f>VLOOKUP($B69,'2 Приложение 13 (чистовик)'!$B99:$L310,11,FALSE)</f>
        <v>#N/A</v>
      </c>
    </row>
    <row r="70" spans="1:5">
      <c r="A70" s="14">
        <v>67</v>
      </c>
      <c r="B70" s="14" t="s">
        <v>304</v>
      </c>
      <c r="C70" s="14" t="e">
        <f>VLOOKUP($B70,'3 Прил 12 (Чистовик+вывод)'!$A123:$K659,2,FALSE)</f>
        <v>#N/A</v>
      </c>
      <c r="D70" s="14" t="e">
        <f>VLOOKUP($B70,'3 Прил 12 (Чистовик+вывод)'!$A123:$K725,6,FALSE)</f>
        <v>#N/A</v>
      </c>
      <c r="E70" s="14" t="e">
        <f>VLOOKUP($B70,'2 Приложение 13 (чистовик)'!$B100:$L311,11,FALSE)</f>
        <v>#N/A</v>
      </c>
    </row>
    <row r="71" spans="1:5">
      <c r="A71" s="14">
        <v>68</v>
      </c>
      <c r="B71" s="14" t="s">
        <v>305</v>
      </c>
      <c r="C71" s="14" t="e">
        <f>VLOOKUP($B71,'3 Прил 12 (Чистовик+вывод)'!$A124:$K659,2,FALSE)</f>
        <v>#N/A</v>
      </c>
      <c r="D71" s="14" t="e">
        <f>VLOOKUP($B71,'3 Прил 12 (Чистовик+вывод)'!$A124:$K726,6,FALSE)</f>
        <v>#N/A</v>
      </c>
      <c r="E71" s="14" t="e">
        <f>VLOOKUP($B71,'2 Приложение 13 (чистовик)'!$B101:$L312,11,FALSE)</f>
        <v>#N/A</v>
      </c>
    </row>
    <row r="72" spans="1:5">
      <c r="A72" s="14">
        <v>69</v>
      </c>
      <c r="B72" s="14" t="s">
        <v>306</v>
      </c>
      <c r="C72" s="14" t="e">
        <f>VLOOKUP($B72,'3 Прил 12 (Чистовик+вывод)'!$A125:$K659,2,FALSE)</f>
        <v>#N/A</v>
      </c>
      <c r="D72" s="14" t="e">
        <f>VLOOKUP($B72,'3 Прил 12 (Чистовик+вывод)'!$A125:$K727,6,FALSE)</f>
        <v>#N/A</v>
      </c>
      <c r="E72" s="14" t="e">
        <f>VLOOKUP($B72,'2 Приложение 13 (чистовик)'!$B102:$L313,11,FALSE)</f>
        <v>#N/A</v>
      </c>
    </row>
    <row r="73" spans="1:5">
      <c r="A73" s="14">
        <v>70</v>
      </c>
      <c r="B73" s="14" t="s">
        <v>307</v>
      </c>
      <c r="C73" s="14" t="e">
        <f>VLOOKUP($B73,'3 Прил 12 (Чистовик+вывод)'!$A1:$K6600,2,FALSE)</f>
        <v>#N/A</v>
      </c>
      <c r="D73" s="14" t="e">
        <f>VLOOKUP($B73,'3 Прил 12 (Чистовик+вывод)'!$A126:$K728,6,FALSE)</f>
        <v>#N/A</v>
      </c>
      <c r="E73" s="14" t="e">
        <f>VLOOKUP($B73,'2 Приложение 13 (чистовик)'!$B103:$L314,11,FALSE)</f>
        <v>#N/A</v>
      </c>
    </row>
    <row r="74" spans="1:5">
      <c r="A74" s="14">
        <v>71</v>
      </c>
      <c r="B74" s="14" t="s">
        <v>308</v>
      </c>
      <c r="C74" s="14" t="e">
        <f>VLOOKUP($B74,'3 Прил 12 (Чистовик+вывод)'!$A2:$K6601,2,FALSE)</f>
        <v>#N/A</v>
      </c>
      <c r="D74" s="14" t="e">
        <f>VLOOKUP($B74,'3 Прил 12 (Чистовик+вывод)'!$A127:$K729,6,FALSE)</f>
        <v>#N/A</v>
      </c>
      <c r="E74" s="14" t="e">
        <f>VLOOKUP($B74,'2 Приложение 13 (чистовик)'!$B104:$L315,11,FALSE)</f>
        <v>#N/A</v>
      </c>
    </row>
    <row r="75" spans="1:5">
      <c r="A75" s="14">
        <v>72</v>
      </c>
      <c r="B75" s="14" t="s">
        <v>358</v>
      </c>
      <c r="C75" s="14" t="e">
        <f>VLOOKUP($B75,'3 Прил 12 (Чистовик+вывод)'!$A3:$K6602,2,FALSE)</f>
        <v>#N/A</v>
      </c>
      <c r="D75" s="14" t="e">
        <f>VLOOKUP($B75,'3 Прил 12 (Чистовик+вывод)'!$A128:$K730,6,FALSE)</f>
        <v>#N/A</v>
      </c>
      <c r="E75" s="14" t="e">
        <f>VLOOKUP($B75,'2 Приложение 13 (чистовик)'!$B105:$L316,11,FALSE)</f>
        <v>#N/A</v>
      </c>
    </row>
    <row r="76" spans="1:5">
      <c r="A76" s="14">
        <v>73</v>
      </c>
      <c r="B76" s="14" t="s">
        <v>359</v>
      </c>
      <c r="C76" s="14" t="e">
        <f>VLOOKUP($B76,'3 Прил 12 (Чистовик+вывод)'!$A4:$K6603,2,FALSE)</f>
        <v>#N/A</v>
      </c>
      <c r="D76" s="14" t="e">
        <f>VLOOKUP($B76,'3 Прил 12 (Чистовик+вывод)'!$A129:$K731,6,FALSE)</f>
        <v>#N/A</v>
      </c>
      <c r="E76" s="14" t="e">
        <f>VLOOKUP($B76,'2 Приложение 13 (чистовик)'!$B106:$L317,11,FALSE)</f>
        <v>#N/A</v>
      </c>
    </row>
    <row r="77" spans="1:5">
      <c r="A77" s="14">
        <v>74</v>
      </c>
      <c r="B77" s="14" t="s">
        <v>360</v>
      </c>
      <c r="C77" s="14" t="e">
        <f>VLOOKUP($B77,'3 Прил 12 (Чистовик+вывод)'!$A5:$K6604,2,FALSE)</f>
        <v>#N/A</v>
      </c>
      <c r="D77" s="14" t="e">
        <f>VLOOKUP($B77,'3 Прил 12 (Чистовик+вывод)'!$A1:$K7320,6,FALSE)</f>
        <v>#N/A</v>
      </c>
      <c r="E77" s="14" t="e">
        <f>VLOOKUP($B77,'2 Приложение 13 (чистовик)'!$B107:$L318,11,FALSE)</f>
        <v>#N/A</v>
      </c>
    </row>
    <row r="78" spans="1:5">
      <c r="A78" s="14">
        <v>75</v>
      </c>
      <c r="B78" s="14" t="s">
        <v>361</v>
      </c>
      <c r="C78" s="14" t="e">
        <f>VLOOKUP($B78,'3 Прил 12 (Чистовик+вывод)'!$A6:$K6605,2,FALSE)</f>
        <v>#N/A</v>
      </c>
      <c r="D78" s="14" t="e">
        <f>VLOOKUP($B78,'3 Прил 12 (Чистовик+вывод)'!$A2:$K7321,6,FALSE)</f>
        <v>#N/A</v>
      </c>
      <c r="E78" s="14" t="e">
        <f>VLOOKUP($B78,'2 Приложение 13 (чистовик)'!$B108:$L319,11,FALSE)</f>
        <v>#N/A</v>
      </c>
    </row>
    <row r="79" spans="1:5">
      <c r="A79" s="14">
        <v>76</v>
      </c>
      <c r="B79" s="14" t="s">
        <v>362</v>
      </c>
      <c r="C79" s="14" t="e">
        <f>VLOOKUP($B79,'3 Прил 12 (Чистовик+вывод)'!$A7:$K6606,2,FALSE)</f>
        <v>#N/A</v>
      </c>
      <c r="D79" s="14" t="e">
        <f>VLOOKUP($B79,'3 Прил 12 (Чистовик+вывод)'!$A3:$K7322,6,FALSE)</f>
        <v>#N/A</v>
      </c>
      <c r="E79" s="14" t="e">
        <f>VLOOKUP($B79,'2 Приложение 13 (чистовик)'!$B109:$L320,11,FALSE)</f>
        <v>#N/A</v>
      </c>
    </row>
    <row r="80" spans="1:5">
      <c r="A80" s="14">
        <v>77</v>
      </c>
      <c r="B80" s="14" t="s">
        <v>363</v>
      </c>
      <c r="C80" s="14" t="e">
        <f>VLOOKUP($B80,'3 Прил 12 (Чистовик+вывод)'!$A8:$K6607,2,FALSE)</f>
        <v>#N/A</v>
      </c>
      <c r="D80" s="14" t="e">
        <f>VLOOKUP($B80,'3 Прил 12 (Чистовик+вывод)'!$A4:$K7323,6,FALSE)</f>
        <v>#N/A</v>
      </c>
      <c r="E80" s="14" t="e">
        <f>VLOOKUP($B80,'2 Приложение 13 (чистовик)'!$B110:$L321,11,FALSE)</f>
        <v>#N/A</v>
      </c>
    </row>
    <row r="81" spans="1:5">
      <c r="A81" s="14">
        <v>78</v>
      </c>
      <c r="B81" s="14" t="s">
        <v>364</v>
      </c>
      <c r="C81" s="14" t="e">
        <f>VLOOKUP($B81,'3 Прил 12 (Чистовик+вывод)'!$A9:$K6608,2,FALSE)</f>
        <v>#N/A</v>
      </c>
      <c r="D81" s="14" t="e">
        <f>VLOOKUP($B81,'3 Прил 12 (Чистовик+вывод)'!$A5:$K7324,6,FALSE)</f>
        <v>#N/A</v>
      </c>
      <c r="E81" s="14" t="e">
        <f>VLOOKUP($B81,'2 Приложение 13 (чистовик)'!$B111:$L322,11,FALSE)</f>
        <v>#N/A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BA247"/>
  <sheetViews>
    <sheetView view="pageBreakPreview" topLeftCell="A7" zoomScale="85" zoomScaleNormal="85" zoomScaleSheetLayoutView="85" workbookViewId="0">
      <selection activeCell="AM24" sqref="A1:AM24"/>
    </sheetView>
  </sheetViews>
  <sheetFormatPr defaultRowHeight="12.75"/>
  <cols>
    <col min="1" max="1" width="18.140625" customWidth="1"/>
    <col min="2" max="2" width="2.7109375" customWidth="1"/>
    <col min="3" max="4" width="3.5703125" customWidth="1"/>
    <col min="5" max="5" width="4.28515625" customWidth="1"/>
    <col min="6" max="7" width="4.85546875" customWidth="1"/>
    <col min="8" max="8" width="3.85546875" style="58" customWidth="1"/>
    <col min="9" max="9" width="4" customWidth="1"/>
    <col min="10" max="10" width="4.42578125" customWidth="1"/>
    <col min="11" max="11" width="3.5703125" customWidth="1"/>
    <col min="12" max="12" width="3.85546875" customWidth="1"/>
    <col min="13" max="14" width="3.5703125" customWidth="1"/>
    <col min="15" max="16" width="4.28515625" customWidth="1"/>
    <col min="17" max="17" width="3.5703125" customWidth="1"/>
    <col min="18" max="18" width="3.85546875" customWidth="1"/>
    <col min="19" max="19" width="4.140625" customWidth="1"/>
    <col min="20" max="20" width="4.28515625" customWidth="1"/>
    <col min="21" max="21" width="3.5703125" customWidth="1"/>
    <col min="22" max="22" width="4.28515625" customWidth="1"/>
    <col min="23" max="23" width="4.140625" customWidth="1"/>
    <col min="24" max="25" width="3.85546875" customWidth="1"/>
    <col min="26" max="27" width="3.5703125" customWidth="1"/>
    <col min="28" max="28" width="3.85546875" customWidth="1"/>
    <col min="29" max="29" width="4.140625" customWidth="1"/>
    <col min="30" max="30" width="3.5703125" customWidth="1"/>
    <col min="31" max="31" width="5.140625" customWidth="1"/>
    <col min="32" max="32" width="3.5703125" customWidth="1"/>
    <col min="33" max="33" width="4.140625" customWidth="1"/>
    <col min="34" max="34" width="4.7109375" customWidth="1"/>
    <col min="35" max="35" width="4.140625" customWidth="1"/>
    <col min="36" max="36" width="3.5703125" customWidth="1"/>
    <col min="37" max="37" width="5" customWidth="1"/>
    <col min="38" max="38" width="4.7109375" customWidth="1"/>
    <col min="39" max="41" width="3.5703125" customWidth="1"/>
    <col min="42" max="42" width="0.5703125" customWidth="1"/>
    <col min="43" max="43" width="40.42578125" customWidth="1"/>
    <col min="44" max="44" width="8.85546875" customWidth="1"/>
    <col min="45" max="45" width="25.28515625" customWidth="1"/>
    <col min="46" max="46" width="20.28515625" customWidth="1"/>
    <col min="47" max="47" width="11.7109375" customWidth="1"/>
  </cols>
  <sheetData>
    <row r="1" spans="1:53" ht="28.9" customHeight="1">
      <c r="A1" s="409" t="s">
        <v>315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11"/>
      <c r="AM1" s="11"/>
      <c r="AN1" s="11"/>
      <c r="AO1" s="11"/>
      <c r="AP1" s="11"/>
      <c r="AQ1" s="11"/>
      <c r="AR1" s="11"/>
      <c r="AS1" s="11"/>
    </row>
    <row r="2" spans="1:53" ht="14.25">
      <c r="A2" s="408" t="s">
        <v>70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39"/>
      <c r="AO2" s="39"/>
      <c r="AP2" s="39"/>
      <c r="AQ2" s="315"/>
      <c r="AR2" s="189"/>
      <c r="AS2" s="87"/>
      <c r="AT2" s="87"/>
      <c r="AU2" s="87"/>
      <c r="AV2" s="87"/>
      <c r="AW2" s="87"/>
      <c r="AX2" s="87"/>
      <c r="AY2" s="87"/>
      <c r="AZ2" s="87"/>
      <c r="BA2" s="87"/>
    </row>
    <row r="3" spans="1:53" ht="13.9" customHeight="1">
      <c r="A3" s="408" t="s">
        <v>402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52"/>
      <c r="AO3" s="52"/>
      <c r="AP3" s="52"/>
      <c r="AQ3" s="413" t="s">
        <v>208</v>
      </c>
      <c r="AR3" s="190"/>
      <c r="AS3" s="87"/>
      <c r="AT3" s="87"/>
      <c r="AU3" s="87"/>
      <c r="AV3" s="87"/>
      <c r="AW3" s="87"/>
      <c r="AX3" s="87"/>
      <c r="AY3" s="87"/>
      <c r="AZ3" s="87"/>
      <c r="BA3" s="87"/>
    </row>
    <row r="4" spans="1:53" ht="14.25">
      <c r="A4" s="403" t="s">
        <v>71</v>
      </c>
      <c r="B4" s="52"/>
      <c r="C4" s="52"/>
      <c r="D4" s="52"/>
      <c r="E4" s="52"/>
      <c r="F4" s="52"/>
      <c r="G4" s="52"/>
      <c r="H4" s="56"/>
      <c r="I4" s="52"/>
      <c r="J4" s="52"/>
      <c r="K4" s="52"/>
      <c r="L4" s="52"/>
      <c r="M4" s="408"/>
      <c r="N4" s="408"/>
      <c r="O4" s="408"/>
      <c r="P4" s="408"/>
      <c r="Q4" s="408"/>
      <c r="R4" s="408"/>
      <c r="S4" s="408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413"/>
      <c r="AR4" s="190"/>
      <c r="AS4" s="87"/>
      <c r="AT4" s="87"/>
      <c r="AU4" s="87"/>
      <c r="AV4" s="87"/>
      <c r="AW4" s="87"/>
      <c r="AX4" s="87"/>
      <c r="AY4" s="87"/>
      <c r="AZ4" s="87"/>
      <c r="BA4" s="87"/>
    </row>
    <row r="5" spans="1:53" ht="14.25">
      <c r="A5" s="404"/>
      <c r="B5" s="63"/>
      <c r="C5" s="63"/>
      <c r="D5" s="63"/>
      <c r="E5" s="63"/>
      <c r="F5" s="63"/>
      <c r="G5" s="63"/>
      <c r="H5" s="64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52"/>
      <c r="AL5" s="52"/>
      <c r="AM5" s="52"/>
      <c r="AN5" s="52"/>
      <c r="AO5" s="52"/>
      <c r="AP5" s="52"/>
      <c r="AQ5" s="413"/>
      <c r="AR5" s="190"/>
      <c r="AS5" s="87"/>
      <c r="AT5" s="87"/>
      <c r="AU5" s="87"/>
      <c r="AV5" s="87"/>
      <c r="AW5" s="87"/>
      <c r="AX5" s="87"/>
      <c r="AY5" s="87"/>
      <c r="AZ5" s="87"/>
      <c r="BA5" s="87"/>
    </row>
    <row r="6" spans="1:53" ht="14.25">
      <c r="A6" s="404"/>
      <c r="B6" s="63"/>
      <c r="C6" s="63"/>
      <c r="D6" s="63"/>
      <c r="E6" s="63"/>
      <c r="F6" s="63"/>
      <c r="G6" s="63"/>
      <c r="H6" s="64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52"/>
      <c r="AL6" s="52"/>
      <c r="AM6" s="52"/>
      <c r="AN6" s="52"/>
      <c r="AO6" s="52"/>
      <c r="AP6" s="52"/>
      <c r="AQ6" s="413"/>
      <c r="AR6" s="190"/>
      <c r="AS6" s="87"/>
      <c r="AT6" s="87"/>
      <c r="AU6" s="87"/>
      <c r="AV6" s="87"/>
      <c r="AW6" s="87"/>
      <c r="AX6" s="87"/>
      <c r="AY6" s="87"/>
      <c r="AZ6" s="87"/>
      <c r="BA6" s="87"/>
    </row>
    <row r="7" spans="1:53" ht="14.25">
      <c r="A7" s="404"/>
      <c r="B7" s="63"/>
      <c r="C7" s="63"/>
      <c r="I7" s="63"/>
      <c r="L7" s="63"/>
      <c r="M7" s="63"/>
      <c r="O7" s="63"/>
      <c r="Q7" s="63"/>
      <c r="S7" s="63"/>
      <c r="U7" s="72"/>
      <c r="AF7" s="63"/>
      <c r="AH7" s="63"/>
      <c r="AI7" s="63"/>
      <c r="AJ7" s="63"/>
      <c r="AK7" s="63"/>
      <c r="AL7" s="52"/>
      <c r="AM7" s="52"/>
      <c r="AN7" s="52"/>
      <c r="AO7" s="52"/>
      <c r="AP7" s="52"/>
      <c r="AQ7" s="413"/>
      <c r="AR7" s="52"/>
      <c r="AS7" s="52"/>
    </row>
    <row r="8" spans="1:53" ht="14.25">
      <c r="A8" s="405"/>
      <c r="B8" s="63"/>
      <c r="C8" s="63"/>
      <c r="I8" s="63"/>
      <c r="L8" s="63"/>
      <c r="M8" s="63"/>
      <c r="O8" s="63"/>
      <c r="Q8" s="63"/>
      <c r="S8" s="63"/>
      <c r="U8" s="72"/>
      <c r="AF8" s="63"/>
      <c r="AH8" s="63"/>
      <c r="AI8" s="63"/>
      <c r="AJ8" s="63"/>
      <c r="AK8" s="63"/>
      <c r="AL8" s="52"/>
      <c r="AM8" s="52"/>
      <c r="AN8" s="52"/>
      <c r="AO8" s="52"/>
      <c r="AP8" s="52"/>
      <c r="AQ8" s="413"/>
      <c r="AR8" s="52"/>
      <c r="AS8" s="52"/>
    </row>
    <row r="9" spans="1:53" ht="14.25">
      <c r="A9" s="40" t="s">
        <v>72</v>
      </c>
      <c r="B9" s="65"/>
      <c r="C9" s="65"/>
      <c r="I9" s="75"/>
      <c r="L9" s="75"/>
      <c r="M9" s="75"/>
      <c r="O9" s="75"/>
      <c r="Q9" s="75"/>
      <c r="S9" s="75"/>
      <c r="U9" s="74">
        <v>1</v>
      </c>
      <c r="AF9" s="75"/>
      <c r="AH9" s="75"/>
      <c r="AI9" s="75"/>
      <c r="AJ9" s="75"/>
      <c r="AK9" s="75"/>
      <c r="AL9" s="53"/>
      <c r="AM9" s="53"/>
      <c r="AN9" s="52"/>
      <c r="AO9" s="52"/>
      <c r="AP9" s="52"/>
      <c r="AQ9" s="63"/>
      <c r="AR9" s="52"/>
      <c r="AS9" s="52"/>
    </row>
    <row r="10" spans="1:53" ht="24">
      <c r="A10" s="40" t="s">
        <v>73</v>
      </c>
      <c r="B10" s="65"/>
      <c r="C10" s="65"/>
      <c r="I10" s="75"/>
      <c r="L10" s="75"/>
      <c r="M10" s="75"/>
      <c r="O10" s="75"/>
      <c r="Q10" s="75"/>
      <c r="S10" s="75"/>
      <c r="U10" s="74">
        <f>VLOOKUP(U$9,'для прил4'!$A$4:$E$72,4,FALSE)</f>
        <v>7.8</v>
      </c>
      <c r="AF10" s="75"/>
      <c r="AH10" s="75"/>
      <c r="AI10" s="75"/>
      <c r="AJ10" s="75"/>
      <c r="AK10" s="76"/>
      <c r="AL10" s="53"/>
      <c r="AM10" s="53"/>
      <c r="AN10" s="52"/>
      <c r="AO10" s="52"/>
      <c r="AP10" s="52"/>
      <c r="AQ10" s="63"/>
      <c r="AR10" s="52"/>
      <c r="AS10" s="52"/>
      <c r="AT10" s="52"/>
      <c r="AU10" s="52"/>
      <c r="AV10" s="52"/>
      <c r="AW10" s="52"/>
    </row>
    <row r="11" spans="1:53" ht="14.25">
      <c r="A11" s="40" t="s">
        <v>74</v>
      </c>
      <c r="B11" s="65"/>
      <c r="C11" s="65"/>
      <c r="I11" s="65"/>
      <c r="L11" s="65"/>
      <c r="M11" s="65"/>
      <c r="O11" s="65"/>
      <c r="Q11" s="65"/>
      <c r="S11" s="65"/>
      <c r="U11" s="77"/>
      <c r="AF11" s="65"/>
      <c r="AH11" s="65"/>
      <c r="AI11" s="65"/>
      <c r="AJ11" s="65"/>
      <c r="AK11" s="65"/>
      <c r="AL11" s="53"/>
      <c r="AM11" s="53"/>
      <c r="AN11" s="52"/>
      <c r="AO11" s="52"/>
      <c r="AP11" s="52"/>
      <c r="AQ11" s="52"/>
      <c r="AR11" s="52"/>
      <c r="AS11" s="378" t="s">
        <v>311</v>
      </c>
      <c r="AT11" s="378" t="s">
        <v>313</v>
      </c>
      <c r="AU11" s="41"/>
      <c r="AV11" s="41"/>
    </row>
    <row r="12" spans="1:53" ht="14.25">
      <c r="A12" s="40" t="s">
        <v>75</v>
      </c>
      <c r="B12" s="65"/>
      <c r="C12" s="65"/>
      <c r="I12" s="75"/>
      <c r="L12" s="75"/>
      <c r="M12" s="75"/>
      <c r="O12" s="75"/>
      <c r="Q12" s="75"/>
      <c r="S12" s="75"/>
      <c r="U12" s="74">
        <f>VLOOKUP(U$9,'для прил4'!$A$4:$E$72,5,FALSE)</f>
        <v>137</v>
      </c>
      <c r="AF12" s="75"/>
      <c r="AH12" s="75"/>
      <c r="AI12" s="75"/>
      <c r="AJ12" s="75"/>
      <c r="AK12" s="75"/>
      <c r="AL12" s="53"/>
      <c r="AM12" s="53"/>
      <c r="AN12" s="52"/>
      <c r="AO12" s="52"/>
      <c r="AP12" s="52"/>
      <c r="AQ12" s="378" t="s">
        <v>312</v>
      </c>
      <c r="AR12" s="52"/>
      <c r="AS12" s="378"/>
      <c r="AT12" s="378"/>
      <c r="AU12" s="41"/>
      <c r="AV12" s="41"/>
    </row>
    <row r="13" spans="1:53" ht="14.25">
      <c r="A13" s="52"/>
      <c r="B13" s="63"/>
      <c r="C13" s="63"/>
      <c r="AK13" s="52"/>
      <c r="AL13" s="52"/>
      <c r="AM13" s="52"/>
      <c r="AN13" s="52"/>
      <c r="AO13" s="52"/>
      <c r="AP13" s="52"/>
      <c r="AQ13" s="378"/>
      <c r="AR13" s="52"/>
      <c r="AS13" s="378"/>
      <c r="AT13" s="378"/>
      <c r="AU13" s="41"/>
      <c r="AV13" s="41"/>
      <c r="AW13" s="36"/>
    </row>
    <row r="14" spans="1:53" ht="28.9" customHeight="1">
      <c r="A14" s="68" t="s">
        <v>76</v>
      </c>
      <c r="B14" s="63"/>
      <c r="C14" s="79" t="s">
        <v>89</v>
      </c>
      <c r="I14" s="75"/>
      <c r="L14" s="75"/>
      <c r="M14" s="79"/>
      <c r="O14" s="75"/>
      <c r="Q14" s="75"/>
      <c r="S14" s="75"/>
      <c r="U14" s="75" t="str">
        <f>VLOOKUP(U$9,'для прил4'!$A$4:$E$72,3,FALSE)</f>
        <v>00+10</v>
      </c>
      <c r="AF14" s="75"/>
      <c r="AH14" s="75"/>
      <c r="AI14" s="79"/>
      <c r="AJ14" s="75"/>
      <c r="AL14" s="107" t="s">
        <v>404</v>
      </c>
      <c r="AM14" s="52"/>
      <c r="AN14" s="52"/>
      <c r="AO14" s="42"/>
      <c r="AP14" s="42"/>
      <c r="AQ14" s="378"/>
      <c r="AR14" s="281"/>
      <c r="AS14" s="378"/>
      <c r="AT14" s="378"/>
      <c r="AU14" s="41"/>
      <c r="AV14" s="41"/>
      <c r="AW14" s="36"/>
      <c r="AX14" s="36"/>
      <c r="AY14" s="36"/>
      <c r="AZ14" s="36"/>
    </row>
    <row r="15" spans="1:53" ht="14.25">
      <c r="A15" s="68" t="s">
        <v>77</v>
      </c>
      <c r="B15" s="63"/>
      <c r="C15" s="63"/>
      <c r="D15" s="43"/>
      <c r="E15" s="63"/>
      <c r="H15" s="64"/>
      <c r="I15" s="63"/>
      <c r="K15" s="63"/>
      <c r="L15" s="63"/>
      <c r="M15" s="63"/>
      <c r="O15" s="63"/>
      <c r="P15" s="63"/>
      <c r="Q15" s="71"/>
      <c r="S15" s="63"/>
      <c r="T15" s="71"/>
      <c r="U15" s="71"/>
      <c r="V15" s="71"/>
      <c r="W15" s="71"/>
      <c r="X15" s="63"/>
      <c r="Y15" s="63"/>
      <c r="Z15" s="63"/>
      <c r="AA15" s="63"/>
      <c r="AB15" s="63"/>
      <c r="AD15" s="63"/>
      <c r="AE15" s="63"/>
      <c r="AF15" s="63"/>
      <c r="AG15" s="63"/>
      <c r="AH15" s="63"/>
      <c r="AI15" s="71"/>
      <c r="AJ15" s="71"/>
      <c r="AK15" s="52"/>
      <c r="AL15" s="52"/>
      <c r="AM15" s="52"/>
      <c r="AN15" s="52"/>
      <c r="AO15" s="42"/>
      <c r="AP15" s="42"/>
      <c r="AQ15" s="316"/>
      <c r="AR15" s="42"/>
      <c r="AS15" s="42"/>
      <c r="AT15" s="41"/>
      <c r="AU15" s="41"/>
      <c r="AV15" s="41"/>
      <c r="AW15" s="36"/>
      <c r="AX15" s="36"/>
      <c r="AY15" s="36"/>
      <c r="AZ15" s="36"/>
    </row>
    <row r="16" spans="1:53" ht="14.25" customHeight="1">
      <c r="A16" s="52"/>
      <c r="B16" s="52"/>
      <c r="C16" s="52"/>
      <c r="D16" s="52"/>
      <c r="E16" s="52"/>
      <c r="F16" s="79"/>
      <c r="G16" s="79"/>
      <c r="H16" s="79"/>
      <c r="I16" s="406"/>
      <c r="J16" s="406"/>
      <c r="K16" s="406"/>
      <c r="L16" s="406"/>
      <c r="M16" s="52"/>
      <c r="N16" s="52"/>
      <c r="O16" s="52"/>
      <c r="P16" s="52"/>
      <c r="Q16" s="52"/>
      <c r="R16" s="52"/>
      <c r="S16" s="52"/>
      <c r="W16" s="79"/>
      <c r="X16" s="79"/>
      <c r="Z16" s="66"/>
      <c r="AA16" s="66"/>
      <c r="AB16" s="66"/>
      <c r="AC16" s="52"/>
      <c r="AD16" s="52"/>
      <c r="AI16" s="66"/>
      <c r="AJ16" s="52"/>
      <c r="AK16" s="52"/>
      <c r="AL16" s="52"/>
      <c r="AM16" s="52"/>
      <c r="AN16" s="52"/>
      <c r="AP16" s="44"/>
      <c r="AQ16" s="414" t="s">
        <v>199</v>
      </c>
      <c r="AR16" s="412" t="s">
        <v>93</v>
      </c>
      <c r="AS16" s="412" t="s">
        <v>201</v>
      </c>
      <c r="AT16" s="412" t="s">
        <v>79</v>
      </c>
      <c r="AU16" s="412" t="s">
        <v>200</v>
      </c>
      <c r="AV16" s="41"/>
      <c r="AW16" s="36"/>
      <c r="AX16" s="36"/>
      <c r="AY16" s="36"/>
      <c r="AZ16" s="36"/>
    </row>
    <row r="17" spans="1:52" ht="16.5" customHeight="1" thickBot="1">
      <c r="A17" s="68" t="s">
        <v>78</v>
      </c>
      <c r="B17" s="52"/>
      <c r="C17" s="46"/>
      <c r="D17" s="54"/>
      <c r="E17" s="54"/>
      <c r="F17" s="54"/>
      <c r="G17" s="54"/>
      <c r="H17" s="57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47"/>
      <c r="AL17" s="52"/>
      <c r="AM17" s="52"/>
      <c r="AN17" s="52"/>
      <c r="AO17" s="42"/>
      <c r="AP17" s="44"/>
      <c r="AQ17" s="400"/>
      <c r="AR17" s="412"/>
      <c r="AS17" s="412"/>
      <c r="AT17" s="412"/>
      <c r="AU17" s="412"/>
      <c r="AV17" s="45"/>
      <c r="AW17" s="36"/>
      <c r="AX17" s="36"/>
      <c r="AY17" s="36"/>
      <c r="AZ17" s="36"/>
    </row>
    <row r="18" spans="1:52" ht="16.5" thickBot="1">
      <c r="A18" s="52"/>
      <c r="B18" s="52"/>
      <c r="C18" s="52"/>
      <c r="D18" s="52"/>
      <c r="E18" s="52"/>
      <c r="F18" s="52"/>
      <c r="G18" s="52"/>
      <c r="H18" s="56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42"/>
      <c r="AP18" s="44"/>
      <c r="AQ18" s="90" t="s">
        <v>391</v>
      </c>
      <c r="AR18" s="90" t="s">
        <v>89</v>
      </c>
      <c r="AS18" s="317">
        <v>0</v>
      </c>
      <c r="AT18" s="317">
        <v>1.8</v>
      </c>
      <c r="AU18" s="275">
        <v>0.6</v>
      </c>
      <c r="AV18" s="41"/>
      <c r="AW18" s="36"/>
      <c r="AX18" s="36"/>
      <c r="AY18" s="36"/>
      <c r="AZ18" s="36"/>
    </row>
    <row r="19" spans="1:52" ht="16.5" thickBot="1">
      <c r="A19" s="403" t="s">
        <v>81</v>
      </c>
      <c r="B19" s="52"/>
      <c r="C19" s="52"/>
      <c r="D19" s="52"/>
      <c r="E19" s="52"/>
      <c r="F19" s="52"/>
      <c r="G19" s="52"/>
      <c r="H19" s="56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42"/>
      <c r="AP19" s="44"/>
      <c r="AQ19" s="90" t="s">
        <v>391</v>
      </c>
      <c r="AR19" s="90" t="s">
        <v>89</v>
      </c>
      <c r="AS19" s="317">
        <v>0</v>
      </c>
      <c r="AT19" s="317">
        <v>1.8</v>
      </c>
      <c r="AU19" s="275">
        <v>0.6</v>
      </c>
      <c r="AV19" s="41"/>
      <c r="AW19" s="36"/>
      <c r="AX19" s="36"/>
      <c r="AY19" s="36"/>
      <c r="AZ19" s="36"/>
    </row>
    <row r="20" spans="1:52" ht="16.5" thickBot="1">
      <c r="A20" s="404"/>
      <c r="B20" s="52"/>
      <c r="C20" s="52"/>
      <c r="D20" s="52"/>
      <c r="E20" s="52"/>
      <c r="F20" s="52"/>
      <c r="G20" s="52"/>
      <c r="H20" s="56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42"/>
      <c r="AP20" s="44"/>
      <c r="AQ20" s="141" t="s">
        <v>238</v>
      </c>
      <c r="AR20" s="141" t="s">
        <v>388</v>
      </c>
      <c r="AS20" s="317">
        <v>20</v>
      </c>
      <c r="AT20" s="317">
        <v>1.8</v>
      </c>
      <c r="AU20" s="275">
        <v>0.6</v>
      </c>
      <c r="AV20" s="41"/>
      <c r="AW20" s="36"/>
      <c r="AX20" s="36"/>
      <c r="AY20" s="36"/>
      <c r="AZ20" s="36"/>
    </row>
    <row r="21" spans="1:52" ht="16.5" thickBot="1">
      <c r="A21" s="405"/>
      <c r="B21" s="52"/>
      <c r="C21" s="52"/>
      <c r="D21" s="52"/>
      <c r="E21" s="52"/>
      <c r="F21" s="52"/>
      <c r="G21" s="52"/>
      <c r="H21" s="56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42"/>
      <c r="AP21" s="44"/>
      <c r="AQ21" s="141" t="s">
        <v>239</v>
      </c>
      <c r="AR21" s="141" t="s">
        <v>387</v>
      </c>
      <c r="AS21" s="317">
        <v>20</v>
      </c>
      <c r="AT21" s="317">
        <v>1.8</v>
      </c>
      <c r="AU21" s="275">
        <v>0.6</v>
      </c>
      <c r="AV21" s="41"/>
      <c r="AW21" s="36"/>
      <c r="AX21" s="36"/>
      <c r="AY21" s="36"/>
      <c r="AZ21" s="36"/>
    </row>
    <row r="22" spans="1:52" ht="16.5" thickBot="1">
      <c r="A22" s="52"/>
      <c r="B22" s="52"/>
      <c r="C22" s="52"/>
      <c r="D22" s="52"/>
      <c r="E22" s="52"/>
      <c r="F22" s="52"/>
      <c r="G22" s="52"/>
      <c r="H22" s="56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42"/>
      <c r="AP22" s="44"/>
      <c r="AQ22" s="141" t="s">
        <v>240</v>
      </c>
      <c r="AR22" s="141" t="s">
        <v>389</v>
      </c>
      <c r="AS22" s="317">
        <v>20</v>
      </c>
      <c r="AT22" s="317">
        <v>1.8</v>
      </c>
      <c r="AU22" s="275">
        <v>0.6</v>
      </c>
      <c r="AV22" s="41"/>
      <c r="AW22" s="36"/>
      <c r="AX22" s="36"/>
      <c r="AY22" s="36"/>
      <c r="AZ22" s="36"/>
    </row>
    <row r="23" spans="1:52" ht="16.5" thickBot="1">
      <c r="A23" s="39"/>
      <c r="B23" s="52"/>
      <c r="C23" s="52"/>
      <c r="D23" s="52"/>
      <c r="E23" s="52"/>
      <c r="F23" s="52"/>
      <c r="G23" s="52"/>
      <c r="H23" s="56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42"/>
      <c r="AP23" s="44"/>
      <c r="AQ23" s="141" t="s">
        <v>392</v>
      </c>
      <c r="AR23" s="141" t="s">
        <v>390</v>
      </c>
      <c r="AS23" s="317">
        <v>20</v>
      </c>
      <c r="AT23" s="317">
        <v>1.8</v>
      </c>
      <c r="AU23" s="275">
        <v>0.6</v>
      </c>
      <c r="AV23" s="41"/>
      <c r="AW23" s="36"/>
      <c r="AX23" s="36"/>
      <c r="AY23" s="36"/>
      <c r="AZ23" s="36"/>
    </row>
    <row r="24" spans="1:52" ht="16.5" thickBot="1">
      <c r="A24" s="39"/>
      <c r="B24" s="52"/>
      <c r="C24" s="52"/>
      <c r="D24" s="52"/>
      <c r="E24" s="52"/>
      <c r="F24" s="52"/>
      <c r="G24" s="52"/>
      <c r="H24" s="56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42"/>
      <c r="AP24" s="44"/>
      <c r="AQ24" s="141" t="s">
        <v>392</v>
      </c>
      <c r="AR24" s="141" t="s">
        <v>390</v>
      </c>
      <c r="AS24" s="317">
        <v>20</v>
      </c>
      <c r="AT24" s="306">
        <v>0</v>
      </c>
      <c r="AU24" s="275">
        <v>0.6</v>
      </c>
      <c r="AV24" s="41"/>
      <c r="AW24" s="36"/>
      <c r="AX24" s="36"/>
      <c r="AY24" s="36"/>
      <c r="AZ24" s="36"/>
    </row>
    <row r="25" spans="1:52" ht="16.5" thickBot="1">
      <c r="A25" s="39"/>
      <c r="B25" s="52"/>
      <c r="C25" s="52"/>
      <c r="D25" s="52"/>
      <c r="E25" s="52"/>
      <c r="F25" s="52"/>
      <c r="G25" s="52"/>
      <c r="H25" s="56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42"/>
      <c r="AP25" s="44"/>
      <c r="AQ25" s="306"/>
      <c r="AR25" s="306"/>
      <c r="AS25" s="306"/>
      <c r="AT25" s="306"/>
      <c r="AU25" s="275">
        <v>0.6</v>
      </c>
      <c r="AV25" s="41"/>
      <c r="AW25" s="36"/>
      <c r="AX25" s="36"/>
      <c r="AY25" s="36"/>
      <c r="AZ25" s="36"/>
    </row>
    <row r="26" spans="1:52" ht="16.5" thickBot="1">
      <c r="AP26" s="44"/>
      <c r="AQ26" s="306"/>
      <c r="AR26" s="306"/>
      <c r="AS26" s="306"/>
      <c r="AT26" s="306"/>
      <c r="AU26" s="275">
        <v>0.6</v>
      </c>
      <c r="AV26" s="41"/>
      <c r="AW26" s="36"/>
      <c r="AX26" s="36"/>
      <c r="AY26" s="36"/>
      <c r="AZ26" s="36"/>
    </row>
    <row r="27" spans="1:52" ht="16.5" thickBot="1">
      <c r="AP27" s="44"/>
      <c r="AQ27" s="306"/>
      <c r="AR27" s="306"/>
      <c r="AS27" s="306"/>
      <c r="AT27" s="306"/>
      <c r="AU27" s="275">
        <v>0.6</v>
      </c>
      <c r="AV27" s="41"/>
      <c r="AW27" s="36"/>
      <c r="AX27" s="36"/>
      <c r="AY27" s="36"/>
      <c r="AZ27" s="36"/>
    </row>
    <row r="28" spans="1:52" ht="16.5" thickBot="1">
      <c r="A28" s="407"/>
      <c r="B28" s="407"/>
      <c r="C28" s="407"/>
      <c r="D28" s="407"/>
      <c r="E28" s="407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  <c r="AG28" s="407"/>
      <c r="AH28" s="407"/>
      <c r="AI28" s="407"/>
      <c r="AJ28" s="407"/>
      <c r="AK28" s="407"/>
      <c r="AL28" s="11"/>
      <c r="AM28" s="11"/>
      <c r="AP28" s="44"/>
      <c r="AQ28" s="306"/>
      <c r="AR28" s="306"/>
      <c r="AS28" s="306"/>
      <c r="AT28" s="306"/>
      <c r="AU28" s="275">
        <v>0.6</v>
      </c>
      <c r="AV28" s="41"/>
      <c r="AW28" s="36"/>
      <c r="AX28" s="36"/>
      <c r="AY28" s="36"/>
      <c r="AZ28" s="36"/>
    </row>
    <row r="29" spans="1:52" ht="16.5" thickBot="1">
      <c r="A29" s="408" t="s">
        <v>70</v>
      </c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P29" s="44"/>
      <c r="AQ29" s="306"/>
      <c r="AR29" s="306"/>
      <c r="AS29" s="306"/>
      <c r="AT29" s="306"/>
      <c r="AU29" s="275">
        <v>0.6</v>
      </c>
      <c r="AV29" s="41"/>
      <c r="AW29" s="36"/>
      <c r="AX29" s="36"/>
      <c r="AY29" s="36"/>
      <c r="AZ29" s="36"/>
    </row>
    <row r="30" spans="1:52" ht="15.6" customHeight="1" thickBot="1">
      <c r="A30" s="408" t="s">
        <v>369</v>
      </c>
      <c r="B30" s="408"/>
      <c r="C30" s="408"/>
      <c r="D30" s="408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P30" s="44"/>
      <c r="AQ30" s="306"/>
      <c r="AR30" s="306"/>
      <c r="AS30" s="306"/>
      <c r="AT30" s="306"/>
      <c r="AU30" s="275">
        <v>0.6</v>
      </c>
      <c r="AV30" s="41"/>
      <c r="AW30" s="36"/>
      <c r="AX30" s="36"/>
      <c r="AY30" s="36"/>
      <c r="AZ30" s="36"/>
    </row>
    <row r="31" spans="1:52" ht="16.5" thickBot="1">
      <c r="A31" s="403" t="s">
        <v>71</v>
      </c>
      <c r="B31" s="52"/>
      <c r="C31" s="52"/>
      <c r="D31" s="52"/>
      <c r="E31" s="52"/>
      <c r="F31" s="52"/>
      <c r="G31" s="52"/>
      <c r="H31" s="56"/>
      <c r="I31" s="52"/>
      <c r="J31" s="52"/>
      <c r="K31" s="52"/>
      <c r="L31" s="52"/>
      <c r="M31" s="408"/>
      <c r="N31" s="408"/>
      <c r="O31" s="408"/>
      <c r="P31" s="408"/>
      <c r="Q31" s="408"/>
      <c r="R31" s="408"/>
      <c r="S31" s="408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P31" s="48"/>
      <c r="AQ31" s="306"/>
      <c r="AR31" s="306"/>
      <c r="AS31" s="306"/>
      <c r="AT31" s="306"/>
      <c r="AU31" s="275">
        <v>0.6</v>
      </c>
      <c r="AV31" s="41"/>
      <c r="AW31" s="36"/>
      <c r="AX31" s="36"/>
      <c r="AY31" s="36"/>
      <c r="AZ31" s="36"/>
    </row>
    <row r="32" spans="1:52" ht="20.45" customHeight="1" thickBot="1">
      <c r="A32" s="404"/>
      <c r="B32" s="63"/>
      <c r="C32" s="63"/>
      <c r="D32" s="63"/>
      <c r="E32" s="63"/>
      <c r="F32" s="63"/>
      <c r="G32" s="63"/>
      <c r="H32" s="64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52"/>
      <c r="AL32" s="52"/>
      <c r="AM32" s="52"/>
      <c r="AP32" s="48"/>
      <c r="AQ32" s="306"/>
      <c r="AR32" s="306"/>
      <c r="AS32" s="306"/>
      <c r="AT32" s="306"/>
      <c r="AU32" s="275">
        <v>0.6</v>
      </c>
      <c r="AV32" s="41"/>
      <c r="AW32" s="36"/>
      <c r="AX32" s="36"/>
      <c r="AY32" s="36"/>
      <c r="AZ32" s="36"/>
    </row>
    <row r="33" spans="1:52" ht="16.5" thickBot="1">
      <c r="A33" s="404"/>
      <c r="B33" s="63"/>
      <c r="C33" s="63"/>
      <c r="D33" s="63"/>
      <c r="E33" s="63"/>
      <c r="F33" s="63"/>
      <c r="G33" s="63"/>
      <c r="H33" s="64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52"/>
      <c r="AL33" s="52"/>
      <c r="AM33" s="52"/>
      <c r="AP33" s="48"/>
      <c r="AQ33" s="306"/>
      <c r="AR33" s="306"/>
      <c r="AS33" s="306"/>
      <c r="AT33" s="306"/>
      <c r="AU33" s="275">
        <v>0.6</v>
      </c>
      <c r="AV33" s="41"/>
      <c r="AW33" s="36"/>
      <c r="AX33" s="36"/>
      <c r="AY33" s="36"/>
      <c r="AZ33" s="36"/>
    </row>
    <row r="34" spans="1:52" ht="16.5" thickBot="1">
      <c r="A34" s="404"/>
      <c r="B34" s="63"/>
      <c r="C34" s="63"/>
      <c r="D34" s="63"/>
      <c r="F34" s="63"/>
      <c r="G34" s="72"/>
      <c r="I34" s="63"/>
      <c r="J34" s="72"/>
      <c r="K34" s="63"/>
      <c r="M34" s="72"/>
      <c r="O34" s="63"/>
      <c r="Q34" s="72"/>
      <c r="S34" s="63"/>
      <c r="T34" s="72"/>
      <c r="U34" s="63"/>
      <c r="V34" s="63"/>
      <c r="X34" s="63"/>
      <c r="Z34" s="72"/>
      <c r="AB34" s="63"/>
      <c r="AC34" s="63"/>
      <c r="AD34" s="72"/>
      <c r="AF34" s="325"/>
      <c r="AG34" s="72"/>
      <c r="AJ34" s="72"/>
      <c r="AL34" s="52"/>
      <c r="AM34" s="52"/>
      <c r="AP34" s="48"/>
      <c r="AQ34" s="306"/>
      <c r="AR34" s="306"/>
      <c r="AS34" s="306"/>
      <c r="AT34" s="306"/>
      <c r="AU34" s="275">
        <v>0.6</v>
      </c>
      <c r="AV34" s="41"/>
      <c r="AW34" s="36"/>
      <c r="AX34" s="36"/>
      <c r="AY34" s="36"/>
      <c r="AZ34" s="36"/>
    </row>
    <row r="35" spans="1:52" ht="16.5" thickBot="1">
      <c r="A35" s="405"/>
      <c r="B35" s="63"/>
      <c r="C35" s="63"/>
      <c r="D35" s="63"/>
      <c r="F35" s="63"/>
      <c r="G35" s="72"/>
      <c r="I35" s="63"/>
      <c r="J35" s="72"/>
      <c r="K35" s="63"/>
      <c r="M35" s="72"/>
      <c r="O35" s="63"/>
      <c r="Q35" s="72"/>
      <c r="S35" s="63"/>
      <c r="T35" s="72"/>
      <c r="U35" s="63"/>
      <c r="V35" s="63"/>
      <c r="X35" s="63"/>
      <c r="Z35" s="72"/>
      <c r="AB35" s="63"/>
      <c r="AC35" s="63"/>
      <c r="AD35" s="72"/>
      <c r="AF35" s="325"/>
      <c r="AG35" s="72"/>
      <c r="AJ35" s="72"/>
      <c r="AL35" s="52"/>
      <c r="AM35" s="52"/>
      <c r="AP35" s="52"/>
      <c r="AQ35" s="306"/>
      <c r="AR35" s="306"/>
      <c r="AS35" s="306"/>
      <c r="AT35" s="306"/>
      <c r="AU35" s="275">
        <v>0.6</v>
      </c>
      <c r="AV35" s="41"/>
      <c r="AW35" s="36"/>
      <c r="AX35" s="36"/>
      <c r="AY35" s="36"/>
      <c r="AZ35" s="36"/>
    </row>
    <row r="36" spans="1:52" ht="16.5" thickBot="1">
      <c r="A36" s="40" t="s">
        <v>72</v>
      </c>
      <c r="B36" s="65"/>
      <c r="C36" s="65"/>
      <c r="D36" s="75"/>
      <c r="F36" s="75"/>
      <c r="G36" s="74">
        <v>13</v>
      </c>
      <c r="I36" s="75"/>
      <c r="J36" s="74">
        <v>14</v>
      </c>
      <c r="K36" s="75"/>
      <c r="M36" s="74">
        <v>15</v>
      </c>
      <c r="O36" s="75"/>
      <c r="Q36" s="74">
        <v>16</v>
      </c>
      <c r="S36" s="75"/>
      <c r="T36" s="74">
        <v>17</v>
      </c>
      <c r="U36" s="75"/>
      <c r="V36" s="75"/>
      <c r="X36" s="75"/>
      <c r="Z36" s="74">
        <v>18</v>
      </c>
      <c r="AB36" s="75"/>
      <c r="AC36" s="75"/>
      <c r="AD36" s="74">
        <v>19</v>
      </c>
      <c r="AF36" s="325"/>
      <c r="AG36" s="74">
        <v>20</v>
      </c>
      <c r="AJ36" s="74">
        <v>21</v>
      </c>
      <c r="AL36" s="53"/>
      <c r="AM36" s="53"/>
      <c r="AP36" s="36"/>
      <c r="AQ36" s="306"/>
      <c r="AR36" s="306"/>
      <c r="AS36" s="306"/>
      <c r="AT36" s="306"/>
      <c r="AU36" s="275">
        <v>0.6</v>
      </c>
      <c r="AV36" s="41"/>
      <c r="AW36" s="36"/>
      <c r="AX36" s="36"/>
      <c r="AY36" s="36"/>
      <c r="AZ36" s="36"/>
    </row>
    <row r="37" spans="1:52" ht="24.75" thickBot="1">
      <c r="A37" s="40" t="s">
        <v>73</v>
      </c>
      <c r="B37" s="65"/>
      <c r="C37" s="65"/>
      <c r="D37" s="86"/>
      <c r="F37" s="75"/>
      <c r="G37" s="74" t="e">
        <f>VLOOKUP(G$36,'для прил4'!$A$4:$E$72,4,FALSE)</f>
        <v>#N/A</v>
      </c>
      <c r="I37" s="86"/>
      <c r="J37" s="74" t="e">
        <f>VLOOKUP(J$36,'для прил4'!$A$4:$E$72,4,FALSE)</f>
        <v>#N/A</v>
      </c>
      <c r="K37" s="75"/>
      <c r="M37" s="74" t="e">
        <f>VLOOKUP(M$36,'для прил4'!$A$4:$E$72,4,FALSE)</f>
        <v>#N/A</v>
      </c>
      <c r="O37" s="75"/>
      <c r="Q37" s="74" t="e">
        <f>VLOOKUP(Q$36,'для прил4'!$A$4:$E$72,4,FALSE)</f>
        <v>#N/A</v>
      </c>
      <c r="S37" s="75"/>
      <c r="T37" s="74" t="e">
        <f>VLOOKUP(T$36,'для прил4'!$A$4:$E$72,4,FALSE)</f>
        <v>#N/A</v>
      </c>
      <c r="U37" s="86"/>
      <c r="V37" s="86"/>
      <c r="X37" s="86"/>
      <c r="Y37" s="87"/>
      <c r="Z37" s="74" t="e">
        <f>VLOOKUP(Z$36,'для прил4'!$A$4:$E$72,4,FALSE)</f>
        <v>#N/A</v>
      </c>
      <c r="AB37" s="86"/>
      <c r="AC37" s="86"/>
      <c r="AD37" s="74" t="e">
        <f>VLOOKUP(AD$36,'для прил4'!$A$4:$E$72,4,FALSE)</f>
        <v>#N/A</v>
      </c>
      <c r="AF37" s="325"/>
      <c r="AG37" s="74" t="e">
        <f>VLOOKUP(AG$36,'для прил4'!$A$4:$E$72,4,FALSE)</f>
        <v>#N/A</v>
      </c>
      <c r="AJ37" s="74" t="e">
        <f>VLOOKUP(AJ$36,'для прил4'!$A$4:$E$72,4,FALSE)</f>
        <v>#N/A</v>
      </c>
      <c r="AL37" s="53"/>
      <c r="AM37" s="53"/>
      <c r="AN37" s="52"/>
      <c r="AO37" s="42"/>
      <c r="AP37" s="36"/>
      <c r="AQ37" s="306"/>
      <c r="AR37" s="306"/>
      <c r="AS37" s="306"/>
      <c r="AT37" s="306"/>
      <c r="AU37" s="275">
        <v>0.6</v>
      </c>
      <c r="AV37" s="36"/>
      <c r="AW37" s="36"/>
      <c r="AX37" s="36"/>
      <c r="AY37" s="36"/>
      <c r="AZ37" s="36"/>
    </row>
    <row r="38" spans="1:52" ht="16.5" thickBot="1">
      <c r="A38" s="40" t="s">
        <v>74</v>
      </c>
      <c r="B38" s="65"/>
      <c r="C38" s="65"/>
      <c r="D38" s="65"/>
      <c r="F38" s="65"/>
      <c r="G38" s="77"/>
      <c r="I38" s="65"/>
      <c r="J38" s="77"/>
      <c r="K38" s="65"/>
      <c r="M38" s="77"/>
      <c r="O38" s="65"/>
      <c r="Q38" s="77"/>
      <c r="S38" s="65"/>
      <c r="T38" s="77"/>
      <c r="U38" s="65"/>
      <c r="V38" s="65"/>
      <c r="X38" s="65"/>
      <c r="Z38" s="77"/>
      <c r="AB38" s="65"/>
      <c r="AC38" s="65"/>
      <c r="AD38" s="77"/>
      <c r="AF38" s="325"/>
      <c r="AG38" s="77"/>
      <c r="AJ38" s="77"/>
      <c r="AL38" s="53"/>
      <c r="AM38" s="53"/>
      <c r="AN38" s="52"/>
      <c r="AO38" s="42"/>
      <c r="AP38" s="36"/>
      <c r="AQ38" s="306"/>
      <c r="AR38" s="306"/>
      <c r="AS38" s="306"/>
      <c r="AT38" s="306"/>
      <c r="AU38" s="275">
        <v>0.6</v>
      </c>
      <c r="AV38" s="36"/>
      <c r="AW38" s="36"/>
      <c r="AX38" s="36"/>
      <c r="AY38" s="36"/>
      <c r="AZ38" s="36"/>
    </row>
    <row r="39" spans="1:52" ht="16.5" thickBot="1">
      <c r="A39" s="40" t="s">
        <v>75</v>
      </c>
      <c r="B39" s="65"/>
      <c r="C39" s="65"/>
      <c r="D39" s="75"/>
      <c r="F39" s="75"/>
      <c r="G39" s="74" t="e">
        <f>VLOOKUP(G$36,'для прил4'!$A$4:$E$72,5,FALSE)</f>
        <v>#N/A</v>
      </c>
      <c r="I39" s="75"/>
      <c r="J39" s="74" t="e">
        <f>VLOOKUP(J$36,'для прил4'!$A$4:$E$72,5,FALSE)</f>
        <v>#N/A</v>
      </c>
      <c r="K39" s="75"/>
      <c r="M39" s="74" t="e">
        <f>VLOOKUP(M$36,'для прил4'!$A$4:$E$72,5,FALSE)</f>
        <v>#N/A</v>
      </c>
      <c r="O39" s="75"/>
      <c r="Q39" s="74" t="e">
        <f>VLOOKUP(Q$36,'для прил4'!$A$4:$E$72,5,FALSE)</f>
        <v>#N/A</v>
      </c>
      <c r="S39" s="75"/>
      <c r="T39" s="74" t="e">
        <f>VLOOKUP(T$36,'для прил4'!$A$4:$E$72,5,FALSE)</f>
        <v>#N/A</v>
      </c>
      <c r="U39" s="75"/>
      <c r="V39" s="75"/>
      <c r="X39" s="75"/>
      <c r="Z39" s="74" t="e">
        <f>VLOOKUP(Z$36,'для прил4'!$A$4:$E$72,5,FALSE)</f>
        <v>#N/A</v>
      </c>
      <c r="AB39" s="75"/>
      <c r="AC39" s="75"/>
      <c r="AD39" s="74" t="e">
        <f>VLOOKUP(AD$36,'для прил4'!$A$4:$E$72,5,FALSE)</f>
        <v>#N/A</v>
      </c>
      <c r="AF39" s="325"/>
      <c r="AG39" s="74" t="e">
        <f>VLOOKUP(AG$36,'для прил4'!$A$4:$E$72,5,FALSE)</f>
        <v>#N/A</v>
      </c>
      <c r="AJ39" s="74" t="e">
        <f>VLOOKUP(AJ$36,'для прил4'!$A$4:$E$72,5,FALSE)</f>
        <v>#N/A</v>
      </c>
      <c r="AL39" s="53"/>
      <c r="AM39" s="53"/>
      <c r="AN39" s="52"/>
      <c r="AO39" s="42"/>
      <c r="AP39" s="36"/>
      <c r="AQ39" s="306"/>
      <c r="AR39" s="306"/>
      <c r="AS39" s="306"/>
      <c r="AT39" s="306"/>
      <c r="AU39" s="275">
        <v>0.6</v>
      </c>
      <c r="AV39" s="36"/>
      <c r="AW39" s="36"/>
      <c r="AX39" s="36"/>
      <c r="AY39" s="36"/>
      <c r="AZ39" s="36"/>
    </row>
    <row r="40" spans="1:52" ht="16.5" thickBot="1">
      <c r="A40" s="52"/>
      <c r="B40" s="63"/>
      <c r="C40" s="63"/>
      <c r="F40" s="58"/>
      <c r="AF40" s="325"/>
      <c r="AL40" s="52"/>
      <c r="AM40" s="52"/>
      <c r="AN40" s="63"/>
      <c r="AO40" s="42"/>
      <c r="AP40" s="36"/>
      <c r="AQ40" s="306"/>
      <c r="AR40" s="306"/>
      <c r="AS40" s="306"/>
      <c r="AT40" s="306"/>
      <c r="AU40" s="275">
        <v>0.6</v>
      </c>
      <c r="AV40" s="36"/>
      <c r="AW40" s="36"/>
      <c r="AX40" s="36"/>
      <c r="AY40" s="36"/>
      <c r="AZ40" s="36"/>
    </row>
    <row r="41" spans="1:52" ht="16.5" thickBot="1">
      <c r="A41" s="68" t="s">
        <v>76</v>
      </c>
      <c r="B41" s="63"/>
      <c r="C41" s="92" t="str">
        <f>AL14</f>
        <v>00+20</v>
      </c>
      <c r="D41" s="79"/>
      <c r="F41" s="79"/>
      <c r="G41" s="75" t="e">
        <f>VLOOKUP(G$36,'для прил4'!$A$4:$E$72,3,FALSE)</f>
        <v>#N/A</v>
      </c>
      <c r="I41" s="79"/>
      <c r="J41" s="75" t="e">
        <f>VLOOKUP(J$36,'для прил4'!$A$4:$E$72,3,FALSE)</f>
        <v>#N/A</v>
      </c>
      <c r="K41" s="79"/>
      <c r="M41" s="75" t="e">
        <f>VLOOKUP(M$36,'для прил4'!$A$4:$E$72,3,FALSE)</f>
        <v>#N/A</v>
      </c>
      <c r="O41" s="79"/>
      <c r="Q41" s="75" t="e">
        <f>VLOOKUP(Q$36,'для прил4'!$A$4:$E$72,3,FALSE)</f>
        <v>#N/A</v>
      </c>
      <c r="S41" s="79"/>
      <c r="T41" s="75" t="e">
        <f>VLOOKUP(T$36,'для прил4'!$A$4:$E$72,3,FALSE)</f>
        <v>#N/A</v>
      </c>
      <c r="U41" s="79"/>
      <c r="V41" s="79"/>
      <c r="X41" s="79"/>
      <c r="Y41" s="79"/>
      <c r="Z41" s="75" t="e">
        <f>VLOOKUP(Z$36,'для прил4'!$A$4:$E$72,3,FALSE)</f>
        <v>#N/A</v>
      </c>
      <c r="AB41" s="79"/>
      <c r="AC41" s="79"/>
      <c r="AD41" s="75" t="e">
        <f>VLOOKUP(AD$36,'для прил4'!$A$4:$E$72,3,FALSE)</f>
        <v>#N/A</v>
      </c>
      <c r="AF41" s="325"/>
      <c r="AG41" s="75" t="e">
        <f>VLOOKUP(AG$36,'для прил4'!$A$4:$E$72,3,FALSE)</f>
        <v>#N/A</v>
      </c>
      <c r="AJ41" s="75" t="e">
        <f>VLOOKUP(AJ$36,'для прил4'!$A$4:$E$72,3,FALSE)</f>
        <v>#N/A</v>
      </c>
      <c r="AL41" s="85" t="s">
        <v>368</v>
      </c>
      <c r="AM41" s="52"/>
      <c r="AN41" s="63"/>
      <c r="AO41" s="42"/>
      <c r="AP41" s="36"/>
      <c r="AQ41" s="306"/>
      <c r="AR41" s="306"/>
      <c r="AS41" s="306"/>
      <c r="AT41" s="306"/>
      <c r="AU41" s="275">
        <v>0.6</v>
      </c>
      <c r="AV41" s="36"/>
      <c r="AW41" s="36"/>
      <c r="AX41" s="36"/>
      <c r="AY41" s="36"/>
      <c r="AZ41" s="36"/>
    </row>
    <row r="42" spans="1:52" ht="16.5" thickBot="1">
      <c r="A42" s="68" t="s">
        <v>77</v>
      </c>
      <c r="B42" s="63"/>
      <c r="C42" s="63"/>
      <c r="D42" s="43"/>
      <c r="E42" s="63"/>
      <c r="F42" s="63"/>
      <c r="G42" s="63"/>
      <c r="H42" s="64"/>
      <c r="I42" s="63"/>
      <c r="J42" s="63"/>
      <c r="L42" s="63"/>
      <c r="M42" s="63"/>
      <c r="N42" s="63"/>
      <c r="O42" s="63"/>
      <c r="P42" s="71"/>
      <c r="Q42" s="71"/>
      <c r="R42" s="63"/>
      <c r="S42" s="63"/>
      <c r="T42" s="71"/>
      <c r="U42" s="71"/>
      <c r="V42" s="71"/>
      <c r="W42" s="71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71"/>
      <c r="AJ42" s="71"/>
      <c r="AK42" s="52"/>
      <c r="AL42" s="52"/>
      <c r="AM42" s="52"/>
      <c r="AN42" s="75"/>
      <c r="AO42" s="52"/>
      <c r="AP42" s="36"/>
      <c r="AQ42" s="306"/>
      <c r="AR42" s="306"/>
      <c r="AS42" s="306"/>
      <c r="AT42" s="306"/>
      <c r="AU42" s="275">
        <v>0.6</v>
      </c>
      <c r="AV42" s="36"/>
      <c r="AW42" s="36"/>
      <c r="AX42" s="36"/>
      <c r="AY42" s="36"/>
      <c r="AZ42" s="36"/>
    </row>
    <row r="43" spans="1:52" ht="16.5" thickBot="1">
      <c r="A43" s="52"/>
      <c r="B43" s="52"/>
      <c r="C43" s="52"/>
      <c r="D43" s="52"/>
      <c r="E43" s="52"/>
      <c r="F43" s="52"/>
      <c r="G43" s="52"/>
      <c r="H43" s="56"/>
      <c r="I43" s="406"/>
      <c r="J43" s="406"/>
      <c r="K43" s="406"/>
      <c r="L43" s="406"/>
      <c r="M43" s="52"/>
      <c r="N43" s="52"/>
      <c r="O43" s="52"/>
      <c r="P43" s="52"/>
      <c r="Q43" s="52"/>
      <c r="R43" s="52"/>
      <c r="S43" s="52"/>
      <c r="Z43" s="67"/>
      <c r="AA43" s="67"/>
      <c r="AB43" s="67"/>
      <c r="AC43" s="52"/>
      <c r="AD43" s="52"/>
      <c r="AF43" s="80"/>
      <c r="AG43" s="80"/>
      <c r="AH43" s="80"/>
      <c r="AI43" s="80"/>
      <c r="AJ43" s="52"/>
      <c r="AK43" s="52"/>
      <c r="AL43" s="52"/>
      <c r="AM43" s="52"/>
      <c r="AN43" s="76"/>
      <c r="AO43" s="52"/>
      <c r="AP43" s="36"/>
      <c r="AQ43" s="306"/>
      <c r="AR43" s="306"/>
      <c r="AS43" s="306"/>
      <c r="AT43" s="306"/>
      <c r="AU43" s="275">
        <v>0.6</v>
      </c>
      <c r="AV43" s="36"/>
      <c r="AW43" s="36"/>
    </row>
    <row r="44" spans="1:52" ht="16.5" thickBot="1">
      <c r="A44" s="68" t="s">
        <v>78</v>
      </c>
      <c r="B44" s="52"/>
      <c r="C44" s="46"/>
      <c r="D44" s="54"/>
      <c r="E44" s="54"/>
      <c r="F44" s="54"/>
      <c r="G44" s="54"/>
      <c r="H44" s="57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47"/>
      <c r="AL44" s="52"/>
      <c r="AM44" s="52"/>
      <c r="AN44" s="65"/>
      <c r="AO44" s="52"/>
      <c r="AP44" s="36"/>
      <c r="AQ44" s="306"/>
      <c r="AR44" s="306"/>
      <c r="AS44" s="306"/>
      <c r="AT44" s="306"/>
      <c r="AU44" s="275">
        <v>0.6</v>
      </c>
      <c r="AV44" s="36"/>
      <c r="AW44" s="36"/>
    </row>
    <row r="45" spans="1:52" ht="16.5" thickBot="1">
      <c r="A45" s="52"/>
      <c r="B45" s="52"/>
      <c r="C45" s="52"/>
      <c r="D45" s="52"/>
      <c r="E45" s="52"/>
      <c r="F45" s="52"/>
      <c r="G45" s="52"/>
      <c r="H45" s="56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85" t="s">
        <v>347</v>
      </c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75"/>
      <c r="AO45" s="52"/>
      <c r="AP45" s="36"/>
      <c r="AQ45" s="306"/>
      <c r="AR45" s="306"/>
      <c r="AS45" s="306"/>
      <c r="AT45" s="306"/>
      <c r="AU45" s="275">
        <v>0.6</v>
      </c>
      <c r="AV45" s="36"/>
      <c r="AW45" s="36"/>
    </row>
    <row r="46" spans="1:52" ht="16.5" thickBot="1">
      <c r="A46" s="403" t="s">
        <v>81</v>
      </c>
      <c r="B46" s="52"/>
      <c r="C46" s="52"/>
      <c r="D46" s="52"/>
      <c r="E46" s="52"/>
      <c r="F46" s="52"/>
      <c r="G46" s="52"/>
      <c r="H46" s="56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O46" s="52"/>
      <c r="AP46" s="36"/>
      <c r="AQ46" s="306"/>
      <c r="AR46" s="306"/>
      <c r="AS46" s="306"/>
      <c r="AT46" s="306"/>
      <c r="AU46" s="275">
        <v>0.6</v>
      </c>
      <c r="AV46" s="36"/>
      <c r="AW46" s="36"/>
    </row>
    <row r="47" spans="1:52" ht="16.5" thickBot="1">
      <c r="A47" s="404"/>
      <c r="B47" s="52"/>
      <c r="C47" s="52"/>
      <c r="D47" s="52"/>
      <c r="E47" s="52"/>
      <c r="F47" s="52"/>
      <c r="G47" s="52"/>
      <c r="H47" s="56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78"/>
      <c r="AO47" s="36"/>
      <c r="AP47" s="36"/>
      <c r="AQ47" s="306"/>
      <c r="AR47" s="306"/>
      <c r="AS47" s="306"/>
      <c r="AT47" s="306"/>
      <c r="AU47" s="275">
        <v>0.6</v>
      </c>
      <c r="AV47" s="36"/>
      <c r="AW47" s="36"/>
    </row>
    <row r="48" spans="1:52" ht="16.5" thickBot="1">
      <c r="A48" s="404"/>
      <c r="B48" s="52"/>
      <c r="C48" s="52"/>
      <c r="D48" s="52"/>
      <c r="E48" s="52"/>
      <c r="F48" s="52"/>
      <c r="G48" s="52"/>
      <c r="H48" s="56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15"/>
      <c r="AO48" s="36"/>
      <c r="AP48" s="36"/>
      <c r="AQ48" s="306"/>
      <c r="AR48" s="306"/>
      <c r="AS48" s="306"/>
      <c r="AT48" s="306"/>
      <c r="AU48" s="275">
        <v>0.6</v>
      </c>
      <c r="AV48" s="36"/>
      <c r="AW48" s="36"/>
    </row>
    <row r="49" spans="1:49" ht="16.5" thickBot="1">
      <c r="A49" s="404"/>
      <c r="B49" s="52"/>
      <c r="C49" s="52"/>
      <c r="D49" s="52"/>
      <c r="E49" s="52"/>
      <c r="F49" s="52"/>
      <c r="G49" s="52"/>
      <c r="H49" s="56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15"/>
      <c r="AO49" s="36"/>
      <c r="AP49" s="36"/>
      <c r="AQ49" s="306"/>
      <c r="AR49" s="306"/>
      <c r="AS49" s="306"/>
      <c r="AT49" s="306"/>
      <c r="AU49" s="275">
        <v>0.6</v>
      </c>
      <c r="AV49" s="36"/>
      <c r="AW49" s="36"/>
    </row>
    <row r="50" spans="1:49" ht="16.5" thickBot="1">
      <c r="A50" s="405"/>
      <c r="B50" s="52"/>
      <c r="C50" s="52"/>
      <c r="D50" s="52"/>
      <c r="E50" s="52"/>
      <c r="F50" s="52"/>
      <c r="G50" s="52"/>
      <c r="H50" s="56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15"/>
      <c r="AO50" s="36"/>
      <c r="AP50" s="36"/>
      <c r="AQ50" s="306"/>
      <c r="AR50" s="306"/>
      <c r="AS50" s="306"/>
      <c r="AT50" s="306"/>
      <c r="AU50" s="275">
        <v>0.6</v>
      </c>
      <c r="AV50" s="36"/>
      <c r="AW50" s="36"/>
    </row>
    <row r="51" spans="1:49" ht="16.5" thickBot="1">
      <c r="A51" s="52"/>
      <c r="B51" s="52"/>
      <c r="C51" s="52"/>
      <c r="D51" s="52"/>
      <c r="E51" s="52"/>
      <c r="F51" s="52"/>
      <c r="G51" s="52"/>
      <c r="H51" s="56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15"/>
      <c r="AO51" s="36"/>
      <c r="AP51" s="36"/>
      <c r="AQ51" s="306"/>
      <c r="AR51" s="306"/>
      <c r="AS51" s="306"/>
      <c r="AT51" s="306"/>
      <c r="AU51" s="275">
        <v>0.6</v>
      </c>
      <c r="AV51" s="36"/>
      <c r="AW51" s="36"/>
    </row>
    <row r="52" spans="1:49" ht="16.5" thickBot="1">
      <c r="A52" s="39"/>
      <c r="B52" s="52"/>
      <c r="C52" s="52"/>
      <c r="D52" s="52"/>
      <c r="E52" s="52"/>
      <c r="F52" s="52"/>
      <c r="G52" s="52"/>
      <c r="H52" s="56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15"/>
      <c r="AO52" s="36"/>
      <c r="AP52" s="36"/>
      <c r="AQ52" s="306"/>
      <c r="AR52" s="306"/>
      <c r="AS52" s="306"/>
      <c r="AT52" s="306"/>
      <c r="AU52" s="275">
        <v>0.6</v>
      </c>
      <c r="AV52" s="36"/>
      <c r="AW52" s="36"/>
    </row>
    <row r="53" spans="1:49" ht="16.5" thickBot="1">
      <c r="A53" s="39"/>
      <c r="B53" s="52"/>
      <c r="C53" s="52"/>
      <c r="D53" s="52"/>
      <c r="E53" s="52"/>
      <c r="F53" s="52"/>
      <c r="G53" s="52"/>
      <c r="H53" s="56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15"/>
      <c r="AO53" s="36"/>
      <c r="AP53" s="36"/>
      <c r="AQ53" s="306"/>
      <c r="AR53" s="306"/>
      <c r="AS53" s="306"/>
      <c r="AT53" s="306"/>
      <c r="AU53" s="275">
        <v>0.6</v>
      </c>
      <c r="AV53" s="36"/>
      <c r="AW53" s="36"/>
    </row>
    <row r="54" spans="1:49" ht="15.75">
      <c r="A54" s="39"/>
      <c r="B54" s="52"/>
      <c r="C54" s="52"/>
      <c r="D54" s="52"/>
      <c r="E54" s="52"/>
      <c r="F54" s="52"/>
      <c r="G54" s="52"/>
      <c r="H54" s="56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15">
        <v>2</v>
      </c>
      <c r="AO54" s="36"/>
      <c r="AP54" s="36"/>
      <c r="AS54" s="300"/>
      <c r="AT54" s="300"/>
      <c r="AU54" s="275">
        <v>0.6</v>
      </c>
      <c r="AV54" s="36"/>
      <c r="AW54" s="36"/>
    </row>
    <row r="55" spans="1:49" ht="15.75">
      <c r="A55" s="52"/>
      <c r="B55" s="52"/>
      <c r="C55" s="52"/>
      <c r="D55" s="52"/>
      <c r="E55" s="52"/>
      <c r="F55" s="52"/>
      <c r="G55" s="52"/>
      <c r="H55" s="56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15"/>
      <c r="AO55" s="36"/>
      <c r="AP55" s="36"/>
      <c r="AS55" s="300"/>
      <c r="AT55" s="300"/>
      <c r="AU55" s="275">
        <v>0.6</v>
      </c>
      <c r="AV55" s="36"/>
      <c r="AW55" s="36"/>
    </row>
    <row r="56" spans="1:49" ht="16.5" thickBot="1">
      <c r="A56" s="407"/>
      <c r="B56" s="407"/>
      <c r="C56" s="407"/>
      <c r="D56" s="407"/>
      <c r="E56" s="407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7"/>
      <c r="AD56" s="407"/>
      <c r="AE56" s="407"/>
      <c r="AF56" s="407"/>
      <c r="AG56" s="407"/>
      <c r="AH56" s="407"/>
      <c r="AI56" s="407"/>
      <c r="AJ56" s="407"/>
      <c r="AK56" s="407"/>
      <c r="AL56" s="11"/>
      <c r="AM56" s="11"/>
      <c r="AN56" s="15"/>
      <c r="AO56" s="36"/>
      <c r="AP56" s="36"/>
      <c r="AQ56" s="306"/>
      <c r="AR56" s="306"/>
      <c r="AS56" s="306"/>
      <c r="AT56" s="306"/>
      <c r="AU56" s="275">
        <v>0.6</v>
      </c>
      <c r="AV56" s="36"/>
      <c r="AW56" s="36"/>
    </row>
    <row r="57" spans="1:49" ht="18" customHeight="1" thickBot="1">
      <c r="A57" s="408" t="s">
        <v>70</v>
      </c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15"/>
      <c r="AO57" s="36"/>
      <c r="AP57" s="36"/>
      <c r="AQ57" s="306"/>
      <c r="AR57" s="306"/>
      <c r="AS57" s="306"/>
      <c r="AT57" s="306"/>
      <c r="AU57" s="275">
        <v>0.6</v>
      </c>
      <c r="AV57" s="36"/>
      <c r="AW57" s="36"/>
    </row>
    <row r="58" spans="1:49" ht="20.25" customHeight="1" thickBot="1">
      <c r="A58" s="408" t="s">
        <v>371</v>
      </c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15"/>
      <c r="AO58" s="36"/>
      <c r="AP58" s="36"/>
      <c r="AQ58" s="306"/>
      <c r="AR58" s="306"/>
      <c r="AS58" s="306"/>
      <c r="AT58" s="306"/>
      <c r="AU58" s="275">
        <v>0.6</v>
      </c>
      <c r="AV58" s="36"/>
      <c r="AW58" s="36"/>
    </row>
    <row r="59" spans="1:49" ht="18" customHeight="1" thickBot="1">
      <c r="A59" s="403" t="s">
        <v>71</v>
      </c>
      <c r="B59" s="52"/>
      <c r="C59" s="52"/>
      <c r="D59" s="52"/>
      <c r="E59" s="52"/>
      <c r="F59" s="52"/>
      <c r="G59" s="52"/>
      <c r="H59" s="56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15"/>
      <c r="AO59" s="36"/>
      <c r="AP59" s="36"/>
      <c r="AQ59" s="306"/>
      <c r="AR59" s="306"/>
      <c r="AS59" s="306"/>
      <c r="AT59" s="306"/>
      <c r="AU59" s="275">
        <v>0.6</v>
      </c>
      <c r="AV59" s="36"/>
      <c r="AW59" s="36"/>
    </row>
    <row r="60" spans="1:49" ht="18.75" customHeight="1" thickBot="1">
      <c r="A60" s="404"/>
      <c r="B60" s="63"/>
      <c r="C60" s="63"/>
      <c r="D60" s="63"/>
      <c r="E60" s="63"/>
      <c r="F60" s="63"/>
      <c r="G60" s="63"/>
      <c r="H60" s="64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52"/>
      <c r="AL60" s="52"/>
      <c r="AM60" s="52"/>
      <c r="AP60" s="36"/>
      <c r="AQ60" s="306"/>
      <c r="AR60" s="306"/>
      <c r="AS60" s="306"/>
      <c r="AT60" s="306"/>
      <c r="AU60" s="275">
        <v>0.6</v>
      </c>
      <c r="AV60" s="36"/>
      <c r="AW60" s="36"/>
    </row>
    <row r="61" spans="1:49" ht="16.5" thickBot="1">
      <c r="A61" s="404"/>
      <c r="B61" s="63"/>
      <c r="C61" s="63"/>
      <c r="D61" s="63"/>
      <c r="E61" s="63"/>
      <c r="F61" s="63"/>
      <c r="G61" s="63"/>
      <c r="H61" s="64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52"/>
      <c r="AL61" s="52"/>
      <c r="AM61" s="52"/>
      <c r="AN61" s="52"/>
      <c r="AO61" s="42"/>
      <c r="AP61" s="36"/>
      <c r="AQ61" s="306"/>
      <c r="AR61" s="306"/>
      <c r="AS61" s="306"/>
      <c r="AT61" s="306"/>
      <c r="AU61" s="275">
        <v>0.6</v>
      </c>
      <c r="AV61" s="36"/>
      <c r="AW61" s="36"/>
    </row>
    <row r="62" spans="1:49" ht="16.5" thickBot="1">
      <c r="A62" s="404"/>
      <c r="B62" s="63"/>
      <c r="C62" s="63"/>
      <c r="D62" s="63"/>
      <c r="G62" s="72"/>
      <c r="H62" s="63"/>
      <c r="J62" s="72"/>
      <c r="K62" s="63"/>
      <c r="N62" s="72"/>
      <c r="P62" s="63"/>
      <c r="Q62" s="72"/>
      <c r="T62" s="72"/>
      <c r="U62" s="63"/>
      <c r="W62" s="72"/>
      <c r="AB62" s="72"/>
      <c r="AC62" s="63"/>
      <c r="AE62" s="72"/>
      <c r="AH62" s="72"/>
      <c r="AI62" s="63"/>
      <c r="AJ62" s="63"/>
      <c r="AK62" s="52"/>
      <c r="AL62" s="52"/>
      <c r="AM62" s="52"/>
      <c r="AN62" s="52"/>
      <c r="AO62" s="42"/>
      <c r="AP62" s="36"/>
      <c r="AQ62" s="306"/>
      <c r="AR62" s="306"/>
      <c r="AS62" s="306"/>
      <c r="AT62" s="306"/>
      <c r="AU62" s="275">
        <v>0.6</v>
      </c>
      <c r="AV62" s="36"/>
      <c r="AW62" s="36"/>
    </row>
    <row r="63" spans="1:49" ht="18" customHeight="1" thickBot="1">
      <c r="A63" s="405"/>
      <c r="B63" s="63"/>
      <c r="C63" s="63"/>
      <c r="D63" s="63"/>
      <c r="G63" s="72"/>
      <c r="H63" s="63"/>
      <c r="J63" s="72"/>
      <c r="K63" s="63"/>
      <c r="N63" s="72"/>
      <c r="P63" s="63"/>
      <c r="Q63" s="72"/>
      <c r="T63" s="72"/>
      <c r="U63" s="63"/>
      <c r="W63" s="72"/>
      <c r="AB63" s="72"/>
      <c r="AC63" s="63"/>
      <c r="AE63" s="72"/>
      <c r="AH63" s="72"/>
      <c r="AI63" s="63"/>
      <c r="AJ63" s="63"/>
      <c r="AK63" s="52"/>
      <c r="AL63" s="52"/>
      <c r="AM63" s="52"/>
      <c r="AN63" s="52"/>
      <c r="AO63" s="42"/>
      <c r="AP63" s="36"/>
      <c r="AQ63" s="300"/>
      <c r="AR63" s="306"/>
      <c r="AS63" s="306"/>
      <c r="AT63" s="306"/>
      <c r="AU63" s="275">
        <v>0.6</v>
      </c>
      <c r="AV63" s="36"/>
      <c r="AW63" s="36"/>
    </row>
    <row r="64" spans="1:49" ht="16.5" thickBot="1">
      <c r="A64" s="40" t="s">
        <v>72</v>
      </c>
      <c r="B64" s="65"/>
      <c r="C64" s="65"/>
      <c r="D64" s="75"/>
      <c r="G64" s="74">
        <v>22</v>
      </c>
      <c r="H64" s="75"/>
      <c r="J64" s="74">
        <v>23</v>
      </c>
      <c r="K64" s="75"/>
      <c r="N64" s="74">
        <v>24</v>
      </c>
      <c r="P64" s="75"/>
      <c r="Q64" s="74">
        <v>25</v>
      </c>
      <c r="T64" s="74">
        <v>26</v>
      </c>
      <c r="U64" s="75"/>
      <c r="W64" s="74">
        <v>27</v>
      </c>
      <c r="AB64" s="74">
        <v>28</v>
      </c>
      <c r="AC64" s="75"/>
      <c r="AE64" s="74">
        <v>29</v>
      </c>
      <c r="AH64" s="74">
        <v>30</v>
      </c>
      <c r="AI64" s="75"/>
      <c r="AJ64" s="75"/>
      <c r="AK64" s="53"/>
      <c r="AL64" s="53"/>
      <c r="AM64" s="53"/>
      <c r="AN64" s="63"/>
      <c r="AO64" s="42"/>
      <c r="AP64" s="36"/>
      <c r="AQ64" s="306"/>
      <c r="AR64" s="306"/>
      <c r="AS64" s="306"/>
      <c r="AT64" s="306"/>
      <c r="AU64" s="275">
        <v>0.6</v>
      </c>
      <c r="AV64" s="36"/>
      <c r="AW64" s="36"/>
    </row>
    <row r="65" spans="1:49" ht="24.75" thickBot="1">
      <c r="A65" s="40" t="s">
        <v>73</v>
      </c>
      <c r="B65" s="65"/>
      <c r="C65" s="65"/>
      <c r="D65" s="86"/>
      <c r="G65" s="74" t="e">
        <f>VLOOKUP(G$64,'для прил4'!$A$4:$E$72,4,FALSE)</f>
        <v>#N/A</v>
      </c>
      <c r="H65" s="86"/>
      <c r="J65" s="74" t="e">
        <f>VLOOKUP(J$64,'для прил4'!$A$4:$E$72,4,FALSE)</f>
        <v>#N/A</v>
      </c>
      <c r="K65" s="86"/>
      <c r="N65" s="74" t="e">
        <f>VLOOKUP(N$64,'для прил4'!$A$4:$E$72,4,FALSE)</f>
        <v>#N/A</v>
      </c>
      <c r="P65" s="86"/>
      <c r="Q65" s="74" t="e">
        <f>VLOOKUP(Q$64,'для прил4'!$A$4:$E$72,4,FALSE)</f>
        <v>#N/A</v>
      </c>
      <c r="T65" s="74" t="e">
        <f>VLOOKUP(T$64,'для прил4'!$A$4:$E$72,4,FALSE)</f>
        <v>#N/A</v>
      </c>
      <c r="U65" s="86"/>
      <c r="W65" s="74" t="e">
        <f>VLOOKUP(W$64,'для прил4'!$A$4:$E$72,4,FALSE)</f>
        <v>#N/A</v>
      </c>
      <c r="AB65" s="74" t="e">
        <f>VLOOKUP(AB$64,'для прил4'!$A$4:$E$72,4,FALSE)</f>
        <v>#N/A</v>
      </c>
      <c r="AC65" s="86"/>
      <c r="AE65" s="74" t="e">
        <f>VLOOKUP(AE$64,'для прил4'!$A$4:$E$72,4,FALSE)</f>
        <v>#N/A</v>
      </c>
      <c r="AH65" s="74" t="e">
        <f>VLOOKUP(AH$64,'для прил4'!$A$4:$E$72,4,FALSE)</f>
        <v>#N/A</v>
      </c>
      <c r="AI65" s="75"/>
      <c r="AJ65" s="76"/>
      <c r="AK65" s="53"/>
      <c r="AL65" s="53"/>
      <c r="AM65" s="53"/>
      <c r="AN65" s="63"/>
      <c r="AO65" s="42"/>
      <c r="AP65" s="36"/>
      <c r="AQ65" s="306"/>
      <c r="AR65" s="306"/>
      <c r="AS65" s="306"/>
      <c r="AT65" s="306"/>
      <c r="AU65" s="275">
        <v>0.6</v>
      </c>
      <c r="AV65" s="36"/>
      <c r="AW65" s="36"/>
    </row>
    <row r="66" spans="1:49" ht="16.5" thickBot="1">
      <c r="A66" s="40" t="s">
        <v>74</v>
      </c>
      <c r="B66" s="65"/>
      <c r="C66" s="65"/>
      <c r="D66" s="65"/>
      <c r="G66" s="77"/>
      <c r="H66" s="65"/>
      <c r="J66" s="77"/>
      <c r="K66" s="65"/>
      <c r="N66" s="77"/>
      <c r="P66" s="65"/>
      <c r="Q66" s="77"/>
      <c r="T66" s="77"/>
      <c r="U66" s="65"/>
      <c r="W66" s="77"/>
      <c r="AB66" s="77"/>
      <c r="AC66" s="65"/>
      <c r="AE66" s="77"/>
      <c r="AH66" s="77"/>
      <c r="AI66" s="65"/>
      <c r="AJ66" s="65"/>
      <c r="AK66" s="53"/>
      <c r="AL66" s="53"/>
      <c r="AM66" s="53"/>
      <c r="AN66" s="75"/>
      <c r="AO66" s="52"/>
      <c r="AP66" s="36"/>
      <c r="AQ66" s="306"/>
      <c r="AR66" s="306"/>
      <c r="AS66" s="306"/>
      <c r="AT66" s="306"/>
      <c r="AU66" s="275">
        <v>0.6</v>
      </c>
      <c r="AV66" s="36"/>
      <c r="AW66" s="36"/>
    </row>
    <row r="67" spans="1:49" ht="16.5" thickBot="1">
      <c r="A67" s="40" t="s">
        <v>75</v>
      </c>
      <c r="B67" s="65"/>
      <c r="C67" s="65"/>
      <c r="D67" s="75"/>
      <c r="G67" s="74" t="e">
        <f>VLOOKUP(G$64,'для прил4'!$A$4:$E$72,5,FALSE)</f>
        <v>#N/A</v>
      </c>
      <c r="H67" s="75"/>
      <c r="J67" s="74" t="e">
        <f>VLOOKUP(J$64,'для прил4'!$A$4:$E$72,5,FALSE)</f>
        <v>#N/A</v>
      </c>
      <c r="K67" s="75"/>
      <c r="N67" s="74" t="e">
        <f>VLOOKUP(N$64,'для прил4'!$A$4:$E$72,5,FALSE)</f>
        <v>#N/A</v>
      </c>
      <c r="P67" s="75"/>
      <c r="Q67" s="74" t="e">
        <f>VLOOKUP(Q$64,'для прил4'!$A$4:$E$72,5,FALSE)</f>
        <v>#N/A</v>
      </c>
      <c r="T67" s="74" t="e">
        <f>VLOOKUP(T$64,'для прил4'!$A$4:$E$72,5,FALSE)</f>
        <v>#N/A</v>
      </c>
      <c r="U67" s="75"/>
      <c r="W67" s="74" t="e">
        <f>VLOOKUP(W$64,'для прил4'!$A$4:$E$72,5,FALSE)</f>
        <v>#N/A</v>
      </c>
      <c r="AB67" s="74" t="e">
        <f>VLOOKUP(AB$64,'для прил4'!$A$4:$E$72,5,FALSE)</f>
        <v>#N/A</v>
      </c>
      <c r="AC67" s="75"/>
      <c r="AE67" s="74" t="e">
        <f>VLOOKUP(AE$64,'для прил4'!$A$4:$E$72,5,FALSE)</f>
        <v>#N/A</v>
      </c>
      <c r="AH67" s="74" t="e">
        <f>VLOOKUP(AH$64,'для прил4'!$A$4:$E$72,5,FALSE)</f>
        <v>#N/A</v>
      </c>
      <c r="AI67" s="75"/>
      <c r="AJ67" s="75"/>
      <c r="AK67" s="53"/>
      <c r="AL67" s="53"/>
      <c r="AM67" s="53"/>
      <c r="AN67" s="76"/>
      <c r="AO67" s="52"/>
      <c r="AP67" s="36"/>
      <c r="AQ67" s="306"/>
      <c r="AR67" s="306"/>
      <c r="AS67" s="306"/>
      <c r="AT67" s="306"/>
      <c r="AU67" s="275">
        <v>0.6</v>
      </c>
      <c r="AV67" s="36"/>
      <c r="AW67" s="36"/>
    </row>
    <row r="68" spans="1:49" ht="16.5" thickBot="1">
      <c r="A68" s="52"/>
      <c r="B68" s="63"/>
      <c r="C68" s="63"/>
      <c r="H68"/>
      <c r="AK68" s="52"/>
      <c r="AL68" s="52"/>
      <c r="AM68" s="52"/>
      <c r="AN68" s="65"/>
      <c r="AO68" s="52"/>
      <c r="AP68" s="36"/>
      <c r="AQ68" s="306"/>
      <c r="AR68" s="306"/>
      <c r="AS68" s="113"/>
      <c r="AT68" s="306"/>
      <c r="AU68" s="275">
        <v>0.6</v>
      </c>
      <c r="AV68" s="36"/>
      <c r="AW68" s="36"/>
    </row>
    <row r="69" spans="1:49" ht="16.5" thickBot="1">
      <c r="A69" s="68" t="s">
        <v>76</v>
      </c>
      <c r="B69" s="63"/>
      <c r="C69" s="93" t="str">
        <f>AL41</f>
        <v>100+00</v>
      </c>
      <c r="D69" s="93"/>
      <c r="G69" s="75" t="e">
        <f>VLOOKUP(G$64,'для прил4'!$A$4:$E$72,3,FALSE)</f>
        <v>#N/A</v>
      </c>
      <c r="H69" s="93"/>
      <c r="J69" s="75" t="e">
        <f>VLOOKUP(J$64,'для прил4'!$A$4:$E$72,3,FALSE)</f>
        <v>#N/A</v>
      </c>
      <c r="K69" s="93"/>
      <c r="M69" s="93"/>
      <c r="N69" s="75" t="e">
        <f>VLOOKUP(N$64,'для прил4'!$A$4:$E$72,3,FALSE)</f>
        <v>#N/A</v>
      </c>
      <c r="P69" s="93"/>
      <c r="Q69" s="75" t="e">
        <f>VLOOKUP(Q$64,'для прил4'!$A$4:$E$72,3,FALSE)</f>
        <v>#N/A</v>
      </c>
      <c r="T69" s="75" t="e">
        <f>VLOOKUP(T$64,'для прил4'!$A$4:$E$72,3,FALSE)</f>
        <v>#N/A</v>
      </c>
      <c r="U69" s="93"/>
      <c r="W69" s="75" t="e">
        <f>VLOOKUP(W$64,'для прил4'!$A$4:$E$72,3,FALSE)</f>
        <v>#N/A</v>
      </c>
      <c r="AB69" s="75" t="e">
        <f>VLOOKUP(AB$64,'для прил4'!$A$4:$E$72,3,FALSE)</f>
        <v>#N/A</v>
      </c>
      <c r="AC69" s="93"/>
      <c r="AE69" s="75" t="e">
        <f>VLOOKUP(AE$64,'для прил4'!$A$4:$E$72,3,FALSE)</f>
        <v>#N/A</v>
      </c>
      <c r="AH69" s="75" t="e">
        <f>VLOOKUP(AH$64,'для прил4'!$A$4:$E$72,3,FALSE)</f>
        <v>#N/A</v>
      </c>
      <c r="AI69" s="75"/>
      <c r="AJ69" s="93"/>
      <c r="AK69" s="93" t="s">
        <v>370</v>
      </c>
      <c r="AL69" s="52"/>
      <c r="AM69" s="52"/>
      <c r="AN69" s="75"/>
      <c r="AO69" s="52"/>
      <c r="AP69" s="36"/>
      <c r="AQ69" s="306"/>
      <c r="AR69" s="306"/>
      <c r="AS69" s="113"/>
      <c r="AT69" s="306"/>
      <c r="AU69" s="275">
        <v>0.6</v>
      </c>
    </row>
    <row r="70" spans="1:49" ht="17.25" customHeight="1" thickBot="1">
      <c r="A70" s="68" t="s">
        <v>77</v>
      </c>
      <c r="B70" s="63"/>
      <c r="C70" s="63"/>
      <c r="D70" s="43"/>
      <c r="E70" s="63"/>
      <c r="F70" s="63"/>
      <c r="G70" s="63"/>
      <c r="H70" s="64"/>
      <c r="I70" s="63"/>
      <c r="J70" s="63"/>
      <c r="L70" s="63"/>
      <c r="M70" s="63"/>
      <c r="N70" s="63"/>
      <c r="O70" s="63"/>
      <c r="P70" s="71"/>
      <c r="Q70" s="71"/>
      <c r="R70" s="63"/>
      <c r="S70" s="63"/>
      <c r="T70" s="71"/>
      <c r="U70" s="71"/>
      <c r="V70" s="71"/>
      <c r="W70" s="71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71"/>
      <c r="AJ70" s="71"/>
      <c r="AK70" s="52"/>
      <c r="AL70" s="52"/>
      <c r="AM70" s="52"/>
      <c r="AO70" s="52"/>
      <c r="AP70" s="36"/>
      <c r="AQ70" s="306"/>
      <c r="AR70" s="306"/>
      <c r="AS70" s="276"/>
      <c r="AT70" s="306"/>
      <c r="AU70" s="275">
        <v>0.6</v>
      </c>
    </row>
    <row r="71" spans="1:49" ht="17.25" customHeight="1" thickBot="1">
      <c r="A71" s="52"/>
      <c r="B71" s="52"/>
      <c r="C71" s="52"/>
      <c r="D71" s="52"/>
      <c r="E71" s="52"/>
      <c r="F71" s="52"/>
      <c r="G71" s="52"/>
      <c r="H71" s="56"/>
      <c r="I71" s="406"/>
      <c r="J71" s="406"/>
      <c r="K71" s="406"/>
      <c r="L71" s="406"/>
      <c r="M71" s="52"/>
      <c r="N71" s="52"/>
      <c r="O71" s="52"/>
      <c r="P71" s="52"/>
      <c r="Q71" s="52"/>
      <c r="R71" s="52"/>
      <c r="S71" s="52"/>
      <c r="X71" s="84"/>
      <c r="Z71" s="67"/>
      <c r="AA71" s="67"/>
      <c r="AB71" s="67"/>
      <c r="AC71" s="52"/>
      <c r="AD71" s="52"/>
      <c r="AH71" s="66"/>
      <c r="AI71" s="52"/>
      <c r="AJ71" s="52"/>
      <c r="AL71" s="52"/>
      <c r="AM71" s="52"/>
      <c r="AN71" s="70"/>
      <c r="AO71" s="36"/>
      <c r="AP71" s="36"/>
      <c r="AQ71" s="306"/>
      <c r="AR71" s="306"/>
      <c r="AS71" s="113"/>
      <c r="AT71" s="306"/>
      <c r="AU71" s="275">
        <v>0.6</v>
      </c>
    </row>
    <row r="72" spans="1:49" ht="16.5" thickBot="1">
      <c r="A72" s="68" t="s">
        <v>78</v>
      </c>
      <c r="B72" s="52"/>
      <c r="C72" s="46"/>
      <c r="D72" s="54"/>
      <c r="E72" s="54"/>
      <c r="F72" s="54"/>
      <c r="G72" s="54"/>
      <c r="H72" s="57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320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47"/>
      <c r="AK72" s="52"/>
      <c r="AL72" s="52"/>
      <c r="AM72" s="52"/>
      <c r="AN72" s="15"/>
      <c r="AO72" s="36"/>
      <c r="AP72" s="36"/>
      <c r="AQ72" s="306"/>
      <c r="AR72" s="306"/>
      <c r="AS72" s="113"/>
      <c r="AT72" s="306"/>
      <c r="AU72" s="275">
        <v>0.6</v>
      </c>
    </row>
    <row r="73" spans="1:49" ht="16.5" thickBot="1">
      <c r="A73" s="52"/>
      <c r="B73" s="52"/>
      <c r="C73" s="52"/>
      <c r="D73" s="52"/>
      <c r="E73" s="52"/>
      <c r="F73" s="52"/>
      <c r="G73" s="52"/>
      <c r="H73" s="56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93" t="s">
        <v>348</v>
      </c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15"/>
      <c r="AO73" s="36"/>
      <c r="AP73" s="36"/>
      <c r="AQ73" s="306"/>
      <c r="AR73" s="306"/>
      <c r="AS73" s="113"/>
      <c r="AT73" s="306"/>
      <c r="AU73" s="275">
        <v>0.6</v>
      </c>
    </row>
    <row r="74" spans="1:49" ht="16.5" thickBot="1">
      <c r="A74" s="403" t="s">
        <v>81</v>
      </c>
      <c r="B74" s="52"/>
      <c r="C74" s="52"/>
      <c r="D74" s="52"/>
      <c r="E74" s="52"/>
      <c r="F74" s="52"/>
      <c r="G74" s="52"/>
      <c r="H74" s="56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15"/>
      <c r="AO74" s="36"/>
      <c r="AP74" s="36"/>
      <c r="AQ74" s="306"/>
      <c r="AR74" s="306"/>
      <c r="AS74" s="113"/>
      <c r="AT74" s="306"/>
      <c r="AU74" s="275">
        <v>0.6</v>
      </c>
    </row>
    <row r="75" spans="1:49" ht="15.75">
      <c r="A75" s="404"/>
      <c r="B75" s="52"/>
      <c r="C75" s="52"/>
      <c r="D75" s="52"/>
      <c r="E75" s="52"/>
      <c r="F75" s="52"/>
      <c r="G75" s="52"/>
      <c r="H75" s="56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15"/>
      <c r="AO75" s="36"/>
      <c r="AP75" s="36"/>
      <c r="AS75" s="322"/>
      <c r="AT75" s="300"/>
      <c r="AU75" s="275">
        <v>0.6</v>
      </c>
    </row>
    <row r="76" spans="1:49" ht="15.75">
      <c r="A76" s="404"/>
      <c r="B76" s="52"/>
      <c r="C76" s="52"/>
      <c r="D76" s="52"/>
      <c r="E76" s="52"/>
      <c r="F76" s="52"/>
      <c r="G76" s="52"/>
      <c r="H76" s="56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15"/>
      <c r="AO76" s="36"/>
      <c r="AP76" s="36"/>
      <c r="AS76" s="323"/>
      <c r="AT76" s="300"/>
      <c r="AU76" s="275">
        <v>0.6</v>
      </c>
    </row>
    <row r="77" spans="1:49" ht="16.5" thickBot="1">
      <c r="A77" s="404"/>
      <c r="B77" s="52"/>
      <c r="C77" s="52"/>
      <c r="D77" s="52"/>
      <c r="E77" s="52"/>
      <c r="F77" s="52"/>
      <c r="G77" s="52"/>
      <c r="H77" s="56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15"/>
      <c r="AO77" s="36"/>
      <c r="AP77" s="36"/>
      <c r="AQ77" s="306"/>
      <c r="AR77" s="306"/>
      <c r="AS77" s="113"/>
      <c r="AT77" s="306"/>
      <c r="AU77" s="275">
        <v>0.6</v>
      </c>
    </row>
    <row r="78" spans="1:49" ht="16.5" thickBot="1">
      <c r="A78" s="405"/>
      <c r="B78" s="52"/>
      <c r="C78" s="52"/>
      <c r="D78" s="52"/>
      <c r="E78" s="52"/>
      <c r="F78" s="52"/>
      <c r="G78" s="52"/>
      <c r="H78" s="56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15"/>
      <c r="AO78" s="36"/>
      <c r="AP78" s="36"/>
      <c r="AQ78" s="306"/>
      <c r="AR78" s="306"/>
      <c r="AS78" s="113"/>
      <c r="AT78" s="306"/>
      <c r="AU78" s="275">
        <v>0.6</v>
      </c>
    </row>
    <row r="79" spans="1:49" ht="16.5" thickBot="1">
      <c r="A79" s="52"/>
      <c r="B79" s="52"/>
      <c r="C79" s="52"/>
      <c r="D79" s="52"/>
      <c r="E79" s="52"/>
      <c r="F79" s="52"/>
      <c r="G79" s="52"/>
      <c r="H79" s="56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15"/>
      <c r="AO79" s="36"/>
      <c r="AP79" s="36"/>
      <c r="AQ79" s="306"/>
      <c r="AR79" s="306"/>
      <c r="AS79" s="113"/>
      <c r="AT79" s="306"/>
      <c r="AU79" s="275">
        <v>0.6</v>
      </c>
    </row>
    <row r="80" spans="1:49" ht="16.5" thickBot="1">
      <c r="A80" s="39"/>
      <c r="B80" s="52"/>
      <c r="C80" s="52"/>
      <c r="D80" s="52"/>
      <c r="E80" s="52"/>
      <c r="F80" s="52"/>
      <c r="G80" s="52"/>
      <c r="H80" s="56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15"/>
      <c r="AO80" s="36"/>
      <c r="AP80" s="36"/>
      <c r="AQ80" s="306"/>
      <c r="AR80" s="306"/>
      <c r="AS80" s="113"/>
      <c r="AT80" s="306"/>
      <c r="AU80" s="275">
        <v>0.6</v>
      </c>
    </row>
    <row r="81" spans="1:47" ht="16.5" thickBot="1">
      <c r="A81" s="39"/>
      <c r="B81" s="52"/>
      <c r="C81" s="52"/>
      <c r="D81" s="52"/>
      <c r="E81" s="52"/>
      <c r="F81" s="52"/>
      <c r="G81" s="52"/>
      <c r="H81" s="56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15"/>
      <c r="AO81" s="36"/>
      <c r="AP81" s="36"/>
      <c r="AQ81" s="306"/>
      <c r="AR81" s="306"/>
      <c r="AS81" s="113"/>
      <c r="AT81" s="306"/>
      <c r="AU81" s="275">
        <v>0.6</v>
      </c>
    </row>
    <row r="82" spans="1:47" ht="16.5" thickBot="1">
      <c r="A82" s="39"/>
      <c r="B82" s="52"/>
      <c r="C82" s="52"/>
      <c r="D82" s="52"/>
      <c r="E82" s="52"/>
      <c r="F82" s="52"/>
      <c r="G82" s="52"/>
      <c r="H82" s="56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15">
        <v>3</v>
      </c>
      <c r="AO82" s="36"/>
      <c r="AP82" s="36"/>
      <c r="AQ82" s="306"/>
      <c r="AR82" s="306"/>
      <c r="AS82" s="113"/>
      <c r="AT82" s="306"/>
      <c r="AU82" s="275">
        <v>0.6</v>
      </c>
    </row>
    <row r="83" spans="1:47" ht="16.5" thickBot="1">
      <c r="A83" s="407"/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7"/>
      <c r="AA83" s="407"/>
      <c r="AB83" s="407"/>
      <c r="AC83" s="407"/>
      <c r="AD83" s="407"/>
      <c r="AE83" s="407"/>
      <c r="AF83" s="407"/>
      <c r="AG83" s="407"/>
      <c r="AH83" s="407"/>
      <c r="AI83" s="407"/>
      <c r="AJ83" s="407"/>
      <c r="AK83" s="407"/>
      <c r="AL83" s="11"/>
      <c r="AM83" s="11"/>
      <c r="AQ83" s="306"/>
      <c r="AR83" s="306"/>
      <c r="AS83" s="113"/>
      <c r="AT83" s="306"/>
      <c r="AU83" s="275">
        <v>0.6</v>
      </c>
    </row>
    <row r="84" spans="1:47" ht="15.75" customHeight="1" thickBot="1">
      <c r="A84" s="408" t="s">
        <v>70</v>
      </c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408"/>
      <c r="AL84" s="408"/>
      <c r="AM84" s="408"/>
      <c r="AQ84" s="306"/>
      <c r="AR84" s="306"/>
      <c r="AS84" s="113"/>
      <c r="AT84" s="306"/>
      <c r="AU84" s="275">
        <v>0.6</v>
      </c>
    </row>
    <row r="85" spans="1:47" ht="15.75" customHeight="1" thickBot="1">
      <c r="A85" s="408" t="s">
        <v>373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8"/>
      <c r="AB85" s="408"/>
      <c r="AC85" s="408"/>
      <c r="AD85" s="408"/>
      <c r="AE85" s="408"/>
      <c r="AF85" s="408"/>
      <c r="AG85" s="408"/>
      <c r="AH85" s="408"/>
      <c r="AI85" s="408"/>
      <c r="AJ85" s="408"/>
      <c r="AK85" s="408"/>
      <c r="AL85" s="408"/>
      <c r="AM85" s="408"/>
      <c r="AQ85" s="306"/>
      <c r="AR85" s="306"/>
      <c r="AS85" s="113"/>
      <c r="AT85" s="306"/>
      <c r="AU85" s="275">
        <v>0.6</v>
      </c>
    </row>
    <row r="86" spans="1:47" ht="15.75" customHeight="1" thickBot="1">
      <c r="A86" s="403" t="s">
        <v>71</v>
      </c>
      <c r="B86" s="52"/>
      <c r="C86" s="52"/>
      <c r="D86" s="52"/>
      <c r="E86" s="52"/>
      <c r="F86" s="52"/>
      <c r="G86" s="52"/>
      <c r="H86" s="56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Q86" s="306"/>
      <c r="AR86" s="306"/>
      <c r="AS86" s="113"/>
      <c r="AT86" s="306"/>
      <c r="AU86" s="275">
        <v>0.6</v>
      </c>
    </row>
    <row r="87" spans="1:47" ht="16.5" thickBot="1">
      <c r="A87" s="404"/>
      <c r="B87" s="63"/>
      <c r="C87" s="63"/>
      <c r="D87" s="63"/>
      <c r="E87" s="63"/>
      <c r="F87" s="63"/>
      <c r="G87" s="63"/>
      <c r="H87" s="64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52"/>
      <c r="AL87" s="52"/>
      <c r="AM87" s="52"/>
      <c r="AQ87" s="306"/>
      <c r="AR87" s="306"/>
      <c r="AS87" s="113"/>
      <c r="AT87" s="306"/>
      <c r="AU87" s="275">
        <v>0.6</v>
      </c>
    </row>
    <row r="88" spans="1:47" ht="16.5" thickBot="1">
      <c r="A88" s="404"/>
      <c r="B88" s="63"/>
      <c r="C88" s="63"/>
      <c r="D88" s="63"/>
      <c r="E88" s="63"/>
      <c r="F88" s="63"/>
      <c r="G88" s="63"/>
      <c r="H88" s="64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52"/>
      <c r="AL88" s="52"/>
      <c r="AM88" s="52"/>
      <c r="AQ88" s="306"/>
      <c r="AR88" s="306"/>
      <c r="AS88" s="113"/>
      <c r="AT88" s="306"/>
      <c r="AU88" s="275">
        <v>0.6</v>
      </c>
    </row>
    <row r="89" spans="1:47" ht="16.5" thickBot="1">
      <c r="A89" s="404"/>
      <c r="B89" s="63"/>
      <c r="C89" s="63"/>
      <c r="E89" s="72"/>
      <c r="F89" s="63"/>
      <c r="G89" s="72"/>
      <c r="H89" s="63"/>
      <c r="I89" s="63"/>
      <c r="J89" s="72"/>
      <c r="K89" s="63"/>
      <c r="L89" s="63"/>
      <c r="N89" s="72"/>
      <c r="O89" s="63"/>
      <c r="Q89" s="63"/>
      <c r="R89" s="63"/>
      <c r="T89" s="63"/>
      <c r="U89" s="72"/>
      <c r="W89" s="63"/>
      <c r="X89" s="72"/>
      <c r="Z89" s="63"/>
      <c r="AA89" s="72"/>
      <c r="AC89" s="63"/>
      <c r="AD89" s="63"/>
      <c r="AE89" s="72"/>
      <c r="AF89" s="63"/>
      <c r="AG89" s="63"/>
      <c r="AH89" s="63"/>
      <c r="AI89" s="63"/>
      <c r="AJ89" s="63"/>
      <c r="AK89" s="52"/>
      <c r="AL89" s="52"/>
      <c r="AM89" s="52"/>
      <c r="AQ89" s="306"/>
      <c r="AR89" s="306"/>
      <c r="AS89" s="113"/>
      <c r="AT89" s="306"/>
      <c r="AU89" s="275">
        <v>0.6</v>
      </c>
    </row>
    <row r="90" spans="1:47" ht="16.5" thickBot="1">
      <c r="A90" s="405"/>
      <c r="B90" s="63"/>
      <c r="C90" s="63"/>
      <c r="E90" s="72"/>
      <c r="F90" s="63"/>
      <c r="G90" s="72"/>
      <c r="H90" s="63"/>
      <c r="I90" s="63"/>
      <c r="J90" s="72"/>
      <c r="K90" s="63"/>
      <c r="L90" s="63"/>
      <c r="N90" s="72"/>
      <c r="O90" s="63"/>
      <c r="Q90" s="63"/>
      <c r="R90" s="63"/>
      <c r="T90" s="63"/>
      <c r="U90" s="72"/>
      <c r="W90" s="63"/>
      <c r="X90" s="72"/>
      <c r="Z90" s="63"/>
      <c r="AA90" s="72"/>
      <c r="AC90" s="63"/>
      <c r="AD90" s="63"/>
      <c r="AE90" s="72"/>
      <c r="AF90" s="63"/>
      <c r="AG90" s="63"/>
      <c r="AH90" s="63"/>
      <c r="AI90" s="63"/>
      <c r="AJ90" s="63"/>
      <c r="AK90" s="52"/>
      <c r="AL90" s="52"/>
      <c r="AM90" s="52"/>
      <c r="AQ90" s="306"/>
      <c r="AR90" s="306"/>
      <c r="AS90" s="113"/>
      <c r="AT90" s="306"/>
      <c r="AU90" s="275">
        <v>0.6</v>
      </c>
    </row>
    <row r="91" spans="1:47" ht="16.5" thickBot="1">
      <c r="A91" s="40" t="s">
        <v>72</v>
      </c>
      <c r="B91" s="65"/>
      <c r="C91" s="65"/>
      <c r="E91" s="74">
        <v>31</v>
      </c>
      <c r="F91" s="75"/>
      <c r="G91" s="74">
        <v>32</v>
      </c>
      <c r="H91" s="75"/>
      <c r="I91" s="75"/>
      <c r="J91" s="74">
        <v>33</v>
      </c>
      <c r="K91" s="75"/>
      <c r="L91" s="75"/>
      <c r="N91" s="74">
        <v>34</v>
      </c>
      <c r="O91" s="75"/>
      <c r="Q91" s="75"/>
      <c r="R91" s="75"/>
      <c r="T91" s="75"/>
      <c r="U91" s="74">
        <v>35</v>
      </c>
      <c r="W91" s="75"/>
      <c r="X91" s="74">
        <v>36</v>
      </c>
      <c r="Z91" s="75"/>
      <c r="AA91" s="74">
        <v>37</v>
      </c>
      <c r="AC91" s="75"/>
      <c r="AD91" s="75"/>
      <c r="AE91" s="74">
        <v>38</v>
      </c>
      <c r="AF91" s="75"/>
      <c r="AG91" s="75"/>
      <c r="AH91" s="75"/>
      <c r="AI91" s="75"/>
      <c r="AJ91" s="75"/>
      <c r="AK91" s="53"/>
      <c r="AL91" s="53"/>
      <c r="AM91" s="53"/>
      <c r="AQ91" s="306"/>
      <c r="AR91" s="306"/>
      <c r="AS91" s="113"/>
      <c r="AT91" s="306"/>
      <c r="AU91" s="275">
        <v>0.6</v>
      </c>
    </row>
    <row r="92" spans="1:47" ht="24.75" thickBot="1">
      <c r="A92" s="40" t="s">
        <v>73</v>
      </c>
      <c r="B92" s="65"/>
      <c r="C92" s="65"/>
      <c r="E92" s="74" t="e">
        <f>VLOOKUP(E$91,'для прил4'!$A$4:$E$72,4,FALSE)</f>
        <v>#N/A</v>
      </c>
      <c r="F92" s="76"/>
      <c r="G92" s="74" t="e">
        <f>VLOOKUP(G$91,'для прил4'!$A$4:$E$72,4,FALSE)</f>
        <v>#N/A</v>
      </c>
      <c r="H92" s="76"/>
      <c r="I92" s="75"/>
      <c r="J92" s="74" t="e">
        <f>VLOOKUP(J$91,'для прил4'!$A$4:$E$72,4,FALSE)</f>
        <v>#N/A</v>
      </c>
      <c r="K92" s="76"/>
      <c r="L92" s="86"/>
      <c r="N92" s="74" t="e">
        <f>VLOOKUP(N$91,'для прил4'!$A$4:$E$72,4,FALSE)</f>
        <v>#N/A</v>
      </c>
      <c r="O92" s="86"/>
      <c r="Q92" s="76"/>
      <c r="R92" s="86"/>
      <c r="T92" s="86"/>
      <c r="U92" s="74" t="e">
        <f>VLOOKUP(U$91,'для прил4'!$A$4:$E$72,4,FALSE)</f>
        <v>#N/A</v>
      </c>
      <c r="W92" s="86"/>
      <c r="X92" s="74" t="e">
        <f>VLOOKUP(X$91,'для прил4'!$A$4:$E$72,4,FALSE)</f>
        <v>#N/A</v>
      </c>
      <c r="Z92" s="76"/>
      <c r="AA92" s="74" t="e">
        <f>VLOOKUP(AA$91,'для прил4'!$A$4:$E$72,4,FALSE)</f>
        <v>#N/A</v>
      </c>
      <c r="AC92" s="76"/>
      <c r="AD92" s="76"/>
      <c r="AE92" s="74" t="e">
        <f>VLOOKUP(AE$91,'для прил4'!$A$4:$E$72,4,FALSE)</f>
        <v>#N/A</v>
      </c>
      <c r="AF92" s="76"/>
      <c r="AG92" s="86"/>
      <c r="AH92" s="76"/>
      <c r="AI92" s="75"/>
      <c r="AJ92" s="76"/>
      <c r="AK92" s="53"/>
      <c r="AL92" s="53"/>
      <c r="AM92" s="53"/>
      <c r="AQ92" s="306"/>
      <c r="AR92" s="306"/>
      <c r="AS92" s="113"/>
      <c r="AT92" s="306"/>
      <c r="AU92" s="275">
        <v>0.6</v>
      </c>
    </row>
    <row r="93" spans="1:47" ht="16.5" thickBot="1">
      <c r="A93" s="40" t="s">
        <v>74</v>
      </c>
      <c r="B93" s="65"/>
      <c r="C93" s="65"/>
      <c r="E93" s="77"/>
      <c r="F93" s="65"/>
      <c r="G93" s="77"/>
      <c r="H93" s="65"/>
      <c r="I93" s="65"/>
      <c r="J93" s="77"/>
      <c r="K93" s="65"/>
      <c r="L93" s="65"/>
      <c r="N93" s="77"/>
      <c r="O93" s="65"/>
      <c r="Q93" s="65"/>
      <c r="R93" s="65"/>
      <c r="T93" s="65"/>
      <c r="U93" s="77"/>
      <c r="W93" s="65"/>
      <c r="X93" s="77"/>
      <c r="Z93" s="65"/>
      <c r="AA93" s="77"/>
      <c r="AC93" s="65"/>
      <c r="AD93" s="65"/>
      <c r="AE93" s="77"/>
      <c r="AF93" s="65"/>
      <c r="AG93" s="65"/>
      <c r="AH93" s="65"/>
      <c r="AI93" s="65"/>
      <c r="AJ93" s="65"/>
      <c r="AK93" s="53"/>
      <c r="AL93" s="53"/>
      <c r="AM93" s="53"/>
      <c r="AQ93" s="306"/>
      <c r="AR93" s="306"/>
      <c r="AS93" s="113"/>
      <c r="AT93" s="306"/>
      <c r="AU93" s="275">
        <v>0.6</v>
      </c>
    </row>
    <row r="94" spans="1:47" ht="16.5" thickBot="1">
      <c r="A94" s="40" t="s">
        <v>75</v>
      </c>
      <c r="B94" s="65"/>
      <c r="C94" s="65"/>
      <c r="E94" s="74" t="e">
        <f>VLOOKUP(E$91,'для прил4'!$A$4:$E$72,5,FALSE)</f>
        <v>#N/A</v>
      </c>
      <c r="F94" s="75"/>
      <c r="G94" s="74" t="e">
        <f>VLOOKUP(G$91,'для прил4'!$A$4:$E$72,5,FALSE)</f>
        <v>#N/A</v>
      </c>
      <c r="H94" s="75"/>
      <c r="I94" s="75"/>
      <c r="J94" s="74" t="e">
        <f>VLOOKUP(J$91,'для прил4'!$A$4:$E$72,5,FALSE)</f>
        <v>#N/A</v>
      </c>
      <c r="K94" s="75"/>
      <c r="L94" s="75"/>
      <c r="N94" s="74" t="e">
        <f>VLOOKUP(N$91,'для прил4'!$A$4:$E$72,5,FALSE)</f>
        <v>#N/A</v>
      </c>
      <c r="O94" s="75"/>
      <c r="Q94" s="75"/>
      <c r="R94" s="75"/>
      <c r="T94" s="75"/>
      <c r="U94" s="74" t="e">
        <f>VLOOKUP(U$91,'для прил4'!$A$4:$E$72,5,FALSE)</f>
        <v>#N/A</v>
      </c>
      <c r="W94" s="75"/>
      <c r="X94" s="74" t="e">
        <f>VLOOKUP(X$91,'для прил4'!$A$4:$E$72,5,FALSE)</f>
        <v>#N/A</v>
      </c>
      <c r="Z94" s="75"/>
      <c r="AA94" s="74" t="e">
        <f>VLOOKUP(AA$91,'для прил4'!$A$4:$E$72,5,FALSE)</f>
        <v>#N/A</v>
      </c>
      <c r="AC94" s="75"/>
      <c r="AD94" s="75"/>
      <c r="AE94" s="74" t="e">
        <f>VLOOKUP(AE$91,'для прил4'!$A$4:$E$72,5,FALSE)</f>
        <v>#N/A</v>
      </c>
      <c r="AF94" s="75"/>
      <c r="AG94" s="75"/>
      <c r="AH94" s="75"/>
      <c r="AI94" s="75"/>
      <c r="AJ94" s="75"/>
      <c r="AK94" s="53"/>
      <c r="AL94" s="53"/>
      <c r="AM94" s="53"/>
      <c r="AQ94" s="306"/>
      <c r="AR94" s="306"/>
      <c r="AS94" s="113"/>
      <c r="AT94" s="306"/>
      <c r="AU94" s="275">
        <v>0.6</v>
      </c>
    </row>
    <row r="95" spans="1:47" ht="16.5" thickBot="1">
      <c r="A95" s="52"/>
      <c r="B95" s="63"/>
      <c r="C95" s="63"/>
      <c r="D95" s="63"/>
      <c r="H95"/>
      <c r="W95" s="73"/>
      <c r="AJ95" s="63"/>
      <c r="AK95" s="52"/>
      <c r="AL95" s="52"/>
      <c r="AM95" s="52"/>
      <c r="AQ95" s="306"/>
      <c r="AR95" s="306"/>
      <c r="AS95" s="113"/>
      <c r="AT95" s="306"/>
      <c r="AU95" s="275">
        <v>0.6</v>
      </c>
    </row>
    <row r="96" spans="1:47" ht="15.75">
      <c r="A96" s="68" t="s">
        <v>76</v>
      </c>
      <c r="B96" s="63"/>
      <c r="C96" s="93" t="s">
        <v>370</v>
      </c>
      <c r="D96" s="92"/>
      <c r="E96" s="75" t="e">
        <f>VLOOKUP(E$91,'для прил4'!$A$4:$E$72,3,FALSE)</f>
        <v>#N/A</v>
      </c>
      <c r="F96" s="93"/>
      <c r="G96" s="75" t="e">
        <f>VLOOKUP(G$91,'для прил4'!$A$4:$E$72,3,FALSE)</f>
        <v>#N/A</v>
      </c>
      <c r="H96" s="93"/>
      <c r="I96" s="93"/>
      <c r="J96" s="75" t="e">
        <f>VLOOKUP(J$91,'для прил4'!$A$4:$E$72,3,FALSE)</f>
        <v>#N/A</v>
      </c>
      <c r="K96" s="93"/>
      <c r="L96" s="93"/>
      <c r="N96" s="75" t="e">
        <f>VLOOKUP(N$91,'для прил4'!$A$4:$E$72,3,FALSE)</f>
        <v>#N/A</v>
      </c>
      <c r="O96" s="93"/>
      <c r="Q96" s="93"/>
      <c r="R96" s="93"/>
      <c r="T96" s="93"/>
      <c r="U96" s="75" t="e">
        <f>VLOOKUP(U$91,'для прил4'!$A$4:$E$72,3,FALSE)</f>
        <v>#N/A</v>
      </c>
      <c r="W96" s="93"/>
      <c r="X96" s="75" t="e">
        <f>VLOOKUP(X$91,'для прил4'!$A$4:$E$72,3,FALSE)</f>
        <v>#N/A</v>
      </c>
      <c r="Z96" s="93"/>
      <c r="AA96" s="75" t="e">
        <f>VLOOKUP(AA$91,'для прил4'!$A$4:$E$72,3,FALSE)</f>
        <v>#N/A</v>
      </c>
      <c r="AC96" s="93"/>
      <c r="AD96" s="93"/>
      <c r="AE96" s="75" t="e">
        <f>VLOOKUP(AE$91,'для прил4'!$A$4:$E$72,3,FALSE)</f>
        <v>#N/A</v>
      </c>
      <c r="AF96" s="93"/>
      <c r="AG96" s="93"/>
      <c r="AI96" s="93"/>
      <c r="AJ96" s="93"/>
      <c r="AK96" s="93" t="s">
        <v>372</v>
      </c>
      <c r="AL96" s="52"/>
      <c r="AM96" s="52"/>
      <c r="AS96" s="322"/>
      <c r="AT96" s="300"/>
      <c r="AU96" s="275">
        <v>0.6</v>
      </c>
    </row>
    <row r="97" spans="1:47" ht="15.75">
      <c r="A97" s="68" t="s">
        <v>77</v>
      </c>
      <c r="B97" s="63"/>
      <c r="C97" s="63"/>
      <c r="D97" s="43"/>
      <c r="E97" s="63"/>
      <c r="F97" s="63"/>
      <c r="G97" s="63"/>
      <c r="H97" s="64"/>
      <c r="I97" s="63"/>
      <c r="J97" s="63"/>
      <c r="L97" s="63"/>
      <c r="M97" s="63"/>
      <c r="N97" s="63"/>
      <c r="O97" s="63"/>
      <c r="P97" s="71"/>
      <c r="Q97" s="71"/>
      <c r="R97" s="63"/>
      <c r="S97" s="63"/>
      <c r="T97" s="71"/>
      <c r="U97" s="71"/>
      <c r="V97" s="71"/>
      <c r="W97" s="71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71"/>
      <c r="AJ97" s="71"/>
      <c r="AK97" s="52"/>
      <c r="AL97" s="52"/>
      <c r="AM97" s="52"/>
      <c r="AS97" s="323"/>
      <c r="AT97" s="300"/>
      <c r="AU97" s="275">
        <v>0.6</v>
      </c>
    </row>
    <row r="98" spans="1:47" ht="16.5" thickBot="1">
      <c r="A98" s="52"/>
      <c r="B98" s="52"/>
      <c r="C98" s="52"/>
      <c r="D98" s="52"/>
      <c r="E98" s="52"/>
      <c r="F98" s="52"/>
      <c r="G98" s="52"/>
      <c r="H98" s="56"/>
      <c r="I98" s="406"/>
      <c r="J98" s="406"/>
      <c r="K98" s="406"/>
      <c r="L98" s="406"/>
      <c r="M98" s="52"/>
      <c r="N98" s="52"/>
      <c r="O98" s="52"/>
      <c r="P98" s="52"/>
      <c r="Q98" s="52"/>
      <c r="R98" s="52"/>
      <c r="S98" s="52"/>
      <c r="Z98" s="66"/>
      <c r="AA98" s="84"/>
      <c r="AB98" s="93"/>
      <c r="AC98" s="52"/>
      <c r="AD98" s="52"/>
      <c r="AI98" s="66"/>
      <c r="AJ98" s="52"/>
      <c r="AK98" s="52"/>
      <c r="AL98" s="52"/>
      <c r="AM98" s="52"/>
      <c r="AQ98" s="306"/>
      <c r="AR98" s="306"/>
      <c r="AS98" s="113"/>
      <c r="AT98" s="306"/>
      <c r="AU98" s="275">
        <v>0.6</v>
      </c>
    </row>
    <row r="99" spans="1:47" ht="16.5" thickBot="1">
      <c r="A99" s="68" t="s">
        <v>78</v>
      </c>
      <c r="B99" s="52"/>
      <c r="C99" s="46"/>
      <c r="D99" s="54"/>
      <c r="E99" s="54"/>
      <c r="F99" s="54"/>
      <c r="G99" s="54"/>
      <c r="H99" s="57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326"/>
      <c r="AH99" s="54"/>
      <c r="AI99" s="54"/>
      <c r="AJ99" s="47"/>
      <c r="AK99" s="52"/>
      <c r="AL99" s="52"/>
      <c r="AM99" s="52"/>
      <c r="AQ99" s="306"/>
      <c r="AR99" s="306"/>
      <c r="AS99" s="113"/>
      <c r="AT99" s="306"/>
      <c r="AU99" s="275">
        <v>0.6</v>
      </c>
    </row>
    <row r="100" spans="1:47" ht="16.5" thickBot="1">
      <c r="A100" s="52"/>
      <c r="B100" s="52"/>
      <c r="C100" s="52"/>
      <c r="D100" s="52"/>
      <c r="E100" s="52"/>
      <c r="F100" s="52"/>
      <c r="G100" s="52"/>
      <c r="H100" s="56"/>
      <c r="I100" s="52"/>
      <c r="J100" s="52"/>
      <c r="K100" s="52"/>
      <c r="L100" s="52"/>
      <c r="M100" s="52"/>
      <c r="N100" s="52"/>
      <c r="O100" s="52"/>
      <c r="P100" s="52"/>
      <c r="Q100" s="52"/>
      <c r="R100" s="93" t="s">
        <v>349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Q100" s="306"/>
      <c r="AR100" s="306"/>
      <c r="AS100" s="113"/>
      <c r="AT100" s="306"/>
      <c r="AU100" s="275">
        <v>0.6</v>
      </c>
    </row>
    <row r="101" spans="1:47" ht="16.5" thickBot="1">
      <c r="A101" s="403" t="s">
        <v>81</v>
      </c>
      <c r="B101" s="52"/>
      <c r="C101" s="52"/>
      <c r="D101" s="52"/>
      <c r="E101" s="52"/>
      <c r="F101" s="52"/>
      <c r="G101" s="52"/>
      <c r="H101" s="56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Q101" s="306"/>
      <c r="AR101" s="306"/>
      <c r="AS101" s="113"/>
      <c r="AT101" s="306"/>
      <c r="AU101" s="275">
        <v>0.6</v>
      </c>
    </row>
    <row r="102" spans="1:47" ht="16.5" thickBot="1">
      <c r="A102" s="404"/>
      <c r="B102" s="52"/>
      <c r="C102" s="52"/>
      <c r="D102" s="52"/>
      <c r="E102" s="52"/>
      <c r="F102" s="52"/>
      <c r="G102" s="52"/>
      <c r="H102" s="56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Q102" s="306"/>
      <c r="AR102" s="306"/>
      <c r="AS102" s="113"/>
      <c r="AT102" s="306"/>
      <c r="AU102" s="275">
        <v>0.6</v>
      </c>
    </row>
    <row r="103" spans="1:47" ht="16.5" thickBot="1">
      <c r="A103" s="404"/>
      <c r="B103" s="52"/>
      <c r="C103" s="52"/>
      <c r="D103" s="52"/>
      <c r="E103" s="52"/>
      <c r="F103" s="52"/>
      <c r="G103" s="52"/>
      <c r="H103" s="5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Q103" s="306"/>
      <c r="AR103" s="306"/>
      <c r="AS103" s="113"/>
      <c r="AT103" s="306"/>
      <c r="AU103" s="275">
        <v>0.6</v>
      </c>
    </row>
    <row r="104" spans="1:47" ht="16.5" thickBot="1">
      <c r="A104" s="404"/>
      <c r="B104" s="52"/>
      <c r="C104" s="52"/>
      <c r="D104" s="52"/>
      <c r="E104" s="52"/>
      <c r="F104" s="52"/>
      <c r="G104" s="52"/>
      <c r="H104" s="56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Q104" s="306"/>
      <c r="AR104" s="306"/>
      <c r="AS104" s="113"/>
      <c r="AT104" s="306"/>
      <c r="AU104" s="275">
        <v>0.6</v>
      </c>
    </row>
    <row r="105" spans="1:47" ht="16.5" thickBot="1">
      <c r="A105" s="405"/>
      <c r="B105" s="52"/>
      <c r="C105" s="52"/>
      <c r="D105" s="52"/>
      <c r="E105" s="52"/>
      <c r="F105" s="52"/>
      <c r="G105" s="52"/>
      <c r="H105" s="56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Q105" s="306"/>
      <c r="AR105" s="306"/>
      <c r="AS105" s="113"/>
      <c r="AT105" s="306"/>
      <c r="AU105" s="275">
        <v>0.6</v>
      </c>
    </row>
    <row r="106" spans="1:47" ht="16.5" thickBot="1">
      <c r="A106" s="52"/>
      <c r="B106" s="52"/>
      <c r="C106" s="52"/>
      <c r="D106" s="52"/>
      <c r="E106" s="52"/>
      <c r="F106" s="52"/>
      <c r="G106" s="52"/>
      <c r="H106" s="56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Q106" s="306"/>
      <c r="AR106" s="306"/>
      <c r="AS106" s="113"/>
      <c r="AT106" s="306"/>
      <c r="AU106" s="275">
        <v>0.6</v>
      </c>
    </row>
    <row r="107" spans="1:47" ht="16.5" thickBot="1">
      <c r="A107" s="39"/>
      <c r="B107" s="52"/>
      <c r="C107" s="52"/>
      <c r="D107" s="52"/>
      <c r="E107" s="52"/>
      <c r="F107" s="52"/>
      <c r="G107" s="52"/>
      <c r="H107" s="56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Q107" s="306"/>
      <c r="AR107" s="306"/>
      <c r="AS107" s="113"/>
      <c r="AT107" s="306"/>
      <c r="AU107" s="275">
        <v>0.6</v>
      </c>
    </row>
    <row r="108" spans="1:47" ht="16.5" thickBot="1">
      <c r="A108" s="39"/>
      <c r="B108" s="52"/>
      <c r="C108" s="52"/>
      <c r="D108" s="52"/>
      <c r="E108" s="52"/>
      <c r="F108" s="52"/>
      <c r="G108" s="52"/>
      <c r="H108" s="56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Q108" s="306"/>
      <c r="AR108" s="306"/>
      <c r="AS108" s="113"/>
      <c r="AT108" s="306"/>
      <c r="AU108" s="275">
        <v>0.6</v>
      </c>
    </row>
    <row r="109" spans="1:47" ht="16.5" thickBot="1">
      <c r="A109" s="39"/>
      <c r="B109" s="52"/>
      <c r="C109" s="52"/>
      <c r="D109" s="52"/>
      <c r="E109" s="52"/>
      <c r="F109" s="52"/>
      <c r="G109" s="52"/>
      <c r="H109" s="5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Q109" s="306"/>
      <c r="AR109" s="306"/>
      <c r="AS109" s="113"/>
      <c r="AT109" s="306"/>
      <c r="AU109" s="275">
        <v>0.6</v>
      </c>
    </row>
    <row r="110" spans="1:47" ht="16.5" thickBot="1">
      <c r="AN110">
        <v>4</v>
      </c>
      <c r="AQ110" s="306"/>
      <c r="AR110" s="306"/>
      <c r="AS110" s="113"/>
      <c r="AT110" s="306"/>
      <c r="AU110" s="275">
        <v>0.6</v>
      </c>
    </row>
    <row r="111" spans="1:47" ht="16.5" thickBot="1">
      <c r="A111" s="407"/>
      <c r="B111" s="407"/>
      <c r="C111" s="407"/>
      <c r="D111" s="407"/>
      <c r="E111" s="407"/>
      <c r="F111" s="407"/>
      <c r="G111" s="407"/>
      <c r="H111" s="407"/>
      <c r="I111" s="40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X111" s="407"/>
      <c r="Y111" s="407"/>
      <c r="Z111" s="407"/>
      <c r="AA111" s="407"/>
      <c r="AB111" s="407"/>
      <c r="AC111" s="407"/>
      <c r="AD111" s="407"/>
      <c r="AE111" s="407"/>
      <c r="AF111" s="407"/>
      <c r="AG111" s="407"/>
      <c r="AH111" s="407"/>
      <c r="AI111" s="407"/>
      <c r="AJ111" s="407"/>
      <c r="AK111" s="407"/>
      <c r="AL111" s="11"/>
      <c r="AM111" s="11"/>
      <c r="AQ111" s="306"/>
      <c r="AR111" s="306"/>
      <c r="AS111" s="113"/>
      <c r="AT111" s="306"/>
      <c r="AU111" s="275">
        <v>0.6</v>
      </c>
    </row>
    <row r="112" spans="1:47" ht="16.5" thickBot="1">
      <c r="A112" s="408" t="s">
        <v>70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  <c r="AC112" s="408"/>
      <c r="AD112" s="408"/>
      <c r="AE112" s="408"/>
      <c r="AF112" s="408"/>
      <c r="AG112" s="408"/>
      <c r="AH112" s="408"/>
      <c r="AI112" s="408"/>
      <c r="AJ112" s="408"/>
      <c r="AK112" s="408"/>
      <c r="AL112" s="408"/>
      <c r="AM112" s="408"/>
      <c r="AQ112" s="306"/>
      <c r="AR112" s="306"/>
      <c r="AS112" s="113"/>
      <c r="AT112" s="306"/>
      <c r="AU112" s="275">
        <v>0.6</v>
      </c>
    </row>
    <row r="113" spans="1:47" ht="15.6" customHeight="1" thickBot="1">
      <c r="A113" s="408" t="s">
        <v>374</v>
      </c>
      <c r="B113" s="408"/>
      <c r="C113" s="408"/>
      <c r="D113" s="408"/>
      <c r="E113" s="408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08"/>
      <c r="AD113" s="408"/>
      <c r="AE113" s="408"/>
      <c r="AF113" s="408"/>
      <c r="AG113" s="408"/>
      <c r="AH113" s="408"/>
      <c r="AI113" s="408"/>
      <c r="AJ113" s="408"/>
      <c r="AK113" s="408"/>
      <c r="AL113" s="408"/>
      <c r="AM113" s="408"/>
      <c r="AQ113" s="306"/>
      <c r="AR113" s="306"/>
      <c r="AS113" s="113"/>
      <c r="AT113" s="306"/>
      <c r="AU113" s="275">
        <v>0.6</v>
      </c>
    </row>
    <row r="114" spans="1:47" ht="15.75">
      <c r="A114" s="403" t="s">
        <v>71</v>
      </c>
      <c r="B114" s="52"/>
      <c r="C114" s="52"/>
      <c r="D114" s="52"/>
      <c r="E114" s="52"/>
      <c r="F114" s="52"/>
      <c r="G114" s="52"/>
      <c r="H114" s="5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S114" s="322"/>
      <c r="AT114" s="300"/>
      <c r="AU114" s="275">
        <v>0.6</v>
      </c>
    </row>
    <row r="115" spans="1:47" ht="16.5" thickBot="1">
      <c r="A115" s="404"/>
      <c r="B115" s="63"/>
      <c r="C115" s="63"/>
      <c r="D115" s="63"/>
      <c r="E115" s="63"/>
      <c r="F115" s="63"/>
      <c r="G115" s="63"/>
      <c r="H115" s="64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52"/>
      <c r="AL115" s="52"/>
      <c r="AM115" s="52"/>
      <c r="AQ115" s="306"/>
      <c r="AR115" s="306"/>
      <c r="AS115" s="113"/>
      <c r="AT115" s="306"/>
      <c r="AU115" s="275">
        <v>0.6</v>
      </c>
    </row>
    <row r="116" spans="1:47" ht="16.5" thickBot="1">
      <c r="A116" s="404"/>
      <c r="B116" s="63"/>
      <c r="C116" s="63"/>
      <c r="D116" s="63"/>
      <c r="E116" s="63"/>
      <c r="F116" s="63"/>
      <c r="G116" s="63"/>
      <c r="H116" s="64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52"/>
      <c r="AL116" s="52"/>
      <c r="AM116" s="52"/>
      <c r="AQ116" s="306"/>
      <c r="AR116" s="306"/>
      <c r="AS116" s="113"/>
      <c r="AT116" s="306"/>
      <c r="AU116" s="275">
        <v>0.6</v>
      </c>
    </row>
    <row r="117" spans="1:47" ht="15.75">
      <c r="A117" s="404"/>
      <c r="B117" s="63"/>
      <c r="C117" s="63"/>
      <c r="E117" s="63"/>
      <c r="G117" s="72"/>
      <c r="H117" s="63"/>
      <c r="J117" s="72"/>
      <c r="K117" s="63"/>
      <c r="N117" s="72"/>
      <c r="O117" s="63"/>
      <c r="Q117" s="63"/>
      <c r="R117" s="63"/>
      <c r="T117" s="63"/>
      <c r="U117" s="63"/>
      <c r="V117" s="72"/>
      <c r="W117" s="63"/>
      <c r="X117" s="63"/>
      <c r="Y117" s="72"/>
      <c r="Z117" s="63"/>
      <c r="AA117" s="63"/>
      <c r="AC117" s="72"/>
      <c r="AD117" s="63"/>
      <c r="AE117" s="63"/>
      <c r="AF117" s="72"/>
      <c r="AG117" s="63"/>
      <c r="AH117" s="63"/>
      <c r="AI117" s="72"/>
      <c r="AJ117" s="63"/>
      <c r="AK117" s="52"/>
      <c r="AL117" s="52"/>
      <c r="AM117" s="52"/>
      <c r="AS117" s="323"/>
      <c r="AT117" s="300"/>
      <c r="AU117" s="275">
        <v>0.6</v>
      </c>
    </row>
    <row r="118" spans="1:47" ht="16.5" thickBot="1">
      <c r="A118" s="405"/>
      <c r="B118" s="63"/>
      <c r="C118" s="63"/>
      <c r="E118" s="63"/>
      <c r="G118" s="72"/>
      <c r="H118" s="63"/>
      <c r="J118" s="72"/>
      <c r="K118" s="63"/>
      <c r="N118" s="72"/>
      <c r="O118" s="63"/>
      <c r="Q118" s="63"/>
      <c r="R118" s="63"/>
      <c r="T118" s="63"/>
      <c r="U118" s="63"/>
      <c r="V118" s="72"/>
      <c r="W118" s="63"/>
      <c r="X118" s="63"/>
      <c r="Y118" s="72"/>
      <c r="Z118" s="63"/>
      <c r="AA118" s="63"/>
      <c r="AC118" s="72"/>
      <c r="AD118" s="63"/>
      <c r="AE118" s="63"/>
      <c r="AF118" s="72"/>
      <c r="AG118" s="63"/>
      <c r="AH118" s="63"/>
      <c r="AI118" s="72"/>
      <c r="AJ118" s="63"/>
      <c r="AK118" s="52"/>
      <c r="AL118" s="52"/>
      <c r="AM118" s="52"/>
      <c r="AQ118" s="306"/>
      <c r="AR118" s="306"/>
      <c r="AS118" s="113"/>
      <c r="AT118" s="306"/>
      <c r="AU118" s="275">
        <v>0.6</v>
      </c>
    </row>
    <row r="119" spans="1:47" ht="16.5" thickBot="1">
      <c r="A119" s="40" t="s">
        <v>72</v>
      </c>
      <c r="B119" s="65"/>
      <c r="C119" s="65"/>
      <c r="E119" s="75"/>
      <c r="G119" s="74">
        <v>39</v>
      </c>
      <c r="H119" s="75"/>
      <c r="J119" s="74">
        <v>40</v>
      </c>
      <c r="K119" s="75"/>
      <c r="N119" s="74">
        <v>41</v>
      </c>
      <c r="O119" s="75"/>
      <c r="Q119" s="75"/>
      <c r="R119" s="75"/>
      <c r="T119" s="75"/>
      <c r="U119" s="75"/>
      <c r="V119" s="74">
        <v>42</v>
      </c>
      <c r="W119" s="75"/>
      <c r="X119" s="75"/>
      <c r="Y119" s="74">
        <v>43</v>
      </c>
      <c r="Z119" s="75"/>
      <c r="AA119" s="75"/>
      <c r="AC119" s="74">
        <v>44</v>
      </c>
      <c r="AD119" s="75"/>
      <c r="AE119" s="75"/>
      <c r="AF119" s="74">
        <v>45</v>
      </c>
      <c r="AG119" s="75"/>
      <c r="AH119" s="75"/>
      <c r="AI119" s="74">
        <v>46</v>
      </c>
      <c r="AJ119" s="75"/>
      <c r="AK119" s="53"/>
      <c r="AL119" s="53"/>
      <c r="AM119" s="53"/>
      <c r="AQ119" s="306"/>
      <c r="AR119" s="306"/>
      <c r="AS119" s="113"/>
      <c r="AT119" s="306"/>
      <c r="AU119" s="275">
        <v>0.6</v>
      </c>
    </row>
    <row r="120" spans="1:47" ht="24.75" thickBot="1">
      <c r="A120" s="40" t="s">
        <v>73</v>
      </c>
      <c r="B120" s="65"/>
      <c r="C120" s="65"/>
      <c r="E120" s="108"/>
      <c r="G120" s="74" t="e">
        <f>VLOOKUP(G$119,'для прил4'!$A$4:$E$72,4,FALSE)</f>
        <v>#N/A</v>
      </c>
      <c r="H120" s="76"/>
      <c r="J120" s="74" t="e">
        <f>VLOOKUP(J$119,'для прил4'!$A$4:$E$72,4,FALSE)</f>
        <v>#N/A</v>
      </c>
      <c r="K120" s="76"/>
      <c r="N120" s="74" t="e">
        <f>VLOOKUP(N$119,'для прил4'!$A$4:$E$72,4,FALSE)</f>
        <v>#N/A</v>
      </c>
      <c r="O120" s="86"/>
      <c r="Q120" s="75"/>
      <c r="R120" s="86"/>
      <c r="T120" s="75"/>
      <c r="U120" s="76"/>
      <c r="V120" s="74" t="e">
        <f>VLOOKUP(V$119,'для прил4'!$A$4:$E$72,4,FALSE)</f>
        <v>#N/A</v>
      </c>
      <c r="W120" s="75"/>
      <c r="X120" s="76"/>
      <c r="Y120" s="74" t="e">
        <f>VLOOKUP(Y$119,'для прил4'!$A$4:$E$72,4,FALSE)</f>
        <v>#N/A</v>
      </c>
      <c r="Z120" s="75"/>
      <c r="AA120" s="76"/>
      <c r="AC120" s="74" t="e">
        <f>VLOOKUP(AC$119,'для прил4'!$A$4:$E$72,4,FALSE)</f>
        <v>#N/A</v>
      </c>
      <c r="AD120" s="76"/>
      <c r="AE120" s="86"/>
      <c r="AF120" s="74" t="e">
        <f>VLOOKUP(AF$119,'для прил4'!$A$4:$E$72,4,FALSE)</f>
        <v>#N/A</v>
      </c>
      <c r="AG120" s="75"/>
      <c r="AH120" s="76"/>
      <c r="AI120" s="74" t="e">
        <f>VLOOKUP(AI$119,'для прил4'!$A$4:$E$72,4,FALSE)</f>
        <v>#N/A</v>
      </c>
      <c r="AJ120" s="76"/>
      <c r="AK120" s="53"/>
      <c r="AL120" s="53"/>
      <c r="AM120" s="53"/>
      <c r="AQ120" s="306"/>
      <c r="AR120" s="306"/>
      <c r="AS120" s="113"/>
      <c r="AT120" s="306"/>
      <c r="AU120" s="275">
        <v>0.6</v>
      </c>
    </row>
    <row r="121" spans="1:47" ht="16.5" thickBot="1">
      <c r="A121" s="40" t="s">
        <v>74</v>
      </c>
      <c r="B121" s="65"/>
      <c r="C121" s="65"/>
      <c r="E121" s="65"/>
      <c r="G121" s="77"/>
      <c r="H121" s="65"/>
      <c r="J121" s="77"/>
      <c r="K121" s="65"/>
      <c r="N121" s="77"/>
      <c r="O121" s="65"/>
      <c r="Q121" s="65"/>
      <c r="R121" s="65"/>
      <c r="T121" s="65"/>
      <c r="U121" s="65"/>
      <c r="V121" s="77"/>
      <c r="W121" s="65"/>
      <c r="X121" s="65"/>
      <c r="Y121" s="77"/>
      <c r="Z121" s="65"/>
      <c r="AA121" s="65"/>
      <c r="AC121" s="77"/>
      <c r="AD121" s="65"/>
      <c r="AE121" s="65"/>
      <c r="AF121" s="77"/>
      <c r="AG121" s="65"/>
      <c r="AH121" s="65"/>
      <c r="AI121" s="77"/>
      <c r="AJ121" s="65"/>
      <c r="AK121" s="53"/>
      <c r="AL121" s="53"/>
      <c r="AM121" s="53"/>
      <c r="AQ121" s="306"/>
      <c r="AR121" s="306"/>
      <c r="AS121" s="113"/>
      <c r="AT121" s="306"/>
      <c r="AU121" s="275">
        <v>0.6</v>
      </c>
    </row>
    <row r="122" spans="1:47" ht="16.5" thickBot="1">
      <c r="A122" s="40" t="s">
        <v>75</v>
      </c>
      <c r="B122" s="65"/>
      <c r="C122" s="65"/>
      <c r="E122" s="75"/>
      <c r="G122" s="74" t="e">
        <f>VLOOKUP(G$119,'для прил4'!$A$4:$E$72,5,FALSE)</f>
        <v>#N/A</v>
      </c>
      <c r="H122" s="75"/>
      <c r="J122" s="74" t="e">
        <f>VLOOKUP(J$119,'для прил4'!$A$4:$E$72,5,FALSE)</f>
        <v>#N/A</v>
      </c>
      <c r="K122" s="75"/>
      <c r="N122" s="74" t="e">
        <f>VLOOKUP(N$119,'для прил4'!$A$4:$E$72,5,FALSE)</f>
        <v>#N/A</v>
      </c>
      <c r="O122" s="75"/>
      <c r="Q122" s="75"/>
      <c r="R122" s="75"/>
      <c r="T122" s="75"/>
      <c r="U122" s="75"/>
      <c r="V122" s="74" t="e">
        <f>VLOOKUP(V$119,'для прил4'!$A$4:$E$72,5,FALSE)</f>
        <v>#N/A</v>
      </c>
      <c r="W122" s="75"/>
      <c r="X122" s="75"/>
      <c r="Y122" s="74" t="e">
        <f>VLOOKUP(Y$119,'для прил4'!$A$4:$E$72,5,FALSE)</f>
        <v>#N/A</v>
      </c>
      <c r="Z122" s="75"/>
      <c r="AA122" s="75"/>
      <c r="AC122" s="74" t="e">
        <f>VLOOKUP(AC$119,'для прил4'!$A$4:$E$72,5,FALSE)</f>
        <v>#N/A</v>
      </c>
      <c r="AD122" s="75"/>
      <c r="AE122" s="75"/>
      <c r="AF122" s="74" t="e">
        <f>VLOOKUP(AF$119,'для прил4'!$A$4:$E$72,5,FALSE)</f>
        <v>#N/A</v>
      </c>
      <c r="AG122" s="75"/>
      <c r="AH122" s="75"/>
      <c r="AI122" s="74" t="e">
        <f>VLOOKUP(AI$119,'для прил4'!$A$4:$E$72,5,FALSE)</f>
        <v>#N/A</v>
      </c>
      <c r="AJ122" s="75"/>
      <c r="AK122" s="53"/>
      <c r="AL122" s="53"/>
      <c r="AM122" s="53"/>
      <c r="AQ122" s="306"/>
      <c r="AR122" s="306"/>
      <c r="AS122" s="113"/>
      <c r="AT122" s="306"/>
      <c r="AU122" s="275">
        <v>0.6</v>
      </c>
    </row>
    <row r="123" spans="1:47" ht="15.75">
      <c r="A123" s="52"/>
      <c r="B123" s="63"/>
      <c r="C123" s="63"/>
      <c r="D123" s="63"/>
      <c r="H123"/>
      <c r="W123" s="73"/>
      <c r="AJ123" s="63"/>
      <c r="AK123" s="52"/>
      <c r="AL123" s="52"/>
      <c r="AM123" s="52"/>
      <c r="AS123" s="322"/>
      <c r="AT123" s="300"/>
      <c r="AU123" s="275">
        <v>0.6</v>
      </c>
    </row>
    <row r="124" spans="1:47" ht="15.75">
      <c r="A124" s="68" t="s">
        <v>76</v>
      </c>
      <c r="B124" s="63"/>
      <c r="C124" s="93" t="str">
        <f>AK96</f>
        <v>200+00</v>
      </c>
      <c r="D124" s="93"/>
      <c r="E124" s="93"/>
      <c r="G124" s="75" t="e">
        <f>VLOOKUP(G$119,'для прил4'!$A$4:$E$72,3,FALSE)</f>
        <v>#N/A</v>
      </c>
      <c r="H124" s="93"/>
      <c r="J124" s="75" t="e">
        <f>VLOOKUP(J$119,'для прил4'!$A$4:$E$72,3,FALSE)</f>
        <v>#N/A</v>
      </c>
      <c r="K124" s="93"/>
      <c r="M124" s="93"/>
      <c r="N124" s="75" t="e">
        <f>VLOOKUP(N$119,'для прил4'!$A$4:$E$72,3,FALSE)</f>
        <v>#N/A</v>
      </c>
      <c r="O124" s="93"/>
      <c r="Q124" s="93"/>
      <c r="R124" s="93"/>
      <c r="T124" s="93"/>
      <c r="U124" s="93"/>
      <c r="V124" s="75" t="e">
        <f>VLOOKUP(V$119,'для прил4'!$A$4:$E$72,3,FALSE)</f>
        <v>#N/A</v>
      </c>
      <c r="W124" s="93"/>
      <c r="X124" s="93"/>
      <c r="Y124" s="75" t="e">
        <f>VLOOKUP(Y$119,'для прил4'!$A$4:$E$72,3,FALSE)</f>
        <v>#N/A</v>
      </c>
      <c r="Z124" s="93"/>
      <c r="AA124" s="93"/>
      <c r="AC124" s="75" t="e">
        <f>VLOOKUP(AC$119,'для прил4'!$A$4:$E$72,3,FALSE)</f>
        <v>#N/A</v>
      </c>
      <c r="AD124" s="93"/>
      <c r="AE124" s="93"/>
      <c r="AF124" s="75" t="e">
        <f>VLOOKUP(AF$119,'для прил4'!$A$4:$E$72,3,FALSE)</f>
        <v>#N/A</v>
      </c>
      <c r="AG124" s="93"/>
      <c r="AH124" s="93"/>
      <c r="AI124" s="75" t="e">
        <f>VLOOKUP(AI$119,'для прил4'!$A$4:$E$72,3,FALSE)</f>
        <v>#N/A</v>
      </c>
      <c r="AJ124" s="93"/>
      <c r="AK124" s="93" t="s">
        <v>375</v>
      </c>
      <c r="AL124" s="93"/>
      <c r="AM124" s="52"/>
      <c r="AS124" s="323"/>
      <c r="AT124" s="300"/>
      <c r="AU124" s="275">
        <v>0.6</v>
      </c>
    </row>
    <row r="125" spans="1:47" ht="16.5" thickBot="1">
      <c r="A125" s="68" t="s">
        <v>77</v>
      </c>
      <c r="B125" s="63"/>
      <c r="C125" s="63"/>
      <c r="D125" s="43"/>
      <c r="E125" s="63"/>
      <c r="F125" s="63"/>
      <c r="G125" s="63"/>
      <c r="H125" s="64"/>
      <c r="I125" s="63"/>
      <c r="J125" s="63"/>
      <c r="L125" s="63"/>
      <c r="M125" s="63"/>
      <c r="N125" s="63"/>
      <c r="O125" s="63"/>
      <c r="P125" s="71"/>
      <c r="Q125" s="71"/>
      <c r="R125" s="63"/>
      <c r="S125" s="63"/>
      <c r="T125" s="71"/>
      <c r="U125" s="71"/>
      <c r="V125" s="71"/>
      <c r="W125" s="71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71"/>
      <c r="AJ125" s="71"/>
      <c r="AK125" s="52"/>
      <c r="AL125" s="52"/>
      <c r="AM125" s="52"/>
      <c r="AQ125" s="300"/>
      <c r="AR125" s="306"/>
      <c r="AS125" s="106"/>
      <c r="AT125" s="306"/>
      <c r="AU125" s="275">
        <v>0.6</v>
      </c>
    </row>
    <row r="126" spans="1:47" ht="16.5" thickBot="1">
      <c r="A126" s="52"/>
      <c r="B126" s="52"/>
      <c r="C126" s="52"/>
      <c r="D126" s="52"/>
      <c r="E126" s="52"/>
      <c r="F126" s="52"/>
      <c r="G126" s="52"/>
      <c r="H126" s="56"/>
      <c r="I126" s="406"/>
      <c r="J126" s="406"/>
      <c r="K126" s="406"/>
      <c r="L126" s="406"/>
      <c r="M126" s="52"/>
      <c r="N126" s="52"/>
      <c r="O126" s="52"/>
      <c r="P126" s="52"/>
      <c r="Q126" s="52"/>
      <c r="R126" s="52"/>
      <c r="S126" s="52"/>
      <c r="Z126" s="66"/>
      <c r="AA126" s="84"/>
      <c r="AB126" s="93"/>
      <c r="AC126" s="52"/>
      <c r="AD126" s="52"/>
      <c r="AI126" s="66"/>
      <c r="AJ126" s="52"/>
      <c r="AK126" s="52"/>
      <c r="AL126" s="52"/>
      <c r="AM126" s="52"/>
      <c r="AQ126" s="300"/>
      <c r="AR126" s="306"/>
      <c r="AS126" s="106"/>
      <c r="AT126" s="306"/>
      <c r="AU126" s="275">
        <v>0.6</v>
      </c>
    </row>
    <row r="127" spans="1:47" ht="16.5" thickBot="1">
      <c r="A127" s="68" t="s">
        <v>78</v>
      </c>
      <c r="B127" s="52"/>
      <c r="C127" s="46"/>
      <c r="D127" s="54"/>
      <c r="E127" s="54"/>
      <c r="F127" s="54"/>
      <c r="G127" s="54"/>
      <c r="H127" s="57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47"/>
      <c r="AK127" s="52"/>
      <c r="AL127" s="52"/>
      <c r="AM127" s="52"/>
      <c r="AQ127" s="306"/>
      <c r="AR127" s="306"/>
      <c r="AS127" s="106"/>
      <c r="AT127" s="306"/>
      <c r="AU127" s="275">
        <v>0.6</v>
      </c>
    </row>
    <row r="128" spans="1:47" ht="16.5" thickBot="1">
      <c r="A128" s="52"/>
      <c r="B128" s="52"/>
      <c r="C128" s="52"/>
      <c r="D128" s="52"/>
      <c r="E128" s="93" t="s">
        <v>381</v>
      </c>
      <c r="F128" s="52"/>
      <c r="G128" s="52"/>
      <c r="H128" s="56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93" t="s">
        <v>350</v>
      </c>
      <c r="T128" s="52"/>
      <c r="U128" s="93" t="s">
        <v>352</v>
      </c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Q128" s="306"/>
      <c r="AR128" s="306"/>
      <c r="AS128" s="106"/>
      <c r="AT128" s="306"/>
      <c r="AU128" s="275">
        <v>0.6</v>
      </c>
    </row>
    <row r="129" spans="1:47" ht="16.5" thickBot="1">
      <c r="A129" s="403" t="s">
        <v>81</v>
      </c>
      <c r="B129" s="52"/>
      <c r="C129" s="52"/>
      <c r="D129" s="52"/>
      <c r="E129" s="52"/>
      <c r="F129" s="52"/>
      <c r="G129" s="52"/>
      <c r="H129" s="56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Q129" s="306"/>
      <c r="AR129" s="306"/>
      <c r="AS129" s="106"/>
      <c r="AT129" s="306"/>
      <c r="AU129" s="275">
        <v>0.6</v>
      </c>
    </row>
    <row r="130" spans="1:47" ht="16.5" thickBot="1">
      <c r="A130" s="404"/>
      <c r="B130" s="52"/>
      <c r="C130" s="52"/>
      <c r="D130" s="52"/>
      <c r="E130" s="52"/>
      <c r="F130" s="52"/>
      <c r="G130" s="52"/>
      <c r="H130" s="56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Q130" s="306"/>
      <c r="AR130" s="306"/>
      <c r="AS130" s="106"/>
      <c r="AT130" s="306"/>
      <c r="AU130" s="275">
        <v>0.6</v>
      </c>
    </row>
    <row r="131" spans="1:47" ht="16.5" thickBot="1">
      <c r="A131" s="404"/>
      <c r="B131" s="52"/>
      <c r="C131" s="52"/>
      <c r="D131" s="52"/>
      <c r="E131" s="52"/>
      <c r="F131" s="52"/>
      <c r="G131" s="52"/>
      <c r="H131" s="56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Q131" s="300"/>
      <c r="AR131" s="306"/>
      <c r="AS131" s="106"/>
      <c r="AT131" s="306"/>
      <c r="AU131" s="275">
        <v>0.6</v>
      </c>
    </row>
    <row r="132" spans="1:47" ht="15.75">
      <c r="A132" s="404"/>
      <c r="B132" s="52"/>
      <c r="C132" s="52"/>
      <c r="D132" s="52"/>
      <c r="E132" s="52"/>
      <c r="F132" s="52"/>
      <c r="G132" s="52"/>
      <c r="H132" s="56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S132" s="321"/>
      <c r="AT132" s="300"/>
      <c r="AU132" s="275">
        <v>0.6</v>
      </c>
    </row>
    <row r="133" spans="1:47" ht="15.75">
      <c r="A133" s="405"/>
      <c r="B133" s="52"/>
      <c r="C133" s="52"/>
      <c r="D133" s="52"/>
      <c r="E133" s="52"/>
      <c r="F133" s="52"/>
      <c r="G133" s="52"/>
      <c r="H133" s="56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S133" s="324"/>
      <c r="AT133" s="300"/>
      <c r="AU133" s="275">
        <v>0.6</v>
      </c>
    </row>
    <row r="134" spans="1:47" ht="16.5" thickBot="1">
      <c r="A134" s="52"/>
      <c r="B134" s="52"/>
      <c r="C134" s="52"/>
      <c r="D134" s="52"/>
      <c r="E134" s="52"/>
      <c r="F134" s="52"/>
      <c r="G134" s="52"/>
      <c r="H134" s="56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Q134" s="306"/>
      <c r="AR134" s="306"/>
      <c r="AS134" s="106"/>
      <c r="AT134" s="306"/>
      <c r="AU134" s="275">
        <v>0.6</v>
      </c>
    </row>
    <row r="135" spans="1:47" ht="16.5" thickBot="1">
      <c r="A135" s="39"/>
      <c r="B135" s="52"/>
      <c r="C135" s="52"/>
      <c r="D135" s="52"/>
      <c r="E135" s="52"/>
      <c r="F135" s="52"/>
      <c r="G135" s="52"/>
      <c r="H135" s="56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Q135" s="306"/>
      <c r="AR135" s="306"/>
      <c r="AS135" s="106"/>
      <c r="AT135" s="306"/>
      <c r="AU135" s="275">
        <v>0.6</v>
      </c>
    </row>
    <row r="136" spans="1:47" ht="16.5" thickBot="1">
      <c r="A136" s="39"/>
      <c r="B136" s="52"/>
      <c r="C136" s="52"/>
      <c r="D136" s="52"/>
      <c r="E136" s="52"/>
      <c r="F136" s="52"/>
      <c r="G136" s="52"/>
      <c r="H136" s="56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Q136" s="306"/>
      <c r="AR136" s="306"/>
      <c r="AS136" s="106"/>
      <c r="AT136" s="306"/>
      <c r="AU136" s="275">
        <v>0.6</v>
      </c>
    </row>
    <row r="137" spans="1:47" ht="16.5" thickBot="1">
      <c r="A137" s="39"/>
      <c r="B137" s="52"/>
      <c r="C137" s="52"/>
      <c r="D137" s="52"/>
      <c r="E137" s="52"/>
      <c r="F137" s="52"/>
      <c r="G137" s="52"/>
      <c r="H137" s="56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Q137" s="306"/>
      <c r="AR137" s="306"/>
      <c r="AS137" s="106"/>
      <c r="AT137" s="306"/>
      <c r="AU137" s="275">
        <v>0.6</v>
      </c>
    </row>
    <row r="138" spans="1:47" ht="16.5" thickBot="1">
      <c r="AN138">
        <v>5</v>
      </c>
      <c r="AQ138" s="306"/>
      <c r="AR138" s="306"/>
      <c r="AS138" s="106"/>
      <c r="AT138" s="306"/>
      <c r="AU138" s="275">
        <v>0.6</v>
      </c>
    </row>
    <row r="139" spans="1:47" ht="16.5" thickBot="1">
      <c r="A139" s="407"/>
      <c r="B139" s="407"/>
      <c r="C139" s="407"/>
      <c r="D139" s="407"/>
      <c r="E139" s="407"/>
      <c r="F139" s="407"/>
      <c r="G139" s="407"/>
      <c r="H139" s="407"/>
      <c r="I139" s="407"/>
      <c r="J139" s="407"/>
      <c r="K139" s="407"/>
      <c r="L139" s="407"/>
      <c r="M139" s="407"/>
      <c r="N139" s="407"/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407"/>
      <c r="AA139" s="407"/>
      <c r="AB139" s="407"/>
      <c r="AC139" s="407"/>
      <c r="AD139" s="407"/>
      <c r="AE139" s="407"/>
      <c r="AF139" s="407"/>
      <c r="AG139" s="407"/>
      <c r="AH139" s="407"/>
      <c r="AI139" s="407"/>
      <c r="AJ139" s="407"/>
      <c r="AK139" s="407"/>
      <c r="AL139" s="11"/>
      <c r="AM139" s="11"/>
      <c r="AQ139" s="306"/>
      <c r="AR139" s="306"/>
      <c r="AS139" s="106"/>
      <c r="AT139" s="306"/>
      <c r="AU139" s="275">
        <v>0.6</v>
      </c>
    </row>
    <row r="140" spans="1:47" ht="16.5" thickBot="1">
      <c r="A140" s="408" t="s">
        <v>70</v>
      </c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  <c r="V140" s="408"/>
      <c r="W140" s="408"/>
      <c r="X140" s="408"/>
      <c r="Y140" s="408"/>
      <c r="Z140" s="408"/>
      <c r="AA140" s="408"/>
      <c r="AB140" s="408"/>
      <c r="AC140" s="408"/>
      <c r="AD140" s="408"/>
      <c r="AE140" s="408"/>
      <c r="AF140" s="408"/>
      <c r="AG140" s="408"/>
      <c r="AH140" s="408"/>
      <c r="AI140" s="408"/>
      <c r="AJ140" s="408"/>
      <c r="AK140" s="408"/>
      <c r="AL140" s="408"/>
      <c r="AM140" s="408"/>
      <c r="AQ140" s="306"/>
      <c r="AR140" s="306"/>
      <c r="AS140" s="106"/>
      <c r="AT140" s="306"/>
      <c r="AU140" s="275">
        <v>0.6</v>
      </c>
    </row>
    <row r="141" spans="1:47" ht="15.75" customHeight="1" thickBot="1">
      <c r="A141" s="408" t="s">
        <v>376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Q141" s="306"/>
      <c r="AR141" s="306"/>
      <c r="AS141" s="106"/>
      <c r="AT141" s="306"/>
      <c r="AU141" s="275">
        <v>0.6</v>
      </c>
    </row>
    <row r="142" spans="1:47" ht="16.5" thickBot="1">
      <c r="A142" s="403" t="s">
        <v>71</v>
      </c>
      <c r="B142" s="52"/>
      <c r="C142" s="52"/>
      <c r="D142" s="52"/>
      <c r="E142" s="52"/>
      <c r="F142" s="52"/>
      <c r="G142" s="52"/>
      <c r="H142" s="56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Q142" s="306"/>
      <c r="AR142" s="306"/>
      <c r="AS142" s="106"/>
      <c r="AT142" s="306"/>
      <c r="AU142" s="275">
        <v>0.6</v>
      </c>
    </row>
    <row r="143" spans="1:47" ht="16.5" thickBot="1">
      <c r="A143" s="404"/>
      <c r="B143" s="63"/>
      <c r="C143" s="63"/>
      <c r="D143" s="63"/>
      <c r="E143" s="63"/>
      <c r="F143" s="63"/>
      <c r="G143" s="63"/>
      <c r="H143" s="64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52"/>
      <c r="AL143" s="52"/>
      <c r="AM143" s="52"/>
      <c r="AQ143" s="306"/>
      <c r="AR143" s="306"/>
      <c r="AS143" s="106"/>
      <c r="AT143" s="306"/>
      <c r="AU143" s="275">
        <v>0.6</v>
      </c>
    </row>
    <row r="144" spans="1:47" ht="16.5" thickBot="1">
      <c r="A144" s="404"/>
      <c r="B144" s="63"/>
      <c r="C144" s="63"/>
      <c r="D144" s="63"/>
      <c r="E144" s="63"/>
      <c r="F144" s="63"/>
      <c r="G144" s="63"/>
      <c r="H144" s="64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52"/>
      <c r="AL144" s="52"/>
      <c r="AM144" s="52"/>
      <c r="AQ144" s="306"/>
      <c r="AR144" s="306"/>
      <c r="AS144" s="106"/>
      <c r="AT144" s="306"/>
      <c r="AU144" s="275">
        <v>0.6</v>
      </c>
    </row>
    <row r="145" spans="1:47" ht="16.5" thickBot="1">
      <c r="A145" s="404"/>
      <c r="B145" s="63"/>
      <c r="C145" s="63"/>
      <c r="E145" s="63"/>
      <c r="G145" s="63"/>
      <c r="H145" s="72"/>
      <c r="J145" s="63"/>
      <c r="K145" s="63"/>
      <c r="L145" s="63"/>
      <c r="N145" s="63"/>
      <c r="O145" s="72"/>
      <c r="P145" s="63"/>
      <c r="R145" s="72"/>
      <c r="S145" s="63"/>
      <c r="T145" s="63"/>
      <c r="V145" s="72"/>
      <c r="W145" s="63"/>
      <c r="Y145" s="72"/>
      <c r="Z145" s="63"/>
      <c r="AB145" s="72"/>
      <c r="AC145" s="63"/>
      <c r="AD145" s="63"/>
      <c r="AF145" s="63"/>
      <c r="AG145" s="72"/>
      <c r="AH145" s="63"/>
      <c r="AI145" s="72"/>
      <c r="AJ145" s="63"/>
      <c r="AK145" s="52"/>
      <c r="AL145" s="52"/>
      <c r="AM145" s="52"/>
      <c r="AQ145" s="306"/>
      <c r="AR145" s="306"/>
      <c r="AS145" s="106"/>
      <c r="AT145" s="306"/>
      <c r="AU145" s="275">
        <v>0.6</v>
      </c>
    </row>
    <row r="146" spans="1:47" ht="16.5" thickBot="1">
      <c r="A146" s="405"/>
      <c r="B146" s="63"/>
      <c r="C146" s="63"/>
      <c r="E146" s="63"/>
      <c r="G146" s="63"/>
      <c r="H146" s="72"/>
      <c r="J146" s="63"/>
      <c r="K146" s="63"/>
      <c r="L146" s="63"/>
      <c r="N146" s="63"/>
      <c r="O146" s="72"/>
      <c r="P146" s="63"/>
      <c r="R146" s="72"/>
      <c r="S146" s="63"/>
      <c r="T146" s="63"/>
      <c r="V146" s="72"/>
      <c r="W146" s="63"/>
      <c r="Y146" s="72"/>
      <c r="Z146" s="63"/>
      <c r="AB146" s="72"/>
      <c r="AC146" s="63"/>
      <c r="AD146" s="63"/>
      <c r="AF146" s="63"/>
      <c r="AG146" s="72"/>
      <c r="AH146" s="63"/>
      <c r="AI146" s="72"/>
      <c r="AJ146" s="63"/>
      <c r="AK146" s="52"/>
      <c r="AL146" s="52"/>
      <c r="AM146" s="52"/>
      <c r="AQ146" s="306"/>
      <c r="AR146" s="306"/>
      <c r="AS146" s="106"/>
      <c r="AT146" s="306"/>
      <c r="AU146" s="275">
        <v>0.6</v>
      </c>
    </row>
    <row r="147" spans="1:47" ht="15.75">
      <c r="A147" s="40" t="s">
        <v>72</v>
      </c>
      <c r="B147" s="65"/>
      <c r="C147" s="65"/>
      <c r="E147" s="75"/>
      <c r="G147" s="75"/>
      <c r="H147" s="74">
        <v>47</v>
      </c>
      <c r="J147" s="75"/>
      <c r="K147" s="75"/>
      <c r="L147" s="75"/>
      <c r="N147" s="75"/>
      <c r="O147" s="74">
        <v>48</v>
      </c>
      <c r="P147" s="75"/>
      <c r="R147" s="74">
        <v>49</v>
      </c>
      <c r="S147" s="75"/>
      <c r="T147" s="75"/>
      <c r="V147" s="74">
        <v>50</v>
      </c>
      <c r="W147" s="75"/>
      <c r="Y147" s="74">
        <v>51</v>
      </c>
      <c r="Z147" s="75"/>
      <c r="AB147" s="74">
        <v>52</v>
      </c>
      <c r="AC147" s="75"/>
      <c r="AD147" s="75"/>
      <c r="AF147" s="75"/>
      <c r="AG147" s="74">
        <v>53</v>
      </c>
      <c r="AH147" s="75"/>
      <c r="AI147" s="74">
        <v>54</v>
      </c>
      <c r="AJ147" s="75"/>
      <c r="AK147" s="53"/>
      <c r="AL147" s="53"/>
      <c r="AM147" s="53"/>
      <c r="AS147" s="321"/>
      <c r="AT147" s="300"/>
      <c r="AU147" s="275">
        <v>0.6</v>
      </c>
    </row>
    <row r="148" spans="1:47" ht="24">
      <c r="A148" s="40" t="s">
        <v>73</v>
      </c>
      <c r="B148" s="65"/>
      <c r="C148" s="65"/>
      <c r="E148" s="75"/>
      <c r="G148" s="76"/>
      <c r="H148" s="74" t="e">
        <f>VLOOKUP(H$147,'для прил4'!$A$4:$E$72,4,FALSE)</f>
        <v>#N/A</v>
      </c>
      <c r="J148" s="75"/>
      <c r="K148" s="76"/>
      <c r="L148" s="86"/>
      <c r="N148" s="75"/>
      <c r="O148" s="74" t="e">
        <f>VLOOKUP(O$147,'для прил4'!$A$4:$E$72,4,FALSE)</f>
        <v>#N/A</v>
      </c>
      <c r="P148" s="76"/>
      <c r="R148" s="74" t="e">
        <f>VLOOKUP(R$147,'для прил4'!$A$4:$E$72,4,FALSE)</f>
        <v>#N/A</v>
      </c>
      <c r="S148" s="76"/>
      <c r="T148" s="86"/>
      <c r="V148" s="74" t="e">
        <f>VLOOKUP(V$147,'для прил4'!$A$4:$E$72,4,FALSE)</f>
        <v>#N/A</v>
      </c>
      <c r="W148" s="86"/>
      <c r="Y148" s="74" t="e">
        <f>VLOOKUP(Y$147,'для прил4'!$A$4:$E$72,4,FALSE)</f>
        <v>#N/A</v>
      </c>
      <c r="Z148" s="75"/>
      <c r="AB148" s="74" t="e">
        <f>VLOOKUP(AB$147,'для прил4'!$A$4:$E$72,4,FALSE)</f>
        <v>#N/A</v>
      </c>
      <c r="AC148" s="76"/>
      <c r="AD148" s="75"/>
      <c r="AF148" s="76"/>
      <c r="AG148" s="74" t="e">
        <f>VLOOKUP(AG$147,'для прил4'!$A$4:$E$72,4,FALSE)</f>
        <v>#N/A</v>
      </c>
      <c r="AH148" s="76"/>
      <c r="AI148" s="74" t="e">
        <f>VLOOKUP(AI$147,'для прил4'!$A$4:$E$72,4,FALSE)</f>
        <v>#N/A</v>
      </c>
      <c r="AJ148" s="76"/>
      <c r="AK148" s="53"/>
      <c r="AL148" s="53"/>
      <c r="AM148" s="53"/>
      <c r="AS148" s="324"/>
      <c r="AT148" s="300"/>
      <c r="AU148" s="275">
        <v>0.6</v>
      </c>
    </row>
    <row r="149" spans="1:47" ht="16.5" thickBot="1">
      <c r="A149" s="40" t="s">
        <v>74</v>
      </c>
      <c r="B149" s="65"/>
      <c r="C149" s="65"/>
      <c r="E149" s="65"/>
      <c r="G149" s="65"/>
      <c r="H149" s="77"/>
      <c r="J149" s="65"/>
      <c r="K149" s="65"/>
      <c r="L149" s="65"/>
      <c r="N149" s="65"/>
      <c r="O149" s="77"/>
      <c r="P149" s="65"/>
      <c r="R149" s="77"/>
      <c r="S149" s="65"/>
      <c r="T149" s="65"/>
      <c r="V149" s="77"/>
      <c r="W149" s="65"/>
      <c r="Y149" s="77"/>
      <c r="Z149" s="65"/>
      <c r="AB149" s="77"/>
      <c r="AC149" s="65"/>
      <c r="AD149" s="65"/>
      <c r="AF149" s="65"/>
      <c r="AG149" s="77"/>
      <c r="AH149" s="65"/>
      <c r="AI149" s="77"/>
      <c r="AJ149" s="65"/>
      <c r="AK149" s="53"/>
      <c r="AL149" s="53"/>
      <c r="AM149" s="53"/>
      <c r="AQ149" s="306"/>
      <c r="AR149" s="306"/>
      <c r="AS149" s="106"/>
      <c r="AT149" s="306"/>
      <c r="AU149" s="275">
        <v>0.6</v>
      </c>
    </row>
    <row r="150" spans="1:47" ht="16.5" thickBot="1">
      <c r="A150" s="40" t="s">
        <v>75</v>
      </c>
      <c r="B150" s="65"/>
      <c r="C150" s="65"/>
      <c r="E150" s="75"/>
      <c r="G150" s="75"/>
      <c r="H150" s="74" t="e">
        <f>VLOOKUP(H$147,'для прил4'!$A$4:$E$72,5,FALSE)</f>
        <v>#N/A</v>
      </c>
      <c r="J150" s="75"/>
      <c r="K150" s="75"/>
      <c r="L150" s="75"/>
      <c r="N150" s="75"/>
      <c r="O150" s="74" t="e">
        <f>VLOOKUP(O$147,'для прил4'!$A$4:$E$72,5,FALSE)</f>
        <v>#N/A</v>
      </c>
      <c r="P150" s="75"/>
      <c r="R150" s="74" t="e">
        <f>VLOOKUP(R$147,'для прил4'!$A$4:$E$72,5,FALSE)</f>
        <v>#N/A</v>
      </c>
      <c r="S150" s="75"/>
      <c r="T150" s="75"/>
      <c r="V150" s="74" t="e">
        <f>VLOOKUP(V$147,'для прил4'!$A$4:$E$72,5,FALSE)</f>
        <v>#N/A</v>
      </c>
      <c r="W150" s="75"/>
      <c r="Y150" s="74" t="e">
        <f>VLOOKUP(Y$147,'для прил4'!$A$4:$E$72,5,FALSE)</f>
        <v>#N/A</v>
      </c>
      <c r="Z150" s="75"/>
      <c r="AB150" s="74" t="e">
        <f>VLOOKUP(AB$147,'для прил4'!$A$4:$E$72,5,FALSE)</f>
        <v>#N/A</v>
      </c>
      <c r="AC150" s="75"/>
      <c r="AD150" s="75"/>
      <c r="AF150" s="75"/>
      <c r="AG150" s="74" t="e">
        <f>VLOOKUP(AG$147,'для прил4'!$A$4:$E$72,5,FALSE)</f>
        <v>#N/A</v>
      </c>
      <c r="AH150" s="75"/>
      <c r="AI150" s="74" t="e">
        <f>VLOOKUP(AI$147,'для прил4'!$A$4:$E$72,5,FALSE)</f>
        <v>#N/A</v>
      </c>
      <c r="AJ150" s="75"/>
      <c r="AK150" s="53"/>
      <c r="AL150" s="53"/>
      <c r="AM150" s="53"/>
      <c r="AQ150" s="306"/>
      <c r="AR150" s="306"/>
      <c r="AS150" s="106"/>
      <c r="AT150" s="306"/>
      <c r="AU150" s="275">
        <v>0.6</v>
      </c>
    </row>
    <row r="151" spans="1:47" ht="16.5" thickBot="1">
      <c r="A151" s="52"/>
      <c r="B151" s="63"/>
      <c r="C151" s="63"/>
      <c r="D151" s="63"/>
      <c r="H151"/>
      <c r="W151" s="73"/>
      <c r="AJ151" s="63"/>
      <c r="AK151" s="52"/>
      <c r="AL151" s="52"/>
      <c r="AM151" s="52"/>
      <c r="AQ151" s="306"/>
      <c r="AR151" s="306"/>
      <c r="AS151" s="106"/>
      <c r="AT151" s="306"/>
      <c r="AU151" s="275">
        <v>0.6</v>
      </c>
    </row>
    <row r="152" spans="1:47" ht="16.5" thickBot="1">
      <c r="A152" s="68" t="s">
        <v>76</v>
      </c>
      <c r="B152" s="63"/>
      <c r="C152" s="93" t="str">
        <f>AK124</f>
        <v>250+00</v>
      </c>
      <c r="D152" s="93"/>
      <c r="E152" s="93"/>
      <c r="G152" s="93"/>
      <c r="H152" s="75" t="e">
        <f>VLOOKUP(H$147,'для прил4'!$A$4:$E$72,3,FALSE)</f>
        <v>#N/A</v>
      </c>
      <c r="J152" s="93"/>
      <c r="K152" s="93"/>
      <c r="L152" s="93"/>
      <c r="N152" s="93"/>
      <c r="O152" s="75" t="e">
        <f>VLOOKUP(O$147,'для прил4'!$A$4:$E$72,3,FALSE)</f>
        <v>#N/A</v>
      </c>
      <c r="P152" s="93"/>
      <c r="R152" s="75" t="e">
        <f>VLOOKUP(R$147,'для прил4'!$A$4:$E$72,3,FALSE)</f>
        <v>#N/A</v>
      </c>
      <c r="S152" s="93"/>
      <c r="T152" s="93"/>
      <c r="V152" s="75" t="e">
        <f>VLOOKUP(V$147,'для прил4'!$A$4:$E$72,3,FALSE)</f>
        <v>#N/A</v>
      </c>
      <c r="W152" s="93"/>
      <c r="Y152" s="75" t="e">
        <f>VLOOKUP(Y$147,'для прил4'!$A$4:$E$72,3,FALSE)</f>
        <v>#N/A</v>
      </c>
      <c r="Z152" s="93"/>
      <c r="AB152" s="75" t="e">
        <f>VLOOKUP(AB$147,'для прил4'!$A$4:$E$72,3,FALSE)</f>
        <v>#N/A</v>
      </c>
      <c r="AC152" s="93"/>
      <c r="AD152" s="93"/>
      <c r="AF152" s="93"/>
      <c r="AG152" s="75" t="e">
        <f>VLOOKUP(AG$147,'для прил4'!$A$4:$E$72,3,FALSE)</f>
        <v>#N/A</v>
      </c>
      <c r="AH152" s="93"/>
      <c r="AI152" s="75" t="e">
        <f>VLOOKUP(AI$147,'для прил4'!$A$4:$E$72,3,FALSE)</f>
        <v>#N/A</v>
      </c>
      <c r="AJ152" s="93"/>
      <c r="AK152" s="93" t="s">
        <v>377</v>
      </c>
      <c r="AL152" s="93"/>
      <c r="AM152" s="52"/>
      <c r="AQ152" s="306"/>
      <c r="AR152" s="306"/>
      <c r="AS152" s="106"/>
      <c r="AT152" s="306"/>
      <c r="AU152" s="275">
        <v>0.6</v>
      </c>
    </row>
    <row r="153" spans="1:47" ht="15.75">
      <c r="A153" s="68" t="s">
        <v>77</v>
      </c>
      <c r="B153" s="63"/>
      <c r="C153" s="63"/>
      <c r="D153" s="43"/>
      <c r="E153" s="63"/>
      <c r="F153" s="63"/>
      <c r="G153" s="63"/>
      <c r="H153" s="64"/>
      <c r="I153" s="63"/>
      <c r="J153" s="63"/>
      <c r="L153" s="63"/>
      <c r="M153" s="63"/>
      <c r="N153" s="63"/>
      <c r="O153" s="63"/>
      <c r="P153" s="71"/>
      <c r="Q153" s="71"/>
      <c r="R153" s="63"/>
      <c r="S153" s="63"/>
      <c r="T153" s="71"/>
      <c r="U153" s="71"/>
      <c r="V153" s="71"/>
      <c r="W153" s="71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71"/>
      <c r="AJ153" s="71"/>
      <c r="AK153" s="52"/>
      <c r="AL153" s="52"/>
      <c r="AM153" s="52"/>
      <c r="AS153" s="324"/>
      <c r="AT153" s="300"/>
      <c r="AU153" s="275">
        <v>0.6</v>
      </c>
    </row>
    <row r="154" spans="1:47" ht="16.5" customHeight="1">
      <c r="A154" s="52"/>
      <c r="B154" s="52"/>
      <c r="C154" s="52"/>
      <c r="D154" s="52"/>
      <c r="E154" s="52"/>
      <c r="F154" s="52"/>
      <c r="G154" s="52"/>
      <c r="H154" s="56"/>
      <c r="I154" s="406"/>
      <c r="J154" s="406"/>
      <c r="K154" s="406"/>
      <c r="L154" s="406"/>
      <c r="M154" s="52"/>
      <c r="N154" s="52"/>
      <c r="O154" s="52"/>
      <c r="P154" s="52"/>
      <c r="Q154" s="52"/>
      <c r="R154" s="52"/>
      <c r="S154" s="52"/>
      <c r="Z154" s="66"/>
      <c r="AA154" s="84"/>
      <c r="AB154" s="93"/>
      <c r="AC154" s="52"/>
      <c r="AD154" s="52"/>
      <c r="AH154" s="93"/>
      <c r="AI154" s="66"/>
      <c r="AJ154" s="52"/>
      <c r="AK154" s="52"/>
      <c r="AL154" s="52"/>
      <c r="AM154" s="52"/>
      <c r="AS154" s="324"/>
      <c r="AT154" s="300"/>
      <c r="AU154" s="275">
        <v>0.6</v>
      </c>
    </row>
    <row r="155" spans="1:47" ht="20.25" customHeight="1" thickBot="1">
      <c r="A155" s="68" t="s">
        <v>78</v>
      </c>
      <c r="B155" s="52"/>
      <c r="C155" s="46"/>
      <c r="D155" s="54"/>
      <c r="E155" s="54"/>
      <c r="F155" s="54"/>
      <c r="G155" s="54"/>
      <c r="H155" s="57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47"/>
      <c r="AK155" s="52"/>
      <c r="AL155" s="52"/>
      <c r="AM155" s="52"/>
      <c r="AQ155" s="306"/>
      <c r="AR155" s="306"/>
      <c r="AS155" s="106"/>
      <c r="AT155" s="306"/>
      <c r="AU155" s="275">
        <v>0.6</v>
      </c>
    </row>
    <row r="156" spans="1:47" ht="16.5" thickBot="1">
      <c r="A156" s="52"/>
      <c r="B156" s="52"/>
      <c r="C156" s="52"/>
      <c r="D156" s="52"/>
      <c r="E156" s="52"/>
      <c r="F156" s="93" t="s">
        <v>353</v>
      </c>
      <c r="G156" s="52"/>
      <c r="H156" s="56"/>
      <c r="I156" s="52"/>
      <c r="J156" s="93" t="s">
        <v>354</v>
      </c>
      <c r="L156" s="93" t="s">
        <v>355</v>
      </c>
      <c r="M156" s="52"/>
      <c r="N156" s="52"/>
      <c r="O156" s="52"/>
      <c r="P156" s="52"/>
      <c r="Q156" s="52"/>
      <c r="R156" s="52"/>
      <c r="S156" s="93" t="s">
        <v>356</v>
      </c>
      <c r="T156" s="52"/>
      <c r="U156" s="52"/>
      <c r="V156" s="52"/>
      <c r="W156" s="52"/>
      <c r="X156" s="52"/>
      <c r="Y156" s="52"/>
      <c r="Z156" s="52"/>
      <c r="AA156" s="52"/>
      <c r="AB156" s="52"/>
      <c r="AC156" s="93" t="s">
        <v>357</v>
      </c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Q156" s="306"/>
      <c r="AR156" s="306"/>
      <c r="AS156" s="106"/>
      <c r="AT156" s="306"/>
      <c r="AU156" s="275">
        <v>0.6</v>
      </c>
    </row>
    <row r="157" spans="1:47" ht="16.5" thickBot="1">
      <c r="A157" s="403" t="s">
        <v>81</v>
      </c>
      <c r="B157" s="52"/>
      <c r="C157" s="52"/>
      <c r="D157" s="52"/>
      <c r="E157" s="52"/>
      <c r="F157" s="52"/>
      <c r="G157" s="52"/>
      <c r="H157" s="56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Q157" s="306"/>
      <c r="AR157" s="306"/>
      <c r="AS157" s="106"/>
      <c r="AT157" s="306"/>
      <c r="AU157" s="275">
        <v>0.6</v>
      </c>
    </row>
    <row r="158" spans="1:47" ht="16.5" thickBot="1">
      <c r="A158" s="404"/>
      <c r="B158" s="52"/>
      <c r="C158" s="52"/>
      <c r="D158" s="52"/>
      <c r="E158" s="52"/>
      <c r="F158" s="52"/>
      <c r="G158" s="52"/>
      <c r="H158" s="56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Q158" s="306"/>
      <c r="AR158" s="306"/>
      <c r="AS158" s="106"/>
      <c r="AT158" s="306"/>
      <c r="AU158" s="275">
        <v>0.6</v>
      </c>
    </row>
    <row r="159" spans="1:47" ht="15.75">
      <c r="A159" s="404"/>
      <c r="B159" s="52"/>
      <c r="C159" s="52"/>
      <c r="D159" s="52"/>
      <c r="E159" s="52"/>
      <c r="F159" s="52"/>
      <c r="G159" s="52"/>
      <c r="H159" s="56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S159" s="321"/>
      <c r="AT159" s="300"/>
      <c r="AU159" s="275">
        <v>0.6</v>
      </c>
    </row>
    <row r="160" spans="1:47" ht="15.75">
      <c r="A160" s="404"/>
      <c r="B160" s="52"/>
      <c r="C160" s="52"/>
      <c r="D160" s="52"/>
      <c r="E160" s="52"/>
      <c r="F160" s="52"/>
      <c r="G160" s="52"/>
      <c r="H160" s="56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S160" s="324"/>
      <c r="AT160" s="300"/>
      <c r="AU160" s="275">
        <v>0.6</v>
      </c>
    </row>
    <row r="161" spans="1:47" ht="16.5" thickBot="1">
      <c r="A161" s="405"/>
      <c r="B161" s="52"/>
      <c r="C161" s="52"/>
      <c r="D161" s="52"/>
      <c r="E161" s="52"/>
      <c r="F161" s="52"/>
      <c r="G161" s="52"/>
      <c r="H161" s="56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Q161" s="306"/>
      <c r="AR161" s="306"/>
      <c r="AS161" s="106"/>
      <c r="AT161" s="306"/>
      <c r="AU161" s="275">
        <v>0.6</v>
      </c>
    </row>
    <row r="162" spans="1:47" ht="16.5" thickBot="1">
      <c r="A162" s="52"/>
      <c r="B162" s="52"/>
      <c r="C162" s="52"/>
      <c r="D162" s="52"/>
      <c r="E162" s="52"/>
      <c r="F162" s="52"/>
      <c r="G162" s="52"/>
      <c r="H162" s="56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Q162" s="306"/>
      <c r="AR162" s="306"/>
      <c r="AS162" s="106"/>
      <c r="AT162" s="306"/>
      <c r="AU162" s="275">
        <v>0.6</v>
      </c>
    </row>
    <row r="163" spans="1:47" ht="16.5" thickBot="1">
      <c r="A163" s="39"/>
      <c r="B163" s="52"/>
      <c r="C163" s="52"/>
      <c r="D163" s="52"/>
      <c r="E163" s="52"/>
      <c r="F163" s="52"/>
      <c r="G163" s="52"/>
      <c r="H163" s="56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Q163" s="306"/>
      <c r="AR163" s="306"/>
      <c r="AS163" s="106"/>
      <c r="AT163" s="306"/>
      <c r="AU163" s="275">
        <v>0.6</v>
      </c>
    </row>
    <row r="164" spans="1:47" ht="16.5" thickBot="1">
      <c r="A164" s="39"/>
      <c r="B164" s="52"/>
      <c r="C164" s="52"/>
      <c r="D164" s="52"/>
      <c r="E164" s="52"/>
      <c r="F164" s="52"/>
      <c r="G164" s="52"/>
      <c r="H164" s="56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Q164" s="306"/>
      <c r="AR164" s="306"/>
      <c r="AS164" s="106"/>
      <c r="AT164" s="306"/>
      <c r="AU164" s="275">
        <v>0.6</v>
      </c>
    </row>
    <row r="165" spans="1:47" ht="16.5" thickBot="1">
      <c r="A165" s="39"/>
      <c r="B165" s="52"/>
      <c r="C165" s="52"/>
      <c r="D165" s="52"/>
      <c r="E165" s="52"/>
      <c r="F165" s="52"/>
      <c r="G165" s="52"/>
      <c r="H165" s="56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Q165" s="306"/>
      <c r="AR165" s="306"/>
      <c r="AS165" s="106"/>
      <c r="AT165" s="306"/>
      <c r="AU165" s="275">
        <v>0.6</v>
      </c>
    </row>
    <row r="166" spans="1:47" ht="15.75">
      <c r="AN166">
        <v>6</v>
      </c>
      <c r="AS166" s="321"/>
      <c r="AT166" s="300"/>
      <c r="AU166" s="275">
        <v>0.6</v>
      </c>
    </row>
    <row r="167" spans="1:47" ht="15.75">
      <c r="A167" s="407"/>
      <c r="B167" s="407"/>
      <c r="C167" s="407"/>
      <c r="D167" s="407"/>
      <c r="E167" s="407"/>
      <c r="F167" s="407"/>
      <c r="G167" s="407"/>
      <c r="H167" s="407"/>
      <c r="I167" s="407"/>
      <c r="J167" s="407"/>
      <c r="K167" s="407"/>
      <c r="L167" s="407"/>
      <c r="M167" s="407"/>
      <c r="N167" s="407"/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Z167" s="407"/>
      <c r="AA167" s="407"/>
      <c r="AB167" s="407"/>
      <c r="AC167" s="407"/>
      <c r="AD167" s="407"/>
      <c r="AE167" s="407"/>
      <c r="AF167" s="407"/>
      <c r="AG167" s="407"/>
      <c r="AH167" s="407"/>
      <c r="AI167" s="407"/>
      <c r="AJ167" s="407"/>
      <c r="AK167" s="407"/>
      <c r="AL167" s="11"/>
      <c r="AM167" s="11"/>
      <c r="AS167" s="324"/>
      <c r="AT167" s="300"/>
      <c r="AU167" s="275">
        <v>0.6</v>
      </c>
    </row>
    <row r="168" spans="1:47" ht="20.25" customHeight="1" thickBot="1">
      <c r="A168" s="408" t="s">
        <v>70</v>
      </c>
      <c r="B168" s="408"/>
      <c r="C168" s="408"/>
      <c r="D168" s="408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  <c r="AA168" s="408"/>
      <c r="AB168" s="408"/>
      <c r="AC168" s="408"/>
      <c r="AD168" s="408"/>
      <c r="AE168" s="408"/>
      <c r="AF168" s="408"/>
      <c r="AG168" s="408"/>
      <c r="AH168" s="408"/>
      <c r="AI168" s="408"/>
      <c r="AJ168" s="408"/>
      <c r="AK168" s="408"/>
      <c r="AL168" s="408"/>
      <c r="AM168" s="408"/>
      <c r="AQ168" s="306"/>
      <c r="AR168" s="306"/>
      <c r="AS168" s="106"/>
      <c r="AT168" s="306"/>
      <c r="AU168" s="275">
        <v>0.6</v>
      </c>
    </row>
    <row r="169" spans="1:47" ht="15.6" customHeight="1" thickBot="1">
      <c r="A169" s="408" t="s">
        <v>378</v>
      </c>
      <c r="B169" s="408"/>
      <c r="C169" s="408"/>
      <c r="D169" s="408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  <c r="AA169" s="408"/>
      <c r="AB169" s="408"/>
      <c r="AC169" s="408"/>
      <c r="AD169" s="408"/>
      <c r="AE169" s="408"/>
      <c r="AF169" s="408"/>
      <c r="AG169" s="408"/>
      <c r="AH169" s="408"/>
      <c r="AI169" s="408"/>
      <c r="AJ169" s="408"/>
      <c r="AK169" s="408"/>
      <c r="AL169" s="408"/>
      <c r="AM169" s="408"/>
      <c r="AQ169" s="306"/>
      <c r="AR169" s="306"/>
      <c r="AS169" s="106"/>
      <c r="AT169" s="306"/>
      <c r="AU169" s="275">
        <v>0.6</v>
      </c>
    </row>
    <row r="170" spans="1:47" ht="18" customHeight="1" thickBot="1">
      <c r="A170" s="403" t="s">
        <v>71</v>
      </c>
      <c r="B170" s="52"/>
      <c r="C170" s="52"/>
      <c r="D170" s="52"/>
      <c r="E170" s="52"/>
      <c r="F170" s="52"/>
      <c r="G170" s="52"/>
      <c r="H170" s="56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Q170" s="306"/>
      <c r="AR170" s="306"/>
      <c r="AS170" s="106"/>
      <c r="AT170" s="306"/>
      <c r="AU170" s="275">
        <v>0.6</v>
      </c>
    </row>
    <row r="171" spans="1:47" ht="20.25" customHeight="1" thickBot="1">
      <c r="A171" s="404"/>
      <c r="B171" s="63"/>
      <c r="C171" s="63"/>
      <c r="D171" s="63"/>
      <c r="E171" s="63"/>
      <c r="F171" s="63"/>
      <c r="G171" s="63"/>
      <c r="H171" s="64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52"/>
      <c r="AL171" s="52"/>
      <c r="AM171" s="52"/>
      <c r="AQ171" s="306"/>
      <c r="AR171" s="306"/>
      <c r="AS171" s="106"/>
      <c r="AT171" s="306"/>
      <c r="AU171" s="275">
        <v>0.6</v>
      </c>
    </row>
    <row r="172" spans="1:47" ht="16.5" thickBot="1">
      <c r="A172" s="404"/>
      <c r="B172" s="63"/>
      <c r="C172" s="63"/>
      <c r="D172" s="63"/>
      <c r="E172" s="63"/>
      <c r="F172" s="63"/>
      <c r="G172" s="63"/>
      <c r="H172" s="64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52"/>
      <c r="AL172" s="52"/>
      <c r="AM172" s="52"/>
      <c r="AQ172" s="306"/>
      <c r="AR172" s="306"/>
      <c r="AS172" s="106"/>
      <c r="AT172" s="306"/>
      <c r="AU172" s="275">
        <v>0.6</v>
      </c>
    </row>
    <row r="173" spans="1:47" ht="16.5" thickBot="1">
      <c r="A173" s="404"/>
      <c r="B173" s="63"/>
      <c r="C173" s="63"/>
      <c r="E173" s="63"/>
      <c r="F173" s="72"/>
      <c r="G173" s="63"/>
      <c r="H173" s="63"/>
      <c r="I173" s="72"/>
      <c r="K173" s="63"/>
      <c r="M173" s="63"/>
      <c r="N173" s="63"/>
      <c r="O173" s="72"/>
      <c r="Q173" s="63"/>
      <c r="R173" s="72"/>
      <c r="T173" s="63"/>
      <c r="U173" s="72"/>
      <c r="W173" s="63"/>
      <c r="X173" s="63"/>
      <c r="Y173" s="72"/>
      <c r="Z173" s="63"/>
      <c r="AA173" s="63"/>
      <c r="AB173" s="72"/>
      <c r="AC173" s="63"/>
      <c r="AD173" s="63"/>
      <c r="AE173" s="72"/>
      <c r="AF173" s="63"/>
      <c r="AG173" s="63"/>
      <c r="AH173" s="72"/>
      <c r="AI173" s="63"/>
      <c r="AJ173" s="63"/>
      <c r="AK173" s="52"/>
      <c r="AL173" s="52"/>
      <c r="AM173" s="52"/>
      <c r="AQ173" s="306"/>
      <c r="AR173" s="306"/>
      <c r="AS173" s="106"/>
      <c r="AT173" s="306"/>
      <c r="AU173" s="275">
        <v>0.6</v>
      </c>
    </row>
    <row r="174" spans="1:47" ht="16.5" thickBot="1">
      <c r="A174" s="405"/>
      <c r="B174" s="63"/>
      <c r="C174" s="63"/>
      <c r="E174" s="63"/>
      <c r="F174" s="72"/>
      <c r="G174" s="63"/>
      <c r="H174" s="63"/>
      <c r="I174" s="72"/>
      <c r="K174" s="63"/>
      <c r="M174" s="63"/>
      <c r="N174" s="63"/>
      <c r="O174" s="72"/>
      <c r="Q174" s="63"/>
      <c r="R174" s="72"/>
      <c r="T174" s="63"/>
      <c r="U174" s="72"/>
      <c r="W174" s="63"/>
      <c r="X174" s="63"/>
      <c r="Y174" s="72"/>
      <c r="Z174" s="63"/>
      <c r="AA174" s="63"/>
      <c r="AB174" s="72"/>
      <c r="AC174" s="63"/>
      <c r="AD174" s="63"/>
      <c r="AE174" s="72"/>
      <c r="AF174" s="63"/>
      <c r="AG174" s="63"/>
      <c r="AH174" s="72"/>
      <c r="AI174" s="63"/>
      <c r="AJ174" s="63"/>
      <c r="AK174" s="52"/>
      <c r="AL174" s="52"/>
      <c r="AM174" s="52"/>
      <c r="AQ174" s="306"/>
      <c r="AR174" s="306"/>
      <c r="AS174" s="106"/>
      <c r="AT174" s="306"/>
      <c r="AU174" s="275">
        <v>0.6</v>
      </c>
    </row>
    <row r="175" spans="1:47" ht="16.5" thickBot="1">
      <c r="A175" s="40" t="s">
        <v>72</v>
      </c>
      <c r="B175" s="65"/>
      <c r="C175" s="65"/>
      <c r="E175" s="75"/>
      <c r="F175" s="74">
        <v>55</v>
      </c>
      <c r="G175" s="75"/>
      <c r="H175" s="75"/>
      <c r="I175" s="74">
        <v>56</v>
      </c>
      <c r="K175" s="75"/>
      <c r="M175" s="75"/>
      <c r="N175" s="75"/>
      <c r="O175" s="74">
        <v>57</v>
      </c>
      <c r="Q175" s="75"/>
      <c r="R175" s="74">
        <v>58</v>
      </c>
      <c r="T175" s="75"/>
      <c r="U175" s="74">
        <v>59</v>
      </c>
      <c r="W175" s="75"/>
      <c r="X175" s="75"/>
      <c r="Y175" s="74">
        <v>60</v>
      </c>
      <c r="Z175" s="75"/>
      <c r="AA175" s="75"/>
      <c r="AB175" s="74">
        <v>61</v>
      </c>
      <c r="AC175" s="75"/>
      <c r="AD175" s="75"/>
      <c r="AE175" s="74">
        <v>62</v>
      </c>
      <c r="AF175" s="75"/>
      <c r="AG175" s="75"/>
      <c r="AH175" s="74">
        <v>63</v>
      </c>
      <c r="AI175" s="75"/>
      <c r="AJ175" s="75"/>
      <c r="AK175" s="53"/>
      <c r="AL175" s="53"/>
      <c r="AM175" s="53"/>
      <c r="AQ175" s="306"/>
      <c r="AR175" s="306"/>
      <c r="AS175" s="106"/>
      <c r="AT175" s="306"/>
      <c r="AU175" s="275">
        <v>0.6</v>
      </c>
    </row>
    <row r="176" spans="1:47" ht="21.75" customHeight="1" thickBot="1">
      <c r="A176" s="40" t="s">
        <v>73</v>
      </c>
      <c r="B176" s="65"/>
      <c r="C176" s="65"/>
      <c r="E176" s="75"/>
      <c r="F176" s="74" t="e">
        <f>VLOOKUP(F$175,'для прил4'!$A$4:$E$72,4,FALSE)</f>
        <v>#N/A</v>
      </c>
      <c r="G176" s="76"/>
      <c r="H176" s="76"/>
      <c r="I176" s="74" t="e">
        <f>VLOOKUP(I$175,'для прил4'!$A$4:$E$72,4,FALSE)</f>
        <v>#N/A</v>
      </c>
      <c r="K176" s="76"/>
      <c r="M176" s="75"/>
      <c r="N176" s="76"/>
      <c r="O176" s="74" t="e">
        <f>VLOOKUP(O$175,'для прил4'!$A$4:$E$72,4,FALSE)</f>
        <v>#N/A</v>
      </c>
      <c r="Q176" s="76"/>
      <c r="R176" s="74" t="e">
        <f>VLOOKUP(R$175,'для прил4'!$A$4:$E$72,4,FALSE)</f>
        <v>#N/A</v>
      </c>
      <c r="T176" s="86"/>
      <c r="U176" s="74" t="e">
        <f>VLOOKUP(U$175,'для прил4'!$A$4:$E$72,4,FALSE)</f>
        <v>#N/A</v>
      </c>
      <c r="W176" s="86"/>
      <c r="X176" s="75"/>
      <c r="Y176" s="74" t="e">
        <f>VLOOKUP(Y$175,'для прил4'!$A$4:$E$72,4,FALSE)</f>
        <v>#N/A</v>
      </c>
      <c r="Z176" s="76"/>
      <c r="AA176" s="76"/>
      <c r="AB176" s="74" t="e">
        <f>VLOOKUP(AB$175,'для прил4'!$A$4:$E$72,4,FALSE)</f>
        <v>#N/A</v>
      </c>
      <c r="AC176" s="75"/>
      <c r="AD176" s="76"/>
      <c r="AE176" s="74" t="e">
        <f>VLOOKUP(AE$175,'для прил4'!$A$4:$E$72,4,FALSE)</f>
        <v>#N/A</v>
      </c>
      <c r="AF176" s="75"/>
      <c r="AG176" s="86"/>
      <c r="AH176" s="74" t="e">
        <f>VLOOKUP(AH$175,'для прил4'!$A$4:$E$72,4,FALSE)</f>
        <v>#N/A</v>
      </c>
      <c r="AI176" s="75"/>
      <c r="AJ176" s="76"/>
      <c r="AK176" s="53"/>
      <c r="AL176" s="53"/>
      <c r="AM176" s="53"/>
      <c r="AQ176" s="306"/>
      <c r="AR176" s="306"/>
      <c r="AS176" s="106"/>
      <c r="AT176" s="306"/>
      <c r="AU176" s="275">
        <v>0.6</v>
      </c>
    </row>
    <row r="177" spans="1:47" ht="16.5" thickBot="1">
      <c r="A177" s="40" t="s">
        <v>74</v>
      </c>
      <c r="B177" s="65"/>
      <c r="C177" s="65"/>
      <c r="E177" s="65"/>
      <c r="F177" s="77"/>
      <c r="G177" s="65"/>
      <c r="H177" s="65"/>
      <c r="I177" s="77"/>
      <c r="K177" s="65"/>
      <c r="M177" s="65"/>
      <c r="N177" s="65"/>
      <c r="O177" s="77"/>
      <c r="Q177" s="65"/>
      <c r="R177" s="77"/>
      <c r="T177" s="65"/>
      <c r="U177" s="77"/>
      <c r="W177" s="65"/>
      <c r="X177" s="65"/>
      <c r="Y177" s="77"/>
      <c r="Z177" s="65"/>
      <c r="AA177" s="65"/>
      <c r="AB177" s="77"/>
      <c r="AC177" s="65"/>
      <c r="AD177" s="65"/>
      <c r="AE177" s="77"/>
      <c r="AF177" s="65"/>
      <c r="AG177" s="65"/>
      <c r="AH177" s="77"/>
      <c r="AI177" s="65"/>
      <c r="AJ177" s="65"/>
      <c r="AK177" s="53"/>
      <c r="AL177" s="53"/>
      <c r="AM177" s="53"/>
      <c r="AQ177" s="306"/>
      <c r="AR177" s="306"/>
      <c r="AS177" s="106"/>
      <c r="AT177" s="306"/>
      <c r="AU177" s="275">
        <v>0.6</v>
      </c>
    </row>
    <row r="178" spans="1:47" ht="15.75">
      <c r="A178" s="40" t="s">
        <v>75</v>
      </c>
      <c r="B178" s="65"/>
      <c r="C178" s="65"/>
      <c r="E178" s="75"/>
      <c r="F178" s="74" t="e">
        <f>VLOOKUP(F$175,'для прил4'!$A$4:$E$72,5,FALSE)</f>
        <v>#N/A</v>
      </c>
      <c r="G178" s="75"/>
      <c r="H178" s="75"/>
      <c r="I178" s="74" t="e">
        <f>VLOOKUP(I$175,'для прил4'!$A$4:$E$72,5,FALSE)</f>
        <v>#N/A</v>
      </c>
      <c r="K178" s="75"/>
      <c r="M178" s="75"/>
      <c r="N178" s="75"/>
      <c r="O178" s="74" t="e">
        <f>VLOOKUP(O$175,'для прил4'!$A$4:$E$72,5,FALSE)</f>
        <v>#N/A</v>
      </c>
      <c r="Q178" s="75"/>
      <c r="R178" s="74" t="e">
        <f>VLOOKUP(R$175,'для прил4'!$A$4:$E$72,5,FALSE)</f>
        <v>#N/A</v>
      </c>
      <c r="T178" s="75"/>
      <c r="U178" s="74" t="e">
        <f>VLOOKUP(U$175,'для прил4'!$A$4:$E$72,5,FALSE)</f>
        <v>#N/A</v>
      </c>
      <c r="W178" s="75"/>
      <c r="X178" s="75"/>
      <c r="Y178" s="74" t="e">
        <f>VLOOKUP(Y$175,'для прил4'!$A$4:$E$72,5,FALSE)</f>
        <v>#N/A</v>
      </c>
      <c r="Z178" s="75"/>
      <c r="AA178" s="75"/>
      <c r="AB178" s="74" t="e">
        <f>VLOOKUP(AB$175,'для прил4'!$A$4:$E$72,5,FALSE)</f>
        <v>#N/A</v>
      </c>
      <c r="AC178" s="75"/>
      <c r="AD178" s="75"/>
      <c r="AE178" s="74" t="e">
        <f>VLOOKUP(AE$175,'для прил4'!$A$4:$E$72,5,FALSE)</f>
        <v>#N/A</v>
      </c>
      <c r="AF178" s="75"/>
      <c r="AG178" s="75"/>
      <c r="AH178" s="74" t="e">
        <f>VLOOKUP(AH$175,'для прил4'!$A$4:$E$72,5,FALSE)</f>
        <v>#N/A</v>
      </c>
      <c r="AI178" s="75"/>
      <c r="AJ178" s="75"/>
      <c r="AK178" s="53"/>
      <c r="AL178" s="53"/>
      <c r="AM178" s="53"/>
      <c r="AS178" s="321"/>
      <c r="AT178" s="300"/>
      <c r="AU178" s="275">
        <v>0.6</v>
      </c>
    </row>
    <row r="179" spans="1:47" ht="21" customHeight="1">
      <c r="A179" s="52"/>
      <c r="B179" s="63"/>
      <c r="C179" s="63"/>
      <c r="D179" s="63"/>
      <c r="H179"/>
      <c r="W179" s="73"/>
      <c r="AJ179" s="63"/>
      <c r="AK179" s="52"/>
      <c r="AL179" s="52"/>
      <c r="AM179" s="52"/>
      <c r="AS179" s="324"/>
      <c r="AT179" s="300"/>
      <c r="AU179" s="275">
        <v>0.6</v>
      </c>
    </row>
    <row r="180" spans="1:47" ht="16.5" thickBot="1">
      <c r="A180" s="68" t="s">
        <v>76</v>
      </c>
      <c r="B180" s="63"/>
      <c r="C180" s="93" t="str">
        <f>AK152</f>
        <v>300+00</v>
      </c>
      <c r="D180" s="93"/>
      <c r="E180" s="93"/>
      <c r="F180" s="75" t="e">
        <f>VLOOKUP(F$175,'для прил4'!$A$4:$E$72,3,FALSE)</f>
        <v>#N/A</v>
      </c>
      <c r="G180" s="93"/>
      <c r="H180" s="93"/>
      <c r="I180" s="75" t="e">
        <f>VLOOKUP(I$175,'для прил4'!$A$4:$E$72,3,FALSE)</f>
        <v>#N/A</v>
      </c>
      <c r="J180" s="93"/>
      <c r="K180" s="93"/>
      <c r="M180" s="93"/>
      <c r="N180" s="93"/>
      <c r="O180" s="75" t="e">
        <f>VLOOKUP(O$175,'для прил4'!$A$4:$E$72,3,FALSE)</f>
        <v>#N/A</v>
      </c>
      <c r="Q180" s="93"/>
      <c r="R180" s="75" t="e">
        <f>VLOOKUP(R$175,'для прил4'!$A$4:$E$72,3,FALSE)</f>
        <v>#N/A</v>
      </c>
      <c r="T180" s="93"/>
      <c r="U180" s="75" t="e">
        <f>VLOOKUP(U$175,'для прил4'!$A$4:$E$72,3,FALSE)</f>
        <v>#N/A</v>
      </c>
      <c r="W180" s="93"/>
      <c r="X180" s="93"/>
      <c r="Y180" s="75" t="e">
        <f>VLOOKUP(Y$175,'для прил4'!$A$4:$E$72,3,FALSE)</f>
        <v>#N/A</v>
      </c>
      <c r="Z180" s="93"/>
      <c r="AA180" s="93"/>
      <c r="AB180" s="75" t="e">
        <f>VLOOKUP(AB$175,'для прил4'!$A$4:$E$72,3,FALSE)</f>
        <v>#N/A</v>
      </c>
      <c r="AC180" s="93"/>
      <c r="AD180" s="93"/>
      <c r="AE180" s="75" t="e">
        <f>VLOOKUP(AE$175,'для прил4'!$A$4:$E$72,3,FALSE)</f>
        <v>#N/A</v>
      </c>
      <c r="AF180" s="93"/>
      <c r="AG180" s="93"/>
      <c r="AH180" s="75" t="e">
        <f>VLOOKUP(AH$175,'для прил4'!$A$4:$E$72,3,FALSE)</f>
        <v>#N/A</v>
      </c>
      <c r="AI180" s="93"/>
      <c r="AJ180" s="93"/>
      <c r="AK180" s="93" t="s">
        <v>379</v>
      </c>
      <c r="AL180" s="93"/>
      <c r="AM180" s="52"/>
      <c r="AQ180" s="306"/>
      <c r="AR180" s="306"/>
      <c r="AS180" s="106"/>
      <c r="AT180" s="306"/>
      <c r="AU180" s="275">
        <v>0.6</v>
      </c>
    </row>
    <row r="181" spans="1:47" ht="15.75" customHeight="1" thickBot="1">
      <c r="A181" s="68" t="s">
        <v>77</v>
      </c>
      <c r="B181" s="63"/>
      <c r="C181" s="63"/>
      <c r="D181" s="43"/>
      <c r="E181" s="63"/>
      <c r="F181" s="63"/>
      <c r="G181" s="63"/>
      <c r="H181" s="64"/>
      <c r="I181" s="63"/>
      <c r="J181" s="63"/>
      <c r="L181" s="63"/>
      <c r="M181" s="63"/>
      <c r="N181" s="63"/>
      <c r="O181" s="63"/>
      <c r="P181" s="71"/>
      <c r="Q181" s="71"/>
      <c r="R181" s="63"/>
      <c r="S181" s="63"/>
      <c r="T181" s="71"/>
      <c r="U181" s="71"/>
      <c r="V181" s="71"/>
      <c r="W181" s="71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71"/>
      <c r="AJ181" s="71"/>
      <c r="AK181" s="52"/>
      <c r="AL181" s="52"/>
      <c r="AM181" s="52"/>
      <c r="AQ181" s="306"/>
      <c r="AR181" s="306"/>
      <c r="AS181" s="106"/>
      <c r="AT181" s="306"/>
      <c r="AU181" s="275">
        <v>0.6</v>
      </c>
    </row>
    <row r="182" spans="1:47" ht="18" customHeight="1" thickBot="1">
      <c r="A182" s="52"/>
      <c r="B182" s="52"/>
      <c r="C182" s="52"/>
      <c r="D182" s="52"/>
      <c r="E182" s="52"/>
      <c r="F182" s="52"/>
      <c r="G182" s="52"/>
      <c r="H182" s="56"/>
      <c r="I182" s="406"/>
      <c r="J182" s="406"/>
      <c r="K182" s="406"/>
      <c r="L182" s="406"/>
      <c r="M182" s="52"/>
      <c r="N182" s="52"/>
      <c r="O182" s="52"/>
      <c r="P182" s="52"/>
      <c r="Q182" s="52"/>
      <c r="R182" s="52"/>
      <c r="S182" s="52"/>
      <c r="Z182" s="66"/>
      <c r="AA182" s="84"/>
      <c r="AB182" s="93"/>
      <c r="AC182" s="52"/>
      <c r="AD182" s="52"/>
      <c r="AI182" s="66"/>
      <c r="AJ182" s="52"/>
      <c r="AK182" s="52"/>
      <c r="AL182" s="52"/>
      <c r="AM182" s="52"/>
      <c r="AQ182" s="306"/>
      <c r="AR182" s="306"/>
      <c r="AS182" s="106"/>
      <c r="AT182" s="306"/>
      <c r="AU182" s="275">
        <v>0.6</v>
      </c>
    </row>
    <row r="183" spans="1:47" ht="16.5" thickBot="1">
      <c r="A183" s="68" t="s">
        <v>78</v>
      </c>
      <c r="B183" s="52"/>
      <c r="C183" s="46"/>
      <c r="D183" s="54"/>
      <c r="E183" s="54"/>
      <c r="F183" s="54"/>
      <c r="G183" s="54"/>
      <c r="H183" s="57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47"/>
      <c r="AK183" s="52"/>
      <c r="AL183" s="52"/>
      <c r="AM183" s="52"/>
      <c r="AQ183" s="306"/>
      <c r="AR183" s="306"/>
      <c r="AS183" s="106"/>
      <c r="AT183" s="306"/>
      <c r="AU183" s="275">
        <v>0.6</v>
      </c>
    </row>
    <row r="184" spans="1:47" ht="16.5" thickBot="1">
      <c r="A184" s="52"/>
      <c r="B184" s="52"/>
      <c r="C184" s="52"/>
      <c r="D184" s="52"/>
      <c r="E184" s="52"/>
      <c r="F184" s="52"/>
      <c r="G184" s="52"/>
      <c r="H184" s="56"/>
      <c r="I184" s="52"/>
      <c r="J184" s="93" t="s">
        <v>365</v>
      </c>
      <c r="M184" s="93" t="s">
        <v>382</v>
      </c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Q184" s="306"/>
      <c r="AR184" s="306"/>
      <c r="AS184" s="106"/>
      <c r="AT184" s="306"/>
      <c r="AU184" s="275">
        <v>0.6</v>
      </c>
    </row>
    <row r="185" spans="1:47" ht="16.5" thickBot="1">
      <c r="A185" s="403" t="s">
        <v>81</v>
      </c>
      <c r="B185" s="52"/>
      <c r="C185" s="52"/>
      <c r="D185" s="52"/>
      <c r="E185" s="52"/>
      <c r="F185" s="52"/>
      <c r="G185" s="52"/>
      <c r="H185" s="56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Q185" s="306"/>
      <c r="AR185" s="306"/>
      <c r="AS185" s="106"/>
      <c r="AT185" s="306"/>
      <c r="AU185" s="275">
        <v>0.6</v>
      </c>
    </row>
    <row r="186" spans="1:47" ht="16.5" thickBot="1">
      <c r="A186" s="404"/>
      <c r="B186" s="52"/>
      <c r="C186" s="52"/>
      <c r="D186" s="52"/>
      <c r="E186" s="52"/>
      <c r="F186" s="52"/>
      <c r="G186" s="52"/>
      <c r="H186" s="56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Q186" s="306"/>
      <c r="AR186" s="306"/>
      <c r="AS186" s="106"/>
      <c r="AT186" s="306"/>
      <c r="AU186" s="275">
        <v>0.6</v>
      </c>
    </row>
    <row r="187" spans="1:47" ht="16.5" thickBot="1">
      <c r="A187" s="404"/>
      <c r="B187" s="52"/>
      <c r="C187" s="52"/>
      <c r="D187" s="52"/>
      <c r="E187" s="52"/>
      <c r="F187" s="52"/>
      <c r="G187" s="52"/>
      <c r="H187" s="56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Q187" s="306"/>
      <c r="AR187" s="306"/>
      <c r="AS187" s="106"/>
      <c r="AT187" s="306"/>
      <c r="AU187" s="275">
        <v>0.6</v>
      </c>
    </row>
    <row r="188" spans="1:47" ht="16.5" thickBot="1">
      <c r="A188" s="404"/>
      <c r="B188" s="52"/>
      <c r="C188" s="52"/>
      <c r="D188" s="52"/>
      <c r="E188" s="52"/>
      <c r="F188" s="52"/>
      <c r="G188" s="52"/>
      <c r="H188" s="56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Q188" s="306"/>
      <c r="AR188" s="306"/>
      <c r="AS188" s="106"/>
      <c r="AT188" s="306"/>
      <c r="AU188" s="275">
        <v>0.6</v>
      </c>
    </row>
    <row r="189" spans="1:47" ht="15.75">
      <c r="A189" s="405"/>
      <c r="B189" s="52"/>
      <c r="C189" s="52"/>
      <c r="D189" s="52"/>
      <c r="E189" s="52"/>
      <c r="F189" s="52"/>
      <c r="G189" s="52"/>
      <c r="H189" s="56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S189" s="321"/>
      <c r="AT189" s="300"/>
      <c r="AU189" s="275">
        <v>0.6</v>
      </c>
    </row>
    <row r="190" spans="1:47" ht="15.75">
      <c r="A190" s="52"/>
      <c r="B190" s="52"/>
      <c r="C190" s="52"/>
      <c r="D190" s="52"/>
      <c r="E190" s="52"/>
      <c r="F190" s="52"/>
      <c r="G190" s="52"/>
      <c r="H190" s="56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S190" s="324"/>
      <c r="AT190" s="300"/>
      <c r="AU190" s="275">
        <v>0.6</v>
      </c>
    </row>
    <row r="191" spans="1:47" ht="16.5" thickBot="1">
      <c r="A191" s="39"/>
      <c r="B191" s="52"/>
      <c r="C191" s="52"/>
      <c r="D191" s="52"/>
      <c r="E191" s="52"/>
      <c r="F191" s="52"/>
      <c r="G191" s="52"/>
      <c r="H191" s="56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Q191" s="306"/>
      <c r="AR191" s="306"/>
      <c r="AS191" s="106"/>
      <c r="AT191" s="306"/>
      <c r="AU191" s="275">
        <v>0.6</v>
      </c>
    </row>
    <row r="192" spans="1:47" ht="15.75">
      <c r="A192" s="39"/>
      <c r="B192" s="52"/>
      <c r="C192" s="52"/>
      <c r="D192" s="52"/>
      <c r="E192" s="52"/>
      <c r="F192" s="52"/>
      <c r="G192" s="52"/>
      <c r="H192" s="56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S192" s="324"/>
      <c r="AT192" s="300"/>
      <c r="AU192" s="275">
        <v>0.6</v>
      </c>
    </row>
    <row r="193" spans="1:47" ht="16.5" thickBot="1">
      <c r="A193" s="39"/>
      <c r="B193" s="52"/>
      <c r="C193" s="52"/>
      <c r="D193" s="52"/>
      <c r="E193" s="52"/>
      <c r="F193" s="52"/>
      <c r="G193" s="52"/>
      <c r="H193" s="56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Q193" s="300"/>
      <c r="AR193" s="306"/>
      <c r="AS193" s="106"/>
      <c r="AT193" s="306"/>
      <c r="AU193" s="275">
        <v>0.6</v>
      </c>
    </row>
    <row r="194" spans="1:47" ht="16.5" thickBot="1">
      <c r="AN194">
        <v>7</v>
      </c>
      <c r="AQ194" s="300"/>
      <c r="AR194" s="306"/>
      <c r="AS194" s="106"/>
      <c r="AT194" s="306"/>
      <c r="AU194" s="275">
        <v>0.6</v>
      </c>
    </row>
    <row r="195" spans="1:47" ht="16.5" thickBot="1">
      <c r="A195" s="407"/>
      <c r="B195" s="407"/>
      <c r="C195" s="407"/>
      <c r="D195" s="407"/>
      <c r="E195" s="407"/>
      <c r="F195" s="407"/>
      <c r="G195" s="407"/>
      <c r="H195" s="407"/>
      <c r="I195" s="407"/>
      <c r="J195" s="407"/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  <c r="AB195" s="407"/>
      <c r="AC195" s="407"/>
      <c r="AD195" s="407"/>
      <c r="AE195" s="407"/>
      <c r="AF195" s="407"/>
      <c r="AG195" s="407"/>
      <c r="AH195" s="407"/>
      <c r="AI195" s="407"/>
      <c r="AJ195" s="407"/>
      <c r="AK195" s="407"/>
      <c r="AL195" s="11"/>
      <c r="AM195" s="11"/>
      <c r="AQ195" s="306"/>
      <c r="AR195" s="306"/>
      <c r="AS195" s="106"/>
      <c r="AT195" s="306"/>
      <c r="AU195" s="275">
        <v>0.6</v>
      </c>
    </row>
    <row r="196" spans="1:47" ht="15.75">
      <c r="A196" s="408" t="s">
        <v>70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408"/>
      <c r="AB196" s="408"/>
      <c r="AC196" s="408"/>
      <c r="AD196" s="408"/>
      <c r="AE196" s="408"/>
      <c r="AF196" s="408"/>
      <c r="AG196" s="408"/>
      <c r="AH196" s="408"/>
      <c r="AI196" s="408"/>
      <c r="AJ196" s="408"/>
      <c r="AK196" s="408"/>
      <c r="AL196" s="408"/>
      <c r="AM196" s="408"/>
      <c r="AS196" s="324"/>
      <c r="AU196" s="275">
        <v>0.6</v>
      </c>
    </row>
    <row r="197" spans="1:47" ht="16.5" thickBot="1">
      <c r="A197" s="408" t="s">
        <v>380</v>
      </c>
      <c r="B197" s="408"/>
      <c r="C197" s="408"/>
      <c r="D197" s="408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  <c r="AA197" s="408"/>
      <c r="AB197" s="408"/>
      <c r="AC197" s="408"/>
      <c r="AD197" s="408"/>
      <c r="AE197" s="408"/>
      <c r="AF197" s="408"/>
      <c r="AG197" s="408"/>
      <c r="AH197" s="408"/>
      <c r="AI197" s="408"/>
      <c r="AJ197" s="408"/>
      <c r="AK197" s="408"/>
      <c r="AL197" s="408"/>
      <c r="AM197" s="408"/>
      <c r="AQ197" s="306"/>
      <c r="AR197" s="306"/>
      <c r="AS197" s="106"/>
      <c r="AT197" s="306"/>
      <c r="AU197" s="275">
        <v>0.6</v>
      </c>
    </row>
    <row r="198" spans="1:47" ht="16.5" thickBot="1">
      <c r="A198" s="403" t="s">
        <v>71</v>
      </c>
      <c r="B198" s="52"/>
      <c r="C198" s="52"/>
      <c r="D198" s="52"/>
      <c r="E198" s="52"/>
      <c r="F198" s="52"/>
      <c r="G198" s="52"/>
      <c r="H198" s="56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Q198" s="306"/>
      <c r="AR198" s="306"/>
      <c r="AS198" s="321"/>
      <c r="AT198" s="306"/>
      <c r="AU198" s="275">
        <v>0.6</v>
      </c>
    </row>
    <row r="199" spans="1:47" ht="16.5" thickBot="1">
      <c r="A199" s="404"/>
      <c r="B199" s="63"/>
      <c r="C199" s="63"/>
      <c r="D199" s="63"/>
      <c r="E199" s="63"/>
      <c r="F199" s="63"/>
      <c r="G199" s="63"/>
      <c r="H199" s="64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52"/>
      <c r="AL199" s="52"/>
      <c r="AM199" s="52"/>
      <c r="AQ199" s="306"/>
      <c r="AR199" s="306"/>
      <c r="AS199" s="321"/>
      <c r="AT199" s="306"/>
      <c r="AU199" s="275">
        <v>0.6</v>
      </c>
    </row>
    <row r="200" spans="1:47" ht="16.5" thickBot="1">
      <c r="A200" s="404"/>
      <c r="B200" s="63"/>
      <c r="C200" s="63"/>
      <c r="D200" s="63"/>
      <c r="E200" s="63"/>
      <c r="F200" s="63"/>
      <c r="G200" s="63"/>
      <c r="H200" s="64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52"/>
      <c r="AL200" s="52"/>
      <c r="AM200" s="52"/>
      <c r="AQ200" s="306"/>
      <c r="AR200" s="306"/>
      <c r="AS200" s="321"/>
      <c r="AT200" s="306"/>
      <c r="AU200" s="275">
        <v>0.6</v>
      </c>
    </row>
    <row r="201" spans="1:47" ht="17.25" customHeight="1" thickBot="1">
      <c r="A201" s="404"/>
      <c r="B201" s="63"/>
      <c r="C201" s="63"/>
      <c r="D201" s="72"/>
      <c r="F201" s="72"/>
      <c r="H201" s="72"/>
      <c r="J201" s="72"/>
      <c r="L201" s="72"/>
      <c r="N201" s="72"/>
      <c r="P201" s="72"/>
      <c r="R201" s="72"/>
      <c r="T201" s="72"/>
      <c r="V201" s="72"/>
      <c r="Z201" s="72"/>
      <c r="AA201" s="63"/>
      <c r="AC201" s="328"/>
      <c r="AE201" s="72"/>
      <c r="AG201" s="328"/>
      <c r="AI201" s="72"/>
      <c r="AK201" s="52"/>
      <c r="AL201" s="52"/>
      <c r="AM201" s="52"/>
      <c r="AQ201" s="306"/>
      <c r="AR201" s="306"/>
      <c r="AS201" s="321"/>
      <c r="AT201" s="306"/>
      <c r="AU201" s="275">
        <v>0.6</v>
      </c>
    </row>
    <row r="202" spans="1:47" ht="21" customHeight="1" thickBot="1">
      <c r="A202" s="405"/>
      <c r="B202" s="63"/>
      <c r="C202" s="63"/>
      <c r="D202" s="72"/>
      <c r="F202" s="72"/>
      <c r="H202" s="72"/>
      <c r="J202" s="72"/>
      <c r="L202" s="72"/>
      <c r="N202" s="72"/>
      <c r="P202" s="72"/>
      <c r="R202" s="72"/>
      <c r="T202" s="72"/>
      <c r="V202" s="72"/>
      <c r="Z202" s="72"/>
      <c r="AA202" s="63"/>
      <c r="AC202" s="328"/>
      <c r="AE202" s="72"/>
      <c r="AG202" s="328"/>
      <c r="AI202" s="72"/>
      <c r="AK202" s="52"/>
      <c r="AL202" s="52"/>
      <c r="AM202" s="52"/>
      <c r="AQ202" s="306"/>
      <c r="AR202" s="306"/>
      <c r="AS202" s="321"/>
      <c r="AT202" s="306"/>
      <c r="AU202" s="275">
        <v>0.6</v>
      </c>
    </row>
    <row r="203" spans="1:47" ht="16.5" thickBot="1">
      <c r="A203" s="40" t="s">
        <v>72</v>
      </c>
      <c r="B203" s="65"/>
      <c r="C203" s="65"/>
      <c r="D203" s="74">
        <v>64</v>
      </c>
      <c r="F203" s="74">
        <v>65</v>
      </c>
      <c r="H203" s="74">
        <v>66</v>
      </c>
      <c r="J203" s="74">
        <v>67</v>
      </c>
      <c r="L203" s="74">
        <v>68</v>
      </c>
      <c r="N203" s="74">
        <v>69</v>
      </c>
      <c r="P203" s="74">
        <v>70</v>
      </c>
      <c r="R203" s="74">
        <v>71</v>
      </c>
      <c r="T203" s="74">
        <v>72</v>
      </c>
      <c r="V203" s="74">
        <v>73</v>
      </c>
      <c r="Z203" s="74">
        <v>74</v>
      </c>
      <c r="AA203" s="75"/>
      <c r="AC203" s="74">
        <v>75</v>
      </c>
      <c r="AE203" s="74">
        <v>76</v>
      </c>
      <c r="AG203" s="74">
        <v>77</v>
      </c>
      <c r="AI203" s="74">
        <v>78</v>
      </c>
      <c r="AK203" s="53"/>
      <c r="AL203" s="53"/>
      <c r="AM203" s="53"/>
      <c r="AQ203" s="306"/>
      <c r="AR203" s="306"/>
      <c r="AS203" s="321"/>
      <c r="AT203" s="306"/>
      <c r="AU203" s="275">
        <v>0.6</v>
      </c>
    </row>
    <row r="204" spans="1:47" ht="24.75" thickBot="1">
      <c r="A204" s="40" t="s">
        <v>73</v>
      </c>
      <c r="B204" s="65"/>
      <c r="C204" s="65"/>
      <c r="D204" s="74" t="e">
        <f>VLOOKUP(D$203,'для прил4'!$A$4:$E$120,4,FALSE)</f>
        <v>#N/A</v>
      </c>
      <c r="F204" s="74" t="e">
        <f>VLOOKUP(F$203,'для прил4'!$A$4:$E$120,4,FALSE)</f>
        <v>#N/A</v>
      </c>
      <c r="H204" s="74" t="e">
        <f>VLOOKUP(H$203,'для прил4'!$A$4:$E$120,4,FALSE)</f>
        <v>#N/A</v>
      </c>
      <c r="J204" s="74" t="e">
        <f>VLOOKUP(J$203,'для прил4'!$A$4:$E$120,4,FALSE)</f>
        <v>#N/A</v>
      </c>
      <c r="L204" s="74" t="e">
        <f>VLOOKUP(L$203,'для прил4'!$A$4:$E$120,4,FALSE)</f>
        <v>#N/A</v>
      </c>
      <c r="N204" s="74" t="e">
        <f>VLOOKUP(N$203,'для прил4'!$A$4:$E$120,4,FALSE)</f>
        <v>#N/A</v>
      </c>
      <c r="P204" s="74" t="e">
        <f>VLOOKUP(P$203,'для прил4'!$A$4:$E$120,4,FALSE)</f>
        <v>#N/A</v>
      </c>
      <c r="R204" s="74" t="e">
        <f>VLOOKUP(R$203,'для прил4'!$A$4:$E$120,4,FALSE)</f>
        <v>#N/A</v>
      </c>
      <c r="T204" s="74" t="e">
        <f>VLOOKUP(T$203,'для прил4'!$A$4:$E$120,4,FALSE)</f>
        <v>#N/A</v>
      </c>
      <c r="V204" s="74" t="e">
        <f>VLOOKUP(V$203,'для прил4'!$A$4:$E$120,4,FALSE)</f>
        <v>#N/A</v>
      </c>
      <c r="Z204" s="74" t="e">
        <f>VLOOKUP(Z$203,'для прил4'!$A$4:$E$120,4,FALSE)</f>
        <v>#N/A</v>
      </c>
      <c r="AA204" s="76"/>
      <c r="AC204" s="74" t="e">
        <f>VLOOKUP(AC$203,'для прил4'!$A$4:$E$120,4,FALSE)</f>
        <v>#N/A</v>
      </c>
      <c r="AE204" s="74" t="e">
        <f>VLOOKUP(AE$203,'для прил4'!$A$4:$E$120,4,FALSE)</f>
        <v>#N/A</v>
      </c>
      <c r="AG204" s="74" t="e">
        <f>VLOOKUP(AG$203,'для прил4'!$A$4:$E$120,4,FALSE)</f>
        <v>#N/A</v>
      </c>
      <c r="AI204" s="74" t="e">
        <f>VLOOKUP(AI$203,'для прил4'!$A$4:$E$120,4,FALSE)</f>
        <v>#N/A</v>
      </c>
      <c r="AK204" s="53"/>
      <c r="AL204" s="53"/>
      <c r="AM204" s="53"/>
      <c r="AQ204" s="306"/>
      <c r="AR204" s="306"/>
      <c r="AS204" s="321"/>
      <c r="AT204" s="306"/>
      <c r="AU204" s="275">
        <v>0.6</v>
      </c>
    </row>
    <row r="205" spans="1:47" ht="16.5" thickBot="1">
      <c r="A205" s="40" t="s">
        <v>74</v>
      </c>
      <c r="B205" s="65"/>
      <c r="C205" s="65"/>
      <c r="D205" s="77"/>
      <c r="F205" s="77"/>
      <c r="H205" s="77"/>
      <c r="J205" s="77"/>
      <c r="L205" s="77"/>
      <c r="N205" s="77"/>
      <c r="P205" s="77"/>
      <c r="R205" s="77"/>
      <c r="T205" s="77"/>
      <c r="V205" s="77"/>
      <c r="Z205" s="77"/>
      <c r="AA205" s="65"/>
      <c r="AC205" s="77"/>
      <c r="AE205" s="77"/>
      <c r="AG205" s="77"/>
      <c r="AI205" s="77"/>
      <c r="AK205" s="53"/>
      <c r="AL205" s="53"/>
      <c r="AM205" s="53"/>
      <c r="AQ205" s="306"/>
      <c r="AR205" s="306"/>
      <c r="AS205" s="321"/>
      <c r="AT205" s="306"/>
      <c r="AU205" s="275">
        <v>0.6</v>
      </c>
    </row>
    <row r="206" spans="1:47" ht="16.5" thickBot="1">
      <c r="A206" s="40" t="s">
        <v>75</v>
      </c>
      <c r="B206" s="65"/>
      <c r="C206" s="65"/>
      <c r="D206" s="74" t="e">
        <f>VLOOKUP(D$203,'для прил4'!$A$4:$E$120,5,FALSE)</f>
        <v>#N/A</v>
      </c>
      <c r="F206" s="74" t="e">
        <f>VLOOKUP(F$203,'для прил4'!$A$4:$E$120,5,FALSE)</f>
        <v>#N/A</v>
      </c>
      <c r="H206" s="74" t="e">
        <f>VLOOKUP(H$203,'для прил4'!$A$4:$E$120,5,FALSE)</f>
        <v>#N/A</v>
      </c>
      <c r="J206" s="74" t="e">
        <f>VLOOKUP(J$203,'для прил4'!$A$4:$E$120,5,FALSE)</f>
        <v>#N/A</v>
      </c>
      <c r="L206" s="74" t="e">
        <f>VLOOKUP(L$203,'для прил4'!$A$4:$E$120,5,FALSE)</f>
        <v>#N/A</v>
      </c>
      <c r="N206" s="74" t="e">
        <f>VLOOKUP(N$203,'для прил4'!$A$4:$E$120,5,FALSE)</f>
        <v>#N/A</v>
      </c>
      <c r="P206" s="74" t="e">
        <f>VLOOKUP(P$203,'для прил4'!$A$4:$E$120,5,FALSE)</f>
        <v>#N/A</v>
      </c>
      <c r="R206" s="74" t="e">
        <f>VLOOKUP(R$203,'для прил4'!$A$4:$E$120,5,FALSE)</f>
        <v>#N/A</v>
      </c>
      <c r="T206" s="74" t="e">
        <f>VLOOKUP(T$203,'для прил4'!$A$4:$E$120,5,FALSE)</f>
        <v>#N/A</v>
      </c>
      <c r="V206" s="74" t="e">
        <f>VLOOKUP(V$203,'для прил4'!$A$4:$E$120,5,FALSE)</f>
        <v>#N/A</v>
      </c>
      <c r="Z206" s="74" t="e">
        <f>VLOOKUP(Z$203,'для прил4'!$A$4:$E$120,5,FALSE)</f>
        <v>#N/A</v>
      </c>
      <c r="AA206" s="75"/>
      <c r="AC206" s="74" t="e">
        <f>VLOOKUP(AC$203,'для прил4'!$A$4:$E$120,5,FALSE)</f>
        <v>#N/A</v>
      </c>
      <c r="AE206" s="74" t="e">
        <f>VLOOKUP(AE$203,'для прил4'!$A$4:$E$120,5,FALSE)</f>
        <v>#N/A</v>
      </c>
      <c r="AG206" s="74" t="e">
        <f>VLOOKUP(AG$203,'для прил4'!$A$4:$E$120,5,FALSE)</f>
        <v>#N/A</v>
      </c>
      <c r="AI206" s="74" t="e">
        <f>VLOOKUP(AI$203,'для прил4'!$A$4:$E$120,5,FALSE)</f>
        <v>#N/A</v>
      </c>
      <c r="AK206" s="53"/>
      <c r="AL206" s="53"/>
      <c r="AM206" s="53"/>
      <c r="AQ206" s="306"/>
      <c r="AR206" s="306"/>
      <c r="AS206" s="321"/>
      <c r="AT206" s="306"/>
      <c r="AU206" s="275">
        <v>0.6</v>
      </c>
    </row>
    <row r="207" spans="1:47" ht="16.5" thickBot="1">
      <c r="A207" s="52"/>
      <c r="B207" s="63"/>
      <c r="C207" s="63"/>
      <c r="H207"/>
      <c r="AK207" s="52"/>
      <c r="AL207" s="52"/>
      <c r="AM207" s="52"/>
      <c r="AQ207" s="306"/>
      <c r="AR207" s="306"/>
      <c r="AS207" s="321"/>
      <c r="AT207" s="306"/>
      <c r="AU207" s="275">
        <v>0.6</v>
      </c>
    </row>
    <row r="208" spans="1:47" ht="16.5" thickBot="1">
      <c r="A208" s="68" t="s">
        <v>76</v>
      </c>
      <c r="B208" s="410" t="str">
        <f>AK180</f>
        <v>350+00</v>
      </c>
      <c r="C208" s="411"/>
      <c r="D208" s="75" t="e">
        <f>VLOOKUP(D$203,'для прил4'!$A$4:$E$120,3,FALSE)</f>
        <v>#N/A</v>
      </c>
      <c r="F208" s="75" t="e">
        <f>VLOOKUP(F$203,'для прил4'!$A$4:$E$120,3,FALSE)</f>
        <v>#N/A</v>
      </c>
      <c r="H208" s="75" t="e">
        <f>VLOOKUP(H$203,'для прил4'!$A$4:$E$120,3,FALSE)</f>
        <v>#N/A</v>
      </c>
      <c r="J208" s="75" t="e">
        <f>VLOOKUP(J$203,'для прил4'!$A$4:$E$120,3,FALSE)</f>
        <v>#N/A</v>
      </c>
      <c r="L208" s="75" t="e">
        <f>VLOOKUP(L$203,'для прил4'!$A$4:$E$120,3,FALSE)</f>
        <v>#N/A</v>
      </c>
      <c r="N208" s="75" t="e">
        <f>VLOOKUP(N$203,'для прил4'!$A$4:$E$120,3,FALSE)</f>
        <v>#N/A</v>
      </c>
      <c r="P208" s="75" t="e">
        <f>VLOOKUP(P$203,'для прил4'!$A$4:$E$120,3,FALSE)</f>
        <v>#N/A</v>
      </c>
      <c r="R208" s="75" t="e">
        <f>VLOOKUP(R$203,'для прил4'!$A$4:$E$120,3,FALSE)</f>
        <v>#N/A</v>
      </c>
      <c r="T208" s="75" t="e">
        <f>VLOOKUP(T$203,'для прил4'!$A$4:$E$120,3,FALSE)</f>
        <v>#N/A</v>
      </c>
      <c r="V208" s="75" t="e">
        <f>VLOOKUP(V$203,'для прил4'!$A$4:$E$120,3,FALSE)</f>
        <v>#N/A</v>
      </c>
      <c r="Z208" s="75" t="e">
        <f>VLOOKUP(Z$203,'для прил4'!$A$4:$E$120,3,FALSE)</f>
        <v>#N/A</v>
      </c>
      <c r="AA208" s="93"/>
      <c r="AC208" s="75" t="e">
        <f>VLOOKUP(AC$203,'для прил4'!$A$4:$E$120,3,FALSE)</f>
        <v>#N/A</v>
      </c>
      <c r="AE208" s="75" t="e">
        <f>VLOOKUP(AE$203,'для прил4'!$A$4:$E$120,3,FALSE)</f>
        <v>#N/A</v>
      </c>
      <c r="AG208" s="75" t="e">
        <f>VLOOKUP(AG$203,'для прил4'!$A$4:$E$120,3,FALSE)</f>
        <v>#N/A</v>
      </c>
      <c r="AI208" s="75" t="e">
        <f>VLOOKUP(AI$203,'для прил4'!$A$4:$E$120,3,FALSE)</f>
        <v>#N/A</v>
      </c>
      <c r="AK208" s="93" t="s">
        <v>367</v>
      </c>
      <c r="AL208" s="93"/>
      <c r="AM208" s="52"/>
      <c r="AQ208" s="306"/>
      <c r="AR208" s="306"/>
      <c r="AS208" s="321"/>
      <c r="AT208" s="306"/>
      <c r="AU208" s="275">
        <v>0.6</v>
      </c>
    </row>
    <row r="209" spans="1:47" ht="16.5" thickBot="1">
      <c r="A209" s="68" t="s">
        <v>77</v>
      </c>
      <c r="B209" s="63"/>
      <c r="C209" s="63"/>
      <c r="D209" s="43"/>
      <c r="E209" s="63"/>
      <c r="F209" s="63"/>
      <c r="G209" s="63"/>
      <c r="H209" s="64"/>
      <c r="I209" s="63"/>
      <c r="J209" s="63"/>
      <c r="L209" s="63"/>
      <c r="M209" s="63"/>
      <c r="N209" s="63"/>
      <c r="O209" s="63"/>
      <c r="P209" s="71"/>
      <c r="Q209" s="71"/>
      <c r="R209" s="63"/>
      <c r="S209" s="63"/>
      <c r="T209" s="71"/>
      <c r="U209" s="71"/>
      <c r="V209" s="71"/>
      <c r="W209" s="71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71"/>
      <c r="AJ209" s="71"/>
      <c r="AK209" s="52"/>
      <c r="AL209" s="52"/>
      <c r="AM209" s="52"/>
      <c r="AQ209" s="306"/>
      <c r="AR209" s="306"/>
      <c r="AS209" s="321"/>
      <c r="AT209" s="306"/>
      <c r="AU209" s="275">
        <v>0.6</v>
      </c>
    </row>
    <row r="210" spans="1:47" ht="16.5" thickBot="1">
      <c r="A210" s="52"/>
      <c r="B210" s="52"/>
      <c r="C210" s="52"/>
      <c r="D210" s="52"/>
      <c r="E210" s="52"/>
      <c r="F210" s="52"/>
      <c r="G210" s="52"/>
      <c r="H210" s="56"/>
      <c r="I210" s="406"/>
      <c r="J210" s="406"/>
      <c r="K210" s="406"/>
      <c r="L210" s="406"/>
      <c r="M210" s="52"/>
      <c r="N210" s="52"/>
      <c r="O210" s="52"/>
      <c r="P210" s="52"/>
      <c r="Q210" s="52"/>
      <c r="R210" s="52"/>
      <c r="S210" s="52"/>
      <c r="Z210" s="66"/>
      <c r="AA210" s="84"/>
      <c r="AB210" s="93"/>
      <c r="AC210" s="52"/>
      <c r="AD210" s="52"/>
      <c r="AI210" s="66"/>
      <c r="AJ210" s="52"/>
      <c r="AK210" s="52"/>
      <c r="AL210" s="52"/>
      <c r="AM210" s="52"/>
      <c r="AQ210" s="306"/>
      <c r="AR210" s="306"/>
      <c r="AS210" s="321"/>
      <c r="AT210" s="306"/>
      <c r="AU210" s="275">
        <v>0.6</v>
      </c>
    </row>
    <row r="211" spans="1:47" ht="16.5" thickBot="1">
      <c r="A211" s="68" t="s">
        <v>78</v>
      </c>
      <c r="B211" s="52"/>
      <c r="C211" s="46"/>
      <c r="D211" s="54"/>
      <c r="E211" s="54"/>
      <c r="F211" s="54"/>
      <c r="G211" s="54"/>
      <c r="H211" s="57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329"/>
      <c r="X211" s="329"/>
      <c r="Y211" s="329"/>
      <c r="Z211" s="329"/>
      <c r="AA211" s="54"/>
      <c r="AB211" s="54"/>
      <c r="AC211" s="54"/>
      <c r="AD211" s="54"/>
      <c r="AE211" s="54"/>
      <c r="AF211" s="54"/>
      <c r="AG211" s="54"/>
      <c r="AH211" s="54"/>
      <c r="AI211" s="54"/>
      <c r="AJ211" s="47"/>
      <c r="AK211" s="52"/>
      <c r="AL211" s="52"/>
      <c r="AM211" s="52"/>
      <c r="AQ211" s="306"/>
      <c r="AR211" s="306"/>
      <c r="AS211" s="321"/>
      <c r="AT211" s="306"/>
      <c r="AU211" s="275">
        <v>0.6</v>
      </c>
    </row>
    <row r="212" spans="1:47" ht="16.5" thickBot="1">
      <c r="A212" s="52"/>
      <c r="B212" s="52"/>
      <c r="C212" s="52"/>
      <c r="D212" s="52"/>
      <c r="E212" s="52"/>
      <c r="F212" s="52"/>
      <c r="G212" s="52"/>
      <c r="H212" s="56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411" t="s">
        <v>351</v>
      </c>
      <c r="X212" s="411"/>
      <c r="Y212" s="411" t="s">
        <v>366</v>
      </c>
      <c r="Z212" s="411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Q212" s="306"/>
      <c r="AR212" s="306"/>
      <c r="AS212" s="321"/>
      <c r="AT212" s="306"/>
      <c r="AU212" s="275">
        <v>0.6</v>
      </c>
    </row>
    <row r="213" spans="1:47" ht="16.5" thickBot="1">
      <c r="A213" s="403" t="s">
        <v>81</v>
      </c>
      <c r="B213" s="52"/>
      <c r="C213" s="52"/>
      <c r="D213" s="52"/>
      <c r="E213" s="52"/>
      <c r="F213" s="52"/>
      <c r="G213" s="52"/>
      <c r="H213" s="56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Q213" s="306"/>
      <c r="AR213" s="306"/>
      <c r="AS213" s="321"/>
      <c r="AT213" s="306"/>
      <c r="AU213" s="275">
        <v>0.6</v>
      </c>
    </row>
    <row r="214" spans="1:47" ht="16.5" thickBot="1">
      <c r="A214" s="404"/>
      <c r="B214" s="52"/>
      <c r="C214" s="52"/>
      <c r="D214" s="52"/>
      <c r="E214" s="52"/>
      <c r="F214" s="52"/>
      <c r="G214" s="52"/>
      <c r="H214" s="56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Q214" s="306"/>
      <c r="AR214" s="306"/>
      <c r="AS214" s="321"/>
      <c r="AT214" s="306"/>
      <c r="AU214" s="275">
        <v>0.6</v>
      </c>
    </row>
    <row r="215" spans="1:47" ht="16.5" thickBot="1">
      <c r="A215" s="404"/>
      <c r="B215" s="52"/>
      <c r="C215" s="52"/>
      <c r="D215" s="52"/>
      <c r="E215" s="52"/>
      <c r="F215" s="52"/>
      <c r="G215" s="52"/>
      <c r="H215" s="56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Q215" s="306"/>
      <c r="AR215" s="306"/>
      <c r="AS215" s="321"/>
      <c r="AT215" s="306"/>
      <c r="AU215" s="275">
        <v>0.6</v>
      </c>
    </row>
    <row r="216" spans="1:47" ht="16.5" thickBot="1">
      <c r="A216" s="404"/>
      <c r="B216" s="52"/>
      <c r="C216" s="52"/>
      <c r="D216" s="52"/>
      <c r="E216" s="52"/>
      <c r="F216" s="52"/>
      <c r="G216" s="52"/>
      <c r="H216" s="56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Q216" s="306"/>
      <c r="AR216" s="306"/>
      <c r="AS216" s="321"/>
      <c r="AT216" s="306"/>
      <c r="AU216" s="275">
        <v>0.6</v>
      </c>
    </row>
    <row r="217" spans="1:47" ht="16.5" thickBot="1">
      <c r="A217" s="405"/>
      <c r="B217" s="52"/>
      <c r="C217" s="52"/>
      <c r="D217" s="52"/>
      <c r="E217" s="52"/>
      <c r="F217" s="52"/>
      <c r="G217" s="52"/>
      <c r="H217" s="56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Q217" s="306"/>
      <c r="AR217" s="306"/>
      <c r="AS217" s="321"/>
      <c r="AT217" s="306"/>
      <c r="AU217" s="275">
        <v>0.6</v>
      </c>
    </row>
    <row r="218" spans="1:47" ht="16.5" thickBot="1">
      <c r="A218" s="52"/>
      <c r="B218" s="52"/>
      <c r="C218" s="52"/>
      <c r="D218" s="52"/>
      <c r="E218" s="52"/>
      <c r="F218" s="52"/>
      <c r="G218" s="52"/>
      <c r="H218" s="56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Q218" s="306"/>
      <c r="AR218" s="306"/>
      <c r="AS218" s="321"/>
      <c r="AT218" s="306"/>
      <c r="AU218" s="275">
        <v>0.6</v>
      </c>
    </row>
    <row r="219" spans="1:47" ht="16.5" thickBot="1">
      <c r="A219" s="39"/>
      <c r="B219" s="52"/>
      <c r="C219" s="52"/>
      <c r="D219" s="52"/>
      <c r="E219" s="52"/>
      <c r="F219" s="52"/>
      <c r="G219" s="52"/>
      <c r="H219" s="56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Q219" s="306"/>
      <c r="AR219" s="306"/>
      <c r="AS219" s="321"/>
      <c r="AT219" s="306"/>
      <c r="AU219" s="275">
        <v>0.6</v>
      </c>
    </row>
    <row r="220" spans="1:47" ht="16.5" thickBot="1">
      <c r="A220" s="39"/>
      <c r="B220" s="52"/>
      <c r="C220" s="52"/>
      <c r="D220" s="52"/>
      <c r="E220" s="52"/>
      <c r="F220" s="52"/>
      <c r="G220" s="52"/>
      <c r="H220" s="56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Q220" s="306"/>
      <c r="AR220" s="306"/>
      <c r="AS220" s="321"/>
      <c r="AT220" s="306"/>
      <c r="AU220" s="275">
        <v>0.6</v>
      </c>
    </row>
    <row r="221" spans="1:47" ht="16.5" thickBot="1">
      <c r="A221" s="39"/>
      <c r="B221" s="52"/>
      <c r="C221" s="52"/>
      <c r="D221" s="52"/>
      <c r="E221" s="52"/>
      <c r="F221" s="52"/>
      <c r="G221" s="52"/>
      <c r="H221" s="56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Q221" s="306"/>
      <c r="AR221" s="306"/>
      <c r="AS221" s="321"/>
      <c r="AT221" s="306"/>
      <c r="AU221" s="275">
        <v>0.6</v>
      </c>
    </row>
    <row r="222" spans="1:47" ht="16.5" thickBot="1">
      <c r="AQ222" s="306"/>
      <c r="AR222" s="306"/>
      <c r="AS222" s="321"/>
      <c r="AT222" s="306"/>
      <c r="AU222" s="275">
        <v>0.6</v>
      </c>
    </row>
    <row r="223" spans="1:47" ht="16.5" thickBot="1">
      <c r="AQ223" s="306"/>
      <c r="AR223" s="306"/>
      <c r="AS223" s="321"/>
      <c r="AT223" s="306"/>
      <c r="AU223" s="275">
        <v>0.6</v>
      </c>
    </row>
    <row r="224" spans="1:47" ht="15.75">
      <c r="AS224" s="321"/>
      <c r="AT224" s="300"/>
      <c r="AU224" s="275">
        <v>0.6</v>
      </c>
    </row>
    <row r="225" spans="43:47" ht="15.75">
      <c r="AS225" s="324"/>
      <c r="AT225" s="300"/>
      <c r="AU225" s="275">
        <v>0.6</v>
      </c>
    </row>
    <row r="226" spans="43:47" ht="16.5" thickBot="1">
      <c r="AQ226" s="306"/>
      <c r="AR226" s="306"/>
      <c r="AS226" s="321"/>
      <c r="AT226" s="306"/>
      <c r="AU226" s="275">
        <v>0.6</v>
      </c>
    </row>
    <row r="227" spans="43:47" ht="16.5" thickBot="1">
      <c r="AQ227" s="306"/>
      <c r="AR227" s="306"/>
      <c r="AS227" s="321"/>
      <c r="AT227" s="306"/>
      <c r="AU227" s="275">
        <v>0.6</v>
      </c>
    </row>
    <row r="228" spans="43:47" ht="16.5" thickBot="1">
      <c r="AQ228" s="306"/>
      <c r="AR228" s="306"/>
      <c r="AS228" s="321"/>
      <c r="AT228" s="306"/>
      <c r="AU228" s="275">
        <v>0.6</v>
      </c>
    </row>
    <row r="229" spans="43:47" ht="15.75">
      <c r="AS229" s="324"/>
      <c r="AT229" s="300"/>
      <c r="AU229" s="275">
        <v>0.6</v>
      </c>
    </row>
    <row r="230" spans="43:47" ht="15.75">
      <c r="AS230" s="324"/>
      <c r="AT230" s="300"/>
      <c r="AU230" s="275">
        <v>0.6</v>
      </c>
    </row>
    <row r="231" spans="43:47" ht="16.5" thickBot="1">
      <c r="AQ231" s="306"/>
      <c r="AR231" s="306"/>
      <c r="AS231" s="321"/>
      <c r="AT231" s="306"/>
      <c r="AU231" s="275">
        <v>0.6</v>
      </c>
    </row>
    <row r="232" spans="43:47" ht="16.5" thickBot="1">
      <c r="AQ232" s="306"/>
      <c r="AR232" s="306"/>
      <c r="AS232" s="321"/>
      <c r="AT232" s="306"/>
      <c r="AU232" s="275">
        <v>0.6</v>
      </c>
    </row>
    <row r="233" spans="43:47" ht="16.5" thickBot="1">
      <c r="AQ233" s="306"/>
      <c r="AR233" s="306"/>
      <c r="AS233" s="321"/>
      <c r="AT233" s="306"/>
      <c r="AU233" s="275">
        <v>0.6</v>
      </c>
    </row>
    <row r="234" spans="43:47" ht="16.5" thickBot="1">
      <c r="AQ234" s="306"/>
      <c r="AR234" s="306"/>
      <c r="AS234" s="321"/>
      <c r="AT234" s="306"/>
      <c r="AU234" s="275">
        <v>0.6</v>
      </c>
    </row>
    <row r="235" spans="43:47" ht="16.5" thickBot="1">
      <c r="AQ235" s="306"/>
      <c r="AR235" s="306"/>
      <c r="AS235" s="321"/>
      <c r="AT235" s="306"/>
      <c r="AU235" s="275">
        <v>0.6</v>
      </c>
    </row>
    <row r="236" spans="43:47" ht="16.5" thickBot="1">
      <c r="AQ236" s="306"/>
      <c r="AR236" s="306"/>
      <c r="AS236" s="321"/>
      <c r="AT236" s="306"/>
      <c r="AU236" s="275">
        <v>0.6</v>
      </c>
    </row>
    <row r="237" spans="43:47" ht="16.5" thickBot="1">
      <c r="AQ237" s="306"/>
      <c r="AR237" s="306"/>
      <c r="AS237" s="321"/>
      <c r="AT237" s="306"/>
      <c r="AU237" s="275">
        <v>0.6</v>
      </c>
    </row>
    <row r="238" spans="43:47" ht="16.5" thickBot="1">
      <c r="AQ238" s="306"/>
      <c r="AR238" s="306"/>
      <c r="AS238" s="321"/>
      <c r="AT238" s="306"/>
      <c r="AU238" s="275">
        <v>0.6</v>
      </c>
    </row>
    <row r="239" spans="43:47" ht="16.5" thickBot="1">
      <c r="AQ239" s="306"/>
      <c r="AR239" s="306"/>
      <c r="AS239" s="321"/>
      <c r="AT239" s="306"/>
      <c r="AU239" s="275">
        <v>0.6</v>
      </c>
    </row>
    <row r="240" spans="43:47" ht="16.5" thickBot="1">
      <c r="AQ240" s="306"/>
      <c r="AR240" s="306"/>
      <c r="AS240" s="321"/>
      <c r="AT240" s="306"/>
      <c r="AU240" s="275">
        <v>0.6</v>
      </c>
    </row>
    <row r="241" spans="43:47" ht="16.5" thickBot="1">
      <c r="AQ241" s="306"/>
      <c r="AR241" s="306"/>
      <c r="AS241" s="321"/>
      <c r="AT241" s="306"/>
      <c r="AU241" s="275">
        <v>0.6</v>
      </c>
    </row>
    <row r="242" spans="43:47" ht="16.5" thickBot="1">
      <c r="AQ242" s="306"/>
      <c r="AR242" s="306"/>
      <c r="AS242" s="321"/>
      <c r="AT242" s="306"/>
      <c r="AU242" s="275">
        <v>0.6</v>
      </c>
    </row>
    <row r="243" spans="43:47" ht="16.5" thickBot="1">
      <c r="AQ243" s="306"/>
      <c r="AR243" s="306"/>
      <c r="AS243" s="321"/>
      <c r="AT243" s="306"/>
      <c r="AU243" s="275">
        <v>0.6</v>
      </c>
    </row>
    <row r="244" spans="43:47" ht="16.5" thickBot="1">
      <c r="AQ244" s="306"/>
      <c r="AR244" s="306"/>
      <c r="AS244" s="321"/>
      <c r="AT244" s="306"/>
      <c r="AU244" s="275">
        <v>0.6</v>
      </c>
    </row>
    <row r="245" spans="43:47" ht="15.75">
      <c r="AS245" s="321"/>
      <c r="AT245" s="300"/>
    </row>
    <row r="246" spans="43:47" ht="15.75">
      <c r="AS246" s="324"/>
      <c r="AT246" s="300"/>
    </row>
    <row r="247" spans="43:47" ht="16.5" thickBot="1">
      <c r="AQ247" s="306"/>
      <c r="AR247" s="306"/>
      <c r="AS247" s="321"/>
      <c r="AT247" s="306"/>
      <c r="AU247" s="275">
        <v>0.6</v>
      </c>
    </row>
  </sheetData>
  <mergeCells count="70">
    <mergeCell ref="A170:A174"/>
    <mergeCell ref="I182:J182"/>
    <mergeCell ref="K182:L182"/>
    <mergeCell ref="A185:A189"/>
    <mergeCell ref="I154:J154"/>
    <mergeCell ref="K154:L154"/>
    <mergeCell ref="A157:A161"/>
    <mergeCell ref="A167:AK167"/>
    <mergeCell ref="AQ3:AQ8"/>
    <mergeCell ref="AS16:AS17"/>
    <mergeCell ref="AQ16:AQ17"/>
    <mergeCell ref="AR16:AR17"/>
    <mergeCell ref="A169:AM169"/>
    <mergeCell ref="A168:AM168"/>
    <mergeCell ref="A129:A133"/>
    <mergeCell ref="A139:AK139"/>
    <mergeCell ref="A140:AM140"/>
    <mergeCell ref="A141:AM141"/>
    <mergeCell ref="A142:A146"/>
    <mergeCell ref="A111:AK111"/>
    <mergeCell ref="A112:AM112"/>
    <mergeCell ref="A113:AM113"/>
    <mergeCell ref="A114:A118"/>
    <mergeCell ref="I126:J126"/>
    <mergeCell ref="AT16:AT17"/>
    <mergeCell ref="AS11:AS14"/>
    <mergeCell ref="AQ12:AQ14"/>
    <mergeCell ref="AT11:AT14"/>
    <mergeCell ref="AU16:AU17"/>
    <mergeCell ref="A213:A217"/>
    <mergeCell ref="A195:AK195"/>
    <mergeCell ref="A196:AM196"/>
    <mergeCell ref="A197:AM197"/>
    <mergeCell ref="A198:A202"/>
    <mergeCell ref="I210:J210"/>
    <mergeCell ref="K210:L210"/>
    <mergeCell ref="B208:C208"/>
    <mergeCell ref="Y212:Z212"/>
    <mergeCell ref="W212:X212"/>
    <mergeCell ref="K126:L126"/>
    <mergeCell ref="A1:AK1"/>
    <mergeCell ref="A4:A8"/>
    <mergeCell ref="I16:J16"/>
    <mergeCell ref="A19:A21"/>
    <mergeCell ref="K16:L16"/>
    <mergeCell ref="A3:AM3"/>
    <mergeCell ref="A2:AM2"/>
    <mergeCell ref="M4:S4"/>
    <mergeCell ref="A28:AK28"/>
    <mergeCell ref="A29:AM29"/>
    <mergeCell ref="A30:AM30"/>
    <mergeCell ref="A31:A35"/>
    <mergeCell ref="I43:J43"/>
    <mergeCell ref="M31:S31"/>
    <mergeCell ref="K43:L43"/>
    <mergeCell ref="I98:J98"/>
    <mergeCell ref="K98:L98"/>
    <mergeCell ref="A101:A105"/>
    <mergeCell ref="A83:AK83"/>
    <mergeCell ref="A84:AM84"/>
    <mergeCell ref="A85:AM85"/>
    <mergeCell ref="A86:A90"/>
    <mergeCell ref="A59:A63"/>
    <mergeCell ref="I71:J71"/>
    <mergeCell ref="K71:L71"/>
    <mergeCell ref="A74:A78"/>
    <mergeCell ref="A46:A50"/>
    <mergeCell ref="A56:AK56"/>
    <mergeCell ref="A57:AM57"/>
    <mergeCell ref="A58:AM58"/>
  </mergeCells>
  <printOptions horizontalCentered="1"/>
  <pageMargins left="0.59055118110236227" right="0.98425196850393704" top="1.1811023622047245" bottom="0.78740157480314965" header="0" footer="0"/>
  <pageSetup paperSize="9" scale="11" orientation="landscape" horizontalDpi="1200" verticalDpi="1200" r:id="rId1"/>
  <rowBreaks count="7" manualBreakCount="7">
    <brk id="26" max="16383" man="1"/>
    <brk id="54" max="16383" man="1"/>
    <brk id="82" max="16383" man="1"/>
    <brk id="110" max="16383" man="1"/>
    <brk id="138" max="16383" man="1"/>
    <brk id="166" max="16383" man="1"/>
    <brk id="194" max="4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B1:S63833"/>
  <sheetViews>
    <sheetView view="pageBreakPreview" zoomScale="90" zoomScaleNormal="85" zoomScaleSheetLayoutView="90" workbookViewId="0">
      <selection activeCell="C16" sqref="C16"/>
    </sheetView>
  </sheetViews>
  <sheetFormatPr defaultColWidth="9.140625" defaultRowHeight="12.75"/>
  <cols>
    <col min="1" max="1" width="9.140625" style="1"/>
    <col min="2" max="2" width="11.7109375" style="1" customWidth="1"/>
    <col min="3" max="3" width="14.7109375" style="1" customWidth="1"/>
    <col min="4" max="4" width="15.42578125" style="7" customWidth="1"/>
    <col min="5" max="5" width="22.28515625" style="7" customWidth="1"/>
    <col min="6" max="6" width="23.140625" style="7" customWidth="1"/>
    <col min="7" max="7" width="20.85546875" style="7" customWidth="1"/>
    <col min="8" max="8" width="3.42578125" style="1" customWidth="1"/>
    <col min="9" max="9" width="31.28515625" style="1" customWidth="1"/>
    <col min="10" max="10" width="34.85546875" style="1" customWidth="1"/>
    <col min="11" max="11" width="5.5703125" style="1" customWidth="1"/>
    <col min="12" max="12" width="9" style="1" customWidth="1"/>
    <col min="13" max="13" width="5.140625" style="1" customWidth="1"/>
    <col min="14" max="14" width="4" style="1" customWidth="1"/>
    <col min="15" max="15" width="9.140625" style="1"/>
    <col min="16" max="16" width="32.7109375" style="1" customWidth="1"/>
    <col min="17" max="17" width="54.28515625" style="1" customWidth="1"/>
    <col min="18" max="16384" width="9.140625" style="1"/>
  </cols>
  <sheetData>
    <row r="1" spans="2:19" ht="15.75">
      <c r="C1" s="421"/>
      <c r="D1" s="421"/>
      <c r="E1" s="421"/>
      <c r="F1" s="421"/>
      <c r="G1" s="421"/>
    </row>
    <row r="2" spans="2:19" ht="30.75" customHeight="1">
      <c r="C2" s="408" t="s">
        <v>7</v>
      </c>
      <c r="D2" s="408"/>
      <c r="E2" s="408"/>
      <c r="F2" s="408"/>
      <c r="G2" s="408"/>
    </row>
    <row r="3" spans="2:19" ht="69" customHeight="1">
      <c r="C3" s="422"/>
      <c r="D3" s="422"/>
      <c r="E3" s="422"/>
      <c r="F3" s="423"/>
      <c r="G3" s="424"/>
    </row>
    <row r="4" spans="2:19" ht="15.75">
      <c r="C4" s="422"/>
      <c r="D4" s="422"/>
      <c r="E4" s="422"/>
      <c r="F4" s="425"/>
      <c r="G4" s="426"/>
      <c r="I4" s="8">
        <v>28</v>
      </c>
    </row>
    <row r="5" spans="2:19" ht="15.75">
      <c r="C5" s="422"/>
      <c r="D5" s="422"/>
      <c r="E5" s="422"/>
      <c r="F5" s="425"/>
      <c r="G5" s="426"/>
      <c r="I5" s="8">
        <v>38</v>
      </c>
    </row>
    <row r="6" spans="2:19" ht="15.75">
      <c r="C6" s="422"/>
      <c r="D6" s="422"/>
      <c r="E6" s="422"/>
      <c r="F6" s="425"/>
      <c r="G6" s="426"/>
    </row>
    <row r="7" spans="2:19" ht="15.75" customHeight="1">
      <c r="C7" s="422"/>
      <c r="D7" s="422"/>
      <c r="E7" s="422"/>
      <c r="F7" s="425"/>
      <c r="G7" s="426"/>
    </row>
    <row r="8" spans="2:19" ht="4.5" customHeight="1">
      <c r="C8" s="10"/>
      <c r="D8" s="10"/>
      <c r="E8" s="10"/>
      <c r="F8" s="34"/>
      <c r="G8" s="34"/>
    </row>
    <row r="9" spans="2:19" ht="33.75" customHeight="1">
      <c r="C9" s="415"/>
      <c r="D9" s="415"/>
      <c r="E9" s="415"/>
      <c r="F9" s="416"/>
      <c r="G9" s="416"/>
    </row>
    <row r="10" spans="2:19" ht="61.5" customHeight="1">
      <c r="C10" s="420" t="s">
        <v>309</v>
      </c>
      <c r="D10" s="420"/>
      <c r="E10" s="417" t="s">
        <v>112</v>
      </c>
      <c r="F10" s="417"/>
      <c r="G10" s="9"/>
    </row>
    <row r="11" spans="2:19" s="2" customFormat="1" ht="56.25" customHeight="1">
      <c r="C11" s="18" t="s">
        <v>14</v>
      </c>
      <c r="D11" s="19" t="s">
        <v>15</v>
      </c>
      <c r="E11" s="20" t="s">
        <v>0</v>
      </c>
      <c r="F11" s="20" t="s">
        <v>2</v>
      </c>
      <c r="G11" s="20" t="s">
        <v>1</v>
      </c>
    </row>
    <row r="12" spans="2:19" s="2" customFormat="1" ht="30.6" customHeight="1" thickBot="1">
      <c r="C12" s="277"/>
      <c r="D12" s="280" t="s">
        <v>311</v>
      </c>
      <c r="E12" s="278"/>
      <c r="F12" s="278"/>
      <c r="G12" s="279"/>
      <c r="I12" s="31" t="str">
        <f>"Высокая коррозионная агресивность"</f>
        <v>Высокая коррозионная агресивность</v>
      </c>
      <c r="J12" s="31" t="str">
        <f>"Низкая коррозионная агресивность"</f>
        <v>Низкая коррозионная агресивность</v>
      </c>
      <c r="L12" s="2" t="s">
        <v>80</v>
      </c>
      <c r="P12" s="3"/>
      <c r="R12" s="3"/>
      <c r="S12" s="3"/>
    </row>
    <row r="13" spans="2:19" s="2" customFormat="1" ht="17.25" customHeight="1" thickBot="1">
      <c r="C13" s="317" t="s">
        <v>89</v>
      </c>
      <c r="D13" s="61">
        <v>0</v>
      </c>
      <c r="E13" s="344">
        <v>38</v>
      </c>
      <c r="F13" s="82">
        <f ca="1">RANDBETWEEN(I$4,I$5)</f>
        <v>33</v>
      </c>
      <c r="G13" s="38" t="s">
        <v>3</v>
      </c>
      <c r="I13" s="5">
        <v>20</v>
      </c>
      <c r="J13" s="5">
        <v>50</v>
      </c>
      <c r="K13" s="5">
        <v>100</v>
      </c>
      <c r="L13" s="62">
        <v>90</v>
      </c>
      <c r="P13" s="3"/>
      <c r="R13" s="3"/>
      <c r="S13" s="3"/>
    </row>
    <row r="14" spans="2:19" s="2" customFormat="1" ht="16.5" thickBot="1">
      <c r="B14" s="2" t="s">
        <v>238</v>
      </c>
      <c r="C14" s="306" t="s">
        <v>403</v>
      </c>
      <c r="D14" s="62">
        <v>10</v>
      </c>
      <c r="E14" s="351">
        <v>35</v>
      </c>
      <c r="F14" s="82">
        <f t="shared" ref="F14" ca="1" si="0">RANDBETWEEN(I$4,I$5)</f>
        <v>36</v>
      </c>
      <c r="G14" s="38" t="s">
        <v>3</v>
      </c>
      <c r="I14" s="5">
        <v>20</v>
      </c>
      <c r="J14" s="5">
        <v>50</v>
      </c>
      <c r="K14" s="5">
        <v>100</v>
      </c>
      <c r="L14" s="61">
        <v>0</v>
      </c>
      <c r="P14" s="3"/>
      <c r="R14" s="3"/>
      <c r="S14" s="3"/>
    </row>
    <row r="15" spans="2:19" s="2" customFormat="1" ht="16.5" thickBot="1">
      <c r="C15" s="306" t="s">
        <v>404</v>
      </c>
      <c r="D15" s="62">
        <v>20</v>
      </c>
      <c r="E15" s="351">
        <v>37</v>
      </c>
      <c r="F15" s="82">
        <f ca="1">RANDBETWEEN(I$4,I$5)</f>
        <v>37</v>
      </c>
      <c r="G15" s="38" t="s">
        <v>3</v>
      </c>
      <c r="I15" s="5">
        <v>20</v>
      </c>
      <c r="J15" s="5">
        <v>50</v>
      </c>
      <c r="K15" s="5">
        <v>100</v>
      </c>
      <c r="L15" s="343"/>
      <c r="P15" s="3"/>
      <c r="R15" s="3"/>
      <c r="S15" s="3"/>
    </row>
    <row r="16" spans="2:19" s="2" customFormat="1" ht="19.899999999999999" customHeight="1" thickBot="1">
      <c r="C16" s="317" t="s">
        <v>389</v>
      </c>
      <c r="D16" s="62">
        <v>1100</v>
      </c>
      <c r="E16" s="348">
        <v>37</v>
      </c>
      <c r="F16" s="82">
        <f ca="1">RANDBETWEEN(I$4,I$5)</f>
        <v>28</v>
      </c>
      <c r="G16" s="38" t="s">
        <v>3</v>
      </c>
      <c r="H16" s="4"/>
      <c r="I16" s="5">
        <v>20</v>
      </c>
      <c r="J16" s="5">
        <v>50</v>
      </c>
      <c r="K16" s="5">
        <v>100</v>
      </c>
      <c r="L16" s="6"/>
      <c r="O16"/>
      <c r="P16" s="4"/>
      <c r="Q16"/>
      <c r="S16"/>
    </row>
    <row r="17" spans="3:19" s="2" customFormat="1" ht="15.75" customHeight="1" thickBot="1">
      <c r="C17" s="317" t="s">
        <v>390</v>
      </c>
      <c r="D17" s="61">
        <v>1244</v>
      </c>
      <c r="E17" s="344">
        <v>38</v>
      </c>
      <c r="F17" s="82">
        <f ca="1">RANDBETWEEN(I$4,I$5)</f>
        <v>31</v>
      </c>
      <c r="G17" s="38" t="s">
        <v>3</v>
      </c>
      <c r="H17" s="4"/>
      <c r="I17" s="5">
        <v>20</v>
      </c>
      <c r="J17" s="5">
        <v>50</v>
      </c>
      <c r="K17" s="5">
        <v>100</v>
      </c>
      <c r="L17" s="6"/>
      <c r="O17"/>
      <c r="P17" s="4"/>
      <c r="Q17"/>
      <c r="S17"/>
    </row>
    <row r="18" spans="3:19" s="2" customFormat="1">
      <c r="H18" s="4"/>
      <c r="J18" s="2">
        <v>50</v>
      </c>
      <c r="K18" s="2">
        <v>100</v>
      </c>
      <c r="L18" s="6"/>
      <c r="O18"/>
      <c r="P18" s="4"/>
      <c r="Q18"/>
      <c r="S18"/>
    </row>
    <row r="19" spans="3:19" s="2" customFormat="1" ht="13.5" customHeight="1">
      <c r="C19" s="418" t="s">
        <v>4</v>
      </c>
      <c r="D19" s="419"/>
      <c r="E19" s="419"/>
      <c r="F19" s="419"/>
      <c r="G19" s="419"/>
      <c r="H19" s="4"/>
      <c r="L19" s="6"/>
      <c r="O19"/>
      <c r="P19" s="4"/>
      <c r="Q19"/>
      <c r="S19"/>
    </row>
    <row r="20" spans="3:19" s="2" customFormat="1" ht="28.5" customHeight="1">
      <c r="C20" s="345" t="s">
        <v>5</v>
      </c>
      <c r="D20" s="346"/>
      <c r="E20" s="346"/>
      <c r="F20" s="346"/>
      <c r="G20" s="346"/>
      <c r="H20"/>
      <c r="I20"/>
      <c r="J20"/>
      <c r="L20" s="6"/>
      <c r="O20"/>
      <c r="P20" s="4"/>
      <c r="Q20"/>
      <c r="S20"/>
    </row>
    <row r="21" spans="3:19">
      <c r="C21"/>
      <c r="D21"/>
      <c r="E21"/>
      <c r="F21"/>
      <c r="G21"/>
      <c r="H21"/>
      <c r="I21"/>
      <c r="J21"/>
      <c r="K21" s="2"/>
      <c r="L21" s="2"/>
      <c r="M21" s="2"/>
      <c r="N21" s="2"/>
    </row>
    <row r="22" spans="3:19" ht="15.75">
      <c r="C22" s="11" t="s">
        <v>16</v>
      </c>
      <c r="D22" s="12"/>
      <c r="E22" s="13"/>
      <c r="F22" s="32" t="str">
        <f>'Ввод данных'!B8</f>
        <v>Н. А. Тажитдинов</v>
      </c>
      <c r="H22" s="15"/>
      <c r="I22" s="15"/>
      <c r="J22" s="15"/>
      <c r="K22" s="2"/>
    </row>
    <row r="23" spans="3:19">
      <c r="C23" s="327" t="s">
        <v>18</v>
      </c>
      <c r="D23" s="327"/>
      <c r="E23" s="8" t="s">
        <v>6</v>
      </c>
      <c r="F23" s="8" t="s">
        <v>17</v>
      </c>
      <c r="H23" s="15"/>
      <c r="I23" s="15"/>
      <c r="J23" s="15"/>
      <c r="K23" s="2"/>
    </row>
    <row r="24" spans="3:19">
      <c r="H24" s="15"/>
      <c r="I24" s="15"/>
      <c r="J24" s="15"/>
      <c r="K24" s="2"/>
    </row>
    <row r="25" spans="3:19" ht="15.75">
      <c r="C25" s="11" t="s">
        <v>20</v>
      </c>
      <c r="D25" s="12"/>
      <c r="E25" s="13"/>
      <c r="F25" s="32" t="str">
        <f>'Ввод данных'!B10</f>
        <v>А. Р. Салимов</v>
      </c>
      <c r="H25" s="15"/>
      <c r="I25" s="15"/>
      <c r="J25" s="15"/>
      <c r="K25" s="2"/>
    </row>
    <row r="26" spans="3:19">
      <c r="C26" s="327" t="s">
        <v>21</v>
      </c>
      <c r="D26" s="327"/>
      <c r="E26" s="8" t="s">
        <v>6</v>
      </c>
      <c r="F26" s="8" t="s">
        <v>17</v>
      </c>
      <c r="H26" s="33"/>
      <c r="I26" s="15"/>
      <c r="J26" s="15"/>
      <c r="K26" s="2"/>
    </row>
    <row r="27" spans="3:19">
      <c r="C27" s="327" t="s">
        <v>19</v>
      </c>
      <c r="D27" s="327"/>
      <c r="E27" s="327"/>
      <c r="F27" s="33" t="str">
        <f>'Ввод данных'!B11</f>
        <v>уд. № 0069-0963 до 30.04.2028</v>
      </c>
      <c r="G27" s="33"/>
      <c r="I27" s="2"/>
      <c r="J27" s="2"/>
      <c r="K27" s="2"/>
    </row>
    <row r="28" spans="3:19">
      <c r="I28" s="2"/>
      <c r="J28" s="2"/>
      <c r="K28" s="2"/>
    </row>
    <row r="29" spans="3:19">
      <c r="J29" s="2"/>
      <c r="K29" s="2"/>
    </row>
    <row r="30" spans="3:19">
      <c r="D30" s="1"/>
      <c r="E30" s="1"/>
      <c r="F30" s="1"/>
      <c r="G30" s="1"/>
      <c r="J30" s="2"/>
      <c r="K30" s="2"/>
    </row>
    <row r="31" spans="3:19">
      <c r="J31" s="2"/>
      <c r="K31" s="2"/>
    </row>
    <row r="32" spans="3:19">
      <c r="J32" s="2"/>
      <c r="K32" s="2"/>
    </row>
    <row r="33" spans="4:11">
      <c r="J33" s="2"/>
      <c r="K33" s="2"/>
    </row>
    <row r="34" spans="4:11">
      <c r="J34" s="2"/>
      <c r="K34" s="2"/>
    </row>
    <row r="35" spans="4:11">
      <c r="J35" s="2"/>
      <c r="K35" s="2"/>
    </row>
    <row r="36" spans="4:11">
      <c r="J36" s="2"/>
      <c r="K36" s="2"/>
    </row>
    <row r="37" spans="4:11">
      <c r="D37" s="1"/>
      <c r="E37" s="1"/>
      <c r="F37" s="1"/>
      <c r="G37" s="1"/>
      <c r="J37" s="2"/>
      <c r="K37" s="2"/>
    </row>
    <row r="38" spans="4:11">
      <c r="D38" s="1"/>
      <c r="E38" s="1"/>
      <c r="F38" s="1"/>
      <c r="G38" s="1"/>
      <c r="J38" s="2"/>
      <c r="K38" s="2"/>
    </row>
    <row r="39" spans="4:11">
      <c r="D39" s="1"/>
      <c r="E39" s="1"/>
      <c r="F39" s="1"/>
      <c r="G39" s="1"/>
      <c r="J39" s="2"/>
      <c r="K39" s="2"/>
    </row>
    <row r="40" spans="4:11">
      <c r="D40" s="1"/>
      <c r="E40" s="1"/>
      <c r="F40" s="1"/>
      <c r="G40" s="1"/>
      <c r="J40" s="2"/>
      <c r="K40" s="2"/>
    </row>
    <row r="41" spans="4:11">
      <c r="D41" s="1"/>
      <c r="E41" s="1"/>
      <c r="F41" s="1"/>
      <c r="G41" s="1"/>
      <c r="J41" s="2"/>
      <c r="K41" s="2"/>
    </row>
    <row r="42" spans="4:11">
      <c r="D42" s="1"/>
      <c r="E42" s="1"/>
      <c r="F42" s="1"/>
      <c r="G42" s="1"/>
      <c r="J42" s="2"/>
      <c r="K42" s="2"/>
    </row>
    <row r="43" spans="4:11">
      <c r="D43" s="1"/>
      <c r="E43" s="1"/>
      <c r="F43" s="1"/>
      <c r="G43" s="1"/>
      <c r="J43" s="2"/>
      <c r="K43" s="2"/>
    </row>
    <row r="44" spans="4:11">
      <c r="D44" s="1"/>
      <c r="E44" s="1"/>
      <c r="F44" s="1"/>
      <c r="G44" s="1"/>
      <c r="J44" s="2"/>
      <c r="K44" s="2"/>
    </row>
    <row r="45" spans="4:11">
      <c r="D45" s="1"/>
      <c r="E45" s="1"/>
      <c r="F45" s="1"/>
      <c r="G45" s="1"/>
      <c r="J45" s="2"/>
      <c r="K45" s="2"/>
    </row>
    <row r="46" spans="4:11">
      <c r="D46" s="1"/>
      <c r="E46" s="1"/>
      <c r="F46" s="1"/>
      <c r="G46" s="1"/>
      <c r="J46" s="2"/>
      <c r="K46" s="2"/>
    </row>
    <row r="47" spans="4:11">
      <c r="D47" s="1"/>
      <c r="E47" s="1"/>
      <c r="F47" s="1"/>
      <c r="G47" s="1"/>
      <c r="J47" s="2"/>
      <c r="K47" s="2"/>
    </row>
    <row r="48" spans="4:11">
      <c r="D48" s="1"/>
      <c r="E48" s="1"/>
      <c r="F48" s="1"/>
      <c r="G48" s="1"/>
      <c r="J48" s="2"/>
      <c r="K48" s="2"/>
    </row>
    <row r="49" spans="4:11">
      <c r="D49" s="1"/>
      <c r="E49" s="1"/>
      <c r="F49" s="1"/>
      <c r="G49" s="1"/>
      <c r="J49" s="2"/>
      <c r="K49" s="2"/>
    </row>
    <row r="50" spans="4:11">
      <c r="D50" s="1"/>
      <c r="E50" s="1"/>
      <c r="F50" s="1"/>
      <c r="G50" s="1"/>
      <c r="J50" s="2"/>
      <c r="K50" s="2"/>
    </row>
    <row r="51" spans="4:11">
      <c r="D51" s="1"/>
      <c r="E51" s="1"/>
      <c r="F51" s="1"/>
      <c r="G51" s="1"/>
      <c r="J51" s="2"/>
      <c r="K51" s="2"/>
    </row>
    <row r="52" spans="4:11">
      <c r="D52" s="1"/>
      <c r="E52" s="1"/>
      <c r="F52" s="1"/>
      <c r="G52" s="1"/>
      <c r="J52" s="2"/>
      <c r="K52" s="2"/>
    </row>
    <row r="53" spans="4:11">
      <c r="D53" s="1"/>
      <c r="E53" s="1"/>
      <c r="F53" s="1"/>
      <c r="G53" s="1"/>
      <c r="J53" s="2"/>
      <c r="K53" s="2"/>
    </row>
    <row r="54" spans="4:11">
      <c r="D54" s="1"/>
      <c r="E54" s="1"/>
      <c r="F54" s="1"/>
      <c r="G54" s="1"/>
      <c r="J54" s="2"/>
      <c r="K54" s="2"/>
    </row>
    <row r="55" spans="4:11">
      <c r="D55" s="1"/>
      <c r="E55" s="1"/>
      <c r="F55" s="1"/>
      <c r="G55" s="1"/>
      <c r="J55" s="2"/>
      <c r="K55" s="2"/>
    </row>
    <row r="56" spans="4:11">
      <c r="D56" s="1"/>
      <c r="E56" s="1"/>
      <c r="F56" s="1"/>
      <c r="G56" s="1"/>
      <c r="J56" s="2"/>
      <c r="K56" s="2"/>
    </row>
    <row r="57" spans="4:11">
      <c r="D57" s="1"/>
      <c r="E57" s="1"/>
      <c r="F57" s="1"/>
      <c r="G57" s="1"/>
      <c r="J57" s="2"/>
      <c r="K57" s="2"/>
    </row>
    <row r="58" spans="4:11">
      <c r="D58" s="1"/>
      <c r="E58" s="1"/>
      <c r="F58" s="1"/>
      <c r="G58" s="1"/>
      <c r="J58" s="2"/>
      <c r="K58" s="2"/>
    </row>
    <row r="59" spans="4:11">
      <c r="D59" s="1"/>
      <c r="E59" s="1"/>
      <c r="F59" s="1"/>
      <c r="G59" s="1"/>
      <c r="J59" s="2"/>
      <c r="K59" s="2"/>
    </row>
    <row r="60" spans="4:11">
      <c r="D60" s="1"/>
      <c r="E60" s="1"/>
      <c r="F60" s="1"/>
      <c r="G60" s="1"/>
      <c r="J60" s="2"/>
      <c r="K60" s="2"/>
    </row>
    <row r="61" spans="4:11">
      <c r="D61" s="1"/>
      <c r="E61" s="1"/>
      <c r="F61" s="1"/>
      <c r="G61" s="1"/>
      <c r="J61" s="2"/>
      <c r="K61" s="2"/>
    </row>
    <row r="62" spans="4:11">
      <c r="D62" s="1"/>
      <c r="E62" s="1"/>
      <c r="F62" s="1"/>
      <c r="G62" s="1"/>
      <c r="J62" s="2"/>
      <c r="K62" s="2"/>
    </row>
    <row r="63" spans="4:11">
      <c r="D63" s="1"/>
      <c r="E63" s="1"/>
      <c r="F63" s="1"/>
      <c r="G63" s="1"/>
      <c r="J63" s="2"/>
      <c r="K63" s="2"/>
    </row>
    <row r="64" spans="4:11">
      <c r="D64" s="1"/>
      <c r="E64" s="1"/>
      <c r="F64" s="1"/>
      <c r="G64" s="1"/>
      <c r="J64" s="2"/>
      <c r="K64" s="2"/>
    </row>
    <row r="65" spans="4:11">
      <c r="D65" s="1"/>
      <c r="E65" s="1"/>
      <c r="F65" s="1"/>
      <c r="G65" s="1"/>
      <c r="J65" s="2"/>
      <c r="K65" s="2"/>
    </row>
    <row r="66" spans="4:11">
      <c r="D66" s="1"/>
      <c r="E66" s="1"/>
      <c r="F66" s="1"/>
      <c r="G66" s="1"/>
      <c r="J66" s="2"/>
      <c r="K66" s="2"/>
    </row>
    <row r="67" spans="4:11">
      <c r="D67" s="1"/>
      <c r="E67" s="1"/>
      <c r="F67" s="1"/>
      <c r="G67" s="1"/>
      <c r="J67" s="2"/>
      <c r="K67" s="2"/>
    </row>
    <row r="68" spans="4:11">
      <c r="D68" s="1"/>
      <c r="E68" s="1"/>
      <c r="F68" s="1"/>
      <c r="G68" s="1"/>
      <c r="J68" s="2"/>
      <c r="K68" s="2"/>
    </row>
    <row r="69" spans="4:11">
      <c r="D69" s="1"/>
      <c r="E69" s="1"/>
      <c r="F69" s="1"/>
      <c r="G69" s="1"/>
      <c r="J69" s="2"/>
      <c r="K69" s="2"/>
    </row>
    <row r="70" spans="4:11">
      <c r="D70" s="1"/>
      <c r="E70" s="1"/>
      <c r="F70" s="1"/>
      <c r="G70" s="1"/>
      <c r="J70" s="2"/>
      <c r="K70" s="2"/>
    </row>
    <row r="71" spans="4:11">
      <c r="D71" s="1"/>
      <c r="E71" s="1"/>
      <c r="F71" s="1"/>
      <c r="G71" s="1"/>
      <c r="J71" s="2"/>
      <c r="K71" s="2"/>
    </row>
    <row r="72" spans="4:11">
      <c r="D72" s="1"/>
      <c r="E72" s="1"/>
      <c r="F72" s="1"/>
      <c r="G72" s="1"/>
      <c r="J72" s="2"/>
      <c r="K72" s="2"/>
    </row>
    <row r="73" spans="4:11">
      <c r="D73" s="1"/>
      <c r="E73" s="1"/>
      <c r="F73" s="1"/>
      <c r="G73" s="1"/>
      <c r="J73" s="2"/>
      <c r="K73" s="2"/>
    </row>
    <row r="74" spans="4:11">
      <c r="D74" s="1"/>
      <c r="E74" s="1"/>
      <c r="F74" s="1"/>
      <c r="G74" s="1"/>
      <c r="J74" s="2"/>
      <c r="K74" s="2"/>
    </row>
    <row r="75" spans="4:11">
      <c r="D75" s="1"/>
      <c r="E75" s="1"/>
      <c r="F75" s="1"/>
      <c r="G75" s="1"/>
      <c r="J75" s="2"/>
      <c r="K75" s="2"/>
    </row>
    <row r="76" spans="4:11">
      <c r="D76" s="1"/>
      <c r="E76" s="1"/>
      <c r="F76" s="1"/>
      <c r="G76" s="1"/>
      <c r="J76" s="2"/>
      <c r="K76" s="2"/>
    </row>
    <row r="77" spans="4:11">
      <c r="D77" s="1"/>
      <c r="E77" s="1"/>
      <c r="F77" s="1"/>
      <c r="G77" s="1"/>
      <c r="J77" s="2"/>
      <c r="K77" s="2"/>
    </row>
    <row r="78" spans="4:11">
      <c r="D78" s="1"/>
      <c r="E78" s="1"/>
      <c r="F78" s="1"/>
      <c r="G78" s="1"/>
      <c r="J78" s="2"/>
      <c r="K78" s="2"/>
    </row>
    <row r="79" spans="4:11">
      <c r="D79" s="1"/>
      <c r="E79" s="1"/>
      <c r="F79" s="1"/>
      <c r="G79" s="1"/>
      <c r="J79" s="2"/>
      <c r="K79" s="2"/>
    </row>
    <row r="80" spans="4:11">
      <c r="D80" s="1"/>
      <c r="E80" s="1"/>
      <c r="F80" s="1"/>
      <c r="G80" s="1"/>
      <c r="J80" s="2"/>
      <c r="K80" s="2"/>
    </row>
    <row r="81" spans="4:11">
      <c r="D81" s="1"/>
      <c r="E81" s="1"/>
      <c r="F81" s="1"/>
      <c r="G81" s="1"/>
      <c r="J81" s="2"/>
      <c r="K81" s="2"/>
    </row>
    <row r="82" spans="4:11">
      <c r="D82" s="1"/>
      <c r="E82" s="1"/>
      <c r="F82" s="1"/>
      <c r="G82" s="1"/>
      <c r="J82" s="2"/>
      <c r="K82" s="2"/>
    </row>
    <row r="83" spans="4:11">
      <c r="D83" s="1"/>
      <c r="E83" s="1"/>
      <c r="F83" s="1"/>
      <c r="G83" s="1"/>
      <c r="J83" s="2"/>
      <c r="K83" s="2"/>
    </row>
    <row r="84" spans="4:11">
      <c r="D84" s="1"/>
      <c r="E84" s="1"/>
      <c r="F84" s="1"/>
      <c r="G84" s="1"/>
      <c r="J84" s="2"/>
      <c r="K84" s="2"/>
    </row>
    <row r="85" spans="4:11">
      <c r="D85" s="1"/>
      <c r="E85" s="1"/>
      <c r="F85" s="1"/>
      <c r="G85" s="1"/>
      <c r="J85" s="2"/>
      <c r="K85" s="2"/>
    </row>
    <row r="86" spans="4:11">
      <c r="D86" s="1"/>
      <c r="E86" s="1"/>
      <c r="F86" s="1"/>
      <c r="G86" s="1"/>
      <c r="J86" s="2"/>
      <c r="K86" s="2"/>
    </row>
    <row r="87" spans="4:11">
      <c r="D87" s="1"/>
      <c r="E87" s="1"/>
      <c r="F87" s="1"/>
      <c r="G87" s="1"/>
      <c r="J87" s="2"/>
      <c r="K87" s="2"/>
    </row>
    <row r="88" spans="4:11">
      <c r="D88" s="1"/>
      <c r="E88" s="1"/>
      <c r="F88" s="1"/>
      <c r="G88" s="1"/>
      <c r="J88" s="2"/>
      <c r="K88" s="2"/>
    </row>
    <row r="89" spans="4:11">
      <c r="D89" s="1"/>
      <c r="E89" s="1"/>
      <c r="F89" s="1"/>
      <c r="G89" s="1"/>
      <c r="J89" s="2"/>
      <c r="K89" s="2"/>
    </row>
    <row r="90" spans="4:11">
      <c r="D90" s="1"/>
      <c r="E90" s="1"/>
      <c r="F90" s="1"/>
      <c r="G90" s="1"/>
      <c r="J90" s="2"/>
      <c r="K90" s="2"/>
    </row>
    <row r="91" spans="4:11">
      <c r="D91" s="1"/>
      <c r="E91" s="1"/>
      <c r="F91" s="1"/>
      <c r="G91" s="1"/>
      <c r="J91" s="2"/>
      <c r="K91" s="2"/>
    </row>
    <row r="92" spans="4:11">
      <c r="D92" s="1"/>
      <c r="E92" s="1"/>
      <c r="F92" s="1"/>
      <c r="G92" s="1"/>
      <c r="J92" s="2"/>
      <c r="K92" s="2"/>
    </row>
    <row r="93" spans="4:11">
      <c r="D93" s="1"/>
      <c r="E93" s="1"/>
      <c r="F93" s="1"/>
      <c r="G93" s="1"/>
      <c r="J93" s="2"/>
      <c r="K93" s="2"/>
    </row>
    <row r="94" spans="4:11">
      <c r="D94" s="1"/>
      <c r="E94" s="1"/>
      <c r="F94" s="1"/>
      <c r="G94" s="1"/>
      <c r="J94" s="2"/>
      <c r="K94" s="2"/>
    </row>
    <row r="95" spans="4:11">
      <c r="D95" s="1"/>
      <c r="E95" s="1"/>
      <c r="F95" s="1"/>
      <c r="G95" s="1"/>
      <c r="J95" s="2"/>
      <c r="K95" s="2"/>
    </row>
    <row r="96" spans="4:11">
      <c r="D96" s="1"/>
      <c r="E96" s="1"/>
      <c r="F96" s="1"/>
      <c r="G96" s="1"/>
      <c r="J96" s="2"/>
      <c r="K96" s="2"/>
    </row>
    <row r="97" spans="4:11">
      <c r="D97" s="1"/>
      <c r="E97" s="1"/>
      <c r="F97" s="1"/>
      <c r="G97" s="1"/>
      <c r="J97" s="2"/>
      <c r="K97" s="2"/>
    </row>
    <row r="98" spans="4:11">
      <c r="D98" s="1"/>
      <c r="E98" s="1"/>
      <c r="F98" s="1"/>
      <c r="G98" s="1"/>
      <c r="J98" s="2"/>
      <c r="K98" s="2"/>
    </row>
    <row r="99" spans="4:11">
      <c r="D99" s="1"/>
      <c r="E99" s="1"/>
      <c r="F99" s="1"/>
      <c r="G99" s="1"/>
      <c r="J99" s="2"/>
      <c r="K99" s="2"/>
    </row>
    <row r="100" spans="4:11">
      <c r="D100" s="1"/>
      <c r="E100" s="1"/>
      <c r="F100" s="1"/>
      <c r="G100" s="1"/>
      <c r="J100" s="2"/>
      <c r="K100" s="2"/>
    </row>
    <row r="101" spans="4:11">
      <c r="D101" s="1"/>
      <c r="E101" s="1"/>
      <c r="F101" s="1"/>
      <c r="G101" s="1"/>
      <c r="J101" s="2"/>
      <c r="K101" s="2"/>
    </row>
    <row r="102" spans="4:11">
      <c r="D102" s="1"/>
      <c r="E102" s="1"/>
      <c r="F102" s="1"/>
      <c r="G102" s="1"/>
      <c r="J102" s="2"/>
      <c r="K102" s="2"/>
    </row>
    <row r="103" spans="4:11">
      <c r="D103" s="1"/>
      <c r="E103" s="1"/>
      <c r="F103" s="1"/>
      <c r="G103" s="1"/>
      <c r="J103" s="2"/>
      <c r="K103" s="2"/>
    </row>
    <row r="104" spans="4:11">
      <c r="D104" s="1"/>
      <c r="E104" s="1"/>
      <c r="F104" s="1"/>
      <c r="G104" s="1"/>
      <c r="J104" s="2"/>
      <c r="K104" s="2"/>
    </row>
    <row r="105" spans="4:11">
      <c r="D105" s="1"/>
      <c r="E105" s="1"/>
      <c r="F105" s="1"/>
      <c r="G105" s="1"/>
      <c r="J105" s="2"/>
      <c r="K105" s="2"/>
    </row>
    <row r="106" spans="4:11">
      <c r="D106" s="1"/>
      <c r="E106" s="1"/>
      <c r="F106" s="1"/>
      <c r="G106" s="1"/>
      <c r="J106" s="2"/>
      <c r="K106" s="2"/>
    </row>
    <row r="107" spans="4:11">
      <c r="D107" s="1"/>
      <c r="E107" s="1"/>
      <c r="F107" s="1"/>
      <c r="G107" s="1"/>
      <c r="J107" s="2"/>
      <c r="K107" s="2"/>
    </row>
    <row r="108" spans="4:11">
      <c r="D108" s="1"/>
      <c r="E108" s="1"/>
      <c r="F108" s="1"/>
      <c r="G108" s="1"/>
      <c r="J108" s="2"/>
      <c r="K108" s="2"/>
    </row>
    <row r="109" spans="4:11">
      <c r="D109" s="1"/>
      <c r="E109" s="1"/>
      <c r="F109" s="1"/>
      <c r="G109" s="1"/>
      <c r="J109" s="2"/>
      <c r="K109" s="2"/>
    </row>
    <row r="110" spans="4:11">
      <c r="D110" s="1"/>
      <c r="E110" s="1"/>
      <c r="F110" s="1"/>
      <c r="G110" s="1"/>
      <c r="J110" s="2"/>
      <c r="K110" s="2"/>
    </row>
    <row r="111" spans="4:11">
      <c r="D111" s="1"/>
      <c r="E111" s="1"/>
      <c r="F111" s="1"/>
      <c r="G111" s="1"/>
      <c r="J111" s="2"/>
      <c r="K111" s="2"/>
    </row>
    <row r="112" spans="4:11">
      <c r="D112" s="1"/>
      <c r="E112" s="1"/>
      <c r="F112" s="1"/>
      <c r="G112" s="1"/>
      <c r="J112" s="2"/>
      <c r="K112" s="2"/>
    </row>
    <row r="113" spans="4:11">
      <c r="D113" s="1"/>
      <c r="E113" s="1"/>
      <c r="F113" s="1"/>
      <c r="G113" s="1"/>
      <c r="J113" s="2"/>
      <c r="K113" s="2"/>
    </row>
    <row r="114" spans="4:11">
      <c r="D114" s="1"/>
      <c r="E114" s="1"/>
      <c r="F114" s="1"/>
      <c r="G114" s="1"/>
      <c r="J114" s="2"/>
      <c r="K114" s="2"/>
    </row>
    <row r="115" spans="4:11">
      <c r="D115" s="1"/>
      <c r="E115" s="1"/>
      <c r="F115" s="1"/>
      <c r="G115" s="1"/>
      <c r="J115" s="2"/>
      <c r="K115" s="2"/>
    </row>
    <row r="116" spans="4:11">
      <c r="D116" s="1"/>
      <c r="E116" s="1"/>
      <c r="F116" s="1"/>
      <c r="G116" s="1"/>
      <c r="J116" s="2"/>
      <c r="K116" s="2"/>
    </row>
    <row r="117" spans="4:11">
      <c r="D117" s="1"/>
      <c r="E117" s="1"/>
      <c r="F117" s="1"/>
      <c r="G117" s="1"/>
      <c r="J117" s="2"/>
      <c r="K117" s="2"/>
    </row>
    <row r="118" spans="4:11">
      <c r="D118" s="1"/>
      <c r="E118" s="1"/>
      <c r="F118" s="1"/>
      <c r="G118" s="1"/>
      <c r="J118" s="2"/>
      <c r="K118" s="2"/>
    </row>
    <row r="119" spans="4:11">
      <c r="D119" s="1"/>
      <c r="E119" s="1"/>
      <c r="F119" s="1"/>
      <c r="G119" s="1"/>
      <c r="J119" s="2"/>
      <c r="K119" s="2"/>
    </row>
    <row r="120" spans="4:11">
      <c r="D120" s="1"/>
      <c r="E120" s="1"/>
      <c r="F120" s="1"/>
      <c r="G120" s="1"/>
      <c r="J120" s="2"/>
      <c r="K120" s="2"/>
    </row>
    <row r="121" spans="4:11">
      <c r="D121" s="1"/>
      <c r="E121" s="1"/>
      <c r="F121" s="1"/>
      <c r="G121" s="1"/>
      <c r="J121" s="2"/>
      <c r="K121" s="2"/>
    </row>
    <row r="122" spans="4:11">
      <c r="D122" s="1"/>
      <c r="E122" s="1"/>
      <c r="F122" s="1"/>
      <c r="G122" s="1"/>
      <c r="J122" s="2"/>
      <c r="K122" s="2"/>
    </row>
    <row r="123" spans="4:11">
      <c r="D123" s="1"/>
      <c r="E123" s="1"/>
      <c r="F123" s="1"/>
      <c r="G123" s="1"/>
      <c r="J123" s="2"/>
      <c r="K123" s="2"/>
    </row>
    <row r="124" spans="4:11">
      <c r="D124" s="1"/>
      <c r="E124" s="1"/>
      <c r="F124" s="1"/>
      <c r="G124" s="1"/>
      <c r="J124" s="2"/>
      <c r="K124" s="2"/>
    </row>
    <row r="125" spans="4:11">
      <c r="D125" s="1"/>
      <c r="E125" s="1"/>
      <c r="F125" s="1"/>
      <c r="G125" s="1"/>
      <c r="J125" s="2"/>
      <c r="K125" s="2"/>
    </row>
    <row r="126" spans="4:11">
      <c r="D126" s="1"/>
      <c r="E126" s="1"/>
      <c r="F126" s="1"/>
      <c r="G126" s="1"/>
      <c r="J126" s="2"/>
      <c r="K126" s="2"/>
    </row>
    <row r="127" spans="4:11">
      <c r="D127" s="1"/>
      <c r="E127" s="1"/>
      <c r="F127" s="1"/>
      <c r="G127" s="1"/>
      <c r="J127" s="2"/>
      <c r="K127" s="2"/>
    </row>
    <row r="128" spans="4:11">
      <c r="D128" s="1"/>
      <c r="E128" s="1"/>
      <c r="F128" s="1"/>
      <c r="G128" s="1"/>
      <c r="J128" s="2"/>
      <c r="K128" s="2"/>
    </row>
    <row r="129" spans="4:11">
      <c r="D129" s="1"/>
      <c r="E129" s="1"/>
      <c r="F129" s="1"/>
      <c r="G129" s="1"/>
      <c r="J129" s="2"/>
      <c r="K129" s="2"/>
    </row>
    <row r="130" spans="4:11">
      <c r="D130" s="1"/>
      <c r="E130" s="1"/>
      <c r="F130" s="1"/>
      <c r="G130" s="1"/>
      <c r="J130" s="2"/>
      <c r="K130" s="2"/>
    </row>
    <row r="131" spans="4:11">
      <c r="D131" s="1"/>
      <c r="E131" s="1"/>
      <c r="F131" s="1"/>
      <c r="G131" s="1"/>
      <c r="J131" s="2"/>
      <c r="K131" s="2"/>
    </row>
    <row r="132" spans="4:11">
      <c r="D132" s="1"/>
      <c r="E132" s="1"/>
      <c r="F132" s="1"/>
      <c r="G132" s="1"/>
      <c r="J132" s="2"/>
      <c r="K132" s="2"/>
    </row>
    <row r="133" spans="4:11">
      <c r="D133" s="1"/>
      <c r="E133" s="1"/>
      <c r="F133" s="1"/>
      <c r="G133" s="1"/>
      <c r="J133" s="2"/>
      <c r="K133" s="2"/>
    </row>
    <row r="134" spans="4:11">
      <c r="D134" s="1"/>
      <c r="E134" s="1"/>
      <c r="F134" s="1"/>
      <c r="G134" s="1"/>
      <c r="J134" s="2"/>
      <c r="K134" s="2"/>
    </row>
    <row r="135" spans="4:11">
      <c r="D135" s="1"/>
      <c r="E135" s="1"/>
      <c r="F135" s="1"/>
      <c r="G135" s="1"/>
      <c r="J135" s="2"/>
      <c r="K135" s="2"/>
    </row>
    <row r="136" spans="4:11">
      <c r="D136" s="1"/>
      <c r="E136" s="1"/>
      <c r="F136" s="1"/>
      <c r="G136" s="1"/>
      <c r="J136" s="2"/>
      <c r="K136" s="2"/>
    </row>
    <row r="137" spans="4:11">
      <c r="D137" s="1"/>
      <c r="E137" s="1"/>
      <c r="F137" s="1"/>
      <c r="G137" s="1"/>
      <c r="J137" s="2"/>
      <c r="K137" s="2"/>
    </row>
    <row r="138" spans="4:11">
      <c r="D138" s="1"/>
      <c r="E138" s="1"/>
      <c r="F138" s="1"/>
      <c r="G138" s="1"/>
      <c r="J138" s="2"/>
      <c r="K138" s="2"/>
    </row>
    <row r="139" spans="4:11">
      <c r="D139" s="1"/>
      <c r="E139" s="1"/>
      <c r="F139" s="1"/>
      <c r="G139" s="1"/>
      <c r="J139" s="2"/>
      <c r="K139" s="2"/>
    </row>
    <row r="140" spans="4:11">
      <c r="D140" s="1"/>
      <c r="E140" s="1"/>
      <c r="F140" s="1"/>
      <c r="G140" s="1"/>
      <c r="J140" s="2"/>
      <c r="K140" s="2"/>
    </row>
    <row r="141" spans="4:11">
      <c r="D141" s="1"/>
      <c r="E141" s="1"/>
      <c r="F141" s="1"/>
      <c r="G141" s="1"/>
      <c r="J141" s="2"/>
      <c r="K141" s="2"/>
    </row>
    <row r="142" spans="4:11">
      <c r="D142" s="1"/>
      <c r="E142" s="1"/>
      <c r="F142" s="1"/>
      <c r="G142" s="1"/>
      <c r="J142" s="2"/>
      <c r="K142" s="2"/>
    </row>
    <row r="143" spans="4:11">
      <c r="D143" s="1"/>
      <c r="E143" s="1"/>
      <c r="F143" s="1"/>
      <c r="G143" s="1"/>
      <c r="J143" s="2"/>
      <c r="K143" s="2"/>
    </row>
    <row r="144" spans="4:11">
      <c r="D144" s="1"/>
      <c r="E144" s="1"/>
      <c r="F144" s="1"/>
      <c r="G144" s="1"/>
      <c r="J144" s="2"/>
      <c r="K144" s="2"/>
    </row>
    <row r="145" spans="4:11">
      <c r="D145" s="1"/>
      <c r="E145" s="1"/>
      <c r="F145" s="1"/>
      <c r="G145" s="1"/>
      <c r="J145" s="2"/>
      <c r="K145" s="2"/>
    </row>
    <row r="146" spans="4:11">
      <c r="D146" s="1"/>
      <c r="E146" s="1"/>
      <c r="F146" s="1"/>
      <c r="G146" s="1"/>
      <c r="J146" s="2"/>
      <c r="K146" s="2"/>
    </row>
    <row r="147" spans="4:11">
      <c r="D147" s="1"/>
      <c r="E147" s="1"/>
      <c r="F147" s="1"/>
      <c r="G147" s="1"/>
      <c r="J147" s="2"/>
      <c r="K147" s="2"/>
    </row>
    <row r="148" spans="4:11">
      <c r="D148" s="1"/>
      <c r="E148" s="1"/>
      <c r="F148" s="1"/>
      <c r="G148" s="1"/>
      <c r="J148" s="2"/>
      <c r="K148" s="2"/>
    </row>
    <row r="149" spans="4:11">
      <c r="D149" s="1"/>
      <c r="E149" s="1"/>
      <c r="F149" s="1"/>
      <c r="G149" s="1"/>
      <c r="J149" s="2"/>
      <c r="K149" s="2"/>
    </row>
    <row r="150" spans="4:11">
      <c r="D150" s="1"/>
      <c r="E150" s="1"/>
      <c r="F150" s="1"/>
      <c r="G150" s="1"/>
      <c r="J150" s="2"/>
      <c r="K150" s="2"/>
    </row>
    <row r="151" spans="4:11">
      <c r="D151" s="1"/>
      <c r="E151" s="1"/>
      <c r="F151" s="1"/>
      <c r="G151" s="1"/>
      <c r="J151" s="2"/>
      <c r="K151" s="2"/>
    </row>
    <row r="152" spans="4:11">
      <c r="D152" s="1"/>
      <c r="E152" s="1"/>
      <c r="F152" s="1"/>
      <c r="G152" s="1"/>
      <c r="J152" s="2"/>
      <c r="K152" s="2"/>
    </row>
    <row r="153" spans="4:11">
      <c r="D153" s="1"/>
      <c r="E153" s="1"/>
      <c r="F153" s="1"/>
      <c r="G153" s="1"/>
      <c r="J153" s="2"/>
      <c r="K153" s="2"/>
    </row>
    <row r="154" spans="4:11">
      <c r="D154" s="1"/>
      <c r="E154" s="1"/>
      <c r="F154" s="1"/>
      <c r="G154" s="1"/>
      <c r="J154" s="2"/>
      <c r="K154" s="2"/>
    </row>
    <row r="155" spans="4:11">
      <c r="D155" s="1"/>
      <c r="E155" s="1"/>
      <c r="F155" s="1"/>
      <c r="G155" s="1"/>
      <c r="J155" s="2"/>
      <c r="K155" s="2"/>
    </row>
    <row r="156" spans="4:11">
      <c r="D156" s="1"/>
      <c r="E156" s="1"/>
      <c r="F156" s="1"/>
      <c r="G156" s="1"/>
      <c r="J156" s="2"/>
      <c r="K156" s="2"/>
    </row>
    <row r="157" spans="4:11">
      <c r="D157" s="1"/>
      <c r="E157" s="1"/>
      <c r="F157" s="1"/>
      <c r="G157" s="1"/>
      <c r="J157" s="2"/>
      <c r="K157" s="2"/>
    </row>
    <row r="158" spans="4:11">
      <c r="D158" s="1"/>
      <c r="E158" s="1"/>
      <c r="F158" s="1"/>
      <c r="G158" s="1"/>
      <c r="J158" s="2"/>
      <c r="K158" s="2"/>
    </row>
    <row r="159" spans="4:11">
      <c r="D159" s="1"/>
      <c r="E159" s="1"/>
      <c r="F159" s="1"/>
      <c r="G159" s="1"/>
      <c r="J159" s="2"/>
      <c r="K159" s="2"/>
    </row>
    <row r="160" spans="4:11">
      <c r="D160" s="1"/>
      <c r="E160" s="1"/>
      <c r="F160" s="1"/>
      <c r="G160" s="1"/>
      <c r="J160" s="2"/>
      <c r="K160" s="2"/>
    </row>
    <row r="161" spans="4:11">
      <c r="D161" s="1"/>
      <c r="E161" s="1"/>
      <c r="F161" s="1"/>
      <c r="G161" s="1"/>
      <c r="J161" s="2"/>
      <c r="K161" s="2"/>
    </row>
    <row r="162" spans="4:11">
      <c r="D162" s="1"/>
      <c r="E162" s="1"/>
      <c r="F162" s="1"/>
      <c r="G162" s="1"/>
      <c r="J162" s="2"/>
      <c r="K162" s="2"/>
    </row>
    <row r="163" spans="4:11">
      <c r="D163" s="1"/>
      <c r="E163" s="1"/>
      <c r="F163" s="1"/>
      <c r="G163" s="1"/>
      <c r="J163" s="2"/>
      <c r="K163" s="2"/>
    </row>
    <row r="164" spans="4:11">
      <c r="D164" s="1"/>
      <c r="E164" s="1"/>
      <c r="F164" s="1"/>
      <c r="G164" s="1"/>
      <c r="J164" s="2"/>
      <c r="K164" s="2"/>
    </row>
    <row r="165" spans="4:11">
      <c r="D165" s="1"/>
      <c r="E165" s="1"/>
      <c r="F165" s="1"/>
      <c r="G165" s="1"/>
      <c r="J165" s="2"/>
      <c r="K165" s="2"/>
    </row>
    <row r="166" spans="4:11">
      <c r="D166" s="1"/>
      <c r="E166" s="1"/>
      <c r="F166" s="1"/>
      <c r="G166" s="1"/>
      <c r="J166" s="2"/>
      <c r="K166" s="2"/>
    </row>
    <row r="167" spans="4:11">
      <c r="D167" s="1"/>
      <c r="E167" s="1"/>
      <c r="F167" s="1"/>
      <c r="G167" s="1"/>
      <c r="J167" s="2"/>
      <c r="K167" s="2"/>
    </row>
    <row r="168" spans="4:11">
      <c r="D168" s="1"/>
      <c r="E168" s="1"/>
      <c r="F168" s="1"/>
      <c r="G168" s="1"/>
      <c r="J168" s="2"/>
      <c r="K168" s="2"/>
    </row>
    <row r="169" spans="4:11">
      <c r="D169" s="1"/>
      <c r="E169" s="1"/>
      <c r="F169" s="1"/>
      <c r="G169" s="1"/>
      <c r="J169" s="2"/>
      <c r="K169" s="2"/>
    </row>
    <row r="170" spans="4:11">
      <c r="D170" s="1"/>
      <c r="E170" s="1"/>
      <c r="F170" s="1"/>
      <c r="G170" s="1"/>
      <c r="J170" s="2"/>
      <c r="K170" s="2"/>
    </row>
    <row r="171" spans="4:11">
      <c r="D171" s="1"/>
      <c r="E171" s="1"/>
      <c r="F171" s="1"/>
      <c r="G171" s="1"/>
      <c r="J171" s="2"/>
      <c r="K171" s="2"/>
    </row>
    <row r="172" spans="4:11">
      <c r="D172" s="1"/>
      <c r="E172" s="1"/>
      <c r="F172" s="1"/>
      <c r="G172" s="1"/>
      <c r="J172" s="2"/>
      <c r="K172" s="2"/>
    </row>
    <row r="173" spans="4:11">
      <c r="D173" s="1"/>
      <c r="E173" s="1"/>
      <c r="F173" s="1"/>
      <c r="G173" s="1"/>
      <c r="J173" s="2"/>
      <c r="K173" s="2"/>
    </row>
    <row r="174" spans="4:11">
      <c r="D174" s="1"/>
      <c r="E174" s="1"/>
      <c r="F174" s="1"/>
      <c r="G174" s="1"/>
      <c r="J174" s="2"/>
      <c r="K174" s="2"/>
    </row>
    <row r="175" spans="4:11">
      <c r="D175" s="1"/>
      <c r="E175" s="1"/>
      <c r="F175" s="1"/>
      <c r="G175" s="1"/>
      <c r="J175" s="2"/>
      <c r="K175" s="2"/>
    </row>
    <row r="176" spans="4:11">
      <c r="D176" s="1"/>
      <c r="E176" s="1"/>
      <c r="F176" s="1"/>
      <c r="G176" s="1"/>
      <c r="J176" s="2"/>
      <c r="K176" s="2"/>
    </row>
    <row r="177" spans="4:11">
      <c r="D177" s="1"/>
      <c r="E177" s="1"/>
      <c r="F177" s="1"/>
      <c r="G177" s="1"/>
      <c r="J177" s="2"/>
      <c r="K177" s="2"/>
    </row>
    <row r="178" spans="4:11">
      <c r="D178" s="1"/>
      <c r="E178" s="1"/>
      <c r="F178" s="1"/>
      <c r="G178" s="1"/>
      <c r="J178" s="2"/>
      <c r="K178" s="2"/>
    </row>
    <row r="179" spans="4:11">
      <c r="D179" s="1"/>
      <c r="E179" s="1"/>
      <c r="F179" s="1"/>
      <c r="G179" s="1"/>
      <c r="J179" s="2"/>
      <c r="K179" s="2"/>
    </row>
    <row r="180" spans="4:11">
      <c r="D180" s="1"/>
      <c r="E180" s="1"/>
      <c r="F180" s="1"/>
      <c r="G180" s="1"/>
      <c r="J180" s="2"/>
      <c r="K180" s="2"/>
    </row>
    <row r="181" spans="4:11">
      <c r="D181" s="1"/>
      <c r="E181" s="1"/>
      <c r="F181" s="1"/>
      <c r="G181" s="1"/>
      <c r="J181" s="2"/>
      <c r="K181" s="2"/>
    </row>
    <row r="182" spans="4:11">
      <c r="D182" s="1"/>
      <c r="E182" s="1"/>
      <c r="F182" s="1"/>
      <c r="G182" s="1"/>
      <c r="J182" s="2"/>
      <c r="K182" s="2"/>
    </row>
    <row r="183" spans="4:11">
      <c r="D183" s="1"/>
      <c r="E183" s="1"/>
      <c r="F183" s="1"/>
      <c r="G183" s="1"/>
      <c r="J183" s="2"/>
      <c r="K183" s="2"/>
    </row>
    <row r="184" spans="4:11">
      <c r="D184" s="1"/>
      <c r="E184" s="1"/>
      <c r="F184" s="1"/>
      <c r="G184" s="1"/>
      <c r="J184" s="2"/>
      <c r="K184" s="2"/>
    </row>
    <row r="185" spans="4:11">
      <c r="D185" s="1"/>
      <c r="E185" s="1"/>
      <c r="F185" s="1"/>
      <c r="G185" s="1"/>
      <c r="J185" s="2"/>
      <c r="K185" s="2"/>
    </row>
    <row r="186" spans="4:11">
      <c r="D186" s="1"/>
      <c r="E186" s="1"/>
      <c r="F186" s="1"/>
      <c r="G186" s="1"/>
      <c r="J186" s="2"/>
      <c r="K186" s="2"/>
    </row>
    <row r="187" spans="4:11">
      <c r="D187" s="1"/>
      <c r="E187" s="1"/>
      <c r="F187" s="1"/>
      <c r="G187" s="1"/>
      <c r="J187" s="2"/>
      <c r="K187" s="2"/>
    </row>
    <row r="188" spans="4:11">
      <c r="D188" s="1"/>
      <c r="E188" s="1"/>
      <c r="F188" s="1"/>
      <c r="G188" s="1"/>
      <c r="J188" s="2"/>
      <c r="K188" s="2"/>
    </row>
    <row r="189" spans="4:11">
      <c r="D189" s="1"/>
      <c r="E189" s="1"/>
      <c r="F189" s="1"/>
      <c r="G189" s="1"/>
      <c r="J189" s="2"/>
      <c r="K189" s="2"/>
    </row>
    <row r="190" spans="4:11">
      <c r="D190" s="1"/>
      <c r="E190" s="1"/>
      <c r="F190" s="1"/>
      <c r="G190" s="1"/>
      <c r="J190" s="2"/>
      <c r="K190" s="2"/>
    </row>
    <row r="191" spans="4:11">
      <c r="D191" s="1"/>
      <c r="E191" s="1"/>
      <c r="F191" s="1"/>
      <c r="G191" s="1"/>
      <c r="J191" s="2"/>
      <c r="K191" s="2"/>
    </row>
    <row r="192" spans="4:11">
      <c r="D192" s="1"/>
      <c r="E192" s="1"/>
      <c r="F192" s="1"/>
      <c r="G192" s="1"/>
      <c r="J192" s="2"/>
      <c r="K192" s="2"/>
    </row>
    <row r="193" spans="4:11">
      <c r="D193" s="1"/>
      <c r="E193" s="1"/>
      <c r="F193" s="1"/>
      <c r="G193" s="1"/>
      <c r="J193" s="2"/>
      <c r="K193" s="2"/>
    </row>
    <row r="194" spans="4:11">
      <c r="D194" s="1"/>
      <c r="E194" s="1"/>
      <c r="F194" s="1"/>
      <c r="G194" s="1"/>
      <c r="J194" s="2"/>
      <c r="K194" s="2"/>
    </row>
    <row r="195" spans="4:11">
      <c r="D195" s="1"/>
      <c r="E195" s="1"/>
      <c r="F195" s="1"/>
      <c r="G195" s="1"/>
      <c r="J195" s="2"/>
      <c r="K195" s="2"/>
    </row>
    <row r="196" spans="4:11">
      <c r="D196" s="1"/>
      <c r="E196" s="1"/>
      <c r="F196" s="1"/>
      <c r="G196" s="1"/>
      <c r="J196" s="2"/>
      <c r="K196" s="2"/>
    </row>
    <row r="197" spans="4:11">
      <c r="D197" s="1"/>
      <c r="E197" s="1"/>
      <c r="F197" s="1"/>
      <c r="G197" s="1"/>
      <c r="J197" s="2"/>
      <c r="K197" s="2"/>
    </row>
    <row r="198" spans="4:11">
      <c r="D198" s="1"/>
      <c r="E198" s="1"/>
      <c r="F198" s="1"/>
      <c r="G198" s="1"/>
      <c r="J198" s="2"/>
      <c r="K198" s="2"/>
    </row>
    <row r="199" spans="4:11">
      <c r="D199" s="1"/>
      <c r="E199" s="1"/>
      <c r="F199" s="1"/>
      <c r="G199" s="1"/>
      <c r="J199" s="2"/>
      <c r="K199" s="2"/>
    </row>
    <row r="200" spans="4:11">
      <c r="D200" s="1"/>
      <c r="E200" s="1"/>
      <c r="F200" s="1"/>
      <c r="G200" s="1"/>
      <c r="J200" s="2"/>
      <c r="K200" s="2"/>
    </row>
    <row r="201" spans="4:11">
      <c r="D201" s="1"/>
      <c r="E201" s="1"/>
      <c r="F201" s="1"/>
      <c r="G201" s="1"/>
      <c r="J201" s="2"/>
      <c r="K201" s="2"/>
    </row>
    <row r="202" spans="4:11">
      <c r="D202" s="1"/>
      <c r="E202" s="1"/>
      <c r="F202" s="1"/>
      <c r="G202" s="1"/>
      <c r="J202" s="2"/>
      <c r="K202" s="2"/>
    </row>
    <row r="203" spans="4:11">
      <c r="D203" s="1"/>
      <c r="E203" s="1"/>
      <c r="F203" s="1"/>
      <c r="G203" s="1"/>
      <c r="J203" s="2"/>
      <c r="K203" s="2"/>
    </row>
    <row r="204" spans="4:11">
      <c r="D204" s="1"/>
      <c r="E204" s="1"/>
      <c r="F204" s="1"/>
      <c r="G204" s="1"/>
      <c r="J204" s="2"/>
      <c r="K204" s="2"/>
    </row>
    <row r="205" spans="4:11">
      <c r="D205" s="1"/>
      <c r="E205" s="1"/>
      <c r="F205" s="1"/>
      <c r="G205" s="1"/>
      <c r="J205" s="2"/>
      <c r="K205" s="2"/>
    </row>
    <row r="206" spans="4:11">
      <c r="D206" s="1"/>
      <c r="E206" s="1"/>
      <c r="F206" s="1"/>
      <c r="G206" s="1"/>
      <c r="J206" s="2"/>
      <c r="K206" s="2"/>
    </row>
    <row r="207" spans="4:11">
      <c r="D207" s="1"/>
      <c r="E207" s="1"/>
      <c r="F207" s="1"/>
      <c r="G207" s="1"/>
      <c r="J207" s="2"/>
      <c r="K207" s="2"/>
    </row>
    <row r="208" spans="4:11">
      <c r="D208" s="1"/>
      <c r="E208" s="1"/>
      <c r="F208" s="1"/>
      <c r="G208" s="1"/>
      <c r="J208" s="2"/>
      <c r="K208" s="2"/>
    </row>
    <row r="209" spans="4:11">
      <c r="D209" s="1"/>
      <c r="E209" s="1"/>
      <c r="F209" s="1"/>
      <c r="G209" s="1"/>
      <c r="J209" s="2"/>
      <c r="K209" s="2"/>
    </row>
    <row r="210" spans="4:11">
      <c r="D210" s="1"/>
      <c r="E210" s="1"/>
      <c r="F210" s="1"/>
      <c r="G210" s="1"/>
      <c r="J210" s="2"/>
      <c r="K210" s="2"/>
    </row>
    <row r="211" spans="4:11">
      <c r="D211" s="1"/>
      <c r="E211" s="1"/>
      <c r="F211" s="1"/>
      <c r="G211" s="1"/>
      <c r="J211" s="2"/>
      <c r="K211" s="2"/>
    </row>
    <row r="212" spans="4:11">
      <c r="D212" s="1"/>
      <c r="E212" s="1"/>
      <c r="F212" s="1"/>
      <c r="G212" s="1"/>
      <c r="J212" s="2"/>
      <c r="K212" s="2"/>
    </row>
    <row r="213" spans="4:11">
      <c r="D213" s="1"/>
      <c r="E213" s="1"/>
      <c r="F213" s="1"/>
      <c r="G213" s="1"/>
      <c r="J213" s="2"/>
      <c r="K213" s="2"/>
    </row>
    <row r="214" spans="4:11">
      <c r="D214" s="1"/>
      <c r="E214" s="1"/>
      <c r="F214" s="1"/>
      <c r="G214" s="1"/>
      <c r="J214" s="2"/>
      <c r="K214" s="2"/>
    </row>
    <row r="215" spans="4:11">
      <c r="D215" s="1"/>
      <c r="E215" s="1"/>
      <c r="F215" s="1"/>
      <c r="G215" s="1"/>
      <c r="J215" s="2"/>
      <c r="K215" s="2"/>
    </row>
    <row r="216" spans="4:11">
      <c r="D216" s="1"/>
      <c r="E216" s="1"/>
      <c r="F216" s="1"/>
      <c r="G216" s="1"/>
      <c r="J216" s="2"/>
      <c r="K216" s="2"/>
    </row>
    <row r="217" spans="4:11">
      <c r="D217" s="1"/>
      <c r="E217" s="1"/>
      <c r="F217" s="1"/>
      <c r="G217" s="1"/>
      <c r="J217" s="2"/>
      <c r="K217" s="2"/>
    </row>
    <row r="218" spans="4:11">
      <c r="D218" s="1"/>
      <c r="E218" s="1"/>
      <c r="F218" s="1"/>
      <c r="G218" s="1"/>
      <c r="J218" s="2"/>
      <c r="K218" s="2"/>
    </row>
    <row r="219" spans="4:11">
      <c r="D219" s="1"/>
      <c r="E219" s="1"/>
      <c r="F219" s="1"/>
      <c r="G219" s="1"/>
      <c r="J219" s="2"/>
      <c r="K219" s="2"/>
    </row>
    <row r="220" spans="4:11">
      <c r="D220" s="1"/>
      <c r="E220" s="1"/>
      <c r="F220" s="1"/>
      <c r="G220" s="1"/>
      <c r="J220" s="2"/>
      <c r="K220" s="2"/>
    </row>
    <row r="221" spans="4:11">
      <c r="D221" s="1"/>
      <c r="E221" s="1"/>
      <c r="F221" s="1"/>
      <c r="G221" s="1"/>
      <c r="J221" s="2"/>
      <c r="K221" s="2"/>
    </row>
    <row r="222" spans="4:11">
      <c r="D222" s="1"/>
      <c r="E222" s="1"/>
      <c r="F222" s="1"/>
      <c r="G222" s="1"/>
      <c r="J222" s="2"/>
      <c r="K222" s="2"/>
    </row>
    <row r="223" spans="4:11">
      <c r="D223" s="1"/>
      <c r="E223" s="1"/>
      <c r="F223" s="1"/>
      <c r="G223" s="1"/>
      <c r="J223" s="2"/>
      <c r="K223" s="2"/>
    </row>
    <row r="224" spans="4:11">
      <c r="D224" s="1"/>
      <c r="E224" s="1"/>
      <c r="F224" s="1"/>
      <c r="G224" s="1"/>
      <c r="J224" s="2"/>
      <c r="K224" s="2"/>
    </row>
    <row r="225" spans="4:11">
      <c r="D225" s="1"/>
      <c r="E225" s="1"/>
      <c r="F225" s="1"/>
      <c r="G225" s="1"/>
      <c r="J225" s="2"/>
      <c r="K225" s="2"/>
    </row>
    <row r="226" spans="4:11">
      <c r="D226" s="1"/>
      <c r="E226" s="1"/>
      <c r="F226" s="1"/>
      <c r="G226" s="1"/>
      <c r="J226" s="2"/>
      <c r="K226" s="2"/>
    </row>
    <row r="227" spans="4:11">
      <c r="D227" s="1"/>
      <c r="E227" s="1"/>
      <c r="F227" s="1"/>
      <c r="G227" s="1"/>
      <c r="J227" s="2"/>
      <c r="K227" s="2"/>
    </row>
    <row r="228" spans="4:11">
      <c r="D228" s="1"/>
      <c r="E228" s="1"/>
      <c r="F228" s="1"/>
      <c r="G228" s="1"/>
      <c r="J228" s="2"/>
      <c r="K228" s="2"/>
    </row>
    <row r="229" spans="4:11">
      <c r="D229" s="1"/>
      <c r="E229" s="1"/>
      <c r="F229" s="1"/>
      <c r="G229" s="1"/>
      <c r="J229" s="2"/>
      <c r="K229" s="2"/>
    </row>
    <row r="230" spans="4:11">
      <c r="D230" s="1"/>
      <c r="E230" s="1"/>
      <c r="F230" s="1"/>
      <c r="G230" s="1"/>
      <c r="J230" s="2"/>
      <c r="K230" s="2"/>
    </row>
    <row r="231" spans="4:11">
      <c r="D231" s="1"/>
      <c r="E231" s="1"/>
      <c r="F231" s="1"/>
      <c r="G231" s="1"/>
      <c r="J231" s="2"/>
      <c r="K231" s="2"/>
    </row>
    <row r="232" spans="4:11">
      <c r="D232" s="1"/>
      <c r="E232" s="1"/>
      <c r="F232" s="1"/>
      <c r="G232" s="1"/>
      <c r="J232" s="2"/>
      <c r="K232" s="2"/>
    </row>
    <row r="233" spans="4:11">
      <c r="D233" s="1"/>
      <c r="E233" s="1"/>
      <c r="F233" s="1"/>
      <c r="G233" s="1"/>
      <c r="J233" s="2"/>
      <c r="K233" s="2"/>
    </row>
    <row r="234" spans="4:11">
      <c r="D234" s="1"/>
      <c r="E234" s="1"/>
      <c r="F234" s="1"/>
      <c r="G234" s="1"/>
      <c r="J234" s="2"/>
      <c r="K234" s="2"/>
    </row>
    <row r="235" spans="4:11">
      <c r="D235" s="1"/>
      <c r="E235" s="1"/>
      <c r="F235" s="1"/>
      <c r="G235" s="1"/>
      <c r="J235" s="2"/>
      <c r="K235" s="2"/>
    </row>
    <row r="236" spans="4:11">
      <c r="D236" s="1"/>
      <c r="E236" s="1"/>
      <c r="F236" s="1"/>
      <c r="G236" s="1"/>
      <c r="J236" s="2"/>
      <c r="K236" s="2"/>
    </row>
    <row r="237" spans="4:11">
      <c r="D237" s="1"/>
      <c r="E237" s="1"/>
      <c r="F237" s="1"/>
      <c r="G237" s="1"/>
      <c r="J237" s="2"/>
      <c r="K237" s="2"/>
    </row>
    <row r="238" spans="4:11">
      <c r="D238" s="1"/>
      <c r="E238" s="1"/>
      <c r="F238" s="1"/>
      <c r="G238" s="1"/>
      <c r="J238" s="2"/>
      <c r="K238" s="2"/>
    </row>
    <row r="239" spans="4:11">
      <c r="D239" s="1"/>
      <c r="E239" s="1"/>
      <c r="F239" s="1"/>
      <c r="G239" s="1"/>
      <c r="J239" s="2"/>
      <c r="K239" s="2"/>
    </row>
    <row r="240" spans="4:11">
      <c r="D240" s="1"/>
      <c r="E240" s="1"/>
      <c r="F240" s="1"/>
      <c r="G240" s="1"/>
      <c r="J240" s="2"/>
      <c r="K240" s="2"/>
    </row>
    <row r="241" spans="4:11">
      <c r="D241" s="1"/>
      <c r="E241" s="1"/>
      <c r="F241" s="1"/>
      <c r="G241" s="1"/>
      <c r="J241" s="2"/>
      <c r="K241" s="2"/>
    </row>
    <row r="242" spans="4:11">
      <c r="D242" s="1"/>
      <c r="E242" s="1"/>
      <c r="F242" s="1"/>
      <c r="G242" s="1"/>
      <c r="J242" s="2"/>
      <c r="K242" s="2"/>
    </row>
    <row r="243" spans="4:11">
      <c r="D243" s="1"/>
      <c r="E243" s="1"/>
      <c r="F243" s="1"/>
      <c r="G243" s="1"/>
      <c r="J243" s="2"/>
      <c r="K243" s="2"/>
    </row>
    <row r="244" spans="4:11">
      <c r="D244" s="1"/>
      <c r="E244" s="1"/>
      <c r="F244" s="1"/>
      <c r="G244" s="1"/>
      <c r="J244" s="2"/>
      <c r="K244" s="2"/>
    </row>
    <row r="245" spans="4:11">
      <c r="D245" s="1"/>
      <c r="E245" s="1"/>
      <c r="F245" s="1"/>
      <c r="G245" s="1"/>
      <c r="J245" s="2"/>
      <c r="K245" s="2"/>
    </row>
    <row r="246" spans="4:11">
      <c r="D246" s="1"/>
      <c r="E246" s="1"/>
      <c r="F246" s="1"/>
      <c r="G246" s="1"/>
      <c r="J246" s="2"/>
      <c r="K246" s="2"/>
    </row>
    <row r="247" spans="4:11">
      <c r="D247" s="1"/>
      <c r="E247" s="1"/>
      <c r="F247" s="1"/>
      <c r="G247" s="1"/>
      <c r="J247" s="2"/>
      <c r="K247" s="2"/>
    </row>
    <row r="248" spans="4:11">
      <c r="D248" s="1"/>
      <c r="E248" s="1"/>
      <c r="F248" s="1"/>
      <c r="G248" s="1"/>
      <c r="J248" s="2"/>
      <c r="K248" s="2"/>
    </row>
    <row r="249" spans="4:11">
      <c r="D249" s="1"/>
      <c r="E249" s="1"/>
      <c r="F249" s="1"/>
      <c r="G249" s="1"/>
      <c r="J249" s="2"/>
      <c r="K249" s="2"/>
    </row>
    <row r="250" spans="4:11">
      <c r="D250" s="1"/>
      <c r="E250" s="1"/>
      <c r="F250" s="1"/>
      <c r="G250" s="1"/>
      <c r="J250" s="2"/>
      <c r="K250" s="2"/>
    </row>
    <row r="251" spans="4:11">
      <c r="D251" s="1"/>
      <c r="E251" s="1"/>
      <c r="F251" s="1"/>
      <c r="G251" s="1"/>
      <c r="J251" s="2"/>
      <c r="K251" s="2"/>
    </row>
    <row r="252" spans="4:11">
      <c r="D252" s="1"/>
      <c r="E252" s="1"/>
      <c r="F252" s="1"/>
      <c r="G252" s="1"/>
      <c r="J252" s="2"/>
      <c r="K252" s="2"/>
    </row>
    <row r="253" spans="4:11">
      <c r="D253" s="1"/>
      <c r="E253" s="1"/>
      <c r="F253" s="1"/>
      <c r="G253" s="1"/>
      <c r="J253" s="2"/>
      <c r="K253" s="2"/>
    </row>
    <row r="254" spans="4:11">
      <c r="D254" s="1"/>
      <c r="E254" s="1"/>
      <c r="F254" s="1"/>
      <c r="G254" s="1"/>
      <c r="J254" s="2"/>
      <c r="K254" s="2"/>
    </row>
    <row r="255" spans="4:11">
      <c r="D255" s="1"/>
      <c r="E255" s="1"/>
      <c r="F255" s="1"/>
      <c r="G255" s="1"/>
      <c r="J255" s="2"/>
      <c r="K255" s="2"/>
    </row>
    <row r="256" spans="4:11">
      <c r="D256" s="1"/>
      <c r="E256" s="1"/>
      <c r="F256" s="1"/>
      <c r="G256" s="1"/>
      <c r="J256" s="2"/>
      <c r="K256" s="2"/>
    </row>
    <row r="257" spans="4:11">
      <c r="D257" s="1"/>
      <c r="E257" s="1"/>
      <c r="F257" s="1"/>
      <c r="G257" s="1"/>
      <c r="J257" s="2"/>
      <c r="K257" s="2"/>
    </row>
    <row r="258" spans="4:11">
      <c r="D258" s="1"/>
      <c r="E258" s="1"/>
      <c r="F258" s="1"/>
      <c r="G258" s="1"/>
      <c r="J258" s="2"/>
      <c r="K258" s="2"/>
    </row>
    <row r="259" spans="4:11">
      <c r="D259" s="1"/>
      <c r="E259" s="1"/>
      <c r="F259" s="1"/>
      <c r="G259" s="1"/>
      <c r="J259" s="2"/>
      <c r="K259" s="2"/>
    </row>
    <row r="260" spans="4:11">
      <c r="D260" s="1"/>
      <c r="E260" s="1"/>
      <c r="F260" s="1"/>
      <c r="G260" s="1"/>
      <c r="J260" s="2"/>
      <c r="K260" s="2"/>
    </row>
    <row r="261" spans="4:11">
      <c r="D261" s="1"/>
      <c r="E261" s="1"/>
      <c r="F261" s="1"/>
      <c r="G261" s="1"/>
      <c r="J261" s="2"/>
      <c r="K261" s="2"/>
    </row>
    <row r="262" spans="4:11">
      <c r="D262" s="1"/>
      <c r="E262" s="1"/>
      <c r="F262" s="1"/>
      <c r="G262" s="1"/>
      <c r="J262" s="2"/>
      <c r="K262" s="2"/>
    </row>
    <row r="263" spans="4:11">
      <c r="D263" s="1"/>
      <c r="E263" s="1"/>
      <c r="F263" s="1"/>
      <c r="G263" s="1"/>
      <c r="J263" s="2"/>
      <c r="K263" s="2"/>
    </row>
    <row r="264" spans="4:11">
      <c r="D264" s="1"/>
      <c r="E264" s="1"/>
      <c r="F264" s="1"/>
      <c r="G264" s="1"/>
      <c r="J264" s="2"/>
      <c r="K264" s="2"/>
    </row>
    <row r="265" spans="4:11">
      <c r="D265" s="1"/>
      <c r="E265" s="1"/>
      <c r="F265" s="1"/>
      <c r="G265" s="1"/>
      <c r="J265" s="2"/>
      <c r="K265" s="2"/>
    </row>
    <row r="266" spans="4:11">
      <c r="D266" s="1"/>
      <c r="E266" s="1"/>
      <c r="F266" s="1"/>
      <c r="G266" s="1"/>
      <c r="J266" s="2"/>
      <c r="K266" s="2"/>
    </row>
    <row r="267" spans="4:11">
      <c r="D267" s="1"/>
      <c r="E267" s="1"/>
      <c r="F267" s="1"/>
      <c r="G267" s="1"/>
      <c r="J267" s="2"/>
      <c r="K267" s="2"/>
    </row>
    <row r="268" spans="4:11">
      <c r="D268" s="1"/>
      <c r="E268" s="1"/>
      <c r="F268" s="1"/>
      <c r="G268" s="1"/>
      <c r="J268" s="2"/>
      <c r="K268" s="2"/>
    </row>
    <row r="269" spans="4:11">
      <c r="D269" s="1"/>
      <c r="E269" s="1"/>
      <c r="F269" s="1"/>
      <c r="G269" s="1"/>
      <c r="J269" s="2"/>
      <c r="K269" s="2"/>
    </row>
    <row r="270" spans="4:11">
      <c r="D270" s="1"/>
      <c r="E270" s="1"/>
      <c r="F270" s="1"/>
      <c r="G270" s="1"/>
      <c r="J270" s="2"/>
      <c r="K270" s="2"/>
    </row>
    <row r="271" spans="4:11">
      <c r="D271" s="1"/>
      <c r="E271" s="1"/>
      <c r="F271" s="1"/>
      <c r="G271" s="1"/>
      <c r="J271" s="2"/>
      <c r="K271" s="2"/>
    </row>
    <row r="272" spans="4:11">
      <c r="D272" s="1"/>
      <c r="E272" s="1"/>
      <c r="F272" s="1"/>
      <c r="G272" s="1"/>
      <c r="J272" s="2"/>
      <c r="K272" s="2"/>
    </row>
    <row r="273" spans="4:11">
      <c r="D273" s="1"/>
      <c r="E273" s="1"/>
      <c r="F273" s="1"/>
      <c r="G273" s="1"/>
      <c r="J273" s="2"/>
      <c r="K273" s="2"/>
    </row>
    <row r="274" spans="4:11">
      <c r="D274" s="1"/>
      <c r="E274" s="1"/>
      <c r="F274" s="1"/>
      <c r="G274" s="1"/>
      <c r="J274" s="2"/>
      <c r="K274" s="2"/>
    </row>
    <row r="275" spans="4:11">
      <c r="D275" s="1"/>
      <c r="E275" s="1"/>
      <c r="F275" s="1"/>
      <c r="G275" s="1"/>
      <c r="J275" s="2"/>
      <c r="K275" s="2"/>
    </row>
    <row r="276" spans="4:11">
      <c r="D276" s="1"/>
      <c r="E276" s="1"/>
      <c r="F276" s="1"/>
      <c r="G276" s="1"/>
      <c r="J276" s="2"/>
      <c r="K276" s="2"/>
    </row>
    <row r="277" spans="4:11">
      <c r="D277" s="1"/>
      <c r="E277" s="1"/>
      <c r="F277" s="1"/>
      <c r="G277" s="1"/>
      <c r="J277" s="2"/>
      <c r="K277" s="2"/>
    </row>
    <row r="278" spans="4:11">
      <c r="D278" s="1"/>
      <c r="E278" s="1"/>
      <c r="F278" s="1"/>
      <c r="G278" s="1"/>
      <c r="J278" s="2"/>
      <c r="K278" s="2"/>
    </row>
    <row r="279" spans="4:11">
      <c r="D279" s="1"/>
      <c r="E279" s="1"/>
      <c r="F279" s="1"/>
      <c r="G279" s="1"/>
      <c r="J279" s="2"/>
      <c r="K279" s="2"/>
    </row>
    <row r="280" spans="4:11">
      <c r="D280" s="1"/>
      <c r="E280" s="1"/>
      <c r="F280" s="1"/>
      <c r="G280" s="1"/>
      <c r="J280" s="2"/>
      <c r="K280" s="2"/>
    </row>
    <row r="281" spans="4:11">
      <c r="D281" s="1"/>
      <c r="E281" s="1"/>
      <c r="F281" s="1"/>
      <c r="G281" s="1"/>
      <c r="J281" s="2"/>
      <c r="K281" s="2"/>
    </row>
    <row r="282" spans="4:11">
      <c r="D282" s="1"/>
      <c r="E282" s="1"/>
      <c r="F282" s="1"/>
      <c r="G282" s="1"/>
      <c r="J282" s="2"/>
      <c r="K282" s="2"/>
    </row>
    <row r="283" spans="4:11">
      <c r="D283" s="1"/>
      <c r="E283" s="1"/>
      <c r="F283" s="1"/>
      <c r="G283" s="1"/>
      <c r="J283" s="2"/>
      <c r="K283" s="2"/>
    </row>
    <row r="284" spans="4:11">
      <c r="D284" s="1"/>
      <c r="E284" s="1"/>
      <c r="F284" s="1"/>
      <c r="G284" s="1"/>
      <c r="J284" s="2"/>
      <c r="K284" s="2"/>
    </row>
    <row r="285" spans="4:11">
      <c r="D285" s="1"/>
      <c r="E285" s="1"/>
      <c r="F285" s="1"/>
      <c r="G285" s="1"/>
      <c r="J285" s="2"/>
      <c r="K285" s="2"/>
    </row>
    <row r="286" spans="4:11">
      <c r="D286" s="1"/>
      <c r="E286" s="1"/>
      <c r="F286" s="1"/>
      <c r="G286" s="1"/>
      <c r="J286" s="2"/>
      <c r="K286" s="2"/>
    </row>
    <row r="287" spans="4:11">
      <c r="D287" s="1"/>
      <c r="E287" s="1"/>
      <c r="F287" s="1"/>
      <c r="G287" s="1"/>
      <c r="J287" s="2"/>
      <c r="K287" s="2"/>
    </row>
    <row r="288" spans="4:11">
      <c r="D288" s="1"/>
      <c r="E288" s="1"/>
      <c r="F288" s="1"/>
      <c r="G288" s="1"/>
      <c r="J288" s="2"/>
      <c r="K288" s="2"/>
    </row>
    <row r="289" spans="4:11">
      <c r="D289" s="1"/>
      <c r="E289" s="1"/>
      <c r="F289" s="1"/>
      <c r="G289" s="1"/>
      <c r="J289" s="2"/>
      <c r="K289" s="2"/>
    </row>
    <row r="290" spans="4:11">
      <c r="D290" s="1"/>
      <c r="E290" s="1"/>
      <c r="F290" s="1"/>
      <c r="G290" s="1"/>
      <c r="J290" s="2"/>
      <c r="K290" s="2"/>
    </row>
    <row r="291" spans="4:11">
      <c r="D291" s="1"/>
      <c r="E291" s="1"/>
      <c r="F291" s="1"/>
      <c r="G291" s="1"/>
      <c r="J291" s="2"/>
      <c r="K291" s="2"/>
    </row>
    <row r="292" spans="4:11">
      <c r="D292" s="1"/>
      <c r="E292" s="1"/>
      <c r="F292" s="1"/>
      <c r="G292" s="1"/>
      <c r="J292" s="2"/>
      <c r="K292" s="2"/>
    </row>
    <row r="293" spans="4:11">
      <c r="D293" s="1"/>
      <c r="E293" s="1"/>
      <c r="F293" s="1"/>
      <c r="G293" s="1"/>
      <c r="J293" s="2"/>
      <c r="K293" s="2"/>
    </row>
    <row r="294" spans="4:11">
      <c r="D294" s="1"/>
      <c r="E294" s="1"/>
      <c r="F294" s="1"/>
      <c r="G294" s="1"/>
      <c r="J294" s="2"/>
      <c r="K294" s="2"/>
    </row>
    <row r="295" spans="4:11">
      <c r="D295" s="1"/>
      <c r="E295" s="1"/>
      <c r="F295" s="1"/>
      <c r="G295" s="1"/>
      <c r="J295" s="2"/>
      <c r="K295" s="2"/>
    </row>
    <row r="296" spans="4:11">
      <c r="D296" s="1"/>
      <c r="E296" s="1"/>
      <c r="F296" s="1"/>
      <c r="G296" s="1"/>
      <c r="J296" s="2"/>
      <c r="K296" s="2"/>
    </row>
    <row r="297" spans="4:11">
      <c r="D297" s="1"/>
      <c r="E297" s="1"/>
      <c r="F297" s="1"/>
      <c r="G297" s="1"/>
      <c r="J297" s="2"/>
      <c r="K297" s="2"/>
    </row>
    <row r="298" spans="4:11">
      <c r="D298" s="1"/>
      <c r="E298" s="1"/>
      <c r="F298" s="1"/>
      <c r="G298" s="1"/>
      <c r="J298" s="2"/>
      <c r="K298" s="2"/>
    </row>
    <row r="299" spans="4:11">
      <c r="D299" s="1"/>
      <c r="E299" s="1"/>
      <c r="F299" s="1"/>
      <c r="G299" s="1"/>
      <c r="J299" s="2"/>
      <c r="K299" s="2"/>
    </row>
    <row r="300" spans="4:11">
      <c r="D300" s="1"/>
      <c r="E300" s="1"/>
      <c r="F300" s="1"/>
      <c r="G300" s="1"/>
      <c r="J300" s="2"/>
      <c r="K300" s="2"/>
    </row>
    <row r="301" spans="4:11">
      <c r="D301" s="1"/>
      <c r="E301" s="1"/>
      <c r="F301" s="1"/>
      <c r="G301" s="1"/>
      <c r="J301" s="2"/>
      <c r="K301" s="2"/>
    </row>
    <row r="302" spans="4:11">
      <c r="D302" s="1"/>
      <c r="E302" s="1"/>
      <c r="F302" s="1"/>
      <c r="G302" s="1"/>
      <c r="J302" s="2"/>
      <c r="K302" s="2"/>
    </row>
    <row r="303" spans="4:11">
      <c r="D303" s="1"/>
      <c r="E303" s="1"/>
      <c r="F303" s="1"/>
      <c r="G303" s="1"/>
      <c r="J303" s="2"/>
      <c r="K303" s="2"/>
    </row>
    <row r="304" spans="4:11">
      <c r="D304" s="1"/>
      <c r="E304" s="1"/>
      <c r="F304" s="1"/>
      <c r="G304" s="1"/>
      <c r="J304" s="2"/>
      <c r="K304" s="2"/>
    </row>
    <row r="305" spans="4:11">
      <c r="D305" s="1"/>
      <c r="E305" s="1"/>
      <c r="F305" s="1"/>
      <c r="G305" s="1"/>
      <c r="J305" s="2"/>
      <c r="K305" s="2"/>
    </row>
    <row r="306" spans="4:11">
      <c r="D306" s="1"/>
      <c r="E306" s="1"/>
      <c r="F306" s="1"/>
      <c r="G306" s="1"/>
      <c r="J306" s="2"/>
      <c r="K306" s="2"/>
    </row>
    <row r="307" spans="4:11">
      <c r="D307" s="1"/>
      <c r="E307" s="1"/>
      <c r="F307" s="1"/>
      <c r="G307" s="1"/>
      <c r="J307" s="2"/>
      <c r="K307" s="2"/>
    </row>
    <row r="308" spans="4:11">
      <c r="D308" s="1"/>
      <c r="E308" s="1"/>
      <c r="F308" s="1"/>
      <c r="G308" s="1"/>
      <c r="J308" s="2"/>
      <c r="K308" s="2"/>
    </row>
    <row r="309" spans="4:11">
      <c r="D309" s="1"/>
      <c r="E309" s="1"/>
      <c r="F309" s="1"/>
      <c r="G309" s="1"/>
      <c r="J309" s="2"/>
      <c r="K309" s="2"/>
    </row>
    <row r="310" spans="4:11">
      <c r="D310" s="1"/>
      <c r="E310" s="1"/>
      <c r="F310" s="1"/>
      <c r="G310" s="1"/>
      <c r="J310" s="2"/>
      <c r="K310" s="2"/>
    </row>
    <row r="311" spans="4:11">
      <c r="D311" s="1"/>
      <c r="E311" s="1"/>
      <c r="F311" s="1"/>
      <c r="G311" s="1"/>
      <c r="J311" s="2"/>
      <c r="K311" s="2"/>
    </row>
    <row r="312" spans="4:11">
      <c r="D312" s="1"/>
      <c r="E312" s="1"/>
      <c r="F312" s="1"/>
      <c r="G312" s="1"/>
      <c r="J312" s="2"/>
      <c r="K312" s="2"/>
    </row>
    <row r="313" spans="4:11">
      <c r="D313" s="1"/>
      <c r="E313" s="1"/>
      <c r="F313" s="1"/>
      <c r="G313" s="1"/>
      <c r="J313" s="2"/>
      <c r="K313" s="2"/>
    </row>
    <row r="314" spans="4:11">
      <c r="D314" s="1"/>
      <c r="E314" s="1"/>
      <c r="F314" s="1"/>
      <c r="G314" s="1"/>
      <c r="J314" s="2"/>
      <c r="K314" s="2"/>
    </row>
    <row r="315" spans="4:11">
      <c r="D315" s="1"/>
      <c r="E315" s="1"/>
      <c r="F315" s="1"/>
      <c r="G315" s="1"/>
      <c r="J315" s="2"/>
      <c r="K315" s="2"/>
    </row>
    <row r="316" spans="4:11">
      <c r="D316" s="1"/>
      <c r="E316" s="1"/>
      <c r="F316" s="1"/>
      <c r="G316" s="1"/>
      <c r="J316" s="2"/>
      <c r="K316" s="2"/>
    </row>
    <row r="317" spans="4:11">
      <c r="D317" s="1"/>
      <c r="E317" s="1"/>
      <c r="F317" s="1"/>
      <c r="G317" s="1"/>
      <c r="J317" s="2"/>
      <c r="K317" s="2"/>
    </row>
    <row r="318" spans="4:11">
      <c r="D318" s="1"/>
      <c r="E318" s="1"/>
      <c r="F318" s="1"/>
      <c r="G318" s="1"/>
      <c r="J318" s="2"/>
      <c r="K318" s="2"/>
    </row>
    <row r="319" spans="4:11">
      <c r="D319" s="1"/>
      <c r="E319" s="1"/>
      <c r="F319" s="1"/>
      <c r="G319" s="1"/>
      <c r="J319" s="2"/>
      <c r="K319" s="2"/>
    </row>
    <row r="320" spans="4:11">
      <c r="D320" s="1"/>
      <c r="E320" s="1"/>
      <c r="F320" s="1"/>
      <c r="G320" s="1"/>
      <c r="J320" s="2"/>
      <c r="K320" s="2"/>
    </row>
    <row r="321" spans="4:11">
      <c r="D321" s="1"/>
      <c r="E321" s="1"/>
      <c r="F321" s="1"/>
      <c r="G321" s="1"/>
      <c r="J321" s="2"/>
      <c r="K321" s="2"/>
    </row>
    <row r="322" spans="4:11">
      <c r="D322" s="1"/>
      <c r="E322" s="1"/>
      <c r="F322" s="1"/>
      <c r="G322" s="1"/>
      <c r="J322" s="2"/>
      <c r="K322" s="2"/>
    </row>
    <row r="323" spans="4:11">
      <c r="D323" s="1"/>
      <c r="E323" s="1"/>
      <c r="F323" s="1"/>
      <c r="G323" s="1"/>
      <c r="J323" s="2"/>
      <c r="K323" s="2"/>
    </row>
    <row r="324" spans="4:11">
      <c r="D324" s="1"/>
      <c r="E324" s="1"/>
      <c r="F324" s="1"/>
      <c r="G324" s="1"/>
      <c r="J324" s="2"/>
      <c r="K324" s="2"/>
    </row>
    <row r="325" spans="4:11">
      <c r="D325" s="1"/>
      <c r="E325" s="1"/>
      <c r="F325" s="1"/>
      <c r="G325" s="1"/>
      <c r="J325" s="2"/>
      <c r="K325" s="2"/>
    </row>
    <row r="326" spans="4:11">
      <c r="D326" s="1"/>
      <c r="E326" s="1"/>
      <c r="F326" s="1"/>
      <c r="G326" s="1"/>
      <c r="J326" s="2"/>
      <c r="K326" s="2"/>
    </row>
    <row r="327" spans="4:11">
      <c r="D327" s="1"/>
      <c r="E327" s="1"/>
      <c r="F327" s="1"/>
      <c r="G327" s="1"/>
      <c r="J327" s="2"/>
      <c r="K327" s="2"/>
    </row>
    <row r="328" spans="4:11">
      <c r="D328" s="1"/>
      <c r="E328" s="1"/>
      <c r="F328" s="1"/>
      <c r="G328" s="1"/>
      <c r="J328" s="2"/>
      <c r="K328" s="2"/>
    </row>
    <row r="329" spans="4:11">
      <c r="D329" s="1"/>
      <c r="E329" s="1"/>
      <c r="F329" s="1"/>
      <c r="G329" s="1"/>
      <c r="J329" s="2"/>
      <c r="K329" s="2"/>
    </row>
    <row r="330" spans="4:11">
      <c r="D330" s="1"/>
      <c r="E330" s="1"/>
      <c r="F330" s="1"/>
      <c r="G330" s="1"/>
      <c r="J330" s="2"/>
      <c r="K330" s="2"/>
    </row>
    <row r="331" spans="4:11">
      <c r="D331" s="1"/>
      <c r="E331" s="1"/>
      <c r="F331" s="1"/>
      <c r="G331" s="1"/>
      <c r="J331" s="2"/>
      <c r="K331" s="2"/>
    </row>
    <row r="332" spans="4:11">
      <c r="D332" s="1"/>
      <c r="E332" s="1"/>
      <c r="F332" s="1"/>
      <c r="G332" s="1"/>
      <c r="J332" s="2"/>
      <c r="K332" s="2"/>
    </row>
    <row r="333" spans="4:11">
      <c r="D333" s="1"/>
      <c r="E333" s="1"/>
      <c r="F333" s="1"/>
      <c r="G333" s="1"/>
      <c r="J333" s="2"/>
      <c r="K333" s="2"/>
    </row>
    <row r="334" spans="4:11">
      <c r="D334" s="1"/>
      <c r="E334" s="1"/>
      <c r="F334" s="1"/>
      <c r="G334" s="1"/>
      <c r="J334" s="2"/>
      <c r="K334" s="2"/>
    </row>
    <row r="335" spans="4:11">
      <c r="D335" s="1"/>
      <c r="E335" s="1"/>
      <c r="F335" s="1"/>
      <c r="G335" s="1"/>
      <c r="J335" s="2"/>
      <c r="K335" s="2"/>
    </row>
    <row r="336" spans="4:11">
      <c r="D336" s="1"/>
      <c r="E336" s="1"/>
      <c r="F336" s="1"/>
      <c r="G336" s="1"/>
      <c r="J336" s="2"/>
      <c r="K336" s="2"/>
    </row>
    <row r="337" spans="4:11">
      <c r="D337" s="1"/>
      <c r="E337" s="1"/>
      <c r="F337" s="1"/>
      <c r="G337" s="1"/>
      <c r="J337" s="2"/>
      <c r="K337" s="2"/>
    </row>
    <row r="338" spans="4:11">
      <c r="D338" s="1"/>
      <c r="E338" s="1"/>
      <c r="F338" s="1"/>
      <c r="G338" s="1"/>
      <c r="J338" s="2"/>
      <c r="K338" s="2"/>
    </row>
    <row r="339" spans="4:11">
      <c r="D339" s="1"/>
      <c r="E339" s="1"/>
      <c r="F339" s="1"/>
      <c r="G339" s="1"/>
      <c r="J339" s="2"/>
      <c r="K339" s="2"/>
    </row>
    <row r="340" spans="4:11">
      <c r="D340" s="1"/>
      <c r="E340" s="1"/>
      <c r="F340" s="1"/>
      <c r="G340" s="1"/>
      <c r="J340" s="2"/>
      <c r="K340" s="2"/>
    </row>
    <row r="341" spans="4:11">
      <c r="D341" s="1"/>
      <c r="E341" s="1"/>
      <c r="F341" s="1"/>
      <c r="G341" s="1"/>
      <c r="J341" s="2"/>
      <c r="K341" s="2"/>
    </row>
    <row r="342" spans="4:11">
      <c r="D342" s="1"/>
      <c r="E342" s="1"/>
      <c r="F342" s="1"/>
      <c r="G342" s="1"/>
      <c r="J342" s="2"/>
      <c r="K342" s="2"/>
    </row>
    <row r="343" spans="4:11">
      <c r="D343" s="1"/>
      <c r="E343" s="1"/>
      <c r="F343" s="1"/>
      <c r="G343" s="1"/>
      <c r="J343" s="2"/>
      <c r="K343" s="2"/>
    </row>
    <row r="344" spans="4:11">
      <c r="D344" s="1"/>
      <c r="E344" s="1"/>
      <c r="F344" s="1"/>
      <c r="G344" s="1"/>
      <c r="J344" s="2"/>
      <c r="K344" s="2"/>
    </row>
    <row r="345" spans="4:11">
      <c r="D345" s="1"/>
      <c r="E345" s="1"/>
      <c r="F345" s="1"/>
      <c r="G345" s="1"/>
      <c r="J345" s="2"/>
      <c r="K345" s="2"/>
    </row>
    <row r="346" spans="4:11">
      <c r="D346" s="1"/>
      <c r="E346" s="1"/>
      <c r="F346" s="1"/>
      <c r="G346" s="1"/>
      <c r="J346" s="2"/>
      <c r="K346" s="2"/>
    </row>
    <row r="347" spans="4:11">
      <c r="D347" s="1"/>
      <c r="E347" s="1"/>
      <c r="F347" s="1"/>
      <c r="G347" s="1"/>
      <c r="J347" s="2"/>
      <c r="K347" s="2"/>
    </row>
    <row r="348" spans="4:11">
      <c r="D348" s="1"/>
      <c r="E348" s="1"/>
      <c r="F348" s="1"/>
      <c r="G348" s="1"/>
      <c r="J348" s="2"/>
      <c r="K348" s="2"/>
    </row>
    <row r="349" spans="4:11">
      <c r="D349" s="1"/>
      <c r="E349" s="1"/>
      <c r="F349" s="1"/>
      <c r="G349" s="1"/>
      <c r="J349" s="2"/>
      <c r="K349" s="2"/>
    </row>
    <row r="350" spans="4:11">
      <c r="D350" s="1"/>
      <c r="E350" s="1"/>
      <c r="F350" s="1"/>
      <c r="G350" s="1"/>
      <c r="J350" s="2"/>
      <c r="K350" s="2"/>
    </row>
    <row r="351" spans="4:11">
      <c r="D351" s="1"/>
      <c r="E351" s="1"/>
      <c r="F351" s="1"/>
      <c r="G351" s="1"/>
      <c r="J351" s="2"/>
      <c r="K351" s="2"/>
    </row>
    <row r="352" spans="4:11">
      <c r="D352" s="1"/>
      <c r="E352" s="1"/>
      <c r="F352" s="1"/>
      <c r="G352" s="1"/>
      <c r="J352" s="2"/>
      <c r="K352" s="2"/>
    </row>
    <row r="353" spans="4:11">
      <c r="D353" s="1"/>
      <c r="E353" s="1"/>
      <c r="F353" s="1"/>
      <c r="G353" s="1"/>
      <c r="J353" s="2"/>
      <c r="K353" s="2"/>
    </row>
    <row r="354" spans="4:11">
      <c r="D354" s="1"/>
      <c r="E354" s="1"/>
      <c r="F354" s="1"/>
      <c r="G354" s="1"/>
      <c r="J354" s="2"/>
      <c r="K354" s="2"/>
    </row>
    <row r="355" spans="4:11">
      <c r="D355" s="1"/>
      <c r="E355" s="1"/>
      <c r="F355" s="1"/>
      <c r="G355" s="1"/>
      <c r="J355" s="2"/>
      <c r="K355" s="2"/>
    </row>
    <row r="356" spans="4:11">
      <c r="D356" s="1"/>
      <c r="E356" s="1"/>
      <c r="F356" s="1"/>
      <c r="G356" s="1"/>
      <c r="J356" s="2"/>
      <c r="K356" s="2"/>
    </row>
    <row r="357" spans="4:11">
      <c r="D357" s="1"/>
      <c r="E357" s="1"/>
      <c r="F357" s="1"/>
      <c r="G357" s="1"/>
      <c r="J357" s="2"/>
      <c r="K357" s="2"/>
    </row>
    <row r="358" spans="4:11">
      <c r="D358" s="1"/>
      <c r="E358" s="1"/>
      <c r="F358" s="1"/>
      <c r="G358" s="1"/>
      <c r="J358" s="2"/>
      <c r="K358" s="2"/>
    </row>
    <row r="359" spans="4:11">
      <c r="D359" s="1"/>
      <c r="E359" s="1"/>
      <c r="F359" s="1"/>
      <c r="G359" s="1"/>
      <c r="J359" s="2"/>
      <c r="K359" s="2"/>
    </row>
    <row r="360" spans="4:11">
      <c r="D360" s="1"/>
      <c r="E360" s="1"/>
      <c r="F360" s="1"/>
      <c r="G360" s="1"/>
      <c r="J360" s="2"/>
      <c r="K360" s="2"/>
    </row>
    <row r="361" spans="4:11">
      <c r="D361" s="1"/>
      <c r="E361" s="1"/>
      <c r="F361" s="1"/>
      <c r="G361" s="1"/>
      <c r="J361" s="2"/>
      <c r="K361" s="2"/>
    </row>
    <row r="362" spans="4:11">
      <c r="D362" s="1"/>
      <c r="E362" s="1"/>
      <c r="F362" s="1"/>
      <c r="G362" s="1"/>
      <c r="J362" s="2"/>
      <c r="K362" s="2"/>
    </row>
    <row r="363" spans="4:11">
      <c r="D363" s="1"/>
      <c r="E363" s="1"/>
      <c r="F363" s="1"/>
      <c r="G363" s="1"/>
      <c r="J363" s="2"/>
      <c r="K363" s="2"/>
    </row>
    <row r="364" spans="4:11">
      <c r="D364" s="1"/>
      <c r="E364" s="1"/>
      <c r="F364" s="1"/>
      <c r="G364" s="1"/>
      <c r="J364" s="2"/>
      <c r="K364" s="2"/>
    </row>
    <row r="365" spans="4:11">
      <c r="D365" s="1"/>
      <c r="E365" s="1"/>
      <c r="F365" s="1"/>
      <c r="G365" s="1"/>
      <c r="J365" s="2"/>
      <c r="K365" s="2"/>
    </row>
    <row r="366" spans="4:11">
      <c r="D366" s="1"/>
      <c r="E366" s="1"/>
      <c r="F366" s="1"/>
      <c r="G366" s="1"/>
      <c r="J366" s="2"/>
      <c r="K366" s="2"/>
    </row>
    <row r="367" spans="4:11">
      <c r="D367" s="1"/>
      <c r="E367" s="1"/>
      <c r="F367" s="1"/>
      <c r="G367" s="1"/>
      <c r="J367" s="2"/>
      <c r="K367" s="2"/>
    </row>
    <row r="368" spans="4:11">
      <c r="D368" s="1"/>
      <c r="E368" s="1"/>
      <c r="F368" s="1"/>
      <c r="G368" s="1"/>
      <c r="J368" s="2"/>
      <c r="K368" s="2"/>
    </row>
    <row r="369" spans="4:11">
      <c r="D369" s="1"/>
      <c r="E369" s="1"/>
      <c r="F369" s="1"/>
      <c r="G369" s="1"/>
      <c r="J369" s="2"/>
      <c r="K369" s="2"/>
    </row>
    <row r="370" spans="4:11">
      <c r="D370" s="1"/>
      <c r="E370" s="1"/>
      <c r="F370" s="1"/>
      <c r="G370" s="1"/>
      <c r="J370" s="2"/>
      <c r="K370" s="2"/>
    </row>
    <row r="371" spans="4:11">
      <c r="D371" s="1"/>
      <c r="E371" s="1"/>
      <c r="F371" s="1"/>
      <c r="G371" s="1"/>
      <c r="J371" s="2"/>
      <c r="K371" s="2"/>
    </row>
    <row r="372" spans="4:11">
      <c r="D372" s="1"/>
      <c r="E372" s="1"/>
      <c r="F372" s="1"/>
      <c r="G372" s="1"/>
      <c r="J372" s="2"/>
      <c r="K372" s="2"/>
    </row>
    <row r="373" spans="4:11">
      <c r="D373" s="1"/>
      <c r="E373" s="1"/>
      <c r="F373" s="1"/>
      <c r="G373" s="1"/>
      <c r="J373" s="2"/>
      <c r="K373" s="2"/>
    </row>
    <row r="374" spans="4:11">
      <c r="D374" s="1"/>
      <c r="E374" s="1"/>
      <c r="F374" s="1"/>
      <c r="G374" s="1"/>
      <c r="J374" s="2"/>
      <c r="K374" s="2"/>
    </row>
    <row r="375" spans="4:11">
      <c r="D375" s="1"/>
      <c r="E375" s="1"/>
      <c r="F375" s="1"/>
      <c r="G375" s="1"/>
      <c r="J375" s="2"/>
      <c r="K375" s="2"/>
    </row>
    <row r="376" spans="4:11">
      <c r="D376" s="1"/>
      <c r="E376" s="1"/>
      <c r="F376" s="1"/>
      <c r="G376" s="1"/>
      <c r="J376" s="2"/>
      <c r="K376" s="2"/>
    </row>
    <row r="377" spans="4:11">
      <c r="D377" s="1"/>
      <c r="E377" s="1"/>
      <c r="F377" s="1"/>
      <c r="G377" s="1"/>
      <c r="J377" s="2"/>
      <c r="K377" s="2"/>
    </row>
    <row r="378" spans="4:11">
      <c r="D378" s="1"/>
      <c r="E378" s="1"/>
      <c r="F378" s="1"/>
      <c r="G378" s="1"/>
      <c r="J378" s="2"/>
      <c r="K378" s="2"/>
    </row>
    <row r="379" spans="4:11">
      <c r="D379" s="1"/>
      <c r="E379" s="1"/>
      <c r="F379" s="1"/>
      <c r="G379" s="1"/>
      <c r="J379" s="2"/>
      <c r="K379" s="2"/>
    </row>
    <row r="380" spans="4:11">
      <c r="D380" s="1"/>
      <c r="E380" s="1"/>
      <c r="F380" s="1"/>
      <c r="G380" s="1"/>
      <c r="J380" s="2"/>
      <c r="K380" s="2"/>
    </row>
    <row r="381" spans="4:11">
      <c r="D381" s="1"/>
      <c r="E381" s="1"/>
      <c r="F381" s="1"/>
      <c r="G381" s="1"/>
      <c r="J381" s="2"/>
      <c r="K381" s="2"/>
    </row>
    <row r="382" spans="4:11">
      <c r="D382" s="1"/>
      <c r="E382" s="1"/>
      <c r="F382" s="1"/>
      <c r="G382" s="1"/>
      <c r="J382" s="2"/>
      <c r="K382" s="2"/>
    </row>
    <row r="383" spans="4:11">
      <c r="D383" s="1"/>
      <c r="E383" s="1"/>
      <c r="F383" s="1"/>
      <c r="G383" s="1"/>
      <c r="J383" s="2"/>
      <c r="K383" s="2"/>
    </row>
    <row r="384" spans="4:11">
      <c r="D384" s="1"/>
      <c r="E384" s="1"/>
      <c r="F384" s="1"/>
      <c r="G384" s="1"/>
      <c r="J384" s="2"/>
      <c r="K384" s="2"/>
    </row>
    <row r="385" spans="4:11">
      <c r="D385" s="1"/>
      <c r="E385" s="1"/>
      <c r="F385" s="1"/>
      <c r="G385" s="1"/>
      <c r="J385" s="2"/>
      <c r="K385" s="2"/>
    </row>
    <row r="386" spans="4:11">
      <c r="D386" s="1"/>
      <c r="E386" s="1"/>
      <c r="F386" s="1"/>
      <c r="G386" s="1"/>
      <c r="J386" s="2"/>
      <c r="K386" s="2"/>
    </row>
    <row r="387" spans="4:11">
      <c r="D387" s="1"/>
      <c r="E387" s="1"/>
      <c r="F387" s="1"/>
      <c r="G387" s="1"/>
      <c r="J387" s="2"/>
      <c r="K387" s="2"/>
    </row>
    <row r="388" spans="4:11">
      <c r="D388" s="1"/>
      <c r="E388" s="1"/>
      <c r="F388" s="1"/>
      <c r="G388" s="1"/>
      <c r="J388" s="2"/>
      <c r="K388" s="2"/>
    </row>
    <row r="389" spans="4:11">
      <c r="D389" s="1"/>
      <c r="E389" s="1"/>
      <c r="F389" s="1"/>
      <c r="G389" s="1"/>
      <c r="J389" s="2"/>
      <c r="K389" s="2"/>
    </row>
    <row r="390" spans="4:11">
      <c r="D390" s="1"/>
      <c r="E390" s="1"/>
      <c r="F390" s="1"/>
      <c r="G390" s="1"/>
      <c r="J390" s="2"/>
      <c r="K390" s="2"/>
    </row>
    <row r="391" spans="4:11">
      <c r="D391" s="1"/>
      <c r="E391" s="1"/>
      <c r="F391" s="1"/>
      <c r="G391" s="1"/>
      <c r="J391" s="2"/>
      <c r="K391" s="2"/>
    </row>
    <row r="392" spans="4:11">
      <c r="D392" s="1"/>
      <c r="E392" s="1"/>
      <c r="F392" s="1"/>
      <c r="G392" s="1"/>
      <c r="J392" s="2"/>
      <c r="K392" s="2"/>
    </row>
    <row r="393" spans="4:11">
      <c r="D393" s="1"/>
      <c r="E393" s="1"/>
      <c r="F393" s="1"/>
      <c r="G393" s="1"/>
      <c r="J393" s="2"/>
      <c r="K393" s="2"/>
    </row>
    <row r="394" spans="4:11">
      <c r="D394" s="1"/>
      <c r="E394" s="1"/>
      <c r="F394" s="1"/>
      <c r="G394" s="1"/>
      <c r="J394" s="2"/>
      <c r="K394" s="2"/>
    </row>
    <row r="395" spans="4:11">
      <c r="D395" s="1"/>
      <c r="E395" s="1"/>
      <c r="F395" s="1"/>
      <c r="G395" s="1"/>
      <c r="J395" s="2"/>
      <c r="K395" s="2"/>
    </row>
    <row r="396" spans="4:11">
      <c r="D396" s="1"/>
      <c r="E396" s="1"/>
      <c r="F396" s="1"/>
      <c r="G396" s="1"/>
      <c r="J396" s="2"/>
      <c r="K396" s="2"/>
    </row>
    <row r="397" spans="4:11">
      <c r="D397" s="1"/>
      <c r="E397" s="1"/>
      <c r="F397" s="1"/>
      <c r="G397" s="1"/>
      <c r="J397" s="2"/>
      <c r="K397" s="2"/>
    </row>
    <row r="398" spans="4:11">
      <c r="D398" s="1"/>
      <c r="E398" s="1"/>
      <c r="F398" s="1"/>
      <c r="G398" s="1"/>
      <c r="J398" s="2"/>
      <c r="K398" s="2"/>
    </row>
    <row r="399" spans="4:11">
      <c r="D399" s="1"/>
      <c r="E399" s="1"/>
      <c r="F399" s="1"/>
      <c r="G399" s="1"/>
      <c r="J399" s="2"/>
      <c r="K399" s="2"/>
    </row>
    <row r="400" spans="4:11">
      <c r="D400" s="1"/>
      <c r="E400" s="1"/>
      <c r="F400" s="1"/>
      <c r="G400" s="1"/>
      <c r="J400" s="2"/>
      <c r="K400" s="2"/>
    </row>
    <row r="401" spans="4:11">
      <c r="D401" s="1"/>
      <c r="E401" s="1"/>
      <c r="F401" s="1"/>
      <c r="G401" s="1"/>
      <c r="J401" s="2"/>
      <c r="K401" s="2"/>
    </row>
    <row r="402" spans="4:11">
      <c r="D402" s="1"/>
      <c r="E402" s="1"/>
      <c r="F402" s="1"/>
      <c r="G402" s="1"/>
      <c r="J402" s="2"/>
      <c r="K402" s="2"/>
    </row>
    <row r="403" spans="4:11">
      <c r="D403" s="1"/>
      <c r="E403" s="1"/>
      <c r="F403" s="1"/>
      <c r="G403" s="1"/>
      <c r="J403" s="2"/>
      <c r="K403" s="2"/>
    </row>
    <row r="404" spans="4:11">
      <c r="D404" s="1"/>
      <c r="E404" s="1"/>
      <c r="F404" s="1"/>
      <c r="G404" s="1"/>
      <c r="J404" s="2"/>
      <c r="K404" s="2"/>
    </row>
    <row r="405" spans="4:11">
      <c r="D405" s="1"/>
      <c r="E405" s="1"/>
      <c r="F405" s="1"/>
      <c r="G405" s="1"/>
      <c r="J405" s="2"/>
      <c r="K405" s="2"/>
    </row>
    <row r="406" spans="4:11">
      <c r="D406" s="1"/>
      <c r="E406" s="1"/>
      <c r="F406" s="1"/>
      <c r="G406" s="1"/>
      <c r="J406" s="2"/>
      <c r="K406" s="2"/>
    </row>
    <row r="407" spans="4:11">
      <c r="D407" s="1"/>
      <c r="E407" s="1"/>
      <c r="F407" s="1"/>
      <c r="G407" s="1"/>
      <c r="J407" s="2"/>
      <c r="K407" s="2"/>
    </row>
    <row r="408" spans="4:11">
      <c r="D408" s="1"/>
      <c r="E408" s="1"/>
      <c r="F408" s="1"/>
      <c r="G408" s="1"/>
      <c r="J408" s="2"/>
      <c r="K408" s="2"/>
    </row>
    <row r="409" spans="4:11">
      <c r="D409" s="1"/>
      <c r="E409" s="1"/>
      <c r="F409" s="1"/>
      <c r="G409" s="1"/>
      <c r="J409" s="2"/>
      <c r="K409" s="2"/>
    </row>
    <row r="410" spans="4:11">
      <c r="D410" s="1"/>
      <c r="E410" s="1"/>
      <c r="F410" s="1"/>
      <c r="G410" s="1"/>
      <c r="J410" s="2"/>
      <c r="K410" s="2"/>
    </row>
    <row r="411" spans="4:11">
      <c r="D411" s="1"/>
      <c r="E411" s="1"/>
      <c r="F411" s="1"/>
      <c r="G411" s="1"/>
      <c r="J411" s="2"/>
      <c r="K411" s="2"/>
    </row>
    <row r="412" spans="4:11">
      <c r="D412" s="1"/>
      <c r="E412" s="1"/>
      <c r="F412" s="1"/>
      <c r="G412" s="1"/>
      <c r="J412" s="2"/>
      <c r="K412" s="2"/>
    </row>
    <row r="413" spans="4:11">
      <c r="D413" s="1"/>
      <c r="E413" s="1"/>
      <c r="F413" s="1"/>
      <c r="G413" s="1"/>
      <c r="J413" s="2"/>
      <c r="K413" s="2"/>
    </row>
    <row r="414" spans="4:11">
      <c r="D414" s="1"/>
      <c r="E414" s="1"/>
      <c r="F414" s="1"/>
      <c r="G414" s="1"/>
      <c r="J414" s="2"/>
      <c r="K414" s="2"/>
    </row>
    <row r="415" spans="4:11">
      <c r="D415" s="1"/>
      <c r="E415" s="1"/>
      <c r="F415" s="1"/>
      <c r="G415" s="1"/>
      <c r="J415" s="2"/>
      <c r="K415" s="2"/>
    </row>
    <row r="416" spans="4:11">
      <c r="D416" s="1"/>
      <c r="E416" s="1"/>
      <c r="F416" s="1"/>
      <c r="G416" s="1"/>
      <c r="J416" s="2"/>
      <c r="K416" s="2"/>
    </row>
    <row r="417" spans="4:11">
      <c r="D417" s="1"/>
      <c r="E417" s="1"/>
      <c r="F417" s="1"/>
      <c r="G417" s="1"/>
      <c r="J417" s="2"/>
      <c r="K417" s="2"/>
    </row>
    <row r="418" spans="4:11">
      <c r="D418" s="1"/>
      <c r="E418" s="1"/>
      <c r="F418" s="1"/>
      <c r="G418" s="1"/>
      <c r="J418" s="2"/>
      <c r="K418" s="2"/>
    </row>
    <row r="419" spans="4:11">
      <c r="D419" s="1"/>
      <c r="E419" s="1"/>
      <c r="F419" s="1"/>
      <c r="G419" s="1"/>
      <c r="J419" s="2"/>
      <c r="K419" s="2"/>
    </row>
    <row r="420" spans="4:11">
      <c r="D420" s="1"/>
      <c r="E420" s="1"/>
      <c r="F420" s="1"/>
      <c r="G420" s="1"/>
      <c r="J420" s="2"/>
      <c r="K420" s="2"/>
    </row>
    <row r="421" spans="4:11">
      <c r="D421" s="1"/>
      <c r="E421" s="1"/>
      <c r="F421" s="1"/>
      <c r="G421" s="1"/>
      <c r="J421" s="2"/>
      <c r="K421" s="2"/>
    </row>
    <row r="422" spans="4:11">
      <c r="D422" s="1"/>
      <c r="E422" s="1"/>
      <c r="F422" s="1"/>
      <c r="G422" s="1"/>
      <c r="J422" s="2"/>
      <c r="K422" s="2"/>
    </row>
    <row r="423" spans="4:11">
      <c r="D423" s="1"/>
      <c r="E423" s="1"/>
      <c r="F423" s="1"/>
      <c r="G423" s="1"/>
      <c r="J423" s="2"/>
      <c r="K423" s="2"/>
    </row>
    <row r="424" spans="4:11">
      <c r="D424" s="1"/>
      <c r="E424" s="1"/>
      <c r="F424" s="1"/>
      <c r="G424" s="1"/>
      <c r="J424" s="2"/>
      <c r="K424" s="2"/>
    </row>
    <row r="425" spans="4:11">
      <c r="D425" s="1"/>
      <c r="E425" s="1"/>
      <c r="F425" s="1"/>
      <c r="G425" s="1"/>
      <c r="J425" s="2"/>
      <c r="K425" s="2"/>
    </row>
    <row r="426" spans="4:11">
      <c r="D426" s="1"/>
      <c r="E426" s="1"/>
      <c r="F426" s="1"/>
      <c r="G426" s="1"/>
      <c r="J426" s="2"/>
      <c r="K426" s="2"/>
    </row>
    <row r="427" spans="4:11">
      <c r="D427" s="1"/>
      <c r="E427" s="1"/>
      <c r="F427" s="1"/>
      <c r="G427" s="1"/>
      <c r="J427" s="2"/>
      <c r="K427" s="2"/>
    </row>
    <row r="428" spans="4:11">
      <c r="D428" s="1"/>
      <c r="E428" s="1"/>
      <c r="F428" s="1"/>
      <c r="G428" s="1"/>
      <c r="J428" s="2"/>
      <c r="K428" s="2"/>
    </row>
    <row r="429" spans="4:11">
      <c r="D429" s="1"/>
      <c r="E429" s="1"/>
      <c r="F429" s="1"/>
      <c r="G429" s="1"/>
      <c r="J429" s="2"/>
      <c r="K429" s="2"/>
    </row>
    <row r="430" spans="4:11">
      <c r="D430" s="1"/>
      <c r="E430" s="1"/>
      <c r="F430" s="1"/>
      <c r="G430" s="1"/>
      <c r="J430" s="2"/>
      <c r="K430" s="2"/>
    </row>
    <row r="431" spans="4:11">
      <c r="D431" s="1"/>
      <c r="E431" s="1"/>
      <c r="F431" s="1"/>
      <c r="G431" s="1"/>
      <c r="J431" s="2"/>
      <c r="K431" s="2"/>
    </row>
    <row r="432" spans="4:11">
      <c r="D432" s="1"/>
      <c r="E432" s="1"/>
      <c r="F432" s="1"/>
      <c r="G432" s="1"/>
      <c r="J432" s="2"/>
      <c r="K432" s="2"/>
    </row>
    <row r="433" spans="4:11">
      <c r="D433" s="1"/>
      <c r="E433" s="1"/>
      <c r="F433" s="1"/>
      <c r="G433" s="1"/>
      <c r="J433" s="2"/>
      <c r="K433" s="2"/>
    </row>
    <row r="434" spans="4:11">
      <c r="D434" s="1"/>
      <c r="E434" s="1"/>
      <c r="F434" s="1"/>
      <c r="G434" s="1"/>
      <c r="J434" s="2"/>
      <c r="K434" s="2"/>
    </row>
    <row r="435" spans="4:11">
      <c r="D435" s="1"/>
      <c r="E435" s="1"/>
      <c r="F435" s="1"/>
      <c r="G435" s="1"/>
      <c r="J435" s="2"/>
      <c r="K435" s="2"/>
    </row>
    <row r="436" spans="4:11">
      <c r="D436" s="1"/>
      <c r="E436" s="1"/>
      <c r="F436" s="1"/>
      <c r="G436" s="1"/>
      <c r="J436" s="2"/>
      <c r="K436" s="2"/>
    </row>
    <row r="437" spans="4:11">
      <c r="D437" s="1"/>
      <c r="E437" s="1"/>
      <c r="F437" s="1"/>
      <c r="G437" s="1"/>
      <c r="J437" s="2"/>
      <c r="K437" s="2"/>
    </row>
    <row r="438" spans="4:11">
      <c r="D438" s="1"/>
      <c r="E438" s="1"/>
      <c r="F438" s="1"/>
      <c r="G438" s="1"/>
      <c r="J438" s="2"/>
      <c r="K438" s="2"/>
    </row>
    <row r="439" spans="4:11">
      <c r="D439" s="1"/>
      <c r="E439" s="1"/>
      <c r="F439" s="1"/>
      <c r="G439" s="1"/>
      <c r="J439" s="2"/>
      <c r="K439" s="2"/>
    </row>
    <row r="440" spans="4:11">
      <c r="D440" s="1"/>
      <c r="E440" s="1"/>
      <c r="F440" s="1"/>
      <c r="G440" s="1"/>
      <c r="J440" s="2"/>
      <c r="K440" s="2"/>
    </row>
    <row r="441" spans="4:11">
      <c r="D441" s="1"/>
      <c r="E441" s="1"/>
      <c r="F441" s="1"/>
      <c r="G441" s="1"/>
      <c r="J441" s="2"/>
      <c r="K441" s="2"/>
    </row>
    <row r="442" spans="4:11">
      <c r="D442" s="1"/>
      <c r="E442" s="1"/>
      <c r="F442" s="1"/>
      <c r="G442" s="1"/>
      <c r="J442" s="2"/>
      <c r="K442" s="2"/>
    </row>
    <row r="443" spans="4:11">
      <c r="D443" s="1"/>
      <c r="E443" s="1"/>
      <c r="F443" s="1"/>
      <c r="G443" s="1"/>
      <c r="J443" s="2"/>
      <c r="K443" s="2"/>
    </row>
    <row r="444" spans="4:11">
      <c r="D444" s="1"/>
      <c r="E444" s="1"/>
      <c r="F444" s="1"/>
      <c r="G444" s="1"/>
      <c r="J444" s="2"/>
      <c r="K444" s="2"/>
    </row>
    <row r="445" spans="4:11">
      <c r="D445" s="1"/>
      <c r="E445" s="1"/>
      <c r="F445" s="1"/>
      <c r="G445" s="1"/>
      <c r="J445" s="2"/>
      <c r="K445" s="2"/>
    </row>
    <row r="446" spans="4:11">
      <c r="D446" s="1"/>
      <c r="E446" s="1"/>
      <c r="F446" s="1"/>
      <c r="G446" s="1"/>
      <c r="J446" s="2"/>
      <c r="K446" s="2"/>
    </row>
    <row r="447" spans="4:11">
      <c r="D447" s="1"/>
      <c r="E447" s="1"/>
      <c r="F447" s="1"/>
      <c r="G447" s="1"/>
      <c r="J447" s="2"/>
      <c r="K447" s="2"/>
    </row>
    <row r="448" spans="4:11">
      <c r="D448" s="1"/>
      <c r="E448" s="1"/>
      <c r="F448" s="1"/>
      <c r="G448" s="1"/>
      <c r="J448" s="2"/>
      <c r="K448" s="2"/>
    </row>
    <row r="449" spans="4:11">
      <c r="D449" s="1"/>
      <c r="E449" s="1"/>
      <c r="F449" s="1"/>
      <c r="G449" s="1"/>
      <c r="J449" s="2"/>
      <c r="K449" s="2"/>
    </row>
    <row r="450" spans="4:11">
      <c r="D450" s="1"/>
      <c r="E450" s="1"/>
      <c r="F450" s="1"/>
      <c r="G450" s="1"/>
      <c r="J450" s="2"/>
      <c r="K450" s="2"/>
    </row>
    <row r="451" spans="4:11">
      <c r="D451" s="1"/>
      <c r="E451" s="1"/>
      <c r="F451" s="1"/>
      <c r="G451" s="1"/>
      <c r="J451" s="2"/>
      <c r="K451" s="2"/>
    </row>
    <row r="452" spans="4:11">
      <c r="D452" s="1"/>
      <c r="E452" s="1"/>
      <c r="F452" s="1"/>
      <c r="G452" s="1"/>
      <c r="J452" s="2"/>
      <c r="K452" s="2"/>
    </row>
    <row r="453" spans="4:11">
      <c r="D453" s="1"/>
      <c r="E453" s="1"/>
      <c r="F453" s="1"/>
      <c r="G453" s="1"/>
      <c r="J453" s="2"/>
      <c r="K453" s="2"/>
    </row>
    <row r="454" spans="4:11">
      <c r="D454" s="1"/>
      <c r="E454" s="1"/>
      <c r="F454" s="1"/>
      <c r="G454" s="1"/>
      <c r="J454" s="2"/>
      <c r="K454" s="2"/>
    </row>
    <row r="455" spans="4:11">
      <c r="D455" s="1"/>
      <c r="E455" s="1"/>
      <c r="F455" s="1"/>
      <c r="G455" s="1"/>
      <c r="J455" s="2"/>
      <c r="K455" s="2"/>
    </row>
    <row r="456" spans="4:11">
      <c r="D456" s="1"/>
      <c r="E456" s="1"/>
      <c r="F456" s="1"/>
      <c r="G456" s="1"/>
      <c r="J456" s="2"/>
      <c r="K456" s="2"/>
    </row>
    <row r="457" spans="4:11">
      <c r="D457" s="1"/>
      <c r="E457" s="1"/>
      <c r="F457" s="1"/>
      <c r="G457" s="1"/>
      <c r="J457" s="2"/>
      <c r="K457" s="2"/>
    </row>
    <row r="458" spans="4:11">
      <c r="D458" s="1"/>
      <c r="E458" s="1"/>
      <c r="F458" s="1"/>
      <c r="G458" s="1"/>
      <c r="J458" s="2"/>
      <c r="K458" s="2"/>
    </row>
    <row r="459" spans="4:11">
      <c r="D459" s="1"/>
      <c r="E459" s="1"/>
      <c r="F459" s="1"/>
      <c r="G459" s="1"/>
      <c r="J459" s="2"/>
      <c r="K459" s="2"/>
    </row>
    <row r="460" spans="4:11">
      <c r="D460" s="1"/>
      <c r="E460" s="1"/>
      <c r="F460" s="1"/>
      <c r="G460" s="1"/>
      <c r="J460" s="2"/>
      <c r="K460" s="2"/>
    </row>
    <row r="461" spans="4:11">
      <c r="D461" s="1"/>
      <c r="E461" s="1"/>
      <c r="F461" s="1"/>
      <c r="G461" s="1"/>
      <c r="J461" s="2"/>
      <c r="K461" s="2"/>
    </row>
    <row r="462" spans="4:11">
      <c r="D462" s="1"/>
      <c r="E462" s="1"/>
      <c r="F462" s="1"/>
      <c r="G462" s="1"/>
      <c r="J462" s="2"/>
      <c r="K462" s="2"/>
    </row>
    <row r="463" spans="4:11">
      <c r="D463" s="1"/>
      <c r="E463" s="1"/>
      <c r="F463" s="1"/>
      <c r="G463" s="1"/>
      <c r="J463" s="2"/>
      <c r="K463" s="2"/>
    </row>
    <row r="464" spans="4:11">
      <c r="D464" s="1"/>
      <c r="E464" s="1"/>
      <c r="F464" s="1"/>
      <c r="G464" s="1"/>
      <c r="J464" s="2"/>
      <c r="K464" s="2"/>
    </row>
    <row r="465" spans="4:11">
      <c r="D465" s="1"/>
      <c r="E465" s="1"/>
      <c r="F465" s="1"/>
      <c r="G465" s="1"/>
      <c r="J465" s="2"/>
      <c r="K465" s="2"/>
    </row>
    <row r="466" spans="4:11">
      <c r="D466" s="1"/>
      <c r="E466" s="1"/>
      <c r="F466" s="1"/>
      <c r="G466" s="1"/>
      <c r="J466" s="2"/>
      <c r="K466" s="2"/>
    </row>
    <row r="467" spans="4:11">
      <c r="D467" s="1"/>
      <c r="E467" s="1"/>
      <c r="F467" s="1"/>
      <c r="G467" s="1"/>
      <c r="J467" s="2"/>
      <c r="K467" s="2"/>
    </row>
    <row r="468" spans="4:11">
      <c r="D468" s="1"/>
      <c r="E468" s="1"/>
      <c r="F468" s="1"/>
      <c r="G468" s="1"/>
      <c r="J468" s="2"/>
      <c r="K468" s="2"/>
    </row>
    <row r="469" spans="4:11">
      <c r="D469" s="1"/>
      <c r="E469" s="1"/>
      <c r="F469" s="1"/>
      <c r="G469" s="1"/>
      <c r="J469" s="2"/>
      <c r="K469" s="2"/>
    </row>
    <row r="470" spans="4:11">
      <c r="D470" s="1"/>
      <c r="E470" s="1"/>
      <c r="F470" s="1"/>
      <c r="G470" s="1"/>
      <c r="J470" s="2"/>
      <c r="K470" s="2"/>
    </row>
    <row r="471" spans="4:11">
      <c r="D471" s="1"/>
      <c r="E471" s="1"/>
      <c r="F471" s="1"/>
      <c r="G471" s="1"/>
      <c r="J471" s="2"/>
      <c r="K471" s="2"/>
    </row>
    <row r="472" spans="4:11">
      <c r="D472" s="1"/>
      <c r="E472" s="1"/>
      <c r="F472" s="1"/>
      <c r="G472" s="1"/>
      <c r="J472" s="2"/>
      <c r="K472" s="2"/>
    </row>
    <row r="473" spans="4:11">
      <c r="D473" s="1"/>
      <c r="E473" s="1"/>
      <c r="F473" s="1"/>
      <c r="G473" s="1"/>
      <c r="J473" s="2"/>
      <c r="K473" s="2"/>
    </row>
    <row r="474" spans="4:11">
      <c r="D474" s="1"/>
      <c r="E474" s="1"/>
      <c r="F474" s="1"/>
      <c r="G474" s="1"/>
      <c r="J474" s="2"/>
      <c r="K474" s="2"/>
    </row>
    <row r="475" spans="4:11">
      <c r="D475" s="1"/>
      <c r="E475" s="1"/>
      <c r="F475" s="1"/>
      <c r="G475" s="1"/>
      <c r="J475" s="2"/>
      <c r="K475" s="2"/>
    </row>
    <row r="476" spans="4:11">
      <c r="D476" s="1"/>
      <c r="E476" s="1"/>
      <c r="F476" s="1"/>
      <c r="G476" s="1"/>
      <c r="J476" s="2"/>
      <c r="K476" s="2"/>
    </row>
    <row r="477" spans="4:11">
      <c r="D477" s="1"/>
      <c r="E477" s="1"/>
      <c r="F477" s="1"/>
      <c r="G477" s="1"/>
      <c r="J477" s="2"/>
      <c r="K477" s="2"/>
    </row>
    <row r="478" spans="4:11">
      <c r="D478" s="1"/>
      <c r="E478" s="1"/>
      <c r="F478" s="1"/>
      <c r="G478" s="1"/>
      <c r="J478" s="2"/>
      <c r="K478" s="2"/>
    </row>
    <row r="479" spans="4:11">
      <c r="D479" s="1"/>
      <c r="E479" s="1"/>
      <c r="F479" s="1"/>
      <c r="G479" s="1"/>
      <c r="J479" s="2"/>
      <c r="K479" s="2"/>
    </row>
    <row r="480" spans="4:11">
      <c r="D480" s="1"/>
      <c r="E480" s="1"/>
      <c r="F480" s="1"/>
      <c r="G480" s="1"/>
      <c r="J480" s="2"/>
      <c r="K480" s="2"/>
    </row>
    <row r="481" spans="4:11">
      <c r="D481" s="1"/>
      <c r="E481" s="1"/>
      <c r="F481" s="1"/>
      <c r="G481" s="1"/>
      <c r="J481" s="2"/>
      <c r="K481" s="2"/>
    </row>
    <row r="482" spans="4:11">
      <c r="D482" s="1"/>
      <c r="E482" s="1"/>
      <c r="F482" s="1"/>
      <c r="G482" s="1"/>
      <c r="J482" s="2"/>
      <c r="K482" s="2"/>
    </row>
    <row r="483" spans="4:11">
      <c r="D483" s="1"/>
      <c r="E483" s="1"/>
      <c r="F483" s="1"/>
      <c r="G483" s="1"/>
      <c r="J483" s="2"/>
      <c r="K483" s="2"/>
    </row>
    <row r="484" spans="4:11">
      <c r="D484" s="1"/>
      <c r="E484" s="1"/>
      <c r="F484" s="1"/>
      <c r="G484" s="1"/>
      <c r="J484" s="2"/>
      <c r="K484" s="2"/>
    </row>
    <row r="485" spans="4:11">
      <c r="D485" s="1"/>
      <c r="E485" s="1"/>
      <c r="F485" s="1"/>
      <c r="G485" s="1"/>
      <c r="J485" s="2"/>
      <c r="K485" s="2"/>
    </row>
    <row r="486" spans="4:11">
      <c r="D486" s="1"/>
      <c r="E486" s="1"/>
      <c r="F486" s="1"/>
      <c r="G486" s="1"/>
      <c r="J486" s="2"/>
      <c r="K486" s="2"/>
    </row>
    <row r="487" spans="4:11">
      <c r="D487" s="1"/>
      <c r="E487" s="1"/>
      <c r="F487" s="1"/>
      <c r="G487" s="1"/>
      <c r="J487" s="2"/>
      <c r="K487" s="2"/>
    </row>
    <row r="488" spans="4:11">
      <c r="D488" s="1"/>
      <c r="E488" s="1"/>
      <c r="F488" s="1"/>
      <c r="G488" s="1"/>
      <c r="J488" s="2"/>
      <c r="K488" s="2"/>
    </row>
    <row r="489" spans="4:11">
      <c r="D489" s="1"/>
      <c r="E489" s="1"/>
      <c r="F489" s="1"/>
      <c r="G489" s="1"/>
      <c r="J489" s="2"/>
      <c r="K489" s="2"/>
    </row>
    <row r="490" spans="4:11">
      <c r="D490" s="1"/>
      <c r="E490" s="1"/>
      <c r="F490" s="1"/>
      <c r="G490" s="1"/>
      <c r="J490" s="2"/>
      <c r="K490" s="2"/>
    </row>
    <row r="491" spans="4:11">
      <c r="D491" s="1"/>
      <c r="E491" s="1"/>
      <c r="F491" s="1"/>
      <c r="G491" s="1"/>
      <c r="J491" s="2"/>
      <c r="K491" s="2"/>
    </row>
    <row r="492" spans="4:11">
      <c r="D492" s="1"/>
      <c r="E492" s="1"/>
      <c r="F492" s="1"/>
      <c r="G492" s="1"/>
      <c r="J492" s="2"/>
      <c r="K492" s="2"/>
    </row>
    <row r="493" spans="4:11">
      <c r="D493" s="1"/>
      <c r="E493" s="1"/>
      <c r="F493" s="1"/>
      <c r="G493" s="1"/>
      <c r="J493" s="2"/>
      <c r="K493" s="2"/>
    </row>
    <row r="494" spans="4:11">
      <c r="D494" s="1"/>
      <c r="E494" s="1"/>
      <c r="F494" s="1"/>
      <c r="G494" s="1"/>
      <c r="J494" s="2"/>
      <c r="K494" s="2"/>
    </row>
    <row r="495" spans="4:11">
      <c r="D495" s="1"/>
      <c r="E495" s="1"/>
      <c r="F495" s="1"/>
      <c r="G495" s="1"/>
      <c r="J495" s="2"/>
      <c r="K495" s="2"/>
    </row>
    <row r="496" spans="4:11">
      <c r="D496" s="1"/>
      <c r="E496" s="1"/>
      <c r="F496" s="1"/>
      <c r="G496" s="1"/>
      <c r="J496" s="2"/>
      <c r="K496" s="2"/>
    </row>
    <row r="497" spans="4:11">
      <c r="D497" s="1"/>
      <c r="E497" s="1"/>
      <c r="F497" s="1"/>
      <c r="G497" s="1"/>
      <c r="J497" s="2"/>
      <c r="K497" s="2"/>
    </row>
    <row r="498" spans="4:11">
      <c r="D498" s="1"/>
      <c r="E498" s="1"/>
      <c r="F498" s="1"/>
      <c r="G498" s="1"/>
      <c r="J498" s="2"/>
      <c r="K498" s="2"/>
    </row>
    <row r="499" spans="4:11">
      <c r="D499" s="1"/>
      <c r="E499" s="1"/>
      <c r="F499" s="1"/>
      <c r="G499" s="1"/>
      <c r="J499" s="2"/>
      <c r="K499" s="2"/>
    </row>
    <row r="500" spans="4:11">
      <c r="D500" s="1"/>
      <c r="E500" s="1"/>
      <c r="F500" s="1"/>
      <c r="G500" s="1"/>
      <c r="J500" s="2"/>
      <c r="K500" s="2"/>
    </row>
    <row r="501" spans="4:11">
      <c r="D501" s="1"/>
      <c r="E501" s="1"/>
      <c r="F501" s="1"/>
      <c r="G501" s="1"/>
      <c r="J501" s="2"/>
      <c r="K501" s="2"/>
    </row>
    <row r="502" spans="4:11">
      <c r="D502" s="1"/>
      <c r="E502" s="1"/>
      <c r="F502" s="1"/>
      <c r="G502" s="1"/>
      <c r="J502" s="2"/>
      <c r="K502" s="2"/>
    </row>
    <row r="503" spans="4:11">
      <c r="D503" s="1"/>
      <c r="E503" s="1"/>
      <c r="F503" s="1"/>
      <c r="G503" s="1"/>
      <c r="J503" s="2"/>
      <c r="K503" s="2"/>
    </row>
    <row r="504" spans="4:11">
      <c r="D504" s="1"/>
      <c r="E504" s="1"/>
      <c r="F504" s="1"/>
      <c r="G504" s="1"/>
      <c r="J504" s="2"/>
      <c r="K504" s="2"/>
    </row>
    <row r="505" spans="4:11">
      <c r="D505" s="1"/>
      <c r="E505" s="1"/>
      <c r="F505" s="1"/>
      <c r="G505" s="1"/>
      <c r="J505" s="2"/>
      <c r="K505" s="2"/>
    </row>
    <row r="506" spans="4:11">
      <c r="D506" s="1"/>
      <c r="E506" s="1"/>
      <c r="F506" s="1"/>
      <c r="G506" s="1"/>
      <c r="J506" s="2"/>
      <c r="K506" s="2"/>
    </row>
    <row r="507" spans="4:11">
      <c r="D507" s="1"/>
      <c r="E507" s="1"/>
      <c r="F507" s="1"/>
      <c r="G507" s="1"/>
      <c r="J507" s="2"/>
      <c r="K507" s="2"/>
    </row>
    <row r="508" spans="4:11">
      <c r="D508" s="1"/>
      <c r="E508" s="1"/>
      <c r="F508" s="1"/>
      <c r="G508" s="1"/>
      <c r="J508" s="2"/>
      <c r="K508" s="2"/>
    </row>
    <row r="509" spans="4:11">
      <c r="D509" s="1"/>
      <c r="E509" s="1"/>
      <c r="F509" s="1"/>
      <c r="G509" s="1"/>
      <c r="J509" s="2"/>
      <c r="K509" s="2"/>
    </row>
    <row r="510" spans="4:11">
      <c r="D510" s="1"/>
      <c r="E510" s="1"/>
      <c r="F510" s="1"/>
      <c r="G510" s="1"/>
      <c r="J510" s="2"/>
      <c r="K510" s="2"/>
    </row>
    <row r="511" spans="4:11">
      <c r="D511" s="1"/>
      <c r="E511" s="1"/>
      <c r="F511" s="1"/>
      <c r="G511" s="1"/>
      <c r="J511" s="2"/>
      <c r="K511" s="2"/>
    </row>
    <row r="512" spans="4:11">
      <c r="D512" s="1"/>
      <c r="E512" s="1"/>
      <c r="F512" s="1"/>
      <c r="G512" s="1"/>
      <c r="J512" s="2"/>
      <c r="K512" s="2"/>
    </row>
    <row r="513" spans="4:11">
      <c r="D513" s="1"/>
      <c r="E513" s="1"/>
      <c r="F513" s="1"/>
      <c r="G513" s="1"/>
      <c r="J513" s="2"/>
      <c r="K513" s="2"/>
    </row>
    <row r="514" spans="4:11">
      <c r="D514" s="1"/>
      <c r="E514" s="1"/>
      <c r="F514" s="1"/>
      <c r="G514" s="1"/>
      <c r="J514" s="2"/>
      <c r="K514" s="2"/>
    </row>
    <row r="515" spans="4:11">
      <c r="D515" s="1"/>
      <c r="E515" s="1"/>
      <c r="F515" s="1"/>
      <c r="G515" s="1"/>
      <c r="J515" s="2"/>
      <c r="K515" s="2"/>
    </row>
    <row r="516" spans="4:11">
      <c r="D516" s="1"/>
      <c r="E516" s="1"/>
      <c r="F516" s="1"/>
      <c r="G516" s="1"/>
      <c r="J516" s="2"/>
      <c r="K516" s="2"/>
    </row>
    <row r="517" spans="4:11">
      <c r="D517" s="1"/>
      <c r="E517" s="1"/>
      <c r="F517" s="1"/>
      <c r="G517" s="1"/>
      <c r="J517" s="2"/>
      <c r="K517" s="2"/>
    </row>
    <row r="518" spans="4:11">
      <c r="D518" s="1"/>
      <c r="E518" s="1"/>
      <c r="F518" s="1"/>
      <c r="G518" s="1"/>
      <c r="J518" s="2"/>
      <c r="K518" s="2"/>
    </row>
    <row r="519" spans="4:11">
      <c r="D519" s="1"/>
      <c r="E519" s="1"/>
      <c r="F519" s="1"/>
      <c r="G519" s="1"/>
      <c r="J519" s="2"/>
      <c r="K519" s="2"/>
    </row>
    <row r="520" spans="4:11">
      <c r="D520" s="1"/>
      <c r="E520" s="1"/>
      <c r="F520" s="1"/>
      <c r="G520" s="1"/>
      <c r="J520" s="2"/>
      <c r="K520" s="2"/>
    </row>
    <row r="521" spans="4:11">
      <c r="D521" s="1"/>
      <c r="E521" s="1"/>
      <c r="F521" s="1"/>
      <c r="G521" s="1"/>
      <c r="J521" s="2"/>
      <c r="K521" s="2"/>
    </row>
    <row r="522" spans="4:11">
      <c r="D522" s="1"/>
      <c r="E522" s="1"/>
      <c r="F522" s="1"/>
      <c r="G522" s="1"/>
      <c r="J522" s="2"/>
      <c r="K522" s="2"/>
    </row>
    <row r="523" spans="4:11">
      <c r="D523" s="1"/>
      <c r="E523" s="1"/>
      <c r="F523" s="1"/>
      <c r="G523" s="1"/>
      <c r="J523" s="2"/>
      <c r="K523" s="2"/>
    </row>
    <row r="524" spans="4:11">
      <c r="D524" s="1"/>
      <c r="E524" s="1"/>
      <c r="F524" s="1"/>
      <c r="G524" s="1"/>
      <c r="J524" s="2"/>
      <c r="K524" s="2"/>
    </row>
    <row r="525" spans="4:11">
      <c r="D525" s="1"/>
      <c r="E525" s="1"/>
      <c r="F525" s="1"/>
      <c r="G525" s="1"/>
      <c r="J525" s="2"/>
      <c r="K525" s="2"/>
    </row>
    <row r="526" spans="4:11">
      <c r="D526" s="1"/>
      <c r="E526" s="1"/>
      <c r="F526" s="1"/>
      <c r="G526" s="1"/>
      <c r="J526" s="2"/>
      <c r="K526" s="2"/>
    </row>
    <row r="527" spans="4:11">
      <c r="D527" s="1"/>
      <c r="E527" s="1"/>
      <c r="F527" s="1"/>
      <c r="G527" s="1"/>
      <c r="J527" s="2"/>
      <c r="K527" s="2"/>
    </row>
    <row r="528" spans="4:11">
      <c r="D528" s="1"/>
      <c r="E528" s="1"/>
      <c r="F528" s="1"/>
      <c r="G528" s="1"/>
      <c r="J528" s="2"/>
      <c r="K528" s="2"/>
    </row>
    <row r="529" spans="4:11">
      <c r="D529" s="1"/>
      <c r="E529" s="1"/>
      <c r="F529" s="1"/>
      <c r="G529" s="1"/>
      <c r="J529" s="2"/>
      <c r="K529" s="2"/>
    </row>
    <row r="530" spans="4:11">
      <c r="D530" s="1"/>
      <c r="E530" s="1"/>
      <c r="F530" s="1"/>
      <c r="G530" s="1"/>
      <c r="J530" s="2"/>
      <c r="K530" s="2"/>
    </row>
    <row r="531" spans="4:11">
      <c r="D531" s="1"/>
      <c r="E531" s="1"/>
      <c r="F531" s="1"/>
      <c r="G531" s="1"/>
      <c r="J531" s="2"/>
      <c r="K531" s="2"/>
    </row>
    <row r="532" spans="4:11">
      <c r="D532" s="1"/>
      <c r="E532" s="1"/>
      <c r="F532" s="1"/>
      <c r="G532" s="1"/>
      <c r="J532" s="2"/>
      <c r="K532" s="2"/>
    </row>
    <row r="533" spans="4:11">
      <c r="D533" s="1"/>
      <c r="E533" s="1"/>
      <c r="F533" s="1"/>
      <c r="G533" s="1"/>
      <c r="J533" s="2"/>
      <c r="K533" s="2"/>
    </row>
    <row r="534" spans="4:11">
      <c r="D534" s="1"/>
      <c r="E534" s="1"/>
      <c r="F534" s="1"/>
      <c r="G534" s="1"/>
      <c r="J534" s="2"/>
      <c r="K534" s="2"/>
    </row>
    <row r="535" spans="4:11">
      <c r="D535" s="1"/>
      <c r="E535" s="1"/>
      <c r="F535" s="1"/>
      <c r="G535" s="1"/>
      <c r="J535" s="2"/>
      <c r="K535" s="2"/>
    </row>
    <row r="536" spans="4:11">
      <c r="D536" s="1"/>
      <c r="E536" s="1"/>
      <c r="F536" s="1"/>
      <c r="G536" s="1"/>
      <c r="J536" s="2"/>
      <c r="K536" s="2"/>
    </row>
    <row r="537" spans="4:11">
      <c r="D537" s="1"/>
      <c r="E537" s="1"/>
      <c r="F537" s="1"/>
      <c r="G537" s="1"/>
      <c r="J537" s="2"/>
      <c r="K537" s="2"/>
    </row>
    <row r="538" spans="4:11">
      <c r="D538" s="1"/>
      <c r="E538" s="1"/>
      <c r="F538" s="1"/>
      <c r="G538" s="1"/>
      <c r="J538" s="2"/>
      <c r="K538" s="2"/>
    </row>
    <row r="539" spans="4:11">
      <c r="D539" s="1"/>
      <c r="E539" s="1"/>
      <c r="F539" s="1"/>
      <c r="G539" s="1"/>
      <c r="J539" s="2"/>
      <c r="K539" s="2"/>
    </row>
    <row r="540" spans="4:11">
      <c r="D540" s="1"/>
      <c r="E540" s="1"/>
      <c r="F540" s="1"/>
      <c r="G540" s="1"/>
      <c r="J540" s="2"/>
      <c r="K540" s="2"/>
    </row>
    <row r="541" spans="4:11">
      <c r="D541" s="1"/>
      <c r="E541" s="1"/>
      <c r="F541" s="1"/>
      <c r="G541" s="1"/>
      <c r="J541" s="2"/>
      <c r="K541" s="2"/>
    </row>
    <row r="542" spans="4:11">
      <c r="D542" s="1"/>
      <c r="E542" s="1"/>
      <c r="F542" s="1"/>
      <c r="G542" s="1"/>
      <c r="J542" s="2"/>
      <c r="K542" s="2"/>
    </row>
    <row r="543" spans="4:11">
      <c r="D543" s="1"/>
      <c r="E543" s="1"/>
      <c r="F543" s="1"/>
      <c r="G543" s="1"/>
      <c r="J543" s="2"/>
      <c r="K543" s="2"/>
    </row>
    <row r="544" spans="4:11">
      <c r="D544" s="1"/>
      <c r="E544" s="1"/>
      <c r="F544" s="1"/>
      <c r="G544" s="1"/>
      <c r="J544" s="2"/>
      <c r="K544" s="2"/>
    </row>
    <row r="545" spans="4:11">
      <c r="D545" s="1"/>
      <c r="E545" s="1"/>
      <c r="F545" s="1"/>
      <c r="G545" s="1"/>
      <c r="J545" s="2"/>
      <c r="K545" s="2"/>
    </row>
    <row r="546" spans="4:11">
      <c r="D546" s="1"/>
      <c r="E546" s="1"/>
      <c r="F546" s="1"/>
      <c r="G546" s="1"/>
      <c r="J546" s="2"/>
      <c r="K546" s="2"/>
    </row>
    <row r="547" spans="4:11">
      <c r="D547" s="1"/>
      <c r="E547" s="1"/>
      <c r="F547" s="1"/>
      <c r="G547" s="1"/>
      <c r="J547" s="2"/>
      <c r="K547" s="2"/>
    </row>
    <row r="548" spans="4:11">
      <c r="D548" s="1"/>
      <c r="E548" s="1"/>
      <c r="F548" s="1"/>
      <c r="G548" s="1"/>
      <c r="J548" s="2"/>
      <c r="K548" s="2"/>
    </row>
    <row r="549" spans="4:11">
      <c r="D549" s="1"/>
      <c r="E549" s="1"/>
      <c r="F549" s="1"/>
      <c r="G549" s="1"/>
      <c r="J549" s="2"/>
      <c r="K549" s="2"/>
    </row>
    <row r="550" spans="4:11">
      <c r="D550" s="1"/>
      <c r="E550" s="1"/>
      <c r="F550" s="1"/>
      <c r="G550" s="1"/>
      <c r="J550" s="2"/>
      <c r="K550" s="2"/>
    </row>
    <row r="551" spans="4:11">
      <c r="D551" s="1"/>
      <c r="E551" s="1"/>
      <c r="F551" s="1"/>
      <c r="G551" s="1"/>
      <c r="J551" s="2"/>
      <c r="K551" s="2"/>
    </row>
    <row r="552" spans="4:11">
      <c r="D552" s="1"/>
      <c r="E552" s="1"/>
      <c r="F552" s="1"/>
      <c r="G552" s="1"/>
      <c r="J552" s="2"/>
      <c r="K552" s="2"/>
    </row>
    <row r="553" spans="4:11">
      <c r="D553" s="1"/>
      <c r="E553" s="1"/>
      <c r="F553" s="1"/>
      <c r="G553" s="1"/>
      <c r="J553" s="2"/>
      <c r="K553" s="2"/>
    </row>
    <row r="554" spans="4:11">
      <c r="D554" s="1"/>
      <c r="E554" s="1"/>
      <c r="F554" s="1"/>
      <c r="G554" s="1"/>
      <c r="J554" s="2"/>
      <c r="K554" s="2"/>
    </row>
    <row r="555" spans="4:11">
      <c r="D555" s="1"/>
      <c r="E555" s="1"/>
      <c r="F555" s="1"/>
      <c r="G555" s="1"/>
      <c r="J555" s="2"/>
      <c r="K555" s="2"/>
    </row>
    <row r="556" spans="4:11">
      <c r="D556" s="1"/>
      <c r="E556" s="1"/>
      <c r="F556" s="1"/>
      <c r="G556" s="1"/>
      <c r="J556" s="2"/>
      <c r="K556" s="2"/>
    </row>
    <row r="557" spans="4:11">
      <c r="D557" s="1"/>
      <c r="E557" s="1"/>
      <c r="F557" s="1"/>
      <c r="G557" s="1"/>
      <c r="J557" s="2"/>
      <c r="K557" s="2"/>
    </row>
    <row r="558" spans="4:11">
      <c r="D558" s="1"/>
      <c r="E558" s="1"/>
      <c r="F558" s="1"/>
      <c r="G558" s="1"/>
      <c r="J558" s="2"/>
      <c r="K558" s="2"/>
    </row>
    <row r="559" spans="4:11">
      <c r="D559" s="1"/>
      <c r="E559" s="1"/>
      <c r="F559" s="1"/>
      <c r="G559" s="1"/>
      <c r="J559" s="2"/>
      <c r="K559" s="2"/>
    </row>
    <row r="560" spans="4:11">
      <c r="D560" s="1"/>
      <c r="E560" s="1"/>
      <c r="F560" s="1"/>
      <c r="G560" s="1"/>
      <c r="J560" s="2"/>
      <c r="K560" s="2"/>
    </row>
    <row r="561" spans="4:11">
      <c r="D561" s="1"/>
      <c r="E561" s="1"/>
      <c r="F561" s="1"/>
      <c r="G561" s="1"/>
      <c r="J561" s="2"/>
      <c r="K561" s="2"/>
    </row>
    <row r="562" spans="4:11">
      <c r="D562" s="1"/>
      <c r="E562" s="1"/>
      <c r="F562" s="1"/>
      <c r="G562" s="1"/>
      <c r="J562" s="2"/>
      <c r="K562" s="2"/>
    </row>
    <row r="563" spans="4:11">
      <c r="D563" s="1"/>
      <c r="E563" s="1"/>
      <c r="F563" s="1"/>
      <c r="G563" s="1"/>
      <c r="J563" s="2"/>
      <c r="K563" s="2"/>
    </row>
    <row r="564" spans="4:11">
      <c r="D564" s="1"/>
      <c r="E564" s="1"/>
      <c r="F564" s="1"/>
      <c r="G564" s="1"/>
      <c r="J564" s="2"/>
      <c r="K564" s="2"/>
    </row>
    <row r="565" spans="4:11">
      <c r="D565" s="1"/>
      <c r="E565" s="1"/>
      <c r="F565" s="1"/>
      <c r="G565" s="1"/>
      <c r="J565" s="2"/>
      <c r="K565" s="2"/>
    </row>
    <row r="566" spans="4:11">
      <c r="D566" s="1"/>
      <c r="E566" s="1"/>
      <c r="F566" s="1"/>
      <c r="G566" s="1"/>
      <c r="J566" s="2"/>
      <c r="K566" s="2"/>
    </row>
    <row r="567" spans="4:11">
      <c r="D567" s="1"/>
      <c r="E567" s="1"/>
      <c r="F567" s="1"/>
      <c r="G567" s="1"/>
      <c r="J567" s="2"/>
      <c r="K567" s="2"/>
    </row>
    <row r="568" spans="4:11">
      <c r="D568" s="1"/>
      <c r="E568" s="1"/>
      <c r="F568" s="1"/>
      <c r="G568" s="1"/>
      <c r="J568" s="2"/>
      <c r="K568" s="2"/>
    </row>
    <row r="569" spans="4:11">
      <c r="D569" s="1"/>
      <c r="E569" s="1"/>
      <c r="F569" s="1"/>
      <c r="G569" s="1"/>
      <c r="J569" s="2"/>
      <c r="K569" s="2"/>
    </row>
    <row r="570" spans="4:11">
      <c r="D570" s="1"/>
      <c r="E570" s="1"/>
      <c r="F570" s="1"/>
      <c r="G570" s="1"/>
      <c r="J570" s="2"/>
      <c r="K570" s="2"/>
    </row>
    <row r="571" spans="4:11">
      <c r="D571" s="1"/>
      <c r="E571" s="1"/>
      <c r="F571" s="1"/>
      <c r="G571" s="1"/>
      <c r="J571" s="2"/>
      <c r="K571" s="2"/>
    </row>
    <row r="572" spans="4:11">
      <c r="D572" s="1"/>
      <c r="E572" s="1"/>
      <c r="F572" s="1"/>
      <c r="G572" s="1"/>
      <c r="J572" s="2"/>
      <c r="K572" s="2"/>
    </row>
    <row r="573" spans="4:11">
      <c r="D573" s="1"/>
      <c r="E573" s="1"/>
      <c r="F573" s="1"/>
      <c r="G573" s="1"/>
      <c r="J573" s="2"/>
      <c r="K573" s="2"/>
    </row>
    <row r="574" spans="4:11">
      <c r="D574" s="1"/>
      <c r="E574" s="1"/>
      <c r="F574" s="1"/>
      <c r="G574" s="1"/>
      <c r="J574" s="2"/>
      <c r="K574" s="2"/>
    </row>
    <row r="575" spans="4:11">
      <c r="D575" s="1"/>
      <c r="E575" s="1"/>
      <c r="F575" s="1"/>
      <c r="G575" s="1"/>
      <c r="J575" s="2"/>
      <c r="K575" s="2"/>
    </row>
    <row r="576" spans="4:11">
      <c r="D576" s="1"/>
      <c r="E576" s="1"/>
      <c r="F576" s="1"/>
      <c r="G576" s="1"/>
      <c r="J576" s="2"/>
      <c r="K576" s="2"/>
    </row>
    <row r="577" spans="4:11">
      <c r="D577" s="1"/>
      <c r="E577" s="1"/>
      <c r="F577" s="1"/>
      <c r="G577" s="1"/>
      <c r="J577" s="2"/>
      <c r="K577" s="2"/>
    </row>
    <row r="578" spans="4:11">
      <c r="D578" s="1"/>
      <c r="E578" s="1"/>
      <c r="F578" s="1"/>
      <c r="G578" s="1"/>
      <c r="J578" s="2"/>
      <c r="K578" s="2"/>
    </row>
    <row r="579" spans="4:11">
      <c r="D579" s="1"/>
      <c r="E579" s="1"/>
      <c r="F579" s="1"/>
      <c r="G579" s="1"/>
      <c r="J579" s="2"/>
      <c r="K579" s="2"/>
    </row>
    <row r="580" spans="4:11">
      <c r="D580" s="1"/>
      <c r="E580" s="1"/>
      <c r="F580" s="1"/>
      <c r="G580" s="1"/>
      <c r="J580" s="2"/>
      <c r="K580" s="2"/>
    </row>
    <row r="581" spans="4:11">
      <c r="D581" s="1"/>
      <c r="E581" s="1"/>
      <c r="F581" s="1"/>
      <c r="G581" s="1"/>
      <c r="J581" s="2"/>
      <c r="K581" s="2"/>
    </row>
    <row r="582" spans="4:11">
      <c r="D582" s="1"/>
      <c r="E582" s="1"/>
      <c r="F582" s="1"/>
      <c r="G582" s="1"/>
      <c r="J582" s="2"/>
      <c r="K582" s="2"/>
    </row>
    <row r="583" spans="4:11">
      <c r="D583" s="1"/>
      <c r="E583" s="1"/>
      <c r="F583" s="1"/>
      <c r="G583" s="1"/>
      <c r="J583" s="2"/>
      <c r="K583" s="2"/>
    </row>
    <row r="584" spans="4:11">
      <c r="D584" s="1"/>
      <c r="E584" s="1"/>
      <c r="F584" s="1"/>
      <c r="G584" s="1"/>
      <c r="J584" s="2"/>
      <c r="K584" s="2"/>
    </row>
    <row r="585" spans="4:11">
      <c r="D585" s="1"/>
      <c r="E585" s="1"/>
      <c r="F585" s="1"/>
      <c r="G585" s="1"/>
      <c r="J585" s="2"/>
      <c r="K585" s="2"/>
    </row>
    <row r="586" spans="4:11">
      <c r="D586" s="1"/>
      <c r="E586" s="1"/>
      <c r="F586" s="1"/>
      <c r="G586" s="1"/>
      <c r="J586" s="2"/>
      <c r="K586" s="2"/>
    </row>
    <row r="587" spans="4:11">
      <c r="D587" s="1"/>
      <c r="E587" s="1"/>
      <c r="F587" s="1"/>
      <c r="G587" s="1"/>
      <c r="J587" s="2"/>
      <c r="K587" s="2"/>
    </row>
    <row r="588" spans="4:11">
      <c r="D588" s="1"/>
      <c r="E588" s="1"/>
      <c r="F588" s="1"/>
      <c r="G588" s="1"/>
      <c r="J588" s="2"/>
      <c r="K588" s="2"/>
    </row>
    <row r="589" spans="4:11">
      <c r="D589" s="1"/>
      <c r="E589" s="1"/>
      <c r="F589" s="1"/>
      <c r="G589" s="1"/>
      <c r="J589" s="2"/>
      <c r="K589" s="2"/>
    </row>
    <row r="590" spans="4:11">
      <c r="D590" s="1"/>
      <c r="E590" s="1"/>
      <c r="F590" s="1"/>
      <c r="G590" s="1"/>
      <c r="J590" s="2"/>
      <c r="K590" s="2"/>
    </row>
    <row r="591" spans="4:11">
      <c r="D591" s="1"/>
      <c r="E591" s="1"/>
      <c r="F591" s="1"/>
      <c r="G591" s="1"/>
      <c r="J591" s="2"/>
      <c r="K591" s="2"/>
    </row>
    <row r="592" spans="4:11">
      <c r="D592" s="1"/>
      <c r="E592" s="1"/>
      <c r="F592" s="1"/>
      <c r="G592" s="1"/>
      <c r="J592" s="2"/>
      <c r="K592" s="2"/>
    </row>
    <row r="593" spans="4:11">
      <c r="D593" s="1"/>
      <c r="E593" s="1"/>
      <c r="F593" s="1"/>
      <c r="G593" s="1"/>
      <c r="J593" s="2"/>
      <c r="K593" s="2"/>
    </row>
    <row r="594" spans="4:11">
      <c r="D594" s="1"/>
      <c r="E594" s="1"/>
      <c r="F594" s="1"/>
      <c r="G594" s="1"/>
      <c r="J594" s="2"/>
      <c r="K594" s="2"/>
    </row>
    <row r="595" spans="4:11">
      <c r="D595" s="1"/>
      <c r="E595" s="1"/>
      <c r="F595" s="1"/>
      <c r="G595" s="1"/>
      <c r="J595" s="2"/>
      <c r="K595" s="2"/>
    </row>
    <row r="596" spans="4:11">
      <c r="D596" s="1"/>
      <c r="E596" s="1"/>
      <c r="F596" s="1"/>
      <c r="G596" s="1"/>
      <c r="J596" s="2"/>
      <c r="K596" s="2"/>
    </row>
    <row r="597" spans="4:11">
      <c r="D597" s="1"/>
      <c r="E597" s="1"/>
      <c r="F597" s="1"/>
      <c r="G597" s="1"/>
      <c r="J597" s="2"/>
      <c r="K597" s="2"/>
    </row>
    <row r="598" spans="4:11">
      <c r="D598" s="1"/>
      <c r="E598" s="1"/>
      <c r="F598" s="1"/>
      <c r="G598" s="1"/>
      <c r="J598" s="2"/>
      <c r="K598" s="2"/>
    </row>
    <row r="599" spans="4:11">
      <c r="D599" s="1"/>
      <c r="E599" s="1"/>
      <c r="F599" s="1"/>
      <c r="G599" s="1"/>
      <c r="J599" s="2"/>
      <c r="K599" s="2"/>
    </row>
    <row r="600" spans="4:11">
      <c r="D600" s="1"/>
      <c r="E600" s="1"/>
      <c r="F600" s="1"/>
      <c r="G600" s="1"/>
      <c r="J600" s="2"/>
      <c r="K600" s="2"/>
    </row>
    <row r="601" spans="4:11">
      <c r="D601" s="1"/>
      <c r="E601" s="1"/>
      <c r="F601" s="1"/>
      <c r="G601" s="1"/>
      <c r="J601" s="2"/>
      <c r="K601" s="2"/>
    </row>
    <row r="602" spans="4:11">
      <c r="D602" s="1"/>
      <c r="E602" s="1"/>
      <c r="F602" s="1"/>
      <c r="G602" s="1"/>
      <c r="J602" s="2"/>
      <c r="K602" s="2"/>
    </row>
    <row r="603" spans="4:11">
      <c r="D603" s="1"/>
      <c r="E603" s="1"/>
      <c r="F603" s="1"/>
      <c r="G603" s="1"/>
      <c r="J603" s="2"/>
      <c r="K603" s="2"/>
    </row>
    <row r="604" spans="4:11">
      <c r="D604" s="1"/>
      <c r="E604" s="1"/>
      <c r="F604" s="1"/>
      <c r="G604" s="1"/>
      <c r="J604" s="2"/>
      <c r="K604" s="2"/>
    </row>
    <row r="605" spans="4:11">
      <c r="D605" s="1"/>
      <c r="E605" s="1"/>
      <c r="F605" s="1"/>
      <c r="G605" s="1"/>
      <c r="J605" s="2"/>
      <c r="K605" s="2"/>
    </row>
    <row r="606" spans="4:11">
      <c r="D606" s="1"/>
      <c r="E606" s="1"/>
      <c r="F606" s="1"/>
      <c r="G606" s="1"/>
      <c r="J606" s="2"/>
      <c r="K606" s="2"/>
    </row>
    <row r="607" spans="4:11">
      <c r="D607" s="1"/>
      <c r="E607" s="1"/>
      <c r="F607" s="1"/>
      <c r="G607" s="1"/>
      <c r="J607" s="2"/>
      <c r="K607" s="2"/>
    </row>
    <row r="608" spans="4:11">
      <c r="D608" s="1"/>
      <c r="E608" s="1"/>
      <c r="F608" s="1"/>
      <c r="G608" s="1"/>
      <c r="J608" s="2"/>
      <c r="K608" s="2"/>
    </row>
    <row r="609" spans="4:11">
      <c r="D609" s="1"/>
      <c r="E609" s="1"/>
      <c r="F609" s="1"/>
      <c r="G609" s="1"/>
      <c r="J609" s="2"/>
      <c r="K609" s="2"/>
    </row>
    <row r="610" spans="4:11">
      <c r="D610" s="1"/>
      <c r="E610" s="1"/>
      <c r="F610" s="1"/>
      <c r="G610" s="1"/>
      <c r="J610" s="2"/>
      <c r="K610" s="2"/>
    </row>
    <row r="611" spans="4:11">
      <c r="D611" s="1"/>
      <c r="E611" s="1"/>
      <c r="F611" s="1"/>
      <c r="G611" s="1"/>
      <c r="J611" s="2"/>
      <c r="K611" s="2"/>
    </row>
    <row r="612" spans="4:11">
      <c r="D612" s="1"/>
      <c r="E612" s="1"/>
      <c r="F612" s="1"/>
      <c r="G612" s="1"/>
      <c r="J612" s="2"/>
      <c r="K612" s="2"/>
    </row>
    <row r="613" spans="4:11">
      <c r="D613" s="1"/>
      <c r="E613" s="1"/>
      <c r="F613" s="1"/>
      <c r="G613" s="1"/>
      <c r="J613" s="2"/>
      <c r="K613" s="2"/>
    </row>
    <row r="614" spans="4:11">
      <c r="D614" s="1"/>
      <c r="E614" s="1"/>
      <c r="F614" s="1"/>
      <c r="G614" s="1"/>
      <c r="J614" s="2"/>
      <c r="K614" s="2"/>
    </row>
    <row r="615" spans="4:11">
      <c r="D615" s="1"/>
      <c r="E615" s="1"/>
      <c r="F615" s="1"/>
      <c r="G615" s="1"/>
      <c r="J615" s="2"/>
      <c r="K615" s="2"/>
    </row>
    <row r="616" spans="4:11">
      <c r="D616" s="1"/>
      <c r="E616" s="1"/>
      <c r="F616" s="1"/>
      <c r="G616" s="1"/>
      <c r="J616" s="2"/>
      <c r="K616" s="2"/>
    </row>
    <row r="617" spans="4:11">
      <c r="D617" s="1"/>
      <c r="E617" s="1"/>
      <c r="F617" s="1"/>
      <c r="G617" s="1"/>
      <c r="J617" s="2"/>
      <c r="K617" s="2"/>
    </row>
    <row r="618" spans="4:11">
      <c r="D618" s="1"/>
      <c r="E618" s="1"/>
      <c r="F618" s="1"/>
      <c r="G618" s="1"/>
      <c r="J618" s="2"/>
      <c r="K618" s="2"/>
    </row>
    <row r="619" spans="4:11">
      <c r="D619" s="1"/>
      <c r="E619" s="1"/>
      <c r="F619" s="1"/>
      <c r="G619" s="1"/>
      <c r="J619" s="2"/>
      <c r="K619" s="2"/>
    </row>
    <row r="620" spans="4:11">
      <c r="D620" s="1"/>
      <c r="E620" s="1"/>
      <c r="F620" s="1"/>
      <c r="G620" s="1"/>
      <c r="J620" s="2"/>
      <c r="K620" s="2"/>
    </row>
    <row r="621" spans="4:11">
      <c r="D621" s="1"/>
      <c r="E621" s="1"/>
      <c r="F621" s="1"/>
      <c r="G621" s="1"/>
      <c r="J621" s="2"/>
      <c r="K621" s="2"/>
    </row>
    <row r="622" spans="4:11">
      <c r="D622" s="1"/>
      <c r="E622" s="1"/>
      <c r="F622" s="1"/>
      <c r="G622" s="1"/>
      <c r="J622" s="2"/>
      <c r="K622" s="2"/>
    </row>
    <row r="623" spans="4:11">
      <c r="D623" s="1"/>
      <c r="E623" s="1"/>
      <c r="F623" s="1"/>
      <c r="G623" s="1"/>
      <c r="J623" s="2"/>
      <c r="K623" s="2"/>
    </row>
    <row r="624" spans="4:11">
      <c r="D624" s="1"/>
      <c r="E624" s="1"/>
      <c r="F624" s="1"/>
      <c r="G624" s="1"/>
      <c r="J624" s="2"/>
      <c r="K624" s="2"/>
    </row>
    <row r="625" spans="4:11">
      <c r="D625" s="1"/>
      <c r="E625" s="1"/>
      <c r="F625" s="1"/>
      <c r="G625" s="1"/>
      <c r="J625" s="2"/>
      <c r="K625" s="2"/>
    </row>
    <row r="626" spans="4:11">
      <c r="D626" s="1"/>
      <c r="E626" s="1"/>
      <c r="F626" s="1"/>
      <c r="G626" s="1"/>
      <c r="J626" s="2"/>
      <c r="K626" s="2"/>
    </row>
    <row r="627" spans="4:11">
      <c r="D627" s="1"/>
      <c r="E627" s="1"/>
      <c r="F627" s="1"/>
      <c r="G627" s="1"/>
      <c r="J627" s="2"/>
      <c r="K627" s="2"/>
    </row>
    <row r="628" spans="4:11">
      <c r="D628" s="1"/>
      <c r="E628" s="1"/>
      <c r="F628" s="1"/>
      <c r="G628" s="1"/>
      <c r="J628" s="2"/>
      <c r="K628" s="2"/>
    </row>
    <row r="629" spans="4:11">
      <c r="D629" s="1"/>
      <c r="E629" s="1"/>
      <c r="F629" s="1"/>
      <c r="G629" s="1"/>
      <c r="J629" s="2"/>
      <c r="K629" s="2"/>
    </row>
    <row r="630" spans="4:11">
      <c r="D630" s="1"/>
      <c r="E630" s="1"/>
      <c r="F630" s="1"/>
      <c r="G630" s="1"/>
      <c r="J630" s="2"/>
      <c r="K630" s="2"/>
    </row>
    <row r="631" spans="4:11">
      <c r="D631" s="1"/>
      <c r="E631" s="1"/>
      <c r="F631" s="1"/>
      <c r="G631" s="1"/>
      <c r="J631" s="2"/>
      <c r="K631" s="2"/>
    </row>
    <row r="632" spans="4:11">
      <c r="D632" s="1"/>
      <c r="E632" s="1"/>
      <c r="F632" s="1"/>
      <c r="G632" s="1"/>
      <c r="J632" s="2"/>
      <c r="K632" s="2"/>
    </row>
    <row r="633" spans="4:11">
      <c r="D633" s="1"/>
      <c r="E633" s="1"/>
      <c r="F633" s="1"/>
      <c r="G633" s="1"/>
      <c r="J633" s="2"/>
      <c r="K633" s="2"/>
    </row>
    <row r="634" spans="4:11">
      <c r="D634" s="1"/>
      <c r="E634" s="1"/>
      <c r="F634" s="1"/>
      <c r="G634" s="1"/>
      <c r="J634" s="2"/>
      <c r="K634" s="2"/>
    </row>
    <row r="635" spans="4:11">
      <c r="D635" s="1"/>
      <c r="E635" s="1"/>
      <c r="F635" s="1"/>
      <c r="G635" s="1"/>
      <c r="J635" s="2"/>
      <c r="K635" s="2"/>
    </row>
    <row r="636" spans="4:11">
      <c r="D636" s="1"/>
      <c r="E636" s="1"/>
      <c r="F636" s="1"/>
      <c r="G636" s="1"/>
      <c r="J636" s="2"/>
      <c r="K636" s="2"/>
    </row>
    <row r="637" spans="4:11">
      <c r="D637" s="1"/>
      <c r="E637" s="1"/>
      <c r="F637" s="1"/>
      <c r="G637" s="1"/>
      <c r="J637" s="2"/>
      <c r="K637" s="2"/>
    </row>
    <row r="638" spans="4:11">
      <c r="D638" s="1"/>
      <c r="E638" s="1"/>
      <c r="F638" s="1"/>
      <c r="G638" s="1"/>
      <c r="J638" s="2"/>
      <c r="K638" s="2"/>
    </row>
    <row r="639" spans="4:11">
      <c r="D639" s="1"/>
      <c r="E639" s="1"/>
      <c r="F639" s="1"/>
      <c r="G639" s="1"/>
      <c r="J639" s="2"/>
      <c r="K639" s="2"/>
    </row>
    <row r="640" spans="4:11">
      <c r="D640" s="1"/>
      <c r="E640" s="1"/>
      <c r="F640" s="1"/>
      <c r="G640" s="1"/>
      <c r="J640" s="2"/>
      <c r="K640" s="2"/>
    </row>
    <row r="641" spans="4:11">
      <c r="D641" s="1"/>
      <c r="E641" s="1"/>
      <c r="F641" s="1"/>
      <c r="G641" s="1"/>
      <c r="J641" s="2"/>
      <c r="K641" s="2"/>
    </row>
    <row r="642" spans="4:11">
      <c r="D642" s="1"/>
      <c r="E642" s="1"/>
      <c r="F642" s="1"/>
      <c r="G642" s="1"/>
      <c r="J642" s="2"/>
      <c r="K642" s="2"/>
    </row>
    <row r="643" spans="4:11">
      <c r="D643" s="1"/>
      <c r="E643" s="1"/>
      <c r="F643" s="1"/>
      <c r="G643" s="1"/>
      <c r="J643" s="2"/>
      <c r="K643" s="2"/>
    </row>
    <row r="644" spans="4:11">
      <c r="D644" s="1"/>
      <c r="E644" s="1"/>
      <c r="F644" s="1"/>
      <c r="G644" s="1"/>
      <c r="J644" s="2"/>
      <c r="K644" s="2"/>
    </row>
    <row r="645" spans="4:11">
      <c r="D645" s="1"/>
      <c r="E645" s="1"/>
      <c r="F645" s="1"/>
      <c r="G645" s="1"/>
      <c r="J645" s="2"/>
      <c r="K645" s="2"/>
    </row>
    <row r="646" spans="4:11">
      <c r="D646" s="1"/>
      <c r="E646" s="1"/>
      <c r="F646" s="1"/>
      <c r="G646" s="1"/>
      <c r="J646" s="2"/>
      <c r="K646" s="2"/>
    </row>
    <row r="647" spans="4:11">
      <c r="D647" s="1"/>
      <c r="E647" s="1"/>
      <c r="F647" s="1"/>
      <c r="G647" s="1"/>
      <c r="J647" s="2"/>
      <c r="K647" s="2"/>
    </row>
    <row r="648" spans="4:11">
      <c r="D648" s="1"/>
      <c r="E648" s="1"/>
      <c r="F648" s="1"/>
      <c r="G648" s="1"/>
      <c r="J648" s="2"/>
      <c r="K648" s="2"/>
    </row>
    <row r="649" spans="4:11">
      <c r="D649" s="1"/>
      <c r="E649" s="1"/>
      <c r="F649" s="1"/>
      <c r="G649" s="1"/>
      <c r="J649" s="2"/>
      <c r="K649" s="2"/>
    </row>
    <row r="650" spans="4:11">
      <c r="D650" s="1"/>
      <c r="E650" s="1"/>
      <c r="F650" s="1"/>
      <c r="G650" s="1"/>
      <c r="J650" s="2"/>
      <c r="K650" s="2"/>
    </row>
    <row r="651" spans="4:11">
      <c r="D651" s="1"/>
      <c r="E651" s="1"/>
      <c r="F651" s="1"/>
      <c r="G651" s="1"/>
      <c r="J651" s="2"/>
      <c r="K651" s="2"/>
    </row>
    <row r="652" spans="4:11">
      <c r="D652" s="1"/>
      <c r="E652" s="1"/>
      <c r="F652" s="1"/>
      <c r="G652" s="1"/>
      <c r="J652" s="2"/>
      <c r="K652" s="2"/>
    </row>
    <row r="653" spans="4:11">
      <c r="D653" s="1"/>
      <c r="E653" s="1"/>
      <c r="F653" s="1"/>
      <c r="G653" s="1"/>
      <c r="J653" s="2"/>
      <c r="K653" s="2"/>
    </row>
    <row r="654" spans="4:11">
      <c r="D654" s="1"/>
      <c r="E654" s="1"/>
      <c r="F654" s="1"/>
      <c r="G654" s="1"/>
      <c r="J654" s="2"/>
      <c r="K654" s="2"/>
    </row>
    <row r="655" spans="4:11">
      <c r="D655" s="1"/>
      <c r="E655" s="1"/>
      <c r="F655" s="1"/>
      <c r="G655" s="1"/>
      <c r="J655" s="2"/>
      <c r="K655" s="2"/>
    </row>
    <row r="656" spans="4:11">
      <c r="D656" s="1"/>
      <c r="E656" s="1"/>
      <c r="F656" s="1"/>
      <c r="G656" s="1"/>
      <c r="J656" s="2"/>
      <c r="K656" s="2"/>
    </row>
    <row r="657" spans="4:11">
      <c r="D657" s="1"/>
      <c r="E657" s="1"/>
      <c r="F657" s="1"/>
      <c r="G657" s="1"/>
      <c r="J657" s="2"/>
      <c r="K657" s="2"/>
    </row>
    <row r="658" spans="4:11">
      <c r="D658" s="1"/>
      <c r="E658" s="1"/>
      <c r="F658" s="1"/>
      <c r="G658" s="1"/>
      <c r="J658" s="2"/>
      <c r="K658" s="2"/>
    </row>
    <row r="659" spans="4:11">
      <c r="D659" s="1"/>
      <c r="E659" s="1"/>
      <c r="F659" s="1"/>
      <c r="G659" s="1"/>
      <c r="J659" s="2"/>
      <c r="K659" s="2"/>
    </row>
    <row r="660" spans="4:11">
      <c r="D660" s="1"/>
      <c r="E660" s="1"/>
      <c r="F660" s="1"/>
      <c r="G660" s="1"/>
      <c r="J660" s="2"/>
      <c r="K660" s="2"/>
    </row>
    <row r="661" spans="4:11">
      <c r="D661" s="1"/>
      <c r="E661" s="1"/>
      <c r="F661" s="1"/>
      <c r="G661" s="1"/>
      <c r="J661" s="2"/>
      <c r="K661" s="2"/>
    </row>
    <row r="662" spans="4:11">
      <c r="D662" s="1"/>
      <c r="E662" s="1"/>
      <c r="F662" s="1"/>
      <c r="G662" s="1"/>
      <c r="J662" s="2"/>
      <c r="K662" s="2"/>
    </row>
    <row r="663" spans="4:11">
      <c r="D663" s="1"/>
      <c r="E663" s="1"/>
      <c r="F663" s="1"/>
      <c r="G663" s="1"/>
      <c r="J663" s="2"/>
      <c r="K663" s="2"/>
    </row>
    <row r="664" spans="4:11">
      <c r="D664" s="1"/>
      <c r="E664" s="1"/>
      <c r="F664" s="1"/>
      <c r="G664" s="1"/>
      <c r="J664" s="2"/>
      <c r="K664" s="2"/>
    </row>
    <row r="665" spans="4:11">
      <c r="D665" s="1"/>
      <c r="E665" s="1"/>
      <c r="F665" s="1"/>
      <c r="G665" s="1"/>
      <c r="J665" s="2"/>
      <c r="K665" s="2"/>
    </row>
    <row r="666" spans="4:11">
      <c r="D666" s="1"/>
      <c r="E666" s="1"/>
      <c r="F666" s="1"/>
      <c r="G666" s="1"/>
      <c r="J666" s="2"/>
      <c r="K666" s="2"/>
    </row>
    <row r="667" spans="4:11">
      <c r="D667" s="1"/>
      <c r="E667" s="1"/>
      <c r="F667" s="1"/>
      <c r="G667" s="1"/>
      <c r="J667" s="2"/>
      <c r="K667" s="2"/>
    </row>
    <row r="668" spans="4:11">
      <c r="D668" s="1"/>
      <c r="E668" s="1"/>
      <c r="F668" s="1"/>
      <c r="G668" s="1"/>
      <c r="J668" s="2"/>
      <c r="K668" s="2"/>
    </row>
    <row r="669" spans="4:11">
      <c r="D669" s="1"/>
      <c r="E669" s="1"/>
      <c r="F669" s="1"/>
      <c r="G669" s="1"/>
      <c r="J669" s="2"/>
      <c r="K669" s="2"/>
    </row>
    <row r="670" spans="4:11">
      <c r="D670" s="1"/>
      <c r="E670" s="1"/>
      <c r="F670" s="1"/>
      <c r="G670" s="1"/>
      <c r="J670" s="2"/>
      <c r="K670" s="2"/>
    </row>
    <row r="671" spans="4:11">
      <c r="D671" s="1"/>
      <c r="E671" s="1"/>
      <c r="F671" s="1"/>
      <c r="G671" s="1"/>
      <c r="J671" s="2"/>
      <c r="K671" s="2"/>
    </row>
    <row r="672" spans="4:11">
      <c r="D672" s="1"/>
      <c r="E672" s="1"/>
      <c r="F672" s="1"/>
      <c r="G672" s="1"/>
      <c r="J672" s="2"/>
      <c r="K672" s="2"/>
    </row>
    <row r="673" spans="4:11">
      <c r="D673" s="1"/>
      <c r="E673" s="1"/>
      <c r="F673" s="1"/>
      <c r="G673" s="1"/>
      <c r="J673" s="2"/>
      <c r="K673" s="2"/>
    </row>
    <row r="674" spans="4:11">
      <c r="D674" s="1"/>
      <c r="E674" s="1"/>
      <c r="F674" s="1"/>
      <c r="G674" s="1"/>
      <c r="J674" s="2"/>
      <c r="K674" s="2"/>
    </row>
    <row r="675" spans="4:11">
      <c r="D675" s="1"/>
      <c r="E675" s="1"/>
      <c r="F675" s="1"/>
      <c r="G675" s="1"/>
      <c r="J675" s="2"/>
      <c r="K675" s="2"/>
    </row>
    <row r="676" spans="4:11">
      <c r="D676" s="1"/>
      <c r="E676" s="1"/>
      <c r="F676" s="1"/>
      <c r="G676" s="1"/>
      <c r="J676" s="2"/>
      <c r="K676" s="2"/>
    </row>
    <row r="677" spans="4:11">
      <c r="D677" s="1"/>
      <c r="E677" s="1"/>
      <c r="F677" s="1"/>
      <c r="G677" s="1"/>
      <c r="J677" s="2"/>
      <c r="K677" s="2"/>
    </row>
    <row r="678" spans="4:11">
      <c r="D678" s="1"/>
      <c r="E678" s="1"/>
      <c r="F678" s="1"/>
      <c r="G678" s="1"/>
      <c r="J678" s="2"/>
      <c r="K678" s="2"/>
    </row>
    <row r="679" spans="4:11">
      <c r="D679" s="1"/>
      <c r="E679" s="1"/>
      <c r="F679" s="1"/>
      <c r="G679" s="1"/>
      <c r="J679" s="2"/>
      <c r="K679" s="2"/>
    </row>
    <row r="680" spans="4:11">
      <c r="D680" s="1"/>
      <c r="E680" s="1"/>
      <c r="F680" s="1"/>
      <c r="G680" s="1"/>
      <c r="J680" s="2"/>
      <c r="K680" s="2"/>
    </row>
    <row r="681" spans="4:11">
      <c r="D681" s="1"/>
      <c r="E681" s="1"/>
      <c r="F681" s="1"/>
      <c r="G681" s="1"/>
      <c r="J681" s="2"/>
      <c r="K681" s="2"/>
    </row>
    <row r="682" spans="4:11">
      <c r="D682" s="1"/>
      <c r="E682" s="1"/>
      <c r="F682" s="1"/>
      <c r="G682" s="1"/>
      <c r="J682" s="2"/>
      <c r="K682" s="2"/>
    </row>
    <row r="683" spans="4:11">
      <c r="D683" s="1"/>
      <c r="E683" s="1"/>
      <c r="F683" s="1"/>
      <c r="G683" s="1"/>
      <c r="J683" s="2"/>
      <c r="K683" s="2"/>
    </row>
    <row r="684" spans="4:11">
      <c r="D684" s="1"/>
      <c r="E684" s="1"/>
      <c r="F684" s="1"/>
      <c r="G684" s="1"/>
      <c r="J684" s="2"/>
      <c r="K684" s="2"/>
    </row>
    <row r="685" spans="4:11">
      <c r="D685" s="1"/>
      <c r="E685" s="1"/>
      <c r="F685" s="1"/>
      <c r="G685" s="1"/>
      <c r="J685" s="2"/>
      <c r="K685" s="2"/>
    </row>
    <row r="686" spans="4:11">
      <c r="D686" s="1"/>
      <c r="E686" s="1"/>
      <c r="F686" s="1"/>
      <c r="G686" s="1"/>
      <c r="J686" s="2"/>
      <c r="K686" s="2"/>
    </row>
    <row r="687" spans="4:11">
      <c r="D687" s="1"/>
      <c r="E687" s="1"/>
      <c r="F687" s="1"/>
      <c r="G687" s="1"/>
      <c r="J687" s="2"/>
      <c r="K687" s="2"/>
    </row>
    <row r="688" spans="4:11">
      <c r="D688" s="1"/>
      <c r="E688" s="1"/>
      <c r="F688" s="1"/>
      <c r="G688" s="1"/>
      <c r="J688" s="2"/>
      <c r="K688" s="2"/>
    </row>
    <row r="689" spans="4:11">
      <c r="D689" s="1"/>
      <c r="E689" s="1"/>
      <c r="F689" s="1"/>
      <c r="G689" s="1"/>
      <c r="J689" s="2"/>
      <c r="K689" s="2"/>
    </row>
    <row r="690" spans="4:11">
      <c r="D690" s="1"/>
      <c r="E690" s="1"/>
      <c r="F690" s="1"/>
      <c r="G690" s="1"/>
      <c r="J690" s="2"/>
      <c r="K690" s="2"/>
    </row>
    <row r="691" spans="4:11">
      <c r="D691" s="1"/>
      <c r="E691" s="1"/>
      <c r="F691" s="1"/>
      <c r="G691" s="1"/>
      <c r="J691" s="2"/>
      <c r="K691" s="2"/>
    </row>
    <row r="692" spans="4:11">
      <c r="D692" s="1"/>
      <c r="E692" s="1"/>
      <c r="F692" s="1"/>
      <c r="G692" s="1"/>
      <c r="J692" s="2"/>
      <c r="K692" s="2"/>
    </row>
    <row r="693" spans="4:11">
      <c r="D693" s="1"/>
      <c r="E693" s="1"/>
      <c r="F693" s="1"/>
      <c r="G693" s="1"/>
      <c r="J693" s="2"/>
      <c r="K693" s="2"/>
    </row>
    <row r="694" spans="4:11">
      <c r="D694" s="1"/>
      <c r="E694" s="1"/>
      <c r="F694" s="1"/>
      <c r="G694" s="1"/>
      <c r="J694" s="2"/>
      <c r="K694" s="2"/>
    </row>
    <row r="695" spans="4:11">
      <c r="D695" s="1"/>
      <c r="E695" s="1"/>
      <c r="F695" s="1"/>
      <c r="G695" s="1"/>
      <c r="J695" s="2"/>
      <c r="K695" s="2"/>
    </row>
    <row r="696" spans="4:11">
      <c r="D696" s="1"/>
      <c r="E696" s="1"/>
      <c r="F696" s="1"/>
      <c r="G696" s="1"/>
      <c r="J696" s="2"/>
      <c r="K696" s="2"/>
    </row>
    <row r="697" spans="4:11">
      <c r="D697" s="1"/>
      <c r="E697" s="1"/>
      <c r="F697" s="1"/>
      <c r="G697" s="1"/>
      <c r="J697" s="2"/>
      <c r="K697" s="2"/>
    </row>
    <row r="698" spans="4:11">
      <c r="D698" s="1"/>
      <c r="E698" s="1"/>
      <c r="F698" s="1"/>
      <c r="G698" s="1"/>
      <c r="J698" s="2"/>
      <c r="K698" s="2"/>
    </row>
    <row r="699" spans="4:11">
      <c r="D699" s="1"/>
      <c r="E699" s="1"/>
      <c r="F699" s="1"/>
      <c r="G699" s="1"/>
      <c r="J699" s="2"/>
      <c r="K699" s="2"/>
    </row>
    <row r="700" spans="4:11">
      <c r="D700" s="1"/>
      <c r="E700" s="1"/>
      <c r="F700" s="1"/>
      <c r="G700" s="1"/>
      <c r="J700" s="2"/>
      <c r="K700" s="2"/>
    </row>
    <row r="701" spans="4:11">
      <c r="D701" s="1"/>
      <c r="E701" s="1"/>
      <c r="F701" s="1"/>
      <c r="G701" s="1"/>
      <c r="J701" s="2"/>
      <c r="K701" s="2"/>
    </row>
    <row r="702" spans="4:11">
      <c r="D702" s="1"/>
      <c r="E702" s="1"/>
      <c r="F702" s="1"/>
      <c r="G702" s="1"/>
      <c r="J702" s="2"/>
      <c r="K702" s="2"/>
    </row>
    <row r="703" spans="4:11">
      <c r="D703" s="1"/>
      <c r="E703" s="1"/>
      <c r="F703" s="1"/>
      <c r="G703" s="1"/>
      <c r="J703" s="2"/>
      <c r="K703" s="2"/>
    </row>
    <row r="704" spans="4:11">
      <c r="D704" s="1"/>
      <c r="E704" s="1"/>
      <c r="F704" s="1"/>
      <c r="G704" s="1"/>
      <c r="J704" s="2"/>
      <c r="K704" s="2"/>
    </row>
    <row r="705" spans="4:11">
      <c r="D705" s="1"/>
      <c r="E705" s="1"/>
      <c r="F705" s="1"/>
      <c r="G705" s="1"/>
      <c r="J705" s="2"/>
      <c r="K705" s="2"/>
    </row>
    <row r="706" spans="4:11">
      <c r="D706" s="1"/>
      <c r="E706" s="1"/>
      <c r="F706" s="1"/>
      <c r="G706" s="1"/>
      <c r="J706" s="2"/>
      <c r="K706" s="2"/>
    </row>
    <row r="707" spans="4:11">
      <c r="D707" s="1"/>
      <c r="E707" s="1"/>
      <c r="F707" s="1"/>
      <c r="G707" s="1"/>
      <c r="J707" s="2"/>
      <c r="K707" s="2"/>
    </row>
    <row r="708" spans="4:11">
      <c r="D708" s="1"/>
      <c r="E708" s="1"/>
      <c r="F708" s="1"/>
      <c r="G708" s="1"/>
      <c r="J708" s="2"/>
      <c r="K708" s="2"/>
    </row>
    <row r="709" spans="4:11">
      <c r="D709" s="1"/>
      <c r="E709" s="1"/>
      <c r="F709" s="1"/>
      <c r="G709" s="1"/>
      <c r="J709" s="2"/>
      <c r="K709" s="2"/>
    </row>
    <row r="710" spans="4:11">
      <c r="D710" s="1"/>
      <c r="E710" s="1"/>
      <c r="F710" s="1"/>
      <c r="G710" s="1"/>
      <c r="J710" s="2"/>
      <c r="K710" s="2"/>
    </row>
    <row r="711" spans="4:11">
      <c r="D711" s="1"/>
      <c r="E711" s="1"/>
      <c r="F711" s="1"/>
      <c r="G711" s="1"/>
      <c r="J711" s="2"/>
      <c r="K711" s="2"/>
    </row>
    <row r="712" spans="4:11">
      <c r="D712" s="1"/>
      <c r="E712" s="1"/>
      <c r="F712" s="1"/>
      <c r="G712" s="1"/>
      <c r="J712" s="2"/>
      <c r="K712" s="2"/>
    </row>
    <row r="713" spans="4:11">
      <c r="D713" s="1"/>
      <c r="E713" s="1"/>
      <c r="F713" s="1"/>
      <c r="G713" s="1"/>
      <c r="J713" s="2"/>
      <c r="K713" s="2"/>
    </row>
    <row r="714" spans="4:11">
      <c r="D714" s="1"/>
      <c r="E714" s="1"/>
      <c r="F714" s="1"/>
      <c r="G714" s="1"/>
      <c r="J714" s="2"/>
      <c r="K714" s="2"/>
    </row>
    <row r="715" spans="4:11">
      <c r="D715" s="1"/>
      <c r="E715" s="1"/>
      <c r="F715" s="1"/>
      <c r="G715" s="1"/>
      <c r="J715" s="2"/>
      <c r="K715" s="2"/>
    </row>
    <row r="716" spans="4:11">
      <c r="D716" s="1"/>
      <c r="E716" s="1"/>
      <c r="F716" s="1"/>
      <c r="G716" s="1"/>
      <c r="J716" s="2"/>
      <c r="K716" s="2"/>
    </row>
    <row r="717" spans="4:11">
      <c r="D717" s="1"/>
      <c r="E717" s="1"/>
      <c r="F717" s="1"/>
      <c r="G717" s="1"/>
      <c r="J717" s="2"/>
      <c r="K717" s="2"/>
    </row>
    <row r="718" spans="4:11">
      <c r="D718" s="1"/>
      <c r="E718" s="1"/>
      <c r="F718" s="1"/>
      <c r="G718" s="1"/>
      <c r="J718" s="2"/>
      <c r="K718" s="2"/>
    </row>
    <row r="719" spans="4:11">
      <c r="D719" s="1"/>
      <c r="E719" s="1"/>
      <c r="F719" s="1"/>
      <c r="G719" s="1"/>
      <c r="J719" s="2"/>
      <c r="K719" s="2"/>
    </row>
    <row r="720" spans="4:11">
      <c r="D720" s="1"/>
      <c r="E720" s="1"/>
      <c r="F720" s="1"/>
      <c r="G720" s="1"/>
      <c r="J720" s="2"/>
      <c r="K720" s="2"/>
    </row>
    <row r="721" spans="4:11">
      <c r="D721" s="1"/>
      <c r="E721" s="1"/>
      <c r="F721" s="1"/>
      <c r="G721" s="1"/>
      <c r="J721" s="2"/>
      <c r="K721" s="2"/>
    </row>
    <row r="722" spans="4:11">
      <c r="D722" s="1"/>
      <c r="E722" s="1"/>
      <c r="F722" s="1"/>
      <c r="G722" s="1"/>
      <c r="J722" s="2"/>
      <c r="K722" s="2"/>
    </row>
    <row r="723" spans="4:11">
      <c r="D723" s="1"/>
      <c r="E723" s="1"/>
      <c r="F723" s="1"/>
      <c r="G723" s="1"/>
      <c r="J723" s="2"/>
      <c r="K723" s="2"/>
    </row>
    <row r="724" spans="4:11">
      <c r="D724" s="1"/>
      <c r="E724" s="1"/>
      <c r="F724" s="1"/>
      <c r="G724" s="1"/>
      <c r="J724" s="2"/>
      <c r="K724" s="2"/>
    </row>
    <row r="725" spans="4:11">
      <c r="D725" s="1"/>
      <c r="E725" s="1"/>
      <c r="F725" s="1"/>
      <c r="G725" s="1"/>
      <c r="J725" s="2"/>
      <c r="K725" s="2"/>
    </row>
    <row r="726" spans="4:11">
      <c r="D726" s="1"/>
      <c r="E726" s="1"/>
      <c r="F726" s="1"/>
      <c r="G726" s="1"/>
      <c r="J726" s="2"/>
      <c r="K726" s="2"/>
    </row>
    <row r="727" spans="4:11">
      <c r="D727" s="1"/>
      <c r="E727" s="1"/>
      <c r="F727" s="1"/>
      <c r="G727" s="1"/>
      <c r="J727" s="2"/>
      <c r="K727" s="2"/>
    </row>
    <row r="728" spans="4:11">
      <c r="D728" s="1"/>
      <c r="E728" s="1"/>
      <c r="F728" s="1"/>
      <c r="G728" s="1"/>
      <c r="J728" s="2"/>
      <c r="K728" s="2"/>
    </row>
    <row r="729" spans="4:11">
      <c r="D729" s="1"/>
      <c r="E729" s="1"/>
      <c r="F729" s="1"/>
      <c r="G729" s="1"/>
      <c r="J729" s="2"/>
      <c r="K729" s="2"/>
    </row>
    <row r="730" spans="4:11">
      <c r="D730" s="1"/>
      <c r="E730" s="1"/>
      <c r="F730" s="1"/>
      <c r="G730" s="1"/>
      <c r="J730" s="2"/>
      <c r="K730" s="2"/>
    </row>
    <row r="731" spans="4:11">
      <c r="D731" s="1"/>
      <c r="E731" s="1"/>
      <c r="F731" s="1"/>
      <c r="G731" s="1"/>
      <c r="J731" s="2"/>
      <c r="K731" s="2"/>
    </row>
    <row r="732" spans="4:11">
      <c r="D732" s="1"/>
      <c r="E732" s="1"/>
      <c r="F732" s="1"/>
      <c r="G732" s="1"/>
      <c r="J732" s="2"/>
      <c r="K732" s="2"/>
    </row>
    <row r="733" spans="4:11">
      <c r="D733" s="1"/>
      <c r="E733" s="1"/>
      <c r="F733" s="1"/>
      <c r="G733" s="1"/>
      <c r="J733" s="2"/>
      <c r="K733" s="2"/>
    </row>
    <row r="734" spans="4:11">
      <c r="D734" s="1"/>
      <c r="E734" s="1"/>
      <c r="F734" s="1"/>
      <c r="G734" s="1"/>
      <c r="J734" s="2"/>
      <c r="K734" s="2"/>
    </row>
    <row r="735" spans="4:11">
      <c r="D735" s="1"/>
      <c r="E735" s="1"/>
      <c r="F735" s="1"/>
      <c r="G735" s="1"/>
      <c r="J735" s="2"/>
      <c r="K735" s="2"/>
    </row>
    <row r="736" spans="4:11">
      <c r="D736" s="1"/>
      <c r="E736" s="1"/>
      <c r="F736" s="1"/>
      <c r="G736" s="1"/>
      <c r="J736" s="2"/>
      <c r="K736" s="2"/>
    </row>
    <row r="737" spans="4:11">
      <c r="D737" s="1"/>
      <c r="E737" s="1"/>
      <c r="F737" s="1"/>
      <c r="G737" s="1"/>
      <c r="J737" s="2"/>
      <c r="K737" s="2"/>
    </row>
    <row r="738" spans="4:11">
      <c r="D738" s="1"/>
      <c r="E738" s="1"/>
      <c r="F738" s="1"/>
      <c r="G738" s="1"/>
      <c r="J738" s="2"/>
      <c r="K738" s="2"/>
    </row>
    <row r="739" spans="4:11">
      <c r="D739" s="1"/>
      <c r="E739" s="1"/>
      <c r="F739" s="1"/>
      <c r="G739" s="1"/>
      <c r="J739" s="2"/>
      <c r="K739" s="2"/>
    </row>
    <row r="740" spans="4:11">
      <c r="D740" s="1"/>
      <c r="E740" s="1"/>
      <c r="F740" s="1"/>
      <c r="G740" s="1"/>
      <c r="J740" s="2"/>
      <c r="K740" s="2"/>
    </row>
    <row r="741" spans="4:11">
      <c r="D741" s="1"/>
      <c r="E741" s="1"/>
      <c r="F741" s="1"/>
      <c r="G741" s="1"/>
      <c r="J741" s="2"/>
      <c r="K741" s="2"/>
    </row>
    <row r="742" spans="4:11">
      <c r="D742" s="1"/>
      <c r="E742" s="1"/>
      <c r="F742" s="1"/>
      <c r="G742" s="1"/>
      <c r="J742" s="2"/>
      <c r="K742" s="2"/>
    </row>
    <row r="743" spans="4:11">
      <c r="D743" s="1"/>
      <c r="E743" s="1"/>
      <c r="F743" s="1"/>
      <c r="G743" s="1"/>
      <c r="J743" s="2"/>
      <c r="K743" s="2"/>
    </row>
    <row r="744" spans="4:11">
      <c r="D744" s="1"/>
      <c r="E744" s="1"/>
      <c r="F744" s="1"/>
      <c r="G744" s="1"/>
      <c r="J744" s="2"/>
      <c r="K744" s="2"/>
    </row>
    <row r="745" spans="4:11">
      <c r="D745" s="1"/>
      <c r="E745" s="1"/>
      <c r="F745" s="1"/>
      <c r="G745" s="1"/>
      <c r="J745" s="2"/>
      <c r="K745" s="2"/>
    </row>
    <row r="746" spans="4:11">
      <c r="D746" s="1"/>
      <c r="E746" s="1"/>
      <c r="F746" s="1"/>
      <c r="G746" s="1"/>
      <c r="J746" s="2"/>
      <c r="K746" s="2"/>
    </row>
    <row r="747" spans="4:11">
      <c r="D747" s="1"/>
      <c r="E747" s="1"/>
      <c r="F747" s="1"/>
      <c r="G747" s="1"/>
      <c r="J747" s="2"/>
      <c r="K747" s="2"/>
    </row>
    <row r="748" spans="4:11">
      <c r="D748" s="1"/>
      <c r="E748" s="1"/>
      <c r="F748" s="1"/>
      <c r="G748" s="1"/>
      <c r="J748" s="2"/>
      <c r="K748" s="2"/>
    </row>
    <row r="749" spans="4:11">
      <c r="D749" s="1"/>
      <c r="E749" s="1"/>
      <c r="F749" s="1"/>
      <c r="G749" s="1"/>
      <c r="J749" s="2"/>
      <c r="K749" s="2"/>
    </row>
    <row r="750" spans="4:11">
      <c r="D750" s="1"/>
      <c r="E750" s="1"/>
      <c r="F750" s="1"/>
      <c r="G750" s="1"/>
      <c r="J750" s="2"/>
      <c r="K750" s="2"/>
    </row>
    <row r="751" spans="4:11">
      <c r="D751" s="1"/>
      <c r="E751" s="1"/>
      <c r="F751" s="1"/>
      <c r="G751" s="1"/>
      <c r="J751" s="2"/>
      <c r="K751" s="2"/>
    </row>
    <row r="752" spans="4:11">
      <c r="D752" s="1"/>
      <c r="E752" s="1"/>
      <c r="F752" s="1"/>
      <c r="G752" s="1"/>
      <c r="J752" s="2"/>
      <c r="K752" s="2"/>
    </row>
    <row r="753" spans="4:11">
      <c r="D753" s="1"/>
      <c r="E753" s="1"/>
      <c r="F753" s="1"/>
      <c r="G753" s="1"/>
      <c r="J753" s="2"/>
      <c r="K753" s="2"/>
    </row>
    <row r="754" spans="4:11">
      <c r="D754" s="1"/>
      <c r="E754" s="1"/>
      <c r="F754" s="1"/>
      <c r="G754" s="1"/>
      <c r="J754" s="2"/>
      <c r="K754" s="2"/>
    </row>
    <row r="755" spans="4:11">
      <c r="D755" s="1"/>
      <c r="E755" s="1"/>
      <c r="F755" s="1"/>
      <c r="G755" s="1"/>
      <c r="J755" s="2"/>
      <c r="K755" s="2"/>
    </row>
    <row r="756" spans="4:11">
      <c r="D756" s="1"/>
      <c r="E756" s="1"/>
      <c r="F756" s="1"/>
      <c r="G756" s="1"/>
      <c r="J756" s="2"/>
      <c r="K756" s="2"/>
    </row>
    <row r="757" spans="4:11">
      <c r="D757" s="1"/>
      <c r="E757" s="1"/>
      <c r="F757" s="1"/>
      <c r="G757" s="1"/>
      <c r="J757" s="2"/>
      <c r="K757" s="2"/>
    </row>
    <row r="758" spans="4:11">
      <c r="D758" s="1"/>
      <c r="E758" s="1"/>
      <c r="F758" s="1"/>
      <c r="G758" s="1"/>
      <c r="J758" s="2"/>
      <c r="K758" s="2"/>
    </row>
    <row r="759" spans="4:11">
      <c r="D759" s="1"/>
      <c r="E759" s="1"/>
      <c r="F759" s="1"/>
      <c r="G759" s="1"/>
      <c r="J759" s="2"/>
      <c r="K759" s="2"/>
    </row>
    <row r="760" spans="4:11">
      <c r="D760" s="1"/>
      <c r="E760" s="1"/>
      <c r="F760" s="1"/>
      <c r="G760" s="1"/>
      <c r="J760" s="2"/>
      <c r="K760" s="2"/>
    </row>
    <row r="761" spans="4:11">
      <c r="D761" s="1"/>
      <c r="E761" s="1"/>
      <c r="F761" s="1"/>
      <c r="G761" s="1"/>
      <c r="J761" s="2"/>
      <c r="K761" s="2"/>
    </row>
    <row r="762" spans="4:11">
      <c r="D762" s="1"/>
      <c r="E762" s="1"/>
      <c r="F762" s="1"/>
      <c r="G762" s="1"/>
      <c r="J762" s="2"/>
      <c r="K762" s="2"/>
    </row>
    <row r="763" spans="4:11">
      <c r="D763" s="1"/>
      <c r="E763" s="1"/>
      <c r="F763" s="1"/>
      <c r="G763" s="1"/>
      <c r="J763" s="2"/>
      <c r="K763" s="2"/>
    </row>
    <row r="764" spans="4:11">
      <c r="D764" s="1"/>
      <c r="E764" s="1"/>
      <c r="F764" s="1"/>
      <c r="G764" s="1"/>
      <c r="J764" s="2"/>
      <c r="K764" s="2"/>
    </row>
    <row r="765" spans="4:11">
      <c r="D765" s="1"/>
      <c r="E765" s="1"/>
      <c r="F765" s="1"/>
      <c r="G765" s="1"/>
      <c r="J765" s="2"/>
      <c r="K765" s="2"/>
    </row>
    <row r="766" spans="4:11">
      <c r="D766" s="1"/>
      <c r="E766" s="1"/>
      <c r="F766" s="1"/>
      <c r="G766" s="1"/>
      <c r="J766" s="2"/>
      <c r="K766" s="2"/>
    </row>
    <row r="767" spans="4:11">
      <c r="D767" s="1"/>
      <c r="E767" s="1"/>
      <c r="F767" s="1"/>
      <c r="G767" s="1"/>
      <c r="J767" s="2"/>
      <c r="K767" s="2"/>
    </row>
    <row r="768" spans="4:11">
      <c r="D768" s="1"/>
      <c r="E768" s="1"/>
      <c r="F768" s="1"/>
      <c r="G768" s="1"/>
      <c r="J768" s="2"/>
      <c r="K768" s="2"/>
    </row>
    <row r="769" spans="4:11">
      <c r="D769" s="1"/>
      <c r="E769" s="1"/>
      <c r="F769" s="1"/>
      <c r="G769" s="1"/>
      <c r="J769" s="2"/>
      <c r="K769" s="2"/>
    </row>
    <row r="770" spans="4:11">
      <c r="D770" s="1"/>
      <c r="E770" s="1"/>
      <c r="F770" s="1"/>
      <c r="G770" s="1"/>
      <c r="J770" s="2"/>
      <c r="K770" s="2"/>
    </row>
    <row r="771" spans="4:11">
      <c r="D771" s="1"/>
      <c r="E771" s="1"/>
      <c r="F771" s="1"/>
      <c r="G771" s="1"/>
      <c r="J771" s="2"/>
      <c r="K771" s="2"/>
    </row>
    <row r="772" spans="4:11">
      <c r="D772" s="1"/>
      <c r="E772" s="1"/>
      <c r="F772" s="1"/>
      <c r="G772" s="1"/>
      <c r="J772" s="2"/>
      <c r="K772" s="2"/>
    </row>
    <row r="773" spans="4:11">
      <c r="D773" s="1"/>
      <c r="E773" s="1"/>
      <c r="F773" s="1"/>
      <c r="G773" s="1"/>
      <c r="J773" s="2"/>
      <c r="K773" s="2"/>
    </row>
    <row r="774" spans="4:11">
      <c r="D774" s="1"/>
      <c r="E774" s="1"/>
      <c r="F774" s="1"/>
      <c r="G774" s="1"/>
      <c r="J774" s="2"/>
      <c r="K774" s="2"/>
    </row>
    <row r="775" spans="4:11">
      <c r="D775" s="1"/>
      <c r="E775" s="1"/>
      <c r="F775" s="1"/>
      <c r="G775" s="1"/>
      <c r="J775" s="2"/>
      <c r="K775" s="2"/>
    </row>
    <row r="776" spans="4:11">
      <c r="D776" s="1"/>
      <c r="E776" s="1"/>
      <c r="F776" s="1"/>
      <c r="G776" s="1"/>
      <c r="J776" s="2"/>
      <c r="K776" s="2"/>
    </row>
    <row r="777" spans="4:11">
      <c r="D777" s="1"/>
      <c r="E777" s="1"/>
      <c r="F777" s="1"/>
      <c r="G777" s="1"/>
      <c r="J777" s="2"/>
      <c r="K777" s="2"/>
    </row>
    <row r="778" spans="4:11">
      <c r="D778" s="1"/>
      <c r="E778" s="1"/>
      <c r="F778" s="1"/>
      <c r="G778" s="1"/>
      <c r="J778" s="2"/>
      <c r="K778" s="2"/>
    </row>
    <row r="779" spans="4:11">
      <c r="D779" s="1"/>
      <c r="E779" s="1"/>
      <c r="F779" s="1"/>
      <c r="G779" s="1"/>
      <c r="J779" s="2"/>
      <c r="K779" s="2"/>
    </row>
    <row r="780" spans="4:11">
      <c r="D780" s="1"/>
      <c r="E780" s="1"/>
      <c r="F780" s="1"/>
      <c r="G780" s="1"/>
      <c r="J780" s="2"/>
      <c r="K780" s="2"/>
    </row>
    <row r="781" spans="4:11">
      <c r="D781" s="1"/>
      <c r="E781" s="1"/>
      <c r="F781" s="1"/>
      <c r="G781" s="1"/>
      <c r="J781" s="2"/>
      <c r="K781" s="2"/>
    </row>
    <row r="782" spans="4:11">
      <c r="D782" s="1"/>
      <c r="E782" s="1"/>
      <c r="F782" s="1"/>
      <c r="G782" s="1"/>
      <c r="J782" s="2"/>
      <c r="K782" s="2"/>
    </row>
    <row r="783" spans="4:11">
      <c r="D783" s="1"/>
      <c r="E783" s="1"/>
      <c r="F783" s="1"/>
      <c r="G783" s="1"/>
      <c r="J783" s="2"/>
      <c r="K783" s="2"/>
    </row>
    <row r="784" spans="4:11">
      <c r="D784" s="1"/>
      <c r="E784" s="1"/>
      <c r="F784" s="1"/>
      <c r="G784" s="1"/>
      <c r="J784" s="2"/>
      <c r="K784" s="2"/>
    </row>
    <row r="785" spans="4:11">
      <c r="D785" s="1"/>
      <c r="E785" s="1"/>
      <c r="F785" s="1"/>
      <c r="G785" s="1"/>
      <c r="J785" s="2"/>
      <c r="K785" s="2"/>
    </row>
    <row r="786" spans="4:11">
      <c r="D786" s="1"/>
      <c r="E786" s="1"/>
      <c r="F786" s="1"/>
      <c r="G786" s="1"/>
      <c r="J786" s="2"/>
      <c r="K786" s="2"/>
    </row>
    <row r="787" spans="4:11">
      <c r="D787" s="1"/>
      <c r="E787" s="1"/>
      <c r="F787" s="1"/>
      <c r="G787" s="1"/>
      <c r="J787" s="2"/>
      <c r="K787" s="2"/>
    </row>
    <row r="788" spans="4:11">
      <c r="D788" s="1"/>
      <c r="E788" s="1"/>
      <c r="F788" s="1"/>
      <c r="G788" s="1"/>
      <c r="J788" s="2"/>
      <c r="K788" s="2"/>
    </row>
    <row r="789" spans="4:11">
      <c r="D789" s="1"/>
      <c r="E789" s="1"/>
      <c r="F789" s="1"/>
      <c r="G789" s="1"/>
      <c r="J789" s="2"/>
      <c r="K789" s="2"/>
    </row>
    <row r="790" spans="4:11">
      <c r="D790" s="1"/>
      <c r="E790" s="1"/>
      <c r="F790" s="1"/>
      <c r="G790" s="1"/>
      <c r="J790" s="2"/>
      <c r="K790" s="2"/>
    </row>
    <row r="791" spans="4:11">
      <c r="D791" s="1"/>
      <c r="E791" s="1"/>
      <c r="F791" s="1"/>
      <c r="G791" s="1"/>
      <c r="J791" s="2"/>
      <c r="K791" s="2"/>
    </row>
    <row r="792" spans="4:11">
      <c r="D792" s="1"/>
      <c r="E792" s="1"/>
      <c r="F792" s="1"/>
      <c r="G792" s="1"/>
      <c r="J792" s="2"/>
      <c r="K792" s="2"/>
    </row>
    <row r="793" spans="4:11">
      <c r="D793" s="1"/>
      <c r="E793" s="1"/>
      <c r="F793" s="1"/>
      <c r="G793" s="1"/>
      <c r="J793" s="2"/>
      <c r="K793" s="2"/>
    </row>
    <row r="794" spans="4:11">
      <c r="D794" s="1"/>
      <c r="E794" s="1"/>
      <c r="F794" s="1"/>
      <c r="G794" s="1"/>
      <c r="J794" s="2"/>
      <c r="K794" s="2"/>
    </row>
    <row r="795" spans="4:11">
      <c r="D795" s="1"/>
      <c r="E795" s="1"/>
      <c r="F795" s="1"/>
      <c r="G795" s="1"/>
      <c r="J795" s="2"/>
      <c r="K795" s="2"/>
    </row>
    <row r="796" spans="4:11">
      <c r="D796" s="1"/>
      <c r="E796" s="1"/>
      <c r="F796" s="1"/>
      <c r="G796" s="1"/>
      <c r="J796" s="2"/>
      <c r="K796" s="2"/>
    </row>
    <row r="797" spans="4:11">
      <c r="D797" s="1"/>
      <c r="E797" s="1"/>
      <c r="F797" s="1"/>
      <c r="G797" s="1"/>
      <c r="J797" s="2"/>
      <c r="K797" s="2"/>
    </row>
    <row r="798" spans="4:11">
      <c r="D798" s="1"/>
      <c r="E798" s="1"/>
      <c r="F798" s="1"/>
      <c r="G798" s="1"/>
      <c r="J798" s="2"/>
      <c r="K798" s="2"/>
    </row>
    <row r="799" spans="4:11">
      <c r="D799" s="1"/>
      <c r="E799" s="1"/>
      <c r="F799" s="1"/>
      <c r="G799" s="1"/>
      <c r="J799" s="2"/>
      <c r="K799" s="2"/>
    </row>
    <row r="800" spans="4:11">
      <c r="D800" s="1"/>
      <c r="E800" s="1"/>
      <c r="F800" s="1"/>
      <c r="G800" s="1"/>
      <c r="J800" s="2"/>
      <c r="K800" s="2"/>
    </row>
    <row r="801" spans="4:11">
      <c r="D801" s="1"/>
      <c r="E801" s="1"/>
      <c r="F801" s="1"/>
      <c r="G801" s="1"/>
      <c r="J801" s="2"/>
      <c r="K801" s="2"/>
    </row>
    <row r="802" spans="4:11">
      <c r="D802" s="1"/>
      <c r="E802" s="1"/>
      <c r="F802" s="1"/>
      <c r="G802" s="1"/>
      <c r="J802" s="2"/>
      <c r="K802" s="2"/>
    </row>
    <row r="803" spans="4:11">
      <c r="D803" s="1"/>
      <c r="E803" s="1"/>
      <c r="F803" s="1"/>
      <c r="G803" s="1"/>
      <c r="J803" s="2"/>
      <c r="K803" s="2"/>
    </row>
    <row r="804" spans="4:11">
      <c r="D804" s="1"/>
      <c r="E804" s="1"/>
      <c r="F804" s="1"/>
      <c r="G804" s="1"/>
      <c r="J804" s="2"/>
      <c r="K804" s="2"/>
    </row>
    <row r="805" spans="4:11">
      <c r="D805" s="1"/>
      <c r="E805" s="1"/>
      <c r="F805" s="1"/>
      <c r="G805" s="1"/>
      <c r="J805" s="2"/>
      <c r="K805" s="2"/>
    </row>
    <row r="806" spans="4:11">
      <c r="D806" s="1"/>
      <c r="E806" s="1"/>
      <c r="F806" s="1"/>
      <c r="G806" s="1"/>
      <c r="J806" s="2"/>
      <c r="K806" s="2"/>
    </row>
    <row r="807" spans="4:11">
      <c r="D807" s="1"/>
      <c r="E807" s="1"/>
      <c r="F807" s="1"/>
      <c r="G807" s="1"/>
      <c r="J807" s="2"/>
      <c r="K807" s="2"/>
    </row>
    <row r="808" spans="4:11">
      <c r="D808" s="1"/>
      <c r="E808" s="1"/>
      <c r="F808" s="1"/>
      <c r="G808" s="1"/>
      <c r="J808" s="2"/>
      <c r="K808" s="2"/>
    </row>
    <row r="809" spans="4:11">
      <c r="D809" s="1"/>
      <c r="E809" s="1"/>
      <c r="F809" s="1"/>
      <c r="G809" s="1"/>
      <c r="J809" s="2"/>
      <c r="K809" s="2"/>
    </row>
    <row r="810" spans="4:11">
      <c r="D810" s="1"/>
      <c r="E810" s="1"/>
      <c r="F810" s="1"/>
      <c r="G810" s="1"/>
      <c r="J810" s="2"/>
      <c r="K810" s="2"/>
    </row>
    <row r="811" spans="4:11">
      <c r="D811" s="1"/>
      <c r="E811" s="1"/>
      <c r="F811" s="1"/>
      <c r="G811" s="1"/>
      <c r="J811" s="2"/>
      <c r="K811" s="2"/>
    </row>
    <row r="812" spans="4:11">
      <c r="D812" s="1"/>
      <c r="E812" s="1"/>
      <c r="F812" s="1"/>
      <c r="G812" s="1"/>
      <c r="J812" s="2"/>
      <c r="K812" s="2"/>
    </row>
    <row r="813" spans="4:11">
      <c r="D813" s="1"/>
      <c r="E813" s="1"/>
      <c r="F813" s="1"/>
      <c r="G813" s="1"/>
      <c r="J813" s="2"/>
      <c r="K813" s="2"/>
    </row>
    <row r="814" spans="4:11">
      <c r="D814" s="1"/>
      <c r="E814" s="1"/>
      <c r="F814" s="1"/>
      <c r="G814" s="1"/>
      <c r="J814" s="2"/>
      <c r="K814" s="2"/>
    </row>
    <row r="815" spans="4:11">
      <c r="D815" s="1"/>
      <c r="E815" s="1"/>
      <c r="F815" s="1"/>
      <c r="G815" s="1"/>
      <c r="J815" s="2"/>
      <c r="K815" s="2"/>
    </row>
    <row r="816" spans="4:11">
      <c r="D816" s="1"/>
      <c r="E816" s="1"/>
      <c r="F816" s="1"/>
      <c r="G816" s="1"/>
      <c r="J816" s="2"/>
      <c r="K816" s="2"/>
    </row>
    <row r="817" spans="4:11">
      <c r="D817" s="1"/>
      <c r="E817" s="1"/>
      <c r="F817" s="1"/>
      <c r="G817" s="1"/>
      <c r="J817" s="2"/>
      <c r="K817" s="2"/>
    </row>
    <row r="818" spans="4:11">
      <c r="D818" s="1"/>
      <c r="E818" s="1"/>
      <c r="F818" s="1"/>
      <c r="G818" s="1"/>
      <c r="J818" s="2"/>
      <c r="K818" s="2"/>
    </row>
    <row r="819" spans="4:11">
      <c r="D819" s="1"/>
      <c r="E819" s="1"/>
      <c r="F819" s="1"/>
      <c r="G819" s="1"/>
      <c r="J819" s="2"/>
      <c r="K819" s="2"/>
    </row>
    <row r="820" spans="4:11">
      <c r="D820" s="1"/>
      <c r="E820" s="1"/>
      <c r="F820" s="1"/>
      <c r="G820" s="1"/>
      <c r="J820" s="2"/>
      <c r="K820" s="2"/>
    </row>
    <row r="821" spans="4:11">
      <c r="D821" s="1"/>
      <c r="E821" s="1"/>
      <c r="F821" s="1"/>
      <c r="G821" s="1"/>
      <c r="J821" s="2"/>
      <c r="K821" s="2"/>
    </row>
    <row r="822" spans="4:11">
      <c r="D822" s="1"/>
      <c r="E822" s="1"/>
      <c r="F822" s="1"/>
      <c r="G822" s="1"/>
      <c r="J822" s="2"/>
      <c r="K822" s="2"/>
    </row>
    <row r="823" spans="4:11">
      <c r="D823" s="1"/>
      <c r="E823" s="1"/>
      <c r="F823" s="1"/>
      <c r="G823" s="1"/>
      <c r="J823" s="2"/>
      <c r="K823" s="2"/>
    </row>
    <row r="824" spans="4:11">
      <c r="D824" s="1"/>
      <c r="E824" s="1"/>
      <c r="F824" s="1"/>
      <c r="G824" s="1"/>
      <c r="J824" s="2"/>
      <c r="K824" s="2"/>
    </row>
    <row r="825" spans="4:11">
      <c r="D825" s="1"/>
      <c r="E825" s="1"/>
      <c r="F825" s="1"/>
      <c r="G825" s="1"/>
      <c r="J825" s="2"/>
      <c r="K825" s="2"/>
    </row>
    <row r="826" spans="4:11">
      <c r="D826" s="1"/>
      <c r="E826" s="1"/>
      <c r="F826" s="1"/>
      <c r="G826" s="1"/>
      <c r="J826" s="2"/>
      <c r="K826" s="2"/>
    </row>
    <row r="827" spans="4:11">
      <c r="D827" s="1"/>
      <c r="E827" s="1"/>
      <c r="F827" s="1"/>
      <c r="G827" s="1"/>
      <c r="J827" s="2"/>
      <c r="K827" s="2"/>
    </row>
    <row r="828" spans="4:11">
      <c r="D828" s="1"/>
      <c r="E828" s="1"/>
      <c r="F828" s="1"/>
      <c r="G828" s="1"/>
      <c r="J828" s="2"/>
      <c r="K828" s="2"/>
    </row>
    <row r="829" spans="4:11">
      <c r="D829" s="1"/>
      <c r="E829" s="1"/>
      <c r="F829" s="1"/>
      <c r="G829" s="1"/>
      <c r="J829" s="2"/>
      <c r="K829" s="2"/>
    </row>
    <row r="830" spans="4:11">
      <c r="D830" s="1"/>
      <c r="E830" s="1"/>
      <c r="F830" s="1"/>
      <c r="G830" s="1"/>
      <c r="J830" s="2"/>
      <c r="K830" s="2"/>
    </row>
    <row r="831" spans="4:11">
      <c r="D831" s="1"/>
      <c r="E831" s="1"/>
      <c r="F831" s="1"/>
      <c r="G831" s="1"/>
      <c r="J831" s="2"/>
      <c r="K831" s="2"/>
    </row>
    <row r="832" spans="4:11">
      <c r="D832" s="1"/>
      <c r="E832" s="1"/>
      <c r="F832" s="1"/>
      <c r="G832" s="1"/>
      <c r="J832" s="2"/>
      <c r="K832" s="2"/>
    </row>
    <row r="833" spans="4:11">
      <c r="D833" s="1"/>
      <c r="E833" s="1"/>
      <c r="F833" s="1"/>
      <c r="G833" s="1"/>
      <c r="J833" s="2"/>
      <c r="K833" s="2"/>
    </row>
    <row r="834" spans="4:11">
      <c r="D834" s="1"/>
      <c r="E834" s="1"/>
      <c r="F834" s="1"/>
      <c r="G834" s="1"/>
      <c r="J834" s="2"/>
      <c r="K834" s="2"/>
    </row>
    <row r="835" spans="4:11">
      <c r="D835" s="1"/>
      <c r="E835" s="1"/>
      <c r="F835" s="1"/>
      <c r="G835" s="1"/>
      <c r="J835" s="2"/>
      <c r="K835" s="2"/>
    </row>
    <row r="836" spans="4:11">
      <c r="D836" s="1"/>
      <c r="E836" s="1"/>
      <c r="F836" s="1"/>
      <c r="G836" s="1"/>
      <c r="J836" s="2"/>
      <c r="K836" s="2"/>
    </row>
    <row r="837" spans="4:11">
      <c r="D837" s="1"/>
      <c r="E837" s="1"/>
      <c r="F837" s="1"/>
      <c r="G837" s="1"/>
      <c r="J837" s="2"/>
      <c r="K837" s="2"/>
    </row>
    <row r="838" spans="4:11">
      <c r="D838" s="1"/>
      <c r="E838" s="1"/>
      <c r="F838" s="1"/>
      <c r="G838" s="1"/>
      <c r="J838" s="2"/>
      <c r="K838" s="2"/>
    </row>
    <row r="839" spans="4:11">
      <c r="D839" s="1"/>
      <c r="E839" s="1"/>
      <c r="F839" s="1"/>
      <c r="G839" s="1"/>
      <c r="J839" s="2"/>
      <c r="K839" s="2"/>
    </row>
    <row r="840" spans="4:11">
      <c r="D840" s="1"/>
      <c r="E840" s="1"/>
      <c r="F840" s="1"/>
      <c r="G840" s="1"/>
      <c r="J840" s="2"/>
      <c r="K840" s="2"/>
    </row>
    <row r="841" spans="4:11">
      <c r="D841" s="1"/>
      <c r="E841" s="1"/>
      <c r="F841" s="1"/>
      <c r="G841" s="1"/>
      <c r="J841" s="2"/>
      <c r="K841" s="2"/>
    </row>
    <row r="842" spans="4:11">
      <c r="D842" s="1"/>
      <c r="E842" s="1"/>
      <c r="F842" s="1"/>
      <c r="G842" s="1"/>
      <c r="J842" s="2"/>
      <c r="K842" s="2"/>
    </row>
    <row r="843" spans="4:11">
      <c r="D843" s="1"/>
      <c r="E843" s="1"/>
      <c r="F843" s="1"/>
      <c r="G843" s="1"/>
      <c r="J843" s="2"/>
      <c r="K843" s="2"/>
    </row>
    <row r="844" spans="4:11">
      <c r="D844" s="1"/>
      <c r="E844" s="1"/>
      <c r="F844" s="1"/>
      <c r="G844" s="1"/>
      <c r="J844" s="2"/>
      <c r="K844" s="2"/>
    </row>
    <row r="845" spans="4:11">
      <c r="D845" s="1"/>
      <c r="E845" s="1"/>
      <c r="F845" s="1"/>
      <c r="G845" s="1"/>
      <c r="J845" s="2"/>
      <c r="K845" s="2"/>
    </row>
    <row r="846" spans="4:11">
      <c r="D846" s="1"/>
      <c r="E846" s="1"/>
      <c r="F846" s="1"/>
      <c r="G846" s="1"/>
      <c r="J846" s="2"/>
      <c r="K846" s="2"/>
    </row>
    <row r="847" spans="4:11">
      <c r="D847" s="1"/>
      <c r="E847" s="1"/>
      <c r="F847" s="1"/>
      <c r="G847" s="1"/>
      <c r="J847" s="2"/>
      <c r="K847" s="2"/>
    </row>
    <row r="848" spans="4:11">
      <c r="D848" s="1"/>
      <c r="E848" s="1"/>
      <c r="F848" s="1"/>
      <c r="G848" s="1"/>
      <c r="J848" s="2"/>
      <c r="K848" s="2"/>
    </row>
    <row r="849" spans="4:11">
      <c r="D849" s="1"/>
      <c r="E849" s="1"/>
      <c r="F849" s="1"/>
      <c r="G849" s="1"/>
      <c r="J849" s="2"/>
      <c r="K849" s="2"/>
    </row>
    <row r="850" spans="4:11">
      <c r="D850" s="1"/>
      <c r="E850" s="1"/>
      <c r="F850" s="1"/>
      <c r="G850" s="1"/>
      <c r="J850" s="2"/>
      <c r="K850" s="2"/>
    </row>
    <row r="851" spans="4:11">
      <c r="D851" s="1"/>
      <c r="E851" s="1"/>
      <c r="F851" s="1"/>
      <c r="G851" s="1"/>
      <c r="J851" s="2"/>
      <c r="K851" s="2"/>
    </row>
    <row r="852" spans="4:11">
      <c r="D852" s="1"/>
      <c r="E852" s="1"/>
      <c r="F852" s="1"/>
      <c r="G852" s="1"/>
      <c r="J852" s="2"/>
      <c r="K852" s="2"/>
    </row>
    <row r="853" spans="4:11">
      <c r="D853" s="1"/>
      <c r="E853" s="1"/>
      <c r="F853" s="1"/>
      <c r="G853" s="1"/>
      <c r="J853" s="2"/>
      <c r="K853" s="2"/>
    </row>
    <row r="854" spans="4:11">
      <c r="D854" s="1"/>
      <c r="E854" s="1"/>
      <c r="F854" s="1"/>
      <c r="G854" s="1"/>
      <c r="J854" s="2"/>
      <c r="K854" s="2"/>
    </row>
    <row r="855" spans="4:11">
      <c r="D855" s="1"/>
      <c r="E855" s="1"/>
      <c r="F855" s="1"/>
      <c r="G855" s="1"/>
      <c r="J855" s="2"/>
      <c r="K855" s="2"/>
    </row>
    <row r="856" spans="4:11">
      <c r="D856" s="1"/>
      <c r="E856" s="1"/>
      <c r="F856" s="1"/>
      <c r="G856" s="1"/>
      <c r="J856" s="2"/>
      <c r="K856" s="2"/>
    </row>
    <row r="857" spans="4:11">
      <c r="D857" s="1"/>
      <c r="E857" s="1"/>
      <c r="F857" s="1"/>
      <c r="G857" s="1"/>
      <c r="J857" s="2"/>
      <c r="K857" s="2"/>
    </row>
    <row r="858" spans="4:11">
      <c r="D858" s="1"/>
      <c r="E858" s="1"/>
      <c r="F858" s="1"/>
      <c r="G858" s="1"/>
      <c r="J858" s="2"/>
      <c r="K858" s="2"/>
    </row>
    <row r="859" spans="4:11">
      <c r="D859" s="1"/>
      <c r="E859" s="1"/>
      <c r="F859" s="1"/>
      <c r="G859" s="1"/>
      <c r="J859" s="2"/>
      <c r="K859" s="2"/>
    </row>
    <row r="860" spans="4:11">
      <c r="D860" s="1"/>
      <c r="E860" s="1"/>
      <c r="F860" s="1"/>
      <c r="G860" s="1"/>
      <c r="J860" s="2"/>
      <c r="K860" s="2"/>
    </row>
    <row r="861" spans="4:11">
      <c r="D861" s="1"/>
      <c r="E861" s="1"/>
      <c r="F861" s="1"/>
      <c r="G861" s="1"/>
      <c r="J861" s="2"/>
      <c r="K861" s="2"/>
    </row>
    <row r="862" spans="4:11">
      <c r="D862" s="1"/>
      <c r="E862" s="1"/>
      <c r="F862" s="1"/>
      <c r="G862" s="1"/>
      <c r="J862" s="2"/>
      <c r="K862" s="2"/>
    </row>
    <row r="863" spans="4:11">
      <c r="D863" s="1"/>
      <c r="E863" s="1"/>
      <c r="F863" s="1"/>
      <c r="G863" s="1"/>
      <c r="J863" s="2"/>
      <c r="K863" s="2"/>
    </row>
    <row r="864" spans="4:11">
      <c r="D864" s="1"/>
      <c r="E864" s="1"/>
      <c r="F864" s="1"/>
      <c r="G864" s="1"/>
      <c r="J864" s="2"/>
      <c r="K864" s="2"/>
    </row>
    <row r="865" spans="4:11">
      <c r="D865" s="1"/>
      <c r="E865" s="1"/>
      <c r="F865" s="1"/>
      <c r="G865" s="1"/>
      <c r="J865" s="2"/>
      <c r="K865" s="2"/>
    </row>
    <row r="866" spans="4:11">
      <c r="D866" s="1"/>
      <c r="E866" s="1"/>
      <c r="F866" s="1"/>
      <c r="G866" s="1"/>
      <c r="J866" s="2"/>
      <c r="K866" s="2"/>
    </row>
    <row r="867" spans="4:11">
      <c r="D867" s="1"/>
      <c r="E867" s="1"/>
      <c r="F867" s="1"/>
      <c r="G867" s="1"/>
      <c r="J867" s="2"/>
      <c r="K867" s="2"/>
    </row>
    <row r="868" spans="4:11">
      <c r="D868" s="1"/>
      <c r="E868" s="1"/>
      <c r="F868" s="1"/>
      <c r="G868" s="1"/>
      <c r="J868" s="2"/>
      <c r="K868" s="2"/>
    </row>
    <row r="869" spans="4:11">
      <c r="D869" s="1"/>
      <c r="E869" s="1"/>
      <c r="F869" s="1"/>
      <c r="G869" s="1"/>
      <c r="J869" s="2"/>
      <c r="K869" s="2"/>
    </row>
    <row r="870" spans="4:11">
      <c r="D870" s="1"/>
      <c r="E870" s="1"/>
      <c r="F870" s="1"/>
      <c r="G870" s="1"/>
      <c r="J870" s="2"/>
      <c r="K870" s="2"/>
    </row>
    <row r="871" spans="4:11">
      <c r="D871" s="1"/>
      <c r="E871" s="1"/>
      <c r="F871" s="1"/>
      <c r="G871" s="1"/>
      <c r="J871" s="2"/>
      <c r="K871" s="2"/>
    </row>
    <row r="872" spans="4:11">
      <c r="D872" s="1"/>
      <c r="E872" s="1"/>
      <c r="F872" s="1"/>
      <c r="G872" s="1"/>
      <c r="J872" s="2"/>
      <c r="K872" s="2"/>
    </row>
    <row r="873" spans="4:11">
      <c r="D873" s="1"/>
      <c r="E873" s="1"/>
      <c r="F873" s="1"/>
      <c r="G873" s="1"/>
      <c r="J873" s="2"/>
      <c r="K873" s="2"/>
    </row>
    <row r="874" spans="4:11">
      <c r="D874" s="1"/>
      <c r="E874" s="1"/>
      <c r="F874" s="1"/>
      <c r="G874" s="1"/>
      <c r="J874" s="2"/>
      <c r="K874" s="2"/>
    </row>
    <row r="875" spans="4:11">
      <c r="D875" s="1"/>
      <c r="E875" s="1"/>
      <c r="F875" s="1"/>
      <c r="G875" s="1"/>
      <c r="J875" s="2"/>
      <c r="K875" s="2"/>
    </row>
    <row r="876" spans="4:11">
      <c r="D876" s="1"/>
      <c r="E876" s="1"/>
      <c r="F876" s="1"/>
      <c r="G876" s="1"/>
      <c r="J876" s="2"/>
      <c r="K876" s="2"/>
    </row>
    <row r="877" spans="4:11">
      <c r="D877" s="1"/>
      <c r="E877" s="1"/>
      <c r="F877" s="1"/>
      <c r="G877" s="1"/>
      <c r="J877" s="2"/>
      <c r="K877" s="2"/>
    </row>
    <row r="878" spans="4:11">
      <c r="D878" s="1"/>
      <c r="E878" s="1"/>
      <c r="F878" s="1"/>
      <c r="G878" s="1"/>
      <c r="J878" s="2"/>
      <c r="K878" s="2"/>
    </row>
    <row r="879" spans="4:11">
      <c r="D879" s="1"/>
      <c r="E879" s="1"/>
      <c r="F879" s="1"/>
      <c r="G879" s="1"/>
      <c r="J879" s="2"/>
      <c r="K879" s="2"/>
    </row>
    <row r="880" spans="4:11">
      <c r="D880" s="1"/>
      <c r="E880" s="1"/>
      <c r="F880" s="1"/>
      <c r="G880" s="1"/>
      <c r="J880" s="2"/>
      <c r="K880" s="2"/>
    </row>
    <row r="881" spans="4:11">
      <c r="D881" s="1"/>
      <c r="E881" s="1"/>
      <c r="F881" s="1"/>
      <c r="G881" s="1"/>
      <c r="J881" s="2"/>
      <c r="K881" s="2"/>
    </row>
    <row r="882" spans="4:11">
      <c r="D882" s="1"/>
      <c r="E882" s="1"/>
      <c r="F882" s="1"/>
      <c r="G882" s="1"/>
      <c r="J882" s="2"/>
      <c r="K882" s="2"/>
    </row>
    <row r="883" spans="4:11">
      <c r="D883" s="1"/>
      <c r="E883" s="1"/>
      <c r="F883" s="1"/>
      <c r="G883" s="1"/>
      <c r="J883" s="2"/>
      <c r="K883" s="2"/>
    </row>
    <row r="884" spans="4:11">
      <c r="D884" s="1"/>
      <c r="E884" s="1"/>
      <c r="F884" s="1"/>
      <c r="G884" s="1"/>
      <c r="J884" s="2"/>
      <c r="K884" s="2"/>
    </row>
    <row r="885" spans="4:11">
      <c r="D885" s="1"/>
      <c r="E885" s="1"/>
      <c r="F885" s="1"/>
      <c r="G885" s="1"/>
      <c r="J885" s="2"/>
      <c r="K885" s="2"/>
    </row>
    <row r="886" spans="4:11">
      <c r="D886" s="1"/>
      <c r="E886" s="1"/>
      <c r="F886" s="1"/>
      <c r="G886" s="1"/>
      <c r="J886" s="2"/>
      <c r="K886" s="2"/>
    </row>
    <row r="887" spans="4:11">
      <c r="D887" s="1"/>
      <c r="E887" s="1"/>
      <c r="F887" s="1"/>
      <c r="G887" s="1"/>
      <c r="J887" s="2"/>
      <c r="K887" s="2"/>
    </row>
    <row r="888" spans="4:11">
      <c r="D888" s="1"/>
      <c r="E888" s="1"/>
      <c r="F888" s="1"/>
      <c r="G888" s="1"/>
      <c r="J888" s="2"/>
      <c r="K888" s="2"/>
    </row>
    <row r="889" spans="4:11">
      <c r="D889" s="1"/>
      <c r="E889" s="1"/>
      <c r="F889" s="1"/>
      <c r="G889" s="1"/>
      <c r="J889" s="2"/>
      <c r="K889" s="2"/>
    </row>
    <row r="890" spans="4:11">
      <c r="D890" s="1"/>
      <c r="E890" s="1"/>
      <c r="F890" s="1"/>
      <c r="G890" s="1"/>
      <c r="J890" s="2"/>
      <c r="K890" s="2"/>
    </row>
    <row r="891" spans="4:11">
      <c r="D891" s="1"/>
      <c r="E891" s="1"/>
      <c r="F891" s="1"/>
      <c r="G891" s="1"/>
      <c r="J891" s="2"/>
      <c r="K891" s="2"/>
    </row>
    <row r="892" spans="4:11">
      <c r="D892" s="1"/>
      <c r="E892" s="1"/>
      <c r="F892" s="1"/>
      <c r="G892" s="1"/>
      <c r="J892" s="2"/>
      <c r="K892" s="2"/>
    </row>
    <row r="893" spans="4:11">
      <c r="D893" s="1"/>
      <c r="E893" s="1"/>
      <c r="F893" s="1"/>
      <c r="G893" s="1"/>
      <c r="J893" s="2"/>
      <c r="K893" s="2"/>
    </row>
    <row r="894" spans="4:11">
      <c r="D894" s="1"/>
      <c r="E894" s="1"/>
      <c r="F894" s="1"/>
      <c r="G894" s="1"/>
      <c r="J894" s="2"/>
      <c r="K894" s="2"/>
    </row>
    <row r="895" spans="4:11">
      <c r="D895" s="1"/>
      <c r="E895" s="1"/>
      <c r="F895" s="1"/>
      <c r="G895" s="1"/>
      <c r="J895" s="2"/>
      <c r="K895" s="2"/>
    </row>
    <row r="896" spans="4:11">
      <c r="D896" s="1"/>
      <c r="E896" s="1"/>
      <c r="F896" s="1"/>
      <c r="G896" s="1"/>
      <c r="J896" s="2"/>
      <c r="K896" s="2"/>
    </row>
    <row r="897" spans="4:11">
      <c r="D897" s="1"/>
      <c r="E897" s="1"/>
      <c r="F897" s="1"/>
      <c r="G897" s="1"/>
      <c r="J897" s="2"/>
      <c r="K897" s="2"/>
    </row>
    <row r="898" spans="4:11">
      <c r="D898" s="1"/>
      <c r="E898" s="1"/>
      <c r="F898" s="1"/>
      <c r="G898" s="1"/>
      <c r="J898" s="2"/>
      <c r="K898" s="2"/>
    </row>
    <row r="899" spans="4:11">
      <c r="D899" s="1"/>
      <c r="E899" s="1"/>
      <c r="F899" s="1"/>
      <c r="G899" s="1"/>
      <c r="J899" s="2"/>
      <c r="K899" s="2"/>
    </row>
    <row r="900" spans="4:11">
      <c r="D900" s="1"/>
      <c r="E900" s="1"/>
      <c r="F900" s="1"/>
      <c r="G900" s="1"/>
      <c r="J900" s="2"/>
      <c r="K900" s="2"/>
    </row>
    <row r="901" spans="4:11">
      <c r="D901" s="1"/>
      <c r="E901" s="1"/>
      <c r="F901" s="1"/>
      <c r="G901" s="1"/>
      <c r="J901" s="2"/>
      <c r="K901" s="2"/>
    </row>
    <row r="902" spans="4:11">
      <c r="D902" s="1"/>
      <c r="E902" s="1"/>
      <c r="F902" s="1"/>
      <c r="G902" s="1"/>
      <c r="J902" s="2"/>
      <c r="K902" s="2"/>
    </row>
    <row r="903" spans="4:11">
      <c r="D903" s="1"/>
      <c r="E903" s="1"/>
      <c r="F903" s="1"/>
      <c r="G903" s="1"/>
      <c r="J903" s="2"/>
      <c r="K903" s="2"/>
    </row>
    <row r="904" spans="4:11">
      <c r="D904" s="1"/>
      <c r="E904" s="1"/>
      <c r="F904" s="1"/>
      <c r="G904" s="1"/>
      <c r="J904" s="2"/>
      <c r="K904" s="2"/>
    </row>
    <row r="905" spans="4:11">
      <c r="D905" s="1"/>
      <c r="E905" s="1"/>
      <c r="F905" s="1"/>
      <c r="G905" s="1"/>
      <c r="J905" s="2"/>
      <c r="K905" s="2"/>
    </row>
    <row r="906" spans="4:11">
      <c r="D906" s="1"/>
      <c r="E906" s="1"/>
      <c r="F906" s="1"/>
      <c r="G906" s="1"/>
      <c r="J906" s="2"/>
      <c r="K906" s="2"/>
    </row>
    <row r="907" spans="4:11">
      <c r="D907" s="1"/>
      <c r="E907" s="1"/>
      <c r="F907" s="1"/>
      <c r="G907" s="1"/>
      <c r="J907" s="2"/>
      <c r="K907" s="2"/>
    </row>
    <row r="908" spans="4:11">
      <c r="D908" s="1"/>
      <c r="E908" s="1"/>
      <c r="F908" s="1"/>
      <c r="G908" s="1"/>
      <c r="J908" s="2"/>
      <c r="K908" s="2"/>
    </row>
    <row r="909" spans="4:11">
      <c r="D909" s="1"/>
      <c r="E909" s="1"/>
      <c r="F909" s="1"/>
      <c r="G909" s="1"/>
      <c r="J909" s="2"/>
      <c r="K909" s="2"/>
    </row>
    <row r="910" spans="4:11">
      <c r="D910" s="1"/>
      <c r="E910" s="1"/>
      <c r="F910" s="1"/>
      <c r="G910" s="1"/>
      <c r="J910" s="2"/>
      <c r="K910" s="2"/>
    </row>
    <row r="911" spans="4:11">
      <c r="D911" s="1"/>
      <c r="E911" s="1"/>
      <c r="F911" s="1"/>
      <c r="G911" s="1"/>
      <c r="J911" s="2"/>
      <c r="K911" s="2"/>
    </row>
    <row r="912" spans="4:11">
      <c r="D912" s="1"/>
      <c r="E912" s="1"/>
      <c r="F912" s="1"/>
      <c r="G912" s="1"/>
      <c r="J912" s="2"/>
      <c r="K912" s="2"/>
    </row>
    <row r="913" spans="4:11">
      <c r="D913" s="1"/>
      <c r="E913" s="1"/>
      <c r="F913" s="1"/>
      <c r="G913" s="1"/>
      <c r="J913" s="2"/>
      <c r="K913" s="2"/>
    </row>
    <row r="914" spans="4:11">
      <c r="D914" s="1"/>
      <c r="E914" s="1"/>
      <c r="F914" s="1"/>
      <c r="G914" s="1"/>
      <c r="J914" s="2"/>
      <c r="K914" s="2"/>
    </row>
    <row r="915" spans="4:11">
      <c r="D915" s="1"/>
      <c r="E915" s="1"/>
      <c r="F915" s="1"/>
      <c r="G915" s="1"/>
      <c r="J915" s="2"/>
      <c r="K915" s="2"/>
    </row>
    <row r="916" spans="4:11">
      <c r="D916" s="1"/>
      <c r="E916" s="1"/>
      <c r="F916" s="1"/>
      <c r="G916" s="1"/>
      <c r="J916" s="2"/>
      <c r="K916" s="2"/>
    </row>
    <row r="917" spans="4:11">
      <c r="D917" s="1"/>
      <c r="E917" s="1"/>
      <c r="F917" s="1"/>
      <c r="G917" s="1"/>
      <c r="J917" s="2"/>
      <c r="K917" s="2"/>
    </row>
    <row r="918" spans="4:11">
      <c r="D918" s="1"/>
      <c r="E918" s="1"/>
      <c r="F918" s="1"/>
      <c r="G918" s="1"/>
      <c r="J918" s="2"/>
      <c r="K918" s="2"/>
    </row>
    <row r="919" spans="4:11">
      <c r="D919" s="1"/>
      <c r="E919" s="1"/>
      <c r="F919" s="1"/>
      <c r="G919" s="1"/>
      <c r="J919" s="2"/>
      <c r="K919" s="2"/>
    </row>
    <row r="920" spans="4:11">
      <c r="D920" s="1"/>
      <c r="E920" s="1"/>
      <c r="F920" s="1"/>
      <c r="G920" s="1"/>
      <c r="J920" s="2"/>
      <c r="K920" s="2"/>
    </row>
    <row r="921" spans="4:11">
      <c r="D921" s="1"/>
      <c r="E921" s="1"/>
      <c r="F921" s="1"/>
      <c r="G921" s="1"/>
      <c r="J921" s="2"/>
      <c r="K921" s="2"/>
    </row>
    <row r="922" spans="4:11">
      <c r="D922" s="1"/>
      <c r="E922" s="1"/>
      <c r="F922" s="1"/>
      <c r="G922" s="1"/>
      <c r="J922" s="2"/>
      <c r="K922" s="2"/>
    </row>
    <row r="923" spans="4:11">
      <c r="D923" s="1"/>
      <c r="E923" s="1"/>
      <c r="F923" s="1"/>
      <c r="G923" s="1"/>
      <c r="J923" s="2"/>
      <c r="K923" s="2"/>
    </row>
    <row r="924" spans="4:11">
      <c r="D924" s="1"/>
      <c r="E924" s="1"/>
      <c r="F924" s="1"/>
      <c r="G924" s="1"/>
      <c r="J924" s="2"/>
      <c r="K924" s="2"/>
    </row>
    <row r="925" spans="4:11">
      <c r="D925" s="1"/>
      <c r="E925" s="1"/>
      <c r="F925" s="1"/>
      <c r="G925" s="1"/>
      <c r="J925" s="2"/>
      <c r="K925" s="2"/>
    </row>
    <row r="926" spans="4:11">
      <c r="D926" s="1"/>
      <c r="E926" s="1"/>
      <c r="F926" s="1"/>
      <c r="G926" s="1"/>
      <c r="J926" s="2"/>
      <c r="K926" s="2"/>
    </row>
    <row r="927" spans="4:11">
      <c r="D927" s="1"/>
      <c r="E927" s="1"/>
      <c r="F927" s="1"/>
      <c r="G927" s="1"/>
      <c r="J927" s="2"/>
      <c r="K927" s="2"/>
    </row>
    <row r="928" spans="4:11">
      <c r="D928" s="1"/>
      <c r="E928" s="1"/>
      <c r="F928" s="1"/>
      <c r="G928" s="1"/>
      <c r="J928" s="2"/>
      <c r="K928" s="2"/>
    </row>
    <row r="929" spans="4:11">
      <c r="D929" s="1"/>
      <c r="E929" s="1"/>
      <c r="F929" s="1"/>
      <c r="G929" s="1"/>
      <c r="J929" s="2"/>
      <c r="K929" s="2"/>
    </row>
    <row r="930" spans="4:11">
      <c r="D930" s="1"/>
      <c r="E930" s="1"/>
      <c r="F930" s="1"/>
      <c r="G930" s="1"/>
      <c r="J930" s="2"/>
      <c r="K930" s="2"/>
    </row>
    <row r="931" spans="4:11">
      <c r="D931" s="1"/>
      <c r="E931" s="1"/>
      <c r="F931" s="1"/>
      <c r="G931" s="1"/>
      <c r="J931" s="2"/>
      <c r="K931" s="2"/>
    </row>
    <row r="932" spans="4:11">
      <c r="D932" s="1"/>
      <c r="E932" s="1"/>
      <c r="F932" s="1"/>
      <c r="G932" s="1"/>
      <c r="J932" s="2"/>
      <c r="K932" s="2"/>
    </row>
    <row r="933" spans="4:11">
      <c r="D933" s="1"/>
      <c r="E933" s="1"/>
      <c r="F933" s="1"/>
      <c r="G933" s="1"/>
      <c r="J933" s="2"/>
      <c r="K933" s="2"/>
    </row>
    <row r="934" spans="4:11">
      <c r="D934" s="1"/>
      <c r="E934" s="1"/>
      <c r="F934" s="1"/>
      <c r="G934" s="1"/>
      <c r="J934" s="2"/>
      <c r="K934" s="2"/>
    </row>
    <row r="935" spans="4:11">
      <c r="D935" s="1"/>
      <c r="E935" s="1"/>
      <c r="F935" s="1"/>
      <c r="G935" s="1"/>
      <c r="J935" s="2"/>
      <c r="K935" s="2"/>
    </row>
    <row r="936" spans="4:11">
      <c r="D936" s="1"/>
      <c r="E936" s="1"/>
      <c r="F936" s="1"/>
      <c r="G936" s="1"/>
      <c r="J936" s="2"/>
      <c r="K936" s="2"/>
    </row>
    <row r="937" spans="4:11">
      <c r="D937" s="1"/>
      <c r="E937" s="1"/>
      <c r="F937" s="1"/>
      <c r="G937" s="1"/>
      <c r="J937" s="2"/>
      <c r="K937" s="2"/>
    </row>
    <row r="938" spans="4:11">
      <c r="D938" s="1"/>
      <c r="E938" s="1"/>
      <c r="F938" s="1"/>
      <c r="G938" s="1"/>
      <c r="J938" s="2"/>
      <c r="K938" s="2"/>
    </row>
    <row r="939" spans="4:11">
      <c r="D939" s="1"/>
      <c r="E939" s="1"/>
      <c r="F939" s="1"/>
      <c r="G939" s="1"/>
      <c r="J939" s="2"/>
      <c r="K939" s="2"/>
    </row>
    <row r="940" spans="4:11">
      <c r="D940" s="1"/>
      <c r="E940" s="1"/>
      <c r="F940" s="1"/>
      <c r="G940" s="1"/>
      <c r="J940" s="2"/>
      <c r="K940" s="2"/>
    </row>
    <row r="941" spans="4:11">
      <c r="D941" s="1"/>
      <c r="E941" s="1"/>
      <c r="F941" s="1"/>
      <c r="G941" s="1"/>
      <c r="J941" s="2"/>
      <c r="K941" s="2"/>
    </row>
    <row r="942" spans="4:11">
      <c r="D942" s="1"/>
      <c r="E942" s="1"/>
      <c r="F942" s="1"/>
      <c r="G942" s="1"/>
      <c r="J942" s="2"/>
      <c r="K942" s="2"/>
    </row>
    <row r="943" spans="4:11">
      <c r="D943" s="1"/>
      <c r="E943" s="1"/>
      <c r="F943" s="1"/>
      <c r="G943" s="1"/>
      <c r="J943" s="2"/>
      <c r="K943" s="2"/>
    </row>
    <row r="944" spans="4:11">
      <c r="D944" s="1"/>
      <c r="E944" s="1"/>
      <c r="F944" s="1"/>
      <c r="G944" s="1"/>
      <c r="J944" s="2"/>
      <c r="K944" s="2"/>
    </row>
    <row r="945" spans="4:11">
      <c r="D945" s="1"/>
      <c r="E945" s="1"/>
      <c r="F945" s="1"/>
      <c r="G945" s="1"/>
      <c r="J945" s="2"/>
      <c r="K945" s="2"/>
    </row>
    <row r="946" spans="4:11">
      <c r="D946" s="1"/>
      <c r="E946" s="1"/>
      <c r="F946" s="1"/>
      <c r="G946" s="1"/>
      <c r="J946" s="2"/>
      <c r="K946" s="2"/>
    </row>
    <row r="947" spans="4:11">
      <c r="D947" s="1"/>
      <c r="E947" s="1"/>
      <c r="F947" s="1"/>
      <c r="G947" s="1"/>
      <c r="J947" s="2"/>
      <c r="K947" s="2"/>
    </row>
    <row r="948" spans="4:11">
      <c r="D948" s="1"/>
      <c r="E948" s="1"/>
      <c r="F948" s="1"/>
      <c r="G948" s="1"/>
      <c r="J948" s="2"/>
      <c r="K948" s="2"/>
    </row>
    <row r="949" spans="4:11">
      <c r="D949" s="1"/>
      <c r="E949" s="1"/>
      <c r="F949" s="1"/>
      <c r="G949" s="1"/>
      <c r="J949" s="2"/>
      <c r="K949" s="2"/>
    </row>
    <row r="950" spans="4:11">
      <c r="D950" s="1"/>
      <c r="E950" s="1"/>
      <c r="F950" s="1"/>
      <c r="G950" s="1"/>
      <c r="J950" s="2"/>
      <c r="K950" s="2"/>
    </row>
    <row r="951" spans="4:11">
      <c r="D951" s="1"/>
      <c r="E951" s="1"/>
      <c r="F951" s="1"/>
      <c r="G951" s="1"/>
      <c r="J951" s="2"/>
      <c r="K951" s="2"/>
    </row>
    <row r="952" spans="4:11">
      <c r="D952" s="1"/>
      <c r="E952" s="1"/>
      <c r="F952" s="1"/>
      <c r="G952" s="1"/>
      <c r="J952" s="2"/>
      <c r="K952" s="2"/>
    </row>
    <row r="953" spans="4:11">
      <c r="D953" s="1"/>
      <c r="E953" s="1"/>
      <c r="F953" s="1"/>
      <c r="G953" s="1"/>
      <c r="J953" s="2"/>
      <c r="K953" s="2"/>
    </row>
    <row r="954" spans="4:11">
      <c r="D954" s="1"/>
      <c r="E954" s="1"/>
      <c r="F954" s="1"/>
      <c r="G954" s="1"/>
      <c r="J954" s="2"/>
      <c r="K954" s="2"/>
    </row>
    <row r="955" spans="4:11">
      <c r="D955" s="1"/>
      <c r="E955" s="1"/>
      <c r="F955" s="1"/>
      <c r="G955" s="1"/>
      <c r="J955" s="2"/>
      <c r="K955" s="2"/>
    </row>
    <row r="956" spans="4:11">
      <c r="D956" s="1"/>
      <c r="E956" s="1"/>
      <c r="F956" s="1"/>
      <c r="G956" s="1"/>
      <c r="J956" s="2"/>
      <c r="K956" s="2"/>
    </row>
    <row r="957" spans="4:11">
      <c r="D957" s="1"/>
      <c r="E957" s="1"/>
      <c r="F957" s="1"/>
      <c r="G957" s="1"/>
      <c r="J957" s="2"/>
      <c r="K957" s="2"/>
    </row>
    <row r="958" spans="4:11">
      <c r="D958" s="1"/>
      <c r="E958" s="1"/>
      <c r="F958" s="1"/>
      <c r="G958" s="1"/>
      <c r="J958" s="2"/>
      <c r="K958" s="2"/>
    </row>
    <row r="959" spans="4:11">
      <c r="D959" s="1"/>
      <c r="E959" s="1"/>
      <c r="F959" s="1"/>
      <c r="G959" s="1"/>
      <c r="J959" s="2"/>
      <c r="K959" s="2"/>
    </row>
    <row r="960" spans="4:11">
      <c r="D960" s="1"/>
      <c r="E960" s="1"/>
      <c r="F960" s="1"/>
      <c r="G960" s="1"/>
      <c r="J960" s="2"/>
      <c r="K960" s="2"/>
    </row>
    <row r="961" spans="4:11">
      <c r="D961" s="1"/>
      <c r="E961" s="1"/>
      <c r="F961" s="1"/>
      <c r="G961" s="1"/>
      <c r="J961" s="2"/>
      <c r="K961" s="2"/>
    </row>
    <row r="962" spans="4:11">
      <c r="D962" s="1"/>
      <c r="E962" s="1"/>
      <c r="F962" s="1"/>
      <c r="G962" s="1"/>
      <c r="J962" s="2"/>
      <c r="K962" s="2"/>
    </row>
    <row r="963" spans="4:11">
      <c r="D963" s="1"/>
      <c r="E963" s="1"/>
      <c r="F963" s="1"/>
      <c r="G963" s="1"/>
      <c r="J963" s="2"/>
      <c r="K963" s="2"/>
    </row>
    <row r="964" spans="4:11">
      <c r="D964" s="1"/>
      <c r="E964" s="1"/>
      <c r="F964" s="1"/>
      <c r="G964" s="1"/>
      <c r="J964" s="2"/>
      <c r="K964" s="2"/>
    </row>
    <row r="965" spans="4:11">
      <c r="D965" s="1"/>
      <c r="E965" s="1"/>
      <c r="F965" s="1"/>
      <c r="G965" s="1"/>
      <c r="J965" s="2"/>
      <c r="K965" s="2"/>
    </row>
    <row r="966" spans="4:11">
      <c r="D966" s="1"/>
      <c r="E966" s="1"/>
      <c r="F966" s="1"/>
      <c r="G966" s="1"/>
      <c r="J966" s="2"/>
      <c r="K966" s="2"/>
    </row>
    <row r="967" spans="4:11">
      <c r="D967" s="1"/>
      <c r="E967" s="1"/>
      <c r="F967" s="1"/>
      <c r="G967" s="1"/>
      <c r="J967" s="2"/>
      <c r="K967" s="2"/>
    </row>
    <row r="968" spans="4:11">
      <c r="D968" s="1"/>
      <c r="E968" s="1"/>
      <c r="F968" s="1"/>
      <c r="G968" s="1"/>
      <c r="J968" s="2"/>
      <c r="K968" s="2"/>
    </row>
    <row r="969" spans="4:11">
      <c r="D969" s="1"/>
      <c r="E969" s="1"/>
      <c r="F969" s="1"/>
      <c r="G969" s="1"/>
      <c r="J969" s="2"/>
      <c r="K969" s="2"/>
    </row>
    <row r="970" spans="4:11">
      <c r="D970" s="1"/>
      <c r="E970" s="1"/>
      <c r="F970" s="1"/>
      <c r="G970" s="1"/>
      <c r="J970" s="2"/>
      <c r="K970" s="2"/>
    </row>
    <row r="971" spans="4:11">
      <c r="D971" s="1"/>
      <c r="E971" s="1"/>
      <c r="F971" s="1"/>
      <c r="G971" s="1"/>
      <c r="J971" s="2"/>
      <c r="K971" s="2"/>
    </row>
    <row r="972" spans="4:11">
      <c r="D972" s="1"/>
      <c r="E972" s="1"/>
      <c r="F972" s="1"/>
      <c r="G972" s="1"/>
      <c r="J972" s="2"/>
      <c r="K972" s="2"/>
    </row>
    <row r="973" spans="4:11">
      <c r="D973" s="1"/>
      <c r="E973" s="1"/>
      <c r="F973" s="1"/>
      <c r="G973" s="1"/>
      <c r="J973" s="2"/>
      <c r="K973" s="2"/>
    </row>
    <row r="974" spans="4:11">
      <c r="D974" s="1"/>
      <c r="E974" s="1"/>
      <c r="F974" s="1"/>
      <c r="G974" s="1"/>
      <c r="J974" s="2"/>
      <c r="K974" s="2"/>
    </row>
    <row r="975" spans="4:11">
      <c r="D975" s="1"/>
      <c r="E975" s="1"/>
      <c r="F975" s="1"/>
      <c r="G975" s="1"/>
      <c r="J975" s="2"/>
      <c r="K975" s="2"/>
    </row>
    <row r="976" spans="4:11">
      <c r="D976" s="1"/>
      <c r="E976" s="1"/>
      <c r="F976" s="1"/>
      <c r="G976" s="1"/>
      <c r="J976" s="2"/>
      <c r="K976" s="2"/>
    </row>
    <row r="977" spans="4:11">
      <c r="D977" s="1"/>
      <c r="E977" s="1"/>
      <c r="F977" s="1"/>
      <c r="G977" s="1"/>
      <c r="J977" s="2"/>
      <c r="K977" s="2"/>
    </row>
    <row r="978" spans="4:11">
      <c r="D978" s="1"/>
      <c r="E978" s="1"/>
      <c r="F978" s="1"/>
      <c r="G978" s="1"/>
      <c r="J978" s="2"/>
      <c r="K978" s="2"/>
    </row>
    <row r="979" spans="4:11">
      <c r="D979" s="1"/>
      <c r="E979" s="1"/>
      <c r="F979" s="1"/>
      <c r="G979" s="1"/>
      <c r="J979" s="2"/>
      <c r="K979" s="2"/>
    </row>
    <row r="980" spans="4:11">
      <c r="D980" s="1"/>
      <c r="E980" s="1"/>
      <c r="F980" s="1"/>
      <c r="G980" s="1"/>
      <c r="J980" s="2"/>
      <c r="K980" s="2"/>
    </row>
    <row r="981" spans="4:11">
      <c r="D981" s="1"/>
      <c r="E981" s="1"/>
      <c r="F981" s="1"/>
      <c r="G981" s="1"/>
      <c r="J981" s="2"/>
      <c r="K981" s="2"/>
    </row>
    <row r="982" spans="4:11">
      <c r="D982" s="1"/>
      <c r="E982" s="1"/>
      <c r="F982" s="1"/>
      <c r="G982" s="1"/>
      <c r="J982" s="2"/>
      <c r="K982" s="2"/>
    </row>
    <row r="983" spans="4:11">
      <c r="D983" s="1"/>
      <c r="E983" s="1"/>
      <c r="F983" s="1"/>
      <c r="G983" s="1"/>
      <c r="J983" s="2"/>
      <c r="K983" s="2"/>
    </row>
    <row r="984" spans="4:11">
      <c r="D984" s="1"/>
      <c r="E984" s="1"/>
      <c r="F984" s="1"/>
      <c r="G984" s="1"/>
      <c r="J984" s="2"/>
      <c r="K984" s="2"/>
    </row>
    <row r="985" spans="4:11">
      <c r="D985" s="1"/>
      <c r="E985" s="1"/>
      <c r="F985" s="1"/>
      <c r="G985" s="1"/>
      <c r="J985" s="2"/>
      <c r="K985" s="2"/>
    </row>
    <row r="986" spans="4:11">
      <c r="D986" s="1"/>
      <c r="E986" s="1"/>
      <c r="F986" s="1"/>
      <c r="G986" s="1"/>
      <c r="J986" s="2"/>
      <c r="K986" s="2"/>
    </row>
    <row r="987" spans="4:11">
      <c r="D987" s="1"/>
      <c r="E987" s="1"/>
      <c r="F987" s="1"/>
      <c r="G987" s="1"/>
      <c r="J987" s="2"/>
      <c r="K987" s="2"/>
    </row>
    <row r="988" spans="4:11">
      <c r="D988" s="1"/>
      <c r="E988" s="1"/>
      <c r="F988" s="1"/>
      <c r="G988" s="1"/>
      <c r="J988" s="2"/>
      <c r="K988" s="2"/>
    </row>
    <row r="989" spans="4:11">
      <c r="D989" s="1"/>
      <c r="E989" s="1"/>
      <c r="F989" s="1"/>
      <c r="G989" s="1"/>
      <c r="J989" s="2"/>
      <c r="K989" s="2"/>
    </row>
    <row r="990" spans="4:11">
      <c r="D990" s="1"/>
      <c r="E990" s="1"/>
      <c r="F990" s="1"/>
      <c r="G990" s="1"/>
      <c r="J990" s="2"/>
      <c r="K990" s="2"/>
    </row>
    <row r="991" spans="4:11">
      <c r="D991" s="1"/>
      <c r="E991" s="1"/>
      <c r="F991" s="1"/>
      <c r="G991" s="1"/>
      <c r="J991" s="2"/>
      <c r="K991" s="2"/>
    </row>
    <row r="992" spans="4:11">
      <c r="D992" s="1"/>
      <c r="E992" s="1"/>
      <c r="F992" s="1"/>
      <c r="G992" s="1"/>
      <c r="J992" s="2"/>
      <c r="K992" s="2"/>
    </row>
    <row r="993" spans="4:11">
      <c r="D993" s="1"/>
      <c r="E993" s="1"/>
      <c r="F993" s="1"/>
      <c r="G993" s="1"/>
      <c r="J993" s="2"/>
      <c r="K993" s="2"/>
    </row>
    <row r="994" spans="4:11">
      <c r="D994" s="1"/>
      <c r="E994" s="1"/>
      <c r="F994" s="1"/>
      <c r="G994" s="1"/>
      <c r="J994" s="2"/>
      <c r="K994" s="2"/>
    </row>
    <row r="995" spans="4:11">
      <c r="D995" s="1"/>
      <c r="E995" s="1"/>
      <c r="F995" s="1"/>
      <c r="G995" s="1"/>
      <c r="J995" s="2"/>
      <c r="K995" s="2"/>
    </row>
    <row r="996" spans="4:11">
      <c r="D996" s="1"/>
      <c r="E996" s="1"/>
      <c r="F996" s="1"/>
      <c r="G996" s="1"/>
      <c r="J996" s="2"/>
      <c r="K996" s="2"/>
    </row>
    <row r="997" spans="4:11">
      <c r="D997" s="1"/>
      <c r="E997" s="1"/>
      <c r="F997" s="1"/>
      <c r="G997" s="1"/>
      <c r="J997" s="2"/>
      <c r="K997" s="2"/>
    </row>
    <row r="998" spans="4:11">
      <c r="D998" s="1"/>
      <c r="E998" s="1"/>
      <c r="F998" s="1"/>
      <c r="G998" s="1"/>
      <c r="J998" s="2"/>
      <c r="K998" s="2"/>
    </row>
    <row r="999" spans="4:11">
      <c r="D999" s="1"/>
      <c r="E999" s="1"/>
      <c r="F999" s="1"/>
      <c r="G999" s="1"/>
      <c r="J999" s="2"/>
      <c r="K999" s="2"/>
    </row>
    <row r="1000" spans="4:11">
      <c r="D1000" s="1"/>
      <c r="E1000" s="1"/>
      <c r="F1000" s="1"/>
      <c r="G1000" s="1"/>
      <c r="J1000" s="2"/>
      <c r="K1000" s="2"/>
    </row>
    <row r="1001" spans="4:11">
      <c r="D1001" s="1"/>
      <c r="E1001" s="1"/>
      <c r="F1001" s="1"/>
      <c r="G1001" s="1"/>
      <c r="J1001" s="2"/>
      <c r="K1001" s="2"/>
    </row>
    <row r="1002" spans="4:11">
      <c r="D1002" s="1"/>
      <c r="E1002" s="1"/>
      <c r="F1002" s="1"/>
      <c r="G1002" s="1"/>
      <c r="J1002" s="2"/>
      <c r="K1002" s="2"/>
    </row>
    <row r="1003" spans="4:11">
      <c r="D1003" s="1"/>
      <c r="E1003" s="1"/>
      <c r="F1003" s="1"/>
      <c r="G1003" s="1"/>
      <c r="J1003" s="2"/>
      <c r="K1003" s="2"/>
    </row>
    <row r="1004" spans="4:11">
      <c r="D1004" s="1"/>
      <c r="E1004" s="1"/>
      <c r="F1004" s="1"/>
      <c r="G1004" s="1"/>
      <c r="J1004" s="2"/>
      <c r="K1004" s="2"/>
    </row>
    <row r="1005" spans="4:11">
      <c r="D1005" s="1"/>
      <c r="E1005" s="1"/>
      <c r="F1005" s="1"/>
      <c r="G1005" s="1"/>
      <c r="J1005" s="2"/>
      <c r="K1005" s="2"/>
    </row>
    <row r="1006" spans="4:11">
      <c r="D1006" s="1"/>
      <c r="E1006" s="1"/>
      <c r="F1006" s="1"/>
      <c r="G1006" s="1"/>
      <c r="J1006" s="2"/>
      <c r="K1006" s="2"/>
    </row>
    <row r="1007" spans="4:11">
      <c r="D1007" s="1"/>
      <c r="E1007" s="1"/>
      <c r="F1007" s="1"/>
      <c r="G1007" s="1"/>
      <c r="J1007" s="2"/>
      <c r="K1007" s="2"/>
    </row>
    <row r="1008" spans="4:11">
      <c r="D1008" s="1"/>
      <c r="E1008" s="1"/>
      <c r="F1008" s="1"/>
      <c r="G1008" s="1"/>
      <c r="J1008" s="2"/>
      <c r="K1008" s="2"/>
    </row>
    <row r="1009" spans="4:11">
      <c r="D1009" s="1"/>
      <c r="E1009" s="1"/>
      <c r="F1009" s="1"/>
      <c r="G1009" s="1"/>
      <c r="J1009" s="2"/>
      <c r="K1009" s="2"/>
    </row>
    <row r="1010" spans="4:11">
      <c r="D1010" s="1"/>
      <c r="E1010" s="1"/>
      <c r="F1010" s="1"/>
      <c r="G1010" s="1"/>
      <c r="J1010" s="2"/>
      <c r="K1010" s="2"/>
    </row>
    <row r="1011" spans="4:11">
      <c r="D1011" s="1"/>
      <c r="E1011" s="1"/>
      <c r="F1011" s="1"/>
      <c r="G1011" s="1"/>
      <c r="J1011" s="2"/>
      <c r="K1011" s="2"/>
    </row>
    <row r="1012" spans="4:11">
      <c r="D1012" s="1"/>
      <c r="E1012" s="1"/>
      <c r="F1012" s="1"/>
      <c r="G1012" s="1"/>
      <c r="J1012" s="2"/>
      <c r="K1012" s="2"/>
    </row>
    <row r="1013" spans="4:11">
      <c r="D1013" s="1"/>
      <c r="E1013" s="1"/>
      <c r="F1013" s="1"/>
      <c r="G1013" s="1"/>
      <c r="J1013" s="2"/>
      <c r="K1013" s="2"/>
    </row>
    <row r="1014" spans="4:11">
      <c r="D1014" s="1"/>
      <c r="E1014" s="1"/>
      <c r="F1014" s="1"/>
      <c r="G1014" s="1"/>
      <c r="J1014" s="2"/>
      <c r="K1014" s="2"/>
    </row>
    <row r="1015" spans="4:11">
      <c r="D1015" s="1"/>
      <c r="E1015" s="1"/>
      <c r="F1015" s="1"/>
      <c r="G1015" s="1"/>
      <c r="J1015" s="2"/>
      <c r="K1015" s="2"/>
    </row>
    <row r="1016" spans="4:11">
      <c r="D1016" s="1"/>
      <c r="E1016" s="1"/>
      <c r="F1016" s="1"/>
      <c r="G1016" s="1"/>
      <c r="J1016" s="2"/>
      <c r="K1016" s="2"/>
    </row>
    <row r="1017" spans="4:11">
      <c r="D1017" s="1"/>
      <c r="E1017" s="1"/>
      <c r="F1017" s="1"/>
      <c r="G1017" s="1"/>
      <c r="J1017" s="2"/>
      <c r="K1017" s="2"/>
    </row>
    <row r="1018" spans="4:11">
      <c r="D1018" s="1"/>
      <c r="E1018" s="1"/>
      <c r="F1018" s="1"/>
      <c r="G1018" s="1"/>
      <c r="J1018" s="2"/>
      <c r="K1018" s="2"/>
    </row>
    <row r="1019" spans="4:11">
      <c r="D1019" s="1"/>
      <c r="E1019" s="1"/>
      <c r="F1019" s="1"/>
      <c r="G1019" s="1"/>
      <c r="J1019" s="2"/>
      <c r="K1019" s="2"/>
    </row>
    <row r="1020" spans="4:11">
      <c r="D1020" s="1"/>
      <c r="E1020" s="1"/>
      <c r="F1020" s="1"/>
      <c r="G1020" s="1"/>
      <c r="J1020" s="2"/>
      <c r="K1020" s="2"/>
    </row>
    <row r="1021" spans="4:11">
      <c r="D1021" s="1"/>
      <c r="E1021" s="1"/>
      <c r="F1021" s="1"/>
      <c r="G1021" s="1"/>
      <c r="J1021" s="2"/>
      <c r="K1021" s="2"/>
    </row>
    <row r="1022" spans="4:11">
      <c r="D1022" s="1"/>
      <c r="E1022" s="1"/>
      <c r="F1022" s="1"/>
      <c r="G1022" s="1"/>
      <c r="J1022" s="2"/>
      <c r="K1022" s="2"/>
    </row>
    <row r="1023" spans="4:11">
      <c r="D1023" s="1"/>
      <c r="E1023" s="1"/>
      <c r="F1023" s="1"/>
      <c r="G1023" s="1"/>
      <c r="J1023" s="2"/>
      <c r="K1023" s="2"/>
    </row>
    <row r="1024" spans="4:11">
      <c r="D1024" s="1"/>
      <c r="E1024" s="1"/>
      <c r="F1024" s="1"/>
      <c r="G1024" s="1"/>
      <c r="J1024" s="2"/>
      <c r="K1024" s="2"/>
    </row>
    <row r="1025" spans="4:11">
      <c r="D1025" s="1"/>
      <c r="E1025" s="1"/>
      <c r="F1025" s="1"/>
      <c r="G1025" s="1"/>
      <c r="J1025" s="2"/>
      <c r="K1025" s="2"/>
    </row>
    <row r="1026" spans="4:11">
      <c r="D1026" s="1"/>
      <c r="E1026" s="1"/>
      <c r="F1026" s="1"/>
      <c r="G1026" s="1"/>
      <c r="J1026" s="2"/>
      <c r="K1026" s="2"/>
    </row>
    <row r="1027" spans="4:11">
      <c r="D1027" s="1"/>
      <c r="E1027" s="1"/>
      <c r="F1027" s="1"/>
      <c r="G1027" s="1"/>
      <c r="J1027" s="2"/>
      <c r="K1027" s="2"/>
    </row>
    <row r="1028" spans="4:11">
      <c r="D1028" s="1"/>
      <c r="E1028" s="1"/>
      <c r="F1028" s="1"/>
      <c r="G1028" s="1"/>
      <c r="J1028" s="2"/>
      <c r="K1028" s="2"/>
    </row>
    <row r="1029" spans="4:11">
      <c r="D1029" s="1"/>
      <c r="E1029" s="1"/>
      <c r="F1029" s="1"/>
      <c r="G1029" s="1"/>
      <c r="J1029" s="2"/>
      <c r="K1029" s="2"/>
    </row>
    <row r="1030" spans="4:11">
      <c r="D1030" s="1"/>
      <c r="E1030" s="1"/>
      <c r="F1030" s="1"/>
      <c r="G1030" s="1"/>
      <c r="J1030" s="2"/>
      <c r="K1030" s="2"/>
    </row>
    <row r="1031" spans="4:11">
      <c r="D1031" s="1"/>
      <c r="E1031" s="1"/>
      <c r="F1031" s="1"/>
      <c r="G1031" s="1"/>
      <c r="J1031" s="2"/>
      <c r="K1031" s="2"/>
    </row>
    <row r="1032" spans="4:11">
      <c r="D1032" s="1"/>
      <c r="E1032" s="1"/>
      <c r="F1032" s="1"/>
      <c r="G1032" s="1"/>
      <c r="J1032" s="2"/>
      <c r="K1032" s="2"/>
    </row>
    <row r="1033" spans="4:11">
      <c r="D1033" s="1"/>
      <c r="E1033" s="1"/>
      <c r="F1033" s="1"/>
      <c r="G1033" s="1"/>
      <c r="J1033" s="2"/>
      <c r="K1033" s="2"/>
    </row>
    <row r="1034" spans="4:11">
      <c r="D1034" s="1"/>
      <c r="E1034" s="1"/>
      <c r="F1034" s="1"/>
      <c r="G1034" s="1"/>
      <c r="J1034" s="2"/>
      <c r="K1034" s="2"/>
    </row>
    <row r="1035" spans="4:11">
      <c r="D1035" s="1"/>
      <c r="E1035" s="1"/>
      <c r="F1035" s="1"/>
      <c r="G1035" s="1"/>
      <c r="J1035" s="2"/>
      <c r="K1035" s="2"/>
    </row>
    <row r="1036" spans="4:11">
      <c r="D1036" s="1"/>
      <c r="E1036" s="1"/>
      <c r="F1036" s="1"/>
      <c r="G1036" s="1"/>
      <c r="J1036" s="2"/>
      <c r="K1036" s="2"/>
    </row>
    <row r="1037" spans="4:11">
      <c r="D1037" s="1"/>
      <c r="E1037" s="1"/>
      <c r="F1037" s="1"/>
      <c r="G1037" s="1"/>
      <c r="J1037" s="2"/>
      <c r="K1037" s="2"/>
    </row>
    <row r="1038" spans="4:11">
      <c r="D1038" s="1"/>
      <c r="E1038" s="1"/>
      <c r="F1038" s="1"/>
      <c r="G1038" s="1"/>
      <c r="J1038" s="2"/>
      <c r="K1038" s="2"/>
    </row>
    <row r="1039" spans="4:11">
      <c r="D1039" s="1"/>
      <c r="E1039" s="1"/>
      <c r="F1039" s="1"/>
      <c r="G1039" s="1"/>
      <c r="J1039" s="2"/>
      <c r="K1039" s="2"/>
    </row>
    <row r="1040" spans="4:11">
      <c r="D1040" s="1"/>
      <c r="E1040" s="1"/>
      <c r="F1040" s="1"/>
      <c r="G1040" s="1"/>
      <c r="J1040" s="2"/>
      <c r="K1040" s="2"/>
    </row>
    <row r="1041" spans="4:11">
      <c r="D1041" s="1"/>
      <c r="E1041" s="1"/>
      <c r="F1041" s="1"/>
      <c r="G1041" s="1"/>
      <c r="J1041" s="2"/>
      <c r="K1041" s="2"/>
    </row>
    <row r="1042" spans="4:11">
      <c r="D1042" s="1"/>
      <c r="E1042" s="1"/>
      <c r="F1042" s="1"/>
      <c r="G1042" s="1"/>
      <c r="J1042" s="2"/>
      <c r="K1042" s="2"/>
    </row>
    <row r="1043" spans="4:11">
      <c r="D1043" s="1"/>
      <c r="E1043" s="1"/>
      <c r="F1043" s="1"/>
      <c r="G1043" s="1"/>
      <c r="J1043" s="2"/>
      <c r="K1043" s="2"/>
    </row>
    <row r="1044" spans="4:11">
      <c r="D1044" s="1"/>
      <c r="E1044" s="1"/>
      <c r="F1044" s="1"/>
      <c r="G1044" s="1"/>
      <c r="J1044" s="2"/>
      <c r="K1044" s="2"/>
    </row>
    <row r="1045" spans="4:11">
      <c r="D1045" s="1"/>
      <c r="E1045" s="1"/>
      <c r="F1045" s="1"/>
      <c r="G1045" s="1"/>
      <c r="J1045" s="2"/>
      <c r="K1045" s="2"/>
    </row>
    <row r="1046" spans="4:11">
      <c r="D1046" s="1"/>
      <c r="E1046" s="1"/>
      <c r="F1046" s="1"/>
      <c r="G1046" s="1"/>
      <c r="J1046" s="2"/>
      <c r="K1046" s="2"/>
    </row>
    <row r="1047" spans="4:11">
      <c r="D1047" s="1"/>
      <c r="E1047" s="1"/>
      <c r="F1047" s="1"/>
      <c r="G1047" s="1"/>
      <c r="J1047" s="2"/>
      <c r="K1047" s="2"/>
    </row>
    <row r="1048" spans="4:11">
      <c r="D1048" s="1"/>
      <c r="E1048" s="1"/>
      <c r="F1048" s="1"/>
      <c r="G1048" s="1"/>
      <c r="J1048" s="2"/>
      <c r="K1048" s="2"/>
    </row>
    <row r="1049" spans="4:11">
      <c r="D1049" s="1"/>
      <c r="E1049" s="1"/>
      <c r="F1049" s="1"/>
      <c r="G1049" s="1"/>
      <c r="J1049" s="2"/>
      <c r="K1049" s="2"/>
    </row>
    <row r="1050" spans="4:11">
      <c r="D1050" s="1"/>
      <c r="E1050" s="1"/>
      <c r="F1050" s="1"/>
      <c r="G1050" s="1"/>
      <c r="J1050" s="2"/>
      <c r="K1050" s="2"/>
    </row>
    <row r="1051" spans="4:11">
      <c r="D1051" s="1"/>
      <c r="E1051" s="1"/>
      <c r="F1051" s="1"/>
      <c r="G1051" s="1"/>
      <c r="J1051" s="2"/>
      <c r="K1051" s="2"/>
    </row>
    <row r="1052" spans="4:11">
      <c r="D1052" s="1"/>
      <c r="E1052" s="1"/>
      <c r="F1052" s="1"/>
      <c r="G1052" s="1"/>
      <c r="J1052" s="2"/>
      <c r="K1052" s="2"/>
    </row>
    <row r="1053" spans="4:11">
      <c r="D1053" s="1"/>
      <c r="E1053" s="1"/>
      <c r="F1053" s="1"/>
      <c r="G1053" s="1"/>
      <c r="J1053" s="2"/>
      <c r="K1053" s="2"/>
    </row>
    <row r="1054" spans="4:11">
      <c r="D1054" s="1"/>
      <c r="E1054" s="1"/>
      <c r="F1054" s="1"/>
      <c r="G1054" s="1"/>
      <c r="J1054" s="2"/>
      <c r="K1054" s="2"/>
    </row>
    <row r="1055" spans="4:11">
      <c r="D1055" s="1"/>
      <c r="E1055" s="1"/>
      <c r="F1055" s="1"/>
      <c r="G1055" s="1"/>
      <c r="J1055" s="2"/>
      <c r="K1055" s="2"/>
    </row>
    <row r="1056" spans="4:11">
      <c r="D1056" s="1"/>
      <c r="E1056" s="1"/>
      <c r="F1056" s="1"/>
      <c r="G1056" s="1"/>
      <c r="J1056" s="2"/>
      <c r="K1056" s="2"/>
    </row>
    <row r="1057" spans="4:11">
      <c r="D1057" s="1"/>
      <c r="E1057" s="1"/>
      <c r="F1057" s="1"/>
      <c r="G1057" s="1"/>
      <c r="J1057" s="2"/>
      <c r="K1057" s="2"/>
    </row>
    <row r="1058" spans="4:11">
      <c r="D1058" s="1"/>
      <c r="E1058" s="1"/>
      <c r="F1058" s="1"/>
      <c r="G1058" s="1"/>
      <c r="J1058" s="2"/>
      <c r="K1058" s="2"/>
    </row>
    <row r="1059" spans="4:11">
      <c r="D1059" s="1"/>
      <c r="E1059" s="1"/>
      <c r="F1059" s="1"/>
      <c r="G1059" s="1"/>
      <c r="J1059" s="2"/>
      <c r="K1059" s="2"/>
    </row>
    <row r="1060" spans="4:11">
      <c r="D1060" s="1"/>
      <c r="E1060" s="1"/>
      <c r="F1060" s="1"/>
      <c r="G1060" s="1"/>
      <c r="J1060" s="2"/>
      <c r="K1060" s="2"/>
    </row>
    <row r="1061" spans="4:11">
      <c r="D1061" s="1"/>
      <c r="E1061" s="1"/>
      <c r="F1061" s="1"/>
      <c r="G1061" s="1"/>
      <c r="J1061" s="2"/>
      <c r="K1061" s="2"/>
    </row>
    <row r="1062" spans="4:11">
      <c r="D1062" s="1"/>
      <c r="E1062" s="1"/>
      <c r="F1062" s="1"/>
      <c r="G1062" s="1"/>
      <c r="J1062" s="2"/>
      <c r="K1062" s="2"/>
    </row>
    <row r="1063" spans="4:11">
      <c r="D1063" s="1"/>
      <c r="E1063" s="1"/>
      <c r="F1063" s="1"/>
      <c r="G1063" s="1"/>
      <c r="J1063" s="2"/>
      <c r="K1063" s="2"/>
    </row>
    <row r="1064" spans="4:11">
      <c r="D1064" s="1"/>
      <c r="E1064" s="1"/>
      <c r="F1064" s="1"/>
      <c r="G1064" s="1"/>
      <c r="J1064" s="2"/>
      <c r="K1064" s="2"/>
    </row>
    <row r="1065" spans="4:11">
      <c r="D1065" s="1"/>
      <c r="E1065" s="1"/>
      <c r="F1065" s="1"/>
      <c r="G1065" s="1"/>
      <c r="J1065" s="2"/>
      <c r="K1065" s="2"/>
    </row>
    <row r="1066" spans="4:11">
      <c r="D1066" s="1"/>
      <c r="E1066" s="1"/>
      <c r="F1066" s="1"/>
      <c r="G1066" s="1"/>
      <c r="J1066" s="2"/>
      <c r="K1066" s="2"/>
    </row>
    <row r="1067" spans="4:11">
      <c r="D1067" s="1"/>
      <c r="E1067" s="1"/>
      <c r="F1067" s="1"/>
      <c r="G1067" s="1"/>
      <c r="J1067" s="2"/>
      <c r="K1067" s="2"/>
    </row>
    <row r="1068" spans="4:11">
      <c r="D1068" s="1"/>
      <c r="E1068" s="1"/>
      <c r="F1068" s="1"/>
      <c r="G1068" s="1"/>
      <c r="J1068" s="2"/>
      <c r="K1068" s="2"/>
    </row>
    <row r="1069" spans="4:11">
      <c r="D1069" s="1"/>
      <c r="E1069" s="1"/>
      <c r="F1069" s="1"/>
      <c r="G1069" s="1"/>
      <c r="J1069" s="2"/>
      <c r="K1069" s="2"/>
    </row>
    <row r="1070" spans="4:11">
      <c r="D1070" s="1"/>
      <c r="E1070" s="1"/>
      <c r="F1070" s="1"/>
      <c r="G1070" s="1"/>
      <c r="J1070" s="2"/>
      <c r="K1070" s="2"/>
    </row>
    <row r="1071" spans="4:11">
      <c r="D1071" s="1"/>
      <c r="E1071" s="1"/>
      <c r="F1071" s="1"/>
      <c r="G1071" s="1"/>
      <c r="J1071" s="2"/>
      <c r="K1071" s="2"/>
    </row>
    <row r="1072" spans="4:11">
      <c r="D1072" s="1"/>
      <c r="E1072" s="1"/>
      <c r="F1072" s="1"/>
      <c r="G1072" s="1"/>
      <c r="J1072" s="2"/>
      <c r="K1072" s="2"/>
    </row>
    <row r="1073" spans="4:11">
      <c r="D1073" s="1"/>
      <c r="E1073" s="1"/>
      <c r="F1073" s="1"/>
      <c r="G1073" s="1"/>
      <c r="J1073" s="2"/>
      <c r="K1073" s="2"/>
    </row>
    <row r="1074" spans="4:11">
      <c r="D1074" s="1"/>
      <c r="E1074" s="1"/>
      <c r="F1074" s="1"/>
      <c r="G1074" s="1"/>
      <c r="J1074" s="2"/>
      <c r="K1074" s="2"/>
    </row>
    <row r="1075" spans="4:11">
      <c r="D1075" s="1"/>
      <c r="E1075" s="1"/>
      <c r="F1075" s="1"/>
      <c r="G1075" s="1"/>
      <c r="J1075" s="2"/>
      <c r="K1075" s="2"/>
    </row>
    <row r="1076" spans="4:11">
      <c r="D1076" s="1"/>
      <c r="E1076" s="1"/>
      <c r="F1076" s="1"/>
      <c r="G1076" s="1"/>
      <c r="J1076" s="2"/>
      <c r="K1076" s="2"/>
    </row>
    <row r="1077" spans="4:11">
      <c r="D1077" s="1"/>
      <c r="E1077" s="1"/>
      <c r="F1077" s="1"/>
      <c r="G1077" s="1"/>
      <c r="J1077" s="2"/>
      <c r="K1077" s="2"/>
    </row>
    <row r="1078" spans="4:11">
      <c r="D1078" s="1"/>
      <c r="E1078" s="1"/>
      <c r="F1078" s="1"/>
      <c r="G1078" s="1"/>
      <c r="J1078" s="2"/>
      <c r="K1078" s="2"/>
    </row>
    <row r="1079" spans="4:11">
      <c r="D1079" s="1"/>
      <c r="E1079" s="1"/>
      <c r="F1079" s="1"/>
      <c r="G1079" s="1"/>
      <c r="J1079" s="2"/>
      <c r="K1079" s="2"/>
    </row>
    <row r="1080" spans="4:11">
      <c r="D1080" s="1"/>
      <c r="E1080" s="1"/>
      <c r="F1080" s="1"/>
      <c r="G1080" s="1"/>
      <c r="J1080" s="2"/>
      <c r="K1080" s="2"/>
    </row>
    <row r="1081" spans="4:11">
      <c r="D1081" s="1"/>
      <c r="E1081" s="1"/>
      <c r="F1081" s="1"/>
      <c r="G1081" s="1"/>
      <c r="J1081" s="2"/>
      <c r="K1081" s="2"/>
    </row>
    <row r="1082" spans="4:11">
      <c r="D1082" s="1"/>
      <c r="E1082" s="1"/>
      <c r="F1082" s="1"/>
      <c r="G1082" s="1"/>
      <c r="J1082" s="2"/>
      <c r="K1082" s="2"/>
    </row>
    <row r="1083" spans="4:11">
      <c r="D1083" s="1"/>
      <c r="E1083" s="1"/>
      <c r="F1083" s="1"/>
      <c r="G1083" s="1"/>
      <c r="J1083" s="2"/>
      <c r="K1083" s="2"/>
    </row>
    <row r="1084" spans="4:11">
      <c r="D1084" s="1"/>
      <c r="E1084" s="1"/>
      <c r="F1084" s="1"/>
      <c r="G1084" s="1"/>
      <c r="J1084" s="2"/>
      <c r="K1084" s="2"/>
    </row>
    <row r="1085" spans="4:11">
      <c r="D1085" s="1"/>
      <c r="E1085" s="1"/>
      <c r="F1085" s="1"/>
      <c r="G1085" s="1"/>
      <c r="J1085" s="2"/>
      <c r="K1085" s="2"/>
    </row>
    <row r="1086" spans="4:11">
      <c r="D1086" s="1"/>
      <c r="E1086" s="1"/>
      <c r="F1086" s="1"/>
      <c r="G1086" s="1"/>
      <c r="J1086" s="2"/>
      <c r="K1086" s="2"/>
    </row>
    <row r="1087" spans="4:11">
      <c r="D1087" s="1"/>
      <c r="E1087" s="1"/>
      <c r="F1087" s="1"/>
      <c r="G1087" s="1"/>
      <c r="J1087" s="2"/>
      <c r="K1087" s="2"/>
    </row>
    <row r="1088" spans="4:11">
      <c r="D1088" s="1"/>
      <c r="E1088" s="1"/>
      <c r="F1088" s="1"/>
      <c r="G1088" s="1"/>
      <c r="J1088" s="2"/>
      <c r="K1088" s="2"/>
    </row>
    <row r="1089" spans="4:11">
      <c r="D1089" s="1"/>
      <c r="E1089" s="1"/>
      <c r="F1089" s="1"/>
      <c r="G1089" s="1"/>
      <c r="J1089" s="2"/>
      <c r="K1089" s="2"/>
    </row>
    <row r="1090" spans="4:11">
      <c r="D1090" s="1"/>
      <c r="E1090" s="1"/>
      <c r="F1090" s="1"/>
      <c r="G1090" s="1"/>
      <c r="J1090" s="2"/>
      <c r="K1090" s="2"/>
    </row>
    <row r="1091" spans="4:11">
      <c r="D1091" s="1"/>
      <c r="E1091" s="1"/>
      <c r="F1091" s="1"/>
      <c r="G1091" s="1"/>
      <c r="J1091" s="2"/>
      <c r="K1091" s="2"/>
    </row>
    <row r="1092" spans="4:11">
      <c r="D1092" s="1"/>
      <c r="E1092" s="1"/>
      <c r="F1092" s="1"/>
      <c r="G1092" s="1"/>
      <c r="J1092" s="2"/>
      <c r="K1092" s="2"/>
    </row>
    <row r="1093" spans="4:11">
      <c r="D1093" s="1"/>
      <c r="E1093" s="1"/>
      <c r="F1093" s="1"/>
      <c r="G1093" s="1"/>
      <c r="J1093" s="2"/>
      <c r="K1093" s="2"/>
    </row>
    <row r="1094" spans="4:11">
      <c r="D1094" s="1"/>
      <c r="E1094" s="1"/>
      <c r="F1094" s="1"/>
      <c r="G1094" s="1"/>
      <c r="J1094" s="2"/>
      <c r="K1094" s="2"/>
    </row>
    <row r="1095" spans="4:11">
      <c r="D1095" s="1"/>
      <c r="E1095" s="1"/>
      <c r="F1095" s="1"/>
      <c r="G1095" s="1"/>
      <c r="J1095" s="2"/>
      <c r="K1095" s="2"/>
    </row>
    <row r="1096" spans="4:11">
      <c r="D1096" s="1"/>
      <c r="E1096" s="1"/>
      <c r="F1096" s="1"/>
      <c r="G1096" s="1"/>
      <c r="J1096" s="2"/>
      <c r="K1096" s="2"/>
    </row>
    <row r="1097" spans="4:11">
      <c r="D1097" s="1"/>
      <c r="E1097" s="1"/>
      <c r="F1097" s="1"/>
      <c r="G1097" s="1"/>
      <c r="J1097" s="2"/>
      <c r="K1097" s="2"/>
    </row>
    <row r="1098" spans="4:11">
      <c r="D1098" s="1"/>
      <c r="E1098" s="1"/>
      <c r="F1098" s="1"/>
      <c r="G1098" s="1"/>
      <c r="J1098" s="2"/>
      <c r="K1098" s="2"/>
    </row>
    <row r="1099" spans="4:11">
      <c r="D1099" s="1"/>
      <c r="E1099" s="1"/>
      <c r="F1099" s="1"/>
      <c r="G1099" s="1"/>
      <c r="J1099" s="2"/>
      <c r="K1099" s="2"/>
    </row>
    <row r="1100" spans="4:11">
      <c r="D1100" s="1"/>
      <c r="E1100" s="1"/>
      <c r="F1100" s="1"/>
      <c r="G1100" s="1"/>
      <c r="J1100" s="2"/>
      <c r="K1100" s="2"/>
    </row>
    <row r="1101" spans="4:11">
      <c r="D1101" s="1"/>
      <c r="E1101" s="1"/>
      <c r="F1101" s="1"/>
      <c r="G1101" s="1"/>
      <c r="J1101" s="2"/>
      <c r="K1101" s="2"/>
    </row>
    <row r="1102" spans="4:11">
      <c r="D1102" s="1"/>
      <c r="E1102" s="1"/>
      <c r="F1102" s="1"/>
      <c r="G1102" s="1"/>
      <c r="J1102" s="2"/>
      <c r="K1102" s="2"/>
    </row>
    <row r="1103" spans="4:11">
      <c r="D1103" s="1"/>
      <c r="E1103" s="1"/>
      <c r="F1103" s="1"/>
      <c r="G1103" s="1"/>
      <c r="J1103" s="2"/>
      <c r="K1103" s="2"/>
    </row>
    <row r="1104" spans="4:11">
      <c r="D1104" s="1"/>
      <c r="E1104" s="1"/>
      <c r="F1104" s="1"/>
      <c r="G1104" s="1"/>
      <c r="J1104" s="2"/>
      <c r="K1104" s="2"/>
    </row>
    <row r="1105" spans="4:11">
      <c r="D1105" s="1"/>
      <c r="E1105" s="1"/>
      <c r="F1105" s="1"/>
      <c r="G1105" s="1"/>
      <c r="J1105" s="2"/>
      <c r="K1105" s="2"/>
    </row>
    <row r="1106" spans="4:11">
      <c r="D1106" s="1"/>
      <c r="E1106" s="1"/>
      <c r="F1106" s="1"/>
      <c r="G1106" s="1"/>
      <c r="J1106" s="2"/>
      <c r="K1106" s="2"/>
    </row>
    <row r="1107" spans="4:11">
      <c r="D1107" s="1"/>
      <c r="E1107" s="1"/>
      <c r="F1107" s="1"/>
      <c r="G1107" s="1"/>
      <c r="J1107" s="2"/>
      <c r="K1107" s="2"/>
    </row>
    <row r="1108" spans="4:11">
      <c r="D1108" s="1"/>
      <c r="E1108" s="1"/>
      <c r="F1108" s="1"/>
      <c r="G1108" s="1"/>
      <c r="J1108" s="2"/>
      <c r="K1108" s="2"/>
    </row>
    <row r="1109" spans="4:11">
      <c r="D1109" s="1"/>
      <c r="E1109" s="1"/>
      <c r="F1109" s="1"/>
      <c r="G1109" s="1"/>
      <c r="J1109" s="2"/>
      <c r="K1109" s="2"/>
    </row>
    <row r="1110" spans="4:11">
      <c r="D1110" s="1"/>
      <c r="E1110" s="1"/>
      <c r="F1110" s="1"/>
      <c r="G1110" s="1"/>
      <c r="J1110" s="2"/>
      <c r="K1110" s="2"/>
    </row>
    <row r="1111" spans="4:11">
      <c r="D1111" s="1"/>
      <c r="E1111" s="1"/>
      <c r="F1111" s="1"/>
      <c r="G1111" s="1"/>
      <c r="J1111" s="2"/>
      <c r="K1111" s="2"/>
    </row>
    <row r="1112" spans="4:11">
      <c r="D1112" s="1"/>
      <c r="E1112" s="1"/>
      <c r="F1112" s="1"/>
      <c r="G1112" s="1"/>
      <c r="J1112" s="2"/>
      <c r="K1112" s="2"/>
    </row>
    <row r="1113" spans="4:11">
      <c r="D1113" s="1"/>
      <c r="E1113" s="1"/>
      <c r="F1113" s="1"/>
      <c r="G1113" s="1"/>
      <c r="J1113" s="2"/>
      <c r="K1113" s="2"/>
    </row>
    <row r="1114" spans="4:11">
      <c r="D1114" s="1"/>
      <c r="E1114" s="1"/>
      <c r="F1114" s="1"/>
      <c r="G1114" s="1"/>
      <c r="J1114" s="2"/>
      <c r="K1114" s="2"/>
    </row>
    <row r="1115" spans="4:11">
      <c r="D1115" s="1"/>
      <c r="E1115" s="1"/>
      <c r="F1115" s="1"/>
      <c r="G1115" s="1"/>
      <c r="J1115" s="2"/>
      <c r="K1115" s="2"/>
    </row>
    <row r="1116" spans="4:11">
      <c r="D1116" s="1"/>
      <c r="E1116" s="1"/>
      <c r="F1116" s="1"/>
      <c r="G1116" s="1"/>
      <c r="J1116" s="2"/>
      <c r="K1116" s="2"/>
    </row>
    <row r="1117" spans="4:11">
      <c r="D1117" s="1"/>
      <c r="E1117" s="1"/>
      <c r="F1117" s="1"/>
      <c r="G1117" s="1"/>
      <c r="J1117" s="2"/>
      <c r="K1117" s="2"/>
    </row>
    <row r="1118" spans="4:11">
      <c r="D1118" s="1"/>
      <c r="E1118" s="1"/>
      <c r="F1118" s="1"/>
      <c r="G1118" s="1"/>
      <c r="J1118" s="2"/>
      <c r="K1118" s="2"/>
    </row>
    <row r="1119" spans="4:11">
      <c r="D1119" s="1"/>
      <c r="E1119" s="1"/>
      <c r="F1119" s="1"/>
      <c r="G1119" s="1"/>
      <c r="J1119" s="2"/>
      <c r="K1119" s="2"/>
    </row>
    <row r="1120" spans="4:11">
      <c r="D1120" s="1"/>
      <c r="E1120" s="1"/>
      <c r="F1120" s="1"/>
      <c r="G1120" s="1"/>
      <c r="J1120" s="2"/>
      <c r="K1120" s="2"/>
    </row>
    <row r="1121" spans="4:11">
      <c r="D1121" s="1"/>
      <c r="E1121" s="1"/>
      <c r="F1121" s="1"/>
      <c r="G1121" s="1"/>
      <c r="J1121" s="2"/>
      <c r="K1121" s="2"/>
    </row>
    <row r="1122" spans="4:11">
      <c r="D1122" s="1"/>
      <c r="E1122" s="1"/>
      <c r="F1122" s="1"/>
      <c r="G1122" s="1"/>
      <c r="J1122" s="2"/>
      <c r="K1122" s="2"/>
    </row>
    <row r="1123" spans="4:11">
      <c r="D1123" s="1"/>
      <c r="E1123" s="1"/>
      <c r="F1123" s="1"/>
      <c r="G1123" s="1"/>
      <c r="J1123" s="2"/>
      <c r="K1123" s="2"/>
    </row>
    <row r="1124" spans="4:11">
      <c r="D1124" s="1"/>
      <c r="E1124" s="1"/>
      <c r="F1124" s="1"/>
      <c r="G1124" s="1"/>
      <c r="J1124" s="2"/>
      <c r="K1124" s="2"/>
    </row>
    <row r="1125" spans="4:11">
      <c r="D1125" s="1"/>
      <c r="E1125" s="1"/>
      <c r="F1125" s="1"/>
      <c r="G1125" s="1"/>
      <c r="J1125" s="2"/>
      <c r="K1125" s="2"/>
    </row>
    <row r="1126" spans="4:11">
      <c r="D1126" s="1"/>
      <c r="E1126" s="1"/>
      <c r="F1126" s="1"/>
      <c r="G1126" s="1"/>
      <c r="J1126" s="2"/>
      <c r="K1126" s="2"/>
    </row>
    <row r="1127" spans="4:11">
      <c r="D1127" s="1"/>
      <c r="E1127" s="1"/>
      <c r="F1127" s="1"/>
      <c r="G1127" s="1"/>
      <c r="J1127" s="2"/>
      <c r="K1127" s="2"/>
    </row>
    <row r="1128" spans="4:11">
      <c r="D1128" s="1"/>
      <c r="E1128" s="1"/>
      <c r="F1128" s="1"/>
      <c r="G1128" s="1"/>
      <c r="J1128" s="2"/>
      <c r="K1128" s="2"/>
    </row>
    <row r="1129" spans="4:11">
      <c r="D1129" s="1"/>
      <c r="E1129" s="1"/>
      <c r="F1129" s="1"/>
      <c r="G1129" s="1"/>
      <c r="J1129" s="2"/>
      <c r="K1129" s="2"/>
    </row>
    <row r="1130" spans="4:11">
      <c r="D1130" s="1"/>
      <c r="E1130" s="1"/>
      <c r="F1130" s="1"/>
      <c r="G1130" s="1"/>
      <c r="J1130" s="2"/>
      <c r="K1130" s="2"/>
    </row>
    <row r="1131" spans="4:11">
      <c r="D1131" s="1"/>
      <c r="E1131" s="1"/>
      <c r="F1131" s="1"/>
      <c r="G1131" s="1"/>
      <c r="J1131" s="2"/>
      <c r="K1131" s="2"/>
    </row>
    <row r="1132" spans="4:11">
      <c r="D1132" s="1"/>
      <c r="E1132" s="1"/>
      <c r="F1132" s="1"/>
      <c r="G1132" s="1"/>
      <c r="J1132" s="2"/>
      <c r="K1132" s="2"/>
    </row>
    <row r="1133" spans="4:11">
      <c r="D1133" s="1"/>
      <c r="E1133" s="1"/>
      <c r="F1133" s="1"/>
      <c r="G1133" s="1"/>
      <c r="J1133" s="2"/>
      <c r="K1133" s="2"/>
    </row>
    <row r="1134" spans="4:11">
      <c r="D1134" s="1"/>
      <c r="E1134" s="1"/>
      <c r="F1134" s="1"/>
      <c r="G1134" s="1"/>
      <c r="J1134" s="2"/>
      <c r="K1134" s="2"/>
    </row>
    <row r="1135" spans="4:11">
      <c r="D1135" s="1"/>
      <c r="E1135" s="1"/>
      <c r="F1135" s="1"/>
      <c r="G1135" s="1"/>
      <c r="J1135" s="2"/>
      <c r="K1135" s="2"/>
    </row>
    <row r="1136" spans="4:11">
      <c r="D1136" s="1"/>
      <c r="E1136" s="1"/>
      <c r="F1136" s="1"/>
      <c r="G1136" s="1"/>
      <c r="J1136" s="2"/>
      <c r="K1136" s="2"/>
    </row>
    <row r="1137" spans="4:11">
      <c r="D1137" s="1"/>
      <c r="E1137" s="1"/>
      <c r="F1137" s="1"/>
      <c r="G1137" s="1"/>
      <c r="J1137" s="2"/>
      <c r="K1137" s="2"/>
    </row>
    <row r="1138" spans="4:11">
      <c r="D1138" s="1"/>
      <c r="E1138" s="1"/>
      <c r="F1138" s="1"/>
      <c r="G1138" s="1"/>
      <c r="J1138" s="2"/>
      <c r="K1138" s="2"/>
    </row>
    <row r="1139" spans="4:11">
      <c r="D1139" s="1"/>
      <c r="E1139" s="1"/>
      <c r="F1139" s="1"/>
      <c r="G1139" s="1"/>
      <c r="J1139" s="2"/>
      <c r="K1139" s="2"/>
    </row>
    <row r="1140" spans="4:11">
      <c r="D1140" s="1"/>
      <c r="E1140" s="1"/>
      <c r="F1140" s="1"/>
      <c r="G1140" s="1"/>
      <c r="J1140" s="2"/>
      <c r="K1140" s="2"/>
    </row>
    <row r="1141" spans="4:11">
      <c r="D1141" s="1"/>
      <c r="E1141" s="1"/>
      <c r="F1141" s="1"/>
      <c r="G1141" s="1"/>
      <c r="J1141" s="2"/>
      <c r="K1141" s="2"/>
    </row>
    <row r="1142" spans="4:11">
      <c r="D1142" s="1"/>
      <c r="E1142" s="1"/>
      <c r="F1142" s="1"/>
      <c r="G1142" s="1"/>
      <c r="J1142" s="2"/>
      <c r="K1142" s="2"/>
    </row>
    <row r="1143" spans="4:11">
      <c r="D1143" s="1"/>
      <c r="E1143" s="1"/>
      <c r="F1143" s="1"/>
      <c r="G1143" s="1"/>
      <c r="J1143" s="2"/>
      <c r="K1143" s="2"/>
    </row>
    <row r="1144" spans="4:11">
      <c r="D1144" s="1"/>
      <c r="E1144" s="1"/>
      <c r="F1144" s="1"/>
      <c r="G1144" s="1"/>
      <c r="J1144" s="2"/>
      <c r="K1144" s="2"/>
    </row>
    <row r="1145" spans="4:11">
      <c r="D1145" s="1"/>
      <c r="E1145" s="1"/>
      <c r="F1145" s="1"/>
      <c r="G1145" s="1"/>
      <c r="J1145" s="2"/>
      <c r="K1145" s="2"/>
    </row>
    <row r="1146" spans="4:11">
      <c r="D1146" s="1"/>
      <c r="E1146" s="1"/>
      <c r="F1146" s="1"/>
      <c r="G1146" s="1"/>
      <c r="J1146" s="2"/>
      <c r="K1146" s="2"/>
    </row>
    <row r="1147" spans="4:11">
      <c r="D1147" s="1"/>
      <c r="E1147" s="1"/>
      <c r="F1147" s="1"/>
      <c r="G1147" s="1"/>
      <c r="J1147" s="2"/>
      <c r="K1147" s="2"/>
    </row>
    <row r="1148" spans="4:11">
      <c r="D1148" s="1"/>
      <c r="E1148" s="1"/>
      <c r="F1148" s="1"/>
      <c r="G1148" s="1"/>
      <c r="J1148" s="2"/>
      <c r="K1148" s="2"/>
    </row>
    <row r="1149" spans="4:11">
      <c r="D1149" s="1"/>
      <c r="E1149" s="1"/>
      <c r="F1149" s="1"/>
      <c r="G1149" s="1"/>
      <c r="J1149" s="2"/>
      <c r="K1149" s="2"/>
    </row>
    <row r="1150" spans="4:11">
      <c r="D1150" s="1"/>
      <c r="E1150" s="1"/>
      <c r="F1150" s="1"/>
      <c r="G1150" s="1"/>
      <c r="J1150" s="2"/>
      <c r="K1150" s="2"/>
    </row>
    <row r="1151" spans="4:11">
      <c r="D1151" s="1"/>
      <c r="E1151" s="1"/>
      <c r="F1151" s="1"/>
      <c r="G1151" s="1"/>
      <c r="J1151" s="2"/>
      <c r="K1151" s="2"/>
    </row>
    <row r="1152" spans="4:11">
      <c r="D1152" s="1"/>
      <c r="E1152" s="1"/>
      <c r="F1152" s="1"/>
      <c r="G1152" s="1"/>
      <c r="J1152" s="2"/>
      <c r="K1152" s="2"/>
    </row>
    <row r="1153" spans="4:11">
      <c r="D1153" s="1"/>
      <c r="E1153" s="1"/>
      <c r="F1153" s="1"/>
      <c r="G1153" s="1"/>
      <c r="J1153" s="2"/>
      <c r="K1153" s="2"/>
    </row>
    <row r="1154" spans="4:11">
      <c r="D1154" s="1"/>
      <c r="E1154" s="1"/>
      <c r="F1154" s="1"/>
      <c r="G1154" s="1"/>
      <c r="J1154" s="2"/>
      <c r="K1154" s="2"/>
    </row>
    <row r="1155" spans="4:11">
      <c r="D1155" s="1"/>
      <c r="E1155" s="1"/>
      <c r="F1155" s="1"/>
      <c r="G1155" s="1"/>
      <c r="J1155" s="2"/>
      <c r="K1155" s="2"/>
    </row>
    <row r="1156" spans="4:11">
      <c r="D1156" s="1"/>
      <c r="E1156" s="1"/>
      <c r="F1156" s="1"/>
      <c r="G1156" s="1"/>
      <c r="J1156" s="2"/>
      <c r="K1156" s="2"/>
    </row>
    <row r="1157" spans="4:11">
      <c r="D1157" s="1"/>
      <c r="E1157" s="1"/>
      <c r="F1157" s="1"/>
      <c r="G1157" s="1"/>
      <c r="J1157" s="2"/>
      <c r="K1157" s="2"/>
    </row>
    <row r="1158" spans="4:11">
      <c r="D1158" s="1"/>
      <c r="E1158" s="1"/>
      <c r="F1158" s="1"/>
      <c r="G1158" s="1"/>
      <c r="J1158" s="2"/>
      <c r="K1158" s="2"/>
    </row>
    <row r="1159" spans="4:11">
      <c r="D1159" s="1"/>
      <c r="E1159" s="1"/>
      <c r="F1159" s="1"/>
      <c r="G1159" s="1"/>
      <c r="J1159" s="2"/>
      <c r="K1159" s="2"/>
    </row>
    <row r="1160" spans="4:11">
      <c r="D1160" s="1"/>
      <c r="E1160" s="1"/>
      <c r="F1160" s="1"/>
      <c r="G1160" s="1"/>
      <c r="J1160" s="2"/>
      <c r="K1160" s="2"/>
    </row>
    <row r="1161" spans="4:11">
      <c r="D1161" s="1"/>
      <c r="E1161" s="1"/>
      <c r="F1161" s="1"/>
      <c r="G1161" s="1"/>
      <c r="J1161" s="2"/>
      <c r="K1161" s="2"/>
    </row>
    <row r="1162" spans="4:11">
      <c r="D1162" s="1"/>
      <c r="E1162" s="1"/>
      <c r="F1162" s="1"/>
      <c r="G1162" s="1"/>
      <c r="J1162" s="2"/>
      <c r="K1162" s="2"/>
    </row>
    <row r="1163" spans="4:11">
      <c r="D1163" s="1"/>
      <c r="E1163" s="1"/>
      <c r="F1163" s="1"/>
      <c r="G1163" s="1"/>
      <c r="J1163" s="2"/>
      <c r="K1163" s="2"/>
    </row>
    <row r="1164" spans="4:11">
      <c r="D1164" s="1"/>
      <c r="E1164" s="1"/>
      <c r="F1164" s="1"/>
      <c r="G1164" s="1"/>
      <c r="J1164" s="2"/>
      <c r="K1164" s="2"/>
    </row>
    <row r="1165" spans="4:11">
      <c r="D1165" s="1"/>
      <c r="E1165" s="1"/>
      <c r="F1165" s="1"/>
      <c r="G1165" s="1"/>
      <c r="J1165" s="2"/>
      <c r="K1165" s="2"/>
    </row>
    <row r="1166" spans="4:11">
      <c r="D1166" s="1"/>
      <c r="E1166" s="1"/>
      <c r="F1166" s="1"/>
      <c r="G1166" s="1"/>
      <c r="J1166" s="2"/>
      <c r="K1166" s="2"/>
    </row>
    <row r="1167" spans="4:11">
      <c r="D1167" s="1"/>
      <c r="E1167" s="1"/>
      <c r="F1167" s="1"/>
      <c r="G1167" s="1"/>
      <c r="J1167" s="2"/>
      <c r="K1167" s="2"/>
    </row>
    <row r="1168" spans="4:11">
      <c r="D1168" s="1"/>
      <c r="E1168" s="1"/>
      <c r="F1168" s="1"/>
      <c r="G1168" s="1"/>
      <c r="J1168" s="2"/>
      <c r="K1168" s="2"/>
    </row>
    <row r="1169" spans="4:11">
      <c r="D1169" s="1"/>
      <c r="E1169" s="1"/>
      <c r="F1169" s="1"/>
      <c r="G1169" s="1"/>
      <c r="J1169" s="2"/>
      <c r="K1169" s="2"/>
    </row>
    <row r="1170" spans="4:11">
      <c r="D1170" s="1"/>
      <c r="E1170" s="1"/>
      <c r="F1170" s="1"/>
      <c r="G1170" s="1"/>
      <c r="J1170" s="2"/>
      <c r="K1170" s="2"/>
    </row>
    <row r="1171" spans="4:11">
      <c r="D1171" s="1"/>
      <c r="E1171" s="1"/>
      <c r="F1171" s="1"/>
      <c r="G1171" s="1"/>
      <c r="J1171" s="2"/>
      <c r="K1171" s="2"/>
    </row>
    <row r="1172" spans="4:11">
      <c r="D1172" s="1"/>
      <c r="E1172" s="1"/>
      <c r="F1172" s="1"/>
      <c r="G1172" s="1"/>
      <c r="J1172" s="2"/>
      <c r="K1172" s="2"/>
    </row>
    <row r="1173" spans="4:11">
      <c r="D1173" s="1"/>
      <c r="E1173" s="1"/>
      <c r="F1173" s="1"/>
      <c r="G1173" s="1"/>
      <c r="J1173" s="2"/>
      <c r="K1173" s="2"/>
    </row>
    <row r="1174" spans="4:11">
      <c r="D1174" s="1"/>
      <c r="E1174" s="1"/>
      <c r="F1174" s="1"/>
      <c r="G1174" s="1"/>
      <c r="J1174" s="2"/>
      <c r="K1174" s="2"/>
    </row>
    <row r="1175" spans="4:11">
      <c r="D1175" s="1"/>
      <c r="E1175" s="1"/>
      <c r="F1175" s="1"/>
      <c r="G1175" s="1"/>
      <c r="J1175" s="2"/>
      <c r="K1175" s="2"/>
    </row>
    <row r="1176" spans="4:11">
      <c r="D1176" s="1"/>
      <c r="E1176" s="1"/>
      <c r="F1176" s="1"/>
      <c r="G1176" s="1"/>
      <c r="J1176" s="2"/>
      <c r="K1176" s="2"/>
    </row>
    <row r="1177" spans="4:11">
      <c r="D1177" s="1"/>
      <c r="E1177" s="1"/>
      <c r="F1177" s="1"/>
      <c r="G1177" s="1"/>
      <c r="J1177" s="2"/>
      <c r="K1177" s="2"/>
    </row>
    <row r="1178" spans="4:11">
      <c r="D1178" s="1"/>
      <c r="E1178" s="1"/>
      <c r="F1178" s="1"/>
      <c r="G1178" s="1"/>
      <c r="J1178" s="2"/>
      <c r="K1178" s="2"/>
    </row>
    <row r="1179" spans="4:11">
      <c r="D1179" s="1"/>
      <c r="E1179" s="1"/>
      <c r="F1179" s="1"/>
      <c r="G1179" s="1"/>
      <c r="J1179" s="2"/>
      <c r="K1179" s="2"/>
    </row>
    <row r="1180" spans="4:11">
      <c r="D1180" s="1"/>
      <c r="E1180" s="1"/>
      <c r="F1180" s="1"/>
      <c r="G1180" s="1"/>
      <c r="J1180" s="2"/>
      <c r="K1180" s="2"/>
    </row>
    <row r="1181" spans="4:11">
      <c r="D1181" s="1"/>
      <c r="E1181" s="1"/>
      <c r="F1181" s="1"/>
      <c r="G1181" s="1"/>
      <c r="J1181" s="2"/>
      <c r="K1181" s="2"/>
    </row>
    <row r="1182" spans="4:11">
      <c r="D1182" s="1"/>
      <c r="E1182" s="1"/>
      <c r="F1182" s="1"/>
      <c r="G1182" s="1"/>
      <c r="J1182" s="2"/>
      <c r="K1182" s="2"/>
    </row>
    <row r="1183" spans="4:11">
      <c r="D1183" s="1"/>
      <c r="E1183" s="1"/>
      <c r="F1183" s="1"/>
      <c r="G1183" s="1"/>
      <c r="J1183" s="2"/>
      <c r="K1183" s="2"/>
    </row>
    <row r="1184" spans="4:11">
      <c r="D1184" s="1"/>
      <c r="E1184" s="1"/>
      <c r="F1184" s="1"/>
      <c r="G1184" s="1"/>
      <c r="J1184" s="2"/>
      <c r="K1184" s="2"/>
    </row>
    <row r="1185" spans="4:11">
      <c r="D1185" s="1"/>
      <c r="E1185" s="1"/>
      <c r="F1185" s="1"/>
      <c r="G1185" s="1"/>
      <c r="J1185" s="2"/>
      <c r="K1185" s="2"/>
    </row>
    <row r="1186" spans="4:11">
      <c r="D1186" s="1"/>
      <c r="E1186" s="1"/>
      <c r="F1186" s="1"/>
      <c r="G1186" s="1"/>
      <c r="J1186" s="2"/>
      <c r="K1186" s="2"/>
    </row>
    <row r="1187" spans="4:11">
      <c r="D1187" s="1"/>
      <c r="E1187" s="1"/>
      <c r="F1187" s="1"/>
      <c r="G1187" s="1"/>
      <c r="J1187" s="2"/>
      <c r="K1187" s="2"/>
    </row>
    <row r="1188" spans="4:11">
      <c r="D1188" s="1"/>
      <c r="E1188" s="1"/>
      <c r="F1188" s="1"/>
      <c r="G1188" s="1"/>
      <c r="J1188" s="2"/>
      <c r="K1188" s="2"/>
    </row>
    <row r="1189" spans="4:11">
      <c r="D1189" s="1"/>
      <c r="E1189" s="1"/>
      <c r="F1189" s="1"/>
      <c r="G1189" s="1"/>
      <c r="J1189" s="2"/>
      <c r="K1189" s="2"/>
    </row>
    <row r="1190" spans="4:11">
      <c r="D1190" s="1"/>
      <c r="E1190" s="1"/>
      <c r="F1190" s="1"/>
      <c r="G1190" s="1"/>
      <c r="J1190" s="2"/>
      <c r="K1190" s="2"/>
    </row>
    <row r="1191" spans="4:11">
      <c r="D1191" s="1"/>
      <c r="E1191" s="1"/>
      <c r="F1191" s="1"/>
      <c r="G1191" s="1"/>
      <c r="J1191" s="2"/>
      <c r="K1191" s="2"/>
    </row>
    <row r="1192" spans="4:11">
      <c r="D1192" s="1"/>
      <c r="E1192" s="1"/>
      <c r="F1192" s="1"/>
      <c r="G1192" s="1"/>
      <c r="J1192" s="2"/>
      <c r="K1192" s="2"/>
    </row>
    <row r="1193" spans="4:11">
      <c r="D1193" s="1"/>
      <c r="E1193" s="1"/>
      <c r="F1193" s="1"/>
      <c r="G1193" s="1"/>
      <c r="J1193" s="2"/>
      <c r="K1193" s="2"/>
    </row>
    <row r="1194" spans="4:11">
      <c r="D1194" s="1"/>
      <c r="E1194" s="1"/>
      <c r="F1194" s="1"/>
      <c r="G1194" s="1"/>
      <c r="J1194" s="2"/>
      <c r="K1194" s="2"/>
    </row>
    <row r="1195" spans="4:11">
      <c r="D1195" s="1"/>
      <c r="E1195" s="1"/>
      <c r="F1195" s="1"/>
      <c r="G1195" s="1"/>
      <c r="J1195" s="2"/>
      <c r="K1195" s="2"/>
    </row>
    <row r="1196" spans="4:11">
      <c r="D1196" s="1"/>
      <c r="E1196" s="1"/>
      <c r="F1196" s="1"/>
      <c r="G1196" s="1"/>
      <c r="J1196" s="2"/>
      <c r="K1196" s="2"/>
    </row>
    <row r="1197" spans="4:11">
      <c r="D1197" s="1"/>
      <c r="E1197" s="1"/>
      <c r="F1197" s="1"/>
      <c r="G1197" s="1"/>
      <c r="J1197" s="2"/>
      <c r="K1197" s="2"/>
    </row>
    <row r="1198" spans="4:11">
      <c r="D1198" s="1"/>
      <c r="E1198" s="1"/>
      <c r="F1198" s="1"/>
      <c r="G1198" s="1"/>
      <c r="J1198" s="2"/>
      <c r="K1198" s="2"/>
    </row>
    <row r="1199" spans="4:11">
      <c r="D1199" s="1"/>
      <c r="E1199" s="1"/>
      <c r="F1199" s="1"/>
      <c r="G1199" s="1"/>
      <c r="J1199" s="2"/>
      <c r="K1199" s="2"/>
    </row>
    <row r="1200" spans="4:11">
      <c r="D1200" s="1"/>
      <c r="E1200" s="1"/>
      <c r="F1200" s="1"/>
      <c r="G1200" s="1"/>
      <c r="J1200" s="2"/>
      <c r="K1200" s="2"/>
    </row>
    <row r="1201" spans="4:11">
      <c r="D1201" s="1"/>
      <c r="E1201" s="1"/>
      <c r="F1201" s="1"/>
      <c r="G1201" s="1"/>
      <c r="J1201" s="2"/>
      <c r="K1201" s="2"/>
    </row>
    <row r="1202" spans="4:11">
      <c r="D1202" s="1"/>
      <c r="E1202" s="1"/>
      <c r="F1202" s="1"/>
      <c r="G1202" s="1"/>
      <c r="J1202" s="2"/>
      <c r="K1202" s="2"/>
    </row>
    <row r="1203" spans="4:11">
      <c r="D1203" s="1"/>
      <c r="E1203" s="1"/>
      <c r="F1203" s="1"/>
      <c r="G1203" s="1"/>
      <c r="J1203" s="2"/>
      <c r="K1203" s="2"/>
    </row>
    <row r="1204" spans="4:11">
      <c r="D1204" s="1"/>
      <c r="E1204" s="1"/>
      <c r="F1204" s="1"/>
      <c r="G1204" s="1"/>
      <c r="J1204" s="2"/>
      <c r="K1204" s="2"/>
    </row>
    <row r="1205" spans="4:11">
      <c r="D1205" s="1"/>
      <c r="E1205" s="1"/>
      <c r="F1205" s="1"/>
      <c r="G1205" s="1"/>
      <c r="J1205" s="2"/>
      <c r="K1205" s="2"/>
    </row>
    <row r="1206" spans="4:11">
      <c r="D1206" s="1"/>
      <c r="E1206" s="1"/>
      <c r="F1206" s="1"/>
      <c r="G1206" s="1"/>
      <c r="J1206" s="2"/>
      <c r="K1206" s="2"/>
    </row>
    <row r="1207" spans="4:11">
      <c r="D1207" s="1"/>
      <c r="E1207" s="1"/>
      <c r="F1207" s="1"/>
      <c r="G1207" s="1"/>
      <c r="J1207" s="2"/>
      <c r="K1207" s="2"/>
    </row>
    <row r="1208" spans="4:11">
      <c r="D1208" s="1"/>
      <c r="E1208" s="1"/>
      <c r="F1208" s="1"/>
      <c r="G1208" s="1"/>
      <c r="J1208" s="2"/>
      <c r="K1208" s="2"/>
    </row>
    <row r="1209" spans="4:11">
      <c r="D1209" s="1"/>
      <c r="E1209" s="1"/>
      <c r="F1209" s="1"/>
      <c r="G1209" s="1"/>
      <c r="J1209" s="2"/>
      <c r="K1209" s="2"/>
    </row>
    <row r="1210" spans="4:11">
      <c r="D1210" s="1"/>
      <c r="E1210" s="1"/>
      <c r="F1210" s="1"/>
      <c r="G1210" s="1"/>
      <c r="J1210" s="2"/>
      <c r="K1210" s="2"/>
    </row>
    <row r="1211" spans="4:11">
      <c r="D1211" s="1"/>
      <c r="E1211" s="1"/>
      <c r="F1211" s="1"/>
      <c r="G1211" s="1"/>
      <c r="J1211" s="2"/>
      <c r="K1211" s="2"/>
    </row>
    <row r="1212" spans="4:11">
      <c r="D1212" s="1"/>
      <c r="E1212" s="1"/>
      <c r="F1212" s="1"/>
      <c r="G1212" s="1"/>
      <c r="J1212" s="2"/>
      <c r="K1212" s="2"/>
    </row>
    <row r="1213" spans="4:11">
      <c r="D1213" s="1"/>
      <c r="E1213" s="1"/>
      <c r="F1213" s="1"/>
      <c r="G1213" s="1"/>
      <c r="J1213" s="2"/>
      <c r="K1213" s="2"/>
    </row>
    <row r="1214" spans="4:11">
      <c r="D1214" s="1"/>
      <c r="E1214" s="1"/>
      <c r="F1214" s="1"/>
      <c r="G1214" s="1"/>
      <c r="J1214" s="2"/>
      <c r="K1214" s="2"/>
    </row>
    <row r="1215" spans="4:11">
      <c r="D1215" s="1"/>
      <c r="E1215" s="1"/>
      <c r="F1215" s="1"/>
      <c r="G1215" s="1"/>
      <c r="J1215" s="2"/>
      <c r="K1215" s="2"/>
    </row>
    <row r="1216" spans="4:11">
      <c r="D1216" s="1"/>
      <c r="E1216" s="1"/>
      <c r="F1216" s="1"/>
      <c r="G1216" s="1"/>
      <c r="J1216" s="2"/>
      <c r="K1216" s="2"/>
    </row>
    <row r="1217" spans="4:11">
      <c r="D1217" s="1"/>
      <c r="E1217" s="1"/>
      <c r="F1217" s="1"/>
      <c r="G1217" s="1"/>
      <c r="J1217" s="2"/>
      <c r="K1217" s="2"/>
    </row>
    <row r="1218" spans="4:11">
      <c r="D1218" s="1"/>
      <c r="E1218" s="1"/>
      <c r="F1218" s="1"/>
      <c r="G1218" s="1"/>
      <c r="J1218" s="2"/>
      <c r="K1218" s="2"/>
    </row>
    <row r="1219" spans="4:11">
      <c r="D1219" s="1"/>
      <c r="E1219" s="1"/>
      <c r="F1219" s="1"/>
      <c r="G1219" s="1"/>
      <c r="J1219" s="2"/>
      <c r="K1219" s="2"/>
    </row>
    <row r="1220" spans="4:11">
      <c r="D1220" s="1"/>
      <c r="E1220" s="1"/>
      <c r="F1220" s="1"/>
      <c r="G1220" s="1"/>
      <c r="J1220" s="2"/>
      <c r="K1220" s="2"/>
    </row>
    <row r="1221" spans="4:11">
      <c r="D1221" s="1"/>
      <c r="E1221" s="1"/>
      <c r="F1221" s="1"/>
      <c r="G1221" s="1"/>
      <c r="J1221" s="2"/>
      <c r="K1221" s="2"/>
    </row>
    <row r="1222" spans="4:11">
      <c r="D1222" s="1"/>
      <c r="E1222" s="1"/>
      <c r="F1222" s="1"/>
      <c r="G1222" s="1"/>
      <c r="J1222" s="2"/>
      <c r="K1222" s="2"/>
    </row>
    <row r="1223" spans="4:11">
      <c r="D1223" s="1"/>
      <c r="E1223" s="1"/>
      <c r="F1223" s="1"/>
      <c r="G1223" s="1"/>
      <c r="J1223" s="2"/>
      <c r="K1223" s="2"/>
    </row>
    <row r="1224" spans="4:11">
      <c r="D1224" s="1"/>
      <c r="E1224" s="1"/>
      <c r="F1224" s="1"/>
      <c r="G1224" s="1"/>
      <c r="J1224" s="2"/>
      <c r="K1224" s="2"/>
    </row>
    <row r="1225" spans="4:11">
      <c r="D1225" s="1"/>
      <c r="E1225" s="1"/>
      <c r="F1225" s="1"/>
      <c r="G1225" s="1"/>
      <c r="J1225" s="2"/>
      <c r="K1225" s="2"/>
    </row>
    <row r="1226" spans="4:11">
      <c r="D1226" s="1"/>
      <c r="E1226" s="1"/>
      <c r="F1226" s="1"/>
      <c r="G1226" s="1"/>
      <c r="J1226" s="2"/>
      <c r="K1226" s="2"/>
    </row>
    <row r="1227" spans="4:11">
      <c r="D1227" s="1"/>
      <c r="E1227" s="1"/>
      <c r="F1227" s="1"/>
      <c r="G1227" s="1"/>
      <c r="J1227" s="2"/>
      <c r="K1227" s="2"/>
    </row>
    <row r="1228" spans="4:11">
      <c r="D1228" s="1"/>
      <c r="E1228" s="1"/>
      <c r="F1228" s="1"/>
      <c r="G1228" s="1"/>
      <c r="J1228" s="2"/>
      <c r="K1228" s="2"/>
    </row>
    <row r="1229" spans="4:11">
      <c r="D1229" s="1"/>
      <c r="E1229" s="1"/>
      <c r="F1229" s="1"/>
      <c r="G1229" s="1"/>
      <c r="J1229" s="2"/>
      <c r="K1229" s="2"/>
    </row>
    <row r="1230" spans="4:11">
      <c r="D1230" s="1"/>
      <c r="E1230" s="1"/>
      <c r="F1230" s="1"/>
      <c r="G1230" s="1"/>
      <c r="J1230" s="2"/>
      <c r="K1230" s="2"/>
    </row>
    <row r="1231" spans="4:11">
      <c r="D1231" s="1"/>
      <c r="E1231" s="1"/>
      <c r="F1231" s="1"/>
      <c r="G1231" s="1"/>
      <c r="J1231" s="2"/>
      <c r="K1231" s="2"/>
    </row>
    <row r="1232" spans="4:11">
      <c r="D1232" s="1"/>
      <c r="E1232" s="1"/>
      <c r="F1232" s="1"/>
      <c r="G1232" s="1"/>
      <c r="J1232" s="2"/>
      <c r="K1232" s="2"/>
    </row>
    <row r="1233" spans="4:11">
      <c r="D1233" s="1"/>
      <c r="E1233" s="1"/>
      <c r="F1233" s="1"/>
      <c r="G1233" s="1"/>
      <c r="J1233" s="2"/>
      <c r="K1233" s="2"/>
    </row>
    <row r="1234" spans="4:11">
      <c r="D1234" s="1"/>
      <c r="E1234" s="1"/>
      <c r="F1234" s="1"/>
      <c r="G1234" s="1"/>
      <c r="J1234" s="2"/>
      <c r="K1234" s="2"/>
    </row>
    <row r="1235" spans="4:11">
      <c r="D1235" s="1"/>
      <c r="E1235" s="1"/>
      <c r="F1235" s="1"/>
      <c r="G1235" s="1"/>
      <c r="J1235" s="2"/>
      <c r="K1235" s="2"/>
    </row>
    <row r="1236" spans="4:11">
      <c r="D1236" s="1"/>
      <c r="E1236" s="1"/>
      <c r="F1236" s="1"/>
      <c r="G1236" s="1"/>
      <c r="J1236" s="2"/>
      <c r="K1236" s="2"/>
    </row>
    <row r="1237" spans="4:11">
      <c r="D1237" s="1"/>
      <c r="E1237" s="1"/>
      <c r="F1237" s="1"/>
      <c r="G1237" s="1"/>
      <c r="J1237" s="2"/>
      <c r="K1237" s="2"/>
    </row>
    <row r="1238" spans="4:11">
      <c r="D1238" s="1"/>
      <c r="E1238" s="1"/>
      <c r="F1238" s="1"/>
      <c r="G1238" s="1"/>
      <c r="J1238" s="2"/>
      <c r="K1238" s="2"/>
    </row>
    <row r="1239" spans="4:11">
      <c r="D1239" s="1"/>
      <c r="E1239" s="1"/>
      <c r="F1239" s="1"/>
      <c r="G1239" s="1"/>
      <c r="J1239" s="2"/>
      <c r="K1239" s="2"/>
    </row>
    <row r="1240" spans="4:11">
      <c r="D1240" s="1"/>
      <c r="E1240" s="1"/>
      <c r="F1240" s="1"/>
      <c r="G1240" s="1"/>
      <c r="J1240" s="2"/>
      <c r="K1240" s="2"/>
    </row>
    <row r="1241" spans="4:11">
      <c r="D1241" s="1"/>
      <c r="E1241" s="1"/>
      <c r="F1241" s="1"/>
      <c r="G1241" s="1"/>
      <c r="J1241" s="2"/>
      <c r="K1241" s="2"/>
    </row>
    <row r="1242" spans="4:11">
      <c r="D1242" s="1"/>
      <c r="E1242" s="1"/>
      <c r="F1242" s="1"/>
      <c r="G1242" s="1"/>
      <c r="J1242" s="2"/>
      <c r="K1242" s="2"/>
    </row>
    <row r="1243" spans="4:11">
      <c r="D1243" s="1"/>
      <c r="E1243" s="1"/>
      <c r="F1243" s="1"/>
      <c r="G1243" s="1"/>
      <c r="J1243" s="2"/>
      <c r="K1243" s="2"/>
    </row>
    <row r="1244" spans="4:11">
      <c r="D1244" s="1"/>
      <c r="E1244" s="1"/>
      <c r="F1244" s="1"/>
      <c r="G1244" s="1"/>
      <c r="J1244" s="2"/>
      <c r="K1244" s="2"/>
    </row>
    <row r="1245" spans="4:11">
      <c r="D1245" s="1"/>
      <c r="E1245" s="1"/>
      <c r="F1245" s="1"/>
      <c r="G1245" s="1"/>
      <c r="J1245" s="2"/>
      <c r="K1245" s="2"/>
    </row>
    <row r="1246" spans="4:11">
      <c r="D1246" s="1"/>
      <c r="E1246" s="1"/>
      <c r="F1246" s="1"/>
      <c r="G1246" s="1"/>
      <c r="J1246" s="2"/>
      <c r="K1246" s="2"/>
    </row>
    <row r="1247" spans="4:11">
      <c r="D1247" s="1"/>
      <c r="E1247" s="1"/>
      <c r="F1247" s="1"/>
      <c r="G1247" s="1"/>
      <c r="J1247" s="2"/>
      <c r="K1247" s="2"/>
    </row>
    <row r="1248" spans="4:11">
      <c r="D1248" s="1"/>
      <c r="E1248" s="1"/>
      <c r="F1248" s="1"/>
      <c r="G1248" s="1"/>
      <c r="J1248" s="2"/>
      <c r="K1248" s="2"/>
    </row>
    <row r="1249" spans="4:11">
      <c r="D1249" s="1"/>
      <c r="E1249" s="1"/>
      <c r="F1249" s="1"/>
      <c r="G1249" s="1"/>
      <c r="J1249" s="2"/>
      <c r="K1249" s="2"/>
    </row>
    <row r="1250" spans="4:11">
      <c r="D1250" s="1"/>
      <c r="E1250" s="1"/>
      <c r="F1250" s="1"/>
      <c r="G1250" s="1"/>
      <c r="J1250" s="2"/>
      <c r="K1250" s="2"/>
    </row>
    <row r="1251" spans="4:11">
      <c r="D1251" s="1"/>
      <c r="E1251" s="1"/>
      <c r="F1251" s="1"/>
      <c r="G1251" s="1"/>
      <c r="J1251" s="2"/>
      <c r="K1251" s="2"/>
    </row>
    <row r="1252" spans="4:11">
      <c r="D1252" s="1"/>
      <c r="E1252" s="1"/>
      <c r="F1252" s="1"/>
      <c r="G1252" s="1"/>
      <c r="J1252" s="2"/>
      <c r="K1252" s="2"/>
    </row>
    <row r="1253" spans="4:11">
      <c r="D1253" s="1"/>
      <c r="E1253" s="1"/>
      <c r="F1253" s="1"/>
      <c r="G1253" s="1"/>
      <c r="J1253" s="2"/>
      <c r="K1253" s="2"/>
    </row>
    <row r="1254" spans="4:11">
      <c r="D1254" s="1"/>
      <c r="E1254" s="1"/>
      <c r="F1254" s="1"/>
      <c r="G1254" s="1"/>
      <c r="J1254" s="2"/>
      <c r="K1254" s="2"/>
    </row>
    <row r="1255" spans="4:11">
      <c r="D1255" s="1"/>
      <c r="E1255" s="1"/>
      <c r="F1255" s="1"/>
      <c r="G1255" s="1"/>
      <c r="J1255" s="2"/>
      <c r="K1255" s="2"/>
    </row>
    <row r="1256" spans="4:11">
      <c r="D1256" s="1"/>
      <c r="E1256" s="1"/>
      <c r="F1256" s="1"/>
      <c r="G1256" s="1"/>
      <c r="J1256" s="2"/>
      <c r="K1256" s="2"/>
    </row>
    <row r="1257" spans="4:11">
      <c r="D1257" s="1"/>
      <c r="E1257" s="1"/>
      <c r="F1257" s="1"/>
      <c r="G1257" s="1"/>
      <c r="J1257" s="2"/>
      <c r="K1257" s="2"/>
    </row>
    <row r="1258" spans="4:11">
      <c r="D1258" s="1"/>
      <c r="E1258" s="1"/>
      <c r="F1258" s="1"/>
      <c r="G1258" s="1"/>
      <c r="J1258" s="2"/>
      <c r="K1258" s="2"/>
    </row>
    <row r="1259" spans="4:11">
      <c r="D1259" s="1"/>
      <c r="E1259" s="1"/>
      <c r="F1259" s="1"/>
      <c r="G1259" s="1"/>
      <c r="J1259" s="2"/>
      <c r="K1259" s="2"/>
    </row>
    <row r="1260" spans="4:11">
      <c r="D1260" s="1"/>
      <c r="E1260" s="1"/>
      <c r="F1260" s="1"/>
      <c r="G1260" s="1"/>
      <c r="J1260" s="2"/>
      <c r="K1260" s="2"/>
    </row>
    <row r="1261" spans="4:11">
      <c r="D1261" s="1"/>
      <c r="E1261" s="1"/>
      <c r="F1261" s="1"/>
      <c r="G1261" s="1"/>
      <c r="J1261" s="2"/>
      <c r="K1261" s="2"/>
    </row>
    <row r="1262" spans="4:11">
      <c r="D1262" s="1"/>
      <c r="E1262" s="1"/>
      <c r="F1262" s="1"/>
      <c r="G1262" s="1"/>
      <c r="J1262" s="2"/>
      <c r="K1262" s="2"/>
    </row>
    <row r="1263" spans="4:11">
      <c r="D1263" s="1"/>
      <c r="E1263" s="1"/>
      <c r="F1263" s="1"/>
      <c r="G1263" s="1"/>
      <c r="J1263" s="2"/>
      <c r="K1263" s="2"/>
    </row>
    <row r="1264" spans="4:11">
      <c r="D1264" s="1"/>
      <c r="E1264" s="1"/>
      <c r="F1264" s="1"/>
      <c r="G1264" s="1"/>
      <c r="J1264" s="2"/>
      <c r="K1264" s="2"/>
    </row>
    <row r="1265" spans="4:11">
      <c r="D1265" s="1"/>
      <c r="E1265" s="1"/>
      <c r="F1265" s="1"/>
      <c r="G1265" s="1"/>
      <c r="J1265" s="2"/>
      <c r="K1265" s="2"/>
    </row>
    <row r="1266" spans="4:11">
      <c r="D1266" s="1"/>
      <c r="E1266" s="1"/>
      <c r="F1266" s="1"/>
      <c r="G1266" s="1"/>
      <c r="J1266" s="2"/>
      <c r="K1266" s="2"/>
    </row>
    <row r="1267" spans="4:11">
      <c r="D1267" s="1"/>
      <c r="E1267" s="1"/>
      <c r="F1267" s="1"/>
      <c r="G1267" s="1"/>
      <c r="J1267" s="2"/>
      <c r="K1267" s="2"/>
    </row>
    <row r="1268" spans="4:11">
      <c r="D1268" s="1"/>
      <c r="E1268" s="1"/>
      <c r="F1268" s="1"/>
      <c r="G1268" s="1"/>
      <c r="J1268" s="2"/>
      <c r="K1268" s="2"/>
    </row>
    <row r="1269" spans="4:11">
      <c r="D1269" s="1"/>
      <c r="E1269" s="1"/>
      <c r="F1269" s="1"/>
      <c r="G1269" s="1"/>
      <c r="J1269" s="2"/>
      <c r="K1269" s="2"/>
    </row>
    <row r="1270" spans="4:11">
      <c r="D1270" s="1"/>
      <c r="E1270" s="1"/>
      <c r="F1270" s="1"/>
      <c r="G1270" s="1"/>
      <c r="J1270" s="2"/>
      <c r="K1270" s="2"/>
    </row>
    <row r="1271" spans="4:11">
      <c r="D1271" s="1"/>
      <c r="E1271" s="1"/>
      <c r="F1271" s="1"/>
      <c r="G1271" s="1"/>
      <c r="J1271" s="2"/>
      <c r="K1271" s="2"/>
    </row>
    <row r="1272" spans="4:11">
      <c r="D1272" s="1"/>
      <c r="E1272" s="1"/>
      <c r="F1272" s="1"/>
      <c r="G1272" s="1"/>
      <c r="J1272" s="2"/>
      <c r="K1272" s="2"/>
    </row>
    <row r="1273" spans="4:11">
      <c r="D1273" s="1"/>
      <c r="E1273" s="1"/>
      <c r="F1273" s="1"/>
      <c r="G1273" s="1"/>
      <c r="J1273" s="2"/>
      <c r="K1273" s="2"/>
    </row>
    <row r="1274" spans="4:11">
      <c r="D1274" s="1"/>
      <c r="E1274" s="1"/>
      <c r="F1274" s="1"/>
      <c r="G1274" s="1"/>
      <c r="J1274" s="2"/>
      <c r="K1274" s="2"/>
    </row>
    <row r="1275" spans="4:11">
      <c r="D1275" s="1"/>
      <c r="E1275" s="1"/>
      <c r="F1275" s="1"/>
      <c r="G1275" s="1"/>
      <c r="J1275" s="2"/>
      <c r="K1275" s="2"/>
    </row>
    <row r="1276" spans="4:11">
      <c r="D1276" s="1"/>
      <c r="E1276" s="1"/>
      <c r="F1276" s="1"/>
      <c r="G1276" s="1"/>
      <c r="J1276" s="2"/>
      <c r="K1276" s="2"/>
    </row>
    <row r="1277" spans="4:11">
      <c r="D1277" s="1"/>
      <c r="E1277" s="1"/>
      <c r="F1277" s="1"/>
      <c r="G1277" s="1"/>
      <c r="J1277" s="2"/>
      <c r="K1277" s="2"/>
    </row>
    <row r="1278" spans="4:11">
      <c r="D1278" s="1"/>
      <c r="E1278" s="1"/>
      <c r="F1278" s="1"/>
      <c r="G1278" s="1"/>
      <c r="J1278" s="2"/>
      <c r="K1278" s="2"/>
    </row>
    <row r="1279" spans="4:11">
      <c r="D1279" s="1"/>
      <c r="E1279" s="1"/>
      <c r="F1279" s="1"/>
      <c r="G1279" s="1"/>
      <c r="J1279" s="2"/>
      <c r="K1279" s="2"/>
    </row>
    <row r="1280" spans="4:11">
      <c r="D1280" s="1"/>
      <c r="E1280" s="1"/>
      <c r="F1280" s="1"/>
      <c r="G1280" s="1"/>
      <c r="J1280" s="2"/>
      <c r="K1280" s="2"/>
    </row>
    <row r="1281" spans="4:11">
      <c r="D1281" s="1"/>
      <c r="E1281" s="1"/>
      <c r="F1281" s="1"/>
      <c r="G1281" s="1"/>
      <c r="J1281" s="2"/>
      <c r="K1281" s="2"/>
    </row>
    <row r="1282" spans="4:11">
      <c r="D1282" s="1"/>
      <c r="E1282" s="1"/>
      <c r="F1282" s="1"/>
      <c r="G1282" s="1"/>
      <c r="J1282" s="2"/>
      <c r="K1282" s="2"/>
    </row>
    <row r="1283" spans="4:11">
      <c r="D1283" s="1"/>
      <c r="E1283" s="1"/>
      <c r="F1283" s="1"/>
      <c r="G1283" s="1"/>
      <c r="J1283" s="2"/>
      <c r="K1283" s="2"/>
    </row>
    <row r="1284" spans="4:11">
      <c r="D1284" s="1"/>
      <c r="E1284" s="1"/>
      <c r="F1284" s="1"/>
      <c r="G1284" s="1"/>
      <c r="J1284" s="2"/>
      <c r="K1284" s="2"/>
    </row>
    <row r="1285" spans="4:11">
      <c r="D1285" s="1"/>
      <c r="E1285" s="1"/>
      <c r="F1285" s="1"/>
      <c r="G1285" s="1"/>
      <c r="J1285" s="2"/>
      <c r="K1285" s="2"/>
    </row>
    <row r="1286" spans="4:11">
      <c r="D1286" s="1"/>
      <c r="E1286" s="1"/>
      <c r="F1286" s="1"/>
      <c r="G1286" s="1"/>
      <c r="J1286" s="2"/>
      <c r="K1286" s="2"/>
    </row>
    <row r="1287" spans="4:11">
      <c r="D1287" s="1"/>
      <c r="E1287" s="1"/>
      <c r="F1287" s="1"/>
      <c r="G1287" s="1"/>
      <c r="J1287" s="2"/>
      <c r="K1287" s="2"/>
    </row>
    <row r="1288" spans="4:11">
      <c r="D1288" s="1"/>
      <c r="E1288" s="1"/>
      <c r="F1288" s="1"/>
      <c r="G1288" s="1"/>
      <c r="J1288" s="2"/>
      <c r="K1288" s="2"/>
    </row>
    <row r="1289" spans="4:11">
      <c r="D1289" s="1"/>
      <c r="E1289" s="1"/>
      <c r="F1289" s="1"/>
      <c r="G1289" s="1"/>
      <c r="J1289" s="2"/>
      <c r="K1289" s="2"/>
    </row>
    <row r="1290" spans="4:11">
      <c r="D1290" s="1"/>
      <c r="E1290" s="1"/>
      <c r="F1290" s="1"/>
      <c r="G1290" s="1"/>
      <c r="J1290" s="2"/>
      <c r="K1290" s="2"/>
    </row>
    <row r="1291" spans="4:11">
      <c r="D1291" s="1"/>
      <c r="E1291" s="1"/>
      <c r="F1291" s="1"/>
      <c r="G1291" s="1"/>
      <c r="J1291" s="2"/>
      <c r="K1291" s="2"/>
    </row>
    <row r="1292" spans="4:11">
      <c r="D1292" s="1"/>
      <c r="E1292" s="1"/>
      <c r="F1292" s="1"/>
      <c r="G1292" s="1"/>
      <c r="J1292" s="2"/>
      <c r="K1292" s="2"/>
    </row>
    <row r="1293" spans="4:11">
      <c r="D1293" s="1"/>
      <c r="E1293" s="1"/>
      <c r="F1293" s="1"/>
      <c r="G1293" s="1"/>
      <c r="J1293" s="2"/>
      <c r="K1293" s="2"/>
    </row>
    <row r="1294" spans="4:11">
      <c r="D1294" s="1"/>
      <c r="E1294" s="1"/>
      <c r="F1294" s="1"/>
      <c r="G1294" s="1"/>
      <c r="J1294" s="2"/>
      <c r="K1294" s="2"/>
    </row>
    <row r="1295" spans="4:11">
      <c r="D1295" s="1"/>
      <c r="E1295" s="1"/>
      <c r="F1295" s="1"/>
      <c r="G1295" s="1"/>
      <c r="J1295" s="2"/>
      <c r="K1295" s="2"/>
    </row>
    <row r="1296" spans="4:11">
      <c r="D1296" s="1"/>
      <c r="E1296" s="1"/>
      <c r="F1296" s="1"/>
      <c r="G1296" s="1"/>
      <c r="J1296" s="2"/>
      <c r="K1296" s="2"/>
    </row>
    <row r="1297" spans="4:11">
      <c r="D1297" s="1"/>
      <c r="E1297" s="1"/>
      <c r="F1297" s="1"/>
      <c r="G1297" s="1"/>
      <c r="J1297" s="2"/>
      <c r="K1297" s="2"/>
    </row>
    <row r="1298" spans="4:11">
      <c r="D1298" s="1"/>
      <c r="E1298" s="1"/>
      <c r="F1298" s="1"/>
      <c r="G1298" s="1"/>
      <c r="J1298" s="2"/>
      <c r="K1298" s="2"/>
    </row>
    <row r="1299" spans="4:11">
      <c r="D1299" s="1"/>
      <c r="E1299" s="1"/>
      <c r="F1299" s="1"/>
      <c r="G1299" s="1"/>
      <c r="J1299" s="2"/>
      <c r="K1299" s="2"/>
    </row>
    <row r="1300" spans="4:11">
      <c r="D1300" s="1"/>
      <c r="E1300" s="1"/>
      <c r="F1300" s="1"/>
      <c r="G1300" s="1"/>
      <c r="J1300" s="2"/>
      <c r="K1300" s="2"/>
    </row>
    <row r="1301" spans="4:11">
      <c r="D1301" s="1"/>
      <c r="E1301" s="1"/>
      <c r="F1301" s="1"/>
      <c r="G1301" s="1"/>
      <c r="J1301" s="2"/>
      <c r="K1301" s="2"/>
    </row>
    <row r="1302" spans="4:11">
      <c r="D1302" s="1"/>
      <c r="E1302" s="1"/>
      <c r="F1302" s="1"/>
      <c r="G1302" s="1"/>
      <c r="J1302" s="2"/>
      <c r="K1302" s="2"/>
    </row>
    <row r="1303" spans="4:11">
      <c r="D1303" s="1"/>
      <c r="E1303" s="1"/>
      <c r="F1303" s="1"/>
      <c r="G1303" s="1"/>
      <c r="J1303" s="2"/>
      <c r="K1303" s="2"/>
    </row>
    <row r="1304" spans="4:11">
      <c r="D1304" s="1"/>
      <c r="E1304" s="1"/>
      <c r="F1304" s="1"/>
      <c r="G1304" s="1"/>
      <c r="J1304" s="2"/>
      <c r="K1304" s="2"/>
    </row>
    <row r="1305" spans="4:11">
      <c r="D1305" s="1"/>
      <c r="E1305" s="1"/>
      <c r="F1305" s="1"/>
      <c r="G1305" s="1"/>
      <c r="J1305" s="2"/>
      <c r="K1305" s="2"/>
    </row>
    <row r="1306" spans="4:11">
      <c r="D1306" s="1"/>
      <c r="E1306" s="1"/>
      <c r="F1306" s="1"/>
      <c r="G1306" s="1"/>
      <c r="J1306" s="2"/>
      <c r="K1306" s="2"/>
    </row>
    <row r="1307" spans="4:11">
      <c r="D1307" s="1"/>
      <c r="E1307" s="1"/>
      <c r="F1307" s="1"/>
      <c r="G1307" s="1"/>
      <c r="J1307" s="2"/>
      <c r="K1307" s="2"/>
    </row>
    <row r="1308" spans="4:11">
      <c r="D1308" s="1"/>
      <c r="E1308" s="1"/>
      <c r="F1308" s="1"/>
      <c r="G1308" s="1"/>
      <c r="J1308" s="2"/>
      <c r="K1308" s="2"/>
    </row>
    <row r="1309" spans="4:11">
      <c r="D1309" s="1"/>
      <c r="E1309" s="1"/>
      <c r="F1309" s="1"/>
      <c r="G1309" s="1"/>
      <c r="J1309" s="2"/>
      <c r="K1309" s="2"/>
    </row>
    <row r="1310" spans="4:11">
      <c r="D1310" s="1"/>
      <c r="E1310" s="1"/>
      <c r="F1310" s="1"/>
      <c r="G1310" s="1"/>
      <c r="J1310" s="2"/>
      <c r="K1310" s="2"/>
    </row>
    <row r="1311" spans="4:11">
      <c r="D1311" s="1"/>
      <c r="E1311" s="1"/>
      <c r="F1311" s="1"/>
      <c r="G1311" s="1"/>
      <c r="J1311" s="2"/>
      <c r="K1311" s="2"/>
    </row>
    <row r="1312" spans="4:11">
      <c r="D1312" s="1"/>
      <c r="E1312" s="1"/>
      <c r="F1312" s="1"/>
      <c r="G1312" s="1"/>
      <c r="J1312" s="2"/>
      <c r="K1312" s="2"/>
    </row>
    <row r="1313" spans="4:11">
      <c r="D1313" s="1"/>
      <c r="E1313" s="1"/>
      <c r="F1313" s="1"/>
      <c r="G1313" s="1"/>
      <c r="J1313" s="2"/>
      <c r="K1313" s="2"/>
    </row>
    <row r="1314" spans="4:11">
      <c r="D1314" s="1"/>
      <c r="E1314" s="1"/>
      <c r="F1314" s="1"/>
      <c r="G1314" s="1"/>
      <c r="J1314" s="2"/>
      <c r="K1314" s="2"/>
    </row>
    <row r="1315" spans="4:11">
      <c r="D1315" s="1"/>
      <c r="E1315" s="1"/>
      <c r="F1315" s="1"/>
      <c r="G1315" s="1"/>
      <c r="J1315" s="2"/>
      <c r="K1315" s="2"/>
    </row>
    <row r="1316" spans="4:11">
      <c r="D1316" s="1"/>
      <c r="E1316" s="1"/>
      <c r="F1316" s="1"/>
      <c r="G1316" s="1"/>
      <c r="J1316" s="2"/>
      <c r="K1316" s="2"/>
    </row>
    <row r="1317" spans="4:11">
      <c r="D1317" s="1"/>
      <c r="E1317" s="1"/>
      <c r="F1317" s="1"/>
      <c r="G1317" s="1"/>
      <c r="J1317" s="2"/>
      <c r="K1317" s="2"/>
    </row>
    <row r="1318" spans="4:11">
      <c r="D1318" s="1"/>
      <c r="E1318" s="1"/>
      <c r="F1318" s="1"/>
      <c r="G1318" s="1"/>
      <c r="J1318" s="2"/>
      <c r="K1318" s="2"/>
    </row>
    <row r="1319" spans="4:11">
      <c r="D1319" s="1"/>
      <c r="E1319" s="1"/>
      <c r="F1319" s="1"/>
      <c r="G1319" s="1"/>
      <c r="J1319" s="2"/>
      <c r="K1319" s="2"/>
    </row>
    <row r="1320" spans="4:11">
      <c r="D1320" s="1"/>
      <c r="E1320" s="1"/>
      <c r="F1320" s="1"/>
      <c r="G1320" s="1"/>
      <c r="J1320" s="2"/>
      <c r="K1320" s="2"/>
    </row>
    <row r="1321" spans="4:11">
      <c r="D1321" s="1"/>
      <c r="E1321" s="1"/>
      <c r="F1321" s="1"/>
      <c r="G1321" s="1"/>
      <c r="J1321" s="2"/>
      <c r="K1321" s="2"/>
    </row>
    <row r="1322" spans="4:11">
      <c r="D1322" s="1"/>
      <c r="E1322" s="1"/>
      <c r="F1322" s="1"/>
      <c r="G1322" s="1"/>
      <c r="J1322" s="2"/>
      <c r="K1322" s="2"/>
    </row>
    <row r="1323" spans="4:11">
      <c r="D1323" s="1"/>
      <c r="E1323" s="1"/>
      <c r="F1323" s="1"/>
      <c r="G1323" s="1"/>
      <c r="J1323" s="2"/>
      <c r="K1323" s="2"/>
    </row>
    <row r="1324" spans="4:11">
      <c r="D1324" s="1"/>
      <c r="E1324" s="1"/>
      <c r="F1324" s="1"/>
      <c r="G1324" s="1"/>
      <c r="J1324" s="2"/>
      <c r="K1324" s="2"/>
    </row>
    <row r="1325" spans="4:11">
      <c r="D1325" s="1"/>
      <c r="E1325" s="1"/>
      <c r="F1325" s="1"/>
      <c r="G1325" s="1"/>
      <c r="J1325" s="2"/>
      <c r="K1325" s="2"/>
    </row>
    <row r="1326" spans="4:11">
      <c r="D1326" s="1"/>
      <c r="E1326" s="1"/>
      <c r="F1326" s="1"/>
      <c r="G1326" s="1"/>
      <c r="J1326" s="2"/>
      <c r="K1326" s="2"/>
    </row>
    <row r="1327" spans="4:11">
      <c r="D1327" s="1"/>
      <c r="E1327" s="1"/>
      <c r="F1327" s="1"/>
      <c r="G1327" s="1"/>
      <c r="J1327" s="2"/>
      <c r="K1327" s="2"/>
    </row>
    <row r="1328" spans="4:11">
      <c r="D1328" s="1"/>
      <c r="E1328" s="1"/>
      <c r="F1328" s="1"/>
      <c r="G1328" s="1"/>
      <c r="J1328" s="2"/>
      <c r="K1328" s="2"/>
    </row>
    <row r="1329" spans="4:11">
      <c r="D1329" s="1"/>
      <c r="E1329" s="1"/>
      <c r="F1329" s="1"/>
      <c r="G1329" s="1"/>
      <c r="J1329" s="2"/>
      <c r="K1329" s="2"/>
    </row>
    <row r="1330" spans="4:11">
      <c r="D1330" s="1"/>
      <c r="E1330" s="1"/>
      <c r="F1330" s="1"/>
      <c r="G1330" s="1"/>
      <c r="J1330" s="2"/>
      <c r="K1330" s="2"/>
    </row>
    <row r="1331" spans="4:11">
      <c r="D1331" s="1"/>
      <c r="E1331" s="1"/>
      <c r="F1331" s="1"/>
      <c r="G1331" s="1"/>
      <c r="J1331" s="2"/>
      <c r="K1331" s="2"/>
    </row>
    <row r="1332" spans="4:11">
      <c r="D1332" s="1"/>
      <c r="E1332" s="1"/>
      <c r="F1332" s="1"/>
      <c r="G1332" s="1"/>
      <c r="J1332" s="2"/>
      <c r="K1332" s="2"/>
    </row>
    <row r="1333" spans="4:11">
      <c r="D1333" s="1"/>
      <c r="E1333" s="1"/>
      <c r="F1333" s="1"/>
      <c r="G1333" s="1"/>
      <c r="J1333" s="2"/>
      <c r="K1333" s="2"/>
    </row>
    <row r="1334" spans="4:11">
      <c r="D1334" s="1"/>
      <c r="E1334" s="1"/>
      <c r="F1334" s="1"/>
      <c r="G1334" s="1"/>
      <c r="J1334" s="2"/>
      <c r="K1334" s="2"/>
    </row>
    <row r="1335" spans="4:11">
      <c r="D1335" s="1"/>
      <c r="E1335" s="1"/>
      <c r="F1335" s="1"/>
      <c r="G1335" s="1"/>
      <c r="J1335" s="2"/>
      <c r="K1335" s="2"/>
    </row>
    <row r="1336" spans="4:11">
      <c r="D1336" s="1"/>
      <c r="E1336" s="1"/>
      <c r="F1336" s="1"/>
      <c r="G1336" s="1"/>
      <c r="J1336" s="2"/>
      <c r="K1336" s="2"/>
    </row>
    <row r="1337" spans="4:11">
      <c r="D1337" s="1"/>
      <c r="E1337" s="1"/>
      <c r="F1337" s="1"/>
      <c r="G1337" s="1"/>
      <c r="J1337" s="2"/>
      <c r="K1337" s="2"/>
    </row>
    <row r="1338" spans="4:11">
      <c r="D1338" s="1"/>
      <c r="E1338" s="1"/>
      <c r="F1338" s="1"/>
      <c r="G1338" s="1"/>
      <c r="J1338" s="2"/>
      <c r="K1338" s="2"/>
    </row>
    <row r="1339" spans="4:11">
      <c r="D1339" s="1"/>
      <c r="E1339" s="1"/>
      <c r="F1339" s="1"/>
      <c r="G1339" s="1"/>
      <c r="J1339" s="2"/>
      <c r="K1339" s="2"/>
    </row>
    <row r="1340" spans="4:11">
      <c r="D1340" s="1"/>
      <c r="E1340" s="1"/>
      <c r="F1340" s="1"/>
      <c r="G1340" s="1"/>
      <c r="J1340" s="2"/>
      <c r="K1340" s="2"/>
    </row>
    <row r="1341" spans="4:11">
      <c r="D1341" s="1"/>
      <c r="E1341" s="1"/>
      <c r="F1341" s="1"/>
      <c r="G1341" s="1"/>
      <c r="J1341" s="2"/>
      <c r="K1341" s="2"/>
    </row>
    <row r="1342" spans="4:11">
      <c r="D1342" s="1"/>
      <c r="E1342" s="1"/>
      <c r="F1342" s="1"/>
      <c r="G1342" s="1"/>
      <c r="J1342" s="2"/>
      <c r="K1342" s="2"/>
    </row>
    <row r="1343" spans="4:11">
      <c r="D1343" s="1"/>
      <c r="E1343" s="1"/>
      <c r="F1343" s="1"/>
      <c r="G1343" s="1"/>
      <c r="J1343" s="2"/>
      <c r="K1343" s="2"/>
    </row>
    <row r="1344" spans="4:11">
      <c r="D1344" s="1"/>
      <c r="E1344" s="1"/>
      <c r="F1344" s="1"/>
      <c r="G1344" s="1"/>
      <c r="J1344" s="2"/>
      <c r="K1344" s="2"/>
    </row>
    <row r="1345" spans="4:11">
      <c r="D1345" s="1"/>
      <c r="E1345" s="1"/>
      <c r="F1345" s="1"/>
      <c r="G1345" s="1"/>
      <c r="J1345" s="2"/>
      <c r="K1345" s="2"/>
    </row>
    <row r="1346" spans="4:11">
      <c r="D1346" s="1"/>
      <c r="E1346" s="1"/>
      <c r="F1346" s="1"/>
      <c r="G1346" s="1"/>
      <c r="J1346" s="2"/>
      <c r="K1346" s="2"/>
    </row>
    <row r="1347" spans="4:11">
      <c r="D1347" s="1"/>
      <c r="E1347" s="1"/>
      <c r="F1347" s="1"/>
      <c r="G1347" s="1"/>
      <c r="J1347" s="2"/>
      <c r="K1347" s="2"/>
    </row>
    <row r="1348" spans="4:11">
      <c r="D1348" s="1"/>
      <c r="E1348" s="1"/>
      <c r="F1348" s="1"/>
      <c r="G1348" s="1"/>
      <c r="J1348" s="2"/>
      <c r="K1348" s="2"/>
    </row>
    <row r="1349" spans="4:11">
      <c r="D1349" s="1"/>
      <c r="E1349" s="1"/>
      <c r="F1349" s="1"/>
      <c r="G1349" s="1"/>
      <c r="J1349" s="2"/>
      <c r="K1349" s="2"/>
    </row>
    <row r="1350" spans="4:11">
      <c r="D1350" s="1"/>
      <c r="E1350" s="1"/>
      <c r="F1350" s="1"/>
      <c r="G1350" s="1"/>
      <c r="J1350" s="2"/>
      <c r="K1350" s="2"/>
    </row>
    <row r="1351" spans="4:11">
      <c r="D1351" s="1"/>
      <c r="E1351" s="1"/>
      <c r="F1351" s="1"/>
      <c r="G1351" s="1"/>
      <c r="J1351" s="2"/>
      <c r="K1351" s="2"/>
    </row>
    <row r="1352" spans="4:11">
      <c r="D1352" s="1"/>
      <c r="E1352" s="1"/>
      <c r="F1352" s="1"/>
      <c r="G1352" s="1"/>
      <c r="J1352" s="2"/>
      <c r="K1352" s="2"/>
    </row>
    <row r="1353" spans="4:11">
      <c r="D1353" s="1"/>
      <c r="E1353" s="1"/>
      <c r="F1353" s="1"/>
      <c r="G1353" s="1"/>
      <c r="J1353" s="2"/>
      <c r="K1353" s="2"/>
    </row>
    <row r="1354" spans="4:11">
      <c r="D1354" s="1"/>
      <c r="E1354" s="1"/>
      <c r="F1354" s="1"/>
      <c r="G1354" s="1"/>
      <c r="J1354" s="2"/>
      <c r="K1354" s="2"/>
    </row>
    <row r="1355" spans="4:11">
      <c r="D1355" s="1"/>
      <c r="E1355" s="1"/>
      <c r="F1355" s="1"/>
      <c r="G1355" s="1"/>
      <c r="J1355" s="2"/>
      <c r="K1355" s="2"/>
    </row>
    <row r="1356" spans="4:11">
      <c r="D1356" s="1"/>
      <c r="E1356" s="1"/>
      <c r="F1356" s="1"/>
      <c r="G1356" s="1"/>
      <c r="J1356" s="2"/>
      <c r="K1356" s="2"/>
    </row>
    <row r="1357" spans="4:11">
      <c r="D1357" s="1"/>
      <c r="E1357" s="1"/>
      <c r="F1357" s="1"/>
      <c r="G1357" s="1"/>
      <c r="J1357" s="2"/>
      <c r="K1357" s="2"/>
    </row>
    <row r="1358" spans="4:11">
      <c r="D1358" s="1"/>
      <c r="E1358" s="1"/>
      <c r="F1358" s="1"/>
      <c r="G1358" s="1"/>
      <c r="J1358" s="2"/>
      <c r="K1358" s="2"/>
    </row>
    <row r="1359" spans="4:11">
      <c r="D1359" s="1"/>
      <c r="E1359" s="1"/>
      <c r="F1359" s="1"/>
      <c r="G1359" s="1"/>
      <c r="J1359" s="2"/>
      <c r="K1359" s="2"/>
    </row>
    <row r="1360" spans="4:11">
      <c r="D1360" s="1"/>
      <c r="E1360" s="1"/>
      <c r="F1360" s="1"/>
      <c r="G1360" s="1"/>
      <c r="J1360" s="2"/>
      <c r="K1360" s="2"/>
    </row>
    <row r="1361" spans="4:11">
      <c r="D1361" s="1"/>
      <c r="E1361" s="1"/>
      <c r="F1361" s="1"/>
      <c r="G1361" s="1"/>
      <c r="J1361" s="2"/>
      <c r="K1361" s="2"/>
    </row>
    <row r="1362" spans="4:11">
      <c r="D1362" s="1"/>
      <c r="E1362" s="1"/>
      <c r="F1362" s="1"/>
      <c r="G1362" s="1"/>
      <c r="J1362" s="2"/>
      <c r="K1362" s="2"/>
    </row>
    <row r="1363" spans="4:11">
      <c r="D1363" s="1"/>
      <c r="E1363" s="1"/>
      <c r="F1363" s="1"/>
      <c r="G1363" s="1"/>
      <c r="J1363" s="2"/>
      <c r="K1363" s="2"/>
    </row>
    <row r="1364" spans="4:11">
      <c r="D1364" s="1"/>
      <c r="E1364" s="1"/>
      <c r="F1364" s="1"/>
      <c r="G1364" s="1"/>
      <c r="J1364" s="2"/>
      <c r="K1364" s="2"/>
    </row>
    <row r="1365" spans="4:11">
      <c r="D1365" s="1"/>
      <c r="E1365" s="1"/>
      <c r="F1365" s="1"/>
      <c r="G1365" s="1"/>
      <c r="J1365" s="2"/>
      <c r="K1365" s="2"/>
    </row>
    <row r="1366" spans="4:11">
      <c r="D1366" s="1"/>
      <c r="E1366" s="1"/>
      <c r="F1366" s="1"/>
      <c r="G1366" s="1"/>
      <c r="J1366" s="2"/>
      <c r="K1366" s="2"/>
    </row>
    <row r="1367" spans="4:11">
      <c r="D1367" s="1"/>
      <c r="E1367" s="1"/>
      <c r="F1367" s="1"/>
      <c r="G1367" s="1"/>
      <c r="J1367" s="2"/>
      <c r="K1367" s="2"/>
    </row>
    <row r="1368" spans="4:11">
      <c r="D1368" s="1"/>
      <c r="E1368" s="1"/>
      <c r="F1368" s="1"/>
      <c r="G1368" s="1"/>
      <c r="J1368" s="2"/>
      <c r="K1368" s="2"/>
    </row>
    <row r="1369" spans="4:11">
      <c r="D1369" s="1"/>
      <c r="E1369" s="1"/>
      <c r="F1369" s="1"/>
      <c r="G1369" s="1"/>
      <c r="J1369" s="2"/>
      <c r="K1369" s="2"/>
    </row>
    <row r="1370" spans="4:11">
      <c r="D1370" s="1"/>
      <c r="E1370" s="1"/>
      <c r="F1370" s="1"/>
      <c r="G1370" s="1"/>
      <c r="J1370" s="2"/>
      <c r="K1370" s="2"/>
    </row>
    <row r="1371" spans="4:11">
      <c r="D1371" s="1"/>
      <c r="E1371" s="1"/>
      <c r="F1371" s="1"/>
      <c r="G1371" s="1"/>
      <c r="J1371" s="2"/>
      <c r="K1371" s="2"/>
    </row>
    <row r="1372" spans="4:11">
      <c r="D1372" s="1"/>
      <c r="E1372" s="1"/>
      <c r="F1372" s="1"/>
      <c r="G1372" s="1"/>
      <c r="J1372" s="2"/>
      <c r="K1372" s="2"/>
    </row>
    <row r="1373" spans="4:11">
      <c r="D1373" s="1"/>
      <c r="E1373" s="1"/>
      <c r="F1373" s="1"/>
      <c r="G1373" s="1"/>
      <c r="J1373" s="2"/>
      <c r="K1373" s="2"/>
    </row>
    <row r="1374" spans="4:11">
      <c r="D1374" s="1"/>
      <c r="E1374" s="1"/>
      <c r="F1374" s="1"/>
      <c r="G1374" s="1"/>
      <c r="J1374" s="2"/>
      <c r="K1374" s="2"/>
    </row>
    <row r="1375" spans="4:11">
      <c r="D1375" s="1"/>
      <c r="E1375" s="1"/>
      <c r="F1375" s="1"/>
      <c r="G1375" s="1"/>
      <c r="J1375" s="2"/>
      <c r="K1375" s="2"/>
    </row>
    <row r="1376" spans="4:11">
      <c r="D1376" s="1"/>
      <c r="E1376" s="1"/>
      <c r="F1376" s="1"/>
      <c r="G1376" s="1"/>
      <c r="J1376" s="2"/>
      <c r="K1376" s="2"/>
    </row>
    <row r="1377" spans="4:11">
      <c r="D1377" s="1"/>
      <c r="E1377" s="1"/>
      <c r="F1377" s="1"/>
      <c r="G1377" s="1"/>
      <c r="J1377" s="2"/>
      <c r="K1377" s="2"/>
    </row>
    <row r="1378" spans="4:11">
      <c r="D1378" s="1"/>
      <c r="E1378" s="1"/>
      <c r="F1378" s="1"/>
      <c r="G1378" s="1"/>
      <c r="J1378" s="2"/>
      <c r="K1378" s="2"/>
    </row>
    <row r="1379" spans="4:11">
      <c r="D1379" s="1"/>
      <c r="E1379" s="1"/>
      <c r="F1379" s="1"/>
      <c r="G1379" s="1"/>
      <c r="J1379" s="2"/>
      <c r="K1379" s="2"/>
    </row>
    <row r="1380" spans="4:11">
      <c r="D1380" s="1"/>
      <c r="E1380" s="1"/>
      <c r="F1380" s="1"/>
      <c r="G1380" s="1"/>
      <c r="J1380" s="2"/>
      <c r="K1380" s="2"/>
    </row>
    <row r="1381" spans="4:11">
      <c r="D1381" s="1"/>
      <c r="E1381" s="1"/>
      <c r="F1381" s="1"/>
      <c r="G1381" s="1"/>
      <c r="J1381" s="2"/>
      <c r="K1381" s="2"/>
    </row>
    <row r="1382" spans="4:11">
      <c r="D1382" s="1"/>
      <c r="E1382" s="1"/>
      <c r="F1382" s="1"/>
      <c r="G1382" s="1"/>
      <c r="J1382" s="2"/>
      <c r="K1382" s="2"/>
    </row>
    <row r="1383" spans="4:11">
      <c r="D1383" s="1"/>
      <c r="E1383" s="1"/>
      <c r="F1383" s="1"/>
      <c r="G1383" s="1"/>
      <c r="J1383" s="2"/>
      <c r="K1383" s="2"/>
    </row>
    <row r="1384" spans="4:11">
      <c r="D1384" s="1"/>
      <c r="E1384" s="1"/>
      <c r="F1384" s="1"/>
      <c r="G1384" s="1"/>
      <c r="J1384" s="2"/>
      <c r="K1384" s="2"/>
    </row>
    <row r="1385" spans="4:11">
      <c r="D1385" s="1"/>
      <c r="E1385" s="1"/>
      <c r="F1385" s="1"/>
      <c r="G1385" s="1"/>
      <c r="J1385" s="2"/>
      <c r="K1385" s="2"/>
    </row>
    <row r="1386" spans="4:11">
      <c r="D1386" s="1"/>
      <c r="E1386" s="1"/>
      <c r="F1386" s="1"/>
      <c r="G1386" s="1"/>
      <c r="J1386" s="2"/>
      <c r="K1386" s="2"/>
    </row>
    <row r="1387" spans="4:11">
      <c r="D1387" s="1"/>
      <c r="E1387" s="1"/>
      <c r="F1387" s="1"/>
      <c r="G1387" s="1"/>
      <c r="J1387" s="2"/>
      <c r="K1387" s="2"/>
    </row>
    <row r="1388" spans="4:11">
      <c r="D1388" s="1"/>
      <c r="E1388" s="1"/>
      <c r="F1388" s="1"/>
      <c r="G1388" s="1"/>
      <c r="J1388" s="2"/>
      <c r="K1388" s="2"/>
    </row>
    <row r="1389" spans="4:11">
      <c r="D1389" s="1"/>
      <c r="E1389" s="1"/>
      <c r="F1389" s="1"/>
      <c r="G1389" s="1"/>
      <c r="J1389" s="2"/>
      <c r="K1389" s="2"/>
    </row>
    <row r="1390" spans="4:11">
      <c r="D1390" s="1"/>
      <c r="E1390" s="1"/>
      <c r="F1390" s="1"/>
      <c r="G1390" s="1"/>
      <c r="J1390" s="2"/>
      <c r="K1390" s="2"/>
    </row>
    <row r="1391" spans="4:11">
      <c r="D1391" s="1"/>
      <c r="E1391" s="1"/>
      <c r="F1391" s="1"/>
      <c r="G1391" s="1"/>
      <c r="J1391" s="2"/>
      <c r="K1391" s="2"/>
    </row>
    <row r="1392" spans="4:11">
      <c r="D1392" s="1"/>
      <c r="E1392" s="1"/>
      <c r="F1392" s="1"/>
      <c r="G1392" s="1"/>
      <c r="J1392" s="2"/>
      <c r="K1392" s="2"/>
    </row>
    <row r="1393" spans="4:11">
      <c r="D1393" s="1"/>
      <c r="E1393" s="1"/>
      <c r="F1393" s="1"/>
      <c r="G1393" s="1"/>
      <c r="J1393" s="2"/>
      <c r="K1393" s="2"/>
    </row>
    <row r="1394" spans="4:11">
      <c r="D1394" s="1"/>
      <c r="E1394" s="1"/>
      <c r="F1394" s="1"/>
      <c r="G1394" s="1"/>
      <c r="J1394" s="2"/>
      <c r="K1394" s="2"/>
    </row>
    <row r="1395" spans="4:11">
      <c r="D1395" s="1"/>
      <c r="E1395" s="1"/>
      <c r="F1395" s="1"/>
      <c r="G1395" s="1"/>
      <c r="J1395" s="2"/>
      <c r="K1395" s="2"/>
    </row>
    <row r="1396" spans="4:11">
      <c r="D1396" s="1"/>
      <c r="E1396" s="1"/>
      <c r="F1396" s="1"/>
      <c r="G1396" s="1"/>
      <c r="J1396" s="2"/>
      <c r="K1396" s="2"/>
    </row>
    <row r="1397" spans="4:11">
      <c r="D1397" s="1"/>
      <c r="E1397" s="1"/>
      <c r="F1397" s="1"/>
      <c r="G1397" s="1"/>
      <c r="J1397" s="2"/>
      <c r="K1397" s="2"/>
    </row>
    <row r="1398" spans="4:11">
      <c r="D1398" s="1"/>
      <c r="E1398" s="1"/>
      <c r="F1398" s="1"/>
      <c r="G1398" s="1"/>
      <c r="J1398" s="2"/>
      <c r="K1398" s="2"/>
    </row>
    <row r="1399" spans="4:11">
      <c r="D1399" s="1"/>
      <c r="E1399" s="1"/>
      <c r="F1399" s="1"/>
      <c r="G1399" s="1"/>
      <c r="J1399" s="2"/>
      <c r="K1399" s="2"/>
    </row>
    <row r="1400" spans="4:11">
      <c r="D1400" s="1"/>
      <c r="E1400" s="1"/>
      <c r="F1400" s="1"/>
      <c r="G1400" s="1"/>
      <c r="J1400" s="2"/>
      <c r="K1400" s="2"/>
    </row>
    <row r="1401" spans="4:11">
      <c r="D1401" s="1"/>
      <c r="E1401" s="1"/>
      <c r="F1401" s="1"/>
      <c r="G1401" s="1"/>
      <c r="J1401" s="2"/>
      <c r="K1401" s="2"/>
    </row>
    <row r="1402" spans="4:11">
      <c r="D1402" s="1"/>
      <c r="E1402" s="1"/>
      <c r="F1402" s="1"/>
      <c r="G1402" s="1"/>
      <c r="J1402" s="2"/>
      <c r="K1402" s="2"/>
    </row>
    <row r="1403" spans="4:11">
      <c r="D1403" s="1"/>
      <c r="E1403" s="1"/>
      <c r="F1403" s="1"/>
      <c r="G1403" s="1"/>
      <c r="J1403" s="2"/>
      <c r="K1403" s="2"/>
    </row>
    <row r="1404" spans="4:11">
      <c r="D1404" s="1"/>
      <c r="E1404" s="1"/>
      <c r="F1404" s="1"/>
      <c r="G1404" s="1"/>
      <c r="J1404" s="2"/>
      <c r="K1404" s="2"/>
    </row>
    <row r="1405" spans="4:11">
      <c r="D1405" s="1"/>
      <c r="E1405" s="1"/>
      <c r="F1405" s="1"/>
      <c r="G1405" s="1"/>
      <c r="J1405" s="2"/>
      <c r="K1405" s="2"/>
    </row>
    <row r="1406" spans="4:11">
      <c r="D1406" s="1"/>
      <c r="E1406" s="1"/>
      <c r="F1406" s="1"/>
      <c r="G1406" s="1"/>
      <c r="J1406" s="2"/>
      <c r="K1406" s="2"/>
    </row>
    <row r="1407" spans="4:11">
      <c r="D1407" s="1"/>
      <c r="E1407" s="1"/>
      <c r="F1407" s="1"/>
      <c r="G1407" s="1"/>
      <c r="J1407" s="2"/>
      <c r="K1407" s="2"/>
    </row>
    <row r="1408" spans="4:11">
      <c r="D1408" s="1"/>
      <c r="E1408" s="1"/>
      <c r="F1408" s="1"/>
      <c r="G1408" s="1"/>
      <c r="J1408" s="2"/>
      <c r="K1408" s="2"/>
    </row>
    <row r="1409" spans="4:11">
      <c r="D1409" s="1"/>
      <c r="E1409" s="1"/>
      <c r="F1409" s="1"/>
      <c r="G1409" s="1"/>
      <c r="J1409" s="2"/>
      <c r="K1409" s="2"/>
    </row>
    <row r="1410" spans="4:11">
      <c r="D1410" s="1"/>
      <c r="E1410" s="1"/>
      <c r="F1410" s="1"/>
      <c r="G1410" s="1"/>
      <c r="J1410" s="2"/>
      <c r="K1410" s="2"/>
    </row>
    <row r="1411" spans="4:11">
      <c r="D1411" s="1"/>
      <c r="E1411" s="1"/>
      <c r="F1411" s="1"/>
      <c r="G1411" s="1"/>
      <c r="J1411" s="2"/>
      <c r="K1411" s="2"/>
    </row>
    <row r="1412" spans="4:11">
      <c r="D1412" s="1"/>
      <c r="E1412" s="1"/>
      <c r="F1412" s="1"/>
      <c r="G1412" s="1"/>
      <c r="J1412" s="2"/>
      <c r="K1412" s="2"/>
    </row>
    <row r="1413" spans="4:11">
      <c r="D1413" s="1"/>
      <c r="E1413" s="1"/>
      <c r="F1413" s="1"/>
      <c r="G1413" s="1"/>
      <c r="J1413" s="2"/>
      <c r="K1413" s="2"/>
    </row>
    <row r="1414" spans="4:11">
      <c r="D1414" s="1"/>
      <c r="E1414" s="1"/>
      <c r="F1414" s="1"/>
      <c r="G1414" s="1"/>
      <c r="J1414" s="2"/>
      <c r="K1414" s="2"/>
    </row>
    <row r="1415" spans="4:11">
      <c r="D1415" s="1"/>
      <c r="E1415" s="1"/>
      <c r="F1415" s="1"/>
      <c r="G1415" s="1"/>
      <c r="J1415" s="2"/>
      <c r="K1415" s="2"/>
    </row>
    <row r="1416" spans="4:11">
      <c r="D1416" s="1"/>
      <c r="E1416" s="1"/>
      <c r="F1416" s="1"/>
      <c r="G1416" s="1"/>
      <c r="J1416" s="2"/>
      <c r="K1416" s="2"/>
    </row>
    <row r="1417" spans="4:11">
      <c r="D1417" s="1"/>
      <c r="E1417" s="1"/>
      <c r="F1417" s="1"/>
      <c r="G1417" s="1"/>
      <c r="J1417" s="2"/>
      <c r="K1417" s="2"/>
    </row>
    <row r="1418" spans="4:11">
      <c r="D1418" s="1"/>
      <c r="E1418" s="1"/>
      <c r="F1418" s="1"/>
      <c r="G1418" s="1"/>
      <c r="J1418" s="2"/>
      <c r="K1418" s="2"/>
    </row>
    <row r="1419" spans="4:11">
      <c r="D1419" s="1"/>
      <c r="E1419" s="1"/>
      <c r="F1419" s="1"/>
      <c r="G1419" s="1"/>
      <c r="J1419" s="2"/>
      <c r="K1419" s="2"/>
    </row>
    <row r="1420" spans="4:11">
      <c r="D1420" s="1"/>
      <c r="E1420" s="1"/>
      <c r="F1420" s="1"/>
      <c r="G1420" s="1"/>
      <c r="J1420" s="2"/>
      <c r="K1420" s="2"/>
    </row>
    <row r="1421" spans="4:11">
      <c r="D1421" s="1"/>
      <c r="E1421" s="1"/>
      <c r="F1421" s="1"/>
      <c r="G1421" s="1"/>
      <c r="J1421" s="2"/>
      <c r="K1421" s="2"/>
    </row>
    <row r="1422" spans="4:11">
      <c r="D1422" s="1"/>
      <c r="E1422" s="1"/>
      <c r="F1422" s="1"/>
      <c r="G1422" s="1"/>
      <c r="J1422" s="2"/>
      <c r="K1422" s="2"/>
    </row>
    <row r="1423" spans="4:11">
      <c r="D1423" s="1"/>
      <c r="E1423" s="1"/>
      <c r="F1423" s="1"/>
      <c r="G1423" s="1"/>
      <c r="J1423" s="2"/>
      <c r="K1423" s="2"/>
    </row>
    <row r="1424" spans="4:11">
      <c r="D1424" s="1"/>
      <c r="E1424" s="1"/>
      <c r="F1424" s="1"/>
      <c r="G1424" s="1"/>
      <c r="J1424" s="2"/>
      <c r="K1424" s="2"/>
    </row>
    <row r="1425" spans="4:11">
      <c r="D1425" s="1"/>
      <c r="E1425" s="1"/>
      <c r="F1425" s="1"/>
      <c r="G1425" s="1"/>
      <c r="J1425" s="2"/>
      <c r="K1425" s="2"/>
    </row>
    <row r="1426" spans="4:11">
      <c r="D1426" s="1"/>
      <c r="E1426" s="1"/>
      <c r="F1426" s="1"/>
      <c r="G1426" s="1"/>
      <c r="J1426" s="2"/>
      <c r="K1426" s="2"/>
    </row>
    <row r="1427" spans="4:11">
      <c r="D1427" s="1"/>
      <c r="E1427" s="1"/>
      <c r="F1427" s="1"/>
      <c r="G1427" s="1"/>
      <c r="J1427" s="2"/>
      <c r="K1427" s="2"/>
    </row>
    <row r="1428" spans="4:11">
      <c r="D1428" s="1"/>
      <c r="E1428" s="1"/>
      <c r="F1428" s="1"/>
      <c r="G1428" s="1"/>
      <c r="J1428" s="2"/>
      <c r="K1428" s="2"/>
    </row>
    <row r="1429" spans="4:11">
      <c r="D1429" s="1"/>
      <c r="E1429" s="1"/>
      <c r="F1429" s="1"/>
      <c r="G1429" s="1"/>
      <c r="J1429" s="2"/>
      <c r="K1429" s="2"/>
    </row>
    <row r="1430" spans="4:11">
      <c r="D1430" s="1"/>
      <c r="E1430" s="1"/>
      <c r="F1430" s="1"/>
      <c r="G1430" s="1"/>
      <c r="J1430" s="2"/>
      <c r="K1430" s="2"/>
    </row>
    <row r="1431" spans="4:11">
      <c r="D1431" s="1"/>
      <c r="E1431" s="1"/>
      <c r="F1431" s="1"/>
      <c r="G1431" s="1"/>
      <c r="J1431" s="2"/>
      <c r="K1431" s="2"/>
    </row>
    <row r="1432" spans="4:11">
      <c r="D1432" s="1"/>
      <c r="E1432" s="1"/>
      <c r="F1432" s="1"/>
      <c r="G1432" s="1"/>
      <c r="J1432" s="2"/>
      <c r="K1432" s="2"/>
    </row>
    <row r="1433" spans="4:11">
      <c r="D1433" s="1"/>
      <c r="E1433" s="1"/>
      <c r="F1433" s="1"/>
      <c r="G1433" s="1"/>
      <c r="J1433" s="2"/>
      <c r="K1433" s="2"/>
    </row>
    <row r="1434" spans="4:11">
      <c r="D1434" s="1"/>
      <c r="E1434" s="1"/>
      <c r="F1434" s="1"/>
      <c r="G1434" s="1"/>
      <c r="J1434" s="2"/>
      <c r="K1434" s="2"/>
    </row>
    <row r="1435" spans="4:11">
      <c r="D1435" s="1"/>
      <c r="E1435" s="1"/>
      <c r="F1435" s="1"/>
      <c r="G1435" s="1"/>
      <c r="J1435" s="2"/>
      <c r="K1435" s="2"/>
    </row>
    <row r="1436" spans="4:11">
      <c r="D1436" s="1"/>
      <c r="E1436" s="1"/>
      <c r="F1436" s="1"/>
      <c r="G1436" s="1"/>
      <c r="J1436" s="2"/>
      <c r="K1436" s="2"/>
    </row>
    <row r="1437" spans="4:11">
      <c r="D1437" s="1"/>
      <c r="E1437" s="1"/>
      <c r="F1437" s="1"/>
      <c r="G1437" s="1"/>
      <c r="J1437" s="2"/>
      <c r="K1437" s="2"/>
    </row>
    <row r="1438" spans="4:11">
      <c r="D1438" s="1"/>
      <c r="E1438" s="1"/>
      <c r="F1438" s="1"/>
      <c r="G1438" s="1"/>
      <c r="J1438" s="2"/>
      <c r="K1438" s="2"/>
    </row>
    <row r="1439" spans="4:11">
      <c r="D1439" s="1"/>
      <c r="E1439" s="1"/>
      <c r="F1439" s="1"/>
      <c r="G1439" s="1"/>
      <c r="J1439" s="2"/>
      <c r="K1439" s="2"/>
    </row>
    <row r="1440" spans="4:11">
      <c r="D1440" s="1"/>
      <c r="E1440" s="1"/>
      <c r="F1440" s="1"/>
      <c r="G1440" s="1"/>
      <c r="J1440" s="2"/>
      <c r="K1440" s="2"/>
    </row>
    <row r="1441" spans="4:11">
      <c r="D1441" s="1"/>
      <c r="E1441" s="1"/>
      <c r="F1441" s="1"/>
      <c r="G1441" s="1"/>
      <c r="J1441" s="2"/>
      <c r="K1441" s="2"/>
    </row>
    <row r="1442" spans="4:11">
      <c r="D1442" s="1"/>
      <c r="E1442" s="1"/>
      <c r="F1442" s="1"/>
      <c r="G1442" s="1"/>
      <c r="J1442" s="2"/>
      <c r="K1442" s="2"/>
    </row>
    <row r="1443" spans="4:11">
      <c r="D1443" s="1"/>
      <c r="E1443" s="1"/>
      <c r="F1443" s="1"/>
      <c r="G1443" s="1"/>
      <c r="J1443" s="2"/>
      <c r="K1443" s="2"/>
    </row>
    <row r="1444" spans="4:11">
      <c r="D1444" s="1"/>
      <c r="E1444" s="1"/>
      <c r="F1444" s="1"/>
      <c r="G1444" s="1"/>
      <c r="J1444" s="2"/>
      <c r="K1444" s="2"/>
    </row>
    <row r="1445" spans="4:11">
      <c r="D1445" s="1"/>
      <c r="E1445" s="1"/>
      <c r="F1445" s="1"/>
      <c r="G1445" s="1"/>
      <c r="J1445" s="2"/>
      <c r="K1445" s="2"/>
    </row>
    <row r="1446" spans="4:11">
      <c r="D1446" s="1"/>
      <c r="E1446" s="1"/>
      <c r="F1446" s="1"/>
      <c r="G1446" s="1"/>
      <c r="J1446" s="2"/>
      <c r="K1446" s="2"/>
    </row>
    <row r="1447" spans="4:11">
      <c r="D1447" s="1"/>
      <c r="E1447" s="1"/>
      <c r="F1447" s="1"/>
      <c r="G1447" s="1"/>
      <c r="J1447" s="2"/>
      <c r="K1447" s="2"/>
    </row>
    <row r="1448" spans="4:11">
      <c r="D1448" s="1"/>
      <c r="E1448" s="1"/>
      <c r="F1448" s="1"/>
      <c r="G1448" s="1"/>
      <c r="J1448" s="2"/>
      <c r="K1448" s="2"/>
    </row>
    <row r="1449" spans="4:11">
      <c r="D1449" s="1"/>
      <c r="E1449" s="1"/>
      <c r="F1449" s="1"/>
      <c r="G1449" s="1"/>
      <c r="J1449" s="2"/>
      <c r="K1449" s="2"/>
    </row>
    <row r="1450" spans="4:11">
      <c r="D1450" s="1"/>
      <c r="E1450" s="1"/>
      <c r="F1450" s="1"/>
      <c r="G1450" s="1"/>
      <c r="J1450" s="2"/>
      <c r="K1450" s="2"/>
    </row>
    <row r="1451" spans="4:11">
      <c r="D1451" s="1"/>
      <c r="E1451" s="1"/>
      <c r="F1451" s="1"/>
      <c r="G1451" s="1"/>
      <c r="J1451" s="2"/>
      <c r="K1451" s="2"/>
    </row>
    <row r="1452" spans="4:11">
      <c r="D1452" s="1"/>
      <c r="E1452" s="1"/>
      <c r="F1452" s="1"/>
      <c r="G1452" s="1"/>
      <c r="J1452" s="2"/>
      <c r="K1452" s="2"/>
    </row>
    <row r="1453" spans="4:11">
      <c r="D1453" s="1"/>
      <c r="E1453" s="1"/>
      <c r="F1453" s="1"/>
      <c r="G1453" s="1"/>
      <c r="J1453" s="2"/>
      <c r="K1453" s="2"/>
    </row>
    <row r="1454" spans="4:11">
      <c r="D1454" s="1"/>
      <c r="E1454" s="1"/>
      <c r="F1454" s="1"/>
      <c r="G1454" s="1"/>
      <c r="J1454" s="2"/>
      <c r="K1454" s="2"/>
    </row>
    <row r="1455" spans="4:11">
      <c r="D1455" s="1"/>
      <c r="E1455" s="1"/>
      <c r="F1455" s="1"/>
      <c r="G1455" s="1"/>
      <c r="J1455" s="2"/>
      <c r="K1455" s="2"/>
    </row>
    <row r="1456" spans="4:11">
      <c r="D1456" s="1"/>
      <c r="E1456" s="1"/>
      <c r="F1456" s="1"/>
      <c r="G1456" s="1"/>
      <c r="J1456" s="2"/>
      <c r="K1456" s="2"/>
    </row>
    <row r="1457" spans="4:11">
      <c r="D1457" s="1"/>
      <c r="E1457" s="1"/>
      <c r="F1457" s="1"/>
      <c r="G1457" s="1"/>
      <c r="J1457" s="2"/>
      <c r="K1457" s="2"/>
    </row>
    <row r="1458" spans="4:11">
      <c r="D1458" s="1"/>
      <c r="E1458" s="1"/>
      <c r="F1458" s="1"/>
      <c r="G1458" s="1"/>
      <c r="J1458" s="2"/>
      <c r="K1458" s="2"/>
    </row>
    <row r="1459" spans="4:11">
      <c r="D1459" s="1"/>
      <c r="E1459" s="1"/>
      <c r="F1459" s="1"/>
      <c r="G1459" s="1"/>
      <c r="J1459" s="2"/>
      <c r="K1459" s="2"/>
    </row>
    <row r="1460" spans="4:11">
      <c r="D1460" s="1"/>
      <c r="E1460" s="1"/>
      <c r="F1460" s="1"/>
      <c r="G1460" s="1"/>
      <c r="J1460" s="2"/>
      <c r="K1460" s="2"/>
    </row>
    <row r="1461" spans="4:11">
      <c r="D1461" s="1"/>
      <c r="E1461" s="1"/>
      <c r="F1461" s="1"/>
      <c r="G1461" s="1"/>
      <c r="J1461" s="2"/>
      <c r="K1461" s="2"/>
    </row>
    <row r="1462" spans="4:11">
      <c r="D1462" s="1"/>
      <c r="E1462" s="1"/>
      <c r="F1462" s="1"/>
      <c r="G1462" s="1"/>
      <c r="J1462" s="2"/>
      <c r="K1462" s="2"/>
    </row>
    <row r="1463" spans="4:11">
      <c r="D1463" s="1"/>
      <c r="E1463" s="1"/>
      <c r="F1463" s="1"/>
      <c r="G1463" s="1"/>
      <c r="J1463" s="2"/>
      <c r="K1463" s="2"/>
    </row>
    <row r="1464" spans="4:11">
      <c r="D1464" s="1"/>
      <c r="E1464" s="1"/>
      <c r="F1464" s="1"/>
      <c r="G1464" s="1"/>
      <c r="J1464" s="2"/>
      <c r="K1464" s="2"/>
    </row>
    <row r="1465" spans="4:11">
      <c r="D1465" s="1"/>
      <c r="E1465" s="1"/>
      <c r="F1465" s="1"/>
      <c r="G1465" s="1"/>
      <c r="J1465" s="2"/>
      <c r="K1465" s="2"/>
    </row>
    <row r="1466" spans="4:11">
      <c r="D1466" s="1"/>
      <c r="E1466" s="1"/>
      <c r="F1466" s="1"/>
      <c r="G1466" s="1"/>
      <c r="J1466" s="2"/>
      <c r="K1466" s="2"/>
    </row>
    <row r="1467" spans="4:11">
      <c r="D1467" s="1"/>
      <c r="E1467" s="1"/>
      <c r="F1467" s="1"/>
      <c r="G1467" s="1"/>
      <c r="J1467" s="2"/>
      <c r="K1467" s="2"/>
    </row>
    <row r="1468" spans="4:11">
      <c r="D1468" s="1"/>
      <c r="E1468" s="1"/>
      <c r="F1468" s="1"/>
      <c r="G1468" s="1"/>
      <c r="J1468" s="2"/>
      <c r="K1468" s="2"/>
    </row>
    <row r="1469" spans="4:11">
      <c r="D1469" s="1"/>
      <c r="E1469" s="1"/>
      <c r="F1469" s="1"/>
      <c r="G1469" s="1"/>
      <c r="J1469" s="2"/>
      <c r="K1469" s="2"/>
    </row>
    <row r="1470" spans="4:11">
      <c r="D1470" s="1"/>
      <c r="E1470" s="1"/>
      <c r="F1470" s="1"/>
      <c r="G1470" s="1"/>
      <c r="J1470" s="2"/>
      <c r="K1470" s="2"/>
    </row>
    <row r="1471" spans="4:11">
      <c r="D1471" s="1"/>
      <c r="E1471" s="1"/>
      <c r="F1471" s="1"/>
      <c r="G1471" s="1"/>
      <c r="J1471" s="2"/>
      <c r="K1471" s="2"/>
    </row>
    <row r="1472" spans="4:11">
      <c r="D1472" s="1"/>
      <c r="E1472" s="1"/>
      <c r="F1472" s="1"/>
      <c r="G1472" s="1"/>
      <c r="J1472" s="2"/>
      <c r="K1472" s="2"/>
    </row>
    <row r="1473" spans="4:11">
      <c r="D1473" s="1"/>
      <c r="E1473" s="1"/>
      <c r="F1473" s="1"/>
      <c r="G1473" s="1"/>
      <c r="J1473" s="2"/>
      <c r="K1473" s="2"/>
    </row>
    <row r="1474" spans="4:11">
      <c r="D1474" s="1"/>
      <c r="E1474" s="1"/>
      <c r="F1474" s="1"/>
      <c r="G1474" s="1"/>
      <c r="J1474" s="2"/>
      <c r="K1474" s="2"/>
    </row>
    <row r="1475" spans="4:11">
      <c r="D1475" s="1"/>
      <c r="E1475" s="1"/>
      <c r="F1475" s="1"/>
      <c r="G1475" s="1"/>
      <c r="J1475" s="2"/>
      <c r="K1475" s="2"/>
    </row>
    <row r="1476" spans="4:11">
      <c r="D1476" s="1"/>
      <c r="E1476" s="1"/>
      <c r="F1476" s="1"/>
      <c r="G1476" s="1"/>
      <c r="J1476" s="2"/>
      <c r="K1476" s="2"/>
    </row>
    <row r="1477" spans="4:11">
      <c r="D1477" s="1"/>
      <c r="E1477" s="1"/>
      <c r="F1477" s="1"/>
      <c r="G1477" s="1"/>
      <c r="J1477" s="2"/>
      <c r="K1477" s="2"/>
    </row>
    <row r="1478" spans="4:11">
      <c r="D1478" s="1"/>
      <c r="E1478" s="1"/>
      <c r="F1478" s="1"/>
      <c r="G1478" s="1"/>
      <c r="J1478" s="2"/>
      <c r="K1478" s="2"/>
    </row>
    <row r="1479" spans="4:11">
      <c r="D1479" s="1"/>
      <c r="E1479" s="1"/>
      <c r="F1479" s="1"/>
      <c r="G1479" s="1"/>
      <c r="J1479" s="2"/>
      <c r="K1479" s="2"/>
    </row>
    <row r="1480" spans="4:11">
      <c r="D1480" s="1"/>
      <c r="E1480" s="1"/>
      <c r="F1480" s="1"/>
      <c r="G1480" s="1"/>
      <c r="J1480" s="2"/>
      <c r="K1480" s="2"/>
    </row>
    <row r="1481" spans="4:11">
      <c r="D1481" s="1"/>
      <c r="E1481" s="1"/>
      <c r="F1481" s="1"/>
      <c r="G1481" s="1"/>
      <c r="J1481" s="2"/>
      <c r="K1481" s="2"/>
    </row>
    <row r="1482" spans="4:11">
      <c r="D1482" s="1"/>
      <c r="E1482" s="1"/>
      <c r="F1482" s="1"/>
      <c r="G1482" s="1"/>
      <c r="J1482" s="2"/>
      <c r="K1482" s="2"/>
    </row>
    <row r="1483" spans="4:11">
      <c r="D1483" s="1"/>
      <c r="E1483" s="1"/>
      <c r="F1483" s="1"/>
      <c r="G1483" s="1"/>
      <c r="J1483" s="2"/>
      <c r="K1483" s="2"/>
    </row>
    <row r="1484" spans="4:11">
      <c r="D1484" s="1"/>
      <c r="E1484" s="1"/>
      <c r="F1484" s="1"/>
      <c r="G1484" s="1"/>
      <c r="J1484" s="2"/>
      <c r="K1484" s="2"/>
    </row>
    <row r="1485" spans="4:11">
      <c r="D1485" s="1"/>
      <c r="E1485" s="1"/>
      <c r="F1485" s="1"/>
      <c r="G1485" s="1"/>
      <c r="J1485" s="2"/>
      <c r="K1485" s="2"/>
    </row>
    <row r="1486" spans="4:11">
      <c r="D1486" s="1"/>
      <c r="E1486" s="1"/>
      <c r="F1486" s="1"/>
      <c r="G1486" s="1"/>
      <c r="J1486" s="2"/>
      <c r="K1486" s="2"/>
    </row>
    <row r="1487" spans="4:11">
      <c r="D1487" s="1"/>
      <c r="E1487" s="1"/>
      <c r="F1487" s="1"/>
      <c r="G1487" s="1"/>
      <c r="J1487" s="2"/>
      <c r="K1487" s="2"/>
    </row>
    <row r="1488" spans="4:11">
      <c r="D1488" s="1"/>
      <c r="E1488" s="1"/>
      <c r="F1488" s="1"/>
      <c r="G1488" s="1"/>
      <c r="J1488" s="2"/>
      <c r="K1488" s="2"/>
    </row>
    <row r="1489" spans="4:11">
      <c r="D1489" s="1"/>
      <c r="E1489" s="1"/>
      <c r="F1489" s="1"/>
      <c r="G1489" s="1"/>
      <c r="J1489" s="2"/>
      <c r="K1489" s="2"/>
    </row>
    <row r="1490" spans="4:11">
      <c r="D1490" s="1"/>
      <c r="E1490" s="1"/>
      <c r="F1490" s="1"/>
      <c r="G1490" s="1"/>
      <c r="J1490" s="2"/>
      <c r="K1490" s="2"/>
    </row>
    <row r="1491" spans="4:11">
      <c r="D1491" s="1"/>
      <c r="E1491" s="1"/>
      <c r="F1491" s="1"/>
      <c r="G1491" s="1"/>
      <c r="J1491" s="2"/>
      <c r="K1491" s="2"/>
    </row>
    <row r="1492" spans="4:11">
      <c r="D1492" s="1"/>
      <c r="E1492" s="1"/>
      <c r="F1492" s="1"/>
      <c r="G1492" s="1"/>
      <c r="J1492" s="2"/>
      <c r="K1492" s="2"/>
    </row>
    <row r="1493" spans="4:11">
      <c r="D1493" s="1"/>
      <c r="E1493" s="1"/>
      <c r="F1493" s="1"/>
      <c r="G1493" s="1"/>
      <c r="J1493" s="2"/>
      <c r="K1493" s="2"/>
    </row>
    <row r="1494" spans="4:11">
      <c r="D1494" s="1"/>
      <c r="E1494" s="1"/>
      <c r="F1494" s="1"/>
      <c r="G1494" s="1"/>
      <c r="J1494" s="2"/>
      <c r="K1494" s="2"/>
    </row>
    <row r="1495" spans="4:11">
      <c r="D1495" s="1"/>
      <c r="E1495" s="1"/>
      <c r="F1495" s="1"/>
      <c r="G1495" s="1"/>
      <c r="J1495" s="2"/>
      <c r="K1495" s="2"/>
    </row>
    <row r="1496" spans="4:11">
      <c r="D1496" s="1"/>
      <c r="E1496" s="1"/>
      <c r="F1496" s="1"/>
      <c r="G1496" s="1"/>
      <c r="J1496" s="2"/>
      <c r="K1496" s="2"/>
    </row>
    <row r="1497" spans="4:11">
      <c r="D1497" s="1"/>
      <c r="E1497" s="1"/>
      <c r="F1497" s="1"/>
      <c r="G1497" s="1"/>
      <c r="J1497" s="2"/>
      <c r="K1497" s="2"/>
    </row>
    <row r="1498" spans="4:11">
      <c r="D1498" s="1"/>
      <c r="E1498" s="1"/>
      <c r="F1498" s="1"/>
      <c r="G1498" s="1"/>
      <c r="J1498" s="2"/>
      <c r="K1498" s="2"/>
    </row>
    <row r="1499" spans="4:11">
      <c r="D1499" s="1"/>
      <c r="E1499" s="1"/>
      <c r="F1499" s="1"/>
      <c r="G1499" s="1"/>
      <c r="J1499" s="2"/>
      <c r="K1499" s="2"/>
    </row>
    <row r="1500" spans="4:11">
      <c r="D1500" s="1"/>
      <c r="E1500" s="1"/>
      <c r="F1500" s="1"/>
      <c r="G1500" s="1"/>
      <c r="J1500" s="2"/>
      <c r="K1500" s="2"/>
    </row>
    <row r="1501" spans="4:11">
      <c r="D1501" s="1"/>
      <c r="E1501" s="1"/>
      <c r="F1501" s="1"/>
      <c r="G1501" s="1"/>
      <c r="J1501" s="2"/>
      <c r="K1501" s="2"/>
    </row>
    <row r="1502" spans="4:11">
      <c r="D1502" s="1"/>
      <c r="E1502" s="1"/>
      <c r="F1502" s="1"/>
      <c r="G1502" s="1"/>
      <c r="J1502" s="2"/>
      <c r="K1502" s="2"/>
    </row>
    <row r="1503" spans="4:11">
      <c r="D1503" s="1"/>
      <c r="E1503" s="1"/>
      <c r="F1503" s="1"/>
      <c r="G1503" s="1"/>
      <c r="J1503" s="2"/>
      <c r="K1503" s="2"/>
    </row>
    <row r="1504" spans="4:11">
      <c r="D1504" s="1"/>
      <c r="E1504" s="1"/>
      <c r="F1504" s="1"/>
      <c r="G1504" s="1"/>
      <c r="J1504" s="2"/>
      <c r="K1504" s="2"/>
    </row>
    <row r="1505" spans="4:11">
      <c r="D1505" s="1"/>
      <c r="E1505" s="1"/>
      <c r="F1505" s="1"/>
      <c r="G1505" s="1"/>
      <c r="J1505" s="2"/>
      <c r="K1505" s="2"/>
    </row>
    <row r="1506" spans="4:11">
      <c r="D1506" s="1"/>
      <c r="E1506" s="1"/>
      <c r="F1506" s="1"/>
      <c r="G1506" s="1"/>
      <c r="J1506" s="2"/>
      <c r="K1506" s="2"/>
    </row>
    <row r="1507" spans="4:11">
      <c r="D1507" s="1"/>
      <c r="E1507" s="1"/>
      <c r="F1507" s="1"/>
      <c r="G1507" s="1"/>
      <c r="J1507" s="2"/>
      <c r="K1507" s="2"/>
    </row>
    <row r="1508" spans="4:11">
      <c r="D1508" s="1"/>
      <c r="E1508" s="1"/>
      <c r="F1508" s="1"/>
      <c r="G1508" s="1"/>
      <c r="J1508" s="2"/>
      <c r="K1508" s="2"/>
    </row>
    <row r="1509" spans="4:11">
      <c r="D1509" s="1"/>
      <c r="E1509" s="1"/>
      <c r="F1509" s="1"/>
      <c r="G1509" s="1"/>
      <c r="J1509" s="2"/>
      <c r="K1509" s="2"/>
    </row>
    <row r="1510" spans="4:11">
      <c r="D1510" s="1"/>
      <c r="E1510" s="1"/>
      <c r="F1510" s="1"/>
      <c r="G1510" s="1"/>
      <c r="J1510" s="2"/>
      <c r="K1510" s="2"/>
    </row>
    <row r="1511" spans="4:11">
      <c r="D1511" s="1"/>
      <c r="E1511" s="1"/>
      <c r="F1511" s="1"/>
      <c r="G1511" s="1"/>
      <c r="J1511" s="2"/>
      <c r="K1511" s="2"/>
    </row>
    <row r="1512" spans="4:11">
      <c r="D1512" s="1"/>
      <c r="E1512" s="1"/>
      <c r="F1512" s="1"/>
      <c r="G1512" s="1"/>
      <c r="J1512" s="2"/>
      <c r="K1512" s="2"/>
    </row>
    <row r="1513" spans="4:11">
      <c r="D1513" s="1"/>
      <c r="E1513" s="1"/>
      <c r="F1513" s="1"/>
      <c r="G1513" s="1"/>
      <c r="J1513" s="2"/>
      <c r="K1513" s="2"/>
    </row>
    <row r="1514" spans="4:11">
      <c r="D1514" s="1"/>
      <c r="E1514" s="1"/>
      <c r="F1514" s="1"/>
      <c r="G1514" s="1"/>
      <c r="J1514" s="2"/>
      <c r="K1514" s="2"/>
    </row>
    <row r="1515" spans="4:11">
      <c r="D1515" s="1"/>
      <c r="E1515" s="1"/>
      <c r="F1515" s="1"/>
      <c r="G1515" s="1"/>
      <c r="J1515" s="2"/>
      <c r="K1515" s="2"/>
    </row>
    <row r="1516" spans="4:11">
      <c r="D1516" s="1"/>
      <c r="E1516" s="1"/>
      <c r="F1516" s="1"/>
      <c r="G1516" s="1"/>
      <c r="J1516" s="2"/>
      <c r="K1516" s="2"/>
    </row>
    <row r="1517" spans="4:11">
      <c r="D1517" s="1"/>
      <c r="E1517" s="1"/>
      <c r="F1517" s="1"/>
      <c r="G1517" s="1"/>
      <c r="J1517" s="2"/>
      <c r="K1517" s="2"/>
    </row>
    <row r="1518" spans="4:11">
      <c r="D1518" s="1"/>
      <c r="E1518" s="1"/>
      <c r="F1518" s="1"/>
      <c r="G1518" s="1"/>
      <c r="J1518" s="2"/>
      <c r="K1518" s="2"/>
    </row>
    <row r="1519" spans="4:11">
      <c r="D1519" s="1"/>
      <c r="E1519" s="1"/>
      <c r="F1519" s="1"/>
      <c r="G1519" s="1"/>
      <c r="J1519" s="2"/>
      <c r="K1519" s="2"/>
    </row>
    <row r="1520" spans="4:11">
      <c r="D1520" s="1"/>
      <c r="E1520" s="1"/>
      <c r="F1520" s="1"/>
      <c r="G1520" s="1"/>
      <c r="J1520" s="2"/>
      <c r="K1520" s="2"/>
    </row>
    <row r="1521" spans="4:11">
      <c r="D1521" s="1"/>
      <c r="E1521" s="1"/>
      <c r="F1521" s="1"/>
      <c r="G1521" s="1"/>
      <c r="J1521" s="2"/>
      <c r="K1521" s="2"/>
    </row>
    <row r="1522" spans="4:11">
      <c r="D1522" s="1"/>
      <c r="E1522" s="1"/>
      <c r="F1522" s="1"/>
      <c r="G1522" s="1"/>
      <c r="J1522" s="2"/>
      <c r="K1522" s="2"/>
    </row>
    <row r="1523" spans="4:11">
      <c r="D1523" s="1"/>
      <c r="E1523" s="1"/>
      <c r="F1523" s="1"/>
      <c r="G1523" s="1"/>
      <c r="J1523" s="2"/>
      <c r="K1523" s="2"/>
    </row>
    <row r="1524" spans="4:11">
      <c r="D1524" s="1"/>
      <c r="E1524" s="1"/>
      <c r="F1524" s="1"/>
      <c r="G1524" s="1"/>
      <c r="J1524" s="2"/>
      <c r="K1524" s="2"/>
    </row>
    <row r="1525" spans="4:11">
      <c r="D1525" s="1"/>
      <c r="E1525" s="1"/>
      <c r="F1525" s="1"/>
      <c r="G1525" s="1"/>
      <c r="J1525" s="2"/>
      <c r="K1525" s="2"/>
    </row>
    <row r="1526" spans="4:11">
      <c r="D1526" s="1"/>
      <c r="E1526" s="1"/>
      <c r="F1526" s="1"/>
      <c r="G1526" s="1"/>
      <c r="J1526" s="2"/>
      <c r="K1526" s="2"/>
    </row>
    <row r="1527" spans="4:11">
      <c r="D1527" s="1"/>
      <c r="E1527" s="1"/>
      <c r="F1527" s="1"/>
      <c r="G1527" s="1"/>
      <c r="J1527" s="2"/>
      <c r="K1527" s="2"/>
    </row>
    <row r="1528" spans="4:11">
      <c r="D1528" s="1"/>
      <c r="E1528" s="1"/>
      <c r="F1528" s="1"/>
      <c r="G1528" s="1"/>
      <c r="J1528" s="2"/>
      <c r="K1528" s="2"/>
    </row>
    <row r="1529" spans="4:11">
      <c r="D1529" s="1"/>
      <c r="E1529" s="1"/>
      <c r="F1529" s="1"/>
      <c r="G1529" s="1"/>
      <c r="J1529" s="2"/>
      <c r="K1529" s="2"/>
    </row>
    <row r="1530" spans="4:11">
      <c r="D1530" s="1"/>
      <c r="E1530" s="1"/>
      <c r="F1530" s="1"/>
      <c r="G1530" s="1"/>
      <c r="J1530" s="2"/>
      <c r="K1530" s="2"/>
    </row>
    <row r="1531" spans="4:11">
      <c r="D1531" s="1"/>
      <c r="E1531" s="1"/>
      <c r="F1531" s="1"/>
      <c r="G1531" s="1"/>
      <c r="J1531" s="2"/>
      <c r="K1531" s="2"/>
    </row>
    <row r="1532" spans="4:11">
      <c r="D1532" s="1"/>
      <c r="E1532" s="1"/>
      <c r="F1532" s="1"/>
      <c r="G1532" s="1"/>
      <c r="J1532" s="2"/>
      <c r="K1532" s="2"/>
    </row>
    <row r="1533" spans="4:11">
      <c r="D1533" s="1"/>
      <c r="E1533" s="1"/>
      <c r="F1533" s="1"/>
      <c r="G1533" s="1"/>
      <c r="J1533" s="2"/>
      <c r="K1533" s="2"/>
    </row>
    <row r="1534" spans="4:11">
      <c r="D1534" s="1"/>
      <c r="E1534" s="1"/>
      <c r="F1534" s="1"/>
      <c r="G1534" s="1"/>
      <c r="J1534" s="2"/>
      <c r="K1534" s="2"/>
    </row>
    <row r="1535" spans="4:11">
      <c r="D1535" s="1"/>
      <c r="E1535" s="1"/>
      <c r="F1535" s="1"/>
      <c r="G1535" s="1"/>
      <c r="J1535" s="2"/>
      <c r="K1535" s="2"/>
    </row>
    <row r="1536" spans="4:11">
      <c r="D1536" s="1"/>
      <c r="E1536" s="1"/>
      <c r="F1536" s="1"/>
      <c r="G1536" s="1"/>
      <c r="J1536" s="2"/>
      <c r="K1536" s="2"/>
    </row>
    <row r="1537" spans="4:11">
      <c r="D1537" s="1"/>
      <c r="E1537" s="1"/>
      <c r="F1537" s="1"/>
      <c r="G1537" s="1"/>
      <c r="J1537" s="2"/>
      <c r="K1537" s="2"/>
    </row>
    <row r="1538" spans="4:11">
      <c r="D1538" s="1"/>
      <c r="E1538" s="1"/>
      <c r="F1538" s="1"/>
      <c r="G1538" s="1"/>
      <c r="J1538" s="2"/>
      <c r="K1538" s="2"/>
    </row>
    <row r="1539" spans="4:11">
      <c r="D1539" s="1"/>
      <c r="E1539" s="1"/>
      <c r="F1539" s="1"/>
      <c r="G1539" s="1"/>
      <c r="J1539" s="2"/>
      <c r="K1539" s="2"/>
    </row>
    <row r="1540" spans="4:11">
      <c r="D1540" s="1"/>
      <c r="E1540" s="1"/>
      <c r="F1540" s="1"/>
      <c r="G1540" s="1"/>
      <c r="J1540" s="2"/>
      <c r="K1540" s="2"/>
    </row>
    <row r="1541" spans="4:11">
      <c r="D1541" s="1"/>
      <c r="E1541" s="1"/>
      <c r="F1541" s="1"/>
      <c r="G1541" s="1"/>
      <c r="J1541" s="2"/>
      <c r="K1541" s="2"/>
    </row>
    <row r="1542" spans="4:11">
      <c r="D1542" s="1"/>
      <c r="E1542" s="1"/>
      <c r="F1542" s="1"/>
      <c r="G1542" s="1"/>
      <c r="J1542" s="2"/>
      <c r="K1542" s="2"/>
    </row>
    <row r="1543" spans="4:11">
      <c r="D1543" s="1"/>
      <c r="E1543" s="1"/>
      <c r="F1543" s="1"/>
      <c r="G1543" s="1"/>
      <c r="J1543" s="2"/>
      <c r="K1543" s="2"/>
    </row>
    <row r="1544" spans="4:11">
      <c r="D1544" s="1"/>
      <c r="E1544" s="1"/>
      <c r="F1544" s="1"/>
      <c r="G1544" s="1"/>
      <c r="J1544" s="2"/>
      <c r="K1544" s="2"/>
    </row>
    <row r="1545" spans="4:11">
      <c r="D1545" s="1"/>
      <c r="E1545" s="1"/>
      <c r="F1545" s="1"/>
      <c r="G1545" s="1"/>
      <c r="J1545" s="2"/>
      <c r="K1545" s="2"/>
    </row>
    <row r="1546" spans="4:11">
      <c r="D1546" s="1"/>
      <c r="E1546" s="1"/>
      <c r="F1546" s="1"/>
      <c r="G1546" s="1"/>
      <c r="J1546" s="2"/>
      <c r="K1546" s="2"/>
    </row>
    <row r="1547" spans="4:11">
      <c r="D1547" s="1"/>
      <c r="E1547" s="1"/>
      <c r="F1547" s="1"/>
      <c r="G1547" s="1"/>
      <c r="J1547" s="2"/>
      <c r="K1547" s="2"/>
    </row>
    <row r="1548" spans="4:11">
      <c r="D1548" s="1"/>
      <c r="E1548" s="1"/>
      <c r="F1548" s="1"/>
      <c r="G1548" s="1"/>
      <c r="J1548" s="2"/>
      <c r="K1548" s="2"/>
    </row>
    <row r="1549" spans="4:11">
      <c r="D1549" s="1"/>
      <c r="E1549" s="1"/>
      <c r="F1549" s="1"/>
      <c r="G1549" s="1"/>
      <c r="J1549" s="2"/>
      <c r="K1549" s="2"/>
    </row>
    <row r="1550" spans="4:11">
      <c r="D1550" s="1"/>
      <c r="E1550" s="1"/>
      <c r="F1550" s="1"/>
      <c r="G1550" s="1"/>
      <c r="J1550" s="2"/>
      <c r="K1550" s="2"/>
    </row>
    <row r="1551" spans="4:11">
      <c r="D1551" s="1"/>
      <c r="E1551" s="1"/>
      <c r="F1551" s="1"/>
      <c r="G1551" s="1"/>
      <c r="J1551" s="2"/>
      <c r="K1551" s="2"/>
    </row>
    <row r="1552" spans="4:11">
      <c r="D1552" s="1"/>
      <c r="E1552" s="1"/>
      <c r="F1552" s="1"/>
      <c r="G1552" s="1"/>
      <c r="J1552" s="2"/>
      <c r="K1552" s="2"/>
    </row>
    <row r="1553" spans="4:11">
      <c r="D1553" s="1"/>
      <c r="E1553" s="1"/>
      <c r="F1553" s="1"/>
      <c r="G1553" s="1"/>
      <c r="J1553" s="2"/>
      <c r="K1553" s="2"/>
    </row>
    <row r="1554" spans="4:11">
      <c r="D1554" s="1"/>
      <c r="E1554" s="1"/>
      <c r="F1554" s="1"/>
      <c r="G1554" s="1"/>
      <c r="J1554" s="2"/>
      <c r="K1554" s="2"/>
    </row>
    <row r="1555" spans="4:11">
      <c r="D1555" s="1"/>
      <c r="E1555" s="1"/>
      <c r="F1555" s="1"/>
      <c r="G1555" s="1"/>
      <c r="J1555" s="2"/>
      <c r="K1555" s="2"/>
    </row>
    <row r="1556" spans="4:11">
      <c r="D1556" s="1"/>
      <c r="E1556" s="1"/>
      <c r="F1556" s="1"/>
      <c r="G1556" s="1"/>
      <c r="J1556" s="2"/>
      <c r="K1556" s="2"/>
    </row>
    <row r="1557" spans="4:11">
      <c r="D1557" s="1"/>
      <c r="E1557" s="1"/>
      <c r="F1557" s="1"/>
      <c r="G1557" s="1"/>
      <c r="J1557" s="2"/>
      <c r="K1557" s="2"/>
    </row>
    <row r="1558" spans="4:11">
      <c r="D1558" s="1"/>
      <c r="E1558" s="1"/>
      <c r="F1558" s="1"/>
      <c r="G1558" s="1"/>
      <c r="J1558" s="2"/>
      <c r="K1558" s="2"/>
    </row>
    <row r="1559" spans="4:11">
      <c r="D1559" s="1"/>
      <c r="E1559" s="1"/>
      <c r="F1559" s="1"/>
      <c r="G1559" s="1"/>
      <c r="J1559" s="2"/>
      <c r="K1559" s="2"/>
    </row>
    <row r="1560" spans="4:11">
      <c r="D1560" s="1"/>
      <c r="E1560" s="1"/>
      <c r="F1560" s="1"/>
      <c r="G1560" s="1"/>
      <c r="J1560" s="2"/>
      <c r="K1560" s="2"/>
    </row>
    <row r="1561" spans="4:11">
      <c r="D1561" s="1"/>
      <c r="E1561" s="1"/>
      <c r="F1561" s="1"/>
      <c r="G1561" s="1"/>
      <c r="J1561" s="2"/>
      <c r="K1561" s="2"/>
    </row>
    <row r="1562" spans="4:11">
      <c r="D1562" s="1"/>
      <c r="E1562" s="1"/>
      <c r="F1562" s="1"/>
      <c r="G1562" s="1"/>
      <c r="J1562" s="2"/>
      <c r="K1562" s="2"/>
    </row>
    <row r="1563" spans="4:11">
      <c r="D1563" s="1"/>
      <c r="E1563" s="1"/>
      <c r="F1563" s="1"/>
      <c r="G1563" s="1"/>
      <c r="J1563" s="2"/>
      <c r="K1563" s="2"/>
    </row>
    <row r="1564" spans="4:11">
      <c r="D1564" s="1"/>
      <c r="E1564" s="1"/>
      <c r="F1564" s="1"/>
      <c r="G1564" s="1"/>
      <c r="J1564" s="2"/>
      <c r="K1564" s="2"/>
    </row>
    <row r="1565" spans="4:11">
      <c r="D1565" s="1"/>
      <c r="E1565" s="1"/>
      <c r="F1565" s="1"/>
      <c r="G1565" s="1"/>
      <c r="J1565" s="2"/>
      <c r="K1565" s="2"/>
    </row>
    <row r="1566" spans="4:11">
      <c r="D1566" s="1"/>
      <c r="E1566" s="1"/>
      <c r="F1566" s="1"/>
      <c r="G1566" s="1"/>
      <c r="J1566" s="2"/>
      <c r="K1566" s="2"/>
    </row>
    <row r="1567" spans="4:11">
      <c r="D1567" s="1"/>
      <c r="E1567" s="1"/>
      <c r="F1567" s="1"/>
      <c r="G1567" s="1"/>
      <c r="J1567" s="2"/>
      <c r="K1567" s="2"/>
    </row>
    <row r="1568" spans="4:11">
      <c r="D1568" s="1"/>
      <c r="E1568" s="1"/>
      <c r="F1568" s="1"/>
      <c r="G1568" s="1"/>
      <c r="J1568" s="2"/>
      <c r="K1568" s="2"/>
    </row>
    <row r="1569" spans="4:11">
      <c r="D1569" s="1"/>
      <c r="E1569" s="1"/>
      <c r="F1569" s="1"/>
      <c r="G1569" s="1"/>
      <c r="J1569" s="2"/>
      <c r="K1569" s="2"/>
    </row>
    <row r="1570" spans="4:11">
      <c r="D1570" s="1"/>
      <c r="E1570" s="1"/>
      <c r="F1570" s="1"/>
      <c r="G1570" s="1"/>
      <c r="J1570" s="2"/>
      <c r="K1570" s="2"/>
    </row>
    <row r="1571" spans="4:11">
      <c r="D1571" s="1"/>
      <c r="E1571" s="1"/>
      <c r="F1571" s="1"/>
      <c r="G1571" s="1"/>
      <c r="J1571" s="2"/>
      <c r="K1571" s="2"/>
    </row>
    <row r="1572" spans="4:11">
      <c r="D1572" s="1"/>
      <c r="E1572" s="1"/>
      <c r="F1572" s="1"/>
      <c r="G1572" s="1"/>
      <c r="J1572" s="2"/>
      <c r="K1572" s="2"/>
    </row>
    <row r="1573" spans="4:11">
      <c r="D1573" s="1"/>
      <c r="E1573" s="1"/>
      <c r="F1573" s="1"/>
      <c r="G1573" s="1"/>
      <c r="J1573" s="2"/>
      <c r="K1573" s="2"/>
    </row>
    <row r="1574" spans="4:11">
      <c r="D1574" s="1"/>
      <c r="E1574" s="1"/>
      <c r="F1574" s="1"/>
      <c r="G1574" s="1"/>
      <c r="J1574" s="2"/>
      <c r="K1574" s="2"/>
    </row>
    <row r="1575" spans="4:11">
      <c r="D1575" s="1"/>
      <c r="E1575" s="1"/>
      <c r="F1575" s="1"/>
      <c r="G1575" s="1"/>
      <c r="J1575" s="2"/>
      <c r="K1575" s="2"/>
    </row>
    <row r="1576" spans="4:11">
      <c r="D1576" s="1"/>
      <c r="E1576" s="1"/>
      <c r="F1576" s="1"/>
      <c r="G1576" s="1"/>
      <c r="J1576" s="2"/>
      <c r="K1576" s="2"/>
    </row>
    <row r="1577" spans="4:11">
      <c r="D1577" s="1"/>
      <c r="E1577" s="1"/>
      <c r="F1577" s="1"/>
      <c r="G1577" s="1"/>
      <c r="J1577" s="2"/>
      <c r="K1577" s="2"/>
    </row>
    <row r="1578" spans="4:11">
      <c r="D1578" s="1"/>
      <c r="E1578" s="1"/>
      <c r="F1578" s="1"/>
      <c r="G1578" s="1"/>
      <c r="J1578" s="2"/>
      <c r="K1578" s="2"/>
    </row>
    <row r="1579" spans="4:11">
      <c r="D1579" s="1"/>
      <c r="E1579" s="1"/>
      <c r="F1579" s="1"/>
      <c r="G1579" s="1"/>
      <c r="J1579" s="2"/>
      <c r="K1579" s="2"/>
    </row>
    <row r="1580" spans="4:11">
      <c r="D1580" s="1"/>
      <c r="E1580" s="1"/>
      <c r="F1580" s="1"/>
      <c r="G1580" s="1"/>
      <c r="J1580" s="2"/>
      <c r="K1580" s="2"/>
    </row>
    <row r="1581" spans="4:11">
      <c r="D1581" s="1"/>
      <c r="E1581" s="1"/>
      <c r="F1581" s="1"/>
      <c r="G1581" s="1"/>
      <c r="J1581" s="2"/>
      <c r="K1581" s="2"/>
    </row>
    <row r="1582" spans="4:11">
      <c r="D1582" s="1"/>
      <c r="E1582" s="1"/>
      <c r="F1582" s="1"/>
      <c r="G1582" s="1"/>
      <c r="J1582" s="2"/>
      <c r="K1582" s="2"/>
    </row>
    <row r="1583" spans="4:11">
      <c r="D1583" s="1"/>
      <c r="E1583" s="1"/>
      <c r="F1583" s="1"/>
      <c r="G1583" s="1"/>
      <c r="J1583" s="2"/>
      <c r="K1583" s="2"/>
    </row>
    <row r="1584" spans="4:11">
      <c r="D1584" s="1"/>
      <c r="E1584" s="1"/>
      <c r="F1584" s="1"/>
      <c r="G1584" s="1"/>
      <c r="J1584" s="2"/>
      <c r="K1584" s="2"/>
    </row>
    <row r="1585" spans="4:11">
      <c r="D1585" s="1"/>
      <c r="E1585" s="1"/>
      <c r="F1585" s="1"/>
      <c r="G1585" s="1"/>
      <c r="J1585" s="2"/>
      <c r="K1585" s="2"/>
    </row>
    <row r="1586" spans="4:11">
      <c r="D1586" s="1"/>
      <c r="E1586" s="1"/>
      <c r="F1586" s="1"/>
      <c r="G1586" s="1"/>
      <c r="J1586" s="2"/>
      <c r="K1586" s="2"/>
    </row>
    <row r="1587" spans="4:11">
      <c r="D1587" s="1"/>
      <c r="E1587" s="1"/>
      <c r="F1587" s="1"/>
      <c r="G1587" s="1"/>
      <c r="J1587" s="2"/>
      <c r="K1587" s="2"/>
    </row>
    <row r="1588" spans="4:11">
      <c r="D1588" s="1"/>
      <c r="E1588" s="1"/>
      <c r="F1588" s="1"/>
      <c r="G1588" s="1"/>
      <c r="J1588" s="2"/>
      <c r="K1588" s="2"/>
    </row>
    <row r="1589" spans="4:11">
      <c r="D1589" s="1"/>
      <c r="E1589" s="1"/>
      <c r="F1589" s="1"/>
      <c r="G1589" s="1"/>
      <c r="J1589" s="2"/>
      <c r="K1589" s="2"/>
    </row>
    <row r="1590" spans="4:11">
      <c r="D1590" s="1"/>
      <c r="E1590" s="1"/>
      <c r="F1590" s="1"/>
      <c r="G1590" s="1"/>
      <c r="J1590" s="2"/>
      <c r="K1590" s="2"/>
    </row>
    <row r="1591" spans="4:11">
      <c r="D1591" s="1"/>
      <c r="E1591" s="1"/>
      <c r="F1591" s="1"/>
      <c r="G1591" s="1"/>
      <c r="J1591" s="2"/>
      <c r="K1591" s="2"/>
    </row>
    <row r="1592" spans="4:11">
      <c r="D1592" s="1"/>
      <c r="E1592" s="1"/>
      <c r="F1592" s="1"/>
      <c r="G1592" s="1"/>
      <c r="J1592" s="2"/>
      <c r="K1592" s="2"/>
    </row>
    <row r="1593" spans="4:11">
      <c r="D1593" s="1"/>
      <c r="E1593" s="1"/>
      <c r="F1593" s="1"/>
      <c r="G1593" s="1"/>
      <c r="J1593" s="2"/>
      <c r="K1593" s="2"/>
    </row>
    <row r="1594" spans="4:11">
      <c r="D1594" s="1"/>
      <c r="E1594" s="1"/>
      <c r="F1594" s="1"/>
      <c r="G1594" s="1"/>
      <c r="J1594" s="2"/>
      <c r="K1594" s="2"/>
    </row>
    <row r="1595" spans="4:11">
      <c r="D1595" s="1"/>
      <c r="E1595" s="1"/>
      <c r="F1595" s="1"/>
      <c r="G1595" s="1"/>
      <c r="J1595" s="2"/>
      <c r="K1595" s="2"/>
    </row>
    <row r="1596" spans="4:11">
      <c r="D1596" s="1"/>
      <c r="E1596" s="1"/>
      <c r="F1596" s="1"/>
      <c r="G1596" s="1"/>
      <c r="J1596" s="2"/>
      <c r="K1596" s="2"/>
    </row>
    <row r="1597" spans="4:11">
      <c r="D1597" s="1"/>
      <c r="E1597" s="1"/>
      <c r="F1597" s="1"/>
      <c r="G1597" s="1"/>
      <c r="J1597" s="2"/>
      <c r="K1597" s="2"/>
    </row>
    <row r="1598" spans="4:11">
      <c r="D1598" s="1"/>
      <c r="E1598" s="1"/>
      <c r="F1598" s="1"/>
      <c r="G1598" s="1"/>
      <c r="J1598" s="2"/>
      <c r="K1598" s="2"/>
    </row>
    <row r="1599" spans="4:11">
      <c r="D1599" s="1"/>
      <c r="E1599" s="1"/>
      <c r="F1599" s="1"/>
      <c r="G1599" s="1"/>
      <c r="J1599" s="2"/>
      <c r="K1599" s="2"/>
    </row>
    <row r="1600" spans="4:11">
      <c r="D1600" s="1"/>
      <c r="E1600" s="1"/>
      <c r="F1600" s="1"/>
      <c r="G1600" s="1"/>
      <c r="J1600" s="2"/>
      <c r="K1600" s="2"/>
    </row>
    <row r="1601" spans="4:11">
      <c r="D1601" s="1"/>
      <c r="E1601" s="1"/>
      <c r="F1601" s="1"/>
      <c r="G1601" s="1"/>
      <c r="J1601" s="2"/>
      <c r="K1601" s="2"/>
    </row>
    <row r="1602" spans="4:11">
      <c r="D1602" s="1"/>
      <c r="E1602" s="1"/>
      <c r="F1602" s="1"/>
      <c r="G1602" s="1"/>
      <c r="J1602" s="2"/>
      <c r="K1602" s="2"/>
    </row>
    <row r="1603" spans="4:11">
      <c r="D1603" s="1"/>
      <c r="E1603" s="1"/>
      <c r="F1603" s="1"/>
      <c r="G1603" s="1"/>
      <c r="J1603" s="2"/>
      <c r="K1603" s="2"/>
    </row>
    <row r="1604" spans="4:11">
      <c r="D1604" s="1"/>
      <c r="E1604" s="1"/>
      <c r="F1604" s="1"/>
      <c r="G1604" s="1"/>
      <c r="J1604" s="2"/>
      <c r="K1604" s="2"/>
    </row>
    <row r="1605" spans="4:11">
      <c r="D1605" s="1"/>
      <c r="E1605" s="1"/>
      <c r="F1605" s="1"/>
      <c r="G1605" s="1"/>
      <c r="J1605" s="2"/>
      <c r="K1605" s="2"/>
    </row>
    <row r="1606" spans="4:11">
      <c r="D1606" s="1"/>
      <c r="E1606" s="1"/>
      <c r="F1606" s="1"/>
      <c r="G1606" s="1"/>
      <c r="J1606" s="2"/>
      <c r="K1606" s="2"/>
    </row>
    <row r="1607" spans="4:11">
      <c r="D1607" s="1"/>
      <c r="E1607" s="1"/>
      <c r="F1607" s="1"/>
      <c r="G1607" s="1"/>
      <c r="J1607" s="2"/>
      <c r="K1607" s="2"/>
    </row>
    <row r="1608" spans="4:11">
      <c r="D1608" s="1"/>
      <c r="E1608" s="1"/>
      <c r="F1608" s="1"/>
      <c r="G1608" s="1"/>
      <c r="J1608" s="2"/>
      <c r="K1608" s="2"/>
    </row>
    <row r="1609" spans="4:11">
      <c r="D1609" s="1"/>
      <c r="E1609" s="1"/>
      <c r="F1609" s="1"/>
      <c r="G1609" s="1"/>
      <c r="J1609" s="2"/>
      <c r="K1609" s="2"/>
    </row>
    <row r="1610" spans="4:11">
      <c r="D1610" s="1"/>
      <c r="E1610" s="1"/>
      <c r="F1610" s="1"/>
      <c r="G1610" s="1"/>
      <c r="J1610" s="2"/>
      <c r="K1610" s="2"/>
    </row>
    <row r="1611" spans="4:11">
      <c r="D1611" s="1"/>
      <c r="E1611" s="1"/>
      <c r="F1611" s="1"/>
      <c r="G1611" s="1"/>
      <c r="J1611" s="2"/>
      <c r="K1611" s="2"/>
    </row>
    <row r="1612" spans="4:11">
      <c r="D1612" s="1"/>
      <c r="E1612" s="1"/>
      <c r="F1612" s="1"/>
      <c r="G1612" s="1"/>
      <c r="J1612" s="2"/>
      <c r="K1612" s="2"/>
    </row>
    <row r="1613" spans="4:11">
      <c r="D1613" s="1"/>
      <c r="E1613" s="1"/>
      <c r="F1613" s="1"/>
      <c r="G1613" s="1"/>
      <c r="J1613" s="2"/>
      <c r="K1613" s="2"/>
    </row>
    <row r="1614" spans="4:11">
      <c r="D1614" s="1"/>
      <c r="E1614" s="1"/>
      <c r="F1614" s="1"/>
      <c r="G1614" s="1"/>
      <c r="J1614" s="2"/>
      <c r="K1614" s="2"/>
    </row>
    <row r="1615" spans="4:11">
      <c r="D1615" s="1"/>
      <c r="E1615" s="1"/>
      <c r="F1615" s="1"/>
      <c r="G1615" s="1"/>
      <c r="J1615" s="2"/>
      <c r="K1615" s="2"/>
    </row>
    <row r="1616" spans="4:11">
      <c r="D1616" s="1"/>
      <c r="E1616" s="1"/>
      <c r="F1616" s="1"/>
      <c r="G1616" s="1"/>
      <c r="J1616" s="2"/>
      <c r="K1616" s="2"/>
    </row>
    <row r="1617" spans="4:11">
      <c r="D1617" s="1"/>
      <c r="E1617" s="1"/>
      <c r="F1617" s="1"/>
      <c r="G1617" s="1"/>
      <c r="J1617" s="2"/>
      <c r="K1617" s="2"/>
    </row>
    <row r="1618" spans="4:11">
      <c r="D1618" s="1"/>
      <c r="E1618" s="1"/>
      <c r="F1618" s="1"/>
      <c r="G1618" s="1"/>
      <c r="J1618" s="2"/>
      <c r="K1618" s="2"/>
    </row>
    <row r="1619" spans="4:11">
      <c r="D1619" s="1"/>
      <c r="E1619" s="1"/>
      <c r="F1619" s="1"/>
      <c r="G1619" s="1"/>
      <c r="J1619" s="2"/>
      <c r="K1619" s="2"/>
    </row>
    <row r="1620" spans="4:11">
      <c r="D1620" s="1"/>
      <c r="E1620" s="1"/>
      <c r="F1620" s="1"/>
      <c r="G1620" s="1"/>
      <c r="J1620" s="2"/>
      <c r="K1620" s="2"/>
    </row>
    <row r="1621" spans="4:11">
      <c r="D1621" s="1"/>
      <c r="E1621" s="1"/>
      <c r="F1621" s="1"/>
      <c r="G1621" s="1"/>
      <c r="J1621" s="2"/>
      <c r="K1621" s="2"/>
    </row>
    <row r="1622" spans="4:11">
      <c r="D1622" s="1"/>
      <c r="E1622" s="1"/>
      <c r="F1622" s="1"/>
      <c r="G1622" s="1"/>
      <c r="J1622" s="2"/>
      <c r="K1622" s="2"/>
    </row>
    <row r="1623" spans="4:11">
      <c r="D1623" s="1"/>
      <c r="E1623" s="1"/>
      <c r="F1623" s="1"/>
      <c r="G1623" s="1"/>
      <c r="J1623" s="2"/>
      <c r="K1623" s="2"/>
    </row>
    <row r="1624" spans="4:11">
      <c r="D1624" s="1"/>
      <c r="E1624" s="1"/>
      <c r="F1624" s="1"/>
      <c r="G1624" s="1"/>
      <c r="J1624" s="2"/>
      <c r="K1624" s="2"/>
    </row>
    <row r="1625" spans="4:11">
      <c r="D1625" s="1"/>
      <c r="E1625" s="1"/>
      <c r="F1625" s="1"/>
      <c r="G1625" s="1"/>
      <c r="J1625" s="2"/>
      <c r="K1625" s="2"/>
    </row>
    <row r="1626" spans="4:11">
      <c r="D1626" s="1"/>
      <c r="E1626" s="1"/>
      <c r="F1626" s="1"/>
      <c r="G1626" s="1"/>
      <c r="J1626" s="2"/>
      <c r="K1626" s="2"/>
    </row>
    <row r="1627" spans="4:11">
      <c r="D1627" s="1"/>
      <c r="E1627" s="1"/>
      <c r="F1627" s="1"/>
      <c r="G1627" s="1"/>
      <c r="J1627" s="2"/>
      <c r="K1627" s="2"/>
    </row>
    <row r="1628" spans="4:11">
      <c r="D1628" s="1"/>
      <c r="E1628" s="1"/>
      <c r="F1628" s="1"/>
      <c r="G1628" s="1"/>
      <c r="J1628" s="2"/>
      <c r="K1628" s="2"/>
    </row>
    <row r="1629" spans="4:11">
      <c r="D1629" s="1"/>
      <c r="E1629" s="1"/>
      <c r="F1629" s="1"/>
      <c r="G1629" s="1"/>
      <c r="J1629" s="2"/>
      <c r="K1629" s="2"/>
    </row>
    <row r="1630" spans="4:11">
      <c r="D1630" s="1"/>
      <c r="E1630" s="1"/>
      <c r="F1630" s="1"/>
      <c r="G1630" s="1"/>
      <c r="J1630" s="2"/>
      <c r="K1630" s="2"/>
    </row>
    <row r="1631" spans="4:11">
      <c r="D1631" s="1"/>
      <c r="E1631" s="1"/>
      <c r="F1631" s="1"/>
      <c r="G1631" s="1"/>
      <c r="J1631" s="2"/>
      <c r="K1631" s="2"/>
    </row>
    <row r="1632" spans="4:11">
      <c r="D1632" s="1"/>
      <c r="E1632" s="1"/>
      <c r="F1632" s="1"/>
      <c r="G1632" s="1"/>
      <c r="J1632" s="2"/>
      <c r="K1632" s="2"/>
    </row>
    <row r="1633" spans="4:11">
      <c r="D1633" s="1"/>
      <c r="E1633" s="1"/>
      <c r="F1633" s="1"/>
      <c r="G1633" s="1"/>
      <c r="J1633" s="2"/>
      <c r="K1633" s="2"/>
    </row>
    <row r="1634" spans="4:11">
      <c r="D1634" s="1"/>
      <c r="E1634" s="1"/>
      <c r="F1634" s="1"/>
      <c r="G1634" s="1"/>
      <c r="J1634" s="2"/>
      <c r="K1634" s="2"/>
    </row>
    <row r="1635" spans="4:11">
      <c r="D1635" s="1"/>
      <c r="E1635" s="1"/>
      <c r="F1635" s="1"/>
      <c r="G1635" s="1"/>
      <c r="J1635" s="2"/>
      <c r="K1635" s="2"/>
    </row>
    <row r="1636" spans="4:11">
      <c r="D1636" s="1"/>
      <c r="E1636" s="1"/>
      <c r="F1636" s="1"/>
      <c r="G1636" s="1"/>
      <c r="J1636" s="2"/>
      <c r="K1636" s="2"/>
    </row>
    <row r="1637" spans="4:11">
      <c r="D1637" s="1"/>
      <c r="E1637" s="1"/>
      <c r="F1637" s="1"/>
      <c r="G1637" s="1"/>
      <c r="J1637" s="2"/>
      <c r="K1637" s="2"/>
    </row>
    <row r="1638" spans="4:11">
      <c r="D1638" s="1"/>
      <c r="E1638" s="1"/>
      <c r="F1638" s="1"/>
      <c r="G1638" s="1"/>
      <c r="J1638" s="2"/>
      <c r="K1638" s="2"/>
    </row>
    <row r="1639" spans="4:11">
      <c r="D1639" s="1"/>
      <c r="E1639" s="1"/>
      <c r="F1639" s="1"/>
      <c r="G1639" s="1"/>
      <c r="J1639" s="2"/>
      <c r="K1639" s="2"/>
    </row>
    <row r="1640" spans="4:11">
      <c r="D1640" s="1"/>
      <c r="E1640" s="1"/>
      <c r="F1640" s="1"/>
      <c r="G1640" s="1"/>
      <c r="J1640" s="2"/>
      <c r="K1640" s="2"/>
    </row>
    <row r="1641" spans="4:11">
      <c r="D1641" s="1"/>
      <c r="E1641" s="1"/>
      <c r="F1641" s="1"/>
      <c r="G1641" s="1"/>
      <c r="J1641" s="2"/>
      <c r="K1641" s="2"/>
    </row>
    <row r="1642" spans="4:11">
      <c r="D1642" s="1"/>
      <c r="E1642" s="1"/>
      <c r="F1642" s="1"/>
      <c r="G1642" s="1"/>
      <c r="J1642" s="2"/>
      <c r="K1642" s="2"/>
    </row>
    <row r="1643" spans="4:11">
      <c r="D1643" s="1"/>
      <c r="E1643" s="1"/>
      <c r="F1643" s="1"/>
      <c r="G1643" s="1"/>
      <c r="J1643" s="2"/>
      <c r="K1643" s="2"/>
    </row>
    <row r="1644" spans="4:11">
      <c r="D1644" s="1"/>
      <c r="E1644" s="1"/>
      <c r="F1644" s="1"/>
      <c r="G1644" s="1"/>
      <c r="J1644" s="2"/>
      <c r="K1644" s="2"/>
    </row>
    <row r="1645" spans="4:11">
      <c r="D1645" s="1"/>
      <c r="E1645" s="1"/>
      <c r="F1645" s="1"/>
      <c r="G1645" s="1"/>
      <c r="J1645" s="2"/>
      <c r="K1645" s="2"/>
    </row>
    <row r="1646" spans="4:11">
      <c r="D1646" s="1"/>
      <c r="E1646" s="1"/>
      <c r="F1646" s="1"/>
      <c r="G1646" s="1"/>
      <c r="J1646" s="2"/>
      <c r="K1646" s="2"/>
    </row>
    <row r="1647" spans="4:11">
      <c r="D1647" s="1"/>
      <c r="E1647" s="1"/>
      <c r="F1647" s="1"/>
      <c r="G1647" s="1"/>
      <c r="J1647" s="2"/>
      <c r="K1647" s="2"/>
    </row>
    <row r="1648" spans="4:11">
      <c r="D1648" s="1"/>
      <c r="E1648" s="1"/>
      <c r="F1648" s="1"/>
      <c r="G1648" s="1"/>
      <c r="J1648" s="2"/>
      <c r="K1648" s="2"/>
    </row>
    <row r="1649" spans="4:11">
      <c r="D1649" s="1"/>
      <c r="E1649" s="1"/>
      <c r="F1649" s="1"/>
      <c r="G1649" s="1"/>
      <c r="J1649" s="2"/>
      <c r="K1649" s="2"/>
    </row>
    <row r="1650" spans="4:11">
      <c r="D1650" s="1"/>
      <c r="E1650" s="1"/>
      <c r="F1650" s="1"/>
      <c r="G1650" s="1"/>
      <c r="J1650" s="2"/>
      <c r="K1650" s="2"/>
    </row>
    <row r="1651" spans="4:11">
      <c r="D1651" s="1"/>
      <c r="E1651" s="1"/>
      <c r="F1651" s="1"/>
      <c r="G1651" s="1"/>
      <c r="J1651" s="2"/>
      <c r="K1651" s="2"/>
    </row>
    <row r="1652" spans="4:11">
      <c r="D1652" s="1"/>
      <c r="E1652" s="1"/>
      <c r="F1652" s="1"/>
      <c r="G1652" s="1"/>
      <c r="J1652" s="2"/>
      <c r="K1652" s="2"/>
    </row>
    <row r="1653" spans="4:11">
      <c r="D1653" s="1"/>
      <c r="E1653" s="1"/>
      <c r="F1653" s="1"/>
      <c r="G1653" s="1"/>
      <c r="J1653" s="2"/>
      <c r="K1653" s="2"/>
    </row>
    <row r="1654" spans="4:11">
      <c r="D1654" s="1"/>
      <c r="E1654" s="1"/>
      <c r="F1654" s="1"/>
      <c r="G1654" s="1"/>
      <c r="J1654" s="2"/>
      <c r="K1654" s="2"/>
    </row>
    <row r="1655" spans="4:11">
      <c r="D1655" s="1"/>
      <c r="E1655" s="1"/>
      <c r="F1655" s="1"/>
      <c r="G1655" s="1"/>
      <c r="J1655" s="2"/>
      <c r="K1655" s="2"/>
    </row>
    <row r="1656" spans="4:11">
      <c r="D1656" s="1"/>
      <c r="E1656" s="1"/>
      <c r="F1656" s="1"/>
      <c r="G1656" s="1"/>
      <c r="J1656" s="2"/>
      <c r="K1656" s="2"/>
    </row>
    <row r="1657" spans="4:11">
      <c r="D1657" s="1"/>
      <c r="E1657" s="1"/>
      <c r="F1657" s="1"/>
      <c r="G1657" s="1"/>
      <c r="J1657" s="2"/>
      <c r="K1657" s="2"/>
    </row>
    <row r="1658" spans="4:11">
      <c r="D1658" s="1"/>
      <c r="E1658" s="1"/>
      <c r="F1658" s="1"/>
      <c r="G1658" s="1"/>
      <c r="J1658" s="2"/>
      <c r="K1658" s="2"/>
    </row>
    <row r="1659" spans="4:11">
      <c r="D1659" s="1"/>
      <c r="E1659" s="1"/>
      <c r="F1659" s="1"/>
      <c r="G1659" s="1"/>
      <c r="J1659" s="2"/>
      <c r="K1659" s="2"/>
    </row>
    <row r="1660" spans="4:11">
      <c r="D1660" s="1"/>
      <c r="E1660" s="1"/>
      <c r="F1660" s="1"/>
      <c r="G1660" s="1"/>
      <c r="J1660" s="2"/>
      <c r="K1660" s="2"/>
    </row>
    <row r="1661" spans="4:11">
      <c r="D1661" s="1"/>
      <c r="E1661" s="1"/>
      <c r="F1661" s="1"/>
      <c r="G1661" s="1"/>
      <c r="J1661" s="2"/>
      <c r="K1661" s="2"/>
    </row>
    <row r="1662" spans="4:11">
      <c r="D1662" s="1"/>
      <c r="E1662" s="1"/>
      <c r="F1662" s="1"/>
      <c r="G1662" s="1"/>
      <c r="J1662" s="2"/>
      <c r="K1662" s="2"/>
    </row>
    <row r="1663" spans="4:11">
      <c r="D1663" s="1"/>
      <c r="E1663" s="1"/>
      <c r="F1663" s="1"/>
      <c r="G1663" s="1"/>
      <c r="J1663" s="2"/>
      <c r="K1663" s="2"/>
    </row>
    <row r="1664" spans="4:11">
      <c r="D1664" s="1"/>
      <c r="E1664" s="1"/>
      <c r="F1664" s="1"/>
      <c r="G1664" s="1"/>
      <c r="J1664" s="2"/>
      <c r="K1664" s="2"/>
    </row>
    <row r="1665" spans="4:11">
      <c r="D1665" s="1"/>
      <c r="E1665" s="1"/>
      <c r="F1665" s="1"/>
      <c r="G1665" s="1"/>
      <c r="J1665" s="2"/>
      <c r="K1665" s="2"/>
    </row>
    <row r="1666" spans="4:11">
      <c r="D1666" s="1"/>
      <c r="E1666" s="1"/>
      <c r="F1666" s="1"/>
      <c r="G1666" s="1"/>
      <c r="J1666" s="2"/>
      <c r="K1666" s="2"/>
    </row>
    <row r="1667" spans="4:11">
      <c r="D1667" s="1"/>
      <c r="E1667" s="1"/>
      <c r="F1667" s="1"/>
      <c r="G1667" s="1"/>
      <c r="J1667" s="2"/>
      <c r="K1667" s="2"/>
    </row>
    <row r="1668" spans="4:11">
      <c r="D1668" s="1"/>
      <c r="E1668" s="1"/>
      <c r="F1668" s="1"/>
      <c r="G1668" s="1"/>
      <c r="J1668" s="2"/>
      <c r="K1668" s="2"/>
    </row>
    <row r="1669" spans="4:11">
      <c r="D1669" s="1"/>
      <c r="E1669" s="1"/>
      <c r="F1669" s="1"/>
      <c r="G1669" s="1"/>
      <c r="J1669" s="2"/>
      <c r="K1669" s="2"/>
    </row>
    <row r="1670" spans="4:11">
      <c r="D1670" s="1"/>
      <c r="E1670" s="1"/>
      <c r="F1670" s="1"/>
      <c r="G1670" s="1"/>
      <c r="J1670" s="2"/>
      <c r="K1670" s="2"/>
    </row>
    <row r="1671" spans="4:11">
      <c r="D1671" s="1"/>
      <c r="E1671" s="1"/>
      <c r="F1671" s="1"/>
      <c r="G1671" s="1"/>
      <c r="J1671" s="2"/>
      <c r="K1671" s="2"/>
    </row>
    <row r="1672" spans="4:11">
      <c r="D1672" s="1"/>
      <c r="E1672" s="1"/>
      <c r="F1672" s="1"/>
      <c r="G1672" s="1"/>
      <c r="J1672" s="2"/>
      <c r="K1672" s="2"/>
    </row>
    <row r="1673" spans="4:11">
      <c r="D1673" s="1"/>
      <c r="E1673" s="1"/>
      <c r="F1673" s="1"/>
      <c r="G1673" s="1"/>
      <c r="J1673" s="2"/>
      <c r="K1673" s="2"/>
    </row>
    <row r="1674" spans="4:11">
      <c r="D1674" s="1"/>
      <c r="E1674" s="1"/>
      <c r="F1674" s="1"/>
      <c r="G1674" s="1"/>
      <c r="J1674" s="2"/>
      <c r="K1674" s="2"/>
    </row>
    <row r="1675" spans="4:11">
      <c r="D1675" s="1"/>
      <c r="E1675" s="1"/>
      <c r="F1675" s="1"/>
      <c r="G1675" s="1"/>
      <c r="J1675" s="2"/>
      <c r="K1675" s="2"/>
    </row>
    <row r="1676" spans="4:11">
      <c r="D1676" s="1"/>
      <c r="E1676" s="1"/>
      <c r="F1676" s="1"/>
      <c r="G1676" s="1"/>
      <c r="J1676" s="2"/>
      <c r="K1676" s="2"/>
    </row>
    <row r="1677" spans="4:11">
      <c r="D1677" s="1"/>
      <c r="E1677" s="1"/>
      <c r="F1677" s="1"/>
      <c r="G1677" s="1"/>
      <c r="J1677" s="2"/>
      <c r="K1677" s="2"/>
    </row>
    <row r="1678" spans="4:11">
      <c r="D1678" s="1"/>
      <c r="E1678" s="1"/>
      <c r="F1678" s="1"/>
      <c r="G1678" s="1"/>
      <c r="J1678" s="2"/>
      <c r="K1678" s="2"/>
    </row>
    <row r="1679" spans="4:11">
      <c r="D1679" s="1"/>
      <c r="E1679" s="1"/>
      <c r="F1679" s="1"/>
      <c r="G1679" s="1"/>
      <c r="J1679" s="2"/>
      <c r="K1679" s="2"/>
    </row>
    <row r="1680" spans="4:11">
      <c r="D1680" s="1"/>
      <c r="E1680" s="1"/>
      <c r="F1680" s="1"/>
      <c r="G1680" s="1"/>
      <c r="J1680" s="2"/>
      <c r="K1680" s="2"/>
    </row>
    <row r="1681" spans="4:11">
      <c r="D1681" s="1"/>
      <c r="E1681" s="1"/>
      <c r="F1681" s="1"/>
      <c r="G1681" s="1"/>
      <c r="J1681" s="2"/>
      <c r="K1681" s="2"/>
    </row>
    <row r="1682" spans="4:11">
      <c r="D1682" s="1"/>
      <c r="E1682" s="1"/>
      <c r="F1682" s="1"/>
      <c r="G1682" s="1"/>
      <c r="J1682" s="2"/>
      <c r="K1682" s="2"/>
    </row>
    <row r="1683" spans="4:11">
      <c r="D1683" s="1"/>
      <c r="E1683" s="1"/>
      <c r="F1683" s="1"/>
      <c r="G1683" s="1"/>
      <c r="J1683" s="2"/>
      <c r="K1683" s="2"/>
    </row>
    <row r="1684" spans="4:11">
      <c r="D1684" s="1"/>
      <c r="E1684" s="1"/>
      <c r="F1684" s="1"/>
      <c r="G1684" s="1"/>
      <c r="J1684" s="2"/>
      <c r="K1684" s="2"/>
    </row>
    <row r="1685" spans="4:11">
      <c r="D1685" s="1"/>
      <c r="E1685" s="1"/>
      <c r="F1685" s="1"/>
      <c r="G1685" s="1"/>
      <c r="J1685" s="2"/>
      <c r="K1685" s="2"/>
    </row>
    <row r="1686" spans="4:11">
      <c r="D1686" s="1"/>
      <c r="E1686" s="1"/>
      <c r="F1686" s="1"/>
      <c r="G1686" s="1"/>
      <c r="J1686" s="2"/>
      <c r="K1686" s="2"/>
    </row>
    <row r="1687" spans="4:11">
      <c r="D1687" s="1"/>
      <c r="E1687" s="1"/>
      <c r="F1687" s="1"/>
      <c r="G1687" s="1"/>
      <c r="J1687" s="2"/>
      <c r="K1687" s="2"/>
    </row>
    <row r="1688" spans="4:11">
      <c r="D1688" s="1"/>
      <c r="E1688" s="1"/>
      <c r="F1688" s="1"/>
      <c r="G1688" s="1"/>
      <c r="J1688" s="2"/>
      <c r="K1688" s="2"/>
    </row>
    <row r="1689" spans="4:11">
      <c r="D1689" s="1"/>
      <c r="E1689" s="1"/>
      <c r="F1689" s="1"/>
      <c r="G1689" s="1"/>
      <c r="J1689" s="2"/>
      <c r="K1689" s="2"/>
    </row>
    <row r="1690" spans="4:11">
      <c r="D1690" s="1"/>
      <c r="E1690" s="1"/>
      <c r="F1690" s="1"/>
      <c r="G1690" s="1"/>
      <c r="J1690" s="2"/>
      <c r="K1690" s="2"/>
    </row>
    <row r="1691" spans="4:11">
      <c r="D1691" s="1"/>
      <c r="E1691" s="1"/>
      <c r="F1691" s="1"/>
      <c r="G1691" s="1"/>
      <c r="J1691" s="2"/>
      <c r="K1691" s="2"/>
    </row>
    <row r="1692" spans="4:11">
      <c r="D1692" s="1"/>
      <c r="E1692" s="1"/>
      <c r="F1692" s="1"/>
      <c r="G1692" s="1"/>
      <c r="J1692" s="2"/>
      <c r="K1692" s="2"/>
    </row>
    <row r="1693" spans="4:11">
      <c r="D1693" s="1"/>
      <c r="E1693" s="1"/>
      <c r="F1693" s="1"/>
      <c r="G1693" s="1"/>
      <c r="J1693" s="2"/>
      <c r="K1693" s="2"/>
    </row>
    <row r="1694" spans="4:11">
      <c r="D1694" s="1"/>
      <c r="E1694" s="1"/>
      <c r="F1694" s="1"/>
      <c r="G1694" s="1"/>
      <c r="J1694" s="2"/>
      <c r="K1694" s="2"/>
    </row>
    <row r="1695" spans="4:11">
      <c r="D1695" s="1"/>
      <c r="E1695" s="1"/>
      <c r="F1695" s="1"/>
      <c r="G1695" s="1"/>
      <c r="J1695" s="2"/>
      <c r="K1695" s="2"/>
    </row>
    <row r="1696" spans="4:11">
      <c r="D1696" s="1"/>
      <c r="E1696" s="1"/>
      <c r="F1696" s="1"/>
      <c r="G1696" s="1"/>
      <c r="J1696" s="2"/>
      <c r="K1696" s="2"/>
    </row>
    <row r="1697" spans="4:11">
      <c r="D1697" s="1"/>
      <c r="E1697" s="1"/>
      <c r="F1697" s="1"/>
      <c r="G1697" s="1"/>
      <c r="J1697" s="2"/>
      <c r="K1697" s="2"/>
    </row>
    <row r="1698" spans="4:11">
      <c r="D1698" s="1"/>
      <c r="E1698" s="1"/>
      <c r="F1698" s="1"/>
      <c r="G1698" s="1"/>
      <c r="J1698" s="2"/>
      <c r="K1698" s="2"/>
    </row>
    <row r="1699" spans="4:11">
      <c r="D1699" s="1"/>
      <c r="E1699" s="1"/>
      <c r="F1699" s="1"/>
      <c r="G1699" s="1"/>
      <c r="J1699" s="2"/>
      <c r="K1699" s="2"/>
    </row>
    <row r="1700" spans="4:11">
      <c r="D1700" s="1"/>
      <c r="E1700" s="1"/>
      <c r="F1700" s="1"/>
      <c r="G1700" s="1"/>
      <c r="J1700" s="2"/>
      <c r="K1700" s="2"/>
    </row>
    <row r="1701" spans="4:11">
      <c r="D1701" s="1"/>
      <c r="E1701" s="1"/>
      <c r="F1701" s="1"/>
      <c r="G1701" s="1"/>
      <c r="J1701" s="2"/>
      <c r="K1701" s="2"/>
    </row>
    <row r="1702" spans="4:11">
      <c r="D1702" s="1"/>
      <c r="E1702" s="1"/>
      <c r="F1702" s="1"/>
      <c r="G1702" s="1"/>
      <c r="J1702" s="2"/>
      <c r="K1702" s="2"/>
    </row>
    <row r="1703" spans="4:11">
      <c r="D1703" s="1"/>
      <c r="E1703" s="1"/>
      <c r="F1703" s="1"/>
      <c r="G1703" s="1"/>
      <c r="J1703" s="2"/>
      <c r="K1703" s="2"/>
    </row>
    <row r="1704" spans="4:11">
      <c r="D1704" s="1"/>
      <c r="E1704" s="1"/>
      <c r="F1704" s="1"/>
      <c r="G1704" s="1"/>
      <c r="J1704" s="2"/>
      <c r="K1704" s="2"/>
    </row>
    <row r="1705" spans="4:11">
      <c r="D1705" s="1"/>
      <c r="E1705" s="1"/>
      <c r="F1705" s="1"/>
      <c r="G1705" s="1"/>
      <c r="J1705" s="2"/>
      <c r="K1705" s="2"/>
    </row>
    <row r="1706" spans="4:11">
      <c r="D1706" s="1"/>
      <c r="E1706" s="1"/>
      <c r="F1706" s="1"/>
      <c r="G1706" s="1"/>
      <c r="J1706" s="2"/>
      <c r="K1706" s="2"/>
    </row>
    <row r="1707" spans="4:11">
      <c r="D1707" s="1"/>
      <c r="E1707" s="1"/>
      <c r="F1707" s="1"/>
      <c r="G1707" s="1"/>
      <c r="J1707" s="2"/>
      <c r="K1707" s="2"/>
    </row>
    <row r="1708" spans="4:11">
      <c r="D1708" s="1"/>
      <c r="E1708" s="1"/>
      <c r="F1708" s="1"/>
      <c r="G1708" s="1"/>
      <c r="J1708" s="2"/>
      <c r="K1708" s="2"/>
    </row>
    <row r="1709" spans="4:11">
      <c r="D1709" s="1"/>
      <c r="E1709" s="1"/>
      <c r="F1709" s="1"/>
      <c r="G1709" s="1"/>
      <c r="J1709" s="2"/>
      <c r="K1709" s="2"/>
    </row>
    <row r="1710" spans="4:11">
      <c r="D1710" s="1"/>
      <c r="E1710" s="1"/>
      <c r="F1710" s="1"/>
      <c r="G1710" s="1"/>
      <c r="J1710" s="2"/>
      <c r="K1710" s="2"/>
    </row>
    <row r="1711" spans="4:11">
      <c r="D1711" s="1"/>
      <c r="E1711" s="1"/>
      <c r="F1711" s="1"/>
      <c r="G1711" s="1"/>
      <c r="J1711" s="2"/>
      <c r="K1711" s="2"/>
    </row>
    <row r="1712" spans="4:11">
      <c r="D1712" s="1"/>
      <c r="E1712" s="1"/>
      <c r="F1712" s="1"/>
      <c r="G1712" s="1"/>
      <c r="J1712" s="2"/>
      <c r="K1712" s="2"/>
    </row>
    <row r="1713" spans="4:11">
      <c r="D1713" s="1"/>
      <c r="E1713" s="1"/>
      <c r="F1713" s="1"/>
      <c r="G1713" s="1"/>
      <c r="J1713" s="2"/>
      <c r="K1713" s="2"/>
    </row>
    <row r="1714" spans="4:11">
      <c r="D1714" s="1"/>
      <c r="E1714" s="1"/>
      <c r="F1714" s="1"/>
      <c r="G1714" s="1"/>
      <c r="J1714" s="2"/>
      <c r="K1714" s="2"/>
    </row>
    <row r="1715" spans="4:11">
      <c r="D1715" s="1"/>
      <c r="E1715" s="1"/>
      <c r="F1715" s="1"/>
      <c r="G1715" s="1"/>
      <c r="J1715" s="2"/>
      <c r="K1715" s="2"/>
    </row>
    <row r="1716" spans="4:11">
      <c r="D1716" s="1"/>
      <c r="E1716" s="1"/>
      <c r="F1716" s="1"/>
      <c r="G1716" s="1"/>
      <c r="J1716" s="2"/>
      <c r="K1716" s="2"/>
    </row>
    <row r="1717" spans="4:11">
      <c r="D1717" s="1"/>
      <c r="E1717" s="1"/>
      <c r="F1717" s="1"/>
      <c r="G1717" s="1"/>
      <c r="J1717" s="2"/>
      <c r="K1717" s="2"/>
    </row>
    <row r="1718" spans="4:11">
      <c r="D1718" s="1"/>
      <c r="E1718" s="1"/>
      <c r="F1718" s="1"/>
      <c r="G1718" s="1"/>
      <c r="J1718" s="2"/>
      <c r="K1718" s="2"/>
    </row>
    <row r="1719" spans="4:11">
      <c r="D1719" s="1"/>
      <c r="E1719" s="1"/>
      <c r="F1719" s="1"/>
      <c r="G1719" s="1"/>
      <c r="J1719" s="2"/>
      <c r="K1719" s="2"/>
    </row>
    <row r="1720" spans="4:11">
      <c r="D1720" s="1"/>
      <c r="E1720" s="1"/>
      <c r="F1720" s="1"/>
      <c r="G1720" s="1"/>
      <c r="J1720" s="2"/>
      <c r="K1720" s="2"/>
    </row>
    <row r="1721" spans="4:11">
      <c r="D1721" s="1"/>
      <c r="E1721" s="1"/>
      <c r="F1721" s="1"/>
      <c r="G1721" s="1"/>
      <c r="J1721" s="2"/>
      <c r="K1721" s="2"/>
    </row>
    <row r="1722" spans="4:11">
      <c r="D1722" s="1"/>
      <c r="E1722" s="1"/>
      <c r="F1722" s="1"/>
      <c r="G1722" s="1"/>
      <c r="J1722" s="2"/>
      <c r="K1722" s="2"/>
    </row>
    <row r="1723" spans="4:11">
      <c r="D1723" s="1"/>
      <c r="E1723" s="1"/>
      <c r="F1723" s="1"/>
      <c r="G1723" s="1"/>
      <c r="J1723" s="2"/>
      <c r="K1723" s="2"/>
    </row>
    <row r="1724" spans="4:11">
      <c r="D1724" s="1"/>
      <c r="E1724" s="1"/>
      <c r="F1724" s="1"/>
      <c r="G1724" s="1"/>
      <c r="J1724" s="2"/>
      <c r="K1724" s="2"/>
    </row>
    <row r="1725" spans="4:11">
      <c r="D1725" s="1"/>
      <c r="E1725" s="1"/>
      <c r="F1725" s="1"/>
      <c r="G1725" s="1"/>
      <c r="J1725" s="2"/>
      <c r="K1725" s="2"/>
    </row>
    <row r="1726" spans="4:11">
      <c r="D1726" s="1"/>
      <c r="E1726" s="1"/>
      <c r="F1726" s="1"/>
      <c r="G1726" s="1"/>
      <c r="J1726" s="2"/>
      <c r="K1726" s="2"/>
    </row>
    <row r="1727" spans="4:11">
      <c r="D1727" s="1"/>
      <c r="E1727" s="1"/>
      <c r="F1727" s="1"/>
      <c r="G1727" s="1"/>
      <c r="J1727" s="2"/>
      <c r="K1727" s="2"/>
    </row>
    <row r="1728" spans="4:11">
      <c r="D1728" s="1"/>
      <c r="E1728" s="1"/>
      <c r="F1728" s="1"/>
      <c r="G1728" s="1"/>
      <c r="J1728" s="2"/>
      <c r="K1728" s="2"/>
    </row>
    <row r="1729" spans="4:11">
      <c r="D1729" s="1"/>
      <c r="E1729" s="1"/>
      <c r="F1729" s="1"/>
      <c r="G1729" s="1"/>
      <c r="J1729" s="2"/>
      <c r="K1729" s="2"/>
    </row>
    <row r="1730" spans="4:11">
      <c r="D1730" s="1"/>
      <c r="E1730" s="1"/>
      <c r="F1730" s="1"/>
      <c r="G1730" s="1"/>
      <c r="J1730" s="2"/>
      <c r="K1730" s="2"/>
    </row>
    <row r="1731" spans="4:11">
      <c r="D1731" s="1"/>
      <c r="E1731" s="1"/>
      <c r="F1731" s="1"/>
      <c r="G1731" s="1"/>
      <c r="J1731" s="2"/>
      <c r="K1731" s="2"/>
    </row>
    <row r="1732" spans="4:11">
      <c r="D1732" s="1"/>
      <c r="E1732" s="1"/>
      <c r="F1732" s="1"/>
      <c r="G1732" s="1"/>
      <c r="J1732" s="2"/>
      <c r="K1732" s="2"/>
    </row>
    <row r="1733" spans="4:11">
      <c r="D1733" s="1"/>
      <c r="E1733" s="1"/>
      <c r="F1733" s="1"/>
      <c r="G1733" s="1"/>
      <c r="J1733" s="2"/>
      <c r="K1733" s="2"/>
    </row>
    <row r="1734" spans="4:11">
      <c r="D1734" s="1"/>
      <c r="E1734" s="1"/>
      <c r="F1734" s="1"/>
      <c r="G1734" s="1"/>
      <c r="J1734" s="2"/>
      <c r="K1734" s="2"/>
    </row>
    <row r="1735" spans="4:11">
      <c r="D1735" s="1"/>
      <c r="E1735" s="1"/>
      <c r="F1735" s="1"/>
      <c r="G1735" s="1"/>
      <c r="J1735" s="2"/>
      <c r="K1735" s="2"/>
    </row>
    <row r="1736" spans="4:11">
      <c r="D1736" s="1"/>
      <c r="E1736" s="1"/>
      <c r="F1736" s="1"/>
      <c r="G1736" s="1"/>
      <c r="J1736" s="2"/>
      <c r="K1736" s="2"/>
    </row>
    <row r="1737" spans="4:11">
      <c r="D1737" s="1"/>
      <c r="E1737" s="1"/>
      <c r="F1737" s="1"/>
      <c r="G1737" s="1"/>
      <c r="J1737" s="2"/>
      <c r="K1737" s="2"/>
    </row>
    <row r="1738" spans="4:11">
      <c r="D1738" s="1"/>
      <c r="E1738" s="1"/>
      <c r="F1738" s="1"/>
      <c r="G1738" s="1"/>
      <c r="J1738" s="2"/>
      <c r="K1738" s="2"/>
    </row>
    <row r="1739" spans="4:11">
      <c r="D1739" s="1"/>
      <c r="E1739" s="1"/>
      <c r="F1739" s="1"/>
      <c r="G1739" s="1"/>
      <c r="J1739" s="2"/>
      <c r="K1739" s="2"/>
    </row>
    <row r="1740" spans="4:11">
      <c r="D1740" s="1"/>
      <c r="E1740" s="1"/>
      <c r="F1740" s="1"/>
      <c r="G1740" s="1"/>
      <c r="J1740" s="2"/>
      <c r="K1740" s="2"/>
    </row>
    <row r="1741" spans="4:11">
      <c r="D1741" s="1"/>
      <c r="E1741" s="1"/>
      <c r="F1741" s="1"/>
      <c r="G1741" s="1"/>
      <c r="J1741" s="2"/>
      <c r="K1741" s="2"/>
    </row>
    <row r="1742" spans="4:11">
      <c r="D1742" s="1"/>
      <c r="E1742" s="1"/>
      <c r="F1742" s="1"/>
      <c r="G1742" s="1"/>
      <c r="J1742" s="2"/>
      <c r="K1742" s="2"/>
    </row>
    <row r="1743" spans="4:11">
      <c r="D1743" s="1"/>
      <c r="E1743" s="1"/>
      <c r="F1743" s="1"/>
      <c r="G1743" s="1"/>
      <c r="J1743" s="2"/>
      <c r="K1743" s="2"/>
    </row>
    <row r="1744" spans="4:11">
      <c r="D1744" s="1"/>
      <c r="E1744" s="1"/>
      <c r="F1744" s="1"/>
      <c r="G1744" s="1"/>
      <c r="J1744" s="2"/>
      <c r="K1744" s="2"/>
    </row>
    <row r="1745" spans="4:11">
      <c r="D1745" s="1"/>
      <c r="E1745" s="1"/>
      <c r="F1745" s="1"/>
      <c r="G1745" s="1"/>
      <c r="J1745" s="2"/>
      <c r="K1745" s="2"/>
    </row>
    <row r="1746" spans="4:11">
      <c r="D1746" s="1"/>
      <c r="E1746" s="1"/>
      <c r="F1746" s="1"/>
      <c r="G1746" s="1"/>
      <c r="J1746" s="2"/>
      <c r="K1746" s="2"/>
    </row>
    <row r="1747" spans="4:11">
      <c r="D1747" s="1"/>
      <c r="E1747" s="1"/>
      <c r="F1747" s="1"/>
      <c r="G1747" s="1"/>
      <c r="J1747" s="2"/>
      <c r="K1747" s="2"/>
    </row>
    <row r="1748" spans="4:11">
      <c r="D1748" s="1"/>
      <c r="E1748" s="1"/>
      <c r="F1748" s="1"/>
      <c r="G1748" s="1"/>
      <c r="J1748" s="2"/>
      <c r="K1748" s="2"/>
    </row>
    <row r="1749" spans="4:11">
      <c r="D1749" s="1"/>
      <c r="E1749" s="1"/>
      <c r="F1749" s="1"/>
      <c r="G1749" s="1"/>
      <c r="J1749" s="2"/>
      <c r="K1749" s="2"/>
    </row>
    <row r="1750" spans="4:11">
      <c r="D1750" s="1"/>
      <c r="E1750" s="1"/>
      <c r="F1750" s="1"/>
      <c r="G1750" s="1"/>
      <c r="J1750" s="2"/>
      <c r="K1750" s="2"/>
    </row>
    <row r="1751" spans="4:11">
      <c r="D1751" s="1"/>
      <c r="E1751" s="1"/>
      <c r="F1751" s="1"/>
      <c r="G1751" s="1"/>
      <c r="J1751" s="2"/>
      <c r="K1751" s="2"/>
    </row>
    <row r="1752" spans="4:11">
      <c r="D1752" s="1"/>
      <c r="E1752" s="1"/>
      <c r="F1752" s="1"/>
      <c r="G1752" s="1"/>
      <c r="J1752" s="2"/>
      <c r="K1752" s="2"/>
    </row>
    <row r="1753" spans="4:11">
      <c r="D1753" s="1"/>
      <c r="E1753" s="1"/>
      <c r="F1753" s="1"/>
      <c r="G1753" s="1"/>
      <c r="J1753" s="2"/>
      <c r="K1753" s="2"/>
    </row>
    <row r="1754" spans="4:11">
      <c r="D1754" s="1"/>
      <c r="E1754" s="1"/>
      <c r="F1754" s="1"/>
      <c r="G1754" s="1"/>
      <c r="J1754" s="2"/>
      <c r="K1754" s="2"/>
    </row>
    <row r="1755" spans="4:11">
      <c r="D1755" s="1"/>
      <c r="E1755" s="1"/>
      <c r="F1755" s="1"/>
      <c r="G1755" s="1"/>
      <c r="J1755" s="2"/>
      <c r="K1755" s="2"/>
    </row>
    <row r="1756" spans="4:11">
      <c r="D1756" s="1"/>
      <c r="E1756" s="1"/>
      <c r="F1756" s="1"/>
      <c r="G1756" s="1"/>
      <c r="J1756" s="2"/>
      <c r="K1756" s="2"/>
    </row>
    <row r="1757" spans="4:11">
      <c r="D1757" s="1"/>
      <c r="E1757" s="1"/>
      <c r="F1757" s="1"/>
      <c r="G1757" s="1"/>
      <c r="J1757" s="2"/>
      <c r="K1757" s="2"/>
    </row>
    <row r="1758" spans="4:11">
      <c r="D1758" s="1"/>
      <c r="E1758" s="1"/>
      <c r="F1758" s="1"/>
      <c r="G1758" s="1"/>
      <c r="J1758" s="2"/>
      <c r="K1758" s="2"/>
    </row>
    <row r="1759" spans="4:11">
      <c r="D1759" s="1"/>
      <c r="E1759" s="1"/>
      <c r="F1759" s="1"/>
      <c r="G1759" s="1"/>
      <c r="J1759" s="2"/>
      <c r="K1759" s="2"/>
    </row>
    <row r="1760" spans="4:11">
      <c r="D1760" s="1"/>
      <c r="E1760" s="1"/>
      <c r="F1760" s="1"/>
      <c r="G1760" s="1"/>
      <c r="J1760" s="2"/>
      <c r="K1760" s="2"/>
    </row>
    <row r="1761" spans="4:11">
      <c r="D1761" s="1"/>
      <c r="E1761" s="1"/>
      <c r="F1761" s="1"/>
      <c r="G1761" s="1"/>
      <c r="J1761" s="2"/>
      <c r="K1761" s="2"/>
    </row>
    <row r="1762" spans="4:11">
      <c r="D1762" s="1"/>
      <c r="E1762" s="1"/>
      <c r="F1762" s="1"/>
      <c r="G1762" s="1"/>
      <c r="J1762" s="2"/>
      <c r="K1762" s="2"/>
    </row>
    <row r="1763" spans="4:11">
      <c r="D1763" s="1"/>
      <c r="E1763" s="1"/>
      <c r="F1763" s="1"/>
      <c r="G1763" s="1"/>
      <c r="J1763" s="2"/>
      <c r="K1763" s="2"/>
    </row>
    <row r="1764" spans="4:11">
      <c r="D1764" s="1"/>
      <c r="E1764" s="1"/>
      <c r="F1764" s="1"/>
      <c r="G1764" s="1"/>
      <c r="J1764" s="2"/>
      <c r="K1764" s="2"/>
    </row>
    <row r="1765" spans="4:11">
      <c r="D1765" s="1"/>
      <c r="E1765" s="1"/>
      <c r="F1765" s="1"/>
      <c r="G1765" s="1"/>
      <c r="J1765" s="2"/>
      <c r="K1765" s="2"/>
    </row>
    <row r="1766" spans="4:11">
      <c r="D1766" s="1"/>
      <c r="E1766" s="1"/>
      <c r="F1766" s="1"/>
      <c r="G1766" s="1"/>
      <c r="J1766" s="2"/>
      <c r="K1766" s="2"/>
    </row>
    <row r="1767" spans="4:11">
      <c r="D1767" s="1"/>
      <c r="E1767" s="1"/>
      <c r="F1767" s="1"/>
      <c r="G1767" s="1"/>
      <c r="J1767" s="2"/>
      <c r="K1767" s="2"/>
    </row>
    <row r="1768" spans="4:11">
      <c r="D1768" s="1"/>
      <c r="E1768" s="1"/>
      <c r="F1768" s="1"/>
      <c r="G1768" s="1"/>
      <c r="J1768" s="2"/>
      <c r="K1768" s="2"/>
    </row>
    <row r="1769" spans="4:11">
      <c r="D1769" s="1"/>
      <c r="E1769" s="1"/>
      <c r="F1769" s="1"/>
      <c r="G1769" s="1"/>
      <c r="J1769" s="2"/>
      <c r="K1769" s="2"/>
    </row>
    <row r="1770" spans="4:11">
      <c r="D1770" s="1"/>
      <c r="E1770" s="1"/>
      <c r="F1770" s="1"/>
      <c r="G1770" s="1"/>
      <c r="J1770" s="2"/>
      <c r="K1770" s="2"/>
    </row>
    <row r="1771" spans="4:11">
      <c r="D1771" s="1"/>
      <c r="E1771" s="1"/>
      <c r="F1771" s="1"/>
      <c r="G1771" s="1"/>
      <c r="J1771" s="2"/>
      <c r="K1771" s="2"/>
    </row>
    <row r="1772" spans="4:11">
      <c r="D1772" s="1"/>
      <c r="E1772" s="1"/>
      <c r="F1772" s="1"/>
      <c r="G1772" s="1"/>
      <c r="J1772" s="2"/>
      <c r="K1772" s="2"/>
    </row>
    <row r="1773" spans="4:11">
      <c r="D1773" s="1"/>
      <c r="E1773" s="1"/>
      <c r="F1773" s="1"/>
      <c r="G1773" s="1"/>
      <c r="J1773" s="2"/>
      <c r="K1773" s="2"/>
    </row>
    <row r="1774" spans="4:11">
      <c r="D1774" s="1"/>
      <c r="E1774" s="1"/>
      <c r="F1774" s="1"/>
      <c r="G1774" s="1"/>
      <c r="J1774" s="2"/>
      <c r="K1774" s="2"/>
    </row>
    <row r="1775" spans="4:11">
      <c r="D1775" s="1"/>
      <c r="E1775" s="1"/>
      <c r="F1775" s="1"/>
      <c r="G1775" s="1"/>
      <c r="J1775" s="2"/>
      <c r="K1775" s="2"/>
    </row>
    <row r="1776" spans="4:11">
      <c r="D1776" s="1"/>
      <c r="E1776" s="1"/>
      <c r="F1776" s="1"/>
      <c r="G1776" s="1"/>
      <c r="J1776" s="2"/>
      <c r="K1776" s="2"/>
    </row>
    <row r="1777" spans="4:11">
      <c r="D1777" s="1"/>
      <c r="E1777" s="1"/>
      <c r="F1777" s="1"/>
      <c r="G1777" s="1"/>
      <c r="J1777" s="2"/>
      <c r="K1777" s="2"/>
    </row>
    <row r="1778" spans="4:11">
      <c r="D1778" s="1"/>
      <c r="E1778" s="1"/>
      <c r="F1778" s="1"/>
      <c r="G1778" s="1"/>
      <c r="J1778" s="2"/>
      <c r="K1778" s="2"/>
    </row>
    <row r="1779" spans="4:11">
      <c r="D1779" s="1"/>
      <c r="E1779" s="1"/>
      <c r="F1779" s="1"/>
      <c r="G1779" s="1"/>
      <c r="J1779" s="2"/>
      <c r="K1779" s="2"/>
    </row>
    <row r="1780" spans="4:11">
      <c r="D1780" s="1"/>
      <c r="E1780" s="1"/>
      <c r="F1780" s="1"/>
      <c r="G1780" s="1"/>
      <c r="J1780" s="2"/>
      <c r="K1780" s="2"/>
    </row>
    <row r="1781" spans="4:11">
      <c r="D1781" s="1"/>
      <c r="E1781" s="1"/>
      <c r="F1781" s="1"/>
      <c r="G1781" s="1"/>
      <c r="J1781" s="2"/>
      <c r="K1781" s="2"/>
    </row>
    <row r="1782" spans="4:11">
      <c r="D1782" s="1"/>
      <c r="E1782" s="1"/>
      <c r="F1782" s="1"/>
      <c r="G1782" s="1"/>
      <c r="J1782" s="2"/>
      <c r="K1782" s="2"/>
    </row>
    <row r="1783" spans="4:11">
      <c r="D1783" s="1"/>
      <c r="E1783" s="1"/>
      <c r="F1783" s="1"/>
      <c r="G1783" s="1"/>
      <c r="J1783" s="2"/>
      <c r="K1783" s="2"/>
    </row>
    <row r="1784" spans="4:11">
      <c r="D1784" s="1"/>
      <c r="E1784" s="1"/>
      <c r="F1784" s="1"/>
      <c r="G1784" s="1"/>
      <c r="J1784" s="2"/>
      <c r="K1784" s="2"/>
    </row>
    <row r="1785" spans="4:11">
      <c r="D1785" s="1"/>
      <c r="E1785" s="1"/>
      <c r="F1785" s="1"/>
      <c r="G1785" s="1"/>
      <c r="J1785" s="2"/>
      <c r="K1785" s="2"/>
    </row>
    <row r="1786" spans="4:11">
      <c r="D1786" s="1"/>
      <c r="E1786" s="1"/>
      <c r="F1786" s="1"/>
      <c r="G1786" s="1"/>
      <c r="J1786" s="2"/>
      <c r="K1786" s="2"/>
    </row>
    <row r="1787" spans="4:11">
      <c r="D1787" s="1"/>
      <c r="E1787" s="1"/>
      <c r="F1787" s="1"/>
      <c r="G1787" s="1"/>
      <c r="J1787" s="2"/>
      <c r="K1787" s="2"/>
    </row>
    <row r="1788" spans="4:11">
      <c r="D1788" s="1"/>
      <c r="E1788" s="1"/>
      <c r="F1788" s="1"/>
      <c r="G1788" s="1"/>
      <c r="J1788" s="2"/>
      <c r="K1788" s="2"/>
    </row>
    <row r="1789" spans="4:11">
      <c r="D1789" s="1"/>
      <c r="E1789" s="1"/>
      <c r="F1789" s="1"/>
      <c r="G1789" s="1"/>
      <c r="J1789" s="2"/>
      <c r="K1789" s="2"/>
    </row>
    <row r="1790" spans="4:11">
      <c r="D1790" s="1"/>
      <c r="E1790" s="1"/>
      <c r="F1790" s="1"/>
      <c r="G1790" s="1"/>
      <c r="J1790" s="2"/>
      <c r="K1790" s="2"/>
    </row>
    <row r="1791" spans="4:11">
      <c r="D1791" s="1"/>
      <c r="E1791" s="1"/>
      <c r="F1791" s="1"/>
      <c r="G1791" s="1"/>
      <c r="J1791" s="2"/>
      <c r="K1791" s="2"/>
    </row>
    <row r="1792" spans="4:11">
      <c r="D1792" s="1"/>
      <c r="E1792" s="1"/>
      <c r="F1792" s="1"/>
      <c r="G1792" s="1"/>
      <c r="J1792" s="2"/>
      <c r="K1792" s="2"/>
    </row>
    <row r="1793" spans="4:11">
      <c r="D1793" s="1"/>
      <c r="E1793" s="1"/>
      <c r="F1793" s="1"/>
      <c r="G1793" s="1"/>
      <c r="J1793" s="2"/>
      <c r="K1793" s="2"/>
    </row>
    <row r="1794" spans="4:11">
      <c r="D1794" s="1"/>
      <c r="E1794" s="1"/>
      <c r="F1794" s="1"/>
      <c r="G1794" s="1"/>
      <c r="J1794" s="2"/>
      <c r="K1794" s="2"/>
    </row>
    <row r="1795" spans="4:11">
      <c r="D1795" s="1"/>
      <c r="E1795" s="1"/>
      <c r="F1795" s="1"/>
      <c r="G1795" s="1"/>
      <c r="J1795" s="2"/>
      <c r="K1795" s="2"/>
    </row>
    <row r="1796" spans="4:11">
      <c r="D1796" s="1"/>
      <c r="E1796" s="1"/>
      <c r="F1796" s="1"/>
      <c r="G1796" s="1"/>
      <c r="J1796" s="2"/>
      <c r="K1796" s="2"/>
    </row>
    <row r="1797" spans="4:11">
      <c r="D1797" s="1"/>
      <c r="E1797" s="1"/>
      <c r="F1797" s="1"/>
      <c r="G1797" s="1"/>
      <c r="J1797" s="2"/>
      <c r="K1797" s="2"/>
    </row>
    <row r="1798" spans="4:11">
      <c r="D1798" s="1"/>
      <c r="E1798" s="1"/>
      <c r="F1798" s="1"/>
      <c r="G1798" s="1"/>
      <c r="J1798" s="2"/>
      <c r="K1798" s="2"/>
    </row>
    <row r="1799" spans="4:11">
      <c r="D1799" s="1"/>
      <c r="E1799" s="1"/>
      <c r="F1799" s="1"/>
      <c r="G1799" s="1"/>
      <c r="J1799" s="2"/>
      <c r="K1799" s="2"/>
    </row>
    <row r="1800" spans="4:11">
      <c r="D1800" s="1"/>
      <c r="E1800" s="1"/>
      <c r="F1800" s="1"/>
      <c r="G1800" s="1"/>
      <c r="J1800" s="2"/>
      <c r="K1800" s="2"/>
    </row>
    <row r="1801" spans="4:11">
      <c r="D1801" s="1"/>
      <c r="E1801" s="1"/>
      <c r="F1801" s="1"/>
      <c r="G1801" s="1"/>
      <c r="J1801" s="2"/>
      <c r="K1801" s="2"/>
    </row>
    <row r="1802" spans="4:11">
      <c r="D1802" s="1"/>
      <c r="E1802" s="1"/>
      <c r="F1802" s="1"/>
      <c r="G1802" s="1"/>
      <c r="J1802" s="2"/>
      <c r="K1802" s="2"/>
    </row>
    <row r="1803" spans="4:11">
      <c r="D1803" s="1"/>
      <c r="E1803" s="1"/>
      <c r="F1803" s="1"/>
      <c r="G1803" s="1"/>
      <c r="J1803" s="2"/>
      <c r="K1803" s="2"/>
    </row>
    <row r="1804" spans="4:11">
      <c r="D1804" s="1"/>
      <c r="E1804" s="1"/>
      <c r="F1804" s="1"/>
      <c r="G1804" s="1"/>
      <c r="J1804" s="2"/>
      <c r="K1804" s="2"/>
    </row>
    <row r="1805" spans="4:11">
      <c r="D1805" s="1"/>
      <c r="E1805" s="1"/>
      <c r="F1805" s="1"/>
      <c r="G1805" s="1"/>
      <c r="J1805" s="2"/>
      <c r="K1805" s="2"/>
    </row>
    <row r="1806" spans="4:11">
      <c r="D1806" s="1"/>
      <c r="E1806" s="1"/>
      <c r="F1806" s="1"/>
      <c r="G1806" s="1"/>
      <c r="J1806" s="2"/>
      <c r="K1806" s="2"/>
    </row>
    <row r="1807" spans="4:11">
      <c r="D1807" s="1"/>
      <c r="E1807" s="1"/>
      <c r="F1807" s="1"/>
      <c r="G1807" s="1"/>
      <c r="J1807" s="2"/>
      <c r="K1807" s="2"/>
    </row>
    <row r="1808" spans="4:11">
      <c r="D1808" s="1"/>
      <c r="E1808" s="1"/>
      <c r="F1808" s="1"/>
      <c r="G1808" s="1"/>
      <c r="J1808" s="2"/>
      <c r="K1808" s="2"/>
    </row>
    <row r="1809" spans="4:11">
      <c r="D1809" s="1"/>
      <c r="E1809" s="1"/>
      <c r="F1809" s="1"/>
      <c r="G1809" s="1"/>
      <c r="J1809" s="2"/>
      <c r="K1809" s="2"/>
    </row>
    <row r="1810" spans="4:11">
      <c r="D1810" s="1"/>
      <c r="E1810" s="1"/>
      <c r="F1810" s="1"/>
      <c r="G1810" s="1"/>
      <c r="J1810" s="2"/>
      <c r="K1810" s="2"/>
    </row>
    <row r="1811" spans="4:11">
      <c r="D1811" s="1"/>
      <c r="E1811" s="1"/>
      <c r="F1811" s="1"/>
      <c r="G1811" s="1"/>
      <c r="J1811" s="2"/>
      <c r="K1811" s="2"/>
    </row>
    <row r="1812" spans="4:11">
      <c r="D1812" s="1"/>
      <c r="E1812" s="1"/>
      <c r="F1812" s="1"/>
      <c r="G1812" s="1"/>
      <c r="J1812" s="2"/>
      <c r="K1812" s="2"/>
    </row>
    <row r="1813" spans="4:11">
      <c r="D1813" s="1"/>
      <c r="E1813" s="1"/>
      <c r="F1813" s="1"/>
      <c r="G1813" s="1"/>
      <c r="J1813" s="2"/>
      <c r="K1813" s="2"/>
    </row>
    <row r="1814" spans="4:11">
      <c r="D1814" s="1"/>
      <c r="E1814" s="1"/>
      <c r="F1814" s="1"/>
      <c r="G1814" s="1"/>
      <c r="J1814" s="2"/>
      <c r="K1814" s="2"/>
    </row>
    <row r="1815" spans="4:11">
      <c r="D1815" s="1"/>
      <c r="E1815" s="1"/>
      <c r="F1815" s="1"/>
      <c r="G1815" s="1"/>
      <c r="J1815" s="2"/>
      <c r="K1815" s="2"/>
    </row>
    <row r="1816" spans="4:11">
      <c r="D1816" s="1"/>
      <c r="E1816" s="1"/>
      <c r="F1816" s="1"/>
      <c r="G1816" s="1"/>
      <c r="J1816" s="2"/>
      <c r="K1816" s="2"/>
    </row>
    <row r="1817" spans="4:11">
      <c r="D1817" s="1"/>
      <c r="E1817" s="1"/>
      <c r="F1817" s="1"/>
      <c r="G1817" s="1"/>
      <c r="J1817" s="2"/>
      <c r="K1817" s="2"/>
    </row>
    <row r="1818" spans="4:11">
      <c r="D1818" s="1"/>
      <c r="E1818" s="1"/>
      <c r="F1818" s="1"/>
      <c r="G1818" s="1"/>
      <c r="J1818" s="2"/>
      <c r="K1818" s="2"/>
    </row>
    <row r="1819" spans="4:11">
      <c r="D1819" s="1"/>
      <c r="E1819" s="1"/>
      <c r="F1819" s="1"/>
      <c r="G1819" s="1"/>
      <c r="J1819" s="2"/>
      <c r="K1819" s="2"/>
    </row>
    <row r="1820" spans="4:11">
      <c r="D1820" s="1"/>
      <c r="E1820" s="1"/>
      <c r="F1820" s="1"/>
      <c r="G1820" s="1"/>
      <c r="J1820" s="2"/>
      <c r="K1820" s="2"/>
    </row>
    <row r="1821" spans="4:11">
      <c r="D1821" s="1"/>
      <c r="E1821" s="1"/>
      <c r="F1821" s="1"/>
      <c r="G1821" s="1"/>
      <c r="J1821" s="2"/>
      <c r="K1821" s="2"/>
    </row>
    <row r="1822" spans="4:11">
      <c r="D1822" s="1"/>
      <c r="E1822" s="1"/>
      <c r="F1822" s="1"/>
      <c r="G1822" s="1"/>
      <c r="J1822" s="2"/>
      <c r="K1822" s="2"/>
    </row>
    <row r="1823" spans="4:11">
      <c r="D1823" s="1"/>
      <c r="E1823" s="1"/>
      <c r="F1823" s="1"/>
      <c r="G1823" s="1"/>
      <c r="J1823" s="2"/>
      <c r="K1823" s="2"/>
    </row>
    <row r="1824" spans="4:11">
      <c r="D1824" s="1"/>
      <c r="E1824" s="1"/>
      <c r="F1824" s="1"/>
      <c r="G1824" s="1"/>
      <c r="J1824" s="2"/>
      <c r="K1824" s="2"/>
    </row>
    <row r="1825" spans="4:11">
      <c r="D1825" s="1"/>
      <c r="E1825" s="1"/>
      <c r="F1825" s="1"/>
      <c r="G1825" s="1"/>
      <c r="J1825" s="2"/>
      <c r="K1825" s="2"/>
    </row>
    <row r="1826" spans="4:11">
      <c r="D1826" s="1"/>
      <c r="E1826" s="1"/>
      <c r="F1826" s="1"/>
      <c r="G1826" s="1"/>
      <c r="J1826" s="2"/>
      <c r="K1826" s="2"/>
    </row>
    <row r="1827" spans="4:11">
      <c r="D1827" s="1"/>
      <c r="E1827" s="1"/>
      <c r="F1827" s="1"/>
      <c r="G1827" s="1"/>
      <c r="J1827" s="2"/>
      <c r="K1827" s="2"/>
    </row>
    <row r="1828" spans="4:11">
      <c r="D1828" s="1"/>
      <c r="E1828" s="1"/>
      <c r="F1828" s="1"/>
      <c r="G1828" s="1"/>
      <c r="J1828" s="2"/>
      <c r="K1828" s="2"/>
    </row>
    <row r="1829" spans="4:11">
      <c r="D1829" s="1"/>
      <c r="E1829" s="1"/>
      <c r="F1829" s="1"/>
      <c r="G1829" s="1"/>
      <c r="J1829" s="2"/>
      <c r="K1829" s="2"/>
    </row>
    <row r="1830" spans="4:11">
      <c r="D1830" s="1"/>
      <c r="E1830" s="1"/>
      <c r="F1830" s="1"/>
      <c r="G1830" s="1"/>
      <c r="J1830" s="2"/>
      <c r="K1830" s="2"/>
    </row>
    <row r="1831" spans="4:11">
      <c r="D1831" s="1"/>
      <c r="E1831" s="1"/>
      <c r="F1831" s="1"/>
      <c r="G1831" s="1"/>
      <c r="J1831" s="2"/>
      <c r="K1831" s="2"/>
    </row>
    <row r="1832" spans="4:11">
      <c r="D1832" s="1"/>
      <c r="E1832" s="1"/>
      <c r="F1832" s="1"/>
      <c r="G1832" s="1"/>
      <c r="J1832" s="2"/>
      <c r="K1832" s="2"/>
    </row>
    <row r="1833" spans="4:11">
      <c r="D1833" s="1"/>
      <c r="E1833" s="1"/>
      <c r="F1833" s="1"/>
      <c r="G1833" s="1"/>
      <c r="J1833" s="2"/>
      <c r="K1833" s="2"/>
    </row>
    <row r="1834" spans="4:11">
      <c r="D1834" s="1"/>
      <c r="E1834" s="1"/>
      <c r="F1834" s="1"/>
      <c r="G1834" s="1"/>
      <c r="J1834" s="2"/>
      <c r="K1834" s="2"/>
    </row>
    <row r="1835" spans="4:11">
      <c r="D1835" s="1"/>
      <c r="E1835" s="1"/>
      <c r="F1835" s="1"/>
      <c r="G1835" s="1"/>
      <c r="J1835" s="2"/>
      <c r="K1835" s="2"/>
    </row>
    <row r="1836" spans="4:11">
      <c r="D1836" s="1"/>
      <c r="E1836" s="1"/>
      <c r="F1836" s="1"/>
      <c r="G1836" s="1"/>
      <c r="J1836" s="2"/>
      <c r="K1836" s="2"/>
    </row>
    <row r="1837" spans="4:11">
      <c r="D1837" s="1"/>
      <c r="E1837" s="1"/>
      <c r="F1837" s="1"/>
      <c r="G1837" s="1"/>
      <c r="J1837" s="2"/>
      <c r="K1837" s="2"/>
    </row>
    <row r="1838" spans="4:11">
      <c r="D1838" s="1"/>
      <c r="E1838" s="1"/>
      <c r="F1838" s="1"/>
      <c r="G1838" s="1"/>
      <c r="J1838" s="2"/>
      <c r="K1838" s="2"/>
    </row>
    <row r="1839" spans="4:11">
      <c r="D1839" s="1"/>
      <c r="E1839" s="1"/>
      <c r="F1839" s="1"/>
      <c r="G1839" s="1"/>
      <c r="J1839" s="2"/>
      <c r="K1839" s="2"/>
    </row>
    <row r="1840" spans="4:11">
      <c r="D1840" s="1"/>
      <c r="E1840" s="1"/>
      <c r="F1840" s="1"/>
      <c r="G1840" s="1"/>
      <c r="J1840" s="2"/>
      <c r="K1840" s="2"/>
    </row>
    <row r="1841" spans="4:11">
      <c r="D1841" s="1"/>
      <c r="E1841" s="1"/>
      <c r="F1841" s="1"/>
      <c r="G1841" s="1"/>
      <c r="J1841" s="2"/>
      <c r="K1841" s="2"/>
    </row>
    <row r="1842" spans="4:11">
      <c r="D1842" s="1"/>
      <c r="E1842" s="1"/>
      <c r="F1842" s="1"/>
      <c r="G1842" s="1"/>
      <c r="J1842" s="2"/>
      <c r="K1842" s="2"/>
    </row>
    <row r="1843" spans="4:11">
      <c r="D1843" s="1"/>
      <c r="E1843" s="1"/>
      <c r="F1843" s="1"/>
      <c r="G1843" s="1"/>
      <c r="J1843" s="2"/>
      <c r="K1843" s="2"/>
    </row>
    <row r="1844" spans="4:11">
      <c r="D1844" s="1"/>
      <c r="E1844" s="1"/>
      <c r="F1844" s="1"/>
      <c r="G1844" s="1"/>
      <c r="J1844" s="2"/>
      <c r="K1844" s="2"/>
    </row>
    <row r="1845" spans="4:11">
      <c r="D1845" s="1"/>
      <c r="E1845" s="1"/>
      <c r="F1845" s="1"/>
      <c r="G1845" s="1"/>
      <c r="J1845" s="2"/>
      <c r="K1845" s="2"/>
    </row>
    <row r="1846" spans="4:11">
      <c r="D1846" s="1"/>
      <c r="E1846" s="1"/>
      <c r="F1846" s="1"/>
      <c r="G1846" s="1"/>
      <c r="J1846" s="2"/>
      <c r="K1846" s="2"/>
    </row>
    <row r="1847" spans="4:11">
      <c r="D1847" s="1"/>
      <c r="E1847" s="1"/>
      <c r="F1847" s="1"/>
      <c r="G1847" s="1"/>
      <c r="J1847" s="2"/>
      <c r="K1847" s="2"/>
    </row>
    <row r="1848" spans="4:11">
      <c r="D1848" s="1"/>
      <c r="E1848" s="1"/>
      <c r="F1848" s="1"/>
      <c r="G1848" s="1"/>
      <c r="J1848" s="2"/>
      <c r="K1848" s="2"/>
    </row>
    <row r="1849" spans="4:11">
      <c r="D1849" s="1"/>
      <c r="E1849" s="1"/>
      <c r="F1849" s="1"/>
      <c r="G1849" s="1"/>
      <c r="J1849" s="2"/>
      <c r="K1849" s="2"/>
    </row>
    <row r="1850" spans="4:11">
      <c r="D1850" s="1"/>
      <c r="E1850" s="1"/>
      <c r="F1850" s="1"/>
      <c r="G1850" s="1"/>
      <c r="J1850" s="2"/>
      <c r="K1850" s="2"/>
    </row>
    <row r="1851" spans="4:11">
      <c r="D1851" s="1"/>
      <c r="E1851" s="1"/>
      <c r="F1851" s="1"/>
      <c r="G1851" s="1"/>
      <c r="J1851" s="2"/>
      <c r="K1851" s="2"/>
    </row>
    <row r="1852" spans="4:11">
      <c r="D1852" s="1"/>
      <c r="E1852" s="1"/>
      <c r="F1852" s="1"/>
      <c r="G1852" s="1"/>
      <c r="J1852" s="2"/>
      <c r="K1852" s="2"/>
    </row>
    <row r="1853" spans="4:11">
      <c r="D1853" s="1"/>
      <c r="E1853" s="1"/>
      <c r="F1853" s="1"/>
      <c r="G1853" s="1"/>
      <c r="J1853" s="2"/>
      <c r="K1853" s="2"/>
    </row>
    <row r="1854" spans="4:11">
      <c r="D1854" s="1"/>
      <c r="E1854" s="1"/>
      <c r="F1854" s="1"/>
      <c r="G1854" s="1"/>
      <c r="J1854" s="2"/>
      <c r="K1854" s="2"/>
    </row>
    <row r="1855" spans="4:11">
      <c r="D1855" s="1"/>
      <c r="E1855" s="1"/>
      <c r="F1855" s="1"/>
      <c r="G1855" s="1"/>
      <c r="J1855" s="2"/>
      <c r="K1855" s="2"/>
    </row>
    <row r="1856" spans="4:11">
      <c r="D1856" s="1"/>
      <c r="E1856" s="1"/>
      <c r="F1856" s="1"/>
      <c r="G1856" s="1"/>
      <c r="J1856" s="2"/>
      <c r="K1856" s="2"/>
    </row>
    <row r="1857" spans="4:11">
      <c r="D1857" s="1"/>
      <c r="E1857" s="1"/>
      <c r="F1857" s="1"/>
      <c r="G1857" s="1"/>
      <c r="J1857" s="2"/>
      <c r="K1857" s="2"/>
    </row>
    <row r="1858" spans="4:11">
      <c r="D1858" s="1"/>
      <c r="E1858" s="1"/>
      <c r="F1858" s="1"/>
      <c r="G1858" s="1"/>
      <c r="J1858" s="2"/>
      <c r="K1858" s="2"/>
    </row>
    <row r="1859" spans="4:11">
      <c r="D1859" s="1"/>
      <c r="E1859" s="1"/>
      <c r="F1859" s="1"/>
      <c r="G1859" s="1"/>
      <c r="J1859" s="2"/>
      <c r="K1859" s="2"/>
    </row>
    <row r="1860" spans="4:11">
      <c r="D1860" s="1"/>
      <c r="E1860" s="1"/>
      <c r="F1860" s="1"/>
      <c r="G1860" s="1"/>
      <c r="J1860" s="2"/>
      <c r="K1860" s="2"/>
    </row>
    <row r="1861" spans="4:11">
      <c r="D1861" s="1"/>
      <c r="E1861" s="1"/>
      <c r="F1861" s="1"/>
      <c r="G1861" s="1"/>
      <c r="J1861" s="2"/>
      <c r="K1861" s="2"/>
    </row>
    <row r="1862" spans="4:11">
      <c r="D1862" s="1"/>
      <c r="E1862" s="1"/>
      <c r="F1862" s="1"/>
      <c r="G1862" s="1"/>
      <c r="J1862" s="2"/>
      <c r="K1862" s="2"/>
    </row>
    <row r="1863" spans="4:11">
      <c r="D1863" s="1"/>
      <c r="E1863" s="1"/>
      <c r="F1863" s="1"/>
      <c r="G1863" s="1"/>
      <c r="J1863" s="2"/>
      <c r="K1863" s="2"/>
    </row>
    <row r="1864" spans="4:11">
      <c r="D1864" s="1"/>
      <c r="E1864" s="1"/>
      <c r="F1864" s="1"/>
      <c r="G1864" s="1"/>
      <c r="J1864" s="2"/>
      <c r="K1864" s="2"/>
    </row>
    <row r="1865" spans="4:11">
      <c r="D1865" s="1"/>
      <c r="E1865" s="1"/>
      <c r="F1865" s="1"/>
      <c r="G1865" s="1"/>
      <c r="J1865" s="2"/>
      <c r="K1865" s="2"/>
    </row>
    <row r="1866" spans="4:11">
      <c r="D1866" s="1"/>
      <c r="E1866" s="1"/>
      <c r="F1866" s="1"/>
      <c r="G1866" s="1"/>
      <c r="J1866" s="2"/>
      <c r="K1866" s="2"/>
    </row>
    <row r="1867" spans="4:11">
      <c r="D1867" s="1"/>
      <c r="E1867" s="1"/>
      <c r="F1867" s="1"/>
      <c r="G1867" s="1"/>
      <c r="J1867" s="2"/>
      <c r="K1867" s="2"/>
    </row>
    <row r="1868" spans="4:11">
      <c r="D1868" s="1"/>
      <c r="E1868" s="1"/>
      <c r="F1868" s="1"/>
      <c r="G1868" s="1"/>
      <c r="J1868" s="2"/>
      <c r="K1868" s="2"/>
    </row>
    <row r="1869" spans="4:11">
      <c r="D1869" s="1"/>
      <c r="E1869" s="1"/>
      <c r="F1869" s="1"/>
      <c r="G1869" s="1"/>
      <c r="J1869" s="2"/>
      <c r="K1869" s="2"/>
    </row>
    <row r="1870" spans="4:11">
      <c r="D1870" s="1"/>
      <c r="E1870" s="1"/>
      <c r="F1870" s="1"/>
      <c r="G1870" s="1"/>
      <c r="J1870" s="2"/>
      <c r="K1870" s="2"/>
    </row>
    <row r="1871" spans="4:11">
      <c r="D1871" s="1"/>
      <c r="E1871" s="1"/>
      <c r="F1871" s="1"/>
      <c r="G1871" s="1"/>
      <c r="J1871" s="2"/>
      <c r="K1871" s="2"/>
    </row>
    <row r="1872" spans="4:11">
      <c r="D1872" s="1"/>
      <c r="E1872" s="1"/>
      <c r="F1872" s="1"/>
      <c r="G1872" s="1"/>
      <c r="J1872" s="2"/>
      <c r="K1872" s="2"/>
    </row>
    <row r="1873" spans="4:11">
      <c r="D1873" s="1"/>
      <c r="E1873" s="1"/>
      <c r="F1873" s="1"/>
      <c r="G1873" s="1"/>
      <c r="J1873" s="2"/>
      <c r="K1873" s="2"/>
    </row>
    <row r="1874" spans="4:11">
      <c r="D1874" s="1"/>
      <c r="E1874" s="1"/>
      <c r="F1874" s="1"/>
      <c r="G1874" s="1"/>
      <c r="J1874" s="2"/>
      <c r="K1874" s="2"/>
    </row>
    <row r="1875" spans="4:11">
      <c r="D1875" s="1"/>
      <c r="E1875" s="1"/>
      <c r="F1875" s="1"/>
      <c r="G1875" s="1"/>
      <c r="J1875" s="2"/>
      <c r="K1875" s="2"/>
    </row>
    <row r="1876" spans="4:11">
      <c r="D1876" s="1"/>
      <c r="E1876" s="1"/>
      <c r="F1876" s="1"/>
      <c r="G1876" s="1"/>
      <c r="J1876" s="2"/>
      <c r="K1876" s="2"/>
    </row>
    <row r="1877" spans="4:11">
      <c r="D1877" s="1"/>
      <c r="E1877" s="1"/>
      <c r="F1877" s="1"/>
      <c r="G1877" s="1"/>
      <c r="J1877" s="2"/>
      <c r="K1877" s="2"/>
    </row>
    <row r="1878" spans="4:11">
      <c r="D1878" s="1"/>
      <c r="E1878" s="1"/>
      <c r="F1878" s="1"/>
      <c r="G1878" s="1"/>
      <c r="J1878" s="2"/>
      <c r="K1878" s="2"/>
    </row>
    <row r="1879" spans="4:11">
      <c r="D1879" s="1"/>
      <c r="E1879" s="1"/>
      <c r="F1879" s="1"/>
      <c r="G1879" s="1"/>
      <c r="J1879" s="2"/>
      <c r="K1879" s="2"/>
    </row>
    <row r="1880" spans="4:11">
      <c r="D1880" s="1"/>
      <c r="E1880" s="1"/>
      <c r="F1880" s="1"/>
      <c r="G1880" s="1"/>
      <c r="J1880" s="2"/>
      <c r="K1880" s="2"/>
    </row>
    <row r="1881" spans="4:11">
      <c r="D1881" s="1"/>
      <c r="E1881" s="1"/>
      <c r="F1881" s="1"/>
      <c r="G1881" s="1"/>
      <c r="J1881" s="2"/>
      <c r="K1881" s="2"/>
    </row>
    <row r="1882" spans="4:11">
      <c r="D1882" s="1"/>
      <c r="E1882" s="1"/>
      <c r="F1882" s="1"/>
      <c r="G1882" s="1"/>
      <c r="J1882" s="2"/>
      <c r="K1882" s="2"/>
    </row>
    <row r="1883" spans="4:11">
      <c r="D1883" s="1"/>
      <c r="E1883" s="1"/>
      <c r="F1883" s="1"/>
      <c r="G1883" s="1"/>
      <c r="J1883" s="2"/>
      <c r="K1883" s="2"/>
    </row>
    <row r="1884" spans="4:11">
      <c r="D1884" s="1"/>
      <c r="E1884" s="1"/>
      <c r="F1884" s="1"/>
      <c r="G1884" s="1"/>
      <c r="J1884" s="2"/>
      <c r="K1884" s="2"/>
    </row>
    <row r="1885" spans="4:11">
      <c r="D1885" s="1"/>
      <c r="E1885" s="1"/>
      <c r="F1885" s="1"/>
      <c r="G1885" s="1"/>
      <c r="J1885" s="2"/>
      <c r="K1885" s="2"/>
    </row>
    <row r="1886" spans="4:11">
      <c r="D1886" s="1"/>
      <c r="E1886" s="1"/>
      <c r="F1886" s="1"/>
      <c r="G1886" s="1"/>
      <c r="J1886" s="2"/>
      <c r="K1886" s="2"/>
    </row>
    <row r="1887" spans="4:11">
      <c r="D1887" s="1"/>
      <c r="E1887" s="1"/>
      <c r="F1887" s="1"/>
      <c r="G1887" s="1"/>
      <c r="J1887" s="2"/>
      <c r="K1887" s="2"/>
    </row>
    <row r="1888" spans="4:11">
      <c r="D1888" s="1"/>
      <c r="E1888" s="1"/>
      <c r="F1888" s="1"/>
      <c r="G1888" s="1"/>
      <c r="J1888" s="2"/>
      <c r="K1888" s="2"/>
    </row>
    <row r="1889" spans="4:11">
      <c r="D1889" s="1"/>
      <c r="E1889" s="1"/>
      <c r="F1889" s="1"/>
      <c r="G1889" s="1"/>
      <c r="J1889" s="2"/>
      <c r="K1889" s="2"/>
    </row>
    <row r="1890" spans="4:11">
      <c r="D1890" s="1"/>
      <c r="E1890" s="1"/>
      <c r="F1890" s="1"/>
      <c r="G1890" s="1"/>
      <c r="J1890" s="2"/>
      <c r="K1890" s="2"/>
    </row>
    <row r="1891" spans="4:11">
      <c r="D1891" s="1"/>
      <c r="E1891" s="1"/>
      <c r="F1891" s="1"/>
      <c r="G1891" s="1"/>
      <c r="J1891" s="2"/>
      <c r="K1891" s="2"/>
    </row>
    <row r="1892" spans="4:11">
      <c r="D1892" s="1"/>
      <c r="E1892" s="1"/>
      <c r="F1892" s="1"/>
      <c r="G1892" s="1"/>
      <c r="J1892" s="2"/>
      <c r="K1892" s="2"/>
    </row>
    <row r="1893" spans="4:11">
      <c r="D1893" s="1"/>
      <c r="E1893" s="1"/>
      <c r="F1893" s="1"/>
      <c r="G1893" s="1"/>
      <c r="J1893" s="2"/>
      <c r="K1893" s="2"/>
    </row>
    <row r="1894" spans="4:11">
      <c r="D1894" s="1"/>
      <c r="E1894" s="1"/>
      <c r="F1894" s="1"/>
      <c r="G1894" s="1"/>
      <c r="J1894" s="2"/>
      <c r="K1894" s="2"/>
    </row>
    <row r="1895" spans="4:11">
      <c r="D1895" s="1"/>
      <c r="E1895" s="1"/>
      <c r="F1895" s="1"/>
      <c r="G1895" s="1"/>
      <c r="J1895" s="2"/>
      <c r="K1895" s="2"/>
    </row>
    <row r="1896" spans="4:11">
      <c r="D1896" s="1"/>
      <c r="E1896" s="1"/>
      <c r="F1896" s="1"/>
      <c r="G1896" s="1"/>
      <c r="J1896" s="2"/>
      <c r="K1896" s="2"/>
    </row>
    <row r="1897" spans="4:11">
      <c r="D1897" s="1"/>
      <c r="E1897" s="1"/>
      <c r="F1897" s="1"/>
      <c r="G1897" s="1"/>
      <c r="J1897" s="2"/>
      <c r="K1897" s="2"/>
    </row>
    <row r="1898" spans="4:11">
      <c r="D1898" s="1"/>
      <c r="E1898" s="1"/>
      <c r="F1898" s="1"/>
      <c r="G1898" s="1"/>
      <c r="J1898" s="2"/>
      <c r="K1898" s="2"/>
    </row>
    <row r="1899" spans="4:11">
      <c r="D1899" s="1"/>
      <c r="E1899" s="1"/>
      <c r="F1899" s="1"/>
      <c r="G1899" s="1"/>
      <c r="J1899" s="2"/>
      <c r="K1899" s="2"/>
    </row>
    <row r="1900" spans="4:11">
      <c r="D1900" s="1"/>
      <c r="E1900" s="1"/>
      <c r="F1900" s="1"/>
      <c r="G1900" s="1"/>
      <c r="J1900" s="2"/>
      <c r="K1900" s="2"/>
    </row>
    <row r="1901" spans="4:11">
      <c r="D1901" s="1"/>
      <c r="E1901" s="1"/>
      <c r="F1901" s="1"/>
      <c r="G1901" s="1"/>
      <c r="J1901" s="2"/>
      <c r="K1901" s="2"/>
    </row>
    <row r="1902" spans="4:11">
      <c r="D1902" s="1"/>
      <c r="E1902" s="1"/>
      <c r="F1902" s="1"/>
      <c r="G1902" s="1"/>
      <c r="J1902" s="2"/>
      <c r="K1902" s="2"/>
    </row>
    <row r="1903" spans="4:11">
      <c r="D1903" s="1"/>
      <c r="E1903" s="1"/>
      <c r="F1903" s="1"/>
      <c r="G1903" s="1"/>
      <c r="J1903" s="2"/>
      <c r="K1903" s="2"/>
    </row>
    <row r="1904" spans="4:11">
      <c r="D1904" s="1"/>
      <c r="E1904" s="1"/>
      <c r="F1904" s="1"/>
      <c r="G1904" s="1"/>
      <c r="J1904" s="2"/>
      <c r="K1904" s="2"/>
    </row>
    <row r="1905" spans="4:11">
      <c r="D1905" s="1"/>
      <c r="E1905" s="1"/>
      <c r="F1905" s="1"/>
      <c r="G1905" s="1"/>
      <c r="J1905" s="2"/>
      <c r="K1905" s="2"/>
    </row>
    <row r="1906" spans="4:11">
      <c r="D1906" s="1"/>
      <c r="E1906" s="1"/>
      <c r="F1906" s="1"/>
      <c r="G1906" s="1"/>
      <c r="J1906" s="2"/>
      <c r="K1906" s="2"/>
    </row>
    <row r="1907" spans="4:11">
      <c r="D1907" s="1"/>
      <c r="E1907" s="1"/>
      <c r="F1907" s="1"/>
      <c r="G1907" s="1"/>
      <c r="J1907" s="2"/>
      <c r="K1907" s="2"/>
    </row>
    <row r="1908" spans="4:11">
      <c r="D1908" s="1"/>
      <c r="E1908" s="1"/>
      <c r="F1908" s="1"/>
      <c r="G1908" s="1"/>
      <c r="J1908" s="2"/>
      <c r="K1908" s="2"/>
    </row>
    <row r="1909" spans="4:11">
      <c r="D1909" s="1"/>
      <c r="E1909" s="1"/>
      <c r="F1909" s="1"/>
      <c r="G1909" s="1"/>
      <c r="J1909" s="2"/>
      <c r="K1909" s="2"/>
    </row>
    <row r="1910" spans="4:11">
      <c r="D1910" s="1"/>
      <c r="E1910" s="1"/>
      <c r="F1910" s="1"/>
      <c r="G1910" s="1"/>
      <c r="J1910" s="2"/>
      <c r="K1910" s="2"/>
    </row>
    <row r="1911" spans="4:11">
      <c r="D1911" s="1"/>
      <c r="E1911" s="1"/>
      <c r="F1911" s="1"/>
      <c r="G1911" s="1"/>
      <c r="J1911" s="2"/>
      <c r="K1911" s="2"/>
    </row>
    <row r="1912" spans="4:11">
      <c r="D1912" s="1"/>
      <c r="E1912" s="1"/>
      <c r="F1912" s="1"/>
      <c r="G1912" s="1"/>
      <c r="J1912" s="2"/>
      <c r="K1912" s="2"/>
    </row>
    <row r="1913" spans="4:11">
      <c r="D1913" s="1"/>
      <c r="E1913" s="1"/>
      <c r="F1913" s="1"/>
      <c r="G1913" s="1"/>
      <c r="J1913" s="2"/>
      <c r="K1913" s="2"/>
    </row>
    <row r="1914" spans="4:11">
      <c r="D1914" s="1"/>
      <c r="E1914" s="1"/>
      <c r="F1914" s="1"/>
      <c r="G1914" s="1"/>
      <c r="J1914" s="2"/>
      <c r="K1914" s="2"/>
    </row>
    <row r="1915" spans="4:11">
      <c r="D1915" s="1"/>
      <c r="E1915" s="1"/>
      <c r="F1915" s="1"/>
      <c r="G1915" s="1"/>
      <c r="J1915" s="2"/>
      <c r="K1915" s="2"/>
    </row>
    <row r="1916" spans="4:11">
      <c r="D1916" s="1"/>
      <c r="E1916" s="1"/>
      <c r="F1916" s="1"/>
      <c r="G1916" s="1"/>
      <c r="J1916" s="2"/>
      <c r="K1916" s="2"/>
    </row>
    <row r="1917" spans="4:11">
      <c r="D1917" s="1"/>
      <c r="E1917" s="1"/>
      <c r="F1917" s="1"/>
      <c r="G1917" s="1"/>
      <c r="J1917" s="2"/>
      <c r="K1917" s="2"/>
    </row>
    <row r="1918" spans="4:11">
      <c r="D1918" s="1"/>
      <c r="E1918" s="1"/>
      <c r="F1918" s="1"/>
      <c r="G1918" s="1"/>
      <c r="J1918" s="2"/>
      <c r="K1918" s="2"/>
    </row>
    <row r="1919" spans="4:11">
      <c r="D1919" s="1"/>
      <c r="E1919" s="1"/>
      <c r="F1919" s="1"/>
      <c r="G1919" s="1"/>
      <c r="J1919" s="2"/>
      <c r="K1919" s="2"/>
    </row>
    <row r="1920" spans="4:11">
      <c r="D1920" s="1"/>
      <c r="E1920" s="1"/>
      <c r="F1920" s="1"/>
      <c r="G1920" s="1"/>
      <c r="J1920" s="2"/>
      <c r="K1920" s="2"/>
    </row>
    <row r="1921" spans="4:11">
      <c r="D1921" s="1"/>
      <c r="E1921" s="1"/>
      <c r="F1921" s="1"/>
      <c r="G1921" s="1"/>
      <c r="J1921" s="2"/>
      <c r="K1921" s="2"/>
    </row>
    <row r="1922" spans="4:11">
      <c r="D1922" s="1"/>
      <c r="E1922" s="1"/>
      <c r="F1922" s="1"/>
      <c r="G1922" s="1"/>
      <c r="J1922" s="2"/>
      <c r="K1922" s="2"/>
    </row>
    <row r="1923" spans="4:11">
      <c r="D1923" s="1"/>
      <c r="E1923" s="1"/>
      <c r="F1923" s="1"/>
      <c r="G1923" s="1"/>
      <c r="J1923" s="2"/>
      <c r="K1923" s="2"/>
    </row>
    <row r="1924" spans="4:11">
      <c r="D1924" s="1"/>
      <c r="E1924" s="1"/>
      <c r="F1924" s="1"/>
      <c r="G1924" s="1"/>
      <c r="J1924" s="2"/>
      <c r="K1924" s="2"/>
    </row>
    <row r="1925" spans="4:11">
      <c r="D1925" s="1"/>
      <c r="E1925" s="1"/>
      <c r="F1925" s="1"/>
      <c r="G1925" s="1"/>
      <c r="J1925" s="2"/>
      <c r="K1925" s="2"/>
    </row>
    <row r="1926" spans="4:11">
      <c r="D1926" s="1"/>
      <c r="E1926" s="1"/>
      <c r="F1926" s="1"/>
      <c r="G1926" s="1"/>
      <c r="J1926" s="2"/>
      <c r="K1926" s="2"/>
    </row>
    <row r="1927" spans="4:11">
      <c r="D1927" s="1"/>
      <c r="E1927" s="1"/>
      <c r="F1927" s="1"/>
      <c r="G1927" s="1"/>
      <c r="J1927" s="2"/>
      <c r="K1927" s="2"/>
    </row>
    <row r="1928" spans="4:11">
      <c r="D1928" s="1"/>
      <c r="E1928" s="1"/>
      <c r="F1928" s="1"/>
      <c r="G1928" s="1"/>
      <c r="J1928" s="2"/>
      <c r="K1928" s="2"/>
    </row>
    <row r="1929" spans="4:11">
      <c r="D1929" s="1"/>
      <c r="E1929" s="1"/>
      <c r="F1929" s="1"/>
      <c r="G1929" s="1"/>
      <c r="J1929" s="2"/>
      <c r="K1929" s="2"/>
    </row>
    <row r="1930" spans="4:11">
      <c r="D1930" s="1"/>
      <c r="E1930" s="1"/>
      <c r="F1930" s="1"/>
      <c r="G1930" s="1"/>
      <c r="J1930" s="2"/>
      <c r="K1930" s="2"/>
    </row>
    <row r="1931" spans="4:11">
      <c r="D1931" s="1"/>
      <c r="E1931" s="1"/>
      <c r="F1931" s="1"/>
      <c r="G1931" s="1"/>
      <c r="J1931" s="2"/>
      <c r="K1931" s="2"/>
    </row>
    <row r="1932" spans="4:11">
      <c r="D1932" s="1"/>
      <c r="E1932" s="1"/>
      <c r="F1932" s="1"/>
      <c r="G1932" s="1"/>
      <c r="J1932" s="2"/>
      <c r="K1932" s="2"/>
    </row>
    <row r="1933" spans="4:11">
      <c r="D1933" s="1"/>
      <c r="E1933" s="1"/>
      <c r="F1933" s="1"/>
      <c r="G1933" s="1"/>
      <c r="J1933" s="2"/>
      <c r="K1933" s="2"/>
    </row>
    <row r="1934" spans="4:11">
      <c r="D1934" s="1"/>
      <c r="E1934" s="1"/>
      <c r="F1934" s="1"/>
      <c r="G1934" s="1"/>
      <c r="J1934" s="2"/>
      <c r="K1934" s="2"/>
    </row>
    <row r="1935" spans="4:11">
      <c r="D1935" s="1"/>
      <c r="E1935" s="1"/>
      <c r="F1935" s="1"/>
      <c r="G1935" s="1"/>
      <c r="J1935" s="2"/>
      <c r="K1935" s="2"/>
    </row>
    <row r="1936" spans="4:11">
      <c r="D1936" s="1"/>
      <c r="E1936" s="1"/>
      <c r="F1936" s="1"/>
      <c r="G1936" s="1"/>
      <c r="J1936" s="2"/>
      <c r="K1936" s="2"/>
    </row>
    <row r="1937" spans="4:11">
      <c r="D1937" s="1"/>
      <c r="E1937" s="1"/>
      <c r="F1937" s="1"/>
      <c r="G1937" s="1"/>
      <c r="J1937" s="2"/>
      <c r="K1937" s="2"/>
    </row>
    <row r="1938" spans="4:11">
      <c r="D1938" s="1"/>
      <c r="E1938" s="1"/>
      <c r="F1938" s="1"/>
      <c r="G1938" s="1"/>
      <c r="J1938" s="2"/>
      <c r="K1938" s="2"/>
    </row>
    <row r="1939" spans="4:11">
      <c r="D1939" s="1"/>
      <c r="E1939" s="1"/>
      <c r="F1939" s="1"/>
      <c r="G1939" s="1"/>
      <c r="J1939" s="2"/>
      <c r="K1939" s="2"/>
    </row>
    <row r="1940" spans="4:11">
      <c r="D1940" s="1"/>
      <c r="E1940" s="1"/>
      <c r="F1940" s="1"/>
      <c r="G1940" s="1"/>
      <c r="J1940" s="2"/>
      <c r="K1940" s="2"/>
    </row>
    <row r="1941" spans="4:11">
      <c r="D1941" s="1"/>
      <c r="E1941" s="1"/>
      <c r="F1941" s="1"/>
      <c r="G1941" s="1"/>
      <c r="J1941" s="2"/>
      <c r="K1941" s="2"/>
    </row>
    <row r="1942" spans="4:11">
      <c r="D1942" s="1"/>
      <c r="E1942" s="1"/>
      <c r="F1942" s="1"/>
      <c r="G1942" s="1"/>
      <c r="J1942" s="2"/>
      <c r="K1942" s="2"/>
    </row>
    <row r="1943" spans="4:11">
      <c r="D1943" s="1"/>
      <c r="E1943" s="1"/>
      <c r="F1943" s="1"/>
      <c r="G1943" s="1"/>
      <c r="J1943" s="2"/>
      <c r="K1943" s="2"/>
    </row>
    <row r="1944" spans="4:11">
      <c r="D1944" s="1"/>
      <c r="E1944" s="1"/>
      <c r="F1944" s="1"/>
      <c r="G1944" s="1"/>
      <c r="J1944" s="2"/>
      <c r="K1944" s="2"/>
    </row>
    <row r="1945" spans="4:11">
      <c r="D1945" s="1"/>
      <c r="E1945" s="1"/>
      <c r="F1945" s="1"/>
      <c r="G1945" s="1"/>
      <c r="J1945" s="2"/>
      <c r="K1945" s="2"/>
    </row>
    <row r="1946" spans="4:11">
      <c r="D1946" s="1"/>
      <c r="E1946" s="1"/>
      <c r="F1946" s="1"/>
      <c r="G1946" s="1"/>
      <c r="J1946" s="2"/>
      <c r="K1946" s="2"/>
    </row>
    <row r="1947" spans="4:11">
      <c r="D1947" s="1"/>
      <c r="E1947" s="1"/>
      <c r="F1947" s="1"/>
      <c r="G1947" s="1"/>
      <c r="J1947" s="2"/>
      <c r="K1947" s="2"/>
    </row>
    <row r="1948" spans="4:11">
      <c r="D1948" s="1"/>
      <c r="E1948" s="1"/>
      <c r="F1948" s="1"/>
      <c r="G1948" s="1"/>
      <c r="J1948" s="2"/>
      <c r="K1948" s="2"/>
    </row>
    <row r="1949" spans="4:11">
      <c r="D1949" s="1"/>
      <c r="E1949" s="1"/>
      <c r="F1949" s="1"/>
      <c r="G1949" s="1"/>
      <c r="J1949" s="2"/>
      <c r="K1949" s="2"/>
    </row>
    <row r="1950" spans="4:11">
      <c r="D1950" s="1"/>
      <c r="E1950" s="1"/>
      <c r="F1950" s="1"/>
      <c r="G1950" s="1"/>
      <c r="J1950" s="2"/>
      <c r="K1950" s="2"/>
    </row>
    <row r="1951" spans="4:11">
      <c r="D1951" s="1"/>
      <c r="E1951" s="1"/>
      <c r="F1951" s="1"/>
      <c r="G1951" s="1"/>
      <c r="J1951" s="2"/>
      <c r="K1951" s="2"/>
    </row>
    <row r="1952" spans="4:11">
      <c r="D1952" s="1"/>
      <c r="E1952" s="1"/>
      <c r="F1952" s="1"/>
      <c r="G1952" s="1"/>
      <c r="J1952" s="2"/>
      <c r="K1952" s="2"/>
    </row>
    <row r="1953" spans="4:11">
      <c r="D1953" s="1"/>
      <c r="E1953" s="1"/>
      <c r="F1953" s="1"/>
      <c r="G1953" s="1"/>
      <c r="J1953" s="2"/>
      <c r="K1953" s="2"/>
    </row>
    <row r="1954" spans="4:11">
      <c r="D1954" s="1"/>
      <c r="E1954" s="1"/>
      <c r="F1954" s="1"/>
      <c r="G1954" s="1"/>
      <c r="J1954" s="2"/>
      <c r="K1954" s="2"/>
    </row>
    <row r="1955" spans="4:11">
      <c r="D1955" s="1"/>
      <c r="E1955" s="1"/>
      <c r="F1955" s="1"/>
      <c r="G1955" s="1"/>
      <c r="J1955" s="2"/>
      <c r="K1955" s="2"/>
    </row>
    <row r="1956" spans="4:11">
      <c r="D1956" s="1"/>
      <c r="E1956" s="1"/>
      <c r="F1956" s="1"/>
      <c r="G1956" s="1"/>
      <c r="J1956" s="2"/>
      <c r="K1956" s="2"/>
    </row>
    <row r="1957" spans="4:11">
      <c r="D1957" s="1"/>
      <c r="E1957" s="1"/>
      <c r="F1957" s="1"/>
      <c r="G1957" s="1"/>
      <c r="J1957" s="2"/>
      <c r="K1957" s="2"/>
    </row>
    <row r="1958" spans="4:11">
      <c r="D1958" s="1"/>
      <c r="E1958" s="1"/>
      <c r="F1958" s="1"/>
      <c r="G1958" s="1"/>
      <c r="J1958" s="2"/>
      <c r="K1958" s="2"/>
    </row>
    <row r="1959" spans="4:11">
      <c r="D1959" s="1"/>
      <c r="E1959" s="1"/>
      <c r="F1959" s="1"/>
      <c r="G1959" s="1"/>
      <c r="J1959" s="2"/>
      <c r="K1959" s="2"/>
    </row>
    <row r="1960" spans="4:11">
      <c r="D1960" s="1"/>
      <c r="E1960" s="1"/>
      <c r="F1960" s="1"/>
      <c r="G1960" s="1"/>
      <c r="J1960" s="2"/>
      <c r="K1960" s="2"/>
    </row>
    <row r="1961" spans="4:11">
      <c r="D1961" s="1"/>
      <c r="E1961" s="1"/>
      <c r="F1961" s="1"/>
      <c r="G1961" s="1"/>
      <c r="J1961" s="2"/>
      <c r="K1961" s="2"/>
    </row>
    <row r="1962" spans="4:11">
      <c r="D1962" s="1"/>
      <c r="E1962" s="1"/>
      <c r="F1962" s="1"/>
      <c r="G1962" s="1"/>
      <c r="J1962" s="2"/>
      <c r="K1962" s="2"/>
    </row>
    <row r="1963" spans="4:11">
      <c r="D1963" s="1"/>
      <c r="E1963" s="1"/>
      <c r="F1963" s="1"/>
      <c r="G1963" s="1"/>
      <c r="J1963" s="2"/>
      <c r="K1963" s="2"/>
    </row>
    <row r="1964" spans="4:11">
      <c r="D1964" s="1"/>
      <c r="E1964" s="1"/>
      <c r="F1964" s="1"/>
      <c r="G1964" s="1"/>
      <c r="J1964" s="2"/>
      <c r="K1964" s="2"/>
    </row>
    <row r="1965" spans="4:11">
      <c r="D1965" s="1"/>
      <c r="E1965" s="1"/>
      <c r="F1965" s="1"/>
      <c r="G1965" s="1"/>
      <c r="J1965" s="2"/>
      <c r="K1965" s="2"/>
    </row>
    <row r="1966" spans="4:11">
      <c r="D1966" s="1"/>
      <c r="E1966" s="1"/>
      <c r="F1966" s="1"/>
      <c r="G1966" s="1"/>
      <c r="J1966" s="2"/>
      <c r="K1966" s="2"/>
    </row>
    <row r="1967" spans="4:11">
      <c r="D1967" s="1"/>
      <c r="E1967" s="1"/>
      <c r="F1967" s="1"/>
      <c r="G1967" s="1"/>
      <c r="J1967" s="2"/>
      <c r="K1967" s="2"/>
    </row>
    <row r="1968" spans="4:11">
      <c r="D1968" s="1"/>
      <c r="E1968" s="1"/>
      <c r="F1968" s="1"/>
      <c r="G1968" s="1"/>
      <c r="J1968" s="2"/>
      <c r="K1968" s="2"/>
    </row>
    <row r="1969" spans="4:11">
      <c r="D1969" s="1"/>
      <c r="E1969" s="1"/>
      <c r="F1969" s="1"/>
      <c r="G1969" s="1"/>
      <c r="J1969" s="2"/>
      <c r="K1969" s="2"/>
    </row>
    <row r="1970" spans="4:11">
      <c r="D1970" s="1"/>
      <c r="E1970" s="1"/>
      <c r="F1970" s="1"/>
      <c r="G1970" s="1"/>
      <c r="J1970" s="2"/>
      <c r="K1970" s="2"/>
    </row>
    <row r="1971" spans="4:11">
      <c r="D1971" s="1"/>
      <c r="E1971" s="1"/>
      <c r="F1971" s="1"/>
      <c r="G1971" s="1"/>
      <c r="J1971" s="2"/>
      <c r="K1971" s="2"/>
    </row>
    <row r="1972" spans="4:11">
      <c r="D1972" s="1"/>
      <c r="E1972" s="1"/>
      <c r="F1972" s="1"/>
      <c r="G1972" s="1"/>
      <c r="J1972" s="2"/>
      <c r="K1972" s="2"/>
    </row>
    <row r="1973" spans="4:11">
      <c r="D1973" s="1"/>
      <c r="E1973" s="1"/>
      <c r="F1973" s="1"/>
      <c r="G1973" s="1"/>
      <c r="J1973" s="2"/>
      <c r="K1973" s="2"/>
    </row>
    <row r="1974" spans="4:11">
      <c r="D1974" s="1"/>
      <c r="E1974" s="1"/>
      <c r="F1974" s="1"/>
      <c r="G1974" s="1"/>
      <c r="J1974" s="2"/>
      <c r="K1974" s="2"/>
    </row>
    <row r="1975" spans="4:11">
      <c r="D1975" s="1"/>
      <c r="E1975" s="1"/>
      <c r="F1975" s="1"/>
      <c r="G1975" s="1"/>
      <c r="J1975" s="2"/>
      <c r="K1975" s="2"/>
    </row>
    <row r="1976" spans="4:11">
      <c r="D1976" s="1"/>
      <c r="E1976" s="1"/>
      <c r="F1976" s="1"/>
      <c r="G1976" s="1"/>
      <c r="J1976" s="2"/>
      <c r="K1976" s="2"/>
    </row>
    <row r="1977" spans="4:11">
      <c r="D1977" s="1"/>
      <c r="E1977" s="1"/>
      <c r="F1977" s="1"/>
      <c r="G1977" s="1"/>
      <c r="J1977" s="2"/>
      <c r="K1977" s="2"/>
    </row>
    <row r="1978" spans="4:11">
      <c r="D1978" s="1"/>
      <c r="E1978" s="1"/>
      <c r="F1978" s="1"/>
      <c r="G1978" s="1"/>
      <c r="J1978" s="2"/>
      <c r="K1978" s="2"/>
    </row>
    <row r="1979" spans="4:11">
      <c r="D1979" s="1"/>
      <c r="E1979" s="1"/>
      <c r="F1979" s="1"/>
      <c r="G1979" s="1"/>
      <c r="J1979" s="2"/>
      <c r="K1979" s="2"/>
    </row>
    <row r="1980" spans="4:11">
      <c r="D1980" s="1"/>
      <c r="E1980" s="1"/>
      <c r="F1980" s="1"/>
      <c r="G1980" s="1"/>
      <c r="J1980" s="2"/>
      <c r="K1980" s="2"/>
    </row>
    <row r="1981" spans="4:11">
      <c r="D1981" s="1"/>
      <c r="E1981" s="1"/>
      <c r="F1981" s="1"/>
      <c r="G1981" s="1"/>
      <c r="J1981" s="2"/>
      <c r="K1981" s="2"/>
    </row>
    <row r="1982" spans="4:11">
      <c r="D1982" s="1"/>
      <c r="E1982" s="1"/>
      <c r="F1982" s="1"/>
      <c r="G1982" s="1"/>
      <c r="J1982" s="2"/>
      <c r="K1982" s="2"/>
    </row>
    <row r="1983" spans="4:11">
      <c r="D1983" s="1"/>
      <c r="E1983" s="1"/>
      <c r="F1983" s="1"/>
      <c r="G1983" s="1"/>
      <c r="J1983" s="2"/>
      <c r="K1983" s="2"/>
    </row>
    <row r="1984" spans="4:11">
      <c r="D1984" s="1"/>
      <c r="E1984" s="1"/>
      <c r="F1984" s="1"/>
      <c r="G1984" s="1"/>
      <c r="J1984" s="2"/>
      <c r="K1984" s="2"/>
    </row>
    <row r="1985" spans="4:11">
      <c r="D1985" s="1"/>
      <c r="E1985" s="1"/>
      <c r="F1985" s="1"/>
      <c r="G1985" s="1"/>
      <c r="J1985" s="2"/>
      <c r="K1985" s="2"/>
    </row>
    <row r="1986" spans="4:11">
      <c r="D1986" s="1"/>
      <c r="E1986" s="1"/>
      <c r="F1986" s="1"/>
      <c r="G1986" s="1"/>
      <c r="J1986" s="2"/>
      <c r="K1986" s="2"/>
    </row>
    <row r="1987" spans="4:11">
      <c r="D1987" s="1"/>
      <c r="E1987" s="1"/>
      <c r="F1987" s="1"/>
      <c r="G1987" s="1"/>
      <c r="J1987" s="2"/>
      <c r="K1987" s="2"/>
    </row>
    <row r="1988" spans="4:11">
      <c r="D1988" s="1"/>
      <c r="E1988" s="1"/>
      <c r="F1988" s="1"/>
      <c r="G1988" s="1"/>
      <c r="J1988" s="2"/>
      <c r="K1988" s="2"/>
    </row>
    <row r="1989" spans="4:11">
      <c r="D1989" s="1"/>
      <c r="E1989" s="1"/>
      <c r="F1989" s="1"/>
      <c r="G1989" s="1"/>
      <c r="J1989" s="2"/>
      <c r="K1989" s="2"/>
    </row>
    <row r="1990" spans="4:11">
      <c r="D1990" s="1"/>
      <c r="E1990" s="1"/>
      <c r="F1990" s="1"/>
      <c r="G1990" s="1"/>
      <c r="J1990" s="2"/>
      <c r="K1990" s="2"/>
    </row>
    <row r="1991" spans="4:11">
      <c r="D1991" s="1"/>
      <c r="E1991" s="1"/>
      <c r="F1991" s="1"/>
      <c r="G1991" s="1"/>
      <c r="J1991" s="2"/>
      <c r="K1991" s="2"/>
    </row>
    <row r="1992" spans="4:11">
      <c r="D1992" s="1"/>
      <c r="E1992" s="1"/>
      <c r="F1992" s="1"/>
      <c r="G1992" s="1"/>
      <c r="J1992" s="2"/>
      <c r="K1992" s="2"/>
    </row>
    <row r="1993" spans="4:11">
      <c r="D1993" s="1"/>
      <c r="E1993" s="1"/>
      <c r="F1993" s="1"/>
      <c r="G1993" s="1"/>
      <c r="J1993" s="2"/>
      <c r="K1993" s="2"/>
    </row>
    <row r="1994" spans="4:11">
      <c r="D1994" s="1"/>
      <c r="E1994" s="1"/>
      <c r="F1994" s="1"/>
      <c r="G1994" s="1"/>
      <c r="J1994" s="2"/>
      <c r="K1994" s="2"/>
    </row>
    <row r="1995" spans="4:11">
      <c r="D1995" s="1"/>
      <c r="E1995" s="1"/>
      <c r="F1995" s="1"/>
      <c r="G1995" s="1"/>
      <c r="J1995" s="2"/>
      <c r="K1995" s="2"/>
    </row>
    <row r="1996" spans="4:11">
      <c r="D1996" s="1"/>
      <c r="E1996" s="1"/>
      <c r="F1996" s="1"/>
      <c r="G1996" s="1"/>
      <c r="J1996" s="2"/>
      <c r="K1996" s="2"/>
    </row>
    <row r="1997" spans="4:11">
      <c r="D1997" s="1"/>
      <c r="E1997" s="1"/>
      <c r="F1997" s="1"/>
      <c r="G1997" s="1"/>
      <c r="J1997" s="2"/>
      <c r="K1997" s="2"/>
    </row>
    <row r="1998" spans="4:11">
      <c r="D1998" s="1"/>
      <c r="E1998" s="1"/>
      <c r="F1998" s="1"/>
      <c r="G1998" s="1"/>
      <c r="J1998" s="2"/>
      <c r="K1998" s="2"/>
    </row>
    <row r="1999" spans="4:11">
      <c r="D1999" s="1"/>
      <c r="E1999" s="1"/>
      <c r="F1999" s="1"/>
      <c r="G1999" s="1"/>
      <c r="J1999" s="2"/>
      <c r="K1999" s="2"/>
    </row>
    <row r="2000" spans="4:11">
      <c r="D2000" s="1"/>
      <c r="E2000" s="1"/>
      <c r="F2000" s="1"/>
      <c r="G2000" s="1"/>
      <c r="J2000" s="2"/>
      <c r="K2000" s="2"/>
    </row>
    <row r="2001" spans="4:11">
      <c r="D2001" s="1"/>
      <c r="E2001" s="1"/>
      <c r="F2001" s="1"/>
      <c r="G2001" s="1"/>
      <c r="J2001" s="2"/>
      <c r="K2001" s="2"/>
    </row>
    <row r="2002" spans="4:11">
      <c r="D2002" s="1"/>
      <c r="E2002" s="1"/>
      <c r="F2002" s="1"/>
      <c r="G2002" s="1"/>
      <c r="J2002" s="2"/>
      <c r="K2002" s="2"/>
    </row>
    <row r="2003" spans="4:11">
      <c r="D2003" s="1"/>
      <c r="E2003" s="1"/>
      <c r="F2003" s="1"/>
      <c r="G2003" s="1"/>
      <c r="J2003" s="2"/>
      <c r="K2003" s="2"/>
    </row>
    <row r="2004" spans="4:11">
      <c r="D2004" s="1"/>
      <c r="E2004" s="1"/>
      <c r="F2004" s="1"/>
      <c r="G2004" s="1"/>
      <c r="J2004" s="2"/>
      <c r="K2004" s="2"/>
    </row>
    <row r="2005" spans="4:11">
      <c r="D2005" s="1"/>
      <c r="E2005" s="1"/>
      <c r="F2005" s="1"/>
      <c r="G2005" s="1"/>
      <c r="J2005" s="2"/>
      <c r="K2005" s="2"/>
    </row>
    <row r="2006" spans="4:11">
      <c r="D2006" s="1"/>
      <c r="E2006" s="1"/>
      <c r="F2006" s="1"/>
      <c r="G2006" s="1"/>
      <c r="J2006" s="2"/>
      <c r="K2006" s="2"/>
    </row>
    <row r="2007" spans="4:11">
      <c r="D2007" s="1"/>
      <c r="E2007" s="1"/>
      <c r="F2007" s="1"/>
      <c r="G2007" s="1"/>
      <c r="J2007" s="2"/>
      <c r="K2007" s="2"/>
    </row>
    <row r="2008" spans="4:11">
      <c r="D2008" s="1"/>
      <c r="E2008" s="1"/>
      <c r="F2008" s="1"/>
      <c r="G2008" s="1"/>
      <c r="J2008" s="2"/>
      <c r="K2008" s="2"/>
    </row>
    <row r="2009" spans="4:11">
      <c r="D2009" s="1"/>
      <c r="E2009" s="1"/>
      <c r="F2009" s="1"/>
      <c r="G2009" s="1"/>
      <c r="J2009" s="2"/>
      <c r="K2009" s="2"/>
    </row>
    <row r="2010" spans="4:11">
      <c r="D2010" s="1"/>
      <c r="E2010" s="1"/>
      <c r="F2010" s="1"/>
      <c r="G2010" s="1"/>
      <c r="J2010" s="2"/>
      <c r="K2010" s="2"/>
    </row>
    <row r="2011" spans="4:11">
      <c r="D2011" s="1"/>
      <c r="E2011" s="1"/>
      <c r="F2011" s="1"/>
      <c r="G2011" s="1"/>
      <c r="J2011" s="2"/>
      <c r="K2011" s="2"/>
    </row>
    <row r="2012" spans="4:11">
      <c r="D2012" s="1"/>
      <c r="E2012" s="1"/>
      <c r="F2012" s="1"/>
      <c r="G2012" s="1"/>
      <c r="J2012" s="2"/>
      <c r="K2012" s="2"/>
    </row>
    <row r="2013" spans="4:11">
      <c r="D2013" s="1"/>
      <c r="E2013" s="1"/>
      <c r="F2013" s="1"/>
      <c r="G2013" s="1"/>
      <c r="J2013" s="2"/>
      <c r="K2013" s="2"/>
    </row>
    <row r="2014" spans="4:11">
      <c r="D2014" s="1"/>
      <c r="E2014" s="1"/>
      <c r="F2014" s="1"/>
      <c r="G2014" s="1"/>
      <c r="J2014" s="2"/>
      <c r="K2014" s="2"/>
    </row>
    <row r="2015" spans="4:11">
      <c r="D2015" s="1"/>
      <c r="E2015" s="1"/>
      <c r="F2015" s="1"/>
      <c r="G2015" s="1"/>
      <c r="J2015" s="2"/>
      <c r="K2015" s="2"/>
    </row>
    <row r="2016" spans="4:11">
      <c r="D2016" s="1"/>
      <c r="E2016" s="1"/>
      <c r="F2016" s="1"/>
      <c r="G2016" s="1"/>
      <c r="J2016" s="2"/>
      <c r="K2016" s="2"/>
    </row>
    <row r="2017" spans="4:11">
      <c r="D2017" s="1"/>
      <c r="E2017" s="1"/>
      <c r="F2017" s="1"/>
      <c r="G2017" s="1"/>
      <c r="J2017" s="2"/>
      <c r="K2017" s="2"/>
    </row>
    <row r="2018" spans="4:11">
      <c r="D2018" s="1"/>
      <c r="E2018" s="1"/>
      <c r="F2018" s="1"/>
      <c r="G2018" s="1"/>
      <c r="J2018" s="2"/>
      <c r="K2018" s="2"/>
    </row>
    <row r="2019" spans="4:11">
      <c r="D2019" s="1"/>
      <c r="E2019" s="1"/>
      <c r="F2019" s="1"/>
      <c r="G2019" s="1"/>
      <c r="J2019" s="2"/>
      <c r="K2019" s="2"/>
    </row>
    <row r="2020" spans="4:11">
      <c r="D2020" s="1"/>
      <c r="E2020" s="1"/>
      <c r="F2020" s="1"/>
      <c r="G2020" s="1"/>
      <c r="J2020" s="2"/>
      <c r="K2020" s="2"/>
    </row>
    <row r="2021" spans="4:11">
      <c r="D2021" s="1"/>
      <c r="E2021" s="1"/>
      <c r="F2021" s="1"/>
      <c r="G2021" s="1"/>
      <c r="J2021" s="2"/>
      <c r="K2021" s="2"/>
    </row>
    <row r="2022" spans="4:11">
      <c r="D2022" s="1"/>
      <c r="E2022" s="1"/>
      <c r="F2022" s="1"/>
      <c r="G2022" s="1"/>
      <c r="J2022" s="2"/>
      <c r="K2022" s="2"/>
    </row>
    <row r="2023" spans="4:11">
      <c r="D2023" s="1"/>
      <c r="E2023" s="1"/>
      <c r="F2023" s="1"/>
      <c r="G2023" s="1"/>
      <c r="J2023" s="2"/>
      <c r="K2023" s="2"/>
    </row>
    <row r="2024" spans="4:11">
      <c r="D2024" s="1"/>
      <c r="E2024" s="1"/>
      <c r="F2024" s="1"/>
      <c r="G2024" s="1"/>
      <c r="J2024" s="2"/>
      <c r="K2024" s="2"/>
    </row>
    <row r="2025" spans="4:11">
      <c r="D2025" s="1"/>
      <c r="E2025" s="1"/>
      <c r="F2025" s="1"/>
      <c r="G2025" s="1"/>
      <c r="J2025" s="2"/>
      <c r="K2025" s="2"/>
    </row>
    <row r="2026" spans="4:11">
      <c r="D2026" s="1"/>
      <c r="E2026" s="1"/>
      <c r="F2026" s="1"/>
      <c r="G2026" s="1"/>
      <c r="J2026" s="2"/>
      <c r="K2026" s="2"/>
    </row>
    <row r="2027" spans="4:11">
      <c r="D2027" s="1"/>
      <c r="E2027" s="1"/>
      <c r="F2027" s="1"/>
      <c r="G2027" s="1"/>
      <c r="J2027" s="2"/>
      <c r="K2027" s="2"/>
    </row>
    <row r="2028" spans="4:11">
      <c r="D2028" s="1"/>
      <c r="E2028" s="1"/>
      <c r="F2028" s="1"/>
      <c r="G2028" s="1"/>
      <c r="J2028" s="2"/>
      <c r="K2028" s="2"/>
    </row>
    <row r="2029" spans="4:11">
      <c r="D2029" s="1"/>
      <c r="E2029" s="1"/>
      <c r="F2029" s="1"/>
      <c r="G2029" s="1"/>
      <c r="J2029" s="2"/>
      <c r="K2029" s="2"/>
    </row>
    <row r="2030" spans="4:11">
      <c r="D2030" s="1"/>
      <c r="E2030" s="1"/>
      <c r="F2030" s="1"/>
      <c r="G2030" s="1"/>
      <c r="J2030" s="2"/>
      <c r="K2030" s="2"/>
    </row>
    <row r="2031" spans="4:11">
      <c r="D2031" s="1"/>
      <c r="E2031" s="1"/>
      <c r="F2031" s="1"/>
      <c r="G2031" s="1"/>
      <c r="J2031" s="2"/>
      <c r="K2031" s="2"/>
    </row>
    <row r="2032" spans="4:11">
      <c r="D2032" s="1"/>
      <c r="E2032" s="1"/>
      <c r="F2032" s="1"/>
      <c r="G2032" s="1"/>
      <c r="J2032" s="2"/>
      <c r="K2032" s="2"/>
    </row>
    <row r="2033" spans="4:11">
      <c r="D2033" s="1"/>
      <c r="E2033" s="1"/>
      <c r="F2033" s="1"/>
      <c r="G2033" s="1"/>
      <c r="J2033" s="2"/>
      <c r="K2033" s="2"/>
    </row>
    <row r="2034" spans="4:11">
      <c r="D2034" s="1"/>
      <c r="E2034" s="1"/>
      <c r="F2034" s="1"/>
      <c r="G2034" s="1"/>
      <c r="J2034" s="2"/>
      <c r="K2034" s="2"/>
    </row>
    <row r="2035" spans="4:11">
      <c r="D2035" s="1"/>
      <c r="E2035" s="1"/>
      <c r="F2035" s="1"/>
      <c r="G2035" s="1"/>
      <c r="J2035" s="2"/>
      <c r="K2035" s="2"/>
    </row>
    <row r="2036" spans="4:11">
      <c r="D2036" s="1"/>
      <c r="E2036" s="1"/>
      <c r="F2036" s="1"/>
      <c r="G2036" s="1"/>
      <c r="J2036" s="2"/>
      <c r="K2036" s="2"/>
    </row>
    <row r="2037" spans="4:11">
      <c r="D2037" s="1"/>
      <c r="E2037" s="1"/>
      <c r="F2037" s="1"/>
      <c r="G2037" s="1"/>
      <c r="J2037" s="2"/>
      <c r="K2037" s="2"/>
    </row>
    <row r="2038" spans="4:11">
      <c r="D2038" s="1"/>
      <c r="E2038" s="1"/>
      <c r="F2038" s="1"/>
      <c r="G2038" s="1"/>
      <c r="J2038" s="2"/>
      <c r="K2038" s="2"/>
    </row>
    <row r="2039" spans="4:11">
      <c r="D2039" s="1"/>
      <c r="E2039" s="1"/>
      <c r="F2039" s="1"/>
      <c r="G2039" s="1"/>
      <c r="J2039" s="2"/>
      <c r="K2039" s="2"/>
    </row>
    <row r="2040" spans="4:11">
      <c r="D2040" s="1"/>
      <c r="E2040" s="1"/>
      <c r="F2040" s="1"/>
      <c r="G2040" s="1"/>
      <c r="J2040" s="2"/>
      <c r="K2040" s="2"/>
    </row>
    <row r="2041" spans="4:11">
      <c r="D2041" s="1"/>
      <c r="E2041" s="1"/>
      <c r="F2041" s="1"/>
      <c r="G2041" s="1"/>
      <c r="J2041" s="2"/>
      <c r="K2041" s="2"/>
    </row>
    <row r="2042" spans="4:11">
      <c r="D2042" s="1"/>
      <c r="E2042" s="1"/>
      <c r="F2042" s="1"/>
      <c r="G2042" s="1"/>
      <c r="J2042" s="2"/>
      <c r="K2042" s="2"/>
    </row>
    <row r="2043" spans="4:11">
      <c r="D2043" s="1"/>
      <c r="E2043" s="1"/>
      <c r="F2043" s="1"/>
      <c r="G2043" s="1"/>
      <c r="J2043" s="2"/>
      <c r="K2043" s="2"/>
    </row>
    <row r="2044" spans="4:11">
      <c r="D2044" s="1"/>
      <c r="E2044" s="1"/>
      <c r="F2044" s="1"/>
      <c r="G2044" s="1"/>
      <c r="J2044" s="2"/>
      <c r="K2044" s="2"/>
    </row>
    <row r="2045" spans="4:11">
      <c r="D2045" s="1"/>
      <c r="E2045" s="1"/>
      <c r="F2045" s="1"/>
      <c r="G2045" s="1"/>
      <c r="J2045" s="2"/>
      <c r="K2045" s="2"/>
    </row>
    <row r="2046" spans="4:11">
      <c r="D2046" s="1"/>
      <c r="E2046" s="1"/>
      <c r="F2046" s="1"/>
      <c r="G2046" s="1"/>
      <c r="J2046" s="2"/>
      <c r="K2046" s="2"/>
    </row>
    <row r="2047" spans="4:11">
      <c r="D2047" s="1"/>
      <c r="E2047" s="1"/>
      <c r="F2047" s="1"/>
      <c r="G2047" s="1"/>
      <c r="J2047" s="2"/>
      <c r="K2047" s="2"/>
    </row>
    <row r="2048" spans="4:11">
      <c r="D2048" s="1"/>
      <c r="E2048" s="1"/>
      <c r="F2048" s="1"/>
      <c r="G2048" s="1"/>
      <c r="J2048" s="2"/>
      <c r="K2048" s="2"/>
    </row>
    <row r="2049" spans="4:11">
      <c r="D2049" s="1"/>
      <c r="E2049" s="1"/>
      <c r="F2049" s="1"/>
      <c r="G2049" s="1"/>
      <c r="J2049" s="2"/>
      <c r="K2049" s="2"/>
    </row>
    <row r="2050" spans="4:11">
      <c r="D2050" s="1"/>
      <c r="E2050" s="1"/>
      <c r="F2050" s="1"/>
      <c r="G2050" s="1"/>
      <c r="J2050" s="2"/>
      <c r="K2050" s="2"/>
    </row>
    <row r="2051" spans="4:11">
      <c r="D2051" s="1"/>
      <c r="E2051" s="1"/>
      <c r="F2051" s="1"/>
      <c r="G2051" s="1"/>
      <c r="J2051" s="2"/>
      <c r="K2051" s="2"/>
    </row>
    <row r="2052" spans="4:11">
      <c r="D2052" s="1"/>
      <c r="E2052" s="1"/>
      <c r="F2052" s="1"/>
      <c r="G2052" s="1"/>
      <c r="J2052" s="2"/>
      <c r="K2052" s="2"/>
    </row>
    <row r="2053" spans="4:11">
      <c r="D2053" s="1"/>
      <c r="E2053" s="1"/>
      <c r="F2053" s="1"/>
      <c r="G2053" s="1"/>
      <c r="J2053" s="2"/>
      <c r="K2053" s="2"/>
    </row>
    <row r="2054" spans="4:11">
      <c r="D2054" s="1"/>
      <c r="E2054" s="1"/>
      <c r="F2054" s="1"/>
      <c r="G2054" s="1"/>
      <c r="J2054" s="2"/>
      <c r="K2054" s="2"/>
    </row>
    <row r="2055" spans="4:11">
      <c r="D2055" s="1"/>
      <c r="E2055" s="1"/>
      <c r="F2055" s="1"/>
      <c r="G2055" s="1"/>
      <c r="J2055" s="2"/>
      <c r="K2055" s="2"/>
    </row>
    <row r="2056" spans="4:11">
      <c r="D2056" s="1"/>
      <c r="E2056" s="1"/>
      <c r="F2056" s="1"/>
      <c r="G2056" s="1"/>
      <c r="J2056" s="2"/>
      <c r="K2056" s="2"/>
    </row>
    <row r="2057" spans="4:11">
      <c r="D2057" s="1"/>
      <c r="E2057" s="1"/>
      <c r="F2057" s="1"/>
      <c r="G2057" s="1"/>
      <c r="J2057" s="2"/>
      <c r="K2057" s="2"/>
    </row>
    <row r="2058" spans="4:11">
      <c r="D2058" s="1"/>
      <c r="E2058" s="1"/>
      <c r="F2058" s="1"/>
      <c r="G2058" s="1"/>
      <c r="J2058" s="2"/>
      <c r="K2058" s="2"/>
    </row>
    <row r="2059" spans="4:11">
      <c r="D2059" s="1"/>
      <c r="E2059" s="1"/>
      <c r="F2059" s="1"/>
      <c r="G2059" s="1"/>
      <c r="J2059" s="2"/>
      <c r="K2059" s="2"/>
    </row>
    <row r="2060" spans="4:11">
      <c r="D2060" s="1"/>
      <c r="E2060" s="1"/>
      <c r="F2060" s="1"/>
      <c r="G2060" s="1"/>
      <c r="J2060" s="2"/>
      <c r="K2060" s="2"/>
    </row>
    <row r="2061" spans="4:11">
      <c r="D2061" s="1"/>
      <c r="E2061" s="1"/>
      <c r="F2061" s="1"/>
      <c r="G2061" s="1"/>
      <c r="J2061" s="2"/>
      <c r="K2061" s="2"/>
    </row>
    <row r="2062" spans="4:11">
      <c r="D2062" s="1"/>
      <c r="E2062" s="1"/>
      <c r="F2062" s="1"/>
      <c r="G2062" s="1"/>
      <c r="J2062" s="2"/>
      <c r="K2062" s="2"/>
    </row>
    <row r="2063" spans="4:11">
      <c r="D2063" s="1"/>
      <c r="E2063" s="1"/>
      <c r="F2063" s="1"/>
      <c r="G2063" s="1"/>
      <c r="J2063" s="2"/>
      <c r="K2063" s="2"/>
    </row>
    <row r="2064" spans="4:11">
      <c r="D2064" s="1"/>
      <c r="E2064" s="1"/>
      <c r="F2064" s="1"/>
      <c r="G2064" s="1"/>
      <c r="J2064" s="2"/>
      <c r="K2064" s="2"/>
    </row>
    <row r="2065" spans="4:11">
      <c r="D2065" s="1"/>
      <c r="E2065" s="1"/>
      <c r="F2065" s="1"/>
      <c r="G2065" s="1"/>
      <c r="J2065" s="2"/>
      <c r="K2065" s="2"/>
    </row>
    <row r="2066" spans="4:11">
      <c r="D2066" s="1"/>
      <c r="E2066" s="1"/>
      <c r="F2066" s="1"/>
      <c r="G2066" s="1"/>
      <c r="J2066" s="2"/>
      <c r="K2066" s="2"/>
    </row>
    <row r="2067" spans="4:11">
      <c r="D2067" s="1"/>
      <c r="E2067" s="1"/>
      <c r="F2067" s="1"/>
      <c r="G2067" s="1"/>
      <c r="J2067" s="2"/>
      <c r="K2067" s="2"/>
    </row>
    <row r="2068" spans="4:11">
      <c r="D2068" s="1"/>
      <c r="E2068" s="1"/>
      <c r="F2068" s="1"/>
      <c r="G2068" s="1"/>
      <c r="J2068" s="2"/>
      <c r="K2068" s="2"/>
    </row>
    <row r="2069" spans="4:11">
      <c r="D2069" s="1"/>
      <c r="E2069" s="1"/>
      <c r="F2069" s="1"/>
      <c r="G2069" s="1"/>
      <c r="J2069" s="2"/>
      <c r="K2069" s="2"/>
    </row>
    <row r="2070" spans="4:11">
      <c r="D2070" s="1"/>
      <c r="E2070" s="1"/>
      <c r="F2070" s="1"/>
      <c r="G2070" s="1"/>
      <c r="J2070" s="2"/>
      <c r="K2070" s="2"/>
    </row>
    <row r="2071" spans="4:11">
      <c r="D2071" s="1"/>
      <c r="E2071" s="1"/>
      <c r="F2071" s="1"/>
      <c r="G2071" s="1"/>
      <c r="J2071" s="2"/>
      <c r="K2071" s="2"/>
    </row>
    <row r="2072" spans="4:11">
      <c r="D2072" s="1"/>
      <c r="E2072" s="1"/>
      <c r="F2072" s="1"/>
      <c r="G2072" s="1"/>
      <c r="J2072" s="2"/>
      <c r="K2072" s="2"/>
    </row>
    <row r="2073" spans="4:11">
      <c r="D2073" s="1"/>
      <c r="E2073" s="1"/>
      <c r="F2073" s="1"/>
      <c r="G2073" s="1"/>
      <c r="J2073" s="2"/>
      <c r="K2073" s="2"/>
    </row>
    <row r="2074" spans="4:11">
      <c r="D2074" s="1"/>
      <c r="E2074" s="1"/>
      <c r="F2074" s="1"/>
      <c r="G2074" s="1"/>
      <c r="J2074" s="2"/>
      <c r="K2074" s="2"/>
    </row>
    <row r="2075" spans="4:11">
      <c r="D2075" s="1"/>
      <c r="E2075" s="1"/>
      <c r="F2075" s="1"/>
      <c r="G2075" s="1"/>
      <c r="J2075" s="2"/>
      <c r="K2075" s="2"/>
    </row>
    <row r="2076" spans="4:11">
      <c r="D2076" s="1"/>
      <c r="E2076" s="1"/>
      <c r="F2076" s="1"/>
      <c r="G2076" s="1"/>
      <c r="J2076" s="2"/>
      <c r="K2076" s="2"/>
    </row>
    <row r="2077" spans="4:11">
      <c r="D2077" s="1"/>
      <c r="E2077" s="1"/>
      <c r="F2077" s="1"/>
      <c r="G2077" s="1"/>
      <c r="J2077" s="2"/>
      <c r="K2077" s="2"/>
    </row>
    <row r="2078" spans="4:11">
      <c r="D2078" s="1"/>
      <c r="E2078" s="1"/>
      <c r="F2078" s="1"/>
      <c r="G2078" s="1"/>
      <c r="J2078" s="2"/>
      <c r="K2078" s="2"/>
    </row>
    <row r="2079" spans="4:11">
      <c r="D2079" s="1"/>
      <c r="E2079" s="1"/>
      <c r="F2079" s="1"/>
      <c r="G2079" s="1"/>
      <c r="J2079" s="2"/>
      <c r="K2079" s="2"/>
    </row>
    <row r="2080" spans="4:11">
      <c r="D2080" s="1"/>
      <c r="E2080" s="1"/>
      <c r="F2080" s="1"/>
      <c r="G2080" s="1"/>
      <c r="J2080" s="2"/>
      <c r="K2080" s="2"/>
    </row>
    <row r="2081" spans="4:11">
      <c r="D2081" s="1"/>
      <c r="E2081" s="1"/>
      <c r="F2081" s="1"/>
      <c r="G2081" s="1"/>
      <c r="J2081" s="2"/>
      <c r="K2081" s="2"/>
    </row>
    <row r="2082" spans="4:11">
      <c r="D2082" s="1"/>
      <c r="E2082" s="1"/>
      <c r="F2082" s="1"/>
      <c r="G2082" s="1"/>
      <c r="J2082" s="2"/>
      <c r="K2082" s="2"/>
    </row>
    <row r="2083" spans="4:11">
      <c r="D2083" s="1"/>
      <c r="E2083" s="1"/>
      <c r="F2083" s="1"/>
      <c r="G2083" s="1"/>
      <c r="J2083" s="2"/>
      <c r="K2083" s="2"/>
    </row>
    <row r="2084" spans="4:11">
      <c r="D2084" s="1"/>
      <c r="E2084" s="1"/>
      <c r="F2084" s="1"/>
      <c r="G2084" s="1"/>
      <c r="J2084" s="2"/>
      <c r="K2084" s="2"/>
    </row>
    <row r="2085" spans="4:11">
      <c r="D2085" s="1"/>
      <c r="E2085" s="1"/>
      <c r="F2085" s="1"/>
      <c r="G2085" s="1"/>
      <c r="J2085" s="2"/>
      <c r="K2085" s="2"/>
    </row>
    <row r="2086" spans="4:11">
      <c r="D2086" s="1"/>
      <c r="E2086" s="1"/>
      <c r="F2086" s="1"/>
      <c r="G2086" s="1"/>
      <c r="J2086" s="2"/>
      <c r="K2086" s="2"/>
    </row>
    <row r="2087" spans="4:11">
      <c r="D2087" s="1"/>
      <c r="E2087" s="1"/>
      <c r="F2087" s="1"/>
      <c r="G2087" s="1"/>
      <c r="J2087" s="2"/>
      <c r="K2087" s="2"/>
    </row>
    <row r="2088" spans="4:11">
      <c r="D2088" s="1"/>
      <c r="E2088" s="1"/>
      <c r="F2088" s="1"/>
      <c r="G2088" s="1"/>
      <c r="J2088" s="2"/>
      <c r="K2088" s="2"/>
    </row>
    <row r="2089" spans="4:11">
      <c r="D2089" s="1"/>
      <c r="E2089" s="1"/>
      <c r="F2089" s="1"/>
      <c r="G2089" s="1"/>
      <c r="J2089" s="2"/>
      <c r="K2089" s="2"/>
    </row>
    <row r="2090" spans="4:11">
      <c r="D2090" s="1"/>
      <c r="E2090" s="1"/>
      <c r="F2090" s="1"/>
      <c r="G2090" s="1"/>
      <c r="J2090" s="2"/>
      <c r="K2090" s="2"/>
    </row>
    <row r="2091" spans="4:11">
      <c r="D2091" s="1"/>
      <c r="E2091" s="1"/>
      <c r="F2091" s="1"/>
      <c r="G2091" s="1"/>
      <c r="J2091" s="2"/>
      <c r="K2091" s="2"/>
    </row>
    <row r="2092" spans="4:11">
      <c r="D2092" s="1"/>
      <c r="E2092" s="1"/>
      <c r="F2092" s="1"/>
      <c r="G2092" s="1"/>
      <c r="J2092" s="2"/>
      <c r="K2092" s="2"/>
    </row>
    <row r="2093" spans="4:11">
      <c r="D2093" s="1"/>
      <c r="E2093" s="1"/>
      <c r="F2093" s="1"/>
      <c r="G2093" s="1"/>
      <c r="J2093" s="2"/>
      <c r="K2093" s="2"/>
    </row>
    <row r="2094" spans="4:11">
      <c r="D2094" s="1"/>
      <c r="E2094" s="1"/>
      <c r="F2094" s="1"/>
      <c r="G2094" s="1"/>
      <c r="J2094" s="2"/>
      <c r="K2094" s="2"/>
    </row>
    <row r="2095" spans="4:11">
      <c r="D2095" s="1"/>
      <c r="E2095" s="1"/>
      <c r="F2095" s="1"/>
      <c r="G2095" s="1"/>
      <c r="J2095" s="2"/>
      <c r="K2095" s="2"/>
    </row>
    <row r="2096" spans="4:11">
      <c r="D2096" s="1"/>
      <c r="E2096" s="1"/>
      <c r="F2096" s="1"/>
      <c r="G2096" s="1"/>
      <c r="J2096" s="2"/>
      <c r="K2096" s="2"/>
    </row>
    <row r="2097" spans="4:11">
      <c r="D2097" s="1"/>
      <c r="E2097" s="1"/>
      <c r="F2097" s="1"/>
      <c r="G2097" s="1"/>
      <c r="J2097" s="2"/>
      <c r="K2097" s="2"/>
    </row>
    <row r="2098" spans="4:11">
      <c r="D2098" s="1"/>
      <c r="E2098" s="1"/>
      <c r="F2098" s="1"/>
      <c r="G2098" s="1"/>
      <c r="J2098" s="2"/>
      <c r="K2098" s="2"/>
    </row>
    <row r="2099" spans="4:11">
      <c r="D2099" s="1"/>
      <c r="E2099" s="1"/>
      <c r="F2099" s="1"/>
      <c r="G2099" s="1"/>
      <c r="J2099" s="2"/>
      <c r="K2099" s="2"/>
    </row>
    <row r="2100" spans="4:11">
      <c r="D2100" s="1"/>
      <c r="E2100" s="1"/>
      <c r="F2100" s="1"/>
      <c r="G2100" s="1"/>
      <c r="J2100" s="2"/>
      <c r="K2100" s="2"/>
    </row>
    <row r="2101" spans="4:11">
      <c r="D2101" s="1"/>
      <c r="E2101" s="1"/>
      <c r="F2101" s="1"/>
      <c r="G2101" s="1"/>
      <c r="J2101" s="2"/>
      <c r="K2101" s="2"/>
    </row>
    <row r="2102" spans="4:11">
      <c r="D2102" s="1"/>
      <c r="E2102" s="1"/>
      <c r="F2102" s="1"/>
      <c r="G2102" s="1"/>
      <c r="J2102" s="2"/>
      <c r="K2102" s="2"/>
    </row>
    <row r="2103" spans="4:11">
      <c r="D2103" s="1"/>
      <c r="E2103" s="1"/>
      <c r="F2103" s="1"/>
      <c r="G2103" s="1"/>
      <c r="J2103" s="2"/>
      <c r="K2103" s="2"/>
    </row>
    <row r="2104" spans="4:11">
      <c r="D2104" s="1"/>
      <c r="E2104" s="1"/>
      <c r="F2104" s="1"/>
      <c r="G2104" s="1"/>
      <c r="J2104" s="2"/>
      <c r="K2104" s="2"/>
    </row>
    <row r="2105" spans="4:11">
      <c r="D2105" s="1"/>
      <c r="E2105" s="1"/>
      <c r="F2105" s="1"/>
      <c r="G2105" s="1"/>
      <c r="J2105" s="2"/>
      <c r="K2105" s="2"/>
    </row>
    <row r="2106" spans="4:11">
      <c r="D2106" s="1"/>
      <c r="E2106" s="1"/>
      <c r="F2106" s="1"/>
      <c r="G2106" s="1"/>
      <c r="J2106" s="2"/>
      <c r="K2106" s="2"/>
    </row>
    <row r="2107" spans="4:11">
      <c r="D2107" s="1"/>
      <c r="E2107" s="1"/>
      <c r="F2107" s="1"/>
      <c r="G2107" s="1"/>
      <c r="J2107" s="2"/>
      <c r="K2107" s="2"/>
    </row>
    <row r="2108" spans="4:11">
      <c r="D2108" s="1"/>
      <c r="E2108" s="1"/>
      <c r="F2108" s="1"/>
      <c r="G2108" s="1"/>
      <c r="J2108" s="2"/>
      <c r="K2108" s="2"/>
    </row>
    <row r="2109" spans="4:11">
      <c r="D2109" s="1"/>
      <c r="E2109" s="1"/>
      <c r="F2109" s="1"/>
      <c r="G2109" s="1"/>
      <c r="J2109" s="2"/>
      <c r="K2109" s="2"/>
    </row>
    <row r="2110" spans="4:11">
      <c r="D2110" s="1"/>
      <c r="E2110" s="1"/>
      <c r="F2110" s="1"/>
      <c r="G2110" s="1"/>
      <c r="J2110" s="2"/>
      <c r="K2110" s="2"/>
    </row>
    <row r="2111" spans="4:11">
      <c r="D2111" s="1"/>
      <c r="E2111" s="1"/>
      <c r="F2111" s="1"/>
      <c r="G2111" s="1"/>
      <c r="J2111" s="2"/>
      <c r="K2111" s="2"/>
    </row>
    <row r="2112" spans="4:11">
      <c r="D2112" s="1"/>
      <c r="E2112" s="1"/>
      <c r="F2112" s="1"/>
      <c r="G2112" s="1"/>
      <c r="J2112" s="2"/>
      <c r="K2112" s="2"/>
    </row>
    <row r="2113" spans="4:11">
      <c r="D2113" s="1"/>
      <c r="E2113" s="1"/>
      <c r="F2113" s="1"/>
      <c r="G2113" s="1"/>
      <c r="J2113" s="2"/>
      <c r="K2113" s="2"/>
    </row>
    <row r="2114" spans="4:11">
      <c r="D2114" s="1"/>
      <c r="E2114" s="1"/>
      <c r="F2114" s="1"/>
      <c r="G2114" s="1"/>
      <c r="J2114" s="2"/>
      <c r="K2114" s="2"/>
    </row>
    <row r="2115" spans="4:11">
      <c r="D2115" s="1"/>
      <c r="E2115" s="1"/>
      <c r="F2115" s="1"/>
      <c r="G2115" s="1"/>
      <c r="J2115" s="2"/>
      <c r="K2115" s="2"/>
    </row>
    <row r="2116" spans="4:11">
      <c r="D2116" s="1"/>
      <c r="E2116" s="1"/>
      <c r="F2116" s="1"/>
      <c r="G2116" s="1"/>
      <c r="J2116" s="2"/>
      <c r="K2116" s="2"/>
    </row>
    <row r="2117" spans="4:11">
      <c r="D2117" s="1"/>
      <c r="E2117" s="1"/>
      <c r="F2117" s="1"/>
      <c r="G2117" s="1"/>
      <c r="J2117" s="2"/>
      <c r="K2117" s="2"/>
    </row>
    <row r="2118" spans="4:11">
      <c r="D2118" s="1"/>
      <c r="E2118" s="1"/>
      <c r="F2118" s="1"/>
      <c r="G2118" s="1"/>
      <c r="J2118" s="2"/>
      <c r="K2118" s="2"/>
    </row>
    <row r="2119" spans="4:11">
      <c r="D2119" s="1"/>
      <c r="E2119" s="1"/>
      <c r="F2119" s="1"/>
      <c r="G2119" s="1"/>
      <c r="J2119" s="2"/>
      <c r="K2119" s="2"/>
    </row>
    <row r="2120" spans="4:11">
      <c r="D2120" s="1"/>
      <c r="E2120" s="1"/>
      <c r="F2120" s="1"/>
      <c r="G2120" s="1"/>
      <c r="J2120" s="2"/>
      <c r="K2120" s="2"/>
    </row>
    <row r="2121" spans="4:11">
      <c r="D2121" s="1"/>
      <c r="E2121" s="1"/>
      <c r="F2121" s="1"/>
      <c r="G2121" s="1"/>
      <c r="J2121" s="2"/>
      <c r="K2121" s="2"/>
    </row>
    <row r="2122" spans="4:11">
      <c r="D2122" s="1"/>
      <c r="E2122" s="1"/>
      <c r="F2122" s="1"/>
      <c r="G2122" s="1"/>
      <c r="J2122" s="2"/>
      <c r="K2122" s="2"/>
    </row>
    <row r="2123" spans="4:11">
      <c r="D2123" s="1"/>
      <c r="E2123" s="1"/>
      <c r="F2123" s="1"/>
      <c r="G2123" s="1"/>
      <c r="J2123" s="2"/>
      <c r="K2123" s="2"/>
    </row>
    <row r="2124" spans="4:11">
      <c r="D2124" s="1"/>
      <c r="E2124" s="1"/>
      <c r="F2124" s="1"/>
      <c r="G2124" s="1"/>
      <c r="J2124" s="2"/>
      <c r="K2124" s="2"/>
    </row>
    <row r="2125" spans="4:11">
      <c r="D2125" s="1"/>
      <c r="E2125" s="1"/>
      <c r="F2125" s="1"/>
      <c r="G2125" s="1"/>
      <c r="J2125" s="2"/>
      <c r="K2125" s="2"/>
    </row>
    <row r="2126" spans="4:11">
      <c r="D2126" s="1"/>
      <c r="E2126" s="1"/>
      <c r="F2126" s="1"/>
      <c r="G2126" s="1"/>
      <c r="J2126" s="2"/>
      <c r="K2126" s="2"/>
    </row>
    <row r="2127" spans="4:11">
      <c r="D2127" s="1"/>
      <c r="E2127" s="1"/>
      <c r="F2127" s="1"/>
      <c r="G2127" s="1"/>
      <c r="J2127" s="2"/>
      <c r="K2127" s="2"/>
    </row>
    <row r="2128" spans="4:11">
      <c r="D2128" s="1"/>
      <c r="E2128" s="1"/>
      <c r="F2128" s="1"/>
      <c r="G2128" s="1"/>
      <c r="J2128" s="2"/>
      <c r="K2128" s="2"/>
    </row>
    <row r="2129" spans="4:11">
      <c r="D2129" s="1"/>
      <c r="E2129" s="1"/>
      <c r="F2129" s="1"/>
      <c r="G2129" s="1"/>
      <c r="J2129" s="2"/>
      <c r="K2129" s="2"/>
    </row>
    <row r="2130" spans="4:11">
      <c r="D2130" s="1"/>
      <c r="E2130" s="1"/>
      <c r="F2130" s="1"/>
      <c r="G2130" s="1"/>
      <c r="J2130" s="2"/>
      <c r="K2130" s="2"/>
    </row>
    <row r="2131" spans="4:11">
      <c r="D2131" s="1"/>
      <c r="E2131" s="1"/>
      <c r="F2131" s="1"/>
      <c r="G2131" s="1"/>
      <c r="J2131" s="2"/>
      <c r="K2131" s="2"/>
    </row>
    <row r="2132" spans="4:11">
      <c r="D2132" s="1"/>
      <c r="E2132" s="1"/>
      <c r="F2132" s="1"/>
      <c r="G2132" s="1"/>
      <c r="J2132" s="2"/>
      <c r="K2132" s="2"/>
    </row>
    <row r="2133" spans="4:11">
      <c r="D2133" s="1"/>
      <c r="E2133" s="1"/>
      <c r="F2133" s="1"/>
      <c r="G2133" s="1"/>
      <c r="J2133" s="2"/>
      <c r="K2133" s="2"/>
    </row>
    <row r="2134" spans="4:11">
      <c r="D2134" s="1"/>
      <c r="E2134" s="1"/>
      <c r="F2134" s="1"/>
      <c r="G2134" s="1"/>
      <c r="J2134" s="2"/>
      <c r="K2134" s="2"/>
    </row>
    <row r="2135" spans="4:11">
      <c r="D2135" s="1"/>
      <c r="E2135" s="1"/>
      <c r="F2135" s="1"/>
      <c r="G2135" s="1"/>
      <c r="J2135" s="2"/>
      <c r="K2135" s="2"/>
    </row>
    <row r="2136" spans="4:11">
      <c r="D2136" s="1"/>
      <c r="E2136" s="1"/>
      <c r="F2136" s="1"/>
      <c r="G2136" s="1"/>
      <c r="J2136" s="2"/>
      <c r="K2136" s="2"/>
    </row>
    <row r="2137" spans="4:11">
      <c r="D2137" s="1"/>
      <c r="E2137" s="1"/>
      <c r="F2137" s="1"/>
      <c r="G2137" s="1"/>
      <c r="J2137" s="2"/>
      <c r="K2137" s="2"/>
    </row>
    <row r="2138" spans="4:11">
      <c r="D2138" s="1"/>
      <c r="E2138" s="1"/>
      <c r="F2138" s="1"/>
      <c r="G2138" s="1"/>
      <c r="J2138" s="2"/>
      <c r="K2138" s="2"/>
    </row>
    <row r="2139" spans="4:11">
      <c r="D2139" s="1"/>
      <c r="E2139" s="1"/>
      <c r="F2139" s="1"/>
      <c r="G2139" s="1"/>
      <c r="J2139" s="2"/>
      <c r="K2139" s="2"/>
    </row>
    <row r="2140" spans="4:11">
      <c r="D2140" s="1"/>
      <c r="E2140" s="1"/>
      <c r="F2140" s="1"/>
      <c r="G2140" s="1"/>
      <c r="J2140" s="2"/>
      <c r="K2140" s="2"/>
    </row>
    <row r="2141" spans="4:11">
      <c r="D2141" s="1"/>
      <c r="E2141" s="1"/>
      <c r="F2141" s="1"/>
      <c r="G2141" s="1"/>
      <c r="J2141" s="2"/>
      <c r="K2141" s="2"/>
    </row>
    <row r="2142" spans="4:11">
      <c r="D2142" s="1"/>
      <c r="E2142" s="1"/>
      <c r="F2142" s="1"/>
      <c r="G2142" s="1"/>
      <c r="J2142" s="2"/>
      <c r="K2142" s="2"/>
    </row>
    <row r="2143" spans="4:11">
      <c r="D2143" s="1"/>
      <c r="E2143" s="1"/>
      <c r="F2143" s="1"/>
      <c r="G2143" s="1"/>
      <c r="J2143" s="2"/>
      <c r="K2143" s="2"/>
    </row>
    <row r="2144" spans="4:11">
      <c r="D2144" s="1"/>
      <c r="E2144" s="1"/>
      <c r="F2144" s="1"/>
      <c r="G2144" s="1"/>
      <c r="J2144" s="2"/>
      <c r="K2144" s="2"/>
    </row>
    <row r="2145" spans="4:11">
      <c r="D2145" s="1"/>
      <c r="E2145" s="1"/>
      <c r="F2145" s="1"/>
      <c r="G2145" s="1"/>
      <c r="J2145" s="2"/>
      <c r="K2145" s="2"/>
    </row>
    <row r="2146" spans="4:11">
      <c r="D2146" s="1"/>
      <c r="E2146" s="1"/>
      <c r="F2146" s="1"/>
      <c r="G2146" s="1"/>
      <c r="J2146" s="2"/>
      <c r="K2146" s="2"/>
    </row>
    <row r="2147" spans="4:11">
      <c r="D2147" s="1"/>
      <c r="E2147" s="1"/>
      <c r="F2147" s="1"/>
      <c r="G2147" s="1"/>
      <c r="J2147" s="2"/>
      <c r="K2147" s="2"/>
    </row>
    <row r="2148" spans="4:11">
      <c r="D2148" s="1"/>
      <c r="E2148" s="1"/>
      <c r="F2148" s="1"/>
      <c r="G2148" s="1"/>
      <c r="J2148" s="2"/>
      <c r="K2148" s="2"/>
    </row>
    <row r="2149" spans="4:11">
      <c r="D2149" s="1"/>
      <c r="E2149" s="1"/>
      <c r="F2149" s="1"/>
      <c r="G2149" s="1"/>
      <c r="J2149" s="2"/>
      <c r="K2149" s="2"/>
    </row>
    <row r="2150" spans="4:11">
      <c r="D2150" s="1"/>
      <c r="E2150" s="1"/>
      <c r="F2150" s="1"/>
      <c r="G2150" s="1"/>
      <c r="J2150" s="2"/>
      <c r="K2150" s="2"/>
    </row>
    <row r="2151" spans="4:11">
      <c r="D2151" s="1"/>
      <c r="E2151" s="1"/>
      <c r="F2151" s="1"/>
      <c r="G2151" s="1"/>
      <c r="J2151" s="2"/>
      <c r="K2151" s="2"/>
    </row>
    <row r="2152" spans="4:11">
      <c r="D2152" s="1"/>
      <c r="E2152" s="1"/>
      <c r="F2152" s="1"/>
      <c r="G2152" s="1"/>
      <c r="J2152" s="2"/>
      <c r="K2152" s="2"/>
    </row>
    <row r="2153" spans="4:11">
      <c r="D2153" s="1"/>
      <c r="E2153" s="1"/>
      <c r="F2153" s="1"/>
      <c r="G2153" s="1"/>
      <c r="J2153" s="2"/>
      <c r="K2153" s="2"/>
    </row>
    <row r="2154" spans="4:11">
      <c r="D2154" s="1"/>
      <c r="E2154" s="1"/>
      <c r="F2154" s="1"/>
      <c r="G2154" s="1"/>
      <c r="J2154" s="2"/>
      <c r="K2154" s="2"/>
    </row>
    <row r="2155" spans="4:11">
      <c r="D2155" s="1"/>
      <c r="E2155" s="1"/>
      <c r="F2155" s="1"/>
      <c r="G2155" s="1"/>
      <c r="J2155" s="2"/>
      <c r="K2155" s="2"/>
    </row>
    <row r="2156" spans="4:11">
      <c r="D2156" s="1"/>
      <c r="E2156" s="1"/>
      <c r="F2156" s="1"/>
      <c r="G2156" s="1"/>
      <c r="J2156" s="2"/>
      <c r="K2156" s="2"/>
    </row>
    <row r="2157" spans="4:11">
      <c r="D2157" s="1"/>
      <c r="E2157" s="1"/>
      <c r="F2157" s="1"/>
      <c r="G2157" s="1"/>
      <c r="J2157" s="2"/>
      <c r="K2157" s="2"/>
    </row>
    <row r="2158" spans="4:11">
      <c r="D2158" s="1"/>
      <c r="E2158" s="1"/>
      <c r="F2158" s="1"/>
      <c r="G2158" s="1"/>
      <c r="J2158" s="2"/>
      <c r="K2158" s="2"/>
    </row>
    <row r="2159" spans="4:11">
      <c r="D2159" s="1"/>
      <c r="E2159" s="1"/>
      <c r="F2159" s="1"/>
      <c r="G2159" s="1"/>
      <c r="J2159" s="2"/>
      <c r="K2159" s="2"/>
    </row>
    <row r="2160" spans="4:11">
      <c r="D2160" s="1"/>
      <c r="E2160" s="1"/>
      <c r="F2160" s="1"/>
      <c r="G2160" s="1"/>
      <c r="J2160" s="2"/>
      <c r="K2160" s="2"/>
    </row>
    <row r="2161" spans="4:11">
      <c r="D2161" s="1"/>
      <c r="E2161" s="1"/>
      <c r="F2161" s="1"/>
      <c r="G2161" s="1"/>
      <c r="J2161" s="2"/>
      <c r="K2161" s="2"/>
    </row>
    <row r="2162" spans="4:11">
      <c r="D2162" s="1"/>
      <c r="E2162" s="1"/>
      <c r="F2162" s="1"/>
      <c r="G2162" s="1"/>
      <c r="J2162" s="2"/>
      <c r="K2162" s="2"/>
    </row>
    <row r="2163" spans="4:11">
      <c r="D2163" s="1"/>
      <c r="E2163" s="1"/>
      <c r="F2163" s="1"/>
      <c r="G2163" s="1"/>
      <c r="J2163" s="2"/>
      <c r="K2163" s="2"/>
    </row>
    <row r="2164" spans="4:11">
      <c r="D2164" s="1"/>
      <c r="E2164" s="1"/>
      <c r="F2164" s="1"/>
      <c r="G2164" s="1"/>
      <c r="J2164" s="2"/>
      <c r="K2164" s="2"/>
    </row>
    <row r="2165" spans="4:11">
      <c r="D2165" s="1"/>
      <c r="E2165" s="1"/>
      <c r="F2165" s="1"/>
      <c r="G2165" s="1"/>
      <c r="J2165" s="2"/>
      <c r="K2165" s="2"/>
    </row>
    <row r="2166" spans="4:11">
      <c r="D2166" s="1"/>
      <c r="E2166" s="1"/>
      <c r="F2166" s="1"/>
      <c r="G2166" s="1"/>
      <c r="J2166" s="2"/>
      <c r="K2166" s="2"/>
    </row>
    <row r="2167" spans="4:11">
      <c r="D2167" s="1"/>
      <c r="E2167" s="1"/>
      <c r="F2167" s="1"/>
      <c r="G2167" s="1"/>
      <c r="J2167" s="2"/>
      <c r="K2167" s="2"/>
    </row>
    <row r="2168" spans="4:11">
      <c r="D2168" s="1"/>
      <c r="E2168" s="1"/>
      <c r="F2168" s="1"/>
      <c r="G2168" s="1"/>
      <c r="J2168" s="2"/>
      <c r="K2168" s="2"/>
    </row>
    <row r="2169" spans="4:11">
      <c r="D2169" s="1"/>
      <c r="E2169" s="1"/>
      <c r="F2169" s="1"/>
      <c r="G2169" s="1"/>
      <c r="J2169" s="2"/>
      <c r="K2169" s="2"/>
    </row>
    <row r="2170" spans="4:11">
      <c r="D2170" s="1"/>
      <c r="E2170" s="1"/>
      <c r="F2170" s="1"/>
      <c r="G2170" s="1"/>
      <c r="J2170" s="2"/>
      <c r="K2170" s="2"/>
    </row>
    <row r="2171" spans="4:11">
      <c r="D2171" s="1"/>
      <c r="E2171" s="1"/>
      <c r="F2171" s="1"/>
      <c r="G2171" s="1"/>
      <c r="J2171" s="2"/>
      <c r="K2171" s="2"/>
    </row>
    <row r="2172" spans="4:11">
      <c r="D2172" s="1"/>
      <c r="E2172" s="1"/>
      <c r="F2172" s="1"/>
      <c r="G2172" s="1"/>
      <c r="J2172" s="2"/>
      <c r="K2172" s="2"/>
    </row>
    <row r="2173" spans="4:11">
      <c r="D2173" s="1"/>
      <c r="E2173" s="1"/>
      <c r="F2173" s="1"/>
      <c r="G2173" s="1"/>
      <c r="J2173" s="2"/>
      <c r="K2173" s="2"/>
    </row>
    <row r="2174" spans="4:11">
      <c r="D2174" s="1"/>
      <c r="E2174" s="1"/>
      <c r="F2174" s="1"/>
      <c r="G2174" s="1"/>
      <c r="J2174" s="2"/>
      <c r="K2174" s="2"/>
    </row>
    <row r="2175" spans="4:11">
      <c r="D2175" s="1"/>
      <c r="E2175" s="1"/>
      <c r="F2175" s="1"/>
      <c r="G2175" s="1"/>
      <c r="J2175" s="2"/>
      <c r="K2175" s="2"/>
    </row>
    <row r="2176" spans="4:11">
      <c r="D2176" s="1"/>
      <c r="E2176" s="1"/>
      <c r="F2176" s="1"/>
      <c r="G2176" s="1"/>
      <c r="J2176" s="2"/>
      <c r="K2176" s="2"/>
    </row>
    <row r="2177" spans="4:11">
      <c r="D2177" s="1"/>
      <c r="E2177" s="1"/>
      <c r="F2177" s="1"/>
      <c r="G2177" s="1"/>
      <c r="J2177" s="2"/>
      <c r="K2177" s="2"/>
    </row>
    <row r="2178" spans="4:11">
      <c r="D2178" s="1"/>
      <c r="E2178" s="1"/>
      <c r="F2178" s="1"/>
      <c r="G2178" s="1"/>
      <c r="J2178" s="2"/>
      <c r="K2178" s="2"/>
    </row>
    <row r="2179" spans="4:11">
      <c r="D2179" s="1"/>
      <c r="E2179" s="1"/>
      <c r="F2179" s="1"/>
      <c r="G2179" s="1"/>
      <c r="J2179" s="2"/>
      <c r="K2179" s="2"/>
    </row>
    <row r="2180" spans="4:11">
      <c r="D2180" s="1"/>
      <c r="E2180" s="1"/>
      <c r="F2180" s="1"/>
      <c r="G2180" s="1"/>
      <c r="J2180" s="2"/>
      <c r="K2180" s="2"/>
    </row>
    <row r="2181" spans="4:11">
      <c r="D2181" s="1"/>
      <c r="E2181" s="1"/>
      <c r="F2181" s="1"/>
      <c r="G2181" s="1"/>
      <c r="J2181" s="2"/>
      <c r="K2181" s="2"/>
    </row>
    <row r="2182" spans="4:11">
      <c r="D2182" s="1"/>
      <c r="E2182" s="1"/>
      <c r="F2182" s="1"/>
      <c r="G2182" s="1"/>
      <c r="J2182" s="2"/>
      <c r="K2182" s="2"/>
    </row>
    <row r="2183" spans="4:11">
      <c r="D2183" s="1"/>
      <c r="E2183" s="1"/>
      <c r="F2183" s="1"/>
      <c r="G2183" s="1"/>
      <c r="J2183" s="2"/>
      <c r="K2183" s="2"/>
    </row>
    <row r="2184" spans="4:11">
      <c r="D2184" s="1"/>
      <c r="E2184" s="1"/>
      <c r="F2184" s="1"/>
      <c r="G2184" s="1"/>
      <c r="J2184" s="2"/>
      <c r="K2184" s="2"/>
    </row>
    <row r="2185" spans="4:11">
      <c r="D2185" s="1"/>
      <c r="E2185" s="1"/>
      <c r="F2185" s="1"/>
      <c r="G2185" s="1"/>
      <c r="J2185" s="2"/>
      <c r="K2185" s="2"/>
    </row>
    <row r="2186" spans="4:11">
      <c r="D2186" s="1"/>
      <c r="E2186" s="1"/>
      <c r="F2186" s="1"/>
      <c r="G2186" s="1"/>
      <c r="J2186" s="2"/>
      <c r="K2186" s="2"/>
    </row>
    <row r="2187" spans="4:11">
      <c r="D2187" s="1"/>
      <c r="E2187" s="1"/>
      <c r="F2187" s="1"/>
      <c r="G2187" s="1"/>
      <c r="J2187" s="2"/>
      <c r="K2187" s="2"/>
    </row>
    <row r="2188" spans="4:11">
      <c r="D2188" s="1"/>
      <c r="E2188" s="1"/>
      <c r="F2188" s="1"/>
      <c r="G2188" s="1"/>
      <c r="J2188" s="2"/>
      <c r="K2188" s="2"/>
    </row>
    <row r="2189" spans="4:11">
      <c r="D2189" s="1"/>
      <c r="E2189" s="1"/>
      <c r="F2189" s="1"/>
      <c r="G2189" s="1"/>
      <c r="J2189" s="2"/>
      <c r="K2189" s="2"/>
    </row>
    <row r="2190" spans="4:11">
      <c r="D2190" s="1"/>
      <c r="E2190" s="1"/>
      <c r="F2190" s="1"/>
      <c r="G2190" s="1"/>
      <c r="J2190" s="2"/>
      <c r="K2190" s="2"/>
    </row>
    <row r="2191" spans="4:11">
      <c r="D2191" s="1"/>
      <c r="E2191" s="1"/>
      <c r="F2191" s="1"/>
      <c r="G2191" s="1"/>
      <c r="J2191" s="2"/>
      <c r="K2191" s="2"/>
    </row>
    <row r="2192" spans="4:11">
      <c r="D2192" s="1"/>
      <c r="E2192" s="1"/>
      <c r="F2192" s="1"/>
      <c r="G2192" s="1"/>
      <c r="J2192" s="2"/>
      <c r="K2192" s="2"/>
    </row>
    <row r="2193" spans="4:11">
      <c r="D2193" s="1"/>
      <c r="E2193" s="1"/>
      <c r="F2193" s="1"/>
      <c r="G2193" s="1"/>
      <c r="J2193" s="2"/>
      <c r="K2193" s="2"/>
    </row>
    <row r="2194" spans="4:11">
      <c r="D2194" s="1"/>
      <c r="E2194" s="1"/>
      <c r="F2194" s="1"/>
      <c r="G2194" s="1"/>
      <c r="J2194" s="2"/>
      <c r="K2194" s="2"/>
    </row>
    <row r="2195" spans="4:11">
      <c r="D2195" s="1"/>
      <c r="E2195" s="1"/>
      <c r="F2195" s="1"/>
      <c r="G2195" s="1"/>
      <c r="J2195" s="2"/>
      <c r="K2195" s="2"/>
    </row>
    <row r="2196" spans="4:11">
      <c r="D2196" s="1"/>
      <c r="E2196" s="1"/>
      <c r="F2196" s="1"/>
      <c r="G2196" s="1"/>
      <c r="J2196" s="2"/>
      <c r="K2196" s="2"/>
    </row>
    <row r="2197" spans="4:11">
      <c r="D2197" s="1"/>
      <c r="E2197" s="1"/>
      <c r="F2197" s="1"/>
      <c r="G2197" s="1"/>
      <c r="J2197" s="2"/>
      <c r="K2197" s="2"/>
    </row>
    <row r="2198" spans="4:11">
      <c r="D2198" s="1"/>
      <c r="E2198" s="1"/>
      <c r="F2198" s="1"/>
      <c r="G2198" s="1"/>
      <c r="J2198" s="2"/>
      <c r="K2198" s="2"/>
    </row>
    <row r="2199" spans="4:11">
      <c r="D2199" s="1"/>
      <c r="E2199" s="1"/>
      <c r="F2199" s="1"/>
      <c r="G2199" s="1"/>
      <c r="J2199" s="2"/>
      <c r="K2199" s="2"/>
    </row>
    <row r="2200" spans="4:11">
      <c r="D2200" s="1"/>
      <c r="E2200" s="1"/>
      <c r="F2200" s="1"/>
      <c r="G2200" s="1"/>
      <c r="J2200" s="2"/>
      <c r="K2200" s="2"/>
    </row>
    <row r="2201" spans="4:11">
      <c r="D2201" s="1"/>
      <c r="E2201" s="1"/>
      <c r="F2201" s="1"/>
      <c r="G2201" s="1"/>
      <c r="J2201" s="2"/>
      <c r="K2201" s="2"/>
    </row>
    <row r="2202" spans="4:11">
      <c r="D2202" s="1"/>
      <c r="E2202" s="1"/>
      <c r="F2202" s="1"/>
      <c r="G2202" s="1"/>
      <c r="J2202" s="2"/>
      <c r="K2202" s="2"/>
    </row>
    <row r="2203" spans="4:11">
      <c r="D2203" s="1"/>
      <c r="E2203" s="1"/>
      <c r="F2203" s="1"/>
      <c r="G2203" s="1"/>
      <c r="J2203" s="2"/>
      <c r="K2203" s="2"/>
    </row>
    <row r="2204" spans="4:11">
      <c r="D2204" s="1"/>
      <c r="E2204" s="1"/>
      <c r="F2204" s="1"/>
      <c r="G2204" s="1"/>
      <c r="J2204" s="2"/>
      <c r="K2204" s="2"/>
    </row>
    <row r="2205" spans="4:11">
      <c r="D2205" s="1"/>
      <c r="E2205" s="1"/>
      <c r="F2205" s="1"/>
      <c r="G2205" s="1"/>
      <c r="J2205" s="2"/>
      <c r="K2205" s="2"/>
    </row>
    <row r="2206" spans="4:11">
      <c r="D2206" s="1"/>
      <c r="E2206" s="1"/>
      <c r="F2206" s="1"/>
      <c r="G2206" s="1"/>
      <c r="J2206" s="2"/>
      <c r="K2206" s="2"/>
    </row>
    <row r="2207" spans="4:11">
      <c r="D2207" s="1"/>
      <c r="E2207" s="1"/>
      <c r="F2207" s="1"/>
      <c r="G2207" s="1"/>
      <c r="J2207" s="2"/>
      <c r="K2207" s="2"/>
    </row>
    <row r="2208" spans="4:11">
      <c r="D2208" s="1"/>
      <c r="E2208" s="1"/>
      <c r="F2208" s="1"/>
      <c r="G2208" s="1"/>
      <c r="J2208" s="2"/>
      <c r="K2208" s="2"/>
    </row>
    <row r="2209" spans="4:11">
      <c r="D2209" s="1"/>
      <c r="E2209" s="1"/>
      <c r="F2209" s="1"/>
      <c r="G2209" s="1"/>
      <c r="J2209" s="2"/>
      <c r="K2209" s="2"/>
    </row>
    <row r="2210" spans="4:11">
      <c r="D2210" s="1"/>
      <c r="E2210" s="1"/>
      <c r="F2210" s="1"/>
      <c r="G2210" s="1"/>
      <c r="J2210" s="2"/>
      <c r="K2210" s="2"/>
    </row>
    <row r="2211" spans="4:11">
      <c r="D2211" s="1"/>
      <c r="E2211" s="1"/>
      <c r="F2211" s="1"/>
      <c r="G2211" s="1"/>
      <c r="J2211" s="2"/>
      <c r="K2211" s="2"/>
    </row>
    <row r="2212" spans="4:11">
      <c r="D2212" s="1"/>
      <c r="E2212" s="1"/>
      <c r="F2212" s="1"/>
      <c r="G2212" s="1"/>
      <c r="J2212" s="2"/>
      <c r="K2212" s="2"/>
    </row>
    <row r="2213" spans="4:11">
      <c r="D2213" s="1"/>
      <c r="E2213" s="1"/>
      <c r="F2213" s="1"/>
      <c r="G2213" s="1"/>
      <c r="J2213" s="2"/>
      <c r="K2213" s="2"/>
    </row>
    <row r="2214" spans="4:11">
      <c r="D2214" s="1"/>
      <c r="E2214" s="1"/>
      <c r="F2214" s="1"/>
      <c r="G2214" s="1"/>
      <c r="J2214" s="2"/>
      <c r="K2214" s="2"/>
    </row>
    <row r="2215" spans="4:11">
      <c r="D2215" s="1"/>
      <c r="E2215" s="1"/>
      <c r="F2215" s="1"/>
      <c r="G2215" s="1"/>
      <c r="J2215" s="2"/>
      <c r="K2215" s="2"/>
    </row>
    <row r="2216" spans="4:11">
      <c r="D2216" s="1"/>
      <c r="E2216" s="1"/>
      <c r="F2216" s="1"/>
      <c r="G2216" s="1"/>
      <c r="J2216" s="2"/>
      <c r="K2216" s="2"/>
    </row>
    <row r="2217" spans="4:11">
      <c r="D2217" s="1"/>
      <c r="E2217" s="1"/>
      <c r="F2217" s="1"/>
      <c r="G2217" s="1"/>
      <c r="J2217" s="2"/>
      <c r="K2217" s="2"/>
    </row>
    <row r="2218" spans="4:11">
      <c r="D2218" s="1"/>
      <c r="E2218" s="1"/>
      <c r="F2218" s="1"/>
      <c r="G2218" s="1"/>
      <c r="J2218" s="2"/>
      <c r="K2218" s="2"/>
    </row>
    <row r="2219" spans="4:11">
      <c r="D2219" s="1"/>
      <c r="E2219" s="1"/>
      <c r="F2219" s="1"/>
      <c r="G2219" s="1"/>
      <c r="J2219" s="2"/>
      <c r="K2219" s="2"/>
    </row>
    <row r="2220" spans="4:11">
      <c r="D2220" s="1"/>
      <c r="E2220" s="1"/>
      <c r="F2220" s="1"/>
      <c r="G2220" s="1"/>
      <c r="J2220" s="2"/>
      <c r="K2220" s="2"/>
    </row>
    <row r="2221" spans="4:11">
      <c r="D2221" s="1"/>
      <c r="E2221" s="1"/>
      <c r="F2221" s="1"/>
      <c r="G2221" s="1"/>
      <c r="J2221" s="2"/>
      <c r="K2221" s="2"/>
    </row>
    <row r="2222" spans="4:11">
      <c r="D2222" s="1"/>
      <c r="E2222" s="1"/>
      <c r="F2222" s="1"/>
      <c r="G2222" s="1"/>
      <c r="J2222" s="2"/>
      <c r="K2222" s="2"/>
    </row>
    <row r="2223" spans="4:11">
      <c r="D2223" s="1"/>
      <c r="E2223" s="1"/>
      <c r="F2223" s="1"/>
      <c r="G2223" s="1"/>
      <c r="J2223" s="2"/>
      <c r="K2223" s="2"/>
    </row>
    <row r="2224" spans="4:11">
      <c r="D2224" s="1"/>
      <c r="E2224" s="1"/>
      <c r="F2224" s="1"/>
      <c r="G2224" s="1"/>
      <c r="J2224" s="2"/>
      <c r="K2224" s="2"/>
    </row>
    <row r="2225" spans="4:11">
      <c r="D2225" s="1"/>
      <c r="E2225" s="1"/>
      <c r="F2225" s="1"/>
      <c r="G2225" s="1"/>
      <c r="J2225" s="2"/>
      <c r="K2225" s="2"/>
    </row>
    <row r="2226" spans="4:11">
      <c r="D2226" s="1"/>
      <c r="E2226" s="1"/>
      <c r="F2226" s="1"/>
      <c r="G2226" s="1"/>
      <c r="J2226" s="2"/>
      <c r="K2226" s="2"/>
    </row>
    <row r="2227" spans="4:11">
      <c r="D2227" s="1"/>
      <c r="E2227" s="1"/>
      <c r="F2227" s="1"/>
      <c r="G2227" s="1"/>
      <c r="J2227" s="2"/>
      <c r="K2227" s="2"/>
    </row>
    <row r="2228" spans="4:11">
      <c r="D2228" s="1"/>
      <c r="E2228" s="1"/>
      <c r="F2228" s="1"/>
      <c r="G2228" s="1"/>
      <c r="J2228" s="2"/>
      <c r="K2228" s="2"/>
    </row>
    <row r="2229" spans="4:11">
      <c r="D2229" s="1"/>
      <c r="E2229" s="1"/>
      <c r="F2229" s="1"/>
      <c r="G2229" s="1"/>
      <c r="J2229" s="2"/>
      <c r="K2229" s="2"/>
    </row>
    <row r="2230" spans="4:11">
      <c r="D2230" s="1"/>
      <c r="E2230" s="1"/>
      <c r="F2230" s="1"/>
      <c r="G2230" s="1"/>
      <c r="J2230" s="2"/>
      <c r="K2230" s="2"/>
    </row>
    <row r="2231" spans="4:11">
      <c r="D2231" s="1"/>
      <c r="E2231" s="1"/>
      <c r="F2231" s="1"/>
      <c r="G2231" s="1"/>
      <c r="J2231" s="2"/>
      <c r="K2231" s="2"/>
    </row>
    <row r="2232" spans="4:11">
      <c r="D2232" s="1"/>
      <c r="E2232" s="1"/>
      <c r="F2232" s="1"/>
      <c r="G2232" s="1"/>
      <c r="J2232" s="2"/>
      <c r="K2232" s="2"/>
    </row>
    <row r="2233" spans="4:11">
      <c r="D2233" s="1"/>
      <c r="E2233" s="1"/>
      <c r="F2233" s="1"/>
      <c r="G2233" s="1"/>
      <c r="J2233" s="2"/>
      <c r="K2233" s="2"/>
    </row>
    <row r="2234" spans="4:11">
      <c r="D2234" s="1"/>
      <c r="E2234" s="1"/>
      <c r="F2234" s="1"/>
      <c r="G2234" s="1"/>
      <c r="J2234" s="2"/>
      <c r="K2234" s="2"/>
    </row>
    <row r="2235" spans="4:11">
      <c r="D2235" s="1"/>
      <c r="E2235" s="1"/>
      <c r="F2235" s="1"/>
      <c r="G2235" s="1"/>
      <c r="J2235" s="2"/>
      <c r="K2235" s="2"/>
    </row>
    <row r="2236" spans="4:11">
      <c r="D2236" s="1"/>
      <c r="E2236" s="1"/>
      <c r="F2236" s="1"/>
      <c r="G2236" s="1"/>
      <c r="J2236" s="2"/>
      <c r="K2236" s="2"/>
    </row>
    <row r="2237" spans="4:11">
      <c r="D2237" s="1"/>
      <c r="E2237" s="1"/>
      <c r="F2237" s="1"/>
      <c r="G2237" s="1"/>
      <c r="J2237" s="2"/>
      <c r="K2237" s="2"/>
    </row>
    <row r="2238" spans="4:11">
      <c r="D2238" s="1"/>
      <c r="E2238" s="1"/>
      <c r="F2238" s="1"/>
      <c r="G2238" s="1"/>
      <c r="J2238" s="2"/>
      <c r="K2238" s="2"/>
    </row>
    <row r="2239" spans="4:11">
      <c r="D2239" s="1"/>
      <c r="E2239" s="1"/>
      <c r="F2239" s="1"/>
      <c r="G2239" s="1"/>
      <c r="J2239" s="2"/>
      <c r="K2239" s="2"/>
    </row>
    <row r="2240" spans="4:11">
      <c r="D2240" s="1"/>
      <c r="E2240" s="1"/>
      <c r="F2240" s="1"/>
      <c r="G2240" s="1"/>
      <c r="J2240" s="2"/>
      <c r="K2240" s="2"/>
    </row>
    <row r="2241" spans="4:11">
      <c r="D2241" s="1"/>
      <c r="E2241" s="1"/>
      <c r="F2241" s="1"/>
      <c r="G2241" s="1"/>
      <c r="J2241" s="2"/>
      <c r="K2241" s="2"/>
    </row>
    <row r="2242" spans="4:11">
      <c r="D2242" s="1"/>
      <c r="E2242" s="1"/>
      <c r="F2242" s="1"/>
      <c r="G2242" s="1"/>
      <c r="J2242" s="2"/>
      <c r="K2242" s="2"/>
    </row>
    <row r="2243" spans="4:11">
      <c r="D2243" s="1"/>
      <c r="E2243" s="1"/>
      <c r="F2243" s="1"/>
      <c r="G2243" s="1"/>
      <c r="J2243" s="2"/>
      <c r="K2243" s="2"/>
    </row>
    <row r="2244" spans="4:11">
      <c r="D2244" s="1"/>
      <c r="E2244" s="1"/>
      <c r="F2244" s="1"/>
      <c r="G2244" s="1"/>
      <c r="J2244" s="2"/>
      <c r="K2244" s="2"/>
    </row>
    <row r="2245" spans="4:11">
      <c r="D2245" s="1"/>
      <c r="E2245" s="1"/>
      <c r="F2245" s="1"/>
      <c r="G2245" s="1"/>
      <c r="J2245" s="2"/>
      <c r="K2245" s="2"/>
    </row>
    <row r="2246" spans="4:11">
      <c r="D2246" s="1"/>
      <c r="E2246" s="1"/>
      <c r="F2246" s="1"/>
      <c r="G2246" s="1"/>
      <c r="J2246" s="2"/>
      <c r="K2246" s="2"/>
    </row>
    <row r="2247" spans="4:11">
      <c r="D2247" s="1"/>
      <c r="E2247" s="1"/>
      <c r="F2247" s="1"/>
      <c r="G2247" s="1"/>
      <c r="J2247" s="2"/>
      <c r="K2247" s="2"/>
    </row>
    <row r="2248" spans="4:11">
      <c r="D2248" s="1"/>
      <c r="E2248" s="1"/>
      <c r="F2248" s="1"/>
      <c r="G2248" s="1"/>
      <c r="J2248" s="2"/>
      <c r="K2248" s="2"/>
    </row>
    <row r="2249" spans="4:11">
      <c r="D2249" s="1"/>
      <c r="E2249" s="1"/>
      <c r="F2249" s="1"/>
      <c r="G2249" s="1"/>
      <c r="J2249" s="2"/>
      <c r="K2249" s="2"/>
    </row>
    <row r="2250" spans="4:11">
      <c r="D2250" s="1"/>
      <c r="E2250" s="1"/>
      <c r="F2250" s="1"/>
      <c r="G2250" s="1"/>
      <c r="J2250" s="2"/>
      <c r="K2250" s="2"/>
    </row>
    <row r="2251" spans="4:11">
      <c r="D2251" s="1"/>
      <c r="E2251" s="1"/>
      <c r="F2251" s="1"/>
      <c r="G2251" s="1"/>
      <c r="J2251" s="2"/>
      <c r="K2251" s="2"/>
    </row>
    <row r="2252" spans="4:11">
      <c r="D2252" s="1"/>
      <c r="E2252" s="1"/>
      <c r="F2252" s="1"/>
      <c r="G2252" s="1"/>
      <c r="J2252" s="2"/>
      <c r="K2252" s="2"/>
    </row>
    <row r="2253" spans="4:11">
      <c r="D2253" s="1"/>
      <c r="E2253" s="1"/>
      <c r="F2253" s="1"/>
      <c r="G2253" s="1"/>
      <c r="J2253" s="2"/>
      <c r="K2253" s="2"/>
    </row>
    <row r="2254" spans="4:11">
      <c r="D2254" s="1"/>
      <c r="E2254" s="1"/>
      <c r="F2254" s="1"/>
      <c r="G2254" s="1"/>
      <c r="J2254" s="2"/>
      <c r="K2254" s="2"/>
    </row>
    <row r="2255" spans="4:11">
      <c r="D2255" s="1"/>
      <c r="E2255" s="1"/>
      <c r="F2255" s="1"/>
      <c r="G2255" s="1"/>
      <c r="J2255" s="2"/>
      <c r="K2255" s="2"/>
    </row>
    <row r="2256" spans="4:11">
      <c r="D2256" s="1"/>
      <c r="E2256" s="1"/>
      <c r="F2256" s="1"/>
      <c r="G2256" s="1"/>
      <c r="J2256" s="2"/>
      <c r="K2256" s="2"/>
    </row>
    <row r="2257" spans="4:11">
      <c r="D2257" s="1"/>
      <c r="E2257" s="1"/>
      <c r="F2257" s="1"/>
      <c r="G2257" s="1"/>
      <c r="J2257" s="2"/>
      <c r="K2257" s="2"/>
    </row>
    <row r="2258" spans="4:11">
      <c r="D2258" s="1"/>
      <c r="E2258" s="1"/>
      <c r="F2258" s="1"/>
      <c r="G2258" s="1"/>
      <c r="J2258" s="2"/>
      <c r="K2258" s="2"/>
    </row>
    <row r="2259" spans="4:11">
      <c r="D2259" s="1"/>
      <c r="E2259" s="1"/>
      <c r="F2259" s="1"/>
      <c r="G2259" s="1"/>
      <c r="J2259" s="2"/>
      <c r="K2259" s="2"/>
    </row>
    <row r="2260" spans="4:11">
      <c r="D2260" s="1"/>
      <c r="E2260" s="1"/>
      <c r="F2260" s="1"/>
      <c r="G2260" s="1"/>
      <c r="J2260" s="2"/>
      <c r="K2260" s="2"/>
    </row>
    <row r="2261" spans="4:11">
      <c r="D2261" s="1"/>
      <c r="E2261" s="1"/>
      <c r="F2261" s="1"/>
      <c r="G2261" s="1"/>
      <c r="J2261" s="2"/>
      <c r="K2261" s="2"/>
    </row>
    <row r="2262" spans="4:11">
      <c r="D2262" s="1"/>
      <c r="E2262" s="1"/>
      <c r="F2262" s="1"/>
      <c r="G2262" s="1"/>
      <c r="J2262" s="2"/>
      <c r="K2262" s="2"/>
    </row>
    <row r="2263" spans="4:11">
      <c r="D2263" s="1"/>
      <c r="E2263" s="1"/>
      <c r="F2263" s="1"/>
      <c r="G2263" s="1"/>
      <c r="J2263" s="2"/>
      <c r="K2263" s="2"/>
    </row>
    <row r="2264" spans="4:11">
      <c r="D2264" s="1"/>
      <c r="E2264" s="1"/>
      <c r="F2264" s="1"/>
      <c r="G2264" s="1"/>
      <c r="J2264" s="2"/>
      <c r="K2264" s="2"/>
    </row>
    <row r="2265" spans="4:11">
      <c r="D2265" s="1"/>
      <c r="E2265" s="1"/>
      <c r="F2265" s="1"/>
      <c r="G2265" s="1"/>
      <c r="J2265" s="2"/>
      <c r="K2265" s="2"/>
    </row>
    <row r="2266" spans="4:11">
      <c r="D2266" s="1"/>
      <c r="E2266" s="1"/>
      <c r="F2266" s="1"/>
      <c r="G2266" s="1"/>
      <c r="J2266" s="2"/>
      <c r="K2266" s="2"/>
    </row>
    <row r="2267" spans="4:11">
      <c r="D2267" s="1"/>
      <c r="E2267" s="1"/>
      <c r="F2267" s="1"/>
      <c r="G2267" s="1"/>
      <c r="J2267" s="2"/>
      <c r="K2267" s="2"/>
    </row>
    <row r="2268" spans="4:11">
      <c r="D2268" s="1"/>
      <c r="E2268" s="1"/>
      <c r="F2268" s="1"/>
      <c r="G2268" s="1"/>
      <c r="J2268" s="2"/>
      <c r="K2268" s="2"/>
    </row>
    <row r="2269" spans="4:11">
      <c r="D2269" s="1"/>
      <c r="E2269" s="1"/>
      <c r="F2269" s="1"/>
      <c r="G2269" s="1"/>
      <c r="J2269" s="2"/>
      <c r="K2269" s="2"/>
    </row>
    <row r="2270" spans="4:11">
      <c r="D2270" s="1"/>
      <c r="E2270" s="1"/>
      <c r="F2270" s="1"/>
      <c r="G2270" s="1"/>
      <c r="J2270" s="2"/>
      <c r="K2270" s="2"/>
    </row>
    <row r="2271" spans="4:11">
      <c r="D2271" s="1"/>
      <c r="E2271" s="1"/>
      <c r="F2271" s="1"/>
      <c r="G2271" s="1"/>
      <c r="J2271" s="2"/>
      <c r="K2271" s="2"/>
    </row>
    <row r="2272" spans="4:11">
      <c r="D2272" s="1"/>
      <c r="E2272" s="1"/>
      <c r="F2272" s="1"/>
      <c r="G2272" s="1"/>
      <c r="J2272" s="2"/>
      <c r="K2272" s="2"/>
    </row>
    <row r="2273" spans="4:11">
      <c r="D2273" s="1"/>
      <c r="E2273" s="1"/>
      <c r="F2273" s="1"/>
      <c r="G2273" s="1"/>
      <c r="J2273" s="2"/>
      <c r="K2273" s="2"/>
    </row>
    <row r="2274" spans="4:11">
      <c r="D2274" s="1"/>
      <c r="E2274" s="1"/>
      <c r="F2274" s="1"/>
      <c r="G2274" s="1"/>
      <c r="J2274" s="2"/>
      <c r="K2274" s="2"/>
    </row>
    <row r="2275" spans="4:11">
      <c r="D2275" s="1"/>
      <c r="E2275" s="1"/>
      <c r="F2275" s="1"/>
      <c r="G2275" s="1"/>
      <c r="J2275" s="2"/>
      <c r="K2275" s="2"/>
    </row>
    <row r="2276" spans="4:11">
      <c r="D2276" s="1"/>
      <c r="E2276" s="1"/>
      <c r="F2276" s="1"/>
      <c r="G2276" s="1"/>
      <c r="J2276" s="2"/>
      <c r="K2276" s="2"/>
    </row>
    <row r="2277" spans="4:11">
      <c r="D2277" s="1"/>
      <c r="E2277" s="1"/>
      <c r="F2277" s="1"/>
      <c r="G2277" s="1"/>
      <c r="J2277" s="2"/>
      <c r="K2277" s="2"/>
    </row>
    <row r="2278" spans="4:11">
      <c r="D2278" s="1"/>
      <c r="E2278" s="1"/>
      <c r="F2278" s="1"/>
      <c r="G2278" s="1"/>
      <c r="J2278" s="2"/>
      <c r="K2278" s="2"/>
    </row>
    <row r="2279" spans="4:11">
      <c r="D2279" s="1"/>
      <c r="E2279" s="1"/>
      <c r="F2279" s="1"/>
      <c r="G2279" s="1"/>
      <c r="J2279" s="2"/>
      <c r="K2279" s="2"/>
    </row>
    <row r="2280" spans="4:11">
      <c r="D2280" s="1"/>
      <c r="E2280" s="1"/>
      <c r="F2280" s="1"/>
      <c r="G2280" s="1"/>
      <c r="J2280" s="2"/>
      <c r="K2280" s="2"/>
    </row>
    <row r="2281" spans="4:11">
      <c r="D2281" s="1"/>
      <c r="E2281" s="1"/>
      <c r="F2281" s="1"/>
      <c r="G2281" s="1"/>
      <c r="J2281" s="2"/>
      <c r="K2281" s="2"/>
    </row>
    <row r="2282" spans="4:11">
      <c r="D2282" s="1"/>
      <c r="E2282" s="1"/>
      <c r="F2282" s="1"/>
      <c r="G2282" s="1"/>
      <c r="J2282" s="2"/>
      <c r="K2282" s="2"/>
    </row>
    <row r="2283" spans="4:11">
      <c r="D2283" s="1"/>
      <c r="E2283" s="1"/>
      <c r="F2283" s="1"/>
      <c r="G2283" s="1"/>
      <c r="J2283" s="2"/>
      <c r="K2283" s="2"/>
    </row>
    <row r="2284" spans="4:11">
      <c r="D2284" s="1"/>
      <c r="E2284" s="1"/>
      <c r="F2284" s="1"/>
      <c r="G2284" s="1"/>
      <c r="J2284" s="2"/>
      <c r="K2284" s="2"/>
    </row>
    <row r="2285" spans="4:11">
      <c r="D2285" s="1"/>
      <c r="E2285" s="1"/>
      <c r="F2285" s="1"/>
      <c r="G2285" s="1"/>
      <c r="J2285" s="2"/>
      <c r="K2285" s="2"/>
    </row>
    <row r="2286" spans="4:11">
      <c r="D2286" s="1"/>
      <c r="E2286" s="1"/>
      <c r="F2286" s="1"/>
      <c r="G2286" s="1"/>
      <c r="J2286" s="2"/>
      <c r="K2286" s="2"/>
    </row>
    <row r="2287" spans="4:11">
      <c r="D2287" s="1"/>
      <c r="E2287" s="1"/>
      <c r="F2287" s="1"/>
      <c r="G2287" s="1"/>
      <c r="J2287" s="2"/>
      <c r="K2287" s="2"/>
    </row>
    <row r="2288" spans="4:11">
      <c r="D2288" s="1"/>
      <c r="E2288" s="1"/>
      <c r="F2288" s="1"/>
      <c r="G2288" s="1"/>
      <c r="J2288" s="2"/>
      <c r="K2288" s="2"/>
    </row>
    <row r="2289" spans="4:11">
      <c r="D2289" s="1"/>
      <c r="E2289" s="1"/>
      <c r="F2289" s="1"/>
      <c r="G2289" s="1"/>
      <c r="J2289" s="2"/>
      <c r="K2289" s="2"/>
    </row>
    <row r="2290" spans="4:11">
      <c r="D2290" s="1"/>
      <c r="E2290" s="1"/>
      <c r="F2290" s="1"/>
      <c r="G2290" s="1"/>
      <c r="J2290" s="2"/>
      <c r="K2290" s="2"/>
    </row>
    <row r="2291" spans="4:11">
      <c r="D2291" s="1"/>
      <c r="E2291" s="1"/>
      <c r="F2291" s="1"/>
      <c r="G2291" s="1"/>
      <c r="J2291" s="2"/>
      <c r="K2291" s="2"/>
    </row>
    <row r="2292" spans="4:11">
      <c r="D2292" s="1"/>
      <c r="E2292" s="1"/>
      <c r="F2292" s="1"/>
      <c r="G2292" s="1"/>
      <c r="J2292" s="2"/>
      <c r="K2292" s="2"/>
    </row>
    <row r="2293" spans="4:11">
      <c r="D2293" s="1"/>
      <c r="E2293" s="1"/>
      <c r="F2293" s="1"/>
      <c r="G2293" s="1"/>
      <c r="J2293" s="2"/>
      <c r="K2293" s="2"/>
    </row>
    <row r="2294" spans="4:11">
      <c r="D2294" s="1"/>
      <c r="E2294" s="1"/>
      <c r="F2294" s="1"/>
      <c r="G2294" s="1"/>
      <c r="J2294" s="2"/>
      <c r="K2294" s="2"/>
    </row>
    <row r="2295" spans="4:11">
      <c r="D2295" s="1"/>
      <c r="E2295" s="1"/>
      <c r="F2295" s="1"/>
      <c r="G2295" s="1"/>
      <c r="J2295" s="2"/>
      <c r="K2295" s="2"/>
    </row>
    <row r="2296" spans="4:11">
      <c r="D2296" s="1"/>
      <c r="E2296" s="1"/>
      <c r="F2296" s="1"/>
      <c r="G2296" s="1"/>
      <c r="J2296" s="2"/>
      <c r="K2296" s="2"/>
    </row>
    <row r="2297" spans="4:11">
      <c r="D2297" s="1"/>
      <c r="E2297" s="1"/>
      <c r="F2297" s="1"/>
      <c r="G2297" s="1"/>
      <c r="J2297" s="2"/>
      <c r="K2297" s="2"/>
    </row>
    <row r="2298" spans="4:11">
      <c r="D2298" s="1"/>
      <c r="E2298" s="1"/>
      <c r="F2298" s="1"/>
      <c r="G2298" s="1"/>
      <c r="J2298" s="2"/>
      <c r="K2298" s="2"/>
    </row>
    <row r="2299" spans="4:11">
      <c r="D2299" s="1"/>
      <c r="E2299" s="1"/>
      <c r="F2299" s="1"/>
      <c r="G2299" s="1"/>
      <c r="J2299" s="2"/>
      <c r="K2299" s="2"/>
    </row>
    <row r="2300" spans="4:11">
      <c r="D2300" s="1"/>
      <c r="E2300" s="1"/>
      <c r="F2300" s="1"/>
      <c r="G2300" s="1"/>
      <c r="J2300" s="2"/>
      <c r="K2300" s="2"/>
    </row>
    <row r="2301" spans="4:11">
      <c r="D2301" s="1"/>
      <c r="E2301" s="1"/>
      <c r="F2301" s="1"/>
      <c r="G2301" s="1"/>
      <c r="J2301" s="2"/>
      <c r="K2301" s="2"/>
    </row>
    <row r="2302" spans="4:11">
      <c r="D2302" s="1"/>
      <c r="E2302" s="1"/>
      <c r="F2302" s="1"/>
      <c r="G2302" s="1"/>
      <c r="J2302" s="2"/>
      <c r="K2302" s="2"/>
    </row>
    <row r="2303" spans="4:11">
      <c r="D2303" s="1"/>
      <c r="E2303" s="1"/>
      <c r="F2303" s="1"/>
      <c r="G2303" s="1"/>
      <c r="J2303" s="2"/>
      <c r="K2303" s="2"/>
    </row>
    <row r="2304" spans="4:11">
      <c r="D2304" s="1"/>
      <c r="E2304" s="1"/>
      <c r="F2304" s="1"/>
      <c r="G2304" s="1"/>
      <c r="J2304" s="2"/>
      <c r="K2304" s="2"/>
    </row>
    <row r="2305" spans="4:11">
      <c r="D2305" s="1"/>
      <c r="E2305" s="1"/>
      <c r="F2305" s="1"/>
      <c r="G2305" s="1"/>
      <c r="J2305" s="2"/>
      <c r="K2305" s="2"/>
    </row>
    <row r="2306" spans="4:11">
      <c r="D2306" s="1"/>
      <c r="E2306" s="1"/>
      <c r="F2306" s="1"/>
      <c r="G2306" s="1"/>
      <c r="J2306" s="2"/>
      <c r="K2306" s="2"/>
    </row>
    <row r="2307" spans="4:11">
      <c r="D2307" s="1"/>
      <c r="E2307" s="1"/>
      <c r="F2307" s="1"/>
      <c r="G2307" s="1"/>
      <c r="J2307" s="2"/>
      <c r="K2307" s="2"/>
    </row>
    <row r="2308" spans="4:11">
      <c r="D2308" s="1"/>
      <c r="E2308" s="1"/>
      <c r="F2308" s="1"/>
      <c r="G2308" s="1"/>
      <c r="J2308" s="2"/>
      <c r="K2308" s="2"/>
    </row>
    <row r="2309" spans="4:11">
      <c r="D2309" s="1"/>
      <c r="E2309" s="1"/>
      <c r="F2309" s="1"/>
      <c r="G2309" s="1"/>
      <c r="J2309" s="2"/>
      <c r="K2309" s="2"/>
    </row>
    <row r="2310" spans="4:11">
      <c r="D2310" s="1"/>
      <c r="E2310" s="1"/>
      <c r="F2310" s="1"/>
      <c r="G2310" s="1"/>
      <c r="J2310" s="2"/>
      <c r="K2310" s="2"/>
    </row>
    <row r="2311" spans="4:11">
      <c r="D2311" s="1"/>
      <c r="E2311" s="1"/>
      <c r="F2311" s="1"/>
      <c r="G2311" s="1"/>
      <c r="J2311" s="2"/>
      <c r="K2311" s="2"/>
    </row>
    <row r="2312" spans="4:11">
      <c r="D2312" s="1"/>
      <c r="E2312" s="1"/>
      <c r="F2312" s="1"/>
      <c r="G2312" s="1"/>
      <c r="J2312" s="2"/>
      <c r="K2312" s="2"/>
    </row>
    <row r="2313" spans="4:11">
      <c r="D2313" s="1"/>
      <c r="E2313" s="1"/>
      <c r="F2313" s="1"/>
      <c r="G2313" s="1"/>
      <c r="J2313" s="2"/>
      <c r="K2313" s="2"/>
    </row>
    <row r="2314" spans="4:11">
      <c r="D2314" s="1"/>
      <c r="E2314" s="1"/>
      <c r="F2314" s="1"/>
      <c r="G2314" s="1"/>
      <c r="J2314" s="2"/>
      <c r="K2314" s="2"/>
    </row>
    <row r="2315" spans="4:11">
      <c r="D2315" s="1"/>
      <c r="E2315" s="1"/>
      <c r="F2315" s="1"/>
      <c r="G2315" s="1"/>
      <c r="J2315" s="2"/>
      <c r="K2315" s="2"/>
    </row>
    <row r="2316" spans="4:11">
      <c r="D2316" s="1"/>
      <c r="E2316" s="1"/>
      <c r="F2316" s="1"/>
      <c r="G2316" s="1"/>
      <c r="J2316" s="2"/>
      <c r="K2316" s="2"/>
    </row>
    <row r="2317" spans="4:11">
      <c r="D2317" s="1"/>
      <c r="E2317" s="1"/>
      <c r="F2317" s="1"/>
      <c r="G2317" s="1"/>
      <c r="J2317" s="2"/>
      <c r="K2317" s="2"/>
    </row>
    <row r="2318" spans="4:11">
      <c r="D2318" s="1"/>
      <c r="E2318" s="1"/>
      <c r="F2318" s="1"/>
      <c r="G2318" s="1"/>
      <c r="J2318" s="2"/>
      <c r="K2318" s="2"/>
    </row>
    <row r="2319" spans="4:11">
      <c r="D2319" s="1"/>
      <c r="E2319" s="1"/>
      <c r="F2319" s="1"/>
      <c r="G2319" s="1"/>
      <c r="J2319" s="2"/>
      <c r="K2319" s="2"/>
    </row>
    <row r="2320" spans="4:11">
      <c r="D2320" s="1"/>
      <c r="E2320" s="1"/>
      <c r="F2320" s="1"/>
      <c r="G2320" s="1"/>
      <c r="J2320" s="2"/>
      <c r="K2320" s="2"/>
    </row>
    <row r="2321" spans="4:11">
      <c r="D2321" s="1"/>
      <c r="E2321" s="1"/>
      <c r="F2321" s="1"/>
      <c r="G2321" s="1"/>
      <c r="J2321" s="2"/>
      <c r="K2321" s="2"/>
    </row>
    <row r="2322" spans="4:11">
      <c r="D2322" s="1"/>
      <c r="E2322" s="1"/>
      <c r="F2322" s="1"/>
      <c r="G2322" s="1"/>
      <c r="J2322" s="2"/>
      <c r="K2322" s="2"/>
    </row>
    <row r="2323" spans="4:11">
      <c r="D2323" s="1"/>
      <c r="E2323" s="1"/>
      <c r="F2323" s="1"/>
      <c r="G2323" s="1"/>
      <c r="J2323" s="2"/>
      <c r="K2323" s="2"/>
    </row>
    <row r="2324" spans="4:11">
      <c r="D2324" s="1"/>
      <c r="E2324" s="1"/>
      <c r="F2324" s="1"/>
      <c r="G2324" s="1"/>
      <c r="J2324" s="2"/>
      <c r="K2324" s="2"/>
    </row>
    <row r="2325" spans="4:11">
      <c r="D2325" s="1"/>
      <c r="E2325" s="1"/>
      <c r="F2325" s="1"/>
      <c r="G2325" s="1"/>
      <c r="J2325" s="2"/>
      <c r="K2325" s="2"/>
    </row>
    <row r="2326" spans="4:11">
      <c r="D2326" s="1"/>
      <c r="E2326" s="1"/>
      <c r="F2326" s="1"/>
      <c r="G2326" s="1"/>
      <c r="J2326" s="2"/>
      <c r="K2326" s="2"/>
    </row>
    <row r="2327" spans="4:11">
      <c r="D2327" s="1"/>
      <c r="E2327" s="1"/>
      <c r="F2327" s="1"/>
      <c r="G2327" s="1"/>
      <c r="J2327" s="2"/>
      <c r="K2327" s="2"/>
    </row>
    <row r="2328" spans="4:11">
      <c r="D2328" s="1"/>
      <c r="E2328" s="1"/>
      <c r="F2328" s="1"/>
      <c r="G2328" s="1"/>
      <c r="J2328" s="2"/>
      <c r="K2328" s="2"/>
    </row>
    <row r="2329" spans="4:11">
      <c r="D2329" s="1"/>
      <c r="E2329" s="1"/>
      <c r="F2329" s="1"/>
      <c r="G2329" s="1"/>
      <c r="J2329" s="2"/>
      <c r="K2329" s="2"/>
    </row>
    <row r="2330" spans="4:11">
      <c r="D2330" s="1"/>
      <c r="E2330" s="1"/>
      <c r="F2330" s="1"/>
      <c r="G2330" s="1"/>
      <c r="J2330" s="2"/>
      <c r="K2330" s="2"/>
    </row>
    <row r="2331" spans="4:11">
      <c r="D2331" s="1"/>
      <c r="E2331" s="1"/>
      <c r="F2331" s="1"/>
      <c r="G2331" s="1"/>
      <c r="J2331" s="2"/>
      <c r="K2331" s="2"/>
    </row>
    <row r="2332" spans="4:11">
      <c r="D2332" s="1"/>
      <c r="E2332" s="1"/>
      <c r="F2332" s="1"/>
      <c r="G2332" s="1"/>
      <c r="J2332" s="2"/>
      <c r="K2332" s="2"/>
    </row>
    <row r="2333" spans="4:11">
      <c r="D2333" s="1"/>
      <c r="E2333" s="1"/>
      <c r="F2333" s="1"/>
      <c r="G2333" s="1"/>
      <c r="J2333" s="2"/>
      <c r="K2333" s="2"/>
    </row>
    <row r="2334" spans="4:11">
      <c r="D2334" s="1"/>
      <c r="E2334" s="1"/>
      <c r="F2334" s="1"/>
      <c r="G2334" s="1"/>
      <c r="J2334" s="2"/>
      <c r="K2334" s="2"/>
    </row>
    <row r="2335" spans="4:11">
      <c r="D2335" s="1"/>
      <c r="E2335" s="1"/>
      <c r="F2335" s="1"/>
      <c r="G2335" s="1"/>
      <c r="J2335" s="2"/>
      <c r="K2335" s="2"/>
    </row>
    <row r="2336" spans="4:11">
      <c r="D2336" s="1"/>
      <c r="E2336" s="1"/>
      <c r="F2336" s="1"/>
      <c r="G2336" s="1"/>
      <c r="J2336" s="2"/>
      <c r="K2336" s="2"/>
    </row>
    <row r="2337" spans="4:11">
      <c r="D2337" s="1"/>
      <c r="E2337" s="1"/>
      <c r="F2337" s="1"/>
      <c r="G2337" s="1"/>
      <c r="J2337" s="2"/>
      <c r="K2337" s="2"/>
    </row>
    <row r="2338" spans="4:11">
      <c r="D2338" s="1"/>
      <c r="E2338" s="1"/>
      <c r="F2338" s="1"/>
      <c r="G2338" s="1"/>
      <c r="J2338" s="2"/>
      <c r="K2338" s="2"/>
    </row>
    <row r="2339" spans="4:11">
      <c r="D2339" s="1"/>
      <c r="E2339" s="1"/>
      <c r="F2339" s="1"/>
      <c r="G2339" s="1"/>
      <c r="J2339" s="2"/>
      <c r="K2339" s="2"/>
    </row>
    <row r="2340" spans="4:11">
      <c r="D2340" s="1"/>
      <c r="E2340" s="1"/>
      <c r="F2340" s="1"/>
      <c r="G2340" s="1"/>
      <c r="J2340" s="2"/>
      <c r="K2340" s="2"/>
    </row>
    <row r="2341" spans="4:11">
      <c r="D2341" s="1"/>
      <c r="E2341" s="1"/>
      <c r="F2341" s="1"/>
      <c r="G2341" s="1"/>
      <c r="J2341" s="2"/>
      <c r="K2341" s="2"/>
    </row>
    <row r="2342" spans="4:11">
      <c r="D2342" s="1"/>
      <c r="E2342" s="1"/>
      <c r="F2342" s="1"/>
      <c r="G2342" s="1"/>
      <c r="J2342" s="2"/>
      <c r="K2342" s="2"/>
    </row>
    <row r="2343" spans="4:11">
      <c r="D2343" s="1"/>
      <c r="E2343" s="1"/>
      <c r="F2343" s="1"/>
      <c r="G2343" s="1"/>
      <c r="J2343" s="2"/>
      <c r="K2343" s="2"/>
    </row>
    <row r="2344" spans="4:11">
      <c r="D2344" s="1"/>
      <c r="E2344" s="1"/>
      <c r="F2344" s="1"/>
      <c r="G2344" s="1"/>
      <c r="J2344" s="2"/>
      <c r="K2344" s="2"/>
    </row>
    <row r="2345" spans="4:11">
      <c r="D2345" s="1"/>
      <c r="E2345" s="1"/>
      <c r="F2345" s="1"/>
      <c r="G2345" s="1"/>
      <c r="J2345" s="2"/>
      <c r="K2345" s="2"/>
    </row>
    <row r="2346" spans="4:11">
      <c r="D2346" s="1"/>
      <c r="E2346" s="1"/>
      <c r="F2346" s="1"/>
      <c r="G2346" s="1"/>
      <c r="J2346" s="2"/>
      <c r="K2346" s="2"/>
    </row>
    <row r="2347" spans="4:11">
      <c r="D2347" s="1"/>
      <c r="E2347" s="1"/>
      <c r="F2347" s="1"/>
      <c r="G2347" s="1"/>
      <c r="J2347" s="2"/>
      <c r="K2347" s="2"/>
    </row>
    <row r="2348" spans="4:11">
      <c r="D2348" s="1"/>
      <c r="E2348" s="1"/>
      <c r="F2348" s="1"/>
      <c r="G2348" s="1"/>
      <c r="J2348" s="2"/>
      <c r="K2348" s="2"/>
    </row>
    <row r="2349" spans="4:11">
      <c r="D2349" s="1"/>
      <c r="E2349" s="1"/>
      <c r="F2349" s="1"/>
      <c r="G2349" s="1"/>
      <c r="J2349" s="2"/>
      <c r="K2349" s="2"/>
    </row>
    <row r="2350" spans="4:11">
      <c r="D2350" s="1"/>
      <c r="E2350" s="1"/>
      <c r="F2350" s="1"/>
      <c r="G2350" s="1"/>
      <c r="J2350" s="2"/>
      <c r="K2350" s="2"/>
    </row>
    <row r="2351" spans="4:11">
      <c r="D2351" s="1"/>
      <c r="E2351" s="1"/>
      <c r="F2351" s="1"/>
      <c r="G2351" s="1"/>
      <c r="J2351" s="2"/>
      <c r="K2351" s="2"/>
    </row>
    <row r="2352" spans="4:11">
      <c r="D2352" s="1"/>
      <c r="E2352" s="1"/>
      <c r="F2352" s="1"/>
      <c r="G2352" s="1"/>
      <c r="J2352" s="2"/>
      <c r="K2352" s="2"/>
    </row>
    <row r="2353" spans="4:11">
      <c r="D2353" s="1"/>
      <c r="E2353" s="1"/>
      <c r="F2353" s="1"/>
      <c r="G2353" s="1"/>
      <c r="J2353" s="2"/>
      <c r="K2353" s="2"/>
    </row>
    <row r="2354" spans="4:11">
      <c r="D2354" s="1"/>
      <c r="E2354" s="1"/>
      <c r="F2354" s="1"/>
      <c r="G2354" s="1"/>
      <c r="J2354" s="2"/>
      <c r="K2354" s="2"/>
    </row>
    <row r="2355" spans="4:11">
      <c r="D2355" s="1"/>
      <c r="E2355" s="1"/>
      <c r="F2355" s="1"/>
      <c r="G2355" s="1"/>
      <c r="J2355" s="2"/>
      <c r="K2355" s="2"/>
    </row>
    <row r="2356" spans="4:11">
      <c r="D2356" s="1"/>
      <c r="E2356" s="1"/>
      <c r="F2356" s="1"/>
      <c r="G2356" s="1"/>
      <c r="J2356" s="2"/>
      <c r="K2356" s="2"/>
    </row>
    <row r="2357" spans="4:11">
      <c r="D2357" s="1"/>
      <c r="E2357" s="1"/>
      <c r="F2357" s="1"/>
      <c r="G2357" s="1"/>
      <c r="J2357" s="2"/>
      <c r="K2357" s="2"/>
    </row>
    <row r="2358" spans="4:11">
      <c r="D2358" s="1"/>
      <c r="E2358" s="1"/>
      <c r="F2358" s="1"/>
      <c r="G2358" s="1"/>
      <c r="J2358" s="2"/>
      <c r="K2358" s="2"/>
    </row>
    <row r="2359" spans="4:11">
      <c r="D2359" s="1"/>
      <c r="E2359" s="1"/>
      <c r="F2359" s="1"/>
      <c r="G2359" s="1"/>
      <c r="J2359" s="2"/>
      <c r="K2359" s="2"/>
    </row>
    <row r="2360" spans="4:11">
      <c r="D2360" s="1"/>
      <c r="E2360" s="1"/>
      <c r="F2360" s="1"/>
      <c r="G2360" s="1"/>
      <c r="J2360" s="2"/>
      <c r="K2360" s="2"/>
    </row>
    <row r="2361" spans="4:11">
      <c r="D2361" s="1"/>
      <c r="E2361" s="1"/>
      <c r="F2361" s="1"/>
      <c r="G2361" s="1"/>
      <c r="J2361" s="2"/>
      <c r="K2361" s="2"/>
    </row>
    <row r="2362" spans="4:11">
      <c r="D2362" s="1"/>
      <c r="E2362" s="1"/>
      <c r="F2362" s="1"/>
      <c r="G2362" s="1"/>
      <c r="J2362" s="2"/>
      <c r="K2362" s="2"/>
    </row>
    <row r="2363" spans="4:11">
      <c r="D2363" s="1"/>
      <c r="E2363" s="1"/>
      <c r="F2363" s="1"/>
      <c r="G2363" s="1"/>
      <c r="J2363" s="2"/>
      <c r="K2363" s="2"/>
    </row>
    <row r="2364" spans="4:11">
      <c r="D2364" s="1"/>
      <c r="E2364" s="1"/>
      <c r="F2364" s="1"/>
      <c r="G2364" s="1"/>
      <c r="J2364" s="2"/>
      <c r="K2364" s="2"/>
    </row>
    <row r="2365" spans="4:11">
      <c r="D2365" s="1"/>
      <c r="E2365" s="1"/>
      <c r="F2365" s="1"/>
      <c r="G2365" s="1"/>
      <c r="J2365" s="2"/>
      <c r="K2365" s="2"/>
    </row>
    <row r="2366" spans="4:11">
      <c r="D2366" s="1"/>
      <c r="E2366" s="1"/>
      <c r="F2366" s="1"/>
      <c r="G2366" s="1"/>
      <c r="J2366" s="2"/>
      <c r="K2366" s="2"/>
    </row>
    <row r="2367" spans="4:11">
      <c r="D2367" s="1"/>
      <c r="E2367" s="1"/>
      <c r="F2367" s="1"/>
      <c r="G2367" s="1"/>
      <c r="J2367" s="2"/>
      <c r="K2367" s="2"/>
    </row>
    <row r="2368" spans="4:11">
      <c r="D2368" s="1"/>
      <c r="E2368" s="1"/>
      <c r="F2368" s="1"/>
      <c r="G2368" s="1"/>
      <c r="J2368" s="2"/>
      <c r="K2368" s="2"/>
    </row>
    <row r="2369" spans="4:11">
      <c r="D2369" s="1"/>
      <c r="E2369" s="1"/>
      <c r="F2369" s="1"/>
      <c r="G2369" s="1"/>
      <c r="J2369" s="2"/>
      <c r="K2369" s="2"/>
    </row>
    <row r="2370" spans="4:11">
      <c r="D2370" s="1"/>
      <c r="E2370" s="1"/>
      <c r="F2370" s="1"/>
      <c r="G2370" s="1"/>
      <c r="J2370" s="2"/>
      <c r="K2370" s="2"/>
    </row>
    <row r="2371" spans="4:11">
      <c r="D2371" s="1"/>
      <c r="E2371" s="1"/>
      <c r="F2371" s="1"/>
      <c r="G2371" s="1"/>
      <c r="J2371" s="2"/>
      <c r="K2371" s="2"/>
    </row>
    <row r="2372" spans="4:11">
      <c r="D2372" s="1"/>
      <c r="E2372" s="1"/>
      <c r="F2372" s="1"/>
      <c r="G2372" s="1"/>
      <c r="J2372" s="2"/>
      <c r="K2372" s="2"/>
    </row>
    <row r="2373" spans="4:11">
      <c r="D2373" s="1"/>
      <c r="E2373" s="1"/>
      <c r="F2373" s="1"/>
      <c r="G2373" s="1"/>
      <c r="J2373" s="2"/>
      <c r="K2373" s="2"/>
    </row>
    <row r="2374" spans="4:11">
      <c r="D2374" s="1"/>
      <c r="E2374" s="1"/>
      <c r="F2374" s="1"/>
      <c r="G2374" s="1"/>
      <c r="J2374" s="2"/>
      <c r="K2374" s="2"/>
    </row>
    <row r="2375" spans="4:11">
      <c r="D2375" s="1"/>
      <c r="E2375" s="1"/>
      <c r="F2375" s="1"/>
      <c r="G2375" s="1"/>
      <c r="J2375" s="2"/>
      <c r="K2375" s="2"/>
    </row>
    <row r="2376" spans="4:11">
      <c r="D2376" s="1"/>
      <c r="E2376" s="1"/>
      <c r="F2376" s="1"/>
      <c r="G2376" s="1"/>
      <c r="J2376" s="2"/>
      <c r="K2376" s="2"/>
    </row>
    <row r="2377" spans="4:11">
      <c r="D2377" s="1"/>
      <c r="E2377" s="1"/>
      <c r="F2377" s="1"/>
      <c r="G2377" s="1"/>
      <c r="J2377" s="2"/>
      <c r="K2377" s="2"/>
    </row>
    <row r="2378" spans="4:11">
      <c r="D2378" s="1"/>
      <c r="E2378" s="1"/>
      <c r="F2378" s="1"/>
      <c r="G2378" s="1"/>
      <c r="J2378" s="2"/>
      <c r="K2378" s="2"/>
    </row>
    <row r="2379" spans="4:11">
      <c r="D2379" s="1"/>
      <c r="E2379" s="1"/>
      <c r="F2379" s="1"/>
      <c r="G2379" s="1"/>
      <c r="J2379" s="2"/>
      <c r="K2379" s="2"/>
    </row>
    <row r="2380" spans="4:11">
      <c r="D2380" s="1"/>
      <c r="E2380" s="1"/>
      <c r="F2380" s="1"/>
      <c r="G2380" s="1"/>
      <c r="J2380" s="2"/>
      <c r="K2380" s="2"/>
    </row>
    <row r="2381" spans="4:11">
      <c r="D2381" s="1"/>
      <c r="E2381" s="1"/>
      <c r="F2381" s="1"/>
      <c r="G2381" s="1"/>
      <c r="J2381" s="2"/>
      <c r="K2381" s="2"/>
    </row>
    <row r="2382" spans="4:11">
      <c r="D2382" s="1"/>
      <c r="E2382" s="1"/>
      <c r="F2382" s="1"/>
      <c r="G2382" s="1"/>
      <c r="J2382" s="2"/>
      <c r="K2382" s="2"/>
    </row>
    <row r="2383" spans="4:11">
      <c r="D2383" s="1"/>
      <c r="E2383" s="1"/>
      <c r="F2383" s="1"/>
      <c r="G2383" s="1"/>
      <c r="J2383" s="2"/>
      <c r="K2383" s="2"/>
    </row>
    <row r="2384" spans="4:11">
      <c r="D2384" s="1"/>
      <c r="E2384" s="1"/>
      <c r="F2384" s="1"/>
      <c r="G2384" s="1"/>
      <c r="J2384" s="2"/>
      <c r="K2384" s="2"/>
    </row>
    <row r="2385" spans="4:11">
      <c r="D2385" s="1"/>
      <c r="E2385" s="1"/>
      <c r="F2385" s="1"/>
      <c r="G2385" s="1"/>
      <c r="J2385" s="2"/>
      <c r="K2385" s="2"/>
    </row>
    <row r="2386" spans="4:11">
      <c r="D2386" s="1"/>
      <c r="E2386" s="1"/>
      <c r="F2386" s="1"/>
      <c r="G2386" s="1"/>
      <c r="J2386" s="2"/>
      <c r="K2386" s="2"/>
    </row>
    <row r="2387" spans="4:11">
      <c r="D2387" s="1"/>
      <c r="E2387" s="1"/>
      <c r="F2387" s="1"/>
      <c r="G2387" s="1"/>
      <c r="J2387" s="2"/>
      <c r="K2387" s="2"/>
    </row>
    <row r="2388" spans="4:11">
      <c r="D2388" s="1"/>
      <c r="E2388" s="1"/>
      <c r="F2388" s="1"/>
      <c r="G2388" s="1"/>
      <c r="J2388" s="2"/>
      <c r="K2388" s="2"/>
    </row>
    <row r="2389" spans="4:11">
      <c r="D2389" s="1"/>
      <c r="E2389" s="1"/>
      <c r="F2389" s="1"/>
      <c r="G2389" s="1"/>
      <c r="J2389" s="2"/>
      <c r="K2389" s="2"/>
    </row>
    <row r="2390" spans="4:11">
      <c r="D2390" s="1"/>
      <c r="E2390" s="1"/>
      <c r="F2390" s="1"/>
      <c r="G2390" s="1"/>
      <c r="J2390" s="2"/>
      <c r="K2390" s="2"/>
    </row>
    <row r="2391" spans="4:11">
      <c r="D2391" s="1"/>
      <c r="E2391" s="1"/>
      <c r="F2391" s="1"/>
      <c r="G2391" s="1"/>
      <c r="J2391" s="2"/>
      <c r="K2391" s="2"/>
    </row>
    <row r="2392" spans="4:11">
      <c r="D2392" s="1"/>
      <c r="E2392" s="1"/>
      <c r="F2392" s="1"/>
      <c r="G2392" s="1"/>
      <c r="J2392" s="2"/>
      <c r="K2392" s="2"/>
    </row>
    <row r="2393" spans="4:11">
      <c r="D2393" s="1"/>
      <c r="E2393" s="1"/>
      <c r="F2393" s="1"/>
      <c r="G2393" s="1"/>
      <c r="J2393" s="2"/>
      <c r="K2393" s="2"/>
    </row>
    <row r="2394" spans="4:11">
      <c r="D2394" s="1"/>
      <c r="E2394" s="1"/>
      <c r="F2394" s="1"/>
      <c r="G2394" s="1"/>
      <c r="J2394" s="2"/>
      <c r="K2394" s="2"/>
    </row>
    <row r="2395" spans="4:11">
      <c r="D2395" s="1"/>
      <c r="E2395" s="1"/>
      <c r="F2395" s="1"/>
      <c r="G2395" s="1"/>
      <c r="J2395" s="2"/>
      <c r="K2395" s="2"/>
    </row>
    <row r="2396" spans="4:11">
      <c r="D2396" s="1"/>
      <c r="E2396" s="1"/>
      <c r="F2396" s="1"/>
      <c r="G2396" s="1"/>
      <c r="J2396" s="2"/>
      <c r="K2396" s="2"/>
    </row>
    <row r="2397" spans="4:11">
      <c r="D2397" s="1"/>
      <c r="E2397" s="1"/>
      <c r="F2397" s="1"/>
      <c r="G2397" s="1"/>
      <c r="J2397" s="2"/>
      <c r="K2397" s="2"/>
    </row>
    <row r="2398" spans="4:11">
      <c r="D2398" s="1"/>
      <c r="E2398" s="1"/>
      <c r="F2398" s="1"/>
      <c r="G2398" s="1"/>
      <c r="J2398" s="2"/>
      <c r="K2398" s="2"/>
    </row>
    <row r="2399" spans="4:11">
      <c r="D2399" s="1"/>
      <c r="E2399" s="1"/>
      <c r="F2399" s="1"/>
      <c r="G2399" s="1"/>
      <c r="J2399" s="2"/>
      <c r="K2399" s="2"/>
    </row>
    <row r="2400" spans="4:11">
      <c r="D2400" s="1"/>
      <c r="E2400" s="1"/>
      <c r="F2400" s="1"/>
      <c r="G2400" s="1"/>
      <c r="J2400" s="2"/>
      <c r="K2400" s="2"/>
    </row>
    <row r="2401" spans="4:11">
      <c r="D2401" s="1"/>
      <c r="E2401" s="1"/>
      <c r="F2401" s="1"/>
      <c r="G2401" s="1"/>
      <c r="J2401" s="2"/>
      <c r="K2401" s="2"/>
    </row>
    <row r="2402" spans="4:11">
      <c r="D2402" s="1"/>
      <c r="E2402" s="1"/>
      <c r="F2402" s="1"/>
      <c r="G2402" s="1"/>
      <c r="J2402" s="2"/>
      <c r="K2402" s="2"/>
    </row>
    <row r="2403" spans="4:11">
      <c r="D2403" s="1"/>
      <c r="E2403" s="1"/>
      <c r="F2403" s="1"/>
      <c r="G2403" s="1"/>
      <c r="J2403" s="2"/>
      <c r="K2403" s="2"/>
    </row>
    <row r="2404" spans="4:11">
      <c r="D2404" s="1"/>
      <c r="E2404" s="1"/>
      <c r="F2404" s="1"/>
      <c r="G2404" s="1"/>
      <c r="J2404" s="2"/>
      <c r="K2404" s="2"/>
    </row>
    <row r="2405" spans="4:11">
      <c r="D2405" s="1"/>
      <c r="E2405" s="1"/>
      <c r="F2405" s="1"/>
      <c r="G2405" s="1"/>
      <c r="J2405" s="2"/>
      <c r="K2405" s="2"/>
    </row>
    <row r="2406" spans="4:11">
      <c r="D2406" s="1"/>
      <c r="E2406" s="1"/>
      <c r="F2406" s="1"/>
      <c r="G2406" s="1"/>
      <c r="J2406" s="2"/>
      <c r="K2406" s="2"/>
    </row>
    <row r="2407" spans="4:11">
      <c r="D2407" s="1"/>
      <c r="E2407" s="1"/>
      <c r="F2407" s="1"/>
      <c r="G2407" s="1"/>
      <c r="J2407" s="2"/>
      <c r="K2407" s="2"/>
    </row>
    <row r="2408" spans="4:11">
      <c r="D2408" s="1"/>
      <c r="E2408" s="1"/>
      <c r="F2408" s="1"/>
      <c r="G2408" s="1"/>
      <c r="J2408" s="2"/>
      <c r="K2408" s="2"/>
    </row>
    <row r="2409" spans="4:11">
      <c r="D2409" s="1"/>
      <c r="E2409" s="1"/>
      <c r="F2409" s="1"/>
      <c r="G2409" s="1"/>
      <c r="J2409" s="2"/>
      <c r="K2409" s="2"/>
    </row>
    <row r="2410" spans="4:11">
      <c r="D2410" s="1"/>
      <c r="E2410" s="1"/>
      <c r="F2410" s="1"/>
      <c r="G2410" s="1"/>
      <c r="J2410" s="2"/>
      <c r="K2410" s="2"/>
    </row>
    <row r="2411" spans="4:11">
      <c r="D2411" s="1"/>
      <c r="E2411" s="1"/>
      <c r="F2411" s="1"/>
      <c r="G2411" s="1"/>
      <c r="J2411" s="2"/>
      <c r="K2411" s="2"/>
    </row>
    <row r="2412" spans="4:11">
      <c r="D2412" s="1"/>
      <c r="E2412" s="1"/>
      <c r="F2412" s="1"/>
      <c r="G2412" s="1"/>
      <c r="J2412" s="2"/>
      <c r="K2412" s="2"/>
    </row>
    <row r="2413" spans="4:11">
      <c r="D2413" s="1"/>
      <c r="E2413" s="1"/>
      <c r="F2413" s="1"/>
      <c r="G2413" s="1"/>
      <c r="J2413" s="2"/>
      <c r="K2413" s="2"/>
    </row>
    <row r="2414" spans="4:11">
      <c r="D2414" s="1"/>
      <c r="E2414" s="1"/>
      <c r="F2414" s="1"/>
      <c r="G2414" s="1"/>
      <c r="J2414" s="2"/>
      <c r="K2414" s="2"/>
    </row>
    <row r="2415" spans="4:11">
      <c r="D2415" s="1"/>
      <c r="E2415" s="1"/>
      <c r="F2415" s="1"/>
      <c r="G2415" s="1"/>
      <c r="J2415" s="2"/>
      <c r="K2415" s="2"/>
    </row>
    <row r="2416" spans="4:11">
      <c r="D2416" s="1"/>
      <c r="E2416" s="1"/>
      <c r="F2416" s="1"/>
      <c r="G2416" s="1"/>
      <c r="J2416" s="2"/>
      <c r="K2416" s="2"/>
    </row>
    <row r="2417" spans="4:11">
      <c r="D2417" s="1"/>
      <c r="E2417" s="1"/>
      <c r="F2417" s="1"/>
      <c r="G2417" s="1"/>
      <c r="J2417" s="2"/>
      <c r="K2417" s="2"/>
    </row>
    <row r="2418" spans="4:11">
      <c r="D2418" s="1"/>
      <c r="E2418" s="1"/>
      <c r="F2418" s="1"/>
      <c r="G2418" s="1"/>
      <c r="J2418" s="2"/>
      <c r="K2418" s="2"/>
    </row>
    <row r="2419" spans="4:11">
      <c r="D2419" s="1"/>
      <c r="E2419" s="1"/>
      <c r="F2419" s="1"/>
      <c r="G2419" s="1"/>
      <c r="J2419" s="2"/>
      <c r="K2419" s="2"/>
    </row>
    <row r="2420" spans="4:11">
      <c r="D2420" s="1"/>
      <c r="E2420" s="1"/>
      <c r="F2420" s="1"/>
      <c r="G2420" s="1"/>
      <c r="J2420" s="2"/>
      <c r="K2420" s="2"/>
    </row>
    <row r="2421" spans="4:11">
      <c r="D2421" s="1"/>
      <c r="E2421" s="1"/>
      <c r="F2421" s="1"/>
      <c r="G2421" s="1"/>
      <c r="J2421" s="2"/>
      <c r="K2421" s="2"/>
    </row>
    <row r="2422" spans="4:11">
      <c r="D2422" s="1"/>
      <c r="E2422" s="1"/>
      <c r="F2422" s="1"/>
      <c r="G2422" s="1"/>
      <c r="J2422" s="2"/>
      <c r="K2422" s="2"/>
    </row>
    <row r="2423" spans="4:11">
      <c r="D2423" s="1"/>
      <c r="E2423" s="1"/>
      <c r="F2423" s="1"/>
      <c r="G2423" s="1"/>
      <c r="J2423" s="2"/>
      <c r="K2423" s="2"/>
    </row>
    <row r="2424" spans="4:11">
      <c r="D2424" s="1"/>
      <c r="E2424" s="1"/>
      <c r="F2424" s="1"/>
      <c r="G2424" s="1"/>
      <c r="J2424" s="2"/>
      <c r="K2424" s="2"/>
    </row>
    <row r="2425" spans="4:11">
      <c r="D2425" s="1"/>
      <c r="E2425" s="1"/>
      <c r="F2425" s="1"/>
      <c r="G2425" s="1"/>
      <c r="J2425" s="2"/>
      <c r="K2425" s="2"/>
    </row>
    <row r="2426" spans="4:11">
      <c r="D2426" s="1"/>
      <c r="E2426" s="1"/>
      <c r="F2426" s="1"/>
      <c r="G2426" s="1"/>
      <c r="J2426" s="2"/>
      <c r="K2426" s="2"/>
    </row>
    <row r="2427" spans="4:11">
      <c r="D2427" s="1"/>
      <c r="E2427" s="1"/>
      <c r="F2427" s="1"/>
      <c r="G2427" s="1"/>
      <c r="J2427" s="2"/>
      <c r="K2427" s="2"/>
    </row>
    <row r="2428" spans="4:11">
      <c r="D2428" s="1"/>
      <c r="E2428" s="1"/>
      <c r="F2428" s="1"/>
      <c r="G2428" s="1"/>
      <c r="J2428" s="2"/>
      <c r="K2428" s="2"/>
    </row>
    <row r="2429" spans="4:11">
      <c r="D2429" s="1"/>
      <c r="E2429" s="1"/>
      <c r="F2429" s="1"/>
      <c r="G2429" s="1"/>
      <c r="J2429" s="2"/>
      <c r="K2429" s="2"/>
    </row>
    <row r="2430" spans="4:11">
      <c r="D2430" s="1"/>
      <c r="E2430" s="1"/>
      <c r="F2430" s="1"/>
      <c r="G2430" s="1"/>
      <c r="J2430" s="2"/>
      <c r="K2430" s="2"/>
    </row>
    <row r="2431" spans="4:11">
      <c r="D2431" s="1"/>
      <c r="E2431" s="1"/>
      <c r="F2431" s="1"/>
      <c r="G2431" s="1"/>
      <c r="J2431" s="2"/>
      <c r="K2431" s="2"/>
    </row>
    <row r="2432" spans="4:11">
      <c r="D2432" s="1"/>
      <c r="E2432" s="1"/>
      <c r="F2432" s="1"/>
      <c r="G2432" s="1"/>
      <c r="J2432" s="2"/>
      <c r="K2432" s="2"/>
    </row>
    <row r="2433" spans="4:11">
      <c r="D2433" s="1"/>
      <c r="E2433" s="1"/>
      <c r="F2433" s="1"/>
      <c r="G2433" s="1"/>
      <c r="J2433" s="2"/>
      <c r="K2433" s="2"/>
    </row>
    <row r="2434" spans="4:11">
      <c r="D2434" s="1"/>
      <c r="E2434" s="1"/>
      <c r="F2434" s="1"/>
      <c r="G2434" s="1"/>
      <c r="J2434" s="2"/>
      <c r="K2434" s="2"/>
    </row>
    <row r="2435" spans="4:11">
      <c r="D2435" s="1"/>
      <c r="E2435" s="1"/>
      <c r="F2435" s="1"/>
      <c r="G2435" s="1"/>
      <c r="J2435" s="2"/>
      <c r="K2435" s="2"/>
    </row>
    <row r="2436" spans="4:11">
      <c r="D2436" s="1"/>
      <c r="E2436" s="1"/>
      <c r="F2436" s="1"/>
      <c r="G2436" s="1"/>
      <c r="J2436" s="2"/>
      <c r="K2436" s="2"/>
    </row>
    <row r="2437" spans="4:11">
      <c r="D2437" s="1"/>
      <c r="E2437" s="1"/>
      <c r="F2437" s="1"/>
      <c r="G2437" s="1"/>
      <c r="J2437" s="2"/>
      <c r="K2437" s="2"/>
    </row>
    <row r="2438" spans="4:11">
      <c r="D2438" s="1"/>
      <c r="E2438" s="1"/>
      <c r="F2438" s="1"/>
      <c r="G2438" s="1"/>
      <c r="J2438" s="2"/>
      <c r="K2438" s="2"/>
    </row>
    <row r="2439" spans="4:11">
      <c r="D2439" s="1"/>
      <c r="E2439" s="1"/>
      <c r="F2439" s="1"/>
      <c r="G2439" s="1"/>
      <c r="J2439" s="2"/>
      <c r="K2439" s="2"/>
    </row>
    <row r="2440" spans="4:11">
      <c r="D2440" s="1"/>
      <c r="E2440" s="1"/>
      <c r="F2440" s="1"/>
      <c r="G2440" s="1"/>
      <c r="J2440" s="2"/>
      <c r="K2440" s="2"/>
    </row>
    <row r="2441" spans="4:11">
      <c r="D2441" s="1"/>
      <c r="E2441" s="1"/>
      <c r="F2441" s="1"/>
      <c r="G2441" s="1"/>
      <c r="J2441" s="2"/>
      <c r="K2441" s="2"/>
    </row>
    <row r="2442" spans="4:11">
      <c r="D2442" s="1"/>
      <c r="E2442" s="1"/>
      <c r="F2442" s="1"/>
      <c r="G2442" s="1"/>
      <c r="J2442" s="2"/>
      <c r="K2442" s="2"/>
    </row>
    <row r="2443" spans="4:11">
      <c r="D2443" s="1"/>
      <c r="E2443" s="1"/>
      <c r="F2443" s="1"/>
      <c r="G2443" s="1"/>
      <c r="J2443" s="2"/>
      <c r="K2443" s="2"/>
    </row>
    <row r="2444" spans="4:11">
      <c r="D2444" s="1"/>
      <c r="E2444" s="1"/>
      <c r="F2444" s="1"/>
      <c r="G2444" s="1"/>
      <c r="J2444" s="2"/>
      <c r="K2444" s="2"/>
    </row>
    <row r="2445" spans="4:11">
      <c r="D2445" s="1"/>
      <c r="E2445" s="1"/>
      <c r="F2445" s="1"/>
      <c r="G2445" s="1"/>
      <c r="J2445" s="2"/>
      <c r="K2445" s="2"/>
    </row>
    <row r="2446" spans="4:11">
      <c r="D2446" s="1"/>
      <c r="E2446" s="1"/>
      <c r="F2446" s="1"/>
      <c r="G2446" s="1"/>
      <c r="J2446" s="2"/>
      <c r="K2446" s="2"/>
    </row>
    <row r="2447" spans="4:11">
      <c r="D2447" s="1"/>
      <c r="E2447" s="1"/>
      <c r="F2447" s="1"/>
      <c r="G2447" s="1"/>
      <c r="J2447" s="2"/>
      <c r="K2447" s="2"/>
    </row>
    <row r="2448" spans="4:11">
      <c r="D2448" s="1"/>
      <c r="E2448" s="1"/>
      <c r="F2448" s="1"/>
      <c r="G2448" s="1"/>
      <c r="J2448" s="2"/>
      <c r="K2448" s="2"/>
    </row>
    <row r="2449" spans="4:11">
      <c r="D2449" s="1"/>
      <c r="E2449" s="1"/>
      <c r="F2449" s="1"/>
      <c r="G2449" s="1"/>
      <c r="J2449" s="2"/>
      <c r="K2449" s="2"/>
    </row>
    <row r="2450" spans="4:11">
      <c r="D2450" s="1"/>
      <c r="E2450" s="1"/>
      <c r="F2450" s="1"/>
      <c r="G2450" s="1"/>
      <c r="J2450" s="2"/>
      <c r="K2450" s="2"/>
    </row>
    <row r="2451" spans="4:11">
      <c r="D2451" s="1"/>
      <c r="E2451" s="1"/>
      <c r="F2451" s="1"/>
      <c r="G2451" s="1"/>
      <c r="J2451" s="2"/>
      <c r="K2451" s="2"/>
    </row>
    <row r="2452" spans="4:11">
      <c r="D2452" s="1"/>
      <c r="E2452" s="1"/>
      <c r="F2452" s="1"/>
      <c r="G2452" s="1"/>
      <c r="J2452" s="2"/>
      <c r="K2452" s="2"/>
    </row>
    <row r="2453" spans="4:11">
      <c r="D2453" s="1"/>
      <c r="E2453" s="1"/>
      <c r="F2453" s="1"/>
      <c r="G2453" s="1"/>
      <c r="J2453" s="2"/>
      <c r="K2453" s="2"/>
    </row>
    <row r="2454" spans="4:11">
      <c r="D2454" s="1"/>
      <c r="E2454" s="1"/>
      <c r="F2454" s="1"/>
      <c r="G2454" s="1"/>
      <c r="J2454" s="2"/>
      <c r="K2454" s="2"/>
    </row>
    <row r="2455" spans="4:11">
      <c r="D2455" s="1"/>
      <c r="E2455" s="1"/>
      <c r="F2455" s="1"/>
      <c r="G2455" s="1"/>
      <c r="J2455" s="2"/>
      <c r="K2455" s="2"/>
    </row>
    <row r="2456" spans="4:11">
      <c r="D2456" s="1"/>
      <c r="E2456" s="1"/>
      <c r="F2456" s="1"/>
      <c r="G2456" s="1"/>
      <c r="J2456" s="2"/>
      <c r="K2456" s="2"/>
    </row>
    <row r="2457" spans="4:11">
      <c r="D2457" s="1"/>
      <c r="E2457" s="1"/>
      <c r="F2457" s="1"/>
      <c r="G2457" s="1"/>
      <c r="J2457" s="2"/>
      <c r="K2457" s="2"/>
    </row>
    <row r="2458" spans="4:11">
      <c r="D2458" s="1"/>
      <c r="E2458" s="1"/>
      <c r="F2458" s="1"/>
      <c r="G2458" s="1"/>
      <c r="J2458" s="2"/>
      <c r="K2458" s="2"/>
    </row>
    <row r="2459" spans="4:11">
      <c r="D2459" s="1"/>
      <c r="E2459" s="1"/>
      <c r="F2459" s="1"/>
      <c r="G2459" s="1"/>
      <c r="J2459" s="2"/>
      <c r="K2459" s="2"/>
    </row>
    <row r="2460" spans="4:11">
      <c r="D2460" s="1"/>
      <c r="E2460" s="1"/>
      <c r="F2460" s="1"/>
      <c r="G2460" s="1"/>
      <c r="J2460" s="2"/>
      <c r="K2460" s="2"/>
    </row>
    <row r="2461" spans="4:11">
      <c r="D2461" s="1"/>
      <c r="E2461" s="1"/>
      <c r="F2461" s="1"/>
      <c r="G2461" s="1"/>
      <c r="J2461" s="2"/>
      <c r="K2461" s="2"/>
    </row>
    <row r="2462" spans="4:11">
      <c r="D2462" s="1"/>
      <c r="E2462" s="1"/>
      <c r="F2462" s="1"/>
      <c r="G2462" s="1"/>
      <c r="J2462" s="2"/>
      <c r="K2462" s="2"/>
    </row>
    <row r="2463" spans="4:11">
      <c r="D2463" s="1"/>
      <c r="E2463" s="1"/>
      <c r="F2463" s="1"/>
      <c r="G2463" s="1"/>
      <c r="J2463" s="2"/>
      <c r="K2463" s="2"/>
    </row>
    <row r="2464" spans="4:11">
      <c r="D2464" s="1"/>
      <c r="E2464" s="1"/>
      <c r="F2464" s="1"/>
      <c r="G2464" s="1"/>
      <c r="J2464" s="2"/>
      <c r="K2464" s="2"/>
    </row>
    <row r="2465" spans="4:11">
      <c r="D2465" s="1"/>
      <c r="E2465" s="1"/>
      <c r="F2465" s="1"/>
      <c r="G2465" s="1"/>
      <c r="J2465" s="2"/>
      <c r="K2465" s="2"/>
    </row>
    <row r="2466" spans="4:11">
      <c r="D2466" s="1"/>
      <c r="E2466" s="1"/>
      <c r="F2466" s="1"/>
      <c r="G2466" s="1"/>
      <c r="J2466" s="2"/>
      <c r="K2466" s="2"/>
    </row>
    <row r="2467" spans="4:11">
      <c r="D2467" s="1"/>
      <c r="E2467" s="1"/>
      <c r="F2467" s="1"/>
      <c r="G2467" s="1"/>
      <c r="J2467" s="2"/>
      <c r="K2467" s="2"/>
    </row>
    <row r="2468" spans="4:11">
      <c r="D2468" s="1"/>
      <c r="E2468" s="1"/>
      <c r="F2468" s="1"/>
      <c r="G2468" s="1"/>
      <c r="J2468" s="2"/>
      <c r="K2468" s="2"/>
    </row>
    <row r="2469" spans="4:11">
      <c r="D2469" s="1"/>
      <c r="E2469" s="1"/>
      <c r="F2469" s="1"/>
      <c r="G2469" s="1"/>
      <c r="J2469" s="2"/>
      <c r="K2469" s="2"/>
    </row>
    <row r="2470" spans="4:11">
      <c r="D2470" s="1"/>
      <c r="E2470" s="1"/>
      <c r="F2470" s="1"/>
      <c r="G2470" s="1"/>
      <c r="J2470" s="2"/>
      <c r="K2470" s="2"/>
    </row>
    <row r="2471" spans="4:11">
      <c r="D2471" s="1"/>
      <c r="E2471" s="1"/>
      <c r="F2471" s="1"/>
      <c r="G2471" s="1"/>
      <c r="J2471" s="2"/>
      <c r="K2471" s="2"/>
    </row>
    <row r="2472" spans="4:11">
      <c r="D2472" s="1"/>
      <c r="E2472" s="1"/>
      <c r="F2472" s="1"/>
      <c r="G2472" s="1"/>
      <c r="J2472" s="2"/>
      <c r="K2472" s="2"/>
    </row>
    <row r="2473" spans="4:11">
      <c r="D2473" s="1"/>
      <c r="E2473" s="1"/>
      <c r="F2473" s="1"/>
      <c r="G2473" s="1"/>
      <c r="J2473" s="2"/>
      <c r="K2473" s="2"/>
    </row>
    <row r="2474" spans="4:11">
      <c r="D2474" s="1"/>
      <c r="E2474" s="1"/>
      <c r="F2474" s="1"/>
      <c r="G2474" s="1"/>
      <c r="J2474" s="2"/>
      <c r="K2474" s="2"/>
    </row>
    <row r="2475" spans="4:11">
      <c r="D2475" s="1"/>
      <c r="E2475" s="1"/>
      <c r="F2475" s="1"/>
      <c r="G2475" s="1"/>
      <c r="J2475" s="2"/>
      <c r="K2475" s="2"/>
    </row>
    <row r="2476" spans="4:11">
      <c r="D2476" s="1"/>
      <c r="E2476" s="1"/>
      <c r="F2476" s="1"/>
      <c r="G2476" s="1"/>
      <c r="J2476" s="2"/>
      <c r="K2476" s="2"/>
    </row>
    <row r="2477" spans="4:11">
      <c r="D2477" s="1"/>
      <c r="E2477" s="1"/>
      <c r="F2477" s="1"/>
      <c r="G2477" s="1"/>
      <c r="J2477" s="2"/>
      <c r="K2477" s="2"/>
    </row>
    <row r="2478" spans="4:11">
      <c r="D2478" s="1"/>
      <c r="E2478" s="1"/>
      <c r="F2478" s="1"/>
      <c r="G2478" s="1"/>
      <c r="J2478" s="2"/>
      <c r="K2478" s="2"/>
    </row>
    <row r="2479" spans="4:11">
      <c r="D2479" s="1"/>
      <c r="E2479" s="1"/>
      <c r="F2479" s="1"/>
      <c r="G2479" s="1"/>
      <c r="J2479" s="2"/>
      <c r="K2479" s="2"/>
    </row>
    <row r="2480" spans="4:11">
      <c r="D2480" s="1"/>
      <c r="E2480" s="1"/>
      <c r="F2480" s="1"/>
      <c r="G2480" s="1"/>
      <c r="J2480" s="2"/>
      <c r="K2480" s="2"/>
    </row>
    <row r="2481" spans="4:11">
      <c r="D2481" s="1"/>
      <c r="E2481" s="1"/>
      <c r="F2481" s="1"/>
      <c r="G2481" s="1"/>
      <c r="J2481" s="2"/>
      <c r="K2481" s="2"/>
    </row>
    <row r="2482" spans="4:11">
      <c r="D2482" s="1"/>
      <c r="E2482" s="1"/>
      <c r="F2482" s="1"/>
      <c r="G2482" s="1"/>
      <c r="J2482" s="2"/>
      <c r="K2482" s="2"/>
    </row>
    <row r="2483" spans="4:11">
      <c r="D2483" s="1"/>
      <c r="E2483" s="1"/>
      <c r="F2483" s="1"/>
      <c r="G2483" s="1"/>
      <c r="J2483" s="2"/>
      <c r="K2483" s="2"/>
    </row>
    <row r="2484" spans="4:11">
      <c r="D2484" s="1"/>
      <c r="E2484" s="1"/>
      <c r="F2484" s="1"/>
      <c r="G2484" s="1"/>
      <c r="J2484" s="2"/>
      <c r="K2484" s="2"/>
    </row>
    <row r="2485" spans="4:11">
      <c r="D2485" s="1"/>
      <c r="E2485" s="1"/>
      <c r="F2485" s="1"/>
      <c r="G2485" s="1"/>
      <c r="J2485" s="2"/>
      <c r="K2485" s="2"/>
    </row>
    <row r="2486" spans="4:11">
      <c r="D2486" s="1"/>
      <c r="E2486" s="1"/>
      <c r="F2486" s="1"/>
      <c r="G2486" s="1"/>
      <c r="J2486" s="2"/>
      <c r="K2486" s="2"/>
    </row>
    <row r="2487" spans="4:11">
      <c r="D2487" s="1"/>
      <c r="E2487" s="1"/>
      <c r="F2487" s="1"/>
      <c r="G2487" s="1"/>
      <c r="J2487" s="2"/>
      <c r="K2487" s="2"/>
    </row>
    <row r="2488" spans="4:11">
      <c r="D2488" s="1"/>
      <c r="E2488" s="1"/>
      <c r="F2488" s="1"/>
      <c r="G2488" s="1"/>
      <c r="J2488" s="2"/>
      <c r="K2488" s="2"/>
    </row>
    <row r="2489" spans="4:11">
      <c r="D2489" s="1"/>
      <c r="E2489" s="1"/>
      <c r="F2489" s="1"/>
      <c r="G2489" s="1"/>
      <c r="J2489" s="2"/>
      <c r="K2489" s="2"/>
    </row>
    <row r="2490" spans="4:11">
      <c r="D2490" s="1"/>
      <c r="E2490" s="1"/>
      <c r="F2490" s="1"/>
      <c r="G2490" s="1"/>
      <c r="J2490" s="2"/>
      <c r="K2490" s="2"/>
    </row>
    <row r="2491" spans="4:11">
      <c r="D2491" s="1"/>
      <c r="E2491" s="1"/>
      <c r="F2491" s="1"/>
      <c r="G2491" s="1"/>
      <c r="J2491" s="2"/>
      <c r="K2491" s="2"/>
    </row>
    <row r="2492" spans="4:11">
      <c r="D2492" s="1"/>
      <c r="E2492" s="1"/>
      <c r="F2492" s="1"/>
      <c r="G2492" s="1"/>
      <c r="J2492" s="2"/>
      <c r="K2492" s="2"/>
    </row>
    <row r="2493" spans="4:11">
      <c r="D2493" s="1"/>
      <c r="E2493" s="1"/>
      <c r="F2493" s="1"/>
      <c r="G2493" s="1"/>
      <c r="J2493" s="2"/>
      <c r="K2493" s="2"/>
    </row>
    <row r="2494" spans="4:11">
      <c r="D2494" s="1"/>
      <c r="E2494" s="1"/>
      <c r="F2494" s="1"/>
      <c r="G2494" s="1"/>
      <c r="J2494" s="2"/>
      <c r="K2494" s="2"/>
    </row>
    <row r="2495" spans="4:11">
      <c r="D2495" s="1"/>
      <c r="E2495" s="1"/>
      <c r="F2495" s="1"/>
      <c r="G2495" s="1"/>
      <c r="J2495" s="2"/>
      <c r="K2495" s="2"/>
    </row>
    <row r="2496" spans="4:11">
      <c r="D2496" s="1"/>
      <c r="E2496" s="1"/>
      <c r="F2496" s="1"/>
      <c r="G2496" s="1"/>
      <c r="J2496" s="2"/>
      <c r="K2496" s="2"/>
    </row>
    <row r="2497" spans="4:11">
      <c r="D2497" s="1"/>
      <c r="E2497" s="1"/>
      <c r="F2497" s="1"/>
      <c r="G2497" s="1"/>
      <c r="J2497" s="2"/>
      <c r="K2497" s="2"/>
    </row>
    <row r="2498" spans="4:11">
      <c r="D2498" s="1"/>
      <c r="E2498" s="1"/>
      <c r="F2498" s="1"/>
      <c r="G2498" s="1"/>
      <c r="J2498" s="2"/>
      <c r="K2498" s="2"/>
    </row>
    <row r="2499" spans="4:11">
      <c r="D2499" s="1"/>
      <c r="E2499" s="1"/>
      <c r="F2499" s="1"/>
      <c r="G2499" s="1"/>
      <c r="J2499" s="2"/>
      <c r="K2499" s="2"/>
    </row>
    <row r="2500" spans="4:11">
      <c r="D2500" s="1"/>
      <c r="E2500" s="1"/>
      <c r="F2500" s="1"/>
      <c r="G2500" s="1"/>
      <c r="J2500" s="2"/>
      <c r="K2500" s="2"/>
    </row>
    <row r="2501" spans="4:11">
      <c r="D2501" s="1"/>
      <c r="E2501" s="1"/>
      <c r="F2501" s="1"/>
      <c r="G2501" s="1"/>
      <c r="J2501" s="2"/>
      <c r="K2501" s="2"/>
    </row>
    <row r="2502" spans="4:11">
      <c r="D2502" s="1"/>
      <c r="E2502" s="1"/>
      <c r="F2502" s="1"/>
      <c r="G2502" s="1"/>
      <c r="J2502" s="2"/>
      <c r="K2502" s="2"/>
    </row>
    <row r="2503" spans="4:11">
      <c r="D2503" s="1"/>
      <c r="E2503" s="1"/>
      <c r="F2503" s="1"/>
      <c r="G2503" s="1"/>
      <c r="J2503" s="2"/>
      <c r="K2503" s="2"/>
    </row>
    <row r="2504" spans="4:11">
      <c r="D2504" s="1"/>
      <c r="E2504" s="1"/>
      <c r="F2504" s="1"/>
      <c r="G2504" s="1"/>
      <c r="J2504" s="2"/>
      <c r="K2504" s="2"/>
    </row>
    <row r="2505" spans="4:11">
      <c r="D2505" s="1"/>
      <c r="E2505" s="1"/>
      <c r="F2505" s="1"/>
      <c r="G2505" s="1"/>
      <c r="J2505" s="2"/>
      <c r="K2505" s="2"/>
    </row>
    <row r="2506" spans="4:11">
      <c r="D2506" s="1"/>
      <c r="E2506" s="1"/>
      <c r="F2506" s="1"/>
      <c r="G2506" s="1"/>
      <c r="J2506" s="2"/>
      <c r="K2506" s="2"/>
    </row>
    <row r="2507" spans="4:11">
      <c r="D2507" s="1"/>
      <c r="E2507" s="1"/>
      <c r="F2507" s="1"/>
      <c r="G2507" s="1"/>
      <c r="J2507" s="2"/>
      <c r="K2507" s="2"/>
    </row>
    <row r="2508" spans="4:11">
      <c r="D2508" s="1"/>
      <c r="E2508" s="1"/>
      <c r="F2508" s="1"/>
      <c r="G2508" s="1"/>
      <c r="J2508" s="2"/>
      <c r="K2508" s="2"/>
    </row>
    <row r="2509" spans="4:11">
      <c r="D2509" s="1"/>
      <c r="E2509" s="1"/>
      <c r="F2509" s="1"/>
      <c r="G2509" s="1"/>
      <c r="J2509" s="2"/>
      <c r="K2509" s="2"/>
    </row>
    <row r="2510" spans="4:11">
      <c r="D2510" s="1"/>
      <c r="E2510" s="1"/>
      <c r="F2510" s="1"/>
      <c r="G2510" s="1"/>
      <c r="J2510" s="2"/>
      <c r="K2510" s="2"/>
    </row>
    <row r="2511" spans="4:11">
      <c r="D2511" s="1"/>
      <c r="E2511" s="1"/>
      <c r="F2511" s="1"/>
      <c r="G2511" s="1"/>
      <c r="J2511" s="2"/>
      <c r="K2511" s="2"/>
    </row>
    <row r="2512" spans="4:11">
      <c r="D2512" s="1"/>
      <c r="E2512" s="1"/>
      <c r="F2512" s="1"/>
      <c r="G2512" s="1"/>
      <c r="J2512" s="2"/>
      <c r="K2512" s="2"/>
    </row>
    <row r="2513" spans="4:11">
      <c r="D2513" s="1"/>
      <c r="E2513" s="1"/>
      <c r="F2513" s="1"/>
      <c r="G2513" s="1"/>
      <c r="J2513" s="2"/>
      <c r="K2513" s="2"/>
    </row>
    <row r="2514" spans="4:11">
      <c r="D2514" s="1"/>
      <c r="E2514" s="1"/>
      <c r="F2514" s="1"/>
      <c r="G2514" s="1"/>
      <c r="J2514" s="2"/>
      <c r="K2514" s="2"/>
    </row>
    <row r="2515" spans="4:11">
      <c r="D2515" s="1"/>
      <c r="E2515" s="1"/>
      <c r="F2515" s="1"/>
      <c r="G2515" s="1"/>
      <c r="J2515" s="2"/>
      <c r="K2515" s="2"/>
    </row>
    <row r="2516" spans="4:11">
      <c r="D2516" s="1"/>
      <c r="E2516" s="1"/>
      <c r="F2516" s="1"/>
      <c r="G2516" s="1"/>
      <c r="J2516" s="2"/>
      <c r="K2516" s="2"/>
    </row>
    <row r="2517" spans="4:11">
      <c r="D2517" s="1"/>
      <c r="E2517" s="1"/>
      <c r="F2517" s="1"/>
      <c r="G2517" s="1"/>
      <c r="J2517" s="2"/>
      <c r="K2517" s="2"/>
    </row>
    <row r="2518" spans="4:11">
      <c r="D2518" s="1"/>
      <c r="E2518" s="1"/>
      <c r="F2518" s="1"/>
      <c r="G2518" s="1"/>
      <c r="J2518" s="2"/>
      <c r="K2518" s="2"/>
    </row>
    <row r="2519" spans="4:11">
      <c r="D2519" s="1"/>
      <c r="E2519" s="1"/>
      <c r="F2519" s="1"/>
      <c r="G2519" s="1"/>
      <c r="J2519" s="2"/>
      <c r="K2519" s="2"/>
    </row>
    <row r="2520" spans="4:11">
      <c r="D2520" s="1"/>
      <c r="E2520" s="1"/>
      <c r="F2520" s="1"/>
      <c r="G2520" s="1"/>
      <c r="J2520" s="2"/>
      <c r="K2520" s="2"/>
    </row>
    <row r="2521" spans="4:11">
      <c r="D2521" s="1"/>
      <c r="E2521" s="1"/>
      <c r="F2521" s="1"/>
      <c r="G2521" s="1"/>
      <c r="J2521" s="2"/>
      <c r="K2521" s="2"/>
    </row>
    <row r="2522" spans="4:11">
      <c r="D2522" s="1"/>
      <c r="E2522" s="1"/>
      <c r="F2522" s="1"/>
      <c r="G2522" s="1"/>
      <c r="J2522" s="2"/>
      <c r="K2522" s="2"/>
    </row>
    <row r="2523" spans="4:11">
      <c r="D2523" s="1"/>
      <c r="E2523" s="1"/>
      <c r="F2523" s="1"/>
      <c r="G2523" s="1"/>
      <c r="J2523" s="2"/>
      <c r="K2523" s="2"/>
    </row>
    <row r="2524" spans="4:11">
      <c r="D2524" s="1"/>
      <c r="E2524" s="1"/>
      <c r="F2524" s="1"/>
      <c r="G2524" s="1"/>
      <c r="J2524" s="2"/>
      <c r="K2524" s="2"/>
    </row>
    <row r="2525" spans="4:11">
      <c r="D2525" s="1"/>
      <c r="E2525" s="1"/>
      <c r="F2525" s="1"/>
      <c r="G2525" s="1"/>
      <c r="J2525" s="2"/>
      <c r="K2525" s="2"/>
    </row>
    <row r="2526" spans="4:11">
      <c r="D2526" s="1"/>
      <c r="E2526" s="1"/>
      <c r="F2526" s="1"/>
      <c r="G2526" s="1"/>
      <c r="J2526" s="2"/>
      <c r="K2526" s="2"/>
    </row>
    <row r="2527" spans="4:11">
      <c r="D2527" s="1"/>
      <c r="E2527" s="1"/>
      <c r="F2527" s="1"/>
      <c r="G2527" s="1"/>
      <c r="J2527" s="2"/>
      <c r="K2527" s="2"/>
    </row>
    <row r="2528" spans="4:11">
      <c r="D2528" s="1"/>
      <c r="E2528" s="1"/>
      <c r="F2528" s="1"/>
      <c r="G2528" s="1"/>
      <c r="J2528" s="2"/>
      <c r="K2528" s="2"/>
    </row>
    <row r="2529" spans="4:11">
      <c r="D2529" s="1"/>
      <c r="E2529" s="1"/>
      <c r="F2529" s="1"/>
      <c r="G2529" s="1"/>
      <c r="J2529" s="2"/>
      <c r="K2529" s="2"/>
    </row>
    <row r="2530" spans="4:11">
      <c r="D2530" s="1"/>
      <c r="E2530" s="1"/>
      <c r="F2530" s="1"/>
      <c r="G2530" s="1"/>
      <c r="J2530" s="2"/>
      <c r="K2530" s="2"/>
    </row>
    <row r="2531" spans="4:11">
      <c r="D2531" s="1"/>
      <c r="E2531" s="1"/>
      <c r="F2531" s="1"/>
      <c r="G2531" s="1"/>
      <c r="J2531" s="2"/>
      <c r="K2531" s="2"/>
    </row>
    <row r="2532" spans="4:11">
      <c r="D2532" s="1"/>
      <c r="E2532" s="1"/>
      <c r="F2532" s="1"/>
      <c r="G2532" s="1"/>
      <c r="J2532" s="2"/>
      <c r="K2532" s="2"/>
    </row>
    <row r="2533" spans="4:11">
      <c r="D2533" s="1"/>
      <c r="E2533" s="1"/>
      <c r="F2533" s="1"/>
      <c r="G2533" s="1"/>
      <c r="J2533" s="2"/>
      <c r="K2533" s="2"/>
    </row>
    <row r="2534" spans="4:11">
      <c r="D2534" s="1"/>
      <c r="E2534" s="1"/>
      <c r="F2534" s="1"/>
      <c r="G2534" s="1"/>
      <c r="J2534" s="2"/>
      <c r="K2534" s="2"/>
    </row>
    <row r="2535" spans="4:11">
      <c r="D2535" s="1"/>
      <c r="E2535" s="1"/>
      <c r="F2535" s="1"/>
      <c r="G2535" s="1"/>
      <c r="J2535" s="2"/>
      <c r="K2535" s="2"/>
    </row>
    <row r="2536" spans="4:11">
      <c r="D2536" s="1"/>
      <c r="E2536" s="1"/>
      <c r="F2536" s="1"/>
      <c r="G2536" s="1"/>
      <c r="J2536" s="2"/>
      <c r="K2536" s="2"/>
    </row>
    <row r="2537" spans="4:11">
      <c r="D2537" s="1"/>
      <c r="E2537" s="1"/>
      <c r="F2537" s="1"/>
      <c r="G2537" s="1"/>
      <c r="J2537" s="2"/>
      <c r="K2537" s="2"/>
    </row>
    <row r="2538" spans="4:11">
      <c r="D2538" s="1"/>
      <c r="E2538" s="1"/>
      <c r="F2538" s="1"/>
      <c r="G2538" s="1"/>
      <c r="J2538" s="2"/>
      <c r="K2538" s="2"/>
    </row>
    <row r="2539" spans="4:11">
      <c r="D2539" s="1"/>
      <c r="E2539" s="1"/>
      <c r="F2539" s="1"/>
      <c r="G2539" s="1"/>
      <c r="J2539" s="2"/>
      <c r="K2539" s="2"/>
    </row>
    <row r="2540" spans="4:11">
      <c r="D2540" s="1"/>
      <c r="E2540" s="1"/>
      <c r="F2540" s="1"/>
      <c r="G2540" s="1"/>
      <c r="J2540" s="2"/>
      <c r="K2540" s="2"/>
    </row>
    <row r="2541" spans="4:11">
      <c r="D2541" s="1"/>
      <c r="E2541" s="1"/>
      <c r="F2541" s="1"/>
      <c r="G2541" s="1"/>
      <c r="J2541" s="2"/>
      <c r="K2541" s="2"/>
    </row>
    <row r="2542" spans="4:11">
      <c r="D2542" s="1"/>
      <c r="E2542" s="1"/>
      <c r="F2542" s="1"/>
      <c r="G2542" s="1"/>
      <c r="J2542" s="2"/>
      <c r="K2542" s="2"/>
    </row>
    <row r="2543" spans="4:11">
      <c r="D2543" s="1"/>
      <c r="E2543" s="1"/>
      <c r="F2543" s="1"/>
      <c r="G2543" s="1"/>
      <c r="J2543" s="2"/>
      <c r="K2543" s="2"/>
    </row>
    <row r="2544" spans="4:11">
      <c r="D2544" s="1"/>
      <c r="E2544" s="1"/>
      <c r="F2544" s="1"/>
      <c r="G2544" s="1"/>
      <c r="J2544" s="2"/>
      <c r="K2544" s="2"/>
    </row>
    <row r="2545" spans="4:11">
      <c r="D2545" s="1"/>
      <c r="E2545" s="1"/>
      <c r="F2545" s="1"/>
      <c r="G2545" s="1"/>
      <c r="J2545" s="2"/>
      <c r="K2545" s="2"/>
    </row>
    <row r="2546" spans="4:11">
      <c r="D2546" s="1"/>
      <c r="E2546" s="1"/>
      <c r="F2546" s="1"/>
      <c r="G2546" s="1"/>
      <c r="J2546" s="2"/>
      <c r="K2546" s="2"/>
    </row>
    <row r="2547" spans="4:11">
      <c r="D2547" s="1"/>
      <c r="E2547" s="1"/>
      <c r="F2547" s="1"/>
      <c r="G2547" s="1"/>
      <c r="J2547" s="2"/>
      <c r="K2547" s="2"/>
    </row>
    <row r="2548" spans="4:11">
      <c r="D2548" s="1"/>
      <c r="E2548" s="1"/>
      <c r="F2548" s="1"/>
      <c r="G2548" s="1"/>
      <c r="J2548" s="2"/>
      <c r="K2548" s="2"/>
    </row>
    <row r="2549" spans="4:11">
      <c r="D2549" s="1"/>
      <c r="E2549" s="1"/>
      <c r="F2549" s="1"/>
      <c r="G2549" s="1"/>
      <c r="J2549" s="2"/>
      <c r="K2549" s="2"/>
    </row>
    <row r="2550" spans="4:11">
      <c r="D2550" s="1"/>
      <c r="E2550" s="1"/>
      <c r="F2550" s="1"/>
      <c r="G2550" s="1"/>
      <c r="J2550" s="2"/>
      <c r="K2550" s="2"/>
    </row>
    <row r="2551" spans="4:11">
      <c r="D2551" s="1"/>
      <c r="E2551" s="1"/>
      <c r="F2551" s="1"/>
      <c r="G2551" s="1"/>
      <c r="J2551" s="2"/>
      <c r="K2551" s="2"/>
    </row>
    <row r="2552" spans="4:11">
      <c r="D2552" s="1"/>
      <c r="E2552" s="1"/>
      <c r="F2552" s="1"/>
      <c r="G2552" s="1"/>
      <c r="J2552" s="2"/>
      <c r="K2552" s="2"/>
    </row>
    <row r="2553" spans="4:11">
      <c r="D2553" s="1"/>
      <c r="E2553" s="1"/>
      <c r="F2553" s="1"/>
      <c r="G2553" s="1"/>
      <c r="J2553" s="2"/>
      <c r="K2553" s="2"/>
    </row>
    <row r="2554" spans="4:11">
      <c r="D2554" s="1"/>
      <c r="E2554" s="1"/>
      <c r="F2554" s="1"/>
      <c r="G2554" s="1"/>
      <c r="J2554" s="2"/>
      <c r="K2554" s="2"/>
    </row>
    <row r="2555" spans="4:11">
      <c r="D2555" s="1"/>
      <c r="E2555" s="1"/>
      <c r="F2555" s="1"/>
      <c r="G2555" s="1"/>
      <c r="J2555" s="2"/>
      <c r="K2555" s="2"/>
    </row>
    <row r="2556" spans="4:11">
      <c r="D2556" s="1"/>
      <c r="E2556" s="1"/>
      <c r="F2556" s="1"/>
      <c r="G2556" s="1"/>
      <c r="J2556" s="2"/>
      <c r="K2556" s="2"/>
    </row>
    <row r="2557" spans="4:11">
      <c r="D2557" s="1"/>
      <c r="E2557" s="1"/>
      <c r="F2557" s="1"/>
      <c r="G2557" s="1"/>
      <c r="J2557" s="2"/>
      <c r="K2557" s="2"/>
    </row>
    <row r="2558" spans="4:11">
      <c r="D2558" s="1"/>
      <c r="E2558" s="1"/>
      <c r="F2558" s="1"/>
      <c r="G2558" s="1"/>
      <c r="J2558" s="2"/>
      <c r="K2558" s="2"/>
    </row>
    <row r="2559" spans="4:11">
      <c r="D2559" s="1"/>
      <c r="E2559" s="1"/>
      <c r="F2559" s="1"/>
      <c r="G2559" s="1"/>
      <c r="J2559" s="2"/>
      <c r="K2559" s="2"/>
    </row>
    <row r="2560" spans="4:11">
      <c r="D2560" s="1"/>
      <c r="E2560" s="1"/>
      <c r="F2560" s="1"/>
      <c r="G2560" s="1"/>
      <c r="J2560" s="2"/>
      <c r="K2560" s="2"/>
    </row>
    <row r="2561" spans="4:11">
      <c r="D2561" s="1"/>
      <c r="E2561" s="1"/>
      <c r="F2561" s="1"/>
      <c r="G2561" s="1"/>
      <c r="J2561" s="2"/>
      <c r="K2561" s="2"/>
    </row>
    <row r="2562" spans="4:11">
      <c r="D2562" s="1"/>
      <c r="E2562" s="1"/>
      <c r="F2562" s="1"/>
      <c r="G2562" s="1"/>
      <c r="J2562" s="2"/>
      <c r="K2562" s="2"/>
    </row>
    <row r="2563" spans="4:11">
      <c r="D2563" s="1"/>
      <c r="E2563" s="1"/>
      <c r="F2563" s="1"/>
      <c r="G2563" s="1"/>
      <c r="J2563" s="2"/>
      <c r="K2563" s="2"/>
    </row>
    <row r="2564" spans="4:11">
      <c r="D2564" s="1"/>
      <c r="E2564" s="1"/>
      <c r="F2564" s="1"/>
      <c r="G2564" s="1"/>
      <c r="J2564" s="2"/>
      <c r="K2564" s="2"/>
    </row>
    <row r="2565" spans="4:11">
      <c r="D2565" s="1"/>
      <c r="E2565" s="1"/>
      <c r="F2565" s="1"/>
      <c r="G2565" s="1"/>
      <c r="J2565" s="2"/>
      <c r="K2565" s="2"/>
    </row>
    <row r="2566" spans="4:11">
      <c r="D2566" s="1"/>
      <c r="E2566" s="1"/>
      <c r="F2566" s="1"/>
      <c r="G2566" s="1"/>
      <c r="J2566" s="2"/>
      <c r="K2566" s="2"/>
    </row>
    <row r="2567" spans="4:11">
      <c r="D2567" s="1"/>
      <c r="E2567" s="1"/>
      <c r="F2567" s="1"/>
      <c r="G2567" s="1"/>
      <c r="J2567" s="2"/>
      <c r="K2567" s="2"/>
    </row>
    <row r="2568" spans="4:11">
      <c r="D2568" s="1"/>
      <c r="E2568" s="1"/>
      <c r="F2568" s="1"/>
      <c r="G2568" s="1"/>
      <c r="J2568" s="2"/>
      <c r="K2568" s="2"/>
    </row>
    <row r="2569" spans="4:11">
      <c r="D2569" s="1"/>
      <c r="E2569" s="1"/>
      <c r="F2569" s="1"/>
      <c r="G2569" s="1"/>
      <c r="J2569" s="2"/>
      <c r="K2569" s="2"/>
    </row>
    <row r="2570" spans="4:11">
      <c r="D2570" s="1"/>
      <c r="E2570" s="1"/>
      <c r="F2570" s="1"/>
      <c r="G2570" s="1"/>
      <c r="J2570" s="2"/>
      <c r="K2570" s="2"/>
    </row>
    <row r="2571" spans="4:11">
      <c r="D2571" s="1"/>
      <c r="E2571" s="1"/>
      <c r="F2571" s="1"/>
      <c r="G2571" s="1"/>
      <c r="J2571" s="2"/>
      <c r="K2571" s="2"/>
    </row>
    <row r="2572" spans="4:11">
      <c r="D2572" s="1"/>
      <c r="E2572" s="1"/>
      <c r="F2572" s="1"/>
      <c r="G2572" s="1"/>
      <c r="J2572" s="2"/>
      <c r="K2572" s="2"/>
    </row>
    <row r="2573" spans="4:11">
      <c r="D2573" s="1"/>
      <c r="E2573" s="1"/>
      <c r="F2573" s="1"/>
      <c r="G2573" s="1"/>
      <c r="J2573" s="2"/>
      <c r="K2573" s="2"/>
    </row>
    <row r="2574" spans="4:11">
      <c r="D2574" s="1"/>
      <c r="E2574" s="1"/>
      <c r="F2574" s="1"/>
      <c r="G2574" s="1"/>
      <c r="J2574" s="2"/>
      <c r="K2574" s="2"/>
    </row>
    <row r="2575" spans="4:11">
      <c r="D2575" s="1"/>
      <c r="E2575" s="1"/>
      <c r="F2575" s="1"/>
      <c r="G2575" s="1"/>
      <c r="J2575" s="2"/>
      <c r="K2575" s="2"/>
    </row>
    <row r="2576" spans="4:11">
      <c r="D2576" s="1"/>
      <c r="E2576" s="1"/>
      <c r="F2576" s="1"/>
      <c r="G2576" s="1"/>
      <c r="J2576" s="2"/>
      <c r="K2576" s="2"/>
    </row>
    <row r="2577" spans="4:11">
      <c r="D2577" s="1"/>
      <c r="E2577" s="1"/>
      <c r="F2577" s="1"/>
      <c r="G2577" s="1"/>
      <c r="J2577" s="2"/>
      <c r="K2577" s="2"/>
    </row>
    <row r="2578" spans="4:11">
      <c r="D2578" s="1"/>
      <c r="E2578" s="1"/>
      <c r="F2578" s="1"/>
      <c r="G2578" s="1"/>
      <c r="J2578" s="2"/>
      <c r="K2578" s="2"/>
    </row>
    <row r="2579" spans="4:11">
      <c r="D2579" s="1"/>
      <c r="E2579" s="1"/>
      <c r="F2579" s="1"/>
      <c r="G2579" s="1"/>
      <c r="J2579" s="2"/>
      <c r="K2579" s="2"/>
    </row>
    <row r="2580" spans="4:11">
      <c r="D2580" s="1"/>
      <c r="E2580" s="1"/>
      <c r="F2580" s="1"/>
      <c r="G2580" s="1"/>
      <c r="J2580" s="2"/>
      <c r="K2580" s="2"/>
    </row>
    <row r="2581" spans="4:11">
      <c r="D2581" s="1"/>
      <c r="E2581" s="1"/>
      <c r="F2581" s="1"/>
      <c r="G2581" s="1"/>
      <c r="J2581" s="2"/>
      <c r="K2581" s="2"/>
    </row>
    <row r="2582" spans="4:11">
      <c r="D2582" s="1"/>
      <c r="E2582" s="1"/>
      <c r="F2582" s="1"/>
      <c r="G2582" s="1"/>
      <c r="J2582" s="2"/>
      <c r="K2582" s="2"/>
    </row>
    <row r="2583" spans="4:11">
      <c r="D2583" s="1"/>
      <c r="E2583" s="1"/>
      <c r="F2583" s="1"/>
      <c r="G2583" s="1"/>
      <c r="J2583" s="2"/>
      <c r="K2583" s="2"/>
    </row>
    <row r="2584" spans="4:11">
      <c r="D2584" s="1"/>
      <c r="E2584" s="1"/>
      <c r="F2584" s="1"/>
      <c r="G2584" s="1"/>
      <c r="J2584" s="2"/>
      <c r="K2584" s="2"/>
    </row>
    <row r="2585" spans="4:11">
      <c r="D2585" s="1"/>
      <c r="E2585" s="1"/>
      <c r="F2585" s="1"/>
      <c r="G2585" s="1"/>
      <c r="J2585" s="2"/>
      <c r="K2585" s="2"/>
    </row>
    <row r="2586" spans="4:11">
      <c r="D2586" s="1"/>
      <c r="E2586" s="1"/>
      <c r="F2586" s="1"/>
      <c r="G2586" s="1"/>
      <c r="J2586" s="2"/>
      <c r="K2586" s="2"/>
    </row>
    <row r="2587" spans="4:11">
      <c r="D2587" s="1"/>
      <c r="E2587" s="1"/>
      <c r="F2587" s="1"/>
      <c r="G2587" s="1"/>
      <c r="J2587" s="2"/>
      <c r="K2587" s="2"/>
    </row>
    <row r="2588" spans="4:11">
      <c r="D2588" s="1"/>
      <c r="E2588" s="1"/>
      <c r="F2588" s="1"/>
      <c r="G2588" s="1"/>
      <c r="J2588" s="2"/>
      <c r="K2588" s="2"/>
    </row>
    <row r="2589" spans="4:11">
      <c r="D2589" s="1"/>
      <c r="E2589" s="1"/>
      <c r="F2589" s="1"/>
      <c r="G2589" s="1"/>
      <c r="J2589" s="2"/>
      <c r="K2589" s="2"/>
    </row>
    <row r="2590" spans="4:11">
      <c r="D2590" s="1"/>
      <c r="E2590" s="1"/>
      <c r="F2590" s="1"/>
      <c r="G2590" s="1"/>
      <c r="J2590" s="2"/>
      <c r="K2590" s="2"/>
    </row>
    <row r="2591" spans="4:11">
      <c r="D2591" s="1"/>
      <c r="E2591" s="1"/>
      <c r="F2591" s="1"/>
      <c r="G2591" s="1"/>
      <c r="J2591" s="2"/>
      <c r="K2591" s="2"/>
    </row>
    <row r="2592" spans="4:11">
      <c r="D2592" s="1"/>
      <c r="E2592" s="1"/>
      <c r="F2592" s="1"/>
      <c r="G2592" s="1"/>
      <c r="J2592" s="2"/>
      <c r="K2592" s="2"/>
    </row>
    <row r="2593" spans="4:11">
      <c r="D2593" s="1"/>
      <c r="E2593" s="1"/>
      <c r="F2593" s="1"/>
      <c r="G2593" s="1"/>
      <c r="J2593" s="2"/>
      <c r="K2593" s="2"/>
    </row>
    <row r="2594" spans="4:11">
      <c r="D2594" s="1"/>
      <c r="E2594" s="1"/>
      <c r="F2594" s="1"/>
      <c r="G2594" s="1"/>
      <c r="J2594" s="2"/>
      <c r="K2594" s="2"/>
    </row>
    <row r="2595" spans="4:11">
      <c r="D2595" s="1"/>
      <c r="E2595" s="1"/>
      <c r="F2595" s="1"/>
      <c r="G2595" s="1"/>
      <c r="J2595" s="2"/>
      <c r="K2595" s="2"/>
    </row>
    <row r="2596" spans="4:11">
      <c r="D2596" s="1"/>
      <c r="E2596" s="1"/>
      <c r="F2596" s="1"/>
      <c r="G2596" s="1"/>
      <c r="J2596" s="2"/>
      <c r="K2596" s="2"/>
    </row>
    <row r="2597" spans="4:11">
      <c r="D2597" s="1"/>
      <c r="E2597" s="1"/>
      <c r="F2597" s="1"/>
      <c r="G2597" s="1"/>
      <c r="J2597" s="2"/>
      <c r="K2597" s="2"/>
    </row>
    <row r="2598" spans="4:11">
      <c r="D2598" s="1"/>
      <c r="E2598" s="1"/>
      <c r="F2598" s="1"/>
      <c r="G2598" s="1"/>
      <c r="J2598" s="2"/>
      <c r="K2598" s="2"/>
    </row>
    <row r="2599" spans="4:11">
      <c r="D2599" s="1"/>
      <c r="E2599" s="1"/>
      <c r="F2599" s="1"/>
      <c r="G2599" s="1"/>
      <c r="J2599" s="2"/>
      <c r="K2599" s="2"/>
    </row>
    <row r="2600" spans="4:11">
      <c r="D2600" s="1"/>
      <c r="E2600" s="1"/>
      <c r="F2600" s="1"/>
      <c r="G2600" s="1"/>
      <c r="J2600" s="2"/>
      <c r="K2600" s="2"/>
    </row>
    <row r="2601" spans="4:11">
      <c r="D2601" s="1"/>
      <c r="E2601" s="1"/>
      <c r="F2601" s="1"/>
      <c r="G2601" s="1"/>
      <c r="J2601" s="2"/>
      <c r="K2601" s="2"/>
    </row>
    <row r="2602" spans="4:11">
      <c r="D2602" s="1"/>
      <c r="E2602" s="1"/>
      <c r="F2602" s="1"/>
      <c r="G2602" s="1"/>
      <c r="J2602" s="2"/>
      <c r="K2602" s="2"/>
    </row>
    <row r="2603" spans="4:11">
      <c r="D2603" s="1"/>
      <c r="E2603" s="1"/>
      <c r="F2603" s="1"/>
      <c r="G2603" s="1"/>
      <c r="J2603" s="2"/>
      <c r="K2603" s="2"/>
    </row>
    <row r="2604" spans="4:11">
      <c r="D2604" s="1"/>
      <c r="E2604" s="1"/>
      <c r="F2604" s="1"/>
      <c r="G2604" s="1"/>
      <c r="J2604" s="2"/>
      <c r="K2604" s="2"/>
    </row>
    <row r="2605" spans="4:11">
      <c r="D2605" s="1"/>
      <c r="E2605" s="1"/>
      <c r="F2605" s="1"/>
      <c r="G2605" s="1"/>
      <c r="J2605" s="2"/>
      <c r="K2605" s="2"/>
    </row>
    <row r="2606" spans="4:11">
      <c r="D2606" s="1"/>
      <c r="E2606" s="1"/>
      <c r="F2606" s="1"/>
      <c r="G2606" s="1"/>
      <c r="J2606" s="2"/>
      <c r="K2606" s="2"/>
    </row>
    <row r="2607" spans="4:11">
      <c r="D2607" s="1"/>
      <c r="E2607" s="1"/>
      <c r="F2607" s="1"/>
      <c r="G2607" s="1"/>
      <c r="J2607" s="2"/>
      <c r="K2607" s="2"/>
    </row>
    <row r="2608" spans="4:11">
      <c r="D2608" s="1"/>
      <c r="E2608" s="1"/>
      <c r="F2608" s="1"/>
      <c r="G2608" s="1"/>
      <c r="J2608" s="2"/>
      <c r="K2608" s="2"/>
    </row>
    <row r="2609" spans="4:11">
      <c r="D2609" s="1"/>
      <c r="E2609" s="1"/>
      <c r="F2609" s="1"/>
      <c r="G2609" s="1"/>
      <c r="J2609" s="2"/>
      <c r="K2609" s="2"/>
    </row>
    <row r="2610" spans="4:11">
      <c r="D2610" s="1"/>
      <c r="E2610" s="1"/>
      <c r="F2610" s="1"/>
      <c r="G2610" s="1"/>
      <c r="J2610" s="2"/>
      <c r="K2610" s="2"/>
    </row>
    <row r="2611" spans="4:11">
      <c r="D2611" s="1"/>
      <c r="E2611" s="1"/>
      <c r="F2611" s="1"/>
      <c r="G2611" s="1"/>
      <c r="J2611" s="2"/>
      <c r="K2611" s="2"/>
    </row>
    <row r="2612" spans="4:11">
      <c r="D2612" s="1"/>
      <c r="E2612" s="1"/>
      <c r="F2612" s="1"/>
      <c r="G2612" s="1"/>
      <c r="J2612" s="2"/>
      <c r="K2612" s="2"/>
    </row>
    <row r="2613" spans="4:11">
      <c r="D2613" s="1"/>
      <c r="E2613" s="1"/>
      <c r="F2613" s="1"/>
      <c r="G2613" s="1"/>
      <c r="J2613" s="2"/>
      <c r="K2613" s="2"/>
    </row>
    <row r="2614" spans="4:11">
      <c r="D2614" s="1"/>
      <c r="E2614" s="1"/>
      <c r="F2614" s="1"/>
      <c r="G2614" s="1"/>
      <c r="J2614" s="2"/>
      <c r="K2614" s="2"/>
    </row>
    <row r="2615" spans="4:11">
      <c r="D2615" s="1"/>
      <c r="E2615" s="1"/>
      <c r="F2615" s="1"/>
      <c r="G2615" s="1"/>
      <c r="J2615" s="2"/>
      <c r="K2615" s="2"/>
    </row>
    <row r="2616" spans="4:11">
      <c r="D2616" s="1"/>
      <c r="E2616" s="1"/>
      <c r="F2616" s="1"/>
      <c r="G2616" s="1"/>
      <c r="J2616" s="2"/>
      <c r="K2616" s="2"/>
    </row>
    <row r="2617" spans="4:11">
      <c r="D2617" s="1"/>
      <c r="E2617" s="1"/>
      <c r="F2617" s="1"/>
      <c r="G2617" s="1"/>
      <c r="J2617" s="2"/>
      <c r="K2617" s="2"/>
    </row>
    <row r="2618" spans="4:11">
      <c r="D2618" s="1"/>
      <c r="E2618" s="1"/>
      <c r="F2618" s="1"/>
      <c r="G2618" s="1"/>
      <c r="J2618" s="2"/>
      <c r="K2618" s="2"/>
    </row>
    <row r="2619" spans="4:11">
      <c r="D2619" s="1"/>
      <c r="E2619" s="1"/>
      <c r="F2619" s="1"/>
      <c r="G2619" s="1"/>
      <c r="J2619" s="2"/>
      <c r="K2619" s="2"/>
    </row>
    <row r="2620" spans="4:11">
      <c r="D2620" s="1"/>
      <c r="E2620" s="1"/>
      <c r="F2620" s="1"/>
      <c r="G2620" s="1"/>
      <c r="J2620" s="2"/>
      <c r="K2620" s="2"/>
    </row>
    <row r="2621" spans="4:11">
      <c r="D2621" s="1"/>
      <c r="E2621" s="1"/>
      <c r="F2621" s="1"/>
      <c r="G2621" s="1"/>
      <c r="J2621" s="2"/>
      <c r="K2621" s="2"/>
    </row>
    <row r="2622" spans="4:11">
      <c r="D2622" s="1"/>
      <c r="E2622" s="1"/>
      <c r="F2622" s="1"/>
      <c r="G2622" s="1"/>
      <c r="J2622" s="2"/>
      <c r="K2622" s="2"/>
    </row>
    <row r="2623" spans="4:11">
      <c r="D2623" s="1"/>
      <c r="E2623" s="1"/>
      <c r="F2623" s="1"/>
      <c r="G2623" s="1"/>
      <c r="J2623" s="2"/>
      <c r="K2623" s="2"/>
    </row>
    <row r="2624" spans="4:11">
      <c r="D2624" s="1"/>
      <c r="E2624" s="1"/>
      <c r="F2624" s="1"/>
      <c r="G2624" s="1"/>
      <c r="J2624" s="2"/>
      <c r="K2624" s="2"/>
    </row>
    <row r="2625" spans="4:11">
      <c r="D2625" s="1"/>
      <c r="E2625" s="1"/>
      <c r="F2625" s="1"/>
      <c r="G2625" s="1"/>
      <c r="J2625" s="2"/>
      <c r="K2625" s="2"/>
    </row>
    <row r="2626" spans="4:11">
      <c r="D2626" s="1"/>
      <c r="E2626" s="1"/>
      <c r="F2626" s="1"/>
      <c r="G2626" s="1"/>
      <c r="J2626" s="2"/>
      <c r="K2626" s="2"/>
    </row>
    <row r="2627" spans="4:11">
      <c r="D2627" s="1"/>
      <c r="E2627" s="1"/>
      <c r="F2627" s="1"/>
      <c r="G2627" s="1"/>
      <c r="J2627" s="2"/>
      <c r="K2627" s="2"/>
    </row>
    <row r="2628" spans="4:11">
      <c r="D2628" s="1"/>
      <c r="E2628" s="1"/>
      <c r="F2628" s="1"/>
      <c r="G2628" s="1"/>
      <c r="J2628" s="2"/>
      <c r="K2628" s="2"/>
    </row>
    <row r="2629" spans="4:11">
      <c r="D2629" s="1"/>
      <c r="E2629" s="1"/>
      <c r="F2629" s="1"/>
      <c r="G2629" s="1"/>
      <c r="J2629" s="2"/>
      <c r="K2629" s="2"/>
    </row>
    <row r="2630" spans="4:11">
      <c r="D2630" s="1"/>
      <c r="E2630" s="1"/>
      <c r="F2630" s="1"/>
      <c r="G2630" s="1"/>
      <c r="J2630" s="2"/>
      <c r="K2630" s="2"/>
    </row>
    <row r="2631" spans="4:11">
      <c r="D2631" s="1"/>
      <c r="E2631" s="1"/>
      <c r="F2631" s="1"/>
      <c r="G2631" s="1"/>
      <c r="J2631" s="2"/>
      <c r="K2631" s="2"/>
    </row>
    <row r="2632" spans="4:11">
      <c r="D2632" s="1"/>
      <c r="E2632" s="1"/>
      <c r="F2632" s="1"/>
      <c r="G2632" s="1"/>
      <c r="J2632" s="2"/>
      <c r="K2632" s="2"/>
    </row>
    <row r="2633" spans="4:11">
      <c r="D2633" s="1"/>
      <c r="E2633" s="1"/>
      <c r="F2633" s="1"/>
      <c r="G2633" s="1"/>
      <c r="J2633" s="2"/>
      <c r="K2633" s="2"/>
    </row>
    <row r="2634" spans="4:11">
      <c r="D2634" s="1"/>
      <c r="E2634" s="1"/>
      <c r="F2634" s="1"/>
      <c r="G2634" s="1"/>
      <c r="J2634" s="2"/>
      <c r="K2634" s="2"/>
    </row>
    <row r="2635" spans="4:11">
      <c r="D2635" s="1"/>
      <c r="E2635" s="1"/>
      <c r="F2635" s="1"/>
      <c r="G2635" s="1"/>
      <c r="J2635" s="2"/>
      <c r="K2635" s="2"/>
    </row>
    <row r="2636" spans="4:11">
      <c r="D2636" s="1"/>
      <c r="E2636" s="1"/>
      <c r="F2636" s="1"/>
      <c r="G2636" s="1"/>
      <c r="J2636" s="2"/>
      <c r="K2636" s="2"/>
    </row>
    <row r="2637" spans="4:11">
      <c r="D2637" s="1"/>
      <c r="E2637" s="1"/>
      <c r="F2637" s="1"/>
      <c r="G2637" s="1"/>
      <c r="J2637" s="2"/>
      <c r="K2637" s="2"/>
    </row>
    <row r="2638" spans="4:11">
      <c r="D2638" s="1"/>
      <c r="E2638" s="1"/>
      <c r="F2638" s="1"/>
      <c r="G2638" s="1"/>
      <c r="J2638" s="2"/>
      <c r="K2638" s="2"/>
    </row>
    <row r="2639" spans="4:11">
      <c r="D2639" s="1"/>
      <c r="E2639" s="1"/>
      <c r="F2639" s="1"/>
      <c r="G2639" s="1"/>
      <c r="J2639" s="2"/>
      <c r="K2639" s="2"/>
    </row>
    <row r="2640" spans="4:11">
      <c r="D2640" s="1"/>
      <c r="E2640" s="1"/>
      <c r="F2640" s="1"/>
      <c r="G2640" s="1"/>
      <c r="J2640" s="2"/>
      <c r="K2640" s="2"/>
    </row>
    <row r="2641" spans="4:11">
      <c r="D2641" s="1"/>
      <c r="E2641" s="1"/>
      <c r="F2641" s="1"/>
      <c r="G2641" s="1"/>
      <c r="J2641" s="2"/>
      <c r="K2641" s="2"/>
    </row>
    <row r="2642" spans="4:11">
      <c r="D2642" s="1"/>
      <c r="E2642" s="1"/>
      <c r="F2642" s="1"/>
      <c r="G2642" s="1"/>
      <c r="J2642" s="2"/>
      <c r="K2642" s="2"/>
    </row>
    <row r="2643" spans="4:11">
      <c r="D2643" s="1"/>
      <c r="E2643" s="1"/>
      <c r="F2643" s="1"/>
      <c r="G2643" s="1"/>
      <c r="J2643" s="2"/>
      <c r="K2643" s="2"/>
    </row>
    <row r="2644" spans="4:11">
      <c r="D2644" s="1"/>
      <c r="E2644" s="1"/>
      <c r="F2644" s="1"/>
      <c r="G2644" s="1"/>
      <c r="J2644" s="2"/>
      <c r="K2644" s="2"/>
    </row>
    <row r="2645" spans="4:11">
      <c r="D2645" s="1"/>
      <c r="E2645" s="1"/>
      <c r="F2645" s="1"/>
      <c r="G2645" s="1"/>
      <c r="J2645" s="2"/>
      <c r="K2645" s="2"/>
    </row>
    <row r="2646" spans="4:11">
      <c r="D2646" s="1"/>
      <c r="E2646" s="1"/>
      <c r="F2646" s="1"/>
      <c r="G2646" s="1"/>
      <c r="J2646" s="2"/>
      <c r="K2646" s="2"/>
    </row>
    <row r="2647" spans="4:11">
      <c r="D2647" s="1"/>
      <c r="E2647" s="1"/>
      <c r="F2647" s="1"/>
      <c r="G2647" s="1"/>
      <c r="J2647" s="2"/>
      <c r="K2647" s="2"/>
    </row>
    <row r="2648" spans="4:11">
      <c r="D2648" s="1"/>
      <c r="E2648" s="1"/>
      <c r="F2648" s="1"/>
      <c r="G2648" s="1"/>
      <c r="J2648" s="2"/>
      <c r="K2648" s="2"/>
    </row>
    <row r="2649" spans="4:11">
      <c r="D2649" s="1"/>
      <c r="E2649" s="1"/>
      <c r="F2649" s="1"/>
      <c r="G2649" s="1"/>
      <c r="J2649" s="2"/>
      <c r="K2649" s="2"/>
    </row>
    <row r="2650" spans="4:11">
      <c r="D2650" s="1"/>
      <c r="E2650" s="1"/>
      <c r="F2650" s="1"/>
      <c r="G2650" s="1"/>
      <c r="J2650" s="2"/>
      <c r="K2650" s="2"/>
    </row>
    <row r="2651" spans="4:11">
      <c r="D2651" s="1"/>
      <c r="E2651" s="1"/>
      <c r="F2651" s="1"/>
      <c r="G2651" s="1"/>
      <c r="J2651" s="2"/>
      <c r="K2651" s="2"/>
    </row>
    <row r="2652" spans="4:11">
      <c r="D2652" s="1"/>
      <c r="E2652" s="1"/>
      <c r="F2652" s="1"/>
      <c r="G2652" s="1"/>
      <c r="J2652" s="2"/>
      <c r="K2652" s="2"/>
    </row>
    <row r="2653" spans="4:11">
      <c r="D2653" s="1"/>
      <c r="E2653" s="1"/>
      <c r="F2653" s="1"/>
      <c r="G2653" s="1"/>
      <c r="J2653" s="2"/>
      <c r="K2653" s="2"/>
    </row>
    <row r="2654" spans="4:11">
      <c r="D2654" s="1"/>
      <c r="E2654" s="1"/>
      <c r="F2654" s="1"/>
      <c r="G2654" s="1"/>
      <c r="J2654" s="2"/>
      <c r="K2654" s="2"/>
    </row>
    <row r="2655" spans="4:11">
      <c r="D2655" s="1"/>
      <c r="E2655" s="1"/>
      <c r="F2655" s="1"/>
      <c r="G2655" s="1"/>
      <c r="J2655" s="2"/>
      <c r="K2655" s="2"/>
    </row>
    <row r="2656" spans="4:11">
      <c r="D2656" s="1"/>
      <c r="E2656" s="1"/>
      <c r="F2656" s="1"/>
      <c r="G2656" s="1"/>
      <c r="J2656" s="2"/>
      <c r="K2656" s="2"/>
    </row>
    <row r="2657" spans="4:11">
      <c r="D2657" s="1"/>
      <c r="E2657" s="1"/>
      <c r="F2657" s="1"/>
      <c r="G2657" s="1"/>
      <c r="J2657" s="2"/>
      <c r="K2657" s="2"/>
    </row>
    <row r="2658" spans="4:11">
      <c r="D2658" s="1"/>
      <c r="E2658" s="1"/>
      <c r="F2658" s="1"/>
      <c r="G2658" s="1"/>
      <c r="J2658" s="2"/>
      <c r="K2658" s="2"/>
    </row>
    <row r="2659" spans="4:11">
      <c r="D2659" s="1"/>
      <c r="E2659" s="1"/>
      <c r="F2659" s="1"/>
      <c r="G2659" s="1"/>
      <c r="J2659" s="2"/>
      <c r="K2659" s="2"/>
    </row>
    <row r="2660" spans="4:11">
      <c r="D2660" s="1"/>
      <c r="E2660" s="1"/>
      <c r="F2660" s="1"/>
      <c r="G2660" s="1"/>
      <c r="J2660" s="2"/>
      <c r="K2660" s="2"/>
    </row>
    <row r="2661" spans="4:11">
      <c r="D2661" s="1"/>
      <c r="E2661" s="1"/>
      <c r="F2661" s="1"/>
      <c r="G2661" s="1"/>
      <c r="J2661" s="2"/>
      <c r="K2661" s="2"/>
    </row>
    <row r="2662" spans="4:11">
      <c r="D2662" s="1"/>
      <c r="E2662" s="1"/>
      <c r="F2662" s="1"/>
      <c r="G2662" s="1"/>
      <c r="J2662" s="2"/>
      <c r="K2662" s="2"/>
    </row>
    <row r="2663" spans="4:11">
      <c r="D2663" s="1"/>
      <c r="E2663" s="1"/>
      <c r="F2663" s="1"/>
      <c r="G2663" s="1"/>
      <c r="J2663" s="2"/>
      <c r="K2663" s="2"/>
    </row>
    <row r="2664" spans="4:11">
      <c r="D2664" s="1"/>
      <c r="E2664" s="1"/>
      <c r="F2664" s="1"/>
      <c r="G2664" s="1"/>
      <c r="J2664" s="2"/>
      <c r="K2664" s="2"/>
    </row>
    <row r="2665" spans="4:11">
      <c r="D2665" s="1"/>
      <c r="E2665" s="1"/>
      <c r="F2665" s="1"/>
      <c r="G2665" s="1"/>
      <c r="J2665" s="2"/>
      <c r="K2665" s="2"/>
    </row>
    <row r="2666" spans="4:11">
      <c r="D2666" s="1"/>
      <c r="E2666" s="1"/>
      <c r="F2666" s="1"/>
      <c r="G2666" s="1"/>
      <c r="J2666" s="2"/>
      <c r="K2666" s="2"/>
    </row>
    <row r="2667" spans="4:11">
      <c r="D2667" s="1"/>
      <c r="E2667" s="1"/>
      <c r="F2667" s="1"/>
      <c r="G2667" s="1"/>
      <c r="J2667" s="2"/>
      <c r="K2667" s="2"/>
    </row>
    <row r="2668" spans="4:11">
      <c r="D2668" s="1"/>
      <c r="E2668" s="1"/>
      <c r="F2668" s="1"/>
      <c r="G2668" s="1"/>
      <c r="J2668" s="2"/>
      <c r="K2668" s="2"/>
    </row>
    <row r="2669" spans="4:11">
      <c r="D2669" s="1"/>
      <c r="E2669" s="1"/>
      <c r="F2669" s="1"/>
      <c r="G2669" s="1"/>
      <c r="J2669" s="2"/>
      <c r="K2669" s="2"/>
    </row>
    <row r="2670" spans="4:11">
      <c r="D2670" s="1"/>
      <c r="E2670" s="1"/>
      <c r="F2670" s="1"/>
      <c r="G2670" s="1"/>
      <c r="J2670" s="2"/>
      <c r="K2670" s="2"/>
    </row>
    <row r="2671" spans="4:11">
      <c r="D2671" s="1"/>
      <c r="E2671" s="1"/>
      <c r="F2671" s="1"/>
      <c r="G2671" s="1"/>
      <c r="J2671" s="2"/>
      <c r="K2671" s="2"/>
    </row>
    <row r="2672" spans="4:11">
      <c r="D2672" s="1"/>
      <c r="E2672" s="1"/>
      <c r="F2672" s="1"/>
      <c r="G2672" s="1"/>
      <c r="J2672" s="2"/>
      <c r="K2672" s="2"/>
    </row>
    <row r="2673" spans="4:11">
      <c r="D2673" s="1"/>
      <c r="E2673" s="1"/>
      <c r="F2673" s="1"/>
      <c r="G2673" s="1"/>
      <c r="J2673" s="2"/>
      <c r="K2673" s="2"/>
    </row>
    <row r="2674" spans="4:11">
      <c r="D2674" s="1"/>
      <c r="E2674" s="1"/>
      <c r="F2674" s="1"/>
      <c r="G2674" s="1"/>
      <c r="J2674" s="2"/>
      <c r="K2674" s="2"/>
    </row>
    <row r="2675" spans="4:11">
      <c r="D2675" s="1"/>
      <c r="E2675" s="1"/>
      <c r="F2675" s="1"/>
      <c r="G2675" s="1"/>
      <c r="J2675" s="2"/>
      <c r="K2675" s="2"/>
    </row>
    <row r="2676" spans="4:11">
      <c r="D2676" s="1"/>
      <c r="E2676" s="1"/>
      <c r="F2676" s="1"/>
      <c r="G2676" s="1"/>
      <c r="J2676" s="2"/>
      <c r="K2676" s="2"/>
    </row>
    <row r="2677" spans="4:11">
      <c r="D2677" s="1"/>
      <c r="E2677" s="1"/>
      <c r="F2677" s="1"/>
      <c r="G2677" s="1"/>
      <c r="J2677" s="2"/>
      <c r="K2677" s="2"/>
    </row>
    <row r="2678" spans="4:11">
      <c r="D2678" s="1"/>
      <c r="E2678" s="1"/>
      <c r="F2678" s="1"/>
      <c r="G2678" s="1"/>
      <c r="J2678" s="2"/>
      <c r="K2678" s="2"/>
    </row>
    <row r="2679" spans="4:11">
      <c r="D2679" s="1"/>
      <c r="E2679" s="1"/>
      <c r="F2679" s="1"/>
      <c r="G2679" s="1"/>
      <c r="J2679" s="2"/>
      <c r="K2679" s="2"/>
    </row>
    <row r="2680" spans="4:11">
      <c r="D2680" s="1"/>
      <c r="E2680" s="1"/>
      <c r="F2680" s="1"/>
      <c r="G2680" s="1"/>
      <c r="J2680" s="2"/>
      <c r="K2680" s="2"/>
    </row>
    <row r="2681" spans="4:11">
      <c r="D2681" s="1"/>
      <c r="E2681" s="1"/>
      <c r="F2681" s="1"/>
      <c r="G2681" s="1"/>
      <c r="J2681" s="2"/>
      <c r="K2681" s="2"/>
    </row>
    <row r="2682" spans="4:11">
      <c r="D2682" s="1"/>
      <c r="E2682" s="1"/>
      <c r="F2682" s="1"/>
      <c r="G2682" s="1"/>
      <c r="J2682" s="2"/>
      <c r="K2682" s="2"/>
    </row>
    <row r="2683" spans="4:11">
      <c r="D2683" s="1"/>
      <c r="E2683" s="1"/>
      <c r="F2683" s="1"/>
      <c r="G2683" s="1"/>
      <c r="J2683" s="2"/>
      <c r="K2683" s="2"/>
    </row>
    <row r="2684" spans="4:11">
      <c r="D2684" s="1"/>
      <c r="E2684" s="1"/>
      <c r="F2684" s="1"/>
      <c r="G2684" s="1"/>
      <c r="J2684" s="2"/>
      <c r="K2684" s="2"/>
    </row>
    <row r="2685" spans="4:11">
      <c r="D2685" s="1"/>
      <c r="E2685" s="1"/>
      <c r="F2685" s="1"/>
      <c r="G2685" s="1"/>
      <c r="J2685" s="2"/>
      <c r="K2685" s="2"/>
    </row>
    <row r="2686" spans="4:11">
      <c r="D2686" s="1"/>
      <c r="E2686" s="1"/>
      <c r="F2686" s="1"/>
      <c r="G2686" s="1"/>
      <c r="J2686" s="2"/>
      <c r="K2686" s="2"/>
    </row>
    <row r="2687" spans="4:11">
      <c r="D2687" s="1"/>
      <c r="E2687" s="1"/>
      <c r="F2687" s="1"/>
      <c r="G2687" s="1"/>
      <c r="J2687" s="2"/>
      <c r="K2687" s="2"/>
    </row>
    <row r="2688" spans="4:11">
      <c r="D2688" s="1"/>
      <c r="E2688" s="1"/>
      <c r="F2688" s="1"/>
      <c r="G2688" s="1"/>
      <c r="J2688" s="2"/>
      <c r="K2688" s="2"/>
    </row>
    <row r="2689" spans="4:11">
      <c r="D2689" s="1"/>
      <c r="E2689" s="1"/>
      <c r="F2689" s="1"/>
      <c r="G2689" s="1"/>
      <c r="J2689" s="2"/>
      <c r="K2689" s="2"/>
    </row>
    <row r="2690" spans="4:11">
      <c r="D2690" s="1"/>
      <c r="E2690" s="1"/>
      <c r="F2690" s="1"/>
      <c r="G2690" s="1"/>
      <c r="J2690" s="2"/>
      <c r="K2690" s="2"/>
    </row>
    <row r="2691" spans="4:11">
      <c r="D2691" s="1"/>
      <c r="E2691" s="1"/>
      <c r="F2691" s="1"/>
      <c r="G2691" s="1"/>
      <c r="J2691" s="2"/>
      <c r="K2691" s="2"/>
    </row>
    <row r="2692" spans="4:11">
      <c r="D2692" s="1"/>
      <c r="E2692" s="1"/>
      <c r="F2692" s="1"/>
      <c r="G2692" s="1"/>
      <c r="J2692" s="2"/>
      <c r="K2692" s="2"/>
    </row>
    <row r="2693" spans="4:11">
      <c r="D2693" s="1"/>
      <c r="E2693" s="1"/>
      <c r="F2693" s="1"/>
      <c r="G2693" s="1"/>
      <c r="J2693" s="2"/>
      <c r="K2693" s="2"/>
    </row>
    <row r="2694" spans="4:11">
      <c r="D2694" s="1"/>
      <c r="E2694" s="1"/>
      <c r="F2694" s="1"/>
      <c r="G2694" s="1"/>
      <c r="J2694" s="2"/>
      <c r="K2694" s="2"/>
    </row>
    <row r="2695" spans="4:11">
      <c r="D2695" s="1"/>
      <c r="E2695" s="1"/>
      <c r="F2695" s="1"/>
      <c r="G2695" s="1"/>
      <c r="J2695" s="2"/>
      <c r="K2695" s="2"/>
    </row>
    <row r="2696" spans="4:11">
      <c r="D2696" s="1"/>
      <c r="E2696" s="1"/>
      <c r="F2696" s="1"/>
      <c r="G2696" s="1"/>
      <c r="J2696" s="2"/>
      <c r="K2696" s="2"/>
    </row>
    <row r="2697" spans="4:11">
      <c r="D2697" s="1"/>
      <c r="E2697" s="1"/>
      <c r="F2697" s="1"/>
      <c r="G2697" s="1"/>
      <c r="J2697" s="2"/>
      <c r="K2697" s="2"/>
    </row>
    <row r="2698" spans="4:11">
      <c r="D2698" s="1"/>
      <c r="E2698" s="1"/>
      <c r="F2698" s="1"/>
      <c r="G2698" s="1"/>
      <c r="J2698" s="2"/>
      <c r="K2698" s="2"/>
    </row>
    <row r="2699" spans="4:11">
      <c r="D2699" s="1"/>
      <c r="E2699" s="1"/>
      <c r="F2699" s="1"/>
      <c r="G2699" s="1"/>
      <c r="J2699" s="2"/>
      <c r="K2699" s="2"/>
    </row>
    <row r="2700" spans="4:11">
      <c r="D2700" s="1"/>
      <c r="E2700" s="1"/>
      <c r="F2700" s="1"/>
      <c r="G2700" s="1"/>
      <c r="J2700" s="2"/>
      <c r="K2700" s="2"/>
    </row>
    <row r="2701" spans="4:11">
      <c r="D2701" s="1"/>
      <c r="E2701" s="1"/>
      <c r="F2701" s="1"/>
      <c r="G2701" s="1"/>
      <c r="J2701" s="2"/>
      <c r="K2701" s="2"/>
    </row>
    <row r="2702" spans="4:11">
      <c r="D2702" s="1"/>
      <c r="E2702" s="1"/>
      <c r="F2702" s="1"/>
      <c r="G2702" s="1"/>
      <c r="J2702" s="2"/>
      <c r="K2702" s="2"/>
    </row>
    <row r="2703" spans="4:11">
      <c r="D2703" s="1"/>
      <c r="E2703" s="1"/>
      <c r="F2703" s="1"/>
      <c r="G2703" s="1"/>
      <c r="J2703" s="2"/>
      <c r="K2703" s="2"/>
    </row>
    <row r="2704" spans="4:11">
      <c r="D2704" s="1"/>
      <c r="E2704" s="1"/>
      <c r="F2704" s="1"/>
      <c r="G2704" s="1"/>
      <c r="J2704" s="2"/>
      <c r="K2704" s="2"/>
    </row>
    <row r="2705" spans="4:11">
      <c r="D2705" s="1"/>
      <c r="E2705" s="1"/>
      <c r="F2705" s="1"/>
      <c r="G2705" s="1"/>
      <c r="J2705" s="2"/>
      <c r="K2705" s="2"/>
    </row>
    <row r="2706" spans="4:11">
      <c r="D2706" s="1"/>
      <c r="E2706" s="1"/>
      <c r="F2706" s="1"/>
      <c r="G2706" s="1"/>
      <c r="J2706" s="2"/>
      <c r="K2706" s="2"/>
    </row>
    <row r="2707" spans="4:11">
      <c r="D2707" s="1"/>
      <c r="E2707" s="1"/>
      <c r="F2707" s="1"/>
      <c r="G2707" s="1"/>
      <c r="J2707" s="2"/>
      <c r="K2707" s="2"/>
    </row>
    <row r="2708" spans="4:11">
      <c r="D2708" s="1"/>
      <c r="E2708" s="1"/>
      <c r="F2708" s="1"/>
      <c r="G2708" s="1"/>
      <c r="J2708" s="2"/>
      <c r="K2708" s="2"/>
    </row>
    <row r="2709" spans="4:11">
      <c r="D2709" s="1"/>
      <c r="E2709" s="1"/>
      <c r="F2709" s="1"/>
      <c r="G2709" s="1"/>
      <c r="J2709" s="2"/>
      <c r="K2709" s="2"/>
    </row>
    <row r="2710" spans="4:11">
      <c r="D2710" s="1"/>
      <c r="E2710" s="1"/>
      <c r="F2710" s="1"/>
      <c r="G2710" s="1"/>
      <c r="J2710" s="2"/>
      <c r="K2710" s="2"/>
    </row>
    <row r="2711" spans="4:11">
      <c r="D2711" s="1"/>
      <c r="E2711" s="1"/>
      <c r="F2711" s="1"/>
      <c r="G2711" s="1"/>
      <c r="J2711" s="2"/>
      <c r="K2711" s="2"/>
    </row>
    <row r="2712" spans="4:11">
      <c r="D2712" s="1"/>
      <c r="E2712" s="1"/>
      <c r="F2712" s="1"/>
      <c r="G2712" s="1"/>
      <c r="J2712" s="2"/>
      <c r="K2712" s="2"/>
    </row>
    <row r="2713" spans="4:11">
      <c r="D2713" s="1"/>
      <c r="E2713" s="1"/>
      <c r="F2713" s="1"/>
      <c r="G2713" s="1"/>
      <c r="J2713" s="2"/>
      <c r="K2713" s="2"/>
    </row>
    <row r="2714" spans="4:11">
      <c r="D2714" s="1"/>
      <c r="E2714" s="1"/>
      <c r="F2714" s="1"/>
      <c r="G2714" s="1"/>
      <c r="J2714" s="2"/>
      <c r="K2714" s="2"/>
    </row>
    <row r="2715" spans="4:11">
      <c r="D2715" s="1"/>
      <c r="E2715" s="1"/>
      <c r="F2715" s="1"/>
      <c r="G2715" s="1"/>
      <c r="J2715" s="2"/>
      <c r="K2715" s="2"/>
    </row>
    <row r="2716" spans="4:11">
      <c r="D2716" s="1"/>
      <c r="E2716" s="1"/>
      <c r="F2716" s="1"/>
      <c r="G2716" s="1"/>
      <c r="J2716" s="2"/>
      <c r="K2716" s="2"/>
    </row>
    <row r="2717" spans="4:11">
      <c r="D2717" s="1"/>
      <c r="E2717" s="1"/>
      <c r="F2717" s="1"/>
      <c r="G2717" s="1"/>
      <c r="J2717" s="2"/>
      <c r="K2717" s="2"/>
    </row>
    <row r="2718" spans="4:11">
      <c r="D2718" s="1"/>
      <c r="E2718" s="1"/>
      <c r="F2718" s="1"/>
      <c r="G2718" s="1"/>
      <c r="J2718" s="2"/>
      <c r="K2718" s="2"/>
    </row>
    <row r="2719" spans="4:11">
      <c r="D2719" s="1"/>
      <c r="E2719" s="1"/>
      <c r="F2719" s="1"/>
      <c r="G2719" s="1"/>
      <c r="J2719" s="2"/>
      <c r="K2719" s="2"/>
    </row>
    <row r="2720" spans="4:11">
      <c r="D2720" s="1"/>
      <c r="E2720" s="1"/>
      <c r="F2720" s="1"/>
      <c r="G2720" s="1"/>
      <c r="J2720" s="2"/>
      <c r="K2720" s="2"/>
    </row>
    <row r="2721" spans="4:11">
      <c r="D2721" s="1"/>
      <c r="E2721" s="1"/>
      <c r="F2721" s="1"/>
      <c r="G2721" s="1"/>
      <c r="J2721" s="2"/>
      <c r="K2721" s="2"/>
    </row>
    <row r="2722" spans="4:11">
      <c r="D2722" s="1"/>
      <c r="E2722" s="1"/>
      <c r="F2722" s="1"/>
      <c r="G2722" s="1"/>
      <c r="J2722" s="2"/>
      <c r="K2722" s="2"/>
    </row>
    <row r="2723" spans="4:11">
      <c r="D2723" s="1"/>
      <c r="E2723" s="1"/>
      <c r="F2723" s="1"/>
      <c r="G2723" s="1"/>
      <c r="J2723" s="2"/>
      <c r="K2723" s="2"/>
    </row>
    <row r="2724" spans="4:11">
      <c r="D2724" s="1"/>
      <c r="E2724" s="1"/>
      <c r="F2724" s="1"/>
      <c r="G2724" s="1"/>
      <c r="J2724" s="2"/>
      <c r="K2724" s="2"/>
    </row>
    <row r="2725" spans="4:11">
      <c r="D2725" s="1"/>
      <c r="E2725" s="1"/>
      <c r="F2725" s="1"/>
      <c r="G2725" s="1"/>
      <c r="J2725" s="2"/>
      <c r="K2725" s="2"/>
    </row>
    <row r="2726" spans="4:11">
      <c r="D2726" s="1"/>
      <c r="E2726" s="1"/>
      <c r="F2726" s="1"/>
      <c r="G2726" s="1"/>
      <c r="J2726" s="2"/>
      <c r="K2726" s="2"/>
    </row>
    <row r="2727" spans="4:11">
      <c r="D2727" s="1"/>
      <c r="E2727" s="1"/>
      <c r="F2727" s="1"/>
      <c r="G2727" s="1"/>
      <c r="J2727" s="2"/>
      <c r="K2727" s="2"/>
    </row>
    <row r="2728" spans="4:11">
      <c r="D2728" s="1"/>
      <c r="E2728" s="1"/>
      <c r="F2728" s="1"/>
      <c r="G2728" s="1"/>
      <c r="J2728" s="2"/>
      <c r="K2728" s="2"/>
    </row>
    <row r="2729" spans="4:11">
      <c r="D2729" s="1"/>
      <c r="E2729" s="1"/>
      <c r="F2729" s="1"/>
      <c r="G2729" s="1"/>
      <c r="J2729" s="2"/>
      <c r="K2729" s="2"/>
    </row>
    <row r="2730" spans="4:11">
      <c r="D2730" s="1"/>
      <c r="E2730" s="1"/>
      <c r="F2730" s="1"/>
      <c r="G2730" s="1"/>
      <c r="J2730" s="2"/>
      <c r="K2730" s="2"/>
    </row>
    <row r="2731" spans="4:11">
      <c r="D2731" s="1"/>
      <c r="E2731" s="1"/>
      <c r="F2731" s="1"/>
      <c r="G2731" s="1"/>
      <c r="J2731" s="2"/>
      <c r="K2731" s="2"/>
    </row>
    <row r="2732" spans="4:11">
      <c r="D2732" s="1"/>
      <c r="E2732" s="1"/>
      <c r="F2732" s="1"/>
      <c r="G2732" s="1"/>
      <c r="J2732" s="2"/>
      <c r="K2732" s="2"/>
    </row>
    <row r="2733" spans="4:11">
      <c r="D2733" s="1"/>
      <c r="E2733" s="1"/>
      <c r="F2733" s="1"/>
      <c r="G2733" s="1"/>
      <c r="J2733" s="2"/>
      <c r="K2733" s="2"/>
    </row>
    <row r="2734" spans="4:11">
      <c r="D2734" s="1"/>
      <c r="E2734" s="1"/>
      <c r="F2734" s="1"/>
      <c r="G2734" s="1"/>
      <c r="J2734" s="2"/>
      <c r="K2734" s="2"/>
    </row>
    <row r="2735" spans="4:11">
      <c r="D2735" s="1"/>
      <c r="E2735" s="1"/>
      <c r="F2735" s="1"/>
      <c r="G2735" s="1"/>
      <c r="J2735" s="2"/>
      <c r="K2735" s="2"/>
    </row>
    <row r="2736" spans="4:11">
      <c r="D2736" s="1"/>
      <c r="E2736" s="1"/>
      <c r="F2736" s="1"/>
      <c r="G2736" s="1"/>
      <c r="J2736" s="2"/>
      <c r="K2736" s="2"/>
    </row>
    <row r="2737" spans="4:11">
      <c r="D2737" s="1"/>
      <c r="E2737" s="1"/>
      <c r="F2737" s="1"/>
      <c r="G2737" s="1"/>
      <c r="J2737" s="2"/>
      <c r="K2737" s="2"/>
    </row>
    <row r="2738" spans="4:11">
      <c r="D2738" s="1"/>
      <c r="E2738" s="1"/>
      <c r="F2738" s="1"/>
      <c r="G2738" s="1"/>
      <c r="J2738" s="2"/>
      <c r="K2738" s="2"/>
    </row>
    <row r="2739" spans="4:11">
      <c r="D2739" s="1"/>
      <c r="E2739" s="1"/>
      <c r="F2739" s="1"/>
      <c r="G2739" s="1"/>
      <c r="J2739" s="2"/>
      <c r="K2739" s="2"/>
    </row>
    <row r="2740" spans="4:11">
      <c r="D2740" s="1"/>
      <c r="E2740" s="1"/>
      <c r="F2740" s="1"/>
      <c r="G2740" s="1"/>
      <c r="J2740" s="2"/>
      <c r="K2740" s="2"/>
    </row>
    <row r="2741" spans="4:11">
      <c r="D2741" s="1"/>
      <c r="E2741" s="1"/>
      <c r="F2741" s="1"/>
      <c r="G2741" s="1"/>
      <c r="J2741" s="2"/>
      <c r="K2741" s="2"/>
    </row>
    <row r="2742" spans="4:11">
      <c r="D2742" s="1"/>
      <c r="E2742" s="1"/>
      <c r="F2742" s="1"/>
      <c r="G2742" s="1"/>
      <c r="J2742" s="2"/>
      <c r="K2742" s="2"/>
    </row>
    <row r="2743" spans="4:11">
      <c r="D2743" s="1"/>
      <c r="E2743" s="1"/>
      <c r="F2743" s="1"/>
      <c r="G2743" s="1"/>
      <c r="J2743" s="2"/>
      <c r="K2743" s="2"/>
    </row>
    <row r="2744" spans="4:11">
      <c r="D2744" s="1"/>
      <c r="E2744" s="1"/>
      <c r="F2744" s="1"/>
      <c r="G2744" s="1"/>
      <c r="J2744" s="2"/>
      <c r="K2744" s="2"/>
    </row>
    <row r="2745" spans="4:11">
      <c r="D2745" s="1"/>
      <c r="E2745" s="1"/>
      <c r="F2745" s="1"/>
      <c r="G2745" s="1"/>
      <c r="J2745" s="2"/>
      <c r="K2745" s="2"/>
    </row>
    <row r="2746" spans="4:11">
      <c r="D2746" s="1"/>
      <c r="E2746" s="1"/>
      <c r="F2746" s="1"/>
      <c r="G2746" s="1"/>
      <c r="J2746" s="2"/>
      <c r="K2746" s="2"/>
    </row>
    <row r="2747" spans="4:11">
      <c r="D2747" s="1"/>
      <c r="E2747" s="1"/>
      <c r="F2747" s="1"/>
      <c r="G2747" s="1"/>
      <c r="J2747" s="2"/>
      <c r="K2747" s="2"/>
    </row>
    <row r="2748" spans="4:11">
      <c r="D2748" s="1"/>
      <c r="E2748" s="1"/>
      <c r="F2748" s="1"/>
      <c r="G2748" s="1"/>
      <c r="J2748" s="2"/>
      <c r="K2748" s="2"/>
    </row>
    <row r="2749" spans="4:11">
      <c r="D2749" s="1"/>
      <c r="E2749" s="1"/>
      <c r="F2749" s="1"/>
      <c r="G2749" s="1"/>
      <c r="J2749" s="2"/>
      <c r="K2749" s="2"/>
    </row>
    <row r="2750" spans="4:11">
      <c r="D2750" s="1"/>
      <c r="E2750" s="1"/>
      <c r="F2750" s="1"/>
      <c r="G2750" s="1"/>
      <c r="J2750" s="2"/>
      <c r="K2750" s="2"/>
    </row>
    <row r="2751" spans="4:11">
      <c r="D2751" s="1"/>
      <c r="E2751" s="1"/>
      <c r="F2751" s="1"/>
      <c r="G2751" s="1"/>
      <c r="J2751" s="2"/>
      <c r="K2751" s="2"/>
    </row>
    <row r="2752" spans="4:11">
      <c r="D2752" s="1"/>
      <c r="E2752" s="1"/>
      <c r="F2752" s="1"/>
      <c r="G2752" s="1"/>
      <c r="J2752" s="2"/>
      <c r="K2752" s="2"/>
    </row>
    <row r="2753" spans="4:11">
      <c r="D2753" s="1"/>
      <c r="E2753" s="1"/>
      <c r="F2753" s="1"/>
      <c r="G2753" s="1"/>
      <c r="J2753" s="2"/>
      <c r="K2753" s="2"/>
    </row>
    <row r="2754" spans="4:11">
      <c r="D2754" s="1"/>
      <c r="E2754" s="1"/>
      <c r="F2754" s="1"/>
      <c r="G2754" s="1"/>
      <c r="J2754" s="2"/>
      <c r="K2754" s="2"/>
    </row>
    <row r="2755" spans="4:11">
      <c r="D2755" s="1"/>
      <c r="E2755" s="1"/>
      <c r="F2755" s="1"/>
      <c r="G2755" s="1"/>
      <c r="J2755" s="2"/>
      <c r="K2755" s="2"/>
    </row>
    <row r="2756" spans="4:11">
      <c r="D2756" s="1"/>
      <c r="E2756" s="1"/>
      <c r="F2756" s="1"/>
      <c r="G2756" s="1"/>
      <c r="J2756" s="2"/>
      <c r="K2756" s="2"/>
    </row>
    <row r="2757" spans="4:11">
      <c r="D2757" s="1"/>
      <c r="E2757" s="1"/>
      <c r="F2757" s="1"/>
      <c r="G2757" s="1"/>
      <c r="J2757" s="2"/>
      <c r="K2757" s="2"/>
    </row>
    <row r="2758" spans="4:11">
      <c r="D2758" s="1"/>
      <c r="E2758" s="1"/>
      <c r="F2758" s="1"/>
      <c r="G2758" s="1"/>
      <c r="J2758" s="2"/>
      <c r="K2758" s="2"/>
    </row>
    <row r="2759" spans="4:11">
      <c r="D2759" s="1"/>
      <c r="E2759" s="1"/>
      <c r="F2759" s="1"/>
      <c r="G2759" s="1"/>
      <c r="J2759" s="2"/>
      <c r="K2759" s="2"/>
    </row>
    <row r="2760" spans="4:11">
      <c r="D2760" s="1"/>
      <c r="E2760" s="1"/>
      <c r="F2760" s="1"/>
      <c r="G2760" s="1"/>
      <c r="J2760" s="2"/>
      <c r="K2760" s="2"/>
    </row>
    <row r="2761" spans="4:11">
      <c r="D2761" s="1"/>
      <c r="E2761" s="1"/>
      <c r="F2761" s="1"/>
      <c r="G2761" s="1"/>
      <c r="J2761" s="2"/>
      <c r="K2761" s="2"/>
    </row>
    <row r="2762" spans="4:11">
      <c r="D2762" s="1"/>
      <c r="E2762" s="1"/>
      <c r="F2762" s="1"/>
      <c r="G2762" s="1"/>
      <c r="J2762" s="2"/>
      <c r="K2762" s="2"/>
    </row>
    <row r="2763" spans="4:11">
      <c r="D2763" s="1"/>
      <c r="E2763" s="1"/>
      <c r="F2763" s="1"/>
      <c r="G2763" s="1"/>
      <c r="J2763" s="2"/>
      <c r="K2763" s="2"/>
    </row>
    <row r="2764" spans="4:11">
      <c r="D2764" s="1"/>
      <c r="E2764" s="1"/>
      <c r="F2764" s="1"/>
      <c r="G2764" s="1"/>
      <c r="J2764" s="2"/>
      <c r="K2764" s="2"/>
    </row>
    <row r="2765" spans="4:11">
      <c r="D2765" s="1"/>
      <c r="E2765" s="1"/>
      <c r="F2765" s="1"/>
      <c r="G2765" s="1"/>
      <c r="J2765" s="2"/>
      <c r="K2765" s="2"/>
    </row>
    <row r="2766" spans="4:11">
      <c r="D2766" s="1"/>
      <c r="E2766" s="1"/>
      <c r="F2766" s="1"/>
      <c r="G2766" s="1"/>
      <c r="J2766" s="2"/>
      <c r="K2766" s="2"/>
    </row>
    <row r="2767" spans="4:11">
      <c r="D2767" s="1"/>
      <c r="E2767" s="1"/>
      <c r="F2767" s="1"/>
      <c r="G2767" s="1"/>
      <c r="J2767" s="2"/>
      <c r="K2767" s="2"/>
    </row>
    <row r="2768" spans="4:11">
      <c r="D2768" s="1"/>
      <c r="E2768" s="1"/>
      <c r="F2768" s="1"/>
      <c r="G2768" s="1"/>
      <c r="J2768" s="2"/>
      <c r="K2768" s="2"/>
    </row>
    <row r="2769" spans="4:11">
      <c r="D2769" s="1"/>
      <c r="E2769" s="1"/>
      <c r="F2769" s="1"/>
      <c r="G2769" s="1"/>
      <c r="J2769" s="2"/>
      <c r="K2769" s="2"/>
    </row>
    <row r="2770" spans="4:11">
      <c r="D2770" s="1"/>
      <c r="E2770" s="1"/>
      <c r="F2770" s="1"/>
      <c r="G2770" s="1"/>
      <c r="J2770" s="2"/>
      <c r="K2770" s="2"/>
    </row>
    <row r="2771" spans="4:11">
      <c r="D2771" s="1"/>
      <c r="E2771" s="1"/>
      <c r="F2771" s="1"/>
      <c r="G2771" s="1"/>
      <c r="J2771" s="2"/>
      <c r="K2771" s="2"/>
    </row>
    <row r="2772" spans="4:11">
      <c r="D2772" s="1"/>
      <c r="E2772" s="1"/>
      <c r="F2772" s="1"/>
      <c r="G2772" s="1"/>
      <c r="J2772" s="2"/>
      <c r="K2772" s="2"/>
    </row>
    <row r="2773" spans="4:11">
      <c r="D2773" s="1"/>
      <c r="E2773" s="1"/>
      <c r="F2773" s="1"/>
      <c r="G2773" s="1"/>
      <c r="J2773" s="2"/>
      <c r="K2773" s="2"/>
    </row>
    <row r="2774" spans="4:11">
      <c r="D2774" s="1"/>
      <c r="E2774" s="1"/>
      <c r="F2774" s="1"/>
      <c r="G2774" s="1"/>
      <c r="J2774" s="2"/>
      <c r="K2774" s="2"/>
    </row>
    <row r="2775" spans="4:11">
      <c r="D2775" s="1"/>
      <c r="E2775" s="1"/>
      <c r="F2775" s="1"/>
      <c r="G2775" s="1"/>
      <c r="J2775" s="2"/>
      <c r="K2775" s="2"/>
    </row>
    <row r="2776" spans="4:11">
      <c r="D2776" s="1"/>
      <c r="E2776" s="1"/>
      <c r="F2776" s="1"/>
      <c r="G2776" s="1"/>
      <c r="J2776" s="2"/>
      <c r="K2776" s="2"/>
    </row>
    <row r="2777" spans="4:11">
      <c r="D2777" s="1"/>
      <c r="E2777" s="1"/>
      <c r="F2777" s="1"/>
      <c r="G2777" s="1"/>
      <c r="J2777" s="2"/>
      <c r="K2777" s="2"/>
    </row>
    <row r="2778" spans="4:11">
      <c r="D2778" s="1"/>
      <c r="E2778" s="1"/>
      <c r="F2778" s="1"/>
      <c r="G2778" s="1"/>
      <c r="J2778" s="2"/>
      <c r="K2778" s="2"/>
    </row>
    <row r="2779" spans="4:11">
      <c r="D2779" s="1"/>
      <c r="E2779" s="1"/>
      <c r="F2779" s="1"/>
      <c r="G2779" s="1"/>
      <c r="J2779" s="2"/>
      <c r="K2779" s="2"/>
    </row>
    <row r="2780" spans="4:11">
      <c r="D2780" s="1"/>
      <c r="E2780" s="1"/>
      <c r="F2780" s="1"/>
      <c r="G2780" s="1"/>
      <c r="J2780" s="2"/>
      <c r="K2780" s="2"/>
    </row>
    <row r="2781" spans="4:11">
      <c r="D2781" s="1"/>
      <c r="E2781" s="1"/>
      <c r="F2781" s="1"/>
      <c r="G2781" s="1"/>
      <c r="J2781" s="2"/>
      <c r="K2781" s="2"/>
    </row>
    <row r="2782" spans="4:11">
      <c r="D2782" s="1"/>
      <c r="E2782" s="1"/>
      <c r="F2782" s="1"/>
      <c r="G2782" s="1"/>
      <c r="J2782" s="2"/>
      <c r="K2782" s="2"/>
    </row>
    <row r="2783" spans="4:11">
      <c r="D2783" s="1"/>
      <c r="E2783" s="1"/>
      <c r="F2783" s="1"/>
      <c r="G2783" s="1"/>
      <c r="J2783" s="2"/>
      <c r="K2783" s="2"/>
    </row>
    <row r="2784" spans="4:11">
      <c r="D2784" s="1"/>
      <c r="E2784" s="1"/>
      <c r="F2784" s="1"/>
      <c r="G2784" s="1"/>
      <c r="J2784" s="2"/>
      <c r="K2784" s="2"/>
    </row>
    <row r="2785" spans="4:11">
      <c r="D2785" s="1"/>
      <c r="E2785" s="1"/>
      <c r="F2785" s="1"/>
      <c r="G2785" s="1"/>
      <c r="J2785" s="2"/>
      <c r="K2785" s="2"/>
    </row>
    <row r="2786" spans="4:11">
      <c r="D2786" s="1"/>
      <c r="E2786" s="1"/>
      <c r="F2786" s="1"/>
      <c r="G2786" s="1"/>
      <c r="J2786" s="2"/>
      <c r="K2786" s="2"/>
    </row>
    <row r="2787" spans="4:11">
      <c r="D2787" s="1"/>
      <c r="E2787" s="1"/>
      <c r="F2787" s="1"/>
      <c r="G2787" s="1"/>
      <c r="J2787" s="2"/>
      <c r="K2787" s="2"/>
    </row>
    <row r="2788" spans="4:11">
      <c r="D2788" s="1"/>
      <c r="E2788" s="1"/>
      <c r="F2788" s="1"/>
      <c r="G2788" s="1"/>
      <c r="J2788" s="2"/>
      <c r="K2788" s="2"/>
    </row>
    <row r="2789" spans="4:11">
      <c r="D2789" s="1"/>
      <c r="E2789" s="1"/>
      <c r="F2789" s="1"/>
      <c r="G2789" s="1"/>
      <c r="J2789" s="2"/>
      <c r="K2789" s="2"/>
    </row>
    <row r="2790" spans="4:11">
      <c r="D2790" s="1"/>
      <c r="E2790" s="1"/>
      <c r="F2790" s="1"/>
      <c r="G2790" s="1"/>
      <c r="J2790" s="2"/>
      <c r="K2790" s="2"/>
    </row>
    <row r="2791" spans="4:11">
      <c r="D2791" s="1"/>
      <c r="E2791" s="1"/>
      <c r="F2791" s="1"/>
      <c r="G2791" s="1"/>
      <c r="J2791" s="2"/>
      <c r="K2791" s="2"/>
    </row>
    <row r="2792" spans="4:11">
      <c r="D2792" s="1"/>
      <c r="E2792" s="1"/>
      <c r="F2792" s="1"/>
      <c r="G2792" s="1"/>
      <c r="J2792" s="2"/>
      <c r="K2792" s="2"/>
    </row>
    <row r="2793" spans="4:11">
      <c r="D2793" s="1"/>
      <c r="E2793" s="1"/>
      <c r="F2793" s="1"/>
      <c r="G2793" s="1"/>
      <c r="J2793" s="2"/>
      <c r="K2793" s="2"/>
    </row>
    <row r="2794" spans="4:11">
      <c r="D2794" s="1"/>
      <c r="E2794" s="1"/>
      <c r="F2794" s="1"/>
      <c r="G2794" s="1"/>
      <c r="J2794" s="2"/>
      <c r="K2794" s="2"/>
    </row>
    <row r="2795" spans="4:11">
      <c r="D2795" s="1"/>
      <c r="E2795" s="1"/>
      <c r="F2795" s="1"/>
      <c r="G2795" s="1"/>
      <c r="J2795" s="2"/>
      <c r="K2795" s="2"/>
    </row>
    <row r="2796" spans="4:11">
      <c r="D2796" s="1"/>
      <c r="E2796" s="1"/>
      <c r="F2796" s="1"/>
      <c r="G2796" s="1"/>
      <c r="J2796" s="2"/>
      <c r="K2796" s="2"/>
    </row>
    <row r="2797" spans="4:11">
      <c r="D2797" s="1"/>
      <c r="E2797" s="1"/>
      <c r="F2797" s="1"/>
      <c r="G2797" s="1"/>
      <c r="J2797" s="2"/>
      <c r="K2797" s="2"/>
    </row>
    <row r="2798" spans="4:11">
      <c r="D2798" s="1"/>
      <c r="E2798" s="1"/>
      <c r="F2798" s="1"/>
      <c r="G2798" s="1"/>
      <c r="J2798" s="2"/>
      <c r="K2798" s="2"/>
    </row>
    <row r="2799" spans="4:11">
      <c r="D2799" s="1"/>
      <c r="E2799" s="1"/>
      <c r="F2799" s="1"/>
      <c r="G2799" s="1"/>
      <c r="J2799" s="2"/>
      <c r="K2799" s="2"/>
    </row>
    <row r="2800" spans="4:11">
      <c r="D2800" s="1"/>
      <c r="E2800" s="1"/>
      <c r="F2800" s="1"/>
      <c r="G2800" s="1"/>
      <c r="J2800" s="2"/>
      <c r="K2800" s="2"/>
    </row>
    <row r="2801" spans="4:11">
      <c r="D2801" s="1"/>
      <c r="E2801" s="1"/>
      <c r="F2801" s="1"/>
      <c r="G2801" s="1"/>
      <c r="J2801" s="2"/>
      <c r="K2801" s="2"/>
    </row>
    <row r="2802" spans="4:11">
      <c r="D2802" s="1"/>
      <c r="E2802" s="1"/>
      <c r="F2802" s="1"/>
      <c r="G2802" s="1"/>
      <c r="J2802" s="2"/>
      <c r="K2802" s="2"/>
    </row>
    <row r="2803" spans="4:11">
      <c r="D2803" s="1"/>
      <c r="E2803" s="1"/>
      <c r="F2803" s="1"/>
      <c r="G2803" s="1"/>
      <c r="J2803" s="2"/>
      <c r="K2803" s="2"/>
    </row>
    <row r="2804" spans="4:11">
      <c r="D2804" s="1"/>
      <c r="E2804" s="1"/>
      <c r="F2804" s="1"/>
      <c r="G2804" s="1"/>
      <c r="J2804" s="2"/>
      <c r="K2804" s="2"/>
    </row>
    <row r="2805" spans="4:11">
      <c r="D2805" s="1"/>
      <c r="E2805" s="1"/>
      <c r="F2805" s="1"/>
      <c r="G2805" s="1"/>
      <c r="J2805" s="2"/>
      <c r="K2805" s="2"/>
    </row>
    <row r="2806" spans="4:11">
      <c r="D2806" s="1"/>
      <c r="E2806" s="1"/>
      <c r="F2806" s="1"/>
      <c r="G2806" s="1"/>
      <c r="J2806" s="2"/>
      <c r="K2806" s="2"/>
    </row>
    <row r="2807" spans="4:11">
      <c r="D2807" s="1"/>
      <c r="E2807" s="1"/>
      <c r="F2807" s="1"/>
      <c r="G2807" s="1"/>
      <c r="J2807" s="2"/>
      <c r="K2807" s="2"/>
    </row>
    <row r="2808" spans="4:11">
      <c r="D2808" s="1"/>
      <c r="E2808" s="1"/>
      <c r="F2808" s="1"/>
      <c r="G2808" s="1"/>
      <c r="J2808" s="2"/>
      <c r="K2808" s="2"/>
    </row>
    <row r="2809" spans="4:11">
      <c r="D2809" s="1"/>
      <c r="E2809" s="1"/>
      <c r="F2809" s="1"/>
      <c r="G2809" s="1"/>
      <c r="J2809" s="2"/>
      <c r="K2809" s="2"/>
    </row>
    <row r="2810" spans="4:11">
      <c r="D2810" s="1"/>
      <c r="E2810" s="1"/>
      <c r="F2810" s="1"/>
      <c r="G2810" s="1"/>
      <c r="J2810" s="2"/>
      <c r="K2810" s="2"/>
    </row>
    <row r="2811" spans="4:11">
      <c r="D2811" s="1"/>
      <c r="E2811" s="1"/>
      <c r="F2811" s="1"/>
      <c r="G2811" s="1"/>
      <c r="J2811" s="2"/>
      <c r="K2811" s="2"/>
    </row>
    <row r="2812" spans="4:11">
      <c r="D2812" s="1"/>
      <c r="E2812" s="1"/>
      <c r="F2812" s="1"/>
      <c r="G2812" s="1"/>
      <c r="J2812" s="2"/>
      <c r="K2812" s="2"/>
    </row>
    <row r="2813" spans="4:11">
      <c r="D2813" s="1"/>
      <c r="E2813" s="1"/>
      <c r="F2813" s="1"/>
      <c r="G2813" s="1"/>
      <c r="J2813" s="2"/>
      <c r="K2813" s="2"/>
    </row>
    <row r="2814" spans="4:11">
      <c r="D2814" s="1"/>
      <c r="E2814" s="1"/>
      <c r="F2814" s="1"/>
      <c r="G2814" s="1"/>
      <c r="J2814" s="2"/>
      <c r="K2814" s="2"/>
    </row>
    <row r="2815" spans="4:11">
      <c r="D2815" s="1"/>
      <c r="E2815" s="1"/>
      <c r="F2815" s="1"/>
      <c r="G2815" s="1"/>
      <c r="J2815" s="2"/>
      <c r="K2815" s="2"/>
    </row>
    <row r="2816" spans="4:11">
      <c r="D2816" s="1"/>
      <c r="E2816" s="1"/>
      <c r="F2816" s="1"/>
      <c r="G2816" s="1"/>
      <c r="J2816" s="2"/>
      <c r="K2816" s="2"/>
    </row>
    <row r="2817" spans="4:11">
      <c r="D2817" s="1"/>
      <c r="E2817" s="1"/>
      <c r="F2817" s="1"/>
      <c r="G2817" s="1"/>
      <c r="J2817" s="2"/>
      <c r="K2817" s="2"/>
    </row>
    <row r="2818" spans="4:11">
      <c r="D2818" s="1"/>
      <c r="E2818" s="1"/>
      <c r="F2818" s="1"/>
      <c r="G2818" s="1"/>
      <c r="J2818" s="2"/>
      <c r="K2818" s="2"/>
    </row>
    <row r="2819" spans="4:11">
      <c r="D2819" s="1"/>
      <c r="E2819" s="1"/>
      <c r="F2819" s="1"/>
      <c r="G2819" s="1"/>
      <c r="J2819" s="2"/>
      <c r="K2819" s="2"/>
    </row>
    <row r="2820" spans="4:11">
      <c r="D2820" s="1"/>
      <c r="E2820" s="1"/>
      <c r="F2820" s="1"/>
      <c r="G2820" s="1"/>
      <c r="J2820" s="2"/>
      <c r="K2820" s="2"/>
    </row>
    <row r="2821" spans="4:11">
      <c r="D2821" s="1"/>
      <c r="E2821" s="1"/>
      <c r="F2821" s="1"/>
      <c r="G2821" s="1"/>
      <c r="J2821" s="2"/>
      <c r="K2821" s="2"/>
    </row>
    <row r="2822" spans="4:11">
      <c r="D2822" s="1"/>
      <c r="E2822" s="1"/>
      <c r="F2822" s="1"/>
      <c r="G2822" s="1"/>
      <c r="J2822" s="2"/>
      <c r="K2822" s="2"/>
    </row>
    <row r="2823" spans="4:11">
      <c r="D2823" s="1"/>
      <c r="E2823" s="1"/>
      <c r="F2823" s="1"/>
      <c r="G2823" s="1"/>
      <c r="J2823" s="2"/>
      <c r="K2823" s="2"/>
    </row>
    <row r="2824" spans="4:11">
      <c r="D2824" s="1"/>
      <c r="E2824" s="1"/>
      <c r="F2824" s="1"/>
      <c r="G2824" s="1"/>
      <c r="J2824" s="2"/>
      <c r="K2824" s="2"/>
    </row>
    <row r="2825" spans="4:11">
      <c r="D2825" s="1"/>
      <c r="E2825" s="1"/>
      <c r="F2825" s="1"/>
      <c r="G2825" s="1"/>
      <c r="J2825" s="2"/>
      <c r="K2825" s="2"/>
    </row>
    <row r="2826" spans="4:11">
      <c r="D2826" s="1"/>
      <c r="E2826" s="1"/>
      <c r="F2826" s="1"/>
      <c r="G2826" s="1"/>
      <c r="J2826" s="2"/>
      <c r="K2826" s="2"/>
    </row>
    <row r="2827" spans="4:11">
      <c r="D2827" s="1"/>
      <c r="E2827" s="1"/>
      <c r="F2827" s="1"/>
      <c r="G2827" s="1"/>
      <c r="J2827" s="2"/>
      <c r="K2827" s="2"/>
    </row>
    <row r="2828" spans="4:11">
      <c r="D2828" s="1"/>
      <c r="E2828" s="1"/>
      <c r="F2828" s="1"/>
      <c r="G2828" s="1"/>
      <c r="J2828" s="2"/>
      <c r="K2828" s="2"/>
    </row>
    <row r="2829" spans="4:11">
      <c r="D2829" s="1"/>
      <c r="E2829" s="1"/>
      <c r="F2829" s="1"/>
      <c r="G2829" s="1"/>
      <c r="J2829" s="2"/>
      <c r="K2829" s="2"/>
    </row>
    <row r="2830" spans="4:11">
      <c r="D2830" s="1"/>
      <c r="E2830" s="1"/>
      <c r="F2830" s="1"/>
      <c r="G2830" s="1"/>
      <c r="J2830" s="2"/>
      <c r="K2830" s="2"/>
    </row>
    <row r="2831" spans="4:11">
      <c r="D2831" s="1"/>
      <c r="E2831" s="1"/>
      <c r="F2831" s="1"/>
      <c r="G2831" s="1"/>
      <c r="J2831" s="2"/>
      <c r="K2831" s="2"/>
    </row>
    <row r="2832" spans="4:11">
      <c r="D2832" s="1"/>
      <c r="E2832" s="1"/>
      <c r="F2832" s="1"/>
      <c r="G2832" s="1"/>
      <c r="J2832" s="2"/>
      <c r="K2832" s="2"/>
    </row>
    <row r="2833" spans="4:11">
      <c r="D2833" s="1"/>
      <c r="E2833" s="1"/>
      <c r="F2833" s="1"/>
      <c r="G2833" s="1"/>
      <c r="J2833" s="2"/>
      <c r="K2833" s="2"/>
    </row>
    <row r="2834" spans="4:11">
      <c r="D2834" s="1"/>
      <c r="E2834" s="1"/>
      <c r="F2834" s="1"/>
      <c r="G2834" s="1"/>
      <c r="J2834" s="2"/>
      <c r="K2834" s="2"/>
    </row>
    <row r="2835" spans="4:11">
      <c r="D2835" s="1"/>
      <c r="E2835" s="1"/>
      <c r="F2835" s="1"/>
      <c r="G2835" s="1"/>
      <c r="J2835" s="2"/>
      <c r="K2835" s="2"/>
    </row>
    <row r="2836" spans="4:11">
      <c r="D2836" s="1"/>
      <c r="E2836" s="1"/>
      <c r="F2836" s="1"/>
      <c r="G2836" s="1"/>
      <c r="J2836" s="2"/>
      <c r="K2836" s="2"/>
    </row>
    <row r="2837" spans="4:11">
      <c r="D2837" s="1"/>
      <c r="E2837" s="1"/>
      <c r="F2837" s="1"/>
      <c r="G2837" s="1"/>
      <c r="J2837" s="2"/>
      <c r="K2837" s="2"/>
    </row>
    <row r="2838" spans="4:11">
      <c r="D2838" s="1"/>
      <c r="E2838" s="1"/>
      <c r="F2838" s="1"/>
      <c r="G2838" s="1"/>
      <c r="J2838" s="2"/>
      <c r="K2838" s="2"/>
    </row>
    <row r="2839" spans="4:11">
      <c r="D2839" s="1"/>
      <c r="E2839" s="1"/>
      <c r="F2839" s="1"/>
      <c r="G2839" s="1"/>
      <c r="J2839" s="2"/>
      <c r="K2839" s="2"/>
    </row>
    <row r="2840" spans="4:11">
      <c r="D2840" s="1"/>
      <c r="E2840" s="1"/>
      <c r="F2840" s="1"/>
      <c r="G2840" s="1"/>
      <c r="J2840" s="2"/>
      <c r="K2840" s="2"/>
    </row>
    <row r="2841" spans="4:11">
      <c r="D2841" s="1"/>
      <c r="E2841" s="1"/>
      <c r="F2841" s="1"/>
      <c r="G2841" s="1"/>
      <c r="J2841" s="2"/>
      <c r="K2841" s="2"/>
    </row>
    <row r="2842" spans="4:11">
      <c r="D2842" s="1"/>
      <c r="E2842" s="1"/>
      <c r="F2842" s="1"/>
      <c r="G2842" s="1"/>
      <c r="J2842" s="2"/>
      <c r="K2842" s="2"/>
    </row>
    <row r="2843" spans="4:11">
      <c r="D2843" s="1"/>
      <c r="E2843" s="1"/>
      <c r="F2843" s="1"/>
      <c r="G2843" s="1"/>
      <c r="J2843" s="2"/>
      <c r="K2843" s="2"/>
    </row>
    <row r="2844" spans="4:11">
      <c r="D2844" s="1"/>
      <c r="E2844" s="1"/>
      <c r="F2844" s="1"/>
      <c r="G2844" s="1"/>
      <c r="J2844" s="2"/>
      <c r="K2844" s="2"/>
    </row>
    <row r="2845" spans="4:11">
      <c r="D2845" s="1"/>
      <c r="E2845" s="1"/>
      <c r="F2845" s="1"/>
      <c r="G2845" s="1"/>
      <c r="J2845" s="2"/>
      <c r="K2845" s="2"/>
    </row>
    <row r="2846" spans="4:11">
      <c r="D2846" s="1"/>
      <c r="E2846" s="1"/>
      <c r="F2846" s="1"/>
      <c r="G2846" s="1"/>
      <c r="J2846" s="2"/>
      <c r="K2846" s="2"/>
    </row>
    <row r="2847" spans="4:11">
      <c r="D2847" s="1"/>
      <c r="E2847" s="1"/>
      <c r="F2847" s="1"/>
      <c r="G2847" s="1"/>
      <c r="J2847" s="2"/>
      <c r="K2847" s="2"/>
    </row>
    <row r="2848" spans="4:11">
      <c r="D2848" s="1"/>
      <c r="E2848" s="1"/>
      <c r="F2848" s="1"/>
      <c r="G2848" s="1"/>
      <c r="J2848" s="2"/>
      <c r="K2848" s="2"/>
    </row>
    <row r="2849" spans="4:11">
      <c r="D2849" s="1"/>
      <c r="E2849" s="1"/>
      <c r="F2849" s="1"/>
      <c r="G2849" s="1"/>
      <c r="J2849" s="2"/>
      <c r="K2849" s="2"/>
    </row>
    <row r="2850" spans="4:11">
      <c r="D2850" s="1"/>
      <c r="E2850" s="1"/>
      <c r="F2850" s="1"/>
      <c r="G2850" s="1"/>
      <c r="J2850" s="2"/>
      <c r="K2850" s="2"/>
    </row>
    <row r="2851" spans="4:11">
      <c r="D2851" s="1"/>
      <c r="E2851" s="1"/>
      <c r="F2851" s="1"/>
      <c r="G2851" s="1"/>
      <c r="J2851" s="2"/>
      <c r="K2851" s="2"/>
    </row>
    <row r="2852" spans="4:11">
      <c r="D2852" s="1"/>
      <c r="E2852" s="1"/>
      <c r="F2852" s="1"/>
      <c r="G2852" s="1"/>
      <c r="J2852" s="2"/>
      <c r="K2852" s="2"/>
    </row>
    <row r="2853" spans="4:11">
      <c r="D2853" s="1"/>
      <c r="E2853" s="1"/>
      <c r="F2853" s="1"/>
      <c r="G2853" s="1"/>
      <c r="J2853" s="2"/>
      <c r="K2853" s="2"/>
    </row>
    <row r="2854" spans="4:11">
      <c r="D2854" s="1"/>
      <c r="E2854" s="1"/>
      <c r="F2854" s="1"/>
      <c r="G2854" s="1"/>
      <c r="J2854" s="2"/>
      <c r="K2854" s="2"/>
    </row>
    <row r="2855" spans="4:11">
      <c r="D2855" s="1"/>
      <c r="E2855" s="1"/>
      <c r="F2855" s="1"/>
      <c r="G2855" s="1"/>
      <c r="J2855" s="2"/>
      <c r="K2855" s="2"/>
    </row>
    <row r="2856" spans="4:11">
      <c r="D2856" s="1"/>
      <c r="E2856" s="1"/>
      <c r="F2856" s="1"/>
      <c r="G2856" s="1"/>
      <c r="J2856" s="2"/>
      <c r="K2856" s="2"/>
    </row>
    <row r="2857" spans="4:11">
      <c r="D2857" s="1"/>
      <c r="E2857" s="1"/>
      <c r="F2857" s="1"/>
      <c r="G2857" s="1"/>
      <c r="J2857" s="2"/>
      <c r="K2857" s="2"/>
    </row>
    <row r="2858" spans="4:11">
      <c r="D2858" s="1"/>
      <c r="E2858" s="1"/>
      <c r="F2858" s="1"/>
      <c r="G2858" s="1"/>
      <c r="J2858" s="2"/>
      <c r="K2858" s="2"/>
    </row>
    <row r="2859" spans="4:11">
      <c r="D2859" s="1"/>
      <c r="E2859" s="1"/>
      <c r="F2859" s="1"/>
      <c r="G2859" s="1"/>
      <c r="J2859" s="2"/>
      <c r="K2859" s="2"/>
    </row>
    <row r="2860" spans="4:11">
      <c r="D2860" s="1"/>
      <c r="E2860" s="1"/>
      <c r="F2860" s="1"/>
      <c r="G2860" s="1"/>
      <c r="J2860" s="2"/>
      <c r="K2860" s="2"/>
    </row>
    <row r="2861" spans="4:11">
      <c r="D2861" s="1"/>
      <c r="E2861" s="1"/>
      <c r="F2861" s="1"/>
      <c r="G2861" s="1"/>
      <c r="J2861" s="2"/>
      <c r="K2861" s="2"/>
    </row>
    <row r="2862" spans="4:11">
      <c r="D2862" s="1"/>
      <c r="E2862" s="1"/>
      <c r="F2862" s="1"/>
      <c r="G2862" s="1"/>
      <c r="J2862" s="2"/>
      <c r="K2862" s="2"/>
    </row>
    <row r="2863" spans="4:11">
      <c r="D2863" s="1"/>
      <c r="E2863" s="1"/>
      <c r="F2863" s="1"/>
      <c r="G2863" s="1"/>
      <c r="J2863" s="2"/>
      <c r="K2863" s="2"/>
    </row>
    <row r="2864" spans="4:11">
      <c r="D2864" s="1"/>
      <c r="E2864" s="1"/>
      <c r="F2864" s="1"/>
      <c r="G2864" s="1"/>
      <c r="J2864" s="2"/>
      <c r="K2864" s="2"/>
    </row>
    <row r="2865" spans="4:11">
      <c r="D2865" s="1"/>
      <c r="E2865" s="1"/>
      <c r="F2865" s="1"/>
      <c r="G2865" s="1"/>
      <c r="J2865" s="2"/>
      <c r="K2865" s="2"/>
    </row>
    <row r="2866" spans="4:11">
      <c r="D2866" s="1"/>
      <c r="E2866" s="1"/>
      <c r="F2866" s="1"/>
      <c r="G2866" s="1"/>
      <c r="J2866" s="2"/>
      <c r="K2866" s="2"/>
    </row>
    <row r="2867" spans="4:11">
      <c r="D2867" s="1"/>
      <c r="E2867" s="1"/>
      <c r="F2867" s="1"/>
      <c r="G2867" s="1"/>
      <c r="J2867" s="2"/>
      <c r="K2867" s="2"/>
    </row>
    <row r="2868" spans="4:11">
      <c r="D2868" s="1"/>
      <c r="E2868" s="1"/>
      <c r="F2868" s="1"/>
      <c r="G2868" s="1"/>
      <c r="J2868" s="2"/>
      <c r="K2868" s="2"/>
    </row>
    <row r="2869" spans="4:11">
      <c r="D2869" s="1"/>
      <c r="E2869" s="1"/>
      <c r="F2869" s="1"/>
      <c r="G2869" s="1"/>
      <c r="J2869" s="2"/>
      <c r="K2869" s="2"/>
    </row>
    <row r="2870" spans="4:11">
      <c r="D2870" s="1"/>
      <c r="E2870" s="1"/>
      <c r="F2870" s="1"/>
      <c r="G2870" s="1"/>
      <c r="J2870" s="2"/>
      <c r="K2870" s="2"/>
    </row>
    <row r="2871" spans="4:11">
      <c r="D2871" s="1"/>
      <c r="E2871" s="1"/>
      <c r="F2871" s="1"/>
      <c r="G2871" s="1"/>
      <c r="J2871" s="2"/>
      <c r="K2871" s="2"/>
    </row>
    <row r="2872" spans="4:11">
      <c r="D2872" s="1"/>
      <c r="E2872" s="1"/>
      <c r="F2872" s="1"/>
      <c r="G2872" s="1"/>
      <c r="J2872" s="2"/>
      <c r="K2872" s="2"/>
    </row>
    <row r="2873" spans="4:11">
      <c r="D2873" s="1"/>
      <c r="E2873" s="1"/>
      <c r="F2873" s="1"/>
      <c r="G2873" s="1"/>
      <c r="J2873" s="2"/>
      <c r="K2873" s="2"/>
    </row>
    <row r="2874" spans="4:11">
      <c r="D2874" s="1"/>
      <c r="E2874" s="1"/>
      <c r="F2874" s="1"/>
      <c r="G2874" s="1"/>
      <c r="J2874" s="2"/>
      <c r="K2874" s="2"/>
    </row>
    <row r="2875" spans="4:11">
      <c r="D2875" s="1"/>
      <c r="E2875" s="1"/>
      <c r="F2875" s="1"/>
      <c r="G2875" s="1"/>
      <c r="J2875" s="2"/>
      <c r="K2875" s="2"/>
    </row>
    <row r="2876" spans="4:11">
      <c r="D2876" s="1"/>
      <c r="E2876" s="1"/>
      <c r="F2876" s="1"/>
      <c r="G2876" s="1"/>
      <c r="J2876" s="2"/>
      <c r="K2876" s="2"/>
    </row>
    <row r="2877" spans="4:11">
      <c r="D2877" s="1"/>
      <c r="E2877" s="1"/>
      <c r="F2877" s="1"/>
      <c r="G2877" s="1"/>
      <c r="J2877" s="2"/>
      <c r="K2877" s="2"/>
    </row>
    <row r="2878" spans="4:11">
      <c r="D2878" s="1"/>
      <c r="E2878" s="1"/>
      <c r="F2878" s="1"/>
      <c r="G2878" s="1"/>
      <c r="J2878" s="2"/>
      <c r="K2878" s="2"/>
    </row>
    <row r="2879" spans="4:11">
      <c r="D2879" s="1"/>
      <c r="E2879" s="1"/>
      <c r="F2879" s="1"/>
      <c r="G2879" s="1"/>
      <c r="J2879" s="2"/>
      <c r="K2879" s="2"/>
    </row>
    <row r="2880" spans="4:11">
      <c r="D2880" s="1"/>
      <c r="E2880" s="1"/>
      <c r="F2880" s="1"/>
      <c r="G2880" s="1"/>
      <c r="J2880" s="2"/>
      <c r="K2880" s="2"/>
    </row>
    <row r="2881" spans="4:11">
      <c r="D2881" s="1"/>
      <c r="E2881" s="1"/>
      <c r="F2881" s="1"/>
      <c r="G2881" s="1"/>
      <c r="J2881" s="2"/>
      <c r="K2881" s="2"/>
    </row>
    <row r="2882" spans="4:11">
      <c r="D2882" s="1"/>
      <c r="E2882" s="1"/>
      <c r="F2882" s="1"/>
      <c r="G2882" s="1"/>
      <c r="J2882" s="2"/>
      <c r="K2882" s="2"/>
    </row>
    <row r="2883" spans="4:11">
      <c r="D2883" s="1"/>
      <c r="E2883" s="1"/>
      <c r="F2883" s="1"/>
      <c r="G2883" s="1"/>
      <c r="J2883" s="2"/>
      <c r="K2883" s="2"/>
    </row>
    <row r="2884" spans="4:11">
      <c r="D2884" s="1"/>
      <c r="E2884" s="1"/>
      <c r="F2884" s="1"/>
      <c r="G2884" s="1"/>
      <c r="J2884" s="2"/>
      <c r="K2884" s="2"/>
    </row>
    <row r="2885" spans="4:11">
      <c r="D2885" s="1"/>
      <c r="E2885" s="1"/>
      <c r="F2885" s="1"/>
      <c r="G2885" s="1"/>
      <c r="J2885" s="2"/>
      <c r="K2885" s="2"/>
    </row>
    <row r="2886" spans="4:11">
      <c r="D2886" s="1"/>
      <c r="E2886" s="1"/>
      <c r="F2886" s="1"/>
      <c r="G2886" s="1"/>
      <c r="J2886" s="2"/>
      <c r="K2886" s="2"/>
    </row>
    <row r="2887" spans="4:11">
      <c r="D2887" s="1"/>
      <c r="E2887" s="1"/>
      <c r="F2887" s="1"/>
      <c r="G2887" s="1"/>
      <c r="J2887" s="2"/>
      <c r="K2887" s="2"/>
    </row>
    <row r="2888" spans="4:11">
      <c r="D2888" s="1"/>
      <c r="E2888" s="1"/>
      <c r="F2888" s="1"/>
      <c r="G2888" s="1"/>
      <c r="J2888" s="2"/>
      <c r="K2888" s="2"/>
    </row>
    <row r="2889" spans="4:11">
      <c r="D2889" s="1"/>
      <c r="E2889" s="1"/>
      <c r="F2889" s="1"/>
      <c r="G2889" s="1"/>
      <c r="J2889" s="2"/>
      <c r="K2889" s="2"/>
    </row>
    <row r="2890" spans="4:11">
      <c r="D2890" s="1"/>
      <c r="E2890" s="1"/>
      <c r="F2890" s="1"/>
      <c r="G2890" s="1"/>
      <c r="J2890" s="2"/>
      <c r="K2890" s="2"/>
    </row>
    <row r="2891" spans="4:11">
      <c r="D2891" s="1"/>
      <c r="E2891" s="1"/>
      <c r="F2891" s="1"/>
      <c r="G2891" s="1"/>
      <c r="J2891" s="2"/>
      <c r="K2891" s="2"/>
    </row>
    <row r="2892" spans="4:11">
      <c r="D2892" s="1"/>
      <c r="E2892" s="1"/>
      <c r="F2892" s="1"/>
      <c r="G2892" s="1"/>
      <c r="J2892" s="2"/>
      <c r="K2892" s="2"/>
    </row>
    <row r="2893" spans="4:11">
      <c r="D2893" s="1"/>
      <c r="E2893" s="1"/>
      <c r="F2893" s="1"/>
      <c r="G2893" s="1"/>
      <c r="J2893" s="2"/>
      <c r="K2893" s="2"/>
    </row>
    <row r="2894" spans="4:11">
      <c r="D2894" s="1"/>
      <c r="E2894" s="1"/>
      <c r="F2894" s="1"/>
      <c r="G2894" s="1"/>
      <c r="J2894" s="2"/>
      <c r="K2894" s="2"/>
    </row>
    <row r="2895" spans="4:11">
      <c r="D2895" s="1"/>
      <c r="E2895" s="1"/>
      <c r="F2895" s="1"/>
      <c r="G2895" s="1"/>
      <c r="J2895" s="2"/>
      <c r="K2895" s="2"/>
    </row>
    <row r="2896" spans="4:11">
      <c r="D2896" s="1"/>
      <c r="E2896" s="1"/>
      <c r="F2896" s="1"/>
      <c r="G2896" s="1"/>
      <c r="J2896" s="2"/>
      <c r="K2896" s="2"/>
    </row>
    <row r="2897" spans="4:11">
      <c r="D2897" s="1"/>
      <c r="E2897" s="1"/>
      <c r="F2897" s="1"/>
      <c r="G2897" s="1"/>
      <c r="J2897" s="2"/>
      <c r="K2897" s="2"/>
    </row>
    <row r="2898" spans="4:11">
      <c r="D2898" s="1"/>
      <c r="E2898" s="1"/>
      <c r="F2898" s="1"/>
      <c r="G2898" s="1"/>
      <c r="J2898" s="2"/>
      <c r="K2898" s="2"/>
    </row>
    <row r="2899" spans="4:11">
      <c r="D2899" s="1"/>
      <c r="E2899" s="1"/>
      <c r="F2899" s="1"/>
      <c r="G2899" s="1"/>
      <c r="J2899" s="2"/>
      <c r="K2899" s="2"/>
    </row>
    <row r="2900" spans="4:11">
      <c r="D2900" s="1"/>
      <c r="E2900" s="1"/>
      <c r="F2900" s="1"/>
      <c r="G2900" s="1"/>
      <c r="J2900" s="2"/>
      <c r="K2900" s="2"/>
    </row>
    <row r="2901" spans="4:11">
      <c r="D2901" s="1"/>
      <c r="E2901" s="1"/>
      <c r="F2901" s="1"/>
      <c r="G2901" s="1"/>
      <c r="J2901" s="2"/>
      <c r="K2901" s="2"/>
    </row>
    <row r="2902" spans="4:11">
      <c r="D2902" s="1"/>
      <c r="E2902" s="1"/>
      <c r="F2902" s="1"/>
      <c r="G2902" s="1"/>
      <c r="J2902" s="2"/>
      <c r="K2902" s="2"/>
    </row>
    <row r="2903" spans="4:11">
      <c r="D2903" s="1"/>
      <c r="E2903" s="1"/>
      <c r="F2903" s="1"/>
      <c r="G2903" s="1"/>
      <c r="J2903" s="2"/>
      <c r="K2903" s="2"/>
    </row>
    <row r="2904" spans="4:11">
      <c r="D2904" s="1"/>
      <c r="E2904" s="1"/>
      <c r="F2904" s="1"/>
      <c r="G2904" s="1"/>
      <c r="J2904" s="2"/>
      <c r="K2904" s="2"/>
    </row>
    <row r="2905" spans="4:11">
      <c r="D2905" s="1"/>
      <c r="E2905" s="1"/>
      <c r="F2905" s="1"/>
      <c r="G2905" s="1"/>
      <c r="J2905" s="2"/>
      <c r="K2905" s="2"/>
    </row>
    <row r="2906" spans="4:11">
      <c r="D2906" s="1"/>
      <c r="E2906" s="1"/>
      <c r="F2906" s="1"/>
      <c r="G2906" s="1"/>
      <c r="J2906" s="2"/>
      <c r="K2906" s="2"/>
    </row>
    <row r="2907" spans="4:11">
      <c r="D2907" s="1"/>
      <c r="E2907" s="1"/>
      <c r="F2907" s="1"/>
      <c r="G2907" s="1"/>
      <c r="J2907" s="2"/>
      <c r="K2907" s="2"/>
    </row>
    <row r="2908" spans="4:11">
      <c r="D2908" s="1"/>
      <c r="E2908" s="1"/>
      <c r="F2908" s="1"/>
      <c r="G2908" s="1"/>
      <c r="J2908" s="2"/>
      <c r="K2908" s="2"/>
    </row>
    <row r="2909" spans="4:11">
      <c r="D2909" s="1"/>
      <c r="E2909" s="1"/>
      <c r="F2909" s="1"/>
      <c r="G2909" s="1"/>
      <c r="J2909" s="2"/>
      <c r="K2909" s="2"/>
    </row>
    <row r="2910" spans="4:11">
      <c r="D2910" s="1"/>
      <c r="E2910" s="1"/>
      <c r="F2910" s="1"/>
      <c r="G2910" s="1"/>
      <c r="J2910" s="2"/>
      <c r="K2910" s="2"/>
    </row>
    <row r="2911" spans="4:11">
      <c r="D2911" s="1"/>
      <c r="E2911" s="1"/>
      <c r="F2911" s="1"/>
      <c r="G2911" s="1"/>
      <c r="J2911" s="2"/>
      <c r="K2911" s="2"/>
    </row>
    <row r="2912" spans="4:11">
      <c r="D2912" s="1"/>
      <c r="E2912" s="1"/>
      <c r="F2912" s="1"/>
      <c r="G2912" s="1"/>
      <c r="J2912" s="2"/>
      <c r="K2912" s="2"/>
    </row>
    <row r="2913" spans="4:11">
      <c r="D2913" s="1"/>
      <c r="E2913" s="1"/>
      <c r="F2913" s="1"/>
      <c r="G2913" s="1"/>
      <c r="J2913" s="2"/>
      <c r="K2913" s="2"/>
    </row>
    <row r="2914" spans="4:11">
      <c r="D2914" s="1"/>
      <c r="E2914" s="1"/>
      <c r="F2914" s="1"/>
      <c r="G2914" s="1"/>
      <c r="J2914" s="2"/>
      <c r="K2914" s="2"/>
    </row>
    <row r="2915" spans="4:11">
      <c r="D2915" s="1"/>
      <c r="E2915" s="1"/>
      <c r="F2915" s="1"/>
      <c r="G2915" s="1"/>
      <c r="J2915" s="2"/>
      <c r="K2915" s="2"/>
    </row>
    <row r="2916" spans="4:11">
      <c r="D2916" s="1"/>
      <c r="E2916" s="1"/>
      <c r="F2916" s="1"/>
      <c r="G2916" s="1"/>
      <c r="J2916" s="2"/>
      <c r="K2916" s="2"/>
    </row>
    <row r="2917" spans="4:11">
      <c r="D2917" s="1"/>
      <c r="E2917" s="1"/>
      <c r="F2917" s="1"/>
      <c r="G2917" s="1"/>
      <c r="J2917" s="2"/>
      <c r="K2917" s="2"/>
    </row>
    <row r="2918" spans="4:11">
      <c r="D2918" s="1"/>
      <c r="E2918" s="1"/>
      <c r="F2918" s="1"/>
      <c r="G2918" s="1"/>
      <c r="J2918" s="2"/>
      <c r="K2918" s="2"/>
    </row>
    <row r="2919" spans="4:11">
      <c r="D2919" s="1"/>
      <c r="E2919" s="1"/>
      <c r="F2919" s="1"/>
      <c r="G2919" s="1"/>
      <c r="J2919" s="2"/>
      <c r="K2919" s="2"/>
    </row>
    <row r="2920" spans="4:11">
      <c r="D2920" s="1"/>
      <c r="E2920" s="1"/>
      <c r="F2920" s="1"/>
      <c r="G2920" s="1"/>
      <c r="J2920" s="2"/>
      <c r="K2920" s="2"/>
    </row>
    <row r="2921" spans="4:11">
      <c r="D2921" s="1"/>
      <c r="E2921" s="1"/>
      <c r="F2921" s="1"/>
      <c r="G2921" s="1"/>
      <c r="J2921" s="2"/>
      <c r="K2921" s="2"/>
    </row>
    <row r="2922" spans="4:11">
      <c r="D2922" s="1"/>
      <c r="E2922" s="1"/>
      <c r="F2922" s="1"/>
      <c r="G2922" s="1"/>
      <c r="J2922" s="2"/>
      <c r="K2922" s="2"/>
    </row>
    <row r="2923" spans="4:11">
      <c r="D2923" s="1"/>
      <c r="E2923" s="1"/>
      <c r="F2923" s="1"/>
      <c r="G2923" s="1"/>
      <c r="J2923" s="2"/>
      <c r="K2923" s="2"/>
    </row>
    <row r="2924" spans="4:11">
      <c r="D2924" s="1"/>
      <c r="E2924" s="1"/>
      <c r="F2924" s="1"/>
      <c r="G2924" s="1"/>
      <c r="J2924" s="2"/>
      <c r="K2924" s="2"/>
    </row>
    <row r="2925" spans="4:11">
      <c r="D2925" s="1"/>
      <c r="E2925" s="1"/>
      <c r="F2925" s="1"/>
      <c r="G2925" s="1"/>
      <c r="J2925" s="2"/>
      <c r="K2925" s="2"/>
    </row>
    <row r="2926" spans="4:11">
      <c r="D2926" s="1"/>
      <c r="E2926" s="1"/>
      <c r="F2926" s="1"/>
      <c r="G2926" s="1"/>
      <c r="J2926" s="2"/>
      <c r="K2926" s="2"/>
    </row>
    <row r="2927" spans="4:11">
      <c r="D2927" s="1"/>
      <c r="E2927" s="1"/>
      <c r="F2927" s="1"/>
      <c r="G2927" s="1"/>
      <c r="J2927" s="2"/>
      <c r="K2927" s="2"/>
    </row>
    <row r="2928" spans="4:11">
      <c r="D2928" s="1"/>
      <c r="E2928" s="1"/>
      <c r="F2928" s="1"/>
      <c r="G2928" s="1"/>
      <c r="J2928" s="2"/>
      <c r="K2928" s="2"/>
    </row>
    <row r="2929" spans="4:11">
      <c r="D2929" s="1"/>
      <c r="E2929" s="1"/>
      <c r="F2929" s="1"/>
      <c r="G2929" s="1"/>
      <c r="J2929" s="2"/>
      <c r="K2929" s="2"/>
    </row>
    <row r="2930" spans="4:11">
      <c r="D2930" s="1"/>
      <c r="E2930" s="1"/>
      <c r="F2930" s="1"/>
      <c r="G2930" s="1"/>
      <c r="J2930" s="2"/>
      <c r="K2930" s="2"/>
    </row>
    <row r="2931" spans="4:11">
      <c r="D2931" s="1"/>
      <c r="E2931" s="1"/>
      <c r="F2931" s="1"/>
      <c r="G2931" s="1"/>
      <c r="J2931" s="2"/>
      <c r="K2931" s="2"/>
    </row>
    <row r="2932" spans="4:11">
      <c r="D2932" s="1"/>
      <c r="E2932" s="1"/>
      <c r="F2932" s="1"/>
      <c r="G2932" s="1"/>
      <c r="J2932" s="2"/>
      <c r="K2932" s="2"/>
    </row>
    <row r="2933" spans="4:11">
      <c r="D2933" s="1"/>
      <c r="E2933" s="1"/>
      <c r="F2933" s="1"/>
      <c r="G2933" s="1"/>
      <c r="J2933" s="2"/>
      <c r="K2933" s="2"/>
    </row>
    <row r="2934" spans="4:11">
      <c r="D2934" s="1"/>
      <c r="E2934" s="1"/>
      <c r="F2934" s="1"/>
      <c r="G2934" s="1"/>
      <c r="J2934" s="2"/>
      <c r="K2934" s="2"/>
    </row>
    <row r="2935" spans="4:11">
      <c r="D2935" s="1"/>
      <c r="E2935" s="1"/>
      <c r="F2935" s="1"/>
      <c r="G2935" s="1"/>
      <c r="J2935" s="2"/>
      <c r="K2935" s="2"/>
    </row>
    <row r="2936" spans="4:11">
      <c r="D2936" s="1"/>
      <c r="E2936" s="1"/>
      <c r="F2936" s="1"/>
      <c r="G2936" s="1"/>
      <c r="J2936" s="2"/>
      <c r="K2936" s="2"/>
    </row>
    <row r="2937" spans="4:11">
      <c r="D2937" s="1"/>
      <c r="E2937" s="1"/>
      <c r="F2937" s="1"/>
      <c r="G2937" s="1"/>
      <c r="J2937" s="2"/>
      <c r="K2937" s="2"/>
    </row>
    <row r="2938" spans="4:11">
      <c r="D2938" s="1"/>
      <c r="E2938" s="1"/>
      <c r="F2938" s="1"/>
      <c r="G2938" s="1"/>
      <c r="J2938" s="2"/>
      <c r="K2938" s="2"/>
    </row>
    <row r="2939" spans="4:11">
      <c r="D2939" s="1"/>
      <c r="E2939" s="1"/>
      <c r="F2939" s="1"/>
      <c r="G2939" s="1"/>
      <c r="J2939" s="2"/>
      <c r="K2939" s="2"/>
    </row>
    <row r="2940" spans="4:11">
      <c r="D2940" s="1"/>
      <c r="E2940" s="1"/>
      <c r="F2940" s="1"/>
      <c r="G2940" s="1"/>
      <c r="J2940" s="2"/>
      <c r="K2940" s="2"/>
    </row>
    <row r="2941" spans="4:11">
      <c r="D2941" s="1"/>
      <c r="E2941" s="1"/>
      <c r="F2941" s="1"/>
      <c r="G2941" s="1"/>
      <c r="J2941" s="2"/>
      <c r="K2941" s="2"/>
    </row>
    <row r="2942" spans="4:11">
      <c r="D2942" s="1"/>
      <c r="E2942" s="1"/>
      <c r="F2942" s="1"/>
      <c r="G2942" s="1"/>
      <c r="J2942" s="2"/>
      <c r="K2942" s="2"/>
    </row>
    <row r="2943" spans="4:11">
      <c r="D2943" s="1"/>
      <c r="E2943" s="1"/>
      <c r="F2943" s="1"/>
      <c r="G2943" s="1"/>
      <c r="J2943" s="2"/>
      <c r="K2943" s="2"/>
    </row>
    <row r="2944" spans="4:11">
      <c r="D2944" s="1"/>
      <c r="E2944" s="1"/>
      <c r="F2944" s="1"/>
      <c r="G2944" s="1"/>
      <c r="J2944" s="2"/>
      <c r="K2944" s="2"/>
    </row>
    <row r="2945" spans="4:11">
      <c r="D2945" s="1"/>
      <c r="E2945" s="1"/>
      <c r="F2945" s="1"/>
      <c r="G2945" s="1"/>
      <c r="J2945" s="2"/>
      <c r="K2945" s="2"/>
    </row>
    <row r="2946" spans="4:11">
      <c r="D2946" s="1"/>
      <c r="E2946" s="1"/>
      <c r="F2946" s="1"/>
      <c r="G2946" s="1"/>
      <c r="J2946" s="2"/>
      <c r="K2946" s="2"/>
    </row>
    <row r="2947" spans="4:11">
      <c r="D2947" s="1"/>
      <c r="E2947" s="1"/>
      <c r="F2947" s="1"/>
      <c r="G2947" s="1"/>
      <c r="J2947" s="2"/>
      <c r="K2947" s="2"/>
    </row>
    <row r="2948" spans="4:11">
      <c r="D2948" s="1"/>
      <c r="E2948" s="1"/>
      <c r="F2948" s="1"/>
      <c r="G2948" s="1"/>
      <c r="J2948" s="2"/>
      <c r="K2948" s="2"/>
    </row>
    <row r="2949" spans="4:11">
      <c r="D2949" s="1"/>
      <c r="E2949" s="1"/>
      <c r="F2949" s="1"/>
      <c r="G2949" s="1"/>
      <c r="J2949" s="2"/>
      <c r="K2949" s="2"/>
    </row>
    <row r="2950" spans="4:11">
      <c r="D2950" s="1"/>
      <c r="E2950" s="1"/>
      <c r="F2950" s="1"/>
      <c r="G2950" s="1"/>
      <c r="J2950" s="2"/>
      <c r="K2950" s="2"/>
    </row>
    <row r="2951" spans="4:11">
      <c r="D2951" s="1"/>
      <c r="E2951" s="1"/>
      <c r="F2951" s="1"/>
      <c r="G2951" s="1"/>
      <c r="J2951" s="2"/>
      <c r="K2951" s="2"/>
    </row>
    <row r="2952" spans="4:11">
      <c r="D2952" s="1"/>
      <c r="E2952" s="1"/>
      <c r="F2952" s="1"/>
      <c r="G2952" s="1"/>
      <c r="J2952" s="2"/>
      <c r="K2952" s="2"/>
    </row>
    <row r="2953" spans="4:11">
      <c r="D2953" s="1"/>
      <c r="E2953" s="1"/>
      <c r="F2953" s="1"/>
      <c r="G2953" s="1"/>
      <c r="J2953" s="2"/>
      <c r="K2953" s="2"/>
    </row>
    <row r="2954" spans="4:11">
      <c r="D2954" s="1"/>
      <c r="E2954" s="1"/>
      <c r="F2954" s="1"/>
      <c r="G2954" s="1"/>
      <c r="J2954" s="2"/>
      <c r="K2954" s="2"/>
    </row>
    <row r="2955" spans="4:11">
      <c r="D2955" s="1"/>
      <c r="E2955" s="1"/>
      <c r="F2955" s="1"/>
      <c r="G2955" s="1"/>
      <c r="J2955" s="2"/>
      <c r="K2955" s="2"/>
    </row>
    <row r="2956" spans="4:11">
      <c r="D2956" s="1"/>
      <c r="E2956" s="1"/>
      <c r="F2956" s="1"/>
      <c r="G2956" s="1"/>
      <c r="J2956" s="2"/>
      <c r="K2956" s="2"/>
    </row>
    <row r="2957" spans="4:11">
      <c r="D2957" s="1"/>
      <c r="E2957" s="1"/>
      <c r="F2957" s="1"/>
      <c r="G2957" s="1"/>
      <c r="J2957" s="2"/>
      <c r="K2957" s="2"/>
    </row>
    <row r="2958" spans="4:11">
      <c r="D2958" s="1"/>
      <c r="E2958" s="1"/>
      <c r="F2958" s="1"/>
      <c r="G2958" s="1"/>
      <c r="J2958" s="2"/>
      <c r="K2958" s="2"/>
    </row>
    <row r="2959" spans="4:11">
      <c r="D2959" s="1"/>
      <c r="E2959" s="1"/>
      <c r="F2959" s="1"/>
      <c r="G2959" s="1"/>
      <c r="J2959" s="2"/>
      <c r="K2959" s="2"/>
    </row>
    <row r="2960" spans="4:11">
      <c r="D2960" s="1"/>
      <c r="E2960" s="1"/>
      <c r="F2960" s="1"/>
      <c r="G2960" s="1"/>
      <c r="J2960" s="2"/>
      <c r="K2960" s="2"/>
    </row>
    <row r="2961" spans="4:11">
      <c r="D2961" s="1"/>
      <c r="E2961" s="1"/>
      <c r="F2961" s="1"/>
      <c r="G2961" s="1"/>
      <c r="J2961" s="2"/>
      <c r="K2961" s="2"/>
    </row>
    <row r="2962" spans="4:11">
      <c r="D2962" s="1"/>
      <c r="E2962" s="1"/>
      <c r="F2962" s="1"/>
      <c r="G2962" s="1"/>
      <c r="J2962" s="2"/>
      <c r="K2962" s="2"/>
    </row>
    <row r="2963" spans="4:11">
      <c r="D2963" s="1"/>
      <c r="E2963" s="1"/>
      <c r="F2963" s="1"/>
      <c r="G2963" s="1"/>
      <c r="J2963" s="2"/>
      <c r="K2963" s="2"/>
    </row>
    <row r="2964" spans="4:11">
      <c r="D2964" s="1"/>
      <c r="E2964" s="1"/>
      <c r="F2964" s="1"/>
      <c r="G2964" s="1"/>
      <c r="J2964" s="2"/>
      <c r="K2964" s="2"/>
    </row>
    <row r="2965" spans="4:11">
      <c r="D2965" s="1"/>
      <c r="E2965" s="1"/>
      <c r="F2965" s="1"/>
      <c r="G2965" s="1"/>
      <c r="J2965" s="2"/>
      <c r="K2965" s="2"/>
    </row>
    <row r="2966" spans="4:11">
      <c r="D2966" s="1"/>
      <c r="E2966" s="1"/>
      <c r="F2966" s="1"/>
      <c r="G2966" s="1"/>
      <c r="J2966" s="2"/>
      <c r="K2966" s="2"/>
    </row>
    <row r="2967" spans="4:11">
      <c r="D2967" s="1"/>
      <c r="E2967" s="1"/>
      <c r="F2967" s="1"/>
      <c r="G2967" s="1"/>
      <c r="J2967" s="2"/>
      <c r="K2967" s="2"/>
    </row>
    <row r="2968" spans="4:11">
      <c r="D2968" s="1"/>
      <c r="E2968" s="1"/>
      <c r="F2968" s="1"/>
      <c r="G2968" s="1"/>
      <c r="J2968" s="2"/>
      <c r="K2968" s="2"/>
    </row>
    <row r="2969" spans="4:11">
      <c r="D2969" s="1"/>
      <c r="E2969" s="1"/>
      <c r="F2969" s="1"/>
      <c r="G2969" s="1"/>
      <c r="J2969" s="2"/>
      <c r="K2969" s="2"/>
    </row>
    <row r="2970" spans="4:11">
      <c r="D2970" s="1"/>
      <c r="E2970" s="1"/>
      <c r="F2970" s="1"/>
      <c r="G2970" s="1"/>
      <c r="J2970" s="2"/>
      <c r="K2970" s="2"/>
    </row>
    <row r="2971" spans="4:11">
      <c r="D2971" s="1"/>
      <c r="E2971" s="1"/>
      <c r="F2971" s="1"/>
      <c r="G2971" s="1"/>
      <c r="J2971" s="2"/>
      <c r="K2971" s="2"/>
    </row>
    <row r="2972" spans="4:11">
      <c r="D2972" s="1"/>
      <c r="E2972" s="1"/>
      <c r="F2972" s="1"/>
      <c r="G2972" s="1"/>
      <c r="J2972" s="2"/>
      <c r="K2972" s="2"/>
    </row>
    <row r="2973" spans="4:11">
      <c r="D2973" s="1"/>
      <c r="E2973" s="1"/>
      <c r="F2973" s="1"/>
      <c r="G2973" s="1"/>
      <c r="J2973" s="2"/>
      <c r="K2973" s="2"/>
    </row>
    <row r="2974" spans="4:11">
      <c r="D2974" s="1"/>
      <c r="E2974" s="1"/>
      <c r="F2974" s="1"/>
      <c r="G2974" s="1"/>
      <c r="J2974" s="2"/>
      <c r="K2974" s="2"/>
    </row>
    <row r="2975" spans="4:11">
      <c r="D2975" s="1"/>
      <c r="E2975" s="1"/>
      <c r="F2975" s="1"/>
      <c r="G2975" s="1"/>
      <c r="J2975" s="2"/>
      <c r="K2975" s="2"/>
    </row>
    <row r="2976" spans="4:11">
      <c r="D2976" s="1"/>
      <c r="E2976" s="1"/>
      <c r="F2976" s="1"/>
      <c r="G2976" s="1"/>
      <c r="J2976" s="2"/>
      <c r="K2976" s="2"/>
    </row>
    <row r="2977" spans="4:11">
      <c r="D2977" s="1"/>
      <c r="E2977" s="1"/>
      <c r="F2977" s="1"/>
      <c r="G2977" s="1"/>
      <c r="J2977" s="2"/>
      <c r="K2977" s="2"/>
    </row>
    <row r="2978" spans="4:11">
      <c r="D2978" s="1"/>
      <c r="E2978" s="1"/>
      <c r="F2978" s="1"/>
      <c r="G2978" s="1"/>
      <c r="J2978" s="2"/>
      <c r="K2978" s="2"/>
    </row>
    <row r="2979" spans="4:11">
      <c r="D2979" s="1"/>
      <c r="E2979" s="1"/>
      <c r="F2979" s="1"/>
      <c r="G2979" s="1"/>
      <c r="J2979" s="2"/>
      <c r="K2979" s="2"/>
    </row>
    <row r="2980" spans="4:11">
      <c r="D2980" s="1"/>
      <c r="E2980" s="1"/>
      <c r="F2980" s="1"/>
      <c r="G2980" s="1"/>
      <c r="J2980" s="2"/>
      <c r="K2980" s="2"/>
    </row>
    <row r="2981" spans="4:11">
      <c r="D2981" s="1"/>
      <c r="E2981" s="1"/>
      <c r="F2981" s="1"/>
      <c r="G2981" s="1"/>
      <c r="J2981" s="2"/>
      <c r="K2981" s="2"/>
    </row>
    <row r="2982" spans="4:11">
      <c r="D2982" s="1"/>
      <c r="E2982" s="1"/>
      <c r="F2982" s="1"/>
      <c r="G2982" s="1"/>
      <c r="J2982" s="2"/>
      <c r="K2982" s="2"/>
    </row>
    <row r="2983" spans="4:11">
      <c r="D2983" s="1"/>
      <c r="E2983" s="1"/>
      <c r="F2983" s="1"/>
      <c r="G2983" s="1"/>
      <c r="J2983" s="2"/>
      <c r="K2983" s="2"/>
    </row>
    <row r="2984" spans="4:11">
      <c r="D2984" s="1"/>
      <c r="E2984" s="1"/>
      <c r="F2984" s="1"/>
      <c r="G2984" s="1"/>
      <c r="J2984" s="2"/>
      <c r="K2984" s="2"/>
    </row>
    <row r="2985" spans="4:11">
      <c r="D2985" s="1"/>
      <c r="E2985" s="1"/>
      <c r="F2985" s="1"/>
      <c r="G2985" s="1"/>
      <c r="J2985" s="2"/>
      <c r="K2985" s="2"/>
    </row>
    <row r="2986" spans="4:11">
      <c r="D2986" s="1"/>
      <c r="E2986" s="1"/>
      <c r="F2986" s="1"/>
      <c r="G2986" s="1"/>
      <c r="J2986" s="2"/>
      <c r="K2986" s="2"/>
    </row>
    <row r="2987" spans="4:11">
      <c r="D2987" s="1"/>
      <c r="E2987" s="1"/>
      <c r="F2987" s="1"/>
      <c r="G2987" s="1"/>
      <c r="J2987" s="2"/>
      <c r="K2987" s="2"/>
    </row>
    <row r="2988" spans="4:11">
      <c r="D2988" s="1"/>
      <c r="E2988" s="1"/>
      <c r="F2988" s="1"/>
      <c r="G2988" s="1"/>
      <c r="J2988" s="2"/>
      <c r="K2988" s="2"/>
    </row>
    <row r="2989" spans="4:11">
      <c r="D2989" s="1"/>
      <c r="E2989" s="1"/>
      <c r="F2989" s="1"/>
      <c r="G2989" s="1"/>
      <c r="J2989" s="2"/>
      <c r="K2989" s="2"/>
    </row>
    <row r="2990" spans="4:11">
      <c r="D2990" s="1"/>
      <c r="E2990" s="1"/>
      <c r="F2990" s="1"/>
      <c r="G2990" s="1"/>
      <c r="J2990" s="2"/>
      <c r="K2990" s="2"/>
    </row>
    <row r="2991" spans="4:11">
      <c r="D2991" s="1"/>
      <c r="E2991" s="1"/>
      <c r="F2991" s="1"/>
      <c r="G2991" s="1"/>
      <c r="J2991" s="2"/>
      <c r="K2991" s="2"/>
    </row>
    <row r="2992" spans="4:11">
      <c r="D2992" s="1"/>
      <c r="E2992" s="1"/>
      <c r="F2992" s="1"/>
      <c r="G2992" s="1"/>
      <c r="J2992" s="2"/>
      <c r="K2992" s="2"/>
    </row>
    <row r="2993" spans="4:11">
      <c r="D2993" s="1"/>
      <c r="E2993" s="1"/>
      <c r="F2993" s="1"/>
      <c r="G2993" s="1"/>
      <c r="J2993" s="2"/>
      <c r="K2993" s="2"/>
    </row>
    <row r="2994" spans="4:11">
      <c r="D2994" s="1"/>
      <c r="E2994" s="1"/>
      <c r="F2994" s="1"/>
      <c r="G2994" s="1"/>
      <c r="J2994" s="2"/>
      <c r="K2994" s="2"/>
    </row>
    <row r="2995" spans="4:11">
      <c r="D2995" s="1"/>
      <c r="E2995" s="1"/>
      <c r="F2995" s="1"/>
      <c r="G2995" s="1"/>
      <c r="J2995" s="2"/>
      <c r="K2995" s="2"/>
    </row>
    <row r="2996" spans="4:11">
      <c r="D2996" s="1"/>
      <c r="E2996" s="1"/>
      <c r="F2996" s="1"/>
      <c r="G2996" s="1"/>
      <c r="J2996" s="2"/>
      <c r="K2996" s="2"/>
    </row>
    <row r="2997" spans="4:11">
      <c r="D2997" s="1"/>
      <c r="E2997" s="1"/>
      <c r="F2997" s="1"/>
      <c r="G2997" s="1"/>
      <c r="J2997" s="2"/>
      <c r="K2997" s="2"/>
    </row>
    <row r="2998" spans="4:11">
      <c r="D2998" s="1"/>
      <c r="E2998" s="1"/>
      <c r="F2998" s="1"/>
      <c r="G2998" s="1"/>
      <c r="J2998" s="2"/>
      <c r="K2998" s="2"/>
    </row>
    <row r="2999" spans="4:11">
      <c r="D2999" s="1"/>
      <c r="E2999" s="1"/>
      <c r="F2999" s="1"/>
      <c r="G2999" s="1"/>
      <c r="J2999" s="2"/>
      <c r="K2999" s="2"/>
    </row>
    <row r="3000" spans="4:11">
      <c r="D3000" s="1"/>
      <c r="E3000" s="1"/>
      <c r="F3000" s="1"/>
      <c r="G3000" s="1"/>
      <c r="J3000" s="2"/>
      <c r="K3000" s="2"/>
    </row>
    <row r="3001" spans="4:11">
      <c r="D3001" s="1"/>
      <c r="E3001" s="1"/>
      <c r="F3001" s="1"/>
      <c r="G3001" s="1"/>
      <c r="J3001" s="2"/>
      <c r="K3001" s="2"/>
    </row>
    <row r="3002" spans="4:11">
      <c r="D3002" s="1"/>
      <c r="E3002" s="1"/>
      <c r="F3002" s="1"/>
      <c r="G3002" s="1"/>
      <c r="J3002" s="2"/>
      <c r="K3002" s="2"/>
    </row>
    <row r="3003" spans="4:11">
      <c r="D3003" s="1"/>
      <c r="E3003" s="1"/>
      <c r="F3003" s="1"/>
      <c r="G3003" s="1"/>
      <c r="J3003" s="2"/>
      <c r="K3003" s="2"/>
    </row>
    <row r="3004" spans="4:11">
      <c r="D3004" s="1"/>
      <c r="E3004" s="1"/>
      <c r="F3004" s="1"/>
      <c r="G3004" s="1"/>
      <c r="J3004" s="2"/>
      <c r="K3004" s="2"/>
    </row>
    <row r="3005" spans="4:11">
      <c r="D3005" s="1"/>
      <c r="E3005" s="1"/>
      <c r="F3005" s="1"/>
      <c r="G3005" s="1"/>
      <c r="J3005" s="2"/>
      <c r="K3005" s="2"/>
    </row>
    <row r="3006" spans="4:11">
      <c r="D3006" s="1"/>
      <c r="E3006" s="1"/>
      <c r="F3006" s="1"/>
      <c r="G3006" s="1"/>
      <c r="J3006" s="2"/>
      <c r="K3006" s="2"/>
    </row>
    <row r="3007" spans="4:11">
      <c r="D3007" s="1"/>
      <c r="E3007" s="1"/>
      <c r="F3007" s="1"/>
      <c r="G3007" s="1"/>
      <c r="J3007" s="2"/>
      <c r="K3007" s="2"/>
    </row>
    <row r="3008" spans="4:11">
      <c r="D3008" s="1"/>
      <c r="E3008" s="1"/>
      <c r="F3008" s="1"/>
      <c r="G3008" s="1"/>
      <c r="J3008" s="2"/>
      <c r="K3008" s="2"/>
    </row>
    <row r="3009" spans="4:11">
      <c r="D3009" s="1"/>
      <c r="E3009" s="1"/>
      <c r="F3009" s="1"/>
      <c r="G3009" s="1"/>
      <c r="J3009" s="2"/>
      <c r="K3009" s="2"/>
    </row>
    <row r="3010" spans="4:11">
      <c r="D3010" s="1"/>
      <c r="E3010" s="1"/>
      <c r="F3010" s="1"/>
      <c r="G3010" s="1"/>
      <c r="J3010" s="2"/>
      <c r="K3010" s="2"/>
    </row>
    <row r="3011" spans="4:11">
      <c r="D3011" s="1"/>
      <c r="E3011" s="1"/>
      <c r="F3011" s="1"/>
      <c r="G3011" s="1"/>
      <c r="J3011" s="2"/>
      <c r="K3011" s="2"/>
    </row>
    <row r="3012" spans="4:11">
      <c r="D3012" s="1"/>
      <c r="E3012" s="1"/>
      <c r="F3012" s="1"/>
      <c r="G3012" s="1"/>
      <c r="J3012" s="2"/>
      <c r="K3012" s="2"/>
    </row>
    <row r="3013" spans="4:11">
      <c r="D3013" s="1"/>
      <c r="E3013" s="1"/>
      <c r="F3013" s="1"/>
      <c r="G3013" s="1"/>
      <c r="J3013" s="2"/>
      <c r="K3013" s="2"/>
    </row>
    <row r="3014" spans="4:11">
      <c r="D3014" s="1"/>
      <c r="E3014" s="1"/>
      <c r="F3014" s="1"/>
      <c r="G3014" s="1"/>
      <c r="J3014" s="2"/>
      <c r="K3014" s="2"/>
    </row>
    <row r="3015" spans="4:11">
      <c r="D3015" s="1"/>
      <c r="E3015" s="1"/>
      <c r="F3015" s="1"/>
      <c r="G3015" s="1"/>
      <c r="J3015" s="2"/>
      <c r="K3015" s="2"/>
    </row>
    <row r="3016" spans="4:11">
      <c r="D3016" s="1"/>
      <c r="E3016" s="1"/>
      <c r="F3016" s="1"/>
      <c r="G3016" s="1"/>
      <c r="J3016" s="2"/>
      <c r="K3016" s="2"/>
    </row>
    <row r="3017" spans="4:11">
      <c r="D3017" s="1"/>
      <c r="E3017" s="1"/>
      <c r="F3017" s="1"/>
      <c r="G3017" s="1"/>
      <c r="J3017" s="2"/>
      <c r="K3017" s="2"/>
    </row>
    <row r="3018" spans="4:11">
      <c r="D3018" s="1"/>
      <c r="E3018" s="1"/>
      <c r="F3018" s="1"/>
      <c r="G3018" s="1"/>
      <c r="J3018" s="2"/>
      <c r="K3018" s="2"/>
    </row>
    <row r="3019" spans="4:11">
      <c r="D3019" s="1"/>
      <c r="E3019" s="1"/>
      <c r="F3019" s="1"/>
      <c r="G3019" s="1"/>
      <c r="J3019" s="2"/>
      <c r="K3019" s="2"/>
    </row>
    <row r="3020" spans="4:11">
      <c r="D3020" s="1"/>
      <c r="E3020" s="1"/>
      <c r="F3020" s="1"/>
      <c r="G3020" s="1"/>
      <c r="J3020" s="2"/>
      <c r="K3020" s="2"/>
    </row>
    <row r="3021" spans="4:11">
      <c r="D3021" s="1"/>
      <c r="E3021" s="1"/>
      <c r="F3021" s="1"/>
      <c r="G3021" s="1"/>
      <c r="J3021" s="2"/>
      <c r="K3021" s="2"/>
    </row>
    <row r="3022" spans="4:11">
      <c r="D3022" s="1"/>
      <c r="E3022" s="1"/>
      <c r="F3022" s="1"/>
      <c r="G3022" s="1"/>
      <c r="J3022" s="2"/>
      <c r="K3022" s="2"/>
    </row>
    <row r="3023" spans="4:11">
      <c r="D3023" s="1"/>
      <c r="E3023" s="1"/>
      <c r="F3023" s="1"/>
      <c r="G3023" s="1"/>
      <c r="J3023" s="2"/>
      <c r="K3023" s="2"/>
    </row>
    <row r="3024" spans="4:11">
      <c r="D3024" s="1"/>
      <c r="E3024" s="1"/>
      <c r="F3024" s="1"/>
      <c r="G3024" s="1"/>
      <c r="J3024" s="2"/>
      <c r="K3024" s="2"/>
    </row>
    <row r="3025" spans="4:11">
      <c r="D3025" s="1"/>
      <c r="E3025" s="1"/>
      <c r="F3025" s="1"/>
      <c r="G3025" s="1"/>
      <c r="J3025" s="2"/>
      <c r="K3025" s="2"/>
    </row>
    <row r="3026" spans="4:11">
      <c r="D3026" s="1"/>
      <c r="E3026" s="1"/>
      <c r="F3026" s="1"/>
      <c r="G3026" s="1"/>
      <c r="J3026" s="2"/>
      <c r="K3026" s="2"/>
    </row>
    <row r="3027" spans="4:11">
      <c r="D3027" s="1"/>
      <c r="E3027" s="1"/>
      <c r="F3027" s="1"/>
      <c r="G3027" s="1"/>
      <c r="J3027" s="2"/>
      <c r="K3027" s="2"/>
    </row>
    <row r="3028" spans="4:11">
      <c r="D3028" s="1"/>
      <c r="E3028" s="1"/>
      <c r="F3028" s="1"/>
      <c r="G3028" s="1"/>
      <c r="J3028" s="2"/>
      <c r="K3028" s="2"/>
    </row>
    <row r="3029" spans="4:11">
      <c r="D3029" s="1"/>
      <c r="E3029" s="1"/>
      <c r="F3029" s="1"/>
      <c r="G3029" s="1"/>
      <c r="J3029" s="2"/>
      <c r="K3029" s="2"/>
    </row>
    <row r="3030" spans="4:11">
      <c r="D3030" s="1"/>
      <c r="E3030" s="1"/>
      <c r="F3030" s="1"/>
      <c r="G3030" s="1"/>
      <c r="J3030" s="2"/>
      <c r="K3030" s="2"/>
    </row>
    <row r="3031" spans="4:11">
      <c r="D3031" s="1"/>
      <c r="E3031" s="1"/>
      <c r="F3031" s="1"/>
      <c r="G3031" s="1"/>
      <c r="J3031" s="2"/>
      <c r="K3031" s="2"/>
    </row>
    <row r="3032" spans="4:11">
      <c r="D3032" s="1"/>
      <c r="E3032" s="1"/>
      <c r="F3032" s="1"/>
      <c r="G3032" s="1"/>
      <c r="J3032" s="2"/>
      <c r="K3032" s="2"/>
    </row>
    <row r="3033" spans="4:11">
      <c r="D3033" s="1"/>
      <c r="E3033" s="1"/>
      <c r="F3033" s="1"/>
      <c r="G3033" s="1"/>
      <c r="J3033" s="2"/>
      <c r="K3033" s="2"/>
    </row>
    <row r="3034" spans="4:11">
      <c r="D3034" s="1"/>
      <c r="E3034" s="1"/>
      <c r="F3034" s="1"/>
      <c r="G3034" s="1"/>
      <c r="J3034" s="2"/>
      <c r="K3034" s="2"/>
    </row>
    <row r="3035" spans="4:11">
      <c r="D3035" s="1"/>
      <c r="E3035" s="1"/>
      <c r="F3035" s="1"/>
      <c r="G3035" s="1"/>
      <c r="J3035" s="2"/>
      <c r="K3035" s="2"/>
    </row>
    <row r="3036" spans="4:11">
      <c r="D3036" s="1"/>
      <c r="E3036" s="1"/>
      <c r="F3036" s="1"/>
      <c r="G3036" s="1"/>
      <c r="J3036" s="2"/>
      <c r="K3036" s="2"/>
    </row>
    <row r="3037" spans="4:11">
      <c r="D3037" s="1"/>
      <c r="E3037" s="1"/>
      <c r="F3037" s="1"/>
      <c r="G3037" s="1"/>
      <c r="J3037" s="2"/>
      <c r="K3037" s="2"/>
    </row>
    <row r="3038" spans="4:11">
      <c r="D3038" s="1"/>
      <c r="E3038" s="1"/>
      <c r="F3038" s="1"/>
      <c r="G3038" s="1"/>
      <c r="J3038" s="2"/>
      <c r="K3038" s="2"/>
    </row>
    <row r="3039" spans="4:11">
      <c r="D3039" s="1"/>
      <c r="E3039" s="1"/>
      <c r="F3039" s="1"/>
      <c r="G3039" s="1"/>
      <c r="J3039" s="2"/>
      <c r="K3039" s="2"/>
    </row>
    <row r="3040" spans="4:11">
      <c r="D3040" s="1"/>
      <c r="E3040" s="1"/>
      <c r="F3040" s="1"/>
      <c r="G3040" s="1"/>
      <c r="J3040" s="2"/>
      <c r="K3040" s="2"/>
    </row>
    <row r="3041" spans="4:11">
      <c r="D3041" s="1"/>
      <c r="E3041" s="1"/>
      <c r="F3041" s="1"/>
      <c r="G3041" s="1"/>
      <c r="J3041" s="2"/>
      <c r="K3041" s="2"/>
    </row>
    <row r="3042" spans="4:11">
      <c r="D3042" s="1"/>
      <c r="E3042" s="1"/>
      <c r="F3042" s="1"/>
      <c r="G3042" s="1"/>
      <c r="J3042" s="2"/>
      <c r="K3042" s="2"/>
    </row>
    <row r="3043" spans="4:11">
      <c r="D3043" s="1"/>
      <c r="E3043" s="1"/>
      <c r="F3043" s="1"/>
      <c r="G3043" s="1"/>
      <c r="J3043" s="2"/>
      <c r="K3043" s="2"/>
    </row>
    <row r="3044" spans="4:11">
      <c r="D3044" s="1"/>
      <c r="E3044" s="1"/>
      <c r="F3044" s="1"/>
      <c r="G3044" s="1"/>
      <c r="J3044" s="2"/>
      <c r="K3044" s="2"/>
    </row>
    <row r="3045" spans="4:11">
      <c r="D3045" s="1"/>
      <c r="E3045" s="1"/>
      <c r="F3045" s="1"/>
      <c r="G3045" s="1"/>
      <c r="J3045" s="2"/>
      <c r="K3045" s="2"/>
    </row>
    <row r="3046" spans="4:11">
      <c r="D3046" s="1"/>
      <c r="E3046" s="1"/>
      <c r="F3046" s="1"/>
      <c r="G3046" s="1"/>
      <c r="J3046" s="2"/>
      <c r="K3046" s="2"/>
    </row>
    <row r="3047" spans="4:11">
      <c r="D3047" s="1"/>
      <c r="E3047" s="1"/>
      <c r="F3047" s="1"/>
      <c r="G3047" s="1"/>
      <c r="J3047" s="2"/>
      <c r="K3047" s="2"/>
    </row>
    <row r="3048" spans="4:11">
      <c r="D3048" s="1"/>
      <c r="E3048" s="1"/>
      <c r="F3048" s="1"/>
      <c r="G3048" s="1"/>
      <c r="J3048" s="2"/>
      <c r="K3048" s="2"/>
    </row>
    <row r="3049" spans="4:11">
      <c r="D3049" s="1"/>
      <c r="E3049" s="1"/>
      <c r="F3049" s="1"/>
      <c r="G3049" s="1"/>
      <c r="J3049" s="2"/>
      <c r="K3049" s="2"/>
    </row>
    <row r="3050" spans="4:11">
      <c r="D3050" s="1"/>
      <c r="E3050" s="1"/>
      <c r="F3050" s="1"/>
      <c r="G3050" s="1"/>
      <c r="J3050" s="2"/>
      <c r="K3050" s="2"/>
    </row>
    <row r="3051" spans="4:11">
      <c r="D3051" s="1"/>
      <c r="E3051" s="1"/>
      <c r="F3051" s="1"/>
      <c r="G3051" s="1"/>
      <c r="J3051" s="2"/>
      <c r="K3051" s="2"/>
    </row>
    <row r="3052" spans="4:11">
      <c r="D3052" s="1"/>
      <c r="E3052" s="1"/>
      <c r="F3052" s="1"/>
      <c r="G3052" s="1"/>
      <c r="J3052" s="2"/>
      <c r="K3052" s="2"/>
    </row>
    <row r="3053" spans="4:11">
      <c r="D3053" s="1"/>
      <c r="E3053" s="1"/>
      <c r="F3053" s="1"/>
      <c r="G3053" s="1"/>
      <c r="J3053" s="2"/>
      <c r="K3053" s="2"/>
    </row>
    <row r="3054" spans="4:11">
      <c r="D3054" s="1"/>
      <c r="E3054" s="1"/>
      <c r="F3054" s="1"/>
      <c r="G3054" s="1"/>
      <c r="J3054" s="2"/>
      <c r="K3054" s="2"/>
    </row>
    <row r="3055" spans="4:11">
      <c r="D3055" s="1"/>
      <c r="E3055" s="1"/>
      <c r="F3055" s="1"/>
      <c r="G3055" s="1"/>
      <c r="J3055" s="2"/>
      <c r="K3055" s="2"/>
    </row>
    <row r="3056" spans="4:11">
      <c r="D3056" s="1"/>
      <c r="E3056" s="1"/>
      <c r="F3056" s="1"/>
      <c r="G3056" s="1"/>
      <c r="J3056" s="2"/>
      <c r="K3056" s="2"/>
    </row>
    <row r="3057" spans="4:11">
      <c r="D3057" s="1"/>
      <c r="E3057" s="1"/>
      <c r="F3057" s="1"/>
      <c r="G3057" s="1"/>
      <c r="J3057" s="2"/>
      <c r="K3057" s="2"/>
    </row>
    <row r="3058" spans="4:11">
      <c r="D3058" s="1"/>
      <c r="E3058" s="1"/>
      <c r="F3058" s="1"/>
      <c r="G3058" s="1"/>
      <c r="J3058" s="2"/>
      <c r="K3058" s="2"/>
    </row>
    <row r="3059" spans="4:11">
      <c r="D3059" s="1"/>
      <c r="E3059" s="1"/>
      <c r="F3059" s="1"/>
      <c r="G3059" s="1"/>
      <c r="J3059" s="2"/>
      <c r="K3059" s="2"/>
    </row>
    <row r="3060" spans="4:11">
      <c r="D3060" s="1"/>
      <c r="E3060" s="1"/>
      <c r="F3060" s="1"/>
      <c r="G3060" s="1"/>
      <c r="J3060" s="2"/>
      <c r="K3060" s="2"/>
    </row>
    <row r="3061" spans="4:11">
      <c r="D3061" s="1"/>
      <c r="E3061" s="1"/>
      <c r="F3061" s="1"/>
      <c r="G3061" s="1"/>
      <c r="J3061" s="2"/>
      <c r="K3061" s="2"/>
    </row>
    <row r="3062" spans="4:11">
      <c r="D3062" s="1"/>
      <c r="E3062" s="1"/>
      <c r="F3062" s="1"/>
      <c r="G3062" s="1"/>
      <c r="J3062" s="2"/>
      <c r="K3062" s="2"/>
    </row>
    <row r="3063" spans="4:11">
      <c r="D3063" s="1"/>
      <c r="E3063" s="1"/>
      <c r="F3063" s="1"/>
      <c r="G3063" s="1"/>
      <c r="J3063" s="2"/>
      <c r="K3063" s="2"/>
    </row>
    <row r="3064" spans="4:11">
      <c r="D3064" s="1"/>
      <c r="E3064" s="1"/>
      <c r="F3064" s="1"/>
      <c r="G3064" s="1"/>
      <c r="J3064" s="2"/>
      <c r="K3064" s="2"/>
    </row>
    <row r="3065" spans="4:11">
      <c r="D3065" s="1"/>
      <c r="E3065" s="1"/>
      <c r="F3065" s="1"/>
      <c r="G3065" s="1"/>
      <c r="J3065" s="2"/>
      <c r="K3065" s="2"/>
    </row>
    <row r="3066" spans="4:11">
      <c r="D3066" s="1"/>
      <c r="E3066" s="1"/>
      <c r="F3066" s="1"/>
      <c r="G3066" s="1"/>
      <c r="J3066" s="2"/>
      <c r="K3066" s="2"/>
    </row>
    <row r="3067" spans="4:11">
      <c r="D3067" s="1"/>
      <c r="E3067" s="1"/>
      <c r="F3067" s="1"/>
      <c r="G3067" s="1"/>
      <c r="J3067" s="2"/>
      <c r="K3067" s="2"/>
    </row>
    <row r="3068" spans="4:11">
      <c r="D3068" s="1"/>
      <c r="E3068" s="1"/>
      <c r="F3068" s="1"/>
      <c r="G3068" s="1"/>
      <c r="J3068" s="2"/>
      <c r="K3068" s="2"/>
    </row>
    <row r="3069" spans="4:11">
      <c r="D3069" s="1"/>
      <c r="E3069" s="1"/>
      <c r="F3069" s="1"/>
      <c r="G3069" s="1"/>
      <c r="J3069" s="2"/>
      <c r="K3069" s="2"/>
    </row>
    <row r="3070" spans="4:11">
      <c r="D3070" s="1"/>
      <c r="E3070" s="1"/>
      <c r="F3070" s="1"/>
      <c r="G3070" s="1"/>
      <c r="J3070" s="2"/>
      <c r="K3070" s="2"/>
    </row>
    <row r="3071" spans="4:11">
      <c r="D3071" s="1"/>
      <c r="E3071" s="1"/>
      <c r="F3071" s="1"/>
      <c r="G3071" s="1"/>
      <c r="J3071" s="2"/>
      <c r="K3071" s="2"/>
    </row>
    <row r="3072" spans="4:11">
      <c r="D3072" s="1"/>
      <c r="E3072" s="1"/>
      <c r="F3072" s="1"/>
      <c r="G3072" s="1"/>
      <c r="J3072" s="2"/>
      <c r="K3072" s="2"/>
    </row>
    <row r="3073" spans="4:11">
      <c r="D3073" s="1"/>
      <c r="E3073" s="1"/>
      <c r="F3073" s="1"/>
      <c r="G3073" s="1"/>
      <c r="J3073" s="2"/>
      <c r="K3073" s="2"/>
    </row>
    <row r="3074" spans="4:11">
      <c r="D3074" s="1"/>
      <c r="E3074" s="1"/>
      <c r="F3074" s="1"/>
      <c r="G3074" s="1"/>
      <c r="J3074" s="2"/>
      <c r="K3074" s="2"/>
    </row>
    <row r="3075" spans="4:11">
      <c r="D3075" s="1"/>
      <c r="E3075" s="1"/>
      <c r="F3075" s="1"/>
      <c r="G3075" s="1"/>
      <c r="J3075" s="2"/>
      <c r="K3075" s="2"/>
    </row>
    <row r="3076" spans="4:11">
      <c r="D3076" s="1"/>
      <c r="E3076" s="1"/>
      <c r="F3076" s="1"/>
      <c r="G3076" s="1"/>
      <c r="J3076" s="2"/>
      <c r="K3076" s="2"/>
    </row>
    <row r="3077" spans="4:11">
      <c r="D3077" s="1"/>
      <c r="E3077" s="1"/>
      <c r="F3077" s="1"/>
      <c r="G3077" s="1"/>
      <c r="J3077" s="2"/>
      <c r="K3077" s="2"/>
    </row>
    <row r="3078" spans="4:11">
      <c r="D3078" s="1"/>
      <c r="E3078" s="1"/>
      <c r="F3078" s="1"/>
      <c r="G3078" s="1"/>
      <c r="J3078" s="2"/>
      <c r="K3078" s="2"/>
    </row>
    <row r="3079" spans="4:11">
      <c r="D3079" s="1"/>
      <c r="E3079" s="1"/>
      <c r="F3079" s="1"/>
      <c r="G3079" s="1"/>
      <c r="J3079" s="2"/>
      <c r="K3079" s="2"/>
    </row>
    <row r="3080" spans="4:11">
      <c r="D3080" s="1"/>
      <c r="E3080" s="1"/>
      <c r="F3080" s="1"/>
      <c r="G3080" s="1"/>
      <c r="J3080" s="2"/>
      <c r="K3080" s="2"/>
    </row>
    <row r="3081" spans="4:11">
      <c r="D3081" s="1"/>
      <c r="E3081" s="1"/>
      <c r="F3081" s="1"/>
      <c r="G3081" s="1"/>
      <c r="J3081" s="2"/>
      <c r="K3081" s="2"/>
    </row>
    <row r="3082" spans="4:11">
      <c r="D3082" s="1"/>
      <c r="E3082" s="1"/>
      <c r="F3082" s="1"/>
      <c r="G3082" s="1"/>
      <c r="J3082" s="2"/>
      <c r="K3082" s="2"/>
    </row>
    <row r="3083" spans="4:11">
      <c r="D3083" s="1"/>
      <c r="E3083" s="1"/>
      <c r="F3083" s="1"/>
      <c r="G3083" s="1"/>
      <c r="J3083" s="2"/>
      <c r="K3083" s="2"/>
    </row>
    <row r="3084" spans="4:11">
      <c r="D3084" s="1"/>
      <c r="E3084" s="1"/>
      <c r="F3084" s="1"/>
      <c r="G3084" s="1"/>
      <c r="J3084" s="2"/>
      <c r="K3084" s="2"/>
    </row>
    <row r="3085" spans="4:11">
      <c r="D3085" s="1"/>
      <c r="E3085" s="1"/>
      <c r="F3085" s="1"/>
      <c r="G3085" s="1"/>
      <c r="J3085" s="2"/>
      <c r="K3085" s="2"/>
    </row>
    <row r="3086" spans="4:11">
      <c r="D3086" s="1"/>
      <c r="E3086" s="1"/>
      <c r="F3086" s="1"/>
      <c r="G3086" s="1"/>
      <c r="J3086" s="2"/>
      <c r="K3086" s="2"/>
    </row>
    <row r="3087" spans="4:11">
      <c r="D3087" s="1"/>
      <c r="E3087" s="1"/>
      <c r="F3087" s="1"/>
      <c r="G3087" s="1"/>
      <c r="J3087" s="2"/>
      <c r="K3087" s="2"/>
    </row>
    <row r="3088" spans="4:11">
      <c r="D3088" s="1"/>
      <c r="E3088" s="1"/>
      <c r="F3088" s="1"/>
      <c r="G3088" s="1"/>
      <c r="J3088" s="2"/>
      <c r="K3088" s="2"/>
    </row>
    <row r="3089" spans="4:11">
      <c r="D3089" s="1"/>
      <c r="E3089" s="1"/>
      <c r="F3089" s="1"/>
      <c r="G3089" s="1"/>
      <c r="J3089" s="2"/>
      <c r="K3089" s="2"/>
    </row>
    <row r="3090" spans="4:11">
      <c r="D3090" s="1"/>
      <c r="E3090" s="1"/>
      <c r="F3090" s="1"/>
      <c r="G3090" s="1"/>
      <c r="J3090" s="2"/>
      <c r="K3090" s="2"/>
    </row>
    <row r="3091" spans="4:11">
      <c r="D3091" s="1"/>
      <c r="E3091" s="1"/>
      <c r="F3091" s="1"/>
      <c r="G3091" s="1"/>
      <c r="J3091" s="2"/>
      <c r="K3091" s="2"/>
    </row>
    <row r="3092" spans="4:11">
      <c r="D3092" s="1"/>
      <c r="E3092" s="1"/>
      <c r="F3092" s="1"/>
      <c r="G3092" s="1"/>
      <c r="J3092" s="2"/>
      <c r="K3092" s="2"/>
    </row>
    <row r="3093" spans="4:11">
      <c r="D3093" s="1"/>
      <c r="E3093" s="1"/>
      <c r="F3093" s="1"/>
      <c r="G3093" s="1"/>
      <c r="J3093" s="2"/>
      <c r="K3093" s="2"/>
    </row>
    <row r="3094" spans="4:11">
      <c r="D3094" s="1"/>
      <c r="E3094" s="1"/>
      <c r="F3094" s="1"/>
      <c r="G3094" s="1"/>
      <c r="J3094" s="2"/>
      <c r="K3094" s="2"/>
    </row>
    <row r="3095" spans="4:11">
      <c r="D3095" s="1"/>
      <c r="E3095" s="1"/>
      <c r="F3095" s="1"/>
      <c r="G3095" s="1"/>
      <c r="J3095" s="2"/>
      <c r="K3095" s="2"/>
    </row>
    <row r="3096" spans="4:11">
      <c r="D3096" s="1"/>
      <c r="E3096" s="1"/>
      <c r="F3096" s="1"/>
      <c r="G3096" s="1"/>
      <c r="J3096" s="2"/>
      <c r="K3096" s="2"/>
    </row>
    <row r="3097" spans="4:11">
      <c r="D3097" s="1"/>
      <c r="E3097" s="1"/>
      <c r="F3097" s="1"/>
      <c r="G3097" s="1"/>
      <c r="J3097" s="2"/>
      <c r="K3097" s="2"/>
    </row>
    <row r="3098" spans="4:11">
      <c r="D3098" s="1"/>
      <c r="E3098" s="1"/>
      <c r="F3098" s="1"/>
      <c r="G3098" s="1"/>
      <c r="J3098" s="2"/>
      <c r="K3098" s="2"/>
    </row>
    <row r="3099" spans="4:11">
      <c r="D3099" s="1"/>
      <c r="E3099" s="1"/>
      <c r="F3099" s="1"/>
      <c r="G3099" s="1"/>
      <c r="J3099" s="2"/>
      <c r="K3099" s="2"/>
    </row>
    <row r="3100" spans="4:11">
      <c r="D3100" s="1"/>
      <c r="E3100" s="1"/>
      <c r="F3100" s="1"/>
      <c r="G3100" s="1"/>
      <c r="J3100" s="2"/>
      <c r="K3100" s="2"/>
    </row>
    <row r="3101" spans="4:11">
      <c r="D3101" s="1"/>
      <c r="E3101" s="1"/>
      <c r="F3101" s="1"/>
      <c r="G3101" s="1"/>
      <c r="J3101" s="2"/>
      <c r="K3101" s="2"/>
    </row>
    <row r="3102" spans="4:11">
      <c r="D3102" s="1"/>
      <c r="E3102" s="1"/>
      <c r="F3102" s="1"/>
      <c r="G3102" s="1"/>
      <c r="J3102" s="2"/>
      <c r="K3102" s="2"/>
    </row>
    <row r="3103" spans="4:11">
      <c r="D3103" s="1"/>
      <c r="E3103" s="1"/>
      <c r="F3103" s="1"/>
      <c r="G3103" s="1"/>
      <c r="J3103" s="2"/>
      <c r="K3103" s="2"/>
    </row>
    <row r="3104" spans="4:11">
      <c r="D3104" s="1"/>
      <c r="E3104" s="1"/>
      <c r="F3104" s="1"/>
      <c r="G3104" s="1"/>
      <c r="J3104" s="2"/>
      <c r="K3104" s="2"/>
    </row>
    <row r="3105" spans="4:11">
      <c r="D3105" s="1"/>
      <c r="E3105" s="1"/>
      <c r="F3105" s="1"/>
      <c r="G3105" s="1"/>
      <c r="J3105" s="2"/>
      <c r="K3105" s="2"/>
    </row>
    <row r="3106" spans="4:11">
      <c r="D3106" s="1"/>
      <c r="E3106" s="1"/>
      <c r="F3106" s="1"/>
      <c r="G3106" s="1"/>
      <c r="J3106" s="2"/>
      <c r="K3106" s="2"/>
    </row>
    <row r="3107" spans="4:11">
      <c r="D3107" s="1"/>
      <c r="E3107" s="1"/>
      <c r="F3107" s="1"/>
      <c r="G3107" s="1"/>
      <c r="J3107" s="2"/>
      <c r="K3107" s="2"/>
    </row>
    <row r="3108" spans="4:11">
      <c r="D3108" s="1"/>
      <c r="E3108" s="1"/>
      <c r="F3108" s="1"/>
      <c r="G3108" s="1"/>
      <c r="J3108" s="2"/>
      <c r="K3108" s="2"/>
    </row>
    <row r="3109" spans="4:11">
      <c r="D3109" s="1"/>
      <c r="E3109" s="1"/>
      <c r="F3109" s="1"/>
      <c r="G3109" s="1"/>
      <c r="J3109" s="2"/>
      <c r="K3109" s="2"/>
    </row>
    <row r="3110" spans="4:11">
      <c r="D3110" s="1"/>
      <c r="E3110" s="1"/>
      <c r="F3110" s="1"/>
      <c r="G3110" s="1"/>
      <c r="J3110" s="2"/>
      <c r="K3110" s="2"/>
    </row>
    <row r="3111" spans="4:11">
      <c r="D3111" s="1"/>
      <c r="E3111" s="1"/>
      <c r="F3111" s="1"/>
      <c r="G3111" s="1"/>
      <c r="J3111" s="2"/>
      <c r="K3111" s="2"/>
    </row>
    <row r="3112" spans="4:11">
      <c r="D3112" s="1"/>
      <c r="E3112" s="1"/>
      <c r="F3112" s="1"/>
      <c r="G3112" s="1"/>
      <c r="J3112" s="2"/>
      <c r="K3112" s="2"/>
    </row>
    <row r="3113" spans="4:11">
      <c r="D3113" s="1"/>
      <c r="E3113" s="1"/>
      <c r="F3113" s="1"/>
      <c r="G3113" s="1"/>
      <c r="J3113" s="2"/>
      <c r="K3113" s="2"/>
    </row>
    <row r="3114" spans="4:11">
      <c r="D3114" s="1"/>
      <c r="E3114" s="1"/>
      <c r="F3114" s="1"/>
      <c r="G3114" s="1"/>
      <c r="J3114" s="2"/>
      <c r="K3114" s="2"/>
    </row>
    <row r="3115" spans="4:11">
      <c r="D3115" s="1"/>
      <c r="E3115" s="1"/>
      <c r="F3115" s="1"/>
      <c r="G3115" s="1"/>
      <c r="J3115" s="2"/>
      <c r="K3115" s="2"/>
    </row>
    <row r="3116" spans="4:11">
      <c r="D3116" s="1"/>
      <c r="E3116" s="1"/>
      <c r="F3116" s="1"/>
      <c r="G3116" s="1"/>
      <c r="J3116" s="2"/>
      <c r="K3116" s="2"/>
    </row>
    <row r="3117" spans="4:11">
      <c r="D3117" s="1"/>
      <c r="E3117" s="1"/>
      <c r="F3117" s="1"/>
      <c r="G3117" s="1"/>
      <c r="J3117" s="2"/>
      <c r="K3117" s="2"/>
    </row>
    <row r="3118" spans="4:11">
      <c r="D3118" s="1"/>
      <c r="E3118" s="1"/>
      <c r="F3118" s="1"/>
      <c r="G3118" s="1"/>
      <c r="J3118" s="2"/>
      <c r="K3118" s="2"/>
    </row>
    <row r="3119" spans="4:11">
      <c r="D3119" s="1"/>
      <c r="E3119" s="1"/>
      <c r="F3119" s="1"/>
      <c r="G3119" s="1"/>
      <c r="J3119" s="2"/>
      <c r="K3119" s="2"/>
    </row>
    <row r="3120" spans="4:11">
      <c r="D3120" s="1"/>
      <c r="E3120" s="1"/>
      <c r="F3120" s="1"/>
      <c r="G3120" s="1"/>
      <c r="J3120" s="2"/>
      <c r="K3120" s="2"/>
    </row>
    <row r="3121" spans="4:11">
      <c r="D3121" s="1"/>
      <c r="E3121" s="1"/>
      <c r="F3121" s="1"/>
      <c r="G3121" s="1"/>
      <c r="J3121" s="2"/>
      <c r="K3121" s="2"/>
    </row>
    <row r="3122" spans="4:11">
      <c r="D3122" s="1"/>
      <c r="E3122" s="1"/>
      <c r="F3122" s="1"/>
      <c r="G3122" s="1"/>
      <c r="J3122" s="2"/>
      <c r="K3122" s="2"/>
    </row>
    <row r="3123" spans="4:11">
      <c r="D3123" s="1"/>
      <c r="E3123" s="1"/>
      <c r="F3123" s="1"/>
      <c r="G3123" s="1"/>
      <c r="J3123" s="2"/>
      <c r="K3123" s="2"/>
    </row>
    <row r="3124" spans="4:11">
      <c r="D3124" s="1"/>
      <c r="E3124" s="1"/>
      <c r="F3124" s="1"/>
      <c r="G3124" s="1"/>
      <c r="J3124" s="2"/>
      <c r="K3124" s="2"/>
    </row>
    <row r="3125" spans="4:11">
      <c r="D3125" s="1"/>
      <c r="E3125" s="1"/>
      <c r="F3125" s="1"/>
      <c r="G3125" s="1"/>
      <c r="J3125" s="2"/>
      <c r="K3125" s="2"/>
    </row>
    <row r="3126" spans="4:11">
      <c r="D3126" s="1"/>
      <c r="E3126" s="1"/>
      <c r="F3126" s="1"/>
      <c r="G3126" s="1"/>
      <c r="J3126" s="2"/>
      <c r="K3126" s="2"/>
    </row>
    <row r="3127" spans="4:11">
      <c r="D3127" s="1"/>
      <c r="E3127" s="1"/>
      <c r="F3127" s="1"/>
      <c r="G3127" s="1"/>
      <c r="J3127" s="2"/>
      <c r="K3127" s="2"/>
    </row>
    <row r="3128" spans="4:11">
      <c r="D3128" s="1"/>
      <c r="E3128" s="1"/>
      <c r="F3128" s="1"/>
      <c r="G3128" s="1"/>
      <c r="J3128" s="2"/>
      <c r="K3128" s="2"/>
    </row>
    <row r="3129" spans="4:11">
      <c r="D3129" s="1"/>
      <c r="E3129" s="1"/>
      <c r="F3129" s="1"/>
      <c r="G3129" s="1"/>
      <c r="J3129" s="2"/>
      <c r="K3129" s="2"/>
    </row>
    <row r="3130" spans="4:11">
      <c r="D3130" s="1"/>
      <c r="E3130" s="1"/>
      <c r="F3130" s="1"/>
      <c r="G3130" s="1"/>
      <c r="J3130" s="2"/>
      <c r="K3130" s="2"/>
    </row>
    <row r="3131" spans="4:11">
      <c r="D3131" s="1"/>
      <c r="E3131" s="1"/>
      <c r="F3131" s="1"/>
      <c r="G3131" s="1"/>
      <c r="J3131" s="2"/>
      <c r="K3131" s="2"/>
    </row>
    <row r="3132" spans="4:11">
      <c r="D3132" s="1"/>
      <c r="E3132" s="1"/>
      <c r="F3132" s="1"/>
      <c r="G3132" s="1"/>
      <c r="J3132" s="2"/>
      <c r="K3132" s="2"/>
    </row>
    <row r="3133" spans="4:11">
      <c r="D3133" s="1"/>
      <c r="E3133" s="1"/>
      <c r="F3133" s="1"/>
      <c r="G3133" s="1"/>
      <c r="J3133" s="2"/>
      <c r="K3133" s="2"/>
    </row>
    <row r="3134" spans="4:11">
      <c r="D3134" s="1"/>
      <c r="E3134" s="1"/>
      <c r="F3134" s="1"/>
      <c r="G3134" s="1"/>
      <c r="J3134" s="2"/>
      <c r="K3134" s="2"/>
    </row>
    <row r="3135" spans="4:11">
      <c r="D3135" s="1"/>
      <c r="E3135" s="1"/>
      <c r="F3135" s="1"/>
      <c r="G3135" s="1"/>
      <c r="J3135" s="2"/>
      <c r="K3135" s="2"/>
    </row>
    <row r="3136" spans="4:11">
      <c r="D3136" s="1"/>
      <c r="E3136" s="1"/>
      <c r="F3136" s="1"/>
      <c r="G3136" s="1"/>
      <c r="J3136" s="2"/>
      <c r="K3136" s="2"/>
    </row>
    <row r="3137" spans="4:11">
      <c r="D3137" s="1"/>
      <c r="E3137" s="1"/>
      <c r="F3137" s="1"/>
      <c r="G3137" s="1"/>
      <c r="J3137" s="2"/>
      <c r="K3137" s="2"/>
    </row>
    <row r="3138" spans="4:11">
      <c r="D3138" s="1"/>
      <c r="E3138" s="1"/>
      <c r="F3138" s="1"/>
      <c r="G3138" s="1"/>
      <c r="J3138" s="2"/>
      <c r="K3138" s="2"/>
    </row>
    <row r="3139" spans="4:11">
      <c r="D3139" s="1"/>
      <c r="E3139" s="1"/>
      <c r="F3139" s="1"/>
      <c r="G3139" s="1"/>
      <c r="J3139" s="2"/>
      <c r="K3139" s="2"/>
    </row>
    <row r="3140" spans="4:11">
      <c r="D3140" s="1"/>
      <c r="E3140" s="1"/>
      <c r="F3140" s="1"/>
      <c r="G3140" s="1"/>
      <c r="J3140" s="2"/>
      <c r="K3140" s="2"/>
    </row>
    <row r="3141" spans="4:11">
      <c r="D3141" s="1"/>
      <c r="E3141" s="1"/>
      <c r="F3141" s="1"/>
      <c r="G3141" s="1"/>
      <c r="J3141" s="2"/>
      <c r="K3141" s="2"/>
    </row>
    <row r="3142" spans="4:11">
      <c r="D3142" s="1"/>
      <c r="E3142" s="1"/>
      <c r="F3142" s="1"/>
      <c r="G3142" s="1"/>
      <c r="J3142" s="2"/>
      <c r="K3142" s="2"/>
    </row>
    <row r="3143" spans="4:11">
      <c r="D3143" s="1"/>
      <c r="E3143" s="1"/>
      <c r="F3143" s="1"/>
      <c r="G3143" s="1"/>
      <c r="J3143" s="2"/>
      <c r="K3143" s="2"/>
    </row>
    <row r="3144" spans="4:11">
      <c r="D3144" s="1"/>
      <c r="E3144" s="1"/>
      <c r="F3144" s="1"/>
      <c r="G3144" s="1"/>
      <c r="J3144" s="2"/>
      <c r="K3144" s="2"/>
    </row>
    <row r="3145" spans="4:11">
      <c r="D3145" s="1"/>
      <c r="E3145" s="1"/>
      <c r="F3145" s="1"/>
      <c r="G3145" s="1"/>
      <c r="J3145" s="2"/>
      <c r="K3145" s="2"/>
    </row>
    <row r="3146" spans="4:11">
      <c r="D3146" s="1"/>
      <c r="E3146" s="1"/>
      <c r="F3146" s="1"/>
      <c r="G3146" s="1"/>
      <c r="J3146" s="2"/>
      <c r="K3146" s="2"/>
    </row>
    <row r="3147" spans="4:11">
      <c r="D3147" s="1"/>
      <c r="E3147" s="1"/>
      <c r="F3147" s="1"/>
      <c r="G3147" s="1"/>
      <c r="J3147" s="2"/>
      <c r="K3147" s="2"/>
    </row>
    <row r="3148" spans="4:11">
      <c r="D3148" s="1"/>
      <c r="E3148" s="1"/>
      <c r="F3148" s="1"/>
      <c r="G3148" s="1"/>
      <c r="J3148" s="2"/>
      <c r="K3148" s="2"/>
    </row>
    <row r="3149" spans="4:11">
      <c r="D3149" s="1"/>
      <c r="E3149" s="1"/>
      <c r="F3149" s="1"/>
      <c r="G3149" s="1"/>
      <c r="J3149" s="2"/>
      <c r="K3149" s="2"/>
    </row>
    <row r="3150" spans="4:11">
      <c r="D3150" s="1"/>
      <c r="E3150" s="1"/>
      <c r="F3150" s="1"/>
      <c r="G3150" s="1"/>
      <c r="J3150" s="2"/>
      <c r="K3150" s="2"/>
    </row>
    <row r="3151" spans="4:11">
      <c r="D3151" s="1"/>
      <c r="E3151" s="1"/>
      <c r="F3151" s="1"/>
      <c r="G3151" s="1"/>
      <c r="J3151" s="2"/>
      <c r="K3151" s="2"/>
    </row>
    <row r="3152" spans="4:11">
      <c r="D3152" s="1"/>
      <c r="E3152" s="1"/>
      <c r="F3152" s="1"/>
      <c r="G3152" s="1"/>
      <c r="J3152" s="2"/>
      <c r="K3152" s="2"/>
    </row>
    <row r="3153" spans="4:11">
      <c r="D3153" s="1"/>
      <c r="E3153" s="1"/>
      <c r="F3153" s="1"/>
      <c r="G3153" s="1"/>
      <c r="J3153" s="2"/>
      <c r="K3153" s="2"/>
    </row>
    <row r="3154" spans="4:11">
      <c r="D3154" s="1"/>
      <c r="E3154" s="1"/>
      <c r="F3154" s="1"/>
      <c r="G3154" s="1"/>
      <c r="J3154" s="2"/>
      <c r="K3154" s="2"/>
    </row>
    <row r="3155" spans="4:11">
      <c r="D3155" s="1"/>
      <c r="E3155" s="1"/>
      <c r="F3155" s="1"/>
      <c r="G3155" s="1"/>
      <c r="J3155" s="2"/>
      <c r="K3155" s="2"/>
    </row>
    <row r="3156" spans="4:11">
      <c r="D3156" s="1"/>
      <c r="E3156" s="1"/>
      <c r="F3156" s="1"/>
      <c r="G3156" s="1"/>
      <c r="J3156" s="2"/>
      <c r="K3156" s="2"/>
    </row>
    <row r="3157" spans="4:11">
      <c r="D3157" s="1"/>
      <c r="E3157" s="1"/>
      <c r="F3157" s="1"/>
      <c r="G3157" s="1"/>
      <c r="J3157" s="2"/>
      <c r="K3157" s="2"/>
    </row>
    <row r="3158" spans="4:11">
      <c r="D3158" s="1"/>
      <c r="E3158" s="1"/>
      <c r="F3158" s="1"/>
      <c r="G3158" s="1"/>
      <c r="J3158" s="2"/>
      <c r="K3158" s="2"/>
    </row>
    <row r="3159" spans="4:11">
      <c r="D3159" s="1"/>
      <c r="E3159" s="1"/>
      <c r="F3159" s="1"/>
      <c r="G3159" s="1"/>
      <c r="J3159" s="2"/>
      <c r="K3159" s="2"/>
    </row>
    <row r="3160" spans="4:11">
      <c r="D3160" s="1"/>
      <c r="E3160" s="1"/>
      <c r="F3160" s="1"/>
      <c r="G3160" s="1"/>
      <c r="J3160" s="2"/>
      <c r="K3160" s="2"/>
    </row>
    <row r="3161" spans="4:11">
      <c r="D3161" s="1"/>
      <c r="E3161" s="1"/>
      <c r="F3161" s="1"/>
      <c r="G3161" s="1"/>
      <c r="J3161" s="2"/>
      <c r="K3161" s="2"/>
    </row>
    <row r="3162" spans="4:11">
      <c r="D3162" s="1"/>
      <c r="E3162" s="1"/>
      <c r="F3162" s="1"/>
      <c r="G3162" s="1"/>
      <c r="J3162" s="2"/>
      <c r="K3162" s="2"/>
    </row>
    <row r="3163" spans="4:11">
      <c r="D3163" s="1"/>
      <c r="E3163" s="1"/>
      <c r="F3163" s="1"/>
      <c r="G3163" s="1"/>
      <c r="J3163" s="2"/>
      <c r="K3163" s="2"/>
    </row>
    <row r="3164" spans="4:11">
      <c r="D3164" s="1"/>
      <c r="E3164" s="1"/>
      <c r="F3164" s="1"/>
      <c r="G3164" s="1"/>
      <c r="J3164" s="2"/>
      <c r="K3164" s="2"/>
    </row>
    <row r="3165" spans="4:11">
      <c r="D3165" s="1"/>
      <c r="E3165" s="1"/>
      <c r="F3165" s="1"/>
      <c r="G3165" s="1"/>
      <c r="J3165" s="2"/>
      <c r="K3165" s="2"/>
    </row>
    <row r="3166" spans="4:11">
      <c r="D3166" s="1"/>
      <c r="E3166" s="1"/>
      <c r="F3166" s="1"/>
      <c r="G3166" s="1"/>
      <c r="J3166" s="2"/>
      <c r="K3166" s="2"/>
    </row>
    <row r="3167" spans="4:11">
      <c r="D3167" s="1"/>
      <c r="E3167" s="1"/>
      <c r="F3167" s="1"/>
      <c r="G3167" s="1"/>
      <c r="J3167" s="2"/>
      <c r="K3167" s="2"/>
    </row>
    <row r="3168" spans="4:11">
      <c r="D3168" s="1"/>
      <c r="E3168" s="1"/>
      <c r="F3168" s="1"/>
      <c r="G3168" s="1"/>
      <c r="J3168" s="2"/>
      <c r="K3168" s="2"/>
    </row>
    <row r="3169" spans="4:11">
      <c r="D3169" s="1"/>
      <c r="E3169" s="1"/>
      <c r="F3169" s="1"/>
      <c r="G3169" s="1"/>
      <c r="J3169" s="2"/>
      <c r="K3169" s="2"/>
    </row>
    <row r="3170" spans="4:11">
      <c r="D3170" s="1"/>
      <c r="E3170" s="1"/>
      <c r="F3170" s="1"/>
      <c r="G3170" s="1"/>
      <c r="J3170" s="2"/>
      <c r="K3170" s="2"/>
    </row>
    <row r="3171" spans="4:11">
      <c r="D3171" s="1"/>
      <c r="E3171" s="1"/>
      <c r="F3171" s="1"/>
      <c r="G3171" s="1"/>
      <c r="J3171" s="2"/>
      <c r="K3171" s="2"/>
    </row>
    <row r="3172" spans="4:11">
      <c r="D3172" s="1"/>
      <c r="E3172" s="1"/>
      <c r="F3172" s="1"/>
      <c r="G3172" s="1"/>
      <c r="J3172" s="2"/>
      <c r="K3172" s="2"/>
    </row>
    <row r="3173" spans="4:11">
      <c r="D3173" s="1"/>
      <c r="E3173" s="1"/>
      <c r="F3173" s="1"/>
      <c r="G3173" s="1"/>
      <c r="J3173" s="2"/>
      <c r="K3173" s="2"/>
    </row>
    <row r="3174" spans="4:11">
      <c r="D3174" s="1"/>
      <c r="E3174" s="1"/>
      <c r="F3174" s="1"/>
      <c r="G3174" s="1"/>
      <c r="J3174" s="2"/>
      <c r="K3174" s="2"/>
    </row>
    <row r="3175" spans="4:11">
      <c r="D3175" s="1"/>
      <c r="E3175" s="1"/>
      <c r="F3175" s="1"/>
      <c r="G3175" s="1"/>
      <c r="J3175" s="2"/>
      <c r="K3175" s="2"/>
    </row>
    <row r="3176" spans="4:11">
      <c r="D3176" s="1"/>
      <c r="E3176" s="1"/>
      <c r="F3176" s="1"/>
      <c r="G3176" s="1"/>
      <c r="J3176" s="2"/>
      <c r="K3176" s="2"/>
    </row>
    <row r="3177" spans="4:11">
      <c r="D3177" s="1"/>
      <c r="E3177" s="1"/>
      <c r="F3177" s="1"/>
      <c r="G3177" s="1"/>
      <c r="J3177" s="2"/>
      <c r="K3177" s="2"/>
    </row>
    <row r="3178" spans="4:11">
      <c r="D3178" s="1"/>
      <c r="E3178" s="1"/>
      <c r="F3178" s="1"/>
      <c r="G3178" s="1"/>
      <c r="J3178" s="2"/>
      <c r="K3178" s="2"/>
    </row>
    <row r="3179" spans="4:11">
      <c r="D3179" s="1"/>
      <c r="E3179" s="1"/>
      <c r="F3179" s="1"/>
      <c r="G3179" s="1"/>
      <c r="J3179" s="2"/>
      <c r="K3179" s="2"/>
    </row>
    <row r="3180" spans="4:11">
      <c r="D3180" s="1"/>
      <c r="E3180" s="1"/>
      <c r="F3180" s="1"/>
      <c r="G3180" s="1"/>
      <c r="J3180" s="2"/>
      <c r="K3180" s="2"/>
    </row>
    <row r="3181" spans="4:11">
      <c r="D3181" s="1"/>
      <c r="E3181" s="1"/>
      <c r="F3181" s="1"/>
      <c r="G3181" s="1"/>
      <c r="J3181" s="2"/>
      <c r="K3181" s="2"/>
    </row>
    <row r="3182" spans="4:11">
      <c r="D3182" s="1"/>
      <c r="E3182" s="1"/>
      <c r="F3182" s="1"/>
      <c r="G3182" s="1"/>
      <c r="J3182" s="2"/>
      <c r="K3182" s="2"/>
    </row>
    <row r="3183" spans="4:11">
      <c r="D3183" s="1"/>
      <c r="E3183" s="1"/>
      <c r="F3183" s="1"/>
      <c r="G3183" s="1"/>
      <c r="J3183" s="2"/>
      <c r="K3183" s="2"/>
    </row>
    <row r="3184" spans="4:11">
      <c r="D3184" s="1"/>
      <c r="E3184" s="1"/>
      <c r="F3184" s="1"/>
      <c r="G3184" s="1"/>
      <c r="J3184" s="2"/>
      <c r="K3184" s="2"/>
    </row>
    <row r="3185" spans="4:11">
      <c r="D3185" s="1"/>
      <c r="E3185" s="1"/>
      <c r="F3185" s="1"/>
      <c r="G3185" s="1"/>
      <c r="J3185" s="2"/>
      <c r="K3185" s="2"/>
    </row>
    <row r="3186" spans="4:11">
      <c r="D3186" s="1"/>
      <c r="E3186" s="1"/>
      <c r="F3186" s="1"/>
      <c r="G3186" s="1"/>
      <c r="J3186" s="2"/>
      <c r="K3186" s="2"/>
    </row>
    <row r="3187" spans="4:11">
      <c r="D3187" s="1"/>
      <c r="E3187" s="1"/>
      <c r="F3187" s="1"/>
      <c r="G3187" s="1"/>
      <c r="J3187" s="2"/>
      <c r="K3187" s="2"/>
    </row>
    <row r="3188" spans="4:11">
      <c r="D3188" s="1"/>
      <c r="E3188" s="1"/>
      <c r="F3188" s="1"/>
      <c r="G3188" s="1"/>
      <c r="J3188" s="2"/>
      <c r="K3188" s="2"/>
    </row>
    <row r="3189" spans="4:11">
      <c r="D3189" s="1"/>
      <c r="E3189" s="1"/>
      <c r="F3189" s="1"/>
      <c r="G3189" s="1"/>
      <c r="J3189" s="2"/>
      <c r="K3189" s="2"/>
    </row>
    <row r="3190" spans="4:11">
      <c r="D3190" s="1"/>
      <c r="E3190" s="1"/>
      <c r="F3190" s="1"/>
      <c r="G3190" s="1"/>
      <c r="J3190" s="2"/>
      <c r="K3190" s="2"/>
    </row>
    <row r="3191" spans="4:11">
      <c r="D3191" s="1"/>
      <c r="E3191" s="1"/>
      <c r="F3191" s="1"/>
      <c r="G3191" s="1"/>
      <c r="J3191" s="2"/>
      <c r="K3191" s="2"/>
    </row>
    <row r="3192" spans="4:11">
      <c r="D3192" s="1"/>
      <c r="E3192" s="1"/>
      <c r="F3192" s="1"/>
      <c r="G3192" s="1"/>
      <c r="J3192" s="2"/>
      <c r="K3192" s="2"/>
    </row>
    <row r="3193" spans="4:11">
      <c r="D3193" s="1"/>
      <c r="E3193" s="1"/>
      <c r="F3193" s="1"/>
      <c r="G3193" s="1"/>
      <c r="J3193" s="2"/>
      <c r="K3193" s="2"/>
    </row>
    <row r="3194" spans="4:11">
      <c r="D3194" s="1"/>
      <c r="E3194" s="1"/>
      <c r="F3194" s="1"/>
      <c r="G3194" s="1"/>
      <c r="J3194" s="2"/>
      <c r="K3194" s="2"/>
    </row>
    <row r="3195" spans="4:11">
      <c r="D3195" s="1"/>
      <c r="E3195" s="1"/>
      <c r="F3195" s="1"/>
      <c r="G3195" s="1"/>
      <c r="J3195" s="2"/>
      <c r="K3195" s="2"/>
    </row>
    <row r="3196" spans="4:11">
      <c r="D3196" s="1"/>
      <c r="E3196" s="1"/>
      <c r="F3196" s="1"/>
      <c r="G3196" s="1"/>
      <c r="J3196" s="2"/>
      <c r="K3196" s="2"/>
    </row>
    <row r="3197" spans="4:11">
      <c r="D3197" s="1"/>
      <c r="E3197" s="1"/>
      <c r="F3197" s="1"/>
      <c r="G3197" s="1"/>
      <c r="J3197" s="2"/>
      <c r="K3197" s="2"/>
    </row>
    <row r="3198" spans="4:11">
      <c r="D3198" s="1"/>
      <c r="E3198" s="1"/>
      <c r="F3198" s="1"/>
      <c r="G3198" s="1"/>
      <c r="J3198" s="2"/>
      <c r="K3198" s="2"/>
    </row>
    <row r="3199" spans="4:11">
      <c r="D3199" s="1"/>
      <c r="E3199" s="1"/>
      <c r="F3199" s="1"/>
      <c r="G3199" s="1"/>
      <c r="J3199" s="2"/>
      <c r="K3199" s="2"/>
    </row>
    <row r="3200" spans="4:11">
      <c r="D3200" s="1"/>
      <c r="E3200" s="1"/>
      <c r="F3200" s="1"/>
      <c r="G3200" s="1"/>
      <c r="J3200" s="2"/>
      <c r="K3200" s="2"/>
    </row>
    <row r="3201" spans="4:11">
      <c r="D3201" s="1"/>
      <c r="E3201" s="1"/>
      <c r="F3201" s="1"/>
      <c r="G3201" s="1"/>
      <c r="J3201" s="2"/>
      <c r="K3201" s="2"/>
    </row>
    <row r="3202" spans="4:11">
      <c r="D3202" s="1"/>
      <c r="E3202" s="1"/>
      <c r="F3202" s="1"/>
      <c r="G3202" s="1"/>
      <c r="J3202" s="2"/>
      <c r="K3202" s="2"/>
    </row>
    <row r="3203" spans="4:11">
      <c r="D3203" s="1"/>
      <c r="E3203" s="1"/>
      <c r="F3203" s="1"/>
      <c r="G3203" s="1"/>
      <c r="J3203" s="2"/>
      <c r="K3203" s="2"/>
    </row>
    <row r="3204" spans="4:11">
      <c r="D3204" s="1"/>
      <c r="E3204" s="1"/>
      <c r="F3204" s="1"/>
      <c r="G3204" s="1"/>
      <c r="J3204" s="2"/>
      <c r="K3204" s="2"/>
    </row>
    <row r="3205" spans="4:11">
      <c r="D3205" s="1"/>
      <c r="E3205" s="1"/>
      <c r="F3205" s="1"/>
      <c r="G3205" s="1"/>
      <c r="J3205" s="2"/>
      <c r="K3205" s="2"/>
    </row>
    <row r="3206" spans="4:11">
      <c r="D3206" s="1"/>
      <c r="E3206" s="1"/>
      <c r="F3206" s="1"/>
      <c r="G3206" s="1"/>
      <c r="J3206" s="2"/>
      <c r="K3206" s="2"/>
    </row>
    <row r="3207" spans="4:11">
      <c r="D3207" s="1"/>
      <c r="E3207" s="1"/>
      <c r="F3207" s="1"/>
      <c r="G3207" s="1"/>
      <c r="J3207" s="2"/>
      <c r="K3207" s="2"/>
    </row>
    <row r="3208" spans="4:11">
      <c r="D3208" s="1"/>
      <c r="E3208" s="1"/>
      <c r="F3208" s="1"/>
      <c r="G3208" s="1"/>
      <c r="J3208" s="2"/>
      <c r="K3208" s="2"/>
    </row>
    <row r="3209" spans="4:11">
      <c r="D3209" s="1"/>
      <c r="E3209" s="1"/>
      <c r="F3209" s="1"/>
      <c r="G3209" s="1"/>
      <c r="J3209" s="2"/>
      <c r="K3209" s="2"/>
    </row>
    <row r="3210" spans="4:11">
      <c r="D3210" s="1"/>
      <c r="E3210" s="1"/>
      <c r="F3210" s="1"/>
      <c r="G3210" s="1"/>
      <c r="J3210" s="2"/>
      <c r="K3210" s="2"/>
    </row>
    <row r="3211" spans="4:11">
      <c r="D3211" s="1"/>
      <c r="E3211" s="1"/>
      <c r="F3211" s="1"/>
      <c r="G3211" s="1"/>
      <c r="J3211" s="2"/>
      <c r="K3211" s="2"/>
    </row>
    <row r="3212" spans="4:11">
      <c r="D3212" s="1"/>
      <c r="E3212" s="1"/>
      <c r="F3212" s="1"/>
      <c r="G3212" s="1"/>
      <c r="J3212" s="2"/>
      <c r="K3212" s="2"/>
    </row>
    <row r="3213" spans="4:11">
      <c r="D3213" s="1"/>
      <c r="E3213" s="1"/>
      <c r="F3213" s="1"/>
      <c r="G3213" s="1"/>
      <c r="J3213" s="2"/>
      <c r="K3213" s="2"/>
    </row>
    <row r="3214" spans="4:11">
      <c r="D3214" s="1"/>
      <c r="E3214" s="1"/>
      <c r="F3214" s="1"/>
      <c r="G3214" s="1"/>
      <c r="J3214" s="2"/>
      <c r="K3214" s="2"/>
    </row>
    <row r="3215" spans="4:11">
      <c r="D3215" s="1"/>
      <c r="E3215" s="1"/>
      <c r="F3215" s="1"/>
      <c r="G3215" s="1"/>
      <c r="J3215" s="2"/>
      <c r="K3215" s="2"/>
    </row>
    <row r="3216" spans="4:11">
      <c r="D3216" s="1"/>
      <c r="E3216" s="1"/>
      <c r="F3216" s="1"/>
      <c r="G3216" s="1"/>
      <c r="J3216" s="2"/>
      <c r="K3216" s="2"/>
    </row>
    <row r="3217" spans="4:11">
      <c r="D3217" s="1"/>
      <c r="E3217" s="1"/>
      <c r="F3217" s="1"/>
      <c r="G3217" s="1"/>
      <c r="J3217" s="2"/>
      <c r="K3217" s="2"/>
    </row>
    <row r="3218" spans="4:11">
      <c r="D3218" s="1"/>
      <c r="E3218" s="1"/>
      <c r="F3218" s="1"/>
      <c r="G3218" s="1"/>
      <c r="J3218" s="2"/>
      <c r="K3218" s="2"/>
    </row>
    <row r="3219" spans="4:11">
      <c r="D3219" s="1"/>
      <c r="E3219" s="1"/>
      <c r="F3219" s="1"/>
      <c r="G3219" s="1"/>
      <c r="J3219" s="2"/>
      <c r="K3219" s="2"/>
    </row>
    <row r="3220" spans="4:11">
      <c r="D3220" s="1"/>
      <c r="E3220" s="1"/>
      <c r="F3220" s="1"/>
      <c r="G3220" s="1"/>
      <c r="J3220" s="2"/>
      <c r="K3220" s="2"/>
    </row>
    <row r="3221" spans="4:11">
      <c r="D3221" s="1"/>
      <c r="E3221" s="1"/>
      <c r="F3221" s="1"/>
      <c r="G3221" s="1"/>
      <c r="J3221" s="2"/>
      <c r="K3221" s="2"/>
    </row>
    <row r="3222" spans="4:11">
      <c r="D3222" s="1"/>
      <c r="E3222" s="1"/>
      <c r="F3222" s="1"/>
      <c r="G3222" s="1"/>
      <c r="J3222" s="2"/>
      <c r="K3222" s="2"/>
    </row>
    <row r="3223" spans="4:11">
      <c r="D3223" s="1"/>
      <c r="E3223" s="1"/>
      <c r="F3223" s="1"/>
      <c r="G3223" s="1"/>
      <c r="J3223" s="2"/>
      <c r="K3223" s="2"/>
    </row>
    <row r="3224" spans="4:11">
      <c r="D3224" s="1"/>
      <c r="E3224" s="1"/>
      <c r="F3224" s="1"/>
      <c r="G3224" s="1"/>
      <c r="J3224" s="2"/>
      <c r="K3224" s="2"/>
    </row>
    <row r="3225" spans="4:11">
      <c r="D3225" s="1"/>
      <c r="E3225" s="1"/>
      <c r="F3225" s="1"/>
      <c r="G3225" s="1"/>
      <c r="J3225" s="2"/>
      <c r="K3225" s="2"/>
    </row>
    <row r="3226" spans="4:11">
      <c r="D3226" s="1"/>
      <c r="E3226" s="1"/>
      <c r="F3226" s="1"/>
      <c r="G3226" s="1"/>
      <c r="J3226" s="2"/>
      <c r="K3226" s="2"/>
    </row>
    <row r="3227" spans="4:11">
      <c r="D3227" s="1"/>
      <c r="E3227" s="1"/>
      <c r="F3227" s="1"/>
      <c r="G3227" s="1"/>
      <c r="J3227" s="2"/>
      <c r="K3227" s="2"/>
    </row>
    <row r="3228" spans="4:11">
      <c r="D3228" s="1"/>
      <c r="E3228" s="1"/>
      <c r="F3228" s="1"/>
      <c r="G3228" s="1"/>
      <c r="J3228" s="2"/>
      <c r="K3228" s="2"/>
    </row>
    <row r="3229" spans="4:11">
      <c r="D3229" s="1"/>
      <c r="E3229" s="1"/>
      <c r="F3229" s="1"/>
      <c r="G3229" s="1"/>
      <c r="J3229" s="2"/>
      <c r="K3229" s="2"/>
    </row>
    <row r="3230" spans="4:11">
      <c r="D3230" s="1"/>
      <c r="E3230" s="1"/>
      <c r="F3230" s="1"/>
      <c r="G3230" s="1"/>
      <c r="J3230" s="2"/>
      <c r="K3230" s="2"/>
    </row>
    <row r="3231" spans="4:11">
      <c r="D3231" s="1"/>
      <c r="E3231" s="1"/>
      <c r="F3231" s="1"/>
      <c r="G3231" s="1"/>
      <c r="J3231" s="2"/>
      <c r="K3231" s="2"/>
    </row>
    <row r="3232" spans="4:11">
      <c r="D3232" s="1"/>
      <c r="E3232" s="1"/>
      <c r="F3232" s="1"/>
      <c r="G3232" s="1"/>
      <c r="J3232" s="2"/>
      <c r="K3232" s="2"/>
    </row>
    <row r="3233" spans="4:11">
      <c r="D3233" s="1"/>
      <c r="E3233" s="1"/>
      <c r="F3233" s="1"/>
      <c r="G3233" s="1"/>
      <c r="J3233" s="2"/>
      <c r="K3233" s="2"/>
    </row>
    <row r="3234" spans="4:11">
      <c r="D3234" s="1"/>
      <c r="E3234" s="1"/>
      <c r="F3234" s="1"/>
      <c r="G3234" s="1"/>
      <c r="J3234" s="2"/>
      <c r="K3234" s="2"/>
    </row>
    <row r="3235" spans="4:11">
      <c r="D3235" s="1"/>
      <c r="E3235" s="1"/>
      <c r="F3235" s="1"/>
      <c r="G3235" s="1"/>
      <c r="J3235" s="2"/>
      <c r="K3235" s="2"/>
    </row>
    <row r="3236" spans="4:11">
      <c r="D3236" s="1"/>
      <c r="E3236" s="1"/>
      <c r="F3236" s="1"/>
      <c r="G3236" s="1"/>
      <c r="J3236" s="2"/>
      <c r="K3236" s="2"/>
    </row>
    <row r="3237" spans="4:11">
      <c r="D3237" s="1"/>
      <c r="E3237" s="1"/>
      <c r="F3237" s="1"/>
      <c r="G3237" s="1"/>
      <c r="J3237" s="2"/>
      <c r="K3237" s="2"/>
    </row>
    <row r="3238" spans="4:11">
      <c r="D3238" s="1"/>
      <c r="E3238" s="1"/>
      <c r="F3238" s="1"/>
      <c r="G3238" s="1"/>
      <c r="J3238" s="2"/>
      <c r="K3238" s="2"/>
    </row>
    <row r="3239" spans="4:11">
      <c r="D3239" s="1"/>
      <c r="E3239" s="1"/>
      <c r="F3239" s="1"/>
      <c r="G3239" s="1"/>
      <c r="J3239" s="2"/>
      <c r="K3239" s="2"/>
    </row>
    <row r="3240" spans="4:11">
      <c r="D3240" s="1"/>
      <c r="E3240" s="1"/>
      <c r="F3240" s="1"/>
      <c r="G3240" s="1"/>
      <c r="J3240" s="2"/>
      <c r="K3240" s="2"/>
    </row>
    <row r="3241" spans="4:11">
      <c r="D3241" s="1"/>
      <c r="E3241" s="1"/>
      <c r="F3241" s="1"/>
      <c r="G3241" s="1"/>
      <c r="J3241" s="2"/>
      <c r="K3241" s="2"/>
    </row>
    <row r="3242" spans="4:11">
      <c r="D3242" s="1"/>
      <c r="E3242" s="1"/>
      <c r="F3242" s="1"/>
      <c r="G3242" s="1"/>
      <c r="J3242" s="2"/>
      <c r="K3242" s="2"/>
    </row>
    <row r="3243" spans="4:11">
      <c r="D3243" s="1"/>
      <c r="E3243" s="1"/>
      <c r="F3243" s="1"/>
      <c r="G3243" s="1"/>
      <c r="J3243" s="2"/>
      <c r="K3243" s="2"/>
    </row>
    <row r="3244" spans="4:11">
      <c r="D3244" s="1"/>
      <c r="E3244" s="1"/>
      <c r="F3244" s="1"/>
      <c r="G3244" s="1"/>
      <c r="J3244" s="2"/>
      <c r="K3244" s="2"/>
    </row>
    <row r="3245" spans="4:11">
      <c r="D3245" s="1"/>
      <c r="E3245" s="1"/>
      <c r="F3245" s="1"/>
      <c r="G3245" s="1"/>
      <c r="J3245" s="2"/>
      <c r="K3245" s="2"/>
    </row>
    <row r="3246" spans="4:11">
      <c r="D3246" s="1"/>
      <c r="E3246" s="1"/>
      <c r="F3246" s="1"/>
      <c r="G3246" s="1"/>
      <c r="J3246" s="2"/>
      <c r="K3246" s="2"/>
    </row>
    <row r="3247" spans="4:11">
      <c r="D3247" s="1"/>
      <c r="E3247" s="1"/>
      <c r="F3247" s="1"/>
      <c r="G3247" s="1"/>
      <c r="J3247" s="2"/>
      <c r="K3247" s="2"/>
    </row>
    <row r="3248" spans="4:11">
      <c r="D3248" s="1"/>
      <c r="E3248" s="1"/>
      <c r="F3248" s="1"/>
      <c r="G3248" s="1"/>
      <c r="J3248" s="2"/>
      <c r="K3248" s="2"/>
    </row>
    <row r="3249" spans="4:11">
      <c r="D3249" s="1"/>
      <c r="E3249" s="1"/>
      <c r="F3249" s="1"/>
      <c r="G3249" s="1"/>
      <c r="J3249" s="2"/>
      <c r="K3249" s="2"/>
    </row>
    <row r="3250" spans="4:11">
      <c r="D3250" s="1"/>
      <c r="E3250" s="1"/>
      <c r="F3250" s="1"/>
      <c r="G3250" s="1"/>
      <c r="J3250" s="2"/>
      <c r="K3250" s="2"/>
    </row>
    <row r="3251" spans="4:11">
      <c r="D3251" s="1"/>
      <c r="E3251" s="1"/>
      <c r="F3251" s="1"/>
      <c r="G3251" s="1"/>
      <c r="J3251" s="2"/>
      <c r="K3251" s="2"/>
    </row>
    <row r="3252" spans="4:11">
      <c r="D3252" s="1"/>
      <c r="E3252" s="1"/>
      <c r="F3252" s="1"/>
      <c r="G3252" s="1"/>
      <c r="J3252" s="2"/>
      <c r="K3252" s="2"/>
    </row>
    <row r="3253" spans="4:11">
      <c r="D3253" s="1"/>
      <c r="E3253" s="1"/>
      <c r="F3253" s="1"/>
      <c r="G3253" s="1"/>
      <c r="J3253" s="2"/>
      <c r="K3253" s="2"/>
    </row>
    <row r="3254" spans="4:11">
      <c r="D3254" s="1"/>
      <c r="E3254" s="1"/>
      <c r="F3254" s="1"/>
      <c r="G3254" s="1"/>
      <c r="J3254" s="2"/>
      <c r="K3254" s="2"/>
    </row>
    <row r="3255" spans="4:11">
      <c r="D3255" s="1"/>
      <c r="E3255" s="1"/>
      <c r="F3255" s="1"/>
      <c r="G3255" s="1"/>
      <c r="J3255" s="2"/>
      <c r="K3255" s="2"/>
    </row>
    <row r="3256" spans="4:11">
      <c r="D3256" s="1"/>
      <c r="E3256" s="1"/>
      <c r="F3256" s="1"/>
      <c r="G3256" s="1"/>
      <c r="J3256" s="2"/>
      <c r="K3256" s="2"/>
    </row>
    <row r="3257" spans="4:11">
      <c r="D3257" s="1"/>
      <c r="E3257" s="1"/>
      <c r="F3257" s="1"/>
      <c r="G3257" s="1"/>
      <c r="J3257" s="2"/>
      <c r="K3257" s="2"/>
    </row>
    <row r="3258" spans="4:11">
      <c r="D3258" s="1"/>
      <c r="E3258" s="1"/>
      <c r="F3258" s="1"/>
      <c r="G3258" s="1"/>
      <c r="J3258" s="2"/>
      <c r="K3258" s="2"/>
    </row>
    <row r="3259" spans="4:11">
      <c r="D3259" s="1"/>
      <c r="E3259" s="1"/>
      <c r="F3259" s="1"/>
      <c r="G3259" s="1"/>
      <c r="J3259" s="2"/>
      <c r="K3259" s="2"/>
    </row>
    <row r="3260" spans="4:11">
      <c r="D3260" s="1"/>
      <c r="E3260" s="1"/>
      <c r="F3260" s="1"/>
      <c r="G3260" s="1"/>
      <c r="J3260" s="2"/>
      <c r="K3260" s="2"/>
    </row>
    <row r="3261" spans="4:11">
      <c r="D3261" s="1"/>
      <c r="E3261" s="1"/>
      <c r="F3261" s="1"/>
      <c r="G3261" s="1"/>
      <c r="J3261" s="2"/>
      <c r="K3261" s="2"/>
    </row>
    <row r="3262" spans="4:11">
      <c r="D3262" s="1"/>
      <c r="E3262" s="1"/>
      <c r="F3262" s="1"/>
      <c r="G3262" s="1"/>
      <c r="J3262" s="2"/>
      <c r="K3262" s="2"/>
    </row>
    <row r="3263" spans="4:11">
      <c r="D3263" s="1"/>
      <c r="E3263" s="1"/>
      <c r="F3263" s="1"/>
      <c r="G3263" s="1"/>
      <c r="J3263" s="2"/>
      <c r="K3263" s="2"/>
    </row>
    <row r="3264" spans="4:11">
      <c r="D3264" s="1"/>
      <c r="E3264" s="1"/>
      <c r="F3264" s="1"/>
      <c r="G3264" s="1"/>
      <c r="J3264" s="2"/>
      <c r="K3264" s="2"/>
    </row>
    <row r="3265" spans="4:11">
      <c r="D3265" s="1"/>
      <c r="E3265" s="1"/>
      <c r="F3265" s="1"/>
      <c r="G3265" s="1"/>
      <c r="J3265" s="2"/>
      <c r="K3265" s="2"/>
    </row>
    <row r="3266" spans="4:11">
      <c r="D3266" s="1"/>
      <c r="E3266" s="1"/>
      <c r="F3266" s="1"/>
      <c r="G3266" s="1"/>
      <c r="J3266" s="2"/>
      <c r="K3266" s="2"/>
    </row>
    <row r="3267" spans="4:11">
      <c r="D3267" s="1"/>
      <c r="E3267" s="1"/>
      <c r="F3267" s="1"/>
      <c r="G3267" s="1"/>
      <c r="J3267" s="2"/>
      <c r="K3267" s="2"/>
    </row>
    <row r="3268" spans="4:11">
      <c r="D3268" s="1"/>
      <c r="E3268" s="1"/>
      <c r="F3268" s="1"/>
      <c r="G3268" s="1"/>
      <c r="J3268" s="2"/>
      <c r="K3268" s="2"/>
    </row>
    <row r="3269" spans="4:11">
      <c r="D3269" s="1"/>
      <c r="E3269" s="1"/>
      <c r="F3269" s="1"/>
      <c r="G3269" s="1"/>
      <c r="J3269" s="2"/>
      <c r="K3269" s="2"/>
    </row>
    <row r="3270" spans="4:11">
      <c r="D3270" s="1"/>
      <c r="E3270" s="1"/>
      <c r="F3270" s="1"/>
      <c r="G3270" s="1"/>
      <c r="J3270" s="2"/>
      <c r="K3270" s="2"/>
    </row>
    <row r="3271" spans="4:11">
      <c r="D3271" s="1"/>
      <c r="E3271" s="1"/>
      <c r="F3271" s="1"/>
      <c r="G3271" s="1"/>
      <c r="J3271" s="2"/>
      <c r="K3271" s="2"/>
    </row>
    <row r="3272" spans="4:11">
      <c r="D3272" s="1"/>
      <c r="E3272" s="1"/>
      <c r="F3272" s="1"/>
      <c r="G3272" s="1"/>
      <c r="J3272" s="2"/>
      <c r="K3272" s="2"/>
    </row>
    <row r="3273" spans="4:11">
      <c r="D3273" s="1"/>
      <c r="E3273" s="1"/>
      <c r="F3273" s="1"/>
      <c r="G3273" s="1"/>
      <c r="J3273" s="2"/>
      <c r="K3273" s="2"/>
    </row>
    <row r="3274" spans="4:11">
      <c r="D3274" s="1"/>
      <c r="E3274" s="1"/>
      <c r="F3274" s="1"/>
      <c r="G3274" s="1"/>
      <c r="J3274" s="2"/>
      <c r="K3274" s="2"/>
    </row>
    <row r="3275" spans="4:11">
      <c r="D3275" s="1"/>
      <c r="E3275" s="1"/>
      <c r="F3275" s="1"/>
      <c r="G3275" s="1"/>
      <c r="J3275" s="2"/>
      <c r="K3275" s="2"/>
    </row>
    <row r="3276" spans="4:11">
      <c r="D3276" s="1"/>
      <c r="E3276" s="1"/>
      <c r="F3276" s="1"/>
      <c r="G3276" s="1"/>
      <c r="J3276" s="2"/>
      <c r="K3276" s="2"/>
    </row>
    <row r="3277" spans="4:11">
      <c r="D3277" s="1"/>
      <c r="E3277" s="1"/>
      <c r="F3277" s="1"/>
      <c r="G3277" s="1"/>
      <c r="J3277" s="2"/>
      <c r="K3277" s="2"/>
    </row>
    <row r="3278" spans="4:11">
      <c r="D3278" s="1"/>
      <c r="E3278" s="1"/>
      <c r="F3278" s="1"/>
      <c r="G3278" s="1"/>
      <c r="J3278" s="2"/>
      <c r="K3278" s="2"/>
    </row>
    <row r="3279" spans="4:11">
      <c r="D3279" s="1"/>
      <c r="E3279" s="1"/>
      <c r="F3279" s="1"/>
      <c r="G3279" s="1"/>
      <c r="J3279" s="2"/>
      <c r="K3279" s="2"/>
    </row>
    <row r="3280" spans="4:11">
      <c r="D3280" s="1"/>
      <c r="E3280" s="1"/>
      <c r="F3280" s="1"/>
      <c r="G3280" s="1"/>
      <c r="J3280" s="2"/>
      <c r="K3280" s="2"/>
    </row>
    <row r="3281" spans="4:11">
      <c r="D3281" s="1"/>
      <c r="E3281" s="1"/>
      <c r="F3281" s="1"/>
      <c r="G3281" s="1"/>
      <c r="J3281" s="2"/>
      <c r="K3281" s="2"/>
    </row>
    <row r="3282" spans="4:11">
      <c r="D3282" s="1"/>
      <c r="E3282" s="1"/>
      <c r="F3282" s="1"/>
      <c r="G3282" s="1"/>
      <c r="J3282" s="2"/>
      <c r="K3282" s="2"/>
    </row>
    <row r="3283" spans="4:11">
      <c r="D3283" s="1"/>
      <c r="E3283" s="1"/>
      <c r="F3283" s="1"/>
      <c r="G3283" s="1"/>
      <c r="J3283" s="2"/>
      <c r="K3283" s="2"/>
    </row>
    <row r="3284" spans="4:11">
      <c r="D3284" s="1"/>
      <c r="E3284" s="1"/>
      <c r="F3284" s="1"/>
      <c r="G3284" s="1"/>
      <c r="J3284" s="2"/>
      <c r="K3284" s="2"/>
    </row>
    <row r="3285" spans="4:11">
      <c r="D3285" s="1"/>
      <c r="E3285" s="1"/>
      <c r="F3285" s="1"/>
      <c r="G3285" s="1"/>
      <c r="J3285" s="2"/>
      <c r="K3285" s="2"/>
    </row>
    <row r="3286" spans="4:11">
      <c r="D3286" s="1"/>
      <c r="E3286" s="1"/>
      <c r="F3286" s="1"/>
      <c r="G3286" s="1"/>
      <c r="J3286" s="2"/>
      <c r="K3286" s="2"/>
    </row>
    <row r="3287" spans="4:11">
      <c r="D3287" s="1"/>
      <c r="E3287" s="1"/>
      <c r="F3287" s="1"/>
      <c r="G3287" s="1"/>
      <c r="J3287" s="2"/>
      <c r="K3287" s="2"/>
    </row>
    <row r="3288" spans="4:11">
      <c r="D3288" s="1"/>
      <c r="E3288" s="1"/>
      <c r="F3288" s="1"/>
      <c r="G3288" s="1"/>
      <c r="J3288" s="2"/>
      <c r="K3288" s="2"/>
    </row>
    <row r="3289" spans="4:11">
      <c r="D3289" s="1"/>
      <c r="E3289" s="1"/>
      <c r="F3289" s="1"/>
      <c r="G3289" s="1"/>
      <c r="J3289" s="2"/>
      <c r="K3289" s="2"/>
    </row>
    <row r="3290" spans="4:11">
      <c r="D3290" s="1"/>
      <c r="E3290" s="1"/>
      <c r="F3290" s="1"/>
      <c r="G3290" s="1"/>
      <c r="J3290" s="2"/>
      <c r="K3290" s="2"/>
    </row>
    <row r="3291" spans="4:11">
      <c r="D3291" s="1"/>
      <c r="E3291" s="1"/>
      <c r="F3291" s="1"/>
      <c r="G3291" s="1"/>
      <c r="J3291" s="2"/>
      <c r="K3291" s="2"/>
    </row>
    <row r="3292" spans="4:11">
      <c r="D3292" s="1"/>
      <c r="E3292" s="1"/>
      <c r="F3292" s="1"/>
      <c r="G3292" s="1"/>
      <c r="J3292" s="2"/>
      <c r="K3292" s="2"/>
    </row>
    <row r="3293" spans="4:11">
      <c r="D3293" s="1"/>
      <c r="E3293" s="1"/>
      <c r="F3293" s="1"/>
      <c r="G3293" s="1"/>
      <c r="J3293" s="2"/>
      <c r="K3293" s="2"/>
    </row>
    <row r="3294" spans="4:11">
      <c r="D3294" s="1"/>
      <c r="E3294" s="1"/>
      <c r="F3294" s="1"/>
      <c r="G3294" s="1"/>
      <c r="J3294" s="2"/>
      <c r="K3294" s="2"/>
    </row>
    <row r="3295" spans="4:11">
      <c r="D3295" s="1"/>
      <c r="E3295" s="1"/>
      <c r="F3295" s="1"/>
      <c r="G3295" s="1"/>
      <c r="J3295" s="2"/>
      <c r="K3295" s="2"/>
    </row>
    <row r="3296" spans="4:11">
      <c r="D3296" s="1"/>
      <c r="E3296" s="1"/>
      <c r="F3296" s="1"/>
      <c r="G3296" s="1"/>
      <c r="J3296" s="2"/>
      <c r="K3296" s="2"/>
    </row>
    <row r="3297" spans="4:11">
      <c r="D3297" s="1"/>
      <c r="E3297" s="1"/>
      <c r="F3297" s="1"/>
      <c r="G3297" s="1"/>
      <c r="J3297" s="2"/>
      <c r="K3297" s="2"/>
    </row>
    <row r="3298" spans="4:11">
      <c r="D3298" s="1"/>
      <c r="E3298" s="1"/>
      <c r="F3298" s="1"/>
      <c r="G3298" s="1"/>
      <c r="J3298" s="2"/>
      <c r="K3298" s="2"/>
    </row>
    <row r="3299" spans="4:11">
      <c r="D3299" s="1"/>
      <c r="E3299" s="1"/>
      <c r="F3299" s="1"/>
      <c r="G3299" s="1"/>
      <c r="J3299" s="2"/>
      <c r="K3299" s="2"/>
    </row>
    <row r="3300" spans="4:11">
      <c r="D3300" s="1"/>
      <c r="E3300" s="1"/>
      <c r="F3300" s="1"/>
      <c r="G3300" s="1"/>
      <c r="J3300" s="2"/>
      <c r="K3300" s="2"/>
    </row>
    <row r="3301" spans="4:11">
      <c r="D3301" s="1"/>
      <c r="E3301" s="1"/>
      <c r="F3301" s="1"/>
      <c r="G3301" s="1"/>
      <c r="J3301" s="2"/>
      <c r="K3301" s="2"/>
    </row>
    <row r="3302" spans="4:11">
      <c r="D3302" s="1"/>
      <c r="E3302" s="1"/>
      <c r="F3302" s="1"/>
      <c r="G3302" s="1"/>
      <c r="J3302" s="2"/>
      <c r="K3302" s="2"/>
    </row>
    <row r="3303" spans="4:11">
      <c r="D3303" s="1"/>
      <c r="E3303" s="1"/>
      <c r="F3303" s="1"/>
      <c r="G3303" s="1"/>
      <c r="J3303" s="2"/>
      <c r="K3303" s="2"/>
    </row>
    <row r="3304" spans="4:11">
      <c r="D3304" s="1"/>
      <c r="E3304" s="1"/>
      <c r="F3304" s="1"/>
      <c r="G3304" s="1"/>
      <c r="J3304" s="2"/>
      <c r="K3304" s="2"/>
    </row>
    <row r="3305" spans="4:11">
      <c r="D3305" s="1"/>
      <c r="E3305" s="1"/>
      <c r="F3305" s="1"/>
      <c r="G3305" s="1"/>
      <c r="J3305" s="2"/>
      <c r="K3305" s="2"/>
    </row>
    <row r="3306" spans="4:11">
      <c r="D3306" s="1"/>
      <c r="E3306" s="1"/>
      <c r="F3306" s="1"/>
      <c r="G3306" s="1"/>
      <c r="J3306" s="2"/>
      <c r="K3306" s="2"/>
    </row>
    <row r="3307" spans="4:11">
      <c r="D3307" s="1"/>
      <c r="E3307" s="1"/>
      <c r="F3307" s="1"/>
      <c r="G3307" s="1"/>
      <c r="J3307" s="2"/>
      <c r="K3307" s="2"/>
    </row>
    <row r="3308" spans="4:11">
      <c r="D3308" s="1"/>
      <c r="E3308" s="1"/>
      <c r="F3308" s="1"/>
      <c r="G3308" s="1"/>
      <c r="J3308" s="2"/>
      <c r="K3308" s="2"/>
    </row>
    <row r="3309" spans="4:11">
      <c r="D3309" s="1"/>
      <c r="E3309" s="1"/>
      <c r="F3309" s="1"/>
      <c r="G3309" s="1"/>
      <c r="J3309" s="2"/>
      <c r="K3309" s="2"/>
    </row>
    <row r="3310" spans="4:11">
      <c r="D3310" s="1"/>
      <c r="E3310" s="1"/>
      <c r="F3310" s="1"/>
      <c r="G3310" s="1"/>
      <c r="J3310" s="2"/>
      <c r="K3310" s="2"/>
    </row>
    <row r="3311" spans="4:11">
      <c r="D3311" s="1"/>
      <c r="E3311" s="1"/>
      <c r="F3311" s="1"/>
      <c r="G3311" s="1"/>
      <c r="J3311" s="2"/>
      <c r="K3311" s="2"/>
    </row>
    <row r="3312" spans="4:11">
      <c r="D3312" s="1"/>
      <c r="E3312" s="1"/>
      <c r="F3312" s="1"/>
      <c r="G3312" s="1"/>
      <c r="J3312" s="2"/>
      <c r="K3312" s="2"/>
    </row>
    <row r="3313" spans="4:11">
      <c r="D3313" s="1"/>
      <c r="E3313" s="1"/>
      <c r="F3313" s="1"/>
      <c r="G3313" s="1"/>
      <c r="J3313" s="2"/>
      <c r="K3313" s="2"/>
    </row>
    <row r="3314" spans="4:11">
      <c r="D3314" s="1"/>
      <c r="E3314" s="1"/>
      <c r="F3314" s="1"/>
      <c r="G3314" s="1"/>
      <c r="J3314" s="2"/>
      <c r="K3314" s="2"/>
    </row>
    <row r="3315" spans="4:11">
      <c r="D3315" s="1"/>
      <c r="E3315" s="1"/>
      <c r="F3315" s="1"/>
      <c r="G3315" s="1"/>
      <c r="J3315" s="2"/>
      <c r="K3315" s="2"/>
    </row>
    <row r="3316" spans="4:11">
      <c r="D3316" s="1"/>
      <c r="E3316" s="1"/>
      <c r="F3316" s="1"/>
      <c r="G3316" s="1"/>
      <c r="J3316" s="2"/>
      <c r="K3316" s="2"/>
    </row>
    <row r="3317" spans="4:11">
      <c r="D3317" s="1"/>
      <c r="E3317" s="1"/>
      <c r="F3317" s="1"/>
      <c r="G3317" s="1"/>
      <c r="J3317" s="2"/>
      <c r="K3317" s="2"/>
    </row>
    <row r="3318" spans="4:11">
      <c r="D3318" s="1"/>
      <c r="E3318" s="1"/>
      <c r="F3318" s="1"/>
      <c r="G3318" s="1"/>
      <c r="J3318" s="2"/>
      <c r="K3318" s="2"/>
    </row>
    <row r="3319" spans="4:11">
      <c r="D3319" s="1"/>
      <c r="E3319" s="1"/>
      <c r="F3319" s="1"/>
      <c r="G3319" s="1"/>
      <c r="J3319" s="2"/>
      <c r="K3319" s="2"/>
    </row>
    <row r="3320" spans="4:11">
      <c r="D3320" s="1"/>
      <c r="E3320" s="1"/>
      <c r="F3320" s="1"/>
      <c r="G3320" s="1"/>
      <c r="J3320" s="2"/>
      <c r="K3320" s="2"/>
    </row>
    <row r="3321" spans="4:11">
      <c r="D3321" s="1"/>
      <c r="E3321" s="1"/>
      <c r="F3321" s="1"/>
      <c r="G3321" s="1"/>
      <c r="J3321" s="2"/>
      <c r="K3321" s="2"/>
    </row>
    <row r="3322" spans="4:11">
      <c r="D3322" s="1"/>
      <c r="E3322" s="1"/>
      <c r="F3322" s="1"/>
      <c r="G3322" s="1"/>
      <c r="J3322" s="2"/>
      <c r="K3322" s="2"/>
    </row>
    <row r="3323" spans="4:11">
      <c r="D3323" s="1"/>
      <c r="E3323" s="1"/>
      <c r="F3323" s="1"/>
      <c r="G3323" s="1"/>
      <c r="J3323" s="2"/>
      <c r="K3323" s="2"/>
    </row>
    <row r="3324" spans="4:11">
      <c r="D3324" s="1"/>
      <c r="E3324" s="1"/>
      <c r="F3324" s="1"/>
      <c r="G3324" s="1"/>
      <c r="J3324" s="2"/>
      <c r="K3324" s="2"/>
    </row>
    <row r="3325" spans="4:11">
      <c r="D3325" s="1"/>
      <c r="E3325" s="1"/>
      <c r="F3325" s="1"/>
      <c r="G3325" s="1"/>
      <c r="J3325" s="2"/>
      <c r="K3325" s="2"/>
    </row>
    <row r="3326" spans="4:11">
      <c r="D3326" s="1"/>
      <c r="E3326" s="1"/>
      <c r="F3326" s="1"/>
      <c r="G3326" s="1"/>
      <c r="J3326" s="2"/>
      <c r="K3326" s="2"/>
    </row>
    <row r="3327" spans="4:11">
      <c r="D3327" s="1"/>
      <c r="E3327" s="1"/>
      <c r="F3327" s="1"/>
      <c r="G3327" s="1"/>
      <c r="J3327" s="2"/>
      <c r="K3327" s="2"/>
    </row>
    <row r="3328" spans="4:11">
      <c r="D3328" s="1"/>
      <c r="E3328" s="1"/>
      <c r="F3328" s="1"/>
      <c r="G3328" s="1"/>
      <c r="J3328" s="2"/>
      <c r="K3328" s="2"/>
    </row>
    <row r="3329" spans="4:11">
      <c r="D3329" s="1"/>
      <c r="E3329" s="1"/>
      <c r="F3329" s="1"/>
      <c r="G3329" s="1"/>
      <c r="J3329" s="2"/>
      <c r="K3329" s="2"/>
    </row>
    <row r="3330" spans="4:11">
      <c r="D3330" s="1"/>
      <c r="E3330" s="1"/>
      <c r="F3330" s="1"/>
      <c r="G3330" s="1"/>
      <c r="J3330" s="2"/>
      <c r="K3330" s="2"/>
    </row>
    <row r="3331" spans="4:11">
      <c r="D3331" s="1"/>
      <c r="E3331" s="1"/>
      <c r="F3331" s="1"/>
      <c r="G3331" s="1"/>
      <c r="J3331" s="2"/>
      <c r="K3331" s="2"/>
    </row>
    <row r="3332" spans="4:11">
      <c r="D3332" s="1"/>
      <c r="E3332" s="1"/>
      <c r="F3332" s="1"/>
      <c r="G3332" s="1"/>
      <c r="J3332" s="2"/>
      <c r="K3332" s="2"/>
    </row>
    <row r="3333" spans="4:11">
      <c r="D3333" s="1"/>
      <c r="E3333" s="1"/>
      <c r="F3333" s="1"/>
      <c r="G3333" s="1"/>
      <c r="J3333" s="2"/>
      <c r="K3333" s="2"/>
    </row>
    <row r="3334" spans="4:11">
      <c r="D3334" s="1"/>
      <c r="E3334" s="1"/>
      <c r="F3334" s="1"/>
      <c r="G3334" s="1"/>
      <c r="J3334" s="2"/>
      <c r="K3334" s="2"/>
    </row>
    <row r="3335" spans="4:11">
      <c r="D3335" s="1"/>
      <c r="E3335" s="1"/>
      <c r="F3335" s="1"/>
      <c r="G3335" s="1"/>
      <c r="J3335" s="2"/>
      <c r="K3335" s="2"/>
    </row>
    <row r="3336" spans="4:11">
      <c r="D3336" s="1"/>
      <c r="E3336" s="1"/>
      <c r="F3336" s="1"/>
      <c r="G3336" s="1"/>
      <c r="J3336" s="2"/>
      <c r="K3336" s="2"/>
    </row>
    <row r="3337" spans="4:11">
      <c r="D3337" s="1"/>
      <c r="E3337" s="1"/>
      <c r="F3337" s="1"/>
      <c r="G3337" s="1"/>
      <c r="J3337" s="2"/>
      <c r="K3337" s="2"/>
    </row>
    <row r="3338" spans="4:11">
      <c r="D3338" s="1"/>
      <c r="E3338" s="1"/>
      <c r="F3338" s="1"/>
      <c r="G3338" s="1"/>
      <c r="J3338" s="2"/>
      <c r="K3338" s="2"/>
    </row>
    <row r="3339" spans="4:11">
      <c r="D3339" s="1"/>
      <c r="E3339" s="1"/>
      <c r="F3339" s="1"/>
      <c r="G3339" s="1"/>
      <c r="J3339" s="2"/>
      <c r="K3339" s="2"/>
    </row>
    <row r="3340" spans="4:11">
      <c r="D3340" s="1"/>
      <c r="E3340" s="1"/>
      <c r="F3340" s="1"/>
      <c r="G3340" s="1"/>
      <c r="J3340" s="2"/>
      <c r="K3340" s="2"/>
    </row>
    <row r="3341" spans="4:11">
      <c r="D3341" s="1"/>
      <c r="E3341" s="1"/>
      <c r="F3341" s="1"/>
      <c r="G3341" s="1"/>
      <c r="J3341" s="2"/>
      <c r="K3341" s="2"/>
    </row>
    <row r="3342" spans="4:11">
      <c r="D3342" s="1"/>
      <c r="E3342" s="1"/>
      <c r="F3342" s="1"/>
      <c r="G3342" s="1"/>
      <c r="J3342" s="2"/>
      <c r="K3342" s="2"/>
    </row>
    <row r="3343" spans="4:11">
      <c r="D3343" s="1"/>
      <c r="E3343" s="1"/>
      <c r="F3343" s="1"/>
      <c r="G3343" s="1"/>
      <c r="J3343" s="2"/>
      <c r="K3343" s="2"/>
    </row>
    <row r="3344" spans="4:11">
      <c r="D3344" s="1"/>
      <c r="E3344" s="1"/>
      <c r="F3344" s="1"/>
      <c r="G3344" s="1"/>
      <c r="J3344" s="2"/>
      <c r="K3344" s="2"/>
    </row>
    <row r="3345" spans="4:11">
      <c r="D3345" s="1"/>
      <c r="E3345" s="1"/>
      <c r="F3345" s="1"/>
      <c r="G3345" s="1"/>
      <c r="J3345" s="2"/>
      <c r="K3345" s="2"/>
    </row>
    <row r="3346" spans="4:11">
      <c r="D3346" s="1"/>
      <c r="E3346" s="1"/>
      <c r="F3346" s="1"/>
      <c r="G3346" s="1"/>
      <c r="J3346" s="2"/>
      <c r="K3346" s="2"/>
    </row>
    <row r="3347" spans="4:11">
      <c r="D3347" s="1"/>
      <c r="E3347" s="1"/>
      <c r="F3347" s="1"/>
      <c r="G3347" s="1"/>
      <c r="J3347" s="2"/>
      <c r="K3347" s="2"/>
    </row>
    <row r="3348" spans="4:11">
      <c r="D3348" s="1"/>
      <c r="E3348" s="1"/>
      <c r="F3348" s="1"/>
      <c r="G3348" s="1"/>
      <c r="J3348" s="2"/>
      <c r="K3348" s="2"/>
    </row>
    <row r="3349" spans="4:11">
      <c r="D3349" s="1"/>
      <c r="E3349" s="1"/>
      <c r="F3349" s="1"/>
      <c r="G3349" s="1"/>
      <c r="J3349" s="2"/>
      <c r="K3349" s="2"/>
    </row>
    <row r="3350" spans="4:11">
      <c r="D3350" s="1"/>
      <c r="E3350" s="1"/>
      <c r="F3350" s="1"/>
      <c r="G3350" s="1"/>
      <c r="J3350" s="2"/>
      <c r="K3350" s="2"/>
    </row>
    <row r="3351" spans="4:11">
      <c r="D3351" s="1"/>
      <c r="E3351" s="1"/>
      <c r="F3351" s="1"/>
      <c r="G3351" s="1"/>
      <c r="J3351" s="2"/>
      <c r="K3351" s="2"/>
    </row>
    <row r="3352" spans="4:11">
      <c r="D3352" s="1"/>
      <c r="E3352" s="1"/>
      <c r="F3352" s="1"/>
      <c r="G3352" s="1"/>
      <c r="J3352" s="2"/>
      <c r="K3352" s="2"/>
    </row>
    <row r="3353" spans="4:11">
      <c r="D3353" s="1"/>
      <c r="E3353" s="1"/>
      <c r="F3353" s="1"/>
      <c r="G3353" s="1"/>
      <c r="J3353" s="2"/>
      <c r="K3353" s="2"/>
    </row>
    <row r="3354" spans="4:11">
      <c r="D3354" s="1"/>
      <c r="E3354" s="1"/>
      <c r="F3354" s="1"/>
      <c r="G3354" s="1"/>
      <c r="J3354" s="2"/>
      <c r="K3354" s="2"/>
    </row>
    <row r="3355" spans="4:11">
      <c r="D3355" s="1"/>
      <c r="E3355" s="1"/>
      <c r="F3355" s="1"/>
      <c r="G3355" s="1"/>
      <c r="J3355" s="2"/>
      <c r="K3355" s="2"/>
    </row>
    <row r="3356" spans="4:11">
      <c r="D3356" s="1"/>
      <c r="E3356" s="1"/>
      <c r="F3356" s="1"/>
      <c r="G3356" s="1"/>
      <c r="J3356" s="2"/>
      <c r="K3356" s="2"/>
    </row>
    <row r="3357" spans="4:11">
      <c r="D3357" s="1"/>
      <c r="E3357" s="1"/>
      <c r="F3357" s="1"/>
      <c r="G3357" s="1"/>
      <c r="J3357" s="2"/>
      <c r="K3357" s="2"/>
    </row>
    <row r="3358" spans="4:11">
      <c r="D3358" s="1"/>
      <c r="E3358" s="1"/>
      <c r="F3358" s="1"/>
      <c r="G3358" s="1"/>
      <c r="J3358" s="2"/>
      <c r="K3358" s="2"/>
    </row>
    <row r="3359" spans="4:11">
      <c r="D3359" s="1"/>
      <c r="E3359" s="1"/>
      <c r="F3359" s="1"/>
      <c r="G3359" s="1"/>
      <c r="J3359" s="2"/>
      <c r="K3359" s="2"/>
    </row>
    <row r="3360" spans="4:11">
      <c r="D3360" s="1"/>
      <c r="E3360" s="1"/>
      <c r="F3360" s="1"/>
      <c r="G3360" s="1"/>
      <c r="J3360" s="2"/>
      <c r="K3360" s="2"/>
    </row>
    <row r="3361" spans="4:11">
      <c r="D3361" s="1"/>
      <c r="E3361" s="1"/>
      <c r="F3361" s="1"/>
      <c r="G3361" s="1"/>
      <c r="J3361" s="2"/>
      <c r="K3361" s="2"/>
    </row>
    <row r="3362" spans="4:11">
      <c r="D3362" s="1"/>
      <c r="E3362" s="1"/>
      <c r="F3362" s="1"/>
      <c r="G3362" s="1"/>
      <c r="J3362" s="2"/>
      <c r="K3362" s="2"/>
    </row>
    <row r="3363" spans="4:11">
      <c r="D3363" s="1"/>
      <c r="E3363" s="1"/>
      <c r="F3363" s="1"/>
      <c r="G3363" s="1"/>
      <c r="J3363" s="2"/>
      <c r="K3363" s="2"/>
    </row>
    <row r="3364" spans="4:11">
      <c r="D3364" s="1"/>
      <c r="E3364" s="1"/>
      <c r="F3364" s="1"/>
      <c r="G3364" s="1"/>
      <c r="J3364" s="2"/>
      <c r="K3364" s="2"/>
    </row>
    <row r="3365" spans="4:11">
      <c r="D3365" s="1"/>
      <c r="E3365" s="1"/>
      <c r="F3365" s="1"/>
      <c r="G3365" s="1"/>
      <c r="J3365" s="2"/>
      <c r="K3365" s="2"/>
    </row>
    <row r="3366" spans="4:11">
      <c r="D3366" s="1"/>
      <c r="E3366" s="1"/>
      <c r="F3366" s="1"/>
      <c r="G3366" s="1"/>
      <c r="J3366" s="2"/>
      <c r="K3366" s="2"/>
    </row>
    <row r="3367" spans="4:11">
      <c r="D3367" s="1"/>
      <c r="E3367" s="1"/>
      <c r="F3367" s="1"/>
      <c r="G3367" s="1"/>
      <c r="J3367" s="2"/>
      <c r="K3367" s="2"/>
    </row>
    <row r="3368" spans="4:11">
      <c r="D3368" s="1"/>
      <c r="E3368" s="1"/>
      <c r="F3368" s="1"/>
      <c r="G3368" s="1"/>
      <c r="J3368" s="2"/>
      <c r="K3368" s="2"/>
    </row>
    <row r="3369" spans="4:11">
      <c r="D3369" s="1"/>
      <c r="E3369" s="1"/>
      <c r="F3369" s="1"/>
      <c r="G3369" s="1"/>
      <c r="J3369" s="2"/>
      <c r="K3369" s="2"/>
    </row>
    <row r="3370" spans="4:11">
      <c r="D3370" s="1"/>
      <c r="E3370" s="1"/>
      <c r="F3370" s="1"/>
      <c r="G3370" s="1"/>
      <c r="J3370" s="2"/>
      <c r="K3370" s="2"/>
    </row>
    <row r="3371" spans="4:11">
      <c r="D3371" s="1"/>
      <c r="E3371" s="1"/>
      <c r="F3371" s="1"/>
      <c r="G3371" s="1"/>
      <c r="J3371" s="2"/>
      <c r="K3371" s="2"/>
    </row>
    <row r="3372" spans="4:11">
      <c r="D3372" s="1"/>
      <c r="E3372" s="1"/>
      <c r="F3372" s="1"/>
      <c r="G3372" s="1"/>
      <c r="J3372" s="2"/>
      <c r="K3372" s="2"/>
    </row>
    <row r="3373" spans="4:11">
      <c r="D3373" s="1"/>
      <c r="E3373" s="1"/>
      <c r="F3373" s="1"/>
      <c r="G3373" s="1"/>
      <c r="J3373" s="2"/>
      <c r="K3373" s="2"/>
    </row>
    <row r="3374" spans="4:11">
      <c r="D3374" s="1"/>
      <c r="E3374" s="1"/>
      <c r="F3374" s="1"/>
      <c r="G3374" s="1"/>
      <c r="J3374" s="2"/>
      <c r="K3374" s="2"/>
    </row>
    <row r="3375" spans="4:11">
      <c r="D3375" s="1"/>
      <c r="E3375" s="1"/>
      <c r="F3375" s="1"/>
      <c r="G3375" s="1"/>
      <c r="J3375" s="2"/>
      <c r="K3375" s="2"/>
    </row>
    <row r="3376" spans="4:11">
      <c r="D3376" s="1"/>
      <c r="E3376" s="1"/>
      <c r="F3376" s="1"/>
      <c r="G3376" s="1"/>
      <c r="J3376" s="2"/>
      <c r="K3376" s="2"/>
    </row>
    <row r="3377" spans="4:11">
      <c r="D3377" s="1"/>
      <c r="E3377" s="1"/>
      <c r="F3377" s="1"/>
      <c r="G3377" s="1"/>
      <c r="J3377" s="2"/>
      <c r="K3377" s="2"/>
    </row>
    <row r="3378" spans="4:11">
      <c r="D3378" s="1"/>
      <c r="E3378" s="1"/>
      <c r="F3378" s="1"/>
      <c r="G3378" s="1"/>
      <c r="J3378" s="2"/>
      <c r="K3378" s="2"/>
    </row>
    <row r="3379" spans="4:11">
      <c r="D3379" s="1"/>
      <c r="E3379" s="1"/>
      <c r="F3379" s="1"/>
      <c r="G3379" s="1"/>
      <c r="J3379" s="2"/>
      <c r="K3379" s="2"/>
    </row>
    <row r="3380" spans="4:11">
      <c r="D3380" s="1"/>
      <c r="E3380" s="1"/>
      <c r="F3380" s="1"/>
      <c r="G3380" s="1"/>
      <c r="J3380" s="2"/>
      <c r="K3380" s="2"/>
    </row>
    <row r="3381" spans="4:11">
      <c r="D3381" s="1"/>
      <c r="E3381" s="1"/>
      <c r="F3381" s="1"/>
      <c r="G3381" s="1"/>
      <c r="J3381" s="2"/>
      <c r="K3381" s="2"/>
    </row>
    <row r="3382" spans="4:11">
      <c r="D3382" s="1"/>
      <c r="E3382" s="1"/>
      <c r="F3382" s="1"/>
      <c r="G3382" s="1"/>
      <c r="J3382" s="2"/>
      <c r="K3382" s="2"/>
    </row>
    <row r="3383" spans="4:11">
      <c r="D3383" s="1"/>
      <c r="E3383" s="1"/>
      <c r="F3383" s="1"/>
      <c r="G3383" s="1"/>
      <c r="J3383" s="2"/>
      <c r="K3383" s="2"/>
    </row>
    <row r="3384" spans="4:11">
      <c r="D3384" s="1"/>
      <c r="E3384" s="1"/>
      <c r="F3384" s="1"/>
      <c r="G3384" s="1"/>
      <c r="J3384" s="2"/>
      <c r="K3384" s="2"/>
    </row>
    <row r="3385" spans="4:11">
      <c r="D3385" s="1"/>
      <c r="E3385" s="1"/>
      <c r="F3385" s="1"/>
      <c r="G3385" s="1"/>
      <c r="J3385" s="2"/>
      <c r="K3385" s="2"/>
    </row>
    <row r="3386" spans="4:11">
      <c r="D3386" s="1"/>
      <c r="E3386" s="1"/>
      <c r="F3386" s="1"/>
      <c r="G3386" s="1"/>
      <c r="J3386" s="2"/>
      <c r="K3386" s="2"/>
    </row>
    <row r="3387" spans="4:11">
      <c r="D3387" s="1"/>
      <c r="E3387" s="1"/>
      <c r="F3387" s="1"/>
      <c r="G3387" s="1"/>
      <c r="J3387" s="2"/>
      <c r="K3387" s="2"/>
    </row>
    <row r="3388" spans="4:11">
      <c r="D3388" s="1"/>
      <c r="E3388" s="1"/>
      <c r="F3388" s="1"/>
      <c r="G3388" s="1"/>
      <c r="J3388" s="2"/>
      <c r="K3388" s="2"/>
    </row>
    <row r="3389" spans="4:11">
      <c r="D3389" s="1"/>
      <c r="E3389" s="1"/>
      <c r="F3389" s="1"/>
      <c r="G3389" s="1"/>
      <c r="J3389" s="2"/>
      <c r="K3389" s="2"/>
    </row>
    <row r="3390" spans="4:11">
      <c r="D3390" s="1"/>
      <c r="E3390" s="1"/>
      <c r="F3390" s="1"/>
      <c r="G3390" s="1"/>
      <c r="J3390" s="2"/>
      <c r="K3390" s="2"/>
    </row>
    <row r="3391" spans="4:11">
      <c r="D3391" s="1"/>
      <c r="E3391" s="1"/>
      <c r="F3391" s="1"/>
      <c r="G3391" s="1"/>
      <c r="J3391" s="2"/>
      <c r="K3391" s="2"/>
    </row>
    <row r="3392" spans="4:11">
      <c r="D3392" s="1"/>
      <c r="E3392" s="1"/>
      <c r="F3392" s="1"/>
      <c r="G3392" s="1"/>
      <c r="J3392" s="2"/>
      <c r="K3392" s="2"/>
    </row>
    <row r="3393" spans="4:11">
      <c r="D3393" s="1"/>
      <c r="E3393" s="1"/>
      <c r="F3393" s="1"/>
      <c r="G3393" s="1"/>
      <c r="J3393" s="2"/>
      <c r="K3393" s="2"/>
    </row>
    <row r="3394" spans="4:11">
      <c r="D3394" s="1"/>
      <c r="E3394" s="1"/>
      <c r="F3394" s="1"/>
      <c r="G3394" s="1"/>
      <c r="J3394" s="2"/>
      <c r="K3394" s="2"/>
    </row>
    <row r="3395" spans="4:11">
      <c r="D3395" s="1"/>
      <c r="E3395" s="1"/>
      <c r="F3395" s="1"/>
      <c r="G3395" s="1"/>
      <c r="J3395" s="2"/>
      <c r="K3395" s="2"/>
    </row>
    <row r="3396" spans="4:11">
      <c r="D3396" s="1"/>
      <c r="E3396" s="1"/>
      <c r="F3396" s="1"/>
      <c r="G3396" s="1"/>
      <c r="J3396" s="2"/>
      <c r="K3396" s="2"/>
    </row>
    <row r="3397" spans="4:11">
      <c r="D3397" s="1"/>
      <c r="E3397" s="1"/>
      <c r="F3397" s="1"/>
      <c r="G3397" s="1"/>
      <c r="J3397" s="2"/>
      <c r="K3397" s="2"/>
    </row>
    <row r="3398" spans="4:11">
      <c r="D3398" s="1"/>
      <c r="E3398" s="1"/>
      <c r="F3398" s="1"/>
      <c r="G3398" s="1"/>
      <c r="J3398" s="2"/>
      <c r="K3398" s="2"/>
    </row>
    <row r="3399" spans="4:11">
      <c r="D3399" s="1"/>
      <c r="E3399" s="1"/>
      <c r="F3399" s="1"/>
      <c r="G3399" s="1"/>
      <c r="J3399" s="2"/>
      <c r="K3399" s="2"/>
    </row>
    <row r="3400" spans="4:11">
      <c r="D3400" s="1"/>
      <c r="E3400" s="1"/>
      <c r="F3400" s="1"/>
      <c r="G3400" s="1"/>
      <c r="J3400" s="2"/>
      <c r="K3400" s="2"/>
    </row>
    <row r="3401" spans="4:11">
      <c r="D3401" s="1"/>
      <c r="E3401" s="1"/>
      <c r="F3401" s="1"/>
      <c r="G3401" s="1"/>
      <c r="J3401" s="2"/>
      <c r="K3401" s="2"/>
    </row>
    <row r="3402" spans="4:11">
      <c r="D3402" s="1"/>
      <c r="E3402" s="1"/>
      <c r="F3402" s="1"/>
      <c r="G3402" s="1"/>
      <c r="J3402" s="2"/>
      <c r="K3402" s="2"/>
    </row>
    <row r="3403" spans="4:11">
      <c r="D3403" s="1"/>
      <c r="E3403" s="1"/>
      <c r="F3403" s="1"/>
      <c r="G3403" s="1"/>
      <c r="J3403" s="2"/>
      <c r="K3403" s="2"/>
    </row>
    <row r="3404" spans="4:11">
      <c r="D3404" s="1"/>
      <c r="E3404" s="1"/>
      <c r="F3404" s="1"/>
      <c r="G3404" s="1"/>
      <c r="J3404" s="2"/>
      <c r="K3404" s="2"/>
    </row>
    <row r="3405" spans="4:11">
      <c r="D3405" s="1"/>
      <c r="E3405" s="1"/>
      <c r="F3405" s="1"/>
      <c r="G3405" s="1"/>
      <c r="J3405" s="2"/>
      <c r="K3405" s="2"/>
    </row>
    <row r="3406" spans="4:11">
      <c r="D3406" s="1"/>
      <c r="E3406" s="1"/>
      <c r="F3406" s="1"/>
      <c r="G3406" s="1"/>
      <c r="J3406" s="2"/>
      <c r="K3406" s="2"/>
    </row>
    <row r="3407" spans="4:11">
      <c r="D3407" s="1"/>
      <c r="E3407" s="1"/>
      <c r="F3407" s="1"/>
      <c r="G3407" s="1"/>
      <c r="J3407" s="2"/>
      <c r="K3407" s="2"/>
    </row>
    <row r="3408" spans="4:11">
      <c r="D3408" s="1"/>
      <c r="E3408" s="1"/>
      <c r="F3408" s="1"/>
      <c r="G3408" s="1"/>
      <c r="J3408" s="2"/>
      <c r="K3408" s="2"/>
    </row>
    <row r="3409" spans="4:11">
      <c r="D3409" s="1"/>
      <c r="E3409" s="1"/>
      <c r="F3409" s="1"/>
      <c r="G3409" s="1"/>
      <c r="J3409" s="2"/>
      <c r="K3409" s="2"/>
    </row>
    <row r="3410" spans="4:11">
      <c r="D3410" s="1"/>
      <c r="E3410" s="1"/>
      <c r="F3410" s="1"/>
      <c r="G3410" s="1"/>
      <c r="J3410" s="2"/>
      <c r="K3410" s="2"/>
    </row>
    <row r="3411" spans="4:11">
      <c r="D3411" s="1"/>
      <c r="E3411" s="1"/>
      <c r="F3411" s="1"/>
      <c r="G3411" s="1"/>
      <c r="J3411" s="2"/>
      <c r="K3411" s="2"/>
    </row>
    <row r="3412" spans="4:11">
      <c r="D3412" s="1"/>
      <c r="E3412" s="1"/>
      <c r="F3412" s="1"/>
      <c r="G3412" s="1"/>
      <c r="J3412" s="2"/>
      <c r="K3412" s="2"/>
    </row>
    <row r="3413" spans="4:11">
      <c r="D3413" s="1"/>
      <c r="E3413" s="1"/>
      <c r="F3413" s="1"/>
      <c r="G3413" s="1"/>
      <c r="J3413" s="2"/>
      <c r="K3413" s="2"/>
    </row>
    <row r="3414" spans="4:11">
      <c r="D3414" s="1"/>
      <c r="E3414" s="1"/>
      <c r="F3414" s="1"/>
      <c r="G3414" s="1"/>
      <c r="J3414" s="2"/>
      <c r="K3414" s="2"/>
    </row>
    <row r="3415" spans="4:11">
      <c r="D3415" s="1"/>
      <c r="E3415" s="1"/>
      <c r="F3415" s="1"/>
      <c r="G3415" s="1"/>
      <c r="J3415" s="2"/>
      <c r="K3415" s="2"/>
    </row>
    <row r="3416" spans="4:11">
      <c r="D3416" s="1"/>
      <c r="E3416" s="1"/>
      <c r="F3416" s="1"/>
      <c r="G3416" s="1"/>
      <c r="J3416" s="2"/>
      <c r="K3416" s="2"/>
    </row>
    <row r="3417" spans="4:11">
      <c r="D3417" s="1"/>
      <c r="E3417" s="1"/>
      <c r="F3417" s="1"/>
      <c r="G3417" s="1"/>
      <c r="J3417" s="2"/>
      <c r="K3417" s="2"/>
    </row>
    <row r="3418" spans="4:11">
      <c r="D3418" s="1"/>
      <c r="E3418" s="1"/>
      <c r="F3418" s="1"/>
      <c r="G3418" s="1"/>
      <c r="J3418" s="2"/>
      <c r="K3418" s="2"/>
    </row>
    <row r="3419" spans="4:11">
      <c r="D3419" s="1"/>
      <c r="E3419" s="1"/>
      <c r="F3419" s="1"/>
      <c r="G3419" s="1"/>
      <c r="J3419" s="2"/>
      <c r="K3419" s="2"/>
    </row>
    <row r="3420" spans="4:11">
      <c r="D3420" s="1"/>
      <c r="E3420" s="1"/>
      <c r="F3420" s="1"/>
      <c r="G3420" s="1"/>
      <c r="J3420" s="2"/>
      <c r="K3420" s="2"/>
    </row>
    <row r="3421" spans="4:11">
      <c r="D3421" s="1"/>
      <c r="E3421" s="1"/>
      <c r="F3421" s="1"/>
      <c r="G3421" s="1"/>
      <c r="J3421" s="2"/>
      <c r="K3421" s="2"/>
    </row>
    <row r="3422" spans="4:11">
      <c r="D3422" s="1"/>
      <c r="E3422" s="1"/>
      <c r="F3422" s="1"/>
      <c r="G3422" s="1"/>
      <c r="J3422" s="2"/>
      <c r="K3422" s="2"/>
    </row>
    <row r="3423" spans="4:11">
      <c r="D3423" s="1"/>
      <c r="E3423" s="1"/>
      <c r="F3423" s="1"/>
      <c r="G3423" s="1"/>
      <c r="J3423" s="2"/>
      <c r="K3423" s="2"/>
    </row>
    <row r="3424" spans="4:11">
      <c r="D3424" s="1"/>
      <c r="E3424" s="1"/>
      <c r="F3424" s="1"/>
      <c r="G3424" s="1"/>
      <c r="J3424" s="2"/>
      <c r="K3424" s="2"/>
    </row>
    <row r="3425" spans="4:11">
      <c r="D3425" s="1"/>
      <c r="E3425" s="1"/>
      <c r="F3425" s="1"/>
      <c r="G3425" s="1"/>
      <c r="J3425" s="2"/>
      <c r="K3425" s="2"/>
    </row>
    <row r="3426" spans="4:11">
      <c r="D3426" s="1"/>
      <c r="E3426" s="1"/>
      <c r="F3426" s="1"/>
      <c r="G3426" s="1"/>
      <c r="J3426" s="2"/>
      <c r="K3426" s="2"/>
    </row>
    <row r="3427" spans="4:11">
      <c r="D3427" s="1"/>
      <c r="E3427" s="1"/>
      <c r="F3427" s="1"/>
      <c r="G3427" s="1"/>
      <c r="J3427" s="2"/>
      <c r="K3427" s="2"/>
    </row>
    <row r="3428" spans="4:11">
      <c r="D3428" s="1"/>
      <c r="E3428" s="1"/>
      <c r="F3428" s="1"/>
      <c r="G3428" s="1"/>
      <c r="J3428" s="2"/>
      <c r="K3428" s="2"/>
    </row>
    <row r="3429" spans="4:11">
      <c r="D3429" s="1"/>
      <c r="E3429" s="1"/>
      <c r="F3429" s="1"/>
      <c r="G3429" s="1"/>
      <c r="J3429" s="2"/>
      <c r="K3429" s="2"/>
    </row>
    <row r="3430" spans="4:11">
      <c r="D3430" s="1"/>
      <c r="E3430" s="1"/>
      <c r="F3430" s="1"/>
      <c r="G3430" s="1"/>
      <c r="J3430" s="2"/>
      <c r="K3430" s="2"/>
    </row>
    <row r="3431" spans="4:11">
      <c r="D3431" s="1"/>
      <c r="E3431" s="1"/>
      <c r="F3431" s="1"/>
      <c r="G3431" s="1"/>
      <c r="J3431" s="2"/>
      <c r="K3431" s="2"/>
    </row>
    <row r="3432" spans="4:11">
      <c r="D3432" s="1"/>
      <c r="E3432" s="1"/>
      <c r="F3432" s="1"/>
      <c r="G3432" s="1"/>
      <c r="J3432" s="2"/>
      <c r="K3432" s="2"/>
    </row>
    <row r="3433" spans="4:11">
      <c r="D3433" s="1"/>
      <c r="E3433" s="1"/>
      <c r="F3433" s="1"/>
      <c r="G3433" s="1"/>
      <c r="J3433" s="2"/>
      <c r="K3433" s="2"/>
    </row>
    <row r="3434" spans="4:11">
      <c r="D3434" s="1"/>
      <c r="E3434" s="1"/>
      <c r="F3434" s="1"/>
      <c r="G3434" s="1"/>
      <c r="J3434" s="2"/>
      <c r="K3434" s="2"/>
    </row>
    <row r="3435" spans="4:11">
      <c r="D3435" s="1"/>
      <c r="E3435" s="1"/>
      <c r="F3435" s="1"/>
      <c r="G3435" s="1"/>
      <c r="J3435" s="2"/>
      <c r="K3435" s="2"/>
    </row>
    <row r="3436" spans="4:11">
      <c r="D3436" s="1"/>
      <c r="E3436" s="1"/>
      <c r="F3436" s="1"/>
      <c r="G3436" s="1"/>
      <c r="J3436" s="2"/>
      <c r="K3436" s="2"/>
    </row>
    <row r="3437" spans="4:11">
      <c r="D3437" s="1"/>
      <c r="E3437" s="1"/>
      <c r="F3437" s="1"/>
      <c r="G3437" s="1"/>
      <c r="J3437" s="2"/>
      <c r="K3437" s="2"/>
    </row>
    <row r="3438" spans="4:11">
      <c r="D3438" s="1"/>
      <c r="E3438" s="1"/>
      <c r="F3438" s="1"/>
      <c r="G3438" s="1"/>
      <c r="J3438" s="2"/>
      <c r="K3438" s="2"/>
    </row>
    <row r="3439" spans="4:11">
      <c r="D3439" s="1"/>
      <c r="E3439" s="1"/>
      <c r="F3439" s="1"/>
      <c r="G3439" s="1"/>
      <c r="J3439" s="2"/>
      <c r="K3439" s="2"/>
    </row>
    <row r="3440" spans="4:11">
      <c r="D3440" s="1"/>
      <c r="E3440" s="1"/>
      <c r="F3440" s="1"/>
      <c r="G3440" s="1"/>
      <c r="J3440" s="2"/>
      <c r="K3440" s="2"/>
    </row>
    <row r="3441" spans="4:11">
      <c r="D3441" s="1"/>
      <c r="E3441" s="1"/>
      <c r="F3441" s="1"/>
      <c r="G3441" s="1"/>
      <c r="J3441" s="2"/>
      <c r="K3441" s="2"/>
    </row>
    <row r="3442" spans="4:11">
      <c r="D3442" s="1"/>
      <c r="E3442" s="1"/>
      <c r="F3442" s="1"/>
      <c r="G3442" s="1"/>
      <c r="J3442" s="2"/>
      <c r="K3442" s="2"/>
    </row>
    <row r="3443" spans="4:11">
      <c r="D3443" s="1"/>
      <c r="E3443" s="1"/>
      <c r="F3443" s="1"/>
      <c r="G3443" s="1"/>
      <c r="J3443" s="2"/>
      <c r="K3443" s="2"/>
    </row>
    <row r="3444" spans="4:11">
      <c r="D3444" s="1"/>
      <c r="E3444" s="1"/>
      <c r="F3444" s="1"/>
      <c r="G3444" s="1"/>
      <c r="J3444" s="2"/>
      <c r="K3444" s="2"/>
    </row>
    <row r="3445" spans="4:11">
      <c r="D3445" s="1"/>
      <c r="E3445" s="1"/>
      <c r="F3445" s="1"/>
      <c r="G3445" s="1"/>
      <c r="J3445" s="2"/>
      <c r="K3445" s="2"/>
    </row>
    <row r="3446" spans="4:11">
      <c r="D3446" s="1"/>
      <c r="E3446" s="1"/>
      <c r="F3446" s="1"/>
      <c r="G3446" s="1"/>
      <c r="J3446" s="2"/>
      <c r="K3446" s="2"/>
    </row>
    <row r="3447" spans="4:11">
      <c r="D3447" s="1"/>
      <c r="E3447" s="1"/>
      <c r="F3447" s="1"/>
      <c r="G3447" s="1"/>
      <c r="J3447" s="2"/>
      <c r="K3447" s="2"/>
    </row>
    <row r="3448" spans="4:11">
      <c r="D3448" s="1"/>
      <c r="E3448" s="1"/>
      <c r="F3448" s="1"/>
      <c r="G3448" s="1"/>
      <c r="J3448" s="2"/>
      <c r="K3448" s="2"/>
    </row>
    <row r="3449" spans="4:11">
      <c r="D3449" s="1"/>
      <c r="E3449" s="1"/>
      <c r="F3449" s="1"/>
      <c r="G3449" s="1"/>
      <c r="J3449" s="2"/>
      <c r="K3449" s="2"/>
    </row>
    <row r="3450" spans="4:11">
      <c r="D3450" s="1"/>
      <c r="E3450" s="1"/>
      <c r="F3450" s="1"/>
      <c r="G3450" s="1"/>
      <c r="J3450" s="2"/>
      <c r="K3450" s="2"/>
    </row>
    <row r="3451" spans="4:11">
      <c r="D3451" s="1"/>
      <c r="E3451" s="1"/>
      <c r="F3451" s="1"/>
      <c r="G3451" s="1"/>
      <c r="J3451" s="2"/>
      <c r="K3451" s="2"/>
    </row>
    <row r="3452" spans="4:11">
      <c r="D3452" s="1"/>
      <c r="E3452" s="1"/>
      <c r="F3452" s="1"/>
      <c r="G3452" s="1"/>
      <c r="J3452" s="2"/>
      <c r="K3452" s="2"/>
    </row>
    <row r="3453" spans="4:11">
      <c r="D3453" s="1"/>
      <c r="E3453" s="1"/>
      <c r="F3453" s="1"/>
      <c r="G3453" s="1"/>
      <c r="J3453" s="2"/>
      <c r="K3453" s="2"/>
    </row>
    <row r="3454" spans="4:11">
      <c r="D3454" s="1"/>
      <c r="E3454" s="1"/>
      <c r="F3454" s="1"/>
      <c r="G3454" s="1"/>
      <c r="J3454" s="2"/>
      <c r="K3454" s="2"/>
    </row>
    <row r="3455" spans="4:11">
      <c r="D3455" s="1"/>
      <c r="E3455" s="1"/>
      <c r="F3455" s="1"/>
      <c r="G3455" s="1"/>
      <c r="J3455" s="2"/>
      <c r="K3455" s="2"/>
    </row>
    <row r="3456" spans="4:11">
      <c r="D3456" s="1"/>
      <c r="E3456" s="1"/>
      <c r="F3456" s="1"/>
      <c r="G3456" s="1"/>
      <c r="J3456" s="2"/>
      <c r="K3456" s="2"/>
    </row>
    <row r="3457" spans="4:11">
      <c r="D3457" s="1"/>
      <c r="E3457" s="1"/>
      <c r="F3457" s="1"/>
      <c r="G3457" s="1"/>
      <c r="J3457" s="2"/>
      <c r="K3457" s="2"/>
    </row>
    <row r="3458" spans="4:11">
      <c r="D3458" s="1"/>
      <c r="E3458" s="1"/>
      <c r="F3458" s="1"/>
      <c r="G3458" s="1"/>
      <c r="J3458" s="2"/>
      <c r="K3458" s="2"/>
    </row>
    <row r="3459" spans="4:11">
      <c r="D3459" s="1"/>
      <c r="E3459" s="1"/>
      <c r="F3459" s="1"/>
      <c r="G3459" s="1"/>
      <c r="J3459" s="2"/>
      <c r="K3459" s="2"/>
    </row>
    <row r="3460" spans="4:11">
      <c r="D3460" s="1"/>
      <c r="E3460" s="1"/>
      <c r="F3460" s="1"/>
      <c r="G3460" s="1"/>
      <c r="J3460" s="2"/>
      <c r="K3460" s="2"/>
    </row>
    <row r="3461" spans="4:11">
      <c r="D3461" s="1"/>
      <c r="E3461" s="1"/>
      <c r="F3461" s="1"/>
      <c r="G3461" s="1"/>
      <c r="J3461" s="2"/>
      <c r="K3461" s="2"/>
    </row>
    <row r="3462" spans="4:11">
      <c r="D3462" s="1"/>
      <c r="E3462" s="1"/>
      <c r="F3462" s="1"/>
      <c r="G3462" s="1"/>
      <c r="J3462" s="2"/>
      <c r="K3462" s="2"/>
    </row>
    <row r="3463" spans="4:11">
      <c r="D3463" s="1"/>
      <c r="E3463" s="1"/>
      <c r="F3463" s="1"/>
      <c r="G3463" s="1"/>
      <c r="J3463" s="2"/>
      <c r="K3463" s="2"/>
    </row>
    <row r="3464" spans="4:11">
      <c r="D3464" s="1"/>
      <c r="E3464" s="1"/>
      <c r="F3464" s="1"/>
      <c r="G3464" s="1"/>
      <c r="J3464" s="2"/>
      <c r="K3464" s="2"/>
    </row>
    <row r="3465" spans="4:11">
      <c r="D3465" s="1"/>
      <c r="E3465" s="1"/>
      <c r="F3465" s="1"/>
      <c r="G3465" s="1"/>
      <c r="J3465" s="2"/>
      <c r="K3465" s="2"/>
    </row>
    <row r="3466" spans="4:11">
      <c r="D3466" s="1"/>
      <c r="E3466" s="1"/>
      <c r="F3466" s="1"/>
      <c r="G3466" s="1"/>
      <c r="J3466" s="2"/>
      <c r="K3466" s="2"/>
    </row>
    <row r="3467" spans="4:11">
      <c r="D3467" s="1"/>
      <c r="E3467" s="1"/>
      <c r="F3467" s="1"/>
      <c r="G3467" s="1"/>
      <c r="J3467" s="2"/>
      <c r="K3467" s="2"/>
    </row>
    <row r="3468" spans="4:11">
      <c r="D3468" s="1"/>
      <c r="E3468" s="1"/>
      <c r="F3468" s="1"/>
      <c r="G3468" s="1"/>
      <c r="J3468" s="2"/>
      <c r="K3468" s="2"/>
    </row>
    <row r="3469" spans="4:11">
      <c r="D3469" s="1"/>
      <c r="E3469" s="1"/>
      <c r="F3469" s="1"/>
      <c r="G3469" s="1"/>
      <c r="J3469" s="2"/>
      <c r="K3469" s="2"/>
    </row>
    <row r="3470" spans="4:11">
      <c r="D3470" s="1"/>
      <c r="E3470" s="1"/>
      <c r="F3470" s="1"/>
      <c r="G3470" s="1"/>
      <c r="J3470" s="2"/>
      <c r="K3470" s="2"/>
    </row>
    <row r="3471" spans="4:11">
      <c r="D3471" s="1"/>
      <c r="E3471" s="1"/>
      <c r="F3471" s="1"/>
      <c r="G3471" s="1"/>
      <c r="J3471" s="2"/>
      <c r="K3471" s="2"/>
    </row>
    <row r="3472" spans="4:11">
      <c r="D3472" s="1"/>
      <c r="E3472" s="1"/>
      <c r="F3472" s="1"/>
      <c r="G3472" s="1"/>
      <c r="J3472" s="2"/>
      <c r="K3472" s="2"/>
    </row>
    <row r="3473" spans="4:11">
      <c r="D3473" s="1"/>
      <c r="E3473" s="1"/>
      <c r="F3473" s="1"/>
      <c r="G3473" s="1"/>
      <c r="J3473" s="2"/>
      <c r="K3473" s="2"/>
    </row>
    <row r="3474" spans="4:11">
      <c r="D3474" s="1"/>
      <c r="E3474" s="1"/>
      <c r="F3474" s="1"/>
      <c r="G3474" s="1"/>
      <c r="J3474" s="2"/>
      <c r="K3474" s="2"/>
    </row>
    <row r="3475" spans="4:11">
      <c r="D3475" s="1"/>
      <c r="E3475" s="1"/>
      <c r="F3475" s="1"/>
      <c r="G3475" s="1"/>
      <c r="J3475" s="2"/>
      <c r="K3475" s="2"/>
    </row>
    <row r="3476" spans="4:11">
      <c r="D3476" s="1"/>
      <c r="E3476" s="1"/>
      <c r="F3476" s="1"/>
      <c r="G3476" s="1"/>
      <c r="J3476" s="2"/>
      <c r="K3476" s="2"/>
    </row>
    <row r="3477" spans="4:11">
      <c r="D3477" s="1"/>
      <c r="E3477" s="1"/>
      <c r="F3477" s="1"/>
      <c r="G3477" s="1"/>
      <c r="J3477" s="2"/>
      <c r="K3477" s="2"/>
    </row>
    <row r="3478" spans="4:11">
      <c r="D3478" s="1"/>
      <c r="E3478" s="1"/>
      <c r="F3478" s="1"/>
      <c r="G3478" s="1"/>
      <c r="J3478" s="2"/>
      <c r="K3478" s="2"/>
    </row>
    <row r="3479" spans="4:11">
      <c r="D3479" s="1"/>
      <c r="E3479" s="1"/>
      <c r="F3479" s="1"/>
      <c r="G3479" s="1"/>
      <c r="J3479" s="2"/>
      <c r="K3479" s="2"/>
    </row>
    <row r="3480" spans="4:11">
      <c r="D3480" s="1"/>
      <c r="E3480" s="1"/>
      <c r="F3480" s="1"/>
      <c r="G3480" s="1"/>
      <c r="J3480" s="2"/>
      <c r="K3480" s="2"/>
    </row>
    <row r="3481" spans="4:11">
      <c r="D3481" s="1"/>
      <c r="E3481" s="1"/>
      <c r="F3481" s="1"/>
      <c r="G3481" s="1"/>
      <c r="J3481" s="2"/>
      <c r="K3481" s="2"/>
    </row>
    <row r="3482" spans="4:11">
      <c r="D3482" s="1"/>
      <c r="E3482" s="1"/>
      <c r="F3482" s="1"/>
      <c r="G3482" s="1"/>
      <c r="J3482" s="2"/>
      <c r="K3482" s="2"/>
    </row>
    <row r="3483" spans="4:11">
      <c r="D3483" s="1"/>
      <c r="E3483" s="1"/>
      <c r="F3483" s="1"/>
      <c r="G3483" s="1"/>
      <c r="J3483" s="2"/>
      <c r="K3483" s="2"/>
    </row>
    <row r="3484" spans="4:11">
      <c r="D3484" s="1"/>
      <c r="E3484" s="1"/>
      <c r="F3484" s="1"/>
      <c r="G3484" s="1"/>
      <c r="J3484" s="2"/>
      <c r="K3484" s="2"/>
    </row>
    <row r="3485" spans="4:11">
      <c r="D3485" s="1"/>
      <c r="E3485" s="1"/>
      <c r="F3485" s="1"/>
      <c r="G3485" s="1"/>
      <c r="J3485" s="2"/>
      <c r="K3485" s="2"/>
    </row>
    <row r="3486" spans="4:11">
      <c r="D3486" s="1"/>
      <c r="E3486" s="1"/>
      <c r="F3486" s="1"/>
      <c r="G3486" s="1"/>
      <c r="J3486" s="2"/>
      <c r="K3486" s="2"/>
    </row>
    <row r="3487" spans="4:11">
      <c r="D3487" s="1"/>
      <c r="E3487" s="1"/>
      <c r="F3487" s="1"/>
      <c r="G3487" s="1"/>
      <c r="J3487" s="2"/>
      <c r="K3487" s="2"/>
    </row>
    <row r="3488" spans="4:11">
      <c r="D3488" s="1"/>
      <c r="E3488" s="1"/>
      <c r="F3488" s="1"/>
      <c r="G3488" s="1"/>
      <c r="J3488" s="2"/>
      <c r="K3488" s="2"/>
    </row>
    <row r="3489" spans="4:11">
      <c r="D3489" s="1"/>
      <c r="E3489" s="1"/>
      <c r="F3489" s="1"/>
      <c r="G3489" s="1"/>
      <c r="J3489" s="2"/>
      <c r="K3489" s="2"/>
    </row>
    <row r="3490" spans="4:11">
      <c r="D3490" s="1"/>
      <c r="E3490" s="1"/>
      <c r="F3490" s="1"/>
      <c r="G3490" s="1"/>
      <c r="J3490" s="2"/>
      <c r="K3490" s="2"/>
    </row>
    <row r="3491" spans="4:11">
      <c r="D3491" s="1"/>
      <c r="E3491" s="1"/>
      <c r="F3491" s="1"/>
      <c r="G3491" s="1"/>
      <c r="J3491" s="2"/>
      <c r="K3491" s="2"/>
    </row>
    <row r="3492" spans="4:11">
      <c r="D3492" s="1"/>
      <c r="E3492" s="1"/>
      <c r="F3492" s="1"/>
      <c r="G3492" s="1"/>
      <c r="J3492" s="2"/>
      <c r="K3492" s="2"/>
    </row>
    <row r="3493" spans="4:11">
      <c r="D3493" s="1"/>
      <c r="E3493" s="1"/>
      <c r="F3493" s="1"/>
      <c r="G3493" s="1"/>
      <c r="J3493" s="2"/>
      <c r="K3493" s="2"/>
    </row>
    <row r="3494" spans="4:11">
      <c r="D3494" s="1"/>
      <c r="E3494" s="1"/>
      <c r="F3494" s="1"/>
      <c r="G3494" s="1"/>
      <c r="J3494" s="2"/>
      <c r="K3494" s="2"/>
    </row>
    <row r="3495" spans="4:11">
      <c r="D3495" s="1"/>
      <c r="E3495" s="1"/>
      <c r="F3495" s="1"/>
      <c r="G3495" s="1"/>
      <c r="J3495" s="2"/>
      <c r="K3495" s="2"/>
    </row>
    <row r="3496" spans="4:11">
      <c r="D3496" s="1"/>
      <c r="E3496" s="1"/>
      <c r="F3496" s="1"/>
      <c r="G3496" s="1"/>
      <c r="J3496" s="2"/>
      <c r="K3496" s="2"/>
    </row>
    <row r="3497" spans="4:11">
      <c r="D3497" s="1"/>
      <c r="E3497" s="1"/>
      <c r="F3497" s="1"/>
      <c r="G3497" s="1"/>
      <c r="J3497" s="2"/>
      <c r="K3497" s="2"/>
    </row>
    <row r="3498" spans="4:11">
      <c r="D3498" s="1"/>
      <c r="E3498" s="1"/>
      <c r="F3498" s="1"/>
      <c r="G3498" s="1"/>
      <c r="J3498" s="2"/>
      <c r="K3498" s="2"/>
    </row>
    <row r="3499" spans="4:11">
      <c r="D3499" s="1"/>
      <c r="E3499" s="1"/>
      <c r="F3499" s="1"/>
      <c r="G3499" s="1"/>
      <c r="J3499" s="2"/>
      <c r="K3499" s="2"/>
    </row>
    <row r="3500" spans="4:11">
      <c r="D3500" s="1"/>
      <c r="E3500" s="1"/>
      <c r="F3500" s="1"/>
      <c r="G3500" s="1"/>
      <c r="J3500" s="2"/>
      <c r="K3500" s="2"/>
    </row>
    <row r="3501" spans="4:11">
      <c r="D3501" s="1"/>
      <c r="E3501" s="1"/>
      <c r="F3501" s="1"/>
      <c r="G3501" s="1"/>
      <c r="J3501" s="2"/>
      <c r="K3501" s="2"/>
    </row>
    <row r="3502" spans="4:11">
      <c r="D3502" s="1"/>
      <c r="E3502" s="1"/>
      <c r="F3502" s="1"/>
      <c r="G3502" s="1"/>
      <c r="J3502" s="2"/>
      <c r="K3502" s="2"/>
    </row>
    <row r="3503" spans="4:11">
      <c r="D3503" s="1"/>
      <c r="E3503" s="1"/>
      <c r="F3503" s="1"/>
      <c r="G3503" s="1"/>
      <c r="J3503" s="2"/>
      <c r="K3503" s="2"/>
    </row>
    <row r="3504" spans="4:11">
      <c r="D3504" s="1"/>
      <c r="E3504" s="1"/>
      <c r="F3504" s="1"/>
      <c r="G3504" s="1"/>
      <c r="J3504" s="2"/>
      <c r="K3504" s="2"/>
    </row>
    <row r="3505" spans="4:11">
      <c r="D3505" s="1"/>
      <c r="E3505" s="1"/>
      <c r="F3505" s="1"/>
      <c r="G3505" s="1"/>
      <c r="J3505" s="2"/>
      <c r="K3505" s="2"/>
    </row>
    <row r="3506" spans="4:11">
      <c r="D3506" s="1"/>
      <c r="E3506" s="1"/>
      <c r="F3506" s="1"/>
      <c r="G3506" s="1"/>
      <c r="J3506" s="2"/>
      <c r="K3506" s="2"/>
    </row>
    <row r="3507" spans="4:11">
      <c r="D3507" s="1"/>
      <c r="E3507" s="1"/>
      <c r="F3507" s="1"/>
      <c r="G3507" s="1"/>
      <c r="J3507" s="2"/>
      <c r="K3507" s="2"/>
    </row>
    <row r="3508" spans="4:11">
      <c r="D3508" s="1"/>
      <c r="E3508" s="1"/>
      <c r="F3508" s="1"/>
      <c r="G3508" s="1"/>
      <c r="J3508" s="2"/>
      <c r="K3508" s="2"/>
    </row>
    <row r="3509" spans="4:11">
      <c r="D3509" s="1"/>
      <c r="E3509" s="1"/>
      <c r="F3509" s="1"/>
      <c r="G3509" s="1"/>
      <c r="J3509" s="2"/>
      <c r="K3509" s="2"/>
    </row>
    <row r="3510" spans="4:11">
      <c r="D3510" s="1"/>
      <c r="E3510" s="1"/>
      <c r="F3510" s="1"/>
      <c r="G3510" s="1"/>
      <c r="J3510" s="2"/>
      <c r="K3510" s="2"/>
    </row>
    <row r="3511" spans="4:11">
      <c r="D3511" s="1"/>
      <c r="E3511" s="1"/>
      <c r="F3511" s="1"/>
      <c r="G3511" s="1"/>
      <c r="J3511" s="2"/>
      <c r="K3511" s="2"/>
    </row>
    <row r="3512" spans="4:11">
      <c r="D3512" s="1"/>
      <c r="E3512" s="1"/>
      <c r="F3512" s="1"/>
      <c r="G3512" s="1"/>
      <c r="J3512" s="2"/>
      <c r="K3512" s="2"/>
    </row>
    <row r="3513" spans="4:11">
      <c r="D3513" s="1"/>
      <c r="E3513" s="1"/>
      <c r="F3513" s="1"/>
      <c r="G3513" s="1"/>
      <c r="J3513" s="2"/>
      <c r="K3513" s="2"/>
    </row>
    <row r="3514" spans="4:11">
      <c r="D3514" s="1"/>
      <c r="E3514" s="1"/>
      <c r="F3514" s="1"/>
      <c r="G3514" s="1"/>
      <c r="J3514" s="2"/>
      <c r="K3514" s="2"/>
    </row>
    <row r="3515" spans="4:11">
      <c r="D3515" s="1"/>
      <c r="E3515" s="1"/>
      <c r="F3515" s="1"/>
      <c r="G3515" s="1"/>
      <c r="J3515" s="2"/>
      <c r="K3515" s="2"/>
    </row>
    <row r="3516" spans="4:11">
      <c r="D3516" s="1"/>
      <c r="E3516" s="1"/>
      <c r="F3516" s="1"/>
      <c r="G3516" s="1"/>
      <c r="J3516" s="2"/>
      <c r="K3516" s="2"/>
    </row>
    <row r="3517" spans="4:11">
      <c r="D3517" s="1"/>
      <c r="E3517" s="1"/>
      <c r="F3517" s="1"/>
      <c r="G3517" s="1"/>
      <c r="J3517" s="2"/>
      <c r="K3517" s="2"/>
    </row>
    <row r="3518" spans="4:11">
      <c r="D3518" s="1"/>
      <c r="E3518" s="1"/>
      <c r="F3518" s="1"/>
      <c r="G3518" s="1"/>
      <c r="J3518" s="2"/>
      <c r="K3518" s="2"/>
    </row>
    <row r="3519" spans="4:11">
      <c r="D3519" s="1"/>
      <c r="E3519" s="1"/>
      <c r="F3519" s="1"/>
      <c r="G3519" s="1"/>
      <c r="J3519" s="2"/>
      <c r="K3519" s="2"/>
    </row>
    <row r="3520" spans="4:11">
      <c r="D3520" s="1"/>
      <c r="E3520" s="1"/>
      <c r="F3520" s="1"/>
      <c r="G3520" s="1"/>
      <c r="J3520" s="2"/>
      <c r="K3520" s="2"/>
    </row>
    <row r="3521" spans="4:11">
      <c r="D3521" s="1"/>
      <c r="E3521" s="1"/>
      <c r="F3521" s="1"/>
      <c r="G3521" s="1"/>
      <c r="J3521" s="2"/>
      <c r="K3521" s="2"/>
    </row>
    <row r="3522" spans="4:11">
      <c r="D3522" s="1"/>
      <c r="E3522" s="1"/>
      <c r="F3522" s="1"/>
      <c r="G3522" s="1"/>
      <c r="J3522" s="2"/>
      <c r="K3522" s="2"/>
    </row>
    <row r="3523" spans="4:11">
      <c r="D3523" s="1"/>
      <c r="E3523" s="1"/>
      <c r="F3523" s="1"/>
      <c r="G3523" s="1"/>
      <c r="J3523" s="2"/>
      <c r="K3523" s="2"/>
    </row>
    <row r="3524" spans="4:11">
      <c r="D3524" s="1"/>
      <c r="E3524" s="1"/>
      <c r="F3524" s="1"/>
      <c r="G3524" s="1"/>
      <c r="J3524" s="2"/>
      <c r="K3524" s="2"/>
    </row>
    <row r="3525" spans="4:11">
      <c r="D3525" s="1"/>
      <c r="E3525" s="1"/>
      <c r="F3525" s="1"/>
      <c r="G3525" s="1"/>
      <c r="J3525" s="2"/>
      <c r="K3525" s="2"/>
    </row>
    <row r="3526" spans="4:11">
      <c r="D3526" s="1"/>
      <c r="E3526" s="1"/>
      <c r="F3526" s="1"/>
      <c r="G3526" s="1"/>
      <c r="J3526" s="2"/>
      <c r="K3526" s="2"/>
    </row>
    <row r="3527" spans="4:11">
      <c r="D3527" s="1"/>
      <c r="E3527" s="1"/>
      <c r="F3527" s="1"/>
      <c r="G3527" s="1"/>
      <c r="J3527" s="2"/>
      <c r="K3527" s="2"/>
    </row>
    <row r="3528" spans="4:11">
      <c r="D3528" s="1"/>
      <c r="E3528" s="1"/>
      <c r="F3528" s="1"/>
      <c r="G3528" s="1"/>
      <c r="J3528" s="2"/>
      <c r="K3528" s="2"/>
    </row>
    <row r="3529" spans="4:11">
      <c r="D3529" s="1"/>
      <c r="E3529" s="1"/>
      <c r="F3529" s="1"/>
      <c r="G3529" s="1"/>
      <c r="J3529" s="2"/>
      <c r="K3529" s="2"/>
    </row>
    <row r="3530" spans="4:11">
      <c r="D3530" s="1"/>
      <c r="E3530" s="1"/>
      <c r="F3530" s="1"/>
      <c r="G3530" s="1"/>
      <c r="J3530" s="2"/>
      <c r="K3530" s="2"/>
    </row>
    <row r="3531" spans="4:11">
      <c r="D3531" s="1"/>
      <c r="E3531" s="1"/>
      <c r="F3531" s="1"/>
      <c r="G3531" s="1"/>
      <c r="J3531" s="2"/>
      <c r="K3531" s="2"/>
    </row>
    <row r="3532" spans="4:11">
      <c r="D3532" s="1"/>
      <c r="E3532" s="1"/>
      <c r="F3532" s="1"/>
      <c r="G3532" s="1"/>
      <c r="J3532" s="2"/>
      <c r="K3532" s="2"/>
    </row>
    <row r="3533" spans="4:11">
      <c r="D3533" s="1"/>
      <c r="E3533" s="1"/>
      <c r="F3533" s="1"/>
      <c r="G3533" s="1"/>
      <c r="J3533" s="2"/>
      <c r="K3533" s="2"/>
    </row>
    <row r="3534" spans="4:11">
      <c r="D3534" s="1"/>
      <c r="E3534" s="1"/>
      <c r="F3534" s="1"/>
      <c r="G3534" s="1"/>
      <c r="J3534" s="2"/>
      <c r="K3534" s="2"/>
    </row>
    <row r="3535" spans="4:11">
      <c r="D3535" s="1"/>
      <c r="E3535" s="1"/>
      <c r="F3535" s="1"/>
      <c r="G3535" s="1"/>
      <c r="J3535" s="2"/>
      <c r="K3535" s="2"/>
    </row>
    <row r="3536" spans="4:11">
      <c r="D3536" s="1"/>
      <c r="E3536" s="1"/>
      <c r="F3536" s="1"/>
      <c r="G3536" s="1"/>
      <c r="J3536" s="2"/>
      <c r="K3536" s="2"/>
    </row>
    <row r="3537" spans="4:11">
      <c r="D3537" s="1"/>
      <c r="E3537" s="1"/>
      <c r="F3537" s="1"/>
      <c r="G3537" s="1"/>
      <c r="J3537" s="2"/>
      <c r="K3537" s="2"/>
    </row>
    <row r="3538" spans="4:11">
      <c r="D3538" s="1"/>
      <c r="E3538" s="1"/>
      <c r="F3538" s="1"/>
      <c r="G3538" s="1"/>
      <c r="J3538" s="2"/>
      <c r="K3538" s="2"/>
    </row>
    <row r="3539" spans="4:11">
      <c r="D3539" s="1"/>
      <c r="E3539" s="1"/>
      <c r="F3539" s="1"/>
      <c r="G3539" s="1"/>
      <c r="J3539" s="2"/>
      <c r="K3539" s="2"/>
    </row>
    <row r="3540" spans="4:11">
      <c r="D3540" s="1"/>
      <c r="E3540" s="1"/>
      <c r="F3540" s="1"/>
      <c r="G3540" s="1"/>
      <c r="J3540" s="2"/>
      <c r="K3540" s="2"/>
    </row>
    <row r="3541" spans="4:11">
      <c r="D3541" s="1"/>
      <c r="E3541" s="1"/>
      <c r="F3541" s="1"/>
      <c r="G3541" s="1"/>
      <c r="J3541" s="2"/>
      <c r="K3541" s="2"/>
    </row>
    <row r="3542" spans="4:11">
      <c r="D3542" s="1"/>
      <c r="E3542" s="1"/>
      <c r="F3542" s="1"/>
      <c r="G3542" s="1"/>
      <c r="J3542" s="2"/>
      <c r="K3542" s="2"/>
    </row>
    <row r="3543" spans="4:11">
      <c r="D3543" s="1"/>
      <c r="E3543" s="1"/>
      <c r="F3543" s="1"/>
      <c r="G3543" s="1"/>
      <c r="J3543" s="2"/>
      <c r="K3543" s="2"/>
    </row>
    <row r="3544" spans="4:11">
      <c r="D3544" s="1"/>
      <c r="E3544" s="1"/>
      <c r="F3544" s="1"/>
      <c r="G3544" s="1"/>
      <c r="J3544" s="2"/>
      <c r="K3544" s="2"/>
    </row>
    <row r="3545" spans="4:11">
      <c r="D3545" s="1"/>
      <c r="E3545" s="1"/>
      <c r="F3545" s="1"/>
      <c r="G3545" s="1"/>
      <c r="J3545" s="2"/>
      <c r="K3545" s="2"/>
    </row>
    <row r="3546" spans="4:11">
      <c r="D3546" s="1"/>
      <c r="E3546" s="1"/>
      <c r="F3546" s="1"/>
      <c r="G3546" s="1"/>
      <c r="J3546" s="2"/>
      <c r="K3546" s="2"/>
    </row>
    <row r="3547" spans="4:11">
      <c r="D3547" s="1"/>
      <c r="E3547" s="1"/>
      <c r="F3547" s="1"/>
      <c r="G3547" s="1"/>
      <c r="J3547" s="2"/>
      <c r="K3547" s="2"/>
    </row>
    <row r="3548" spans="4:11">
      <c r="D3548" s="1"/>
      <c r="E3548" s="1"/>
      <c r="F3548" s="1"/>
      <c r="G3548" s="1"/>
      <c r="J3548" s="2"/>
      <c r="K3548" s="2"/>
    </row>
    <row r="3549" spans="4:11">
      <c r="D3549" s="1"/>
      <c r="E3549" s="1"/>
      <c r="F3549" s="1"/>
      <c r="G3549" s="1"/>
      <c r="J3549" s="2"/>
      <c r="K3549" s="2"/>
    </row>
    <row r="3550" spans="4:11">
      <c r="D3550" s="1"/>
      <c r="E3550" s="1"/>
      <c r="F3550" s="1"/>
      <c r="G3550" s="1"/>
      <c r="J3550" s="2"/>
      <c r="K3550" s="2"/>
    </row>
    <row r="3551" spans="4:11">
      <c r="D3551" s="1"/>
      <c r="E3551" s="1"/>
      <c r="F3551" s="1"/>
      <c r="G3551" s="1"/>
      <c r="J3551" s="2"/>
      <c r="K3551" s="2"/>
    </row>
    <row r="3552" spans="4:11">
      <c r="D3552" s="1"/>
      <c r="E3552" s="1"/>
      <c r="F3552" s="1"/>
      <c r="G3552" s="1"/>
      <c r="J3552" s="2"/>
      <c r="K3552" s="2"/>
    </row>
    <row r="3553" spans="4:11">
      <c r="D3553" s="1"/>
      <c r="E3553" s="1"/>
      <c r="F3553" s="1"/>
      <c r="G3553" s="1"/>
      <c r="J3553" s="2"/>
      <c r="K3553" s="2"/>
    </row>
    <row r="3554" spans="4:11">
      <c r="D3554" s="1"/>
      <c r="E3554" s="1"/>
      <c r="F3554" s="1"/>
      <c r="G3554" s="1"/>
      <c r="J3554" s="2"/>
      <c r="K3554" s="2"/>
    </row>
    <row r="3555" spans="4:11">
      <c r="D3555" s="1"/>
      <c r="E3555" s="1"/>
      <c r="F3555" s="1"/>
      <c r="G3555" s="1"/>
      <c r="J3555" s="2"/>
      <c r="K3555" s="2"/>
    </row>
    <row r="3556" spans="4:11">
      <c r="D3556" s="1"/>
      <c r="E3556" s="1"/>
      <c r="F3556" s="1"/>
      <c r="G3556" s="1"/>
      <c r="J3556" s="2"/>
      <c r="K3556" s="2"/>
    </row>
    <row r="3557" spans="4:11">
      <c r="D3557" s="1"/>
      <c r="E3557" s="1"/>
      <c r="F3557" s="1"/>
      <c r="G3557" s="1"/>
      <c r="J3557" s="2"/>
      <c r="K3557" s="2"/>
    </row>
    <row r="3558" spans="4:11">
      <c r="D3558" s="1"/>
      <c r="E3558" s="1"/>
      <c r="F3558" s="1"/>
      <c r="G3558" s="1"/>
      <c r="J3558" s="2"/>
      <c r="K3558" s="2"/>
    </row>
    <row r="3559" spans="4:11">
      <c r="D3559" s="1"/>
      <c r="E3559" s="1"/>
      <c r="F3559" s="1"/>
      <c r="G3559" s="1"/>
      <c r="J3559" s="2"/>
      <c r="K3559" s="2"/>
    </row>
    <row r="3560" spans="4:11">
      <c r="D3560" s="1"/>
      <c r="E3560" s="1"/>
      <c r="F3560" s="1"/>
      <c r="G3560" s="1"/>
      <c r="J3560" s="2"/>
      <c r="K3560" s="2"/>
    </row>
    <row r="3561" spans="4:11">
      <c r="D3561" s="1"/>
      <c r="E3561" s="1"/>
      <c r="F3561" s="1"/>
      <c r="G3561" s="1"/>
      <c r="J3561" s="2"/>
      <c r="K3561" s="2"/>
    </row>
    <row r="3562" spans="4:11">
      <c r="D3562" s="1"/>
      <c r="E3562" s="1"/>
      <c r="F3562" s="1"/>
      <c r="G3562" s="1"/>
      <c r="J3562" s="2"/>
      <c r="K3562" s="2"/>
    </row>
    <row r="3563" spans="4:11">
      <c r="D3563" s="1"/>
      <c r="E3563" s="1"/>
      <c r="F3563" s="1"/>
      <c r="G3563" s="1"/>
      <c r="J3563" s="2"/>
      <c r="K3563" s="2"/>
    </row>
    <row r="3564" spans="4:11">
      <c r="D3564" s="1"/>
      <c r="E3564" s="1"/>
      <c r="F3564" s="1"/>
      <c r="G3564" s="1"/>
      <c r="J3564" s="2"/>
      <c r="K3564" s="2"/>
    </row>
    <row r="3565" spans="4:11">
      <c r="D3565" s="1"/>
      <c r="E3565" s="1"/>
      <c r="F3565" s="1"/>
      <c r="G3565" s="1"/>
      <c r="J3565" s="2"/>
      <c r="K3565" s="2"/>
    </row>
    <row r="3566" spans="4:11">
      <c r="D3566" s="1"/>
      <c r="E3566" s="1"/>
      <c r="F3566" s="1"/>
      <c r="G3566" s="1"/>
      <c r="J3566" s="2"/>
      <c r="K3566" s="2"/>
    </row>
    <row r="3567" spans="4:11">
      <c r="D3567" s="1"/>
      <c r="E3567" s="1"/>
      <c r="F3567" s="1"/>
      <c r="G3567" s="1"/>
      <c r="J3567" s="2"/>
      <c r="K3567" s="2"/>
    </row>
    <row r="3568" spans="4:11">
      <c r="D3568" s="1"/>
      <c r="E3568" s="1"/>
      <c r="F3568" s="1"/>
      <c r="G3568" s="1"/>
      <c r="J3568" s="2"/>
      <c r="K3568" s="2"/>
    </row>
    <row r="3569" spans="4:11">
      <c r="D3569" s="1"/>
      <c r="E3569" s="1"/>
      <c r="F3569" s="1"/>
      <c r="G3569" s="1"/>
      <c r="J3569" s="2"/>
      <c r="K3569" s="2"/>
    </row>
    <row r="3570" spans="4:11">
      <c r="D3570" s="1"/>
      <c r="E3570" s="1"/>
      <c r="F3570" s="1"/>
      <c r="G3570" s="1"/>
      <c r="J3570" s="2"/>
      <c r="K3570" s="2"/>
    </row>
    <row r="3571" spans="4:11">
      <c r="D3571" s="1"/>
      <c r="E3571" s="1"/>
      <c r="F3571" s="1"/>
      <c r="G3571" s="1"/>
      <c r="J3571" s="2"/>
      <c r="K3571" s="2"/>
    </row>
    <row r="3572" spans="4:11">
      <c r="D3572" s="1"/>
      <c r="E3572" s="1"/>
      <c r="F3572" s="1"/>
      <c r="G3572" s="1"/>
      <c r="J3572" s="2"/>
      <c r="K3572" s="2"/>
    </row>
    <row r="3573" spans="4:11">
      <c r="D3573" s="1"/>
      <c r="E3573" s="1"/>
      <c r="F3573" s="1"/>
      <c r="G3573" s="1"/>
      <c r="J3573" s="2"/>
      <c r="K3573" s="2"/>
    </row>
    <row r="3574" spans="4:11">
      <c r="D3574" s="1"/>
      <c r="E3574" s="1"/>
      <c r="F3574" s="1"/>
      <c r="G3574" s="1"/>
      <c r="J3574" s="2"/>
      <c r="K3574" s="2"/>
    </row>
    <row r="3575" spans="4:11">
      <c r="D3575" s="1"/>
      <c r="E3575" s="1"/>
      <c r="F3575" s="1"/>
      <c r="G3575" s="1"/>
      <c r="J3575" s="2"/>
      <c r="K3575" s="2"/>
    </row>
    <row r="3576" spans="4:11">
      <c r="D3576" s="1"/>
      <c r="E3576" s="1"/>
      <c r="F3576" s="1"/>
      <c r="G3576" s="1"/>
      <c r="J3576" s="2"/>
      <c r="K3576" s="2"/>
    </row>
    <row r="3577" spans="4:11">
      <c r="D3577" s="1"/>
      <c r="E3577" s="1"/>
      <c r="F3577" s="1"/>
      <c r="G3577" s="1"/>
      <c r="J3577" s="2"/>
      <c r="K3577" s="2"/>
    </row>
    <row r="3578" spans="4:11">
      <c r="D3578" s="1"/>
      <c r="E3578" s="1"/>
      <c r="F3578" s="1"/>
      <c r="G3578" s="1"/>
      <c r="J3578" s="2"/>
      <c r="K3578" s="2"/>
    </row>
    <row r="3579" spans="4:11">
      <c r="D3579" s="1"/>
      <c r="E3579" s="1"/>
      <c r="F3579" s="1"/>
      <c r="G3579" s="1"/>
      <c r="J3579" s="2"/>
      <c r="K3579" s="2"/>
    </row>
    <row r="3580" spans="4:11">
      <c r="D3580" s="1"/>
      <c r="E3580" s="1"/>
      <c r="F3580" s="1"/>
      <c r="G3580" s="1"/>
      <c r="J3580" s="2"/>
      <c r="K3580" s="2"/>
    </row>
    <row r="3581" spans="4:11">
      <c r="D3581" s="1"/>
      <c r="E3581" s="1"/>
      <c r="F3581" s="1"/>
      <c r="G3581" s="1"/>
      <c r="J3581" s="2"/>
      <c r="K3581" s="2"/>
    </row>
    <row r="3582" spans="4:11">
      <c r="D3582" s="1"/>
      <c r="E3582" s="1"/>
      <c r="F3582" s="1"/>
      <c r="G3582" s="1"/>
      <c r="J3582" s="2"/>
      <c r="K3582" s="2"/>
    </row>
    <row r="3583" spans="4:11">
      <c r="D3583" s="1"/>
      <c r="E3583" s="1"/>
      <c r="F3583" s="1"/>
      <c r="G3583" s="1"/>
      <c r="J3583" s="2"/>
      <c r="K3583" s="2"/>
    </row>
    <row r="3584" spans="4:11">
      <c r="D3584" s="1"/>
      <c r="E3584" s="1"/>
      <c r="F3584" s="1"/>
      <c r="G3584" s="1"/>
      <c r="J3584" s="2"/>
      <c r="K3584" s="2"/>
    </row>
    <row r="3585" spans="4:11">
      <c r="D3585" s="1"/>
      <c r="E3585" s="1"/>
      <c r="F3585" s="1"/>
      <c r="G3585" s="1"/>
      <c r="J3585" s="2"/>
      <c r="K3585" s="2"/>
    </row>
    <row r="3586" spans="4:11">
      <c r="D3586" s="1"/>
      <c r="E3586" s="1"/>
      <c r="F3586" s="1"/>
      <c r="G3586" s="1"/>
      <c r="J3586" s="2"/>
      <c r="K3586" s="2"/>
    </row>
    <row r="3587" spans="4:11">
      <c r="D3587" s="1"/>
      <c r="E3587" s="1"/>
      <c r="F3587" s="1"/>
      <c r="G3587" s="1"/>
      <c r="J3587" s="2"/>
      <c r="K3587" s="2"/>
    </row>
    <row r="3588" spans="4:11">
      <c r="D3588" s="1"/>
      <c r="E3588" s="1"/>
      <c r="F3588" s="1"/>
      <c r="G3588" s="1"/>
      <c r="J3588" s="2"/>
      <c r="K3588" s="2"/>
    </row>
    <row r="3589" spans="4:11">
      <c r="D3589" s="1"/>
      <c r="E3589" s="1"/>
      <c r="F3589" s="1"/>
      <c r="G3589" s="1"/>
      <c r="J3589" s="2"/>
      <c r="K3589" s="2"/>
    </row>
    <row r="3590" spans="4:11">
      <c r="D3590" s="1"/>
      <c r="E3590" s="1"/>
      <c r="F3590" s="1"/>
      <c r="G3590" s="1"/>
      <c r="J3590" s="2"/>
      <c r="K3590" s="2"/>
    </row>
    <row r="3591" spans="4:11">
      <c r="D3591" s="1"/>
      <c r="E3591" s="1"/>
      <c r="F3591" s="1"/>
      <c r="G3591" s="1"/>
      <c r="J3591" s="2"/>
      <c r="K3591" s="2"/>
    </row>
    <row r="3592" spans="4:11">
      <c r="D3592" s="1"/>
      <c r="E3592" s="1"/>
      <c r="F3592" s="1"/>
      <c r="G3592" s="1"/>
      <c r="J3592" s="2"/>
      <c r="K3592" s="2"/>
    </row>
    <row r="3593" spans="4:11">
      <c r="D3593" s="1"/>
      <c r="E3593" s="1"/>
      <c r="F3593" s="1"/>
      <c r="G3593" s="1"/>
      <c r="J3593" s="2"/>
      <c r="K3593" s="2"/>
    </row>
    <row r="3594" spans="4:11">
      <c r="D3594" s="1"/>
      <c r="E3594" s="1"/>
      <c r="F3594" s="1"/>
      <c r="G3594" s="1"/>
      <c r="J3594" s="2"/>
      <c r="K3594" s="2"/>
    </row>
    <row r="3595" spans="4:11">
      <c r="D3595" s="1"/>
      <c r="E3595" s="1"/>
      <c r="F3595" s="1"/>
      <c r="G3595" s="1"/>
      <c r="J3595" s="2"/>
      <c r="K3595" s="2"/>
    </row>
    <row r="3596" spans="4:11">
      <c r="D3596" s="1"/>
      <c r="E3596" s="1"/>
      <c r="F3596" s="1"/>
      <c r="G3596" s="1"/>
      <c r="J3596" s="2"/>
      <c r="K3596" s="2"/>
    </row>
    <row r="3597" spans="4:11">
      <c r="D3597" s="1"/>
      <c r="E3597" s="1"/>
      <c r="F3597" s="1"/>
      <c r="G3597" s="1"/>
      <c r="J3597" s="2"/>
      <c r="K3597" s="2"/>
    </row>
    <row r="3598" spans="4:11">
      <c r="D3598" s="1"/>
      <c r="E3598" s="1"/>
      <c r="F3598" s="1"/>
      <c r="G3598" s="1"/>
      <c r="J3598" s="2"/>
      <c r="K3598" s="2"/>
    </row>
    <row r="3599" spans="4:11">
      <c r="D3599" s="1"/>
      <c r="E3599" s="1"/>
      <c r="F3599" s="1"/>
      <c r="G3599" s="1"/>
      <c r="J3599" s="2"/>
      <c r="K3599" s="2"/>
    </row>
    <row r="3600" spans="4:11">
      <c r="D3600" s="1"/>
      <c r="E3600" s="1"/>
      <c r="F3600" s="1"/>
      <c r="G3600" s="1"/>
      <c r="J3600" s="2"/>
      <c r="K3600" s="2"/>
    </row>
    <row r="3601" spans="4:11">
      <c r="D3601" s="1"/>
      <c r="E3601" s="1"/>
      <c r="F3601" s="1"/>
      <c r="G3601" s="1"/>
      <c r="J3601" s="2"/>
      <c r="K3601" s="2"/>
    </row>
    <row r="3602" spans="4:11">
      <c r="D3602" s="1"/>
      <c r="E3602" s="1"/>
      <c r="F3602" s="1"/>
      <c r="G3602" s="1"/>
      <c r="J3602" s="2"/>
      <c r="K3602" s="2"/>
    </row>
    <row r="3603" spans="4:11">
      <c r="D3603" s="1"/>
      <c r="E3603" s="1"/>
      <c r="F3603" s="1"/>
      <c r="G3603" s="1"/>
      <c r="J3603" s="2"/>
      <c r="K3603" s="2"/>
    </row>
    <row r="3604" spans="4:11">
      <c r="D3604" s="1"/>
      <c r="E3604" s="1"/>
      <c r="F3604" s="1"/>
      <c r="G3604" s="1"/>
      <c r="J3604" s="2"/>
      <c r="K3604" s="2"/>
    </row>
    <row r="3605" spans="4:11">
      <c r="D3605" s="1"/>
      <c r="E3605" s="1"/>
      <c r="F3605" s="1"/>
      <c r="G3605" s="1"/>
      <c r="J3605" s="2"/>
      <c r="K3605" s="2"/>
    </row>
    <row r="3606" spans="4:11">
      <c r="D3606" s="1"/>
      <c r="E3606" s="1"/>
      <c r="F3606" s="1"/>
      <c r="G3606" s="1"/>
      <c r="J3606" s="2"/>
      <c r="K3606" s="2"/>
    </row>
    <row r="3607" spans="4:11">
      <c r="D3607" s="1"/>
      <c r="E3607" s="1"/>
      <c r="F3607" s="1"/>
      <c r="G3607" s="1"/>
      <c r="J3607" s="2"/>
      <c r="K3607" s="2"/>
    </row>
    <row r="3608" spans="4:11">
      <c r="D3608" s="1"/>
      <c r="E3608" s="1"/>
      <c r="F3608" s="1"/>
      <c r="G3608" s="1"/>
      <c r="J3608" s="2"/>
      <c r="K3608" s="2"/>
    </row>
    <row r="3609" spans="4:11">
      <c r="D3609" s="1"/>
      <c r="E3609" s="1"/>
      <c r="F3609" s="1"/>
      <c r="G3609" s="1"/>
      <c r="J3609" s="2"/>
      <c r="K3609" s="2"/>
    </row>
    <row r="3610" spans="4:11">
      <c r="D3610" s="1"/>
      <c r="E3610" s="1"/>
      <c r="F3610" s="1"/>
      <c r="G3610" s="1"/>
      <c r="J3610" s="2"/>
      <c r="K3610" s="2"/>
    </row>
    <row r="3611" spans="4:11">
      <c r="D3611" s="1"/>
      <c r="E3611" s="1"/>
      <c r="F3611" s="1"/>
      <c r="G3611" s="1"/>
      <c r="J3611" s="2"/>
      <c r="K3611" s="2"/>
    </row>
    <row r="3612" spans="4:11">
      <c r="D3612" s="1"/>
      <c r="E3612" s="1"/>
      <c r="F3612" s="1"/>
      <c r="G3612" s="1"/>
      <c r="J3612" s="2"/>
      <c r="K3612" s="2"/>
    </row>
    <row r="3613" spans="4:11">
      <c r="D3613" s="1"/>
      <c r="E3613" s="1"/>
      <c r="F3613" s="1"/>
      <c r="G3613" s="1"/>
      <c r="J3613" s="2"/>
      <c r="K3613" s="2"/>
    </row>
    <row r="3614" spans="4:11">
      <c r="D3614" s="1"/>
      <c r="E3614" s="1"/>
      <c r="F3614" s="1"/>
      <c r="G3614" s="1"/>
      <c r="J3614" s="2"/>
      <c r="K3614" s="2"/>
    </row>
    <row r="3615" spans="4:11">
      <c r="D3615" s="1"/>
      <c r="E3615" s="1"/>
      <c r="F3615" s="1"/>
      <c r="G3615" s="1"/>
      <c r="J3615" s="2"/>
      <c r="K3615" s="2"/>
    </row>
    <row r="3616" spans="4:11">
      <c r="D3616" s="1"/>
      <c r="E3616" s="1"/>
      <c r="F3616" s="1"/>
      <c r="G3616" s="1"/>
      <c r="J3616" s="2"/>
      <c r="K3616" s="2"/>
    </row>
    <row r="3617" spans="4:11">
      <c r="D3617" s="1"/>
      <c r="E3617" s="1"/>
      <c r="F3617" s="1"/>
      <c r="G3617" s="1"/>
      <c r="J3617" s="2"/>
      <c r="K3617" s="2"/>
    </row>
    <row r="3618" spans="4:11">
      <c r="D3618" s="1"/>
      <c r="E3618" s="1"/>
      <c r="F3618" s="1"/>
      <c r="G3618" s="1"/>
      <c r="J3618" s="2"/>
      <c r="K3618" s="2"/>
    </row>
    <row r="3619" spans="4:11">
      <c r="D3619" s="1"/>
      <c r="E3619" s="1"/>
      <c r="F3619" s="1"/>
      <c r="G3619" s="1"/>
      <c r="J3619" s="2"/>
      <c r="K3619" s="2"/>
    </row>
    <row r="3620" spans="4:11">
      <c r="D3620" s="1"/>
      <c r="E3620" s="1"/>
      <c r="F3620" s="1"/>
      <c r="G3620" s="1"/>
      <c r="J3620" s="2"/>
      <c r="K3620" s="2"/>
    </row>
    <row r="3621" spans="4:11">
      <c r="D3621" s="1"/>
      <c r="E3621" s="1"/>
      <c r="F3621" s="1"/>
      <c r="G3621" s="1"/>
      <c r="J3621" s="2"/>
      <c r="K3621" s="2"/>
    </row>
    <row r="3622" spans="4:11">
      <c r="D3622" s="1"/>
      <c r="E3622" s="1"/>
      <c r="F3622" s="1"/>
      <c r="G3622" s="1"/>
      <c r="J3622" s="2"/>
      <c r="K3622" s="2"/>
    </row>
    <row r="3623" spans="4:11">
      <c r="D3623" s="1"/>
      <c r="E3623" s="1"/>
      <c r="F3623" s="1"/>
      <c r="G3623" s="1"/>
      <c r="J3623" s="2"/>
      <c r="K3623" s="2"/>
    </row>
    <row r="3624" spans="4:11">
      <c r="D3624" s="1"/>
      <c r="E3624" s="1"/>
      <c r="F3624" s="1"/>
      <c r="G3624" s="1"/>
      <c r="J3624" s="2"/>
      <c r="K3624" s="2"/>
    </row>
    <row r="3625" spans="4:11">
      <c r="D3625" s="1"/>
      <c r="E3625" s="1"/>
      <c r="F3625" s="1"/>
      <c r="G3625" s="1"/>
      <c r="J3625" s="2"/>
      <c r="K3625" s="2"/>
    </row>
    <row r="3626" spans="4:11">
      <c r="D3626" s="1"/>
      <c r="E3626" s="1"/>
      <c r="F3626" s="1"/>
      <c r="G3626" s="1"/>
      <c r="J3626" s="2"/>
      <c r="K3626" s="2"/>
    </row>
    <row r="3627" spans="4:11">
      <c r="D3627" s="1"/>
      <c r="E3627" s="1"/>
      <c r="F3627" s="1"/>
      <c r="G3627" s="1"/>
      <c r="J3627" s="2"/>
      <c r="K3627" s="2"/>
    </row>
    <row r="3628" spans="4:11">
      <c r="D3628" s="1"/>
      <c r="E3628" s="1"/>
      <c r="F3628" s="1"/>
      <c r="G3628" s="1"/>
      <c r="J3628" s="2"/>
      <c r="K3628" s="2"/>
    </row>
    <row r="3629" spans="4:11">
      <c r="D3629" s="1"/>
      <c r="E3629" s="1"/>
      <c r="F3629" s="1"/>
      <c r="G3629" s="1"/>
      <c r="J3629" s="2"/>
      <c r="K3629" s="2"/>
    </row>
    <row r="3630" spans="4:11">
      <c r="D3630" s="1"/>
      <c r="E3630" s="1"/>
      <c r="F3630" s="1"/>
      <c r="G3630" s="1"/>
      <c r="J3630" s="2"/>
      <c r="K3630" s="2"/>
    </row>
    <row r="3631" spans="4:11">
      <c r="D3631" s="1"/>
      <c r="E3631" s="1"/>
      <c r="F3631" s="1"/>
      <c r="G3631" s="1"/>
      <c r="J3631" s="2"/>
      <c r="K3631" s="2"/>
    </row>
    <row r="3632" spans="4:11">
      <c r="D3632" s="1"/>
      <c r="E3632" s="1"/>
      <c r="F3632" s="1"/>
      <c r="G3632" s="1"/>
      <c r="J3632" s="2"/>
      <c r="K3632" s="2"/>
    </row>
    <row r="3633" spans="4:11">
      <c r="D3633" s="1"/>
      <c r="E3633" s="1"/>
      <c r="F3633" s="1"/>
      <c r="G3633" s="1"/>
      <c r="J3633" s="2"/>
      <c r="K3633" s="2"/>
    </row>
    <row r="3634" spans="4:11">
      <c r="D3634" s="1"/>
      <c r="E3634" s="1"/>
      <c r="F3634" s="1"/>
      <c r="G3634" s="1"/>
      <c r="J3634" s="2"/>
      <c r="K3634" s="2"/>
    </row>
    <row r="3635" spans="4:11">
      <c r="D3635" s="1"/>
      <c r="E3635" s="1"/>
      <c r="F3635" s="1"/>
      <c r="G3635" s="1"/>
      <c r="J3635" s="2"/>
      <c r="K3635" s="2"/>
    </row>
    <row r="3636" spans="4:11">
      <c r="D3636" s="1"/>
      <c r="E3636" s="1"/>
      <c r="F3636" s="1"/>
      <c r="G3636" s="1"/>
      <c r="J3636" s="2"/>
      <c r="K3636" s="2"/>
    </row>
    <row r="3637" spans="4:11">
      <c r="D3637" s="1"/>
      <c r="E3637" s="1"/>
      <c r="F3637" s="1"/>
      <c r="G3637" s="1"/>
      <c r="J3637" s="2"/>
      <c r="K3637" s="2"/>
    </row>
    <row r="3638" spans="4:11">
      <c r="D3638" s="1"/>
      <c r="E3638" s="1"/>
      <c r="F3638" s="1"/>
      <c r="G3638" s="1"/>
      <c r="J3638" s="2"/>
      <c r="K3638" s="2"/>
    </row>
    <row r="3639" spans="4:11">
      <c r="D3639" s="1"/>
      <c r="E3639" s="1"/>
      <c r="F3639" s="1"/>
      <c r="G3639" s="1"/>
      <c r="J3639" s="2"/>
      <c r="K3639" s="2"/>
    </row>
    <row r="3640" spans="4:11">
      <c r="D3640" s="1"/>
      <c r="E3640" s="1"/>
      <c r="F3640" s="1"/>
      <c r="G3640" s="1"/>
      <c r="J3640" s="2"/>
      <c r="K3640" s="2"/>
    </row>
    <row r="3641" spans="4:11">
      <c r="D3641" s="1"/>
      <c r="E3641" s="1"/>
      <c r="F3641" s="1"/>
      <c r="G3641" s="1"/>
      <c r="J3641" s="2"/>
      <c r="K3641" s="2"/>
    </row>
    <row r="3642" spans="4:11">
      <c r="D3642" s="1"/>
      <c r="E3642" s="1"/>
      <c r="F3642" s="1"/>
      <c r="G3642" s="1"/>
      <c r="J3642" s="2"/>
      <c r="K3642" s="2"/>
    </row>
    <row r="3643" spans="4:11">
      <c r="D3643" s="1"/>
      <c r="E3643" s="1"/>
      <c r="F3643" s="1"/>
      <c r="G3643" s="1"/>
      <c r="J3643" s="2"/>
      <c r="K3643" s="2"/>
    </row>
    <row r="3644" spans="4:11">
      <c r="D3644" s="1"/>
      <c r="E3644" s="1"/>
      <c r="F3644" s="1"/>
      <c r="G3644" s="1"/>
      <c r="J3644" s="2"/>
      <c r="K3644" s="2"/>
    </row>
    <row r="3645" spans="4:11">
      <c r="D3645" s="1"/>
      <c r="E3645" s="1"/>
      <c r="F3645" s="1"/>
      <c r="G3645" s="1"/>
      <c r="J3645" s="2"/>
      <c r="K3645" s="2"/>
    </row>
    <row r="3646" spans="4:11">
      <c r="D3646" s="1"/>
      <c r="E3646" s="1"/>
      <c r="F3646" s="1"/>
      <c r="G3646" s="1"/>
      <c r="J3646" s="2"/>
      <c r="K3646" s="2"/>
    </row>
    <row r="3647" spans="4:11">
      <c r="D3647" s="1"/>
      <c r="E3647" s="1"/>
      <c r="F3647" s="1"/>
      <c r="G3647" s="1"/>
      <c r="J3647" s="2"/>
      <c r="K3647" s="2"/>
    </row>
    <row r="3648" spans="4:11">
      <c r="D3648" s="1"/>
      <c r="E3648" s="1"/>
      <c r="F3648" s="1"/>
      <c r="G3648" s="1"/>
      <c r="J3648" s="2"/>
      <c r="K3648" s="2"/>
    </row>
    <row r="3649" spans="4:11">
      <c r="D3649" s="1"/>
      <c r="E3649" s="1"/>
      <c r="F3649" s="1"/>
      <c r="G3649" s="1"/>
      <c r="J3649" s="2"/>
      <c r="K3649" s="2"/>
    </row>
    <row r="3650" spans="4:11">
      <c r="D3650" s="1"/>
      <c r="E3650" s="1"/>
      <c r="F3650" s="1"/>
      <c r="G3650" s="1"/>
      <c r="J3650" s="2"/>
      <c r="K3650" s="2"/>
    </row>
    <row r="3651" spans="4:11">
      <c r="D3651" s="1"/>
      <c r="E3651" s="1"/>
      <c r="F3651" s="1"/>
      <c r="G3651" s="1"/>
      <c r="J3651" s="2"/>
      <c r="K3651" s="2"/>
    </row>
    <row r="3652" spans="4:11">
      <c r="D3652" s="1"/>
      <c r="E3652" s="1"/>
      <c r="F3652" s="1"/>
      <c r="G3652" s="1"/>
      <c r="J3652" s="2"/>
      <c r="K3652" s="2"/>
    </row>
    <row r="3653" spans="4:11">
      <c r="D3653" s="1"/>
      <c r="E3653" s="1"/>
      <c r="F3653" s="1"/>
      <c r="G3653" s="1"/>
      <c r="J3653" s="2"/>
      <c r="K3653" s="2"/>
    </row>
    <row r="3654" spans="4:11">
      <c r="D3654" s="1"/>
      <c r="E3654" s="1"/>
      <c r="F3654" s="1"/>
      <c r="G3654" s="1"/>
      <c r="J3654" s="2"/>
      <c r="K3654" s="2"/>
    </row>
    <row r="3655" spans="4:11">
      <c r="D3655" s="1"/>
      <c r="E3655" s="1"/>
      <c r="F3655" s="1"/>
      <c r="G3655" s="1"/>
      <c r="J3655" s="2"/>
      <c r="K3655" s="2"/>
    </row>
    <row r="3656" spans="4:11">
      <c r="D3656" s="1"/>
      <c r="E3656" s="1"/>
      <c r="F3656" s="1"/>
      <c r="G3656" s="1"/>
      <c r="J3656" s="2"/>
      <c r="K3656" s="2"/>
    </row>
    <row r="3657" spans="4:11">
      <c r="D3657" s="1"/>
      <c r="E3657" s="1"/>
      <c r="F3657" s="1"/>
      <c r="G3657" s="1"/>
      <c r="J3657" s="2"/>
      <c r="K3657" s="2"/>
    </row>
    <row r="3658" spans="4:11">
      <c r="D3658" s="1"/>
      <c r="E3658" s="1"/>
      <c r="F3658" s="1"/>
      <c r="G3658" s="1"/>
      <c r="J3658" s="2"/>
      <c r="K3658" s="2"/>
    </row>
    <row r="3659" spans="4:11">
      <c r="D3659" s="1"/>
      <c r="E3659" s="1"/>
      <c r="F3659" s="1"/>
      <c r="G3659" s="1"/>
      <c r="J3659" s="2"/>
      <c r="K3659" s="2"/>
    </row>
    <row r="3660" spans="4:11">
      <c r="D3660" s="1"/>
      <c r="E3660" s="1"/>
      <c r="F3660" s="1"/>
      <c r="G3660" s="1"/>
      <c r="J3660" s="2"/>
      <c r="K3660" s="2"/>
    </row>
    <row r="3661" spans="4:11">
      <c r="D3661" s="1"/>
      <c r="E3661" s="1"/>
      <c r="F3661" s="1"/>
      <c r="G3661" s="1"/>
      <c r="J3661" s="2"/>
      <c r="K3661" s="2"/>
    </row>
    <row r="3662" spans="4:11">
      <c r="D3662" s="1"/>
      <c r="E3662" s="1"/>
      <c r="F3662" s="1"/>
      <c r="G3662" s="1"/>
      <c r="J3662" s="2"/>
      <c r="K3662" s="2"/>
    </row>
    <row r="3663" spans="4:11">
      <c r="D3663" s="1"/>
      <c r="E3663" s="1"/>
      <c r="F3663" s="1"/>
      <c r="G3663" s="1"/>
      <c r="J3663" s="2"/>
      <c r="K3663" s="2"/>
    </row>
    <row r="3664" spans="4:11">
      <c r="D3664" s="1"/>
      <c r="E3664" s="1"/>
      <c r="F3664" s="1"/>
      <c r="G3664" s="1"/>
      <c r="J3664" s="2"/>
      <c r="K3664" s="2"/>
    </row>
    <row r="3665" spans="4:11">
      <c r="D3665" s="1"/>
      <c r="E3665" s="1"/>
      <c r="F3665" s="1"/>
      <c r="G3665" s="1"/>
      <c r="J3665" s="2"/>
      <c r="K3665" s="2"/>
    </row>
    <row r="3666" spans="4:11">
      <c r="D3666" s="1"/>
      <c r="E3666" s="1"/>
      <c r="F3666" s="1"/>
      <c r="G3666" s="1"/>
      <c r="J3666" s="2"/>
      <c r="K3666" s="2"/>
    </row>
    <row r="3667" spans="4:11">
      <c r="D3667" s="1"/>
      <c r="E3667" s="1"/>
      <c r="F3667" s="1"/>
      <c r="G3667" s="1"/>
      <c r="J3667" s="2"/>
      <c r="K3667" s="2"/>
    </row>
    <row r="3668" spans="4:11">
      <c r="D3668" s="1"/>
      <c r="E3668" s="1"/>
      <c r="F3668" s="1"/>
      <c r="G3668" s="1"/>
      <c r="J3668" s="2"/>
      <c r="K3668" s="2"/>
    </row>
    <row r="3669" spans="4:11">
      <c r="D3669" s="1"/>
      <c r="E3669" s="1"/>
      <c r="F3669" s="1"/>
      <c r="G3669" s="1"/>
      <c r="J3669" s="2"/>
      <c r="K3669" s="2"/>
    </row>
    <row r="3670" spans="4:11">
      <c r="D3670" s="1"/>
      <c r="E3670" s="1"/>
      <c r="F3670" s="1"/>
      <c r="G3670" s="1"/>
      <c r="J3670" s="2"/>
      <c r="K3670" s="2"/>
    </row>
    <row r="3671" spans="4:11">
      <c r="D3671" s="1"/>
      <c r="E3671" s="1"/>
      <c r="F3671" s="1"/>
      <c r="G3671" s="1"/>
      <c r="J3671" s="2"/>
      <c r="K3671" s="2"/>
    </row>
    <row r="3672" spans="4:11">
      <c r="D3672" s="1"/>
      <c r="E3672" s="1"/>
      <c r="F3672" s="1"/>
      <c r="G3672" s="1"/>
      <c r="J3672" s="2"/>
      <c r="K3672" s="2"/>
    </row>
    <row r="3673" spans="4:11">
      <c r="D3673" s="1"/>
      <c r="E3673" s="1"/>
      <c r="F3673" s="1"/>
      <c r="G3673" s="1"/>
      <c r="J3673" s="2"/>
      <c r="K3673" s="2"/>
    </row>
    <row r="3674" spans="4:11">
      <c r="D3674" s="1"/>
      <c r="E3674" s="1"/>
      <c r="F3674" s="1"/>
      <c r="G3674" s="1"/>
      <c r="J3674" s="2"/>
      <c r="K3674" s="2"/>
    </row>
    <row r="3675" spans="4:11">
      <c r="D3675" s="1"/>
      <c r="E3675" s="1"/>
      <c r="F3675" s="1"/>
      <c r="G3675" s="1"/>
      <c r="J3675" s="2"/>
      <c r="K3675" s="2"/>
    </row>
    <row r="3676" spans="4:11">
      <c r="D3676" s="1"/>
      <c r="E3676" s="1"/>
      <c r="F3676" s="1"/>
      <c r="G3676" s="1"/>
      <c r="J3676" s="2"/>
      <c r="K3676" s="2"/>
    </row>
    <row r="3677" spans="4:11">
      <c r="D3677" s="1"/>
      <c r="E3677" s="1"/>
      <c r="F3677" s="1"/>
      <c r="G3677" s="1"/>
      <c r="J3677" s="2"/>
      <c r="K3677" s="2"/>
    </row>
    <row r="3678" spans="4:11">
      <c r="D3678" s="1"/>
      <c r="E3678" s="1"/>
      <c r="F3678" s="1"/>
      <c r="G3678" s="1"/>
      <c r="J3678" s="2"/>
      <c r="K3678" s="2"/>
    </row>
    <row r="3679" spans="4:11">
      <c r="D3679" s="1"/>
      <c r="E3679" s="1"/>
      <c r="F3679" s="1"/>
      <c r="G3679" s="1"/>
      <c r="J3679" s="2"/>
      <c r="K3679" s="2"/>
    </row>
    <row r="3680" spans="4:11">
      <c r="D3680" s="1"/>
      <c r="E3680" s="1"/>
      <c r="F3680" s="1"/>
      <c r="G3680" s="1"/>
      <c r="J3680" s="2"/>
      <c r="K3680" s="2"/>
    </row>
    <row r="3681" spans="4:11">
      <c r="D3681" s="1"/>
      <c r="E3681" s="1"/>
      <c r="F3681" s="1"/>
      <c r="G3681" s="1"/>
      <c r="J3681" s="2"/>
      <c r="K3681" s="2"/>
    </row>
    <row r="3682" spans="4:11">
      <c r="D3682" s="1"/>
      <c r="E3682" s="1"/>
      <c r="F3682" s="1"/>
      <c r="G3682" s="1"/>
      <c r="J3682" s="2"/>
      <c r="K3682" s="2"/>
    </row>
    <row r="3683" spans="4:11">
      <c r="D3683" s="1"/>
      <c r="E3683" s="1"/>
      <c r="F3683" s="1"/>
      <c r="G3683" s="1"/>
      <c r="J3683" s="2"/>
      <c r="K3683" s="2"/>
    </row>
    <row r="3684" spans="4:11">
      <c r="D3684" s="1"/>
      <c r="E3684" s="1"/>
      <c r="F3684" s="1"/>
      <c r="G3684" s="1"/>
      <c r="J3684" s="2"/>
      <c r="K3684" s="2"/>
    </row>
    <row r="3685" spans="4:11">
      <c r="D3685" s="1"/>
      <c r="E3685" s="1"/>
      <c r="F3685" s="1"/>
      <c r="G3685" s="1"/>
      <c r="J3685" s="2"/>
      <c r="K3685" s="2"/>
    </row>
    <row r="3686" spans="4:11">
      <c r="D3686" s="1"/>
      <c r="E3686" s="1"/>
      <c r="F3686" s="1"/>
      <c r="G3686" s="1"/>
      <c r="J3686" s="2"/>
      <c r="K3686" s="2"/>
    </row>
    <row r="3687" spans="4:11">
      <c r="D3687" s="1"/>
      <c r="E3687" s="1"/>
      <c r="F3687" s="1"/>
      <c r="G3687" s="1"/>
      <c r="J3687" s="2"/>
      <c r="K3687" s="2"/>
    </row>
    <row r="3688" spans="4:11">
      <c r="D3688" s="1"/>
      <c r="E3688" s="1"/>
      <c r="F3688" s="1"/>
      <c r="G3688" s="1"/>
      <c r="J3688" s="2"/>
      <c r="K3688" s="2"/>
    </row>
    <row r="3689" spans="4:11">
      <c r="D3689" s="1"/>
      <c r="E3689" s="1"/>
      <c r="F3689" s="1"/>
      <c r="G3689" s="1"/>
      <c r="J3689" s="2"/>
      <c r="K3689" s="2"/>
    </row>
    <row r="3690" spans="4:11">
      <c r="D3690" s="1"/>
      <c r="E3690" s="1"/>
      <c r="F3690" s="1"/>
      <c r="G3690" s="1"/>
      <c r="J3690" s="2"/>
      <c r="K3690" s="2"/>
    </row>
    <row r="3691" spans="4:11">
      <c r="D3691" s="1"/>
      <c r="E3691" s="1"/>
      <c r="F3691" s="1"/>
      <c r="G3691" s="1"/>
      <c r="J3691" s="2"/>
      <c r="K3691" s="2"/>
    </row>
    <row r="3692" spans="4:11">
      <c r="D3692" s="1"/>
      <c r="E3692" s="1"/>
      <c r="F3692" s="1"/>
      <c r="G3692" s="1"/>
      <c r="J3692" s="2"/>
      <c r="K3692" s="2"/>
    </row>
    <row r="3693" spans="4:11">
      <c r="D3693" s="1"/>
      <c r="E3693" s="1"/>
      <c r="F3693" s="1"/>
      <c r="G3693" s="1"/>
      <c r="J3693" s="2"/>
      <c r="K3693" s="2"/>
    </row>
    <row r="3694" spans="4:11">
      <c r="D3694" s="1"/>
      <c r="E3694" s="1"/>
      <c r="F3694" s="1"/>
      <c r="G3694" s="1"/>
      <c r="J3694" s="2"/>
      <c r="K3694" s="2"/>
    </row>
    <row r="3695" spans="4:11">
      <c r="D3695" s="1"/>
      <c r="E3695" s="1"/>
      <c r="F3695" s="1"/>
      <c r="G3695" s="1"/>
      <c r="J3695" s="2"/>
      <c r="K3695" s="2"/>
    </row>
    <row r="3696" spans="4:11">
      <c r="D3696" s="1"/>
      <c r="E3696" s="1"/>
      <c r="F3696" s="1"/>
      <c r="G3696" s="1"/>
      <c r="J3696" s="2"/>
      <c r="K3696" s="2"/>
    </row>
    <row r="3697" spans="4:11">
      <c r="D3697" s="1"/>
      <c r="E3697" s="1"/>
      <c r="F3697" s="1"/>
      <c r="G3697" s="1"/>
      <c r="J3697" s="2"/>
      <c r="K3697" s="2"/>
    </row>
    <row r="3698" spans="4:11">
      <c r="D3698" s="1"/>
      <c r="E3698" s="1"/>
      <c r="F3698" s="1"/>
      <c r="G3698" s="1"/>
      <c r="J3698" s="2"/>
      <c r="K3698" s="2"/>
    </row>
    <row r="3699" spans="4:11">
      <c r="D3699" s="1"/>
      <c r="E3699" s="1"/>
      <c r="F3699" s="1"/>
      <c r="G3699" s="1"/>
      <c r="J3699" s="2"/>
      <c r="K3699" s="2"/>
    </row>
    <row r="3700" spans="4:11">
      <c r="D3700" s="1"/>
      <c r="E3700" s="1"/>
      <c r="F3700" s="1"/>
      <c r="G3700" s="1"/>
      <c r="J3700" s="2"/>
      <c r="K3700" s="2"/>
    </row>
    <row r="3701" spans="4:11">
      <c r="D3701" s="1"/>
      <c r="E3701" s="1"/>
      <c r="F3701" s="1"/>
      <c r="G3701" s="1"/>
      <c r="J3701" s="2"/>
      <c r="K3701" s="2"/>
    </row>
    <row r="3702" spans="4:11">
      <c r="D3702" s="1"/>
      <c r="E3702" s="1"/>
      <c r="F3702" s="1"/>
      <c r="G3702" s="1"/>
      <c r="J3702" s="2"/>
      <c r="K3702" s="2"/>
    </row>
    <row r="3703" spans="4:11">
      <c r="D3703" s="1"/>
      <c r="E3703" s="1"/>
      <c r="F3703" s="1"/>
      <c r="G3703" s="1"/>
      <c r="J3703" s="2"/>
      <c r="K3703" s="2"/>
    </row>
    <row r="3704" spans="4:11">
      <c r="D3704" s="1"/>
      <c r="E3704" s="1"/>
      <c r="F3704" s="1"/>
      <c r="G3704" s="1"/>
      <c r="J3704" s="2"/>
      <c r="K3704" s="2"/>
    </row>
    <row r="3705" spans="4:11">
      <c r="D3705" s="1"/>
      <c r="E3705" s="1"/>
      <c r="F3705" s="1"/>
      <c r="G3705" s="1"/>
      <c r="J3705" s="2"/>
      <c r="K3705" s="2"/>
    </row>
    <row r="3706" spans="4:11">
      <c r="D3706" s="1"/>
      <c r="E3706" s="1"/>
      <c r="F3706" s="1"/>
      <c r="G3706" s="1"/>
      <c r="J3706" s="2"/>
      <c r="K3706" s="2"/>
    </row>
    <row r="3707" spans="4:11">
      <c r="D3707" s="1"/>
      <c r="E3707" s="1"/>
      <c r="F3707" s="1"/>
      <c r="G3707" s="1"/>
      <c r="J3707" s="2"/>
      <c r="K3707" s="2"/>
    </row>
    <row r="3708" spans="4:11">
      <c r="D3708" s="1"/>
      <c r="E3708" s="1"/>
      <c r="F3708" s="1"/>
      <c r="G3708" s="1"/>
      <c r="J3708" s="2"/>
      <c r="K3708" s="2"/>
    </row>
    <row r="3709" spans="4:11">
      <c r="D3709" s="1"/>
      <c r="E3709" s="1"/>
      <c r="F3709" s="1"/>
      <c r="G3709" s="1"/>
      <c r="J3709" s="2"/>
      <c r="K3709" s="2"/>
    </row>
    <row r="3710" spans="4:11">
      <c r="D3710" s="1"/>
      <c r="E3710" s="1"/>
      <c r="F3710" s="1"/>
      <c r="G3710" s="1"/>
      <c r="J3710" s="2"/>
      <c r="K3710" s="2"/>
    </row>
    <row r="3711" spans="4:11">
      <c r="D3711" s="1"/>
      <c r="E3711" s="1"/>
      <c r="F3711" s="1"/>
      <c r="G3711" s="1"/>
      <c r="J3711" s="2"/>
      <c r="K3711" s="2"/>
    </row>
    <row r="3712" spans="4:11">
      <c r="D3712" s="1"/>
      <c r="E3712" s="1"/>
      <c r="F3712" s="1"/>
      <c r="G3712" s="1"/>
      <c r="J3712" s="2"/>
      <c r="K3712" s="2"/>
    </row>
    <row r="3713" spans="4:11">
      <c r="D3713" s="1"/>
      <c r="E3713" s="1"/>
      <c r="F3713" s="1"/>
      <c r="G3713" s="1"/>
      <c r="J3713" s="2"/>
      <c r="K3713" s="2"/>
    </row>
    <row r="3714" spans="4:11">
      <c r="D3714" s="1"/>
      <c r="E3714" s="1"/>
      <c r="F3714" s="1"/>
      <c r="G3714" s="1"/>
      <c r="J3714" s="2"/>
      <c r="K3714" s="2"/>
    </row>
    <row r="3715" spans="4:11">
      <c r="D3715" s="1"/>
      <c r="E3715" s="1"/>
      <c r="F3715" s="1"/>
      <c r="G3715" s="1"/>
      <c r="J3715" s="2"/>
      <c r="K3715" s="2"/>
    </row>
    <row r="3716" spans="4:11">
      <c r="D3716" s="1"/>
      <c r="E3716" s="1"/>
      <c r="F3716" s="1"/>
      <c r="G3716" s="1"/>
      <c r="J3716" s="2"/>
      <c r="K3716" s="2"/>
    </row>
    <row r="3717" spans="4:11">
      <c r="D3717" s="1"/>
      <c r="E3717" s="1"/>
      <c r="F3717" s="1"/>
      <c r="G3717" s="1"/>
      <c r="J3717" s="2"/>
      <c r="K3717" s="2"/>
    </row>
    <row r="3718" spans="4:11">
      <c r="D3718" s="1"/>
      <c r="E3718" s="1"/>
      <c r="F3718" s="1"/>
      <c r="G3718" s="1"/>
      <c r="J3718" s="2"/>
      <c r="K3718" s="2"/>
    </row>
    <row r="3719" spans="4:11">
      <c r="D3719" s="1"/>
      <c r="E3719" s="1"/>
      <c r="F3719" s="1"/>
      <c r="G3719" s="1"/>
      <c r="J3719" s="2"/>
      <c r="K3719" s="2"/>
    </row>
    <row r="3720" spans="4:11">
      <c r="D3720" s="1"/>
      <c r="E3720" s="1"/>
      <c r="F3720" s="1"/>
      <c r="G3720" s="1"/>
      <c r="J3720" s="2"/>
      <c r="K3720" s="2"/>
    </row>
    <row r="3721" spans="4:11">
      <c r="D3721" s="1"/>
      <c r="E3721" s="1"/>
      <c r="F3721" s="1"/>
      <c r="G3721" s="1"/>
      <c r="J3721" s="2"/>
      <c r="K3721" s="2"/>
    </row>
    <row r="3722" spans="4:11">
      <c r="D3722" s="1"/>
      <c r="E3722" s="1"/>
      <c r="F3722" s="1"/>
      <c r="G3722" s="1"/>
      <c r="J3722" s="2"/>
      <c r="K3722" s="2"/>
    </row>
    <row r="3723" spans="4:11">
      <c r="D3723" s="1"/>
      <c r="E3723" s="1"/>
      <c r="F3723" s="1"/>
      <c r="G3723" s="1"/>
      <c r="J3723" s="2"/>
      <c r="K3723" s="2"/>
    </row>
    <row r="3724" spans="4:11">
      <c r="D3724" s="1"/>
      <c r="E3724" s="1"/>
      <c r="F3724" s="1"/>
      <c r="G3724" s="1"/>
      <c r="J3724" s="2"/>
      <c r="K3724" s="2"/>
    </row>
    <row r="3725" spans="4:11">
      <c r="D3725" s="1"/>
      <c r="E3725" s="1"/>
      <c r="F3725" s="1"/>
      <c r="G3725" s="1"/>
      <c r="J3725" s="2"/>
      <c r="K3725" s="2"/>
    </row>
    <row r="3726" spans="4:11">
      <c r="D3726" s="1"/>
      <c r="E3726" s="1"/>
      <c r="F3726" s="1"/>
      <c r="G3726" s="1"/>
      <c r="J3726" s="2"/>
      <c r="K3726" s="2"/>
    </row>
    <row r="3727" spans="4:11">
      <c r="D3727" s="1"/>
      <c r="E3727" s="1"/>
      <c r="F3727" s="1"/>
      <c r="G3727" s="1"/>
      <c r="J3727" s="2"/>
      <c r="K3727" s="2"/>
    </row>
    <row r="3728" spans="4:11">
      <c r="D3728" s="1"/>
      <c r="E3728" s="1"/>
      <c r="F3728" s="1"/>
      <c r="G3728" s="1"/>
      <c r="J3728" s="2"/>
      <c r="K3728" s="2"/>
    </row>
    <row r="3729" spans="4:11">
      <c r="D3729" s="1"/>
      <c r="E3729" s="1"/>
      <c r="F3729" s="1"/>
      <c r="G3729" s="1"/>
      <c r="J3729" s="2"/>
      <c r="K3729" s="2"/>
    </row>
    <row r="3730" spans="4:11">
      <c r="D3730" s="1"/>
      <c r="E3730" s="1"/>
      <c r="F3730" s="1"/>
      <c r="G3730" s="1"/>
      <c r="J3730" s="2"/>
      <c r="K3730" s="2"/>
    </row>
    <row r="3731" spans="4:11">
      <c r="D3731" s="1"/>
      <c r="E3731" s="1"/>
      <c r="F3731" s="1"/>
      <c r="G3731" s="1"/>
      <c r="J3731" s="2"/>
      <c r="K3731" s="2"/>
    </row>
    <row r="3732" spans="4:11">
      <c r="D3732" s="1"/>
      <c r="E3732" s="1"/>
      <c r="F3732" s="1"/>
      <c r="G3732" s="1"/>
      <c r="J3732" s="2"/>
      <c r="K3732" s="2"/>
    </row>
    <row r="3733" spans="4:11">
      <c r="D3733" s="1"/>
      <c r="E3733" s="1"/>
      <c r="F3733" s="1"/>
      <c r="G3733" s="1"/>
      <c r="J3733" s="2"/>
      <c r="K3733" s="2"/>
    </row>
    <row r="3734" spans="4:11">
      <c r="D3734" s="1"/>
      <c r="E3734" s="1"/>
      <c r="F3734" s="1"/>
      <c r="G3734" s="1"/>
      <c r="J3734" s="2"/>
      <c r="K3734" s="2"/>
    </row>
    <row r="3735" spans="4:11">
      <c r="D3735" s="1"/>
      <c r="E3735" s="1"/>
      <c r="F3735" s="1"/>
      <c r="G3735" s="1"/>
      <c r="J3735" s="2"/>
      <c r="K3735" s="2"/>
    </row>
    <row r="3736" spans="4:11">
      <c r="D3736" s="1"/>
      <c r="E3736" s="1"/>
      <c r="F3736" s="1"/>
      <c r="G3736" s="1"/>
      <c r="J3736" s="2"/>
      <c r="K3736" s="2"/>
    </row>
    <row r="3737" spans="4:11">
      <c r="D3737" s="1"/>
      <c r="E3737" s="1"/>
      <c r="F3737" s="1"/>
      <c r="G3737" s="1"/>
      <c r="J3737" s="2"/>
      <c r="K3737" s="2"/>
    </row>
    <row r="3738" spans="4:11">
      <c r="D3738" s="1"/>
      <c r="E3738" s="1"/>
      <c r="F3738" s="1"/>
      <c r="G3738" s="1"/>
      <c r="J3738" s="2"/>
      <c r="K3738" s="2"/>
    </row>
    <row r="3739" spans="4:11">
      <c r="D3739" s="1"/>
      <c r="E3739" s="1"/>
      <c r="F3739" s="1"/>
      <c r="G3739" s="1"/>
      <c r="J3739" s="2"/>
      <c r="K3739" s="2"/>
    </row>
    <row r="3740" spans="4:11">
      <c r="D3740" s="1"/>
      <c r="E3740" s="1"/>
      <c r="F3740" s="1"/>
      <c r="G3740" s="1"/>
      <c r="J3740" s="2"/>
      <c r="K3740" s="2"/>
    </row>
    <row r="3741" spans="4:11">
      <c r="D3741" s="1"/>
      <c r="E3741" s="1"/>
      <c r="F3741" s="1"/>
      <c r="G3741" s="1"/>
      <c r="J3741" s="2"/>
      <c r="K3741" s="2"/>
    </row>
    <row r="3742" spans="4:11">
      <c r="D3742" s="1"/>
      <c r="E3742" s="1"/>
      <c r="F3742" s="1"/>
      <c r="G3742" s="1"/>
      <c r="J3742" s="2"/>
      <c r="K3742" s="2"/>
    </row>
    <row r="3743" spans="4:11">
      <c r="D3743" s="1"/>
      <c r="E3743" s="1"/>
      <c r="F3743" s="1"/>
      <c r="G3743" s="1"/>
      <c r="J3743" s="2"/>
      <c r="K3743" s="2"/>
    </row>
    <row r="3744" spans="4:11">
      <c r="D3744" s="1"/>
      <c r="E3744" s="1"/>
      <c r="F3744" s="1"/>
      <c r="G3744" s="1"/>
      <c r="J3744" s="2"/>
      <c r="K3744" s="2"/>
    </row>
    <row r="3745" spans="4:11">
      <c r="D3745" s="1"/>
      <c r="E3745" s="1"/>
      <c r="F3745" s="1"/>
      <c r="G3745" s="1"/>
      <c r="J3745" s="2"/>
      <c r="K3745" s="2"/>
    </row>
    <row r="3746" spans="4:11">
      <c r="D3746" s="1"/>
      <c r="E3746" s="1"/>
      <c r="F3746" s="1"/>
      <c r="G3746" s="1"/>
      <c r="J3746" s="2"/>
      <c r="K3746" s="2"/>
    </row>
    <row r="3747" spans="4:11">
      <c r="D3747" s="1"/>
      <c r="E3747" s="1"/>
      <c r="F3747" s="1"/>
      <c r="G3747" s="1"/>
      <c r="J3747" s="2"/>
      <c r="K3747" s="2"/>
    </row>
    <row r="3748" spans="4:11">
      <c r="D3748" s="1"/>
      <c r="E3748" s="1"/>
      <c r="F3748" s="1"/>
      <c r="G3748" s="1"/>
      <c r="J3748" s="2"/>
      <c r="K3748" s="2"/>
    </row>
    <row r="3749" spans="4:11">
      <c r="D3749" s="1"/>
      <c r="E3749" s="1"/>
      <c r="F3749" s="1"/>
      <c r="G3749" s="1"/>
      <c r="J3749" s="2"/>
      <c r="K3749" s="2"/>
    </row>
    <row r="3750" spans="4:11">
      <c r="D3750" s="1"/>
      <c r="E3750" s="1"/>
      <c r="F3750" s="1"/>
      <c r="G3750" s="1"/>
      <c r="J3750" s="2"/>
      <c r="K3750" s="2"/>
    </row>
    <row r="3751" spans="4:11">
      <c r="D3751" s="1"/>
      <c r="E3751" s="1"/>
      <c r="F3751" s="1"/>
      <c r="G3751" s="1"/>
      <c r="J3751" s="2"/>
      <c r="K3751" s="2"/>
    </row>
    <row r="3752" spans="4:11">
      <c r="D3752" s="1"/>
      <c r="E3752" s="1"/>
      <c r="F3752" s="1"/>
      <c r="G3752" s="1"/>
      <c r="J3752" s="2"/>
      <c r="K3752" s="2"/>
    </row>
    <row r="3753" spans="4:11">
      <c r="D3753" s="1"/>
      <c r="E3753" s="1"/>
      <c r="F3753" s="1"/>
      <c r="G3753" s="1"/>
      <c r="J3753" s="2"/>
      <c r="K3753" s="2"/>
    </row>
    <row r="3754" spans="4:11">
      <c r="D3754" s="1"/>
      <c r="E3754" s="1"/>
      <c r="F3754" s="1"/>
      <c r="G3754" s="1"/>
      <c r="J3754" s="2"/>
      <c r="K3754" s="2"/>
    </row>
    <row r="3755" spans="4:11">
      <c r="D3755" s="1"/>
      <c r="E3755" s="1"/>
      <c r="F3755" s="1"/>
      <c r="G3755" s="1"/>
      <c r="J3755" s="2"/>
      <c r="K3755" s="2"/>
    </row>
    <row r="3756" spans="4:11">
      <c r="D3756" s="1"/>
      <c r="E3756" s="1"/>
      <c r="F3756" s="1"/>
      <c r="G3756" s="1"/>
      <c r="J3756" s="2"/>
      <c r="K3756" s="2"/>
    </row>
    <row r="3757" spans="4:11">
      <c r="D3757" s="1"/>
      <c r="E3757" s="1"/>
      <c r="F3757" s="1"/>
      <c r="G3757" s="1"/>
      <c r="J3757" s="2"/>
      <c r="K3757" s="2"/>
    </row>
    <row r="3758" spans="4:11">
      <c r="D3758" s="1"/>
      <c r="E3758" s="1"/>
      <c r="F3758" s="1"/>
      <c r="G3758" s="1"/>
      <c r="J3758" s="2"/>
      <c r="K3758" s="2"/>
    </row>
    <row r="3759" spans="4:11">
      <c r="D3759" s="1"/>
      <c r="E3759" s="1"/>
      <c r="F3759" s="1"/>
      <c r="G3759" s="1"/>
      <c r="J3759" s="2"/>
      <c r="K3759" s="2"/>
    </row>
    <row r="3760" spans="4:11">
      <c r="D3760" s="1"/>
      <c r="E3760" s="1"/>
      <c r="F3760" s="1"/>
      <c r="G3760" s="1"/>
      <c r="J3760" s="2"/>
      <c r="K3760" s="2"/>
    </row>
    <row r="3761" spans="4:11">
      <c r="D3761" s="1"/>
      <c r="E3761" s="1"/>
      <c r="F3761" s="1"/>
      <c r="G3761" s="1"/>
      <c r="J3761" s="2"/>
      <c r="K3761" s="2"/>
    </row>
    <row r="3762" spans="4:11">
      <c r="D3762" s="1"/>
      <c r="E3762" s="1"/>
      <c r="F3762" s="1"/>
      <c r="G3762" s="1"/>
      <c r="J3762" s="2"/>
      <c r="K3762" s="2"/>
    </row>
    <row r="3763" spans="4:11">
      <c r="D3763" s="1"/>
      <c r="E3763" s="1"/>
      <c r="F3763" s="1"/>
      <c r="G3763" s="1"/>
      <c r="J3763" s="2"/>
      <c r="K3763" s="2"/>
    </row>
    <row r="3764" spans="4:11">
      <c r="D3764" s="1"/>
      <c r="E3764" s="1"/>
      <c r="F3764" s="1"/>
      <c r="G3764" s="1"/>
      <c r="J3764" s="2"/>
      <c r="K3764" s="2"/>
    </row>
    <row r="3765" spans="4:11">
      <c r="D3765" s="1"/>
      <c r="E3765" s="1"/>
      <c r="F3765" s="1"/>
      <c r="G3765" s="1"/>
      <c r="J3765" s="2"/>
      <c r="K3765" s="2"/>
    </row>
    <row r="3766" spans="4:11">
      <c r="D3766" s="1"/>
      <c r="E3766" s="1"/>
      <c r="F3766" s="1"/>
      <c r="G3766" s="1"/>
      <c r="J3766" s="2"/>
      <c r="K3766" s="2"/>
    </row>
    <row r="3767" spans="4:11">
      <c r="D3767" s="1"/>
      <c r="E3767" s="1"/>
      <c r="F3767" s="1"/>
      <c r="G3767" s="1"/>
      <c r="J3767" s="2"/>
      <c r="K3767" s="2"/>
    </row>
    <row r="3768" spans="4:11">
      <c r="D3768" s="1"/>
      <c r="E3768" s="1"/>
      <c r="F3768" s="1"/>
      <c r="G3768" s="1"/>
      <c r="J3768" s="2"/>
      <c r="K3768" s="2"/>
    </row>
    <row r="3769" spans="4:11">
      <c r="D3769" s="1"/>
      <c r="E3769" s="1"/>
      <c r="F3769" s="1"/>
      <c r="G3769" s="1"/>
      <c r="J3769" s="2"/>
      <c r="K3769" s="2"/>
    </row>
    <row r="3770" spans="4:11">
      <c r="D3770" s="1"/>
      <c r="E3770" s="1"/>
      <c r="F3770" s="1"/>
      <c r="G3770" s="1"/>
      <c r="J3770" s="2"/>
      <c r="K3770" s="2"/>
    </row>
    <row r="3771" spans="4:11">
      <c r="D3771" s="1"/>
      <c r="E3771" s="1"/>
      <c r="F3771" s="1"/>
      <c r="G3771" s="1"/>
      <c r="J3771" s="2"/>
      <c r="K3771" s="2"/>
    </row>
    <row r="3772" spans="4:11">
      <c r="D3772" s="1"/>
      <c r="E3772" s="1"/>
      <c r="F3772" s="1"/>
      <c r="G3772" s="1"/>
      <c r="J3772" s="2"/>
      <c r="K3772" s="2"/>
    </row>
    <row r="3773" spans="4:11">
      <c r="D3773" s="1"/>
      <c r="E3773" s="1"/>
      <c r="F3773" s="1"/>
      <c r="G3773" s="1"/>
      <c r="J3773" s="2"/>
      <c r="K3773" s="2"/>
    </row>
    <row r="3774" spans="4:11">
      <c r="D3774" s="1"/>
      <c r="E3774" s="1"/>
      <c r="F3774" s="1"/>
      <c r="G3774" s="1"/>
      <c r="J3774" s="2"/>
      <c r="K3774" s="2"/>
    </row>
    <row r="3775" spans="4:11">
      <c r="D3775" s="1"/>
      <c r="E3775" s="1"/>
      <c r="F3775" s="1"/>
      <c r="G3775" s="1"/>
      <c r="J3775" s="2"/>
      <c r="K3775" s="2"/>
    </row>
    <row r="3776" spans="4:11">
      <c r="D3776" s="1"/>
      <c r="E3776" s="1"/>
      <c r="F3776" s="1"/>
      <c r="G3776" s="1"/>
      <c r="J3776" s="2"/>
      <c r="K3776" s="2"/>
    </row>
    <row r="3777" spans="4:11">
      <c r="D3777" s="1"/>
      <c r="E3777" s="1"/>
      <c r="F3777" s="1"/>
      <c r="G3777" s="1"/>
      <c r="J3777" s="2"/>
      <c r="K3777" s="2"/>
    </row>
    <row r="3778" spans="4:11">
      <c r="D3778" s="1"/>
      <c r="E3778" s="1"/>
      <c r="F3778" s="1"/>
      <c r="G3778" s="1"/>
      <c r="J3778" s="2"/>
      <c r="K3778" s="2"/>
    </row>
    <row r="3779" spans="4:11">
      <c r="D3779" s="1"/>
      <c r="E3779" s="1"/>
      <c r="F3779" s="1"/>
      <c r="G3779" s="1"/>
      <c r="J3779" s="2"/>
      <c r="K3779" s="2"/>
    </row>
    <row r="3780" spans="4:11">
      <c r="D3780" s="1"/>
      <c r="E3780" s="1"/>
      <c r="F3780" s="1"/>
      <c r="G3780" s="1"/>
      <c r="J3780" s="2"/>
      <c r="K3780" s="2"/>
    </row>
    <row r="3781" spans="4:11">
      <c r="D3781" s="1"/>
      <c r="E3781" s="1"/>
      <c r="F3781" s="1"/>
      <c r="G3781" s="1"/>
      <c r="J3781" s="2"/>
      <c r="K3781" s="2"/>
    </row>
    <row r="3782" spans="4:11">
      <c r="D3782" s="1"/>
      <c r="E3782" s="1"/>
      <c r="F3782" s="1"/>
      <c r="G3782" s="1"/>
      <c r="J3782" s="2"/>
      <c r="K3782" s="2"/>
    </row>
    <row r="3783" spans="4:11">
      <c r="D3783" s="1"/>
      <c r="E3783" s="1"/>
      <c r="F3783" s="1"/>
      <c r="G3783" s="1"/>
      <c r="J3783" s="2"/>
      <c r="K3783" s="2"/>
    </row>
    <row r="3784" spans="4:11">
      <c r="D3784" s="1"/>
      <c r="E3784" s="1"/>
      <c r="F3784" s="1"/>
      <c r="G3784" s="1"/>
      <c r="J3784" s="2"/>
      <c r="K3784" s="2"/>
    </row>
    <row r="3785" spans="4:11">
      <c r="D3785" s="1"/>
      <c r="E3785" s="1"/>
      <c r="F3785" s="1"/>
      <c r="G3785" s="1"/>
      <c r="J3785" s="2"/>
      <c r="K3785" s="2"/>
    </row>
    <row r="3786" spans="4:11">
      <c r="D3786" s="1"/>
      <c r="E3786" s="1"/>
      <c r="F3786" s="1"/>
      <c r="G3786" s="1"/>
      <c r="J3786" s="2"/>
      <c r="K3786" s="2"/>
    </row>
    <row r="3787" spans="4:11">
      <c r="D3787" s="1"/>
      <c r="E3787" s="1"/>
      <c r="F3787" s="1"/>
      <c r="G3787" s="1"/>
      <c r="J3787" s="2"/>
      <c r="K3787" s="2"/>
    </row>
    <row r="3788" spans="4:11">
      <c r="D3788" s="1"/>
      <c r="E3788" s="1"/>
      <c r="F3788" s="1"/>
      <c r="G3788" s="1"/>
      <c r="J3788" s="2"/>
      <c r="K3788" s="2"/>
    </row>
    <row r="3789" spans="4:11">
      <c r="D3789" s="1"/>
      <c r="E3789" s="1"/>
      <c r="F3789" s="1"/>
      <c r="G3789" s="1"/>
      <c r="J3789" s="2"/>
      <c r="K3789" s="2"/>
    </row>
    <row r="3790" spans="4:11">
      <c r="D3790" s="1"/>
      <c r="E3790" s="1"/>
      <c r="F3790" s="1"/>
      <c r="G3790" s="1"/>
      <c r="J3790" s="2"/>
      <c r="K3790" s="2"/>
    </row>
    <row r="3791" spans="4:11">
      <c r="D3791" s="1"/>
      <c r="E3791" s="1"/>
      <c r="F3791" s="1"/>
      <c r="G3791" s="1"/>
      <c r="J3791" s="2"/>
      <c r="K3791" s="2"/>
    </row>
    <row r="3792" spans="4:11">
      <c r="D3792" s="1"/>
      <c r="E3792" s="1"/>
      <c r="F3792" s="1"/>
      <c r="G3792" s="1"/>
      <c r="J3792" s="2"/>
      <c r="K3792" s="2"/>
    </row>
    <row r="3793" spans="4:11">
      <c r="D3793" s="1"/>
      <c r="E3793" s="1"/>
      <c r="F3793" s="1"/>
      <c r="G3793" s="1"/>
      <c r="J3793" s="2"/>
      <c r="K3793" s="2"/>
    </row>
    <row r="3794" spans="4:11">
      <c r="D3794" s="1"/>
      <c r="E3794" s="1"/>
      <c r="F3794" s="1"/>
      <c r="G3794" s="1"/>
      <c r="J3794" s="2"/>
      <c r="K3794" s="2"/>
    </row>
    <row r="3795" spans="4:11">
      <c r="D3795" s="1"/>
      <c r="E3795" s="1"/>
      <c r="F3795" s="1"/>
      <c r="G3795" s="1"/>
      <c r="J3795" s="2"/>
      <c r="K3795" s="2"/>
    </row>
    <row r="3796" spans="4:11">
      <c r="D3796" s="1"/>
      <c r="E3796" s="1"/>
      <c r="F3796" s="1"/>
      <c r="G3796" s="1"/>
      <c r="J3796" s="2"/>
      <c r="K3796" s="2"/>
    </row>
    <row r="3797" spans="4:11">
      <c r="D3797" s="1"/>
      <c r="E3797" s="1"/>
      <c r="F3797" s="1"/>
      <c r="G3797" s="1"/>
      <c r="J3797" s="2"/>
      <c r="K3797" s="2"/>
    </row>
    <row r="3798" spans="4:11">
      <c r="D3798" s="1"/>
      <c r="E3798" s="1"/>
      <c r="F3798" s="1"/>
      <c r="G3798" s="1"/>
      <c r="J3798" s="2"/>
      <c r="K3798" s="2"/>
    </row>
    <row r="3799" spans="4:11">
      <c r="D3799" s="1"/>
      <c r="E3799" s="1"/>
      <c r="F3799" s="1"/>
      <c r="G3799" s="1"/>
      <c r="J3799" s="2"/>
      <c r="K3799" s="2"/>
    </row>
    <row r="3800" spans="4:11">
      <c r="D3800" s="1"/>
      <c r="E3800" s="1"/>
      <c r="F3800" s="1"/>
      <c r="G3800" s="1"/>
      <c r="J3800" s="2"/>
      <c r="K3800" s="2"/>
    </row>
    <row r="3801" spans="4:11">
      <c r="D3801" s="1"/>
      <c r="E3801" s="1"/>
      <c r="F3801" s="1"/>
      <c r="G3801" s="1"/>
      <c r="J3801" s="2"/>
      <c r="K3801" s="2"/>
    </row>
    <row r="3802" spans="4:11">
      <c r="D3802" s="1"/>
      <c r="E3802" s="1"/>
      <c r="F3802" s="1"/>
      <c r="G3802" s="1"/>
      <c r="J3802" s="2"/>
      <c r="K3802" s="2"/>
    </row>
    <row r="3803" spans="4:11">
      <c r="D3803" s="1"/>
      <c r="E3803" s="1"/>
      <c r="F3803" s="1"/>
      <c r="G3803" s="1"/>
      <c r="J3803" s="2"/>
      <c r="K3803" s="2"/>
    </row>
    <row r="3804" spans="4:11">
      <c r="D3804" s="1"/>
      <c r="E3804" s="1"/>
      <c r="F3804" s="1"/>
      <c r="G3804" s="1"/>
      <c r="J3804" s="2"/>
      <c r="K3804" s="2"/>
    </row>
    <row r="3805" spans="4:11">
      <c r="D3805" s="1"/>
      <c r="E3805" s="1"/>
      <c r="F3805" s="1"/>
      <c r="G3805" s="1"/>
      <c r="J3805" s="2"/>
      <c r="K3805" s="2"/>
    </row>
    <row r="3806" spans="4:11">
      <c r="D3806" s="1"/>
      <c r="E3806" s="1"/>
      <c r="F3806" s="1"/>
      <c r="G3806" s="1"/>
      <c r="J3806" s="2"/>
      <c r="K3806" s="2"/>
    </row>
    <row r="3807" spans="4:11">
      <c r="D3807" s="1"/>
      <c r="E3807" s="1"/>
      <c r="F3807" s="1"/>
      <c r="G3807" s="1"/>
      <c r="J3807" s="2"/>
      <c r="K3807" s="2"/>
    </row>
    <row r="3808" spans="4:11">
      <c r="D3808" s="1"/>
      <c r="E3808" s="1"/>
      <c r="F3808" s="1"/>
      <c r="G3808" s="1"/>
      <c r="J3808" s="2"/>
      <c r="K3808" s="2"/>
    </row>
    <row r="3809" spans="4:11">
      <c r="D3809" s="1"/>
      <c r="E3809" s="1"/>
      <c r="F3809" s="1"/>
      <c r="G3809" s="1"/>
      <c r="J3809" s="2"/>
      <c r="K3809" s="2"/>
    </row>
    <row r="3810" spans="4:11">
      <c r="D3810" s="1"/>
      <c r="E3810" s="1"/>
      <c r="F3810" s="1"/>
      <c r="G3810" s="1"/>
      <c r="J3810" s="2"/>
      <c r="K3810" s="2"/>
    </row>
    <row r="3811" spans="4:11">
      <c r="D3811" s="1"/>
      <c r="E3811" s="1"/>
      <c r="F3811" s="1"/>
      <c r="G3811" s="1"/>
      <c r="J3811" s="2"/>
      <c r="K3811" s="2"/>
    </row>
    <row r="3812" spans="4:11">
      <c r="D3812" s="1"/>
      <c r="E3812" s="1"/>
      <c r="F3812" s="1"/>
      <c r="G3812" s="1"/>
      <c r="J3812" s="2"/>
      <c r="K3812" s="2"/>
    </row>
    <row r="3813" spans="4:11">
      <c r="D3813" s="1"/>
      <c r="E3813" s="1"/>
      <c r="F3813" s="1"/>
      <c r="G3813" s="1"/>
      <c r="J3813" s="2"/>
      <c r="K3813" s="2"/>
    </row>
    <row r="3814" spans="4:11">
      <c r="D3814" s="1"/>
      <c r="E3814" s="1"/>
      <c r="F3814" s="1"/>
      <c r="G3814" s="1"/>
      <c r="J3814" s="2"/>
      <c r="K3814" s="2"/>
    </row>
    <row r="3815" spans="4:11">
      <c r="D3815" s="1"/>
      <c r="E3815" s="1"/>
      <c r="F3815" s="1"/>
      <c r="G3815" s="1"/>
      <c r="J3815" s="2"/>
      <c r="K3815" s="2"/>
    </row>
    <row r="3816" spans="4:11">
      <c r="D3816" s="1"/>
      <c r="E3816" s="1"/>
      <c r="F3816" s="1"/>
      <c r="G3816" s="1"/>
      <c r="J3816" s="2"/>
      <c r="K3816" s="2"/>
    </row>
    <row r="3817" spans="4:11">
      <c r="D3817" s="1"/>
      <c r="E3817" s="1"/>
      <c r="F3817" s="1"/>
      <c r="G3817" s="1"/>
      <c r="J3817" s="2"/>
      <c r="K3817" s="2"/>
    </row>
    <row r="3818" spans="4:11">
      <c r="D3818" s="1"/>
      <c r="E3818" s="1"/>
      <c r="F3818" s="1"/>
      <c r="G3818" s="1"/>
      <c r="J3818" s="2"/>
      <c r="K3818" s="2"/>
    </row>
    <row r="3819" spans="4:11">
      <c r="D3819" s="1"/>
      <c r="E3819" s="1"/>
      <c r="F3819" s="1"/>
      <c r="G3819" s="1"/>
      <c r="J3819" s="2"/>
      <c r="K3819" s="2"/>
    </row>
    <row r="3820" spans="4:11">
      <c r="D3820" s="1"/>
      <c r="E3820" s="1"/>
      <c r="F3820" s="1"/>
      <c r="G3820" s="1"/>
      <c r="J3820" s="2"/>
      <c r="K3820" s="2"/>
    </row>
    <row r="3821" spans="4:11">
      <c r="D3821" s="1"/>
      <c r="E3821" s="1"/>
      <c r="F3821" s="1"/>
      <c r="G3821" s="1"/>
      <c r="J3821" s="2"/>
      <c r="K3821" s="2"/>
    </row>
    <row r="3822" spans="4:11">
      <c r="D3822" s="1"/>
      <c r="E3822" s="1"/>
      <c r="F3822" s="1"/>
      <c r="G3822" s="1"/>
      <c r="J3822" s="2"/>
      <c r="K3822" s="2"/>
    </row>
    <row r="3823" spans="4:11">
      <c r="D3823" s="1"/>
      <c r="E3823" s="1"/>
      <c r="F3823" s="1"/>
      <c r="G3823" s="1"/>
      <c r="J3823" s="2"/>
      <c r="K3823" s="2"/>
    </row>
    <row r="3824" spans="4:11">
      <c r="D3824" s="1"/>
      <c r="E3824" s="1"/>
      <c r="F3824" s="1"/>
      <c r="G3824" s="1"/>
      <c r="J3824" s="2"/>
      <c r="K3824" s="2"/>
    </row>
    <row r="3825" spans="4:11">
      <c r="D3825" s="1"/>
      <c r="E3825" s="1"/>
      <c r="F3825" s="1"/>
      <c r="G3825" s="1"/>
      <c r="J3825" s="2"/>
      <c r="K3825" s="2"/>
    </row>
    <row r="3826" spans="4:11">
      <c r="D3826" s="1"/>
      <c r="E3826" s="1"/>
      <c r="F3826" s="1"/>
      <c r="G3826" s="1"/>
      <c r="J3826" s="2"/>
      <c r="K3826" s="2"/>
    </row>
    <row r="3827" spans="4:11">
      <c r="D3827" s="1"/>
      <c r="E3827" s="1"/>
      <c r="F3827" s="1"/>
      <c r="G3827" s="1"/>
      <c r="J3827" s="2"/>
      <c r="K3827" s="2"/>
    </row>
    <row r="3828" spans="4:11">
      <c r="D3828" s="1"/>
      <c r="E3828" s="1"/>
      <c r="F3828" s="1"/>
      <c r="G3828" s="1"/>
      <c r="J3828" s="2"/>
      <c r="K3828" s="2"/>
    </row>
    <row r="3829" spans="4:11">
      <c r="D3829" s="1"/>
      <c r="E3829" s="1"/>
      <c r="F3829" s="1"/>
      <c r="G3829" s="1"/>
      <c r="J3829" s="2"/>
      <c r="K3829" s="2"/>
    </row>
    <row r="3830" spans="4:11">
      <c r="D3830" s="1"/>
      <c r="E3830" s="1"/>
      <c r="F3830" s="1"/>
      <c r="G3830" s="1"/>
      <c r="J3830" s="2"/>
      <c r="K3830" s="2"/>
    </row>
    <row r="3831" spans="4:11">
      <c r="D3831" s="1"/>
      <c r="E3831" s="1"/>
      <c r="F3831" s="1"/>
      <c r="G3831" s="1"/>
      <c r="J3831" s="2"/>
      <c r="K3831" s="2"/>
    </row>
    <row r="3832" spans="4:11">
      <c r="D3832" s="1"/>
      <c r="E3832" s="1"/>
      <c r="F3832" s="1"/>
      <c r="G3832" s="1"/>
      <c r="J3832" s="2"/>
      <c r="K3832" s="2"/>
    </row>
    <row r="3833" spans="4:11">
      <c r="D3833" s="1"/>
      <c r="E3833" s="1"/>
      <c r="F3833" s="1"/>
      <c r="G3833" s="1"/>
      <c r="J3833" s="2"/>
      <c r="K3833" s="2"/>
    </row>
    <row r="3834" spans="4:11">
      <c r="D3834" s="1"/>
      <c r="E3834" s="1"/>
      <c r="F3834" s="1"/>
      <c r="G3834" s="1"/>
      <c r="J3834" s="2"/>
      <c r="K3834" s="2"/>
    </row>
    <row r="3835" spans="4:11">
      <c r="D3835" s="1"/>
      <c r="E3835" s="1"/>
      <c r="F3835" s="1"/>
      <c r="G3835" s="1"/>
      <c r="J3835" s="2"/>
      <c r="K3835" s="2"/>
    </row>
    <row r="3836" spans="4:11">
      <c r="D3836" s="1"/>
      <c r="E3836" s="1"/>
      <c r="F3836" s="1"/>
      <c r="G3836" s="1"/>
      <c r="J3836" s="2"/>
      <c r="K3836" s="2"/>
    </row>
    <row r="3837" spans="4:11">
      <c r="D3837" s="1"/>
      <c r="E3837" s="1"/>
      <c r="F3837" s="1"/>
      <c r="G3837" s="1"/>
      <c r="J3837" s="2"/>
      <c r="K3837" s="2"/>
    </row>
    <row r="3838" spans="4:11">
      <c r="D3838" s="1"/>
      <c r="E3838" s="1"/>
      <c r="F3838" s="1"/>
      <c r="G3838" s="1"/>
      <c r="J3838" s="2"/>
      <c r="K3838" s="2"/>
    </row>
    <row r="3839" spans="4:11">
      <c r="D3839" s="1"/>
      <c r="E3839" s="1"/>
      <c r="F3839" s="1"/>
      <c r="G3839" s="1"/>
      <c r="J3839" s="2"/>
      <c r="K3839" s="2"/>
    </row>
    <row r="3840" spans="4:11">
      <c r="D3840" s="1"/>
      <c r="E3840" s="1"/>
      <c r="F3840" s="1"/>
      <c r="G3840" s="1"/>
      <c r="J3840" s="2"/>
      <c r="K3840" s="2"/>
    </row>
    <row r="3841" spans="4:11">
      <c r="D3841" s="1"/>
      <c r="E3841" s="1"/>
      <c r="F3841" s="1"/>
      <c r="G3841" s="1"/>
      <c r="J3841" s="2"/>
      <c r="K3841" s="2"/>
    </row>
    <row r="3842" spans="4:11">
      <c r="D3842" s="1"/>
      <c r="E3842" s="1"/>
      <c r="F3842" s="1"/>
      <c r="G3842" s="1"/>
      <c r="J3842" s="2"/>
      <c r="K3842" s="2"/>
    </row>
    <row r="3843" spans="4:11">
      <c r="D3843" s="1"/>
      <c r="E3843" s="1"/>
      <c r="F3843" s="1"/>
      <c r="G3843" s="1"/>
      <c r="J3843" s="2"/>
      <c r="K3843" s="2"/>
    </row>
    <row r="3844" spans="4:11">
      <c r="D3844" s="1"/>
      <c r="E3844" s="1"/>
      <c r="F3844" s="1"/>
      <c r="G3844" s="1"/>
      <c r="J3844" s="2"/>
      <c r="K3844" s="2"/>
    </row>
    <row r="3845" spans="4:11">
      <c r="D3845" s="1"/>
      <c r="E3845" s="1"/>
      <c r="F3845" s="1"/>
      <c r="G3845" s="1"/>
      <c r="J3845" s="2"/>
      <c r="K3845" s="2"/>
    </row>
    <row r="3846" spans="4:11">
      <c r="D3846" s="1"/>
      <c r="E3846" s="1"/>
      <c r="F3846" s="1"/>
      <c r="G3846" s="1"/>
      <c r="J3846" s="2"/>
      <c r="K3846" s="2"/>
    </row>
    <row r="3847" spans="4:11">
      <c r="D3847" s="1"/>
      <c r="E3847" s="1"/>
      <c r="F3847" s="1"/>
      <c r="G3847" s="1"/>
      <c r="J3847" s="2"/>
      <c r="K3847" s="2"/>
    </row>
    <row r="3848" spans="4:11">
      <c r="D3848" s="1"/>
      <c r="E3848" s="1"/>
      <c r="F3848" s="1"/>
      <c r="G3848" s="1"/>
      <c r="J3848" s="2"/>
      <c r="K3848" s="2"/>
    </row>
    <row r="3849" spans="4:11">
      <c r="D3849" s="1"/>
      <c r="E3849" s="1"/>
      <c r="F3849" s="1"/>
      <c r="G3849" s="1"/>
      <c r="J3849" s="2"/>
      <c r="K3849" s="2"/>
    </row>
    <row r="3850" spans="4:11">
      <c r="D3850" s="1"/>
      <c r="E3850" s="1"/>
      <c r="F3850" s="1"/>
      <c r="G3850" s="1"/>
      <c r="J3850" s="2"/>
      <c r="K3850" s="2"/>
    </row>
    <row r="3851" spans="4:11">
      <c r="D3851" s="1"/>
      <c r="E3851" s="1"/>
      <c r="F3851" s="1"/>
      <c r="G3851" s="1"/>
      <c r="J3851" s="2"/>
      <c r="K3851" s="2"/>
    </row>
    <row r="3852" spans="4:11">
      <c r="D3852" s="1"/>
      <c r="E3852" s="1"/>
      <c r="F3852" s="1"/>
      <c r="G3852" s="1"/>
      <c r="J3852" s="2"/>
      <c r="K3852" s="2"/>
    </row>
    <row r="3853" spans="4:11">
      <c r="D3853" s="1"/>
      <c r="E3853" s="1"/>
      <c r="F3853" s="1"/>
      <c r="G3853" s="1"/>
      <c r="J3853" s="2"/>
      <c r="K3853" s="2"/>
    </row>
    <row r="3854" spans="4:11">
      <c r="D3854" s="1"/>
      <c r="E3854" s="1"/>
      <c r="F3854" s="1"/>
      <c r="G3854" s="1"/>
      <c r="J3854" s="2"/>
      <c r="K3854" s="2"/>
    </row>
    <row r="3855" spans="4:11">
      <c r="D3855" s="1"/>
      <c r="E3855" s="1"/>
      <c r="F3855" s="1"/>
      <c r="G3855" s="1"/>
      <c r="J3855" s="2"/>
      <c r="K3855" s="2"/>
    </row>
    <row r="3856" spans="4:11">
      <c r="D3856" s="1"/>
      <c r="E3856" s="1"/>
      <c r="F3856" s="1"/>
      <c r="G3856" s="1"/>
      <c r="J3856" s="2"/>
      <c r="K3856" s="2"/>
    </row>
    <row r="3857" spans="4:11">
      <c r="D3857" s="1"/>
      <c r="E3857" s="1"/>
      <c r="F3857" s="1"/>
      <c r="G3857" s="1"/>
      <c r="J3857" s="2"/>
      <c r="K3857" s="2"/>
    </row>
    <row r="3858" spans="4:11">
      <c r="D3858" s="1"/>
      <c r="E3858" s="1"/>
      <c r="F3858" s="1"/>
      <c r="G3858" s="1"/>
      <c r="J3858" s="2"/>
      <c r="K3858" s="2"/>
    </row>
    <row r="3859" spans="4:11">
      <c r="D3859" s="1"/>
      <c r="E3859" s="1"/>
      <c r="F3859" s="1"/>
      <c r="G3859" s="1"/>
      <c r="J3859" s="2"/>
      <c r="K3859" s="2"/>
    </row>
    <row r="3860" spans="4:11">
      <c r="D3860" s="1"/>
      <c r="E3860" s="1"/>
      <c r="F3860" s="1"/>
      <c r="G3860" s="1"/>
      <c r="J3860" s="2"/>
      <c r="K3860" s="2"/>
    </row>
    <row r="3861" spans="4:11">
      <c r="D3861" s="1"/>
      <c r="E3861" s="1"/>
      <c r="F3861" s="1"/>
      <c r="G3861" s="1"/>
      <c r="J3861" s="2"/>
      <c r="K3861" s="2"/>
    </row>
    <row r="3862" spans="4:11">
      <c r="D3862" s="1"/>
      <c r="E3862" s="1"/>
      <c r="F3862" s="1"/>
      <c r="G3862" s="1"/>
      <c r="J3862" s="2"/>
      <c r="K3862" s="2"/>
    </row>
    <row r="3863" spans="4:11">
      <c r="D3863" s="1"/>
      <c r="E3863" s="1"/>
      <c r="F3863" s="1"/>
      <c r="G3863" s="1"/>
      <c r="J3863" s="2"/>
      <c r="K3863" s="2"/>
    </row>
    <row r="3864" spans="4:11">
      <c r="D3864" s="1"/>
      <c r="E3864" s="1"/>
      <c r="F3864" s="1"/>
      <c r="G3864" s="1"/>
      <c r="J3864" s="2"/>
      <c r="K3864" s="2"/>
    </row>
    <row r="3865" spans="4:11">
      <c r="D3865" s="1"/>
      <c r="E3865" s="1"/>
      <c r="F3865" s="1"/>
      <c r="G3865" s="1"/>
      <c r="J3865" s="2"/>
      <c r="K3865" s="2"/>
    </row>
    <row r="3866" spans="4:11">
      <c r="D3866" s="1"/>
      <c r="E3866" s="1"/>
      <c r="F3866" s="1"/>
      <c r="G3866" s="1"/>
      <c r="J3866" s="2"/>
      <c r="K3866" s="2"/>
    </row>
    <row r="3867" spans="4:11">
      <c r="D3867" s="1"/>
      <c r="E3867" s="1"/>
      <c r="F3867" s="1"/>
      <c r="G3867" s="1"/>
      <c r="J3867" s="2"/>
      <c r="K3867" s="2"/>
    </row>
    <row r="3868" spans="4:11">
      <c r="D3868" s="1"/>
      <c r="E3868" s="1"/>
      <c r="F3868" s="1"/>
      <c r="G3868" s="1"/>
      <c r="J3868" s="2"/>
      <c r="K3868" s="2"/>
    </row>
    <row r="3869" spans="4:11">
      <c r="D3869" s="1"/>
      <c r="E3869" s="1"/>
      <c r="F3869" s="1"/>
      <c r="G3869" s="1"/>
      <c r="J3869" s="2"/>
      <c r="K3869" s="2"/>
    </row>
    <row r="3870" spans="4:11">
      <c r="D3870" s="1"/>
      <c r="E3870" s="1"/>
      <c r="F3870" s="1"/>
      <c r="G3870" s="1"/>
      <c r="J3870" s="2"/>
      <c r="K3870" s="2"/>
    </row>
    <row r="3871" spans="4:11">
      <c r="D3871" s="1"/>
      <c r="E3871" s="1"/>
      <c r="F3871" s="1"/>
      <c r="G3871" s="1"/>
      <c r="J3871" s="2"/>
      <c r="K3871" s="2"/>
    </row>
    <row r="3872" spans="4:11">
      <c r="D3872" s="1"/>
      <c r="E3872" s="1"/>
      <c r="F3872" s="1"/>
      <c r="G3872" s="1"/>
      <c r="J3872" s="2"/>
      <c r="K3872" s="2"/>
    </row>
    <row r="3873" spans="4:11">
      <c r="D3873" s="1"/>
      <c r="E3873" s="1"/>
      <c r="F3873" s="1"/>
      <c r="G3873" s="1"/>
      <c r="J3873" s="2"/>
      <c r="K3873" s="2"/>
    </row>
    <row r="3874" spans="4:11">
      <c r="D3874" s="1"/>
      <c r="E3874" s="1"/>
      <c r="F3874" s="1"/>
      <c r="G3874" s="1"/>
      <c r="J3874" s="2"/>
      <c r="K3874" s="2"/>
    </row>
    <row r="3875" spans="4:11">
      <c r="D3875" s="1"/>
      <c r="E3875" s="1"/>
      <c r="F3875" s="1"/>
      <c r="G3875" s="1"/>
      <c r="J3875" s="2"/>
      <c r="K3875" s="2"/>
    </row>
    <row r="3876" spans="4:11">
      <c r="D3876" s="1"/>
      <c r="E3876" s="1"/>
      <c r="F3876" s="1"/>
      <c r="G3876" s="1"/>
      <c r="J3876" s="2"/>
      <c r="K3876" s="2"/>
    </row>
    <row r="3877" spans="4:11">
      <c r="D3877" s="1"/>
      <c r="E3877" s="1"/>
      <c r="F3877" s="1"/>
      <c r="G3877" s="1"/>
      <c r="J3877" s="2"/>
      <c r="K3877" s="2"/>
    </row>
    <row r="3878" spans="4:11">
      <c r="D3878" s="1"/>
      <c r="E3878" s="1"/>
      <c r="F3878" s="1"/>
      <c r="G3878" s="1"/>
      <c r="J3878" s="2"/>
      <c r="K3878" s="2"/>
    </row>
    <row r="3879" spans="4:11">
      <c r="D3879" s="1"/>
      <c r="E3879" s="1"/>
      <c r="F3879" s="1"/>
      <c r="G3879" s="1"/>
      <c r="J3879" s="2"/>
      <c r="K3879" s="2"/>
    </row>
    <row r="3880" spans="4:11">
      <c r="D3880" s="1"/>
      <c r="E3880" s="1"/>
      <c r="F3880" s="1"/>
      <c r="G3880" s="1"/>
      <c r="J3880" s="2"/>
      <c r="K3880" s="2"/>
    </row>
    <row r="3881" spans="4:11">
      <c r="D3881" s="1"/>
      <c r="E3881" s="1"/>
      <c r="F3881" s="1"/>
      <c r="G3881" s="1"/>
      <c r="J3881" s="2"/>
      <c r="K3881" s="2"/>
    </row>
    <row r="3882" spans="4:11">
      <c r="D3882" s="1"/>
      <c r="E3882" s="1"/>
      <c r="F3882" s="1"/>
      <c r="G3882" s="1"/>
      <c r="J3882" s="2"/>
      <c r="K3882" s="2"/>
    </row>
    <row r="3883" spans="4:11">
      <c r="D3883" s="1"/>
      <c r="E3883" s="1"/>
      <c r="F3883" s="1"/>
      <c r="G3883" s="1"/>
      <c r="J3883" s="2"/>
      <c r="K3883" s="2"/>
    </row>
    <row r="3884" spans="4:11">
      <c r="D3884" s="1"/>
      <c r="E3884" s="1"/>
      <c r="F3884" s="1"/>
      <c r="G3884" s="1"/>
      <c r="J3884" s="2"/>
      <c r="K3884" s="2"/>
    </row>
    <row r="3885" spans="4:11">
      <c r="D3885" s="1"/>
      <c r="E3885" s="1"/>
      <c r="F3885" s="1"/>
      <c r="G3885" s="1"/>
      <c r="J3885" s="2"/>
      <c r="K3885" s="2"/>
    </row>
    <row r="3886" spans="4:11">
      <c r="D3886" s="1"/>
      <c r="E3886" s="1"/>
      <c r="F3886" s="1"/>
      <c r="G3886" s="1"/>
      <c r="J3886" s="2"/>
      <c r="K3886" s="2"/>
    </row>
    <row r="3887" spans="4:11">
      <c r="D3887" s="1"/>
      <c r="E3887" s="1"/>
      <c r="F3887" s="1"/>
      <c r="G3887" s="1"/>
      <c r="J3887" s="2"/>
      <c r="K3887" s="2"/>
    </row>
    <row r="3888" spans="4:11">
      <c r="D3888" s="1"/>
      <c r="E3888" s="1"/>
      <c r="F3888" s="1"/>
      <c r="G3888" s="1"/>
      <c r="J3888" s="2"/>
      <c r="K3888" s="2"/>
    </row>
    <row r="3889" spans="4:11">
      <c r="D3889" s="1"/>
      <c r="E3889" s="1"/>
      <c r="F3889" s="1"/>
      <c r="G3889" s="1"/>
      <c r="J3889" s="2"/>
      <c r="K3889" s="2"/>
    </row>
    <row r="3890" spans="4:11">
      <c r="D3890" s="1"/>
      <c r="E3890" s="1"/>
      <c r="F3890" s="1"/>
      <c r="G3890" s="1"/>
      <c r="J3890" s="2"/>
      <c r="K3890" s="2"/>
    </row>
    <row r="3891" spans="4:11">
      <c r="D3891" s="1"/>
      <c r="E3891" s="1"/>
      <c r="F3891" s="1"/>
      <c r="G3891" s="1"/>
      <c r="J3891" s="2"/>
      <c r="K3891" s="2"/>
    </row>
    <row r="3892" spans="4:11">
      <c r="D3892" s="1"/>
      <c r="E3892" s="1"/>
      <c r="F3892" s="1"/>
      <c r="G3892" s="1"/>
      <c r="J3892" s="2"/>
      <c r="K3892" s="2"/>
    </row>
    <row r="3893" spans="4:11">
      <c r="D3893" s="1"/>
      <c r="E3893" s="1"/>
      <c r="F3893" s="1"/>
      <c r="G3893" s="1"/>
      <c r="J3893" s="2"/>
      <c r="K3893" s="2"/>
    </row>
    <row r="3894" spans="4:11">
      <c r="D3894" s="1"/>
      <c r="E3894" s="1"/>
      <c r="F3894" s="1"/>
      <c r="G3894" s="1"/>
      <c r="J3894" s="2"/>
      <c r="K3894" s="2"/>
    </row>
    <row r="3895" spans="4:11">
      <c r="D3895" s="1"/>
      <c r="E3895" s="1"/>
      <c r="F3895" s="1"/>
      <c r="G3895" s="1"/>
      <c r="J3895" s="2"/>
      <c r="K3895" s="2"/>
    </row>
    <row r="3896" spans="4:11">
      <c r="D3896" s="1"/>
      <c r="E3896" s="1"/>
      <c r="F3896" s="1"/>
      <c r="G3896" s="1"/>
      <c r="J3896" s="2"/>
      <c r="K3896" s="2"/>
    </row>
    <row r="3897" spans="4:11">
      <c r="D3897" s="1"/>
      <c r="E3897" s="1"/>
      <c r="F3897" s="1"/>
      <c r="G3897" s="1"/>
      <c r="J3897" s="2"/>
      <c r="K3897" s="2"/>
    </row>
    <row r="3898" spans="4:11">
      <c r="D3898" s="1"/>
      <c r="E3898" s="1"/>
      <c r="F3898" s="1"/>
      <c r="G3898" s="1"/>
      <c r="J3898" s="2"/>
      <c r="K3898" s="2"/>
    </row>
    <row r="3899" spans="4:11">
      <c r="D3899" s="1"/>
      <c r="E3899" s="1"/>
      <c r="F3899" s="1"/>
      <c r="G3899" s="1"/>
      <c r="J3899" s="2"/>
      <c r="K3899" s="2"/>
    </row>
    <row r="3900" spans="4:11">
      <c r="D3900" s="1"/>
      <c r="E3900" s="1"/>
      <c r="F3900" s="1"/>
      <c r="G3900" s="1"/>
      <c r="J3900" s="2"/>
      <c r="K3900" s="2"/>
    </row>
    <row r="3901" spans="4:11">
      <c r="D3901" s="1"/>
      <c r="E3901" s="1"/>
      <c r="F3901" s="1"/>
      <c r="G3901" s="1"/>
      <c r="J3901" s="2"/>
      <c r="K3901" s="2"/>
    </row>
    <row r="3902" spans="4:11">
      <c r="D3902" s="1"/>
      <c r="E3902" s="1"/>
      <c r="F3902" s="1"/>
      <c r="G3902" s="1"/>
      <c r="J3902" s="2"/>
      <c r="K3902" s="2"/>
    </row>
    <row r="3903" spans="4:11">
      <c r="D3903" s="1"/>
      <c r="E3903" s="1"/>
      <c r="F3903" s="1"/>
      <c r="G3903" s="1"/>
      <c r="J3903" s="2"/>
      <c r="K3903" s="2"/>
    </row>
    <row r="3904" spans="4:11">
      <c r="D3904" s="1"/>
      <c r="E3904" s="1"/>
      <c r="F3904" s="1"/>
      <c r="G3904" s="1"/>
      <c r="J3904" s="2"/>
      <c r="K3904" s="2"/>
    </row>
    <row r="3905" spans="4:11">
      <c r="D3905" s="1"/>
      <c r="E3905" s="1"/>
      <c r="F3905" s="1"/>
      <c r="G3905" s="1"/>
      <c r="J3905" s="2"/>
      <c r="K3905" s="2"/>
    </row>
    <row r="3906" spans="4:11">
      <c r="D3906" s="1"/>
      <c r="E3906" s="1"/>
      <c r="F3906" s="1"/>
      <c r="G3906" s="1"/>
      <c r="J3906" s="2"/>
      <c r="K3906" s="2"/>
    </row>
    <row r="3907" spans="4:11">
      <c r="D3907" s="1"/>
      <c r="E3907" s="1"/>
      <c r="F3907" s="1"/>
      <c r="G3907" s="1"/>
      <c r="J3907" s="2"/>
      <c r="K3907" s="2"/>
    </row>
    <row r="3908" spans="4:11">
      <c r="D3908" s="1"/>
      <c r="E3908" s="1"/>
      <c r="F3908" s="1"/>
      <c r="G3908" s="1"/>
      <c r="J3908" s="2"/>
      <c r="K3908" s="2"/>
    </row>
    <row r="3909" spans="4:11">
      <c r="D3909" s="1"/>
      <c r="E3909" s="1"/>
      <c r="F3909" s="1"/>
      <c r="G3909" s="1"/>
      <c r="J3909" s="2"/>
      <c r="K3909" s="2"/>
    </row>
    <row r="3910" spans="4:11">
      <c r="D3910" s="1"/>
      <c r="E3910" s="1"/>
      <c r="F3910" s="1"/>
      <c r="G3910" s="1"/>
      <c r="J3910" s="2"/>
      <c r="K3910" s="2"/>
    </row>
    <row r="3911" spans="4:11">
      <c r="D3911" s="1"/>
      <c r="E3911" s="1"/>
      <c r="F3911" s="1"/>
      <c r="G3911" s="1"/>
      <c r="J3911" s="2"/>
      <c r="K3911" s="2"/>
    </row>
    <row r="3912" spans="4:11">
      <c r="D3912" s="1"/>
      <c r="E3912" s="1"/>
      <c r="F3912" s="1"/>
      <c r="G3912" s="1"/>
      <c r="J3912" s="2"/>
      <c r="K3912" s="2"/>
    </row>
    <row r="3913" spans="4:11">
      <c r="D3913" s="1"/>
      <c r="E3913" s="1"/>
      <c r="F3913" s="1"/>
      <c r="G3913" s="1"/>
      <c r="J3913" s="2"/>
      <c r="K3913" s="2"/>
    </row>
    <row r="3914" spans="4:11">
      <c r="D3914" s="1"/>
      <c r="E3914" s="1"/>
      <c r="F3914" s="1"/>
      <c r="G3914" s="1"/>
      <c r="J3914" s="2"/>
      <c r="K3914" s="2"/>
    </row>
    <row r="3915" spans="4:11">
      <c r="D3915" s="1"/>
      <c r="E3915" s="1"/>
      <c r="F3915" s="1"/>
      <c r="G3915" s="1"/>
      <c r="J3915" s="2"/>
      <c r="K3915" s="2"/>
    </row>
    <row r="3916" spans="4:11">
      <c r="D3916" s="1"/>
      <c r="E3916" s="1"/>
      <c r="F3916" s="1"/>
      <c r="G3916" s="1"/>
      <c r="J3916" s="2"/>
      <c r="K3916" s="2"/>
    </row>
    <row r="3917" spans="4:11">
      <c r="D3917" s="1"/>
      <c r="E3917" s="1"/>
      <c r="F3917" s="1"/>
      <c r="G3917" s="1"/>
      <c r="J3917" s="2"/>
      <c r="K3917" s="2"/>
    </row>
    <row r="3918" spans="4:11">
      <c r="D3918" s="1"/>
      <c r="E3918" s="1"/>
      <c r="F3918" s="1"/>
      <c r="G3918" s="1"/>
      <c r="J3918" s="2"/>
      <c r="K3918" s="2"/>
    </row>
    <row r="3919" spans="4:11">
      <c r="D3919" s="1"/>
      <c r="E3919" s="1"/>
      <c r="F3919" s="1"/>
      <c r="G3919" s="1"/>
      <c r="J3919" s="2"/>
      <c r="K3919" s="2"/>
    </row>
    <row r="3920" spans="4:11">
      <c r="D3920" s="1"/>
      <c r="E3920" s="1"/>
      <c r="F3920" s="1"/>
      <c r="G3920" s="1"/>
      <c r="J3920" s="2"/>
      <c r="K3920" s="2"/>
    </row>
    <row r="3921" spans="4:11">
      <c r="D3921" s="1"/>
      <c r="E3921" s="1"/>
      <c r="F3921" s="1"/>
      <c r="G3921" s="1"/>
      <c r="J3921" s="2"/>
      <c r="K3921" s="2"/>
    </row>
    <row r="3922" spans="4:11">
      <c r="D3922" s="1"/>
      <c r="E3922" s="1"/>
      <c r="F3922" s="1"/>
      <c r="G3922" s="1"/>
      <c r="J3922" s="2"/>
      <c r="K3922" s="2"/>
    </row>
    <row r="3923" spans="4:11">
      <c r="D3923" s="1"/>
      <c r="E3923" s="1"/>
      <c r="F3923" s="1"/>
      <c r="G3923" s="1"/>
      <c r="J3923" s="2"/>
      <c r="K3923" s="2"/>
    </row>
    <row r="3924" spans="4:11">
      <c r="D3924" s="1"/>
      <c r="E3924" s="1"/>
      <c r="F3924" s="1"/>
      <c r="G3924" s="1"/>
      <c r="J3924" s="2"/>
      <c r="K3924" s="2"/>
    </row>
    <row r="3925" spans="4:11">
      <c r="D3925" s="1"/>
      <c r="E3925" s="1"/>
      <c r="F3925" s="1"/>
      <c r="G3925" s="1"/>
      <c r="J3925" s="2"/>
      <c r="K3925" s="2"/>
    </row>
    <row r="3926" spans="4:11">
      <c r="D3926" s="1"/>
      <c r="E3926" s="1"/>
      <c r="F3926" s="1"/>
      <c r="G3926" s="1"/>
      <c r="J3926" s="2"/>
      <c r="K3926" s="2"/>
    </row>
    <row r="3927" spans="4:11">
      <c r="D3927" s="1"/>
      <c r="E3927" s="1"/>
      <c r="F3927" s="1"/>
      <c r="G3927" s="1"/>
      <c r="J3927" s="2"/>
      <c r="K3927" s="2"/>
    </row>
    <row r="3928" spans="4:11">
      <c r="D3928" s="1"/>
      <c r="E3928" s="1"/>
      <c r="F3928" s="1"/>
      <c r="G3928" s="1"/>
      <c r="J3928" s="2"/>
      <c r="K3928" s="2"/>
    </row>
    <row r="3929" spans="4:11">
      <c r="D3929" s="1"/>
      <c r="E3929" s="1"/>
      <c r="F3929" s="1"/>
      <c r="G3929" s="1"/>
      <c r="J3929" s="2"/>
      <c r="K3929" s="2"/>
    </row>
    <row r="3930" spans="4:11">
      <c r="D3930" s="1"/>
      <c r="E3930" s="1"/>
      <c r="F3930" s="1"/>
      <c r="G3930" s="1"/>
      <c r="J3930" s="2"/>
      <c r="K3930" s="2"/>
    </row>
    <row r="3931" spans="4:11">
      <c r="D3931" s="1"/>
      <c r="E3931" s="1"/>
      <c r="F3931" s="1"/>
      <c r="G3931" s="1"/>
      <c r="J3931" s="2"/>
      <c r="K3931" s="2"/>
    </row>
    <row r="3932" spans="4:11">
      <c r="D3932" s="1"/>
      <c r="E3932" s="1"/>
      <c r="F3932" s="1"/>
      <c r="G3932" s="1"/>
      <c r="J3932" s="2"/>
      <c r="K3932" s="2"/>
    </row>
    <row r="3933" spans="4:11">
      <c r="D3933" s="1"/>
      <c r="E3933" s="1"/>
      <c r="F3933" s="1"/>
      <c r="G3933" s="1"/>
      <c r="J3933" s="2"/>
      <c r="K3933" s="2"/>
    </row>
    <row r="3934" spans="4:11">
      <c r="D3934" s="1"/>
      <c r="E3934" s="1"/>
      <c r="F3934" s="1"/>
      <c r="G3934" s="1"/>
      <c r="J3934" s="2"/>
      <c r="K3934" s="2"/>
    </row>
    <row r="3935" spans="4:11">
      <c r="D3935" s="1"/>
      <c r="E3935" s="1"/>
      <c r="F3935" s="1"/>
      <c r="G3935" s="1"/>
      <c r="J3935" s="2"/>
      <c r="K3935" s="2"/>
    </row>
    <row r="3936" spans="4:11">
      <c r="D3936" s="1"/>
      <c r="E3936" s="1"/>
      <c r="F3936" s="1"/>
      <c r="G3936" s="1"/>
      <c r="J3936" s="2"/>
      <c r="K3936" s="2"/>
    </row>
    <row r="3937" spans="4:11">
      <c r="D3937" s="1"/>
      <c r="E3937" s="1"/>
      <c r="F3937" s="1"/>
      <c r="G3937" s="1"/>
      <c r="J3937" s="2"/>
      <c r="K3937" s="2"/>
    </row>
    <row r="3938" spans="4:11">
      <c r="D3938" s="1"/>
      <c r="E3938" s="1"/>
      <c r="F3938" s="1"/>
      <c r="G3938" s="1"/>
      <c r="J3938" s="2"/>
      <c r="K3938" s="2"/>
    </row>
    <row r="3939" spans="4:11">
      <c r="D3939" s="1"/>
      <c r="E3939" s="1"/>
      <c r="F3939" s="1"/>
      <c r="G3939" s="1"/>
      <c r="J3939" s="2"/>
      <c r="K3939" s="2"/>
    </row>
    <row r="3940" spans="4:11">
      <c r="D3940" s="1"/>
      <c r="E3940" s="1"/>
      <c r="F3940" s="1"/>
      <c r="G3940" s="1"/>
      <c r="J3940" s="2"/>
      <c r="K3940" s="2"/>
    </row>
    <row r="3941" spans="4:11">
      <c r="D3941" s="1"/>
      <c r="E3941" s="1"/>
      <c r="F3941" s="1"/>
      <c r="G3941" s="1"/>
      <c r="J3941" s="2"/>
      <c r="K3941" s="2"/>
    </row>
    <row r="3942" spans="4:11">
      <c r="D3942" s="1"/>
      <c r="E3942" s="1"/>
      <c r="F3942" s="1"/>
      <c r="G3942" s="1"/>
      <c r="J3942" s="2"/>
      <c r="K3942" s="2"/>
    </row>
    <row r="3943" spans="4:11">
      <c r="D3943" s="1"/>
      <c r="E3943" s="1"/>
      <c r="F3943" s="1"/>
      <c r="G3943" s="1"/>
      <c r="J3943" s="2"/>
      <c r="K3943" s="2"/>
    </row>
    <row r="3944" spans="4:11">
      <c r="D3944" s="1"/>
      <c r="E3944" s="1"/>
      <c r="F3944" s="1"/>
      <c r="G3944" s="1"/>
      <c r="J3944" s="2"/>
      <c r="K3944" s="2"/>
    </row>
    <row r="3945" spans="4:11">
      <c r="D3945" s="1"/>
      <c r="E3945" s="1"/>
      <c r="F3945" s="1"/>
      <c r="G3945" s="1"/>
      <c r="J3945" s="2"/>
      <c r="K3945" s="2"/>
    </row>
    <row r="3946" spans="4:11">
      <c r="D3946" s="1"/>
      <c r="E3946" s="1"/>
      <c r="F3946" s="1"/>
      <c r="G3946" s="1"/>
      <c r="J3946" s="2"/>
      <c r="K3946" s="2"/>
    </row>
    <row r="3947" spans="4:11">
      <c r="D3947" s="1"/>
      <c r="E3947" s="1"/>
      <c r="F3947" s="1"/>
      <c r="G3947" s="1"/>
      <c r="J3947" s="2"/>
      <c r="K3947" s="2"/>
    </row>
    <row r="3948" spans="4:11">
      <c r="D3948" s="1"/>
      <c r="E3948" s="1"/>
      <c r="F3948" s="1"/>
      <c r="G3948" s="1"/>
      <c r="J3948" s="2"/>
      <c r="K3948" s="2"/>
    </row>
    <row r="3949" spans="4:11">
      <c r="D3949" s="1"/>
      <c r="E3949" s="1"/>
      <c r="F3949" s="1"/>
      <c r="G3949" s="1"/>
      <c r="J3949" s="2"/>
      <c r="K3949" s="2"/>
    </row>
    <row r="3950" spans="4:11">
      <c r="D3950" s="1"/>
      <c r="E3950" s="1"/>
      <c r="F3950" s="1"/>
      <c r="G3950" s="1"/>
      <c r="J3950" s="2"/>
      <c r="K3950" s="2"/>
    </row>
    <row r="3951" spans="4:11">
      <c r="D3951" s="1"/>
      <c r="E3951" s="1"/>
      <c r="F3951" s="1"/>
      <c r="G3951" s="1"/>
      <c r="J3951" s="2"/>
      <c r="K3951" s="2"/>
    </row>
    <row r="3952" spans="4:11">
      <c r="D3952" s="1"/>
      <c r="E3952" s="1"/>
      <c r="F3952" s="1"/>
      <c r="G3952" s="1"/>
      <c r="J3952" s="2"/>
      <c r="K3952" s="2"/>
    </row>
    <row r="3953" spans="4:11">
      <c r="D3953" s="1"/>
      <c r="E3953" s="1"/>
      <c r="F3953" s="1"/>
      <c r="G3953" s="1"/>
      <c r="J3953" s="2"/>
      <c r="K3953" s="2"/>
    </row>
    <row r="3954" spans="4:11">
      <c r="D3954" s="1"/>
      <c r="E3954" s="1"/>
      <c r="F3954" s="1"/>
      <c r="G3954" s="1"/>
      <c r="J3954" s="2"/>
      <c r="K3954" s="2"/>
    </row>
    <row r="3955" spans="4:11">
      <c r="D3955" s="1"/>
      <c r="E3955" s="1"/>
      <c r="F3955" s="1"/>
      <c r="G3955" s="1"/>
      <c r="J3955" s="2"/>
      <c r="K3955" s="2"/>
    </row>
    <row r="3956" spans="4:11">
      <c r="D3956" s="1"/>
      <c r="E3956" s="1"/>
      <c r="F3956" s="1"/>
      <c r="G3956" s="1"/>
      <c r="J3956" s="2"/>
      <c r="K3956" s="2"/>
    </row>
    <row r="3957" spans="4:11">
      <c r="D3957" s="1"/>
      <c r="E3957" s="1"/>
      <c r="F3957" s="1"/>
      <c r="G3957" s="1"/>
      <c r="J3957" s="2"/>
      <c r="K3957" s="2"/>
    </row>
    <row r="3958" spans="4:11">
      <c r="D3958" s="1"/>
      <c r="E3958" s="1"/>
      <c r="F3958" s="1"/>
      <c r="G3958" s="1"/>
      <c r="J3958" s="2"/>
      <c r="K3958" s="2"/>
    </row>
    <row r="3959" spans="4:11">
      <c r="D3959" s="1"/>
      <c r="E3959" s="1"/>
      <c r="F3959" s="1"/>
      <c r="G3959" s="1"/>
      <c r="J3959" s="2"/>
      <c r="K3959" s="2"/>
    </row>
    <row r="3960" spans="4:11">
      <c r="D3960" s="1"/>
      <c r="E3960" s="1"/>
      <c r="F3960" s="1"/>
      <c r="G3960" s="1"/>
      <c r="J3960" s="2"/>
      <c r="K3960" s="2"/>
    </row>
    <row r="3961" spans="4:11">
      <c r="D3961" s="1"/>
      <c r="E3961" s="1"/>
      <c r="F3961" s="1"/>
      <c r="G3961" s="1"/>
      <c r="J3961" s="2"/>
      <c r="K3961" s="2"/>
    </row>
    <row r="3962" spans="4:11">
      <c r="D3962" s="1"/>
      <c r="E3962" s="1"/>
      <c r="F3962" s="1"/>
      <c r="G3962" s="1"/>
      <c r="J3962" s="2"/>
      <c r="K3962" s="2"/>
    </row>
    <row r="3963" spans="4:11">
      <c r="D3963" s="1"/>
      <c r="E3963" s="1"/>
      <c r="F3963" s="1"/>
      <c r="G3963" s="1"/>
      <c r="J3963" s="2"/>
      <c r="K3963" s="2"/>
    </row>
    <row r="3964" spans="4:11">
      <c r="D3964" s="1"/>
      <c r="E3964" s="1"/>
      <c r="F3964" s="1"/>
      <c r="G3964" s="1"/>
      <c r="J3964" s="2"/>
      <c r="K3964" s="2"/>
    </row>
    <row r="3965" spans="4:11">
      <c r="D3965" s="1"/>
      <c r="E3965" s="1"/>
      <c r="F3965" s="1"/>
      <c r="G3965" s="1"/>
      <c r="J3965" s="2"/>
      <c r="K3965" s="2"/>
    </row>
    <row r="3966" spans="4:11">
      <c r="D3966" s="1"/>
      <c r="E3966" s="1"/>
      <c r="F3966" s="1"/>
      <c r="G3966" s="1"/>
      <c r="J3966" s="2"/>
      <c r="K3966" s="2"/>
    </row>
    <row r="3967" spans="4:11">
      <c r="D3967" s="1"/>
      <c r="E3967" s="1"/>
      <c r="F3967" s="1"/>
      <c r="G3967" s="1"/>
      <c r="J3967" s="2"/>
      <c r="K3967" s="2"/>
    </row>
    <row r="3968" spans="4:11">
      <c r="D3968" s="1"/>
      <c r="E3968" s="1"/>
      <c r="F3968" s="1"/>
      <c r="G3968" s="1"/>
      <c r="J3968" s="2"/>
      <c r="K3968" s="2"/>
    </row>
    <row r="3969" spans="4:11">
      <c r="D3969" s="1"/>
      <c r="E3969" s="1"/>
      <c r="F3969" s="1"/>
      <c r="G3969" s="1"/>
      <c r="J3969" s="2"/>
      <c r="K3969" s="2"/>
    </row>
    <row r="3970" spans="4:11">
      <c r="D3970" s="1"/>
      <c r="E3970" s="1"/>
      <c r="F3970" s="1"/>
      <c r="G3970" s="1"/>
      <c r="J3970" s="2"/>
      <c r="K3970" s="2"/>
    </row>
    <row r="3971" spans="4:11">
      <c r="D3971" s="1"/>
      <c r="E3971" s="1"/>
      <c r="F3971" s="1"/>
      <c r="G3971" s="1"/>
      <c r="J3971" s="2"/>
      <c r="K3971" s="2"/>
    </row>
    <row r="3972" spans="4:11">
      <c r="D3972" s="1"/>
      <c r="E3972" s="1"/>
      <c r="F3972" s="1"/>
      <c r="G3972" s="1"/>
      <c r="J3972" s="2"/>
      <c r="K3972" s="2"/>
    </row>
    <row r="3973" spans="4:11">
      <c r="D3973" s="1"/>
      <c r="E3973" s="1"/>
      <c r="F3973" s="1"/>
      <c r="G3973" s="1"/>
      <c r="J3973" s="2"/>
      <c r="K3973" s="2"/>
    </row>
    <row r="3974" spans="4:11">
      <c r="D3974" s="1"/>
      <c r="E3974" s="1"/>
      <c r="F3974" s="1"/>
      <c r="G3974" s="1"/>
      <c r="J3974" s="2"/>
      <c r="K3974" s="2"/>
    </row>
    <row r="3975" spans="4:11">
      <c r="D3975" s="1"/>
      <c r="E3975" s="1"/>
      <c r="F3975" s="1"/>
      <c r="G3975" s="1"/>
      <c r="J3975" s="2"/>
      <c r="K3975" s="2"/>
    </row>
    <row r="3976" spans="4:11">
      <c r="D3976" s="1"/>
      <c r="E3976" s="1"/>
      <c r="F3976" s="1"/>
      <c r="G3976" s="1"/>
      <c r="J3976" s="2"/>
      <c r="K3976" s="2"/>
    </row>
    <row r="3977" spans="4:11">
      <c r="D3977" s="1"/>
      <c r="E3977" s="1"/>
      <c r="F3977" s="1"/>
      <c r="G3977" s="1"/>
      <c r="J3977" s="2"/>
      <c r="K3977" s="2"/>
    </row>
    <row r="3978" spans="4:11">
      <c r="D3978" s="1"/>
      <c r="E3978" s="1"/>
      <c r="F3978" s="1"/>
      <c r="G3978" s="1"/>
      <c r="J3978" s="2"/>
      <c r="K3978" s="2"/>
    </row>
    <row r="3979" spans="4:11">
      <c r="D3979" s="1"/>
      <c r="E3979" s="1"/>
      <c r="F3979" s="1"/>
      <c r="G3979" s="1"/>
      <c r="J3979" s="2"/>
      <c r="K3979" s="2"/>
    </row>
    <row r="3980" spans="4:11">
      <c r="D3980" s="1"/>
      <c r="E3980" s="1"/>
      <c r="F3980" s="1"/>
      <c r="G3980" s="1"/>
      <c r="J3980" s="2"/>
      <c r="K3980" s="2"/>
    </row>
    <row r="3981" spans="4:11">
      <c r="D3981" s="1"/>
      <c r="E3981" s="1"/>
      <c r="F3981" s="1"/>
      <c r="G3981" s="1"/>
      <c r="J3981" s="2"/>
      <c r="K3981" s="2"/>
    </row>
    <row r="3982" spans="4:11">
      <c r="D3982" s="1"/>
      <c r="E3982" s="1"/>
      <c r="F3982" s="1"/>
      <c r="G3982" s="1"/>
      <c r="J3982" s="2"/>
      <c r="K3982" s="2"/>
    </row>
    <row r="3983" spans="4:11">
      <c r="D3983" s="1"/>
      <c r="E3983" s="1"/>
      <c r="F3983" s="1"/>
      <c r="G3983" s="1"/>
      <c r="J3983" s="2"/>
      <c r="K3983" s="2"/>
    </row>
    <row r="3984" spans="4:11">
      <c r="D3984" s="1"/>
      <c r="E3984" s="1"/>
      <c r="F3984" s="1"/>
      <c r="G3984" s="1"/>
      <c r="J3984" s="2"/>
      <c r="K3984" s="2"/>
    </row>
    <row r="3985" spans="4:11">
      <c r="D3985" s="1"/>
      <c r="E3985" s="1"/>
      <c r="F3985" s="1"/>
      <c r="G3985" s="1"/>
      <c r="J3985" s="2"/>
      <c r="K3985" s="2"/>
    </row>
    <row r="3986" spans="4:11">
      <c r="D3986" s="1"/>
      <c r="E3986" s="1"/>
      <c r="F3986" s="1"/>
      <c r="G3986" s="1"/>
      <c r="J3986" s="2"/>
      <c r="K3986" s="2"/>
    </row>
    <row r="3987" spans="4:11">
      <c r="D3987" s="1"/>
      <c r="E3987" s="1"/>
      <c r="F3987" s="1"/>
      <c r="G3987" s="1"/>
      <c r="J3987" s="2"/>
      <c r="K3987" s="2"/>
    </row>
    <row r="3988" spans="4:11">
      <c r="D3988" s="1"/>
      <c r="E3988" s="1"/>
      <c r="F3988" s="1"/>
      <c r="G3988" s="1"/>
      <c r="J3988" s="2"/>
      <c r="K3988" s="2"/>
    </row>
    <row r="3989" spans="4:11">
      <c r="D3989" s="1"/>
      <c r="E3989" s="1"/>
      <c r="F3989" s="1"/>
      <c r="G3989" s="1"/>
      <c r="J3989" s="2"/>
      <c r="K3989" s="2"/>
    </row>
    <row r="3990" spans="4:11">
      <c r="D3990" s="1"/>
      <c r="E3990" s="1"/>
      <c r="F3990" s="1"/>
      <c r="G3990" s="1"/>
      <c r="J3990" s="2"/>
      <c r="K3990" s="2"/>
    </row>
    <row r="3991" spans="4:11">
      <c r="D3991" s="1"/>
      <c r="E3991" s="1"/>
      <c r="F3991" s="1"/>
      <c r="G3991" s="1"/>
      <c r="J3991" s="2"/>
      <c r="K3991" s="2"/>
    </row>
    <row r="3992" spans="4:11">
      <c r="D3992" s="1"/>
      <c r="E3992" s="1"/>
      <c r="F3992" s="1"/>
      <c r="G3992" s="1"/>
      <c r="J3992" s="2"/>
      <c r="K3992" s="2"/>
    </row>
    <row r="3993" spans="4:11">
      <c r="D3993" s="1"/>
      <c r="E3993" s="1"/>
      <c r="F3993" s="1"/>
      <c r="G3993" s="1"/>
      <c r="J3993" s="2"/>
      <c r="K3993" s="2"/>
    </row>
    <row r="3994" spans="4:11">
      <c r="D3994" s="1"/>
      <c r="E3994" s="1"/>
      <c r="F3994" s="1"/>
      <c r="G3994" s="1"/>
      <c r="J3994" s="2"/>
      <c r="K3994" s="2"/>
    </row>
    <row r="3995" spans="4:11">
      <c r="D3995" s="1"/>
      <c r="E3995" s="1"/>
      <c r="F3995" s="1"/>
      <c r="G3995" s="1"/>
      <c r="J3995" s="2"/>
      <c r="K3995" s="2"/>
    </row>
    <row r="3996" spans="4:11">
      <c r="D3996" s="1"/>
      <c r="E3996" s="1"/>
      <c r="F3996" s="1"/>
      <c r="G3996" s="1"/>
      <c r="J3996" s="2"/>
      <c r="K3996" s="2"/>
    </row>
    <row r="3997" spans="4:11">
      <c r="D3997" s="1"/>
      <c r="E3997" s="1"/>
      <c r="F3997" s="1"/>
      <c r="G3997" s="1"/>
      <c r="J3997" s="2"/>
      <c r="K3997" s="2"/>
    </row>
    <row r="3998" spans="4:11">
      <c r="D3998" s="1"/>
      <c r="E3998" s="1"/>
      <c r="F3998" s="1"/>
      <c r="G3998" s="1"/>
      <c r="J3998" s="2"/>
      <c r="K3998" s="2"/>
    </row>
    <row r="3999" spans="4:11">
      <c r="D3999" s="1"/>
      <c r="E3999" s="1"/>
      <c r="F3999" s="1"/>
      <c r="G3999" s="1"/>
      <c r="J3999" s="2"/>
      <c r="K3999" s="2"/>
    </row>
    <row r="4000" spans="4:11">
      <c r="D4000" s="1"/>
      <c r="E4000" s="1"/>
      <c r="F4000" s="1"/>
      <c r="G4000" s="1"/>
      <c r="J4000" s="2"/>
      <c r="K4000" s="2"/>
    </row>
    <row r="4001" spans="4:11">
      <c r="D4001" s="1"/>
      <c r="E4001" s="1"/>
      <c r="F4001" s="1"/>
      <c r="G4001" s="1"/>
      <c r="J4001" s="2"/>
      <c r="K4001" s="2"/>
    </row>
    <row r="4002" spans="4:11">
      <c r="D4002" s="1"/>
      <c r="E4002" s="1"/>
      <c r="F4002" s="1"/>
      <c r="G4002" s="1"/>
      <c r="J4002" s="2"/>
      <c r="K4002" s="2"/>
    </row>
    <row r="4003" spans="4:11">
      <c r="D4003" s="1"/>
      <c r="E4003" s="1"/>
      <c r="F4003" s="1"/>
      <c r="G4003" s="1"/>
      <c r="J4003" s="2"/>
      <c r="K4003" s="2"/>
    </row>
    <row r="4004" spans="4:11">
      <c r="D4004" s="1"/>
      <c r="E4004" s="1"/>
      <c r="F4004" s="1"/>
      <c r="G4004" s="1"/>
      <c r="J4004" s="2"/>
      <c r="K4004" s="2"/>
    </row>
    <row r="4005" spans="4:11">
      <c r="D4005" s="1"/>
      <c r="E4005" s="1"/>
      <c r="F4005" s="1"/>
      <c r="G4005" s="1"/>
      <c r="J4005" s="2"/>
      <c r="K4005" s="2"/>
    </row>
    <row r="4006" spans="4:11">
      <c r="D4006" s="1"/>
      <c r="E4006" s="1"/>
      <c r="F4006" s="1"/>
      <c r="G4006" s="1"/>
      <c r="J4006" s="2"/>
      <c r="K4006" s="2"/>
    </row>
    <row r="4007" spans="4:11">
      <c r="D4007" s="1"/>
      <c r="E4007" s="1"/>
      <c r="F4007" s="1"/>
      <c r="G4007" s="1"/>
      <c r="J4007" s="2"/>
      <c r="K4007" s="2"/>
    </row>
    <row r="4008" spans="4:11">
      <c r="D4008" s="1"/>
      <c r="E4008" s="1"/>
      <c r="F4008" s="1"/>
      <c r="G4008" s="1"/>
      <c r="J4008" s="2"/>
      <c r="K4008" s="2"/>
    </row>
    <row r="4009" spans="4:11">
      <c r="D4009" s="1"/>
      <c r="E4009" s="1"/>
      <c r="F4009" s="1"/>
      <c r="G4009" s="1"/>
      <c r="J4009" s="2"/>
      <c r="K4009" s="2"/>
    </row>
    <row r="4010" spans="4:11">
      <c r="D4010" s="1"/>
      <c r="E4010" s="1"/>
      <c r="F4010" s="1"/>
      <c r="G4010" s="1"/>
      <c r="J4010" s="2"/>
      <c r="K4010" s="2"/>
    </row>
    <row r="4011" spans="4:11">
      <c r="D4011" s="1"/>
      <c r="E4011" s="1"/>
      <c r="F4011" s="1"/>
      <c r="G4011" s="1"/>
      <c r="J4011" s="2"/>
      <c r="K4011" s="2"/>
    </row>
    <row r="4012" spans="4:11">
      <c r="D4012" s="1"/>
      <c r="E4012" s="1"/>
      <c r="F4012" s="1"/>
      <c r="G4012" s="1"/>
      <c r="J4012" s="2"/>
      <c r="K4012" s="2"/>
    </row>
    <row r="4013" spans="4:11">
      <c r="D4013" s="1"/>
      <c r="E4013" s="1"/>
      <c r="F4013" s="1"/>
      <c r="G4013" s="1"/>
      <c r="J4013" s="2"/>
      <c r="K4013" s="2"/>
    </row>
    <row r="4014" spans="4:11">
      <c r="D4014" s="1"/>
      <c r="E4014" s="1"/>
      <c r="F4014" s="1"/>
      <c r="G4014" s="1"/>
      <c r="J4014" s="2"/>
      <c r="K4014" s="2"/>
    </row>
    <row r="4015" spans="4:11">
      <c r="D4015" s="1"/>
      <c r="E4015" s="1"/>
      <c r="F4015" s="1"/>
      <c r="G4015" s="1"/>
      <c r="J4015" s="2"/>
      <c r="K4015" s="2"/>
    </row>
    <row r="4016" spans="4:11">
      <c r="D4016" s="1"/>
      <c r="E4016" s="1"/>
      <c r="F4016" s="1"/>
      <c r="G4016" s="1"/>
      <c r="J4016" s="2"/>
      <c r="K4016" s="2"/>
    </row>
    <row r="4017" spans="4:11">
      <c r="D4017" s="1"/>
      <c r="E4017" s="1"/>
      <c r="F4017" s="1"/>
      <c r="G4017" s="1"/>
      <c r="J4017" s="2"/>
      <c r="K4017" s="2"/>
    </row>
    <row r="4018" spans="4:11">
      <c r="D4018" s="1"/>
      <c r="E4018" s="1"/>
      <c r="F4018" s="1"/>
      <c r="G4018" s="1"/>
      <c r="J4018" s="2"/>
      <c r="K4018" s="2"/>
    </row>
    <row r="4019" spans="4:11">
      <c r="D4019" s="1"/>
      <c r="E4019" s="1"/>
      <c r="F4019" s="1"/>
      <c r="G4019" s="1"/>
      <c r="J4019" s="2"/>
      <c r="K4019" s="2"/>
    </row>
    <row r="4020" spans="4:11">
      <c r="D4020" s="1"/>
      <c r="E4020" s="1"/>
      <c r="F4020" s="1"/>
      <c r="G4020" s="1"/>
      <c r="J4020" s="2"/>
      <c r="K4020" s="2"/>
    </row>
    <row r="4021" spans="4:11">
      <c r="D4021" s="1"/>
      <c r="E4021" s="1"/>
      <c r="F4021" s="1"/>
      <c r="G4021" s="1"/>
      <c r="J4021" s="2"/>
      <c r="K4021" s="2"/>
    </row>
    <row r="4022" spans="4:11">
      <c r="D4022" s="1"/>
      <c r="E4022" s="1"/>
      <c r="F4022" s="1"/>
      <c r="G4022" s="1"/>
      <c r="J4022" s="2"/>
      <c r="K4022" s="2"/>
    </row>
    <row r="4023" spans="4:11">
      <c r="D4023" s="1"/>
      <c r="E4023" s="1"/>
      <c r="F4023" s="1"/>
      <c r="G4023" s="1"/>
      <c r="J4023" s="2"/>
      <c r="K4023" s="2"/>
    </row>
    <row r="4024" spans="4:11">
      <c r="D4024" s="1"/>
      <c r="E4024" s="1"/>
      <c r="F4024" s="1"/>
      <c r="G4024" s="1"/>
      <c r="J4024" s="2"/>
      <c r="K4024" s="2"/>
    </row>
    <row r="4025" spans="4:11">
      <c r="D4025" s="1"/>
      <c r="E4025" s="1"/>
      <c r="F4025" s="1"/>
      <c r="G4025" s="1"/>
      <c r="J4025" s="2"/>
      <c r="K4025" s="2"/>
    </row>
    <row r="4026" spans="4:11">
      <c r="D4026" s="1"/>
      <c r="E4026" s="1"/>
      <c r="F4026" s="1"/>
      <c r="G4026" s="1"/>
      <c r="J4026" s="2"/>
      <c r="K4026" s="2"/>
    </row>
    <row r="4027" spans="4:11">
      <c r="D4027" s="1"/>
      <c r="E4027" s="1"/>
      <c r="F4027" s="1"/>
      <c r="G4027" s="1"/>
      <c r="J4027" s="2"/>
      <c r="K4027" s="2"/>
    </row>
    <row r="4028" spans="4:11">
      <c r="D4028" s="1"/>
      <c r="E4028" s="1"/>
      <c r="F4028" s="1"/>
      <c r="G4028" s="1"/>
      <c r="J4028" s="2"/>
      <c r="K4028" s="2"/>
    </row>
    <row r="4029" spans="4:11">
      <c r="D4029" s="1"/>
      <c r="E4029" s="1"/>
      <c r="F4029" s="1"/>
      <c r="G4029" s="1"/>
      <c r="J4029" s="2"/>
      <c r="K4029" s="2"/>
    </row>
    <row r="4030" spans="4:11">
      <c r="D4030" s="1"/>
      <c r="E4030" s="1"/>
      <c r="F4030" s="1"/>
      <c r="G4030" s="1"/>
      <c r="J4030" s="2"/>
      <c r="K4030" s="2"/>
    </row>
    <row r="4031" spans="4:11">
      <c r="D4031" s="1"/>
      <c r="E4031" s="1"/>
      <c r="F4031" s="1"/>
      <c r="G4031" s="1"/>
      <c r="J4031" s="2"/>
      <c r="K4031" s="2"/>
    </row>
    <row r="4032" spans="4:11">
      <c r="D4032" s="1"/>
      <c r="E4032" s="1"/>
      <c r="F4032" s="1"/>
      <c r="G4032" s="1"/>
      <c r="J4032" s="2"/>
      <c r="K4032" s="2"/>
    </row>
    <row r="4033" spans="4:11">
      <c r="D4033" s="1"/>
      <c r="E4033" s="1"/>
      <c r="F4033" s="1"/>
      <c r="G4033" s="1"/>
      <c r="J4033" s="2"/>
      <c r="K4033" s="2"/>
    </row>
    <row r="4034" spans="4:11">
      <c r="D4034" s="1"/>
      <c r="E4034" s="1"/>
      <c r="F4034" s="1"/>
      <c r="G4034" s="1"/>
      <c r="J4034" s="2"/>
      <c r="K4034" s="2"/>
    </row>
    <row r="4035" spans="4:11">
      <c r="D4035" s="1"/>
      <c r="E4035" s="1"/>
      <c r="F4035" s="1"/>
      <c r="G4035" s="1"/>
      <c r="J4035" s="2"/>
      <c r="K4035" s="2"/>
    </row>
    <row r="4036" spans="4:11">
      <c r="D4036" s="1"/>
      <c r="E4036" s="1"/>
      <c r="F4036" s="1"/>
      <c r="G4036" s="1"/>
      <c r="J4036" s="2"/>
      <c r="K4036" s="2"/>
    </row>
    <row r="4037" spans="4:11">
      <c r="D4037" s="1"/>
      <c r="E4037" s="1"/>
      <c r="F4037" s="1"/>
      <c r="G4037" s="1"/>
      <c r="J4037" s="2"/>
      <c r="K4037" s="2"/>
    </row>
    <row r="4038" spans="4:11">
      <c r="D4038" s="1"/>
      <c r="E4038" s="1"/>
      <c r="F4038" s="1"/>
      <c r="G4038" s="1"/>
      <c r="J4038" s="2"/>
      <c r="K4038" s="2"/>
    </row>
    <row r="4039" spans="4:11">
      <c r="D4039" s="1"/>
      <c r="E4039" s="1"/>
      <c r="F4039" s="1"/>
      <c r="G4039" s="1"/>
      <c r="J4039" s="2"/>
      <c r="K4039" s="2"/>
    </row>
    <row r="4040" spans="4:11">
      <c r="D4040" s="1"/>
      <c r="E4040" s="1"/>
      <c r="F4040" s="1"/>
      <c r="G4040" s="1"/>
      <c r="J4040" s="2"/>
      <c r="K4040" s="2"/>
    </row>
    <row r="4041" spans="4:11">
      <c r="D4041" s="1"/>
      <c r="E4041" s="1"/>
      <c r="F4041" s="1"/>
      <c r="G4041" s="1"/>
      <c r="J4041" s="2"/>
      <c r="K4041" s="2"/>
    </row>
    <row r="4042" spans="4:11">
      <c r="D4042" s="1"/>
      <c r="E4042" s="1"/>
      <c r="F4042" s="1"/>
      <c r="G4042" s="1"/>
      <c r="J4042" s="2"/>
      <c r="K4042" s="2"/>
    </row>
    <row r="4043" spans="4:11">
      <c r="D4043" s="1"/>
      <c r="E4043" s="1"/>
      <c r="F4043" s="1"/>
      <c r="G4043" s="1"/>
      <c r="J4043" s="2"/>
      <c r="K4043" s="2"/>
    </row>
    <row r="4044" spans="4:11">
      <c r="D4044" s="1"/>
      <c r="E4044" s="1"/>
      <c r="F4044" s="1"/>
      <c r="G4044" s="1"/>
      <c r="J4044" s="2"/>
      <c r="K4044" s="2"/>
    </row>
    <row r="4045" spans="4:11">
      <c r="D4045" s="1"/>
      <c r="E4045" s="1"/>
      <c r="F4045" s="1"/>
      <c r="G4045" s="1"/>
      <c r="J4045" s="2"/>
      <c r="K4045" s="2"/>
    </row>
    <row r="4046" spans="4:11">
      <c r="D4046" s="1"/>
      <c r="E4046" s="1"/>
      <c r="F4046" s="1"/>
      <c r="G4046" s="1"/>
      <c r="J4046" s="2"/>
      <c r="K4046" s="2"/>
    </row>
    <row r="4047" spans="4:11">
      <c r="D4047" s="1"/>
      <c r="E4047" s="1"/>
      <c r="F4047" s="1"/>
      <c r="G4047" s="1"/>
      <c r="J4047" s="2"/>
      <c r="K4047" s="2"/>
    </row>
    <row r="4048" spans="4:11">
      <c r="D4048" s="1"/>
      <c r="E4048" s="1"/>
      <c r="F4048" s="1"/>
      <c r="G4048" s="1"/>
      <c r="J4048" s="2"/>
      <c r="K4048" s="2"/>
    </row>
    <row r="4049" spans="4:11">
      <c r="D4049" s="1"/>
      <c r="E4049" s="1"/>
      <c r="F4049" s="1"/>
      <c r="G4049" s="1"/>
      <c r="J4049" s="2"/>
      <c r="K4049" s="2"/>
    </row>
    <row r="4050" spans="4:11">
      <c r="D4050" s="1"/>
      <c r="E4050" s="1"/>
      <c r="F4050" s="1"/>
      <c r="G4050" s="1"/>
      <c r="J4050" s="2"/>
      <c r="K4050" s="2"/>
    </row>
    <row r="4051" spans="4:11">
      <c r="D4051" s="1"/>
      <c r="E4051" s="1"/>
      <c r="F4051" s="1"/>
      <c r="G4051" s="1"/>
      <c r="J4051" s="2"/>
      <c r="K4051" s="2"/>
    </row>
    <row r="4052" spans="4:11">
      <c r="D4052" s="1"/>
      <c r="E4052" s="1"/>
      <c r="F4052" s="1"/>
      <c r="G4052" s="1"/>
      <c r="J4052" s="2"/>
      <c r="K4052" s="2"/>
    </row>
    <row r="4053" spans="4:11">
      <c r="D4053" s="1"/>
      <c r="E4053" s="1"/>
      <c r="F4053" s="1"/>
      <c r="G4053" s="1"/>
      <c r="J4053" s="2"/>
      <c r="K4053" s="2"/>
    </row>
    <row r="4054" spans="4:11">
      <c r="D4054" s="1"/>
      <c r="E4054" s="1"/>
      <c r="F4054" s="1"/>
      <c r="G4054" s="1"/>
      <c r="J4054" s="2"/>
      <c r="K4054" s="2"/>
    </row>
    <row r="4055" spans="4:11">
      <c r="D4055" s="1"/>
      <c r="E4055" s="1"/>
      <c r="F4055" s="1"/>
      <c r="G4055" s="1"/>
      <c r="J4055" s="2"/>
      <c r="K4055" s="2"/>
    </row>
    <row r="4056" spans="4:11">
      <c r="D4056" s="1"/>
      <c r="E4056" s="1"/>
      <c r="F4056" s="1"/>
      <c r="G4056" s="1"/>
      <c r="J4056" s="2"/>
      <c r="K4056" s="2"/>
    </row>
    <row r="4057" spans="4:11">
      <c r="D4057" s="1"/>
      <c r="E4057" s="1"/>
      <c r="F4057" s="1"/>
      <c r="G4057" s="1"/>
      <c r="J4057" s="2"/>
      <c r="K4057" s="2"/>
    </row>
    <row r="4058" spans="4:11">
      <c r="D4058" s="1"/>
      <c r="E4058" s="1"/>
      <c r="F4058" s="1"/>
      <c r="G4058" s="1"/>
      <c r="J4058" s="2"/>
      <c r="K4058" s="2"/>
    </row>
    <row r="4059" spans="4:11">
      <c r="D4059" s="1"/>
      <c r="E4059" s="1"/>
      <c r="F4059" s="1"/>
      <c r="G4059" s="1"/>
      <c r="J4059" s="2"/>
      <c r="K4059" s="2"/>
    </row>
    <row r="4060" spans="4:11">
      <c r="D4060" s="1"/>
      <c r="E4060" s="1"/>
      <c r="F4060" s="1"/>
      <c r="G4060" s="1"/>
      <c r="J4060" s="2"/>
      <c r="K4060" s="2"/>
    </row>
    <row r="4061" spans="4:11">
      <c r="D4061" s="1"/>
      <c r="E4061" s="1"/>
      <c r="F4061" s="1"/>
      <c r="G4061" s="1"/>
      <c r="J4061" s="2"/>
      <c r="K4061" s="2"/>
    </row>
    <row r="4062" spans="4:11">
      <c r="D4062" s="1"/>
      <c r="E4062" s="1"/>
      <c r="F4062" s="1"/>
      <c r="G4062" s="1"/>
      <c r="J4062" s="2"/>
      <c r="K4062" s="2"/>
    </row>
    <row r="4063" spans="4:11">
      <c r="D4063" s="1"/>
      <c r="E4063" s="1"/>
      <c r="F4063" s="1"/>
      <c r="G4063" s="1"/>
      <c r="J4063" s="2"/>
      <c r="K4063" s="2"/>
    </row>
    <row r="4064" spans="4:11">
      <c r="D4064" s="1"/>
      <c r="E4064" s="1"/>
      <c r="F4064" s="1"/>
      <c r="G4064" s="1"/>
      <c r="J4064" s="2"/>
      <c r="K4064" s="2"/>
    </row>
    <row r="4065" spans="4:11">
      <c r="D4065" s="1"/>
      <c r="E4065" s="1"/>
      <c r="F4065" s="1"/>
      <c r="G4065" s="1"/>
      <c r="J4065" s="2"/>
      <c r="K4065" s="2"/>
    </row>
    <row r="4066" spans="4:11">
      <c r="D4066" s="1"/>
      <c r="E4066" s="1"/>
      <c r="F4066" s="1"/>
      <c r="G4066" s="1"/>
      <c r="J4066" s="2"/>
      <c r="K4066" s="2"/>
    </row>
    <row r="4067" spans="4:11">
      <c r="D4067" s="1"/>
      <c r="E4067" s="1"/>
      <c r="F4067" s="1"/>
      <c r="G4067" s="1"/>
      <c r="J4067" s="2"/>
      <c r="K4067" s="2"/>
    </row>
    <row r="4068" spans="4:11">
      <c r="D4068" s="1"/>
      <c r="E4068" s="1"/>
      <c r="F4068" s="1"/>
      <c r="G4068" s="1"/>
      <c r="J4068" s="2"/>
      <c r="K4068" s="2"/>
    </row>
    <row r="4069" spans="4:11">
      <c r="D4069" s="1"/>
      <c r="E4069" s="1"/>
      <c r="F4069" s="1"/>
      <c r="G4069" s="1"/>
      <c r="J4069" s="2"/>
      <c r="K4069" s="2"/>
    </row>
    <row r="4070" spans="4:11">
      <c r="D4070" s="1"/>
      <c r="E4070" s="1"/>
      <c r="F4070" s="1"/>
      <c r="G4070" s="1"/>
      <c r="J4070" s="2"/>
      <c r="K4070" s="2"/>
    </row>
    <row r="4071" spans="4:11">
      <c r="D4071" s="1"/>
      <c r="E4071" s="1"/>
      <c r="F4071" s="1"/>
      <c r="G4071" s="1"/>
      <c r="J4071" s="2"/>
      <c r="K4071" s="2"/>
    </row>
    <row r="4072" spans="4:11">
      <c r="D4072" s="1"/>
      <c r="E4072" s="1"/>
      <c r="F4072" s="1"/>
      <c r="G4072" s="1"/>
      <c r="J4072" s="2"/>
      <c r="K4072" s="2"/>
    </row>
    <row r="4073" spans="4:11">
      <c r="D4073" s="1"/>
      <c r="E4073" s="1"/>
      <c r="F4073" s="1"/>
      <c r="G4073" s="1"/>
      <c r="J4073" s="2"/>
      <c r="K4073" s="2"/>
    </row>
    <row r="4074" spans="4:11">
      <c r="D4074" s="1"/>
      <c r="E4074" s="1"/>
      <c r="F4074" s="1"/>
      <c r="G4074" s="1"/>
      <c r="J4074" s="2"/>
      <c r="K4074" s="2"/>
    </row>
    <row r="4075" spans="4:11">
      <c r="D4075" s="1"/>
      <c r="E4075" s="1"/>
      <c r="F4075" s="1"/>
      <c r="G4075" s="1"/>
      <c r="J4075" s="2"/>
      <c r="K4075" s="2"/>
    </row>
    <row r="4076" spans="4:11">
      <c r="D4076" s="1"/>
      <c r="E4076" s="1"/>
      <c r="F4076" s="1"/>
      <c r="G4076" s="1"/>
      <c r="J4076" s="2"/>
      <c r="K4076" s="2"/>
    </row>
    <row r="4077" spans="4:11">
      <c r="D4077" s="1"/>
      <c r="E4077" s="1"/>
      <c r="F4077" s="1"/>
      <c r="G4077" s="1"/>
      <c r="J4077" s="2"/>
      <c r="K4077" s="2"/>
    </row>
    <row r="4078" spans="4:11">
      <c r="D4078" s="1"/>
      <c r="E4078" s="1"/>
      <c r="F4078" s="1"/>
      <c r="G4078" s="1"/>
      <c r="J4078" s="2"/>
      <c r="K4078" s="2"/>
    </row>
    <row r="4079" spans="4:11">
      <c r="D4079" s="1"/>
      <c r="E4079" s="1"/>
      <c r="F4079" s="1"/>
      <c r="G4079" s="1"/>
      <c r="J4079" s="2"/>
      <c r="K4079" s="2"/>
    </row>
    <row r="4080" spans="4:11">
      <c r="D4080" s="1"/>
      <c r="E4080" s="1"/>
      <c r="F4080" s="1"/>
      <c r="G4080" s="1"/>
      <c r="J4080" s="2"/>
      <c r="K4080" s="2"/>
    </row>
    <row r="4081" spans="4:11">
      <c r="D4081" s="1"/>
      <c r="E4081" s="1"/>
      <c r="F4081" s="1"/>
      <c r="G4081" s="1"/>
      <c r="J4081" s="2"/>
      <c r="K4081" s="2"/>
    </row>
    <row r="4082" spans="4:11">
      <c r="D4082" s="1"/>
      <c r="E4082" s="1"/>
      <c r="F4082" s="1"/>
      <c r="G4082" s="1"/>
      <c r="J4082" s="2"/>
      <c r="K4082" s="2"/>
    </row>
    <row r="4083" spans="4:11">
      <c r="D4083" s="1"/>
      <c r="E4083" s="1"/>
      <c r="F4083" s="1"/>
      <c r="G4083" s="1"/>
      <c r="J4083" s="2"/>
      <c r="K4083" s="2"/>
    </row>
    <row r="4084" spans="4:11">
      <c r="D4084" s="1"/>
      <c r="E4084" s="1"/>
      <c r="F4084" s="1"/>
      <c r="G4084" s="1"/>
      <c r="J4084" s="2"/>
      <c r="K4084" s="2"/>
    </row>
    <row r="4085" spans="4:11">
      <c r="D4085" s="1"/>
      <c r="E4085" s="1"/>
      <c r="F4085" s="1"/>
      <c r="G4085" s="1"/>
      <c r="J4085" s="2"/>
      <c r="K4085" s="2"/>
    </row>
    <row r="4086" spans="4:11">
      <c r="D4086" s="1"/>
      <c r="E4086" s="1"/>
      <c r="F4086" s="1"/>
      <c r="G4086" s="1"/>
      <c r="J4086" s="2"/>
      <c r="K4086" s="2"/>
    </row>
    <row r="4087" spans="4:11">
      <c r="D4087" s="1"/>
      <c r="E4087" s="1"/>
      <c r="F4087" s="1"/>
      <c r="G4087" s="1"/>
      <c r="J4087" s="2"/>
      <c r="K4087" s="2"/>
    </row>
    <row r="4088" spans="4:11">
      <c r="D4088" s="1"/>
      <c r="E4088" s="1"/>
      <c r="F4088" s="1"/>
      <c r="G4088" s="1"/>
      <c r="J4088" s="2"/>
      <c r="K4088" s="2"/>
    </row>
    <row r="4089" spans="4:11">
      <c r="D4089" s="1"/>
      <c r="E4089" s="1"/>
      <c r="F4089" s="1"/>
      <c r="G4089" s="1"/>
      <c r="J4089" s="2"/>
      <c r="K4089" s="2"/>
    </row>
    <row r="4090" spans="4:11">
      <c r="D4090" s="1"/>
      <c r="E4090" s="1"/>
      <c r="F4090" s="1"/>
      <c r="G4090" s="1"/>
      <c r="J4090" s="2"/>
      <c r="K4090" s="2"/>
    </row>
    <row r="4091" spans="4:11">
      <c r="D4091" s="1"/>
      <c r="E4091" s="1"/>
      <c r="F4091" s="1"/>
      <c r="G4091" s="1"/>
      <c r="J4091" s="2"/>
      <c r="K4091" s="2"/>
    </row>
    <row r="4092" spans="4:11">
      <c r="D4092" s="1"/>
      <c r="E4092" s="1"/>
      <c r="F4092" s="1"/>
      <c r="G4092" s="1"/>
      <c r="J4092" s="2"/>
      <c r="K4092" s="2"/>
    </row>
    <row r="4093" spans="4:11">
      <c r="D4093" s="1"/>
      <c r="E4093" s="1"/>
      <c r="F4093" s="1"/>
      <c r="G4093" s="1"/>
      <c r="J4093" s="2"/>
      <c r="K4093" s="2"/>
    </row>
    <row r="4094" spans="4:11">
      <c r="D4094" s="1"/>
      <c r="E4094" s="1"/>
      <c r="F4094" s="1"/>
      <c r="G4094" s="1"/>
      <c r="J4094" s="2"/>
      <c r="K4094" s="2"/>
    </row>
    <row r="4095" spans="4:11">
      <c r="D4095" s="1"/>
      <c r="E4095" s="1"/>
      <c r="F4095" s="1"/>
      <c r="G4095" s="1"/>
      <c r="J4095" s="2"/>
      <c r="K4095" s="2"/>
    </row>
    <row r="4096" spans="4:11">
      <c r="D4096" s="1"/>
      <c r="E4096" s="1"/>
      <c r="F4096" s="1"/>
      <c r="G4096" s="1"/>
      <c r="J4096" s="2"/>
      <c r="K4096" s="2"/>
    </row>
    <row r="4097" spans="4:11">
      <c r="D4097" s="1"/>
      <c r="E4097" s="1"/>
      <c r="F4097" s="1"/>
      <c r="G4097" s="1"/>
      <c r="J4097" s="2"/>
      <c r="K4097" s="2"/>
    </row>
    <row r="4098" spans="4:11">
      <c r="D4098" s="1"/>
      <c r="E4098" s="1"/>
      <c r="F4098" s="1"/>
      <c r="G4098" s="1"/>
      <c r="J4098" s="2"/>
      <c r="K4098" s="2"/>
    </row>
    <row r="4099" spans="4:11">
      <c r="D4099" s="1"/>
      <c r="E4099" s="1"/>
      <c r="F4099" s="1"/>
      <c r="G4099" s="1"/>
      <c r="J4099" s="2"/>
      <c r="K4099" s="2"/>
    </row>
    <row r="4100" spans="4:11">
      <c r="D4100" s="1"/>
      <c r="E4100" s="1"/>
      <c r="F4100" s="1"/>
      <c r="G4100" s="1"/>
      <c r="J4100" s="2"/>
      <c r="K4100" s="2"/>
    </row>
    <row r="4101" spans="4:11">
      <c r="D4101" s="1"/>
      <c r="E4101" s="1"/>
      <c r="F4101" s="1"/>
      <c r="G4101" s="1"/>
      <c r="J4101" s="2"/>
      <c r="K4101" s="2"/>
    </row>
    <row r="4102" spans="4:11">
      <c r="D4102" s="1"/>
      <c r="E4102" s="1"/>
      <c r="F4102" s="1"/>
      <c r="G4102" s="1"/>
      <c r="J4102" s="2"/>
      <c r="K4102" s="2"/>
    </row>
    <row r="4103" spans="4:11">
      <c r="D4103" s="1"/>
      <c r="E4103" s="1"/>
      <c r="F4103" s="1"/>
      <c r="G4103" s="1"/>
      <c r="J4103" s="2"/>
      <c r="K4103" s="2"/>
    </row>
    <row r="4104" spans="4:11">
      <c r="D4104" s="1"/>
      <c r="E4104" s="1"/>
      <c r="F4104" s="1"/>
      <c r="G4104" s="1"/>
      <c r="J4104" s="2"/>
      <c r="K4104" s="2"/>
    </row>
    <row r="4105" spans="4:11">
      <c r="D4105" s="1"/>
      <c r="E4105" s="1"/>
      <c r="F4105" s="1"/>
      <c r="G4105" s="1"/>
      <c r="J4105" s="2"/>
      <c r="K4105" s="2"/>
    </row>
    <row r="4106" spans="4:11">
      <c r="D4106" s="1"/>
      <c r="E4106" s="1"/>
      <c r="F4106" s="1"/>
      <c r="G4106" s="1"/>
      <c r="J4106" s="2"/>
      <c r="K4106" s="2"/>
    </row>
    <row r="4107" spans="4:11">
      <c r="D4107" s="1"/>
      <c r="E4107" s="1"/>
      <c r="F4107" s="1"/>
      <c r="G4107" s="1"/>
      <c r="J4107" s="2"/>
      <c r="K4107" s="2"/>
    </row>
    <row r="4108" spans="4:11">
      <c r="D4108" s="1"/>
      <c r="E4108" s="1"/>
      <c r="F4108" s="1"/>
      <c r="G4108" s="1"/>
      <c r="J4108" s="2"/>
      <c r="K4108" s="2"/>
    </row>
    <row r="4109" spans="4:11">
      <c r="D4109" s="1"/>
      <c r="E4109" s="1"/>
      <c r="F4109" s="1"/>
      <c r="G4109" s="1"/>
      <c r="J4109" s="2"/>
      <c r="K4109" s="2"/>
    </row>
    <row r="4110" spans="4:11">
      <c r="D4110" s="1"/>
      <c r="E4110" s="1"/>
      <c r="F4110" s="1"/>
      <c r="G4110" s="1"/>
      <c r="J4110" s="2"/>
      <c r="K4110" s="2"/>
    </row>
    <row r="4111" spans="4:11">
      <c r="D4111" s="1"/>
      <c r="E4111" s="1"/>
      <c r="F4111" s="1"/>
      <c r="G4111" s="1"/>
      <c r="J4111" s="2"/>
      <c r="K4111" s="2"/>
    </row>
    <row r="4112" spans="4:11">
      <c r="D4112" s="1"/>
      <c r="E4112" s="1"/>
      <c r="F4112" s="1"/>
      <c r="G4112" s="1"/>
      <c r="J4112" s="2"/>
      <c r="K4112" s="2"/>
    </row>
    <row r="4113" spans="4:11">
      <c r="D4113" s="1"/>
      <c r="E4113" s="1"/>
      <c r="F4113" s="1"/>
      <c r="G4113" s="1"/>
      <c r="J4113" s="2"/>
      <c r="K4113" s="2"/>
    </row>
    <row r="4114" spans="4:11">
      <c r="D4114" s="1"/>
      <c r="E4114" s="1"/>
      <c r="F4114" s="1"/>
      <c r="G4114" s="1"/>
      <c r="J4114" s="2"/>
      <c r="K4114" s="2"/>
    </row>
    <row r="4115" spans="4:11">
      <c r="D4115" s="1"/>
      <c r="E4115" s="1"/>
      <c r="F4115" s="1"/>
      <c r="G4115" s="1"/>
      <c r="J4115" s="2"/>
      <c r="K4115" s="2"/>
    </row>
    <row r="4116" spans="4:11">
      <c r="D4116" s="1"/>
      <c r="E4116" s="1"/>
      <c r="F4116" s="1"/>
      <c r="G4116" s="1"/>
      <c r="J4116" s="2"/>
      <c r="K4116" s="2"/>
    </row>
    <row r="4117" spans="4:11">
      <c r="D4117" s="1"/>
      <c r="E4117" s="1"/>
      <c r="F4117" s="1"/>
      <c r="G4117" s="1"/>
      <c r="J4117" s="2"/>
      <c r="K4117" s="2"/>
    </row>
    <row r="4118" spans="4:11">
      <c r="D4118" s="1"/>
      <c r="E4118" s="1"/>
      <c r="F4118" s="1"/>
      <c r="G4118" s="1"/>
      <c r="J4118" s="2"/>
      <c r="K4118" s="2"/>
    </row>
    <row r="4119" spans="4:11">
      <c r="D4119" s="1"/>
      <c r="E4119" s="1"/>
      <c r="F4119" s="1"/>
      <c r="G4119" s="1"/>
      <c r="J4119" s="2"/>
      <c r="K4119" s="2"/>
    </row>
    <row r="4120" spans="4:11">
      <c r="D4120" s="1"/>
      <c r="E4120" s="1"/>
      <c r="F4120" s="1"/>
      <c r="G4120" s="1"/>
      <c r="J4120" s="2"/>
      <c r="K4120" s="2"/>
    </row>
    <row r="4121" spans="4:11">
      <c r="D4121" s="1"/>
      <c r="E4121" s="1"/>
      <c r="F4121" s="1"/>
      <c r="G4121" s="1"/>
      <c r="J4121" s="2"/>
      <c r="K4121" s="2"/>
    </row>
    <row r="4122" spans="4:11">
      <c r="D4122" s="1"/>
      <c r="E4122" s="1"/>
      <c r="F4122" s="1"/>
      <c r="G4122" s="1"/>
      <c r="J4122" s="2"/>
      <c r="K4122" s="2"/>
    </row>
    <row r="4123" spans="4:11">
      <c r="D4123" s="1"/>
      <c r="E4123" s="1"/>
      <c r="F4123" s="1"/>
      <c r="G4123" s="1"/>
      <c r="J4123" s="2"/>
      <c r="K4123" s="2"/>
    </row>
    <row r="4124" spans="4:11">
      <c r="D4124" s="1"/>
      <c r="E4124" s="1"/>
      <c r="F4124" s="1"/>
      <c r="G4124" s="1"/>
      <c r="J4124" s="2"/>
      <c r="K4124" s="2"/>
    </row>
    <row r="4125" spans="4:11">
      <c r="D4125" s="1"/>
      <c r="E4125" s="1"/>
      <c r="F4125" s="1"/>
      <c r="G4125" s="1"/>
      <c r="J4125" s="2"/>
      <c r="K4125" s="2"/>
    </row>
    <row r="4126" spans="4:11">
      <c r="D4126" s="1"/>
      <c r="E4126" s="1"/>
      <c r="F4126" s="1"/>
      <c r="G4126" s="1"/>
      <c r="J4126" s="2"/>
      <c r="K4126" s="2"/>
    </row>
    <row r="4127" spans="4:11">
      <c r="D4127" s="1"/>
      <c r="E4127" s="1"/>
      <c r="F4127" s="1"/>
      <c r="G4127" s="1"/>
      <c r="J4127" s="2"/>
      <c r="K4127" s="2"/>
    </row>
    <row r="4128" spans="4:11">
      <c r="D4128" s="1"/>
      <c r="E4128" s="1"/>
      <c r="F4128" s="1"/>
      <c r="G4128" s="1"/>
      <c r="J4128" s="2"/>
      <c r="K4128" s="2"/>
    </row>
    <row r="4129" spans="4:11">
      <c r="D4129" s="1"/>
      <c r="E4129" s="1"/>
      <c r="F4129" s="1"/>
      <c r="G4129" s="1"/>
      <c r="J4129" s="2"/>
      <c r="K4129" s="2"/>
    </row>
    <row r="4130" spans="4:11">
      <c r="D4130" s="1"/>
      <c r="E4130" s="1"/>
      <c r="F4130" s="1"/>
      <c r="G4130" s="1"/>
      <c r="J4130" s="2"/>
      <c r="K4130" s="2"/>
    </row>
    <row r="4131" spans="4:11">
      <c r="D4131" s="1"/>
      <c r="E4131" s="1"/>
      <c r="F4131" s="1"/>
      <c r="G4131" s="1"/>
      <c r="J4131" s="2"/>
      <c r="K4131" s="2"/>
    </row>
    <row r="4132" spans="4:11">
      <c r="D4132" s="1"/>
      <c r="E4132" s="1"/>
      <c r="F4132" s="1"/>
      <c r="G4132" s="1"/>
      <c r="J4132" s="2"/>
      <c r="K4132" s="2"/>
    </row>
    <row r="4133" spans="4:11">
      <c r="D4133" s="1"/>
      <c r="E4133" s="1"/>
      <c r="F4133" s="1"/>
      <c r="G4133" s="1"/>
      <c r="J4133" s="2"/>
      <c r="K4133" s="2"/>
    </row>
    <row r="4134" spans="4:11">
      <c r="D4134" s="1"/>
      <c r="E4134" s="1"/>
      <c r="F4134" s="1"/>
      <c r="G4134" s="1"/>
      <c r="J4134" s="2"/>
      <c r="K4134" s="2"/>
    </row>
    <row r="4135" spans="4:11">
      <c r="D4135" s="1"/>
      <c r="E4135" s="1"/>
      <c r="F4135" s="1"/>
      <c r="G4135" s="1"/>
      <c r="J4135" s="2"/>
      <c r="K4135" s="2"/>
    </row>
    <row r="4136" spans="4:11">
      <c r="D4136" s="1"/>
      <c r="E4136" s="1"/>
      <c r="F4136" s="1"/>
      <c r="G4136" s="1"/>
      <c r="J4136" s="2"/>
      <c r="K4136" s="2"/>
    </row>
    <row r="4137" spans="4:11">
      <c r="D4137" s="1"/>
      <c r="E4137" s="1"/>
      <c r="F4137" s="1"/>
      <c r="G4137" s="1"/>
      <c r="J4137" s="2"/>
      <c r="K4137" s="2"/>
    </row>
    <row r="4138" spans="4:11">
      <c r="D4138" s="1"/>
      <c r="E4138" s="1"/>
      <c r="F4138" s="1"/>
      <c r="G4138" s="1"/>
      <c r="J4138" s="2"/>
      <c r="K4138" s="2"/>
    </row>
    <row r="4139" spans="4:11">
      <c r="D4139" s="1"/>
      <c r="E4139" s="1"/>
      <c r="F4139" s="1"/>
      <c r="G4139" s="1"/>
      <c r="J4139" s="2"/>
      <c r="K4139" s="2"/>
    </row>
    <row r="4140" spans="4:11">
      <c r="D4140" s="1"/>
      <c r="E4140" s="1"/>
      <c r="F4140" s="1"/>
      <c r="G4140" s="1"/>
      <c r="J4140" s="2"/>
      <c r="K4140" s="2"/>
    </row>
    <row r="4141" spans="4:11">
      <c r="D4141" s="1"/>
      <c r="E4141" s="1"/>
      <c r="F4141" s="1"/>
      <c r="G4141" s="1"/>
      <c r="J4141" s="2"/>
      <c r="K4141" s="2"/>
    </row>
    <row r="4142" spans="4:11">
      <c r="D4142" s="1"/>
      <c r="E4142" s="1"/>
      <c r="F4142" s="1"/>
      <c r="G4142" s="1"/>
      <c r="J4142" s="2"/>
      <c r="K4142" s="2"/>
    </row>
    <row r="4143" spans="4:11">
      <c r="D4143" s="1"/>
      <c r="E4143" s="1"/>
      <c r="F4143" s="1"/>
      <c r="G4143" s="1"/>
      <c r="J4143" s="2"/>
      <c r="K4143" s="2"/>
    </row>
    <row r="4144" spans="4:11">
      <c r="D4144" s="1"/>
      <c r="E4144" s="1"/>
      <c r="F4144" s="1"/>
      <c r="G4144" s="1"/>
      <c r="J4144" s="2"/>
      <c r="K4144" s="2"/>
    </row>
    <row r="4145" spans="4:11">
      <c r="D4145" s="1"/>
      <c r="E4145" s="1"/>
      <c r="F4145" s="1"/>
      <c r="G4145" s="1"/>
      <c r="J4145" s="2"/>
      <c r="K4145" s="2"/>
    </row>
    <row r="4146" spans="4:11">
      <c r="D4146" s="1"/>
      <c r="E4146" s="1"/>
      <c r="F4146" s="1"/>
      <c r="G4146" s="1"/>
      <c r="J4146" s="2"/>
      <c r="K4146" s="2"/>
    </row>
    <row r="4147" spans="4:11">
      <c r="D4147" s="1"/>
      <c r="E4147" s="1"/>
      <c r="F4147" s="1"/>
      <c r="G4147" s="1"/>
      <c r="J4147" s="2"/>
      <c r="K4147" s="2"/>
    </row>
    <row r="4148" spans="4:11">
      <c r="D4148" s="1"/>
      <c r="E4148" s="1"/>
      <c r="F4148" s="1"/>
      <c r="G4148" s="1"/>
      <c r="J4148" s="2"/>
      <c r="K4148" s="2"/>
    </row>
    <row r="4149" spans="4:11">
      <c r="D4149" s="1"/>
      <c r="E4149" s="1"/>
      <c r="F4149" s="1"/>
      <c r="G4149" s="1"/>
      <c r="J4149" s="2"/>
      <c r="K4149" s="2"/>
    </row>
    <row r="4150" spans="4:11">
      <c r="D4150" s="1"/>
      <c r="E4150" s="1"/>
      <c r="F4150" s="1"/>
      <c r="G4150" s="1"/>
      <c r="J4150" s="2"/>
      <c r="K4150" s="2"/>
    </row>
    <row r="4151" spans="4:11">
      <c r="D4151" s="1"/>
      <c r="E4151" s="1"/>
      <c r="F4151" s="1"/>
      <c r="G4151" s="1"/>
      <c r="J4151" s="2"/>
      <c r="K4151" s="2"/>
    </row>
    <row r="4152" spans="4:11">
      <c r="D4152" s="1"/>
      <c r="E4152" s="1"/>
      <c r="F4152" s="1"/>
      <c r="G4152" s="1"/>
      <c r="J4152" s="2"/>
      <c r="K4152" s="2"/>
    </row>
    <row r="4153" spans="4:11">
      <c r="D4153" s="1"/>
      <c r="E4153" s="1"/>
      <c r="F4153" s="1"/>
      <c r="G4153" s="1"/>
      <c r="J4153" s="2"/>
      <c r="K4153" s="2"/>
    </row>
    <row r="4154" spans="4:11">
      <c r="D4154" s="1"/>
      <c r="E4154" s="1"/>
      <c r="F4154" s="1"/>
      <c r="G4154" s="1"/>
      <c r="J4154" s="2"/>
      <c r="K4154" s="2"/>
    </row>
    <row r="4155" spans="4:11">
      <c r="D4155" s="1"/>
      <c r="E4155" s="1"/>
      <c r="F4155" s="1"/>
      <c r="G4155" s="1"/>
      <c r="J4155" s="2"/>
      <c r="K4155" s="2"/>
    </row>
    <row r="4156" spans="4:11">
      <c r="D4156" s="1"/>
      <c r="E4156" s="1"/>
      <c r="F4156" s="1"/>
      <c r="G4156" s="1"/>
      <c r="J4156" s="2"/>
      <c r="K4156" s="2"/>
    </row>
    <row r="4157" spans="4:11">
      <c r="D4157" s="1"/>
      <c r="E4157" s="1"/>
      <c r="F4157" s="1"/>
      <c r="G4157" s="1"/>
      <c r="J4157" s="2"/>
      <c r="K4157" s="2"/>
    </row>
    <row r="4158" spans="4:11">
      <c r="D4158" s="1"/>
      <c r="E4158" s="1"/>
      <c r="F4158" s="1"/>
      <c r="G4158" s="1"/>
      <c r="J4158" s="2"/>
      <c r="K4158" s="2"/>
    </row>
    <row r="4159" spans="4:11">
      <c r="D4159" s="1"/>
      <c r="E4159" s="1"/>
      <c r="F4159" s="1"/>
      <c r="G4159" s="1"/>
      <c r="J4159" s="2"/>
      <c r="K4159" s="2"/>
    </row>
    <row r="4160" spans="4:11">
      <c r="D4160" s="1"/>
      <c r="E4160" s="1"/>
      <c r="F4160" s="1"/>
      <c r="G4160" s="1"/>
      <c r="J4160" s="2"/>
      <c r="K4160" s="2"/>
    </row>
    <row r="4161" spans="4:11">
      <c r="D4161" s="1"/>
      <c r="E4161" s="1"/>
      <c r="F4161" s="1"/>
      <c r="G4161" s="1"/>
      <c r="J4161" s="2"/>
      <c r="K4161" s="2"/>
    </row>
    <row r="4162" spans="4:11">
      <c r="D4162" s="1"/>
      <c r="E4162" s="1"/>
      <c r="F4162" s="1"/>
      <c r="G4162" s="1"/>
      <c r="J4162" s="2"/>
      <c r="K4162" s="2"/>
    </row>
    <row r="4163" spans="4:11">
      <c r="D4163" s="1"/>
      <c r="E4163" s="1"/>
      <c r="F4163" s="1"/>
      <c r="G4163" s="1"/>
      <c r="J4163" s="2"/>
      <c r="K4163" s="2"/>
    </row>
    <row r="4164" spans="4:11">
      <c r="D4164" s="1"/>
      <c r="E4164" s="1"/>
      <c r="F4164" s="1"/>
      <c r="G4164" s="1"/>
      <c r="J4164" s="2"/>
      <c r="K4164" s="2"/>
    </row>
    <row r="4165" spans="4:11">
      <c r="D4165" s="1"/>
      <c r="E4165" s="1"/>
      <c r="F4165" s="1"/>
      <c r="G4165" s="1"/>
      <c r="J4165" s="2"/>
      <c r="K4165" s="2"/>
    </row>
    <row r="4166" spans="4:11">
      <c r="D4166" s="1"/>
      <c r="E4166" s="1"/>
      <c r="F4166" s="1"/>
      <c r="G4166" s="1"/>
      <c r="J4166" s="2"/>
      <c r="K4166" s="2"/>
    </row>
    <row r="4167" spans="4:11">
      <c r="D4167" s="1"/>
      <c r="E4167" s="1"/>
      <c r="F4167" s="1"/>
      <c r="G4167" s="1"/>
      <c r="J4167" s="2"/>
      <c r="K4167" s="2"/>
    </row>
    <row r="4168" spans="4:11">
      <c r="D4168" s="1"/>
      <c r="E4168" s="1"/>
      <c r="F4168" s="1"/>
      <c r="G4168" s="1"/>
      <c r="J4168" s="2"/>
      <c r="K4168" s="2"/>
    </row>
    <row r="4169" spans="4:11">
      <c r="D4169" s="1"/>
      <c r="E4169" s="1"/>
      <c r="F4169" s="1"/>
      <c r="G4169" s="1"/>
      <c r="J4169" s="2"/>
      <c r="K4169" s="2"/>
    </row>
    <row r="4170" spans="4:11">
      <c r="D4170" s="1"/>
      <c r="E4170" s="1"/>
      <c r="F4170" s="1"/>
      <c r="G4170" s="1"/>
      <c r="J4170" s="2"/>
      <c r="K4170" s="2"/>
    </row>
    <row r="4171" spans="4:11">
      <c r="D4171" s="1"/>
      <c r="E4171" s="1"/>
      <c r="F4171" s="1"/>
      <c r="G4171" s="1"/>
      <c r="J4171" s="2"/>
      <c r="K4171" s="2"/>
    </row>
    <row r="4172" spans="4:11">
      <c r="D4172" s="1"/>
      <c r="E4172" s="1"/>
      <c r="F4172" s="1"/>
      <c r="G4172" s="1"/>
      <c r="J4172" s="2"/>
      <c r="K4172" s="2"/>
    </row>
    <row r="4173" spans="4:11">
      <c r="D4173" s="1"/>
      <c r="E4173" s="1"/>
      <c r="F4173" s="1"/>
      <c r="G4173" s="1"/>
      <c r="J4173" s="2"/>
      <c r="K4173" s="2"/>
    </row>
    <row r="4174" spans="4:11">
      <c r="D4174" s="1"/>
      <c r="E4174" s="1"/>
      <c r="F4174" s="1"/>
      <c r="G4174" s="1"/>
      <c r="J4174" s="2"/>
      <c r="K4174" s="2"/>
    </row>
    <row r="4175" spans="4:11">
      <c r="D4175" s="1"/>
      <c r="E4175" s="1"/>
      <c r="F4175" s="1"/>
      <c r="G4175" s="1"/>
      <c r="J4175" s="2"/>
      <c r="K4175" s="2"/>
    </row>
    <row r="4176" spans="4:11">
      <c r="D4176" s="1"/>
      <c r="E4176" s="1"/>
      <c r="F4176" s="1"/>
      <c r="G4176" s="1"/>
      <c r="J4176" s="2"/>
      <c r="K4176" s="2"/>
    </row>
    <row r="4177" spans="4:11">
      <c r="D4177" s="1"/>
      <c r="E4177" s="1"/>
      <c r="F4177" s="1"/>
      <c r="G4177" s="1"/>
      <c r="J4177" s="2"/>
      <c r="K4177" s="2"/>
    </row>
    <row r="4178" spans="4:11">
      <c r="D4178" s="1"/>
      <c r="E4178" s="1"/>
      <c r="F4178" s="1"/>
      <c r="G4178" s="1"/>
      <c r="J4178" s="2"/>
      <c r="K4178" s="2"/>
    </row>
    <row r="4179" spans="4:11">
      <c r="D4179" s="1"/>
      <c r="E4179" s="1"/>
      <c r="F4179" s="1"/>
      <c r="G4179" s="1"/>
      <c r="J4179" s="2"/>
      <c r="K4179" s="2"/>
    </row>
    <row r="4180" spans="4:11">
      <c r="D4180" s="1"/>
      <c r="E4180" s="1"/>
      <c r="F4180" s="1"/>
      <c r="G4180" s="1"/>
      <c r="J4180" s="2"/>
      <c r="K4180" s="2"/>
    </row>
    <row r="4181" spans="4:11">
      <c r="D4181" s="1"/>
      <c r="E4181" s="1"/>
      <c r="F4181" s="1"/>
      <c r="G4181" s="1"/>
      <c r="J4181" s="2"/>
      <c r="K4181" s="2"/>
    </row>
    <row r="4182" spans="4:11">
      <c r="D4182" s="1"/>
      <c r="E4182" s="1"/>
      <c r="F4182" s="1"/>
      <c r="G4182" s="1"/>
      <c r="J4182" s="2"/>
      <c r="K4182" s="2"/>
    </row>
    <row r="4183" spans="4:11">
      <c r="D4183" s="1"/>
      <c r="E4183" s="1"/>
      <c r="F4183" s="1"/>
      <c r="G4183" s="1"/>
      <c r="J4183" s="2"/>
      <c r="K4183" s="2"/>
    </row>
    <row r="4184" spans="4:11">
      <c r="D4184" s="1"/>
      <c r="E4184" s="1"/>
      <c r="F4184" s="1"/>
      <c r="G4184" s="1"/>
      <c r="J4184" s="2"/>
      <c r="K4184" s="2"/>
    </row>
    <row r="4185" spans="4:11">
      <c r="D4185" s="1"/>
      <c r="E4185" s="1"/>
      <c r="F4185" s="1"/>
      <c r="G4185" s="1"/>
      <c r="J4185" s="2"/>
      <c r="K4185" s="2"/>
    </row>
    <row r="4186" spans="4:11">
      <c r="D4186" s="1"/>
      <c r="E4186" s="1"/>
      <c r="F4186" s="1"/>
      <c r="G4186" s="1"/>
      <c r="J4186" s="2"/>
      <c r="K4186" s="2"/>
    </row>
    <row r="4187" spans="4:11">
      <c r="D4187" s="1"/>
      <c r="E4187" s="1"/>
      <c r="F4187" s="1"/>
      <c r="G4187" s="1"/>
      <c r="J4187" s="2"/>
      <c r="K4187" s="2"/>
    </row>
    <row r="4188" spans="4:11">
      <c r="D4188" s="1"/>
      <c r="E4188" s="1"/>
      <c r="F4188" s="1"/>
      <c r="G4188" s="1"/>
      <c r="J4188" s="2"/>
      <c r="K4188" s="2"/>
    </row>
    <row r="4189" spans="4:11">
      <c r="D4189" s="1"/>
      <c r="E4189" s="1"/>
      <c r="F4189" s="1"/>
      <c r="G4189" s="1"/>
      <c r="J4189" s="2"/>
      <c r="K4189" s="2"/>
    </row>
    <row r="4190" spans="4:11">
      <c r="D4190" s="1"/>
      <c r="E4190" s="1"/>
      <c r="F4190" s="1"/>
      <c r="G4190" s="1"/>
      <c r="J4190" s="2"/>
      <c r="K4190" s="2"/>
    </row>
    <row r="4191" spans="4:11">
      <c r="D4191" s="1"/>
      <c r="E4191" s="1"/>
      <c r="F4191" s="1"/>
      <c r="G4191" s="1"/>
      <c r="J4191" s="2"/>
      <c r="K4191" s="2"/>
    </row>
    <row r="4192" spans="4:11">
      <c r="D4192" s="1"/>
      <c r="E4192" s="1"/>
      <c r="F4192" s="1"/>
      <c r="G4192" s="1"/>
      <c r="J4192" s="2"/>
      <c r="K4192" s="2"/>
    </row>
    <row r="4193" spans="4:11">
      <c r="D4193" s="1"/>
      <c r="E4193" s="1"/>
      <c r="F4193" s="1"/>
      <c r="G4193" s="1"/>
      <c r="J4193" s="2"/>
      <c r="K4193" s="2"/>
    </row>
    <row r="4194" spans="4:11">
      <c r="D4194" s="1"/>
      <c r="E4194" s="1"/>
      <c r="F4194" s="1"/>
      <c r="G4194" s="1"/>
      <c r="J4194" s="2"/>
      <c r="K4194" s="2"/>
    </row>
    <row r="4195" spans="4:11">
      <c r="D4195" s="1"/>
      <c r="E4195" s="1"/>
      <c r="F4195" s="1"/>
      <c r="G4195" s="1"/>
      <c r="J4195" s="2"/>
      <c r="K4195" s="2"/>
    </row>
    <row r="4196" spans="4:11">
      <c r="D4196" s="1"/>
      <c r="E4196" s="1"/>
      <c r="F4196" s="1"/>
      <c r="G4196" s="1"/>
      <c r="J4196" s="2"/>
      <c r="K4196" s="2"/>
    </row>
    <row r="4197" spans="4:11">
      <c r="D4197" s="1"/>
      <c r="E4197" s="1"/>
      <c r="F4197" s="1"/>
      <c r="G4197" s="1"/>
      <c r="J4197" s="2"/>
      <c r="K4197" s="2"/>
    </row>
    <row r="4198" spans="4:11">
      <c r="D4198" s="1"/>
      <c r="E4198" s="1"/>
      <c r="F4198" s="1"/>
      <c r="G4198" s="1"/>
      <c r="J4198" s="2"/>
      <c r="K4198" s="2"/>
    </row>
    <row r="4199" spans="4:11">
      <c r="D4199" s="1"/>
      <c r="E4199" s="1"/>
      <c r="F4199" s="1"/>
      <c r="G4199" s="1"/>
      <c r="J4199" s="2"/>
      <c r="K4199" s="2"/>
    </row>
    <row r="4200" spans="4:11">
      <c r="D4200" s="1"/>
      <c r="E4200" s="1"/>
      <c r="F4200" s="1"/>
      <c r="G4200" s="1"/>
      <c r="J4200" s="2"/>
      <c r="K4200" s="2"/>
    </row>
    <row r="4201" spans="4:11">
      <c r="D4201" s="1"/>
      <c r="E4201" s="1"/>
      <c r="F4201" s="1"/>
      <c r="G4201" s="1"/>
      <c r="J4201" s="2"/>
      <c r="K4201" s="2"/>
    </row>
    <row r="4202" spans="4:11">
      <c r="D4202" s="1"/>
      <c r="E4202" s="1"/>
      <c r="F4202" s="1"/>
      <c r="G4202" s="1"/>
      <c r="J4202" s="2"/>
      <c r="K4202" s="2"/>
    </row>
    <row r="4203" spans="4:11">
      <c r="D4203" s="1"/>
      <c r="E4203" s="1"/>
      <c r="F4203" s="1"/>
      <c r="G4203" s="1"/>
      <c r="J4203" s="2"/>
      <c r="K4203" s="2"/>
    </row>
    <row r="4204" spans="4:11">
      <c r="D4204" s="1"/>
      <c r="E4204" s="1"/>
      <c r="F4204" s="1"/>
      <c r="G4204" s="1"/>
      <c r="J4204" s="2"/>
      <c r="K4204" s="2"/>
    </row>
    <row r="4205" spans="4:11">
      <c r="D4205" s="1"/>
      <c r="E4205" s="1"/>
      <c r="F4205" s="1"/>
      <c r="G4205" s="1"/>
      <c r="J4205" s="2"/>
      <c r="K4205" s="2"/>
    </row>
    <row r="4206" spans="4:11">
      <c r="D4206" s="1"/>
      <c r="E4206" s="1"/>
      <c r="F4206" s="1"/>
      <c r="G4206" s="1"/>
      <c r="J4206" s="2"/>
      <c r="K4206" s="2"/>
    </row>
    <row r="4207" spans="4:11">
      <c r="D4207" s="1"/>
      <c r="E4207" s="1"/>
      <c r="F4207" s="1"/>
      <c r="G4207" s="1"/>
      <c r="J4207" s="2"/>
      <c r="K4207" s="2"/>
    </row>
    <row r="4208" spans="4:11">
      <c r="D4208" s="1"/>
      <c r="E4208" s="1"/>
      <c r="F4208" s="1"/>
      <c r="G4208" s="1"/>
      <c r="J4208" s="2"/>
      <c r="K4208" s="2"/>
    </row>
    <row r="4209" spans="4:11">
      <c r="D4209" s="1"/>
      <c r="E4209" s="1"/>
      <c r="F4209" s="1"/>
      <c r="G4209" s="1"/>
      <c r="J4209" s="2"/>
      <c r="K4209" s="2"/>
    </row>
    <row r="4210" spans="4:11">
      <c r="D4210" s="1"/>
      <c r="E4210" s="1"/>
      <c r="F4210" s="1"/>
      <c r="G4210" s="1"/>
      <c r="J4210" s="2"/>
      <c r="K4210" s="2"/>
    </row>
    <row r="4211" spans="4:11">
      <c r="D4211" s="1"/>
      <c r="E4211" s="1"/>
      <c r="F4211" s="1"/>
      <c r="G4211" s="1"/>
      <c r="J4211" s="2"/>
      <c r="K4211" s="2"/>
    </row>
    <row r="4212" spans="4:11">
      <c r="D4212" s="1"/>
      <c r="E4212" s="1"/>
      <c r="F4212" s="1"/>
      <c r="G4212" s="1"/>
      <c r="J4212" s="2"/>
      <c r="K4212" s="2"/>
    </row>
    <row r="4213" spans="4:11">
      <c r="D4213" s="1"/>
      <c r="E4213" s="1"/>
      <c r="F4213" s="1"/>
      <c r="G4213" s="1"/>
      <c r="J4213" s="2"/>
      <c r="K4213" s="2"/>
    </row>
    <row r="4214" spans="4:11">
      <c r="D4214" s="1"/>
      <c r="E4214" s="1"/>
      <c r="F4214" s="1"/>
      <c r="G4214" s="1"/>
      <c r="J4214" s="2"/>
      <c r="K4214" s="2"/>
    </row>
    <row r="4215" spans="4:11">
      <c r="D4215" s="1"/>
      <c r="E4215" s="1"/>
      <c r="F4215" s="1"/>
      <c r="G4215" s="1"/>
      <c r="J4215" s="2"/>
      <c r="K4215" s="2"/>
    </row>
    <row r="4216" spans="4:11">
      <c r="D4216" s="1"/>
      <c r="E4216" s="1"/>
      <c r="F4216" s="1"/>
      <c r="G4216" s="1"/>
      <c r="J4216" s="2"/>
      <c r="K4216" s="2"/>
    </row>
    <row r="4217" spans="4:11">
      <c r="D4217" s="1"/>
      <c r="E4217" s="1"/>
      <c r="F4217" s="1"/>
      <c r="G4217" s="1"/>
      <c r="J4217" s="2"/>
      <c r="K4217" s="2"/>
    </row>
    <row r="4218" spans="4:11">
      <c r="D4218" s="1"/>
      <c r="E4218" s="1"/>
      <c r="F4218" s="1"/>
      <c r="G4218" s="1"/>
      <c r="J4218" s="2"/>
      <c r="K4218" s="2"/>
    </row>
    <row r="4219" spans="4:11">
      <c r="D4219" s="1"/>
      <c r="E4219" s="1"/>
      <c r="F4219" s="1"/>
      <c r="G4219" s="1"/>
      <c r="J4219" s="2"/>
      <c r="K4219" s="2"/>
    </row>
    <row r="4220" spans="4:11">
      <c r="D4220" s="1"/>
      <c r="E4220" s="1"/>
      <c r="F4220" s="1"/>
      <c r="G4220" s="1"/>
      <c r="J4220" s="2"/>
      <c r="K4220" s="2"/>
    </row>
    <row r="4221" spans="4:11">
      <c r="D4221" s="1"/>
      <c r="E4221" s="1"/>
      <c r="F4221" s="1"/>
      <c r="G4221" s="1"/>
      <c r="J4221" s="2"/>
      <c r="K4221" s="2"/>
    </row>
    <row r="4222" spans="4:11">
      <c r="D4222" s="1"/>
      <c r="E4222" s="1"/>
      <c r="F4222" s="1"/>
      <c r="G4222" s="1"/>
      <c r="J4222" s="2"/>
      <c r="K4222" s="2"/>
    </row>
    <row r="4223" spans="4:11">
      <c r="D4223" s="1"/>
      <c r="E4223" s="1"/>
      <c r="F4223" s="1"/>
      <c r="G4223" s="1"/>
      <c r="J4223" s="2"/>
      <c r="K4223" s="2"/>
    </row>
    <row r="4224" spans="4:11">
      <c r="D4224" s="1"/>
      <c r="E4224" s="1"/>
      <c r="F4224" s="1"/>
      <c r="G4224" s="1"/>
      <c r="J4224" s="2"/>
      <c r="K4224" s="2"/>
    </row>
    <row r="4225" spans="4:11">
      <c r="D4225" s="1"/>
      <c r="E4225" s="1"/>
      <c r="F4225" s="1"/>
      <c r="G4225" s="1"/>
      <c r="J4225" s="2"/>
      <c r="K4225" s="2"/>
    </row>
    <row r="4226" spans="4:11">
      <c r="D4226" s="1"/>
      <c r="E4226" s="1"/>
      <c r="F4226" s="1"/>
      <c r="G4226" s="1"/>
      <c r="J4226" s="2"/>
      <c r="K4226" s="2"/>
    </row>
    <row r="4227" spans="4:11">
      <c r="D4227" s="1"/>
      <c r="E4227" s="1"/>
      <c r="F4227" s="1"/>
      <c r="G4227" s="1"/>
      <c r="J4227" s="2"/>
      <c r="K4227" s="2"/>
    </row>
    <row r="4228" spans="4:11">
      <c r="D4228" s="1"/>
      <c r="E4228" s="1"/>
      <c r="F4228" s="1"/>
      <c r="G4228" s="1"/>
      <c r="J4228" s="2"/>
      <c r="K4228" s="2"/>
    </row>
    <row r="4229" spans="4:11">
      <c r="D4229" s="1"/>
      <c r="E4229" s="1"/>
      <c r="F4229" s="1"/>
      <c r="G4229" s="1"/>
      <c r="J4229" s="2"/>
      <c r="K4229" s="2"/>
    </row>
    <row r="4230" spans="4:11">
      <c r="D4230" s="1"/>
      <c r="E4230" s="1"/>
      <c r="F4230" s="1"/>
      <c r="G4230" s="1"/>
      <c r="J4230" s="2"/>
      <c r="K4230" s="2"/>
    </row>
    <row r="4231" spans="4:11">
      <c r="D4231" s="1"/>
      <c r="E4231" s="1"/>
      <c r="F4231" s="1"/>
      <c r="G4231" s="1"/>
      <c r="J4231" s="2"/>
      <c r="K4231" s="2"/>
    </row>
    <row r="4232" spans="4:11">
      <c r="D4232" s="1"/>
      <c r="E4232" s="1"/>
      <c r="F4232" s="1"/>
      <c r="G4232" s="1"/>
      <c r="J4232" s="2"/>
      <c r="K4232" s="2"/>
    </row>
    <row r="4233" spans="4:11">
      <c r="D4233" s="1"/>
      <c r="E4233" s="1"/>
      <c r="F4233" s="1"/>
      <c r="G4233" s="1"/>
      <c r="J4233" s="2"/>
      <c r="K4233" s="2"/>
    </row>
    <row r="4234" spans="4:11">
      <c r="D4234" s="1"/>
      <c r="E4234" s="1"/>
      <c r="F4234" s="1"/>
      <c r="G4234" s="1"/>
      <c r="J4234" s="2"/>
      <c r="K4234" s="2"/>
    </row>
    <row r="4235" spans="4:11">
      <c r="D4235" s="1"/>
      <c r="E4235" s="1"/>
      <c r="F4235" s="1"/>
      <c r="G4235" s="1"/>
      <c r="J4235" s="2"/>
      <c r="K4235" s="2"/>
    </row>
    <row r="4236" spans="4:11">
      <c r="D4236" s="1"/>
      <c r="E4236" s="1"/>
      <c r="F4236" s="1"/>
      <c r="G4236" s="1"/>
      <c r="J4236" s="2"/>
      <c r="K4236" s="2"/>
    </row>
    <row r="4237" spans="4:11">
      <c r="D4237" s="1"/>
      <c r="E4237" s="1"/>
      <c r="F4237" s="1"/>
      <c r="G4237" s="1"/>
      <c r="J4237" s="2"/>
      <c r="K4237" s="2"/>
    </row>
    <row r="4238" spans="4:11">
      <c r="D4238" s="1"/>
      <c r="E4238" s="1"/>
      <c r="F4238" s="1"/>
      <c r="G4238" s="1"/>
      <c r="J4238" s="2"/>
      <c r="K4238" s="2"/>
    </row>
    <row r="4239" spans="4:11">
      <c r="D4239" s="1"/>
      <c r="E4239" s="1"/>
      <c r="F4239" s="1"/>
      <c r="G4239" s="1"/>
      <c r="J4239" s="2"/>
      <c r="K4239" s="2"/>
    </row>
    <row r="4240" spans="4:11">
      <c r="D4240" s="1"/>
      <c r="E4240" s="1"/>
      <c r="F4240" s="1"/>
      <c r="G4240" s="1"/>
      <c r="J4240" s="2"/>
      <c r="K4240" s="2"/>
    </row>
    <row r="4241" spans="4:11">
      <c r="D4241" s="1"/>
      <c r="E4241" s="1"/>
      <c r="F4241" s="1"/>
      <c r="G4241" s="1"/>
      <c r="J4241" s="2"/>
      <c r="K4241" s="2"/>
    </row>
    <row r="4242" spans="4:11">
      <c r="D4242" s="1"/>
      <c r="E4242" s="1"/>
      <c r="F4242" s="1"/>
      <c r="G4242" s="1"/>
      <c r="J4242" s="2"/>
      <c r="K4242" s="2"/>
    </row>
    <row r="4243" spans="4:11">
      <c r="D4243" s="1"/>
      <c r="E4243" s="1"/>
      <c r="F4243" s="1"/>
      <c r="G4243" s="1"/>
      <c r="J4243" s="2"/>
      <c r="K4243" s="2"/>
    </row>
    <row r="4244" spans="4:11">
      <c r="D4244" s="1"/>
      <c r="E4244" s="1"/>
      <c r="F4244" s="1"/>
      <c r="G4244" s="1"/>
      <c r="J4244" s="2"/>
      <c r="K4244" s="2"/>
    </row>
    <row r="4245" spans="4:11">
      <c r="D4245" s="1"/>
      <c r="E4245" s="1"/>
      <c r="F4245" s="1"/>
      <c r="G4245" s="1"/>
      <c r="J4245" s="2"/>
      <c r="K4245" s="2"/>
    </row>
    <row r="4246" spans="4:11">
      <c r="D4246" s="1"/>
      <c r="E4246" s="1"/>
      <c r="F4246" s="1"/>
      <c r="G4246" s="1"/>
      <c r="J4246" s="2"/>
      <c r="K4246" s="2"/>
    </row>
    <row r="4247" spans="4:11">
      <c r="D4247" s="1"/>
      <c r="E4247" s="1"/>
      <c r="F4247" s="1"/>
      <c r="G4247" s="1"/>
      <c r="J4247" s="2"/>
      <c r="K4247" s="2"/>
    </row>
    <row r="4248" spans="4:11">
      <c r="D4248" s="1"/>
      <c r="E4248" s="1"/>
      <c r="F4248" s="1"/>
      <c r="G4248" s="1"/>
      <c r="J4248" s="2"/>
      <c r="K4248" s="2"/>
    </row>
    <row r="4249" spans="4:11">
      <c r="D4249" s="1"/>
      <c r="E4249" s="1"/>
      <c r="F4249" s="1"/>
      <c r="G4249" s="1"/>
      <c r="J4249" s="2"/>
      <c r="K4249" s="2"/>
    </row>
    <row r="4250" spans="4:11">
      <c r="D4250" s="1"/>
      <c r="E4250" s="1"/>
      <c r="F4250" s="1"/>
      <c r="G4250" s="1"/>
      <c r="J4250" s="2"/>
      <c r="K4250" s="2"/>
    </row>
    <row r="4251" spans="4:11">
      <c r="D4251" s="1"/>
      <c r="E4251" s="1"/>
      <c r="F4251" s="1"/>
      <c r="G4251" s="1"/>
      <c r="J4251" s="2"/>
      <c r="K4251" s="2"/>
    </row>
    <row r="4252" spans="4:11">
      <c r="D4252" s="1"/>
      <c r="E4252" s="1"/>
      <c r="F4252" s="1"/>
      <c r="G4252" s="1"/>
      <c r="J4252" s="2"/>
      <c r="K4252" s="2"/>
    </row>
    <row r="4253" spans="4:11">
      <c r="D4253" s="1"/>
      <c r="E4253" s="1"/>
      <c r="F4253" s="1"/>
      <c r="G4253" s="1"/>
      <c r="J4253" s="2"/>
      <c r="K4253" s="2"/>
    </row>
    <row r="4254" spans="4:11">
      <c r="D4254" s="1"/>
      <c r="E4254" s="1"/>
      <c r="F4254" s="1"/>
      <c r="G4254" s="1"/>
      <c r="J4254" s="2"/>
      <c r="K4254" s="2"/>
    </row>
    <row r="4255" spans="4:11">
      <c r="D4255" s="1"/>
      <c r="E4255" s="1"/>
      <c r="F4255" s="1"/>
      <c r="G4255" s="1"/>
      <c r="J4255" s="2"/>
      <c r="K4255" s="2"/>
    </row>
    <row r="4256" spans="4:11">
      <c r="D4256" s="1"/>
      <c r="E4256" s="1"/>
      <c r="F4256" s="1"/>
      <c r="G4256" s="1"/>
      <c r="J4256" s="2"/>
      <c r="K4256" s="2"/>
    </row>
    <row r="4257" spans="4:11">
      <c r="D4257" s="1"/>
      <c r="E4257" s="1"/>
      <c r="F4257" s="1"/>
      <c r="G4257" s="1"/>
      <c r="J4257" s="2"/>
      <c r="K4257" s="2"/>
    </row>
    <row r="4258" spans="4:11">
      <c r="D4258" s="1"/>
      <c r="E4258" s="1"/>
      <c r="F4258" s="1"/>
      <c r="G4258" s="1"/>
      <c r="J4258" s="2"/>
      <c r="K4258" s="2"/>
    </row>
    <row r="4259" spans="4:11">
      <c r="D4259" s="1"/>
      <c r="E4259" s="1"/>
      <c r="F4259" s="1"/>
      <c r="G4259" s="1"/>
      <c r="J4259" s="2"/>
      <c r="K4259" s="2"/>
    </row>
    <row r="4260" spans="4:11">
      <c r="D4260" s="1"/>
      <c r="E4260" s="1"/>
      <c r="F4260" s="1"/>
      <c r="G4260" s="1"/>
      <c r="J4260" s="2"/>
      <c r="K4260" s="2"/>
    </row>
    <row r="4261" spans="4:11">
      <c r="D4261" s="1"/>
      <c r="E4261" s="1"/>
      <c r="F4261" s="1"/>
      <c r="G4261" s="1"/>
      <c r="J4261" s="2"/>
      <c r="K4261" s="2"/>
    </row>
    <row r="4262" spans="4:11">
      <c r="D4262" s="1"/>
      <c r="E4262" s="1"/>
      <c r="F4262" s="1"/>
      <c r="G4262" s="1"/>
      <c r="J4262" s="2"/>
      <c r="K4262" s="2"/>
    </row>
    <row r="4263" spans="4:11">
      <c r="D4263" s="1"/>
      <c r="E4263" s="1"/>
      <c r="F4263" s="1"/>
      <c r="G4263" s="1"/>
      <c r="J4263" s="2"/>
      <c r="K4263" s="2"/>
    </row>
    <row r="4264" spans="4:11">
      <c r="D4264" s="1"/>
      <c r="E4264" s="1"/>
      <c r="F4264" s="1"/>
      <c r="G4264" s="1"/>
      <c r="J4264" s="2"/>
      <c r="K4264" s="2"/>
    </row>
    <row r="4265" spans="4:11">
      <c r="D4265" s="1"/>
      <c r="E4265" s="1"/>
      <c r="F4265" s="1"/>
      <c r="G4265" s="1"/>
      <c r="J4265" s="2"/>
      <c r="K4265" s="2"/>
    </row>
    <row r="4266" spans="4:11">
      <c r="D4266" s="1"/>
      <c r="E4266" s="1"/>
      <c r="F4266" s="1"/>
      <c r="G4266" s="1"/>
      <c r="J4266" s="2"/>
      <c r="K4266" s="2"/>
    </row>
    <row r="4267" spans="4:11">
      <c r="D4267" s="1"/>
      <c r="E4267" s="1"/>
      <c r="F4267" s="1"/>
      <c r="G4267" s="1"/>
      <c r="J4267" s="2"/>
      <c r="K4267" s="2"/>
    </row>
    <row r="4268" spans="4:11">
      <c r="D4268" s="1"/>
      <c r="E4268" s="1"/>
      <c r="F4268" s="1"/>
      <c r="G4268" s="1"/>
      <c r="J4268" s="2"/>
      <c r="K4268" s="2"/>
    </row>
    <row r="4269" spans="4:11">
      <c r="D4269" s="1"/>
      <c r="E4269" s="1"/>
      <c r="F4269" s="1"/>
      <c r="G4269" s="1"/>
      <c r="J4269" s="2"/>
      <c r="K4269" s="2"/>
    </row>
    <row r="4270" spans="4:11">
      <c r="D4270" s="1"/>
      <c r="E4270" s="1"/>
      <c r="F4270" s="1"/>
      <c r="G4270" s="1"/>
      <c r="J4270" s="2"/>
      <c r="K4270" s="2"/>
    </row>
    <row r="4271" spans="4:11">
      <c r="D4271" s="1"/>
      <c r="E4271" s="1"/>
      <c r="F4271" s="1"/>
      <c r="G4271" s="1"/>
      <c r="J4271" s="2"/>
      <c r="K4271" s="2"/>
    </row>
    <row r="4272" spans="4:11">
      <c r="D4272" s="1"/>
      <c r="E4272" s="1"/>
      <c r="F4272" s="1"/>
      <c r="G4272" s="1"/>
      <c r="J4272" s="2"/>
      <c r="K4272" s="2"/>
    </row>
    <row r="4273" spans="4:11">
      <c r="D4273" s="1"/>
      <c r="E4273" s="1"/>
      <c r="F4273" s="1"/>
      <c r="G4273" s="1"/>
      <c r="J4273" s="2"/>
      <c r="K4273" s="2"/>
    </row>
    <row r="4274" spans="4:11">
      <c r="D4274" s="1"/>
      <c r="E4274" s="1"/>
      <c r="F4274" s="1"/>
      <c r="G4274" s="1"/>
      <c r="J4274" s="2"/>
      <c r="K4274" s="2"/>
    </row>
    <row r="4275" spans="4:11">
      <c r="D4275" s="1"/>
      <c r="E4275" s="1"/>
      <c r="F4275" s="1"/>
      <c r="G4275" s="1"/>
      <c r="J4275" s="2"/>
      <c r="K4275" s="2"/>
    </row>
    <row r="4276" spans="4:11">
      <c r="D4276" s="1"/>
      <c r="E4276" s="1"/>
      <c r="F4276" s="1"/>
      <c r="G4276" s="1"/>
      <c r="J4276" s="2"/>
      <c r="K4276" s="2"/>
    </row>
    <row r="4277" spans="4:11">
      <c r="D4277" s="1"/>
      <c r="E4277" s="1"/>
      <c r="F4277" s="1"/>
      <c r="G4277" s="1"/>
      <c r="J4277" s="2"/>
      <c r="K4277" s="2"/>
    </row>
    <row r="4278" spans="4:11">
      <c r="D4278" s="1"/>
      <c r="E4278" s="1"/>
      <c r="F4278" s="1"/>
      <c r="G4278" s="1"/>
      <c r="J4278" s="2"/>
      <c r="K4278" s="2"/>
    </row>
    <row r="4279" spans="4:11">
      <c r="D4279" s="1"/>
      <c r="E4279" s="1"/>
      <c r="F4279" s="1"/>
      <c r="G4279" s="1"/>
      <c r="J4279" s="2"/>
      <c r="K4279" s="2"/>
    </row>
    <row r="4280" spans="4:11">
      <c r="D4280" s="1"/>
      <c r="E4280" s="1"/>
      <c r="F4280" s="1"/>
      <c r="G4280" s="1"/>
      <c r="J4280" s="2"/>
      <c r="K4280" s="2"/>
    </row>
    <row r="4281" spans="4:11">
      <c r="D4281" s="1"/>
      <c r="E4281" s="1"/>
      <c r="F4281" s="1"/>
      <c r="G4281" s="1"/>
      <c r="J4281" s="2"/>
      <c r="K4281" s="2"/>
    </row>
    <row r="4282" spans="4:11">
      <c r="D4282" s="1"/>
      <c r="E4282" s="1"/>
      <c r="F4282" s="1"/>
      <c r="G4282" s="1"/>
      <c r="J4282" s="2"/>
      <c r="K4282" s="2"/>
    </row>
    <row r="4283" spans="4:11">
      <c r="D4283" s="1"/>
      <c r="E4283" s="1"/>
      <c r="F4283" s="1"/>
      <c r="G4283" s="1"/>
      <c r="J4283" s="2"/>
      <c r="K4283" s="2"/>
    </row>
    <row r="4284" spans="4:11">
      <c r="D4284" s="1"/>
      <c r="E4284" s="1"/>
      <c r="F4284" s="1"/>
      <c r="G4284" s="1"/>
      <c r="J4284" s="2"/>
      <c r="K4284" s="2"/>
    </row>
    <row r="4285" spans="4:11">
      <c r="D4285" s="1"/>
      <c r="E4285" s="1"/>
      <c r="F4285" s="1"/>
      <c r="G4285" s="1"/>
      <c r="J4285" s="2"/>
      <c r="K4285" s="2"/>
    </row>
    <row r="4286" spans="4:11">
      <c r="D4286" s="1"/>
      <c r="E4286" s="1"/>
      <c r="F4286" s="1"/>
      <c r="G4286" s="1"/>
      <c r="J4286" s="2"/>
      <c r="K4286" s="2"/>
    </row>
    <row r="4287" spans="4:11">
      <c r="D4287" s="1"/>
      <c r="E4287" s="1"/>
      <c r="F4287" s="1"/>
      <c r="G4287" s="1"/>
      <c r="J4287" s="2"/>
      <c r="K4287" s="2"/>
    </row>
    <row r="4288" spans="4:11">
      <c r="D4288" s="1"/>
      <c r="E4288" s="1"/>
      <c r="F4288" s="1"/>
      <c r="G4288" s="1"/>
      <c r="J4288" s="2"/>
      <c r="K4288" s="2"/>
    </row>
    <row r="4289" spans="4:11">
      <c r="D4289" s="1"/>
      <c r="E4289" s="1"/>
      <c r="F4289" s="1"/>
      <c r="G4289" s="1"/>
      <c r="J4289" s="2"/>
      <c r="K4289" s="2"/>
    </row>
    <row r="4290" spans="4:11">
      <c r="D4290" s="1"/>
      <c r="E4290" s="1"/>
      <c r="F4290" s="1"/>
      <c r="G4290" s="1"/>
      <c r="J4290" s="2"/>
      <c r="K4290" s="2"/>
    </row>
    <row r="4291" spans="4:11">
      <c r="D4291" s="1"/>
      <c r="E4291" s="1"/>
      <c r="F4291" s="1"/>
      <c r="G4291" s="1"/>
      <c r="J4291" s="2"/>
      <c r="K4291" s="2"/>
    </row>
    <row r="4292" spans="4:11">
      <c r="D4292" s="1"/>
      <c r="E4292" s="1"/>
      <c r="F4292" s="1"/>
      <c r="G4292" s="1"/>
      <c r="J4292" s="2"/>
      <c r="K4292" s="2"/>
    </row>
    <row r="4293" spans="4:11">
      <c r="D4293" s="1"/>
      <c r="E4293" s="1"/>
      <c r="F4293" s="1"/>
      <c r="G4293" s="1"/>
      <c r="J4293" s="2"/>
      <c r="K4293" s="2"/>
    </row>
    <row r="4294" spans="4:11">
      <c r="D4294" s="1"/>
      <c r="E4294" s="1"/>
      <c r="F4294" s="1"/>
      <c r="G4294" s="1"/>
      <c r="J4294" s="2"/>
      <c r="K4294" s="2"/>
    </row>
    <row r="4295" spans="4:11">
      <c r="D4295" s="1"/>
      <c r="E4295" s="1"/>
      <c r="F4295" s="1"/>
      <c r="G4295" s="1"/>
      <c r="J4295" s="2"/>
      <c r="K4295" s="2"/>
    </row>
    <row r="4296" spans="4:11">
      <c r="D4296" s="1"/>
      <c r="E4296" s="1"/>
      <c r="F4296" s="1"/>
      <c r="G4296" s="1"/>
      <c r="J4296" s="2"/>
      <c r="K4296" s="2"/>
    </row>
    <row r="4297" spans="4:11">
      <c r="D4297" s="1"/>
      <c r="E4297" s="1"/>
      <c r="F4297" s="1"/>
      <c r="G4297" s="1"/>
      <c r="J4297" s="2"/>
      <c r="K4297" s="2"/>
    </row>
    <row r="4298" spans="4:11">
      <c r="D4298" s="1"/>
      <c r="E4298" s="1"/>
      <c r="F4298" s="1"/>
      <c r="G4298" s="1"/>
      <c r="J4298" s="2"/>
      <c r="K4298" s="2"/>
    </row>
    <row r="4299" spans="4:11">
      <c r="D4299" s="1"/>
      <c r="E4299" s="1"/>
      <c r="F4299" s="1"/>
      <c r="G4299" s="1"/>
      <c r="J4299" s="2"/>
      <c r="K4299" s="2"/>
    </row>
    <row r="4300" spans="4:11">
      <c r="D4300" s="1"/>
      <c r="E4300" s="1"/>
      <c r="F4300" s="1"/>
      <c r="G4300" s="1"/>
      <c r="J4300" s="2"/>
      <c r="K4300" s="2"/>
    </row>
    <row r="4301" spans="4:11">
      <c r="D4301" s="1"/>
      <c r="E4301" s="1"/>
      <c r="F4301" s="1"/>
      <c r="G4301" s="1"/>
      <c r="J4301" s="2"/>
      <c r="K4301" s="2"/>
    </row>
    <row r="4302" spans="4:11">
      <c r="D4302" s="1"/>
      <c r="E4302" s="1"/>
      <c r="F4302" s="1"/>
      <c r="G4302" s="1"/>
      <c r="J4302" s="2"/>
      <c r="K4302" s="2"/>
    </row>
    <row r="4303" spans="4:11">
      <c r="D4303" s="1"/>
      <c r="E4303" s="1"/>
      <c r="F4303" s="1"/>
      <c r="G4303" s="1"/>
      <c r="J4303" s="2"/>
      <c r="K4303" s="2"/>
    </row>
    <row r="4304" spans="4:11">
      <c r="D4304" s="1"/>
      <c r="E4304" s="1"/>
      <c r="F4304" s="1"/>
      <c r="G4304" s="1"/>
      <c r="J4304" s="2"/>
      <c r="K4304" s="2"/>
    </row>
    <row r="4305" spans="4:11">
      <c r="D4305" s="1"/>
      <c r="E4305" s="1"/>
      <c r="F4305" s="1"/>
      <c r="G4305" s="1"/>
      <c r="J4305" s="2"/>
      <c r="K4305" s="2"/>
    </row>
    <row r="4306" spans="4:11">
      <c r="D4306" s="1"/>
      <c r="E4306" s="1"/>
      <c r="F4306" s="1"/>
      <c r="G4306" s="1"/>
      <c r="J4306" s="2"/>
      <c r="K4306" s="2"/>
    </row>
    <row r="4307" spans="4:11">
      <c r="D4307" s="1"/>
      <c r="E4307" s="1"/>
      <c r="F4307" s="1"/>
      <c r="G4307" s="1"/>
      <c r="J4307" s="2"/>
      <c r="K4307" s="2"/>
    </row>
    <row r="4308" spans="4:11">
      <c r="D4308" s="1"/>
      <c r="E4308" s="1"/>
      <c r="F4308" s="1"/>
      <c r="G4308" s="1"/>
      <c r="J4308" s="2"/>
      <c r="K4308" s="2"/>
    </row>
    <row r="4309" spans="4:11">
      <c r="D4309" s="1"/>
      <c r="E4309" s="1"/>
      <c r="F4309" s="1"/>
      <c r="G4309" s="1"/>
      <c r="J4309" s="2"/>
      <c r="K4309" s="2"/>
    </row>
    <row r="4310" spans="4:11">
      <c r="D4310" s="1"/>
      <c r="E4310" s="1"/>
      <c r="F4310" s="1"/>
      <c r="G4310" s="1"/>
      <c r="J4310" s="2"/>
      <c r="K4310" s="2"/>
    </row>
    <row r="4311" spans="4:11">
      <c r="D4311" s="1"/>
      <c r="E4311" s="1"/>
      <c r="F4311" s="1"/>
      <c r="G4311" s="1"/>
      <c r="J4311" s="2"/>
      <c r="K4311" s="2"/>
    </row>
    <row r="4312" spans="4:11">
      <c r="D4312" s="1"/>
      <c r="E4312" s="1"/>
      <c r="F4312" s="1"/>
      <c r="G4312" s="1"/>
      <c r="J4312" s="2"/>
      <c r="K4312" s="2"/>
    </row>
    <row r="4313" spans="4:11">
      <c r="D4313" s="1"/>
      <c r="E4313" s="1"/>
      <c r="F4313" s="1"/>
      <c r="G4313" s="1"/>
      <c r="J4313" s="2"/>
      <c r="K4313" s="2"/>
    </row>
    <row r="4314" spans="4:11">
      <c r="D4314" s="1"/>
      <c r="E4314" s="1"/>
      <c r="F4314" s="1"/>
      <c r="G4314" s="1"/>
      <c r="J4314" s="2"/>
      <c r="K4314" s="2"/>
    </row>
    <row r="4315" spans="4:11">
      <c r="D4315" s="1"/>
      <c r="E4315" s="1"/>
      <c r="F4315" s="1"/>
      <c r="G4315" s="1"/>
      <c r="J4315" s="2"/>
      <c r="K4315" s="2"/>
    </row>
    <row r="4316" spans="4:11">
      <c r="D4316" s="1"/>
      <c r="E4316" s="1"/>
      <c r="F4316" s="1"/>
      <c r="G4316" s="1"/>
      <c r="J4316" s="2"/>
      <c r="K4316" s="2"/>
    </row>
    <row r="4317" spans="4:11">
      <c r="D4317" s="1"/>
      <c r="E4317" s="1"/>
      <c r="F4317" s="1"/>
      <c r="G4317" s="1"/>
      <c r="J4317" s="2"/>
      <c r="K4317" s="2"/>
    </row>
    <row r="4318" spans="4:11">
      <c r="D4318" s="1"/>
      <c r="E4318" s="1"/>
      <c r="F4318" s="1"/>
      <c r="G4318" s="1"/>
      <c r="J4318" s="2"/>
      <c r="K4318" s="2"/>
    </row>
    <row r="4319" spans="4:11">
      <c r="D4319" s="1"/>
      <c r="E4319" s="1"/>
      <c r="F4319" s="1"/>
      <c r="G4319" s="1"/>
      <c r="J4319" s="2"/>
      <c r="K4319" s="2"/>
    </row>
    <row r="4320" spans="4:11">
      <c r="D4320" s="1"/>
      <c r="E4320" s="1"/>
      <c r="F4320" s="1"/>
      <c r="G4320" s="1"/>
      <c r="J4320" s="2"/>
      <c r="K4320" s="2"/>
    </row>
    <row r="4321" spans="4:11">
      <c r="D4321" s="1"/>
      <c r="E4321" s="1"/>
      <c r="F4321" s="1"/>
      <c r="G4321" s="1"/>
      <c r="J4321" s="2"/>
      <c r="K4321" s="2"/>
    </row>
    <row r="4322" spans="4:11">
      <c r="D4322" s="1"/>
      <c r="E4322" s="1"/>
      <c r="F4322" s="1"/>
      <c r="G4322" s="1"/>
      <c r="J4322" s="2"/>
      <c r="K4322" s="2"/>
    </row>
    <row r="4323" spans="4:11">
      <c r="D4323" s="1"/>
      <c r="E4323" s="1"/>
      <c r="F4323" s="1"/>
      <c r="G4323" s="1"/>
      <c r="J4323" s="2"/>
      <c r="K4323" s="2"/>
    </row>
    <row r="4324" spans="4:11">
      <c r="D4324" s="1"/>
      <c r="E4324" s="1"/>
      <c r="F4324" s="1"/>
      <c r="G4324" s="1"/>
      <c r="J4324" s="2"/>
      <c r="K4324" s="2"/>
    </row>
    <row r="4325" spans="4:11">
      <c r="D4325" s="1"/>
      <c r="E4325" s="1"/>
      <c r="F4325" s="1"/>
      <c r="G4325" s="1"/>
      <c r="J4325" s="2"/>
      <c r="K4325" s="2"/>
    </row>
    <row r="4326" spans="4:11">
      <c r="D4326" s="1"/>
      <c r="E4326" s="1"/>
      <c r="F4326" s="1"/>
      <c r="G4326" s="1"/>
      <c r="J4326" s="2"/>
      <c r="K4326" s="2"/>
    </row>
    <row r="4327" spans="4:11">
      <c r="D4327" s="1"/>
      <c r="E4327" s="1"/>
      <c r="F4327" s="1"/>
      <c r="G4327" s="1"/>
      <c r="J4327" s="2"/>
      <c r="K4327" s="2"/>
    </row>
    <row r="4328" spans="4:11">
      <c r="D4328" s="1"/>
      <c r="E4328" s="1"/>
      <c r="F4328" s="1"/>
      <c r="G4328" s="1"/>
      <c r="J4328" s="2"/>
      <c r="K4328" s="2"/>
    </row>
    <row r="4329" spans="4:11">
      <c r="D4329" s="1"/>
      <c r="E4329" s="1"/>
      <c r="F4329" s="1"/>
      <c r="G4329" s="1"/>
      <c r="J4329" s="2"/>
      <c r="K4329" s="2"/>
    </row>
    <row r="4330" spans="4:11">
      <c r="D4330" s="1"/>
      <c r="E4330" s="1"/>
      <c r="F4330" s="1"/>
      <c r="G4330" s="1"/>
      <c r="J4330" s="2"/>
      <c r="K4330" s="2"/>
    </row>
    <row r="4331" spans="4:11">
      <c r="D4331" s="1"/>
      <c r="E4331" s="1"/>
      <c r="F4331" s="1"/>
      <c r="G4331" s="1"/>
      <c r="J4331" s="2"/>
      <c r="K4331" s="2"/>
    </row>
    <row r="4332" spans="4:11">
      <c r="D4332" s="1"/>
      <c r="E4332" s="1"/>
      <c r="F4332" s="1"/>
      <c r="G4332" s="1"/>
      <c r="J4332" s="2"/>
      <c r="K4332" s="2"/>
    </row>
    <row r="4333" spans="4:11">
      <c r="D4333" s="1"/>
      <c r="E4333" s="1"/>
      <c r="F4333" s="1"/>
      <c r="G4333" s="1"/>
      <c r="J4333" s="2"/>
      <c r="K4333" s="2"/>
    </row>
    <row r="4334" spans="4:11">
      <c r="D4334" s="1"/>
      <c r="E4334" s="1"/>
      <c r="F4334" s="1"/>
      <c r="G4334" s="1"/>
      <c r="J4334" s="2"/>
      <c r="K4334" s="2"/>
    </row>
    <row r="4335" spans="4:11">
      <c r="D4335" s="1"/>
      <c r="E4335" s="1"/>
      <c r="F4335" s="1"/>
      <c r="G4335" s="1"/>
      <c r="J4335" s="2"/>
      <c r="K4335" s="2"/>
    </row>
    <row r="4336" spans="4:11">
      <c r="D4336" s="1"/>
      <c r="E4336" s="1"/>
      <c r="F4336" s="1"/>
      <c r="G4336" s="1"/>
      <c r="J4336" s="2"/>
      <c r="K4336" s="2"/>
    </row>
    <row r="4337" spans="4:11">
      <c r="D4337" s="1"/>
      <c r="E4337" s="1"/>
      <c r="F4337" s="1"/>
      <c r="G4337" s="1"/>
      <c r="J4337" s="2"/>
      <c r="K4337" s="2"/>
    </row>
    <row r="4338" spans="4:11">
      <c r="D4338" s="1"/>
      <c r="E4338" s="1"/>
      <c r="F4338" s="1"/>
      <c r="G4338" s="1"/>
      <c r="J4338" s="2"/>
      <c r="K4338" s="2"/>
    </row>
    <row r="4339" spans="4:11">
      <c r="D4339" s="1"/>
      <c r="E4339" s="1"/>
      <c r="F4339" s="1"/>
      <c r="G4339" s="1"/>
      <c r="J4339" s="2"/>
      <c r="K4339" s="2"/>
    </row>
    <row r="4340" spans="4:11">
      <c r="D4340" s="1"/>
      <c r="E4340" s="1"/>
      <c r="F4340" s="1"/>
      <c r="G4340" s="1"/>
      <c r="J4340" s="2"/>
      <c r="K4340" s="2"/>
    </row>
    <row r="4341" spans="4:11">
      <c r="D4341" s="1"/>
      <c r="E4341" s="1"/>
      <c r="F4341" s="1"/>
      <c r="G4341" s="1"/>
      <c r="J4341" s="2"/>
      <c r="K4341" s="2"/>
    </row>
    <row r="4342" spans="4:11">
      <c r="D4342" s="1"/>
      <c r="E4342" s="1"/>
      <c r="F4342" s="1"/>
      <c r="G4342" s="1"/>
      <c r="J4342" s="2"/>
      <c r="K4342" s="2"/>
    </row>
    <row r="4343" spans="4:11">
      <c r="D4343" s="1"/>
      <c r="E4343" s="1"/>
      <c r="F4343" s="1"/>
      <c r="G4343" s="1"/>
      <c r="J4343" s="2"/>
      <c r="K4343" s="2"/>
    </row>
    <row r="4344" spans="4:11">
      <c r="D4344" s="1"/>
      <c r="E4344" s="1"/>
      <c r="F4344" s="1"/>
      <c r="G4344" s="1"/>
      <c r="J4344" s="2"/>
      <c r="K4344" s="2"/>
    </row>
    <row r="4345" spans="4:11">
      <c r="D4345" s="1"/>
      <c r="E4345" s="1"/>
      <c r="F4345" s="1"/>
      <c r="G4345" s="1"/>
      <c r="J4345" s="2"/>
      <c r="K4345" s="2"/>
    </row>
    <row r="4346" spans="4:11">
      <c r="D4346" s="1"/>
      <c r="E4346" s="1"/>
      <c r="F4346" s="1"/>
      <c r="G4346" s="1"/>
      <c r="J4346" s="2"/>
      <c r="K4346" s="2"/>
    </row>
    <row r="4347" spans="4:11">
      <c r="D4347" s="1"/>
      <c r="E4347" s="1"/>
      <c r="F4347" s="1"/>
      <c r="G4347" s="1"/>
      <c r="J4347" s="2"/>
      <c r="K4347" s="2"/>
    </row>
    <row r="4348" spans="4:11">
      <c r="D4348" s="1"/>
      <c r="E4348" s="1"/>
      <c r="F4348" s="1"/>
      <c r="G4348" s="1"/>
      <c r="J4348" s="2"/>
      <c r="K4348" s="2"/>
    </row>
    <row r="4349" spans="4:11">
      <c r="D4349" s="1"/>
      <c r="E4349" s="1"/>
      <c r="F4349" s="1"/>
      <c r="G4349" s="1"/>
      <c r="J4349" s="2"/>
      <c r="K4349" s="2"/>
    </row>
    <row r="4350" spans="4:11">
      <c r="D4350" s="1"/>
      <c r="E4350" s="1"/>
      <c r="F4350" s="1"/>
      <c r="G4350" s="1"/>
      <c r="J4350" s="2"/>
      <c r="K4350" s="2"/>
    </row>
    <row r="4351" spans="4:11">
      <c r="D4351" s="1"/>
      <c r="E4351" s="1"/>
      <c r="F4351" s="1"/>
      <c r="G4351" s="1"/>
      <c r="J4351" s="2"/>
      <c r="K4351" s="2"/>
    </row>
    <row r="4352" spans="4:11">
      <c r="D4352" s="1"/>
      <c r="E4352" s="1"/>
      <c r="F4352" s="1"/>
      <c r="G4352" s="1"/>
      <c r="J4352" s="2"/>
      <c r="K4352" s="2"/>
    </row>
    <row r="4353" spans="4:11">
      <c r="D4353" s="1"/>
      <c r="E4353" s="1"/>
      <c r="F4353" s="1"/>
      <c r="G4353" s="1"/>
      <c r="J4353" s="2"/>
      <c r="K4353" s="2"/>
    </row>
    <row r="4354" spans="4:11">
      <c r="D4354" s="1"/>
      <c r="E4354" s="1"/>
      <c r="F4354" s="1"/>
      <c r="G4354" s="1"/>
      <c r="J4354" s="2"/>
      <c r="K4354" s="2"/>
    </row>
    <row r="4355" spans="4:11">
      <c r="D4355" s="1"/>
      <c r="E4355" s="1"/>
      <c r="F4355" s="1"/>
      <c r="G4355" s="1"/>
      <c r="J4355" s="2"/>
      <c r="K4355" s="2"/>
    </row>
    <row r="4356" spans="4:11">
      <c r="D4356" s="1"/>
      <c r="E4356" s="1"/>
      <c r="F4356" s="1"/>
      <c r="G4356" s="1"/>
      <c r="J4356" s="2"/>
      <c r="K4356" s="2"/>
    </row>
    <row r="4357" spans="4:11">
      <c r="D4357" s="1"/>
      <c r="E4357" s="1"/>
      <c r="F4357" s="1"/>
      <c r="G4357" s="1"/>
      <c r="J4357" s="2"/>
      <c r="K4357" s="2"/>
    </row>
    <row r="4358" spans="4:11">
      <c r="D4358" s="1"/>
      <c r="E4358" s="1"/>
      <c r="F4358" s="1"/>
      <c r="G4358" s="1"/>
      <c r="J4358" s="2"/>
      <c r="K4358" s="2"/>
    </row>
    <row r="4359" spans="4:11">
      <c r="D4359" s="1"/>
      <c r="E4359" s="1"/>
      <c r="F4359" s="1"/>
      <c r="G4359" s="1"/>
      <c r="J4359" s="2"/>
      <c r="K4359" s="2"/>
    </row>
    <row r="4360" spans="4:11">
      <c r="D4360" s="1"/>
      <c r="E4360" s="1"/>
      <c r="F4360" s="1"/>
      <c r="G4360" s="1"/>
      <c r="J4360" s="2"/>
      <c r="K4360" s="2"/>
    </row>
    <row r="4361" spans="4:11">
      <c r="D4361" s="1"/>
      <c r="E4361" s="1"/>
      <c r="F4361" s="1"/>
      <c r="G4361" s="1"/>
      <c r="J4361" s="2"/>
      <c r="K4361" s="2"/>
    </row>
    <row r="4362" spans="4:11">
      <c r="D4362" s="1"/>
      <c r="E4362" s="1"/>
      <c r="F4362" s="1"/>
      <c r="G4362" s="1"/>
      <c r="J4362" s="2"/>
      <c r="K4362" s="2"/>
    </row>
    <row r="4363" spans="4:11">
      <c r="D4363" s="1"/>
      <c r="E4363" s="1"/>
      <c r="F4363" s="1"/>
      <c r="G4363" s="1"/>
      <c r="J4363" s="2"/>
      <c r="K4363" s="2"/>
    </row>
    <row r="4364" spans="4:11">
      <c r="D4364" s="1"/>
      <c r="E4364" s="1"/>
      <c r="F4364" s="1"/>
      <c r="G4364" s="1"/>
      <c r="J4364" s="2"/>
      <c r="K4364" s="2"/>
    </row>
    <row r="4365" spans="4:11">
      <c r="D4365" s="1"/>
      <c r="E4365" s="1"/>
      <c r="F4365" s="1"/>
      <c r="G4365" s="1"/>
      <c r="J4365" s="2"/>
      <c r="K4365" s="2"/>
    </row>
    <row r="4366" spans="4:11">
      <c r="D4366" s="1"/>
      <c r="E4366" s="1"/>
      <c r="F4366" s="1"/>
      <c r="G4366" s="1"/>
      <c r="J4366" s="2"/>
      <c r="K4366" s="2"/>
    </row>
    <row r="4367" spans="4:11">
      <c r="D4367" s="1"/>
      <c r="E4367" s="1"/>
      <c r="F4367" s="1"/>
      <c r="G4367" s="1"/>
      <c r="J4367" s="2"/>
      <c r="K4367" s="2"/>
    </row>
    <row r="4368" spans="4:11">
      <c r="D4368" s="1"/>
      <c r="E4368" s="1"/>
      <c r="F4368" s="1"/>
      <c r="G4368" s="1"/>
      <c r="J4368" s="2"/>
      <c r="K4368" s="2"/>
    </row>
    <row r="4369" spans="4:11">
      <c r="D4369" s="1"/>
      <c r="E4369" s="1"/>
      <c r="F4369" s="1"/>
      <c r="G4369" s="1"/>
      <c r="J4369" s="2"/>
      <c r="K4369" s="2"/>
    </row>
    <row r="4370" spans="4:11">
      <c r="D4370" s="1"/>
      <c r="E4370" s="1"/>
      <c r="F4370" s="1"/>
      <c r="G4370" s="1"/>
      <c r="J4370" s="2"/>
      <c r="K4370" s="2"/>
    </row>
    <row r="4371" spans="4:11">
      <c r="D4371" s="1"/>
      <c r="E4371" s="1"/>
      <c r="F4371" s="1"/>
      <c r="G4371" s="1"/>
      <c r="J4371" s="2"/>
      <c r="K4371" s="2"/>
    </row>
    <row r="4372" spans="4:11">
      <c r="D4372" s="1"/>
      <c r="E4372" s="1"/>
      <c r="F4372" s="1"/>
      <c r="G4372" s="1"/>
      <c r="J4372" s="2"/>
      <c r="K4372" s="2"/>
    </row>
    <row r="4373" spans="4:11">
      <c r="D4373" s="1"/>
      <c r="E4373" s="1"/>
      <c r="F4373" s="1"/>
      <c r="G4373" s="1"/>
      <c r="J4373" s="2"/>
      <c r="K4373" s="2"/>
    </row>
    <row r="4374" spans="4:11">
      <c r="D4374" s="1"/>
      <c r="E4374" s="1"/>
      <c r="F4374" s="1"/>
      <c r="G4374" s="1"/>
      <c r="J4374" s="2"/>
      <c r="K4374" s="2"/>
    </row>
    <row r="4375" spans="4:11">
      <c r="D4375" s="1"/>
      <c r="E4375" s="1"/>
      <c r="F4375" s="1"/>
      <c r="G4375" s="1"/>
      <c r="J4375" s="2"/>
      <c r="K4375" s="2"/>
    </row>
    <row r="4376" spans="4:11">
      <c r="D4376" s="1"/>
      <c r="E4376" s="1"/>
      <c r="F4376" s="1"/>
      <c r="G4376" s="1"/>
      <c r="J4376" s="2"/>
      <c r="K4376" s="2"/>
    </row>
    <row r="4377" spans="4:11">
      <c r="D4377" s="1"/>
      <c r="E4377" s="1"/>
      <c r="F4377" s="1"/>
      <c r="G4377" s="1"/>
      <c r="J4377" s="2"/>
      <c r="K4377" s="2"/>
    </row>
    <row r="4378" spans="4:11">
      <c r="D4378" s="1"/>
      <c r="E4378" s="1"/>
      <c r="F4378" s="1"/>
      <c r="G4378" s="1"/>
      <c r="J4378" s="2"/>
      <c r="K4378" s="2"/>
    </row>
    <row r="4379" spans="4:11">
      <c r="D4379" s="1"/>
      <c r="E4379" s="1"/>
      <c r="F4379" s="1"/>
      <c r="G4379" s="1"/>
      <c r="J4379" s="2"/>
      <c r="K4379" s="2"/>
    </row>
    <row r="4380" spans="4:11">
      <c r="D4380" s="1"/>
      <c r="E4380" s="1"/>
      <c r="F4380" s="1"/>
      <c r="G4380" s="1"/>
      <c r="J4380" s="2"/>
      <c r="K4380" s="2"/>
    </row>
    <row r="4381" spans="4:11">
      <c r="D4381" s="1"/>
      <c r="E4381" s="1"/>
      <c r="F4381" s="1"/>
      <c r="G4381" s="1"/>
      <c r="J4381" s="2"/>
      <c r="K4381" s="2"/>
    </row>
    <row r="4382" spans="4:11">
      <c r="D4382" s="1"/>
      <c r="E4382" s="1"/>
      <c r="F4382" s="1"/>
      <c r="G4382" s="1"/>
      <c r="J4382" s="2"/>
      <c r="K4382" s="2"/>
    </row>
    <row r="4383" spans="4:11">
      <c r="D4383" s="1"/>
      <c r="E4383" s="1"/>
      <c r="F4383" s="1"/>
      <c r="G4383" s="1"/>
      <c r="J4383" s="2"/>
      <c r="K4383" s="2"/>
    </row>
    <row r="4384" spans="4:11">
      <c r="D4384" s="1"/>
      <c r="E4384" s="1"/>
      <c r="F4384" s="1"/>
      <c r="G4384" s="1"/>
      <c r="J4384" s="2"/>
      <c r="K4384" s="2"/>
    </row>
    <row r="4385" spans="4:11">
      <c r="D4385" s="1"/>
      <c r="E4385" s="1"/>
      <c r="F4385" s="1"/>
      <c r="G4385" s="1"/>
      <c r="J4385" s="2"/>
      <c r="K4385" s="2"/>
    </row>
    <row r="4386" spans="4:11">
      <c r="D4386" s="1"/>
      <c r="E4386" s="1"/>
      <c r="F4386" s="1"/>
      <c r="G4386" s="1"/>
      <c r="J4386" s="2"/>
      <c r="K4386" s="2"/>
    </row>
    <row r="4387" spans="4:11">
      <c r="D4387" s="1"/>
      <c r="E4387" s="1"/>
      <c r="F4387" s="1"/>
      <c r="G4387" s="1"/>
      <c r="J4387" s="2"/>
      <c r="K4387" s="2"/>
    </row>
    <row r="4388" spans="4:11">
      <c r="D4388" s="1"/>
      <c r="E4388" s="1"/>
      <c r="F4388" s="1"/>
      <c r="G4388" s="1"/>
      <c r="J4388" s="2"/>
      <c r="K4388" s="2"/>
    </row>
    <row r="4389" spans="4:11">
      <c r="D4389" s="1"/>
      <c r="E4389" s="1"/>
      <c r="F4389" s="1"/>
      <c r="G4389" s="1"/>
      <c r="J4389" s="2"/>
      <c r="K4389" s="2"/>
    </row>
    <row r="4390" spans="4:11">
      <c r="D4390" s="1"/>
      <c r="E4390" s="1"/>
      <c r="F4390" s="1"/>
      <c r="G4390" s="1"/>
      <c r="J4390" s="2"/>
      <c r="K4390" s="2"/>
    </row>
    <row r="4391" spans="4:11">
      <c r="D4391" s="1"/>
      <c r="E4391" s="1"/>
      <c r="F4391" s="1"/>
      <c r="G4391" s="1"/>
      <c r="J4391" s="2"/>
      <c r="K4391" s="2"/>
    </row>
    <row r="4392" spans="4:11">
      <c r="D4392" s="1"/>
      <c r="E4392" s="1"/>
      <c r="F4392" s="1"/>
      <c r="G4392" s="1"/>
      <c r="J4392" s="2"/>
      <c r="K4392" s="2"/>
    </row>
    <row r="4393" spans="4:11">
      <c r="D4393" s="1"/>
      <c r="E4393" s="1"/>
      <c r="F4393" s="1"/>
      <c r="G4393" s="1"/>
      <c r="J4393" s="2"/>
      <c r="K4393" s="2"/>
    </row>
    <row r="4394" spans="4:11">
      <c r="D4394" s="1"/>
      <c r="E4394" s="1"/>
      <c r="F4394" s="1"/>
      <c r="G4394" s="1"/>
      <c r="J4394" s="2"/>
      <c r="K4394" s="2"/>
    </row>
    <row r="4395" spans="4:11">
      <c r="D4395" s="1"/>
      <c r="E4395" s="1"/>
      <c r="F4395" s="1"/>
      <c r="G4395" s="1"/>
      <c r="J4395" s="2"/>
      <c r="K4395" s="2"/>
    </row>
    <row r="4396" spans="4:11">
      <c r="D4396" s="1"/>
      <c r="E4396" s="1"/>
      <c r="F4396" s="1"/>
      <c r="G4396" s="1"/>
      <c r="J4396" s="2"/>
      <c r="K4396" s="2"/>
    </row>
    <row r="4397" spans="4:11">
      <c r="D4397" s="1"/>
      <c r="E4397" s="1"/>
      <c r="F4397" s="1"/>
      <c r="G4397" s="1"/>
      <c r="J4397" s="2"/>
      <c r="K4397" s="2"/>
    </row>
    <row r="4398" spans="4:11">
      <c r="D4398" s="1"/>
      <c r="E4398" s="1"/>
      <c r="F4398" s="1"/>
      <c r="G4398" s="1"/>
      <c r="J4398" s="2"/>
      <c r="K4398" s="2"/>
    </row>
    <row r="4399" spans="4:11">
      <c r="D4399" s="1"/>
      <c r="E4399" s="1"/>
      <c r="F4399" s="1"/>
      <c r="G4399" s="1"/>
      <c r="J4399" s="2"/>
      <c r="K4399" s="2"/>
    </row>
    <row r="4400" spans="4:11">
      <c r="D4400" s="1"/>
      <c r="E4400" s="1"/>
      <c r="F4400" s="1"/>
      <c r="G4400" s="1"/>
      <c r="J4400" s="2"/>
      <c r="K4400" s="2"/>
    </row>
    <row r="4401" spans="4:11">
      <c r="D4401" s="1"/>
      <c r="E4401" s="1"/>
      <c r="F4401" s="1"/>
      <c r="G4401" s="1"/>
      <c r="J4401" s="2"/>
      <c r="K4401" s="2"/>
    </row>
    <row r="4402" spans="4:11">
      <c r="D4402" s="1"/>
      <c r="E4402" s="1"/>
      <c r="F4402" s="1"/>
      <c r="G4402" s="1"/>
      <c r="J4402" s="2"/>
      <c r="K4402" s="2"/>
    </row>
    <row r="4403" spans="4:11">
      <c r="D4403" s="1"/>
      <c r="E4403" s="1"/>
      <c r="F4403" s="1"/>
      <c r="G4403" s="1"/>
      <c r="J4403" s="2"/>
      <c r="K4403" s="2"/>
    </row>
    <row r="4404" spans="4:11">
      <c r="D4404" s="1"/>
      <c r="E4404" s="1"/>
      <c r="F4404" s="1"/>
      <c r="G4404" s="1"/>
      <c r="J4404" s="2"/>
      <c r="K4404" s="2"/>
    </row>
    <row r="4405" spans="4:11">
      <c r="D4405" s="1"/>
      <c r="E4405" s="1"/>
      <c r="F4405" s="1"/>
      <c r="G4405" s="1"/>
      <c r="J4405" s="2"/>
      <c r="K4405" s="2"/>
    </row>
    <row r="4406" spans="4:11">
      <c r="D4406" s="1"/>
      <c r="E4406" s="1"/>
      <c r="F4406" s="1"/>
      <c r="G4406" s="1"/>
      <c r="J4406" s="2"/>
      <c r="K4406" s="2"/>
    </row>
    <row r="4407" spans="4:11">
      <c r="D4407" s="1"/>
      <c r="E4407" s="1"/>
      <c r="F4407" s="1"/>
      <c r="G4407" s="1"/>
      <c r="J4407" s="2"/>
      <c r="K4407" s="2"/>
    </row>
    <row r="4408" spans="4:11">
      <c r="D4408" s="1"/>
      <c r="E4408" s="1"/>
      <c r="F4408" s="1"/>
      <c r="G4408" s="1"/>
      <c r="J4408" s="2"/>
      <c r="K4408" s="2"/>
    </row>
    <row r="4409" spans="4:11">
      <c r="D4409" s="1"/>
      <c r="E4409" s="1"/>
      <c r="F4409" s="1"/>
      <c r="G4409" s="1"/>
      <c r="J4409" s="2"/>
      <c r="K4409" s="2"/>
    </row>
    <row r="4410" spans="4:11">
      <c r="D4410" s="1"/>
      <c r="E4410" s="1"/>
      <c r="F4410" s="1"/>
      <c r="G4410" s="1"/>
      <c r="J4410" s="2"/>
      <c r="K4410" s="2"/>
    </row>
    <row r="4411" spans="4:11">
      <c r="D4411" s="1"/>
      <c r="E4411" s="1"/>
      <c r="F4411" s="1"/>
      <c r="G4411" s="1"/>
      <c r="J4411" s="2"/>
      <c r="K4411" s="2"/>
    </row>
    <row r="4412" spans="4:11">
      <c r="D4412" s="1"/>
      <c r="E4412" s="1"/>
      <c r="F4412" s="1"/>
      <c r="G4412" s="1"/>
      <c r="J4412" s="2"/>
      <c r="K4412" s="2"/>
    </row>
    <row r="4413" spans="4:11">
      <c r="D4413" s="1"/>
      <c r="E4413" s="1"/>
      <c r="F4413" s="1"/>
      <c r="G4413" s="1"/>
      <c r="J4413" s="2"/>
      <c r="K4413" s="2"/>
    </row>
    <row r="4414" spans="4:11">
      <c r="D4414" s="1"/>
      <c r="E4414" s="1"/>
      <c r="F4414" s="1"/>
      <c r="G4414" s="1"/>
      <c r="J4414" s="2"/>
      <c r="K4414" s="2"/>
    </row>
    <row r="4415" spans="4:11">
      <c r="D4415" s="1"/>
      <c r="E4415" s="1"/>
      <c r="F4415" s="1"/>
      <c r="G4415" s="1"/>
      <c r="J4415" s="2"/>
      <c r="K4415" s="2"/>
    </row>
    <row r="4416" spans="4:11">
      <c r="D4416" s="1"/>
      <c r="E4416" s="1"/>
      <c r="F4416" s="1"/>
      <c r="G4416" s="1"/>
      <c r="J4416" s="2"/>
      <c r="K4416" s="2"/>
    </row>
    <row r="4417" spans="4:11">
      <c r="D4417" s="1"/>
      <c r="E4417" s="1"/>
      <c r="F4417" s="1"/>
      <c r="G4417" s="1"/>
      <c r="J4417" s="2"/>
      <c r="K4417" s="2"/>
    </row>
    <row r="4418" spans="4:11">
      <c r="D4418" s="1"/>
      <c r="E4418" s="1"/>
      <c r="F4418" s="1"/>
      <c r="G4418" s="1"/>
      <c r="J4418" s="2"/>
      <c r="K4418" s="2"/>
    </row>
    <row r="4419" spans="4:11">
      <c r="D4419" s="1"/>
      <c r="E4419" s="1"/>
      <c r="F4419" s="1"/>
      <c r="G4419" s="1"/>
      <c r="J4419" s="2"/>
      <c r="K4419" s="2"/>
    </row>
    <row r="4420" spans="4:11">
      <c r="D4420" s="1"/>
      <c r="E4420" s="1"/>
      <c r="F4420" s="1"/>
      <c r="G4420" s="1"/>
      <c r="J4420" s="2"/>
      <c r="K4420" s="2"/>
    </row>
    <row r="4421" spans="4:11">
      <c r="D4421" s="1"/>
      <c r="E4421" s="1"/>
      <c r="F4421" s="1"/>
      <c r="G4421" s="1"/>
      <c r="J4421" s="2"/>
      <c r="K4421" s="2"/>
    </row>
    <row r="4422" spans="4:11">
      <c r="D4422" s="1"/>
      <c r="E4422" s="1"/>
      <c r="F4422" s="1"/>
      <c r="G4422" s="1"/>
      <c r="J4422" s="2"/>
      <c r="K4422" s="2"/>
    </row>
    <row r="4423" spans="4:11">
      <c r="D4423" s="1"/>
      <c r="E4423" s="1"/>
      <c r="F4423" s="1"/>
      <c r="G4423" s="1"/>
      <c r="J4423" s="2"/>
      <c r="K4423" s="2"/>
    </row>
    <row r="4424" spans="4:11">
      <c r="D4424" s="1"/>
      <c r="E4424" s="1"/>
      <c r="F4424" s="1"/>
      <c r="G4424" s="1"/>
      <c r="J4424" s="2"/>
      <c r="K4424" s="2"/>
    </row>
    <row r="4425" spans="4:11">
      <c r="D4425" s="1"/>
      <c r="E4425" s="1"/>
      <c r="F4425" s="1"/>
      <c r="G4425" s="1"/>
      <c r="J4425" s="2"/>
      <c r="K4425" s="2"/>
    </row>
    <row r="4426" spans="4:11">
      <c r="D4426" s="1"/>
      <c r="E4426" s="1"/>
      <c r="F4426" s="1"/>
      <c r="G4426" s="1"/>
      <c r="J4426" s="2"/>
      <c r="K4426" s="2"/>
    </row>
    <row r="4427" spans="4:11">
      <c r="D4427" s="1"/>
      <c r="E4427" s="1"/>
      <c r="F4427" s="1"/>
      <c r="G4427" s="1"/>
      <c r="J4427" s="2"/>
      <c r="K4427" s="2"/>
    </row>
    <row r="4428" spans="4:11">
      <c r="D4428" s="1"/>
      <c r="E4428" s="1"/>
      <c r="F4428" s="1"/>
      <c r="G4428" s="1"/>
      <c r="J4428" s="2"/>
      <c r="K4428" s="2"/>
    </row>
    <row r="4429" spans="4:11">
      <c r="D4429" s="1"/>
      <c r="E4429" s="1"/>
      <c r="F4429" s="1"/>
      <c r="G4429" s="1"/>
      <c r="J4429" s="2"/>
      <c r="K4429" s="2"/>
    </row>
    <row r="4430" spans="4:11">
      <c r="D4430" s="1"/>
      <c r="E4430" s="1"/>
      <c r="F4430" s="1"/>
      <c r="G4430" s="1"/>
      <c r="J4430" s="2"/>
      <c r="K4430" s="2"/>
    </row>
    <row r="4431" spans="4:11">
      <c r="D4431" s="1"/>
      <c r="E4431" s="1"/>
      <c r="F4431" s="1"/>
      <c r="G4431" s="1"/>
      <c r="J4431" s="2"/>
      <c r="K4431" s="2"/>
    </row>
    <row r="4432" spans="4:11">
      <c r="D4432" s="1"/>
      <c r="E4432" s="1"/>
      <c r="F4432" s="1"/>
      <c r="G4432" s="1"/>
      <c r="J4432" s="2"/>
      <c r="K4432" s="2"/>
    </row>
    <row r="4433" spans="4:11">
      <c r="D4433" s="1"/>
      <c r="E4433" s="1"/>
      <c r="F4433" s="1"/>
      <c r="G4433" s="1"/>
      <c r="J4433" s="2"/>
      <c r="K4433" s="2"/>
    </row>
    <row r="4434" spans="4:11">
      <c r="D4434" s="1"/>
      <c r="E4434" s="1"/>
      <c r="F4434" s="1"/>
      <c r="G4434" s="1"/>
      <c r="J4434" s="2"/>
      <c r="K4434" s="2"/>
    </row>
    <row r="4435" spans="4:11">
      <c r="D4435" s="1"/>
      <c r="E4435" s="1"/>
      <c r="F4435" s="1"/>
      <c r="G4435" s="1"/>
      <c r="J4435" s="2"/>
      <c r="K4435" s="2"/>
    </row>
    <row r="4436" spans="4:11">
      <c r="D4436" s="1"/>
      <c r="E4436" s="1"/>
      <c r="F4436" s="1"/>
      <c r="G4436" s="1"/>
      <c r="J4436" s="2"/>
      <c r="K4436" s="2"/>
    </row>
    <row r="4437" spans="4:11">
      <c r="D4437" s="1"/>
      <c r="E4437" s="1"/>
      <c r="F4437" s="1"/>
      <c r="G4437" s="1"/>
      <c r="J4437" s="2"/>
      <c r="K4437" s="2"/>
    </row>
    <row r="4438" spans="4:11">
      <c r="D4438" s="1"/>
      <c r="E4438" s="1"/>
      <c r="F4438" s="1"/>
      <c r="G4438" s="1"/>
      <c r="J4438" s="2"/>
      <c r="K4438" s="2"/>
    </row>
    <row r="4439" spans="4:11">
      <c r="D4439" s="1"/>
      <c r="E4439" s="1"/>
      <c r="F4439" s="1"/>
      <c r="G4439" s="1"/>
      <c r="J4439" s="2"/>
      <c r="K4439" s="2"/>
    </row>
    <row r="4440" spans="4:11">
      <c r="D4440" s="1"/>
      <c r="E4440" s="1"/>
      <c r="F4440" s="1"/>
      <c r="G4440" s="1"/>
      <c r="J4440" s="2"/>
      <c r="K4440" s="2"/>
    </row>
    <row r="4441" spans="4:11">
      <c r="D4441" s="1"/>
      <c r="E4441" s="1"/>
      <c r="F4441" s="1"/>
      <c r="G4441" s="1"/>
      <c r="J4441" s="2"/>
      <c r="K4441" s="2"/>
    </row>
    <row r="4442" spans="4:11">
      <c r="D4442" s="1"/>
      <c r="E4442" s="1"/>
      <c r="F4442" s="1"/>
      <c r="G4442" s="1"/>
      <c r="J4442" s="2"/>
      <c r="K4442" s="2"/>
    </row>
    <row r="4443" spans="4:11">
      <c r="D4443" s="1"/>
      <c r="E4443" s="1"/>
      <c r="F4443" s="1"/>
      <c r="G4443" s="1"/>
      <c r="J4443" s="2"/>
      <c r="K4443" s="2"/>
    </row>
    <row r="4444" spans="4:11">
      <c r="D4444" s="1"/>
      <c r="E4444" s="1"/>
      <c r="F4444" s="1"/>
      <c r="G4444" s="1"/>
      <c r="J4444" s="2"/>
      <c r="K4444" s="2"/>
    </row>
    <row r="4445" spans="4:11">
      <c r="D4445" s="1"/>
      <c r="E4445" s="1"/>
      <c r="F4445" s="1"/>
      <c r="G4445" s="1"/>
      <c r="J4445" s="2"/>
      <c r="K4445" s="2"/>
    </row>
    <row r="4446" spans="4:11">
      <c r="D4446" s="1"/>
      <c r="E4446" s="1"/>
      <c r="F4446" s="1"/>
      <c r="G4446" s="1"/>
      <c r="J4446" s="2"/>
      <c r="K4446" s="2"/>
    </row>
    <row r="4447" spans="4:11">
      <c r="D4447" s="1"/>
      <c r="E4447" s="1"/>
      <c r="F4447" s="1"/>
      <c r="G4447" s="1"/>
      <c r="J4447" s="2"/>
      <c r="K4447" s="2"/>
    </row>
    <row r="4448" spans="4:11">
      <c r="D4448" s="1"/>
      <c r="E4448" s="1"/>
      <c r="F4448" s="1"/>
      <c r="G4448" s="1"/>
      <c r="J4448" s="2"/>
      <c r="K4448" s="2"/>
    </row>
    <row r="4449" spans="4:11">
      <c r="D4449" s="1"/>
      <c r="E4449" s="1"/>
      <c r="F4449" s="1"/>
      <c r="G4449" s="1"/>
      <c r="J4449" s="2"/>
      <c r="K4449" s="2"/>
    </row>
    <row r="4450" spans="4:11">
      <c r="D4450" s="1"/>
      <c r="E4450" s="1"/>
      <c r="F4450" s="1"/>
      <c r="G4450" s="1"/>
      <c r="J4450" s="2"/>
      <c r="K4450" s="2"/>
    </row>
    <row r="4451" spans="4:11">
      <c r="D4451" s="1"/>
      <c r="E4451" s="1"/>
      <c r="F4451" s="1"/>
      <c r="G4451" s="1"/>
      <c r="J4451" s="2"/>
      <c r="K4451" s="2"/>
    </row>
    <row r="4452" spans="4:11">
      <c r="D4452" s="1"/>
      <c r="E4452" s="1"/>
      <c r="F4452" s="1"/>
      <c r="G4452" s="1"/>
      <c r="J4452" s="2"/>
      <c r="K4452" s="2"/>
    </row>
    <row r="4453" spans="4:11">
      <c r="D4453" s="1"/>
      <c r="E4453" s="1"/>
      <c r="F4453" s="1"/>
      <c r="G4453" s="1"/>
      <c r="J4453" s="2"/>
      <c r="K4453" s="2"/>
    </row>
    <row r="4454" spans="4:11">
      <c r="D4454" s="1"/>
      <c r="E4454" s="1"/>
      <c r="F4454" s="1"/>
      <c r="G4454" s="1"/>
      <c r="J4454" s="2"/>
      <c r="K4454" s="2"/>
    </row>
    <row r="4455" spans="4:11">
      <c r="D4455" s="1"/>
      <c r="E4455" s="1"/>
      <c r="F4455" s="1"/>
      <c r="G4455" s="1"/>
      <c r="J4455" s="2"/>
      <c r="K4455" s="2"/>
    </row>
    <row r="4456" spans="4:11">
      <c r="D4456" s="1"/>
      <c r="E4456" s="1"/>
      <c r="F4456" s="1"/>
      <c r="G4456" s="1"/>
      <c r="J4456" s="2"/>
      <c r="K4456" s="2"/>
    </row>
    <row r="4457" spans="4:11">
      <c r="D4457" s="1"/>
      <c r="E4457" s="1"/>
      <c r="F4457" s="1"/>
      <c r="G4457" s="1"/>
      <c r="J4457" s="2"/>
      <c r="K4457" s="2"/>
    </row>
    <row r="4458" spans="4:11">
      <c r="D4458" s="1"/>
      <c r="E4458" s="1"/>
      <c r="F4458" s="1"/>
      <c r="G4458" s="1"/>
      <c r="J4458" s="2"/>
      <c r="K4458" s="2"/>
    </row>
    <row r="4459" spans="4:11">
      <c r="D4459" s="1"/>
      <c r="E4459" s="1"/>
      <c r="F4459" s="1"/>
      <c r="G4459" s="1"/>
      <c r="J4459" s="2"/>
      <c r="K4459" s="2"/>
    </row>
    <row r="4460" spans="4:11">
      <c r="D4460" s="1"/>
      <c r="E4460" s="1"/>
      <c r="F4460" s="1"/>
      <c r="G4460" s="1"/>
      <c r="J4460" s="2"/>
      <c r="K4460" s="2"/>
    </row>
    <row r="4461" spans="4:11">
      <c r="D4461" s="1"/>
      <c r="E4461" s="1"/>
      <c r="F4461" s="1"/>
      <c r="G4461" s="1"/>
      <c r="J4461" s="2"/>
      <c r="K4461" s="2"/>
    </row>
    <row r="4462" spans="4:11">
      <c r="D4462" s="1"/>
      <c r="E4462" s="1"/>
      <c r="F4462" s="1"/>
      <c r="G4462" s="1"/>
      <c r="J4462" s="2"/>
      <c r="K4462" s="2"/>
    </row>
    <row r="4463" spans="4:11">
      <c r="D4463" s="1"/>
      <c r="E4463" s="1"/>
      <c r="F4463" s="1"/>
      <c r="G4463" s="1"/>
      <c r="J4463" s="2"/>
      <c r="K4463" s="2"/>
    </row>
    <row r="4464" spans="4:11">
      <c r="D4464" s="1"/>
      <c r="E4464" s="1"/>
      <c r="F4464" s="1"/>
      <c r="G4464" s="1"/>
      <c r="J4464" s="2"/>
      <c r="K4464" s="2"/>
    </row>
    <row r="4465" spans="4:11">
      <c r="D4465" s="1"/>
      <c r="E4465" s="1"/>
      <c r="F4465" s="1"/>
      <c r="G4465" s="1"/>
      <c r="J4465" s="2"/>
      <c r="K4465" s="2"/>
    </row>
    <row r="4466" spans="4:11">
      <c r="D4466" s="1"/>
      <c r="E4466" s="1"/>
      <c r="F4466" s="1"/>
      <c r="G4466" s="1"/>
      <c r="J4466" s="2"/>
      <c r="K4466" s="2"/>
    </row>
    <row r="4467" spans="4:11">
      <c r="D4467" s="1"/>
      <c r="E4467" s="1"/>
      <c r="F4467" s="1"/>
      <c r="G4467" s="1"/>
      <c r="J4467" s="2"/>
      <c r="K4467" s="2"/>
    </row>
    <row r="4468" spans="4:11">
      <c r="D4468" s="1"/>
      <c r="E4468" s="1"/>
      <c r="F4468" s="1"/>
      <c r="G4468" s="1"/>
      <c r="J4468" s="2"/>
      <c r="K4468" s="2"/>
    </row>
    <row r="4469" spans="4:11">
      <c r="D4469" s="1"/>
      <c r="E4469" s="1"/>
      <c r="F4469" s="1"/>
      <c r="G4469" s="1"/>
      <c r="J4469" s="2"/>
      <c r="K4469" s="2"/>
    </row>
    <row r="4470" spans="4:11">
      <c r="D4470" s="1"/>
      <c r="E4470" s="1"/>
      <c r="F4470" s="1"/>
      <c r="G4470" s="1"/>
      <c r="J4470" s="2"/>
      <c r="K4470" s="2"/>
    </row>
    <row r="4471" spans="4:11">
      <c r="D4471" s="1"/>
      <c r="E4471" s="1"/>
      <c r="F4471" s="1"/>
      <c r="G4471" s="1"/>
      <c r="J4471" s="2"/>
      <c r="K4471" s="2"/>
    </row>
    <row r="4472" spans="4:11">
      <c r="D4472" s="1"/>
      <c r="E4472" s="1"/>
      <c r="F4472" s="1"/>
      <c r="G4472" s="1"/>
      <c r="J4472" s="2"/>
      <c r="K4472" s="2"/>
    </row>
    <row r="4473" spans="4:11">
      <c r="D4473" s="1"/>
      <c r="E4473" s="1"/>
      <c r="F4473" s="1"/>
      <c r="G4473" s="1"/>
      <c r="J4473" s="2"/>
      <c r="K4473" s="2"/>
    </row>
    <row r="4474" spans="4:11">
      <c r="D4474" s="1"/>
      <c r="E4474" s="1"/>
      <c r="F4474" s="1"/>
      <c r="G4474" s="1"/>
      <c r="J4474" s="2"/>
      <c r="K4474" s="2"/>
    </row>
    <row r="4475" spans="4:11">
      <c r="D4475" s="1"/>
      <c r="E4475" s="1"/>
      <c r="F4475" s="1"/>
      <c r="G4475" s="1"/>
      <c r="J4475" s="2"/>
      <c r="K4475" s="2"/>
    </row>
    <row r="4476" spans="4:11">
      <c r="D4476" s="1"/>
      <c r="E4476" s="1"/>
      <c r="F4476" s="1"/>
      <c r="G4476" s="1"/>
      <c r="J4476" s="2"/>
      <c r="K4476" s="2"/>
    </row>
    <row r="4477" spans="4:11">
      <c r="D4477" s="1"/>
      <c r="E4477" s="1"/>
      <c r="F4477" s="1"/>
      <c r="G4477" s="1"/>
      <c r="J4477" s="2"/>
      <c r="K4477" s="2"/>
    </row>
    <row r="4478" spans="4:11">
      <c r="D4478" s="1"/>
      <c r="E4478" s="1"/>
      <c r="F4478" s="1"/>
      <c r="G4478" s="1"/>
      <c r="J4478" s="2"/>
      <c r="K4478" s="2"/>
    </row>
    <row r="4479" spans="4:11">
      <c r="D4479" s="1"/>
      <c r="E4479" s="1"/>
      <c r="F4479" s="1"/>
      <c r="G4479" s="1"/>
      <c r="J4479" s="2"/>
      <c r="K4479" s="2"/>
    </row>
    <row r="4480" spans="4:11">
      <c r="D4480" s="1"/>
      <c r="E4480" s="1"/>
      <c r="F4480" s="1"/>
      <c r="G4480" s="1"/>
      <c r="J4480" s="2"/>
      <c r="K4480" s="2"/>
    </row>
    <row r="4481" spans="4:11">
      <c r="D4481" s="1"/>
      <c r="E4481" s="1"/>
      <c r="F4481" s="1"/>
      <c r="G4481" s="1"/>
      <c r="J4481" s="2"/>
      <c r="K4481" s="2"/>
    </row>
    <row r="4482" spans="4:11">
      <c r="D4482" s="1"/>
      <c r="E4482" s="1"/>
      <c r="F4482" s="1"/>
      <c r="G4482" s="1"/>
      <c r="J4482" s="2"/>
      <c r="K4482" s="2"/>
    </row>
    <row r="4483" spans="4:11">
      <c r="D4483" s="1"/>
      <c r="E4483" s="1"/>
      <c r="F4483" s="1"/>
      <c r="G4483" s="1"/>
      <c r="J4483" s="2"/>
      <c r="K4483" s="2"/>
    </row>
    <row r="4484" spans="4:11">
      <c r="D4484" s="1"/>
      <c r="E4484" s="1"/>
      <c r="F4484" s="1"/>
      <c r="G4484" s="1"/>
      <c r="J4484" s="2"/>
      <c r="K4484" s="2"/>
    </row>
    <row r="4485" spans="4:11">
      <c r="D4485" s="1"/>
      <c r="E4485" s="1"/>
      <c r="F4485" s="1"/>
      <c r="G4485" s="1"/>
      <c r="J4485" s="2"/>
      <c r="K4485" s="2"/>
    </row>
    <row r="4486" spans="4:11">
      <c r="D4486" s="1"/>
      <c r="E4486" s="1"/>
      <c r="F4486" s="1"/>
      <c r="G4486" s="1"/>
      <c r="J4486" s="2"/>
      <c r="K4486" s="2"/>
    </row>
    <row r="4487" spans="4:11">
      <c r="D4487" s="1"/>
      <c r="E4487" s="1"/>
      <c r="F4487" s="1"/>
      <c r="G4487" s="1"/>
      <c r="J4487" s="2"/>
      <c r="K4487" s="2"/>
    </row>
    <row r="4488" spans="4:11">
      <c r="D4488" s="1"/>
      <c r="E4488" s="1"/>
      <c r="F4488" s="1"/>
      <c r="G4488" s="1"/>
      <c r="J4488" s="2"/>
      <c r="K4488" s="2"/>
    </row>
    <row r="4489" spans="4:11">
      <c r="D4489" s="1"/>
      <c r="E4489" s="1"/>
      <c r="F4489" s="1"/>
      <c r="G4489" s="1"/>
      <c r="J4489" s="2"/>
      <c r="K4489" s="2"/>
    </row>
    <row r="4490" spans="4:11">
      <c r="D4490" s="1"/>
      <c r="E4490" s="1"/>
      <c r="F4490" s="1"/>
      <c r="G4490" s="1"/>
      <c r="J4490" s="2"/>
      <c r="K4490" s="2"/>
    </row>
    <row r="4491" spans="4:11">
      <c r="D4491" s="1"/>
      <c r="E4491" s="1"/>
      <c r="F4491" s="1"/>
      <c r="G4491" s="1"/>
      <c r="J4491" s="2"/>
      <c r="K4491" s="2"/>
    </row>
    <row r="4492" spans="4:11">
      <c r="D4492" s="1"/>
      <c r="E4492" s="1"/>
      <c r="F4492" s="1"/>
      <c r="G4492" s="1"/>
      <c r="J4492" s="2"/>
      <c r="K4492" s="2"/>
    </row>
    <row r="4493" spans="4:11">
      <c r="D4493" s="1"/>
      <c r="E4493" s="1"/>
      <c r="F4493" s="1"/>
      <c r="G4493" s="1"/>
      <c r="J4493" s="2"/>
      <c r="K4493" s="2"/>
    </row>
    <row r="4494" spans="4:11">
      <c r="D4494" s="1"/>
      <c r="E4494" s="1"/>
      <c r="F4494" s="1"/>
      <c r="G4494" s="1"/>
      <c r="J4494" s="2"/>
      <c r="K4494" s="2"/>
    </row>
    <row r="4495" spans="4:11">
      <c r="D4495" s="1"/>
      <c r="E4495" s="1"/>
      <c r="F4495" s="1"/>
      <c r="G4495" s="1"/>
      <c r="J4495" s="2"/>
      <c r="K4495" s="2"/>
    </row>
    <row r="4496" spans="4:11">
      <c r="D4496" s="1"/>
      <c r="E4496" s="1"/>
      <c r="F4496" s="1"/>
      <c r="G4496" s="1"/>
      <c r="J4496" s="2"/>
      <c r="K4496" s="2"/>
    </row>
    <row r="4497" spans="4:11">
      <c r="D4497" s="1"/>
      <c r="E4497" s="1"/>
      <c r="F4497" s="1"/>
      <c r="G4497" s="1"/>
      <c r="J4497" s="2"/>
      <c r="K4497" s="2"/>
    </row>
    <row r="4498" spans="4:11">
      <c r="D4498" s="1"/>
      <c r="E4498" s="1"/>
      <c r="F4498" s="1"/>
      <c r="G4498" s="1"/>
      <c r="J4498" s="2"/>
      <c r="K4498" s="2"/>
    </row>
    <row r="4499" spans="4:11">
      <c r="D4499" s="1"/>
      <c r="E4499" s="1"/>
      <c r="F4499" s="1"/>
      <c r="G4499" s="1"/>
      <c r="J4499" s="2"/>
      <c r="K4499" s="2"/>
    </row>
    <row r="4500" spans="4:11">
      <c r="D4500" s="1"/>
      <c r="E4500" s="1"/>
      <c r="F4500" s="1"/>
      <c r="G4500" s="1"/>
      <c r="J4500" s="2"/>
      <c r="K4500" s="2"/>
    </row>
    <row r="4501" spans="4:11">
      <c r="D4501" s="1"/>
      <c r="E4501" s="1"/>
      <c r="F4501" s="1"/>
      <c r="G4501" s="1"/>
      <c r="J4501" s="2"/>
      <c r="K4501" s="2"/>
    </row>
    <row r="4502" spans="4:11">
      <c r="D4502" s="1"/>
      <c r="E4502" s="1"/>
      <c r="F4502" s="1"/>
      <c r="G4502" s="1"/>
      <c r="J4502" s="2"/>
      <c r="K4502" s="2"/>
    </row>
    <row r="4503" spans="4:11">
      <c r="D4503" s="1"/>
      <c r="E4503" s="1"/>
      <c r="F4503" s="1"/>
      <c r="G4503" s="1"/>
      <c r="J4503" s="2"/>
      <c r="K4503" s="2"/>
    </row>
    <row r="4504" spans="4:11">
      <c r="D4504" s="1"/>
      <c r="E4504" s="1"/>
      <c r="F4504" s="1"/>
      <c r="G4504" s="1"/>
      <c r="J4504" s="2"/>
      <c r="K4504" s="2"/>
    </row>
    <row r="4505" spans="4:11">
      <c r="D4505" s="1"/>
      <c r="E4505" s="1"/>
      <c r="F4505" s="1"/>
      <c r="G4505" s="1"/>
      <c r="J4505" s="2"/>
      <c r="K4505" s="2"/>
    </row>
    <row r="4506" spans="4:11">
      <c r="D4506" s="1"/>
      <c r="E4506" s="1"/>
      <c r="F4506" s="1"/>
      <c r="G4506" s="1"/>
      <c r="J4506" s="2"/>
      <c r="K4506" s="2"/>
    </row>
    <row r="4507" spans="4:11">
      <c r="D4507" s="1"/>
      <c r="E4507" s="1"/>
      <c r="F4507" s="1"/>
      <c r="G4507" s="1"/>
      <c r="J4507" s="2"/>
      <c r="K4507" s="2"/>
    </row>
    <row r="4508" spans="4:11">
      <c r="D4508" s="1"/>
      <c r="E4508" s="1"/>
      <c r="F4508" s="1"/>
      <c r="G4508" s="1"/>
      <c r="J4508" s="2"/>
      <c r="K4508" s="2"/>
    </row>
    <row r="4509" spans="4:11">
      <c r="D4509" s="1"/>
      <c r="E4509" s="1"/>
      <c r="F4509" s="1"/>
      <c r="G4509" s="1"/>
      <c r="J4509" s="2"/>
      <c r="K4509" s="2"/>
    </row>
    <row r="4510" spans="4:11">
      <c r="D4510" s="1"/>
      <c r="E4510" s="1"/>
      <c r="F4510" s="1"/>
      <c r="G4510" s="1"/>
      <c r="J4510" s="2"/>
      <c r="K4510" s="2"/>
    </row>
    <row r="4511" spans="4:11">
      <c r="D4511" s="1"/>
      <c r="E4511" s="1"/>
      <c r="F4511" s="1"/>
      <c r="G4511" s="1"/>
      <c r="J4511" s="2"/>
      <c r="K4511" s="2"/>
    </row>
    <row r="4512" spans="4:11">
      <c r="D4512" s="1"/>
      <c r="E4512" s="1"/>
      <c r="F4512" s="1"/>
      <c r="G4512" s="1"/>
      <c r="J4512" s="2"/>
      <c r="K4512" s="2"/>
    </row>
    <row r="4513" spans="4:11">
      <c r="D4513" s="1"/>
      <c r="E4513" s="1"/>
      <c r="F4513" s="1"/>
      <c r="G4513" s="1"/>
      <c r="J4513" s="2"/>
      <c r="K4513" s="2"/>
    </row>
    <row r="4514" spans="4:11">
      <c r="D4514" s="1"/>
      <c r="E4514" s="1"/>
      <c r="F4514" s="1"/>
      <c r="G4514" s="1"/>
      <c r="J4514" s="2"/>
      <c r="K4514" s="2"/>
    </row>
    <row r="4515" spans="4:11">
      <c r="D4515" s="1"/>
      <c r="E4515" s="1"/>
      <c r="F4515" s="1"/>
      <c r="G4515" s="1"/>
      <c r="J4515" s="2"/>
      <c r="K4515" s="2"/>
    </row>
    <row r="4516" spans="4:11">
      <c r="D4516" s="1"/>
      <c r="E4516" s="1"/>
      <c r="F4516" s="1"/>
      <c r="G4516" s="1"/>
      <c r="J4516" s="2"/>
      <c r="K4516" s="2"/>
    </row>
    <row r="4517" spans="4:11">
      <c r="D4517" s="1"/>
      <c r="E4517" s="1"/>
      <c r="F4517" s="1"/>
      <c r="G4517" s="1"/>
      <c r="J4517" s="2"/>
      <c r="K4517" s="2"/>
    </row>
    <row r="4518" spans="4:11">
      <c r="D4518" s="1"/>
      <c r="E4518" s="1"/>
      <c r="F4518" s="1"/>
      <c r="G4518" s="1"/>
      <c r="J4518" s="2"/>
      <c r="K4518" s="2"/>
    </row>
    <row r="4519" spans="4:11">
      <c r="D4519" s="1"/>
      <c r="E4519" s="1"/>
      <c r="F4519" s="1"/>
      <c r="G4519" s="1"/>
      <c r="J4519" s="2"/>
      <c r="K4519" s="2"/>
    </row>
    <row r="4520" spans="4:11">
      <c r="D4520" s="1"/>
      <c r="E4520" s="1"/>
      <c r="F4520" s="1"/>
      <c r="G4520" s="1"/>
      <c r="J4520" s="2"/>
      <c r="K4520" s="2"/>
    </row>
    <row r="4521" spans="4:11">
      <c r="D4521" s="1"/>
      <c r="E4521" s="1"/>
      <c r="F4521" s="1"/>
      <c r="G4521" s="1"/>
      <c r="J4521" s="2"/>
      <c r="K4521" s="2"/>
    </row>
    <row r="4522" spans="4:11">
      <c r="D4522" s="1"/>
      <c r="E4522" s="1"/>
      <c r="F4522" s="1"/>
      <c r="G4522" s="1"/>
      <c r="J4522" s="2"/>
      <c r="K4522" s="2"/>
    </row>
    <row r="4523" spans="4:11">
      <c r="D4523" s="1"/>
      <c r="E4523" s="1"/>
      <c r="F4523" s="1"/>
      <c r="G4523" s="1"/>
      <c r="J4523" s="2"/>
      <c r="K4523" s="2"/>
    </row>
    <row r="4524" spans="4:11">
      <c r="D4524" s="1"/>
      <c r="E4524" s="1"/>
      <c r="F4524" s="1"/>
      <c r="G4524" s="1"/>
      <c r="J4524" s="2"/>
      <c r="K4524" s="2"/>
    </row>
    <row r="4525" spans="4:11">
      <c r="D4525" s="1"/>
      <c r="E4525" s="1"/>
      <c r="F4525" s="1"/>
      <c r="G4525" s="1"/>
      <c r="J4525" s="2"/>
      <c r="K4525" s="2"/>
    </row>
    <row r="4526" spans="4:11">
      <c r="D4526" s="1"/>
      <c r="E4526" s="1"/>
      <c r="F4526" s="1"/>
      <c r="G4526" s="1"/>
      <c r="J4526" s="2"/>
      <c r="K4526" s="2"/>
    </row>
    <row r="4527" spans="4:11">
      <c r="D4527" s="1"/>
      <c r="E4527" s="1"/>
      <c r="F4527" s="1"/>
      <c r="G4527" s="1"/>
      <c r="J4527" s="2"/>
      <c r="K4527" s="2"/>
    </row>
    <row r="4528" spans="4:11">
      <c r="D4528" s="1"/>
      <c r="E4528" s="1"/>
      <c r="F4528" s="1"/>
      <c r="G4528" s="1"/>
      <c r="J4528" s="2"/>
      <c r="K4528" s="2"/>
    </row>
    <row r="4529" spans="4:11">
      <c r="D4529" s="1"/>
      <c r="E4529" s="1"/>
      <c r="F4529" s="1"/>
      <c r="G4529" s="1"/>
      <c r="J4529" s="2"/>
      <c r="K4529" s="2"/>
    </row>
    <row r="4530" spans="4:11">
      <c r="D4530" s="1"/>
      <c r="E4530" s="1"/>
      <c r="F4530" s="1"/>
      <c r="G4530" s="1"/>
      <c r="J4530" s="2"/>
      <c r="K4530" s="2"/>
    </row>
    <row r="4531" spans="4:11">
      <c r="D4531" s="1"/>
      <c r="E4531" s="1"/>
      <c r="F4531" s="1"/>
      <c r="G4531" s="1"/>
      <c r="J4531" s="2"/>
      <c r="K4531" s="2"/>
    </row>
    <row r="4532" spans="4:11">
      <c r="D4532" s="1"/>
      <c r="E4532" s="1"/>
      <c r="F4532" s="1"/>
      <c r="G4532" s="1"/>
      <c r="J4532" s="2"/>
      <c r="K4532" s="2"/>
    </row>
    <row r="4533" spans="4:11">
      <c r="D4533" s="1"/>
      <c r="E4533" s="1"/>
      <c r="F4533" s="1"/>
      <c r="G4533" s="1"/>
      <c r="J4533" s="2"/>
      <c r="K4533" s="2"/>
    </row>
    <row r="4534" spans="4:11">
      <c r="D4534" s="1"/>
      <c r="E4534" s="1"/>
      <c r="F4534" s="1"/>
      <c r="G4534" s="1"/>
      <c r="J4534" s="2"/>
      <c r="K4534" s="2"/>
    </row>
    <row r="4535" spans="4:11">
      <c r="D4535" s="1"/>
      <c r="E4535" s="1"/>
      <c r="F4535" s="1"/>
      <c r="G4535" s="1"/>
      <c r="J4535" s="2"/>
      <c r="K4535" s="2"/>
    </row>
    <row r="4536" spans="4:11">
      <c r="D4536" s="1"/>
      <c r="E4536" s="1"/>
      <c r="F4536" s="1"/>
      <c r="G4536" s="1"/>
      <c r="J4536" s="2"/>
      <c r="K4536" s="2"/>
    </row>
    <row r="4537" spans="4:11">
      <c r="D4537" s="1"/>
      <c r="E4537" s="1"/>
      <c r="F4537" s="1"/>
      <c r="G4537" s="1"/>
      <c r="J4537" s="2"/>
      <c r="K4537" s="2"/>
    </row>
    <row r="4538" spans="4:11">
      <c r="D4538" s="1"/>
      <c r="E4538" s="1"/>
      <c r="F4538" s="1"/>
      <c r="G4538" s="1"/>
      <c r="J4538" s="2"/>
      <c r="K4538" s="2"/>
    </row>
    <row r="4539" spans="4:11">
      <c r="D4539" s="1"/>
      <c r="E4539" s="1"/>
      <c r="F4539" s="1"/>
      <c r="G4539" s="1"/>
      <c r="J4539" s="2"/>
      <c r="K4539" s="2"/>
    </row>
    <row r="4540" spans="4:11">
      <c r="D4540" s="1"/>
      <c r="E4540" s="1"/>
      <c r="F4540" s="1"/>
      <c r="G4540" s="1"/>
      <c r="J4540" s="2"/>
      <c r="K4540" s="2"/>
    </row>
    <row r="4541" spans="4:11">
      <c r="D4541" s="1"/>
      <c r="E4541" s="1"/>
      <c r="F4541" s="1"/>
      <c r="G4541" s="1"/>
      <c r="J4541" s="2"/>
      <c r="K4541" s="2"/>
    </row>
    <row r="4542" spans="4:11">
      <c r="D4542" s="1"/>
      <c r="E4542" s="1"/>
      <c r="F4542" s="1"/>
      <c r="G4542" s="1"/>
      <c r="J4542" s="2"/>
      <c r="K4542" s="2"/>
    </row>
    <row r="4543" spans="4:11">
      <c r="D4543" s="1"/>
      <c r="E4543" s="1"/>
      <c r="F4543" s="1"/>
      <c r="G4543" s="1"/>
      <c r="J4543" s="2"/>
      <c r="K4543" s="2"/>
    </row>
    <row r="4544" spans="4:11">
      <c r="D4544" s="1"/>
      <c r="E4544" s="1"/>
      <c r="F4544" s="1"/>
      <c r="G4544" s="1"/>
      <c r="J4544" s="2"/>
      <c r="K4544" s="2"/>
    </row>
    <row r="4545" spans="4:11">
      <c r="D4545" s="1"/>
      <c r="E4545" s="1"/>
      <c r="F4545" s="1"/>
      <c r="G4545" s="1"/>
      <c r="J4545" s="2"/>
      <c r="K4545" s="2"/>
    </row>
    <row r="4546" spans="4:11">
      <c r="D4546" s="1"/>
      <c r="E4546" s="1"/>
      <c r="F4546" s="1"/>
      <c r="G4546" s="1"/>
      <c r="J4546" s="2"/>
      <c r="K4546" s="2"/>
    </row>
    <row r="4547" spans="4:11">
      <c r="D4547" s="1"/>
      <c r="E4547" s="1"/>
      <c r="F4547" s="1"/>
      <c r="G4547" s="1"/>
      <c r="J4547" s="2"/>
      <c r="K4547" s="2"/>
    </row>
    <row r="4548" spans="4:11">
      <c r="D4548" s="1"/>
      <c r="E4548" s="1"/>
      <c r="F4548" s="1"/>
      <c r="G4548" s="1"/>
      <c r="J4548" s="2"/>
      <c r="K4548" s="2"/>
    </row>
    <row r="4549" spans="4:11">
      <c r="D4549" s="1"/>
      <c r="E4549" s="1"/>
      <c r="F4549" s="1"/>
      <c r="G4549" s="1"/>
      <c r="J4549" s="2"/>
      <c r="K4549" s="2"/>
    </row>
    <row r="4550" spans="4:11">
      <c r="D4550" s="1"/>
      <c r="E4550" s="1"/>
      <c r="F4550" s="1"/>
      <c r="G4550" s="1"/>
      <c r="J4550" s="2"/>
      <c r="K4550" s="2"/>
    </row>
    <row r="4551" spans="4:11">
      <c r="D4551" s="1"/>
      <c r="E4551" s="1"/>
      <c r="F4551" s="1"/>
      <c r="G4551" s="1"/>
      <c r="J4551" s="2"/>
      <c r="K4551" s="2"/>
    </row>
    <row r="4552" spans="4:11">
      <c r="D4552" s="1"/>
      <c r="E4552" s="1"/>
      <c r="F4552" s="1"/>
      <c r="G4552" s="1"/>
      <c r="J4552" s="2"/>
      <c r="K4552" s="2"/>
    </row>
    <row r="4553" spans="4:11">
      <c r="D4553" s="1"/>
      <c r="E4553" s="1"/>
      <c r="F4553" s="1"/>
      <c r="G4553" s="1"/>
      <c r="J4553" s="2"/>
      <c r="K4553" s="2"/>
    </row>
    <row r="4554" spans="4:11">
      <c r="D4554" s="1"/>
      <c r="E4554" s="1"/>
      <c r="F4554" s="1"/>
      <c r="G4554" s="1"/>
      <c r="J4554" s="2"/>
      <c r="K4554" s="2"/>
    </row>
    <row r="4555" spans="4:11">
      <c r="D4555" s="1"/>
      <c r="E4555" s="1"/>
      <c r="F4555" s="1"/>
      <c r="G4555" s="1"/>
      <c r="J4555" s="2"/>
      <c r="K4555" s="2"/>
    </row>
    <row r="4556" spans="4:11">
      <c r="D4556" s="1"/>
      <c r="E4556" s="1"/>
      <c r="F4556" s="1"/>
      <c r="G4556" s="1"/>
      <c r="J4556" s="2"/>
      <c r="K4556" s="2"/>
    </row>
    <row r="4557" spans="4:11">
      <c r="D4557" s="1"/>
      <c r="E4557" s="1"/>
      <c r="F4557" s="1"/>
      <c r="G4557" s="1"/>
      <c r="J4557" s="2"/>
      <c r="K4557" s="2"/>
    </row>
    <row r="4558" spans="4:11">
      <c r="D4558" s="1"/>
      <c r="E4558" s="1"/>
      <c r="F4558" s="1"/>
      <c r="G4558" s="1"/>
      <c r="J4558" s="2"/>
      <c r="K4558" s="2"/>
    </row>
    <row r="4559" spans="4:11">
      <c r="D4559" s="1"/>
      <c r="E4559" s="1"/>
      <c r="F4559" s="1"/>
      <c r="G4559" s="1"/>
      <c r="J4559" s="2"/>
      <c r="K4559" s="2"/>
    </row>
    <row r="4560" spans="4:11">
      <c r="D4560" s="1"/>
      <c r="E4560" s="1"/>
      <c r="F4560" s="1"/>
      <c r="G4560" s="1"/>
      <c r="J4560" s="2"/>
      <c r="K4560" s="2"/>
    </row>
    <row r="4561" spans="4:11">
      <c r="D4561" s="1"/>
      <c r="E4561" s="1"/>
      <c r="F4561" s="1"/>
      <c r="G4561" s="1"/>
      <c r="J4561" s="2"/>
      <c r="K4561" s="2"/>
    </row>
    <row r="4562" spans="4:11">
      <c r="D4562" s="1"/>
      <c r="E4562" s="1"/>
      <c r="F4562" s="1"/>
      <c r="G4562" s="1"/>
      <c r="J4562" s="2"/>
      <c r="K4562" s="2"/>
    </row>
    <row r="4563" spans="4:11">
      <c r="D4563" s="1"/>
      <c r="E4563" s="1"/>
      <c r="F4563" s="1"/>
      <c r="G4563" s="1"/>
      <c r="J4563" s="2"/>
      <c r="K4563" s="2"/>
    </row>
    <row r="4564" spans="4:11">
      <c r="D4564" s="1"/>
      <c r="E4564" s="1"/>
      <c r="F4564" s="1"/>
      <c r="G4564" s="1"/>
      <c r="J4564" s="2"/>
      <c r="K4564" s="2"/>
    </row>
    <row r="4565" spans="4:11">
      <c r="D4565" s="1"/>
      <c r="E4565" s="1"/>
      <c r="F4565" s="1"/>
      <c r="G4565" s="1"/>
      <c r="J4565" s="2"/>
      <c r="K4565" s="2"/>
    </row>
    <row r="4566" spans="4:11">
      <c r="D4566" s="1"/>
      <c r="E4566" s="1"/>
      <c r="F4566" s="1"/>
      <c r="G4566" s="1"/>
      <c r="J4566" s="2"/>
      <c r="K4566" s="2"/>
    </row>
    <row r="4567" spans="4:11">
      <c r="D4567" s="1"/>
      <c r="E4567" s="1"/>
      <c r="F4567" s="1"/>
      <c r="G4567" s="1"/>
      <c r="J4567" s="2"/>
      <c r="K4567" s="2"/>
    </row>
    <row r="4568" spans="4:11">
      <c r="D4568" s="1"/>
      <c r="E4568" s="1"/>
      <c r="F4568" s="1"/>
      <c r="G4568" s="1"/>
      <c r="J4568" s="2"/>
      <c r="K4568" s="2"/>
    </row>
    <row r="4569" spans="4:11">
      <c r="D4569" s="1"/>
      <c r="E4569" s="1"/>
      <c r="F4569" s="1"/>
      <c r="G4569" s="1"/>
      <c r="J4569" s="2"/>
      <c r="K4569" s="2"/>
    </row>
    <row r="4570" spans="4:11">
      <c r="D4570" s="1"/>
      <c r="E4570" s="1"/>
      <c r="F4570" s="1"/>
      <c r="G4570" s="1"/>
      <c r="J4570" s="2"/>
      <c r="K4570" s="2"/>
    </row>
    <row r="4571" spans="4:11">
      <c r="D4571" s="1"/>
      <c r="E4571" s="1"/>
      <c r="F4571" s="1"/>
      <c r="G4571" s="1"/>
      <c r="J4571" s="2"/>
      <c r="K4571" s="2"/>
    </row>
    <row r="4572" spans="4:11">
      <c r="D4572" s="1"/>
      <c r="E4572" s="1"/>
      <c r="F4572" s="1"/>
      <c r="G4572" s="1"/>
      <c r="J4572" s="2"/>
      <c r="K4572" s="2"/>
    </row>
    <row r="4573" spans="4:11">
      <c r="D4573" s="1"/>
      <c r="E4573" s="1"/>
      <c r="F4573" s="1"/>
      <c r="G4573" s="1"/>
      <c r="J4573" s="2"/>
      <c r="K4573" s="2"/>
    </row>
    <row r="4574" spans="4:11">
      <c r="D4574" s="1"/>
      <c r="E4574" s="1"/>
      <c r="F4574" s="1"/>
      <c r="G4574" s="1"/>
      <c r="J4574" s="2"/>
      <c r="K4574" s="2"/>
    </row>
    <row r="4575" spans="4:11">
      <c r="D4575" s="1"/>
      <c r="E4575" s="1"/>
      <c r="F4575" s="1"/>
      <c r="G4575" s="1"/>
      <c r="J4575" s="2"/>
      <c r="K4575" s="2"/>
    </row>
    <row r="4576" spans="4:11">
      <c r="D4576" s="1"/>
      <c r="E4576" s="1"/>
      <c r="F4576" s="1"/>
      <c r="G4576" s="1"/>
      <c r="J4576" s="2"/>
      <c r="K4576" s="2"/>
    </row>
    <row r="4577" spans="4:11">
      <c r="D4577" s="1"/>
      <c r="E4577" s="1"/>
      <c r="F4577" s="1"/>
      <c r="G4577" s="1"/>
      <c r="J4577" s="2"/>
      <c r="K4577" s="2"/>
    </row>
    <row r="4578" spans="4:11">
      <c r="D4578" s="1"/>
      <c r="E4578" s="1"/>
      <c r="F4578" s="1"/>
      <c r="G4578" s="1"/>
      <c r="J4578" s="2"/>
      <c r="K4578" s="2"/>
    </row>
    <row r="4579" spans="4:11">
      <c r="D4579" s="1"/>
      <c r="E4579" s="1"/>
      <c r="F4579" s="1"/>
      <c r="G4579" s="1"/>
      <c r="J4579" s="2"/>
      <c r="K4579" s="2"/>
    </row>
    <row r="4580" spans="4:11">
      <c r="D4580" s="1"/>
      <c r="E4580" s="1"/>
      <c r="F4580" s="1"/>
      <c r="G4580" s="1"/>
      <c r="J4580" s="2"/>
      <c r="K4580" s="2"/>
    </row>
    <row r="4581" spans="4:11">
      <c r="D4581" s="1"/>
      <c r="E4581" s="1"/>
      <c r="F4581" s="1"/>
      <c r="G4581" s="1"/>
      <c r="J4581" s="2"/>
      <c r="K4581" s="2"/>
    </row>
    <row r="4582" spans="4:11">
      <c r="D4582" s="1"/>
      <c r="E4582" s="1"/>
      <c r="F4582" s="1"/>
      <c r="G4582" s="1"/>
      <c r="J4582" s="2"/>
      <c r="K4582" s="2"/>
    </row>
    <row r="4583" spans="4:11">
      <c r="D4583" s="1"/>
      <c r="E4583" s="1"/>
      <c r="F4583" s="1"/>
      <c r="G4583" s="1"/>
      <c r="J4583" s="2"/>
      <c r="K4583" s="2"/>
    </row>
    <row r="4584" spans="4:11">
      <c r="D4584" s="1"/>
      <c r="E4584" s="1"/>
      <c r="F4584" s="1"/>
      <c r="G4584" s="1"/>
      <c r="J4584" s="2"/>
      <c r="K4584" s="2"/>
    </row>
    <row r="4585" spans="4:11">
      <c r="D4585" s="1"/>
      <c r="E4585" s="1"/>
      <c r="F4585" s="1"/>
      <c r="G4585" s="1"/>
      <c r="J4585" s="2"/>
      <c r="K4585" s="2"/>
    </row>
    <row r="4586" spans="4:11">
      <c r="D4586" s="1"/>
      <c r="E4586" s="1"/>
      <c r="F4586" s="1"/>
      <c r="G4586" s="1"/>
      <c r="J4586" s="2"/>
      <c r="K4586" s="2"/>
    </row>
    <row r="4587" spans="4:11">
      <c r="D4587" s="1"/>
      <c r="E4587" s="1"/>
      <c r="F4587" s="1"/>
      <c r="G4587" s="1"/>
      <c r="J4587" s="2"/>
      <c r="K4587" s="2"/>
    </row>
    <row r="4588" spans="4:11">
      <c r="D4588" s="1"/>
      <c r="E4588" s="1"/>
      <c r="F4588" s="1"/>
      <c r="G4588" s="1"/>
      <c r="J4588" s="2"/>
      <c r="K4588" s="2"/>
    </row>
    <row r="4589" spans="4:11">
      <c r="D4589" s="1"/>
      <c r="E4589" s="1"/>
      <c r="F4589" s="1"/>
      <c r="G4589" s="1"/>
      <c r="J4589" s="2"/>
      <c r="K4589" s="2"/>
    </row>
    <row r="4590" spans="4:11">
      <c r="D4590" s="1"/>
      <c r="E4590" s="1"/>
      <c r="F4590" s="1"/>
      <c r="G4590" s="1"/>
      <c r="J4590" s="2"/>
      <c r="K4590" s="2"/>
    </row>
    <row r="4591" spans="4:11">
      <c r="D4591" s="1"/>
      <c r="E4591" s="1"/>
      <c r="F4591" s="1"/>
      <c r="G4591" s="1"/>
      <c r="J4591" s="2"/>
      <c r="K4591" s="2"/>
    </row>
    <row r="4592" spans="4:11">
      <c r="D4592" s="1"/>
      <c r="E4592" s="1"/>
      <c r="F4592" s="1"/>
      <c r="G4592" s="1"/>
      <c r="J4592" s="2"/>
      <c r="K4592" s="2"/>
    </row>
    <row r="4593" spans="4:11">
      <c r="D4593" s="1"/>
      <c r="E4593" s="1"/>
      <c r="F4593" s="1"/>
      <c r="G4593" s="1"/>
      <c r="J4593" s="2"/>
      <c r="K4593" s="2"/>
    </row>
    <row r="4594" spans="4:11">
      <c r="D4594" s="1"/>
      <c r="E4594" s="1"/>
      <c r="F4594" s="1"/>
      <c r="G4594" s="1"/>
      <c r="J4594" s="2"/>
      <c r="K4594" s="2"/>
    </row>
    <row r="4595" spans="4:11">
      <c r="D4595" s="1"/>
      <c r="E4595" s="1"/>
      <c r="F4595" s="1"/>
      <c r="G4595" s="1"/>
      <c r="J4595" s="2"/>
      <c r="K4595" s="2"/>
    </row>
    <row r="4596" spans="4:11">
      <c r="D4596" s="1"/>
      <c r="E4596" s="1"/>
      <c r="F4596" s="1"/>
      <c r="G4596" s="1"/>
      <c r="J4596" s="2"/>
      <c r="K4596" s="2"/>
    </row>
    <row r="4597" spans="4:11">
      <c r="D4597" s="1"/>
      <c r="E4597" s="1"/>
      <c r="F4597" s="1"/>
      <c r="G4597" s="1"/>
      <c r="J4597" s="2"/>
      <c r="K4597" s="2"/>
    </row>
    <row r="4598" spans="4:11">
      <c r="D4598" s="1"/>
      <c r="E4598" s="1"/>
      <c r="F4598" s="1"/>
      <c r="G4598" s="1"/>
      <c r="J4598" s="2"/>
      <c r="K4598" s="2"/>
    </row>
    <row r="4599" spans="4:11">
      <c r="D4599" s="1"/>
      <c r="E4599" s="1"/>
      <c r="F4599" s="1"/>
      <c r="G4599" s="1"/>
      <c r="J4599" s="2"/>
      <c r="K4599" s="2"/>
    </row>
    <row r="4600" spans="4:11">
      <c r="D4600" s="1"/>
      <c r="E4600" s="1"/>
      <c r="F4600" s="1"/>
      <c r="G4600" s="1"/>
      <c r="J4600" s="2"/>
      <c r="K4600" s="2"/>
    </row>
    <row r="4601" spans="4:11">
      <c r="D4601" s="1"/>
      <c r="E4601" s="1"/>
      <c r="F4601" s="1"/>
      <c r="G4601" s="1"/>
      <c r="J4601" s="2"/>
      <c r="K4601" s="2"/>
    </row>
    <row r="4602" spans="4:11">
      <c r="D4602" s="1"/>
      <c r="E4602" s="1"/>
      <c r="F4602" s="1"/>
      <c r="G4602" s="1"/>
      <c r="J4602" s="2"/>
      <c r="K4602" s="2"/>
    </row>
    <row r="4603" spans="4:11">
      <c r="D4603" s="1"/>
      <c r="E4603" s="1"/>
      <c r="F4603" s="1"/>
      <c r="G4603" s="1"/>
      <c r="J4603" s="2"/>
      <c r="K4603" s="2"/>
    </row>
    <row r="4604" spans="4:11">
      <c r="D4604" s="1"/>
      <c r="E4604" s="1"/>
      <c r="F4604" s="1"/>
      <c r="G4604" s="1"/>
      <c r="J4604" s="2"/>
      <c r="K4604" s="2"/>
    </row>
    <row r="4605" spans="4:11">
      <c r="D4605" s="1"/>
      <c r="E4605" s="1"/>
      <c r="F4605" s="1"/>
      <c r="G4605" s="1"/>
      <c r="J4605" s="2"/>
      <c r="K4605" s="2"/>
    </row>
    <row r="4606" spans="4:11">
      <c r="D4606" s="1"/>
      <c r="E4606" s="1"/>
      <c r="F4606" s="1"/>
      <c r="G4606" s="1"/>
      <c r="J4606" s="2"/>
      <c r="K4606" s="2"/>
    </row>
    <row r="4607" spans="4:11">
      <c r="D4607" s="1"/>
      <c r="E4607" s="1"/>
      <c r="F4607" s="1"/>
      <c r="G4607" s="1"/>
      <c r="J4607" s="2"/>
      <c r="K4607" s="2"/>
    </row>
    <row r="4608" spans="4:11">
      <c r="D4608" s="1"/>
      <c r="E4608" s="1"/>
      <c r="F4608" s="1"/>
      <c r="G4608" s="1"/>
      <c r="J4608" s="2"/>
      <c r="K4608" s="2"/>
    </row>
    <row r="4609" spans="4:11">
      <c r="D4609" s="1"/>
      <c r="E4609" s="1"/>
      <c r="F4609" s="1"/>
      <c r="G4609" s="1"/>
      <c r="J4609" s="2"/>
      <c r="K4609" s="2"/>
    </row>
    <row r="4610" spans="4:11">
      <c r="D4610" s="1"/>
      <c r="E4610" s="1"/>
      <c r="F4610" s="1"/>
      <c r="G4610" s="1"/>
      <c r="J4610" s="2"/>
      <c r="K4610" s="2"/>
    </row>
    <row r="4611" spans="4:11">
      <c r="D4611" s="1"/>
      <c r="E4611" s="1"/>
      <c r="F4611" s="1"/>
      <c r="G4611" s="1"/>
      <c r="J4611" s="2"/>
      <c r="K4611" s="2"/>
    </row>
    <row r="4612" spans="4:11">
      <c r="D4612" s="1"/>
      <c r="E4612" s="1"/>
      <c r="F4612" s="1"/>
      <c r="G4612" s="1"/>
      <c r="J4612" s="2"/>
      <c r="K4612" s="2"/>
    </row>
    <row r="4613" spans="4:11">
      <c r="D4613" s="1"/>
      <c r="E4613" s="1"/>
      <c r="F4613" s="1"/>
      <c r="G4613" s="1"/>
      <c r="J4613" s="2"/>
      <c r="K4613" s="2"/>
    </row>
    <row r="4614" spans="4:11">
      <c r="D4614" s="1"/>
      <c r="E4614" s="1"/>
      <c r="F4614" s="1"/>
      <c r="G4614" s="1"/>
      <c r="J4614" s="2"/>
      <c r="K4614" s="2"/>
    </row>
    <row r="4615" spans="4:11">
      <c r="D4615" s="1"/>
      <c r="E4615" s="1"/>
      <c r="F4615" s="1"/>
      <c r="G4615" s="1"/>
      <c r="J4615" s="2"/>
      <c r="K4615" s="2"/>
    </row>
    <row r="4616" spans="4:11">
      <c r="D4616" s="1"/>
      <c r="E4616" s="1"/>
      <c r="F4616" s="1"/>
      <c r="G4616" s="1"/>
      <c r="J4616" s="2"/>
      <c r="K4616" s="2"/>
    </row>
    <row r="4617" spans="4:11">
      <c r="D4617" s="1"/>
      <c r="E4617" s="1"/>
      <c r="F4617" s="1"/>
      <c r="G4617" s="1"/>
      <c r="J4617" s="2"/>
      <c r="K4617" s="2"/>
    </row>
    <row r="4618" spans="4:11">
      <c r="D4618" s="1"/>
      <c r="E4618" s="1"/>
      <c r="F4618" s="1"/>
      <c r="G4618" s="1"/>
      <c r="J4618" s="2"/>
      <c r="K4618" s="2"/>
    </row>
    <row r="4619" spans="4:11">
      <c r="D4619" s="1"/>
      <c r="E4619" s="1"/>
      <c r="F4619" s="1"/>
      <c r="G4619" s="1"/>
      <c r="J4619" s="2"/>
      <c r="K4619" s="2"/>
    </row>
    <row r="4620" spans="4:11">
      <c r="D4620" s="1"/>
      <c r="E4620" s="1"/>
      <c r="F4620" s="1"/>
      <c r="G4620" s="1"/>
      <c r="J4620" s="2"/>
      <c r="K4620" s="2"/>
    </row>
    <row r="4621" spans="4:11">
      <c r="D4621" s="1"/>
      <c r="E4621" s="1"/>
      <c r="F4621" s="1"/>
      <c r="G4621" s="1"/>
      <c r="J4621" s="2"/>
      <c r="K4621" s="2"/>
    </row>
    <row r="4622" spans="4:11">
      <c r="D4622" s="1"/>
      <c r="E4622" s="1"/>
      <c r="F4622" s="1"/>
      <c r="G4622" s="1"/>
      <c r="J4622" s="2"/>
      <c r="K4622" s="2"/>
    </row>
    <row r="4623" spans="4:11">
      <c r="D4623" s="1"/>
      <c r="E4623" s="1"/>
      <c r="F4623" s="1"/>
      <c r="G4623" s="1"/>
      <c r="J4623" s="2"/>
      <c r="K4623" s="2"/>
    </row>
    <row r="4624" spans="4:11">
      <c r="D4624" s="1"/>
      <c r="E4624" s="1"/>
      <c r="F4624" s="1"/>
      <c r="G4624" s="1"/>
      <c r="J4624" s="2"/>
      <c r="K4624" s="2"/>
    </row>
    <row r="4625" spans="4:11">
      <c r="D4625" s="1"/>
      <c r="E4625" s="1"/>
      <c r="F4625" s="1"/>
      <c r="G4625" s="1"/>
      <c r="J4625" s="2"/>
      <c r="K4625" s="2"/>
    </row>
    <row r="4626" spans="4:11">
      <c r="D4626" s="1"/>
      <c r="E4626" s="1"/>
      <c r="F4626" s="1"/>
      <c r="G4626" s="1"/>
      <c r="J4626" s="2"/>
      <c r="K4626" s="2"/>
    </row>
    <row r="4627" spans="4:11">
      <c r="D4627" s="1"/>
      <c r="E4627" s="1"/>
      <c r="F4627" s="1"/>
      <c r="G4627" s="1"/>
      <c r="J4627" s="2"/>
      <c r="K4627" s="2"/>
    </row>
    <row r="4628" spans="4:11">
      <c r="D4628" s="1"/>
      <c r="E4628" s="1"/>
      <c r="F4628" s="1"/>
      <c r="G4628" s="1"/>
      <c r="J4628" s="2"/>
      <c r="K4628" s="2"/>
    </row>
    <row r="4629" spans="4:11">
      <c r="D4629" s="1"/>
      <c r="E4629" s="1"/>
      <c r="F4629" s="1"/>
      <c r="G4629" s="1"/>
      <c r="J4629" s="2"/>
      <c r="K4629" s="2"/>
    </row>
    <row r="4630" spans="4:11">
      <c r="D4630" s="1"/>
      <c r="E4630" s="1"/>
      <c r="F4630" s="1"/>
      <c r="G4630" s="1"/>
      <c r="J4630" s="2"/>
      <c r="K4630" s="2"/>
    </row>
    <row r="4631" spans="4:11">
      <c r="D4631" s="1"/>
      <c r="E4631" s="1"/>
      <c r="F4631" s="1"/>
      <c r="G4631" s="1"/>
      <c r="J4631" s="2"/>
      <c r="K4631" s="2"/>
    </row>
    <row r="4632" spans="4:11">
      <c r="D4632" s="1"/>
      <c r="E4632" s="1"/>
      <c r="F4632" s="1"/>
      <c r="G4632" s="1"/>
      <c r="J4632" s="2"/>
      <c r="K4632" s="2"/>
    </row>
    <row r="4633" spans="4:11">
      <c r="D4633" s="1"/>
      <c r="E4633" s="1"/>
      <c r="F4633" s="1"/>
      <c r="G4633" s="1"/>
      <c r="J4633" s="2"/>
      <c r="K4633" s="2"/>
    </row>
    <row r="4634" spans="4:11">
      <c r="D4634" s="1"/>
      <c r="E4634" s="1"/>
      <c r="F4634" s="1"/>
      <c r="G4634" s="1"/>
      <c r="J4634" s="2"/>
      <c r="K4634" s="2"/>
    </row>
    <row r="4635" spans="4:11">
      <c r="D4635" s="1"/>
      <c r="E4635" s="1"/>
      <c r="F4635" s="1"/>
      <c r="G4635" s="1"/>
      <c r="J4635" s="2"/>
      <c r="K4635" s="2"/>
    </row>
    <row r="4636" spans="4:11">
      <c r="D4636" s="1"/>
      <c r="E4636" s="1"/>
      <c r="F4636" s="1"/>
      <c r="G4636" s="1"/>
      <c r="J4636" s="2"/>
      <c r="K4636" s="2"/>
    </row>
    <row r="4637" spans="4:11">
      <c r="D4637" s="1"/>
      <c r="E4637" s="1"/>
      <c r="F4637" s="1"/>
      <c r="G4637" s="1"/>
      <c r="J4637" s="2"/>
      <c r="K4637" s="2"/>
    </row>
    <row r="4638" spans="4:11">
      <c r="D4638" s="1"/>
      <c r="E4638" s="1"/>
      <c r="F4638" s="1"/>
      <c r="G4638" s="1"/>
      <c r="J4638" s="2"/>
      <c r="K4638" s="2"/>
    </row>
    <row r="4639" spans="4:11">
      <c r="D4639" s="1"/>
      <c r="E4639" s="1"/>
      <c r="F4639" s="1"/>
      <c r="G4639" s="1"/>
      <c r="J4639" s="2"/>
      <c r="K4639" s="2"/>
    </row>
    <row r="4640" spans="4:11">
      <c r="D4640" s="1"/>
      <c r="E4640" s="1"/>
      <c r="F4640" s="1"/>
      <c r="G4640" s="1"/>
      <c r="J4640" s="2"/>
      <c r="K4640" s="2"/>
    </row>
    <row r="4641" spans="4:11">
      <c r="D4641" s="1"/>
      <c r="E4641" s="1"/>
      <c r="F4641" s="1"/>
      <c r="G4641" s="1"/>
      <c r="J4641" s="2"/>
      <c r="K4641" s="2"/>
    </row>
    <row r="4642" spans="4:11">
      <c r="D4642" s="1"/>
      <c r="E4642" s="1"/>
      <c r="F4642" s="1"/>
      <c r="G4642" s="1"/>
      <c r="J4642" s="2"/>
      <c r="K4642" s="2"/>
    </row>
    <row r="4643" spans="4:11">
      <c r="D4643" s="1"/>
      <c r="E4643" s="1"/>
      <c r="F4643" s="1"/>
      <c r="G4643" s="1"/>
      <c r="J4643" s="2"/>
      <c r="K4643" s="2"/>
    </row>
    <row r="4644" spans="4:11">
      <c r="D4644" s="1"/>
      <c r="E4644" s="1"/>
      <c r="F4644" s="1"/>
      <c r="G4644" s="1"/>
      <c r="J4644" s="2"/>
      <c r="K4644" s="2"/>
    </row>
    <row r="4645" spans="4:11">
      <c r="D4645" s="1"/>
      <c r="E4645" s="1"/>
      <c r="F4645" s="1"/>
      <c r="G4645" s="1"/>
      <c r="J4645" s="2"/>
      <c r="K4645" s="2"/>
    </row>
    <row r="4646" spans="4:11">
      <c r="D4646" s="1"/>
      <c r="E4646" s="1"/>
      <c r="F4646" s="1"/>
      <c r="G4646" s="1"/>
      <c r="J4646" s="2"/>
      <c r="K4646" s="2"/>
    </row>
    <row r="4647" spans="4:11">
      <c r="D4647" s="1"/>
      <c r="E4647" s="1"/>
      <c r="F4647" s="1"/>
      <c r="G4647" s="1"/>
      <c r="J4647" s="2"/>
      <c r="K4647" s="2"/>
    </row>
    <row r="4648" spans="4:11">
      <c r="D4648" s="1"/>
      <c r="E4648" s="1"/>
      <c r="F4648" s="1"/>
      <c r="G4648" s="1"/>
      <c r="J4648" s="2"/>
      <c r="K4648" s="2"/>
    </row>
    <row r="4649" spans="4:11">
      <c r="D4649" s="1"/>
      <c r="E4649" s="1"/>
      <c r="F4649" s="1"/>
      <c r="G4649" s="1"/>
      <c r="J4649" s="2"/>
      <c r="K4649" s="2"/>
    </row>
    <row r="4650" spans="4:11">
      <c r="D4650" s="1"/>
      <c r="E4650" s="1"/>
      <c r="F4650" s="1"/>
      <c r="G4650" s="1"/>
      <c r="J4650" s="2"/>
      <c r="K4650" s="2"/>
    </row>
    <row r="4651" spans="4:11">
      <c r="D4651" s="1"/>
      <c r="E4651" s="1"/>
      <c r="F4651" s="1"/>
      <c r="G4651" s="1"/>
      <c r="J4651" s="2"/>
      <c r="K4651" s="2"/>
    </row>
    <row r="4652" spans="4:11">
      <c r="D4652" s="1"/>
      <c r="E4652" s="1"/>
      <c r="F4652" s="1"/>
      <c r="G4652" s="1"/>
      <c r="J4652" s="2"/>
      <c r="K4652" s="2"/>
    </row>
    <row r="4653" spans="4:11">
      <c r="D4653" s="1"/>
      <c r="E4653" s="1"/>
      <c r="F4653" s="1"/>
      <c r="G4653" s="1"/>
      <c r="J4653" s="2"/>
      <c r="K4653" s="2"/>
    </row>
    <row r="4654" spans="4:11">
      <c r="D4654" s="1"/>
      <c r="E4654" s="1"/>
      <c r="F4654" s="1"/>
      <c r="G4654" s="1"/>
      <c r="J4654" s="2"/>
      <c r="K4654" s="2"/>
    </row>
    <row r="4655" spans="4:11">
      <c r="D4655" s="1"/>
      <c r="E4655" s="1"/>
      <c r="F4655" s="1"/>
      <c r="G4655" s="1"/>
      <c r="J4655" s="2"/>
      <c r="K4655" s="2"/>
    </row>
    <row r="4656" spans="4:11">
      <c r="D4656" s="1"/>
      <c r="E4656" s="1"/>
      <c r="F4656" s="1"/>
      <c r="G4656" s="1"/>
      <c r="J4656" s="2"/>
      <c r="K4656" s="2"/>
    </row>
    <row r="4657" spans="4:11">
      <c r="D4657" s="1"/>
      <c r="E4657" s="1"/>
      <c r="F4657" s="1"/>
      <c r="G4657" s="1"/>
      <c r="J4657" s="2"/>
      <c r="K4657" s="2"/>
    </row>
    <row r="4658" spans="4:11">
      <c r="D4658" s="1"/>
      <c r="E4658" s="1"/>
      <c r="F4658" s="1"/>
      <c r="G4658" s="1"/>
      <c r="J4658" s="2"/>
      <c r="K4658" s="2"/>
    </row>
    <row r="4659" spans="4:11">
      <c r="D4659" s="1"/>
      <c r="E4659" s="1"/>
      <c r="F4659" s="1"/>
      <c r="G4659" s="1"/>
      <c r="J4659" s="2"/>
      <c r="K4659" s="2"/>
    </row>
    <row r="4660" spans="4:11">
      <c r="D4660" s="1"/>
      <c r="E4660" s="1"/>
      <c r="F4660" s="1"/>
      <c r="G4660" s="1"/>
      <c r="J4660" s="2"/>
      <c r="K4660" s="2"/>
    </row>
    <row r="4661" spans="4:11">
      <c r="D4661" s="1"/>
      <c r="E4661" s="1"/>
      <c r="F4661" s="1"/>
      <c r="G4661" s="1"/>
      <c r="J4661" s="2"/>
      <c r="K4661" s="2"/>
    </row>
    <row r="4662" spans="4:11">
      <c r="D4662" s="1"/>
      <c r="E4662" s="1"/>
      <c r="F4662" s="1"/>
      <c r="G4662" s="1"/>
      <c r="J4662" s="2"/>
      <c r="K4662" s="2"/>
    </row>
    <row r="4663" spans="4:11">
      <c r="D4663" s="1"/>
      <c r="E4663" s="1"/>
      <c r="F4663" s="1"/>
      <c r="G4663" s="1"/>
      <c r="J4663" s="2"/>
      <c r="K4663" s="2"/>
    </row>
    <row r="4664" spans="4:11">
      <c r="D4664" s="1"/>
      <c r="E4664" s="1"/>
      <c r="F4664" s="1"/>
      <c r="G4664" s="1"/>
      <c r="J4664" s="2"/>
      <c r="K4664" s="2"/>
    </row>
    <row r="4665" spans="4:11">
      <c r="D4665" s="1"/>
      <c r="E4665" s="1"/>
      <c r="F4665" s="1"/>
      <c r="G4665" s="1"/>
      <c r="J4665" s="2"/>
      <c r="K4665" s="2"/>
    </row>
    <row r="4666" spans="4:11">
      <c r="D4666" s="1"/>
      <c r="E4666" s="1"/>
      <c r="F4666" s="1"/>
      <c r="G4666" s="1"/>
      <c r="J4666" s="2"/>
      <c r="K4666" s="2"/>
    </row>
    <row r="4667" spans="4:11">
      <c r="D4667" s="1"/>
      <c r="E4667" s="1"/>
      <c r="F4667" s="1"/>
      <c r="G4667" s="1"/>
      <c r="J4667" s="2"/>
      <c r="K4667" s="2"/>
    </row>
    <row r="4668" spans="4:11">
      <c r="D4668" s="1"/>
      <c r="E4668" s="1"/>
      <c r="F4668" s="1"/>
      <c r="G4668" s="1"/>
      <c r="J4668" s="2"/>
      <c r="K4668" s="2"/>
    </row>
    <row r="4669" spans="4:11">
      <c r="D4669" s="1"/>
      <c r="E4669" s="1"/>
      <c r="F4669" s="1"/>
      <c r="G4669" s="1"/>
      <c r="J4669" s="2"/>
      <c r="K4669" s="2"/>
    </row>
    <row r="4670" spans="4:11">
      <c r="D4670" s="1"/>
      <c r="E4670" s="1"/>
      <c r="F4670" s="1"/>
      <c r="G4670" s="1"/>
      <c r="J4670" s="2"/>
      <c r="K4670" s="2"/>
    </row>
    <row r="4671" spans="4:11">
      <c r="D4671" s="1"/>
      <c r="E4671" s="1"/>
      <c r="F4671" s="1"/>
      <c r="G4671" s="1"/>
      <c r="J4671" s="2"/>
      <c r="K4671" s="2"/>
    </row>
    <row r="4672" spans="4:11">
      <c r="D4672" s="1"/>
      <c r="E4672" s="1"/>
      <c r="F4672" s="1"/>
      <c r="G4672" s="1"/>
      <c r="J4672" s="2"/>
      <c r="K4672" s="2"/>
    </row>
    <row r="4673" spans="4:11">
      <c r="D4673" s="1"/>
      <c r="E4673" s="1"/>
      <c r="F4673" s="1"/>
      <c r="G4673" s="1"/>
      <c r="J4673" s="2"/>
      <c r="K4673" s="2"/>
    </row>
    <row r="4674" spans="4:11">
      <c r="D4674" s="1"/>
      <c r="E4674" s="1"/>
      <c r="F4674" s="1"/>
      <c r="G4674" s="1"/>
      <c r="J4674" s="2"/>
      <c r="K4674" s="2"/>
    </row>
    <row r="4675" spans="4:11">
      <c r="D4675" s="1"/>
      <c r="E4675" s="1"/>
      <c r="F4675" s="1"/>
      <c r="G4675" s="1"/>
      <c r="J4675" s="2"/>
      <c r="K4675" s="2"/>
    </row>
    <row r="4676" spans="4:11">
      <c r="D4676" s="1"/>
      <c r="E4676" s="1"/>
      <c r="F4676" s="1"/>
      <c r="G4676" s="1"/>
      <c r="J4676" s="2"/>
      <c r="K4676" s="2"/>
    </row>
    <row r="4677" spans="4:11">
      <c r="D4677" s="1"/>
      <c r="E4677" s="1"/>
      <c r="F4677" s="1"/>
      <c r="G4677" s="1"/>
      <c r="J4677" s="2"/>
      <c r="K4677" s="2"/>
    </row>
    <row r="4678" spans="4:11">
      <c r="D4678" s="1"/>
      <c r="E4678" s="1"/>
      <c r="F4678" s="1"/>
      <c r="G4678" s="1"/>
      <c r="J4678" s="2"/>
      <c r="K4678" s="2"/>
    </row>
    <row r="4679" spans="4:11">
      <c r="D4679" s="1"/>
      <c r="E4679" s="1"/>
      <c r="F4679" s="1"/>
      <c r="G4679" s="1"/>
      <c r="J4679" s="2"/>
      <c r="K4679" s="2"/>
    </row>
    <row r="4680" spans="4:11">
      <c r="D4680" s="1"/>
      <c r="E4680" s="1"/>
      <c r="F4680" s="1"/>
      <c r="G4680" s="1"/>
      <c r="J4680" s="2"/>
      <c r="K4680" s="2"/>
    </row>
    <row r="4681" spans="4:11">
      <c r="D4681" s="1"/>
      <c r="E4681" s="1"/>
      <c r="F4681" s="1"/>
      <c r="G4681" s="1"/>
      <c r="J4681" s="2"/>
      <c r="K4681" s="2"/>
    </row>
    <row r="4682" spans="4:11">
      <c r="D4682" s="1"/>
      <c r="E4682" s="1"/>
      <c r="F4682" s="1"/>
      <c r="G4682" s="1"/>
      <c r="J4682" s="2"/>
      <c r="K4682" s="2"/>
    </row>
    <row r="4683" spans="4:11">
      <c r="D4683" s="1"/>
      <c r="E4683" s="1"/>
      <c r="F4683" s="1"/>
      <c r="G4683" s="1"/>
      <c r="J4683" s="2"/>
      <c r="K4683" s="2"/>
    </row>
    <row r="4684" spans="4:11">
      <c r="D4684" s="1"/>
      <c r="E4684" s="1"/>
      <c r="F4684" s="1"/>
      <c r="G4684" s="1"/>
      <c r="J4684" s="2"/>
      <c r="K4684" s="2"/>
    </row>
    <row r="4685" spans="4:11">
      <c r="D4685" s="1"/>
      <c r="E4685" s="1"/>
      <c r="F4685" s="1"/>
      <c r="G4685" s="1"/>
      <c r="J4685" s="2"/>
      <c r="K4685" s="2"/>
    </row>
    <row r="4686" spans="4:11">
      <c r="D4686" s="1"/>
      <c r="E4686" s="1"/>
      <c r="F4686" s="1"/>
      <c r="G4686" s="1"/>
      <c r="J4686" s="2"/>
      <c r="K4686" s="2"/>
    </row>
    <row r="4687" spans="4:11">
      <c r="D4687" s="1"/>
      <c r="E4687" s="1"/>
      <c r="F4687" s="1"/>
      <c r="G4687" s="1"/>
      <c r="J4687" s="2"/>
      <c r="K4687" s="2"/>
    </row>
    <row r="4688" spans="4:11">
      <c r="D4688" s="1"/>
      <c r="E4688" s="1"/>
      <c r="F4688" s="1"/>
      <c r="G4688" s="1"/>
      <c r="J4688" s="2"/>
      <c r="K4688" s="2"/>
    </row>
    <row r="4689" spans="4:11">
      <c r="D4689" s="1"/>
      <c r="E4689" s="1"/>
      <c r="F4689" s="1"/>
      <c r="G4689" s="1"/>
      <c r="J4689" s="2"/>
      <c r="K4689" s="2"/>
    </row>
    <row r="4690" spans="4:11">
      <c r="D4690" s="1"/>
      <c r="E4690" s="1"/>
      <c r="F4690" s="1"/>
      <c r="G4690" s="1"/>
      <c r="J4690" s="2"/>
      <c r="K4690" s="2"/>
    </row>
    <row r="4691" spans="4:11">
      <c r="D4691" s="1"/>
      <c r="E4691" s="1"/>
      <c r="F4691" s="1"/>
      <c r="G4691" s="1"/>
      <c r="J4691" s="2"/>
      <c r="K4691" s="2"/>
    </row>
    <row r="4692" spans="4:11">
      <c r="D4692" s="1"/>
      <c r="E4692" s="1"/>
      <c r="F4692" s="1"/>
      <c r="G4692" s="1"/>
      <c r="J4692" s="2"/>
      <c r="K4692" s="2"/>
    </row>
    <row r="4693" spans="4:11">
      <c r="D4693" s="1"/>
      <c r="E4693" s="1"/>
      <c r="F4693" s="1"/>
      <c r="G4693" s="1"/>
      <c r="J4693" s="2"/>
      <c r="K4693" s="2"/>
    </row>
    <row r="4694" spans="4:11">
      <c r="D4694" s="1"/>
      <c r="E4694" s="1"/>
      <c r="F4694" s="1"/>
      <c r="G4694" s="1"/>
      <c r="J4694" s="2"/>
      <c r="K4694" s="2"/>
    </row>
    <row r="4695" spans="4:11">
      <c r="D4695" s="1"/>
      <c r="E4695" s="1"/>
      <c r="F4695" s="1"/>
      <c r="G4695" s="1"/>
      <c r="J4695" s="2"/>
      <c r="K4695" s="2"/>
    </row>
    <row r="4696" spans="4:11">
      <c r="D4696" s="1"/>
      <c r="E4696" s="1"/>
      <c r="F4696" s="1"/>
      <c r="G4696" s="1"/>
      <c r="J4696" s="2"/>
      <c r="K4696" s="2"/>
    </row>
    <row r="4697" spans="4:11">
      <c r="D4697" s="1"/>
      <c r="E4697" s="1"/>
      <c r="F4697" s="1"/>
      <c r="G4697" s="1"/>
      <c r="J4697" s="2"/>
      <c r="K4697" s="2"/>
    </row>
    <row r="4698" spans="4:11">
      <c r="D4698" s="1"/>
      <c r="E4698" s="1"/>
      <c r="F4698" s="1"/>
      <c r="G4698" s="1"/>
      <c r="J4698" s="2"/>
      <c r="K4698" s="2"/>
    </row>
    <row r="4699" spans="4:11">
      <c r="D4699" s="1"/>
      <c r="E4699" s="1"/>
      <c r="F4699" s="1"/>
      <c r="G4699" s="1"/>
      <c r="J4699" s="2"/>
      <c r="K4699" s="2"/>
    </row>
    <row r="4700" spans="4:11">
      <c r="D4700" s="1"/>
      <c r="E4700" s="1"/>
      <c r="F4700" s="1"/>
      <c r="G4700" s="1"/>
      <c r="J4700" s="2"/>
      <c r="K4700" s="2"/>
    </row>
    <row r="4701" spans="4:11">
      <c r="D4701" s="1"/>
      <c r="E4701" s="1"/>
      <c r="F4701" s="1"/>
      <c r="G4701" s="1"/>
      <c r="J4701" s="2"/>
      <c r="K4701" s="2"/>
    </row>
    <row r="4702" spans="4:11">
      <c r="D4702" s="1"/>
      <c r="E4702" s="1"/>
      <c r="F4702" s="1"/>
      <c r="G4702" s="1"/>
      <c r="J4702" s="2"/>
      <c r="K4702" s="2"/>
    </row>
    <row r="4703" spans="4:11">
      <c r="D4703" s="1"/>
      <c r="E4703" s="1"/>
      <c r="F4703" s="1"/>
      <c r="G4703" s="1"/>
      <c r="J4703" s="2"/>
      <c r="K4703" s="2"/>
    </row>
    <row r="4704" spans="4:11">
      <c r="D4704" s="1"/>
      <c r="E4704" s="1"/>
      <c r="F4704" s="1"/>
      <c r="G4704" s="1"/>
      <c r="J4704" s="2"/>
      <c r="K4704" s="2"/>
    </row>
    <row r="4705" spans="4:11">
      <c r="D4705" s="1"/>
      <c r="E4705" s="1"/>
      <c r="F4705" s="1"/>
      <c r="G4705" s="1"/>
      <c r="J4705" s="2"/>
      <c r="K4705" s="2"/>
    </row>
    <row r="4706" spans="4:11">
      <c r="D4706" s="1"/>
      <c r="E4706" s="1"/>
      <c r="F4706" s="1"/>
      <c r="G4706" s="1"/>
      <c r="J4706" s="2"/>
      <c r="K4706" s="2"/>
    </row>
    <row r="4707" spans="4:11">
      <c r="D4707" s="1"/>
      <c r="E4707" s="1"/>
      <c r="F4707" s="1"/>
      <c r="G4707" s="1"/>
      <c r="J4707" s="2"/>
      <c r="K4707" s="2"/>
    </row>
    <row r="4708" spans="4:11">
      <c r="D4708" s="1"/>
      <c r="E4708" s="1"/>
      <c r="F4708" s="1"/>
      <c r="G4708" s="1"/>
      <c r="J4708" s="2"/>
      <c r="K4708" s="2"/>
    </row>
    <row r="4709" spans="4:11">
      <c r="D4709" s="1"/>
      <c r="E4709" s="1"/>
      <c r="F4709" s="1"/>
      <c r="G4709" s="1"/>
      <c r="J4709" s="2"/>
      <c r="K4709" s="2"/>
    </row>
    <row r="4710" spans="4:11">
      <c r="D4710" s="1"/>
      <c r="E4710" s="1"/>
      <c r="F4710" s="1"/>
      <c r="G4710" s="1"/>
      <c r="J4710" s="2"/>
      <c r="K4710" s="2"/>
    </row>
    <row r="4711" spans="4:11">
      <c r="D4711" s="1"/>
      <c r="E4711" s="1"/>
      <c r="F4711" s="1"/>
      <c r="G4711" s="1"/>
      <c r="J4711" s="2"/>
      <c r="K4711" s="2"/>
    </row>
    <row r="4712" spans="4:11">
      <c r="D4712" s="1"/>
      <c r="E4712" s="1"/>
      <c r="F4712" s="1"/>
      <c r="G4712" s="1"/>
      <c r="J4712" s="2"/>
      <c r="K4712" s="2"/>
    </row>
    <row r="4713" spans="4:11">
      <c r="D4713" s="1"/>
      <c r="E4713" s="1"/>
      <c r="F4713" s="1"/>
      <c r="G4713" s="1"/>
      <c r="J4713" s="2"/>
      <c r="K4713" s="2"/>
    </row>
    <row r="4714" spans="4:11">
      <c r="D4714" s="1"/>
      <c r="E4714" s="1"/>
      <c r="F4714" s="1"/>
      <c r="G4714" s="1"/>
      <c r="J4714" s="2"/>
      <c r="K4714" s="2"/>
    </row>
    <row r="4715" spans="4:11">
      <c r="D4715" s="1"/>
      <c r="E4715" s="1"/>
      <c r="F4715" s="1"/>
      <c r="G4715" s="1"/>
      <c r="J4715" s="2"/>
      <c r="K4715" s="2"/>
    </row>
    <row r="4716" spans="4:11">
      <c r="D4716" s="1"/>
      <c r="E4716" s="1"/>
      <c r="F4716" s="1"/>
      <c r="G4716" s="1"/>
      <c r="J4716" s="2"/>
      <c r="K4716" s="2"/>
    </row>
    <row r="4717" spans="4:11">
      <c r="D4717" s="1"/>
      <c r="E4717" s="1"/>
      <c r="F4717" s="1"/>
      <c r="G4717" s="1"/>
      <c r="J4717" s="2"/>
      <c r="K4717" s="2"/>
    </row>
    <row r="4718" spans="4:11">
      <c r="D4718" s="1"/>
      <c r="E4718" s="1"/>
      <c r="F4718" s="1"/>
      <c r="G4718" s="1"/>
      <c r="J4718" s="2"/>
      <c r="K4718" s="2"/>
    </row>
    <row r="4719" spans="4:11">
      <c r="D4719" s="1"/>
      <c r="E4719" s="1"/>
      <c r="F4719" s="1"/>
      <c r="G4719" s="1"/>
      <c r="J4719" s="2"/>
      <c r="K4719" s="2"/>
    </row>
    <row r="4720" spans="4:11">
      <c r="D4720" s="1"/>
      <c r="E4720" s="1"/>
      <c r="F4720" s="1"/>
      <c r="G4720" s="1"/>
      <c r="J4720" s="2"/>
      <c r="K4720" s="2"/>
    </row>
    <row r="4721" spans="4:11">
      <c r="D4721" s="1"/>
      <c r="E4721" s="1"/>
      <c r="F4721" s="1"/>
      <c r="G4721" s="1"/>
      <c r="J4721" s="2"/>
      <c r="K4721" s="2"/>
    </row>
    <row r="4722" spans="4:11">
      <c r="D4722" s="1"/>
      <c r="E4722" s="1"/>
      <c r="F4722" s="1"/>
      <c r="G4722" s="1"/>
      <c r="J4722" s="2"/>
      <c r="K4722" s="2"/>
    </row>
    <row r="4723" spans="4:11">
      <c r="D4723" s="1"/>
      <c r="E4723" s="1"/>
      <c r="F4723" s="1"/>
      <c r="G4723" s="1"/>
      <c r="J4723" s="2"/>
      <c r="K4723" s="2"/>
    </row>
    <row r="4724" spans="4:11">
      <c r="D4724" s="1"/>
      <c r="E4724" s="1"/>
      <c r="F4724" s="1"/>
      <c r="G4724" s="1"/>
      <c r="J4724" s="2"/>
      <c r="K4724" s="2"/>
    </row>
    <row r="4725" spans="4:11">
      <c r="D4725" s="1"/>
      <c r="E4725" s="1"/>
      <c r="F4725" s="1"/>
      <c r="G4725" s="1"/>
      <c r="J4725" s="2"/>
      <c r="K4725" s="2"/>
    </row>
    <row r="4726" spans="4:11">
      <c r="D4726" s="1"/>
      <c r="E4726" s="1"/>
      <c r="F4726" s="1"/>
      <c r="G4726" s="1"/>
      <c r="J4726" s="2"/>
      <c r="K4726" s="2"/>
    </row>
    <row r="4727" spans="4:11">
      <c r="D4727" s="1"/>
      <c r="E4727" s="1"/>
      <c r="F4727" s="1"/>
      <c r="G4727" s="1"/>
      <c r="J4727" s="2"/>
      <c r="K4727" s="2"/>
    </row>
    <row r="4728" spans="4:11">
      <c r="D4728" s="1"/>
      <c r="E4728" s="1"/>
      <c r="F4728" s="1"/>
      <c r="G4728" s="1"/>
      <c r="J4728" s="2"/>
      <c r="K4728" s="2"/>
    </row>
    <row r="4729" spans="4:11">
      <c r="D4729" s="1"/>
      <c r="E4729" s="1"/>
      <c r="F4729" s="1"/>
      <c r="G4729" s="1"/>
      <c r="J4729" s="2"/>
      <c r="K4729" s="2"/>
    </row>
    <row r="4730" spans="4:11">
      <c r="D4730" s="1"/>
      <c r="E4730" s="1"/>
      <c r="F4730" s="1"/>
      <c r="G4730" s="1"/>
      <c r="J4730" s="2"/>
      <c r="K4730" s="2"/>
    </row>
    <row r="4731" spans="4:11">
      <c r="D4731" s="1"/>
      <c r="E4731" s="1"/>
      <c r="F4731" s="1"/>
      <c r="G4731" s="1"/>
      <c r="J4731" s="2"/>
      <c r="K4731" s="2"/>
    </row>
    <row r="4732" spans="4:11">
      <c r="D4732" s="1"/>
      <c r="E4732" s="1"/>
      <c r="F4732" s="1"/>
      <c r="G4732" s="1"/>
      <c r="J4732" s="2"/>
      <c r="K4732" s="2"/>
    </row>
    <row r="4733" spans="4:11">
      <c r="D4733" s="1"/>
      <c r="E4733" s="1"/>
      <c r="F4733" s="1"/>
      <c r="G4733" s="1"/>
      <c r="J4733" s="2"/>
      <c r="K4733" s="2"/>
    </row>
    <row r="4734" spans="4:11">
      <c r="D4734" s="1"/>
      <c r="E4734" s="1"/>
      <c r="F4734" s="1"/>
      <c r="G4734" s="1"/>
      <c r="J4734" s="2"/>
      <c r="K4734" s="2"/>
    </row>
    <row r="4735" spans="4:11">
      <c r="D4735" s="1"/>
      <c r="E4735" s="1"/>
      <c r="F4735" s="1"/>
      <c r="G4735" s="1"/>
      <c r="J4735" s="2"/>
      <c r="K4735" s="2"/>
    </row>
    <row r="4736" spans="4:11">
      <c r="D4736" s="1"/>
      <c r="E4736" s="1"/>
      <c r="F4736" s="1"/>
      <c r="G4736" s="1"/>
      <c r="J4736" s="2"/>
      <c r="K4736" s="2"/>
    </row>
    <row r="4737" spans="4:11">
      <c r="D4737" s="1"/>
      <c r="E4737" s="1"/>
      <c r="F4737" s="1"/>
      <c r="G4737" s="1"/>
      <c r="J4737" s="2"/>
      <c r="K4737" s="2"/>
    </row>
    <row r="4738" spans="4:11">
      <c r="D4738" s="1"/>
      <c r="E4738" s="1"/>
      <c r="F4738" s="1"/>
      <c r="G4738" s="1"/>
      <c r="J4738" s="2"/>
      <c r="K4738" s="2"/>
    </row>
    <row r="4739" spans="4:11">
      <c r="D4739" s="1"/>
      <c r="E4739" s="1"/>
      <c r="F4739" s="1"/>
      <c r="G4739" s="1"/>
      <c r="J4739" s="2"/>
      <c r="K4739" s="2"/>
    </row>
    <row r="4740" spans="4:11">
      <c r="D4740" s="1"/>
      <c r="E4740" s="1"/>
      <c r="F4740" s="1"/>
      <c r="G4740" s="1"/>
      <c r="J4740" s="2"/>
      <c r="K4740" s="2"/>
    </row>
    <row r="4741" spans="4:11">
      <c r="D4741" s="1"/>
      <c r="E4741" s="1"/>
      <c r="F4741" s="1"/>
      <c r="G4741" s="1"/>
      <c r="J4741" s="2"/>
      <c r="K4741" s="2"/>
    </row>
    <row r="4742" spans="4:11">
      <c r="D4742" s="1"/>
      <c r="E4742" s="1"/>
      <c r="F4742" s="1"/>
      <c r="G4742" s="1"/>
      <c r="J4742" s="2"/>
      <c r="K4742" s="2"/>
    </row>
    <row r="4743" spans="4:11">
      <c r="D4743" s="1"/>
      <c r="E4743" s="1"/>
      <c r="F4743" s="1"/>
      <c r="G4743" s="1"/>
      <c r="J4743" s="2"/>
      <c r="K4743" s="2"/>
    </row>
    <row r="4744" spans="4:11">
      <c r="D4744" s="1"/>
      <c r="E4744" s="1"/>
      <c r="F4744" s="1"/>
      <c r="G4744" s="1"/>
      <c r="J4744" s="2"/>
      <c r="K4744" s="2"/>
    </row>
    <row r="4745" spans="4:11">
      <c r="D4745" s="1"/>
      <c r="E4745" s="1"/>
      <c r="F4745" s="1"/>
      <c r="G4745" s="1"/>
      <c r="J4745" s="2"/>
      <c r="K4745" s="2"/>
    </row>
    <row r="4746" spans="4:11">
      <c r="D4746" s="1"/>
      <c r="E4746" s="1"/>
      <c r="F4746" s="1"/>
      <c r="G4746" s="1"/>
      <c r="J4746" s="2"/>
      <c r="K4746" s="2"/>
    </row>
    <row r="4747" spans="4:11">
      <c r="D4747" s="1"/>
      <c r="E4747" s="1"/>
      <c r="F4747" s="1"/>
      <c r="G4747" s="1"/>
      <c r="J4747" s="2"/>
      <c r="K4747" s="2"/>
    </row>
    <row r="4748" spans="4:11">
      <c r="D4748" s="1"/>
      <c r="E4748" s="1"/>
      <c r="F4748" s="1"/>
      <c r="G4748" s="1"/>
      <c r="J4748" s="2"/>
      <c r="K4748" s="2"/>
    </row>
    <row r="4749" spans="4:11">
      <c r="D4749" s="1"/>
      <c r="E4749" s="1"/>
      <c r="F4749" s="1"/>
      <c r="G4749" s="1"/>
      <c r="J4749" s="2"/>
      <c r="K4749" s="2"/>
    </row>
    <row r="4750" spans="4:11">
      <c r="D4750" s="1"/>
      <c r="E4750" s="1"/>
      <c r="F4750" s="1"/>
      <c r="G4750" s="1"/>
      <c r="J4750" s="2"/>
      <c r="K4750" s="2"/>
    </row>
    <row r="4751" spans="4:11">
      <c r="D4751" s="1"/>
      <c r="E4751" s="1"/>
      <c r="F4751" s="1"/>
      <c r="G4751" s="1"/>
      <c r="J4751" s="2"/>
      <c r="K4751" s="2"/>
    </row>
    <row r="4752" spans="4:11">
      <c r="D4752" s="1"/>
      <c r="E4752" s="1"/>
      <c r="F4752" s="1"/>
      <c r="G4752" s="1"/>
      <c r="J4752" s="2"/>
      <c r="K4752" s="2"/>
    </row>
    <row r="4753" spans="4:11">
      <c r="D4753" s="1"/>
      <c r="E4753" s="1"/>
      <c r="F4753" s="1"/>
      <c r="G4753" s="1"/>
      <c r="J4753" s="2"/>
      <c r="K4753" s="2"/>
    </row>
    <row r="4754" spans="4:11">
      <c r="D4754" s="1"/>
      <c r="E4754" s="1"/>
      <c r="F4754" s="1"/>
      <c r="G4754" s="1"/>
      <c r="J4754" s="2"/>
      <c r="K4754" s="2"/>
    </row>
    <row r="4755" spans="4:11">
      <c r="D4755" s="1"/>
      <c r="E4755" s="1"/>
      <c r="F4755" s="1"/>
      <c r="G4755" s="1"/>
      <c r="J4755" s="2"/>
      <c r="K4755" s="2"/>
    </row>
    <row r="4756" spans="4:11">
      <c r="D4756" s="1"/>
      <c r="E4756" s="1"/>
      <c r="F4756" s="1"/>
      <c r="G4756" s="1"/>
      <c r="J4756" s="2"/>
      <c r="K4756" s="2"/>
    </row>
    <row r="4757" spans="4:11">
      <c r="D4757" s="1"/>
      <c r="E4757" s="1"/>
      <c r="F4757" s="1"/>
      <c r="G4757" s="1"/>
      <c r="J4757" s="2"/>
      <c r="K4757" s="2"/>
    </row>
    <row r="4758" spans="4:11">
      <c r="D4758" s="1"/>
      <c r="E4758" s="1"/>
      <c r="F4758" s="1"/>
      <c r="G4758" s="1"/>
      <c r="J4758" s="2"/>
      <c r="K4758" s="2"/>
    </row>
    <row r="4759" spans="4:11">
      <c r="D4759" s="1"/>
      <c r="E4759" s="1"/>
      <c r="F4759" s="1"/>
      <c r="G4759" s="1"/>
      <c r="J4759" s="2"/>
      <c r="K4759" s="2"/>
    </row>
    <row r="4760" spans="4:11">
      <c r="D4760" s="1"/>
      <c r="E4760" s="1"/>
      <c r="F4760" s="1"/>
      <c r="G4760" s="1"/>
      <c r="J4760" s="2"/>
      <c r="K4760" s="2"/>
    </row>
    <row r="4761" spans="4:11">
      <c r="D4761" s="1"/>
      <c r="E4761" s="1"/>
      <c r="F4761" s="1"/>
      <c r="G4761" s="1"/>
      <c r="J4761" s="2"/>
      <c r="K4761" s="2"/>
    </row>
    <row r="4762" spans="4:11">
      <c r="D4762" s="1"/>
      <c r="E4762" s="1"/>
      <c r="F4762" s="1"/>
      <c r="G4762" s="1"/>
      <c r="J4762" s="2"/>
      <c r="K4762" s="2"/>
    </row>
    <row r="4763" spans="4:11">
      <c r="D4763" s="1"/>
      <c r="E4763" s="1"/>
      <c r="F4763" s="1"/>
      <c r="G4763" s="1"/>
      <c r="J4763" s="2"/>
      <c r="K4763" s="2"/>
    </row>
    <row r="4764" spans="4:11">
      <c r="D4764" s="1"/>
      <c r="E4764" s="1"/>
      <c r="F4764" s="1"/>
      <c r="G4764" s="1"/>
      <c r="J4764" s="2"/>
      <c r="K4764" s="2"/>
    </row>
    <row r="4765" spans="4:11">
      <c r="D4765" s="1"/>
      <c r="E4765" s="1"/>
      <c r="F4765" s="1"/>
      <c r="G4765" s="1"/>
      <c r="J4765" s="2"/>
      <c r="K4765" s="2"/>
    </row>
    <row r="4766" spans="4:11">
      <c r="D4766" s="1"/>
      <c r="E4766" s="1"/>
      <c r="F4766" s="1"/>
      <c r="G4766" s="1"/>
      <c r="J4766" s="2"/>
      <c r="K4766" s="2"/>
    </row>
    <row r="4767" spans="4:11">
      <c r="D4767" s="1"/>
      <c r="E4767" s="1"/>
      <c r="F4767" s="1"/>
      <c r="G4767" s="1"/>
      <c r="J4767" s="2"/>
      <c r="K4767" s="2"/>
    </row>
    <row r="4768" spans="4:11">
      <c r="D4768" s="1"/>
      <c r="E4768" s="1"/>
      <c r="F4768" s="1"/>
      <c r="G4768" s="1"/>
      <c r="J4768" s="2"/>
      <c r="K4768" s="2"/>
    </row>
    <row r="4769" spans="4:11">
      <c r="D4769" s="1"/>
      <c r="E4769" s="1"/>
      <c r="F4769" s="1"/>
      <c r="G4769" s="1"/>
      <c r="J4769" s="2"/>
      <c r="K4769" s="2"/>
    </row>
    <row r="4770" spans="4:11">
      <c r="D4770" s="1"/>
      <c r="E4770" s="1"/>
      <c r="F4770" s="1"/>
      <c r="G4770" s="1"/>
      <c r="J4770" s="2"/>
      <c r="K4770" s="2"/>
    </row>
    <row r="4771" spans="4:11">
      <c r="D4771" s="1"/>
      <c r="E4771" s="1"/>
      <c r="F4771" s="1"/>
      <c r="G4771" s="1"/>
      <c r="J4771" s="2"/>
      <c r="K4771" s="2"/>
    </row>
    <row r="4772" spans="4:11">
      <c r="D4772" s="1"/>
      <c r="E4772" s="1"/>
      <c r="F4772" s="1"/>
      <c r="G4772" s="1"/>
      <c r="J4772" s="2"/>
      <c r="K4772" s="2"/>
    </row>
    <row r="4773" spans="4:11">
      <c r="D4773" s="1"/>
      <c r="E4773" s="1"/>
      <c r="F4773" s="1"/>
      <c r="G4773" s="1"/>
      <c r="J4773" s="2"/>
      <c r="K4773" s="2"/>
    </row>
    <row r="4774" spans="4:11">
      <c r="D4774" s="1"/>
      <c r="E4774" s="1"/>
      <c r="F4774" s="1"/>
      <c r="G4774" s="1"/>
      <c r="J4774" s="2"/>
      <c r="K4774" s="2"/>
    </row>
    <row r="4775" spans="4:11">
      <c r="D4775" s="1"/>
      <c r="E4775" s="1"/>
      <c r="F4775" s="1"/>
      <c r="G4775" s="1"/>
      <c r="J4775" s="2"/>
      <c r="K4775" s="2"/>
    </row>
    <row r="4776" spans="4:11">
      <c r="D4776" s="1"/>
      <c r="E4776" s="1"/>
      <c r="F4776" s="1"/>
      <c r="G4776" s="1"/>
      <c r="J4776" s="2"/>
      <c r="K4776" s="2"/>
    </row>
    <row r="4777" spans="4:11">
      <c r="D4777" s="1"/>
      <c r="E4777" s="1"/>
      <c r="F4777" s="1"/>
      <c r="G4777" s="1"/>
      <c r="J4777" s="2"/>
      <c r="K4777" s="2"/>
    </row>
    <row r="4778" spans="4:11">
      <c r="D4778" s="1"/>
      <c r="E4778" s="1"/>
      <c r="F4778" s="1"/>
      <c r="G4778" s="1"/>
      <c r="J4778" s="2"/>
      <c r="K4778" s="2"/>
    </row>
    <row r="4779" spans="4:11">
      <c r="D4779" s="1"/>
      <c r="E4779" s="1"/>
      <c r="F4779" s="1"/>
      <c r="G4779" s="1"/>
      <c r="J4779" s="2"/>
      <c r="K4779" s="2"/>
    </row>
    <row r="4780" spans="4:11">
      <c r="D4780" s="1"/>
      <c r="E4780" s="1"/>
      <c r="F4780" s="1"/>
      <c r="G4780" s="1"/>
      <c r="J4780" s="2"/>
      <c r="K4780" s="2"/>
    </row>
    <row r="4781" spans="4:11">
      <c r="D4781" s="1"/>
      <c r="E4781" s="1"/>
      <c r="F4781" s="1"/>
      <c r="G4781" s="1"/>
      <c r="J4781" s="2"/>
      <c r="K4781" s="2"/>
    </row>
    <row r="4782" spans="4:11">
      <c r="D4782" s="1"/>
      <c r="E4782" s="1"/>
      <c r="F4782" s="1"/>
      <c r="G4782" s="1"/>
      <c r="J4782" s="2"/>
      <c r="K4782" s="2"/>
    </row>
    <row r="4783" spans="4:11">
      <c r="D4783" s="1"/>
      <c r="E4783" s="1"/>
      <c r="F4783" s="1"/>
      <c r="G4783" s="1"/>
      <c r="J4783" s="2"/>
      <c r="K4783" s="2"/>
    </row>
    <row r="4784" spans="4:11">
      <c r="D4784" s="1"/>
      <c r="E4784" s="1"/>
      <c r="F4784" s="1"/>
      <c r="G4784" s="1"/>
      <c r="J4784" s="2"/>
      <c r="K4784" s="2"/>
    </row>
    <row r="4785" spans="4:11">
      <c r="D4785" s="1"/>
      <c r="E4785" s="1"/>
      <c r="F4785" s="1"/>
      <c r="G4785" s="1"/>
      <c r="J4785" s="2"/>
      <c r="K4785" s="2"/>
    </row>
    <row r="4786" spans="4:11">
      <c r="D4786" s="1"/>
      <c r="E4786" s="1"/>
      <c r="F4786" s="1"/>
      <c r="G4786" s="1"/>
      <c r="J4786" s="2"/>
      <c r="K4786" s="2"/>
    </row>
    <row r="4787" spans="4:11">
      <c r="D4787" s="1"/>
      <c r="E4787" s="1"/>
      <c r="F4787" s="1"/>
      <c r="G4787" s="1"/>
      <c r="J4787" s="2"/>
      <c r="K4787" s="2"/>
    </row>
    <row r="4788" spans="4:11">
      <c r="D4788" s="1"/>
      <c r="E4788" s="1"/>
      <c r="F4788" s="1"/>
      <c r="G4788" s="1"/>
      <c r="J4788" s="2"/>
      <c r="K4788" s="2"/>
    </row>
    <row r="4789" spans="4:11">
      <c r="D4789" s="1"/>
      <c r="E4789" s="1"/>
      <c r="F4789" s="1"/>
      <c r="G4789" s="1"/>
      <c r="J4789" s="2"/>
      <c r="K4789" s="2"/>
    </row>
    <row r="4790" spans="4:11">
      <c r="D4790" s="1"/>
      <c r="E4790" s="1"/>
      <c r="F4790" s="1"/>
      <c r="G4790" s="1"/>
      <c r="J4790" s="2"/>
      <c r="K4790" s="2"/>
    </row>
    <row r="4791" spans="4:11">
      <c r="D4791" s="1"/>
      <c r="E4791" s="1"/>
      <c r="F4791" s="1"/>
      <c r="G4791" s="1"/>
      <c r="J4791" s="2"/>
      <c r="K4791" s="2"/>
    </row>
    <row r="4792" spans="4:11">
      <c r="D4792" s="1"/>
      <c r="E4792" s="1"/>
      <c r="F4792" s="1"/>
      <c r="G4792" s="1"/>
      <c r="J4792" s="2"/>
      <c r="K4792" s="2"/>
    </row>
    <row r="4793" spans="4:11">
      <c r="D4793" s="1"/>
      <c r="E4793" s="1"/>
      <c r="F4793" s="1"/>
      <c r="G4793" s="1"/>
      <c r="J4793" s="2"/>
      <c r="K4793" s="2"/>
    </row>
    <row r="4794" spans="4:11">
      <c r="D4794" s="1"/>
      <c r="E4794" s="1"/>
      <c r="F4794" s="1"/>
      <c r="G4794" s="1"/>
      <c r="J4794" s="2"/>
      <c r="K4794" s="2"/>
    </row>
    <row r="4795" spans="4:11">
      <c r="D4795" s="1"/>
      <c r="E4795" s="1"/>
      <c r="F4795" s="1"/>
      <c r="G4795" s="1"/>
      <c r="J4795" s="2"/>
      <c r="K4795" s="2"/>
    </row>
    <row r="4796" spans="4:11">
      <c r="D4796" s="1"/>
      <c r="E4796" s="1"/>
      <c r="F4796" s="1"/>
      <c r="G4796" s="1"/>
      <c r="J4796" s="2"/>
      <c r="K4796" s="2"/>
    </row>
    <row r="4797" spans="4:11">
      <c r="D4797" s="1"/>
      <c r="E4797" s="1"/>
      <c r="F4797" s="1"/>
      <c r="G4797" s="1"/>
      <c r="J4797" s="2"/>
      <c r="K4797" s="2"/>
    </row>
    <row r="4798" spans="4:11">
      <c r="D4798" s="1"/>
      <c r="E4798" s="1"/>
      <c r="F4798" s="1"/>
      <c r="G4798" s="1"/>
      <c r="J4798" s="2"/>
      <c r="K4798" s="2"/>
    </row>
    <row r="4799" spans="4:11">
      <c r="D4799" s="1"/>
      <c r="E4799" s="1"/>
      <c r="F4799" s="1"/>
      <c r="G4799" s="1"/>
      <c r="J4799" s="2"/>
      <c r="K4799" s="2"/>
    </row>
    <row r="4800" spans="4:11">
      <c r="D4800" s="1"/>
      <c r="E4800" s="1"/>
      <c r="F4800" s="1"/>
      <c r="G4800" s="1"/>
      <c r="J4800" s="2"/>
      <c r="K4800" s="2"/>
    </row>
    <row r="4801" spans="4:11">
      <c r="D4801" s="1"/>
      <c r="E4801" s="1"/>
      <c r="F4801" s="1"/>
      <c r="G4801" s="1"/>
      <c r="J4801" s="2"/>
      <c r="K4801" s="2"/>
    </row>
    <row r="4802" spans="4:11">
      <c r="D4802" s="1"/>
      <c r="E4802" s="1"/>
      <c r="F4802" s="1"/>
      <c r="G4802" s="1"/>
      <c r="J4802" s="2"/>
      <c r="K4802" s="2"/>
    </row>
    <row r="4803" spans="4:11">
      <c r="D4803" s="1"/>
      <c r="E4803" s="1"/>
      <c r="F4803" s="1"/>
      <c r="G4803" s="1"/>
      <c r="J4803" s="2"/>
      <c r="K4803" s="2"/>
    </row>
    <row r="4804" spans="4:11">
      <c r="D4804" s="1"/>
      <c r="E4804" s="1"/>
      <c r="F4804" s="1"/>
      <c r="G4804" s="1"/>
      <c r="J4804" s="2"/>
      <c r="K4804" s="2"/>
    </row>
    <row r="4805" spans="4:11">
      <c r="D4805" s="1"/>
      <c r="E4805" s="1"/>
      <c r="F4805" s="1"/>
      <c r="G4805" s="1"/>
      <c r="J4805" s="2"/>
      <c r="K4805" s="2"/>
    </row>
    <row r="4806" spans="4:11">
      <c r="D4806" s="1"/>
      <c r="E4806" s="1"/>
      <c r="F4806" s="1"/>
      <c r="G4806" s="1"/>
      <c r="J4806" s="2"/>
      <c r="K4806" s="2"/>
    </row>
    <row r="4807" spans="4:11">
      <c r="D4807" s="1"/>
      <c r="E4807" s="1"/>
      <c r="F4807" s="1"/>
      <c r="G4807" s="1"/>
      <c r="J4807" s="2"/>
      <c r="K4807" s="2"/>
    </row>
    <row r="4808" spans="4:11">
      <c r="D4808" s="1"/>
      <c r="E4808" s="1"/>
      <c r="F4808" s="1"/>
      <c r="G4808" s="1"/>
      <c r="J4808" s="2"/>
      <c r="K4808" s="2"/>
    </row>
    <row r="4809" spans="4:11">
      <c r="D4809" s="1"/>
      <c r="E4809" s="1"/>
      <c r="F4809" s="1"/>
      <c r="G4809" s="1"/>
      <c r="J4809" s="2"/>
      <c r="K4809" s="2"/>
    </row>
    <row r="4810" spans="4:11">
      <c r="D4810" s="1"/>
      <c r="E4810" s="1"/>
      <c r="F4810" s="1"/>
      <c r="G4810" s="1"/>
      <c r="J4810" s="2"/>
      <c r="K4810" s="2"/>
    </row>
    <row r="4811" spans="4:11">
      <c r="D4811" s="1"/>
      <c r="E4811" s="1"/>
      <c r="F4811" s="1"/>
      <c r="G4811" s="1"/>
      <c r="J4811" s="2"/>
      <c r="K4811" s="2"/>
    </row>
    <row r="4812" spans="4:11">
      <c r="D4812" s="1"/>
      <c r="E4812" s="1"/>
      <c r="F4812" s="1"/>
      <c r="G4812" s="1"/>
      <c r="J4812" s="2"/>
      <c r="K4812" s="2"/>
    </row>
    <row r="4813" spans="4:11">
      <c r="D4813" s="1"/>
      <c r="E4813" s="1"/>
      <c r="F4813" s="1"/>
      <c r="G4813" s="1"/>
      <c r="J4813" s="2"/>
      <c r="K4813" s="2"/>
    </row>
    <row r="4814" spans="4:11">
      <c r="D4814" s="1"/>
      <c r="E4814" s="1"/>
      <c r="F4814" s="1"/>
      <c r="G4814" s="1"/>
      <c r="J4814" s="2"/>
      <c r="K4814" s="2"/>
    </row>
    <row r="4815" spans="4:11">
      <c r="D4815" s="1"/>
      <c r="E4815" s="1"/>
      <c r="F4815" s="1"/>
      <c r="G4815" s="1"/>
      <c r="J4815" s="2"/>
      <c r="K4815" s="2"/>
    </row>
    <row r="4816" spans="4:11">
      <c r="D4816" s="1"/>
      <c r="E4816" s="1"/>
      <c r="F4816" s="1"/>
      <c r="G4816" s="1"/>
      <c r="J4816" s="2"/>
      <c r="K4816" s="2"/>
    </row>
    <row r="4817" spans="4:11">
      <c r="D4817" s="1"/>
      <c r="E4817" s="1"/>
      <c r="F4817" s="1"/>
      <c r="G4817" s="1"/>
      <c r="J4817" s="2"/>
      <c r="K4817" s="2"/>
    </row>
    <row r="4818" spans="4:11">
      <c r="D4818" s="1"/>
      <c r="E4818" s="1"/>
      <c r="F4818" s="1"/>
      <c r="G4818" s="1"/>
      <c r="J4818" s="2"/>
      <c r="K4818" s="2"/>
    </row>
    <row r="4819" spans="4:11">
      <c r="D4819" s="1"/>
      <c r="E4819" s="1"/>
      <c r="F4819" s="1"/>
      <c r="G4819" s="1"/>
      <c r="J4819" s="2"/>
      <c r="K4819" s="2"/>
    </row>
    <row r="4820" spans="4:11">
      <c r="D4820" s="1"/>
      <c r="E4820" s="1"/>
      <c r="F4820" s="1"/>
      <c r="G4820" s="1"/>
      <c r="J4820" s="2"/>
      <c r="K4820" s="2"/>
    </row>
    <row r="4821" spans="4:11">
      <c r="D4821" s="1"/>
      <c r="E4821" s="1"/>
      <c r="F4821" s="1"/>
      <c r="G4821" s="1"/>
      <c r="J4821" s="2"/>
      <c r="K4821" s="2"/>
    </row>
    <row r="4822" spans="4:11">
      <c r="D4822" s="1"/>
      <c r="E4822" s="1"/>
      <c r="F4822" s="1"/>
      <c r="G4822" s="1"/>
      <c r="J4822" s="2"/>
      <c r="K4822" s="2"/>
    </row>
    <row r="4823" spans="4:11">
      <c r="D4823" s="1"/>
      <c r="E4823" s="1"/>
      <c r="F4823" s="1"/>
      <c r="G4823" s="1"/>
      <c r="J4823" s="2"/>
      <c r="K4823" s="2"/>
    </row>
    <row r="4824" spans="4:11">
      <c r="D4824" s="1"/>
      <c r="E4824" s="1"/>
      <c r="F4824" s="1"/>
      <c r="G4824" s="1"/>
      <c r="J4824" s="2"/>
      <c r="K4824" s="2"/>
    </row>
    <row r="4825" spans="4:11">
      <c r="D4825" s="1"/>
      <c r="E4825" s="1"/>
      <c r="F4825" s="1"/>
      <c r="G4825" s="1"/>
      <c r="J4825" s="2"/>
      <c r="K4825" s="2"/>
    </row>
    <row r="4826" spans="4:11">
      <c r="D4826" s="1"/>
      <c r="E4826" s="1"/>
      <c r="F4826" s="1"/>
      <c r="G4826" s="1"/>
      <c r="J4826" s="2"/>
      <c r="K4826" s="2"/>
    </row>
    <row r="4827" spans="4:11">
      <c r="D4827" s="1"/>
      <c r="E4827" s="1"/>
      <c r="F4827" s="1"/>
      <c r="G4827" s="1"/>
      <c r="J4827" s="2"/>
      <c r="K4827" s="2"/>
    </row>
    <row r="4828" spans="4:11">
      <c r="D4828" s="1"/>
      <c r="E4828" s="1"/>
      <c r="F4828" s="1"/>
      <c r="G4828" s="1"/>
      <c r="J4828" s="2"/>
      <c r="K4828" s="2"/>
    </row>
    <row r="4829" spans="4:11">
      <c r="D4829" s="1"/>
      <c r="E4829" s="1"/>
      <c r="F4829" s="1"/>
      <c r="G4829" s="1"/>
      <c r="J4829" s="2"/>
      <c r="K4829" s="2"/>
    </row>
    <row r="4830" spans="4:11">
      <c r="D4830" s="1"/>
      <c r="E4830" s="1"/>
      <c r="F4830" s="1"/>
      <c r="G4830" s="1"/>
      <c r="J4830" s="2"/>
      <c r="K4830" s="2"/>
    </row>
    <row r="4831" spans="4:11">
      <c r="D4831" s="1"/>
      <c r="E4831" s="1"/>
      <c r="F4831" s="1"/>
      <c r="G4831" s="1"/>
      <c r="J4831" s="2"/>
      <c r="K4831" s="2"/>
    </row>
    <row r="4832" spans="4:11">
      <c r="D4832" s="1"/>
      <c r="E4832" s="1"/>
      <c r="F4832" s="1"/>
      <c r="G4832" s="1"/>
      <c r="J4832" s="2"/>
      <c r="K4832" s="2"/>
    </row>
    <row r="4833" spans="4:11">
      <c r="D4833" s="1"/>
      <c r="E4833" s="1"/>
      <c r="F4833" s="1"/>
      <c r="G4833" s="1"/>
      <c r="J4833" s="2"/>
      <c r="K4833" s="2"/>
    </row>
    <row r="4834" spans="4:11">
      <c r="D4834" s="1"/>
      <c r="E4834" s="1"/>
      <c r="F4834" s="1"/>
      <c r="G4834" s="1"/>
      <c r="J4834" s="2"/>
      <c r="K4834" s="2"/>
    </row>
    <row r="4835" spans="4:11">
      <c r="D4835" s="1"/>
      <c r="E4835" s="1"/>
      <c r="F4835" s="1"/>
      <c r="G4835" s="1"/>
      <c r="J4835" s="2"/>
      <c r="K4835" s="2"/>
    </row>
    <row r="4836" spans="4:11">
      <c r="D4836" s="1"/>
      <c r="E4836" s="1"/>
      <c r="F4836" s="1"/>
      <c r="G4836" s="1"/>
      <c r="J4836" s="2"/>
      <c r="K4836" s="2"/>
    </row>
    <row r="4837" spans="4:11">
      <c r="D4837" s="1"/>
      <c r="E4837" s="1"/>
      <c r="F4837" s="1"/>
      <c r="G4837" s="1"/>
      <c r="J4837" s="2"/>
      <c r="K4837" s="2"/>
    </row>
    <row r="4838" spans="4:11">
      <c r="D4838" s="1"/>
      <c r="E4838" s="1"/>
      <c r="F4838" s="1"/>
      <c r="G4838" s="1"/>
      <c r="J4838" s="2"/>
      <c r="K4838" s="2"/>
    </row>
    <row r="4839" spans="4:11">
      <c r="D4839" s="1"/>
      <c r="E4839" s="1"/>
      <c r="F4839" s="1"/>
      <c r="G4839" s="1"/>
      <c r="J4839" s="2"/>
      <c r="K4839" s="2"/>
    </row>
    <row r="4840" spans="4:11">
      <c r="D4840" s="1"/>
      <c r="E4840" s="1"/>
      <c r="F4840" s="1"/>
      <c r="G4840" s="1"/>
      <c r="J4840" s="2"/>
      <c r="K4840" s="2"/>
    </row>
    <row r="4841" spans="4:11">
      <c r="D4841" s="1"/>
      <c r="E4841" s="1"/>
      <c r="F4841" s="1"/>
      <c r="G4841" s="1"/>
      <c r="J4841" s="2"/>
      <c r="K4841" s="2"/>
    </row>
    <row r="4842" spans="4:11">
      <c r="D4842" s="1"/>
      <c r="E4842" s="1"/>
      <c r="F4842" s="1"/>
      <c r="G4842" s="1"/>
      <c r="J4842" s="2"/>
      <c r="K4842" s="2"/>
    </row>
    <row r="4843" spans="4:11">
      <c r="D4843" s="1"/>
      <c r="E4843" s="1"/>
      <c r="F4843" s="1"/>
      <c r="G4843" s="1"/>
      <c r="J4843" s="2"/>
      <c r="K4843" s="2"/>
    </row>
    <row r="4844" spans="4:11">
      <c r="D4844" s="1"/>
      <c r="E4844" s="1"/>
      <c r="F4844" s="1"/>
      <c r="G4844" s="1"/>
      <c r="J4844" s="2"/>
      <c r="K4844" s="2"/>
    </row>
    <row r="4845" spans="4:11">
      <c r="D4845" s="1"/>
      <c r="E4845" s="1"/>
      <c r="F4845" s="1"/>
      <c r="G4845" s="1"/>
      <c r="J4845" s="2"/>
      <c r="K4845" s="2"/>
    </row>
    <row r="4846" spans="4:11">
      <c r="D4846" s="1"/>
      <c r="E4846" s="1"/>
      <c r="F4846" s="1"/>
      <c r="G4846" s="1"/>
      <c r="J4846" s="2"/>
      <c r="K4846" s="2"/>
    </row>
    <row r="4847" spans="4:11">
      <c r="D4847" s="1"/>
      <c r="E4847" s="1"/>
      <c r="F4847" s="1"/>
      <c r="G4847" s="1"/>
      <c r="J4847" s="2"/>
      <c r="K4847" s="2"/>
    </row>
    <row r="4848" spans="4:11">
      <c r="D4848" s="1"/>
      <c r="E4848" s="1"/>
      <c r="F4848" s="1"/>
      <c r="G4848" s="1"/>
      <c r="J4848" s="2"/>
      <c r="K4848" s="2"/>
    </row>
    <row r="4849" spans="4:11">
      <c r="D4849" s="1"/>
      <c r="E4849" s="1"/>
      <c r="F4849" s="1"/>
      <c r="G4849" s="1"/>
      <c r="J4849" s="2"/>
      <c r="K4849" s="2"/>
    </row>
    <row r="4850" spans="4:11">
      <c r="D4850" s="1"/>
      <c r="E4850" s="1"/>
      <c r="F4850" s="1"/>
      <c r="G4850" s="1"/>
      <c r="J4850" s="2"/>
      <c r="K4850" s="2"/>
    </row>
    <row r="4851" spans="4:11">
      <c r="D4851" s="1"/>
      <c r="E4851" s="1"/>
      <c r="F4851" s="1"/>
      <c r="G4851" s="1"/>
      <c r="J4851" s="2"/>
      <c r="K4851" s="2"/>
    </row>
    <row r="4852" spans="4:11">
      <c r="D4852" s="1"/>
      <c r="E4852" s="1"/>
      <c r="F4852" s="1"/>
      <c r="G4852" s="1"/>
      <c r="J4852" s="2"/>
      <c r="K4852" s="2"/>
    </row>
    <row r="4853" spans="4:11">
      <c r="D4853" s="1"/>
      <c r="E4853" s="1"/>
      <c r="F4853" s="1"/>
      <c r="G4853" s="1"/>
      <c r="J4853" s="2"/>
      <c r="K4853" s="2"/>
    </row>
    <row r="4854" spans="4:11">
      <c r="D4854" s="1"/>
      <c r="E4854" s="1"/>
      <c r="F4854" s="1"/>
      <c r="G4854" s="1"/>
      <c r="J4854" s="2"/>
      <c r="K4854" s="2"/>
    </row>
    <row r="4855" spans="4:11">
      <c r="D4855" s="1"/>
      <c r="E4855" s="1"/>
      <c r="F4855" s="1"/>
      <c r="G4855" s="1"/>
      <c r="J4855" s="2"/>
      <c r="K4855" s="2"/>
    </row>
    <row r="4856" spans="4:11">
      <c r="D4856" s="1"/>
      <c r="E4856" s="1"/>
      <c r="F4856" s="1"/>
      <c r="G4856" s="1"/>
      <c r="J4856" s="2"/>
      <c r="K4856" s="2"/>
    </row>
    <row r="4857" spans="4:11">
      <c r="D4857" s="1"/>
      <c r="E4857" s="1"/>
      <c r="F4857" s="1"/>
      <c r="G4857" s="1"/>
      <c r="J4857" s="2"/>
      <c r="K4857" s="2"/>
    </row>
    <row r="4858" spans="4:11">
      <c r="D4858" s="1"/>
      <c r="E4858" s="1"/>
      <c r="F4858" s="1"/>
      <c r="G4858" s="1"/>
      <c r="J4858" s="2"/>
      <c r="K4858" s="2"/>
    </row>
    <row r="4859" spans="4:11">
      <c r="D4859" s="1"/>
      <c r="E4859" s="1"/>
      <c r="F4859" s="1"/>
      <c r="G4859" s="1"/>
      <c r="J4859" s="2"/>
      <c r="K4859" s="2"/>
    </row>
    <row r="4860" spans="4:11">
      <c r="D4860" s="1"/>
      <c r="E4860" s="1"/>
      <c r="F4860" s="1"/>
      <c r="G4860" s="1"/>
      <c r="J4860" s="2"/>
      <c r="K4860" s="2"/>
    </row>
    <row r="4861" spans="4:11">
      <c r="D4861" s="1"/>
      <c r="E4861" s="1"/>
      <c r="F4861" s="1"/>
      <c r="G4861" s="1"/>
      <c r="J4861" s="2"/>
      <c r="K4861" s="2"/>
    </row>
    <row r="4862" spans="4:11">
      <c r="D4862" s="1"/>
      <c r="E4862" s="1"/>
      <c r="F4862" s="1"/>
      <c r="G4862" s="1"/>
      <c r="J4862" s="2"/>
      <c r="K4862" s="2"/>
    </row>
    <row r="4863" spans="4:11">
      <c r="D4863" s="1"/>
      <c r="E4863" s="1"/>
      <c r="F4863" s="1"/>
      <c r="G4863" s="1"/>
      <c r="J4863" s="2"/>
      <c r="K4863" s="2"/>
    </row>
    <row r="4864" spans="4:11">
      <c r="D4864" s="1"/>
      <c r="E4864" s="1"/>
      <c r="F4864" s="1"/>
      <c r="G4864" s="1"/>
      <c r="J4864" s="2"/>
      <c r="K4864" s="2"/>
    </row>
    <row r="4865" spans="4:11">
      <c r="D4865" s="1"/>
      <c r="E4865" s="1"/>
      <c r="F4865" s="1"/>
      <c r="G4865" s="1"/>
      <c r="J4865" s="2"/>
      <c r="K4865" s="2"/>
    </row>
    <row r="4866" spans="4:11">
      <c r="D4866" s="1"/>
      <c r="E4866" s="1"/>
      <c r="F4866" s="1"/>
      <c r="G4866" s="1"/>
      <c r="J4866" s="2"/>
      <c r="K4866" s="2"/>
    </row>
    <row r="4867" spans="4:11">
      <c r="D4867" s="1"/>
      <c r="E4867" s="1"/>
      <c r="F4867" s="1"/>
      <c r="G4867" s="1"/>
      <c r="J4867" s="2"/>
      <c r="K4867" s="2"/>
    </row>
    <row r="4868" spans="4:11">
      <c r="D4868" s="1"/>
      <c r="E4868" s="1"/>
      <c r="F4868" s="1"/>
      <c r="G4868" s="1"/>
      <c r="J4868" s="2"/>
      <c r="K4868" s="2"/>
    </row>
    <row r="4869" spans="4:11">
      <c r="D4869" s="1"/>
      <c r="E4869" s="1"/>
      <c r="F4869" s="1"/>
      <c r="G4869" s="1"/>
      <c r="J4869" s="2"/>
      <c r="K4869" s="2"/>
    </row>
    <row r="4870" spans="4:11">
      <c r="D4870" s="1"/>
      <c r="E4870" s="1"/>
      <c r="F4870" s="1"/>
      <c r="G4870" s="1"/>
      <c r="J4870" s="2"/>
      <c r="K4870" s="2"/>
    </row>
    <row r="4871" spans="4:11">
      <c r="D4871" s="1"/>
      <c r="E4871" s="1"/>
      <c r="F4871" s="1"/>
      <c r="G4871" s="1"/>
      <c r="J4871" s="2"/>
      <c r="K4871" s="2"/>
    </row>
    <row r="4872" spans="4:11">
      <c r="D4872" s="1"/>
      <c r="E4872" s="1"/>
      <c r="F4872" s="1"/>
      <c r="G4872" s="1"/>
      <c r="J4872" s="2"/>
      <c r="K4872" s="2"/>
    </row>
    <row r="4873" spans="4:11">
      <c r="D4873" s="1"/>
      <c r="E4873" s="1"/>
      <c r="F4873" s="1"/>
      <c r="G4873" s="1"/>
      <c r="J4873" s="2"/>
      <c r="K4873" s="2"/>
    </row>
    <row r="4874" spans="4:11">
      <c r="D4874" s="1"/>
      <c r="E4874" s="1"/>
      <c r="F4874" s="1"/>
      <c r="G4874" s="1"/>
      <c r="J4874" s="2"/>
      <c r="K4874" s="2"/>
    </row>
    <row r="4875" spans="4:11">
      <c r="D4875" s="1"/>
      <c r="E4875" s="1"/>
      <c r="F4875" s="1"/>
      <c r="G4875" s="1"/>
      <c r="J4875" s="2"/>
      <c r="K4875" s="2"/>
    </row>
    <row r="4876" spans="4:11">
      <c r="D4876" s="1"/>
      <c r="E4876" s="1"/>
      <c r="F4876" s="1"/>
      <c r="G4876" s="1"/>
      <c r="J4876" s="2"/>
      <c r="K4876" s="2"/>
    </row>
    <row r="4877" spans="4:11">
      <c r="D4877" s="1"/>
      <c r="E4877" s="1"/>
      <c r="F4877" s="1"/>
      <c r="G4877" s="1"/>
      <c r="J4877" s="2"/>
      <c r="K4877" s="2"/>
    </row>
    <row r="4878" spans="4:11">
      <c r="D4878" s="1"/>
      <c r="E4878" s="1"/>
      <c r="F4878" s="1"/>
      <c r="G4878" s="1"/>
      <c r="J4878" s="2"/>
      <c r="K4878" s="2"/>
    </row>
    <row r="4879" spans="4:11">
      <c r="D4879" s="1"/>
      <c r="E4879" s="1"/>
      <c r="F4879" s="1"/>
      <c r="G4879" s="1"/>
      <c r="J4879" s="2"/>
      <c r="K4879" s="2"/>
    </row>
    <row r="4880" spans="4:11">
      <c r="D4880" s="1"/>
      <c r="E4880" s="1"/>
      <c r="F4880" s="1"/>
      <c r="G4880" s="1"/>
      <c r="J4880" s="2"/>
      <c r="K4880" s="2"/>
    </row>
    <row r="4881" spans="4:11">
      <c r="D4881" s="1"/>
      <c r="E4881" s="1"/>
      <c r="F4881" s="1"/>
      <c r="G4881" s="1"/>
      <c r="J4881" s="2"/>
      <c r="K4881" s="2"/>
    </row>
    <row r="4882" spans="4:11">
      <c r="D4882" s="1"/>
      <c r="E4882" s="1"/>
      <c r="F4882" s="1"/>
      <c r="G4882" s="1"/>
      <c r="J4882" s="2"/>
      <c r="K4882" s="2"/>
    </row>
    <row r="4883" spans="4:11">
      <c r="D4883" s="1"/>
      <c r="E4883" s="1"/>
      <c r="F4883" s="1"/>
      <c r="G4883" s="1"/>
      <c r="J4883" s="2"/>
      <c r="K4883" s="2"/>
    </row>
    <row r="4884" spans="4:11">
      <c r="D4884" s="1"/>
      <c r="E4884" s="1"/>
      <c r="F4884" s="1"/>
      <c r="G4884" s="1"/>
      <c r="J4884" s="2"/>
      <c r="K4884" s="2"/>
    </row>
    <row r="4885" spans="4:11">
      <c r="D4885" s="1"/>
      <c r="E4885" s="1"/>
      <c r="F4885" s="1"/>
      <c r="G4885" s="1"/>
      <c r="J4885" s="2"/>
      <c r="K4885" s="2"/>
    </row>
    <row r="4886" spans="4:11">
      <c r="D4886" s="1"/>
      <c r="E4886" s="1"/>
      <c r="F4886" s="1"/>
      <c r="G4886" s="1"/>
      <c r="J4886" s="2"/>
      <c r="K4886" s="2"/>
    </row>
    <row r="4887" spans="4:11">
      <c r="D4887" s="1"/>
      <c r="E4887" s="1"/>
      <c r="F4887" s="1"/>
      <c r="G4887" s="1"/>
      <c r="J4887" s="2"/>
      <c r="K4887" s="2"/>
    </row>
    <row r="4888" spans="4:11">
      <c r="D4888" s="1"/>
      <c r="E4888" s="1"/>
      <c r="F4888" s="1"/>
      <c r="G4888" s="1"/>
      <c r="J4888" s="2"/>
      <c r="K4888" s="2"/>
    </row>
    <row r="4889" spans="4:11">
      <c r="D4889" s="1"/>
      <c r="E4889" s="1"/>
      <c r="F4889" s="1"/>
      <c r="G4889" s="1"/>
      <c r="J4889" s="2"/>
      <c r="K4889" s="2"/>
    </row>
    <row r="4890" spans="4:11">
      <c r="D4890" s="1"/>
      <c r="E4890" s="1"/>
      <c r="F4890" s="1"/>
      <c r="G4890" s="1"/>
      <c r="J4890" s="2"/>
      <c r="K4890" s="2"/>
    </row>
    <row r="4891" spans="4:11">
      <c r="D4891" s="1"/>
      <c r="E4891" s="1"/>
      <c r="F4891" s="1"/>
      <c r="G4891" s="1"/>
      <c r="J4891" s="2"/>
      <c r="K4891" s="2"/>
    </row>
    <row r="4892" spans="4:11">
      <c r="D4892" s="1"/>
      <c r="E4892" s="1"/>
      <c r="F4892" s="1"/>
      <c r="G4892" s="1"/>
      <c r="J4892" s="2"/>
      <c r="K4892" s="2"/>
    </row>
    <row r="4893" spans="4:11">
      <c r="D4893" s="1"/>
      <c r="E4893" s="1"/>
      <c r="F4893" s="1"/>
      <c r="G4893" s="1"/>
      <c r="J4893" s="2"/>
      <c r="K4893" s="2"/>
    </row>
    <row r="4894" spans="4:11">
      <c r="D4894" s="1"/>
      <c r="E4894" s="1"/>
      <c r="F4894" s="1"/>
      <c r="G4894" s="1"/>
      <c r="J4894" s="2"/>
      <c r="K4894" s="2"/>
    </row>
    <row r="4895" spans="4:11">
      <c r="D4895" s="1"/>
      <c r="E4895" s="1"/>
      <c r="F4895" s="1"/>
      <c r="G4895" s="1"/>
      <c r="J4895" s="2"/>
      <c r="K4895" s="2"/>
    </row>
    <row r="4896" spans="4:11">
      <c r="D4896" s="1"/>
      <c r="E4896" s="1"/>
      <c r="F4896" s="1"/>
      <c r="G4896" s="1"/>
      <c r="J4896" s="2"/>
      <c r="K4896" s="2"/>
    </row>
    <row r="4897" spans="4:11">
      <c r="D4897" s="1"/>
      <c r="E4897" s="1"/>
      <c r="F4897" s="1"/>
      <c r="G4897" s="1"/>
      <c r="J4897" s="2"/>
      <c r="K4897" s="2"/>
    </row>
    <row r="4898" spans="4:11">
      <c r="D4898" s="1"/>
      <c r="E4898" s="1"/>
      <c r="F4898" s="1"/>
      <c r="G4898" s="1"/>
      <c r="J4898" s="2"/>
      <c r="K4898" s="2"/>
    </row>
    <row r="4899" spans="4:11">
      <c r="D4899" s="1"/>
      <c r="E4899" s="1"/>
      <c r="F4899" s="1"/>
      <c r="G4899" s="1"/>
      <c r="J4899" s="2"/>
      <c r="K4899" s="2"/>
    </row>
    <row r="4900" spans="4:11">
      <c r="D4900" s="1"/>
      <c r="E4900" s="1"/>
      <c r="F4900" s="1"/>
      <c r="G4900" s="1"/>
      <c r="J4900" s="2"/>
      <c r="K4900" s="2"/>
    </row>
    <row r="4901" spans="4:11">
      <c r="D4901" s="1"/>
      <c r="E4901" s="1"/>
      <c r="F4901" s="1"/>
      <c r="G4901" s="1"/>
      <c r="J4901" s="2"/>
      <c r="K4901" s="2"/>
    </row>
    <row r="4902" spans="4:11">
      <c r="D4902" s="1"/>
      <c r="E4902" s="1"/>
      <c r="F4902" s="1"/>
      <c r="G4902" s="1"/>
      <c r="J4902" s="2"/>
      <c r="K4902" s="2"/>
    </row>
    <row r="4903" spans="4:11">
      <c r="D4903" s="1"/>
      <c r="E4903" s="1"/>
      <c r="F4903" s="1"/>
      <c r="G4903" s="1"/>
      <c r="J4903" s="2"/>
      <c r="K4903" s="2"/>
    </row>
    <row r="4904" spans="4:11">
      <c r="D4904" s="1"/>
      <c r="E4904" s="1"/>
      <c r="F4904" s="1"/>
      <c r="G4904" s="1"/>
      <c r="J4904" s="2"/>
      <c r="K4904" s="2"/>
    </row>
    <row r="4905" spans="4:11">
      <c r="D4905" s="1"/>
      <c r="E4905" s="1"/>
      <c r="F4905" s="1"/>
      <c r="G4905" s="1"/>
      <c r="J4905" s="2"/>
      <c r="K4905" s="2"/>
    </row>
    <row r="4906" spans="4:11">
      <c r="D4906" s="1"/>
      <c r="E4906" s="1"/>
      <c r="F4906" s="1"/>
      <c r="G4906" s="1"/>
      <c r="J4906" s="2"/>
      <c r="K4906" s="2"/>
    </row>
    <row r="4907" spans="4:11">
      <c r="D4907" s="1"/>
      <c r="E4907" s="1"/>
      <c r="F4907" s="1"/>
      <c r="G4907" s="1"/>
      <c r="J4907" s="2"/>
      <c r="K4907" s="2"/>
    </row>
    <row r="4908" spans="4:11">
      <c r="D4908" s="1"/>
      <c r="E4908" s="1"/>
      <c r="F4908" s="1"/>
      <c r="G4908" s="1"/>
      <c r="J4908" s="2"/>
      <c r="K4908" s="2"/>
    </row>
    <row r="4909" spans="4:11">
      <c r="D4909" s="1"/>
      <c r="E4909" s="1"/>
      <c r="F4909" s="1"/>
      <c r="G4909" s="1"/>
      <c r="J4909" s="2"/>
      <c r="K4909" s="2"/>
    </row>
    <row r="4910" spans="4:11">
      <c r="D4910" s="1"/>
      <c r="E4910" s="1"/>
      <c r="F4910" s="1"/>
      <c r="G4910" s="1"/>
      <c r="J4910" s="2"/>
      <c r="K4910" s="2"/>
    </row>
    <row r="4911" spans="4:11">
      <c r="D4911" s="1"/>
      <c r="E4911" s="1"/>
      <c r="F4911" s="1"/>
      <c r="G4911" s="1"/>
      <c r="J4911" s="2"/>
      <c r="K4911" s="2"/>
    </row>
    <row r="4912" spans="4:11">
      <c r="D4912" s="1"/>
      <c r="E4912" s="1"/>
      <c r="F4912" s="1"/>
      <c r="G4912" s="1"/>
      <c r="J4912" s="2"/>
      <c r="K4912" s="2"/>
    </row>
    <row r="4913" spans="4:11">
      <c r="D4913" s="1"/>
      <c r="E4913" s="1"/>
      <c r="F4913" s="1"/>
      <c r="G4913" s="1"/>
      <c r="J4913" s="2"/>
      <c r="K4913" s="2"/>
    </row>
    <row r="4914" spans="4:11">
      <c r="D4914" s="1"/>
      <c r="E4914" s="1"/>
      <c r="F4914" s="1"/>
      <c r="G4914" s="1"/>
      <c r="J4914" s="2"/>
      <c r="K4914" s="2"/>
    </row>
    <row r="4915" spans="4:11">
      <c r="D4915" s="1"/>
      <c r="E4915" s="1"/>
      <c r="F4915" s="1"/>
      <c r="G4915" s="1"/>
      <c r="J4915" s="2"/>
      <c r="K4915" s="2"/>
    </row>
    <row r="4916" spans="4:11">
      <c r="D4916" s="1"/>
      <c r="E4916" s="1"/>
      <c r="F4916" s="1"/>
      <c r="G4916" s="1"/>
      <c r="J4916" s="2"/>
      <c r="K4916" s="2"/>
    </row>
    <row r="4917" spans="4:11">
      <c r="D4917" s="1"/>
      <c r="E4917" s="1"/>
      <c r="F4917" s="1"/>
      <c r="G4917" s="1"/>
      <c r="J4917" s="2"/>
      <c r="K4917" s="2"/>
    </row>
    <row r="4918" spans="4:11">
      <c r="D4918" s="1"/>
      <c r="E4918" s="1"/>
      <c r="F4918" s="1"/>
      <c r="G4918" s="1"/>
      <c r="J4918" s="2"/>
      <c r="K4918" s="2"/>
    </row>
    <row r="4919" spans="4:11">
      <c r="D4919" s="1"/>
      <c r="E4919" s="1"/>
      <c r="F4919" s="1"/>
      <c r="G4919" s="1"/>
      <c r="J4919" s="2"/>
      <c r="K4919" s="2"/>
    </row>
    <row r="4920" spans="4:11">
      <c r="D4920" s="1"/>
      <c r="E4920" s="1"/>
      <c r="F4920" s="1"/>
      <c r="G4920" s="1"/>
      <c r="J4920" s="2"/>
      <c r="K4920" s="2"/>
    </row>
    <row r="4921" spans="4:11">
      <c r="D4921" s="1"/>
      <c r="E4921" s="1"/>
      <c r="F4921" s="1"/>
      <c r="G4921" s="1"/>
      <c r="J4921" s="2"/>
      <c r="K4921" s="2"/>
    </row>
    <row r="4922" spans="4:11">
      <c r="D4922" s="1"/>
      <c r="E4922" s="1"/>
      <c r="F4922" s="1"/>
      <c r="G4922" s="1"/>
      <c r="J4922" s="2"/>
      <c r="K4922" s="2"/>
    </row>
    <row r="4923" spans="4:11">
      <c r="D4923" s="1"/>
      <c r="E4923" s="1"/>
      <c r="F4923" s="1"/>
      <c r="G4923" s="1"/>
      <c r="J4923" s="2"/>
      <c r="K4923" s="2"/>
    </row>
    <row r="4924" spans="4:11">
      <c r="D4924" s="1"/>
      <c r="E4924" s="1"/>
      <c r="F4924" s="1"/>
      <c r="G4924" s="1"/>
      <c r="J4924" s="2"/>
      <c r="K4924" s="2"/>
    </row>
    <row r="4925" spans="4:11">
      <c r="D4925" s="1"/>
      <c r="E4925" s="1"/>
      <c r="F4925" s="1"/>
      <c r="G4925" s="1"/>
      <c r="J4925" s="2"/>
      <c r="K4925" s="2"/>
    </row>
    <row r="4926" spans="4:11">
      <c r="D4926" s="1"/>
      <c r="E4926" s="1"/>
      <c r="F4926" s="1"/>
      <c r="G4926" s="1"/>
      <c r="J4926" s="2"/>
      <c r="K4926" s="2"/>
    </row>
    <row r="4927" spans="4:11">
      <c r="D4927" s="1"/>
      <c r="E4927" s="1"/>
      <c r="F4927" s="1"/>
      <c r="G4927" s="1"/>
      <c r="J4927" s="2"/>
      <c r="K4927" s="2"/>
    </row>
    <row r="4928" spans="4:11">
      <c r="D4928" s="1"/>
      <c r="E4928" s="1"/>
      <c r="F4928" s="1"/>
      <c r="G4928" s="1"/>
      <c r="J4928" s="2"/>
      <c r="K4928" s="2"/>
    </row>
    <row r="4929" spans="4:11">
      <c r="D4929" s="1"/>
      <c r="E4929" s="1"/>
      <c r="F4929" s="1"/>
      <c r="G4929" s="1"/>
      <c r="J4929" s="2"/>
      <c r="K4929" s="2"/>
    </row>
    <row r="4930" spans="4:11">
      <c r="D4930" s="1"/>
      <c r="E4930" s="1"/>
      <c r="F4930" s="1"/>
      <c r="G4930" s="1"/>
      <c r="J4930" s="2"/>
      <c r="K4930" s="2"/>
    </row>
    <row r="4931" spans="4:11">
      <c r="D4931" s="1"/>
      <c r="E4931" s="1"/>
      <c r="F4931" s="1"/>
      <c r="G4931" s="1"/>
      <c r="J4931" s="2"/>
      <c r="K4931" s="2"/>
    </row>
    <row r="4932" spans="4:11">
      <c r="D4932" s="1"/>
      <c r="E4932" s="1"/>
      <c r="F4932" s="1"/>
      <c r="G4932" s="1"/>
      <c r="J4932" s="2"/>
      <c r="K4932" s="2"/>
    </row>
    <row r="4933" spans="4:11">
      <c r="D4933" s="1"/>
      <c r="E4933" s="1"/>
      <c r="F4933" s="1"/>
      <c r="G4933" s="1"/>
      <c r="J4933" s="2"/>
      <c r="K4933" s="2"/>
    </row>
    <row r="4934" spans="4:11">
      <c r="D4934" s="1"/>
      <c r="E4934" s="1"/>
      <c r="F4934" s="1"/>
      <c r="G4934" s="1"/>
      <c r="J4934" s="2"/>
      <c r="K4934" s="2"/>
    </row>
    <row r="4935" spans="4:11">
      <c r="D4935" s="1"/>
      <c r="E4935" s="1"/>
      <c r="F4935" s="1"/>
      <c r="G4935" s="1"/>
      <c r="J4935" s="2"/>
      <c r="K4935" s="2"/>
    </row>
    <row r="4936" spans="4:11">
      <c r="D4936" s="1"/>
      <c r="E4936" s="1"/>
      <c r="F4936" s="1"/>
      <c r="G4936" s="1"/>
      <c r="J4936" s="2"/>
      <c r="K4936" s="2"/>
    </row>
    <row r="4937" spans="4:11">
      <c r="D4937" s="1"/>
      <c r="E4937" s="1"/>
      <c r="F4937" s="1"/>
      <c r="G4937" s="1"/>
      <c r="J4937" s="2"/>
      <c r="K4937" s="2"/>
    </row>
    <row r="4938" spans="4:11">
      <c r="D4938" s="1"/>
      <c r="E4938" s="1"/>
      <c r="F4938" s="1"/>
      <c r="G4938" s="1"/>
      <c r="J4938" s="2"/>
      <c r="K4938" s="2"/>
    </row>
    <row r="4939" spans="4:11">
      <c r="D4939" s="1"/>
      <c r="E4939" s="1"/>
      <c r="F4939" s="1"/>
      <c r="G4939" s="1"/>
      <c r="J4939" s="2"/>
      <c r="K4939" s="2"/>
    </row>
    <row r="4940" spans="4:11">
      <c r="D4940" s="1"/>
      <c r="E4940" s="1"/>
      <c r="F4940" s="1"/>
      <c r="G4940" s="1"/>
      <c r="J4940" s="2"/>
      <c r="K4940" s="2"/>
    </row>
    <row r="4941" spans="4:11">
      <c r="D4941" s="1"/>
      <c r="E4941" s="1"/>
      <c r="F4941" s="1"/>
      <c r="G4941" s="1"/>
      <c r="J4941" s="2"/>
      <c r="K4941" s="2"/>
    </row>
    <row r="4942" spans="4:11">
      <c r="D4942" s="1"/>
      <c r="E4942" s="1"/>
      <c r="F4942" s="1"/>
      <c r="G4942" s="1"/>
      <c r="J4942" s="2"/>
      <c r="K4942" s="2"/>
    </row>
    <row r="4943" spans="4:11">
      <c r="D4943" s="1"/>
      <c r="E4943" s="1"/>
      <c r="F4943" s="1"/>
      <c r="G4943" s="1"/>
      <c r="J4943" s="2"/>
      <c r="K4943" s="2"/>
    </row>
    <row r="4944" spans="4:11">
      <c r="D4944" s="1"/>
      <c r="E4944" s="1"/>
      <c r="F4944" s="1"/>
      <c r="G4944" s="1"/>
      <c r="J4944" s="2"/>
      <c r="K4944" s="2"/>
    </row>
    <row r="4945" spans="4:11">
      <c r="D4945" s="1"/>
      <c r="E4945" s="1"/>
      <c r="F4945" s="1"/>
      <c r="G4945" s="1"/>
      <c r="J4945" s="2"/>
      <c r="K4945" s="2"/>
    </row>
    <row r="4946" spans="4:11">
      <c r="D4946" s="1"/>
      <c r="E4946" s="1"/>
      <c r="F4946" s="1"/>
      <c r="G4946" s="1"/>
      <c r="J4946" s="2"/>
      <c r="K4946" s="2"/>
    </row>
    <row r="4947" spans="4:11">
      <c r="D4947" s="1"/>
      <c r="E4947" s="1"/>
      <c r="F4947" s="1"/>
      <c r="G4947" s="1"/>
      <c r="J4947" s="2"/>
      <c r="K4947" s="2"/>
    </row>
    <row r="4948" spans="4:11">
      <c r="D4948" s="1"/>
      <c r="E4948" s="1"/>
      <c r="F4948" s="1"/>
      <c r="G4948" s="1"/>
      <c r="J4948" s="2"/>
      <c r="K4948" s="2"/>
    </row>
    <row r="4949" spans="4:11">
      <c r="D4949" s="1"/>
      <c r="E4949" s="1"/>
      <c r="F4949" s="1"/>
      <c r="G4949" s="1"/>
      <c r="J4949" s="2"/>
      <c r="K4949" s="2"/>
    </row>
    <row r="4950" spans="4:11">
      <c r="D4950" s="1"/>
      <c r="E4950" s="1"/>
      <c r="F4950" s="1"/>
      <c r="G4950" s="1"/>
      <c r="J4950" s="2"/>
      <c r="K4950" s="2"/>
    </row>
    <row r="4951" spans="4:11">
      <c r="D4951" s="1"/>
      <c r="E4951" s="1"/>
      <c r="F4951" s="1"/>
      <c r="G4951" s="1"/>
      <c r="J4951" s="2"/>
      <c r="K4951" s="2"/>
    </row>
    <row r="4952" spans="4:11">
      <c r="D4952" s="1"/>
      <c r="E4952" s="1"/>
      <c r="F4952" s="1"/>
      <c r="G4952" s="1"/>
      <c r="J4952" s="2"/>
      <c r="K4952" s="2"/>
    </row>
    <row r="4953" spans="4:11">
      <c r="D4953" s="1"/>
      <c r="E4953" s="1"/>
      <c r="F4953" s="1"/>
      <c r="G4953" s="1"/>
      <c r="J4953" s="2"/>
      <c r="K4953" s="2"/>
    </row>
    <row r="4954" spans="4:11">
      <c r="D4954" s="1"/>
      <c r="E4954" s="1"/>
      <c r="F4954" s="1"/>
      <c r="G4954" s="1"/>
      <c r="J4954" s="2"/>
      <c r="K4954" s="2"/>
    </row>
    <row r="4955" spans="4:11">
      <c r="D4955" s="1"/>
      <c r="E4955" s="1"/>
      <c r="F4955" s="1"/>
      <c r="G4955" s="1"/>
      <c r="J4955" s="2"/>
      <c r="K4955" s="2"/>
    </row>
    <row r="4956" spans="4:11">
      <c r="D4956" s="1"/>
      <c r="E4956" s="1"/>
      <c r="F4956" s="1"/>
      <c r="G4956" s="1"/>
      <c r="J4956" s="2"/>
      <c r="K4956" s="2"/>
    </row>
    <row r="4957" spans="4:11">
      <c r="D4957" s="1"/>
      <c r="E4957" s="1"/>
      <c r="F4957" s="1"/>
      <c r="G4957" s="1"/>
      <c r="J4957" s="2"/>
      <c r="K4957" s="2"/>
    </row>
    <row r="4958" spans="4:11">
      <c r="D4958" s="1"/>
      <c r="E4958" s="1"/>
      <c r="F4958" s="1"/>
      <c r="G4958" s="1"/>
      <c r="J4958" s="2"/>
      <c r="K4958" s="2"/>
    </row>
    <row r="4959" spans="4:11">
      <c r="D4959" s="1"/>
      <c r="E4959" s="1"/>
      <c r="F4959" s="1"/>
      <c r="G4959" s="1"/>
      <c r="J4959" s="2"/>
      <c r="K4959" s="2"/>
    </row>
    <row r="4960" spans="4:11">
      <c r="D4960" s="1"/>
      <c r="E4960" s="1"/>
      <c r="F4960" s="1"/>
      <c r="G4960" s="1"/>
      <c r="J4960" s="2"/>
      <c r="K4960" s="2"/>
    </row>
    <row r="4961" spans="4:11">
      <c r="D4961" s="1"/>
      <c r="E4961" s="1"/>
      <c r="F4961" s="1"/>
      <c r="G4961" s="1"/>
      <c r="J4961" s="2"/>
      <c r="K4961" s="2"/>
    </row>
    <row r="4962" spans="4:11">
      <c r="D4962" s="1"/>
      <c r="E4962" s="1"/>
      <c r="F4962" s="1"/>
      <c r="G4962" s="1"/>
      <c r="J4962" s="2"/>
      <c r="K4962" s="2"/>
    </row>
    <row r="4963" spans="4:11">
      <c r="D4963" s="1"/>
      <c r="E4963" s="1"/>
      <c r="F4963" s="1"/>
      <c r="G4963" s="1"/>
      <c r="J4963" s="2"/>
      <c r="K4963" s="2"/>
    </row>
    <row r="4964" spans="4:11">
      <c r="D4964" s="1"/>
      <c r="E4964" s="1"/>
      <c r="F4964" s="1"/>
      <c r="G4964" s="1"/>
      <c r="J4964" s="2"/>
      <c r="K4964" s="2"/>
    </row>
    <row r="4965" spans="4:11">
      <c r="D4965" s="1"/>
      <c r="E4965" s="1"/>
      <c r="F4965" s="1"/>
      <c r="G4965" s="1"/>
      <c r="J4965" s="2"/>
      <c r="K4965" s="2"/>
    </row>
    <row r="4966" spans="4:11">
      <c r="D4966" s="1"/>
      <c r="E4966" s="1"/>
      <c r="F4966" s="1"/>
      <c r="G4966" s="1"/>
      <c r="J4966" s="2"/>
      <c r="K4966" s="2"/>
    </row>
    <row r="4967" spans="4:11">
      <c r="D4967" s="1"/>
      <c r="E4967" s="1"/>
      <c r="F4967" s="1"/>
      <c r="G4967" s="1"/>
      <c r="J4967" s="2"/>
      <c r="K4967" s="2"/>
    </row>
    <row r="4968" spans="4:11">
      <c r="D4968" s="1"/>
      <c r="E4968" s="1"/>
      <c r="F4968" s="1"/>
      <c r="G4968" s="1"/>
      <c r="J4968" s="2"/>
      <c r="K4968" s="2"/>
    </row>
    <row r="4969" spans="4:11">
      <c r="D4969" s="1"/>
      <c r="E4969" s="1"/>
      <c r="F4969" s="1"/>
      <c r="G4969" s="1"/>
      <c r="J4969" s="2"/>
      <c r="K4969" s="2"/>
    </row>
    <row r="4970" spans="4:11">
      <c r="D4970" s="1"/>
      <c r="E4970" s="1"/>
      <c r="F4970" s="1"/>
      <c r="G4970" s="1"/>
      <c r="J4970" s="2"/>
      <c r="K4970" s="2"/>
    </row>
    <row r="4971" spans="4:11">
      <c r="D4971" s="1"/>
      <c r="E4971" s="1"/>
      <c r="F4971" s="1"/>
      <c r="G4971" s="1"/>
      <c r="J4971" s="2"/>
      <c r="K4971" s="2"/>
    </row>
    <row r="4972" spans="4:11">
      <c r="D4972" s="1"/>
      <c r="E4972" s="1"/>
      <c r="F4972" s="1"/>
      <c r="G4972" s="1"/>
      <c r="J4972" s="2"/>
      <c r="K4972" s="2"/>
    </row>
    <row r="4973" spans="4:11">
      <c r="D4973" s="1"/>
      <c r="E4973" s="1"/>
      <c r="F4973" s="1"/>
      <c r="G4973" s="1"/>
      <c r="J4973" s="2"/>
      <c r="K4973" s="2"/>
    </row>
    <row r="4974" spans="4:11">
      <c r="D4974" s="1"/>
      <c r="E4974" s="1"/>
      <c r="F4974" s="1"/>
      <c r="G4974" s="1"/>
      <c r="J4974" s="2"/>
      <c r="K4974" s="2"/>
    </row>
    <row r="4975" spans="4:11">
      <c r="D4975" s="1"/>
      <c r="E4975" s="1"/>
      <c r="F4975" s="1"/>
      <c r="G4975" s="1"/>
      <c r="J4975" s="2"/>
      <c r="K4975" s="2"/>
    </row>
    <row r="4976" spans="4:11">
      <c r="D4976" s="1"/>
      <c r="E4976" s="1"/>
      <c r="F4976" s="1"/>
      <c r="G4976" s="1"/>
      <c r="J4976" s="2"/>
      <c r="K4976" s="2"/>
    </row>
    <row r="4977" spans="4:11">
      <c r="D4977" s="1"/>
      <c r="E4977" s="1"/>
      <c r="F4977" s="1"/>
      <c r="G4977" s="1"/>
      <c r="J4977" s="2"/>
      <c r="K4977" s="2"/>
    </row>
    <row r="4978" spans="4:11">
      <c r="D4978" s="1"/>
      <c r="E4978" s="1"/>
      <c r="F4978" s="1"/>
      <c r="G4978" s="1"/>
      <c r="J4978" s="2"/>
      <c r="K4978" s="2"/>
    </row>
    <row r="4979" spans="4:11">
      <c r="D4979" s="1"/>
      <c r="E4979" s="1"/>
      <c r="F4979" s="1"/>
      <c r="G4979" s="1"/>
      <c r="J4979" s="2"/>
      <c r="K4979" s="2"/>
    </row>
    <row r="4980" spans="4:11">
      <c r="D4980" s="1"/>
      <c r="E4980" s="1"/>
      <c r="F4980" s="1"/>
      <c r="G4980" s="1"/>
      <c r="J4980" s="2"/>
      <c r="K4980" s="2"/>
    </row>
    <row r="4981" spans="4:11">
      <c r="D4981" s="1"/>
      <c r="E4981" s="1"/>
      <c r="F4981" s="1"/>
      <c r="G4981" s="1"/>
      <c r="J4981" s="2"/>
      <c r="K4981" s="2"/>
    </row>
    <row r="4982" spans="4:11">
      <c r="D4982" s="1"/>
      <c r="E4982" s="1"/>
      <c r="F4982" s="1"/>
      <c r="G4982" s="1"/>
      <c r="J4982" s="2"/>
      <c r="K4982" s="2"/>
    </row>
    <row r="4983" spans="4:11">
      <c r="D4983" s="1"/>
      <c r="E4983" s="1"/>
      <c r="F4983" s="1"/>
      <c r="G4983" s="1"/>
      <c r="J4983" s="2"/>
      <c r="K4983" s="2"/>
    </row>
    <row r="4984" spans="4:11">
      <c r="D4984" s="1"/>
      <c r="E4984" s="1"/>
      <c r="F4984" s="1"/>
      <c r="G4984" s="1"/>
      <c r="J4984" s="2"/>
      <c r="K4984" s="2"/>
    </row>
    <row r="4985" spans="4:11">
      <c r="D4985" s="1"/>
      <c r="E4985" s="1"/>
      <c r="F4985" s="1"/>
      <c r="G4985" s="1"/>
      <c r="J4985" s="2"/>
      <c r="K4985" s="2"/>
    </row>
    <row r="4986" spans="4:11">
      <c r="D4986" s="1"/>
      <c r="E4986" s="1"/>
      <c r="F4986" s="1"/>
      <c r="G4986" s="1"/>
      <c r="J4986" s="2"/>
      <c r="K4986" s="2"/>
    </row>
    <row r="4987" spans="4:11">
      <c r="D4987" s="1"/>
      <c r="E4987" s="1"/>
      <c r="F4987" s="1"/>
      <c r="G4987" s="1"/>
      <c r="J4987" s="2"/>
      <c r="K4987" s="2"/>
    </row>
    <row r="4988" spans="4:11">
      <c r="D4988" s="1"/>
      <c r="E4988" s="1"/>
      <c r="F4988" s="1"/>
      <c r="G4988" s="1"/>
      <c r="J4988" s="2"/>
      <c r="K4988" s="2"/>
    </row>
    <row r="4989" spans="4:11">
      <c r="D4989" s="1"/>
      <c r="E4989" s="1"/>
      <c r="F4989" s="1"/>
      <c r="G4989" s="1"/>
      <c r="J4989" s="2"/>
      <c r="K4989" s="2"/>
    </row>
    <row r="4990" spans="4:11">
      <c r="D4990" s="1"/>
      <c r="E4990" s="1"/>
      <c r="F4990" s="1"/>
      <c r="G4990" s="1"/>
      <c r="J4990" s="2"/>
      <c r="K4990" s="2"/>
    </row>
    <row r="4991" spans="4:11">
      <c r="D4991" s="1"/>
      <c r="E4991" s="1"/>
      <c r="F4991" s="1"/>
      <c r="G4991" s="1"/>
      <c r="J4991" s="2"/>
      <c r="K4991" s="2"/>
    </row>
    <row r="4992" spans="4:11">
      <c r="D4992" s="1"/>
      <c r="E4992" s="1"/>
      <c r="F4992" s="1"/>
      <c r="G4992" s="1"/>
      <c r="J4992" s="2"/>
      <c r="K4992" s="2"/>
    </row>
    <row r="4993" spans="4:11">
      <c r="D4993" s="1"/>
      <c r="E4993" s="1"/>
      <c r="F4993" s="1"/>
      <c r="G4993" s="1"/>
      <c r="J4993" s="2"/>
      <c r="K4993" s="2"/>
    </row>
    <row r="4994" spans="4:11">
      <c r="D4994" s="1"/>
      <c r="E4994" s="1"/>
      <c r="F4994" s="1"/>
      <c r="G4994" s="1"/>
      <c r="J4994" s="2"/>
      <c r="K4994" s="2"/>
    </row>
    <row r="4995" spans="4:11">
      <c r="D4995" s="1"/>
      <c r="E4995" s="1"/>
      <c r="F4995" s="1"/>
      <c r="G4995" s="1"/>
      <c r="J4995" s="2"/>
      <c r="K4995" s="2"/>
    </row>
    <row r="4996" spans="4:11">
      <c r="D4996" s="1"/>
      <c r="E4996" s="1"/>
      <c r="F4996" s="1"/>
      <c r="G4996" s="1"/>
      <c r="J4996" s="2"/>
      <c r="K4996" s="2"/>
    </row>
    <row r="4997" spans="4:11">
      <c r="D4997" s="1"/>
      <c r="E4997" s="1"/>
      <c r="F4997" s="1"/>
      <c r="G4997" s="1"/>
      <c r="J4997" s="2"/>
      <c r="K4997" s="2"/>
    </row>
    <row r="4998" spans="4:11">
      <c r="D4998" s="1"/>
      <c r="E4998" s="1"/>
      <c r="F4998" s="1"/>
      <c r="G4998" s="1"/>
      <c r="J4998" s="2"/>
      <c r="K4998" s="2"/>
    </row>
    <row r="4999" spans="4:11">
      <c r="D4999" s="1"/>
      <c r="E4999" s="1"/>
      <c r="F4999" s="1"/>
      <c r="G4999" s="1"/>
      <c r="J4999" s="2"/>
      <c r="K4999" s="2"/>
    </row>
    <row r="5000" spans="4:11">
      <c r="D5000" s="1"/>
      <c r="E5000" s="1"/>
      <c r="F5000" s="1"/>
      <c r="G5000" s="1"/>
      <c r="J5000" s="2"/>
      <c r="K5000" s="2"/>
    </row>
    <row r="5001" spans="4:11">
      <c r="D5001" s="1"/>
      <c r="E5001" s="1"/>
      <c r="F5001" s="1"/>
      <c r="G5001" s="1"/>
      <c r="J5001" s="2"/>
      <c r="K5001" s="2"/>
    </row>
    <row r="5002" spans="4:11">
      <c r="D5002" s="1"/>
      <c r="E5002" s="1"/>
      <c r="F5002" s="1"/>
      <c r="G5002" s="1"/>
      <c r="J5002" s="2"/>
      <c r="K5002" s="2"/>
    </row>
    <row r="5003" spans="4:11">
      <c r="D5003" s="1"/>
      <c r="E5003" s="1"/>
      <c r="F5003" s="1"/>
      <c r="G5003" s="1"/>
      <c r="J5003" s="2"/>
      <c r="K5003" s="2"/>
    </row>
    <row r="5004" spans="4:11">
      <c r="D5004" s="1"/>
      <c r="E5004" s="1"/>
      <c r="F5004" s="1"/>
      <c r="G5004" s="1"/>
      <c r="J5004" s="2"/>
      <c r="K5004" s="2"/>
    </row>
    <row r="5005" spans="4:11">
      <c r="D5005" s="1"/>
      <c r="E5005" s="1"/>
      <c r="F5005" s="1"/>
      <c r="G5005" s="1"/>
      <c r="J5005" s="2"/>
      <c r="K5005" s="2"/>
    </row>
    <row r="5006" spans="4:11">
      <c r="D5006" s="1"/>
      <c r="E5006" s="1"/>
      <c r="F5006" s="1"/>
      <c r="G5006" s="1"/>
      <c r="J5006" s="2"/>
      <c r="K5006" s="2"/>
    </row>
    <row r="5007" spans="4:11">
      <c r="D5007" s="1"/>
      <c r="E5007" s="1"/>
      <c r="F5007" s="1"/>
      <c r="G5007" s="1"/>
      <c r="J5007" s="2"/>
      <c r="K5007" s="2"/>
    </row>
    <row r="5008" spans="4:11">
      <c r="D5008" s="1"/>
      <c r="E5008" s="1"/>
      <c r="F5008" s="1"/>
      <c r="G5008" s="1"/>
      <c r="J5008" s="2"/>
      <c r="K5008" s="2"/>
    </row>
    <row r="5009" spans="4:11">
      <c r="D5009" s="1"/>
      <c r="E5009" s="1"/>
      <c r="F5009" s="1"/>
      <c r="G5009" s="1"/>
      <c r="J5009" s="2"/>
      <c r="K5009" s="2"/>
    </row>
    <row r="5010" spans="4:11">
      <c r="D5010" s="1"/>
      <c r="E5010" s="1"/>
      <c r="F5010" s="1"/>
      <c r="G5010" s="1"/>
      <c r="J5010" s="2"/>
      <c r="K5010" s="2"/>
    </row>
    <row r="5011" spans="4:11">
      <c r="D5011" s="1"/>
      <c r="E5011" s="1"/>
      <c r="F5011" s="1"/>
      <c r="G5011" s="1"/>
      <c r="J5011" s="2"/>
      <c r="K5011" s="2"/>
    </row>
    <row r="5012" spans="4:11">
      <c r="D5012" s="1"/>
      <c r="E5012" s="1"/>
      <c r="F5012" s="1"/>
      <c r="G5012" s="1"/>
      <c r="J5012" s="2"/>
      <c r="K5012" s="2"/>
    </row>
    <row r="5013" spans="4:11">
      <c r="D5013" s="1"/>
      <c r="E5013" s="1"/>
      <c r="F5013" s="1"/>
      <c r="G5013" s="1"/>
      <c r="J5013" s="2"/>
      <c r="K5013" s="2"/>
    </row>
    <row r="5014" spans="4:11">
      <c r="D5014" s="1"/>
      <c r="E5014" s="1"/>
      <c r="F5014" s="1"/>
      <c r="G5014" s="1"/>
      <c r="J5014" s="2"/>
      <c r="K5014" s="2"/>
    </row>
    <row r="5015" spans="4:11">
      <c r="D5015" s="1"/>
      <c r="E5015" s="1"/>
      <c r="F5015" s="1"/>
      <c r="G5015" s="1"/>
      <c r="J5015" s="2"/>
      <c r="K5015" s="2"/>
    </row>
    <row r="5016" spans="4:11">
      <c r="D5016" s="1"/>
      <c r="E5016" s="1"/>
      <c r="F5016" s="1"/>
      <c r="G5016" s="1"/>
      <c r="J5016" s="2"/>
      <c r="K5016" s="2"/>
    </row>
    <row r="5017" spans="4:11">
      <c r="D5017" s="1"/>
      <c r="E5017" s="1"/>
      <c r="F5017" s="1"/>
      <c r="G5017" s="1"/>
      <c r="J5017" s="2"/>
      <c r="K5017" s="2"/>
    </row>
    <row r="5018" spans="4:11">
      <c r="D5018" s="1"/>
      <c r="E5018" s="1"/>
      <c r="F5018" s="1"/>
      <c r="G5018" s="1"/>
      <c r="J5018" s="2"/>
      <c r="K5018" s="2"/>
    </row>
    <row r="5019" spans="4:11">
      <c r="D5019" s="1"/>
      <c r="E5019" s="1"/>
      <c r="F5019" s="1"/>
      <c r="G5019" s="1"/>
      <c r="J5019" s="2"/>
      <c r="K5019" s="2"/>
    </row>
    <row r="5020" spans="4:11">
      <c r="D5020" s="1"/>
      <c r="E5020" s="1"/>
      <c r="F5020" s="1"/>
      <c r="G5020" s="1"/>
      <c r="J5020" s="2"/>
      <c r="K5020" s="2"/>
    </row>
    <row r="5021" spans="4:11">
      <c r="D5021" s="1"/>
      <c r="E5021" s="1"/>
      <c r="F5021" s="1"/>
      <c r="G5021" s="1"/>
      <c r="J5021" s="2"/>
      <c r="K5021" s="2"/>
    </row>
    <row r="5022" spans="4:11">
      <c r="D5022" s="1"/>
      <c r="E5022" s="1"/>
      <c r="F5022" s="1"/>
      <c r="G5022" s="1"/>
      <c r="J5022" s="2"/>
      <c r="K5022" s="2"/>
    </row>
    <row r="5023" spans="4:11">
      <c r="D5023" s="1"/>
      <c r="E5023" s="1"/>
      <c r="F5023" s="1"/>
      <c r="G5023" s="1"/>
      <c r="J5023" s="2"/>
      <c r="K5023" s="2"/>
    </row>
    <row r="5024" spans="4:11">
      <c r="D5024" s="1"/>
      <c r="E5024" s="1"/>
      <c r="F5024" s="1"/>
      <c r="G5024" s="1"/>
      <c r="J5024" s="2"/>
      <c r="K5024" s="2"/>
    </row>
    <row r="5025" spans="4:11">
      <c r="D5025" s="1"/>
      <c r="E5025" s="1"/>
      <c r="F5025" s="1"/>
      <c r="G5025" s="1"/>
      <c r="J5025" s="2"/>
      <c r="K5025" s="2"/>
    </row>
    <row r="5026" spans="4:11">
      <c r="D5026" s="1"/>
      <c r="E5026" s="1"/>
      <c r="F5026" s="1"/>
      <c r="G5026" s="1"/>
      <c r="J5026" s="2"/>
      <c r="K5026" s="2"/>
    </row>
    <row r="5027" spans="4:11">
      <c r="D5027" s="1"/>
      <c r="E5027" s="1"/>
      <c r="F5027" s="1"/>
      <c r="G5027" s="1"/>
      <c r="J5027" s="2"/>
      <c r="K5027" s="2"/>
    </row>
    <row r="5028" spans="4:11">
      <c r="D5028" s="1"/>
      <c r="E5028" s="1"/>
      <c r="F5028" s="1"/>
      <c r="G5028" s="1"/>
      <c r="J5028" s="2"/>
      <c r="K5028" s="2"/>
    </row>
    <row r="5029" spans="4:11">
      <c r="D5029" s="1"/>
      <c r="E5029" s="1"/>
      <c r="F5029" s="1"/>
      <c r="G5029" s="1"/>
      <c r="J5029" s="2"/>
      <c r="K5029" s="2"/>
    </row>
    <row r="5030" spans="4:11">
      <c r="D5030" s="1"/>
      <c r="E5030" s="1"/>
      <c r="F5030" s="1"/>
      <c r="G5030" s="1"/>
      <c r="J5030" s="2"/>
      <c r="K5030" s="2"/>
    </row>
    <row r="5031" spans="4:11">
      <c r="D5031" s="1"/>
      <c r="E5031" s="1"/>
      <c r="F5031" s="1"/>
      <c r="G5031" s="1"/>
      <c r="J5031" s="2"/>
      <c r="K5031" s="2"/>
    </row>
    <row r="5032" spans="4:11">
      <c r="D5032" s="1"/>
      <c r="E5032" s="1"/>
      <c r="F5032" s="1"/>
      <c r="G5032" s="1"/>
      <c r="J5032" s="2"/>
      <c r="K5032" s="2"/>
    </row>
    <row r="5033" spans="4:11">
      <c r="D5033" s="1"/>
      <c r="E5033" s="1"/>
      <c r="F5033" s="1"/>
      <c r="G5033" s="1"/>
      <c r="J5033" s="2"/>
      <c r="K5033" s="2"/>
    </row>
    <row r="5034" spans="4:11">
      <c r="D5034" s="1"/>
      <c r="E5034" s="1"/>
      <c r="F5034" s="1"/>
      <c r="G5034" s="1"/>
      <c r="J5034" s="2"/>
      <c r="K5034" s="2"/>
    </row>
    <row r="5035" spans="4:11">
      <c r="D5035" s="1"/>
      <c r="E5035" s="1"/>
      <c r="F5035" s="1"/>
      <c r="G5035" s="1"/>
      <c r="J5035" s="2"/>
      <c r="K5035" s="2"/>
    </row>
    <row r="5036" spans="4:11">
      <c r="D5036" s="1"/>
      <c r="E5036" s="1"/>
      <c r="F5036" s="1"/>
      <c r="G5036" s="1"/>
      <c r="J5036" s="2"/>
      <c r="K5036" s="2"/>
    </row>
    <row r="5037" spans="4:11">
      <c r="D5037" s="1"/>
      <c r="E5037" s="1"/>
      <c r="F5037" s="1"/>
      <c r="G5037" s="1"/>
      <c r="J5037" s="2"/>
      <c r="K5037" s="2"/>
    </row>
    <row r="5038" spans="4:11">
      <c r="D5038" s="1"/>
      <c r="E5038" s="1"/>
      <c r="F5038" s="1"/>
      <c r="G5038" s="1"/>
      <c r="J5038" s="2"/>
      <c r="K5038" s="2"/>
    </row>
    <row r="5039" spans="4:11">
      <c r="D5039" s="1"/>
      <c r="E5039" s="1"/>
      <c r="F5039" s="1"/>
      <c r="G5039" s="1"/>
      <c r="J5039" s="2"/>
      <c r="K5039" s="2"/>
    </row>
    <row r="5040" spans="4:11">
      <c r="D5040" s="1"/>
      <c r="E5040" s="1"/>
      <c r="F5040" s="1"/>
      <c r="G5040" s="1"/>
      <c r="J5040" s="2"/>
      <c r="K5040" s="2"/>
    </row>
    <row r="5041" spans="4:11">
      <c r="D5041" s="1"/>
      <c r="E5041" s="1"/>
      <c r="F5041" s="1"/>
      <c r="G5041" s="1"/>
      <c r="J5041" s="2"/>
      <c r="K5041" s="2"/>
    </row>
    <row r="5042" spans="4:11">
      <c r="D5042" s="1"/>
      <c r="E5042" s="1"/>
      <c r="F5042" s="1"/>
      <c r="G5042" s="1"/>
      <c r="J5042" s="2"/>
      <c r="K5042" s="2"/>
    </row>
    <row r="5043" spans="4:11">
      <c r="D5043" s="1"/>
      <c r="E5043" s="1"/>
      <c r="F5043" s="1"/>
      <c r="G5043" s="1"/>
      <c r="J5043" s="2"/>
      <c r="K5043" s="2"/>
    </row>
    <row r="5044" spans="4:11">
      <c r="D5044" s="1"/>
      <c r="E5044" s="1"/>
      <c r="F5044" s="1"/>
      <c r="G5044" s="1"/>
      <c r="J5044" s="2"/>
      <c r="K5044" s="2"/>
    </row>
    <row r="5045" spans="4:11">
      <c r="D5045" s="1"/>
      <c r="E5045" s="1"/>
      <c r="F5045" s="1"/>
      <c r="G5045" s="1"/>
      <c r="J5045" s="2"/>
      <c r="K5045" s="2"/>
    </row>
    <row r="5046" spans="4:11">
      <c r="D5046" s="1"/>
      <c r="E5046" s="1"/>
      <c r="F5046" s="1"/>
      <c r="G5046" s="1"/>
      <c r="J5046" s="2"/>
      <c r="K5046" s="2"/>
    </row>
    <row r="5047" spans="4:11">
      <c r="D5047" s="1"/>
      <c r="E5047" s="1"/>
      <c r="F5047" s="1"/>
      <c r="G5047" s="1"/>
      <c r="J5047" s="2"/>
      <c r="K5047" s="2"/>
    </row>
    <row r="5048" spans="4:11">
      <c r="D5048" s="1"/>
      <c r="E5048" s="1"/>
      <c r="F5048" s="1"/>
      <c r="G5048" s="1"/>
      <c r="J5048" s="2"/>
      <c r="K5048" s="2"/>
    </row>
    <row r="5049" spans="4:11">
      <c r="D5049" s="1"/>
      <c r="E5049" s="1"/>
      <c r="F5049" s="1"/>
      <c r="G5049" s="1"/>
      <c r="J5049" s="2"/>
      <c r="K5049" s="2"/>
    </row>
    <row r="5050" spans="4:11">
      <c r="D5050" s="1"/>
      <c r="E5050" s="1"/>
      <c r="F5050" s="1"/>
      <c r="G5050" s="1"/>
      <c r="J5050" s="2"/>
      <c r="K5050" s="2"/>
    </row>
    <row r="5051" spans="4:11">
      <c r="D5051" s="1"/>
      <c r="E5051" s="1"/>
      <c r="F5051" s="1"/>
      <c r="G5051" s="1"/>
      <c r="J5051" s="2"/>
      <c r="K5051" s="2"/>
    </row>
    <row r="5052" spans="4:11">
      <c r="D5052" s="1"/>
      <c r="E5052" s="1"/>
      <c r="F5052" s="1"/>
      <c r="G5052" s="1"/>
      <c r="J5052" s="2"/>
      <c r="K5052" s="2"/>
    </row>
    <row r="5053" spans="4:11">
      <c r="D5053" s="1"/>
      <c r="E5053" s="1"/>
      <c r="F5053" s="1"/>
      <c r="G5053" s="1"/>
      <c r="J5053" s="2"/>
      <c r="K5053" s="2"/>
    </row>
    <row r="5054" spans="4:11">
      <c r="D5054" s="1"/>
      <c r="E5054" s="1"/>
      <c r="F5054" s="1"/>
      <c r="G5054" s="1"/>
      <c r="J5054" s="2"/>
      <c r="K5054" s="2"/>
    </row>
    <row r="5055" spans="4:11">
      <c r="D5055" s="1"/>
      <c r="E5055" s="1"/>
      <c r="F5055" s="1"/>
      <c r="G5055" s="1"/>
      <c r="J5055" s="2"/>
      <c r="K5055" s="2"/>
    </row>
    <row r="5056" spans="4:11">
      <c r="D5056" s="1"/>
      <c r="E5056" s="1"/>
      <c r="F5056" s="1"/>
      <c r="G5056" s="1"/>
      <c r="J5056" s="2"/>
      <c r="K5056" s="2"/>
    </row>
    <row r="5057" spans="4:11">
      <c r="D5057" s="1"/>
      <c r="E5057" s="1"/>
      <c r="F5057" s="1"/>
      <c r="G5057" s="1"/>
      <c r="J5057" s="2"/>
      <c r="K5057" s="2"/>
    </row>
    <row r="5058" spans="4:11">
      <c r="D5058" s="1"/>
      <c r="E5058" s="1"/>
      <c r="F5058" s="1"/>
      <c r="G5058" s="1"/>
      <c r="J5058" s="2"/>
      <c r="K5058" s="2"/>
    </row>
    <row r="5059" spans="4:11">
      <c r="D5059" s="1"/>
      <c r="E5059" s="1"/>
      <c r="F5059" s="1"/>
      <c r="G5059" s="1"/>
      <c r="J5059" s="2"/>
      <c r="K5059" s="2"/>
    </row>
    <row r="5060" spans="4:11">
      <c r="D5060" s="1"/>
      <c r="E5060" s="1"/>
      <c r="F5060" s="1"/>
      <c r="G5060" s="1"/>
      <c r="J5060" s="2"/>
      <c r="K5060" s="2"/>
    </row>
    <row r="5061" spans="4:11">
      <c r="D5061" s="1"/>
      <c r="E5061" s="1"/>
      <c r="F5061" s="1"/>
      <c r="G5061" s="1"/>
      <c r="J5061" s="2"/>
      <c r="K5061" s="2"/>
    </row>
    <row r="5062" spans="4:11">
      <c r="D5062" s="1"/>
      <c r="E5062" s="1"/>
      <c r="F5062" s="1"/>
      <c r="G5062" s="1"/>
      <c r="J5062" s="2"/>
      <c r="K5062" s="2"/>
    </row>
    <row r="5063" spans="4:11">
      <c r="D5063" s="1"/>
      <c r="E5063" s="1"/>
      <c r="F5063" s="1"/>
      <c r="G5063" s="1"/>
      <c r="J5063" s="2"/>
      <c r="K5063" s="2"/>
    </row>
    <row r="5064" spans="4:11">
      <c r="D5064" s="1"/>
      <c r="E5064" s="1"/>
      <c r="F5064" s="1"/>
      <c r="G5064" s="1"/>
      <c r="J5064" s="2"/>
      <c r="K5064" s="2"/>
    </row>
    <row r="5065" spans="4:11">
      <c r="D5065" s="1"/>
      <c r="E5065" s="1"/>
      <c r="F5065" s="1"/>
      <c r="G5065" s="1"/>
      <c r="J5065" s="2"/>
      <c r="K5065" s="2"/>
    </row>
    <row r="5066" spans="4:11">
      <c r="D5066" s="1"/>
      <c r="E5066" s="1"/>
      <c r="F5066" s="1"/>
      <c r="G5066" s="1"/>
      <c r="J5066" s="2"/>
      <c r="K5066" s="2"/>
    </row>
    <row r="5067" spans="4:11">
      <c r="D5067" s="1"/>
      <c r="E5067" s="1"/>
      <c r="F5067" s="1"/>
      <c r="G5067" s="1"/>
      <c r="J5067" s="2"/>
      <c r="K5067" s="2"/>
    </row>
    <row r="5068" spans="4:11">
      <c r="D5068" s="1"/>
      <c r="E5068" s="1"/>
      <c r="F5068" s="1"/>
      <c r="G5068" s="1"/>
      <c r="J5068" s="2"/>
      <c r="K5068" s="2"/>
    </row>
    <row r="5069" spans="4:11">
      <c r="D5069" s="1"/>
      <c r="E5069" s="1"/>
      <c r="F5069" s="1"/>
      <c r="G5069" s="1"/>
      <c r="J5069" s="2"/>
      <c r="K5069" s="2"/>
    </row>
    <row r="5070" spans="4:11">
      <c r="D5070" s="1"/>
      <c r="E5070" s="1"/>
      <c r="F5070" s="1"/>
      <c r="G5070" s="1"/>
      <c r="J5070" s="2"/>
      <c r="K5070" s="2"/>
    </row>
    <row r="5071" spans="4:11">
      <c r="D5071" s="1"/>
      <c r="E5071" s="1"/>
      <c r="F5071" s="1"/>
      <c r="G5071" s="1"/>
      <c r="J5071" s="2"/>
      <c r="K5071" s="2"/>
    </row>
    <row r="5072" spans="4:11">
      <c r="D5072" s="1"/>
      <c r="E5072" s="1"/>
      <c r="F5072" s="1"/>
      <c r="G5072" s="1"/>
      <c r="J5072" s="2"/>
      <c r="K5072" s="2"/>
    </row>
    <row r="5073" spans="4:11">
      <c r="D5073" s="1"/>
      <c r="E5073" s="1"/>
      <c r="F5073" s="1"/>
      <c r="G5073" s="1"/>
      <c r="J5073" s="2"/>
      <c r="K5073" s="2"/>
    </row>
    <row r="5074" spans="4:11">
      <c r="D5074" s="1"/>
      <c r="E5074" s="1"/>
      <c r="F5074" s="1"/>
      <c r="G5074" s="1"/>
      <c r="J5074" s="2"/>
      <c r="K5074" s="2"/>
    </row>
    <row r="5075" spans="4:11">
      <c r="D5075" s="1"/>
      <c r="E5075" s="1"/>
      <c r="F5075" s="1"/>
      <c r="G5075" s="1"/>
      <c r="J5075" s="2"/>
      <c r="K5075" s="2"/>
    </row>
    <row r="5076" spans="4:11">
      <c r="D5076" s="1"/>
      <c r="E5076" s="1"/>
      <c r="F5076" s="1"/>
      <c r="G5076" s="1"/>
      <c r="J5076" s="2"/>
      <c r="K5076" s="2"/>
    </row>
    <row r="5077" spans="4:11">
      <c r="D5077" s="1"/>
      <c r="E5077" s="1"/>
      <c r="F5077" s="1"/>
      <c r="G5077" s="1"/>
      <c r="J5077" s="2"/>
      <c r="K5077" s="2"/>
    </row>
    <row r="5078" spans="4:11">
      <c r="D5078" s="1"/>
      <c r="E5078" s="1"/>
      <c r="F5078" s="1"/>
      <c r="G5078" s="1"/>
      <c r="J5078" s="2"/>
      <c r="K5078" s="2"/>
    </row>
    <row r="5079" spans="4:11">
      <c r="D5079" s="1"/>
      <c r="E5079" s="1"/>
      <c r="F5079" s="1"/>
      <c r="G5079" s="1"/>
      <c r="J5079" s="2"/>
      <c r="K5079" s="2"/>
    </row>
    <row r="5080" spans="4:11">
      <c r="D5080" s="1"/>
      <c r="E5080" s="1"/>
      <c r="F5080" s="1"/>
      <c r="G5080" s="1"/>
      <c r="J5080" s="2"/>
      <c r="K5080" s="2"/>
    </row>
    <row r="5081" spans="4:11">
      <c r="D5081" s="1"/>
      <c r="E5081" s="1"/>
      <c r="F5081" s="1"/>
      <c r="G5081" s="1"/>
      <c r="J5081" s="2"/>
      <c r="K5081" s="2"/>
    </row>
    <row r="5082" spans="4:11">
      <c r="D5082" s="1"/>
      <c r="E5082" s="1"/>
      <c r="F5082" s="1"/>
      <c r="G5082" s="1"/>
      <c r="J5082" s="2"/>
      <c r="K5082" s="2"/>
    </row>
    <row r="5083" spans="4:11">
      <c r="D5083" s="1"/>
      <c r="E5083" s="1"/>
      <c r="F5083" s="1"/>
      <c r="G5083" s="1"/>
      <c r="J5083" s="2"/>
      <c r="K5083" s="2"/>
    </row>
    <row r="5084" spans="4:11">
      <c r="D5084" s="1"/>
      <c r="E5084" s="1"/>
      <c r="F5084" s="1"/>
      <c r="G5084" s="1"/>
      <c r="J5084" s="2"/>
      <c r="K5084" s="2"/>
    </row>
    <row r="5085" spans="4:11">
      <c r="D5085" s="1"/>
      <c r="E5085" s="1"/>
      <c r="F5085" s="1"/>
      <c r="G5085" s="1"/>
      <c r="J5085" s="2"/>
      <c r="K5085" s="2"/>
    </row>
    <row r="5086" spans="4:11">
      <c r="D5086" s="1"/>
      <c r="E5086" s="1"/>
      <c r="F5086" s="1"/>
      <c r="G5086" s="1"/>
      <c r="J5086" s="2"/>
      <c r="K5086" s="2"/>
    </row>
    <row r="5087" spans="4:11">
      <c r="D5087" s="1"/>
      <c r="E5087" s="1"/>
      <c r="F5087" s="1"/>
      <c r="G5087" s="1"/>
      <c r="J5087" s="2"/>
      <c r="K5087" s="2"/>
    </row>
    <row r="5088" spans="4:11">
      <c r="D5088" s="1"/>
      <c r="E5088" s="1"/>
      <c r="F5088" s="1"/>
      <c r="G5088" s="1"/>
      <c r="J5088" s="2"/>
      <c r="K5088" s="2"/>
    </row>
    <row r="5089" spans="4:11">
      <c r="D5089" s="1"/>
      <c r="E5089" s="1"/>
      <c r="F5089" s="1"/>
      <c r="G5089" s="1"/>
      <c r="J5089" s="2"/>
      <c r="K5089" s="2"/>
    </row>
    <row r="5090" spans="4:11">
      <c r="D5090" s="1"/>
      <c r="E5090" s="1"/>
      <c r="F5090" s="1"/>
      <c r="G5090" s="1"/>
      <c r="J5090" s="2"/>
      <c r="K5090" s="2"/>
    </row>
    <row r="5091" spans="4:11">
      <c r="D5091" s="1"/>
      <c r="E5091" s="1"/>
      <c r="F5091" s="1"/>
      <c r="G5091" s="1"/>
      <c r="J5091" s="2"/>
      <c r="K5091" s="2"/>
    </row>
    <row r="5092" spans="4:11">
      <c r="D5092" s="1"/>
      <c r="E5092" s="1"/>
      <c r="F5092" s="1"/>
      <c r="G5092" s="1"/>
      <c r="J5092" s="2"/>
      <c r="K5092" s="2"/>
    </row>
    <row r="5093" spans="4:11">
      <c r="D5093" s="1"/>
      <c r="E5093" s="1"/>
      <c r="F5093" s="1"/>
      <c r="G5093" s="1"/>
      <c r="J5093" s="2"/>
      <c r="K5093" s="2"/>
    </row>
    <row r="5094" spans="4:11">
      <c r="D5094" s="1"/>
      <c r="E5094" s="1"/>
      <c r="F5094" s="1"/>
      <c r="G5094" s="1"/>
      <c r="J5094" s="2"/>
      <c r="K5094" s="2"/>
    </row>
    <row r="5095" spans="4:11">
      <c r="D5095" s="1"/>
      <c r="E5095" s="1"/>
      <c r="F5095" s="1"/>
      <c r="G5095" s="1"/>
      <c r="J5095" s="2"/>
      <c r="K5095" s="2"/>
    </row>
    <row r="5096" spans="4:11">
      <c r="D5096" s="1"/>
      <c r="E5096" s="1"/>
      <c r="F5096" s="1"/>
      <c r="G5096" s="1"/>
      <c r="J5096" s="2"/>
      <c r="K5096" s="2"/>
    </row>
    <row r="5097" spans="4:11">
      <c r="D5097" s="1"/>
      <c r="E5097" s="1"/>
      <c r="F5097" s="1"/>
      <c r="G5097" s="1"/>
      <c r="J5097" s="2"/>
      <c r="K5097" s="2"/>
    </row>
    <row r="5098" spans="4:11">
      <c r="D5098" s="1"/>
      <c r="E5098" s="1"/>
      <c r="F5098" s="1"/>
      <c r="G5098" s="1"/>
      <c r="J5098" s="2"/>
      <c r="K5098" s="2"/>
    </row>
    <row r="5099" spans="4:11">
      <c r="D5099" s="1"/>
      <c r="E5099" s="1"/>
      <c r="F5099" s="1"/>
      <c r="G5099" s="1"/>
      <c r="J5099" s="2"/>
      <c r="K5099" s="2"/>
    </row>
    <row r="5100" spans="4:11">
      <c r="D5100" s="1"/>
      <c r="E5100" s="1"/>
      <c r="F5100" s="1"/>
      <c r="G5100" s="1"/>
      <c r="J5100" s="2"/>
      <c r="K5100" s="2"/>
    </row>
    <row r="5101" spans="4:11">
      <c r="D5101" s="1"/>
      <c r="E5101" s="1"/>
      <c r="F5101" s="1"/>
      <c r="G5101" s="1"/>
      <c r="J5101" s="2"/>
      <c r="K5101" s="2"/>
    </row>
    <row r="5102" spans="4:11">
      <c r="D5102" s="1"/>
      <c r="E5102" s="1"/>
      <c r="F5102" s="1"/>
      <c r="G5102" s="1"/>
      <c r="J5102" s="2"/>
      <c r="K5102" s="2"/>
    </row>
    <row r="5103" spans="4:11">
      <c r="D5103" s="1"/>
      <c r="E5103" s="1"/>
      <c r="F5103" s="1"/>
      <c r="G5103" s="1"/>
      <c r="J5103" s="2"/>
      <c r="K5103" s="2"/>
    </row>
    <row r="5104" spans="4:11">
      <c r="D5104" s="1"/>
      <c r="E5104" s="1"/>
      <c r="F5104" s="1"/>
      <c r="G5104" s="1"/>
      <c r="J5104" s="2"/>
      <c r="K5104" s="2"/>
    </row>
    <row r="5105" spans="4:11">
      <c r="D5105" s="1"/>
      <c r="E5105" s="1"/>
      <c r="F5105" s="1"/>
      <c r="G5105" s="1"/>
      <c r="J5105" s="2"/>
      <c r="K5105" s="2"/>
    </row>
    <row r="5106" spans="4:11">
      <c r="D5106" s="1"/>
      <c r="E5106" s="1"/>
      <c r="F5106" s="1"/>
      <c r="G5106" s="1"/>
      <c r="J5106" s="2"/>
      <c r="K5106" s="2"/>
    </row>
    <row r="5107" spans="4:11">
      <c r="D5107" s="1"/>
      <c r="E5107" s="1"/>
      <c r="F5107" s="1"/>
      <c r="G5107" s="1"/>
      <c r="J5107" s="2"/>
      <c r="K5107" s="2"/>
    </row>
    <row r="5108" spans="4:11">
      <c r="D5108" s="1"/>
      <c r="E5108" s="1"/>
      <c r="F5108" s="1"/>
      <c r="G5108" s="1"/>
      <c r="J5108" s="2"/>
      <c r="K5108" s="2"/>
    </row>
    <row r="5109" spans="4:11">
      <c r="D5109" s="1"/>
      <c r="E5109" s="1"/>
      <c r="F5109" s="1"/>
      <c r="G5109" s="1"/>
      <c r="J5109" s="2"/>
      <c r="K5109" s="2"/>
    </row>
    <row r="5110" spans="4:11">
      <c r="D5110" s="1"/>
      <c r="E5110" s="1"/>
      <c r="F5110" s="1"/>
      <c r="G5110" s="1"/>
      <c r="J5110" s="2"/>
      <c r="K5110" s="2"/>
    </row>
    <row r="5111" spans="4:11">
      <c r="D5111" s="1"/>
      <c r="E5111" s="1"/>
      <c r="F5111" s="1"/>
      <c r="G5111" s="1"/>
      <c r="J5111" s="2"/>
      <c r="K5111" s="2"/>
    </row>
    <row r="5112" spans="4:11">
      <c r="D5112" s="1"/>
      <c r="E5112" s="1"/>
      <c r="F5112" s="1"/>
      <c r="G5112" s="1"/>
      <c r="J5112" s="2"/>
      <c r="K5112" s="2"/>
    </row>
    <row r="5113" spans="4:11">
      <c r="D5113" s="1"/>
      <c r="E5113" s="1"/>
      <c r="F5113" s="1"/>
      <c r="G5113" s="1"/>
      <c r="J5113" s="2"/>
      <c r="K5113" s="2"/>
    </row>
    <row r="5114" spans="4:11">
      <c r="D5114" s="1"/>
      <c r="E5114" s="1"/>
      <c r="F5114" s="1"/>
      <c r="G5114" s="1"/>
      <c r="J5114" s="2"/>
      <c r="K5114" s="2"/>
    </row>
    <row r="5115" spans="4:11">
      <c r="D5115" s="1"/>
      <c r="E5115" s="1"/>
      <c r="F5115" s="1"/>
      <c r="G5115" s="1"/>
      <c r="J5115" s="2"/>
      <c r="K5115" s="2"/>
    </row>
    <row r="5116" spans="4:11">
      <c r="D5116" s="1"/>
      <c r="E5116" s="1"/>
      <c r="F5116" s="1"/>
      <c r="G5116" s="1"/>
      <c r="J5116" s="2"/>
      <c r="K5116" s="2"/>
    </row>
    <row r="5117" spans="4:11">
      <c r="D5117" s="1"/>
      <c r="E5117" s="1"/>
      <c r="F5117" s="1"/>
      <c r="G5117" s="1"/>
      <c r="J5117" s="2"/>
      <c r="K5117" s="2"/>
    </row>
    <row r="5118" spans="4:11">
      <c r="D5118" s="1"/>
      <c r="E5118" s="1"/>
      <c r="F5118" s="1"/>
      <c r="G5118" s="1"/>
      <c r="J5118" s="2"/>
      <c r="K5118" s="2"/>
    </row>
    <row r="5119" spans="4:11">
      <c r="D5119" s="1"/>
      <c r="E5119" s="1"/>
      <c r="F5119" s="1"/>
      <c r="G5119" s="1"/>
      <c r="J5119" s="2"/>
      <c r="K5119" s="2"/>
    </row>
    <row r="5120" spans="4:11">
      <c r="D5120" s="1"/>
      <c r="E5120" s="1"/>
      <c r="F5120" s="1"/>
      <c r="G5120" s="1"/>
      <c r="J5120" s="2"/>
      <c r="K5120" s="2"/>
    </row>
    <row r="5121" spans="4:11">
      <c r="D5121" s="1"/>
      <c r="E5121" s="1"/>
      <c r="F5121" s="1"/>
      <c r="G5121" s="1"/>
      <c r="J5121" s="2"/>
      <c r="K5121" s="2"/>
    </row>
    <row r="5122" spans="4:11">
      <c r="D5122" s="1"/>
      <c r="E5122" s="1"/>
      <c r="F5122" s="1"/>
      <c r="G5122" s="1"/>
      <c r="J5122" s="2"/>
      <c r="K5122" s="2"/>
    </row>
    <row r="5123" spans="4:11">
      <c r="D5123" s="1"/>
      <c r="E5123" s="1"/>
      <c r="F5123" s="1"/>
      <c r="G5123" s="1"/>
      <c r="J5123" s="2"/>
      <c r="K5123" s="2"/>
    </row>
    <row r="5124" spans="4:11">
      <c r="D5124" s="1"/>
      <c r="E5124" s="1"/>
      <c r="F5124" s="1"/>
      <c r="G5124" s="1"/>
      <c r="J5124" s="2"/>
      <c r="K5124" s="2"/>
    </row>
    <row r="5125" spans="4:11">
      <c r="D5125" s="1"/>
      <c r="E5125" s="1"/>
      <c r="F5125" s="1"/>
      <c r="G5125" s="1"/>
      <c r="J5125" s="2"/>
      <c r="K5125" s="2"/>
    </row>
    <row r="5126" spans="4:11">
      <c r="D5126" s="1"/>
      <c r="E5126" s="1"/>
      <c r="F5126" s="1"/>
      <c r="G5126" s="1"/>
      <c r="J5126" s="2"/>
      <c r="K5126" s="2"/>
    </row>
    <row r="5127" spans="4:11">
      <c r="D5127" s="1"/>
      <c r="E5127" s="1"/>
      <c r="F5127" s="1"/>
      <c r="G5127" s="1"/>
      <c r="J5127" s="2"/>
      <c r="K5127" s="2"/>
    </row>
    <row r="5128" spans="4:11">
      <c r="D5128" s="1"/>
      <c r="E5128" s="1"/>
      <c r="F5128" s="1"/>
      <c r="G5128" s="1"/>
      <c r="J5128" s="2"/>
      <c r="K5128" s="2"/>
    </row>
    <row r="5129" spans="4:11">
      <c r="D5129" s="1"/>
      <c r="E5129" s="1"/>
      <c r="F5129" s="1"/>
      <c r="G5129" s="1"/>
      <c r="J5129" s="2"/>
      <c r="K5129" s="2"/>
    </row>
    <row r="5130" spans="4:11">
      <c r="D5130" s="1"/>
      <c r="E5130" s="1"/>
      <c r="F5130" s="1"/>
      <c r="G5130" s="1"/>
      <c r="J5130" s="2"/>
      <c r="K5130" s="2"/>
    </row>
    <row r="5131" spans="4:11">
      <c r="D5131" s="1"/>
      <c r="E5131" s="1"/>
      <c r="F5131" s="1"/>
      <c r="G5131" s="1"/>
      <c r="J5131" s="2"/>
      <c r="K5131" s="2"/>
    </row>
    <row r="5132" spans="4:11">
      <c r="D5132" s="1"/>
      <c r="E5132" s="1"/>
      <c r="F5132" s="1"/>
      <c r="G5132" s="1"/>
      <c r="J5132" s="2"/>
      <c r="K5132" s="2"/>
    </row>
    <row r="5133" spans="4:11">
      <c r="D5133" s="1"/>
      <c r="E5133" s="1"/>
      <c r="F5133" s="1"/>
      <c r="G5133" s="1"/>
      <c r="J5133" s="2"/>
      <c r="K5133" s="2"/>
    </row>
    <row r="5134" spans="4:11">
      <c r="D5134" s="1"/>
      <c r="E5134" s="1"/>
      <c r="F5134" s="1"/>
      <c r="G5134" s="1"/>
      <c r="J5134" s="2"/>
      <c r="K5134" s="2"/>
    </row>
    <row r="5135" spans="4:11">
      <c r="D5135" s="1"/>
      <c r="E5135" s="1"/>
      <c r="F5135" s="1"/>
      <c r="G5135" s="1"/>
      <c r="J5135" s="2"/>
      <c r="K5135" s="2"/>
    </row>
    <row r="5136" spans="4:11">
      <c r="D5136" s="1"/>
      <c r="E5136" s="1"/>
      <c r="F5136" s="1"/>
      <c r="G5136" s="1"/>
      <c r="J5136" s="2"/>
      <c r="K5136" s="2"/>
    </row>
    <row r="5137" spans="4:11">
      <c r="D5137" s="1"/>
      <c r="E5137" s="1"/>
      <c r="F5137" s="1"/>
      <c r="G5137" s="1"/>
      <c r="J5137" s="2"/>
      <c r="K5137" s="2"/>
    </row>
    <row r="5138" spans="4:11">
      <c r="D5138" s="1"/>
      <c r="E5138" s="1"/>
      <c r="F5138" s="1"/>
      <c r="G5138" s="1"/>
      <c r="J5138" s="2"/>
      <c r="K5138" s="2"/>
    </row>
    <row r="5139" spans="4:11">
      <c r="D5139" s="1"/>
      <c r="E5139" s="1"/>
      <c r="F5139" s="1"/>
      <c r="G5139" s="1"/>
      <c r="J5139" s="2"/>
      <c r="K5139" s="2"/>
    </row>
    <row r="5140" spans="4:11">
      <c r="D5140" s="1"/>
      <c r="E5140" s="1"/>
      <c r="F5140" s="1"/>
      <c r="G5140" s="1"/>
      <c r="J5140" s="2"/>
      <c r="K5140" s="2"/>
    </row>
    <row r="5141" spans="4:11">
      <c r="D5141" s="1"/>
      <c r="E5141" s="1"/>
      <c r="F5141" s="1"/>
      <c r="G5141" s="1"/>
      <c r="J5141" s="2"/>
      <c r="K5141" s="2"/>
    </row>
    <row r="5142" spans="4:11">
      <c r="D5142" s="1"/>
      <c r="E5142" s="1"/>
      <c r="F5142" s="1"/>
      <c r="G5142" s="1"/>
      <c r="J5142" s="2"/>
      <c r="K5142" s="2"/>
    </row>
    <row r="5143" spans="4:11">
      <c r="D5143" s="1"/>
      <c r="E5143" s="1"/>
      <c r="F5143" s="1"/>
      <c r="G5143" s="1"/>
      <c r="J5143" s="2"/>
      <c r="K5143" s="2"/>
    </row>
    <row r="5144" spans="4:11">
      <c r="D5144" s="1"/>
      <c r="E5144" s="1"/>
      <c r="F5144" s="1"/>
      <c r="G5144" s="1"/>
      <c r="J5144" s="2"/>
      <c r="K5144" s="2"/>
    </row>
    <row r="5145" spans="4:11">
      <c r="D5145" s="1"/>
      <c r="E5145" s="1"/>
      <c r="F5145" s="1"/>
      <c r="G5145" s="1"/>
      <c r="J5145" s="2"/>
      <c r="K5145" s="2"/>
    </row>
    <row r="5146" spans="4:11">
      <c r="D5146" s="1"/>
      <c r="E5146" s="1"/>
      <c r="F5146" s="1"/>
      <c r="G5146" s="1"/>
      <c r="J5146" s="2"/>
      <c r="K5146" s="2"/>
    </row>
    <row r="5147" spans="4:11">
      <c r="D5147" s="1"/>
      <c r="E5147" s="1"/>
      <c r="F5147" s="1"/>
      <c r="G5147" s="1"/>
      <c r="J5147" s="2"/>
      <c r="K5147" s="2"/>
    </row>
    <row r="5148" spans="4:11">
      <c r="D5148" s="1"/>
      <c r="E5148" s="1"/>
      <c r="F5148" s="1"/>
      <c r="G5148" s="1"/>
      <c r="J5148" s="2"/>
      <c r="K5148" s="2"/>
    </row>
    <row r="5149" spans="4:11">
      <c r="D5149" s="1"/>
      <c r="E5149" s="1"/>
      <c r="F5149" s="1"/>
      <c r="G5149" s="1"/>
      <c r="J5149" s="2"/>
      <c r="K5149" s="2"/>
    </row>
    <row r="5150" spans="4:11">
      <c r="D5150" s="1"/>
      <c r="E5150" s="1"/>
      <c r="F5150" s="1"/>
      <c r="G5150" s="1"/>
      <c r="J5150" s="2"/>
      <c r="K5150" s="2"/>
    </row>
    <row r="5151" spans="4:11">
      <c r="D5151" s="1"/>
      <c r="E5151" s="1"/>
      <c r="F5151" s="1"/>
      <c r="G5151" s="1"/>
      <c r="J5151" s="2"/>
      <c r="K5151" s="2"/>
    </row>
    <row r="5152" spans="4:11">
      <c r="D5152" s="1"/>
      <c r="E5152" s="1"/>
      <c r="F5152" s="1"/>
      <c r="G5152" s="1"/>
      <c r="J5152" s="2"/>
      <c r="K5152" s="2"/>
    </row>
    <row r="5153" spans="4:11">
      <c r="D5153" s="1"/>
      <c r="E5153" s="1"/>
      <c r="F5153" s="1"/>
      <c r="G5153" s="1"/>
      <c r="J5153" s="2"/>
      <c r="K5153" s="2"/>
    </row>
    <row r="5154" spans="4:11">
      <c r="D5154" s="1"/>
      <c r="E5154" s="1"/>
      <c r="F5154" s="1"/>
      <c r="G5154" s="1"/>
      <c r="J5154" s="2"/>
      <c r="K5154" s="2"/>
    </row>
    <row r="5155" spans="4:11">
      <c r="D5155" s="1"/>
      <c r="E5155" s="1"/>
      <c r="F5155" s="1"/>
      <c r="G5155" s="1"/>
      <c r="J5155" s="2"/>
      <c r="K5155" s="2"/>
    </row>
    <row r="5156" spans="4:11">
      <c r="D5156" s="1"/>
      <c r="E5156" s="1"/>
      <c r="F5156" s="1"/>
      <c r="G5156" s="1"/>
      <c r="J5156" s="2"/>
      <c r="K5156" s="2"/>
    </row>
    <row r="5157" spans="4:11">
      <c r="D5157" s="1"/>
      <c r="E5157" s="1"/>
      <c r="F5157" s="1"/>
      <c r="G5157" s="1"/>
      <c r="J5157" s="2"/>
      <c r="K5157" s="2"/>
    </row>
    <row r="5158" spans="4:11">
      <c r="D5158" s="1"/>
      <c r="E5158" s="1"/>
      <c r="F5158" s="1"/>
      <c r="G5158" s="1"/>
      <c r="J5158" s="2"/>
      <c r="K5158" s="2"/>
    </row>
    <row r="5159" spans="4:11">
      <c r="D5159" s="1"/>
      <c r="E5159" s="1"/>
      <c r="F5159" s="1"/>
      <c r="G5159" s="1"/>
      <c r="J5159" s="2"/>
      <c r="K5159" s="2"/>
    </row>
    <row r="5160" spans="4:11">
      <c r="D5160" s="1"/>
      <c r="E5160" s="1"/>
      <c r="F5160" s="1"/>
      <c r="G5160" s="1"/>
      <c r="J5160" s="2"/>
      <c r="K5160" s="2"/>
    </row>
    <row r="5161" spans="4:11">
      <c r="D5161" s="1"/>
      <c r="E5161" s="1"/>
      <c r="F5161" s="1"/>
      <c r="G5161" s="1"/>
      <c r="J5161" s="2"/>
      <c r="K5161" s="2"/>
    </row>
    <row r="5162" spans="4:11">
      <c r="D5162" s="1"/>
      <c r="E5162" s="1"/>
      <c r="F5162" s="1"/>
      <c r="G5162" s="1"/>
      <c r="J5162" s="2"/>
      <c r="K5162" s="2"/>
    </row>
    <row r="5163" spans="4:11">
      <c r="D5163" s="1"/>
      <c r="E5163" s="1"/>
      <c r="F5163" s="1"/>
      <c r="G5163" s="1"/>
      <c r="J5163" s="2"/>
      <c r="K5163" s="2"/>
    </row>
    <row r="5164" spans="4:11">
      <c r="D5164" s="1"/>
      <c r="E5164" s="1"/>
      <c r="F5164" s="1"/>
      <c r="G5164" s="1"/>
      <c r="J5164" s="2"/>
      <c r="K5164" s="2"/>
    </row>
    <row r="5165" spans="4:11">
      <c r="D5165" s="1"/>
      <c r="E5165" s="1"/>
      <c r="F5165" s="1"/>
      <c r="G5165" s="1"/>
      <c r="J5165" s="2"/>
      <c r="K5165" s="2"/>
    </row>
    <row r="5166" spans="4:11">
      <c r="D5166" s="1"/>
      <c r="E5166" s="1"/>
      <c r="F5166" s="1"/>
      <c r="G5166" s="1"/>
      <c r="J5166" s="2"/>
      <c r="K5166" s="2"/>
    </row>
    <row r="5167" spans="4:11">
      <c r="D5167" s="1"/>
      <c r="E5167" s="1"/>
      <c r="F5167" s="1"/>
      <c r="G5167" s="1"/>
      <c r="J5167" s="2"/>
      <c r="K5167" s="2"/>
    </row>
    <row r="5168" spans="4:11">
      <c r="D5168" s="1"/>
      <c r="E5168" s="1"/>
      <c r="F5168" s="1"/>
      <c r="G5168" s="1"/>
      <c r="J5168" s="2"/>
      <c r="K5168" s="2"/>
    </row>
    <row r="5169" spans="4:11">
      <c r="D5169" s="1"/>
      <c r="E5169" s="1"/>
      <c r="F5169" s="1"/>
      <c r="G5169" s="1"/>
      <c r="J5169" s="2"/>
      <c r="K5169" s="2"/>
    </row>
    <row r="5170" spans="4:11">
      <c r="D5170" s="1"/>
      <c r="E5170" s="1"/>
      <c r="F5170" s="1"/>
      <c r="G5170" s="1"/>
      <c r="J5170" s="2"/>
      <c r="K5170" s="2"/>
    </row>
    <row r="5171" spans="4:11">
      <c r="D5171" s="1"/>
      <c r="E5171" s="1"/>
      <c r="F5171" s="1"/>
      <c r="G5171" s="1"/>
      <c r="J5171" s="2"/>
      <c r="K5171" s="2"/>
    </row>
    <row r="5172" spans="4:11">
      <c r="D5172" s="1"/>
      <c r="E5172" s="1"/>
      <c r="F5172" s="1"/>
      <c r="G5172" s="1"/>
      <c r="J5172" s="2"/>
      <c r="K5172" s="2"/>
    </row>
    <row r="5173" spans="4:11">
      <c r="D5173" s="1"/>
      <c r="E5173" s="1"/>
      <c r="F5173" s="1"/>
      <c r="G5173" s="1"/>
      <c r="J5173" s="2"/>
      <c r="K5173" s="2"/>
    </row>
    <row r="5174" spans="4:11">
      <c r="D5174" s="1"/>
      <c r="E5174" s="1"/>
      <c r="F5174" s="1"/>
      <c r="G5174" s="1"/>
      <c r="J5174" s="2"/>
      <c r="K5174" s="2"/>
    </row>
    <row r="5175" spans="4:11">
      <c r="D5175" s="1"/>
      <c r="E5175" s="1"/>
      <c r="F5175" s="1"/>
      <c r="G5175" s="1"/>
      <c r="J5175" s="2"/>
      <c r="K5175" s="2"/>
    </row>
    <row r="5176" spans="4:11">
      <c r="D5176" s="1"/>
      <c r="E5176" s="1"/>
      <c r="F5176" s="1"/>
      <c r="G5176" s="1"/>
      <c r="J5176" s="2"/>
      <c r="K5176" s="2"/>
    </row>
    <row r="5177" spans="4:11">
      <c r="D5177" s="1"/>
      <c r="E5177" s="1"/>
      <c r="F5177" s="1"/>
      <c r="G5177" s="1"/>
      <c r="J5177" s="2"/>
      <c r="K5177" s="2"/>
    </row>
    <row r="5178" spans="4:11">
      <c r="D5178" s="1"/>
      <c r="E5178" s="1"/>
      <c r="F5178" s="1"/>
      <c r="G5178" s="1"/>
      <c r="J5178" s="2"/>
      <c r="K5178" s="2"/>
    </row>
    <row r="5179" spans="4:11">
      <c r="D5179" s="1"/>
      <c r="E5179" s="1"/>
      <c r="F5179" s="1"/>
      <c r="G5179" s="1"/>
      <c r="J5179" s="2"/>
      <c r="K5179" s="2"/>
    </row>
    <row r="5180" spans="4:11">
      <c r="D5180" s="1"/>
      <c r="E5180" s="1"/>
      <c r="F5180" s="1"/>
      <c r="G5180" s="1"/>
      <c r="J5180" s="2"/>
      <c r="K5180" s="2"/>
    </row>
    <row r="5181" spans="4:11">
      <c r="D5181" s="1"/>
      <c r="E5181" s="1"/>
      <c r="F5181" s="1"/>
      <c r="G5181" s="1"/>
      <c r="J5181" s="2"/>
      <c r="K5181" s="2"/>
    </row>
    <row r="5182" spans="4:11">
      <c r="D5182" s="1"/>
      <c r="E5182" s="1"/>
      <c r="F5182" s="1"/>
      <c r="G5182" s="1"/>
      <c r="J5182" s="2"/>
      <c r="K5182" s="2"/>
    </row>
    <row r="5183" spans="4:11">
      <c r="D5183" s="1"/>
      <c r="E5183" s="1"/>
      <c r="F5183" s="1"/>
      <c r="G5183" s="1"/>
      <c r="J5183" s="2"/>
      <c r="K5183" s="2"/>
    </row>
    <row r="5184" spans="4:11">
      <c r="D5184" s="1"/>
      <c r="E5184" s="1"/>
      <c r="F5184" s="1"/>
      <c r="G5184" s="1"/>
      <c r="J5184" s="2"/>
      <c r="K5184" s="2"/>
    </row>
    <row r="5185" spans="4:11">
      <c r="D5185" s="1"/>
      <c r="E5185" s="1"/>
      <c r="F5185" s="1"/>
      <c r="G5185" s="1"/>
      <c r="J5185" s="2"/>
      <c r="K5185" s="2"/>
    </row>
    <row r="5186" spans="4:11">
      <c r="D5186" s="1"/>
      <c r="E5186" s="1"/>
      <c r="F5186" s="1"/>
      <c r="G5186" s="1"/>
      <c r="J5186" s="2"/>
      <c r="K5186" s="2"/>
    </row>
    <row r="5187" spans="4:11">
      <c r="D5187" s="1"/>
      <c r="E5187" s="1"/>
      <c r="F5187" s="1"/>
      <c r="G5187" s="1"/>
      <c r="J5187" s="2"/>
      <c r="K5187" s="2"/>
    </row>
    <row r="5188" spans="4:11">
      <c r="D5188" s="1"/>
      <c r="E5188" s="1"/>
      <c r="F5188" s="1"/>
      <c r="G5188" s="1"/>
      <c r="J5188" s="2"/>
      <c r="K5188" s="2"/>
    </row>
    <row r="5189" spans="4:11">
      <c r="D5189" s="1"/>
      <c r="E5189" s="1"/>
      <c r="F5189" s="1"/>
      <c r="G5189" s="1"/>
      <c r="J5189" s="2"/>
      <c r="K5189" s="2"/>
    </row>
    <row r="5190" spans="4:11">
      <c r="D5190" s="1"/>
      <c r="E5190" s="1"/>
      <c r="F5190" s="1"/>
      <c r="G5190" s="1"/>
      <c r="J5190" s="2"/>
      <c r="K5190" s="2"/>
    </row>
    <row r="5191" spans="4:11">
      <c r="D5191" s="1"/>
      <c r="E5191" s="1"/>
      <c r="F5191" s="1"/>
      <c r="G5191" s="1"/>
      <c r="J5191" s="2"/>
      <c r="K5191" s="2"/>
    </row>
    <row r="5192" spans="4:11">
      <c r="D5192" s="1"/>
      <c r="E5192" s="1"/>
      <c r="F5192" s="1"/>
      <c r="G5192" s="1"/>
      <c r="J5192" s="2"/>
      <c r="K5192" s="2"/>
    </row>
    <row r="5193" spans="4:11">
      <c r="D5193" s="1"/>
      <c r="E5193" s="1"/>
      <c r="F5193" s="1"/>
      <c r="G5193" s="1"/>
      <c r="J5193" s="2"/>
      <c r="K5193" s="2"/>
    </row>
    <row r="5194" spans="4:11">
      <c r="D5194" s="1"/>
      <c r="E5194" s="1"/>
      <c r="F5194" s="1"/>
      <c r="G5194" s="1"/>
      <c r="J5194" s="2"/>
      <c r="K5194" s="2"/>
    </row>
    <row r="5195" spans="4:11">
      <c r="D5195" s="1"/>
      <c r="E5195" s="1"/>
      <c r="F5195" s="1"/>
      <c r="G5195" s="1"/>
      <c r="J5195" s="2"/>
      <c r="K5195" s="2"/>
    </row>
    <row r="5196" spans="4:11">
      <c r="D5196" s="1"/>
      <c r="E5196" s="1"/>
      <c r="F5196" s="1"/>
      <c r="G5196" s="1"/>
      <c r="J5196" s="2"/>
      <c r="K5196" s="2"/>
    </row>
    <row r="5197" spans="4:11">
      <c r="D5197" s="1"/>
      <c r="E5197" s="1"/>
      <c r="F5197" s="1"/>
      <c r="G5197" s="1"/>
      <c r="J5197" s="2"/>
      <c r="K5197" s="2"/>
    </row>
    <row r="5198" spans="4:11">
      <c r="D5198" s="1"/>
      <c r="E5198" s="1"/>
      <c r="F5198" s="1"/>
      <c r="G5198" s="1"/>
      <c r="J5198" s="2"/>
      <c r="K5198" s="2"/>
    </row>
    <row r="5199" spans="4:11">
      <c r="D5199" s="1"/>
      <c r="E5199" s="1"/>
      <c r="F5199" s="1"/>
      <c r="G5199" s="1"/>
      <c r="J5199" s="2"/>
      <c r="K5199" s="2"/>
    </row>
    <row r="5200" spans="4:11">
      <c r="D5200" s="1"/>
      <c r="E5200" s="1"/>
      <c r="F5200" s="1"/>
      <c r="G5200" s="1"/>
      <c r="J5200" s="2"/>
      <c r="K5200" s="2"/>
    </row>
    <row r="5201" spans="4:11">
      <c r="D5201" s="1"/>
      <c r="E5201" s="1"/>
      <c r="F5201" s="1"/>
      <c r="G5201" s="1"/>
      <c r="J5201" s="2"/>
      <c r="K5201" s="2"/>
    </row>
    <row r="5202" spans="4:11">
      <c r="D5202" s="1"/>
      <c r="E5202" s="1"/>
      <c r="F5202" s="1"/>
      <c r="G5202" s="1"/>
      <c r="J5202" s="2"/>
      <c r="K5202" s="2"/>
    </row>
    <row r="5203" spans="4:11">
      <c r="D5203" s="1"/>
      <c r="E5203" s="1"/>
      <c r="F5203" s="1"/>
      <c r="G5203" s="1"/>
      <c r="J5203" s="2"/>
      <c r="K5203" s="2"/>
    </row>
    <row r="5204" spans="4:11">
      <c r="D5204" s="1"/>
      <c r="E5204" s="1"/>
      <c r="F5204" s="1"/>
      <c r="G5204" s="1"/>
      <c r="J5204" s="2"/>
      <c r="K5204" s="2"/>
    </row>
    <row r="5205" spans="4:11">
      <c r="D5205" s="1"/>
      <c r="E5205" s="1"/>
      <c r="F5205" s="1"/>
      <c r="G5205" s="1"/>
      <c r="J5205" s="2"/>
      <c r="K5205" s="2"/>
    </row>
    <row r="5206" spans="4:11">
      <c r="D5206" s="1"/>
      <c r="E5206" s="1"/>
      <c r="F5206" s="1"/>
      <c r="G5206" s="1"/>
      <c r="J5206" s="2"/>
      <c r="K5206" s="2"/>
    </row>
    <row r="5207" spans="4:11">
      <c r="D5207" s="1"/>
      <c r="E5207" s="1"/>
      <c r="F5207" s="1"/>
      <c r="G5207" s="1"/>
      <c r="J5207" s="2"/>
      <c r="K5207" s="2"/>
    </row>
    <row r="5208" spans="4:11">
      <c r="D5208" s="1"/>
      <c r="E5208" s="1"/>
      <c r="F5208" s="1"/>
      <c r="G5208" s="1"/>
      <c r="J5208" s="2"/>
      <c r="K5208" s="2"/>
    </row>
    <row r="5209" spans="4:11">
      <c r="D5209" s="1"/>
      <c r="E5209" s="1"/>
      <c r="F5209" s="1"/>
      <c r="G5209" s="1"/>
      <c r="J5209" s="2"/>
      <c r="K5209" s="2"/>
    </row>
    <row r="5210" spans="4:11">
      <c r="D5210" s="1"/>
      <c r="E5210" s="1"/>
      <c r="F5210" s="1"/>
      <c r="G5210" s="1"/>
      <c r="J5210" s="2"/>
      <c r="K5210" s="2"/>
    </row>
    <row r="5211" spans="4:11">
      <c r="D5211" s="1"/>
      <c r="E5211" s="1"/>
      <c r="F5211" s="1"/>
      <c r="G5211" s="1"/>
      <c r="J5211" s="2"/>
      <c r="K5211" s="2"/>
    </row>
    <row r="5212" spans="4:11">
      <c r="D5212" s="1"/>
      <c r="E5212" s="1"/>
      <c r="F5212" s="1"/>
      <c r="G5212" s="1"/>
      <c r="J5212" s="2"/>
      <c r="K5212" s="2"/>
    </row>
    <row r="5213" spans="4:11">
      <c r="D5213" s="1"/>
      <c r="E5213" s="1"/>
      <c r="F5213" s="1"/>
      <c r="G5213" s="1"/>
      <c r="J5213" s="2"/>
      <c r="K5213" s="2"/>
    </row>
    <row r="5214" spans="4:11">
      <c r="D5214" s="1"/>
      <c r="E5214" s="1"/>
      <c r="F5214" s="1"/>
      <c r="G5214" s="1"/>
      <c r="J5214" s="2"/>
      <c r="K5214" s="2"/>
    </row>
    <row r="5215" spans="4:11">
      <c r="D5215" s="1"/>
      <c r="E5215" s="1"/>
      <c r="F5215" s="1"/>
      <c r="G5215" s="1"/>
      <c r="J5215" s="2"/>
      <c r="K5215" s="2"/>
    </row>
    <row r="5216" spans="4:11">
      <c r="D5216" s="1"/>
      <c r="E5216" s="1"/>
      <c r="F5216" s="1"/>
      <c r="G5216" s="1"/>
      <c r="J5216" s="2"/>
      <c r="K5216" s="2"/>
    </row>
    <row r="5217" spans="4:11">
      <c r="D5217" s="1"/>
      <c r="E5217" s="1"/>
      <c r="F5217" s="1"/>
      <c r="G5217" s="1"/>
      <c r="J5217" s="2"/>
      <c r="K5217" s="2"/>
    </row>
    <row r="5218" spans="4:11">
      <c r="D5218" s="1"/>
      <c r="E5218" s="1"/>
      <c r="F5218" s="1"/>
      <c r="G5218" s="1"/>
      <c r="J5218" s="2"/>
      <c r="K5218" s="2"/>
    </row>
    <row r="5219" spans="4:11">
      <c r="D5219" s="1"/>
      <c r="E5219" s="1"/>
      <c r="F5219" s="1"/>
      <c r="G5219" s="1"/>
      <c r="J5219" s="2"/>
      <c r="K5219" s="2"/>
    </row>
    <row r="5220" spans="4:11">
      <c r="D5220" s="1"/>
      <c r="E5220" s="1"/>
      <c r="F5220" s="1"/>
      <c r="G5220" s="1"/>
      <c r="J5220" s="2"/>
      <c r="K5220" s="2"/>
    </row>
    <row r="5221" spans="4:11">
      <c r="D5221" s="1"/>
      <c r="E5221" s="1"/>
      <c r="F5221" s="1"/>
      <c r="G5221" s="1"/>
      <c r="J5221" s="2"/>
      <c r="K5221" s="2"/>
    </row>
    <row r="5222" spans="4:11">
      <c r="D5222" s="1"/>
      <c r="E5222" s="1"/>
      <c r="F5222" s="1"/>
      <c r="G5222" s="1"/>
      <c r="J5222" s="2"/>
      <c r="K5222" s="2"/>
    </row>
    <row r="5223" spans="4:11">
      <c r="D5223" s="1"/>
      <c r="E5223" s="1"/>
      <c r="F5223" s="1"/>
      <c r="G5223" s="1"/>
      <c r="J5223" s="2"/>
      <c r="K5223" s="2"/>
    </row>
    <row r="5224" spans="4:11">
      <c r="D5224" s="1"/>
      <c r="E5224" s="1"/>
      <c r="F5224" s="1"/>
      <c r="G5224" s="1"/>
      <c r="J5224" s="2"/>
      <c r="K5224" s="2"/>
    </row>
    <row r="5225" spans="4:11">
      <c r="D5225" s="1"/>
      <c r="E5225" s="1"/>
      <c r="F5225" s="1"/>
      <c r="G5225" s="1"/>
      <c r="J5225" s="2"/>
      <c r="K5225" s="2"/>
    </row>
    <row r="5226" spans="4:11">
      <c r="D5226" s="1"/>
      <c r="E5226" s="1"/>
      <c r="F5226" s="1"/>
      <c r="G5226" s="1"/>
      <c r="J5226" s="2"/>
      <c r="K5226" s="2"/>
    </row>
    <row r="5227" spans="4:11">
      <c r="D5227" s="1"/>
      <c r="E5227" s="1"/>
      <c r="F5227" s="1"/>
      <c r="G5227" s="1"/>
      <c r="J5227" s="2"/>
      <c r="K5227" s="2"/>
    </row>
    <row r="5228" spans="4:11">
      <c r="D5228" s="1"/>
      <c r="E5228" s="1"/>
      <c r="F5228" s="1"/>
      <c r="G5228" s="1"/>
      <c r="J5228" s="2"/>
      <c r="K5228" s="2"/>
    </row>
    <row r="5229" spans="4:11">
      <c r="D5229" s="1"/>
      <c r="E5229" s="1"/>
      <c r="F5229" s="1"/>
      <c r="G5229" s="1"/>
      <c r="J5229" s="2"/>
      <c r="K5229" s="2"/>
    </row>
    <row r="5230" spans="4:11">
      <c r="D5230" s="1"/>
      <c r="E5230" s="1"/>
      <c r="F5230" s="1"/>
      <c r="G5230" s="1"/>
      <c r="J5230" s="2"/>
      <c r="K5230" s="2"/>
    </row>
    <row r="5231" spans="4:11">
      <c r="D5231" s="1"/>
      <c r="E5231" s="1"/>
      <c r="F5231" s="1"/>
      <c r="G5231" s="1"/>
      <c r="J5231" s="2"/>
      <c r="K5231" s="2"/>
    </row>
    <row r="5232" spans="4:11">
      <c r="D5232" s="1"/>
      <c r="E5232" s="1"/>
      <c r="F5232" s="1"/>
      <c r="G5232" s="1"/>
      <c r="J5232" s="2"/>
      <c r="K5232" s="2"/>
    </row>
    <row r="5233" spans="4:11">
      <c r="D5233" s="1"/>
      <c r="E5233" s="1"/>
      <c r="F5233" s="1"/>
      <c r="G5233" s="1"/>
      <c r="J5233" s="2"/>
      <c r="K5233" s="2"/>
    </row>
    <row r="5234" spans="4:11">
      <c r="D5234" s="1"/>
      <c r="E5234" s="1"/>
      <c r="F5234" s="1"/>
      <c r="G5234" s="1"/>
      <c r="J5234" s="2"/>
      <c r="K5234" s="2"/>
    </row>
    <row r="5235" spans="4:11">
      <c r="D5235" s="1"/>
      <c r="E5235" s="1"/>
      <c r="F5235" s="1"/>
      <c r="G5235" s="1"/>
      <c r="J5235" s="2"/>
      <c r="K5235" s="2"/>
    </row>
    <row r="5236" spans="4:11">
      <c r="D5236" s="1"/>
      <c r="E5236" s="1"/>
      <c r="F5236" s="1"/>
      <c r="G5236" s="1"/>
      <c r="J5236" s="2"/>
      <c r="K5236" s="2"/>
    </row>
    <row r="5237" spans="4:11">
      <c r="D5237" s="1"/>
      <c r="E5237" s="1"/>
      <c r="F5237" s="1"/>
      <c r="G5237" s="1"/>
      <c r="J5237" s="2"/>
      <c r="K5237" s="2"/>
    </row>
    <row r="5238" spans="4:11">
      <c r="D5238" s="1"/>
      <c r="E5238" s="1"/>
      <c r="F5238" s="1"/>
      <c r="G5238" s="1"/>
      <c r="J5238" s="2"/>
      <c r="K5238" s="2"/>
    </row>
    <row r="5239" spans="4:11">
      <c r="D5239" s="1"/>
      <c r="E5239" s="1"/>
      <c r="F5239" s="1"/>
      <c r="G5239" s="1"/>
      <c r="J5239" s="2"/>
      <c r="K5239" s="2"/>
    </row>
    <row r="5240" spans="4:11">
      <c r="D5240" s="1"/>
      <c r="E5240" s="1"/>
      <c r="F5240" s="1"/>
      <c r="G5240" s="1"/>
      <c r="J5240" s="2"/>
      <c r="K5240" s="2"/>
    </row>
    <row r="5241" spans="4:11">
      <c r="D5241" s="1"/>
      <c r="E5241" s="1"/>
      <c r="F5241" s="1"/>
      <c r="G5241" s="1"/>
      <c r="J5241" s="2"/>
      <c r="K5241" s="2"/>
    </row>
    <row r="5242" spans="4:11">
      <c r="D5242" s="1"/>
      <c r="E5242" s="1"/>
      <c r="F5242" s="1"/>
      <c r="G5242" s="1"/>
      <c r="J5242" s="2"/>
      <c r="K5242" s="2"/>
    </row>
    <row r="5243" spans="4:11">
      <c r="D5243" s="1"/>
      <c r="E5243" s="1"/>
      <c r="F5243" s="1"/>
      <c r="G5243" s="1"/>
      <c r="J5243" s="2"/>
      <c r="K5243" s="2"/>
    </row>
    <row r="5244" spans="4:11">
      <c r="D5244" s="1"/>
      <c r="E5244" s="1"/>
      <c r="F5244" s="1"/>
      <c r="G5244" s="1"/>
      <c r="J5244" s="2"/>
      <c r="K5244" s="2"/>
    </row>
    <row r="5245" spans="4:11">
      <c r="D5245" s="1"/>
      <c r="E5245" s="1"/>
      <c r="F5245" s="1"/>
      <c r="G5245" s="1"/>
      <c r="J5245" s="2"/>
      <c r="K5245" s="2"/>
    </row>
    <row r="5246" spans="4:11">
      <c r="D5246" s="1"/>
      <c r="E5246" s="1"/>
      <c r="F5246" s="1"/>
      <c r="G5246" s="1"/>
      <c r="J5246" s="2"/>
      <c r="K5246" s="2"/>
    </row>
    <row r="5247" spans="4:11">
      <c r="D5247" s="1"/>
      <c r="E5247" s="1"/>
      <c r="F5247" s="1"/>
      <c r="G5247" s="1"/>
      <c r="J5247" s="2"/>
      <c r="K5247" s="2"/>
    </row>
    <row r="5248" spans="4:11">
      <c r="D5248" s="1"/>
      <c r="E5248" s="1"/>
      <c r="F5248" s="1"/>
      <c r="G5248" s="1"/>
      <c r="J5248" s="2"/>
      <c r="K5248" s="2"/>
    </row>
    <row r="5249" spans="4:11">
      <c r="D5249" s="1"/>
      <c r="E5249" s="1"/>
      <c r="F5249" s="1"/>
      <c r="G5249" s="1"/>
      <c r="J5249" s="2"/>
      <c r="K5249" s="2"/>
    </row>
    <row r="5250" spans="4:11">
      <c r="D5250" s="1"/>
      <c r="E5250" s="1"/>
      <c r="F5250" s="1"/>
      <c r="G5250" s="1"/>
      <c r="J5250" s="2"/>
      <c r="K5250" s="2"/>
    </row>
    <row r="5251" spans="4:11">
      <c r="D5251" s="1"/>
      <c r="E5251" s="1"/>
      <c r="F5251" s="1"/>
      <c r="G5251" s="1"/>
      <c r="J5251" s="2"/>
      <c r="K5251" s="2"/>
    </row>
    <row r="5252" spans="4:11">
      <c r="D5252" s="1"/>
      <c r="E5252" s="1"/>
      <c r="F5252" s="1"/>
      <c r="G5252" s="1"/>
      <c r="J5252" s="2"/>
      <c r="K5252" s="2"/>
    </row>
    <row r="5253" spans="4:11">
      <c r="D5253" s="1"/>
      <c r="E5253" s="1"/>
      <c r="F5253" s="1"/>
      <c r="G5253" s="1"/>
      <c r="J5253" s="2"/>
      <c r="K5253" s="2"/>
    </row>
    <row r="5254" spans="4:11">
      <c r="D5254" s="1"/>
      <c r="E5254" s="1"/>
      <c r="F5254" s="1"/>
      <c r="G5254" s="1"/>
      <c r="J5254" s="2"/>
      <c r="K5254" s="2"/>
    </row>
    <row r="5255" spans="4:11">
      <c r="D5255" s="1"/>
      <c r="E5255" s="1"/>
      <c r="F5255" s="1"/>
      <c r="G5255" s="1"/>
      <c r="J5255" s="2"/>
      <c r="K5255" s="2"/>
    </row>
    <row r="5256" spans="4:11">
      <c r="D5256" s="1"/>
      <c r="E5256" s="1"/>
      <c r="F5256" s="1"/>
      <c r="G5256" s="1"/>
      <c r="J5256" s="2"/>
      <c r="K5256" s="2"/>
    </row>
    <row r="5257" spans="4:11">
      <c r="D5257" s="1"/>
      <c r="E5257" s="1"/>
      <c r="F5257" s="1"/>
      <c r="G5257" s="1"/>
      <c r="J5257" s="2"/>
      <c r="K5257" s="2"/>
    </row>
    <row r="5258" spans="4:11">
      <c r="D5258" s="1"/>
      <c r="E5258" s="1"/>
      <c r="F5258" s="1"/>
      <c r="G5258" s="1"/>
      <c r="J5258" s="2"/>
      <c r="K5258" s="2"/>
    </row>
    <row r="5259" spans="4:11">
      <c r="D5259" s="1"/>
      <c r="E5259" s="1"/>
      <c r="F5259" s="1"/>
      <c r="G5259" s="1"/>
      <c r="J5259" s="2"/>
      <c r="K5259" s="2"/>
    </row>
    <row r="5260" spans="4:11">
      <c r="D5260" s="1"/>
      <c r="E5260" s="1"/>
      <c r="F5260" s="1"/>
      <c r="G5260" s="1"/>
      <c r="J5260" s="2"/>
      <c r="K5260" s="2"/>
    </row>
    <row r="5261" spans="4:11">
      <c r="D5261" s="1"/>
      <c r="E5261" s="1"/>
      <c r="F5261" s="1"/>
      <c r="G5261" s="1"/>
      <c r="J5261" s="2"/>
      <c r="K5261" s="2"/>
    </row>
    <row r="5262" spans="4:11">
      <c r="D5262" s="1"/>
      <c r="E5262" s="1"/>
      <c r="F5262" s="1"/>
      <c r="G5262" s="1"/>
      <c r="J5262" s="2"/>
      <c r="K5262" s="2"/>
    </row>
    <row r="5263" spans="4:11">
      <c r="D5263" s="1"/>
      <c r="E5263" s="1"/>
      <c r="F5263" s="1"/>
      <c r="G5263" s="1"/>
      <c r="J5263" s="2"/>
      <c r="K5263" s="2"/>
    </row>
    <row r="5264" spans="4:11">
      <c r="D5264" s="1"/>
      <c r="E5264" s="1"/>
      <c r="F5264" s="1"/>
      <c r="G5264" s="1"/>
      <c r="J5264" s="2"/>
      <c r="K5264" s="2"/>
    </row>
    <row r="5265" spans="4:11">
      <c r="D5265" s="1"/>
      <c r="E5265" s="1"/>
      <c r="F5265" s="1"/>
      <c r="G5265" s="1"/>
      <c r="J5265" s="2"/>
      <c r="K5265" s="2"/>
    </row>
    <row r="5266" spans="4:11">
      <c r="D5266" s="1"/>
      <c r="E5266" s="1"/>
      <c r="F5266" s="1"/>
      <c r="G5266" s="1"/>
      <c r="J5266" s="2"/>
      <c r="K5266" s="2"/>
    </row>
    <row r="5267" spans="4:11">
      <c r="D5267" s="1"/>
      <c r="E5267" s="1"/>
      <c r="F5267" s="1"/>
      <c r="G5267" s="1"/>
      <c r="J5267" s="2"/>
      <c r="K5267" s="2"/>
    </row>
    <row r="5268" spans="4:11">
      <c r="D5268" s="1"/>
      <c r="E5268" s="1"/>
      <c r="F5268" s="1"/>
      <c r="G5268" s="1"/>
      <c r="J5268" s="2"/>
      <c r="K5268" s="2"/>
    </row>
    <row r="5269" spans="4:11">
      <c r="D5269" s="1"/>
      <c r="E5269" s="1"/>
      <c r="F5269" s="1"/>
      <c r="G5269" s="1"/>
      <c r="J5269" s="2"/>
      <c r="K5269" s="2"/>
    </row>
    <row r="5270" spans="4:11">
      <c r="D5270" s="1"/>
      <c r="E5270" s="1"/>
      <c r="F5270" s="1"/>
      <c r="G5270" s="1"/>
      <c r="J5270" s="2"/>
      <c r="K5270" s="2"/>
    </row>
    <row r="5271" spans="4:11">
      <c r="D5271" s="1"/>
      <c r="E5271" s="1"/>
      <c r="F5271" s="1"/>
      <c r="G5271" s="1"/>
      <c r="J5271" s="2"/>
      <c r="K5271" s="2"/>
    </row>
    <row r="5272" spans="4:11">
      <c r="D5272" s="1"/>
      <c r="E5272" s="1"/>
      <c r="F5272" s="1"/>
      <c r="G5272" s="1"/>
      <c r="J5272" s="2"/>
      <c r="K5272" s="2"/>
    </row>
    <row r="5273" spans="4:11">
      <c r="D5273" s="1"/>
      <c r="E5273" s="1"/>
      <c r="F5273" s="1"/>
      <c r="G5273" s="1"/>
      <c r="J5273" s="2"/>
      <c r="K5273" s="2"/>
    </row>
    <row r="5274" spans="4:11">
      <c r="D5274" s="1"/>
      <c r="E5274" s="1"/>
      <c r="F5274" s="1"/>
      <c r="G5274" s="1"/>
      <c r="J5274" s="2"/>
      <c r="K5274" s="2"/>
    </row>
    <row r="5275" spans="4:11">
      <c r="D5275" s="1"/>
      <c r="E5275" s="1"/>
      <c r="F5275" s="1"/>
      <c r="G5275" s="1"/>
      <c r="J5275" s="2"/>
      <c r="K5275" s="2"/>
    </row>
    <row r="5276" spans="4:11">
      <c r="D5276" s="1"/>
      <c r="E5276" s="1"/>
      <c r="F5276" s="1"/>
      <c r="G5276" s="1"/>
      <c r="J5276" s="2"/>
      <c r="K5276" s="2"/>
    </row>
    <row r="5277" spans="4:11">
      <c r="D5277" s="1"/>
      <c r="E5277" s="1"/>
      <c r="F5277" s="1"/>
      <c r="G5277" s="1"/>
      <c r="J5277" s="2"/>
      <c r="K5277" s="2"/>
    </row>
    <row r="5278" spans="4:11">
      <c r="D5278" s="1"/>
      <c r="E5278" s="1"/>
      <c r="F5278" s="1"/>
      <c r="G5278" s="1"/>
      <c r="J5278" s="2"/>
      <c r="K5278" s="2"/>
    </row>
    <row r="5279" spans="4:11">
      <c r="D5279" s="1"/>
      <c r="E5279" s="1"/>
      <c r="F5279" s="1"/>
      <c r="G5279" s="1"/>
      <c r="J5279" s="2"/>
      <c r="K5279" s="2"/>
    </row>
    <row r="5280" spans="4:11">
      <c r="D5280" s="1"/>
      <c r="E5280" s="1"/>
      <c r="F5280" s="1"/>
      <c r="G5280" s="1"/>
      <c r="J5280" s="2"/>
      <c r="K5280" s="2"/>
    </row>
    <row r="5281" spans="4:11">
      <c r="D5281" s="1"/>
      <c r="E5281" s="1"/>
      <c r="F5281" s="1"/>
      <c r="G5281" s="1"/>
      <c r="J5281" s="2"/>
      <c r="K5281" s="2"/>
    </row>
    <row r="5282" spans="4:11">
      <c r="D5282" s="1"/>
      <c r="E5282" s="1"/>
      <c r="F5282" s="1"/>
      <c r="G5282" s="1"/>
      <c r="J5282" s="2"/>
      <c r="K5282" s="2"/>
    </row>
    <row r="5283" spans="4:11">
      <c r="D5283" s="1"/>
      <c r="E5283" s="1"/>
      <c r="F5283" s="1"/>
      <c r="G5283" s="1"/>
      <c r="J5283" s="2"/>
      <c r="K5283" s="2"/>
    </row>
    <row r="5284" spans="4:11">
      <c r="D5284" s="1"/>
      <c r="E5284" s="1"/>
      <c r="F5284" s="1"/>
      <c r="G5284" s="1"/>
      <c r="J5284" s="2"/>
      <c r="K5284" s="2"/>
    </row>
    <row r="5285" spans="4:11">
      <c r="D5285" s="1"/>
      <c r="E5285" s="1"/>
      <c r="F5285" s="1"/>
      <c r="G5285" s="1"/>
      <c r="J5285" s="2"/>
      <c r="K5285" s="2"/>
    </row>
    <row r="5286" spans="4:11">
      <c r="D5286" s="1"/>
      <c r="E5286" s="1"/>
      <c r="F5286" s="1"/>
      <c r="G5286" s="1"/>
      <c r="J5286" s="2"/>
      <c r="K5286" s="2"/>
    </row>
    <row r="5287" spans="4:11">
      <c r="D5287" s="1"/>
      <c r="E5287" s="1"/>
      <c r="F5287" s="1"/>
      <c r="G5287" s="1"/>
      <c r="J5287" s="2"/>
      <c r="K5287" s="2"/>
    </row>
    <row r="5288" spans="4:11">
      <c r="D5288" s="1"/>
      <c r="E5288" s="1"/>
      <c r="F5288" s="1"/>
      <c r="G5288" s="1"/>
      <c r="J5288" s="2"/>
      <c r="K5288" s="2"/>
    </row>
    <row r="5289" spans="4:11">
      <c r="D5289" s="1"/>
      <c r="E5289" s="1"/>
      <c r="F5289" s="1"/>
      <c r="G5289" s="1"/>
      <c r="J5289" s="2"/>
      <c r="K5289" s="2"/>
    </row>
    <row r="5290" spans="4:11">
      <c r="D5290" s="1"/>
      <c r="E5290" s="1"/>
      <c r="F5290" s="1"/>
      <c r="G5290" s="1"/>
      <c r="J5290" s="2"/>
      <c r="K5290" s="2"/>
    </row>
    <row r="5291" spans="4:11">
      <c r="D5291" s="1"/>
      <c r="E5291" s="1"/>
      <c r="F5291" s="1"/>
      <c r="G5291" s="1"/>
      <c r="J5291" s="2"/>
      <c r="K5291" s="2"/>
    </row>
    <row r="5292" spans="4:11">
      <c r="D5292" s="1"/>
      <c r="E5292" s="1"/>
      <c r="F5292" s="1"/>
      <c r="G5292" s="1"/>
      <c r="J5292" s="2"/>
      <c r="K5292" s="2"/>
    </row>
    <row r="5293" spans="4:11">
      <c r="D5293" s="1"/>
      <c r="E5293" s="1"/>
      <c r="F5293" s="1"/>
      <c r="G5293" s="1"/>
      <c r="J5293" s="2"/>
      <c r="K5293" s="2"/>
    </row>
    <row r="5294" spans="4:11">
      <c r="D5294" s="1"/>
      <c r="E5294" s="1"/>
      <c r="F5294" s="1"/>
      <c r="G5294" s="1"/>
      <c r="J5294" s="2"/>
      <c r="K5294" s="2"/>
    </row>
    <row r="5295" spans="4:11">
      <c r="D5295" s="1"/>
      <c r="E5295" s="1"/>
      <c r="F5295" s="1"/>
      <c r="G5295" s="1"/>
      <c r="J5295" s="2"/>
      <c r="K5295" s="2"/>
    </row>
    <row r="5296" spans="4:11">
      <c r="D5296" s="1"/>
      <c r="E5296" s="1"/>
      <c r="F5296" s="1"/>
      <c r="G5296" s="1"/>
      <c r="J5296" s="2"/>
      <c r="K5296" s="2"/>
    </row>
    <row r="5297" spans="4:11">
      <c r="D5297" s="1"/>
      <c r="E5297" s="1"/>
      <c r="F5297" s="1"/>
      <c r="G5297" s="1"/>
      <c r="J5297" s="2"/>
      <c r="K5297" s="2"/>
    </row>
    <row r="5298" spans="4:11">
      <c r="D5298" s="1"/>
      <c r="E5298" s="1"/>
      <c r="F5298" s="1"/>
      <c r="G5298" s="1"/>
      <c r="J5298" s="2"/>
      <c r="K5298" s="2"/>
    </row>
    <row r="5299" spans="4:11">
      <c r="D5299" s="1"/>
      <c r="E5299" s="1"/>
      <c r="F5299" s="1"/>
      <c r="G5299" s="1"/>
      <c r="J5299" s="2"/>
      <c r="K5299" s="2"/>
    </row>
    <row r="5300" spans="4:11">
      <c r="D5300" s="1"/>
      <c r="E5300" s="1"/>
      <c r="F5300" s="1"/>
      <c r="G5300" s="1"/>
      <c r="J5300" s="2"/>
      <c r="K5300" s="2"/>
    </row>
    <row r="5301" spans="4:11">
      <c r="D5301" s="1"/>
      <c r="E5301" s="1"/>
      <c r="F5301" s="1"/>
      <c r="G5301" s="1"/>
      <c r="J5301" s="2"/>
      <c r="K5301" s="2"/>
    </row>
    <row r="5302" spans="4:11">
      <c r="D5302" s="1"/>
      <c r="E5302" s="1"/>
      <c r="F5302" s="1"/>
      <c r="G5302" s="1"/>
      <c r="J5302" s="2"/>
      <c r="K5302" s="2"/>
    </row>
    <row r="5303" spans="4:11">
      <c r="D5303" s="1"/>
      <c r="E5303" s="1"/>
      <c r="F5303" s="1"/>
      <c r="G5303" s="1"/>
      <c r="J5303" s="2"/>
      <c r="K5303" s="2"/>
    </row>
    <row r="5304" spans="4:11">
      <c r="D5304" s="1"/>
      <c r="E5304" s="1"/>
      <c r="F5304" s="1"/>
      <c r="G5304" s="1"/>
      <c r="J5304" s="2"/>
      <c r="K5304" s="2"/>
    </row>
    <row r="5305" spans="4:11">
      <c r="D5305" s="1"/>
      <c r="E5305" s="1"/>
      <c r="F5305" s="1"/>
      <c r="G5305" s="1"/>
      <c r="J5305" s="2"/>
      <c r="K5305" s="2"/>
    </row>
    <row r="5306" spans="4:11">
      <c r="D5306" s="1"/>
      <c r="E5306" s="1"/>
      <c r="F5306" s="1"/>
      <c r="G5306" s="1"/>
      <c r="J5306" s="2"/>
      <c r="K5306" s="2"/>
    </row>
    <row r="5307" spans="4:11">
      <c r="D5307" s="1"/>
      <c r="E5307" s="1"/>
      <c r="F5307" s="1"/>
      <c r="G5307" s="1"/>
      <c r="J5307" s="2"/>
      <c r="K5307" s="2"/>
    </row>
    <row r="5308" spans="4:11">
      <c r="D5308" s="1"/>
      <c r="E5308" s="1"/>
      <c r="F5308" s="1"/>
      <c r="G5308" s="1"/>
      <c r="J5308" s="2"/>
      <c r="K5308" s="2"/>
    </row>
    <row r="5309" spans="4:11">
      <c r="D5309" s="1"/>
      <c r="E5309" s="1"/>
      <c r="F5309" s="1"/>
      <c r="G5309" s="1"/>
      <c r="J5309" s="2"/>
      <c r="K5309" s="2"/>
    </row>
    <row r="5310" spans="4:11">
      <c r="D5310" s="1"/>
      <c r="E5310" s="1"/>
      <c r="F5310" s="1"/>
      <c r="G5310" s="1"/>
      <c r="J5310" s="2"/>
      <c r="K5310" s="2"/>
    </row>
    <row r="5311" spans="4:11">
      <c r="D5311" s="1"/>
      <c r="E5311" s="1"/>
      <c r="F5311" s="1"/>
      <c r="G5311" s="1"/>
      <c r="J5311" s="2"/>
      <c r="K5311" s="2"/>
    </row>
    <row r="5312" spans="4:11">
      <c r="D5312" s="1"/>
      <c r="E5312" s="1"/>
      <c r="F5312" s="1"/>
      <c r="G5312" s="1"/>
      <c r="J5312" s="2"/>
      <c r="K5312" s="2"/>
    </row>
    <row r="5313" spans="4:11">
      <c r="D5313" s="1"/>
      <c r="E5313" s="1"/>
      <c r="F5313" s="1"/>
      <c r="G5313" s="1"/>
      <c r="J5313" s="2"/>
      <c r="K5313" s="2"/>
    </row>
    <row r="5314" spans="4:11">
      <c r="D5314" s="1"/>
      <c r="E5314" s="1"/>
      <c r="F5314" s="1"/>
      <c r="G5314" s="1"/>
      <c r="J5314" s="2"/>
      <c r="K5314" s="2"/>
    </row>
    <row r="5315" spans="4:11">
      <c r="D5315" s="1"/>
      <c r="E5315" s="1"/>
      <c r="F5315" s="1"/>
      <c r="G5315" s="1"/>
      <c r="J5315" s="2"/>
      <c r="K5315" s="2"/>
    </row>
    <row r="5316" spans="4:11">
      <c r="D5316" s="1"/>
      <c r="E5316" s="1"/>
      <c r="F5316" s="1"/>
      <c r="G5316" s="1"/>
      <c r="J5316" s="2"/>
      <c r="K5316" s="2"/>
    </row>
    <row r="5317" spans="4:11">
      <c r="D5317" s="1"/>
      <c r="E5317" s="1"/>
      <c r="F5317" s="1"/>
      <c r="G5317" s="1"/>
      <c r="J5317" s="2"/>
      <c r="K5317" s="2"/>
    </row>
    <row r="5318" spans="4:11">
      <c r="D5318" s="1"/>
      <c r="E5318" s="1"/>
      <c r="F5318" s="1"/>
      <c r="G5318" s="1"/>
      <c r="J5318" s="2"/>
      <c r="K5318" s="2"/>
    </row>
    <row r="5319" spans="4:11">
      <c r="D5319" s="1"/>
      <c r="E5319" s="1"/>
      <c r="F5319" s="1"/>
      <c r="G5319" s="1"/>
      <c r="J5319" s="2"/>
      <c r="K5319" s="2"/>
    </row>
    <row r="5320" spans="4:11">
      <c r="D5320" s="1"/>
      <c r="E5320" s="1"/>
      <c r="F5320" s="1"/>
      <c r="G5320" s="1"/>
      <c r="J5320" s="2"/>
      <c r="K5320" s="2"/>
    </row>
    <row r="5321" spans="4:11">
      <c r="D5321" s="1"/>
      <c r="E5321" s="1"/>
      <c r="F5321" s="1"/>
      <c r="G5321" s="1"/>
      <c r="J5321" s="2"/>
      <c r="K5321" s="2"/>
    </row>
    <row r="5322" spans="4:11">
      <c r="D5322" s="1"/>
      <c r="E5322" s="1"/>
      <c r="F5322" s="1"/>
      <c r="G5322" s="1"/>
      <c r="J5322" s="2"/>
      <c r="K5322" s="2"/>
    </row>
    <row r="5323" spans="4:11">
      <c r="D5323" s="1"/>
      <c r="E5323" s="1"/>
      <c r="F5323" s="1"/>
      <c r="G5323" s="1"/>
      <c r="J5323" s="2"/>
      <c r="K5323" s="2"/>
    </row>
    <row r="5324" spans="4:11">
      <c r="D5324" s="1"/>
      <c r="E5324" s="1"/>
      <c r="F5324" s="1"/>
      <c r="G5324" s="1"/>
      <c r="J5324" s="2"/>
      <c r="K5324" s="2"/>
    </row>
    <row r="5325" spans="4:11">
      <c r="D5325" s="1"/>
      <c r="E5325" s="1"/>
      <c r="F5325" s="1"/>
      <c r="G5325" s="1"/>
      <c r="J5325" s="2"/>
      <c r="K5325" s="2"/>
    </row>
    <row r="5326" spans="4:11">
      <c r="D5326" s="1"/>
      <c r="E5326" s="1"/>
      <c r="F5326" s="1"/>
      <c r="G5326" s="1"/>
      <c r="J5326" s="2"/>
      <c r="K5326" s="2"/>
    </row>
    <row r="5327" spans="4:11">
      <c r="D5327" s="1"/>
      <c r="E5327" s="1"/>
      <c r="F5327" s="1"/>
      <c r="G5327" s="1"/>
      <c r="J5327" s="2"/>
      <c r="K5327" s="2"/>
    </row>
    <row r="5328" spans="4:11">
      <c r="D5328" s="1"/>
      <c r="E5328" s="1"/>
      <c r="F5328" s="1"/>
      <c r="G5328" s="1"/>
      <c r="J5328" s="2"/>
      <c r="K5328" s="2"/>
    </row>
    <row r="5329" spans="4:11">
      <c r="D5329" s="1"/>
      <c r="E5329" s="1"/>
      <c r="F5329" s="1"/>
      <c r="G5329" s="1"/>
      <c r="J5329" s="2"/>
      <c r="K5329" s="2"/>
    </row>
    <row r="5330" spans="4:11">
      <c r="D5330" s="1"/>
      <c r="E5330" s="1"/>
      <c r="F5330" s="1"/>
      <c r="G5330" s="1"/>
      <c r="J5330" s="2"/>
      <c r="K5330" s="2"/>
    </row>
    <row r="5331" spans="4:11">
      <c r="D5331" s="1"/>
      <c r="E5331" s="1"/>
      <c r="F5331" s="1"/>
      <c r="G5331" s="1"/>
      <c r="J5331" s="2"/>
      <c r="K5331" s="2"/>
    </row>
    <row r="5332" spans="4:11">
      <c r="D5332" s="1"/>
      <c r="E5332" s="1"/>
      <c r="F5332" s="1"/>
      <c r="G5332" s="1"/>
      <c r="J5332" s="2"/>
      <c r="K5332" s="2"/>
    </row>
    <row r="5333" spans="4:11">
      <c r="D5333" s="1"/>
      <c r="E5333" s="1"/>
      <c r="F5333" s="1"/>
      <c r="G5333" s="1"/>
      <c r="J5333" s="2"/>
      <c r="K5333" s="2"/>
    </row>
    <row r="5334" spans="4:11">
      <c r="D5334" s="1"/>
      <c r="E5334" s="1"/>
      <c r="F5334" s="1"/>
      <c r="G5334" s="1"/>
      <c r="J5334" s="2"/>
      <c r="K5334" s="2"/>
    </row>
    <row r="5335" spans="4:11">
      <c r="D5335" s="1"/>
      <c r="E5335" s="1"/>
      <c r="F5335" s="1"/>
      <c r="G5335" s="1"/>
      <c r="J5335" s="2"/>
      <c r="K5335" s="2"/>
    </row>
    <row r="5336" spans="4:11">
      <c r="D5336" s="1"/>
      <c r="E5336" s="1"/>
      <c r="F5336" s="1"/>
      <c r="G5336" s="1"/>
      <c r="J5336" s="2"/>
      <c r="K5336" s="2"/>
    </row>
    <row r="5337" spans="4:11">
      <c r="D5337" s="1"/>
      <c r="E5337" s="1"/>
      <c r="F5337" s="1"/>
      <c r="G5337" s="1"/>
      <c r="J5337" s="2"/>
      <c r="K5337" s="2"/>
    </row>
    <row r="5338" spans="4:11">
      <c r="D5338" s="1"/>
      <c r="E5338" s="1"/>
      <c r="F5338" s="1"/>
      <c r="G5338" s="1"/>
      <c r="J5338" s="2"/>
      <c r="K5338" s="2"/>
    </row>
    <row r="5339" spans="4:11">
      <c r="D5339" s="1"/>
      <c r="E5339" s="1"/>
      <c r="F5339" s="1"/>
      <c r="G5339" s="1"/>
      <c r="J5339" s="2"/>
      <c r="K5339" s="2"/>
    </row>
    <row r="5340" spans="4:11">
      <c r="D5340" s="1"/>
      <c r="E5340" s="1"/>
      <c r="F5340" s="1"/>
      <c r="G5340" s="1"/>
      <c r="J5340" s="2"/>
      <c r="K5340" s="2"/>
    </row>
    <row r="5341" spans="4:11">
      <c r="D5341" s="1"/>
      <c r="E5341" s="1"/>
      <c r="F5341" s="1"/>
      <c r="G5341" s="1"/>
      <c r="J5341" s="2"/>
      <c r="K5341" s="2"/>
    </row>
    <row r="5342" spans="4:11">
      <c r="D5342" s="1"/>
      <c r="E5342" s="1"/>
      <c r="F5342" s="1"/>
      <c r="G5342" s="1"/>
      <c r="J5342" s="2"/>
      <c r="K5342" s="2"/>
    </row>
    <row r="5343" spans="4:11">
      <c r="D5343" s="1"/>
      <c r="E5343" s="1"/>
      <c r="F5343" s="1"/>
      <c r="G5343" s="1"/>
      <c r="J5343" s="2"/>
      <c r="K5343" s="2"/>
    </row>
    <row r="5344" spans="4:11">
      <c r="D5344" s="1"/>
      <c r="E5344" s="1"/>
      <c r="F5344" s="1"/>
      <c r="G5344" s="1"/>
      <c r="J5344" s="2"/>
      <c r="K5344" s="2"/>
    </row>
    <row r="5345" spans="4:11">
      <c r="D5345" s="1"/>
      <c r="E5345" s="1"/>
      <c r="F5345" s="1"/>
      <c r="G5345" s="1"/>
      <c r="J5345" s="2"/>
      <c r="K5345" s="2"/>
    </row>
    <row r="5346" spans="4:11">
      <c r="D5346" s="1"/>
      <c r="E5346" s="1"/>
      <c r="F5346" s="1"/>
      <c r="G5346" s="1"/>
      <c r="J5346" s="2"/>
      <c r="K5346" s="2"/>
    </row>
    <row r="5347" spans="4:11">
      <c r="D5347" s="1"/>
      <c r="E5347" s="1"/>
      <c r="F5347" s="1"/>
      <c r="G5347" s="1"/>
      <c r="J5347" s="2"/>
      <c r="K5347" s="2"/>
    </row>
    <row r="5348" spans="4:11">
      <c r="D5348" s="1"/>
      <c r="E5348" s="1"/>
      <c r="F5348" s="1"/>
      <c r="G5348" s="1"/>
      <c r="J5348" s="2"/>
      <c r="K5348" s="2"/>
    </row>
    <row r="5349" spans="4:11">
      <c r="D5349" s="1"/>
      <c r="E5349" s="1"/>
      <c r="F5349" s="1"/>
      <c r="G5349" s="1"/>
      <c r="J5349" s="2"/>
      <c r="K5349" s="2"/>
    </row>
    <row r="5350" spans="4:11">
      <c r="D5350" s="1"/>
      <c r="E5350" s="1"/>
      <c r="F5350" s="1"/>
      <c r="G5350" s="1"/>
      <c r="J5350" s="2"/>
      <c r="K5350" s="2"/>
    </row>
    <row r="5351" spans="4:11">
      <c r="D5351" s="1"/>
      <c r="E5351" s="1"/>
      <c r="F5351" s="1"/>
      <c r="G5351" s="1"/>
      <c r="J5351" s="2"/>
      <c r="K5351" s="2"/>
    </row>
    <row r="5352" spans="4:11">
      <c r="D5352" s="1"/>
      <c r="E5352" s="1"/>
      <c r="F5352" s="1"/>
      <c r="G5352" s="1"/>
      <c r="J5352" s="2"/>
      <c r="K5352" s="2"/>
    </row>
    <row r="5353" spans="4:11">
      <c r="D5353" s="1"/>
      <c r="E5353" s="1"/>
      <c r="F5353" s="1"/>
      <c r="G5353" s="1"/>
      <c r="J5353" s="2"/>
      <c r="K5353" s="2"/>
    </row>
    <row r="5354" spans="4:11">
      <c r="D5354" s="1"/>
      <c r="E5354" s="1"/>
      <c r="F5354" s="1"/>
      <c r="G5354" s="1"/>
      <c r="J5354" s="2"/>
      <c r="K5354" s="2"/>
    </row>
    <row r="5355" spans="4:11">
      <c r="D5355" s="1"/>
      <c r="E5355" s="1"/>
      <c r="F5355" s="1"/>
      <c r="G5355" s="1"/>
      <c r="J5355" s="2"/>
      <c r="K5355" s="2"/>
    </row>
    <row r="5356" spans="4:11">
      <c r="D5356" s="1"/>
      <c r="E5356" s="1"/>
      <c r="F5356" s="1"/>
      <c r="G5356" s="1"/>
      <c r="J5356" s="2"/>
      <c r="K5356" s="2"/>
    </row>
    <row r="5357" spans="4:11">
      <c r="D5357" s="1"/>
      <c r="E5357" s="1"/>
      <c r="F5357" s="1"/>
      <c r="G5357" s="1"/>
      <c r="J5357" s="2"/>
      <c r="K5357" s="2"/>
    </row>
    <row r="5358" spans="4:11">
      <c r="D5358" s="1"/>
      <c r="E5358" s="1"/>
      <c r="F5358" s="1"/>
      <c r="G5358" s="1"/>
      <c r="J5358" s="2"/>
      <c r="K5358" s="2"/>
    </row>
    <row r="5359" spans="4:11">
      <c r="D5359" s="1"/>
      <c r="E5359" s="1"/>
      <c r="F5359" s="1"/>
      <c r="G5359" s="1"/>
      <c r="J5359" s="2"/>
      <c r="K5359" s="2"/>
    </row>
    <row r="5360" spans="4:11">
      <c r="D5360" s="1"/>
      <c r="E5360" s="1"/>
      <c r="F5360" s="1"/>
      <c r="G5360" s="1"/>
      <c r="J5360" s="2"/>
      <c r="K5360" s="2"/>
    </row>
    <row r="5361" spans="4:11">
      <c r="D5361" s="1"/>
      <c r="E5361" s="1"/>
      <c r="F5361" s="1"/>
      <c r="G5361" s="1"/>
      <c r="J5361" s="2"/>
      <c r="K5361" s="2"/>
    </row>
    <row r="5362" spans="4:11">
      <c r="D5362" s="1"/>
      <c r="E5362" s="1"/>
      <c r="F5362" s="1"/>
      <c r="G5362" s="1"/>
      <c r="J5362" s="2"/>
      <c r="K5362" s="2"/>
    </row>
    <row r="5363" spans="4:11">
      <c r="D5363" s="1"/>
      <c r="E5363" s="1"/>
      <c r="F5363" s="1"/>
      <c r="G5363" s="1"/>
      <c r="J5363" s="2"/>
      <c r="K5363" s="2"/>
    </row>
    <row r="5364" spans="4:11">
      <c r="D5364" s="1"/>
      <c r="E5364" s="1"/>
      <c r="F5364" s="1"/>
      <c r="G5364" s="1"/>
      <c r="J5364" s="2"/>
      <c r="K5364" s="2"/>
    </row>
    <row r="5365" spans="4:11">
      <c r="D5365" s="1"/>
      <c r="E5365" s="1"/>
      <c r="F5365" s="1"/>
      <c r="G5365" s="1"/>
      <c r="J5365" s="2"/>
      <c r="K5365" s="2"/>
    </row>
    <row r="5366" spans="4:11">
      <c r="D5366" s="1"/>
      <c r="E5366" s="1"/>
      <c r="F5366" s="1"/>
      <c r="G5366" s="1"/>
      <c r="J5366" s="2"/>
      <c r="K5366" s="2"/>
    </row>
    <row r="5367" spans="4:11">
      <c r="D5367" s="1"/>
      <c r="E5367" s="1"/>
      <c r="F5367" s="1"/>
      <c r="G5367" s="1"/>
      <c r="J5367" s="2"/>
      <c r="K5367" s="2"/>
    </row>
    <row r="5368" spans="4:11">
      <c r="D5368" s="1"/>
      <c r="E5368" s="1"/>
      <c r="F5368" s="1"/>
      <c r="G5368" s="1"/>
      <c r="J5368" s="2"/>
      <c r="K5368" s="2"/>
    </row>
    <row r="5369" spans="4:11">
      <c r="D5369" s="1"/>
      <c r="E5369" s="1"/>
      <c r="F5369" s="1"/>
      <c r="G5369" s="1"/>
      <c r="J5369" s="2"/>
      <c r="K5369" s="2"/>
    </row>
    <row r="5370" spans="4:11">
      <c r="D5370" s="1"/>
      <c r="E5370" s="1"/>
      <c r="F5370" s="1"/>
      <c r="G5370" s="1"/>
      <c r="J5370" s="2"/>
      <c r="K5370" s="2"/>
    </row>
    <row r="5371" spans="4:11">
      <c r="D5371" s="1"/>
      <c r="E5371" s="1"/>
      <c r="F5371" s="1"/>
      <c r="G5371" s="1"/>
      <c r="J5371" s="2"/>
      <c r="K5371" s="2"/>
    </row>
    <row r="5372" spans="4:11">
      <c r="D5372" s="1"/>
      <c r="E5372" s="1"/>
      <c r="F5372" s="1"/>
      <c r="G5372" s="1"/>
      <c r="J5372" s="2"/>
      <c r="K5372" s="2"/>
    </row>
    <row r="5373" spans="4:11">
      <c r="D5373" s="1"/>
      <c r="E5373" s="1"/>
      <c r="F5373" s="1"/>
      <c r="G5373" s="1"/>
      <c r="J5373" s="2"/>
      <c r="K5373" s="2"/>
    </row>
    <row r="5374" spans="4:11">
      <c r="D5374" s="1"/>
      <c r="E5374" s="1"/>
      <c r="F5374" s="1"/>
      <c r="G5374" s="1"/>
      <c r="J5374" s="2"/>
      <c r="K5374" s="2"/>
    </row>
    <row r="5375" spans="4:11">
      <c r="D5375" s="1"/>
      <c r="E5375" s="1"/>
      <c r="F5375" s="1"/>
      <c r="G5375" s="1"/>
      <c r="J5375" s="2"/>
      <c r="K5375" s="2"/>
    </row>
    <row r="5376" spans="4:11">
      <c r="D5376" s="1"/>
      <c r="E5376" s="1"/>
      <c r="F5376" s="1"/>
      <c r="G5376" s="1"/>
      <c r="J5376" s="2"/>
      <c r="K5376" s="2"/>
    </row>
    <row r="5377" spans="4:11">
      <c r="D5377" s="1"/>
      <c r="E5377" s="1"/>
      <c r="F5377" s="1"/>
      <c r="G5377" s="1"/>
      <c r="J5377" s="2"/>
      <c r="K5377" s="2"/>
    </row>
    <row r="5378" spans="4:11">
      <c r="D5378" s="1"/>
      <c r="E5378" s="1"/>
      <c r="F5378" s="1"/>
      <c r="G5378" s="1"/>
      <c r="J5378" s="2"/>
      <c r="K5378" s="2"/>
    </row>
    <row r="5379" spans="4:11">
      <c r="D5379" s="1"/>
      <c r="E5379" s="1"/>
      <c r="F5379" s="1"/>
      <c r="G5379" s="1"/>
      <c r="J5379" s="2"/>
      <c r="K5379" s="2"/>
    </row>
    <row r="5380" spans="4:11">
      <c r="D5380" s="1"/>
      <c r="E5380" s="1"/>
      <c r="F5380" s="1"/>
      <c r="G5380" s="1"/>
      <c r="J5380" s="2"/>
      <c r="K5380" s="2"/>
    </row>
    <row r="5381" spans="4:11">
      <c r="D5381" s="1"/>
      <c r="E5381" s="1"/>
      <c r="F5381" s="1"/>
      <c r="G5381" s="1"/>
      <c r="J5381" s="2"/>
      <c r="K5381" s="2"/>
    </row>
    <row r="5382" spans="4:11">
      <c r="D5382" s="1"/>
      <c r="E5382" s="1"/>
      <c r="F5382" s="1"/>
      <c r="G5382" s="1"/>
      <c r="J5382" s="2"/>
      <c r="K5382" s="2"/>
    </row>
    <row r="5383" spans="4:11">
      <c r="D5383" s="1"/>
      <c r="E5383" s="1"/>
      <c r="F5383" s="1"/>
      <c r="G5383" s="1"/>
      <c r="J5383" s="2"/>
      <c r="K5383" s="2"/>
    </row>
    <row r="5384" spans="4:11">
      <c r="D5384" s="1"/>
      <c r="E5384" s="1"/>
      <c r="F5384" s="1"/>
      <c r="G5384" s="1"/>
      <c r="J5384" s="2"/>
      <c r="K5384" s="2"/>
    </row>
    <row r="5385" spans="4:11">
      <c r="D5385" s="1"/>
      <c r="E5385" s="1"/>
      <c r="F5385" s="1"/>
      <c r="G5385" s="1"/>
      <c r="J5385" s="2"/>
      <c r="K5385" s="2"/>
    </row>
    <row r="5386" spans="4:11">
      <c r="D5386" s="1"/>
      <c r="E5386" s="1"/>
      <c r="F5386" s="1"/>
      <c r="G5386" s="1"/>
      <c r="J5386" s="2"/>
      <c r="K5386" s="2"/>
    </row>
    <row r="5387" spans="4:11">
      <c r="D5387" s="1"/>
      <c r="E5387" s="1"/>
      <c r="F5387" s="1"/>
      <c r="G5387" s="1"/>
      <c r="J5387" s="2"/>
      <c r="K5387" s="2"/>
    </row>
    <row r="5388" spans="4:11">
      <c r="D5388" s="1"/>
      <c r="E5388" s="1"/>
      <c r="F5388" s="1"/>
      <c r="G5388" s="1"/>
      <c r="J5388" s="2"/>
      <c r="K5388" s="2"/>
    </row>
    <row r="5389" spans="4:11">
      <c r="D5389" s="1"/>
      <c r="E5389" s="1"/>
      <c r="F5389" s="1"/>
      <c r="G5389" s="1"/>
      <c r="J5389" s="2"/>
      <c r="K5389" s="2"/>
    </row>
    <row r="5390" spans="4:11">
      <c r="D5390" s="1"/>
      <c r="E5390" s="1"/>
      <c r="F5390" s="1"/>
      <c r="G5390" s="1"/>
      <c r="J5390" s="2"/>
      <c r="K5390" s="2"/>
    </row>
    <row r="5391" spans="4:11">
      <c r="D5391" s="1"/>
      <c r="E5391" s="1"/>
      <c r="F5391" s="1"/>
      <c r="G5391" s="1"/>
      <c r="J5391" s="2"/>
      <c r="K5391" s="2"/>
    </row>
    <row r="5392" spans="4:11">
      <c r="D5392" s="1"/>
      <c r="E5392" s="1"/>
      <c r="F5392" s="1"/>
      <c r="G5392" s="1"/>
      <c r="J5392" s="2"/>
      <c r="K5392" s="2"/>
    </row>
    <row r="5393" spans="4:11">
      <c r="D5393" s="1"/>
      <c r="E5393" s="1"/>
      <c r="F5393" s="1"/>
      <c r="G5393" s="1"/>
      <c r="J5393" s="2"/>
      <c r="K5393" s="2"/>
    </row>
    <row r="5394" spans="4:11">
      <c r="D5394" s="1"/>
      <c r="E5394" s="1"/>
      <c r="F5394" s="1"/>
      <c r="G5394" s="1"/>
      <c r="J5394" s="2"/>
      <c r="K5394" s="2"/>
    </row>
    <row r="5395" spans="4:11">
      <c r="D5395" s="1"/>
      <c r="E5395" s="1"/>
      <c r="F5395" s="1"/>
      <c r="G5395" s="1"/>
      <c r="J5395" s="2"/>
      <c r="K5395" s="2"/>
    </row>
    <row r="5396" spans="4:11">
      <c r="D5396" s="1"/>
      <c r="E5396" s="1"/>
      <c r="F5396" s="1"/>
      <c r="G5396" s="1"/>
      <c r="J5396" s="2"/>
      <c r="K5396" s="2"/>
    </row>
    <row r="5397" spans="4:11">
      <c r="D5397" s="1"/>
      <c r="E5397" s="1"/>
      <c r="F5397" s="1"/>
      <c r="G5397" s="1"/>
      <c r="J5397" s="2"/>
      <c r="K5397" s="2"/>
    </row>
    <row r="5398" spans="4:11">
      <c r="D5398" s="1"/>
      <c r="E5398" s="1"/>
      <c r="F5398" s="1"/>
      <c r="G5398" s="1"/>
      <c r="J5398" s="2"/>
      <c r="K5398" s="2"/>
    </row>
    <row r="5399" spans="4:11">
      <c r="D5399" s="1"/>
      <c r="E5399" s="1"/>
      <c r="F5399" s="1"/>
      <c r="G5399" s="1"/>
      <c r="J5399" s="2"/>
      <c r="K5399" s="2"/>
    </row>
    <row r="5400" spans="4:11">
      <c r="D5400" s="1"/>
      <c r="E5400" s="1"/>
      <c r="F5400" s="1"/>
      <c r="G5400" s="1"/>
      <c r="J5400" s="2"/>
      <c r="K5400" s="2"/>
    </row>
    <row r="5401" spans="4:11">
      <c r="D5401" s="1"/>
      <c r="E5401" s="1"/>
      <c r="F5401" s="1"/>
      <c r="G5401" s="1"/>
      <c r="J5401" s="2"/>
      <c r="K5401" s="2"/>
    </row>
    <row r="5402" spans="4:11">
      <c r="D5402" s="1"/>
      <c r="E5402" s="1"/>
      <c r="F5402" s="1"/>
      <c r="G5402" s="1"/>
      <c r="J5402" s="2"/>
      <c r="K5402" s="2"/>
    </row>
    <row r="5403" spans="4:11">
      <c r="D5403" s="1"/>
      <c r="E5403" s="1"/>
      <c r="F5403" s="1"/>
      <c r="G5403" s="1"/>
      <c r="J5403" s="2"/>
      <c r="K5403" s="2"/>
    </row>
    <row r="5404" spans="4:11">
      <c r="D5404" s="1"/>
      <c r="E5404" s="1"/>
      <c r="F5404" s="1"/>
      <c r="G5404" s="1"/>
      <c r="J5404" s="2"/>
      <c r="K5404" s="2"/>
    </row>
    <row r="5405" spans="4:11">
      <c r="D5405" s="1"/>
      <c r="E5405" s="1"/>
      <c r="F5405" s="1"/>
      <c r="G5405" s="1"/>
      <c r="J5405" s="2"/>
      <c r="K5405" s="2"/>
    </row>
    <row r="5406" spans="4:11">
      <c r="D5406" s="1"/>
      <c r="E5406" s="1"/>
      <c r="F5406" s="1"/>
      <c r="G5406" s="1"/>
      <c r="J5406" s="2"/>
      <c r="K5406" s="2"/>
    </row>
    <row r="5407" spans="4:11">
      <c r="D5407" s="1"/>
      <c r="E5407" s="1"/>
      <c r="F5407" s="1"/>
      <c r="G5407" s="1"/>
      <c r="J5407" s="2"/>
      <c r="K5407" s="2"/>
    </row>
    <row r="5408" spans="4:11">
      <c r="D5408" s="1"/>
      <c r="E5408" s="1"/>
      <c r="F5408" s="1"/>
      <c r="G5408" s="1"/>
      <c r="J5408" s="2"/>
      <c r="K5408" s="2"/>
    </row>
    <row r="5409" spans="4:11">
      <c r="D5409" s="1"/>
      <c r="E5409" s="1"/>
      <c r="F5409" s="1"/>
      <c r="G5409" s="1"/>
      <c r="J5409" s="2"/>
      <c r="K5409" s="2"/>
    </row>
    <row r="5410" spans="4:11">
      <c r="D5410" s="1"/>
      <c r="E5410" s="1"/>
      <c r="F5410" s="1"/>
      <c r="G5410" s="1"/>
      <c r="J5410" s="2"/>
      <c r="K5410" s="2"/>
    </row>
    <row r="5411" spans="4:11">
      <c r="D5411" s="1"/>
      <c r="E5411" s="1"/>
      <c r="F5411" s="1"/>
      <c r="G5411" s="1"/>
      <c r="J5411" s="2"/>
      <c r="K5411" s="2"/>
    </row>
    <row r="5412" spans="4:11">
      <c r="D5412" s="1"/>
      <c r="E5412" s="1"/>
      <c r="F5412" s="1"/>
      <c r="G5412" s="1"/>
      <c r="J5412" s="2"/>
      <c r="K5412" s="2"/>
    </row>
    <row r="5413" spans="4:11">
      <c r="D5413" s="1"/>
      <c r="E5413" s="1"/>
      <c r="F5413" s="1"/>
      <c r="G5413" s="1"/>
      <c r="J5413" s="2"/>
      <c r="K5413" s="2"/>
    </row>
    <row r="5414" spans="4:11">
      <c r="D5414" s="1"/>
      <c r="E5414" s="1"/>
      <c r="F5414" s="1"/>
      <c r="G5414" s="1"/>
      <c r="J5414" s="2"/>
      <c r="K5414" s="2"/>
    </row>
    <row r="5415" spans="4:11">
      <c r="D5415" s="1"/>
      <c r="E5415" s="1"/>
      <c r="F5415" s="1"/>
      <c r="G5415" s="1"/>
      <c r="J5415" s="2"/>
      <c r="K5415" s="2"/>
    </row>
    <row r="5416" spans="4:11">
      <c r="D5416" s="1"/>
      <c r="E5416" s="1"/>
      <c r="F5416" s="1"/>
      <c r="G5416" s="1"/>
      <c r="J5416" s="2"/>
      <c r="K5416" s="2"/>
    </row>
    <row r="5417" spans="4:11">
      <c r="D5417" s="1"/>
      <c r="E5417" s="1"/>
      <c r="F5417" s="1"/>
      <c r="G5417" s="1"/>
      <c r="J5417" s="2"/>
      <c r="K5417" s="2"/>
    </row>
    <row r="5418" spans="4:11">
      <c r="D5418" s="1"/>
      <c r="E5418" s="1"/>
      <c r="F5418" s="1"/>
      <c r="G5418" s="1"/>
      <c r="J5418" s="2"/>
      <c r="K5418" s="2"/>
    </row>
    <row r="5419" spans="4:11">
      <c r="D5419" s="1"/>
      <c r="E5419" s="1"/>
      <c r="F5419" s="1"/>
      <c r="G5419" s="1"/>
      <c r="J5419" s="2"/>
      <c r="K5419" s="2"/>
    </row>
    <row r="5420" spans="4:11">
      <c r="D5420" s="1"/>
      <c r="E5420" s="1"/>
      <c r="F5420" s="1"/>
      <c r="G5420" s="1"/>
      <c r="J5420" s="2"/>
      <c r="K5420" s="2"/>
    </row>
    <row r="5421" spans="4:11">
      <c r="D5421" s="1"/>
      <c r="E5421" s="1"/>
      <c r="F5421" s="1"/>
      <c r="G5421" s="1"/>
      <c r="J5421" s="2"/>
      <c r="K5421" s="2"/>
    </row>
    <row r="5422" spans="4:11">
      <c r="D5422" s="1"/>
      <c r="E5422" s="1"/>
      <c r="F5422" s="1"/>
      <c r="G5422" s="1"/>
      <c r="J5422" s="2"/>
      <c r="K5422" s="2"/>
    </row>
    <row r="5423" spans="4:11">
      <c r="D5423" s="1"/>
      <c r="E5423" s="1"/>
      <c r="F5423" s="1"/>
      <c r="G5423" s="1"/>
      <c r="J5423" s="2"/>
      <c r="K5423" s="2"/>
    </row>
    <row r="5424" spans="4:11">
      <c r="D5424" s="1"/>
      <c r="E5424" s="1"/>
      <c r="F5424" s="1"/>
      <c r="G5424" s="1"/>
      <c r="J5424" s="2"/>
      <c r="K5424" s="2"/>
    </row>
    <row r="5425" spans="4:11">
      <c r="D5425" s="1"/>
      <c r="E5425" s="1"/>
      <c r="F5425" s="1"/>
      <c r="G5425" s="1"/>
      <c r="J5425" s="2"/>
      <c r="K5425" s="2"/>
    </row>
    <row r="5426" spans="4:11">
      <c r="D5426" s="1"/>
      <c r="E5426" s="1"/>
      <c r="F5426" s="1"/>
      <c r="G5426" s="1"/>
      <c r="J5426" s="2"/>
      <c r="K5426" s="2"/>
    </row>
    <row r="5427" spans="4:11">
      <c r="D5427" s="1"/>
      <c r="E5427" s="1"/>
      <c r="F5427" s="1"/>
      <c r="G5427" s="1"/>
      <c r="J5427" s="2"/>
      <c r="K5427" s="2"/>
    </row>
    <row r="5428" spans="4:11">
      <c r="D5428" s="1"/>
      <c r="E5428" s="1"/>
      <c r="F5428" s="1"/>
      <c r="G5428" s="1"/>
      <c r="J5428" s="2"/>
      <c r="K5428" s="2"/>
    </row>
    <row r="5429" spans="4:11">
      <c r="D5429" s="1"/>
      <c r="E5429" s="1"/>
      <c r="F5429" s="1"/>
      <c r="G5429" s="1"/>
      <c r="J5429" s="2"/>
      <c r="K5429" s="2"/>
    </row>
    <row r="5430" spans="4:11">
      <c r="D5430" s="1"/>
      <c r="E5430" s="1"/>
      <c r="F5430" s="1"/>
      <c r="G5430" s="1"/>
      <c r="J5430" s="2"/>
      <c r="K5430" s="2"/>
    </row>
    <row r="5431" spans="4:11">
      <c r="D5431" s="1"/>
      <c r="E5431" s="1"/>
      <c r="F5431" s="1"/>
      <c r="G5431" s="1"/>
      <c r="J5431" s="2"/>
      <c r="K5431" s="2"/>
    </row>
    <row r="5432" spans="4:11">
      <c r="D5432" s="1"/>
      <c r="E5432" s="1"/>
      <c r="F5432" s="1"/>
      <c r="G5432" s="1"/>
      <c r="J5432" s="2"/>
      <c r="K5432" s="2"/>
    </row>
    <row r="5433" spans="4:11">
      <c r="D5433" s="1"/>
      <c r="E5433" s="1"/>
      <c r="F5433" s="1"/>
      <c r="G5433" s="1"/>
      <c r="J5433" s="2"/>
      <c r="K5433" s="2"/>
    </row>
    <row r="5434" spans="4:11">
      <c r="D5434" s="1"/>
      <c r="E5434" s="1"/>
      <c r="F5434" s="1"/>
      <c r="G5434" s="1"/>
      <c r="J5434" s="2"/>
      <c r="K5434" s="2"/>
    </row>
    <row r="5435" spans="4:11">
      <c r="D5435" s="1"/>
      <c r="E5435" s="1"/>
      <c r="F5435" s="1"/>
      <c r="G5435" s="1"/>
      <c r="J5435" s="2"/>
      <c r="K5435" s="2"/>
    </row>
    <row r="5436" spans="4:11">
      <c r="D5436" s="1"/>
      <c r="E5436" s="1"/>
      <c r="F5436" s="1"/>
      <c r="G5436" s="1"/>
      <c r="J5436" s="2"/>
      <c r="K5436" s="2"/>
    </row>
    <row r="5437" spans="4:11">
      <c r="D5437" s="1"/>
      <c r="E5437" s="1"/>
      <c r="F5437" s="1"/>
      <c r="G5437" s="1"/>
      <c r="J5437" s="2"/>
      <c r="K5437" s="2"/>
    </row>
    <row r="5438" spans="4:11">
      <c r="D5438" s="1"/>
      <c r="E5438" s="1"/>
      <c r="F5438" s="1"/>
      <c r="G5438" s="1"/>
      <c r="J5438" s="2"/>
      <c r="K5438" s="2"/>
    </row>
    <row r="5439" spans="4:11">
      <c r="D5439" s="1"/>
      <c r="E5439" s="1"/>
      <c r="F5439" s="1"/>
      <c r="G5439" s="1"/>
      <c r="J5439" s="2"/>
      <c r="K5439" s="2"/>
    </row>
    <row r="5440" spans="4:11">
      <c r="D5440" s="1"/>
      <c r="E5440" s="1"/>
      <c r="F5440" s="1"/>
      <c r="G5440" s="1"/>
      <c r="J5440" s="2"/>
      <c r="K5440" s="2"/>
    </row>
    <row r="5441" spans="4:11">
      <c r="D5441" s="1"/>
      <c r="E5441" s="1"/>
      <c r="F5441" s="1"/>
      <c r="G5441" s="1"/>
      <c r="J5441" s="2"/>
      <c r="K5441" s="2"/>
    </row>
    <row r="5442" spans="4:11">
      <c r="D5442" s="1"/>
      <c r="E5442" s="1"/>
      <c r="F5442" s="1"/>
      <c r="G5442" s="1"/>
      <c r="J5442" s="2"/>
      <c r="K5442" s="2"/>
    </row>
    <row r="5443" spans="4:11">
      <c r="D5443" s="1"/>
      <c r="E5443" s="1"/>
      <c r="F5443" s="1"/>
      <c r="G5443" s="1"/>
      <c r="J5443" s="2"/>
      <c r="K5443" s="2"/>
    </row>
    <row r="5444" spans="4:11">
      <c r="D5444" s="1"/>
      <c r="E5444" s="1"/>
      <c r="F5444" s="1"/>
      <c r="G5444" s="1"/>
      <c r="J5444" s="2"/>
      <c r="K5444" s="2"/>
    </row>
    <row r="5445" spans="4:11">
      <c r="D5445" s="1"/>
      <c r="E5445" s="1"/>
      <c r="F5445" s="1"/>
      <c r="G5445" s="1"/>
      <c r="J5445" s="2"/>
      <c r="K5445" s="2"/>
    </row>
    <row r="5446" spans="4:11">
      <c r="D5446" s="1"/>
      <c r="E5446" s="1"/>
      <c r="F5446" s="1"/>
      <c r="G5446" s="1"/>
      <c r="J5446" s="2"/>
      <c r="K5446" s="2"/>
    </row>
    <row r="5447" spans="4:11">
      <c r="D5447" s="1"/>
      <c r="E5447" s="1"/>
      <c r="F5447" s="1"/>
      <c r="G5447" s="1"/>
      <c r="J5447" s="2"/>
      <c r="K5447" s="2"/>
    </row>
    <row r="5448" spans="4:11">
      <c r="D5448" s="1"/>
      <c r="E5448" s="1"/>
      <c r="F5448" s="1"/>
      <c r="G5448" s="1"/>
      <c r="J5448" s="2"/>
      <c r="K5448" s="2"/>
    </row>
    <row r="5449" spans="4:11">
      <c r="D5449" s="1"/>
      <c r="E5449" s="1"/>
      <c r="F5449" s="1"/>
      <c r="G5449" s="1"/>
      <c r="J5449" s="2"/>
      <c r="K5449" s="2"/>
    </row>
    <row r="5450" spans="4:11">
      <c r="D5450" s="1"/>
      <c r="E5450" s="1"/>
      <c r="F5450" s="1"/>
      <c r="G5450" s="1"/>
      <c r="J5450" s="2"/>
      <c r="K5450" s="2"/>
    </row>
    <row r="5451" spans="4:11">
      <c r="D5451" s="1"/>
      <c r="E5451" s="1"/>
      <c r="F5451" s="1"/>
      <c r="G5451" s="1"/>
      <c r="J5451" s="2"/>
      <c r="K5451" s="2"/>
    </row>
    <row r="5452" spans="4:11">
      <c r="D5452" s="1"/>
      <c r="E5452" s="1"/>
      <c r="F5452" s="1"/>
      <c r="G5452" s="1"/>
      <c r="J5452" s="2"/>
      <c r="K5452" s="2"/>
    </row>
    <row r="5453" spans="4:11">
      <c r="D5453" s="1"/>
      <c r="E5453" s="1"/>
      <c r="F5453" s="1"/>
      <c r="G5453" s="1"/>
      <c r="J5453" s="2"/>
      <c r="K5453" s="2"/>
    </row>
    <row r="5454" spans="4:11">
      <c r="D5454" s="1"/>
      <c r="E5454" s="1"/>
      <c r="F5454" s="1"/>
      <c r="G5454" s="1"/>
      <c r="J5454" s="2"/>
      <c r="K5454" s="2"/>
    </row>
    <row r="5455" spans="4:11">
      <c r="D5455" s="1"/>
      <c r="E5455" s="1"/>
      <c r="F5455" s="1"/>
      <c r="G5455" s="1"/>
      <c r="J5455" s="2"/>
      <c r="K5455" s="2"/>
    </row>
    <row r="5456" spans="4:11">
      <c r="D5456" s="1"/>
      <c r="E5456" s="1"/>
      <c r="F5456" s="1"/>
      <c r="G5456" s="1"/>
      <c r="J5456" s="2"/>
      <c r="K5456" s="2"/>
    </row>
    <row r="5457" spans="4:11">
      <c r="D5457" s="1"/>
      <c r="E5457" s="1"/>
      <c r="F5457" s="1"/>
      <c r="G5457" s="1"/>
      <c r="J5457" s="2"/>
      <c r="K5457" s="2"/>
    </row>
    <row r="5458" spans="4:11">
      <c r="D5458" s="1"/>
      <c r="E5458" s="1"/>
      <c r="F5458" s="1"/>
      <c r="G5458" s="1"/>
      <c r="J5458" s="2"/>
      <c r="K5458" s="2"/>
    </row>
    <row r="5459" spans="4:11">
      <c r="D5459" s="1"/>
      <c r="E5459" s="1"/>
      <c r="F5459" s="1"/>
      <c r="G5459" s="1"/>
      <c r="J5459" s="2"/>
      <c r="K5459" s="2"/>
    </row>
    <row r="5460" spans="4:11">
      <c r="D5460" s="1"/>
      <c r="E5460" s="1"/>
      <c r="F5460" s="1"/>
      <c r="G5460" s="1"/>
      <c r="J5460" s="2"/>
      <c r="K5460" s="2"/>
    </row>
    <row r="5461" spans="4:11">
      <c r="D5461" s="1"/>
      <c r="E5461" s="1"/>
      <c r="F5461" s="1"/>
      <c r="G5461" s="1"/>
      <c r="J5461" s="2"/>
      <c r="K5461" s="2"/>
    </row>
    <row r="5462" spans="4:11">
      <c r="D5462" s="1"/>
      <c r="E5462" s="1"/>
      <c r="F5462" s="1"/>
      <c r="G5462" s="1"/>
      <c r="J5462" s="2"/>
      <c r="K5462" s="2"/>
    </row>
    <row r="5463" spans="4:11">
      <c r="D5463" s="1"/>
      <c r="E5463" s="1"/>
      <c r="F5463" s="1"/>
      <c r="G5463" s="1"/>
      <c r="J5463" s="2"/>
      <c r="K5463" s="2"/>
    </row>
    <row r="5464" spans="4:11">
      <c r="D5464" s="1"/>
      <c r="E5464" s="1"/>
      <c r="F5464" s="1"/>
      <c r="G5464" s="1"/>
      <c r="J5464" s="2"/>
      <c r="K5464" s="2"/>
    </row>
    <row r="5465" spans="4:11">
      <c r="D5465" s="1"/>
      <c r="E5465" s="1"/>
      <c r="F5465" s="1"/>
      <c r="G5465" s="1"/>
      <c r="J5465" s="2"/>
      <c r="K5465" s="2"/>
    </row>
    <row r="5466" spans="4:11">
      <c r="D5466" s="1"/>
      <c r="E5466" s="1"/>
      <c r="F5466" s="1"/>
      <c r="G5466" s="1"/>
      <c r="J5466" s="2"/>
      <c r="K5466" s="2"/>
    </row>
    <row r="5467" spans="4:11">
      <c r="D5467" s="1"/>
      <c r="E5467" s="1"/>
      <c r="F5467" s="1"/>
      <c r="G5467" s="1"/>
      <c r="J5467" s="2"/>
      <c r="K5467" s="2"/>
    </row>
    <row r="5468" spans="4:11">
      <c r="D5468" s="1"/>
      <c r="E5468" s="1"/>
      <c r="F5468" s="1"/>
      <c r="G5468" s="1"/>
      <c r="J5468" s="2"/>
      <c r="K5468" s="2"/>
    </row>
    <row r="5469" spans="4:11">
      <c r="D5469" s="1"/>
      <c r="E5469" s="1"/>
      <c r="F5469" s="1"/>
      <c r="G5469" s="1"/>
      <c r="J5469" s="2"/>
      <c r="K5469" s="2"/>
    </row>
    <row r="5470" spans="4:11">
      <c r="D5470" s="1"/>
      <c r="E5470" s="1"/>
      <c r="F5470" s="1"/>
      <c r="G5470" s="1"/>
      <c r="J5470" s="2"/>
      <c r="K5470" s="2"/>
    </row>
    <row r="5471" spans="4:11">
      <c r="D5471" s="1"/>
      <c r="E5471" s="1"/>
      <c r="F5471" s="1"/>
      <c r="G5471" s="1"/>
      <c r="J5471" s="2"/>
      <c r="K5471" s="2"/>
    </row>
    <row r="5472" spans="4:11">
      <c r="D5472" s="1"/>
      <c r="E5472" s="1"/>
      <c r="F5472" s="1"/>
      <c r="G5472" s="1"/>
      <c r="J5472" s="2"/>
      <c r="K5472" s="2"/>
    </row>
    <row r="5473" spans="4:11">
      <c r="D5473" s="1"/>
      <c r="E5473" s="1"/>
      <c r="F5473" s="1"/>
      <c r="G5473" s="1"/>
      <c r="J5473" s="2"/>
      <c r="K5473" s="2"/>
    </row>
    <row r="5474" spans="4:11">
      <c r="D5474" s="1"/>
      <c r="E5474" s="1"/>
      <c r="F5474" s="1"/>
      <c r="G5474" s="1"/>
      <c r="J5474" s="2"/>
      <c r="K5474" s="2"/>
    </row>
    <row r="5475" spans="4:11">
      <c r="D5475" s="1"/>
      <c r="E5475" s="1"/>
      <c r="F5475" s="1"/>
      <c r="G5475" s="1"/>
      <c r="J5475" s="2"/>
      <c r="K5475" s="2"/>
    </row>
    <row r="5476" spans="4:11">
      <c r="D5476" s="1"/>
      <c r="E5476" s="1"/>
      <c r="F5476" s="1"/>
      <c r="G5476" s="1"/>
      <c r="J5476" s="2"/>
      <c r="K5476" s="2"/>
    </row>
    <row r="5477" spans="4:11">
      <c r="D5477" s="1"/>
      <c r="E5477" s="1"/>
      <c r="F5477" s="1"/>
      <c r="G5477" s="1"/>
      <c r="J5477" s="2"/>
      <c r="K5477" s="2"/>
    </row>
    <row r="5478" spans="4:11">
      <c r="D5478" s="1"/>
      <c r="E5478" s="1"/>
      <c r="F5478" s="1"/>
      <c r="G5478" s="1"/>
      <c r="J5478" s="2"/>
      <c r="K5478" s="2"/>
    </row>
    <row r="5479" spans="4:11">
      <c r="D5479" s="1"/>
      <c r="E5479" s="1"/>
      <c r="F5479" s="1"/>
      <c r="G5479" s="1"/>
      <c r="J5479" s="2"/>
      <c r="K5479" s="2"/>
    </row>
    <row r="5480" spans="4:11">
      <c r="D5480" s="1"/>
      <c r="E5480" s="1"/>
      <c r="F5480" s="1"/>
      <c r="G5480" s="1"/>
      <c r="J5480" s="2"/>
      <c r="K5480" s="2"/>
    </row>
    <row r="5481" spans="4:11">
      <c r="D5481" s="1"/>
      <c r="E5481" s="1"/>
      <c r="F5481" s="1"/>
      <c r="G5481" s="1"/>
      <c r="J5481" s="2"/>
      <c r="K5481" s="2"/>
    </row>
    <row r="5482" spans="4:11">
      <c r="D5482" s="1"/>
      <c r="E5482" s="1"/>
      <c r="F5482" s="1"/>
      <c r="G5482" s="1"/>
      <c r="J5482" s="2"/>
      <c r="K5482" s="2"/>
    </row>
    <row r="5483" spans="4:11">
      <c r="D5483" s="1"/>
      <c r="E5483" s="1"/>
      <c r="F5483" s="1"/>
      <c r="G5483" s="1"/>
      <c r="J5483" s="2"/>
      <c r="K5483" s="2"/>
    </row>
    <row r="5484" spans="4:11">
      <c r="D5484" s="1"/>
      <c r="E5484" s="1"/>
      <c r="F5484" s="1"/>
      <c r="G5484" s="1"/>
      <c r="J5484" s="2"/>
      <c r="K5484" s="2"/>
    </row>
    <row r="5485" spans="4:11">
      <c r="D5485" s="1"/>
      <c r="E5485" s="1"/>
      <c r="F5485" s="1"/>
      <c r="G5485" s="1"/>
      <c r="J5485" s="2"/>
      <c r="K5485" s="2"/>
    </row>
    <row r="5486" spans="4:11">
      <c r="D5486" s="1"/>
      <c r="E5486" s="1"/>
      <c r="F5486" s="1"/>
      <c r="G5486" s="1"/>
      <c r="J5486" s="2"/>
      <c r="K5486" s="2"/>
    </row>
    <row r="5487" spans="4:11">
      <c r="D5487" s="1"/>
      <c r="E5487" s="1"/>
      <c r="F5487" s="1"/>
      <c r="G5487" s="1"/>
      <c r="J5487" s="2"/>
      <c r="K5487" s="2"/>
    </row>
    <row r="5488" spans="4:11">
      <c r="D5488" s="1"/>
      <c r="E5488" s="1"/>
      <c r="F5488" s="1"/>
      <c r="G5488" s="1"/>
      <c r="J5488" s="2"/>
      <c r="K5488" s="2"/>
    </row>
    <row r="5489" spans="4:11">
      <c r="D5489" s="1"/>
      <c r="E5489" s="1"/>
      <c r="F5489" s="1"/>
      <c r="G5489" s="1"/>
      <c r="J5489" s="2"/>
      <c r="K5489" s="2"/>
    </row>
    <row r="5490" spans="4:11">
      <c r="D5490" s="1"/>
      <c r="E5490" s="1"/>
      <c r="F5490" s="1"/>
      <c r="G5490" s="1"/>
      <c r="J5490" s="2"/>
      <c r="K5490" s="2"/>
    </row>
    <row r="5491" spans="4:11">
      <c r="D5491" s="1"/>
      <c r="E5491" s="1"/>
      <c r="F5491" s="1"/>
      <c r="G5491" s="1"/>
      <c r="J5491" s="2"/>
      <c r="K5491" s="2"/>
    </row>
    <row r="5492" spans="4:11">
      <c r="D5492" s="1"/>
      <c r="E5492" s="1"/>
      <c r="F5492" s="1"/>
      <c r="G5492" s="1"/>
      <c r="J5492" s="2"/>
      <c r="K5492" s="2"/>
    </row>
    <row r="5493" spans="4:11">
      <c r="D5493" s="1"/>
      <c r="E5493" s="1"/>
      <c r="F5493" s="1"/>
      <c r="G5493" s="1"/>
      <c r="J5493" s="2"/>
      <c r="K5493" s="2"/>
    </row>
    <row r="5494" spans="4:11">
      <c r="D5494" s="1"/>
      <c r="E5494" s="1"/>
      <c r="F5494" s="1"/>
      <c r="G5494" s="1"/>
      <c r="J5494" s="2"/>
      <c r="K5494" s="2"/>
    </row>
    <row r="5495" spans="4:11">
      <c r="D5495" s="1"/>
      <c r="E5495" s="1"/>
      <c r="F5495" s="1"/>
      <c r="G5495" s="1"/>
      <c r="J5495" s="2"/>
      <c r="K5495" s="2"/>
    </row>
    <row r="5496" spans="4:11">
      <c r="D5496" s="1"/>
      <c r="E5496" s="1"/>
      <c r="F5496" s="1"/>
      <c r="G5496" s="1"/>
      <c r="J5496" s="2"/>
      <c r="K5496" s="2"/>
    </row>
    <row r="5497" spans="4:11">
      <c r="D5497" s="1"/>
      <c r="E5497" s="1"/>
      <c r="F5497" s="1"/>
      <c r="G5497" s="1"/>
      <c r="J5497" s="2"/>
      <c r="K5497" s="2"/>
    </row>
    <row r="5498" spans="4:11">
      <c r="D5498" s="1"/>
      <c r="E5498" s="1"/>
      <c r="F5498" s="1"/>
      <c r="G5498" s="1"/>
      <c r="J5498" s="2"/>
      <c r="K5498" s="2"/>
    </row>
    <row r="5499" spans="4:11">
      <c r="D5499" s="1"/>
      <c r="E5499" s="1"/>
      <c r="F5499" s="1"/>
      <c r="G5499" s="1"/>
      <c r="J5499" s="2"/>
      <c r="K5499" s="2"/>
    </row>
    <row r="5500" spans="4:11">
      <c r="D5500" s="1"/>
      <c r="E5500" s="1"/>
      <c r="F5500" s="1"/>
      <c r="G5500" s="1"/>
      <c r="J5500" s="2"/>
      <c r="K5500" s="2"/>
    </row>
    <row r="5501" spans="4:11">
      <c r="D5501" s="1"/>
      <c r="E5501" s="1"/>
      <c r="F5501" s="1"/>
      <c r="G5501" s="1"/>
      <c r="J5501" s="2"/>
      <c r="K5501" s="2"/>
    </row>
    <row r="5502" spans="4:11">
      <c r="D5502" s="1"/>
      <c r="E5502" s="1"/>
      <c r="F5502" s="1"/>
      <c r="G5502" s="1"/>
      <c r="J5502" s="2"/>
      <c r="K5502" s="2"/>
    </row>
    <row r="5503" spans="4:11">
      <c r="D5503" s="1"/>
      <c r="E5503" s="1"/>
      <c r="F5503" s="1"/>
      <c r="G5503" s="1"/>
      <c r="J5503" s="2"/>
      <c r="K5503" s="2"/>
    </row>
    <row r="5504" spans="4:11">
      <c r="D5504" s="1"/>
      <c r="E5504" s="1"/>
      <c r="F5504" s="1"/>
      <c r="G5504" s="1"/>
      <c r="J5504" s="2"/>
      <c r="K5504" s="2"/>
    </row>
    <row r="5505" spans="4:11">
      <c r="D5505" s="1"/>
      <c r="E5505" s="1"/>
      <c r="F5505" s="1"/>
      <c r="G5505" s="1"/>
      <c r="J5505" s="2"/>
      <c r="K5505" s="2"/>
    </row>
    <row r="5506" spans="4:11">
      <c r="D5506" s="1"/>
      <c r="E5506" s="1"/>
      <c r="F5506" s="1"/>
      <c r="G5506" s="1"/>
      <c r="J5506" s="2"/>
      <c r="K5506" s="2"/>
    </row>
    <row r="5507" spans="4:11">
      <c r="D5507" s="1"/>
      <c r="E5507" s="1"/>
      <c r="F5507" s="1"/>
      <c r="G5507" s="1"/>
      <c r="J5507" s="2"/>
      <c r="K5507" s="2"/>
    </row>
    <row r="5508" spans="4:11">
      <c r="D5508" s="1"/>
      <c r="E5508" s="1"/>
      <c r="F5508" s="1"/>
      <c r="G5508" s="1"/>
      <c r="J5508" s="2"/>
      <c r="K5508" s="2"/>
    </row>
    <row r="5509" spans="4:11">
      <c r="D5509" s="1"/>
      <c r="E5509" s="1"/>
      <c r="F5509" s="1"/>
      <c r="G5509" s="1"/>
      <c r="J5509" s="2"/>
      <c r="K5509" s="2"/>
    </row>
    <row r="5510" spans="4:11">
      <c r="D5510" s="1"/>
      <c r="E5510" s="1"/>
      <c r="F5510" s="1"/>
      <c r="G5510" s="1"/>
      <c r="J5510" s="2"/>
      <c r="K5510" s="2"/>
    </row>
    <row r="5511" spans="4:11">
      <c r="D5511" s="1"/>
      <c r="E5511" s="1"/>
      <c r="F5511" s="1"/>
      <c r="G5511" s="1"/>
      <c r="J5511" s="2"/>
      <c r="K5511" s="2"/>
    </row>
    <row r="5512" spans="4:11">
      <c r="D5512" s="1"/>
      <c r="E5512" s="1"/>
      <c r="F5512" s="1"/>
      <c r="G5512" s="1"/>
      <c r="J5512" s="2"/>
      <c r="K5512" s="2"/>
    </row>
    <row r="5513" spans="4:11">
      <c r="D5513" s="1"/>
      <c r="E5513" s="1"/>
      <c r="F5513" s="1"/>
      <c r="G5513" s="1"/>
      <c r="J5513" s="2"/>
      <c r="K5513" s="2"/>
    </row>
    <row r="5514" spans="4:11">
      <c r="D5514" s="1"/>
      <c r="E5514" s="1"/>
      <c r="F5514" s="1"/>
      <c r="G5514" s="1"/>
      <c r="J5514" s="2"/>
      <c r="K5514" s="2"/>
    </row>
    <row r="5515" spans="4:11">
      <c r="D5515" s="1"/>
      <c r="E5515" s="1"/>
      <c r="F5515" s="1"/>
      <c r="G5515" s="1"/>
      <c r="J5515" s="2"/>
      <c r="K5515" s="2"/>
    </row>
    <row r="5516" spans="4:11">
      <c r="D5516" s="1"/>
      <c r="E5516" s="1"/>
      <c r="F5516" s="1"/>
      <c r="G5516" s="1"/>
      <c r="J5516" s="2"/>
      <c r="K5516" s="2"/>
    </row>
    <row r="5517" spans="4:11">
      <c r="D5517" s="1"/>
      <c r="E5517" s="1"/>
      <c r="F5517" s="1"/>
      <c r="G5517" s="1"/>
      <c r="J5517" s="2"/>
      <c r="K5517" s="2"/>
    </row>
    <row r="5518" spans="4:11">
      <c r="D5518" s="1"/>
      <c r="E5518" s="1"/>
      <c r="F5518" s="1"/>
      <c r="G5518" s="1"/>
      <c r="J5518" s="2"/>
      <c r="K5518" s="2"/>
    </row>
    <row r="5519" spans="4:11">
      <c r="D5519" s="1"/>
      <c r="E5519" s="1"/>
      <c r="F5519" s="1"/>
      <c r="G5519" s="1"/>
      <c r="J5519" s="2"/>
      <c r="K5519" s="2"/>
    </row>
    <row r="5520" spans="4:11">
      <c r="D5520" s="1"/>
      <c r="E5520" s="1"/>
      <c r="F5520" s="1"/>
      <c r="G5520" s="1"/>
      <c r="J5520" s="2"/>
      <c r="K5520" s="2"/>
    </row>
    <row r="5521" spans="4:11">
      <c r="D5521" s="1"/>
      <c r="E5521" s="1"/>
      <c r="F5521" s="1"/>
      <c r="G5521" s="1"/>
      <c r="J5521" s="2"/>
      <c r="K5521" s="2"/>
    </row>
    <row r="5522" spans="4:11">
      <c r="D5522" s="1"/>
      <c r="E5522" s="1"/>
      <c r="F5522" s="1"/>
      <c r="G5522" s="1"/>
      <c r="J5522" s="2"/>
      <c r="K5522" s="2"/>
    </row>
    <row r="5523" spans="4:11">
      <c r="D5523" s="1"/>
      <c r="E5523" s="1"/>
      <c r="F5523" s="1"/>
      <c r="G5523" s="1"/>
      <c r="J5523" s="2"/>
      <c r="K5523" s="2"/>
    </row>
    <row r="5524" spans="4:11">
      <c r="D5524" s="1"/>
      <c r="E5524" s="1"/>
      <c r="F5524" s="1"/>
      <c r="G5524" s="1"/>
      <c r="J5524" s="2"/>
      <c r="K5524" s="2"/>
    </row>
    <row r="5525" spans="4:11">
      <c r="D5525" s="1"/>
      <c r="E5525" s="1"/>
      <c r="F5525" s="1"/>
      <c r="G5525" s="1"/>
      <c r="J5525" s="2"/>
      <c r="K5525" s="2"/>
    </row>
    <row r="5526" spans="4:11">
      <c r="D5526" s="1"/>
      <c r="E5526" s="1"/>
      <c r="F5526" s="1"/>
      <c r="G5526" s="1"/>
      <c r="J5526" s="2"/>
      <c r="K5526" s="2"/>
    </row>
    <row r="5527" spans="4:11">
      <c r="D5527" s="1"/>
      <c r="E5527" s="1"/>
      <c r="F5527" s="1"/>
      <c r="G5527" s="1"/>
      <c r="J5527" s="2"/>
      <c r="K5527" s="2"/>
    </row>
    <row r="5528" spans="4:11">
      <c r="D5528" s="1"/>
      <c r="E5528" s="1"/>
      <c r="F5528" s="1"/>
      <c r="G5528" s="1"/>
      <c r="J5528" s="2"/>
      <c r="K5528" s="2"/>
    </row>
    <row r="5529" spans="4:11">
      <c r="D5529" s="1"/>
      <c r="E5529" s="1"/>
      <c r="F5529" s="1"/>
      <c r="G5529" s="1"/>
      <c r="J5529" s="2"/>
      <c r="K5529" s="2"/>
    </row>
    <row r="5530" spans="4:11">
      <c r="D5530" s="1"/>
      <c r="E5530" s="1"/>
      <c r="F5530" s="1"/>
      <c r="G5530" s="1"/>
      <c r="J5530" s="2"/>
      <c r="K5530" s="2"/>
    </row>
    <row r="5531" spans="4:11">
      <c r="D5531" s="1"/>
      <c r="E5531" s="1"/>
      <c r="F5531" s="1"/>
      <c r="G5531" s="1"/>
      <c r="J5531" s="2"/>
      <c r="K5531" s="2"/>
    </row>
    <row r="5532" spans="4:11">
      <c r="D5532" s="1"/>
      <c r="E5532" s="1"/>
      <c r="F5532" s="1"/>
      <c r="G5532" s="1"/>
      <c r="J5532" s="2"/>
      <c r="K5532" s="2"/>
    </row>
    <row r="5533" spans="4:11">
      <c r="D5533" s="1"/>
      <c r="E5533" s="1"/>
      <c r="F5533" s="1"/>
      <c r="G5533" s="1"/>
      <c r="J5533" s="2"/>
      <c r="K5533" s="2"/>
    </row>
    <row r="5534" spans="4:11">
      <c r="D5534" s="1"/>
      <c r="E5534" s="1"/>
      <c r="F5534" s="1"/>
      <c r="G5534" s="1"/>
      <c r="J5534" s="2"/>
      <c r="K5534" s="2"/>
    </row>
    <row r="5535" spans="4:11">
      <c r="D5535" s="1"/>
      <c r="E5535" s="1"/>
      <c r="F5535" s="1"/>
      <c r="G5535" s="1"/>
      <c r="J5535" s="2"/>
      <c r="K5535" s="2"/>
    </row>
    <row r="5536" spans="4:11">
      <c r="D5536" s="1"/>
      <c r="E5536" s="1"/>
      <c r="F5536" s="1"/>
      <c r="G5536" s="1"/>
      <c r="J5536" s="2"/>
      <c r="K5536" s="2"/>
    </row>
    <row r="5537" spans="4:11">
      <c r="D5537" s="1"/>
      <c r="E5537" s="1"/>
      <c r="F5537" s="1"/>
      <c r="G5537" s="1"/>
      <c r="J5537" s="2"/>
      <c r="K5537" s="2"/>
    </row>
    <row r="5538" spans="4:11">
      <c r="D5538" s="1"/>
      <c r="E5538" s="1"/>
      <c r="F5538" s="1"/>
      <c r="G5538" s="1"/>
      <c r="J5538" s="2"/>
      <c r="K5538" s="2"/>
    </row>
    <row r="5539" spans="4:11">
      <c r="D5539" s="1"/>
      <c r="E5539" s="1"/>
      <c r="F5539" s="1"/>
      <c r="G5539" s="1"/>
      <c r="J5539" s="2"/>
      <c r="K5539" s="2"/>
    </row>
    <row r="5540" spans="4:11">
      <c r="D5540" s="1"/>
      <c r="E5540" s="1"/>
      <c r="F5540" s="1"/>
      <c r="G5540" s="1"/>
      <c r="J5540" s="2"/>
      <c r="K5540" s="2"/>
    </row>
    <row r="5541" spans="4:11">
      <c r="D5541" s="1"/>
      <c r="E5541" s="1"/>
      <c r="F5541" s="1"/>
      <c r="G5541" s="1"/>
      <c r="J5541" s="2"/>
      <c r="K5541" s="2"/>
    </row>
    <row r="5542" spans="4:11">
      <c r="D5542" s="1"/>
      <c r="E5542" s="1"/>
      <c r="F5542" s="1"/>
      <c r="G5542" s="1"/>
      <c r="J5542" s="2"/>
      <c r="K5542" s="2"/>
    </row>
    <row r="5543" spans="4:11">
      <c r="D5543" s="1"/>
      <c r="E5543" s="1"/>
      <c r="F5543" s="1"/>
      <c r="G5543" s="1"/>
      <c r="J5543" s="2"/>
      <c r="K5543" s="2"/>
    </row>
    <row r="5544" spans="4:11">
      <c r="D5544" s="1"/>
      <c r="E5544" s="1"/>
      <c r="F5544" s="1"/>
      <c r="G5544" s="1"/>
      <c r="J5544" s="2"/>
      <c r="K5544" s="2"/>
    </row>
    <row r="5545" spans="4:11">
      <c r="D5545" s="1"/>
      <c r="E5545" s="1"/>
      <c r="F5545" s="1"/>
      <c r="G5545" s="1"/>
      <c r="J5545" s="2"/>
      <c r="K5545" s="2"/>
    </row>
    <row r="5546" spans="4:11">
      <c r="D5546" s="1"/>
      <c r="E5546" s="1"/>
      <c r="F5546" s="1"/>
      <c r="G5546" s="1"/>
      <c r="J5546" s="2"/>
      <c r="K5546" s="2"/>
    </row>
    <row r="5547" spans="4:11">
      <c r="D5547" s="1"/>
      <c r="E5547" s="1"/>
      <c r="F5547" s="1"/>
      <c r="G5547" s="1"/>
      <c r="J5547" s="2"/>
      <c r="K5547" s="2"/>
    </row>
    <row r="5548" spans="4:11">
      <c r="D5548" s="1"/>
      <c r="E5548" s="1"/>
      <c r="F5548" s="1"/>
      <c r="G5548" s="1"/>
      <c r="J5548" s="2"/>
      <c r="K5548" s="2"/>
    </row>
    <row r="5549" spans="4:11">
      <c r="D5549" s="1"/>
      <c r="E5549" s="1"/>
      <c r="F5549" s="1"/>
      <c r="G5549" s="1"/>
      <c r="J5549" s="2"/>
      <c r="K5549" s="2"/>
    </row>
    <row r="5550" spans="4:11">
      <c r="D5550" s="1"/>
      <c r="E5550" s="1"/>
      <c r="F5550" s="1"/>
      <c r="G5550" s="1"/>
      <c r="J5550" s="2"/>
      <c r="K5550" s="2"/>
    </row>
    <row r="5551" spans="4:11">
      <c r="D5551" s="1"/>
      <c r="E5551" s="1"/>
      <c r="F5551" s="1"/>
      <c r="G5551" s="1"/>
      <c r="J5551" s="2"/>
      <c r="K5551" s="2"/>
    </row>
    <row r="5552" spans="4:11">
      <c r="D5552" s="1"/>
      <c r="E5552" s="1"/>
      <c r="F5552" s="1"/>
      <c r="G5552" s="1"/>
      <c r="J5552" s="2"/>
      <c r="K5552" s="2"/>
    </row>
    <row r="5553" spans="4:11">
      <c r="D5553" s="1"/>
      <c r="E5553" s="1"/>
      <c r="F5553" s="1"/>
      <c r="G5553" s="1"/>
      <c r="J5553" s="2"/>
      <c r="K5553" s="2"/>
    </row>
    <row r="5554" spans="4:11">
      <c r="D5554" s="1"/>
      <c r="E5554" s="1"/>
      <c r="F5554" s="1"/>
      <c r="G5554" s="1"/>
      <c r="J5554" s="2"/>
      <c r="K5554" s="2"/>
    </row>
    <row r="5555" spans="4:11">
      <c r="D5555" s="1"/>
      <c r="E5555" s="1"/>
      <c r="F5555" s="1"/>
      <c r="G5555" s="1"/>
      <c r="J5555" s="2"/>
      <c r="K5555" s="2"/>
    </row>
    <row r="5556" spans="4:11">
      <c r="D5556" s="1"/>
      <c r="E5556" s="1"/>
      <c r="F5556" s="1"/>
      <c r="G5556" s="1"/>
      <c r="J5556" s="2"/>
      <c r="K5556" s="2"/>
    </row>
    <row r="5557" spans="4:11">
      <c r="D5557" s="1"/>
      <c r="E5557" s="1"/>
      <c r="F5557" s="1"/>
      <c r="G5557" s="1"/>
      <c r="J5557" s="2"/>
      <c r="K5557" s="2"/>
    </row>
    <row r="5558" spans="4:11">
      <c r="D5558" s="1"/>
      <c r="E5558" s="1"/>
      <c r="F5558" s="1"/>
      <c r="G5558" s="1"/>
      <c r="J5558" s="2"/>
      <c r="K5558" s="2"/>
    </row>
    <row r="5559" spans="4:11">
      <c r="D5559" s="1"/>
      <c r="E5559" s="1"/>
      <c r="F5559" s="1"/>
      <c r="G5559" s="1"/>
      <c r="J5559" s="2"/>
      <c r="K5559" s="2"/>
    </row>
    <row r="5560" spans="4:11">
      <c r="D5560" s="1"/>
      <c r="E5560" s="1"/>
      <c r="F5560" s="1"/>
      <c r="G5560" s="1"/>
      <c r="J5560" s="2"/>
      <c r="K5560" s="2"/>
    </row>
    <row r="5561" spans="4:11">
      <c r="D5561" s="1"/>
      <c r="E5561" s="1"/>
      <c r="F5561" s="1"/>
      <c r="G5561" s="1"/>
      <c r="J5561" s="2"/>
      <c r="K5561" s="2"/>
    </row>
    <row r="5562" spans="4:11">
      <c r="D5562" s="1"/>
      <c r="E5562" s="1"/>
      <c r="F5562" s="1"/>
      <c r="G5562" s="1"/>
      <c r="J5562" s="2"/>
      <c r="K5562" s="2"/>
    </row>
    <row r="5563" spans="4:11">
      <c r="D5563" s="1"/>
      <c r="E5563" s="1"/>
      <c r="F5563" s="1"/>
      <c r="G5563" s="1"/>
      <c r="J5563" s="2"/>
      <c r="K5563" s="2"/>
    </row>
    <row r="5564" spans="4:11">
      <c r="D5564" s="1"/>
      <c r="E5564" s="1"/>
      <c r="F5564" s="1"/>
      <c r="G5564" s="1"/>
      <c r="J5564" s="2"/>
      <c r="K5564" s="2"/>
    </row>
    <row r="5565" spans="4:11">
      <c r="D5565" s="1"/>
      <c r="E5565" s="1"/>
      <c r="F5565" s="1"/>
      <c r="G5565" s="1"/>
      <c r="J5565" s="2"/>
      <c r="K5565" s="2"/>
    </row>
    <row r="5566" spans="4:11">
      <c r="D5566" s="1"/>
      <c r="E5566" s="1"/>
      <c r="F5566" s="1"/>
      <c r="G5566" s="1"/>
      <c r="J5566" s="2"/>
      <c r="K5566" s="2"/>
    </row>
    <row r="5567" spans="4:11">
      <c r="D5567" s="1"/>
      <c r="E5567" s="1"/>
      <c r="F5567" s="1"/>
      <c r="G5567" s="1"/>
      <c r="J5567" s="2"/>
      <c r="K5567" s="2"/>
    </row>
    <row r="5568" spans="4:11">
      <c r="D5568" s="1"/>
      <c r="E5568" s="1"/>
      <c r="F5568" s="1"/>
      <c r="G5568" s="1"/>
      <c r="J5568" s="2"/>
      <c r="K5568" s="2"/>
    </row>
    <row r="5569" spans="4:11">
      <c r="D5569" s="1"/>
      <c r="E5569" s="1"/>
      <c r="F5569" s="1"/>
      <c r="G5569" s="1"/>
      <c r="J5569" s="2"/>
      <c r="K5569" s="2"/>
    </row>
    <row r="5570" spans="4:11">
      <c r="D5570" s="1"/>
      <c r="E5570" s="1"/>
      <c r="F5570" s="1"/>
      <c r="G5570" s="1"/>
      <c r="J5570" s="2"/>
      <c r="K5570" s="2"/>
    </row>
    <row r="5571" spans="4:11">
      <c r="D5571" s="1"/>
      <c r="E5571" s="1"/>
      <c r="F5571" s="1"/>
      <c r="G5571" s="1"/>
      <c r="J5571" s="2"/>
      <c r="K5571" s="2"/>
    </row>
    <row r="5572" spans="4:11">
      <c r="D5572" s="1"/>
      <c r="E5572" s="1"/>
      <c r="F5572" s="1"/>
      <c r="G5572" s="1"/>
      <c r="J5572" s="2"/>
      <c r="K5572" s="2"/>
    </row>
    <row r="5573" spans="4:11">
      <c r="D5573" s="1"/>
      <c r="E5573" s="1"/>
      <c r="F5573" s="1"/>
      <c r="G5573" s="1"/>
      <c r="J5573" s="2"/>
      <c r="K5573" s="2"/>
    </row>
    <row r="5574" spans="4:11">
      <c r="D5574" s="1"/>
      <c r="E5574" s="1"/>
      <c r="F5574" s="1"/>
      <c r="G5574" s="1"/>
      <c r="J5574" s="2"/>
      <c r="K5574" s="2"/>
    </row>
    <row r="5575" spans="4:11">
      <c r="D5575" s="1"/>
      <c r="E5575" s="1"/>
      <c r="F5575" s="1"/>
      <c r="G5575" s="1"/>
      <c r="J5575" s="2"/>
      <c r="K5575" s="2"/>
    </row>
    <row r="5576" spans="4:11">
      <c r="D5576" s="1"/>
      <c r="E5576" s="1"/>
      <c r="F5576" s="1"/>
      <c r="G5576" s="1"/>
      <c r="J5576" s="2"/>
      <c r="K5576" s="2"/>
    </row>
    <row r="5577" spans="4:11">
      <c r="D5577" s="1"/>
      <c r="E5577" s="1"/>
      <c r="F5577" s="1"/>
      <c r="G5577" s="1"/>
      <c r="J5577" s="2"/>
      <c r="K5577" s="2"/>
    </row>
    <row r="5578" spans="4:11">
      <c r="D5578" s="1"/>
      <c r="E5578" s="1"/>
      <c r="F5578" s="1"/>
      <c r="G5578" s="1"/>
      <c r="J5578" s="2"/>
      <c r="K5578" s="2"/>
    </row>
    <row r="5579" spans="4:11">
      <c r="D5579" s="1"/>
      <c r="E5579" s="1"/>
      <c r="F5579" s="1"/>
      <c r="G5579" s="1"/>
      <c r="J5579" s="2"/>
      <c r="K5579" s="2"/>
    </row>
    <row r="5580" spans="4:11">
      <c r="D5580" s="1"/>
      <c r="E5580" s="1"/>
      <c r="F5580" s="1"/>
      <c r="G5580" s="1"/>
      <c r="J5580" s="2"/>
      <c r="K5580" s="2"/>
    </row>
    <row r="5581" spans="4:11">
      <c r="D5581" s="1"/>
      <c r="E5581" s="1"/>
      <c r="F5581" s="1"/>
      <c r="G5581" s="1"/>
      <c r="J5581" s="2"/>
      <c r="K5581" s="2"/>
    </row>
    <row r="5582" spans="4:11">
      <c r="D5582" s="1"/>
      <c r="E5582" s="1"/>
      <c r="F5582" s="1"/>
      <c r="G5582" s="1"/>
      <c r="J5582" s="2"/>
      <c r="K5582" s="2"/>
    </row>
    <row r="5583" spans="4:11">
      <c r="D5583" s="1"/>
      <c r="E5583" s="1"/>
      <c r="F5583" s="1"/>
      <c r="G5583" s="1"/>
      <c r="J5583" s="2"/>
      <c r="K5583" s="2"/>
    </row>
    <row r="5584" spans="4:11">
      <c r="D5584" s="1"/>
      <c r="E5584" s="1"/>
      <c r="F5584" s="1"/>
      <c r="G5584" s="1"/>
      <c r="J5584" s="2"/>
      <c r="K5584" s="2"/>
    </row>
    <row r="5585" spans="4:11">
      <c r="D5585" s="1"/>
      <c r="E5585" s="1"/>
      <c r="F5585" s="1"/>
      <c r="G5585" s="1"/>
      <c r="J5585" s="2"/>
      <c r="K5585" s="2"/>
    </row>
    <row r="5586" spans="4:11">
      <c r="D5586" s="1"/>
      <c r="E5586" s="1"/>
      <c r="F5586" s="1"/>
      <c r="G5586" s="1"/>
      <c r="J5586" s="2"/>
      <c r="K5586" s="2"/>
    </row>
    <row r="5587" spans="4:11">
      <c r="D5587" s="1"/>
      <c r="E5587" s="1"/>
      <c r="F5587" s="1"/>
      <c r="G5587" s="1"/>
      <c r="J5587" s="2"/>
      <c r="K5587" s="2"/>
    </row>
    <row r="5588" spans="4:11">
      <c r="D5588" s="1"/>
      <c r="E5588" s="1"/>
      <c r="F5588" s="1"/>
      <c r="G5588" s="1"/>
      <c r="J5588" s="2"/>
      <c r="K5588" s="2"/>
    </row>
    <row r="5589" spans="4:11">
      <c r="D5589" s="1"/>
      <c r="E5589" s="1"/>
      <c r="F5589" s="1"/>
      <c r="G5589" s="1"/>
      <c r="J5589" s="2"/>
      <c r="K5589" s="2"/>
    </row>
    <row r="5590" spans="4:11">
      <c r="D5590" s="1"/>
      <c r="E5590" s="1"/>
      <c r="F5590" s="1"/>
      <c r="G5590" s="1"/>
      <c r="J5590" s="2"/>
      <c r="K5590" s="2"/>
    </row>
    <row r="5591" spans="4:11">
      <c r="D5591" s="1"/>
      <c r="E5591" s="1"/>
      <c r="F5591" s="1"/>
      <c r="G5591" s="1"/>
      <c r="J5591" s="2"/>
      <c r="K5591" s="2"/>
    </row>
    <row r="5592" spans="4:11">
      <c r="D5592" s="1"/>
      <c r="E5592" s="1"/>
      <c r="F5592" s="1"/>
      <c r="G5592" s="1"/>
      <c r="J5592" s="2"/>
      <c r="K5592" s="2"/>
    </row>
    <row r="5593" spans="4:11">
      <c r="D5593" s="1"/>
      <c r="E5593" s="1"/>
      <c r="F5593" s="1"/>
      <c r="G5593" s="1"/>
      <c r="J5593" s="2"/>
      <c r="K5593" s="2"/>
    </row>
    <row r="5594" spans="4:11">
      <c r="D5594" s="1"/>
      <c r="E5594" s="1"/>
      <c r="F5594" s="1"/>
      <c r="G5594" s="1"/>
      <c r="J5594" s="2"/>
      <c r="K5594" s="2"/>
    </row>
    <row r="5595" spans="4:11">
      <c r="D5595" s="1"/>
      <c r="E5595" s="1"/>
      <c r="F5595" s="1"/>
      <c r="G5595" s="1"/>
      <c r="J5595" s="2"/>
      <c r="K5595" s="2"/>
    </row>
    <row r="5596" spans="4:11">
      <c r="D5596" s="1"/>
      <c r="E5596" s="1"/>
      <c r="F5596" s="1"/>
      <c r="G5596" s="1"/>
      <c r="J5596" s="2"/>
      <c r="K5596" s="2"/>
    </row>
    <row r="5597" spans="4:11">
      <c r="D5597" s="1"/>
      <c r="E5597" s="1"/>
      <c r="F5597" s="1"/>
      <c r="G5597" s="1"/>
      <c r="J5597" s="2"/>
      <c r="K5597" s="2"/>
    </row>
    <row r="5598" spans="4:11">
      <c r="D5598" s="1"/>
      <c r="E5598" s="1"/>
      <c r="F5598" s="1"/>
      <c r="G5598" s="1"/>
      <c r="J5598" s="2"/>
      <c r="K5598" s="2"/>
    </row>
    <row r="5599" spans="4:11">
      <c r="D5599" s="1"/>
      <c r="E5599" s="1"/>
      <c r="F5599" s="1"/>
      <c r="G5599" s="1"/>
      <c r="J5599" s="2"/>
      <c r="K5599" s="2"/>
    </row>
    <row r="5600" spans="4:11">
      <c r="D5600" s="1"/>
      <c r="E5600" s="1"/>
      <c r="F5600" s="1"/>
      <c r="G5600" s="1"/>
      <c r="J5600" s="2"/>
      <c r="K5600" s="2"/>
    </row>
    <row r="5601" spans="4:11">
      <c r="D5601" s="1"/>
      <c r="E5601" s="1"/>
      <c r="F5601" s="1"/>
      <c r="G5601" s="1"/>
      <c r="J5601" s="2"/>
      <c r="K5601" s="2"/>
    </row>
    <row r="5602" spans="4:11">
      <c r="D5602" s="1"/>
      <c r="E5602" s="1"/>
      <c r="F5602" s="1"/>
      <c r="G5602" s="1"/>
      <c r="J5602" s="2"/>
      <c r="K5602" s="2"/>
    </row>
    <row r="5603" spans="4:11">
      <c r="D5603" s="1"/>
      <c r="E5603" s="1"/>
      <c r="F5603" s="1"/>
      <c r="G5603" s="1"/>
      <c r="J5603" s="2"/>
      <c r="K5603" s="2"/>
    </row>
    <row r="5604" spans="4:11">
      <c r="D5604" s="1"/>
      <c r="E5604" s="1"/>
      <c r="F5604" s="1"/>
      <c r="G5604" s="1"/>
      <c r="J5604" s="2"/>
      <c r="K5604" s="2"/>
    </row>
    <row r="5605" spans="4:11">
      <c r="D5605" s="1"/>
      <c r="E5605" s="1"/>
      <c r="F5605" s="1"/>
      <c r="G5605" s="1"/>
      <c r="J5605" s="2"/>
      <c r="K5605" s="2"/>
    </row>
    <row r="5606" spans="4:11">
      <c r="D5606" s="1"/>
      <c r="E5606" s="1"/>
      <c r="F5606" s="1"/>
      <c r="G5606" s="1"/>
      <c r="J5606" s="2"/>
      <c r="K5606" s="2"/>
    </row>
    <row r="5607" spans="4:11">
      <c r="D5607" s="1"/>
      <c r="E5607" s="1"/>
      <c r="F5607" s="1"/>
      <c r="G5607" s="1"/>
      <c r="J5607" s="2"/>
      <c r="K5607" s="2"/>
    </row>
    <row r="5608" spans="4:11">
      <c r="D5608" s="1"/>
      <c r="E5608" s="1"/>
      <c r="F5608" s="1"/>
      <c r="G5608" s="1"/>
      <c r="J5608" s="2"/>
      <c r="K5608" s="2"/>
    </row>
    <row r="5609" spans="4:11">
      <c r="D5609" s="1"/>
      <c r="E5609" s="1"/>
      <c r="F5609" s="1"/>
      <c r="G5609" s="1"/>
      <c r="J5609" s="2"/>
      <c r="K5609" s="2"/>
    </row>
    <row r="5610" spans="4:11">
      <c r="D5610" s="1"/>
      <c r="E5610" s="1"/>
      <c r="F5610" s="1"/>
      <c r="G5610" s="1"/>
      <c r="J5610" s="2"/>
      <c r="K5610" s="2"/>
    </row>
    <row r="5611" spans="4:11">
      <c r="D5611" s="1"/>
      <c r="E5611" s="1"/>
      <c r="F5611" s="1"/>
      <c r="G5611" s="1"/>
      <c r="J5611" s="2"/>
      <c r="K5611" s="2"/>
    </row>
    <row r="5612" spans="4:11">
      <c r="D5612" s="1"/>
      <c r="E5612" s="1"/>
      <c r="F5612" s="1"/>
      <c r="G5612" s="1"/>
      <c r="J5612" s="2"/>
      <c r="K5612" s="2"/>
    </row>
    <row r="5613" spans="4:11">
      <c r="D5613" s="1"/>
      <c r="E5613" s="1"/>
      <c r="F5613" s="1"/>
      <c r="G5613" s="1"/>
      <c r="J5613" s="2"/>
      <c r="K5613" s="2"/>
    </row>
    <row r="5614" spans="4:11">
      <c r="D5614" s="1"/>
      <c r="E5614" s="1"/>
      <c r="F5614" s="1"/>
      <c r="G5614" s="1"/>
      <c r="J5614" s="2"/>
      <c r="K5614" s="2"/>
    </row>
    <row r="5615" spans="4:11">
      <c r="D5615" s="1"/>
      <c r="E5615" s="1"/>
      <c r="F5615" s="1"/>
      <c r="G5615" s="1"/>
      <c r="J5615" s="2"/>
      <c r="K5615" s="2"/>
    </row>
    <row r="5616" spans="4:11">
      <c r="D5616" s="1"/>
      <c r="E5616" s="1"/>
      <c r="F5616" s="1"/>
      <c r="G5616" s="1"/>
      <c r="J5616" s="2"/>
      <c r="K5616" s="2"/>
    </row>
    <row r="5617" spans="4:11">
      <c r="D5617" s="1"/>
      <c r="E5617" s="1"/>
      <c r="F5617" s="1"/>
      <c r="G5617" s="1"/>
      <c r="J5617" s="2"/>
      <c r="K5617" s="2"/>
    </row>
    <row r="5618" spans="4:11">
      <c r="D5618" s="1"/>
      <c r="E5618" s="1"/>
      <c r="F5618" s="1"/>
      <c r="G5618" s="1"/>
      <c r="J5618" s="2"/>
      <c r="K5618" s="2"/>
    </row>
    <row r="5619" spans="4:11">
      <c r="D5619" s="1"/>
      <c r="E5619" s="1"/>
      <c r="F5619" s="1"/>
      <c r="G5619" s="1"/>
      <c r="J5619" s="2"/>
      <c r="K5619" s="2"/>
    </row>
    <row r="5620" spans="4:11">
      <c r="D5620" s="1"/>
      <c r="E5620" s="1"/>
      <c r="F5620" s="1"/>
      <c r="G5620" s="1"/>
      <c r="J5620" s="2"/>
      <c r="K5620" s="2"/>
    </row>
    <row r="5621" spans="4:11">
      <c r="D5621" s="1"/>
      <c r="E5621" s="1"/>
      <c r="F5621" s="1"/>
      <c r="G5621" s="1"/>
      <c r="J5621" s="2"/>
      <c r="K5621" s="2"/>
    </row>
    <row r="5622" spans="4:11">
      <c r="D5622" s="1"/>
      <c r="E5622" s="1"/>
      <c r="F5622" s="1"/>
      <c r="G5622" s="1"/>
      <c r="J5622" s="2"/>
      <c r="K5622" s="2"/>
    </row>
    <row r="5623" spans="4:11">
      <c r="D5623" s="1"/>
      <c r="E5623" s="1"/>
      <c r="F5623" s="1"/>
      <c r="G5623" s="1"/>
      <c r="J5623" s="2"/>
      <c r="K5623" s="2"/>
    </row>
    <row r="5624" spans="4:11">
      <c r="D5624" s="1"/>
      <c r="E5624" s="1"/>
      <c r="F5624" s="1"/>
      <c r="G5624" s="1"/>
      <c r="J5624" s="2"/>
      <c r="K5624" s="2"/>
    </row>
    <row r="5625" spans="4:11">
      <c r="D5625" s="1"/>
      <c r="E5625" s="1"/>
      <c r="F5625" s="1"/>
      <c r="G5625" s="1"/>
      <c r="J5625" s="2"/>
      <c r="K5625" s="2"/>
    </row>
    <row r="5626" spans="4:11">
      <c r="D5626" s="1"/>
      <c r="E5626" s="1"/>
      <c r="F5626" s="1"/>
      <c r="G5626" s="1"/>
      <c r="J5626" s="2"/>
      <c r="K5626" s="2"/>
    </row>
    <row r="5627" spans="4:11">
      <c r="D5627" s="1"/>
      <c r="E5627" s="1"/>
      <c r="F5627" s="1"/>
      <c r="G5627" s="1"/>
      <c r="J5627" s="2"/>
      <c r="K5627" s="2"/>
    </row>
    <row r="5628" spans="4:11">
      <c r="D5628" s="1"/>
      <c r="E5628" s="1"/>
      <c r="F5628" s="1"/>
      <c r="G5628" s="1"/>
      <c r="J5628" s="2"/>
      <c r="K5628" s="2"/>
    </row>
    <row r="5629" spans="4:11">
      <c r="D5629" s="1"/>
      <c r="E5629" s="1"/>
      <c r="F5629" s="1"/>
      <c r="G5629" s="1"/>
      <c r="J5629" s="2"/>
      <c r="K5629" s="2"/>
    </row>
    <row r="5630" spans="4:11">
      <c r="D5630" s="1"/>
      <c r="E5630" s="1"/>
      <c r="F5630" s="1"/>
      <c r="G5630" s="1"/>
      <c r="J5630" s="2"/>
      <c r="K5630" s="2"/>
    </row>
    <row r="5631" spans="4:11">
      <c r="D5631" s="1"/>
      <c r="E5631" s="1"/>
      <c r="F5631" s="1"/>
      <c r="G5631" s="1"/>
      <c r="J5631" s="2"/>
      <c r="K5631" s="2"/>
    </row>
    <row r="5632" spans="4:11">
      <c r="D5632" s="1"/>
      <c r="E5632" s="1"/>
      <c r="F5632" s="1"/>
      <c r="G5632" s="1"/>
      <c r="J5632" s="2"/>
      <c r="K5632" s="2"/>
    </row>
    <row r="5633" spans="4:11">
      <c r="D5633" s="1"/>
      <c r="E5633" s="1"/>
      <c r="F5633" s="1"/>
      <c r="G5633" s="1"/>
      <c r="J5633" s="2"/>
      <c r="K5633" s="2"/>
    </row>
    <row r="5634" spans="4:11">
      <c r="D5634" s="1"/>
      <c r="E5634" s="1"/>
      <c r="F5634" s="1"/>
      <c r="G5634" s="1"/>
      <c r="J5634" s="2"/>
      <c r="K5634" s="2"/>
    </row>
    <row r="5635" spans="4:11">
      <c r="D5635" s="1"/>
      <c r="E5635" s="1"/>
      <c r="F5635" s="1"/>
      <c r="G5635" s="1"/>
      <c r="J5635" s="2"/>
      <c r="K5635" s="2"/>
    </row>
    <row r="5636" spans="4:11">
      <c r="D5636" s="1"/>
      <c r="E5636" s="1"/>
      <c r="F5636" s="1"/>
      <c r="G5636" s="1"/>
      <c r="J5636" s="2"/>
      <c r="K5636" s="2"/>
    </row>
    <row r="5637" spans="4:11">
      <c r="D5637" s="1"/>
      <c r="E5637" s="1"/>
      <c r="F5637" s="1"/>
      <c r="G5637" s="1"/>
      <c r="J5637" s="2"/>
      <c r="K5637" s="2"/>
    </row>
    <row r="5638" spans="4:11">
      <c r="D5638" s="1"/>
      <c r="E5638" s="1"/>
      <c r="F5638" s="1"/>
      <c r="G5638" s="1"/>
      <c r="J5638" s="2"/>
      <c r="K5638" s="2"/>
    </row>
    <row r="5639" spans="4:11">
      <c r="D5639" s="1"/>
      <c r="E5639" s="1"/>
      <c r="F5639" s="1"/>
      <c r="G5639" s="1"/>
      <c r="J5639" s="2"/>
      <c r="K5639" s="2"/>
    </row>
    <row r="5640" spans="4:11">
      <c r="D5640" s="1"/>
      <c r="E5640" s="1"/>
      <c r="F5640" s="1"/>
      <c r="G5640" s="1"/>
      <c r="J5640" s="2"/>
      <c r="K5640" s="2"/>
    </row>
    <row r="5641" spans="4:11">
      <c r="D5641" s="1"/>
      <c r="E5641" s="1"/>
      <c r="F5641" s="1"/>
      <c r="G5641" s="1"/>
      <c r="J5641" s="2"/>
      <c r="K5641" s="2"/>
    </row>
    <row r="5642" spans="4:11">
      <c r="D5642" s="1"/>
      <c r="E5642" s="1"/>
      <c r="F5642" s="1"/>
      <c r="G5642" s="1"/>
      <c r="J5642" s="2"/>
      <c r="K5642" s="2"/>
    </row>
    <row r="5643" spans="4:11">
      <c r="D5643" s="1"/>
      <c r="E5643" s="1"/>
      <c r="F5643" s="1"/>
      <c r="G5643" s="1"/>
      <c r="J5643" s="2"/>
      <c r="K5643" s="2"/>
    </row>
    <row r="5644" spans="4:11">
      <c r="D5644" s="1"/>
      <c r="E5644" s="1"/>
      <c r="F5644" s="1"/>
      <c r="G5644" s="1"/>
      <c r="J5644" s="2"/>
      <c r="K5644" s="2"/>
    </row>
    <row r="5645" spans="4:11">
      <c r="D5645" s="1"/>
      <c r="E5645" s="1"/>
      <c r="F5645" s="1"/>
      <c r="G5645" s="1"/>
      <c r="J5645" s="2"/>
      <c r="K5645" s="2"/>
    </row>
    <row r="5646" spans="4:11">
      <c r="D5646" s="1"/>
      <c r="E5646" s="1"/>
      <c r="F5646" s="1"/>
      <c r="G5646" s="1"/>
      <c r="J5646" s="2"/>
      <c r="K5646" s="2"/>
    </row>
    <row r="5647" spans="4:11">
      <c r="D5647" s="1"/>
      <c r="E5647" s="1"/>
      <c r="F5647" s="1"/>
      <c r="G5647" s="1"/>
      <c r="J5647" s="2"/>
      <c r="K5647" s="2"/>
    </row>
    <row r="5648" spans="4:11">
      <c r="D5648" s="1"/>
      <c r="E5648" s="1"/>
      <c r="F5648" s="1"/>
      <c r="G5648" s="1"/>
      <c r="J5648" s="2"/>
      <c r="K5648" s="2"/>
    </row>
    <row r="5649" spans="4:11">
      <c r="D5649" s="1"/>
      <c r="E5649" s="1"/>
      <c r="F5649" s="1"/>
      <c r="G5649" s="1"/>
      <c r="J5649" s="2"/>
      <c r="K5649" s="2"/>
    </row>
    <row r="5650" spans="4:11">
      <c r="D5650" s="1"/>
      <c r="E5650" s="1"/>
      <c r="F5650" s="1"/>
      <c r="G5650" s="1"/>
      <c r="J5650" s="2"/>
      <c r="K5650" s="2"/>
    </row>
    <row r="5651" spans="4:11">
      <c r="D5651" s="1"/>
      <c r="E5651" s="1"/>
      <c r="F5651" s="1"/>
      <c r="G5651" s="1"/>
      <c r="J5651" s="2"/>
      <c r="K5651" s="2"/>
    </row>
    <row r="5652" spans="4:11">
      <c r="D5652" s="1"/>
      <c r="E5652" s="1"/>
      <c r="F5652" s="1"/>
      <c r="G5652" s="1"/>
      <c r="J5652" s="2"/>
      <c r="K5652" s="2"/>
    </row>
    <row r="5653" spans="4:11">
      <c r="D5653" s="1"/>
      <c r="E5653" s="1"/>
      <c r="F5653" s="1"/>
      <c r="G5653" s="1"/>
      <c r="J5653" s="2"/>
      <c r="K5653" s="2"/>
    </row>
    <row r="5654" spans="4:11">
      <c r="D5654" s="1"/>
      <c r="E5654" s="1"/>
      <c r="F5654" s="1"/>
      <c r="G5654" s="1"/>
      <c r="J5654" s="2"/>
      <c r="K5654" s="2"/>
    </row>
    <row r="5655" spans="4:11">
      <c r="D5655" s="1"/>
      <c r="E5655" s="1"/>
      <c r="F5655" s="1"/>
      <c r="G5655" s="1"/>
      <c r="J5655" s="2"/>
      <c r="K5655" s="2"/>
    </row>
    <row r="5656" spans="4:11">
      <c r="D5656" s="1"/>
      <c r="E5656" s="1"/>
      <c r="F5656" s="1"/>
      <c r="G5656" s="1"/>
      <c r="J5656" s="2"/>
      <c r="K5656" s="2"/>
    </row>
    <row r="5657" spans="4:11">
      <c r="D5657" s="1"/>
      <c r="E5657" s="1"/>
      <c r="F5657" s="1"/>
      <c r="G5657" s="1"/>
      <c r="J5657" s="2"/>
      <c r="K5657" s="2"/>
    </row>
    <row r="5658" spans="4:11">
      <c r="D5658" s="1"/>
      <c r="E5658" s="1"/>
      <c r="F5658" s="1"/>
      <c r="G5658" s="1"/>
      <c r="J5658" s="2"/>
      <c r="K5658" s="2"/>
    </row>
    <row r="5659" spans="4:11">
      <c r="D5659" s="1"/>
      <c r="E5659" s="1"/>
      <c r="F5659" s="1"/>
      <c r="G5659" s="1"/>
      <c r="J5659" s="2"/>
      <c r="K5659" s="2"/>
    </row>
    <row r="5660" spans="4:11">
      <c r="D5660" s="1"/>
      <c r="E5660" s="1"/>
      <c r="F5660" s="1"/>
      <c r="G5660" s="1"/>
      <c r="J5660" s="2"/>
      <c r="K5660" s="2"/>
    </row>
    <row r="5661" spans="4:11">
      <c r="D5661" s="1"/>
      <c r="E5661" s="1"/>
      <c r="F5661" s="1"/>
      <c r="G5661" s="1"/>
      <c r="J5661" s="2"/>
      <c r="K5661" s="2"/>
    </row>
    <row r="5662" spans="4:11">
      <c r="D5662" s="1"/>
      <c r="E5662" s="1"/>
      <c r="F5662" s="1"/>
      <c r="G5662" s="1"/>
      <c r="J5662" s="2"/>
      <c r="K5662" s="2"/>
    </row>
    <row r="5663" spans="4:11">
      <c r="D5663" s="1"/>
      <c r="E5663" s="1"/>
      <c r="F5663" s="1"/>
      <c r="G5663" s="1"/>
      <c r="J5663" s="2"/>
      <c r="K5663" s="2"/>
    </row>
    <row r="5664" spans="4:11">
      <c r="D5664" s="1"/>
      <c r="E5664" s="1"/>
      <c r="F5664" s="1"/>
      <c r="G5664" s="1"/>
      <c r="J5664" s="2"/>
      <c r="K5664" s="2"/>
    </row>
    <row r="5665" spans="4:11">
      <c r="D5665" s="1"/>
      <c r="E5665" s="1"/>
      <c r="F5665" s="1"/>
      <c r="G5665" s="1"/>
      <c r="J5665" s="2"/>
      <c r="K5665" s="2"/>
    </row>
    <row r="5666" spans="4:11">
      <c r="D5666" s="1"/>
      <c r="E5666" s="1"/>
      <c r="F5666" s="1"/>
      <c r="G5666" s="1"/>
      <c r="J5666" s="2"/>
      <c r="K5666" s="2"/>
    </row>
    <row r="5667" spans="4:11">
      <c r="D5667" s="1"/>
      <c r="E5667" s="1"/>
      <c r="F5667" s="1"/>
      <c r="G5667" s="1"/>
      <c r="J5667" s="2"/>
      <c r="K5667" s="2"/>
    </row>
    <row r="5668" spans="4:11">
      <c r="D5668" s="1"/>
      <c r="E5668" s="1"/>
      <c r="F5668" s="1"/>
      <c r="G5668" s="1"/>
      <c r="J5668" s="2"/>
      <c r="K5668" s="2"/>
    </row>
    <row r="5669" spans="4:11">
      <c r="D5669" s="1"/>
      <c r="E5669" s="1"/>
      <c r="F5669" s="1"/>
      <c r="G5669" s="1"/>
      <c r="J5669" s="2"/>
      <c r="K5669" s="2"/>
    </row>
    <row r="5670" spans="4:11">
      <c r="D5670" s="1"/>
      <c r="E5670" s="1"/>
      <c r="F5670" s="1"/>
      <c r="G5670" s="1"/>
      <c r="J5670" s="2"/>
      <c r="K5670" s="2"/>
    </row>
    <row r="5671" spans="4:11">
      <c r="D5671" s="1"/>
      <c r="E5671" s="1"/>
      <c r="F5671" s="1"/>
      <c r="G5671" s="1"/>
      <c r="J5671" s="2"/>
      <c r="K5671" s="2"/>
    </row>
    <row r="5672" spans="4:11">
      <c r="D5672" s="1"/>
      <c r="E5672" s="1"/>
      <c r="F5672" s="1"/>
      <c r="G5672" s="1"/>
      <c r="J5672" s="2"/>
      <c r="K5672" s="2"/>
    </row>
    <row r="5673" spans="4:11">
      <c r="D5673" s="1"/>
      <c r="E5673" s="1"/>
      <c r="F5673" s="1"/>
      <c r="G5673" s="1"/>
      <c r="J5673" s="2"/>
      <c r="K5673" s="2"/>
    </row>
    <row r="5674" spans="4:11">
      <c r="D5674" s="1"/>
      <c r="E5674" s="1"/>
      <c r="F5674" s="1"/>
      <c r="G5674" s="1"/>
      <c r="J5674" s="2"/>
      <c r="K5674" s="2"/>
    </row>
    <row r="5675" spans="4:11">
      <c r="D5675" s="1"/>
      <c r="E5675" s="1"/>
      <c r="F5675" s="1"/>
      <c r="G5675" s="1"/>
      <c r="J5675" s="2"/>
      <c r="K5675" s="2"/>
    </row>
    <row r="5676" spans="4:11">
      <c r="D5676" s="1"/>
      <c r="E5676" s="1"/>
      <c r="F5676" s="1"/>
      <c r="G5676" s="1"/>
      <c r="J5676" s="2"/>
      <c r="K5676" s="2"/>
    </row>
    <row r="5677" spans="4:11">
      <c r="D5677" s="1"/>
      <c r="E5677" s="1"/>
      <c r="F5677" s="1"/>
      <c r="G5677" s="1"/>
      <c r="J5677" s="2"/>
      <c r="K5677" s="2"/>
    </row>
    <row r="5678" spans="4:11">
      <c r="D5678" s="1"/>
      <c r="E5678" s="1"/>
      <c r="F5678" s="1"/>
      <c r="G5678" s="1"/>
      <c r="J5678" s="2"/>
      <c r="K5678" s="2"/>
    </row>
    <row r="5679" spans="4:11">
      <c r="D5679" s="1"/>
      <c r="E5679" s="1"/>
      <c r="F5679" s="1"/>
      <c r="G5679" s="1"/>
      <c r="J5679" s="2"/>
      <c r="K5679" s="2"/>
    </row>
    <row r="5680" spans="4:11">
      <c r="D5680" s="1"/>
      <c r="E5680" s="1"/>
      <c r="F5680" s="1"/>
      <c r="G5680" s="1"/>
      <c r="J5680" s="2"/>
      <c r="K5680" s="2"/>
    </row>
    <row r="5681" spans="4:11">
      <c r="D5681" s="1"/>
      <c r="E5681" s="1"/>
      <c r="F5681" s="1"/>
      <c r="G5681" s="1"/>
      <c r="J5681" s="2"/>
      <c r="K5681" s="2"/>
    </row>
    <row r="5682" spans="4:11">
      <c r="D5682" s="1"/>
      <c r="E5682" s="1"/>
      <c r="F5682" s="1"/>
      <c r="G5682" s="1"/>
      <c r="J5682" s="2"/>
      <c r="K5682" s="2"/>
    </row>
    <row r="5683" spans="4:11">
      <c r="D5683" s="1"/>
      <c r="E5683" s="1"/>
      <c r="F5683" s="1"/>
      <c r="G5683" s="1"/>
      <c r="J5683" s="2"/>
      <c r="K5683" s="2"/>
    </row>
    <row r="5684" spans="4:11">
      <c r="D5684" s="1"/>
      <c r="E5684" s="1"/>
      <c r="F5684" s="1"/>
      <c r="G5684" s="1"/>
      <c r="J5684" s="2"/>
      <c r="K5684" s="2"/>
    </row>
    <row r="5685" spans="4:11">
      <c r="D5685" s="1"/>
      <c r="E5685" s="1"/>
      <c r="F5685" s="1"/>
      <c r="G5685" s="1"/>
      <c r="J5685" s="2"/>
      <c r="K5685" s="2"/>
    </row>
    <row r="5686" spans="4:11">
      <c r="D5686" s="1"/>
      <c r="E5686" s="1"/>
      <c r="F5686" s="1"/>
      <c r="G5686" s="1"/>
      <c r="J5686" s="2"/>
      <c r="K5686" s="2"/>
    </row>
    <row r="5687" spans="4:11">
      <c r="D5687" s="1"/>
      <c r="E5687" s="1"/>
      <c r="F5687" s="1"/>
      <c r="G5687" s="1"/>
      <c r="J5687" s="2"/>
      <c r="K5687" s="2"/>
    </row>
    <row r="5688" spans="4:11">
      <c r="D5688" s="1"/>
      <c r="E5688" s="1"/>
      <c r="F5688" s="1"/>
      <c r="G5688" s="1"/>
      <c r="J5688" s="2"/>
      <c r="K5688" s="2"/>
    </row>
    <row r="5689" spans="4:11">
      <c r="D5689" s="1"/>
      <c r="E5689" s="1"/>
      <c r="F5689" s="1"/>
      <c r="G5689" s="1"/>
      <c r="J5689" s="2"/>
      <c r="K5689" s="2"/>
    </row>
    <row r="5690" spans="4:11">
      <c r="D5690" s="1"/>
      <c r="E5690" s="1"/>
      <c r="F5690" s="1"/>
      <c r="G5690" s="1"/>
      <c r="J5690" s="2"/>
      <c r="K5690" s="2"/>
    </row>
    <row r="5691" spans="4:11">
      <c r="D5691" s="1"/>
      <c r="E5691" s="1"/>
      <c r="F5691" s="1"/>
      <c r="G5691" s="1"/>
      <c r="J5691" s="2"/>
      <c r="K5691" s="2"/>
    </row>
    <row r="5692" spans="4:11">
      <c r="D5692" s="1"/>
      <c r="E5692" s="1"/>
      <c r="F5692" s="1"/>
      <c r="G5692" s="1"/>
      <c r="J5692" s="2"/>
      <c r="K5692" s="2"/>
    </row>
    <row r="5693" spans="4:11">
      <c r="D5693" s="1"/>
      <c r="E5693" s="1"/>
      <c r="F5693" s="1"/>
      <c r="G5693" s="1"/>
      <c r="J5693" s="2"/>
      <c r="K5693" s="2"/>
    </row>
    <row r="5694" spans="4:11">
      <c r="D5694" s="1"/>
      <c r="E5694" s="1"/>
      <c r="F5694" s="1"/>
      <c r="G5694" s="1"/>
      <c r="J5694" s="2"/>
      <c r="K5694" s="2"/>
    </row>
    <row r="5695" spans="4:11">
      <c r="D5695" s="1"/>
      <c r="E5695" s="1"/>
      <c r="F5695" s="1"/>
      <c r="G5695" s="1"/>
      <c r="J5695" s="2"/>
      <c r="K5695" s="2"/>
    </row>
    <row r="5696" spans="4:11">
      <c r="D5696" s="1"/>
      <c r="E5696" s="1"/>
      <c r="F5696" s="1"/>
      <c r="G5696" s="1"/>
      <c r="J5696" s="2"/>
      <c r="K5696" s="2"/>
    </row>
    <row r="5697" spans="4:11">
      <c r="D5697" s="1"/>
      <c r="E5697" s="1"/>
      <c r="F5697" s="1"/>
      <c r="G5697" s="1"/>
      <c r="J5697" s="2"/>
      <c r="K5697" s="2"/>
    </row>
    <row r="5698" spans="4:11">
      <c r="D5698" s="1"/>
      <c r="E5698" s="1"/>
      <c r="F5698" s="1"/>
      <c r="G5698" s="1"/>
      <c r="J5698" s="2"/>
      <c r="K5698" s="2"/>
    </row>
    <row r="5699" spans="4:11">
      <c r="D5699" s="1"/>
      <c r="E5699" s="1"/>
      <c r="F5699" s="1"/>
      <c r="G5699" s="1"/>
      <c r="J5699" s="2"/>
      <c r="K5699" s="2"/>
    </row>
    <row r="5700" spans="4:11">
      <c r="D5700" s="1"/>
      <c r="E5700" s="1"/>
      <c r="F5700" s="1"/>
      <c r="G5700" s="1"/>
      <c r="J5700" s="2"/>
      <c r="K5700" s="2"/>
    </row>
    <row r="5701" spans="4:11">
      <c r="D5701" s="1"/>
      <c r="E5701" s="1"/>
      <c r="F5701" s="1"/>
      <c r="G5701" s="1"/>
      <c r="J5701" s="2"/>
      <c r="K5701" s="2"/>
    </row>
    <row r="5702" spans="4:11">
      <c r="D5702" s="1"/>
      <c r="E5702" s="1"/>
      <c r="F5702" s="1"/>
      <c r="G5702" s="1"/>
      <c r="J5702" s="2"/>
      <c r="K5702" s="2"/>
    </row>
    <row r="5703" spans="4:11">
      <c r="D5703" s="1"/>
      <c r="E5703" s="1"/>
      <c r="F5703" s="1"/>
      <c r="G5703" s="1"/>
      <c r="J5703" s="2"/>
      <c r="K5703" s="2"/>
    </row>
    <row r="5704" spans="4:11">
      <c r="D5704" s="1"/>
      <c r="E5704" s="1"/>
      <c r="F5704" s="1"/>
      <c r="G5704" s="1"/>
      <c r="J5704" s="2"/>
      <c r="K5704" s="2"/>
    </row>
    <row r="5705" spans="4:11">
      <c r="D5705" s="1"/>
      <c r="E5705" s="1"/>
      <c r="F5705" s="1"/>
      <c r="G5705" s="1"/>
      <c r="J5705" s="2"/>
      <c r="K5705" s="2"/>
    </row>
    <row r="5706" spans="4:11">
      <c r="D5706" s="1"/>
      <c r="E5706" s="1"/>
      <c r="F5706" s="1"/>
      <c r="G5706" s="1"/>
      <c r="J5706" s="2"/>
      <c r="K5706" s="2"/>
    </row>
    <row r="5707" spans="4:11">
      <c r="D5707" s="1"/>
      <c r="E5707" s="1"/>
      <c r="F5707" s="1"/>
      <c r="G5707" s="1"/>
      <c r="J5707" s="2"/>
      <c r="K5707" s="2"/>
    </row>
    <row r="5708" spans="4:11">
      <c r="D5708" s="1"/>
      <c r="E5708" s="1"/>
      <c r="F5708" s="1"/>
      <c r="G5708" s="1"/>
      <c r="J5708" s="2"/>
      <c r="K5708" s="2"/>
    </row>
    <row r="5709" spans="4:11">
      <c r="D5709" s="1"/>
      <c r="E5709" s="1"/>
      <c r="F5709" s="1"/>
      <c r="G5709" s="1"/>
      <c r="J5709" s="2"/>
      <c r="K5709" s="2"/>
    </row>
    <row r="5710" spans="4:11">
      <c r="D5710" s="1"/>
      <c r="E5710" s="1"/>
      <c r="F5710" s="1"/>
      <c r="G5710" s="1"/>
      <c r="J5710" s="2"/>
      <c r="K5710" s="2"/>
    </row>
    <row r="5711" spans="4:11">
      <c r="D5711" s="1"/>
      <c r="E5711" s="1"/>
      <c r="F5711" s="1"/>
      <c r="G5711" s="1"/>
      <c r="J5711" s="2"/>
      <c r="K5711" s="2"/>
    </row>
    <row r="5712" spans="4:11">
      <c r="D5712" s="1"/>
      <c r="E5712" s="1"/>
      <c r="F5712" s="1"/>
      <c r="G5712" s="1"/>
      <c r="J5712" s="2"/>
      <c r="K5712" s="2"/>
    </row>
    <row r="5713" spans="4:11">
      <c r="D5713" s="1"/>
      <c r="E5713" s="1"/>
      <c r="F5713" s="1"/>
      <c r="G5713" s="1"/>
      <c r="J5713" s="2"/>
      <c r="K5713" s="2"/>
    </row>
    <row r="5714" spans="4:11">
      <c r="D5714" s="1"/>
      <c r="E5714" s="1"/>
      <c r="F5714" s="1"/>
      <c r="G5714" s="1"/>
      <c r="J5714" s="2"/>
      <c r="K5714" s="2"/>
    </row>
    <row r="5715" spans="4:11">
      <c r="D5715" s="1"/>
      <c r="E5715" s="1"/>
      <c r="F5715" s="1"/>
      <c r="G5715" s="1"/>
      <c r="J5715" s="2"/>
      <c r="K5715" s="2"/>
    </row>
    <row r="5716" spans="4:11">
      <c r="D5716" s="1"/>
      <c r="E5716" s="1"/>
      <c r="F5716" s="1"/>
      <c r="G5716" s="1"/>
      <c r="J5716" s="2"/>
      <c r="K5716" s="2"/>
    </row>
    <row r="5717" spans="4:11">
      <c r="D5717" s="1"/>
      <c r="E5717" s="1"/>
      <c r="F5717" s="1"/>
      <c r="G5717" s="1"/>
      <c r="J5717" s="2"/>
      <c r="K5717" s="2"/>
    </row>
    <row r="5718" spans="4:11">
      <c r="D5718" s="1"/>
      <c r="E5718" s="1"/>
      <c r="F5718" s="1"/>
      <c r="G5718" s="1"/>
      <c r="J5718" s="2"/>
      <c r="K5718" s="2"/>
    </row>
    <row r="5719" spans="4:11">
      <c r="D5719" s="1"/>
      <c r="E5719" s="1"/>
      <c r="F5719" s="1"/>
      <c r="G5719" s="1"/>
      <c r="J5719" s="2"/>
      <c r="K5719" s="2"/>
    </row>
    <row r="5720" spans="4:11">
      <c r="D5720" s="1"/>
      <c r="E5720" s="1"/>
      <c r="F5720" s="1"/>
      <c r="G5720" s="1"/>
      <c r="J5720" s="2"/>
      <c r="K5720" s="2"/>
    </row>
    <row r="5721" spans="4:11">
      <c r="D5721" s="1"/>
      <c r="E5721" s="1"/>
      <c r="F5721" s="1"/>
      <c r="G5721" s="1"/>
      <c r="J5721" s="2"/>
      <c r="K5721" s="2"/>
    </row>
    <row r="5722" spans="4:11">
      <c r="D5722" s="1"/>
      <c r="E5722" s="1"/>
      <c r="F5722" s="1"/>
      <c r="G5722" s="1"/>
      <c r="J5722" s="2"/>
      <c r="K5722" s="2"/>
    </row>
    <row r="5723" spans="4:11">
      <c r="D5723" s="1"/>
      <c r="E5723" s="1"/>
      <c r="F5723" s="1"/>
      <c r="G5723" s="1"/>
      <c r="J5723" s="2"/>
      <c r="K5723" s="2"/>
    </row>
    <row r="5724" spans="4:11">
      <c r="D5724" s="1"/>
      <c r="E5724" s="1"/>
      <c r="F5724" s="1"/>
      <c r="G5724" s="1"/>
      <c r="J5724" s="2"/>
      <c r="K5724" s="2"/>
    </row>
    <row r="5725" spans="4:11">
      <c r="D5725" s="1"/>
      <c r="E5725" s="1"/>
      <c r="F5725" s="1"/>
      <c r="G5725" s="1"/>
      <c r="J5725" s="2"/>
      <c r="K5725" s="2"/>
    </row>
    <row r="5726" spans="4:11">
      <c r="D5726" s="1"/>
      <c r="E5726" s="1"/>
      <c r="F5726" s="1"/>
      <c r="G5726" s="1"/>
      <c r="J5726" s="2"/>
      <c r="K5726" s="2"/>
    </row>
    <row r="5727" spans="4:11">
      <c r="D5727" s="1"/>
      <c r="E5727" s="1"/>
      <c r="F5727" s="1"/>
      <c r="G5727" s="1"/>
      <c r="J5727" s="2"/>
      <c r="K5727" s="2"/>
    </row>
    <row r="5728" spans="4:11">
      <c r="D5728" s="1"/>
      <c r="E5728" s="1"/>
      <c r="F5728" s="1"/>
      <c r="G5728" s="1"/>
      <c r="J5728" s="2"/>
      <c r="K5728" s="2"/>
    </row>
    <row r="5729" spans="4:11">
      <c r="D5729" s="1"/>
      <c r="E5729" s="1"/>
      <c r="F5729" s="1"/>
      <c r="G5729" s="1"/>
      <c r="J5729" s="2"/>
      <c r="K5729" s="2"/>
    </row>
    <row r="5730" spans="4:11">
      <c r="D5730" s="1"/>
      <c r="E5730" s="1"/>
      <c r="F5730" s="1"/>
      <c r="G5730" s="1"/>
      <c r="J5730" s="2"/>
      <c r="K5730" s="2"/>
    </row>
    <row r="5731" spans="4:11">
      <c r="D5731" s="1"/>
      <c r="E5731" s="1"/>
      <c r="F5731" s="1"/>
      <c r="G5731" s="1"/>
      <c r="J5731" s="2"/>
      <c r="K5731" s="2"/>
    </row>
    <row r="5732" spans="4:11">
      <c r="D5732" s="1"/>
      <c r="E5732" s="1"/>
      <c r="F5732" s="1"/>
      <c r="G5732" s="1"/>
      <c r="J5732" s="2"/>
      <c r="K5732" s="2"/>
    </row>
    <row r="5733" spans="4:11">
      <c r="D5733" s="1"/>
      <c r="E5733" s="1"/>
      <c r="F5733" s="1"/>
      <c r="G5733" s="1"/>
      <c r="J5733" s="2"/>
      <c r="K5733" s="2"/>
    </row>
    <row r="5734" spans="4:11">
      <c r="D5734" s="1"/>
      <c r="E5734" s="1"/>
      <c r="F5734" s="1"/>
      <c r="G5734" s="1"/>
      <c r="J5734" s="2"/>
      <c r="K5734" s="2"/>
    </row>
    <row r="5735" spans="4:11">
      <c r="D5735" s="1"/>
      <c r="E5735" s="1"/>
      <c r="F5735" s="1"/>
      <c r="G5735" s="1"/>
      <c r="J5735" s="2"/>
      <c r="K5735" s="2"/>
    </row>
    <row r="5736" spans="4:11">
      <c r="D5736" s="1"/>
      <c r="E5736" s="1"/>
      <c r="F5736" s="1"/>
      <c r="G5736" s="1"/>
      <c r="J5736" s="2"/>
      <c r="K5736" s="2"/>
    </row>
    <row r="5737" spans="4:11">
      <c r="D5737" s="1"/>
      <c r="E5737" s="1"/>
      <c r="F5737" s="1"/>
      <c r="G5737" s="1"/>
      <c r="J5737" s="2"/>
      <c r="K5737" s="2"/>
    </row>
    <row r="5738" spans="4:11">
      <c r="D5738" s="1"/>
      <c r="E5738" s="1"/>
      <c r="F5738" s="1"/>
      <c r="G5738" s="1"/>
      <c r="J5738" s="2"/>
      <c r="K5738" s="2"/>
    </row>
    <row r="5739" spans="4:11">
      <c r="D5739" s="1"/>
      <c r="E5739" s="1"/>
      <c r="F5739" s="1"/>
      <c r="G5739" s="1"/>
      <c r="J5739" s="2"/>
      <c r="K5739" s="2"/>
    </row>
    <row r="5740" spans="4:11">
      <c r="D5740" s="1"/>
      <c r="E5740" s="1"/>
      <c r="F5740" s="1"/>
      <c r="G5740" s="1"/>
      <c r="J5740" s="2"/>
      <c r="K5740" s="2"/>
    </row>
    <row r="5741" spans="4:11">
      <c r="D5741" s="1"/>
      <c r="E5741" s="1"/>
      <c r="F5741" s="1"/>
      <c r="G5741" s="1"/>
      <c r="J5741" s="2"/>
      <c r="K5741" s="2"/>
    </row>
    <row r="5742" spans="4:11">
      <c r="D5742" s="1"/>
      <c r="E5742" s="1"/>
      <c r="F5742" s="1"/>
      <c r="G5742" s="1"/>
      <c r="J5742" s="2"/>
      <c r="K5742" s="2"/>
    </row>
    <row r="5743" spans="4:11">
      <c r="D5743" s="1"/>
      <c r="E5743" s="1"/>
      <c r="F5743" s="1"/>
      <c r="G5743" s="1"/>
      <c r="J5743" s="2"/>
      <c r="K5743" s="2"/>
    </row>
    <row r="5744" spans="4:11">
      <c r="D5744" s="1"/>
      <c r="E5744" s="1"/>
      <c r="F5744" s="1"/>
      <c r="G5744" s="1"/>
      <c r="J5744" s="2"/>
      <c r="K5744" s="2"/>
    </row>
    <row r="5745" spans="4:11">
      <c r="D5745" s="1"/>
      <c r="E5745" s="1"/>
      <c r="F5745" s="1"/>
      <c r="G5745" s="1"/>
      <c r="J5745" s="2"/>
      <c r="K5745" s="2"/>
    </row>
    <row r="5746" spans="4:11">
      <c r="D5746" s="1"/>
      <c r="E5746" s="1"/>
      <c r="F5746" s="1"/>
      <c r="G5746" s="1"/>
      <c r="J5746" s="2"/>
      <c r="K5746" s="2"/>
    </row>
    <row r="5747" spans="4:11">
      <c r="D5747" s="1"/>
      <c r="E5747" s="1"/>
      <c r="F5747" s="1"/>
      <c r="G5747" s="1"/>
      <c r="J5747" s="2"/>
      <c r="K5747" s="2"/>
    </row>
    <row r="5748" spans="4:11">
      <c r="D5748" s="1"/>
      <c r="E5748" s="1"/>
      <c r="F5748" s="1"/>
      <c r="G5748" s="1"/>
      <c r="J5748" s="2"/>
      <c r="K5748" s="2"/>
    </row>
    <row r="5749" spans="4:11">
      <c r="D5749" s="1"/>
      <c r="E5749" s="1"/>
      <c r="F5749" s="1"/>
      <c r="G5749" s="1"/>
      <c r="J5749" s="2"/>
      <c r="K5749" s="2"/>
    </row>
    <row r="5750" spans="4:11">
      <c r="D5750" s="1"/>
      <c r="E5750" s="1"/>
      <c r="F5750" s="1"/>
      <c r="G5750" s="1"/>
      <c r="J5750" s="2"/>
      <c r="K5750" s="2"/>
    </row>
    <row r="5751" spans="4:11">
      <c r="D5751" s="1"/>
      <c r="E5751" s="1"/>
      <c r="F5751" s="1"/>
      <c r="G5751" s="1"/>
      <c r="J5751" s="2"/>
      <c r="K5751" s="2"/>
    </row>
    <row r="5752" spans="4:11">
      <c r="D5752" s="1"/>
      <c r="E5752" s="1"/>
      <c r="F5752" s="1"/>
      <c r="G5752" s="1"/>
      <c r="J5752" s="2"/>
      <c r="K5752" s="2"/>
    </row>
    <row r="5753" spans="4:11">
      <c r="D5753" s="1"/>
      <c r="E5753" s="1"/>
      <c r="F5753" s="1"/>
      <c r="G5753" s="1"/>
      <c r="J5753" s="2"/>
      <c r="K5753" s="2"/>
    </row>
    <row r="5754" spans="4:11">
      <c r="D5754" s="1"/>
      <c r="E5754" s="1"/>
      <c r="F5754" s="1"/>
      <c r="G5754" s="1"/>
      <c r="J5754" s="2"/>
      <c r="K5754" s="2"/>
    </row>
    <row r="5755" spans="4:11">
      <c r="D5755" s="1"/>
      <c r="E5755" s="1"/>
      <c r="F5755" s="1"/>
      <c r="G5755" s="1"/>
      <c r="J5755" s="2"/>
      <c r="K5755" s="2"/>
    </row>
    <row r="5756" spans="4:11">
      <c r="D5756" s="1"/>
      <c r="E5756" s="1"/>
      <c r="F5756" s="1"/>
      <c r="G5756" s="1"/>
      <c r="J5756" s="2"/>
      <c r="K5756" s="2"/>
    </row>
    <row r="5757" spans="4:11">
      <c r="D5757" s="1"/>
      <c r="E5757" s="1"/>
      <c r="F5757" s="1"/>
      <c r="G5757" s="1"/>
      <c r="J5757" s="2"/>
      <c r="K5757" s="2"/>
    </row>
    <row r="5758" spans="4:11">
      <c r="D5758" s="1"/>
      <c r="E5758" s="1"/>
      <c r="F5758" s="1"/>
      <c r="G5758" s="1"/>
      <c r="J5758" s="2"/>
      <c r="K5758" s="2"/>
    </row>
    <row r="5759" spans="4:11">
      <c r="D5759" s="1"/>
      <c r="E5759" s="1"/>
      <c r="F5759" s="1"/>
      <c r="G5759" s="1"/>
      <c r="J5759" s="2"/>
      <c r="K5759" s="2"/>
    </row>
    <row r="5760" spans="4:11">
      <c r="D5760" s="1"/>
      <c r="E5760" s="1"/>
      <c r="F5760" s="1"/>
      <c r="G5760" s="1"/>
      <c r="J5760" s="2"/>
      <c r="K5760" s="2"/>
    </row>
    <row r="5761" spans="4:11">
      <c r="D5761" s="1"/>
      <c r="E5761" s="1"/>
      <c r="F5761" s="1"/>
      <c r="G5761" s="1"/>
      <c r="J5761" s="2"/>
      <c r="K5761" s="2"/>
    </row>
    <row r="5762" spans="4:11">
      <c r="D5762" s="1"/>
      <c r="E5762" s="1"/>
      <c r="F5762" s="1"/>
      <c r="G5762" s="1"/>
      <c r="J5762" s="2"/>
      <c r="K5762" s="2"/>
    </row>
    <row r="5763" spans="4:11">
      <c r="D5763" s="1"/>
      <c r="E5763" s="1"/>
      <c r="F5763" s="1"/>
      <c r="G5763" s="1"/>
      <c r="J5763" s="2"/>
      <c r="K5763" s="2"/>
    </row>
    <row r="5764" spans="4:11">
      <c r="D5764" s="1"/>
      <c r="E5764" s="1"/>
      <c r="F5764" s="1"/>
      <c r="G5764" s="1"/>
      <c r="J5764" s="2"/>
      <c r="K5764" s="2"/>
    </row>
    <row r="5765" spans="4:11">
      <c r="D5765" s="1"/>
      <c r="E5765" s="1"/>
      <c r="F5765" s="1"/>
      <c r="G5765" s="1"/>
      <c r="J5765" s="2"/>
      <c r="K5765" s="2"/>
    </row>
    <row r="5766" spans="4:11">
      <c r="D5766" s="1"/>
      <c r="E5766" s="1"/>
      <c r="F5766" s="1"/>
      <c r="G5766" s="1"/>
      <c r="J5766" s="2"/>
      <c r="K5766" s="2"/>
    </row>
    <row r="5767" spans="4:11">
      <c r="D5767" s="1"/>
      <c r="E5767" s="1"/>
      <c r="F5767" s="1"/>
      <c r="G5767" s="1"/>
      <c r="J5767" s="2"/>
      <c r="K5767" s="2"/>
    </row>
    <row r="5768" spans="4:11">
      <c r="D5768" s="1"/>
      <c r="E5768" s="1"/>
      <c r="F5768" s="1"/>
      <c r="G5768" s="1"/>
      <c r="J5768" s="2"/>
      <c r="K5768" s="2"/>
    </row>
    <row r="5769" spans="4:11">
      <c r="D5769" s="1"/>
      <c r="E5769" s="1"/>
      <c r="F5769" s="1"/>
      <c r="G5769" s="1"/>
      <c r="J5769" s="2"/>
      <c r="K5769" s="2"/>
    </row>
    <row r="5770" spans="4:11">
      <c r="D5770" s="1"/>
      <c r="E5770" s="1"/>
      <c r="F5770" s="1"/>
      <c r="G5770" s="1"/>
      <c r="J5770" s="2"/>
      <c r="K5770" s="2"/>
    </row>
    <row r="5771" spans="4:11">
      <c r="D5771" s="1"/>
      <c r="E5771" s="1"/>
      <c r="F5771" s="1"/>
      <c r="G5771" s="1"/>
      <c r="J5771" s="2"/>
      <c r="K5771" s="2"/>
    </row>
    <row r="5772" spans="4:11">
      <c r="D5772" s="1"/>
      <c r="E5772" s="1"/>
      <c r="F5772" s="1"/>
      <c r="G5772" s="1"/>
      <c r="J5772" s="2"/>
      <c r="K5772" s="2"/>
    </row>
    <row r="5773" spans="4:11">
      <c r="D5773" s="1"/>
      <c r="E5773" s="1"/>
      <c r="F5773" s="1"/>
      <c r="G5773" s="1"/>
      <c r="J5773" s="2"/>
      <c r="K5773" s="2"/>
    </row>
    <row r="5774" spans="4:11">
      <c r="D5774" s="1"/>
      <c r="E5774" s="1"/>
      <c r="F5774" s="1"/>
      <c r="G5774" s="1"/>
      <c r="J5774" s="2"/>
      <c r="K5774" s="2"/>
    </row>
    <row r="5775" spans="4:11">
      <c r="D5775" s="1"/>
      <c r="E5775" s="1"/>
      <c r="F5775" s="1"/>
      <c r="G5775" s="1"/>
      <c r="J5775" s="2"/>
      <c r="K5775" s="2"/>
    </row>
    <row r="5776" spans="4:11">
      <c r="D5776" s="1"/>
      <c r="E5776" s="1"/>
      <c r="F5776" s="1"/>
      <c r="G5776" s="1"/>
      <c r="J5776" s="2"/>
      <c r="K5776" s="2"/>
    </row>
    <row r="5777" spans="4:11">
      <c r="D5777" s="1"/>
      <c r="E5777" s="1"/>
      <c r="F5777" s="1"/>
      <c r="G5777" s="1"/>
      <c r="J5777" s="2"/>
      <c r="K5777" s="2"/>
    </row>
    <row r="5778" spans="4:11">
      <c r="D5778" s="1"/>
      <c r="E5778" s="1"/>
      <c r="F5778" s="1"/>
      <c r="G5778" s="1"/>
      <c r="J5778" s="2"/>
      <c r="K5778" s="2"/>
    </row>
    <row r="5779" spans="4:11">
      <c r="D5779" s="1"/>
      <c r="E5779" s="1"/>
      <c r="F5779" s="1"/>
      <c r="G5779" s="1"/>
      <c r="J5779" s="2"/>
      <c r="K5779" s="2"/>
    </row>
    <row r="5780" spans="4:11">
      <c r="D5780" s="1"/>
      <c r="E5780" s="1"/>
      <c r="F5780" s="1"/>
      <c r="G5780" s="1"/>
      <c r="J5780" s="2"/>
      <c r="K5780" s="2"/>
    </row>
    <row r="5781" spans="4:11">
      <c r="D5781" s="1"/>
      <c r="E5781" s="1"/>
      <c r="F5781" s="1"/>
      <c r="G5781" s="1"/>
      <c r="J5781" s="2"/>
      <c r="K5781" s="2"/>
    </row>
    <row r="5782" spans="4:11">
      <c r="D5782" s="1"/>
      <c r="E5782" s="1"/>
      <c r="F5782" s="1"/>
      <c r="G5782" s="1"/>
      <c r="J5782" s="2"/>
      <c r="K5782" s="2"/>
    </row>
    <row r="5783" spans="4:11">
      <c r="D5783" s="1"/>
      <c r="E5783" s="1"/>
      <c r="F5783" s="1"/>
      <c r="G5783" s="1"/>
      <c r="J5783" s="2"/>
      <c r="K5783" s="2"/>
    </row>
    <row r="5784" spans="4:11">
      <c r="D5784" s="1"/>
      <c r="E5784" s="1"/>
      <c r="F5784" s="1"/>
      <c r="G5784" s="1"/>
      <c r="J5784" s="2"/>
      <c r="K5784" s="2"/>
    </row>
    <row r="5785" spans="4:11">
      <c r="D5785" s="1"/>
      <c r="E5785" s="1"/>
      <c r="F5785" s="1"/>
      <c r="G5785" s="1"/>
      <c r="J5785" s="2"/>
      <c r="K5785" s="2"/>
    </row>
    <row r="5786" spans="4:11">
      <c r="D5786" s="1"/>
      <c r="E5786" s="1"/>
      <c r="F5786" s="1"/>
      <c r="G5786" s="1"/>
      <c r="J5786" s="2"/>
      <c r="K5786" s="2"/>
    </row>
    <row r="5787" spans="4:11">
      <c r="D5787" s="1"/>
      <c r="E5787" s="1"/>
      <c r="F5787" s="1"/>
      <c r="G5787" s="1"/>
      <c r="J5787" s="2"/>
      <c r="K5787" s="2"/>
    </row>
    <row r="5788" spans="4:11">
      <c r="D5788" s="1"/>
      <c r="E5788" s="1"/>
      <c r="F5788" s="1"/>
      <c r="G5788" s="1"/>
      <c r="J5788" s="2"/>
      <c r="K5788" s="2"/>
    </row>
    <row r="5789" spans="4:11">
      <c r="D5789" s="1"/>
      <c r="E5789" s="1"/>
      <c r="F5789" s="1"/>
      <c r="G5789" s="1"/>
      <c r="J5789" s="2"/>
      <c r="K5789" s="2"/>
    </row>
    <row r="5790" spans="4:11">
      <c r="D5790" s="1"/>
      <c r="E5790" s="1"/>
      <c r="F5790" s="1"/>
      <c r="G5790" s="1"/>
      <c r="J5790" s="2"/>
      <c r="K5790" s="2"/>
    </row>
    <row r="5791" spans="4:11">
      <c r="D5791" s="1"/>
      <c r="E5791" s="1"/>
      <c r="F5791" s="1"/>
      <c r="G5791" s="1"/>
      <c r="J5791" s="2"/>
      <c r="K5791" s="2"/>
    </row>
    <row r="5792" spans="4:11">
      <c r="D5792" s="1"/>
      <c r="E5792" s="1"/>
      <c r="F5792" s="1"/>
      <c r="G5792" s="1"/>
      <c r="J5792" s="2"/>
      <c r="K5792" s="2"/>
    </row>
    <row r="5793" spans="4:11">
      <c r="D5793" s="1"/>
      <c r="E5793" s="1"/>
      <c r="F5793" s="1"/>
      <c r="G5793" s="1"/>
      <c r="J5793" s="2"/>
      <c r="K5793" s="2"/>
    </row>
    <row r="5794" spans="4:11">
      <c r="D5794" s="1"/>
      <c r="E5794" s="1"/>
      <c r="F5794" s="1"/>
      <c r="G5794" s="1"/>
      <c r="J5794" s="2"/>
      <c r="K5794" s="2"/>
    </row>
    <row r="5795" spans="4:11">
      <c r="D5795" s="1"/>
      <c r="E5795" s="1"/>
      <c r="F5795" s="1"/>
      <c r="G5795" s="1"/>
      <c r="J5795" s="2"/>
      <c r="K5795" s="2"/>
    </row>
    <row r="5796" spans="4:11">
      <c r="D5796" s="1"/>
      <c r="E5796" s="1"/>
      <c r="F5796" s="1"/>
      <c r="G5796" s="1"/>
      <c r="J5796" s="2"/>
      <c r="K5796" s="2"/>
    </row>
    <row r="5797" spans="4:11">
      <c r="D5797" s="1"/>
      <c r="E5797" s="1"/>
      <c r="F5797" s="1"/>
      <c r="G5797" s="1"/>
      <c r="J5797" s="2"/>
      <c r="K5797" s="2"/>
    </row>
    <row r="5798" spans="4:11">
      <c r="D5798" s="1"/>
      <c r="E5798" s="1"/>
      <c r="F5798" s="1"/>
      <c r="G5798" s="1"/>
      <c r="J5798" s="2"/>
      <c r="K5798" s="2"/>
    </row>
    <row r="5799" spans="4:11">
      <c r="D5799" s="1"/>
      <c r="E5799" s="1"/>
      <c r="F5799" s="1"/>
      <c r="G5799" s="1"/>
      <c r="J5799" s="2"/>
      <c r="K5799" s="2"/>
    </row>
    <row r="5800" spans="4:11">
      <c r="D5800" s="1"/>
      <c r="E5800" s="1"/>
      <c r="F5800" s="1"/>
      <c r="G5800" s="1"/>
      <c r="J5800" s="2"/>
      <c r="K5800" s="2"/>
    </row>
    <row r="5801" spans="4:11">
      <c r="D5801" s="1"/>
      <c r="E5801" s="1"/>
      <c r="F5801" s="1"/>
      <c r="G5801" s="1"/>
      <c r="J5801" s="2"/>
      <c r="K5801" s="2"/>
    </row>
    <row r="5802" spans="4:11">
      <c r="D5802" s="1"/>
      <c r="E5802" s="1"/>
      <c r="F5802" s="1"/>
      <c r="G5802" s="1"/>
      <c r="J5802" s="2"/>
      <c r="K5802" s="2"/>
    </row>
    <row r="5803" spans="4:11">
      <c r="D5803" s="1"/>
      <c r="E5803" s="1"/>
      <c r="F5803" s="1"/>
      <c r="G5803" s="1"/>
      <c r="J5803" s="2"/>
      <c r="K5803" s="2"/>
    </row>
    <row r="5804" spans="4:11">
      <c r="D5804" s="1"/>
      <c r="E5804" s="1"/>
      <c r="F5804" s="1"/>
      <c r="G5804" s="1"/>
      <c r="J5804" s="2"/>
      <c r="K5804" s="2"/>
    </row>
    <row r="5805" spans="4:11">
      <c r="D5805" s="1"/>
      <c r="E5805" s="1"/>
      <c r="F5805" s="1"/>
      <c r="G5805" s="1"/>
      <c r="J5805" s="2"/>
      <c r="K5805" s="2"/>
    </row>
    <row r="5806" spans="4:11">
      <c r="D5806" s="1"/>
      <c r="E5806" s="1"/>
      <c r="F5806" s="1"/>
      <c r="G5806" s="1"/>
      <c r="J5806" s="2"/>
      <c r="K5806" s="2"/>
    </row>
    <row r="5807" spans="4:11">
      <c r="D5807" s="1"/>
      <c r="E5807" s="1"/>
      <c r="F5807" s="1"/>
      <c r="G5807" s="1"/>
      <c r="J5807" s="2"/>
      <c r="K5807" s="2"/>
    </row>
    <row r="5808" spans="4:11">
      <c r="D5808" s="1"/>
      <c r="E5808" s="1"/>
      <c r="F5808" s="1"/>
      <c r="G5808" s="1"/>
      <c r="J5808" s="2"/>
      <c r="K5808" s="2"/>
    </row>
    <row r="5809" spans="4:11">
      <c r="D5809" s="1"/>
      <c r="E5809" s="1"/>
      <c r="F5809" s="1"/>
      <c r="G5809" s="1"/>
      <c r="J5809" s="2"/>
      <c r="K5809" s="2"/>
    </row>
    <row r="5810" spans="4:11">
      <c r="D5810" s="1"/>
      <c r="E5810" s="1"/>
      <c r="F5810" s="1"/>
      <c r="G5810" s="1"/>
      <c r="J5810" s="2"/>
      <c r="K5810" s="2"/>
    </row>
    <row r="5811" spans="4:11">
      <c r="D5811" s="1"/>
      <c r="E5811" s="1"/>
      <c r="F5811" s="1"/>
      <c r="G5811" s="1"/>
      <c r="J5811" s="2"/>
      <c r="K5811" s="2"/>
    </row>
    <row r="5812" spans="4:11">
      <c r="D5812" s="1"/>
      <c r="E5812" s="1"/>
      <c r="F5812" s="1"/>
      <c r="G5812" s="1"/>
      <c r="J5812" s="2"/>
      <c r="K5812" s="2"/>
    </row>
    <row r="5813" spans="4:11">
      <c r="D5813" s="1"/>
      <c r="E5813" s="1"/>
      <c r="F5813" s="1"/>
      <c r="G5813" s="1"/>
      <c r="J5813" s="2"/>
      <c r="K5813" s="2"/>
    </row>
    <row r="5814" spans="4:11">
      <c r="D5814" s="1"/>
      <c r="E5814" s="1"/>
      <c r="F5814" s="1"/>
      <c r="G5814" s="1"/>
      <c r="J5814" s="2"/>
      <c r="K5814" s="2"/>
    </row>
    <row r="5815" spans="4:11">
      <c r="D5815" s="1"/>
      <c r="E5815" s="1"/>
      <c r="F5815" s="1"/>
      <c r="G5815" s="1"/>
      <c r="J5815" s="2"/>
      <c r="K5815" s="2"/>
    </row>
    <row r="5816" spans="4:11">
      <c r="D5816" s="1"/>
      <c r="E5816" s="1"/>
      <c r="F5816" s="1"/>
      <c r="G5816" s="1"/>
      <c r="J5816" s="2"/>
      <c r="K5816" s="2"/>
    </row>
    <row r="5817" spans="4:11">
      <c r="D5817" s="1"/>
      <c r="E5817" s="1"/>
      <c r="F5817" s="1"/>
      <c r="G5817" s="1"/>
      <c r="J5817" s="2"/>
      <c r="K5817" s="2"/>
    </row>
    <row r="5818" spans="4:11">
      <c r="D5818" s="1"/>
      <c r="E5818" s="1"/>
      <c r="F5818" s="1"/>
      <c r="G5818" s="1"/>
      <c r="J5818" s="2"/>
      <c r="K5818" s="2"/>
    </row>
    <row r="5819" spans="4:11">
      <c r="D5819" s="1"/>
      <c r="E5819" s="1"/>
      <c r="F5819" s="1"/>
      <c r="G5819" s="1"/>
      <c r="J5819" s="2"/>
      <c r="K5819" s="2"/>
    </row>
    <row r="5820" spans="4:11">
      <c r="D5820" s="1"/>
      <c r="E5820" s="1"/>
      <c r="F5820" s="1"/>
      <c r="G5820" s="1"/>
      <c r="J5820" s="2"/>
      <c r="K5820" s="2"/>
    </row>
    <row r="5821" spans="4:11">
      <c r="D5821" s="1"/>
      <c r="E5821" s="1"/>
      <c r="F5821" s="1"/>
      <c r="G5821" s="1"/>
      <c r="J5821" s="2"/>
      <c r="K5821" s="2"/>
    </row>
    <row r="5822" spans="4:11">
      <c r="D5822" s="1"/>
      <c r="E5822" s="1"/>
      <c r="F5822" s="1"/>
      <c r="G5822" s="1"/>
      <c r="J5822" s="2"/>
      <c r="K5822" s="2"/>
    </row>
    <row r="5823" spans="4:11">
      <c r="D5823" s="1"/>
      <c r="E5823" s="1"/>
      <c r="F5823" s="1"/>
      <c r="G5823" s="1"/>
      <c r="J5823" s="2"/>
      <c r="K5823" s="2"/>
    </row>
    <row r="5824" spans="4:11">
      <c r="D5824" s="1"/>
      <c r="E5824" s="1"/>
      <c r="F5824" s="1"/>
      <c r="G5824" s="1"/>
      <c r="J5824" s="2"/>
      <c r="K5824" s="2"/>
    </row>
    <row r="5825" spans="4:11">
      <c r="D5825" s="1"/>
      <c r="E5825" s="1"/>
      <c r="F5825" s="1"/>
      <c r="G5825" s="1"/>
      <c r="J5825" s="2"/>
      <c r="K5825" s="2"/>
    </row>
    <row r="5826" spans="4:11">
      <c r="D5826" s="1"/>
      <c r="E5826" s="1"/>
      <c r="F5826" s="1"/>
      <c r="G5826" s="1"/>
      <c r="J5826" s="2"/>
      <c r="K5826" s="2"/>
    </row>
    <row r="5827" spans="4:11">
      <c r="D5827" s="1"/>
      <c r="E5827" s="1"/>
      <c r="F5827" s="1"/>
      <c r="G5827" s="1"/>
      <c r="J5827" s="2"/>
      <c r="K5827" s="2"/>
    </row>
    <row r="5828" spans="4:11">
      <c r="D5828" s="1"/>
      <c r="E5828" s="1"/>
      <c r="F5828" s="1"/>
      <c r="G5828" s="1"/>
      <c r="J5828" s="2"/>
      <c r="K5828" s="2"/>
    </row>
    <row r="5829" spans="4:11">
      <c r="D5829" s="1"/>
      <c r="E5829" s="1"/>
      <c r="F5829" s="1"/>
      <c r="G5829" s="1"/>
      <c r="J5829" s="2"/>
      <c r="K5829" s="2"/>
    </row>
    <row r="5830" spans="4:11">
      <c r="D5830" s="1"/>
      <c r="E5830" s="1"/>
      <c r="F5830" s="1"/>
      <c r="G5830" s="1"/>
      <c r="J5830" s="2"/>
      <c r="K5830" s="2"/>
    </row>
    <row r="5831" spans="4:11">
      <c r="D5831" s="1"/>
      <c r="E5831" s="1"/>
      <c r="F5831" s="1"/>
      <c r="G5831" s="1"/>
      <c r="J5831" s="2"/>
      <c r="K5831" s="2"/>
    </row>
    <row r="5832" spans="4:11">
      <c r="D5832" s="1"/>
      <c r="E5832" s="1"/>
      <c r="F5832" s="1"/>
      <c r="G5832" s="1"/>
      <c r="J5832" s="2"/>
      <c r="K5832" s="2"/>
    </row>
    <row r="5833" spans="4:11">
      <c r="D5833" s="1"/>
      <c r="E5833" s="1"/>
      <c r="F5833" s="1"/>
      <c r="G5833" s="1"/>
      <c r="J5833" s="2"/>
      <c r="K5833" s="2"/>
    </row>
    <row r="5834" spans="4:11">
      <c r="D5834" s="1"/>
      <c r="E5834" s="1"/>
      <c r="F5834" s="1"/>
      <c r="G5834" s="1"/>
      <c r="J5834" s="2"/>
      <c r="K5834" s="2"/>
    </row>
    <row r="5835" spans="4:11">
      <c r="D5835" s="1"/>
      <c r="E5835" s="1"/>
      <c r="F5835" s="1"/>
      <c r="G5835" s="1"/>
      <c r="J5835" s="2"/>
      <c r="K5835" s="2"/>
    </row>
    <row r="5836" spans="4:11">
      <c r="D5836" s="1"/>
      <c r="E5836" s="1"/>
      <c r="F5836" s="1"/>
      <c r="G5836" s="1"/>
      <c r="J5836" s="2"/>
      <c r="K5836" s="2"/>
    </row>
    <row r="5837" spans="4:11">
      <c r="D5837" s="1"/>
      <c r="E5837" s="1"/>
      <c r="F5837" s="1"/>
      <c r="G5837" s="1"/>
      <c r="J5837" s="2"/>
      <c r="K5837" s="2"/>
    </row>
    <row r="5838" spans="4:11">
      <c r="D5838" s="1"/>
      <c r="E5838" s="1"/>
      <c r="F5838" s="1"/>
      <c r="G5838" s="1"/>
      <c r="J5838" s="2"/>
      <c r="K5838" s="2"/>
    </row>
    <row r="5839" spans="4:11">
      <c r="D5839" s="1"/>
      <c r="E5839" s="1"/>
      <c r="F5839" s="1"/>
      <c r="G5839" s="1"/>
      <c r="J5839" s="2"/>
      <c r="K5839" s="2"/>
    </row>
    <row r="5840" spans="4:11">
      <c r="D5840" s="1"/>
      <c r="E5840" s="1"/>
      <c r="F5840" s="1"/>
      <c r="G5840" s="1"/>
      <c r="J5840" s="2"/>
      <c r="K5840" s="2"/>
    </row>
    <row r="5841" spans="4:11">
      <c r="D5841" s="1"/>
      <c r="E5841" s="1"/>
      <c r="F5841" s="1"/>
      <c r="G5841" s="1"/>
      <c r="J5841" s="2"/>
      <c r="K5841" s="2"/>
    </row>
    <row r="5842" spans="4:11">
      <c r="D5842" s="1"/>
      <c r="E5842" s="1"/>
      <c r="F5842" s="1"/>
      <c r="G5842" s="1"/>
      <c r="J5842" s="2"/>
      <c r="K5842" s="2"/>
    </row>
    <row r="5843" spans="4:11">
      <c r="D5843" s="1"/>
      <c r="E5843" s="1"/>
      <c r="F5843" s="1"/>
      <c r="G5843" s="1"/>
      <c r="J5843" s="2"/>
      <c r="K5843" s="2"/>
    </row>
    <row r="5844" spans="4:11">
      <c r="D5844" s="1"/>
      <c r="E5844" s="1"/>
      <c r="F5844" s="1"/>
      <c r="G5844" s="1"/>
      <c r="J5844" s="2"/>
      <c r="K5844" s="2"/>
    </row>
    <row r="5845" spans="4:11">
      <c r="D5845" s="1"/>
      <c r="E5845" s="1"/>
      <c r="F5845" s="1"/>
      <c r="G5845" s="1"/>
      <c r="J5845" s="2"/>
      <c r="K5845" s="2"/>
    </row>
    <row r="5846" spans="4:11">
      <c r="D5846" s="1"/>
      <c r="E5846" s="1"/>
      <c r="F5846" s="1"/>
      <c r="G5846" s="1"/>
      <c r="J5846" s="2"/>
      <c r="K5846" s="2"/>
    </row>
    <row r="5847" spans="4:11">
      <c r="D5847" s="1"/>
      <c r="E5847" s="1"/>
      <c r="F5847" s="1"/>
      <c r="G5847" s="1"/>
      <c r="J5847" s="2"/>
      <c r="K5847" s="2"/>
    </row>
    <row r="5848" spans="4:11">
      <c r="D5848" s="1"/>
      <c r="E5848" s="1"/>
      <c r="F5848" s="1"/>
      <c r="G5848" s="1"/>
      <c r="J5848" s="2"/>
      <c r="K5848" s="2"/>
    </row>
    <row r="5849" spans="4:11">
      <c r="D5849" s="1"/>
      <c r="E5849" s="1"/>
      <c r="F5849" s="1"/>
      <c r="G5849" s="1"/>
      <c r="J5849" s="2"/>
      <c r="K5849" s="2"/>
    </row>
    <row r="5850" spans="4:11">
      <c r="D5850" s="1"/>
      <c r="E5850" s="1"/>
      <c r="F5850" s="1"/>
      <c r="G5850" s="1"/>
      <c r="J5850" s="2"/>
      <c r="K5850" s="2"/>
    </row>
    <row r="5851" spans="4:11">
      <c r="D5851" s="1"/>
      <c r="E5851" s="1"/>
      <c r="F5851" s="1"/>
      <c r="G5851" s="1"/>
      <c r="J5851" s="2"/>
      <c r="K5851" s="2"/>
    </row>
    <row r="5852" spans="4:11">
      <c r="D5852" s="1"/>
      <c r="E5852" s="1"/>
      <c r="F5852" s="1"/>
      <c r="G5852" s="1"/>
      <c r="J5852" s="2"/>
      <c r="K5852" s="2"/>
    </row>
    <row r="5853" spans="4:11">
      <c r="D5853" s="1"/>
      <c r="E5853" s="1"/>
      <c r="F5853" s="1"/>
      <c r="G5853" s="1"/>
      <c r="J5853" s="2"/>
      <c r="K5853" s="2"/>
    </row>
    <row r="5854" spans="4:11">
      <c r="D5854" s="1"/>
      <c r="E5854" s="1"/>
      <c r="F5854" s="1"/>
      <c r="G5854" s="1"/>
      <c r="J5854" s="2"/>
      <c r="K5854" s="2"/>
    </row>
    <row r="5855" spans="4:11">
      <c r="D5855" s="1"/>
      <c r="E5855" s="1"/>
      <c r="F5855" s="1"/>
      <c r="G5855" s="1"/>
      <c r="J5855" s="2"/>
      <c r="K5855" s="2"/>
    </row>
    <row r="5856" spans="4:11">
      <c r="D5856" s="1"/>
      <c r="E5856" s="1"/>
      <c r="F5856" s="1"/>
      <c r="G5856" s="1"/>
      <c r="J5856" s="2"/>
      <c r="K5856" s="2"/>
    </row>
    <row r="5857" spans="4:11">
      <c r="D5857" s="1"/>
      <c r="E5857" s="1"/>
      <c r="F5857" s="1"/>
      <c r="G5857" s="1"/>
      <c r="J5857" s="2"/>
      <c r="K5857" s="2"/>
    </row>
    <row r="5858" spans="4:11">
      <c r="D5858" s="1"/>
      <c r="E5858" s="1"/>
      <c r="F5858" s="1"/>
      <c r="G5858" s="1"/>
      <c r="J5858" s="2"/>
      <c r="K5858" s="2"/>
    </row>
    <row r="5859" spans="4:11">
      <c r="D5859" s="1"/>
      <c r="E5859" s="1"/>
      <c r="F5859" s="1"/>
      <c r="G5859" s="1"/>
      <c r="J5859" s="2"/>
      <c r="K5859" s="2"/>
    </row>
    <row r="5860" spans="4:11">
      <c r="D5860" s="1"/>
      <c r="E5860" s="1"/>
      <c r="F5860" s="1"/>
      <c r="G5860" s="1"/>
      <c r="J5860" s="2"/>
      <c r="K5860" s="2"/>
    </row>
    <row r="5861" spans="4:11">
      <c r="D5861" s="1"/>
      <c r="E5861" s="1"/>
      <c r="F5861" s="1"/>
      <c r="G5861" s="1"/>
      <c r="J5861" s="2"/>
      <c r="K5861" s="2"/>
    </row>
    <row r="5862" spans="4:11">
      <c r="D5862" s="1"/>
      <c r="E5862" s="1"/>
      <c r="F5862" s="1"/>
      <c r="G5862" s="1"/>
      <c r="J5862" s="2"/>
      <c r="K5862" s="2"/>
    </row>
    <row r="5863" spans="4:11">
      <c r="D5863" s="1"/>
      <c r="E5863" s="1"/>
      <c r="F5863" s="1"/>
      <c r="G5863" s="1"/>
      <c r="J5863" s="2"/>
      <c r="K5863" s="2"/>
    </row>
    <row r="5864" spans="4:11">
      <c r="D5864" s="1"/>
      <c r="E5864" s="1"/>
      <c r="F5864" s="1"/>
      <c r="G5864" s="1"/>
      <c r="J5864" s="2"/>
      <c r="K5864" s="2"/>
    </row>
    <row r="5865" spans="4:11">
      <c r="D5865" s="1"/>
      <c r="E5865" s="1"/>
      <c r="F5865" s="1"/>
      <c r="G5865" s="1"/>
      <c r="J5865" s="2"/>
      <c r="K5865" s="2"/>
    </row>
    <row r="5866" spans="4:11">
      <c r="D5866" s="1"/>
      <c r="E5866" s="1"/>
      <c r="F5866" s="1"/>
      <c r="G5866" s="1"/>
      <c r="J5866" s="2"/>
      <c r="K5866" s="2"/>
    </row>
    <row r="5867" spans="4:11">
      <c r="D5867" s="1"/>
      <c r="E5867" s="1"/>
      <c r="F5867" s="1"/>
      <c r="G5867" s="1"/>
      <c r="J5867" s="2"/>
      <c r="K5867" s="2"/>
    </row>
    <row r="5868" spans="4:11">
      <c r="D5868" s="1"/>
      <c r="E5868" s="1"/>
      <c r="F5868" s="1"/>
      <c r="G5868" s="1"/>
      <c r="J5868" s="2"/>
      <c r="K5868" s="2"/>
    </row>
    <row r="5869" spans="4:11">
      <c r="D5869" s="1"/>
      <c r="E5869" s="1"/>
      <c r="F5869" s="1"/>
      <c r="G5869" s="1"/>
      <c r="J5869" s="2"/>
      <c r="K5869" s="2"/>
    </row>
    <row r="5870" spans="4:11">
      <c r="D5870" s="1"/>
      <c r="E5870" s="1"/>
      <c r="F5870" s="1"/>
      <c r="G5870" s="1"/>
      <c r="J5870" s="2"/>
      <c r="K5870" s="2"/>
    </row>
    <row r="5871" spans="4:11">
      <c r="D5871" s="1"/>
      <c r="E5871" s="1"/>
      <c r="F5871" s="1"/>
      <c r="G5871" s="1"/>
      <c r="J5871" s="2"/>
      <c r="K5871" s="2"/>
    </row>
    <row r="5872" spans="4:11">
      <c r="D5872" s="1"/>
      <c r="E5872" s="1"/>
      <c r="F5872" s="1"/>
      <c r="G5872" s="1"/>
      <c r="J5872" s="2"/>
      <c r="K5872" s="2"/>
    </row>
    <row r="5873" spans="4:11">
      <c r="D5873" s="1"/>
      <c r="E5873" s="1"/>
      <c r="F5873" s="1"/>
      <c r="G5873" s="1"/>
      <c r="J5873" s="2"/>
      <c r="K5873" s="2"/>
    </row>
    <row r="5874" spans="4:11">
      <c r="D5874" s="1"/>
      <c r="E5874" s="1"/>
      <c r="F5874" s="1"/>
      <c r="G5874" s="1"/>
      <c r="J5874" s="2"/>
      <c r="K5874" s="2"/>
    </row>
    <row r="5875" spans="4:11">
      <c r="D5875" s="1"/>
      <c r="E5875" s="1"/>
      <c r="F5875" s="1"/>
      <c r="G5875" s="1"/>
      <c r="J5875" s="2"/>
      <c r="K5875" s="2"/>
    </row>
    <row r="5876" spans="4:11">
      <c r="D5876" s="1"/>
      <c r="E5876" s="1"/>
      <c r="F5876" s="1"/>
      <c r="G5876" s="1"/>
      <c r="J5876" s="2"/>
      <c r="K5876" s="2"/>
    </row>
    <row r="5877" spans="4:11">
      <c r="D5877" s="1"/>
      <c r="E5877" s="1"/>
      <c r="F5877" s="1"/>
      <c r="G5877" s="1"/>
      <c r="J5877" s="2"/>
      <c r="K5877" s="2"/>
    </row>
    <row r="5878" spans="4:11">
      <c r="D5878" s="1"/>
      <c r="E5878" s="1"/>
      <c r="F5878" s="1"/>
      <c r="G5878" s="1"/>
      <c r="J5878" s="2"/>
      <c r="K5878" s="2"/>
    </row>
    <row r="5879" spans="4:11">
      <c r="D5879" s="1"/>
      <c r="E5879" s="1"/>
      <c r="F5879" s="1"/>
      <c r="G5879" s="1"/>
      <c r="J5879" s="2"/>
      <c r="K5879" s="2"/>
    </row>
    <row r="5880" spans="4:11">
      <c r="D5880" s="1"/>
      <c r="E5880" s="1"/>
      <c r="F5880" s="1"/>
      <c r="G5880" s="1"/>
      <c r="J5880" s="2"/>
      <c r="K5880" s="2"/>
    </row>
    <row r="5881" spans="4:11">
      <c r="D5881" s="1"/>
      <c r="E5881" s="1"/>
      <c r="F5881" s="1"/>
      <c r="G5881" s="1"/>
      <c r="J5881" s="2"/>
      <c r="K5881" s="2"/>
    </row>
    <row r="5882" spans="4:11">
      <c r="D5882" s="1"/>
      <c r="E5882" s="1"/>
      <c r="F5882" s="1"/>
      <c r="G5882" s="1"/>
      <c r="J5882" s="2"/>
      <c r="K5882" s="2"/>
    </row>
    <row r="5883" spans="4:11">
      <c r="D5883" s="1"/>
      <c r="E5883" s="1"/>
      <c r="F5883" s="1"/>
      <c r="G5883" s="1"/>
      <c r="J5883" s="2"/>
      <c r="K5883" s="2"/>
    </row>
    <row r="5884" spans="4:11">
      <c r="D5884" s="1"/>
      <c r="E5884" s="1"/>
      <c r="F5884" s="1"/>
      <c r="G5884" s="1"/>
      <c r="J5884" s="2"/>
      <c r="K5884" s="2"/>
    </row>
    <row r="5885" spans="4:11">
      <c r="D5885" s="1"/>
      <c r="E5885" s="1"/>
      <c r="F5885" s="1"/>
      <c r="G5885" s="1"/>
      <c r="J5885" s="2"/>
      <c r="K5885" s="2"/>
    </row>
    <row r="5886" spans="4:11">
      <c r="D5886" s="1"/>
      <c r="E5886" s="1"/>
      <c r="F5886" s="1"/>
      <c r="G5886" s="1"/>
      <c r="J5886" s="2"/>
      <c r="K5886" s="2"/>
    </row>
    <row r="5887" spans="4:11">
      <c r="D5887" s="1"/>
      <c r="E5887" s="1"/>
      <c r="F5887" s="1"/>
      <c r="G5887" s="1"/>
      <c r="J5887" s="2"/>
      <c r="K5887" s="2"/>
    </row>
    <row r="5888" spans="4:11">
      <c r="D5888" s="1"/>
      <c r="E5888" s="1"/>
      <c r="F5888" s="1"/>
      <c r="G5888" s="1"/>
      <c r="J5888" s="2"/>
      <c r="K5888" s="2"/>
    </row>
    <row r="5889" spans="4:11">
      <c r="D5889" s="1"/>
      <c r="E5889" s="1"/>
      <c r="F5889" s="1"/>
      <c r="G5889" s="1"/>
      <c r="J5889" s="2"/>
      <c r="K5889" s="2"/>
    </row>
    <row r="5890" spans="4:11">
      <c r="D5890" s="1"/>
      <c r="E5890" s="1"/>
      <c r="F5890" s="1"/>
      <c r="G5890" s="1"/>
      <c r="J5890" s="2"/>
      <c r="K5890" s="2"/>
    </row>
    <row r="5891" spans="4:11">
      <c r="D5891" s="1"/>
      <c r="E5891" s="1"/>
      <c r="F5891" s="1"/>
      <c r="G5891" s="1"/>
      <c r="J5891" s="2"/>
      <c r="K5891" s="2"/>
    </row>
    <row r="5892" spans="4:11">
      <c r="D5892" s="1"/>
      <c r="E5892" s="1"/>
      <c r="F5892" s="1"/>
      <c r="G5892" s="1"/>
      <c r="J5892" s="2"/>
      <c r="K5892" s="2"/>
    </row>
    <row r="5893" spans="4:11">
      <c r="D5893" s="1"/>
      <c r="E5893" s="1"/>
      <c r="F5893" s="1"/>
      <c r="G5893" s="1"/>
      <c r="J5893" s="2"/>
      <c r="K5893" s="2"/>
    </row>
    <row r="5894" spans="4:11">
      <c r="D5894" s="1"/>
      <c r="E5894" s="1"/>
      <c r="F5894" s="1"/>
      <c r="G5894" s="1"/>
      <c r="J5894" s="2"/>
      <c r="K5894" s="2"/>
    </row>
    <row r="5895" spans="4:11">
      <c r="D5895" s="1"/>
      <c r="E5895" s="1"/>
      <c r="F5895" s="1"/>
      <c r="G5895" s="1"/>
      <c r="J5895" s="2"/>
      <c r="K5895" s="2"/>
    </row>
    <row r="5896" spans="4:11">
      <c r="D5896" s="1"/>
      <c r="E5896" s="1"/>
      <c r="F5896" s="1"/>
      <c r="G5896" s="1"/>
      <c r="J5896" s="2"/>
      <c r="K5896" s="2"/>
    </row>
    <row r="5897" spans="4:11">
      <c r="D5897" s="1"/>
      <c r="E5897" s="1"/>
      <c r="F5897" s="1"/>
      <c r="G5897" s="1"/>
      <c r="J5897" s="2"/>
      <c r="K5897" s="2"/>
    </row>
    <row r="5898" spans="4:11">
      <c r="D5898" s="1"/>
      <c r="E5898" s="1"/>
      <c r="F5898" s="1"/>
      <c r="G5898" s="1"/>
      <c r="J5898" s="2"/>
      <c r="K5898" s="2"/>
    </row>
    <row r="5899" spans="4:11">
      <c r="D5899" s="1"/>
      <c r="E5899" s="1"/>
      <c r="F5899" s="1"/>
      <c r="G5899" s="1"/>
      <c r="J5899" s="2"/>
      <c r="K5899" s="2"/>
    </row>
    <row r="5900" spans="4:11">
      <c r="D5900" s="1"/>
      <c r="E5900" s="1"/>
      <c r="F5900" s="1"/>
      <c r="G5900" s="1"/>
      <c r="J5900" s="2"/>
      <c r="K5900" s="2"/>
    </row>
    <row r="5901" spans="4:11">
      <c r="D5901" s="1"/>
      <c r="E5901" s="1"/>
      <c r="F5901" s="1"/>
      <c r="G5901" s="1"/>
      <c r="J5901" s="2"/>
      <c r="K5901" s="2"/>
    </row>
    <row r="5902" spans="4:11">
      <c r="D5902" s="1"/>
      <c r="E5902" s="1"/>
      <c r="F5902" s="1"/>
      <c r="G5902" s="1"/>
      <c r="J5902" s="2"/>
      <c r="K5902" s="2"/>
    </row>
    <row r="5903" spans="4:11">
      <c r="D5903" s="1"/>
      <c r="E5903" s="1"/>
      <c r="F5903" s="1"/>
      <c r="G5903" s="1"/>
      <c r="J5903" s="2"/>
      <c r="K5903" s="2"/>
    </row>
    <row r="5904" spans="4:11">
      <c r="D5904" s="1"/>
      <c r="E5904" s="1"/>
      <c r="F5904" s="1"/>
      <c r="G5904" s="1"/>
      <c r="J5904" s="2"/>
      <c r="K5904" s="2"/>
    </row>
    <row r="5905" spans="4:11">
      <c r="D5905" s="1"/>
      <c r="E5905" s="1"/>
      <c r="F5905" s="1"/>
      <c r="G5905" s="1"/>
      <c r="J5905" s="2"/>
      <c r="K5905" s="2"/>
    </row>
    <row r="5906" spans="4:11">
      <c r="D5906" s="1"/>
      <c r="E5906" s="1"/>
      <c r="F5906" s="1"/>
      <c r="G5906" s="1"/>
      <c r="J5906" s="2"/>
      <c r="K5906" s="2"/>
    </row>
    <row r="5907" spans="4:11">
      <c r="D5907" s="1"/>
      <c r="E5907" s="1"/>
      <c r="F5907" s="1"/>
      <c r="G5907" s="1"/>
      <c r="J5907" s="2"/>
      <c r="K5907" s="2"/>
    </row>
    <row r="5908" spans="4:11">
      <c r="D5908" s="1"/>
      <c r="E5908" s="1"/>
      <c r="F5908" s="1"/>
      <c r="G5908" s="1"/>
      <c r="J5908" s="2"/>
      <c r="K5908" s="2"/>
    </row>
    <row r="5909" spans="4:11">
      <c r="D5909" s="1"/>
      <c r="E5909" s="1"/>
      <c r="F5909" s="1"/>
      <c r="G5909" s="1"/>
      <c r="J5909" s="2"/>
      <c r="K5909" s="2"/>
    </row>
    <row r="5910" spans="4:11">
      <c r="D5910" s="1"/>
      <c r="E5910" s="1"/>
      <c r="F5910" s="1"/>
      <c r="G5910" s="1"/>
      <c r="J5910" s="2"/>
      <c r="K5910" s="2"/>
    </row>
    <row r="5911" spans="4:11">
      <c r="D5911" s="1"/>
      <c r="E5911" s="1"/>
      <c r="F5911" s="1"/>
      <c r="G5911" s="1"/>
      <c r="J5911" s="2"/>
      <c r="K5911" s="2"/>
    </row>
    <row r="5912" spans="4:11">
      <c r="D5912" s="1"/>
      <c r="E5912" s="1"/>
      <c r="F5912" s="1"/>
      <c r="G5912" s="1"/>
      <c r="J5912" s="2"/>
      <c r="K5912" s="2"/>
    </row>
    <row r="5913" spans="4:11">
      <c r="D5913" s="1"/>
      <c r="E5913" s="1"/>
      <c r="F5913" s="1"/>
      <c r="G5913" s="1"/>
      <c r="J5913" s="2"/>
      <c r="K5913" s="2"/>
    </row>
    <row r="5914" spans="4:11">
      <c r="D5914" s="1"/>
      <c r="E5914" s="1"/>
      <c r="F5914" s="1"/>
      <c r="G5914" s="1"/>
      <c r="J5914" s="2"/>
      <c r="K5914" s="2"/>
    </row>
    <row r="5915" spans="4:11">
      <c r="D5915" s="1"/>
      <c r="E5915" s="1"/>
      <c r="F5915" s="1"/>
      <c r="G5915" s="1"/>
      <c r="J5915" s="2"/>
      <c r="K5915" s="2"/>
    </row>
    <row r="5916" spans="4:11">
      <c r="D5916" s="1"/>
      <c r="E5916" s="1"/>
      <c r="F5916" s="1"/>
      <c r="G5916" s="1"/>
      <c r="J5916" s="2"/>
      <c r="K5916" s="2"/>
    </row>
    <row r="5917" spans="4:11">
      <c r="D5917" s="1"/>
      <c r="E5917" s="1"/>
      <c r="F5917" s="1"/>
      <c r="G5917" s="1"/>
      <c r="J5917" s="2"/>
      <c r="K5917" s="2"/>
    </row>
    <row r="5918" spans="4:11">
      <c r="D5918" s="1"/>
      <c r="E5918" s="1"/>
      <c r="F5918" s="1"/>
      <c r="G5918" s="1"/>
      <c r="J5918" s="2"/>
      <c r="K5918" s="2"/>
    </row>
    <row r="5919" spans="4:11">
      <c r="D5919" s="1"/>
      <c r="E5919" s="1"/>
      <c r="F5919" s="1"/>
      <c r="G5919" s="1"/>
      <c r="J5919" s="2"/>
      <c r="K5919" s="2"/>
    </row>
    <row r="5920" spans="4:11">
      <c r="D5920" s="1"/>
      <c r="E5920" s="1"/>
      <c r="F5920" s="1"/>
      <c r="G5920" s="1"/>
      <c r="J5920" s="2"/>
      <c r="K5920" s="2"/>
    </row>
    <row r="5921" spans="4:11">
      <c r="D5921" s="1"/>
      <c r="E5921" s="1"/>
      <c r="F5921" s="1"/>
      <c r="G5921" s="1"/>
      <c r="J5921" s="2"/>
      <c r="K5921" s="2"/>
    </row>
    <row r="5922" spans="4:11">
      <c r="D5922" s="1"/>
      <c r="E5922" s="1"/>
      <c r="F5922" s="1"/>
      <c r="G5922" s="1"/>
      <c r="J5922" s="2"/>
      <c r="K5922" s="2"/>
    </row>
    <row r="5923" spans="4:11">
      <c r="D5923" s="1"/>
      <c r="E5923" s="1"/>
      <c r="F5923" s="1"/>
      <c r="G5923" s="1"/>
      <c r="J5923" s="2"/>
      <c r="K5923" s="2"/>
    </row>
    <row r="5924" spans="4:11">
      <c r="D5924" s="1"/>
      <c r="E5924" s="1"/>
      <c r="F5924" s="1"/>
      <c r="G5924" s="1"/>
      <c r="J5924" s="2"/>
      <c r="K5924" s="2"/>
    </row>
    <row r="5925" spans="4:11">
      <c r="D5925" s="1"/>
      <c r="E5925" s="1"/>
      <c r="F5925" s="1"/>
      <c r="G5925" s="1"/>
      <c r="J5925" s="2"/>
      <c r="K5925" s="2"/>
    </row>
    <row r="5926" spans="4:11">
      <c r="D5926" s="1"/>
      <c r="E5926" s="1"/>
      <c r="F5926" s="1"/>
      <c r="G5926" s="1"/>
      <c r="J5926" s="2"/>
      <c r="K5926" s="2"/>
    </row>
    <row r="5927" spans="4:11">
      <c r="D5927" s="1"/>
      <c r="E5927" s="1"/>
      <c r="F5927" s="1"/>
      <c r="G5927" s="1"/>
      <c r="J5927" s="2"/>
      <c r="K5927" s="2"/>
    </row>
    <row r="5928" spans="4:11">
      <c r="D5928" s="1"/>
      <c r="E5928" s="1"/>
      <c r="F5928" s="1"/>
      <c r="G5928" s="1"/>
      <c r="J5928" s="2"/>
      <c r="K5928" s="2"/>
    </row>
    <row r="5929" spans="4:11">
      <c r="D5929" s="1"/>
      <c r="E5929" s="1"/>
      <c r="F5929" s="1"/>
      <c r="G5929" s="1"/>
      <c r="J5929" s="2"/>
      <c r="K5929" s="2"/>
    </row>
    <row r="5930" spans="4:11">
      <c r="D5930" s="1"/>
      <c r="E5930" s="1"/>
      <c r="F5930" s="1"/>
      <c r="G5930" s="1"/>
      <c r="J5930" s="2"/>
      <c r="K5930" s="2"/>
    </row>
    <row r="5931" spans="4:11">
      <c r="D5931" s="1"/>
      <c r="E5931" s="1"/>
      <c r="F5931" s="1"/>
      <c r="G5931" s="1"/>
      <c r="J5931" s="2"/>
      <c r="K5931" s="2"/>
    </row>
    <row r="5932" spans="4:11">
      <c r="D5932" s="1"/>
      <c r="E5932" s="1"/>
      <c r="F5932" s="1"/>
      <c r="G5932" s="1"/>
      <c r="J5932" s="2"/>
      <c r="K5932" s="2"/>
    </row>
    <row r="5933" spans="4:11">
      <c r="D5933" s="1"/>
      <c r="E5933" s="1"/>
      <c r="F5933" s="1"/>
      <c r="G5933" s="1"/>
      <c r="J5933" s="2"/>
      <c r="K5933" s="2"/>
    </row>
    <row r="5934" spans="4:11">
      <c r="D5934" s="1"/>
      <c r="E5934" s="1"/>
      <c r="F5934" s="1"/>
      <c r="G5934" s="1"/>
      <c r="J5934" s="2"/>
      <c r="K5934" s="2"/>
    </row>
    <row r="5935" spans="4:11">
      <c r="D5935" s="1"/>
      <c r="E5935" s="1"/>
      <c r="F5935" s="1"/>
      <c r="G5935" s="1"/>
      <c r="J5935" s="2"/>
      <c r="K5935" s="2"/>
    </row>
    <row r="5936" spans="4:11">
      <c r="D5936" s="1"/>
      <c r="E5936" s="1"/>
      <c r="F5936" s="1"/>
      <c r="G5936" s="1"/>
      <c r="J5936" s="2"/>
      <c r="K5936" s="2"/>
    </row>
    <row r="5937" spans="4:11">
      <c r="D5937" s="1"/>
      <c r="E5937" s="1"/>
      <c r="F5937" s="1"/>
      <c r="G5937" s="1"/>
      <c r="J5937" s="2"/>
      <c r="K5937" s="2"/>
    </row>
    <row r="5938" spans="4:11">
      <c r="D5938" s="1"/>
      <c r="E5938" s="1"/>
      <c r="F5938" s="1"/>
      <c r="G5938" s="1"/>
      <c r="J5938" s="2"/>
      <c r="K5938" s="2"/>
    </row>
    <row r="5939" spans="4:11">
      <c r="D5939" s="1"/>
      <c r="E5939" s="1"/>
      <c r="F5939" s="1"/>
      <c r="G5939" s="1"/>
      <c r="J5939" s="2"/>
      <c r="K5939" s="2"/>
    </row>
    <row r="5940" spans="4:11">
      <c r="D5940" s="1"/>
      <c r="E5940" s="1"/>
      <c r="F5940" s="1"/>
      <c r="G5940" s="1"/>
      <c r="J5940" s="2"/>
      <c r="K5940" s="2"/>
    </row>
    <row r="5941" spans="4:11">
      <c r="D5941" s="1"/>
      <c r="E5941" s="1"/>
      <c r="F5941" s="1"/>
      <c r="G5941" s="1"/>
      <c r="J5941" s="2"/>
      <c r="K5941" s="2"/>
    </row>
    <row r="5942" spans="4:11">
      <c r="D5942" s="1"/>
      <c r="E5942" s="1"/>
      <c r="F5942" s="1"/>
      <c r="G5942" s="1"/>
      <c r="J5942" s="2"/>
      <c r="K5942" s="2"/>
    </row>
    <row r="5943" spans="4:11">
      <c r="D5943" s="1"/>
      <c r="E5943" s="1"/>
      <c r="F5943" s="1"/>
      <c r="G5943" s="1"/>
      <c r="J5943" s="2"/>
      <c r="K5943" s="2"/>
    </row>
    <row r="5944" spans="4:11">
      <c r="D5944" s="1"/>
      <c r="E5944" s="1"/>
      <c r="F5944" s="1"/>
      <c r="G5944" s="1"/>
      <c r="J5944" s="2"/>
      <c r="K5944" s="2"/>
    </row>
    <row r="5945" spans="4:11">
      <c r="D5945" s="1"/>
      <c r="E5945" s="1"/>
      <c r="F5945" s="1"/>
      <c r="G5945" s="1"/>
      <c r="J5945" s="2"/>
      <c r="K5945" s="2"/>
    </row>
    <row r="5946" spans="4:11">
      <c r="D5946" s="1"/>
      <c r="E5946" s="1"/>
      <c r="F5946" s="1"/>
      <c r="G5946" s="1"/>
      <c r="J5946" s="2"/>
      <c r="K5946" s="2"/>
    </row>
    <row r="5947" spans="4:11">
      <c r="D5947" s="1"/>
      <c r="E5947" s="1"/>
      <c r="F5947" s="1"/>
      <c r="G5947" s="1"/>
      <c r="J5947" s="2"/>
      <c r="K5947" s="2"/>
    </row>
    <row r="5948" spans="4:11">
      <c r="D5948" s="1"/>
      <c r="E5948" s="1"/>
      <c r="F5948" s="1"/>
      <c r="G5948" s="1"/>
      <c r="J5948" s="2"/>
      <c r="K5948" s="2"/>
    </row>
    <row r="5949" spans="4:11">
      <c r="D5949" s="1"/>
      <c r="E5949" s="1"/>
      <c r="F5949" s="1"/>
      <c r="G5949" s="1"/>
      <c r="J5949" s="2"/>
      <c r="K5949" s="2"/>
    </row>
    <row r="5950" spans="4:11">
      <c r="D5950" s="1"/>
      <c r="E5950" s="1"/>
      <c r="F5950" s="1"/>
      <c r="G5950" s="1"/>
      <c r="J5950" s="2"/>
      <c r="K5950" s="2"/>
    </row>
    <row r="5951" spans="4:11">
      <c r="D5951" s="1"/>
      <c r="E5951" s="1"/>
      <c r="F5951" s="1"/>
      <c r="G5951" s="1"/>
      <c r="J5951" s="2"/>
      <c r="K5951" s="2"/>
    </row>
    <row r="5952" spans="4:11">
      <c r="D5952" s="1"/>
      <c r="E5952" s="1"/>
      <c r="F5952" s="1"/>
      <c r="G5952" s="1"/>
      <c r="J5952" s="2"/>
      <c r="K5952" s="2"/>
    </row>
    <row r="5953" spans="4:11">
      <c r="D5953" s="1"/>
      <c r="E5953" s="1"/>
      <c r="F5953" s="1"/>
      <c r="G5953" s="1"/>
      <c r="J5953" s="2"/>
      <c r="K5953" s="2"/>
    </row>
    <row r="5954" spans="4:11">
      <c r="D5954" s="1"/>
      <c r="E5954" s="1"/>
      <c r="F5954" s="1"/>
      <c r="G5954" s="1"/>
      <c r="J5954" s="2"/>
      <c r="K5954" s="2"/>
    </row>
    <row r="5955" spans="4:11">
      <c r="D5955" s="1"/>
      <c r="E5955" s="1"/>
      <c r="F5955" s="1"/>
      <c r="G5955" s="1"/>
      <c r="J5955" s="2"/>
      <c r="K5955" s="2"/>
    </row>
    <row r="5956" spans="4:11">
      <c r="D5956" s="1"/>
      <c r="E5956" s="1"/>
      <c r="F5956" s="1"/>
      <c r="G5956" s="1"/>
      <c r="J5956" s="2"/>
      <c r="K5956" s="2"/>
    </row>
    <row r="5957" spans="4:11">
      <c r="D5957" s="1"/>
      <c r="E5957" s="1"/>
      <c r="F5957" s="1"/>
      <c r="G5957" s="1"/>
      <c r="J5957" s="2"/>
      <c r="K5957" s="2"/>
    </row>
    <row r="5958" spans="4:11">
      <c r="D5958" s="1"/>
      <c r="E5958" s="1"/>
      <c r="F5958" s="1"/>
      <c r="G5958" s="1"/>
      <c r="J5958" s="2"/>
      <c r="K5958" s="2"/>
    </row>
    <row r="5959" spans="4:11">
      <c r="D5959" s="1"/>
      <c r="E5959" s="1"/>
      <c r="F5959" s="1"/>
      <c r="G5959" s="1"/>
      <c r="J5959" s="2"/>
      <c r="K5959" s="2"/>
    </row>
    <row r="5960" spans="4:11">
      <c r="D5960" s="1"/>
      <c r="E5960" s="1"/>
      <c r="F5960" s="1"/>
      <c r="G5960" s="1"/>
      <c r="J5960" s="2"/>
      <c r="K5960" s="2"/>
    </row>
    <row r="5961" spans="4:11">
      <c r="D5961" s="1"/>
      <c r="E5961" s="1"/>
      <c r="F5961" s="1"/>
      <c r="G5961" s="1"/>
      <c r="J5961" s="2"/>
      <c r="K5961" s="2"/>
    </row>
    <row r="5962" spans="4:11">
      <c r="D5962" s="1"/>
      <c r="E5962" s="1"/>
      <c r="F5962" s="1"/>
      <c r="G5962" s="1"/>
      <c r="J5962" s="2"/>
      <c r="K5962" s="2"/>
    </row>
    <row r="5963" spans="4:11">
      <c r="D5963" s="1"/>
      <c r="E5963" s="1"/>
      <c r="F5963" s="1"/>
      <c r="G5963" s="1"/>
      <c r="J5963" s="2"/>
      <c r="K5963" s="2"/>
    </row>
    <row r="5964" spans="4:11">
      <c r="D5964" s="1"/>
      <c r="E5964" s="1"/>
      <c r="F5964" s="1"/>
      <c r="G5964" s="1"/>
      <c r="J5964" s="2"/>
      <c r="K5964" s="2"/>
    </row>
    <row r="5965" spans="4:11">
      <c r="D5965" s="1"/>
      <c r="E5965" s="1"/>
      <c r="F5965" s="1"/>
      <c r="G5965" s="1"/>
      <c r="J5965" s="2"/>
      <c r="K5965" s="2"/>
    </row>
    <row r="5966" spans="4:11">
      <c r="D5966" s="1"/>
      <c r="E5966" s="1"/>
      <c r="F5966" s="1"/>
      <c r="G5966" s="1"/>
      <c r="J5966" s="2"/>
      <c r="K5966" s="2"/>
    </row>
    <row r="5967" spans="4:11">
      <c r="D5967" s="1"/>
      <c r="E5967" s="1"/>
      <c r="F5967" s="1"/>
      <c r="G5967" s="1"/>
      <c r="J5967" s="2"/>
      <c r="K5967" s="2"/>
    </row>
    <row r="5968" spans="4:11">
      <c r="D5968" s="1"/>
      <c r="E5968" s="1"/>
      <c r="F5968" s="1"/>
      <c r="G5968" s="1"/>
      <c r="J5968" s="2"/>
      <c r="K5968" s="2"/>
    </row>
    <row r="5969" spans="4:11">
      <c r="D5969" s="1"/>
      <c r="E5969" s="1"/>
      <c r="F5969" s="1"/>
      <c r="G5969" s="1"/>
      <c r="J5969" s="2"/>
      <c r="K5969" s="2"/>
    </row>
    <row r="5970" spans="4:11">
      <c r="D5970" s="1"/>
      <c r="E5970" s="1"/>
      <c r="F5970" s="1"/>
      <c r="G5970" s="1"/>
      <c r="J5970" s="2"/>
      <c r="K5970" s="2"/>
    </row>
    <row r="5971" spans="4:11">
      <c r="D5971" s="1"/>
      <c r="E5971" s="1"/>
      <c r="F5971" s="1"/>
      <c r="G5971" s="1"/>
      <c r="J5971" s="2"/>
      <c r="K5971" s="2"/>
    </row>
    <row r="5972" spans="4:11">
      <c r="D5972" s="1"/>
      <c r="E5972" s="1"/>
      <c r="F5972" s="1"/>
      <c r="G5972" s="1"/>
      <c r="J5972" s="2"/>
      <c r="K5972" s="2"/>
    </row>
    <row r="5973" spans="4:11">
      <c r="D5973" s="1"/>
      <c r="E5973" s="1"/>
      <c r="F5973" s="1"/>
      <c r="G5973" s="1"/>
      <c r="J5973" s="2"/>
      <c r="K5973" s="2"/>
    </row>
    <row r="5974" spans="4:11">
      <c r="D5974" s="1"/>
      <c r="E5974" s="1"/>
      <c r="F5974" s="1"/>
      <c r="G5974" s="1"/>
      <c r="J5974" s="2"/>
      <c r="K5974" s="2"/>
    </row>
    <row r="5975" spans="4:11">
      <c r="D5975" s="1"/>
      <c r="E5975" s="1"/>
      <c r="F5975" s="1"/>
      <c r="G5975" s="1"/>
      <c r="J5975" s="2"/>
      <c r="K5975" s="2"/>
    </row>
    <row r="5976" spans="4:11">
      <c r="D5976" s="1"/>
      <c r="E5976" s="1"/>
      <c r="F5976" s="1"/>
      <c r="G5976" s="1"/>
      <c r="J5976" s="2"/>
      <c r="K5976" s="2"/>
    </row>
    <row r="5977" spans="4:11">
      <c r="D5977" s="1"/>
      <c r="E5977" s="1"/>
      <c r="F5977" s="1"/>
      <c r="G5977" s="1"/>
      <c r="J5977" s="2"/>
      <c r="K5977" s="2"/>
    </row>
    <row r="5978" spans="4:11">
      <c r="D5978" s="1"/>
      <c r="E5978" s="1"/>
      <c r="F5978" s="1"/>
      <c r="G5978" s="1"/>
      <c r="J5978" s="2"/>
      <c r="K5978" s="2"/>
    </row>
    <row r="5979" spans="4:11">
      <c r="D5979" s="1"/>
      <c r="E5979" s="1"/>
      <c r="F5979" s="1"/>
      <c r="G5979" s="1"/>
      <c r="J5979" s="2"/>
      <c r="K5979" s="2"/>
    </row>
    <row r="5980" spans="4:11">
      <c r="D5980" s="1"/>
      <c r="E5980" s="1"/>
      <c r="F5980" s="1"/>
      <c r="G5980" s="1"/>
      <c r="J5980" s="2"/>
      <c r="K5980" s="2"/>
    </row>
    <row r="5981" spans="4:11">
      <c r="D5981" s="1"/>
      <c r="E5981" s="1"/>
      <c r="F5981" s="1"/>
      <c r="G5981" s="1"/>
      <c r="J5981" s="2"/>
      <c r="K5981" s="2"/>
    </row>
    <row r="5982" spans="4:11">
      <c r="D5982" s="1"/>
      <c r="E5982" s="1"/>
      <c r="F5982" s="1"/>
      <c r="G5982" s="1"/>
      <c r="J5982" s="2"/>
      <c r="K5982" s="2"/>
    </row>
    <row r="5983" spans="4:11">
      <c r="D5983" s="1"/>
      <c r="E5983" s="1"/>
      <c r="F5983" s="1"/>
      <c r="G5983" s="1"/>
      <c r="J5983" s="2"/>
      <c r="K5983" s="2"/>
    </row>
    <row r="5984" spans="4:11">
      <c r="D5984" s="1"/>
      <c r="E5984" s="1"/>
      <c r="F5984" s="1"/>
      <c r="G5984" s="1"/>
      <c r="J5984" s="2"/>
      <c r="K5984" s="2"/>
    </row>
    <row r="5985" spans="4:11">
      <c r="D5985" s="1"/>
      <c r="E5985" s="1"/>
      <c r="F5985" s="1"/>
      <c r="G5985" s="1"/>
      <c r="J5985" s="2"/>
      <c r="K5985" s="2"/>
    </row>
    <row r="5986" spans="4:11">
      <c r="D5986" s="1"/>
      <c r="E5986" s="1"/>
      <c r="F5986" s="1"/>
      <c r="G5986" s="1"/>
      <c r="J5986" s="2"/>
      <c r="K5986" s="2"/>
    </row>
    <row r="5987" spans="4:11">
      <c r="D5987" s="1"/>
      <c r="E5987" s="1"/>
      <c r="F5987" s="1"/>
      <c r="G5987" s="1"/>
      <c r="J5987" s="2"/>
      <c r="K5987" s="2"/>
    </row>
    <row r="5988" spans="4:11">
      <c r="D5988" s="1"/>
      <c r="E5988" s="1"/>
      <c r="F5988" s="1"/>
      <c r="G5988" s="1"/>
      <c r="J5988" s="2"/>
      <c r="K5988" s="2"/>
    </row>
    <row r="5989" spans="4:11">
      <c r="D5989" s="1"/>
      <c r="E5989" s="1"/>
      <c r="F5989" s="1"/>
      <c r="G5989" s="1"/>
      <c r="J5989" s="2"/>
      <c r="K5989" s="2"/>
    </row>
    <row r="5990" spans="4:11">
      <c r="D5990" s="1"/>
      <c r="E5990" s="1"/>
      <c r="F5990" s="1"/>
      <c r="G5990" s="1"/>
      <c r="J5990" s="2"/>
      <c r="K5990" s="2"/>
    </row>
    <row r="5991" spans="4:11">
      <c r="D5991" s="1"/>
      <c r="E5991" s="1"/>
      <c r="F5991" s="1"/>
      <c r="G5991" s="1"/>
      <c r="J5991" s="2"/>
      <c r="K5991" s="2"/>
    </row>
    <row r="5992" spans="4:11">
      <c r="D5992" s="1"/>
      <c r="E5992" s="1"/>
      <c r="F5992" s="1"/>
      <c r="G5992" s="1"/>
      <c r="J5992" s="2"/>
      <c r="K5992" s="2"/>
    </row>
    <row r="5993" spans="4:11">
      <c r="D5993" s="1"/>
      <c r="E5993" s="1"/>
      <c r="F5993" s="1"/>
      <c r="G5993" s="1"/>
      <c r="J5993" s="2"/>
      <c r="K5993" s="2"/>
    </row>
    <row r="5994" spans="4:11">
      <c r="D5994" s="1"/>
      <c r="E5994" s="1"/>
      <c r="F5994" s="1"/>
      <c r="G5994" s="1"/>
      <c r="J5994" s="2"/>
      <c r="K5994" s="2"/>
    </row>
    <row r="5995" spans="4:11">
      <c r="D5995" s="1"/>
      <c r="E5995" s="1"/>
      <c r="F5995" s="1"/>
      <c r="G5995" s="1"/>
      <c r="J5995" s="2"/>
      <c r="K5995" s="2"/>
    </row>
    <row r="5996" spans="4:11">
      <c r="D5996" s="1"/>
      <c r="E5996" s="1"/>
      <c r="F5996" s="1"/>
      <c r="G5996" s="1"/>
      <c r="J5996" s="2"/>
      <c r="K5996" s="2"/>
    </row>
    <row r="5997" spans="4:11">
      <c r="D5997" s="1"/>
      <c r="E5997" s="1"/>
      <c r="F5997" s="1"/>
      <c r="G5997" s="1"/>
      <c r="J5997" s="2"/>
      <c r="K5997" s="2"/>
    </row>
    <row r="5998" spans="4:11">
      <c r="D5998" s="1"/>
      <c r="E5998" s="1"/>
      <c r="F5998" s="1"/>
      <c r="G5998" s="1"/>
      <c r="J5998" s="2"/>
      <c r="K5998" s="2"/>
    </row>
    <row r="5999" spans="4:11">
      <c r="D5999" s="1"/>
      <c r="E5999" s="1"/>
      <c r="F5999" s="1"/>
      <c r="G5999" s="1"/>
      <c r="J5999" s="2"/>
      <c r="K5999" s="2"/>
    </row>
    <row r="6000" spans="4:11">
      <c r="D6000" s="1"/>
      <c r="E6000" s="1"/>
      <c r="F6000" s="1"/>
      <c r="G6000" s="1"/>
      <c r="J6000" s="2"/>
      <c r="K6000" s="2"/>
    </row>
    <row r="6001" spans="4:11">
      <c r="D6001" s="1"/>
      <c r="E6001" s="1"/>
      <c r="F6001" s="1"/>
      <c r="G6001" s="1"/>
      <c r="J6001" s="2"/>
      <c r="K6001" s="2"/>
    </row>
    <row r="6002" spans="4:11">
      <c r="D6002" s="1"/>
      <c r="E6002" s="1"/>
      <c r="F6002" s="1"/>
      <c r="G6002" s="1"/>
      <c r="J6002" s="2"/>
      <c r="K6002" s="2"/>
    </row>
    <row r="6003" spans="4:11">
      <c r="D6003" s="1"/>
      <c r="E6003" s="1"/>
      <c r="F6003" s="1"/>
      <c r="G6003" s="1"/>
      <c r="J6003" s="2"/>
      <c r="K6003" s="2"/>
    </row>
    <row r="6004" spans="4:11">
      <c r="D6004" s="1"/>
      <c r="E6004" s="1"/>
      <c r="F6004" s="1"/>
      <c r="G6004" s="1"/>
      <c r="J6004" s="2"/>
      <c r="K6004" s="2"/>
    </row>
    <row r="6005" spans="4:11">
      <c r="D6005" s="1"/>
      <c r="E6005" s="1"/>
      <c r="F6005" s="1"/>
      <c r="G6005" s="1"/>
      <c r="J6005" s="2"/>
      <c r="K6005" s="2"/>
    </row>
    <row r="6006" spans="4:11">
      <c r="D6006" s="1"/>
      <c r="E6006" s="1"/>
      <c r="F6006" s="1"/>
      <c r="G6006" s="1"/>
      <c r="J6006" s="2"/>
      <c r="K6006" s="2"/>
    </row>
    <row r="6007" spans="4:11">
      <c r="D6007" s="1"/>
      <c r="E6007" s="1"/>
      <c r="F6007" s="1"/>
      <c r="G6007" s="1"/>
      <c r="J6007" s="2"/>
      <c r="K6007" s="2"/>
    </row>
    <row r="6008" spans="4:11">
      <c r="D6008" s="1"/>
      <c r="E6008" s="1"/>
      <c r="F6008" s="1"/>
      <c r="G6008" s="1"/>
      <c r="J6008" s="2"/>
      <c r="K6008" s="2"/>
    </row>
    <row r="6009" spans="4:11">
      <c r="D6009" s="1"/>
      <c r="E6009" s="1"/>
      <c r="F6009" s="1"/>
      <c r="G6009" s="1"/>
      <c r="J6009" s="2"/>
      <c r="K6009" s="2"/>
    </row>
    <row r="6010" spans="4:11">
      <c r="D6010" s="1"/>
      <c r="E6010" s="1"/>
      <c r="F6010" s="1"/>
      <c r="G6010" s="1"/>
      <c r="J6010" s="2"/>
      <c r="K6010" s="2"/>
    </row>
    <row r="6011" spans="4:11">
      <c r="D6011" s="1"/>
      <c r="E6011" s="1"/>
      <c r="F6011" s="1"/>
      <c r="G6011" s="1"/>
      <c r="J6011" s="2"/>
      <c r="K6011" s="2"/>
    </row>
    <row r="6012" spans="4:11">
      <c r="D6012" s="1"/>
      <c r="E6012" s="1"/>
      <c r="F6012" s="1"/>
      <c r="G6012" s="1"/>
      <c r="J6012" s="2"/>
      <c r="K6012" s="2"/>
    </row>
    <row r="6013" spans="4:11">
      <c r="D6013" s="1"/>
      <c r="E6013" s="1"/>
      <c r="F6013" s="1"/>
      <c r="G6013" s="1"/>
      <c r="J6013" s="2"/>
      <c r="K6013" s="2"/>
    </row>
    <row r="6014" spans="4:11">
      <c r="D6014" s="1"/>
      <c r="E6014" s="1"/>
      <c r="F6014" s="1"/>
      <c r="G6014" s="1"/>
      <c r="J6014" s="2"/>
      <c r="K6014" s="2"/>
    </row>
    <row r="6015" spans="4:11">
      <c r="D6015" s="1"/>
      <c r="E6015" s="1"/>
      <c r="F6015" s="1"/>
      <c r="G6015" s="1"/>
      <c r="J6015" s="2"/>
      <c r="K6015" s="2"/>
    </row>
    <row r="6016" spans="4:11">
      <c r="D6016" s="1"/>
      <c r="E6016" s="1"/>
      <c r="F6016" s="1"/>
      <c r="G6016" s="1"/>
      <c r="J6016" s="2"/>
      <c r="K6016" s="2"/>
    </row>
    <row r="6017" spans="4:11">
      <c r="D6017" s="1"/>
      <c r="E6017" s="1"/>
      <c r="F6017" s="1"/>
      <c r="G6017" s="1"/>
      <c r="J6017" s="2"/>
      <c r="K6017" s="2"/>
    </row>
    <row r="6018" spans="4:11">
      <c r="D6018" s="1"/>
      <c r="E6018" s="1"/>
      <c r="F6018" s="1"/>
      <c r="G6018" s="1"/>
      <c r="J6018" s="2"/>
      <c r="K6018" s="2"/>
    </row>
    <row r="6019" spans="4:11">
      <c r="D6019" s="1"/>
      <c r="E6019" s="1"/>
      <c r="F6019" s="1"/>
      <c r="G6019" s="1"/>
      <c r="J6019" s="2"/>
      <c r="K6019" s="2"/>
    </row>
    <row r="6020" spans="4:11">
      <c r="D6020" s="1"/>
      <c r="E6020" s="1"/>
      <c r="F6020" s="1"/>
      <c r="G6020" s="1"/>
      <c r="J6020" s="2"/>
      <c r="K6020" s="2"/>
    </row>
    <row r="6021" spans="4:11">
      <c r="D6021" s="1"/>
      <c r="E6021" s="1"/>
      <c r="F6021" s="1"/>
      <c r="G6021" s="1"/>
      <c r="J6021" s="2"/>
      <c r="K6021" s="2"/>
    </row>
    <row r="6022" spans="4:11">
      <c r="D6022" s="1"/>
      <c r="E6022" s="1"/>
      <c r="F6022" s="1"/>
      <c r="G6022" s="1"/>
      <c r="J6022" s="2"/>
      <c r="K6022" s="2"/>
    </row>
    <row r="6023" spans="4:11">
      <c r="D6023" s="1"/>
      <c r="E6023" s="1"/>
      <c r="F6023" s="1"/>
      <c r="G6023" s="1"/>
      <c r="J6023" s="2"/>
      <c r="K6023" s="2"/>
    </row>
    <row r="6024" spans="4:11">
      <c r="D6024" s="1"/>
      <c r="E6024" s="1"/>
      <c r="F6024" s="1"/>
      <c r="G6024" s="1"/>
      <c r="J6024" s="2"/>
      <c r="K6024" s="2"/>
    </row>
    <row r="6025" spans="4:11">
      <c r="D6025" s="1"/>
      <c r="E6025" s="1"/>
      <c r="F6025" s="1"/>
      <c r="G6025" s="1"/>
      <c r="J6025" s="2"/>
      <c r="K6025" s="2"/>
    </row>
    <row r="6026" spans="4:11">
      <c r="D6026" s="1"/>
      <c r="E6026" s="1"/>
      <c r="F6026" s="1"/>
      <c r="G6026" s="1"/>
      <c r="J6026" s="2"/>
      <c r="K6026" s="2"/>
    </row>
    <row r="6027" spans="4:11">
      <c r="D6027" s="1"/>
      <c r="E6027" s="1"/>
      <c r="F6027" s="1"/>
      <c r="G6027" s="1"/>
      <c r="J6027" s="2"/>
      <c r="K6027" s="2"/>
    </row>
    <row r="6028" spans="4:11">
      <c r="D6028" s="1"/>
      <c r="E6028" s="1"/>
      <c r="F6028" s="1"/>
      <c r="G6028" s="1"/>
      <c r="J6028" s="2"/>
      <c r="K6028" s="2"/>
    </row>
    <row r="6029" spans="4:11">
      <c r="D6029" s="1"/>
      <c r="E6029" s="1"/>
      <c r="F6029" s="1"/>
      <c r="G6029" s="1"/>
      <c r="J6029" s="2"/>
      <c r="K6029" s="2"/>
    </row>
    <row r="6030" spans="4:11">
      <c r="D6030" s="1"/>
      <c r="E6030" s="1"/>
      <c r="F6030" s="1"/>
      <c r="G6030" s="1"/>
      <c r="J6030" s="2"/>
      <c r="K6030" s="2"/>
    </row>
    <row r="6031" spans="4:11">
      <c r="D6031" s="1"/>
      <c r="E6031" s="1"/>
      <c r="F6031" s="1"/>
      <c r="G6031" s="1"/>
      <c r="J6031" s="2"/>
      <c r="K6031" s="2"/>
    </row>
    <row r="6032" spans="4:11">
      <c r="D6032" s="1"/>
      <c r="E6032" s="1"/>
      <c r="F6032" s="1"/>
      <c r="G6032" s="1"/>
      <c r="J6032" s="2"/>
      <c r="K6032" s="2"/>
    </row>
    <row r="6033" spans="4:11">
      <c r="D6033" s="1"/>
      <c r="E6033" s="1"/>
      <c r="F6033" s="1"/>
      <c r="G6033" s="1"/>
      <c r="J6033" s="2"/>
      <c r="K6033" s="2"/>
    </row>
    <row r="6034" spans="4:11">
      <c r="D6034" s="1"/>
      <c r="E6034" s="1"/>
      <c r="F6034" s="1"/>
      <c r="G6034" s="1"/>
      <c r="J6034" s="2"/>
      <c r="K6034" s="2"/>
    </row>
    <row r="6035" spans="4:11">
      <c r="D6035" s="1"/>
      <c r="E6035" s="1"/>
      <c r="F6035" s="1"/>
      <c r="G6035" s="1"/>
      <c r="J6035" s="2"/>
      <c r="K6035" s="2"/>
    </row>
    <row r="6036" spans="4:11">
      <c r="D6036" s="1"/>
      <c r="E6036" s="1"/>
      <c r="F6036" s="1"/>
      <c r="G6036" s="1"/>
      <c r="J6036" s="2"/>
      <c r="K6036" s="2"/>
    </row>
    <row r="6037" spans="4:11">
      <c r="D6037" s="1"/>
      <c r="E6037" s="1"/>
      <c r="F6037" s="1"/>
      <c r="G6037" s="1"/>
      <c r="J6037" s="2"/>
      <c r="K6037" s="2"/>
    </row>
    <row r="6038" spans="4:11">
      <c r="D6038" s="1"/>
      <c r="E6038" s="1"/>
      <c r="F6038" s="1"/>
      <c r="G6038" s="1"/>
      <c r="J6038" s="2"/>
      <c r="K6038" s="2"/>
    </row>
    <row r="6039" spans="4:11">
      <c r="D6039" s="1"/>
      <c r="E6039" s="1"/>
      <c r="F6039" s="1"/>
      <c r="G6039" s="1"/>
      <c r="J6039" s="2"/>
      <c r="K6039" s="2"/>
    </row>
    <row r="6040" spans="4:11">
      <c r="D6040" s="1"/>
      <c r="E6040" s="1"/>
      <c r="F6040" s="1"/>
      <c r="G6040" s="1"/>
      <c r="J6040" s="2"/>
      <c r="K6040" s="2"/>
    </row>
    <row r="6041" spans="4:11">
      <c r="D6041" s="1"/>
      <c r="E6041" s="1"/>
      <c r="F6041" s="1"/>
      <c r="G6041" s="1"/>
      <c r="J6041" s="2"/>
      <c r="K6041" s="2"/>
    </row>
    <row r="6042" spans="4:11">
      <c r="D6042" s="1"/>
      <c r="E6042" s="1"/>
      <c r="F6042" s="1"/>
      <c r="G6042" s="1"/>
      <c r="J6042" s="2"/>
      <c r="K6042" s="2"/>
    </row>
    <row r="6043" spans="4:11">
      <c r="D6043" s="1"/>
      <c r="E6043" s="1"/>
      <c r="F6043" s="1"/>
      <c r="G6043" s="1"/>
      <c r="J6043" s="2"/>
      <c r="K6043" s="2"/>
    </row>
    <row r="6044" spans="4:11">
      <c r="D6044" s="1"/>
      <c r="E6044" s="1"/>
      <c r="F6044" s="1"/>
      <c r="G6044" s="1"/>
      <c r="J6044" s="2"/>
      <c r="K6044" s="2"/>
    </row>
    <row r="6045" spans="4:11">
      <c r="D6045" s="1"/>
      <c r="E6045" s="1"/>
      <c r="F6045" s="1"/>
      <c r="G6045" s="1"/>
      <c r="J6045" s="2"/>
      <c r="K6045" s="2"/>
    </row>
    <row r="6046" spans="4:11">
      <c r="D6046" s="1"/>
      <c r="E6046" s="1"/>
      <c r="F6046" s="1"/>
      <c r="G6046" s="1"/>
      <c r="J6046" s="2"/>
      <c r="K6046" s="2"/>
    </row>
    <row r="6047" spans="4:11">
      <c r="D6047" s="1"/>
      <c r="E6047" s="1"/>
      <c r="F6047" s="1"/>
      <c r="G6047" s="1"/>
      <c r="J6047" s="2"/>
      <c r="K6047" s="2"/>
    </row>
    <row r="6048" spans="4:11">
      <c r="D6048" s="1"/>
      <c r="E6048" s="1"/>
      <c r="F6048" s="1"/>
      <c r="G6048" s="1"/>
      <c r="J6048" s="2"/>
      <c r="K6048" s="2"/>
    </row>
    <row r="6049" spans="4:11">
      <c r="D6049" s="1"/>
      <c r="E6049" s="1"/>
      <c r="F6049" s="1"/>
      <c r="G6049" s="1"/>
      <c r="J6049" s="2"/>
      <c r="K6049" s="2"/>
    </row>
    <row r="6050" spans="4:11">
      <c r="D6050" s="1"/>
      <c r="E6050" s="1"/>
      <c r="F6050" s="1"/>
      <c r="G6050" s="1"/>
      <c r="J6050" s="2"/>
      <c r="K6050" s="2"/>
    </row>
    <row r="6051" spans="4:11">
      <c r="D6051" s="1"/>
      <c r="E6051" s="1"/>
      <c r="F6051" s="1"/>
      <c r="G6051" s="1"/>
      <c r="J6051" s="2"/>
      <c r="K6051" s="2"/>
    </row>
    <row r="6052" spans="4:11">
      <c r="D6052" s="1"/>
      <c r="E6052" s="1"/>
      <c r="F6052" s="1"/>
      <c r="G6052" s="1"/>
      <c r="J6052" s="2"/>
      <c r="K6052" s="2"/>
    </row>
    <row r="6053" spans="4:11">
      <c r="D6053" s="1"/>
      <c r="E6053" s="1"/>
      <c r="F6053" s="1"/>
      <c r="G6053" s="1"/>
      <c r="J6053" s="2"/>
      <c r="K6053" s="2"/>
    </row>
    <row r="6054" spans="4:11">
      <c r="D6054" s="1"/>
      <c r="E6054" s="1"/>
      <c r="F6054" s="1"/>
      <c r="G6054" s="1"/>
      <c r="J6054" s="2"/>
      <c r="K6054" s="2"/>
    </row>
    <row r="6055" spans="4:11">
      <c r="D6055" s="1"/>
      <c r="E6055" s="1"/>
      <c r="F6055" s="1"/>
      <c r="G6055" s="1"/>
      <c r="J6055" s="2"/>
      <c r="K6055" s="2"/>
    </row>
    <row r="6056" spans="4:11">
      <c r="D6056" s="1"/>
      <c r="E6056" s="1"/>
      <c r="F6056" s="1"/>
      <c r="G6056" s="1"/>
      <c r="J6056" s="2"/>
      <c r="K6056" s="2"/>
    </row>
    <row r="6057" spans="4:11">
      <c r="D6057" s="1"/>
      <c r="E6057" s="1"/>
      <c r="F6057" s="1"/>
      <c r="G6057" s="1"/>
      <c r="J6057" s="2"/>
      <c r="K6057" s="2"/>
    </row>
    <row r="6058" spans="4:11">
      <c r="D6058" s="1"/>
      <c r="E6058" s="1"/>
      <c r="F6058" s="1"/>
      <c r="G6058" s="1"/>
      <c r="J6058" s="2"/>
      <c r="K6058" s="2"/>
    </row>
    <row r="6059" spans="4:11">
      <c r="D6059" s="1"/>
      <c r="E6059" s="1"/>
      <c r="F6059" s="1"/>
      <c r="G6059" s="1"/>
      <c r="J6059" s="2"/>
      <c r="K6059" s="2"/>
    </row>
    <row r="6060" spans="4:11">
      <c r="D6060" s="1"/>
      <c r="E6060" s="1"/>
      <c r="F6060" s="1"/>
      <c r="G6060" s="1"/>
      <c r="J6060" s="2"/>
      <c r="K6060" s="2"/>
    </row>
    <row r="6061" spans="4:11">
      <c r="D6061" s="1"/>
      <c r="E6061" s="1"/>
      <c r="F6061" s="1"/>
      <c r="G6061" s="1"/>
      <c r="J6061" s="2"/>
      <c r="K6061" s="2"/>
    </row>
    <row r="6062" spans="4:11">
      <c r="D6062" s="1"/>
      <c r="E6062" s="1"/>
      <c r="F6062" s="1"/>
      <c r="G6062" s="1"/>
      <c r="J6062" s="2"/>
      <c r="K6062" s="2"/>
    </row>
    <row r="6063" spans="4:11">
      <c r="D6063" s="1"/>
      <c r="E6063" s="1"/>
      <c r="F6063" s="1"/>
      <c r="G6063" s="1"/>
      <c r="J6063" s="2"/>
      <c r="K6063" s="2"/>
    </row>
    <row r="6064" spans="4:11">
      <c r="D6064" s="1"/>
      <c r="E6064" s="1"/>
      <c r="F6064" s="1"/>
      <c r="G6064" s="1"/>
      <c r="J6064" s="2"/>
      <c r="K6064" s="2"/>
    </row>
    <row r="6065" spans="4:11">
      <c r="D6065" s="1"/>
      <c r="E6065" s="1"/>
      <c r="F6065" s="1"/>
      <c r="G6065" s="1"/>
      <c r="J6065" s="2"/>
      <c r="K6065" s="2"/>
    </row>
    <row r="6066" spans="4:11">
      <c r="D6066" s="1"/>
      <c r="E6066" s="1"/>
      <c r="F6066" s="1"/>
      <c r="G6066" s="1"/>
      <c r="J6066" s="2"/>
      <c r="K6066" s="2"/>
    </row>
    <row r="6067" spans="4:11">
      <c r="D6067" s="1"/>
      <c r="E6067" s="1"/>
      <c r="F6067" s="1"/>
      <c r="G6067" s="1"/>
      <c r="J6067" s="2"/>
      <c r="K6067" s="2"/>
    </row>
    <row r="6068" spans="4:11">
      <c r="D6068" s="1"/>
      <c r="E6068" s="1"/>
      <c r="F6068" s="1"/>
      <c r="G6068" s="1"/>
      <c r="J6068" s="2"/>
      <c r="K6068" s="2"/>
    </row>
    <row r="6069" spans="4:11">
      <c r="D6069" s="1"/>
      <c r="E6069" s="1"/>
      <c r="F6069" s="1"/>
      <c r="G6069" s="1"/>
      <c r="J6069" s="2"/>
      <c r="K6069" s="2"/>
    </row>
    <row r="6070" spans="4:11">
      <c r="D6070" s="1"/>
      <c r="E6070" s="1"/>
      <c r="F6070" s="1"/>
      <c r="G6070" s="1"/>
      <c r="J6070" s="2"/>
      <c r="K6070" s="2"/>
    </row>
    <row r="6071" spans="4:11">
      <c r="D6071" s="1"/>
      <c r="E6071" s="1"/>
      <c r="F6071" s="1"/>
      <c r="G6071" s="1"/>
      <c r="J6071" s="2"/>
      <c r="K6071" s="2"/>
    </row>
    <row r="6072" spans="4:11">
      <c r="D6072" s="1"/>
      <c r="E6072" s="1"/>
      <c r="F6072" s="1"/>
      <c r="G6072" s="1"/>
      <c r="J6072" s="2"/>
      <c r="K6072" s="2"/>
    </row>
    <row r="6073" spans="4:11">
      <c r="D6073" s="1"/>
      <c r="E6073" s="1"/>
      <c r="F6073" s="1"/>
      <c r="G6073" s="1"/>
      <c r="J6073" s="2"/>
      <c r="K6073" s="2"/>
    </row>
    <row r="6074" spans="4:11">
      <c r="D6074" s="1"/>
      <c r="E6074" s="1"/>
      <c r="F6074" s="1"/>
      <c r="G6074" s="1"/>
      <c r="J6074" s="2"/>
      <c r="K6074" s="2"/>
    </row>
    <row r="6075" spans="4:11">
      <c r="D6075" s="1"/>
      <c r="E6075" s="1"/>
      <c r="F6075" s="1"/>
      <c r="G6075" s="1"/>
      <c r="J6075" s="2"/>
      <c r="K6075" s="2"/>
    </row>
    <row r="6076" spans="4:11">
      <c r="D6076" s="1"/>
      <c r="E6076" s="1"/>
      <c r="F6076" s="1"/>
      <c r="G6076" s="1"/>
      <c r="J6076" s="2"/>
      <c r="K6076" s="2"/>
    </row>
    <row r="6077" spans="4:11">
      <c r="D6077" s="1"/>
      <c r="E6077" s="1"/>
      <c r="F6077" s="1"/>
      <c r="G6077" s="1"/>
      <c r="J6077" s="2"/>
      <c r="K6077" s="2"/>
    </row>
    <row r="6078" spans="4:11">
      <c r="D6078" s="1"/>
      <c r="E6078" s="1"/>
      <c r="F6078" s="1"/>
      <c r="G6078" s="1"/>
      <c r="J6078" s="2"/>
      <c r="K6078" s="2"/>
    </row>
    <row r="6079" spans="4:11">
      <c r="D6079" s="1"/>
      <c r="E6079" s="1"/>
      <c r="F6079" s="1"/>
      <c r="G6079" s="1"/>
      <c r="J6079" s="2"/>
      <c r="K6079" s="2"/>
    </row>
    <row r="6080" spans="4:11">
      <c r="D6080" s="1"/>
      <c r="E6080" s="1"/>
      <c r="F6080" s="1"/>
      <c r="G6080" s="1"/>
      <c r="J6080" s="2"/>
      <c r="K6080" s="2"/>
    </row>
    <row r="6081" spans="4:11">
      <c r="D6081" s="1"/>
      <c r="E6081" s="1"/>
      <c r="F6081" s="1"/>
      <c r="G6081" s="1"/>
      <c r="J6081" s="2"/>
      <c r="K6081" s="2"/>
    </row>
    <row r="6082" spans="4:11">
      <c r="D6082" s="1"/>
      <c r="E6082" s="1"/>
      <c r="F6082" s="1"/>
      <c r="G6082" s="1"/>
      <c r="J6082" s="2"/>
      <c r="K6082" s="2"/>
    </row>
    <row r="6083" spans="4:11">
      <c r="D6083" s="1"/>
      <c r="E6083" s="1"/>
      <c r="F6083" s="1"/>
      <c r="G6083" s="1"/>
      <c r="J6083" s="2"/>
      <c r="K6083" s="2"/>
    </row>
    <row r="6084" spans="4:11">
      <c r="D6084" s="1"/>
      <c r="E6084" s="1"/>
      <c r="F6084" s="1"/>
      <c r="G6084" s="1"/>
      <c r="J6084" s="2"/>
      <c r="K6084" s="2"/>
    </row>
    <row r="6085" spans="4:11">
      <c r="D6085" s="1"/>
      <c r="E6085" s="1"/>
      <c r="F6085" s="1"/>
      <c r="G6085" s="1"/>
      <c r="J6085" s="2"/>
      <c r="K6085" s="2"/>
    </row>
    <row r="6086" spans="4:11">
      <c r="D6086" s="1"/>
      <c r="E6086" s="1"/>
      <c r="F6086" s="1"/>
      <c r="G6086" s="1"/>
      <c r="J6086" s="2"/>
      <c r="K6086" s="2"/>
    </row>
    <row r="6087" spans="4:11">
      <c r="D6087" s="1"/>
      <c r="E6087" s="1"/>
      <c r="F6087" s="1"/>
      <c r="G6087" s="1"/>
      <c r="J6087" s="2"/>
      <c r="K6087" s="2"/>
    </row>
    <row r="6088" spans="4:11">
      <c r="D6088" s="1"/>
      <c r="E6088" s="1"/>
      <c r="F6088" s="1"/>
      <c r="G6088" s="1"/>
      <c r="J6088" s="2"/>
      <c r="K6088" s="2"/>
    </row>
    <row r="6089" spans="4:11">
      <c r="D6089" s="1"/>
      <c r="E6089" s="1"/>
      <c r="F6089" s="1"/>
      <c r="G6089" s="1"/>
      <c r="J6089" s="2"/>
      <c r="K6089" s="2"/>
    </row>
    <row r="6090" spans="4:11">
      <c r="D6090" s="1"/>
      <c r="E6090" s="1"/>
      <c r="F6090" s="1"/>
      <c r="G6090" s="1"/>
      <c r="J6090" s="2"/>
      <c r="K6090" s="2"/>
    </row>
    <row r="6091" spans="4:11">
      <c r="D6091" s="1"/>
      <c r="E6091" s="1"/>
      <c r="F6091" s="1"/>
      <c r="G6091" s="1"/>
      <c r="J6091" s="2"/>
      <c r="K6091" s="2"/>
    </row>
    <row r="6092" spans="4:11">
      <c r="D6092" s="1"/>
      <c r="E6092" s="1"/>
      <c r="F6092" s="1"/>
      <c r="G6092" s="1"/>
      <c r="J6092" s="2"/>
      <c r="K6092" s="2"/>
    </row>
    <row r="6093" spans="4:11">
      <c r="D6093" s="1"/>
      <c r="E6093" s="1"/>
      <c r="F6093" s="1"/>
      <c r="G6093" s="1"/>
      <c r="J6093" s="2"/>
      <c r="K6093" s="2"/>
    </row>
    <row r="6094" spans="4:11">
      <c r="D6094" s="1"/>
      <c r="E6094" s="1"/>
      <c r="F6094" s="1"/>
      <c r="G6094" s="1"/>
      <c r="J6094" s="2"/>
      <c r="K6094" s="2"/>
    </row>
    <row r="6095" spans="4:11">
      <c r="D6095" s="1"/>
      <c r="E6095" s="1"/>
      <c r="F6095" s="1"/>
      <c r="G6095" s="1"/>
      <c r="J6095" s="2"/>
      <c r="K6095" s="2"/>
    </row>
    <row r="6096" spans="4:11">
      <c r="D6096" s="1"/>
      <c r="E6096" s="1"/>
      <c r="F6096" s="1"/>
      <c r="G6096" s="1"/>
      <c r="J6096" s="2"/>
      <c r="K6096" s="2"/>
    </row>
    <row r="6097" spans="4:11">
      <c r="D6097" s="1"/>
      <c r="E6097" s="1"/>
      <c r="F6097" s="1"/>
      <c r="G6097" s="1"/>
      <c r="J6097" s="2"/>
      <c r="K6097" s="2"/>
    </row>
    <row r="6098" spans="4:11">
      <c r="D6098" s="1"/>
      <c r="E6098" s="1"/>
      <c r="F6098" s="1"/>
      <c r="G6098" s="1"/>
      <c r="J6098" s="2"/>
      <c r="K6098" s="2"/>
    </row>
    <row r="6099" spans="4:11">
      <c r="D6099" s="1"/>
      <c r="E6099" s="1"/>
      <c r="F6099" s="1"/>
      <c r="G6099" s="1"/>
      <c r="J6099" s="2"/>
      <c r="K6099" s="2"/>
    </row>
    <row r="6100" spans="4:11">
      <c r="D6100" s="1"/>
      <c r="E6100" s="1"/>
      <c r="F6100" s="1"/>
      <c r="G6100" s="1"/>
      <c r="J6100" s="2"/>
      <c r="K6100" s="2"/>
    </row>
    <row r="6101" spans="4:11">
      <c r="D6101" s="1"/>
      <c r="E6101" s="1"/>
      <c r="F6101" s="1"/>
      <c r="G6101" s="1"/>
      <c r="J6101" s="2"/>
      <c r="K6101" s="2"/>
    </row>
    <row r="6102" spans="4:11">
      <c r="D6102" s="1"/>
      <c r="E6102" s="1"/>
      <c r="F6102" s="1"/>
      <c r="G6102" s="1"/>
      <c r="J6102" s="2"/>
      <c r="K6102" s="2"/>
    </row>
    <row r="6103" spans="4:11">
      <c r="D6103" s="1"/>
      <c r="E6103" s="1"/>
      <c r="F6103" s="1"/>
      <c r="G6103" s="1"/>
      <c r="J6103" s="2"/>
      <c r="K6103" s="2"/>
    </row>
    <row r="6104" spans="4:11">
      <c r="D6104" s="1"/>
      <c r="E6104" s="1"/>
      <c r="F6104" s="1"/>
      <c r="G6104" s="1"/>
      <c r="J6104" s="2"/>
      <c r="K6104" s="2"/>
    </row>
    <row r="6105" spans="4:11">
      <c r="D6105" s="1"/>
      <c r="E6105" s="1"/>
      <c r="F6105" s="1"/>
      <c r="G6105" s="1"/>
      <c r="J6105" s="2"/>
      <c r="K6105" s="2"/>
    </row>
    <row r="6106" spans="4:11">
      <c r="D6106" s="1"/>
      <c r="E6106" s="1"/>
      <c r="F6106" s="1"/>
      <c r="G6106" s="1"/>
      <c r="J6106" s="2"/>
      <c r="K6106" s="2"/>
    </row>
    <row r="6107" spans="4:11">
      <c r="D6107" s="1"/>
      <c r="E6107" s="1"/>
      <c r="F6107" s="1"/>
      <c r="G6107" s="1"/>
      <c r="J6107" s="2"/>
      <c r="K6107" s="2"/>
    </row>
    <row r="6108" spans="4:11">
      <c r="D6108" s="1"/>
      <c r="E6108" s="1"/>
      <c r="F6108" s="1"/>
      <c r="G6108" s="1"/>
      <c r="J6108" s="2"/>
      <c r="K6108" s="2"/>
    </row>
    <row r="6109" spans="4:11">
      <c r="D6109" s="1"/>
      <c r="E6109" s="1"/>
      <c r="F6109" s="1"/>
      <c r="G6109" s="1"/>
      <c r="J6109" s="2"/>
      <c r="K6109" s="2"/>
    </row>
    <row r="6110" spans="4:11">
      <c r="D6110" s="1"/>
      <c r="E6110" s="1"/>
      <c r="F6110" s="1"/>
      <c r="G6110" s="1"/>
      <c r="J6110" s="2"/>
      <c r="K6110" s="2"/>
    </row>
    <row r="6111" spans="4:11">
      <c r="D6111" s="1"/>
      <c r="E6111" s="1"/>
      <c r="F6111" s="1"/>
      <c r="G6111" s="1"/>
      <c r="J6111" s="2"/>
      <c r="K6111" s="2"/>
    </row>
    <row r="6112" spans="4:11">
      <c r="D6112" s="1"/>
      <c r="E6112" s="1"/>
      <c r="F6112" s="1"/>
      <c r="G6112" s="1"/>
      <c r="J6112" s="2"/>
      <c r="K6112" s="2"/>
    </row>
    <row r="6113" spans="4:11">
      <c r="D6113" s="1"/>
      <c r="E6113" s="1"/>
      <c r="F6113" s="1"/>
      <c r="G6113" s="1"/>
      <c r="J6113" s="2"/>
      <c r="K6113" s="2"/>
    </row>
    <row r="6114" spans="4:11">
      <c r="D6114" s="1"/>
      <c r="E6114" s="1"/>
      <c r="F6114" s="1"/>
      <c r="G6114" s="1"/>
      <c r="J6114" s="2"/>
      <c r="K6114" s="2"/>
    </row>
    <row r="6115" spans="4:11">
      <c r="D6115" s="1"/>
      <c r="E6115" s="1"/>
      <c r="F6115" s="1"/>
      <c r="G6115" s="1"/>
      <c r="J6115" s="2"/>
      <c r="K6115" s="2"/>
    </row>
    <row r="6116" spans="4:11">
      <c r="D6116" s="1"/>
      <c r="E6116" s="1"/>
      <c r="F6116" s="1"/>
      <c r="G6116" s="1"/>
      <c r="J6116" s="2"/>
      <c r="K6116" s="2"/>
    </row>
    <row r="6117" spans="4:11">
      <c r="D6117" s="1"/>
      <c r="E6117" s="1"/>
      <c r="F6117" s="1"/>
      <c r="G6117" s="1"/>
      <c r="J6117" s="2"/>
      <c r="K6117" s="2"/>
    </row>
    <row r="6118" spans="4:11">
      <c r="D6118" s="1"/>
      <c r="E6118" s="1"/>
      <c r="F6118" s="1"/>
      <c r="G6118" s="1"/>
      <c r="J6118" s="2"/>
      <c r="K6118" s="2"/>
    </row>
    <row r="6119" spans="4:11">
      <c r="D6119" s="1"/>
      <c r="E6119" s="1"/>
      <c r="F6119" s="1"/>
      <c r="G6119" s="1"/>
      <c r="J6119" s="2"/>
      <c r="K6119" s="2"/>
    </row>
    <row r="6120" spans="4:11">
      <c r="D6120" s="1"/>
      <c r="E6120" s="1"/>
      <c r="F6120" s="1"/>
      <c r="G6120" s="1"/>
      <c r="J6120" s="2"/>
      <c r="K6120" s="2"/>
    </row>
    <row r="6121" spans="4:11">
      <c r="D6121" s="1"/>
      <c r="E6121" s="1"/>
      <c r="F6121" s="1"/>
      <c r="G6121" s="1"/>
      <c r="J6121" s="2"/>
      <c r="K6121" s="2"/>
    </row>
    <row r="6122" spans="4:11">
      <c r="D6122" s="1"/>
      <c r="E6122" s="1"/>
      <c r="F6122" s="1"/>
      <c r="G6122" s="1"/>
      <c r="J6122" s="2"/>
      <c r="K6122" s="2"/>
    </row>
    <row r="6123" spans="4:11">
      <c r="D6123" s="1"/>
      <c r="E6123" s="1"/>
      <c r="F6123" s="1"/>
      <c r="G6123" s="1"/>
      <c r="J6123" s="2"/>
      <c r="K6123" s="2"/>
    </row>
    <row r="6124" spans="4:11">
      <c r="D6124" s="1"/>
      <c r="E6124" s="1"/>
      <c r="F6124" s="1"/>
      <c r="G6124" s="1"/>
      <c r="J6124" s="2"/>
      <c r="K6124" s="2"/>
    </row>
    <row r="6125" spans="4:11">
      <c r="D6125" s="1"/>
      <c r="E6125" s="1"/>
      <c r="F6125" s="1"/>
      <c r="G6125" s="1"/>
      <c r="J6125" s="2"/>
      <c r="K6125" s="2"/>
    </row>
    <row r="6126" spans="4:11">
      <c r="D6126" s="1"/>
      <c r="E6126" s="1"/>
      <c r="F6126" s="1"/>
      <c r="G6126" s="1"/>
      <c r="J6126" s="2"/>
      <c r="K6126" s="2"/>
    </row>
    <row r="6127" spans="4:11">
      <c r="D6127" s="1"/>
      <c r="E6127" s="1"/>
      <c r="F6127" s="1"/>
      <c r="G6127" s="1"/>
      <c r="J6127" s="2"/>
      <c r="K6127" s="2"/>
    </row>
    <row r="6128" spans="4:11">
      <c r="D6128" s="1"/>
      <c r="E6128" s="1"/>
      <c r="F6128" s="1"/>
      <c r="G6128" s="1"/>
      <c r="J6128" s="2"/>
      <c r="K6128" s="2"/>
    </row>
    <row r="6129" spans="4:11">
      <c r="D6129" s="1"/>
      <c r="E6129" s="1"/>
      <c r="F6129" s="1"/>
      <c r="G6129" s="1"/>
      <c r="J6129" s="2"/>
      <c r="K6129" s="2"/>
    </row>
    <row r="6130" spans="4:11">
      <c r="D6130" s="1"/>
      <c r="E6130" s="1"/>
      <c r="F6130" s="1"/>
      <c r="G6130" s="1"/>
      <c r="J6130" s="2"/>
      <c r="K6130" s="2"/>
    </row>
    <row r="6131" spans="4:11">
      <c r="D6131" s="1"/>
      <c r="E6131" s="1"/>
      <c r="F6131" s="1"/>
      <c r="G6131" s="1"/>
      <c r="J6131" s="2"/>
      <c r="K6131" s="2"/>
    </row>
    <row r="6132" spans="4:11">
      <c r="D6132" s="1"/>
      <c r="E6132" s="1"/>
      <c r="F6132" s="1"/>
      <c r="G6132" s="1"/>
      <c r="J6132" s="2"/>
      <c r="K6132" s="2"/>
    </row>
    <row r="6133" spans="4:11">
      <c r="D6133" s="1"/>
      <c r="E6133" s="1"/>
      <c r="F6133" s="1"/>
      <c r="G6133" s="1"/>
      <c r="J6133" s="2"/>
      <c r="K6133" s="2"/>
    </row>
    <row r="6134" spans="4:11">
      <c r="D6134" s="1"/>
      <c r="E6134" s="1"/>
      <c r="F6134" s="1"/>
      <c r="G6134" s="1"/>
      <c r="J6134" s="2"/>
      <c r="K6134" s="2"/>
    </row>
    <row r="6135" spans="4:11">
      <c r="D6135" s="1"/>
      <c r="E6135" s="1"/>
      <c r="F6135" s="1"/>
      <c r="G6135" s="1"/>
      <c r="J6135" s="2"/>
      <c r="K6135" s="2"/>
    </row>
    <row r="6136" spans="4:11">
      <c r="D6136" s="1"/>
      <c r="E6136" s="1"/>
      <c r="F6136" s="1"/>
      <c r="G6136" s="1"/>
      <c r="J6136" s="2"/>
      <c r="K6136" s="2"/>
    </row>
    <row r="6137" spans="4:11">
      <c r="D6137" s="1"/>
      <c r="E6137" s="1"/>
      <c r="F6137" s="1"/>
      <c r="G6137" s="1"/>
      <c r="J6137" s="2"/>
      <c r="K6137" s="2"/>
    </row>
    <row r="6138" spans="4:11">
      <c r="D6138" s="1"/>
      <c r="E6138" s="1"/>
      <c r="F6138" s="1"/>
      <c r="G6138" s="1"/>
      <c r="J6138" s="2"/>
      <c r="K6138" s="2"/>
    </row>
    <row r="6139" spans="4:11">
      <c r="D6139" s="1"/>
      <c r="E6139" s="1"/>
      <c r="F6139" s="1"/>
      <c r="G6139" s="1"/>
      <c r="J6139" s="2"/>
      <c r="K6139" s="2"/>
    </row>
    <row r="6140" spans="4:11">
      <c r="D6140" s="1"/>
      <c r="E6140" s="1"/>
      <c r="F6140" s="1"/>
      <c r="G6140" s="1"/>
      <c r="J6140" s="2"/>
      <c r="K6140" s="2"/>
    </row>
    <row r="6141" spans="4:11">
      <c r="D6141" s="1"/>
      <c r="E6141" s="1"/>
      <c r="F6141" s="1"/>
      <c r="G6141" s="1"/>
      <c r="J6141" s="2"/>
      <c r="K6141" s="2"/>
    </row>
    <row r="6142" spans="4:11">
      <c r="D6142" s="1"/>
      <c r="E6142" s="1"/>
      <c r="F6142" s="1"/>
      <c r="G6142" s="1"/>
      <c r="J6142" s="2"/>
      <c r="K6142" s="2"/>
    </row>
    <row r="6143" spans="4:11">
      <c r="D6143" s="1"/>
      <c r="E6143" s="1"/>
      <c r="F6143" s="1"/>
      <c r="G6143" s="1"/>
      <c r="J6143" s="2"/>
      <c r="K6143" s="2"/>
    </row>
    <row r="6144" spans="4:11">
      <c r="D6144" s="1"/>
      <c r="E6144" s="1"/>
      <c r="F6144" s="1"/>
      <c r="G6144" s="1"/>
      <c r="J6144" s="2"/>
      <c r="K6144" s="2"/>
    </row>
    <row r="6145" spans="4:11">
      <c r="D6145" s="1"/>
      <c r="E6145" s="1"/>
      <c r="F6145" s="1"/>
      <c r="G6145" s="1"/>
      <c r="J6145" s="2"/>
      <c r="K6145" s="2"/>
    </row>
    <row r="6146" spans="4:11">
      <c r="D6146" s="1"/>
      <c r="E6146" s="1"/>
      <c r="F6146" s="1"/>
      <c r="G6146" s="1"/>
      <c r="J6146" s="2"/>
      <c r="K6146" s="2"/>
    </row>
    <row r="6147" spans="4:11">
      <c r="D6147" s="1"/>
      <c r="E6147" s="1"/>
      <c r="F6147" s="1"/>
      <c r="G6147" s="1"/>
      <c r="J6147" s="2"/>
      <c r="K6147" s="2"/>
    </row>
    <row r="6148" spans="4:11">
      <c r="D6148" s="1"/>
      <c r="E6148" s="1"/>
      <c r="F6148" s="1"/>
      <c r="G6148" s="1"/>
      <c r="J6148" s="2"/>
      <c r="K6148" s="2"/>
    </row>
    <row r="6149" spans="4:11">
      <c r="D6149" s="1"/>
      <c r="E6149" s="1"/>
      <c r="F6149" s="1"/>
      <c r="G6149" s="1"/>
      <c r="J6149" s="2"/>
      <c r="K6149" s="2"/>
    </row>
    <row r="6150" spans="4:11">
      <c r="D6150" s="1"/>
      <c r="E6150" s="1"/>
      <c r="F6150" s="1"/>
      <c r="G6150" s="1"/>
      <c r="J6150" s="2"/>
      <c r="K6150" s="2"/>
    </row>
    <row r="6151" spans="4:11">
      <c r="D6151" s="1"/>
      <c r="E6151" s="1"/>
      <c r="F6151" s="1"/>
      <c r="G6151" s="1"/>
      <c r="J6151" s="2"/>
      <c r="K6151" s="2"/>
    </row>
    <row r="6152" spans="4:11">
      <c r="D6152" s="1"/>
      <c r="E6152" s="1"/>
      <c r="F6152" s="1"/>
      <c r="G6152" s="1"/>
      <c r="J6152" s="2"/>
      <c r="K6152" s="2"/>
    </row>
    <row r="6153" spans="4:11">
      <c r="D6153" s="1"/>
      <c r="E6153" s="1"/>
      <c r="F6153" s="1"/>
      <c r="G6153" s="1"/>
      <c r="J6153" s="2"/>
      <c r="K6153" s="2"/>
    </row>
    <row r="6154" spans="4:11">
      <c r="D6154" s="1"/>
      <c r="E6154" s="1"/>
      <c r="F6154" s="1"/>
      <c r="G6154" s="1"/>
      <c r="J6154" s="2"/>
      <c r="K6154" s="2"/>
    </row>
    <row r="6155" spans="4:11">
      <c r="D6155" s="1"/>
      <c r="E6155" s="1"/>
      <c r="F6155" s="1"/>
      <c r="G6155" s="1"/>
      <c r="J6155" s="2"/>
      <c r="K6155" s="2"/>
    </row>
    <row r="6156" spans="4:11">
      <c r="D6156" s="1"/>
      <c r="E6156" s="1"/>
      <c r="F6156" s="1"/>
      <c r="G6156" s="1"/>
      <c r="J6156" s="2"/>
      <c r="K6156" s="2"/>
    </row>
    <row r="6157" spans="4:11">
      <c r="D6157" s="1"/>
      <c r="E6157" s="1"/>
      <c r="F6157" s="1"/>
      <c r="G6157" s="1"/>
      <c r="J6157" s="2"/>
      <c r="K6157" s="2"/>
    </row>
    <row r="6158" spans="4:11">
      <c r="D6158" s="1"/>
      <c r="E6158" s="1"/>
      <c r="F6158" s="1"/>
      <c r="G6158" s="1"/>
      <c r="J6158" s="2"/>
      <c r="K6158" s="2"/>
    </row>
    <row r="6159" spans="4:11">
      <c r="D6159" s="1"/>
      <c r="E6159" s="1"/>
      <c r="F6159" s="1"/>
      <c r="G6159" s="1"/>
      <c r="J6159" s="2"/>
      <c r="K6159" s="2"/>
    </row>
    <row r="6160" spans="4:11">
      <c r="D6160" s="1"/>
      <c r="E6160" s="1"/>
      <c r="F6160" s="1"/>
      <c r="G6160" s="1"/>
      <c r="J6160" s="2"/>
      <c r="K6160" s="2"/>
    </row>
    <row r="6161" spans="4:11">
      <c r="D6161" s="1"/>
      <c r="E6161" s="1"/>
      <c r="F6161" s="1"/>
      <c r="G6161" s="1"/>
      <c r="J6161" s="2"/>
      <c r="K6161" s="2"/>
    </row>
    <row r="6162" spans="4:11">
      <c r="D6162" s="1"/>
      <c r="E6162" s="1"/>
      <c r="F6162" s="1"/>
      <c r="G6162" s="1"/>
      <c r="J6162" s="2"/>
      <c r="K6162" s="2"/>
    </row>
    <row r="6163" spans="4:11">
      <c r="D6163" s="1"/>
      <c r="E6163" s="1"/>
      <c r="F6163" s="1"/>
      <c r="G6163" s="1"/>
      <c r="J6163" s="2"/>
      <c r="K6163" s="2"/>
    </row>
    <row r="6164" spans="4:11">
      <c r="D6164" s="1"/>
      <c r="E6164" s="1"/>
      <c r="F6164" s="1"/>
      <c r="G6164" s="1"/>
      <c r="J6164" s="2"/>
      <c r="K6164" s="2"/>
    </row>
    <row r="6165" spans="4:11">
      <c r="D6165" s="1"/>
      <c r="E6165" s="1"/>
      <c r="F6165" s="1"/>
      <c r="G6165" s="1"/>
      <c r="J6165" s="2"/>
      <c r="K6165" s="2"/>
    </row>
    <row r="6166" spans="4:11">
      <c r="D6166" s="1"/>
      <c r="E6166" s="1"/>
      <c r="F6166" s="1"/>
      <c r="G6166" s="1"/>
      <c r="J6166" s="2"/>
      <c r="K6166" s="2"/>
    </row>
    <row r="6167" spans="4:11">
      <c r="D6167" s="1"/>
      <c r="E6167" s="1"/>
      <c r="F6167" s="1"/>
      <c r="G6167" s="1"/>
      <c r="J6167" s="2"/>
      <c r="K6167" s="2"/>
    </row>
    <row r="6168" spans="4:11">
      <c r="D6168" s="1"/>
      <c r="E6168" s="1"/>
      <c r="F6168" s="1"/>
      <c r="G6168" s="1"/>
      <c r="J6168" s="2"/>
      <c r="K6168" s="2"/>
    </row>
    <row r="6169" spans="4:11">
      <c r="D6169" s="1"/>
      <c r="E6169" s="1"/>
      <c r="F6169" s="1"/>
      <c r="G6169" s="1"/>
      <c r="J6169" s="2"/>
      <c r="K6169" s="2"/>
    </row>
    <row r="6170" spans="4:11">
      <c r="D6170" s="1"/>
      <c r="E6170" s="1"/>
      <c r="F6170" s="1"/>
      <c r="G6170" s="1"/>
      <c r="J6170" s="2"/>
      <c r="K6170" s="2"/>
    </row>
    <row r="6171" spans="4:11">
      <c r="D6171" s="1"/>
      <c r="E6171" s="1"/>
      <c r="F6171" s="1"/>
      <c r="G6171" s="1"/>
      <c r="J6171" s="2"/>
      <c r="K6171" s="2"/>
    </row>
    <row r="6172" spans="4:11">
      <c r="D6172" s="1"/>
      <c r="E6172" s="1"/>
      <c r="F6172" s="1"/>
      <c r="G6172" s="1"/>
      <c r="J6172" s="2"/>
      <c r="K6172" s="2"/>
    </row>
    <row r="6173" spans="4:11">
      <c r="D6173" s="1"/>
      <c r="E6173" s="1"/>
      <c r="F6173" s="1"/>
      <c r="G6173" s="1"/>
      <c r="J6173" s="2"/>
      <c r="K6173" s="2"/>
    </row>
    <row r="6174" spans="4:11">
      <c r="D6174" s="1"/>
      <c r="E6174" s="1"/>
      <c r="F6174" s="1"/>
      <c r="G6174" s="1"/>
      <c r="J6174" s="2"/>
      <c r="K6174" s="2"/>
    </row>
    <row r="6175" spans="4:11">
      <c r="D6175" s="1"/>
      <c r="E6175" s="1"/>
      <c r="F6175" s="1"/>
      <c r="G6175" s="1"/>
      <c r="J6175" s="2"/>
      <c r="K6175" s="2"/>
    </row>
    <row r="6176" spans="4:11">
      <c r="D6176" s="1"/>
      <c r="E6176" s="1"/>
      <c r="F6176" s="1"/>
      <c r="G6176" s="1"/>
      <c r="J6176" s="2"/>
      <c r="K6176" s="2"/>
    </row>
    <row r="6177" spans="4:11">
      <c r="D6177" s="1"/>
      <c r="E6177" s="1"/>
      <c r="F6177" s="1"/>
      <c r="G6177" s="1"/>
      <c r="J6177" s="2"/>
      <c r="K6177" s="2"/>
    </row>
    <row r="6178" spans="4:11">
      <c r="D6178" s="1"/>
      <c r="E6178" s="1"/>
      <c r="F6178" s="1"/>
      <c r="G6178" s="1"/>
      <c r="J6178" s="2"/>
      <c r="K6178" s="2"/>
    </row>
    <row r="6179" spans="4:11">
      <c r="D6179" s="1"/>
      <c r="E6179" s="1"/>
      <c r="F6179" s="1"/>
      <c r="G6179" s="1"/>
      <c r="J6179" s="2"/>
      <c r="K6179" s="2"/>
    </row>
    <row r="6180" spans="4:11">
      <c r="D6180" s="1"/>
      <c r="E6180" s="1"/>
      <c r="F6180" s="1"/>
      <c r="G6180" s="1"/>
      <c r="J6180" s="2"/>
      <c r="K6180" s="2"/>
    </row>
    <row r="6181" spans="4:11">
      <c r="D6181" s="1"/>
      <c r="E6181" s="1"/>
      <c r="F6181" s="1"/>
      <c r="G6181" s="1"/>
      <c r="J6181" s="2"/>
      <c r="K6181" s="2"/>
    </row>
    <row r="6182" spans="4:11">
      <c r="D6182" s="1"/>
      <c r="E6182" s="1"/>
      <c r="F6182" s="1"/>
      <c r="G6182" s="1"/>
      <c r="J6182" s="2"/>
      <c r="K6182" s="2"/>
    </row>
    <row r="6183" spans="4:11">
      <c r="D6183" s="1"/>
      <c r="E6183" s="1"/>
      <c r="F6183" s="1"/>
      <c r="G6183" s="1"/>
      <c r="J6183" s="2"/>
      <c r="K6183" s="2"/>
    </row>
    <row r="6184" spans="4:11">
      <c r="D6184" s="1"/>
      <c r="E6184" s="1"/>
      <c r="F6184" s="1"/>
      <c r="G6184" s="1"/>
      <c r="J6184" s="2"/>
      <c r="K6184" s="2"/>
    </row>
    <row r="6185" spans="4:11">
      <c r="D6185" s="1"/>
      <c r="E6185" s="1"/>
      <c r="F6185" s="1"/>
      <c r="G6185" s="1"/>
      <c r="J6185" s="2"/>
      <c r="K6185" s="2"/>
    </row>
    <row r="6186" spans="4:11">
      <c r="D6186" s="1"/>
      <c r="E6186" s="1"/>
      <c r="F6186" s="1"/>
      <c r="G6186" s="1"/>
      <c r="J6186" s="2"/>
      <c r="K6186" s="2"/>
    </row>
    <row r="6187" spans="4:11">
      <c r="D6187" s="1"/>
      <c r="E6187" s="1"/>
      <c r="F6187" s="1"/>
      <c r="G6187" s="1"/>
      <c r="J6187" s="2"/>
      <c r="K6187" s="2"/>
    </row>
    <row r="6188" spans="4:11">
      <c r="D6188" s="1"/>
      <c r="E6188" s="1"/>
      <c r="F6188" s="1"/>
      <c r="G6188" s="1"/>
      <c r="J6188" s="2"/>
      <c r="K6188" s="2"/>
    </row>
    <row r="6189" spans="4:11">
      <c r="D6189" s="1"/>
      <c r="E6189" s="1"/>
      <c r="F6189" s="1"/>
      <c r="G6189" s="1"/>
      <c r="J6189" s="2"/>
      <c r="K6189" s="2"/>
    </row>
    <row r="6190" spans="4:11">
      <c r="D6190" s="1"/>
      <c r="E6190" s="1"/>
      <c r="F6190" s="1"/>
      <c r="G6190" s="1"/>
      <c r="J6190" s="2"/>
      <c r="K6190" s="2"/>
    </row>
    <row r="6191" spans="4:11">
      <c r="D6191" s="1"/>
      <c r="E6191" s="1"/>
      <c r="F6191" s="1"/>
      <c r="G6191" s="1"/>
      <c r="J6191" s="2"/>
      <c r="K6191" s="2"/>
    </row>
    <row r="6192" spans="4:11">
      <c r="D6192" s="1"/>
      <c r="E6192" s="1"/>
      <c r="F6192" s="1"/>
      <c r="G6192" s="1"/>
      <c r="J6192" s="2"/>
      <c r="K6192" s="2"/>
    </row>
    <row r="6193" spans="4:11">
      <c r="D6193" s="1"/>
      <c r="E6193" s="1"/>
      <c r="F6193" s="1"/>
      <c r="G6193" s="1"/>
      <c r="J6193" s="2"/>
      <c r="K6193" s="2"/>
    </row>
    <row r="6194" spans="4:11">
      <c r="D6194" s="1"/>
      <c r="E6194" s="1"/>
      <c r="F6194" s="1"/>
      <c r="G6194" s="1"/>
      <c r="J6194" s="2"/>
      <c r="K6194" s="2"/>
    </row>
    <row r="6195" spans="4:11">
      <c r="D6195" s="1"/>
      <c r="E6195" s="1"/>
      <c r="F6195" s="1"/>
      <c r="G6195" s="1"/>
      <c r="J6195" s="2"/>
      <c r="K6195" s="2"/>
    </row>
    <row r="6196" spans="4:11">
      <c r="D6196" s="1"/>
      <c r="E6196" s="1"/>
      <c r="F6196" s="1"/>
      <c r="G6196" s="1"/>
      <c r="J6196" s="2"/>
      <c r="K6196" s="2"/>
    </row>
    <row r="6197" spans="4:11">
      <c r="D6197" s="1"/>
      <c r="E6197" s="1"/>
      <c r="F6197" s="1"/>
      <c r="G6197" s="1"/>
      <c r="J6197" s="2"/>
      <c r="K6197" s="2"/>
    </row>
    <row r="6198" spans="4:11">
      <c r="D6198" s="1"/>
      <c r="E6198" s="1"/>
      <c r="F6198" s="1"/>
      <c r="G6198" s="1"/>
      <c r="J6198" s="2"/>
      <c r="K6198" s="2"/>
    </row>
    <row r="6199" spans="4:11">
      <c r="D6199" s="1"/>
      <c r="E6199" s="1"/>
      <c r="F6199" s="1"/>
      <c r="G6199" s="1"/>
      <c r="J6199" s="2"/>
      <c r="K6199" s="2"/>
    </row>
    <row r="6200" spans="4:11">
      <c r="D6200" s="1"/>
      <c r="E6200" s="1"/>
      <c r="F6200" s="1"/>
      <c r="G6200" s="1"/>
      <c r="J6200" s="2"/>
      <c r="K6200" s="2"/>
    </row>
    <row r="6201" spans="4:11">
      <c r="D6201" s="1"/>
      <c r="E6201" s="1"/>
      <c r="F6201" s="1"/>
      <c r="G6201" s="1"/>
      <c r="J6201" s="2"/>
      <c r="K6201" s="2"/>
    </row>
    <row r="6202" spans="4:11">
      <c r="D6202" s="1"/>
      <c r="E6202" s="1"/>
      <c r="F6202" s="1"/>
      <c r="G6202" s="1"/>
      <c r="J6202" s="2"/>
      <c r="K6202" s="2"/>
    </row>
    <row r="6203" spans="4:11">
      <c r="D6203" s="1"/>
      <c r="E6203" s="1"/>
      <c r="F6203" s="1"/>
      <c r="G6203" s="1"/>
      <c r="J6203" s="2"/>
      <c r="K6203" s="2"/>
    </row>
    <row r="6204" spans="4:11">
      <c r="D6204" s="1"/>
      <c r="E6204" s="1"/>
      <c r="F6204" s="1"/>
      <c r="G6204" s="1"/>
      <c r="J6204" s="2"/>
      <c r="K6204" s="2"/>
    </row>
    <row r="6205" spans="4:11">
      <c r="D6205" s="1"/>
      <c r="E6205" s="1"/>
      <c r="F6205" s="1"/>
      <c r="G6205" s="1"/>
      <c r="J6205" s="2"/>
      <c r="K6205" s="2"/>
    </row>
    <row r="6206" spans="4:11">
      <c r="D6206" s="1"/>
      <c r="E6206" s="1"/>
      <c r="F6206" s="1"/>
      <c r="G6206" s="1"/>
      <c r="J6206" s="2"/>
      <c r="K6206" s="2"/>
    </row>
    <row r="6207" spans="4:11">
      <c r="D6207" s="1"/>
      <c r="E6207" s="1"/>
      <c r="F6207" s="1"/>
      <c r="G6207" s="1"/>
      <c r="J6207" s="2"/>
      <c r="K6207" s="2"/>
    </row>
    <row r="6208" spans="4:11">
      <c r="D6208" s="1"/>
      <c r="E6208" s="1"/>
      <c r="F6208" s="1"/>
      <c r="G6208" s="1"/>
      <c r="J6208" s="2"/>
      <c r="K6208" s="2"/>
    </row>
    <row r="6209" spans="4:11">
      <c r="D6209" s="1"/>
      <c r="E6209" s="1"/>
      <c r="F6209" s="1"/>
      <c r="G6209" s="1"/>
      <c r="J6209" s="2"/>
      <c r="K6209" s="2"/>
    </row>
    <row r="6210" spans="4:11">
      <c r="D6210" s="1"/>
      <c r="E6210" s="1"/>
      <c r="F6210" s="1"/>
      <c r="G6210" s="1"/>
      <c r="J6210" s="2"/>
      <c r="K6210" s="2"/>
    </row>
    <row r="6211" spans="4:11">
      <c r="D6211" s="1"/>
      <c r="E6211" s="1"/>
      <c r="F6211" s="1"/>
      <c r="G6211" s="1"/>
      <c r="J6211" s="2"/>
      <c r="K6211" s="2"/>
    </row>
    <row r="6212" spans="4:11">
      <c r="D6212" s="1"/>
      <c r="E6212" s="1"/>
      <c r="F6212" s="1"/>
      <c r="G6212" s="1"/>
      <c r="J6212" s="2"/>
      <c r="K6212" s="2"/>
    </row>
    <row r="6213" spans="4:11">
      <c r="D6213" s="1"/>
      <c r="E6213" s="1"/>
      <c r="F6213" s="1"/>
      <c r="G6213" s="1"/>
      <c r="J6213" s="2"/>
      <c r="K6213" s="2"/>
    </row>
    <row r="6214" spans="4:11">
      <c r="D6214" s="1"/>
      <c r="E6214" s="1"/>
      <c r="F6214" s="1"/>
      <c r="G6214" s="1"/>
      <c r="J6214" s="2"/>
      <c r="K6214" s="2"/>
    </row>
    <row r="6215" spans="4:11">
      <c r="D6215" s="1"/>
      <c r="E6215" s="1"/>
      <c r="F6215" s="1"/>
      <c r="G6215" s="1"/>
      <c r="J6215" s="2"/>
      <c r="K6215" s="2"/>
    </row>
    <row r="6216" spans="4:11">
      <c r="D6216" s="1"/>
      <c r="E6216" s="1"/>
      <c r="F6216" s="1"/>
      <c r="G6216" s="1"/>
      <c r="J6216" s="2"/>
      <c r="K6216" s="2"/>
    </row>
    <row r="6217" spans="4:11">
      <c r="D6217" s="1"/>
      <c r="E6217" s="1"/>
      <c r="F6217" s="1"/>
      <c r="G6217" s="1"/>
      <c r="J6217" s="2"/>
      <c r="K6217" s="2"/>
    </row>
    <row r="6218" spans="4:11">
      <c r="D6218" s="1"/>
      <c r="E6218" s="1"/>
      <c r="F6218" s="1"/>
      <c r="G6218" s="1"/>
      <c r="J6218" s="2"/>
      <c r="K6218" s="2"/>
    </row>
    <row r="6219" spans="4:11">
      <c r="D6219" s="1"/>
      <c r="E6219" s="1"/>
      <c r="F6219" s="1"/>
      <c r="G6219" s="1"/>
      <c r="J6219" s="2"/>
      <c r="K6219" s="2"/>
    </row>
    <row r="6220" spans="4:11">
      <c r="D6220" s="1"/>
      <c r="E6220" s="1"/>
      <c r="F6220" s="1"/>
      <c r="G6220" s="1"/>
      <c r="J6220" s="2"/>
      <c r="K6220" s="2"/>
    </row>
    <row r="6221" spans="4:11">
      <c r="D6221" s="1"/>
      <c r="E6221" s="1"/>
      <c r="F6221" s="1"/>
      <c r="G6221" s="1"/>
      <c r="J6221" s="2"/>
      <c r="K6221" s="2"/>
    </row>
    <row r="6222" spans="4:11">
      <c r="D6222" s="1"/>
      <c r="E6222" s="1"/>
      <c r="F6222" s="1"/>
      <c r="G6222" s="1"/>
      <c r="J6222" s="2"/>
      <c r="K6222" s="2"/>
    </row>
    <row r="6223" spans="4:11">
      <c r="D6223" s="1"/>
      <c r="E6223" s="1"/>
      <c r="F6223" s="1"/>
      <c r="G6223" s="1"/>
      <c r="J6223" s="2"/>
      <c r="K6223" s="2"/>
    </row>
    <row r="6224" spans="4:11">
      <c r="D6224" s="1"/>
      <c r="E6224" s="1"/>
      <c r="F6224" s="1"/>
      <c r="G6224" s="1"/>
      <c r="J6224" s="2"/>
      <c r="K6224" s="2"/>
    </row>
    <row r="6225" spans="4:11">
      <c r="D6225" s="1"/>
      <c r="E6225" s="1"/>
      <c r="F6225" s="1"/>
      <c r="G6225" s="1"/>
      <c r="J6225" s="2"/>
      <c r="K6225" s="2"/>
    </row>
    <row r="6226" spans="4:11">
      <c r="D6226" s="1"/>
      <c r="E6226" s="1"/>
      <c r="F6226" s="1"/>
      <c r="G6226" s="1"/>
      <c r="J6226" s="2"/>
      <c r="K6226" s="2"/>
    </row>
    <row r="6227" spans="4:11">
      <c r="D6227" s="1"/>
      <c r="E6227" s="1"/>
      <c r="F6227" s="1"/>
      <c r="G6227" s="1"/>
      <c r="J6227" s="2"/>
      <c r="K6227" s="2"/>
    </row>
    <row r="6228" spans="4:11">
      <c r="D6228" s="1"/>
      <c r="E6228" s="1"/>
      <c r="F6228" s="1"/>
      <c r="G6228" s="1"/>
      <c r="J6228" s="2"/>
      <c r="K6228" s="2"/>
    </row>
    <row r="6229" spans="4:11">
      <c r="D6229" s="1"/>
      <c r="E6229" s="1"/>
      <c r="F6229" s="1"/>
      <c r="G6229" s="1"/>
      <c r="J6229" s="2"/>
      <c r="K6229" s="2"/>
    </row>
    <row r="6230" spans="4:11">
      <c r="D6230" s="1"/>
      <c r="E6230" s="1"/>
      <c r="F6230" s="1"/>
      <c r="G6230" s="1"/>
      <c r="J6230" s="2"/>
      <c r="K6230" s="2"/>
    </row>
    <row r="6231" spans="4:11">
      <c r="D6231" s="1"/>
      <c r="E6231" s="1"/>
      <c r="F6231" s="1"/>
      <c r="G6231" s="1"/>
      <c r="J6231" s="2"/>
      <c r="K6231" s="2"/>
    </row>
    <row r="6232" spans="4:11">
      <c r="D6232" s="1"/>
      <c r="E6232" s="1"/>
      <c r="F6232" s="1"/>
      <c r="G6232" s="1"/>
      <c r="J6232" s="2"/>
      <c r="K6232" s="2"/>
    </row>
    <row r="6233" spans="4:11">
      <c r="D6233" s="1"/>
      <c r="E6233" s="1"/>
      <c r="F6233" s="1"/>
      <c r="G6233" s="1"/>
      <c r="J6233" s="2"/>
      <c r="K6233" s="2"/>
    </row>
    <row r="6234" spans="4:11">
      <c r="D6234" s="1"/>
      <c r="E6234" s="1"/>
      <c r="F6234" s="1"/>
      <c r="G6234" s="1"/>
      <c r="J6234" s="2"/>
      <c r="K6234" s="2"/>
    </row>
    <row r="6235" spans="4:11">
      <c r="D6235" s="1"/>
      <c r="E6235" s="1"/>
      <c r="F6235" s="1"/>
      <c r="G6235" s="1"/>
      <c r="J6235" s="2"/>
      <c r="K6235" s="2"/>
    </row>
    <row r="6236" spans="4:11">
      <c r="D6236" s="1"/>
      <c r="E6236" s="1"/>
      <c r="F6236" s="1"/>
      <c r="G6236" s="1"/>
      <c r="J6236" s="2"/>
      <c r="K6236" s="2"/>
    </row>
    <row r="6237" spans="4:11">
      <c r="D6237" s="1"/>
      <c r="E6237" s="1"/>
      <c r="F6237" s="1"/>
      <c r="G6237" s="1"/>
      <c r="J6237" s="2"/>
      <c r="K6237" s="2"/>
    </row>
    <row r="6238" spans="4:11">
      <c r="D6238" s="1"/>
      <c r="E6238" s="1"/>
      <c r="F6238" s="1"/>
      <c r="G6238" s="1"/>
      <c r="J6238" s="2"/>
      <c r="K6238" s="2"/>
    </row>
    <row r="6239" spans="4:11">
      <c r="D6239" s="1"/>
      <c r="E6239" s="1"/>
      <c r="F6239" s="1"/>
      <c r="G6239" s="1"/>
      <c r="J6239" s="2"/>
      <c r="K6239" s="2"/>
    </row>
    <row r="6240" spans="4:11">
      <c r="D6240" s="1"/>
      <c r="E6240" s="1"/>
      <c r="F6240" s="1"/>
      <c r="G6240" s="1"/>
      <c r="J6240" s="2"/>
      <c r="K6240" s="2"/>
    </row>
    <row r="6241" spans="4:11">
      <c r="D6241" s="1"/>
      <c r="E6241" s="1"/>
      <c r="F6241" s="1"/>
      <c r="G6241" s="1"/>
      <c r="J6241" s="2"/>
      <c r="K6241" s="2"/>
    </row>
    <row r="6242" spans="4:11">
      <c r="D6242" s="1"/>
      <c r="E6242" s="1"/>
      <c r="F6242" s="1"/>
      <c r="G6242" s="1"/>
      <c r="J6242" s="2"/>
      <c r="K6242" s="2"/>
    </row>
    <row r="6243" spans="4:11">
      <c r="D6243" s="1"/>
      <c r="E6243" s="1"/>
      <c r="F6243" s="1"/>
      <c r="G6243" s="1"/>
      <c r="J6243" s="2"/>
      <c r="K6243" s="2"/>
    </row>
    <row r="6244" spans="4:11">
      <c r="D6244" s="1"/>
      <c r="E6244" s="1"/>
      <c r="F6244" s="1"/>
      <c r="G6244" s="1"/>
      <c r="J6244" s="2"/>
      <c r="K6244" s="2"/>
    </row>
    <row r="6245" spans="4:11">
      <c r="D6245" s="1"/>
      <c r="E6245" s="1"/>
      <c r="F6245" s="1"/>
      <c r="G6245" s="1"/>
      <c r="J6245" s="2"/>
      <c r="K6245" s="2"/>
    </row>
    <row r="6246" spans="4:11">
      <c r="D6246" s="1"/>
      <c r="E6246" s="1"/>
      <c r="F6246" s="1"/>
      <c r="G6246" s="1"/>
      <c r="J6246" s="2"/>
      <c r="K6246" s="2"/>
    </row>
    <row r="6247" spans="4:11">
      <c r="D6247" s="1"/>
      <c r="E6247" s="1"/>
      <c r="F6247" s="1"/>
      <c r="G6247" s="1"/>
      <c r="J6247" s="2"/>
      <c r="K6247" s="2"/>
    </row>
    <row r="6248" spans="4:11">
      <c r="D6248" s="1"/>
      <c r="E6248" s="1"/>
      <c r="F6248" s="1"/>
      <c r="G6248" s="1"/>
      <c r="J6248" s="2"/>
      <c r="K6248" s="2"/>
    </row>
    <row r="6249" spans="4:11">
      <c r="D6249" s="1"/>
      <c r="E6249" s="1"/>
      <c r="F6249" s="1"/>
      <c r="G6249" s="1"/>
      <c r="J6249" s="2"/>
      <c r="K6249" s="2"/>
    </row>
    <row r="6250" spans="4:11">
      <c r="D6250" s="1"/>
      <c r="E6250" s="1"/>
      <c r="F6250" s="1"/>
      <c r="G6250" s="1"/>
      <c r="J6250" s="2"/>
      <c r="K6250" s="2"/>
    </row>
    <row r="6251" spans="4:11">
      <c r="D6251" s="1"/>
      <c r="E6251" s="1"/>
      <c r="F6251" s="1"/>
      <c r="G6251" s="1"/>
      <c r="J6251" s="2"/>
      <c r="K6251" s="2"/>
    </row>
    <row r="6252" spans="4:11">
      <c r="D6252" s="1"/>
      <c r="E6252" s="1"/>
      <c r="F6252" s="1"/>
      <c r="G6252" s="1"/>
      <c r="J6252" s="2"/>
      <c r="K6252" s="2"/>
    </row>
    <row r="6253" spans="4:11">
      <c r="D6253" s="1"/>
      <c r="E6253" s="1"/>
      <c r="F6253" s="1"/>
      <c r="G6253" s="1"/>
      <c r="J6253" s="2"/>
      <c r="K6253" s="2"/>
    </row>
    <row r="6254" spans="4:11">
      <c r="D6254" s="1"/>
      <c r="E6254" s="1"/>
      <c r="F6254" s="1"/>
      <c r="G6254" s="1"/>
      <c r="J6254" s="2"/>
      <c r="K6254" s="2"/>
    </row>
    <row r="6255" spans="4:11">
      <c r="D6255" s="1"/>
      <c r="E6255" s="1"/>
      <c r="F6255" s="1"/>
      <c r="G6255" s="1"/>
      <c r="J6255" s="2"/>
      <c r="K6255" s="2"/>
    </row>
    <row r="6256" spans="4:11">
      <c r="D6256" s="1"/>
      <c r="E6256" s="1"/>
      <c r="F6256" s="1"/>
      <c r="G6256" s="1"/>
      <c r="J6256" s="2"/>
      <c r="K6256" s="2"/>
    </row>
    <row r="6257" spans="4:11">
      <c r="D6257" s="1"/>
      <c r="E6257" s="1"/>
      <c r="F6257" s="1"/>
      <c r="G6257" s="1"/>
      <c r="J6257" s="2"/>
      <c r="K6257" s="2"/>
    </row>
    <row r="6258" spans="4:11">
      <c r="D6258" s="1"/>
      <c r="E6258" s="1"/>
      <c r="F6258" s="1"/>
      <c r="G6258" s="1"/>
      <c r="J6258" s="2"/>
      <c r="K6258" s="2"/>
    </row>
    <row r="6259" spans="4:11">
      <c r="D6259" s="1"/>
      <c r="E6259" s="1"/>
      <c r="F6259" s="1"/>
      <c r="G6259" s="1"/>
      <c r="J6259" s="2"/>
      <c r="K6259" s="2"/>
    </row>
    <row r="6260" spans="4:11">
      <c r="D6260" s="1"/>
      <c r="E6260" s="1"/>
      <c r="F6260" s="1"/>
      <c r="G6260" s="1"/>
      <c r="J6260" s="2"/>
      <c r="K6260" s="2"/>
    </row>
    <row r="6261" spans="4:11">
      <c r="D6261" s="1"/>
      <c r="E6261" s="1"/>
      <c r="F6261" s="1"/>
      <c r="G6261" s="1"/>
      <c r="J6261" s="2"/>
      <c r="K6261" s="2"/>
    </row>
    <row r="6262" spans="4:11">
      <c r="D6262" s="1"/>
      <c r="E6262" s="1"/>
      <c r="F6262" s="1"/>
      <c r="G6262" s="1"/>
      <c r="J6262" s="2"/>
      <c r="K6262" s="2"/>
    </row>
    <row r="6263" spans="4:11">
      <c r="D6263" s="1"/>
      <c r="E6263" s="1"/>
      <c r="F6263" s="1"/>
      <c r="G6263" s="1"/>
      <c r="J6263" s="2"/>
      <c r="K6263" s="2"/>
    </row>
    <row r="6264" spans="4:11">
      <c r="D6264" s="1"/>
      <c r="E6264" s="1"/>
      <c r="F6264" s="1"/>
      <c r="G6264" s="1"/>
      <c r="J6264" s="2"/>
      <c r="K6264" s="2"/>
    </row>
    <row r="6265" spans="4:11">
      <c r="D6265" s="1"/>
      <c r="E6265" s="1"/>
      <c r="F6265" s="1"/>
      <c r="G6265" s="1"/>
      <c r="J6265" s="2"/>
      <c r="K6265" s="2"/>
    </row>
    <row r="6266" spans="4:11">
      <c r="D6266" s="1"/>
      <c r="E6266" s="1"/>
      <c r="F6266" s="1"/>
      <c r="G6266" s="1"/>
      <c r="J6266" s="2"/>
      <c r="K6266" s="2"/>
    </row>
    <row r="6267" spans="4:11">
      <c r="D6267" s="1"/>
      <c r="E6267" s="1"/>
      <c r="F6267" s="1"/>
      <c r="G6267" s="1"/>
      <c r="J6267" s="2"/>
      <c r="K6267" s="2"/>
    </row>
    <row r="6268" spans="4:11">
      <c r="D6268" s="1"/>
      <c r="E6268" s="1"/>
      <c r="F6268" s="1"/>
      <c r="G6268" s="1"/>
      <c r="J6268" s="2"/>
      <c r="K6268" s="2"/>
    </row>
    <row r="6269" spans="4:11">
      <c r="D6269" s="1"/>
      <c r="E6269" s="1"/>
      <c r="F6269" s="1"/>
      <c r="G6269" s="1"/>
      <c r="J6269" s="2"/>
      <c r="K6269" s="2"/>
    </row>
    <row r="6270" spans="4:11">
      <c r="D6270" s="1"/>
      <c r="E6270" s="1"/>
      <c r="F6270" s="1"/>
      <c r="G6270" s="1"/>
      <c r="J6270" s="2"/>
      <c r="K6270" s="2"/>
    </row>
    <row r="6271" spans="4:11">
      <c r="D6271" s="1"/>
      <c r="E6271" s="1"/>
      <c r="F6271" s="1"/>
      <c r="G6271" s="1"/>
      <c r="J6271" s="2"/>
      <c r="K6271" s="2"/>
    </row>
    <row r="6272" spans="4:11">
      <c r="D6272" s="1"/>
      <c r="E6272" s="1"/>
      <c r="F6272" s="1"/>
      <c r="G6272" s="1"/>
      <c r="J6272" s="2"/>
      <c r="K6272" s="2"/>
    </row>
    <row r="6273" spans="4:11">
      <c r="D6273" s="1"/>
      <c r="E6273" s="1"/>
      <c r="F6273" s="1"/>
      <c r="G6273" s="1"/>
      <c r="J6273" s="2"/>
      <c r="K6273" s="2"/>
    </row>
    <row r="6274" spans="4:11">
      <c r="D6274" s="1"/>
      <c r="E6274" s="1"/>
      <c r="F6274" s="1"/>
      <c r="G6274" s="1"/>
      <c r="J6274" s="2"/>
      <c r="K6274" s="2"/>
    </row>
    <row r="6275" spans="4:11">
      <c r="D6275" s="1"/>
      <c r="E6275" s="1"/>
      <c r="F6275" s="1"/>
      <c r="G6275" s="1"/>
      <c r="J6275" s="2"/>
      <c r="K6275" s="2"/>
    </row>
    <row r="6276" spans="4:11">
      <c r="D6276" s="1"/>
      <c r="E6276" s="1"/>
      <c r="F6276" s="1"/>
      <c r="G6276" s="1"/>
      <c r="J6276" s="2"/>
      <c r="K6276" s="2"/>
    </row>
    <row r="6277" spans="4:11">
      <c r="D6277" s="1"/>
      <c r="E6277" s="1"/>
      <c r="F6277" s="1"/>
      <c r="G6277" s="1"/>
      <c r="J6277" s="2"/>
      <c r="K6277" s="2"/>
    </row>
    <row r="6278" spans="4:11">
      <c r="D6278" s="1"/>
      <c r="E6278" s="1"/>
      <c r="F6278" s="1"/>
      <c r="G6278" s="1"/>
      <c r="J6278" s="2"/>
      <c r="K6278" s="2"/>
    </row>
    <row r="6279" spans="4:11">
      <c r="D6279" s="1"/>
      <c r="E6279" s="1"/>
      <c r="F6279" s="1"/>
      <c r="G6279" s="1"/>
      <c r="J6279" s="2"/>
      <c r="K6279" s="2"/>
    </row>
    <row r="6280" spans="4:11">
      <c r="D6280" s="1"/>
      <c r="E6280" s="1"/>
      <c r="F6280" s="1"/>
      <c r="G6280" s="1"/>
      <c r="J6280" s="2"/>
      <c r="K6280" s="2"/>
    </row>
    <row r="6281" spans="4:11">
      <c r="D6281" s="1"/>
      <c r="E6281" s="1"/>
      <c r="F6281" s="1"/>
      <c r="G6281" s="1"/>
      <c r="J6281" s="2"/>
      <c r="K6281" s="2"/>
    </row>
    <row r="6282" spans="4:11">
      <c r="D6282" s="1"/>
      <c r="E6282" s="1"/>
      <c r="F6282" s="1"/>
      <c r="G6282" s="1"/>
      <c r="J6282" s="2"/>
      <c r="K6282" s="2"/>
    </row>
    <row r="6283" spans="4:11">
      <c r="D6283" s="1"/>
      <c r="E6283" s="1"/>
      <c r="F6283" s="1"/>
      <c r="G6283" s="1"/>
      <c r="J6283" s="2"/>
      <c r="K6283" s="2"/>
    </row>
    <row r="6284" spans="4:11">
      <c r="D6284" s="1"/>
      <c r="E6284" s="1"/>
      <c r="F6284" s="1"/>
      <c r="G6284" s="1"/>
      <c r="J6284" s="2"/>
      <c r="K6284" s="2"/>
    </row>
    <row r="6285" spans="4:11">
      <c r="D6285" s="1"/>
      <c r="E6285" s="1"/>
      <c r="F6285" s="1"/>
      <c r="G6285" s="1"/>
      <c r="J6285" s="2"/>
      <c r="K6285" s="2"/>
    </row>
    <row r="6286" spans="4:11">
      <c r="D6286" s="1"/>
      <c r="E6286" s="1"/>
      <c r="F6286" s="1"/>
      <c r="G6286" s="1"/>
      <c r="J6286" s="2"/>
      <c r="K6286" s="2"/>
    </row>
    <row r="6287" spans="4:11">
      <c r="D6287" s="1"/>
      <c r="E6287" s="1"/>
      <c r="F6287" s="1"/>
      <c r="G6287" s="1"/>
      <c r="J6287" s="2"/>
      <c r="K6287" s="2"/>
    </row>
    <row r="6288" spans="4:11">
      <c r="D6288" s="1"/>
      <c r="E6288" s="1"/>
      <c r="F6288" s="1"/>
      <c r="G6288" s="1"/>
      <c r="J6288" s="2"/>
      <c r="K6288" s="2"/>
    </row>
    <row r="6289" spans="4:11">
      <c r="D6289" s="1"/>
      <c r="E6289" s="1"/>
      <c r="F6289" s="1"/>
      <c r="G6289" s="1"/>
      <c r="J6289" s="2"/>
      <c r="K6289" s="2"/>
    </row>
    <row r="6290" spans="4:11">
      <c r="D6290" s="1"/>
      <c r="E6290" s="1"/>
      <c r="F6290" s="1"/>
      <c r="G6290" s="1"/>
      <c r="J6290" s="2"/>
      <c r="K6290" s="2"/>
    </row>
    <row r="6291" spans="4:11">
      <c r="D6291" s="1"/>
      <c r="E6291" s="1"/>
      <c r="F6291" s="1"/>
      <c r="G6291" s="1"/>
      <c r="J6291" s="2"/>
      <c r="K6291" s="2"/>
    </row>
    <row r="6292" spans="4:11">
      <c r="D6292" s="1"/>
      <c r="E6292" s="1"/>
      <c r="F6292" s="1"/>
      <c r="G6292" s="1"/>
      <c r="J6292" s="2"/>
      <c r="K6292" s="2"/>
    </row>
    <row r="6293" spans="4:11">
      <c r="D6293" s="1"/>
      <c r="E6293" s="1"/>
      <c r="F6293" s="1"/>
      <c r="G6293" s="1"/>
      <c r="J6293" s="2"/>
      <c r="K6293" s="2"/>
    </row>
    <row r="6294" spans="4:11">
      <c r="D6294" s="1"/>
      <c r="E6294" s="1"/>
      <c r="F6294" s="1"/>
      <c r="G6294" s="1"/>
      <c r="J6294" s="2"/>
      <c r="K6294" s="2"/>
    </row>
    <row r="6295" spans="4:11">
      <c r="D6295" s="1"/>
      <c r="E6295" s="1"/>
      <c r="F6295" s="1"/>
      <c r="G6295" s="1"/>
      <c r="J6295" s="2"/>
      <c r="K6295" s="2"/>
    </row>
    <row r="6296" spans="4:11">
      <c r="D6296" s="1"/>
      <c r="E6296" s="1"/>
      <c r="F6296" s="1"/>
      <c r="G6296" s="1"/>
      <c r="J6296" s="2"/>
      <c r="K6296" s="2"/>
    </row>
    <row r="6297" spans="4:11">
      <c r="D6297" s="1"/>
      <c r="E6297" s="1"/>
      <c r="F6297" s="1"/>
      <c r="G6297" s="1"/>
      <c r="J6297" s="2"/>
      <c r="K6297" s="2"/>
    </row>
    <row r="6298" spans="4:11">
      <c r="D6298" s="1"/>
      <c r="E6298" s="1"/>
      <c r="F6298" s="1"/>
      <c r="G6298" s="1"/>
      <c r="J6298" s="2"/>
      <c r="K6298" s="2"/>
    </row>
    <row r="6299" spans="4:11">
      <c r="D6299" s="1"/>
      <c r="E6299" s="1"/>
      <c r="F6299" s="1"/>
      <c r="G6299" s="1"/>
      <c r="J6299" s="2"/>
      <c r="K6299" s="2"/>
    </row>
    <row r="6300" spans="4:11">
      <c r="D6300" s="1"/>
      <c r="E6300" s="1"/>
      <c r="F6300" s="1"/>
      <c r="G6300" s="1"/>
      <c r="J6300" s="2"/>
      <c r="K6300" s="2"/>
    </row>
    <row r="6301" spans="4:11">
      <c r="D6301" s="1"/>
      <c r="E6301" s="1"/>
      <c r="F6301" s="1"/>
      <c r="G6301" s="1"/>
      <c r="J6301" s="2"/>
      <c r="K6301" s="2"/>
    </row>
    <row r="6302" spans="4:11">
      <c r="D6302" s="1"/>
      <c r="E6302" s="1"/>
      <c r="F6302" s="1"/>
      <c r="G6302" s="1"/>
      <c r="J6302" s="2"/>
      <c r="K6302" s="2"/>
    </row>
    <row r="6303" spans="4:11">
      <c r="D6303" s="1"/>
      <c r="E6303" s="1"/>
      <c r="F6303" s="1"/>
      <c r="G6303" s="1"/>
      <c r="J6303" s="2"/>
      <c r="K6303" s="2"/>
    </row>
    <row r="6304" spans="4:11">
      <c r="D6304" s="1"/>
      <c r="E6304" s="1"/>
      <c r="F6304" s="1"/>
      <c r="G6304" s="1"/>
      <c r="J6304" s="2"/>
      <c r="K6304" s="2"/>
    </row>
    <row r="6305" spans="4:11">
      <c r="D6305" s="1"/>
      <c r="E6305" s="1"/>
      <c r="F6305" s="1"/>
      <c r="G6305" s="1"/>
      <c r="J6305" s="2"/>
      <c r="K6305" s="2"/>
    </row>
    <row r="6306" spans="4:11">
      <c r="D6306" s="1"/>
      <c r="E6306" s="1"/>
      <c r="F6306" s="1"/>
      <c r="G6306" s="1"/>
      <c r="J6306" s="2"/>
      <c r="K6306" s="2"/>
    </row>
    <row r="6307" spans="4:11">
      <c r="D6307" s="1"/>
      <c r="E6307" s="1"/>
      <c r="F6307" s="1"/>
      <c r="G6307" s="1"/>
      <c r="J6307" s="2"/>
      <c r="K6307" s="2"/>
    </row>
    <row r="6308" spans="4:11">
      <c r="D6308" s="1"/>
      <c r="E6308" s="1"/>
      <c r="F6308" s="1"/>
      <c r="G6308" s="1"/>
      <c r="J6308" s="2"/>
      <c r="K6308" s="2"/>
    </row>
    <row r="6309" spans="4:11">
      <c r="D6309" s="1"/>
      <c r="E6309" s="1"/>
      <c r="F6309" s="1"/>
      <c r="G6309" s="1"/>
      <c r="J6309" s="2"/>
      <c r="K6309" s="2"/>
    </row>
    <row r="6310" spans="4:11">
      <c r="D6310" s="1"/>
      <c r="E6310" s="1"/>
      <c r="F6310" s="1"/>
      <c r="G6310" s="1"/>
      <c r="J6310" s="2"/>
      <c r="K6310" s="2"/>
    </row>
    <row r="6311" spans="4:11">
      <c r="D6311" s="1"/>
      <c r="E6311" s="1"/>
      <c r="F6311" s="1"/>
      <c r="G6311" s="1"/>
      <c r="J6311" s="2"/>
      <c r="K6311" s="2"/>
    </row>
    <row r="6312" spans="4:11">
      <c r="D6312" s="1"/>
      <c r="E6312" s="1"/>
      <c r="F6312" s="1"/>
      <c r="G6312" s="1"/>
      <c r="J6312" s="2"/>
      <c r="K6312" s="2"/>
    </row>
    <row r="6313" spans="4:11">
      <c r="D6313" s="1"/>
      <c r="E6313" s="1"/>
      <c r="F6313" s="1"/>
      <c r="G6313" s="1"/>
      <c r="J6313" s="2"/>
      <c r="K6313" s="2"/>
    </row>
    <row r="6314" spans="4:11">
      <c r="D6314" s="1"/>
      <c r="E6314" s="1"/>
      <c r="F6314" s="1"/>
      <c r="G6314" s="1"/>
      <c r="J6314" s="2"/>
      <c r="K6314" s="2"/>
    </row>
    <row r="6315" spans="4:11">
      <c r="D6315" s="1"/>
      <c r="E6315" s="1"/>
      <c r="F6315" s="1"/>
      <c r="G6315" s="1"/>
      <c r="J6315" s="2"/>
      <c r="K6315" s="2"/>
    </row>
    <row r="6316" spans="4:11">
      <c r="D6316" s="1"/>
      <c r="E6316" s="1"/>
      <c r="F6316" s="1"/>
      <c r="G6316" s="1"/>
      <c r="J6316" s="2"/>
      <c r="K6316" s="2"/>
    </row>
    <row r="6317" spans="4:11">
      <c r="D6317" s="1"/>
      <c r="E6317" s="1"/>
      <c r="F6317" s="1"/>
      <c r="G6317" s="1"/>
      <c r="J6317" s="2"/>
      <c r="K6317" s="2"/>
    </row>
    <row r="6318" spans="4:11">
      <c r="D6318" s="1"/>
      <c r="E6318" s="1"/>
      <c r="F6318" s="1"/>
      <c r="G6318" s="1"/>
      <c r="J6318" s="2"/>
      <c r="K6318" s="2"/>
    </row>
    <row r="6319" spans="4:11">
      <c r="D6319" s="1"/>
      <c r="E6319" s="1"/>
      <c r="F6319" s="1"/>
      <c r="G6319" s="1"/>
      <c r="J6319" s="2"/>
      <c r="K6319" s="2"/>
    </row>
    <row r="6320" spans="4:11">
      <c r="D6320" s="1"/>
      <c r="E6320" s="1"/>
      <c r="F6320" s="1"/>
      <c r="G6320" s="1"/>
      <c r="J6320" s="2"/>
      <c r="K6320" s="2"/>
    </row>
    <row r="6321" spans="4:11">
      <c r="D6321" s="1"/>
      <c r="E6321" s="1"/>
      <c r="F6321" s="1"/>
      <c r="G6321" s="1"/>
      <c r="J6321" s="2"/>
      <c r="K6321" s="2"/>
    </row>
    <row r="6322" spans="4:11">
      <c r="D6322" s="1"/>
      <c r="E6322" s="1"/>
      <c r="F6322" s="1"/>
      <c r="G6322" s="1"/>
      <c r="J6322" s="2"/>
      <c r="K6322" s="2"/>
    </row>
    <row r="6323" spans="4:11">
      <c r="D6323" s="1"/>
      <c r="E6323" s="1"/>
      <c r="F6323" s="1"/>
      <c r="G6323" s="1"/>
      <c r="J6323" s="2"/>
      <c r="K6323" s="2"/>
    </row>
    <row r="6324" spans="4:11">
      <c r="D6324" s="1"/>
      <c r="E6324" s="1"/>
      <c r="F6324" s="1"/>
      <c r="G6324" s="1"/>
      <c r="J6324" s="2"/>
      <c r="K6324" s="2"/>
    </row>
    <row r="6325" spans="4:11">
      <c r="D6325" s="1"/>
      <c r="E6325" s="1"/>
      <c r="F6325" s="1"/>
      <c r="G6325" s="1"/>
      <c r="J6325" s="2"/>
      <c r="K6325" s="2"/>
    </row>
    <row r="6326" spans="4:11">
      <c r="D6326" s="1"/>
      <c r="E6326" s="1"/>
      <c r="F6326" s="1"/>
      <c r="G6326" s="1"/>
      <c r="J6326" s="2"/>
      <c r="K6326" s="2"/>
    </row>
    <row r="6327" spans="4:11">
      <c r="D6327" s="1"/>
      <c r="E6327" s="1"/>
      <c r="F6327" s="1"/>
      <c r="G6327" s="1"/>
      <c r="J6327" s="2"/>
      <c r="K6327" s="2"/>
    </row>
    <row r="6328" spans="4:11">
      <c r="D6328" s="1"/>
      <c r="E6328" s="1"/>
      <c r="F6328" s="1"/>
      <c r="G6328" s="1"/>
      <c r="J6328" s="2"/>
      <c r="K6328" s="2"/>
    </row>
    <row r="6329" spans="4:11">
      <c r="D6329" s="1"/>
      <c r="E6329" s="1"/>
      <c r="F6329" s="1"/>
      <c r="G6329" s="1"/>
      <c r="J6329" s="2"/>
      <c r="K6329" s="2"/>
    </row>
    <row r="6330" spans="4:11">
      <c r="D6330" s="1"/>
      <c r="E6330" s="1"/>
      <c r="F6330" s="1"/>
      <c r="G6330" s="1"/>
      <c r="J6330" s="2"/>
      <c r="K6330" s="2"/>
    </row>
    <row r="6331" spans="4:11">
      <c r="D6331" s="1"/>
      <c r="E6331" s="1"/>
      <c r="F6331" s="1"/>
      <c r="G6331" s="1"/>
      <c r="J6331" s="2"/>
      <c r="K6331" s="2"/>
    </row>
    <row r="6332" spans="4:11">
      <c r="D6332" s="1"/>
      <c r="E6332" s="1"/>
      <c r="F6332" s="1"/>
      <c r="G6332" s="1"/>
      <c r="J6332" s="2"/>
      <c r="K6332" s="2"/>
    </row>
    <row r="6333" spans="4:11">
      <c r="D6333" s="1"/>
      <c r="E6333" s="1"/>
      <c r="F6333" s="1"/>
      <c r="G6333" s="1"/>
      <c r="J6333" s="2"/>
      <c r="K6333" s="2"/>
    </row>
    <row r="6334" spans="4:11">
      <c r="D6334" s="1"/>
      <c r="E6334" s="1"/>
      <c r="F6334" s="1"/>
      <c r="G6334" s="1"/>
      <c r="J6334" s="2"/>
      <c r="K6334" s="2"/>
    </row>
    <row r="6335" spans="4:11">
      <c r="D6335" s="1"/>
      <c r="E6335" s="1"/>
      <c r="F6335" s="1"/>
      <c r="G6335" s="1"/>
      <c r="J6335" s="2"/>
      <c r="K6335" s="2"/>
    </row>
    <row r="6336" spans="4:11">
      <c r="D6336" s="1"/>
      <c r="E6336" s="1"/>
      <c r="F6336" s="1"/>
      <c r="G6336" s="1"/>
      <c r="J6336" s="2"/>
      <c r="K6336" s="2"/>
    </row>
    <row r="6337" spans="4:11">
      <c r="D6337" s="1"/>
      <c r="E6337" s="1"/>
      <c r="F6337" s="1"/>
      <c r="G6337" s="1"/>
      <c r="J6337" s="2"/>
      <c r="K6337" s="2"/>
    </row>
    <row r="6338" spans="4:11">
      <c r="D6338" s="1"/>
      <c r="E6338" s="1"/>
      <c r="F6338" s="1"/>
      <c r="G6338" s="1"/>
      <c r="J6338" s="2"/>
      <c r="K6338" s="2"/>
    </row>
    <row r="6339" spans="4:11">
      <c r="D6339" s="1"/>
      <c r="E6339" s="1"/>
      <c r="F6339" s="1"/>
      <c r="G6339" s="1"/>
      <c r="J6339" s="2"/>
      <c r="K6339" s="2"/>
    </row>
    <row r="6340" spans="4:11">
      <c r="D6340" s="1"/>
      <c r="E6340" s="1"/>
      <c r="F6340" s="1"/>
      <c r="G6340" s="1"/>
      <c r="J6340" s="2"/>
      <c r="K6340" s="2"/>
    </row>
    <row r="6341" spans="4:11">
      <c r="D6341" s="1"/>
      <c r="E6341" s="1"/>
      <c r="F6341" s="1"/>
      <c r="G6341" s="1"/>
      <c r="J6341" s="2"/>
      <c r="K6341" s="2"/>
    </row>
    <row r="6342" spans="4:11">
      <c r="D6342" s="1"/>
      <c r="E6342" s="1"/>
      <c r="F6342" s="1"/>
      <c r="G6342" s="1"/>
      <c r="J6342" s="2"/>
      <c r="K6342" s="2"/>
    </row>
    <row r="6343" spans="4:11">
      <c r="D6343" s="1"/>
      <c r="E6343" s="1"/>
      <c r="F6343" s="1"/>
      <c r="G6343" s="1"/>
      <c r="J6343" s="2"/>
      <c r="K6343" s="2"/>
    </row>
    <row r="6344" spans="4:11">
      <c r="D6344" s="1"/>
      <c r="E6344" s="1"/>
      <c r="F6344" s="1"/>
      <c r="G6344" s="1"/>
      <c r="J6344" s="2"/>
      <c r="K6344" s="2"/>
    </row>
    <row r="6345" spans="4:11">
      <c r="D6345" s="1"/>
      <c r="E6345" s="1"/>
      <c r="F6345" s="1"/>
      <c r="G6345" s="1"/>
      <c r="J6345" s="2"/>
      <c r="K6345" s="2"/>
    </row>
    <row r="6346" spans="4:11">
      <c r="D6346" s="1"/>
      <c r="E6346" s="1"/>
      <c r="F6346" s="1"/>
      <c r="G6346" s="1"/>
      <c r="J6346" s="2"/>
      <c r="K6346" s="2"/>
    </row>
    <row r="6347" spans="4:11">
      <c r="D6347" s="1"/>
      <c r="E6347" s="1"/>
      <c r="F6347" s="1"/>
      <c r="G6347" s="1"/>
      <c r="J6347" s="2"/>
      <c r="K6347" s="2"/>
    </row>
    <row r="6348" spans="4:11">
      <c r="D6348" s="1"/>
      <c r="E6348" s="1"/>
      <c r="F6348" s="1"/>
      <c r="G6348" s="1"/>
      <c r="J6348" s="2"/>
      <c r="K6348" s="2"/>
    </row>
    <row r="6349" spans="4:11">
      <c r="D6349" s="1"/>
      <c r="E6349" s="1"/>
      <c r="F6349" s="1"/>
      <c r="G6349" s="1"/>
      <c r="J6349" s="2"/>
      <c r="K6349" s="2"/>
    </row>
    <row r="6350" spans="4:11">
      <c r="D6350" s="1"/>
      <c r="E6350" s="1"/>
      <c r="F6350" s="1"/>
      <c r="G6350" s="1"/>
      <c r="J6350" s="2"/>
      <c r="K6350" s="2"/>
    </row>
    <row r="6351" spans="4:11">
      <c r="D6351" s="1"/>
      <c r="E6351" s="1"/>
      <c r="F6351" s="1"/>
      <c r="G6351" s="1"/>
      <c r="J6351" s="2"/>
      <c r="K6351" s="2"/>
    </row>
    <row r="6352" spans="4:11">
      <c r="D6352" s="1"/>
      <c r="E6352" s="1"/>
      <c r="F6352" s="1"/>
      <c r="G6352" s="1"/>
      <c r="J6352" s="2"/>
      <c r="K6352" s="2"/>
    </row>
    <row r="6353" spans="4:11">
      <c r="D6353" s="1"/>
      <c r="E6353" s="1"/>
      <c r="F6353" s="1"/>
      <c r="G6353" s="1"/>
      <c r="J6353" s="2"/>
      <c r="K6353" s="2"/>
    </row>
    <row r="6354" spans="4:11">
      <c r="D6354" s="1"/>
      <c r="E6354" s="1"/>
      <c r="F6354" s="1"/>
      <c r="G6354" s="1"/>
      <c r="J6354" s="2"/>
      <c r="K6354" s="2"/>
    </row>
    <row r="6355" spans="4:11">
      <c r="D6355" s="1"/>
      <c r="E6355" s="1"/>
      <c r="F6355" s="1"/>
      <c r="G6355" s="1"/>
      <c r="J6355" s="2"/>
      <c r="K6355" s="2"/>
    </row>
    <row r="6356" spans="4:11">
      <c r="D6356" s="1"/>
      <c r="E6356" s="1"/>
      <c r="F6356" s="1"/>
      <c r="G6356" s="1"/>
      <c r="J6356" s="2"/>
      <c r="K6356" s="2"/>
    </row>
    <row r="6357" spans="4:11">
      <c r="D6357" s="1"/>
      <c r="E6357" s="1"/>
      <c r="F6357" s="1"/>
      <c r="G6357" s="1"/>
      <c r="J6357" s="2"/>
      <c r="K6357" s="2"/>
    </row>
    <row r="6358" spans="4:11">
      <c r="D6358" s="1"/>
      <c r="E6358" s="1"/>
      <c r="F6358" s="1"/>
      <c r="G6358" s="1"/>
      <c r="J6358" s="2"/>
      <c r="K6358" s="2"/>
    </row>
    <row r="6359" spans="4:11">
      <c r="D6359" s="1"/>
      <c r="E6359" s="1"/>
      <c r="F6359" s="1"/>
      <c r="G6359" s="1"/>
      <c r="J6359" s="2"/>
      <c r="K6359" s="2"/>
    </row>
    <row r="6360" spans="4:11">
      <c r="D6360" s="1"/>
      <c r="E6360" s="1"/>
      <c r="F6360" s="1"/>
      <c r="G6360" s="1"/>
      <c r="J6360" s="2"/>
      <c r="K6360" s="2"/>
    </row>
    <row r="6361" spans="4:11">
      <c r="D6361" s="1"/>
      <c r="E6361" s="1"/>
      <c r="F6361" s="1"/>
      <c r="G6361" s="1"/>
      <c r="J6361" s="2"/>
      <c r="K6361" s="2"/>
    </row>
    <row r="6362" spans="4:11">
      <c r="D6362" s="1"/>
      <c r="E6362" s="1"/>
      <c r="F6362" s="1"/>
      <c r="G6362" s="1"/>
      <c r="J6362" s="2"/>
      <c r="K6362" s="2"/>
    </row>
    <row r="6363" spans="4:11">
      <c r="D6363" s="1"/>
      <c r="E6363" s="1"/>
      <c r="F6363" s="1"/>
      <c r="G6363" s="1"/>
      <c r="J6363" s="2"/>
      <c r="K6363" s="2"/>
    </row>
    <row r="6364" spans="4:11">
      <c r="D6364" s="1"/>
      <c r="E6364" s="1"/>
      <c r="F6364" s="1"/>
      <c r="G6364" s="1"/>
      <c r="J6364" s="2"/>
      <c r="K6364" s="2"/>
    </row>
    <row r="6365" spans="4:11">
      <c r="D6365" s="1"/>
      <c r="E6365" s="1"/>
      <c r="F6365" s="1"/>
      <c r="G6365" s="1"/>
      <c r="J6365" s="2"/>
      <c r="K6365" s="2"/>
    </row>
    <row r="6366" spans="4:11">
      <c r="D6366" s="1"/>
      <c r="E6366" s="1"/>
      <c r="F6366" s="1"/>
      <c r="G6366" s="1"/>
      <c r="J6366" s="2"/>
      <c r="K6366" s="2"/>
    </row>
    <row r="6367" spans="4:11">
      <c r="D6367" s="1"/>
      <c r="E6367" s="1"/>
      <c r="F6367" s="1"/>
      <c r="G6367" s="1"/>
      <c r="J6367" s="2"/>
      <c r="K6367" s="2"/>
    </row>
    <row r="6368" spans="4:11">
      <c r="D6368" s="1"/>
      <c r="E6368" s="1"/>
      <c r="F6368" s="1"/>
      <c r="G6368" s="1"/>
      <c r="J6368" s="2"/>
      <c r="K6368" s="2"/>
    </row>
    <row r="6369" spans="4:11">
      <c r="D6369" s="1"/>
      <c r="E6369" s="1"/>
      <c r="F6369" s="1"/>
      <c r="G6369" s="1"/>
      <c r="J6369" s="2"/>
      <c r="K6369" s="2"/>
    </row>
    <row r="6370" spans="4:11">
      <c r="D6370" s="1"/>
      <c r="E6370" s="1"/>
      <c r="F6370" s="1"/>
      <c r="G6370" s="1"/>
      <c r="J6370" s="2"/>
      <c r="K6370" s="2"/>
    </row>
    <row r="6371" spans="4:11">
      <c r="D6371" s="1"/>
      <c r="E6371" s="1"/>
      <c r="F6371" s="1"/>
      <c r="G6371" s="1"/>
      <c r="J6371" s="2"/>
      <c r="K6371" s="2"/>
    </row>
    <row r="6372" spans="4:11">
      <c r="D6372" s="1"/>
      <c r="E6372" s="1"/>
      <c r="F6372" s="1"/>
      <c r="G6372" s="1"/>
      <c r="J6372" s="2"/>
      <c r="K6372" s="2"/>
    </row>
    <row r="6373" spans="4:11">
      <c r="D6373" s="1"/>
      <c r="E6373" s="1"/>
      <c r="F6373" s="1"/>
      <c r="G6373" s="1"/>
      <c r="J6373" s="2"/>
      <c r="K6373" s="2"/>
    </row>
    <row r="6374" spans="4:11">
      <c r="D6374" s="1"/>
      <c r="E6374" s="1"/>
      <c r="F6374" s="1"/>
      <c r="G6374" s="1"/>
      <c r="J6374" s="2"/>
      <c r="K6374" s="2"/>
    </row>
    <row r="6375" spans="4:11">
      <c r="D6375" s="1"/>
      <c r="E6375" s="1"/>
      <c r="F6375" s="1"/>
      <c r="G6375" s="1"/>
      <c r="J6375" s="2"/>
      <c r="K6375" s="2"/>
    </row>
    <row r="6376" spans="4:11">
      <c r="D6376" s="1"/>
      <c r="E6376" s="1"/>
      <c r="F6376" s="1"/>
      <c r="G6376" s="1"/>
      <c r="J6376" s="2"/>
      <c r="K6376" s="2"/>
    </row>
    <row r="6377" spans="4:11">
      <c r="D6377" s="1"/>
      <c r="E6377" s="1"/>
      <c r="F6377" s="1"/>
      <c r="G6377" s="1"/>
      <c r="J6377" s="2"/>
      <c r="K6377" s="2"/>
    </row>
    <row r="6378" spans="4:11">
      <c r="D6378" s="1"/>
      <c r="E6378" s="1"/>
      <c r="F6378" s="1"/>
      <c r="G6378" s="1"/>
      <c r="J6378" s="2"/>
      <c r="K6378" s="2"/>
    </row>
    <row r="6379" spans="4:11">
      <c r="D6379" s="1"/>
      <c r="E6379" s="1"/>
      <c r="F6379" s="1"/>
      <c r="G6379" s="1"/>
      <c r="J6379" s="2"/>
      <c r="K6379" s="2"/>
    </row>
    <row r="6380" spans="4:11">
      <c r="D6380" s="1"/>
      <c r="E6380" s="1"/>
      <c r="F6380" s="1"/>
      <c r="G6380" s="1"/>
      <c r="J6380" s="2"/>
      <c r="K6380" s="2"/>
    </row>
    <row r="6381" spans="4:11">
      <c r="D6381" s="1"/>
      <c r="E6381" s="1"/>
      <c r="F6381" s="1"/>
      <c r="G6381" s="1"/>
      <c r="J6381" s="2"/>
      <c r="K6381" s="2"/>
    </row>
    <row r="6382" spans="4:11">
      <c r="D6382" s="1"/>
      <c r="E6382" s="1"/>
      <c r="F6382" s="1"/>
      <c r="G6382" s="1"/>
      <c r="J6382" s="2"/>
      <c r="K6382" s="2"/>
    </row>
    <row r="6383" spans="4:11">
      <c r="D6383" s="1"/>
      <c r="E6383" s="1"/>
      <c r="F6383" s="1"/>
      <c r="G6383" s="1"/>
      <c r="J6383" s="2"/>
      <c r="K6383" s="2"/>
    </row>
    <row r="6384" spans="4:11">
      <c r="D6384" s="1"/>
      <c r="E6384" s="1"/>
      <c r="F6384" s="1"/>
      <c r="G6384" s="1"/>
      <c r="J6384" s="2"/>
      <c r="K6384" s="2"/>
    </row>
    <row r="6385" spans="4:11">
      <c r="D6385" s="1"/>
      <c r="E6385" s="1"/>
      <c r="F6385" s="1"/>
      <c r="G6385" s="1"/>
      <c r="J6385" s="2"/>
      <c r="K6385" s="2"/>
    </row>
    <row r="6386" spans="4:11">
      <c r="D6386" s="1"/>
      <c r="E6386" s="1"/>
      <c r="F6386" s="1"/>
      <c r="G6386" s="1"/>
      <c r="J6386" s="2"/>
      <c r="K6386" s="2"/>
    </row>
    <row r="6387" spans="4:11">
      <c r="D6387" s="1"/>
      <c r="E6387" s="1"/>
      <c r="F6387" s="1"/>
      <c r="G6387" s="1"/>
      <c r="J6387" s="2"/>
      <c r="K6387" s="2"/>
    </row>
    <row r="6388" spans="4:11">
      <c r="D6388" s="1"/>
      <c r="E6388" s="1"/>
      <c r="F6388" s="1"/>
      <c r="G6388" s="1"/>
      <c r="J6388" s="2"/>
      <c r="K6388" s="2"/>
    </row>
    <row r="6389" spans="4:11">
      <c r="D6389" s="1"/>
      <c r="E6389" s="1"/>
      <c r="F6389" s="1"/>
      <c r="G6389" s="1"/>
      <c r="J6389" s="2"/>
      <c r="K6389" s="2"/>
    </row>
    <row r="6390" spans="4:11">
      <c r="D6390" s="1"/>
      <c r="E6390" s="1"/>
      <c r="F6390" s="1"/>
      <c r="G6390" s="1"/>
      <c r="J6390" s="2"/>
      <c r="K6390" s="2"/>
    </row>
    <row r="6391" spans="4:11">
      <c r="D6391" s="1"/>
      <c r="E6391" s="1"/>
      <c r="F6391" s="1"/>
      <c r="G6391" s="1"/>
      <c r="J6391" s="2"/>
      <c r="K6391" s="2"/>
    </row>
    <row r="6392" spans="4:11">
      <c r="D6392" s="1"/>
      <c r="E6392" s="1"/>
      <c r="F6392" s="1"/>
      <c r="G6392" s="1"/>
      <c r="J6392" s="2"/>
      <c r="K6392" s="2"/>
    </row>
    <row r="6393" spans="4:11">
      <c r="D6393" s="1"/>
      <c r="E6393" s="1"/>
      <c r="F6393" s="1"/>
      <c r="G6393" s="1"/>
      <c r="J6393" s="2"/>
      <c r="K6393" s="2"/>
    </row>
    <row r="6394" spans="4:11">
      <c r="D6394" s="1"/>
      <c r="E6394" s="1"/>
      <c r="F6394" s="1"/>
      <c r="G6394" s="1"/>
      <c r="J6394" s="2"/>
      <c r="K6394" s="2"/>
    </row>
    <row r="6395" spans="4:11">
      <c r="D6395" s="1"/>
      <c r="E6395" s="1"/>
      <c r="F6395" s="1"/>
      <c r="G6395" s="1"/>
      <c r="J6395" s="2"/>
      <c r="K6395" s="2"/>
    </row>
    <row r="6396" spans="4:11">
      <c r="D6396" s="1"/>
      <c r="E6396" s="1"/>
      <c r="F6396" s="1"/>
      <c r="G6396" s="1"/>
      <c r="J6396" s="2"/>
      <c r="K6396" s="2"/>
    </row>
    <row r="6397" spans="4:11">
      <c r="D6397" s="1"/>
      <c r="E6397" s="1"/>
      <c r="F6397" s="1"/>
      <c r="G6397" s="1"/>
      <c r="J6397" s="2"/>
      <c r="K6397" s="2"/>
    </row>
    <row r="6398" spans="4:11">
      <c r="D6398" s="1"/>
      <c r="E6398" s="1"/>
      <c r="F6398" s="1"/>
      <c r="G6398" s="1"/>
      <c r="J6398" s="2"/>
      <c r="K6398" s="2"/>
    </row>
    <row r="6399" spans="4:11">
      <c r="D6399" s="1"/>
      <c r="E6399" s="1"/>
      <c r="F6399" s="1"/>
      <c r="G6399" s="1"/>
      <c r="J6399" s="2"/>
      <c r="K6399" s="2"/>
    </row>
    <row r="6400" spans="4:11">
      <c r="D6400" s="1"/>
      <c r="E6400" s="1"/>
      <c r="F6400" s="1"/>
      <c r="G6400" s="1"/>
      <c r="J6400" s="2"/>
      <c r="K6400" s="2"/>
    </row>
    <row r="6401" spans="4:11">
      <c r="D6401" s="1"/>
      <c r="E6401" s="1"/>
      <c r="F6401" s="1"/>
      <c r="G6401" s="1"/>
      <c r="J6401" s="2"/>
      <c r="K6401" s="2"/>
    </row>
    <row r="6402" spans="4:11">
      <c r="D6402" s="1"/>
      <c r="E6402" s="1"/>
      <c r="F6402" s="1"/>
      <c r="G6402" s="1"/>
      <c r="J6402" s="2"/>
      <c r="K6402" s="2"/>
    </row>
    <row r="6403" spans="4:11">
      <c r="D6403" s="1"/>
      <c r="E6403" s="1"/>
      <c r="F6403" s="1"/>
      <c r="G6403" s="1"/>
      <c r="J6403" s="2"/>
      <c r="K6403" s="2"/>
    </row>
    <row r="6404" spans="4:11">
      <c r="D6404" s="1"/>
      <c r="E6404" s="1"/>
      <c r="F6404" s="1"/>
      <c r="G6404" s="1"/>
      <c r="J6404" s="2"/>
      <c r="K6404" s="2"/>
    </row>
    <row r="6405" spans="4:11">
      <c r="D6405" s="1"/>
      <c r="E6405" s="1"/>
      <c r="F6405" s="1"/>
      <c r="G6405" s="1"/>
      <c r="J6405" s="2"/>
      <c r="K6405" s="2"/>
    </row>
    <row r="6406" spans="4:11">
      <c r="D6406" s="1"/>
      <c r="E6406" s="1"/>
      <c r="F6406" s="1"/>
      <c r="G6406" s="1"/>
      <c r="J6406" s="2"/>
      <c r="K6406" s="2"/>
    </row>
    <row r="6407" spans="4:11">
      <c r="D6407" s="1"/>
      <c r="E6407" s="1"/>
      <c r="F6407" s="1"/>
      <c r="G6407" s="1"/>
      <c r="J6407" s="2"/>
      <c r="K6407" s="2"/>
    </row>
    <row r="6408" spans="4:11">
      <c r="D6408" s="1"/>
      <c r="E6408" s="1"/>
      <c r="F6408" s="1"/>
      <c r="G6408" s="1"/>
      <c r="J6408" s="2"/>
      <c r="K6408" s="2"/>
    </row>
    <row r="6409" spans="4:11">
      <c r="D6409" s="1"/>
      <c r="E6409" s="1"/>
      <c r="F6409" s="1"/>
      <c r="G6409" s="1"/>
      <c r="J6409" s="2"/>
      <c r="K6409" s="2"/>
    </row>
    <row r="6410" spans="4:11">
      <c r="D6410" s="1"/>
      <c r="E6410" s="1"/>
      <c r="F6410" s="1"/>
      <c r="G6410" s="1"/>
      <c r="J6410" s="2"/>
      <c r="K6410" s="2"/>
    </row>
    <row r="6411" spans="4:11">
      <c r="D6411" s="1"/>
      <c r="E6411" s="1"/>
      <c r="F6411" s="1"/>
      <c r="G6411" s="1"/>
      <c r="J6411" s="2"/>
      <c r="K6411" s="2"/>
    </row>
    <row r="6412" spans="4:11">
      <c r="D6412" s="1"/>
      <c r="E6412" s="1"/>
      <c r="F6412" s="1"/>
      <c r="G6412" s="1"/>
      <c r="J6412" s="2"/>
      <c r="K6412" s="2"/>
    </row>
    <row r="6413" spans="4:11">
      <c r="D6413" s="1"/>
      <c r="E6413" s="1"/>
      <c r="F6413" s="1"/>
      <c r="G6413" s="1"/>
      <c r="J6413" s="2"/>
      <c r="K6413" s="2"/>
    </row>
    <row r="6414" spans="4:11">
      <c r="D6414" s="1"/>
      <c r="E6414" s="1"/>
      <c r="F6414" s="1"/>
      <c r="G6414" s="1"/>
      <c r="J6414" s="2"/>
      <c r="K6414" s="2"/>
    </row>
    <row r="6415" spans="4:11">
      <c r="D6415" s="1"/>
      <c r="E6415" s="1"/>
      <c r="F6415" s="1"/>
      <c r="G6415" s="1"/>
      <c r="J6415" s="2"/>
      <c r="K6415" s="2"/>
    </row>
    <row r="6416" spans="4:11">
      <c r="D6416" s="1"/>
      <c r="E6416" s="1"/>
      <c r="F6416" s="1"/>
      <c r="G6416" s="1"/>
      <c r="J6416" s="2"/>
      <c r="K6416" s="2"/>
    </row>
    <row r="6417" spans="4:11">
      <c r="D6417" s="1"/>
      <c r="E6417" s="1"/>
      <c r="F6417" s="1"/>
      <c r="G6417" s="1"/>
      <c r="J6417" s="2"/>
      <c r="K6417" s="2"/>
    </row>
    <row r="6418" spans="4:11">
      <c r="D6418" s="1"/>
      <c r="E6418" s="1"/>
      <c r="F6418" s="1"/>
      <c r="G6418" s="1"/>
      <c r="J6418" s="2"/>
      <c r="K6418" s="2"/>
    </row>
    <row r="6419" spans="4:11">
      <c r="D6419" s="1"/>
      <c r="E6419" s="1"/>
      <c r="F6419" s="1"/>
      <c r="G6419" s="1"/>
      <c r="J6419" s="2"/>
      <c r="K6419" s="2"/>
    </row>
    <row r="6420" spans="4:11">
      <c r="D6420" s="1"/>
      <c r="E6420" s="1"/>
      <c r="F6420" s="1"/>
      <c r="G6420" s="1"/>
      <c r="J6420" s="2"/>
      <c r="K6420" s="2"/>
    </row>
    <row r="6421" spans="4:11">
      <c r="D6421" s="1"/>
      <c r="E6421" s="1"/>
      <c r="F6421" s="1"/>
      <c r="G6421" s="1"/>
      <c r="J6421" s="2"/>
      <c r="K6421" s="2"/>
    </row>
    <row r="6422" spans="4:11">
      <c r="D6422" s="1"/>
      <c r="E6422" s="1"/>
      <c r="F6422" s="1"/>
      <c r="G6422" s="1"/>
      <c r="J6422" s="2"/>
      <c r="K6422" s="2"/>
    </row>
    <row r="6423" spans="4:11">
      <c r="D6423" s="1"/>
      <c r="E6423" s="1"/>
      <c r="F6423" s="1"/>
      <c r="G6423" s="1"/>
      <c r="J6423" s="2"/>
      <c r="K6423" s="2"/>
    </row>
    <row r="6424" spans="4:11">
      <c r="D6424" s="1"/>
      <c r="E6424" s="1"/>
      <c r="F6424" s="1"/>
      <c r="G6424" s="1"/>
      <c r="J6424" s="2"/>
      <c r="K6424" s="2"/>
    </row>
    <row r="6425" spans="4:11">
      <c r="D6425" s="1"/>
      <c r="E6425" s="1"/>
      <c r="F6425" s="1"/>
      <c r="G6425" s="1"/>
      <c r="J6425" s="2"/>
      <c r="K6425" s="2"/>
    </row>
    <row r="6426" spans="4:11">
      <c r="D6426" s="1"/>
      <c r="E6426" s="1"/>
      <c r="F6426" s="1"/>
      <c r="G6426" s="1"/>
      <c r="J6426" s="2"/>
      <c r="K6426" s="2"/>
    </row>
    <row r="6427" spans="4:11">
      <c r="D6427" s="1"/>
      <c r="E6427" s="1"/>
      <c r="F6427" s="1"/>
      <c r="G6427" s="1"/>
      <c r="J6427" s="2"/>
      <c r="K6427" s="2"/>
    </row>
    <row r="6428" spans="4:11">
      <c r="D6428" s="1"/>
      <c r="E6428" s="1"/>
      <c r="F6428" s="1"/>
      <c r="G6428" s="1"/>
      <c r="J6428" s="2"/>
      <c r="K6428" s="2"/>
    </row>
    <row r="6429" spans="4:11">
      <c r="D6429" s="1"/>
      <c r="E6429" s="1"/>
      <c r="F6429" s="1"/>
      <c r="G6429" s="1"/>
      <c r="J6429" s="2"/>
      <c r="K6429" s="2"/>
    </row>
    <row r="6430" spans="4:11">
      <c r="D6430" s="1"/>
      <c r="E6430" s="1"/>
      <c r="F6430" s="1"/>
      <c r="G6430" s="1"/>
      <c r="J6430" s="2"/>
      <c r="K6430" s="2"/>
    </row>
    <row r="6431" spans="4:11">
      <c r="D6431" s="1"/>
      <c r="E6431" s="1"/>
      <c r="F6431" s="1"/>
      <c r="G6431" s="1"/>
      <c r="J6431" s="2"/>
      <c r="K6431" s="2"/>
    </row>
    <row r="6432" spans="4:11">
      <c r="D6432" s="1"/>
      <c r="E6432" s="1"/>
      <c r="F6432" s="1"/>
      <c r="G6432" s="1"/>
      <c r="J6432" s="2"/>
      <c r="K6432" s="2"/>
    </row>
    <row r="6433" spans="4:11">
      <c r="D6433" s="1"/>
      <c r="E6433" s="1"/>
      <c r="F6433" s="1"/>
      <c r="G6433" s="1"/>
      <c r="J6433" s="2"/>
      <c r="K6433" s="2"/>
    </row>
    <row r="6434" spans="4:11">
      <c r="D6434" s="1"/>
      <c r="E6434" s="1"/>
      <c r="F6434" s="1"/>
      <c r="G6434" s="1"/>
      <c r="J6434" s="2"/>
      <c r="K6434" s="2"/>
    </row>
    <row r="6435" spans="4:11">
      <c r="D6435" s="1"/>
      <c r="E6435" s="1"/>
      <c r="F6435" s="1"/>
      <c r="G6435" s="1"/>
      <c r="J6435" s="2"/>
      <c r="K6435" s="2"/>
    </row>
    <row r="6436" spans="4:11">
      <c r="D6436" s="1"/>
      <c r="E6436" s="1"/>
      <c r="F6436" s="1"/>
      <c r="G6436" s="1"/>
      <c r="J6436" s="2"/>
      <c r="K6436" s="2"/>
    </row>
    <row r="6437" spans="4:11">
      <c r="D6437" s="1"/>
      <c r="E6437" s="1"/>
      <c r="F6437" s="1"/>
      <c r="G6437" s="1"/>
      <c r="J6437" s="2"/>
      <c r="K6437" s="2"/>
    </row>
    <row r="6438" spans="4:11">
      <c r="D6438" s="1"/>
      <c r="E6438" s="1"/>
      <c r="F6438" s="1"/>
      <c r="G6438" s="1"/>
      <c r="J6438" s="2"/>
      <c r="K6438" s="2"/>
    </row>
    <row r="6439" spans="4:11">
      <c r="D6439" s="1"/>
      <c r="E6439" s="1"/>
      <c r="F6439" s="1"/>
      <c r="G6439" s="1"/>
      <c r="J6439" s="2"/>
      <c r="K6439" s="2"/>
    </row>
    <row r="6440" spans="4:11">
      <c r="D6440" s="1"/>
      <c r="E6440" s="1"/>
      <c r="F6440" s="1"/>
      <c r="G6440" s="1"/>
      <c r="J6440" s="2"/>
      <c r="K6440" s="2"/>
    </row>
    <row r="6441" spans="4:11">
      <c r="D6441" s="1"/>
      <c r="E6441" s="1"/>
      <c r="F6441" s="1"/>
      <c r="G6441" s="1"/>
      <c r="J6441" s="2"/>
      <c r="K6441" s="2"/>
    </row>
    <row r="6442" spans="4:11">
      <c r="D6442" s="1"/>
      <c r="E6442" s="1"/>
      <c r="F6442" s="1"/>
      <c r="G6442" s="1"/>
      <c r="J6442" s="2"/>
      <c r="K6442" s="2"/>
    </row>
    <row r="6443" spans="4:11">
      <c r="D6443" s="1"/>
      <c r="E6443" s="1"/>
      <c r="F6443" s="1"/>
      <c r="G6443" s="1"/>
      <c r="J6443" s="2"/>
      <c r="K6443" s="2"/>
    </row>
    <row r="6444" spans="4:11">
      <c r="D6444" s="1"/>
      <c r="E6444" s="1"/>
      <c r="F6444" s="1"/>
      <c r="G6444" s="1"/>
      <c r="J6444" s="2"/>
      <c r="K6444" s="2"/>
    </row>
    <row r="6445" spans="4:11">
      <c r="D6445" s="1"/>
      <c r="E6445" s="1"/>
      <c r="F6445" s="1"/>
      <c r="G6445" s="1"/>
      <c r="J6445" s="2"/>
      <c r="K6445" s="2"/>
    </row>
    <row r="6446" spans="4:11">
      <c r="D6446" s="1"/>
      <c r="E6446" s="1"/>
      <c r="F6446" s="1"/>
      <c r="G6446" s="1"/>
      <c r="J6446" s="2"/>
      <c r="K6446" s="2"/>
    </row>
    <row r="6447" spans="4:11">
      <c r="D6447" s="1"/>
      <c r="E6447" s="1"/>
      <c r="F6447" s="1"/>
      <c r="G6447" s="1"/>
      <c r="J6447" s="2"/>
      <c r="K6447" s="2"/>
    </row>
    <row r="6448" spans="4:11">
      <c r="D6448" s="1"/>
      <c r="E6448" s="1"/>
      <c r="F6448" s="1"/>
      <c r="G6448" s="1"/>
      <c r="J6448" s="2"/>
      <c r="K6448" s="2"/>
    </row>
    <row r="6449" spans="4:11">
      <c r="D6449" s="1"/>
      <c r="E6449" s="1"/>
      <c r="F6449" s="1"/>
      <c r="G6449" s="1"/>
      <c r="J6449" s="2"/>
      <c r="K6449" s="2"/>
    </row>
    <row r="6450" spans="4:11">
      <c r="D6450" s="1"/>
      <c r="E6450" s="1"/>
      <c r="F6450" s="1"/>
      <c r="G6450" s="1"/>
      <c r="J6450" s="2"/>
      <c r="K6450" s="2"/>
    </row>
    <row r="6451" spans="4:11">
      <c r="D6451" s="1"/>
      <c r="E6451" s="1"/>
      <c r="F6451" s="1"/>
      <c r="G6451" s="1"/>
      <c r="J6451" s="2"/>
      <c r="K6451" s="2"/>
    </row>
    <row r="6452" spans="4:11">
      <c r="D6452" s="1"/>
      <c r="E6452" s="1"/>
      <c r="F6452" s="1"/>
      <c r="G6452" s="1"/>
      <c r="J6452" s="2"/>
      <c r="K6452" s="2"/>
    </row>
    <row r="6453" spans="4:11">
      <c r="D6453" s="1"/>
      <c r="E6453" s="1"/>
      <c r="F6453" s="1"/>
      <c r="G6453" s="1"/>
      <c r="J6453" s="2"/>
      <c r="K6453" s="2"/>
    </row>
    <row r="6454" spans="4:11">
      <c r="D6454" s="1"/>
      <c r="E6454" s="1"/>
      <c r="F6454" s="1"/>
      <c r="G6454" s="1"/>
      <c r="J6454" s="2"/>
      <c r="K6454" s="2"/>
    </row>
    <row r="6455" spans="4:11">
      <c r="D6455" s="1"/>
      <c r="E6455" s="1"/>
      <c r="F6455" s="1"/>
      <c r="G6455" s="1"/>
      <c r="J6455" s="2"/>
      <c r="K6455" s="2"/>
    </row>
    <row r="6456" spans="4:11">
      <c r="D6456" s="1"/>
      <c r="E6456" s="1"/>
      <c r="F6456" s="1"/>
      <c r="G6456" s="1"/>
      <c r="J6456" s="2"/>
      <c r="K6456" s="2"/>
    </row>
    <row r="6457" spans="4:11">
      <c r="D6457" s="1"/>
      <c r="E6457" s="1"/>
      <c r="F6457" s="1"/>
      <c r="G6457" s="1"/>
      <c r="J6457" s="2"/>
      <c r="K6457" s="2"/>
    </row>
    <row r="6458" spans="4:11">
      <c r="D6458" s="1"/>
      <c r="E6458" s="1"/>
      <c r="F6458" s="1"/>
      <c r="G6458" s="1"/>
      <c r="J6458" s="2"/>
      <c r="K6458" s="2"/>
    </row>
    <row r="6459" spans="4:11">
      <c r="D6459" s="1"/>
      <c r="E6459" s="1"/>
      <c r="F6459" s="1"/>
      <c r="G6459" s="1"/>
      <c r="J6459" s="2"/>
      <c r="K6459" s="2"/>
    </row>
    <row r="6460" spans="4:11">
      <c r="D6460" s="1"/>
      <c r="E6460" s="1"/>
      <c r="F6460" s="1"/>
      <c r="G6460" s="1"/>
      <c r="J6460" s="2"/>
      <c r="K6460" s="2"/>
    </row>
    <row r="6461" spans="4:11">
      <c r="D6461" s="1"/>
      <c r="E6461" s="1"/>
      <c r="F6461" s="1"/>
      <c r="G6461" s="1"/>
      <c r="J6461" s="2"/>
      <c r="K6461" s="2"/>
    </row>
    <row r="6462" spans="4:11">
      <c r="D6462" s="1"/>
      <c r="E6462" s="1"/>
      <c r="F6462" s="1"/>
      <c r="G6462" s="1"/>
      <c r="J6462" s="2"/>
      <c r="K6462" s="2"/>
    </row>
    <row r="6463" spans="4:11">
      <c r="D6463" s="1"/>
      <c r="E6463" s="1"/>
      <c r="F6463" s="1"/>
      <c r="G6463" s="1"/>
      <c r="J6463" s="2"/>
      <c r="K6463" s="2"/>
    </row>
    <row r="6464" spans="4:11">
      <c r="D6464" s="1"/>
      <c r="E6464" s="1"/>
      <c r="F6464" s="1"/>
      <c r="G6464" s="1"/>
      <c r="J6464" s="2"/>
      <c r="K6464" s="2"/>
    </row>
    <row r="6465" spans="4:11">
      <c r="D6465" s="1"/>
      <c r="E6465" s="1"/>
      <c r="F6465" s="1"/>
      <c r="G6465" s="1"/>
      <c r="J6465" s="2"/>
      <c r="K6465" s="2"/>
    </row>
    <row r="6466" spans="4:11">
      <c r="D6466" s="1"/>
      <c r="E6466" s="1"/>
      <c r="F6466" s="1"/>
      <c r="G6466" s="1"/>
      <c r="J6466" s="2"/>
      <c r="K6466" s="2"/>
    </row>
    <row r="6467" spans="4:11">
      <c r="D6467" s="1"/>
      <c r="E6467" s="1"/>
      <c r="F6467" s="1"/>
      <c r="G6467" s="1"/>
      <c r="J6467" s="2"/>
      <c r="K6467" s="2"/>
    </row>
    <row r="6468" spans="4:11">
      <c r="D6468" s="1"/>
      <c r="E6468" s="1"/>
      <c r="F6468" s="1"/>
      <c r="G6468" s="1"/>
      <c r="J6468" s="2"/>
      <c r="K6468" s="2"/>
    </row>
    <row r="6469" spans="4:11">
      <c r="D6469" s="1"/>
      <c r="E6469" s="1"/>
      <c r="F6469" s="1"/>
      <c r="G6469" s="1"/>
      <c r="J6469" s="2"/>
      <c r="K6469" s="2"/>
    </row>
    <row r="6470" spans="4:11">
      <c r="D6470" s="1"/>
      <c r="E6470" s="1"/>
      <c r="F6470" s="1"/>
      <c r="G6470" s="1"/>
      <c r="J6470" s="2"/>
      <c r="K6470" s="2"/>
    </row>
    <row r="6471" spans="4:11">
      <c r="D6471" s="1"/>
      <c r="E6471" s="1"/>
      <c r="F6471" s="1"/>
      <c r="G6471" s="1"/>
      <c r="J6471" s="2"/>
      <c r="K6471" s="2"/>
    </row>
    <row r="6472" spans="4:11">
      <c r="D6472" s="1"/>
      <c r="E6472" s="1"/>
      <c r="F6472" s="1"/>
      <c r="G6472" s="1"/>
      <c r="J6472" s="2"/>
      <c r="K6472" s="2"/>
    </row>
    <row r="6473" spans="4:11">
      <c r="D6473" s="1"/>
      <c r="E6473" s="1"/>
      <c r="F6473" s="1"/>
      <c r="G6473" s="1"/>
      <c r="J6473" s="2"/>
      <c r="K6473" s="2"/>
    </row>
    <row r="6474" spans="4:11">
      <c r="D6474" s="1"/>
      <c r="E6474" s="1"/>
      <c r="F6474" s="1"/>
      <c r="G6474" s="1"/>
      <c r="J6474" s="2"/>
      <c r="K6474" s="2"/>
    </row>
    <row r="6475" spans="4:11">
      <c r="D6475" s="1"/>
      <c r="E6475" s="1"/>
      <c r="F6475" s="1"/>
      <c r="G6475" s="1"/>
      <c r="J6475" s="2"/>
      <c r="K6475" s="2"/>
    </row>
    <row r="6476" spans="4:11">
      <c r="D6476" s="1"/>
      <c r="E6476" s="1"/>
      <c r="F6476" s="1"/>
      <c r="G6476" s="1"/>
      <c r="J6476" s="2"/>
      <c r="K6476" s="2"/>
    </row>
    <row r="6477" spans="4:11">
      <c r="D6477" s="1"/>
      <c r="E6477" s="1"/>
      <c r="F6477" s="1"/>
      <c r="G6477" s="1"/>
      <c r="J6477" s="2"/>
      <c r="K6477" s="2"/>
    </row>
    <row r="6478" spans="4:11">
      <c r="D6478" s="1"/>
      <c r="E6478" s="1"/>
      <c r="F6478" s="1"/>
      <c r="G6478" s="1"/>
      <c r="J6478" s="2"/>
      <c r="K6478" s="2"/>
    </row>
    <row r="6479" spans="4:11">
      <c r="D6479" s="1"/>
      <c r="E6479" s="1"/>
      <c r="F6479" s="1"/>
      <c r="G6479" s="1"/>
      <c r="J6479" s="2"/>
      <c r="K6479" s="2"/>
    </row>
    <row r="6480" spans="4:11">
      <c r="D6480" s="1"/>
      <c r="E6480" s="1"/>
      <c r="F6480" s="1"/>
      <c r="G6480" s="1"/>
      <c r="J6480" s="2"/>
      <c r="K6480" s="2"/>
    </row>
    <row r="6481" spans="4:11">
      <c r="D6481" s="1"/>
      <c r="E6481" s="1"/>
      <c r="F6481" s="1"/>
      <c r="G6481" s="1"/>
      <c r="J6481" s="2"/>
      <c r="K6481" s="2"/>
    </row>
    <row r="6482" spans="4:11">
      <c r="D6482" s="1"/>
      <c r="E6482" s="1"/>
      <c r="F6482" s="1"/>
      <c r="G6482" s="1"/>
      <c r="J6482" s="2"/>
      <c r="K6482" s="2"/>
    </row>
    <row r="6483" spans="4:11">
      <c r="D6483" s="1"/>
      <c r="E6483" s="1"/>
      <c r="F6483" s="1"/>
      <c r="G6483" s="1"/>
      <c r="J6483" s="2"/>
      <c r="K6483" s="2"/>
    </row>
    <row r="6484" spans="4:11">
      <c r="D6484" s="1"/>
      <c r="E6484" s="1"/>
      <c r="F6484" s="1"/>
      <c r="G6484" s="1"/>
      <c r="J6484" s="2"/>
      <c r="K6484" s="2"/>
    </row>
    <row r="6485" spans="4:11">
      <c r="D6485" s="1"/>
      <c r="E6485" s="1"/>
      <c r="F6485" s="1"/>
      <c r="G6485" s="1"/>
      <c r="J6485" s="2"/>
      <c r="K6485" s="2"/>
    </row>
    <row r="6486" spans="4:11">
      <c r="D6486" s="1"/>
      <c r="E6486" s="1"/>
      <c r="F6486" s="1"/>
      <c r="G6486" s="1"/>
      <c r="J6486" s="2"/>
      <c r="K6486" s="2"/>
    </row>
    <row r="6487" spans="4:11">
      <c r="D6487" s="1"/>
      <c r="E6487" s="1"/>
      <c r="F6487" s="1"/>
      <c r="G6487" s="1"/>
      <c r="J6487" s="2"/>
      <c r="K6487" s="2"/>
    </row>
    <row r="6488" spans="4:11">
      <c r="D6488" s="1"/>
      <c r="E6488" s="1"/>
      <c r="F6488" s="1"/>
      <c r="G6488" s="1"/>
      <c r="J6488" s="2"/>
      <c r="K6488" s="2"/>
    </row>
    <row r="6489" spans="4:11">
      <c r="D6489" s="1"/>
      <c r="E6489" s="1"/>
      <c r="F6489" s="1"/>
      <c r="G6489" s="1"/>
      <c r="J6489" s="2"/>
      <c r="K6489" s="2"/>
    </row>
    <row r="6490" spans="4:11">
      <c r="D6490" s="1"/>
      <c r="E6490" s="1"/>
      <c r="F6490" s="1"/>
      <c r="G6490" s="1"/>
      <c r="J6490" s="2"/>
      <c r="K6490" s="2"/>
    </row>
    <row r="6491" spans="4:11">
      <c r="D6491" s="1"/>
      <c r="E6491" s="1"/>
      <c r="F6491" s="1"/>
      <c r="G6491" s="1"/>
      <c r="J6491" s="2"/>
      <c r="K6491" s="2"/>
    </row>
    <row r="6492" spans="4:11">
      <c r="D6492" s="1"/>
      <c r="E6492" s="1"/>
      <c r="F6492" s="1"/>
      <c r="G6492" s="1"/>
      <c r="J6492" s="2"/>
      <c r="K6492" s="2"/>
    </row>
    <row r="6493" spans="4:11">
      <c r="D6493" s="1"/>
      <c r="E6493" s="1"/>
      <c r="F6493" s="1"/>
      <c r="G6493" s="1"/>
      <c r="J6493" s="2"/>
      <c r="K6493" s="2"/>
    </row>
    <row r="6494" spans="4:11">
      <c r="D6494" s="1"/>
      <c r="E6494" s="1"/>
      <c r="F6494" s="1"/>
      <c r="G6494" s="1"/>
      <c r="J6494" s="2"/>
      <c r="K6494" s="2"/>
    </row>
    <row r="6495" spans="4:11">
      <c r="D6495" s="1"/>
      <c r="E6495" s="1"/>
      <c r="F6495" s="1"/>
      <c r="G6495" s="1"/>
      <c r="J6495" s="2"/>
      <c r="K6495" s="2"/>
    </row>
    <row r="6496" spans="4:11">
      <c r="D6496" s="1"/>
      <c r="E6496" s="1"/>
      <c r="F6496" s="1"/>
      <c r="G6496" s="1"/>
      <c r="J6496" s="2"/>
      <c r="K6496" s="2"/>
    </row>
    <row r="6497" spans="4:11">
      <c r="D6497" s="1"/>
      <c r="E6497" s="1"/>
      <c r="F6497" s="1"/>
      <c r="G6497" s="1"/>
      <c r="J6497" s="2"/>
      <c r="K6497" s="2"/>
    </row>
    <row r="6498" spans="4:11">
      <c r="D6498" s="1"/>
      <c r="E6498" s="1"/>
      <c r="F6498" s="1"/>
      <c r="G6498" s="1"/>
      <c r="J6498" s="2"/>
      <c r="K6498" s="2"/>
    </row>
    <row r="6499" spans="4:11">
      <c r="D6499" s="1"/>
      <c r="E6499" s="1"/>
      <c r="F6499" s="1"/>
      <c r="G6499" s="1"/>
      <c r="J6499" s="2"/>
      <c r="K6499" s="2"/>
    </row>
    <row r="6500" spans="4:11">
      <c r="D6500" s="1"/>
      <c r="E6500" s="1"/>
      <c r="F6500" s="1"/>
      <c r="G6500" s="1"/>
      <c r="J6500" s="2"/>
      <c r="K6500" s="2"/>
    </row>
    <row r="6501" spans="4:11">
      <c r="D6501" s="1"/>
      <c r="E6501" s="1"/>
      <c r="F6501" s="1"/>
      <c r="G6501" s="1"/>
      <c r="J6501" s="2"/>
      <c r="K6501" s="2"/>
    </row>
    <row r="6502" spans="4:11">
      <c r="D6502" s="1"/>
      <c r="E6502" s="1"/>
      <c r="F6502" s="1"/>
      <c r="G6502" s="1"/>
      <c r="J6502" s="2"/>
      <c r="K6502" s="2"/>
    </row>
    <row r="6503" spans="4:11">
      <c r="D6503" s="1"/>
      <c r="E6503" s="1"/>
      <c r="F6503" s="1"/>
      <c r="G6503" s="1"/>
      <c r="J6503" s="2"/>
      <c r="K6503" s="2"/>
    </row>
    <row r="6504" spans="4:11">
      <c r="D6504" s="1"/>
      <c r="E6504" s="1"/>
      <c r="F6504" s="1"/>
      <c r="G6504" s="1"/>
      <c r="J6504" s="2"/>
      <c r="K6504" s="2"/>
    </row>
    <row r="6505" spans="4:11">
      <c r="D6505" s="1"/>
      <c r="E6505" s="1"/>
      <c r="F6505" s="1"/>
      <c r="G6505" s="1"/>
      <c r="J6505" s="2"/>
      <c r="K6505" s="2"/>
    </row>
    <row r="6506" spans="4:11">
      <c r="D6506" s="1"/>
      <c r="E6506" s="1"/>
      <c r="F6506" s="1"/>
      <c r="G6506" s="1"/>
      <c r="J6506" s="2"/>
      <c r="K6506" s="2"/>
    </row>
    <row r="6507" spans="4:11">
      <c r="D6507" s="1"/>
      <c r="E6507" s="1"/>
      <c r="F6507" s="1"/>
      <c r="G6507" s="1"/>
      <c r="J6507" s="2"/>
      <c r="K6507" s="2"/>
    </row>
    <row r="6508" spans="4:11">
      <c r="D6508" s="1"/>
      <c r="E6508" s="1"/>
      <c r="F6508" s="1"/>
      <c r="G6508" s="1"/>
      <c r="J6508" s="2"/>
      <c r="K6508" s="2"/>
    </row>
    <row r="6509" spans="4:11">
      <c r="D6509" s="1"/>
      <c r="E6509" s="1"/>
      <c r="F6509" s="1"/>
      <c r="G6509" s="1"/>
      <c r="J6509" s="2"/>
      <c r="K6509" s="2"/>
    </row>
    <row r="6510" spans="4:11">
      <c r="D6510" s="1"/>
      <c r="E6510" s="1"/>
      <c r="F6510" s="1"/>
      <c r="G6510" s="1"/>
      <c r="J6510" s="2"/>
      <c r="K6510" s="2"/>
    </row>
    <row r="6511" spans="4:11">
      <c r="D6511" s="1"/>
      <c r="E6511" s="1"/>
      <c r="F6511" s="1"/>
      <c r="G6511" s="1"/>
      <c r="J6511" s="2"/>
      <c r="K6511" s="2"/>
    </row>
    <row r="6512" spans="4:11">
      <c r="D6512" s="1"/>
      <c r="E6512" s="1"/>
      <c r="F6512" s="1"/>
      <c r="G6512" s="1"/>
      <c r="J6512" s="2"/>
      <c r="K6512" s="2"/>
    </row>
    <row r="6513" spans="4:11">
      <c r="D6513" s="1"/>
      <c r="E6513" s="1"/>
      <c r="F6513" s="1"/>
      <c r="G6513" s="1"/>
      <c r="J6513" s="2"/>
      <c r="K6513" s="2"/>
    </row>
    <row r="6514" spans="4:11">
      <c r="D6514" s="1"/>
      <c r="E6514" s="1"/>
      <c r="F6514" s="1"/>
      <c r="G6514" s="1"/>
      <c r="J6514" s="2"/>
      <c r="K6514" s="2"/>
    </row>
    <row r="6515" spans="4:11">
      <c r="D6515" s="1"/>
      <c r="E6515" s="1"/>
      <c r="F6515" s="1"/>
      <c r="G6515" s="1"/>
      <c r="J6515" s="2"/>
      <c r="K6515" s="2"/>
    </row>
    <row r="6516" spans="4:11">
      <c r="D6516" s="1"/>
      <c r="E6516" s="1"/>
      <c r="F6516" s="1"/>
      <c r="G6516" s="1"/>
      <c r="J6516" s="2"/>
      <c r="K6516" s="2"/>
    </row>
    <row r="6517" spans="4:11">
      <c r="D6517" s="1"/>
      <c r="E6517" s="1"/>
      <c r="F6517" s="1"/>
      <c r="G6517" s="1"/>
      <c r="J6517" s="2"/>
      <c r="K6517" s="2"/>
    </row>
    <row r="6518" spans="4:11">
      <c r="D6518" s="1"/>
      <c r="E6518" s="1"/>
      <c r="F6518" s="1"/>
      <c r="G6518" s="1"/>
      <c r="J6518" s="2"/>
      <c r="K6518" s="2"/>
    </row>
    <row r="6519" spans="4:11">
      <c r="D6519" s="1"/>
      <c r="E6519" s="1"/>
      <c r="F6519" s="1"/>
      <c r="G6519" s="1"/>
      <c r="J6519" s="2"/>
      <c r="K6519" s="2"/>
    </row>
    <row r="6520" spans="4:11">
      <c r="D6520" s="1"/>
      <c r="E6520" s="1"/>
      <c r="F6520" s="1"/>
      <c r="G6520" s="1"/>
      <c r="J6520" s="2"/>
      <c r="K6520" s="2"/>
    </row>
    <row r="6521" spans="4:11">
      <c r="D6521" s="1"/>
      <c r="E6521" s="1"/>
      <c r="F6521" s="1"/>
      <c r="G6521" s="1"/>
      <c r="J6521" s="2"/>
      <c r="K6521" s="2"/>
    </row>
    <row r="6522" spans="4:11">
      <c r="D6522" s="1"/>
      <c r="E6522" s="1"/>
      <c r="F6522" s="1"/>
      <c r="G6522" s="1"/>
      <c r="J6522" s="2"/>
      <c r="K6522" s="2"/>
    </row>
    <row r="6523" spans="4:11">
      <c r="D6523" s="1"/>
      <c r="E6523" s="1"/>
      <c r="F6523" s="1"/>
      <c r="G6523" s="1"/>
      <c r="J6523" s="2"/>
      <c r="K6523" s="2"/>
    </row>
    <row r="6524" spans="4:11">
      <c r="D6524" s="1"/>
      <c r="E6524" s="1"/>
      <c r="F6524" s="1"/>
      <c r="G6524" s="1"/>
      <c r="J6524" s="2"/>
      <c r="K6524" s="2"/>
    </row>
    <row r="6525" spans="4:11">
      <c r="D6525" s="1"/>
      <c r="E6525" s="1"/>
      <c r="F6525" s="1"/>
      <c r="G6525" s="1"/>
      <c r="J6525" s="2"/>
      <c r="K6525" s="2"/>
    </row>
    <row r="6526" spans="4:11">
      <c r="D6526" s="1"/>
      <c r="E6526" s="1"/>
      <c r="F6526" s="1"/>
      <c r="G6526" s="1"/>
      <c r="J6526" s="2"/>
      <c r="K6526" s="2"/>
    </row>
    <row r="6527" spans="4:11">
      <c r="D6527" s="1"/>
      <c r="E6527" s="1"/>
      <c r="F6527" s="1"/>
      <c r="G6527" s="1"/>
      <c r="J6527" s="2"/>
      <c r="K6527" s="2"/>
    </row>
    <row r="6528" spans="4:11">
      <c r="D6528" s="1"/>
      <c r="E6528" s="1"/>
      <c r="F6528" s="1"/>
      <c r="G6528" s="1"/>
      <c r="J6528" s="2"/>
      <c r="K6528" s="2"/>
    </row>
    <row r="6529" spans="4:11">
      <c r="D6529" s="1"/>
      <c r="E6529" s="1"/>
      <c r="F6529" s="1"/>
      <c r="G6529" s="1"/>
      <c r="J6529" s="2"/>
      <c r="K6529" s="2"/>
    </row>
    <row r="6530" spans="4:11">
      <c r="D6530" s="1"/>
      <c r="E6530" s="1"/>
      <c r="F6530" s="1"/>
      <c r="G6530" s="1"/>
      <c r="J6530" s="2"/>
      <c r="K6530" s="2"/>
    </row>
    <row r="6531" spans="4:11">
      <c r="D6531" s="1"/>
      <c r="E6531" s="1"/>
      <c r="F6531" s="1"/>
      <c r="G6531" s="1"/>
      <c r="J6531" s="2"/>
      <c r="K6531" s="2"/>
    </row>
    <row r="6532" spans="4:11">
      <c r="D6532" s="1"/>
      <c r="E6532" s="1"/>
      <c r="F6532" s="1"/>
      <c r="G6532" s="1"/>
      <c r="J6532" s="2"/>
      <c r="K6532" s="2"/>
    </row>
    <row r="6533" spans="4:11">
      <c r="D6533" s="1"/>
      <c r="E6533" s="1"/>
      <c r="F6533" s="1"/>
      <c r="G6533" s="1"/>
      <c r="J6533" s="2"/>
      <c r="K6533" s="2"/>
    </row>
    <row r="6534" spans="4:11">
      <c r="D6534" s="1"/>
      <c r="E6534" s="1"/>
      <c r="F6534" s="1"/>
      <c r="G6534" s="1"/>
      <c r="J6534" s="2"/>
      <c r="K6534" s="2"/>
    </row>
    <row r="6535" spans="4:11">
      <c r="D6535" s="1"/>
      <c r="E6535" s="1"/>
      <c r="F6535" s="1"/>
      <c r="G6535" s="1"/>
      <c r="J6535" s="2"/>
      <c r="K6535" s="2"/>
    </row>
    <row r="6536" spans="4:11">
      <c r="D6536" s="1"/>
      <c r="E6536" s="1"/>
      <c r="F6536" s="1"/>
      <c r="G6536" s="1"/>
      <c r="J6536" s="2"/>
      <c r="K6536" s="2"/>
    </row>
    <row r="6537" spans="4:11">
      <c r="D6537" s="1"/>
      <c r="E6537" s="1"/>
      <c r="F6537" s="1"/>
      <c r="G6537" s="1"/>
      <c r="J6537" s="2"/>
      <c r="K6537" s="2"/>
    </row>
    <row r="6538" spans="4:11">
      <c r="D6538" s="1"/>
      <c r="E6538" s="1"/>
      <c r="F6538" s="1"/>
      <c r="G6538" s="1"/>
      <c r="J6538" s="2"/>
      <c r="K6538" s="2"/>
    </row>
    <row r="6539" spans="4:11">
      <c r="D6539" s="1"/>
      <c r="E6539" s="1"/>
      <c r="F6539" s="1"/>
      <c r="G6539" s="1"/>
      <c r="J6539" s="2"/>
      <c r="K6539" s="2"/>
    </row>
    <row r="6540" spans="4:11">
      <c r="D6540" s="1"/>
      <c r="E6540" s="1"/>
      <c r="F6540" s="1"/>
      <c r="G6540" s="1"/>
      <c r="J6540" s="2"/>
      <c r="K6540" s="2"/>
    </row>
    <row r="6541" spans="4:11">
      <c r="D6541" s="1"/>
      <c r="E6541" s="1"/>
      <c r="F6541" s="1"/>
      <c r="G6541" s="1"/>
      <c r="J6541" s="2"/>
      <c r="K6541" s="2"/>
    </row>
    <row r="6542" spans="4:11">
      <c r="D6542" s="1"/>
      <c r="E6542" s="1"/>
      <c r="F6542" s="1"/>
      <c r="G6542" s="1"/>
      <c r="J6542" s="2"/>
      <c r="K6542" s="2"/>
    </row>
    <row r="6543" spans="4:11">
      <c r="D6543" s="1"/>
      <c r="E6543" s="1"/>
      <c r="F6543" s="1"/>
      <c r="G6543" s="1"/>
      <c r="J6543" s="2"/>
      <c r="K6543" s="2"/>
    </row>
    <row r="6544" spans="4:11">
      <c r="D6544" s="1"/>
      <c r="E6544" s="1"/>
      <c r="F6544" s="1"/>
      <c r="G6544" s="1"/>
      <c r="J6544" s="2"/>
      <c r="K6544" s="2"/>
    </row>
    <row r="6545" spans="4:11">
      <c r="D6545" s="1"/>
      <c r="E6545" s="1"/>
      <c r="F6545" s="1"/>
      <c r="G6545" s="1"/>
      <c r="J6545" s="2"/>
      <c r="K6545" s="2"/>
    </row>
    <row r="6546" spans="4:11">
      <c r="D6546" s="1"/>
      <c r="E6546" s="1"/>
      <c r="F6546" s="1"/>
      <c r="G6546" s="1"/>
      <c r="J6546" s="2"/>
      <c r="K6546" s="2"/>
    </row>
    <row r="6547" spans="4:11">
      <c r="D6547" s="1"/>
      <c r="E6547" s="1"/>
      <c r="F6547" s="1"/>
      <c r="G6547" s="1"/>
      <c r="J6547" s="2"/>
      <c r="K6547" s="2"/>
    </row>
    <row r="6548" spans="4:11">
      <c r="D6548" s="1"/>
      <c r="E6548" s="1"/>
      <c r="F6548" s="1"/>
      <c r="G6548" s="1"/>
      <c r="J6548" s="2"/>
      <c r="K6548" s="2"/>
    </row>
    <row r="6549" spans="4:11">
      <c r="D6549" s="1"/>
      <c r="E6549" s="1"/>
      <c r="F6549" s="1"/>
      <c r="G6549" s="1"/>
      <c r="J6549" s="2"/>
      <c r="K6549" s="2"/>
    </row>
    <row r="6550" spans="4:11">
      <c r="D6550" s="1"/>
      <c r="E6550" s="1"/>
      <c r="F6550" s="1"/>
      <c r="G6550" s="1"/>
      <c r="J6550" s="2"/>
      <c r="K6550" s="2"/>
    </row>
    <row r="6551" spans="4:11">
      <c r="D6551" s="1"/>
      <c r="E6551" s="1"/>
      <c r="F6551" s="1"/>
      <c r="G6551" s="1"/>
      <c r="J6551" s="2"/>
      <c r="K6551" s="2"/>
    </row>
    <row r="6552" spans="4:11">
      <c r="D6552" s="1"/>
      <c r="E6552" s="1"/>
      <c r="F6552" s="1"/>
      <c r="G6552" s="1"/>
      <c r="J6552" s="2"/>
      <c r="K6552" s="2"/>
    </row>
    <row r="6553" spans="4:11">
      <c r="D6553" s="1"/>
      <c r="E6553" s="1"/>
      <c r="F6553" s="1"/>
      <c r="G6553" s="1"/>
      <c r="J6553" s="2"/>
      <c r="K6553" s="2"/>
    </row>
    <row r="6554" spans="4:11">
      <c r="D6554" s="1"/>
      <c r="E6554" s="1"/>
      <c r="F6554" s="1"/>
      <c r="G6554" s="1"/>
      <c r="J6554" s="2"/>
      <c r="K6554" s="2"/>
    </row>
    <row r="6555" spans="4:11">
      <c r="D6555" s="1"/>
      <c r="E6555" s="1"/>
      <c r="F6555" s="1"/>
      <c r="G6555" s="1"/>
      <c r="J6555" s="2"/>
      <c r="K6555" s="2"/>
    </row>
    <row r="6556" spans="4:11">
      <c r="D6556" s="1"/>
      <c r="E6556" s="1"/>
      <c r="F6556" s="1"/>
      <c r="G6556" s="1"/>
      <c r="J6556" s="2"/>
      <c r="K6556" s="2"/>
    </row>
    <row r="6557" spans="4:11">
      <c r="D6557" s="1"/>
      <c r="E6557" s="1"/>
      <c r="F6557" s="1"/>
      <c r="G6557" s="1"/>
      <c r="J6557" s="2"/>
      <c r="K6557" s="2"/>
    </row>
    <row r="6558" spans="4:11">
      <c r="D6558" s="1"/>
      <c r="E6558" s="1"/>
      <c r="F6558" s="1"/>
      <c r="G6558" s="1"/>
      <c r="J6558" s="2"/>
      <c r="K6558" s="2"/>
    </row>
    <row r="6559" spans="4:11">
      <c r="D6559" s="1"/>
      <c r="E6559" s="1"/>
      <c r="F6559" s="1"/>
      <c r="G6559" s="1"/>
      <c r="J6559" s="2"/>
      <c r="K6559" s="2"/>
    </row>
    <row r="6560" spans="4:11">
      <c r="D6560" s="1"/>
      <c r="E6560" s="1"/>
      <c r="F6560" s="1"/>
      <c r="G6560" s="1"/>
      <c r="J6560" s="2"/>
      <c r="K6560" s="2"/>
    </row>
    <row r="6561" spans="4:11">
      <c r="D6561" s="1"/>
      <c r="E6561" s="1"/>
      <c r="F6561" s="1"/>
      <c r="G6561" s="1"/>
      <c r="J6561" s="2"/>
      <c r="K6561" s="2"/>
    </row>
    <row r="6562" spans="4:11">
      <c r="D6562" s="1"/>
      <c r="E6562" s="1"/>
      <c r="F6562" s="1"/>
      <c r="G6562" s="1"/>
      <c r="J6562" s="2"/>
      <c r="K6562" s="2"/>
    </row>
    <row r="6563" spans="4:11">
      <c r="D6563" s="1"/>
      <c r="E6563" s="1"/>
      <c r="F6563" s="1"/>
      <c r="G6563" s="1"/>
      <c r="J6563" s="2"/>
      <c r="K6563" s="2"/>
    </row>
    <row r="6564" spans="4:11">
      <c r="D6564" s="1"/>
      <c r="E6564" s="1"/>
      <c r="F6564" s="1"/>
      <c r="G6564" s="1"/>
      <c r="J6564" s="2"/>
      <c r="K6564" s="2"/>
    </row>
    <row r="6565" spans="4:11">
      <c r="D6565" s="1"/>
      <c r="E6565" s="1"/>
      <c r="F6565" s="1"/>
      <c r="G6565" s="1"/>
      <c r="J6565" s="2"/>
      <c r="K6565" s="2"/>
    </row>
    <row r="6566" spans="4:11">
      <c r="D6566" s="1"/>
      <c r="E6566" s="1"/>
      <c r="F6566" s="1"/>
      <c r="G6566" s="1"/>
      <c r="J6566" s="2"/>
      <c r="K6566" s="2"/>
    </row>
    <row r="6567" spans="4:11">
      <c r="D6567" s="1"/>
      <c r="E6567" s="1"/>
      <c r="F6567" s="1"/>
      <c r="G6567" s="1"/>
      <c r="J6567" s="2"/>
      <c r="K6567" s="2"/>
    </row>
    <row r="6568" spans="4:11">
      <c r="D6568" s="1"/>
      <c r="E6568" s="1"/>
      <c r="F6568" s="1"/>
      <c r="G6568" s="1"/>
      <c r="J6568" s="2"/>
      <c r="K6568" s="2"/>
    </row>
    <row r="6569" spans="4:11">
      <c r="D6569" s="1"/>
      <c r="E6569" s="1"/>
      <c r="F6569" s="1"/>
      <c r="G6569" s="1"/>
      <c r="J6569" s="2"/>
      <c r="K6569" s="2"/>
    </row>
    <row r="6570" spans="4:11">
      <c r="D6570" s="1"/>
      <c r="E6570" s="1"/>
      <c r="F6570" s="1"/>
      <c r="G6570" s="1"/>
      <c r="J6570" s="2"/>
      <c r="K6570" s="2"/>
    </row>
    <row r="6571" spans="4:11">
      <c r="D6571" s="1"/>
      <c r="E6571" s="1"/>
      <c r="F6571" s="1"/>
      <c r="G6571" s="1"/>
      <c r="J6571" s="2"/>
      <c r="K6571" s="2"/>
    </row>
    <row r="6572" spans="4:11">
      <c r="D6572" s="1"/>
      <c r="E6572" s="1"/>
      <c r="F6572" s="1"/>
      <c r="G6572" s="1"/>
      <c r="J6572" s="2"/>
      <c r="K6572" s="2"/>
    </row>
    <row r="6573" spans="4:11">
      <c r="D6573" s="1"/>
      <c r="E6573" s="1"/>
      <c r="F6573" s="1"/>
      <c r="G6573" s="1"/>
      <c r="J6573" s="2"/>
      <c r="K6573" s="2"/>
    </row>
    <row r="6574" spans="4:11">
      <c r="D6574" s="1"/>
      <c r="E6574" s="1"/>
      <c r="F6574" s="1"/>
      <c r="G6574" s="1"/>
      <c r="J6574" s="2"/>
      <c r="K6574" s="2"/>
    </row>
    <row r="6575" spans="4:11">
      <c r="D6575" s="1"/>
      <c r="E6575" s="1"/>
      <c r="F6575" s="1"/>
      <c r="G6575" s="1"/>
      <c r="J6575" s="2"/>
      <c r="K6575" s="2"/>
    </row>
    <row r="6576" spans="4:11">
      <c r="D6576" s="1"/>
      <c r="E6576" s="1"/>
      <c r="F6576" s="1"/>
      <c r="G6576" s="1"/>
      <c r="J6576" s="2"/>
      <c r="K6576" s="2"/>
    </row>
    <row r="6577" spans="4:11">
      <c r="D6577" s="1"/>
      <c r="E6577" s="1"/>
      <c r="F6577" s="1"/>
      <c r="G6577" s="1"/>
      <c r="J6577" s="2"/>
      <c r="K6577" s="2"/>
    </row>
    <row r="6578" spans="4:11">
      <c r="D6578" s="1"/>
      <c r="E6578" s="1"/>
      <c r="F6578" s="1"/>
      <c r="G6578" s="1"/>
      <c r="J6578" s="2"/>
      <c r="K6578" s="2"/>
    </row>
    <row r="6579" spans="4:11">
      <c r="D6579" s="1"/>
      <c r="E6579" s="1"/>
      <c r="F6579" s="1"/>
      <c r="G6579" s="1"/>
      <c r="J6579" s="2"/>
      <c r="K6579" s="2"/>
    </row>
    <row r="6580" spans="4:11">
      <c r="D6580" s="1"/>
      <c r="E6580" s="1"/>
      <c r="F6580" s="1"/>
      <c r="G6580" s="1"/>
      <c r="J6580" s="2"/>
      <c r="K6580" s="2"/>
    </row>
    <row r="6581" spans="4:11">
      <c r="D6581" s="1"/>
      <c r="E6581" s="1"/>
      <c r="F6581" s="1"/>
      <c r="G6581" s="1"/>
      <c r="J6581" s="2"/>
      <c r="K6581" s="2"/>
    </row>
    <row r="6582" spans="4:11">
      <c r="D6582" s="1"/>
      <c r="E6582" s="1"/>
      <c r="F6582" s="1"/>
      <c r="G6582" s="1"/>
      <c r="J6582" s="2"/>
      <c r="K6582" s="2"/>
    </row>
    <row r="6583" spans="4:11">
      <c r="D6583" s="1"/>
      <c r="E6583" s="1"/>
      <c r="F6583" s="1"/>
      <c r="G6583" s="1"/>
      <c r="J6583" s="2"/>
      <c r="K6583" s="2"/>
    </row>
    <row r="6584" spans="4:11">
      <c r="D6584" s="1"/>
      <c r="E6584" s="1"/>
      <c r="F6584" s="1"/>
      <c r="G6584" s="1"/>
      <c r="J6584" s="2"/>
      <c r="K6584" s="2"/>
    </row>
    <row r="6585" spans="4:11">
      <c r="D6585" s="1"/>
      <c r="E6585" s="1"/>
      <c r="F6585" s="1"/>
      <c r="G6585" s="1"/>
      <c r="J6585" s="2"/>
      <c r="K6585" s="2"/>
    </row>
    <row r="6586" spans="4:11">
      <c r="D6586" s="1"/>
      <c r="E6586" s="1"/>
      <c r="F6586" s="1"/>
      <c r="G6586" s="1"/>
      <c r="J6586" s="2"/>
      <c r="K6586" s="2"/>
    </row>
    <row r="6587" spans="4:11">
      <c r="D6587" s="1"/>
      <c r="E6587" s="1"/>
      <c r="F6587" s="1"/>
      <c r="G6587" s="1"/>
      <c r="J6587" s="2"/>
      <c r="K6587" s="2"/>
    </row>
    <row r="6588" spans="4:11">
      <c r="D6588" s="1"/>
      <c r="E6588" s="1"/>
      <c r="F6588" s="1"/>
      <c r="G6588" s="1"/>
      <c r="J6588" s="2"/>
      <c r="K6588" s="2"/>
    </row>
    <row r="6589" spans="4:11">
      <c r="D6589" s="1"/>
      <c r="E6589" s="1"/>
      <c r="F6589" s="1"/>
      <c r="G6589" s="1"/>
      <c r="J6589" s="2"/>
      <c r="K6589" s="2"/>
    </row>
    <row r="6590" spans="4:11">
      <c r="D6590" s="1"/>
      <c r="E6590" s="1"/>
      <c r="F6590" s="1"/>
      <c r="G6590" s="1"/>
      <c r="J6590" s="2"/>
      <c r="K6590" s="2"/>
    </row>
    <row r="6591" spans="4:11">
      <c r="D6591" s="1"/>
      <c r="E6591" s="1"/>
      <c r="F6591" s="1"/>
      <c r="G6591" s="1"/>
      <c r="J6591" s="2"/>
      <c r="K6591" s="2"/>
    </row>
    <row r="6592" spans="4:11">
      <c r="D6592" s="1"/>
      <c r="E6592" s="1"/>
      <c r="F6592" s="1"/>
      <c r="G6592" s="1"/>
      <c r="J6592" s="2"/>
      <c r="K6592" s="2"/>
    </row>
    <row r="6593" spans="4:11">
      <c r="D6593" s="1"/>
      <c r="E6593" s="1"/>
      <c r="F6593" s="1"/>
      <c r="G6593" s="1"/>
      <c r="J6593" s="2"/>
      <c r="K6593" s="2"/>
    </row>
    <row r="6594" spans="4:11">
      <c r="D6594" s="1"/>
      <c r="E6594" s="1"/>
      <c r="F6594" s="1"/>
      <c r="G6594" s="1"/>
      <c r="J6594" s="2"/>
      <c r="K6594" s="2"/>
    </row>
    <row r="6595" spans="4:11">
      <c r="D6595" s="1"/>
      <c r="E6595" s="1"/>
      <c r="F6595" s="1"/>
      <c r="G6595" s="1"/>
      <c r="J6595" s="2"/>
      <c r="K6595" s="2"/>
    </row>
    <row r="6596" spans="4:11">
      <c r="D6596" s="1"/>
      <c r="E6596" s="1"/>
      <c r="F6596" s="1"/>
      <c r="G6596" s="1"/>
      <c r="J6596" s="2"/>
      <c r="K6596" s="2"/>
    </row>
    <row r="6597" spans="4:11">
      <c r="D6597" s="1"/>
      <c r="E6597" s="1"/>
      <c r="F6597" s="1"/>
      <c r="G6597" s="1"/>
      <c r="J6597" s="2"/>
      <c r="K6597" s="2"/>
    </row>
    <row r="6598" spans="4:11">
      <c r="D6598" s="1"/>
      <c r="E6598" s="1"/>
      <c r="F6598" s="1"/>
      <c r="G6598" s="1"/>
      <c r="J6598" s="2"/>
      <c r="K6598" s="2"/>
    </row>
    <row r="6599" spans="4:11">
      <c r="D6599" s="1"/>
      <c r="E6599" s="1"/>
      <c r="F6599" s="1"/>
      <c r="G6599" s="1"/>
      <c r="J6599" s="2"/>
      <c r="K6599" s="2"/>
    </row>
    <row r="6600" spans="4:11">
      <c r="D6600" s="1"/>
      <c r="E6600" s="1"/>
      <c r="F6600" s="1"/>
      <c r="G6600" s="1"/>
      <c r="J6600" s="2"/>
      <c r="K6600" s="2"/>
    </row>
    <row r="6601" spans="4:11">
      <c r="D6601" s="1"/>
      <c r="E6601" s="1"/>
      <c r="F6601" s="1"/>
      <c r="G6601" s="1"/>
      <c r="J6601" s="2"/>
      <c r="K6601" s="2"/>
    </row>
    <row r="6602" spans="4:11">
      <c r="D6602" s="1"/>
      <c r="E6602" s="1"/>
      <c r="F6602" s="1"/>
      <c r="G6602" s="1"/>
      <c r="J6602" s="2"/>
      <c r="K6602" s="2"/>
    </row>
    <row r="6603" spans="4:11">
      <c r="D6603" s="1"/>
      <c r="E6603" s="1"/>
      <c r="F6603" s="1"/>
      <c r="G6603" s="1"/>
      <c r="J6603" s="2"/>
      <c r="K6603" s="2"/>
    </row>
    <row r="6604" spans="4:11">
      <c r="D6604" s="1"/>
      <c r="E6604" s="1"/>
      <c r="F6604" s="1"/>
      <c r="G6604" s="1"/>
      <c r="J6604" s="2"/>
      <c r="K6604" s="2"/>
    </row>
    <row r="6605" spans="4:11">
      <c r="D6605" s="1"/>
      <c r="E6605" s="1"/>
      <c r="F6605" s="1"/>
      <c r="G6605" s="1"/>
      <c r="J6605" s="2"/>
      <c r="K6605" s="2"/>
    </row>
    <row r="6606" spans="4:11">
      <c r="D6606" s="1"/>
      <c r="E6606" s="1"/>
      <c r="F6606" s="1"/>
      <c r="G6606" s="1"/>
      <c r="J6606" s="2"/>
      <c r="K6606" s="2"/>
    </row>
    <row r="6607" spans="4:11">
      <c r="D6607" s="1"/>
      <c r="E6607" s="1"/>
      <c r="F6607" s="1"/>
      <c r="G6607" s="1"/>
      <c r="J6607" s="2"/>
      <c r="K6607" s="2"/>
    </row>
    <row r="6608" spans="4:11">
      <c r="D6608" s="1"/>
      <c r="E6608" s="1"/>
      <c r="F6608" s="1"/>
      <c r="G6608" s="1"/>
      <c r="J6608" s="2"/>
      <c r="K6608" s="2"/>
    </row>
    <row r="6609" spans="4:11">
      <c r="D6609" s="1"/>
      <c r="E6609" s="1"/>
      <c r="F6609" s="1"/>
      <c r="G6609" s="1"/>
      <c r="J6609" s="2"/>
      <c r="K6609" s="2"/>
    </row>
    <row r="6610" spans="4:11">
      <c r="D6610" s="1"/>
      <c r="E6610" s="1"/>
      <c r="F6610" s="1"/>
      <c r="G6610" s="1"/>
      <c r="J6610" s="2"/>
      <c r="K6610" s="2"/>
    </row>
    <row r="6611" spans="4:11">
      <c r="D6611" s="1"/>
      <c r="E6611" s="1"/>
      <c r="F6611" s="1"/>
      <c r="G6611" s="1"/>
      <c r="J6611" s="2"/>
      <c r="K6611" s="2"/>
    </row>
    <row r="6612" spans="4:11">
      <c r="D6612" s="1"/>
      <c r="E6612" s="1"/>
      <c r="F6612" s="1"/>
      <c r="G6612" s="1"/>
      <c r="J6612" s="2"/>
      <c r="K6612" s="2"/>
    </row>
    <row r="6613" spans="4:11">
      <c r="D6613" s="1"/>
      <c r="E6613" s="1"/>
      <c r="F6613" s="1"/>
      <c r="G6613" s="1"/>
      <c r="J6613" s="2"/>
      <c r="K6613" s="2"/>
    </row>
    <row r="6614" spans="4:11">
      <c r="D6614" s="1"/>
      <c r="E6614" s="1"/>
      <c r="F6614" s="1"/>
      <c r="G6614" s="1"/>
      <c r="J6614" s="2"/>
      <c r="K6614" s="2"/>
    </row>
    <row r="6615" spans="4:11">
      <c r="D6615" s="1"/>
      <c r="E6615" s="1"/>
      <c r="F6615" s="1"/>
      <c r="G6615" s="1"/>
      <c r="J6615" s="2"/>
      <c r="K6615" s="2"/>
    </row>
    <row r="6616" spans="4:11">
      <c r="D6616" s="1"/>
      <c r="E6616" s="1"/>
      <c r="F6616" s="1"/>
      <c r="G6616" s="1"/>
      <c r="J6616" s="2"/>
      <c r="K6616" s="2"/>
    </row>
    <row r="6617" spans="4:11">
      <c r="D6617" s="1"/>
      <c r="E6617" s="1"/>
      <c r="F6617" s="1"/>
      <c r="G6617" s="1"/>
      <c r="J6617" s="2"/>
      <c r="K6617" s="2"/>
    </row>
    <row r="6618" spans="4:11">
      <c r="D6618" s="1"/>
      <c r="E6618" s="1"/>
      <c r="F6618" s="1"/>
      <c r="G6618" s="1"/>
      <c r="J6618" s="2"/>
      <c r="K6618" s="2"/>
    </row>
    <row r="6619" spans="4:11">
      <c r="D6619" s="1"/>
      <c r="E6619" s="1"/>
      <c r="F6619" s="1"/>
      <c r="G6619" s="1"/>
      <c r="J6619" s="2"/>
      <c r="K6619" s="2"/>
    </row>
    <row r="6620" spans="4:11">
      <c r="D6620" s="1"/>
      <c r="E6620" s="1"/>
      <c r="F6620" s="1"/>
      <c r="G6620" s="1"/>
      <c r="J6620" s="2"/>
      <c r="K6620" s="2"/>
    </row>
    <row r="6621" spans="4:11">
      <c r="D6621" s="1"/>
      <c r="E6621" s="1"/>
      <c r="F6621" s="1"/>
      <c r="G6621" s="1"/>
      <c r="J6621" s="2"/>
      <c r="K6621" s="2"/>
    </row>
    <row r="6622" spans="4:11">
      <c r="D6622" s="1"/>
      <c r="E6622" s="1"/>
      <c r="F6622" s="1"/>
      <c r="G6622" s="1"/>
      <c r="J6622" s="2"/>
      <c r="K6622" s="2"/>
    </row>
    <row r="6623" spans="4:11">
      <c r="D6623" s="1"/>
      <c r="E6623" s="1"/>
      <c r="F6623" s="1"/>
      <c r="G6623" s="1"/>
      <c r="J6623" s="2"/>
      <c r="K6623" s="2"/>
    </row>
    <row r="6624" spans="4:11">
      <c r="D6624" s="1"/>
      <c r="E6624" s="1"/>
      <c r="F6624" s="1"/>
      <c r="G6624" s="1"/>
      <c r="J6624" s="2"/>
      <c r="K6624" s="2"/>
    </row>
    <row r="6625" spans="4:11">
      <c r="D6625" s="1"/>
      <c r="E6625" s="1"/>
      <c r="F6625" s="1"/>
      <c r="G6625" s="1"/>
      <c r="J6625" s="2"/>
      <c r="K6625" s="2"/>
    </row>
    <row r="6626" spans="4:11">
      <c r="D6626" s="1"/>
      <c r="E6626" s="1"/>
      <c r="F6626" s="1"/>
      <c r="G6626" s="1"/>
      <c r="J6626" s="2"/>
      <c r="K6626" s="2"/>
    </row>
    <row r="6627" spans="4:11">
      <c r="D6627" s="1"/>
      <c r="E6627" s="1"/>
      <c r="F6627" s="1"/>
      <c r="G6627" s="1"/>
      <c r="J6627" s="2"/>
      <c r="K6627" s="2"/>
    </row>
    <row r="6628" spans="4:11">
      <c r="D6628" s="1"/>
      <c r="E6628" s="1"/>
      <c r="F6628" s="1"/>
      <c r="G6628" s="1"/>
      <c r="J6628" s="2"/>
      <c r="K6628" s="2"/>
    </row>
    <row r="6629" spans="4:11">
      <c r="D6629" s="1"/>
      <c r="E6629" s="1"/>
      <c r="F6629" s="1"/>
      <c r="G6629" s="1"/>
      <c r="J6629" s="2"/>
      <c r="K6629" s="2"/>
    </row>
    <row r="6630" spans="4:11">
      <c r="D6630" s="1"/>
      <c r="E6630" s="1"/>
      <c r="F6630" s="1"/>
      <c r="G6630" s="1"/>
      <c r="J6630" s="2"/>
      <c r="K6630" s="2"/>
    </row>
    <row r="6631" spans="4:11">
      <c r="D6631" s="1"/>
      <c r="E6631" s="1"/>
      <c r="F6631" s="1"/>
      <c r="G6631" s="1"/>
      <c r="J6631" s="2"/>
      <c r="K6631" s="2"/>
    </row>
    <row r="6632" spans="4:11">
      <c r="D6632" s="1"/>
      <c r="E6632" s="1"/>
      <c r="F6632" s="1"/>
      <c r="G6632" s="1"/>
      <c r="J6632" s="2"/>
      <c r="K6632" s="2"/>
    </row>
    <row r="6633" spans="4:11">
      <c r="D6633" s="1"/>
      <c r="E6633" s="1"/>
      <c r="F6633" s="1"/>
      <c r="G6633" s="1"/>
      <c r="J6633" s="2"/>
      <c r="K6633" s="2"/>
    </row>
    <row r="6634" spans="4:11">
      <c r="D6634" s="1"/>
      <c r="E6634" s="1"/>
      <c r="F6634" s="1"/>
      <c r="G6634" s="1"/>
      <c r="J6634" s="2"/>
      <c r="K6634" s="2"/>
    </row>
    <row r="6635" spans="4:11">
      <c r="D6635" s="1"/>
      <c r="E6635" s="1"/>
      <c r="F6635" s="1"/>
      <c r="G6635" s="1"/>
      <c r="J6635" s="2"/>
      <c r="K6635" s="2"/>
    </row>
    <row r="6636" spans="4:11">
      <c r="D6636" s="1"/>
      <c r="E6636" s="1"/>
      <c r="F6636" s="1"/>
      <c r="G6636" s="1"/>
      <c r="J6636" s="2"/>
      <c r="K6636" s="2"/>
    </row>
    <row r="6637" spans="4:11">
      <c r="D6637" s="1"/>
      <c r="E6637" s="1"/>
      <c r="F6637" s="1"/>
      <c r="G6637" s="1"/>
      <c r="J6637" s="2"/>
      <c r="K6637" s="2"/>
    </row>
    <row r="6638" spans="4:11">
      <c r="D6638" s="1"/>
      <c r="E6638" s="1"/>
      <c r="F6638" s="1"/>
      <c r="G6638" s="1"/>
      <c r="J6638" s="2"/>
      <c r="K6638" s="2"/>
    </row>
    <row r="6639" spans="4:11">
      <c r="D6639" s="1"/>
      <c r="E6639" s="1"/>
      <c r="F6639" s="1"/>
      <c r="G6639" s="1"/>
      <c r="J6639" s="2"/>
      <c r="K6639" s="2"/>
    </row>
    <row r="6640" spans="4:11">
      <c r="D6640" s="1"/>
      <c r="E6640" s="1"/>
      <c r="F6640" s="1"/>
      <c r="G6640" s="1"/>
      <c r="J6640" s="2"/>
      <c r="K6640" s="2"/>
    </row>
    <row r="6641" spans="4:11">
      <c r="D6641" s="1"/>
      <c r="E6641" s="1"/>
      <c r="F6641" s="1"/>
      <c r="G6641" s="1"/>
      <c r="J6641" s="2"/>
      <c r="K6641" s="2"/>
    </row>
    <row r="6642" spans="4:11">
      <c r="D6642" s="1"/>
      <c r="E6642" s="1"/>
      <c r="F6642" s="1"/>
      <c r="G6642" s="1"/>
      <c r="J6642" s="2"/>
      <c r="K6642" s="2"/>
    </row>
    <row r="6643" spans="4:11">
      <c r="D6643" s="1"/>
      <c r="E6643" s="1"/>
      <c r="F6643" s="1"/>
      <c r="G6643" s="1"/>
      <c r="J6643" s="2"/>
      <c r="K6643" s="2"/>
    </row>
    <row r="6644" spans="4:11">
      <c r="D6644" s="1"/>
      <c r="E6644" s="1"/>
      <c r="F6644" s="1"/>
      <c r="G6644" s="1"/>
      <c r="J6644" s="2"/>
      <c r="K6644" s="2"/>
    </row>
    <row r="6645" spans="4:11">
      <c r="D6645" s="1"/>
      <c r="E6645" s="1"/>
      <c r="F6645" s="1"/>
      <c r="G6645" s="1"/>
      <c r="J6645" s="2"/>
      <c r="K6645" s="2"/>
    </row>
    <row r="6646" spans="4:11">
      <c r="D6646" s="1"/>
      <c r="E6646" s="1"/>
      <c r="F6646" s="1"/>
      <c r="G6646" s="1"/>
      <c r="J6646" s="2"/>
      <c r="K6646" s="2"/>
    </row>
    <row r="6647" spans="4:11">
      <c r="D6647" s="1"/>
      <c r="E6647" s="1"/>
      <c r="F6647" s="1"/>
      <c r="G6647" s="1"/>
      <c r="J6647" s="2"/>
      <c r="K6647" s="2"/>
    </row>
    <row r="6648" spans="4:11">
      <c r="D6648" s="1"/>
      <c r="E6648" s="1"/>
      <c r="F6648" s="1"/>
      <c r="G6648" s="1"/>
      <c r="J6648" s="2"/>
      <c r="K6648" s="2"/>
    </row>
    <row r="6649" spans="4:11">
      <c r="D6649" s="1"/>
      <c r="E6649" s="1"/>
      <c r="F6649" s="1"/>
      <c r="G6649" s="1"/>
      <c r="J6649" s="2"/>
      <c r="K6649" s="2"/>
    </row>
    <row r="6650" spans="4:11">
      <c r="D6650" s="1"/>
      <c r="E6650" s="1"/>
      <c r="F6650" s="1"/>
      <c r="G6650" s="1"/>
      <c r="J6650" s="2"/>
      <c r="K6650" s="2"/>
    </row>
    <row r="6651" spans="4:11">
      <c r="D6651" s="1"/>
      <c r="E6651" s="1"/>
      <c r="F6651" s="1"/>
      <c r="G6651" s="1"/>
      <c r="J6651" s="2"/>
      <c r="K6651" s="2"/>
    </row>
    <row r="6652" spans="4:11">
      <c r="D6652" s="1"/>
      <c r="E6652" s="1"/>
      <c r="F6652" s="1"/>
      <c r="G6652" s="1"/>
      <c r="J6652" s="2"/>
      <c r="K6652" s="2"/>
    </row>
    <row r="6653" spans="4:11">
      <c r="D6653" s="1"/>
      <c r="E6653" s="1"/>
      <c r="F6653" s="1"/>
      <c r="G6653" s="1"/>
      <c r="J6653" s="2"/>
      <c r="K6653" s="2"/>
    </row>
    <row r="6654" spans="4:11">
      <c r="D6654" s="1"/>
      <c r="E6654" s="1"/>
      <c r="F6654" s="1"/>
      <c r="G6654" s="1"/>
      <c r="J6654" s="2"/>
      <c r="K6654" s="2"/>
    </row>
    <row r="6655" spans="4:11">
      <c r="D6655" s="1"/>
      <c r="E6655" s="1"/>
      <c r="F6655" s="1"/>
      <c r="G6655" s="1"/>
      <c r="J6655" s="2"/>
      <c r="K6655" s="2"/>
    </row>
    <row r="6656" spans="4:11">
      <c r="D6656" s="1"/>
      <c r="E6656" s="1"/>
      <c r="F6656" s="1"/>
      <c r="G6656" s="1"/>
      <c r="J6656" s="2"/>
      <c r="K6656" s="2"/>
    </row>
    <row r="6657" spans="4:11">
      <c r="D6657" s="1"/>
      <c r="E6657" s="1"/>
      <c r="F6657" s="1"/>
      <c r="G6657" s="1"/>
      <c r="J6657" s="2"/>
      <c r="K6657" s="2"/>
    </row>
    <row r="6658" spans="4:11">
      <c r="D6658" s="1"/>
      <c r="E6658" s="1"/>
      <c r="F6658" s="1"/>
      <c r="G6658" s="1"/>
      <c r="J6658" s="2"/>
      <c r="K6658" s="2"/>
    </row>
    <row r="6659" spans="4:11">
      <c r="D6659" s="1"/>
      <c r="E6659" s="1"/>
      <c r="F6659" s="1"/>
      <c r="G6659" s="1"/>
      <c r="J6659" s="2"/>
      <c r="K6659" s="2"/>
    </row>
    <row r="6660" spans="4:11">
      <c r="D6660" s="1"/>
      <c r="E6660" s="1"/>
      <c r="F6660" s="1"/>
      <c r="G6660" s="1"/>
      <c r="J6660" s="2"/>
      <c r="K6660" s="2"/>
    </row>
    <row r="6661" spans="4:11">
      <c r="D6661" s="1"/>
      <c r="E6661" s="1"/>
      <c r="F6661" s="1"/>
      <c r="G6661" s="1"/>
      <c r="J6661" s="2"/>
      <c r="K6661" s="2"/>
    </row>
    <row r="6662" spans="4:11">
      <c r="D6662" s="1"/>
      <c r="E6662" s="1"/>
      <c r="F6662" s="1"/>
      <c r="G6662" s="1"/>
      <c r="J6662" s="2"/>
      <c r="K6662" s="2"/>
    </row>
    <row r="6663" spans="4:11">
      <c r="D6663" s="1"/>
      <c r="E6663" s="1"/>
      <c r="F6663" s="1"/>
      <c r="G6663" s="1"/>
      <c r="J6663" s="2"/>
      <c r="K6663" s="2"/>
    </row>
    <row r="6664" spans="4:11">
      <c r="D6664" s="1"/>
      <c r="E6664" s="1"/>
      <c r="F6664" s="1"/>
      <c r="G6664" s="1"/>
      <c r="J6664" s="2"/>
      <c r="K6664" s="2"/>
    </row>
    <row r="6665" spans="4:11">
      <c r="D6665" s="1"/>
      <c r="E6665" s="1"/>
      <c r="F6665" s="1"/>
      <c r="G6665" s="1"/>
      <c r="J6665" s="2"/>
      <c r="K6665" s="2"/>
    </row>
    <row r="6666" spans="4:11">
      <c r="D6666" s="1"/>
      <c r="E6666" s="1"/>
      <c r="F6666" s="1"/>
      <c r="G6666" s="1"/>
      <c r="J6666" s="2"/>
      <c r="K6666" s="2"/>
    </row>
    <row r="6667" spans="4:11">
      <c r="D6667" s="1"/>
      <c r="E6667" s="1"/>
      <c r="F6667" s="1"/>
      <c r="G6667" s="1"/>
      <c r="J6667" s="2"/>
      <c r="K6667" s="2"/>
    </row>
    <row r="6668" spans="4:11">
      <c r="D6668" s="1"/>
      <c r="E6668" s="1"/>
      <c r="F6668" s="1"/>
      <c r="G6668" s="1"/>
      <c r="J6668" s="2"/>
      <c r="K6668" s="2"/>
    </row>
    <row r="6669" spans="4:11">
      <c r="D6669" s="1"/>
      <c r="E6669" s="1"/>
      <c r="F6669" s="1"/>
      <c r="G6669" s="1"/>
      <c r="J6669" s="2"/>
      <c r="K6669" s="2"/>
    </row>
    <row r="6670" spans="4:11">
      <c r="D6670" s="1"/>
      <c r="E6670" s="1"/>
      <c r="F6670" s="1"/>
      <c r="G6670" s="1"/>
      <c r="J6670" s="2"/>
      <c r="K6670" s="2"/>
    </row>
    <row r="6671" spans="4:11">
      <c r="D6671" s="1"/>
      <c r="E6671" s="1"/>
      <c r="F6671" s="1"/>
      <c r="G6671" s="1"/>
      <c r="J6671" s="2"/>
      <c r="K6671" s="2"/>
    </row>
    <row r="6672" spans="4:11">
      <c r="D6672" s="1"/>
      <c r="E6672" s="1"/>
      <c r="F6672" s="1"/>
      <c r="G6672" s="1"/>
      <c r="J6672" s="2"/>
      <c r="K6672" s="2"/>
    </row>
    <row r="6673" spans="4:11">
      <c r="D6673" s="1"/>
      <c r="E6673" s="1"/>
      <c r="F6673" s="1"/>
      <c r="G6673" s="1"/>
      <c r="J6673" s="2"/>
      <c r="K6673" s="2"/>
    </row>
    <row r="6674" spans="4:11">
      <c r="D6674" s="1"/>
      <c r="E6674" s="1"/>
      <c r="F6674" s="1"/>
      <c r="G6674" s="1"/>
      <c r="J6674" s="2"/>
      <c r="K6674" s="2"/>
    </row>
    <row r="6675" spans="4:11">
      <c r="D6675" s="1"/>
      <c r="E6675" s="1"/>
      <c r="F6675" s="1"/>
      <c r="G6675" s="1"/>
      <c r="J6675" s="2"/>
      <c r="K6675" s="2"/>
    </row>
    <row r="6676" spans="4:11">
      <c r="D6676" s="1"/>
      <c r="E6676" s="1"/>
      <c r="F6676" s="1"/>
      <c r="G6676" s="1"/>
      <c r="J6676" s="2"/>
      <c r="K6676" s="2"/>
    </row>
    <row r="6677" spans="4:11">
      <c r="D6677" s="1"/>
      <c r="E6677" s="1"/>
      <c r="F6677" s="1"/>
      <c r="G6677" s="1"/>
      <c r="J6677" s="2"/>
      <c r="K6677" s="2"/>
    </row>
    <row r="6678" spans="4:11">
      <c r="D6678" s="1"/>
      <c r="E6678" s="1"/>
      <c r="F6678" s="1"/>
      <c r="G6678" s="1"/>
      <c r="J6678" s="2"/>
      <c r="K6678" s="2"/>
    </row>
    <row r="6679" spans="4:11">
      <c r="D6679" s="1"/>
      <c r="E6679" s="1"/>
      <c r="F6679" s="1"/>
      <c r="G6679" s="1"/>
      <c r="J6679" s="2"/>
      <c r="K6679" s="2"/>
    </row>
    <row r="6680" spans="4:11">
      <c r="D6680" s="1"/>
      <c r="E6680" s="1"/>
      <c r="F6680" s="1"/>
      <c r="G6680" s="1"/>
      <c r="J6680" s="2"/>
      <c r="K6680" s="2"/>
    </row>
    <row r="6681" spans="4:11">
      <c r="D6681" s="1"/>
      <c r="E6681" s="1"/>
      <c r="F6681" s="1"/>
      <c r="G6681" s="1"/>
      <c r="J6681" s="2"/>
      <c r="K6681" s="2"/>
    </row>
    <row r="6682" spans="4:11">
      <c r="D6682" s="1"/>
      <c r="E6682" s="1"/>
      <c r="F6682" s="1"/>
      <c r="G6682" s="1"/>
      <c r="J6682" s="2"/>
      <c r="K6682" s="2"/>
    </row>
    <row r="6683" spans="4:11">
      <c r="D6683" s="1"/>
      <c r="E6683" s="1"/>
      <c r="F6683" s="1"/>
      <c r="G6683" s="1"/>
      <c r="J6683" s="2"/>
      <c r="K6683" s="2"/>
    </row>
    <row r="6684" spans="4:11">
      <c r="D6684" s="1"/>
      <c r="E6684" s="1"/>
      <c r="F6684" s="1"/>
      <c r="G6684" s="1"/>
      <c r="J6684" s="2"/>
      <c r="K6684" s="2"/>
    </row>
    <row r="6685" spans="4:11">
      <c r="D6685" s="1"/>
      <c r="E6685" s="1"/>
      <c r="F6685" s="1"/>
      <c r="G6685" s="1"/>
      <c r="J6685" s="2"/>
      <c r="K6685" s="2"/>
    </row>
    <row r="6686" spans="4:11">
      <c r="D6686" s="1"/>
      <c r="E6686" s="1"/>
      <c r="F6686" s="1"/>
      <c r="G6686" s="1"/>
      <c r="J6686" s="2"/>
      <c r="K6686" s="2"/>
    </row>
    <row r="6687" spans="4:11">
      <c r="D6687" s="1"/>
      <c r="E6687" s="1"/>
      <c r="F6687" s="1"/>
      <c r="G6687" s="1"/>
      <c r="J6687" s="2"/>
      <c r="K6687" s="2"/>
    </row>
    <row r="6688" spans="4:11">
      <c r="D6688" s="1"/>
      <c r="E6688" s="1"/>
      <c r="F6688" s="1"/>
      <c r="G6688" s="1"/>
      <c r="J6688" s="2"/>
      <c r="K6688" s="2"/>
    </row>
    <row r="6689" spans="4:11">
      <c r="D6689" s="1"/>
      <c r="E6689" s="1"/>
      <c r="F6689" s="1"/>
      <c r="G6689" s="1"/>
      <c r="J6689" s="2"/>
      <c r="K6689" s="2"/>
    </row>
    <row r="6690" spans="4:11">
      <c r="D6690" s="1"/>
      <c r="E6690" s="1"/>
      <c r="F6690" s="1"/>
      <c r="G6690" s="1"/>
      <c r="J6690" s="2"/>
      <c r="K6690" s="2"/>
    </row>
    <row r="6691" spans="4:11">
      <c r="D6691" s="1"/>
      <c r="E6691" s="1"/>
      <c r="F6691" s="1"/>
      <c r="G6691" s="1"/>
      <c r="J6691" s="2"/>
      <c r="K6691" s="2"/>
    </row>
    <row r="6692" spans="4:11">
      <c r="D6692" s="1"/>
      <c r="E6692" s="1"/>
      <c r="F6692" s="1"/>
      <c r="G6692" s="1"/>
      <c r="J6692" s="2"/>
      <c r="K6692" s="2"/>
    </row>
    <row r="6693" spans="4:11">
      <c r="D6693" s="1"/>
      <c r="E6693" s="1"/>
      <c r="F6693" s="1"/>
      <c r="G6693" s="1"/>
      <c r="J6693" s="2"/>
      <c r="K6693" s="2"/>
    </row>
    <row r="6694" spans="4:11">
      <c r="D6694" s="1"/>
      <c r="E6694" s="1"/>
      <c r="F6694" s="1"/>
      <c r="G6694" s="1"/>
      <c r="J6694" s="2"/>
      <c r="K6694" s="2"/>
    </row>
    <row r="6695" spans="4:11">
      <c r="D6695" s="1"/>
      <c r="E6695" s="1"/>
      <c r="F6695" s="1"/>
      <c r="G6695" s="1"/>
      <c r="J6695" s="2"/>
      <c r="K6695" s="2"/>
    </row>
    <row r="6696" spans="4:11">
      <c r="D6696" s="1"/>
      <c r="E6696" s="1"/>
      <c r="F6696" s="1"/>
      <c r="G6696" s="1"/>
      <c r="J6696" s="2"/>
      <c r="K6696" s="2"/>
    </row>
    <row r="6697" spans="4:11">
      <c r="D6697" s="1"/>
      <c r="E6697" s="1"/>
      <c r="F6697" s="1"/>
      <c r="G6697" s="1"/>
      <c r="J6697" s="2"/>
      <c r="K6697" s="2"/>
    </row>
    <row r="6698" spans="4:11">
      <c r="D6698" s="1"/>
      <c r="E6698" s="1"/>
      <c r="F6698" s="1"/>
      <c r="G6698" s="1"/>
      <c r="J6698" s="2"/>
      <c r="K6698" s="2"/>
    </row>
    <row r="6699" spans="4:11">
      <c r="D6699" s="1"/>
      <c r="E6699" s="1"/>
      <c r="F6699" s="1"/>
      <c r="G6699" s="1"/>
      <c r="J6699" s="2"/>
      <c r="K6699" s="2"/>
    </row>
    <row r="6700" spans="4:11">
      <c r="D6700" s="1"/>
      <c r="E6700" s="1"/>
      <c r="F6700" s="1"/>
      <c r="G6700" s="1"/>
      <c r="J6700" s="2"/>
      <c r="K6700" s="2"/>
    </row>
    <row r="6701" spans="4:11">
      <c r="D6701" s="1"/>
      <c r="E6701" s="1"/>
      <c r="F6701" s="1"/>
      <c r="G6701" s="1"/>
      <c r="J6701" s="2"/>
      <c r="K6701" s="2"/>
    </row>
    <row r="6702" spans="4:11">
      <c r="D6702" s="1"/>
      <c r="E6702" s="1"/>
      <c r="F6702" s="1"/>
      <c r="G6702" s="1"/>
      <c r="J6702" s="2"/>
      <c r="K6702" s="2"/>
    </row>
    <row r="6703" spans="4:11">
      <c r="D6703" s="1"/>
      <c r="E6703" s="1"/>
      <c r="F6703" s="1"/>
      <c r="G6703" s="1"/>
      <c r="J6703" s="2"/>
      <c r="K6703" s="2"/>
    </row>
    <row r="6704" spans="4:11">
      <c r="D6704" s="1"/>
      <c r="E6704" s="1"/>
      <c r="F6704" s="1"/>
      <c r="G6704" s="1"/>
      <c r="J6704" s="2"/>
      <c r="K6704" s="2"/>
    </row>
    <row r="6705" spans="4:11">
      <c r="D6705" s="1"/>
      <c r="E6705" s="1"/>
      <c r="F6705" s="1"/>
      <c r="G6705" s="1"/>
      <c r="J6705" s="2"/>
      <c r="K6705" s="2"/>
    </row>
    <row r="6706" spans="4:11">
      <c r="D6706" s="1"/>
      <c r="E6706" s="1"/>
      <c r="F6706" s="1"/>
      <c r="G6706" s="1"/>
      <c r="J6706" s="2"/>
      <c r="K6706" s="2"/>
    </row>
    <row r="6707" spans="4:11">
      <c r="D6707" s="1"/>
      <c r="E6707" s="1"/>
      <c r="F6707" s="1"/>
      <c r="G6707" s="1"/>
      <c r="J6707" s="2"/>
      <c r="K6707" s="2"/>
    </row>
    <row r="6708" spans="4:11">
      <c r="D6708" s="1"/>
      <c r="E6708" s="1"/>
      <c r="F6708" s="1"/>
      <c r="G6708" s="1"/>
      <c r="J6708" s="2"/>
      <c r="K6708" s="2"/>
    </row>
    <row r="6709" spans="4:11">
      <c r="D6709" s="1"/>
      <c r="E6709" s="1"/>
      <c r="F6709" s="1"/>
      <c r="G6709" s="1"/>
      <c r="J6709" s="2"/>
      <c r="K6709" s="2"/>
    </row>
    <row r="6710" spans="4:11">
      <c r="D6710" s="1"/>
      <c r="E6710" s="1"/>
      <c r="F6710" s="1"/>
      <c r="G6710" s="1"/>
      <c r="J6710" s="2"/>
      <c r="K6710" s="2"/>
    </row>
    <row r="6711" spans="4:11">
      <c r="D6711" s="1"/>
      <c r="E6711" s="1"/>
      <c r="F6711" s="1"/>
      <c r="G6711" s="1"/>
      <c r="J6711" s="2"/>
      <c r="K6711" s="2"/>
    </row>
    <row r="6712" spans="4:11">
      <c r="D6712" s="1"/>
      <c r="E6712" s="1"/>
      <c r="F6712" s="1"/>
      <c r="G6712" s="1"/>
      <c r="J6712" s="2"/>
      <c r="K6712" s="2"/>
    </row>
    <row r="6713" spans="4:11">
      <c r="D6713" s="1"/>
      <c r="E6713" s="1"/>
      <c r="F6713" s="1"/>
      <c r="G6713" s="1"/>
      <c r="J6713" s="2"/>
      <c r="K6713" s="2"/>
    </row>
    <row r="6714" spans="4:11">
      <c r="D6714" s="1"/>
      <c r="E6714" s="1"/>
      <c r="F6714" s="1"/>
      <c r="G6714" s="1"/>
      <c r="J6714" s="2"/>
      <c r="K6714" s="2"/>
    </row>
    <row r="6715" spans="4:11">
      <c r="D6715" s="1"/>
      <c r="E6715" s="1"/>
      <c r="F6715" s="1"/>
      <c r="G6715" s="1"/>
      <c r="J6715" s="2"/>
      <c r="K6715" s="2"/>
    </row>
    <row r="6716" spans="4:11">
      <c r="D6716" s="1"/>
      <c r="E6716" s="1"/>
      <c r="F6716" s="1"/>
      <c r="G6716" s="1"/>
      <c r="J6716" s="2"/>
      <c r="K6716" s="2"/>
    </row>
    <row r="6717" spans="4:11">
      <c r="D6717" s="1"/>
      <c r="E6717" s="1"/>
      <c r="F6717" s="1"/>
      <c r="G6717" s="1"/>
      <c r="J6717" s="2"/>
      <c r="K6717" s="2"/>
    </row>
    <row r="6718" spans="4:11">
      <c r="D6718" s="1"/>
      <c r="E6718" s="1"/>
      <c r="F6718" s="1"/>
      <c r="G6718" s="1"/>
      <c r="J6718" s="2"/>
      <c r="K6718" s="2"/>
    </row>
    <row r="6719" spans="4:11">
      <c r="D6719" s="1"/>
      <c r="E6719" s="1"/>
      <c r="F6719" s="1"/>
      <c r="G6719" s="1"/>
      <c r="J6719" s="2"/>
      <c r="K6719" s="2"/>
    </row>
    <row r="6720" spans="4:11">
      <c r="D6720" s="1"/>
      <c r="E6720" s="1"/>
      <c r="F6720" s="1"/>
      <c r="G6720" s="1"/>
      <c r="J6720" s="2"/>
      <c r="K6720" s="2"/>
    </row>
    <row r="6721" spans="4:11">
      <c r="D6721" s="1"/>
      <c r="E6721" s="1"/>
      <c r="F6721" s="1"/>
      <c r="G6721" s="1"/>
      <c r="J6721" s="2"/>
      <c r="K6721" s="2"/>
    </row>
    <row r="6722" spans="4:11">
      <c r="D6722" s="1"/>
      <c r="E6722" s="1"/>
      <c r="F6722" s="1"/>
      <c r="G6722" s="1"/>
      <c r="J6722" s="2"/>
      <c r="K6722" s="2"/>
    </row>
    <row r="6723" spans="4:11">
      <c r="D6723" s="1"/>
      <c r="E6723" s="1"/>
      <c r="F6723" s="1"/>
      <c r="G6723" s="1"/>
      <c r="J6723" s="2"/>
      <c r="K6723" s="2"/>
    </row>
    <row r="6724" spans="4:11">
      <c r="D6724" s="1"/>
      <c r="E6724" s="1"/>
      <c r="F6724" s="1"/>
      <c r="G6724" s="1"/>
      <c r="J6724" s="2"/>
      <c r="K6724" s="2"/>
    </row>
    <row r="6725" spans="4:11">
      <c r="D6725" s="1"/>
      <c r="E6725" s="1"/>
      <c r="F6725" s="1"/>
      <c r="G6725" s="1"/>
      <c r="J6725" s="2"/>
      <c r="K6725" s="2"/>
    </row>
    <row r="6726" spans="4:11">
      <c r="D6726" s="1"/>
      <c r="E6726" s="1"/>
      <c r="F6726" s="1"/>
      <c r="G6726" s="1"/>
      <c r="J6726" s="2"/>
      <c r="K6726" s="2"/>
    </row>
    <row r="6727" spans="4:11">
      <c r="D6727" s="1"/>
      <c r="E6727" s="1"/>
      <c r="F6727" s="1"/>
      <c r="G6727" s="1"/>
      <c r="J6727" s="2"/>
      <c r="K6727" s="2"/>
    </row>
    <row r="6728" spans="4:11">
      <c r="D6728" s="1"/>
      <c r="E6728" s="1"/>
      <c r="F6728" s="1"/>
      <c r="G6728" s="1"/>
      <c r="J6728" s="2"/>
      <c r="K6728" s="2"/>
    </row>
    <row r="6729" spans="4:11">
      <c r="D6729" s="1"/>
      <c r="E6729" s="1"/>
      <c r="F6729" s="1"/>
      <c r="G6729" s="1"/>
      <c r="J6729" s="2"/>
      <c r="K6729" s="2"/>
    </row>
    <row r="6730" spans="4:11">
      <c r="D6730" s="1"/>
      <c r="E6730" s="1"/>
      <c r="F6730" s="1"/>
      <c r="G6730" s="1"/>
      <c r="J6730" s="2"/>
      <c r="K6730" s="2"/>
    </row>
    <row r="6731" spans="4:11">
      <c r="D6731" s="1"/>
      <c r="E6731" s="1"/>
      <c r="F6731" s="1"/>
      <c r="G6731" s="1"/>
      <c r="J6731" s="2"/>
      <c r="K6731" s="2"/>
    </row>
    <row r="6732" spans="4:11">
      <c r="D6732" s="1"/>
      <c r="E6732" s="1"/>
      <c r="F6732" s="1"/>
      <c r="G6732" s="1"/>
      <c r="J6732" s="2"/>
      <c r="K6732" s="2"/>
    </row>
    <row r="6733" spans="4:11">
      <c r="D6733" s="1"/>
      <c r="E6733" s="1"/>
      <c r="F6733" s="1"/>
      <c r="G6733" s="1"/>
      <c r="J6733" s="2"/>
      <c r="K6733" s="2"/>
    </row>
    <row r="6734" spans="4:11">
      <c r="D6734" s="1"/>
      <c r="E6734" s="1"/>
      <c r="F6734" s="1"/>
      <c r="G6734" s="1"/>
      <c r="J6734" s="2"/>
      <c r="K6734" s="2"/>
    </row>
    <row r="6735" spans="4:11">
      <c r="D6735" s="1"/>
      <c r="E6735" s="1"/>
      <c r="F6735" s="1"/>
      <c r="G6735" s="1"/>
      <c r="J6735" s="2"/>
      <c r="K6735" s="2"/>
    </row>
    <row r="6736" spans="4:11">
      <c r="D6736" s="1"/>
      <c r="E6736" s="1"/>
      <c r="F6736" s="1"/>
      <c r="G6736" s="1"/>
      <c r="J6736" s="2"/>
      <c r="K6736" s="2"/>
    </row>
    <row r="6737" spans="4:11">
      <c r="D6737" s="1"/>
      <c r="E6737" s="1"/>
      <c r="F6737" s="1"/>
      <c r="G6737" s="1"/>
      <c r="J6737" s="2"/>
      <c r="K6737" s="2"/>
    </row>
    <row r="6738" spans="4:11">
      <c r="D6738" s="1"/>
      <c r="E6738" s="1"/>
      <c r="F6738" s="1"/>
      <c r="G6738" s="1"/>
      <c r="J6738" s="2"/>
      <c r="K6738" s="2"/>
    </row>
    <row r="6739" spans="4:11">
      <c r="D6739" s="1"/>
      <c r="E6739" s="1"/>
      <c r="F6739" s="1"/>
      <c r="G6739" s="1"/>
      <c r="J6739" s="2"/>
      <c r="K6739" s="2"/>
    </row>
    <row r="6740" spans="4:11">
      <c r="D6740" s="1"/>
      <c r="E6740" s="1"/>
      <c r="F6740" s="1"/>
      <c r="G6740" s="1"/>
      <c r="J6740" s="2"/>
      <c r="K6740" s="2"/>
    </row>
    <row r="6741" spans="4:11">
      <c r="D6741" s="1"/>
      <c r="E6741" s="1"/>
      <c r="F6741" s="1"/>
      <c r="G6741" s="1"/>
      <c r="J6741" s="2"/>
      <c r="K6741" s="2"/>
    </row>
    <row r="6742" spans="4:11">
      <c r="D6742" s="1"/>
      <c r="E6742" s="1"/>
      <c r="F6742" s="1"/>
      <c r="G6742" s="1"/>
      <c r="J6742" s="2"/>
      <c r="K6742" s="2"/>
    </row>
    <row r="6743" spans="4:11">
      <c r="D6743" s="1"/>
      <c r="E6743" s="1"/>
      <c r="F6743" s="1"/>
      <c r="G6743" s="1"/>
      <c r="J6743" s="2"/>
      <c r="K6743" s="2"/>
    </row>
    <row r="6744" spans="4:11">
      <c r="D6744" s="1"/>
      <c r="E6744" s="1"/>
      <c r="F6744" s="1"/>
      <c r="G6744" s="1"/>
      <c r="J6744" s="2"/>
      <c r="K6744" s="2"/>
    </row>
    <row r="6745" spans="4:11">
      <c r="D6745" s="1"/>
      <c r="E6745" s="1"/>
      <c r="F6745" s="1"/>
      <c r="G6745" s="1"/>
      <c r="J6745" s="2"/>
      <c r="K6745" s="2"/>
    </row>
    <row r="6746" spans="4:11">
      <c r="D6746" s="1"/>
      <c r="E6746" s="1"/>
      <c r="F6746" s="1"/>
      <c r="G6746" s="1"/>
      <c r="J6746" s="2"/>
      <c r="K6746" s="2"/>
    </row>
    <row r="6747" spans="4:11">
      <c r="D6747" s="1"/>
      <c r="E6747" s="1"/>
      <c r="F6747" s="1"/>
      <c r="G6747" s="1"/>
      <c r="J6747" s="2"/>
      <c r="K6747" s="2"/>
    </row>
    <row r="6748" spans="4:11">
      <c r="D6748" s="1"/>
      <c r="E6748" s="1"/>
      <c r="F6748" s="1"/>
      <c r="G6748" s="1"/>
      <c r="J6748" s="2"/>
      <c r="K6748" s="2"/>
    </row>
    <row r="6749" spans="4:11">
      <c r="D6749" s="1"/>
      <c r="E6749" s="1"/>
      <c r="F6749" s="1"/>
      <c r="G6749" s="1"/>
      <c r="J6749" s="2"/>
      <c r="K6749" s="2"/>
    </row>
    <row r="6750" spans="4:11">
      <c r="D6750" s="1"/>
      <c r="E6750" s="1"/>
      <c r="F6750" s="1"/>
      <c r="G6750" s="1"/>
      <c r="J6750" s="2"/>
      <c r="K6750" s="2"/>
    </row>
    <row r="6751" spans="4:11">
      <c r="D6751" s="1"/>
      <c r="E6751" s="1"/>
      <c r="F6751" s="1"/>
      <c r="G6751" s="1"/>
      <c r="J6751" s="2"/>
      <c r="K6751" s="2"/>
    </row>
    <row r="6752" spans="4:11">
      <c r="D6752" s="1"/>
      <c r="E6752" s="1"/>
      <c r="F6752" s="1"/>
      <c r="G6752" s="1"/>
      <c r="J6752" s="2"/>
      <c r="K6752" s="2"/>
    </row>
    <row r="6753" spans="4:11">
      <c r="D6753" s="1"/>
      <c r="E6753" s="1"/>
      <c r="F6753" s="1"/>
      <c r="G6753" s="1"/>
      <c r="J6753" s="2"/>
      <c r="K6753" s="2"/>
    </row>
    <row r="6754" spans="4:11">
      <c r="D6754" s="1"/>
      <c r="E6754" s="1"/>
      <c r="F6754" s="1"/>
      <c r="G6754" s="1"/>
      <c r="J6754" s="2"/>
      <c r="K6754" s="2"/>
    </row>
    <row r="6755" spans="4:11">
      <c r="D6755" s="1"/>
      <c r="E6755" s="1"/>
      <c r="F6755" s="1"/>
      <c r="G6755" s="1"/>
      <c r="J6755" s="2"/>
      <c r="K6755" s="2"/>
    </row>
    <row r="6756" spans="4:11">
      <c r="D6756" s="1"/>
      <c r="E6756" s="1"/>
      <c r="F6756" s="1"/>
      <c r="G6756" s="1"/>
      <c r="J6756" s="2"/>
      <c r="K6756" s="2"/>
    </row>
    <row r="6757" spans="4:11">
      <c r="D6757" s="1"/>
      <c r="E6757" s="1"/>
      <c r="F6757" s="1"/>
      <c r="G6757" s="1"/>
      <c r="J6757" s="2"/>
      <c r="K6757" s="2"/>
    </row>
    <row r="6758" spans="4:11">
      <c r="D6758" s="1"/>
      <c r="E6758" s="1"/>
      <c r="F6758" s="1"/>
      <c r="G6758" s="1"/>
      <c r="J6758" s="2"/>
      <c r="K6758" s="2"/>
    </row>
    <row r="6759" spans="4:11">
      <c r="D6759" s="1"/>
      <c r="E6759" s="1"/>
      <c r="F6759" s="1"/>
      <c r="G6759" s="1"/>
      <c r="J6759" s="2"/>
      <c r="K6759" s="2"/>
    </row>
    <row r="6760" spans="4:11">
      <c r="D6760" s="1"/>
      <c r="E6760" s="1"/>
      <c r="F6760" s="1"/>
      <c r="G6760" s="1"/>
      <c r="J6760" s="2"/>
      <c r="K6760" s="2"/>
    </row>
    <row r="6761" spans="4:11">
      <c r="D6761" s="1"/>
      <c r="E6761" s="1"/>
      <c r="F6761" s="1"/>
      <c r="G6761" s="1"/>
      <c r="J6761" s="2"/>
      <c r="K6761" s="2"/>
    </row>
    <row r="6762" spans="4:11">
      <c r="D6762" s="1"/>
      <c r="E6762" s="1"/>
      <c r="F6762" s="1"/>
      <c r="G6762" s="1"/>
      <c r="J6762" s="2"/>
      <c r="K6762" s="2"/>
    </row>
    <row r="6763" spans="4:11">
      <c r="D6763" s="1"/>
      <c r="E6763" s="1"/>
      <c r="F6763" s="1"/>
      <c r="G6763" s="1"/>
      <c r="J6763" s="2"/>
      <c r="K6763" s="2"/>
    </row>
    <row r="6764" spans="4:11">
      <c r="D6764" s="1"/>
      <c r="E6764" s="1"/>
      <c r="F6764" s="1"/>
      <c r="G6764" s="1"/>
      <c r="J6764" s="2"/>
      <c r="K6764" s="2"/>
    </row>
    <row r="6765" spans="4:11">
      <c r="D6765" s="1"/>
      <c r="E6765" s="1"/>
      <c r="F6765" s="1"/>
      <c r="G6765" s="1"/>
      <c r="J6765" s="2"/>
      <c r="K6765" s="2"/>
    </row>
    <row r="6766" spans="4:11">
      <c r="D6766" s="1"/>
      <c r="E6766" s="1"/>
      <c r="F6766" s="1"/>
      <c r="G6766" s="1"/>
      <c r="J6766" s="2"/>
      <c r="K6766" s="2"/>
    </row>
    <row r="6767" spans="4:11">
      <c r="D6767" s="1"/>
      <c r="E6767" s="1"/>
      <c r="F6767" s="1"/>
      <c r="G6767" s="1"/>
      <c r="J6767" s="2"/>
      <c r="K6767" s="2"/>
    </row>
    <row r="6768" spans="4:11">
      <c r="D6768" s="1"/>
      <c r="E6768" s="1"/>
      <c r="F6768" s="1"/>
      <c r="G6768" s="1"/>
      <c r="J6768" s="2"/>
      <c r="K6768" s="2"/>
    </row>
    <row r="6769" spans="4:11">
      <c r="D6769" s="1"/>
      <c r="E6769" s="1"/>
      <c r="F6769" s="1"/>
      <c r="G6769" s="1"/>
      <c r="J6769" s="2"/>
      <c r="K6769" s="2"/>
    </row>
    <row r="6770" spans="4:11">
      <c r="D6770" s="1"/>
      <c r="E6770" s="1"/>
      <c r="F6770" s="1"/>
      <c r="G6770" s="1"/>
      <c r="J6770" s="2"/>
      <c r="K6770" s="2"/>
    </row>
    <row r="6771" spans="4:11">
      <c r="D6771" s="1"/>
      <c r="E6771" s="1"/>
      <c r="F6771" s="1"/>
      <c r="G6771" s="1"/>
      <c r="J6771" s="2"/>
      <c r="K6771" s="2"/>
    </row>
    <row r="6772" spans="4:11">
      <c r="D6772" s="1"/>
      <c r="E6772" s="1"/>
      <c r="F6772" s="1"/>
      <c r="G6772" s="1"/>
      <c r="J6772" s="2"/>
      <c r="K6772" s="2"/>
    </row>
    <row r="6773" spans="4:11">
      <c r="D6773" s="1"/>
      <c r="E6773" s="1"/>
      <c r="F6773" s="1"/>
      <c r="G6773" s="1"/>
      <c r="J6773" s="2"/>
      <c r="K6773" s="2"/>
    </row>
    <row r="6774" spans="4:11">
      <c r="D6774" s="1"/>
      <c r="E6774" s="1"/>
      <c r="F6774" s="1"/>
      <c r="G6774" s="1"/>
      <c r="J6774" s="2"/>
      <c r="K6774" s="2"/>
    </row>
    <row r="6775" spans="4:11">
      <c r="D6775" s="1"/>
      <c r="E6775" s="1"/>
      <c r="F6775" s="1"/>
      <c r="G6775" s="1"/>
      <c r="J6775" s="2"/>
      <c r="K6775" s="2"/>
    </row>
    <row r="6776" spans="4:11">
      <c r="D6776" s="1"/>
      <c r="E6776" s="1"/>
      <c r="F6776" s="1"/>
      <c r="G6776" s="1"/>
      <c r="J6776" s="2"/>
      <c r="K6776" s="2"/>
    </row>
    <row r="6777" spans="4:11">
      <c r="D6777" s="1"/>
      <c r="E6777" s="1"/>
      <c r="F6777" s="1"/>
      <c r="G6777" s="1"/>
      <c r="J6777" s="2"/>
      <c r="K6777" s="2"/>
    </row>
    <row r="6778" spans="4:11">
      <c r="D6778" s="1"/>
      <c r="E6778" s="1"/>
      <c r="F6778" s="1"/>
      <c r="G6778" s="1"/>
      <c r="J6778" s="2"/>
      <c r="K6778" s="2"/>
    </row>
    <row r="6779" spans="4:11">
      <c r="D6779" s="1"/>
      <c r="E6779" s="1"/>
      <c r="F6779" s="1"/>
      <c r="G6779" s="1"/>
      <c r="J6779" s="2"/>
      <c r="K6779" s="2"/>
    </row>
    <row r="6780" spans="4:11">
      <c r="D6780" s="1"/>
      <c r="E6780" s="1"/>
      <c r="F6780" s="1"/>
      <c r="G6780" s="1"/>
      <c r="J6780" s="2"/>
      <c r="K6780" s="2"/>
    </row>
    <row r="6781" spans="4:11">
      <c r="D6781" s="1"/>
      <c r="E6781" s="1"/>
      <c r="F6781" s="1"/>
      <c r="G6781" s="1"/>
      <c r="J6781" s="2"/>
      <c r="K6781" s="2"/>
    </row>
    <row r="6782" spans="4:11">
      <c r="D6782" s="1"/>
      <c r="E6782" s="1"/>
      <c r="F6782" s="1"/>
      <c r="G6782" s="1"/>
      <c r="J6782" s="2"/>
      <c r="K6782" s="2"/>
    </row>
    <row r="6783" spans="4:11">
      <c r="D6783" s="1"/>
      <c r="E6783" s="1"/>
      <c r="F6783" s="1"/>
      <c r="G6783" s="1"/>
      <c r="J6783" s="2"/>
      <c r="K6783" s="2"/>
    </row>
    <row r="6784" spans="4:11">
      <c r="D6784" s="1"/>
      <c r="E6784" s="1"/>
      <c r="F6784" s="1"/>
      <c r="G6784" s="1"/>
      <c r="J6784" s="2"/>
      <c r="K6784" s="2"/>
    </row>
    <row r="6785" spans="4:11">
      <c r="D6785" s="1"/>
      <c r="E6785" s="1"/>
      <c r="F6785" s="1"/>
      <c r="G6785" s="1"/>
      <c r="J6785" s="2"/>
      <c r="K6785" s="2"/>
    </row>
    <row r="6786" spans="4:11">
      <c r="D6786" s="1"/>
      <c r="E6786" s="1"/>
      <c r="F6786" s="1"/>
      <c r="G6786" s="1"/>
      <c r="J6786" s="2"/>
      <c r="K6786" s="2"/>
    </row>
    <row r="6787" spans="4:11">
      <c r="D6787" s="1"/>
      <c r="E6787" s="1"/>
      <c r="F6787" s="1"/>
      <c r="G6787" s="1"/>
      <c r="J6787" s="2"/>
      <c r="K6787" s="2"/>
    </row>
    <row r="6788" spans="4:11">
      <c r="D6788" s="1"/>
      <c r="E6788" s="1"/>
      <c r="F6788" s="1"/>
      <c r="G6788" s="1"/>
      <c r="J6788" s="2"/>
      <c r="K6788" s="2"/>
    </row>
    <row r="6789" spans="4:11">
      <c r="D6789" s="1"/>
      <c r="E6789" s="1"/>
      <c r="F6789" s="1"/>
      <c r="G6789" s="1"/>
      <c r="J6789" s="2"/>
      <c r="K6789" s="2"/>
    </row>
    <row r="6790" spans="4:11">
      <c r="D6790" s="1"/>
      <c r="E6790" s="1"/>
      <c r="F6790" s="1"/>
      <c r="G6790" s="1"/>
      <c r="J6790" s="2"/>
      <c r="K6790" s="2"/>
    </row>
    <row r="6791" spans="4:11">
      <c r="D6791" s="1"/>
      <c r="E6791" s="1"/>
      <c r="F6791" s="1"/>
      <c r="G6791" s="1"/>
      <c r="J6791" s="2"/>
      <c r="K6791" s="2"/>
    </row>
    <row r="6792" spans="4:11">
      <c r="D6792" s="1"/>
      <c r="E6792" s="1"/>
      <c r="F6792" s="1"/>
      <c r="G6792" s="1"/>
      <c r="J6792" s="2"/>
      <c r="K6792" s="2"/>
    </row>
    <row r="6793" spans="4:11">
      <c r="D6793" s="1"/>
      <c r="E6793" s="1"/>
      <c r="F6793" s="1"/>
      <c r="G6793" s="1"/>
      <c r="J6793" s="2"/>
      <c r="K6793" s="2"/>
    </row>
    <row r="6794" spans="4:11">
      <c r="D6794" s="1"/>
      <c r="E6794" s="1"/>
      <c r="F6794" s="1"/>
      <c r="G6794" s="1"/>
      <c r="J6794" s="2"/>
      <c r="K6794" s="2"/>
    </row>
    <row r="6795" spans="4:11">
      <c r="D6795" s="1"/>
      <c r="E6795" s="1"/>
      <c r="F6795" s="1"/>
      <c r="G6795" s="1"/>
      <c r="J6795" s="2"/>
      <c r="K6795" s="2"/>
    </row>
    <row r="6796" spans="4:11">
      <c r="D6796" s="1"/>
      <c r="E6796" s="1"/>
      <c r="F6796" s="1"/>
      <c r="G6796" s="1"/>
      <c r="J6796" s="2"/>
      <c r="K6796" s="2"/>
    </row>
    <row r="6797" spans="4:11">
      <c r="D6797" s="1"/>
      <c r="E6797" s="1"/>
      <c r="F6797" s="1"/>
      <c r="G6797" s="1"/>
      <c r="J6797" s="2"/>
      <c r="K6797" s="2"/>
    </row>
    <row r="6798" spans="4:11">
      <c r="D6798" s="1"/>
      <c r="E6798" s="1"/>
      <c r="F6798" s="1"/>
      <c r="G6798" s="1"/>
      <c r="J6798" s="2"/>
      <c r="K6798" s="2"/>
    </row>
    <row r="6799" spans="4:11">
      <c r="D6799" s="1"/>
      <c r="E6799" s="1"/>
      <c r="F6799" s="1"/>
      <c r="G6799" s="1"/>
      <c r="J6799" s="2"/>
      <c r="K6799" s="2"/>
    </row>
    <row r="6800" spans="4:11">
      <c r="D6800" s="1"/>
      <c r="E6800" s="1"/>
      <c r="F6800" s="1"/>
      <c r="G6800" s="1"/>
      <c r="J6800" s="2"/>
      <c r="K6800" s="2"/>
    </row>
    <row r="6801" spans="4:11">
      <c r="D6801" s="1"/>
      <c r="E6801" s="1"/>
      <c r="F6801" s="1"/>
      <c r="G6801" s="1"/>
      <c r="J6801" s="2"/>
      <c r="K6801" s="2"/>
    </row>
    <row r="6802" spans="4:11">
      <c r="D6802" s="1"/>
      <c r="E6802" s="1"/>
      <c r="F6802" s="1"/>
      <c r="G6802" s="1"/>
      <c r="J6802" s="2"/>
      <c r="K6802" s="2"/>
    </row>
    <row r="6803" spans="4:11">
      <c r="D6803" s="1"/>
      <c r="E6803" s="1"/>
      <c r="F6803" s="1"/>
      <c r="G6803" s="1"/>
      <c r="J6803" s="2"/>
      <c r="K6803" s="2"/>
    </row>
    <row r="6804" spans="4:11">
      <c r="D6804" s="1"/>
      <c r="E6804" s="1"/>
      <c r="F6804" s="1"/>
      <c r="G6804" s="1"/>
      <c r="J6804" s="2"/>
      <c r="K6804" s="2"/>
    </row>
    <row r="6805" spans="4:11">
      <c r="D6805" s="1"/>
      <c r="E6805" s="1"/>
      <c r="F6805" s="1"/>
      <c r="G6805" s="1"/>
      <c r="J6805" s="2"/>
      <c r="K6805" s="2"/>
    </row>
    <row r="6806" spans="4:11">
      <c r="D6806" s="1"/>
      <c r="E6806" s="1"/>
      <c r="F6806" s="1"/>
      <c r="G6806" s="1"/>
      <c r="J6806" s="2"/>
      <c r="K6806" s="2"/>
    </row>
    <row r="6807" spans="4:11">
      <c r="D6807" s="1"/>
      <c r="E6807" s="1"/>
      <c r="F6807" s="1"/>
      <c r="G6807" s="1"/>
      <c r="J6807" s="2"/>
      <c r="K6807" s="2"/>
    </row>
    <row r="6808" spans="4:11">
      <c r="D6808" s="1"/>
      <c r="E6808" s="1"/>
      <c r="F6808" s="1"/>
      <c r="G6808" s="1"/>
      <c r="J6808" s="2"/>
      <c r="K6808" s="2"/>
    </row>
    <row r="6809" spans="4:11">
      <c r="D6809" s="1"/>
      <c r="E6809" s="1"/>
      <c r="F6809" s="1"/>
      <c r="G6809" s="1"/>
      <c r="J6809" s="2"/>
      <c r="K6809" s="2"/>
    </row>
    <row r="6810" spans="4:11">
      <c r="D6810" s="1"/>
      <c r="E6810" s="1"/>
      <c r="F6810" s="1"/>
      <c r="G6810" s="1"/>
      <c r="J6810" s="2"/>
      <c r="K6810" s="2"/>
    </row>
    <row r="6811" spans="4:11">
      <c r="D6811" s="1"/>
      <c r="E6811" s="1"/>
      <c r="F6811" s="1"/>
      <c r="G6811" s="1"/>
      <c r="J6811" s="2"/>
      <c r="K6811" s="2"/>
    </row>
    <row r="6812" spans="4:11">
      <c r="D6812" s="1"/>
      <c r="E6812" s="1"/>
      <c r="F6812" s="1"/>
      <c r="G6812" s="1"/>
      <c r="J6812" s="2"/>
      <c r="K6812" s="2"/>
    </row>
    <row r="6813" spans="4:11">
      <c r="D6813" s="1"/>
      <c r="E6813" s="1"/>
      <c r="F6813" s="1"/>
      <c r="G6813" s="1"/>
      <c r="J6813" s="2"/>
      <c r="K6813" s="2"/>
    </row>
    <row r="6814" spans="4:11">
      <c r="D6814" s="1"/>
      <c r="E6814" s="1"/>
      <c r="F6814" s="1"/>
      <c r="G6814" s="1"/>
      <c r="J6814" s="2"/>
      <c r="K6814" s="2"/>
    </row>
    <row r="6815" spans="4:11">
      <c r="D6815" s="1"/>
      <c r="E6815" s="1"/>
      <c r="F6815" s="1"/>
      <c r="G6815" s="1"/>
      <c r="J6815" s="2"/>
      <c r="K6815" s="2"/>
    </row>
    <row r="6816" spans="4:11">
      <c r="D6816" s="1"/>
      <c r="E6816" s="1"/>
      <c r="F6816" s="1"/>
      <c r="G6816" s="1"/>
      <c r="J6816" s="2"/>
      <c r="K6816" s="2"/>
    </row>
    <row r="6817" spans="4:11">
      <c r="D6817" s="1"/>
      <c r="E6817" s="1"/>
      <c r="F6817" s="1"/>
      <c r="G6817" s="1"/>
      <c r="J6817" s="2"/>
      <c r="K6817" s="2"/>
    </row>
    <row r="6818" spans="4:11">
      <c r="D6818" s="1"/>
      <c r="E6818" s="1"/>
      <c r="F6818" s="1"/>
      <c r="G6818" s="1"/>
      <c r="J6818" s="2"/>
      <c r="K6818" s="2"/>
    </row>
    <row r="6819" spans="4:11">
      <c r="D6819" s="1"/>
      <c r="E6819" s="1"/>
      <c r="F6819" s="1"/>
      <c r="G6819" s="1"/>
      <c r="J6819" s="2"/>
      <c r="K6819" s="2"/>
    </row>
    <row r="6820" spans="4:11">
      <c r="D6820" s="1"/>
      <c r="E6820" s="1"/>
      <c r="F6820" s="1"/>
      <c r="G6820" s="1"/>
      <c r="J6820" s="2"/>
      <c r="K6820" s="2"/>
    </row>
    <row r="6821" spans="4:11">
      <c r="D6821" s="1"/>
      <c r="E6821" s="1"/>
      <c r="F6821" s="1"/>
      <c r="G6821" s="1"/>
      <c r="J6821" s="2"/>
      <c r="K6821" s="2"/>
    </row>
    <row r="6822" spans="4:11">
      <c r="D6822" s="1"/>
      <c r="E6822" s="1"/>
      <c r="F6822" s="1"/>
      <c r="G6822" s="1"/>
      <c r="J6822" s="2"/>
      <c r="K6822" s="2"/>
    </row>
    <row r="6823" spans="4:11">
      <c r="D6823" s="1"/>
      <c r="E6823" s="1"/>
      <c r="F6823" s="1"/>
      <c r="G6823" s="1"/>
      <c r="J6823" s="2"/>
      <c r="K6823" s="2"/>
    </row>
    <row r="6824" spans="4:11">
      <c r="D6824" s="1"/>
      <c r="E6824" s="1"/>
      <c r="F6824" s="1"/>
      <c r="G6824" s="1"/>
      <c r="J6824" s="2"/>
      <c r="K6824" s="2"/>
    </row>
    <row r="6825" spans="4:11">
      <c r="D6825" s="1"/>
      <c r="E6825" s="1"/>
      <c r="F6825" s="1"/>
      <c r="G6825" s="1"/>
      <c r="J6825" s="2"/>
      <c r="K6825" s="2"/>
    </row>
    <row r="6826" spans="4:11">
      <c r="D6826" s="1"/>
      <c r="E6826" s="1"/>
      <c r="F6826" s="1"/>
      <c r="G6826" s="1"/>
      <c r="J6826" s="2"/>
      <c r="K6826" s="2"/>
    </row>
    <row r="6827" spans="4:11">
      <c r="D6827" s="1"/>
      <c r="E6827" s="1"/>
      <c r="F6827" s="1"/>
      <c r="G6827" s="1"/>
      <c r="J6827" s="2"/>
      <c r="K6827" s="2"/>
    </row>
    <row r="6828" spans="4:11">
      <c r="D6828" s="1"/>
      <c r="E6828" s="1"/>
      <c r="F6828" s="1"/>
      <c r="G6828" s="1"/>
      <c r="J6828" s="2"/>
      <c r="K6828" s="2"/>
    </row>
    <row r="6829" spans="4:11">
      <c r="D6829" s="1"/>
      <c r="E6829" s="1"/>
      <c r="F6829" s="1"/>
      <c r="G6829" s="1"/>
      <c r="J6829" s="2"/>
      <c r="K6829" s="2"/>
    </row>
    <row r="6830" spans="4:11">
      <c r="D6830" s="1"/>
      <c r="E6830" s="1"/>
      <c r="F6830" s="1"/>
      <c r="G6830" s="1"/>
      <c r="J6830" s="2"/>
      <c r="K6830" s="2"/>
    </row>
    <row r="6831" spans="4:11">
      <c r="D6831" s="1"/>
      <c r="E6831" s="1"/>
      <c r="F6831" s="1"/>
      <c r="G6831" s="1"/>
      <c r="J6831" s="2"/>
      <c r="K6831" s="2"/>
    </row>
    <row r="6832" spans="4:11">
      <c r="D6832" s="1"/>
      <c r="E6832" s="1"/>
      <c r="F6832" s="1"/>
      <c r="G6832" s="1"/>
      <c r="J6832" s="2"/>
      <c r="K6832" s="2"/>
    </row>
    <row r="6833" spans="4:11">
      <c r="D6833" s="1"/>
      <c r="E6833" s="1"/>
      <c r="F6833" s="1"/>
      <c r="G6833" s="1"/>
      <c r="J6833" s="2"/>
      <c r="K6833" s="2"/>
    </row>
    <row r="6834" spans="4:11">
      <c r="D6834" s="1"/>
      <c r="E6834" s="1"/>
      <c r="F6834" s="1"/>
      <c r="G6834" s="1"/>
      <c r="J6834" s="2"/>
      <c r="K6834" s="2"/>
    </row>
    <row r="6835" spans="4:11">
      <c r="D6835" s="1"/>
      <c r="E6835" s="1"/>
      <c r="F6835" s="1"/>
      <c r="G6835" s="1"/>
      <c r="J6835" s="2"/>
      <c r="K6835" s="2"/>
    </row>
    <row r="6836" spans="4:11">
      <c r="D6836" s="1"/>
      <c r="E6836" s="1"/>
      <c r="F6836" s="1"/>
      <c r="G6836" s="1"/>
      <c r="J6836" s="2"/>
      <c r="K6836" s="2"/>
    </row>
    <row r="6837" spans="4:11">
      <c r="D6837" s="1"/>
      <c r="E6837" s="1"/>
      <c r="F6837" s="1"/>
      <c r="G6837" s="1"/>
      <c r="J6837" s="2"/>
      <c r="K6837" s="2"/>
    </row>
    <row r="6838" spans="4:11">
      <c r="D6838" s="1"/>
      <c r="E6838" s="1"/>
      <c r="F6838" s="1"/>
      <c r="G6838" s="1"/>
      <c r="J6838" s="2"/>
      <c r="K6838" s="2"/>
    </row>
    <row r="6839" spans="4:11">
      <c r="D6839" s="1"/>
      <c r="E6839" s="1"/>
      <c r="F6839" s="1"/>
      <c r="G6839" s="1"/>
      <c r="J6839" s="2"/>
      <c r="K6839" s="2"/>
    </row>
    <row r="6840" spans="4:11">
      <c r="D6840" s="1"/>
      <c r="E6840" s="1"/>
      <c r="F6840" s="1"/>
      <c r="G6840" s="1"/>
      <c r="J6840" s="2"/>
      <c r="K6840" s="2"/>
    </row>
    <row r="6841" spans="4:11">
      <c r="D6841" s="1"/>
      <c r="E6841" s="1"/>
      <c r="F6841" s="1"/>
      <c r="G6841" s="1"/>
      <c r="J6841" s="2"/>
      <c r="K6841" s="2"/>
    </row>
    <row r="6842" spans="4:11">
      <c r="D6842" s="1"/>
      <c r="E6842" s="1"/>
      <c r="F6842" s="1"/>
      <c r="G6842" s="1"/>
      <c r="J6842" s="2"/>
      <c r="K6842" s="2"/>
    </row>
    <row r="6843" spans="4:11">
      <c r="D6843" s="1"/>
      <c r="E6843" s="1"/>
      <c r="F6843" s="1"/>
      <c r="G6843" s="1"/>
      <c r="J6843" s="2"/>
      <c r="K6843" s="2"/>
    </row>
    <row r="6844" spans="4:11">
      <c r="D6844" s="1"/>
      <c r="E6844" s="1"/>
      <c r="F6844" s="1"/>
      <c r="G6844" s="1"/>
      <c r="J6844" s="2"/>
      <c r="K6844" s="2"/>
    </row>
    <row r="6845" spans="4:11">
      <c r="D6845" s="1"/>
      <c r="E6845" s="1"/>
      <c r="F6845" s="1"/>
      <c r="G6845" s="1"/>
      <c r="J6845" s="2"/>
      <c r="K6845" s="2"/>
    </row>
    <row r="6846" spans="4:11">
      <c r="D6846" s="1"/>
      <c r="E6846" s="1"/>
      <c r="F6846" s="1"/>
      <c r="G6846" s="1"/>
      <c r="J6846" s="2"/>
      <c r="K6846" s="2"/>
    </row>
    <row r="6847" spans="4:11">
      <c r="D6847" s="1"/>
      <c r="E6847" s="1"/>
      <c r="F6847" s="1"/>
      <c r="G6847" s="1"/>
      <c r="J6847" s="2"/>
      <c r="K6847" s="2"/>
    </row>
    <row r="6848" spans="4:11">
      <c r="D6848" s="1"/>
      <c r="E6848" s="1"/>
      <c r="F6848" s="1"/>
      <c r="G6848" s="1"/>
      <c r="J6848" s="2"/>
      <c r="K6848" s="2"/>
    </row>
    <row r="6849" spans="4:11">
      <c r="D6849" s="1"/>
      <c r="E6849" s="1"/>
      <c r="F6849" s="1"/>
      <c r="G6849" s="1"/>
      <c r="J6849" s="2"/>
      <c r="K6849" s="2"/>
    </row>
    <row r="6850" spans="4:11">
      <c r="D6850" s="1"/>
      <c r="E6850" s="1"/>
      <c r="F6850" s="1"/>
      <c r="G6850" s="1"/>
      <c r="J6850" s="2"/>
      <c r="K6850" s="2"/>
    </row>
    <row r="6851" spans="4:11">
      <c r="D6851" s="1"/>
      <c r="E6851" s="1"/>
      <c r="F6851" s="1"/>
      <c r="G6851" s="1"/>
      <c r="J6851" s="2"/>
      <c r="K6851" s="2"/>
    </row>
    <row r="6852" spans="4:11">
      <c r="D6852" s="1"/>
      <c r="E6852" s="1"/>
      <c r="F6852" s="1"/>
      <c r="G6852" s="1"/>
      <c r="J6852" s="2"/>
      <c r="K6852" s="2"/>
    </row>
    <row r="6853" spans="4:11">
      <c r="D6853" s="1"/>
      <c r="E6853" s="1"/>
      <c r="F6853" s="1"/>
      <c r="G6853" s="1"/>
      <c r="J6853" s="2"/>
      <c r="K6853" s="2"/>
    </row>
    <row r="6854" spans="4:11">
      <c r="D6854" s="1"/>
      <c r="E6854" s="1"/>
      <c r="F6854" s="1"/>
      <c r="G6854" s="1"/>
      <c r="J6854" s="2"/>
      <c r="K6854" s="2"/>
    </row>
    <row r="6855" spans="4:11">
      <c r="D6855" s="1"/>
      <c r="E6855" s="1"/>
      <c r="F6855" s="1"/>
      <c r="G6855" s="1"/>
      <c r="J6855" s="2"/>
      <c r="K6855" s="2"/>
    </row>
    <row r="6856" spans="4:11">
      <c r="D6856" s="1"/>
      <c r="E6856" s="1"/>
      <c r="F6856" s="1"/>
      <c r="G6856" s="1"/>
      <c r="J6856" s="2"/>
      <c r="K6856" s="2"/>
    </row>
    <row r="6857" spans="4:11">
      <c r="D6857" s="1"/>
      <c r="E6857" s="1"/>
      <c r="F6857" s="1"/>
      <c r="G6857" s="1"/>
      <c r="J6857" s="2"/>
      <c r="K6857" s="2"/>
    </row>
    <row r="6858" spans="4:11">
      <c r="D6858" s="1"/>
      <c r="E6858" s="1"/>
      <c r="F6858" s="1"/>
      <c r="G6858" s="1"/>
      <c r="J6858" s="2"/>
      <c r="K6858" s="2"/>
    </row>
    <row r="6859" spans="4:11">
      <c r="D6859" s="1"/>
      <c r="E6859" s="1"/>
      <c r="F6859" s="1"/>
      <c r="G6859" s="1"/>
      <c r="J6859" s="2"/>
      <c r="K6859" s="2"/>
    </row>
    <row r="6860" spans="4:11">
      <c r="D6860" s="1"/>
      <c r="E6860" s="1"/>
      <c r="F6860" s="1"/>
      <c r="G6860" s="1"/>
      <c r="J6860" s="2"/>
      <c r="K6860" s="2"/>
    </row>
    <row r="6861" spans="4:11">
      <c r="D6861" s="1"/>
      <c r="E6861" s="1"/>
      <c r="F6861" s="1"/>
      <c r="G6861" s="1"/>
      <c r="J6861" s="2"/>
      <c r="K6861" s="2"/>
    </row>
    <row r="6862" spans="4:11">
      <c r="D6862" s="1"/>
      <c r="E6862" s="1"/>
      <c r="F6862" s="1"/>
      <c r="G6862" s="1"/>
      <c r="J6862" s="2"/>
      <c r="K6862" s="2"/>
    </row>
    <row r="6863" spans="4:11">
      <c r="D6863" s="1"/>
      <c r="E6863" s="1"/>
      <c r="F6863" s="1"/>
      <c r="G6863" s="1"/>
      <c r="J6863" s="2"/>
      <c r="K6863" s="2"/>
    </row>
    <row r="6864" spans="4:11">
      <c r="D6864" s="1"/>
      <c r="E6864" s="1"/>
      <c r="F6864" s="1"/>
      <c r="G6864" s="1"/>
      <c r="J6864" s="2"/>
      <c r="K6864" s="2"/>
    </row>
    <row r="6865" spans="4:11">
      <c r="D6865" s="1"/>
      <c r="E6865" s="1"/>
      <c r="F6865" s="1"/>
      <c r="G6865" s="1"/>
      <c r="J6865" s="2"/>
      <c r="K6865" s="2"/>
    </row>
    <row r="6866" spans="4:11">
      <c r="D6866" s="1"/>
      <c r="E6866" s="1"/>
      <c r="F6866" s="1"/>
      <c r="G6866" s="1"/>
      <c r="J6866" s="2"/>
      <c r="K6866" s="2"/>
    </row>
    <row r="6867" spans="4:11">
      <c r="D6867" s="1"/>
      <c r="E6867" s="1"/>
      <c r="F6867" s="1"/>
      <c r="G6867" s="1"/>
      <c r="J6867" s="2"/>
      <c r="K6867" s="2"/>
    </row>
    <row r="6868" spans="4:11">
      <c r="D6868" s="1"/>
      <c r="E6868" s="1"/>
      <c r="F6868" s="1"/>
      <c r="G6868" s="1"/>
      <c r="J6868" s="2"/>
      <c r="K6868" s="2"/>
    </row>
    <row r="6869" spans="4:11">
      <c r="D6869" s="1"/>
      <c r="E6869" s="1"/>
      <c r="F6869" s="1"/>
      <c r="G6869" s="1"/>
      <c r="J6869" s="2"/>
      <c r="K6869" s="2"/>
    </row>
    <row r="6870" spans="4:11">
      <c r="D6870" s="1"/>
      <c r="E6870" s="1"/>
      <c r="F6870" s="1"/>
      <c r="G6870" s="1"/>
      <c r="J6870" s="2"/>
      <c r="K6870" s="2"/>
    </row>
    <row r="6871" spans="4:11">
      <c r="D6871" s="1"/>
      <c r="E6871" s="1"/>
      <c r="F6871" s="1"/>
      <c r="G6871" s="1"/>
      <c r="J6871" s="2"/>
      <c r="K6871" s="2"/>
    </row>
    <row r="6872" spans="4:11">
      <c r="D6872" s="1"/>
      <c r="E6872" s="1"/>
      <c r="F6872" s="1"/>
      <c r="G6872" s="1"/>
      <c r="J6872" s="2"/>
      <c r="K6872" s="2"/>
    </row>
    <row r="6873" spans="4:11">
      <c r="D6873" s="1"/>
      <c r="E6873" s="1"/>
      <c r="F6873" s="1"/>
      <c r="G6873" s="1"/>
      <c r="J6873" s="2"/>
      <c r="K6873" s="2"/>
    </row>
    <row r="6874" spans="4:11">
      <c r="D6874" s="1"/>
      <c r="E6874" s="1"/>
      <c r="F6874" s="1"/>
      <c r="G6874" s="1"/>
      <c r="J6874" s="2"/>
      <c r="K6874" s="2"/>
    </row>
    <row r="6875" spans="4:11">
      <c r="D6875" s="1"/>
      <c r="E6875" s="1"/>
      <c r="F6875" s="1"/>
      <c r="G6875" s="1"/>
      <c r="J6875" s="2"/>
      <c r="K6875" s="2"/>
    </row>
    <row r="6876" spans="4:11">
      <c r="D6876" s="1"/>
      <c r="E6876" s="1"/>
      <c r="F6876" s="1"/>
      <c r="G6876" s="1"/>
      <c r="J6876" s="2"/>
      <c r="K6876" s="2"/>
    </row>
    <row r="6877" spans="4:11">
      <c r="D6877" s="1"/>
      <c r="E6877" s="1"/>
      <c r="F6877" s="1"/>
      <c r="G6877" s="1"/>
      <c r="J6877" s="2"/>
      <c r="K6877" s="2"/>
    </row>
    <row r="6878" spans="4:11">
      <c r="D6878" s="1"/>
      <c r="E6878" s="1"/>
      <c r="F6878" s="1"/>
      <c r="G6878" s="1"/>
      <c r="J6878" s="2"/>
      <c r="K6878" s="2"/>
    </row>
    <row r="6879" spans="4:11">
      <c r="D6879" s="1"/>
      <c r="E6879" s="1"/>
      <c r="F6879" s="1"/>
      <c r="G6879" s="1"/>
      <c r="J6879" s="2"/>
      <c r="K6879" s="2"/>
    </row>
    <row r="6880" spans="4:11">
      <c r="D6880" s="1"/>
      <c r="E6880" s="1"/>
      <c r="F6880" s="1"/>
      <c r="G6880" s="1"/>
      <c r="J6880" s="2"/>
      <c r="K6880" s="2"/>
    </row>
    <row r="6881" spans="4:11">
      <c r="D6881" s="1"/>
      <c r="E6881" s="1"/>
      <c r="F6881" s="1"/>
      <c r="G6881" s="1"/>
      <c r="J6881" s="2"/>
      <c r="K6881" s="2"/>
    </row>
    <row r="6882" spans="4:11">
      <c r="D6882" s="1"/>
      <c r="E6882" s="1"/>
      <c r="F6882" s="1"/>
      <c r="G6882" s="1"/>
      <c r="J6882" s="2"/>
      <c r="K6882" s="2"/>
    </row>
    <row r="6883" spans="4:11">
      <c r="D6883" s="1"/>
      <c r="E6883" s="1"/>
      <c r="F6883" s="1"/>
      <c r="G6883" s="1"/>
      <c r="J6883" s="2"/>
      <c r="K6883" s="2"/>
    </row>
    <row r="6884" spans="4:11">
      <c r="D6884" s="1"/>
      <c r="E6884" s="1"/>
      <c r="F6884" s="1"/>
      <c r="G6884" s="1"/>
      <c r="J6884" s="2"/>
      <c r="K6884" s="2"/>
    </row>
    <row r="6885" spans="4:11">
      <c r="D6885" s="1"/>
      <c r="E6885" s="1"/>
      <c r="F6885" s="1"/>
      <c r="G6885" s="1"/>
      <c r="J6885" s="2"/>
      <c r="K6885" s="2"/>
    </row>
    <row r="6886" spans="4:11">
      <c r="D6886" s="1"/>
      <c r="E6886" s="1"/>
      <c r="F6886" s="1"/>
      <c r="G6886" s="1"/>
      <c r="J6886" s="2"/>
      <c r="K6886" s="2"/>
    </row>
    <row r="6887" spans="4:11">
      <c r="D6887" s="1"/>
      <c r="E6887" s="1"/>
      <c r="F6887" s="1"/>
      <c r="G6887" s="1"/>
      <c r="J6887" s="2"/>
      <c r="K6887" s="2"/>
    </row>
    <row r="6888" spans="4:11">
      <c r="D6888" s="1"/>
      <c r="E6888" s="1"/>
      <c r="F6888" s="1"/>
      <c r="G6888" s="1"/>
      <c r="J6888" s="2"/>
      <c r="K6888" s="2"/>
    </row>
    <row r="6889" spans="4:11">
      <c r="D6889" s="1"/>
      <c r="E6889" s="1"/>
      <c r="F6889" s="1"/>
      <c r="G6889" s="1"/>
      <c r="J6889" s="2"/>
      <c r="K6889" s="2"/>
    </row>
    <row r="6890" spans="4:11">
      <c r="D6890" s="1"/>
      <c r="E6890" s="1"/>
      <c r="F6890" s="1"/>
      <c r="G6890" s="1"/>
      <c r="J6890" s="2"/>
      <c r="K6890" s="2"/>
    </row>
    <row r="6891" spans="4:11">
      <c r="D6891" s="1"/>
      <c r="E6891" s="1"/>
      <c r="F6891" s="1"/>
      <c r="G6891" s="1"/>
      <c r="J6891" s="2"/>
      <c r="K6891" s="2"/>
    </row>
    <row r="6892" spans="4:11">
      <c r="D6892" s="1"/>
      <c r="E6892" s="1"/>
      <c r="F6892" s="1"/>
      <c r="G6892" s="1"/>
      <c r="J6892" s="2"/>
      <c r="K6892" s="2"/>
    </row>
    <row r="6893" spans="4:11">
      <c r="D6893" s="1"/>
      <c r="E6893" s="1"/>
      <c r="F6893" s="1"/>
      <c r="G6893" s="1"/>
      <c r="J6893" s="2"/>
      <c r="K6893" s="2"/>
    </row>
    <row r="6894" spans="4:11">
      <c r="D6894" s="1"/>
      <c r="E6894" s="1"/>
      <c r="F6894" s="1"/>
      <c r="G6894" s="1"/>
      <c r="J6894" s="2"/>
      <c r="K6894" s="2"/>
    </row>
    <row r="6895" spans="4:11">
      <c r="D6895" s="1"/>
      <c r="E6895" s="1"/>
      <c r="F6895" s="1"/>
      <c r="G6895" s="1"/>
      <c r="J6895" s="2"/>
      <c r="K6895" s="2"/>
    </row>
    <row r="6896" spans="4:11">
      <c r="D6896" s="1"/>
      <c r="E6896" s="1"/>
      <c r="F6896" s="1"/>
      <c r="G6896" s="1"/>
      <c r="J6896" s="2"/>
      <c r="K6896" s="2"/>
    </row>
    <row r="6897" spans="4:11">
      <c r="D6897" s="1"/>
      <c r="E6897" s="1"/>
      <c r="F6897" s="1"/>
      <c r="G6897" s="1"/>
      <c r="J6897" s="2"/>
      <c r="K6897" s="2"/>
    </row>
    <row r="6898" spans="4:11">
      <c r="D6898" s="1"/>
      <c r="E6898" s="1"/>
      <c r="F6898" s="1"/>
      <c r="G6898" s="1"/>
      <c r="J6898" s="2"/>
      <c r="K6898" s="2"/>
    </row>
    <row r="6899" spans="4:11">
      <c r="D6899" s="1"/>
      <c r="E6899" s="1"/>
      <c r="F6899" s="1"/>
      <c r="G6899" s="1"/>
      <c r="J6899" s="2"/>
      <c r="K6899" s="2"/>
    </row>
    <row r="6900" spans="4:11">
      <c r="D6900" s="1"/>
      <c r="E6900" s="1"/>
      <c r="F6900" s="1"/>
      <c r="G6900" s="1"/>
      <c r="J6900" s="2"/>
      <c r="K6900" s="2"/>
    </row>
    <row r="6901" spans="4:11">
      <c r="D6901" s="1"/>
      <c r="E6901" s="1"/>
      <c r="F6901" s="1"/>
      <c r="G6901" s="1"/>
      <c r="J6901" s="2"/>
      <c r="K6901" s="2"/>
    </row>
    <row r="6902" spans="4:11">
      <c r="D6902" s="1"/>
      <c r="E6902" s="1"/>
      <c r="F6902" s="1"/>
      <c r="G6902" s="1"/>
      <c r="J6902" s="2"/>
      <c r="K6902" s="2"/>
    </row>
    <row r="6903" spans="4:11">
      <c r="D6903" s="1"/>
      <c r="E6903" s="1"/>
      <c r="F6903" s="1"/>
      <c r="G6903" s="1"/>
      <c r="J6903" s="2"/>
      <c r="K6903" s="2"/>
    </row>
    <row r="6904" spans="4:11">
      <c r="D6904" s="1"/>
      <c r="E6904" s="1"/>
      <c r="F6904" s="1"/>
      <c r="G6904" s="1"/>
      <c r="J6904" s="2"/>
      <c r="K6904" s="2"/>
    </row>
    <row r="6905" spans="4:11">
      <c r="D6905" s="1"/>
      <c r="E6905" s="1"/>
      <c r="F6905" s="1"/>
      <c r="G6905" s="1"/>
      <c r="J6905" s="2"/>
      <c r="K6905" s="2"/>
    </row>
    <row r="6906" spans="4:11">
      <c r="D6906" s="1"/>
      <c r="E6906" s="1"/>
      <c r="F6906" s="1"/>
      <c r="G6906" s="1"/>
      <c r="J6906" s="2"/>
      <c r="K6906" s="2"/>
    </row>
    <row r="6907" spans="4:11">
      <c r="D6907" s="1"/>
      <c r="E6907" s="1"/>
      <c r="F6907" s="1"/>
      <c r="G6907" s="1"/>
      <c r="J6907" s="2"/>
      <c r="K6907" s="2"/>
    </row>
    <row r="6908" spans="4:11">
      <c r="D6908" s="1"/>
      <c r="E6908" s="1"/>
      <c r="F6908" s="1"/>
      <c r="G6908" s="1"/>
      <c r="J6908" s="2"/>
      <c r="K6908" s="2"/>
    </row>
    <row r="6909" spans="4:11">
      <c r="D6909" s="1"/>
      <c r="E6909" s="1"/>
      <c r="F6909" s="1"/>
      <c r="G6909" s="1"/>
      <c r="J6909" s="2"/>
      <c r="K6909" s="2"/>
    </row>
    <row r="6910" spans="4:11">
      <c r="D6910" s="1"/>
      <c r="E6910" s="1"/>
      <c r="F6910" s="1"/>
      <c r="G6910" s="1"/>
      <c r="J6910" s="2"/>
      <c r="K6910" s="2"/>
    </row>
    <row r="6911" spans="4:11">
      <c r="D6911" s="1"/>
      <c r="E6911" s="1"/>
      <c r="F6911" s="1"/>
      <c r="G6911" s="1"/>
      <c r="J6911" s="2"/>
      <c r="K6911" s="2"/>
    </row>
    <row r="6912" spans="4:11">
      <c r="D6912" s="1"/>
      <c r="E6912" s="1"/>
      <c r="F6912" s="1"/>
      <c r="G6912" s="1"/>
      <c r="J6912" s="2"/>
      <c r="K6912" s="2"/>
    </row>
    <row r="6913" spans="4:11">
      <c r="D6913" s="1"/>
      <c r="E6913" s="1"/>
      <c r="F6913" s="1"/>
      <c r="G6913" s="1"/>
      <c r="J6913" s="2"/>
      <c r="K6913" s="2"/>
    </row>
    <row r="6914" spans="4:11">
      <c r="D6914" s="1"/>
      <c r="E6914" s="1"/>
      <c r="F6914" s="1"/>
      <c r="G6914" s="1"/>
      <c r="J6914" s="2"/>
      <c r="K6914" s="2"/>
    </row>
    <row r="6915" spans="4:11">
      <c r="D6915" s="1"/>
      <c r="E6915" s="1"/>
      <c r="F6915" s="1"/>
      <c r="G6915" s="1"/>
      <c r="J6915" s="2"/>
      <c r="K6915" s="2"/>
    </row>
    <row r="6916" spans="4:11">
      <c r="D6916" s="1"/>
      <c r="E6916" s="1"/>
      <c r="F6916" s="1"/>
      <c r="G6916" s="1"/>
      <c r="J6916" s="2"/>
      <c r="K6916" s="2"/>
    </row>
    <row r="6917" spans="4:11">
      <c r="D6917" s="1"/>
      <c r="E6917" s="1"/>
      <c r="F6917" s="1"/>
      <c r="G6917" s="1"/>
      <c r="J6917" s="2"/>
      <c r="K6917" s="2"/>
    </row>
    <row r="6918" spans="4:11">
      <c r="D6918" s="1"/>
      <c r="E6918" s="1"/>
      <c r="F6918" s="1"/>
      <c r="G6918" s="1"/>
      <c r="J6918" s="2"/>
      <c r="K6918" s="2"/>
    </row>
    <row r="6919" spans="4:11">
      <c r="D6919" s="1"/>
      <c r="E6919" s="1"/>
      <c r="F6919" s="1"/>
      <c r="G6919" s="1"/>
      <c r="J6919" s="2"/>
      <c r="K6919" s="2"/>
    </row>
    <row r="6920" spans="4:11">
      <c r="D6920" s="1"/>
      <c r="E6920" s="1"/>
      <c r="F6920" s="1"/>
      <c r="G6920" s="1"/>
      <c r="J6920" s="2"/>
      <c r="K6920" s="2"/>
    </row>
    <row r="6921" spans="4:11">
      <c r="D6921" s="1"/>
      <c r="E6921" s="1"/>
      <c r="F6921" s="1"/>
      <c r="G6921" s="1"/>
      <c r="J6921" s="2"/>
      <c r="K6921" s="2"/>
    </row>
    <row r="6922" spans="4:11">
      <c r="D6922" s="1"/>
      <c r="E6922" s="1"/>
      <c r="F6922" s="1"/>
      <c r="G6922" s="1"/>
      <c r="J6922" s="2"/>
      <c r="K6922" s="2"/>
    </row>
    <row r="6923" spans="4:11">
      <c r="D6923" s="1"/>
      <c r="E6923" s="1"/>
      <c r="F6923" s="1"/>
      <c r="G6923" s="1"/>
      <c r="J6923" s="2"/>
      <c r="K6923" s="2"/>
    </row>
    <row r="6924" spans="4:11">
      <c r="D6924" s="1"/>
      <c r="E6924" s="1"/>
      <c r="F6924" s="1"/>
      <c r="G6924" s="1"/>
      <c r="J6924" s="2"/>
      <c r="K6924" s="2"/>
    </row>
    <row r="6925" spans="4:11">
      <c r="D6925" s="1"/>
      <c r="E6925" s="1"/>
      <c r="F6925" s="1"/>
      <c r="G6925" s="1"/>
      <c r="J6925" s="2"/>
      <c r="K6925" s="2"/>
    </row>
    <row r="6926" spans="4:11">
      <c r="D6926" s="1"/>
      <c r="E6926" s="1"/>
      <c r="F6926" s="1"/>
      <c r="G6926" s="1"/>
      <c r="J6926" s="2"/>
      <c r="K6926" s="2"/>
    </row>
    <row r="6927" spans="4:11">
      <c r="D6927" s="1"/>
      <c r="E6927" s="1"/>
      <c r="F6927" s="1"/>
      <c r="G6927" s="1"/>
      <c r="J6927" s="2"/>
      <c r="K6927" s="2"/>
    </row>
    <row r="6928" spans="4:11">
      <c r="D6928" s="1"/>
      <c r="E6928" s="1"/>
      <c r="F6928" s="1"/>
      <c r="G6928" s="1"/>
      <c r="J6928" s="2"/>
      <c r="K6928" s="2"/>
    </row>
    <row r="6929" spans="4:11">
      <c r="D6929" s="1"/>
      <c r="E6929" s="1"/>
      <c r="F6929" s="1"/>
      <c r="G6929" s="1"/>
      <c r="J6929" s="2"/>
      <c r="K6929" s="2"/>
    </row>
    <row r="6930" spans="4:11">
      <c r="D6930" s="1"/>
      <c r="E6930" s="1"/>
      <c r="F6930" s="1"/>
      <c r="G6930" s="1"/>
      <c r="J6930" s="2"/>
      <c r="K6930" s="2"/>
    </row>
    <row r="6931" spans="4:11">
      <c r="D6931" s="1"/>
      <c r="E6931" s="1"/>
      <c r="F6931" s="1"/>
      <c r="G6931" s="1"/>
      <c r="J6931" s="2"/>
      <c r="K6931" s="2"/>
    </row>
    <row r="6932" spans="4:11">
      <c r="D6932" s="1"/>
      <c r="E6932" s="1"/>
      <c r="F6932" s="1"/>
      <c r="G6932" s="1"/>
      <c r="J6932" s="2"/>
      <c r="K6932" s="2"/>
    </row>
    <row r="6933" spans="4:11">
      <c r="D6933" s="1"/>
      <c r="E6933" s="1"/>
      <c r="F6933" s="1"/>
      <c r="G6933" s="1"/>
      <c r="J6933" s="2"/>
      <c r="K6933" s="2"/>
    </row>
    <row r="6934" spans="4:11">
      <c r="D6934" s="1"/>
      <c r="E6934" s="1"/>
      <c r="F6934" s="1"/>
      <c r="G6934" s="1"/>
      <c r="J6934" s="2"/>
      <c r="K6934" s="2"/>
    </row>
    <row r="6935" spans="4:11">
      <c r="D6935" s="1"/>
      <c r="E6935" s="1"/>
      <c r="F6935" s="1"/>
      <c r="G6935" s="1"/>
      <c r="J6935" s="2"/>
      <c r="K6935" s="2"/>
    </row>
    <row r="6936" spans="4:11">
      <c r="D6936" s="1"/>
      <c r="E6936" s="1"/>
      <c r="F6936" s="1"/>
      <c r="G6936" s="1"/>
      <c r="J6936" s="2"/>
      <c r="K6936" s="2"/>
    </row>
    <row r="6937" spans="4:11">
      <c r="D6937" s="1"/>
      <c r="E6937" s="1"/>
      <c r="F6937" s="1"/>
      <c r="G6937" s="1"/>
      <c r="J6937" s="2"/>
      <c r="K6937" s="2"/>
    </row>
    <row r="6938" spans="4:11">
      <c r="D6938" s="1"/>
      <c r="E6938" s="1"/>
      <c r="F6938" s="1"/>
      <c r="G6938" s="1"/>
      <c r="J6938" s="2"/>
      <c r="K6938" s="2"/>
    </row>
    <row r="6939" spans="4:11">
      <c r="D6939" s="1"/>
      <c r="E6939" s="1"/>
      <c r="F6939" s="1"/>
      <c r="G6939" s="1"/>
      <c r="J6939" s="2"/>
      <c r="K6939" s="2"/>
    </row>
    <row r="6940" spans="4:11">
      <c r="D6940" s="1"/>
      <c r="E6940" s="1"/>
      <c r="F6940" s="1"/>
      <c r="G6940" s="1"/>
      <c r="J6940" s="2"/>
      <c r="K6940" s="2"/>
    </row>
    <row r="6941" spans="4:11">
      <c r="D6941" s="1"/>
      <c r="E6941" s="1"/>
      <c r="F6941" s="1"/>
      <c r="G6941" s="1"/>
      <c r="J6941" s="2"/>
      <c r="K6941" s="2"/>
    </row>
    <row r="6942" spans="4:11">
      <c r="D6942" s="1"/>
      <c r="E6942" s="1"/>
      <c r="F6942" s="1"/>
      <c r="G6942" s="1"/>
      <c r="J6942" s="2"/>
      <c r="K6942" s="2"/>
    </row>
    <row r="6943" spans="4:11">
      <c r="D6943" s="1"/>
      <c r="E6943" s="1"/>
      <c r="F6943" s="1"/>
      <c r="G6943" s="1"/>
      <c r="J6943" s="2"/>
      <c r="K6943" s="2"/>
    </row>
    <row r="6944" spans="4:11">
      <c r="D6944" s="1"/>
      <c r="E6944" s="1"/>
      <c r="F6944" s="1"/>
      <c r="G6944" s="1"/>
      <c r="J6944" s="2"/>
      <c r="K6944" s="2"/>
    </row>
    <row r="6945" spans="4:11">
      <c r="D6945" s="1"/>
      <c r="E6945" s="1"/>
      <c r="F6945" s="1"/>
      <c r="G6945" s="1"/>
      <c r="J6945" s="2"/>
      <c r="K6945" s="2"/>
    </row>
    <row r="6946" spans="4:11">
      <c r="D6946" s="1"/>
      <c r="E6946" s="1"/>
      <c r="F6946" s="1"/>
      <c r="G6946" s="1"/>
      <c r="J6946" s="2"/>
      <c r="K6946" s="2"/>
    </row>
    <row r="6947" spans="4:11">
      <c r="D6947" s="1"/>
      <c r="E6947" s="1"/>
      <c r="F6947" s="1"/>
      <c r="G6947" s="1"/>
      <c r="J6947" s="2"/>
      <c r="K6947" s="2"/>
    </row>
    <row r="6948" spans="4:11">
      <c r="D6948" s="1"/>
      <c r="E6948" s="1"/>
      <c r="F6948" s="1"/>
      <c r="G6948" s="1"/>
      <c r="J6948" s="2"/>
      <c r="K6948" s="2"/>
    </row>
    <row r="6949" spans="4:11">
      <c r="D6949" s="1"/>
      <c r="E6949" s="1"/>
      <c r="F6949" s="1"/>
      <c r="G6949" s="1"/>
      <c r="J6949" s="2"/>
      <c r="K6949" s="2"/>
    </row>
    <row r="6950" spans="4:11">
      <c r="D6950" s="1"/>
      <c r="E6950" s="1"/>
      <c r="F6950" s="1"/>
      <c r="G6950" s="1"/>
      <c r="J6950" s="2"/>
      <c r="K6950" s="2"/>
    </row>
    <row r="6951" spans="4:11">
      <c r="D6951" s="1"/>
      <c r="E6951" s="1"/>
      <c r="F6951" s="1"/>
      <c r="G6951" s="1"/>
      <c r="J6951" s="2"/>
      <c r="K6951" s="2"/>
    </row>
    <row r="6952" spans="4:11">
      <c r="D6952" s="1"/>
      <c r="E6952" s="1"/>
      <c r="F6952" s="1"/>
      <c r="G6952" s="1"/>
      <c r="J6952" s="2"/>
      <c r="K6952" s="2"/>
    </row>
    <row r="6953" spans="4:11">
      <c r="D6953" s="1"/>
      <c r="E6953" s="1"/>
      <c r="F6953" s="1"/>
      <c r="G6953" s="1"/>
      <c r="J6953" s="2"/>
      <c r="K6953" s="2"/>
    </row>
    <row r="6954" spans="4:11">
      <c r="D6954" s="1"/>
      <c r="E6954" s="1"/>
      <c r="F6954" s="1"/>
      <c r="G6954" s="1"/>
      <c r="J6954" s="2"/>
      <c r="K6954" s="2"/>
    </row>
    <row r="6955" spans="4:11">
      <c r="D6955" s="1"/>
      <c r="E6955" s="1"/>
      <c r="F6955" s="1"/>
      <c r="G6955" s="1"/>
      <c r="J6955" s="2"/>
      <c r="K6955" s="2"/>
    </row>
    <row r="6956" spans="4:11">
      <c r="D6956" s="1"/>
      <c r="E6956" s="1"/>
      <c r="F6956" s="1"/>
      <c r="G6956" s="1"/>
      <c r="J6956" s="2"/>
      <c r="K6956" s="2"/>
    </row>
    <row r="6957" spans="4:11">
      <c r="D6957" s="1"/>
      <c r="E6957" s="1"/>
      <c r="F6957" s="1"/>
      <c r="G6957" s="1"/>
      <c r="J6957" s="2"/>
      <c r="K6957" s="2"/>
    </row>
    <row r="6958" spans="4:11">
      <c r="D6958" s="1"/>
      <c r="E6958" s="1"/>
      <c r="F6958" s="1"/>
      <c r="G6958" s="1"/>
      <c r="J6958" s="2"/>
      <c r="K6958" s="2"/>
    </row>
    <row r="6959" spans="4:11">
      <c r="D6959" s="1"/>
      <c r="E6959" s="1"/>
      <c r="F6959" s="1"/>
      <c r="G6959" s="1"/>
      <c r="J6959" s="2"/>
      <c r="K6959" s="2"/>
    </row>
    <row r="6960" spans="4:11">
      <c r="D6960" s="1"/>
      <c r="E6960" s="1"/>
      <c r="F6960" s="1"/>
      <c r="G6960" s="1"/>
      <c r="J6960" s="2"/>
      <c r="K6960" s="2"/>
    </row>
    <row r="6961" spans="4:11">
      <c r="D6961" s="1"/>
      <c r="E6961" s="1"/>
      <c r="F6961" s="1"/>
      <c r="G6961" s="1"/>
      <c r="J6961" s="2"/>
      <c r="K6961" s="2"/>
    </row>
    <row r="6962" spans="4:11">
      <c r="D6962" s="1"/>
      <c r="E6962" s="1"/>
      <c r="F6962" s="1"/>
      <c r="G6962" s="1"/>
      <c r="J6962" s="2"/>
      <c r="K6962" s="2"/>
    </row>
    <row r="6963" spans="4:11">
      <c r="D6963" s="1"/>
      <c r="E6963" s="1"/>
      <c r="F6963" s="1"/>
      <c r="G6963" s="1"/>
      <c r="J6963" s="2"/>
      <c r="K6963" s="2"/>
    </row>
    <row r="6964" spans="4:11">
      <c r="D6964" s="1"/>
      <c r="E6964" s="1"/>
      <c r="F6964" s="1"/>
      <c r="G6964" s="1"/>
      <c r="J6964" s="2"/>
      <c r="K6964" s="2"/>
    </row>
    <row r="6965" spans="4:11">
      <c r="D6965" s="1"/>
      <c r="E6965" s="1"/>
      <c r="F6965" s="1"/>
      <c r="G6965" s="1"/>
      <c r="J6965" s="2"/>
      <c r="K6965" s="2"/>
    </row>
    <row r="6966" spans="4:11">
      <c r="D6966" s="1"/>
      <c r="E6966" s="1"/>
      <c r="F6966" s="1"/>
      <c r="G6966" s="1"/>
      <c r="J6966" s="2"/>
      <c r="K6966" s="2"/>
    </row>
    <row r="6967" spans="4:11">
      <c r="D6967" s="1"/>
      <c r="E6967" s="1"/>
      <c r="F6967" s="1"/>
      <c r="G6967" s="1"/>
      <c r="J6967" s="2"/>
      <c r="K6967" s="2"/>
    </row>
    <row r="6968" spans="4:11">
      <c r="D6968" s="1"/>
      <c r="E6968" s="1"/>
      <c r="F6968" s="1"/>
      <c r="G6968" s="1"/>
      <c r="J6968" s="2"/>
      <c r="K6968" s="2"/>
    </row>
    <row r="6969" spans="4:11">
      <c r="D6969" s="1"/>
      <c r="E6969" s="1"/>
      <c r="F6969" s="1"/>
      <c r="G6969" s="1"/>
      <c r="J6969" s="2"/>
      <c r="K6969" s="2"/>
    </row>
    <row r="6970" spans="4:11">
      <c r="D6970" s="1"/>
      <c r="E6970" s="1"/>
      <c r="F6970" s="1"/>
      <c r="G6970" s="1"/>
      <c r="J6970" s="2"/>
      <c r="K6970" s="2"/>
    </row>
    <row r="6971" spans="4:11">
      <c r="D6971" s="1"/>
      <c r="E6971" s="1"/>
      <c r="F6971" s="1"/>
      <c r="G6971" s="1"/>
      <c r="J6971" s="2"/>
      <c r="K6971" s="2"/>
    </row>
    <row r="6972" spans="4:11">
      <c r="D6972" s="1"/>
      <c r="E6972" s="1"/>
      <c r="F6972" s="1"/>
      <c r="G6972" s="1"/>
      <c r="J6972" s="2"/>
      <c r="K6972" s="2"/>
    </row>
    <row r="6973" spans="4:11">
      <c r="D6973" s="1"/>
      <c r="E6973" s="1"/>
      <c r="F6973" s="1"/>
      <c r="G6973" s="1"/>
      <c r="J6973" s="2"/>
      <c r="K6973" s="2"/>
    </row>
    <row r="6974" spans="4:11">
      <c r="D6974" s="1"/>
      <c r="E6974" s="1"/>
      <c r="F6974" s="1"/>
      <c r="G6974" s="1"/>
      <c r="J6974" s="2"/>
      <c r="K6974" s="2"/>
    </row>
    <row r="6975" spans="4:11">
      <c r="D6975" s="1"/>
      <c r="E6975" s="1"/>
      <c r="F6975" s="1"/>
      <c r="G6975" s="1"/>
      <c r="J6975" s="2"/>
      <c r="K6975" s="2"/>
    </row>
    <row r="6976" spans="4:11">
      <c r="D6976" s="1"/>
      <c r="E6976" s="1"/>
      <c r="F6976" s="1"/>
      <c r="G6976" s="1"/>
      <c r="J6976" s="2"/>
      <c r="K6976" s="2"/>
    </row>
    <row r="6977" spans="4:11">
      <c r="D6977" s="1"/>
      <c r="E6977" s="1"/>
      <c r="F6977" s="1"/>
      <c r="G6977" s="1"/>
      <c r="J6977" s="2"/>
      <c r="K6977" s="2"/>
    </row>
    <row r="6978" spans="4:11">
      <c r="D6978" s="1"/>
      <c r="E6978" s="1"/>
      <c r="F6978" s="1"/>
      <c r="G6978" s="1"/>
      <c r="J6978" s="2"/>
      <c r="K6978" s="2"/>
    </row>
    <row r="6979" spans="4:11">
      <c r="D6979" s="1"/>
      <c r="E6979" s="1"/>
      <c r="F6979" s="1"/>
      <c r="G6979" s="1"/>
      <c r="J6979" s="2"/>
      <c r="K6979" s="2"/>
    </row>
    <row r="6980" spans="4:11">
      <c r="D6980" s="1"/>
      <c r="E6980" s="1"/>
      <c r="F6980" s="1"/>
      <c r="G6980" s="1"/>
      <c r="J6980" s="2"/>
      <c r="K6980" s="2"/>
    </row>
    <row r="6981" spans="4:11">
      <c r="D6981" s="1"/>
      <c r="E6981" s="1"/>
      <c r="F6981" s="1"/>
      <c r="G6981" s="1"/>
      <c r="J6981" s="2"/>
      <c r="K6981" s="2"/>
    </row>
    <row r="6982" spans="4:11">
      <c r="D6982" s="1"/>
      <c r="E6982" s="1"/>
      <c r="F6982" s="1"/>
      <c r="G6982" s="1"/>
      <c r="J6982" s="2"/>
      <c r="K6982" s="2"/>
    </row>
    <row r="6983" spans="4:11">
      <c r="D6983" s="1"/>
      <c r="E6983" s="1"/>
      <c r="F6983" s="1"/>
      <c r="G6983" s="1"/>
      <c r="J6983" s="2"/>
      <c r="K6983" s="2"/>
    </row>
    <row r="6984" spans="4:11">
      <c r="D6984" s="1"/>
      <c r="E6984" s="1"/>
      <c r="F6984" s="1"/>
      <c r="G6984" s="1"/>
      <c r="J6984" s="2"/>
      <c r="K6984" s="2"/>
    </row>
    <row r="6985" spans="4:11">
      <c r="D6985" s="1"/>
      <c r="E6985" s="1"/>
      <c r="F6985" s="1"/>
      <c r="G6985" s="1"/>
      <c r="J6985" s="2"/>
      <c r="K6985" s="2"/>
    </row>
    <row r="6986" spans="4:11">
      <c r="D6986" s="1"/>
      <c r="E6986" s="1"/>
      <c r="F6986" s="1"/>
      <c r="G6986" s="1"/>
      <c r="J6986" s="2"/>
      <c r="K6986" s="2"/>
    </row>
    <row r="6987" spans="4:11">
      <c r="D6987" s="1"/>
      <c r="E6987" s="1"/>
      <c r="F6987" s="1"/>
      <c r="G6987" s="1"/>
      <c r="J6987" s="2"/>
      <c r="K6987" s="2"/>
    </row>
    <row r="6988" spans="4:11">
      <c r="D6988" s="1"/>
      <c r="E6988" s="1"/>
      <c r="F6988" s="1"/>
      <c r="G6988" s="1"/>
      <c r="J6988" s="2"/>
      <c r="K6988" s="2"/>
    </row>
    <row r="6989" spans="4:11">
      <c r="D6989" s="1"/>
      <c r="E6989" s="1"/>
      <c r="F6989" s="1"/>
      <c r="G6989" s="1"/>
      <c r="J6989" s="2"/>
      <c r="K6989" s="2"/>
    </row>
    <row r="6990" spans="4:11">
      <c r="D6990" s="1"/>
      <c r="E6990" s="1"/>
      <c r="F6990" s="1"/>
      <c r="G6990" s="1"/>
      <c r="J6990" s="2"/>
      <c r="K6990" s="2"/>
    </row>
    <row r="6991" spans="4:11">
      <c r="D6991" s="1"/>
      <c r="E6991" s="1"/>
      <c r="F6991" s="1"/>
      <c r="G6991" s="1"/>
      <c r="J6991" s="2"/>
      <c r="K6991" s="2"/>
    </row>
    <row r="6992" spans="4:11">
      <c r="D6992" s="1"/>
      <c r="E6992" s="1"/>
      <c r="F6992" s="1"/>
      <c r="G6992" s="1"/>
      <c r="J6992" s="2"/>
      <c r="K6992" s="2"/>
    </row>
    <row r="6993" spans="4:11">
      <c r="D6993" s="1"/>
      <c r="E6993" s="1"/>
      <c r="F6993" s="1"/>
      <c r="G6993" s="1"/>
      <c r="J6993" s="2"/>
      <c r="K6993" s="2"/>
    </row>
    <row r="6994" spans="4:11">
      <c r="D6994" s="1"/>
      <c r="E6994" s="1"/>
      <c r="F6994" s="1"/>
      <c r="G6994" s="1"/>
      <c r="J6994" s="2"/>
      <c r="K6994" s="2"/>
    </row>
    <row r="6995" spans="4:11">
      <c r="D6995" s="1"/>
      <c r="E6995" s="1"/>
      <c r="F6995" s="1"/>
      <c r="G6995" s="1"/>
      <c r="J6995" s="2"/>
      <c r="K6995" s="2"/>
    </row>
    <row r="6996" spans="4:11">
      <c r="D6996" s="1"/>
      <c r="E6996" s="1"/>
      <c r="F6996" s="1"/>
      <c r="G6996" s="1"/>
      <c r="J6996" s="2"/>
      <c r="K6996" s="2"/>
    </row>
    <row r="6997" spans="4:11">
      <c r="D6997" s="1"/>
      <c r="E6997" s="1"/>
      <c r="F6997" s="1"/>
      <c r="G6997" s="1"/>
      <c r="J6997" s="2"/>
      <c r="K6997" s="2"/>
    </row>
    <row r="6998" spans="4:11">
      <c r="D6998" s="1"/>
      <c r="E6998" s="1"/>
      <c r="F6998" s="1"/>
      <c r="G6998" s="1"/>
      <c r="J6998" s="2"/>
      <c r="K6998" s="2"/>
    </row>
    <row r="6999" spans="4:11">
      <c r="D6999" s="1"/>
      <c r="E6999" s="1"/>
      <c r="F6999" s="1"/>
      <c r="G6999" s="1"/>
      <c r="J6999" s="2"/>
      <c r="K6999" s="2"/>
    </row>
    <row r="7000" spans="4:11">
      <c r="D7000" s="1"/>
      <c r="E7000" s="1"/>
      <c r="F7000" s="1"/>
      <c r="G7000" s="1"/>
      <c r="J7000" s="2"/>
      <c r="K7000" s="2"/>
    </row>
    <row r="7001" spans="4:11">
      <c r="D7001" s="1"/>
      <c r="E7001" s="1"/>
      <c r="F7001" s="1"/>
      <c r="G7001" s="1"/>
      <c r="J7001" s="2"/>
      <c r="K7001" s="2"/>
    </row>
    <row r="7002" spans="4:11">
      <c r="D7002" s="1"/>
      <c r="E7002" s="1"/>
      <c r="F7002" s="1"/>
      <c r="G7002" s="1"/>
      <c r="J7002" s="2"/>
      <c r="K7002" s="2"/>
    </row>
    <row r="7003" spans="4:11">
      <c r="D7003" s="1"/>
      <c r="E7003" s="1"/>
      <c r="F7003" s="1"/>
      <c r="G7003" s="1"/>
      <c r="J7003" s="2"/>
      <c r="K7003" s="2"/>
    </row>
    <row r="7004" spans="4:11">
      <c r="D7004" s="1"/>
      <c r="E7004" s="1"/>
      <c r="F7004" s="1"/>
      <c r="G7004" s="1"/>
      <c r="J7004" s="2"/>
      <c r="K7004" s="2"/>
    </row>
    <row r="7005" spans="4:11">
      <c r="D7005" s="1"/>
      <c r="E7005" s="1"/>
      <c r="F7005" s="1"/>
      <c r="G7005" s="1"/>
      <c r="J7005" s="2"/>
      <c r="K7005" s="2"/>
    </row>
    <row r="7006" spans="4:11">
      <c r="D7006" s="1"/>
      <c r="E7006" s="1"/>
      <c r="F7006" s="1"/>
      <c r="G7006" s="1"/>
      <c r="J7006" s="2"/>
      <c r="K7006" s="2"/>
    </row>
    <row r="7007" spans="4:11">
      <c r="D7007" s="1"/>
      <c r="E7007" s="1"/>
      <c r="F7007" s="1"/>
      <c r="G7007" s="1"/>
      <c r="J7007" s="2"/>
      <c r="K7007" s="2"/>
    </row>
    <row r="7008" spans="4:11">
      <c r="D7008" s="1"/>
      <c r="E7008" s="1"/>
      <c r="F7008" s="1"/>
      <c r="G7008" s="1"/>
      <c r="J7008" s="2"/>
      <c r="K7008" s="2"/>
    </row>
    <row r="7009" spans="4:11">
      <c r="D7009" s="1"/>
      <c r="E7009" s="1"/>
      <c r="F7009" s="1"/>
      <c r="G7009" s="1"/>
      <c r="J7009" s="2"/>
      <c r="K7009" s="2"/>
    </row>
    <row r="7010" spans="4:11">
      <c r="D7010" s="1"/>
      <c r="E7010" s="1"/>
      <c r="F7010" s="1"/>
      <c r="G7010" s="1"/>
      <c r="J7010" s="2"/>
      <c r="K7010" s="2"/>
    </row>
    <row r="7011" spans="4:11">
      <c r="D7011" s="1"/>
      <c r="E7011" s="1"/>
      <c r="F7011" s="1"/>
      <c r="G7011" s="1"/>
      <c r="J7011" s="2"/>
      <c r="K7011" s="2"/>
    </row>
    <row r="7012" spans="4:11">
      <c r="D7012" s="1"/>
      <c r="E7012" s="1"/>
      <c r="F7012" s="1"/>
      <c r="G7012" s="1"/>
      <c r="J7012" s="2"/>
      <c r="K7012" s="2"/>
    </row>
    <row r="7013" spans="4:11">
      <c r="D7013" s="1"/>
      <c r="E7013" s="1"/>
      <c r="F7013" s="1"/>
      <c r="G7013" s="1"/>
      <c r="J7013" s="2"/>
      <c r="K7013" s="2"/>
    </row>
    <row r="7014" spans="4:11">
      <c r="D7014" s="1"/>
      <c r="E7014" s="1"/>
      <c r="F7014" s="1"/>
      <c r="G7014" s="1"/>
      <c r="J7014" s="2"/>
      <c r="K7014" s="2"/>
    </row>
    <row r="7015" spans="4:11">
      <c r="D7015" s="1"/>
      <c r="E7015" s="1"/>
      <c r="F7015" s="1"/>
      <c r="G7015" s="1"/>
      <c r="J7015" s="2"/>
      <c r="K7015" s="2"/>
    </row>
    <row r="7016" spans="4:11">
      <c r="D7016" s="1"/>
      <c r="E7016" s="1"/>
      <c r="F7016" s="1"/>
      <c r="G7016" s="1"/>
      <c r="J7016" s="2"/>
      <c r="K7016" s="2"/>
    </row>
    <row r="7017" spans="4:11">
      <c r="D7017" s="1"/>
      <c r="E7017" s="1"/>
      <c r="F7017" s="1"/>
      <c r="G7017" s="1"/>
      <c r="J7017" s="2"/>
      <c r="K7017" s="2"/>
    </row>
    <row r="7018" spans="4:11">
      <c r="D7018" s="1"/>
      <c r="E7018" s="1"/>
      <c r="F7018" s="1"/>
      <c r="G7018" s="1"/>
      <c r="J7018" s="2"/>
      <c r="K7018" s="2"/>
    </row>
    <row r="7019" spans="4:11">
      <c r="D7019" s="1"/>
      <c r="E7019" s="1"/>
      <c r="F7019" s="1"/>
      <c r="G7019" s="1"/>
      <c r="J7019" s="2"/>
      <c r="K7019" s="2"/>
    </row>
    <row r="7020" spans="4:11">
      <c r="D7020" s="1"/>
      <c r="E7020" s="1"/>
      <c r="F7020" s="1"/>
      <c r="G7020" s="1"/>
      <c r="J7020" s="2"/>
      <c r="K7020" s="2"/>
    </row>
    <row r="7021" spans="4:11">
      <c r="D7021" s="1"/>
      <c r="E7021" s="1"/>
      <c r="F7021" s="1"/>
      <c r="G7021" s="1"/>
      <c r="J7021" s="2"/>
      <c r="K7021" s="2"/>
    </row>
    <row r="7022" spans="4:11">
      <c r="D7022" s="1"/>
      <c r="E7022" s="1"/>
      <c r="F7022" s="1"/>
      <c r="G7022" s="1"/>
      <c r="J7022" s="2"/>
      <c r="K7022" s="2"/>
    </row>
    <row r="7023" spans="4:11">
      <c r="D7023" s="1"/>
      <c r="E7023" s="1"/>
      <c r="F7023" s="1"/>
      <c r="G7023" s="1"/>
      <c r="J7023" s="2"/>
      <c r="K7023" s="2"/>
    </row>
    <row r="7024" spans="4:11">
      <c r="D7024" s="1"/>
      <c r="E7024" s="1"/>
      <c r="F7024" s="1"/>
      <c r="G7024" s="1"/>
      <c r="J7024" s="2"/>
      <c r="K7024" s="2"/>
    </row>
    <row r="7025" spans="4:11">
      <c r="D7025" s="1"/>
      <c r="E7025" s="1"/>
      <c r="F7025" s="1"/>
      <c r="G7025" s="1"/>
      <c r="J7025" s="2"/>
      <c r="K7025" s="2"/>
    </row>
    <row r="7026" spans="4:11">
      <c r="D7026" s="1"/>
      <c r="E7026" s="1"/>
      <c r="F7026" s="1"/>
      <c r="G7026" s="1"/>
      <c r="J7026" s="2"/>
      <c r="K7026" s="2"/>
    </row>
    <row r="7027" spans="4:11">
      <c r="D7027" s="1"/>
      <c r="E7027" s="1"/>
      <c r="F7027" s="1"/>
      <c r="G7027" s="1"/>
      <c r="J7027" s="2"/>
      <c r="K7027" s="2"/>
    </row>
    <row r="7028" spans="4:11">
      <c r="D7028" s="1"/>
      <c r="E7028" s="1"/>
      <c r="F7028" s="1"/>
      <c r="G7028" s="1"/>
      <c r="J7028" s="2"/>
      <c r="K7028" s="2"/>
    </row>
    <row r="7029" spans="4:11">
      <c r="D7029" s="1"/>
      <c r="E7029" s="1"/>
      <c r="F7029" s="1"/>
      <c r="G7029" s="1"/>
      <c r="J7029" s="2"/>
      <c r="K7029" s="2"/>
    </row>
    <row r="7030" spans="4:11">
      <c r="D7030" s="1"/>
      <c r="E7030" s="1"/>
      <c r="F7030" s="1"/>
      <c r="G7030" s="1"/>
      <c r="J7030" s="2"/>
      <c r="K7030" s="2"/>
    </row>
    <row r="7031" spans="4:11">
      <c r="D7031" s="1"/>
      <c r="E7031" s="1"/>
      <c r="F7031" s="1"/>
      <c r="G7031" s="1"/>
      <c r="J7031" s="2"/>
      <c r="K7031" s="2"/>
    </row>
    <row r="7032" spans="4:11">
      <c r="D7032" s="1"/>
      <c r="E7032" s="1"/>
      <c r="F7032" s="1"/>
      <c r="G7032" s="1"/>
      <c r="J7032" s="2"/>
      <c r="K7032" s="2"/>
    </row>
    <row r="7033" spans="4:11">
      <c r="D7033" s="1"/>
      <c r="E7033" s="1"/>
      <c r="F7033" s="1"/>
      <c r="G7033" s="1"/>
      <c r="J7033" s="2"/>
      <c r="K7033" s="2"/>
    </row>
    <row r="7034" spans="4:11">
      <c r="D7034" s="1"/>
      <c r="E7034" s="1"/>
      <c r="F7034" s="1"/>
      <c r="G7034" s="1"/>
      <c r="J7034" s="2"/>
      <c r="K7034" s="2"/>
    </row>
    <row r="7035" spans="4:11">
      <c r="D7035" s="1"/>
      <c r="E7035" s="1"/>
      <c r="F7035" s="1"/>
      <c r="G7035" s="1"/>
      <c r="J7035" s="2"/>
      <c r="K7035" s="2"/>
    </row>
    <row r="7036" spans="4:11">
      <c r="D7036" s="1"/>
      <c r="E7036" s="1"/>
      <c r="F7036" s="1"/>
      <c r="G7036" s="1"/>
      <c r="J7036" s="2"/>
      <c r="K7036" s="2"/>
    </row>
    <row r="7037" spans="4:11">
      <c r="D7037" s="1"/>
      <c r="E7037" s="1"/>
      <c r="F7037" s="1"/>
      <c r="G7037" s="1"/>
      <c r="J7037" s="2"/>
      <c r="K7037" s="2"/>
    </row>
    <row r="7038" spans="4:11">
      <c r="D7038" s="1"/>
      <c r="E7038" s="1"/>
      <c r="F7038" s="1"/>
      <c r="G7038" s="1"/>
      <c r="J7038" s="2"/>
      <c r="K7038" s="2"/>
    </row>
    <row r="7039" spans="4:11">
      <c r="D7039" s="1"/>
      <c r="E7039" s="1"/>
      <c r="F7039" s="1"/>
      <c r="G7039" s="1"/>
      <c r="J7039" s="2"/>
      <c r="K7039" s="2"/>
    </row>
    <row r="7040" spans="4:11">
      <c r="D7040" s="1"/>
      <c r="E7040" s="1"/>
      <c r="F7040" s="1"/>
      <c r="G7040" s="1"/>
      <c r="J7040" s="2"/>
      <c r="K7040" s="2"/>
    </row>
    <row r="7041" spans="4:11">
      <c r="D7041" s="1"/>
      <c r="E7041" s="1"/>
      <c r="F7041" s="1"/>
      <c r="G7041" s="1"/>
      <c r="J7041" s="2"/>
      <c r="K7041" s="2"/>
    </row>
    <row r="7042" spans="4:11">
      <c r="D7042" s="1"/>
      <c r="E7042" s="1"/>
      <c r="F7042" s="1"/>
      <c r="G7042" s="1"/>
      <c r="J7042" s="2"/>
      <c r="K7042" s="2"/>
    </row>
    <row r="7043" spans="4:11">
      <c r="D7043" s="1"/>
      <c r="E7043" s="1"/>
      <c r="F7043" s="1"/>
      <c r="G7043" s="1"/>
      <c r="J7043" s="2"/>
      <c r="K7043" s="2"/>
    </row>
    <row r="7044" spans="4:11">
      <c r="D7044" s="1"/>
      <c r="E7044" s="1"/>
      <c r="F7044" s="1"/>
      <c r="G7044" s="1"/>
      <c r="J7044" s="2"/>
      <c r="K7044" s="2"/>
    </row>
    <row r="7045" spans="4:11">
      <c r="D7045" s="1"/>
      <c r="E7045" s="1"/>
      <c r="F7045" s="1"/>
      <c r="G7045" s="1"/>
      <c r="J7045" s="2"/>
      <c r="K7045" s="2"/>
    </row>
    <row r="7046" spans="4:11">
      <c r="D7046" s="1"/>
      <c r="E7046" s="1"/>
      <c r="F7046" s="1"/>
      <c r="G7046" s="1"/>
      <c r="J7046" s="2"/>
      <c r="K7046" s="2"/>
    </row>
    <row r="7047" spans="4:11">
      <c r="D7047" s="1"/>
      <c r="E7047" s="1"/>
      <c r="F7047" s="1"/>
      <c r="G7047" s="1"/>
      <c r="J7047" s="2"/>
      <c r="K7047" s="2"/>
    </row>
    <row r="7048" spans="4:11">
      <c r="D7048" s="1"/>
      <c r="E7048" s="1"/>
      <c r="F7048" s="1"/>
      <c r="G7048" s="1"/>
      <c r="J7048" s="2"/>
      <c r="K7048" s="2"/>
    </row>
    <row r="7049" spans="4:11">
      <c r="D7049" s="1"/>
      <c r="E7049" s="1"/>
      <c r="F7049" s="1"/>
      <c r="G7049" s="1"/>
      <c r="J7049" s="2"/>
      <c r="K7049" s="2"/>
    </row>
    <row r="7050" spans="4:11">
      <c r="D7050" s="1"/>
      <c r="E7050" s="1"/>
      <c r="F7050" s="1"/>
      <c r="G7050" s="1"/>
      <c r="J7050" s="2"/>
      <c r="K7050" s="2"/>
    </row>
    <row r="7051" spans="4:11">
      <c r="D7051" s="1"/>
      <c r="E7051" s="1"/>
      <c r="F7051" s="1"/>
      <c r="G7051" s="1"/>
      <c r="J7051" s="2"/>
      <c r="K7051" s="2"/>
    </row>
    <row r="7052" spans="4:11">
      <c r="D7052" s="1"/>
      <c r="E7052" s="1"/>
      <c r="F7052" s="1"/>
      <c r="G7052" s="1"/>
      <c r="J7052" s="2"/>
      <c r="K7052" s="2"/>
    </row>
    <row r="7053" spans="4:11">
      <c r="D7053" s="1"/>
      <c r="E7053" s="1"/>
      <c r="F7053" s="1"/>
      <c r="G7053" s="1"/>
      <c r="J7053" s="2"/>
      <c r="K7053" s="2"/>
    </row>
    <row r="7054" spans="4:11">
      <c r="D7054" s="1"/>
      <c r="E7054" s="1"/>
      <c r="F7054" s="1"/>
      <c r="G7054" s="1"/>
      <c r="J7054" s="2"/>
      <c r="K7054" s="2"/>
    </row>
    <row r="7055" spans="4:11">
      <c r="D7055" s="1"/>
      <c r="E7055" s="1"/>
      <c r="F7055" s="1"/>
      <c r="G7055" s="1"/>
      <c r="J7055" s="2"/>
      <c r="K7055" s="2"/>
    </row>
    <row r="7056" spans="4:11">
      <c r="D7056" s="1"/>
      <c r="E7056" s="1"/>
      <c r="F7056" s="1"/>
      <c r="G7056" s="1"/>
      <c r="J7056" s="2"/>
      <c r="K7056" s="2"/>
    </row>
    <row r="7057" spans="4:11">
      <c r="D7057" s="1"/>
      <c r="E7057" s="1"/>
      <c r="F7057" s="1"/>
      <c r="G7057" s="1"/>
      <c r="J7057" s="2"/>
      <c r="K7057" s="2"/>
    </row>
    <row r="7058" spans="4:11">
      <c r="D7058" s="1"/>
      <c r="E7058" s="1"/>
      <c r="F7058" s="1"/>
      <c r="G7058" s="1"/>
      <c r="J7058" s="2"/>
      <c r="K7058" s="2"/>
    </row>
    <row r="7059" spans="4:11">
      <c r="D7059" s="1"/>
      <c r="E7059" s="1"/>
      <c r="F7059" s="1"/>
      <c r="G7059" s="1"/>
      <c r="J7059" s="2"/>
      <c r="K7059" s="2"/>
    </row>
    <row r="7060" spans="4:11">
      <c r="D7060" s="1"/>
      <c r="E7060" s="1"/>
      <c r="F7060" s="1"/>
      <c r="G7060" s="1"/>
      <c r="J7060" s="2"/>
      <c r="K7060" s="2"/>
    </row>
    <row r="7061" spans="4:11">
      <c r="D7061" s="1"/>
      <c r="E7061" s="1"/>
      <c r="F7061" s="1"/>
      <c r="G7061" s="1"/>
      <c r="J7061" s="2"/>
      <c r="K7061" s="2"/>
    </row>
    <row r="7062" spans="4:11">
      <c r="D7062" s="1"/>
      <c r="E7062" s="1"/>
      <c r="F7062" s="1"/>
      <c r="G7062" s="1"/>
      <c r="J7062" s="2"/>
      <c r="K7062" s="2"/>
    </row>
    <row r="7063" spans="4:11">
      <c r="D7063" s="1"/>
      <c r="E7063" s="1"/>
      <c r="F7063" s="1"/>
      <c r="G7063" s="1"/>
      <c r="J7063" s="2"/>
      <c r="K7063" s="2"/>
    </row>
    <row r="7064" spans="4:11">
      <c r="D7064" s="1"/>
      <c r="E7064" s="1"/>
      <c r="F7064" s="1"/>
      <c r="G7064" s="1"/>
      <c r="J7064" s="2"/>
      <c r="K7064" s="2"/>
    </row>
    <row r="7065" spans="4:11">
      <c r="D7065" s="1"/>
      <c r="E7065" s="1"/>
      <c r="F7065" s="1"/>
      <c r="G7065" s="1"/>
      <c r="J7065" s="2"/>
      <c r="K7065" s="2"/>
    </row>
    <row r="7066" spans="4:11">
      <c r="D7066" s="1"/>
      <c r="E7066" s="1"/>
      <c r="F7066" s="1"/>
      <c r="G7066" s="1"/>
      <c r="J7066" s="2"/>
      <c r="K7066" s="2"/>
    </row>
    <row r="7067" spans="4:11">
      <c r="D7067" s="1"/>
      <c r="E7067" s="1"/>
      <c r="F7067" s="1"/>
      <c r="G7067" s="1"/>
      <c r="J7067" s="2"/>
      <c r="K7067" s="2"/>
    </row>
    <row r="7068" spans="4:11">
      <c r="D7068" s="1"/>
      <c r="E7068" s="1"/>
      <c r="F7068" s="1"/>
      <c r="G7068" s="1"/>
      <c r="J7068" s="2"/>
      <c r="K7068" s="2"/>
    </row>
    <row r="7069" spans="4:11">
      <c r="D7069" s="1"/>
      <c r="E7069" s="1"/>
      <c r="F7069" s="1"/>
      <c r="G7069" s="1"/>
      <c r="J7069" s="2"/>
      <c r="K7069" s="2"/>
    </row>
    <row r="7070" spans="4:11">
      <c r="D7070" s="1"/>
      <c r="E7070" s="1"/>
      <c r="F7070" s="1"/>
      <c r="G7070" s="1"/>
      <c r="J7070" s="2"/>
      <c r="K7070" s="2"/>
    </row>
    <row r="7071" spans="4:11">
      <c r="D7071" s="1"/>
      <c r="E7071" s="1"/>
      <c r="F7071" s="1"/>
      <c r="G7071" s="1"/>
      <c r="J7071" s="2"/>
      <c r="K7071" s="2"/>
    </row>
    <row r="7072" spans="4:11">
      <c r="D7072" s="1"/>
      <c r="E7072" s="1"/>
      <c r="F7072" s="1"/>
      <c r="G7072" s="1"/>
      <c r="J7072" s="2"/>
      <c r="K7072" s="2"/>
    </row>
    <row r="7073" spans="4:11">
      <c r="D7073" s="1"/>
      <c r="E7073" s="1"/>
      <c r="F7073" s="1"/>
      <c r="G7073" s="1"/>
      <c r="J7073" s="2"/>
      <c r="K7073" s="2"/>
    </row>
    <row r="7074" spans="4:11">
      <c r="D7074" s="1"/>
      <c r="E7074" s="1"/>
      <c r="F7074" s="1"/>
      <c r="G7074" s="1"/>
      <c r="J7074" s="2"/>
      <c r="K7074" s="2"/>
    </row>
    <row r="7075" spans="4:11">
      <c r="D7075" s="1"/>
      <c r="E7075" s="1"/>
      <c r="F7075" s="1"/>
      <c r="G7075" s="1"/>
      <c r="J7075" s="2"/>
      <c r="K7075" s="2"/>
    </row>
    <row r="7076" spans="4:11">
      <c r="D7076" s="1"/>
      <c r="E7076" s="1"/>
      <c r="F7076" s="1"/>
      <c r="G7076" s="1"/>
      <c r="J7076" s="2"/>
      <c r="K7076" s="2"/>
    </row>
    <row r="7077" spans="4:11">
      <c r="D7077" s="1"/>
      <c r="E7077" s="1"/>
      <c r="F7077" s="1"/>
      <c r="G7077" s="1"/>
      <c r="J7077" s="2"/>
      <c r="K7077" s="2"/>
    </row>
    <row r="7078" spans="4:11">
      <c r="D7078" s="1"/>
      <c r="E7078" s="1"/>
      <c r="F7078" s="1"/>
      <c r="G7078" s="1"/>
      <c r="J7078" s="2"/>
      <c r="K7078" s="2"/>
    </row>
    <row r="7079" spans="4:11">
      <c r="D7079" s="1"/>
      <c r="E7079" s="1"/>
      <c r="F7079" s="1"/>
      <c r="G7079" s="1"/>
      <c r="J7079" s="2"/>
      <c r="K7079" s="2"/>
    </row>
    <row r="7080" spans="4:11">
      <c r="D7080" s="1"/>
      <c r="E7080" s="1"/>
      <c r="F7080" s="1"/>
      <c r="G7080" s="1"/>
      <c r="J7080" s="2"/>
      <c r="K7080" s="2"/>
    </row>
    <row r="7081" spans="4:11">
      <c r="D7081" s="1"/>
      <c r="E7081" s="1"/>
      <c r="F7081" s="1"/>
      <c r="G7081" s="1"/>
      <c r="J7081" s="2"/>
      <c r="K7081" s="2"/>
    </row>
    <row r="7082" spans="4:11">
      <c r="D7082" s="1"/>
      <c r="E7082" s="1"/>
      <c r="F7082" s="1"/>
      <c r="G7082" s="1"/>
      <c r="J7082" s="2"/>
      <c r="K7082" s="2"/>
    </row>
    <row r="7083" spans="4:11">
      <c r="D7083" s="1"/>
      <c r="E7083" s="1"/>
      <c r="F7083" s="1"/>
      <c r="G7083" s="1"/>
      <c r="J7083" s="2"/>
      <c r="K7083" s="2"/>
    </row>
    <row r="7084" spans="4:11">
      <c r="D7084" s="1"/>
      <c r="E7084" s="1"/>
      <c r="F7084" s="1"/>
      <c r="G7084" s="1"/>
      <c r="J7084" s="2"/>
      <c r="K7084" s="2"/>
    </row>
    <row r="7085" spans="4:11">
      <c r="D7085" s="1"/>
      <c r="E7085" s="1"/>
      <c r="F7085" s="1"/>
      <c r="G7085" s="1"/>
      <c r="J7085" s="2"/>
      <c r="K7085" s="2"/>
    </row>
    <row r="7086" spans="4:11">
      <c r="D7086" s="1"/>
      <c r="E7086" s="1"/>
      <c r="F7086" s="1"/>
      <c r="G7086" s="1"/>
      <c r="J7086" s="2"/>
      <c r="K7086" s="2"/>
    </row>
    <row r="7087" spans="4:11">
      <c r="D7087" s="1"/>
      <c r="E7087" s="1"/>
      <c r="F7087" s="1"/>
      <c r="G7087" s="1"/>
      <c r="J7087" s="2"/>
      <c r="K7087" s="2"/>
    </row>
    <row r="7088" spans="4:11">
      <c r="D7088" s="1"/>
      <c r="E7088" s="1"/>
      <c r="F7088" s="1"/>
      <c r="G7088" s="1"/>
      <c r="J7088" s="2"/>
      <c r="K7088" s="2"/>
    </row>
    <row r="7089" spans="4:11">
      <c r="D7089" s="1"/>
      <c r="E7089" s="1"/>
      <c r="F7089" s="1"/>
      <c r="G7089" s="1"/>
      <c r="J7089" s="2"/>
      <c r="K7089" s="2"/>
    </row>
    <row r="7090" spans="4:11">
      <c r="D7090" s="1"/>
      <c r="E7090" s="1"/>
      <c r="F7090" s="1"/>
      <c r="G7090" s="1"/>
      <c r="J7090" s="2"/>
      <c r="K7090" s="2"/>
    </row>
    <row r="7091" spans="4:11">
      <c r="D7091" s="1"/>
      <c r="E7091" s="1"/>
      <c r="F7091" s="1"/>
      <c r="G7091" s="1"/>
      <c r="J7091" s="2"/>
      <c r="K7091" s="2"/>
    </row>
    <row r="7092" spans="4:11">
      <c r="D7092" s="1"/>
      <c r="E7092" s="1"/>
      <c r="F7092" s="1"/>
      <c r="G7092" s="1"/>
      <c r="J7092" s="2"/>
      <c r="K7092" s="2"/>
    </row>
    <row r="7093" spans="4:11">
      <c r="D7093" s="1"/>
      <c r="E7093" s="1"/>
      <c r="F7093" s="1"/>
      <c r="G7093" s="1"/>
      <c r="J7093" s="2"/>
      <c r="K7093" s="2"/>
    </row>
    <row r="7094" spans="4:11">
      <c r="D7094" s="1"/>
      <c r="E7094" s="1"/>
      <c r="F7094" s="1"/>
      <c r="G7094" s="1"/>
      <c r="J7094" s="2"/>
      <c r="K7094" s="2"/>
    </row>
    <row r="7095" spans="4:11">
      <c r="D7095" s="1"/>
      <c r="E7095" s="1"/>
      <c r="F7095" s="1"/>
      <c r="G7095" s="1"/>
      <c r="J7095" s="2"/>
      <c r="K7095" s="2"/>
    </row>
    <row r="7096" spans="4:11">
      <c r="D7096" s="1"/>
      <c r="E7096" s="1"/>
      <c r="F7096" s="1"/>
      <c r="G7096" s="1"/>
      <c r="J7096" s="2"/>
      <c r="K7096" s="2"/>
    </row>
    <row r="7097" spans="4:11">
      <c r="D7097" s="1"/>
      <c r="E7097" s="1"/>
      <c r="F7097" s="1"/>
      <c r="G7097" s="1"/>
      <c r="J7097" s="2"/>
      <c r="K7097" s="2"/>
    </row>
    <row r="7098" spans="4:11">
      <c r="D7098" s="1"/>
      <c r="E7098" s="1"/>
      <c r="F7098" s="1"/>
      <c r="G7098" s="1"/>
      <c r="J7098" s="2"/>
      <c r="K7098" s="2"/>
    </row>
    <row r="7099" spans="4:11">
      <c r="D7099" s="1"/>
      <c r="E7099" s="1"/>
      <c r="F7099" s="1"/>
      <c r="G7099" s="1"/>
      <c r="J7099" s="2"/>
      <c r="K7099" s="2"/>
    </row>
    <row r="7100" spans="4:11">
      <c r="D7100" s="1"/>
      <c r="E7100" s="1"/>
      <c r="F7100" s="1"/>
      <c r="G7100" s="1"/>
      <c r="J7100" s="2"/>
      <c r="K7100" s="2"/>
    </row>
    <row r="7101" spans="4:11">
      <c r="D7101" s="1"/>
      <c r="E7101" s="1"/>
      <c r="F7101" s="1"/>
      <c r="G7101" s="1"/>
      <c r="J7101" s="2"/>
      <c r="K7101" s="2"/>
    </row>
    <row r="7102" spans="4:11">
      <c r="D7102" s="1"/>
      <c r="E7102" s="1"/>
      <c r="F7102" s="1"/>
      <c r="G7102" s="1"/>
      <c r="J7102" s="2"/>
      <c r="K7102" s="2"/>
    </row>
    <row r="7103" spans="4:11">
      <c r="D7103" s="1"/>
      <c r="E7103" s="1"/>
      <c r="F7103" s="1"/>
      <c r="G7103" s="1"/>
      <c r="J7103" s="2"/>
      <c r="K7103" s="2"/>
    </row>
    <row r="7104" spans="4:11">
      <c r="D7104" s="1"/>
      <c r="E7104" s="1"/>
      <c r="F7104" s="1"/>
      <c r="G7104" s="1"/>
      <c r="J7104" s="2"/>
      <c r="K7104" s="2"/>
    </row>
    <row r="7105" spans="4:11">
      <c r="D7105" s="1"/>
      <c r="E7105" s="1"/>
      <c r="F7105" s="1"/>
      <c r="G7105" s="1"/>
      <c r="J7105" s="2"/>
      <c r="K7105" s="2"/>
    </row>
    <row r="7106" spans="4:11">
      <c r="D7106" s="1"/>
      <c r="E7106" s="1"/>
      <c r="F7106" s="1"/>
      <c r="G7106" s="1"/>
      <c r="J7106" s="2"/>
      <c r="K7106" s="2"/>
    </row>
    <row r="7107" spans="4:11">
      <c r="D7107" s="1"/>
      <c r="E7107" s="1"/>
      <c r="F7107" s="1"/>
      <c r="G7107" s="1"/>
      <c r="J7107" s="2"/>
      <c r="K7107" s="2"/>
    </row>
    <row r="7108" spans="4:11">
      <c r="D7108" s="1"/>
      <c r="E7108" s="1"/>
      <c r="F7108" s="1"/>
      <c r="G7108" s="1"/>
      <c r="J7108" s="2"/>
      <c r="K7108" s="2"/>
    </row>
    <row r="7109" spans="4:11">
      <c r="D7109" s="1"/>
      <c r="E7109" s="1"/>
      <c r="F7109" s="1"/>
      <c r="G7109" s="1"/>
      <c r="J7109" s="2"/>
      <c r="K7109" s="2"/>
    </row>
    <row r="7110" spans="4:11">
      <c r="D7110" s="1"/>
      <c r="E7110" s="1"/>
      <c r="F7110" s="1"/>
      <c r="G7110" s="1"/>
      <c r="J7110" s="2"/>
      <c r="K7110" s="2"/>
    </row>
    <row r="7111" spans="4:11">
      <c r="D7111" s="1"/>
      <c r="E7111" s="1"/>
      <c r="F7111" s="1"/>
      <c r="G7111" s="1"/>
      <c r="J7111" s="2"/>
      <c r="K7111" s="2"/>
    </row>
    <row r="7112" spans="4:11">
      <c r="D7112" s="1"/>
      <c r="E7112" s="1"/>
      <c r="F7112" s="1"/>
      <c r="G7112" s="1"/>
      <c r="J7112" s="2"/>
      <c r="K7112" s="2"/>
    </row>
    <row r="7113" spans="4:11">
      <c r="D7113" s="1"/>
      <c r="E7113" s="1"/>
      <c r="F7113" s="1"/>
      <c r="G7113" s="1"/>
      <c r="J7113" s="2"/>
      <c r="K7113" s="2"/>
    </row>
    <row r="7114" spans="4:11">
      <c r="D7114" s="1"/>
      <c r="E7114" s="1"/>
      <c r="F7114" s="1"/>
      <c r="G7114" s="1"/>
      <c r="J7114" s="2"/>
      <c r="K7114" s="2"/>
    </row>
    <row r="7115" spans="4:11">
      <c r="D7115" s="1"/>
      <c r="E7115" s="1"/>
      <c r="F7115" s="1"/>
      <c r="G7115" s="1"/>
      <c r="J7115" s="2"/>
      <c r="K7115" s="2"/>
    </row>
    <row r="7116" spans="4:11">
      <c r="D7116" s="1"/>
      <c r="E7116" s="1"/>
      <c r="F7116" s="1"/>
      <c r="G7116" s="1"/>
      <c r="J7116" s="2"/>
      <c r="K7116" s="2"/>
    </row>
    <row r="7117" spans="4:11">
      <c r="D7117" s="1"/>
      <c r="E7117" s="1"/>
      <c r="F7117" s="1"/>
      <c r="G7117" s="1"/>
      <c r="J7117" s="2"/>
      <c r="K7117" s="2"/>
    </row>
    <row r="7118" spans="4:11">
      <c r="D7118" s="1"/>
      <c r="E7118" s="1"/>
      <c r="F7118" s="1"/>
      <c r="G7118" s="1"/>
      <c r="J7118" s="2"/>
      <c r="K7118" s="2"/>
    </row>
    <row r="7119" spans="4:11">
      <c r="D7119" s="1"/>
      <c r="E7119" s="1"/>
      <c r="F7119" s="1"/>
      <c r="G7119" s="1"/>
      <c r="J7119" s="2"/>
      <c r="K7119" s="2"/>
    </row>
    <row r="7120" spans="4:11">
      <c r="D7120" s="1"/>
      <c r="E7120" s="1"/>
      <c r="F7120" s="1"/>
      <c r="G7120" s="1"/>
      <c r="J7120" s="2"/>
      <c r="K7120" s="2"/>
    </row>
    <row r="7121" spans="4:11">
      <c r="D7121" s="1"/>
      <c r="E7121" s="1"/>
      <c r="F7121" s="1"/>
      <c r="G7121" s="1"/>
      <c r="J7121" s="2"/>
      <c r="K7121" s="2"/>
    </row>
    <row r="7122" spans="4:11">
      <c r="D7122" s="1"/>
      <c r="E7122" s="1"/>
      <c r="F7122" s="1"/>
      <c r="G7122" s="1"/>
      <c r="J7122" s="2"/>
      <c r="K7122" s="2"/>
    </row>
    <row r="7123" spans="4:11">
      <c r="D7123" s="1"/>
      <c r="E7123" s="1"/>
      <c r="F7123" s="1"/>
      <c r="G7123" s="1"/>
      <c r="J7123" s="2"/>
      <c r="K7123" s="2"/>
    </row>
    <row r="7124" spans="4:11">
      <c r="D7124" s="1"/>
      <c r="E7124" s="1"/>
      <c r="F7124" s="1"/>
      <c r="G7124" s="1"/>
      <c r="J7124" s="2"/>
      <c r="K7124" s="2"/>
    </row>
    <row r="7125" spans="4:11">
      <c r="D7125" s="1"/>
      <c r="E7125" s="1"/>
      <c r="F7125" s="1"/>
      <c r="G7125" s="1"/>
      <c r="J7125" s="2"/>
      <c r="K7125" s="2"/>
    </row>
    <row r="7126" spans="4:11">
      <c r="D7126" s="1"/>
      <c r="E7126" s="1"/>
      <c r="F7126" s="1"/>
      <c r="G7126" s="1"/>
      <c r="J7126" s="2"/>
      <c r="K7126" s="2"/>
    </row>
    <row r="7127" spans="4:11">
      <c r="D7127" s="1"/>
      <c r="E7127" s="1"/>
      <c r="F7127" s="1"/>
      <c r="G7127" s="1"/>
      <c r="J7127" s="2"/>
      <c r="K7127" s="2"/>
    </row>
    <row r="7128" spans="4:11">
      <c r="D7128" s="1"/>
      <c r="E7128" s="1"/>
      <c r="F7128" s="1"/>
      <c r="G7128" s="1"/>
      <c r="J7128" s="2"/>
      <c r="K7128" s="2"/>
    </row>
    <row r="7129" spans="4:11">
      <c r="D7129" s="1"/>
      <c r="E7129" s="1"/>
      <c r="F7129" s="1"/>
      <c r="G7129" s="1"/>
      <c r="J7129" s="2"/>
      <c r="K7129" s="2"/>
    </row>
    <row r="7130" spans="4:11">
      <c r="D7130" s="1"/>
      <c r="E7130" s="1"/>
      <c r="F7130" s="1"/>
      <c r="G7130" s="1"/>
      <c r="J7130" s="2"/>
      <c r="K7130" s="2"/>
    </row>
    <row r="7131" spans="4:11">
      <c r="D7131" s="1"/>
      <c r="E7131" s="1"/>
      <c r="F7131" s="1"/>
      <c r="G7131" s="1"/>
      <c r="J7131" s="2"/>
      <c r="K7131" s="2"/>
    </row>
    <row r="7132" spans="4:11">
      <c r="D7132" s="1"/>
      <c r="E7132" s="1"/>
      <c r="F7132" s="1"/>
      <c r="G7132" s="1"/>
      <c r="J7132" s="2"/>
      <c r="K7132" s="2"/>
    </row>
    <row r="7133" spans="4:11">
      <c r="D7133" s="1"/>
      <c r="E7133" s="1"/>
      <c r="F7133" s="1"/>
      <c r="G7133" s="1"/>
      <c r="J7133" s="2"/>
      <c r="K7133" s="2"/>
    </row>
    <row r="7134" spans="4:11">
      <c r="D7134" s="1"/>
      <c r="E7134" s="1"/>
      <c r="F7134" s="1"/>
      <c r="G7134" s="1"/>
      <c r="J7134" s="2"/>
      <c r="K7134" s="2"/>
    </row>
    <row r="7135" spans="4:11">
      <c r="D7135" s="1"/>
      <c r="E7135" s="1"/>
      <c r="F7135" s="1"/>
      <c r="G7135" s="1"/>
      <c r="J7135" s="2"/>
      <c r="K7135" s="2"/>
    </row>
    <row r="7136" spans="4:11">
      <c r="D7136" s="1"/>
      <c r="E7136" s="1"/>
      <c r="F7136" s="1"/>
      <c r="G7136" s="1"/>
      <c r="J7136" s="2"/>
      <c r="K7136" s="2"/>
    </row>
    <row r="7137" spans="4:11">
      <c r="D7137" s="1"/>
      <c r="E7137" s="1"/>
      <c r="F7137" s="1"/>
      <c r="G7137" s="1"/>
      <c r="J7137" s="2"/>
      <c r="K7137" s="2"/>
    </row>
    <row r="7138" spans="4:11">
      <c r="D7138" s="1"/>
      <c r="E7138" s="1"/>
      <c r="F7138" s="1"/>
      <c r="G7138" s="1"/>
      <c r="J7138" s="2"/>
      <c r="K7138" s="2"/>
    </row>
    <row r="7139" spans="4:11">
      <c r="D7139" s="1"/>
      <c r="E7139" s="1"/>
      <c r="F7139" s="1"/>
      <c r="G7139" s="1"/>
      <c r="J7139" s="2"/>
      <c r="K7139" s="2"/>
    </row>
    <row r="7140" spans="4:11">
      <c r="D7140" s="1"/>
      <c r="E7140" s="1"/>
      <c r="F7140" s="1"/>
      <c r="G7140" s="1"/>
      <c r="J7140" s="2"/>
      <c r="K7140" s="2"/>
    </row>
    <row r="7141" spans="4:11">
      <c r="D7141" s="1"/>
      <c r="E7141" s="1"/>
      <c r="F7141" s="1"/>
      <c r="G7141" s="1"/>
      <c r="J7141" s="2"/>
      <c r="K7141" s="2"/>
    </row>
    <row r="7142" spans="4:11">
      <c r="D7142" s="1"/>
      <c r="E7142" s="1"/>
      <c r="F7142" s="1"/>
      <c r="G7142" s="1"/>
      <c r="J7142" s="2"/>
      <c r="K7142" s="2"/>
    </row>
    <row r="7143" spans="4:11">
      <c r="D7143" s="1"/>
      <c r="E7143" s="1"/>
      <c r="F7143" s="1"/>
      <c r="G7143" s="1"/>
      <c r="J7143" s="2"/>
      <c r="K7143" s="2"/>
    </row>
    <row r="7144" spans="4:11">
      <c r="D7144" s="1"/>
      <c r="E7144" s="1"/>
      <c r="F7144" s="1"/>
      <c r="G7144" s="1"/>
      <c r="J7144" s="2"/>
      <c r="K7144" s="2"/>
    </row>
    <row r="7145" spans="4:11">
      <c r="D7145" s="1"/>
      <c r="E7145" s="1"/>
      <c r="F7145" s="1"/>
      <c r="G7145" s="1"/>
      <c r="J7145" s="2"/>
      <c r="K7145" s="2"/>
    </row>
    <row r="7146" spans="4:11">
      <c r="D7146" s="1"/>
      <c r="E7146" s="1"/>
      <c r="F7146" s="1"/>
      <c r="G7146" s="1"/>
      <c r="J7146" s="2"/>
      <c r="K7146" s="2"/>
    </row>
    <row r="7147" spans="4:11">
      <c r="D7147" s="1"/>
      <c r="E7147" s="1"/>
      <c r="F7147" s="1"/>
      <c r="G7147" s="1"/>
      <c r="J7147" s="2"/>
      <c r="K7147" s="2"/>
    </row>
    <row r="7148" spans="4:11">
      <c r="D7148" s="1"/>
      <c r="E7148" s="1"/>
      <c r="F7148" s="1"/>
      <c r="G7148" s="1"/>
      <c r="J7148" s="2"/>
      <c r="K7148" s="2"/>
    </row>
    <row r="7149" spans="4:11">
      <c r="D7149" s="1"/>
      <c r="E7149" s="1"/>
      <c r="F7149" s="1"/>
      <c r="G7149" s="1"/>
      <c r="J7149" s="2"/>
      <c r="K7149" s="2"/>
    </row>
    <row r="7150" spans="4:11">
      <c r="D7150" s="1"/>
      <c r="E7150" s="1"/>
      <c r="F7150" s="1"/>
      <c r="G7150" s="1"/>
      <c r="J7150" s="2"/>
      <c r="K7150" s="2"/>
    </row>
    <row r="7151" spans="4:11">
      <c r="D7151" s="1"/>
      <c r="E7151" s="1"/>
      <c r="F7151" s="1"/>
      <c r="G7151" s="1"/>
      <c r="J7151" s="2"/>
      <c r="K7151" s="2"/>
    </row>
    <row r="7152" spans="4:11">
      <c r="D7152" s="1"/>
      <c r="E7152" s="1"/>
      <c r="F7152" s="1"/>
      <c r="G7152" s="1"/>
      <c r="J7152" s="2"/>
      <c r="K7152" s="2"/>
    </row>
    <row r="7153" spans="4:11">
      <c r="D7153" s="1"/>
      <c r="E7153" s="1"/>
      <c r="F7153" s="1"/>
      <c r="G7153" s="1"/>
      <c r="J7153" s="2"/>
      <c r="K7153" s="2"/>
    </row>
    <row r="7154" spans="4:11">
      <c r="D7154" s="1"/>
      <c r="E7154" s="1"/>
      <c r="F7154" s="1"/>
      <c r="G7154" s="1"/>
      <c r="J7154" s="2"/>
      <c r="K7154" s="2"/>
    </row>
    <row r="7155" spans="4:11">
      <c r="D7155" s="1"/>
      <c r="E7155" s="1"/>
      <c r="F7155" s="1"/>
      <c r="G7155" s="1"/>
      <c r="J7155" s="2"/>
      <c r="K7155" s="2"/>
    </row>
    <row r="7156" spans="4:11">
      <c r="D7156" s="1"/>
      <c r="E7156" s="1"/>
      <c r="F7156" s="1"/>
      <c r="G7156" s="1"/>
      <c r="J7156" s="2"/>
      <c r="K7156" s="2"/>
    </row>
    <row r="7157" spans="4:11">
      <c r="D7157" s="1"/>
      <c r="E7157" s="1"/>
      <c r="F7157" s="1"/>
      <c r="G7157" s="1"/>
      <c r="J7157" s="2"/>
      <c r="K7157" s="2"/>
    </row>
    <row r="7158" spans="4:11">
      <c r="D7158" s="1"/>
      <c r="E7158" s="1"/>
      <c r="F7158" s="1"/>
      <c r="G7158" s="1"/>
      <c r="J7158" s="2"/>
      <c r="K7158" s="2"/>
    </row>
    <row r="7159" spans="4:11">
      <c r="D7159" s="1"/>
      <c r="E7159" s="1"/>
      <c r="F7159" s="1"/>
      <c r="G7159" s="1"/>
      <c r="J7159" s="2"/>
      <c r="K7159" s="2"/>
    </row>
    <row r="7160" spans="4:11">
      <c r="D7160" s="1"/>
      <c r="E7160" s="1"/>
      <c r="F7160" s="1"/>
      <c r="G7160" s="1"/>
      <c r="J7160" s="2"/>
      <c r="K7160" s="2"/>
    </row>
    <row r="7161" spans="4:11">
      <c r="D7161" s="1"/>
      <c r="E7161" s="1"/>
      <c r="F7161" s="1"/>
      <c r="G7161" s="1"/>
      <c r="J7161" s="2"/>
      <c r="K7161" s="2"/>
    </row>
    <row r="7162" spans="4:11">
      <c r="D7162" s="1"/>
      <c r="E7162" s="1"/>
      <c r="F7162" s="1"/>
      <c r="G7162" s="1"/>
      <c r="J7162" s="2"/>
      <c r="K7162" s="2"/>
    </row>
    <row r="7163" spans="4:11">
      <c r="D7163" s="1"/>
      <c r="E7163" s="1"/>
      <c r="F7163" s="1"/>
      <c r="G7163" s="1"/>
      <c r="J7163" s="2"/>
      <c r="K7163" s="2"/>
    </row>
    <row r="7164" spans="4:11">
      <c r="D7164" s="1"/>
      <c r="E7164" s="1"/>
      <c r="F7164" s="1"/>
      <c r="G7164" s="1"/>
      <c r="J7164" s="2"/>
      <c r="K7164" s="2"/>
    </row>
    <row r="7165" spans="4:11">
      <c r="D7165" s="1"/>
      <c r="E7165" s="1"/>
      <c r="F7165" s="1"/>
      <c r="G7165" s="1"/>
      <c r="J7165" s="2"/>
      <c r="K7165" s="2"/>
    </row>
    <row r="7166" spans="4:11">
      <c r="D7166" s="1"/>
      <c r="E7166" s="1"/>
      <c r="F7166" s="1"/>
      <c r="G7166" s="1"/>
      <c r="J7166" s="2"/>
      <c r="K7166" s="2"/>
    </row>
    <row r="7167" spans="4:11">
      <c r="D7167" s="1"/>
      <c r="E7167" s="1"/>
      <c r="F7167" s="1"/>
      <c r="G7167" s="1"/>
      <c r="J7167" s="2"/>
      <c r="K7167" s="2"/>
    </row>
    <row r="7168" spans="4:11">
      <c r="D7168" s="1"/>
      <c r="E7168" s="1"/>
      <c r="F7168" s="1"/>
      <c r="G7168" s="1"/>
      <c r="J7168" s="2"/>
      <c r="K7168" s="2"/>
    </row>
    <row r="7169" spans="4:11">
      <c r="D7169" s="1"/>
      <c r="E7169" s="1"/>
      <c r="F7169" s="1"/>
      <c r="G7169" s="1"/>
      <c r="J7169" s="2"/>
      <c r="K7169" s="2"/>
    </row>
    <row r="7170" spans="4:11">
      <c r="D7170" s="1"/>
      <c r="E7170" s="1"/>
      <c r="F7170" s="1"/>
      <c r="G7170" s="1"/>
      <c r="J7170" s="2"/>
      <c r="K7170" s="2"/>
    </row>
    <row r="7171" spans="4:11">
      <c r="D7171" s="1"/>
      <c r="E7171" s="1"/>
      <c r="F7171" s="1"/>
      <c r="G7171" s="1"/>
      <c r="J7171" s="2"/>
      <c r="K7171" s="2"/>
    </row>
    <row r="7172" spans="4:11">
      <c r="D7172" s="1"/>
      <c r="E7172" s="1"/>
      <c r="F7172" s="1"/>
      <c r="G7172" s="1"/>
      <c r="J7172" s="2"/>
      <c r="K7172" s="2"/>
    </row>
    <row r="7173" spans="4:11">
      <c r="D7173" s="1"/>
      <c r="E7173" s="1"/>
      <c r="F7173" s="1"/>
      <c r="G7173" s="1"/>
      <c r="J7173" s="2"/>
      <c r="K7173" s="2"/>
    </row>
    <row r="7174" spans="4:11">
      <c r="D7174" s="1"/>
      <c r="E7174" s="1"/>
      <c r="F7174" s="1"/>
      <c r="G7174" s="1"/>
      <c r="J7174" s="2"/>
      <c r="K7174" s="2"/>
    </row>
    <row r="7175" spans="4:11">
      <c r="D7175" s="1"/>
      <c r="E7175" s="1"/>
      <c r="F7175" s="1"/>
      <c r="G7175" s="1"/>
      <c r="J7175" s="2"/>
      <c r="K7175" s="2"/>
    </row>
    <row r="7176" spans="4:11">
      <c r="D7176" s="1"/>
      <c r="E7176" s="1"/>
      <c r="F7176" s="1"/>
      <c r="G7176" s="1"/>
      <c r="J7176" s="2"/>
      <c r="K7176" s="2"/>
    </row>
    <row r="7177" spans="4:11">
      <c r="D7177" s="1"/>
      <c r="E7177" s="1"/>
      <c r="F7177" s="1"/>
      <c r="G7177" s="1"/>
      <c r="J7177" s="2"/>
      <c r="K7177" s="2"/>
    </row>
    <row r="7178" spans="4:11">
      <c r="D7178" s="1"/>
      <c r="E7178" s="1"/>
      <c r="F7178" s="1"/>
      <c r="G7178" s="1"/>
      <c r="J7178" s="2"/>
      <c r="K7178" s="2"/>
    </row>
    <row r="7179" spans="4:11">
      <c r="D7179" s="1"/>
      <c r="E7179" s="1"/>
      <c r="F7179" s="1"/>
      <c r="G7179" s="1"/>
      <c r="J7179" s="2"/>
      <c r="K7179" s="2"/>
    </row>
    <row r="7180" spans="4:11">
      <c r="D7180" s="1"/>
      <c r="E7180" s="1"/>
      <c r="F7180" s="1"/>
      <c r="G7180" s="1"/>
      <c r="J7180" s="2"/>
      <c r="K7180" s="2"/>
    </row>
    <row r="7181" spans="4:11">
      <c r="D7181" s="1"/>
      <c r="E7181" s="1"/>
      <c r="F7181" s="1"/>
      <c r="G7181" s="1"/>
      <c r="J7181" s="2"/>
      <c r="K7181" s="2"/>
    </row>
    <row r="7182" spans="4:11">
      <c r="D7182" s="1"/>
      <c r="E7182" s="1"/>
      <c r="F7182" s="1"/>
      <c r="G7182" s="1"/>
      <c r="J7182" s="2"/>
      <c r="K7182" s="2"/>
    </row>
    <row r="7183" spans="4:11">
      <c r="D7183" s="1"/>
      <c r="E7183" s="1"/>
      <c r="F7183" s="1"/>
      <c r="G7183" s="1"/>
      <c r="J7183" s="2"/>
      <c r="K7183" s="2"/>
    </row>
    <row r="7184" spans="4:11">
      <c r="D7184" s="1"/>
      <c r="E7184" s="1"/>
      <c r="F7184" s="1"/>
      <c r="G7184" s="1"/>
      <c r="J7184" s="2"/>
      <c r="K7184" s="2"/>
    </row>
    <row r="7185" spans="4:11">
      <c r="D7185" s="1"/>
      <c r="E7185" s="1"/>
      <c r="F7185" s="1"/>
      <c r="G7185" s="1"/>
      <c r="J7185" s="2"/>
      <c r="K7185" s="2"/>
    </row>
    <row r="7186" spans="4:11">
      <c r="D7186" s="1"/>
      <c r="E7186" s="1"/>
      <c r="F7186" s="1"/>
      <c r="G7186" s="1"/>
      <c r="J7186" s="2"/>
      <c r="K7186" s="2"/>
    </row>
    <row r="7187" spans="4:11">
      <c r="D7187" s="1"/>
      <c r="E7187" s="1"/>
      <c r="F7187" s="1"/>
      <c r="G7187" s="1"/>
      <c r="J7187" s="2"/>
      <c r="K7187" s="2"/>
    </row>
    <row r="7188" spans="4:11">
      <c r="D7188" s="1"/>
      <c r="E7188" s="1"/>
      <c r="F7188" s="1"/>
      <c r="G7188" s="1"/>
      <c r="J7188" s="2"/>
      <c r="K7188" s="2"/>
    </row>
    <row r="7189" spans="4:11">
      <c r="D7189" s="1"/>
      <c r="E7189" s="1"/>
      <c r="F7189" s="1"/>
      <c r="G7189" s="1"/>
      <c r="J7189" s="2"/>
      <c r="K7189" s="2"/>
    </row>
    <row r="7190" spans="4:11">
      <c r="D7190" s="1"/>
      <c r="E7190" s="1"/>
      <c r="F7190" s="1"/>
      <c r="G7190" s="1"/>
      <c r="J7190" s="2"/>
      <c r="K7190" s="2"/>
    </row>
    <row r="7191" spans="4:11">
      <c r="D7191" s="1"/>
      <c r="E7191" s="1"/>
      <c r="F7191" s="1"/>
      <c r="G7191" s="1"/>
      <c r="J7191" s="2"/>
      <c r="K7191" s="2"/>
    </row>
    <row r="7192" spans="4:11">
      <c r="D7192" s="1"/>
      <c r="E7192" s="1"/>
      <c r="F7192" s="1"/>
      <c r="G7192" s="1"/>
      <c r="J7192" s="2"/>
      <c r="K7192" s="2"/>
    </row>
    <row r="7193" spans="4:11">
      <c r="D7193" s="1"/>
      <c r="E7193" s="1"/>
      <c r="F7193" s="1"/>
      <c r="G7193" s="1"/>
      <c r="J7193" s="2"/>
      <c r="K7193" s="2"/>
    </row>
    <row r="7194" spans="4:11">
      <c r="D7194" s="1"/>
      <c r="E7194" s="1"/>
      <c r="F7194" s="1"/>
      <c r="G7194" s="1"/>
      <c r="J7194" s="2"/>
      <c r="K7194" s="2"/>
    </row>
    <row r="7195" spans="4:11">
      <c r="D7195" s="1"/>
      <c r="E7195" s="1"/>
      <c r="F7195" s="1"/>
      <c r="G7195" s="1"/>
      <c r="J7195" s="2"/>
      <c r="K7195" s="2"/>
    </row>
    <row r="7196" spans="4:11">
      <c r="D7196" s="1"/>
      <c r="E7196" s="1"/>
      <c r="F7196" s="1"/>
      <c r="G7196" s="1"/>
      <c r="J7196" s="2"/>
      <c r="K7196" s="2"/>
    </row>
    <row r="7197" spans="4:11">
      <c r="D7197" s="1"/>
      <c r="E7197" s="1"/>
      <c r="F7197" s="1"/>
      <c r="G7197" s="1"/>
      <c r="J7197" s="2"/>
      <c r="K7197" s="2"/>
    </row>
    <row r="7198" spans="4:11">
      <c r="D7198" s="1"/>
      <c r="E7198" s="1"/>
      <c r="F7198" s="1"/>
      <c r="G7198" s="1"/>
      <c r="J7198" s="2"/>
      <c r="K7198" s="2"/>
    </row>
    <row r="7199" spans="4:11">
      <c r="D7199" s="1"/>
      <c r="E7199" s="1"/>
      <c r="F7199" s="1"/>
      <c r="G7199" s="1"/>
      <c r="J7199" s="2"/>
      <c r="K7199" s="2"/>
    </row>
    <row r="7200" spans="4:11">
      <c r="D7200" s="1"/>
      <c r="E7200" s="1"/>
      <c r="F7200" s="1"/>
      <c r="G7200" s="1"/>
      <c r="J7200" s="2"/>
      <c r="K7200" s="2"/>
    </row>
    <row r="7201" spans="4:11">
      <c r="D7201" s="1"/>
      <c r="E7201" s="1"/>
      <c r="F7201" s="1"/>
      <c r="G7201" s="1"/>
      <c r="J7201" s="2"/>
      <c r="K7201" s="2"/>
    </row>
    <row r="7202" spans="4:11">
      <c r="D7202" s="1"/>
      <c r="E7202" s="1"/>
      <c r="F7202" s="1"/>
      <c r="G7202" s="1"/>
      <c r="J7202" s="2"/>
      <c r="K7202" s="2"/>
    </row>
    <row r="7203" spans="4:11">
      <c r="D7203" s="1"/>
      <c r="E7203" s="1"/>
      <c r="F7203" s="1"/>
      <c r="G7203" s="1"/>
      <c r="J7203" s="2"/>
      <c r="K7203" s="2"/>
    </row>
    <row r="7204" spans="4:11">
      <c r="D7204" s="1"/>
      <c r="E7204" s="1"/>
      <c r="F7204" s="1"/>
      <c r="G7204" s="1"/>
      <c r="J7204" s="2"/>
      <c r="K7204" s="2"/>
    </row>
    <row r="7205" spans="4:11">
      <c r="D7205" s="1"/>
      <c r="E7205" s="1"/>
      <c r="F7205" s="1"/>
      <c r="G7205" s="1"/>
      <c r="J7205" s="2"/>
      <c r="K7205" s="2"/>
    </row>
    <row r="7206" spans="4:11">
      <c r="D7206" s="1"/>
      <c r="E7206" s="1"/>
      <c r="F7206" s="1"/>
      <c r="G7206" s="1"/>
      <c r="J7206" s="2"/>
      <c r="K7206" s="2"/>
    </row>
    <row r="7207" spans="4:11">
      <c r="D7207" s="1"/>
      <c r="E7207" s="1"/>
      <c r="F7207" s="1"/>
      <c r="G7207" s="1"/>
      <c r="J7207" s="2"/>
      <c r="K7207" s="2"/>
    </row>
    <row r="7208" spans="4:11">
      <c r="D7208" s="1"/>
      <c r="E7208" s="1"/>
      <c r="F7208" s="1"/>
      <c r="G7208" s="1"/>
      <c r="J7208" s="2"/>
      <c r="K7208" s="2"/>
    </row>
    <row r="7209" spans="4:11">
      <c r="D7209" s="1"/>
      <c r="E7209" s="1"/>
      <c r="F7209" s="1"/>
      <c r="G7209" s="1"/>
      <c r="J7209" s="2"/>
      <c r="K7209" s="2"/>
    </row>
    <row r="7210" spans="4:11">
      <c r="D7210" s="1"/>
      <c r="E7210" s="1"/>
      <c r="F7210" s="1"/>
      <c r="G7210" s="1"/>
      <c r="J7210" s="2"/>
      <c r="K7210" s="2"/>
    </row>
    <row r="7211" spans="4:11">
      <c r="D7211" s="1"/>
      <c r="E7211" s="1"/>
      <c r="F7211" s="1"/>
      <c r="G7211" s="1"/>
      <c r="J7211" s="2"/>
      <c r="K7211" s="2"/>
    </row>
    <row r="7212" spans="4:11">
      <c r="D7212" s="1"/>
      <c r="E7212" s="1"/>
      <c r="F7212" s="1"/>
      <c r="G7212" s="1"/>
      <c r="J7212" s="2"/>
      <c r="K7212" s="2"/>
    </row>
    <row r="7213" spans="4:11">
      <c r="D7213" s="1"/>
      <c r="E7213" s="1"/>
      <c r="F7213" s="1"/>
      <c r="G7213" s="1"/>
      <c r="J7213" s="2"/>
      <c r="K7213" s="2"/>
    </row>
    <row r="7214" spans="4:11">
      <c r="D7214" s="1"/>
      <c r="E7214" s="1"/>
      <c r="F7214" s="1"/>
      <c r="G7214" s="1"/>
      <c r="J7214" s="2"/>
      <c r="K7214" s="2"/>
    </row>
    <row r="7215" spans="4:11">
      <c r="D7215" s="1"/>
      <c r="E7215" s="1"/>
      <c r="F7215" s="1"/>
      <c r="G7215" s="1"/>
      <c r="J7215" s="2"/>
      <c r="K7215" s="2"/>
    </row>
    <row r="7216" spans="4:11">
      <c r="D7216" s="1"/>
      <c r="E7216" s="1"/>
      <c r="F7216" s="1"/>
      <c r="G7216" s="1"/>
      <c r="J7216" s="2"/>
      <c r="K7216" s="2"/>
    </row>
    <row r="7217" spans="4:11">
      <c r="D7217" s="1"/>
      <c r="E7217" s="1"/>
      <c r="F7217" s="1"/>
      <c r="G7217" s="1"/>
      <c r="J7217" s="2"/>
      <c r="K7217" s="2"/>
    </row>
    <row r="7218" spans="4:11">
      <c r="D7218" s="1"/>
      <c r="E7218" s="1"/>
      <c r="F7218" s="1"/>
      <c r="G7218" s="1"/>
      <c r="J7218" s="2"/>
      <c r="K7218" s="2"/>
    </row>
    <row r="7219" spans="4:11">
      <c r="D7219" s="1"/>
      <c r="E7219" s="1"/>
      <c r="F7219" s="1"/>
      <c r="G7219" s="1"/>
      <c r="J7219" s="2"/>
      <c r="K7219" s="2"/>
    </row>
    <row r="7220" spans="4:11">
      <c r="D7220" s="1"/>
      <c r="E7220" s="1"/>
      <c r="F7220" s="1"/>
      <c r="G7220" s="1"/>
      <c r="J7220" s="2"/>
      <c r="K7220" s="2"/>
    </row>
    <row r="7221" spans="4:11">
      <c r="D7221" s="1"/>
      <c r="E7221" s="1"/>
      <c r="F7221" s="1"/>
      <c r="G7221" s="1"/>
      <c r="J7221" s="2"/>
      <c r="K7221" s="2"/>
    </row>
    <row r="7222" spans="4:11">
      <c r="D7222" s="1"/>
      <c r="E7222" s="1"/>
      <c r="F7222" s="1"/>
      <c r="G7222" s="1"/>
      <c r="J7222" s="2"/>
      <c r="K7222" s="2"/>
    </row>
    <row r="7223" spans="4:11">
      <c r="D7223" s="1"/>
      <c r="E7223" s="1"/>
      <c r="F7223" s="1"/>
      <c r="G7223" s="1"/>
      <c r="J7223" s="2"/>
      <c r="K7223" s="2"/>
    </row>
    <row r="7224" spans="4:11">
      <c r="D7224" s="1"/>
      <c r="E7224" s="1"/>
      <c r="F7224" s="1"/>
      <c r="G7224" s="1"/>
      <c r="J7224" s="2"/>
      <c r="K7224" s="2"/>
    </row>
    <row r="7225" spans="4:11">
      <c r="D7225" s="1"/>
      <c r="E7225" s="1"/>
      <c r="F7225" s="1"/>
      <c r="G7225" s="1"/>
      <c r="J7225" s="2"/>
      <c r="K7225" s="2"/>
    </row>
    <row r="7226" spans="4:11">
      <c r="D7226" s="1"/>
      <c r="E7226" s="1"/>
      <c r="F7226" s="1"/>
      <c r="G7226" s="1"/>
      <c r="J7226" s="2"/>
      <c r="K7226" s="2"/>
    </row>
    <row r="7227" spans="4:11">
      <c r="D7227" s="1"/>
      <c r="E7227" s="1"/>
      <c r="F7227" s="1"/>
      <c r="G7227" s="1"/>
      <c r="J7227" s="2"/>
      <c r="K7227" s="2"/>
    </row>
    <row r="7228" spans="4:11">
      <c r="D7228" s="1"/>
      <c r="E7228" s="1"/>
      <c r="F7228" s="1"/>
      <c r="G7228" s="1"/>
      <c r="J7228" s="2"/>
      <c r="K7228" s="2"/>
    </row>
    <row r="7229" spans="4:11">
      <c r="D7229" s="1"/>
      <c r="E7229" s="1"/>
      <c r="F7229" s="1"/>
      <c r="G7229" s="1"/>
      <c r="J7229" s="2"/>
      <c r="K7229" s="2"/>
    </row>
    <row r="7230" spans="4:11">
      <c r="D7230" s="1"/>
      <c r="E7230" s="1"/>
      <c r="F7230" s="1"/>
      <c r="G7230" s="1"/>
      <c r="J7230" s="2"/>
      <c r="K7230" s="2"/>
    </row>
    <row r="7231" spans="4:11">
      <c r="D7231" s="1"/>
      <c r="E7231" s="1"/>
      <c r="F7231" s="1"/>
      <c r="G7231" s="1"/>
      <c r="J7231" s="2"/>
      <c r="K7231" s="2"/>
    </row>
    <row r="7232" spans="4:11">
      <c r="D7232" s="1"/>
      <c r="E7232" s="1"/>
      <c r="F7232" s="1"/>
      <c r="G7232" s="1"/>
      <c r="J7232" s="2"/>
      <c r="K7232" s="2"/>
    </row>
    <row r="7233" spans="4:11">
      <c r="D7233" s="1"/>
      <c r="E7233" s="1"/>
      <c r="F7233" s="1"/>
      <c r="G7233" s="1"/>
      <c r="J7233" s="2"/>
      <c r="K7233" s="2"/>
    </row>
    <row r="7234" spans="4:11">
      <c r="D7234" s="1"/>
      <c r="E7234" s="1"/>
      <c r="F7234" s="1"/>
      <c r="G7234" s="1"/>
      <c r="J7234" s="2"/>
      <c r="K7234" s="2"/>
    </row>
    <row r="7235" spans="4:11">
      <c r="D7235" s="1"/>
      <c r="E7235" s="1"/>
      <c r="F7235" s="1"/>
      <c r="G7235" s="1"/>
      <c r="J7235" s="2"/>
      <c r="K7235" s="2"/>
    </row>
    <row r="7236" spans="4:11">
      <c r="D7236" s="1"/>
      <c r="E7236" s="1"/>
      <c r="F7236" s="1"/>
      <c r="G7236" s="1"/>
      <c r="J7236" s="2"/>
      <c r="K7236" s="2"/>
    </row>
    <row r="7237" spans="4:11">
      <c r="D7237" s="1"/>
      <c r="E7237" s="1"/>
      <c r="F7237" s="1"/>
      <c r="G7237" s="1"/>
      <c r="J7237" s="2"/>
      <c r="K7237" s="2"/>
    </row>
    <row r="7238" spans="4:11">
      <c r="D7238" s="1"/>
      <c r="E7238" s="1"/>
      <c r="F7238" s="1"/>
      <c r="G7238" s="1"/>
      <c r="J7238" s="2"/>
      <c r="K7238" s="2"/>
    </row>
    <row r="7239" spans="4:11">
      <c r="D7239" s="1"/>
      <c r="E7239" s="1"/>
      <c r="F7239" s="1"/>
      <c r="G7239" s="1"/>
      <c r="J7239" s="2"/>
      <c r="K7239" s="2"/>
    </row>
    <row r="7240" spans="4:11">
      <c r="D7240" s="1"/>
      <c r="E7240" s="1"/>
      <c r="F7240" s="1"/>
      <c r="G7240" s="1"/>
      <c r="J7240" s="2"/>
      <c r="K7240" s="2"/>
    </row>
    <row r="7241" spans="4:11">
      <c r="D7241" s="1"/>
      <c r="E7241" s="1"/>
      <c r="F7241" s="1"/>
      <c r="G7241" s="1"/>
      <c r="J7241" s="2"/>
      <c r="K7241" s="2"/>
    </row>
    <row r="7242" spans="4:11">
      <c r="D7242" s="1"/>
      <c r="E7242" s="1"/>
      <c r="F7242" s="1"/>
      <c r="G7242" s="1"/>
      <c r="J7242" s="2"/>
      <c r="K7242" s="2"/>
    </row>
    <row r="7243" spans="4:11">
      <c r="D7243" s="1"/>
      <c r="E7243" s="1"/>
      <c r="F7243" s="1"/>
      <c r="G7243" s="1"/>
      <c r="J7243" s="2"/>
      <c r="K7243" s="2"/>
    </row>
    <row r="7244" spans="4:11">
      <c r="D7244" s="1"/>
      <c r="E7244" s="1"/>
      <c r="F7244" s="1"/>
      <c r="G7244" s="1"/>
      <c r="J7244" s="2"/>
      <c r="K7244" s="2"/>
    </row>
    <row r="7245" spans="4:11">
      <c r="D7245" s="1"/>
      <c r="E7245" s="1"/>
      <c r="F7245" s="1"/>
      <c r="G7245" s="1"/>
      <c r="J7245" s="2"/>
      <c r="K7245" s="2"/>
    </row>
    <row r="7246" spans="4:11">
      <c r="D7246" s="1"/>
      <c r="E7246" s="1"/>
      <c r="F7246" s="1"/>
      <c r="G7246" s="1"/>
      <c r="J7246" s="2"/>
      <c r="K7246" s="2"/>
    </row>
    <row r="7247" spans="4:11">
      <c r="D7247" s="1"/>
      <c r="E7247" s="1"/>
      <c r="F7247" s="1"/>
      <c r="G7247" s="1"/>
      <c r="J7247" s="2"/>
      <c r="K7247" s="2"/>
    </row>
    <row r="7248" spans="4:11">
      <c r="D7248" s="1"/>
      <c r="E7248" s="1"/>
      <c r="F7248" s="1"/>
      <c r="G7248" s="1"/>
      <c r="J7248" s="2"/>
      <c r="K7248" s="2"/>
    </row>
    <row r="7249" spans="4:11">
      <c r="D7249" s="1"/>
      <c r="E7249" s="1"/>
      <c r="F7249" s="1"/>
      <c r="G7249" s="1"/>
      <c r="J7249" s="2"/>
      <c r="K7249" s="2"/>
    </row>
    <row r="7250" spans="4:11">
      <c r="D7250" s="1"/>
      <c r="E7250" s="1"/>
      <c r="F7250" s="1"/>
      <c r="G7250" s="1"/>
      <c r="J7250" s="2"/>
      <c r="K7250" s="2"/>
    </row>
    <row r="7251" spans="4:11">
      <c r="D7251" s="1"/>
      <c r="E7251" s="1"/>
      <c r="F7251" s="1"/>
      <c r="G7251" s="1"/>
      <c r="J7251" s="2"/>
      <c r="K7251" s="2"/>
    </row>
    <row r="7252" spans="4:11">
      <c r="D7252" s="1"/>
      <c r="E7252" s="1"/>
      <c r="F7252" s="1"/>
      <c r="G7252" s="1"/>
      <c r="J7252" s="2"/>
      <c r="K7252" s="2"/>
    </row>
    <row r="7253" spans="4:11">
      <c r="D7253" s="1"/>
      <c r="E7253" s="1"/>
      <c r="F7253" s="1"/>
      <c r="G7253" s="1"/>
      <c r="J7253" s="2"/>
      <c r="K7253" s="2"/>
    </row>
    <row r="7254" spans="4:11">
      <c r="D7254" s="1"/>
      <c r="E7254" s="1"/>
      <c r="F7254" s="1"/>
      <c r="G7254" s="1"/>
      <c r="J7254" s="2"/>
      <c r="K7254" s="2"/>
    </row>
    <row r="7255" spans="4:11">
      <c r="D7255" s="1"/>
      <c r="E7255" s="1"/>
      <c r="F7255" s="1"/>
      <c r="G7255" s="1"/>
      <c r="J7255" s="2"/>
      <c r="K7255" s="2"/>
    </row>
    <row r="7256" spans="4:11">
      <c r="D7256" s="1"/>
      <c r="E7256" s="1"/>
      <c r="F7256" s="1"/>
      <c r="G7256" s="1"/>
      <c r="J7256" s="2"/>
      <c r="K7256" s="2"/>
    </row>
    <row r="7257" spans="4:11">
      <c r="D7257" s="1"/>
      <c r="E7257" s="1"/>
      <c r="F7257" s="1"/>
      <c r="G7257" s="1"/>
      <c r="J7257" s="2"/>
      <c r="K7257" s="2"/>
    </row>
    <row r="7258" spans="4:11">
      <c r="D7258" s="1"/>
      <c r="E7258" s="1"/>
      <c r="F7258" s="1"/>
      <c r="G7258" s="1"/>
      <c r="J7258" s="2"/>
      <c r="K7258" s="2"/>
    </row>
    <row r="7259" spans="4:11">
      <c r="D7259" s="1"/>
      <c r="E7259" s="1"/>
      <c r="F7259" s="1"/>
      <c r="G7259" s="1"/>
      <c r="J7259" s="2"/>
      <c r="K7259" s="2"/>
    </row>
    <row r="7260" spans="4:11">
      <c r="D7260" s="1"/>
      <c r="E7260" s="1"/>
      <c r="F7260" s="1"/>
      <c r="G7260" s="1"/>
      <c r="J7260" s="2"/>
      <c r="K7260" s="2"/>
    </row>
    <row r="7261" spans="4:11">
      <c r="D7261" s="1"/>
      <c r="E7261" s="1"/>
      <c r="F7261" s="1"/>
      <c r="G7261" s="1"/>
      <c r="J7261" s="2"/>
      <c r="K7261" s="2"/>
    </row>
    <row r="7262" spans="4:11">
      <c r="D7262" s="1"/>
      <c r="E7262" s="1"/>
      <c r="F7262" s="1"/>
      <c r="G7262" s="1"/>
      <c r="J7262" s="2"/>
      <c r="K7262" s="2"/>
    </row>
    <row r="7263" spans="4:11">
      <c r="D7263" s="1"/>
      <c r="E7263" s="1"/>
      <c r="F7263" s="1"/>
      <c r="G7263" s="1"/>
      <c r="J7263" s="2"/>
      <c r="K7263" s="2"/>
    </row>
    <row r="7264" spans="4:11">
      <c r="D7264" s="1"/>
      <c r="E7264" s="1"/>
      <c r="F7264" s="1"/>
      <c r="G7264" s="1"/>
      <c r="J7264" s="2"/>
      <c r="K7264" s="2"/>
    </row>
    <row r="7265" spans="4:11">
      <c r="D7265" s="1"/>
      <c r="E7265" s="1"/>
      <c r="F7265" s="1"/>
      <c r="G7265" s="1"/>
      <c r="J7265" s="2"/>
      <c r="K7265" s="2"/>
    </row>
    <row r="7266" spans="4:11">
      <c r="D7266" s="1"/>
      <c r="E7266" s="1"/>
      <c r="F7266" s="1"/>
      <c r="G7266" s="1"/>
      <c r="J7266" s="2"/>
      <c r="K7266" s="2"/>
    </row>
    <row r="7267" spans="4:11">
      <c r="D7267" s="1"/>
      <c r="E7267" s="1"/>
      <c r="F7267" s="1"/>
      <c r="G7267" s="1"/>
      <c r="J7267" s="2"/>
      <c r="K7267" s="2"/>
    </row>
    <row r="7268" spans="4:11">
      <c r="D7268" s="1"/>
      <c r="E7268" s="1"/>
      <c r="F7268" s="1"/>
      <c r="G7268" s="1"/>
      <c r="J7268" s="2"/>
      <c r="K7268" s="2"/>
    </row>
    <row r="7269" spans="4:11">
      <c r="D7269" s="1"/>
      <c r="E7269" s="1"/>
      <c r="F7269" s="1"/>
      <c r="G7269" s="1"/>
      <c r="J7269" s="2"/>
      <c r="K7269" s="2"/>
    </row>
    <row r="7270" spans="4:11">
      <c r="D7270" s="1"/>
      <c r="E7270" s="1"/>
      <c r="F7270" s="1"/>
      <c r="G7270" s="1"/>
      <c r="J7270" s="2"/>
      <c r="K7270" s="2"/>
    </row>
    <row r="7271" spans="4:11">
      <c r="D7271" s="1"/>
      <c r="E7271" s="1"/>
      <c r="F7271" s="1"/>
      <c r="G7271" s="1"/>
      <c r="J7271" s="2"/>
      <c r="K7271" s="2"/>
    </row>
    <row r="7272" spans="4:11">
      <c r="D7272" s="1"/>
      <c r="E7272" s="1"/>
      <c r="F7272" s="1"/>
      <c r="G7272" s="1"/>
      <c r="J7272" s="2"/>
      <c r="K7272" s="2"/>
    </row>
    <row r="7273" spans="4:11">
      <c r="D7273" s="1"/>
      <c r="E7273" s="1"/>
      <c r="F7273" s="1"/>
      <c r="G7273" s="1"/>
      <c r="J7273" s="2"/>
      <c r="K7273" s="2"/>
    </row>
    <row r="7274" spans="4:11">
      <c r="D7274" s="1"/>
      <c r="E7274" s="1"/>
      <c r="F7274" s="1"/>
      <c r="G7274" s="1"/>
      <c r="J7274" s="2"/>
      <c r="K7274" s="2"/>
    </row>
    <row r="7275" spans="4:11">
      <c r="D7275" s="1"/>
      <c r="E7275" s="1"/>
      <c r="F7275" s="1"/>
      <c r="G7275" s="1"/>
      <c r="J7275" s="2"/>
      <c r="K7275" s="2"/>
    </row>
    <row r="7276" spans="4:11">
      <c r="D7276" s="1"/>
      <c r="E7276" s="1"/>
      <c r="F7276" s="1"/>
      <c r="G7276" s="1"/>
      <c r="J7276" s="2"/>
      <c r="K7276" s="2"/>
    </row>
    <row r="7277" spans="4:11">
      <c r="D7277" s="1"/>
      <c r="E7277" s="1"/>
      <c r="F7277" s="1"/>
      <c r="G7277" s="1"/>
      <c r="J7277" s="2"/>
      <c r="K7277" s="2"/>
    </row>
    <row r="7278" spans="4:11">
      <c r="D7278" s="1"/>
      <c r="E7278" s="1"/>
      <c r="F7278" s="1"/>
      <c r="G7278" s="1"/>
      <c r="J7278" s="2"/>
      <c r="K7278" s="2"/>
    </row>
    <row r="7279" spans="4:11">
      <c r="D7279" s="1"/>
      <c r="E7279" s="1"/>
      <c r="F7279" s="1"/>
      <c r="G7279" s="1"/>
      <c r="J7279" s="2"/>
      <c r="K7279" s="2"/>
    </row>
    <row r="7280" spans="4:11">
      <c r="D7280" s="1"/>
      <c r="E7280" s="1"/>
      <c r="F7280" s="1"/>
      <c r="G7280" s="1"/>
      <c r="J7280" s="2"/>
      <c r="K7280" s="2"/>
    </row>
    <row r="7281" spans="4:11">
      <c r="D7281" s="1"/>
      <c r="E7281" s="1"/>
      <c r="F7281" s="1"/>
      <c r="G7281" s="1"/>
      <c r="J7281" s="2"/>
      <c r="K7281" s="2"/>
    </row>
    <row r="7282" spans="4:11">
      <c r="D7282" s="1"/>
      <c r="E7282" s="1"/>
      <c r="F7282" s="1"/>
      <c r="G7282" s="1"/>
      <c r="J7282" s="2"/>
      <c r="K7282" s="2"/>
    </row>
    <row r="7283" spans="4:11">
      <c r="D7283" s="1"/>
      <c r="E7283" s="1"/>
      <c r="F7283" s="1"/>
      <c r="G7283" s="1"/>
      <c r="J7283" s="2"/>
      <c r="K7283" s="2"/>
    </row>
    <row r="7284" spans="4:11">
      <c r="D7284" s="1"/>
      <c r="E7284" s="1"/>
      <c r="F7284" s="1"/>
      <c r="G7284" s="1"/>
      <c r="J7284" s="2"/>
      <c r="K7284" s="2"/>
    </row>
    <row r="7285" spans="4:11">
      <c r="D7285" s="1"/>
      <c r="E7285" s="1"/>
      <c r="F7285" s="1"/>
      <c r="G7285" s="1"/>
      <c r="J7285" s="2"/>
      <c r="K7285" s="2"/>
    </row>
    <row r="7286" spans="4:11">
      <c r="D7286" s="1"/>
      <c r="E7286" s="1"/>
      <c r="F7286" s="1"/>
      <c r="G7286" s="1"/>
      <c r="J7286" s="2"/>
      <c r="K7286" s="2"/>
    </row>
    <row r="7287" spans="4:11">
      <c r="D7287" s="1"/>
      <c r="E7287" s="1"/>
      <c r="F7287" s="1"/>
      <c r="G7287" s="1"/>
      <c r="J7287" s="2"/>
      <c r="K7287" s="2"/>
    </row>
    <row r="7288" spans="4:11">
      <c r="D7288" s="1"/>
      <c r="E7288" s="1"/>
      <c r="F7288" s="1"/>
      <c r="G7288" s="1"/>
      <c r="J7288" s="2"/>
      <c r="K7288" s="2"/>
    </row>
    <row r="7289" spans="4:11">
      <c r="D7289" s="1"/>
      <c r="E7289" s="1"/>
      <c r="F7289" s="1"/>
      <c r="G7289" s="1"/>
      <c r="J7289" s="2"/>
      <c r="K7289" s="2"/>
    </row>
    <row r="7290" spans="4:11">
      <c r="D7290" s="1"/>
      <c r="E7290" s="1"/>
      <c r="F7290" s="1"/>
      <c r="G7290" s="1"/>
      <c r="J7290" s="2"/>
      <c r="K7290" s="2"/>
    </row>
    <row r="7291" spans="4:11">
      <c r="D7291" s="1"/>
      <c r="E7291" s="1"/>
      <c r="F7291" s="1"/>
      <c r="G7291" s="1"/>
      <c r="J7291" s="2"/>
      <c r="K7291" s="2"/>
    </row>
    <row r="7292" spans="4:11">
      <c r="D7292" s="1"/>
      <c r="E7292" s="1"/>
      <c r="F7292" s="1"/>
      <c r="G7292" s="1"/>
      <c r="J7292" s="2"/>
      <c r="K7292" s="2"/>
    </row>
    <row r="7293" spans="4:11">
      <c r="D7293" s="1"/>
      <c r="E7293" s="1"/>
      <c r="F7293" s="1"/>
      <c r="G7293" s="1"/>
      <c r="J7293" s="2"/>
      <c r="K7293" s="2"/>
    </row>
    <row r="7294" spans="4:11">
      <c r="D7294" s="1"/>
      <c r="E7294" s="1"/>
      <c r="F7294" s="1"/>
      <c r="G7294" s="1"/>
      <c r="J7294" s="2"/>
      <c r="K7294" s="2"/>
    </row>
    <row r="7295" spans="4:11">
      <c r="D7295" s="1"/>
      <c r="E7295" s="1"/>
      <c r="F7295" s="1"/>
      <c r="G7295" s="1"/>
      <c r="J7295" s="2"/>
      <c r="K7295" s="2"/>
    </row>
    <row r="7296" spans="4:11">
      <c r="D7296" s="1"/>
      <c r="E7296" s="1"/>
      <c r="F7296" s="1"/>
      <c r="G7296" s="1"/>
      <c r="J7296" s="2"/>
      <c r="K7296" s="2"/>
    </row>
    <row r="7297" spans="4:11">
      <c r="D7297" s="1"/>
      <c r="E7297" s="1"/>
      <c r="F7297" s="1"/>
      <c r="G7297" s="1"/>
      <c r="J7297" s="2"/>
      <c r="K7297" s="2"/>
    </row>
    <row r="7298" spans="4:11">
      <c r="D7298" s="1"/>
      <c r="E7298" s="1"/>
      <c r="F7298" s="1"/>
      <c r="G7298" s="1"/>
      <c r="J7298" s="2"/>
      <c r="K7298" s="2"/>
    </row>
    <row r="7299" spans="4:11">
      <c r="D7299" s="1"/>
      <c r="E7299" s="1"/>
      <c r="F7299" s="1"/>
      <c r="G7299" s="1"/>
      <c r="J7299" s="2"/>
      <c r="K7299" s="2"/>
    </row>
    <row r="7300" spans="4:11">
      <c r="D7300" s="1"/>
      <c r="E7300" s="1"/>
      <c r="F7300" s="1"/>
      <c r="G7300" s="1"/>
      <c r="J7300" s="2"/>
      <c r="K7300" s="2"/>
    </row>
    <row r="7301" spans="4:11">
      <c r="D7301" s="1"/>
      <c r="E7301" s="1"/>
      <c r="F7301" s="1"/>
      <c r="G7301" s="1"/>
      <c r="J7301" s="2"/>
      <c r="K7301" s="2"/>
    </row>
    <row r="7302" spans="4:11">
      <c r="D7302" s="1"/>
      <c r="E7302" s="1"/>
      <c r="F7302" s="1"/>
      <c r="G7302" s="1"/>
      <c r="J7302" s="2"/>
      <c r="K7302" s="2"/>
    </row>
    <row r="7303" spans="4:11">
      <c r="D7303" s="1"/>
      <c r="E7303" s="1"/>
      <c r="F7303" s="1"/>
      <c r="G7303" s="1"/>
      <c r="J7303" s="2"/>
      <c r="K7303" s="2"/>
    </row>
    <row r="7304" spans="4:11">
      <c r="D7304" s="1"/>
      <c r="E7304" s="1"/>
      <c r="F7304" s="1"/>
      <c r="G7304" s="1"/>
      <c r="J7304" s="2"/>
      <c r="K7304" s="2"/>
    </row>
    <row r="7305" spans="4:11">
      <c r="D7305" s="1"/>
      <c r="E7305" s="1"/>
      <c r="F7305" s="1"/>
      <c r="G7305" s="1"/>
      <c r="J7305" s="2"/>
      <c r="K7305" s="2"/>
    </row>
    <row r="7306" spans="4:11">
      <c r="D7306" s="1"/>
      <c r="E7306" s="1"/>
      <c r="F7306" s="1"/>
      <c r="G7306" s="1"/>
      <c r="J7306" s="2"/>
      <c r="K7306" s="2"/>
    </row>
    <row r="7307" spans="4:11">
      <c r="D7307" s="1"/>
      <c r="E7307" s="1"/>
      <c r="F7307" s="1"/>
      <c r="G7307" s="1"/>
      <c r="J7307" s="2"/>
      <c r="K7307" s="2"/>
    </row>
    <row r="7308" spans="4:11">
      <c r="D7308" s="1"/>
      <c r="E7308" s="1"/>
      <c r="F7308" s="1"/>
      <c r="G7308" s="1"/>
      <c r="J7308" s="2"/>
      <c r="K7308" s="2"/>
    </row>
    <row r="7309" spans="4:11">
      <c r="D7309" s="1"/>
      <c r="E7309" s="1"/>
      <c r="F7309" s="1"/>
      <c r="G7309" s="1"/>
      <c r="J7309" s="2"/>
      <c r="K7309" s="2"/>
    </row>
    <row r="7310" spans="4:11">
      <c r="D7310" s="1"/>
      <c r="E7310" s="1"/>
      <c r="F7310" s="1"/>
      <c r="G7310" s="1"/>
      <c r="J7310" s="2"/>
      <c r="K7310" s="2"/>
    </row>
    <row r="7311" spans="4:11">
      <c r="D7311" s="1"/>
      <c r="E7311" s="1"/>
      <c r="F7311" s="1"/>
      <c r="G7311" s="1"/>
      <c r="J7311" s="2"/>
      <c r="K7311" s="2"/>
    </row>
    <row r="7312" spans="4:11">
      <c r="D7312" s="1"/>
      <c r="E7312" s="1"/>
      <c r="F7312" s="1"/>
      <c r="G7312" s="1"/>
      <c r="J7312" s="2"/>
      <c r="K7312" s="2"/>
    </row>
    <row r="7313" spans="4:11">
      <c r="D7313" s="1"/>
      <c r="E7313" s="1"/>
      <c r="F7313" s="1"/>
      <c r="G7313" s="1"/>
      <c r="J7313" s="2"/>
      <c r="K7313" s="2"/>
    </row>
    <row r="7314" spans="4:11">
      <c r="D7314" s="1"/>
      <c r="E7314" s="1"/>
      <c r="F7314" s="1"/>
      <c r="G7314" s="1"/>
      <c r="J7314" s="2"/>
      <c r="K7314" s="2"/>
    </row>
    <row r="7315" spans="4:11">
      <c r="D7315" s="1"/>
      <c r="E7315" s="1"/>
      <c r="F7315" s="1"/>
      <c r="G7315" s="1"/>
      <c r="J7315" s="2"/>
      <c r="K7315" s="2"/>
    </row>
    <row r="7316" spans="4:11">
      <c r="D7316" s="1"/>
      <c r="E7316" s="1"/>
      <c r="F7316" s="1"/>
      <c r="G7316" s="1"/>
      <c r="J7316" s="2"/>
      <c r="K7316" s="2"/>
    </row>
    <row r="7317" spans="4:11">
      <c r="D7317" s="1"/>
      <c r="E7317" s="1"/>
      <c r="F7317" s="1"/>
      <c r="G7317" s="1"/>
      <c r="J7317" s="2"/>
      <c r="K7317" s="2"/>
    </row>
    <row r="7318" spans="4:11">
      <c r="D7318" s="1"/>
      <c r="E7318" s="1"/>
      <c r="F7318" s="1"/>
      <c r="G7318" s="1"/>
      <c r="J7318" s="2"/>
      <c r="K7318" s="2"/>
    </row>
    <row r="7319" spans="4:11">
      <c r="D7319" s="1"/>
      <c r="E7319" s="1"/>
      <c r="F7319" s="1"/>
      <c r="G7319" s="1"/>
      <c r="J7319" s="2"/>
      <c r="K7319" s="2"/>
    </row>
    <row r="7320" spans="4:11">
      <c r="D7320" s="1"/>
      <c r="E7320" s="1"/>
      <c r="F7320" s="1"/>
      <c r="G7320" s="1"/>
      <c r="J7320" s="2"/>
      <c r="K7320" s="2"/>
    </row>
    <row r="7321" spans="4:11">
      <c r="D7321" s="1"/>
      <c r="E7321" s="1"/>
      <c r="F7321" s="1"/>
      <c r="G7321" s="1"/>
      <c r="J7321" s="2"/>
      <c r="K7321" s="2"/>
    </row>
    <row r="7322" spans="4:11">
      <c r="D7322" s="1"/>
      <c r="E7322" s="1"/>
      <c r="F7322" s="1"/>
      <c r="G7322" s="1"/>
      <c r="J7322" s="2"/>
      <c r="K7322" s="2"/>
    </row>
    <row r="7323" spans="4:11">
      <c r="D7323" s="1"/>
      <c r="E7323" s="1"/>
      <c r="F7323" s="1"/>
      <c r="G7323" s="1"/>
      <c r="J7323" s="2"/>
      <c r="K7323" s="2"/>
    </row>
    <row r="7324" spans="4:11">
      <c r="D7324" s="1"/>
      <c r="E7324" s="1"/>
      <c r="F7324" s="1"/>
      <c r="G7324" s="1"/>
      <c r="J7324" s="2"/>
      <c r="K7324" s="2"/>
    </row>
    <row r="7325" spans="4:11">
      <c r="D7325" s="1"/>
      <c r="E7325" s="1"/>
      <c r="F7325" s="1"/>
      <c r="G7325" s="1"/>
      <c r="J7325" s="2"/>
      <c r="K7325" s="2"/>
    </row>
    <row r="7326" spans="4:11">
      <c r="D7326" s="1"/>
      <c r="E7326" s="1"/>
      <c r="F7326" s="1"/>
      <c r="G7326" s="1"/>
      <c r="J7326" s="2"/>
      <c r="K7326" s="2"/>
    </row>
    <row r="7327" spans="4:11">
      <c r="D7327" s="1"/>
      <c r="E7327" s="1"/>
      <c r="F7327" s="1"/>
      <c r="G7327" s="1"/>
      <c r="J7327" s="2"/>
      <c r="K7327" s="2"/>
    </row>
    <row r="7328" spans="4:11">
      <c r="D7328" s="1"/>
      <c r="E7328" s="1"/>
      <c r="F7328" s="1"/>
      <c r="G7328" s="1"/>
      <c r="J7328" s="2"/>
      <c r="K7328" s="2"/>
    </row>
    <row r="7329" spans="4:11">
      <c r="D7329" s="1"/>
      <c r="E7329" s="1"/>
      <c r="F7329" s="1"/>
      <c r="G7329" s="1"/>
      <c r="J7329" s="2"/>
      <c r="K7329" s="2"/>
    </row>
    <row r="7330" spans="4:11">
      <c r="D7330" s="1"/>
      <c r="E7330" s="1"/>
      <c r="F7330" s="1"/>
      <c r="G7330" s="1"/>
      <c r="J7330" s="2"/>
      <c r="K7330" s="2"/>
    </row>
    <row r="7331" spans="4:11">
      <c r="D7331" s="1"/>
      <c r="E7331" s="1"/>
      <c r="F7331" s="1"/>
      <c r="G7331" s="1"/>
      <c r="J7331" s="2"/>
      <c r="K7331" s="2"/>
    </row>
    <row r="7332" spans="4:11">
      <c r="D7332" s="1"/>
      <c r="E7332" s="1"/>
      <c r="F7332" s="1"/>
      <c r="G7332" s="1"/>
      <c r="J7332" s="2"/>
      <c r="K7332" s="2"/>
    </row>
    <row r="7333" spans="4:11">
      <c r="D7333" s="1"/>
      <c r="E7333" s="1"/>
      <c r="F7333" s="1"/>
      <c r="G7333" s="1"/>
      <c r="J7333" s="2"/>
      <c r="K7333" s="2"/>
    </row>
    <row r="7334" spans="4:11">
      <c r="D7334" s="1"/>
      <c r="E7334" s="1"/>
      <c r="F7334" s="1"/>
      <c r="G7334" s="1"/>
      <c r="J7334" s="2"/>
      <c r="K7334" s="2"/>
    </row>
    <row r="7335" spans="4:11">
      <c r="D7335" s="1"/>
      <c r="E7335" s="1"/>
      <c r="F7335" s="1"/>
      <c r="G7335" s="1"/>
      <c r="J7335" s="2"/>
      <c r="K7335" s="2"/>
    </row>
    <row r="7336" spans="4:11">
      <c r="D7336" s="1"/>
      <c r="E7336" s="1"/>
      <c r="F7336" s="1"/>
      <c r="G7336" s="1"/>
      <c r="J7336" s="2"/>
      <c r="K7336" s="2"/>
    </row>
    <row r="7337" spans="4:11">
      <c r="D7337" s="1"/>
      <c r="E7337" s="1"/>
      <c r="F7337" s="1"/>
      <c r="G7337" s="1"/>
      <c r="J7337" s="2"/>
      <c r="K7337" s="2"/>
    </row>
    <row r="7338" spans="4:11">
      <c r="D7338" s="1"/>
      <c r="E7338" s="1"/>
      <c r="F7338" s="1"/>
      <c r="G7338" s="1"/>
      <c r="J7338" s="2"/>
      <c r="K7338" s="2"/>
    </row>
    <row r="7339" spans="4:11">
      <c r="D7339" s="1"/>
      <c r="E7339" s="1"/>
      <c r="F7339" s="1"/>
      <c r="G7339" s="1"/>
      <c r="J7339" s="2"/>
      <c r="K7339" s="2"/>
    </row>
    <row r="7340" spans="4:11">
      <c r="D7340" s="1"/>
      <c r="E7340" s="1"/>
      <c r="F7340" s="1"/>
      <c r="G7340" s="1"/>
      <c r="J7340" s="2"/>
      <c r="K7340" s="2"/>
    </row>
    <row r="7341" spans="4:11">
      <c r="D7341" s="1"/>
      <c r="E7341" s="1"/>
      <c r="F7341" s="1"/>
      <c r="G7341" s="1"/>
      <c r="J7341" s="2"/>
      <c r="K7341" s="2"/>
    </row>
    <row r="7342" spans="4:11">
      <c r="D7342" s="1"/>
      <c r="E7342" s="1"/>
      <c r="F7342" s="1"/>
      <c r="G7342" s="1"/>
      <c r="J7342" s="2"/>
      <c r="K7342" s="2"/>
    </row>
    <row r="7343" spans="4:11">
      <c r="D7343" s="1"/>
      <c r="E7343" s="1"/>
      <c r="F7343" s="1"/>
      <c r="G7343" s="1"/>
      <c r="J7343" s="2"/>
      <c r="K7343" s="2"/>
    </row>
    <row r="7344" spans="4:11">
      <c r="D7344" s="1"/>
      <c r="E7344" s="1"/>
      <c r="F7344" s="1"/>
      <c r="G7344" s="1"/>
      <c r="J7344" s="2"/>
      <c r="K7344" s="2"/>
    </row>
    <row r="7345" spans="4:11">
      <c r="D7345" s="1"/>
      <c r="E7345" s="1"/>
      <c r="F7345" s="1"/>
      <c r="G7345" s="1"/>
      <c r="J7345" s="2"/>
      <c r="K7345" s="2"/>
    </row>
    <row r="7346" spans="4:11">
      <c r="D7346" s="1"/>
      <c r="E7346" s="1"/>
      <c r="F7346" s="1"/>
      <c r="G7346" s="1"/>
      <c r="J7346" s="2"/>
      <c r="K7346" s="2"/>
    </row>
    <row r="7347" spans="4:11">
      <c r="D7347" s="1"/>
      <c r="E7347" s="1"/>
      <c r="F7347" s="1"/>
      <c r="G7347" s="1"/>
      <c r="J7347" s="2"/>
      <c r="K7347" s="2"/>
    </row>
    <row r="7348" spans="4:11">
      <c r="D7348" s="1"/>
      <c r="E7348" s="1"/>
      <c r="F7348" s="1"/>
      <c r="G7348" s="1"/>
      <c r="J7348" s="2"/>
      <c r="K7348" s="2"/>
    </row>
    <row r="7349" spans="4:11">
      <c r="D7349" s="1"/>
      <c r="E7349" s="1"/>
      <c r="F7349" s="1"/>
      <c r="G7349" s="1"/>
      <c r="J7349" s="2"/>
      <c r="K7349" s="2"/>
    </row>
    <row r="7350" spans="4:11">
      <c r="D7350" s="1"/>
      <c r="E7350" s="1"/>
      <c r="F7350" s="1"/>
      <c r="G7350" s="1"/>
      <c r="J7350" s="2"/>
      <c r="K7350" s="2"/>
    </row>
    <row r="7351" spans="4:11">
      <c r="D7351" s="1"/>
      <c r="E7351" s="1"/>
      <c r="F7351" s="1"/>
      <c r="G7351" s="1"/>
      <c r="J7351" s="2"/>
      <c r="K7351" s="2"/>
    </row>
    <row r="7352" spans="4:11">
      <c r="D7352" s="1"/>
      <c r="E7352" s="1"/>
      <c r="F7352" s="1"/>
      <c r="G7352" s="1"/>
      <c r="J7352" s="2"/>
      <c r="K7352" s="2"/>
    </row>
    <row r="7353" spans="4:11">
      <c r="D7353" s="1"/>
      <c r="E7353" s="1"/>
      <c r="F7353" s="1"/>
      <c r="G7353" s="1"/>
      <c r="J7353" s="2"/>
      <c r="K7353" s="2"/>
    </row>
    <row r="7354" spans="4:11">
      <c r="D7354" s="1"/>
      <c r="E7354" s="1"/>
      <c r="F7354" s="1"/>
      <c r="G7354" s="1"/>
      <c r="J7354" s="2"/>
      <c r="K7354" s="2"/>
    </row>
    <row r="7355" spans="4:11">
      <c r="D7355" s="1"/>
      <c r="E7355" s="1"/>
      <c r="F7355" s="1"/>
      <c r="G7355" s="1"/>
      <c r="J7355" s="2"/>
      <c r="K7355" s="2"/>
    </row>
    <row r="7356" spans="4:11">
      <c r="D7356" s="1"/>
      <c r="E7356" s="1"/>
      <c r="F7356" s="1"/>
      <c r="G7356" s="1"/>
      <c r="J7356" s="2"/>
      <c r="K7356" s="2"/>
    </row>
    <row r="7357" spans="4:11">
      <c r="D7357" s="1"/>
      <c r="E7357" s="1"/>
      <c r="F7357" s="1"/>
      <c r="G7357" s="1"/>
      <c r="J7357" s="2"/>
      <c r="K7357" s="2"/>
    </row>
    <row r="7358" spans="4:11">
      <c r="D7358" s="1"/>
      <c r="E7358" s="1"/>
      <c r="F7358" s="1"/>
      <c r="G7358" s="1"/>
      <c r="J7358" s="2"/>
      <c r="K7358" s="2"/>
    </row>
    <row r="7359" spans="4:11">
      <c r="D7359" s="1"/>
      <c r="E7359" s="1"/>
      <c r="F7359" s="1"/>
      <c r="G7359" s="1"/>
      <c r="J7359" s="2"/>
      <c r="K7359" s="2"/>
    </row>
    <row r="7360" spans="4:11">
      <c r="D7360" s="1"/>
      <c r="E7360" s="1"/>
      <c r="F7360" s="1"/>
      <c r="G7360" s="1"/>
      <c r="J7360" s="2"/>
      <c r="K7360" s="2"/>
    </row>
    <row r="7361" spans="4:11">
      <c r="D7361" s="1"/>
      <c r="E7361" s="1"/>
      <c r="F7361" s="1"/>
      <c r="G7361" s="1"/>
      <c r="J7361" s="2"/>
      <c r="K7361" s="2"/>
    </row>
    <row r="7362" spans="4:11">
      <c r="D7362" s="1"/>
      <c r="E7362" s="1"/>
      <c r="F7362" s="1"/>
      <c r="G7362" s="1"/>
      <c r="J7362" s="2"/>
      <c r="K7362" s="2"/>
    </row>
    <row r="7363" spans="4:11">
      <c r="D7363" s="1"/>
      <c r="E7363" s="1"/>
      <c r="F7363" s="1"/>
      <c r="G7363" s="1"/>
      <c r="J7363" s="2"/>
      <c r="K7363" s="2"/>
    </row>
    <row r="7364" spans="4:11">
      <c r="D7364" s="1"/>
      <c r="E7364" s="1"/>
      <c r="F7364" s="1"/>
      <c r="G7364" s="1"/>
      <c r="J7364" s="2"/>
      <c r="K7364" s="2"/>
    </row>
    <row r="7365" spans="4:11">
      <c r="D7365" s="1"/>
      <c r="E7365" s="1"/>
      <c r="F7365" s="1"/>
      <c r="G7365" s="1"/>
      <c r="J7365" s="2"/>
      <c r="K7365" s="2"/>
    </row>
    <row r="7366" spans="4:11">
      <c r="D7366" s="1"/>
      <c r="E7366" s="1"/>
      <c r="F7366" s="1"/>
      <c r="G7366" s="1"/>
      <c r="J7366" s="2"/>
      <c r="K7366" s="2"/>
    </row>
    <row r="7367" spans="4:11">
      <c r="D7367" s="1"/>
      <c r="E7367" s="1"/>
      <c r="F7367" s="1"/>
      <c r="G7367" s="1"/>
      <c r="J7367" s="2"/>
      <c r="K7367" s="2"/>
    </row>
    <row r="7368" spans="4:11">
      <c r="D7368" s="1"/>
      <c r="E7368" s="1"/>
      <c r="F7368" s="1"/>
      <c r="G7368" s="1"/>
      <c r="J7368" s="2"/>
      <c r="K7368" s="2"/>
    </row>
    <row r="7369" spans="4:11">
      <c r="D7369" s="1"/>
      <c r="E7369" s="1"/>
      <c r="F7369" s="1"/>
      <c r="G7369" s="1"/>
      <c r="J7369" s="2"/>
      <c r="K7369" s="2"/>
    </row>
    <row r="7370" spans="4:11">
      <c r="D7370" s="1"/>
      <c r="E7370" s="1"/>
      <c r="F7370" s="1"/>
      <c r="G7370" s="1"/>
      <c r="J7370" s="2"/>
      <c r="K7370" s="2"/>
    </row>
    <row r="7371" spans="4:11">
      <c r="D7371" s="1"/>
      <c r="E7371" s="1"/>
      <c r="F7371" s="1"/>
      <c r="G7371" s="1"/>
      <c r="J7371" s="2"/>
      <c r="K7371" s="2"/>
    </row>
    <row r="7372" spans="4:11">
      <c r="D7372" s="1"/>
      <c r="E7372" s="1"/>
      <c r="F7372" s="1"/>
      <c r="G7372" s="1"/>
      <c r="J7372" s="2"/>
      <c r="K7372" s="2"/>
    </row>
    <row r="7373" spans="4:11">
      <c r="D7373" s="1"/>
      <c r="E7373" s="1"/>
      <c r="F7373" s="1"/>
      <c r="G7373" s="1"/>
      <c r="J7373" s="2"/>
      <c r="K7373" s="2"/>
    </row>
    <row r="7374" spans="4:11">
      <c r="D7374" s="1"/>
      <c r="E7374" s="1"/>
      <c r="F7374" s="1"/>
      <c r="G7374" s="1"/>
      <c r="J7374" s="2"/>
      <c r="K7374" s="2"/>
    </row>
    <row r="7375" spans="4:11">
      <c r="D7375" s="1"/>
      <c r="E7375" s="1"/>
      <c r="F7375" s="1"/>
      <c r="G7375" s="1"/>
      <c r="J7375" s="2"/>
      <c r="K7375" s="2"/>
    </row>
    <row r="7376" spans="4:11">
      <c r="D7376" s="1"/>
      <c r="E7376" s="1"/>
      <c r="F7376" s="1"/>
      <c r="G7376" s="1"/>
      <c r="J7376" s="2"/>
      <c r="K7376" s="2"/>
    </row>
    <row r="7377" spans="4:11">
      <c r="D7377" s="1"/>
      <c r="E7377" s="1"/>
      <c r="F7377" s="1"/>
      <c r="G7377" s="1"/>
      <c r="J7377" s="2"/>
      <c r="K7377" s="2"/>
    </row>
    <row r="7378" spans="4:11">
      <c r="D7378" s="1"/>
      <c r="E7378" s="1"/>
      <c r="F7378" s="1"/>
      <c r="G7378" s="1"/>
      <c r="J7378" s="2"/>
      <c r="K7378" s="2"/>
    </row>
    <row r="7379" spans="4:11">
      <c r="D7379" s="1"/>
      <c r="E7379" s="1"/>
      <c r="F7379" s="1"/>
      <c r="G7379" s="1"/>
      <c r="J7379" s="2"/>
      <c r="K7379" s="2"/>
    </row>
    <row r="7380" spans="4:11">
      <c r="D7380" s="1"/>
      <c r="E7380" s="1"/>
      <c r="F7380" s="1"/>
      <c r="G7380" s="1"/>
      <c r="J7380" s="2"/>
      <c r="K7380" s="2"/>
    </row>
    <row r="7381" spans="4:11">
      <c r="D7381" s="1"/>
      <c r="E7381" s="1"/>
      <c r="F7381" s="1"/>
      <c r="G7381" s="1"/>
      <c r="J7381" s="2"/>
      <c r="K7381" s="2"/>
    </row>
    <row r="7382" spans="4:11">
      <c r="D7382" s="1"/>
      <c r="E7382" s="1"/>
      <c r="F7382" s="1"/>
      <c r="G7382" s="1"/>
      <c r="J7382" s="2"/>
      <c r="K7382" s="2"/>
    </row>
    <row r="7383" spans="4:11">
      <c r="D7383" s="1"/>
      <c r="E7383" s="1"/>
      <c r="F7383" s="1"/>
      <c r="G7383" s="1"/>
      <c r="J7383" s="2"/>
      <c r="K7383" s="2"/>
    </row>
    <row r="7384" spans="4:11">
      <c r="D7384" s="1"/>
      <c r="E7384" s="1"/>
      <c r="F7384" s="1"/>
      <c r="G7384" s="1"/>
      <c r="J7384" s="2"/>
      <c r="K7384" s="2"/>
    </row>
    <row r="7385" spans="4:11">
      <c r="D7385" s="1"/>
      <c r="E7385" s="1"/>
      <c r="F7385" s="1"/>
      <c r="G7385" s="1"/>
      <c r="J7385" s="2"/>
      <c r="K7385" s="2"/>
    </row>
    <row r="7386" spans="4:11">
      <c r="D7386" s="1"/>
      <c r="E7386" s="1"/>
      <c r="F7386" s="1"/>
      <c r="G7386" s="1"/>
      <c r="J7386" s="2"/>
      <c r="K7386" s="2"/>
    </row>
    <row r="7387" spans="4:11">
      <c r="D7387" s="1"/>
      <c r="E7387" s="1"/>
      <c r="F7387" s="1"/>
      <c r="G7387" s="1"/>
      <c r="J7387" s="2"/>
      <c r="K7387" s="2"/>
    </row>
    <row r="7388" spans="4:11">
      <c r="D7388" s="1"/>
      <c r="E7388" s="1"/>
      <c r="F7388" s="1"/>
      <c r="G7388" s="1"/>
      <c r="J7388" s="2"/>
      <c r="K7388" s="2"/>
    </row>
    <row r="7389" spans="4:11">
      <c r="D7389" s="1"/>
      <c r="E7389" s="1"/>
      <c r="F7389" s="1"/>
      <c r="G7389" s="1"/>
      <c r="J7389" s="2"/>
      <c r="K7389" s="2"/>
    </row>
    <row r="7390" spans="4:11">
      <c r="D7390" s="1"/>
      <c r="E7390" s="1"/>
      <c r="F7390" s="1"/>
      <c r="G7390" s="1"/>
      <c r="J7390" s="2"/>
      <c r="K7390" s="2"/>
    </row>
    <row r="7391" spans="4:11">
      <c r="D7391" s="1"/>
      <c r="E7391" s="1"/>
      <c r="F7391" s="1"/>
      <c r="G7391" s="1"/>
      <c r="J7391" s="2"/>
      <c r="K7391" s="2"/>
    </row>
    <row r="7392" spans="4:11">
      <c r="D7392" s="1"/>
      <c r="E7392" s="1"/>
      <c r="F7392" s="1"/>
      <c r="G7392" s="1"/>
      <c r="J7392" s="2"/>
      <c r="K7392" s="2"/>
    </row>
    <row r="7393" spans="4:11">
      <c r="D7393" s="1"/>
      <c r="E7393" s="1"/>
      <c r="F7393" s="1"/>
      <c r="G7393" s="1"/>
      <c r="J7393" s="2"/>
      <c r="K7393" s="2"/>
    </row>
    <row r="7394" spans="4:11">
      <c r="D7394" s="1"/>
      <c r="E7394" s="1"/>
      <c r="F7394" s="1"/>
      <c r="G7394" s="1"/>
      <c r="J7394" s="2"/>
      <c r="K7394" s="2"/>
    </row>
    <row r="7395" spans="4:11">
      <c r="D7395" s="1"/>
      <c r="E7395" s="1"/>
      <c r="F7395" s="1"/>
      <c r="G7395" s="1"/>
      <c r="J7395" s="2"/>
      <c r="K7395" s="2"/>
    </row>
    <row r="7396" spans="4:11">
      <c r="D7396" s="1"/>
      <c r="E7396" s="1"/>
      <c r="F7396" s="1"/>
      <c r="G7396" s="1"/>
      <c r="J7396" s="2"/>
      <c r="K7396" s="2"/>
    </row>
    <row r="7397" spans="4:11">
      <c r="D7397" s="1"/>
      <c r="E7397" s="1"/>
      <c r="F7397" s="1"/>
      <c r="G7397" s="1"/>
      <c r="J7397" s="2"/>
      <c r="K7397" s="2"/>
    </row>
    <row r="7398" spans="4:11">
      <c r="D7398" s="1"/>
      <c r="E7398" s="1"/>
      <c r="F7398" s="1"/>
      <c r="G7398" s="1"/>
      <c r="J7398" s="2"/>
      <c r="K7398" s="2"/>
    </row>
    <row r="7399" spans="4:11">
      <c r="D7399" s="1"/>
      <c r="E7399" s="1"/>
      <c r="F7399" s="1"/>
      <c r="G7399" s="1"/>
      <c r="J7399" s="2"/>
      <c r="K7399" s="2"/>
    </row>
    <row r="7400" spans="4:11">
      <c r="D7400" s="1"/>
      <c r="E7400" s="1"/>
      <c r="F7400" s="1"/>
      <c r="G7400" s="1"/>
      <c r="J7400" s="2"/>
      <c r="K7400" s="2"/>
    </row>
    <row r="7401" spans="4:11">
      <c r="D7401" s="1"/>
      <c r="E7401" s="1"/>
      <c r="F7401" s="1"/>
      <c r="G7401" s="1"/>
      <c r="J7401" s="2"/>
      <c r="K7401" s="2"/>
    </row>
    <row r="7402" spans="4:11">
      <c r="D7402" s="1"/>
      <c r="E7402" s="1"/>
      <c r="F7402" s="1"/>
      <c r="G7402" s="1"/>
      <c r="J7402" s="2"/>
      <c r="K7402" s="2"/>
    </row>
    <row r="7403" spans="4:11">
      <c r="D7403" s="1"/>
      <c r="E7403" s="1"/>
      <c r="F7403" s="1"/>
      <c r="G7403" s="1"/>
      <c r="J7403" s="2"/>
      <c r="K7403" s="2"/>
    </row>
    <row r="7404" spans="4:11">
      <c r="D7404" s="1"/>
      <c r="E7404" s="1"/>
      <c r="F7404" s="1"/>
      <c r="G7404" s="1"/>
      <c r="J7404" s="2"/>
      <c r="K7404" s="2"/>
    </row>
    <row r="7405" spans="4:11">
      <c r="D7405" s="1"/>
      <c r="E7405" s="1"/>
      <c r="F7405" s="1"/>
      <c r="G7405" s="1"/>
      <c r="J7405" s="2"/>
      <c r="K7405" s="2"/>
    </row>
    <row r="7406" spans="4:11">
      <c r="D7406" s="1"/>
      <c r="E7406" s="1"/>
      <c r="F7406" s="1"/>
      <c r="G7406" s="1"/>
      <c r="J7406" s="2"/>
      <c r="K7406" s="2"/>
    </row>
    <row r="7407" spans="4:11">
      <c r="D7407" s="1"/>
      <c r="E7407" s="1"/>
      <c r="F7407" s="1"/>
      <c r="G7407" s="1"/>
      <c r="J7407" s="2"/>
      <c r="K7407" s="2"/>
    </row>
    <row r="7408" spans="4:11">
      <c r="D7408" s="1"/>
      <c r="E7408" s="1"/>
      <c r="F7408" s="1"/>
      <c r="G7408" s="1"/>
      <c r="J7408" s="2"/>
      <c r="K7408" s="2"/>
    </row>
    <row r="7409" spans="4:11">
      <c r="D7409" s="1"/>
      <c r="E7409" s="1"/>
      <c r="F7409" s="1"/>
      <c r="G7409" s="1"/>
      <c r="J7409" s="2"/>
      <c r="K7409" s="2"/>
    </row>
    <row r="7410" spans="4:11">
      <c r="D7410" s="1"/>
      <c r="E7410" s="1"/>
      <c r="F7410" s="1"/>
      <c r="G7410" s="1"/>
      <c r="J7410" s="2"/>
      <c r="K7410" s="2"/>
    </row>
    <row r="7411" spans="4:11">
      <c r="D7411" s="1"/>
      <c r="E7411" s="1"/>
      <c r="F7411" s="1"/>
      <c r="G7411" s="1"/>
      <c r="J7411" s="2"/>
      <c r="K7411" s="2"/>
    </row>
    <row r="7412" spans="4:11">
      <c r="D7412" s="1"/>
      <c r="E7412" s="1"/>
      <c r="F7412" s="1"/>
      <c r="G7412" s="1"/>
      <c r="J7412" s="2"/>
      <c r="K7412" s="2"/>
    </row>
    <row r="7413" spans="4:11">
      <c r="D7413" s="1"/>
      <c r="E7413" s="1"/>
      <c r="F7413" s="1"/>
      <c r="G7413" s="1"/>
      <c r="J7413" s="2"/>
      <c r="K7413" s="2"/>
    </row>
    <row r="7414" spans="4:11">
      <c r="D7414" s="1"/>
      <c r="E7414" s="1"/>
      <c r="F7414" s="1"/>
      <c r="G7414" s="1"/>
      <c r="J7414" s="2"/>
      <c r="K7414" s="2"/>
    </row>
    <row r="7415" spans="4:11">
      <c r="D7415" s="1"/>
      <c r="E7415" s="1"/>
      <c r="F7415" s="1"/>
      <c r="G7415" s="1"/>
      <c r="J7415" s="2"/>
      <c r="K7415" s="2"/>
    </row>
    <row r="7416" spans="4:11">
      <c r="D7416" s="1"/>
      <c r="E7416" s="1"/>
      <c r="F7416" s="1"/>
      <c r="G7416" s="1"/>
      <c r="J7416" s="2"/>
      <c r="K7416" s="2"/>
    </row>
    <row r="7417" spans="4:11">
      <c r="D7417" s="1"/>
      <c r="E7417" s="1"/>
      <c r="F7417" s="1"/>
      <c r="G7417" s="1"/>
      <c r="J7417" s="2"/>
      <c r="K7417" s="2"/>
    </row>
    <row r="7418" spans="4:11">
      <c r="D7418" s="1"/>
      <c r="E7418" s="1"/>
      <c r="F7418" s="1"/>
      <c r="G7418" s="1"/>
      <c r="J7418" s="2"/>
      <c r="K7418" s="2"/>
    </row>
    <row r="7419" spans="4:11">
      <c r="D7419" s="1"/>
      <c r="E7419" s="1"/>
      <c r="F7419" s="1"/>
      <c r="G7419" s="1"/>
      <c r="J7419" s="2"/>
      <c r="K7419" s="2"/>
    </row>
    <row r="7420" spans="4:11">
      <c r="D7420" s="1"/>
      <c r="E7420" s="1"/>
      <c r="F7420" s="1"/>
      <c r="G7420" s="1"/>
      <c r="J7420" s="2"/>
      <c r="K7420" s="2"/>
    </row>
    <row r="7421" spans="4:11">
      <c r="D7421" s="1"/>
      <c r="E7421" s="1"/>
      <c r="F7421" s="1"/>
      <c r="G7421" s="1"/>
      <c r="J7421" s="2"/>
      <c r="K7421" s="2"/>
    </row>
    <row r="7422" spans="4:11">
      <c r="D7422" s="1"/>
      <c r="E7422" s="1"/>
      <c r="F7422" s="1"/>
      <c r="G7422" s="1"/>
      <c r="J7422" s="2"/>
      <c r="K7422" s="2"/>
    </row>
    <row r="7423" spans="4:11">
      <c r="D7423" s="1"/>
      <c r="E7423" s="1"/>
      <c r="F7423" s="1"/>
      <c r="G7423" s="1"/>
      <c r="J7423" s="2"/>
      <c r="K7423" s="2"/>
    </row>
    <row r="7424" spans="4:11">
      <c r="D7424" s="1"/>
      <c r="E7424" s="1"/>
      <c r="F7424" s="1"/>
      <c r="G7424" s="1"/>
      <c r="J7424" s="2"/>
      <c r="K7424" s="2"/>
    </row>
    <row r="7425" spans="4:11">
      <c r="D7425" s="1"/>
      <c r="E7425" s="1"/>
      <c r="F7425" s="1"/>
      <c r="G7425" s="1"/>
      <c r="J7425" s="2"/>
      <c r="K7425" s="2"/>
    </row>
    <row r="7426" spans="4:11">
      <c r="D7426" s="1"/>
      <c r="E7426" s="1"/>
      <c r="F7426" s="1"/>
      <c r="G7426" s="1"/>
      <c r="J7426" s="2"/>
      <c r="K7426" s="2"/>
    </row>
    <row r="7427" spans="4:11">
      <c r="D7427" s="1"/>
      <c r="E7427" s="1"/>
      <c r="F7427" s="1"/>
      <c r="G7427" s="1"/>
      <c r="J7427" s="2"/>
      <c r="K7427" s="2"/>
    </row>
    <row r="7428" spans="4:11">
      <c r="D7428" s="1"/>
      <c r="E7428" s="1"/>
      <c r="F7428" s="1"/>
      <c r="G7428" s="1"/>
      <c r="J7428" s="2"/>
      <c r="K7428" s="2"/>
    </row>
    <row r="7429" spans="4:11">
      <c r="D7429" s="1"/>
      <c r="E7429" s="1"/>
      <c r="F7429" s="1"/>
      <c r="G7429" s="1"/>
      <c r="J7429" s="2"/>
      <c r="K7429" s="2"/>
    </row>
    <row r="7430" spans="4:11">
      <c r="D7430" s="1"/>
      <c r="E7430" s="1"/>
      <c r="F7430" s="1"/>
      <c r="G7430" s="1"/>
      <c r="J7430" s="2"/>
      <c r="K7430" s="2"/>
    </row>
    <row r="7431" spans="4:11">
      <c r="D7431" s="1"/>
      <c r="E7431" s="1"/>
      <c r="F7431" s="1"/>
      <c r="G7431" s="1"/>
      <c r="J7431" s="2"/>
      <c r="K7431" s="2"/>
    </row>
    <row r="7432" spans="4:11">
      <c r="D7432" s="1"/>
      <c r="E7432" s="1"/>
      <c r="F7432" s="1"/>
      <c r="G7432" s="1"/>
      <c r="J7432" s="2"/>
      <c r="K7432" s="2"/>
    </row>
    <row r="7433" spans="4:11">
      <c r="D7433" s="1"/>
      <c r="E7433" s="1"/>
      <c r="F7433" s="1"/>
      <c r="G7433" s="1"/>
      <c r="J7433" s="2"/>
      <c r="K7433" s="2"/>
    </row>
    <row r="7434" spans="4:11">
      <c r="D7434" s="1"/>
      <c r="E7434" s="1"/>
      <c r="F7434" s="1"/>
      <c r="G7434" s="1"/>
      <c r="J7434" s="2"/>
      <c r="K7434" s="2"/>
    </row>
    <row r="7435" spans="4:11">
      <c r="D7435" s="1"/>
      <c r="E7435" s="1"/>
      <c r="F7435" s="1"/>
      <c r="G7435" s="1"/>
      <c r="J7435" s="2"/>
      <c r="K7435" s="2"/>
    </row>
    <row r="7436" spans="4:11">
      <c r="D7436" s="1"/>
      <c r="E7436" s="1"/>
      <c r="F7436" s="1"/>
      <c r="G7436" s="1"/>
      <c r="J7436" s="2"/>
      <c r="K7436" s="2"/>
    </row>
    <row r="7437" spans="4:11">
      <c r="D7437" s="1"/>
      <c r="E7437" s="1"/>
      <c r="F7437" s="1"/>
      <c r="G7437" s="1"/>
      <c r="J7437" s="2"/>
      <c r="K7437" s="2"/>
    </row>
    <row r="7438" spans="4:11">
      <c r="D7438" s="1"/>
      <c r="E7438" s="1"/>
      <c r="F7438" s="1"/>
      <c r="G7438" s="1"/>
      <c r="J7438" s="2"/>
      <c r="K7438" s="2"/>
    </row>
    <row r="7439" spans="4:11">
      <c r="D7439" s="1"/>
      <c r="E7439" s="1"/>
      <c r="F7439" s="1"/>
      <c r="G7439" s="1"/>
      <c r="J7439" s="2"/>
      <c r="K7439" s="2"/>
    </row>
    <row r="7440" spans="4:11">
      <c r="D7440" s="1"/>
      <c r="E7440" s="1"/>
      <c r="F7440" s="1"/>
      <c r="G7440" s="1"/>
      <c r="J7440" s="2"/>
      <c r="K7440" s="2"/>
    </row>
    <row r="7441" spans="4:11">
      <c r="D7441" s="1"/>
      <c r="E7441" s="1"/>
      <c r="F7441" s="1"/>
      <c r="G7441" s="1"/>
      <c r="J7441" s="2"/>
      <c r="K7441" s="2"/>
    </row>
    <row r="7442" spans="4:11">
      <c r="D7442" s="1"/>
      <c r="E7442" s="1"/>
      <c r="F7442" s="1"/>
      <c r="G7442" s="1"/>
      <c r="J7442" s="2"/>
      <c r="K7442" s="2"/>
    </row>
    <row r="7443" spans="4:11">
      <c r="D7443" s="1"/>
      <c r="E7443" s="1"/>
      <c r="F7443" s="1"/>
      <c r="G7443" s="1"/>
      <c r="J7443" s="2"/>
      <c r="K7443" s="2"/>
    </row>
    <row r="7444" spans="4:11">
      <c r="D7444" s="1"/>
      <c r="E7444" s="1"/>
      <c r="F7444" s="1"/>
      <c r="G7444" s="1"/>
      <c r="J7444" s="2"/>
      <c r="K7444" s="2"/>
    </row>
    <row r="7445" spans="4:11">
      <c r="D7445" s="1"/>
      <c r="E7445" s="1"/>
      <c r="F7445" s="1"/>
      <c r="G7445" s="1"/>
      <c r="J7445" s="2"/>
      <c r="K7445" s="2"/>
    </row>
    <row r="7446" spans="4:11">
      <c r="D7446" s="1"/>
      <c r="E7446" s="1"/>
      <c r="F7446" s="1"/>
      <c r="G7446" s="1"/>
      <c r="J7446" s="2"/>
      <c r="K7446" s="2"/>
    </row>
    <row r="7447" spans="4:11">
      <c r="D7447" s="1"/>
      <c r="E7447" s="1"/>
      <c r="F7447" s="1"/>
      <c r="G7447" s="1"/>
      <c r="J7447" s="2"/>
      <c r="K7447" s="2"/>
    </row>
    <row r="7448" spans="4:11">
      <c r="D7448" s="1"/>
      <c r="E7448" s="1"/>
      <c r="F7448" s="1"/>
      <c r="G7448" s="1"/>
      <c r="J7448" s="2"/>
      <c r="K7448" s="2"/>
    </row>
    <row r="7449" spans="4:11">
      <c r="D7449" s="1"/>
      <c r="E7449" s="1"/>
      <c r="F7449" s="1"/>
      <c r="G7449" s="1"/>
      <c r="J7449" s="2"/>
      <c r="K7449" s="2"/>
    </row>
    <row r="7450" spans="4:11">
      <c r="D7450" s="1"/>
      <c r="E7450" s="1"/>
      <c r="F7450" s="1"/>
      <c r="G7450" s="1"/>
      <c r="J7450" s="2"/>
      <c r="K7450" s="2"/>
    </row>
    <row r="7451" spans="4:11">
      <c r="D7451" s="1"/>
      <c r="E7451" s="1"/>
      <c r="F7451" s="1"/>
      <c r="G7451" s="1"/>
      <c r="J7451" s="2"/>
      <c r="K7451" s="2"/>
    </row>
    <row r="7452" spans="4:11">
      <c r="D7452" s="1"/>
      <c r="E7452" s="1"/>
      <c r="F7452" s="1"/>
      <c r="G7452" s="1"/>
      <c r="J7452" s="2"/>
      <c r="K7452" s="2"/>
    </row>
    <row r="7453" spans="4:11">
      <c r="D7453" s="1"/>
      <c r="E7453" s="1"/>
      <c r="F7453" s="1"/>
      <c r="G7453" s="1"/>
      <c r="J7453" s="2"/>
      <c r="K7453" s="2"/>
    </row>
    <row r="7454" spans="4:11">
      <c r="D7454" s="1"/>
      <c r="E7454" s="1"/>
      <c r="F7454" s="1"/>
      <c r="G7454" s="1"/>
      <c r="J7454" s="2"/>
      <c r="K7454" s="2"/>
    </row>
    <row r="7455" spans="4:11">
      <c r="D7455" s="1"/>
      <c r="E7455" s="1"/>
      <c r="F7455" s="1"/>
      <c r="G7455" s="1"/>
      <c r="J7455" s="2"/>
      <c r="K7455" s="2"/>
    </row>
    <row r="7456" spans="4:11">
      <c r="D7456" s="1"/>
      <c r="E7456" s="1"/>
      <c r="F7456" s="1"/>
      <c r="G7456" s="1"/>
      <c r="J7456" s="2"/>
      <c r="K7456" s="2"/>
    </row>
    <row r="7457" spans="4:11">
      <c r="D7457" s="1"/>
      <c r="E7457" s="1"/>
      <c r="F7457" s="1"/>
      <c r="G7457" s="1"/>
      <c r="J7457" s="2"/>
      <c r="K7457" s="2"/>
    </row>
    <row r="7458" spans="4:11">
      <c r="D7458" s="1"/>
      <c r="E7458" s="1"/>
      <c r="F7458" s="1"/>
      <c r="G7458" s="1"/>
      <c r="J7458" s="2"/>
      <c r="K7458" s="2"/>
    </row>
    <row r="7459" spans="4:11">
      <c r="D7459" s="1"/>
      <c r="E7459" s="1"/>
      <c r="F7459" s="1"/>
      <c r="G7459" s="1"/>
      <c r="J7459" s="2"/>
      <c r="K7459" s="2"/>
    </row>
    <row r="7460" spans="4:11">
      <c r="D7460" s="1"/>
      <c r="E7460" s="1"/>
      <c r="F7460" s="1"/>
      <c r="G7460" s="1"/>
      <c r="J7460" s="2"/>
      <c r="K7460" s="2"/>
    </row>
    <row r="7461" spans="4:11">
      <c r="D7461" s="1"/>
      <c r="E7461" s="1"/>
      <c r="F7461" s="1"/>
      <c r="G7461" s="1"/>
      <c r="J7461" s="2"/>
      <c r="K7461" s="2"/>
    </row>
    <row r="7462" spans="4:11">
      <c r="D7462" s="1"/>
      <c r="E7462" s="1"/>
      <c r="F7462" s="1"/>
      <c r="G7462" s="1"/>
      <c r="J7462" s="2"/>
      <c r="K7462" s="2"/>
    </row>
    <row r="7463" spans="4:11">
      <c r="D7463" s="1"/>
      <c r="E7463" s="1"/>
      <c r="F7463" s="1"/>
      <c r="G7463" s="1"/>
      <c r="J7463" s="2"/>
      <c r="K7463" s="2"/>
    </row>
    <row r="7464" spans="4:11">
      <c r="D7464" s="1"/>
      <c r="E7464" s="1"/>
      <c r="F7464" s="1"/>
      <c r="G7464" s="1"/>
      <c r="J7464" s="2"/>
      <c r="K7464" s="2"/>
    </row>
    <row r="7465" spans="4:11">
      <c r="D7465" s="1"/>
      <c r="E7465" s="1"/>
      <c r="F7465" s="1"/>
      <c r="G7465" s="1"/>
      <c r="J7465" s="2"/>
      <c r="K7465" s="2"/>
    </row>
    <row r="7466" spans="4:11">
      <c r="D7466" s="1"/>
      <c r="E7466" s="1"/>
      <c r="F7466" s="1"/>
      <c r="G7466" s="1"/>
      <c r="J7466" s="2"/>
      <c r="K7466" s="2"/>
    </row>
    <row r="7467" spans="4:11">
      <c r="D7467" s="1"/>
      <c r="E7467" s="1"/>
      <c r="F7467" s="1"/>
      <c r="G7467" s="1"/>
      <c r="J7467" s="2"/>
      <c r="K7467" s="2"/>
    </row>
    <row r="7468" spans="4:11">
      <c r="D7468" s="1"/>
      <c r="E7468" s="1"/>
      <c r="F7468" s="1"/>
      <c r="G7468" s="1"/>
      <c r="J7468" s="2"/>
      <c r="K7468" s="2"/>
    </row>
    <row r="7469" spans="4:11">
      <c r="D7469" s="1"/>
      <c r="E7469" s="1"/>
      <c r="F7469" s="1"/>
      <c r="G7469" s="1"/>
      <c r="J7469" s="2"/>
      <c r="K7469" s="2"/>
    </row>
    <row r="7470" spans="4:11">
      <c r="D7470" s="1"/>
      <c r="E7470" s="1"/>
      <c r="F7470" s="1"/>
      <c r="G7470" s="1"/>
      <c r="J7470" s="2"/>
      <c r="K7470" s="2"/>
    </row>
    <row r="7471" spans="4:11">
      <c r="D7471" s="1"/>
      <c r="E7471" s="1"/>
      <c r="F7471" s="1"/>
      <c r="G7471" s="1"/>
      <c r="J7471" s="2"/>
      <c r="K7471" s="2"/>
    </row>
    <row r="7472" spans="4:11">
      <c r="D7472" s="1"/>
      <c r="E7472" s="1"/>
      <c r="F7472" s="1"/>
      <c r="G7472" s="1"/>
      <c r="J7472" s="2"/>
      <c r="K7472" s="2"/>
    </row>
    <row r="7473" spans="4:11">
      <c r="D7473" s="1"/>
      <c r="E7473" s="1"/>
      <c r="F7473" s="1"/>
      <c r="G7473" s="1"/>
      <c r="J7473" s="2"/>
      <c r="K7473" s="2"/>
    </row>
    <row r="7474" spans="4:11">
      <c r="D7474" s="1"/>
      <c r="E7474" s="1"/>
      <c r="F7474" s="1"/>
      <c r="G7474" s="1"/>
      <c r="J7474" s="2"/>
      <c r="K7474" s="2"/>
    </row>
    <row r="7475" spans="4:11">
      <c r="D7475" s="1"/>
      <c r="E7475" s="1"/>
      <c r="F7475" s="1"/>
      <c r="G7475" s="1"/>
      <c r="J7475" s="2"/>
      <c r="K7475" s="2"/>
    </row>
    <row r="7476" spans="4:11">
      <c r="D7476" s="1"/>
      <c r="E7476" s="1"/>
      <c r="F7476" s="1"/>
      <c r="G7476" s="1"/>
      <c r="J7476" s="2"/>
      <c r="K7476" s="2"/>
    </row>
    <row r="7477" spans="4:11">
      <c r="D7477" s="1"/>
      <c r="E7477" s="1"/>
      <c r="F7477" s="1"/>
      <c r="G7477" s="1"/>
      <c r="J7477" s="2"/>
      <c r="K7477" s="2"/>
    </row>
    <row r="7478" spans="4:11">
      <c r="D7478" s="1"/>
      <c r="E7478" s="1"/>
      <c r="F7478" s="1"/>
      <c r="G7478" s="1"/>
      <c r="J7478" s="2"/>
      <c r="K7478" s="2"/>
    </row>
    <row r="7479" spans="4:11">
      <c r="D7479" s="1"/>
      <c r="E7479" s="1"/>
      <c r="F7479" s="1"/>
      <c r="G7479" s="1"/>
      <c r="J7479" s="2"/>
      <c r="K7479" s="2"/>
    </row>
    <row r="7480" spans="4:11">
      <c r="D7480" s="1"/>
      <c r="E7480" s="1"/>
      <c r="F7480" s="1"/>
      <c r="G7480" s="1"/>
      <c r="J7480" s="2"/>
      <c r="K7480" s="2"/>
    </row>
    <row r="7481" spans="4:11">
      <c r="D7481" s="1"/>
      <c r="E7481" s="1"/>
      <c r="F7481" s="1"/>
      <c r="G7481" s="1"/>
      <c r="J7481" s="2"/>
      <c r="K7481" s="2"/>
    </row>
    <row r="7482" spans="4:11">
      <c r="D7482" s="1"/>
      <c r="E7482" s="1"/>
      <c r="F7482" s="1"/>
      <c r="G7482" s="1"/>
      <c r="J7482" s="2"/>
      <c r="K7482" s="2"/>
    </row>
    <row r="7483" spans="4:11">
      <c r="D7483" s="1"/>
      <c r="E7483" s="1"/>
      <c r="F7483" s="1"/>
      <c r="G7483" s="1"/>
      <c r="J7483" s="2"/>
      <c r="K7483" s="2"/>
    </row>
    <row r="7484" spans="4:11">
      <c r="D7484" s="1"/>
      <c r="E7484" s="1"/>
      <c r="F7484" s="1"/>
      <c r="G7484" s="1"/>
      <c r="J7484" s="2"/>
      <c r="K7484" s="2"/>
    </row>
    <row r="7485" spans="4:11">
      <c r="D7485" s="1"/>
      <c r="E7485" s="1"/>
      <c r="F7485" s="1"/>
      <c r="G7485" s="1"/>
      <c r="J7485" s="2"/>
      <c r="K7485" s="2"/>
    </row>
    <row r="7486" spans="4:11">
      <c r="D7486" s="1"/>
      <c r="E7486" s="1"/>
      <c r="F7486" s="1"/>
      <c r="G7486" s="1"/>
      <c r="J7486" s="2"/>
      <c r="K7486" s="2"/>
    </row>
    <row r="7487" spans="4:11">
      <c r="D7487" s="1"/>
      <c r="E7487" s="1"/>
      <c r="F7487" s="1"/>
      <c r="G7487" s="1"/>
      <c r="J7487" s="2"/>
      <c r="K7487" s="2"/>
    </row>
    <row r="7488" spans="4:11">
      <c r="D7488" s="1"/>
      <c r="E7488" s="1"/>
      <c r="F7488" s="1"/>
      <c r="G7488" s="1"/>
      <c r="J7488" s="2"/>
      <c r="K7488" s="2"/>
    </row>
    <row r="7489" spans="4:11">
      <c r="D7489" s="1"/>
      <c r="E7489" s="1"/>
      <c r="F7489" s="1"/>
      <c r="G7489" s="1"/>
      <c r="J7489" s="2"/>
      <c r="K7489" s="2"/>
    </row>
    <row r="7490" spans="4:11">
      <c r="D7490" s="1"/>
      <c r="E7490" s="1"/>
      <c r="F7490" s="1"/>
      <c r="G7490" s="1"/>
      <c r="J7490" s="2"/>
      <c r="K7490" s="2"/>
    </row>
    <row r="7491" spans="4:11">
      <c r="D7491" s="1"/>
      <c r="E7491" s="1"/>
      <c r="F7491" s="1"/>
      <c r="G7491" s="1"/>
      <c r="J7491" s="2"/>
      <c r="K7491" s="2"/>
    </row>
    <row r="7492" spans="4:11">
      <c r="D7492" s="1"/>
      <c r="E7492" s="1"/>
      <c r="F7492" s="1"/>
      <c r="G7492" s="1"/>
      <c r="J7492" s="2"/>
      <c r="K7492" s="2"/>
    </row>
    <row r="7493" spans="4:11">
      <c r="D7493" s="1"/>
      <c r="E7493" s="1"/>
      <c r="F7493" s="1"/>
      <c r="G7493" s="1"/>
      <c r="J7493" s="2"/>
      <c r="K7493" s="2"/>
    </row>
    <row r="7494" spans="4:11">
      <c r="D7494" s="1"/>
      <c r="E7494" s="1"/>
      <c r="F7494" s="1"/>
      <c r="G7494" s="1"/>
      <c r="J7494" s="2"/>
      <c r="K7494" s="2"/>
    </row>
    <row r="7495" spans="4:11">
      <c r="D7495" s="1"/>
      <c r="E7495" s="1"/>
      <c r="F7495" s="1"/>
      <c r="G7495" s="1"/>
      <c r="J7495" s="2"/>
      <c r="K7495" s="2"/>
    </row>
    <row r="7496" spans="4:11">
      <c r="D7496" s="1"/>
      <c r="E7496" s="1"/>
      <c r="F7496" s="1"/>
      <c r="G7496" s="1"/>
      <c r="J7496" s="2"/>
      <c r="K7496" s="2"/>
    </row>
    <row r="7497" spans="4:11">
      <c r="D7497" s="1"/>
      <c r="E7497" s="1"/>
      <c r="F7497" s="1"/>
      <c r="G7497" s="1"/>
      <c r="J7497" s="2"/>
      <c r="K7497" s="2"/>
    </row>
    <row r="7498" spans="4:11">
      <c r="D7498" s="1"/>
      <c r="E7498" s="1"/>
      <c r="F7498" s="1"/>
      <c r="G7498" s="1"/>
      <c r="J7498" s="2"/>
      <c r="K7498" s="2"/>
    </row>
    <row r="7499" spans="4:11">
      <c r="D7499" s="1"/>
      <c r="E7499" s="1"/>
      <c r="F7499" s="1"/>
      <c r="G7499" s="1"/>
      <c r="J7499" s="2"/>
      <c r="K7499" s="2"/>
    </row>
    <row r="7500" spans="4:11">
      <c r="D7500" s="1"/>
      <c r="E7500" s="1"/>
      <c r="F7500" s="1"/>
      <c r="G7500" s="1"/>
      <c r="J7500" s="2"/>
      <c r="K7500" s="2"/>
    </row>
    <row r="7501" spans="4:11">
      <c r="D7501" s="1"/>
      <c r="E7501" s="1"/>
      <c r="F7501" s="1"/>
      <c r="G7501" s="1"/>
      <c r="J7501" s="2"/>
      <c r="K7501" s="2"/>
    </row>
    <row r="7502" spans="4:11">
      <c r="D7502" s="1"/>
      <c r="E7502" s="1"/>
      <c r="F7502" s="1"/>
      <c r="G7502" s="1"/>
      <c r="J7502" s="2"/>
      <c r="K7502" s="2"/>
    </row>
    <row r="7503" spans="4:11">
      <c r="D7503" s="1"/>
      <c r="E7503" s="1"/>
      <c r="F7503" s="1"/>
      <c r="G7503" s="1"/>
      <c r="J7503" s="2"/>
      <c r="K7503" s="2"/>
    </row>
    <row r="7504" spans="4:11">
      <c r="D7504" s="1"/>
      <c r="E7504" s="1"/>
      <c r="F7504" s="1"/>
      <c r="G7504" s="1"/>
      <c r="J7504" s="2"/>
      <c r="K7504" s="2"/>
    </row>
    <row r="7505" spans="4:11">
      <c r="D7505" s="1"/>
      <c r="E7505" s="1"/>
      <c r="F7505" s="1"/>
      <c r="G7505" s="1"/>
      <c r="J7505" s="2"/>
      <c r="K7505" s="2"/>
    </row>
    <row r="7506" spans="4:11">
      <c r="D7506" s="1"/>
      <c r="E7506" s="1"/>
      <c r="F7506" s="1"/>
      <c r="G7506" s="1"/>
      <c r="J7506" s="2"/>
      <c r="K7506" s="2"/>
    </row>
    <row r="7507" spans="4:11">
      <c r="D7507" s="1"/>
      <c r="E7507" s="1"/>
      <c r="F7507" s="1"/>
      <c r="G7507" s="1"/>
      <c r="J7507" s="2"/>
      <c r="K7507" s="2"/>
    </row>
    <row r="7508" spans="4:11">
      <c r="D7508" s="1"/>
      <c r="E7508" s="1"/>
      <c r="F7508" s="1"/>
      <c r="G7508" s="1"/>
      <c r="J7508" s="2"/>
      <c r="K7508" s="2"/>
    </row>
    <row r="7509" spans="4:11">
      <c r="D7509" s="1"/>
      <c r="E7509" s="1"/>
      <c r="F7509" s="1"/>
      <c r="G7509" s="1"/>
      <c r="J7509" s="2"/>
      <c r="K7509" s="2"/>
    </row>
    <row r="7510" spans="4:11">
      <c r="D7510" s="1"/>
      <c r="E7510" s="1"/>
      <c r="F7510" s="1"/>
      <c r="G7510" s="1"/>
      <c r="J7510" s="2"/>
      <c r="K7510" s="2"/>
    </row>
    <row r="7511" spans="4:11">
      <c r="D7511" s="1"/>
      <c r="E7511" s="1"/>
      <c r="F7511" s="1"/>
      <c r="G7511" s="1"/>
      <c r="J7511" s="2"/>
      <c r="K7511" s="2"/>
    </row>
    <row r="7512" spans="4:11">
      <c r="D7512" s="1"/>
      <c r="E7512" s="1"/>
      <c r="F7512" s="1"/>
      <c r="G7512" s="1"/>
      <c r="J7512" s="2"/>
      <c r="K7512" s="2"/>
    </row>
    <row r="7513" spans="4:11">
      <c r="D7513" s="1"/>
      <c r="E7513" s="1"/>
      <c r="F7513" s="1"/>
      <c r="G7513" s="1"/>
      <c r="J7513" s="2"/>
      <c r="K7513" s="2"/>
    </row>
    <row r="7514" spans="4:11">
      <c r="D7514" s="1"/>
      <c r="E7514" s="1"/>
      <c r="F7514" s="1"/>
      <c r="G7514" s="1"/>
      <c r="J7514" s="2"/>
      <c r="K7514" s="2"/>
    </row>
    <row r="7515" spans="4:11">
      <c r="D7515" s="1"/>
      <c r="E7515" s="1"/>
      <c r="F7515" s="1"/>
      <c r="G7515" s="1"/>
      <c r="J7515" s="2"/>
      <c r="K7515" s="2"/>
    </row>
    <row r="7516" spans="4:11">
      <c r="D7516" s="1"/>
      <c r="E7516" s="1"/>
      <c r="F7516" s="1"/>
      <c r="G7516" s="1"/>
      <c r="J7516" s="2"/>
      <c r="K7516" s="2"/>
    </row>
    <row r="7517" spans="4:11">
      <c r="D7517" s="1"/>
      <c r="E7517" s="1"/>
      <c r="F7517" s="1"/>
      <c r="G7517" s="1"/>
      <c r="J7517" s="2"/>
      <c r="K7517" s="2"/>
    </row>
    <row r="7518" spans="4:11">
      <c r="D7518" s="1"/>
      <c r="E7518" s="1"/>
      <c r="F7518" s="1"/>
      <c r="G7518" s="1"/>
      <c r="J7518" s="2"/>
      <c r="K7518" s="2"/>
    </row>
    <row r="7519" spans="4:11">
      <c r="D7519" s="1"/>
      <c r="E7519" s="1"/>
      <c r="F7519" s="1"/>
      <c r="G7519" s="1"/>
      <c r="J7519" s="2"/>
      <c r="K7519" s="2"/>
    </row>
    <row r="7520" spans="4:11">
      <c r="D7520" s="1"/>
      <c r="E7520" s="1"/>
      <c r="F7520" s="1"/>
      <c r="G7520" s="1"/>
      <c r="J7520" s="2"/>
      <c r="K7520" s="2"/>
    </row>
    <row r="7521" spans="4:11">
      <c r="D7521" s="1"/>
      <c r="E7521" s="1"/>
      <c r="F7521" s="1"/>
      <c r="G7521" s="1"/>
      <c r="J7521" s="2"/>
      <c r="K7521" s="2"/>
    </row>
    <row r="7522" spans="4:11">
      <c r="D7522" s="1"/>
      <c r="E7522" s="1"/>
      <c r="F7522" s="1"/>
      <c r="G7522" s="1"/>
      <c r="J7522" s="2"/>
      <c r="K7522" s="2"/>
    </row>
    <row r="7523" spans="4:11">
      <c r="D7523" s="1"/>
      <c r="E7523" s="1"/>
      <c r="F7523" s="1"/>
      <c r="G7523" s="1"/>
      <c r="J7523" s="2"/>
      <c r="K7523" s="2"/>
    </row>
    <row r="7524" spans="4:11">
      <c r="D7524" s="1"/>
      <c r="E7524" s="1"/>
      <c r="F7524" s="1"/>
      <c r="G7524" s="1"/>
      <c r="J7524" s="2"/>
      <c r="K7524" s="2"/>
    </row>
    <row r="7525" spans="4:11">
      <c r="D7525" s="1"/>
      <c r="E7525" s="1"/>
      <c r="F7525" s="1"/>
      <c r="G7525" s="1"/>
      <c r="J7525" s="2"/>
      <c r="K7525" s="2"/>
    </row>
    <row r="7526" spans="4:11">
      <c r="D7526" s="1"/>
      <c r="E7526" s="1"/>
      <c r="F7526" s="1"/>
      <c r="G7526" s="1"/>
      <c r="J7526" s="2"/>
      <c r="K7526" s="2"/>
    </row>
    <row r="7527" spans="4:11">
      <c r="D7527" s="1"/>
      <c r="E7527" s="1"/>
      <c r="F7527" s="1"/>
      <c r="G7527" s="1"/>
      <c r="J7527" s="2"/>
      <c r="K7527" s="2"/>
    </row>
    <row r="7528" spans="4:11">
      <c r="D7528" s="1"/>
      <c r="E7528" s="1"/>
      <c r="F7528" s="1"/>
      <c r="G7528" s="1"/>
      <c r="J7528" s="2"/>
      <c r="K7528" s="2"/>
    </row>
    <row r="7529" spans="4:11">
      <c r="D7529" s="1"/>
      <c r="E7529" s="1"/>
      <c r="F7529" s="1"/>
      <c r="G7529" s="1"/>
      <c r="J7529" s="2"/>
      <c r="K7529" s="2"/>
    </row>
    <row r="7530" spans="4:11">
      <c r="D7530" s="1"/>
      <c r="E7530" s="1"/>
      <c r="F7530" s="1"/>
      <c r="G7530" s="1"/>
      <c r="J7530" s="2"/>
      <c r="K7530" s="2"/>
    </row>
    <row r="7531" spans="4:11">
      <c r="D7531" s="1"/>
      <c r="E7531" s="1"/>
      <c r="F7531" s="1"/>
      <c r="G7531" s="1"/>
      <c r="J7531" s="2"/>
      <c r="K7531" s="2"/>
    </row>
    <row r="7532" spans="4:11">
      <c r="D7532" s="1"/>
      <c r="E7532" s="1"/>
      <c r="F7532" s="1"/>
      <c r="G7532" s="1"/>
      <c r="J7532" s="2"/>
      <c r="K7532" s="2"/>
    </row>
    <row r="7533" spans="4:11">
      <c r="D7533" s="1"/>
      <c r="E7533" s="1"/>
      <c r="F7533" s="1"/>
      <c r="G7533" s="1"/>
      <c r="J7533" s="2"/>
      <c r="K7533" s="2"/>
    </row>
    <row r="7534" spans="4:11">
      <c r="D7534" s="1"/>
      <c r="E7534" s="1"/>
      <c r="F7534" s="1"/>
      <c r="G7534" s="1"/>
      <c r="J7534" s="2"/>
      <c r="K7534" s="2"/>
    </row>
    <row r="7535" spans="4:11">
      <c r="D7535" s="1"/>
      <c r="E7535" s="1"/>
      <c r="F7535" s="1"/>
      <c r="G7535" s="1"/>
      <c r="J7535" s="2"/>
      <c r="K7535" s="2"/>
    </row>
    <row r="7536" spans="4:11">
      <c r="D7536" s="1"/>
      <c r="E7536" s="1"/>
      <c r="F7536" s="1"/>
      <c r="G7536" s="1"/>
      <c r="J7536" s="2"/>
      <c r="K7536" s="2"/>
    </row>
    <row r="7537" spans="4:11">
      <c r="D7537" s="1"/>
      <c r="E7537" s="1"/>
      <c r="F7537" s="1"/>
      <c r="G7537" s="1"/>
      <c r="J7537" s="2"/>
      <c r="K7537" s="2"/>
    </row>
    <row r="7538" spans="4:11">
      <c r="D7538" s="1"/>
      <c r="E7538" s="1"/>
      <c r="F7538" s="1"/>
      <c r="G7538" s="1"/>
      <c r="J7538" s="2"/>
      <c r="K7538" s="2"/>
    </row>
    <row r="7539" spans="4:11">
      <c r="D7539" s="1"/>
      <c r="E7539" s="1"/>
      <c r="F7539" s="1"/>
      <c r="G7539" s="1"/>
      <c r="J7539" s="2"/>
      <c r="K7539" s="2"/>
    </row>
    <row r="7540" spans="4:11">
      <c r="D7540" s="1"/>
      <c r="E7540" s="1"/>
      <c r="F7540" s="1"/>
      <c r="G7540" s="1"/>
      <c r="J7540" s="2"/>
      <c r="K7540" s="2"/>
    </row>
    <row r="7541" spans="4:11">
      <c r="D7541" s="1"/>
      <c r="E7541" s="1"/>
      <c r="F7541" s="1"/>
      <c r="G7541" s="1"/>
      <c r="J7541" s="2"/>
      <c r="K7541" s="2"/>
    </row>
    <row r="7542" spans="4:11">
      <c r="D7542" s="1"/>
      <c r="E7542" s="1"/>
      <c r="F7542" s="1"/>
      <c r="G7542" s="1"/>
      <c r="J7542" s="2"/>
      <c r="K7542" s="2"/>
    </row>
    <row r="7543" spans="4:11">
      <c r="D7543" s="1"/>
      <c r="E7543" s="1"/>
      <c r="F7543" s="1"/>
      <c r="G7543" s="1"/>
      <c r="J7543" s="2"/>
      <c r="K7543" s="2"/>
    </row>
    <row r="7544" spans="4:11">
      <c r="D7544" s="1"/>
      <c r="E7544" s="1"/>
      <c r="F7544" s="1"/>
      <c r="G7544" s="1"/>
      <c r="J7544" s="2"/>
      <c r="K7544" s="2"/>
    </row>
    <row r="7545" spans="4:11">
      <c r="D7545" s="1"/>
      <c r="E7545" s="1"/>
      <c r="F7545" s="1"/>
      <c r="G7545" s="1"/>
      <c r="J7545" s="2"/>
      <c r="K7545" s="2"/>
    </row>
    <row r="7546" spans="4:11">
      <c r="D7546" s="1"/>
      <c r="E7546" s="1"/>
      <c r="F7546" s="1"/>
      <c r="G7546" s="1"/>
      <c r="J7546" s="2"/>
      <c r="K7546" s="2"/>
    </row>
    <row r="7547" spans="4:11">
      <c r="D7547" s="1"/>
      <c r="E7547" s="1"/>
      <c r="F7547" s="1"/>
      <c r="G7547" s="1"/>
      <c r="J7547" s="2"/>
      <c r="K7547" s="2"/>
    </row>
    <row r="7548" spans="4:11">
      <c r="D7548" s="1"/>
      <c r="E7548" s="1"/>
      <c r="F7548" s="1"/>
      <c r="G7548" s="1"/>
      <c r="J7548" s="2"/>
      <c r="K7548" s="2"/>
    </row>
    <row r="7549" spans="4:11">
      <c r="D7549" s="1"/>
      <c r="E7549" s="1"/>
      <c r="F7549" s="1"/>
      <c r="G7549" s="1"/>
      <c r="J7549" s="2"/>
      <c r="K7549" s="2"/>
    </row>
    <row r="7550" spans="4:11">
      <c r="D7550" s="1"/>
      <c r="E7550" s="1"/>
      <c r="F7550" s="1"/>
      <c r="G7550" s="1"/>
      <c r="J7550" s="2"/>
      <c r="K7550" s="2"/>
    </row>
    <row r="7551" spans="4:11">
      <c r="D7551" s="1"/>
      <c r="E7551" s="1"/>
      <c r="F7551" s="1"/>
      <c r="G7551" s="1"/>
      <c r="J7551" s="2"/>
      <c r="K7551" s="2"/>
    </row>
    <row r="7552" spans="4:11">
      <c r="D7552" s="1"/>
      <c r="E7552" s="1"/>
      <c r="F7552" s="1"/>
      <c r="G7552" s="1"/>
      <c r="J7552" s="2"/>
      <c r="K7552" s="2"/>
    </row>
    <row r="7553" spans="4:11">
      <c r="D7553" s="1"/>
      <c r="E7553" s="1"/>
      <c r="F7553" s="1"/>
      <c r="G7553" s="1"/>
      <c r="J7553" s="2"/>
      <c r="K7553" s="2"/>
    </row>
    <row r="7554" spans="4:11">
      <c r="D7554" s="1"/>
      <c r="E7554" s="1"/>
      <c r="F7554" s="1"/>
      <c r="G7554" s="1"/>
      <c r="J7554" s="2"/>
      <c r="K7554" s="2"/>
    </row>
    <row r="7555" spans="4:11">
      <c r="D7555" s="1"/>
      <c r="E7555" s="1"/>
      <c r="F7555" s="1"/>
      <c r="G7555" s="1"/>
      <c r="J7555" s="2"/>
      <c r="K7555" s="2"/>
    </row>
    <row r="7556" spans="4:11">
      <c r="D7556" s="1"/>
      <c r="E7556" s="1"/>
      <c r="F7556" s="1"/>
      <c r="G7556" s="1"/>
      <c r="J7556" s="2"/>
      <c r="K7556" s="2"/>
    </row>
    <row r="7557" spans="4:11">
      <c r="D7557" s="1"/>
      <c r="E7557" s="1"/>
      <c r="F7557" s="1"/>
      <c r="G7557" s="1"/>
      <c r="J7557" s="2"/>
      <c r="K7557" s="2"/>
    </row>
    <row r="7558" spans="4:11">
      <c r="D7558" s="1"/>
      <c r="E7558" s="1"/>
      <c r="F7558" s="1"/>
      <c r="G7558" s="1"/>
      <c r="J7558" s="2"/>
      <c r="K7558" s="2"/>
    </row>
    <row r="7559" spans="4:11">
      <c r="D7559" s="1"/>
      <c r="E7559" s="1"/>
      <c r="F7559" s="1"/>
      <c r="G7559" s="1"/>
      <c r="J7559" s="2"/>
      <c r="K7559" s="2"/>
    </row>
    <row r="7560" spans="4:11">
      <c r="D7560" s="1"/>
      <c r="E7560" s="1"/>
      <c r="F7560" s="1"/>
      <c r="G7560" s="1"/>
      <c r="J7560" s="2"/>
      <c r="K7560" s="2"/>
    </row>
    <row r="7561" spans="4:11">
      <c r="D7561" s="1"/>
      <c r="E7561" s="1"/>
      <c r="F7561" s="1"/>
      <c r="G7561" s="1"/>
      <c r="J7561" s="2"/>
      <c r="K7561" s="2"/>
    </row>
    <row r="7562" spans="4:11">
      <c r="D7562" s="1"/>
      <c r="E7562" s="1"/>
      <c r="F7562" s="1"/>
      <c r="G7562" s="1"/>
      <c r="J7562" s="2"/>
      <c r="K7562" s="2"/>
    </row>
    <row r="7563" spans="4:11">
      <c r="D7563" s="1"/>
      <c r="E7563" s="1"/>
      <c r="F7563" s="1"/>
      <c r="G7563" s="1"/>
      <c r="J7563" s="2"/>
      <c r="K7563" s="2"/>
    </row>
    <row r="7564" spans="4:11">
      <c r="D7564" s="1"/>
      <c r="E7564" s="1"/>
      <c r="F7564" s="1"/>
      <c r="G7564" s="1"/>
      <c r="J7564" s="2"/>
      <c r="K7564" s="2"/>
    </row>
    <row r="7565" spans="4:11">
      <c r="D7565" s="1"/>
      <c r="E7565" s="1"/>
      <c r="F7565" s="1"/>
      <c r="G7565" s="1"/>
      <c r="J7565" s="2"/>
      <c r="K7565" s="2"/>
    </row>
    <row r="7566" spans="4:11">
      <c r="D7566" s="1"/>
      <c r="E7566" s="1"/>
      <c r="F7566" s="1"/>
      <c r="G7566" s="1"/>
      <c r="J7566" s="2"/>
      <c r="K7566" s="2"/>
    </row>
    <row r="7567" spans="4:11">
      <c r="D7567" s="1"/>
      <c r="E7567" s="1"/>
      <c r="F7567" s="1"/>
      <c r="G7567" s="1"/>
      <c r="J7567" s="2"/>
      <c r="K7567" s="2"/>
    </row>
    <row r="7568" spans="4:11">
      <c r="D7568" s="1"/>
      <c r="E7568" s="1"/>
      <c r="F7568" s="1"/>
      <c r="G7568" s="1"/>
      <c r="J7568" s="2"/>
      <c r="K7568" s="2"/>
    </row>
    <row r="7569" spans="4:11">
      <c r="D7569" s="1"/>
      <c r="E7569" s="1"/>
      <c r="F7569" s="1"/>
      <c r="G7569" s="1"/>
      <c r="J7569" s="2"/>
      <c r="K7569" s="2"/>
    </row>
    <row r="7570" spans="4:11">
      <c r="D7570" s="1"/>
      <c r="E7570" s="1"/>
      <c r="F7570" s="1"/>
      <c r="G7570" s="1"/>
      <c r="J7570" s="2"/>
      <c r="K7570" s="2"/>
    </row>
    <row r="7571" spans="4:11">
      <c r="D7571" s="1"/>
      <c r="E7571" s="1"/>
      <c r="F7571" s="1"/>
      <c r="G7571" s="1"/>
      <c r="J7571" s="2"/>
      <c r="K7571" s="2"/>
    </row>
    <row r="7572" spans="4:11">
      <c r="D7572" s="1"/>
      <c r="E7572" s="1"/>
      <c r="F7572" s="1"/>
      <c r="G7572" s="1"/>
      <c r="J7572" s="2"/>
      <c r="K7572" s="2"/>
    </row>
    <row r="7573" spans="4:11">
      <c r="D7573" s="1"/>
      <c r="E7573" s="1"/>
      <c r="F7573" s="1"/>
      <c r="G7573" s="1"/>
      <c r="J7573" s="2"/>
      <c r="K7573" s="2"/>
    </row>
    <row r="7574" spans="4:11">
      <c r="D7574" s="1"/>
      <c r="E7574" s="1"/>
      <c r="F7574" s="1"/>
      <c r="G7574" s="1"/>
      <c r="J7574" s="2"/>
      <c r="K7574" s="2"/>
    </row>
    <row r="7575" spans="4:11">
      <c r="D7575" s="1"/>
      <c r="E7575" s="1"/>
      <c r="F7575" s="1"/>
      <c r="G7575" s="1"/>
      <c r="J7575" s="2"/>
      <c r="K7575" s="2"/>
    </row>
    <row r="7576" spans="4:11">
      <c r="D7576" s="1"/>
      <c r="E7576" s="1"/>
      <c r="F7576" s="1"/>
      <c r="G7576" s="1"/>
      <c r="J7576" s="2"/>
      <c r="K7576" s="2"/>
    </row>
    <row r="7577" spans="4:11">
      <c r="D7577" s="1"/>
      <c r="E7577" s="1"/>
      <c r="F7577" s="1"/>
      <c r="G7577" s="1"/>
      <c r="J7577" s="2"/>
      <c r="K7577" s="2"/>
    </row>
    <row r="7578" spans="4:11">
      <c r="D7578" s="1"/>
      <c r="E7578" s="1"/>
      <c r="F7578" s="1"/>
      <c r="G7578" s="1"/>
      <c r="J7578" s="2"/>
      <c r="K7578" s="2"/>
    </row>
    <row r="7579" spans="4:11">
      <c r="D7579" s="1"/>
      <c r="E7579" s="1"/>
      <c r="F7579" s="1"/>
      <c r="G7579" s="1"/>
      <c r="J7579" s="2"/>
      <c r="K7579" s="2"/>
    </row>
    <row r="7580" spans="4:11">
      <c r="D7580" s="1"/>
      <c r="E7580" s="1"/>
      <c r="F7580" s="1"/>
      <c r="G7580" s="1"/>
      <c r="J7580" s="2"/>
      <c r="K7580" s="2"/>
    </row>
    <row r="7581" spans="4:11">
      <c r="D7581" s="1"/>
      <c r="E7581" s="1"/>
      <c r="F7581" s="1"/>
      <c r="G7581" s="1"/>
      <c r="J7581" s="2"/>
      <c r="K7581" s="2"/>
    </row>
    <row r="7582" spans="4:11">
      <c r="D7582" s="1"/>
      <c r="E7582" s="1"/>
      <c r="F7582" s="1"/>
      <c r="G7582" s="1"/>
      <c r="J7582" s="2"/>
      <c r="K7582" s="2"/>
    </row>
    <row r="7583" spans="4:11">
      <c r="D7583" s="1"/>
      <c r="E7583" s="1"/>
      <c r="F7583" s="1"/>
      <c r="G7583" s="1"/>
      <c r="J7583" s="2"/>
      <c r="K7583" s="2"/>
    </row>
    <row r="7584" spans="4:11">
      <c r="D7584" s="1"/>
      <c r="E7584" s="1"/>
      <c r="F7584" s="1"/>
      <c r="G7584" s="1"/>
      <c r="J7584" s="2"/>
      <c r="K7584" s="2"/>
    </row>
    <row r="7585" spans="4:11">
      <c r="D7585" s="1"/>
      <c r="E7585" s="1"/>
      <c r="F7585" s="1"/>
      <c r="G7585" s="1"/>
      <c r="J7585" s="2"/>
      <c r="K7585" s="2"/>
    </row>
    <row r="7586" spans="4:11">
      <c r="D7586" s="1"/>
      <c r="E7586" s="1"/>
      <c r="F7586" s="1"/>
      <c r="G7586" s="1"/>
      <c r="J7586" s="2"/>
      <c r="K7586" s="2"/>
    </row>
    <row r="7587" spans="4:11">
      <c r="D7587" s="1"/>
      <c r="E7587" s="1"/>
      <c r="F7587" s="1"/>
      <c r="G7587" s="1"/>
      <c r="J7587" s="2"/>
      <c r="K7587" s="2"/>
    </row>
    <row r="7588" spans="4:11">
      <c r="D7588" s="1"/>
      <c r="E7588" s="1"/>
      <c r="F7588" s="1"/>
      <c r="G7588" s="1"/>
      <c r="J7588" s="2"/>
      <c r="K7588" s="2"/>
    </row>
    <row r="7589" spans="4:11">
      <c r="D7589" s="1"/>
      <c r="E7589" s="1"/>
      <c r="F7589" s="1"/>
      <c r="G7589" s="1"/>
      <c r="J7589" s="2"/>
      <c r="K7589" s="2"/>
    </row>
    <row r="7590" spans="4:11">
      <c r="D7590" s="1"/>
      <c r="E7590" s="1"/>
      <c r="F7590" s="1"/>
      <c r="G7590" s="1"/>
      <c r="J7590" s="2"/>
      <c r="K7590" s="2"/>
    </row>
    <row r="7591" spans="4:11">
      <c r="D7591" s="1"/>
      <c r="E7591" s="1"/>
      <c r="F7591" s="1"/>
      <c r="G7591" s="1"/>
      <c r="J7591" s="2"/>
      <c r="K7591" s="2"/>
    </row>
    <row r="7592" spans="4:11">
      <c r="D7592" s="1"/>
      <c r="E7592" s="1"/>
      <c r="F7592" s="1"/>
      <c r="G7592" s="1"/>
      <c r="J7592" s="2"/>
      <c r="K7592" s="2"/>
    </row>
    <row r="7593" spans="4:11">
      <c r="D7593" s="1"/>
      <c r="E7593" s="1"/>
      <c r="F7593" s="1"/>
      <c r="G7593" s="1"/>
      <c r="J7593" s="2"/>
      <c r="K7593" s="2"/>
    </row>
    <row r="7594" spans="4:11">
      <c r="D7594" s="1"/>
      <c r="E7594" s="1"/>
      <c r="F7594" s="1"/>
      <c r="G7594" s="1"/>
      <c r="J7594" s="2"/>
      <c r="K7594" s="2"/>
    </row>
    <row r="7595" spans="4:11">
      <c r="D7595" s="1"/>
      <c r="E7595" s="1"/>
      <c r="F7595" s="1"/>
      <c r="G7595" s="1"/>
      <c r="J7595" s="2"/>
      <c r="K7595" s="2"/>
    </row>
    <row r="7596" spans="4:11">
      <c r="D7596" s="1"/>
      <c r="E7596" s="1"/>
      <c r="F7596" s="1"/>
      <c r="G7596" s="1"/>
      <c r="J7596" s="2"/>
      <c r="K7596" s="2"/>
    </row>
    <row r="7597" spans="4:11">
      <c r="D7597" s="1"/>
      <c r="E7597" s="1"/>
      <c r="F7597" s="1"/>
      <c r="G7597" s="1"/>
      <c r="J7597" s="2"/>
      <c r="K7597" s="2"/>
    </row>
    <row r="7598" spans="4:11">
      <c r="D7598" s="1"/>
      <c r="E7598" s="1"/>
      <c r="F7598" s="1"/>
      <c r="G7598" s="1"/>
      <c r="J7598" s="2"/>
      <c r="K7598" s="2"/>
    </row>
    <row r="7599" spans="4:11">
      <c r="D7599" s="1"/>
      <c r="E7599" s="1"/>
      <c r="F7599" s="1"/>
      <c r="G7599" s="1"/>
      <c r="J7599" s="2"/>
      <c r="K7599" s="2"/>
    </row>
    <row r="7600" spans="4:11">
      <c r="D7600" s="1"/>
      <c r="E7600" s="1"/>
      <c r="F7600" s="1"/>
      <c r="G7600" s="1"/>
      <c r="J7600" s="2"/>
      <c r="K7600" s="2"/>
    </row>
    <row r="7601" spans="4:11">
      <c r="D7601" s="1"/>
      <c r="E7601" s="1"/>
      <c r="F7601" s="1"/>
      <c r="G7601" s="1"/>
      <c r="J7601" s="2"/>
      <c r="K7601" s="2"/>
    </row>
    <row r="7602" spans="4:11">
      <c r="D7602" s="1"/>
      <c r="E7602" s="1"/>
      <c r="F7602" s="1"/>
      <c r="G7602" s="1"/>
      <c r="J7602" s="2"/>
      <c r="K7602" s="2"/>
    </row>
    <row r="7603" spans="4:11">
      <c r="D7603" s="1"/>
      <c r="E7603" s="1"/>
      <c r="F7603" s="1"/>
      <c r="G7603" s="1"/>
      <c r="J7603" s="2"/>
      <c r="K7603" s="2"/>
    </row>
    <row r="7604" spans="4:11">
      <c r="D7604" s="1"/>
      <c r="E7604" s="1"/>
      <c r="F7604" s="1"/>
      <c r="G7604" s="1"/>
      <c r="J7604" s="2"/>
      <c r="K7604" s="2"/>
    </row>
    <row r="7605" spans="4:11">
      <c r="D7605" s="1"/>
      <c r="E7605" s="1"/>
      <c r="F7605" s="1"/>
      <c r="G7605" s="1"/>
      <c r="J7605" s="2"/>
      <c r="K7605" s="2"/>
    </row>
    <row r="7606" spans="4:11">
      <c r="D7606" s="1"/>
      <c r="E7606" s="1"/>
      <c r="F7606" s="1"/>
      <c r="G7606" s="1"/>
      <c r="J7606" s="2"/>
      <c r="K7606" s="2"/>
    </row>
    <row r="7607" spans="4:11">
      <c r="D7607" s="1"/>
      <c r="E7607" s="1"/>
      <c r="F7607" s="1"/>
      <c r="G7607" s="1"/>
      <c r="J7607" s="2"/>
      <c r="K7607" s="2"/>
    </row>
    <row r="7608" spans="4:11">
      <c r="D7608" s="1"/>
      <c r="E7608" s="1"/>
      <c r="F7608" s="1"/>
      <c r="G7608" s="1"/>
      <c r="J7608" s="2"/>
      <c r="K7608" s="2"/>
    </row>
    <row r="7609" spans="4:11">
      <c r="D7609" s="1"/>
      <c r="E7609" s="1"/>
      <c r="F7609" s="1"/>
      <c r="G7609" s="1"/>
      <c r="J7609" s="2"/>
      <c r="K7609" s="2"/>
    </row>
    <row r="7610" spans="4:11">
      <c r="D7610" s="1"/>
      <c r="E7610" s="1"/>
      <c r="F7610" s="1"/>
      <c r="G7610" s="1"/>
      <c r="J7610" s="2"/>
      <c r="K7610" s="2"/>
    </row>
    <row r="7611" spans="4:11">
      <c r="D7611" s="1"/>
      <c r="E7611" s="1"/>
      <c r="F7611" s="1"/>
      <c r="G7611" s="1"/>
      <c r="J7611" s="2"/>
      <c r="K7611" s="2"/>
    </row>
    <row r="7612" spans="4:11">
      <c r="D7612" s="1"/>
      <c r="E7612" s="1"/>
      <c r="F7612" s="1"/>
      <c r="G7612" s="1"/>
      <c r="J7612" s="2"/>
      <c r="K7612" s="2"/>
    </row>
    <row r="7613" spans="4:11">
      <c r="D7613" s="1"/>
      <c r="E7613" s="1"/>
      <c r="F7613" s="1"/>
      <c r="G7613" s="1"/>
      <c r="J7613" s="2"/>
      <c r="K7613" s="2"/>
    </row>
    <row r="7614" spans="4:11">
      <c r="D7614" s="1"/>
      <c r="E7614" s="1"/>
      <c r="F7614" s="1"/>
      <c r="G7614" s="1"/>
      <c r="J7614" s="2"/>
      <c r="K7614" s="2"/>
    </row>
    <row r="7615" spans="4:11">
      <c r="D7615" s="1"/>
      <c r="E7615" s="1"/>
      <c r="F7615" s="1"/>
      <c r="G7615" s="1"/>
      <c r="J7615" s="2"/>
      <c r="K7615" s="2"/>
    </row>
    <row r="7616" spans="4:11">
      <c r="D7616" s="1"/>
      <c r="E7616" s="1"/>
      <c r="F7616" s="1"/>
      <c r="G7616" s="1"/>
      <c r="J7616" s="2"/>
      <c r="K7616" s="2"/>
    </row>
    <row r="7617" spans="4:11">
      <c r="D7617" s="1"/>
      <c r="E7617" s="1"/>
      <c r="F7617" s="1"/>
      <c r="G7617" s="1"/>
      <c r="J7617" s="2"/>
      <c r="K7617" s="2"/>
    </row>
    <row r="7618" spans="4:11">
      <c r="D7618" s="1"/>
      <c r="E7618" s="1"/>
      <c r="F7618" s="1"/>
      <c r="G7618" s="1"/>
      <c r="J7618" s="2"/>
      <c r="K7618" s="2"/>
    </row>
    <row r="7619" spans="4:11">
      <c r="D7619" s="1"/>
      <c r="E7619" s="1"/>
      <c r="F7619" s="1"/>
      <c r="G7619" s="1"/>
      <c r="J7619" s="2"/>
      <c r="K7619" s="2"/>
    </row>
    <row r="7620" spans="4:11">
      <c r="D7620" s="1"/>
      <c r="E7620" s="1"/>
      <c r="F7620" s="1"/>
      <c r="G7620" s="1"/>
      <c r="J7620" s="2"/>
      <c r="K7620" s="2"/>
    </row>
    <row r="7621" spans="4:11">
      <c r="D7621" s="1"/>
      <c r="E7621" s="1"/>
      <c r="F7621" s="1"/>
      <c r="G7621" s="1"/>
      <c r="J7621" s="2"/>
      <c r="K7621" s="2"/>
    </row>
    <row r="7622" spans="4:11">
      <c r="D7622" s="1"/>
      <c r="E7622" s="1"/>
      <c r="F7622" s="1"/>
      <c r="G7622" s="1"/>
      <c r="J7622" s="2"/>
      <c r="K7622" s="2"/>
    </row>
    <row r="7623" spans="4:11">
      <c r="D7623" s="1"/>
      <c r="E7623" s="1"/>
      <c r="F7623" s="1"/>
      <c r="G7623" s="1"/>
      <c r="J7623" s="2"/>
      <c r="K7623" s="2"/>
    </row>
    <row r="7624" spans="4:11">
      <c r="D7624" s="1"/>
      <c r="E7624" s="1"/>
      <c r="F7624" s="1"/>
      <c r="G7624" s="1"/>
      <c r="J7624" s="2"/>
      <c r="K7624" s="2"/>
    </row>
    <row r="7625" spans="4:11">
      <c r="D7625" s="1"/>
      <c r="E7625" s="1"/>
      <c r="F7625" s="1"/>
      <c r="G7625" s="1"/>
      <c r="J7625" s="2"/>
      <c r="K7625" s="2"/>
    </row>
    <row r="7626" spans="4:11">
      <c r="D7626" s="1"/>
      <c r="E7626" s="1"/>
      <c r="F7626" s="1"/>
      <c r="G7626" s="1"/>
      <c r="J7626" s="2"/>
      <c r="K7626" s="2"/>
    </row>
    <row r="7627" spans="4:11">
      <c r="D7627" s="1"/>
      <c r="E7627" s="1"/>
      <c r="F7627" s="1"/>
      <c r="G7627" s="1"/>
      <c r="J7627" s="2"/>
      <c r="K7627" s="2"/>
    </row>
    <row r="7628" spans="4:11">
      <c r="D7628" s="1"/>
      <c r="E7628" s="1"/>
      <c r="F7628" s="1"/>
      <c r="G7628" s="1"/>
      <c r="J7628" s="2"/>
      <c r="K7628" s="2"/>
    </row>
    <row r="7629" spans="4:11">
      <c r="D7629" s="1"/>
      <c r="E7629" s="1"/>
      <c r="F7629" s="1"/>
      <c r="G7629" s="1"/>
      <c r="J7629" s="2"/>
      <c r="K7629" s="2"/>
    </row>
    <row r="7630" spans="4:11">
      <c r="D7630" s="1"/>
      <c r="E7630" s="1"/>
      <c r="F7630" s="1"/>
      <c r="G7630" s="1"/>
      <c r="J7630" s="2"/>
      <c r="K7630" s="2"/>
    </row>
    <row r="7631" spans="4:11">
      <c r="D7631" s="1"/>
      <c r="E7631" s="1"/>
      <c r="F7631" s="1"/>
      <c r="G7631" s="1"/>
      <c r="J7631" s="2"/>
      <c r="K7631" s="2"/>
    </row>
    <row r="7632" spans="4:11">
      <c r="D7632" s="1"/>
      <c r="E7632" s="1"/>
      <c r="F7632" s="1"/>
      <c r="G7632" s="1"/>
      <c r="J7632" s="2"/>
      <c r="K7632" s="2"/>
    </row>
    <row r="7633" spans="4:11">
      <c r="D7633" s="1"/>
      <c r="E7633" s="1"/>
      <c r="F7633" s="1"/>
      <c r="G7633" s="1"/>
      <c r="J7633" s="2"/>
      <c r="K7633" s="2"/>
    </row>
    <row r="7634" spans="4:11">
      <c r="D7634" s="1"/>
      <c r="E7634" s="1"/>
      <c r="F7634" s="1"/>
      <c r="G7634" s="1"/>
      <c r="J7634" s="2"/>
      <c r="K7634" s="2"/>
    </row>
    <row r="7635" spans="4:11">
      <c r="D7635" s="1"/>
      <c r="E7635" s="1"/>
      <c r="F7635" s="1"/>
      <c r="G7635" s="1"/>
      <c r="J7635" s="2"/>
      <c r="K7635" s="2"/>
    </row>
    <row r="7636" spans="4:11">
      <c r="D7636" s="1"/>
      <c r="E7636" s="1"/>
      <c r="F7636" s="1"/>
      <c r="G7636" s="1"/>
      <c r="J7636" s="2"/>
      <c r="K7636" s="2"/>
    </row>
    <row r="7637" spans="4:11">
      <c r="D7637" s="1"/>
      <c r="E7637" s="1"/>
      <c r="F7637" s="1"/>
      <c r="G7637" s="1"/>
      <c r="J7637" s="2"/>
      <c r="K7637" s="2"/>
    </row>
    <row r="7638" spans="4:11">
      <c r="D7638" s="1"/>
      <c r="E7638" s="1"/>
      <c r="F7638" s="1"/>
      <c r="G7638" s="1"/>
      <c r="J7638" s="2"/>
      <c r="K7638" s="2"/>
    </row>
    <row r="7639" spans="4:11">
      <c r="D7639" s="1"/>
      <c r="E7639" s="1"/>
      <c r="F7639" s="1"/>
      <c r="G7639" s="1"/>
      <c r="J7639" s="2"/>
      <c r="K7639" s="2"/>
    </row>
    <row r="7640" spans="4:11">
      <c r="D7640" s="1"/>
      <c r="E7640" s="1"/>
      <c r="F7640" s="1"/>
      <c r="G7640" s="1"/>
      <c r="J7640" s="2"/>
      <c r="K7640" s="2"/>
    </row>
    <row r="7641" spans="4:11">
      <c r="D7641" s="1"/>
      <c r="E7641" s="1"/>
      <c r="F7641" s="1"/>
      <c r="G7641" s="1"/>
      <c r="J7641" s="2"/>
      <c r="K7641" s="2"/>
    </row>
    <row r="7642" spans="4:11">
      <c r="D7642" s="1"/>
      <c r="E7642" s="1"/>
      <c r="F7642" s="1"/>
      <c r="G7642" s="1"/>
      <c r="J7642" s="2"/>
      <c r="K7642" s="2"/>
    </row>
    <row r="7643" spans="4:11">
      <c r="D7643" s="1"/>
      <c r="E7643" s="1"/>
      <c r="F7643" s="1"/>
      <c r="G7643" s="1"/>
      <c r="J7643" s="2"/>
      <c r="K7643" s="2"/>
    </row>
    <row r="7644" spans="4:11">
      <c r="D7644" s="1"/>
      <c r="E7644" s="1"/>
      <c r="F7644" s="1"/>
      <c r="G7644" s="1"/>
      <c r="J7644" s="2"/>
      <c r="K7644" s="2"/>
    </row>
    <row r="7645" spans="4:11">
      <c r="D7645" s="1"/>
      <c r="E7645" s="1"/>
      <c r="F7645" s="1"/>
      <c r="G7645" s="1"/>
      <c r="J7645" s="2"/>
      <c r="K7645" s="2"/>
    </row>
    <row r="7646" spans="4:11">
      <c r="D7646" s="1"/>
      <c r="E7646" s="1"/>
      <c r="F7646" s="1"/>
      <c r="G7646" s="1"/>
      <c r="J7646" s="2"/>
      <c r="K7646" s="2"/>
    </row>
    <row r="7647" spans="4:11">
      <c r="D7647" s="1"/>
      <c r="E7647" s="1"/>
      <c r="F7647" s="1"/>
      <c r="G7647" s="1"/>
      <c r="J7647" s="2"/>
      <c r="K7647" s="2"/>
    </row>
    <row r="7648" spans="4:11">
      <c r="D7648" s="1"/>
      <c r="E7648" s="1"/>
      <c r="F7648" s="1"/>
      <c r="G7648" s="1"/>
      <c r="J7648" s="2"/>
      <c r="K7648" s="2"/>
    </row>
    <row r="7649" spans="4:11">
      <c r="D7649" s="1"/>
      <c r="E7649" s="1"/>
      <c r="F7649" s="1"/>
      <c r="G7649" s="1"/>
      <c r="J7649" s="2"/>
      <c r="K7649" s="2"/>
    </row>
    <row r="7650" spans="4:11">
      <c r="D7650" s="1"/>
      <c r="E7650" s="1"/>
      <c r="F7650" s="1"/>
      <c r="G7650" s="1"/>
      <c r="J7650" s="2"/>
      <c r="K7650" s="2"/>
    </row>
    <row r="7651" spans="4:11">
      <c r="D7651" s="1"/>
      <c r="E7651" s="1"/>
      <c r="F7651" s="1"/>
      <c r="G7651" s="1"/>
      <c r="J7651" s="2"/>
      <c r="K7651" s="2"/>
    </row>
    <row r="7652" spans="4:11">
      <c r="D7652" s="1"/>
      <c r="E7652" s="1"/>
      <c r="F7652" s="1"/>
      <c r="G7652" s="1"/>
      <c r="J7652" s="2"/>
      <c r="K7652" s="2"/>
    </row>
    <row r="7653" spans="4:11">
      <c r="D7653" s="1"/>
      <c r="E7653" s="1"/>
      <c r="F7653" s="1"/>
      <c r="G7653" s="1"/>
      <c r="J7653" s="2"/>
      <c r="K7653" s="2"/>
    </row>
    <row r="7654" spans="4:11">
      <c r="D7654" s="1"/>
      <c r="E7654" s="1"/>
      <c r="F7654" s="1"/>
      <c r="G7654" s="1"/>
      <c r="J7654" s="2"/>
      <c r="K7654" s="2"/>
    </row>
    <row r="7655" spans="4:11">
      <c r="D7655" s="1"/>
      <c r="E7655" s="1"/>
      <c r="F7655" s="1"/>
      <c r="G7655" s="1"/>
      <c r="J7655" s="2"/>
      <c r="K7655" s="2"/>
    </row>
    <row r="7656" spans="4:11">
      <c r="D7656" s="1"/>
      <c r="E7656" s="1"/>
      <c r="F7656" s="1"/>
      <c r="G7656" s="1"/>
      <c r="J7656" s="2"/>
      <c r="K7656" s="2"/>
    </row>
    <row r="7657" spans="4:11">
      <c r="D7657" s="1"/>
      <c r="E7657" s="1"/>
      <c r="F7657" s="1"/>
      <c r="G7657" s="1"/>
      <c r="J7657" s="2"/>
      <c r="K7657" s="2"/>
    </row>
    <row r="7658" spans="4:11">
      <c r="D7658" s="1"/>
      <c r="E7658" s="1"/>
      <c r="F7658" s="1"/>
      <c r="G7658" s="1"/>
      <c r="J7658" s="2"/>
      <c r="K7658" s="2"/>
    </row>
    <row r="7659" spans="4:11">
      <c r="D7659" s="1"/>
      <c r="E7659" s="1"/>
      <c r="F7659" s="1"/>
      <c r="G7659" s="1"/>
      <c r="J7659" s="2"/>
      <c r="K7659" s="2"/>
    </row>
    <row r="7660" spans="4:11">
      <c r="D7660" s="1"/>
      <c r="E7660" s="1"/>
      <c r="F7660" s="1"/>
      <c r="G7660" s="1"/>
      <c r="J7660" s="2"/>
      <c r="K7660" s="2"/>
    </row>
    <row r="7661" spans="4:11">
      <c r="D7661" s="1"/>
      <c r="E7661" s="1"/>
      <c r="F7661" s="1"/>
      <c r="G7661" s="1"/>
      <c r="J7661" s="2"/>
      <c r="K7661" s="2"/>
    </row>
    <row r="7662" spans="4:11">
      <c r="D7662" s="1"/>
      <c r="E7662" s="1"/>
      <c r="F7662" s="1"/>
      <c r="G7662" s="1"/>
      <c r="J7662" s="2"/>
      <c r="K7662" s="2"/>
    </row>
    <row r="7663" spans="4:11">
      <c r="D7663" s="1"/>
      <c r="E7663" s="1"/>
      <c r="F7663" s="1"/>
      <c r="G7663" s="1"/>
      <c r="J7663" s="2"/>
      <c r="K7663" s="2"/>
    </row>
    <row r="7664" spans="4:11">
      <c r="D7664" s="1"/>
      <c r="E7664" s="1"/>
      <c r="F7664" s="1"/>
      <c r="G7664" s="1"/>
      <c r="J7664" s="2"/>
      <c r="K7664" s="2"/>
    </row>
    <row r="7665" spans="4:11">
      <c r="D7665" s="1"/>
      <c r="E7665" s="1"/>
      <c r="F7665" s="1"/>
      <c r="G7665" s="1"/>
      <c r="J7665" s="2"/>
      <c r="K7665" s="2"/>
    </row>
    <row r="7666" spans="4:11">
      <c r="D7666" s="1"/>
      <c r="E7666" s="1"/>
      <c r="F7666" s="1"/>
      <c r="G7666" s="1"/>
      <c r="J7666" s="2"/>
      <c r="K7666" s="2"/>
    </row>
    <row r="7667" spans="4:11">
      <c r="D7667" s="1"/>
      <c r="E7667" s="1"/>
      <c r="F7667" s="1"/>
      <c r="G7667" s="1"/>
      <c r="J7667" s="2"/>
      <c r="K7667" s="2"/>
    </row>
    <row r="7668" spans="4:11">
      <c r="D7668" s="1"/>
      <c r="E7668" s="1"/>
      <c r="F7668" s="1"/>
      <c r="G7668" s="1"/>
      <c r="J7668" s="2"/>
      <c r="K7668" s="2"/>
    </row>
    <row r="7669" spans="4:11">
      <c r="D7669" s="1"/>
      <c r="E7669" s="1"/>
      <c r="F7669" s="1"/>
      <c r="G7669" s="1"/>
      <c r="J7669" s="2"/>
      <c r="K7669" s="2"/>
    </row>
    <row r="7670" spans="4:11">
      <c r="D7670" s="1"/>
      <c r="E7670" s="1"/>
      <c r="F7670" s="1"/>
      <c r="G7670" s="1"/>
      <c r="J7670" s="2"/>
      <c r="K7670" s="2"/>
    </row>
    <row r="7671" spans="4:11">
      <c r="D7671" s="1"/>
      <c r="E7671" s="1"/>
      <c r="F7671" s="1"/>
      <c r="G7671" s="1"/>
      <c r="J7671" s="2"/>
      <c r="K7671" s="2"/>
    </row>
    <row r="7672" spans="4:11">
      <c r="D7672" s="1"/>
      <c r="E7672" s="1"/>
      <c r="F7672" s="1"/>
      <c r="G7672" s="1"/>
      <c r="J7672" s="2"/>
      <c r="K7672" s="2"/>
    </row>
    <row r="7673" spans="4:11">
      <c r="D7673" s="1"/>
      <c r="E7673" s="1"/>
      <c r="F7673" s="1"/>
      <c r="G7673" s="1"/>
      <c r="J7673" s="2"/>
      <c r="K7673" s="2"/>
    </row>
    <row r="7674" spans="4:11">
      <c r="D7674" s="1"/>
      <c r="E7674" s="1"/>
      <c r="F7674" s="1"/>
      <c r="G7674" s="1"/>
      <c r="J7674" s="2"/>
      <c r="K7674" s="2"/>
    </row>
    <row r="7675" spans="4:11">
      <c r="D7675" s="1"/>
      <c r="E7675" s="1"/>
      <c r="F7675" s="1"/>
      <c r="G7675" s="1"/>
      <c r="J7675" s="2"/>
      <c r="K7675" s="2"/>
    </row>
    <row r="7676" spans="4:11">
      <c r="D7676" s="1"/>
      <c r="E7676" s="1"/>
      <c r="F7676" s="1"/>
      <c r="G7676" s="1"/>
      <c r="J7676" s="2"/>
      <c r="K7676" s="2"/>
    </row>
    <row r="7677" spans="4:11">
      <c r="D7677" s="1"/>
      <c r="E7677" s="1"/>
      <c r="F7677" s="1"/>
      <c r="G7677" s="1"/>
      <c r="J7677" s="2"/>
      <c r="K7677" s="2"/>
    </row>
    <row r="7678" spans="4:11">
      <c r="D7678" s="1"/>
      <c r="E7678" s="1"/>
      <c r="F7678" s="1"/>
      <c r="G7678" s="1"/>
      <c r="J7678" s="2"/>
      <c r="K7678" s="2"/>
    </row>
    <row r="7679" spans="4:11">
      <c r="D7679" s="1"/>
      <c r="E7679" s="1"/>
      <c r="F7679" s="1"/>
      <c r="G7679" s="1"/>
      <c r="J7679" s="2"/>
      <c r="K7679" s="2"/>
    </row>
    <row r="7680" spans="4:11">
      <c r="D7680" s="1"/>
      <c r="E7680" s="1"/>
      <c r="F7680" s="1"/>
      <c r="G7680" s="1"/>
      <c r="J7680" s="2"/>
      <c r="K7680" s="2"/>
    </row>
    <row r="7681" spans="4:11">
      <c r="D7681" s="1"/>
      <c r="E7681" s="1"/>
      <c r="F7681" s="1"/>
      <c r="G7681" s="1"/>
      <c r="J7681" s="2"/>
      <c r="K7681" s="2"/>
    </row>
    <row r="7682" spans="4:11">
      <c r="D7682" s="1"/>
      <c r="E7682" s="1"/>
      <c r="F7682" s="1"/>
      <c r="G7682" s="1"/>
      <c r="J7682" s="2"/>
      <c r="K7682" s="2"/>
    </row>
    <row r="7683" spans="4:11">
      <c r="D7683" s="1"/>
      <c r="E7683" s="1"/>
      <c r="F7683" s="1"/>
      <c r="G7683" s="1"/>
      <c r="J7683" s="2"/>
      <c r="K7683" s="2"/>
    </row>
    <row r="7684" spans="4:11">
      <c r="D7684" s="1"/>
      <c r="E7684" s="1"/>
      <c r="F7684" s="1"/>
      <c r="G7684" s="1"/>
      <c r="J7684" s="2"/>
      <c r="K7684" s="2"/>
    </row>
    <row r="7685" spans="4:11">
      <c r="D7685" s="1"/>
      <c r="E7685" s="1"/>
      <c r="F7685" s="1"/>
      <c r="G7685" s="1"/>
      <c r="J7685" s="2"/>
      <c r="K7685" s="2"/>
    </row>
    <row r="7686" spans="4:11">
      <c r="D7686" s="1"/>
      <c r="E7686" s="1"/>
      <c r="F7686" s="1"/>
      <c r="G7686" s="1"/>
      <c r="J7686" s="2"/>
      <c r="K7686" s="2"/>
    </row>
    <row r="7687" spans="4:11">
      <c r="D7687" s="1"/>
      <c r="E7687" s="1"/>
      <c r="F7687" s="1"/>
      <c r="G7687" s="1"/>
      <c r="J7687" s="2"/>
      <c r="K7687" s="2"/>
    </row>
    <row r="7688" spans="4:11">
      <c r="D7688" s="1"/>
      <c r="E7688" s="1"/>
      <c r="F7688" s="1"/>
      <c r="G7688" s="1"/>
      <c r="J7688" s="2"/>
      <c r="K7688" s="2"/>
    </row>
    <row r="7689" spans="4:11">
      <c r="D7689" s="1"/>
      <c r="E7689" s="1"/>
      <c r="F7689" s="1"/>
      <c r="G7689" s="1"/>
      <c r="J7689" s="2"/>
      <c r="K7689" s="2"/>
    </row>
    <row r="7690" spans="4:11">
      <c r="D7690" s="1"/>
      <c r="E7690" s="1"/>
      <c r="F7690" s="1"/>
      <c r="G7690" s="1"/>
      <c r="J7690" s="2"/>
      <c r="K7690" s="2"/>
    </row>
    <row r="7691" spans="4:11">
      <c r="D7691" s="1"/>
      <c r="E7691" s="1"/>
      <c r="F7691" s="1"/>
      <c r="G7691" s="1"/>
      <c r="J7691" s="2"/>
      <c r="K7691" s="2"/>
    </row>
    <row r="7692" spans="4:11">
      <c r="D7692" s="1"/>
      <c r="E7692" s="1"/>
      <c r="F7692" s="1"/>
      <c r="G7692" s="1"/>
      <c r="J7692" s="2"/>
      <c r="K7692" s="2"/>
    </row>
    <row r="7693" spans="4:11">
      <c r="D7693" s="1"/>
      <c r="E7693" s="1"/>
      <c r="F7693" s="1"/>
      <c r="G7693" s="1"/>
      <c r="J7693" s="2"/>
      <c r="K7693" s="2"/>
    </row>
    <row r="7694" spans="4:11">
      <c r="D7694" s="1"/>
      <c r="E7694" s="1"/>
      <c r="F7694" s="1"/>
      <c r="G7694" s="1"/>
      <c r="J7694" s="2"/>
      <c r="K7694" s="2"/>
    </row>
    <row r="7695" spans="4:11">
      <c r="D7695" s="1"/>
      <c r="E7695" s="1"/>
      <c r="F7695" s="1"/>
      <c r="G7695" s="1"/>
      <c r="J7695" s="2"/>
      <c r="K7695" s="2"/>
    </row>
    <row r="7696" spans="4:11">
      <c r="D7696" s="1"/>
      <c r="E7696" s="1"/>
      <c r="F7696" s="1"/>
      <c r="G7696" s="1"/>
      <c r="J7696" s="2"/>
      <c r="K7696" s="2"/>
    </row>
    <row r="7697" spans="4:11">
      <c r="D7697" s="1"/>
      <c r="E7697" s="1"/>
      <c r="F7697" s="1"/>
      <c r="G7697" s="1"/>
      <c r="J7697" s="2"/>
      <c r="K7697" s="2"/>
    </row>
    <row r="7698" spans="4:11">
      <c r="D7698" s="1"/>
      <c r="E7698" s="1"/>
      <c r="F7698" s="1"/>
      <c r="G7698" s="1"/>
      <c r="J7698" s="2"/>
      <c r="K7698" s="2"/>
    </row>
    <row r="7699" spans="4:11">
      <c r="D7699" s="1"/>
      <c r="E7699" s="1"/>
      <c r="F7699" s="1"/>
      <c r="G7699" s="1"/>
      <c r="J7699" s="2"/>
      <c r="K7699" s="2"/>
    </row>
    <row r="7700" spans="4:11">
      <c r="D7700" s="1"/>
      <c r="E7700" s="1"/>
      <c r="F7700" s="1"/>
      <c r="G7700" s="1"/>
      <c r="J7700" s="2"/>
      <c r="K7700" s="2"/>
    </row>
    <row r="7701" spans="4:11">
      <c r="D7701" s="1"/>
      <c r="E7701" s="1"/>
      <c r="F7701" s="1"/>
      <c r="G7701" s="1"/>
      <c r="J7701" s="2"/>
      <c r="K7701" s="2"/>
    </row>
    <row r="7702" spans="4:11">
      <c r="D7702" s="1"/>
      <c r="E7702" s="1"/>
      <c r="F7702" s="1"/>
      <c r="G7702" s="1"/>
      <c r="J7702" s="2"/>
      <c r="K7702" s="2"/>
    </row>
    <row r="7703" spans="4:11">
      <c r="D7703" s="1"/>
      <c r="E7703" s="1"/>
      <c r="F7703" s="1"/>
      <c r="G7703" s="1"/>
      <c r="J7703" s="2"/>
      <c r="K7703" s="2"/>
    </row>
    <row r="7704" spans="4:11">
      <c r="D7704" s="1"/>
      <c r="E7704" s="1"/>
      <c r="F7704" s="1"/>
      <c r="G7704" s="1"/>
      <c r="J7704" s="2"/>
      <c r="K7704" s="2"/>
    </row>
    <row r="7705" spans="4:11">
      <c r="D7705" s="1"/>
      <c r="E7705" s="1"/>
      <c r="F7705" s="1"/>
      <c r="G7705" s="1"/>
      <c r="J7705" s="2"/>
      <c r="K7705" s="2"/>
    </row>
    <row r="7706" spans="4:11">
      <c r="D7706" s="1"/>
      <c r="E7706" s="1"/>
      <c r="F7706" s="1"/>
      <c r="G7706" s="1"/>
      <c r="J7706" s="2"/>
      <c r="K7706" s="2"/>
    </row>
    <row r="7707" spans="4:11">
      <c r="D7707" s="1"/>
      <c r="E7707" s="1"/>
      <c r="F7707" s="1"/>
      <c r="G7707" s="1"/>
      <c r="J7707" s="2"/>
      <c r="K7707" s="2"/>
    </row>
    <row r="7708" spans="4:11">
      <c r="D7708" s="1"/>
      <c r="E7708" s="1"/>
      <c r="F7708" s="1"/>
      <c r="G7708" s="1"/>
      <c r="J7708" s="2"/>
      <c r="K7708" s="2"/>
    </row>
    <row r="7709" spans="4:11">
      <c r="D7709" s="1"/>
      <c r="E7709" s="1"/>
      <c r="F7709" s="1"/>
      <c r="G7709" s="1"/>
      <c r="J7709" s="2"/>
      <c r="K7709" s="2"/>
    </row>
    <row r="7710" spans="4:11">
      <c r="D7710" s="1"/>
      <c r="E7710" s="1"/>
      <c r="F7710" s="1"/>
      <c r="G7710" s="1"/>
      <c r="J7710" s="2"/>
      <c r="K7710" s="2"/>
    </row>
    <row r="7711" spans="4:11">
      <c r="D7711" s="1"/>
      <c r="E7711" s="1"/>
      <c r="F7711" s="1"/>
      <c r="G7711" s="1"/>
      <c r="J7711" s="2"/>
      <c r="K7711" s="2"/>
    </row>
    <row r="7712" spans="4:11">
      <c r="D7712" s="1"/>
      <c r="E7712" s="1"/>
      <c r="F7712" s="1"/>
      <c r="G7712" s="1"/>
      <c r="J7712" s="2"/>
      <c r="K7712" s="2"/>
    </row>
    <row r="7713" spans="4:11">
      <c r="D7713" s="1"/>
      <c r="E7713" s="1"/>
      <c r="F7713" s="1"/>
      <c r="G7713" s="1"/>
      <c r="J7713" s="2"/>
      <c r="K7713" s="2"/>
    </row>
    <row r="7714" spans="4:11">
      <c r="D7714" s="1"/>
      <c r="E7714" s="1"/>
      <c r="F7714" s="1"/>
      <c r="G7714" s="1"/>
      <c r="J7714" s="2"/>
      <c r="K7714" s="2"/>
    </row>
    <row r="7715" spans="4:11">
      <c r="D7715" s="1"/>
      <c r="E7715" s="1"/>
      <c r="F7715" s="1"/>
      <c r="G7715" s="1"/>
      <c r="J7715" s="2"/>
      <c r="K7715" s="2"/>
    </row>
    <row r="7716" spans="4:11">
      <c r="D7716" s="1"/>
      <c r="E7716" s="1"/>
      <c r="F7716" s="1"/>
      <c r="G7716" s="1"/>
      <c r="J7716" s="2"/>
      <c r="K7716" s="2"/>
    </row>
    <row r="7717" spans="4:11">
      <c r="D7717" s="1"/>
      <c r="E7717" s="1"/>
      <c r="F7717" s="1"/>
      <c r="G7717" s="1"/>
      <c r="J7717" s="2"/>
      <c r="K7717" s="2"/>
    </row>
    <row r="7718" spans="4:11">
      <c r="D7718" s="1"/>
      <c r="E7718" s="1"/>
      <c r="F7718" s="1"/>
      <c r="G7718" s="1"/>
      <c r="J7718" s="2"/>
      <c r="K7718" s="2"/>
    </row>
    <row r="7719" spans="4:11">
      <c r="D7719" s="1"/>
      <c r="E7719" s="1"/>
      <c r="F7719" s="1"/>
      <c r="G7719" s="1"/>
      <c r="J7719" s="2"/>
      <c r="K7719" s="2"/>
    </row>
    <row r="7720" spans="4:11">
      <c r="D7720" s="1"/>
      <c r="E7720" s="1"/>
      <c r="F7720" s="1"/>
      <c r="G7720" s="1"/>
      <c r="J7720" s="2"/>
      <c r="K7720" s="2"/>
    </row>
    <row r="7721" spans="4:11">
      <c r="D7721" s="1"/>
      <c r="E7721" s="1"/>
      <c r="F7721" s="1"/>
      <c r="G7721" s="1"/>
      <c r="J7721" s="2"/>
      <c r="K7721" s="2"/>
    </row>
    <row r="7722" spans="4:11">
      <c r="D7722" s="1"/>
      <c r="E7722" s="1"/>
      <c r="F7722" s="1"/>
      <c r="G7722" s="1"/>
      <c r="J7722" s="2"/>
      <c r="K7722" s="2"/>
    </row>
    <row r="7723" spans="4:11">
      <c r="D7723" s="1"/>
      <c r="E7723" s="1"/>
      <c r="F7723" s="1"/>
      <c r="G7723" s="1"/>
      <c r="J7723" s="2"/>
      <c r="K7723" s="2"/>
    </row>
    <row r="7724" spans="4:11">
      <c r="D7724" s="1"/>
      <c r="E7724" s="1"/>
      <c r="F7724" s="1"/>
      <c r="G7724" s="1"/>
      <c r="J7724" s="2"/>
      <c r="K7724" s="2"/>
    </row>
    <row r="7725" spans="4:11">
      <c r="D7725" s="1"/>
      <c r="E7725" s="1"/>
      <c r="F7725" s="1"/>
      <c r="G7725" s="1"/>
      <c r="J7725" s="2"/>
      <c r="K7725" s="2"/>
    </row>
    <row r="7726" spans="4:11">
      <c r="D7726" s="1"/>
      <c r="E7726" s="1"/>
      <c r="F7726" s="1"/>
      <c r="G7726" s="1"/>
      <c r="J7726" s="2"/>
      <c r="K7726" s="2"/>
    </row>
    <row r="7727" spans="4:11">
      <c r="D7727" s="1"/>
      <c r="E7727" s="1"/>
      <c r="F7727" s="1"/>
      <c r="G7727" s="1"/>
      <c r="J7727" s="2"/>
      <c r="K7727" s="2"/>
    </row>
    <row r="7728" spans="4:11">
      <c r="D7728" s="1"/>
      <c r="E7728" s="1"/>
      <c r="F7728" s="1"/>
      <c r="G7728" s="1"/>
      <c r="J7728" s="2"/>
      <c r="K7728" s="2"/>
    </row>
    <row r="7729" spans="4:11">
      <c r="D7729" s="1"/>
      <c r="E7729" s="1"/>
      <c r="F7729" s="1"/>
      <c r="G7729" s="1"/>
      <c r="J7729" s="2"/>
      <c r="K7729" s="2"/>
    </row>
    <row r="7730" spans="4:11">
      <c r="D7730" s="1"/>
      <c r="E7730" s="1"/>
      <c r="F7730" s="1"/>
      <c r="G7730" s="1"/>
      <c r="J7730" s="2"/>
      <c r="K7730" s="2"/>
    </row>
    <row r="7731" spans="4:11">
      <c r="D7731" s="1"/>
      <c r="E7731" s="1"/>
      <c r="F7731" s="1"/>
      <c r="G7731" s="1"/>
      <c r="J7731" s="2"/>
      <c r="K7731" s="2"/>
    </row>
    <row r="7732" spans="4:11">
      <c r="D7732" s="1"/>
      <c r="E7732" s="1"/>
      <c r="F7732" s="1"/>
      <c r="G7732" s="1"/>
      <c r="J7732" s="2"/>
      <c r="K7732" s="2"/>
    </row>
    <row r="7733" spans="4:11">
      <c r="D7733" s="1"/>
      <c r="E7733" s="1"/>
      <c r="F7733" s="1"/>
      <c r="G7733" s="1"/>
      <c r="J7733" s="2"/>
      <c r="K7733" s="2"/>
    </row>
    <row r="7734" spans="4:11">
      <c r="D7734" s="1"/>
      <c r="E7734" s="1"/>
      <c r="F7734" s="1"/>
      <c r="G7734" s="1"/>
      <c r="J7734" s="2"/>
      <c r="K7734" s="2"/>
    </row>
    <row r="7735" spans="4:11">
      <c r="D7735" s="1"/>
      <c r="E7735" s="1"/>
      <c r="F7735" s="1"/>
      <c r="G7735" s="1"/>
      <c r="J7735" s="2"/>
      <c r="K7735" s="2"/>
    </row>
    <row r="7736" spans="4:11">
      <c r="D7736" s="1"/>
      <c r="E7736" s="1"/>
      <c r="F7736" s="1"/>
      <c r="G7736" s="1"/>
      <c r="J7736" s="2"/>
      <c r="K7736" s="2"/>
    </row>
    <row r="7737" spans="4:11">
      <c r="D7737" s="1"/>
      <c r="E7737" s="1"/>
      <c r="F7737" s="1"/>
      <c r="G7737" s="1"/>
      <c r="J7737" s="2"/>
      <c r="K7737" s="2"/>
    </row>
    <row r="7738" spans="4:11">
      <c r="D7738" s="1"/>
      <c r="E7738" s="1"/>
      <c r="F7738" s="1"/>
      <c r="G7738" s="1"/>
      <c r="J7738" s="2"/>
      <c r="K7738" s="2"/>
    </row>
    <row r="7739" spans="4:11">
      <c r="D7739" s="1"/>
      <c r="E7739" s="1"/>
      <c r="F7739" s="1"/>
      <c r="G7739" s="1"/>
      <c r="J7739" s="2"/>
      <c r="K7739" s="2"/>
    </row>
    <row r="7740" spans="4:11">
      <c r="D7740" s="1"/>
      <c r="E7740" s="1"/>
      <c r="F7740" s="1"/>
      <c r="G7740" s="1"/>
      <c r="J7740" s="2"/>
      <c r="K7740" s="2"/>
    </row>
    <row r="7741" spans="4:11">
      <c r="D7741" s="1"/>
      <c r="E7741" s="1"/>
      <c r="F7741" s="1"/>
      <c r="G7741" s="1"/>
      <c r="J7741" s="2"/>
      <c r="K7741" s="2"/>
    </row>
    <row r="7742" spans="4:11">
      <c r="D7742" s="1"/>
      <c r="E7742" s="1"/>
      <c r="F7742" s="1"/>
      <c r="G7742" s="1"/>
      <c r="J7742" s="2"/>
      <c r="K7742" s="2"/>
    </row>
    <row r="7743" spans="4:11">
      <c r="D7743" s="1"/>
      <c r="E7743" s="1"/>
      <c r="F7743" s="1"/>
      <c r="G7743" s="1"/>
      <c r="J7743" s="2"/>
      <c r="K7743" s="2"/>
    </row>
    <row r="7744" spans="4:11">
      <c r="D7744" s="1"/>
      <c r="E7744" s="1"/>
      <c r="F7744" s="1"/>
      <c r="G7744" s="1"/>
      <c r="J7744" s="2"/>
      <c r="K7744" s="2"/>
    </row>
    <row r="7745" spans="4:11">
      <c r="D7745" s="1"/>
      <c r="E7745" s="1"/>
      <c r="F7745" s="1"/>
      <c r="G7745" s="1"/>
      <c r="J7745" s="2"/>
      <c r="K7745" s="2"/>
    </row>
    <row r="7746" spans="4:11">
      <c r="D7746" s="1"/>
      <c r="E7746" s="1"/>
      <c r="F7746" s="1"/>
      <c r="G7746" s="1"/>
      <c r="J7746" s="2"/>
      <c r="K7746" s="2"/>
    </row>
    <row r="7747" spans="4:11">
      <c r="D7747" s="1"/>
      <c r="E7747" s="1"/>
      <c r="F7747" s="1"/>
      <c r="G7747" s="1"/>
      <c r="J7747" s="2"/>
      <c r="K7747" s="2"/>
    </row>
    <row r="7748" spans="4:11">
      <c r="D7748" s="1"/>
      <c r="E7748" s="1"/>
      <c r="F7748" s="1"/>
      <c r="G7748" s="1"/>
      <c r="J7748" s="2"/>
      <c r="K7748" s="2"/>
    </row>
    <row r="7749" spans="4:11">
      <c r="D7749" s="1"/>
      <c r="E7749" s="1"/>
      <c r="F7749" s="1"/>
      <c r="G7749" s="1"/>
      <c r="J7749" s="2"/>
      <c r="K7749" s="2"/>
    </row>
    <row r="7750" spans="4:11">
      <c r="D7750" s="1"/>
      <c r="E7750" s="1"/>
      <c r="F7750" s="1"/>
      <c r="G7750" s="1"/>
      <c r="J7750" s="2"/>
      <c r="K7750" s="2"/>
    </row>
    <row r="7751" spans="4:11">
      <c r="D7751" s="1"/>
      <c r="E7751" s="1"/>
      <c r="F7751" s="1"/>
      <c r="G7751" s="1"/>
      <c r="J7751" s="2"/>
      <c r="K7751" s="2"/>
    </row>
    <row r="7752" spans="4:11">
      <c r="D7752" s="1"/>
      <c r="E7752" s="1"/>
      <c r="F7752" s="1"/>
      <c r="G7752" s="1"/>
      <c r="J7752" s="2"/>
      <c r="K7752" s="2"/>
    </row>
    <row r="7753" spans="4:11">
      <c r="D7753" s="1"/>
      <c r="E7753" s="1"/>
      <c r="F7753" s="1"/>
      <c r="G7753" s="1"/>
      <c r="J7753" s="2"/>
      <c r="K7753" s="2"/>
    </row>
    <row r="7754" spans="4:11">
      <c r="D7754" s="1"/>
      <c r="E7754" s="1"/>
      <c r="F7754" s="1"/>
      <c r="G7754" s="1"/>
      <c r="J7754" s="2"/>
      <c r="K7754" s="2"/>
    </row>
    <row r="7755" spans="4:11">
      <c r="D7755" s="1"/>
      <c r="E7755" s="1"/>
      <c r="F7755" s="1"/>
      <c r="G7755" s="1"/>
      <c r="J7755" s="2"/>
      <c r="K7755" s="2"/>
    </row>
    <row r="7756" spans="4:11">
      <c r="D7756" s="1"/>
      <c r="E7756" s="1"/>
      <c r="F7756" s="1"/>
      <c r="G7756" s="1"/>
      <c r="J7756" s="2"/>
      <c r="K7756" s="2"/>
    </row>
    <row r="7757" spans="4:11">
      <c r="D7757" s="1"/>
      <c r="E7757" s="1"/>
      <c r="F7757" s="1"/>
      <c r="G7757" s="1"/>
      <c r="J7757" s="2"/>
      <c r="K7757" s="2"/>
    </row>
    <row r="7758" spans="4:11">
      <c r="D7758" s="1"/>
      <c r="E7758" s="1"/>
      <c r="F7758" s="1"/>
      <c r="G7758" s="1"/>
      <c r="J7758" s="2"/>
      <c r="K7758" s="2"/>
    </row>
    <row r="7759" spans="4:11">
      <c r="D7759" s="1"/>
      <c r="E7759" s="1"/>
      <c r="F7759" s="1"/>
      <c r="G7759" s="1"/>
      <c r="J7759" s="2"/>
      <c r="K7759" s="2"/>
    </row>
    <row r="7760" spans="4:11">
      <c r="D7760" s="1"/>
      <c r="E7760" s="1"/>
      <c r="F7760" s="1"/>
      <c r="G7760" s="1"/>
      <c r="J7760" s="2"/>
      <c r="K7760" s="2"/>
    </row>
    <row r="7761" spans="4:11">
      <c r="D7761" s="1"/>
      <c r="E7761" s="1"/>
      <c r="F7761" s="1"/>
      <c r="G7761" s="1"/>
      <c r="J7761" s="2"/>
      <c r="K7761" s="2"/>
    </row>
    <row r="7762" spans="4:11">
      <c r="D7762" s="1"/>
      <c r="E7762" s="1"/>
      <c r="F7762" s="1"/>
      <c r="G7762" s="1"/>
      <c r="J7762" s="2"/>
      <c r="K7762" s="2"/>
    </row>
    <row r="7763" spans="4:11">
      <c r="D7763" s="1"/>
      <c r="E7763" s="1"/>
      <c r="F7763" s="1"/>
      <c r="G7763" s="1"/>
      <c r="J7763" s="2"/>
      <c r="K7763" s="2"/>
    </row>
    <row r="7764" spans="4:11">
      <c r="D7764" s="1"/>
      <c r="E7764" s="1"/>
      <c r="F7764" s="1"/>
      <c r="G7764" s="1"/>
      <c r="J7764" s="2"/>
      <c r="K7764" s="2"/>
    </row>
    <row r="7765" spans="4:11">
      <c r="D7765" s="1"/>
      <c r="E7765" s="1"/>
      <c r="F7765" s="1"/>
      <c r="G7765" s="1"/>
      <c r="J7765" s="2"/>
      <c r="K7765" s="2"/>
    </row>
    <row r="7766" spans="4:11">
      <c r="D7766" s="1"/>
      <c r="E7766" s="1"/>
      <c r="F7766" s="1"/>
      <c r="G7766" s="1"/>
      <c r="J7766" s="2"/>
      <c r="K7766" s="2"/>
    </row>
    <row r="7767" spans="4:11">
      <c r="D7767" s="1"/>
      <c r="E7767" s="1"/>
      <c r="F7767" s="1"/>
      <c r="G7767" s="1"/>
      <c r="J7767" s="2"/>
      <c r="K7767" s="2"/>
    </row>
    <row r="7768" spans="4:11">
      <c r="D7768" s="1"/>
      <c r="E7768" s="1"/>
      <c r="F7768" s="1"/>
      <c r="G7768" s="1"/>
      <c r="J7768" s="2"/>
      <c r="K7768" s="2"/>
    </row>
    <row r="7769" spans="4:11">
      <c r="D7769" s="1"/>
      <c r="E7769" s="1"/>
      <c r="F7769" s="1"/>
      <c r="G7769" s="1"/>
      <c r="J7769" s="2"/>
      <c r="K7769" s="2"/>
    </row>
    <row r="7770" spans="4:11">
      <c r="D7770" s="1"/>
      <c r="E7770" s="1"/>
      <c r="F7770" s="1"/>
      <c r="G7770" s="1"/>
      <c r="J7770" s="2"/>
      <c r="K7770" s="2"/>
    </row>
    <row r="7771" spans="4:11">
      <c r="D7771" s="1"/>
      <c r="E7771" s="1"/>
      <c r="F7771" s="1"/>
      <c r="G7771" s="1"/>
      <c r="J7771" s="2"/>
      <c r="K7771" s="2"/>
    </row>
    <row r="7772" spans="4:11">
      <c r="D7772" s="1"/>
      <c r="E7772" s="1"/>
      <c r="F7772" s="1"/>
      <c r="G7772" s="1"/>
      <c r="J7772" s="2"/>
      <c r="K7772" s="2"/>
    </row>
    <row r="7773" spans="4:11">
      <c r="D7773" s="1"/>
      <c r="E7773" s="1"/>
      <c r="F7773" s="1"/>
      <c r="G7773" s="1"/>
      <c r="J7773" s="2"/>
      <c r="K7773" s="2"/>
    </row>
    <row r="7774" spans="4:11">
      <c r="D7774" s="1"/>
      <c r="E7774" s="1"/>
      <c r="F7774" s="1"/>
      <c r="G7774" s="1"/>
      <c r="J7774" s="2"/>
      <c r="K7774" s="2"/>
    </row>
    <row r="7775" spans="4:11">
      <c r="D7775" s="1"/>
      <c r="E7775" s="1"/>
      <c r="F7775" s="1"/>
      <c r="G7775" s="1"/>
      <c r="J7775" s="2"/>
      <c r="K7775" s="2"/>
    </row>
    <row r="7776" spans="4:11">
      <c r="D7776" s="1"/>
      <c r="E7776" s="1"/>
      <c r="F7776" s="1"/>
      <c r="G7776" s="1"/>
      <c r="J7776" s="2"/>
      <c r="K7776" s="2"/>
    </row>
    <row r="7777" spans="4:11">
      <c r="D7777" s="1"/>
      <c r="E7777" s="1"/>
      <c r="F7777" s="1"/>
      <c r="G7777" s="1"/>
      <c r="J7777" s="2"/>
      <c r="K7777" s="2"/>
    </row>
    <row r="7778" spans="4:11">
      <c r="D7778" s="1"/>
      <c r="E7778" s="1"/>
      <c r="F7778" s="1"/>
      <c r="G7778" s="1"/>
      <c r="J7778" s="2"/>
      <c r="K7778" s="2"/>
    </row>
    <row r="7779" spans="4:11">
      <c r="D7779" s="1"/>
      <c r="E7779" s="1"/>
      <c r="F7779" s="1"/>
      <c r="G7779" s="1"/>
      <c r="J7779" s="2"/>
      <c r="K7779" s="2"/>
    </row>
    <row r="7780" spans="4:11">
      <c r="D7780" s="1"/>
      <c r="E7780" s="1"/>
      <c r="F7780" s="1"/>
      <c r="G7780" s="1"/>
      <c r="J7780" s="2"/>
      <c r="K7780" s="2"/>
    </row>
    <row r="7781" spans="4:11">
      <c r="D7781" s="1"/>
      <c r="E7781" s="1"/>
      <c r="F7781" s="1"/>
      <c r="G7781" s="1"/>
      <c r="J7781" s="2"/>
      <c r="K7781" s="2"/>
    </row>
    <row r="7782" spans="4:11">
      <c r="D7782" s="1"/>
      <c r="E7782" s="1"/>
      <c r="F7782" s="1"/>
      <c r="G7782" s="1"/>
      <c r="J7782" s="2"/>
      <c r="K7782" s="2"/>
    </row>
    <row r="7783" spans="4:11">
      <c r="D7783" s="1"/>
      <c r="E7783" s="1"/>
      <c r="F7783" s="1"/>
      <c r="G7783" s="1"/>
      <c r="J7783" s="2"/>
      <c r="K7783" s="2"/>
    </row>
    <row r="7784" spans="4:11">
      <c r="D7784" s="1"/>
      <c r="E7784" s="1"/>
      <c r="F7784" s="1"/>
      <c r="G7784" s="1"/>
      <c r="J7784" s="2"/>
      <c r="K7784" s="2"/>
    </row>
    <row r="7785" spans="4:11">
      <c r="D7785" s="1"/>
      <c r="E7785" s="1"/>
      <c r="F7785" s="1"/>
      <c r="G7785" s="1"/>
      <c r="J7785" s="2"/>
      <c r="K7785" s="2"/>
    </row>
    <row r="7786" spans="4:11">
      <c r="D7786" s="1"/>
      <c r="E7786" s="1"/>
      <c r="F7786" s="1"/>
      <c r="G7786" s="1"/>
      <c r="J7786" s="2"/>
      <c r="K7786" s="2"/>
    </row>
    <row r="7787" spans="4:11">
      <c r="D7787" s="1"/>
      <c r="E7787" s="1"/>
      <c r="F7787" s="1"/>
      <c r="G7787" s="1"/>
      <c r="J7787" s="2"/>
      <c r="K7787" s="2"/>
    </row>
    <row r="7788" spans="4:11">
      <c r="D7788" s="1"/>
      <c r="E7788" s="1"/>
      <c r="F7788" s="1"/>
      <c r="G7788" s="1"/>
      <c r="J7788" s="2"/>
      <c r="K7788" s="2"/>
    </row>
    <row r="7789" spans="4:11">
      <c r="D7789" s="1"/>
      <c r="E7789" s="1"/>
      <c r="F7789" s="1"/>
      <c r="G7789" s="1"/>
      <c r="J7789" s="2"/>
      <c r="K7789" s="2"/>
    </row>
    <row r="7790" spans="4:11">
      <c r="D7790" s="1"/>
      <c r="E7790" s="1"/>
      <c r="F7790" s="1"/>
      <c r="G7790" s="1"/>
      <c r="J7790" s="2"/>
      <c r="K7790" s="2"/>
    </row>
    <row r="7791" spans="4:11">
      <c r="D7791" s="1"/>
      <c r="E7791" s="1"/>
      <c r="F7791" s="1"/>
      <c r="G7791" s="1"/>
      <c r="J7791" s="2"/>
      <c r="K7791" s="2"/>
    </row>
    <row r="7792" spans="4:11">
      <c r="D7792" s="1"/>
      <c r="E7792" s="1"/>
      <c r="F7792" s="1"/>
      <c r="G7792" s="1"/>
      <c r="J7792" s="2"/>
      <c r="K7792" s="2"/>
    </row>
    <row r="7793" spans="4:11">
      <c r="D7793" s="1"/>
      <c r="E7793" s="1"/>
      <c r="F7793" s="1"/>
      <c r="G7793" s="1"/>
      <c r="J7793" s="2"/>
      <c r="K7793" s="2"/>
    </row>
    <row r="7794" spans="4:11">
      <c r="D7794" s="1"/>
      <c r="E7794" s="1"/>
      <c r="F7794" s="1"/>
      <c r="G7794" s="1"/>
      <c r="J7794" s="2"/>
      <c r="K7794" s="2"/>
    </row>
    <row r="7795" spans="4:11">
      <c r="D7795" s="1"/>
      <c r="E7795" s="1"/>
      <c r="F7795" s="1"/>
      <c r="G7795" s="1"/>
      <c r="J7795" s="2"/>
      <c r="K7795" s="2"/>
    </row>
    <row r="7796" spans="4:11">
      <c r="D7796" s="1"/>
      <c r="E7796" s="1"/>
      <c r="F7796" s="1"/>
      <c r="G7796" s="1"/>
      <c r="J7796" s="2"/>
      <c r="K7796" s="2"/>
    </row>
    <row r="7797" spans="4:11">
      <c r="D7797" s="1"/>
      <c r="E7797" s="1"/>
      <c r="F7797" s="1"/>
      <c r="G7797" s="1"/>
      <c r="J7797" s="2"/>
      <c r="K7797" s="2"/>
    </row>
    <row r="7798" spans="4:11">
      <c r="D7798" s="1"/>
      <c r="E7798" s="1"/>
      <c r="F7798" s="1"/>
      <c r="G7798" s="1"/>
      <c r="J7798" s="2"/>
      <c r="K7798" s="2"/>
    </row>
    <row r="7799" spans="4:11">
      <c r="D7799" s="1"/>
      <c r="E7799" s="1"/>
      <c r="F7799" s="1"/>
      <c r="G7799" s="1"/>
      <c r="J7799" s="2"/>
      <c r="K7799" s="2"/>
    </row>
    <row r="7800" spans="4:11">
      <c r="D7800" s="1"/>
      <c r="E7800" s="1"/>
      <c r="F7800" s="1"/>
      <c r="G7800" s="1"/>
      <c r="J7800" s="2"/>
      <c r="K7800" s="2"/>
    </row>
    <row r="7801" spans="4:11">
      <c r="D7801" s="1"/>
      <c r="E7801" s="1"/>
      <c r="F7801" s="1"/>
      <c r="G7801" s="1"/>
      <c r="J7801" s="2"/>
      <c r="K7801" s="2"/>
    </row>
    <row r="7802" spans="4:11">
      <c r="D7802" s="1"/>
      <c r="E7802" s="1"/>
      <c r="F7802" s="1"/>
      <c r="G7802" s="1"/>
      <c r="J7802" s="2"/>
      <c r="K7802" s="2"/>
    </row>
    <row r="7803" spans="4:11">
      <c r="D7803" s="1"/>
      <c r="E7803" s="1"/>
      <c r="F7803" s="1"/>
      <c r="G7803" s="1"/>
      <c r="J7803" s="2"/>
      <c r="K7803" s="2"/>
    </row>
    <row r="7804" spans="4:11">
      <c r="D7804" s="1"/>
      <c r="E7804" s="1"/>
      <c r="F7804" s="1"/>
      <c r="G7804" s="1"/>
      <c r="J7804" s="2"/>
      <c r="K7804" s="2"/>
    </row>
    <row r="7805" spans="4:11">
      <c r="D7805" s="1"/>
      <c r="E7805" s="1"/>
      <c r="F7805" s="1"/>
      <c r="G7805" s="1"/>
      <c r="J7805" s="2"/>
      <c r="K7805" s="2"/>
    </row>
    <row r="7806" spans="4:11">
      <c r="D7806" s="1"/>
      <c r="E7806" s="1"/>
      <c r="F7806" s="1"/>
      <c r="G7806" s="1"/>
      <c r="J7806" s="2"/>
      <c r="K7806" s="2"/>
    </row>
    <row r="7807" spans="4:11">
      <c r="D7807" s="1"/>
      <c r="E7807" s="1"/>
      <c r="F7807" s="1"/>
      <c r="G7807" s="1"/>
      <c r="J7807" s="2"/>
      <c r="K7807" s="2"/>
    </row>
    <row r="7808" spans="4:11">
      <c r="D7808" s="1"/>
      <c r="E7808" s="1"/>
      <c r="F7808" s="1"/>
      <c r="G7808" s="1"/>
      <c r="J7808" s="2"/>
      <c r="K7808" s="2"/>
    </row>
    <row r="7809" spans="4:11">
      <c r="D7809" s="1"/>
      <c r="E7809" s="1"/>
      <c r="F7809" s="1"/>
      <c r="G7809" s="1"/>
      <c r="J7809" s="2"/>
      <c r="K7809" s="2"/>
    </row>
    <row r="7810" spans="4:11">
      <c r="D7810" s="1"/>
      <c r="E7810" s="1"/>
      <c r="F7810" s="1"/>
      <c r="G7810" s="1"/>
      <c r="J7810" s="2"/>
      <c r="K7810" s="2"/>
    </row>
    <row r="7811" spans="4:11">
      <c r="D7811" s="1"/>
      <c r="E7811" s="1"/>
      <c r="F7811" s="1"/>
      <c r="G7811" s="1"/>
      <c r="J7811" s="2"/>
      <c r="K7811" s="2"/>
    </row>
    <row r="7812" spans="4:11">
      <c r="D7812" s="1"/>
      <c r="E7812" s="1"/>
      <c r="F7812" s="1"/>
      <c r="G7812" s="1"/>
      <c r="J7812" s="2"/>
      <c r="K7812" s="2"/>
    </row>
    <row r="7813" spans="4:11">
      <c r="D7813" s="1"/>
      <c r="E7813" s="1"/>
      <c r="F7813" s="1"/>
      <c r="G7813" s="1"/>
      <c r="J7813" s="2"/>
      <c r="K7813" s="2"/>
    </row>
    <row r="7814" spans="4:11">
      <c r="D7814" s="1"/>
      <c r="E7814" s="1"/>
      <c r="F7814" s="1"/>
      <c r="G7814" s="1"/>
      <c r="J7814" s="2"/>
      <c r="K7814" s="2"/>
    </row>
    <row r="7815" spans="4:11">
      <c r="D7815" s="1"/>
      <c r="E7815" s="1"/>
      <c r="F7815" s="1"/>
      <c r="G7815" s="1"/>
      <c r="J7815" s="2"/>
      <c r="K7815" s="2"/>
    </row>
    <row r="7816" spans="4:11">
      <c r="D7816" s="1"/>
      <c r="E7816" s="1"/>
      <c r="F7816" s="1"/>
      <c r="G7816" s="1"/>
      <c r="J7816" s="2"/>
      <c r="K7816" s="2"/>
    </row>
    <row r="7817" spans="4:11">
      <c r="D7817" s="1"/>
      <c r="E7817" s="1"/>
      <c r="F7817" s="1"/>
      <c r="G7817" s="1"/>
      <c r="J7817" s="2"/>
      <c r="K7817" s="2"/>
    </row>
    <row r="7818" spans="4:11">
      <c r="D7818" s="1"/>
      <c r="E7818" s="1"/>
      <c r="F7818" s="1"/>
      <c r="G7818" s="1"/>
      <c r="J7818" s="2"/>
      <c r="K7818" s="2"/>
    </row>
    <row r="7819" spans="4:11">
      <c r="D7819" s="1"/>
      <c r="E7819" s="1"/>
      <c r="F7819" s="1"/>
      <c r="G7819" s="1"/>
      <c r="J7819" s="2"/>
      <c r="K7819" s="2"/>
    </row>
    <row r="7820" spans="4:11">
      <c r="D7820" s="1"/>
      <c r="E7820" s="1"/>
      <c r="F7820" s="1"/>
      <c r="G7820" s="1"/>
      <c r="J7820" s="2"/>
      <c r="K7820" s="2"/>
    </row>
    <row r="7821" spans="4:11">
      <c r="D7821" s="1"/>
      <c r="E7821" s="1"/>
      <c r="F7821" s="1"/>
      <c r="G7821" s="1"/>
      <c r="J7821" s="2"/>
      <c r="K7821" s="2"/>
    </row>
    <row r="7822" spans="4:11">
      <c r="D7822" s="1"/>
      <c r="E7822" s="1"/>
      <c r="F7822" s="1"/>
      <c r="G7822" s="1"/>
      <c r="J7822" s="2"/>
      <c r="K7822" s="2"/>
    </row>
    <row r="7823" spans="4:11">
      <c r="D7823" s="1"/>
      <c r="E7823" s="1"/>
      <c r="F7823" s="1"/>
      <c r="G7823" s="1"/>
      <c r="J7823" s="2"/>
      <c r="K7823" s="2"/>
    </row>
    <row r="7824" spans="4:11">
      <c r="D7824" s="1"/>
      <c r="E7824" s="1"/>
      <c r="F7824" s="1"/>
      <c r="G7824" s="1"/>
      <c r="J7824" s="2"/>
      <c r="K7824" s="2"/>
    </row>
    <row r="7825" spans="4:11">
      <c r="D7825" s="1"/>
      <c r="E7825" s="1"/>
      <c r="F7825" s="1"/>
      <c r="G7825" s="1"/>
      <c r="J7825" s="2"/>
      <c r="K7825" s="2"/>
    </row>
    <row r="7826" spans="4:11">
      <c r="D7826" s="1"/>
      <c r="E7826" s="1"/>
      <c r="F7826" s="1"/>
      <c r="G7826" s="1"/>
      <c r="J7826" s="2"/>
      <c r="K7826" s="2"/>
    </row>
    <row r="7827" spans="4:11">
      <c r="D7827" s="1"/>
      <c r="E7827" s="1"/>
      <c r="F7827" s="1"/>
      <c r="G7827" s="1"/>
      <c r="J7827" s="2"/>
      <c r="K7827" s="2"/>
    </row>
    <row r="7828" spans="4:11">
      <c r="D7828" s="1"/>
      <c r="E7828" s="1"/>
      <c r="F7828" s="1"/>
      <c r="G7828" s="1"/>
      <c r="J7828" s="2"/>
      <c r="K7828" s="2"/>
    </row>
    <row r="7829" spans="4:11">
      <c r="D7829" s="1"/>
      <c r="E7829" s="1"/>
      <c r="F7829" s="1"/>
      <c r="G7829" s="1"/>
      <c r="J7829" s="2"/>
      <c r="K7829" s="2"/>
    </row>
    <row r="7830" spans="4:11">
      <c r="D7830" s="1"/>
      <c r="E7830" s="1"/>
      <c r="F7830" s="1"/>
      <c r="G7830" s="1"/>
      <c r="J7830" s="2"/>
      <c r="K7830" s="2"/>
    </row>
    <row r="7831" spans="4:11">
      <c r="D7831" s="1"/>
      <c r="E7831" s="1"/>
      <c r="F7831" s="1"/>
      <c r="G7831" s="1"/>
      <c r="J7831" s="2"/>
      <c r="K7831" s="2"/>
    </row>
    <row r="7832" spans="4:11">
      <c r="D7832" s="1"/>
      <c r="E7832" s="1"/>
      <c r="F7832" s="1"/>
      <c r="G7832" s="1"/>
      <c r="J7832" s="2"/>
      <c r="K7832" s="2"/>
    </row>
    <row r="7833" spans="4:11">
      <c r="D7833" s="1"/>
      <c r="E7833" s="1"/>
      <c r="F7833" s="1"/>
      <c r="G7833" s="1"/>
      <c r="J7833" s="2"/>
      <c r="K7833" s="2"/>
    </row>
    <row r="7834" spans="4:11">
      <c r="D7834" s="1"/>
      <c r="E7834" s="1"/>
      <c r="F7834" s="1"/>
      <c r="G7834" s="1"/>
      <c r="J7834" s="2"/>
      <c r="K7834" s="2"/>
    </row>
    <row r="7835" spans="4:11">
      <c r="D7835" s="1"/>
      <c r="E7835" s="1"/>
      <c r="F7835" s="1"/>
      <c r="G7835" s="1"/>
      <c r="J7835" s="2"/>
      <c r="K7835" s="2"/>
    </row>
    <row r="7836" spans="4:11">
      <c r="D7836" s="1"/>
      <c r="E7836" s="1"/>
      <c r="F7836" s="1"/>
      <c r="G7836" s="1"/>
      <c r="J7836" s="2"/>
      <c r="K7836" s="2"/>
    </row>
    <row r="7837" spans="4:11">
      <c r="D7837" s="1"/>
      <c r="E7837" s="1"/>
      <c r="F7837" s="1"/>
      <c r="G7837" s="1"/>
      <c r="J7837" s="2"/>
      <c r="K7837" s="2"/>
    </row>
    <row r="7838" spans="4:11">
      <c r="D7838" s="1"/>
      <c r="E7838" s="1"/>
      <c r="F7838" s="1"/>
      <c r="G7838" s="1"/>
      <c r="J7838" s="2"/>
      <c r="K7838" s="2"/>
    </row>
    <row r="7839" spans="4:11">
      <c r="D7839" s="1"/>
      <c r="E7839" s="1"/>
      <c r="F7839" s="1"/>
      <c r="G7839" s="1"/>
      <c r="J7839" s="2"/>
      <c r="K7839" s="2"/>
    </row>
    <row r="7840" spans="4:11">
      <c r="D7840" s="1"/>
      <c r="E7840" s="1"/>
      <c r="F7840" s="1"/>
      <c r="G7840" s="1"/>
      <c r="J7840" s="2"/>
      <c r="K7840" s="2"/>
    </row>
    <row r="7841" spans="4:11">
      <c r="D7841" s="1"/>
      <c r="E7841" s="1"/>
      <c r="F7841" s="1"/>
      <c r="G7841" s="1"/>
      <c r="J7841" s="2"/>
      <c r="K7841" s="2"/>
    </row>
    <row r="7842" spans="4:11">
      <c r="D7842" s="1"/>
      <c r="E7842" s="1"/>
      <c r="F7842" s="1"/>
      <c r="G7842" s="1"/>
      <c r="J7842" s="2"/>
      <c r="K7842" s="2"/>
    </row>
    <row r="7843" spans="4:11">
      <c r="D7843" s="1"/>
      <c r="E7843" s="1"/>
      <c r="F7843" s="1"/>
      <c r="G7843" s="1"/>
      <c r="J7843" s="2"/>
      <c r="K7843" s="2"/>
    </row>
    <row r="7844" spans="4:11">
      <c r="D7844" s="1"/>
      <c r="E7844" s="1"/>
      <c r="F7844" s="1"/>
      <c r="G7844" s="1"/>
      <c r="J7844" s="2"/>
      <c r="K7844" s="2"/>
    </row>
    <row r="7845" spans="4:11">
      <c r="D7845" s="1"/>
      <c r="E7845" s="1"/>
      <c r="F7845" s="1"/>
      <c r="G7845" s="1"/>
      <c r="J7845" s="2"/>
      <c r="K7845" s="2"/>
    </row>
    <row r="7846" spans="4:11">
      <c r="D7846" s="1"/>
      <c r="E7846" s="1"/>
      <c r="F7846" s="1"/>
      <c r="G7846" s="1"/>
      <c r="J7846" s="2"/>
      <c r="K7846" s="2"/>
    </row>
    <row r="7847" spans="4:11">
      <c r="D7847" s="1"/>
      <c r="E7847" s="1"/>
      <c r="F7847" s="1"/>
      <c r="G7847" s="1"/>
      <c r="J7847" s="2"/>
      <c r="K7847" s="2"/>
    </row>
    <row r="7848" spans="4:11">
      <c r="D7848" s="1"/>
      <c r="E7848" s="1"/>
      <c r="F7848" s="1"/>
      <c r="G7848" s="1"/>
      <c r="J7848" s="2"/>
      <c r="K7848" s="2"/>
    </row>
    <row r="7849" spans="4:11">
      <c r="D7849" s="1"/>
      <c r="E7849" s="1"/>
      <c r="F7849" s="1"/>
      <c r="G7849" s="1"/>
      <c r="J7849" s="2"/>
      <c r="K7849" s="2"/>
    </row>
    <row r="7850" spans="4:11">
      <c r="D7850" s="1"/>
      <c r="E7850" s="1"/>
      <c r="F7850" s="1"/>
      <c r="G7850" s="1"/>
      <c r="J7850" s="2"/>
      <c r="K7850" s="2"/>
    </row>
    <row r="7851" spans="4:11">
      <c r="D7851" s="1"/>
      <c r="E7851" s="1"/>
      <c r="F7851" s="1"/>
      <c r="G7851" s="1"/>
      <c r="J7851" s="2"/>
      <c r="K7851" s="2"/>
    </row>
    <row r="7852" spans="4:11">
      <c r="D7852" s="1"/>
      <c r="E7852" s="1"/>
      <c r="F7852" s="1"/>
      <c r="G7852" s="1"/>
      <c r="J7852" s="2"/>
      <c r="K7852" s="2"/>
    </row>
    <row r="7853" spans="4:11">
      <c r="D7853" s="1"/>
      <c r="E7853" s="1"/>
      <c r="F7853" s="1"/>
      <c r="G7853" s="1"/>
      <c r="J7853" s="2"/>
      <c r="K7853" s="2"/>
    </row>
    <row r="7854" spans="4:11">
      <c r="D7854" s="1"/>
      <c r="E7854" s="1"/>
      <c r="F7854" s="1"/>
      <c r="G7854" s="1"/>
      <c r="J7854" s="2"/>
      <c r="K7854" s="2"/>
    </row>
    <row r="7855" spans="4:11">
      <c r="D7855" s="1"/>
      <c r="E7855" s="1"/>
      <c r="F7855" s="1"/>
      <c r="G7855" s="1"/>
      <c r="J7855" s="2"/>
      <c r="K7855" s="2"/>
    </row>
    <row r="7856" spans="4:11">
      <c r="D7856" s="1"/>
      <c r="E7856" s="1"/>
      <c r="F7856" s="1"/>
      <c r="G7856" s="1"/>
      <c r="J7856" s="2"/>
      <c r="K7856" s="2"/>
    </row>
    <row r="7857" spans="4:11">
      <c r="D7857" s="1"/>
      <c r="E7857" s="1"/>
      <c r="F7857" s="1"/>
      <c r="G7857" s="1"/>
      <c r="J7857" s="2"/>
      <c r="K7857" s="2"/>
    </row>
    <row r="7858" spans="4:11">
      <c r="D7858" s="1"/>
      <c r="E7858" s="1"/>
      <c r="F7858" s="1"/>
      <c r="G7858" s="1"/>
      <c r="J7858" s="2"/>
      <c r="K7858" s="2"/>
    </row>
    <row r="7859" spans="4:11">
      <c r="D7859" s="1"/>
      <c r="E7859" s="1"/>
      <c r="F7859" s="1"/>
      <c r="G7859" s="1"/>
      <c r="J7859" s="2"/>
      <c r="K7859" s="2"/>
    </row>
    <row r="7860" spans="4:11">
      <c r="D7860" s="1"/>
      <c r="E7860" s="1"/>
      <c r="F7860" s="1"/>
      <c r="G7860" s="1"/>
      <c r="J7860" s="2"/>
      <c r="K7860" s="2"/>
    </row>
    <row r="7861" spans="4:11">
      <c r="D7861" s="1"/>
      <c r="E7861" s="1"/>
      <c r="F7861" s="1"/>
      <c r="G7861" s="1"/>
      <c r="J7861" s="2"/>
      <c r="K7861" s="2"/>
    </row>
    <row r="7862" spans="4:11">
      <c r="D7862" s="1"/>
      <c r="E7862" s="1"/>
      <c r="F7862" s="1"/>
      <c r="G7862" s="1"/>
      <c r="J7862" s="2"/>
      <c r="K7862" s="2"/>
    </row>
    <row r="7863" spans="4:11">
      <c r="D7863" s="1"/>
      <c r="E7863" s="1"/>
      <c r="F7863" s="1"/>
      <c r="G7863" s="1"/>
      <c r="J7863" s="2"/>
      <c r="K7863" s="2"/>
    </row>
    <row r="7864" spans="4:11">
      <c r="D7864" s="1"/>
      <c r="E7864" s="1"/>
      <c r="F7864" s="1"/>
      <c r="G7864" s="1"/>
      <c r="J7864" s="2"/>
      <c r="K7864" s="2"/>
    </row>
    <row r="7865" spans="4:11">
      <c r="D7865" s="1"/>
      <c r="E7865" s="1"/>
      <c r="F7865" s="1"/>
      <c r="G7865" s="1"/>
      <c r="J7865" s="2"/>
      <c r="K7865" s="2"/>
    </row>
    <row r="7866" spans="4:11">
      <c r="D7866" s="1"/>
      <c r="E7866" s="1"/>
      <c r="F7866" s="1"/>
      <c r="G7866" s="1"/>
      <c r="J7866" s="2"/>
      <c r="K7866" s="2"/>
    </row>
    <row r="7867" spans="4:11">
      <c r="D7867" s="1"/>
      <c r="E7867" s="1"/>
      <c r="F7867" s="1"/>
      <c r="G7867" s="1"/>
      <c r="J7867" s="2"/>
      <c r="K7867" s="2"/>
    </row>
    <row r="7868" spans="4:11">
      <c r="D7868" s="1"/>
      <c r="E7868" s="1"/>
      <c r="F7868" s="1"/>
      <c r="G7868" s="1"/>
      <c r="J7868" s="2"/>
      <c r="K7868" s="2"/>
    </row>
    <row r="7869" spans="4:11">
      <c r="D7869" s="1"/>
      <c r="E7869" s="1"/>
      <c r="F7869" s="1"/>
      <c r="G7869" s="1"/>
      <c r="J7869" s="2"/>
      <c r="K7869" s="2"/>
    </row>
    <row r="7870" spans="4:11">
      <c r="D7870" s="1"/>
      <c r="E7870" s="1"/>
      <c r="F7870" s="1"/>
      <c r="G7870" s="1"/>
      <c r="J7870" s="2"/>
      <c r="K7870" s="2"/>
    </row>
    <row r="7871" spans="4:11">
      <c r="D7871" s="1"/>
      <c r="E7871" s="1"/>
      <c r="F7871" s="1"/>
      <c r="G7871" s="1"/>
      <c r="J7871" s="2"/>
      <c r="K7871" s="2"/>
    </row>
    <row r="7872" spans="4:11">
      <c r="D7872" s="1"/>
      <c r="E7872" s="1"/>
      <c r="F7872" s="1"/>
      <c r="G7872" s="1"/>
      <c r="J7872" s="2"/>
      <c r="K7872" s="2"/>
    </row>
    <row r="7873" spans="4:11">
      <c r="D7873" s="1"/>
      <c r="E7873" s="1"/>
      <c r="F7873" s="1"/>
      <c r="G7873" s="1"/>
      <c r="J7873" s="2"/>
      <c r="K7873" s="2"/>
    </row>
    <row r="7874" spans="4:11">
      <c r="D7874" s="1"/>
      <c r="E7874" s="1"/>
      <c r="F7874" s="1"/>
      <c r="G7874" s="1"/>
      <c r="J7874" s="2"/>
      <c r="K7874" s="2"/>
    </row>
    <row r="7875" spans="4:11">
      <c r="D7875" s="1"/>
      <c r="E7875" s="1"/>
      <c r="F7875" s="1"/>
      <c r="G7875" s="1"/>
      <c r="J7875" s="2"/>
      <c r="K7875" s="2"/>
    </row>
    <row r="7876" spans="4:11">
      <c r="D7876" s="1"/>
      <c r="E7876" s="1"/>
      <c r="F7876" s="1"/>
      <c r="G7876" s="1"/>
      <c r="J7876" s="2"/>
      <c r="K7876" s="2"/>
    </row>
    <row r="7877" spans="4:11">
      <c r="D7877" s="1"/>
      <c r="E7877" s="1"/>
      <c r="F7877" s="1"/>
      <c r="G7877" s="1"/>
      <c r="J7877" s="2"/>
      <c r="K7877" s="2"/>
    </row>
    <row r="7878" spans="4:11">
      <c r="D7878" s="1"/>
      <c r="E7878" s="1"/>
      <c r="F7878" s="1"/>
      <c r="G7878" s="1"/>
      <c r="J7878" s="2"/>
      <c r="K7878" s="2"/>
    </row>
    <row r="7879" spans="4:11">
      <c r="D7879" s="1"/>
      <c r="E7879" s="1"/>
      <c r="F7879" s="1"/>
      <c r="G7879" s="1"/>
      <c r="J7879" s="2"/>
      <c r="K7879" s="2"/>
    </row>
    <row r="7880" spans="4:11">
      <c r="D7880" s="1"/>
      <c r="E7880" s="1"/>
      <c r="F7880" s="1"/>
      <c r="G7880" s="1"/>
      <c r="J7880" s="2"/>
      <c r="K7880" s="2"/>
    </row>
    <row r="7881" spans="4:11">
      <c r="D7881" s="1"/>
      <c r="E7881" s="1"/>
      <c r="F7881" s="1"/>
      <c r="G7881" s="1"/>
      <c r="J7881" s="2"/>
      <c r="K7881" s="2"/>
    </row>
    <row r="7882" spans="4:11">
      <c r="D7882" s="1"/>
      <c r="E7882" s="1"/>
      <c r="F7882" s="1"/>
      <c r="G7882" s="1"/>
      <c r="J7882" s="2"/>
      <c r="K7882" s="2"/>
    </row>
    <row r="7883" spans="4:11">
      <c r="D7883" s="1"/>
      <c r="E7883" s="1"/>
      <c r="F7883" s="1"/>
      <c r="G7883" s="1"/>
      <c r="J7883" s="2"/>
      <c r="K7883" s="2"/>
    </row>
    <row r="7884" spans="4:11">
      <c r="D7884" s="1"/>
      <c r="E7884" s="1"/>
      <c r="F7884" s="1"/>
      <c r="G7884" s="1"/>
      <c r="J7884" s="2"/>
      <c r="K7884" s="2"/>
    </row>
    <row r="7885" spans="4:11">
      <c r="D7885" s="1"/>
      <c r="E7885" s="1"/>
      <c r="F7885" s="1"/>
      <c r="G7885" s="1"/>
      <c r="J7885" s="2"/>
      <c r="K7885" s="2"/>
    </row>
    <row r="7886" spans="4:11">
      <c r="D7886" s="1"/>
      <c r="E7886" s="1"/>
      <c r="F7886" s="1"/>
      <c r="G7886" s="1"/>
      <c r="J7886" s="2"/>
      <c r="K7886" s="2"/>
    </row>
    <row r="7887" spans="4:11">
      <c r="D7887" s="1"/>
      <c r="E7887" s="1"/>
      <c r="F7887" s="1"/>
      <c r="G7887" s="1"/>
      <c r="J7887" s="2"/>
      <c r="K7887" s="2"/>
    </row>
    <row r="7888" spans="4:11">
      <c r="D7888" s="1"/>
      <c r="E7888" s="1"/>
      <c r="F7888" s="1"/>
      <c r="G7888" s="1"/>
      <c r="J7888" s="2"/>
      <c r="K7888" s="2"/>
    </row>
    <row r="7889" spans="4:11">
      <c r="D7889" s="1"/>
      <c r="E7889" s="1"/>
      <c r="F7889" s="1"/>
      <c r="G7889" s="1"/>
      <c r="J7889" s="2"/>
      <c r="K7889" s="2"/>
    </row>
    <row r="7890" spans="4:11">
      <c r="D7890" s="1"/>
      <c r="E7890" s="1"/>
      <c r="F7890" s="1"/>
      <c r="G7890" s="1"/>
      <c r="J7890" s="2"/>
      <c r="K7890" s="2"/>
    </row>
    <row r="7891" spans="4:11">
      <c r="D7891" s="1"/>
      <c r="E7891" s="1"/>
      <c r="F7891" s="1"/>
      <c r="G7891" s="1"/>
      <c r="J7891" s="2"/>
      <c r="K7891" s="2"/>
    </row>
    <row r="7892" spans="4:11">
      <c r="D7892" s="1"/>
      <c r="E7892" s="1"/>
      <c r="F7892" s="1"/>
      <c r="G7892" s="1"/>
      <c r="J7892" s="2"/>
      <c r="K7892" s="2"/>
    </row>
    <row r="7893" spans="4:11">
      <c r="D7893" s="1"/>
      <c r="E7893" s="1"/>
      <c r="F7893" s="1"/>
      <c r="G7893" s="1"/>
      <c r="J7893" s="2"/>
      <c r="K7893" s="2"/>
    </row>
    <row r="7894" spans="4:11">
      <c r="D7894" s="1"/>
      <c r="E7894" s="1"/>
      <c r="F7894" s="1"/>
      <c r="G7894" s="1"/>
      <c r="J7894" s="2"/>
      <c r="K7894" s="2"/>
    </row>
    <row r="7895" spans="4:11">
      <c r="D7895" s="1"/>
      <c r="E7895" s="1"/>
      <c r="F7895" s="1"/>
      <c r="G7895" s="1"/>
      <c r="J7895" s="2"/>
      <c r="K7895" s="2"/>
    </row>
    <row r="7896" spans="4:11">
      <c r="D7896" s="1"/>
      <c r="E7896" s="1"/>
      <c r="F7896" s="1"/>
      <c r="G7896" s="1"/>
      <c r="J7896" s="2"/>
      <c r="K7896" s="2"/>
    </row>
    <row r="7897" spans="4:11">
      <c r="D7897" s="1"/>
      <c r="E7897" s="1"/>
      <c r="F7897" s="1"/>
      <c r="G7897" s="1"/>
      <c r="J7897" s="2"/>
      <c r="K7897" s="2"/>
    </row>
    <row r="7898" spans="4:11">
      <c r="D7898" s="1"/>
      <c r="E7898" s="1"/>
      <c r="F7898" s="1"/>
      <c r="G7898" s="1"/>
      <c r="J7898" s="2"/>
      <c r="K7898" s="2"/>
    </row>
    <row r="7899" spans="4:11">
      <c r="D7899" s="1"/>
      <c r="E7899" s="1"/>
      <c r="F7899" s="1"/>
      <c r="G7899" s="1"/>
      <c r="J7899" s="2"/>
      <c r="K7899" s="2"/>
    </row>
    <row r="7900" spans="4:11">
      <c r="D7900" s="1"/>
      <c r="E7900" s="1"/>
      <c r="F7900" s="1"/>
      <c r="G7900" s="1"/>
      <c r="J7900" s="2"/>
      <c r="K7900" s="2"/>
    </row>
    <row r="7901" spans="4:11">
      <c r="D7901" s="1"/>
      <c r="E7901" s="1"/>
      <c r="F7901" s="1"/>
      <c r="G7901" s="1"/>
      <c r="J7901" s="2"/>
      <c r="K7901" s="2"/>
    </row>
    <row r="7902" spans="4:11">
      <c r="D7902" s="1"/>
      <c r="E7902" s="1"/>
      <c r="F7902" s="1"/>
      <c r="G7902" s="1"/>
      <c r="J7902" s="2"/>
      <c r="K7902" s="2"/>
    </row>
    <row r="7903" spans="4:11">
      <c r="D7903" s="1"/>
      <c r="E7903" s="1"/>
      <c r="F7903" s="1"/>
      <c r="G7903" s="1"/>
      <c r="J7903" s="2"/>
      <c r="K7903" s="2"/>
    </row>
    <row r="7904" spans="4:11">
      <c r="D7904" s="1"/>
      <c r="E7904" s="1"/>
      <c r="F7904" s="1"/>
      <c r="G7904" s="1"/>
      <c r="J7904" s="2"/>
      <c r="K7904" s="2"/>
    </row>
    <row r="7905" spans="4:11">
      <c r="D7905" s="1"/>
      <c r="E7905" s="1"/>
      <c r="F7905" s="1"/>
      <c r="G7905" s="1"/>
      <c r="J7905" s="2"/>
      <c r="K7905" s="2"/>
    </row>
    <row r="7906" spans="4:11">
      <c r="D7906" s="1"/>
      <c r="E7906" s="1"/>
      <c r="F7906" s="1"/>
      <c r="G7906" s="1"/>
      <c r="J7906" s="2"/>
      <c r="K7906" s="2"/>
    </row>
    <row r="7907" spans="4:11">
      <c r="D7907" s="1"/>
      <c r="E7907" s="1"/>
      <c r="F7907" s="1"/>
      <c r="G7907" s="1"/>
      <c r="J7907" s="2"/>
      <c r="K7907" s="2"/>
    </row>
    <row r="7908" spans="4:11">
      <c r="D7908" s="1"/>
      <c r="E7908" s="1"/>
      <c r="F7908" s="1"/>
      <c r="G7908" s="1"/>
      <c r="J7908" s="2"/>
      <c r="K7908" s="2"/>
    </row>
    <row r="7909" spans="4:11">
      <c r="D7909" s="1"/>
      <c r="E7909" s="1"/>
      <c r="F7909" s="1"/>
      <c r="G7909" s="1"/>
      <c r="J7909" s="2"/>
      <c r="K7909" s="2"/>
    </row>
    <row r="7910" spans="4:11">
      <c r="D7910" s="1"/>
      <c r="E7910" s="1"/>
      <c r="F7910" s="1"/>
      <c r="G7910" s="1"/>
      <c r="J7910" s="2"/>
      <c r="K7910" s="2"/>
    </row>
    <row r="7911" spans="4:11">
      <c r="D7911" s="1"/>
      <c r="E7911" s="1"/>
      <c r="F7911" s="1"/>
      <c r="G7911" s="1"/>
      <c r="J7911" s="2"/>
      <c r="K7911" s="2"/>
    </row>
    <row r="7912" spans="4:11">
      <c r="D7912" s="1"/>
      <c r="E7912" s="1"/>
      <c r="F7912" s="1"/>
      <c r="G7912" s="1"/>
      <c r="J7912" s="2"/>
      <c r="K7912" s="2"/>
    </row>
    <row r="7913" spans="4:11">
      <c r="D7913" s="1"/>
      <c r="E7913" s="1"/>
      <c r="F7913" s="1"/>
      <c r="G7913" s="1"/>
      <c r="J7913" s="2"/>
      <c r="K7913" s="2"/>
    </row>
    <row r="7914" spans="4:11">
      <c r="D7914" s="1"/>
      <c r="E7914" s="1"/>
      <c r="F7914" s="1"/>
      <c r="G7914" s="1"/>
      <c r="J7914" s="2"/>
      <c r="K7914" s="2"/>
    </row>
    <row r="7915" spans="4:11">
      <c r="D7915" s="1"/>
      <c r="E7915" s="1"/>
      <c r="F7915" s="1"/>
      <c r="G7915" s="1"/>
      <c r="J7915" s="2"/>
      <c r="K7915" s="2"/>
    </row>
    <row r="7916" spans="4:11">
      <c r="D7916" s="1"/>
      <c r="E7916" s="1"/>
      <c r="F7916" s="1"/>
      <c r="G7916" s="1"/>
      <c r="J7916" s="2"/>
      <c r="K7916" s="2"/>
    </row>
    <row r="7917" spans="4:11">
      <c r="D7917" s="1"/>
      <c r="E7917" s="1"/>
      <c r="F7917" s="1"/>
      <c r="G7917" s="1"/>
      <c r="J7917" s="2"/>
      <c r="K7917" s="2"/>
    </row>
    <row r="7918" spans="4:11">
      <c r="D7918" s="1"/>
      <c r="E7918" s="1"/>
      <c r="F7918" s="1"/>
      <c r="G7918" s="1"/>
      <c r="J7918" s="2"/>
      <c r="K7918" s="2"/>
    </row>
    <row r="7919" spans="4:11">
      <c r="D7919" s="1"/>
      <c r="E7919" s="1"/>
      <c r="F7919" s="1"/>
      <c r="G7919" s="1"/>
      <c r="J7919" s="2"/>
      <c r="K7919" s="2"/>
    </row>
    <row r="7920" spans="4:11">
      <c r="D7920" s="1"/>
      <c r="E7920" s="1"/>
      <c r="F7920" s="1"/>
      <c r="G7920" s="1"/>
      <c r="J7920" s="2"/>
      <c r="K7920" s="2"/>
    </row>
    <row r="7921" spans="4:11">
      <c r="D7921" s="1"/>
      <c r="E7921" s="1"/>
      <c r="F7921" s="1"/>
      <c r="G7921" s="1"/>
      <c r="J7921" s="2"/>
      <c r="K7921" s="2"/>
    </row>
    <row r="7922" spans="4:11">
      <c r="D7922" s="1"/>
      <c r="E7922" s="1"/>
      <c r="F7922" s="1"/>
      <c r="G7922" s="1"/>
      <c r="J7922" s="2"/>
      <c r="K7922" s="2"/>
    </row>
    <row r="7923" spans="4:11">
      <c r="D7923" s="1"/>
      <c r="E7923" s="1"/>
      <c r="F7923" s="1"/>
      <c r="G7923" s="1"/>
      <c r="J7923" s="2"/>
      <c r="K7923" s="2"/>
    </row>
    <row r="7924" spans="4:11">
      <c r="D7924" s="1"/>
      <c r="E7924" s="1"/>
      <c r="F7924" s="1"/>
      <c r="G7924" s="1"/>
      <c r="J7924" s="2"/>
      <c r="K7924" s="2"/>
    </row>
    <row r="7925" spans="4:11">
      <c r="D7925" s="1"/>
      <c r="E7925" s="1"/>
      <c r="F7925" s="1"/>
      <c r="G7925" s="1"/>
      <c r="J7925" s="2"/>
      <c r="K7925" s="2"/>
    </row>
    <row r="7926" spans="4:11">
      <c r="D7926" s="1"/>
      <c r="E7926" s="1"/>
      <c r="F7926" s="1"/>
      <c r="G7926" s="1"/>
      <c r="J7926" s="2"/>
      <c r="K7926" s="2"/>
    </row>
    <row r="7927" spans="4:11">
      <c r="D7927" s="1"/>
      <c r="E7927" s="1"/>
      <c r="F7927" s="1"/>
      <c r="G7927" s="1"/>
      <c r="J7927" s="2"/>
      <c r="K7927" s="2"/>
    </row>
    <row r="7928" spans="4:11">
      <c r="D7928" s="1"/>
      <c r="E7928" s="1"/>
      <c r="F7928" s="1"/>
      <c r="G7928" s="1"/>
      <c r="J7928" s="2"/>
      <c r="K7928" s="2"/>
    </row>
    <row r="7929" spans="4:11">
      <c r="D7929" s="1"/>
      <c r="E7929" s="1"/>
      <c r="F7929" s="1"/>
      <c r="G7929" s="1"/>
      <c r="J7929" s="2"/>
      <c r="K7929" s="2"/>
    </row>
    <row r="7930" spans="4:11">
      <c r="D7930" s="1"/>
      <c r="E7930" s="1"/>
      <c r="F7930" s="1"/>
      <c r="G7930" s="1"/>
      <c r="J7930" s="2"/>
      <c r="K7930" s="2"/>
    </row>
    <row r="7931" spans="4:11">
      <c r="D7931" s="1"/>
      <c r="E7931" s="1"/>
      <c r="F7931" s="1"/>
      <c r="G7931" s="1"/>
      <c r="J7931" s="2"/>
      <c r="K7931" s="2"/>
    </row>
    <row r="7932" spans="4:11">
      <c r="D7932" s="1"/>
      <c r="E7932" s="1"/>
      <c r="F7932" s="1"/>
      <c r="G7932" s="1"/>
      <c r="J7932" s="2"/>
      <c r="K7932" s="2"/>
    </row>
    <row r="7933" spans="4:11">
      <c r="D7933" s="1"/>
      <c r="E7933" s="1"/>
      <c r="F7933" s="1"/>
      <c r="G7933" s="1"/>
      <c r="J7933" s="2"/>
      <c r="K7933" s="2"/>
    </row>
    <row r="7934" spans="4:11">
      <c r="D7934" s="1"/>
      <c r="E7934" s="1"/>
      <c r="F7934" s="1"/>
      <c r="G7934" s="1"/>
      <c r="J7934" s="2"/>
      <c r="K7934" s="2"/>
    </row>
    <row r="7935" spans="4:11">
      <c r="D7935" s="1"/>
      <c r="E7935" s="1"/>
      <c r="F7935" s="1"/>
      <c r="G7935" s="1"/>
      <c r="J7935" s="2"/>
      <c r="K7935" s="2"/>
    </row>
    <row r="7936" spans="4:11">
      <c r="D7936" s="1"/>
      <c r="E7936" s="1"/>
      <c r="F7936" s="1"/>
      <c r="G7936" s="1"/>
      <c r="J7936" s="2"/>
      <c r="K7936" s="2"/>
    </row>
    <row r="7937" spans="4:11">
      <c r="D7937" s="1"/>
      <c r="E7937" s="1"/>
      <c r="F7937" s="1"/>
      <c r="G7937" s="1"/>
      <c r="J7937" s="2"/>
      <c r="K7937" s="2"/>
    </row>
    <row r="7938" spans="4:11">
      <c r="D7938" s="1"/>
      <c r="E7938" s="1"/>
      <c r="F7938" s="1"/>
      <c r="G7938" s="1"/>
      <c r="J7938" s="2"/>
      <c r="K7938" s="2"/>
    </row>
    <row r="7939" spans="4:11">
      <c r="D7939" s="1"/>
      <c r="E7939" s="1"/>
      <c r="F7939" s="1"/>
      <c r="G7939" s="1"/>
      <c r="J7939" s="2"/>
      <c r="K7939" s="2"/>
    </row>
    <row r="7940" spans="4:11">
      <c r="D7940" s="1"/>
      <c r="E7940" s="1"/>
      <c r="F7940" s="1"/>
      <c r="G7940" s="1"/>
      <c r="J7940" s="2"/>
      <c r="K7940" s="2"/>
    </row>
    <row r="7941" spans="4:11">
      <c r="D7941" s="1"/>
      <c r="E7941" s="1"/>
      <c r="F7941" s="1"/>
      <c r="G7941" s="1"/>
      <c r="J7941" s="2"/>
      <c r="K7941" s="2"/>
    </row>
    <row r="7942" spans="4:11">
      <c r="D7942" s="1"/>
      <c r="E7942" s="1"/>
      <c r="F7942" s="1"/>
      <c r="G7942" s="1"/>
      <c r="J7942" s="2"/>
      <c r="K7942" s="2"/>
    </row>
    <row r="7943" spans="4:11">
      <c r="D7943" s="1"/>
      <c r="E7943" s="1"/>
      <c r="F7943" s="1"/>
      <c r="G7943" s="1"/>
      <c r="J7943" s="2"/>
      <c r="K7943" s="2"/>
    </row>
    <row r="7944" spans="4:11">
      <c r="D7944" s="1"/>
      <c r="E7944" s="1"/>
      <c r="F7944" s="1"/>
      <c r="G7944" s="1"/>
      <c r="J7944" s="2"/>
      <c r="K7944" s="2"/>
    </row>
    <row r="7945" spans="4:11">
      <c r="D7945" s="1"/>
      <c r="E7945" s="1"/>
      <c r="F7945" s="1"/>
      <c r="G7945" s="1"/>
      <c r="J7945" s="2"/>
      <c r="K7945" s="2"/>
    </row>
    <row r="7946" spans="4:11">
      <c r="D7946" s="1"/>
      <c r="E7946" s="1"/>
      <c r="F7946" s="1"/>
      <c r="G7946" s="1"/>
      <c r="J7946" s="2"/>
      <c r="K7946" s="2"/>
    </row>
    <row r="7947" spans="4:11">
      <c r="D7947" s="1"/>
      <c r="E7947" s="1"/>
      <c r="F7947" s="1"/>
      <c r="G7947" s="1"/>
      <c r="J7947" s="2"/>
      <c r="K7947" s="2"/>
    </row>
    <row r="7948" spans="4:11">
      <c r="D7948" s="1"/>
      <c r="E7948" s="1"/>
      <c r="F7948" s="1"/>
      <c r="G7948" s="1"/>
      <c r="J7948" s="2"/>
      <c r="K7948" s="2"/>
    </row>
    <row r="7949" spans="4:11">
      <c r="D7949" s="1"/>
      <c r="E7949" s="1"/>
      <c r="F7949" s="1"/>
      <c r="G7949" s="1"/>
      <c r="J7949" s="2"/>
      <c r="K7949" s="2"/>
    </row>
    <row r="7950" spans="4:11">
      <c r="D7950" s="1"/>
      <c r="E7950" s="1"/>
      <c r="F7950" s="1"/>
      <c r="G7950" s="1"/>
      <c r="J7950" s="2"/>
      <c r="K7950" s="2"/>
    </row>
    <row r="7951" spans="4:11">
      <c r="D7951" s="1"/>
      <c r="E7951" s="1"/>
      <c r="F7951" s="1"/>
      <c r="G7951" s="1"/>
      <c r="J7951" s="2"/>
      <c r="K7951" s="2"/>
    </row>
    <row r="7952" spans="4:11">
      <c r="D7952" s="1"/>
      <c r="E7952" s="1"/>
      <c r="F7952" s="1"/>
      <c r="G7952" s="1"/>
      <c r="J7952" s="2"/>
      <c r="K7952" s="2"/>
    </row>
    <row r="7953" spans="4:11">
      <c r="D7953" s="1"/>
      <c r="E7953" s="1"/>
      <c r="F7953" s="1"/>
      <c r="G7953" s="1"/>
      <c r="J7953" s="2"/>
      <c r="K7953" s="2"/>
    </row>
    <row r="7954" spans="4:11">
      <c r="D7954" s="1"/>
      <c r="E7954" s="1"/>
      <c r="F7954" s="1"/>
      <c r="G7954" s="1"/>
      <c r="J7954" s="2"/>
      <c r="K7954" s="2"/>
    </row>
    <row r="7955" spans="4:11">
      <c r="D7955" s="1"/>
      <c r="E7955" s="1"/>
      <c r="F7955" s="1"/>
      <c r="G7955" s="1"/>
      <c r="J7955" s="2"/>
      <c r="K7955" s="2"/>
    </row>
    <row r="7956" spans="4:11">
      <c r="D7956" s="1"/>
      <c r="E7956" s="1"/>
      <c r="F7956" s="1"/>
      <c r="G7956" s="1"/>
      <c r="J7956" s="2"/>
      <c r="K7956" s="2"/>
    </row>
    <row r="7957" spans="4:11">
      <c r="D7957" s="1"/>
      <c r="E7957" s="1"/>
      <c r="F7957" s="1"/>
      <c r="G7957" s="1"/>
      <c r="J7957" s="2"/>
      <c r="K7957" s="2"/>
    </row>
    <row r="7958" spans="4:11">
      <c r="D7958" s="1"/>
      <c r="E7958" s="1"/>
      <c r="F7958" s="1"/>
      <c r="G7958" s="1"/>
      <c r="J7958" s="2"/>
      <c r="K7958" s="2"/>
    </row>
    <row r="7959" spans="4:11">
      <c r="D7959" s="1"/>
      <c r="E7959" s="1"/>
      <c r="F7959" s="1"/>
      <c r="G7959" s="1"/>
      <c r="J7959" s="2"/>
      <c r="K7959" s="2"/>
    </row>
    <row r="7960" spans="4:11">
      <c r="D7960" s="1"/>
      <c r="E7960" s="1"/>
      <c r="F7960" s="1"/>
      <c r="G7960" s="1"/>
      <c r="J7960" s="2"/>
      <c r="K7960" s="2"/>
    </row>
    <row r="7961" spans="4:11">
      <c r="D7961" s="1"/>
      <c r="E7961" s="1"/>
      <c r="F7961" s="1"/>
      <c r="G7961" s="1"/>
      <c r="J7961" s="2"/>
      <c r="K7961" s="2"/>
    </row>
    <row r="7962" spans="4:11">
      <c r="D7962" s="1"/>
      <c r="E7962" s="1"/>
      <c r="F7962" s="1"/>
      <c r="G7962" s="1"/>
      <c r="J7962" s="2"/>
      <c r="K7962" s="2"/>
    </row>
    <row r="7963" spans="4:11">
      <c r="D7963" s="1"/>
      <c r="E7963" s="1"/>
      <c r="F7963" s="1"/>
      <c r="G7963" s="1"/>
      <c r="J7963" s="2"/>
      <c r="K7963" s="2"/>
    </row>
    <row r="7964" spans="4:11">
      <c r="D7964" s="1"/>
      <c r="E7964" s="1"/>
      <c r="F7964" s="1"/>
      <c r="G7964" s="1"/>
      <c r="J7964" s="2"/>
      <c r="K7964" s="2"/>
    </row>
    <row r="7965" spans="4:11">
      <c r="D7965" s="1"/>
      <c r="E7965" s="1"/>
      <c r="F7965" s="1"/>
      <c r="G7965" s="1"/>
      <c r="J7965" s="2"/>
      <c r="K7965" s="2"/>
    </row>
    <row r="7966" spans="4:11">
      <c r="D7966" s="1"/>
      <c r="E7966" s="1"/>
      <c r="F7966" s="1"/>
      <c r="G7966" s="1"/>
      <c r="J7966" s="2"/>
      <c r="K7966" s="2"/>
    </row>
    <row r="7967" spans="4:11">
      <c r="D7967" s="1"/>
      <c r="E7967" s="1"/>
      <c r="F7967" s="1"/>
      <c r="G7967" s="1"/>
      <c r="J7967" s="2"/>
      <c r="K7967" s="2"/>
    </row>
    <row r="7968" spans="4:11">
      <c r="D7968" s="1"/>
      <c r="E7968" s="1"/>
      <c r="F7968" s="1"/>
      <c r="G7968" s="1"/>
      <c r="J7968" s="2"/>
      <c r="K7968" s="2"/>
    </row>
    <row r="7969" spans="4:11">
      <c r="D7969" s="1"/>
      <c r="E7969" s="1"/>
      <c r="F7969" s="1"/>
      <c r="G7969" s="1"/>
      <c r="J7969" s="2"/>
      <c r="K7969" s="2"/>
    </row>
    <row r="7970" spans="4:11">
      <c r="D7970" s="1"/>
      <c r="E7970" s="1"/>
      <c r="F7970" s="1"/>
      <c r="G7970" s="1"/>
      <c r="J7970" s="2"/>
      <c r="K7970" s="2"/>
    </row>
    <row r="7971" spans="4:11">
      <c r="D7971" s="1"/>
      <c r="E7971" s="1"/>
      <c r="F7971" s="1"/>
      <c r="G7971" s="1"/>
      <c r="J7971" s="2"/>
      <c r="K7971" s="2"/>
    </row>
    <row r="7972" spans="4:11">
      <c r="D7972" s="1"/>
      <c r="E7972" s="1"/>
      <c r="F7972" s="1"/>
      <c r="G7972" s="1"/>
      <c r="J7972" s="2"/>
      <c r="K7972" s="2"/>
    </row>
    <row r="7973" spans="4:11">
      <c r="D7973" s="1"/>
      <c r="E7973" s="1"/>
      <c r="F7973" s="1"/>
      <c r="G7973" s="1"/>
      <c r="J7973" s="2"/>
      <c r="K7973" s="2"/>
    </row>
    <row r="7974" spans="4:11">
      <c r="D7974" s="1"/>
      <c r="E7974" s="1"/>
      <c r="F7974" s="1"/>
      <c r="G7974" s="1"/>
      <c r="J7974" s="2"/>
      <c r="K7974" s="2"/>
    </row>
    <row r="7975" spans="4:11">
      <c r="D7975" s="1"/>
      <c r="E7975" s="1"/>
      <c r="F7975" s="1"/>
      <c r="G7975" s="1"/>
      <c r="J7975" s="2"/>
      <c r="K7975" s="2"/>
    </row>
    <row r="7976" spans="4:11">
      <c r="D7976" s="1"/>
      <c r="E7976" s="1"/>
      <c r="F7976" s="1"/>
      <c r="G7976" s="1"/>
      <c r="J7976" s="2"/>
      <c r="K7976" s="2"/>
    </row>
    <row r="7977" spans="4:11">
      <c r="D7977" s="1"/>
      <c r="E7977" s="1"/>
      <c r="F7977" s="1"/>
      <c r="G7977" s="1"/>
      <c r="J7977" s="2"/>
      <c r="K7977" s="2"/>
    </row>
    <row r="7978" spans="4:11">
      <c r="D7978" s="1"/>
      <c r="E7978" s="1"/>
      <c r="F7978" s="1"/>
      <c r="G7978" s="1"/>
      <c r="J7978" s="2"/>
      <c r="K7978" s="2"/>
    </row>
    <row r="7979" spans="4:11">
      <c r="D7979" s="1"/>
      <c r="E7979" s="1"/>
      <c r="F7979" s="1"/>
      <c r="G7979" s="1"/>
      <c r="J7979" s="2"/>
      <c r="K7979" s="2"/>
    </row>
    <row r="7980" spans="4:11">
      <c r="D7980" s="1"/>
      <c r="E7980" s="1"/>
      <c r="F7980" s="1"/>
      <c r="G7980" s="1"/>
      <c r="J7980" s="2"/>
      <c r="K7980" s="2"/>
    </row>
    <row r="7981" spans="4:11">
      <c r="D7981" s="1"/>
      <c r="E7981" s="1"/>
      <c r="F7981" s="1"/>
      <c r="G7981" s="1"/>
      <c r="J7981" s="2"/>
      <c r="K7981" s="2"/>
    </row>
    <row r="7982" spans="4:11">
      <c r="D7982" s="1"/>
      <c r="E7982" s="1"/>
      <c r="F7982" s="1"/>
      <c r="G7982" s="1"/>
      <c r="J7982" s="2"/>
      <c r="K7982" s="2"/>
    </row>
    <row r="7983" spans="4:11">
      <c r="D7983" s="1"/>
      <c r="E7983" s="1"/>
      <c r="F7983" s="1"/>
      <c r="G7983" s="1"/>
      <c r="J7983" s="2"/>
      <c r="K7983" s="2"/>
    </row>
    <row r="7984" spans="4:11">
      <c r="D7984" s="1"/>
      <c r="E7984" s="1"/>
      <c r="F7984" s="1"/>
      <c r="G7984" s="1"/>
      <c r="J7984" s="2"/>
      <c r="K7984" s="2"/>
    </row>
    <row r="7985" spans="4:11">
      <c r="D7985" s="1"/>
      <c r="E7985" s="1"/>
      <c r="F7985" s="1"/>
      <c r="G7985" s="1"/>
      <c r="J7985" s="2"/>
      <c r="K7985" s="2"/>
    </row>
    <row r="7986" spans="4:11">
      <c r="D7986" s="1"/>
      <c r="E7986" s="1"/>
      <c r="F7986" s="1"/>
      <c r="G7986" s="1"/>
      <c r="J7986" s="2"/>
      <c r="K7986" s="2"/>
    </row>
    <row r="7987" spans="4:11">
      <c r="D7987" s="1"/>
      <c r="E7987" s="1"/>
      <c r="F7987" s="1"/>
      <c r="G7987" s="1"/>
      <c r="J7987" s="2"/>
      <c r="K7987" s="2"/>
    </row>
    <row r="7988" spans="4:11">
      <c r="D7988" s="1"/>
      <c r="E7988" s="1"/>
      <c r="F7988" s="1"/>
      <c r="G7988" s="1"/>
      <c r="J7988" s="2"/>
      <c r="K7988" s="2"/>
    </row>
    <row r="7989" spans="4:11">
      <c r="D7989" s="1"/>
      <c r="E7989" s="1"/>
      <c r="F7989" s="1"/>
      <c r="G7989" s="1"/>
      <c r="J7989" s="2"/>
      <c r="K7989" s="2"/>
    </row>
    <row r="7990" spans="4:11">
      <c r="D7990" s="1"/>
      <c r="E7990" s="1"/>
      <c r="F7990" s="1"/>
      <c r="G7990" s="1"/>
      <c r="J7990" s="2"/>
      <c r="K7990" s="2"/>
    </row>
    <row r="7991" spans="4:11">
      <c r="D7991" s="1"/>
      <c r="E7991" s="1"/>
      <c r="F7991" s="1"/>
      <c r="G7991" s="1"/>
      <c r="J7991" s="2"/>
      <c r="K7991" s="2"/>
    </row>
    <row r="7992" spans="4:11">
      <c r="D7992" s="1"/>
      <c r="E7992" s="1"/>
      <c r="F7992" s="1"/>
      <c r="G7992" s="1"/>
      <c r="J7992" s="2"/>
      <c r="K7992" s="2"/>
    </row>
    <row r="7993" spans="4:11">
      <c r="D7993" s="1"/>
      <c r="E7993" s="1"/>
      <c r="F7993" s="1"/>
      <c r="G7993" s="1"/>
      <c r="J7993" s="2"/>
      <c r="K7993" s="2"/>
    </row>
    <row r="7994" spans="4:11">
      <c r="D7994" s="1"/>
      <c r="E7994" s="1"/>
      <c r="F7994" s="1"/>
      <c r="G7994" s="1"/>
      <c r="J7994" s="2"/>
      <c r="K7994" s="2"/>
    </row>
    <row r="7995" spans="4:11">
      <c r="D7995" s="1"/>
      <c r="E7995" s="1"/>
      <c r="F7995" s="1"/>
      <c r="G7995" s="1"/>
      <c r="J7995" s="2"/>
      <c r="K7995" s="2"/>
    </row>
    <row r="7996" spans="4:11">
      <c r="D7996" s="1"/>
      <c r="E7996" s="1"/>
      <c r="F7996" s="1"/>
      <c r="G7996" s="1"/>
      <c r="J7996" s="2"/>
      <c r="K7996" s="2"/>
    </row>
    <row r="7997" spans="4:11">
      <c r="D7997" s="1"/>
      <c r="E7997" s="1"/>
      <c r="F7997" s="1"/>
      <c r="G7997" s="1"/>
      <c r="J7997" s="2"/>
      <c r="K7997" s="2"/>
    </row>
    <row r="7998" spans="4:11">
      <c r="D7998" s="1"/>
      <c r="E7998" s="1"/>
      <c r="F7998" s="1"/>
      <c r="G7998" s="1"/>
      <c r="J7998" s="2"/>
      <c r="K7998" s="2"/>
    </row>
    <row r="7999" spans="4:11">
      <c r="D7999" s="1"/>
      <c r="E7999" s="1"/>
      <c r="F7999" s="1"/>
      <c r="G7999" s="1"/>
      <c r="J7999" s="2"/>
      <c r="K7999" s="2"/>
    </row>
    <row r="8000" spans="4:11">
      <c r="D8000" s="1"/>
      <c r="E8000" s="1"/>
      <c r="F8000" s="1"/>
      <c r="G8000" s="1"/>
      <c r="J8000" s="2"/>
      <c r="K8000" s="2"/>
    </row>
    <row r="8001" spans="4:11">
      <c r="D8001" s="1"/>
      <c r="E8001" s="1"/>
      <c r="F8001" s="1"/>
      <c r="G8001" s="1"/>
      <c r="J8001" s="2"/>
      <c r="K8001" s="2"/>
    </row>
    <row r="8002" spans="4:11">
      <c r="D8002" s="1"/>
      <c r="E8002" s="1"/>
      <c r="F8002" s="1"/>
      <c r="G8002" s="1"/>
      <c r="J8002" s="2"/>
      <c r="K8002" s="2"/>
    </row>
    <row r="8003" spans="4:11">
      <c r="D8003" s="1"/>
      <c r="E8003" s="1"/>
      <c r="F8003" s="1"/>
      <c r="G8003" s="1"/>
      <c r="J8003" s="2"/>
      <c r="K8003" s="2"/>
    </row>
    <row r="8004" spans="4:11">
      <c r="D8004" s="1"/>
      <c r="E8004" s="1"/>
      <c r="F8004" s="1"/>
      <c r="G8004" s="1"/>
      <c r="J8004" s="2"/>
      <c r="K8004" s="2"/>
    </row>
    <row r="8005" spans="4:11">
      <c r="D8005" s="1"/>
      <c r="E8005" s="1"/>
      <c r="F8005" s="1"/>
      <c r="G8005" s="1"/>
      <c r="J8005" s="2"/>
      <c r="K8005" s="2"/>
    </row>
    <row r="8006" spans="4:11">
      <c r="D8006" s="1"/>
      <c r="E8006" s="1"/>
      <c r="F8006" s="1"/>
      <c r="G8006" s="1"/>
      <c r="J8006" s="2"/>
      <c r="K8006" s="2"/>
    </row>
    <row r="8007" spans="4:11">
      <c r="D8007" s="1"/>
      <c r="E8007" s="1"/>
      <c r="F8007" s="1"/>
      <c r="G8007" s="1"/>
      <c r="J8007" s="2"/>
      <c r="K8007" s="2"/>
    </row>
    <row r="8008" spans="4:11">
      <c r="D8008" s="1"/>
      <c r="E8008" s="1"/>
      <c r="F8008" s="1"/>
      <c r="G8008" s="1"/>
      <c r="J8008" s="2"/>
      <c r="K8008" s="2"/>
    </row>
    <row r="8009" spans="4:11">
      <c r="D8009" s="1"/>
      <c r="E8009" s="1"/>
      <c r="F8009" s="1"/>
      <c r="G8009" s="1"/>
      <c r="J8009" s="2"/>
      <c r="K8009" s="2"/>
    </row>
    <row r="8010" spans="4:11">
      <c r="D8010" s="1"/>
      <c r="E8010" s="1"/>
      <c r="F8010" s="1"/>
      <c r="G8010" s="1"/>
      <c r="J8010" s="2"/>
      <c r="K8010" s="2"/>
    </row>
    <row r="8011" spans="4:11">
      <c r="D8011" s="1"/>
      <c r="E8011" s="1"/>
      <c r="F8011" s="1"/>
      <c r="G8011" s="1"/>
      <c r="J8011" s="2"/>
      <c r="K8011" s="2"/>
    </row>
    <row r="8012" spans="4:11">
      <c r="D8012" s="1"/>
      <c r="E8012" s="1"/>
      <c r="F8012" s="1"/>
      <c r="G8012" s="1"/>
      <c r="J8012" s="2"/>
      <c r="K8012" s="2"/>
    </row>
    <row r="8013" spans="4:11">
      <c r="D8013" s="1"/>
      <c r="E8013" s="1"/>
      <c r="F8013" s="1"/>
      <c r="G8013" s="1"/>
      <c r="J8013" s="2"/>
      <c r="K8013" s="2"/>
    </row>
    <row r="8014" spans="4:11">
      <c r="D8014" s="1"/>
      <c r="E8014" s="1"/>
      <c r="F8014" s="1"/>
      <c r="G8014" s="1"/>
      <c r="J8014" s="2"/>
      <c r="K8014" s="2"/>
    </row>
    <row r="8015" spans="4:11">
      <c r="D8015" s="1"/>
      <c r="E8015" s="1"/>
      <c r="F8015" s="1"/>
      <c r="G8015" s="1"/>
      <c r="J8015" s="2"/>
      <c r="K8015" s="2"/>
    </row>
    <row r="8016" spans="4:11">
      <c r="D8016" s="1"/>
      <c r="E8016" s="1"/>
      <c r="F8016" s="1"/>
      <c r="G8016" s="1"/>
      <c r="J8016" s="2"/>
      <c r="K8016" s="2"/>
    </row>
    <row r="8017" spans="4:11">
      <c r="D8017" s="1"/>
      <c r="E8017" s="1"/>
      <c r="F8017" s="1"/>
      <c r="G8017" s="1"/>
      <c r="J8017" s="2"/>
      <c r="K8017" s="2"/>
    </row>
    <row r="8018" spans="4:11">
      <c r="D8018" s="1"/>
      <c r="E8018" s="1"/>
      <c r="F8018" s="1"/>
      <c r="G8018" s="1"/>
      <c r="J8018" s="2"/>
      <c r="K8018" s="2"/>
    </row>
    <row r="8019" spans="4:11">
      <c r="D8019" s="1"/>
      <c r="E8019" s="1"/>
      <c r="F8019" s="1"/>
      <c r="G8019" s="1"/>
      <c r="J8019" s="2"/>
      <c r="K8019" s="2"/>
    </row>
    <row r="8020" spans="4:11">
      <c r="D8020" s="1"/>
      <c r="E8020" s="1"/>
      <c r="F8020" s="1"/>
      <c r="G8020" s="1"/>
      <c r="J8020" s="2"/>
      <c r="K8020" s="2"/>
    </row>
    <row r="8021" spans="4:11">
      <c r="D8021" s="1"/>
      <c r="E8021" s="1"/>
      <c r="F8021" s="1"/>
      <c r="G8021" s="1"/>
      <c r="J8021" s="2"/>
      <c r="K8021" s="2"/>
    </row>
    <row r="8022" spans="4:11">
      <c r="D8022" s="1"/>
      <c r="E8022" s="1"/>
      <c r="F8022" s="1"/>
      <c r="G8022" s="1"/>
      <c r="J8022" s="2"/>
      <c r="K8022" s="2"/>
    </row>
    <row r="8023" spans="4:11">
      <c r="D8023" s="1"/>
      <c r="E8023" s="1"/>
      <c r="F8023" s="1"/>
      <c r="G8023" s="1"/>
      <c r="J8023" s="2"/>
      <c r="K8023" s="2"/>
    </row>
    <row r="8024" spans="4:11">
      <c r="D8024" s="1"/>
      <c r="E8024" s="1"/>
      <c r="F8024" s="1"/>
      <c r="G8024" s="1"/>
      <c r="J8024" s="2"/>
      <c r="K8024" s="2"/>
    </row>
    <row r="8025" spans="4:11">
      <c r="D8025" s="1"/>
      <c r="E8025" s="1"/>
      <c r="F8025" s="1"/>
      <c r="G8025" s="1"/>
      <c r="J8025" s="2"/>
      <c r="K8025" s="2"/>
    </row>
    <row r="8026" spans="4:11">
      <c r="D8026" s="1"/>
      <c r="E8026" s="1"/>
      <c r="F8026" s="1"/>
      <c r="G8026" s="1"/>
      <c r="J8026" s="2"/>
      <c r="K8026" s="2"/>
    </row>
    <row r="8027" spans="4:11">
      <c r="D8027" s="1"/>
      <c r="E8027" s="1"/>
      <c r="F8027" s="1"/>
      <c r="G8027" s="1"/>
      <c r="J8027" s="2"/>
      <c r="K8027" s="2"/>
    </row>
    <row r="8028" spans="4:11">
      <c r="D8028" s="1"/>
      <c r="E8028" s="1"/>
      <c r="F8028" s="1"/>
      <c r="G8028" s="1"/>
      <c r="J8028" s="2"/>
      <c r="K8028" s="2"/>
    </row>
    <row r="8029" spans="4:11">
      <c r="D8029" s="1"/>
      <c r="E8029" s="1"/>
      <c r="F8029" s="1"/>
      <c r="G8029" s="1"/>
      <c r="J8029" s="2"/>
      <c r="K8029" s="2"/>
    </row>
    <row r="8030" spans="4:11">
      <c r="D8030" s="1"/>
      <c r="E8030" s="1"/>
      <c r="F8030" s="1"/>
      <c r="G8030" s="1"/>
      <c r="J8030" s="2"/>
      <c r="K8030" s="2"/>
    </row>
    <row r="8031" spans="4:11">
      <c r="D8031" s="1"/>
      <c r="E8031" s="1"/>
      <c r="F8031" s="1"/>
      <c r="G8031" s="1"/>
      <c r="J8031" s="2"/>
      <c r="K8031" s="2"/>
    </row>
    <row r="8032" spans="4:11">
      <c r="D8032" s="1"/>
      <c r="E8032" s="1"/>
      <c r="F8032" s="1"/>
      <c r="G8032" s="1"/>
      <c r="J8032" s="2"/>
      <c r="K8032" s="2"/>
    </row>
    <row r="8033" spans="4:11">
      <c r="D8033" s="1"/>
      <c r="E8033" s="1"/>
      <c r="F8033" s="1"/>
      <c r="G8033" s="1"/>
      <c r="J8033" s="2"/>
      <c r="K8033" s="2"/>
    </row>
    <row r="8034" spans="4:11">
      <c r="D8034" s="1"/>
      <c r="E8034" s="1"/>
      <c r="F8034" s="1"/>
      <c r="G8034" s="1"/>
      <c r="J8034" s="2"/>
      <c r="K8034" s="2"/>
    </row>
    <row r="8035" spans="4:11">
      <c r="D8035" s="1"/>
      <c r="E8035" s="1"/>
      <c r="F8035" s="1"/>
      <c r="G8035" s="1"/>
      <c r="J8035" s="2"/>
      <c r="K8035" s="2"/>
    </row>
    <row r="8036" spans="4:11">
      <c r="D8036" s="1"/>
      <c r="E8036" s="1"/>
      <c r="F8036" s="1"/>
      <c r="G8036" s="1"/>
      <c r="J8036" s="2"/>
      <c r="K8036" s="2"/>
    </row>
    <row r="8037" spans="4:11">
      <c r="D8037" s="1"/>
      <c r="E8037" s="1"/>
      <c r="F8037" s="1"/>
      <c r="G8037" s="1"/>
      <c r="J8037" s="2"/>
      <c r="K8037" s="2"/>
    </row>
    <row r="8038" spans="4:11">
      <c r="D8038" s="1"/>
      <c r="E8038" s="1"/>
      <c r="F8038" s="1"/>
      <c r="G8038" s="1"/>
      <c r="J8038" s="2"/>
      <c r="K8038" s="2"/>
    </row>
    <row r="8039" spans="4:11">
      <c r="D8039" s="1"/>
      <c r="E8039" s="1"/>
      <c r="F8039" s="1"/>
      <c r="G8039" s="1"/>
      <c r="J8039" s="2"/>
      <c r="K8039" s="2"/>
    </row>
    <row r="8040" spans="4:11">
      <c r="D8040" s="1"/>
      <c r="E8040" s="1"/>
      <c r="F8040" s="1"/>
      <c r="G8040" s="1"/>
      <c r="J8040" s="2"/>
      <c r="K8040" s="2"/>
    </row>
    <row r="8041" spans="4:11">
      <c r="D8041" s="1"/>
      <c r="E8041" s="1"/>
      <c r="F8041" s="1"/>
      <c r="G8041" s="1"/>
      <c r="J8041" s="2"/>
      <c r="K8041" s="2"/>
    </row>
    <row r="8042" spans="4:11">
      <c r="D8042" s="1"/>
      <c r="E8042" s="1"/>
      <c r="F8042" s="1"/>
      <c r="G8042" s="1"/>
      <c r="J8042" s="2"/>
      <c r="K8042" s="2"/>
    </row>
    <row r="8043" spans="4:11">
      <c r="D8043" s="1"/>
      <c r="E8043" s="1"/>
      <c r="F8043" s="1"/>
      <c r="G8043" s="1"/>
      <c r="J8043" s="2"/>
      <c r="K8043" s="2"/>
    </row>
    <row r="8044" spans="4:11">
      <c r="D8044" s="1"/>
      <c r="E8044" s="1"/>
      <c r="F8044" s="1"/>
      <c r="G8044" s="1"/>
      <c r="J8044" s="2"/>
      <c r="K8044" s="2"/>
    </row>
    <row r="8045" spans="4:11">
      <c r="D8045" s="1"/>
      <c r="E8045" s="1"/>
      <c r="F8045" s="1"/>
      <c r="G8045" s="1"/>
      <c r="J8045" s="2"/>
      <c r="K8045" s="2"/>
    </row>
    <row r="8046" spans="4:11">
      <c r="D8046" s="1"/>
      <c r="E8046" s="1"/>
      <c r="F8046" s="1"/>
      <c r="G8046" s="1"/>
      <c r="J8046" s="2"/>
      <c r="K8046" s="2"/>
    </row>
    <row r="8047" spans="4:11">
      <c r="D8047" s="1"/>
      <c r="E8047" s="1"/>
      <c r="F8047" s="1"/>
      <c r="G8047" s="1"/>
      <c r="J8047" s="2"/>
      <c r="K8047" s="2"/>
    </row>
    <row r="8048" spans="4:11">
      <c r="D8048" s="1"/>
      <c r="E8048" s="1"/>
      <c r="F8048" s="1"/>
      <c r="G8048" s="1"/>
      <c r="J8048" s="2"/>
      <c r="K8048" s="2"/>
    </row>
    <row r="8049" spans="4:11">
      <c r="D8049" s="1"/>
      <c r="E8049" s="1"/>
      <c r="F8049" s="1"/>
      <c r="G8049" s="1"/>
      <c r="J8049" s="2"/>
      <c r="K8049" s="2"/>
    </row>
    <row r="8050" spans="4:11">
      <c r="D8050" s="1"/>
      <c r="E8050" s="1"/>
      <c r="F8050" s="1"/>
      <c r="G8050" s="1"/>
      <c r="J8050" s="2"/>
      <c r="K8050" s="2"/>
    </row>
    <row r="8051" spans="4:11">
      <c r="D8051" s="1"/>
      <c r="E8051" s="1"/>
      <c r="F8051" s="1"/>
      <c r="G8051" s="1"/>
      <c r="J8051" s="2"/>
      <c r="K8051" s="2"/>
    </row>
    <row r="8052" spans="4:11">
      <c r="D8052" s="1"/>
      <c r="E8052" s="1"/>
      <c r="F8052" s="1"/>
      <c r="G8052" s="1"/>
      <c r="J8052" s="2"/>
      <c r="K8052" s="2"/>
    </row>
    <row r="8053" spans="4:11">
      <c r="D8053" s="1"/>
      <c r="E8053" s="1"/>
      <c r="F8053" s="1"/>
      <c r="G8053" s="1"/>
      <c r="J8053" s="2"/>
      <c r="K8053" s="2"/>
    </row>
    <row r="8054" spans="4:11">
      <c r="D8054" s="1"/>
      <c r="E8054" s="1"/>
      <c r="F8054" s="1"/>
      <c r="G8054" s="1"/>
      <c r="J8054" s="2"/>
      <c r="K8054" s="2"/>
    </row>
    <row r="8055" spans="4:11">
      <c r="D8055" s="1"/>
      <c r="E8055" s="1"/>
      <c r="F8055" s="1"/>
      <c r="G8055" s="1"/>
      <c r="J8055" s="2"/>
      <c r="K8055" s="2"/>
    </row>
    <row r="8056" spans="4:11">
      <c r="D8056" s="1"/>
      <c r="E8056" s="1"/>
      <c r="F8056" s="1"/>
      <c r="G8056" s="1"/>
      <c r="J8056" s="2"/>
      <c r="K8056" s="2"/>
    </row>
    <row r="8057" spans="4:11">
      <c r="D8057" s="1"/>
      <c r="E8057" s="1"/>
      <c r="F8057" s="1"/>
      <c r="G8057" s="1"/>
      <c r="J8057" s="2"/>
      <c r="K8057" s="2"/>
    </row>
    <row r="8058" spans="4:11">
      <c r="D8058" s="1"/>
      <c r="E8058" s="1"/>
      <c r="F8058" s="1"/>
      <c r="G8058" s="1"/>
      <c r="J8058" s="2"/>
      <c r="K8058" s="2"/>
    </row>
    <row r="8059" spans="4:11">
      <c r="D8059" s="1"/>
      <c r="E8059" s="1"/>
      <c r="F8059" s="1"/>
      <c r="G8059" s="1"/>
      <c r="J8059" s="2"/>
      <c r="K8059" s="2"/>
    </row>
    <row r="8060" spans="4:11">
      <c r="D8060" s="1"/>
      <c r="E8060" s="1"/>
      <c r="F8060" s="1"/>
      <c r="G8060" s="1"/>
      <c r="J8060" s="2"/>
      <c r="K8060" s="2"/>
    </row>
    <row r="8061" spans="4:11">
      <c r="D8061" s="1"/>
      <c r="E8061" s="1"/>
      <c r="F8061" s="1"/>
      <c r="G8061" s="1"/>
      <c r="J8061" s="2"/>
      <c r="K8061" s="2"/>
    </row>
    <row r="8062" spans="4:11">
      <c r="D8062" s="1"/>
      <c r="E8062" s="1"/>
      <c r="F8062" s="1"/>
      <c r="G8062" s="1"/>
      <c r="J8062" s="2"/>
      <c r="K8062" s="2"/>
    </row>
    <row r="8063" spans="4:11">
      <c r="D8063" s="1"/>
      <c r="E8063" s="1"/>
      <c r="F8063" s="1"/>
      <c r="G8063" s="1"/>
      <c r="J8063" s="2"/>
      <c r="K8063" s="2"/>
    </row>
    <row r="8064" spans="4:11">
      <c r="D8064" s="1"/>
      <c r="E8064" s="1"/>
      <c r="F8064" s="1"/>
      <c r="G8064" s="1"/>
      <c r="J8064" s="2"/>
      <c r="K8064" s="2"/>
    </row>
    <row r="8065" spans="4:11">
      <c r="D8065" s="1"/>
      <c r="E8065" s="1"/>
      <c r="F8065" s="1"/>
      <c r="G8065" s="1"/>
      <c r="J8065" s="2"/>
      <c r="K8065" s="2"/>
    </row>
    <row r="8066" spans="4:11">
      <c r="D8066" s="1"/>
      <c r="E8066" s="1"/>
      <c r="F8066" s="1"/>
      <c r="G8066" s="1"/>
      <c r="J8066" s="2"/>
      <c r="K8066" s="2"/>
    </row>
    <row r="8067" spans="4:11">
      <c r="D8067" s="1"/>
      <c r="E8067" s="1"/>
      <c r="F8067" s="1"/>
      <c r="G8067" s="1"/>
      <c r="J8067" s="2"/>
      <c r="K8067" s="2"/>
    </row>
    <row r="8068" spans="4:11">
      <c r="D8068" s="1"/>
      <c r="E8068" s="1"/>
      <c r="F8068" s="1"/>
      <c r="G8068" s="1"/>
      <c r="J8068" s="2"/>
      <c r="K8068" s="2"/>
    </row>
    <row r="8069" spans="4:11">
      <c r="D8069" s="1"/>
      <c r="E8069" s="1"/>
      <c r="F8069" s="1"/>
      <c r="G8069" s="1"/>
      <c r="J8069" s="2"/>
      <c r="K8069" s="2"/>
    </row>
    <row r="8070" spans="4:11">
      <c r="D8070" s="1"/>
      <c r="E8070" s="1"/>
      <c r="F8070" s="1"/>
      <c r="G8070" s="1"/>
      <c r="J8070" s="2"/>
      <c r="K8070" s="2"/>
    </row>
    <row r="8071" spans="4:11">
      <c r="D8071" s="1"/>
      <c r="E8071" s="1"/>
      <c r="F8071" s="1"/>
      <c r="G8071" s="1"/>
      <c r="J8071" s="2"/>
      <c r="K8071" s="2"/>
    </row>
    <row r="8072" spans="4:11">
      <c r="D8072" s="1"/>
      <c r="E8072" s="1"/>
      <c r="F8072" s="1"/>
      <c r="G8072" s="1"/>
      <c r="J8072" s="2"/>
      <c r="K8072" s="2"/>
    </row>
    <row r="8073" spans="4:11">
      <c r="D8073" s="1"/>
      <c r="E8073" s="1"/>
      <c r="F8073" s="1"/>
      <c r="G8073" s="1"/>
      <c r="J8073" s="2"/>
      <c r="K8073" s="2"/>
    </row>
    <row r="8074" spans="4:11">
      <c r="D8074" s="1"/>
      <c r="E8074" s="1"/>
      <c r="F8074" s="1"/>
      <c r="G8074" s="1"/>
      <c r="J8074" s="2"/>
      <c r="K8074" s="2"/>
    </row>
    <row r="8075" spans="4:11">
      <c r="D8075" s="1"/>
      <c r="E8075" s="1"/>
      <c r="F8075" s="1"/>
      <c r="G8075" s="1"/>
      <c r="J8075" s="2"/>
      <c r="K8075" s="2"/>
    </row>
    <row r="8076" spans="4:11">
      <c r="D8076" s="1"/>
      <c r="E8076" s="1"/>
      <c r="F8076" s="1"/>
      <c r="G8076" s="1"/>
      <c r="J8076" s="2"/>
      <c r="K8076" s="2"/>
    </row>
    <row r="8077" spans="4:11">
      <c r="D8077" s="1"/>
      <c r="E8077" s="1"/>
      <c r="F8077" s="1"/>
      <c r="G8077" s="1"/>
      <c r="J8077" s="2"/>
      <c r="K8077" s="2"/>
    </row>
    <row r="8078" spans="4:11">
      <c r="D8078" s="1"/>
      <c r="E8078" s="1"/>
      <c r="F8078" s="1"/>
      <c r="G8078" s="1"/>
      <c r="J8078" s="2"/>
      <c r="K8078" s="2"/>
    </row>
    <row r="8079" spans="4:11">
      <c r="D8079" s="1"/>
      <c r="E8079" s="1"/>
      <c r="F8079" s="1"/>
      <c r="G8079" s="1"/>
      <c r="J8079" s="2"/>
      <c r="K8079" s="2"/>
    </row>
    <row r="8080" spans="4:11">
      <c r="D8080" s="1"/>
      <c r="E8080" s="1"/>
      <c r="F8080" s="1"/>
      <c r="G8080" s="1"/>
      <c r="J8080" s="2"/>
      <c r="K8080" s="2"/>
    </row>
    <row r="8081" spans="4:11">
      <c r="D8081" s="1"/>
      <c r="E8081" s="1"/>
      <c r="F8081" s="1"/>
      <c r="G8081" s="1"/>
      <c r="J8081" s="2"/>
      <c r="K8081" s="2"/>
    </row>
    <row r="8082" spans="4:11">
      <c r="D8082" s="1"/>
      <c r="E8082" s="1"/>
      <c r="F8082" s="1"/>
      <c r="G8082" s="1"/>
      <c r="J8082" s="2"/>
      <c r="K8082" s="2"/>
    </row>
    <row r="8083" spans="4:11">
      <c r="D8083" s="1"/>
      <c r="E8083" s="1"/>
      <c r="F8083" s="1"/>
      <c r="G8083" s="1"/>
      <c r="J8083" s="2"/>
      <c r="K8083" s="2"/>
    </row>
    <row r="8084" spans="4:11">
      <c r="D8084" s="1"/>
      <c r="E8084" s="1"/>
      <c r="F8084" s="1"/>
      <c r="G8084" s="1"/>
      <c r="J8084" s="2"/>
      <c r="K8084" s="2"/>
    </row>
    <row r="8085" spans="4:11">
      <c r="D8085" s="1"/>
      <c r="E8085" s="1"/>
      <c r="F8085" s="1"/>
      <c r="G8085" s="1"/>
      <c r="J8085" s="2"/>
      <c r="K8085" s="2"/>
    </row>
    <row r="8086" spans="4:11">
      <c r="D8086" s="1"/>
      <c r="E8086" s="1"/>
      <c r="F8086" s="1"/>
      <c r="G8086" s="1"/>
      <c r="J8086" s="2"/>
      <c r="K8086" s="2"/>
    </row>
    <row r="8087" spans="4:11">
      <c r="D8087" s="1"/>
      <c r="E8087" s="1"/>
      <c r="F8087" s="1"/>
      <c r="G8087" s="1"/>
      <c r="J8087" s="2"/>
      <c r="K8087" s="2"/>
    </row>
    <row r="8088" spans="4:11">
      <c r="D8088" s="1"/>
      <c r="E8088" s="1"/>
      <c r="F8088" s="1"/>
      <c r="G8088" s="1"/>
      <c r="J8088" s="2"/>
      <c r="K8088" s="2"/>
    </row>
    <row r="8089" spans="4:11">
      <c r="D8089" s="1"/>
      <c r="E8089" s="1"/>
      <c r="F8089" s="1"/>
      <c r="G8089" s="1"/>
      <c r="J8089" s="2"/>
      <c r="K8089" s="2"/>
    </row>
    <row r="8090" spans="4:11">
      <c r="D8090" s="1"/>
      <c r="E8090" s="1"/>
      <c r="F8090" s="1"/>
      <c r="G8090" s="1"/>
      <c r="J8090" s="2"/>
      <c r="K8090" s="2"/>
    </row>
    <row r="8091" spans="4:11">
      <c r="D8091" s="1"/>
      <c r="E8091" s="1"/>
      <c r="F8091" s="1"/>
      <c r="G8091" s="1"/>
      <c r="J8091" s="2"/>
      <c r="K8091" s="2"/>
    </row>
    <row r="8092" spans="4:11">
      <c r="D8092" s="1"/>
      <c r="E8092" s="1"/>
      <c r="F8092" s="1"/>
      <c r="G8092" s="1"/>
      <c r="J8092" s="2"/>
      <c r="K8092" s="2"/>
    </row>
    <row r="8093" spans="4:11">
      <c r="D8093" s="1"/>
      <c r="E8093" s="1"/>
      <c r="F8093" s="1"/>
      <c r="G8093" s="1"/>
      <c r="J8093" s="2"/>
      <c r="K8093" s="2"/>
    </row>
    <row r="8094" spans="4:11">
      <c r="D8094" s="1"/>
      <c r="E8094" s="1"/>
      <c r="F8094" s="1"/>
      <c r="G8094" s="1"/>
      <c r="J8094" s="2"/>
      <c r="K8094" s="2"/>
    </row>
    <row r="8095" spans="4:11">
      <c r="D8095" s="1"/>
      <c r="E8095" s="1"/>
      <c r="F8095" s="1"/>
      <c r="G8095" s="1"/>
      <c r="J8095" s="2"/>
      <c r="K8095" s="2"/>
    </row>
    <row r="8096" spans="4:11">
      <c r="D8096" s="1"/>
      <c r="E8096" s="1"/>
      <c r="F8096" s="1"/>
      <c r="G8096" s="1"/>
      <c r="J8096" s="2"/>
      <c r="K8096" s="2"/>
    </row>
    <row r="8097" spans="4:11">
      <c r="D8097" s="1"/>
      <c r="E8097" s="1"/>
      <c r="F8097" s="1"/>
      <c r="G8097" s="1"/>
      <c r="J8097" s="2"/>
      <c r="K8097" s="2"/>
    </row>
    <row r="8098" spans="4:11">
      <c r="D8098" s="1"/>
      <c r="E8098" s="1"/>
      <c r="F8098" s="1"/>
      <c r="G8098" s="1"/>
      <c r="J8098" s="2"/>
      <c r="K8098" s="2"/>
    </row>
    <row r="8099" spans="4:11">
      <c r="D8099" s="1"/>
      <c r="E8099" s="1"/>
      <c r="F8099" s="1"/>
      <c r="G8099" s="1"/>
      <c r="J8099" s="2"/>
      <c r="K8099" s="2"/>
    </row>
    <row r="8100" spans="4:11">
      <c r="D8100" s="1"/>
      <c r="E8100" s="1"/>
      <c r="F8100" s="1"/>
      <c r="G8100" s="1"/>
      <c r="J8100" s="2"/>
      <c r="K8100" s="2"/>
    </row>
    <row r="8101" spans="4:11">
      <c r="D8101" s="1"/>
      <c r="E8101" s="1"/>
      <c r="F8101" s="1"/>
      <c r="G8101" s="1"/>
      <c r="J8101" s="2"/>
      <c r="K8101" s="2"/>
    </row>
    <row r="8102" spans="4:11">
      <c r="D8102" s="1"/>
      <c r="E8102" s="1"/>
      <c r="F8102" s="1"/>
      <c r="G8102" s="1"/>
      <c r="J8102" s="2"/>
      <c r="K8102" s="2"/>
    </row>
    <row r="8103" spans="4:11">
      <c r="D8103" s="1"/>
      <c r="E8103" s="1"/>
      <c r="F8103" s="1"/>
      <c r="G8103" s="1"/>
      <c r="J8103" s="2"/>
      <c r="K8103" s="2"/>
    </row>
    <row r="8104" spans="4:11">
      <c r="D8104" s="1"/>
      <c r="E8104" s="1"/>
      <c r="F8104" s="1"/>
      <c r="G8104" s="1"/>
      <c r="J8104" s="2"/>
      <c r="K8104" s="2"/>
    </row>
    <row r="8105" spans="4:11">
      <c r="D8105" s="1"/>
      <c r="E8105" s="1"/>
      <c r="F8105" s="1"/>
      <c r="G8105" s="1"/>
      <c r="J8105" s="2"/>
      <c r="K8105" s="2"/>
    </row>
    <row r="8106" spans="4:11">
      <c r="D8106" s="1"/>
      <c r="E8106" s="1"/>
      <c r="F8106" s="1"/>
      <c r="G8106" s="1"/>
      <c r="J8106" s="2"/>
      <c r="K8106" s="2"/>
    </row>
    <row r="8107" spans="4:11">
      <c r="D8107" s="1"/>
      <c r="E8107" s="1"/>
      <c r="F8107" s="1"/>
      <c r="G8107" s="1"/>
      <c r="J8107" s="2"/>
      <c r="K8107" s="2"/>
    </row>
    <row r="8108" spans="4:11">
      <c r="D8108" s="1"/>
      <c r="E8108" s="1"/>
      <c r="F8108" s="1"/>
      <c r="G8108" s="1"/>
      <c r="J8108" s="2"/>
      <c r="K8108" s="2"/>
    </row>
    <row r="8109" spans="4:11">
      <c r="D8109" s="1"/>
      <c r="E8109" s="1"/>
      <c r="F8109" s="1"/>
      <c r="G8109" s="1"/>
      <c r="J8109" s="2"/>
      <c r="K8109" s="2"/>
    </row>
    <row r="8110" spans="4:11">
      <c r="D8110" s="1"/>
      <c r="E8110" s="1"/>
      <c r="F8110" s="1"/>
      <c r="G8110" s="1"/>
      <c r="J8110" s="2"/>
      <c r="K8110" s="2"/>
    </row>
    <row r="8111" spans="4:11">
      <c r="D8111" s="1"/>
      <c r="E8111" s="1"/>
      <c r="F8111" s="1"/>
      <c r="G8111" s="1"/>
      <c r="J8111" s="2"/>
      <c r="K8111" s="2"/>
    </row>
    <row r="8112" spans="4:11">
      <c r="D8112" s="1"/>
      <c r="E8112" s="1"/>
      <c r="F8112" s="1"/>
      <c r="G8112" s="1"/>
      <c r="J8112" s="2"/>
      <c r="K8112" s="2"/>
    </row>
    <row r="8113" spans="4:11">
      <c r="D8113" s="1"/>
      <c r="E8113" s="1"/>
      <c r="F8113" s="1"/>
      <c r="G8113" s="1"/>
      <c r="J8113" s="2"/>
      <c r="K8113" s="2"/>
    </row>
    <row r="8114" spans="4:11">
      <c r="D8114" s="1"/>
      <c r="E8114" s="1"/>
      <c r="F8114" s="1"/>
      <c r="G8114" s="1"/>
      <c r="J8114" s="2"/>
      <c r="K8114" s="2"/>
    </row>
    <row r="8115" spans="4:11">
      <c r="D8115" s="1"/>
      <c r="E8115" s="1"/>
      <c r="F8115" s="1"/>
      <c r="G8115" s="1"/>
      <c r="J8115" s="2"/>
      <c r="K8115" s="2"/>
    </row>
    <row r="8116" spans="4:11">
      <c r="D8116" s="1"/>
      <c r="E8116" s="1"/>
      <c r="F8116" s="1"/>
      <c r="G8116" s="1"/>
      <c r="J8116" s="2"/>
      <c r="K8116" s="2"/>
    </row>
    <row r="8117" spans="4:11">
      <c r="D8117" s="1"/>
      <c r="E8117" s="1"/>
      <c r="F8117" s="1"/>
      <c r="G8117" s="1"/>
      <c r="J8117" s="2"/>
      <c r="K8117" s="2"/>
    </row>
    <row r="8118" spans="4:11">
      <c r="D8118" s="1"/>
      <c r="E8118" s="1"/>
      <c r="F8118" s="1"/>
      <c r="G8118" s="1"/>
      <c r="J8118" s="2"/>
      <c r="K8118" s="2"/>
    </row>
    <row r="8119" spans="4:11">
      <c r="D8119" s="1"/>
      <c r="E8119" s="1"/>
      <c r="F8119" s="1"/>
      <c r="G8119" s="1"/>
      <c r="J8119" s="2"/>
      <c r="K8119" s="2"/>
    </row>
    <row r="8120" spans="4:11">
      <c r="D8120" s="1"/>
      <c r="E8120" s="1"/>
      <c r="F8120" s="1"/>
      <c r="G8120" s="1"/>
      <c r="J8120" s="2"/>
      <c r="K8120" s="2"/>
    </row>
    <row r="8121" spans="4:11">
      <c r="D8121" s="1"/>
      <c r="E8121" s="1"/>
      <c r="F8121" s="1"/>
      <c r="G8121" s="1"/>
      <c r="J8121" s="2"/>
      <c r="K8121" s="2"/>
    </row>
    <row r="8122" spans="4:11">
      <c r="D8122" s="1"/>
      <c r="E8122" s="1"/>
      <c r="F8122" s="1"/>
      <c r="G8122" s="1"/>
      <c r="J8122" s="2"/>
      <c r="K8122" s="2"/>
    </row>
    <row r="8123" spans="4:11">
      <c r="D8123" s="1"/>
      <c r="E8123" s="1"/>
      <c r="F8123" s="1"/>
      <c r="G8123" s="1"/>
      <c r="J8123" s="2"/>
      <c r="K8123" s="2"/>
    </row>
    <row r="8124" spans="4:11">
      <c r="D8124" s="1"/>
      <c r="E8124" s="1"/>
      <c r="F8124" s="1"/>
      <c r="G8124" s="1"/>
      <c r="J8124" s="2"/>
      <c r="K8124" s="2"/>
    </row>
    <row r="8125" spans="4:11">
      <c r="D8125" s="1"/>
      <c r="E8125" s="1"/>
      <c r="F8125" s="1"/>
      <c r="G8125" s="1"/>
      <c r="J8125" s="2"/>
      <c r="K8125" s="2"/>
    </row>
    <row r="8126" spans="4:11">
      <c r="D8126" s="1"/>
      <c r="E8126" s="1"/>
      <c r="F8126" s="1"/>
      <c r="G8126" s="1"/>
      <c r="J8126" s="2"/>
      <c r="K8126" s="2"/>
    </row>
    <row r="8127" spans="4:11">
      <c r="D8127" s="1"/>
      <c r="E8127" s="1"/>
      <c r="F8127" s="1"/>
      <c r="G8127" s="1"/>
      <c r="J8127" s="2"/>
      <c r="K8127" s="2"/>
    </row>
    <row r="8128" spans="4:11">
      <c r="D8128" s="1"/>
      <c r="E8128" s="1"/>
      <c r="F8128" s="1"/>
      <c r="G8128" s="1"/>
      <c r="J8128" s="2"/>
      <c r="K8128" s="2"/>
    </row>
    <row r="8129" spans="4:11">
      <c r="D8129" s="1"/>
      <c r="E8129" s="1"/>
      <c r="F8129" s="1"/>
      <c r="G8129" s="1"/>
      <c r="J8129" s="2"/>
      <c r="K8129" s="2"/>
    </row>
    <row r="8130" spans="4:11">
      <c r="D8130" s="1"/>
      <c r="E8130" s="1"/>
      <c r="F8130" s="1"/>
      <c r="G8130" s="1"/>
      <c r="J8130" s="2"/>
      <c r="K8130" s="2"/>
    </row>
    <row r="8131" spans="4:11">
      <c r="D8131" s="1"/>
      <c r="E8131" s="1"/>
      <c r="F8131" s="1"/>
      <c r="G8131" s="1"/>
      <c r="J8131" s="2"/>
      <c r="K8131" s="2"/>
    </row>
    <row r="8132" spans="4:11">
      <c r="D8132" s="1"/>
      <c r="E8132" s="1"/>
      <c r="F8132" s="1"/>
      <c r="G8132" s="1"/>
      <c r="J8132" s="2"/>
      <c r="K8132" s="2"/>
    </row>
    <row r="8133" spans="4:11">
      <c r="D8133" s="1"/>
      <c r="E8133" s="1"/>
      <c r="F8133" s="1"/>
      <c r="G8133" s="1"/>
      <c r="J8133" s="2"/>
      <c r="K8133" s="2"/>
    </row>
    <row r="8134" spans="4:11">
      <c r="D8134" s="1"/>
      <c r="E8134" s="1"/>
      <c r="F8134" s="1"/>
      <c r="G8134" s="1"/>
      <c r="J8134" s="2"/>
      <c r="K8134" s="2"/>
    </row>
    <row r="8135" spans="4:11">
      <c r="D8135" s="1"/>
      <c r="E8135" s="1"/>
      <c r="F8135" s="1"/>
      <c r="G8135" s="1"/>
      <c r="J8135" s="2"/>
      <c r="K8135" s="2"/>
    </row>
    <row r="8136" spans="4:11">
      <c r="D8136" s="1"/>
      <c r="E8136" s="1"/>
      <c r="F8136" s="1"/>
      <c r="G8136" s="1"/>
      <c r="J8136" s="2"/>
      <c r="K8136" s="2"/>
    </row>
    <row r="8137" spans="4:11">
      <c r="D8137" s="1"/>
      <c r="E8137" s="1"/>
      <c r="F8137" s="1"/>
      <c r="G8137" s="1"/>
      <c r="J8137" s="2"/>
      <c r="K8137" s="2"/>
    </row>
    <row r="8138" spans="4:11">
      <c r="D8138" s="1"/>
      <c r="E8138" s="1"/>
      <c r="F8138" s="1"/>
      <c r="G8138" s="1"/>
      <c r="J8138" s="2"/>
      <c r="K8138" s="2"/>
    </row>
    <row r="8139" spans="4:11">
      <c r="D8139" s="1"/>
      <c r="E8139" s="1"/>
      <c r="F8139" s="1"/>
      <c r="G8139" s="1"/>
      <c r="J8139" s="2"/>
      <c r="K8139" s="2"/>
    </row>
    <row r="8140" spans="4:11">
      <c r="D8140" s="1"/>
      <c r="E8140" s="1"/>
      <c r="F8140" s="1"/>
      <c r="G8140" s="1"/>
      <c r="J8140" s="2"/>
      <c r="K8140" s="2"/>
    </row>
    <row r="8141" spans="4:11">
      <c r="D8141" s="1"/>
      <c r="E8141" s="1"/>
      <c r="F8141" s="1"/>
      <c r="G8141" s="1"/>
      <c r="J8141" s="2"/>
      <c r="K8141" s="2"/>
    </row>
    <row r="8142" spans="4:11">
      <c r="D8142" s="1"/>
      <c r="E8142" s="1"/>
      <c r="F8142" s="1"/>
      <c r="G8142" s="1"/>
      <c r="J8142" s="2"/>
      <c r="K8142" s="2"/>
    </row>
    <row r="8143" spans="4:11">
      <c r="D8143" s="1"/>
      <c r="E8143" s="1"/>
      <c r="F8143" s="1"/>
      <c r="G8143" s="1"/>
      <c r="J8143" s="2"/>
      <c r="K8143" s="2"/>
    </row>
    <row r="8144" spans="4:11">
      <c r="D8144" s="1"/>
      <c r="E8144" s="1"/>
      <c r="F8144" s="1"/>
      <c r="G8144" s="1"/>
      <c r="J8144" s="2"/>
      <c r="K8144" s="2"/>
    </row>
    <row r="8145" spans="4:11">
      <c r="D8145" s="1"/>
      <c r="E8145" s="1"/>
      <c r="F8145" s="1"/>
      <c r="G8145" s="1"/>
      <c r="J8145" s="2"/>
      <c r="K8145" s="2"/>
    </row>
    <row r="8146" spans="4:11">
      <c r="D8146" s="1"/>
      <c r="E8146" s="1"/>
      <c r="F8146" s="1"/>
      <c r="G8146" s="1"/>
      <c r="J8146" s="2"/>
      <c r="K8146" s="2"/>
    </row>
    <row r="8147" spans="4:11">
      <c r="D8147" s="1"/>
      <c r="E8147" s="1"/>
      <c r="F8147" s="1"/>
      <c r="G8147" s="1"/>
      <c r="J8147" s="2"/>
      <c r="K8147" s="2"/>
    </row>
    <row r="8148" spans="4:11">
      <c r="D8148" s="1"/>
      <c r="E8148" s="1"/>
      <c r="F8148" s="1"/>
      <c r="G8148" s="1"/>
      <c r="J8148" s="2"/>
      <c r="K8148" s="2"/>
    </row>
    <row r="8149" spans="4:11">
      <c r="D8149" s="1"/>
      <c r="E8149" s="1"/>
      <c r="F8149" s="1"/>
      <c r="G8149" s="1"/>
      <c r="J8149" s="2"/>
      <c r="K8149" s="2"/>
    </row>
    <row r="8150" spans="4:11">
      <c r="D8150" s="1"/>
      <c r="E8150" s="1"/>
      <c r="F8150" s="1"/>
      <c r="G8150" s="1"/>
      <c r="J8150" s="2"/>
      <c r="K8150" s="2"/>
    </row>
    <row r="8151" spans="4:11">
      <c r="D8151" s="1"/>
      <c r="E8151" s="1"/>
      <c r="F8151" s="1"/>
      <c r="G8151" s="1"/>
      <c r="J8151" s="2"/>
      <c r="K8151" s="2"/>
    </row>
    <row r="8152" spans="4:11">
      <c r="D8152" s="1"/>
      <c r="E8152" s="1"/>
      <c r="F8152" s="1"/>
      <c r="G8152" s="1"/>
      <c r="J8152" s="2"/>
      <c r="K8152" s="2"/>
    </row>
    <row r="8153" spans="4:11">
      <c r="D8153" s="1"/>
      <c r="E8153" s="1"/>
      <c r="F8153" s="1"/>
      <c r="G8153" s="1"/>
      <c r="J8153" s="2"/>
      <c r="K8153" s="2"/>
    </row>
    <row r="8154" spans="4:11">
      <c r="D8154" s="1"/>
      <c r="E8154" s="1"/>
      <c r="F8154" s="1"/>
      <c r="G8154" s="1"/>
      <c r="J8154" s="2"/>
      <c r="K8154" s="2"/>
    </row>
    <row r="8155" spans="4:11">
      <c r="D8155" s="1"/>
      <c r="E8155" s="1"/>
      <c r="F8155" s="1"/>
      <c r="G8155" s="1"/>
      <c r="J8155" s="2"/>
      <c r="K8155" s="2"/>
    </row>
    <row r="8156" spans="4:11">
      <c r="D8156" s="1"/>
      <c r="E8156" s="1"/>
      <c r="F8156" s="1"/>
      <c r="G8156" s="1"/>
      <c r="J8156" s="2"/>
      <c r="K8156" s="2"/>
    </row>
    <row r="8157" spans="4:11">
      <c r="D8157" s="1"/>
      <c r="E8157" s="1"/>
      <c r="F8157" s="1"/>
      <c r="G8157" s="1"/>
      <c r="J8157" s="2"/>
      <c r="K8157" s="2"/>
    </row>
    <row r="8158" spans="4:11">
      <c r="D8158" s="1"/>
      <c r="E8158" s="1"/>
      <c r="F8158" s="1"/>
      <c r="G8158" s="1"/>
      <c r="J8158" s="2"/>
      <c r="K8158" s="2"/>
    </row>
    <row r="8159" spans="4:11">
      <c r="D8159" s="1"/>
      <c r="E8159" s="1"/>
      <c r="F8159" s="1"/>
      <c r="G8159" s="1"/>
      <c r="J8159" s="2"/>
      <c r="K8159" s="2"/>
    </row>
    <row r="8160" spans="4:11">
      <c r="D8160" s="1"/>
      <c r="E8160" s="1"/>
      <c r="F8160" s="1"/>
      <c r="G8160" s="1"/>
      <c r="J8160" s="2"/>
      <c r="K8160" s="2"/>
    </row>
    <row r="8161" spans="4:11">
      <c r="D8161" s="1"/>
      <c r="E8161" s="1"/>
      <c r="F8161" s="1"/>
      <c r="G8161" s="1"/>
      <c r="J8161" s="2"/>
      <c r="K8161" s="2"/>
    </row>
    <row r="8162" spans="4:11">
      <c r="D8162" s="1"/>
      <c r="E8162" s="1"/>
      <c r="F8162" s="1"/>
      <c r="G8162" s="1"/>
      <c r="J8162" s="2"/>
      <c r="K8162" s="2"/>
    </row>
    <row r="8163" spans="4:11">
      <c r="D8163" s="1"/>
      <c r="E8163" s="1"/>
      <c r="F8163" s="1"/>
      <c r="G8163" s="1"/>
      <c r="J8163" s="2"/>
      <c r="K8163" s="2"/>
    </row>
    <row r="8164" spans="4:11">
      <c r="D8164" s="1"/>
      <c r="E8164" s="1"/>
      <c r="F8164" s="1"/>
      <c r="G8164" s="1"/>
      <c r="J8164" s="2"/>
      <c r="K8164" s="2"/>
    </row>
    <row r="8165" spans="4:11">
      <c r="D8165" s="1"/>
      <c r="E8165" s="1"/>
      <c r="F8165" s="1"/>
      <c r="G8165" s="1"/>
      <c r="J8165" s="2"/>
      <c r="K8165" s="2"/>
    </row>
    <row r="8166" spans="4:11">
      <c r="D8166" s="1"/>
      <c r="E8166" s="1"/>
      <c r="F8166" s="1"/>
      <c r="G8166" s="1"/>
      <c r="J8166" s="2"/>
      <c r="K8166" s="2"/>
    </row>
    <row r="8167" spans="4:11">
      <c r="D8167" s="1"/>
      <c r="E8167" s="1"/>
      <c r="F8167" s="1"/>
      <c r="G8167" s="1"/>
      <c r="J8167" s="2"/>
      <c r="K8167" s="2"/>
    </row>
    <row r="8168" spans="4:11">
      <c r="D8168" s="1"/>
      <c r="E8168" s="1"/>
      <c r="F8168" s="1"/>
      <c r="G8168" s="1"/>
      <c r="J8168" s="2"/>
      <c r="K8168" s="2"/>
    </row>
    <row r="8169" spans="4:11">
      <c r="D8169" s="1"/>
      <c r="E8169" s="1"/>
      <c r="F8169" s="1"/>
      <c r="G8169" s="1"/>
      <c r="J8169" s="2"/>
      <c r="K8169" s="2"/>
    </row>
    <row r="8170" spans="4:11">
      <c r="D8170" s="1"/>
      <c r="E8170" s="1"/>
      <c r="F8170" s="1"/>
      <c r="G8170" s="1"/>
      <c r="J8170" s="2"/>
      <c r="K8170" s="2"/>
    </row>
    <row r="8171" spans="4:11">
      <c r="D8171" s="1"/>
      <c r="E8171" s="1"/>
      <c r="F8171" s="1"/>
      <c r="G8171" s="1"/>
      <c r="J8171" s="2"/>
      <c r="K8171" s="2"/>
    </row>
    <row r="8172" spans="4:11">
      <c r="D8172" s="1"/>
      <c r="E8172" s="1"/>
      <c r="F8172" s="1"/>
      <c r="G8172" s="1"/>
      <c r="J8172" s="2"/>
      <c r="K8172" s="2"/>
    </row>
    <row r="8173" spans="4:11">
      <c r="D8173" s="1"/>
      <c r="E8173" s="1"/>
      <c r="F8173" s="1"/>
      <c r="G8173" s="1"/>
      <c r="J8173" s="2"/>
      <c r="K8173" s="2"/>
    </row>
    <row r="8174" spans="4:11">
      <c r="D8174" s="1"/>
      <c r="E8174" s="1"/>
      <c r="F8174" s="1"/>
      <c r="G8174" s="1"/>
      <c r="J8174" s="2"/>
      <c r="K8174" s="2"/>
    </row>
    <row r="8175" spans="4:11">
      <c r="D8175" s="1"/>
      <c r="E8175" s="1"/>
      <c r="F8175" s="1"/>
      <c r="G8175" s="1"/>
      <c r="J8175" s="2"/>
      <c r="K8175" s="2"/>
    </row>
    <row r="8176" spans="4:11">
      <c r="D8176" s="1"/>
      <c r="E8176" s="1"/>
      <c r="F8176" s="1"/>
      <c r="G8176" s="1"/>
      <c r="J8176" s="2"/>
      <c r="K8176" s="2"/>
    </row>
    <row r="8177" spans="4:11">
      <c r="D8177" s="1"/>
      <c r="E8177" s="1"/>
      <c r="F8177" s="1"/>
      <c r="G8177" s="1"/>
      <c r="J8177" s="2"/>
      <c r="K8177" s="2"/>
    </row>
    <row r="8178" spans="4:11">
      <c r="D8178" s="1"/>
      <c r="E8178" s="1"/>
      <c r="F8178" s="1"/>
      <c r="G8178" s="1"/>
      <c r="J8178" s="2"/>
      <c r="K8178" s="2"/>
    </row>
    <row r="8179" spans="4:11">
      <c r="D8179" s="1"/>
      <c r="E8179" s="1"/>
      <c r="F8179" s="1"/>
      <c r="G8179" s="1"/>
      <c r="J8179" s="2"/>
      <c r="K8179" s="2"/>
    </row>
    <row r="8180" spans="4:11">
      <c r="D8180" s="1"/>
      <c r="E8180" s="1"/>
      <c r="F8180" s="1"/>
      <c r="G8180" s="1"/>
      <c r="J8180" s="2"/>
      <c r="K8180" s="2"/>
    </row>
    <row r="8181" spans="4:11">
      <c r="D8181" s="1"/>
      <c r="E8181" s="1"/>
      <c r="F8181" s="1"/>
      <c r="G8181" s="1"/>
      <c r="J8181" s="2"/>
      <c r="K8181" s="2"/>
    </row>
    <row r="8182" spans="4:11">
      <c r="D8182" s="1"/>
      <c r="E8182" s="1"/>
      <c r="F8182" s="1"/>
      <c r="G8182" s="1"/>
      <c r="J8182" s="2"/>
      <c r="K8182" s="2"/>
    </row>
    <row r="8183" spans="4:11">
      <c r="D8183" s="1"/>
      <c r="E8183" s="1"/>
      <c r="F8183" s="1"/>
      <c r="G8183" s="1"/>
      <c r="J8183" s="2"/>
      <c r="K8183" s="2"/>
    </row>
    <row r="8184" spans="4:11">
      <c r="D8184" s="1"/>
      <c r="E8184" s="1"/>
      <c r="F8184" s="1"/>
      <c r="G8184" s="1"/>
      <c r="J8184" s="2"/>
      <c r="K8184" s="2"/>
    </row>
    <row r="8185" spans="4:11">
      <c r="D8185" s="1"/>
      <c r="E8185" s="1"/>
      <c r="F8185" s="1"/>
      <c r="G8185" s="1"/>
      <c r="J8185" s="2"/>
      <c r="K8185" s="2"/>
    </row>
    <row r="8186" spans="4:11">
      <c r="D8186" s="1"/>
      <c r="E8186" s="1"/>
      <c r="F8186" s="1"/>
      <c r="G8186" s="1"/>
      <c r="J8186" s="2"/>
      <c r="K8186" s="2"/>
    </row>
    <row r="8187" spans="4:11">
      <c r="D8187" s="1"/>
      <c r="E8187" s="1"/>
      <c r="F8187" s="1"/>
      <c r="G8187" s="1"/>
      <c r="J8187" s="2"/>
      <c r="K8187" s="2"/>
    </row>
    <row r="8188" spans="4:11">
      <c r="D8188" s="1"/>
      <c r="E8188" s="1"/>
      <c r="F8188" s="1"/>
      <c r="G8188" s="1"/>
      <c r="J8188" s="2"/>
      <c r="K8188" s="2"/>
    </row>
    <row r="8189" spans="4:11">
      <c r="D8189" s="1"/>
      <c r="E8189" s="1"/>
      <c r="F8189" s="1"/>
      <c r="G8189" s="1"/>
      <c r="J8189" s="2"/>
      <c r="K8189" s="2"/>
    </row>
    <row r="8190" spans="4:11">
      <c r="D8190" s="1"/>
      <c r="E8190" s="1"/>
      <c r="F8190" s="1"/>
      <c r="G8190" s="1"/>
      <c r="J8190" s="2"/>
      <c r="K8190" s="2"/>
    </row>
    <row r="8191" spans="4:11">
      <c r="D8191" s="1"/>
      <c r="E8191" s="1"/>
      <c r="F8191" s="1"/>
      <c r="G8191" s="1"/>
      <c r="J8191" s="2"/>
      <c r="K8191" s="2"/>
    </row>
    <row r="8192" spans="4:11">
      <c r="D8192" s="1"/>
      <c r="E8192" s="1"/>
      <c r="F8192" s="1"/>
      <c r="G8192" s="1"/>
      <c r="J8192" s="2"/>
      <c r="K8192" s="2"/>
    </row>
    <row r="8193" spans="4:11">
      <c r="D8193" s="1"/>
      <c r="E8193" s="1"/>
      <c r="F8193" s="1"/>
      <c r="G8193" s="1"/>
      <c r="J8193" s="2"/>
      <c r="K8193" s="2"/>
    </row>
    <row r="8194" spans="4:11">
      <c r="D8194" s="1"/>
      <c r="E8194" s="1"/>
      <c r="F8194" s="1"/>
      <c r="G8194" s="1"/>
      <c r="J8194" s="2"/>
      <c r="K8194" s="2"/>
    </row>
    <row r="8195" spans="4:11">
      <c r="D8195" s="1"/>
      <c r="E8195" s="1"/>
      <c r="F8195" s="1"/>
      <c r="G8195" s="1"/>
      <c r="J8195" s="2"/>
      <c r="K8195" s="2"/>
    </row>
    <row r="8196" spans="4:11">
      <c r="D8196" s="1"/>
      <c r="E8196" s="1"/>
      <c r="F8196" s="1"/>
      <c r="G8196" s="1"/>
      <c r="J8196" s="2"/>
      <c r="K8196" s="2"/>
    </row>
    <row r="8197" spans="4:11">
      <c r="D8197" s="1"/>
      <c r="E8197" s="1"/>
      <c r="F8197" s="1"/>
      <c r="G8197" s="1"/>
      <c r="J8197" s="2"/>
      <c r="K8197" s="2"/>
    </row>
    <row r="8198" spans="4:11">
      <c r="D8198" s="1"/>
      <c r="E8198" s="1"/>
      <c r="F8198" s="1"/>
      <c r="G8198" s="1"/>
      <c r="J8198" s="2"/>
      <c r="K8198" s="2"/>
    </row>
    <row r="8199" spans="4:11">
      <c r="D8199" s="1"/>
      <c r="E8199" s="1"/>
      <c r="F8199" s="1"/>
      <c r="G8199" s="1"/>
      <c r="J8199" s="2"/>
      <c r="K8199" s="2"/>
    </row>
    <row r="8200" spans="4:11">
      <c r="D8200" s="1"/>
      <c r="E8200" s="1"/>
      <c r="F8200" s="1"/>
      <c r="G8200" s="1"/>
      <c r="J8200" s="2"/>
      <c r="K8200" s="2"/>
    </row>
    <row r="8201" spans="4:11">
      <c r="D8201" s="1"/>
      <c r="E8201" s="1"/>
      <c r="F8201" s="1"/>
      <c r="G8201" s="1"/>
      <c r="J8201" s="2"/>
      <c r="K8201" s="2"/>
    </row>
    <row r="8202" spans="4:11">
      <c r="D8202" s="1"/>
      <c r="E8202" s="1"/>
      <c r="F8202" s="1"/>
      <c r="G8202" s="1"/>
      <c r="J8202" s="2"/>
      <c r="K8202" s="2"/>
    </row>
    <row r="8203" spans="4:11">
      <c r="D8203" s="1"/>
      <c r="E8203" s="1"/>
      <c r="F8203" s="1"/>
      <c r="G8203" s="1"/>
      <c r="J8203" s="2"/>
      <c r="K8203" s="2"/>
    </row>
    <row r="8204" spans="4:11">
      <c r="D8204" s="1"/>
      <c r="E8204" s="1"/>
      <c r="F8204" s="1"/>
      <c r="G8204" s="1"/>
      <c r="J8204" s="2"/>
      <c r="K8204" s="2"/>
    </row>
    <row r="8205" spans="4:11">
      <c r="D8205" s="1"/>
      <c r="E8205" s="1"/>
      <c r="F8205" s="1"/>
      <c r="G8205" s="1"/>
      <c r="J8205" s="2"/>
      <c r="K8205" s="2"/>
    </row>
    <row r="8206" spans="4:11">
      <c r="D8206" s="1"/>
      <c r="E8206" s="1"/>
      <c r="F8206" s="1"/>
      <c r="G8206" s="1"/>
      <c r="J8206" s="2"/>
      <c r="K8206" s="2"/>
    </row>
    <row r="8207" spans="4:11">
      <c r="D8207" s="1"/>
      <c r="E8207" s="1"/>
      <c r="F8207" s="1"/>
      <c r="G8207" s="1"/>
      <c r="J8207" s="2"/>
      <c r="K8207" s="2"/>
    </row>
    <row r="8208" spans="4:11">
      <c r="D8208" s="1"/>
      <c r="E8208" s="1"/>
      <c r="F8208" s="1"/>
      <c r="G8208" s="1"/>
      <c r="J8208" s="2"/>
      <c r="K8208" s="2"/>
    </row>
    <row r="8209" spans="4:11">
      <c r="D8209" s="1"/>
      <c r="E8209" s="1"/>
      <c r="F8209" s="1"/>
      <c r="G8209" s="1"/>
      <c r="J8209" s="2"/>
      <c r="K8209" s="2"/>
    </row>
    <row r="8210" spans="4:11">
      <c r="D8210" s="1"/>
      <c r="E8210" s="1"/>
      <c r="F8210" s="1"/>
      <c r="G8210" s="1"/>
      <c r="J8210" s="2"/>
      <c r="K8210" s="2"/>
    </row>
    <row r="8211" spans="4:11">
      <c r="D8211" s="1"/>
      <c r="E8211" s="1"/>
      <c r="F8211" s="1"/>
      <c r="G8211" s="1"/>
      <c r="J8211" s="2"/>
      <c r="K8211" s="2"/>
    </row>
    <row r="8212" spans="4:11">
      <c r="D8212" s="1"/>
      <c r="E8212" s="1"/>
      <c r="F8212" s="1"/>
      <c r="G8212" s="1"/>
      <c r="J8212" s="2"/>
      <c r="K8212" s="2"/>
    </row>
    <row r="8213" spans="4:11">
      <c r="D8213" s="1"/>
      <c r="E8213" s="1"/>
      <c r="F8213" s="1"/>
      <c r="G8213" s="1"/>
      <c r="J8213" s="2"/>
      <c r="K8213" s="2"/>
    </row>
    <row r="8214" spans="4:11">
      <c r="D8214" s="1"/>
      <c r="E8214" s="1"/>
      <c r="F8214" s="1"/>
      <c r="G8214" s="1"/>
      <c r="J8214" s="2"/>
      <c r="K8214" s="2"/>
    </row>
    <row r="8215" spans="4:11">
      <c r="D8215" s="1"/>
      <c r="E8215" s="1"/>
      <c r="F8215" s="1"/>
      <c r="G8215" s="1"/>
      <c r="J8215" s="2"/>
      <c r="K8215" s="2"/>
    </row>
    <row r="8216" spans="4:11">
      <c r="D8216" s="1"/>
      <c r="E8216" s="1"/>
      <c r="F8216" s="1"/>
      <c r="G8216" s="1"/>
      <c r="J8216" s="2"/>
      <c r="K8216" s="2"/>
    </row>
    <row r="8217" spans="4:11">
      <c r="D8217" s="1"/>
      <c r="E8217" s="1"/>
      <c r="F8217" s="1"/>
      <c r="G8217" s="1"/>
      <c r="J8217" s="2"/>
      <c r="K8217" s="2"/>
    </row>
    <row r="8218" spans="4:11">
      <c r="D8218" s="1"/>
      <c r="E8218" s="1"/>
      <c r="F8218" s="1"/>
      <c r="G8218" s="1"/>
      <c r="J8218" s="2"/>
      <c r="K8218" s="2"/>
    </row>
    <row r="8219" spans="4:11">
      <c r="D8219" s="1"/>
      <c r="E8219" s="1"/>
      <c r="F8219" s="1"/>
      <c r="G8219" s="1"/>
      <c r="J8219" s="2"/>
      <c r="K8219" s="2"/>
    </row>
    <row r="8220" spans="4:11">
      <c r="D8220" s="1"/>
      <c r="E8220" s="1"/>
      <c r="F8220" s="1"/>
      <c r="G8220" s="1"/>
      <c r="J8220" s="2"/>
      <c r="K8220" s="2"/>
    </row>
    <row r="8221" spans="4:11">
      <c r="D8221" s="1"/>
      <c r="E8221" s="1"/>
      <c r="F8221" s="1"/>
      <c r="G8221" s="1"/>
      <c r="J8221" s="2"/>
      <c r="K8221" s="2"/>
    </row>
    <row r="8222" spans="4:11">
      <c r="D8222" s="1"/>
      <c r="E8222" s="1"/>
      <c r="F8222" s="1"/>
      <c r="G8222" s="1"/>
      <c r="J8222" s="2"/>
      <c r="K8222" s="2"/>
    </row>
    <row r="8223" spans="4:11">
      <c r="D8223" s="1"/>
      <c r="E8223" s="1"/>
      <c r="F8223" s="1"/>
      <c r="G8223" s="1"/>
      <c r="J8223" s="2"/>
      <c r="K8223" s="2"/>
    </row>
    <row r="8224" spans="4:11">
      <c r="D8224" s="1"/>
      <c r="E8224" s="1"/>
      <c r="F8224" s="1"/>
      <c r="G8224" s="1"/>
      <c r="J8224" s="2"/>
      <c r="K8224" s="2"/>
    </row>
    <row r="8225" spans="4:11">
      <c r="D8225" s="1"/>
      <c r="E8225" s="1"/>
      <c r="F8225" s="1"/>
      <c r="G8225" s="1"/>
      <c r="J8225" s="2"/>
      <c r="K8225" s="2"/>
    </row>
    <row r="8226" spans="4:11">
      <c r="D8226" s="1"/>
      <c r="E8226" s="1"/>
      <c r="F8226" s="1"/>
      <c r="G8226" s="1"/>
      <c r="J8226" s="2"/>
      <c r="K8226" s="2"/>
    </row>
    <row r="8227" spans="4:11">
      <c r="D8227" s="1"/>
      <c r="E8227" s="1"/>
      <c r="F8227" s="1"/>
      <c r="G8227" s="1"/>
      <c r="J8227" s="2"/>
      <c r="K8227" s="2"/>
    </row>
    <row r="8228" spans="4:11">
      <c r="D8228" s="1"/>
      <c r="E8228" s="1"/>
      <c r="F8228" s="1"/>
      <c r="G8228" s="1"/>
      <c r="J8228" s="2"/>
      <c r="K8228" s="2"/>
    </row>
    <row r="8229" spans="4:11">
      <c r="D8229" s="1"/>
      <c r="E8229" s="1"/>
      <c r="F8229" s="1"/>
      <c r="G8229" s="1"/>
      <c r="J8229" s="2"/>
      <c r="K8229" s="2"/>
    </row>
    <row r="8230" spans="4:11">
      <c r="D8230" s="1"/>
      <c r="E8230" s="1"/>
      <c r="F8230" s="1"/>
      <c r="G8230" s="1"/>
      <c r="J8230" s="2"/>
      <c r="K8230" s="2"/>
    </row>
    <row r="8231" spans="4:11">
      <c r="D8231" s="1"/>
      <c r="E8231" s="1"/>
      <c r="F8231" s="1"/>
      <c r="G8231" s="1"/>
      <c r="J8231" s="2"/>
      <c r="K8231" s="2"/>
    </row>
    <row r="8232" spans="4:11">
      <c r="D8232" s="1"/>
      <c r="E8232" s="1"/>
      <c r="F8232" s="1"/>
      <c r="G8232" s="1"/>
      <c r="J8232" s="2"/>
      <c r="K8232" s="2"/>
    </row>
    <row r="8233" spans="4:11">
      <c r="D8233" s="1"/>
      <c r="E8233" s="1"/>
      <c r="F8233" s="1"/>
      <c r="G8233" s="1"/>
      <c r="J8233" s="2"/>
      <c r="K8233" s="2"/>
    </row>
    <row r="8234" spans="4:11">
      <c r="D8234" s="1"/>
      <c r="E8234" s="1"/>
      <c r="F8234" s="1"/>
      <c r="G8234" s="1"/>
      <c r="J8234" s="2"/>
      <c r="K8234" s="2"/>
    </row>
    <row r="8235" spans="4:11">
      <c r="D8235" s="1"/>
      <c r="E8235" s="1"/>
      <c r="F8235" s="1"/>
      <c r="G8235" s="1"/>
      <c r="J8235" s="2"/>
      <c r="K8235" s="2"/>
    </row>
    <row r="8236" spans="4:11">
      <c r="D8236" s="1"/>
      <c r="E8236" s="1"/>
      <c r="F8236" s="1"/>
      <c r="G8236" s="1"/>
      <c r="J8236" s="2"/>
      <c r="K8236" s="2"/>
    </row>
    <row r="8237" spans="4:11">
      <c r="D8237" s="1"/>
      <c r="E8237" s="1"/>
      <c r="F8237" s="1"/>
      <c r="G8237" s="1"/>
      <c r="J8237" s="2"/>
      <c r="K8237" s="2"/>
    </row>
    <row r="8238" spans="4:11">
      <c r="D8238" s="1"/>
      <c r="E8238" s="1"/>
      <c r="F8238" s="1"/>
      <c r="G8238" s="1"/>
      <c r="J8238" s="2"/>
      <c r="K8238" s="2"/>
    </row>
    <row r="8239" spans="4:11">
      <c r="D8239" s="1"/>
      <c r="E8239" s="1"/>
      <c r="F8239" s="1"/>
      <c r="G8239" s="1"/>
      <c r="J8239" s="2"/>
      <c r="K8239" s="2"/>
    </row>
    <row r="8240" spans="4:11">
      <c r="D8240" s="1"/>
      <c r="E8240" s="1"/>
      <c r="F8240" s="1"/>
      <c r="G8240" s="1"/>
      <c r="J8240" s="2"/>
      <c r="K8240" s="2"/>
    </row>
    <row r="8241" spans="4:11">
      <c r="D8241" s="1"/>
      <c r="E8241" s="1"/>
      <c r="F8241" s="1"/>
      <c r="G8241" s="1"/>
      <c r="J8241" s="2"/>
      <c r="K8241" s="2"/>
    </row>
    <row r="8242" spans="4:11">
      <c r="D8242" s="1"/>
      <c r="E8242" s="1"/>
      <c r="F8242" s="1"/>
      <c r="G8242" s="1"/>
      <c r="J8242" s="2"/>
      <c r="K8242" s="2"/>
    </row>
    <row r="8243" spans="4:11">
      <c r="D8243" s="1"/>
      <c r="E8243" s="1"/>
      <c r="F8243" s="1"/>
      <c r="G8243" s="1"/>
      <c r="J8243" s="2"/>
      <c r="K8243" s="2"/>
    </row>
    <row r="8244" spans="4:11">
      <c r="D8244" s="1"/>
      <c r="E8244" s="1"/>
      <c r="F8244" s="1"/>
      <c r="G8244" s="1"/>
      <c r="J8244" s="2"/>
      <c r="K8244" s="2"/>
    </row>
    <row r="8245" spans="4:11">
      <c r="D8245" s="1"/>
      <c r="E8245" s="1"/>
      <c r="F8245" s="1"/>
      <c r="G8245" s="1"/>
      <c r="J8245" s="2"/>
      <c r="K8245" s="2"/>
    </row>
    <row r="8246" spans="4:11">
      <c r="D8246" s="1"/>
      <c r="E8246" s="1"/>
      <c r="F8246" s="1"/>
      <c r="G8246" s="1"/>
      <c r="J8246" s="2"/>
      <c r="K8246" s="2"/>
    </row>
    <row r="8247" spans="4:11">
      <c r="D8247" s="1"/>
      <c r="E8247" s="1"/>
      <c r="F8247" s="1"/>
      <c r="G8247" s="1"/>
      <c r="J8247" s="2"/>
      <c r="K8247" s="2"/>
    </row>
    <row r="8248" spans="4:11">
      <c r="D8248" s="1"/>
      <c r="E8248" s="1"/>
      <c r="F8248" s="1"/>
      <c r="G8248" s="1"/>
      <c r="J8248" s="2"/>
      <c r="K8248" s="2"/>
    </row>
    <row r="8249" spans="4:11">
      <c r="D8249" s="1"/>
      <c r="E8249" s="1"/>
      <c r="F8249" s="1"/>
      <c r="G8249" s="1"/>
      <c r="J8249" s="2"/>
      <c r="K8249" s="2"/>
    </row>
    <row r="8250" spans="4:11">
      <c r="D8250" s="1"/>
      <c r="E8250" s="1"/>
      <c r="F8250" s="1"/>
      <c r="G8250" s="1"/>
      <c r="J8250" s="2"/>
      <c r="K8250" s="2"/>
    </row>
    <row r="8251" spans="4:11">
      <c r="D8251" s="1"/>
      <c r="E8251" s="1"/>
      <c r="F8251" s="1"/>
      <c r="G8251" s="1"/>
      <c r="J8251" s="2"/>
      <c r="K8251" s="2"/>
    </row>
    <row r="8252" spans="4:11">
      <c r="D8252" s="1"/>
      <c r="E8252" s="1"/>
      <c r="F8252" s="1"/>
      <c r="G8252" s="1"/>
      <c r="J8252" s="2"/>
      <c r="K8252" s="2"/>
    </row>
    <row r="8253" spans="4:11">
      <c r="D8253" s="1"/>
      <c r="E8253" s="1"/>
      <c r="F8253" s="1"/>
      <c r="G8253" s="1"/>
      <c r="J8253" s="2"/>
      <c r="K8253" s="2"/>
    </row>
    <row r="8254" spans="4:11">
      <c r="D8254" s="1"/>
      <c r="E8254" s="1"/>
      <c r="F8254" s="1"/>
      <c r="G8254" s="1"/>
      <c r="J8254" s="2"/>
      <c r="K8254" s="2"/>
    </row>
    <row r="8255" spans="4:11">
      <c r="D8255" s="1"/>
      <c r="E8255" s="1"/>
      <c r="F8255" s="1"/>
      <c r="G8255" s="1"/>
      <c r="J8255" s="2"/>
      <c r="K8255" s="2"/>
    </row>
    <row r="8256" spans="4:11">
      <c r="D8256" s="1"/>
      <c r="E8256" s="1"/>
      <c r="F8256" s="1"/>
      <c r="G8256" s="1"/>
      <c r="J8256" s="2"/>
      <c r="K8256" s="2"/>
    </row>
    <row r="8257" spans="4:11">
      <c r="D8257" s="1"/>
      <c r="E8257" s="1"/>
      <c r="F8257" s="1"/>
      <c r="G8257" s="1"/>
      <c r="J8257" s="2"/>
      <c r="K8257" s="2"/>
    </row>
    <row r="8258" spans="4:11">
      <c r="D8258" s="1"/>
      <c r="E8258" s="1"/>
      <c r="F8258" s="1"/>
      <c r="G8258" s="1"/>
      <c r="J8258" s="2"/>
      <c r="K8258" s="2"/>
    </row>
    <row r="8259" spans="4:11">
      <c r="D8259" s="1"/>
      <c r="E8259" s="1"/>
      <c r="F8259" s="1"/>
      <c r="G8259" s="1"/>
      <c r="J8259" s="2"/>
      <c r="K8259" s="2"/>
    </row>
    <row r="8260" spans="4:11">
      <c r="D8260" s="1"/>
      <c r="E8260" s="1"/>
      <c r="F8260" s="1"/>
      <c r="G8260" s="1"/>
      <c r="J8260" s="2"/>
      <c r="K8260" s="2"/>
    </row>
    <row r="8261" spans="4:11">
      <c r="D8261" s="1"/>
      <c r="E8261" s="1"/>
      <c r="F8261" s="1"/>
      <c r="G8261" s="1"/>
      <c r="J8261" s="2"/>
      <c r="K8261" s="2"/>
    </row>
    <row r="8262" spans="4:11">
      <c r="D8262" s="1"/>
      <c r="E8262" s="1"/>
      <c r="F8262" s="1"/>
      <c r="G8262" s="1"/>
      <c r="J8262" s="2"/>
      <c r="K8262" s="2"/>
    </row>
    <row r="8263" spans="4:11">
      <c r="D8263" s="1"/>
      <c r="E8263" s="1"/>
      <c r="F8263" s="1"/>
      <c r="G8263" s="1"/>
      <c r="J8263" s="2"/>
      <c r="K8263" s="2"/>
    </row>
    <row r="8264" spans="4:11">
      <c r="D8264" s="1"/>
      <c r="E8264" s="1"/>
      <c r="F8264" s="1"/>
      <c r="G8264" s="1"/>
      <c r="J8264" s="2"/>
      <c r="K8264" s="2"/>
    </row>
    <row r="8265" spans="4:11">
      <c r="D8265" s="1"/>
      <c r="E8265" s="1"/>
      <c r="F8265" s="1"/>
      <c r="G8265" s="1"/>
      <c r="J8265" s="2"/>
      <c r="K8265" s="2"/>
    </row>
    <row r="8266" spans="4:11">
      <c r="D8266" s="1"/>
      <c r="E8266" s="1"/>
      <c r="F8266" s="1"/>
      <c r="G8266" s="1"/>
      <c r="J8266" s="2"/>
      <c r="K8266" s="2"/>
    </row>
    <row r="8267" spans="4:11">
      <c r="D8267" s="1"/>
      <c r="E8267" s="1"/>
      <c r="F8267" s="1"/>
      <c r="G8267" s="1"/>
      <c r="J8267" s="2"/>
      <c r="K8267" s="2"/>
    </row>
    <row r="8268" spans="4:11">
      <c r="D8268" s="1"/>
      <c r="E8268" s="1"/>
      <c r="F8268" s="1"/>
      <c r="G8268" s="1"/>
      <c r="J8268" s="2"/>
      <c r="K8268" s="2"/>
    </row>
    <row r="8269" spans="4:11">
      <c r="D8269" s="1"/>
      <c r="E8269" s="1"/>
      <c r="F8269" s="1"/>
      <c r="G8269" s="1"/>
      <c r="J8269" s="2"/>
      <c r="K8269" s="2"/>
    </row>
    <row r="8270" spans="4:11">
      <c r="D8270" s="1"/>
      <c r="E8270" s="1"/>
      <c r="F8270" s="1"/>
      <c r="G8270" s="1"/>
      <c r="J8270" s="2"/>
      <c r="K8270" s="2"/>
    </row>
    <row r="8271" spans="4:11">
      <c r="D8271" s="1"/>
      <c r="E8271" s="1"/>
      <c r="F8271" s="1"/>
      <c r="G8271" s="1"/>
      <c r="J8271" s="2"/>
      <c r="K8271" s="2"/>
    </row>
    <row r="8272" spans="4:11">
      <c r="D8272" s="1"/>
      <c r="E8272" s="1"/>
      <c r="F8272" s="1"/>
      <c r="G8272" s="1"/>
      <c r="J8272" s="2"/>
      <c r="K8272" s="2"/>
    </row>
    <row r="8273" spans="4:11">
      <c r="D8273" s="1"/>
      <c r="E8273" s="1"/>
      <c r="F8273" s="1"/>
      <c r="G8273" s="1"/>
      <c r="J8273" s="2"/>
      <c r="K8273" s="2"/>
    </row>
    <row r="8274" spans="4:11">
      <c r="D8274" s="1"/>
      <c r="E8274" s="1"/>
      <c r="F8274" s="1"/>
      <c r="G8274" s="1"/>
      <c r="J8274" s="2"/>
      <c r="K8274" s="2"/>
    </row>
    <row r="8275" spans="4:11">
      <c r="D8275" s="1"/>
      <c r="E8275" s="1"/>
      <c r="F8275" s="1"/>
      <c r="G8275" s="1"/>
      <c r="J8275" s="2"/>
      <c r="K8275" s="2"/>
    </row>
    <row r="8276" spans="4:11">
      <c r="D8276" s="1"/>
      <c r="E8276" s="1"/>
      <c r="F8276" s="1"/>
      <c r="G8276" s="1"/>
      <c r="J8276" s="2"/>
      <c r="K8276" s="2"/>
    </row>
    <row r="8277" spans="4:11">
      <c r="D8277" s="1"/>
      <c r="E8277" s="1"/>
      <c r="F8277" s="1"/>
      <c r="G8277" s="1"/>
      <c r="J8277" s="2"/>
      <c r="K8277" s="2"/>
    </row>
    <row r="8278" spans="4:11">
      <c r="D8278" s="1"/>
      <c r="E8278" s="1"/>
      <c r="F8278" s="1"/>
      <c r="G8278" s="1"/>
      <c r="J8278" s="2"/>
      <c r="K8278" s="2"/>
    </row>
    <row r="8279" spans="4:11">
      <c r="D8279" s="1"/>
      <c r="E8279" s="1"/>
      <c r="F8279" s="1"/>
      <c r="G8279" s="1"/>
      <c r="J8279" s="2"/>
      <c r="K8279" s="2"/>
    </row>
    <row r="8280" spans="4:11">
      <c r="D8280" s="1"/>
      <c r="E8280" s="1"/>
      <c r="F8280" s="1"/>
      <c r="G8280" s="1"/>
      <c r="J8280" s="2"/>
      <c r="K8280" s="2"/>
    </row>
    <row r="8281" spans="4:11">
      <c r="D8281" s="1"/>
      <c r="E8281" s="1"/>
      <c r="F8281" s="1"/>
      <c r="G8281" s="1"/>
      <c r="J8281" s="2"/>
      <c r="K8281" s="2"/>
    </row>
    <row r="8282" spans="4:11">
      <c r="D8282" s="1"/>
      <c r="E8282" s="1"/>
      <c r="F8282" s="1"/>
      <c r="G8282" s="1"/>
      <c r="J8282" s="2"/>
      <c r="K8282" s="2"/>
    </row>
    <row r="8283" spans="4:11">
      <c r="D8283" s="1"/>
      <c r="E8283" s="1"/>
      <c r="F8283" s="1"/>
      <c r="G8283" s="1"/>
      <c r="J8283" s="2"/>
      <c r="K8283" s="2"/>
    </row>
    <row r="8284" spans="4:11">
      <c r="D8284" s="1"/>
      <c r="E8284" s="1"/>
      <c r="F8284" s="1"/>
      <c r="G8284" s="1"/>
      <c r="J8284" s="2"/>
      <c r="K8284" s="2"/>
    </row>
    <row r="8285" spans="4:11">
      <c r="D8285" s="1"/>
      <c r="E8285" s="1"/>
      <c r="F8285" s="1"/>
      <c r="G8285" s="1"/>
      <c r="J8285" s="2"/>
      <c r="K8285" s="2"/>
    </row>
    <row r="8286" spans="4:11">
      <c r="D8286" s="1"/>
      <c r="E8286" s="1"/>
      <c r="F8286" s="1"/>
      <c r="G8286" s="1"/>
      <c r="J8286" s="2"/>
      <c r="K8286" s="2"/>
    </row>
    <row r="8287" spans="4:11">
      <c r="D8287" s="1"/>
      <c r="E8287" s="1"/>
      <c r="F8287" s="1"/>
      <c r="G8287" s="1"/>
      <c r="J8287" s="2"/>
      <c r="K8287" s="2"/>
    </row>
    <row r="8288" spans="4:11">
      <c r="D8288" s="1"/>
      <c r="E8288" s="1"/>
      <c r="F8288" s="1"/>
      <c r="G8288" s="1"/>
      <c r="J8288" s="2"/>
      <c r="K8288" s="2"/>
    </row>
    <row r="8289" spans="4:11">
      <c r="D8289" s="1"/>
      <c r="E8289" s="1"/>
      <c r="F8289" s="1"/>
      <c r="G8289" s="1"/>
      <c r="J8289" s="2"/>
      <c r="K8289" s="2"/>
    </row>
    <row r="8290" spans="4:11">
      <c r="D8290" s="1"/>
      <c r="E8290" s="1"/>
      <c r="F8290" s="1"/>
      <c r="G8290" s="1"/>
      <c r="J8290" s="2"/>
      <c r="K8290" s="2"/>
    </row>
    <row r="8291" spans="4:11">
      <c r="D8291" s="1"/>
      <c r="E8291" s="1"/>
      <c r="F8291" s="1"/>
      <c r="G8291" s="1"/>
      <c r="J8291" s="2"/>
      <c r="K8291" s="2"/>
    </row>
    <row r="8292" spans="4:11">
      <c r="D8292" s="1"/>
      <c r="E8292" s="1"/>
      <c r="F8292" s="1"/>
      <c r="G8292" s="1"/>
      <c r="J8292" s="2"/>
      <c r="K8292" s="2"/>
    </row>
    <row r="8293" spans="4:11">
      <c r="D8293" s="1"/>
      <c r="E8293" s="1"/>
      <c r="F8293" s="1"/>
      <c r="G8293" s="1"/>
      <c r="J8293" s="2"/>
      <c r="K8293" s="2"/>
    </row>
    <row r="8294" spans="4:11">
      <c r="D8294" s="1"/>
      <c r="E8294" s="1"/>
      <c r="F8294" s="1"/>
      <c r="G8294" s="1"/>
      <c r="J8294" s="2"/>
      <c r="K8294" s="2"/>
    </row>
    <row r="8295" spans="4:11">
      <c r="D8295" s="1"/>
      <c r="E8295" s="1"/>
      <c r="F8295" s="1"/>
      <c r="G8295" s="1"/>
      <c r="J8295" s="2"/>
      <c r="K8295" s="2"/>
    </row>
    <row r="8296" spans="4:11">
      <c r="D8296" s="1"/>
      <c r="E8296" s="1"/>
      <c r="F8296" s="1"/>
      <c r="G8296" s="1"/>
      <c r="J8296" s="2"/>
      <c r="K8296" s="2"/>
    </row>
    <row r="8297" spans="4:11">
      <c r="D8297" s="1"/>
      <c r="E8297" s="1"/>
      <c r="F8297" s="1"/>
      <c r="G8297" s="1"/>
      <c r="J8297" s="2"/>
      <c r="K8297" s="2"/>
    </row>
    <row r="8298" spans="4:11">
      <c r="D8298" s="1"/>
      <c r="E8298" s="1"/>
      <c r="F8298" s="1"/>
      <c r="G8298" s="1"/>
      <c r="J8298" s="2"/>
      <c r="K8298" s="2"/>
    </row>
    <row r="8299" spans="4:11">
      <c r="D8299" s="1"/>
      <c r="E8299" s="1"/>
      <c r="F8299" s="1"/>
      <c r="G8299" s="1"/>
      <c r="J8299" s="2"/>
      <c r="K8299" s="2"/>
    </row>
    <row r="8300" spans="4:11">
      <c r="D8300" s="1"/>
      <c r="E8300" s="1"/>
      <c r="F8300" s="1"/>
      <c r="G8300" s="1"/>
      <c r="J8300" s="2"/>
      <c r="K8300" s="2"/>
    </row>
    <row r="8301" spans="4:11">
      <c r="D8301" s="1"/>
      <c r="E8301" s="1"/>
      <c r="F8301" s="1"/>
      <c r="G8301" s="1"/>
      <c r="J8301" s="2"/>
      <c r="K8301" s="2"/>
    </row>
    <row r="8302" spans="4:11">
      <c r="D8302" s="1"/>
      <c r="E8302" s="1"/>
      <c r="F8302" s="1"/>
      <c r="G8302" s="1"/>
      <c r="J8302" s="2"/>
      <c r="K8302" s="2"/>
    </row>
    <row r="8303" spans="4:11">
      <c r="D8303" s="1"/>
      <c r="E8303" s="1"/>
      <c r="F8303" s="1"/>
      <c r="G8303" s="1"/>
      <c r="J8303" s="2"/>
      <c r="K8303" s="2"/>
    </row>
    <row r="8304" spans="4:11">
      <c r="D8304" s="1"/>
      <c r="E8304" s="1"/>
      <c r="F8304" s="1"/>
      <c r="G8304" s="1"/>
      <c r="J8304" s="2"/>
      <c r="K8304" s="2"/>
    </row>
    <row r="8305" spans="4:11">
      <c r="D8305" s="1"/>
      <c r="E8305" s="1"/>
      <c r="F8305" s="1"/>
      <c r="G8305" s="1"/>
      <c r="J8305" s="2"/>
      <c r="K8305" s="2"/>
    </row>
    <row r="8306" spans="4:11">
      <c r="D8306" s="1"/>
      <c r="E8306" s="1"/>
      <c r="F8306" s="1"/>
      <c r="G8306" s="1"/>
      <c r="J8306" s="2"/>
      <c r="K8306" s="2"/>
    </row>
    <row r="8307" spans="4:11">
      <c r="D8307" s="1"/>
      <c r="E8307" s="1"/>
      <c r="F8307" s="1"/>
      <c r="G8307" s="1"/>
      <c r="J8307" s="2"/>
      <c r="K8307" s="2"/>
    </row>
    <row r="8308" spans="4:11">
      <c r="D8308" s="1"/>
      <c r="E8308" s="1"/>
      <c r="F8308" s="1"/>
      <c r="G8308" s="1"/>
      <c r="J8308" s="2"/>
      <c r="K8308" s="2"/>
    </row>
    <row r="8309" spans="4:11">
      <c r="D8309" s="1"/>
      <c r="E8309" s="1"/>
      <c r="F8309" s="1"/>
      <c r="G8309" s="1"/>
      <c r="J8309" s="2"/>
      <c r="K8309" s="2"/>
    </row>
    <row r="8310" spans="4:11">
      <c r="D8310" s="1"/>
      <c r="E8310" s="1"/>
      <c r="F8310" s="1"/>
      <c r="G8310" s="1"/>
      <c r="J8310" s="2"/>
      <c r="K8310" s="2"/>
    </row>
    <row r="8311" spans="4:11">
      <c r="D8311" s="1"/>
      <c r="E8311" s="1"/>
      <c r="F8311" s="1"/>
      <c r="G8311" s="1"/>
      <c r="J8311" s="2"/>
      <c r="K8311" s="2"/>
    </row>
    <row r="8312" spans="4:11">
      <c r="D8312" s="1"/>
      <c r="E8312" s="1"/>
      <c r="F8312" s="1"/>
      <c r="G8312" s="1"/>
      <c r="J8312" s="2"/>
      <c r="K8312" s="2"/>
    </row>
    <row r="8313" spans="4:11">
      <c r="D8313" s="1"/>
      <c r="E8313" s="1"/>
      <c r="F8313" s="1"/>
      <c r="G8313" s="1"/>
      <c r="J8313" s="2"/>
      <c r="K8313" s="2"/>
    </row>
    <row r="8314" spans="4:11">
      <c r="D8314" s="1"/>
      <c r="E8314" s="1"/>
      <c r="F8314" s="1"/>
      <c r="G8314" s="1"/>
      <c r="J8314" s="2"/>
      <c r="K8314" s="2"/>
    </row>
    <row r="8315" spans="4:11">
      <c r="D8315" s="1"/>
      <c r="E8315" s="1"/>
      <c r="F8315" s="1"/>
      <c r="G8315" s="1"/>
      <c r="J8315" s="2"/>
      <c r="K8315" s="2"/>
    </row>
    <row r="8316" spans="4:11">
      <c r="D8316" s="1"/>
      <c r="E8316" s="1"/>
      <c r="F8316" s="1"/>
      <c r="G8316" s="1"/>
      <c r="J8316" s="2"/>
      <c r="K8316" s="2"/>
    </row>
    <row r="8317" spans="4:11">
      <c r="D8317" s="1"/>
      <c r="E8317" s="1"/>
      <c r="F8317" s="1"/>
      <c r="G8317" s="1"/>
      <c r="J8317" s="2"/>
      <c r="K8317" s="2"/>
    </row>
    <row r="8318" spans="4:11">
      <c r="D8318" s="1"/>
      <c r="E8318" s="1"/>
      <c r="F8318" s="1"/>
      <c r="G8318" s="1"/>
      <c r="J8318" s="2"/>
      <c r="K8318" s="2"/>
    </row>
    <row r="8319" spans="4:11">
      <c r="D8319" s="1"/>
      <c r="E8319" s="1"/>
      <c r="F8319" s="1"/>
      <c r="G8319" s="1"/>
      <c r="J8319" s="2"/>
      <c r="K8319" s="2"/>
    </row>
    <row r="8320" spans="4:11">
      <c r="D8320" s="1"/>
      <c r="E8320" s="1"/>
      <c r="F8320" s="1"/>
      <c r="G8320" s="1"/>
      <c r="J8320" s="2"/>
      <c r="K8320" s="2"/>
    </row>
    <row r="8321" spans="4:11">
      <c r="D8321" s="1"/>
      <c r="E8321" s="1"/>
      <c r="F8321" s="1"/>
      <c r="G8321" s="1"/>
      <c r="J8321" s="2"/>
      <c r="K8321" s="2"/>
    </row>
    <row r="8322" spans="4:11">
      <c r="D8322" s="1"/>
      <c r="E8322" s="1"/>
      <c r="F8322" s="1"/>
      <c r="G8322" s="1"/>
      <c r="J8322" s="2"/>
      <c r="K8322" s="2"/>
    </row>
    <row r="8323" spans="4:11">
      <c r="D8323" s="1"/>
      <c r="E8323" s="1"/>
      <c r="F8323" s="1"/>
      <c r="G8323" s="1"/>
      <c r="J8323" s="2"/>
      <c r="K8323" s="2"/>
    </row>
    <row r="8324" spans="4:11">
      <c r="D8324" s="1"/>
      <c r="E8324" s="1"/>
      <c r="F8324" s="1"/>
      <c r="G8324" s="1"/>
      <c r="J8324" s="2"/>
      <c r="K8324" s="2"/>
    </row>
    <row r="8325" spans="4:11">
      <c r="D8325" s="1"/>
      <c r="E8325" s="1"/>
      <c r="F8325" s="1"/>
      <c r="G8325" s="1"/>
      <c r="J8325" s="2"/>
      <c r="K8325" s="2"/>
    </row>
    <row r="8326" spans="4:11">
      <c r="D8326" s="1"/>
      <c r="E8326" s="1"/>
      <c r="F8326" s="1"/>
      <c r="G8326" s="1"/>
      <c r="J8326" s="2"/>
      <c r="K8326" s="2"/>
    </row>
    <row r="8327" spans="4:11">
      <c r="D8327" s="1"/>
      <c r="E8327" s="1"/>
      <c r="F8327" s="1"/>
      <c r="G8327" s="1"/>
      <c r="J8327" s="2"/>
      <c r="K8327" s="2"/>
    </row>
    <row r="8328" spans="4:11">
      <c r="D8328" s="1"/>
      <c r="E8328" s="1"/>
      <c r="F8328" s="1"/>
      <c r="G8328" s="1"/>
      <c r="J8328" s="2"/>
      <c r="K8328" s="2"/>
    </row>
    <row r="8329" spans="4:11">
      <c r="D8329" s="1"/>
      <c r="E8329" s="1"/>
      <c r="F8329" s="1"/>
      <c r="G8329" s="1"/>
      <c r="J8329" s="2"/>
      <c r="K8329" s="2"/>
    </row>
    <row r="8330" spans="4:11">
      <c r="D8330" s="1"/>
      <c r="E8330" s="1"/>
      <c r="F8330" s="1"/>
      <c r="G8330" s="1"/>
      <c r="J8330" s="2"/>
      <c r="K8330" s="2"/>
    </row>
    <row r="8331" spans="4:11">
      <c r="D8331" s="1"/>
      <c r="E8331" s="1"/>
      <c r="F8331" s="1"/>
      <c r="G8331" s="1"/>
      <c r="J8331" s="2"/>
      <c r="K8331" s="2"/>
    </row>
    <row r="8332" spans="4:11">
      <c r="D8332" s="1"/>
      <c r="E8332" s="1"/>
      <c r="F8332" s="1"/>
      <c r="G8332" s="1"/>
      <c r="J8332" s="2"/>
      <c r="K8332" s="2"/>
    </row>
    <row r="8333" spans="4:11">
      <c r="D8333" s="1"/>
      <c r="E8333" s="1"/>
      <c r="F8333" s="1"/>
      <c r="G8333" s="1"/>
      <c r="J8333" s="2"/>
      <c r="K8333" s="2"/>
    </row>
    <row r="8334" spans="4:11">
      <c r="D8334" s="1"/>
      <c r="E8334" s="1"/>
      <c r="F8334" s="1"/>
      <c r="G8334" s="1"/>
      <c r="J8334" s="2"/>
      <c r="K8334" s="2"/>
    </row>
    <row r="8335" spans="4:11">
      <c r="D8335" s="1"/>
      <c r="E8335" s="1"/>
      <c r="F8335" s="1"/>
      <c r="G8335" s="1"/>
      <c r="J8335" s="2"/>
      <c r="K8335" s="2"/>
    </row>
    <row r="8336" spans="4:11">
      <c r="D8336" s="1"/>
      <c r="E8336" s="1"/>
      <c r="F8336" s="1"/>
      <c r="G8336" s="1"/>
      <c r="J8336" s="2"/>
      <c r="K8336" s="2"/>
    </row>
    <row r="8337" spans="4:11">
      <c r="D8337" s="1"/>
      <c r="E8337" s="1"/>
      <c r="F8337" s="1"/>
      <c r="G8337" s="1"/>
      <c r="J8337" s="2"/>
      <c r="K8337" s="2"/>
    </row>
    <row r="8338" spans="4:11">
      <c r="D8338" s="1"/>
      <c r="E8338" s="1"/>
      <c r="F8338" s="1"/>
      <c r="G8338" s="1"/>
      <c r="J8338" s="2"/>
      <c r="K8338" s="2"/>
    </row>
    <row r="8339" spans="4:11">
      <c r="D8339" s="1"/>
      <c r="E8339" s="1"/>
      <c r="F8339" s="1"/>
      <c r="G8339" s="1"/>
      <c r="J8339" s="2"/>
      <c r="K8339" s="2"/>
    </row>
    <row r="8340" spans="4:11">
      <c r="D8340" s="1"/>
      <c r="E8340" s="1"/>
      <c r="F8340" s="1"/>
      <c r="G8340" s="1"/>
      <c r="J8340" s="2"/>
      <c r="K8340" s="2"/>
    </row>
    <row r="8341" spans="4:11">
      <c r="D8341" s="1"/>
      <c r="E8341" s="1"/>
      <c r="F8341" s="1"/>
      <c r="G8341" s="1"/>
      <c r="J8341" s="2"/>
      <c r="K8341" s="2"/>
    </row>
    <row r="8342" spans="4:11">
      <c r="D8342" s="1"/>
      <c r="E8342" s="1"/>
      <c r="F8342" s="1"/>
      <c r="G8342" s="1"/>
      <c r="J8342" s="2"/>
      <c r="K8342" s="2"/>
    </row>
    <row r="8343" spans="4:11">
      <c r="D8343" s="1"/>
      <c r="E8343" s="1"/>
      <c r="F8343" s="1"/>
      <c r="G8343" s="1"/>
      <c r="J8343" s="2"/>
      <c r="K8343" s="2"/>
    </row>
    <row r="8344" spans="4:11">
      <c r="D8344" s="1"/>
      <c r="E8344" s="1"/>
      <c r="F8344" s="1"/>
      <c r="G8344" s="1"/>
      <c r="J8344" s="2"/>
      <c r="K8344" s="2"/>
    </row>
    <row r="8345" spans="4:11">
      <c r="D8345" s="1"/>
      <c r="E8345" s="1"/>
      <c r="F8345" s="1"/>
      <c r="G8345" s="1"/>
      <c r="J8345" s="2"/>
      <c r="K8345" s="2"/>
    </row>
    <row r="8346" spans="4:11">
      <c r="D8346" s="1"/>
      <c r="E8346" s="1"/>
      <c r="F8346" s="1"/>
      <c r="G8346" s="1"/>
      <c r="J8346" s="2"/>
      <c r="K8346" s="2"/>
    </row>
    <row r="8347" spans="4:11">
      <c r="D8347" s="1"/>
      <c r="E8347" s="1"/>
      <c r="F8347" s="1"/>
      <c r="G8347" s="1"/>
      <c r="J8347" s="2"/>
      <c r="K8347" s="2"/>
    </row>
    <row r="8348" spans="4:11">
      <c r="D8348" s="1"/>
      <c r="E8348" s="1"/>
      <c r="F8348" s="1"/>
      <c r="G8348" s="1"/>
      <c r="J8348" s="2"/>
      <c r="K8348" s="2"/>
    </row>
    <row r="8349" spans="4:11">
      <c r="D8349" s="1"/>
      <c r="E8349" s="1"/>
      <c r="F8349" s="1"/>
      <c r="G8349" s="1"/>
      <c r="J8349" s="2"/>
      <c r="K8349" s="2"/>
    </row>
    <row r="8350" spans="4:11">
      <c r="D8350" s="1"/>
      <c r="E8350" s="1"/>
      <c r="F8350" s="1"/>
      <c r="G8350" s="1"/>
      <c r="J8350" s="2"/>
      <c r="K8350" s="2"/>
    </row>
    <row r="8351" spans="4:11">
      <c r="D8351" s="1"/>
      <c r="E8351" s="1"/>
      <c r="F8351" s="1"/>
      <c r="G8351" s="1"/>
      <c r="J8351" s="2"/>
      <c r="K8351" s="2"/>
    </row>
    <row r="8352" spans="4:11">
      <c r="D8352" s="1"/>
      <c r="E8352" s="1"/>
      <c r="F8352" s="1"/>
      <c r="G8352" s="1"/>
      <c r="J8352" s="2"/>
      <c r="K8352" s="2"/>
    </row>
    <row r="8353" spans="4:11">
      <c r="D8353" s="1"/>
      <c r="E8353" s="1"/>
      <c r="F8353" s="1"/>
      <c r="G8353" s="1"/>
      <c r="J8353" s="2"/>
      <c r="K8353" s="2"/>
    </row>
    <row r="8354" spans="4:11">
      <c r="D8354" s="1"/>
      <c r="E8354" s="1"/>
      <c r="F8354" s="1"/>
      <c r="G8354" s="1"/>
      <c r="J8354" s="2"/>
      <c r="K8354" s="2"/>
    </row>
    <row r="8355" spans="4:11">
      <c r="D8355" s="1"/>
      <c r="E8355" s="1"/>
      <c r="F8355" s="1"/>
      <c r="G8355" s="1"/>
      <c r="J8355" s="2"/>
      <c r="K8355" s="2"/>
    </row>
    <row r="8356" spans="4:11">
      <c r="D8356" s="1"/>
      <c r="E8356" s="1"/>
      <c r="F8356" s="1"/>
      <c r="G8356" s="1"/>
      <c r="J8356" s="2"/>
      <c r="K8356" s="2"/>
    </row>
    <row r="8357" spans="4:11">
      <c r="D8357" s="1"/>
      <c r="E8357" s="1"/>
      <c r="F8357" s="1"/>
      <c r="G8357" s="1"/>
      <c r="J8357" s="2"/>
      <c r="K8357" s="2"/>
    </row>
    <row r="8358" spans="4:11">
      <c r="D8358" s="1"/>
      <c r="E8358" s="1"/>
      <c r="F8358" s="1"/>
      <c r="G8358" s="1"/>
      <c r="J8358" s="2"/>
      <c r="K8358" s="2"/>
    </row>
    <row r="8359" spans="4:11">
      <c r="D8359" s="1"/>
      <c r="E8359" s="1"/>
      <c r="F8359" s="1"/>
      <c r="G8359" s="1"/>
      <c r="J8359" s="2"/>
      <c r="K8359" s="2"/>
    </row>
    <row r="8360" spans="4:11">
      <c r="D8360" s="1"/>
      <c r="E8360" s="1"/>
      <c r="F8360" s="1"/>
      <c r="G8360" s="1"/>
      <c r="J8360" s="2"/>
      <c r="K8360" s="2"/>
    </row>
    <row r="8361" spans="4:11">
      <c r="D8361" s="1"/>
      <c r="E8361" s="1"/>
      <c r="F8361" s="1"/>
      <c r="G8361" s="1"/>
      <c r="J8361" s="2"/>
      <c r="K8361" s="2"/>
    </row>
    <row r="8362" spans="4:11">
      <c r="D8362" s="1"/>
      <c r="E8362" s="1"/>
      <c r="F8362" s="1"/>
      <c r="G8362" s="1"/>
      <c r="J8362" s="2"/>
      <c r="K8362" s="2"/>
    </row>
    <row r="8363" spans="4:11">
      <c r="D8363" s="1"/>
      <c r="E8363" s="1"/>
      <c r="F8363" s="1"/>
      <c r="G8363" s="1"/>
      <c r="J8363" s="2"/>
      <c r="K8363" s="2"/>
    </row>
    <row r="8364" spans="4:11">
      <c r="D8364" s="1"/>
      <c r="E8364" s="1"/>
      <c r="F8364" s="1"/>
      <c r="G8364" s="1"/>
      <c r="J8364" s="2"/>
      <c r="K8364" s="2"/>
    </row>
    <row r="8365" spans="4:11">
      <c r="D8365" s="1"/>
      <c r="E8365" s="1"/>
      <c r="F8365" s="1"/>
      <c r="G8365" s="1"/>
      <c r="J8365" s="2"/>
      <c r="K8365" s="2"/>
    </row>
    <row r="8366" spans="4:11">
      <c r="D8366" s="1"/>
      <c r="E8366" s="1"/>
      <c r="F8366" s="1"/>
      <c r="G8366" s="1"/>
      <c r="J8366" s="2"/>
      <c r="K8366" s="2"/>
    </row>
    <row r="8367" spans="4:11">
      <c r="D8367" s="1"/>
      <c r="E8367" s="1"/>
      <c r="F8367" s="1"/>
      <c r="G8367" s="1"/>
      <c r="J8367" s="2"/>
      <c r="K8367" s="2"/>
    </row>
    <row r="8368" spans="4:11">
      <c r="D8368" s="1"/>
      <c r="E8368" s="1"/>
      <c r="F8368" s="1"/>
      <c r="G8368" s="1"/>
      <c r="J8368" s="2"/>
      <c r="K8368" s="2"/>
    </row>
    <row r="8369" spans="4:11">
      <c r="D8369" s="1"/>
      <c r="E8369" s="1"/>
      <c r="F8369" s="1"/>
      <c r="G8369" s="1"/>
      <c r="J8369" s="2"/>
      <c r="K8369" s="2"/>
    </row>
    <row r="8370" spans="4:11">
      <c r="D8370" s="1"/>
      <c r="E8370" s="1"/>
      <c r="F8370" s="1"/>
      <c r="G8370" s="1"/>
      <c r="J8370" s="2"/>
      <c r="K8370" s="2"/>
    </row>
    <row r="8371" spans="4:11">
      <c r="D8371" s="1"/>
      <c r="E8371" s="1"/>
      <c r="F8371" s="1"/>
      <c r="G8371" s="1"/>
      <c r="J8371" s="2"/>
      <c r="K8371" s="2"/>
    </row>
    <row r="8372" spans="4:11">
      <c r="D8372" s="1"/>
      <c r="E8372" s="1"/>
      <c r="F8372" s="1"/>
      <c r="G8372" s="1"/>
      <c r="J8372" s="2"/>
      <c r="K8372" s="2"/>
    </row>
    <row r="8373" spans="4:11">
      <c r="D8373" s="1"/>
      <c r="E8373" s="1"/>
      <c r="F8373" s="1"/>
      <c r="G8373" s="1"/>
      <c r="J8373" s="2"/>
      <c r="K8373" s="2"/>
    </row>
    <row r="8374" spans="4:11">
      <c r="D8374" s="1"/>
      <c r="E8374" s="1"/>
      <c r="F8374" s="1"/>
      <c r="G8374" s="1"/>
      <c r="J8374" s="2"/>
      <c r="K8374" s="2"/>
    </row>
    <row r="8375" spans="4:11">
      <c r="D8375" s="1"/>
      <c r="E8375" s="1"/>
      <c r="F8375" s="1"/>
      <c r="G8375" s="1"/>
      <c r="J8375" s="2"/>
      <c r="K8375" s="2"/>
    </row>
    <row r="8376" spans="4:11">
      <c r="D8376" s="1"/>
      <c r="E8376" s="1"/>
      <c r="F8376" s="1"/>
      <c r="G8376" s="1"/>
      <c r="J8376" s="2"/>
      <c r="K8376" s="2"/>
    </row>
    <row r="8377" spans="4:11">
      <c r="D8377" s="1"/>
      <c r="E8377" s="1"/>
      <c r="F8377" s="1"/>
      <c r="G8377" s="1"/>
      <c r="J8377" s="2"/>
      <c r="K8377" s="2"/>
    </row>
    <row r="8378" spans="4:11">
      <c r="D8378" s="1"/>
      <c r="E8378" s="1"/>
      <c r="F8378" s="1"/>
      <c r="G8378" s="1"/>
      <c r="J8378" s="2"/>
      <c r="K8378" s="2"/>
    </row>
    <row r="8379" spans="4:11">
      <c r="D8379" s="1"/>
      <c r="E8379" s="1"/>
      <c r="F8379" s="1"/>
      <c r="G8379" s="1"/>
      <c r="J8379" s="2"/>
      <c r="K8379" s="2"/>
    </row>
    <row r="8380" spans="4:11">
      <c r="D8380" s="1"/>
      <c r="E8380" s="1"/>
      <c r="F8380" s="1"/>
      <c r="G8380" s="1"/>
      <c r="J8380" s="2"/>
      <c r="K8380" s="2"/>
    </row>
    <row r="8381" spans="4:11">
      <c r="D8381" s="1"/>
      <c r="E8381" s="1"/>
      <c r="F8381" s="1"/>
      <c r="G8381" s="1"/>
      <c r="J8381" s="2"/>
      <c r="K8381" s="2"/>
    </row>
    <row r="8382" spans="4:11">
      <c r="D8382" s="1"/>
      <c r="E8382" s="1"/>
      <c r="F8382" s="1"/>
      <c r="G8382" s="1"/>
      <c r="J8382" s="2"/>
      <c r="K8382" s="2"/>
    </row>
    <row r="8383" spans="4:11">
      <c r="D8383" s="1"/>
      <c r="E8383" s="1"/>
      <c r="F8383" s="1"/>
      <c r="G8383" s="1"/>
      <c r="J8383" s="2"/>
      <c r="K8383" s="2"/>
    </row>
    <row r="8384" spans="4:11">
      <c r="D8384" s="1"/>
      <c r="E8384" s="1"/>
      <c r="F8384" s="1"/>
      <c r="G8384" s="1"/>
      <c r="J8384" s="2"/>
      <c r="K8384" s="2"/>
    </row>
    <row r="8385" spans="4:11">
      <c r="D8385" s="1"/>
      <c r="E8385" s="1"/>
      <c r="F8385" s="1"/>
      <c r="G8385" s="1"/>
      <c r="J8385" s="2"/>
      <c r="K8385" s="2"/>
    </row>
    <row r="8386" spans="4:11">
      <c r="D8386" s="1"/>
      <c r="E8386" s="1"/>
      <c r="F8386" s="1"/>
      <c r="G8386" s="1"/>
      <c r="J8386" s="2"/>
      <c r="K8386" s="2"/>
    </row>
    <row r="8387" spans="4:11">
      <c r="D8387" s="1"/>
      <c r="E8387" s="1"/>
      <c r="F8387" s="1"/>
      <c r="G8387" s="1"/>
      <c r="J8387" s="2"/>
      <c r="K8387" s="2"/>
    </row>
    <row r="8388" spans="4:11">
      <c r="D8388" s="1"/>
      <c r="E8388" s="1"/>
      <c r="F8388" s="1"/>
      <c r="G8388" s="1"/>
      <c r="J8388" s="2"/>
      <c r="K8388" s="2"/>
    </row>
    <row r="8389" spans="4:11">
      <c r="D8389" s="1"/>
      <c r="E8389" s="1"/>
      <c r="F8389" s="1"/>
      <c r="G8389" s="1"/>
      <c r="J8389" s="2"/>
      <c r="K8389" s="2"/>
    </row>
    <row r="8390" spans="4:11">
      <c r="D8390" s="1"/>
      <c r="E8390" s="1"/>
      <c r="F8390" s="1"/>
      <c r="G8390" s="1"/>
      <c r="J8390" s="2"/>
      <c r="K8390" s="2"/>
    </row>
    <row r="8391" spans="4:11">
      <c r="D8391" s="1"/>
      <c r="E8391" s="1"/>
      <c r="F8391" s="1"/>
      <c r="G8391" s="1"/>
      <c r="J8391" s="2"/>
      <c r="K8391" s="2"/>
    </row>
    <row r="8392" spans="4:11">
      <c r="D8392" s="1"/>
      <c r="E8392" s="1"/>
      <c r="F8392" s="1"/>
      <c r="G8392" s="1"/>
      <c r="J8392" s="2"/>
      <c r="K8392" s="2"/>
    </row>
    <row r="8393" spans="4:11">
      <c r="D8393" s="1"/>
      <c r="E8393" s="1"/>
      <c r="F8393" s="1"/>
      <c r="G8393" s="1"/>
      <c r="J8393" s="2"/>
      <c r="K8393" s="2"/>
    </row>
    <row r="8394" spans="4:11">
      <c r="D8394" s="1"/>
      <c r="E8394" s="1"/>
      <c r="F8394" s="1"/>
      <c r="G8394" s="1"/>
      <c r="J8394" s="2"/>
      <c r="K8394" s="2"/>
    </row>
    <row r="8395" spans="4:11">
      <c r="D8395" s="1"/>
      <c r="E8395" s="1"/>
      <c r="F8395" s="1"/>
      <c r="G8395" s="1"/>
      <c r="J8395" s="2"/>
      <c r="K8395" s="2"/>
    </row>
    <row r="8396" spans="4:11">
      <c r="D8396" s="1"/>
      <c r="E8396" s="1"/>
      <c r="F8396" s="1"/>
      <c r="G8396" s="1"/>
      <c r="J8396" s="2"/>
      <c r="K8396" s="2"/>
    </row>
    <row r="8397" spans="4:11">
      <c r="D8397" s="1"/>
      <c r="E8397" s="1"/>
      <c r="F8397" s="1"/>
      <c r="G8397" s="1"/>
      <c r="J8397" s="2"/>
      <c r="K8397" s="2"/>
    </row>
    <row r="8398" spans="4:11">
      <c r="D8398" s="1"/>
      <c r="E8398" s="1"/>
      <c r="F8398" s="1"/>
      <c r="G8398" s="1"/>
      <c r="J8398" s="2"/>
      <c r="K8398" s="2"/>
    </row>
    <row r="8399" spans="4:11">
      <c r="D8399" s="1"/>
      <c r="E8399" s="1"/>
      <c r="F8399" s="1"/>
      <c r="G8399" s="1"/>
      <c r="J8399" s="2"/>
      <c r="K8399" s="2"/>
    </row>
    <row r="8400" spans="4:11">
      <c r="D8400" s="1"/>
      <c r="E8400" s="1"/>
      <c r="F8400" s="1"/>
      <c r="G8400" s="1"/>
      <c r="J8400" s="2"/>
      <c r="K8400" s="2"/>
    </row>
    <row r="8401" spans="4:11">
      <c r="D8401" s="1"/>
      <c r="E8401" s="1"/>
      <c r="F8401" s="1"/>
      <c r="G8401" s="1"/>
      <c r="J8401" s="2"/>
      <c r="K8401" s="2"/>
    </row>
    <row r="8402" spans="4:11">
      <c r="D8402" s="1"/>
      <c r="E8402" s="1"/>
      <c r="F8402" s="1"/>
      <c r="G8402" s="1"/>
      <c r="J8402" s="2"/>
      <c r="K8402" s="2"/>
    </row>
    <row r="8403" spans="4:11">
      <c r="D8403" s="1"/>
      <c r="E8403" s="1"/>
      <c r="F8403" s="1"/>
      <c r="G8403" s="1"/>
      <c r="J8403" s="2"/>
      <c r="K8403" s="2"/>
    </row>
    <row r="8404" spans="4:11">
      <c r="D8404" s="1"/>
      <c r="E8404" s="1"/>
      <c r="F8404" s="1"/>
      <c r="G8404" s="1"/>
      <c r="J8404" s="2"/>
      <c r="K8404" s="2"/>
    </row>
    <row r="8405" spans="4:11">
      <c r="D8405" s="1"/>
      <c r="E8405" s="1"/>
      <c r="F8405" s="1"/>
      <c r="G8405" s="1"/>
      <c r="J8405" s="2"/>
      <c r="K8405" s="2"/>
    </row>
    <row r="8406" spans="4:11">
      <c r="D8406" s="1"/>
      <c r="E8406" s="1"/>
      <c r="F8406" s="1"/>
      <c r="G8406" s="1"/>
      <c r="J8406" s="2"/>
      <c r="K8406" s="2"/>
    </row>
    <row r="8407" spans="4:11">
      <c r="D8407" s="1"/>
      <c r="E8407" s="1"/>
      <c r="F8407" s="1"/>
      <c r="G8407" s="1"/>
      <c r="J8407" s="2"/>
      <c r="K8407" s="2"/>
    </row>
    <row r="8408" spans="4:11">
      <c r="D8408" s="1"/>
      <c r="E8408" s="1"/>
      <c r="F8408" s="1"/>
      <c r="G8408" s="1"/>
      <c r="J8408" s="2"/>
      <c r="K8408" s="2"/>
    </row>
    <row r="8409" spans="4:11">
      <c r="D8409" s="1"/>
      <c r="E8409" s="1"/>
      <c r="F8409" s="1"/>
      <c r="G8409" s="1"/>
      <c r="J8409" s="2"/>
      <c r="K8409" s="2"/>
    </row>
    <row r="8410" spans="4:11">
      <c r="D8410" s="1"/>
      <c r="E8410" s="1"/>
      <c r="F8410" s="1"/>
      <c r="G8410" s="1"/>
      <c r="J8410" s="2"/>
      <c r="K8410" s="2"/>
    </row>
    <row r="8411" spans="4:11">
      <c r="D8411" s="1"/>
      <c r="E8411" s="1"/>
      <c r="F8411" s="1"/>
      <c r="G8411" s="1"/>
      <c r="J8411" s="2"/>
      <c r="K8411" s="2"/>
    </row>
    <row r="8412" spans="4:11">
      <c r="D8412" s="1"/>
      <c r="E8412" s="1"/>
      <c r="F8412" s="1"/>
      <c r="G8412" s="1"/>
      <c r="J8412" s="2"/>
      <c r="K8412" s="2"/>
    </row>
    <row r="8413" spans="4:11">
      <c r="D8413" s="1"/>
      <c r="E8413" s="1"/>
      <c r="F8413" s="1"/>
      <c r="G8413" s="1"/>
      <c r="J8413" s="2"/>
      <c r="K8413" s="2"/>
    </row>
    <row r="8414" spans="4:11">
      <c r="D8414" s="1"/>
      <c r="E8414" s="1"/>
      <c r="F8414" s="1"/>
      <c r="G8414" s="1"/>
      <c r="J8414" s="2"/>
      <c r="K8414" s="2"/>
    </row>
    <row r="8415" spans="4:11">
      <c r="D8415" s="1"/>
      <c r="E8415" s="1"/>
      <c r="F8415" s="1"/>
      <c r="G8415" s="1"/>
      <c r="J8415" s="2"/>
      <c r="K8415" s="2"/>
    </row>
    <row r="8416" spans="4:11">
      <c r="D8416" s="1"/>
      <c r="E8416" s="1"/>
      <c r="F8416" s="1"/>
      <c r="G8416" s="1"/>
      <c r="J8416" s="2"/>
      <c r="K8416" s="2"/>
    </row>
    <row r="8417" spans="4:11">
      <c r="D8417" s="1"/>
      <c r="E8417" s="1"/>
      <c r="F8417" s="1"/>
      <c r="G8417" s="1"/>
      <c r="J8417" s="2"/>
      <c r="K8417" s="2"/>
    </row>
    <row r="8418" spans="4:11">
      <c r="D8418" s="1"/>
      <c r="E8418" s="1"/>
      <c r="F8418" s="1"/>
      <c r="G8418" s="1"/>
      <c r="J8418" s="2"/>
      <c r="K8418" s="2"/>
    </row>
    <row r="8419" spans="4:11">
      <c r="D8419" s="1"/>
      <c r="E8419" s="1"/>
      <c r="F8419" s="1"/>
      <c r="G8419" s="1"/>
      <c r="J8419" s="2"/>
      <c r="K8419" s="2"/>
    </row>
    <row r="8420" spans="4:11">
      <c r="D8420" s="1"/>
      <c r="E8420" s="1"/>
      <c r="F8420" s="1"/>
      <c r="G8420" s="1"/>
      <c r="J8420" s="2"/>
      <c r="K8420" s="2"/>
    </row>
    <row r="8421" spans="4:11">
      <c r="D8421" s="1"/>
      <c r="E8421" s="1"/>
      <c r="F8421" s="1"/>
      <c r="G8421" s="1"/>
      <c r="J8421" s="2"/>
      <c r="K8421" s="2"/>
    </row>
    <row r="8422" spans="4:11">
      <c r="D8422" s="1"/>
      <c r="E8422" s="1"/>
      <c r="F8422" s="1"/>
      <c r="G8422" s="1"/>
      <c r="J8422" s="2"/>
      <c r="K8422" s="2"/>
    </row>
    <row r="8423" spans="4:11">
      <c r="D8423" s="1"/>
      <c r="E8423" s="1"/>
      <c r="F8423" s="1"/>
      <c r="G8423" s="1"/>
      <c r="J8423" s="2"/>
      <c r="K8423" s="2"/>
    </row>
    <row r="8424" spans="4:11">
      <c r="D8424" s="1"/>
      <c r="E8424" s="1"/>
      <c r="F8424" s="1"/>
      <c r="G8424" s="1"/>
      <c r="J8424" s="2"/>
      <c r="K8424" s="2"/>
    </row>
    <row r="8425" spans="4:11">
      <c r="D8425" s="1"/>
      <c r="E8425" s="1"/>
      <c r="F8425" s="1"/>
      <c r="G8425" s="1"/>
      <c r="J8425" s="2"/>
      <c r="K8425" s="2"/>
    </row>
    <row r="8426" spans="4:11">
      <c r="D8426" s="1"/>
      <c r="E8426" s="1"/>
      <c r="F8426" s="1"/>
      <c r="G8426" s="1"/>
      <c r="J8426" s="2"/>
      <c r="K8426" s="2"/>
    </row>
    <row r="8427" spans="4:11">
      <c r="D8427" s="1"/>
      <c r="E8427" s="1"/>
      <c r="F8427" s="1"/>
      <c r="G8427" s="1"/>
      <c r="J8427" s="2"/>
      <c r="K8427" s="2"/>
    </row>
    <row r="8428" spans="4:11">
      <c r="D8428" s="1"/>
      <c r="E8428" s="1"/>
      <c r="F8428" s="1"/>
      <c r="G8428" s="1"/>
      <c r="J8428" s="2"/>
      <c r="K8428" s="2"/>
    </row>
    <row r="8429" spans="4:11">
      <c r="D8429" s="1"/>
      <c r="E8429" s="1"/>
      <c r="F8429" s="1"/>
      <c r="G8429" s="1"/>
      <c r="J8429" s="2"/>
      <c r="K8429" s="2"/>
    </row>
    <row r="8430" spans="4:11">
      <c r="D8430" s="1"/>
      <c r="E8430" s="1"/>
      <c r="F8430" s="1"/>
      <c r="G8430" s="1"/>
      <c r="J8430" s="2"/>
      <c r="K8430" s="2"/>
    </row>
    <row r="8431" spans="4:11">
      <c r="D8431" s="1"/>
      <c r="E8431" s="1"/>
      <c r="F8431" s="1"/>
      <c r="G8431" s="1"/>
      <c r="J8431" s="2"/>
      <c r="K8431" s="2"/>
    </row>
    <row r="8432" spans="4:11">
      <c r="D8432" s="1"/>
      <c r="E8432" s="1"/>
      <c r="F8432" s="1"/>
      <c r="G8432" s="1"/>
      <c r="J8432" s="2"/>
      <c r="K8432" s="2"/>
    </row>
    <row r="8433" spans="4:11">
      <c r="D8433" s="1"/>
      <c r="E8433" s="1"/>
      <c r="F8433" s="1"/>
      <c r="G8433" s="1"/>
      <c r="J8433" s="2"/>
      <c r="K8433" s="2"/>
    </row>
    <row r="8434" spans="4:11">
      <c r="D8434" s="1"/>
      <c r="E8434" s="1"/>
      <c r="F8434" s="1"/>
      <c r="G8434" s="1"/>
      <c r="J8434" s="2"/>
      <c r="K8434" s="2"/>
    </row>
    <row r="8435" spans="4:11">
      <c r="D8435" s="1"/>
      <c r="E8435" s="1"/>
      <c r="F8435" s="1"/>
      <c r="G8435" s="1"/>
      <c r="J8435" s="2"/>
      <c r="K8435" s="2"/>
    </row>
    <row r="8436" spans="4:11">
      <c r="D8436" s="1"/>
      <c r="E8436" s="1"/>
      <c r="F8436" s="1"/>
      <c r="G8436" s="1"/>
      <c r="J8436" s="2"/>
      <c r="K8436" s="2"/>
    </row>
    <row r="8437" spans="4:11">
      <c r="D8437" s="1"/>
      <c r="E8437" s="1"/>
      <c r="F8437" s="1"/>
      <c r="G8437" s="1"/>
      <c r="J8437" s="2"/>
      <c r="K8437" s="2"/>
    </row>
    <row r="8438" spans="4:11">
      <c r="D8438" s="1"/>
      <c r="E8438" s="1"/>
      <c r="F8438" s="1"/>
      <c r="G8438" s="1"/>
      <c r="J8438" s="2"/>
      <c r="K8438" s="2"/>
    </row>
    <row r="8439" spans="4:11">
      <c r="D8439" s="1"/>
      <c r="E8439" s="1"/>
      <c r="F8439" s="1"/>
      <c r="G8439" s="1"/>
      <c r="J8439" s="2"/>
      <c r="K8439" s="2"/>
    </row>
    <row r="8440" spans="4:11">
      <c r="D8440" s="1"/>
      <c r="E8440" s="1"/>
      <c r="F8440" s="1"/>
      <c r="G8440" s="1"/>
      <c r="J8440" s="2"/>
      <c r="K8440" s="2"/>
    </row>
    <row r="8441" spans="4:11">
      <c r="D8441" s="1"/>
      <c r="E8441" s="1"/>
      <c r="F8441" s="1"/>
      <c r="G8441" s="1"/>
      <c r="J8441" s="2"/>
      <c r="K8441" s="2"/>
    </row>
    <row r="8442" spans="4:11">
      <c r="D8442" s="1"/>
      <c r="E8442" s="1"/>
      <c r="F8442" s="1"/>
      <c r="G8442" s="1"/>
      <c r="J8442" s="2"/>
      <c r="K8442" s="2"/>
    </row>
    <row r="8443" spans="4:11">
      <c r="D8443" s="1"/>
      <c r="E8443" s="1"/>
      <c r="F8443" s="1"/>
      <c r="G8443" s="1"/>
      <c r="J8443" s="2"/>
      <c r="K8443" s="2"/>
    </row>
    <row r="8444" spans="4:11">
      <c r="D8444" s="1"/>
      <c r="E8444" s="1"/>
      <c r="F8444" s="1"/>
      <c r="G8444" s="1"/>
      <c r="J8444" s="2"/>
      <c r="K8444" s="2"/>
    </row>
    <row r="8445" spans="4:11">
      <c r="D8445" s="1"/>
      <c r="E8445" s="1"/>
      <c r="F8445" s="1"/>
      <c r="G8445" s="1"/>
      <c r="J8445" s="2"/>
      <c r="K8445" s="2"/>
    </row>
    <row r="8446" spans="4:11">
      <c r="D8446" s="1"/>
      <c r="E8446" s="1"/>
      <c r="F8446" s="1"/>
      <c r="G8446" s="1"/>
      <c r="J8446" s="2"/>
      <c r="K8446" s="2"/>
    </row>
    <row r="8447" spans="4:11">
      <c r="D8447" s="1"/>
      <c r="E8447" s="1"/>
      <c r="F8447" s="1"/>
      <c r="G8447" s="1"/>
      <c r="J8447" s="2"/>
      <c r="K8447" s="2"/>
    </row>
    <row r="8448" spans="4:11">
      <c r="D8448" s="1"/>
      <c r="E8448" s="1"/>
      <c r="F8448" s="1"/>
      <c r="G8448" s="1"/>
      <c r="J8448" s="2"/>
      <c r="K8448" s="2"/>
    </row>
    <row r="8449" spans="4:11">
      <c r="D8449" s="1"/>
      <c r="E8449" s="1"/>
      <c r="F8449" s="1"/>
      <c r="G8449" s="1"/>
      <c r="J8449" s="2"/>
      <c r="K8449" s="2"/>
    </row>
    <row r="8450" spans="4:11">
      <c r="D8450" s="1"/>
      <c r="E8450" s="1"/>
      <c r="F8450" s="1"/>
      <c r="G8450" s="1"/>
      <c r="J8450" s="2"/>
      <c r="K8450" s="2"/>
    </row>
    <row r="8451" spans="4:11">
      <c r="D8451" s="1"/>
      <c r="E8451" s="1"/>
      <c r="F8451" s="1"/>
      <c r="G8451" s="1"/>
      <c r="J8451" s="2"/>
      <c r="K8451" s="2"/>
    </row>
    <row r="8452" spans="4:11">
      <c r="D8452" s="1"/>
      <c r="E8452" s="1"/>
      <c r="F8452" s="1"/>
      <c r="G8452" s="1"/>
      <c r="J8452" s="2"/>
      <c r="K8452" s="2"/>
    </row>
    <row r="8453" spans="4:11">
      <c r="D8453" s="1"/>
      <c r="E8453" s="1"/>
      <c r="F8453" s="1"/>
      <c r="G8453" s="1"/>
      <c r="J8453" s="2"/>
      <c r="K8453" s="2"/>
    </row>
    <row r="8454" spans="4:11">
      <c r="D8454" s="1"/>
      <c r="E8454" s="1"/>
      <c r="F8454" s="1"/>
      <c r="G8454" s="1"/>
      <c r="J8454" s="2"/>
      <c r="K8454" s="2"/>
    </row>
    <row r="8455" spans="4:11">
      <c r="D8455" s="1"/>
      <c r="E8455" s="1"/>
      <c r="F8455" s="1"/>
      <c r="G8455" s="1"/>
      <c r="J8455" s="2"/>
      <c r="K8455" s="2"/>
    </row>
    <row r="8456" spans="4:11">
      <c r="D8456" s="1"/>
      <c r="E8456" s="1"/>
      <c r="F8456" s="1"/>
      <c r="G8456" s="1"/>
      <c r="J8456" s="2"/>
      <c r="K8456" s="2"/>
    </row>
    <row r="8457" spans="4:11">
      <c r="D8457" s="1"/>
      <c r="E8457" s="1"/>
      <c r="F8457" s="1"/>
      <c r="G8457" s="1"/>
      <c r="J8457" s="2"/>
      <c r="K8457" s="2"/>
    </row>
    <row r="8458" spans="4:11">
      <c r="D8458" s="1"/>
      <c r="E8458" s="1"/>
      <c r="F8458" s="1"/>
      <c r="G8458" s="1"/>
      <c r="J8458" s="2"/>
      <c r="K8458" s="2"/>
    </row>
    <row r="8459" spans="4:11">
      <c r="D8459" s="1"/>
      <c r="E8459" s="1"/>
      <c r="F8459" s="1"/>
      <c r="G8459" s="1"/>
      <c r="J8459" s="2"/>
      <c r="K8459" s="2"/>
    </row>
    <row r="8460" spans="4:11">
      <c r="D8460" s="1"/>
      <c r="E8460" s="1"/>
      <c r="F8460" s="1"/>
      <c r="G8460" s="1"/>
      <c r="J8460" s="2"/>
      <c r="K8460" s="2"/>
    </row>
    <row r="8461" spans="4:11">
      <c r="D8461" s="1"/>
      <c r="E8461" s="1"/>
      <c r="F8461" s="1"/>
      <c r="G8461" s="1"/>
      <c r="J8461" s="2"/>
      <c r="K8461" s="2"/>
    </row>
    <row r="8462" spans="4:11">
      <c r="D8462" s="1"/>
      <c r="E8462" s="1"/>
      <c r="F8462" s="1"/>
      <c r="G8462" s="1"/>
      <c r="J8462" s="2"/>
      <c r="K8462" s="2"/>
    </row>
    <row r="8463" spans="4:11">
      <c r="D8463" s="1"/>
      <c r="E8463" s="1"/>
      <c r="F8463" s="1"/>
      <c r="G8463" s="1"/>
      <c r="J8463" s="2"/>
      <c r="K8463" s="2"/>
    </row>
    <row r="8464" spans="4:11">
      <c r="D8464" s="1"/>
      <c r="E8464" s="1"/>
      <c r="F8464" s="1"/>
      <c r="G8464" s="1"/>
      <c r="J8464" s="2"/>
      <c r="K8464" s="2"/>
    </row>
    <row r="8465" spans="4:11">
      <c r="D8465" s="1"/>
      <c r="E8465" s="1"/>
      <c r="F8465" s="1"/>
      <c r="G8465" s="1"/>
      <c r="J8465" s="2"/>
      <c r="K8465" s="2"/>
    </row>
    <row r="8466" spans="4:11">
      <c r="D8466" s="1"/>
      <c r="E8466" s="1"/>
      <c r="F8466" s="1"/>
      <c r="G8466" s="1"/>
      <c r="J8466" s="2"/>
      <c r="K8466" s="2"/>
    </row>
    <row r="8467" spans="4:11">
      <c r="D8467" s="1"/>
      <c r="E8467" s="1"/>
      <c r="F8467" s="1"/>
      <c r="G8467" s="1"/>
      <c r="J8467" s="2"/>
      <c r="K8467" s="2"/>
    </row>
    <row r="8468" spans="4:11">
      <c r="D8468" s="1"/>
      <c r="E8468" s="1"/>
      <c r="F8468" s="1"/>
      <c r="G8468" s="1"/>
      <c r="J8468" s="2"/>
      <c r="K8468" s="2"/>
    </row>
    <row r="8469" spans="4:11">
      <c r="D8469" s="1"/>
      <c r="E8469" s="1"/>
      <c r="F8469" s="1"/>
      <c r="G8469" s="1"/>
      <c r="J8469" s="2"/>
      <c r="K8469" s="2"/>
    </row>
    <row r="8470" spans="4:11">
      <c r="D8470" s="1"/>
      <c r="E8470" s="1"/>
      <c r="F8470" s="1"/>
      <c r="G8470" s="1"/>
      <c r="J8470" s="2"/>
      <c r="K8470" s="2"/>
    </row>
    <row r="8471" spans="4:11">
      <c r="D8471" s="1"/>
      <c r="E8471" s="1"/>
      <c r="F8471" s="1"/>
      <c r="G8471" s="1"/>
      <c r="J8471" s="2"/>
      <c r="K8471" s="2"/>
    </row>
    <row r="8472" spans="4:11">
      <c r="D8472" s="1"/>
      <c r="E8472" s="1"/>
      <c r="F8472" s="1"/>
      <c r="G8472" s="1"/>
      <c r="J8472" s="2"/>
      <c r="K8472" s="2"/>
    </row>
    <row r="8473" spans="4:11">
      <c r="D8473" s="1"/>
      <c r="E8473" s="1"/>
      <c r="F8473" s="1"/>
      <c r="G8473" s="1"/>
      <c r="J8473" s="2"/>
      <c r="K8473" s="2"/>
    </row>
    <row r="8474" spans="4:11">
      <c r="D8474" s="1"/>
      <c r="E8474" s="1"/>
      <c r="F8474" s="1"/>
      <c r="G8474" s="1"/>
      <c r="J8474" s="2"/>
      <c r="K8474" s="2"/>
    </row>
    <row r="8475" spans="4:11">
      <c r="D8475" s="1"/>
      <c r="E8475" s="1"/>
      <c r="F8475" s="1"/>
      <c r="G8475" s="1"/>
      <c r="J8475" s="2"/>
      <c r="K8475" s="2"/>
    </row>
    <row r="8476" spans="4:11">
      <c r="D8476" s="1"/>
      <c r="E8476" s="1"/>
      <c r="F8476" s="1"/>
      <c r="G8476" s="1"/>
      <c r="J8476" s="2"/>
      <c r="K8476" s="2"/>
    </row>
    <row r="8477" spans="4:11">
      <c r="D8477" s="1"/>
      <c r="E8477" s="1"/>
      <c r="F8477" s="1"/>
      <c r="G8477" s="1"/>
      <c r="J8477" s="2"/>
      <c r="K8477" s="2"/>
    </row>
    <row r="8478" spans="4:11">
      <c r="D8478" s="1"/>
      <c r="E8478" s="1"/>
      <c r="F8478" s="1"/>
      <c r="G8478" s="1"/>
      <c r="J8478" s="2"/>
      <c r="K8478" s="2"/>
    </row>
    <row r="8479" spans="4:11">
      <c r="D8479" s="1"/>
      <c r="E8479" s="1"/>
      <c r="F8479" s="1"/>
      <c r="G8479" s="1"/>
      <c r="J8479" s="2"/>
      <c r="K8479" s="2"/>
    </row>
    <row r="8480" spans="4:11">
      <c r="D8480" s="1"/>
      <c r="E8480" s="1"/>
      <c r="F8480" s="1"/>
      <c r="G8480" s="1"/>
      <c r="J8480" s="2"/>
      <c r="K8480" s="2"/>
    </row>
    <row r="8481" spans="4:11">
      <c r="D8481" s="1"/>
      <c r="E8481" s="1"/>
      <c r="F8481" s="1"/>
      <c r="G8481" s="1"/>
      <c r="J8481" s="2"/>
      <c r="K8481" s="2"/>
    </row>
    <row r="8482" spans="4:11">
      <c r="D8482" s="1"/>
      <c r="E8482" s="1"/>
      <c r="F8482" s="1"/>
      <c r="G8482" s="1"/>
      <c r="J8482" s="2"/>
      <c r="K8482" s="2"/>
    </row>
    <row r="8483" spans="4:11">
      <c r="D8483" s="1"/>
      <c r="E8483" s="1"/>
      <c r="F8483" s="1"/>
      <c r="G8483" s="1"/>
      <c r="J8483" s="2"/>
      <c r="K8483" s="2"/>
    </row>
    <row r="8484" spans="4:11">
      <c r="D8484" s="1"/>
      <c r="E8484" s="1"/>
      <c r="F8484" s="1"/>
      <c r="G8484" s="1"/>
      <c r="J8484" s="2"/>
      <c r="K8484" s="2"/>
    </row>
    <row r="8485" spans="4:11">
      <c r="D8485" s="1"/>
      <c r="E8485" s="1"/>
      <c r="F8485" s="1"/>
      <c r="G8485" s="1"/>
      <c r="J8485" s="2"/>
      <c r="K8485" s="2"/>
    </row>
    <row r="8486" spans="4:11">
      <c r="D8486" s="1"/>
      <c r="E8486" s="1"/>
      <c r="F8486" s="1"/>
      <c r="G8486" s="1"/>
      <c r="J8486" s="2"/>
      <c r="K8486" s="2"/>
    </row>
    <row r="8487" spans="4:11">
      <c r="D8487" s="1"/>
      <c r="E8487" s="1"/>
      <c r="F8487" s="1"/>
      <c r="G8487" s="1"/>
      <c r="J8487" s="2"/>
      <c r="K8487" s="2"/>
    </row>
    <row r="8488" spans="4:11">
      <c r="D8488" s="1"/>
      <c r="E8488" s="1"/>
      <c r="F8488" s="1"/>
      <c r="G8488" s="1"/>
      <c r="J8488" s="2"/>
      <c r="K8488" s="2"/>
    </row>
    <row r="8489" spans="4:11">
      <c r="D8489" s="1"/>
      <c r="E8489" s="1"/>
      <c r="F8489" s="1"/>
      <c r="G8489" s="1"/>
      <c r="J8489" s="2"/>
      <c r="K8489" s="2"/>
    </row>
    <row r="8490" spans="4:11">
      <c r="D8490" s="1"/>
      <c r="E8490" s="1"/>
      <c r="F8490" s="1"/>
      <c r="G8490" s="1"/>
      <c r="J8490" s="2"/>
      <c r="K8490" s="2"/>
    </row>
    <row r="8491" spans="4:11">
      <c r="D8491" s="1"/>
      <c r="E8491" s="1"/>
      <c r="F8491" s="1"/>
      <c r="G8491" s="1"/>
      <c r="J8491" s="2"/>
      <c r="K8491" s="2"/>
    </row>
    <row r="8492" spans="4:11">
      <c r="D8492" s="1"/>
      <c r="E8492" s="1"/>
      <c r="F8492" s="1"/>
      <c r="G8492" s="1"/>
      <c r="J8492" s="2"/>
      <c r="K8492" s="2"/>
    </row>
    <row r="8493" spans="4:11">
      <c r="D8493" s="1"/>
      <c r="E8493" s="1"/>
      <c r="F8493" s="1"/>
      <c r="G8493" s="1"/>
      <c r="J8493" s="2"/>
      <c r="K8493" s="2"/>
    </row>
    <row r="8494" spans="4:11">
      <c r="D8494" s="1"/>
      <c r="E8494" s="1"/>
      <c r="F8494" s="1"/>
      <c r="G8494" s="1"/>
      <c r="J8494" s="2"/>
      <c r="K8494" s="2"/>
    </row>
    <row r="8495" spans="4:11">
      <c r="D8495" s="1"/>
      <c r="E8495" s="1"/>
      <c r="F8495" s="1"/>
      <c r="G8495" s="1"/>
      <c r="J8495" s="2"/>
      <c r="K8495" s="2"/>
    </row>
    <row r="8496" spans="4:11">
      <c r="D8496" s="1"/>
      <c r="E8496" s="1"/>
      <c r="F8496" s="1"/>
      <c r="G8496" s="1"/>
      <c r="J8496" s="2"/>
      <c r="K8496" s="2"/>
    </row>
    <row r="8497" spans="4:11">
      <c r="D8497" s="1"/>
      <c r="E8497" s="1"/>
      <c r="F8497" s="1"/>
      <c r="G8497" s="1"/>
      <c r="J8497" s="2"/>
      <c r="K8497" s="2"/>
    </row>
    <row r="8498" spans="4:11">
      <c r="D8498" s="1"/>
      <c r="E8498" s="1"/>
      <c r="F8498" s="1"/>
      <c r="G8498" s="1"/>
      <c r="J8498" s="2"/>
      <c r="K8498" s="2"/>
    </row>
    <row r="8499" spans="4:11">
      <c r="D8499" s="1"/>
      <c r="E8499" s="1"/>
      <c r="F8499" s="1"/>
      <c r="G8499" s="1"/>
      <c r="J8499" s="2"/>
      <c r="K8499" s="2"/>
    </row>
    <row r="8500" spans="4:11">
      <c r="D8500" s="1"/>
      <c r="E8500" s="1"/>
      <c r="F8500" s="1"/>
      <c r="G8500" s="1"/>
      <c r="J8500" s="2"/>
      <c r="K8500" s="2"/>
    </row>
    <row r="8501" spans="4:11">
      <c r="D8501" s="1"/>
      <c r="E8501" s="1"/>
      <c r="F8501" s="1"/>
      <c r="G8501" s="1"/>
      <c r="J8501" s="2"/>
      <c r="K8501" s="2"/>
    </row>
    <row r="8502" spans="4:11">
      <c r="D8502" s="1"/>
      <c r="E8502" s="1"/>
      <c r="F8502" s="1"/>
      <c r="G8502" s="1"/>
      <c r="J8502" s="2"/>
      <c r="K8502" s="2"/>
    </row>
    <row r="8503" spans="4:11">
      <c r="D8503" s="1"/>
      <c r="E8503" s="1"/>
      <c r="F8503" s="1"/>
      <c r="G8503" s="1"/>
      <c r="J8503" s="2"/>
      <c r="K8503" s="2"/>
    </row>
    <row r="8504" spans="4:11">
      <c r="D8504" s="1"/>
      <c r="E8504" s="1"/>
      <c r="F8504" s="1"/>
      <c r="G8504" s="1"/>
      <c r="J8504" s="2"/>
      <c r="K8504" s="2"/>
    </row>
    <row r="8505" spans="4:11">
      <c r="D8505" s="1"/>
      <c r="E8505" s="1"/>
      <c r="F8505" s="1"/>
      <c r="G8505" s="1"/>
      <c r="J8505" s="2"/>
      <c r="K8505" s="2"/>
    </row>
    <row r="8506" spans="4:11">
      <c r="D8506" s="1"/>
      <c r="E8506" s="1"/>
      <c r="F8506" s="1"/>
      <c r="G8506" s="1"/>
      <c r="J8506" s="2"/>
      <c r="K8506" s="2"/>
    </row>
    <row r="8507" spans="4:11">
      <c r="D8507" s="1"/>
      <c r="E8507" s="1"/>
      <c r="F8507" s="1"/>
      <c r="G8507" s="1"/>
      <c r="J8507" s="2"/>
      <c r="K8507" s="2"/>
    </row>
    <row r="8508" spans="4:11">
      <c r="D8508" s="1"/>
      <c r="E8508" s="1"/>
      <c r="F8508" s="1"/>
      <c r="G8508" s="1"/>
      <c r="J8508" s="2"/>
      <c r="K8508" s="2"/>
    </row>
    <row r="8509" spans="4:11">
      <c r="D8509" s="1"/>
      <c r="E8509" s="1"/>
      <c r="F8509" s="1"/>
      <c r="G8509" s="1"/>
      <c r="J8509" s="2"/>
      <c r="K8509" s="2"/>
    </row>
    <row r="8510" spans="4:11">
      <c r="D8510" s="1"/>
      <c r="E8510" s="1"/>
      <c r="F8510" s="1"/>
      <c r="G8510" s="1"/>
      <c r="J8510" s="2"/>
      <c r="K8510" s="2"/>
    </row>
    <row r="8511" spans="4:11">
      <c r="D8511" s="1"/>
      <c r="E8511" s="1"/>
      <c r="F8511" s="1"/>
      <c r="G8511" s="1"/>
      <c r="J8511" s="2"/>
      <c r="K8511" s="2"/>
    </row>
    <row r="8512" spans="4:11">
      <c r="D8512" s="1"/>
      <c r="E8512" s="1"/>
      <c r="F8512" s="1"/>
      <c r="G8512" s="1"/>
      <c r="J8512" s="2"/>
      <c r="K8512" s="2"/>
    </row>
    <row r="8513" spans="4:11">
      <c r="D8513" s="1"/>
      <c r="E8513" s="1"/>
      <c r="F8513" s="1"/>
      <c r="G8513" s="1"/>
      <c r="J8513" s="2"/>
      <c r="K8513" s="2"/>
    </row>
    <row r="8514" spans="4:11">
      <c r="D8514" s="1"/>
      <c r="E8514" s="1"/>
      <c r="F8514" s="1"/>
      <c r="G8514" s="1"/>
      <c r="J8514" s="2"/>
      <c r="K8514" s="2"/>
    </row>
    <row r="8515" spans="4:11">
      <c r="D8515" s="1"/>
      <c r="E8515" s="1"/>
      <c r="F8515" s="1"/>
      <c r="G8515" s="1"/>
      <c r="J8515" s="2"/>
      <c r="K8515" s="2"/>
    </row>
    <row r="8516" spans="4:11">
      <c r="D8516" s="1"/>
      <c r="E8516" s="1"/>
      <c r="F8516" s="1"/>
      <c r="G8516" s="1"/>
      <c r="J8516" s="2"/>
      <c r="K8516" s="2"/>
    </row>
    <row r="8517" spans="4:11">
      <c r="D8517" s="1"/>
      <c r="E8517" s="1"/>
      <c r="F8517" s="1"/>
      <c r="G8517" s="1"/>
      <c r="J8517" s="2"/>
      <c r="K8517" s="2"/>
    </row>
    <row r="8518" spans="4:11">
      <c r="D8518" s="1"/>
      <c r="E8518" s="1"/>
      <c r="F8518" s="1"/>
      <c r="G8518" s="1"/>
      <c r="J8518" s="2"/>
      <c r="K8518" s="2"/>
    </row>
    <row r="8519" spans="4:11">
      <c r="D8519" s="1"/>
      <c r="E8519" s="1"/>
      <c r="F8519" s="1"/>
      <c r="G8519" s="1"/>
      <c r="J8519" s="2"/>
      <c r="K8519" s="2"/>
    </row>
    <row r="8520" spans="4:11">
      <c r="D8520" s="1"/>
      <c r="E8520" s="1"/>
      <c r="F8520" s="1"/>
      <c r="G8520" s="1"/>
      <c r="J8520" s="2"/>
      <c r="K8520" s="2"/>
    </row>
    <row r="8521" spans="4:11">
      <c r="D8521" s="1"/>
      <c r="E8521" s="1"/>
      <c r="F8521" s="1"/>
      <c r="G8521" s="1"/>
      <c r="J8521" s="2"/>
      <c r="K8521" s="2"/>
    </row>
    <row r="8522" spans="4:11">
      <c r="D8522" s="1"/>
      <c r="E8522" s="1"/>
      <c r="F8522" s="1"/>
      <c r="G8522" s="1"/>
      <c r="J8522" s="2"/>
      <c r="K8522" s="2"/>
    </row>
    <row r="8523" spans="4:11">
      <c r="D8523" s="1"/>
      <c r="E8523" s="1"/>
      <c r="F8523" s="1"/>
      <c r="G8523" s="1"/>
      <c r="J8523" s="2"/>
      <c r="K8523" s="2"/>
    </row>
    <row r="8524" spans="4:11">
      <c r="D8524" s="1"/>
      <c r="E8524" s="1"/>
      <c r="F8524" s="1"/>
      <c r="G8524" s="1"/>
      <c r="J8524" s="2"/>
      <c r="K8524" s="2"/>
    </row>
    <row r="8525" spans="4:11">
      <c r="D8525" s="1"/>
      <c r="E8525" s="1"/>
      <c r="F8525" s="1"/>
      <c r="G8525" s="1"/>
      <c r="J8525" s="2"/>
      <c r="K8525" s="2"/>
    </row>
    <row r="8526" spans="4:11">
      <c r="D8526" s="1"/>
      <c r="E8526" s="1"/>
      <c r="F8526" s="1"/>
      <c r="G8526" s="1"/>
      <c r="J8526" s="2"/>
      <c r="K8526" s="2"/>
    </row>
    <row r="8527" spans="4:11">
      <c r="D8527" s="1"/>
      <c r="E8527" s="1"/>
      <c r="F8527" s="1"/>
      <c r="G8527" s="1"/>
      <c r="J8527" s="2"/>
      <c r="K8527" s="2"/>
    </row>
    <row r="8528" spans="4:11">
      <c r="D8528" s="1"/>
      <c r="E8528" s="1"/>
      <c r="F8528" s="1"/>
      <c r="G8528" s="1"/>
      <c r="J8528" s="2"/>
      <c r="K8528" s="2"/>
    </row>
    <row r="8529" spans="4:11">
      <c r="D8529" s="1"/>
      <c r="E8529" s="1"/>
      <c r="F8529" s="1"/>
      <c r="G8529" s="1"/>
      <c r="J8529" s="2"/>
      <c r="K8529" s="2"/>
    </row>
    <row r="8530" spans="4:11">
      <c r="D8530" s="1"/>
      <c r="E8530" s="1"/>
      <c r="F8530" s="1"/>
      <c r="G8530" s="1"/>
      <c r="J8530" s="2"/>
      <c r="K8530" s="2"/>
    </row>
    <row r="8531" spans="4:11">
      <c r="D8531" s="1"/>
      <c r="E8531" s="1"/>
      <c r="F8531" s="1"/>
      <c r="G8531" s="1"/>
      <c r="J8531" s="2"/>
      <c r="K8531" s="2"/>
    </row>
    <row r="8532" spans="4:11">
      <c r="D8532" s="1"/>
      <c r="E8532" s="1"/>
      <c r="F8532" s="1"/>
      <c r="G8532" s="1"/>
      <c r="J8532" s="2"/>
      <c r="K8532" s="2"/>
    </row>
    <row r="8533" spans="4:11">
      <c r="D8533" s="1"/>
      <c r="E8533" s="1"/>
      <c r="F8533" s="1"/>
      <c r="G8533" s="1"/>
      <c r="J8533" s="2"/>
      <c r="K8533" s="2"/>
    </row>
    <row r="8534" spans="4:11">
      <c r="D8534" s="1"/>
      <c r="E8534" s="1"/>
      <c r="F8534" s="1"/>
      <c r="G8534" s="1"/>
      <c r="J8534" s="2"/>
      <c r="K8534" s="2"/>
    </row>
    <row r="8535" spans="4:11">
      <c r="D8535" s="1"/>
      <c r="E8535" s="1"/>
      <c r="F8535" s="1"/>
      <c r="G8535" s="1"/>
      <c r="J8535" s="2"/>
      <c r="K8535" s="2"/>
    </row>
    <row r="8536" spans="4:11">
      <c r="D8536" s="1"/>
      <c r="E8536" s="1"/>
      <c r="F8536" s="1"/>
      <c r="G8536" s="1"/>
      <c r="J8536" s="2"/>
      <c r="K8536" s="2"/>
    </row>
    <row r="8537" spans="4:11">
      <c r="D8537" s="1"/>
      <c r="E8537" s="1"/>
      <c r="F8537" s="1"/>
      <c r="G8537" s="1"/>
      <c r="J8537" s="2"/>
      <c r="K8537" s="2"/>
    </row>
    <row r="8538" spans="4:11">
      <c r="D8538" s="1"/>
      <c r="E8538" s="1"/>
      <c r="F8538" s="1"/>
      <c r="G8538" s="1"/>
      <c r="J8538" s="2"/>
      <c r="K8538" s="2"/>
    </row>
    <row r="8539" spans="4:11">
      <c r="D8539" s="1"/>
      <c r="E8539" s="1"/>
      <c r="F8539" s="1"/>
      <c r="G8539" s="1"/>
      <c r="J8539" s="2"/>
      <c r="K8539" s="2"/>
    </row>
    <row r="8540" spans="4:11">
      <c r="D8540" s="1"/>
      <c r="E8540" s="1"/>
      <c r="F8540" s="1"/>
      <c r="G8540" s="1"/>
      <c r="J8540" s="2"/>
      <c r="K8540" s="2"/>
    </row>
    <row r="8541" spans="4:11">
      <c r="D8541" s="1"/>
      <c r="E8541" s="1"/>
      <c r="F8541" s="1"/>
      <c r="G8541" s="1"/>
      <c r="J8541" s="2"/>
      <c r="K8541" s="2"/>
    </row>
    <row r="8542" spans="4:11">
      <c r="D8542" s="1"/>
      <c r="E8542" s="1"/>
      <c r="F8542" s="1"/>
      <c r="G8542" s="1"/>
      <c r="J8542" s="2"/>
      <c r="K8542" s="2"/>
    </row>
    <row r="8543" spans="4:11">
      <c r="D8543" s="1"/>
      <c r="E8543" s="1"/>
      <c r="F8543" s="1"/>
      <c r="G8543" s="1"/>
      <c r="J8543" s="2"/>
      <c r="K8543" s="2"/>
    </row>
    <row r="8544" spans="4:11">
      <c r="D8544" s="1"/>
      <c r="E8544" s="1"/>
      <c r="F8544" s="1"/>
      <c r="G8544" s="1"/>
      <c r="J8544" s="2"/>
      <c r="K8544" s="2"/>
    </row>
    <row r="8545" spans="4:11">
      <c r="D8545" s="1"/>
      <c r="E8545" s="1"/>
      <c r="F8545" s="1"/>
      <c r="G8545" s="1"/>
      <c r="J8545" s="2"/>
      <c r="K8545" s="2"/>
    </row>
    <row r="8546" spans="4:11">
      <c r="D8546" s="1"/>
      <c r="E8546" s="1"/>
      <c r="F8546" s="1"/>
      <c r="G8546" s="1"/>
      <c r="J8546" s="2"/>
      <c r="K8546" s="2"/>
    </row>
    <row r="8547" spans="4:11">
      <c r="D8547" s="1"/>
      <c r="E8547" s="1"/>
      <c r="F8547" s="1"/>
      <c r="G8547" s="1"/>
      <c r="J8547" s="2"/>
      <c r="K8547" s="2"/>
    </row>
    <row r="8548" spans="4:11">
      <c r="D8548" s="1"/>
      <c r="E8548" s="1"/>
      <c r="F8548" s="1"/>
      <c r="G8548" s="1"/>
      <c r="J8548" s="2"/>
      <c r="K8548" s="2"/>
    </row>
    <row r="8549" spans="4:11">
      <c r="D8549" s="1"/>
      <c r="E8549" s="1"/>
      <c r="F8549" s="1"/>
      <c r="G8549" s="1"/>
      <c r="J8549" s="2"/>
      <c r="K8549" s="2"/>
    </row>
    <row r="8550" spans="4:11">
      <c r="D8550" s="1"/>
      <c r="E8550" s="1"/>
      <c r="F8550" s="1"/>
      <c r="G8550" s="1"/>
      <c r="J8550" s="2"/>
      <c r="K8550" s="2"/>
    </row>
    <row r="8551" spans="4:11">
      <c r="D8551" s="1"/>
      <c r="E8551" s="1"/>
      <c r="F8551" s="1"/>
      <c r="G8551" s="1"/>
      <c r="J8551" s="2"/>
      <c r="K8551" s="2"/>
    </row>
    <row r="8552" spans="4:11">
      <c r="D8552" s="1"/>
      <c r="E8552" s="1"/>
      <c r="F8552" s="1"/>
      <c r="G8552" s="1"/>
      <c r="J8552" s="2"/>
      <c r="K8552" s="2"/>
    </row>
    <row r="8553" spans="4:11">
      <c r="D8553" s="1"/>
      <c r="E8553" s="1"/>
      <c r="F8553" s="1"/>
      <c r="G8553" s="1"/>
      <c r="J8553" s="2"/>
      <c r="K8553" s="2"/>
    </row>
    <row r="8554" spans="4:11">
      <c r="D8554" s="1"/>
      <c r="E8554" s="1"/>
      <c r="F8554" s="1"/>
      <c r="G8554" s="1"/>
      <c r="J8554" s="2"/>
      <c r="K8554" s="2"/>
    </row>
    <row r="8555" spans="4:11">
      <c r="D8555" s="1"/>
      <c r="E8555" s="1"/>
      <c r="F8555" s="1"/>
      <c r="G8555" s="1"/>
      <c r="J8555" s="2"/>
      <c r="K8555" s="2"/>
    </row>
    <row r="8556" spans="4:11">
      <c r="D8556" s="1"/>
      <c r="E8556" s="1"/>
      <c r="F8556" s="1"/>
      <c r="G8556" s="1"/>
      <c r="J8556" s="2"/>
      <c r="K8556" s="2"/>
    </row>
    <row r="8557" spans="4:11">
      <c r="D8557" s="1"/>
      <c r="E8557" s="1"/>
      <c r="F8557" s="1"/>
      <c r="G8557" s="1"/>
      <c r="J8557" s="2"/>
      <c r="K8557" s="2"/>
    </row>
    <row r="8558" spans="4:11">
      <c r="D8558" s="1"/>
      <c r="E8558" s="1"/>
      <c r="F8558" s="1"/>
      <c r="G8558" s="1"/>
      <c r="J8558" s="2"/>
      <c r="K8558" s="2"/>
    </row>
    <row r="8559" spans="4:11">
      <c r="D8559" s="1"/>
      <c r="E8559" s="1"/>
      <c r="F8559" s="1"/>
      <c r="G8559" s="1"/>
      <c r="J8559" s="2"/>
      <c r="K8559" s="2"/>
    </row>
    <row r="8560" spans="4:11">
      <c r="D8560" s="1"/>
      <c r="E8560" s="1"/>
      <c r="F8560" s="1"/>
      <c r="G8560" s="1"/>
      <c r="J8560" s="2"/>
      <c r="K8560" s="2"/>
    </row>
    <row r="8561" spans="4:11">
      <c r="D8561" s="1"/>
      <c r="E8561" s="1"/>
      <c r="F8561" s="1"/>
      <c r="G8561" s="1"/>
      <c r="J8561" s="2"/>
      <c r="K8561" s="2"/>
    </row>
    <row r="8562" spans="4:11">
      <c r="D8562" s="1"/>
      <c r="E8562" s="1"/>
      <c r="F8562" s="1"/>
      <c r="G8562" s="1"/>
      <c r="J8562" s="2"/>
      <c r="K8562" s="2"/>
    </row>
    <row r="8563" spans="4:11">
      <c r="D8563" s="1"/>
      <c r="E8563" s="1"/>
      <c r="F8563" s="1"/>
      <c r="G8563" s="1"/>
      <c r="J8563" s="2"/>
      <c r="K8563" s="2"/>
    </row>
    <row r="8564" spans="4:11">
      <c r="D8564" s="1"/>
      <c r="E8564" s="1"/>
      <c r="F8564" s="1"/>
      <c r="G8564" s="1"/>
      <c r="J8564" s="2"/>
      <c r="K8564" s="2"/>
    </row>
    <row r="8565" spans="4:11">
      <c r="D8565" s="1"/>
      <c r="E8565" s="1"/>
      <c r="F8565" s="1"/>
      <c r="G8565" s="1"/>
      <c r="J8565" s="2"/>
      <c r="K8565" s="2"/>
    </row>
    <row r="8566" spans="4:11">
      <c r="D8566" s="1"/>
      <c r="E8566" s="1"/>
      <c r="F8566" s="1"/>
      <c r="G8566" s="1"/>
      <c r="J8566" s="2"/>
      <c r="K8566" s="2"/>
    </row>
    <row r="8567" spans="4:11">
      <c r="D8567" s="1"/>
      <c r="E8567" s="1"/>
      <c r="F8567" s="1"/>
      <c r="G8567" s="1"/>
      <c r="J8567" s="2"/>
      <c r="K8567" s="2"/>
    </row>
    <row r="8568" spans="4:11">
      <c r="D8568" s="1"/>
      <c r="E8568" s="1"/>
      <c r="F8568" s="1"/>
      <c r="G8568" s="1"/>
      <c r="J8568" s="2"/>
      <c r="K8568" s="2"/>
    </row>
    <row r="8569" spans="4:11">
      <c r="D8569" s="1"/>
      <c r="E8569" s="1"/>
      <c r="F8569" s="1"/>
      <c r="G8569" s="1"/>
      <c r="J8569" s="2"/>
      <c r="K8569" s="2"/>
    </row>
    <row r="8570" spans="4:11">
      <c r="D8570" s="1"/>
      <c r="E8570" s="1"/>
      <c r="F8570" s="1"/>
      <c r="G8570" s="1"/>
      <c r="J8570" s="2"/>
      <c r="K8570" s="2"/>
    </row>
    <row r="8571" spans="4:11">
      <c r="D8571" s="1"/>
      <c r="E8571" s="1"/>
      <c r="F8571" s="1"/>
      <c r="G8571" s="1"/>
      <c r="J8571" s="2"/>
      <c r="K8571" s="2"/>
    </row>
    <row r="8572" spans="4:11">
      <c r="D8572" s="1"/>
      <c r="E8572" s="1"/>
      <c r="F8572" s="1"/>
      <c r="G8572" s="1"/>
      <c r="J8572" s="2"/>
      <c r="K8572" s="2"/>
    </row>
    <row r="8573" spans="4:11">
      <c r="D8573" s="1"/>
      <c r="E8573" s="1"/>
      <c r="F8573" s="1"/>
      <c r="G8573" s="1"/>
      <c r="J8573" s="2"/>
      <c r="K8573" s="2"/>
    </row>
    <row r="8574" spans="4:11">
      <c r="D8574" s="1"/>
      <c r="E8574" s="1"/>
      <c r="F8574" s="1"/>
      <c r="G8574" s="1"/>
      <c r="J8574" s="2"/>
      <c r="K8574" s="2"/>
    </row>
    <row r="8575" spans="4:11">
      <c r="D8575" s="1"/>
      <c r="E8575" s="1"/>
      <c r="F8575" s="1"/>
      <c r="G8575" s="1"/>
      <c r="J8575" s="2"/>
      <c r="K8575" s="2"/>
    </row>
    <row r="8576" spans="4:11">
      <c r="D8576" s="1"/>
      <c r="E8576" s="1"/>
      <c r="F8576" s="1"/>
      <c r="G8576" s="1"/>
      <c r="J8576" s="2"/>
      <c r="K8576" s="2"/>
    </row>
    <row r="8577" spans="4:11">
      <c r="D8577" s="1"/>
      <c r="E8577" s="1"/>
      <c r="F8577" s="1"/>
      <c r="G8577" s="1"/>
      <c r="J8577" s="2"/>
      <c r="K8577" s="2"/>
    </row>
    <row r="8578" spans="4:11">
      <c r="D8578" s="1"/>
      <c r="E8578" s="1"/>
      <c r="F8578" s="1"/>
      <c r="G8578" s="1"/>
      <c r="J8578" s="2"/>
      <c r="K8578" s="2"/>
    </row>
    <row r="8579" spans="4:11">
      <c r="D8579" s="1"/>
      <c r="E8579" s="1"/>
      <c r="F8579" s="1"/>
      <c r="G8579" s="1"/>
      <c r="J8579" s="2"/>
      <c r="K8579" s="2"/>
    </row>
    <row r="8580" spans="4:11">
      <c r="D8580" s="1"/>
      <c r="E8580" s="1"/>
      <c r="F8580" s="1"/>
      <c r="G8580" s="1"/>
      <c r="J8580" s="2"/>
      <c r="K8580" s="2"/>
    </row>
    <row r="8581" spans="4:11">
      <c r="D8581" s="1"/>
      <c r="E8581" s="1"/>
      <c r="F8581" s="1"/>
      <c r="G8581" s="1"/>
      <c r="J8581" s="2"/>
      <c r="K8581" s="2"/>
    </row>
    <row r="8582" spans="4:11">
      <c r="D8582" s="1"/>
      <c r="E8582" s="1"/>
      <c r="F8582" s="1"/>
      <c r="G8582" s="1"/>
      <c r="J8582" s="2"/>
      <c r="K8582" s="2"/>
    </row>
    <row r="8583" spans="4:11">
      <c r="D8583" s="1"/>
      <c r="E8583" s="1"/>
      <c r="F8583" s="1"/>
      <c r="G8583" s="1"/>
      <c r="J8583" s="2"/>
      <c r="K8583" s="2"/>
    </row>
    <row r="8584" spans="4:11">
      <c r="D8584" s="1"/>
      <c r="E8584" s="1"/>
      <c r="F8584" s="1"/>
      <c r="G8584" s="1"/>
      <c r="J8584" s="2"/>
      <c r="K8584" s="2"/>
    </row>
    <row r="8585" spans="4:11">
      <c r="D8585" s="1"/>
      <c r="E8585" s="1"/>
      <c r="F8585" s="1"/>
      <c r="G8585" s="1"/>
      <c r="J8585" s="2"/>
      <c r="K8585" s="2"/>
    </row>
    <row r="8586" spans="4:11">
      <c r="D8586" s="1"/>
      <c r="E8586" s="1"/>
      <c r="F8586" s="1"/>
      <c r="G8586" s="1"/>
      <c r="J8586" s="2"/>
      <c r="K8586" s="2"/>
    </row>
    <row r="8587" spans="4:11">
      <c r="D8587" s="1"/>
      <c r="E8587" s="1"/>
      <c r="F8587" s="1"/>
      <c r="G8587" s="1"/>
      <c r="J8587" s="2"/>
      <c r="K8587" s="2"/>
    </row>
    <row r="8588" spans="4:11">
      <c r="D8588" s="1"/>
      <c r="E8588" s="1"/>
      <c r="F8588" s="1"/>
      <c r="G8588" s="1"/>
      <c r="J8588" s="2"/>
      <c r="K8588" s="2"/>
    </row>
    <row r="8589" spans="4:11">
      <c r="D8589" s="1"/>
      <c r="E8589" s="1"/>
      <c r="F8589" s="1"/>
      <c r="G8589" s="1"/>
      <c r="J8589" s="2"/>
      <c r="K8589" s="2"/>
    </row>
    <row r="8590" spans="4:11">
      <c r="D8590" s="1"/>
      <c r="E8590" s="1"/>
      <c r="F8590" s="1"/>
      <c r="G8590" s="1"/>
      <c r="J8590" s="2"/>
      <c r="K8590" s="2"/>
    </row>
    <row r="8591" spans="4:11">
      <c r="D8591" s="1"/>
      <c r="E8591" s="1"/>
      <c r="F8591" s="1"/>
      <c r="G8591" s="1"/>
      <c r="J8591" s="2"/>
      <c r="K8591" s="2"/>
    </row>
    <row r="8592" spans="4:11">
      <c r="D8592" s="1"/>
      <c r="E8592" s="1"/>
      <c r="F8592" s="1"/>
      <c r="G8592" s="1"/>
      <c r="J8592" s="2"/>
      <c r="K8592" s="2"/>
    </row>
    <row r="8593" spans="4:11">
      <c r="D8593" s="1"/>
      <c r="E8593" s="1"/>
      <c r="F8593" s="1"/>
      <c r="G8593" s="1"/>
      <c r="J8593" s="2"/>
      <c r="K8593" s="2"/>
    </row>
    <row r="8594" spans="4:11">
      <c r="D8594" s="1"/>
      <c r="E8594" s="1"/>
      <c r="F8594" s="1"/>
      <c r="G8594" s="1"/>
      <c r="J8594" s="2"/>
      <c r="K8594" s="2"/>
    </row>
    <row r="8595" spans="4:11">
      <c r="D8595" s="1"/>
      <c r="E8595" s="1"/>
      <c r="F8595" s="1"/>
      <c r="G8595" s="1"/>
      <c r="J8595" s="2"/>
      <c r="K8595" s="2"/>
    </row>
    <row r="8596" spans="4:11">
      <c r="D8596" s="1"/>
      <c r="E8596" s="1"/>
      <c r="F8596" s="1"/>
      <c r="G8596" s="1"/>
      <c r="J8596" s="2"/>
      <c r="K8596" s="2"/>
    </row>
    <row r="8597" spans="4:11">
      <c r="D8597" s="1"/>
      <c r="E8597" s="1"/>
      <c r="F8597" s="1"/>
      <c r="G8597" s="1"/>
      <c r="J8597" s="2"/>
      <c r="K8597" s="2"/>
    </row>
    <row r="8598" spans="4:11">
      <c r="D8598" s="1"/>
      <c r="E8598" s="1"/>
      <c r="F8598" s="1"/>
      <c r="G8598" s="1"/>
      <c r="J8598" s="2"/>
      <c r="K8598" s="2"/>
    </row>
    <row r="8599" spans="4:11">
      <c r="D8599" s="1"/>
      <c r="E8599" s="1"/>
      <c r="F8599" s="1"/>
      <c r="G8599" s="1"/>
      <c r="J8599" s="2"/>
      <c r="K8599" s="2"/>
    </row>
    <row r="8600" spans="4:11">
      <c r="D8600" s="1"/>
      <c r="E8600" s="1"/>
      <c r="F8600" s="1"/>
      <c r="G8600" s="1"/>
      <c r="J8600" s="2"/>
      <c r="K8600" s="2"/>
    </row>
    <row r="8601" spans="4:11">
      <c r="D8601" s="1"/>
      <c r="E8601" s="1"/>
      <c r="F8601" s="1"/>
      <c r="G8601" s="1"/>
      <c r="J8601" s="2"/>
      <c r="K8601" s="2"/>
    </row>
    <row r="8602" spans="4:11">
      <c r="D8602" s="1"/>
      <c r="E8602" s="1"/>
      <c r="F8602" s="1"/>
      <c r="G8602" s="1"/>
      <c r="J8602" s="2"/>
      <c r="K8602" s="2"/>
    </row>
    <row r="8603" spans="4:11">
      <c r="D8603" s="1"/>
      <c r="E8603" s="1"/>
      <c r="F8603" s="1"/>
      <c r="G8603" s="1"/>
      <c r="J8603" s="2"/>
      <c r="K8603" s="2"/>
    </row>
    <row r="8604" spans="4:11">
      <c r="D8604" s="1"/>
      <c r="E8604" s="1"/>
      <c r="F8604" s="1"/>
      <c r="G8604" s="1"/>
      <c r="J8604" s="2"/>
      <c r="K8604" s="2"/>
    </row>
    <row r="8605" spans="4:11">
      <c r="D8605" s="1"/>
      <c r="E8605" s="1"/>
      <c r="F8605" s="1"/>
      <c r="G8605" s="1"/>
      <c r="J8605" s="2"/>
      <c r="K8605" s="2"/>
    </row>
    <row r="8606" spans="4:11">
      <c r="D8606" s="1"/>
      <c r="E8606" s="1"/>
      <c r="F8606" s="1"/>
      <c r="G8606" s="1"/>
      <c r="J8606" s="2"/>
      <c r="K8606" s="2"/>
    </row>
    <row r="8607" spans="4:11">
      <c r="D8607" s="1"/>
      <c r="E8607" s="1"/>
      <c r="F8607" s="1"/>
      <c r="G8607" s="1"/>
      <c r="J8607" s="2"/>
      <c r="K8607" s="2"/>
    </row>
    <row r="8608" spans="4:11">
      <c r="D8608" s="1"/>
      <c r="E8608" s="1"/>
      <c r="F8608" s="1"/>
      <c r="G8608" s="1"/>
      <c r="J8608" s="2"/>
      <c r="K8608" s="2"/>
    </row>
    <row r="8609" spans="4:11">
      <c r="D8609" s="1"/>
      <c r="E8609" s="1"/>
      <c r="F8609" s="1"/>
      <c r="G8609" s="1"/>
      <c r="J8609" s="2"/>
      <c r="K8609" s="2"/>
    </row>
    <row r="8610" spans="4:11">
      <c r="D8610" s="1"/>
      <c r="E8610" s="1"/>
      <c r="F8610" s="1"/>
      <c r="G8610" s="1"/>
      <c r="J8610" s="2"/>
      <c r="K8610" s="2"/>
    </row>
    <row r="8611" spans="4:11">
      <c r="D8611" s="1"/>
      <c r="E8611" s="1"/>
      <c r="F8611" s="1"/>
      <c r="G8611" s="1"/>
      <c r="J8611" s="2"/>
      <c r="K8611" s="2"/>
    </row>
    <row r="8612" spans="4:11">
      <c r="D8612" s="1"/>
      <c r="E8612" s="1"/>
      <c r="F8612" s="1"/>
      <c r="G8612" s="1"/>
      <c r="J8612" s="2"/>
      <c r="K8612" s="2"/>
    </row>
    <row r="8613" spans="4:11">
      <c r="D8613" s="1"/>
      <c r="E8613" s="1"/>
      <c r="F8613" s="1"/>
      <c r="G8613" s="1"/>
      <c r="J8613" s="2"/>
      <c r="K8613" s="2"/>
    </row>
    <row r="8614" spans="4:11">
      <c r="D8614" s="1"/>
      <c r="E8614" s="1"/>
      <c r="F8614" s="1"/>
      <c r="G8614" s="1"/>
      <c r="J8614" s="2"/>
      <c r="K8614" s="2"/>
    </row>
    <row r="8615" spans="4:11">
      <c r="D8615" s="1"/>
      <c r="E8615" s="1"/>
      <c r="F8615" s="1"/>
      <c r="G8615" s="1"/>
      <c r="J8615" s="2"/>
      <c r="K8615" s="2"/>
    </row>
    <row r="8616" spans="4:11">
      <c r="D8616" s="1"/>
      <c r="E8616" s="1"/>
      <c r="F8616" s="1"/>
      <c r="G8616" s="1"/>
      <c r="J8616" s="2"/>
      <c r="K8616" s="2"/>
    </row>
    <row r="8617" spans="4:11">
      <c r="D8617" s="1"/>
      <c r="E8617" s="1"/>
      <c r="F8617" s="1"/>
      <c r="G8617" s="1"/>
      <c r="J8617" s="2"/>
      <c r="K8617" s="2"/>
    </row>
    <row r="8618" spans="4:11">
      <c r="D8618" s="1"/>
      <c r="E8618" s="1"/>
      <c r="F8618" s="1"/>
      <c r="G8618" s="1"/>
      <c r="J8618" s="2"/>
      <c r="K8618" s="2"/>
    </row>
    <row r="8619" spans="4:11">
      <c r="D8619" s="1"/>
      <c r="E8619" s="1"/>
      <c r="F8619" s="1"/>
      <c r="G8619" s="1"/>
      <c r="J8619" s="2"/>
      <c r="K8619" s="2"/>
    </row>
    <row r="8620" spans="4:11">
      <c r="D8620" s="1"/>
      <c r="E8620" s="1"/>
      <c r="F8620" s="1"/>
      <c r="G8620" s="1"/>
      <c r="J8620" s="2"/>
      <c r="K8620" s="2"/>
    </row>
    <row r="8621" spans="4:11">
      <c r="D8621" s="1"/>
      <c r="E8621" s="1"/>
      <c r="F8621" s="1"/>
      <c r="G8621" s="1"/>
      <c r="J8621" s="2"/>
      <c r="K8621" s="2"/>
    </row>
    <row r="8622" spans="4:11">
      <c r="D8622" s="1"/>
      <c r="E8622" s="1"/>
      <c r="F8622" s="1"/>
      <c r="G8622" s="1"/>
      <c r="J8622" s="2"/>
      <c r="K8622" s="2"/>
    </row>
    <row r="8623" spans="4:11">
      <c r="D8623" s="1"/>
      <c r="E8623" s="1"/>
      <c r="F8623" s="1"/>
      <c r="G8623" s="1"/>
      <c r="J8623" s="2"/>
      <c r="K8623" s="2"/>
    </row>
    <row r="8624" spans="4:11">
      <c r="D8624" s="1"/>
      <c r="E8624" s="1"/>
      <c r="F8624" s="1"/>
      <c r="G8624" s="1"/>
      <c r="J8624" s="2"/>
      <c r="K8624" s="2"/>
    </row>
    <row r="8625" spans="4:11">
      <c r="D8625" s="1"/>
      <c r="E8625" s="1"/>
      <c r="F8625" s="1"/>
      <c r="G8625" s="1"/>
      <c r="J8625" s="2"/>
      <c r="K8625" s="2"/>
    </row>
    <row r="8626" spans="4:11">
      <c r="D8626" s="1"/>
      <c r="E8626" s="1"/>
      <c r="F8626" s="1"/>
      <c r="G8626" s="1"/>
      <c r="J8626" s="2"/>
      <c r="K8626" s="2"/>
    </row>
    <row r="8627" spans="4:11">
      <c r="D8627" s="1"/>
      <c r="E8627" s="1"/>
      <c r="F8627" s="1"/>
      <c r="G8627" s="1"/>
      <c r="J8627" s="2"/>
      <c r="K8627" s="2"/>
    </row>
    <row r="8628" spans="4:11">
      <c r="D8628" s="1"/>
      <c r="E8628" s="1"/>
      <c r="F8628" s="1"/>
      <c r="G8628" s="1"/>
      <c r="J8628" s="2"/>
      <c r="K8628" s="2"/>
    </row>
    <row r="8629" spans="4:11">
      <c r="D8629" s="1"/>
      <c r="E8629" s="1"/>
      <c r="F8629" s="1"/>
      <c r="G8629" s="1"/>
      <c r="J8629" s="2"/>
      <c r="K8629" s="2"/>
    </row>
    <row r="8630" spans="4:11">
      <c r="D8630" s="1"/>
      <c r="E8630" s="1"/>
      <c r="F8630" s="1"/>
      <c r="G8630" s="1"/>
      <c r="J8630" s="2"/>
      <c r="K8630" s="2"/>
    </row>
    <row r="8631" spans="4:11">
      <c r="D8631" s="1"/>
      <c r="E8631" s="1"/>
      <c r="F8631" s="1"/>
      <c r="G8631" s="1"/>
      <c r="J8631" s="2"/>
      <c r="K8631" s="2"/>
    </row>
    <row r="8632" spans="4:11">
      <c r="D8632" s="1"/>
      <c r="E8632" s="1"/>
      <c r="F8632" s="1"/>
      <c r="G8632" s="1"/>
      <c r="J8632" s="2"/>
      <c r="K8632" s="2"/>
    </row>
    <row r="8633" spans="4:11">
      <c r="D8633" s="1"/>
      <c r="E8633" s="1"/>
      <c r="F8633" s="1"/>
      <c r="G8633" s="1"/>
      <c r="J8633" s="2"/>
      <c r="K8633" s="2"/>
    </row>
    <row r="8634" spans="4:11">
      <c r="D8634" s="1"/>
      <c r="E8634" s="1"/>
      <c r="F8634" s="1"/>
      <c r="G8634" s="1"/>
      <c r="J8634" s="2"/>
      <c r="K8634" s="2"/>
    </row>
    <row r="8635" spans="4:11">
      <c r="D8635" s="1"/>
      <c r="E8635" s="1"/>
      <c r="F8635" s="1"/>
      <c r="G8635" s="1"/>
      <c r="J8635" s="2"/>
      <c r="K8635" s="2"/>
    </row>
    <row r="8636" spans="4:11">
      <c r="D8636" s="1"/>
      <c r="E8636" s="1"/>
      <c r="F8636" s="1"/>
      <c r="G8636" s="1"/>
      <c r="J8636" s="2"/>
      <c r="K8636" s="2"/>
    </row>
    <row r="8637" spans="4:11">
      <c r="D8637" s="1"/>
      <c r="E8637" s="1"/>
      <c r="F8637" s="1"/>
      <c r="G8637" s="1"/>
      <c r="J8637" s="2"/>
      <c r="K8637" s="2"/>
    </row>
    <row r="8638" spans="4:11">
      <c r="D8638" s="1"/>
      <c r="E8638" s="1"/>
      <c r="F8638" s="1"/>
      <c r="G8638" s="1"/>
      <c r="J8638" s="2"/>
      <c r="K8638" s="2"/>
    </row>
    <row r="8639" spans="4:11">
      <c r="D8639" s="1"/>
      <c r="E8639" s="1"/>
      <c r="F8639" s="1"/>
      <c r="G8639" s="1"/>
      <c r="J8639" s="2"/>
      <c r="K8639" s="2"/>
    </row>
    <row r="8640" spans="4:11">
      <c r="D8640" s="1"/>
      <c r="E8640" s="1"/>
      <c r="F8640" s="1"/>
      <c r="G8640" s="1"/>
      <c r="J8640" s="2"/>
      <c r="K8640" s="2"/>
    </row>
    <row r="8641" spans="4:11">
      <c r="D8641" s="1"/>
      <c r="E8641" s="1"/>
      <c r="F8641" s="1"/>
      <c r="G8641" s="1"/>
      <c r="J8641" s="2"/>
      <c r="K8641" s="2"/>
    </row>
    <row r="8642" spans="4:11">
      <c r="D8642" s="1"/>
      <c r="E8642" s="1"/>
      <c r="F8642" s="1"/>
      <c r="G8642" s="1"/>
      <c r="J8642" s="2"/>
      <c r="K8642" s="2"/>
    </row>
    <row r="8643" spans="4:11">
      <c r="D8643" s="1"/>
      <c r="E8643" s="1"/>
      <c r="F8643" s="1"/>
      <c r="G8643" s="1"/>
      <c r="J8643" s="2"/>
      <c r="K8643" s="2"/>
    </row>
    <row r="8644" spans="4:11">
      <c r="D8644" s="1"/>
      <c r="E8644" s="1"/>
      <c r="F8644" s="1"/>
      <c r="G8644" s="1"/>
      <c r="J8644" s="2"/>
      <c r="K8644" s="2"/>
    </row>
    <row r="8645" spans="4:11">
      <c r="D8645" s="1"/>
      <c r="E8645" s="1"/>
      <c r="F8645" s="1"/>
      <c r="G8645" s="1"/>
      <c r="J8645" s="2"/>
      <c r="K8645" s="2"/>
    </row>
    <row r="8646" spans="4:11">
      <c r="D8646" s="1"/>
      <c r="E8646" s="1"/>
      <c r="F8646" s="1"/>
      <c r="G8646" s="1"/>
      <c r="J8646" s="2"/>
      <c r="K8646" s="2"/>
    </row>
    <row r="8647" spans="4:11">
      <c r="D8647" s="1"/>
      <c r="E8647" s="1"/>
      <c r="F8647" s="1"/>
      <c r="G8647" s="1"/>
      <c r="J8647" s="2"/>
      <c r="K8647" s="2"/>
    </row>
    <row r="8648" spans="4:11">
      <c r="D8648" s="1"/>
      <c r="E8648" s="1"/>
      <c r="F8648" s="1"/>
      <c r="G8648" s="1"/>
      <c r="J8648" s="2"/>
      <c r="K8648" s="2"/>
    </row>
    <row r="8649" spans="4:11">
      <c r="D8649" s="1"/>
      <c r="E8649" s="1"/>
      <c r="F8649" s="1"/>
      <c r="G8649" s="1"/>
      <c r="J8649" s="2"/>
      <c r="K8649" s="2"/>
    </row>
    <row r="8650" spans="4:11">
      <c r="D8650" s="1"/>
      <c r="E8650" s="1"/>
      <c r="F8650" s="1"/>
      <c r="G8650" s="1"/>
      <c r="J8650" s="2"/>
      <c r="K8650" s="2"/>
    </row>
    <row r="8651" spans="4:11">
      <c r="D8651" s="1"/>
      <c r="E8651" s="1"/>
      <c r="F8651" s="1"/>
      <c r="G8651" s="1"/>
      <c r="J8651" s="2"/>
      <c r="K8651" s="2"/>
    </row>
    <row r="8652" spans="4:11">
      <c r="D8652" s="1"/>
      <c r="E8652" s="1"/>
      <c r="F8652" s="1"/>
      <c r="G8652" s="1"/>
      <c r="J8652" s="2"/>
      <c r="K8652" s="2"/>
    </row>
    <row r="8653" spans="4:11">
      <c r="D8653" s="1"/>
      <c r="E8653" s="1"/>
      <c r="F8653" s="1"/>
      <c r="G8653" s="1"/>
      <c r="J8653" s="2"/>
      <c r="K8653" s="2"/>
    </row>
    <row r="8654" spans="4:11">
      <c r="D8654" s="1"/>
      <c r="E8654" s="1"/>
      <c r="F8654" s="1"/>
      <c r="G8654" s="1"/>
      <c r="J8654" s="2"/>
      <c r="K8654" s="2"/>
    </row>
    <row r="8655" spans="4:11">
      <c r="D8655" s="1"/>
      <c r="E8655" s="1"/>
      <c r="F8655" s="1"/>
      <c r="G8655" s="1"/>
      <c r="J8655" s="2"/>
      <c r="K8655" s="2"/>
    </row>
    <row r="8656" spans="4:11">
      <c r="D8656" s="1"/>
      <c r="E8656" s="1"/>
      <c r="F8656" s="1"/>
      <c r="G8656" s="1"/>
      <c r="J8656" s="2"/>
      <c r="K8656" s="2"/>
    </row>
    <row r="8657" spans="4:11">
      <c r="D8657" s="1"/>
      <c r="E8657" s="1"/>
      <c r="F8657" s="1"/>
      <c r="G8657" s="1"/>
      <c r="J8657" s="2"/>
      <c r="K8657" s="2"/>
    </row>
    <row r="8658" spans="4:11">
      <c r="D8658" s="1"/>
      <c r="E8658" s="1"/>
      <c r="F8658" s="1"/>
      <c r="G8658" s="1"/>
      <c r="J8658" s="2"/>
      <c r="K8658" s="2"/>
    </row>
    <row r="8659" spans="4:11">
      <c r="D8659" s="1"/>
      <c r="E8659" s="1"/>
      <c r="F8659" s="1"/>
      <c r="G8659" s="1"/>
      <c r="J8659" s="2"/>
      <c r="K8659" s="2"/>
    </row>
    <row r="8660" spans="4:11">
      <c r="D8660" s="1"/>
      <c r="E8660" s="1"/>
      <c r="F8660" s="1"/>
      <c r="G8660" s="1"/>
      <c r="J8660" s="2"/>
      <c r="K8660" s="2"/>
    </row>
    <row r="8661" spans="4:11">
      <c r="D8661" s="1"/>
      <c r="E8661" s="1"/>
      <c r="F8661" s="1"/>
      <c r="G8661" s="1"/>
      <c r="J8661" s="2"/>
      <c r="K8661" s="2"/>
    </row>
    <row r="8662" spans="4:11">
      <c r="D8662" s="1"/>
      <c r="E8662" s="1"/>
      <c r="F8662" s="1"/>
      <c r="G8662" s="1"/>
      <c r="J8662" s="2"/>
      <c r="K8662" s="2"/>
    </row>
    <row r="8663" spans="4:11">
      <c r="D8663" s="1"/>
      <c r="E8663" s="1"/>
      <c r="F8663" s="1"/>
      <c r="G8663" s="1"/>
      <c r="J8663" s="2"/>
      <c r="K8663" s="2"/>
    </row>
    <row r="8664" spans="4:11">
      <c r="D8664" s="1"/>
      <c r="E8664" s="1"/>
      <c r="F8664" s="1"/>
      <c r="G8664" s="1"/>
      <c r="J8664" s="2"/>
      <c r="K8664" s="2"/>
    </row>
    <row r="8665" spans="4:11">
      <c r="D8665" s="1"/>
      <c r="E8665" s="1"/>
      <c r="F8665" s="1"/>
      <c r="G8665" s="1"/>
      <c r="J8665" s="2"/>
      <c r="K8665" s="2"/>
    </row>
    <row r="8666" spans="4:11">
      <c r="D8666" s="1"/>
      <c r="E8666" s="1"/>
      <c r="F8666" s="1"/>
      <c r="G8666" s="1"/>
      <c r="J8666" s="2"/>
      <c r="K8666" s="2"/>
    </row>
    <row r="8667" spans="4:11">
      <c r="D8667" s="1"/>
      <c r="E8667" s="1"/>
      <c r="F8667" s="1"/>
      <c r="G8667" s="1"/>
      <c r="J8667" s="2"/>
      <c r="K8667" s="2"/>
    </row>
    <row r="8668" spans="4:11">
      <c r="D8668" s="1"/>
      <c r="E8668" s="1"/>
      <c r="F8668" s="1"/>
      <c r="G8668" s="1"/>
      <c r="J8668" s="2"/>
      <c r="K8668" s="2"/>
    </row>
    <row r="8669" spans="4:11">
      <c r="D8669" s="1"/>
      <c r="E8669" s="1"/>
      <c r="F8669" s="1"/>
      <c r="G8669" s="1"/>
      <c r="J8669" s="2"/>
      <c r="K8669" s="2"/>
    </row>
    <row r="8670" spans="4:11">
      <c r="D8670" s="1"/>
      <c r="E8670" s="1"/>
      <c r="F8670" s="1"/>
      <c r="G8670" s="1"/>
      <c r="J8670" s="2"/>
      <c r="K8670" s="2"/>
    </row>
    <row r="8671" spans="4:11">
      <c r="D8671" s="1"/>
      <c r="E8671" s="1"/>
      <c r="F8671" s="1"/>
      <c r="G8671" s="1"/>
      <c r="J8671" s="2"/>
      <c r="K8671" s="2"/>
    </row>
    <row r="8672" spans="4:11">
      <c r="D8672" s="1"/>
      <c r="E8672" s="1"/>
      <c r="F8672" s="1"/>
      <c r="G8672" s="1"/>
      <c r="J8672" s="2"/>
      <c r="K8672" s="2"/>
    </row>
    <row r="8673" spans="4:11">
      <c r="D8673" s="1"/>
      <c r="E8673" s="1"/>
      <c r="F8673" s="1"/>
      <c r="G8673" s="1"/>
      <c r="J8673" s="2"/>
      <c r="K8673" s="2"/>
    </row>
    <row r="8674" spans="4:11">
      <c r="D8674" s="1"/>
      <c r="E8674" s="1"/>
      <c r="F8674" s="1"/>
      <c r="G8674" s="1"/>
      <c r="J8674" s="2"/>
      <c r="K8674" s="2"/>
    </row>
    <row r="8675" spans="4:11">
      <c r="D8675" s="1"/>
      <c r="E8675" s="1"/>
      <c r="F8675" s="1"/>
      <c r="G8675" s="1"/>
      <c r="J8675" s="2"/>
      <c r="K8675" s="2"/>
    </row>
    <row r="8676" spans="4:11">
      <c r="D8676" s="1"/>
      <c r="E8676" s="1"/>
      <c r="F8676" s="1"/>
      <c r="G8676" s="1"/>
      <c r="J8676" s="2"/>
      <c r="K8676" s="2"/>
    </row>
    <row r="8677" spans="4:11">
      <c r="D8677" s="1"/>
      <c r="E8677" s="1"/>
      <c r="F8677" s="1"/>
      <c r="G8677" s="1"/>
      <c r="J8677" s="2"/>
      <c r="K8677" s="2"/>
    </row>
    <row r="8678" spans="4:11">
      <c r="D8678" s="1"/>
      <c r="E8678" s="1"/>
      <c r="F8678" s="1"/>
      <c r="G8678" s="1"/>
      <c r="J8678" s="2"/>
      <c r="K8678" s="2"/>
    </row>
    <row r="8679" spans="4:11">
      <c r="D8679" s="1"/>
      <c r="E8679" s="1"/>
      <c r="F8679" s="1"/>
      <c r="G8679" s="1"/>
      <c r="J8679" s="2"/>
      <c r="K8679" s="2"/>
    </row>
    <row r="8680" spans="4:11">
      <c r="D8680" s="1"/>
      <c r="E8680" s="1"/>
      <c r="F8680" s="1"/>
      <c r="G8680" s="1"/>
      <c r="J8680" s="2"/>
      <c r="K8680" s="2"/>
    </row>
    <row r="8681" spans="4:11">
      <c r="D8681" s="1"/>
      <c r="E8681" s="1"/>
      <c r="F8681" s="1"/>
      <c r="G8681" s="1"/>
      <c r="J8681" s="2"/>
      <c r="K8681" s="2"/>
    </row>
    <row r="8682" spans="4:11">
      <c r="D8682" s="1"/>
      <c r="E8682" s="1"/>
      <c r="F8682" s="1"/>
      <c r="G8682" s="1"/>
      <c r="J8682" s="2"/>
      <c r="K8682" s="2"/>
    </row>
    <row r="8683" spans="4:11">
      <c r="D8683" s="1"/>
      <c r="E8683" s="1"/>
      <c r="F8683" s="1"/>
      <c r="G8683" s="1"/>
      <c r="J8683" s="2"/>
      <c r="K8683" s="2"/>
    </row>
    <row r="8684" spans="4:11">
      <c r="D8684" s="1"/>
      <c r="E8684" s="1"/>
      <c r="F8684" s="1"/>
      <c r="G8684" s="1"/>
      <c r="J8684" s="2"/>
      <c r="K8684" s="2"/>
    </row>
    <row r="8685" spans="4:11">
      <c r="D8685" s="1"/>
      <c r="E8685" s="1"/>
      <c r="F8685" s="1"/>
      <c r="G8685" s="1"/>
      <c r="J8685" s="2"/>
      <c r="K8685" s="2"/>
    </row>
    <row r="8686" spans="4:11">
      <c r="D8686" s="1"/>
      <c r="E8686" s="1"/>
      <c r="F8686" s="1"/>
      <c r="G8686" s="1"/>
      <c r="J8686" s="2"/>
      <c r="K8686" s="2"/>
    </row>
    <row r="8687" spans="4:11">
      <c r="D8687" s="1"/>
      <c r="E8687" s="1"/>
      <c r="F8687" s="1"/>
      <c r="G8687" s="1"/>
      <c r="J8687" s="2"/>
      <c r="K8687" s="2"/>
    </row>
    <row r="8688" spans="4:11">
      <c r="D8688" s="1"/>
      <c r="E8688" s="1"/>
      <c r="F8688" s="1"/>
      <c r="G8688" s="1"/>
      <c r="J8688" s="2"/>
      <c r="K8688" s="2"/>
    </row>
    <row r="8689" spans="4:11">
      <c r="D8689" s="1"/>
      <c r="E8689" s="1"/>
      <c r="F8689" s="1"/>
      <c r="G8689" s="1"/>
      <c r="J8689" s="2"/>
      <c r="K8689" s="2"/>
    </row>
    <row r="8690" spans="4:11">
      <c r="D8690" s="1"/>
      <c r="E8690" s="1"/>
      <c r="F8690" s="1"/>
      <c r="G8690" s="1"/>
      <c r="J8690" s="2"/>
      <c r="K8690" s="2"/>
    </row>
    <row r="8691" spans="4:11">
      <c r="D8691" s="1"/>
      <c r="E8691" s="1"/>
      <c r="F8691" s="1"/>
      <c r="G8691" s="1"/>
      <c r="J8691" s="2"/>
      <c r="K8691" s="2"/>
    </row>
    <row r="8692" spans="4:11">
      <c r="D8692" s="1"/>
      <c r="E8692" s="1"/>
      <c r="F8692" s="1"/>
      <c r="G8692" s="1"/>
      <c r="J8692" s="2"/>
      <c r="K8692" s="2"/>
    </row>
    <row r="8693" spans="4:11">
      <c r="D8693" s="1"/>
      <c r="E8693" s="1"/>
      <c r="F8693" s="1"/>
      <c r="G8693" s="1"/>
      <c r="J8693" s="2"/>
      <c r="K8693" s="2"/>
    </row>
    <row r="8694" spans="4:11">
      <c r="D8694" s="1"/>
      <c r="E8694" s="1"/>
      <c r="F8694" s="1"/>
      <c r="G8694" s="1"/>
      <c r="J8694" s="2"/>
      <c r="K8694" s="2"/>
    </row>
    <row r="8695" spans="4:11">
      <c r="D8695" s="1"/>
      <c r="E8695" s="1"/>
      <c r="F8695" s="1"/>
      <c r="G8695" s="1"/>
      <c r="J8695" s="2"/>
      <c r="K8695" s="2"/>
    </row>
    <row r="8696" spans="4:11">
      <c r="D8696" s="1"/>
      <c r="E8696" s="1"/>
      <c r="F8696" s="1"/>
      <c r="G8696" s="1"/>
      <c r="J8696" s="2"/>
      <c r="K8696" s="2"/>
    </row>
    <row r="8697" spans="4:11">
      <c r="D8697" s="1"/>
      <c r="E8697" s="1"/>
      <c r="F8697" s="1"/>
      <c r="G8697" s="1"/>
      <c r="J8697" s="2"/>
      <c r="K8697" s="2"/>
    </row>
    <row r="8698" spans="4:11">
      <c r="D8698" s="1"/>
      <c r="E8698" s="1"/>
      <c r="F8698" s="1"/>
      <c r="G8698" s="1"/>
      <c r="J8698" s="2"/>
      <c r="K8698" s="2"/>
    </row>
    <row r="8699" spans="4:11">
      <c r="D8699" s="1"/>
      <c r="E8699" s="1"/>
      <c r="F8699" s="1"/>
      <c r="G8699" s="1"/>
      <c r="J8699" s="2"/>
      <c r="K8699" s="2"/>
    </row>
    <row r="8700" spans="4:11">
      <c r="D8700" s="1"/>
      <c r="E8700" s="1"/>
      <c r="F8700" s="1"/>
      <c r="G8700" s="1"/>
      <c r="J8700" s="2"/>
      <c r="K8700" s="2"/>
    </row>
    <row r="8701" spans="4:11">
      <c r="D8701" s="1"/>
      <c r="E8701" s="1"/>
      <c r="F8701" s="1"/>
      <c r="G8701" s="1"/>
      <c r="J8701" s="2"/>
      <c r="K8701" s="2"/>
    </row>
    <row r="8702" spans="4:11">
      <c r="D8702" s="1"/>
      <c r="E8702" s="1"/>
      <c r="F8702" s="1"/>
      <c r="G8702" s="1"/>
      <c r="J8702" s="2"/>
      <c r="K8702" s="2"/>
    </row>
    <row r="8703" spans="4:11">
      <c r="D8703" s="1"/>
      <c r="E8703" s="1"/>
      <c r="F8703" s="1"/>
      <c r="G8703" s="1"/>
      <c r="J8703" s="2"/>
      <c r="K8703" s="2"/>
    </row>
    <row r="8704" spans="4:11">
      <c r="D8704" s="1"/>
      <c r="E8704" s="1"/>
      <c r="F8704" s="1"/>
      <c r="G8704" s="1"/>
      <c r="J8704" s="2"/>
      <c r="K8704" s="2"/>
    </row>
    <row r="8705" spans="4:11">
      <c r="D8705" s="1"/>
      <c r="E8705" s="1"/>
      <c r="F8705" s="1"/>
      <c r="G8705" s="1"/>
      <c r="J8705" s="2"/>
      <c r="K8705" s="2"/>
    </row>
    <row r="8706" spans="4:11">
      <c r="D8706" s="1"/>
      <c r="E8706" s="1"/>
      <c r="F8706" s="1"/>
      <c r="G8706" s="1"/>
      <c r="J8706" s="2"/>
      <c r="K8706" s="2"/>
    </row>
    <row r="8707" spans="4:11">
      <c r="D8707" s="1"/>
      <c r="E8707" s="1"/>
      <c r="F8707" s="1"/>
      <c r="G8707" s="1"/>
      <c r="J8707" s="2"/>
      <c r="K8707" s="2"/>
    </row>
    <row r="8708" spans="4:11">
      <c r="D8708" s="1"/>
      <c r="E8708" s="1"/>
      <c r="F8708" s="1"/>
      <c r="G8708" s="1"/>
      <c r="J8708" s="2"/>
      <c r="K8708" s="2"/>
    </row>
    <row r="8709" spans="4:11">
      <c r="D8709" s="1"/>
      <c r="E8709" s="1"/>
      <c r="F8709" s="1"/>
      <c r="G8709" s="1"/>
      <c r="J8709" s="2"/>
      <c r="K8709" s="2"/>
    </row>
    <row r="8710" spans="4:11">
      <c r="D8710" s="1"/>
      <c r="E8710" s="1"/>
      <c r="F8710" s="1"/>
      <c r="G8710" s="1"/>
      <c r="J8710" s="2"/>
      <c r="K8710" s="2"/>
    </row>
    <row r="8711" spans="4:11">
      <c r="D8711" s="1"/>
      <c r="E8711" s="1"/>
      <c r="F8711" s="1"/>
      <c r="G8711" s="1"/>
      <c r="J8711" s="2"/>
      <c r="K8711" s="2"/>
    </row>
    <row r="8712" spans="4:11">
      <c r="D8712" s="1"/>
      <c r="E8712" s="1"/>
      <c r="F8712" s="1"/>
      <c r="G8712" s="1"/>
      <c r="J8712" s="2"/>
      <c r="K8712" s="2"/>
    </row>
    <row r="8713" spans="4:11">
      <c r="D8713" s="1"/>
      <c r="E8713" s="1"/>
      <c r="F8713" s="1"/>
      <c r="G8713" s="1"/>
      <c r="J8713" s="2"/>
      <c r="K8713" s="2"/>
    </row>
    <row r="8714" spans="4:11">
      <c r="D8714" s="1"/>
      <c r="E8714" s="1"/>
      <c r="F8714" s="1"/>
      <c r="G8714" s="1"/>
      <c r="J8714" s="2"/>
      <c r="K8714" s="2"/>
    </row>
    <row r="8715" spans="4:11">
      <c r="D8715" s="1"/>
      <c r="E8715" s="1"/>
      <c r="F8715" s="1"/>
      <c r="G8715" s="1"/>
      <c r="J8715" s="2"/>
      <c r="K8715" s="2"/>
    </row>
    <row r="8716" spans="4:11">
      <c r="D8716" s="1"/>
      <c r="E8716" s="1"/>
      <c r="F8716" s="1"/>
      <c r="G8716" s="1"/>
      <c r="J8716" s="2"/>
      <c r="K8716" s="2"/>
    </row>
    <row r="8717" spans="4:11">
      <c r="D8717" s="1"/>
      <c r="E8717" s="1"/>
      <c r="F8717" s="1"/>
      <c r="G8717" s="1"/>
      <c r="J8717" s="2"/>
      <c r="K8717" s="2"/>
    </row>
    <row r="8718" spans="4:11">
      <c r="D8718" s="1"/>
      <c r="E8718" s="1"/>
      <c r="F8718" s="1"/>
      <c r="G8718" s="1"/>
      <c r="J8718" s="2"/>
      <c r="K8718" s="2"/>
    </row>
    <row r="8719" spans="4:11">
      <c r="D8719" s="1"/>
      <c r="E8719" s="1"/>
      <c r="F8719" s="1"/>
      <c r="G8719" s="1"/>
      <c r="J8719" s="2"/>
      <c r="K8719" s="2"/>
    </row>
    <row r="8720" spans="4:11">
      <c r="D8720" s="1"/>
      <c r="E8720" s="1"/>
      <c r="F8720" s="1"/>
      <c r="G8720" s="1"/>
      <c r="J8720" s="2"/>
      <c r="K8720" s="2"/>
    </row>
    <row r="8721" spans="4:11">
      <c r="D8721" s="1"/>
      <c r="E8721" s="1"/>
      <c r="F8721" s="1"/>
      <c r="G8721" s="1"/>
      <c r="J8721" s="2"/>
      <c r="K8721" s="2"/>
    </row>
    <row r="8722" spans="4:11">
      <c r="D8722" s="1"/>
      <c r="E8722" s="1"/>
      <c r="F8722" s="1"/>
      <c r="G8722" s="1"/>
      <c r="J8722" s="2"/>
      <c r="K8722" s="2"/>
    </row>
    <row r="8723" spans="4:11">
      <c r="D8723" s="1"/>
      <c r="E8723" s="1"/>
      <c r="F8723" s="1"/>
      <c r="G8723" s="1"/>
      <c r="J8723" s="2"/>
      <c r="K8723" s="2"/>
    </row>
    <row r="8724" spans="4:11">
      <c r="D8724" s="1"/>
      <c r="E8724" s="1"/>
      <c r="F8724" s="1"/>
      <c r="G8724" s="1"/>
      <c r="J8724" s="2"/>
      <c r="K8724" s="2"/>
    </row>
    <row r="8725" spans="4:11">
      <c r="D8725" s="1"/>
      <c r="E8725" s="1"/>
      <c r="F8725" s="1"/>
      <c r="G8725" s="1"/>
      <c r="J8725" s="2"/>
      <c r="K8725" s="2"/>
    </row>
    <row r="8726" spans="4:11">
      <c r="D8726" s="1"/>
      <c r="E8726" s="1"/>
      <c r="F8726" s="1"/>
      <c r="G8726" s="1"/>
      <c r="J8726" s="2"/>
      <c r="K8726" s="2"/>
    </row>
    <row r="8727" spans="4:11">
      <c r="D8727" s="1"/>
      <c r="E8727" s="1"/>
      <c r="F8727" s="1"/>
      <c r="G8727" s="1"/>
      <c r="J8727" s="2"/>
      <c r="K8727" s="2"/>
    </row>
    <row r="8728" spans="4:11">
      <c r="D8728" s="1"/>
      <c r="E8728" s="1"/>
      <c r="F8728" s="1"/>
      <c r="G8728" s="1"/>
      <c r="J8728" s="2"/>
      <c r="K8728" s="2"/>
    </row>
    <row r="8729" spans="4:11">
      <c r="D8729" s="1"/>
      <c r="E8729" s="1"/>
      <c r="F8729" s="1"/>
      <c r="G8729" s="1"/>
      <c r="J8729" s="2"/>
      <c r="K8729" s="2"/>
    </row>
    <row r="8730" spans="4:11">
      <c r="D8730" s="1"/>
      <c r="E8730" s="1"/>
      <c r="F8730" s="1"/>
      <c r="G8730" s="1"/>
      <c r="J8730" s="2"/>
      <c r="K8730" s="2"/>
    </row>
    <row r="8731" spans="4:11">
      <c r="D8731" s="1"/>
      <c r="E8731" s="1"/>
      <c r="F8731" s="1"/>
      <c r="G8731" s="1"/>
      <c r="J8731" s="2"/>
      <c r="K8731" s="2"/>
    </row>
    <row r="8732" spans="4:11">
      <c r="D8732" s="1"/>
      <c r="E8732" s="1"/>
      <c r="F8732" s="1"/>
      <c r="G8732" s="1"/>
      <c r="J8732" s="2"/>
      <c r="K8732" s="2"/>
    </row>
    <row r="8733" spans="4:11">
      <c r="D8733" s="1"/>
      <c r="E8733" s="1"/>
      <c r="F8733" s="1"/>
      <c r="G8733" s="1"/>
      <c r="J8733" s="2"/>
      <c r="K8733" s="2"/>
    </row>
    <row r="8734" spans="4:11">
      <c r="D8734" s="1"/>
      <c r="E8734" s="1"/>
      <c r="F8734" s="1"/>
      <c r="G8734" s="1"/>
      <c r="J8734" s="2"/>
      <c r="K8734" s="2"/>
    </row>
    <row r="8735" spans="4:11">
      <c r="D8735" s="1"/>
      <c r="E8735" s="1"/>
      <c r="F8735" s="1"/>
      <c r="G8735" s="1"/>
      <c r="J8735" s="2"/>
      <c r="K8735" s="2"/>
    </row>
    <row r="8736" spans="4:11">
      <c r="D8736" s="1"/>
      <c r="E8736" s="1"/>
      <c r="F8736" s="1"/>
      <c r="G8736" s="1"/>
      <c r="J8736" s="2"/>
      <c r="K8736" s="2"/>
    </row>
    <row r="8737" spans="4:11">
      <c r="D8737" s="1"/>
      <c r="E8737" s="1"/>
      <c r="F8737" s="1"/>
      <c r="G8737" s="1"/>
      <c r="J8737" s="2"/>
      <c r="K8737" s="2"/>
    </row>
    <row r="8738" spans="4:11">
      <c r="D8738" s="1"/>
      <c r="E8738" s="1"/>
      <c r="F8738" s="1"/>
      <c r="G8738" s="1"/>
      <c r="J8738" s="2"/>
      <c r="K8738" s="2"/>
    </row>
    <row r="8739" spans="4:11">
      <c r="D8739" s="1"/>
      <c r="E8739" s="1"/>
      <c r="F8739" s="1"/>
      <c r="G8739" s="1"/>
      <c r="J8739" s="2"/>
      <c r="K8739" s="2"/>
    </row>
    <row r="8740" spans="4:11">
      <c r="D8740" s="1"/>
      <c r="E8740" s="1"/>
      <c r="F8740" s="1"/>
      <c r="G8740" s="1"/>
      <c r="J8740" s="2"/>
      <c r="K8740" s="2"/>
    </row>
    <row r="8741" spans="4:11">
      <c r="D8741" s="1"/>
      <c r="E8741" s="1"/>
      <c r="F8741" s="1"/>
      <c r="G8741" s="1"/>
      <c r="J8741" s="2"/>
      <c r="K8741" s="2"/>
    </row>
    <row r="8742" spans="4:11">
      <c r="D8742" s="1"/>
      <c r="E8742" s="1"/>
      <c r="F8742" s="1"/>
      <c r="G8742" s="1"/>
      <c r="J8742" s="2"/>
      <c r="K8742" s="2"/>
    </row>
    <row r="8743" spans="4:11">
      <c r="D8743" s="1"/>
      <c r="E8743" s="1"/>
      <c r="F8743" s="1"/>
      <c r="G8743" s="1"/>
      <c r="J8743" s="2"/>
      <c r="K8743" s="2"/>
    </row>
    <row r="8744" spans="4:11">
      <c r="D8744" s="1"/>
      <c r="E8744" s="1"/>
      <c r="F8744" s="1"/>
      <c r="G8744" s="1"/>
      <c r="J8744" s="2"/>
      <c r="K8744" s="2"/>
    </row>
    <row r="8745" spans="4:11">
      <c r="D8745" s="1"/>
      <c r="E8745" s="1"/>
      <c r="F8745" s="1"/>
      <c r="G8745" s="1"/>
      <c r="J8745" s="2"/>
      <c r="K8745" s="2"/>
    </row>
    <row r="8746" spans="4:11">
      <c r="D8746" s="1"/>
      <c r="E8746" s="1"/>
      <c r="F8746" s="1"/>
      <c r="G8746" s="1"/>
      <c r="J8746" s="2"/>
      <c r="K8746" s="2"/>
    </row>
    <row r="8747" spans="4:11">
      <c r="D8747" s="1"/>
      <c r="E8747" s="1"/>
      <c r="F8747" s="1"/>
      <c r="G8747" s="1"/>
      <c r="J8747" s="2"/>
      <c r="K8747" s="2"/>
    </row>
    <row r="8748" spans="4:11">
      <c r="D8748" s="1"/>
      <c r="E8748" s="1"/>
      <c r="F8748" s="1"/>
      <c r="G8748" s="1"/>
      <c r="J8748" s="2"/>
      <c r="K8748" s="2"/>
    </row>
    <row r="8749" spans="4:11">
      <c r="D8749" s="1"/>
      <c r="E8749" s="1"/>
      <c r="F8749" s="1"/>
      <c r="G8749" s="1"/>
      <c r="J8749" s="2"/>
      <c r="K8749" s="2"/>
    </row>
    <row r="8750" spans="4:11">
      <c r="D8750" s="1"/>
      <c r="E8750" s="1"/>
      <c r="F8750" s="1"/>
      <c r="G8750" s="1"/>
      <c r="J8750" s="2"/>
      <c r="K8750" s="2"/>
    </row>
    <row r="8751" spans="4:11">
      <c r="D8751" s="1"/>
      <c r="E8751" s="1"/>
      <c r="F8751" s="1"/>
      <c r="G8751" s="1"/>
      <c r="J8751" s="2"/>
      <c r="K8751" s="2"/>
    </row>
    <row r="8752" spans="4:11">
      <c r="D8752" s="1"/>
      <c r="E8752" s="1"/>
      <c r="F8752" s="1"/>
      <c r="G8752" s="1"/>
      <c r="J8752" s="2"/>
      <c r="K8752" s="2"/>
    </row>
    <row r="8753" spans="4:11">
      <c r="D8753" s="1"/>
      <c r="E8753" s="1"/>
      <c r="F8753" s="1"/>
      <c r="G8753" s="1"/>
      <c r="J8753" s="2"/>
      <c r="K8753" s="2"/>
    </row>
    <row r="8754" spans="4:11">
      <c r="D8754" s="1"/>
      <c r="E8754" s="1"/>
      <c r="F8754" s="1"/>
      <c r="G8754" s="1"/>
      <c r="J8754" s="2"/>
      <c r="K8754" s="2"/>
    </row>
    <row r="8755" spans="4:11">
      <c r="D8755" s="1"/>
      <c r="E8755" s="1"/>
      <c r="F8755" s="1"/>
      <c r="G8755" s="1"/>
      <c r="J8755" s="2"/>
      <c r="K8755" s="2"/>
    </row>
    <row r="8756" spans="4:11">
      <c r="D8756" s="1"/>
      <c r="E8756" s="1"/>
      <c r="F8756" s="1"/>
      <c r="G8756" s="1"/>
      <c r="J8756" s="2"/>
      <c r="K8756" s="2"/>
    </row>
    <row r="8757" spans="4:11">
      <c r="D8757" s="1"/>
      <c r="E8757" s="1"/>
      <c r="F8757" s="1"/>
      <c r="G8757" s="1"/>
      <c r="J8757" s="2"/>
      <c r="K8757" s="2"/>
    </row>
    <row r="8758" spans="4:11">
      <c r="D8758" s="1"/>
      <c r="E8758" s="1"/>
      <c r="F8758" s="1"/>
      <c r="G8758" s="1"/>
      <c r="J8758" s="2"/>
      <c r="K8758" s="2"/>
    </row>
    <row r="8759" spans="4:11">
      <c r="D8759" s="1"/>
      <c r="E8759" s="1"/>
      <c r="F8759" s="1"/>
      <c r="G8759" s="1"/>
      <c r="J8759" s="2"/>
      <c r="K8759" s="2"/>
    </row>
    <row r="8760" spans="4:11">
      <c r="D8760" s="1"/>
      <c r="E8760" s="1"/>
      <c r="F8760" s="1"/>
      <c r="G8760" s="1"/>
      <c r="J8760" s="2"/>
      <c r="K8760" s="2"/>
    </row>
    <row r="8761" spans="4:11">
      <c r="D8761" s="1"/>
      <c r="E8761" s="1"/>
      <c r="F8761" s="1"/>
      <c r="G8761" s="1"/>
      <c r="J8761" s="2"/>
      <c r="K8761" s="2"/>
    </row>
    <row r="8762" spans="4:11">
      <c r="D8762" s="1"/>
      <c r="E8762" s="1"/>
      <c r="F8762" s="1"/>
      <c r="G8762" s="1"/>
      <c r="J8762" s="2"/>
      <c r="K8762" s="2"/>
    </row>
    <row r="8763" spans="4:11">
      <c r="D8763" s="1"/>
      <c r="E8763" s="1"/>
      <c r="F8763" s="1"/>
      <c r="G8763" s="1"/>
      <c r="J8763" s="2"/>
      <c r="K8763" s="2"/>
    </row>
    <row r="8764" spans="4:11">
      <c r="D8764" s="1"/>
      <c r="E8764" s="1"/>
      <c r="F8764" s="1"/>
      <c r="G8764" s="1"/>
      <c r="J8764" s="2"/>
      <c r="K8764" s="2"/>
    </row>
    <row r="8765" spans="4:11">
      <c r="D8765" s="1"/>
      <c r="E8765" s="1"/>
      <c r="F8765" s="1"/>
      <c r="G8765" s="1"/>
      <c r="J8765" s="2"/>
      <c r="K8765" s="2"/>
    </row>
    <row r="8766" spans="4:11">
      <c r="D8766" s="1"/>
      <c r="E8766" s="1"/>
      <c r="F8766" s="1"/>
      <c r="G8766" s="1"/>
      <c r="J8766" s="2"/>
      <c r="K8766" s="2"/>
    </row>
    <row r="8767" spans="4:11">
      <c r="D8767" s="1"/>
      <c r="E8767" s="1"/>
      <c r="F8767" s="1"/>
      <c r="G8767" s="1"/>
      <c r="J8767" s="2"/>
      <c r="K8767" s="2"/>
    </row>
    <row r="8768" spans="4:11">
      <c r="D8768" s="1"/>
      <c r="E8768" s="1"/>
      <c r="F8768" s="1"/>
      <c r="G8768" s="1"/>
      <c r="J8768" s="2"/>
      <c r="K8768" s="2"/>
    </row>
    <row r="8769" spans="4:11">
      <c r="D8769" s="1"/>
      <c r="E8769" s="1"/>
      <c r="F8769" s="1"/>
      <c r="G8769" s="1"/>
      <c r="J8769" s="2"/>
      <c r="K8769" s="2"/>
    </row>
    <row r="8770" spans="4:11">
      <c r="D8770" s="1"/>
      <c r="E8770" s="1"/>
      <c r="F8770" s="1"/>
      <c r="G8770" s="1"/>
      <c r="J8770" s="2"/>
      <c r="K8770" s="2"/>
    </row>
    <row r="8771" spans="4:11">
      <c r="D8771" s="1"/>
      <c r="E8771" s="1"/>
      <c r="F8771" s="1"/>
      <c r="G8771" s="1"/>
      <c r="J8771" s="2"/>
      <c r="K8771" s="2"/>
    </row>
    <row r="8772" spans="4:11">
      <c r="D8772" s="1"/>
      <c r="E8772" s="1"/>
      <c r="F8772" s="1"/>
      <c r="G8772" s="1"/>
      <c r="J8772" s="2"/>
      <c r="K8772" s="2"/>
    </row>
    <row r="8773" spans="4:11">
      <c r="D8773" s="1"/>
      <c r="E8773" s="1"/>
      <c r="F8773" s="1"/>
      <c r="G8773" s="1"/>
      <c r="J8773" s="2"/>
      <c r="K8773" s="2"/>
    </row>
    <row r="8774" spans="4:11">
      <c r="D8774" s="1"/>
      <c r="E8774" s="1"/>
      <c r="F8774" s="1"/>
      <c r="G8774" s="1"/>
      <c r="J8774" s="2"/>
      <c r="K8774" s="2"/>
    </row>
    <row r="8775" spans="4:11">
      <c r="D8775" s="1"/>
      <c r="E8775" s="1"/>
      <c r="F8775" s="1"/>
      <c r="G8775" s="1"/>
      <c r="J8775" s="2"/>
      <c r="K8775" s="2"/>
    </row>
    <row r="8776" spans="4:11">
      <c r="D8776" s="1"/>
      <c r="E8776" s="1"/>
      <c r="F8776" s="1"/>
      <c r="G8776" s="1"/>
      <c r="J8776" s="2"/>
      <c r="K8776" s="2"/>
    </row>
    <row r="8777" spans="4:11">
      <c r="D8777" s="1"/>
      <c r="E8777" s="1"/>
      <c r="F8777" s="1"/>
      <c r="G8777" s="1"/>
      <c r="J8777" s="2"/>
      <c r="K8777" s="2"/>
    </row>
    <row r="8778" spans="4:11">
      <c r="D8778" s="1"/>
      <c r="E8778" s="1"/>
      <c r="F8778" s="1"/>
      <c r="G8778" s="1"/>
      <c r="J8778" s="2"/>
      <c r="K8778" s="2"/>
    </row>
    <row r="8779" spans="4:11">
      <c r="D8779" s="1"/>
      <c r="E8779" s="1"/>
      <c r="F8779" s="1"/>
      <c r="G8779" s="1"/>
      <c r="J8779" s="2"/>
      <c r="K8779" s="2"/>
    </row>
    <row r="8780" spans="4:11">
      <c r="D8780" s="1"/>
      <c r="E8780" s="1"/>
      <c r="F8780" s="1"/>
      <c r="G8780" s="1"/>
      <c r="J8780" s="2"/>
      <c r="K8780" s="2"/>
    </row>
    <row r="8781" spans="4:11">
      <c r="D8781" s="1"/>
      <c r="E8781" s="1"/>
      <c r="F8781" s="1"/>
      <c r="G8781" s="1"/>
      <c r="J8781" s="2"/>
      <c r="K8781" s="2"/>
    </row>
    <row r="8782" spans="4:11">
      <c r="D8782" s="1"/>
      <c r="E8782" s="1"/>
      <c r="F8782" s="1"/>
      <c r="G8782" s="1"/>
      <c r="J8782" s="2"/>
      <c r="K8782" s="2"/>
    </row>
    <row r="8783" spans="4:11">
      <c r="D8783" s="1"/>
      <c r="E8783" s="1"/>
      <c r="F8783" s="1"/>
      <c r="G8783" s="1"/>
      <c r="J8783" s="2"/>
      <c r="K8783" s="2"/>
    </row>
    <row r="8784" spans="4:11">
      <c r="D8784" s="1"/>
      <c r="E8784" s="1"/>
      <c r="F8784" s="1"/>
      <c r="G8784" s="1"/>
      <c r="J8784" s="2"/>
      <c r="K8784" s="2"/>
    </row>
    <row r="8785" spans="4:11">
      <c r="D8785" s="1"/>
      <c r="E8785" s="1"/>
      <c r="F8785" s="1"/>
      <c r="G8785" s="1"/>
      <c r="J8785" s="2"/>
      <c r="K8785" s="2"/>
    </row>
    <row r="8786" spans="4:11">
      <c r="D8786" s="1"/>
      <c r="E8786" s="1"/>
      <c r="F8786" s="1"/>
      <c r="G8786" s="1"/>
      <c r="J8786" s="2"/>
      <c r="K8786" s="2"/>
    </row>
    <row r="8787" spans="4:11">
      <c r="D8787" s="1"/>
      <c r="E8787" s="1"/>
      <c r="F8787" s="1"/>
      <c r="G8787" s="1"/>
      <c r="J8787" s="2"/>
      <c r="K8787" s="2"/>
    </row>
    <row r="8788" spans="4:11">
      <c r="D8788" s="1"/>
      <c r="E8788" s="1"/>
      <c r="F8788" s="1"/>
      <c r="G8788" s="1"/>
      <c r="J8788" s="2"/>
      <c r="K8788" s="2"/>
    </row>
    <row r="8789" spans="4:11">
      <c r="D8789" s="1"/>
      <c r="E8789" s="1"/>
      <c r="F8789" s="1"/>
      <c r="G8789" s="1"/>
      <c r="J8789" s="2"/>
      <c r="K8789" s="2"/>
    </row>
    <row r="8790" spans="4:11">
      <c r="D8790" s="1"/>
      <c r="E8790" s="1"/>
      <c r="F8790" s="1"/>
      <c r="G8790" s="1"/>
      <c r="J8790" s="2"/>
      <c r="K8790" s="2"/>
    </row>
    <row r="8791" spans="4:11">
      <c r="D8791" s="1"/>
      <c r="E8791" s="1"/>
      <c r="F8791" s="1"/>
      <c r="G8791" s="1"/>
      <c r="J8791" s="2"/>
      <c r="K8791" s="2"/>
    </row>
    <row r="8792" spans="4:11">
      <c r="D8792" s="1"/>
      <c r="E8792" s="1"/>
      <c r="F8792" s="1"/>
      <c r="G8792" s="1"/>
      <c r="J8792" s="2"/>
      <c r="K8792" s="2"/>
    </row>
    <row r="8793" spans="4:11">
      <c r="D8793" s="1"/>
      <c r="E8793" s="1"/>
      <c r="F8793" s="1"/>
      <c r="G8793" s="1"/>
      <c r="J8793" s="2"/>
      <c r="K8793" s="2"/>
    </row>
    <row r="8794" spans="4:11">
      <c r="D8794" s="1"/>
      <c r="E8794" s="1"/>
      <c r="F8794" s="1"/>
      <c r="G8794" s="1"/>
      <c r="J8794" s="2"/>
      <c r="K8794" s="2"/>
    </row>
    <row r="8795" spans="4:11">
      <c r="D8795" s="1"/>
      <c r="E8795" s="1"/>
      <c r="F8795" s="1"/>
      <c r="G8795" s="1"/>
      <c r="J8795" s="2"/>
      <c r="K8795" s="2"/>
    </row>
    <row r="8796" spans="4:11">
      <c r="D8796" s="1"/>
      <c r="E8796" s="1"/>
      <c r="F8796" s="1"/>
      <c r="G8796" s="1"/>
      <c r="J8796" s="2"/>
      <c r="K8796" s="2"/>
    </row>
    <row r="8797" spans="4:11">
      <c r="D8797" s="1"/>
      <c r="E8797" s="1"/>
      <c r="F8797" s="1"/>
      <c r="G8797" s="1"/>
      <c r="J8797" s="2"/>
      <c r="K8797" s="2"/>
    </row>
    <row r="8798" spans="4:11">
      <c r="D8798" s="1"/>
      <c r="E8798" s="1"/>
      <c r="F8798" s="1"/>
      <c r="G8798" s="1"/>
      <c r="J8798" s="2"/>
      <c r="K8798" s="2"/>
    </row>
    <row r="8799" spans="4:11">
      <c r="D8799" s="1"/>
      <c r="E8799" s="1"/>
      <c r="F8799" s="1"/>
      <c r="G8799" s="1"/>
      <c r="J8799" s="2"/>
      <c r="K8799" s="2"/>
    </row>
    <row r="8800" spans="4:11">
      <c r="D8800" s="1"/>
      <c r="E8800" s="1"/>
      <c r="F8800" s="1"/>
      <c r="G8800" s="1"/>
      <c r="J8800" s="2"/>
      <c r="K8800" s="2"/>
    </row>
    <row r="8801" spans="4:11">
      <c r="D8801" s="1"/>
      <c r="E8801" s="1"/>
      <c r="F8801" s="1"/>
      <c r="G8801" s="1"/>
      <c r="J8801" s="2"/>
      <c r="K8801" s="2"/>
    </row>
    <row r="8802" spans="4:11">
      <c r="D8802" s="1"/>
      <c r="E8802" s="1"/>
      <c r="F8802" s="1"/>
      <c r="G8802" s="1"/>
      <c r="J8802" s="2"/>
      <c r="K8802" s="2"/>
    </row>
    <row r="8803" spans="4:11">
      <c r="D8803" s="1"/>
      <c r="E8803" s="1"/>
      <c r="F8803" s="1"/>
      <c r="G8803" s="1"/>
      <c r="J8803" s="2"/>
      <c r="K8803" s="2"/>
    </row>
    <row r="8804" spans="4:11">
      <c r="D8804" s="1"/>
      <c r="E8804" s="1"/>
      <c r="F8804" s="1"/>
      <c r="G8804" s="1"/>
      <c r="J8804" s="2"/>
      <c r="K8804" s="2"/>
    </row>
    <row r="8805" spans="4:11">
      <c r="D8805" s="1"/>
      <c r="E8805" s="1"/>
      <c r="F8805" s="1"/>
      <c r="G8805" s="1"/>
      <c r="J8805" s="2"/>
      <c r="K8805" s="2"/>
    </row>
    <row r="8806" spans="4:11">
      <c r="D8806" s="1"/>
      <c r="E8806" s="1"/>
      <c r="F8806" s="1"/>
      <c r="G8806" s="1"/>
      <c r="J8806" s="2"/>
      <c r="K8806" s="2"/>
    </row>
    <row r="8807" spans="4:11">
      <c r="D8807" s="1"/>
      <c r="E8807" s="1"/>
      <c r="F8807" s="1"/>
      <c r="G8807" s="1"/>
      <c r="J8807" s="2"/>
      <c r="K8807" s="2"/>
    </row>
    <row r="8808" spans="4:11">
      <c r="D8808" s="1"/>
      <c r="E8808" s="1"/>
      <c r="F8808" s="1"/>
      <c r="G8808" s="1"/>
      <c r="J8808" s="2"/>
      <c r="K8808" s="2"/>
    </row>
    <row r="8809" spans="4:11">
      <c r="D8809" s="1"/>
      <c r="E8809" s="1"/>
      <c r="F8809" s="1"/>
      <c r="G8809" s="1"/>
      <c r="J8809" s="2"/>
      <c r="K8809" s="2"/>
    </row>
    <row r="8810" spans="4:11">
      <c r="D8810" s="1"/>
      <c r="E8810" s="1"/>
      <c r="F8810" s="1"/>
      <c r="G8810" s="1"/>
      <c r="J8810" s="2"/>
      <c r="K8810" s="2"/>
    </row>
    <row r="8811" spans="4:11">
      <c r="D8811" s="1"/>
      <c r="E8811" s="1"/>
      <c r="F8811" s="1"/>
      <c r="G8811" s="1"/>
      <c r="J8811" s="2"/>
      <c r="K8811" s="2"/>
    </row>
    <row r="8812" spans="4:11">
      <c r="D8812" s="1"/>
      <c r="E8812" s="1"/>
      <c r="F8812" s="1"/>
      <c r="G8812" s="1"/>
      <c r="J8812" s="2"/>
      <c r="K8812" s="2"/>
    </row>
    <row r="8813" spans="4:11">
      <c r="D8813" s="1"/>
      <c r="E8813" s="1"/>
      <c r="F8813" s="1"/>
      <c r="G8813" s="1"/>
      <c r="J8813" s="2"/>
      <c r="K8813" s="2"/>
    </row>
    <row r="8814" spans="4:11">
      <c r="D8814" s="1"/>
      <c r="E8814" s="1"/>
      <c r="F8814" s="1"/>
      <c r="G8814" s="1"/>
      <c r="J8814" s="2"/>
      <c r="K8814" s="2"/>
    </row>
    <row r="8815" spans="4:11">
      <c r="D8815" s="1"/>
      <c r="E8815" s="1"/>
      <c r="F8815" s="1"/>
      <c r="G8815" s="1"/>
      <c r="J8815" s="2"/>
      <c r="K8815" s="2"/>
    </row>
    <row r="8816" spans="4:11">
      <c r="D8816" s="1"/>
      <c r="E8816" s="1"/>
      <c r="F8816" s="1"/>
      <c r="G8816" s="1"/>
      <c r="J8816" s="2"/>
      <c r="K8816" s="2"/>
    </row>
    <row r="8817" spans="4:11">
      <c r="D8817" s="1"/>
      <c r="E8817" s="1"/>
      <c r="F8817" s="1"/>
      <c r="G8817" s="1"/>
      <c r="J8817" s="2"/>
      <c r="K8817" s="2"/>
    </row>
    <row r="8818" spans="4:11">
      <c r="D8818" s="1"/>
      <c r="E8818" s="1"/>
      <c r="F8818" s="1"/>
      <c r="G8818" s="1"/>
      <c r="J8818" s="2"/>
      <c r="K8818" s="2"/>
    </row>
    <row r="8819" spans="4:11">
      <c r="D8819" s="1"/>
      <c r="E8819" s="1"/>
      <c r="F8819" s="1"/>
      <c r="G8819" s="1"/>
      <c r="J8819" s="2"/>
      <c r="K8819" s="2"/>
    </row>
    <row r="8820" spans="4:11">
      <c r="D8820" s="1"/>
      <c r="E8820" s="1"/>
      <c r="F8820" s="1"/>
      <c r="G8820" s="1"/>
      <c r="J8820" s="2"/>
      <c r="K8820" s="2"/>
    </row>
    <row r="8821" spans="4:11">
      <c r="D8821" s="1"/>
      <c r="E8821" s="1"/>
      <c r="F8821" s="1"/>
      <c r="G8821" s="1"/>
      <c r="J8821" s="2"/>
      <c r="K8821" s="2"/>
    </row>
    <row r="8822" spans="4:11">
      <c r="D8822" s="1"/>
      <c r="E8822" s="1"/>
      <c r="F8822" s="1"/>
      <c r="G8822" s="1"/>
      <c r="J8822" s="2"/>
      <c r="K8822" s="2"/>
    </row>
    <row r="8823" spans="4:11">
      <c r="D8823" s="1"/>
      <c r="E8823" s="1"/>
      <c r="F8823" s="1"/>
      <c r="G8823" s="1"/>
      <c r="J8823" s="2"/>
      <c r="K8823" s="2"/>
    </row>
    <row r="8824" spans="4:11">
      <c r="D8824" s="1"/>
      <c r="E8824" s="1"/>
      <c r="F8824" s="1"/>
      <c r="G8824" s="1"/>
      <c r="J8824" s="2"/>
      <c r="K8824" s="2"/>
    </row>
    <row r="8825" spans="4:11">
      <c r="D8825" s="1"/>
      <c r="E8825" s="1"/>
      <c r="F8825" s="1"/>
      <c r="G8825" s="1"/>
      <c r="J8825" s="2"/>
      <c r="K8825" s="2"/>
    </row>
    <row r="8826" spans="4:11">
      <c r="D8826" s="1"/>
      <c r="E8826" s="1"/>
      <c r="F8826" s="1"/>
      <c r="G8826" s="1"/>
      <c r="J8826" s="2"/>
      <c r="K8826" s="2"/>
    </row>
    <row r="8827" spans="4:11">
      <c r="D8827" s="1"/>
      <c r="E8827" s="1"/>
      <c r="F8827" s="1"/>
      <c r="G8827" s="1"/>
      <c r="J8827" s="2"/>
      <c r="K8827" s="2"/>
    </row>
    <row r="8828" spans="4:11">
      <c r="D8828" s="1"/>
      <c r="E8828" s="1"/>
      <c r="F8828" s="1"/>
      <c r="G8828" s="1"/>
      <c r="J8828" s="2"/>
      <c r="K8828" s="2"/>
    </row>
    <row r="8829" spans="4:11">
      <c r="D8829" s="1"/>
      <c r="E8829" s="1"/>
      <c r="F8829" s="1"/>
      <c r="G8829" s="1"/>
      <c r="J8829" s="2"/>
      <c r="K8829" s="2"/>
    </row>
    <row r="8830" spans="4:11">
      <c r="D8830" s="1"/>
      <c r="E8830" s="1"/>
      <c r="F8830" s="1"/>
      <c r="G8830" s="1"/>
      <c r="J8830" s="2"/>
      <c r="K8830" s="2"/>
    </row>
    <row r="8831" spans="4:11">
      <c r="D8831" s="1"/>
      <c r="E8831" s="1"/>
      <c r="F8831" s="1"/>
      <c r="G8831" s="1"/>
      <c r="J8831" s="2"/>
      <c r="K8831" s="2"/>
    </row>
    <row r="8832" spans="4:11">
      <c r="D8832" s="1"/>
      <c r="E8832" s="1"/>
      <c r="F8832" s="1"/>
      <c r="G8832" s="1"/>
      <c r="J8832" s="2"/>
      <c r="K8832" s="2"/>
    </row>
    <row r="8833" spans="4:11">
      <c r="D8833" s="1"/>
      <c r="E8833" s="1"/>
      <c r="F8833" s="1"/>
      <c r="G8833" s="1"/>
      <c r="J8833" s="2"/>
      <c r="K8833" s="2"/>
    </row>
    <row r="8834" spans="4:11">
      <c r="D8834" s="1"/>
      <c r="E8834" s="1"/>
      <c r="F8834" s="1"/>
      <c r="G8834" s="1"/>
      <c r="J8834" s="2"/>
      <c r="K8834" s="2"/>
    </row>
    <row r="8835" spans="4:11">
      <c r="D8835" s="1"/>
      <c r="E8835" s="1"/>
      <c r="F8835" s="1"/>
      <c r="G8835" s="1"/>
      <c r="J8835" s="2"/>
      <c r="K8835" s="2"/>
    </row>
    <row r="8836" spans="4:11">
      <c r="D8836" s="1"/>
      <c r="E8836" s="1"/>
      <c r="F8836" s="1"/>
      <c r="G8836" s="1"/>
      <c r="J8836" s="2"/>
      <c r="K8836" s="2"/>
    </row>
    <row r="8837" spans="4:11">
      <c r="D8837" s="1"/>
      <c r="E8837" s="1"/>
      <c r="F8837" s="1"/>
      <c r="G8837" s="1"/>
      <c r="J8837" s="2"/>
      <c r="K8837" s="2"/>
    </row>
    <row r="8838" spans="4:11">
      <c r="D8838" s="1"/>
      <c r="E8838" s="1"/>
      <c r="F8838" s="1"/>
      <c r="G8838" s="1"/>
      <c r="J8838" s="2"/>
      <c r="K8838" s="2"/>
    </row>
    <row r="8839" spans="4:11">
      <c r="D8839" s="1"/>
      <c r="E8839" s="1"/>
      <c r="F8839" s="1"/>
      <c r="G8839" s="1"/>
      <c r="J8839" s="2"/>
      <c r="K8839" s="2"/>
    </row>
    <row r="8840" spans="4:11">
      <c r="D8840" s="1"/>
      <c r="E8840" s="1"/>
      <c r="F8840" s="1"/>
      <c r="G8840" s="1"/>
      <c r="J8840" s="2"/>
      <c r="K8840" s="2"/>
    </row>
    <row r="8841" spans="4:11">
      <c r="D8841" s="1"/>
      <c r="E8841" s="1"/>
      <c r="F8841" s="1"/>
      <c r="G8841" s="1"/>
      <c r="J8841" s="2"/>
      <c r="K8841" s="2"/>
    </row>
    <row r="8842" spans="4:11">
      <c r="D8842" s="1"/>
      <c r="E8842" s="1"/>
      <c r="F8842" s="1"/>
      <c r="G8842" s="1"/>
      <c r="J8842" s="2"/>
      <c r="K8842" s="2"/>
    </row>
    <row r="8843" spans="4:11">
      <c r="D8843" s="1"/>
      <c r="E8843" s="1"/>
      <c r="F8843" s="1"/>
      <c r="G8843" s="1"/>
      <c r="J8843" s="2"/>
      <c r="K8843" s="2"/>
    </row>
    <row r="8844" spans="4:11">
      <c r="D8844" s="1"/>
      <c r="E8844" s="1"/>
      <c r="F8844" s="1"/>
      <c r="G8844" s="1"/>
      <c r="J8844" s="2"/>
      <c r="K8844" s="2"/>
    </row>
    <row r="8845" spans="4:11">
      <c r="D8845" s="1"/>
      <c r="E8845" s="1"/>
      <c r="F8845" s="1"/>
      <c r="G8845" s="1"/>
      <c r="J8845" s="2"/>
      <c r="K8845" s="2"/>
    </row>
    <row r="8846" spans="4:11">
      <c r="D8846" s="1"/>
      <c r="E8846" s="1"/>
      <c r="F8846" s="1"/>
      <c r="G8846" s="1"/>
      <c r="J8846" s="2"/>
      <c r="K8846" s="2"/>
    </row>
    <row r="8847" spans="4:11">
      <c r="D8847" s="1"/>
      <c r="E8847" s="1"/>
      <c r="F8847" s="1"/>
      <c r="G8847" s="1"/>
      <c r="J8847" s="2"/>
      <c r="K8847" s="2"/>
    </row>
    <row r="8848" spans="4:11">
      <c r="D8848" s="1"/>
      <c r="E8848" s="1"/>
      <c r="F8848" s="1"/>
      <c r="G8848" s="1"/>
      <c r="J8848" s="2"/>
      <c r="K8848" s="2"/>
    </row>
    <row r="8849" spans="4:11">
      <c r="D8849" s="1"/>
      <c r="E8849" s="1"/>
      <c r="F8849" s="1"/>
      <c r="G8849" s="1"/>
      <c r="J8849" s="2"/>
      <c r="K8849" s="2"/>
    </row>
    <row r="8850" spans="4:11">
      <c r="D8850" s="1"/>
      <c r="E8850" s="1"/>
      <c r="F8850" s="1"/>
      <c r="G8850" s="1"/>
      <c r="J8850" s="2"/>
      <c r="K8850" s="2"/>
    </row>
    <row r="8851" spans="4:11">
      <c r="D8851" s="1"/>
      <c r="E8851" s="1"/>
      <c r="F8851" s="1"/>
      <c r="G8851" s="1"/>
      <c r="J8851" s="2"/>
      <c r="K8851" s="2"/>
    </row>
    <row r="8852" spans="4:11">
      <c r="D8852" s="1"/>
      <c r="E8852" s="1"/>
      <c r="F8852" s="1"/>
      <c r="G8852" s="1"/>
      <c r="J8852" s="2"/>
      <c r="K8852" s="2"/>
    </row>
    <row r="8853" spans="4:11">
      <c r="D8853" s="1"/>
      <c r="E8853" s="1"/>
      <c r="F8853" s="1"/>
      <c r="G8853" s="1"/>
      <c r="J8853" s="2"/>
      <c r="K8853" s="2"/>
    </row>
    <row r="8854" spans="4:11">
      <c r="D8854" s="1"/>
      <c r="E8854" s="1"/>
      <c r="F8854" s="1"/>
      <c r="G8854" s="1"/>
      <c r="J8854" s="2"/>
      <c r="K8854" s="2"/>
    </row>
    <row r="8855" spans="4:11">
      <c r="D8855" s="1"/>
      <c r="E8855" s="1"/>
      <c r="F8855" s="1"/>
      <c r="G8855" s="1"/>
      <c r="J8855" s="2"/>
      <c r="K8855" s="2"/>
    </row>
    <row r="8856" spans="4:11">
      <c r="D8856" s="1"/>
      <c r="E8856" s="1"/>
      <c r="F8856" s="1"/>
      <c r="G8856" s="1"/>
      <c r="J8856" s="2"/>
      <c r="K8856" s="2"/>
    </row>
    <row r="8857" spans="4:11">
      <c r="D8857" s="1"/>
      <c r="E8857" s="1"/>
      <c r="F8857" s="1"/>
      <c r="G8857" s="1"/>
      <c r="J8857" s="2"/>
      <c r="K8857" s="2"/>
    </row>
    <row r="8858" spans="4:11">
      <c r="D8858" s="1"/>
      <c r="E8858" s="1"/>
      <c r="F8858" s="1"/>
      <c r="G8858" s="1"/>
      <c r="J8858" s="2"/>
      <c r="K8858" s="2"/>
    </row>
    <row r="8859" spans="4:11">
      <c r="D8859" s="1"/>
      <c r="E8859" s="1"/>
      <c r="F8859" s="1"/>
      <c r="G8859" s="1"/>
      <c r="J8859" s="2"/>
      <c r="K8859" s="2"/>
    </row>
    <row r="8860" spans="4:11">
      <c r="D8860" s="1"/>
      <c r="E8860" s="1"/>
      <c r="F8860" s="1"/>
      <c r="G8860" s="1"/>
      <c r="J8860" s="2"/>
      <c r="K8860" s="2"/>
    </row>
    <row r="8861" spans="4:11">
      <c r="D8861" s="1"/>
      <c r="E8861" s="1"/>
      <c r="F8861" s="1"/>
      <c r="G8861" s="1"/>
      <c r="J8861" s="2"/>
      <c r="K8861" s="2"/>
    </row>
    <row r="8862" spans="4:11">
      <c r="D8862" s="1"/>
      <c r="E8862" s="1"/>
      <c r="F8862" s="1"/>
      <c r="G8862" s="1"/>
      <c r="J8862" s="2"/>
      <c r="K8862" s="2"/>
    </row>
    <row r="8863" spans="4:11">
      <c r="D8863" s="1"/>
      <c r="E8863" s="1"/>
      <c r="F8863" s="1"/>
      <c r="G8863" s="1"/>
      <c r="J8863" s="2"/>
      <c r="K8863" s="2"/>
    </row>
    <row r="8864" spans="4:11">
      <c r="D8864" s="1"/>
      <c r="E8864" s="1"/>
      <c r="F8864" s="1"/>
      <c r="G8864" s="1"/>
      <c r="J8864" s="2"/>
      <c r="K8864" s="2"/>
    </row>
    <row r="8865" spans="4:11">
      <c r="D8865" s="1"/>
      <c r="E8865" s="1"/>
      <c r="F8865" s="1"/>
      <c r="G8865" s="1"/>
      <c r="J8865" s="2"/>
      <c r="K8865" s="2"/>
    </row>
    <row r="8866" spans="4:11">
      <c r="D8866" s="1"/>
      <c r="E8866" s="1"/>
      <c r="F8866" s="1"/>
      <c r="G8866" s="1"/>
      <c r="J8866" s="2"/>
      <c r="K8866" s="2"/>
    </row>
    <row r="8867" spans="4:11">
      <c r="D8867" s="1"/>
      <c r="E8867" s="1"/>
      <c r="F8867" s="1"/>
      <c r="G8867" s="1"/>
      <c r="J8867" s="2"/>
      <c r="K8867" s="2"/>
    </row>
    <row r="8868" spans="4:11">
      <c r="D8868" s="1"/>
      <c r="E8868" s="1"/>
      <c r="F8868" s="1"/>
      <c r="G8868" s="1"/>
      <c r="J8868" s="2"/>
      <c r="K8868" s="2"/>
    </row>
    <row r="8869" spans="4:11">
      <c r="D8869" s="1"/>
      <c r="E8869" s="1"/>
      <c r="F8869" s="1"/>
      <c r="G8869" s="1"/>
      <c r="J8869" s="2"/>
      <c r="K8869" s="2"/>
    </row>
    <row r="8870" spans="4:11">
      <c r="D8870" s="1"/>
      <c r="E8870" s="1"/>
      <c r="F8870" s="1"/>
      <c r="G8870" s="1"/>
      <c r="J8870" s="2"/>
      <c r="K8870" s="2"/>
    </row>
    <row r="8871" spans="4:11">
      <c r="D8871" s="1"/>
      <c r="E8871" s="1"/>
      <c r="F8871" s="1"/>
      <c r="G8871" s="1"/>
      <c r="J8871" s="2"/>
      <c r="K8871" s="2"/>
    </row>
    <row r="8872" spans="4:11">
      <c r="D8872" s="1"/>
      <c r="E8872" s="1"/>
      <c r="F8872" s="1"/>
      <c r="G8872" s="1"/>
      <c r="J8872" s="2"/>
      <c r="K8872" s="2"/>
    </row>
    <row r="8873" spans="4:11">
      <c r="D8873" s="1"/>
      <c r="E8873" s="1"/>
      <c r="F8873" s="1"/>
      <c r="G8873" s="1"/>
      <c r="J8873" s="2"/>
      <c r="K8873" s="2"/>
    </row>
    <row r="8874" spans="4:11">
      <c r="D8874" s="1"/>
      <c r="E8874" s="1"/>
      <c r="F8874" s="1"/>
      <c r="G8874" s="1"/>
      <c r="J8874" s="2"/>
      <c r="K8874" s="2"/>
    </row>
    <row r="8875" spans="4:11">
      <c r="D8875" s="1"/>
      <c r="E8875" s="1"/>
      <c r="F8875" s="1"/>
      <c r="G8875" s="1"/>
      <c r="J8875" s="2"/>
      <c r="K8875" s="2"/>
    </row>
    <row r="8876" spans="4:11">
      <c r="D8876" s="1"/>
      <c r="E8876" s="1"/>
      <c r="F8876" s="1"/>
      <c r="G8876" s="1"/>
      <c r="J8876" s="2"/>
      <c r="K8876" s="2"/>
    </row>
    <row r="8877" spans="4:11">
      <c r="D8877" s="1"/>
      <c r="E8877" s="1"/>
      <c r="F8877" s="1"/>
      <c r="G8877" s="1"/>
      <c r="J8877" s="2"/>
      <c r="K8877" s="2"/>
    </row>
    <row r="8878" spans="4:11">
      <c r="D8878" s="1"/>
      <c r="E8878" s="1"/>
      <c r="F8878" s="1"/>
      <c r="G8878" s="1"/>
      <c r="J8878" s="2"/>
      <c r="K8878" s="2"/>
    </row>
    <row r="8879" spans="4:11">
      <c r="D8879" s="1"/>
      <c r="E8879" s="1"/>
      <c r="F8879" s="1"/>
      <c r="G8879" s="1"/>
      <c r="J8879" s="2"/>
      <c r="K8879" s="2"/>
    </row>
    <row r="8880" spans="4:11">
      <c r="D8880" s="1"/>
      <c r="E8880" s="1"/>
      <c r="F8880" s="1"/>
      <c r="G8880" s="1"/>
      <c r="J8880" s="2"/>
      <c r="K8880" s="2"/>
    </row>
    <row r="8881" spans="4:11">
      <c r="D8881" s="1"/>
      <c r="E8881" s="1"/>
      <c r="F8881" s="1"/>
      <c r="G8881" s="1"/>
      <c r="J8881" s="2"/>
      <c r="K8881" s="2"/>
    </row>
    <row r="8882" spans="4:11">
      <c r="D8882" s="1"/>
      <c r="E8882" s="1"/>
      <c r="F8882" s="1"/>
      <c r="G8882" s="1"/>
      <c r="J8882" s="2"/>
      <c r="K8882" s="2"/>
    </row>
    <row r="8883" spans="4:11">
      <c r="D8883" s="1"/>
      <c r="E8883" s="1"/>
      <c r="F8883" s="1"/>
      <c r="G8883" s="1"/>
      <c r="J8883" s="2"/>
      <c r="K8883" s="2"/>
    </row>
    <row r="8884" spans="4:11">
      <c r="D8884" s="1"/>
      <c r="E8884" s="1"/>
      <c r="F8884" s="1"/>
      <c r="G8884" s="1"/>
      <c r="J8884" s="2"/>
      <c r="K8884" s="2"/>
    </row>
    <row r="8885" spans="4:11">
      <c r="D8885" s="1"/>
      <c r="E8885" s="1"/>
      <c r="F8885" s="1"/>
      <c r="G8885" s="1"/>
      <c r="J8885" s="2"/>
      <c r="K8885" s="2"/>
    </row>
    <row r="8886" spans="4:11">
      <c r="D8886" s="1"/>
      <c r="E8886" s="1"/>
      <c r="F8886" s="1"/>
      <c r="G8886" s="1"/>
      <c r="J8886" s="2"/>
      <c r="K8886" s="2"/>
    </row>
    <row r="8887" spans="4:11">
      <c r="D8887" s="1"/>
      <c r="E8887" s="1"/>
      <c r="F8887" s="1"/>
      <c r="G8887" s="1"/>
      <c r="J8887" s="2"/>
      <c r="K8887" s="2"/>
    </row>
    <row r="8888" spans="4:11">
      <c r="D8888" s="1"/>
      <c r="E8888" s="1"/>
      <c r="F8888" s="1"/>
      <c r="G8888" s="1"/>
      <c r="J8888" s="2"/>
      <c r="K8888" s="2"/>
    </row>
    <row r="8889" spans="4:11">
      <c r="D8889" s="1"/>
      <c r="E8889" s="1"/>
      <c r="F8889" s="1"/>
      <c r="G8889" s="1"/>
      <c r="J8889" s="2"/>
      <c r="K8889" s="2"/>
    </row>
    <row r="8890" spans="4:11">
      <c r="D8890" s="1"/>
      <c r="E8890" s="1"/>
      <c r="F8890" s="1"/>
      <c r="G8890" s="1"/>
      <c r="J8890" s="2"/>
      <c r="K8890" s="2"/>
    </row>
    <row r="8891" spans="4:11">
      <c r="D8891" s="1"/>
      <c r="E8891" s="1"/>
      <c r="F8891" s="1"/>
      <c r="G8891" s="1"/>
      <c r="J8891" s="2"/>
      <c r="K8891" s="2"/>
    </row>
    <row r="8892" spans="4:11">
      <c r="D8892" s="1"/>
      <c r="E8892" s="1"/>
      <c r="F8892" s="1"/>
      <c r="G8892" s="1"/>
      <c r="J8892" s="2"/>
      <c r="K8892" s="2"/>
    </row>
    <row r="8893" spans="4:11">
      <c r="D8893" s="1"/>
      <c r="E8893" s="1"/>
      <c r="F8893" s="1"/>
      <c r="G8893" s="1"/>
      <c r="J8893" s="2"/>
      <c r="K8893" s="2"/>
    </row>
    <row r="8894" spans="4:11">
      <c r="D8894" s="1"/>
      <c r="E8894" s="1"/>
      <c r="F8894" s="1"/>
      <c r="G8894" s="1"/>
      <c r="J8894" s="2"/>
      <c r="K8894" s="2"/>
    </row>
    <row r="8895" spans="4:11">
      <c r="D8895" s="1"/>
      <c r="E8895" s="1"/>
      <c r="F8895" s="1"/>
      <c r="G8895" s="1"/>
      <c r="J8895" s="2"/>
      <c r="K8895" s="2"/>
    </row>
    <row r="8896" spans="4:11">
      <c r="D8896" s="1"/>
      <c r="E8896" s="1"/>
      <c r="F8896" s="1"/>
      <c r="G8896" s="1"/>
      <c r="J8896" s="2"/>
      <c r="K8896" s="2"/>
    </row>
    <row r="8897" spans="4:11">
      <c r="D8897" s="1"/>
      <c r="E8897" s="1"/>
      <c r="F8897" s="1"/>
      <c r="G8897" s="1"/>
      <c r="J8897" s="2"/>
      <c r="K8897" s="2"/>
    </row>
    <row r="8898" spans="4:11">
      <c r="D8898" s="1"/>
      <c r="E8898" s="1"/>
      <c r="F8898" s="1"/>
      <c r="G8898" s="1"/>
      <c r="J8898" s="2"/>
      <c r="K8898" s="2"/>
    </row>
    <row r="8899" spans="4:11">
      <c r="D8899" s="1"/>
      <c r="E8899" s="1"/>
      <c r="F8899" s="1"/>
      <c r="G8899" s="1"/>
      <c r="J8899" s="2"/>
      <c r="K8899" s="2"/>
    </row>
    <row r="8900" spans="4:11">
      <c r="D8900" s="1"/>
      <c r="E8900" s="1"/>
      <c r="F8900" s="1"/>
      <c r="G8900" s="1"/>
      <c r="J8900" s="2"/>
      <c r="K8900" s="2"/>
    </row>
    <row r="8901" spans="4:11">
      <c r="D8901" s="1"/>
      <c r="E8901" s="1"/>
      <c r="F8901" s="1"/>
      <c r="G8901" s="1"/>
      <c r="J8901" s="2"/>
      <c r="K8901" s="2"/>
    </row>
    <row r="8902" spans="4:11">
      <c r="D8902" s="1"/>
      <c r="E8902" s="1"/>
      <c r="F8902" s="1"/>
      <c r="G8902" s="1"/>
      <c r="J8902" s="2"/>
      <c r="K8902" s="2"/>
    </row>
    <row r="8903" spans="4:11">
      <c r="D8903" s="1"/>
      <c r="E8903" s="1"/>
      <c r="F8903" s="1"/>
      <c r="G8903" s="1"/>
      <c r="J8903" s="2"/>
      <c r="K8903" s="2"/>
    </row>
    <row r="8904" spans="4:11">
      <c r="D8904" s="1"/>
      <c r="E8904" s="1"/>
      <c r="F8904" s="1"/>
      <c r="G8904" s="1"/>
      <c r="J8904" s="2"/>
      <c r="K8904" s="2"/>
    </row>
    <row r="8905" spans="4:11">
      <c r="D8905" s="1"/>
      <c r="E8905" s="1"/>
      <c r="F8905" s="1"/>
      <c r="G8905" s="1"/>
      <c r="J8905" s="2"/>
      <c r="K8905" s="2"/>
    </row>
    <row r="8906" spans="4:11">
      <c r="D8906" s="1"/>
      <c r="E8906" s="1"/>
      <c r="F8906" s="1"/>
      <c r="G8906" s="1"/>
      <c r="J8906" s="2"/>
      <c r="K8906" s="2"/>
    </row>
    <row r="8907" spans="4:11">
      <c r="D8907" s="1"/>
      <c r="E8907" s="1"/>
      <c r="F8907" s="1"/>
      <c r="G8907" s="1"/>
      <c r="J8907" s="2"/>
      <c r="K8907" s="2"/>
    </row>
    <row r="8908" spans="4:11">
      <c r="D8908" s="1"/>
      <c r="E8908" s="1"/>
      <c r="F8908" s="1"/>
      <c r="G8908" s="1"/>
      <c r="J8908" s="2"/>
      <c r="K8908" s="2"/>
    </row>
    <row r="8909" spans="4:11">
      <c r="D8909" s="1"/>
      <c r="E8909" s="1"/>
      <c r="F8909" s="1"/>
      <c r="G8909" s="1"/>
      <c r="J8909" s="2"/>
      <c r="K8909" s="2"/>
    </row>
    <row r="8910" spans="4:11">
      <c r="D8910" s="1"/>
      <c r="E8910" s="1"/>
      <c r="F8910" s="1"/>
      <c r="G8910" s="1"/>
      <c r="J8910" s="2"/>
      <c r="K8910" s="2"/>
    </row>
    <row r="8911" spans="4:11">
      <c r="D8911" s="1"/>
      <c r="E8911" s="1"/>
      <c r="F8911" s="1"/>
      <c r="G8911" s="1"/>
      <c r="J8911" s="2"/>
      <c r="K8911" s="2"/>
    </row>
    <row r="8912" spans="4:11">
      <c r="D8912" s="1"/>
      <c r="E8912" s="1"/>
      <c r="F8912" s="1"/>
      <c r="G8912" s="1"/>
      <c r="J8912" s="2"/>
      <c r="K8912" s="2"/>
    </row>
    <row r="8913" spans="4:11">
      <c r="D8913" s="1"/>
      <c r="E8913" s="1"/>
      <c r="F8913" s="1"/>
      <c r="G8913" s="1"/>
      <c r="J8913" s="2"/>
      <c r="K8913" s="2"/>
    </row>
    <row r="8914" spans="4:11">
      <c r="D8914" s="1"/>
      <c r="E8914" s="1"/>
      <c r="F8914" s="1"/>
      <c r="G8914" s="1"/>
      <c r="J8914" s="2"/>
      <c r="K8914" s="2"/>
    </row>
    <row r="8915" spans="4:11">
      <c r="D8915" s="1"/>
      <c r="E8915" s="1"/>
      <c r="F8915" s="1"/>
      <c r="G8915" s="1"/>
      <c r="J8915" s="2"/>
      <c r="K8915" s="2"/>
    </row>
    <row r="8916" spans="4:11">
      <c r="D8916" s="1"/>
      <c r="E8916" s="1"/>
      <c r="F8916" s="1"/>
      <c r="G8916" s="1"/>
      <c r="J8916" s="2"/>
      <c r="K8916" s="2"/>
    </row>
    <row r="8917" spans="4:11">
      <c r="D8917" s="1"/>
      <c r="E8917" s="1"/>
      <c r="F8917" s="1"/>
      <c r="G8917" s="1"/>
      <c r="J8917" s="2"/>
      <c r="K8917" s="2"/>
    </row>
    <row r="8918" spans="4:11">
      <c r="D8918" s="1"/>
      <c r="E8918" s="1"/>
      <c r="F8918" s="1"/>
      <c r="G8918" s="1"/>
      <c r="J8918" s="2"/>
      <c r="K8918" s="2"/>
    </row>
    <row r="8919" spans="4:11">
      <c r="D8919" s="1"/>
      <c r="E8919" s="1"/>
      <c r="F8919" s="1"/>
      <c r="G8919" s="1"/>
      <c r="J8919" s="2"/>
      <c r="K8919" s="2"/>
    </row>
    <row r="8920" spans="4:11">
      <c r="D8920" s="1"/>
      <c r="E8920" s="1"/>
      <c r="F8920" s="1"/>
      <c r="G8920" s="1"/>
      <c r="J8920" s="2"/>
      <c r="K8920" s="2"/>
    </row>
    <row r="8921" spans="4:11">
      <c r="D8921" s="1"/>
      <c r="E8921" s="1"/>
      <c r="F8921" s="1"/>
      <c r="G8921" s="1"/>
      <c r="J8921" s="2"/>
      <c r="K8921" s="2"/>
    </row>
    <row r="8922" spans="4:11">
      <c r="D8922" s="1"/>
      <c r="E8922" s="1"/>
      <c r="F8922" s="1"/>
      <c r="G8922" s="1"/>
      <c r="J8922" s="2"/>
      <c r="K8922" s="2"/>
    </row>
    <row r="8923" spans="4:11">
      <c r="D8923" s="1"/>
      <c r="E8923" s="1"/>
      <c r="F8923" s="1"/>
      <c r="G8923" s="1"/>
      <c r="J8923" s="2"/>
      <c r="K8923" s="2"/>
    </row>
    <row r="8924" spans="4:11">
      <c r="D8924" s="1"/>
      <c r="E8924" s="1"/>
      <c r="F8924" s="1"/>
      <c r="G8924" s="1"/>
      <c r="J8924" s="2"/>
      <c r="K8924" s="2"/>
    </row>
    <row r="8925" spans="4:11">
      <c r="D8925" s="1"/>
      <c r="E8925" s="1"/>
      <c r="F8925" s="1"/>
      <c r="G8925" s="1"/>
      <c r="J8925" s="2"/>
      <c r="K8925" s="2"/>
    </row>
    <row r="8926" spans="4:11">
      <c r="D8926" s="1"/>
      <c r="E8926" s="1"/>
      <c r="F8926" s="1"/>
      <c r="G8926" s="1"/>
      <c r="J8926" s="2"/>
      <c r="K8926" s="2"/>
    </row>
    <row r="8927" spans="4:11">
      <c r="D8927" s="1"/>
      <c r="E8927" s="1"/>
      <c r="F8927" s="1"/>
      <c r="G8927" s="1"/>
      <c r="J8927" s="2"/>
      <c r="K8927" s="2"/>
    </row>
    <row r="8928" spans="4:11">
      <c r="D8928" s="1"/>
      <c r="E8928" s="1"/>
      <c r="F8928" s="1"/>
      <c r="G8928" s="1"/>
      <c r="J8928" s="2"/>
      <c r="K8928" s="2"/>
    </row>
    <row r="8929" spans="4:11">
      <c r="D8929" s="1"/>
      <c r="E8929" s="1"/>
      <c r="F8929" s="1"/>
      <c r="G8929" s="1"/>
      <c r="J8929" s="2"/>
      <c r="K8929" s="2"/>
    </row>
    <row r="8930" spans="4:11">
      <c r="D8930" s="1"/>
      <c r="E8930" s="1"/>
      <c r="F8930" s="1"/>
      <c r="G8930" s="1"/>
      <c r="J8930" s="2"/>
      <c r="K8930" s="2"/>
    </row>
    <row r="8931" spans="4:11">
      <c r="D8931" s="1"/>
      <c r="E8931" s="1"/>
      <c r="F8931" s="1"/>
      <c r="G8931" s="1"/>
      <c r="J8931" s="2"/>
      <c r="K8931" s="2"/>
    </row>
    <row r="8932" spans="4:11">
      <c r="D8932" s="1"/>
      <c r="E8932" s="1"/>
      <c r="F8932" s="1"/>
      <c r="G8932" s="1"/>
      <c r="J8932" s="2"/>
      <c r="K8932" s="2"/>
    </row>
    <row r="8933" spans="4:11">
      <c r="D8933" s="1"/>
      <c r="E8933" s="1"/>
      <c r="F8933" s="1"/>
      <c r="G8933" s="1"/>
      <c r="J8933" s="2"/>
      <c r="K8933" s="2"/>
    </row>
    <row r="8934" spans="4:11">
      <c r="D8934" s="1"/>
      <c r="E8934" s="1"/>
      <c r="F8934" s="1"/>
      <c r="G8934" s="1"/>
      <c r="J8934" s="2"/>
      <c r="K8934" s="2"/>
    </row>
    <row r="8935" spans="4:11">
      <c r="D8935" s="1"/>
      <c r="E8935" s="1"/>
      <c r="F8935" s="1"/>
      <c r="G8935" s="1"/>
      <c r="J8935" s="2"/>
      <c r="K8935" s="2"/>
    </row>
    <row r="8936" spans="4:11">
      <c r="D8936" s="1"/>
      <c r="E8936" s="1"/>
      <c r="F8936" s="1"/>
      <c r="G8936" s="1"/>
      <c r="J8936" s="2"/>
      <c r="K8936" s="2"/>
    </row>
    <row r="8937" spans="4:11">
      <c r="D8937" s="1"/>
      <c r="E8937" s="1"/>
      <c r="F8937" s="1"/>
      <c r="G8937" s="1"/>
      <c r="J8937" s="2"/>
      <c r="K8937" s="2"/>
    </row>
    <row r="8938" spans="4:11">
      <c r="D8938" s="1"/>
      <c r="E8938" s="1"/>
      <c r="F8938" s="1"/>
      <c r="G8938" s="1"/>
      <c r="J8938" s="2"/>
      <c r="K8938" s="2"/>
    </row>
    <row r="8939" spans="4:11">
      <c r="D8939" s="1"/>
      <c r="E8939" s="1"/>
      <c r="F8939" s="1"/>
      <c r="G8939" s="1"/>
      <c r="J8939" s="2"/>
      <c r="K8939" s="2"/>
    </row>
    <row r="8940" spans="4:11">
      <c r="D8940" s="1"/>
      <c r="E8940" s="1"/>
      <c r="F8940" s="1"/>
      <c r="G8940" s="1"/>
      <c r="J8940" s="2"/>
      <c r="K8940" s="2"/>
    </row>
    <row r="8941" spans="4:11">
      <c r="D8941" s="1"/>
      <c r="E8941" s="1"/>
      <c r="F8941" s="1"/>
      <c r="G8941" s="1"/>
      <c r="J8941" s="2"/>
      <c r="K8941" s="2"/>
    </row>
    <row r="8942" spans="4:11">
      <c r="D8942" s="1"/>
      <c r="E8942" s="1"/>
      <c r="F8942" s="1"/>
      <c r="G8942" s="1"/>
      <c r="J8942" s="2"/>
      <c r="K8942" s="2"/>
    </row>
    <row r="8943" spans="4:11">
      <c r="D8943" s="1"/>
      <c r="E8943" s="1"/>
      <c r="F8943" s="1"/>
      <c r="G8943" s="1"/>
      <c r="J8943" s="2"/>
      <c r="K8943" s="2"/>
    </row>
    <row r="8944" spans="4:11">
      <c r="D8944" s="1"/>
      <c r="E8944" s="1"/>
      <c r="F8944" s="1"/>
      <c r="G8944" s="1"/>
      <c r="J8944" s="2"/>
      <c r="K8944" s="2"/>
    </row>
    <row r="8945" spans="4:11">
      <c r="D8945" s="1"/>
      <c r="E8945" s="1"/>
      <c r="F8945" s="1"/>
      <c r="G8945" s="1"/>
      <c r="J8945" s="2"/>
      <c r="K8945" s="2"/>
    </row>
    <row r="8946" spans="4:11">
      <c r="D8946" s="1"/>
      <c r="E8946" s="1"/>
      <c r="F8946" s="1"/>
      <c r="G8946" s="1"/>
      <c r="J8946" s="2"/>
      <c r="K8946" s="2"/>
    </row>
    <row r="8947" spans="4:11">
      <c r="D8947" s="1"/>
      <c r="E8947" s="1"/>
      <c r="F8947" s="1"/>
      <c r="G8947" s="1"/>
      <c r="J8947" s="2"/>
      <c r="K8947" s="2"/>
    </row>
    <row r="8948" spans="4:11">
      <c r="D8948" s="1"/>
      <c r="E8948" s="1"/>
      <c r="F8948" s="1"/>
      <c r="G8948" s="1"/>
      <c r="J8948" s="2"/>
      <c r="K8948" s="2"/>
    </row>
    <row r="8949" spans="4:11">
      <c r="D8949" s="1"/>
      <c r="E8949" s="1"/>
      <c r="F8949" s="1"/>
      <c r="G8949" s="1"/>
      <c r="J8949" s="2"/>
      <c r="K8949" s="2"/>
    </row>
    <row r="8950" spans="4:11">
      <c r="D8950" s="1"/>
      <c r="E8950" s="1"/>
      <c r="F8950" s="1"/>
      <c r="G8950" s="1"/>
      <c r="J8950" s="2"/>
      <c r="K8950" s="2"/>
    </row>
    <row r="8951" spans="4:11">
      <c r="D8951" s="1"/>
      <c r="E8951" s="1"/>
      <c r="F8951" s="1"/>
      <c r="G8951" s="1"/>
      <c r="J8951" s="2"/>
      <c r="K8951" s="2"/>
    </row>
    <row r="8952" spans="4:11">
      <c r="D8952" s="1"/>
      <c r="E8952" s="1"/>
      <c r="F8952" s="1"/>
      <c r="G8952" s="1"/>
      <c r="J8952" s="2"/>
      <c r="K8952" s="2"/>
    </row>
    <row r="8953" spans="4:11">
      <c r="D8953" s="1"/>
      <c r="E8953" s="1"/>
      <c r="F8953" s="1"/>
      <c r="G8953" s="1"/>
      <c r="J8953" s="2"/>
      <c r="K8953" s="2"/>
    </row>
    <row r="8954" spans="4:11">
      <c r="D8954" s="1"/>
      <c r="E8954" s="1"/>
      <c r="F8954" s="1"/>
      <c r="G8954" s="1"/>
      <c r="J8954" s="2"/>
      <c r="K8954" s="2"/>
    </row>
    <row r="8955" spans="4:11">
      <c r="D8955" s="1"/>
      <c r="E8955" s="1"/>
      <c r="F8955" s="1"/>
      <c r="G8955" s="1"/>
      <c r="J8955" s="2"/>
      <c r="K8955" s="2"/>
    </row>
    <row r="8956" spans="4:11">
      <c r="D8956" s="1"/>
      <c r="E8956" s="1"/>
      <c r="F8956" s="1"/>
      <c r="G8956" s="1"/>
      <c r="J8956" s="2"/>
      <c r="K8956" s="2"/>
    </row>
    <row r="8957" spans="4:11">
      <c r="D8957" s="1"/>
      <c r="E8957" s="1"/>
      <c r="F8957" s="1"/>
      <c r="G8957" s="1"/>
      <c r="J8957" s="2"/>
      <c r="K8957" s="2"/>
    </row>
    <row r="8958" spans="4:11">
      <c r="D8958" s="1"/>
      <c r="E8958" s="1"/>
      <c r="F8958" s="1"/>
      <c r="G8958" s="1"/>
      <c r="J8958" s="2"/>
      <c r="K8958" s="2"/>
    </row>
    <row r="8959" spans="4:11">
      <c r="D8959" s="1"/>
      <c r="E8959" s="1"/>
      <c r="F8959" s="1"/>
      <c r="G8959" s="1"/>
      <c r="J8959" s="2"/>
      <c r="K8959" s="2"/>
    </row>
    <row r="8960" spans="4:11">
      <c r="D8960" s="1"/>
      <c r="E8960" s="1"/>
      <c r="F8960" s="1"/>
      <c r="G8960" s="1"/>
      <c r="J8960" s="2"/>
      <c r="K8960" s="2"/>
    </row>
    <row r="8961" spans="4:11">
      <c r="D8961" s="1"/>
      <c r="E8961" s="1"/>
      <c r="F8961" s="1"/>
      <c r="G8961" s="1"/>
      <c r="J8961" s="2"/>
      <c r="K8961" s="2"/>
    </row>
    <row r="8962" spans="4:11">
      <c r="D8962" s="1"/>
      <c r="E8962" s="1"/>
      <c r="F8962" s="1"/>
      <c r="G8962" s="1"/>
      <c r="J8962" s="2"/>
      <c r="K8962" s="2"/>
    </row>
    <row r="8963" spans="4:11">
      <c r="D8963" s="1"/>
      <c r="E8963" s="1"/>
      <c r="F8963" s="1"/>
      <c r="G8963" s="1"/>
      <c r="J8963" s="2"/>
      <c r="K8963" s="2"/>
    </row>
    <row r="8964" spans="4:11">
      <c r="D8964" s="1"/>
      <c r="E8964" s="1"/>
      <c r="F8964" s="1"/>
      <c r="G8964" s="1"/>
      <c r="J8964" s="2"/>
      <c r="K8964" s="2"/>
    </row>
    <row r="8965" spans="4:11">
      <c r="D8965" s="1"/>
      <c r="E8965" s="1"/>
      <c r="F8965" s="1"/>
      <c r="G8965" s="1"/>
      <c r="J8965" s="2"/>
      <c r="K8965" s="2"/>
    </row>
    <row r="8966" spans="4:11">
      <c r="D8966" s="1"/>
      <c r="E8966" s="1"/>
      <c r="F8966" s="1"/>
      <c r="G8966" s="1"/>
      <c r="J8966" s="2"/>
      <c r="K8966" s="2"/>
    </row>
    <row r="8967" spans="4:11">
      <c r="D8967" s="1"/>
      <c r="E8967" s="1"/>
      <c r="F8967" s="1"/>
      <c r="G8967" s="1"/>
      <c r="J8967" s="2"/>
      <c r="K8967" s="2"/>
    </row>
    <row r="8968" spans="4:11">
      <c r="D8968" s="1"/>
      <c r="E8968" s="1"/>
      <c r="F8968" s="1"/>
      <c r="G8968" s="1"/>
      <c r="J8968" s="2"/>
      <c r="K8968" s="2"/>
    </row>
    <row r="8969" spans="4:11">
      <c r="D8969" s="1"/>
      <c r="E8969" s="1"/>
      <c r="F8969" s="1"/>
      <c r="G8969" s="1"/>
      <c r="J8969" s="2"/>
      <c r="K8969" s="2"/>
    </row>
    <row r="8970" spans="4:11">
      <c r="D8970" s="1"/>
      <c r="E8970" s="1"/>
      <c r="F8970" s="1"/>
      <c r="G8970" s="1"/>
      <c r="J8970" s="2"/>
      <c r="K8970" s="2"/>
    </row>
    <row r="8971" spans="4:11">
      <c r="D8971" s="1"/>
      <c r="E8971" s="1"/>
      <c r="F8971" s="1"/>
      <c r="G8971" s="1"/>
      <c r="J8971" s="2"/>
      <c r="K8971" s="2"/>
    </row>
    <row r="8972" spans="4:11">
      <c r="D8972" s="1"/>
      <c r="E8972" s="1"/>
      <c r="F8972" s="1"/>
      <c r="G8972" s="1"/>
      <c r="J8972" s="2"/>
      <c r="K8972" s="2"/>
    </row>
    <row r="8973" spans="4:11">
      <c r="D8973" s="1"/>
      <c r="E8973" s="1"/>
      <c r="F8973" s="1"/>
      <c r="G8973" s="1"/>
      <c r="J8973" s="2"/>
      <c r="K8973" s="2"/>
    </row>
    <row r="8974" spans="4:11">
      <c r="D8974" s="1"/>
      <c r="E8974" s="1"/>
      <c r="F8974" s="1"/>
      <c r="G8974" s="1"/>
      <c r="J8974" s="2"/>
      <c r="K8974" s="2"/>
    </row>
    <row r="8975" spans="4:11">
      <c r="D8975" s="1"/>
      <c r="E8975" s="1"/>
      <c r="F8975" s="1"/>
      <c r="G8975" s="1"/>
      <c r="J8975" s="2"/>
      <c r="K8975" s="2"/>
    </row>
    <row r="8976" spans="4:11">
      <c r="D8976" s="1"/>
      <c r="E8976" s="1"/>
      <c r="F8976" s="1"/>
      <c r="G8976" s="1"/>
      <c r="J8976" s="2"/>
      <c r="K8976" s="2"/>
    </row>
    <row r="8977" spans="4:11">
      <c r="D8977" s="1"/>
      <c r="E8977" s="1"/>
      <c r="F8977" s="1"/>
      <c r="G8977" s="1"/>
      <c r="J8977" s="2"/>
      <c r="K8977" s="2"/>
    </row>
    <row r="8978" spans="4:11">
      <c r="D8978" s="1"/>
      <c r="E8978" s="1"/>
      <c r="F8978" s="1"/>
      <c r="G8978" s="1"/>
      <c r="J8978" s="2"/>
      <c r="K8978" s="2"/>
    </row>
    <row r="8979" spans="4:11">
      <c r="D8979" s="1"/>
      <c r="E8979" s="1"/>
      <c r="F8979" s="1"/>
      <c r="G8979" s="1"/>
      <c r="J8979" s="2"/>
      <c r="K8979" s="2"/>
    </row>
    <row r="8980" spans="4:11">
      <c r="D8980" s="1"/>
      <c r="E8980" s="1"/>
      <c r="F8980" s="1"/>
      <c r="G8980" s="1"/>
      <c r="J8980" s="2"/>
      <c r="K8980" s="2"/>
    </row>
    <row r="8981" spans="4:11">
      <c r="D8981" s="1"/>
      <c r="E8981" s="1"/>
      <c r="F8981" s="1"/>
      <c r="G8981" s="1"/>
      <c r="J8981" s="2"/>
      <c r="K8981" s="2"/>
    </row>
    <row r="8982" spans="4:11">
      <c r="D8982" s="1"/>
      <c r="E8982" s="1"/>
      <c r="F8982" s="1"/>
      <c r="G8982" s="1"/>
      <c r="J8982" s="2"/>
      <c r="K8982" s="2"/>
    </row>
    <row r="8983" spans="4:11">
      <c r="D8983" s="1"/>
      <c r="E8983" s="1"/>
      <c r="F8983" s="1"/>
      <c r="G8983" s="1"/>
      <c r="J8983" s="2"/>
      <c r="K8983" s="2"/>
    </row>
    <row r="8984" spans="4:11">
      <c r="D8984" s="1"/>
      <c r="E8984" s="1"/>
      <c r="F8984" s="1"/>
      <c r="G8984" s="1"/>
      <c r="J8984" s="2"/>
      <c r="K8984" s="2"/>
    </row>
    <row r="8985" spans="4:11">
      <c r="D8985" s="1"/>
      <c r="E8985" s="1"/>
      <c r="F8985" s="1"/>
      <c r="G8985" s="1"/>
      <c r="J8985" s="2"/>
      <c r="K8985" s="2"/>
    </row>
    <row r="8986" spans="4:11">
      <c r="D8986" s="1"/>
      <c r="E8986" s="1"/>
      <c r="F8986" s="1"/>
      <c r="G8986" s="1"/>
      <c r="J8986" s="2"/>
      <c r="K8986" s="2"/>
    </row>
    <row r="8987" spans="4:11">
      <c r="D8987" s="1"/>
      <c r="E8987" s="1"/>
      <c r="F8987" s="1"/>
      <c r="G8987" s="1"/>
      <c r="J8987" s="2"/>
      <c r="K8987" s="2"/>
    </row>
    <row r="8988" spans="4:11">
      <c r="D8988" s="1"/>
      <c r="E8988" s="1"/>
      <c r="F8988" s="1"/>
      <c r="G8988" s="1"/>
      <c r="J8988" s="2"/>
      <c r="K8988" s="2"/>
    </row>
    <row r="8989" spans="4:11">
      <c r="D8989" s="1"/>
      <c r="E8989" s="1"/>
      <c r="F8989" s="1"/>
      <c r="G8989" s="1"/>
      <c r="J8989" s="2"/>
      <c r="K8989" s="2"/>
    </row>
    <row r="8990" spans="4:11">
      <c r="D8990" s="1"/>
      <c r="E8990" s="1"/>
      <c r="F8990" s="1"/>
      <c r="G8990" s="1"/>
      <c r="J8990" s="2"/>
      <c r="K8990" s="2"/>
    </row>
    <row r="8991" spans="4:11">
      <c r="D8991" s="1"/>
      <c r="E8991" s="1"/>
      <c r="F8991" s="1"/>
      <c r="G8991" s="1"/>
      <c r="J8991" s="2"/>
      <c r="K8991" s="2"/>
    </row>
    <row r="8992" spans="4:11">
      <c r="D8992" s="1"/>
      <c r="E8992" s="1"/>
      <c r="F8992" s="1"/>
      <c r="G8992" s="1"/>
      <c r="J8992" s="2"/>
      <c r="K8992" s="2"/>
    </row>
    <row r="8993" spans="4:11">
      <c r="D8993" s="1"/>
      <c r="E8993" s="1"/>
      <c r="F8993" s="1"/>
      <c r="G8993" s="1"/>
      <c r="J8993" s="2"/>
      <c r="K8993" s="2"/>
    </row>
    <row r="8994" spans="4:11">
      <c r="D8994" s="1"/>
      <c r="E8994" s="1"/>
      <c r="F8994" s="1"/>
      <c r="G8994" s="1"/>
      <c r="J8994" s="2"/>
      <c r="K8994" s="2"/>
    </row>
    <row r="8995" spans="4:11">
      <c r="D8995" s="1"/>
      <c r="E8995" s="1"/>
      <c r="F8995" s="1"/>
      <c r="G8995" s="1"/>
      <c r="J8995" s="2"/>
      <c r="K8995" s="2"/>
    </row>
    <row r="8996" spans="4:11">
      <c r="D8996" s="1"/>
      <c r="E8996" s="1"/>
      <c r="F8996" s="1"/>
      <c r="G8996" s="1"/>
      <c r="J8996" s="2"/>
      <c r="K8996" s="2"/>
    </row>
    <row r="8997" spans="4:11">
      <c r="D8997" s="1"/>
      <c r="E8997" s="1"/>
      <c r="F8997" s="1"/>
      <c r="G8997" s="1"/>
      <c r="J8997" s="2"/>
      <c r="K8997" s="2"/>
    </row>
    <row r="8998" spans="4:11">
      <c r="D8998" s="1"/>
      <c r="E8998" s="1"/>
      <c r="F8998" s="1"/>
      <c r="G8998" s="1"/>
      <c r="J8998" s="2"/>
      <c r="K8998" s="2"/>
    </row>
    <row r="8999" spans="4:11">
      <c r="D8999" s="1"/>
      <c r="E8999" s="1"/>
      <c r="F8999" s="1"/>
      <c r="G8999" s="1"/>
      <c r="J8999" s="2"/>
      <c r="K8999" s="2"/>
    </row>
    <row r="9000" spans="4:11">
      <c r="D9000" s="1"/>
      <c r="E9000" s="1"/>
      <c r="F9000" s="1"/>
      <c r="G9000" s="1"/>
      <c r="J9000" s="2"/>
      <c r="K9000" s="2"/>
    </row>
    <row r="9001" spans="4:11">
      <c r="D9001" s="1"/>
      <c r="E9001" s="1"/>
      <c r="F9001" s="1"/>
      <c r="G9001" s="1"/>
      <c r="J9001" s="2"/>
      <c r="K9001" s="2"/>
    </row>
    <row r="9002" spans="4:11">
      <c r="D9002" s="1"/>
      <c r="E9002" s="1"/>
      <c r="F9002" s="1"/>
      <c r="G9002" s="1"/>
      <c r="J9002" s="2"/>
      <c r="K9002" s="2"/>
    </row>
    <row r="9003" spans="4:11">
      <c r="D9003" s="1"/>
      <c r="E9003" s="1"/>
      <c r="F9003" s="1"/>
      <c r="G9003" s="1"/>
      <c r="J9003" s="2"/>
      <c r="K9003" s="2"/>
    </row>
    <row r="9004" spans="4:11">
      <c r="D9004" s="1"/>
      <c r="E9004" s="1"/>
      <c r="F9004" s="1"/>
      <c r="G9004" s="1"/>
      <c r="J9004" s="2"/>
      <c r="K9004" s="2"/>
    </row>
    <row r="9005" spans="4:11">
      <c r="D9005" s="1"/>
      <c r="E9005" s="1"/>
      <c r="F9005" s="1"/>
      <c r="G9005" s="1"/>
      <c r="J9005" s="2"/>
      <c r="K9005" s="2"/>
    </row>
    <row r="9006" spans="4:11">
      <c r="D9006" s="1"/>
      <c r="E9006" s="1"/>
      <c r="F9006" s="1"/>
      <c r="G9006" s="1"/>
      <c r="J9006" s="2"/>
      <c r="K9006" s="2"/>
    </row>
    <row r="9007" spans="4:11">
      <c r="D9007" s="1"/>
      <c r="E9007" s="1"/>
      <c r="F9007" s="1"/>
      <c r="G9007" s="1"/>
      <c r="J9007" s="2"/>
      <c r="K9007" s="2"/>
    </row>
    <row r="9008" spans="4:11">
      <c r="D9008" s="1"/>
      <c r="E9008" s="1"/>
      <c r="F9008" s="1"/>
      <c r="G9008" s="1"/>
      <c r="J9008" s="2"/>
      <c r="K9008" s="2"/>
    </row>
    <row r="9009" spans="4:11">
      <c r="D9009" s="1"/>
      <c r="E9009" s="1"/>
      <c r="F9009" s="1"/>
      <c r="G9009" s="1"/>
      <c r="J9009" s="2"/>
      <c r="K9009" s="2"/>
    </row>
    <row r="9010" spans="4:11">
      <c r="D9010" s="1"/>
      <c r="E9010" s="1"/>
      <c r="F9010" s="1"/>
      <c r="G9010" s="1"/>
      <c r="J9010" s="2"/>
      <c r="K9010" s="2"/>
    </row>
    <row r="9011" spans="4:11">
      <c r="D9011" s="1"/>
      <c r="E9011" s="1"/>
      <c r="F9011" s="1"/>
      <c r="G9011" s="1"/>
      <c r="J9011" s="2"/>
      <c r="K9011" s="2"/>
    </row>
    <row r="9012" spans="4:11">
      <c r="D9012" s="1"/>
      <c r="E9012" s="1"/>
      <c r="F9012" s="1"/>
      <c r="G9012" s="1"/>
      <c r="J9012" s="2"/>
      <c r="K9012" s="2"/>
    </row>
    <row r="9013" spans="4:11">
      <c r="D9013" s="1"/>
      <c r="E9013" s="1"/>
      <c r="F9013" s="1"/>
      <c r="G9013" s="1"/>
      <c r="J9013" s="2"/>
      <c r="K9013" s="2"/>
    </row>
    <row r="9014" spans="4:11">
      <c r="D9014" s="1"/>
      <c r="E9014" s="1"/>
      <c r="F9014" s="1"/>
      <c r="G9014" s="1"/>
      <c r="J9014" s="2"/>
      <c r="K9014" s="2"/>
    </row>
    <row r="9015" spans="4:11">
      <c r="D9015" s="1"/>
      <c r="E9015" s="1"/>
      <c r="F9015" s="1"/>
      <c r="G9015" s="1"/>
      <c r="J9015" s="2"/>
      <c r="K9015" s="2"/>
    </row>
    <row r="9016" spans="4:11">
      <c r="D9016" s="1"/>
      <c r="E9016" s="1"/>
      <c r="F9016" s="1"/>
      <c r="G9016" s="1"/>
      <c r="J9016" s="2"/>
      <c r="K9016" s="2"/>
    </row>
    <row r="9017" spans="4:11">
      <c r="D9017" s="1"/>
      <c r="E9017" s="1"/>
      <c r="F9017" s="1"/>
      <c r="G9017" s="1"/>
      <c r="J9017" s="2"/>
      <c r="K9017" s="2"/>
    </row>
    <row r="9018" spans="4:11">
      <c r="D9018" s="1"/>
      <c r="E9018" s="1"/>
      <c r="F9018" s="1"/>
      <c r="G9018" s="1"/>
      <c r="J9018" s="2"/>
      <c r="K9018" s="2"/>
    </row>
    <row r="9019" spans="4:11">
      <c r="D9019" s="1"/>
      <c r="E9019" s="1"/>
      <c r="F9019" s="1"/>
      <c r="G9019" s="1"/>
      <c r="J9019" s="2"/>
      <c r="K9019" s="2"/>
    </row>
    <row r="9020" spans="4:11">
      <c r="D9020" s="1"/>
      <c r="E9020" s="1"/>
      <c r="F9020" s="1"/>
      <c r="G9020" s="1"/>
      <c r="J9020" s="2"/>
      <c r="K9020" s="2"/>
    </row>
    <row r="9021" spans="4:11">
      <c r="D9021" s="1"/>
      <c r="E9021" s="1"/>
      <c r="F9021" s="1"/>
      <c r="G9021" s="1"/>
      <c r="J9021" s="2"/>
      <c r="K9021" s="2"/>
    </row>
    <row r="9022" spans="4:11">
      <c r="D9022" s="1"/>
      <c r="E9022" s="1"/>
      <c r="F9022" s="1"/>
      <c r="G9022" s="1"/>
      <c r="J9022" s="2"/>
      <c r="K9022" s="2"/>
    </row>
    <row r="9023" spans="4:11">
      <c r="D9023" s="1"/>
      <c r="E9023" s="1"/>
      <c r="F9023" s="1"/>
      <c r="G9023" s="1"/>
      <c r="J9023" s="2"/>
      <c r="K9023" s="2"/>
    </row>
    <row r="9024" spans="4:11">
      <c r="D9024" s="1"/>
      <c r="E9024" s="1"/>
      <c r="F9024" s="1"/>
      <c r="G9024" s="1"/>
      <c r="J9024" s="2"/>
      <c r="K9024" s="2"/>
    </row>
    <row r="9025" spans="4:11">
      <c r="D9025" s="1"/>
      <c r="E9025" s="1"/>
      <c r="F9025" s="1"/>
      <c r="G9025" s="1"/>
      <c r="J9025" s="2"/>
      <c r="K9025" s="2"/>
    </row>
    <row r="9026" spans="4:11">
      <c r="D9026" s="1"/>
      <c r="E9026" s="1"/>
      <c r="F9026" s="1"/>
      <c r="G9026" s="1"/>
      <c r="J9026" s="2"/>
      <c r="K9026" s="2"/>
    </row>
    <row r="9027" spans="4:11">
      <c r="D9027" s="1"/>
      <c r="E9027" s="1"/>
      <c r="F9027" s="1"/>
      <c r="G9027" s="1"/>
      <c r="J9027" s="2"/>
      <c r="K9027" s="2"/>
    </row>
    <row r="9028" spans="4:11">
      <c r="D9028" s="1"/>
      <c r="E9028" s="1"/>
      <c r="F9028" s="1"/>
      <c r="G9028" s="1"/>
      <c r="J9028" s="2"/>
      <c r="K9028" s="2"/>
    </row>
    <row r="9029" spans="4:11">
      <c r="D9029" s="1"/>
      <c r="E9029" s="1"/>
      <c r="F9029" s="1"/>
      <c r="G9029" s="1"/>
      <c r="J9029" s="2"/>
      <c r="K9029" s="2"/>
    </row>
    <row r="9030" spans="4:11">
      <c r="D9030" s="1"/>
      <c r="E9030" s="1"/>
      <c r="F9030" s="1"/>
      <c r="G9030" s="1"/>
      <c r="J9030" s="2"/>
      <c r="K9030" s="2"/>
    </row>
    <row r="9031" spans="4:11">
      <c r="D9031" s="1"/>
      <c r="E9031" s="1"/>
      <c r="F9031" s="1"/>
      <c r="G9031" s="1"/>
      <c r="J9031" s="2"/>
      <c r="K9031" s="2"/>
    </row>
    <row r="9032" spans="4:11">
      <c r="D9032" s="1"/>
      <c r="E9032" s="1"/>
      <c r="F9032" s="1"/>
      <c r="G9032" s="1"/>
      <c r="J9032" s="2"/>
      <c r="K9032" s="2"/>
    </row>
    <row r="9033" spans="4:11">
      <c r="D9033" s="1"/>
      <c r="E9033" s="1"/>
      <c r="F9033" s="1"/>
      <c r="G9033" s="1"/>
      <c r="J9033" s="2"/>
      <c r="K9033" s="2"/>
    </row>
    <row r="9034" spans="4:11">
      <c r="D9034" s="1"/>
      <c r="E9034" s="1"/>
      <c r="F9034" s="1"/>
      <c r="G9034" s="1"/>
      <c r="J9034" s="2"/>
      <c r="K9034" s="2"/>
    </row>
    <row r="9035" spans="4:11">
      <c r="D9035" s="1"/>
      <c r="E9035" s="1"/>
      <c r="F9035" s="1"/>
      <c r="G9035" s="1"/>
      <c r="J9035" s="2"/>
      <c r="K9035" s="2"/>
    </row>
    <row r="9036" spans="4:11">
      <c r="D9036" s="1"/>
      <c r="E9036" s="1"/>
      <c r="F9036" s="1"/>
      <c r="G9036" s="1"/>
      <c r="J9036" s="2"/>
      <c r="K9036" s="2"/>
    </row>
    <row r="9037" spans="4:11">
      <c r="D9037" s="1"/>
      <c r="E9037" s="1"/>
      <c r="F9037" s="1"/>
      <c r="G9037" s="1"/>
      <c r="J9037" s="2"/>
      <c r="K9037" s="2"/>
    </row>
    <row r="9038" spans="4:11">
      <c r="D9038" s="1"/>
      <c r="E9038" s="1"/>
      <c r="F9038" s="1"/>
      <c r="G9038" s="1"/>
      <c r="J9038" s="2"/>
      <c r="K9038" s="2"/>
    </row>
    <row r="9039" spans="4:11">
      <c r="D9039" s="1"/>
      <c r="E9039" s="1"/>
      <c r="F9039" s="1"/>
      <c r="G9039" s="1"/>
      <c r="J9039" s="2"/>
      <c r="K9039" s="2"/>
    </row>
    <row r="9040" spans="4:11">
      <c r="D9040" s="1"/>
      <c r="E9040" s="1"/>
      <c r="F9040" s="1"/>
      <c r="G9040" s="1"/>
      <c r="J9040" s="2"/>
      <c r="K9040" s="2"/>
    </row>
    <row r="9041" spans="4:11">
      <c r="D9041" s="1"/>
      <c r="E9041" s="1"/>
      <c r="F9041" s="1"/>
      <c r="G9041" s="1"/>
      <c r="J9041" s="2"/>
      <c r="K9041" s="2"/>
    </row>
    <row r="9042" spans="4:11">
      <c r="D9042" s="1"/>
      <c r="E9042" s="1"/>
      <c r="F9042" s="1"/>
      <c r="G9042" s="1"/>
      <c r="J9042" s="2"/>
      <c r="K9042" s="2"/>
    </row>
    <row r="9043" spans="4:11">
      <c r="D9043" s="1"/>
      <c r="E9043" s="1"/>
      <c r="F9043" s="1"/>
      <c r="G9043" s="1"/>
      <c r="J9043" s="2"/>
      <c r="K9043" s="2"/>
    </row>
    <row r="9044" spans="4:11">
      <c r="D9044" s="1"/>
      <c r="E9044" s="1"/>
      <c r="F9044" s="1"/>
      <c r="G9044" s="1"/>
      <c r="J9044" s="2"/>
      <c r="K9044" s="2"/>
    </row>
    <row r="9045" spans="4:11">
      <c r="D9045" s="1"/>
      <c r="E9045" s="1"/>
      <c r="F9045" s="1"/>
      <c r="G9045" s="1"/>
      <c r="J9045" s="2"/>
      <c r="K9045" s="2"/>
    </row>
    <row r="9046" spans="4:11">
      <c r="D9046" s="1"/>
      <c r="E9046" s="1"/>
      <c r="F9046" s="1"/>
      <c r="G9046" s="1"/>
      <c r="J9046" s="2"/>
      <c r="K9046" s="2"/>
    </row>
    <row r="9047" spans="4:11">
      <c r="D9047" s="1"/>
      <c r="E9047" s="1"/>
      <c r="F9047" s="1"/>
      <c r="G9047" s="1"/>
      <c r="J9047" s="2"/>
      <c r="K9047" s="2"/>
    </row>
    <row r="9048" spans="4:11">
      <c r="D9048" s="1"/>
      <c r="E9048" s="1"/>
      <c r="F9048" s="1"/>
      <c r="G9048" s="1"/>
      <c r="J9048" s="2"/>
      <c r="K9048" s="2"/>
    </row>
    <row r="9049" spans="4:11">
      <c r="D9049" s="1"/>
      <c r="E9049" s="1"/>
      <c r="F9049" s="1"/>
      <c r="G9049" s="1"/>
      <c r="J9049" s="2"/>
      <c r="K9049" s="2"/>
    </row>
    <row r="9050" spans="4:11">
      <c r="D9050" s="1"/>
      <c r="E9050" s="1"/>
      <c r="F9050" s="1"/>
      <c r="G9050" s="1"/>
      <c r="J9050" s="2"/>
      <c r="K9050" s="2"/>
    </row>
    <row r="9051" spans="4:11">
      <c r="D9051" s="1"/>
      <c r="E9051" s="1"/>
      <c r="F9051" s="1"/>
      <c r="G9051" s="1"/>
      <c r="J9051" s="2"/>
      <c r="K9051" s="2"/>
    </row>
    <row r="9052" spans="4:11">
      <c r="D9052" s="1"/>
      <c r="E9052" s="1"/>
      <c r="F9052" s="1"/>
      <c r="G9052" s="1"/>
      <c r="J9052" s="2"/>
      <c r="K9052" s="2"/>
    </row>
    <row r="9053" spans="4:11">
      <c r="D9053" s="1"/>
      <c r="E9053" s="1"/>
      <c r="F9053" s="1"/>
      <c r="G9053" s="1"/>
      <c r="J9053" s="2"/>
      <c r="K9053" s="2"/>
    </row>
    <row r="9054" spans="4:11">
      <c r="D9054" s="1"/>
      <c r="E9054" s="1"/>
      <c r="F9054" s="1"/>
      <c r="G9054" s="1"/>
      <c r="J9054" s="2"/>
      <c r="K9054" s="2"/>
    </row>
    <row r="9055" spans="4:11">
      <c r="D9055" s="1"/>
      <c r="E9055" s="1"/>
      <c r="F9055" s="1"/>
      <c r="G9055" s="1"/>
      <c r="J9055" s="2"/>
      <c r="K9055" s="2"/>
    </row>
    <row r="9056" spans="4:11">
      <c r="D9056" s="1"/>
      <c r="E9056" s="1"/>
      <c r="F9056" s="1"/>
      <c r="G9056" s="1"/>
      <c r="J9056" s="2"/>
      <c r="K9056" s="2"/>
    </row>
    <row r="9057" spans="4:11">
      <c r="D9057" s="1"/>
      <c r="E9057" s="1"/>
      <c r="F9057" s="1"/>
      <c r="G9057" s="1"/>
      <c r="J9057" s="2"/>
      <c r="K9057" s="2"/>
    </row>
    <row r="9058" spans="4:11">
      <c r="D9058" s="1"/>
      <c r="E9058" s="1"/>
      <c r="F9058" s="1"/>
      <c r="G9058" s="1"/>
      <c r="J9058" s="2"/>
      <c r="K9058" s="2"/>
    </row>
    <row r="9059" spans="4:11">
      <c r="D9059" s="1"/>
      <c r="E9059" s="1"/>
      <c r="F9059" s="1"/>
      <c r="G9059" s="1"/>
      <c r="J9059" s="2"/>
      <c r="K9059" s="2"/>
    </row>
    <row r="9060" spans="4:11">
      <c r="D9060" s="1"/>
      <c r="E9060" s="1"/>
      <c r="F9060" s="1"/>
      <c r="G9060" s="1"/>
      <c r="J9060" s="2"/>
      <c r="K9060" s="2"/>
    </row>
    <row r="9061" spans="4:11">
      <c r="D9061" s="1"/>
      <c r="E9061" s="1"/>
      <c r="F9061" s="1"/>
      <c r="G9061" s="1"/>
      <c r="J9061" s="2"/>
      <c r="K9061" s="2"/>
    </row>
    <row r="9062" spans="4:11">
      <c r="D9062" s="1"/>
      <c r="E9062" s="1"/>
      <c r="F9062" s="1"/>
      <c r="G9062" s="1"/>
      <c r="J9062" s="2"/>
      <c r="K9062" s="2"/>
    </row>
    <row r="9063" spans="4:11">
      <c r="D9063" s="1"/>
      <c r="E9063" s="1"/>
      <c r="F9063" s="1"/>
      <c r="G9063" s="1"/>
      <c r="J9063" s="2"/>
      <c r="K9063" s="2"/>
    </row>
    <row r="9064" spans="4:11">
      <c r="D9064" s="1"/>
      <c r="E9064" s="1"/>
      <c r="F9064" s="1"/>
      <c r="G9064" s="1"/>
      <c r="J9064" s="2"/>
      <c r="K9064" s="2"/>
    </row>
    <row r="9065" spans="4:11">
      <c r="D9065" s="1"/>
      <c r="E9065" s="1"/>
      <c r="F9065" s="1"/>
      <c r="G9065" s="1"/>
      <c r="J9065" s="2"/>
      <c r="K9065" s="2"/>
    </row>
    <row r="9066" spans="4:11">
      <c r="D9066" s="1"/>
      <c r="E9066" s="1"/>
      <c r="F9066" s="1"/>
      <c r="G9066" s="1"/>
      <c r="J9066" s="2"/>
      <c r="K9066" s="2"/>
    </row>
    <row r="9067" spans="4:11">
      <c r="D9067" s="1"/>
      <c r="E9067" s="1"/>
      <c r="F9067" s="1"/>
      <c r="G9067" s="1"/>
      <c r="J9067" s="2"/>
      <c r="K9067" s="2"/>
    </row>
    <row r="9068" spans="4:11">
      <c r="D9068" s="1"/>
      <c r="E9068" s="1"/>
      <c r="F9068" s="1"/>
      <c r="G9068" s="1"/>
      <c r="J9068" s="2"/>
      <c r="K9068" s="2"/>
    </row>
    <row r="9069" spans="4:11">
      <c r="D9069" s="1"/>
      <c r="E9069" s="1"/>
      <c r="F9069" s="1"/>
      <c r="G9069" s="1"/>
      <c r="J9069" s="2"/>
      <c r="K9069" s="2"/>
    </row>
    <row r="9070" spans="4:11">
      <c r="D9070" s="1"/>
      <c r="E9070" s="1"/>
      <c r="F9070" s="1"/>
      <c r="G9070" s="1"/>
      <c r="J9070" s="2"/>
      <c r="K9070" s="2"/>
    </row>
    <row r="9071" spans="4:11">
      <c r="D9071" s="1"/>
      <c r="E9071" s="1"/>
      <c r="F9071" s="1"/>
      <c r="G9071" s="1"/>
      <c r="J9071" s="2"/>
      <c r="K9071" s="2"/>
    </row>
    <row r="9072" spans="4:11">
      <c r="D9072" s="1"/>
      <c r="E9072" s="1"/>
      <c r="F9072" s="1"/>
      <c r="G9072" s="1"/>
      <c r="J9072" s="2"/>
      <c r="K9072" s="2"/>
    </row>
    <row r="9073" spans="4:11">
      <c r="D9073" s="1"/>
      <c r="E9073" s="1"/>
      <c r="F9073" s="1"/>
      <c r="G9073" s="1"/>
      <c r="J9073" s="2"/>
      <c r="K9073" s="2"/>
    </row>
    <row r="9074" spans="4:11">
      <c r="D9074" s="1"/>
      <c r="E9074" s="1"/>
      <c r="F9074" s="1"/>
      <c r="G9074" s="1"/>
      <c r="J9074" s="2"/>
      <c r="K9074" s="2"/>
    </row>
    <row r="9075" spans="4:11">
      <c r="D9075" s="1"/>
      <c r="E9075" s="1"/>
      <c r="F9075" s="1"/>
      <c r="G9075" s="1"/>
      <c r="J9075" s="2"/>
      <c r="K9075" s="2"/>
    </row>
    <row r="9076" spans="4:11">
      <c r="D9076" s="1"/>
      <c r="E9076" s="1"/>
      <c r="F9076" s="1"/>
      <c r="G9076" s="1"/>
      <c r="J9076" s="2"/>
      <c r="K9076" s="2"/>
    </row>
    <row r="9077" spans="4:11">
      <c r="D9077" s="1"/>
      <c r="E9077" s="1"/>
      <c r="F9077" s="1"/>
      <c r="G9077" s="1"/>
      <c r="J9077" s="2"/>
      <c r="K9077" s="2"/>
    </row>
    <row r="9078" spans="4:11">
      <c r="D9078" s="1"/>
      <c r="E9078" s="1"/>
      <c r="F9078" s="1"/>
      <c r="G9078" s="1"/>
      <c r="J9078" s="2"/>
      <c r="K9078" s="2"/>
    </row>
    <row r="9079" spans="4:11">
      <c r="D9079" s="1"/>
      <c r="E9079" s="1"/>
      <c r="F9079" s="1"/>
      <c r="G9079" s="1"/>
      <c r="J9079" s="2"/>
      <c r="K9079" s="2"/>
    </row>
    <row r="9080" spans="4:11">
      <c r="D9080" s="1"/>
      <c r="E9080" s="1"/>
      <c r="F9080" s="1"/>
      <c r="G9080" s="1"/>
      <c r="J9080" s="2"/>
      <c r="K9080" s="2"/>
    </row>
    <row r="9081" spans="4:11">
      <c r="D9081" s="1"/>
      <c r="E9081" s="1"/>
      <c r="F9081" s="1"/>
      <c r="G9081" s="1"/>
      <c r="J9081" s="2"/>
      <c r="K9081" s="2"/>
    </row>
    <row r="9082" spans="4:11">
      <c r="D9082" s="1"/>
      <c r="E9082" s="1"/>
      <c r="F9082" s="1"/>
      <c r="G9082" s="1"/>
      <c r="J9082" s="2"/>
      <c r="K9082" s="2"/>
    </row>
    <row r="9083" spans="4:11">
      <c r="D9083" s="1"/>
      <c r="E9083" s="1"/>
      <c r="F9083" s="1"/>
      <c r="G9083" s="1"/>
      <c r="J9083" s="2"/>
      <c r="K9083" s="2"/>
    </row>
    <row r="9084" spans="4:11">
      <c r="D9084" s="1"/>
      <c r="E9084" s="1"/>
      <c r="F9084" s="1"/>
      <c r="G9084" s="1"/>
      <c r="J9084" s="2"/>
      <c r="K9084" s="2"/>
    </row>
    <row r="9085" spans="4:11">
      <c r="D9085" s="1"/>
      <c r="E9085" s="1"/>
      <c r="F9085" s="1"/>
      <c r="G9085" s="1"/>
      <c r="J9085" s="2"/>
      <c r="K9085" s="2"/>
    </row>
    <row r="9086" spans="4:11">
      <c r="D9086" s="1"/>
      <c r="E9086" s="1"/>
      <c r="F9086" s="1"/>
      <c r="G9086" s="1"/>
      <c r="J9086" s="2"/>
      <c r="K9086" s="2"/>
    </row>
    <row r="9087" spans="4:11">
      <c r="D9087" s="1"/>
      <c r="E9087" s="1"/>
      <c r="F9087" s="1"/>
      <c r="G9087" s="1"/>
      <c r="J9087" s="2"/>
      <c r="K9087" s="2"/>
    </row>
    <row r="9088" spans="4:11">
      <c r="D9088" s="1"/>
      <c r="E9088" s="1"/>
      <c r="F9088" s="1"/>
      <c r="G9088" s="1"/>
      <c r="J9088" s="2"/>
      <c r="K9088" s="2"/>
    </row>
    <row r="9089" spans="4:11">
      <c r="D9089" s="1"/>
      <c r="E9089" s="1"/>
      <c r="F9089" s="1"/>
      <c r="G9089" s="1"/>
      <c r="J9089" s="2"/>
      <c r="K9089" s="2"/>
    </row>
    <row r="9090" spans="4:11">
      <c r="D9090" s="1"/>
      <c r="E9090" s="1"/>
      <c r="F9090" s="1"/>
      <c r="G9090" s="1"/>
      <c r="J9090" s="2"/>
      <c r="K9090" s="2"/>
    </row>
    <row r="9091" spans="4:11">
      <c r="D9091" s="1"/>
      <c r="E9091" s="1"/>
      <c r="F9091" s="1"/>
      <c r="G9091" s="1"/>
      <c r="J9091" s="2"/>
      <c r="K9091" s="2"/>
    </row>
    <row r="9092" spans="4:11">
      <c r="D9092" s="1"/>
      <c r="E9092" s="1"/>
      <c r="F9092" s="1"/>
      <c r="G9092" s="1"/>
      <c r="J9092" s="2"/>
      <c r="K9092" s="2"/>
    </row>
    <row r="9093" spans="4:11">
      <c r="D9093" s="1"/>
      <c r="E9093" s="1"/>
      <c r="F9093" s="1"/>
      <c r="G9093" s="1"/>
      <c r="J9093" s="2"/>
      <c r="K9093" s="2"/>
    </row>
    <row r="9094" spans="4:11">
      <c r="D9094" s="1"/>
      <c r="E9094" s="1"/>
      <c r="F9094" s="1"/>
      <c r="G9094" s="1"/>
      <c r="J9094" s="2"/>
      <c r="K9094" s="2"/>
    </row>
    <row r="9095" spans="4:11">
      <c r="D9095" s="1"/>
      <c r="E9095" s="1"/>
      <c r="F9095" s="1"/>
      <c r="G9095" s="1"/>
      <c r="J9095" s="2"/>
      <c r="K9095" s="2"/>
    </row>
    <row r="9096" spans="4:11">
      <c r="D9096" s="1"/>
      <c r="E9096" s="1"/>
      <c r="F9096" s="1"/>
      <c r="G9096" s="1"/>
      <c r="J9096" s="2"/>
      <c r="K9096" s="2"/>
    </row>
    <row r="9097" spans="4:11">
      <c r="D9097" s="1"/>
      <c r="E9097" s="1"/>
      <c r="F9097" s="1"/>
      <c r="G9097" s="1"/>
      <c r="J9097" s="2"/>
      <c r="K9097" s="2"/>
    </row>
    <row r="9098" spans="4:11">
      <c r="D9098" s="1"/>
      <c r="E9098" s="1"/>
      <c r="F9098" s="1"/>
      <c r="G9098" s="1"/>
      <c r="J9098" s="2"/>
      <c r="K9098" s="2"/>
    </row>
    <row r="9099" spans="4:11">
      <c r="D9099" s="1"/>
      <c r="E9099" s="1"/>
      <c r="F9099" s="1"/>
      <c r="G9099" s="1"/>
      <c r="J9099" s="2"/>
      <c r="K9099" s="2"/>
    </row>
    <row r="9100" spans="4:11">
      <c r="D9100" s="1"/>
      <c r="E9100" s="1"/>
      <c r="F9100" s="1"/>
      <c r="G9100" s="1"/>
      <c r="J9100" s="2"/>
      <c r="K9100" s="2"/>
    </row>
    <row r="9101" spans="4:11">
      <c r="D9101" s="1"/>
      <c r="E9101" s="1"/>
      <c r="F9101" s="1"/>
      <c r="G9101" s="1"/>
      <c r="J9101" s="2"/>
      <c r="K9101" s="2"/>
    </row>
    <row r="9102" spans="4:11">
      <c r="D9102" s="1"/>
      <c r="E9102" s="1"/>
      <c r="F9102" s="1"/>
      <c r="G9102" s="1"/>
      <c r="J9102" s="2"/>
      <c r="K9102" s="2"/>
    </row>
    <row r="9103" spans="4:11">
      <c r="D9103" s="1"/>
      <c r="E9103" s="1"/>
      <c r="F9103" s="1"/>
      <c r="G9103" s="1"/>
      <c r="J9103" s="2"/>
      <c r="K9103" s="2"/>
    </row>
    <row r="9104" spans="4:11">
      <c r="D9104" s="1"/>
      <c r="E9104" s="1"/>
      <c r="F9104" s="1"/>
      <c r="G9104" s="1"/>
      <c r="J9104" s="2"/>
      <c r="K9104" s="2"/>
    </row>
    <row r="9105" spans="4:11">
      <c r="D9105" s="1"/>
      <c r="E9105" s="1"/>
      <c r="F9105" s="1"/>
      <c r="G9105" s="1"/>
      <c r="J9105" s="2"/>
      <c r="K9105" s="2"/>
    </row>
    <row r="9106" spans="4:11">
      <c r="D9106" s="1"/>
      <c r="E9106" s="1"/>
      <c r="F9106" s="1"/>
      <c r="G9106" s="1"/>
      <c r="J9106" s="2"/>
      <c r="K9106" s="2"/>
    </row>
    <row r="9107" spans="4:11">
      <c r="D9107" s="1"/>
      <c r="E9107" s="1"/>
      <c r="F9107" s="1"/>
      <c r="G9107" s="1"/>
      <c r="J9107" s="2"/>
      <c r="K9107" s="2"/>
    </row>
    <row r="9108" spans="4:11">
      <c r="D9108" s="1"/>
      <c r="E9108" s="1"/>
      <c r="F9108" s="1"/>
      <c r="G9108" s="1"/>
      <c r="J9108" s="2"/>
      <c r="K9108" s="2"/>
    </row>
    <row r="9109" spans="4:11">
      <c r="D9109" s="1"/>
      <c r="E9109" s="1"/>
      <c r="F9109" s="1"/>
      <c r="G9109" s="1"/>
      <c r="J9109" s="2"/>
      <c r="K9109" s="2"/>
    </row>
    <row r="9110" spans="4:11">
      <c r="D9110" s="1"/>
      <c r="E9110" s="1"/>
      <c r="F9110" s="1"/>
      <c r="G9110" s="1"/>
      <c r="J9110" s="2"/>
      <c r="K9110" s="2"/>
    </row>
    <row r="9111" spans="4:11">
      <c r="D9111" s="1"/>
      <c r="E9111" s="1"/>
      <c r="F9111" s="1"/>
      <c r="G9111" s="1"/>
      <c r="J9111" s="2"/>
      <c r="K9111" s="2"/>
    </row>
    <row r="9112" spans="4:11">
      <c r="D9112" s="1"/>
      <c r="E9112" s="1"/>
      <c r="F9112" s="1"/>
      <c r="G9112" s="1"/>
      <c r="J9112" s="2"/>
      <c r="K9112" s="2"/>
    </row>
    <row r="9113" spans="4:11">
      <c r="D9113" s="1"/>
      <c r="E9113" s="1"/>
      <c r="F9113" s="1"/>
      <c r="G9113" s="1"/>
      <c r="J9113" s="2"/>
      <c r="K9113" s="2"/>
    </row>
    <row r="9114" spans="4:11">
      <c r="D9114" s="1"/>
      <c r="E9114" s="1"/>
      <c r="F9114" s="1"/>
      <c r="G9114" s="1"/>
      <c r="J9114" s="2"/>
      <c r="K9114" s="2"/>
    </row>
    <row r="9115" spans="4:11">
      <c r="D9115" s="1"/>
      <c r="E9115" s="1"/>
      <c r="F9115" s="1"/>
      <c r="G9115" s="1"/>
      <c r="J9115" s="2"/>
      <c r="K9115" s="2"/>
    </row>
    <row r="9116" spans="4:11">
      <c r="D9116" s="1"/>
      <c r="E9116" s="1"/>
      <c r="F9116" s="1"/>
      <c r="G9116" s="1"/>
      <c r="J9116" s="2"/>
      <c r="K9116" s="2"/>
    </row>
    <row r="9117" spans="4:11">
      <c r="D9117" s="1"/>
      <c r="E9117" s="1"/>
      <c r="F9117" s="1"/>
      <c r="G9117" s="1"/>
      <c r="J9117" s="2"/>
      <c r="K9117" s="2"/>
    </row>
    <row r="9118" spans="4:11">
      <c r="D9118" s="1"/>
      <c r="E9118" s="1"/>
      <c r="F9118" s="1"/>
      <c r="G9118" s="1"/>
      <c r="J9118" s="2"/>
      <c r="K9118" s="2"/>
    </row>
    <row r="9119" spans="4:11">
      <c r="D9119" s="1"/>
      <c r="E9119" s="1"/>
      <c r="F9119" s="1"/>
      <c r="G9119" s="1"/>
      <c r="J9119" s="2"/>
      <c r="K9119" s="2"/>
    </row>
    <row r="9120" spans="4:11">
      <c r="D9120" s="1"/>
      <c r="E9120" s="1"/>
      <c r="F9120" s="1"/>
      <c r="G9120" s="1"/>
      <c r="J9120" s="2"/>
      <c r="K9120" s="2"/>
    </row>
    <row r="9121" spans="4:11">
      <c r="D9121" s="1"/>
      <c r="E9121" s="1"/>
      <c r="F9121" s="1"/>
      <c r="G9121" s="1"/>
      <c r="J9121" s="2"/>
      <c r="K9121" s="2"/>
    </row>
    <row r="9122" spans="4:11">
      <c r="D9122" s="1"/>
      <c r="E9122" s="1"/>
      <c r="F9122" s="1"/>
      <c r="G9122" s="1"/>
      <c r="J9122" s="2"/>
      <c r="K9122" s="2"/>
    </row>
    <row r="9123" spans="4:11">
      <c r="D9123" s="1"/>
      <c r="E9123" s="1"/>
      <c r="F9123" s="1"/>
      <c r="G9123" s="1"/>
      <c r="J9123" s="2"/>
      <c r="K9123" s="2"/>
    </row>
    <row r="9124" spans="4:11">
      <c r="D9124" s="1"/>
      <c r="E9124" s="1"/>
      <c r="F9124" s="1"/>
      <c r="G9124" s="1"/>
      <c r="J9124" s="2"/>
      <c r="K9124" s="2"/>
    </row>
    <row r="9125" spans="4:11">
      <c r="D9125" s="1"/>
      <c r="E9125" s="1"/>
      <c r="F9125" s="1"/>
      <c r="G9125" s="1"/>
      <c r="J9125" s="2"/>
      <c r="K9125" s="2"/>
    </row>
    <row r="9126" spans="4:11">
      <c r="D9126" s="1"/>
      <c r="E9126" s="1"/>
      <c r="F9126" s="1"/>
      <c r="G9126" s="1"/>
      <c r="J9126" s="2"/>
      <c r="K9126" s="2"/>
    </row>
    <row r="9127" spans="4:11">
      <c r="D9127" s="1"/>
      <c r="E9127" s="1"/>
      <c r="F9127" s="1"/>
      <c r="G9127" s="1"/>
      <c r="J9127" s="2"/>
      <c r="K9127" s="2"/>
    </row>
    <row r="9128" spans="4:11">
      <c r="D9128" s="1"/>
      <c r="E9128" s="1"/>
      <c r="F9128" s="1"/>
      <c r="G9128" s="1"/>
      <c r="J9128" s="2"/>
      <c r="K9128" s="2"/>
    </row>
    <row r="9129" spans="4:11">
      <c r="D9129" s="1"/>
      <c r="E9129" s="1"/>
      <c r="F9129" s="1"/>
      <c r="G9129" s="1"/>
      <c r="J9129" s="2"/>
      <c r="K9129" s="2"/>
    </row>
    <row r="9130" spans="4:11">
      <c r="D9130" s="1"/>
      <c r="E9130" s="1"/>
      <c r="F9130" s="1"/>
      <c r="G9130" s="1"/>
      <c r="J9130" s="2"/>
      <c r="K9130" s="2"/>
    </row>
    <row r="9131" spans="4:11">
      <c r="D9131" s="1"/>
      <c r="E9131" s="1"/>
      <c r="F9131" s="1"/>
      <c r="G9131" s="1"/>
      <c r="J9131" s="2"/>
      <c r="K9131" s="2"/>
    </row>
    <row r="9132" spans="4:11">
      <c r="D9132" s="1"/>
      <c r="E9132" s="1"/>
      <c r="F9132" s="1"/>
      <c r="G9132" s="1"/>
      <c r="J9132" s="2"/>
      <c r="K9132" s="2"/>
    </row>
    <row r="9133" spans="4:11">
      <c r="D9133" s="1"/>
      <c r="E9133" s="1"/>
      <c r="F9133" s="1"/>
      <c r="G9133" s="1"/>
      <c r="J9133" s="2"/>
      <c r="K9133" s="2"/>
    </row>
    <row r="9134" spans="4:11">
      <c r="D9134" s="1"/>
      <c r="E9134" s="1"/>
      <c r="F9134" s="1"/>
      <c r="G9134" s="1"/>
      <c r="J9134" s="2"/>
      <c r="K9134" s="2"/>
    </row>
    <row r="9135" spans="4:11">
      <c r="D9135" s="1"/>
      <c r="E9135" s="1"/>
      <c r="F9135" s="1"/>
      <c r="G9135" s="1"/>
      <c r="J9135" s="2"/>
      <c r="K9135" s="2"/>
    </row>
    <row r="9136" spans="4:11">
      <c r="D9136" s="1"/>
      <c r="E9136" s="1"/>
      <c r="F9136" s="1"/>
      <c r="G9136" s="1"/>
      <c r="J9136" s="2"/>
      <c r="K9136" s="2"/>
    </row>
    <row r="9137" spans="4:11">
      <c r="D9137" s="1"/>
      <c r="E9137" s="1"/>
      <c r="F9137" s="1"/>
      <c r="G9137" s="1"/>
      <c r="J9137" s="2"/>
      <c r="K9137" s="2"/>
    </row>
    <row r="9138" spans="4:11">
      <c r="D9138" s="1"/>
      <c r="E9138" s="1"/>
      <c r="F9138" s="1"/>
      <c r="G9138" s="1"/>
      <c r="J9138" s="2"/>
      <c r="K9138" s="2"/>
    </row>
    <row r="9139" spans="4:11">
      <c r="D9139" s="1"/>
      <c r="E9139" s="1"/>
      <c r="F9139" s="1"/>
      <c r="G9139" s="1"/>
      <c r="J9139" s="2"/>
      <c r="K9139" s="2"/>
    </row>
    <row r="9140" spans="4:11">
      <c r="D9140" s="1"/>
      <c r="E9140" s="1"/>
      <c r="F9140" s="1"/>
      <c r="G9140" s="1"/>
      <c r="J9140" s="2"/>
      <c r="K9140" s="2"/>
    </row>
    <row r="9141" spans="4:11">
      <c r="D9141" s="1"/>
      <c r="E9141" s="1"/>
      <c r="F9141" s="1"/>
      <c r="G9141" s="1"/>
      <c r="J9141" s="2"/>
      <c r="K9141" s="2"/>
    </row>
    <row r="9142" spans="4:11">
      <c r="D9142" s="1"/>
      <c r="E9142" s="1"/>
      <c r="F9142" s="1"/>
      <c r="G9142" s="1"/>
      <c r="J9142" s="2"/>
      <c r="K9142" s="2"/>
    </row>
    <row r="9143" spans="4:11">
      <c r="D9143" s="1"/>
      <c r="E9143" s="1"/>
      <c r="F9143" s="1"/>
      <c r="G9143" s="1"/>
      <c r="J9143" s="2"/>
      <c r="K9143" s="2"/>
    </row>
    <row r="9144" spans="4:11">
      <c r="D9144" s="1"/>
      <c r="E9144" s="1"/>
      <c r="F9144" s="1"/>
      <c r="G9144" s="1"/>
      <c r="J9144" s="2"/>
      <c r="K9144" s="2"/>
    </row>
    <row r="9145" spans="4:11">
      <c r="D9145" s="1"/>
      <c r="E9145" s="1"/>
      <c r="F9145" s="1"/>
      <c r="G9145" s="1"/>
      <c r="J9145" s="2"/>
      <c r="K9145" s="2"/>
    </row>
    <row r="9146" spans="4:11">
      <c r="D9146" s="1"/>
      <c r="E9146" s="1"/>
      <c r="F9146" s="1"/>
      <c r="G9146" s="1"/>
      <c r="J9146" s="2"/>
      <c r="K9146" s="2"/>
    </row>
    <row r="9147" spans="4:11">
      <c r="D9147" s="1"/>
      <c r="E9147" s="1"/>
      <c r="F9147" s="1"/>
      <c r="G9147" s="1"/>
      <c r="J9147" s="2"/>
      <c r="K9147" s="2"/>
    </row>
    <row r="9148" spans="4:11">
      <c r="D9148" s="1"/>
      <c r="E9148" s="1"/>
      <c r="F9148" s="1"/>
      <c r="G9148" s="1"/>
      <c r="J9148" s="2"/>
      <c r="K9148" s="2"/>
    </row>
    <row r="9149" spans="4:11">
      <c r="D9149" s="1"/>
      <c r="E9149" s="1"/>
      <c r="F9149" s="1"/>
      <c r="G9149" s="1"/>
      <c r="J9149" s="2"/>
      <c r="K9149" s="2"/>
    </row>
    <row r="9150" spans="4:11">
      <c r="D9150" s="1"/>
      <c r="E9150" s="1"/>
      <c r="F9150" s="1"/>
      <c r="G9150" s="1"/>
      <c r="J9150" s="2"/>
      <c r="K9150" s="2"/>
    </row>
    <row r="9151" spans="4:11">
      <c r="D9151" s="1"/>
      <c r="E9151" s="1"/>
      <c r="F9151" s="1"/>
      <c r="G9151" s="1"/>
      <c r="J9151" s="2"/>
      <c r="K9151" s="2"/>
    </row>
    <row r="9152" spans="4:11">
      <c r="D9152" s="1"/>
      <c r="E9152" s="1"/>
      <c r="F9152" s="1"/>
      <c r="G9152" s="1"/>
      <c r="J9152" s="2"/>
      <c r="K9152" s="2"/>
    </row>
    <row r="9153" spans="4:11">
      <c r="D9153" s="1"/>
      <c r="E9153" s="1"/>
      <c r="F9153" s="1"/>
      <c r="G9153" s="1"/>
      <c r="J9153" s="2"/>
      <c r="K9153" s="2"/>
    </row>
    <row r="9154" spans="4:11">
      <c r="D9154" s="1"/>
      <c r="E9154" s="1"/>
      <c r="F9154" s="1"/>
      <c r="G9154" s="1"/>
      <c r="J9154" s="2"/>
      <c r="K9154" s="2"/>
    </row>
    <row r="9155" spans="4:11">
      <c r="D9155" s="1"/>
      <c r="E9155" s="1"/>
      <c r="F9155" s="1"/>
      <c r="G9155" s="1"/>
      <c r="J9155" s="2"/>
      <c r="K9155" s="2"/>
    </row>
    <row r="9156" spans="4:11">
      <c r="D9156" s="1"/>
      <c r="E9156" s="1"/>
      <c r="F9156" s="1"/>
      <c r="G9156" s="1"/>
      <c r="J9156" s="2"/>
      <c r="K9156" s="2"/>
    </row>
    <row r="9157" spans="4:11">
      <c r="D9157" s="1"/>
      <c r="E9157" s="1"/>
      <c r="F9157" s="1"/>
      <c r="G9157" s="1"/>
      <c r="J9157" s="2"/>
      <c r="K9157" s="2"/>
    </row>
    <row r="9158" spans="4:11">
      <c r="D9158" s="1"/>
      <c r="E9158" s="1"/>
      <c r="F9158" s="1"/>
      <c r="G9158" s="1"/>
      <c r="J9158" s="2"/>
      <c r="K9158" s="2"/>
    </row>
    <row r="9159" spans="4:11">
      <c r="D9159" s="1"/>
      <c r="E9159" s="1"/>
      <c r="F9159" s="1"/>
      <c r="G9159" s="1"/>
      <c r="J9159" s="2"/>
      <c r="K9159" s="2"/>
    </row>
    <row r="9160" spans="4:11">
      <c r="D9160" s="1"/>
      <c r="E9160" s="1"/>
      <c r="F9160" s="1"/>
      <c r="G9160" s="1"/>
      <c r="J9160" s="2"/>
      <c r="K9160" s="2"/>
    </row>
    <row r="9161" spans="4:11">
      <c r="D9161" s="1"/>
      <c r="E9161" s="1"/>
      <c r="F9161" s="1"/>
      <c r="G9161" s="1"/>
      <c r="J9161" s="2"/>
      <c r="K9161" s="2"/>
    </row>
    <row r="9162" spans="4:11">
      <c r="D9162" s="1"/>
      <c r="E9162" s="1"/>
      <c r="F9162" s="1"/>
      <c r="G9162" s="1"/>
      <c r="J9162" s="2"/>
      <c r="K9162" s="2"/>
    </row>
    <row r="9163" spans="4:11">
      <c r="D9163" s="1"/>
      <c r="E9163" s="1"/>
      <c r="F9163" s="1"/>
      <c r="G9163" s="1"/>
      <c r="J9163" s="2"/>
      <c r="K9163" s="2"/>
    </row>
    <row r="9164" spans="4:11">
      <c r="D9164" s="1"/>
      <c r="E9164" s="1"/>
      <c r="F9164" s="1"/>
      <c r="G9164" s="1"/>
      <c r="J9164" s="2"/>
      <c r="K9164" s="2"/>
    </row>
    <row r="9165" spans="4:11">
      <c r="D9165" s="1"/>
      <c r="E9165" s="1"/>
      <c r="F9165" s="1"/>
      <c r="G9165" s="1"/>
      <c r="J9165" s="2"/>
      <c r="K9165" s="2"/>
    </row>
    <row r="9166" spans="4:11">
      <c r="D9166" s="1"/>
      <c r="E9166" s="1"/>
      <c r="F9166" s="1"/>
      <c r="G9166" s="1"/>
      <c r="J9166" s="2"/>
      <c r="K9166" s="2"/>
    </row>
    <row r="9167" spans="4:11">
      <c r="D9167" s="1"/>
      <c r="E9167" s="1"/>
      <c r="F9167" s="1"/>
      <c r="G9167" s="1"/>
      <c r="J9167" s="2"/>
      <c r="K9167" s="2"/>
    </row>
    <row r="9168" spans="4:11">
      <c r="D9168" s="1"/>
      <c r="E9168" s="1"/>
      <c r="F9168" s="1"/>
      <c r="G9168" s="1"/>
      <c r="J9168" s="2"/>
      <c r="K9168" s="2"/>
    </row>
    <row r="9169" spans="4:11">
      <c r="D9169" s="1"/>
      <c r="E9169" s="1"/>
      <c r="F9169" s="1"/>
      <c r="G9169" s="1"/>
      <c r="J9169" s="2"/>
      <c r="K9169" s="2"/>
    </row>
    <row r="9170" spans="4:11">
      <c r="D9170" s="1"/>
      <c r="E9170" s="1"/>
      <c r="F9170" s="1"/>
      <c r="G9170" s="1"/>
      <c r="J9170" s="2"/>
      <c r="K9170" s="2"/>
    </row>
    <row r="9171" spans="4:11">
      <c r="D9171" s="1"/>
      <c r="E9171" s="1"/>
      <c r="F9171" s="1"/>
      <c r="G9171" s="1"/>
      <c r="J9171" s="2"/>
      <c r="K9171" s="2"/>
    </row>
    <row r="9172" spans="4:11">
      <c r="D9172" s="1"/>
      <c r="E9172" s="1"/>
      <c r="F9172" s="1"/>
      <c r="G9172" s="1"/>
      <c r="J9172" s="2"/>
      <c r="K9172" s="2"/>
    </row>
    <row r="9173" spans="4:11">
      <c r="D9173" s="1"/>
      <c r="E9173" s="1"/>
      <c r="F9173" s="1"/>
      <c r="G9173" s="1"/>
      <c r="J9173" s="2"/>
      <c r="K9173" s="2"/>
    </row>
    <row r="9174" spans="4:11">
      <c r="D9174" s="1"/>
      <c r="E9174" s="1"/>
      <c r="F9174" s="1"/>
      <c r="G9174" s="1"/>
      <c r="J9174" s="2"/>
      <c r="K9174" s="2"/>
    </row>
    <row r="9175" spans="4:11">
      <c r="D9175" s="1"/>
      <c r="E9175" s="1"/>
      <c r="F9175" s="1"/>
      <c r="G9175" s="1"/>
      <c r="J9175" s="2"/>
      <c r="K9175" s="2"/>
    </row>
    <row r="9176" spans="4:11">
      <c r="D9176" s="1"/>
      <c r="E9176" s="1"/>
      <c r="F9176" s="1"/>
      <c r="G9176" s="1"/>
      <c r="J9176" s="2"/>
      <c r="K9176" s="2"/>
    </row>
    <row r="9177" spans="4:11">
      <c r="D9177" s="1"/>
      <c r="E9177" s="1"/>
      <c r="F9177" s="1"/>
      <c r="G9177" s="1"/>
      <c r="J9177" s="2"/>
      <c r="K9177" s="2"/>
    </row>
    <row r="9178" spans="4:11">
      <c r="D9178" s="1"/>
      <c r="E9178" s="1"/>
      <c r="F9178" s="1"/>
      <c r="G9178" s="1"/>
      <c r="J9178" s="2"/>
      <c r="K9178" s="2"/>
    </row>
    <row r="9179" spans="4:11">
      <c r="D9179" s="1"/>
      <c r="E9179" s="1"/>
      <c r="F9179" s="1"/>
      <c r="G9179" s="1"/>
      <c r="J9179" s="2"/>
      <c r="K9179" s="2"/>
    </row>
    <row r="9180" spans="4:11">
      <c r="D9180" s="1"/>
      <c r="E9180" s="1"/>
      <c r="F9180" s="1"/>
      <c r="G9180" s="1"/>
      <c r="J9180" s="2"/>
      <c r="K9180" s="2"/>
    </row>
    <row r="9181" spans="4:11">
      <c r="D9181" s="1"/>
      <c r="E9181" s="1"/>
      <c r="F9181" s="1"/>
      <c r="G9181" s="1"/>
      <c r="J9181" s="2"/>
      <c r="K9181" s="2"/>
    </row>
    <row r="9182" spans="4:11">
      <c r="D9182" s="1"/>
      <c r="E9182" s="1"/>
      <c r="F9182" s="1"/>
      <c r="G9182" s="1"/>
      <c r="J9182" s="2"/>
      <c r="K9182" s="2"/>
    </row>
    <row r="9183" spans="4:11">
      <c r="D9183" s="1"/>
      <c r="E9183" s="1"/>
      <c r="F9183" s="1"/>
      <c r="G9183" s="1"/>
      <c r="J9183" s="2"/>
      <c r="K9183" s="2"/>
    </row>
    <row r="9184" spans="4:11">
      <c r="D9184" s="1"/>
      <c r="E9184" s="1"/>
      <c r="F9184" s="1"/>
      <c r="G9184" s="1"/>
      <c r="J9184" s="2"/>
      <c r="K9184" s="2"/>
    </row>
    <row r="9185" spans="4:11">
      <c r="D9185" s="1"/>
      <c r="E9185" s="1"/>
      <c r="F9185" s="1"/>
      <c r="G9185" s="1"/>
      <c r="J9185" s="2"/>
      <c r="K9185" s="2"/>
    </row>
    <row r="9186" spans="4:11">
      <c r="D9186" s="1"/>
      <c r="E9186" s="1"/>
      <c r="F9186" s="1"/>
      <c r="G9186" s="1"/>
      <c r="J9186" s="2"/>
      <c r="K9186" s="2"/>
    </row>
    <row r="9187" spans="4:11">
      <c r="D9187" s="1"/>
      <c r="E9187" s="1"/>
      <c r="F9187" s="1"/>
      <c r="G9187" s="1"/>
      <c r="J9187" s="2"/>
      <c r="K9187" s="2"/>
    </row>
    <row r="9188" spans="4:11">
      <c r="D9188" s="1"/>
      <c r="E9188" s="1"/>
      <c r="F9188" s="1"/>
      <c r="G9188" s="1"/>
      <c r="J9188" s="2"/>
      <c r="K9188" s="2"/>
    </row>
    <row r="9189" spans="4:11">
      <c r="D9189" s="1"/>
      <c r="E9189" s="1"/>
      <c r="F9189" s="1"/>
      <c r="G9189" s="1"/>
      <c r="J9189" s="2"/>
      <c r="K9189" s="2"/>
    </row>
    <row r="9190" spans="4:11">
      <c r="D9190" s="1"/>
      <c r="E9190" s="1"/>
      <c r="F9190" s="1"/>
      <c r="G9190" s="1"/>
      <c r="J9190" s="2"/>
      <c r="K9190" s="2"/>
    </row>
    <row r="9191" spans="4:11">
      <c r="D9191" s="1"/>
      <c r="E9191" s="1"/>
      <c r="F9191" s="1"/>
      <c r="G9191" s="1"/>
      <c r="J9191" s="2"/>
      <c r="K9191" s="2"/>
    </row>
    <row r="9192" spans="4:11">
      <c r="D9192" s="1"/>
      <c r="E9192" s="1"/>
      <c r="F9192" s="1"/>
      <c r="G9192" s="1"/>
      <c r="J9192" s="2"/>
      <c r="K9192" s="2"/>
    </row>
    <row r="9193" spans="4:11">
      <c r="D9193" s="1"/>
      <c r="E9193" s="1"/>
      <c r="F9193" s="1"/>
      <c r="G9193" s="1"/>
      <c r="J9193" s="2"/>
      <c r="K9193" s="2"/>
    </row>
    <row r="9194" spans="4:11">
      <c r="D9194" s="1"/>
      <c r="E9194" s="1"/>
      <c r="F9194" s="1"/>
      <c r="G9194" s="1"/>
      <c r="J9194" s="2"/>
      <c r="K9194" s="2"/>
    </row>
    <row r="9195" spans="4:11">
      <c r="D9195" s="1"/>
      <c r="E9195" s="1"/>
      <c r="F9195" s="1"/>
      <c r="G9195" s="1"/>
      <c r="J9195" s="2"/>
      <c r="K9195" s="2"/>
    </row>
    <row r="9196" spans="4:11">
      <c r="D9196" s="1"/>
      <c r="E9196" s="1"/>
      <c r="F9196" s="1"/>
      <c r="G9196" s="1"/>
      <c r="J9196" s="2"/>
      <c r="K9196" s="2"/>
    </row>
    <row r="9197" spans="4:11">
      <c r="D9197" s="1"/>
      <c r="E9197" s="1"/>
      <c r="F9197" s="1"/>
      <c r="G9197" s="1"/>
      <c r="J9197" s="2"/>
      <c r="K9197" s="2"/>
    </row>
    <row r="9198" spans="4:11">
      <c r="D9198" s="1"/>
      <c r="E9198" s="1"/>
      <c r="F9198" s="1"/>
      <c r="G9198" s="1"/>
      <c r="J9198" s="2"/>
      <c r="K9198" s="2"/>
    </row>
    <row r="9199" spans="4:11">
      <c r="D9199" s="1"/>
      <c r="E9199" s="1"/>
      <c r="F9199" s="1"/>
      <c r="G9199" s="1"/>
      <c r="J9199" s="2"/>
      <c r="K9199" s="2"/>
    </row>
    <row r="9200" spans="4:11">
      <c r="D9200" s="1"/>
      <c r="E9200" s="1"/>
      <c r="F9200" s="1"/>
      <c r="G9200" s="1"/>
      <c r="J9200" s="2"/>
      <c r="K9200" s="2"/>
    </row>
    <row r="9201" spans="4:11">
      <c r="D9201" s="1"/>
      <c r="E9201" s="1"/>
      <c r="F9201" s="1"/>
      <c r="G9201" s="1"/>
      <c r="J9201" s="2"/>
      <c r="K9201" s="2"/>
    </row>
    <row r="9202" spans="4:11">
      <c r="D9202" s="1"/>
      <c r="E9202" s="1"/>
      <c r="F9202" s="1"/>
      <c r="G9202" s="1"/>
      <c r="J9202" s="2"/>
      <c r="K9202" s="2"/>
    </row>
    <row r="9203" spans="4:11">
      <c r="D9203" s="1"/>
      <c r="E9203" s="1"/>
      <c r="F9203" s="1"/>
      <c r="G9203" s="1"/>
      <c r="J9203" s="2"/>
      <c r="K9203" s="2"/>
    </row>
    <row r="9204" spans="4:11">
      <c r="D9204" s="1"/>
      <c r="E9204" s="1"/>
      <c r="F9204" s="1"/>
      <c r="G9204" s="1"/>
      <c r="J9204" s="2"/>
      <c r="K9204" s="2"/>
    </row>
    <row r="9205" spans="4:11">
      <c r="D9205" s="1"/>
      <c r="E9205" s="1"/>
      <c r="F9205" s="1"/>
      <c r="G9205" s="1"/>
      <c r="J9205" s="2"/>
      <c r="K9205" s="2"/>
    </row>
    <row r="9206" spans="4:11">
      <c r="D9206" s="1"/>
      <c r="E9206" s="1"/>
      <c r="F9206" s="1"/>
      <c r="G9206" s="1"/>
      <c r="J9206" s="2"/>
      <c r="K9206" s="2"/>
    </row>
    <row r="9207" spans="4:11">
      <c r="D9207" s="1"/>
      <c r="E9207" s="1"/>
      <c r="F9207" s="1"/>
      <c r="G9207" s="1"/>
      <c r="J9207" s="2"/>
      <c r="K9207" s="2"/>
    </row>
    <row r="9208" spans="4:11">
      <c r="D9208" s="1"/>
      <c r="E9208" s="1"/>
      <c r="F9208" s="1"/>
      <c r="G9208" s="1"/>
      <c r="J9208" s="2"/>
      <c r="K9208" s="2"/>
    </row>
    <row r="9209" spans="4:11">
      <c r="D9209" s="1"/>
      <c r="E9209" s="1"/>
      <c r="F9209" s="1"/>
      <c r="G9209" s="1"/>
      <c r="J9209" s="2"/>
      <c r="K9209" s="2"/>
    </row>
    <row r="9210" spans="4:11">
      <c r="D9210" s="1"/>
      <c r="E9210" s="1"/>
      <c r="F9210" s="1"/>
      <c r="G9210" s="1"/>
      <c r="J9210" s="2"/>
      <c r="K9210" s="2"/>
    </row>
    <row r="9211" spans="4:11">
      <c r="D9211" s="1"/>
      <c r="E9211" s="1"/>
      <c r="F9211" s="1"/>
      <c r="G9211" s="1"/>
      <c r="J9211" s="2"/>
      <c r="K9211" s="2"/>
    </row>
    <row r="9212" spans="4:11">
      <c r="D9212" s="1"/>
      <c r="E9212" s="1"/>
      <c r="F9212" s="1"/>
      <c r="G9212" s="1"/>
      <c r="J9212" s="2"/>
      <c r="K9212" s="2"/>
    </row>
    <row r="9213" spans="4:11">
      <c r="D9213" s="1"/>
      <c r="E9213" s="1"/>
      <c r="F9213" s="1"/>
      <c r="G9213" s="1"/>
      <c r="J9213" s="2"/>
      <c r="K9213" s="2"/>
    </row>
    <row r="9214" spans="4:11">
      <c r="D9214" s="1"/>
      <c r="E9214" s="1"/>
      <c r="F9214" s="1"/>
      <c r="G9214" s="1"/>
      <c r="J9214" s="2"/>
      <c r="K9214" s="2"/>
    </row>
    <row r="9215" spans="4:11">
      <c r="D9215" s="1"/>
      <c r="E9215" s="1"/>
      <c r="F9215" s="1"/>
      <c r="G9215" s="1"/>
      <c r="J9215" s="2"/>
      <c r="K9215" s="2"/>
    </row>
    <row r="9216" spans="4:11">
      <c r="D9216" s="1"/>
      <c r="E9216" s="1"/>
      <c r="F9216" s="1"/>
      <c r="G9216" s="1"/>
      <c r="J9216" s="2"/>
      <c r="K9216" s="2"/>
    </row>
    <row r="9217" spans="4:11">
      <c r="D9217" s="1"/>
      <c r="E9217" s="1"/>
      <c r="F9217" s="1"/>
      <c r="G9217" s="1"/>
      <c r="J9217" s="2"/>
      <c r="K9217" s="2"/>
    </row>
    <row r="9218" spans="4:11">
      <c r="D9218" s="1"/>
      <c r="E9218" s="1"/>
      <c r="F9218" s="1"/>
      <c r="G9218" s="1"/>
      <c r="J9218" s="2"/>
      <c r="K9218" s="2"/>
    </row>
    <row r="9219" spans="4:11">
      <c r="D9219" s="1"/>
      <c r="E9219" s="1"/>
      <c r="F9219" s="1"/>
      <c r="G9219" s="1"/>
      <c r="J9219" s="2"/>
      <c r="K9219" s="2"/>
    </row>
    <row r="9220" spans="4:11">
      <c r="D9220" s="1"/>
      <c r="E9220" s="1"/>
      <c r="F9220" s="1"/>
      <c r="G9220" s="1"/>
      <c r="J9220" s="2"/>
      <c r="K9220" s="2"/>
    </row>
    <row r="9221" spans="4:11">
      <c r="D9221" s="1"/>
      <c r="E9221" s="1"/>
      <c r="F9221" s="1"/>
      <c r="G9221" s="1"/>
      <c r="J9221" s="2"/>
      <c r="K9221" s="2"/>
    </row>
    <row r="9222" spans="4:11">
      <c r="D9222" s="1"/>
      <c r="E9222" s="1"/>
      <c r="F9222" s="1"/>
      <c r="G9222" s="1"/>
      <c r="J9222" s="2"/>
      <c r="K9222" s="2"/>
    </row>
    <row r="9223" spans="4:11">
      <c r="D9223" s="1"/>
      <c r="E9223" s="1"/>
      <c r="F9223" s="1"/>
      <c r="G9223" s="1"/>
      <c r="J9223" s="2"/>
      <c r="K9223" s="2"/>
    </row>
    <row r="9224" spans="4:11">
      <c r="D9224" s="1"/>
      <c r="E9224" s="1"/>
      <c r="F9224" s="1"/>
      <c r="G9224" s="1"/>
      <c r="J9224" s="2"/>
      <c r="K9224" s="2"/>
    </row>
    <row r="9225" spans="4:11">
      <c r="D9225" s="1"/>
      <c r="E9225" s="1"/>
      <c r="F9225" s="1"/>
      <c r="G9225" s="1"/>
      <c r="J9225" s="2"/>
      <c r="K9225" s="2"/>
    </row>
    <row r="9226" spans="4:11">
      <c r="D9226" s="1"/>
      <c r="E9226" s="1"/>
      <c r="F9226" s="1"/>
      <c r="G9226" s="1"/>
      <c r="J9226" s="2"/>
      <c r="K9226" s="2"/>
    </row>
    <row r="9227" spans="4:11">
      <c r="D9227" s="1"/>
      <c r="E9227" s="1"/>
      <c r="F9227" s="1"/>
      <c r="G9227" s="1"/>
      <c r="J9227" s="2"/>
      <c r="K9227" s="2"/>
    </row>
    <row r="9228" spans="4:11">
      <c r="D9228" s="1"/>
      <c r="E9228" s="1"/>
      <c r="F9228" s="1"/>
      <c r="G9228" s="1"/>
      <c r="J9228" s="2"/>
      <c r="K9228" s="2"/>
    </row>
    <row r="9229" spans="4:11">
      <c r="D9229" s="1"/>
      <c r="E9229" s="1"/>
      <c r="F9229" s="1"/>
      <c r="G9229" s="1"/>
      <c r="J9229" s="2"/>
      <c r="K9229" s="2"/>
    </row>
    <row r="9230" spans="4:11">
      <c r="D9230" s="1"/>
      <c r="E9230" s="1"/>
      <c r="F9230" s="1"/>
      <c r="G9230" s="1"/>
      <c r="J9230" s="2"/>
      <c r="K9230" s="2"/>
    </row>
    <row r="9231" spans="4:11">
      <c r="D9231" s="1"/>
      <c r="E9231" s="1"/>
      <c r="F9231" s="1"/>
      <c r="G9231" s="1"/>
      <c r="J9231" s="2"/>
      <c r="K9231" s="2"/>
    </row>
    <row r="9232" spans="4:11">
      <c r="D9232" s="1"/>
      <c r="E9232" s="1"/>
      <c r="F9232" s="1"/>
      <c r="G9232" s="1"/>
      <c r="J9232" s="2"/>
      <c r="K9232" s="2"/>
    </row>
    <row r="9233" spans="4:11">
      <c r="D9233" s="1"/>
      <c r="E9233" s="1"/>
      <c r="F9233" s="1"/>
      <c r="G9233" s="1"/>
      <c r="J9233" s="2"/>
      <c r="K9233" s="2"/>
    </row>
    <row r="9234" spans="4:11">
      <c r="D9234" s="1"/>
      <c r="E9234" s="1"/>
      <c r="F9234" s="1"/>
      <c r="G9234" s="1"/>
      <c r="J9234" s="2"/>
      <c r="K9234" s="2"/>
    </row>
    <row r="9235" spans="4:11">
      <c r="D9235" s="1"/>
      <c r="E9235" s="1"/>
      <c r="F9235" s="1"/>
      <c r="G9235" s="1"/>
      <c r="J9235" s="2"/>
      <c r="K9235" s="2"/>
    </row>
    <row r="9236" spans="4:11">
      <c r="D9236" s="1"/>
      <c r="E9236" s="1"/>
      <c r="F9236" s="1"/>
      <c r="G9236" s="1"/>
      <c r="J9236" s="2"/>
      <c r="K9236" s="2"/>
    </row>
    <row r="9237" spans="4:11">
      <c r="D9237" s="1"/>
      <c r="E9237" s="1"/>
      <c r="F9237" s="1"/>
      <c r="G9237" s="1"/>
      <c r="J9237" s="2"/>
      <c r="K9237" s="2"/>
    </row>
    <row r="9238" spans="4:11">
      <c r="D9238" s="1"/>
      <c r="E9238" s="1"/>
      <c r="F9238" s="1"/>
      <c r="G9238" s="1"/>
      <c r="J9238" s="2"/>
      <c r="K9238" s="2"/>
    </row>
    <row r="9239" spans="4:11">
      <c r="D9239" s="1"/>
      <c r="E9239" s="1"/>
      <c r="F9239" s="1"/>
      <c r="G9239" s="1"/>
      <c r="J9239" s="2"/>
      <c r="K9239" s="2"/>
    </row>
    <row r="9240" spans="4:11">
      <c r="D9240" s="1"/>
      <c r="E9240" s="1"/>
      <c r="F9240" s="1"/>
      <c r="G9240" s="1"/>
      <c r="J9240" s="2"/>
      <c r="K9240" s="2"/>
    </row>
    <row r="9241" spans="4:11">
      <c r="D9241" s="1"/>
      <c r="E9241" s="1"/>
      <c r="F9241" s="1"/>
      <c r="G9241" s="1"/>
      <c r="J9241" s="2"/>
      <c r="K9241" s="2"/>
    </row>
    <row r="9242" spans="4:11">
      <c r="D9242" s="1"/>
      <c r="E9242" s="1"/>
      <c r="F9242" s="1"/>
      <c r="G9242" s="1"/>
      <c r="J9242" s="2"/>
      <c r="K9242" s="2"/>
    </row>
    <row r="9243" spans="4:11">
      <c r="D9243" s="1"/>
      <c r="E9243" s="1"/>
      <c r="F9243" s="1"/>
      <c r="G9243" s="1"/>
      <c r="J9243" s="2"/>
      <c r="K9243" s="2"/>
    </row>
    <row r="9244" spans="4:11">
      <c r="D9244" s="1"/>
      <c r="E9244" s="1"/>
      <c r="F9244" s="1"/>
      <c r="G9244" s="1"/>
      <c r="J9244" s="2"/>
      <c r="K9244" s="2"/>
    </row>
    <row r="9245" spans="4:11">
      <c r="D9245" s="1"/>
      <c r="E9245" s="1"/>
      <c r="F9245" s="1"/>
      <c r="G9245" s="1"/>
      <c r="J9245" s="2"/>
      <c r="K9245" s="2"/>
    </row>
    <row r="9246" spans="4:11">
      <c r="D9246" s="1"/>
      <c r="E9246" s="1"/>
      <c r="F9246" s="1"/>
      <c r="G9246" s="1"/>
      <c r="J9246" s="2"/>
      <c r="K9246" s="2"/>
    </row>
    <row r="9247" spans="4:11">
      <c r="D9247" s="1"/>
      <c r="E9247" s="1"/>
      <c r="F9247" s="1"/>
      <c r="G9247" s="1"/>
      <c r="J9247" s="2"/>
      <c r="K9247" s="2"/>
    </row>
    <row r="9248" spans="4:11">
      <c r="D9248" s="1"/>
      <c r="E9248" s="1"/>
      <c r="F9248" s="1"/>
      <c r="G9248" s="1"/>
      <c r="J9248" s="2"/>
      <c r="K9248" s="2"/>
    </row>
    <row r="9249" spans="4:11">
      <c r="D9249" s="1"/>
      <c r="E9249" s="1"/>
      <c r="F9249" s="1"/>
      <c r="G9249" s="1"/>
      <c r="J9249" s="2"/>
      <c r="K9249" s="2"/>
    </row>
    <row r="9250" spans="4:11">
      <c r="D9250" s="1"/>
      <c r="E9250" s="1"/>
      <c r="F9250" s="1"/>
      <c r="G9250" s="1"/>
      <c r="J9250" s="2"/>
      <c r="K9250" s="2"/>
    </row>
    <row r="9251" spans="4:11">
      <c r="D9251" s="1"/>
      <c r="E9251" s="1"/>
      <c r="F9251" s="1"/>
      <c r="G9251" s="1"/>
      <c r="J9251" s="2"/>
      <c r="K9251" s="2"/>
    </row>
    <row r="9252" spans="4:11">
      <c r="D9252" s="1"/>
      <c r="E9252" s="1"/>
      <c r="F9252" s="1"/>
      <c r="G9252" s="1"/>
      <c r="J9252" s="2"/>
      <c r="K9252" s="2"/>
    </row>
    <row r="9253" spans="4:11">
      <c r="D9253" s="1"/>
      <c r="E9253" s="1"/>
      <c r="F9253" s="1"/>
      <c r="G9253" s="1"/>
      <c r="J9253" s="2"/>
      <c r="K9253" s="2"/>
    </row>
    <row r="9254" spans="4:11">
      <c r="D9254" s="1"/>
      <c r="E9254" s="1"/>
      <c r="F9254" s="1"/>
      <c r="G9254" s="1"/>
      <c r="J9254" s="2"/>
      <c r="K9254" s="2"/>
    </row>
    <row r="9255" spans="4:11">
      <c r="D9255" s="1"/>
      <c r="E9255" s="1"/>
      <c r="F9255" s="1"/>
      <c r="G9255" s="1"/>
      <c r="J9255" s="2"/>
      <c r="K9255" s="2"/>
    </row>
    <row r="9256" spans="4:11">
      <c r="D9256" s="1"/>
      <c r="E9256" s="1"/>
      <c r="F9256" s="1"/>
      <c r="G9256" s="1"/>
      <c r="J9256" s="2"/>
      <c r="K9256" s="2"/>
    </row>
    <row r="9257" spans="4:11">
      <c r="D9257" s="1"/>
      <c r="E9257" s="1"/>
      <c r="F9257" s="1"/>
      <c r="G9257" s="1"/>
      <c r="J9257" s="2"/>
      <c r="K9257" s="2"/>
    </row>
    <row r="9258" spans="4:11">
      <c r="D9258" s="1"/>
      <c r="E9258" s="1"/>
      <c r="F9258" s="1"/>
      <c r="G9258" s="1"/>
      <c r="J9258" s="2"/>
      <c r="K9258" s="2"/>
    </row>
    <row r="9259" spans="4:11">
      <c r="D9259" s="1"/>
      <c r="E9259" s="1"/>
      <c r="F9259" s="1"/>
      <c r="G9259" s="1"/>
      <c r="J9259" s="2"/>
      <c r="K9259" s="2"/>
    </row>
    <row r="9260" spans="4:11">
      <c r="D9260" s="1"/>
      <c r="E9260" s="1"/>
      <c r="F9260" s="1"/>
      <c r="G9260" s="1"/>
      <c r="J9260" s="2"/>
      <c r="K9260" s="2"/>
    </row>
    <row r="9261" spans="4:11">
      <c r="D9261" s="1"/>
      <c r="E9261" s="1"/>
      <c r="F9261" s="1"/>
      <c r="G9261" s="1"/>
      <c r="J9261" s="2"/>
      <c r="K9261" s="2"/>
    </row>
    <row r="9262" spans="4:11">
      <c r="D9262" s="1"/>
      <c r="E9262" s="1"/>
      <c r="F9262" s="1"/>
      <c r="G9262" s="1"/>
      <c r="J9262" s="2"/>
      <c r="K9262" s="2"/>
    </row>
    <row r="9263" spans="4:11">
      <c r="D9263" s="1"/>
      <c r="E9263" s="1"/>
      <c r="F9263" s="1"/>
      <c r="G9263" s="1"/>
      <c r="J9263" s="2"/>
      <c r="K9263" s="2"/>
    </row>
    <row r="9264" spans="4:11">
      <c r="D9264" s="1"/>
      <c r="E9264" s="1"/>
      <c r="F9264" s="1"/>
      <c r="G9264" s="1"/>
      <c r="J9264" s="2"/>
      <c r="K9264" s="2"/>
    </row>
    <row r="9265" spans="4:11">
      <c r="D9265" s="1"/>
      <c r="E9265" s="1"/>
      <c r="F9265" s="1"/>
      <c r="G9265" s="1"/>
      <c r="J9265" s="2"/>
      <c r="K9265" s="2"/>
    </row>
    <row r="9266" spans="4:11">
      <c r="D9266" s="1"/>
      <c r="E9266" s="1"/>
      <c r="F9266" s="1"/>
      <c r="G9266" s="1"/>
      <c r="J9266" s="2"/>
      <c r="K9266" s="2"/>
    </row>
    <row r="9267" spans="4:11">
      <c r="D9267" s="1"/>
      <c r="E9267" s="1"/>
      <c r="F9267" s="1"/>
      <c r="G9267" s="1"/>
      <c r="J9267" s="2"/>
      <c r="K9267" s="2"/>
    </row>
    <row r="9268" spans="4:11">
      <c r="D9268" s="1"/>
      <c r="E9268" s="1"/>
      <c r="F9268" s="1"/>
      <c r="G9268" s="1"/>
      <c r="J9268" s="2"/>
      <c r="K9268" s="2"/>
    </row>
    <row r="9269" spans="4:11">
      <c r="D9269" s="1"/>
      <c r="E9269" s="1"/>
      <c r="F9269" s="1"/>
      <c r="G9269" s="1"/>
      <c r="J9269" s="2"/>
      <c r="K9269" s="2"/>
    </row>
    <row r="9270" spans="4:11">
      <c r="D9270" s="1"/>
      <c r="E9270" s="1"/>
      <c r="F9270" s="1"/>
      <c r="G9270" s="1"/>
      <c r="J9270" s="2"/>
      <c r="K9270" s="2"/>
    </row>
    <row r="9271" spans="4:11">
      <c r="D9271" s="1"/>
      <c r="E9271" s="1"/>
      <c r="F9271" s="1"/>
      <c r="G9271" s="1"/>
      <c r="J9271" s="2"/>
      <c r="K9271" s="2"/>
    </row>
    <row r="9272" spans="4:11">
      <c r="D9272" s="1"/>
      <c r="E9272" s="1"/>
      <c r="F9272" s="1"/>
      <c r="G9272" s="1"/>
      <c r="J9272" s="2"/>
      <c r="K9272" s="2"/>
    </row>
    <row r="9273" spans="4:11">
      <c r="D9273" s="1"/>
      <c r="E9273" s="1"/>
      <c r="F9273" s="1"/>
      <c r="G9273" s="1"/>
      <c r="J9273" s="2"/>
      <c r="K9273" s="2"/>
    </row>
    <row r="9274" spans="4:11">
      <c r="D9274" s="1"/>
      <c r="E9274" s="1"/>
      <c r="F9274" s="1"/>
      <c r="G9274" s="1"/>
      <c r="J9274" s="2"/>
      <c r="K9274" s="2"/>
    </row>
    <row r="9275" spans="4:11">
      <c r="D9275" s="1"/>
      <c r="E9275" s="1"/>
      <c r="F9275" s="1"/>
      <c r="G9275" s="1"/>
      <c r="J9275" s="2"/>
      <c r="K9275" s="2"/>
    </row>
    <row r="9276" spans="4:11">
      <c r="D9276" s="1"/>
      <c r="E9276" s="1"/>
      <c r="F9276" s="1"/>
      <c r="G9276" s="1"/>
      <c r="J9276" s="2"/>
      <c r="K9276" s="2"/>
    </row>
    <row r="9277" spans="4:11">
      <c r="D9277" s="1"/>
      <c r="E9277" s="1"/>
      <c r="F9277" s="1"/>
      <c r="G9277" s="1"/>
      <c r="J9277" s="2"/>
      <c r="K9277" s="2"/>
    </row>
    <row r="9278" spans="4:11">
      <c r="D9278" s="1"/>
      <c r="E9278" s="1"/>
      <c r="F9278" s="1"/>
      <c r="G9278" s="1"/>
      <c r="J9278" s="2"/>
      <c r="K9278" s="2"/>
    </row>
    <row r="9279" spans="4:11">
      <c r="D9279" s="1"/>
      <c r="E9279" s="1"/>
      <c r="F9279" s="1"/>
      <c r="G9279" s="1"/>
      <c r="J9279" s="2"/>
      <c r="K9279" s="2"/>
    </row>
    <row r="9280" spans="4:11">
      <c r="D9280" s="1"/>
      <c r="E9280" s="1"/>
      <c r="F9280" s="1"/>
      <c r="G9280" s="1"/>
      <c r="J9280" s="2"/>
      <c r="K9280" s="2"/>
    </row>
    <row r="9281" spans="4:11">
      <c r="D9281" s="1"/>
      <c r="E9281" s="1"/>
      <c r="F9281" s="1"/>
      <c r="G9281" s="1"/>
      <c r="J9281" s="2"/>
      <c r="K9281" s="2"/>
    </row>
    <row r="9282" spans="4:11">
      <c r="D9282" s="1"/>
      <c r="E9282" s="1"/>
      <c r="F9282" s="1"/>
      <c r="G9282" s="1"/>
      <c r="J9282" s="2"/>
      <c r="K9282" s="2"/>
    </row>
    <row r="9283" spans="4:11">
      <c r="D9283" s="1"/>
      <c r="E9283" s="1"/>
      <c r="F9283" s="1"/>
      <c r="G9283" s="1"/>
      <c r="J9283" s="2"/>
      <c r="K9283" s="2"/>
    </row>
    <row r="9284" spans="4:11">
      <c r="D9284" s="1"/>
      <c r="E9284" s="1"/>
      <c r="F9284" s="1"/>
      <c r="G9284" s="1"/>
      <c r="J9284" s="2"/>
      <c r="K9284" s="2"/>
    </row>
    <row r="9285" spans="4:11">
      <c r="D9285" s="1"/>
      <c r="E9285" s="1"/>
      <c r="F9285" s="1"/>
      <c r="G9285" s="1"/>
      <c r="J9285" s="2"/>
      <c r="K9285" s="2"/>
    </row>
    <row r="9286" spans="4:11">
      <c r="D9286" s="1"/>
      <c r="E9286" s="1"/>
      <c r="F9286" s="1"/>
      <c r="G9286" s="1"/>
      <c r="J9286" s="2"/>
      <c r="K9286" s="2"/>
    </row>
    <row r="9287" spans="4:11">
      <c r="D9287" s="1"/>
      <c r="E9287" s="1"/>
      <c r="F9287" s="1"/>
      <c r="G9287" s="1"/>
      <c r="J9287" s="2"/>
      <c r="K9287" s="2"/>
    </row>
    <row r="9288" spans="4:11">
      <c r="D9288" s="1"/>
      <c r="E9288" s="1"/>
      <c r="F9288" s="1"/>
      <c r="G9288" s="1"/>
      <c r="J9288" s="2"/>
      <c r="K9288" s="2"/>
    </row>
    <row r="9289" spans="4:11">
      <c r="D9289" s="1"/>
      <c r="E9289" s="1"/>
      <c r="F9289" s="1"/>
      <c r="G9289" s="1"/>
      <c r="J9289" s="2"/>
      <c r="K9289" s="2"/>
    </row>
    <row r="9290" spans="4:11">
      <c r="D9290" s="1"/>
      <c r="E9290" s="1"/>
      <c r="F9290" s="1"/>
      <c r="G9290" s="1"/>
      <c r="J9290" s="2"/>
      <c r="K9290" s="2"/>
    </row>
    <row r="9291" spans="4:11">
      <c r="D9291" s="1"/>
      <c r="E9291" s="1"/>
      <c r="F9291" s="1"/>
      <c r="G9291" s="1"/>
      <c r="J9291" s="2"/>
      <c r="K9291" s="2"/>
    </row>
    <row r="9292" spans="4:11">
      <c r="D9292" s="1"/>
      <c r="E9292" s="1"/>
      <c r="F9292" s="1"/>
      <c r="G9292" s="1"/>
      <c r="J9292" s="2"/>
      <c r="K9292" s="2"/>
    </row>
    <row r="9293" spans="4:11">
      <c r="D9293" s="1"/>
      <c r="E9293" s="1"/>
      <c r="F9293" s="1"/>
      <c r="G9293" s="1"/>
      <c r="J9293" s="2"/>
      <c r="K9293" s="2"/>
    </row>
    <row r="9294" spans="4:11">
      <c r="D9294" s="1"/>
      <c r="E9294" s="1"/>
      <c r="F9294" s="1"/>
      <c r="G9294" s="1"/>
      <c r="J9294" s="2"/>
      <c r="K9294" s="2"/>
    </row>
    <row r="9295" spans="4:11">
      <c r="D9295" s="1"/>
      <c r="E9295" s="1"/>
      <c r="F9295" s="1"/>
      <c r="G9295" s="1"/>
      <c r="J9295" s="2"/>
      <c r="K9295" s="2"/>
    </row>
    <row r="9296" spans="4:11">
      <c r="D9296" s="1"/>
      <c r="E9296" s="1"/>
      <c r="F9296" s="1"/>
      <c r="G9296" s="1"/>
      <c r="J9296" s="2"/>
      <c r="K9296" s="2"/>
    </row>
    <row r="9297" spans="4:11">
      <c r="D9297" s="1"/>
      <c r="E9297" s="1"/>
      <c r="F9297" s="1"/>
      <c r="G9297" s="1"/>
      <c r="J9297" s="2"/>
      <c r="K9297" s="2"/>
    </row>
    <row r="9298" spans="4:11">
      <c r="D9298" s="1"/>
      <c r="E9298" s="1"/>
      <c r="F9298" s="1"/>
      <c r="G9298" s="1"/>
      <c r="J9298" s="2"/>
      <c r="K9298" s="2"/>
    </row>
    <row r="9299" spans="4:11">
      <c r="D9299" s="1"/>
      <c r="E9299" s="1"/>
      <c r="F9299" s="1"/>
      <c r="G9299" s="1"/>
      <c r="J9299" s="2"/>
      <c r="K9299" s="2"/>
    </row>
    <row r="9300" spans="4:11">
      <c r="D9300" s="1"/>
      <c r="E9300" s="1"/>
      <c r="F9300" s="1"/>
      <c r="G9300" s="1"/>
      <c r="J9300" s="2"/>
      <c r="K9300" s="2"/>
    </row>
    <row r="9301" spans="4:11">
      <c r="D9301" s="1"/>
      <c r="E9301" s="1"/>
      <c r="F9301" s="1"/>
      <c r="G9301" s="1"/>
      <c r="J9301" s="2"/>
      <c r="K9301" s="2"/>
    </row>
    <row r="9302" spans="4:11">
      <c r="D9302" s="1"/>
      <c r="E9302" s="1"/>
      <c r="F9302" s="1"/>
      <c r="G9302" s="1"/>
      <c r="J9302" s="2"/>
      <c r="K9302" s="2"/>
    </row>
    <row r="9303" spans="4:11">
      <c r="D9303" s="1"/>
      <c r="E9303" s="1"/>
      <c r="F9303" s="1"/>
      <c r="G9303" s="1"/>
      <c r="J9303" s="2"/>
      <c r="K9303" s="2"/>
    </row>
    <row r="9304" spans="4:11">
      <c r="D9304" s="1"/>
      <c r="E9304" s="1"/>
      <c r="F9304" s="1"/>
      <c r="G9304" s="1"/>
      <c r="J9304" s="2"/>
      <c r="K9304" s="2"/>
    </row>
    <row r="9305" spans="4:11">
      <c r="D9305" s="1"/>
      <c r="E9305" s="1"/>
      <c r="F9305" s="1"/>
      <c r="G9305" s="1"/>
      <c r="J9305" s="2"/>
      <c r="K9305" s="2"/>
    </row>
    <row r="9306" spans="4:11">
      <c r="D9306" s="1"/>
      <c r="E9306" s="1"/>
      <c r="F9306" s="1"/>
      <c r="G9306" s="1"/>
      <c r="J9306" s="2"/>
      <c r="K9306" s="2"/>
    </row>
    <row r="9307" spans="4:11">
      <c r="D9307" s="1"/>
      <c r="E9307" s="1"/>
      <c r="F9307" s="1"/>
      <c r="G9307" s="1"/>
      <c r="J9307" s="2"/>
      <c r="K9307" s="2"/>
    </row>
    <row r="9308" spans="4:11">
      <c r="D9308" s="1"/>
      <c r="E9308" s="1"/>
      <c r="F9308" s="1"/>
      <c r="G9308" s="1"/>
      <c r="J9308" s="2"/>
      <c r="K9308" s="2"/>
    </row>
    <row r="9309" spans="4:11">
      <c r="D9309" s="1"/>
      <c r="E9309" s="1"/>
      <c r="F9309" s="1"/>
      <c r="G9309" s="1"/>
      <c r="J9309" s="2"/>
      <c r="K9309" s="2"/>
    </row>
    <row r="9310" spans="4:11">
      <c r="D9310" s="1"/>
      <c r="E9310" s="1"/>
      <c r="F9310" s="1"/>
      <c r="G9310" s="1"/>
      <c r="J9310" s="2"/>
      <c r="K9310" s="2"/>
    </row>
    <row r="9311" spans="4:11">
      <c r="D9311" s="1"/>
      <c r="E9311" s="1"/>
      <c r="F9311" s="1"/>
      <c r="G9311" s="1"/>
      <c r="J9311" s="2"/>
      <c r="K9311" s="2"/>
    </row>
    <row r="9312" spans="4:11">
      <c r="D9312" s="1"/>
      <c r="E9312" s="1"/>
      <c r="F9312" s="1"/>
      <c r="G9312" s="1"/>
      <c r="J9312" s="2"/>
      <c r="K9312" s="2"/>
    </row>
    <row r="9313" spans="4:11">
      <c r="D9313" s="1"/>
      <c r="E9313" s="1"/>
      <c r="F9313" s="1"/>
      <c r="G9313" s="1"/>
      <c r="J9313" s="2"/>
      <c r="K9313" s="2"/>
    </row>
    <row r="9314" spans="4:11">
      <c r="D9314" s="1"/>
      <c r="E9314" s="1"/>
      <c r="F9314" s="1"/>
      <c r="G9314" s="1"/>
      <c r="J9314" s="2"/>
      <c r="K9314" s="2"/>
    </row>
    <row r="9315" spans="4:11">
      <c r="D9315" s="1"/>
      <c r="E9315" s="1"/>
      <c r="F9315" s="1"/>
      <c r="G9315" s="1"/>
      <c r="J9315" s="2"/>
      <c r="K9315" s="2"/>
    </row>
    <row r="9316" spans="4:11">
      <c r="D9316" s="1"/>
      <c r="E9316" s="1"/>
      <c r="F9316" s="1"/>
      <c r="G9316" s="1"/>
      <c r="J9316" s="2"/>
      <c r="K9316" s="2"/>
    </row>
    <row r="9317" spans="4:11">
      <c r="D9317" s="1"/>
      <c r="E9317" s="1"/>
      <c r="F9317" s="1"/>
      <c r="G9317" s="1"/>
      <c r="J9317" s="2"/>
      <c r="K9317" s="2"/>
    </row>
    <row r="9318" spans="4:11">
      <c r="D9318" s="1"/>
      <c r="E9318" s="1"/>
      <c r="F9318" s="1"/>
      <c r="G9318" s="1"/>
      <c r="J9318" s="2"/>
      <c r="K9318" s="2"/>
    </row>
    <row r="9319" spans="4:11">
      <c r="D9319" s="1"/>
      <c r="E9319" s="1"/>
      <c r="F9319" s="1"/>
      <c r="G9319" s="1"/>
      <c r="J9319" s="2"/>
      <c r="K9319" s="2"/>
    </row>
    <row r="9320" spans="4:11">
      <c r="D9320" s="1"/>
      <c r="E9320" s="1"/>
      <c r="F9320" s="1"/>
      <c r="G9320" s="1"/>
      <c r="J9320" s="2"/>
      <c r="K9320" s="2"/>
    </row>
    <row r="9321" spans="4:11">
      <c r="D9321" s="1"/>
      <c r="E9321" s="1"/>
      <c r="F9321" s="1"/>
      <c r="G9321" s="1"/>
      <c r="J9321" s="2"/>
      <c r="K9321" s="2"/>
    </row>
    <row r="9322" spans="4:11">
      <c r="D9322" s="1"/>
      <c r="E9322" s="1"/>
      <c r="F9322" s="1"/>
      <c r="G9322" s="1"/>
      <c r="J9322" s="2"/>
      <c r="K9322" s="2"/>
    </row>
    <row r="9323" spans="4:11">
      <c r="D9323" s="1"/>
      <c r="E9323" s="1"/>
      <c r="F9323" s="1"/>
      <c r="G9323" s="1"/>
      <c r="J9323" s="2"/>
      <c r="K9323" s="2"/>
    </row>
    <row r="9324" spans="4:11">
      <c r="D9324" s="1"/>
      <c r="E9324" s="1"/>
      <c r="F9324" s="1"/>
      <c r="G9324" s="1"/>
      <c r="J9324" s="2"/>
      <c r="K9324" s="2"/>
    </row>
    <row r="9325" spans="4:11">
      <c r="D9325" s="1"/>
      <c r="E9325" s="1"/>
      <c r="F9325" s="1"/>
      <c r="G9325" s="1"/>
      <c r="J9325" s="2"/>
      <c r="K9325" s="2"/>
    </row>
    <row r="9326" spans="4:11">
      <c r="D9326" s="1"/>
      <c r="E9326" s="1"/>
      <c r="F9326" s="1"/>
      <c r="G9326" s="1"/>
      <c r="J9326" s="2"/>
      <c r="K9326" s="2"/>
    </row>
    <row r="9327" spans="4:11">
      <c r="D9327" s="1"/>
      <c r="E9327" s="1"/>
      <c r="F9327" s="1"/>
      <c r="G9327" s="1"/>
      <c r="J9327" s="2"/>
      <c r="K9327" s="2"/>
    </row>
    <row r="9328" spans="4:11">
      <c r="D9328" s="1"/>
      <c r="E9328" s="1"/>
      <c r="F9328" s="1"/>
      <c r="G9328" s="1"/>
      <c r="J9328" s="2"/>
      <c r="K9328" s="2"/>
    </row>
    <row r="9329" spans="4:11">
      <c r="D9329" s="1"/>
      <c r="E9329" s="1"/>
      <c r="F9329" s="1"/>
      <c r="G9329" s="1"/>
      <c r="J9329" s="2"/>
      <c r="K9329" s="2"/>
    </row>
    <row r="9330" spans="4:11">
      <c r="D9330" s="1"/>
      <c r="E9330" s="1"/>
      <c r="F9330" s="1"/>
      <c r="G9330" s="1"/>
      <c r="J9330" s="2"/>
      <c r="K9330" s="2"/>
    </row>
    <row r="9331" spans="4:11">
      <c r="D9331" s="1"/>
      <c r="E9331" s="1"/>
      <c r="F9331" s="1"/>
      <c r="G9331" s="1"/>
      <c r="J9331" s="2"/>
      <c r="K9331" s="2"/>
    </row>
    <row r="9332" spans="4:11">
      <c r="D9332" s="1"/>
      <c r="E9332" s="1"/>
      <c r="F9332" s="1"/>
      <c r="G9332" s="1"/>
      <c r="J9332" s="2"/>
      <c r="K9332" s="2"/>
    </row>
    <row r="9333" spans="4:11">
      <c r="D9333" s="1"/>
      <c r="E9333" s="1"/>
      <c r="F9333" s="1"/>
      <c r="G9333" s="1"/>
      <c r="J9333" s="2"/>
      <c r="K9333" s="2"/>
    </row>
    <row r="9334" spans="4:11">
      <c r="D9334" s="1"/>
      <c r="E9334" s="1"/>
      <c r="F9334" s="1"/>
      <c r="G9334" s="1"/>
      <c r="J9334" s="2"/>
      <c r="K9334" s="2"/>
    </row>
    <row r="9335" spans="4:11">
      <c r="D9335" s="1"/>
      <c r="E9335" s="1"/>
      <c r="F9335" s="1"/>
      <c r="G9335" s="1"/>
      <c r="J9335" s="2"/>
      <c r="K9335" s="2"/>
    </row>
    <row r="9336" spans="4:11">
      <c r="D9336" s="1"/>
      <c r="E9336" s="1"/>
      <c r="F9336" s="1"/>
      <c r="G9336" s="1"/>
      <c r="J9336" s="2"/>
      <c r="K9336" s="2"/>
    </row>
    <row r="9337" spans="4:11">
      <c r="D9337" s="1"/>
      <c r="E9337" s="1"/>
      <c r="F9337" s="1"/>
      <c r="G9337" s="1"/>
      <c r="J9337" s="2"/>
      <c r="K9337" s="2"/>
    </row>
    <row r="9338" spans="4:11">
      <c r="D9338" s="1"/>
      <c r="E9338" s="1"/>
      <c r="F9338" s="1"/>
      <c r="G9338" s="1"/>
      <c r="J9338" s="2"/>
      <c r="K9338" s="2"/>
    </row>
    <row r="9339" spans="4:11">
      <c r="D9339" s="1"/>
      <c r="E9339" s="1"/>
      <c r="F9339" s="1"/>
      <c r="G9339" s="1"/>
      <c r="J9339" s="2"/>
      <c r="K9339" s="2"/>
    </row>
    <row r="9340" spans="4:11">
      <c r="D9340" s="1"/>
      <c r="E9340" s="1"/>
      <c r="F9340" s="1"/>
      <c r="G9340" s="1"/>
      <c r="J9340" s="2"/>
      <c r="K9340" s="2"/>
    </row>
    <row r="9341" spans="4:11">
      <c r="D9341" s="1"/>
      <c r="E9341" s="1"/>
      <c r="F9341" s="1"/>
      <c r="G9341" s="1"/>
      <c r="J9341" s="2"/>
      <c r="K9341" s="2"/>
    </row>
    <row r="9342" spans="4:11">
      <c r="D9342" s="1"/>
      <c r="E9342" s="1"/>
      <c r="F9342" s="1"/>
      <c r="G9342" s="1"/>
      <c r="J9342" s="2"/>
      <c r="K9342" s="2"/>
    </row>
    <row r="9343" spans="4:11">
      <c r="D9343" s="1"/>
      <c r="E9343" s="1"/>
      <c r="F9343" s="1"/>
      <c r="G9343" s="1"/>
      <c r="J9343" s="2"/>
      <c r="K9343" s="2"/>
    </row>
    <row r="9344" spans="4:11">
      <c r="D9344" s="1"/>
      <c r="E9344" s="1"/>
      <c r="F9344" s="1"/>
      <c r="G9344" s="1"/>
      <c r="J9344" s="2"/>
      <c r="K9344" s="2"/>
    </row>
    <row r="9345" spans="4:11">
      <c r="D9345" s="1"/>
      <c r="E9345" s="1"/>
      <c r="F9345" s="1"/>
      <c r="G9345" s="1"/>
      <c r="J9345" s="2"/>
      <c r="K9345" s="2"/>
    </row>
    <row r="9346" spans="4:11">
      <c r="D9346" s="1"/>
      <c r="E9346" s="1"/>
      <c r="F9346" s="1"/>
      <c r="G9346" s="1"/>
      <c r="J9346" s="2"/>
      <c r="K9346" s="2"/>
    </row>
    <row r="9347" spans="4:11">
      <c r="D9347" s="1"/>
      <c r="E9347" s="1"/>
      <c r="F9347" s="1"/>
      <c r="G9347" s="1"/>
      <c r="J9347" s="2"/>
      <c r="K9347" s="2"/>
    </row>
    <row r="9348" spans="4:11">
      <c r="D9348" s="1"/>
      <c r="E9348" s="1"/>
      <c r="F9348" s="1"/>
      <c r="G9348" s="1"/>
      <c r="J9348" s="2"/>
      <c r="K9348" s="2"/>
    </row>
    <row r="9349" spans="4:11">
      <c r="D9349" s="1"/>
      <c r="E9349" s="1"/>
      <c r="F9349" s="1"/>
      <c r="G9349" s="1"/>
      <c r="J9349" s="2"/>
      <c r="K9349" s="2"/>
    </row>
    <row r="9350" spans="4:11">
      <c r="D9350" s="1"/>
      <c r="E9350" s="1"/>
      <c r="F9350" s="1"/>
      <c r="G9350" s="1"/>
      <c r="J9350" s="2"/>
      <c r="K9350" s="2"/>
    </row>
    <row r="9351" spans="4:11">
      <c r="D9351" s="1"/>
      <c r="E9351" s="1"/>
      <c r="F9351" s="1"/>
      <c r="G9351" s="1"/>
      <c r="J9351" s="2"/>
      <c r="K9351" s="2"/>
    </row>
    <row r="9352" spans="4:11">
      <c r="D9352" s="1"/>
      <c r="E9352" s="1"/>
      <c r="F9352" s="1"/>
      <c r="G9352" s="1"/>
      <c r="J9352" s="2"/>
      <c r="K9352" s="2"/>
    </row>
    <row r="9353" spans="4:11">
      <c r="D9353" s="1"/>
      <c r="E9353" s="1"/>
      <c r="F9353" s="1"/>
      <c r="G9353" s="1"/>
      <c r="J9353" s="2"/>
      <c r="K9353" s="2"/>
    </row>
    <row r="9354" spans="4:11">
      <c r="D9354" s="1"/>
      <c r="E9354" s="1"/>
      <c r="F9354" s="1"/>
      <c r="G9354" s="1"/>
      <c r="J9354" s="2"/>
      <c r="K9354" s="2"/>
    </row>
    <row r="9355" spans="4:11">
      <c r="D9355" s="1"/>
      <c r="E9355" s="1"/>
      <c r="F9355" s="1"/>
      <c r="G9355" s="1"/>
      <c r="J9355" s="2"/>
      <c r="K9355" s="2"/>
    </row>
    <row r="9356" spans="4:11">
      <c r="D9356" s="1"/>
      <c r="E9356" s="1"/>
      <c r="F9356" s="1"/>
      <c r="G9356" s="1"/>
      <c r="J9356" s="2"/>
      <c r="K9356" s="2"/>
    </row>
    <row r="9357" spans="4:11">
      <c r="D9357" s="1"/>
      <c r="E9357" s="1"/>
      <c r="F9357" s="1"/>
      <c r="G9357" s="1"/>
      <c r="J9357" s="2"/>
      <c r="K9357" s="2"/>
    </row>
    <row r="9358" spans="4:11">
      <c r="D9358" s="1"/>
      <c r="E9358" s="1"/>
      <c r="F9358" s="1"/>
      <c r="G9358" s="1"/>
      <c r="J9358" s="2"/>
      <c r="K9358" s="2"/>
    </row>
    <row r="9359" spans="4:11">
      <c r="D9359" s="1"/>
      <c r="E9359" s="1"/>
      <c r="F9359" s="1"/>
      <c r="G9359" s="1"/>
      <c r="J9359" s="2"/>
      <c r="K9359" s="2"/>
    </row>
    <row r="9360" spans="4:11">
      <c r="D9360" s="1"/>
      <c r="E9360" s="1"/>
      <c r="F9360" s="1"/>
      <c r="G9360" s="1"/>
      <c r="J9360" s="2"/>
      <c r="K9360" s="2"/>
    </row>
    <row r="9361" spans="4:11">
      <c r="D9361" s="1"/>
      <c r="E9361" s="1"/>
      <c r="F9361" s="1"/>
      <c r="G9361" s="1"/>
      <c r="J9361" s="2"/>
      <c r="K9361" s="2"/>
    </row>
    <row r="9362" spans="4:11">
      <c r="D9362" s="1"/>
      <c r="E9362" s="1"/>
      <c r="F9362" s="1"/>
      <c r="G9362" s="1"/>
      <c r="J9362" s="2"/>
      <c r="K9362" s="2"/>
    </row>
    <row r="9363" spans="4:11">
      <c r="D9363" s="1"/>
      <c r="E9363" s="1"/>
      <c r="F9363" s="1"/>
      <c r="G9363" s="1"/>
      <c r="J9363" s="2"/>
      <c r="K9363" s="2"/>
    </row>
    <row r="9364" spans="4:11">
      <c r="D9364" s="1"/>
      <c r="E9364" s="1"/>
      <c r="F9364" s="1"/>
      <c r="G9364" s="1"/>
      <c r="J9364" s="2"/>
      <c r="K9364" s="2"/>
    </row>
    <row r="9365" spans="4:11">
      <c r="D9365" s="1"/>
      <c r="E9365" s="1"/>
      <c r="F9365" s="1"/>
      <c r="G9365" s="1"/>
      <c r="J9365" s="2"/>
      <c r="K9365" s="2"/>
    </row>
    <row r="9366" spans="4:11">
      <c r="D9366" s="1"/>
      <c r="E9366" s="1"/>
      <c r="F9366" s="1"/>
      <c r="G9366" s="1"/>
      <c r="J9366" s="2"/>
      <c r="K9366" s="2"/>
    </row>
    <row r="9367" spans="4:11">
      <c r="D9367" s="1"/>
      <c r="E9367" s="1"/>
      <c r="F9367" s="1"/>
      <c r="G9367" s="1"/>
      <c r="J9367" s="2"/>
      <c r="K9367" s="2"/>
    </row>
    <row r="9368" spans="4:11">
      <c r="D9368" s="1"/>
      <c r="E9368" s="1"/>
      <c r="F9368" s="1"/>
      <c r="G9368" s="1"/>
      <c r="J9368" s="2"/>
      <c r="K9368" s="2"/>
    </row>
    <row r="9369" spans="4:11">
      <c r="D9369" s="1"/>
      <c r="E9369" s="1"/>
      <c r="F9369" s="1"/>
      <c r="G9369" s="1"/>
      <c r="J9369" s="2"/>
      <c r="K9369" s="2"/>
    </row>
    <row r="9370" spans="4:11">
      <c r="D9370" s="1"/>
      <c r="E9370" s="1"/>
      <c r="F9370" s="1"/>
      <c r="G9370" s="1"/>
      <c r="J9370" s="2"/>
      <c r="K9370" s="2"/>
    </row>
    <row r="9371" spans="4:11">
      <c r="D9371" s="1"/>
      <c r="E9371" s="1"/>
      <c r="F9371" s="1"/>
      <c r="G9371" s="1"/>
      <c r="J9371" s="2"/>
      <c r="K9371" s="2"/>
    </row>
    <row r="9372" spans="4:11">
      <c r="D9372" s="1"/>
      <c r="E9372" s="1"/>
      <c r="F9372" s="1"/>
      <c r="G9372" s="1"/>
      <c r="J9372" s="2"/>
      <c r="K9372" s="2"/>
    </row>
    <row r="9373" spans="4:11">
      <c r="D9373" s="1"/>
      <c r="E9373" s="1"/>
      <c r="F9373" s="1"/>
      <c r="G9373" s="1"/>
      <c r="J9373" s="2"/>
      <c r="K9373" s="2"/>
    </row>
    <row r="9374" spans="4:11">
      <c r="D9374" s="1"/>
      <c r="E9374" s="1"/>
      <c r="F9374" s="1"/>
      <c r="G9374" s="1"/>
      <c r="J9374" s="2"/>
      <c r="K9374" s="2"/>
    </row>
    <row r="9375" spans="4:11">
      <c r="D9375" s="1"/>
      <c r="E9375" s="1"/>
      <c r="F9375" s="1"/>
      <c r="G9375" s="1"/>
      <c r="J9375" s="2"/>
      <c r="K9375" s="2"/>
    </row>
    <row r="9376" spans="4:11">
      <c r="D9376" s="1"/>
      <c r="E9376" s="1"/>
      <c r="F9376" s="1"/>
      <c r="G9376" s="1"/>
      <c r="J9376" s="2"/>
      <c r="K9376" s="2"/>
    </row>
    <row r="9377" spans="4:11">
      <c r="D9377" s="1"/>
      <c r="E9377" s="1"/>
      <c r="F9377" s="1"/>
      <c r="G9377" s="1"/>
      <c r="J9377" s="2"/>
      <c r="K9377" s="2"/>
    </row>
    <row r="9378" spans="4:11">
      <c r="D9378" s="1"/>
      <c r="E9378" s="1"/>
      <c r="F9378" s="1"/>
      <c r="G9378" s="1"/>
      <c r="J9378" s="2"/>
      <c r="K9378" s="2"/>
    </row>
    <row r="9379" spans="4:11">
      <c r="D9379" s="1"/>
      <c r="E9379" s="1"/>
      <c r="F9379" s="1"/>
      <c r="G9379" s="1"/>
      <c r="J9379" s="2"/>
      <c r="K9379" s="2"/>
    </row>
    <row r="9380" spans="4:11">
      <c r="D9380" s="1"/>
      <c r="E9380" s="1"/>
      <c r="F9380" s="1"/>
      <c r="G9380" s="1"/>
      <c r="J9380" s="2"/>
      <c r="K9380" s="2"/>
    </row>
    <row r="9381" spans="4:11">
      <c r="D9381" s="1"/>
      <c r="E9381" s="1"/>
      <c r="F9381" s="1"/>
      <c r="G9381" s="1"/>
      <c r="J9381" s="2"/>
      <c r="K9381" s="2"/>
    </row>
    <row r="9382" spans="4:11">
      <c r="D9382" s="1"/>
      <c r="E9382" s="1"/>
      <c r="F9382" s="1"/>
      <c r="G9382" s="1"/>
      <c r="J9382" s="2"/>
      <c r="K9382" s="2"/>
    </row>
    <row r="9383" spans="4:11">
      <c r="D9383" s="1"/>
      <c r="E9383" s="1"/>
      <c r="F9383" s="1"/>
      <c r="G9383" s="1"/>
      <c r="J9383" s="2"/>
      <c r="K9383" s="2"/>
    </row>
    <row r="9384" spans="4:11">
      <c r="D9384" s="1"/>
      <c r="E9384" s="1"/>
      <c r="F9384" s="1"/>
      <c r="G9384" s="1"/>
      <c r="J9384" s="2"/>
      <c r="K9384" s="2"/>
    </row>
    <row r="9385" spans="4:11">
      <c r="D9385" s="1"/>
      <c r="E9385" s="1"/>
      <c r="F9385" s="1"/>
      <c r="G9385" s="1"/>
      <c r="J9385" s="2"/>
      <c r="K9385" s="2"/>
    </row>
    <row r="9386" spans="4:11">
      <c r="D9386" s="1"/>
      <c r="E9386" s="1"/>
      <c r="F9386" s="1"/>
      <c r="G9386" s="1"/>
      <c r="J9386" s="2"/>
      <c r="K9386" s="2"/>
    </row>
    <row r="9387" spans="4:11">
      <c r="D9387" s="1"/>
      <c r="E9387" s="1"/>
      <c r="F9387" s="1"/>
      <c r="G9387" s="1"/>
      <c r="J9387" s="2"/>
      <c r="K9387" s="2"/>
    </row>
    <row r="9388" spans="4:11">
      <c r="D9388" s="1"/>
      <c r="E9388" s="1"/>
      <c r="F9388" s="1"/>
      <c r="G9388" s="1"/>
      <c r="J9388" s="2"/>
      <c r="K9388" s="2"/>
    </row>
    <row r="9389" spans="4:11">
      <c r="D9389" s="1"/>
      <c r="E9389" s="1"/>
      <c r="F9389" s="1"/>
      <c r="G9389" s="1"/>
      <c r="J9389" s="2"/>
      <c r="K9389" s="2"/>
    </row>
    <row r="9390" spans="4:11">
      <c r="D9390" s="1"/>
      <c r="E9390" s="1"/>
      <c r="F9390" s="1"/>
      <c r="G9390" s="1"/>
      <c r="J9390" s="2"/>
      <c r="K9390" s="2"/>
    </row>
    <row r="9391" spans="4:11">
      <c r="D9391" s="1"/>
      <c r="E9391" s="1"/>
      <c r="F9391" s="1"/>
      <c r="G9391" s="1"/>
      <c r="J9391" s="2"/>
      <c r="K9391" s="2"/>
    </row>
    <row r="9392" spans="4:11">
      <c r="D9392" s="1"/>
      <c r="E9392" s="1"/>
      <c r="F9392" s="1"/>
      <c r="G9392" s="1"/>
      <c r="J9392" s="2"/>
      <c r="K9392" s="2"/>
    </row>
    <row r="9393" spans="4:11">
      <c r="D9393" s="1"/>
      <c r="E9393" s="1"/>
      <c r="F9393" s="1"/>
      <c r="G9393" s="1"/>
      <c r="J9393" s="2"/>
      <c r="K9393" s="2"/>
    </row>
    <row r="9394" spans="4:11">
      <c r="D9394" s="1"/>
      <c r="E9394" s="1"/>
      <c r="F9394" s="1"/>
      <c r="G9394" s="1"/>
      <c r="J9394" s="2"/>
      <c r="K9394" s="2"/>
    </row>
    <row r="9395" spans="4:11">
      <c r="D9395" s="1"/>
      <c r="E9395" s="1"/>
      <c r="F9395" s="1"/>
      <c r="G9395" s="1"/>
      <c r="J9395" s="2"/>
      <c r="K9395" s="2"/>
    </row>
    <row r="9396" spans="4:11">
      <c r="D9396" s="1"/>
      <c r="E9396" s="1"/>
      <c r="F9396" s="1"/>
      <c r="G9396" s="1"/>
      <c r="J9396" s="2"/>
      <c r="K9396" s="2"/>
    </row>
    <row r="9397" spans="4:11">
      <c r="D9397" s="1"/>
      <c r="E9397" s="1"/>
      <c r="F9397" s="1"/>
      <c r="G9397" s="1"/>
      <c r="J9397" s="2"/>
      <c r="K9397" s="2"/>
    </row>
    <row r="9398" spans="4:11">
      <c r="D9398" s="1"/>
      <c r="E9398" s="1"/>
      <c r="F9398" s="1"/>
      <c r="G9398" s="1"/>
      <c r="J9398" s="2"/>
      <c r="K9398" s="2"/>
    </row>
    <row r="9399" spans="4:11">
      <c r="D9399" s="1"/>
      <c r="E9399" s="1"/>
      <c r="F9399" s="1"/>
      <c r="G9399" s="1"/>
      <c r="J9399" s="2"/>
      <c r="K9399" s="2"/>
    </row>
    <row r="9400" spans="4:11">
      <c r="D9400" s="1"/>
      <c r="E9400" s="1"/>
      <c r="F9400" s="1"/>
      <c r="G9400" s="1"/>
      <c r="J9400" s="2"/>
      <c r="K9400" s="2"/>
    </row>
    <row r="9401" spans="4:11">
      <c r="D9401" s="1"/>
      <c r="E9401" s="1"/>
      <c r="F9401" s="1"/>
      <c r="G9401" s="1"/>
      <c r="J9401" s="2"/>
      <c r="K9401" s="2"/>
    </row>
    <row r="9402" spans="4:11">
      <c r="D9402" s="1"/>
      <c r="E9402" s="1"/>
      <c r="F9402" s="1"/>
      <c r="G9402" s="1"/>
      <c r="J9402" s="2"/>
      <c r="K9402" s="2"/>
    </row>
    <row r="9403" spans="4:11">
      <c r="D9403" s="1"/>
      <c r="E9403" s="1"/>
      <c r="F9403" s="1"/>
      <c r="G9403" s="1"/>
      <c r="J9403" s="2"/>
      <c r="K9403" s="2"/>
    </row>
    <row r="9404" spans="4:11">
      <c r="D9404" s="1"/>
      <c r="E9404" s="1"/>
      <c r="F9404" s="1"/>
      <c r="G9404" s="1"/>
      <c r="J9404" s="2"/>
      <c r="K9404" s="2"/>
    </row>
    <row r="9405" spans="4:11">
      <c r="D9405" s="1"/>
      <c r="E9405" s="1"/>
      <c r="F9405" s="1"/>
      <c r="G9405" s="1"/>
      <c r="J9405" s="2"/>
      <c r="K9405" s="2"/>
    </row>
    <row r="9406" spans="4:11">
      <c r="D9406" s="1"/>
      <c r="E9406" s="1"/>
      <c r="F9406" s="1"/>
      <c r="G9406" s="1"/>
      <c r="J9406" s="2"/>
      <c r="K9406" s="2"/>
    </row>
    <row r="9407" spans="4:11">
      <c r="D9407" s="1"/>
      <c r="E9407" s="1"/>
      <c r="F9407" s="1"/>
      <c r="G9407" s="1"/>
      <c r="J9407" s="2"/>
      <c r="K9407" s="2"/>
    </row>
    <row r="9408" spans="4:11">
      <c r="D9408" s="1"/>
      <c r="E9408" s="1"/>
      <c r="F9408" s="1"/>
      <c r="G9408" s="1"/>
      <c r="J9408" s="2"/>
      <c r="K9408" s="2"/>
    </row>
    <row r="9409" spans="4:11">
      <c r="D9409" s="1"/>
      <c r="E9409" s="1"/>
      <c r="F9409" s="1"/>
      <c r="G9409" s="1"/>
      <c r="J9409" s="2"/>
      <c r="K9409" s="2"/>
    </row>
    <row r="9410" spans="4:11">
      <c r="D9410" s="1"/>
      <c r="E9410" s="1"/>
      <c r="F9410" s="1"/>
      <c r="G9410" s="1"/>
      <c r="J9410" s="2"/>
      <c r="K9410" s="2"/>
    </row>
    <row r="9411" spans="4:11">
      <c r="D9411" s="1"/>
      <c r="E9411" s="1"/>
      <c r="F9411" s="1"/>
      <c r="G9411" s="1"/>
      <c r="J9411" s="2"/>
      <c r="K9411" s="2"/>
    </row>
    <row r="9412" spans="4:11">
      <c r="D9412" s="1"/>
      <c r="E9412" s="1"/>
      <c r="F9412" s="1"/>
      <c r="G9412" s="1"/>
      <c r="J9412" s="2"/>
      <c r="K9412" s="2"/>
    </row>
    <row r="9413" spans="4:11">
      <c r="D9413" s="1"/>
      <c r="E9413" s="1"/>
      <c r="F9413" s="1"/>
      <c r="G9413" s="1"/>
      <c r="J9413" s="2"/>
      <c r="K9413" s="2"/>
    </row>
    <row r="9414" spans="4:11">
      <c r="D9414" s="1"/>
      <c r="E9414" s="1"/>
      <c r="F9414" s="1"/>
      <c r="G9414" s="1"/>
      <c r="J9414" s="2"/>
      <c r="K9414" s="2"/>
    </row>
    <row r="9415" spans="4:11">
      <c r="D9415" s="1"/>
      <c r="E9415" s="1"/>
      <c r="F9415" s="1"/>
      <c r="G9415" s="1"/>
      <c r="J9415" s="2"/>
      <c r="K9415" s="2"/>
    </row>
    <row r="9416" spans="4:11">
      <c r="D9416" s="1"/>
      <c r="E9416" s="1"/>
      <c r="F9416" s="1"/>
      <c r="G9416" s="1"/>
      <c r="J9416" s="2"/>
      <c r="K9416" s="2"/>
    </row>
    <row r="9417" spans="4:11">
      <c r="D9417" s="1"/>
      <c r="E9417" s="1"/>
      <c r="F9417" s="1"/>
      <c r="G9417" s="1"/>
      <c r="J9417" s="2"/>
      <c r="K9417" s="2"/>
    </row>
    <row r="9418" spans="4:11">
      <c r="D9418" s="1"/>
      <c r="E9418" s="1"/>
      <c r="F9418" s="1"/>
      <c r="G9418" s="1"/>
      <c r="J9418" s="2"/>
      <c r="K9418" s="2"/>
    </row>
    <row r="9419" spans="4:11">
      <c r="D9419" s="1"/>
      <c r="E9419" s="1"/>
      <c r="F9419" s="1"/>
      <c r="G9419" s="1"/>
      <c r="J9419" s="2"/>
      <c r="K9419" s="2"/>
    </row>
    <row r="9420" spans="4:11">
      <c r="D9420" s="1"/>
      <c r="E9420" s="1"/>
      <c r="F9420" s="1"/>
      <c r="G9420" s="1"/>
      <c r="J9420" s="2"/>
      <c r="K9420" s="2"/>
    </row>
    <row r="9421" spans="4:11">
      <c r="D9421" s="1"/>
      <c r="E9421" s="1"/>
      <c r="F9421" s="1"/>
      <c r="G9421" s="1"/>
      <c r="J9421" s="2"/>
      <c r="K9421" s="2"/>
    </row>
    <row r="9422" spans="4:11">
      <c r="D9422" s="1"/>
      <c r="E9422" s="1"/>
      <c r="F9422" s="1"/>
      <c r="G9422" s="1"/>
      <c r="J9422" s="2"/>
      <c r="K9422" s="2"/>
    </row>
    <row r="9423" spans="4:11">
      <c r="D9423" s="1"/>
      <c r="E9423" s="1"/>
      <c r="F9423" s="1"/>
      <c r="G9423" s="1"/>
      <c r="J9423" s="2"/>
      <c r="K9423" s="2"/>
    </row>
    <row r="9424" spans="4:11">
      <c r="D9424" s="1"/>
      <c r="E9424" s="1"/>
      <c r="F9424" s="1"/>
      <c r="G9424" s="1"/>
      <c r="J9424" s="2"/>
      <c r="K9424" s="2"/>
    </row>
    <row r="9425" spans="4:11">
      <c r="D9425" s="1"/>
      <c r="E9425" s="1"/>
      <c r="F9425" s="1"/>
      <c r="G9425" s="1"/>
      <c r="J9425" s="2"/>
      <c r="K9425" s="2"/>
    </row>
    <row r="9426" spans="4:11">
      <c r="D9426" s="1"/>
      <c r="E9426" s="1"/>
      <c r="F9426" s="1"/>
      <c r="G9426" s="1"/>
      <c r="J9426" s="2"/>
      <c r="K9426" s="2"/>
    </row>
    <row r="9427" spans="4:11">
      <c r="D9427" s="1"/>
      <c r="E9427" s="1"/>
      <c r="F9427" s="1"/>
      <c r="G9427" s="1"/>
      <c r="J9427" s="2"/>
      <c r="K9427" s="2"/>
    </row>
    <row r="9428" spans="4:11">
      <c r="D9428" s="1"/>
      <c r="E9428" s="1"/>
      <c r="F9428" s="1"/>
      <c r="G9428" s="1"/>
      <c r="J9428" s="2"/>
      <c r="K9428" s="2"/>
    </row>
    <row r="9429" spans="4:11">
      <c r="D9429" s="1"/>
      <c r="E9429" s="1"/>
      <c r="F9429" s="1"/>
      <c r="G9429" s="1"/>
      <c r="J9429" s="2"/>
      <c r="K9429" s="2"/>
    </row>
    <row r="9430" spans="4:11">
      <c r="D9430" s="1"/>
      <c r="E9430" s="1"/>
      <c r="F9430" s="1"/>
      <c r="G9430" s="1"/>
      <c r="J9430" s="2"/>
      <c r="K9430" s="2"/>
    </row>
    <row r="9431" spans="4:11">
      <c r="D9431" s="1"/>
      <c r="E9431" s="1"/>
      <c r="F9431" s="1"/>
      <c r="G9431" s="1"/>
      <c r="J9431" s="2"/>
      <c r="K9431" s="2"/>
    </row>
    <row r="9432" spans="4:11">
      <c r="D9432" s="1"/>
      <c r="E9432" s="1"/>
      <c r="F9432" s="1"/>
      <c r="G9432" s="1"/>
      <c r="J9432" s="2"/>
      <c r="K9432" s="2"/>
    </row>
    <row r="9433" spans="4:11">
      <c r="D9433" s="1"/>
      <c r="E9433" s="1"/>
      <c r="F9433" s="1"/>
      <c r="G9433" s="1"/>
      <c r="J9433" s="2"/>
      <c r="K9433" s="2"/>
    </row>
    <row r="9434" spans="4:11">
      <c r="D9434" s="1"/>
      <c r="E9434" s="1"/>
      <c r="F9434" s="1"/>
      <c r="G9434" s="1"/>
      <c r="J9434" s="2"/>
      <c r="K9434" s="2"/>
    </row>
    <row r="9435" spans="4:11">
      <c r="D9435" s="1"/>
      <c r="E9435" s="1"/>
      <c r="F9435" s="1"/>
      <c r="G9435" s="1"/>
      <c r="J9435" s="2"/>
      <c r="K9435" s="2"/>
    </row>
    <row r="9436" spans="4:11">
      <c r="D9436" s="1"/>
      <c r="E9436" s="1"/>
      <c r="F9436" s="1"/>
      <c r="G9436" s="1"/>
      <c r="J9436" s="2"/>
      <c r="K9436" s="2"/>
    </row>
    <row r="9437" spans="4:11">
      <c r="D9437" s="1"/>
      <c r="E9437" s="1"/>
      <c r="F9437" s="1"/>
      <c r="G9437" s="1"/>
      <c r="J9437" s="2"/>
      <c r="K9437" s="2"/>
    </row>
    <row r="9438" spans="4:11">
      <c r="D9438" s="1"/>
      <c r="E9438" s="1"/>
      <c r="F9438" s="1"/>
      <c r="G9438" s="1"/>
      <c r="J9438" s="2"/>
      <c r="K9438" s="2"/>
    </row>
    <row r="9439" spans="4:11">
      <c r="D9439" s="1"/>
      <c r="E9439" s="1"/>
      <c r="F9439" s="1"/>
      <c r="G9439" s="1"/>
      <c r="J9439" s="2"/>
      <c r="K9439" s="2"/>
    </row>
    <row r="9440" spans="4:11">
      <c r="D9440" s="1"/>
      <c r="E9440" s="1"/>
      <c r="F9440" s="1"/>
      <c r="G9440" s="1"/>
      <c r="J9440" s="2"/>
      <c r="K9440" s="2"/>
    </row>
    <row r="9441" spans="4:11">
      <c r="D9441" s="1"/>
      <c r="E9441" s="1"/>
      <c r="F9441" s="1"/>
      <c r="G9441" s="1"/>
      <c r="J9441" s="2"/>
      <c r="K9441" s="2"/>
    </row>
    <row r="9442" spans="4:11">
      <c r="D9442" s="1"/>
      <c r="E9442" s="1"/>
      <c r="F9442" s="1"/>
      <c r="G9442" s="1"/>
      <c r="J9442" s="2"/>
      <c r="K9442" s="2"/>
    </row>
    <row r="9443" spans="4:11">
      <c r="D9443" s="1"/>
      <c r="E9443" s="1"/>
      <c r="F9443" s="1"/>
      <c r="G9443" s="1"/>
      <c r="J9443" s="2"/>
      <c r="K9443" s="2"/>
    </row>
    <row r="9444" spans="4:11">
      <c r="D9444" s="1"/>
      <c r="E9444" s="1"/>
      <c r="F9444" s="1"/>
      <c r="G9444" s="1"/>
      <c r="J9444" s="2"/>
      <c r="K9444" s="2"/>
    </row>
    <row r="9445" spans="4:11">
      <c r="D9445" s="1"/>
      <c r="E9445" s="1"/>
      <c r="F9445" s="1"/>
      <c r="G9445" s="1"/>
      <c r="J9445" s="2"/>
      <c r="K9445" s="2"/>
    </row>
    <row r="9446" spans="4:11">
      <c r="D9446" s="1"/>
      <c r="E9446" s="1"/>
      <c r="F9446" s="1"/>
      <c r="G9446" s="1"/>
      <c r="J9446" s="2"/>
      <c r="K9446" s="2"/>
    </row>
    <row r="9447" spans="4:11">
      <c r="D9447" s="1"/>
      <c r="E9447" s="1"/>
      <c r="F9447" s="1"/>
      <c r="G9447" s="1"/>
      <c r="J9447" s="2"/>
      <c r="K9447" s="2"/>
    </row>
    <row r="9448" spans="4:11">
      <c r="D9448" s="1"/>
      <c r="E9448" s="1"/>
      <c r="F9448" s="1"/>
      <c r="G9448" s="1"/>
      <c r="J9448" s="2"/>
      <c r="K9448" s="2"/>
    </row>
    <row r="9449" spans="4:11">
      <c r="D9449" s="1"/>
      <c r="E9449" s="1"/>
      <c r="F9449" s="1"/>
      <c r="G9449" s="1"/>
      <c r="J9449" s="2"/>
      <c r="K9449" s="2"/>
    </row>
    <row r="9450" spans="4:11">
      <c r="D9450" s="1"/>
      <c r="E9450" s="1"/>
      <c r="F9450" s="1"/>
      <c r="G9450" s="1"/>
      <c r="J9450" s="2"/>
      <c r="K9450" s="2"/>
    </row>
    <row r="9451" spans="4:11">
      <c r="D9451" s="1"/>
      <c r="E9451" s="1"/>
      <c r="F9451" s="1"/>
      <c r="G9451" s="1"/>
      <c r="J9451" s="2"/>
      <c r="K9451" s="2"/>
    </row>
    <row r="9452" spans="4:11">
      <c r="D9452" s="1"/>
      <c r="E9452" s="1"/>
      <c r="F9452" s="1"/>
      <c r="G9452" s="1"/>
      <c r="J9452" s="2"/>
      <c r="K9452" s="2"/>
    </row>
    <row r="9453" spans="4:11">
      <c r="D9453" s="1"/>
      <c r="E9453" s="1"/>
      <c r="F9453" s="1"/>
      <c r="G9453" s="1"/>
      <c r="J9453" s="2"/>
      <c r="K9453" s="2"/>
    </row>
    <row r="9454" spans="4:11">
      <c r="D9454" s="1"/>
      <c r="E9454" s="1"/>
      <c r="F9454" s="1"/>
      <c r="G9454" s="1"/>
      <c r="J9454" s="2"/>
      <c r="K9454" s="2"/>
    </row>
    <row r="9455" spans="4:11">
      <c r="D9455" s="1"/>
      <c r="E9455" s="1"/>
      <c r="F9455" s="1"/>
      <c r="G9455" s="1"/>
      <c r="J9455" s="2"/>
      <c r="K9455" s="2"/>
    </row>
    <row r="9456" spans="4:11">
      <c r="D9456" s="1"/>
      <c r="E9456" s="1"/>
      <c r="F9456" s="1"/>
      <c r="G9456" s="1"/>
      <c r="J9456" s="2"/>
      <c r="K9456" s="2"/>
    </row>
    <row r="9457" spans="4:11">
      <c r="D9457" s="1"/>
      <c r="E9457" s="1"/>
      <c r="F9457" s="1"/>
      <c r="G9457" s="1"/>
      <c r="J9457" s="2"/>
      <c r="K9457" s="2"/>
    </row>
    <row r="9458" spans="4:11">
      <c r="D9458" s="1"/>
      <c r="E9458" s="1"/>
      <c r="F9458" s="1"/>
      <c r="G9458" s="1"/>
      <c r="J9458" s="2"/>
      <c r="K9458" s="2"/>
    </row>
    <row r="9459" spans="4:11">
      <c r="D9459" s="1"/>
      <c r="E9459" s="1"/>
      <c r="F9459" s="1"/>
      <c r="G9459" s="1"/>
      <c r="J9459" s="2"/>
      <c r="K9459" s="2"/>
    </row>
    <row r="9460" spans="4:11">
      <c r="D9460" s="1"/>
      <c r="E9460" s="1"/>
      <c r="F9460" s="1"/>
      <c r="G9460" s="1"/>
      <c r="J9460" s="2"/>
      <c r="K9460" s="2"/>
    </row>
    <row r="9461" spans="4:11">
      <c r="D9461" s="1"/>
      <c r="E9461" s="1"/>
      <c r="F9461" s="1"/>
      <c r="G9461" s="1"/>
      <c r="J9461" s="2"/>
      <c r="K9461" s="2"/>
    </row>
    <row r="9462" spans="4:11">
      <c r="D9462" s="1"/>
      <c r="E9462" s="1"/>
      <c r="F9462" s="1"/>
      <c r="G9462" s="1"/>
      <c r="J9462" s="2"/>
      <c r="K9462" s="2"/>
    </row>
    <row r="9463" spans="4:11">
      <c r="D9463" s="1"/>
      <c r="E9463" s="1"/>
      <c r="F9463" s="1"/>
      <c r="G9463" s="1"/>
      <c r="J9463" s="2"/>
      <c r="K9463" s="2"/>
    </row>
    <row r="9464" spans="4:11">
      <c r="D9464" s="1"/>
      <c r="E9464" s="1"/>
      <c r="F9464" s="1"/>
      <c r="G9464" s="1"/>
      <c r="J9464" s="2"/>
      <c r="K9464" s="2"/>
    </row>
    <row r="9465" spans="4:11">
      <c r="D9465" s="1"/>
      <c r="E9465" s="1"/>
      <c r="F9465" s="1"/>
      <c r="G9465" s="1"/>
      <c r="J9465" s="2"/>
      <c r="K9465" s="2"/>
    </row>
    <row r="9466" spans="4:11">
      <c r="D9466" s="1"/>
      <c r="E9466" s="1"/>
      <c r="F9466" s="1"/>
      <c r="G9466" s="1"/>
      <c r="J9466" s="2"/>
      <c r="K9466" s="2"/>
    </row>
    <row r="9467" spans="4:11">
      <c r="D9467" s="1"/>
      <c r="E9467" s="1"/>
      <c r="F9467" s="1"/>
      <c r="G9467" s="1"/>
      <c r="J9467" s="2"/>
      <c r="K9467" s="2"/>
    </row>
    <row r="9468" spans="4:11">
      <c r="D9468" s="1"/>
      <c r="E9468" s="1"/>
      <c r="F9468" s="1"/>
      <c r="G9468" s="1"/>
      <c r="J9468" s="2"/>
      <c r="K9468" s="2"/>
    </row>
    <row r="9469" spans="4:11">
      <c r="D9469" s="1"/>
      <c r="E9469" s="1"/>
      <c r="F9469" s="1"/>
      <c r="G9469" s="1"/>
      <c r="J9469" s="2"/>
      <c r="K9469" s="2"/>
    </row>
    <row r="9470" spans="4:11">
      <c r="D9470" s="1"/>
      <c r="E9470" s="1"/>
      <c r="F9470" s="1"/>
      <c r="G9470" s="1"/>
      <c r="J9470" s="2"/>
      <c r="K9470" s="2"/>
    </row>
    <row r="9471" spans="4:11">
      <c r="D9471" s="1"/>
      <c r="E9471" s="1"/>
      <c r="F9471" s="1"/>
      <c r="G9471" s="1"/>
      <c r="J9471" s="2"/>
      <c r="K9471" s="2"/>
    </row>
    <row r="9472" spans="4:11">
      <c r="D9472" s="1"/>
      <c r="E9472" s="1"/>
      <c r="F9472" s="1"/>
      <c r="G9472" s="1"/>
      <c r="J9472" s="2"/>
      <c r="K9472" s="2"/>
    </row>
    <row r="9473" spans="4:11">
      <c r="D9473" s="1"/>
      <c r="E9473" s="1"/>
      <c r="F9473" s="1"/>
      <c r="G9473" s="1"/>
      <c r="J9473" s="2"/>
      <c r="K9473" s="2"/>
    </row>
    <row r="9474" spans="4:11">
      <c r="D9474" s="1"/>
      <c r="E9474" s="1"/>
      <c r="F9474" s="1"/>
      <c r="G9474" s="1"/>
      <c r="J9474" s="2"/>
      <c r="K9474" s="2"/>
    </row>
    <row r="9475" spans="4:11">
      <c r="D9475" s="1"/>
      <c r="E9475" s="1"/>
      <c r="F9475" s="1"/>
      <c r="G9475" s="1"/>
      <c r="J9475" s="2"/>
      <c r="K9475" s="2"/>
    </row>
    <row r="9476" spans="4:11">
      <c r="D9476" s="1"/>
      <c r="E9476" s="1"/>
      <c r="F9476" s="1"/>
      <c r="G9476" s="1"/>
      <c r="J9476" s="2"/>
      <c r="K9476" s="2"/>
    </row>
    <row r="9477" spans="4:11">
      <c r="D9477" s="1"/>
      <c r="E9477" s="1"/>
      <c r="F9477" s="1"/>
      <c r="G9477" s="1"/>
      <c r="J9477" s="2"/>
      <c r="K9477" s="2"/>
    </row>
    <row r="9478" spans="4:11">
      <c r="D9478" s="1"/>
      <c r="E9478" s="1"/>
      <c r="F9478" s="1"/>
      <c r="G9478" s="1"/>
      <c r="J9478" s="2"/>
      <c r="K9478" s="2"/>
    </row>
    <row r="9479" spans="4:11">
      <c r="D9479" s="1"/>
      <c r="E9479" s="1"/>
      <c r="F9479" s="1"/>
      <c r="G9479" s="1"/>
      <c r="J9479" s="2"/>
      <c r="K9479" s="2"/>
    </row>
    <row r="9480" spans="4:11">
      <c r="D9480" s="1"/>
      <c r="E9480" s="1"/>
      <c r="F9480" s="1"/>
      <c r="G9480" s="1"/>
      <c r="J9480" s="2"/>
      <c r="K9480" s="2"/>
    </row>
    <row r="9481" spans="4:11">
      <c r="D9481" s="1"/>
      <c r="E9481" s="1"/>
      <c r="F9481" s="1"/>
      <c r="G9481" s="1"/>
      <c r="J9481" s="2"/>
      <c r="K9481" s="2"/>
    </row>
    <row r="9482" spans="4:11">
      <c r="D9482" s="1"/>
      <c r="E9482" s="1"/>
      <c r="F9482" s="1"/>
      <c r="G9482" s="1"/>
      <c r="J9482" s="2"/>
      <c r="K9482" s="2"/>
    </row>
    <row r="9483" spans="4:11">
      <c r="D9483" s="1"/>
      <c r="E9483" s="1"/>
      <c r="F9483" s="1"/>
      <c r="G9483" s="1"/>
      <c r="J9483" s="2"/>
      <c r="K9483" s="2"/>
    </row>
    <row r="9484" spans="4:11">
      <c r="D9484" s="1"/>
      <c r="E9484" s="1"/>
      <c r="F9484" s="1"/>
      <c r="G9484" s="1"/>
      <c r="J9484" s="2"/>
      <c r="K9484" s="2"/>
    </row>
    <row r="9485" spans="4:11">
      <c r="D9485" s="1"/>
      <c r="E9485" s="1"/>
      <c r="F9485" s="1"/>
      <c r="G9485" s="1"/>
      <c r="J9485" s="2"/>
      <c r="K9485" s="2"/>
    </row>
    <row r="9486" spans="4:11">
      <c r="D9486" s="1"/>
      <c r="E9486" s="1"/>
      <c r="F9486" s="1"/>
      <c r="G9486" s="1"/>
      <c r="J9486" s="2"/>
      <c r="K9486" s="2"/>
    </row>
    <row r="9487" spans="4:11">
      <c r="D9487" s="1"/>
      <c r="E9487" s="1"/>
      <c r="F9487" s="1"/>
      <c r="G9487" s="1"/>
      <c r="J9487" s="2"/>
      <c r="K9487" s="2"/>
    </row>
    <row r="9488" spans="4:11">
      <c r="D9488" s="1"/>
      <c r="E9488" s="1"/>
      <c r="F9488" s="1"/>
      <c r="G9488" s="1"/>
      <c r="J9488" s="2"/>
      <c r="K9488" s="2"/>
    </row>
    <row r="9489" spans="4:11">
      <c r="D9489" s="1"/>
      <c r="E9489" s="1"/>
      <c r="F9489" s="1"/>
      <c r="G9489" s="1"/>
      <c r="J9489" s="2"/>
      <c r="K9489" s="2"/>
    </row>
    <row r="9490" spans="4:11">
      <c r="D9490" s="1"/>
      <c r="E9490" s="1"/>
      <c r="F9490" s="1"/>
      <c r="G9490" s="1"/>
      <c r="J9490" s="2"/>
      <c r="K9490" s="2"/>
    </row>
    <row r="9491" spans="4:11">
      <c r="D9491" s="1"/>
      <c r="E9491" s="1"/>
      <c r="F9491" s="1"/>
      <c r="G9491" s="1"/>
      <c r="J9491" s="2"/>
      <c r="K9491" s="2"/>
    </row>
    <row r="9492" spans="4:11">
      <c r="D9492" s="1"/>
      <c r="E9492" s="1"/>
      <c r="F9492" s="1"/>
      <c r="G9492" s="1"/>
      <c r="J9492" s="2"/>
      <c r="K9492" s="2"/>
    </row>
    <row r="9493" spans="4:11">
      <c r="D9493" s="1"/>
      <c r="E9493" s="1"/>
      <c r="F9493" s="1"/>
      <c r="G9493" s="1"/>
      <c r="J9493" s="2"/>
      <c r="K9493" s="2"/>
    </row>
    <row r="9494" spans="4:11">
      <c r="D9494" s="1"/>
      <c r="E9494" s="1"/>
      <c r="F9494" s="1"/>
      <c r="G9494" s="1"/>
      <c r="J9494" s="2"/>
      <c r="K9494" s="2"/>
    </row>
    <row r="9495" spans="4:11">
      <c r="D9495" s="1"/>
      <c r="E9495" s="1"/>
      <c r="F9495" s="1"/>
      <c r="G9495" s="1"/>
      <c r="J9495" s="2"/>
      <c r="K9495" s="2"/>
    </row>
    <row r="9496" spans="4:11">
      <c r="D9496" s="1"/>
      <c r="E9496" s="1"/>
      <c r="F9496" s="1"/>
      <c r="G9496" s="1"/>
      <c r="J9496" s="2"/>
      <c r="K9496" s="2"/>
    </row>
    <row r="9497" spans="4:11">
      <c r="D9497" s="1"/>
      <c r="E9497" s="1"/>
      <c r="F9497" s="1"/>
      <c r="G9497" s="1"/>
      <c r="J9497" s="2"/>
      <c r="K9497" s="2"/>
    </row>
    <row r="9498" spans="4:11">
      <c r="D9498" s="1"/>
      <c r="E9498" s="1"/>
      <c r="F9498" s="1"/>
      <c r="G9498" s="1"/>
      <c r="J9498" s="2"/>
      <c r="K9498" s="2"/>
    </row>
    <row r="9499" spans="4:11">
      <c r="D9499" s="1"/>
      <c r="E9499" s="1"/>
      <c r="F9499" s="1"/>
      <c r="G9499" s="1"/>
      <c r="J9499" s="2"/>
      <c r="K9499" s="2"/>
    </row>
    <row r="9500" spans="4:11">
      <c r="D9500" s="1"/>
      <c r="E9500" s="1"/>
      <c r="F9500" s="1"/>
      <c r="G9500" s="1"/>
      <c r="J9500" s="2"/>
      <c r="K9500" s="2"/>
    </row>
    <row r="9501" spans="4:11">
      <c r="D9501" s="1"/>
      <c r="E9501" s="1"/>
      <c r="F9501" s="1"/>
      <c r="G9501" s="1"/>
      <c r="J9501" s="2"/>
      <c r="K9501" s="2"/>
    </row>
    <row r="9502" spans="4:11">
      <c r="D9502" s="1"/>
      <c r="E9502" s="1"/>
      <c r="F9502" s="1"/>
      <c r="G9502" s="1"/>
      <c r="J9502" s="2"/>
      <c r="K9502" s="2"/>
    </row>
    <row r="9503" spans="4:11">
      <c r="D9503" s="1"/>
      <c r="E9503" s="1"/>
      <c r="F9503" s="1"/>
      <c r="G9503" s="1"/>
      <c r="J9503" s="2"/>
      <c r="K9503" s="2"/>
    </row>
    <row r="9504" spans="4:11">
      <c r="D9504" s="1"/>
      <c r="E9504" s="1"/>
      <c r="F9504" s="1"/>
      <c r="G9504" s="1"/>
      <c r="J9504" s="2"/>
      <c r="K9504" s="2"/>
    </row>
    <row r="9505" spans="4:11">
      <c r="D9505" s="1"/>
      <c r="E9505" s="1"/>
      <c r="F9505" s="1"/>
      <c r="G9505" s="1"/>
      <c r="J9505" s="2"/>
      <c r="K9505" s="2"/>
    </row>
    <row r="9506" spans="4:11">
      <c r="D9506" s="1"/>
      <c r="E9506" s="1"/>
      <c r="F9506" s="1"/>
      <c r="G9506" s="1"/>
      <c r="J9506" s="2"/>
      <c r="K9506" s="2"/>
    </row>
    <row r="9507" spans="4:11">
      <c r="D9507" s="1"/>
      <c r="E9507" s="1"/>
      <c r="F9507" s="1"/>
      <c r="G9507" s="1"/>
      <c r="J9507" s="2"/>
      <c r="K9507" s="2"/>
    </row>
    <row r="9508" spans="4:11">
      <c r="D9508" s="1"/>
      <c r="E9508" s="1"/>
      <c r="F9508" s="1"/>
      <c r="G9508" s="1"/>
      <c r="J9508" s="2"/>
      <c r="K9508" s="2"/>
    </row>
    <row r="9509" spans="4:11">
      <c r="D9509" s="1"/>
      <c r="E9509" s="1"/>
      <c r="F9509" s="1"/>
      <c r="G9509" s="1"/>
      <c r="J9509" s="2"/>
      <c r="K9509" s="2"/>
    </row>
    <row r="9510" spans="4:11">
      <c r="D9510" s="1"/>
      <c r="E9510" s="1"/>
      <c r="F9510" s="1"/>
      <c r="G9510" s="1"/>
      <c r="J9510" s="2"/>
      <c r="K9510" s="2"/>
    </row>
    <row r="9511" spans="4:11">
      <c r="D9511" s="1"/>
      <c r="E9511" s="1"/>
      <c r="F9511" s="1"/>
      <c r="G9511" s="1"/>
      <c r="J9511" s="2"/>
      <c r="K9511" s="2"/>
    </row>
    <row r="9512" spans="4:11">
      <c r="D9512" s="1"/>
      <c r="E9512" s="1"/>
      <c r="F9512" s="1"/>
      <c r="G9512" s="1"/>
      <c r="J9512" s="2"/>
      <c r="K9512" s="2"/>
    </row>
    <row r="9513" spans="4:11">
      <c r="D9513" s="1"/>
      <c r="E9513" s="1"/>
      <c r="F9513" s="1"/>
      <c r="G9513" s="1"/>
      <c r="J9513" s="2"/>
      <c r="K9513" s="2"/>
    </row>
    <row r="9514" spans="4:11">
      <c r="D9514" s="1"/>
      <c r="E9514" s="1"/>
      <c r="F9514" s="1"/>
      <c r="G9514" s="1"/>
      <c r="J9514" s="2"/>
      <c r="K9514" s="2"/>
    </row>
    <row r="9515" spans="4:11">
      <c r="D9515" s="1"/>
      <c r="E9515" s="1"/>
      <c r="F9515" s="1"/>
      <c r="G9515" s="1"/>
      <c r="J9515" s="2"/>
      <c r="K9515" s="2"/>
    </row>
    <row r="9516" spans="4:11">
      <c r="D9516" s="1"/>
      <c r="E9516" s="1"/>
      <c r="F9516" s="1"/>
      <c r="G9516" s="1"/>
      <c r="J9516" s="2"/>
      <c r="K9516" s="2"/>
    </row>
    <row r="9517" spans="4:11">
      <c r="D9517" s="1"/>
      <c r="E9517" s="1"/>
      <c r="F9517" s="1"/>
      <c r="G9517" s="1"/>
      <c r="J9517" s="2"/>
      <c r="K9517" s="2"/>
    </row>
    <row r="9518" spans="4:11">
      <c r="D9518" s="1"/>
      <c r="E9518" s="1"/>
      <c r="F9518" s="1"/>
      <c r="G9518" s="1"/>
      <c r="J9518" s="2"/>
      <c r="K9518" s="2"/>
    </row>
    <row r="9519" spans="4:11">
      <c r="D9519" s="1"/>
      <c r="E9519" s="1"/>
      <c r="F9519" s="1"/>
      <c r="G9519" s="1"/>
      <c r="J9519" s="2"/>
      <c r="K9519" s="2"/>
    </row>
    <row r="9520" spans="4:11">
      <c r="D9520" s="1"/>
      <c r="E9520" s="1"/>
      <c r="F9520" s="1"/>
      <c r="G9520" s="1"/>
      <c r="J9520" s="2"/>
      <c r="K9520" s="2"/>
    </row>
    <row r="9521" spans="4:11">
      <c r="D9521" s="1"/>
      <c r="E9521" s="1"/>
      <c r="F9521" s="1"/>
      <c r="G9521" s="1"/>
      <c r="J9521" s="2"/>
      <c r="K9521" s="2"/>
    </row>
    <row r="9522" spans="4:11">
      <c r="D9522" s="1"/>
      <c r="E9522" s="1"/>
      <c r="F9522" s="1"/>
      <c r="G9522" s="1"/>
      <c r="J9522" s="2"/>
      <c r="K9522" s="2"/>
    </row>
    <row r="9523" spans="4:11">
      <c r="D9523" s="1"/>
      <c r="E9523" s="1"/>
      <c r="F9523" s="1"/>
      <c r="G9523" s="1"/>
      <c r="J9523" s="2"/>
      <c r="K9523" s="2"/>
    </row>
    <row r="9524" spans="4:11">
      <c r="D9524" s="1"/>
      <c r="E9524" s="1"/>
      <c r="F9524" s="1"/>
      <c r="G9524" s="1"/>
      <c r="J9524" s="2"/>
      <c r="K9524" s="2"/>
    </row>
    <row r="9525" spans="4:11">
      <c r="D9525" s="1"/>
      <c r="E9525" s="1"/>
      <c r="F9525" s="1"/>
      <c r="G9525" s="1"/>
      <c r="J9525" s="2"/>
      <c r="K9525" s="2"/>
    </row>
    <row r="9526" spans="4:11">
      <c r="D9526" s="1"/>
      <c r="E9526" s="1"/>
      <c r="F9526" s="1"/>
      <c r="G9526" s="1"/>
      <c r="J9526" s="2"/>
      <c r="K9526" s="2"/>
    </row>
    <row r="9527" spans="4:11">
      <c r="D9527" s="1"/>
      <c r="E9527" s="1"/>
      <c r="F9527" s="1"/>
      <c r="G9527" s="1"/>
      <c r="J9527" s="2"/>
      <c r="K9527" s="2"/>
    </row>
    <row r="9528" spans="4:11">
      <c r="D9528" s="1"/>
      <c r="E9528" s="1"/>
      <c r="F9528" s="1"/>
      <c r="G9528" s="1"/>
      <c r="J9528" s="2"/>
      <c r="K9528" s="2"/>
    </row>
    <row r="9529" spans="4:11">
      <c r="D9529" s="1"/>
      <c r="E9529" s="1"/>
      <c r="F9529" s="1"/>
      <c r="G9529" s="1"/>
      <c r="J9529" s="2"/>
      <c r="K9529" s="2"/>
    </row>
    <row r="9530" spans="4:11">
      <c r="D9530" s="1"/>
      <c r="E9530" s="1"/>
      <c r="F9530" s="1"/>
      <c r="G9530" s="1"/>
      <c r="J9530" s="2"/>
      <c r="K9530" s="2"/>
    </row>
    <row r="9531" spans="4:11">
      <c r="D9531" s="1"/>
      <c r="E9531" s="1"/>
      <c r="F9531" s="1"/>
      <c r="G9531" s="1"/>
      <c r="J9531" s="2"/>
      <c r="K9531" s="2"/>
    </row>
    <row r="9532" spans="4:11">
      <c r="D9532" s="1"/>
      <c r="E9532" s="1"/>
      <c r="F9532" s="1"/>
      <c r="G9532" s="1"/>
      <c r="J9532" s="2"/>
      <c r="K9532" s="2"/>
    </row>
    <row r="9533" spans="4:11">
      <c r="D9533" s="1"/>
      <c r="E9533" s="1"/>
      <c r="F9533" s="1"/>
      <c r="G9533" s="1"/>
      <c r="J9533" s="2"/>
      <c r="K9533" s="2"/>
    </row>
    <row r="9534" spans="4:11">
      <c r="D9534" s="1"/>
      <c r="E9534" s="1"/>
      <c r="F9534" s="1"/>
      <c r="G9534" s="1"/>
      <c r="J9534" s="2"/>
      <c r="K9534" s="2"/>
    </row>
    <row r="9535" spans="4:11">
      <c r="D9535" s="1"/>
      <c r="E9535" s="1"/>
      <c r="F9535" s="1"/>
      <c r="G9535" s="1"/>
      <c r="J9535" s="2"/>
      <c r="K9535" s="2"/>
    </row>
    <row r="9536" spans="4:11">
      <c r="D9536" s="1"/>
      <c r="E9536" s="1"/>
      <c r="F9536" s="1"/>
      <c r="G9536" s="1"/>
      <c r="J9536" s="2"/>
      <c r="K9536" s="2"/>
    </row>
    <row r="9537" spans="4:11">
      <c r="D9537" s="1"/>
      <c r="E9537" s="1"/>
      <c r="F9537" s="1"/>
      <c r="G9537" s="1"/>
      <c r="J9537" s="2"/>
      <c r="K9537" s="2"/>
    </row>
    <row r="9538" spans="4:11">
      <c r="D9538" s="1"/>
      <c r="E9538" s="1"/>
      <c r="F9538" s="1"/>
      <c r="G9538" s="1"/>
      <c r="J9538" s="2"/>
      <c r="K9538" s="2"/>
    </row>
    <row r="9539" spans="4:11">
      <c r="D9539" s="1"/>
      <c r="E9539" s="1"/>
      <c r="F9539" s="1"/>
      <c r="G9539" s="1"/>
      <c r="J9539" s="2"/>
      <c r="K9539" s="2"/>
    </row>
    <row r="9540" spans="4:11">
      <c r="D9540" s="1"/>
      <c r="E9540" s="1"/>
      <c r="F9540" s="1"/>
      <c r="G9540" s="1"/>
      <c r="J9540" s="2"/>
      <c r="K9540" s="2"/>
    </row>
    <row r="9541" spans="4:11">
      <c r="D9541" s="1"/>
      <c r="E9541" s="1"/>
      <c r="F9541" s="1"/>
      <c r="G9541" s="1"/>
      <c r="J9541" s="2"/>
      <c r="K9541" s="2"/>
    </row>
    <row r="9542" spans="4:11">
      <c r="D9542" s="1"/>
      <c r="E9542" s="1"/>
      <c r="F9542" s="1"/>
      <c r="G9542" s="1"/>
      <c r="J9542" s="2"/>
      <c r="K9542" s="2"/>
    </row>
    <row r="9543" spans="4:11">
      <c r="D9543" s="1"/>
      <c r="E9543" s="1"/>
      <c r="F9543" s="1"/>
      <c r="G9543" s="1"/>
      <c r="J9543" s="2"/>
      <c r="K9543" s="2"/>
    </row>
    <row r="9544" spans="4:11">
      <c r="D9544" s="1"/>
      <c r="E9544" s="1"/>
      <c r="F9544" s="1"/>
      <c r="G9544" s="1"/>
      <c r="J9544" s="2"/>
      <c r="K9544" s="2"/>
    </row>
    <row r="9545" spans="4:11">
      <c r="D9545" s="1"/>
      <c r="E9545" s="1"/>
      <c r="F9545" s="1"/>
      <c r="G9545" s="1"/>
      <c r="J9545" s="2"/>
      <c r="K9545" s="2"/>
    </row>
    <row r="9546" spans="4:11">
      <c r="D9546" s="1"/>
      <c r="E9546" s="1"/>
      <c r="F9546" s="1"/>
      <c r="G9546" s="1"/>
      <c r="J9546" s="2"/>
      <c r="K9546" s="2"/>
    </row>
    <row r="9547" spans="4:11">
      <c r="D9547" s="1"/>
      <c r="E9547" s="1"/>
      <c r="F9547" s="1"/>
      <c r="G9547" s="1"/>
      <c r="J9547" s="2"/>
      <c r="K9547" s="2"/>
    </row>
    <row r="9548" spans="4:11">
      <c r="D9548" s="1"/>
      <c r="E9548" s="1"/>
      <c r="F9548" s="1"/>
      <c r="G9548" s="1"/>
      <c r="J9548" s="2"/>
      <c r="K9548" s="2"/>
    </row>
    <row r="9549" spans="4:11">
      <c r="D9549" s="1"/>
      <c r="E9549" s="1"/>
      <c r="F9549" s="1"/>
      <c r="G9549" s="1"/>
      <c r="J9549" s="2"/>
      <c r="K9549" s="2"/>
    </row>
    <row r="9550" spans="4:11">
      <c r="D9550" s="1"/>
      <c r="E9550" s="1"/>
      <c r="F9550" s="1"/>
      <c r="G9550" s="1"/>
      <c r="J9550" s="2"/>
      <c r="K9550" s="2"/>
    </row>
    <row r="9551" spans="4:11">
      <c r="D9551" s="1"/>
      <c r="E9551" s="1"/>
      <c r="F9551" s="1"/>
      <c r="G9551" s="1"/>
      <c r="J9551" s="2"/>
      <c r="K9551" s="2"/>
    </row>
    <row r="9552" spans="4:11">
      <c r="D9552" s="1"/>
      <c r="E9552" s="1"/>
      <c r="F9552" s="1"/>
      <c r="G9552" s="1"/>
      <c r="J9552" s="2"/>
      <c r="K9552" s="2"/>
    </row>
    <row r="9553" spans="4:11">
      <c r="D9553" s="1"/>
      <c r="E9553" s="1"/>
      <c r="F9553" s="1"/>
      <c r="G9553" s="1"/>
      <c r="J9553" s="2"/>
      <c r="K9553" s="2"/>
    </row>
    <row r="9554" spans="4:11">
      <c r="D9554" s="1"/>
      <c r="E9554" s="1"/>
      <c r="F9554" s="1"/>
      <c r="G9554" s="1"/>
      <c r="J9554" s="2"/>
      <c r="K9554" s="2"/>
    </row>
    <row r="9555" spans="4:11">
      <c r="D9555" s="1"/>
      <c r="E9555" s="1"/>
      <c r="F9555" s="1"/>
      <c r="G9555" s="1"/>
      <c r="J9555" s="2"/>
      <c r="K9555" s="2"/>
    </row>
    <row r="9556" spans="4:11">
      <c r="D9556" s="1"/>
      <c r="E9556" s="1"/>
      <c r="F9556" s="1"/>
      <c r="G9556" s="1"/>
      <c r="J9556" s="2"/>
      <c r="K9556" s="2"/>
    </row>
    <row r="9557" spans="4:11">
      <c r="D9557" s="1"/>
      <c r="E9557" s="1"/>
      <c r="F9557" s="1"/>
      <c r="G9557" s="1"/>
      <c r="J9557" s="2"/>
      <c r="K9557" s="2"/>
    </row>
    <row r="9558" spans="4:11">
      <c r="D9558" s="1"/>
      <c r="E9558" s="1"/>
      <c r="F9558" s="1"/>
      <c r="G9558" s="1"/>
      <c r="J9558" s="2"/>
      <c r="K9558" s="2"/>
    </row>
    <row r="9559" spans="4:11">
      <c r="D9559" s="1"/>
      <c r="E9559" s="1"/>
      <c r="F9559" s="1"/>
      <c r="G9559" s="1"/>
      <c r="J9559" s="2"/>
      <c r="K9559" s="2"/>
    </row>
    <row r="9560" spans="4:11">
      <c r="D9560" s="1"/>
      <c r="E9560" s="1"/>
      <c r="F9560" s="1"/>
      <c r="G9560" s="1"/>
      <c r="J9560" s="2"/>
      <c r="K9560" s="2"/>
    </row>
    <row r="9561" spans="4:11">
      <c r="D9561" s="1"/>
      <c r="E9561" s="1"/>
      <c r="F9561" s="1"/>
      <c r="G9561" s="1"/>
      <c r="J9561" s="2"/>
      <c r="K9561" s="2"/>
    </row>
    <row r="9562" spans="4:11">
      <c r="D9562" s="1"/>
      <c r="E9562" s="1"/>
      <c r="F9562" s="1"/>
      <c r="G9562" s="1"/>
      <c r="J9562" s="2"/>
      <c r="K9562" s="2"/>
    </row>
    <row r="9563" spans="4:11">
      <c r="D9563" s="1"/>
      <c r="E9563" s="1"/>
      <c r="F9563" s="1"/>
      <c r="G9563" s="1"/>
      <c r="J9563" s="2"/>
      <c r="K9563" s="2"/>
    </row>
    <row r="9564" spans="4:11">
      <c r="D9564" s="1"/>
      <c r="E9564" s="1"/>
      <c r="F9564" s="1"/>
      <c r="G9564" s="1"/>
      <c r="J9564" s="2"/>
      <c r="K9564" s="2"/>
    </row>
    <row r="9565" spans="4:11">
      <c r="D9565" s="1"/>
      <c r="E9565" s="1"/>
      <c r="F9565" s="1"/>
      <c r="G9565" s="1"/>
      <c r="J9565" s="2"/>
      <c r="K9565" s="2"/>
    </row>
    <row r="9566" spans="4:11">
      <c r="D9566" s="1"/>
      <c r="E9566" s="1"/>
      <c r="F9566" s="1"/>
      <c r="G9566" s="1"/>
      <c r="J9566" s="2"/>
      <c r="K9566" s="2"/>
    </row>
    <row r="9567" spans="4:11">
      <c r="D9567" s="1"/>
      <c r="E9567" s="1"/>
      <c r="F9567" s="1"/>
      <c r="G9567" s="1"/>
      <c r="J9567" s="2"/>
      <c r="K9567" s="2"/>
    </row>
    <row r="9568" spans="4:11">
      <c r="D9568" s="1"/>
      <c r="E9568" s="1"/>
      <c r="F9568" s="1"/>
      <c r="G9568" s="1"/>
      <c r="J9568" s="2"/>
      <c r="K9568" s="2"/>
    </row>
    <row r="9569" spans="4:11">
      <c r="D9569" s="1"/>
      <c r="E9569" s="1"/>
      <c r="F9569" s="1"/>
      <c r="G9569" s="1"/>
      <c r="J9569" s="2"/>
      <c r="K9569" s="2"/>
    </row>
    <row r="9570" spans="4:11">
      <c r="D9570" s="1"/>
      <c r="E9570" s="1"/>
      <c r="F9570" s="1"/>
      <c r="G9570" s="1"/>
      <c r="J9570" s="2"/>
      <c r="K9570" s="2"/>
    </row>
    <row r="9571" spans="4:11">
      <c r="D9571" s="1"/>
      <c r="E9571" s="1"/>
      <c r="F9571" s="1"/>
      <c r="G9571" s="1"/>
      <c r="J9571" s="2"/>
      <c r="K9571" s="2"/>
    </row>
    <row r="9572" spans="4:11">
      <c r="D9572" s="1"/>
      <c r="E9572" s="1"/>
      <c r="F9572" s="1"/>
      <c r="G9572" s="1"/>
      <c r="J9572" s="2"/>
      <c r="K9572" s="2"/>
    </row>
    <row r="9573" spans="4:11">
      <c r="D9573" s="1"/>
      <c r="E9573" s="1"/>
      <c r="F9573" s="1"/>
      <c r="G9573" s="1"/>
      <c r="J9573" s="2"/>
      <c r="K9573" s="2"/>
    </row>
    <row r="9574" spans="4:11">
      <c r="D9574" s="1"/>
      <c r="E9574" s="1"/>
      <c r="F9574" s="1"/>
      <c r="G9574" s="1"/>
      <c r="J9574" s="2"/>
      <c r="K9574" s="2"/>
    </row>
    <row r="9575" spans="4:11">
      <c r="D9575" s="1"/>
      <c r="E9575" s="1"/>
      <c r="F9575" s="1"/>
      <c r="G9575" s="1"/>
      <c r="J9575" s="2"/>
      <c r="K9575" s="2"/>
    </row>
    <row r="9576" spans="4:11">
      <c r="D9576" s="1"/>
      <c r="E9576" s="1"/>
      <c r="F9576" s="1"/>
      <c r="G9576" s="1"/>
      <c r="J9576" s="2"/>
      <c r="K9576" s="2"/>
    </row>
    <row r="9577" spans="4:11">
      <c r="D9577" s="1"/>
      <c r="E9577" s="1"/>
      <c r="F9577" s="1"/>
      <c r="G9577" s="1"/>
      <c r="J9577" s="2"/>
      <c r="K9577" s="2"/>
    </row>
    <row r="9578" spans="4:11">
      <c r="D9578" s="1"/>
      <c r="E9578" s="1"/>
      <c r="F9578" s="1"/>
      <c r="G9578" s="1"/>
      <c r="J9578" s="2"/>
      <c r="K9578" s="2"/>
    </row>
    <row r="9579" spans="4:11">
      <c r="D9579" s="1"/>
      <c r="E9579" s="1"/>
      <c r="F9579" s="1"/>
      <c r="G9579" s="1"/>
      <c r="J9579" s="2"/>
      <c r="K9579" s="2"/>
    </row>
    <row r="9580" spans="4:11">
      <c r="D9580" s="1"/>
      <c r="E9580" s="1"/>
      <c r="F9580" s="1"/>
      <c r="G9580" s="1"/>
      <c r="J9580" s="2"/>
      <c r="K9580" s="2"/>
    </row>
    <row r="9581" spans="4:11">
      <c r="D9581" s="1"/>
      <c r="E9581" s="1"/>
      <c r="F9581" s="1"/>
      <c r="G9581" s="1"/>
      <c r="J9581" s="2"/>
      <c r="K9581" s="2"/>
    </row>
    <row r="9582" spans="4:11">
      <c r="D9582" s="1"/>
      <c r="E9582" s="1"/>
      <c r="F9582" s="1"/>
      <c r="G9582" s="1"/>
      <c r="J9582" s="2"/>
      <c r="K9582" s="2"/>
    </row>
    <row r="9583" spans="4:11">
      <c r="D9583" s="1"/>
      <c r="E9583" s="1"/>
      <c r="F9583" s="1"/>
      <c r="G9583" s="1"/>
      <c r="J9583" s="2"/>
      <c r="K9583" s="2"/>
    </row>
    <row r="9584" spans="4:11">
      <c r="D9584" s="1"/>
      <c r="E9584" s="1"/>
      <c r="F9584" s="1"/>
      <c r="G9584" s="1"/>
      <c r="J9584" s="2"/>
      <c r="K9584" s="2"/>
    </row>
    <row r="9585" spans="4:11">
      <c r="D9585" s="1"/>
      <c r="E9585" s="1"/>
      <c r="F9585" s="1"/>
      <c r="G9585" s="1"/>
      <c r="J9585" s="2"/>
      <c r="K9585" s="2"/>
    </row>
    <row r="9586" spans="4:11">
      <c r="D9586" s="1"/>
      <c r="E9586" s="1"/>
      <c r="F9586" s="1"/>
      <c r="G9586" s="1"/>
      <c r="J9586" s="2"/>
      <c r="K9586" s="2"/>
    </row>
    <row r="9587" spans="4:11">
      <c r="D9587" s="1"/>
      <c r="E9587" s="1"/>
      <c r="F9587" s="1"/>
      <c r="G9587" s="1"/>
      <c r="J9587" s="2"/>
      <c r="K9587" s="2"/>
    </row>
    <row r="9588" spans="4:11">
      <c r="D9588" s="1"/>
      <c r="E9588" s="1"/>
      <c r="F9588" s="1"/>
      <c r="G9588" s="1"/>
      <c r="J9588" s="2"/>
      <c r="K9588" s="2"/>
    </row>
    <row r="9589" spans="4:11">
      <c r="D9589" s="1"/>
      <c r="E9589" s="1"/>
      <c r="F9589" s="1"/>
      <c r="G9589" s="1"/>
      <c r="J9589" s="2"/>
      <c r="K9589" s="2"/>
    </row>
    <row r="9590" spans="4:11">
      <c r="D9590" s="1"/>
      <c r="E9590" s="1"/>
      <c r="F9590" s="1"/>
      <c r="G9590" s="1"/>
      <c r="J9590" s="2"/>
      <c r="K9590" s="2"/>
    </row>
    <row r="9591" spans="4:11">
      <c r="D9591" s="1"/>
      <c r="E9591" s="1"/>
      <c r="F9591" s="1"/>
      <c r="G9591" s="1"/>
      <c r="J9591" s="2"/>
      <c r="K9591" s="2"/>
    </row>
    <row r="9592" spans="4:11">
      <c r="D9592" s="1"/>
      <c r="E9592" s="1"/>
      <c r="F9592" s="1"/>
      <c r="G9592" s="1"/>
      <c r="J9592" s="2"/>
      <c r="K9592" s="2"/>
    </row>
    <row r="9593" spans="4:11">
      <c r="D9593" s="1"/>
      <c r="E9593" s="1"/>
      <c r="F9593" s="1"/>
      <c r="G9593" s="1"/>
      <c r="J9593" s="2"/>
      <c r="K9593" s="2"/>
    </row>
    <row r="9594" spans="4:11">
      <c r="D9594" s="1"/>
      <c r="E9594" s="1"/>
      <c r="F9594" s="1"/>
      <c r="G9594" s="1"/>
      <c r="J9594" s="2"/>
      <c r="K9594" s="2"/>
    </row>
    <row r="9595" spans="4:11">
      <c r="D9595" s="1"/>
      <c r="E9595" s="1"/>
      <c r="F9595" s="1"/>
      <c r="G9595" s="1"/>
      <c r="J9595" s="2"/>
      <c r="K9595" s="2"/>
    </row>
    <row r="9596" spans="4:11">
      <c r="D9596" s="1"/>
      <c r="E9596" s="1"/>
      <c r="F9596" s="1"/>
      <c r="G9596" s="1"/>
      <c r="J9596" s="2"/>
      <c r="K9596" s="2"/>
    </row>
    <row r="9597" spans="4:11">
      <c r="D9597" s="1"/>
      <c r="E9597" s="1"/>
      <c r="F9597" s="1"/>
      <c r="G9597" s="1"/>
      <c r="J9597" s="2"/>
      <c r="K9597" s="2"/>
    </row>
    <row r="9598" spans="4:11">
      <c r="D9598" s="1"/>
      <c r="E9598" s="1"/>
      <c r="F9598" s="1"/>
      <c r="G9598" s="1"/>
      <c r="J9598" s="2"/>
      <c r="K9598" s="2"/>
    </row>
    <row r="9599" spans="4:11">
      <c r="D9599" s="1"/>
      <c r="E9599" s="1"/>
      <c r="F9599" s="1"/>
      <c r="G9599" s="1"/>
      <c r="J9599" s="2"/>
      <c r="K9599" s="2"/>
    </row>
    <row r="9600" spans="4:11">
      <c r="D9600" s="1"/>
      <c r="E9600" s="1"/>
      <c r="F9600" s="1"/>
      <c r="G9600" s="1"/>
      <c r="J9600" s="2"/>
      <c r="K9600" s="2"/>
    </row>
    <row r="9601" spans="4:11">
      <c r="D9601" s="1"/>
      <c r="E9601" s="1"/>
      <c r="F9601" s="1"/>
      <c r="G9601" s="1"/>
      <c r="J9601" s="2"/>
      <c r="K9601" s="2"/>
    </row>
    <row r="9602" spans="4:11">
      <c r="D9602" s="1"/>
      <c r="E9602" s="1"/>
      <c r="F9602" s="1"/>
      <c r="G9602" s="1"/>
      <c r="J9602" s="2"/>
      <c r="K9602" s="2"/>
    </row>
    <row r="9603" spans="4:11">
      <c r="D9603" s="1"/>
      <c r="E9603" s="1"/>
      <c r="F9603" s="1"/>
      <c r="G9603" s="1"/>
      <c r="J9603" s="2"/>
      <c r="K9603" s="2"/>
    </row>
    <row r="9604" spans="4:11">
      <c r="D9604" s="1"/>
      <c r="E9604" s="1"/>
      <c r="F9604" s="1"/>
      <c r="G9604" s="1"/>
      <c r="J9604" s="2"/>
      <c r="K9604" s="2"/>
    </row>
    <row r="9605" spans="4:11">
      <c r="D9605" s="1"/>
      <c r="E9605" s="1"/>
      <c r="F9605" s="1"/>
      <c r="G9605" s="1"/>
      <c r="J9605" s="2"/>
      <c r="K9605" s="2"/>
    </row>
    <row r="9606" spans="4:11">
      <c r="D9606" s="1"/>
      <c r="E9606" s="1"/>
      <c r="F9606" s="1"/>
      <c r="G9606" s="1"/>
      <c r="J9606" s="2"/>
      <c r="K9606" s="2"/>
    </row>
    <row r="9607" spans="4:11">
      <c r="D9607" s="1"/>
      <c r="E9607" s="1"/>
      <c r="F9607" s="1"/>
      <c r="G9607" s="1"/>
      <c r="J9607" s="2"/>
      <c r="K9607" s="2"/>
    </row>
    <row r="9608" spans="4:11">
      <c r="D9608" s="1"/>
      <c r="E9608" s="1"/>
      <c r="F9608" s="1"/>
      <c r="G9608" s="1"/>
      <c r="J9608" s="2"/>
      <c r="K9608" s="2"/>
    </row>
    <row r="9609" spans="4:11">
      <c r="D9609" s="1"/>
      <c r="E9609" s="1"/>
      <c r="F9609" s="1"/>
      <c r="G9609" s="1"/>
      <c r="J9609" s="2"/>
      <c r="K9609" s="2"/>
    </row>
    <row r="9610" spans="4:11">
      <c r="D9610" s="1"/>
      <c r="E9610" s="1"/>
      <c r="F9610" s="1"/>
      <c r="G9610" s="1"/>
      <c r="J9610" s="2"/>
      <c r="K9610" s="2"/>
    </row>
    <row r="9611" spans="4:11">
      <c r="D9611" s="1"/>
      <c r="E9611" s="1"/>
      <c r="F9611" s="1"/>
      <c r="G9611" s="1"/>
      <c r="J9611" s="2"/>
      <c r="K9611" s="2"/>
    </row>
    <row r="9612" spans="4:11">
      <c r="D9612" s="1"/>
      <c r="E9612" s="1"/>
      <c r="F9612" s="1"/>
      <c r="G9612" s="1"/>
      <c r="J9612" s="2"/>
      <c r="K9612" s="2"/>
    </row>
    <row r="9613" spans="4:11">
      <c r="D9613" s="1"/>
      <c r="E9613" s="1"/>
      <c r="F9613" s="1"/>
      <c r="G9613" s="1"/>
      <c r="J9613" s="2"/>
      <c r="K9613" s="2"/>
    </row>
    <row r="9614" spans="4:11">
      <c r="D9614" s="1"/>
      <c r="E9614" s="1"/>
      <c r="F9614" s="1"/>
      <c r="G9614" s="1"/>
      <c r="J9614" s="2"/>
      <c r="K9614" s="2"/>
    </row>
    <row r="9615" spans="4:11">
      <c r="D9615" s="1"/>
      <c r="E9615" s="1"/>
      <c r="F9615" s="1"/>
      <c r="G9615" s="1"/>
      <c r="J9615" s="2"/>
      <c r="K9615" s="2"/>
    </row>
    <row r="9616" spans="4:11">
      <c r="D9616" s="1"/>
      <c r="E9616" s="1"/>
      <c r="F9616" s="1"/>
      <c r="G9616" s="1"/>
      <c r="J9616" s="2"/>
      <c r="K9616" s="2"/>
    </row>
    <row r="9617" spans="4:11">
      <c r="D9617" s="1"/>
      <c r="E9617" s="1"/>
      <c r="F9617" s="1"/>
      <c r="G9617" s="1"/>
      <c r="J9617" s="2"/>
      <c r="K9617" s="2"/>
    </row>
    <row r="9618" spans="4:11">
      <c r="D9618" s="1"/>
      <c r="E9618" s="1"/>
      <c r="F9618" s="1"/>
      <c r="G9618" s="1"/>
      <c r="J9618" s="2"/>
      <c r="K9618" s="2"/>
    </row>
    <row r="9619" spans="4:11">
      <c r="D9619" s="1"/>
      <c r="E9619" s="1"/>
      <c r="F9619" s="1"/>
      <c r="G9619" s="1"/>
      <c r="J9619" s="2"/>
      <c r="K9619" s="2"/>
    </row>
    <row r="9620" spans="4:11">
      <c r="D9620" s="1"/>
      <c r="E9620" s="1"/>
      <c r="F9620" s="1"/>
      <c r="G9620" s="1"/>
      <c r="J9620" s="2"/>
      <c r="K9620" s="2"/>
    </row>
    <row r="9621" spans="4:11">
      <c r="D9621" s="1"/>
      <c r="E9621" s="1"/>
      <c r="F9621" s="1"/>
      <c r="G9621" s="1"/>
      <c r="J9621" s="2"/>
      <c r="K9621" s="2"/>
    </row>
    <row r="9622" spans="4:11">
      <c r="D9622" s="1"/>
      <c r="E9622" s="1"/>
      <c r="F9622" s="1"/>
      <c r="G9622" s="1"/>
      <c r="J9622" s="2"/>
      <c r="K9622" s="2"/>
    </row>
    <row r="9623" spans="4:11">
      <c r="D9623" s="1"/>
      <c r="E9623" s="1"/>
      <c r="F9623" s="1"/>
      <c r="G9623" s="1"/>
      <c r="J9623" s="2"/>
      <c r="K9623" s="2"/>
    </row>
    <row r="9624" spans="4:11">
      <c r="D9624" s="1"/>
      <c r="E9624" s="1"/>
      <c r="F9624" s="1"/>
      <c r="G9624" s="1"/>
      <c r="J9624" s="2"/>
      <c r="K9624" s="2"/>
    </row>
    <row r="9625" spans="4:11">
      <c r="D9625" s="1"/>
      <c r="E9625" s="1"/>
      <c r="F9625" s="1"/>
      <c r="G9625" s="1"/>
      <c r="J9625" s="2"/>
      <c r="K9625" s="2"/>
    </row>
    <row r="9626" spans="4:11">
      <c r="D9626" s="1"/>
      <c r="E9626" s="1"/>
      <c r="F9626" s="1"/>
      <c r="G9626" s="1"/>
      <c r="J9626" s="2"/>
      <c r="K9626" s="2"/>
    </row>
    <row r="9627" spans="4:11">
      <c r="D9627" s="1"/>
      <c r="E9627" s="1"/>
      <c r="F9627" s="1"/>
      <c r="G9627" s="1"/>
      <c r="J9627" s="2"/>
      <c r="K9627" s="2"/>
    </row>
    <row r="9628" spans="4:11">
      <c r="D9628" s="1"/>
      <c r="E9628" s="1"/>
      <c r="F9628" s="1"/>
      <c r="G9628" s="1"/>
      <c r="J9628" s="2"/>
      <c r="K9628" s="2"/>
    </row>
    <row r="9629" spans="4:11">
      <c r="D9629" s="1"/>
      <c r="E9629" s="1"/>
      <c r="F9629" s="1"/>
      <c r="G9629" s="1"/>
      <c r="J9629" s="2"/>
      <c r="K9629" s="2"/>
    </row>
    <row r="9630" spans="4:11">
      <c r="D9630" s="1"/>
      <c r="E9630" s="1"/>
      <c r="F9630" s="1"/>
      <c r="G9630" s="1"/>
      <c r="J9630" s="2"/>
      <c r="K9630" s="2"/>
    </row>
    <row r="9631" spans="4:11">
      <c r="D9631" s="1"/>
      <c r="E9631" s="1"/>
      <c r="F9631" s="1"/>
      <c r="G9631" s="1"/>
      <c r="J9631" s="2"/>
      <c r="K9631" s="2"/>
    </row>
    <row r="9632" spans="4:11">
      <c r="D9632" s="1"/>
      <c r="E9632" s="1"/>
      <c r="F9632" s="1"/>
      <c r="G9632" s="1"/>
      <c r="J9632" s="2"/>
      <c r="K9632" s="2"/>
    </row>
    <row r="9633" spans="4:11">
      <c r="D9633" s="1"/>
      <c r="E9633" s="1"/>
      <c r="F9633" s="1"/>
      <c r="G9633" s="1"/>
      <c r="J9633" s="2"/>
      <c r="K9633" s="2"/>
    </row>
    <row r="9634" spans="4:11">
      <c r="D9634" s="1"/>
      <c r="E9634" s="1"/>
      <c r="F9634" s="1"/>
      <c r="G9634" s="1"/>
      <c r="J9634" s="2"/>
      <c r="K9634" s="2"/>
    </row>
    <row r="9635" spans="4:11">
      <c r="D9635" s="1"/>
      <c r="E9635" s="1"/>
      <c r="F9635" s="1"/>
      <c r="G9635" s="1"/>
      <c r="J9635" s="2"/>
      <c r="K9635" s="2"/>
    </row>
    <row r="9636" spans="4:11">
      <c r="D9636" s="1"/>
      <c r="E9636" s="1"/>
      <c r="F9636" s="1"/>
      <c r="G9636" s="1"/>
      <c r="J9636" s="2"/>
      <c r="K9636" s="2"/>
    </row>
    <row r="9637" spans="4:11">
      <c r="D9637" s="1"/>
      <c r="E9637" s="1"/>
      <c r="F9637" s="1"/>
      <c r="G9637" s="1"/>
      <c r="J9637" s="2"/>
      <c r="K9637" s="2"/>
    </row>
    <row r="9638" spans="4:11">
      <c r="D9638" s="1"/>
      <c r="E9638" s="1"/>
      <c r="F9638" s="1"/>
      <c r="G9638" s="1"/>
      <c r="J9638" s="2"/>
      <c r="K9638" s="2"/>
    </row>
    <row r="9639" spans="4:11">
      <c r="D9639" s="1"/>
      <c r="E9639" s="1"/>
      <c r="F9639" s="1"/>
      <c r="G9639" s="1"/>
      <c r="J9639" s="2"/>
      <c r="K9639" s="2"/>
    </row>
    <row r="9640" spans="4:11">
      <c r="D9640" s="1"/>
      <c r="E9640" s="1"/>
      <c r="F9640" s="1"/>
      <c r="G9640" s="1"/>
      <c r="J9640" s="2"/>
      <c r="K9640" s="2"/>
    </row>
    <row r="9641" spans="4:11">
      <c r="D9641" s="1"/>
      <c r="E9641" s="1"/>
      <c r="F9641" s="1"/>
      <c r="G9641" s="1"/>
      <c r="J9641" s="2"/>
      <c r="K9641" s="2"/>
    </row>
    <row r="9642" spans="4:11">
      <c r="D9642" s="1"/>
      <c r="E9642" s="1"/>
      <c r="F9642" s="1"/>
      <c r="G9642" s="1"/>
      <c r="J9642" s="2"/>
      <c r="K9642" s="2"/>
    </row>
    <row r="9643" spans="4:11">
      <c r="D9643" s="1"/>
      <c r="E9643" s="1"/>
      <c r="F9643" s="1"/>
      <c r="G9643" s="1"/>
      <c r="J9643" s="2"/>
      <c r="K9643" s="2"/>
    </row>
    <row r="9644" spans="4:11">
      <c r="D9644" s="1"/>
      <c r="E9644" s="1"/>
      <c r="F9644" s="1"/>
      <c r="G9644" s="1"/>
      <c r="J9644" s="2"/>
      <c r="K9644" s="2"/>
    </row>
    <row r="9645" spans="4:11">
      <c r="D9645" s="1"/>
      <c r="E9645" s="1"/>
      <c r="F9645" s="1"/>
      <c r="G9645" s="1"/>
      <c r="J9645" s="2"/>
      <c r="K9645" s="2"/>
    </row>
    <row r="9646" spans="4:11">
      <c r="D9646" s="1"/>
      <c r="E9646" s="1"/>
      <c r="F9646" s="1"/>
      <c r="G9646" s="1"/>
      <c r="J9646" s="2"/>
      <c r="K9646" s="2"/>
    </row>
    <row r="9647" spans="4:11">
      <c r="D9647" s="1"/>
      <c r="E9647" s="1"/>
      <c r="F9647" s="1"/>
      <c r="G9647" s="1"/>
      <c r="J9647" s="2"/>
      <c r="K9647" s="2"/>
    </row>
    <row r="9648" spans="4:11">
      <c r="D9648" s="1"/>
      <c r="E9648" s="1"/>
      <c r="F9648" s="1"/>
      <c r="G9648" s="1"/>
      <c r="J9648" s="2"/>
      <c r="K9648" s="2"/>
    </row>
    <row r="9649" spans="4:11">
      <c r="D9649" s="1"/>
      <c r="E9649" s="1"/>
      <c r="F9649" s="1"/>
      <c r="G9649" s="1"/>
      <c r="J9649" s="2"/>
      <c r="K9649" s="2"/>
    </row>
    <row r="9650" spans="4:11">
      <c r="D9650" s="1"/>
      <c r="E9650" s="1"/>
      <c r="F9650" s="1"/>
      <c r="G9650" s="1"/>
      <c r="J9650" s="2"/>
      <c r="K9650" s="2"/>
    </row>
    <row r="9651" spans="4:11">
      <c r="D9651" s="1"/>
      <c r="E9651" s="1"/>
      <c r="F9651" s="1"/>
      <c r="G9651" s="1"/>
      <c r="J9651" s="2"/>
      <c r="K9651" s="2"/>
    </row>
    <row r="9652" spans="4:11">
      <c r="D9652" s="1"/>
      <c r="E9652" s="1"/>
      <c r="F9652" s="1"/>
      <c r="G9652" s="1"/>
      <c r="J9652" s="2"/>
      <c r="K9652" s="2"/>
    </row>
    <row r="9653" spans="4:11">
      <c r="D9653" s="1"/>
      <c r="E9653" s="1"/>
      <c r="F9653" s="1"/>
      <c r="G9653" s="1"/>
      <c r="J9653" s="2"/>
      <c r="K9653" s="2"/>
    </row>
    <row r="9654" spans="4:11">
      <c r="D9654" s="1"/>
      <c r="E9654" s="1"/>
      <c r="F9654" s="1"/>
      <c r="G9654" s="1"/>
      <c r="J9654" s="2"/>
      <c r="K9654" s="2"/>
    </row>
    <row r="9655" spans="4:11">
      <c r="D9655" s="1"/>
      <c r="E9655" s="1"/>
      <c r="F9655" s="1"/>
      <c r="G9655" s="1"/>
      <c r="J9655" s="2"/>
      <c r="K9655" s="2"/>
    </row>
    <row r="9656" spans="4:11">
      <c r="D9656" s="1"/>
      <c r="E9656" s="1"/>
      <c r="F9656" s="1"/>
      <c r="G9656" s="1"/>
      <c r="J9656" s="2"/>
      <c r="K9656" s="2"/>
    </row>
    <row r="9657" spans="4:11">
      <c r="D9657" s="1"/>
      <c r="E9657" s="1"/>
      <c r="F9657" s="1"/>
      <c r="G9657" s="1"/>
      <c r="J9657" s="2"/>
      <c r="K9657" s="2"/>
    </row>
    <row r="9658" spans="4:11">
      <c r="D9658" s="1"/>
      <c r="E9658" s="1"/>
      <c r="F9658" s="1"/>
      <c r="G9658" s="1"/>
      <c r="J9658" s="2"/>
      <c r="K9658" s="2"/>
    </row>
    <row r="9659" spans="4:11">
      <c r="D9659" s="1"/>
      <c r="E9659" s="1"/>
      <c r="F9659" s="1"/>
      <c r="G9659" s="1"/>
      <c r="J9659" s="2"/>
      <c r="K9659" s="2"/>
    </row>
    <row r="9660" spans="4:11">
      <c r="D9660" s="1"/>
      <c r="E9660" s="1"/>
      <c r="F9660" s="1"/>
      <c r="G9660" s="1"/>
      <c r="J9660" s="2"/>
      <c r="K9660" s="2"/>
    </row>
    <row r="9661" spans="4:11">
      <c r="D9661" s="1"/>
      <c r="E9661" s="1"/>
      <c r="F9661" s="1"/>
      <c r="G9661" s="1"/>
      <c r="J9661" s="2"/>
      <c r="K9661" s="2"/>
    </row>
    <row r="9662" spans="4:11">
      <c r="D9662" s="1"/>
      <c r="E9662" s="1"/>
      <c r="F9662" s="1"/>
      <c r="G9662" s="1"/>
      <c r="J9662" s="2"/>
      <c r="K9662" s="2"/>
    </row>
    <row r="9663" spans="4:11">
      <c r="D9663" s="1"/>
      <c r="E9663" s="1"/>
      <c r="F9663" s="1"/>
      <c r="G9663" s="1"/>
      <c r="J9663" s="2"/>
      <c r="K9663" s="2"/>
    </row>
    <row r="9664" spans="4:11">
      <c r="D9664" s="1"/>
      <c r="E9664" s="1"/>
      <c r="F9664" s="1"/>
      <c r="G9664" s="1"/>
      <c r="J9664" s="2"/>
      <c r="K9664" s="2"/>
    </row>
    <row r="9665" spans="4:11">
      <c r="D9665" s="1"/>
      <c r="E9665" s="1"/>
      <c r="F9665" s="1"/>
      <c r="G9665" s="1"/>
      <c r="J9665" s="2"/>
      <c r="K9665" s="2"/>
    </row>
    <row r="9666" spans="4:11">
      <c r="D9666" s="1"/>
      <c r="E9666" s="1"/>
      <c r="F9666" s="1"/>
      <c r="G9666" s="1"/>
      <c r="J9666" s="2"/>
      <c r="K9666" s="2"/>
    </row>
    <row r="9667" spans="4:11">
      <c r="D9667" s="1"/>
      <c r="E9667" s="1"/>
      <c r="F9667" s="1"/>
      <c r="G9667" s="1"/>
      <c r="J9667" s="2"/>
      <c r="K9667" s="2"/>
    </row>
    <row r="9668" spans="4:11">
      <c r="D9668" s="1"/>
      <c r="E9668" s="1"/>
      <c r="F9668" s="1"/>
      <c r="G9668" s="1"/>
      <c r="J9668" s="2"/>
      <c r="K9668" s="2"/>
    </row>
    <row r="9669" spans="4:11">
      <c r="D9669" s="1"/>
      <c r="E9669" s="1"/>
      <c r="F9669" s="1"/>
      <c r="G9669" s="1"/>
      <c r="J9669" s="2"/>
      <c r="K9669" s="2"/>
    </row>
    <row r="9670" spans="4:11">
      <c r="D9670" s="1"/>
      <c r="E9670" s="1"/>
      <c r="F9670" s="1"/>
      <c r="G9670" s="1"/>
      <c r="J9670" s="2"/>
      <c r="K9670" s="2"/>
    </row>
    <row r="9671" spans="4:11">
      <c r="D9671" s="1"/>
      <c r="E9671" s="1"/>
      <c r="F9671" s="1"/>
      <c r="G9671" s="1"/>
      <c r="J9671" s="2"/>
      <c r="K9671" s="2"/>
    </row>
    <row r="9672" spans="4:11">
      <c r="D9672" s="1"/>
      <c r="E9672" s="1"/>
      <c r="F9672" s="1"/>
      <c r="G9672" s="1"/>
      <c r="J9672" s="2"/>
      <c r="K9672" s="2"/>
    </row>
    <row r="9673" spans="4:11">
      <c r="D9673" s="1"/>
      <c r="E9673" s="1"/>
      <c r="F9673" s="1"/>
      <c r="G9673" s="1"/>
      <c r="J9673" s="2"/>
      <c r="K9673" s="2"/>
    </row>
    <row r="9674" spans="4:11">
      <c r="D9674" s="1"/>
      <c r="E9674" s="1"/>
      <c r="F9674" s="1"/>
      <c r="G9674" s="1"/>
      <c r="J9674" s="2"/>
      <c r="K9674" s="2"/>
    </row>
    <row r="9675" spans="4:11">
      <c r="D9675" s="1"/>
      <c r="E9675" s="1"/>
      <c r="F9675" s="1"/>
      <c r="G9675" s="1"/>
      <c r="J9675" s="2"/>
      <c r="K9675" s="2"/>
    </row>
    <row r="9676" spans="4:11">
      <c r="D9676" s="1"/>
      <c r="E9676" s="1"/>
      <c r="F9676" s="1"/>
      <c r="G9676" s="1"/>
      <c r="J9676" s="2"/>
      <c r="K9676" s="2"/>
    </row>
    <row r="9677" spans="4:11">
      <c r="D9677" s="1"/>
      <c r="E9677" s="1"/>
      <c r="F9677" s="1"/>
      <c r="G9677" s="1"/>
      <c r="J9677" s="2"/>
      <c r="K9677" s="2"/>
    </row>
    <row r="9678" spans="4:11">
      <c r="D9678" s="1"/>
      <c r="E9678" s="1"/>
      <c r="F9678" s="1"/>
      <c r="G9678" s="1"/>
      <c r="J9678" s="2"/>
      <c r="K9678" s="2"/>
    </row>
    <row r="9679" spans="4:11">
      <c r="D9679" s="1"/>
      <c r="E9679" s="1"/>
      <c r="F9679" s="1"/>
      <c r="G9679" s="1"/>
      <c r="J9679" s="2"/>
      <c r="K9679" s="2"/>
    </row>
    <row r="9680" spans="4:11">
      <c r="D9680" s="1"/>
      <c r="E9680" s="1"/>
      <c r="F9680" s="1"/>
      <c r="G9680" s="1"/>
      <c r="J9680" s="2"/>
      <c r="K9680" s="2"/>
    </row>
    <row r="9681" spans="4:11">
      <c r="D9681" s="1"/>
      <c r="E9681" s="1"/>
      <c r="F9681" s="1"/>
      <c r="G9681" s="1"/>
      <c r="J9681" s="2"/>
      <c r="K9681" s="2"/>
    </row>
    <row r="9682" spans="4:11">
      <c r="D9682" s="1"/>
      <c r="E9682" s="1"/>
      <c r="F9682" s="1"/>
      <c r="G9682" s="1"/>
      <c r="J9682" s="2"/>
      <c r="K9682" s="2"/>
    </row>
    <row r="9683" spans="4:11">
      <c r="D9683" s="1"/>
      <c r="E9683" s="1"/>
      <c r="F9683" s="1"/>
      <c r="G9683" s="1"/>
      <c r="J9683" s="2"/>
      <c r="K9683" s="2"/>
    </row>
    <row r="9684" spans="4:11">
      <c r="D9684" s="1"/>
      <c r="E9684" s="1"/>
      <c r="F9684" s="1"/>
      <c r="G9684" s="1"/>
      <c r="J9684" s="2"/>
      <c r="K9684" s="2"/>
    </row>
    <row r="9685" spans="4:11">
      <c r="D9685" s="1"/>
      <c r="E9685" s="1"/>
      <c r="F9685" s="1"/>
      <c r="G9685" s="1"/>
      <c r="J9685" s="2"/>
      <c r="K9685" s="2"/>
    </row>
    <row r="9686" spans="4:11">
      <c r="D9686" s="1"/>
      <c r="E9686" s="1"/>
      <c r="F9686" s="1"/>
      <c r="G9686" s="1"/>
      <c r="J9686" s="2"/>
      <c r="K9686" s="2"/>
    </row>
    <row r="9687" spans="4:11">
      <c r="D9687" s="1"/>
      <c r="E9687" s="1"/>
      <c r="F9687" s="1"/>
      <c r="G9687" s="1"/>
      <c r="J9687" s="2"/>
      <c r="K9687" s="2"/>
    </row>
    <row r="9688" spans="4:11">
      <c r="D9688" s="1"/>
      <c r="E9688" s="1"/>
      <c r="F9688" s="1"/>
      <c r="G9688" s="1"/>
      <c r="J9688" s="2"/>
      <c r="K9688" s="2"/>
    </row>
    <row r="9689" spans="4:11">
      <c r="D9689" s="1"/>
      <c r="E9689" s="1"/>
      <c r="F9689" s="1"/>
      <c r="G9689" s="1"/>
      <c r="J9689" s="2"/>
      <c r="K9689" s="2"/>
    </row>
    <row r="9690" spans="4:11">
      <c r="D9690" s="1"/>
      <c r="E9690" s="1"/>
      <c r="F9690" s="1"/>
      <c r="G9690" s="1"/>
      <c r="J9690" s="2"/>
      <c r="K9690" s="2"/>
    </row>
    <row r="9691" spans="4:11">
      <c r="D9691" s="1"/>
      <c r="E9691" s="1"/>
      <c r="F9691" s="1"/>
      <c r="G9691" s="1"/>
      <c r="J9691" s="2"/>
      <c r="K9691" s="2"/>
    </row>
    <row r="9692" spans="4:11">
      <c r="D9692" s="1"/>
      <c r="E9692" s="1"/>
      <c r="F9692" s="1"/>
      <c r="G9692" s="1"/>
      <c r="J9692" s="2"/>
      <c r="K9692" s="2"/>
    </row>
    <row r="9693" spans="4:11">
      <c r="D9693" s="1"/>
      <c r="E9693" s="1"/>
      <c r="F9693" s="1"/>
      <c r="G9693" s="1"/>
      <c r="J9693" s="2"/>
      <c r="K9693" s="2"/>
    </row>
    <row r="9694" spans="4:11">
      <c r="D9694" s="1"/>
      <c r="E9694" s="1"/>
      <c r="F9694" s="1"/>
      <c r="G9694" s="1"/>
      <c r="J9694" s="2"/>
      <c r="K9694" s="2"/>
    </row>
    <row r="9695" spans="4:11">
      <c r="D9695" s="1"/>
      <c r="E9695" s="1"/>
      <c r="F9695" s="1"/>
      <c r="G9695" s="1"/>
      <c r="J9695" s="2"/>
      <c r="K9695" s="2"/>
    </row>
    <row r="9696" spans="4:11">
      <c r="D9696" s="1"/>
      <c r="E9696" s="1"/>
      <c r="F9696" s="1"/>
      <c r="G9696" s="1"/>
      <c r="J9696" s="2"/>
      <c r="K9696" s="2"/>
    </row>
    <row r="9697" spans="4:11">
      <c r="D9697" s="1"/>
      <c r="E9697" s="1"/>
      <c r="F9697" s="1"/>
      <c r="G9697" s="1"/>
      <c r="J9697" s="2"/>
      <c r="K9697" s="2"/>
    </row>
    <row r="9698" spans="4:11">
      <c r="D9698" s="1"/>
      <c r="E9698" s="1"/>
      <c r="F9698" s="1"/>
      <c r="G9698" s="1"/>
      <c r="J9698" s="2"/>
      <c r="K9698" s="2"/>
    </row>
    <row r="9699" spans="4:11">
      <c r="D9699" s="1"/>
      <c r="E9699" s="1"/>
      <c r="F9699" s="1"/>
      <c r="G9699" s="1"/>
      <c r="J9699" s="2"/>
      <c r="K9699" s="2"/>
    </row>
    <row r="9700" spans="4:11">
      <c r="D9700" s="1"/>
      <c r="E9700" s="1"/>
      <c r="F9700" s="1"/>
      <c r="G9700" s="1"/>
      <c r="J9700" s="2"/>
      <c r="K9700" s="2"/>
    </row>
    <row r="9701" spans="4:11">
      <c r="D9701" s="1"/>
      <c r="E9701" s="1"/>
      <c r="F9701" s="1"/>
      <c r="G9701" s="1"/>
      <c r="J9701" s="2"/>
      <c r="K9701" s="2"/>
    </row>
    <row r="9702" spans="4:11">
      <c r="D9702" s="1"/>
      <c r="E9702" s="1"/>
      <c r="F9702" s="1"/>
      <c r="G9702" s="1"/>
      <c r="J9702" s="2"/>
      <c r="K9702" s="2"/>
    </row>
    <row r="9703" spans="4:11">
      <c r="D9703" s="1"/>
      <c r="E9703" s="1"/>
      <c r="F9703" s="1"/>
      <c r="G9703" s="1"/>
      <c r="J9703" s="2"/>
      <c r="K9703" s="2"/>
    </row>
    <row r="9704" spans="4:11">
      <c r="D9704" s="1"/>
      <c r="E9704" s="1"/>
      <c r="F9704" s="1"/>
      <c r="G9704" s="1"/>
      <c r="J9704" s="2"/>
      <c r="K9704" s="2"/>
    </row>
    <row r="9705" spans="4:11">
      <c r="D9705" s="1"/>
      <c r="E9705" s="1"/>
      <c r="F9705" s="1"/>
      <c r="G9705" s="1"/>
      <c r="J9705" s="2"/>
      <c r="K9705" s="2"/>
    </row>
    <row r="9706" spans="4:11">
      <c r="D9706" s="1"/>
      <c r="E9706" s="1"/>
      <c r="F9706" s="1"/>
      <c r="G9706" s="1"/>
      <c r="J9706" s="2"/>
      <c r="K9706" s="2"/>
    </row>
    <row r="9707" spans="4:11">
      <c r="D9707" s="1"/>
      <c r="E9707" s="1"/>
      <c r="F9707" s="1"/>
      <c r="G9707" s="1"/>
      <c r="J9707" s="2"/>
      <c r="K9707" s="2"/>
    </row>
    <row r="9708" spans="4:11">
      <c r="D9708" s="1"/>
      <c r="E9708" s="1"/>
      <c r="F9708" s="1"/>
      <c r="G9708" s="1"/>
      <c r="J9708" s="2"/>
      <c r="K9708" s="2"/>
    </row>
    <row r="9709" spans="4:11">
      <c r="D9709" s="1"/>
      <c r="E9709" s="1"/>
      <c r="F9709" s="1"/>
      <c r="G9709" s="1"/>
      <c r="J9709" s="2"/>
      <c r="K9709" s="2"/>
    </row>
    <row r="9710" spans="4:11">
      <c r="D9710" s="1"/>
      <c r="E9710" s="1"/>
      <c r="F9710" s="1"/>
      <c r="G9710" s="1"/>
      <c r="J9710" s="2"/>
      <c r="K9710" s="2"/>
    </row>
    <row r="9711" spans="4:11">
      <c r="D9711" s="1"/>
      <c r="E9711" s="1"/>
      <c r="F9711" s="1"/>
      <c r="G9711" s="1"/>
      <c r="J9711" s="2"/>
      <c r="K9711" s="2"/>
    </row>
    <row r="9712" spans="4:11">
      <c r="D9712" s="1"/>
      <c r="E9712" s="1"/>
      <c r="F9712" s="1"/>
      <c r="G9712" s="1"/>
      <c r="J9712" s="2"/>
      <c r="K9712" s="2"/>
    </row>
    <row r="9713" spans="4:11">
      <c r="D9713" s="1"/>
      <c r="E9713" s="1"/>
      <c r="F9713" s="1"/>
      <c r="G9713" s="1"/>
      <c r="J9713" s="2"/>
      <c r="K9713" s="2"/>
    </row>
    <row r="9714" spans="4:11">
      <c r="D9714" s="1"/>
      <c r="E9714" s="1"/>
      <c r="F9714" s="1"/>
      <c r="G9714" s="1"/>
      <c r="J9714" s="2"/>
      <c r="K9714" s="2"/>
    </row>
    <row r="9715" spans="4:11">
      <c r="D9715" s="1"/>
      <c r="E9715" s="1"/>
      <c r="F9715" s="1"/>
      <c r="G9715" s="1"/>
      <c r="J9715" s="2"/>
      <c r="K9715" s="2"/>
    </row>
    <row r="9716" spans="4:11">
      <c r="D9716" s="1"/>
      <c r="E9716" s="1"/>
      <c r="F9716" s="1"/>
      <c r="G9716" s="1"/>
      <c r="J9716" s="2"/>
      <c r="K9716" s="2"/>
    </row>
    <row r="9717" spans="4:11">
      <c r="D9717" s="1"/>
      <c r="E9717" s="1"/>
      <c r="F9717" s="1"/>
      <c r="G9717" s="1"/>
      <c r="J9717" s="2"/>
      <c r="K9717" s="2"/>
    </row>
    <row r="9718" spans="4:11">
      <c r="D9718" s="1"/>
      <c r="E9718" s="1"/>
      <c r="F9718" s="1"/>
      <c r="G9718" s="1"/>
      <c r="J9718" s="2"/>
      <c r="K9718" s="2"/>
    </row>
    <row r="9719" spans="4:11">
      <c r="D9719" s="1"/>
      <c r="E9719" s="1"/>
      <c r="F9719" s="1"/>
      <c r="G9719" s="1"/>
      <c r="J9719" s="2"/>
      <c r="K9719" s="2"/>
    </row>
    <row r="9720" spans="4:11">
      <c r="D9720" s="1"/>
      <c r="E9720" s="1"/>
      <c r="F9720" s="1"/>
      <c r="G9720" s="1"/>
      <c r="J9720" s="2"/>
      <c r="K9720" s="2"/>
    </row>
    <row r="9721" spans="4:11">
      <c r="D9721" s="1"/>
      <c r="E9721" s="1"/>
      <c r="F9721" s="1"/>
      <c r="G9721" s="1"/>
      <c r="J9721" s="2"/>
      <c r="K9721" s="2"/>
    </row>
    <row r="9722" spans="4:11">
      <c r="D9722" s="1"/>
      <c r="E9722" s="1"/>
      <c r="F9722" s="1"/>
      <c r="G9722" s="1"/>
      <c r="J9722" s="2"/>
      <c r="K9722" s="2"/>
    </row>
    <row r="9723" spans="4:11">
      <c r="D9723" s="1"/>
      <c r="E9723" s="1"/>
      <c r="F9723" s="1"/>
      <c r="G9723" s="1"/>
      <c r="J9723" s="2"/>
      <c r="K9723" s="2"/>
    </row>
    <row r="9724" spans="4:11">
      <c r="D9724" s="1"/>
      <c r="E9724" s="1"/>
      <c r="F9724" s="1"/>
      <c r="G9724" s="1"/>
      <c r="J9724" s="2"/>
      <c r="K9724" s="2"/>
    </row>
    <row r="9725" spans="4:11">
      <c r="D9725" s="1"/>
      <c r="E9725" s="1"/>
      <c r="F9725" s="1"/>
      <c r="G9725" s="1"/>
      <c r="J9725" s="2"/>
      <c r="K9725" s="2"/>
    </row>
    <row r="9726" spans="4:11">
      <c r="D9726" s="1"/>
      <c r="E9726" s="1"/>
      <c r="F9726" s="1"/>
      <c r="G9726" s="1"/>
      <c r="J9726" s="2"/>
      <c r="K9726" s="2"/>
    </row>
    <row r="9727" spans="4:11">
      <c r="D9727" s="1"/>
      <c r="E9727" s="1"/>
      <c r="F9727" s="1"/>
      <c r="G9727" s="1"/>
      <c r="J9727" s="2"/>
      <c r="K9727" s="2"/>
    </row>
    <row r="9728" spans="4:11">
      <c r="D9728" s="1"/>
      <c r="E9728" s="1"/>
      <c r="F9728" s="1"/>
      <c r="G9728" s="1"/>
      <c r="J9728" s="2"/>
      <c r="K9728" s="2"/>
    </row>
    <row r="9729" spans="4:11">
      <c r="D9729" s="1"/>
      <c r="E9729" s="1"/>
      <c r="F9729" s="1"/>
      <c r="G9729" s="1"/>
      <c r="J9729" s="2"/>
      <c r="K9729" s="2"/>
    </row>
    <row r="9730" spans="4:11">
      <c r="D9730" s="1"/>
      <c r="E9730" s="1"/>
      <c r="F9730" s="1"/>
      <c r="G9730" s="1"/>
      <c r="J9730" s="2"/>
      <c r="K9730" s="2"/>
    </row>
    <row r="9731" spans="4:11">
      <c r="D9731" s="1"/>
      <c r="E9731" s="1"/>
      <c r="F9731" s="1"/>
      <c r="G9731" s="1"/>
      <c r="J9731" s="2"/>
      <c r="K9731" s="2"/>
    </row>
    <row r="9732" spans="4:11">
      <c r="D9732" s="1"/>
      <c r="E9732" s="1"/>
      <c r="F9732" s="1"/>
      <c r="G9732" s="1"/>
      <c r="J9732" s="2"/>
      <c r="K9732" s="2"/>
    </row>
    <row r="9733" spans="4:11">
      <c r="D9733" s="1"/>
      <c r="E9733" s="1"/>
      <c r="F9733" s="1"/>
      <c r="G9733" s="1"/>
      <c r="J9733" s="2"/>
      <c r="K9733" s="2"/>
    </row>
    <row r="9734" spans="4:11">
      <c r="D9734" s="1"/>
      <c r="E9734" s="1"/>
      <c r="F9734" s="1"/>
      <c r="G9734" s="1"/>
      <c r="J9734" s="2"/>
      <c r="K9734" s="2"/>
    </row>
    <row r="9735" spans="4:11">
      <c r="D9735" s="1"/>
      <c r="E9735" s="1"/>
      <c r="F9735" s="1"/>
      <c r="G9735" s="1"/>
      <c r="J9735" s="2"/>
      <c r="K9735" s="2"/>
    </row>
    <row r="9736" spans="4:11">
      <c r="D9736" s="1"/>
      <c r="E9736" s="1"/>
      <c r="F9736" s="1"/>
      <c r="G9736" s="1"/>
      <c r="J9736" s="2"/>
      <c r="K9736" s="2"/>
    </row>
    <row r="9737" spans="4:11">
      <c r="D9737" s="1"/>
      <c r="E9737" s="1"/>
      <c r="F9737" s="1"/>
      <c r="G9737" s="1"/>
      <c r="J9737" s="2"/>
      <c r="K9737" s="2"/>
    </row>
    <row r="9738" spans="4:11">
      <c r="D9738" s="1"/>
      <c r="E9738" s="1"/>
      <c r="F9738" s="1"/>
      <c r="G9738" s="1"/>
      <c r="J9738" s="2"/>
      <c r="K9738" s="2"/>
    </row>
    <row r="9739" spans="4:11">
      <c r="D9739" s="1"/>
      <c r="E9739" s="1"/>
      <c r="F9739" s="1"/>
      <c r="G9739" s="1"/>
      <c r="J9739" s="2"/>
      <c r="K9739" s="2"/>
    </row>
    <row r="9740" spans="4:11">
      <c r="D9740" s="1"/>
      <c r="E9740" s="1"/>
      <c r="F9740" s="1"/>
      <c r="G9740" s="1"/>
      <c r="J9740" s="2"/>
      <c r="K9740" s="2"/>
    </row>
    <row r="9741" spans="4:11">
      <c r="D9741" s="1"/>
      <c r="E9741" s="1"/>
      <c r="F9741" s="1"/>
      <c r="G9741" s="1"/>
      <c r="J9741" s="2"/>
      <c r="K9741" s="2"/>
    </row>
    <row r="9742" spans="4:11">
      <c r="D9742" s="1"/>
      <c r="E9742" s="1"/>
      <c r="F9742" s="1"/>
      <c r="G9742" s="1"/>
      <c r="J9742" s="2"/>
      <c r="K9742" s="2"/>
    </row>
    <row r="9743" spans="4:11">
      <c r="D9743" s="1"/>
      <c r="E9743" s="1"/>
      <c r="F9743" s="1"/>
      <c r="G9743" s="1"/>
      <c r="J9743" s="2"/>
      <c r="K9743" s="2"/>
    </row>
    <row r="9744" spans="4:11">
      <c r="D9744" s="1"/>
      <c r="E9744" s="1"/>
      <c r="F9744" s="1"/>
      <c r="G9744" s="1"/>
      <c r="J9744" s="2"/>
      <c r="K9744" s="2"/>
    </row>
    <row r="9745" spans="4:11">
      <c r="D9745" s="1"/>
      <c r="E9745" s="1"/>
      <c r="F9745" s="1"/>
      <c r="G9745" s="1"/>
      <c r="J9745" s="2"/>
      <c r="K9745" s="2"/>
    </row>
    <row r="9746" spans="4:11">
      <c r="D9746" s="1"/>
      <c r="E9746" s="1"/>
      <c r="F9746" s="1"/>
      <c r="G9746" s="1"/>
      <c r="J9746" s="2"/>
      <c r="K9746" s="2"/>
    </row>
    <row r="9747" spans="4:11">
      <c r="D9747" s="1"/>
      <c r="E9747" s="1"/>
      <c r="F9747" s="1"/>
      <c r="G9747" s="1"/>
      <c r="J9747" s="2"/>
      <c r="K9747" s="2"/>
    </row>
    <row r="9748" spans="4:11">
      <c r="D9748" s="1"/>
      <c r="E9748" s="1"/>
      <c r="F9748" s="1"/>
      <c r="G9748" s="1"/>
      <c r="J9748" s="2"/>
      <c r="K9748" s="2"/>
    </row>
    <row r="9749" spans="4:11">
      <c r="D9749" s="1"/>
      <c r="E9749" s="1"/>
      <c r="F9749" s="1"/>
      <c r="G9749" s="1"/>
      <c r="J9749" s="2"/>
      <c r="K9749" s="2"/>
    </row>
    <row r="9750" spans="4:11">
      <c r="D9750" s="1"/>
      <c r="E9750" s="1"/>
      <c r="F9750" s="1"/>
      <c r="G9750" s="1"/>
      <c r="J9750" s="2"/>
      <c r="K9750" s="2"/>
    </row>
    <row r="9751" spans="4:11">
      <c r="D9751" s="1"/>
      <c r="E9751" s="1"/>
      <c r="F9751" s="1"/>
      <c r="G9751" s="1"/>
      <c r="J9751" s="2"/>
      <c r="K9751" s="2"/>
    </row>
    <row r="9752" spans="4:11">
      <c r="D9752" s="1"/>
      <c r="E9752" s="1"/>
      <c r="F9752" s="1"/>
      <c r="G9752" s="1"/>
      <c r="J9752" s="2"/>
      <c r="K9752" s="2"/>
    </row>
    <row r="9753" spans="4:11">
      <c r="D9753" s="1"/>
      <c r="E9753" s="1"/>
      <c r="F9753" s="1"/>
      <c r="G9753" s="1"/>
      <c r="J9753" s="2"/>
      <c r="K9753" s="2"/>
    </row>
    <row r="9754" spans="4:11">
      <c r="D9754" s="1"/>
      <c r="E9754" s="1"/>
      <c r="F9754" s="1"/>
      <c r="G9754" s="1"/>
      <c r="J9754" s="2"/>
      <c r="K9754" s="2"/>
    </row>
    <row r="9755" spans="4:11">
      <c r="D9755" s="1"/>
      <c r="E9755" s="1"/>
      <c r="F9755" s="1"/>
      <c r="G9755" s="1"/>
      <c r="J9755" s="2"/>
      <c r="K9755" s="2"/>
    </row>
    <row r="9756" spans="4:11">
      <c r="D9756" s="1"/>
      <c r="E9756" s="1"/>
      <c r="F9756" s="1"/>
      <c r="G9756" s="1"/>
      <c r="J9756" s="2"/>
      <c r="K9756" s="2"/>
    </row>
    <row r="9757" spans="4:11">
      <c r="D9757" s="1"/>
      <c r="E9757" s="1"/>
      <c r="F9757" s="1"/>
      <c r="G9757" s="1"/>
      <c r="J9757" s="2"/>
      <c r="K9757" s="2"/>
    </row>
    <row r="9758" spans="4:11">
      <c r="D9758" s="1"/>
      <c r="E9758" s="1"/>
      <c r="F9758" s="1"/>
      <c r="G9758" s="1"/>
      <c r="J9758" s="2"/>
      <c r="K9758" s="2"/>
    </row>
    <row r="9759" spans="4:11">
      <c r="D9759" s="1"/>
      <c r="E9759" s="1"/>
      <c r="F9759" s="1"/>
      <c r="G9759" s="1"/>
      <c r="J9759" s="2"/>
      <c r="K9759" s="2"/>
    </row>
    <row r="9760" spans="4:11">
      <c r="D9760" s="1"/>
      <c r="E9760" s="1"/>
      <c r="F9760" s="1"/>
      <c r="G9760" s="1"/>
      <c r="J9760" s="2"/>
      <c r="K9760" s="2"/>
    </row>
    <row r="9761" spans="4:11">
      <c r="D9761" s="1"/>
      <c r="E9761" s="1"/>
      <c r="F9761" s="1"/>
      <c r="G9761" s="1"/>
      <c r="J9761" s="2"/>
      <c r="K9761" s="2"/>
    </row>
    <row r="9762" spans="4:11">
      <c r="D9762" s="1"/>
      <c r="E9762" s="1"/>
      <c r="F9762" s="1"/>
      <c r="G9762" s="1"/>
      <c r="J9762" s="2"/>
      <c r="K9762" s="2"/>
    </row>
    <row r="9763" spans="4:11">
      <c r="D9763" s="1"/>
      <c r="E9763" s="1"/>
      <c r="F9763" s="1"/>
      <c r="G9763" s="1"/>
      <c r="J9763" s="2"/>
      <c r="K9763" s="2"/>
    </row>
    <row r="9764" spans="4:11">
      <c r="D9764" s="1"/>
      <c r="E9764" s="1"/>
      <c r="F9764" s="1"/>
      <c r="G9764" s="1"/>
      <c r="J9764" s="2"/>
      <c r="K9764" s="2"/>
    </row>
    <row r="9765" spans="4:11">
      <c r="D9765" s="1"/>
      <c r="E9765" s="1"/>
      <c r="F9765" s="1"/>
      <c r="G9765" s="1"/>
      <c r="J9765" s="2"/>
      <c r="K9765" s="2"/>
    </row>
    <row r="9766" spans="4:11">
      <c r="D9766" s="1"/>
      <c r="E9766" s="1"/>
      <c r="F9766" s="1"/>
      <c r="G9766" s="1"/>
      <c r="J9766" s="2"/>
      <c r="K9766" s="2"/>
    </row>
    <row r="9767" spans="4:11">
      <c r="D9767" s="1"/>
      <c r="E9767" s="1"/>
      <c r="F9767" s="1"/>
      <c r="G9767" s="1"/>
      <c r="J9767" s="2"/>
      <c r="K9767" s="2"/>
    </row>
    <row r="9768" spans="4:11">
      <c r="D9768" s="1"/>
      <c r="E9768" s="1"/>
      <c r="F9768" s="1"/>
      <c r="G9768" s="1"/>
      <c r="J9768" s="2"/>
      <c r="K9768" s="2"/>
    </row>
    <row r="9769" spans="4:11">
      <c r="D9769" s="1"/>
      <c r="E9769" s="1"/>
      <c r="F9769" s="1"/>
      <c r="G9769" s="1"/>
      <c r="J9769" s="2"/>
      <c r="K9769" s="2"/>
    </row>
    <row r="9770" spans="4:11">
      <c r="D9770" s="1"/>
      <c r="E9770" s="1"/>
      <c r="F9770" s="1"/>
      <c r="G9770" s="1"/>
      <c r="J9770" s="2"/>
      <c r="K9770" s="2"/>
    </row>
    <row r="9771" spans="4:11">
      <c r="D9771" s="1"/>
      <c r="E9771" s="1"/>
      <c r="F9771" s="1"/>
      <c r="G9771" s="1"/>
      <c r="J9771" s="2"/>
      <c r="K9771" s="2"/>
    </row>
    <row r="9772" spans="4:11">
      <c r="D9772" s="1"/>
      <c r="E9772" s="1"/>
      <c r="F9772" s="1"/>
      <c r="G9772" s="1"/>
      <c r="J9772" s="2"/>
      <c r="K9772" s="2"/>
    </row>
    <row r="9773" spans="4:11">
      <c r="D9773" s="1"/>
      <c r="E9773" s="1"/>
      <c r="F9773" s="1"/>
      <c r="G9773" s="1"/>
      <c r="J9773" s="2"/>
      <c r="K9773" s="2"/>
    </row>
    <row r="9774" spans="4:11">
      <c r="D9774" s="1"/>
      <c r="E9774" s="1"/>
      <c r="F9774" s="1"/>
      <c r="G9774" s="1"/>
      <c r="J9774" s="2"/>
      <c r="K9774" s="2"/>
    </row>
    <row r="9775" spans="4:11">
      <c r="D9775" s="1"/>
      <c r="E9775" s="1"/>
      <c r="F9775" s="1"/>
      <c r="G9775" s="1"/>
      <c r="J9775" s="2"/>
      <c r="K9775" s="2"/>
    </row>
    <row r="9776" spans="4:11">
      <c r="D9776" s="1"/>
      <c r="E9776" s="1"/>
      <c r="F9776" s="1"/>
      <c r="G9776" s="1"/>
      <c r="J9776" s="2"/>
      <c r="K9776" s="2"/>
    </row>
    <row r="9777" spans="4:11">
      <c r="D9777" s="1"/>
      <c r="E9777" s="1"/>
      <c r="F9777" s="1"/>
      <c r="G9777" s="1"/>
      <c r="J9777" s="2"/>
      <c r="K9777" s="2"/>
    </row>
    <row r="9778" spans="4:11">
      <c r="D9778" s="1"/>
      <c r="E9778" s="1"/>
      <c r="F9778" s="1"/>
      <c r="G9778" s="1"/>
      <c r="J9778" s="2"/>
      <c r="K9778" s="2"/>
    </row>
    <row r="9779" spans="4:11">
      <c r="D9779" s="1"/>
      <c r="E9779" s="1"/>
      <c r="F9779" s="1"/>
      <c r="G9779" s="1"/>
      <c r="J9779" s="2"/>
      <c r="K9779" s="2"/>
    </row>
    <row r="9780" spans="4:11">
      <c r="D9780" s="1"/>
      <c r="E9780" s="1"/>
      <c r="F9780" s="1"/>
      <c r="G9780" s="1"/>
      <c r="J9780" s="2"/>
      <c r="K9780" s="2"/>
    </row>
    <row r="9781" spans="4:11">
      <c r="D9781" s="1"/>
      <c r="E9781" s="1"/>
      <c r="F9781" s="1"/>
      <c r="G9781" s="1"/>
      <c r="J9781" s="2"/>
      <c r="K9781" s="2"/>
    </row>
    <row r="9782" spans="4:11">
      <c r="D9782" s="1"/>
      <c r="E9782" s="1"/>
      <c r="F9782" s="1"/>
      <c r="G9782" s="1"/>
      <c r="J9782" s="2"/>
      <c r="K9782" s="2"/>
    </row>
    <row r="9783" spans="4:11">
      <c r="D9783" s="1"/>
      <c r="E9783" s="1"/>
      <c r="F9783" s="1"/>
      <c r="G9783" s="1"/>
      <c r="J9783" s="2"/>
      <c r="K9783" s="2"/>
    </row>
    <row r="9784" spans="4:11">
      <c r="D9784" s="1"/>
      <c r="E9784" s="1"/>
      <c r="F9784" s="1"/>
      <c r="G9784" s="1"/>
      <c r="J9784" s="2"/>
      <c r="K9784" s="2"/>
    </row>
    <row r="9785" spans="4:11">
      <c r="D9785" s="1"/>
      <c r="E9785" s="1"/>
      <c r="F9785" s="1"/>
      <c r="G9785" s="1"/>
      <c r="J9785" s="2"/>
      <c r="K9785" s="2"/>
    </row>
    <row r="9786" spans="4:11">
      <c r="D9786" s="1"/>
      <c r="E9786" s="1"/>
      <c r="F9786" s="1"/>
      <c r="G9786" s="1"/>
      <c r="J9786" s="2"/>
      <c r="K9786" s="2"/>
    </row>
    <row r="9787" spans="4:11">
      <c r="D9787" s="1"/>
      <c r="E9787" s="1"/>
      <c r="F9787" s="1"/>
      <c r="G9787" s="1"/>
      <c r="J9787" s="2"/>
      <c r="K9787" s="2"/>
    </row>
    <row r="9788" spans="4:11">
      <c r="D9788" s="1"/>
      <c r="E9788" s="1"/>
      <c r="F9788" s="1"/>
      <c r="G9788" s="1"/>
      <c r="J9788" s="2"/>
      <c r="K9788" s="2"/>
    </row>
    <row r="9789" spans="4:11">
      <c r="D9789" s="1"/>
      <c r="E9789" s="1"/>
      <c r="F9789" s="1"/>
      <c r="G9789" s="1"/>
      <c r="J9789" s="2"/>
      <c r="K9789" s="2"/>
    </row>
    <row r="9790" spans="4:11">
      <c r="D9790" s="1"/>
      <c r="E9790" s="1"/>
      <c r="F9790" s="1"/>
      <c r="G9790" s="1"/>
      <c r="J9790" s="2"/>
      <c r="K9790" s="2"/>
    </row>
    <row r="9791" spans="4:11">
      <c r="D9791" s="1"/>
      <c r="E9791" s="1"/>
      <c r="F9791" s="1"/>
      <c r="G9791" s="1"/>
      <c r="J9791" s="2"/>
      <c r="K9791" s="2"/>
    </row>
    <row r="9792" spans="4:11">
      <c r="D9792" s="1"/>
      <c r="E9792" s="1"/>
      <c r="F9792" s="1"/>
      <c r="G9792" s="1"/>
      <c r="J9792" s="2"/>
      <c r="K9792" s="2"/>
    </row>
    <row r="9793" spans="4:11">
      <c r="D9793" s="1"/>
      <c r="E9793" s="1"/>
      <c r="F9793" s="1"/>
      <c r="G9793" s="1"/>
      <c r="J9793" s="2"/>
      <c r="K9793" s="2"/>
    </row>
    <row r="9794" spans="4:11">
      <c r="D9794" s="1"/>
      <c r="E9794" s="1"/>
      <c r="F9794" s="1"/>
      <c r="G9794" s="1"/>
      <c r="J9794" s="2"/>
      <c r="K9794" s="2"/>
    </row>
    <row r="9795" spans="4:11">
      <c r="D9795" s="1"/>
      <c r="E9795" s="1"/>
      <c r="F9795" s="1"/>
      <c r="G9795" s="1"/>
      <c r="J9795" s="2"/>
      <c r="K9795" s="2"/>
    </row>
    <row r="9796" spans="4:11">
      <c r="D9796" s="1"/>
      <c r="E9796" s="1"/>
      <c r="F9796" s="1"/>
      <c r="G9796" s="1"/>
      <c r="J9796" s="2"/>
      <c r="K9796" s="2"/>
    </row>
    <row r="9797" spans="4:11">
      <c r="D9797" s="1"/>
      <c r="E9797" s="1"/>
      <c r="F9797" s="1"/>
      <c r="G9797" s="1"/>
      <c r="J9797" s="2"/>
      <c r="K9797" s="2"/>
    </row>
    <row r="9798" spans="4:11">
      <c r="D9798" s="1"/>
      <c r="E9798" s="1"/>
      <c r="F9798" s="1"/>
      <c r="G9798" s="1"/>
      <c r="J9798" s="2"/>
      <c r="K9798" s="2"/>
    </row>
    <row r="9799" spans="4:11">
      <c r="D9799" s="1"/>
      <c r="E9799" s="1"/>
      <c r="F9799" s="1"/>
      <c r="G9799" s="1"/>
      <c r="J9799" s="2"/>
      <c r="K9799" s="2"/>
    </row>
    <row r="9800" spans="4:11">
      <c r="D9800" s="1"/>
      <c r="E9800" s="1"/>
      <c r="F9800" s="1"/>
      <c r="G9800" s="1"/>
      <c r="J9800" s="2"/>
      <c r="K9800" s="2"/>
    </row>
    <row r="9801" spans="4:11">
      <c r="D9801" s="1"/>
      <c r="E9801" s="1"/>
      <c r="F9801" s="1"/>
      <c r="G9801" s="1"/>
      <c r="J9801" s="2"/>
      <c r="K9801" s="2"/>
    </row>
    <row r="9802" spans="4:11">
      <c r="D9802" s="1"/>
      <c r="E9802" s="1"/>
      <c r="F9802" s="1"/>
      <c r="G9802" s="1"/>
      <c r="J9802" s="2"/>
      <c r="K9802" s="2"/>
    </row>
    <row r="9803" spans="4:11">
      <c r="D9803" s="1"/>
      <c r="E9803" s="1"/>
      <c r="F9803" s="1"/>
      <c r="G9803" s="1"/>
      <c r="J9803" s="2"/>
      <c r="K9803" s="2"/>
    </row>
    <row r="9804" spans="4:11">
      <c r="D9804" s="1"/>
      <c r="E9804" s="1"/>
      <c r="F9804" s="1"/>
      <c r="G9804" s="1"/>
      <c r="J9804" s="2"/>
      <c r="K9804" s="2"/>
    </row>
    <row r="9805" spans="4:11">
      <c r="D9805" s="1"/>
      <c r="E9805" s="1"/>
      <c r="F9805" s="1"/>
      <c r="G9805" s="1"/>
      <c r="J9805" s="2"/>
      <c r="K9805" s="2"/>
    </row>
    <row r="9806" spans="4:11">
      <c r="D9806" s="1"/>
      <c r="E9806" s="1"/>
      <c r="F9806" s="1"/>
      <c r="G9806" s="1"/>
      <c r="J9806" s="2"/>
      <c r="K9806" s="2"/>
    </row>
    <row r="9807" spans="4:11">
      <c r="D9807" s="1"/>
      <c r="E9807" s="1"/>
      <c r="F9807" s="1"/>
      <c r="G9807" s="1"/>
      <c r="J9807" s="2"/>
      <c r="K9807" s="2"/>
    </row>
    <row r="9808" spans="4:11">
      <c r="D9808" s="1"/>
      <c r="E9808" s="1"/>
      <c r="F9808" s="1"/>
      <c r="G9808" s="1"/>
      <c r="J9808" s="2"/>
      <c r="K9808" s="2"/>
    </row>
    <row r="9809" spans="4:11">
      <c r="D9809" s="1"/>
      <c r="E9809" s="1"/>
      <c r="F9809" s="1"/>
      <c r="G9809" s="1"/>
      <c r="J9809" s="2"/>
      <c r="K9809" s="2"/>
    </row>
    <row r="9810" spans="4:11">
      <c r="D9810" s="1"/>
      <c r="E9810" s="1"/>
      <c r="F9810" s="1"/>
      <c r="G9810" s="1"/>
      <c r="J9810" s="2"/>
      <c r="K9810" s="2"/>
    </row>
    <row r="9811" spans="4:11">
      <c r="D9811" s="1"/>
      <c r="E9811" s="1"/>
      <c r="F9811" s="1"/>
      <c r="G9811" s="1"/>
      <c r="J9811" s="2"/>
      <c r="K9811" s="2"/>
    </row>
    <row r="9812" spans="4:11">
      <c r="D9812" s="1"/>
      <c r="E9812" s="1"/>
      <c r="F9812" s="1"/>
      <c r="G9812" s="1"/>
      <c r="J9812" s="2"/>
      <c r="K9812" s="2"/>
    </row>
    <row r="9813" spans="4:11">
      <c r="D9813" s="1"/>
      <c r="E9813" s="1"/>
      <c r="F9813" s="1"/>
      <c r="G9813" s="1"/>
      <c r="J9813" s="2"/>
      <c r="K9813" s="2"/>
    </row>
    <row r="9814" spans="4:11">
      <c r="D9814" s="1"/>
      <c r="E9814" s="1"/>
      <c r="F9814" s="1"/>
      <c r="G9814" s="1"/>
      <c r="J9814" s="2"/>
      <c r="K9814" s="2"/>
    </row>
    <row r="9815" spans="4:11">
      <c r="D9815" s="1"/>
      <c r="E9815" s="1"/>
      <c r="F9815" s="1"/>
      <c r="G9815" s="1"/>
      <c r="J9815" s="2"/>
      <c r="K9815" s="2"/>
    </row>
    <row r="9816" spans="4:11">
      <c r="D9816" s="1"/>
      <c r="E9816" s="1"/>
      <c r="F9816" s="1"/>
      <c r="G9816" s="1"/>
      <c r="J9816" s="2"/>
      <c r="K9816" s="2"/>
    </row>
    <row r="9817" spans="4:11">
      <c r="D9817" s="1"/>
      <c r="E9817" s="1"/>
      <c r="F9817" s="1"/>
      <c r="G9817" s="1"/>
      <c r="J9817" s="2"/>
      <c r="K9817" s="2"/>
    </row>
    <row r="9818" spans="4:11">
      <c r="D9818" s="1"/>
      <c r="E9818" s="1"/>
      <c r="F9818" s="1"/>
      <c r="G9818" s="1"/>
      <c r="J9818" s="2"/>
      <c r="K9818" s="2"/>
    </row>
    <row r="9819" spans="4:11">
      <c r="D9819" s="1"/>
      <c r="E9819" s="1"/>
      <c r="F9819" s="1"/>
      <c r="G9819" s="1"/>
      <c r="J9819" s="2"/>
      <c r="K9819" s="2"/>
    </row>
    <row r="9820" spans="4:11">
      <c r="D9820" s="1"/>
      <c r="E9820" s="1"/>
      <c r="F9820" s="1"/>
      <c r="G9820" s="1"/>
      <c r="J9820" s="2"/>
      <c r="K9820" s="2"/>
    </row>
    <row r="9821" spans="4:11">
      <c r="D9821" s="1"/>
      <c r="E9821" s="1"/>
      <c r="F9821" s="1"/>
      <c r="G9821" s="1"/>
      <c r="J9821" s="2"/>
      <c r="K9821" s="2"/>
    </row>
    <row r="9822" spans="4:11">
      <c r="D9822" s="1"/>
      <c r="E9822" s="1"/>
      <c r="F9822" s="1"/>
      <c r="G9822" s="1"/>
      <c r="J9822" s="2"/>
      <c r="K9822" s="2"/>
    </row>
    <row r="9823" spans="4:11">
      <c r="D9823" s="1"/>
      <c r="E9823" s="1"/>
      <c r="F9823" s="1"/>
      <c r="G9823" s="1"/>
      <c r="J9823" s="2"/>
      <c r="K9823" s="2"/>
    </row>
    <row r="9824" spans="4:11">
      <c r="D9824" s="1"/>
      <c r="E9824" s="1"/>
      <c r="F9824" s="1"/>
      <c r="G9824" s="1"/>
      <c r="J9824" s="2"/>
      <c r="K9824" s="2"/>
    </row>
    <row r="9825" spans="4:11">
      <c r="D9825" s="1"/>
      <c r="E9825" s="1"/>
      <c r="F9825" s="1"/>
      <c r="G9825" s="1"/>
      <c r="J9825" s="2"/>
      <c r="K9825" s="2"/>
    </row>
    <row r="9826" spans="4:11">
      <c r="D9826" s="1"/>
      <c r="E9826" s="1"/>
      <c r="F9826" s="1"/>
      <c r="G9826" s="1"/>
      <c r="J9826" s="2"/>
      <c r="K9826" s="2"/>
    </row>
    <row r="9827" spans="4:11">
      <c r="D9827" s="1"/>
      <c r="E9827" s="1"/>
      <c r="F9827" s="1"/>
      <c r="G9827" s="1"/>
      <c r="J9827" s="2"/>
      <c r="K9827" s="2"/>
    </row>
    <row r="9828" spans="4:11">
      <c r="D9828" s="1"/>
      <c r="E9828" s="1"/>
      <c r="F9828" s="1"/>
      <c r="G9828" s="1"/>
      <c r="J9828" s="2"/>
      <c r="K9828" s="2"/>
    </row>
    <row r="9829" spans="4:11">
      <c r="D9829" s="1"/>
      <c r="E9829" s="1"/>
      <c r="F9829" s="1"/>
      <c r="G9829" s="1"/>
      <c r="J9829" s="2"/>
      <c r="K9829" s="2"/>
    </row>
    <row r="9830" spans="4:11">
      <c r="D9830" s="1"/>
      <c r="E9830" s="1"/>
      <c r="F9830" s="1"/>
      <c r="G9830" s="1"/>
      <c r="J9830" s="2"/>
      <c r="K9830" s="2"/>
    </row>
    <row r="9831" spans="4:11">
      <c r="D9831" s="1"/>
      <c r="E9831" s="1"/>
      <c r="F9831" s="1"/>
      <c r="G9831" s="1"/>
      <c r="J9831" s="2"/>
      <c r="K9831" s="2"/>
    </row>
    <row r="9832" spans="4:11">
      <c r="D9832" s="1"/>
      <c r="E9832" s="1"/>
      <c r="F9832" s="1"/>
      <c r="G9832" s="1"/>
      <c r="J9832" s="2"/>
      <c r="K9832" s="2"/>
    </row>
    <row r="9833" spans="4:11">
      <c r="D9833" s="1"/>
      <c r="E9833" s="1"/>
      <c r="F9833" s="1"/>
      <c r="G9833" s="1"/>
      <c r="J9833" s="2"/>
      <c r="K9833" s="2"/>
    </row>
    <row r="9834" spans="4:11">
      <c r="D9834" s="1"/>
      <c r="E9834" s="1"/>
      <c r="F9834" s="1"/>
      <c r="G9834" s="1"/>
      <c r="J9834" s="2"/>
      <c r="K9834" s="2"/>
    </row>
    <row r="9835" spans="4:11">
      <c r="D9835" s="1"/>
      <c r="E9835" s="1"/>
      <c r="F9835" s="1"/>
      <c r="G9835" s="1"/>
      <c r="J9835" s="2"/>
      <c r="K9835" s="2"/>
    </row>
    <row r="9836" spans="4:11">
      <c r="D9836" s="1"/>
      <c r="E9836" s="1"/>
      <c r="F9836" s="1"/>
      <c r="G9836" s="1"/>
      <c r="J9836" s="2"/>
      <c r="K9836" s="2"/>
    </row>
    <row r="9837" spans="4:11">
      <c r="D9837" s="1"/>
      <c r="E9837" s="1"/>
      <c r="F9837" s="1"/>
      <c r="G9837" s="1"/>
      <c r="J9837" s="2"/>
      <c r="K9837" s="2"/>
    </row>
    <row r="9838" spans="4:11">
      <c r="D9838" s="1"/>
      <c r="E9838" s="1"/>
      <c r="F9838" s="1"/>
      <c r="G9838" s="1"/>
      <c r="J9838" s="2"/>
      <c r="K9838" s="2"/>
    </row>
    <row r="9839" spans="4:11">
      <c r="D9839" s="1"/>
      <c r="E9839" s="1"/>
      <c r="F9839" s="1"/>
      <c r="G9839" s="1"/>
      <c r="J9839" s="2"/>
      <c r="K9839" s="2"/>
    </row>
    <row r="9840" spans="4:11">
      <c r="D9840" s="1"/>
      <c r="E9840" s="1"/>
      <c r="F9840" s="1"/>
      <c r="G9840" s="1"/>
      <c r="J9840" s="2"/>
      <c r="K9840" s="2"/>
    </row>
    <row r="9841" spans="4:11">
      <c r="D9841" s="1"/>
      <c r="E9841" s="1"/>
      <c r="F9841" s="1"/>
      <c r="G9841" s="1"/>
      <c r="J9841" s="2"/>
      <c r="K9841" s="2"/>
    </row>
    <row r="9842" spans="4:11">
      <c r="D9842" s="1"/>
      <c r="E9842" s="1"/>
      <c r="F9842" s="1"/>
      <c r="G9842" s="1"/>
      <c r="J9842" s="2"/>
      <c r="K9842" s="2"/>
    </row>
    <row r="9843" spans="4:11">
      <c r="D9843" s="1"/>
      <c r="E9843" s="1"/>
      <c r="F9843" s="1"/>
      <c r="G9843" s="1"/>
      <c r="J9843" s="2"/>
      <c r="K9843" s="2"/>
    </row>
    <row r="9844" spans="4:11">
      <c r="D9844" s="1"/>
      <c r="E9844" s="1"/>
      <c r="F9844" s="1"/>
      <c r="G9844" s="1"/>
      <c r="J9844" s="2"/>
      <c r="K9844" s="2"/>
    </row>
    <row r="9845" spans="4:11">
      <c r="D9845" s="1"/>
      <c r="E9845" s="1"/>
      <c r="F9845" s="1"/>
      <c r="G9845" s="1"/>
      <c r="J9845" s="2"/>
      <c r="K9845" s="2"/>
    </row>
    <row r="9846" spans="4:11">
      <c r="D9846" s="1"/>
      <c r="E9846" s="1"/>
      <c r="F9846" s="1"/>
      <c r="G9846" s="1"/>
      <c r="J9846" s="2"/>
      <c r="K9846" s="2"/>
    </row>
    <row r="9847" spans="4:11">
      <c r="D9847" s="1"/>
      <c r="E9847" s="1"/>
      <c r="F9847" s="1"/>
      <c r="G9847" s="1"/>
      <c r="J9847" s="2"/>
      <c r="K9847" s="2"/>
    </row>
    <row r="9848" spans="4:11">
      <c r="D9848" s="1"/>
      <c r="E9848" s="1"/>
      <c r="F9848" s="1"/>
      <c r="G9848" s="1"/>
      <c r="J9848" s="2"/>
      <c r="K9848" s="2"/>
    </row>
    <row r="9849" spans="4:11">
      <c r="D9849" s="1"/>
      <c r="E9849" s="1"/>
      <c r="F9849" s="1"/>
      <c r="G9849" s="1"/>
      <c r="J9849" s="2"/>
      <c r="K9849" s="2"/>
    </row>
    <row r="9850" spans="4:11">
      <c r="D9850" s="1"/>
      <c r="E9850" s="1"/>
      <c r="F9850" s="1"/>
      <c r="G9850" s="1"/>
      <c r="J9850" s="2"/>
      <c r="K9850" s="2"/>
    </row>
    <row r="9851" spans="4:11">
      <c r="D9851" s="1"/>
      <c r="E9851" s="1"/>
      <c r="F9851" s="1"/>
      <c r="G9851" s="1"/>
      <c r="J9851" s="2"/>
      <c r="K9851" s="2"/>
    </row>
    <row r="9852" spans="4:11">
      <c r="D9852" s="1"/>
      <c r="E9852" s="1"/>
      <c r="F9852" s="1"/>
      <c r="G9852" s="1"/>
      <c r="J9852" s="2"/>
      <c r="K9852" s="2"/>
    </row>
    <row r="9853" spans="4:11">
      <c r="D9853" s="1"/>
      <c r="E9853" s="1"/>
      <c r="F9853" s="1"/>
      <c r="G9853" s="1"/>
      <c r="J9853" s="2"/>
      <c r="K9853" s="2"/>
    </row>
    <row r="9854" spans="4:11">
      <c r="D9854" s="1"/>
      <c r="E9854" s="1"/>
      <c r="F9854" s="1"/>
      <c r="G9854" s="1"/>
      <c r="J9854" s="2"/>
      <c r="K9854" s="2"/>
    </row>
    <row r="9855" spans="4:11">
      <c r="D9855" s="1"/>
      <c r="E9855" s="1"/>
      <c r="F9855" s="1"/>
      <c r="G9855" s="1"/>
      <c r="J9855" s="2"/>
      <c r="K9855" s="2"/>
    </row>
    <row r="9856" spans="4:11">
      <c r="D9856" s="1"/>
      <c r="E9856" s="1"/>
      <c r="F9856" s="1"/>
      <c r="G9856" s="1"/>
      <c r="J9856" s="2"/>
      <c r="K9856" s="2"/>
    </row>
    <row r="9857" spans="4:11">
      <c r="D9857" s="1"/>
      <c r="E9857" s="1"/>
      <c r="F9857" s="1"/>
      <c r="G9857" s="1"/>
      <c r="J9857" s="2"/>
      <c r="K9857" s="2"/>
    </row>
    <row r="9858" spans="4:11">
      <c r="D9858" s="1"/>
      <c r="E9858" s="1"/>
      <c r="F9858" s="1"/>
      <c r="G9858" s="1"/>
      <c r="J9858" s="2"/>
      <c r="K9858" s="2"/>
    </row>
    <row r="9859" spans="4:11">
      <c r="D9859" s="1"/>
      <c r="E9859" s="1"/>
      <c r="F9859" s="1"/>
      <c r="G9859" s="1"/>
      <c r="J9859" s="2"/>
      <c r="K9859" s="2"/>
    </row>
    <row r="9860" spans="4:11">
      <c r="D9860" s="1"/>
      <c r="E9860" s="1"/>
      <c r="F9860" s="1"/>
      <c r="G9860" s="1"/>
      <c r="J9860" s="2"/>
      <c r="K9860" s="2"/>
    </row>
    <row r="9861" spans="4:11">
      <c r="D9861" s="1"/>
      <c r="E9861" s="1"/>
      <c r="F9861" s="1"/>
      <c r="G9861" s="1"/>
      <c r="J9861" s="2"/>
      <c r="K9861" s="2"/>
    </row>
    <row r="9862" spans="4:11">
      <c r="D9862" s="1"/>
      <c r="E9862" s="1"/>
      <c r="F9862" s="1"/>
      <c r="G9862" s="1"/>
      <c r="J9862" s="2"/>
      <c r="K9862" s="2"/>
    </row>
    <row r="9863" spans="4:11">
      <c r="D9863" s="1"/>
      <c r="E9863" s="1"/>
      <c r="F9863" s="1"/>
      <c r="G9863" s="1"/>
      <c r="J9863" s="2"/>
      <c r="K9863" s="2"/>
    </row>
    <row r="9864" spans="4:11">
      <c r="D9864" s="1"/>
      <c r="E9864" s="1"/>
      <c r="F9864" s="1"/>
      <c r="G9864" s="1"/>
      <c r="J9864" s="2"/>
      <c r="K9864" s="2"/>
    </row>
    <row r="9865" spans="4:11">
      <c r="D9865" s="1"/>
      <c r="E9865" s="1"/>
      <c r="F9865" s="1"/>
      <c r="G9865" s="1"/>
      <c r="J9865" s="2"/>
      <c r="K9865" s="2"/>
    </row>
    <row r="9866" spans="4:11">
      <c r="D9866" s="1"/>
      <c r="E9866" s="1"/>
      <c r="F9866" s="1"/>
      <c r="G9866" s="1"/>
      <c r="J9866" s="2"/>
      <c r="K9866" s="2"/>
    </row>
    <row r="9867" spans="4:11">
      <c r="D9867" s="1"/>
      <c r="E9867" s="1"/>
      <c r="F9867" s="1"/>
      <c r="G9867" s="1"/>
      <c r="J9867" s="2"/>
      <c r="K9867" s="2"/>
    </row>
    <row r="9868" spans="4:11">
      <c r="D9868" s="1"/>
      <c r="E9868" s="1"/>
      <c r="F9868" s="1"/>
      <c r="G9868" s="1"/>
      <c r="J9868" s="2"/>
      <c r="K9868" s="2"/>
    </row>
    <row r="9869" spans="4:11">
      <c r="D9869" s="1"/>
      <c r="E9869" s="1"/>
      <c r="F9869" s="1"/>
      <c r="G9869" s="1"/>
      <c r="J9869" s="2"/>
      <c r="K9869" s="2"/>
    </row>
    <row r="9870" spans="4:11">
      <c r="D9870" s="1"/>
      <c r="E9870" s="1"/>
      <c r="F9870" s="1"/>
      <c r="G9870" s="1"/>
      <c r="J9870" s="2"/>
      <c r="K9870" s="2"/>
    </row>
    <row r="9871" spans="4:11">
      <c r="D9871" s="1"/>
      <c r="E9871" s="1"/>
      <c r="F9871" s="1"/>
      <c r="G9871" s="1"/>
      <c r="J9871" s="2"/>
      <c r="K9871" s="2"/>
    </row>
    <row r="9872" spans="4:11">
      <c r="D9872" s="1"/>
      <c r="E9872" s="1"/>
      <c r="F9872" s="1"/>
      <c r="G9872" s="1"/>
      <c r="J9872" s="2"/>
      <c r="K9872" s="2"/>
    </row>
    <row r="9873" spans="4:11">
      <c r="D9873" s="1"/>
      <c r="E9873" s="1"/>
      <c r="F9873" s="1"/>
      <c r="G9873" s="1"/>
      <c r="J9873" s="2"/>
      <c r="K9873" s="2"/>
    </row>
    <row r="9874" spans="4:11">
      <c r="D9874" s="1"/>
      <c r="E9874" s="1"/>
      <c r="F9874" s="1"/>
      <c r="G9874" s="1"/>
      <c r="J9874" s="2"/>
      <c r="K9874" s="2"/>
    </row>
    <row r="9875" spans="4:11">
      <c r="D9875" s="1"/>
      <c r="E9875" s="1"/>
      <c r="F9875" s="1"/>
      <c r="G9875" s="1"/>
      <c r="J9875" s="2"/>
      <c r="K9875" s="2"/>
    </row>
    <row r="9876" spans="4:11">
      <c r="D9876" s="1"/>
      <c r="E9876" s="1"/>
      <c r="F9876" s="1"/>
      <c r="G9876" s="1"/>
      <c r="J9876" s="2"/>
      <c r="K9876" s="2"/>
    </row>
    <row r="9877" spans="4:11">
      <c r="D9877" s="1"/>
      <c r="E9877" s="1"/>
      <c r="F9877" s="1"/>
      <c r="G9877" s="1"/>
      <c r="J9877" s="2"/>
      <c r="K9877" s="2"/>
    </row>
    <row r="9878" spans="4:11">
      <c r="D9878" s="1"/>
      <c r="E9878" s="1"/>
      <c r="F9878" s="1"/>
      <c r="G9878" s="1"/>
      <c r="J9878" s="2"/>
      <c r="K9878" s="2"/>
    </row>
    <row r="9879" spans="4:11">
      <c r="D9879" s="1"/>
      <c r="E9879" s="1"/>
      <c r="F9879" s="1"/>
      <c r="G9879" s="1"/>
      <c r="J9879" s="2"/>
      <c r="K9879" s="2"/>
    </row>
    <row r="9880" spans="4:11">
      <c r="D9880" s="1"/>
      <c r="E9880" s="1"/>
      <c r="F9880" s="1"/>
      <c r="G9880" s="1"/>
      <c r="J9880" s="2"/>
      <c r="K9880" s="2"/>
    </row>
    <row r="9881" spans="4:11">
      <c r="D9881" s="1"/>
      <c r="E9881" s="1"/>
      <c r="F9881" s="1"/>
      <c r="G9881" s="1"/>
      <c r="J9881" s="2"/>
      <c r="K9881" s="2"/>
    </row>
    <row r="9882" spans="4:11">
      <c r="D9882" s="1"/>
      <c r="E9882" s="1"/>
      <c r="F9882" s="1"/>
      <c r="G9882" s="1"/>
      <c r="J9882" s="2"/>
      <c r="K9882" s="2"/>
    </row>
    <row r="9883" spans="4:11">
      <c r="D9883" s="1"/>
      <c r="E9883" s="1"/>
      <c r="F9883" s="1"/>
      <c r="G9883" s="1"/>
      <c r="J9883" s="2"/>
      <c r="K9883" s="2"/>
    </row>
    <row r="9884" spans="4:11">
      <c r="D9884" s="1"/>
      <c r="E9884" s="1"/>
      <c r="F9884" s="1"/>
      <c r="G9884" s="1"/>
      <c r="J9884" s="2"/>
      <c r="K9884" s="2"/>
    </row>
    <row r="9885" spans="4:11">
      <c r="D9885" s="1"/>
      <c r="E9885" s="1"/>
      <c r="F9885" s="1"/>
      <c r="G9885" s="1"/>
      <c r="J9885" s="2"/>
      <c r="K9885" s="2"/>
    </row>
    <row r="9886" spans="4:11">
      <c r="D9886" s="1"/>
      <c r="E9886" s="1"/>
      <c r="F9886" s="1"/>
      <c r="G9886" s="1"/>
      <c r="J9886" s="2"/>
      <c r="K9886" s="2"/>
    </row>
    <row r="9887" spans="4:11">
      <c r="D9887" s="1"/>
      <c r="E9887" s="1"/>
      <c r="F9887" s="1"/>
      <c r="G9887" s="1"/>
      <c r="J9887" s="2"/>
      <c r="K9887" s="2"/>
    </row>
    <row r="9888" spans="4:11">
      <c r="D9888" s="1"/>
      <c r="E9888" s="1"/>
      <c r="F9888" s="1"/>
      <c r="G9888" s="1"/>
      <c r="J9888" s="2"/>
      <c r="K9888" s="2"/>
    </row>
    <row r="9889" spans="4:11">
      <c r="D9889" s="1"/>
      <c r="E9889" s="1"/>
      <c r="F9889" s="1"/>
      <c r="G9889" s="1"/>
      <c r="J9889" s="2"/>
      <c r="K9889" s="2"/>
    </row>
    <row r="9890" spans="4:11">
      <c r="D9890" s="1"/>
      <c r="E9890" s="1"/>
      <c r="F9890" s="1"/>
      <c r="G9890" s="1"/>
      <c r="J9890" s="2"/>
      <c r="K9890" s="2"/>
    </row>
    <row r="9891" spans="4:11">
      <c r="D9891" s="1"/>
      <c r="E9891" s="1"/>
      <c r="F9891" s="1"/>
      <c r="G9891" s="1"/>
      <c r="J9891" s="2"/>
      <c r="K9891" s="2"/>
    </row>
    <row r="9892" spans="4:11">
      <c r="D9892" s="1"/>
      <c r="E9892" s="1"/>
      <c r="F9892" s="1"/>
      <c r="G9892" s="1"/>
      <c r="J9892" s="2"/>
      <c r="K9892" s="2"/>
    </row>
    <row r="9893" spans="4:11">
      <c r="D9893" s="1"/>
      <c r="E9893" s="1"/>
      <c r="F9893" s="1"/>
      <c r="G9893" s="1"/>
      <c r="J9893" s="2"/>
      <c r="K9893" s="2"/>
    </row>
    <row r="9894" spans="4:11">
      <c r="D9894" s="1"/>
      <c r="E9894" s="1"/>
      <c r="F9894" s="1"/>
      <c r="G9894" s="1"/>
      <c r="J9894" s="2"/>
      <c r="K9894" s="2"/>
    </row>
    <row r="9895" spans="4:11">
      <c r="D9895" s="1"/>
      <c r="E9895" s="1"/>
      <c r="F9895" s="1"/>
      <c r="G9895" s="1"/>
      <c r="J9895" s="2"/>
      <c r="K9895" s="2"/>
    </row>
    <row r="9896" spans="4:11">
      <c r="D9896" s="1"/>
      <c r="E9896" s="1"/>
      <c r="F9896" s="1"/>
      <c r="G9896" s="1"/>
      <c r="J9896" s="2"/>
      <c r="K9896" s="2"/>
    </row>
    <row r="9897" spans="4:11">
      <c r="D9897" s="1"/>
      <c r="E9897" s="1"/>
      <c r="F9897" s="1"/>
      <c r="G9897" s="1"/>
      <c r="J9897" s="2"/>
      <c r="K9897" s="2"/>
    </row>
    <row r="9898" spans="4:11">
      <c r="D9898" s="1"/>
      <c r="E9898" s="1"/>
      <c r="F9898" s="1"/>
      <c r="G9898" s="1"/>
      <c r="J9898" s="2"/>
      <c r="K9898" s="2"/>
    </row>
    <row r="9899" spans="4:11">
      <c r="D9899" s="1"/>
      <c r="E9899" s="1"/>
      <c r="F9899" s="1"/>
      <c r="G9899" s="1"/>
      <c r="J9899" s="2"/>
      <c r="K9899" s="2"/>
    </row>
    <row r="9900" spans="4:11">
      <c r="D9900" s="1"/>
      <c r="E9900" s="1"/>
      <c r="F9900" s="1"/>
      <c r="G9900" s="1"/>
      <c r="J9900" s="2"/>
      <c r="K9900" s="2"/>
    </row>
    <row r="9901" spans="4:11">
      <c r="D9901" s="1"/>
      <c r="E9901" s="1"/>
      <c r="F9901" s="1"/>
      <c r="G9901" s="1"/>
      <c r="J9901" s="2"/>
      <c r="K9901" s="2"/>
    </row>
    <row r="9902" spans="4:11">
      <c r="D9902" s="1"/>
      <c r="E9902" s="1"/>
      <c r="F9902" s="1"/>
      <c r="G9902" s="1"/>
      <c r="J9902" s="2"/>
      <c r="K9902" s="2"/>
    </row>
    <row r="9903" spans="4:11">
      <c r="D9903" s="1"/>
      <c r="E9903" s="1"/>
      <c r="F9903" s="1"/>
      <c r="G9903" s="1"/>
      <c r="J9903" s="2"/>
      <c r="K9903" s="2"/>
    </row>
    <row r="9904" spans="4:11">
      <c r="D9904" s="1"/>
      <c r="E9904" s="1"/>
      <c r="F9904" s="1"/>
      <c r="G9904" s="1"/>
      <c r="J9904" s="2"/>
      <c r="K9904" s="2"/>
    </row>
    <row r="9905" spans="4:11">
      <c r="D9905" s="1"/>
      <c r="E9905" s="1"/>
      <c r="F9905" s="1"/>
      <c r="G9905" s="1"/>
      <c r="J9905" s="2"/>
      <c r="K9905" s="2"/>
    </row>
    <row r="9906" spans="4:11">
      <c r="D9906" s="1"/>
      <c r="E9906" s="1"/>
      <c r="F9906" s="1"/>
      <c r="G9906" s="1"/>
      <c r="J9906" s="2"/>
      <c r="K9906" s="2"/>
    </row>
    <row r="9907" spans="4:11">
      <c r="D9907" s="1"/>
      <c r="E9907" s="1"/>
      <c r="F9907" s="1"/>
      <c r="G9907" s="1"/>
      <c r="J9907" s="2"/>
      <c r="K9907" s="2"/>
    </row>
    <row r="9908" spans="4:11">
      <c r="D9908" s="1"/>
      <c r="E9908" s="1"/>
      <c r="F9908" s="1"/>
      <c r="G9908" s="1"/>
      <c r="J9908" s="2"/>
      <c r="K9908" s="2"/>
    </row>
    <row r="9909" spans="4:11">
      <c r="D9909" s="1"/>
      <c r="E9909" s="1"/>
      <c r="F9909" s="1"/>
      <c r="G9909" s="1"/>
      <c r="J9909" s="2"/>
      <c r="K9909" s="2"/>
    </row>
    <row r="9910" spans="4:11">
      <c r="D9910" s="1"/>
      <c r="E9910" s="1"/>
      <c r="F9910" s="1"/>
      <c r="G9910" s="1"/>
      <c r="J9910" s="2"/>
      <c r="K9910" s="2"/>
    </row>
    <row r="9911" spans="4:11">
      <c r="D9911" s="1"/>
      <c r="E9911" s="1"/>
      <c r="F9911" s="1"/>
      <c r="G9911" s="1"/>
      <c r="J9911" s="2"/>
      <c r="K9911" s="2"/>
    </row>
    <row r="9912" spans="4:11">
      <c r="D9912" s="1"/>
      <c r="E9912" s="1"/>
      <c r="F9912" s="1"/>
      <c r="G9912" s="1"/>
      <c r="J9912" s="2"/>
      <c r="K9912" s="2"/>
    </row>
    <row r="9913" spans="4:11">
      <c r="D9913" s="1"/>
      <c r="E9913" s="1"/>
      <c r="F9913" s="1"/>
      <c r="G9913" s="1"/>
      <c r="J9913" s="2"/>
      <c r="K9913" s="2"/>
    </row>
    <row r="9914" spans="4:11">
      <c r="D9914" s="1"/>
      <c r="E9914" s="1"/>
      <c r="F9914" s="1"/>
      <c r="G9914" s="1"/>
      <c r="J9914" s="2"/>
      <c r="K9914" s="2"/>
    </row>
    <row r="9915" spans="4:11">
      <c r="D9915" s="1"/>
      <c r="E9915" s="1"/>
      <c r="F9915" s="1"/>
      <c r="G9915" s="1"/>
      <c r="J9915" s="2"/>
      <c r="K9915" s="2"/>
    </row>
    <row r="9916" spans="4:11">
      <c r="D9916" s="1"/>
      <c r="E9916" s="1"/>
      <c r="F9916" s="1"/>
      <c r="G9916" s="1"/>
      <c r="J9916" s="2"/>
      <c r="K9916" s="2"/>
    </row>
    <row r="9917" spans="4:11">
      <c r="D9917" s="1"/>
      <c r="E9917" s="1"/>
      <c r="F9917" s="1"/>
      <c r="G9917" s="1"/>
      <c r="J9917" s="2"/>
      <c r="K9917" s="2"/>
    </row>
    <row r="9918" spans="4:11">
      <c r="D9918" s="1"/>
      <c r="E9918" s="1"/>
      <c r="F9918" s="1"/>
      <c r="G9918" s="1"/>
      <c r="J9918" s="2"/>
      <c r="K9918" s="2"/>
    </row>
    <row r="9919" spans="4:11">
      <c r="D9919" s="1"/>
      <c r="E9919" s="1"/>
      <c r="F9919" s="1"/>
      <c r="G9919" s="1"/>
      <c r="J9919" s="2"/>
      <c r="K9919" s="2"/>
    </row>
    <row r="9920" spans="4:11">
      <c r="D9920" s="1"/>
      <c r="E9920" s="1"/>
      <c r="F9920" s="1"/>
      <c r="G9920" s="1"/>
      <c r="J9920" s="2"/>
      <c r="K9920" s="2"/>
    </row>
    <row r="9921" spans="4:11">
      <c r="D9921" s="1"/>
      <c r="E9921" s="1"/>
      <c r="F9921" s="1"/>
      <c r="G9921" s="1"/>
      <c r="J9921" s="2"/>
      <c r="K9921" s="2"/>
    </row>
    <row r="9922" spans="4:11">
      <c r="D9922" s="1"/>
      <c r="E9922" s="1"/>
      <c r="F9922" s="1"/>
      <c r="G9922" s="1"/>
      <c r="J9922" s="2"/>
      <c r="K9922" s="2"/>
    </row>
    <row r="9923" spans="4:11">
      <c r="D9923" s="1"/>
      <c r="E9923" s="1"/>
      <c r="F9923" s="1"/>
      <c r="G9923" s="1"/>
      <c r="J9923" s="2"/>
      <c r="K9923" s="2"/>
    </row>
    <row r="9924" spans="4:11">
      <c r="D9924" s="1"/>
      <c r="E9924" s="1"/>
      <c r="F9924" s="1"/>
      <c r="G9924" s="1"/>
      <c r="J9924" s="2"/>
      <c r="K9924" s="2"/>
    </row>
    <row r="9925" spans="4:11">
      <c r="D9925" s="1"/>
      <c r="E9925" s="1"/>
      <c r="F9925" s="1"/>
      <c r="G9925" s="1"/>
      <c r="J9925" s="2"/>
      <c r="K9925" s="2"/>
    </row>
    <row r="9926" spans="4:11">
      <c r="D9926" s="1"/>
      <c r="E9926" s="1"/>
      <c r="F9926" s="1"/>
      <c r="G9926" s="1"/>
      <c r="J9926" s="2"/>
      <c r="K9926" s="2"/>
    </row>
    <row r="9927" spans="4:11">
      <c r="D9927" s="1"/>
      <c r="E9927" s="1"/>
      <c r="F9927" s="1"/>
      <c r="G9927" s="1"/>
      <c r="J9927" s="2"/>
      <c r="K9927" s="2"/>
    </row>
    <row r="9928" spans="4:11">
      <c r="D9928" s="1"/>
      <c r="E9928" s="1"/>
      <c r="F9928" s="1"/>
      <c r="G9928" s="1"/>
      <c r="J9928" s="2"/>
      <c r="K9928" s="2"/>
    </row>
    <row r="9929" spans="4:11">
      <c r="D9929" s="1"/>
      <c r="E9929" s="1"/>
      <c r="F9929" s="1"/>
      <c r="G9929" s="1"/>
      <c r="J9929" s="2"/>
      <c r="K9929" s="2"/>
    </row>
    <row r="9930" spans="4:11">
      <c r="D9930" s="1"/>
      <c r="E9930" s="1"/>
      <c r="F9930" s="1"/>
      <c r="G9930" s="1"/>
      <c r="J9930" s="2"/>
      <c r="K9930" s="2"/>
    </row>
    <row r="9931" spans="4:11">
      <c r="D9931" s="1"/>
      <c r="E9931" s="1"/>
      <c r="F9931" s="1"/>
      <c r="G9931" s="1"/>
      <c r="J9931" s="2"/>
      <c r="K9931" s="2"/>
    </row>
    <row r="9932" spans="4:11">
      <c r="D9932" s="1"/>
      <c r="E9932" s="1"/>
      <c r="F9932" s="1"/>
      <c r="G9932" s="1"/>
      <c r="J9932" s="2"/>
      <c r="K9932" s="2"/>
    </row>
    <row r="9933" spans="4:11">
      <c r="D9933" s="1"/>
      <c r="E9933" s="1"/>
      <c r="F9933" s="1"/>
      <c r="G9933" s="1"/>
      <c r="J9933" s="2"/>
      <c r="K9933" s="2"/>
    </row>
    <row r="9934" spans="4:11">
      <c r="D9934" s="1"/>
      <c r="E9934" s="1"/>
      <c r="F9934" s="1"/>
      <c r="G9934" s="1"/>
      <c r="J9934" s="2"/>
      <c r="K9934" s="2"/>
    </row>
    <row r="9935" spans="4:11">
      <c r="D9935" s="1"/>
      <c r="E9935" s="1"/>
      <c r="F9935" s="1"/>
      <c r="G9935" s="1"/>
      <c r="J9935" s="2"/>
      <c r="K9935" s="2"/>
    </row>
    <row r="9936" spans="4:11">
      <c r="D9936" s="1"/>
      <c r="E9936" s="1"/>
      <c r="F9936" s="1"/>
      <c r="G9936" s="1"/>
      <c r="J9936" s="2"/>
      <c r="K9936" s="2"/>
    </row>
    <row r="9937" spans="4:11">
      <c r="D9937" s="1"/>
      <c r="E9937" s="1"/>
      <c r="F9937" s="1"/>
      <c r="G9937" s="1"/>
      <c r="J9937" s="2"/>
      <c r="K9937" s="2"/>
    </row>
    <row r="9938" spans="4:11">
      <c r="D9938" s="1"/>
      <c r="E9938" s="1"/>
      <c r="F9938" s="1"/>
      <c r="G9938" s="1"/>
      <c r="J9938" s="2"/>
      <c r="K9938" s="2"/>
    </row>
    <row r="9939" spans="4:11">
      <c r="D9939" s="1"/>
      <c r="E9939" s="1"/>
      <c r="F9939" s="1"/>
      <c r="G9939" s="1"/>
      <c r="J9939" s="2"/>
      <c r="K9939" s="2"/>
    </row>
    <row r="9940" spans="4:11">
      <c r="D9940" s="1"/>
      <c r="E9940" s="1"/>
      <c r="F9940" s="1"/>
      <c r="G9940" s="1"/>
      <c r="J9940" s="2"/>
      <c r="K9940" s="2"/>
    </row>
    <row r="9941" spans="4:11">
      <c r="D9941" s="1"/>
      <c r="E9941" s="1"/>
      <c r="F9941" s="1"/>
      <c r="G9941" s="1"/>
      <c r="J9941" s="2"/>
      <c r="K9941" s="2"/>
    </row>
    <row r="9942" spans="4:11">
      <c r="D9942" s="1"/>
      <c r="E9942" s="1"/>
      <c r="F9942" s="1"/>
      <c r="G9942" s="1"/>
      <c r="J9942" s="2"/>
      <c r="K9942" s="2"/>
    </row>
    <row r="9943" spans="4:11">
      <c r="D9943" s="1"/>
      <c r="E9943" s="1"/>
      <c r="F9943" s="1"/>
      <c r="G9943" s="1"/>
      <c r="J9943" s="2"/>
      <c r="K9943" s="2"/>
    </row>
    <row r="9944" spans="4:11">
      <c r="D9944" s="1"/>
      <c r="E9944" s="1"/>
      <c r="F9944" s="1"/>
      <c r="G9944" s="1"/>
      <c r="J9944" s="2"/>
      <c r="K9944" s="2"/>
    </row>
    <row r="9945" spans="4:11">
      <c r="D9945" s="1"/>
      <c r="E9945" s="1"/>
      <c r="F9945" s="1"/>
      <c r="G9945" s="1"/>
      <c r="J9945" s="2"/>
      <c r="K9945" s="2"/>
    </row>
    <row r="9946" spans="4:11">
      <c r="D9946" s="1"/>
      <c r="E9946" s="1"/>
      <c r="F9946" s="1"/>
      <c r="G9946" s="1"/>
      <c r="J9946" s="2"/>
      <c r="K9946" s="2"/>
    </row>
    <row r="9947" spans="4:11">
      <c r="D9947" s="1"/>
      <c r="E9947" s="1"/>
      <c r="F9947" s="1"/>
      <c r="G9947" s="1"/>
      <c r="J9947" s="2"/>
      <c r="K9947" s="2"/>
    </row>
    <row r="9948" spans="4:11">
      <c r="D9948" s="1"/>
      <c r="E9948" s="1"/>
      <c r="F9948" s="1"/>
      <c r="G9948" s="1"/>
      <c r="J9948" s="2"/>
      <c r="K9948" s="2"/>
    </row>
    <row r="9949" spans="4:11">
      <c r="D9949" s="1"/>
      <c r="E9949" s="1"/>
      <c r="F9949" s="1"/>
      <c r="G9949" s="1"/>
      <c r="J9949" s="2"/>
      <c r="K9949" s="2"/>
    </row>
    <row r="9950" spans="4:11">
      <c r="D9950" s="1"/>
      <c r="E9950" s="1"/>
      <c r="F9950" s="1"/>
      <c r="G9950" s="1"/>
      <c r="J9950" s="2"/>
      <c r="K9950" s="2"/>
    </row>
    <row r="9951" spans="4:11">
      <c r="D9951" s="1"/>
      <c r="E9951" s="1"/>
      <c r="F9951" s="1"/>
      <c r="G9951" s="1"/>
      <c r="J9951" s="2"/>
      <c r="K9951" s="2"/>
    </row>
    <row r="9952" spans="4:11">
      <c r="D9952" s="1"/>
      <c r="E9952" s="1"/>
      <c r="F9952" s="1"/>
      <c r="G9952" s="1"/>
      <c r="J9952" s="2"/>
      <c r="K9952" s="2"/>
    </row>
    <row r="9953" spans="4:11">
      <c r="D9953" s="1"/>
      <c r="E9953" s="1"/>
      <c r="F9953" s="1"/>
      <c r="G9953" s="1"/>
      <c r="J9953" s="2"/>
      <c r="K9953" s="2"/>
    </row>
    <row r="9954" spans="4:11">
      <c r="D9954" s="1"/>
      <c r="E9954" s="1"/>
      <c r="F9954" s="1"/>
      <c r="G9954" s="1"/>
      <c r="J9954" s="2"/>
      <c r="K9954" s="2"/>
    </row>
    <row r="9955" spans="4:11">
      <c r="D9955" s="1"/>
      <c r="E9955" s="1"/>
      <c r="F9955" s="1"/>
      <c r="G9955" s="1"/>
      <c r="J9955" s="2"/>
      <c r="K9955" s="2"/>
    </row>
    <row r="9956" spans="4:11">
      <c r="D9956" s="1"/>
      <c r="E9956" s="1"/>
      <c r="F9956" s="1"/>
      <c r="G9956" s="1"/>
      <c r="J9956" s="2"/>
      <c r="K9956" s="2"/>
    </row>
    <row r="9957" spans="4:11">
      <c r="D9957" s="1"/>
      <c r="E9957" s="1"/>
      <c r="F9957" s="1"/>
      <c r="G9957" s="1"/>
      <c r="J9957" s="2"/>
      <c r="K9957" s="2"/>
    </row>
    <row r="9958" spans="4:11">
      <c r="D9958" s="1"/>
      <c r="E9958" s="1"/>
      <c r="F9958" s="1"/>
      <c r="G9958" s="1"/>
      <c r="J9958" s="2"/>
      <c r="K9958" s="2"/>
    </row>
    <row r="9959" spans="4:11">
      <c r="D9959" s="1"/>
      <c r="E9959" s="1"/>
      <c r="F9959" s="1"/>
      <c r="G9959" s="1"/>
      <c r="J9959" s="2"/>
      <c r="K9959" s="2"/>
    </row>
    <row r="9960" spans="4:11">
      <c r="D9960" s="1"/>
      <c r="E9960" s="1"/>
      <c r="F9960" s="1"/>
      <c r="G9960" s="1"/>
      <c r="J9960" s="2"/>
      <c r="K9960" s="2"/>
    </row>
    <row r="9961" spans="4:11">
      <c r="D9961" s="1"/>
      <c r="E9961" s="1"/>
      <c r="F9961" s="1"/>
      <c r="G9961" s="1"/>
      <c r="J9961" s="2"/>
      <c r="K9961" s="2"/>
    </row>
    <row r="9962" spans="4:11">
      <c r="D9962" s="1"/>
      <c r="E9962" s="1"/>
      <c r="F9962" s="1"/>
      <c r="G9962" s="1"/>
      <c r="J9962" s="2"/>
      <c r="K9962" s="2"/>
    </row>
    <row r="9963" spans="4:11">
      <c r="D9963" s="1"/>
      <c r="E9963" s="1"/>
      <c r="F9963" s="1"/>
      <c r="G9963" s="1"/>
      <c r="J9963" s="2"/>
      <c r="K9963" s="2"/>
    </row>
    <row r="9964" spans="4:11">
      <c r="D9964" s="1"/>
      <c r="E9964" s="1"/>
      <c r="F9964" s="1"/>
      <c r="G9964" s="1"/>
      <c r="J9964" s="2"/>
      <c r="K9964" s="2"/>
    </row>
    <row r="9965" spans="4:11">
      <c r="D9965" s="1"/>
      <c r="E9965" s="1"/>
      <c r="F9965" s="1"/>
      <c r="G9965" s="1"/>
      <c r="J9965" s="2"/>
      <c r="K9965" s="2"/>
    </row>
    <row r="9966" spans="4:11">
      <c r="D9966" s="1"/>
      <c r="E9966" s="1"/>
      <c r="F9966" s="1"/>
      <c r="G9966" s="1"/>
      <c r="J9966" s="2"/>
      <c r="K9966" s="2"/>
    </row>
    <row r="9967" spans="4:11">
      <c r="D9967" s="1"/>
      <c r="E9967" s="1"/>
      <c r="F9967" s="1"/>
      <c r="G9967" s="1"/>
      <c r="J9967" s="2"/>
      <c r="K9967" s="2"/>
    </row>
    <row r="9968" spans="4:11">
      <c r="D9968" s="1"/>
      <c r="E9968" s="1"/>
      <c r="F9968" s="1"/>
      <c r="G9968" s="1"/>
      <c r="J9968" s="2"/>
      <c r="K9968" s="2"/>
    </row>
    <row r="9969" spans="4:11">
      <c r="D9969" s="1"/>
      <c r="E9969" s="1"/>
      <c r="F9969" s="1"/>
      <c r="G9969" s="1"/>
      <c r="J9969" s="2"/>
      <c r="K9969" s="2"/>
    </row>
    <row r="9970" spans="4:11">
      <c r="D9970" s="1"/>
      <c r="E9970" s="1"/>
      <c r="F9970" s="1"/>
      <c r="G9970" s="1"/>
      <c r="J9970" s="2"/>
      <c r="K9970" s="2"/>
    </row>
    <row r="9971" spans="4:11">
      <c r="D9971" s="1"/>
      <c r="E9971" s="1"/>
      <c r="F9971" s="1"/>
      <c r="G9971" s="1"/>
      <c r="J9971" s="2"/>
      <c r="K9971" s="2"/>
    </row>
    <row r="9972" spans="4:11">
      <c r="D9972" s="1"/>
      <c r="E9972" s="1"/>
      <c r="F9972" s="1"/>
      <c r="G9972" s="1"/>
      <c r="J9972" s="2"/>
      <c r="K9972" s="2"/>
    </row>
    <row r="9973" spans="4:11">
      <c r="D9973" s="1"/>
      <c r="E9973" s="1"/>
      <c r="F9973" s="1"/>
      <c r="G9973" s="1"/>
      <c r="J9973" s="2"/>
      <c r="K9973" s="2"/>
    </row>
    <row r="9974" spans="4:11">
      <c r="D9974" s="1"/>
      <c r="E9974" s="1"/>
      <c r="F9974" s="1"/>
      <c r="G9974" s="1"/>
      <c r="J9974" s="2"/>
      <c r="K9974" s="2"/>
    </row>
    <row r="9975" spans="4:11">
      <c r="D9975" s="1"/>
      <c r="E9975" s="1"/>
      <c r="F9975" s="1"/>
      <c r="G9975" s="1"/>
      <c r="J9975" s="2"/>
      <c r="K9975" s="2"/>
    </row>
    <row r="9976" spans="4:11">
      <c r="D9976" s="1"/>
      <c r="E9976" s="1"/>
      <c r="F9976" s="1"/>
      <c r="G9976" s="1"/>
      <c r="J9976" s="2"/>
      <c r="K9976" s="2"/>
    </row>
    <row r="9977" spans="4:11">
      <c r="D9977" s="1"/>
      <c r="E9977" s="1"/>
      <c r="F9977" s="1"/>
      <c r="G9977" s="1"/>
      <c r="J9977" s="2"/>
      <c r="K9977" s="2"/>
    </row>
    <row r="9978" spans="4:11">
      <c r="D9978" s="1"/>
      <c r="E9978" s="1"/>
      <c r="F9978" s="1"/>
      <c r="G9978" s="1"/>
      <c r="J9978" s="2"/>
      <c r="K9978" s="2"/>
    </row>
    <row r="9979" spans="4:11">
      <c r="D9979" s="1"/>
      <c r="E9979" s="1"/>
      <c r="F9979" s="1"/>
      <c r="G9979" s="1"/>
      <c r="J9979" s="2"/>
      <c r="K9979" s="2"/>
    </row>
    <row r="9980" spans="4:11">
      <c r="D9980" s="1"/>
      <c r="E9980" s="1"/>
      <c r="F9980" s="1"/>
      <c r="G9980" s="1"/>
      <c r="J9980" s="2"/>
      <c r="K9980" s="2"/>
    </row>
    <row r="9981" spans="4:11">
      <c r="D9981" s="1"/>
      <c r="E9981" s="1"/>
      <c r="F9981" s="1"/>
      <c r="G9981" s="1"/>
      <c r="J9981" s="2"/>
      <c r="K9981" s="2"/>
    </row>
    <row r="9982" spans="4:11">
      <c r="D9982" s="1"/>
      <c r="E9982" s="1"/>
      <c r="F9982" s="1"/>
      <c r="G9982" s="1"/>
      <c r="J9982" s="2"/>
      <c r="K9982" s="2"/>
    </row>
    <row r="9983" spans="4:11">
      <c r="D9983" s="1"/>
      <c r="E9983" s="1"/>
      <c r="F9983" s="1"/>
      <c r="G9983" s="1"/>
      <c r="J9983" s="2"/>
      <c r="K9983" s="2"/>
    </row>
    <row r="9984" spans="4:11">
      <c r="D9984" s="1"/>
      <c r="E9984" s="1"/>
      <c r="F9984" s="1"/>
      <c r="G9984" s="1"/>
      <c r="J9984" s="2"/>
      <c r="K9984" s="2"/>
    </row>
    <row r="9985" spans="4:11">
      <c r="D9985" s="1"/>
      <c r="E9985" s="1"/>
      <c r="F9985" s="1"/>
      <c r="G9985" s="1"/>
      <c r="J9985" s="2"/>
      <c r="K9985" s="2"/>
    </row>
    <row r="9986" spans="4:11">
      <c r="D9986" s="1"/>
      <c r="E9986" s="1"/>
      <c r="F9986" s="1"/>
      <c r="G9986" s="1"/>
      <c r="J9986" s="2"/>
      <c r="K9986" s="2"/>
    </row>
    <row r="9987" spans="4:11">
      <c r="D9987" s="1"/>
      <c r="E9987" s="1"/>
      <c r="F9987" s="1"/>
      <c r="G9987" s="1"/>
      <c r="J9987" s="2"/>
      <c r="K9987" s="2"/>
    </row>
    <row r="9988" spans="4:11">
      <c r="D9988" s="1"/>
      <c r="E9988" s="1"/>
      <c r="F9988" s="1"/>
      <c r="G9988" s="1"/>
      <c r="J9988" s="2"/>
      <c r="K9988" s="2"/>
    </row>
    <row r="9989" spans="4:11">
      <c r="D9989" s="1"/>
      <c r="E9989" s="1"/>
      <c r="F9989" s="1"/>
      <c r="G9989" s="1"/>
      <c r="J9989" s="2"/>
      <c r="K9989" s="2"/>
    </row>
    <row r="9990" spans="4:11">
      <c r="D9990" s="1"/>
      <c r="E9990" s="1"/>
      <c r="F9990" s="1"/>
      <c r="G9990" s="1"/>
      <c r="J9990" s="2"/>
      <c r="K9990" s="2"/>
    </row>
    <row r="9991" spans="4:11">
      <c r="D9991" s="1"/>
      <c r="E9991" s="1"/>
      <c r="F9991" s="1"/>
      <c r="G9991" s="1"/>
      <c r="J9991" s="2"/>
      <c r="K9991" s="2"/>
    </row>
    <row r="9992" spans="4:11">
      <c r="D9992" s="1"/>
      <c r="E9992" s="1"/>
      <c r="F9992" s="1"/>
      <c r="G9992" s="1"/>
      <c r="J9992" s="2"/>
      <c r="K9992" s="2"/>
    </row>
    <row r="9993" spans="4:11">
      <c r="D9993" s="1"/>
      <c r="E9993" s="1"/>
      <c r="F9993" s="1"/>
      <c r="G9993" s="1"/>
      <c r="J9993" s="2"/>
      <c r="K9993" s="2"/>
    </row>
    <row r="9994" spans="4:11">
      <c r="D9994" s="1"/>
      <c r="E9994" s="1"/>
      <c r="F9994" s="1"/>
      <c r="G9994" s="1"/>
      <c r="J9994" s="2"/>
      <c r="K9994" s="2"/>
    </row>
    <row r="9995" spans="4:11">
      <c r="D9995" s="1"/>
      <c r="E9995" s="1"/>
      <c r="F9995" s="1"/>
      <c r="G9995" s="1"/>
      <c r="J9995" s="2"/>
      <c r="K9995" s="2"/>
    </row>
    <row r="9996" spans="4:11">
      <c r="D9996" s="1"/>
      <c r="E9996" s="1"/>
      <c r="F9996" s="1"/>
      <c r="G9996" s="1"/>
      <c r="J9996" s="2"/>
      <c r="K9996" s="2"/>
    </row>
    <row r="9997" spans="4:11">
      <c r="D9997" s="1"/>
      <c r="E9997" s="1"/>
      <c r="F9997" s="1"/>
      <c r="G9997" s="1"/>
      <c r="J9997" s="2"/>
      <c r="K9997" s="2"/>
    </row>
    <row r="9998" spans="4:11">
      <c r="D9998" s="1"/>
      <c r="E9998" s="1"/>
      <c r="F9998" s="1"/>
      <c r="G9998" s="1"/>
      <c r="J9998" s="2"/>
      <c r="K9998" s="2"/>
    </row>
    <row r="9999" spans="4:11">
      <c r="D9999" s="1"/>
      <c r="E9999" s="1"/>
      <c r="F9999" s="1"/>
      <c r="G9999" s="1"/>
      <c r="J9999" s="2"/>
      <c r="K9999" s="2"/>
    </row>
    <row r="10000" spans="4:11">
      <c r="D10000" s="1"/>
      <c r="E10000" s="1"/>
      <c r="F10000" s="1"/>
      <c r="G10000" s="1"/>
      <c r="J10000" s="2"/>
      <c r="K10000" s="2"/>
    </row>
    <row r="10001" spans="4:11">
      <c r="D10001" s="1"/>
      <c r="E10001" s="1"/>
      <c r="F10001" s="1"/>
      <c r="G10001" s="1"/>
      <c r="J10001" s="2"/>
      <c r="K10001" s="2"/>
    </row>
    <row r="10002" spans="4:11">
      <c r="D10002" s="1"/>
      <c r="E10002" s="1"/>
      <c r="F10002" s="1"/>
      <c r="G10002" s="1"/>
      <c r="J10002" s="2"/>
      <c r="K10002" s="2"/>
    </row>
    <row r="10003" spans="4:11">
      <c r="D10003" s="1"/>
      <c r="E10003" s="1"/>
      <c r="F10003" s="1"/>
      <c r="G10003" s="1"/>
      <c r="J10003" s="2"/>
      <c r="K10003" s="2"/>
    </row>
    <row r="10004" spans="4:11">
      <c r="D10004" s="1"/>
      <c r="E10004" s="1"/>
      <c r="F10004" s="1"/>
      <c r="G10004" s="1"/>
      <c r="J10004" s="2"/>
      <c r="K10004" s="2"/>
    </row>
    <row r="10005" spans="4:11">
      <c r="D10005" s="1"/>
      <c r="E10005" s="1"/>
      <c r="F10005" s="1"/>
      <c r="G10005" s="1"/>
      <c r="J10005" s="2"/>
      <c r="K10005" s="2"/>
    </row>
    <row r="10006" spans="4:11">
      <c r="D10006" s="1"/>
      <c r="E10006" s="1"/>
      <c r="F10006" s="1"/>
      <c r="G10006" s="1"/>
      <c r="J10006" s="2"/>
      <c r="K10006" s="2"/>
    </row>
    <row r="10007" spans="4:11">
      <c r="D10007" s="1"/>
      <c r="E10007" s="1"/>
      <c r="F10007" s="1"/>
      <c r="G10007" s="1"/>
      <c r="J10007" s="2"/>
      <c r="K10007" s="2"/>
    </row>
    <row r="10008" spans="4:11">
      <c r="D10008" s="1"/>
      <c r="E10008" s="1"/>
      <c r="F10008" s="1"/>
      <c r="G10008" s="1"/>
      <c r="J10008" s="2"/>
      <c r="K10008" s="2"/>
    </row>
    <row r="10009" spans="4:11">
      <c r="D10009" s="1"/>
      <c r="E10009" s="1"/>
      <c r="F10009" s="1"/>
      <c r="G10009" s="1"/>
      <c r="J10009" s="2"/>
      <c r="K10009" s="2"/>
    </row>
    <row r="10010" spans="4:11">
      <c r="D10010" s="1"/>
      <c r="E10010" s="1"/>
      <c r="F10010" s="1"/>
      <c r="G10010" s="1"/>
      <c r="J10010" s="2"/>
      <c r="K10010" s="2"/>
    </row>
    <row r="10011" spans="4:11">
      <c r="D10011" s="1"/>
      <c r="E10011" s="1"/>
      <c r="F10011" s="1"/>
      <c r="G10011" s="1"/>
      <c r="J10011" s="2"/>
      <c r="K10011" s="2"/>
    </row>
    <row r="10012" spans="4:11">
      <c r="D10012" s="1"/>
      <c r="E10012" s="1"/>
      <c r="F10012" s="1"/>
      <c r="G10012" s="1"/>
      <c r="J10012" s="2"/>
      <c r="K10012" s="2"/>
    </row>
    <row r="10013" spans="4:11">
      <c r="D10013" s="1"/>
      <c r="E10013" s="1"/>
      <c r="F10013" s="1"/>
      <c r="G10013" s="1"/>
      <c r="J10013" s="2"/>
      <c r="K10013" s="2"/>
    </row>
    <row r="10014" spans="4:11">
      <c r="D10014" s="1"/>
      <c r="E10014" s="1"/>
      <c r="F10014" s="1"/>
      <c r="G10014" s="1"/>
      <c r="J10014" s="2"/>
      <c r="K10014" s="2"/>
    </row>
    <row r="10015" spans="4:11">
      <c r="D10015" s="1"/>
      <c r="E10015" s="1"/>
      <c r="F10015" s="1"/>
      <c r="G10015" s="1"/>
      <c r="J10015" s="2"/>
      <c r="K10015" s="2"/>
    </row>
    <row r="10016" spans="4:11">
      <c r="D10016" s="1"/>
      <c r="E10016" s="1"/>
      <c r="F10016" s="1"/>
      <c r="G10016" s="1"/>
      <c r="J10016" s="2"/>
      <c r="K10016" s="2"/>
    </row>
    <row r="10017" spans="4:11">
      <c r="D10017" s="1"/>
      <c r="E10017" s="1"/>
      <c r="F10017" s="1"/>
      <c r="G10017" s="1"/>
      <c r="J10017" s="2"/>
      <c r="K10017" s="2"/>
    </row>
    <row r="10018" spans="4:11">
      <c r="D10018" s="1"/>
      <c r="E10018" s="1"/>
      <c r="F10018" s="1"/>
      <c r="G10018" s="1"/>
      <c r="J10018" s="2"/>
      <c r="K10018" s="2"/>
    </row>
    <row r="10019" spans="4:11">
      <c r="D10019" s="1"/>
      <c r="E10019" s="1"/>
      <c r="F10019" s="1"/>
      <c r="G10019" s="1"/>
      <c r="J10019" s="2"/>
      <c r="K10019" s="2"/>
    </row>
    <row r="10020" spans="4:11">
      <c r="D10020" s="1"/>
      <c r="E10020" s="1"/>
      <c r="F10020" s="1"/>
      <c r="G10020" s="1"/>
      <c r="J10020" s="2"/>
      <c r="K10020" s="2"/>
    </row>
    <row r="10021" spans="4:11">
      <c r="D10021" s="1"/>
      <c r="E10021" s="1"/>
      <c r="F10021" s="1"/>
      <c r="G10021" s="1"/>
      <c r="J10021" s="2"/>
      <c r="K10021" s="2"/>
    </row>
    <row r="10022" spans="4:11">
      <c r="D10022" s="1"/>
      <c r="E10022" s="1"/>
      <c r="F10022" s="1"/>
      <c r="G10022" s="1"/>
      <c r="J10022" s="2"/>
      <c r="K10022" s="2"/>
    </row>
    <row r="10023" spans="4:11">
      <c r="D10023" s="1"/>
      <c r="E10023" s="1"/>
      <c r="F10023" s="1"/>
      <c r="G10023" s="1"/>
      <c r="J10023" s="2"/>
      <c r="K10023" s="2"/>
    </row>
    <row r="10024" spans="4:11">
      <c r="D10024" s="1"/>
      <c r="E10024" s="1"/>
      <c r="F10024" s="1"/>
      <c r="G10024" s="1"/>
      <c r="J10024" s="2"/>
      <c r="K10024" s="2"/>
    </row>
    <row r="10025" spans="4:11">
      <c r="D10025" s="1"/>
      <c r="E10025" s="1"/>
      <c r="F10025" s="1"/>
      <c r="G10025" s="1"/>
      <c r="J10025" s="2"/>
      <c r="K10025" s="2"/>
    </row>
    <row r="10026" spans="4:11">
      <c r="D10026" s="1"/>
      <c r="E10026" s="1"/>
      <c r="F10026" s="1"/>
      <c r="G10026" s="1"/>
      <c r="J10026" s="2"/>
      <c r="K10026" s="2"/>
    </row>
    <row r="10027" spans="4:11">
      <c r="D10027" s="1"/>
      <c r="E10027" s="1"/>
      <c r="F10027" s="1"/>
      <c r="G10027" s="1"/>
      <c r="J10027" s="2"/>
      <c r="K10027" s="2"/>
    </row>
    <row r="10028" spans="4:11">
      <c r="D10028" s="1"/>
      <c r="E10028" s="1"/>
      <c r="F10028" s="1"/>
      <c r="G10028" s="1"/>
      <c r="J10028" s="2"/>
      <c r="K10028" s="2"/>
    </row>
    <row r="10029" spans="4:11">
      <c r="D10029" s="1"/>
      <c r="E10029" s="1"/>
      <c r="F10029" s="1"/>
      <c r="G10029" s="1"/>
      <c r="J10029" s="2"/>
      <c r="K10029" s="2"/>
    </row>
    <row r="10030" spans="4:11">
      <c r="D10030" s="1"/>
      <c r="E10030" s="1"/>
      <c r="F10030" s="1"/>
      <c r="G10030" s="1"/>
      <c r="J10030" s="2"/>
      <c r="K10030" s="2"/>
    </row>
    <row r="10031" spans="4:11">
      <c r="D10031" s="1"/>
      <c r="E10031" s="1"/>
      <c r="F10031" s="1"/>
      <c r="G10031" s="1"/>
      <c r="J10031" s="2"/>
      <c r="K10031" s="2"/>
    </row>
    <row r="10032" spans="4:11">
      <c r="D10032" s="1"/>
      <c r="E10032" s="1"/>
      <c r="F10032" s="1"/>
      <c r="G10032" s="1"/>
      <c r="J10032" s="2"/>
      <c r="K10032" s="2"/>
    </row>
    <row r="10033" spans="4:11">
      <c r="D10033" s="1"/>
      <c r="E10033" s="1"/>
      <c r="F10033" s="1"/>
      <c r="G10033" s="1"/>
      <c r="J10033" s="2"/>
      <c r="K10033" s="2"/>
    </row>
    <row r="10034" spans="4:11">
      <c r="D10034" s="1"/>
      <c r="E10034" s="1"/>
      <c r="F10034" s="1"/>
      <c r="G10034" s="1"/>
      <c r="J10034" s="2"/>
      <c r="K10034" s="2"/>
    </row>
    <row r="10035" spans="4:11">
      <c r="D10035" s="1"/>
      <c r="E10035" s="1"/>
      <c r="F10035" s="1"/>
      <c r="G10035" s="1"/>
      <c r="J10035" s="2"/>
      <c r="K10035" s="2"/>
    </row>
    <row r="10036" spans="4:11">
      <c r="D10036" s="1"/>
      <c r="E10036" s="1"/>
      <c r="F10036" s="1"/>
      <c r="G10036" s="1"/>
      <c r="J10036" s="2"/>
      <c r="K10036" s="2"/>
    </row>
    <row r="10037" spans="4:11">
      <c r="D10037" s="1"/>
      <c r="E10037" s="1"/>
      <c r="F10037" s="1"/>
      <c r="G10037" s="1"/>
      <c r="J10037" s="2"/>
      <c r="K10037" s="2"/>
    </row>
    <row r="10038" spans="4:11">
      <c r="D10038" s="1"/>
      <c r="E10038" s="1"/>
      <c r="F10038" s="1"/>
      <c r="G10038" s="1"/>
      <c r="J10038" s="2"/>
      <c r="K10038" s="2"/>
    </row>
    <row r="10039" spans="4:11">
      <c r="D10039" s="1"/>
      <c r="E10039" s="1"/>
      <c r="F10039" s="1"/>
      <c r="G10039" s="1"/>
      <c r="J10039" s="2"/>
      <c r="K10039" s="2"/>
    </row>
    <row r="10040" spans="4:11">
      <c r="D10040" s="1"/>
      <c r="E10040" s="1"/>
      <c r="F10040" s="1"/>
      <c r="G10040" s="1"/>
      <c r="J10040" s="2"/>
      <c r="K10040" s="2"/>
    </row>
    <row r="10041" spans="4:11">
      <c r="D10041" s="1"/>
      <c r="E10041" s="1"/>
      <c r="F10041" s="1"/>
      <c r="G10041" s="1"/>
      <c r="J10041" s="2"/>
      <c r="K10041" s="2"/>
    </row>
    <row r="10042" spans="4:11">
      <c r="D10042" s="1"/>
      <c r="E10042" s="1"/>
      <c r="F10042" s="1"/>
      <c r="G10042" s="1"/>
      <c r="J10042" s="2"/>
      <c r="K10042" s="2"/>
    </row>
    <row r="10043" spans="4:11">
      <c r="D10043" s="1"/>
      <c r="E10043" s="1"/>
      <c r="F10043" s="1"/>
      <c r="G10043" s="1"/>
      <c r="J10043" s="2"/>
      <c r="K10043" s="2"/>
    </row>
    <row r="10044" spans="4:11">
      <c r="D10044" s="1"/>
      <c r="E10044" s="1"/>
      <c r="F10044" s="1"/>
      <c r="G10044" s="1"/>
      <c r="J10044" s="2"/>
      <c r="K10044" s="2"/>
    </row>
    <row r="10045" spans="4:11">
      <c r="D10045" s="1"/>
      <c r="E10045" s="1"/>
      <c r="F10045" s="1"/>
      <c r="G10045" s="1"/>
      <c r="J10045" s="2"/>
      <c r="K10045" s="2"/>
    </row>
    <row r="10046" spans="4:11">
      <c r="D10046" s="1"/>
      <c r="E10046" s="1"/>
      <c r="F10046" s="1"/>
      <c r="G10046" s="1"/>
      <c r="J10046" s="2"/>
      <c r="K10046" s="2"/>
    </row>
    <row r="10047" spans="4:11">
      <c r="D10047" s="1"/>
      <c r="E10047" s="1"/>
      <c r="F10047" s="1"/>
      <c r="G10047" s="1"/>
      <c r="J10047" s="2"/>
      <c r="K10047" s="2"/>
    </row>
    <row r="10048" spans="4:11">
      <c r="D10048" s="1"/>
      <c r="E10048" s="1"/>
      <c r="F10048" s="1"/>
      <c r="G10048" s="1"/>
      <c r="J10048" s="2"/>
      <c r="K10048" s="2"/>
    </row>
    <row r="10049" spans="4:11">
      <c r="D10049" s="1"/>
      <c r="E10049" s="1"/>
      <c r="F10049" s="1"/>
      <c r="G10049" s="1"/>
      <c r="J10049" s="2"/>
      <c r="K10049" s="2"/>
    </row>
    <row r="10050" spans="4:11">
      <c r="D10050" s="1"/>
      <c r="E10050" s="1"/>
      <c r="F10050" s="1"/>
      <c r="G10050" s="1"/>
      <c r="J10050" s="2"/>
      <c r="K10050" s="2"/>
    </row>
    <row r="10051" spans="4:11">
      <c r="D10051" s="1"/>
      <c r="E10051" s="1"/>
      <c r="F10051" s="1"/>
      <c r="G10051" s="1"/>
      <c r="J10051" s="2"/>
      <c r="K10051" s="2"/>
    </row>
    <row r="10052" spans="4:11">
      <c r="D10052" s="1"/>
      <c r="E10052" s="1"/>
      <c r="F10052" s="1"/>
      <c r="G10052" s="1"/>
      <c r="J10052" s="2"/>
      <c r="K10052" s="2"/>
    </row>
    <row r="10053" spans="4:11">
      <c r="D10053" s="1"/>
      <c r="E10053" s="1"/>
      <c r="F10053" s="1"/>
      <c r="G10053" s="1"/>
      <c r="J10053" s="2"/>
      <c r="K10053" s="2"/>
    </row>
    <row r="10054" spans="4:11">
      <c r="D10054" s="1"/>
      <c r="E10054" s="1"/>
      <c r="F10054" s="1"/>
      <c r="G10054" s="1"/>
      <c r="J10054" s="2"/>
      <c r="K10054" s="2"/>
    </row>
    <row r="10055" spans="4:11">
      <c r="D10055" s="1"/>
      <c r="E10055" s="1"/>
      <c r="F10055" s="1"/>
      <c r="G10055" s="1"/>
      <c r="J10055" s="2"/>
      <c r="K10055" s="2"/>
    </row>
    <row r="10056" spans="4:11">
      <c r="D10056" s="1"/>
      <c r="E10056" s="1"/>
      <c r="F10056" s="1"/>
      <c r="G10056" s="1"/>
      <c r="J10056" s="2"/>
      <c r="K10056" s="2"/>
    </row>
    <row r="10057" spans="4:11">
      <c r="D10057" s="1"/>
      <c r="E10057" s="1"/>
      <c r="F10057" s="1"/>
      <c r="G10057" s="1"/>
      <c r="J10057" s="2"/>
      <c r="K10057" s="2"/>
    </row>
    <row r="10058" spans="4:11">
      <c r="D10058" s="1"/>
      <c r="E10058" s="1"/>
      <c r="F10058" s="1"/>
      <c r="G10058" s="1"/>
      <c r="J10058" s="2"/>
      <c r="K10058" s="2"/>
    </row>
    <row r="10059" spans="4:11">
      <c r="D10059" s="1"/>
      <c r="E10059" s="1"/>
      <c r="F10059" s="1"/>
      <c r="G10059" s="1"/>
      <c r="J10059" s="2"/>
      <c r="K10059" s="2"/>
    </row>
    <row r="10060" spans="4:11">
      <c r="D10060" s="1"/>
      <c r="E10060" s="1"/>
      <c r="F10060" s="1"/>
      <c r="G10060" s="1"/>
      <c r="J10060" s="2"/>
      <c r="K10060" s="2"/>
    </row>
    <row r="10061" spans="4:11">
      <c r="D10061" s="1"/>
      <c r="E10061" s="1"/>
      <c r="F10061" s="1"/>
      <c r="G10061" s="1"/>
      <c r="J10061" s="2"/>
      <c r="K10061" s="2"/>
    </row>
    <row r="10062" spans="4:11">
      <c r="D10062" s="1"/>
      <c r="E10062" s="1"/>
      <c r="F10062" s="1"/>
      <c r="G10062" s="1"/>
      <c r="J10062" s="2"/>
      <c r="K10062" s="2"/>
    </row>
    <row r="10063" spans="4:11">
      <c r="D10063" s="1"/>
      <c r="E10063" s="1"/>
      <c r="F10063" s="1"/>
      <c r="G10063" s="1"/>
      <c r="J10063" s="2"/>
      <c r="K10063" s="2"/>
    </row>
    <row r="10064" spans="4:11">
      <c r="D10064" s="1"/>
      <c r="E10064" s="1"/>
      <c r="F10064" s="1"/>
      <c r="G10064" s="1"/>
      <c r="J10064" s="2"/>
      <c r="K10064" s="2"/>
    </row>
    <row r="10065" spans="4:11">
      <c r="D10065" s="1"/>
      <c r="E10065" s="1"/>
      <c r="F10065" s="1"/>
      <c r="G10065" s="1"/>
      <c r="J10065" s="2"/>
      <c r="K10065" s="2"/>
    </row>
    <row r="10066" spans="4:11">
      <c r="D10066" s="1"/>
      <c r="E10066" s="1"/>
      <c r="F10066" s="1"/>
      <c r="G10066" s="1"/>
      <c r="J10066" s="2"/>
      <c r="K10066" s="2"/>
    </row>
    <row r="10067" spans="4:11">
      <c r="D10067" s="1"/>
      <c r="E10067" s="1"/>
      <c r="F10067" s="1"/>
      <c r="G10067" s="1"/>
      <c r="J10067" s="2"/>
      <c r="K10067" s="2"/>
    </row>
    <row r="10068" spans="4:11">
      <c r="D10068" s="1"/>
      <c r="E10068" s="1"/>
      <c r="F10068" s="1"/>
      <c r="G10068" s="1"/>
      <c r="J10068" s="2"/>
      <c r="K10068" s="2"/>
    </row>
    <row r="10069" spans="4:11">
      <c r="D10069" s="1"/>
      <c r="E10069" s="1"/>
      <c r="F10069" s="1"/>
      <c r="G10069" s="1"/>
      <c r="J10069" s="2"/>
      <c r="K10069" s="2"/>
    </row>
    <row r="10070" spans="4:11">
      <c r="D10070" s="1"/>
      <c r="E10070" s="1"/>
      <c r="F10070" s="1"/>
      <c r="G10070" s="1"/>
      <c r="J10070" s="2"/>
      <c r="K10070" s="2"/>
    </row>
    <row r="10071" spans="4:11">
      <c r="D10071" s="1"/>
      <c r="E10071" s="1"/>
      <c r="F10071" s="1"/>
      <c r="G10071" s="1"/>
      <c r="J10071" s="2"/>
      <c r="K10071" s="2"/>
    </row>
    <row r="10072" spans="4:11">
      <c r="D10072" s="1"/>
      <c r="E10072" s="1"/>
      <c r="F10072" s="1"/>
      <c r="G10072" s="1"/>
      <c r="J10072" s="2"/>
      <c r="K10072" s="2"/>
    </row>
    <row r="10073" spans="4:11">
      <c r="D10073" s="1"/>
      <c r="E10073" s="1"/>
      <c r="F10073" s="1"/>
      <c r="G10073" s="1"/>
      <c r="J10073" s="2"/>
      <c r="K10073" s="2"/>
    </row>
    <row r="10074" spans="4:11">
      <c r="D10074" s="1"/>
      <c r="E10074" s="1"/>
      <c r="F10074" s="1"/>
      <c r="G10074" s="1"/>
      <c r="J10074" s="2"/>
      <c r="K10074" s="2"/>
    </row>
    <row r="10075" spans="4:11">
      <c r="D10075" s="1"/>
      <c r="E10075" s="1"/>
      <c r="F10075" s="1"/>
      <c r="G10075" s="1"/>
      <c r="J10075" s="2"/>
      <c r="K10075" s="2"/>
    </row>
    <row r="10076" spans="4:11">
      <c r="D10076" s="1"/>
      <c r="E10076" s="1"/>
      <c r="F10076" s="1"/>
      <c r="G10076" s="1"/>
      <c r="J10076" s="2"/>
      <c r="K10076" s="2"/>
    </row>
    <row r="10077" spans="4:11">
      <c r="D10077" s="1"/>
      <c r="E10077" s="1"/>
      <c r="F10077" s="1"/>
      <c r="G10077" s="1"/>
      <c r="J10077" s="2"/>
      <c r="K10077" s="2"/>
    </row>
    <row r="10078" spans="4:11">
      <c r="D10078" s="1"/>
      <c r="E10078" s="1"/>
      <c r="F10078" s="1"/>
      <c r="G10078" s="1"/>
      <c r="J10078" s="2"/>
      <c r="K10078" s="2"/>
    </row>
    <row r="10079" spans="4:11">
      <c r="D10079" s="1"/>
      <c r="E10079" s="1"/>
      <c r="F10079" s="1"/>
      <c r="G10079" s="1"/>
      <c r="J10079" s="2"/>
      <c r="K10079" s="2"/>
    </row>
    <row r="10080" spans="4:11">
      <c r="D10080" s="1"/>
      <c r="E10080" s="1"/>
      <c r="F10080" s="1"/>
      <c r="G10080" s="1"/>
      <c r="J10080" s="2"/>
      <c r="K10080" s="2"/>
    </row>
    <row r="10081" spans="4:11">
      <c r="D10081" s="1"/>
      <c r="E10081" s="1"/>
      <c r="F10081" s="1"/>
      <c r="G10081" s="1"/>
      <c r="J10081" s="2"/>
      <c r="K10081" s="2"/>
    </row>
    <row r="10082" spans="4:11">
      <c r="D10082" s="1"/>
      <c r="E10082" s="1"/>
      <c r="F10082" s="1"/>
      <c r="G10082" s="1"/>
      <c r="J10082" s="2"/>
      <c r="K10082" s="2"/>
    </row>
    <row r="10083" spans="4:11">
      <c r="D10083" s="1"/>
      <c r="E10083" s="1"/>
      <c r="F10083" s="1"/>
      <c r="G10083" s="1"/>
      <c r="J10083" s="2"/>
      <c r="K10083" s="2"/>
    </row>
    <row r="10084" spans="4:11">
      <c r="D10084" s="1"/>
      <c r="E10084" s="1"/>
      <c r="F10084" s="1"/>
      <c r="G10084" s="1"/>
      <c r="J10084" s="2"/>
      <c r="K10084" s="2"/>
    </row>
    <row r="10085" spans="4:11">
      <c r="D10085" s="1"/>
      <c r="E10085" s="1"/>
      <c r="F10085" s="1"/>
      <c r="G10085" s="1"/>
      <c r="J10085" s="2"/>
      <c r="K10085" s="2"/>
    </row>
    <row r="10086" spans="4:11">
      <c r="D10086" s="1"/>
      <c r="E10086" s="1"/>
      <c r="F10086" s="1"/>
      <c r="G10086" s="1"/>
      <c r="J10086" s="2"/>
      <c r="K10086" s="2"/>
    </row>
    <row r="10087" spans="4:11">
      <c r="D10087" s="1"/>
      <c r="E10087" s="1"/>
      <c r="F10087" s="1"/>
      <c r="G10087" s="1"/>
      <c r="J10087" s="2"/>
      <c r="K10087" s="2"/>
    </row>
    <row r="10088" spans="4:11">
      <c r="D10088" s="1"/>
      <c r="E10088" s="1"/>
      <c r="F10088" s="1"/>
      <c r="G10088" s="1"/>
      <c r="J10088" s="2"/>
      <c r="K10088" s="2"/>
    </row>
    <row r="10089" spans="4:11">
      <c r="D10089" s="1"/>
      <c r="E10089" s="1"/>
      <c r="F10089" s="1"/>
      <c r="G10089" s="1"/>
      <c r="J10089" s="2"/>
      <c r="K10089" s="2"/>
    </row>
    <row r="10090" spans="4:11">
      <c r="D10090" s="1"/>
      <c r="E10090" s="1"/>
      <c r="F10090" s="1"/>
      <c r="G10090" s="1"/>
      <c r="J10090" s="2"/>
      <c r="K10090" s="2"/>
    </row>
    <row r="10091" spans="4:11">
      <c r="D10091" s="1"/>
      <c r="E10091" s="1"/>
      <c r="F10091" s="1"/>
      <c r="G10091" s="1"/>
      <c r="J10091" s="2"/>
      <c r="K10091" s="2"/>
    </row>
    <row r="10092" spans="4:11">
      <c r="D10092" s="1"/>
      <c r="E10092" s="1"/>
      <c r="F10092" s="1"/>
      <c r="G10092" s="1"/>
      <c r="J10092" s="2"/>
      <c r="K10092" s="2"/>
    </row>
    <row r="10093" spans="4:11">
      <c r="D10093" s="1"/>
      <c r="E10093" s="1"/>
      <c r="F10093" s="1"/>
      <c r="G10093" s="1"/>
      <c r="J10093" s="2"/>
      <c r="K10093" s="2"/>
    </row>
    <row r="10094" spans="4:11">
      <c r="D10094" s="1"/>
      <c r="E10094" s="1"/>
      <c r="F10094" s="1"/>
      <c r="G10094" s="1"/>
      <c r="J10094" s="2"/>
      <c r="K10094" s="2"/>
    </row>
    <row r="10095" spans="4:11">
      <c r="D10095" s="1"/>
      <c r="E10095" s="1"/>
      <c r="F10095" s="1"/>
      <c r="G10095" s="1"/>
      <c r="J10095" s="2"/>
      <c r="K10095" s="2"/>
    </row>
    <row r="10096" spans="4:11">
      <c r="D10096" s="1"/>
      <c r="E10096" s="1"/>
      <c r="F10096" s="1"/>
      <c r="G10096" s="1"/>
      <c r="J10096" s="2"/>
      <c r="K10096" s="2"/>
    </row>
    <row r="10097" spans="4:11">
      <c r="D10097" s="1"/>
      <c r="E10097" s="1"/>
      <c r="F10097" s="1"/>
      <c r="G10097" s="1"/>
      <c r="J10097" s="2"/>
      <c r="K10097" s="2"/>
    </row>
    <row r="10098" spans="4:11">
      <c r="D10098" s="1"/>
      <c r="E10098" s="1"/>
      <c r="F10098" s="1"/>
      <c r="G10098" s="1"/>
      <c r="J10098" s="2"/>
      <c r="K10098" s="2"/>
    </row>
    <row r="10099" spans="4:11">
      <c r="D10099" s="1"/>
      <c r="E10099" s="1"/>
      <c r="F10099" s="1"/>
      <c r="G10099" s="1"/>
      <c r="J10099" s="2"/>
      <c r="K10099" s="2"/>
    </row>
    <row r="10100" spans="4:11">
      <c r="D10100" s="1"/>
      <c r="E10100" s="1"/>
      <c r="F10100" s="1"/>
      <c r="G10100" s="1"/>
      <c r="J10100" s="2"/>
      <c r="K10100" s="2"/>
    </row>
    <row r="10101" spans="4:11">
      <c r="D10101" s="1"/>
      <c r="E10101" s="1"/>
      <c r="F10101" s="1"/>
      <c r="G10101" s="1"/>
      <c r="J10101" s="2"/>
      <c r="K10101" s="2"/>
    </row>
    <row r="10102" spans="4:11">
      <c r="D10102" s="1"/>
      <c r="E10102" s="1"/>
      <c r="F10102" s="1"/>
      <c r="G10102" s="1"/>
      <c r="J10102" s="2"/>
      <c r="K10102" s="2"/>
    </row>
    <row r="10103" spans="4:11">
      <c r="D10103" s="1"/>
      <c r="E10103" s="1"/>
      <c r="F10103" s="1"/>
      <c r="G10103" s="1"/>
      <c r="J10103" s="2"/>
      <c r="K10103" s="2"/>
    </row>
    <row r="10104" spans="4:11">
      <c r="D10104" s="1"/>
      <c r="E10104" s="1"/>
      <c r="F10104" s="1"/>
      <c r="G10104" s="1"/>
      <c r="J10104" s="2"/>
      <c r="K10104" s="2"/>
    </row>
    <row r="10105" spans="4:11">
      <c r="D10105" s="1"/>
      <c r="E10105" s="1"/>
      <c r="F10105" s="1"/>
      <c r="G10105" s="1"/>
      <c r="J10105" s="2"/>
      <c r="K10105" s="2"/>
    </row>
    <row r="10106" spans="4:11">
      <c r="D10106" s="1"/>
      <c r="E10106" s="1"/>
      <c r="F10106" s="1"/>
      <c r="G10106" s="1"/>
      <c r="J10106" s="2"/>
      <c r="K10106" s="2"/>
    </row>
    <row r="10107" spans="4:11">
      <c r="D10107" s="1"/>
      <c r="E10107" s="1"/>
      <c r="F10107" s="1"/>
      <c r="G10107" s="1"/>
      <c r="J10107" s="2"/>
      <c r="K10107" s="2"/>
    </row>
    <row r="10108" spans="4:11">
      <c r="D10108" s="1"/>
      <c r="E10108" s="1"/>
      <c r="F10108" s="1"/>
      <c r="G10108" s="1"/>
      <c r="J10108" s="2"/>
      <c r="K10108" s="2"/>
    </row>
    <row r="10109" spans="4:11">
      <c r="D10109" s="1"/>
      <c r="E10109" s="1"/>
      <c r="F10109" s="1"/>
      <c r="G10109" s="1"/>
      <c r="J10109" s="2"/>
      <c r="K10109" s="2"/>
    </row>
    <row r="10110" spans="4:11">
      <c r="D10110" s="1"/>
      <c r="E10110" s="1"/>
      <c r="F10110" s="1"/>
      <c r="G10110" s="1"/>
      <c r="J10110" s="2"/>
      <c r="K10110" s="2"/>
    </row>
    <row r="10111" spans="4:11">
      <c r="D10111" s="1"/>
      <c r="E10111" s="1"/>
      <c r="F10111" s="1"/>
      <c r="G10111" s="1"/>
      <c r="J10111" s="2"/>
      <c r="K10111" s="2"/>
    </row>
    <row r="10112" spans="4:11">
      <c r="D10112" s="1"/>
      <c r="E10112" s="1"/>
      <c r="F10112" s="1"/>
      <c r="G10112" s="1"/>
      <c r="J10112" s="2"/>
      <c r="K10112" s="2"/>
    </row>
    <row r="10113" spans="4:11">
      <c r="D10113" s="1"/>
      <c r="E10113" s="1"/>
      <c r="F10113" s="1"/>
      <c r="G10113" s="1"/>
      <c r="J10113" s="2"/>
      <c r="K10113" s="2"/>
    </row>
    <row r="10114" spans="4:11">
      <c r="D10114" s="1"/>
      <c r="E10114" s="1"/>
      <c r="F10114" s="1"/>
      <c r="G10114" s="1"/>
      <c r="J10114" s="2"/>
      <c r="K10114" s="2"/>
    </row>
    <row r="10115" spans="4:11">
      <c r="D10115" s="1"/>
      <c r="E10115" s="1"/>
      <c r="F10115" s="1"/>
      <c r="G10115" s="1"/>
      <c r="J10115" s="2"/>
      <c r="K10115" s="2"/>
    </row>
    <row r="10116" spans="4:11">
      <c r="D10116" s="1"/>
      <c r="E10116" s="1"/>
      <c r="F10116" s="1"/>
      <c r="G10116" s="1"/>
      <c r="J10116" s="2"/>
      <c r="K10116" s="2"/>
    </row>
    <row r="10117" spans="4:11">
      <c r="D10117" s="1"/>
      <c r="E10117" s="1"/>
      <c r="F10117" s="1"/>
      <c r="G10117" s="1"/>
      <c r="J10117" s="2"/>
      <c r="K10117" s="2"/>
    </row>
    <row r="10118" spans="4:11">
      <c r="D10118" s="1"/>
      <c r="E10118" s="1"/>
      <c r="F10118" s="1"/>
      <c r="G10118" s="1"/>
      <c r="J10118" s="2"/>
      <c r="K10118" s="2"/>
    </row>
    <row r="10119" spans="4:11">
      <c r="D10119" s="1"/>
      <c r="E10119" s="1"/>
      <c r="F10119" s="1"/>
      <c r="G10119" s="1"/>
      <c r="J10119" s="2"/>
      <c r="K10119" s="2"/>
    </row>
    <row r="10120" spans="4:11">
      <c r="D10120" s="1"/>
      <c r="E10120" s="1"/>
      <c r="F10120" s="1"/>
      <c r="G10120" s="1"/>
      <c r="J10120" s="2"/>
      <c r="K10120" s="2"/>
    </row>
    <row r="10121" spans="4:11">
      <c r="D10121" s="1"/>
      <c r="E10121" s="1"/>
      <c r="F10121" s="1"/>
      <c r="G10121" s="1"/>
      <c r="J10121" s="2"/>
      <c r="K10121" s="2"/>
    </row>
    <row r="10122" spans="4:11">
      <c r="D10122" s="1"/>
      <c r="E10122" s="1"/>
      <c r="F10122" s="1"/>
      <c r="G10122" s="1"/>
      <c r="J10122" s="2"/>
      <c r="K10122" s="2"/>
    </row>
    <row r="10123" spans="4:11">
      <c r="D10123" s="1"/>
      <c r="E10123" s="1"/>
      <c r="F10123" s="1"/>
      <c r="G10123" s="1"/>
      <c r="J10123" s="2"/>
      <c r="K10123" s="2"/>
    </row>
    <row r="10124" spans="4:11">
      <c r="D10124" s="1"/>
      <c r="E10124" s="1"/>
      <c r="F10124" s="1"/>
      <c r="G10124" s="1"/>
      <c r="J10124" s="2"/>
      <c r="K10124" s="2"/>
    </row>
    <row r="10125" spans="4:11">
      <c r="D10125" s="1"/>
      <c r="E10125" s="1"/>
      <c r="F10125" s="1"/>
      <c r="G10125" s="1"/>
      <c r="J10125" s="2"/>
      <c r="K10125" s="2"/>
    </row>
    <row r="10126" spans="4:11">
      <c r="D10126" s="1"/>
      <c r="E10126" s="1"/>
      <c r="F10126" s="1"/>
      <c r="G10126" s="1"/>
      <c r="J10126" s="2"/>
      <c r="K10126" s="2"/>
    </row>
    <row r="10127" spans="4:11">
      <c r="D10127" s="1"/>
      <c r="E10127" s="1"/>
      <c r="F10127" s="1"/>
      <c r="G10127" s="1"/>
      <c r="J10127" s="2"/>
      <c r="K10127" s="2"/>
    </row>
    <row r="10128" spans="4:11">
      <c r="D10128" s="1"/>
      <c r="E10128" s="1"/>
      <c r="F10128" s="1"/>
      <c r="G10128" s="1"/>
      <c r="J10128" s="2"/>
      <c r="K10128" s="2"/>
    </row>
    <row r="10129" spans="4:11">
      <c r="D10129" s="1"/>
      <c r="E10129" s="1"/>
      <c r="F10129" s="1"/>
      <c r="G10129" s="1"/>
      <c r="J10129" s="2"/>
      <c r="K10129" s="2"/>
    </row>
    <row r="10130" spans="4:11">
      <c r="D10130" s="1"/>
      <c r="E10130" s="1"/>
      <c r="F10130" s="1"/>
      <c r="G10130" s="1"/>
      <c r="J10130" s="2"/>
      <c r="K10130" s="2"/>
    </row>
    <row r="10131" spans="4:11">
      <c r="D10131" s="1"/>
      <c r="E10131" s="1"/>
      <c r="F10131" s="1"/>
      <c r="G10131" s="1"/>
      <c r="J10131" s="2"/>
      <c r="K10131" s="2"/>
    </row>
    <row r="10132" spans="4:11">
      <c r="D10132" s="1"/>
      <c r="E10132" s="1"/>
      <c r="F10132" s="1"/>
      <c r="G10132" s="1"/>
      <c r="J10132" s="2"/>
      <c r="K10132" s="2"/>
    </row>
    <row r="10133" spans="4:11">
      <c r="D10133" s="1"/>
      <c r="E10133" s="1"/>
      <c r="F10133" s="1"/>
      <c r="G10133" s="1"/>
      <c r="J10133" s="2"/>
      <c r="K10133" s="2"/>
    </row>
    <row r="10134" spans="4:11">
      <c r="D10134" s="1"/>
      <c r="E10134" s="1"/>
      <c r="F10134" s="1"/>
      <c r="G10134" s="1"/>
      <c r="J10134" s="2"/>
      <c r="K10134" s="2"/>
    </row>
    <row r="10135" spans="4:11">
      <c r="D10135" s="1"/>
      <c r="E10135" s="1"/>
      <c r="F10135" s="1"/>
      <c r="G10135" s="1"/>
      <c r="J10135" s="2"/>
      <c r="K10135" s="2"/>
    </row>
    <row r="10136" spans="4:11">
      <c r="D10136" s="1"/>
      <c r="E10136" s="1"/>
      <c r="F10136" s="1"/>
      <c r="G10136" s="1"/>
      <c r="J10136" s="2"/>
      <c r="K10136" s="2"/>
    </row>
    <row r="10137" spans="4:11">
      <c r="D10137" s="1"/>
      <c r="E10137" s="1"/>
      <c r="F10137" s="1"/>
      <c r="G10137" s="1"/>
      <c r="J10137" s="2"/>
      <c r="K10137" s="2"/>
    </row>
    <row r="10138" spans="4:11">
      <c r="D10138" s="1"/>
      <c r="E10138" s="1"/>
      <c r="F10138" s="1"/>
      <c r="G10138" s="1"/>
      <c r="J10138" s="2"/>
      <c r="K10138" s="2"/>
    </row>
    <row r="10139" spans="4:11">
      <c r="D10139" s="1"/>
      <c r="E10139" s="1"/>
      <c r="F10139" s="1"/>
      <c r="G10139" s="1"/>
      <c r="J10139" s="2"/>
      <c r="K10139" s="2"/>
    </row>
    <row r="10140" spans="4:11">
      <c r="D10140" s="1"/>
      <c r="E10140" s="1"/>
      <c r="F10140" s="1"/>
      <c r="G10140" s="1"/>
      <c r="J10140" s="2"/>
      <c r="K10140" s="2"/>
    </row>
    <row r="10141" spans="4:11">
      <c r="D10141" s="1"/>
      <c r="E10141" s="1"/>
      <c r="F10141" s="1"/>
      <c r="G10141" s="1"/>
      <c r="J10141" s="2"/>
      <c r="K10141" s="2"/>
    </row>
    <row r="10142" spans="4:11">
      <c r="D10142" s="1"/>
      <c r="E10142" s="1"/>
      <c r="F10142" s="1"/>
      <c r="G10142" s="1"/>
      <c r="J10142" s="2"/>
      <c r="K10142" s="2"/>
    </row>
    <row r="10143" spans="4:11">
      <c r="D10143" s="1"/>
      <c r="E10143" s="1"/>
      <c r="F10143" s="1"/>
      <c r="G10143" s="1"/>
      <c r="J10143" s="2"/>
      <c r="K10143" s="2"/>
    </row>
    <row r="10144" spans="4:11">
      <c r="D10144" s="1"/>
      <c r="E10144" s="1"/>
      <c r="F10144" s="1"/>
      <c r="G10144" s="1"/>
      <c r="J10144" s="2"/>
      <c r="K10144" s="2"/>
    </row>
    <row r="10145" spans="4:11">
      <c r="D10145" s="1"/>
      <c r="E10145" s="1"/>
      <c r="F10145" s="1"/>
      <c r="G10145" s="1"/>
      <c r="J10145" s="2"/>
      <c r="K10145" s="2"/>
    </row>
    <row r="10146" spans="4:11">
      <c r="D10146" s="1"/>
      <c r="E10146" s="1"/>
      <c r="F10146" s="1"/>
      <c r="G10146" s="1"/>
      <c r="J10146" s="2"/>
      <c r="K10146" s="2"/>
    </row>
    <row r="10147" spans="4:11">
      <c r="D10147" s="1"/>
      <c r="E10147" s="1"/>
      <c r="F10147" s="1"/>
      <c r="G10147" s="1"/>
      <c r="J10147" s="2"/>
      <c r="K10147" s="2"/>
    </row>
    <row r="10148" spans="4:11">
      <c r="D10148" s="1"/>
      <c r="E10148" s="1"/>
      <c r="F10148" s="1"/>
      <c r="G10148" s="1"/>
      <c r="J10148" s="2"/>
      <c r="K10148" s="2"/>
    </row>
    <row r="10149" spans="4:11">
      <c r="D10149" s="1"/>
      <c r="E10149" s="1"/>
      <c r="F10149" s="1"/>
      <c r="G10149" s="1"/>
      <c r="J10149" s="2"/>
      <c r="K10149" s="2"/>
    </row>
    <row r="10150" spans="4:11">
      <c r="D10150" s="1"/>
      <c r="E10150" s="1"/>
      <c r="F10150" s="1"/>
      <c r="G10150" s="1"/>
      <c r="J10150" s="2"/>
      <c r="K10150" s="2"/>
    </row>
    <row r="10151" spans="4:11">
      <c r="D10151" s="1"/>
      <c r="E10151" s="1"/>
      <c r="F10151" s="1"/>
      <c r="G10151" s="1"/>
      <c r="J10151" s="2"/>
      <c r="K10151" s="2"/>
    </row>
    <row r="10152" spans="4:11">
      <c r="D10152" s="1"/>
      <c r="E10152" s="1"/>
      <c r="F10152" s="1"/>
      <c r="G10152" s="1"/>
      <c r="J10152" s="2"/>
      <c r="K10152" s="2"/>
    </row>
    <row r="10153" spans="4:11">
      <c r="D10153" s="1"/>
      <c r="E10153" s="1"/>
      <c r="F10153" s="1"/>
      <c r="G10153" s="1"/>
      <c r="J10153" s="2"/>
      <c r="K10153" s="2"/>
    </row>
    <row r="10154" spans="4:11">
      <c r="D10154" s="1"/>
      <c r="E10154" s="1"/>
      <c r="F10154" s="1"/>
      <c r="G10154" s="1"/>
      <c r="J10154" s="2"/>
      <c r="K10154" s="2"/>
    </row>
    <row r="10155" spans="4:11">
      <c r="D10155" s="1"/>
      <c r="E10155" s="1"/>
      <c r="F10155" s="1"/>
      <c r="G10155" s="1"/>
      <c r="J10155" s="2"/>
      <c r="K10155" s="2"/>
    </row>
    <row r="10156" spans="4:11">
      <c r="D10156" s="1"/>
      <c r="E10156" s="1"/>
      <c r="F10156" s="1"/>
      <c r="G10156" s="1"/>
      <c r="J10156" s="2"/>
      <c r="K10156" s="2"/>
    </row>
    <row r="10157" spans="4:11">
      <c r="D10157" s="1"/>
      <c r="E10157" s="1"/>
      <c r="F10157" s="1"/>
      <c r="G10157" s="1"/>
      <c r="J10157" s="2"/>
      <c r="K10157" s="2"/>
    </row>
    <row r="10158" spans="4:11">
      <c r="D10158" s="1"/>
      <c r="E10158" s="1"/>
      <c r="F10158" s="1"/>
      <c r="G10158" s="1"/>
      <c r="J10158" s="2"/>
      <c r="K10158" s="2"/>
    </row>
    <row r="10159" spans="4:11">
      <c r="D10159" s="1"/>
      <c r="E10159" s="1"/>
      <c r="F10159" s="1"/>
      <c r="G10159" s="1"/>
      <c r="J10159" s="2"/>
      <c r="K10159" s="2"/>
    </row>
    <row r="10160" spans="4:11">
      <c r="D10160" s="1"/>
      <c r="E10160" s="1"/>
      <c r="F10160" s="1"/>
      <c r="G10160" s="1"/>
      <c r="J10160" s="2"/>
      <c r="K10160" s="2"/>
    </row>
    <row r="10161" spans="4:11">
      <c r="D10161" s="1"/>
      <c r="E10161" s="1"/>
      <c r="F10161" s="1"/>
      <c r="G10161" s="1"/>
      <c r="J10161" s="2"/>
      <c r="K10161" s="2"/>
    </row>
    <row r="10162" spans="4:11">
      <c r="D10162" s="1"/>
      <c r="E10162" s="1"/>
      <c r="F10162" s="1"/>
      <c r="G10162" s="1"/>
      <c r="J10162" s="2"/>
      <c r="K10162" s="2"/>
    </row>
    <row r="10163" spans="4:11">
      <c r="D10163" s="1"/>
      <c r="E10163" s="1"/>
      <c r="F10163" s="1"/>
      <c r="G10163" s="1"/>
      <c r="J10163" s="2"/>
      <c r="K10163" s="2"/>
    </row>
    <row r="10164" spans="4:11">
      <c r="D10164" s="1"/>
      <c r="E10164" s="1"/>
      <c r="F10164" s="1"/>
      <c r="G10164" s="1"/>
      <c r="J10164" s="2"/>
      <c r="K10164" s="2"/>
    </row>
    <row r="10165" spans="4:11">
      <c r="D10165" s="1"/>
      <c r="E10165" s="1"/>
      <c r="F10165" s="1"/>
      <c r="G10165" s="1"/>
      <c r="J10165" s="2"/>
      <c r="K10165" s="2"/>
    </row>
    <row r="10166" spans="4:11">
      <c r="D10166" s="1"/>
      <c r="E10166" s="1"/>
      <c r="F10166" s="1"/>
      <c r="G10166" s="1"/>
      <c r="J10166" s="2"/>
      <c r="K10166" s="2"/>
    </row>
    <row r="10167" spans="4:11">
      <c r="D10167" s="1"/>
      <c r="E10167" s="1"/>
      <c r="F10167" s="1"/>
      <c r="G10167" s="1"/>
      <c r="J10167" s="2"/>
      <c r="K10167" s="2"/>
    </row>
    <row r="10168" spans="4:11">
      <c r="D10168" s="1"/>
      <c r="E10168" s="1"/>
      <c r="F10168" s="1"/>
      <c r="G10168" s="1"/>
      <c r="J10168" s="2"/>
      <c r="K10168" s="2"/>
    </row>
    <row r="10169" spans="4:11">
      <c r="D10169" s="1"/>
      <c r="E10169" s="1"/>
      <c r="F10169" s="1"/>
      <c r="G10169" s="1"/>
      <c r="J10169" s="2"/>
      <c r="K10169" s="2"/>
    </row>
    <row r="10170" spans="4:11">
      <c r="D10170" s="1"/>
      <c r="E10170" s="1"/>
      <c r="F10170" s="1"/>
      <c r="G10170" s="1"/>
      <c r="J10170" s="2"/>
      <c r="K10170" s="2"/>
    </row>
    <row r="10171" spans="4:11">
      <c r="D10171" s="1"/>
      <c r="E10171" s="1"/>
      <c r="F10171" s="1"/>
      <c r="G10171" s="1"/>
      <c r="J10171" s="2"/>
      <c r="K10171" s="2"/>
    </row>
    <row r="10172" spans="4:11">
      <c r="D10172" s="1"/>
      <c r="E10172" s="1"/>
      <c r="F10172" s="1"/>
      <c r="G10172" s="1"/>
      <c r="J10172" s="2"/>
      <c r="K10172" s="2"/>
    </row>
    <row r="10173" spans="4:11">
      <c r="D10173" s="1"/>
      <c r="E10173" s="1"/>
      <c r="F10173" s="1"/>
      <c r="G10173" s="1"/>
      <c r="J10173" s="2"/>
      <c r="K10173" s="2"/>
    </row>
    <row r="10174" spans="4:11">
      <c r="D10174" s="1"/>
      <c r="E10174" s="1"/>
      <c r="F10174" s="1"/>
      <c r="G10174" s="1"/>
      <c r="J10174" s="2"/>
      <c r="K10174" s="2"/>
    </row>
    <row r="10175" spans="4:11">
      <c r="D10175" s="1"/>
      <c r="E10175" s="1"/>
      <c r="F10175" s="1"/>
      <c r="G10175" s="1"/>
      <c r="J10175" s="2"/>
      <c r="K10175" s="2"/>
    </row>
    <row r="10176" spans="4:11">
      <c r="D10176" s="1"/>
      <c r="E10176" s="1"/>
      <c r="F10176" s="1"/>
      <c r="G10176" s="1"/>
      <c r="J10176" s="2"/>
      <c r="K10176" s="2"/>
    </row>
    <row r="10177" spans="4:11">
      <c r="D10177" s="1"/>
      <c r="E10177" s="1"/>
      <c r="F10177" s="1"/>
      <c r="G10177" s="1"/>
      <c r="J10177" s="2"/>
      <c r="K10177" s="2"/>
    </row>
    <row r="10178" spans="4:11">
      <c r="D10178" s="1"/>
      <c r="E10178" s="1"/>
      <c r="F10178" s="1"/>
      <c r="G10178" s="1"/>
      <c r="J10178" s="2"/>
      <c r="K10178" s="2"/>
    </row>
    <row r="10179" spans="4:11">
      <c r="D10179" s="1"/>
      <c r="E10179" s="1"/>
      <c r="F10179" s="1"/>
      <c r="G10179" s="1"/>
      <c r="J10179" s="2"/>
      <c r="K10179" s="2"/>
    </row>
    <row r="10180" spans="4:11">
      <c r="D10180" s="1"/>
      <c r="E10180" s="1"/>
      <c r="F10180" s="1"/>
      <c r="G10180" s="1"/>
      <c r="J10180" s="2"/>
      <c r="K10180" s="2"/>
    </row>
    <row r="10181" spans="4:11">
      <c r="D10181" s="1"/>
      <c r="E10181" s="1"/>
      <c r="F10181" s="1"/>
      <c r="G10181" s="1"/>
      <c r="J10181" s="2"/>
      <c r="K10181" s="2"/>
    </row>
    <row r="10182" spans="4:11">
      <c r="D10182" s="1"/>
      <c r="E10182" s="1"/>
      <c r="F10182" s="1"/>
      <c r="G10182" s="1"/>
      <c r="J10182" s="2"/>
      <c r="K10182" s="2"/>
    </row>
    <row r="10183" spans="4:11">
      <c r="D10183" s="1"/>
      <c r="E10183" s="1"/>
      <c r="F10183" s="1"/>
      <c r="G10183" s="1"/>
      <c r="J10183" s="2"/>
      <c r="K10183" s="2"/>
    </row>
    <row r="10184" spans="4:11">
      <c r="D10184" s="1"/>
      <c r="E10184" s="1"/>
      <c r="F10184" s="1"/>
      <c r="G10184" s="1"/>
      <c r="J10184" s="2"/>
      <c r="K10184" s="2"/>
    </row>
    <row r="10185" spans="4:11">
      <c r="D10185" s="1"/>
      <c r="E10185" s="1"/>
      <c r="F10185" s="1"/>
      <c r="G10185" s="1"/>
      <c r="J10185" s="2"/>
      <c r="K10185" s="2"/>
    </row>
    <row r="10186" spans="4:11">
      <c r="D10186" s="1"/>
      <c r="E10186" s="1"/>
      <c r="F10186" s="1"/>
      <c r="G10186" s="1"/>
      <c r="J10186" s="2"/>
      <c r="K10186" s="2"/>
    </row>
    <row r="10187" spans="4:11">
      <c r="D10187" s="1"/>
      <c r="E10187" s="1"/>
      <c r="F10187" s="1"/>
      <c r="G10187" s="1"/>
      <c r="J10187" s="2"/>
      <c r="K10187" s="2"/>
    </row>
    <row r="10188" spans="4:11">
      <c r="D10188" s="1"/>
      <c r="E10188" s="1"/>
      <c r="F10188" s="1"/>
      <c r="G10188" s="1"/>
      <c r="J10188" s="2"/>
      <c r="K10188" s="2"/>
    </row>
    <row r="10189" spans="4:11">
      <c r="D10189" s="1"/>
      <c r="E10189" s="1"/>
      <c r="F10189" s="1"/>
      <c r="G10189" s="1"/>
      <c r="J10189" s="2"/>
      <c r="K10189" s="2"/>
    </row>
    <row r="10190" spans="4:11">
      <c r="D10190" s="1"/>
      <c r="E10190" s="1"/>
      <c r="F10190" s="1"/>
      <c r="G10190" s="1"/>
      <c r="J10190" s="2"/>
      <c r="K10190" s="2"/>
    </row>
    <row r="10191" spans="4:11">
      <c r="D10191" s="1"/>
      <c r="E10191" s="1"/>
      <c r="F10191" s="1"/>
      <c r="G10191" s="1"/>
      <c r="J10191" s="2"/>
      <c r="K10191" s="2"/>
    </row>
    <row r="10192" spans="4:11">
      <c r="D10192" s="1"/>
      <c r="E10192" s="1"/>
      <c r="F10192" s="1"/>
      <c r="G10192" s="1"/>
      <c r="J10192" s="2"/>
      <c r="K10192" s="2"/>
    </row>
    <row r="10193" spans="4:11">
      <c r="D10193" s="1"/>
      <c r="E10193" s="1"/>
      <c r="F10193" s="1"/>
      <c r="G10193" s="1"/>
      <c r="J10193" s="2"/>
      <c r="K10193" s="2"/>
    </row>
    <row r="10194" spans="4:11">
      <c r="D10194" s="1"/>
      <c r="E10194" s="1"/>
      <c r="F10194" s="1"/>
      <c r="G10194" s="1"/>
      <c r="J10194" s="2"/>
      <c r="K10194" s="2"/>
    </row>
    <row r="10195" spans="4:11">
      <c r="D10195" s="1"/>
      <c r="E10195" s="1"/>
      <c r="F10195" s="1"/>
      <c r="G10195" s="1"/>
      <c r="J10195" s="2"/>
      <c r="K10195" s="2"/>
    </row>
    <row r="10196" spans="4:11">
      <c r="D10196" s="1"/>
      <c r="E10196" s="1"/>
      <c r="F10196" s="1"/>
      <c r="G10196" s="1"/>
      <c r="J10196" s="2"/>
      <c r="K10196" s="2"/>
    </row>
    <row r="10197" spans="4:11">
      <c r="D10197" s="1"/>
      <c r="E10197" s="1"/>
      <c r="F10197" s="1"/>
      <c r="G10197" s="1"/>
      <c r="J10197" s="2"/>
      <c r="K10197" s="2"/>
    </row>
    <row r="10198" spans="4:11">
      <c r="D10198" s="1"/>
      <c r="E10198" s="1"/>
      <c r="F10198" s="1"/>
      <c r="G10198" s="1"/>
      <c r="J10198" s="2"/>
      <c r="K10198" s="2"/>
    </row>
    <row r="10199" spans="4:11">
      <c r="D10199" s="1"/>
      <c r="E10199" s="1"/>
      <c r="F10199" s="1"/>
      <c r="G10199" s="1"/>
      <c r="J10199" s="2"/>
      <c r="K10199" s="2"/>
    </row>
    <row r="10200" spans="4:11">
      <c r="D10200" s="1"/>
      <c r="E10200" s="1"/>
      <c r="F10200" s="1"/>
      <c r="G10200" s="1"/>
      <c r="J10200" s="2"/>
      <c r="K10200" s="2"/>
    </row>
    <row r="10201" spans="4:11">
      <c r="D10201" s="1"/>
      <c r="E10201" s="1"/>
      <c r="F10201" s="1"/>
      <c r="G10201" s="1"/>
      <c r="J10201" s="2"/>
      <c r="K10201" s="2"/>
    </row>
    <row r="10202" spans="4:11">
      <c r="D10202" s="1"/>
      <c r="E10202" s="1"/>
      <c r="F10202" s="1"/>
      <c r="G10202" s="1"/>
      <c r="J10202" s="2"/>
      <c r="K10202" s="2"/>
    </row>
    <row r="10203" spans="4:11">
      <c r="D10203" s="1"/>
      <c r="E10203" s="1"/>
      <c r="F10203" s="1"/>
      <c r="G10203" s="1"/>
      <c r="J10203" s="2"/>
      <c r="K10203" s="2"/>
    </row>
    <row r="10204" spans="4:11">
      <c r="D10204" s="1"/>
      <c r="E10204" s="1"/>
      <c r="F10204" s="1"/>
      <c r="G10204" s="1"/>
      <c r="J10204" s="2"/>
      <c r="K10204" s="2"/>
    </row>
    <row r="10205" spans="4:11">
      <c r="D10205" s="1"/>
      <c r="E10205" s="1"/>
      <c r="F10205" s="1"/>
      <c r="G10205" s="1"/>
      <c r="J10205" s="2"/>
      <c r="K10205" s="2"/>
    </row>
    <row r="10206" spans="4:11">
      <c r="D10206" s="1"/>
      <c r="E10206" s="1"/>
      <c r="F10206" s="1"/>
      <c r="G10206" s="1"/>
      <c r="J10206" s="2"/>
      <c r="K10206" s="2"/>
    </row>
    <row r="10207" spans="4:11">
      <c r="D10207" s="1"/>
      <c r="E10207" s="1"/>
      <c r="F10207" s="1"/>
      <c r="G10207" s="1"/>
      <c r="J10207" s="2"/>
      <c r="K10207" s="2"/>
    </row>
    <row r="10208" spans="4:11">
      <c r="D10208" s="1"/>
      <c r="E10208" s="1"/>
      <c r="F10208" s="1"/>
      <c r="G10208" s="1"/>
      <c r="J10208" s="2"/>
      <c r="K10208" s="2"/>
    </row>
    <row r="10209" spans="4:11">
      <c r="D10209" s="1"/>
      <c r="E10209" s="1"/>
      <c r="F10209" s="1"/>
      <c r="G10209" s="1"/>
      <c r="J10209" s="2"/>
      <c r="K10209" s="2"/>
    </row>
    <row r="10210" spans="4:11">
      <c r="D10210" s="1"/>
      <c r="E10210" s="1"/>
      <c r="F10210" s="1"/>
      <c r="G10210" s="1"/>
      <c r="J10210" s="2"/>
      <c r="K10210" s="2"/>
    </row>
    <row r="10211" spans="4:11">
      <c r="D10211" s="1"/>
      <c r="E10211" s="1"/>
      <c r="F10211" s="1"/>
      <c r="G10211" s="1"/>
      <c r="J10211" s="2"/>
      <c r="K10211" s="2"/>
    </row>
    <row r="10212" spans="4:11">
      <c r="D10212" s="1"/>
      <c r="E10212" s="1"/>
      <c r="F10212" s="1"/>
      <c r="G10212" s="1"/>
      <c r="J10212" s="2"/>
      <c r="K10212" s="2"/>
    </row>
    <row r="10213" spans="4:11">
      <c r="D10213" s="1"/>
      <c r="E10213" s="1"/>
      <c r="F10213" s="1"/>
      <c r="G10213" s="1"/>
      <c r="J10213" s="2"/>
      <c r="K10213" s="2"/>
    </row>
    <row r="10214" spans="4:11">
      <c r="D10214" s="1"/>
      <c r="E10214" s="1"/>
      <c r="F10214" s="1"/>
      <c r="G10214" s="1"/>
      <c r="J10214" s="2"/>
      <c r="K10214" s="2"/>
    </row>
    <row r="10215" spans="4:11">
      <c r="D10215" s="1"/>
      <c r="E10215" s="1"/>
      <c r="F10215" s="1"/>
      <c r="G10215" s="1"/>
      <c r="J10215" s="2"/>
      <c r="K10215" s="2"/>
    </row>
    <row r="10216" spans="4:11">
      <c r="D10216" s="1"/>
      <c r="E10216" s="1"/>
      <c r="F10216" s="1"/>
      <c r="G10216" s="1"/>
      <c r="J10216" s="2"/>
      <c r="K10216" s="2"/>
    </row>
    <row r="10217" spans="4:11">
      <c r="D10217" s="1"/>
      <c r="E10217" s="1"/>
      <c r="F10217" s="1"/>
      <c r="G10217" s="1"/>
      <c r="J10217" s="2"/>
      <c r="K10217" s="2"/>
    </row>
    <row r="10218" spans="4:11">
      <c r="D10218" s="1"/>
      <c r="E10218" s="1"/>
      <c r="F10218" s="1"/>
      <c r="G10218" s="1"/>
      <c r="J10218" s="2"/>
      <c r="K10218" s="2"/>
    </row>
    <row r="10219" spans="4:11">
      <c r="D10219" s="1"/>
      <c r="E10219" s="1"/>
      <c r="F10219" s="1"/>
      <c r="G10219" s="1"/>
      <c r="J10219" s="2"/>
      <c r="K10219" s="2"/>
    </row>
    <row r="10220" spans="4:11">
      <c r="D10220" s="1"/>
      <c r="E10220" s="1"/>
      <c r="F10220" s="1"/>
      <c r="G10220" s="1"/>
      <c r="J10220" s="2"/>
      <c r="K10220" s="2"/>
    </row>
    <row r="10221" spans="4:11">
      <c r="D10221" s="1"/>
      <c r="E10221" s="1"/>
      <c r="F10221" s="1"/>
      <c r="G10221" s="1"/>
      <c r="J10221" s="2"/>
      <c r="K10221" s="2"/>
    </row>
    <row r="10222" spans="4:11">
      <c r="D10222" s="1"/>
      <c r="E10222" s="1"/>
      <c r="F10222" s="1"/>
      <c r="G10222" s="1"/>
      <c r="J10222" s="2"/>
      <c r="K10222" s="2"/>
    </row>
    <row r="10223" spans="4:11">
      <c r="D10223" s="1"/>
      <c r="E10223" s="1"/>
      <c r="F10223" s="1"/>
      <c r="G10223" s="1"/>
      <c r="J10223" s="2"/>
      <c r="K10223" s="2"/>
    </row>
    <row r="10224" spans="4:11">
      <c r="D10224" s="1"/>
      <c r="E10224" s="1"/>
      <c r="F10224" s="1"/>
      <c r="G10224" s="1"/>
      <c r="J10224" s="2"/>
      <c r="K10224" s="2"/>
    </row>
    <row r="10225" spans="4:11">
      <c r="D10225" s="1"/>
      <c r="E10225" s="1"/>
      <c r="F10225" s="1"/>
      <c r="G10225" s="1"/>
      <c r="J10225" s="2"/>
      <c r="K10225" s="2"/>
    </row>
    <row r="10226" spans="4:11">
      <c r="D10226" s="1"/>
      <c r="E10226" s="1"/>
      <c r="F10226" s="1"/>
      <c r="G10226" s="1"/>
      <c r="J10226" s="2"/>
      <c r="K10226" s="2"/>
    </row>
    <row r="10227" spans="4:11">
      <c r="D10227" s="1"/>
      <c r="E10227" s="1"/>
      <c r="F10227" s="1"/>
      <c r="G10227" s="1"/>
      <c r="J10227" s="2"/>
      <c r="K10227" s="2"/>
    </row>
    <row r="10228" spans="4:11">
      <c r="D10228" s="1"/>
      <c r="E10228" s="1"/>
      <c r="F10228" s="1"/>
      <c r="G10228" s="1"/>
      <c r="J10228" s="2"/>
      <c r="K10228" s="2"/>
    </row>
    <row r="10229" spans="4:11">
      <c r="D10229" s="1"/>
      <c r="E10229" s="1"/>
      <c r="F10229" s="1"/>
      <c r="G10229" s="1"/>
      <c r="J10229" s="2"/>
      <c r="K10229" s="2"/>
    </row>
    <row r="10230" spans="4:11">
      <c r="D10230" s="1"/>
      <c r="E10230" s="1"/>
      <c r="F10230" s="1"/>
      <c r="G10230" s="1"/>
      <c r="J10230" s="2"/>
      <c r="K10230" s="2"/>
    </row>
    <row r="10231" spans="4:11">
      <c r="D10231" s="1"/>
      <c r="E10231" s="1"/>
      <c r="F10231" s="1"/>
      <c r="G10231" s="1"/>
      <c r="J10231" s="2"/>
      <c r="K10231" s="2"/>
    </row>
    <row r="10232" spans="4:11">
      <c r="D10232" s="1"/>
      <c r="E10232" s="1"/>
      <c r="F10232" s="1"/>
      <c r="G10232" s="1"/>
      <c r="J10232" s="2"/>
      <c r="K10232" s="2"/>
    </row>
    <row r="10233" spans="4:11">
      <c r="D10233" s="1"/>
      <c r="E10233" s="1"/>
      <c r="F10233" s="1"/>
      <c r="G10233" s="1"/>
      <c r="J10233" s="2"/>
      <c r="K10233" s="2"/>
    </row>
    <row r="10234" spans="4:11">
      <c r="D10234" s="1"/>
      <c r="E10234" s="1"/>
      <c r="F10234" s="1"/>
      <c r="G10234" s="1"/>
      <c r="J10234" s="2"/>
      <c r="K10234" s="2"/>
    </row>
    <row r="10235" spans="4:11">
      <c r="D10235" s="1"/>
      <c r="E10235" s="1"/>
      <c r="F10235" s="1"/>
      <c r="G10235" s="1"/>
      <c r="J10235" s="2"/>
      <c r="K10235" s="2"/>
    </row>
    <row r="10236" spans="4:11">
      <c r="D10236" s="1"/>
      <c r="E10236" s="1"/>
      <c r="F10236" s="1"/>
      <c r="G10236" s="1"/>
      <c r="J10236" s="2"/>
      <c r="K10236" s="2"/>
    </row>
    <row r="10237" spans="4:11">
      <c r="D10237" s="1"/>
      <c r="E10237" s="1"/>
      <c r="F10237" s="1"/>
      <c r="G10237" s="1"/>
      <c r="J10237" s="2"/>
      <c r="K10237" s="2"/>
    </row>
    <row r="10238" spans="4:11">
      <c r="D10238" s="1"/>
      <c r="E10238" s="1"/>
      <c r="F10238" s="1"/>
      <c r="G10238" s="1"/>
      <c r="J10238" s="2"/>
      <c r="K10238" s="2"/>
    </row>
    <row r="10239" spans="4:11">
      <c r="D10239" s="1"/>
      <c r="E10239" s="1"/>
      <c r="F10239" s="1"/>
      <c r="G10239" s="1"/>
      <c r="J10239" s="2"/>
      <c r="K10239" s="2"/>
    </row>
    <row r="10240" spans="4:11">
      <c r="D10240" s="1"/>
      <c r="E10240" s="1"/>
      <c r="F10240" s="1"/>
      <c r="G10240" s="1"/>
      <c r="J10240" s="2"/>
      <c r="K10240" s="2"/>
    </row>
    <row r="10241" spans="4:11">
      <c r="D10241" s="1"/>
      <c r="E10241" s="1"/>
      <c r="F10241" s="1"/>
      <c r="G10241" s="1"/>
      <c r="J10241" s="2"/>
      <c r="K10241" s="2"/>
    </row>
    <row r="10242" spans="4:11">
      <c r="D10242" s="1"/>
      <c r="E10242" s="1"/>
      <c r="F10242" s="1"/>
      <c r="G10242" s="1"/>
      <c r="J10242" s="2"/>
      <c r="K10242" s="2"/>
    </row>
    <row r="10243" spans="4:11">
      <c r="D10243" s="1"/>
      <c r="E10243" s="1"/>
      <c r="F10243" s="1"/>
      <c r="G10243" s="1"/>
      <c r="J10243" s="2"/>
      <c r="K10243" s="2"/>
    </row>
    <row r="10244" spans="4:11">
      <c r="D10244" s="1"/>
      <c r="E10244" s="1"/>
      <c r="F10244" s="1"/>
      <c r="G10244" s="1"/>
      <c r="J10244" s="2"/>
      <c r="K10244" s="2"/>
    </row>
    <row r="10245" spans="4:11">
      <c r="D10245" s="1"/>
      <c r="E10245" s="1"/>
      <c r="F10245" s="1"/>
      <c r="G10245" s="1"/>
      <c r="J10245" s="2"/>
      <c r="K10245" s="2"/>
    </row>
    <row r="10246" spans="4:11">
      <c r="D10246" s="1"/>
      <c r="E10246" s="1"/>
      <c r="F10246" s="1"/>
      <c r="G10246" s="1"/>
      <c r="J10246" s="2"/>
      <c r="K10246" s="2"/>
    </row>
    <row r="10247" spans="4:11">
      <c r="D10247" s="1"/>
      <c r="E10247" s="1"/>
      <c r="F10247" s="1"/>
      <c r="G10247" s="1"/>
      <c r="J10247" s="2"/>
      <c r="K10247" s="2"/>
    </row>
    <row r="10248" spans="4:11">
      <c r="D10248" s="1"/>
      <c r="E10248" s="1"/>
      <c r="F10248" s="1"/>
      <c r="G10248" s="1"/>
      <c r="J10248" s="2"/>
      <c r="K10248" s="2"/>
    </row>
    <row r="10249" spans="4:11">
      <c r="D10249" s="1"/>
      <c r="E10249" s="1"/>
      <c r="F10249" s="1"/>
      <c r="G10249" s="1"/>
      <c r="J10249" s="2"/>
      <c r="K10249" s="2"/>
    </row>
    <row r="10250" spans="4:11">
      <c r="D10250" s="1"/>
      <c r="E10250" s="1"/>
      <c r="F10250" s="1"/>
      <c r="G10250" s="1"/>
      <c r="J10250" s="2"/>
      <c r="K10250" s="2"/>
    </row>
    <row r="10251" spans="4:11">
      <c r="D10251" s="1"/>
      <c r="E10251" s="1"/>
      <c r="F10251" s="1"/>
      <c r="G10251" s="1"/>
      <c r="J10251" s="2"/>
      <c r="K10251" s="2"/>
    </row>
    <row r="10252" spans="4:11">
      <c r="D10252" s="1"/>
      <c r="E10252" s="1"/>
      <c r="F10252" s="1"/>
      <c r="G10252" s="1"/>
      <c r="J10252" s="2"/>
      <c r="K10252" s="2"/>
    </row>
    <row r="10253" spans="4:11">
      <c r="D10253" s="1"/>
      <c r="E10253" s="1"/>
      <c r="F10253" s="1"/>
      <c r="G10253" s="1"/>
      <c r="J10253" s="2"/>
      <c r="K10253" s="2"/>
    </row>
    <row r="10254" spans="4:11">
      <c r="D10254" s="1"/>
      <c r="E10254" s="1"/>
      <c r="F10254" s="1"/>
      <c r="G10254" s="1"/>
      <c r="J10254" s="2"/>
      <c r="K10254" s="2"/>
    </row>
    <row r="10255" spans="4:11">
      <c r="D10255" s="1"/>
      <c r="E10255" s="1"/>
      <c r="F10255" s="1"/>
      <c r="G10255" s="1"/>
      <c r="J10255" s="2"/>
      <c r="K10255" s="2"/>
    </row>
    <row r="10256" spans="4:11">
      <c r="D10256" s="1"/>
      <c r="E10256" s="1"/>
      <c r="F10256" s="1"/>
      <c r="G10256" s="1"/>
      <c r="J10256" s="2"/>
      <c r="K10256" s="2"/>
    </row>
    <row r="10257" spans="4:11">
      <c r="D10257" s="1"/>
      <c r="E10257" s="1"/>
      <c r="F10257" s="1"/>
      <c r="G10257" s="1"/>
      <c r="J10257" s="2"/>
      <c r="K10257" s="2"/>
    </row>
    <row r="10258" spans="4:11">
      <c r="D10258" s="1"/>
      <c r="E10258" s="1"/>
      <c r="F10258" s="1"/>
      <c r="G10258" s="1"/>
      <c r="J10258" s="2"/>
      <c r="K10258" s="2"/>
    </row>
    <row r="10259" spans="4:11">
      <c r="D10259" s="1"/>
      <c r="E10259" s="1"/>
      <c r="F10259" s="1"/>
      <c r="G10259" s="1"/>
      <c r="J10259" s="2"/>
      <c r="K10259" s="2"/>
    </row>
    <row r="10260" spans="4:11">
      <c r="D10260" s="1"/>
      <c r="E10260" s="1"/>
      <c r="F10260" s="1"/>
      <c r="G10260" s="1"/>
      <c r="J10260" s="2"/>
      <c r="K10260" s="2"/>
    </row>
    <row r="10261" spans="4:11">
      <c r="D10261" s="1"/>
      <c r="E10261" s="1"/>
      <c r="F10261" s="1"/>
      <c r="G10261" s="1"/>
      <c r="J10261" s="2"/>
      <c r="K10261" s="2"/>
    </row>
    <row r="10262" spans="4:11">
      <c r="D10262" s="1"/>
      <c r="E10262" s="1"/>
      <c r="F10262" s="1"/>
      <c r="G10262" s="1"/>
      <c r="J10262" s="2"/>
      <c r="K10262" s="2"/>
    </row>
    <row r="10263" spans="4:11">
      <c r="D10263" s="1"/>
      <c r="E10263" s="1"/>
      <c r="F10263" s="1"/>
      <c r="G10263" s="1"/>
      <c r="J10263" s="2"/>
      <c r="K10263" s="2"/>
    </row>
    <row r="10264" spans="4:11">
      <c r="D10264" s="1"/>
      <c r="E10264" s="1"/>
      <c r="F10264" s="1"/>
      <c r="G10264" s="1"/>
      <c r="J10264" s="2"/>
      <c r="K10264" s="2"/>
    </row>
    <row r="10265" spans="4:11">
      <c r="D10265" s="1"/>
      <c r="E10265" s="1"/>
      <c r="F10265" s="1"/>
      <c r="G10265" s="1"/>
      <c r="J10265" s="2"/>
      <c r="K10265" s="2"/>
    </row>
    <row r="10266" spans="4:11">
      <c r="D10266" s="1"/>
      <c r="E10266" s="1"/>
      <c r="F10266" s="1"/>
      <c r="G10266" s="1"/>
      <c r="J10266" s="2"/>
      <c r="K10266" s="2"/>
    </row>
    <row r="10267" spans="4:11">
      <c r="D10267" s="1"/>
      <c r="E10267" s="1"/>
      <c r="F10267" s="1"/>
      <c r="G10267" s="1"/>
      <c r="J10267" s="2"/>
      <c r="K10267" s="2"/>
    </row>
    <row r="10268" spans="4:11">
      <c r="D10268" s="1"/>
      <c r="E10268" s="1"/>
      <c r="F10268" s="1"/>
      <c r="G10268" s="1"/>
      <c r="J10268" s="2"/>
      <c r="K10268" s="2"/>
    </row>
    <row r="10269" spans="4:11">
      <c r="D10269" s="1"/>
      <c r="E10269" s="1"/>
      <c r="F10269" s="1"/>
      <c r="G10269" s="1"/>
      <c r="J10269" s="2"/>
      <c r="K10269" s="2"/>
    </row>
    <row r="10270" spans="4:11">
      <c r="D10270" s="1"/>
      <c r="E10270" s="1"/>
      <c r="F10270" s="1"/>
      <c r="G10270" s="1"/>
      <c r="J10270" s="2"/>
      <c r="K10270" s="2"/>
    </row>
    <row r="10271" spans="4:11">
      <c r="D10271" s="1"/>
      <c r="E10271" s="1"/>
      <c r="F10271" s="1"/>
      <c r="G10271" s="1"/>
      <c r="J10271" s="2"/>
      <c r="K10271" s="2"/>
    </row>
    <row r="10272" spans="4:11">
      <c r="D10272" s="1"/>
      <c r="E10272" s="1"/>
      <c r="F10272" s="1"/>
      <c r="G10272" s="1"/>
      <c r="J10272" s="2"/>
      <c r="K10272" s="2"/>
    </row>
    <row r="10273" spans="4:11">
      <c r="D10273" s="1"/>
      <c r="E10273" s="1"/>
      <c r="F10273" s="1"/>
      <c r="G10273" s="1"/>
      <c r="J10273" s="2"/>
      <c r="K10273" s="2"/>
    </row>
    <row r="10274" spans="4:11">
      <c r="D10274" s="1"/>
      <c r="E10274" s="1"/>
      <c r="F10274" s="1"/>
      <c r="G10274" s="1"/>
      <c r="J10274" s="2"/>
      <c r="K10274" s="2"/>
    </row>
    <row r="10275" spans="4:11">
      <c r="D10275" s="1"/>
      <c r="E10275" s="1"/>
      <c r="F10275" s="1"/>
      <c r="G10275" s="1"/>
      <c r="J10275" s="2"/>
      <c r="K10275" s="2"/>
    </row>
    <row r="10276" spans="4:11">
      <c r="D10276" s="1"/>
      <c r="E10276" s="1"/>
      <c r="F10276" s="1"/>
      <c r="G10276" s="1"/>
      <c r="J10276" s="2"/>
      <c r="K10276" s="2"/>
    </row>
    <row r="10277" spans="4:11">
      <c r="D10277" s="1"/>
      <c r="E10277" s="1"/>
      <c r="F10277" s="1"/>
      <c r="G10277" s="1"/>
      <c r="J10277" s="2"/>
      <c r="K10277" s="2"/>
    </row>
    <row r="10278" spans="4:11">
      <c r="D10278" s="1"/>
      <c r="E10278" s="1"/>
      <c r="F10278" s="1"/>
      <c r="G10278" s="1"/>
      <c r="J10278" s="2"/>
      <c r="K10278" s="2"/>
    </row>
    <row r="10279" spans="4:11">
      <c r="D10279" s="1"/>
      <c r="E10279" s="1"/>
      <c r="F10279" s="1"/>
      <c r="G10279" s="1"/>
      <c r="J10279" s="2"/>
      <c r="K10279" s="2"/>
    </row>
    <row r="10280" spans="4:11">
      <c r="D10280" s="1"/>
      <c r="E10280" s="1"/>
      <c r="F10280" s="1"/>
      <c r="G10280" s="1"/>
      <c r="J10280" s="2"/>
      <c r="K10280" s="2"/>
    </row>
    <row r="10281" spans="4:11">
      <c r="D10281" s="1"/>
      <c r="E10281" s="1"/>
      <c r="F10281" s="1"/>
      <c r="G10281" s="1"/>
      <c r="J10281" s="2"/>
      <c r="K10281" s="2"/>
    </row>
    <row r="10282" spans="4:11">
      <c r="D10282" s="1"/>
      <c r="E10282" s="1"/>
      <c r="F10282" s="1"/>
      <c r="G10282" s="1"/>
      <c r="J10282" s="2"/>
      <c r="K10282" s="2"/>
    </row>
    <row r="10283" spans="4:11">
      <c r="D10283" s="1"/>
      <c r="E10283" s="1"/>
      <c r="F10283" s="1"/>
      <c r="G10283" s="1"/>
      <c r="J10283" s="2"/>
      <c r="K10283" s="2"/>
    </row>
    <row r="10284" spans="4:11">
      <c r="D10284" s="1"/>
      <c r="E10284" s="1"/>
      <c r="F10284" s="1"/>
      <c r="G10284" s="1"/>
      <c r="J10284" s="2"/>
      <c r="K10284" s="2"/>
    </row>
    <row r="10285" spans="4:11">
      <c r="D10285" s="1"/>
      <c r="E10285" s="1"/>
      <c r="F10285" s="1"/>
      <c r="G10285" s="1"/>
      <c r="J10285" s="2"/>
      <c r="K10285" s="2"/>
    </row>
    <row r="10286" spans="4:11">
      <c r="D10286" s="1"/>
      <c r="E10286" s="1"/>
      <c r="F10286" s="1"/>
      <c r="G10286" s="1"/>
      <c r="J10286" s="2"/>
      <c r="K10286" s="2"/>
    </row>
    <row r="10287" spans="4:11">
      <c r="D10287" s="1"/>
      <c r="E10287" s="1"/>
      <c r="F10287" s="1"/>
      <c r="G10287" s="1"/>
      <c r="J10287" s="2"/>
      <c r="K10287" s="2"/>
    </row>
    <row r="10288" spans="4:11">
      <c r="D10288" s="1"/>
      <c r="E10288" s="1"/>
      <c r="F10288" s="1"/>
      <c r="G10288" s="1"/>
      <c r="J10288" s="2"/>
      <c r="K10288" s="2"/>
    </row>
    <row r="10289" spans="4:11">
      <c r="D10289" s="1"/>
      <c r="E10289" s="1"/>
      <c r="F10289" s="1"/>
      <c r="G10289" s="1"/>
      <c r="J10289" s="2"/>
      <c r="K10289" s="2"/>
    </row>
    <row r="10290" spans="4:11">
      <c r="D10290" s="1"/>
      <c r="E10290" s="1"/>
      <c r="F10290" s="1"/>
      <c r="G10290" s="1"/>
      <c r="J10290" s="2"/>
      <c r="K10290" s="2"/>
    </row>
    <row r="10291" spans="4:11">
      <c r="D10291" s="1"/>
      <c r="E10291" s="1"/>
      <c r="F10291" s="1"/>
      <c r="G10291" s="1"/>
      <c r="J10291" s="2"/>
      <c r="K10291" s="2"/>
    </row>
    <row r="10292" spans="4:11">
      <c r="D10292" s="1"/>
      <c r="E10292" s="1"/>
      <c r="F10292" s="1"/>
      <c r="G10292" s="1"/>
      <c r="J10292" s="2"/>
      <c r="K10292" s="2"/>
    </row>
    <row r="10293" spans="4:11">
      <c r="D10293" s="1"/>
      <c r="E10293" s="1"/>
      <c r="F10293" s="1"/>
      <c r="G10293" s="1"/>
      <c r="J10293" s="2"/>
      <c r="K10293" s="2"/>
    </row>
    <row r="10294" spans="4:11">
      <c r="D10294" s="1"/>
      <c r="E10294" s="1"/>
      <c r="F10294" s="1"/>
      <c r="G10294" s="1"/>
      <c r="J10294" s="2"/>
      <c r="K10294" s="2"/>
    </row>
    <row r="10295" spans="4:11">
      <c r="D10295" s="1"/>
      <c r="E10295" s="1"/>
      <c r="F10295" s="1"/>
      <c r="G10295" s="1"/>
      <c r="J10295" s="2"/>
      <c r="K10295" s="2"/>
    </row>
    <row r="10296" spans="4:11">
      <c r="D10296" s="1"/>
      <c r="E10296" s="1"/>
      <c r="F10296" s="1"/>
      <c r="G10296" s="1"/>
      <c r="J10296" s="2"/>
      <c r="K10296" s="2"/>
    </row>
    <row r="10297" spans="4:11">
      <c r="D10297" s="1"/>
      <c r="E10297" s="1"/>
      <c r="F10297" s="1"/>
      <c r="G10297" s="1"/>
      <c r="J10297" s="2"/>
      <c r="K10297" s="2"/>
    </row>
    <row r="10298" spans="4:11">
      <c r="D10298" s="1"/>
      <c r="E10298" s="1"/>
      <c r="F10298" s="1"/>
      <c r="G10298" s="1"/>
      <c r="J10298" s="2"/>
      <c r="K10298" s="2"/>
    </row>
    <row r="10299" spans="4:11">
      <c r="D10299" s="1"/>
      <c r="E10299" s="1"/>
      <c r="F10299" s="1"/>
      <c r="G10299" s="1"/>
      <c r="J10299" s="2"/>
      <c r="K10299" s="2"/>
    </row>
    <row r="10300" spans="4:11">
      <c r="D10300" s="1"/>
      <c r="E10300" s="1"/>
      <c r="F10300" s="1"/>
      <c r="G10300" s="1"/>
      <c r="J10300" s="2"/>
      <c r="K10300" s="2"/>
    </row>
    <row r="10301" spans="4:11">
      <c r="D10301" s="1"/>
      <c r="E10301" s="1"/>
      <c r="F10301" s="1"/>
      <c r="G10301" s="1"/>
      <c r="J10301" s="2"/>
      <c r="K10301" s="2"/>
    </row>
    <row r="10302" spans="4:11">
      <c r="D10302" s="1"/>
      <c r="E10302" s="1"/>
      <c r="F10302" s="1"/>
      <c r="G10302" s="1"/>
      <c r="J10302" s="2"/>
      <c r="K10302" s="2"/>
    </row>
    <row r="10303" spans="4:11">
      <c r="D10303" s="1"/>
      <c r="E10303" s="1"/>
      <c r="F10303" s="1"/>
      <c r="G10303" s="1"/>
      <c r="J10303" s="2"/>
      <c r="K10303" s="2"/>
    </row>
    <row r="10304" spans="4:11">
      <c r="D10304" s="1"/>
      <c r="E10304" s="1"/>
      <c r="F10304" s="1"/>
      <c r="G10304" s="1"/>
      <c r="J10304" s="2"/>
      <c r="K10304" s="2"/>
    </row>
    <row r="10305" spans="4:11">
      <c r="D10305" s="1"/>
      <c r="E10305" s="1"/>
      <c r="F10305" s="1"/>
      <c r="G10305" s="1"/>
      <c r="J10305" s="2"/>
      <c r="K10305" s="2"/>
    </row>
    <row r="10306" spans="4:11">
      <c r="D10306" s="1"/>
      <c r="E10306" s="1"/>
      <c r="F10306" s="1"/>
      <c r="G10306" s="1"/>
      <c r="J10306" s="2"/>
      <c r="K10306" s="2"/>
    </row>
    <row r="10307" spans="4:11">
      <c r="D10307" s="1"/>
      <c r="E10307" s="1"/>
      <c r="F10307" s="1"/>
      <c r="G10307" s="1"/>
      <c r="J10307" s="2"/>
      <c r="K10307" s="2"/>
    </row>
    <row r="10308" spans="4:11">
      <c r="D10308" s="1"/>
      <c r="E10308" s="1"/>
      <c r="F10308" s="1"/>
      <c r="G10308" s="1"/>
      <c r="J10308" s="2"/>
      <c r="K10308" s="2"/>
    </row>
    <row r="10309" spans="4:11">
      <c r="D10309" s="1"/>
      <c r="E10309" s="1"/>
      <c r="F10309" s="1"/>
      <c r="G10309" s="1"/>
      <c r="J10309" s="2"/>
      <c r="K10309" s="2"/>
    </row>
    <row r="10310" spans="4:11">
      <c r="D10310" s="1"/>
      <c r="E10310" s="1"/>
      <c r="F10310" s="1"/>
      <c r="G10310" s="1"/>
      <c r="J10310" s="2"/>
      <c r="K10310" s="2"/>
    </row>
    <row r="10311" spans="4:11">
      <c r="D10311" s="1"/>
      <c r="E10311" s="1"/>
      <c r="F10311" s="1"/>
      <c r="G10311" s="1"/>
      <c r="J10311" s="2"/>
      <c r="K10311" s="2"/>
    </row>
    <row r="10312" spans="4:11">
      <c r="D10312" s="1"/>
      <c r="E10312" s="1"/>
      <c r="F10312" s="1"/>
      <c r="G10312" s="1"/>
      <c r="J10312" s="2"/>
      <c r="K10312" s="2"/>
    </row>
    <row r="10313" spans="4:11">
      <c r="D10313" s="1"/>
      <c r="E10313" s="1"/>
      <c r="F10313" s="1"/>
      <c r="G10313" s="1"/>
      <c r="J10313" s="2"/>
      <c r="K10313" s="2"/>
    </row>
    <row r="10314" spans="4:11">
      <c r="D10314" s="1"/>
      <c r="E10314" s="1"/>
      <c r="F10314" s="1"/>
      <c r="G10314" s="1"/>
      <c r="J10314" s="2"/>
      <c r="K10314" s="2"/>
    </row>
    <row r="10315" spans="4:11">
      <c r="D10315" s="1"/>
      <c r="E10315" s="1"/>
      <c r="F10315" s="1"/>
      <c r="G10315" s="1"/>
      <c r="J10315" s="2"/>
      <c r="K10315" s="2"/>
    </row>
    <row r="10316" spans="4:11">
      <c r="D10316" s="1"/>
      <c r="E10316" s="1"/>
      <c r="F10316" s="1"/>
      <c r="G10316" s="1"/>
      <c r="J10316" s="2"/>
      <c r="K10316" s="2"/>
    </row>
    <row r="10317" spans="4:11">
      <c r="D10317" s="1"/>
      <c r="E10317" s="1"/>
      <c r="F10317" s="1"/>
      <c r="G10317" s="1"/>
      <c r="J10317" s="2"/>
      <c r="K10317" s="2"/>
    </row>
    <row r="10318" spans="4:11">
      <c r="D10318" s="1"/>
      <c r="E10318" s="1"/>
      <c r="F10318" s="1"/>
      <c r="G10318" s="1"/>
      <c r="J10318" s="2"/>
      <c r="K10318" s="2"/>
    </row>
    <row r="10319" spans="4:11">
      <c r="D10319" s="1"/>
      <c r="E10319" s="1"/>
      <c r="F10319" s="1"/>
      <c r="G10319" s="1"/>
      <c r="J10319" s="2"/>
      <c r="K10319" s="2"/>
    </row>
    <row r="10320" spans="4:11">
      <c r="D10320" s="1"/>
      <c r="E10320" s="1"/>
      <c r="F10320" s="1"/>
      <c r="G10320" s="1"/>
      <c r="J10320" s="2"/>
      <c r="K10320" s="2"/>
    </row>
    <row r="10321" spans="4:11">
      <c r="D10321" s="1"/>
      <c r="E10321" s="1"/>
      <c r="F10321" s="1"/>
      <c r="G10321" s="1"/>
      <c r="J10321" s="2"/>
      <c r="K10321" s="2"/>
    </row>
    <row r="10322" spans="4:11">
      <c r="D10322" s="1"/>
      <c r="E10322" s="1"/>
      <c r="F10322" s="1"/>
      <c r="G10322" s="1"/>
      <c r="J10322" s="2"/>
      <c r="K10322" s="2"/>
    </row>
    <row r="10323" spans="4:11">
      <c r="D10323" s="1"/>
      <c r="E10323" s="1"/>
      <c r="F10323" s="1"/>
      <c r="G10323" s="1"/>
      <c r="J10323" s="2"/>
      <c r="K10323" s="2"/>
    </row>
    <row r="10324" spans="4:11">
      <c r="D10324" s="1"/>
      <c r="E10324" s="1"/>
      <c r="F10324" s="1"/>
      <c r="G10324" s="1"/>
      <c r="J10324" s="2"/>
      <c r="K10324" s="2"/>
    </row>
    <row r="10325" spans="4:11">
      <c r="D10325" s="1"/>
      <c r="E10325" s="1"/>
      <c r="F10325" s="1"/>
      <c r="G10325" s="1"/>
      <c r="J10325" s="2"/>
      <c r="K10325" s="2"/>
    </row>
    <row r="10326" spans="4:11">
      <c r="D10326" s="1"/>
      <c r="E10326" s="1"/>
      <c r="F10326" s="1"/>
      <c r="G10326" s="1"/>
      <c r="J10326" s="2"/>
      <c r="K10326" s="2"/>
    </row>
    <row r="10327" spans="4:11">
      <c r="D10327" s="1"/>
      <c r="E10327" s="1"/>
      <c r="F10327" s="1"/>
      <c r="G10327" s="1"/>
      <c r="J10327" s="2"/>
      <c r="K10327" s="2"/>
    </row>
    <row r="10328" spans="4:11">
      <c r="D10328" s="1"/>
      <c r="E10328" s="1"/>
      <c r="F10328" s="1"/>
      <c r="G10328" s="1"/>
      <c r="J10328" s="2"/>
      <c r="K10328" s="2"/>
    </row>
    <row r="10329" spans="4:11">
      <c r="D10329" s="1"/>
      <c r="E10329" s="1"/>
      <c r="F10329" s="1"/>
      <c r="G10329" s="1"/>
      <c r="J10329" s="2"/>
      <c r="K10329" s="2"/>
    </row>
    <row r="10330" spans="4:11">
      <c r="D10330" s="1"/>
      <c r="E10330" s="1"/>
      <c r="F10330" s="1"/>
      <c r="G10330" s="1"/>
      <c r="J10330" s="2"/>
      <c r="K10330" s="2"/>
    </row>
    <row r="10331" spans="4:11">
      <c r="D10331" s="1"/>
      <c r="E10331" s="1"/>
      <c r="F10331" s="1"/>
      <c r="G10331" s="1"/>
      <c r="J10331" s="2"/>
      <c r="K10331" s="2"/>
    </row>
    <row r="10332" spans="4:11">
      <c r="D10332" s="1"/>
      <c r="E10332" s="1"/>
      <c r="F10332" s="1"/>
      <c r="G10332" s="1"/>
      <c r="J10332" s="2"/>
      <c r="K10332" s="2"/>
    </row>
    <row r="10333" spans="4:11">
      <c r="D10333" s="1"/>
      <c r="E10333" s="1"/>
      <c r="F10333" s="1"/>
      <c r="G10333" s="1"/>
      <c r="J10333" s="2"/>
      <c r="K10333" s="2"/>
    </row>
    <row r="10334" spans="4:11">
      <c r="D10334" s="1"/>
      <c r="E10334" s="1"/>
      <c r="F10334" s="1"/>
      <c r="G10334" s="1"/>
      <c r="J10334" s="2"/>
      <c r="K10334" s="2"/>
    </row>
    <row r="10335" spans="4:11">
      <c r="D10335" s="1"/>
      <c r="E10335" s="1"/>
      <c r="F10335" s="1"/>
      <c r="G10335" s="1"/>
      <c r="J10335" s="2"/>
      <c r="K10335" s="2"/>
    </row>
    <row r="10336" spans="4:11">
      <c r="D10336" s="1"/>
      <c r="E10336" s="1"/>
      <c r="F10336" s="1"/>
      <c r="G10336" s="1"/>
      <c r="J10336" s="2"/>
      <c r="K10336" s="2"/>
    </row>
    <row r="10337" spans="4:11">
      <c r="D10337" s="1"/>
      <c r="E10337" s="1"/>
      <c r="F10337" s="1"/>
      <c r="G10337" s="1"/>
      <c r="J10337" s="2"/>
      <c r="K10337" s="2"/>
    </row>
    <row r="10338" spans="4:11">
      <c r="D10338" s="1"/>
      <c r="E10338" s="1"/>
      <c r="F10338" s="1"/>
      <c r="G10338" s="1"/>
      <c r="J10338" s="2"/>
      <c r="K10338" s="2"/>
    </row>
    <row r="10339" spans="4:11">
      <c r="D10339" s="1"/>
      <c r="E10339" s="1"/>
      <c r="F10339" s="1"/>
      <c r="G10339" s="1"/>
      <c r="J10339" s="2"/>
      <c r="K10339" s="2"/>
    </row>
    <row r="10340" spans="4:11">
      <c r="D10340" s="1"/>
      <c r="E10340" s="1"/>
      <c r="F10340" s="1"/>
      <c r="G10340" s="1"/>
      <c r="J10340" s="2"/>
      <c r="K10340" s="2"/>
    </row>
    <row r="10341" spans="4:11">
      <c r="D10341" s="1"/>
      <c r="E10341" s="1"/>
      <c r="F10341" s="1"/>
      <c r="G10341" s="1"/>
      <c r="J10341" s="2"/>
      <c r="K10341" s="2"/>
    </row>
    <row r="10342" spans="4:11">
      <c r="D10342" s="1"/>
      <c r="E10342" s="1"/>
      <c r="F10342" s="1"/>
      <c r="G10342" s="1"/>
      <c r="J10342" s="2"/>
      <c r="K10342" s="2"/>
    </row>
    <row r="10343" spans="4:11">
      <c r="D10343" s="1"/>
      <c r="E10343" s="1"/>
      <c r="F10343" s="1"/>
      <c r="G10343" s="1"/>
      <c r="J10343" s="2"/>
      <c r="K10343" s="2"/>
    </row>
    <row r="10344" spans="4:11">
      <c r="D10344" s="1"/>
      <c r="E10344" s="1"/>
      <c r="F10344" s="1"/>
      <c r="G10344" s="1"/>
      <c r="J10344" s="2"/>
      <c r="K10344" s="2"/>
    </row>
    <row r="10345" spans="4:11">
      <c r="D10345" s="1"/>
      <c r="E10345" s="1"/>
      <c r="F10345" s="1"/>
      <c r="G10345" s="1"/>
      <c r="J10345" s="2"/>
      <c r="K10345" s="2"/>
    </row>
    <row r="10346" spans="4:11">
      <c r="D10346" s="1"/>
      <c r="E10346" s="1"/>
      <c r="F10346" s="1"/>
      <c r="G10346" s="1"/>
      <c r="J10346" s="2"/>
      <c r="K10346" s="2"/>
    </row>
    <row r="10347" spans="4:11">
      <c r="D10347" s="1"/>
      <c r="E10347" s="1"/>
      <c r="F10347" s="1"/>
      <c r="G10347" s="1"/>
      <c r="J10347" s="2"/>
      <c r="K10347" s="2"/>
    </row>
    <row r="10348" spans="4:11">
      <c r="D10348" s="1"/>
      <c r="E10348" s="1"/>
      <c r="F10348" s="1"/>
      <c r="G10348" s="1"/>
      <c r="J10348" s="2"/>
      <c r="K10348" s="2"/>
    </row>
    <row r="10349" spans="4:11">
      <c r="D10349" s="1"/>
      <c r="E10349" s="1"/>
      <c r="F10349" s="1"/>
      <c r="G10349" s="1"/>
      <c r="J10349" s="2"/>
      <c r="K10349" s="2"/>
    </row>
    <row r="10350" spans="4:11">
      <c r="D10350" s="1"/>
      <c r="E10350" s="1"/>
      <c r="F10350" s="1"/>
      <c r="G10350" s="1"/>
      <c r="J10350" s="2"/>
      <c r="K10350" s="2"/>
    </row>
    <row r="10351" spans="4:11">
      <c r="D10351" s="1"/>
      <c r="E10351" s="1"/>
      <c r="F10351" s="1"/>
      <c r="G10351" s="1"/>
      <c r="J10351" s="2"/>
      <c r="K10351" s="2"/>
    </row>
    <row r="10352" spans="4:11">
      <c r="D10352" s="1"/>
      <c r="E10352" s="1"/>
      <c r="F10352" s="1"/>
      <c r="G10352" s="1"/>
      <c r="J10352" s="2"/>
      <c r="K10352" s="2"/>
    </row>
    <row r="10353" spans="4:11">
      <c r="D10353" s="1"/>
      <c r="E10353" s="1"/>
      <c r="F10353" s="1"/>
      <c r="G10353" s="1"/>
      <c r="J10353" s="2"/>
      <c r="K10353" s="2"/>
    </row>
    <row r="10354" spans="4:11">
      <c r="D10354" s="1"/>
      <c r="E10354" s="1"/>
      <c r="F10354" s="1"/>
      <c r="G10354" s="1"/>
      <c r="J10354" s="2"/>
      <c r="K10354" s="2"/>
    </row>
    <row r="10355" spans="4:11">
      <c r="D10355" s="1"/>
      <c r="E10355" s="1"/>
      <c r="F10355" s="1"/>
      <c r="G10355" s="1"/>
      <c r="J10355" s="2"/>
      <c r="K10355" s="2"/>
    </row>
    <row r="10356" spans="4:11">
      <c r="D10356" s="1"/>
      <c r="E10356" s="1"/>
      <c r="F10356" s="1"/>
      <c r="G10356" s="1"/>
      <c r="J10356" s="2"/>
      <c r="K10356" s="2"/>
    </row>
    <row r="10357" spans="4:11">
      <c r="D10357" s="1"/>
      <c r="E10357" s="1"/>
      <c r="F10357" s="1"/>
      <c r="G10357" s="1"/>
      <c r="J10357" s="2"/>
      <c r="K10357" s="2"/>
    </row>
    <row r="10358" spans="4:11">
      <c r="D10358" s="1"/>
      <c r="E10358" s="1"/>
      <c r="F10358" s="1"/>
      <c r="G10358" s="1"/>
      <c r="J10358" s="2"/>
      <c r="K10358" s="2"/>
    </row>
    <row r="10359" spans="4:11">
      <c r="D10359" s="1"/>
      <c r="E10359" s="1"/>
      <c r="F10359" s="1"/>
      <c r="G10359" s="1"/>
      <c r="J10359" s="2"/>
      <c r="K10359" s="2"/>
    </row>
    <row r="10360" spans="4:11">
      <c r="D10360" s="1"/>
      <c r="E10360" s="1"/>
      <c r="F10360" s="1"/>
      <c r="G10360" s="1"/>
      <c r="J10360" s="2"/>
      <c r="K10360" s="2"/>
    </row>
    <row r="10361" spans="4:11">
      <c r="D10361" s="1"/>
      <c r="E10361" s="1"/>
      <c r="F10361" s="1"/>
      <c r="G10361" s="1"/>
      <c r="J10361" s="2"/>
      <c r="K10361" s="2"/>
    </row>
    <row r="10362" spans="4:11">
      <c r="D10362" s="1"/>
      <c r="E10362" s="1"/>
      <c r="F10362" s="1"/>
      <c r="G10362" s="1"/>
      <c r="J10362" s="2"/>
      <c r="K10362" s="2"/>
    </row>
    <row r="10363" spans="4:11">
      <c r="D10363" s="1"/>
      <c r="E10363" s="1"/>
      <c r="F10363" s="1"/>
      <c r="G10363" s="1"/>
      <c r="J10363" s="2"/>
      <c r="K10363" s="2"/>
    </row>
    <row r="10364" spans="4:11">
      <c r="D10364" s="1"/>
      <c r="E10364" s="1"/>
      <c r="F10364" s="1"/>
      <c r="G10364" s="1"/>
      <c r="J10364" s="2"/>
      <c r="K10364" s="2"/>
    </row>
    <row r="10365" spans="4:11">
      <c r="D10365" s="1"/>
      <c r="E10365" s="1"/>
      <c r="F10365" s="1"/>
      <c r="G10365" s="1"/>
      <c r="J10365" s="2"/>
      <c r="K10365" s="2"/>
    </row>
    <row r="10366" spans="4:11">
      <c r="D10366" s="1"/>
      <c r="E10366" s="1"/>
      <c r="F10366" s="1"/>
      <c r="G10366" s="1"/>
      <c r="J10366" s="2"/>
      <c r="K10366" s="2"/>
    </row>
    <row r="10367" spans="4:11">
      <c r="D10367" s="1"/>
      <c r="E10367" s="1"/>
      <c r="F10367" s="1"/>
      <c r="G10367" s="1"/>
      <c r="J10367" s="2"/>
      <c r="K10367" s="2"/>
    </row>
    <row r="10368" spans="4:11">
      <c r="D10368" s="1"/>
      <c r="E10368" s="1"/>
      <c r="F10368" s="1"/>
      <c r="G10368" s="1"/>
      <c r="J10368" s="2"/>
      <c r="K10368" s="2"/>
    </row>
    <row r="10369" spans="4:11">
      <c r="D10369" s="1"/>
      <c r="E10369" s="1"/>
      <c r="F10369" s="1"/>
      <c r="G10369" s="1"/>
      <c r="J10369" s="2"/>
      <c r="K10369" s="2"/>
    </row>
    <row r="10370" spans="4:11">
      <c r="D10370" s="1"/>
      <c r="E10370" s="1"/>
      <c r="F10370" s="1"/>
      <c r="G10370" s="1"/>
      <c r="J10370" s="2"/>
      <c r="K10370" s="2"/>
    </row>
    <row r="10371" spans="4:11">
      <c r="D10371" s="1"/>
      <c r="E10371" s="1"/>
      <c r="F10371" s="1"/>
      <c r="G10371" s="1"/>
      <c r="J10371" s="2"/>
      <c r="K10371" s="2"/>
    </row>
    <row r="10372" spans="4:11">
      <c r="D10372" s="1"/>
      <c r="E10372" s="1"/>
      <c r="F10372" s="1"/>
      <c r="G10372" s="1"/>
      <c r="J10372" s="2"/>
      <c r="K10372" s="2"/>
    </row>
    <row r="10373" spans="4:11">
      <c r="D10373" s="1"/>
      <c r="E10373" s="1"/>
      <c r="F10373" s="1"/>
      <c r="G10373" s="1"/>
      <c r="J10373" s="2"/>
      <c r="K10373" s="2"/>
    </row>
    <row r="10374" spans="4:11">
      <c r="D10374" s="1"/>
      <c r="E10374" s="1"/>
      <c r="F10374" s="1"/>
      <c r="G10374" s="1"/>
      <c r="J10374" s="2"/>
      <c r="K10374" s="2"/>
    </row>
    <row r="10375" spans="4:11">
      <c r="D10375" s="1"/>
      <c r="E10375" s="1"/>
      <c r="F10375" s="1"/>
      <c r="G10375" s="1"/>
      <c r="J10375" s="2"/>
      <c r="K10375" s="2"/>
    </row>
    <row r="10376" spans="4:11">
      <c r="D10376" s="1"/>
      <c r="E10376" s="1"/>
      <c r="F10376" s="1"/>
      <c r="G10376" s="1"/>
      <c r="J10376" s="2"/>
      <c r="K10376" s="2"/>
    </row>
    <row r="10377" spans="4:11">
      <c r="D10377" s="1"/>
      <c r="E10377" s="1"/>
      <c r="F10377" s="1"/>
      <c r="G10377" s="1"/>
      <c r="J10377" s="2"/>
      <c r="K10377" s="2"/>
    </row>
    <row r="10378" spans="4:11">
      <c r="D10378" s="1"/>
      <c r="E10378" s="1"/>
      <c r="F10378" s="1"/>
      <c r="G10378" s="1"/>
      <c r="J10378" s="2"/>
      <c r="K10378" s="2"/>
    </row>
    <row r="10379" spans="4:11">
      <c r="D10379" s="1"/>
      <c r="E10379" s="1"/>
      <c r="F10379" s="1"/>
      <c r="G10379" s="1"/>
      <c r="J10379" s="2"/>
      <c r="K10379" s="2"/>
    </row>
    <row r="10380" spans="4:11">
      <c r="D10380" s="1"/>
      <c r="E10380" s="1"/>
      <c r="F10380" s="1"/>
      <c r="G10380" s="1"/>
      <c r="J10380" s="2"/>
      <c r="K10380" s="2"/>
    </row>
    <row r="10381" spans="4:11">
      <c r="D10381" s="1"/>
      <c r="E10381" s="1"/>
      <c r="F10381" s="1"/>
      <c r="G10381" s="1"/>
      <c r="J10381" s="2"/>
      <c r="K10381" s="2"/>
    </row>
    <row r="10382" spans="4:11">
      <c r="D10382" s="1"/>
      <c r="E10382" s="1"/>
      <c r="F10382" s="1"/>
      <c r="G10382" s="1"/>
      <c r="J10382" s="2"/>
      <c r="K10382" s="2"/>
    </row>
    <row r="10383" spans="4:11">
      <c r="D10383" s="1"/>
      <c r="E10383" s="1"/>
      <c r="F10383" s="1"/>
      <c r="G10383" s="1"/>
      <c r="J10383" s="2"/>
      <c r="K10383" s="2"/>
    </row>
    <row r="10384" spans="4:11">
      <c r="D10384" s="1"/>
      <c r="E10384" s="1"/>
      <c r="F10384" s="1"/>
      <c r="G10384" s="1"/>
      <c r="J10384" s="2"/>
      <c r="K10384" s="2"/>
    </row>
    <row r="10385" spans="4:11">
      <c r="D10385" s="1"/>
      <c r="E10385" s="1"/>
      <c r="F10385" s="1"/>
      <c r="G10385" s="1"/>
      <c r="J10385" s="2"/>
      <c r="K10385" s="2"/>
    </row>
    <row r="10386" spans="4:11">
      <c r="D10386" s="1"/>
      <c r="E10386" s="1"/>
      <c r="F10386" s="1"/>
      <c r="G10386" s="1"/>
      <c r="J10386" s="2"/>
      <c r="K10386" s="2"/>
    </row>
    <row r="10387" spans="4:11">
      <c r="D10387" s="1"/>
      <c r="E10387" s="1"/>
      <c r="F10387" s="1"/>
      <c r="G10387" s="1"/>
      <c r="J10387" s="2"/>
      <c r="K10387" s="2"/>
    </row>
    <row r="10388" spans="4:11">
      <c r="D10388" s="1"/>
      <c r="E10388" s="1"/>
      <c r="F10388" s="1"/>
      <c r="G10388" s="1"/>
      <c r="J10388" s="2"/>
      <c r="K10388" s="2"/>
    </row>
    <row r="10389" spans="4:11">
      <c r="D10389" s="1"/>
      <c r="E10389" s="1"/>
      <c r="F10389" s="1"/>
      <c r="G10389" s="1"/>
      <c r="J10389" s="2"/>
      <c r="K10389" s="2"/>
    </row>
    <row r="10390" spans="4:11">
      <c r="D10390" s="1"/>
      <c r="E10390" s="1"/>
      <c r="F10390" s="1"/>
      <c r="G10390" s="1"/>
      <c r="J10390" s="2"/>
      <c r="K10390" s="2"/>
    </row>
    <row r="10391" spans="4:11">
      <c r="D10391" s="1"/>
      <c r="E10391" s="1"/>
      <c r="F10391" s="1"/>
      <c r="G10391" s="1"/>
      <c r="J10391" s="2"/>
      <c r="K10391" s="2"/>
    </row>
    <row r="10392" spans="4:11">
      <c r="D10392" s="1"/>
      <c r="E10392" s="1"/>
      <c r="F10392" s="1"/>
      <c r="G10392" s="1"/>
      <c r="J10392" s="2"/>
      <c r="K10392" s="2"/>
    </row>
    <row r="10393" spans="4:11">
      <c r="D10393" s="1"/>
      <c r="E10393" s="1"/>
      <c r="F10393" s="1"/>
      <c r="G10393" s="1"/>
      <c r="J10393" s="2"/>
      <c r="K10393" s="2"/>
    </row>
    <row r="10394" spans="4:11">
      <c r="D10394" s="1"/>
      <c r="E10394" s="1"/>
      <c r="F10394" s="1"/>
      <c r="G10394" s="1"/>
      <c r="J10394" s="2"/>
      <c r="K10394" s="2"/>
    </row>
    <row r="10395" spans="4:11">
      <c r="D10395" s="1"/>
      <c r="E10395" s="1"/>
      <c r="F10395" s="1"/>
      <c r="G10395" s="1"/>
      <c r="J10395" s="2"/>
      <c r="K10395" s="2"/>
    </row>
    <row r="10396" spans="4:11">
      <c r="D10396" s="1"/>
      <c r="E10396" s="1"/>
      <c r="F10396" s="1"/>
      <c r="G10396" s="1"/>
      <c r="J10396" s="2"/>
      <c r="K10396" s="2"/>
    </row>
    <row r="10397" spans="4:11">
      <c r="D10397" s="1"/>
      <c r="E10397" s="1"/>
      <c r="F10397" s="1"/>
      <c r="G10397" s="1"/>
      <c r="J10397" s="2"/>
      <c r="K10397" s="2"/>
    </row>
    <row r="10398" spans="4:11">
      <c r="D10398" s="1"/>
      <c r="E10398" s="1"/>
      <c r="F10398" s="1"/>
      <c r="G10398" s="1"/>
      <c r="J10398" s="2"/>
      <c r="K10398" s="2"/>
    </row>
    <row r="10399" spans="4:11">
      <c r="D10399" s="1"/>
      <c r="E10399" s="1"/>
      <c r="F10399" s="1"/>
      <c r="G10399" s="1"/>
      <c r="J10399" s="2"/>
      <c r="K10399" s="2"/>
    </row>
    <row r="10400" spans="4:11">
      <c r="D10400" s="1"/>
      <c r="E10400" s="1"/>
      <c r="F10400" s="1"/>
      <c r="G10400" s="1"/>
      <c r="J10400" s="2"/>
      <c r="K10400" s="2"/>
    </row>
    <row r="10401" spans="4:11">
      <c r="D10401" s="1"/>
      <c r="E10401" s="1"/>
      <c r="F10401" s="1"/>
      <c r="G10401" s="1"/>
      <c r="J10401" s="2"/>
      <c r="K10401" s="2"/>
    </row>
    <row r="10402" spans="4:11">
      <c r="D10402" s="1"/>
      <c r="E10402" s="1"/>
      <c r="F10402" s="1"/>
      <c r="G10402" s="1"/>
      <c r="J10402" s="2"/>
      <c r="K10402" s="2"/>
    </row>
    <row r="10403" spans="4:11">
      <c r="D10403" s="1"/>
      <c r="E10403" s="1"/>
      <c r="F10403" s="1"/>
      <c r="G10403" s="1"/>
      <c r="J10403" s="2"/>
      <c r="K10403" s="2"/>
    </row>
    <row r="10404" spans="4:11">
      <c r="D10404" s="1"/>
      <c r="E10404" s="1"/>
      <c r="F10404" s="1"/>
      <c r="G10404" s="1"/>
      <c r="J10404" s="2"/>
      <c r="K10404" s="2"/>
    </row>
    <row r="10405" spans="4:11">
      <c r="D10405" s="1"/>
      <c r="E10405" s="1"/>
      <c r="F10405" s="1"/>
      <c r="G10405" s="1"/>
      <c r="J10405" s="2"/>
      <c r="K10405" s="2"/>
    </row>
    <row r="10406" spans="4:11">
      <c r="D10406" s="1"/>
      <c r="E10406" s="1"/>
      <c r="F10406" s="1"/>
      <c r="G10406" s="1"/>
      <c r="J10406" s="2"/>
      <c r="K10406" s="2"/>
    </row>
    <row r="10407" spans="4:11">
      <c r="D10407" s="1"/>
      <c r="E10407" s="1"/>
      <c r="F10407" s="1"/>
      <c r="G10407" s="1"/>
      <c r="J10407" s="2"/>
      <c r="K10407" s="2"/>
    </row>
    <row r="10408" spans="4:11">
      <c r="D10408" s="1"/>
      <c r="E10408" s="1"/>
      <c r="F10408" s="1"/>
      <c r="G10408" s="1"/>
      <c r="J10408" s="2"/>
      <c r="K10408" s="2"/>
    </row>
    <row r="10409" spans="4:11">
      <c r="D10409" s="1"/>
      <c r="E10409" s="1"/>
      <c r="F10409" s="1"/>
      <c r="G10409" s="1"/>
      <c r="J10409" s="2"/>
      <c r="K10409" s="2"/>
    </row>
    <row r="10410" spans="4:11">
      <c r="D10410" s="1"/>
      <c r="E10410" s="1"/>
      <c r="F10410" s="1"/>
      <c r="G10410" s="1"/>
      <c r="J10410" s="2"/>
      <c r="K10410" s="2"/>
    </row>
    <row r="10411" spans="4:11">
      <c r="D10411" s="1"/>
      <c r="E10411" s="1"/>
      <c r="F10411" s="1"/>
      <c r="G10411" s="1"/>
      <c r="J10411" s="2"/>
      <c r="K10411" s="2"/>
    </row>
    <row r="10412" spans="4:11">
      <c r="D10412" s="1"/>
      <c r="E10412" s="1"/>
      <c r="F10412" s="1"/>
      <c r="G10412" s="1"/>
      <c r="J10412" s="2"/>
      <c r="K10412" s="2"/>
    </row>
    <row r="10413" spans="4:11">
      <c r="D10413" s="1"/>
      <c r="E10413" s="1"/>
      <c r="F10413" s="1"/>
      <c r="G10413" s="1"/>
      <c r="J10413" s="2"/>
      <c r="K10413" s="2"/>
    </row>
    <row r="10414" spans="4:11">
      <c r="D10414" s="1"/>
      <c r="E10414" s="1"/>
      <c r="F10414" s="1"/>
      <c r="G10414" s="1"/>
      <c r="J10414" s="2"/>
      <c r="K10414" s="2"/>
    </row>
    <row r="10415" spans="4:11">
      <c r="D10415" s="1"/>
      <c r="E10415" s="1"/>
      <c r="F10415" s="1"/>
      <c r="G10415" s="1"/>
      <c r="J10415" s="2"/>
      <c r="K10415" s="2"/>
    </row>
    <row r="10416" spans="4:11">
      <c r="D10416" s="1"/>
      <c r="E10416" s="1"/>
      <c r="F10416" s="1"/>
      <c r="G10416" s="1"/>
      <c r="J10416" s="2"/>
      <c r="K10416" s="2"/>
    </row>
    <row r="10417" spans="4:11">
      <c r="D10417" s="1"/>
      <c r="E10417" s="1"/>
      <c r="F10417" s="1"/>
      <c r="G10417" s="1"/>
      <c r="J10417" s="2"/>
      <c r="K10417" s="2"/>
    </row>
    <row r="10418" spans="4:11">
      <c r="D10418" s="1"/>
      <c r="E10418" s="1"/>
      <c r="F10418" s="1"/>
      <c r="G10418" s="1"/>
      <c r="J10418" s="2"/>
      <c r="K10418" s="2"/>
    </row>
    <row r="10419" spans="4:11">
      <c r="D10419" s="1"/>
      <c r="E10419" s="1"/>
      <c r="F10419" s="1"/>
      <c r="G10419" s="1"/>
      <c r="J10419" s="2"/>
      <c r="K10419" s="2"/>
    </row>
    <row r="10420" spans="4:11">
      <c r="D10420" s="1"/>
      <c r="E10420" s="1"/>
      <c r="F10420" s="1"/>
      <c r="G10420" s="1"/>
      <c r="J10420" s="2"/>
      <c r="K10420" s="2"/>
    </row>
    <row r="10421" spans="4:11">
      <c r="D10421" s="1"/>
      <c r="E10421" s="1"/>
      <c r="F10421" s="1"/>
      <c r="G10421" s="1"/>
      <c r="J10421" s="2"/>
      <c r="K10421" s="2"/>
    </row>
    <row r="10422" spans="4:11">
      <c r="D10422" s="1"/>
      <c r="E10422" s="1"/>
      <c r="F10422" s="1"/>
      <c r="G10422" s="1"/>
      <c r="J10422" s="2"/>
      <c r="K10422" s="2"/>
    </row>
    <row r="10423" spans="4:11">
      <c r="D10423" s="1"/>
      <c r="E10423" s="1"/>
      <c r="F10423" s="1"/>
      <c r="G10423" s="1"/>
      <c r="J10423" s="2"/>
      <c r="K10423" s="2"/>
    </row>
    <row r="10424" spans="4:11">
      <c r="D10424" s="1"/>
      <c r="E10424" s="1"/>
      <c r="F10424" s="1"/>
      <c r="G10424" s="1"/>
      <c r="J10424" s="2"/>
      <c r="K10424" s="2"/>
    </row>
    <row r="10425" spans="4:11">
      <c r="D10425" s="1"/>
      <c r="E10425" s="1"/>
      <c r="F10425" s="1"/>
      <c r="G10425" s="1"/>
      <c r="J10425" s="2"/>
      <c r="K10425" s="2"/>
    </row>
    <row r="10426" spans="4:11">
      <c r="D10426" s="1"/>
      <c r="E10426" s="1"/>
      <c r="F10426" s="1"/>
      <c r="G10426" s="1"/>
      <c r="J10426" s="2"/>
      <c r="K10426" s="2"/>
    </row>
    <row r="10427" spans="4:11">
      <c r="D10427" s="1"/>
      <c r="E10427" s="1"/>
      <c r="F10427" s="1"/>
      <c r="G10427" s="1"/>
      <c r="J10427" s="2"/>
      <c r="K10427" s="2"/>
    </row>
    <row r="10428" spans="4:11">
      <c r="D10428" s="1"/>
      <c r="E10428" s="1"/>
      <c r="F10428" s="1"/>
      <c r="G10428" s="1"/>
      <c r="J10428" s="2"/>
      <c r="K10428" s="2"/>
    </row>
    <row r="10429" spans="4:11">
      <c r="D10429" s="1"/>
      <c r="E10429" s="1"/>
      <c r="F10429" s="1"/>
      <c r="G10429" s="1"/>
      <c r="J10429" s="2"/>
      <c r="K10429" s="2"/>
    </row>
    <row r="10430" spans="4:11">
      <c r="D10430" s="1"/>
      <c r="E10430" s="1"/>
      <c r="F10430" s="1"/>
      <c r="G10430" s="1"/>
      <c r="J10430" s="2"/>
      <c r="K10430" s="2"/>
    </row>
    <row r="10431" spans="4:11">
      <c r="D10431" s="1"/>
      <c r="E10431" s="1"/>
      <c r="F10431" s="1"/>
      <c r="G10431" s="1"/>
      <c r="J10431" s="2"/>
      <c r="K10431" s="2"/>
    </row>
    <row r="10432" spans="4:11">
      <c r="D10432" s="1"/>
      <c r="E10432" s="1"/>
      <c r="F10432" s="1"/>
      <c r="G10432" s="1"/>
      <c r="J10432" s="2"/>
      <c r="K10432" s="2"/>
    </row>
    <row r="10433" spans="4:11">
      <c r="D10433" s="1"/>
      <c r="E10433" s="1"/>
      <c r="F10433" s="1"/>
      <c r="G10433" s="1"/>
      <c r="J10433" s="2"/>
      <c r="K10433" s="2"/>
    </row>
    <row r="10434" spans="4:11">
      <c r="D10434" s="1"/>
      <c r="E10434" s="1"/>
      <c r="F10434" s="1"/>
      <c r="G10434" s="1"/>
      <c r="J10434" s="2"/>
      <c r="K10434" s="2"/>
    </row>
    <row r="10435" spans="4:11">
      <c r="D10435" s="1"/>
      <c r="E10435" s="1"/>
      <c r="F10435" s="1"/>
      <c r="G10435" s="1"/>
      <c r="J10435" s="2"/>
      <c r="K10435" s="2"/>
    </row>
    <row r="10436" spans="4:11">
      <c r="D10436" s="1"/>
      <c r="E10436" s="1"/>
      <c r="F10436" s="1"/>
      <c r="G10436" s="1"/>
      <c r="J10436" s="2"/>
      <c r="K10436" s="2"/>
    </row>
    <row r="10437" spans="4:11">
      <c r="D10437" s="1"/>
      <c r="E10437" s="1"/>
      <c r="F10437" s="1"/>
      <c r="G10437" s="1"/>
      <c r="J10437" s="2"/>
      <c r="K10437" s="2"/>
    </row>
    <row r="10438" spans="4:11">
      <c r="D10438" s="1"/>
      <c r="E10438" s="1"/>
      <c r="F10438" s="1"/>
      <c r="G10438" s="1"/>
      <c r="J10438" s="2"/>
      <c r="K10438" s="2"/>
    </row>
    <row r="10439" spans="4:11">
      <c r="D10439" s="1"/>
      <c r="E10439" s="1"/>
      <c r="F10439" s="1"/>
      <c r="G10439" s="1"/>
      <c r="J10439" s="2"/>
      <c r="K10439" s="2"/>
    </row>
    <row r="10440" spans="4:11">
      <c r="D10440" s="1"/>
      <c r="E10440" s="1"/>
      <c r="F10440" s="1"/>
      <c r="G10440" s="1"/>
      <c r="J10440" s="2"/>
      <c r="K10440" s="2"/>
    </row>
    <row r="10441" spans="4:11">
      <c r="D10441" s="1"/>
      <c r="E10441" s="1"/>
      <c r="F10441" s="1"/>
      <c r="G10441" s="1"/>
      <c r="J10441" s="2"/>
      <c r="K10441" s="2"/>
    </row>
    <row r="10442" spans="4:11">
      <c r="D10442" s="1"/>
      <c r="E10442" s="1"/>
      <c r="F10442" s="1"/>
      <c r="G10442" s="1"/>
      <c r="J10442" s="2"/>
      <c r="K10442" s="2"/>
    </row>
    <row r="10443" spans="4:11">
      <c r="D10443" s="1"/>
      <c r="E10443" s="1"/>
      <c r="F10443" s="1"/>
      <c r="G10443" s="1"/>
      <c r="J10443" s="2"/>
      <c r="K10443" s="2"/>
    </row>
    <row r="10444" spans="4:11">
      <c r="D10444" s="1"/>
      <c r="E10444" s="1"/>
      <c r="F10444" s="1"/>
      <c r="G10444" s="1"/>
      <c r="J10444" s="2"/>
      <c r="K10444" s="2"/>
    </row>
    <row r="10445" spans="4:11">
      <c r="D10445" s="1"/>
      <c r="E10445" s="1"/>
      <c r="F10445" s="1"/>
      <c r="G10445" s="1"/>
      <c r="J10445" s="2"/>
      <c r="K10445" s="2"/>
    </row>
    <row r="10446" spans="4:11">
      <c r="D10446" s="1"/>
      <c r="E10446" s="1"/>
      <c r="F10446" s="1"/>
      <c r="G10446" s="1"/>
      <c r="J10446" s="2"/>
      <c r="K10446" s="2"/>
    </row>
    <row r="10447" spans="4:11">
      <c r="D10447" s="1"/>
      <c r="E10447" s="1"/>
      <c r="F10447" s="1"/>
      <c r="G10447" s="1"/>
      <c r="J10447" s="2"/>
      <c r="K10447" s="2"/>
    </row>
    <row r="10448" spans="4:11">
      <c r="D10448" s="1"/>
      <c r="E10448" s="1"/>
      <c r="F10448" s="1"/>
      <c r="G10448" s="1"/>
      <c r="J10448" s="2"/>
      <c r="K10448" s="2"/>
    </row>
    <row r="10449" spans="4:11">
      <c r="D10449" s="1"/>
      <c r="E10449" s="1"/>
      <c r="F10449" s="1"/>
      <c r="G10449" s="1"/>
      <c r="J10449" s="2"/>
      <c r="K10449" s="2"/>
    </row>
    <row r="10450" spans="4:11">
      <c r="D10450" s="1"/>
      <c r="E10450" s="1"/>
      <c r="F10450" s="1"/>
      <c r="G10450" s="1"/>
      <c r="J10450" s="2"/>
      <c r="K10450" s="2"/>
    </row>
    <row r="10451" spans="4:11">
      <c r="D10451" s="1"/>
      <c r="E10451" s="1"/>
      <c r="F10451" s="1"/>
      <c r="G10451" s="1"/>
      <c r="J10451" s="2"/>
      <c r="K10451" s="2"/>
    </row>
    <row r="10452" spans="4:11">
      <c r="D10452" s="1"/>
      <c r="E10452" s="1"/>
      <c r="F10452" s="1"/>
      <c r="G10452" s="1"/>
      <c r="J10452" s="2"/>
      <c r="K10452" s="2"/>
    </row>
    <row r="10453" spans="4:11">
      <c r="D10453" s="1"/>
      <c r="E10453" s="1"/>
      <c r="F10453" s="1"/>
      <c r="G10453" s="1"/>
      <c r="J10453" s="2"/>
      <c r="K10453" s="2"/>
    </row>
    <row r="10454" spans="4:11">
      <c r="D10454" s="1"/>
      <c r="E10454" s="1"/>
      <c r="F10454" s="1"/>
      <c r="G10454" s="1"/>
      <c r="J10454" s="2"/>
      <c r="K10454" s="2"/>
    </row>
    <row r="10455" spans="4:11">
      <c r="D10455" s="1"/>
      <c r="E10455" s="1"/>
      <c r="F10455" s="1"/>
      <c r="G10455" s="1"/>
      <c r="J10455" s="2"/>
      <c r="K10455" s="2"/>
    </row>
    <row r="10456" spans="4:11">
      <c r="D10456" s="1"/>
      <c r="E10456" s="1"/>
      <c r="F10456" s="1"/>
      <c r="G10456" s="1"/>
      <c r="J10456" s="2"/>
      <c r="K10456" s="2"/>
    </row>
    <row r="10457" spans="4:11">
      <c r="D10457" s="1"/>
      <c r="E10457" s="1"/>
      <c r="F10457" s="1"/>
      <c r="G10457" s="1"/>
      <c r="J10457" s="2"/>
      <c r="K10457" s="2"/>
    </row>
    <row r="10458" spans="4:11">
      <c r="D10458" s="1"/>
      <c r="E10458" s="1"/>
      <c r="F10458" s="1"/>
      <c r="G10458" s="1"/>
      <c r="J10458" s="2"/>
      <c r="K10458" s="2"/>
    </row>
    <row r="10459" spans="4:11">
      <c r="D10459" s="1"/>
      <c r="E10459" s="1"/>
      <c r="F10459" s="1"/>
      <c r="G10459" s="1"/>
      <c r="J10459" s="2"/>
      <c r="K10459" s="2"/>
    </row>
    <row r="10460" spans="4:11">
      <c r="D10460" s="1"/>
      <c r="E10460" s="1"/>
      <c r="F10460" s="1"/>
      <c r="G10460" s="1"/>
      <c r="J10460" s="2"/>
      <c r="K10460" s="2"/>
    </row>
    <row r="10461" spans="4:11">
      <c r="D10461" s="1"/>
      <c r="E10461" s="1"/>
      <c r="F10461" s="1"/>
      <c r="G10461" s="1"/>
      <c r="J10461" s="2"/>
      <c r="K10461" s="2"/>
    </row>
    <row r="10462" spans="4:11">
      <c r="D10462" s="1"/>
      <c r="E10462" s="1"/>
      <c r="F10462" s="1"/>
      <c r="G10462" s="1"/>
      <c r="J10462" s="2"/>
      <c r="K10462" s="2"/>
    </row>
    <row r="10463" spans="4:11">
      <c r="D10463" s="1"/>
      <c r="E10463" s="1"/>
      <c r="F10463" s="1"/>
      <c r="G10463" s="1"/>
      <c r="J10463" s="2"/>
      <c r="K10463" s="2"/>
    </row>
    <row r="10464" spans="4:11">
      <c r="D10464" s="1"/>
      <c r="E10464" s="1"/>
      <c r="F10464" s="1"/>
      <c r="G10464" s="1"/>
      <c r="J10464" s="2"/>
      <c r="K10464" s="2"/>
    </row>
    <row r="10465" spans="4:11">
      <c r="D10465" s="1"/>
      <c r="E10465" s="1"/>
      <c r="F10465" s="1"/>
      <c r="G10465" s="1"/>
      <c r="J10465" s="2"/>
      <c r="K10465" s="2"/>
    </row>
    <row r="10466" spans="4:11">
      <c r="D10466" s="1"/>
      <c r="E10466" s="1"/>
      <c r="F10466" s="1"/>
      <c r="G10466" s="1"/>
      <c r="J10466" s="2"/>
      <c r="K10466" s="2"/>
    </row>
    <row r="10467" spans="4:11">
      <c r="D10467" s="1"/>
      <c r="E10467" s="1"/>
      <c r="F10467" s="1"/>
      <c r="G10467" s="1"/>
      <c r="J10467" s="2"/>
      <c r="K10467" s="2"/>
    </row>
    <row r="10468" spans="4:11">
      <c r="D10468" s="1"/>
      <c r="E10468" s="1"/>
      <c r="F10468" s="1"/>
      <c r="G10468" s="1"/>
      <c r="J10468" s="2"/>
      <c r="K10468" s="2"/>
    </row>
    <row r="10469" spans="4:11">
      <c r="D10469" s="1"/>
      <c r="E10469" s="1"/>
      <c r="F10469" s="1"/>
      <c r="G10469" s="1"/>
      <c r="J10469" s="2"/>
      <c r="K10469" s="2"/>
    </row>
    <row r="10470" spans="4:11">
      <c r="D10470" s="1"/>
      <c r="E10470" s="1"/>
      <c r="F10470" s="1"/>
      <c r="G10470" s="1"/>
      <c r="J10470" s="2"/>
      <c r="K10470" s="2"/>
    </row>
    <row r="10471" spans="4:11">
      <c r="D10471" s="1"/>
      <c r="E10471" s="1"/>
      <c r="F10471" s="1"/>
      <c r="G10471" s="1"/>
      <c r="J10471" s="2"/>
      <c r="K10471" s="2"/>
    </row>
    <row r="10472" spans="4:11">
      <c r="D10472" s="1"/>
      <c r="E10472" s="1"/>
      <c r="F10472" s="1"/>
      <c r="G10472" s="1"/>
      <c r="J10472" s="2"/>
      <c r="K10472" s="2"/>
    </row>
    <row r="10473" spans="4:11">
      <c r="D10473" s="1"/>
      <c r="E10473" s="1"/>
      <c r="F10473" s="1"/>
      <c r="G10473" s="1"/>
      <c r="J10473" s="2"/>
      <c r="K10473" s="2"/>
    </row>
    <row r="10474" spans="4:11">
      <c r="D10474" s="1"/>
      <c r="E10474" s="1"/>
      <c r="F10474" s="1"/>
      <c r="G10474" s="1"/>
      <c r="J10474" s="2"/>
      <c r="K10474" s="2"/>
    </row>
    <row r="10475" spans="4:11">
      <c r="D10475" s="1"/>
      <c r="E10475" s="1"/>
      <c r="F10475" s="1"/>
      <c r="G10475" s="1"/>
      <c r="J10475" s="2"/>
      <c r="K10475" s="2"/>
    </row>
    <row r="10476" spans="4:11">
      <c r="D10476" s="1"/>
      <c r="E10476" s="1"/>
      <c r="F10476" s="1"/>
      <c r="G10476" s="1"/>
      <c r="J10476" s="2"/>
      <c r="K10476" s="2"/>
    </row>
    <row r="10477" spans="4:11">
      <c r="D10477" s="1"/>
      <c r="E10477" s="1"/>
      <c r="F10477" s="1"/>
      <c r="G10477" s="1"/>
      <c r="J10477" s="2"/>
      <c r="K10477" s="2"/>
    </row>
    <row r="10478" spans="4:11">
      <c r="D10478" s="1"/>
      <c r="E10478" s="1"/>
      <c r="F10478" s="1"/>
      <c r="G10478" s="1"/>
      <c r="J10478" s="2"/>
      <c r="K10478" s="2"/>
    </row>
    <row r="10479" spans="4:11">
      <c r="D10479" s="1"/>
      <c r="E10479" s="1"/>
      <c r="F10479" s="1"/>
      <c r="G10479" s="1"/>
      <c r="J10479" s="2"/>
      <c r="K10479" s="2"/>
    </row>
    <row r="10480" spans="4:11">
      <c r="D10480" s="1"/>
      <c r="E10480" s="1"/>
      <c r="F10480" s="1"/>
      <c r="G10480" s="1"/>
      <c r="J10480" s="2"/>
      <c r="K10480" s="2"/>
    </row>
    <row r="10481" spans="4:11">
      <c r="D10481" s="1"/>
      <c r="E10481" s="1"/>
      <c r="F10481" s="1"/>
      <c r="G10481" s="1"/>
      <c r="J10481" s="2"/>
      <c r="K10481" s="2"/>
    </row>
    <row r="10482" spans="4:11">
      <c r="D10482" s="1"/>
      <c r="E10482" s="1"/>
      <c r="F10482" s="1"/>
      <c r="G10482" s="1"/>
      <c r="J10482" s="2"/>
      <c r="K10482" s="2"/>
    </row>
    <row r="10483" spans="4:11">
      <c r="D10483" s="1"/>
      <c r="E10483" s="1"/>
      <c r="F10483" s="1"/>
      <c r="G10483" s="1"/>
      <c r="J10483" s="2"/>
      <c r="K10483" s="2"/>
    </row>
    <row r="10484" spans="4:11">
      <c r="D10484" s="1"/>
      <c r="E10484" s="1"/>
      <c r="F10484" s="1"/>
      <c r="G10484" s="1"/>
      <c r="J10484" s="2"/>
      <c r="K10484" s="2"/>
    </row>
    <row r="10485" spans="4:11">
      <c r="D10485" s="1"/>
      <c r="E10485" s="1"/>
      <c r="F10485" s="1"/>
      <c r="G10485" s="1"/>
      <c r="J10485" s="2"/>
      <c r="K10485" s="2"/>
    </row>
    <row r="10486" spans="4:11">
      <c r="D10486" s="1"/>
      <c r="E10486" s="1"/>
      <c r="F10486" s="1"/>
      <c r="G10486" s="1"/>
      <c r="J10486" s="2"/>
      <c r="K10486" s="2"/>
    </row>
    <row r="10487" spans="4:11">
      <c r="D10487" s="1"/>
      <c r="E10487" s="1"/>
      <c r="F10487" s="1"/>
      <c r="G10487" s="1"/>
      <c r="J10487" s="2"/>
      <c r="K10487" s="2"/>
    </row>
    <row r="10488" spans="4:11">
      <c r="D10488" s="1"/>
      <c r="E10488" s="1"/>
      <c r="F10488" s="1"/>
      <c r="G10488" s="1"/>
      <c r="J10488" s="2"/>
      <c r="K10488" s="2"/>
    </row>
    <row r="10489" spans="4:11">
      <c r="D10489" s="1"/>
      <c r="E10489" s="1"/>
      <c r="F10489" s="1"/>
      <c r="G10489" s="1"/>
      <c r="J10489" s="2"/>
      <c r="K10489" s="2"/>
    </row>
    <row r="10490" spans="4:11">
      <c r="D10490" s="1"/>
      <c r="E10490" s="1"/>
      <c r="F10490" s="1"/>
      <c r="G10490" s="1"/>
      <c r="J10490" s="2"/>
      <c r="K10490" s="2"/>
    </row>
    <row r="10491" spans="4:11">
      <c r="D10491" s="1"/>
      <c r="E10491" s="1"/>
      <c r="F10491" s="1"/>
      <c r="G10491" s="1"/>
      <c r="J10491" s="2"/>
      <c r="K10491" s="2"/>
    </row>
    <row r="10492" spans="4:11">
      <c r="D10492" s="1"/>
      <c r="E10492" s="1"/>
      <c r="F10492" s="1"/>
      <c r="G10492" s="1"/>
      <c r="J10492" s="2"/>
      <c r="K10492" s="2"/>
    </row>
    <row r="10493" spans="4:11">
      <c r="D10493" s="1"/>
      <c r="E10493" s="1"/>
      <c r="F10493" s="1"/>
      <c r="G10493" s="1"/>
      <c r="J10493" s="2"/>
      <c r="K10493" s="2"/>
    </row>
    <row r="10494" spans="4:11">
      <c r="D10494" s="1"/>
      <c r="E10494" s="1"/>
      <c r="F10494" s="1"/>
      <c r="G10494" s="1"/>
      <c r="J10494" s="2"/>
      <c r="K10494" s="2"/>
    </row>
    <row r="10495" spans="4:11">
      <c r="D10495" s="1"/>
      <c r="E10495" s="1"/>
      <c r="F10495" s="1"/>
      <c r="G10495" s="1"/>
      <c r="J10495" s="2"/>
      <c r="K10495" s="2"/>
    </row>
    <row r="10496" spans="4:11">
      <c r="D10496" s="1"/>
      <c r="E10496" s="1"/>
      <c r="F10496" s="1"/>
      <c r="G10496" s="1"/>
      <c r="J10496" s="2"/>
      <c r="K10496" s="2"/>
    </row>
    <row r="10497" spans="4:11">
      <c r="D10497" s="1"/>
      <c r="E10497" s="1"/>
      <c r="F10497" s="1"/>
      <c r="G10497" s="1"/>
      <c r="J10497" s="2"/>
      <c r="K10497" s="2"/>
    </row>
    <row r="10498" spans="4:11">
      <c r="D10498" s="1"/>
      <c r="E10498" s="1"/>
      <c r="F10498" s="1"/>
      <c r="G10498" s="1"/>
      <c r="J10498" s="2"/>
      <c r="K10498" s="2"/>
    </row>
    <row r="10499" spans="4:11">
      <c r="D10499" s="1"/>
      <c r="E10499" s="1"/>
      <c r="F10499" s="1"/>
      <c r="G10499" s="1"/>
      <c r="J10499" s="2"/>
      <c r="K10499" s="2"/>
    </row>
    <row r="10500" spans="4:11">
      <c r="D10500" s="1"/>
      <c r="E10500" s="1"/>
      <c r="F10500" s="1"/>
      <c r="G10500" s="1"/>
      <c r="J10500" s="2"/>
      <c r="K10500" s="2"/>
    </row>
    <row r="10501" spans="4:11">
      <c r="D10501" s="1"/>
      <c r="E10501" s="1"/>
      <c r="F10501" s="1"/>
      <c r="G10501" s="1"/>
      <c r="J10501" s="2"/>
      <c r="K10501" s="2"/>
    </row>
    <row r="10502" spans="4:11">
      <c r="D10502" s="1"/>
      <c r="E10502" s="1"/>
      <c r="F10502" s="1"/>
      <c r="G10502" s="1"/>
      <c r="J10502" s="2"/>
      <c r="K10502" s="2"/>
    </row>
    <row r="10503" spans="4:11">
      <c r="D10503" s="1"/>
      <c r="E10503" s="1"/>
      <c r="F10503" s="1"/>
      <c r="G10503" s="1"/>
      <c r="J10503" s="2"/>
      <c r="K10503" s="2"/>
    </row>
    <row r="10504" spans="4:11">
      <c r="D10504" s="1"/>
      <c r="E10504" s="1"/>
      <c r="F10504" s="1"/>
      <c r="G10504" s="1"/>
      <c r="J10504" s="2"/>
      <c r="K10504" s="2"/>
    </row>
    <row r="10505" spans="4:11">
      <c r="D10505" s="1"/>
      <c r="E10505" s="1"/>
      <c r="F10505" s="1"/>
      <c r="G10505" s="1"/>
      <c r="J10505" s="2"/>
      <c r="K10505" s="2"/>
    </row>
    <row r="10506" spans="4:11">
      <c r="D10506" s="1"/>
      <c r="E10506" s="1"/>
      <c r="F10506" s="1"/>
      <c r="G10506" s="1"/>
      <c r="J10506" s="2"/>
      <c r="K10506" s="2"/>
    </row>
    <row r="10507" spans="4:11">
      <c r="D10507" s="1"/>
      <c r="E10507" s="1"/>
      <c r="F10507" s="1"/>
      <c r="G10507" s="1"/>
      <c r="J10507" s="2"/>
      <c r="K10507" s="2"/>
    </row>
    <row r="10508" spans="4:11">
      <c r="D10508" s="1"/>
      <c r="E10508" s="1"/>
      <c r="F10508" s="1"/>
      <c r="G10508" s="1"/>
      <c r="J10508" s="2"/>
      <c r="K10508" s="2"/>
    </row>
    <row r="10509" spans="4:11">
      <c r="D10509" s="1"/>
      <c r="E10509" s="1"/>
      <c r="F10509" s="1"/>
      <c r="G10509" s="1"/>
      <c r="J10509" s="2"/>
      <c r="K10509" s="2"/>
    </row>
    <row r="10510" spans="4:11">
      <c r="D10510" s="1"/>
      <c r="E10510" s="1"/>
      <c r="F10510" s="1"/>
      <c r="G10510" s="1"/>
      <c r="J10510" s="2"/>
      <c r="K10510" s="2"/>
    </row>
    <row r="10511" spans="4:11">
      <c r="D10511" s="1"/>
      <c r="E10511" s="1"/>
      <c r="F10511" s="1"/>
      <c r="G10511" s="1"/>
      <c r="J10511" s="2"/>
      <c r="K10511" s="2"/>
    </row>
    <row r="10512" spans="4:11">
      <c r="D10512" s="1"/>
      <c r="E10512" s="1"/>
      <c r="F10512" s="1"/>
      <c r="G10512" s="1"/>
      <c r="J10512" s="2"/>
      <c r="K10512" s="2"/>
    </row>
    <row r="10513" spans="4:11">
      <c r="D10513" s="1"/>
      <c r="E10513" s="1"/>
      <c r="F10513" s="1"/>
      <c r="G10513" s="1"/>
      <c r="J10513" s="2"/>
      <c r="K10513" s="2"/>
    </row>
    <row r="10514" spans="4:11">
      <c r="D10514" s="1"/>
      <c r="E10514" s="1"/>
      <c r="F10514" s="1"/>
      <c r="G10514" s="1"/>
      <c r="J10514" s="2"/>
      <c r="K10514" s="2"/>
    </row>
    <row r="10515" spans="4:11">
      <c r="D10515" s="1"/>
      <c r="E10515" s="1"/>
      <c r="F10515" s="1"/>
      <c r="G10515" s="1"/>
      <c r="J10515" s="2"/>
      <c r="K10515" s="2"/>
    </row>
    <row r="10516" spans="4:11">
      <c r="D10516" s="1"/>
      <c r="E10516" s="1"/>
      <c r="F10516" s="1"/>
      <c r="G10516" s="1"/>
      <c r="J10516" s="2"/>
      <c r="K10516" s="2"/>
    </row>
    <row r="10517" spans="4:11">
      <c r="D10517" s="1"/>
      <c r="E10517" s="1"/>
      <c r="F10517" s="1"/>
      <c r="G10517" s="1"/>
      <c r="J10517" s="2"/>
      <c r="K10517" s="2"/>
    </row>
    <row r="10518" spans="4:11">
      <c r="D10518" s="1"/>
      <c r="E10518" s="1"/>
      <c r="F10518" s="1"/>
      <c r="G10518" s="1"/>
      <c r="J10518" s="2"/>
      <c r="K10518" s="2"/>
    </row>
    <row r="10519" spans="4:11">
      <c r="D10519" s="1"/>
      <c r="E10519" s="1"/>
      <c r="F10519" s="1"/>
      <c r="G10519" s="1"/>
      <c r="J10519" s="2"/>
      <c r="K10519" s="2"/>
    </row>
    <row r="10520" spans="4:11">
      <c r="D10520" s="1"/>
      <c r="E10520" s="1"/>
      <c r="F10520" s="1"/>
      <c r="G10520" s="1"/>
      <c r="J10520" s="2"/>
      <c r="K10520" s="2"/>
    </row>
    <row r="10521" spans="4:11">
      <c r="D10521" s="1"/>
      <c r="E10521" s="1"/>
      <c r="F10521" s="1"/>
      <c r="G10521" s="1"/>
      <c r="J10521" s="2"/>
      <c r="K10521" s="2"/>
    </row>
    <row r="10522" spans="4:11">
      <c r="D10522" s="1"/>
      <c r="E10522" s="1"/>
      <c r="F10522" s="1"/>
      <c r="G10522" s="1"/>
      <c r="J10522" s="2"/>
      <c r="K10522" s="2"/>
    </row>
    <row r="10523" spans="4:11">
      <c r="D10523" s="1"/>
      <c r="E10523" s="1"/>
      <c r="F10523" s="1"/>
      <c r="G10523" s="1"/>
      <c r="J10523" s="2"/>
      <c r="K10523" s="2"/>
    </row>
    <row r="10524" spans="4:11">
      <c r="D10524" s="1"/>
      <c r="E10524" s="1"/>
      <c r="F10524" s="1"/>
      <c r="G10524" s="1"/>
      <c r="J10524" s="2"/>
      <c r="K10524" s="2"/>
    </row>
    <row r="10525" spans="4:11">
      <c r="D10525" s="1"/>
      <c r="E10525" s="1"/>
      <c r="F10525" s="1"/>
      <c r="G10525" s="1"/>
      <c r="J10525" s="2"/>
      <c r="K10525" s="2"/>
    </row>
    <row r="10526" spans="4:11">
      <c r="D10526" s="1"/>
      <c r="E10526" s="1"/>
      <c r="F10526" s="1"/>
      <c r="G10526" s="1"/>
      <c r="J10526" s="2"/>
      <c r="K10526" s="2"/>
    </row>
    <row r="10527" spans="4:11">
      <c r="D10527" s="1"/>
      <c r="E10527" s="1"/>
      <c r="F10527" s="1"/>
      <c r="G10527" s="1"/>
      <c r="J10527" s="2"/>
      <c r="K10527" s="2"/>
    </row>
    <row r="10528" spans="4:11">
      <c r="D10528" s="1"/>
      <c r="E10528" s="1"/>
      <c r="F10528" s="1"/>
      <c r="G10528" s="1"/>
      <c r="J10528" s="2"/>
      <c r="K10528" s="2"/>
    </row>
    <row r="10529" spans="4:11">
      <c r="D10529" s="1"/>
      <c r="E10529" s="1"/>
      <c r="F10529" s="1"/>
      <c r="G10529" s="1"/>
      <c r="J10529" s="2"/>
      <c r="K10529" s="2"/>
    </row>
    <row r="10530" spans="4:11">
      <c r="D10530" s="1"/>
      <c r="E10530" s="1"/>
      <c r="F10530" s="1"/>
      <c r="G10530" s="1"/>
      <c r="J10530" s="2"/>
      <c r="K10530" s="2"/>
    </row>
    <row r="10531" spans="4:11">
      <c r="D10531" s="1"/>
      <c r="E10531" s="1"/>
      <c r="F10531" s="1"/>
      <c r="G10531" s="1"/>
      <c r="J10531" s="2"/>
      <c r="K10531" s="2"/>
    </row>
    <row r="10532" spans="4:11">
      <c r="D10532" s="1"/>
      <c r="E10532" s="1"/>
      <c r="F10532" s="1"/>
      <c r="G10532" s="1"/>
      <c r="J10532" s="2"/>
      <c r="K10532" s="2"/>
    </row>
    <row r="10533" spans="4:11">
      <c r="D10533" s="1"/>
      <c r="E10533" s="1"/>
      <c r="F10533" s="1"/>
      <c r="G10533" s="1"/>
      <c r="J10533" s="2"/>
      <c r="K10533" s="2"/>
    </row>
    <row r="10534" spans="4:11">
      <c r="D10534" s="1"/>
      <c r="E10534" s="1"/>
      <c r="F10534" s="1"/>
      <c r="G10534" s="1"/>
      <c r="J10534" s="2"/>
      <c r="K10534" s="2"/>
    </row>
    <row r="10535" spans="4:11">
      <c r="D10535" s="1"/>
      <c r="E10535" s="1"/>
      <c r="F10535" s="1"/>
      <c r="G10535" s="1"/>
      <c r="J10535" s="2"/>
      <c r="K10535" s="2"/>
    </row>
    <row r="10536" spans="4:11">
      <c r="D10536" s="1"/>
      <c r="E10536" s="1"/>
      <c r="F10536" s="1"/>
      <c r="G10536" s="1"/>
      <c r="J10536" s="2"/>
      <c r="K10536" s="2"/>
    </row>
    <row r="10537" spans="4:11">
      <c r="D10537" s="1"/>
      <c r="E10537" s="1"/>
      <c r="F10537" s="1"/>
      <c r="G10537" s="1"/>
      <c r="J10537" s="2"/>
      <c r="K10537" s="2"/>
    </row>
    <row r="10538" spans="4:11">
      <c r="D10538" s="1"/>
      <c r="E10538" s="1"/>
      <c r="F10538" s="1"/>
      <c r="G10538" s="1"/>
      <c r="J10538" s="2"/>
      <c r="K10538" s="2"/>
    </row>
    <row r="10539" spans="4:11">
      <c r="D10539" s="1"/>
      <c r="E10539" s="1"/>
      <c r="F10539" s="1"/>
      <c r="G10539" s="1"/>
      <c r="J10539" s="2"/>
      <c r="K10539" s="2"/>
    </row>
    <row r="10540" spans="4:11">
      <c r="D10540" s="1"/>
      <c r="E10540" s="1"/>
      <c r="F10540" s="1"/>
      <c r="G10540" s="1"/>
      <c r="J10540" s="2"/>
      <c r="K10540" s="2"/>
    </row>
    <row r="10541" spans="4:11">
      <c r="D10541" s="1"/>
      <c r="E10541" s="1"/>
      <c r="F10541" s="1"/>
      <c r="G10541" s="1"/>
      <c r="J10541" s="2"/>
      <c r="K10541" s="2"/>
    </row>
    <row r="10542" spans="4:11">
      <c r="D10542" s="1"/>
      <c r="E10542" s="1"/>
      <c r="F10542" s="1"/>
      <c r="G10542" s="1"/>
      <c r="J10542" s="2"/>
      <c r="K10542" s="2"/>
    </row>
    <row r="10543" spans="4:11">
      <c r="D10543" s="1"/>
      <c r="E10543" s="1"/>
      <c r="F10543" s="1"/>
      <c r="G10543" s="1"/>
      <c r="J10543" s="2"/>
      <c r="K10543" s="2"/>
    </row>
    <row r="10544" spans="4:11">
      <c r="D10544" s="1"/>
      <c r="E10544" s="1"/>
      <c r="F10544" s="1"/>
      <c r="G10544" s="1"/>
      <c r="J10544" s="2"/>
      <c r="K10544" s="2"/>
    </row>
    <row r="10545" spans="4:11">
      <c r="D10545" s="1"/>
      <c r="E10545" s="1"/>
      <c r="F10545" s="1"/>
      <c r="G10545" s="1"/>
      <c r="J10545" s="2"/>
      <c r="K10545" s="2"/>
    </row>
    <row r="10546" spans="4:11">
      <c r="D10546" s="1"/>
      <c r="E10546" s="1"/>
      <c r="F10546" s="1"/>
      <c r="G10546" s="1"/>
      <c r="J10546" s="2"/>
      <c r="K10546" s="2"/>
    </row>
    <row r="10547" spans="4:11">
      <c r="D10547" s="1"/>
      <c r="E10547" s="1"/>
      <c r="F10547" s="1"/>
      <c r="G10547" s="1"/>
      <c r="J10547" s="2"/>
      <c r="K10547" s="2"/>
    </row>
    <row r="10548" spans="4:11">
      <c r="D10548" s="1"/>
      <c r="E10548" s="1"/>
      <c r="F10548" s="1"/>
      <c r="G10548" s="1"/>
      <c r="J10548" s="2"/>
      <c r="K10548" s="2"/>
    </row>
    <row r="10549" spans="4:11">
      <c r="D10549" s="1"/>
      <c r="E10549" s="1"/>
      <c r="F10549" s="1"/>
      <c r="G10549" s="1"/>
      <c r="J10549" s="2"/>
      <c r="K10549" s="2"/>
    </row>
    <row r="10550" spans="4:11">
      <c r="D10550" s="1"/>
      <c r="E10550" s="1"/>
      <c r="F10550" s="1"/>
      <c r="G10550" s="1"/>
      <c r="J10550" s="2"/>
      <c r="K10550" s="2"/>
    </row>
    <row r="10551" spans="4:11">
      <c r="D10551" s="1"/>
      <c r="E10551" s="1"/>
      <c r="F10551" s="1"/>
      <c r="G10551" s="1"/>
      <c r="J10551" s="2"/>
      <c r="K10551" s="2"/>
    </row>
    <row r="10552" spans="4:11">
      <c r="D10552" s="1"/>
      <c r="E10552" s="1"/>
      <c r="F10552" s="1"/>
      <c r="G10552" s="1"/>
      <c r="J10552" s="2"/>
      <c r="K10552" s="2"/>
    </row>
    <row r="10553" spans="4:11">
      <c r="D10553" s="1"/>
      <c r="E10553" s="1"/>
      <c r="F10553" s="1"/>
      <c r="G10553" s="1"/>
      <c r="J10553" s="2"/>
      <c r="K10553" s="2"/>
    </row>
    <row r="10554" spans="4:11">
      <c r="D10554" s="1"/>
      <c r="E10554" s="1"/>
      <c r="F10554" s="1"/>
      <c r="G10554" s="1"/>
      <c r="J10554" s="2"/>
      <c r="K10554" s="2"/>
    </row>
    <row r="10555" spans="4:11">
      <c r="D10555" s="1"/>
      <c r="E10555" s="1"/>
      <c r="F10555" s="1"/>
      <c r="G10555" s="1"/>
      <c r="J10555" s="2"/>
      <c r="K10555" s="2"/>
    </row>
    <row r="10556" spans="4:11">
      <c r="D10556" s="1"/>
      <c r="E10556" s="1"/>
      <c r="F10556" s="1"/>
      <c r="G10556" s="1"/>
      <c r="J10556" s="2"/>
      <c r="K10556" s="2"/>
    </row>
    <row r="10557" spans="4:11">
      <c r="D10557" s="1"/>
      <c r="E10557" s="1"/>
      <c r="F10557" s="1"/>
      <c r="G10557" s="1"/>
      <c r="J10557" s="2"/>
      <c r="K10557" s="2"/>
    </row>
    <row r="10558" spans="4:11">
      <c r="D10558" s="1"/>
      <c r="E10558" s="1"/>
      <c r="F10558" s="1"/>
      <c r="G10558" s="1"/>
      <c r="J10558" s="2"/>
      <c r="K10558" s="2"/>
    </row>
    <row r="10559" spans="4:11">
      <c r="D10559" s="1"/>
      <c r="E10559" s="1"/>
      <c r="F10559" s="1"/>
      <c r="G10559" s="1"/>
      <c r="J10559" s="2"/>
      <c r="K10559" s="2"/>
    </row>
    <row r="10560" spans="4:11">
      <c r="D10560" s="1"/>
      <c r="E10560" s="1"/>
      <c r="F10560" s="1"/>
      <c r="G10560" s="1"/>
      <c r="J10560" s="2"/>
      <c r="K10560" s="2"/>
    </row>
    <row r="10561" spans="4:11">
      <c r="D10561" s="1"/>
      <c r="E10561" s="1"/>
      <c r="F10561" s="1"/>
      <c r="G10561" s="1"/>
      <c r="J10561" s="2"/>
      <c r="K10561" s="2"/>
    </row>
    <row r="10562" spans="4:11">
      <c r="D10562" s="1"/>
      <c r="E10562" s="1"/>
      <c r="F10562" s="1"/>
      <c r="G10562" s="1"/>
      <c r="J10562" s="2"/>
      <c r="K10562" s="2"/>
    </row>
    <row r="10563" spans="4:11">
      <c r="D10563" s="1"/>
      <c r="E10563" s="1"/>
      <c r="F10563" s="1"/>
      <c r="G10563" s="1"/>
      <c r="J10563" s="2"/>
      <c r="K10563" s="2"/>
    </row>
    <row r="10564" spans="4:11">
      <c r="D10564" s="1"/>
      <c r="E10564" s="1"/>
      <c r="F10564" s="1"/>
      <c r="G10564" s="1"/>
      <c r="J10564" s="2"/>
      <c r="K10564" s="2"/>
    </row>
    <row r="10565" spans="4:11">
      <c r="D10565" s="1"/>
      <c r="E10565" s="1"/>
      <c r="F10565" s="1"/>
      <c r="G10565" s="1"/>
      <c r="J10565" s="2"/>
      <c r="K10565" s="2"/>
    </row>
    <row r="10566" spans="4:11">
      <c r="D10566" s="1"/>
      <c r="E10566" s="1"/>
      <c r="F10566" s="1"/>
      <c r="G10566" s="1"/>
      <c r="J10566" s="2"/>
      <c r="K10566" s="2"/>
    </row>
    <row r="10567" spans="4:11">
      <c r="D10567" s="1"/>
      <c r="E10567" s="1"/>
      <c r="F10567" s="1"/>
      <c r="G10567" s="1"/>
      <c r="J10567" s="2"/>
      <c r="K10567" s="2"/>
    </row>
    <row r="10568" spans="4:11">
      <c r="D10568" s="1"/>
      <c r="E10568" s="1"/>
      <c r="F10568" s="1"/>
      <c r="G10568" s="1"/>
      <c r="J10568" s="2"/>
      <c r="K10568" s="2"/>
    </row>
    <row r="10569" spans="4:11">
      <c r="D10569" s="1"/>
      <c r="E10569" s="1"/>
      <c r="F10569" s="1"/>
      <c r="G10569" s="1"/>
      <c r="J10569" s="2"/>
      <c r="K10569" s="2"/>
    </row>
    <row r="10570" spans="4:11">
      <c r="D10570" s="1"/>
      <c r="E10570" s="1"/>
      <c r="F10570" s="1"/>
      <c r="G10570" s="1"/>
      <c r="J10570" s="2"/>
      <c r="K10570" s="2"/>
    </row>
    <row r="10571" spans="4:11">
      <c r="D10571" s="1"/>
      <c r="E10571" s="1"/>
      <c r="F10571" s="1"/>
      <c r="G10571" s="1"/>
      <c r="J10571" s="2"/>
      <c r="K10571" s="2"/>
    </row>
    <row r="10572" spans="4:11">
      <c r="D10572" s="1"/>
      <c r="E10572" s="1"/>
      <c r="F10572" s="1"/>
      <c r="G10572" s="1"/>
      <c r="J10572" s="2"/>
      <c r="K10572" s="2"/>
    </row>
    <row r="10573" spans="4:11">
      <c r="D10573" s="1"/>
      <c r="E10573" s="1"/>
      <c r="F10573" s="1"/>
      <c r="G10573" s="1"/>
      <c r="J10573" s="2"/>
      <c r="K10573" s="2"/>
    </row>
    <row r="10574" spans="4:11">
      <c r="D10574" s="1"/>
      <c r="E10574" s="1"/>
      <c r="F10574" s="1"/>
      <c r="G10574" s="1"/>
      <c r="J10574" s="2"/>
      <c r="K10574" s="2"/>
    </row>
    <row r="10575" spans="4:11">
      <c r="D10575" s="1"/>
      <c r="E10575" s="1"/>
      <c r="F10575" s="1"/>
      <c r="G10575" s="1"/>
      <c r="J10575" s="2"/>
      <c r="K10575" s="2"/>
    </row>
    <row r="10576" spans="4:11">
      <c r="D10576" s="1"/>
      <c r="E10576" s="1"/>
      <c r="F10576" s="1"/>
      <c r="G10576" s="1"/>
      <c r="J10576" s="2"/>
      <c r="K10576" s="2"/>
    </row>
    <row r="10577" spans="4:11">
      <c r="D10577" s="1"/>
      <c r="E10577" s="1"/>
      <c r="F10577" s="1"/>
      <c r="G10577" s="1"/>
      <c r="J10577" s="2"/>
      <c r="K10577" s="2"/>
    </row>
    <row r="10578" spans="4:11">
      <c r="D10578" s="1"/>
      <c r="E10578" s="1"/>
      <c r="F10578" s="1"/>
      <c r="G10578" s="1"/>
      <c r="J10578" s="2"/>
      <c r="K10578" s="2"/>
    </row>
    <row r="10579" spans="4:11">
      <c r="D10579" s="1"/>
      <c r="E10579" s="1"/>
      <c r="F10579" s="1"/>
      <c r="G10579" s="1"/>
      <c r="J10579" s="2"/>
      <c r="K10579" s="2"/>
    </row>
    <row r="10580" spans="4:11">
      <c r="D10580" s="1"/>
      <c r="E10580" s="1"/>
      <c r="F10580" s="1"/>
      <c r="G10580" s="1"/>
      <c r="J10580" s="2"/>
      <c r="K10580" s="2"/>
    </row>
    <row r="10581" spans="4:11">
      <c r="D10581" s="1"/>
      <c r="E10581" s="1"/>
      <c r="F10581" s="1"/>
      <c r="G10581" s="1"/>
      <c r="J10581" s="2"/>
      <c r="K10581" s="2"/>
    </row>
    <row r="10582" spans="4:11">
      <c r="D10582" s="1"/>
      <c r="E10582" s="1"/>
      <c r="F10582" s="1"/>
      <c r="G10582" s="1"/>
      <c r="J10582" s="2"/>
      <c r="K10582" s="2"/>
    </row>
    <row r="10583" spans="4:11">
      <c r="D10583" s="1"/>
      <c r="E10583" s="1"/>
      <c r="F10583" s="1"/>
      <c r="G10583" s="1"/>
      <c r="J10583" s="2"/>
      <c r="K10583" s="2"/>
    </row>
    <row r="10584" spans="4:11">
      <c r="D10584" s="1"/>
      <c r="E10584" s="1"/>
      <c r="F10584" s="1"/>
      <c r="G10584" s="1"/>
      <c r="J10584" s="2"/>
      <c r="K10584" s="2"/>
    </row>
    <row r="10585" spans="4:11">
      <c r="D10585" s="1"/>
      <c r="E10585" s="1"/>
      <c r="F10585" s="1"/>
      <c r="G10585" s="1"/>
      <c r="J10585" s="2"/>
      <c r="K10585" s="2"/>
    </row>
    <row r="10586" spans="4:11">
      <c r="D10586" s="1"/>
      <c r="E10586" s="1"/>
      <c r="F10586" s="1"/>
      <c r="G10586" s="1"/>
      <c r="J10586" s="2"/>
      <c r="K10586" s="2"/>
    </row>
    <row r="10587" spans="4:11">
      <c r="D10587" s="1"/>
      <c r="E10587" s="1"/>
      <c r="F10587" s="1"/>
      <c r="G10587" s="1"/>
      <c r="J10587" s="2"/>
      <c r="K10587" s="2"/>
    </row>
    <row r="10588" spans="4:11">
      <c r="D10588" s="1"/>
      <c r="E10588" s="1"/>
      <c r="F10588" s="1"/>
      <c r="G10588" s="1"/>
      <c r="J10588" s="2"/>
      <c r="K10588" s="2"/>
    </row>
    <row r="10589" spans="4:11">
      <c r="D10589" s="1"/>
      <c r="E10589" s="1"/>
      <c r="F10589" s="1"/>
      <c r="G10589" s="1"/>
      <c r="J10589" s="2"/>
      <c r="K10589" s="2"/>
    </row>
    <row r="10590" spans="4:11">
      <c r="D10590" s="1"/>
      <c r="E10590" s="1"/>
      <c r="F10590" s="1"/>
      <c r="G10590" s="1"/>
      <c r="J10590" s="2"/>
      <c r="K10590" s="2"/>
    </row>
    <row r="10591" spans="4:11">
      <c r="D10591" s="1"/>
      <c r="E10591" s="1"/>
      <c r="F10591" s="1"/>
      <c r="G10591" s="1"/>
      <c r="J10591" s="2"/>
      <c r="K10591" s="2"/>
    </row>
    <row r="10592" spans="4:11">
      <c r="D10592" s="1"/>
      <c r="E10592" s="1"/>
      <c r="F10592" s="1"/>
      <c r="G10592" s="1"/>
      <c r="J10592" s="2"/>
      <c r="K10592" s="2"/>
    </row>
    <row r="10593" spans="4:11">
      <c r="D10593" s="1"/>
      <c r="E10593" s="1"/>
      <c r="F10593" s="1"/>
      <c r="G10593" s="1"/>
      <c r="J10593" s="2"/>
      <c r="K10593" s="2"/>
    </row>
    <row r="10594" spans="4:11">
      <c r="D10594" s="1"/>
      <c r="E10594" s="1"/>
      <c r="F10594" s="1"/>
      <c r="G10594" s="1"/>
      <c r="J10594" s="2"/>
      <c r="K10594" s="2"/>
    </row>
    <row r="10595" spans="4:11">
      <c r="D10595" s="1"/>
      <c r="E10595" s="1"/>
      <c r="F10595" s="1"/>
      <c r="G10595" s="1"/>
      <c r="J10595" s="2"/>
      <c r="K10595" s="2"/>
    </row>
    <row r="10596" spans="4:11">
      <c r="D10596" s="1"/>
      <c r="E10596" s="1"/>
      <c r="F10596" s="1"/>
      <c r="G10596" s="1"/>
      <c r="J10596" s="2"/>
      <c r="K10596" s="2"/>
    </row>
    <row r="10597" spans="4:11">
      <c r="D10597" s="1"/>
      <c r="E10597" s="1"/>
      <c r="F10597" s="1"/>
      <c r="G10597" s="1"/>
      <c r="J10597" s="2"/>
      <c r="K10597" s="2"/>
    </row>
    <row r="10598" spans="4:11">
      <c r="D10598" s="1"/>
      <c r="E10598" s="1"/>
      <c r="F10598" s="1"/>
      <c r="G10598" s="1"/>
      <c r="J10598" s="2"/>
      <c r="K10598" s="2"/>
    </row>
    <row r="10599" spans="4:11">
      <c r="D10599" s="1"/>
      <c r="E10599" s="1"/>
      <c r="F10599" s="1"/>
      <c r="G10599" s="1"/>
      <c r="J10599" s="2"/>
      <c r="K10599" s="2"/>
    </row>
    <row r="10600" spans="4:11">
      <c r="D10600" s="1"/>
      <c r="E10600" s="1"/>
      <c r="F10600" s="1"/>
      <c r="G10600" s="1"/>
      <c r="J10600" s="2"/>
      <c r="K10600" s="2"/>
    </row>
    <row r="10601" spans="4:11">
      <c r="D10601" s="1"/>
      <c r="E10601" s="1"/>
      <c r="F10601" s="1"/>
      <c r="G10601" s="1"/>
      <c r="J10601" s="2"/>
      <c r="K10601" s="2"/>
    </row>
    <row r="10602" spans="4:11">
      <c r="D10602" s="1"/>
      <c r="E10602" s="1"/>
      <c r="F10602" s="1"/>
      <c r="G10602" s="1"/>
      <c r="J10602" s="2"/>
      <c r="K10602" s="2"/>
    </row>
    <row r="10603" spans="4:11">
      <c r="D10603" s="1"/>
      <c r="E10603" s="1"/>
      <c r="F10603" s="1"/>
      <c r="G10603" s="1"/>
      <c r="J10603" s="2"/>
      <c r="K10603" s="2"/>
    </row>
    <row r="10604" spans="4:11">
      <c r="D10604" s="1"/>
      <c r="E10604" s="1"/>
      <c r="F10604" s="1"/>
      <c r="G10604" s="1"/>
      <c r="J10604" s="2"/>
      <c r="K10604" s="2"/>
    </row>
    <row r="10605" spans="4:11">
      <c r="D10605" s="1"/>
      <c r="E10605" s="1"/>
      <c r="F10605" s="1"/>
      <c r="G10605" s="1"/>
      <c r="J10605" s="2"/>
      <c r="K10605" s="2"/>
    </row>
    <row r="10606" spans="4:11">
      <c r="D10606" s="1"/>
      <c r="E10606" s="1"/>
      <c r="F10606" s="1"/>
      <c r="G10606" s="1"/>
      <c r="J10606" s="2"/>
      <c r="K10606" s="2"/>
    </row>
    <row r="10607" spans="4:11">
      <c r="D10607" s="1"/>
      <c r="E10607" s="1"/>
      <c r="F10607" s="1"/>
      <c r="G10607" s="1"/>
      <c r="J10607" s="2"/>
      <c r="K10607" s="2"/>
    </row>
    <row r="10608" spans="4:11">
      <c r="D10608" s="1"/>
      <c r="E10608" s="1"/>
      <c r="F10608" s="1"/>
      <c r="G10608" s="1"/>
      <c r="J10608" s="2"/>
      <c r="K10608" s="2"/>
    </row>
    <row r="10609" spans="4:11">
      <c r="D10609" s="1"/>
      <c r="E10609" s="1"/>
      <c r="F10609" s="1"/>
      <c r="G10609" s="1"/>
      <c r="J10609" s="2"/>
      <c r="K10609" s="2"/>
    </row>
    <row r="10610" spans="4:11">
      <c r="D10610" s="1"/>
      <c r="E10610" s="1"/>
      <c r="F10610" s="1"/>
      <c r="G10610" s="1"/>
      <c r="J10610" s="2"/>
      <c r="K10610" s="2"/>
    </row>
    <row r="10611" spans="4:11">
      <c r="D10611" s="1"/>
      <c r="E10611" s="1"/>
      <c r="F10611" s="1"/>
      <c r="G10611" s="1"/>
      <c r="J10611" s="2"/>
      <c r="K10611" s="2"/>
    </row>
    <row r="10612" spans="4:11">
      <c r="D10612" s="1"/>
      <c r="E10612" s="1"/>
      <c r="F10612" s="1"/>
      <c r="G10612" s="1"/>
      <c r="J10612" s="2"/>
      <c r="K10612" s="2"/>
    </row>
    <row r="10613" spans="4:11">
      <c r="D10613" s="1"/>
      <c r="E10613" s="1"/>
      <c r="F10613" s="1"/>
      <c r="G10613" s="1"/>
      <c r="J10613" s="2"/>
      <c r="K10613" s="2"/>
    </row>
    <row r="10614" spans="4:11">
      <c r="D10614" s="1"/>
      <c r="E10614" s="1"/>
      <c r="F10614" s="1"/>
      <c r="G10614" s="1"/>
      <c r="J10614" s="2"/>
      <c r="K10614" s="2"/>
    </row>
    <row r="10615" spans="4:11">
      <c r="D10615" s="1"/>
      <c r="E10615" s="1"/>
      <c r="F10615" s="1"/>
      <c r="G10615" s="1"/>
      <c r="J10615" s="2"/>
      <c r="K10615" s="2"/>
    </row>
    <row r="10616" spans="4:11">
      <c r="D10616" s="1"/>
      <c r="E10616" s="1"/>
      <c r="F10616" s="1"/>
      <c r="G10616" s="1"/>
      <c r="J10616" s="2"/>
      <c r="K10616" s="2"/>
    </row>
    <row r="10617" spans="4:11">
      <c r="D10617" s="1"/>
      <c r="E10617" s="1"/>
      <c r="F10617" s="1"/>
      <c r="G10617" s="1"/>
      <c r="J10617" s="2"/>
      <c r="K10617" s="2"/>
    </row>
    <row r="10618" spans="4:11">
      <c r="D10618" s="1"/>
      <c r="E10618" s="1"/>
      <c r="F10618" s="1"/>
      <c r="G10618" s="1"/>
      <c r="J10618" s="2"/>
      <c r="K10618" s="2"/>
    </row>
    <row r="10619" spans="4:11">
      <c r="D10619" s="1"/>
      <c r="E10619" s="1"/>
      <c r="F10619" s="1"/>
      <c r="G10619" s="1"/>
      <c r="J10619" s="2"/>
      <c r="K10619" s="2"/>
    </row>
    <row r="10620" spans="4:11">
      <c r="D10620" s="1"/>
      <c r="E10620" s="1"/>
      <c r="F10620" s="1"/>
      <c r="G10620" s="1"/>
      <c r="J10620" s="2"/>
      <c r="K10620" s="2"/>
    </row>
    <row r="10621" spans="4:11">
      <c r="D10621" s="1"/>
      <c r="E10621" s="1"/>
      <c r="F10621" s="1"/>
      <c r="G10621" s="1"/>
      <c r="J10621" s="2"/>
      <c r="K10621" s="2"/>
    </row>
    <row r="10622" spans="4:11">
      <c r="D10622" s="1"/>
      <c r="E10622" s="1"/>
      <c r="F10622" s="1"/>
      <c r="G10622" s="1"/>
      <c r="J10622" s="2"/>
      <c r="K10622" s="2"/>
    </row>
    <row r="10623" spans="4:11">
      <c r="D10623" s="1"/>
      <c r="E10623" s="1"/>
      <c r="F10623" s="1"/>
      <c r="G10623" s="1"/>
      <c r="J10623" s="2"/>
      <c r="K10623" s="2"/>
    </row>
    <row r="10624" spans="4:11">
      <c r="D10624" s="1"/>
      <c r="E10624" s="1"/>
      <c r="F10624" s="1"/>
      <c r="G10624" s="1"/>
      <c r="J10624" s="2"/>
      <c r="K10624" s="2"/>
    </row>
    <row r="10625" spans="4:11">
      <c r="D10625" s="1"/>
      <c r="E10625" s="1"/>
      <c r="F10625" s="1"/>
      <c r="G10625" s="1"/>
      <c r="J10625" s="2"/>
      <c r="K10625" s="2"/>
    </row>
    <row r="10626" spans="4:11">
      <c r="D10626" s="1"/>
      <c r="E10626" s="1"/>
      <c r="F10626" s="1"/>
      <c r="G10626" s="1"/>
      <c r="J10626" s="2"/>
      <c r="K10626" s="2"/>
    </row>
    <row r="10627" spans="4:11">
      <c r="D10627" s="1"/>
      <c r="E10627" s="1"/>
      <c r="F10627" s="1"/>
      <c r="G10627" s="1"/>
      <c r="J10627" s="2"/>
      <c r="K10627" s="2"/>
    </row>
    <row r="10628" spans="4:11">
      <c r="D10628" s="1"/>
      <c r="E10628" s="1"/>
      <c r="F10628" s="1"/>
      <c r="G10628" s="1"/>
      <c r="J10628" s="2"/>
      <c r="K10628" s="2"/>
    </row>
    <row r="10629" spans="4:11">
      <c r="D10629" s="1"/>
      <c r="E10629" s="1"/>
      <c r="F10629" s="1"/>
      <c r="G10629" s="1"/>
      <c r="J10629" s="2"/>
      <c r="K10629" s="2"/>
    </row>
    <row r="10630" spans="4:11">
      <c r="D10630" s="1"/>
      <c r="E10630" s="1"/>
      <c r="F10630" s="1"/>
      <c r="G10630" s="1"/>
      <c r="J10630" s="2"/>
      <c r="K10630" s="2"/>
    </row>
    <row r="10631" spans="4:11">
      <c r="D10631" s="1"/>
      <c r="E10631" s="1"/>
      <c r="F10631" s="1"/>
      <c r="G10631" s="1"/>
      <c r="J10631" s="2"/>
      <c r="K10631" s="2"/>
    </row>
    <row r="10632" spans="4:11">
      <c r="D10632" s="1"/>
      <c r="E10632" s="1"/>
      <c r="F10632" s="1"/>
      <c r="G10632" s="1"/>
      <c r="J10632" s="2"/>
      <c r="K10632" s="2"/>
    </row>
    <row r="10633" spans="4:11">
      <c r="D10633" s="1"/>
      <c r="E10633" s="1"/>
      <c r="F10633" s="1"/>
      <c r="G10633" s="1"/>
      <c r="J10633" s="2"/>
      <c r="K10633" s="2"/>
    </row>
    <row r="10634" spans="4:11">
      <c r="D10634" s="1"/>
      <c r="E10634" s="1"/>
      <c r="F10634" s="1"/>
      <c r="G10634" s="1"/>
      <c r="J10634" s="2"/>
      <c r="K10634" s="2"/>
    </row>
    <row r="10635" spans="4:11">
      <c r="D10635" s="1"/>
      <c r="E10635" s="1"/>
      <c r="F10635" s="1"/>
      <c r="G10635" s="1"/>
      <c r="J10635" s="2"/>
      <c r="K10635" s="2"/>
    </row>
    <row r="10636" spans="4:11">
      <c r="D10636" s="1"/>
      <c r="E10636" s="1"/>
      <c r="F10636" s="1"/>
      <c r="G10636" s="1"/>
      <c r="J10636" s="2"/>
      <c r="K10636" s="2"/>
    </row>
    <row r="10637" spans="4:11">
      <c r="D10637" s="1"/>
      <c r="E10637" s="1"/>
      <c r="F10637" s="1"/>
      <c r="G10637" s="1"/>
      <c r="J10637" s="2"/>
      <c r="K10637" s="2"/>
    </row>
    <row r="10638" spans="4:11">
      <c r="D10638" s="1"/>
      <c r="E10638" s="1"/>
      <c r="F10638" s="1"/>
      <c r="G10638" s="1"/>
      <c r="J10638" s="2"/>
      <c r="K10638" s="2"/>
    </row>
    <row r="10639" spans="4:11">
      <c r="D10639" s="1"/>
      <c r="E10639" s="1"/>
      <c r="F10639" s="1"/>
      <c r="G10639" s="1"/>
      <c r="J10639" s="2"/>
      <c r="K10639" s="2"/>
    </row>
    <row r="10640" spans="4:11">
      <c r="D10640" s="1"/>
      <c r="E10640" s="1"/>
      <c r="F10640" s="1"/>
      <c r="G10640" s="1"/>
      <c r="J10640" s="2"/>
      <c r="K10640" s="2"/>
    </row>
    <row r="10641" spans="4:11">
      <c r="D10641" s="1"/>
      <c r="E10641" s="1"/>
      <c r="F10641" s="1"/>
      <c r="G10641" s="1"/>
      <c r="J10641" s="2"/>
      <c r="K10641" s="2"/>
    </row>
    <row r="10642" spans="4:11">
      <c r="D10642" s="1"/>
      <c r="E10642" s="1"/>
      <c r="F10642" s="1"/>
      <c r="G10642" s="1"/>
      <c r="J10642" s="2"/>
      <c r="K10642" s="2"/>
    </row>
    <row r="10643" spans="4:11">
      <c r="D10643" s="1"/>
      <c r="E10643" s="1"/>
      <c r="F10643" s="1"/>
      <c r="G10643" s="1"/>
      <c r="J10643" s="2"/>
      <c r="K10643" s="2"/>
    </row>
    <row r="10644" spans="4:11">
      <c r="D10644" s="1"/>
      <c r="E10644" s="1"/>
      <c r="F10644" s="1"/>
      <c r="G10644" s="1"/>
      <c r="J10644" s="2"/>
      <c r="K10644" s="2"/>
    </row>
    <row r="10645" spans="4:11">
      <c r="D10645" s="1"/>
      <c r="E10645" s="1"/>
      <c r="F10645" s="1"/>
      <c r="G10645" s="1"/>
      <c r="J10645" s="2"/>
      <c r="K10645" s="2"/>
    </row>
    <row r="10646" spans="4:11">
      <c r="D10646" s="1"/>
      <c r="E10646" s="1"/>
      <c r="F10646" s="1"/>
      <c r="G10646" s="1"/>
      <c r="J10646" s="2"/>
      <c r="K10646" s="2"/>
    </row>
    <row r="10647" spans="4:11">
      <c r="D10647" s="1"/>
      <c r="E10647" s="1"/>
      <c r="F10647" s="1"/>
      <c r="G10647" s="1"/>
      <c r="J10647" s="2"/>
      <c r="K10647" s="2"/>
    </row>
    <row r="10648" spans="4:11">
      <c r="D10648" s="1"/>
      <c r="E10648" s="1"/>
      <c r="F10648" s="1"/>
      <c r="G10648" s="1"/>
      <c r="J10648" s="2"/>
      <c r="K10648" s="2"/>
    </row>
    <row r="10649" spans="4:11">
      <c r="D10649" s="1"/>
      <c r="E10649" s="1"/>
      <c r="F10649" s="1"/>
      <c r="G10649" s="1"/>
      <c r="J10649" s="2"/>
      <c r="K10649" s="2"/>
    </row>
    <row r="10650" spans="4:11">
      <c r="D10650" s="1"/>
      <c r="E10650" s="1"/>
      <c r="F10650" s="1"/>
      <c r="G10650" s="1"/>
      <c r="J10650" s="2"/>
      <c r="K10650" s="2"/>
    </row>
    <row r="10651" spans="4:11">
      <c r="D10651" s="1"/>
      <c r="E10651" s="1"/>
      <c r="F10651" s="1"/>
      <c r="G10651" s="1"/>
      <c r="J10651" s="2"/>
      <c r="K10651" s="2"/>
    </row>
    <row r="10652" spans="4:11">
      <c r="D10652" s="1"/>
      <c r="E10652" s="1"/>
      <c r="F10652" s="1"/>
      <c r="G10652" s="1"/>
      <c r="J10652" s="2"/>
      <c r="K10652" s="2"/>
    </row>
    <row r="10653" spans="4:11">
      <c r="D10653" s="1"/>
      <c r="E10653" s="1"/>
      <c r="F10653" s="1"/>
      <c r="G10653" s="1"/>
      <c r="J10653" s="2"/>
      <c r="K10653" s="2"/>
    </row>
    <row r="10654" spans="4:11">
      <c r="D10654" s="1"/>
      <c r="E10654" s="1"/>
      <c r="F10654" s="1"/>
      <c r="G10654" s="1"/>
      <c r="J10654" s="2"/>
      <c r="K10654" s="2"/>
    </row>
    <row r="10655" spans="4:11">
      <c r="D10655" s="1"/>
      <c r="E10655" s="1"/>
      <c r="F10655" s="1"/>
      <c r="G10655" s="1"/>
      <c r="J10655" s="2"/>
      <c r="K10655" s="2"/>
    </row>
    <row r="10656" spans="4:11">
      <c r="D10656" s="1"/>
      <c r="E10656" s="1"/>
      <c r="F10656" s="1"/>
      <c r="G10656" s="1"/>
      <c r="J10656" s="2"/>
      <c r="K10656" s="2"/>
    </row>
    <row r="10657" spans="4:11">
      <c r="D10657" s="1"/>
      <c r="E10657" s="1"/>
      <c r="F10657" s="1"/>
      <c r="G10657" s="1"/>
      <c r="J10657" s="2"/>
      <c r="K10657" s="2"/>
    </row>
    <row r="10658" spans="4:11">
      <c r="D10658" s="1"/>
      <c r="E10658" s="1"/>
      <c r="F10658" s="1"/>
      <c r="G10658" s="1"/>
      <c r="J10658" s="2"/>
      <c r="K10658" s="2"/>
    </row>
    <row r="10659" spans="4:11">
      <c r="D10659" s="1"/>
      <c r="E10659" s="1"/>
      <c r="F10659" s="1"/>
      <c r="G10659" s="1"/>
      <c r="J10659" s="2"/>
      <c r="K10659" s="2"/>
    </row>
    <row r="10660" spans="4:11">
      <c r="D10660" s="1"/>
      <c r="E10660" s="1"/>
      <c r="F10660" s="1"/>
      <c r="G10660" s="1"/>
      <c r="J10660" s="2"/>
      <c r="K10660" s="2"/>
    </row>
    <row r="10661" spans="4:11">
      <c r="D10661" s="1"/>
      <c r="E10661" s="1"/>
      <c r="F10661" s="1"/>
      <c r="G10661" s="1"/>
      <c r="J10661" s="2"/>
      <c r="K10661" s="2"/>
    </row>
    <row r="10662" spans="4:11">
      <c r="D10662" s="1"/>
      <c r="E10662" s="1"/>
      <c r="F10662" s="1"/>
      <c r="G10662" s="1"/>
      <c r="J10662" s="2"/>
      <c r="K10662" s="2"/>
    </row>
    <row r="10663" spans="4:11">
      <c r="D10663" s="1"/>
      <c r="E10663" s="1"/>
      <c r="F10663" s="1"/>
      <c r="G10663" s="1"/>
      <c r="J10663" s="2"/>
      <c r="K10663" s="2"/>
    </row>
    <row r="10664" spans="4:11">
      <c r="D10664" s="1"/>
      <c r="E10664" s="1"/>
      <c r="F10664" s="1"/>
      <c r="G10664" s="1"/>
      <c r="J10664" s="2"/>
      <c r="K10664" s="2"/>
    </row>
    <row r="10665" spans="4:11">
      <c r="D10665" s="1"/>
      <c r="E10665" s="1"/>
      <c r="F10665" s="1"/>
      <c r="G10665" s="1"/>
      <c r="J10665" s="2"/>
      <c r="K10665" s="2"/>
    </row>
    <row r="10666" spans="4:11">
      <c r="D10666" s="1"/>
      <c r="E10666" s="1"/>
      <c r="F10666" s="1"/>
      <c r="G10666" s="1"/>
      <c r="J10666" s="2"/>
      <c r="K10666" s="2"/>
    </row>
    <row r="10667" spans="4:11">
      <c r="D10667" s="1"/>
      <c r="E10667" s="1"/>
      <c r="F10667" s="1"/>
      <c r="G10667" s="1"/>
      <c r="J10667" s="2"/>
      <c r="K10667" s="2"/>
    </row>
    <row r="10668" spans="4:11">
      <c r="D10668" s="1"/>
      <c r="E10668" s="1"/>
      <c r="F10668" s="1"/>
      <c r="G10668" s="1"/>
      <c r="J10668" s="2"/>
      <c r="K10668" s="2"/>
    </row>
    <row r="10669" spans="4:11">
      <c r="D10669" s="1"/>
      <c r="E10669" s="1"/>
      <c r="F10669" s="1"/>
      <c r="G10669" s="1"/>
      <c r="J10669" s="2"/>
      <c r="K10669" s="2"/>
    </row>
    <row r="10670" spans="4:11">
      <c r="D10670" s="1"/>
      <c r="E10670" s="1"/>
      <c r="F10670" s="1"/>
      <c r="G10670" s="1"/>
      <c r="J10670" s="2"/>
      <c r="K10670" s="2"/>
    </row>
    <row r="10671" spans="4:11">
      <c r="D10671" s="1"/>
      <c r="E10671" s="1"/>
      <c r="F10671" s="1"/>
      <c r="G10671" s="1"/>
      <c r="J10671" s="2"/>
      <c r="K10671" s="2"/>
    </row>
    <row r="10672" spans="4:11">
      <c r="D10672" s="1"/>
      <c r="E10672" s="1"/>
      <c r="F10672" s="1"/>
      <c r="G10672" s="1"/>
      <c r="J10672" s="2"/>
      <c r="K10672" s="2"/>
    </row>
    <row r="10673" spans="4:11">
      <c r="D10673" s="1"/>
      <c r="E10673" s="1"/>
      <c r="F10673" s="1"/>
      <c r="G10673" s="1"/>
      <c r="J10673" s="2"/>
      <c r="K10673" s="2"/>
    </row>
    <row r="10674" spans="4:11">
      <c r="D10674" s="1"/>
      <c r="E10674" s="1"/>
      <c r="F10674" s="1"/>
      <c r="G10674" s="1"/>
      <c r="J10674" s="2"/>
      <c r="K10674" s="2"/>
    </row>
    <row r="10675" spans="4:11">
      <c r="D10675" s="1"/>
      <c r="E10675" s="1"/>
      <c r="F10675" s="1"/>
      <c r="G10675" s="1"/>
      <c r="J10675" s="2"/>
      <c r="K10675" s="2"/>
    </row>
    <row r="10676" spans="4:11">
      <c r="D10676" s="1"/>
      <c r="E10676" s="1"/>
      <c r="F10676" s="1"/>
      <c r="G10676" s="1"/>
      <c r="J10676" s="2"/>
      <c r="K10676" s="2"/>
    </row>
    <row r="10677" spans="4:11">
      <c r="D10677" s="1"/>
      <c r="E10677" s="1"/>
      <c r="F10677" s="1"/>
      <c r="G10677" s="1"/>
      <c r="J10677" s="2"/>
      <c r="K10677" s="2"/>
    </row>
    <row r="10678" spans="4:11">
      <c r="D10678" s="1"/>
      <c r="E10678" s="1"/>
      <c r="F10678" s="1"/>
      <c r="G10678" s="1"/>
      <c r="J10678" s="2"/>
      <c r="K10678" s="2"/>
    </row>
    <row r="10679" spans="4:11">
      <c r="D10679" s="1"/>
      <c r="E10679" s="1"/>
      <c r="F10679" s="1"/>
      <c r="G10679" s="1"/>
      <c r="J10679" s="2"/>
      <c r="K10679" s="2"/>
    </row>
    <row r="10680" spans="4:11">
      <c r="D10680" s="1"/>
      <c r="E10680" s="1"/>
      <c r="F10680" s="1"/>
      <c r="G10680" s="1"/>
      <c r="J10680" s="2"/>
      <c r="K10680" s="2"/>
    </row>
    <row r="10681" spans="4:11">
      <c r="D10681" s="1"/>
      <c r="E10681" s="1"/>
      <c r="F10681" s="1"/>
      <c r="G10681" s="1"/>
      <c r="J10681" s="2"/>
      <c r="K10681" s="2"/>
    </row>
    <row r="10682" spans="4:11">
      <c r="D10682" s="1"/>
      <c r="E10682" s="1"/>
      <c r="F10682" s="1"/>
      <c r="G10682" s="1"/>
      <c r="J10682" s="2"/>
      <c r="K10682" s="2"/>
    </row>
    <row r="10683" spans="4:11">
      <c r="D10683" s="1"/>
      <c r="E10683" s="1"/>
      <c r="F10683" s="1"/>
      <c r="G10683" s="1"/>
      <c r="J10683" s="2"/>
      <c r="K10683" s="2"/>
    </row>
    <row r="10684" spans="4:11">
      <c r="D10684" s="1"/>
      <c r="E10684" s="1"/>
      <c r="F10684" s="1"/>
      <c r="G10684" s="1"/>
      <c r="J10684" s="2"/>
      <c r="K10684" s="2"/>
    </row>
    <row r="10685" spans="4:11">
      <c r="D10685" s="1"/>
      <c r="E10685" s="1"/>
      <c r="F10685" s="1"/>
      <c r="G10685" s="1"/>
      <c r="J10685" s="2"/>
      <c r="K10685" s="2"/>
    </row>
    <row r="10686" spans="4:11">
      <c r="D10686" s="1"/>
      <c r="E10686" s="1"/>
      <c r="F10686" s="1"/>
      <c r="G10686" s="1"/>
      <c r="J10686" s="2"/>
      <c r="K10686" s="2"/>
    </row>
    <row r="10687" spans="4:11">
      <c r="D10687" s="1"/>
      <c r="E10687" s="1"/>
      <c r="F10687" s="1"/>
      <c r="G10687" s="1"/>
      <c r="J10687" s="2"/>
      <c r="K10687" s="2"/>
    </row>
    <row r="10688" spans="4:11">
      <c r="D10688" s="1"/>
      <c r="E10688" s="1"/>
      <c r="F10688" s="1"/>
      <c r="G10688" s="1"/>
      <c r="J10688" s="2"/>
      <c r="K10688" s="2"/>
    </row>
    <row r="10689" spans="4:11">
      <c r="D10689" s="1"/>
      <c r="E10689" s="1"/>
      <c r="F10689" s="1"/>
      <c r="G10689" s="1"/>
      <c r="J10689" s="2"/>
      <c r="K10689" s="2"/>
    </row>
    <row r="10690" spans="4:11">
      <c r="D10690" s="1"/>
      <c r="E10690" s="1"/>
      <c r="F10690" s="1"/>
      <c r="G10690" s="1"/>
      <c r="J10690" s="2"/>
      <c r="K10690" s="2"/>
    </row>
    <row r="10691" spans="4:11">
      <c r="D10691" s="1"/>
      <c r="E10691" s="1"/>
      <c r="F10691" s="1"/>
      <c r="G10691" s="1"/>
      <c r="J10691" s="2"/>
      <c r="K10691" s="2"/>
    </row>
    <row r="10692" spans="4:11">
      <c r="D10692" s="1"/>
      <c r="E10692" s="1"/>
      <c r="F10692" s="1"/>
      <c r="G10692" s="1"/>
      <c r="J10692" s="2"/>
      <c r="K10692" s="2"/>
    </row>
    <row r="10693" spans="4:11">
      <c r="D10693" s="1"/>
      <c r="E10693" s="1"/>
      <c r="F10693" s="1"/>
      <c r="G10693" s="1"/>
      <c r="J10693" s="2"/>
      <c r="K10693" s="2"/>
    </row>
    <row r="10694" spans="4:11">
      <c r="D10694" s="1"/>
      <c r="E10694" s="1"/>
      <c r="F10694" s="1"/>
      <c r="G10694" s="1"/>
      <c r="J10694" s="2"/>
      <c r="K10694" s="2"/>
    </row>
    <row r="10695" spans="4:11">
      <c r="D10695" s="1"/>
      <c r="E10695" s="1"/>
      <c r="F10695" s="1"/>
      <c r="G10695" s="1"/>
      <c r="J10695" s="2"/>
      <c r="K10695" s="2"/>
    </row>
    <row r="10696" spans="4:11">
      <c r="D10696" s="1"/>
      <c r="E10696" s="1"/>
      <c r="F10696" s="1"/>
      <c r="G10696" s="1"/>
      <c r="J10696" s="2"/>
      <c r="K10696" s="2"/>
    </row>
    <row r="10697" spans="4:11">
      <c r="D10697" s="1"/>
      <c r="E10697" s="1"/>
      <c r="F10697" s="1"/>
      <c r="G10697" s="1"/>
      <c r="J10697" s="2"/>
      <c r="K10697" s="2"/>
    </row>
    <row r="10698" spans="4:11">
      <c r="D10698" s="1"/>
      <c r="E10698" s="1"/>
      <c r="F10698" s="1"/>
      <c r="G10698" s="1"/>
      <c r="J10698" s="2"/>
      <c r="K10698" s="2"/>
    </row>
    <row r="10699" spans="4:11">
      <c r="D10699" s="1"/>
      <c r="E10699" s="1"/>
      <c r="F10699" s="1"/>
      <c r="G10699" s="1"/>
      <c r="J10699" s="2"/>
      <c r="K10699" s="2"/>
    </row>
    <row r="10700" spans="4:11">
      <c r="D10700" s="1"/>
      <c r="E10700" s="1"/>
      <c r="F10700" s="1"/>
      <c r="G10700" s="1"/>
      <c r="J10700" s="2"/>
      <c r="K10700" s="2"/>
    </row>
    <row r="10701" spans="4:11">
      <c r="D10701" s="1"/>
      <c r="E10701" s="1"/>
      <c r="F10701" s="1"/>
      <c r="G10701" s="1"/>
      <c r="J10701" s="2"/>
      <c r="K10701" s="2"/>
    </row>
    <row r="10702" spans="4:11">
      <c r="D10702" s="1"/>
      <c r="E10702" s="1"/>
      <c r="F10702" s="1"/>
      <c r="G10702" s="1"/>
      <c r="J10702" s="2"/>
      <c r="K10702" s="2"/>
    </row>
    <row r="10703" spans="4:11">
      <c r="D10703" s="1"/>
      <c r="E10703" s="1"/>
      <c r="F10703" s="1"/>
      <c r="G10703" s="1"/>
      <c r="J10703" s="2"/>
      <c r="K10703" s="2"/>
    </row>
    <row r="10704" spans="4:11">
      <c r="D10704" s="1"/>
      <c r="E10704" s="1"/>
      <c r="F10704" s="1"/>
      <c r="G10704" s="1"/>
      <c r="J10704" s="2"/>
      <c r="K10704" s="2"/>
    </row>
    <row r="10705" spans="4:11">
      <c r="D10705" s="1"/>
      <c r="E10705" s="1"/>
      <c r="F10705" s="1"/>
      <c r="G10705" s="1"/>
      <c r="J10705" s="2"/>
      <c r="K10705" s="2"/>
    </row>
    <row r="10706" spans="4:11">
      <c r="D10706" s="1"/>
      <c r="E10706" s="1"/>
      <c r="F10706" s="1"/>
      <c r="G10706" s="1"/>
      <c r="J10706" s="2"/>
      <c r="K10706" s="2"/>
    </row>
    <row r="10707" spans="4:11">
      <c r="D10707" s="1"/>
      <c r="E10707" s="1"/>
      <c r="F10707" s="1"/>
      <c r="G10707" s="1"/>
      <c r="J10707" s="2"/>
      <c r="K10707" s="2"/>
    </row>
    <row r="10708" spans="4:11">
      <c r="D10708" s="1"/>
      <c r="E10708" s="1"/>
      <c r="F10708" s="1"/>
      <c r="G10708" s="1"/>
      <c r="J10708" s="2"/>
      <c r="K10708" s="2"/>
    </row>
    <row r="10709" spans="4:11">
      <c r="D10709" s="1"/>
      <c r="E10709" s="1"/>
      <c r="F10709" s="1"/>
      <c r="G10709" s="1"/>
      <c r="J10709" s="2"/>
      <c r="K10709" s="2"/>
    </row>
    <row r="10710" spans="4:11">
      <c r="D10710" s="1"/>
      <c r="E10710" s="1"/>
      <c r="F10710" s="1"/>
      <c r="G10710" s="1"/>
      <c r="J10710" s="2"/>
      <c r="K10710" s="2"/>
    </row>
    <row r="10711" spans="4:11">
      <c r="D10711" s="1"/>
      <c r="E10711" s="1"/>
      <c r="F10711" s="1"/>
      <c r="G10711" s="1"/>
      <c r="J10711" s="2"/>
      <c r="K10711" s="2"/>
    </row>
    <row r="10712" spans="4:11">
      <c r="D10712" s="1"/>
      <c r="E10712" s="1"/>
      <c r="F10712" s="1"/>
      <c r="G10712" s="1"/>
      <c r="J10712" s="2"/>
      <c r="K10712" s="2"/>
    </row>
    <row r="10713" spans="4:11">
      <c r="D10713" s="1"/>
      <c r="E10713" s="1"/>
      <c r="F10713" s="1"/>
      <c r="G10713" s="1"/>
      <c r="J10713" s="2"/>
      <c r="K10713" s="2"/>
    </row>
    <row r="10714" spans="4:11">
      <c r="D10714" s="1"/>
      <c r="E10714" s="1"/>
      <c r="F10714" s="1"/>
      <c r="G10714" s="1"/>
      <c r="J10714" s="2"/>
      <c r="K10714" s="2"/>
    </row>
    <row r="10715" spans="4:11">
      <c r="D10715" s="1"/>
      <c r="E10715" s="1"/>
      <c r="F10715" s="1"/>
      <c r="G10715" s="1"/>
      <c r="J10715" s="2"/>
      <c r="K10715" s="2"/>
    </row>
    <row r="10716" spans="4:11">
      <c r="D10716" s="1"/>
      <c r="E10716" s="1"/>
      <c r="F10716" s="1"/>
      <c r="G10716" s="1"/>
      <c r="J10716" s="2"/>
      <c r="K10716" s="2"/>
    </row>
    <row r="10717" spans="4:11">
      <c r="D10717" s="1"/>
      <c r="E10717" s="1"/>
      <c r="F10717" s="1"/>
      <c r="G10717" s="1"/>
      <c r="J10717" s="2"/>
      <c r="K10717" s="2"/>
    </row>
    <row r="10718" spans="4:11">
      <c r="D10718" s="1"/>
      <c r="E10718" s="1"/>
      <c r="F10718" s="1"/>
      <c r="G10718" s="1"/>
      <c r="J10718" s="2"/>
      <c r="K10718" s="2"/>
    </row>
    <row r="10719" spans="4:11">
      <c r="D10719" s="1"/>
      <c r="E10719" s="1"/>
      <c r="F10719" s="1"/>
      <c r="G10719" s="1"/>
      <c r="J10719" s="2"/>
      <c r="K10719" s="2"/>
    </row>
    <row r="10720" spans="4:11">
      <c r="D10720" s="1"/>
      <c r="E10720" s="1"/>
      <c r="F10720" s="1"/>
      <c r="G10720" s="1"/>
      <c r="J10720" s="2"/>
      <c r="K10720" s="2"/>
    </row>
    <row r="10721" spans="4:11">
      <c r="D10721" s="1"/>
      <c r="E10721" s="1"/>
      <c r="F10721" s="1"/>
      <c r="G10721" s="1"/>
      <c r="J10721" s="2"/>
      <c r="K10721" s="2"/>
    </row>
    <row r="10722" spans="4:11">
      <c r="D10722" s="1"/>
      <c r="E10722" s="1"/>
      <c r="F10722" s="1"/>
      <c r="G10722" s="1"/>
      <c r="J10722" s="2"/>
      <c r="K10722" s="2"/>
    </row>
    <row r="10723" spans="4:11">
      <c r="D10723" s="1"/>
      <c r="E10723" s="1"/>
      <c r="F10723" s="1"/>
      <c r="G10723" s="1"/>
      <c r="J10723" s="2"/>
      <c r="K10723" s="2"/>
    </row>
    <row r="10724" spans="4:11">
      <c r="D10724" s="1"/>
      <c r="E10724" s="1"/>
      <c r="F10724" s="1"/>
      <c r="G10724" s="1"/>
      <c r="J10724" s="2"/>
      <c r="K10724" s="2"/>
    </row>
    <row r="10725" spans="4:11">
      <c r="D10725" s="1"/>
      <c r="E10725" s="1"/>
      <c r="F10725" s="1"/>
      <c r="G10725" s="1"/>
      <c r="J10725" s="2"/>
      <c r="K10725" s="2"/>
    </row>
    <row r="10726" spans="4:11">
      <c r="D10726" s="1"/>
      <c r="E10726" s="1"/>
      <c r="F10726" s="1"/>
      <c r="G10726" s="1"/>
      <c r="J10726" s="2"/>
      <c r="K10726" s="2"/>
    </row>
    <row r="10727" spans="4:11">
      <c r="D10727" s="1"/>
      <c r="E10727" s="1"/>
      <c r="F10727" s="1"/>
      <c r="G10727" s="1"/>
      <c r="J10727" s="2"/>
      <c r="K10727" s="2"/>
    </row>
    <row r="10728" spans="4:11">
      <c r="D10728" s="1"/>
      <c r="E10728" s="1"/>
      <c r="F10728" s="1"/>
      <c r="G10728" s="1"/>
      <c r="J10728" s="2"/>
      <c r="K10728" s="2"/>
    </row>
    <row r="10729" spans="4:11">
      <c r="D10729" s="1"/>
      <c r="E10729" s="1"/>
      <c r="F10729" s="1"/>
      <c r="G10729" s="1"/>
      <c r="J10729" s="2"/>
      <c r="K10729" s="2"/>
    </row>
    <row r="10730" spans="4:11">
      <c r="D10730" s="1"/>
      <c r="E10730" s="1"/>
      <c r="F10730" s="1"/>
      <c r="G10730" s="1"/>
      <c r="J10730" s="2"/>
      <c r="K10730" s="2"/>
    </row>
    <row r="10731" spans="4:11">
      <c r="D10731" s="1"/>
      <c r="E10731" s="1"/>
      <c r="F10731" s="1"/>
      <c r="G10731" s="1"/>
      <c r="J10731" s="2"/>
      <c r="K10731" s="2"/>
    </row>
    <row r="10732" spans="4:11">
      <c r="D10732" s="1"/>
      <c r="E10732" s="1"/>
      <c r="F10732" s="1"/>
      <c r="G10732" s="1"/>
      <c r="J10732" s="2"/>
      <c r="K10732" s="2"/>
    </row>
    <row r="10733" spans="4:11">
      <c r="D10733" s="1"/>
      <c r="E10733" s="1"/>
      <c r="F10733" s="1"/>
      <c r="G10733" s="1"/>
      <c r="J10733" s="2"/>
      <c r="K10733" s="2"/>
    </row>
    <row r="10734" spans="4:11">
      <c r="D10734" s="1"/>
      <c r="E10734" s="1"/>
      <c r="F10734" s="1"/>
      <c r="G10734" s="1"/>
      <c r="J10734" s="2"/>
      <c r="K10734" s="2"/>
    </row>
    <row r="10735" spans="4:11">
      <c r="D10735" s="1"/>
      <c r="E10735" s="1"/>
      <c r="F10735" s="1"/>
      <c r="G10735" s="1"/>
      <c r="J10735" s="2"/>
      <c r="K10735" s="2"/>
    </row>
    <row r="10736" spans="4:11">
      <c r="D10736" s="1"/>
      <c r="E10736" s="1"/>
      <c r="F10736" s="1"/>
      <c r="G10736" s="1"/>
      <c r="J10736" s="2"/>
      <c r="K10736" s="2"/>
    </row>
    <row r="10737" spans="4:11">
      <c r="D10737" s="1"/>
      <c r="E10737" s="1"/>
      <c r="F10737" s="1"/>
      <c r="G10737" s="1"/>
      <c r="J10737" s="2"/>
      <c r="K10737" s="2"/>
    </row>
    <row r="10738" spans="4:11">
      <c r="D10738" s="1"/>
      <c r="E10738" s="1"/>
      <c r="F10738" s="1"/>
      <c r="G10738" s="1"/>
      <c r="J10738" s="2"/>
      <c r="K10738" s="2"/>
    </row>
    <row r="10739" spans="4:11">
      <c r="D10739" s="1"/>
      <c r="E10739" s="1"/>
      <c r="F10739" s="1"/>
      <c r="G10739" s="1"/>
      <c r="J10739" s="2"/>
      <c r="K10739" s="2"/>
    </row>
    <row r="10740" spans="4:11">
      <c r="D10740" s="1"/>
      <c r="E10740" s="1"/>
      <c r="F10740" s="1"/>
      <c r="G10740" s="1"/>
      <c r="J10740" s="2"/>
      <c r="K10740" s="2"/>
    </row>
    <row r="10741" spans="4:11">
      <c r="D10741" s="1"/>
      <c r="E10741" s="1"/>
      <c r="F10741" s="1"/>
      <c r="G10741" s="1"/>
      <c r="J10741" s="2"/>
      <c r="K10741" s="2"/>
    </row>
    <row r="10742" spans="4:11">
      <c r="D10742" s="1"/>
      <c r="E10742" s="1"/>
      <c r="F10742" s="1"/>
      <c r="G10742" s="1"/>
      <c r="J10742" s="2"/>
      <c r="K10742" s="2"/>
    </row>
    <row r="10743" spans="4:11">
      <c r="D10743" s="1"/>
      <c r="E10743" s="1"/>
      <c r="F10743" s="1"/>
      <c r="G10743" s="1"/>
      <c r="J10743" s="2"/>
      <c r="K10743" s="2"/>
    </row>
    <row r="10744" spans="4:11">
      <c r="D10744" s="1"/>
      <c r="E10744" s="1"/>
      <c r="F10744" s="1"/>
      <c r="G10744" s="1"/>
      <c r="J10744" s="2"/>
      <c r="K10744" s="2"/>
    </row>
    <row r="10745" spans="4:11">
      <c r="D10745" s="1"/>
      <c r="E10745" s="1"/>
      <c r="F10745" s="1"/>
      <c r="G10745" s="1"/>
      <c r="J10745" s="2"/>
      <c r="K10745" s="2"/>
    </row>
    <row r="10746" spans="4:11">
      <c r="D10746" s="1"/>
      <c r="E10746" s="1"/>
      <c r="F10746" s="1"/>
      <c r="G10746" s="1"/>
      <c r="J10746" s="2"/>
      <c r="K10746" s="2"/>
    </row>
    <row r="10747" spans="4:11">
      <c r="D10747" s="1"/>
      <c r="E10747" s="1"/>
      <c r="F10747" s="1"/>
      <c r="G10747" s="1"/>
      <c r="J10747" s="2"/>
      <c r="K10747" s="2"/>
    </row>
    <row r="10748" spans="4:11">
      <c r="D10748" s="1"/>
      <c r="E10748" s="1"/>
      <c r="F10748" s="1"/>
      <c r="G10748" s="1"/>
      <c r="J10748" s="2"/>
      <c r="K10748" s="2"/>
    </row>
    <row r="10749" spans="4:11">
      <c r="D10749" s="1"/>
      <c r="E10749" s="1"/>
      <c r="F10749" s="1"/>
      <c r="G10749" s="1"/>
      <c r="J10749" s="2"/>
      <c r="K10749" s="2"/>
    </row>
    <row r="10750" spans="4:11">
      <c r="D10750" s="1"/>
      <c r="E10750" s="1"/>
      <c r="F10750" s="1"/>
      <c r="G10750" s="1"/>
      <c r="J10750" s="2"/>
      <c r="K10750" s="2"/>
    </row>
    <row r="10751" spans="4:11">
      <c r="D10751" s="1"/>
      <c r="E10751" s="1"/>
      <c r="F10751" s="1"/>
      <c r="G10751" s="1"/>
      <c r="J10751" s="2"/>
      <c r="K10751" s="2"/>
    </row>
    <row r="10752" spans="4:11">
      <c r="D10752" s="1"/>
      <c r="E10752" s="1"/>
      <c r="F10752" s="1"/>
      <c r="G10752" s="1"/>
      <c r="J10752" s="2"/>
      <c r="K10752" s="2"/>
    </row>
    <row r="10753" spans="4:11">
      <c r="D10753" s="1"/>
      <c r="E10753" s="1"/>
      <c r="F10753" s="1"/>
      <c r="G10753" s="1"/>
      <c r="J10753" s="2"/>
      <c r="K10753" s="2"/>
    </row>
    <row r="10754" spans="4:11">
      <c r="D10754" s="1"/>
      <c r="E10754" s="1"/>
      <c r="F10754" s="1"/>
      <c r="G10754" s="1"/>
      <c r="J10754" s="2"/>
      <c r="K10754" s="2"/>
    </row>
    <row r="10755" spans="4:11">
      <c r="D10755" s="1"/>
      <c r="E10755" s="1"/>
      <c r="F10755" s="1"/>
      <c r="G10755" s="1"/>
      <c r="J10755" s="2"/>
      <c r="K10755" s="2"/>
    </row>
    <row r="10756" spans="4:11">
      <c r="D10756" s="1"/>
      <c r="E10756" s="1"/>
      <c r="F10756" s="1"/>
      <c r="G10756" s="1"/>
      <c r="J10756" s="2"/>
      <c r="K10756" s="2"/>
    </row>
    <row r="10757" spans="4:11">
      <c r="D10757" s="1"/>
      <c r="E10757" s="1"/>
      <c r="F10757" s="1"/>
      <c r="G10757" s="1"/>
      <c r="J10757" s="2"/>
      <c r="K10757" s="2"/>
    </row>
    <row r="10758" spans="4:11">
      <c r="D10758" s="1"/>
      <c r="E10758" s="1"/>
      <c r="F10758" s="1"/>
      <c r="G10758" s="1"/>
      <c r="J10758" s="2"/>
      <c r="K10758" s="2"/>
    </row>
    <row r="10759" spans="4:11">
      <c r="D10759" s="1"/>
      <c r="E10759" s="1"/>
      <c r="F10759" s="1"/>
      <c r="G10759" s="1"/>
      <c r="J10759" s="2"/>
      <c r="K10759" s="2"/>
    </row>
    <row r="10760" spans="4:11">
      <c r="D10760" s="1"/>
      <c r="E10760" s="1"/>
      <c r="F10760" s="1"/>
      <c r="G10760" s="1"/>
      <c r="J10760" s="2"/>
      <c r="K10760" s="2"/>
    </row>
    <row r="10761" spans="4:11">
      <c r="D10761" s="1"/>
      <c r="E10761" s="1"/>
      <c r="F10761" s="1"/>
      <c r="G10761" s="1"/>
      <c r="J10761" s="2"/>
      <c r="K10761" s="2"/>
    </row>
    <row r="10762" spans="4:11">
      <c r="D10762" s="1"/>
      <c r="E10762" s="1"/>
      <c r="F10762" s="1"/>
      <c r="G10762" s="1"/>
      <c r="J10762" s="2"/>
      <c r="K10762" s="2"/>
    </row>
    <row r="10763" spans="4:11">
      <c r="D10763" s="1"/>
      <c r="E10763" s="1"/>
      <c r="F10763" s="1"/>
      <c r="G10763" s="1"/>
      <c r="J10763" s="2"/>
      <c r="K10763" s="2"/>
    </row>
    <row r="10764" spans="4:11">
      <c r="D10764" s="1"/>
      <c r="E10764" s="1"/>
      <c r="F10764" s="1"/>
      <c r="G10764" s="1"/>
      <c r="J10764" s="2"/>
      <c r="K10764" s="2"/>
    </row>
    <row r="10765" spans="4:11">
      <c r="D10765" s="1"/>
      <c r="E10765" s="1"/>
      <c r="F10765" s="1"/>
      <c r="G10765" s="1"/>
      <c r="J10765" s="2"/>
      <c r="K10765" s="2"/>
    </row>
    <row r="10766" spans="4:11">
      <c r="D10766" s="1"/>
      <c r="E10766" s="1"/>
      <c r="F10766" s="1"/>
      <c r="G10766" s="1"/>
      <c r="J10766" s="2"/>
      <c r="K10766" s="2"/>
    </row>
    <row r="10767" spans="4:11">
      <c r="D10767" s="1"/>
      <c r="E10767" s="1"/>
      <c r="F10767" s="1"/>
      <c r="G10767" s="1"/>
      <c r="J10767" s="2"/>
      <c r="K10767" s="2"/>
    </row>
    <row r="10768" spans="4:11">
      <c r="D10768" s="1"/>
      <c r="E10768" s="1"/>
      <c r="F10768" s="1"/>
      <c r="G10768" s="1"/>
      <c r="J10768" s="2"/>
      <c r="K10768" s="2"/>
    </row>
    <row r="10769" spans="4:11">
      <c r="D10769" s="1"/>
      <c r="E10769" s="1"/>
      <c r="F10769" s="1"/>
      <c r="G10769" s="1"/>
      <c r="J10769" s="2"/>
      <c r="K10769" s="2"/>
    </row>
    <row r="10770" spans="4:11">
      <c r="D10770" s="1"/>
      <c r="E10770" s="1"/>
      <c r="F10770" s="1"/>
      <c r="G10770" s="1"/>
      <c r="J10770" s="2"/>
      <c r="K10770" s="2"/>
    </row>
    <row r="10771" spans="4:11">
      <c r="D10771" s="1"/>
      <c r="E10771" s="1"/>
      <c r="F10771" s="1"/>
      <c r="G10771" s="1"/>
      <c r="J10771" s="2"/>
      <c r="K10771" s="2"/>
    </row>
    <row r="10772" spans="4:11">
      <c r="D10772" s="1"/>
      <c r="E10772" s="1"/>
      <c r="F10772" s="1"/>
      <c r="G10772" s="1"/>
      <c r="J10772" s="2"/>
      <c r="K10772" s="2"/>
    </row>
    <row r="10773" spans="4:11">
      <c r="D10773" s="1"/>
      <c r="E10773" s="1"/>
      <c r="F10773" s="1"/>
      <c r="G10773" s="1"/>
      <c r="J10773" s="2"/>
      <c r="K10773" s="2"/>
    </row>
    <row r="10774" spans="4:11">
      <c r="D10774" s="1"/>
      <c r="E10774" s="1"/>
      <c r="F10774" s="1"/>
      <c r="G10774" s="1"/>
      <c r="J10774" s="2"/>
      <c r="K10774" s="2"/>
    </row>
    <row r="10775" spans="4:11">
      <c r="D10775" s="1"/>
      <c r="E10775" s="1"/>
      <c r="F10775" s="1"/>
      <c r="G10775" s="1"/>
      <c r="J10775" s="2"/>
      <c r="K10775" s="2"/>
    </row>
    <row r="10776" spans="4:11">
      <c r="D10776" s="1"/>
      <c r="E10776" s="1"/>
      <c r="F10776" s="1"/>
      <c r="G10776" s="1"/>
      <c r="J10776" s="2"/>
      <c r="K10776" s="2"/>
    </row>
    <row r="10777" spans="4:11">
      <c r="D10777" s="1"/>
      <c r="E10777" s="1"/>
      <c r="F10777" s="1"/>
      <c r="G10777" s="1"/>
      <c r="J10777" s="2"/>
      <c r="K10777" s="2"/>
    </row>
    <row r="10778" spans="4:11">
      <c r="D10778" s="1"/>
      <c r="E10778" s="1"/>
      <c r="F10778" s="1"/>
      <c r="G10778" s="1"/>
      <c r="J10778" s="2"/>
      <c r="K10778" s="2"/>
    </row>
    <row r="10779" spans="4:11">
      <c r="D10779" s="1"/>
      <c r="E10779" s="1"/>
      <c r="F10779" s="1"/>
      <c r="G10779" s="1"/>
      <c r="J10779" s="2"/>
      <c r="K10779" s="2"/>
    </row>
    <row r="10780" spans="4:11">
      <c r="D10780" s="1"/>
      <c r="E10780" s="1"/>
      <c r="F10780" s="1"/>
      <c r="G10780" s="1"/>
      <c r="J10780" s="2"/>
      <c r="K10780" s="2"/>
    </row>
    <row r="10781" spans="4:11">
      <c r="D10781" s="1"/>
      <c r="E10781" s="1"/>
      <c r="F10781" s="1"/>
      <c r="G10781" s="1"/>
      <c r="J10781" s="2"/>
      <c r="K10781" s="2"/>
    </row>
    <row r="10782" spans="4:11">
      <c r="D10782" s="1"/>
      <c r="E10782" s="1"/>
      <c r="F10782" s="1"/>
      <c r="G10782" s="1"/>
      <c r="J10782" s="2"/>
      <c r="K10782" s="2"/>
    </row>
    <row r="10783" spans="4:11">
      <c r="D10783" s="1"/>
      <c r="E10783" s="1"/>
      <c r="F10783" s="1"/>
      <c r="G10783" s="1"/>
      <c r="J10783" s="2"/>
      <c r="K10783" s="2"/>
    </row>
    <row r="10784" spans="4:11">
      <c r="D10784" s="1"/>
      <c r="E10784" s="1"/>
      <c r="F10784" s="1"/>
      <c r="G10784" s="1"/>
      <c r="J10784" s="2"/>
      <c r="K10784" s="2"/>
    </row>
    <row r="10785" spans="4:11">
      <c r="D10785" s="1"/>
      <c r="E10785" s="1"/>
      <c r="F10785" s="1"/>
      <c r="G10785" s="1"/>
      <c r="J10785" s="2"/>
      <c r="K10785" s="2"/>
    </row>
    <row r="10786" spans="4:11">
      <c r="D10786" s="1"/>
      <c r="E10786" s="1"/>
      <c r="F10786" s="1"/>
      <c r="G10786" s="1"/>
      <c r="J10786" s="2"/>
      <c r="K10786" s="2"/>
    </row>
    <row r="10787" spans="4:11">
      <c r="D10787" s="1"/>
      <c r="E10787" s="1"/>
      <c r="F10787" s="1"/>
      <c r="G10787" s="1"/>
      <c r="J10787" s="2"/>
      <c r="K10787" s="2"/>
    </row>
    <row r="10788" spans="4:11">
      <c r="D10788" s="1"/>
      <c r="E10788" s="1"/>
      <c r="F10788" s="1"/>
      <c r="G10788" s="1"/>
      <c r="J10788" s="2"/>
      <c r="K10788" s="2"/>
    </row>
    <row r="10789" spans="4:11">
      <c r="D10789" s="1"/>
      <c r="E10789" s="1"/>
      <c r="F10789" s="1"/>
      <c r="G10789" s="1"/>
      <c r="J10789" s="2"/>
      <c r="K10789" s="2"/>
    </row>
    <row r="10790" spans="4:11">
      <c r="D10790" s="1"/>
      <c r="E10790" s="1"/>
      <c r="F10790" s="1"/>
      <c r="G10790" s="1"/>
      <c r="J10790" s="2"/>
      <c r="K10790" s="2"/>
    </row>
    <row r="10791" spans="4:11">
      <c r="D10791" s="1"/>
      <c r="E10791" s="1"/>
      <c r="F10791" s="1"/>
      <c r="G10791" s="1"/>
      <c r="J10791" s="2"/>
      <c r="K10791" s="2"/>
    </row>
    <row r="10792" spans="4:11">
      <c r="D10792" s="1"/>
      <c r="E10792" s="1"/>
      <c r="F10792" s="1"/>
      <c r="G10792" s="1"/>
      <c r="J10792" s="2"/>
      <c r="K10792" s="2"/>
    </row>
    <row r="10793" spans="4:11">
      <c r="D10793" s="1"/>
      <c r="E10793" s="1"/>
      <c r="F10793" s="1"/>
      <c r="G10793" s="1"/>
      <c r="J10793" s="2"/>
      <c r="K10793" s="2"/>
    </row>
    <row r="10794" spans="4:11">
      <c r="D10794" s="1"/>
      <c r="E10794" s="1"/>
      <c r="F10794" s="1"/>
      <c r="G10794" s="1"/>
      <c r="J10794" s="2"/>
      <c r="K10794" s="2"/>
    </row>
    <row r="10795" spans="4:11">
      <c r="D10795" s="1"/>
      <c r="E10795" s="1"/>
      <c r="F10795" s="1"/>
      <c r="G10795" s="1"/>
      <c r="J10795" s="2"/>
      <c r="K10795" s="2"/>
    </row>
    <row r="10796" spans="4:11">
      <c r="D10796" s="1"/>
      <c r="E10796" s="1"/>
      <c r="F10796" s="1"/>
      <c r="G10796" s="1"/>
      <c r="J10796" s="2"/>
      <c r="K10796" s="2"/>
    </row>
    <row r="10797" spans="4:11">
      <c r="D10797" s="1"/>
      <c r="E10797" s="1"/>
      <c r="F10797" s="1"/>
      <c r="G10797" s="1"/>
      <c r="J10797" s="2"/>
      <c r="K10797" s="2"/>
    </row>
    <row r="10798" spans="4:11">
      <c r="D10798" s="1"/>
      <c r="E10798" s="1"/>
      <c r="F10798" s="1"/>
      <c r="G10798" s="1"/>
      <c r="J10798" s="2"/>
      <c r="K10798" s="2"/>
    </row>
    <row r="10799" spans="4:11">
      <c r="D10799" s="1"/>
      <c r="E10799" s="1"/>
      <c r="F10799" s="1"/>
      <c r="G10799" s="1"/>
      <c r="J10799" s="2"/>
      <c r="K10799" s="2"/>
    </row>
    <row r="10800" spans="4:11">
      <c r="D10800" s="1"/>
      <c r="E10800" s="1"/>
      <c r="F10800" s="1"/>
      <c r="G10800" s="1"/>
      <c r="J10800" s="2"/>
      <c r="K10800" s="2"/>
    </row>
    <row r="10801" spans="4:11">
      <c r="D10801" s="1"/>
      <c r="E10801" s="1"/>
      <c r="F10801" s="1"/>
      <c r="G10801" s="1"/>
      <c r="J10801" s="2"/>
      <c r="K10801" s="2"/>
    </row>
    <row r="10802" spans="4:11">
      <c r="D10802" s="1"/>
      <c r="E10802" s="1"/>
      <c r="F10802" s="1"/>
      <c r="G10802" s="1"/>
      <c r="J10802" s="2"/>
      <c r="K10802" s="2"/>
    </row>
    <row r="10803" spans="4:11">
      <c r="D10803" s="1"/>
      <c r="E10803" s="1"/>
      <c r="F10803" s="1"/>
      <c r="G10803" s="1"/>
      <c r="J10803" s="2"/>
      <c r="K10803" s="2"/>
    </row>
    <row r="10804" spans="4:11">
      <c r="D10804" s="1"/>
      <c r="E10804" s="1"/>
      <c r="F10804" s="1"/>
      <c r="G10804" s="1"/>
      <c r="J10804" s="2"/>
      <c r="K10804" s="2"/>
    </row>
    <row r="10805" spans="4:11">
      <c r="D10805" s="1"/>
      <c r="E10805" s="1"/>
      <c r="F10805" s="1"/>
      <c r="G10805" s="1"/>
      <c r="J10805" s="2"/>
      <c r="K10805" s="2"/>
    </row>
    <row r="10806" spans="4:11">
      <c r="D10806" s="1"/>
      <c r="E10806" s="1"/>
      <c r="F10806" s="1"/>
      <c r="G10806" s="1"/>
      <c r="J10806" s="2"/>
      <c r="K10806" s="2"/>
    </row>
    <row r="10807" spans="4:11">
      <c r="D10807" s="1"/>
      <c r="E10807" s="1"/>
      <c r="F10807" s="1"/>
      <c r="G10807" s="1"/>
      <c r="J10807" s="2"/>
      <c r="K10807" s="2"/>
    </row>
    <row r="10808" spans="4:11">
      <c r="D10808" s="1"/>
      <c r="E10808" s="1"/>
      <c r="F10808" s="1"/>
      <c r="G10808" s="1"/>
      <c r="J10808" s="2"/>
      <c r="K10808" s="2"/>
    </row>
    <row r="10809" spans="4:11">
      <c r="D10809" s="1"/>
      <c r="E10809" s="1"/>
      <c r="F10809" s="1"/>
      <c r="G10809" s="1"/>
      <c r="J10809" s="2"/>
      <c r="K10809" s="2"/>
    </row>
    <row r="10810" spans="4:11">
      <c r="D10810" s="1"/>
      <c r="E10810" s="1"/>
      <c r="F10810" s="1"/>
      <c r="G10810" s="1"/>
      <c r="J10810" s="2"/>
      <c r="K10810" s="2"/>
    </row>
    <row r="10811" spans="4:11">
      <c r="D10811" s="1"/>
      <c r="E10811" s="1"/>
      <c r="F10811" s="1"/>
      <c r="G10811" s="1"/>
      <c r="J10811" s="2"/>
      <c r="K10811" s="2"/>
    </row>
    <row r="10812" spans="4:11">
      <c r="D10812" s="1"/>
      <c r="E10812" s="1"/>
      <c r="F10812" s="1"/>
      <c r="G10812" s="1"/>
      <c r="J10812" s="2"/>
      <c r="K10812" s="2"/>
    </row>
    <row r="10813" spans="4:11">
      <c r="D10813" s="1"/>
      <c r="E10813" s="1"/>
      <c r="F10813" s="1"/>
      <c r="G10813" s="1"/>
      <c r="J10813" s="2"/>
      <c r="K10813" s="2"/>
    </row>
    <row r="10814" spans="4:11">
      <c r="D10814" s="1"/>
      <c r="E10814" s="1"/>
      <c r="F10814" s="1"/>
      <c r="G10814" s="1"/>
      <c r="J10814" s="2"/>
      <c r="K10814" s="2"/>
    </row>
    <row r="10815" spans="4:11">
      <c r="D10815" s="1"/>
      <c r="E10815" s="1"/>
      <c r="F10815" s="1"/>
      <c r="G10815" s="1"/>
      <c r="J10815" s="2"/>
      <c r="K10815" s="2"/>
    </row>
    <row r="10816" spans="4:11">
      <c r="D10816" s="1"/>
      <c r="E10816" s="1"/>
      <c r="F10816" s="1"/>
      <c r="G10816" s="1"/>
      <c r="J10816" s="2"/>
      <c r="K10816" s="2"/>
    </row>
    <row r="10817" spans="4:11">
      <c r="D10817" s="1"/>
      <c r="E10817" s="1"/>
      <c r="F10817" s="1"/>
      <c r="G10817" s="1"/>
      <c r="J10817" s="2"/>
      <c r="K10817" s="2"/>
    </row>
    <row r="10818" spans="4:11">
      <c r="D10818" s="1"/>
      <c r="E10818" s="1"/>
      <c r="F10818" s="1"/>
      <c r="G10818" s="1"/>
      <c r="J10818" s="2"/>
      <c r="K10818" s="2"/>
    </row>
    <row r="10819" spans="4:11">
      <c r="D10819" s="1"/>
      <c r="E10819" s="1"/>
      <c r="F10819" s="1"/>
      <c r="G10819" s="1"/>
      <c r="J10819" s="2"/>
      <c r="K10819" s="2"/>
    </row>
    <row r="10820" spans="4:11">
      <c r="D10820" s="1"/>
      <c r="E10820" s="1"/>
      <c r="F10820" s="1"/>
      <c r="G10820" s="1"/>
      <c r="J10820" s="2"/>
      <c r="K10820" s="2"/>
    </row>
    <row r="10821" spans="4:11">
      <c r="D10821" s="1"/>
      <c r="E10821" s="1"/>
      <c r="F10821" s="1"/>
      <c r="G10821" s="1"/>
      <c r="J10821" s="2"/>
      <c r="K10821" s="2"/>
    </row>
    <row r="10822" spans="4:11">
      <c r="D10822" s="1"/>
      <c r="E10822" s="1"/>
      <c r="F10822" s="1"/>
      <c r="G10822" s="1"/>
      <c r="J10822" s="2"/>
      <c r="K10822" s="2"/>
    </row>
    <row r="10823" spans="4:11">
      <c r="D10823" s="1"/>
      <c r="E10823" s="1"/>
      <c r="F10823" s="1"/>
      <c r="G10823" s="1"/>
      <c r="J10823" s="2"/>
      <c r="K10823" s="2"/>
    </row>
    <row r="10824" spans="4:11">
      <c r="D10824" s="1"/>
      <c r="E10824" s="1"/>
      <c r="F10824" s="1"/>
      <c r="G10824" s="1"/>
      <c r="J10824" s="2"/>
      <c r="K10824" s="2"/>
    </row>
    <row r="10825" spans="4:11">
      <c r="D10825" s="1"/>
      <c r="E10825" s="1"/>
      <c r="F10825" s="1"/>
      <c r="G10825" s="1"/>
      <c r="J10825" s="2"/>
      <c r="K10825" s="2"/>
    </row>
    <row r="10826" spans="4:11">
      <c r="D10826" s="1"/>
      <c r="E10826" s="1"/>
      <c r="F10826" s="1"/>
      <c r="G10826" s="1"/>
      <c r="J10826" s="2"/>
      <c r="K10826" s="2"/>
    </row>
    <row r="10827" spans="4:11">
      <c r="D10827" s="1"/>
      <c r="E10827" s="1"/>
      <c r="F10827" s="1"/>
      <c r="G10827" s="1"/>
      <c r="J10827" s="2"/>
      <c r="K10827" s="2"/>
    </row>
    <row r="10828" spans="4:11">
      <c r="D10828" s="1"/>
      <c r="E10828" s="1"/>
      <c r="F10828" s="1"/>
      <c r="G10828" s="1"/>
      <c r="J10828" s="2"/>
      <c r="K10828" s="2"/>
    </row>
    <row r="10829" spans="4:11">
      <c r="D10829" s="1"/>
      <c r="E10829" s="1"/>
      <c r="F10829" s="1"/>
      <c r="G10829" s="1"/>
      <c r="J10829" s="2"/>
      <c r="K10829" s="2"/>
    </row>
    <row r="10830" spans="4:11">
      <c r="D10830" s="1"/>
      <c r="E10830" s="1"/>
      <c r="F10830" s="1"/>
      <c r="G10830" s="1"/>
      <c r="J10830" s="2"/>
      <c r="K10830" s="2"/>
    </row>
    <row r="10831" spans="4:11">
      <c r="D10831" s="1"/>
      <c r="E10831" s="1"/>
      <c r="F10831" s="1"/>
      <c r="G10831" s="1"/>
      <c r="J10831" s="2"/>
      <c r="K10831" s="2"/>
    </row>
    <row r="10832" spans="4:11">
      <c r="D10832" s="1"/>
      <c r="E10832" s="1"/>
      <c r="F10832" s="1"/>
      <c r="G10832" s="1"/>
      <c r="J10832" s="2"/>
      <c r="K10832" s="2"/>
    </row>
    <row r="10833" spans="4:11">
      <c r="D10833" s="1"/>
      <c r="E10833" s="1"/>
      <c r="F10833" s="1"/>
      <c r="G10833" s="1"/>
      <c r="J10833" s="2"/>
      <c r="K10833" s="2"/>
    </row>
    <row r="10834" spans="4:11">
      <c r="D10834" s="1"/>
      <c r="E10834" s="1"/>
      <c r="F10834" s="1"/>
      <c r="G10834" s="1"/>
      <c r="J10834" s="2"/>
      <c r="K10834" s="2"/>
    </row>
    <row r="10835" spans="4:11">
      <c r="D10835" s="1"/>
      <c r="E10835" s="1"/>
      <c r="F10835" s="1"/>
      <c r="G10835" s="1"/>
      <c r="J10835" s="2"/>
      <c r="K10835" s="2"/>
    </row>
    <row r="10836" spans="4:11">
      <c r="D10836" s="1"/>
      <c r="E10836" s="1"/>
      <c r="F10836" s="1"/>
      <c r="G10836" s="1"/>
      <c r="J10836" s="2"/>
      <c r="K10836" s="2"/>
    </row>
    <row r="10837" spans="4:11">
      <c r="D10837" s="1"/>
      <c r="E10837" s="1"/>
      <c r="F10837" s="1"/>
      <c r="G10837" s="1"/>
      <c r="J10837" s="2"/>
      <c r="K10837" s="2"/>
    </row>
    <row r="10838" spans="4:11">
      <c r="D10838" s="1"/>
      <c r="E10838" s="1"/>
      <c r="F10838" s="1"/>
      <c r="G10838" s="1"/>
      <c r="J10838" s="2"/>
      <c r="K10838" s="2"/>
    </row>
    <row r="10839" spans="4:11">
      <c r="D10839" s="1"/>
      <c r="E10839" s="1"/>
      <c r="F10839" s="1"/>
      <c r="G10839" s="1"/>
      <c r="J10839" s="2"/>
      <c r="K10839" s="2"/>
    </row>
    <row r="10840" spans="4:11">
      <c r="D10840" s="1"/>
      <c r="E10840" s="1"/>
      <c r="F10840" s="1"/>
      <c r="G10840" s="1"/>
      <c r="J10840" s="2"/>
      <c r="K10840" s="2"/>
    </row>
    <row r="10841" spans="4:11">
      <c r="D10841" s="1"/>
      <c r="E10841" s="1"/>
      <c r="F10841" s="1"/>
      <c r="G10841" s="1"/>
      <c r="J10841" s="2"/>
      <c r="K10841" s="2"/>
    </row>
    <row r="10842" spans="4:11">
      <c r="D10842" s="1"/>
      <c r="E10842" s="1"/>
      <c r="F10842" s="1"/>
      <c r="G10842" s="1"/>
      <c r="J10842" s="2"/>
      <c r="K10842" s="2"/>
    </row>
    <row r="10843" spans="4:11">
      <c r="D10843" s="1"/>
      <c r="E10843" s="1"/>
      <c r="F10843" s="1"/>
      <c r="G10843" s="1"/>
      <c r="J10843" s="2"/>
      <c r="K10843" s="2"/>
    </row>
    <row r="10844" spans="4:11">
      <c r="D10844" s="1"/>
      <c r="E10844" s="1"/>
      <c r="F10844" s="1"/>
      <c r="G10844" s="1"/>
      <c r="J10844" s="2"/>
      <c r="K10844" s="2"/>
    </row>
    <row r="10845" spans="4:11">
      <c r="D10845" s="1"/>
      <c r="E10845" s="1"/>
      <c r="F10845" s="1"/>
      <c r="G10845" s="1"/>
      <c r="J10845" s="2"/>
      <c r="K10845" s="2"/>
    </row>
    <row r="10846" spans="4:11">
      <c r="D10846" s="1"/>
      <c r="E10846" s="1"/>
      <c r="F10846" s="1"/>
      <c r="G10846" s="1"/>
      <c r="J10846" s="2"/>
      <c r="K10846" s="2"/>
    </row>
    <row r="10847" spans="4:11">
      <c r="D10847" s="1"/>
      <c r="E10847" s="1"/>
      <c r="F10847" s="1"/>
      <c r="G10847" s="1"/>
      <c r="J10847" s="2"/>
      <c r="K10847" s="2"/>
    </row>
    <row r="10848" spans="4:11">
      <c r="D10848" s="1"/>
      <c r="E10848" s="1"/>
      <c r="F10848" s="1"/>
      <c r="G10848" s="1"/>
      <c r="J10848" s="2"/>
      <c r="K10848" s="2"/>
    </row>
    <row r="10849" spans="4:11">
      <c r="D10849" s="1"/>
      <c r="E10849" s="1"/>
      <c r="F10849" s="1"/>
      <c r="G10849" s="1"/>
      <c r="J10849" s="2"/>
      <c r="K10849" s="2"/>
    </row>
    <row r="10850" spans="4:11">
      <c r="D10850" s="1"/>
      <c r="E10850" s="1"/>
      <c r="F10850" s="1"/>
      <c r="G10850" s="1"/>
      <c r="J10850" s="2"/>
      <c r="K10850" s="2"/>
    </row>
    <row r="10851" spans="4:11">
      <c r="D10851" s="1"/>
      <c r="E10851" s="1"/>
      <c r="F10851" s="1"/>
      <c r="G10851" s="1"/>
      <c r="J10851" s="2"/>
      <c r="K10851" s="2"/>
    </row>
    <row r="10852" spans="4:11">
      <c r="D10852" s="1"/>
      <c r="E10852" s="1"/>
      <c r="F10852" s="1"/>
      <c r="G10852" s="1"/>
      <c r="J10852" s="2"/>
      <c r="K10852" s="2"/>
    </row>
    <row r="10853" spans="4:11">
      <c r="D10853" s="1"/>
      <c r="E10853" s="1"/>
      <c r="F10853" s="1"/>
      <c r="G10853" s="1"/>
      <c r="J10853" s="2"/>
      <c r="K10853" s="2"/>
    </row>
    <row r="10854" spans="4:11">
      <c r="D10854" s="1"/>
      <c r="E10854" s="1"/>
      <c r="F10854" s="1"/>
      <c r="G10854" s="1"/>
      <c r="J10854" s="2"/>
      <c r="K10854" s="2"/>
    </row>
    <row r="10855" spans="4:11">
      <c r="D10855" s="1"/>
      <c r="E10855" s="1"/>
      <c r="F10855" s="1"/>
      <c r="G10855" s="1"/>
      <c r="J10855" s="2"/>
      <c r="K10855" s="2"/>
    </row>
    <row r="10856" spans="4:11">
      <c r="D10856" s="1"/>
      <c r="E10856" s="1"/>
      <c r="F10856" s="1"/>
      <c r="G10856" s="1"/>
      <c r="J10856" s="2"/>
      <c r="K10856" s="2"/>
    </row>
    <row r="10857" spans="4:11">
      <c r="D10857" s="1"/>
      <c r="E10857" s="1"/>
      <c r="F10857" s="1"/>
      <c r="G10857" s="1"/>
      <c r="J10857" s="2"/>
      <c r="K10857" s="2"/>
    </row>
    <row r="10858" spans="4:11">
      <c r="D10858" s="1"/>
      <c r="E10858" s="1"/>
      <c r="F10858" s="1"/>
      <c r="G10858" s="1"/>
      <c r="J10858" s="2"/>
      <c r="K10858" s="2"/>
    </row>
    <row r="10859" spans="4:11">
      <c r="D10859" s="1"/>
      <c r="E10859" s="1"/>
      <c r="F10859" s="1"/>
      <c r="G10859" s="1"/>
      <c r="J10859" s="2"/>
      <c r="K10859" s="2"/>
    </row>
    <row r="10860" spans="4:11">
      <c r="D10860" s="1"/>
      <c r="E10860" s="1"/>
      <c r="F10860" s="1"/>
      <c r="G10860" s="1"/>
      <c r="J10860" s="2"/>
      <c r="K10860" s="2"/>
    </row>
    <row r="10861" spans="4:11">
      <c r="D10861" s="1"/>
      <c r="E10861" s="1"/>
      <c r="F10861" s="1"/>
      <c r="G10861" s="1"/>
      <c r="J10861" s="2"/>
      <c r="K10861" s="2"/>
    </row>
    <row r="10862" spans="4:11">
      <c r="D10862" s="1"/>
      <c r="E10862" s="1"/>
      <c r="F10862" s="1"/>
      <c r="G10862" s="1"/>
      <c r="J10862" s="2"/>
      <c r="K10862" s="2"/>
    </row>
    <row r="10863" spans="4:11">
      <c r="D10863" s="1"/>
      <c r="E10863" s="1"/>
      <c r="F10863" s="1"/>
      <c r="G10863" s="1"/>
      <c r="J10863" s="2"/>
      <c r="K10863" s="2"/>
    </row>
    <row r="10864" spans="4:11">
      <c r="D10864" s="1"/>
      <c r="E10864" s="1"/>
      <c r="F10864" s="1"/>
      <c r="G10864" s="1"/>
      <c r="J10864" s="2"/>
      <c r="K10864" s="2"/>
    </row>
    <row r="10865" spans="4:11">
      <c r="D10865" s="1"/>
      <c r="E10865" s="1"/>
      <c r="F10865" s="1"/>
      <c r="G10865" s="1"/>
      <c r="J10865" s="2"/>
      <c r="K10865" s="2"/>
    </row>
    <row r="10866" spans="4:11">
      <c r="D10866" s="1"/>
      <c r="E10866" s="1"/>
      <c r="F10866" s="1"/>
      <c r="G10866" s="1"/>
      <c r="J10866" s="2"/>
      <c r="K10866" s="2"/>
    </row>
    <row r="10867" spans="4:11">
      <c r="D10867" s="1"/>
      <c r="E10867" s="1"/>
      <c r="F10867" s="1"/>
      <c r="G10867" s="1"/>
      <c r="J10867" s="2"/>
      <c r="K10867" s="2"/>
    </row>
    <row r="10868" spans="4:11">
      <c r="D10868" s="1"/>
      <c r="E10868" s="1"/>
      <c r="F10868" s="1"/>
      <c r="G10868" s="1"/>
      <c r="J10868" s="2"/>
      <c r="K10868" s="2"/>
    </row>
    <row r="10869" spans="4:11">
      <c r="D10869" s="1"/>
      <c r="E10869" s="1"/>
      <c r="F10869" s="1"/>
      <c r="G10869" s="1"/>
      <c r="J10869" s="2"/>
      <c r="K10869" s="2"/>
    </row>
    <row r="10870" spans="4:11">
      <c r="D10870" s="1"/>
      <c r="E10870" s="1"/>
      <c r="F10870" s="1"/>
      <c r="G10870" s="1"/>
      <c r="J10870" s="2"/>
      <c r="K10870" s="2"/>
    </row>
    <row r="10871" spans="4:11">
      <c r="D10871" s="1"/>
      <c r="E10871" s="1"/>
      <c r="F10871" s="1"/>
      <c r="G10871" s="1"/>
      <c r="J10871" s="2"/>
      <c r="K10871" s="2"/>
    </row>
    <row r="10872" spans="4:11">
      <c r="D10872" s="1"/>
      <c r="E10872" s="1"/>
      <c r="F10872" s="1"/>
      <c r="G10872" s="1"/>
      <c r="J10872" s="2"/>
      <c r="K10872" s="2"/>
    </row>
    <row r="10873" spans="4:11">
      <c r="D10873" s="1"/>
      <c r="E10873" s="1"/>
      <c r="F10873" s="1"/>
      <c r="G10873" s="1"/>
      <c r="J10873" s="2"/>
      <c r="K10873" s="2"/>
    </row>
    <row r="10874" spans="4:11">
      <c r="D10874" s="1"/>
      <c r="E10874" s="1"/>
      <c r="F10874" s="1"/>
      <c r="G10874" s="1"/>
      <c r="J10874" s="2"/>
      <c r="K10874" s="2"/>
    </row>
    <row r="10875" spans="4:11">
      <c r="D10875" s="1"/>
      <c r="E10875" s="1"/>
      <c r="F10875" s="1"/>
      <c r="G10875" s="1"/>
      <c r="J10875" s="2"/>
      <c r="K10875" s="2"/>
    </row>
    <row r="10876" spans="4:11">
      <c r="D10876" s="1"/>
      <c r="E10876" s="1"/>
      <c r="F10876" s="1"/>
      <c r="G10876" s="1"/>
      <c r="J10876" s="2"/>
      <c r="K10876" s="2"/>
    </row>
    <row r="10877" spans="4:11">
      <c r="D10877" s="1"/>
      <c r="E10877" s="1"/>
      <c r="F10877" s="1"/>
      <c r="G10877" s="1"/>
      <c r="J10877" s="2"/>
      <c r="K10877" s="2"/>
    </row>
    <row r="10878" spans="4:11">
      <c r="D10878" s="1"/>
      <c r="E10878" s="1"/>
      <c r="F10878" s="1"/>
      <c r="G10878" s="1"/>
      <c r="J10878" s="2"/>
      <c r="K10878" s="2"/>
    </row>
    <row r="10879" spans="4:11">
      <c r="D10879" s="1"/>
      <c r="E10879" s="1"/>
      <c r="F10879" s="1"/>
      <c r="G10879" s="1"/>
      <c r="J10879" s="2"/>
      <c r="K10879" s="2"/>
    </row>
    <row r="10880" spans="4:11">
      <c r="D10880" s="1"/>
      <c r="E10880" s="1"/>
      <c r="F10880" s="1"/>
      <c r="G10880" s="1"/>
      <c r="J10880" s="2"/>
      <c r="K10880" s="2"/>
    </row>
    <row r="10881" spans="4:11">
      <c r="D10881" s="1"/>
      <c r="E10881" s="1"/>
      <c r="F10881" s="1"/>
      <c r="G10881" s="1"/>
      <c r="J10881" s="2"/>
      <c r="K10881" s="2"/>
    </row>
    <row r="10882" spans="4:11">
      <c r="D10882" s="1"/>
      <c r="E10882" s="1"/>
      <c r="F10882" s="1"/>
      <c r="G10882" s="1"/>
      <c r="J10882" s="2"/>
      <c r="K10882" s="2"/>
    </row>
    <row r="10883" spans="4:11">
      <c r="D10883" s="1"/>
      <c r="E10883" s="1"/>
      <c r="F10883" s="1"/>
      <c r="G10883" s="1"/>
      <c r="J10883" s="2"/>
      <c r="K10883" s="2"/>
    </row>
    <row r="10884" spans="4:11">
      <c r="D10884" s="1"/>
      <c r="E10884" s="1"/>
      <c r="F10884" s="1"/>
      <c r="G10884" s="1"/>
      <c r="J10884" s="2"/>
      <c r="K10884" s="2"/>
    </row>
    <row r="10885" spans="4:11">
      <c r="D10885" s="1"/>
      <c r="E10885" s="1"/>
      <c r="F10885" s="1"/>
      <c r="G10885" s="1"/>
      <c r="J10885" s="2"/>
      <c r="K10885" s="2"/>
    </row>
    <row r="10886" spans="4:11">
      <c r="D10886" s="1"/>
      <c r="E10886" s="1"/>
      <c r="F10886" s="1"/>
      <c r="G10886" s="1"/>
      <c r="J10886" s="2"/>
      <c r="K10886" s="2"/>
    </row>
    <row r="10887" spans="4:11">
      <c r="D10887" s="1"/>
      <c r="E10887" s="1"/>
      <c r="F10887" s="1"/>
      <c r="G10887" s="1"/>
      <c r="J10887" s="2"/>
      <c r="K10887" s="2"/>
    </row>
    <row r="10888" spans="4:11">
      <c r="D10888" s="1"/>
      <c r="E10888" s="1"/>
      <c r="F10888" s="1"/>
      <c r="G10888" s="1"/>
      <c r="J10888" s="2"/>
      <c r="K10888" s="2"/>
    </row>
    <row r="10889" spans="4:11">
      <c r="D10889" s="1"/>
      <c r="E10889" s="1"/>
      <c r="F10889" s="1"/>
      <c r="G10889" s="1"/>
      <c r="J10889" s="2"/>
      <c r="K10889" s="2"/>
    </row>
    <row r="10890" spans="4:11">
      <c r="D10890" s="1"/>
      <c r="E10890" s="1"/>
      <c r="F10890" s="1"/>
      <c r="G10890" s="1"/>
      <c r="J10890" s="2"/>
      <c r="K10890" s="2"/>
    </row>
    <row r="10891" spans="4:11">
      <c r="D10891" s="1"/>
      <c r="E10891" s="1"/>
      <c r="F10891" s="1"/>
      <c r="G10891" s="1"/>
      <c r="J10891" s="2"/>
      <c r="K10891" s="2"/>
    </row>
    <row r="10892" spans="4:11">
      <c r="D10892" s="1"/>
      <c r="E10892" s="1"/>
      <c r="F10892" s="1"/>
      <c r="G10892" s="1"/>
      <c r="J10892" s="2"/>
      <c r="K10892" s="2"/>
    </row>
    <row r="10893" spans="4:11">
      <c r="D10893" s="1"/>
      <c r="E10893" s="1"/>
      <c r="F10893" s="1"/>
      <c r="G10893" s="1"/>
      <c r="J10893" s="2"/>
      <c r="K10893" s="2"/>
    </row>
    <row r="10894" spans="4:11">
      <c r="D10894" s="1"/>
      <c r="E10894" s="1"/>
      <c r="F10894" s="1"/>
      <c r="G10894" s="1"/>
      <c r="J10894" s="2"/>
      <c r="K10894" s="2"/>
    </row>
    <row r="10895" spans="4:11">
      <c r="D10895" s="1"/>
      <c r="E10895" s="1"/>
      <c r="F10895" s="1"/>
      <c r="G10895" s="1"/>
      <c r="J10895" s="2"/>
      <c r="K10895" s="2"/>
    </row>
    <row r="10896" spans="4:11">
      <c r="D10896" s="1"/>
      <c r="E10896" s="1"/>
      <c r="F10896" s="1"/>
      <c r="G10896" s="1"/>
      <c r="J10896" s="2"/>
      <c r="K10896" s="2"/>
    </row>
    <row r="10897" spans="4:11">
      <c r="D10897" s="1"/>
      <c r="E10897" s="1"/>
      <c r="F10897" s="1"/>
      <c r="G10897" s="1"/>
      <c r="J10897" s="2"/>
      <c r="K10897" s="2"/>
    </row>
    <row r="10898" spans="4:11">
      <c r="D10898" s="1"/>
      <c r="E10898" s="1"/>
      <c r="F10898" s="1"/>
      <c r="G10898" s="1"/>
      <c r="J10898" s="2"/>
      <c r="K10898" s="2"/>
    </row>
    <row r="10899" spans="4:11">
      <c r="D10899" s="1"/>
      <c r="E10899" s="1"/>
      <c r="F10899" s="1"/>
      <c r="G10899" s="1"/>
      <c r="J10899" s="2"/>
      <c r="K10899" s="2"/>
    </row>
    <row r="10900" spans="4:11">
      <c r="D10900" s="1"/>
      <c r="E10900" s="1"/>
      <c r="F10900" s="1"/>
      <c r="G10900" s="1"/>
      <c r="J10900" s="2"/>
      <c r="K10900" s="2"/>
    </row>
    <row r="10901" spans="4:11">
      <c r="D10901" s="1"/>
      <c r="E10901" s="1"/>
      <c r="F10901" s="1"/>
      <c r="G10901" s="1"/>
      <c r="J10901" s="2"/>
      <c r="K10901" s="2"/>
    </row>
    <row r="10902" spans="4:11">
      <c r="D10902" s="1"/>
      <c r="E10902" s="1"/>
      <c r="F10902" s="1"/>
      <c r="G10902" s="1"/>
      <c r="J10902" s="2"/>
      <c r="K10902" s="2"/>
    </row>
    <row r="10903" spans="4:11">
      <c r="D10903" s="1"/>
      <c r="E10903" s="1"/>
      <c r="F10903" s="1"/>
      <c r="G10903" s="1"/>
      <c r="J10903" s="2"/>
      <c r="K10903" s="2"/>
    </row>
    <row r="10904" spans="4:11">
      <c r="D10904" s="1"/>
      <c r="E10904" s="1"/>
      <c r="F10904" s="1"/>
      <c r="G10904" s="1"/>
      <c r="J10904" s="2"/>
      <c r="K10904" s="2"/>
    </row>
    <row r="10905" spans="4:11">
      <c r="D10905" s="1"/>
      <c r="E10905" s="1"/>
      <c r="F10905" s="1"/>
      <c r="G10905" s="1"/>
      <c r="J10905" s="2"/>
      <c r="K10905" s="2"/>
    </row>
    <row r="10906" spans="4:11">
      <c r="D10906" s="1"/>
      <c r="E10906" s="1"/>
      <c r="F10906" s="1"/>
      <c r="G10906" s="1"/>
      <c r="J10906" s="2"/>
      <c r="K10906" s="2"/>
    </row>
    <row r="10907" spans="4:11">
      <c r="D10907" s="1"/>
      <c r="E10907" s="1"/>
      <c r="F10907" s="1"/>
      <c r="G10907" s="1"/>
      <c r="J10907" s="2"/>
      <c r="K10907" s="2"/>
    </row>
    <row r="10908" spans="4:11">
      <c r="D10908" s="1"/>
      <c r="E10908" s="1"/>
      <c r="F10908" s="1"/>
      <c r="G10908" s="1"/>
      <c r="J10908" s="2"/>
      <c r="K10908" s="2"/>
    </row>
    <row r="10909" spans="4:11">
      <c r="D10909" s="1"/>
      <c r="E10909" s="1"/>
      <c r="F10909" s="1"/>
      <c r="G10909" s="1"/>
      <c r="J10909" s="2"/>
      <c r="K10909" s="2"/>
    </row>
    <row r="10910" spans="4:11">
      <c r="D10910" s="1"/>
      <c r="E10910" s="1"/>
      <c r="F10910" s="1"/>
      <c r="G10910" s="1"/>
      <c r="J10910" s="2"/>
      <c r="K10910" s="2"/>
    </row>
    <row r="10911" spans="4:11">
      <c r="D10911" s="1"/>
      <c r="E10911" s="1"/>
      <c r="F10911" s="1"/>
      <c r="G10911" s="1"/>
      <c r="J10911" s="2"/>
      <c r="K10911" s="2"/>
    </row>
    <row r="10912" spans="4:11">
      <c r="D10912" s="1"/>
      <c r="E10912" s="1"/>
      <c r="F10912" s="1"/>
      <c r="G10912" s="1"/>
      <c r="J10912" s="2"/>
      <c r="K10912" s="2"/>
    </row>
    <row r="10913" spans="4:11">
      <c r="D10913" s="1"/>
      <c r="E10913" s="1"/>
      <c r="F10913" s="1"/>
      <c r="G10913" s="1"/>
      <c r="J10913" s="2"/>
      <c r="K10913" s="2"/>
    </row>
    <row r="10914" spans="4:11">
      <c r="D10914" s="1"/>
      <c r="E10914" s="1"/>
      <c r="F10914" s="1"/>
      <c r="G10914" s="1"/>
      <c r="J10914" s="2"/>
      <c r="K10914" s="2"/>
    </row>
    <row r="10915" spans="4:11">
      <c r="D10915" s="1"/>
      <c r="E10915" s="1"/>
      <c r="F10915" s="1"/>
      <c r="G10915" s="1"/>
      <c r="J10915" s="2"/>
      <c r="K10915" s="2"/>
    </row>
    <row r="10916" spans="4:11">
      <c r="D10916" s="1"/>
      <c r="E10916" s="1"/>
      <c r="F10916" s="1"/>
      <c r="G10916" s="1"/>
      <c r="J10916" s="2"/>
      <c r="K10916" s="2"/>
    </row>
    <row r="10917" spans="4:11">
      <c r="D10917" s="1"/>
      <c r="E10917" s="1"/>
      <c r="F10917" s="1"/>
      <c r="G10917" s="1"/>
      <c r="J10917" s="2"/>
      <c r="K10917" s="2"/>
    </row>
    <row r="10918" spans="4:11">
      <c r="D10918" s="1"/>
      <c r="E10918" s="1"/>
      <c r="F10918" s="1"/>
      <c r="G10918" s="1"/>
      <c r="J10918" s="2"/>
      <c r="K10918" s="2"/>
    </row>
    <row r="10919" spans="4:11">
      <c r="D10919" s="1"/>
      <c r="E10919" s="1"/>
      <c r="F10919" s="1"/>
      <c r="G10919" s="1"/>
      <c r="J10919" s="2"/>
      <c r="K10919" s="2"/>
    </row>
    <row r="10920" spans="4:11">
      <c r="D10920" s="1"/>
      <c r="E10920" s="1"/>
      <c r="F10920" s="1"/>
      <c r="G10920" s="1"/>
      <c r="J10920" s="2"/>
      <c r="K10920" s="2"/>
    </row>
    <row r="10921" spans="4:11">
      <c r="D10921" s="1"/>
      <c r="E10921" s="1"/>
      <c r="F10921" s="1"/>
      <c r="G10921" s="1"/>
      <c r="J10921" s="2"/>
      <c r="K10921" s="2"/>
    </row>
    <row r="10922" spans="4:11">
      <c r="D10922" s="1"/>
      <c r="E10922" s="1"/>
      <c r="F10922" s="1"/>
      <c r="G10922" s="1"/>
      <c r="J10922" s="2"/>
      <c r="K10922" s="2"/>
    </row>
    <row r="10923" spans="4:11">
      <c r="D10923" s="1"/>
      <c r="E10923" s="1"/>
      <c r="F10923" s="1"/>
      <c r="G10923" s="1"/>
      <c r="J10923" s="2"/>
      <c r="K10923" s="2"/>
    </row>
    <row r="10924" spans="4:11">
      <c r="D10924" s="1"/>
      <c r="E10924" s="1"/>
      <c r="F10924" s="1"/>
      <c r="G10924" s="1"/>
      <c r="J10924" s="2"/>
      <c r="K10924" s="2"/>
    </row>
    <row r="10925" spans="4:11">
      <c r="D10925" s="1"/>
      <c r="E10925" s="1"/>
      <c r="F10925" s="1"/>
      <c r="G10925" s="1"/>
      <c r="J10925" s="2"/>
      <c r="K10925" s="2"/>
    </row>
    <row r="10926" spans="4:11">
      <c r="D10926" s="1"/>
      <c r="E10926" s="1"/>
      <c r="F10926" s="1"/>
      <c r="G10926" s="1"/>
      <c r="J10926" s="2"/>
      <c r="K10926" s="2"/>
    </row>
    <row r="10927" spans="4:11">
      <c r="D10927" s="1"/>
      <c r="E10927" s="1"/>
      <c r="F10927" s="1"/>
      <c r="G10927" s="1"/>
      <c r="J10927" s="2"/>
      <c r="K10927" s="2"/>
    </row>
    <row r="10928" spans="4:11">
      <c r="D10928" s="1"/>
      <c r="E10928" s="1"/>
      <c r="F10928" s="1"/>
      <c r="G10928" s="1"/>
      <c r="J10928" s="2"/>
      <c r="K10928" s="2"/>
    </row>
    <row r="10929" spans="4:11">
      <c r="D10929" s="1"/>
      <c r="E10929" s="1"/>
      <c r="F10929" s="1"/>
      <c r="G10929" s="1"/>
      <c r="J10929" s="2"/>
      <c r="K10929" s="2"/>
    </row>
    <row r="10930" spans="4:11">
      <c r="D10930" s="1"/>
      <c r="E10930" s="1"/>
      <c r="F10930" s="1"/>
      <c r="G10930" s="1"/>
      <c r="J10930" s="2"/>
      <c r="K10930" s="2"/>
    </row>
    <row r="10931" spans="4:11">
      <c r="D10931" s="1"/>
      <c r="E10931" s="1"/>
      <c r="F10931" s="1"/>
      <c r="G10931" s="1"/>
      <c r="J10931" s="2"/>
      <c r="K10931" s="2"/>
    </row>
    <row r="10932" spans="4:11">
      <c r="D10932" s="1"/>
      <c r="E10932" s="1"/>
      <c r="F10932" s="1"/>
      <c r="G10932" s="1"/>
      <c r="J10932" s="2"/>
      <c r="K10932" s="2"/>
    </row>
    <row r="10933" spans="4:11">
      <c r="D10933" s="1"/>
      <c r="E10933" s="1"/>
      <c r="F10933" s="1"/>
      <c r="G10933" s="1"/>
      <c r="J10933" s="2"/>
      <c r="K10933" s="2"/>
    </row>
    <row r="10934" spans="4:11">
      <c r="D10934" s="1"/>
      <c r="E10934" s="1"/>
      <c r="F10934" s="1"/>
      <c r="G10934" s="1"/>
      <c r="J10934" s="2"/>
      <c r="K10934" s="2"/>
    </row>
    <row r="10935" spans="4:11">
      <c r="D10935" s="1"/>
      <c r="E10935" s="1"/>
      <c r="F10935" s="1"/>
      <c r="G10935" s="1"/>
      <c r="J10935" s="2"/>
      <c r="K10935" s="2"/>
    </row>
    <row r="10936" spans="4:11">
      <c r="D10936" s="1"/>
      <c r="E10936" s="1"/>
      <c r="F10936" s="1"/>
      <c r="G10936" s="1"/>
      <c r="J10936" s="2"/>
      <c r="K10936" s="2"/>
    </row>
    <row r="10937" spans="4:11">
      <c r="D10937" s="1"/>
      <c r="E10937" s="1"/>
      <c r="F10937" s="1"/>
      <c r="G10937" s="1"/>
      <c r="J10937" s="2"/>
      <c r="K10937" s="2"/>
    </row>
    <row r="10938" spans="4:11">
      <c r="D10938" s="1"/>
      <c r="E10938" s="1"/>
      <c r="F10938" s="1"/>
      <c r="G10938" s="1"/>
      <c r="J10938" s="2"/>
      <c r="K10938" s="2"/>
    </row>
    <row r="10939" spans="4:11">
      <c r="D10939" s="1"/>
      <c r="E10939" s="1"/>
      <c r="F10939" s="1"/>
      <c r="G10939" s="1"/>
      <c r="J10939" s="2"/>
      <c r="K10939" s="2"/>
    </row>
    <row r="10940" spans="4:11">
      <c r="D10940" s="1"/>
      <c r="E10940" s="1"/>
      <c r="F10940" s="1"/>
      <c r="G10940" s="1"/>
      <c r="J10940" s="2"/>
      <c r="K10940" s="2"/>
    </row>
    <row r="10941" spans="4:11">
      <c r="D10941" s="1"/>
      <c r="E10941" s="1"/>
      <c r="F10941" s="1"/>
      <c r="G10941" s="1"/>
      <c r="J10941" s="2"/>
      <c r="K10941" s="2"/>
    </row>
    <row r="10942" spans="4:11">
      <c r="D10942" s="1"/>
      <c r="E10942" s="1"/>
      <c r="F10942" s="1"/>
      <c r="G10942" s="1"/>
      <c r="J10942" s="2"/>
      <c r="K10942" s="2"/>
    </row>
    <row r="10943" spans="4:11">
      <c r="D10943" s="1"/>
      <c r="E10943" s="1"/>
      <c r="F10943" s="1"/>
      <c r="G10943" s="1"/>
      <c r="J10943" s="2"/>
      <c r="K10943" s="2"/>
    </row>
    <row r="10944" spans="4:11">
      <c r="D10944" s="1"/>
      <c r="E10944" s="1"/>
      <c r="F10944" s="1"/>
      <c r="G10944" s="1"/>
      <c r="J10944" s="2"/>
      <c r="K10944" s="2"/>
    </row>
    <row r="10945" spans="4:11">
      <c r="D10945" s="1"/>
      <c r="E10945" s="1"/>
      <c r="F10945" s="1"/>
      <c r="G10945" s="1"/>
      <c r="J10945" s="2"/>
      <c r="K10945" s="2"/>
    </row>
    <row r="10946" spans="4:11">
      <c r="D10946" s="1"/>
      <c r="E10946" s="1"/>
      <c r="F10946" s="1"/>
      <c r="G10946" s="1"/>
      <c r="J10946" s="2"/>
      <c r="K10946" s="2"/>
    </row>
    <row r="10947" spans="4:11">
      <c r="D10947" s="1"/>
      <c r="E10947" s="1"/>
      <c r="F10947" s="1"/>
      <c r="G10947" s="1"/>
      <c r="J10947" s="2"/>
      <c r="K10947" s="2"/>
    </row>
    <row r="10948" spans="4:11">
      <c r="D10948" s="1"/>
      <c r="E10948" s="1"/>
      <c r="F10948" s="1"/>
      <c r="G10948" s="1"/>
      <c r="J10948" s="2"/>
      <c r="K10948" s="2"/>
    </row>
    <row r="10949" spans="4:11">
      <c r="D10949" s="1"/>
      <c r="E10949" s="1"/>
      <c r="F10949" s="1"/>
      <c r="G10949" s="1"/>
      <c r="J10949" s="2"/>
      <c r="K10949" s="2"/>
    </row>
    <row r="10950" spans="4:11">
      <c r="D10950" s="1"/>
      <c r="E10950" s="1"/>
      <c r="F10950" s="1"/>
      <c r="G10950" s="1"/>
      <c r="J10950" s="2"/>
      <c r="K10950" s="2"/>
    </row>
    <row r="10951" spans="4:11">
      <c r="D10951" s="1"/>
      <c r="E10951" s="1"/>
      <c r="F10951" s="1"/>
      <c r="G10951" s="1"/>
      <c r="J10951" s="2"/>
      <c r="K10951" s="2"/>
    </row>
    <row r="10952" spans="4:11">
      <c r="D10952" s="1"/>
      <c r="E10952" s="1"/>
      <c r="F10952" s="1"/>
      <c r="G10952" s="1"/>
      <c r="J10952" s="2"/>
      <c r="K10952" s="2"/>
    </row>
    <row r="10953" spans="4:11">
      <c r="D10953" s="1"/>
      <c r="E10953" s="1"/>
      <c r="F10953" s="1"/>
      <c r="G10953" s="1"/>
      <c r="J10953" s="2"/>
      <c r="K10953" s="2"/>
    </row>
    <row r="10954" spans="4:11">
      <c r="D10954" s="1"/>
      <c r="E10954" s="1"/>
      <c r="F10954" s="1"/>
      <c r="G10954" s="1"/>
      <c r="J10954" s="2"/>
      <c r="K10954" s="2"/>
    </row>
    <row r="10955" spans="4:11">
      <c r="D10955" s="1"/>
      <c r="E10955" s="1"/>
      <c r="F10955" s="1"/>
      <c r="G10955" s="1"/>
      <c r="J10955" s="2"/>
      <c r="K10955" s="2"/>
    </row>
    <row r="10956" spans="4:11">
      <c r="D10956" s="1"/>
      <c r="E10956" s="1"/>
      <c r="F10956" s="1"/>
      <c r="G10956" s="1"/>
      <c r="J10956" s="2"/>
      <c r="K10956" s="2"/>
    </row>
    <row r="10957" spans="4:11">
      <c r="D10957" s="1"/>
      <c r="E10957" s="1"/>
      <c r="F10957" s="1"/>
      <c r="G10957" s="1"/>
      <c r="J10957" s="2"/>
      <c r="K10957" s="2"/>
    </row>
    <row r="10958" spans="4:11">
      <c r="D10958" s="1"/>
      <c r="E10958" s="1"/>
      <c r="F10958" s="1"/>
      <c r="G10958" s="1"/>
      <c r="J10958" s="2"/>
      <c r="K10958" s="2"/>
    </row>
    <row r="10959" spans="4:11">
      <c r="D10959" s="1"/>
      <c r="E10959" s="1"/>
      <c r="F10959" s="1"/>
      <c r="G10959" s="1"/>
      <c r="J10959" s="2"/>
      <c r="K10959" s="2"/>
    </row>
    <row r="10960" spans="4:11">
      <c r="D10960" s="1"/>
      <c r="E10960" s="1"/>
      <c r="F10960" s="1"/>
      <c r="G10960" s="1"/>
      <c r="J10960" s="2"/>
      <c r="K10960" s="2"/>
    </row>
    <row r="10961" spans="4:11">
      <c r="D10961" s="1"/>
      <c r="E10961" s="1"/>
      <c r="F10961" s="1"/>
      <c r="G10961" s="1"/>
      <c r="J10961" s="2"/>
      <c r="K10961" s="2"/>
    </row>
    <row r="10962" spans="4:11">
      <c r="D10962" s="1"/>
      <c r="E10962" s="1"/>
      <c r="F10962" s="1"/>
      <c r="G10962" s="1"/>
      <c r="J10962" s="2"/>
      <c r="K10962" s="2"/>
    </row>
    <row r="10963" spans="4:11">
      <c r="D10963" s="1"/>
      <c r="E10963" s="1"/>
      <c r="F10963" s="1"/>
      <c r="G10963" s="1"/>
      <c r="J10963" s="2"/>
      <c r="K10963" s="2"/>
    </row>
    <row r="10964" spans="4:11">
      <c r="D10964" s="1"/>
      <c r="E10964" s="1"/>
      <c r="F10964" s="1"/>
      <c r="G10964" s="1"/>
      <c r="J10964" s="2"/>
      <c r="K10964" s="2"/>
    </row>
    <row r="10965" spans="4:11">
      <c r="D10965" s="1"/>
      <c r="E10965" s="1"/>
      <c r="F10965" s="1"/>
      <c r="G10965" s="1"/>
      <c r="J10965" s="2"/>
      <c r="K10965" s="2"/>
    </row>
    <row r="10966" spans="4:11">
      <c r="D10966" s="1"/>
      <c r="E10966" s="1"/>
      <c r="F10966" s="1"/>
      <c r="G10966" s="1"/>
      <c r="J10966" s="2"/>
      <c r="K10966" s="2"/>
    </row>
    <row r="10967" spans="4:11">
      <c r="D10967" s="1"/>
      <c r="E10967" s="1"/>
      <c r="F10967" s="1"/>
      <c r="G10967" s="1"/>
      <c r="J10967" s="2"/>
      <c r="K10967" s="2"/>
    </row>
    <row r="10968" spans="4:11">
      <c r="D10968" s="1"/>
      <c r="E10968" s="1"/>
      <c r="F10968" s="1"/>
      <c r="G10968" s="1"/>
      <c r="J10968" s="2"/>
      <c r="K10968" s="2"/>
    </row>
    <row r="10969" spans="4:11">
      <c r="D10969" s="1"/>
      <c r="E10969" s="1"/>
      <c r="F10969" s="1"/>
      <c r="G10969" s="1"/>
      <c r="J10969" s="2"/>
      <c r="K10969" s="2"/>
    </row>
    <row r="10970" spans="4:11">
      <c r="D10970" s="1"/>
      <c r="E10970" s="1"/>
      <c r="F10970" s="1"/>
      <c r="G10970" s="1"/>
      <c r="J10970" s="2"/>
      <c r="K10970" s="2"/>
    </row>
    <row r="10971" spans="4:11">
      <c r="D10971" s="1"/>
      <c r="E10971" s="1"/>
      <c r="F10971" s="1"/>
      <c r="G10971" s="1"/>
      <c r="J10971" s="2"/>
      <c r="K10971" s="2"/>
    </row>
    <row r="10972" spans="4:11">
      <c r="D10972" s="1"/>
      <c r="E10972" s="1"/>
      <c r="F10972" s="1"/>
      <c r="G10972" s="1"/>
      <c r="J10972" s="2"/>
      <c r="K10972" s="2"/>
    </row>
    <row r="10973" spans="4:11">
      <c r="D10973" s="1"/>
      <c r="E10973" s="1"/>
      <c r="F10973" s="1"/>
      <c r="G10973" s="1"/>
      <c r="J10973" s="2"/>
      <c r="K10973" s="2"/>
    </row>
    <row r="10974" spans="4:11">
      <c r="D10974" s="1"/>
      <c r="E10974" s="1"/>
      <c r="F10974" s="1"/>
      <c r="G10974" s="1"/>
      <c r="J10974" s="2"/>
      <c r="K10974" s="2"/>
    </row>
    <row r="10975" spans="4:11">
      <c r="D10975" s="1"/>
      <c r="E10975" s="1"/>
      <c r="F10975" s="1"/>
      <c r="G10975" s="1"/>
      <c r="J10975" s="2"/>
      <c r="K10975" s="2"/>
    </row>
    <row r="10976" spans="4:11">
      <c r="D10976" s="1"/>
      <c r="E10976" s="1"/>
      <c r="F10976" s="1"/>
      <c r="G10976" s="1"/>
      <c r="J10976" s="2"/>
      <c r="K10976" s="2"/>
    </row>
    <row r="10977" spans="4:11">
      <c r="D10977" s="1"/>
      <c r="E10977" s="1"/>
      <c r="F10977" s="1"/>
      <c r="G10977" s="1"/>
      <c r="J10977" s="2"/>
      <c r="K10977" s="2"/>
    </row>
    <row r="10978" spans="4:11">
      <c r="D10978" s="1"/>
      <c r="E10978" s="1"/>
      <c r="F10978" s="1"/>
      <c r="G10978" s="1"/>
      <c r="J10978" s="2"/>
      <c r="K10978" s="2"/>
    </row>
    <row r="10979" spans="4:11">
      <c r="D10979" s="1"/>
      <c r="E10979" s="1"/>
      <c r="F10979" s="1"/>
      <c r="G10979" s="1"/>
      <c r="J10979" s="2"/>
      <c r="K10979" s="2"/>
    </row>
    <row r="10980" spans="4:11">
      <c r="D10980" s="1"/>
      <c r="E10980" s="1"/>
      <c r="F10980" s="1"/>
      <c r="G10980" s="1"/>
      <c r="J10980" s="2"/>
      <c r="K10980" s="2"/>
    </row>
    <row r="10981" spans="4:11">
      <c r="D10981" s="1"/>
      <c r="E10981" s="1"/>
      <c r="F10981" s="1"/>
      <c r="G10981" s="1"/>
      <c r="J10981" s="2"/>
      <c r="K10981" s="2"/>
    </row>
    <row r="10982" spans="4:11">
      <c r="D10982" s="1"/>
      <c r="E10982" s="1"/>
      <c r="F10982" s="1"/>
      <c r="G10982" s="1"/>
      <c r="J10982" s="2"/>
      <c r="K10982" s="2"/>
    </row>
    <row r="10983" spans="4:11">
      <c r="D10983" s="1"/>
      <c r="E10983" s="1"/>
      <c r="F10983" s="1"/>
      <c r="G10983" s="1"/>
      <c r="J10983" s="2"/>
      <c r="K10983" s="2"/>
    </row>
    <row r="10984" spans="4:11">
      <c r="D10984" s="1"/>
      <c r="E10984" s="1"/>
      <c r="F10984" s="1"/>
      <c r="G10984" s="1"/>
      <c r="J10984" s="2"/>
      <c r="K10984" s="2"/>
    </row>
    <row r="10985" spans="4:11">
      <c r="D10985" s="1"/>
      <c r="E10985" s="1"/>
      <c r="F10985" s="1"/>
      <c r="G10985" s="1"/>
      <c r="J10985" s="2"/>
      <c r="K10985" s="2"/>
    </row>
    <row r="10986" spans="4:11">
      <c r="D10986" s="1"/>
      <c r="E10986" s="1"/>
      <c r="F10986" s="1"/>
      <c r="G10986" s="1"/>
      <c r="J10986" s="2"/>
      <c r="K10986" s="2"/>
    </row>
    <row r="10987" spans="4:11">
      <c r="D10987" s="1"/>
      <c r="E10987" s="1"/>
      <c r="F10987" s="1"/>
      <c r="G10987" s="1"/>
      <c r="J10987" s="2"/>
      <c r="K10987" s="2"/>
    </row>
    <row r="10988" spans="4:11">
      <c r="D10988" s="1"/>
      <c r="E10988" s="1"/>
      <c r="F10988" s="1"/>
      <c r="G10988" s="1"/>
      <c r="J10988" s="2"/>
      <c r="K10988" s="2"/>
    </row>
    <row r="10989" spans="4:11">
      <c r="D10989" s="1"/>
      <c r="E10989" s="1"/>
      <c r="F10989" s="1"/>
      <c r="G10989" s="1"/>
      <c r="J10989" s="2"/>
      <c r="K10989" s="2"/>
    </row>
    <row r="10990" spans="4:11">
      <c r="D10990" s="1"/>
      <c r="E10990" s="1"/>
      <c r="F10990" s="1"/>
      <c r="G10990" s="1"/>
      <c r="J10990" s="2"/>
      <c r="K10990" s="2"/>
    </row>
    <row r="10991" spans="4:11">
      <c r="D10991" s="1"/>
      <c r="E10991" s="1"/>
      <c r="F10991" s="1"/>
      <c r="G10991" s="1"/>
      <c r="J10991" s="2"/>
      <c r="K10991" s="2"/>
    </row>
    <row r="10992" spans="4:11">
      <c r="D10992" s="1"/>
      <c r="E10992" s="1"/>
      <c r="F10992" s="1"/>
      <c r="G10992" s="1"/>
      <c r="J10992" s="2"/>
      <c r="K10992" s="2"/>
    </row>
    <row r="10993" spans="4:11">
      <c r="D10993" s="1"/>
      <c r="E10993" s="1"/>
      <c r="F10993" s="1"/>
      <c r="G10993" s="1"/>
      <c r="J10993" s="2"/>
      <c r="K10993" s="2"/>
    </row>
    <row r="10994" spans="4:11">
      <c r="D10994" s="1"/>
      <c r="E10994" s="1"/>
      <c r="F10994" s="1"/>
      <c r="G10994" s="1"/>
      <c r="J10994" s="2"/>
      <c r="K10994" s="2"/>
    </row>
    <row r="10995" spans="4:11">
      <c r="D10995" s="1"/>
      <c r="E10995" s="1"/>
      <c r="F10995" s="1"/>
      <c r="G10995" s="1"/>
      <c r="J10995" s="2"/>
      <c r="K10995" s="2"/>
    </row>
    <row r="10996" spans="4:11">
      <c r="D10996" s="1"/>
      <c r="E10996" s="1"/>
      <c r="F10996" s="1"/>
      <c r="G10996" s="1"/>
      <c r="J10996" s="2"/>
      <c r="K10996" s="2"/>
    </row>
    <row r="10997" spans="4:11">
      <c r="D10997" s="1"/>
      <c r="E10997" s="1"/>
      <c r="F10997" s="1"/>
      <c r="G10997" s="1"/>
      <c r="J10997" s="2"/>
      <c r="K10997" s="2"/>
    </row>
    <row r="10998" spans="4:11">
      <c r="D10998" s="1"/>
      <c r="E10998" s="1"/>
      <c r="F10998" s="1"/>
      <c r="G10998" s="1"/>
      <c r="J10998" s="2"/>
      <c r="K10998" s="2"/>
    </row>
    <row r="10999" spans="4:11">
      <c r="D10999" s="1"/>
      <c r="E10999" s="1"/>
      <c r="F10999" s="1"/>
      <c r="G10999" s="1"/>
      <c r="J10999" s="2"/>
      <c r="K10999" s="2"/>
    </row>
    <row r="11000" spans="4:11">
      <c r="D11000" s="1"/>
      <c r="E11000" s="1"/>
      <c r="F11000" s="1"/>
      <c r="G11000" s="1"/>
      <c r="J11000" s="2"/>
      <c r="K11000" s="2"/>
    </row>
    <row r="11001" spans="4:11">
      <c r="D11001" s="1"/>
      <c r="E11001" s="1"/>
      <c r="F11001" s="1"/>
      <c r="G11001" s="1"/>
      <c r="J11001" s="2"/>
      <c r="K11001" s="2"/>
    </row>
    <row r="11002" spans="4:11">
      <c r="D11002" s="1"/>
      <c r="E11002" s="1"/>
      <c r="F11002" s="1"/>
      <c r="G11002" s="1"/>
      <c r="J11002" s="2"/>
      <c r="K11002" s="2"/>
    </row>
    <row r="11003" spans="4:11">
      <c r="D11003" s="1"/>
      <c r="E11003" s="1"/>
      <c r="F11003" s="1"/>
      <c r="G11003" s="1"/>
      <c r="J11003" s="2"/>
      <c r="K11003" s="2"/>
    </row>
    <row r="11004" spans="4:11">
      <c r="D11004" s="1"/>
      <c r="E11004" s="1"/>
      <c r="F11004" s="1"/>
      <c r="G11004" s="1"/>
      <c r="J11004" s="2"/>
      <c r="K11004" s="2"/>
    </row>
    <row r="11005" spans="4:11">
      <c r="D11005" s="1"/>
      <c r="E11005" s="1"/>
      <c r="F11005" s="1"/>
      <c r="G11005" s="1"/>
      <c r="J11005" s="2"/>
      <c r="K11005" s="2"/>
    </row>
    <row r="11006" spans="4:11">
      <c r="D11006" s="1"/>
      <c r="E11006" s="1"/>
      <c r="F11006" s="1"/>
      <c r="G11006" s="1"/>
      <c r="J11006" s="2"/>
      <c r="K11006" s="2"/>
    </row>
    <row r="11007" spans="4:11">
      <c r="D11007" s="1"/>
      <c r="E11007" s="1"/>
      <c r="F11007" s="1"/>
      <c r="G11007" s="1"/>
      <c r="J11007" s="2"/>
      <c r="K11007" s="2"/>
    </row>
    <row r="11008" spans="4:11">
      <c r="D11008" s="1"/>
      <c r="E11008" s="1"/>
      <c r="F11008" s="1"/>
      <c r="G11008" s="1"/>
      <c r="J11008" s="2"/>
      <c r="K11008" s="2"/>
    </row>
    <row r="11009" spans="4:11">
      <c r="D11009" s="1"/>
      <c r="E11009" s="1"/>
      <c r="F11009" s="1"/>
      <c r="G11009" s="1"/>
      <c r="J11009" s="2"/>
      <c r="K11009" s="2"/>
    </row>
    <row r="11010" spans="4:11">
      <c r="D11010" s="1"/>
      <c r="E11010" s="1"/>
      <c r="F11010" s="1"/>
      <c r="G11010" s="1"/>
      <c r="J11010" s="2"/>
      <c r="K11010" s="2"/>
    </row>
    <row r="11011" spans="4:11">
      <c r="D11011" s="1"/>
      <c r="E11011" s="1"/>
      <c r="F11011" s="1"/>
      <c r="G11011" s="1"/>
      <c r="J11011" s="2"/>
      <c r="K11011" s="2"/>
    </row>
    <row r="11012" spans="4:11">
      <c r="D11012" s="1"/>
      <c r="E11012" s="1"/>
      <c r="F11012" s="1"/>
      <c r="G11012" s="1"/>
      <c r="J11012" s="2"/>
      <c r="K11012" s="2"/>
    </row>
    <row r="11013" spans="4:11">
      <c r="D11013" s="1"/>
      <c r="E11013" s="1"/>
      <c r="F11013" s="1"/>
      <c r="G11013" s="1"/>
      <c r="J11013" s="2"/>
      <c r="K11013" s="2"/>
    </row>
    <row r="11014" spans="4:11">
      <c r="D11014" s="1"/>
      <c r="E11014" s="1"/>
      <c r="F11014" s="1"/>
      <c r="G11014" s="1"/>
      <c r="J11014" s="2"/>
      <c r="K11014" s="2"/>
    </row>
    <row r="11015" spans="4:11">
      <c r="D11015" s="1"/>
      <c r="E11015" s="1"/>
      <c r="F11015" s="1"/>
      <c r="G11015" s="1"/>
      <c r="J11015" s="2"/>
      <c r="K11015" s="2"/>
    </row>
    <row r="11016" spans="4:11">
      <c r="D11016" s="1"/>
      <c r="E11016" s="1"/>
      <c r="F11016" s="1"/>
      <c r="G11016" s="1"/>
      <c r="J11016" s="2"/>
      <c r="K11016" s="2"/>
    </row>
    <row r="11017" spans="4:11">
      <c r="D11017" s="1"/>
      <c r="E11017" s="1"/>
      <c r="F11017" s="1"/>
      <c r="G11017" s="1"/>
      <c r="J11017" s="2"/>
      <c r="K11017" s="2"/>
    </row>
    <row r="11018" spans="4:11">
      <c r="D11018" s="1"/>
      <c r="E11018" s="1"/>
      <c r="F11018" s="1"/>
      <c r="G11018" s="1"/>
      <c r="J11018" s="2"/>
      <c r="K11018" s="2"/>
    </row>
    <row r="11019" spans="4:11">
      <c r="D11019" s="1"/>
      <c r="E11019" s="1"/>
      <c r="F11019" s="1"/>
      <c r="G11019" s="1"/>
      <c r="J11019" s="2"/>
      <c r="K11019" s="2"/>
    </row>
    <row r="11020" spans="4:11">
      <c r="D11020" s="1"/>
      <c r="E11020" s="1"/>
      <c r="F11020" s="1"/>
      <c r="G11020" s="1"/>
      <c r="J11020" s="2"/>
      <c r="K11020" s="2"/>
    </row>
    <row r="11021" spans="4:11">
      <c r="D11021" s="1"/>
      <c r="E11021" s="1"/>
      <c r="F11021" s="1"/>
      <c r="G11021" s="1"/>
      <c r="J11021" s="2"/>
      <c r="K11021" s="2"/>
    </row>
    <row r="11022" spans="4:11">
      <c r="D11022" s="1"/>
      <c r="E11022" s="1"/>
      <c r="F11022" s="1"/>
      <c r="G11022" s="1"/>
      <c r="J11022" s="2"/>
      <c r="K11022" s="2"/>
    </row>
    <row r="11023" spans="4:11">
      <c r="D11023" s="1"/>
      <c r="E11023" s="1"/>
      <c r="F11023" s="1"/>
      <c r="G11023" s="1"/>
      <c r="J11023" s="2"/>
      <c r="K11023" s="2"/>
    </row>
    <row r="11024" spans="4:11">
      <c r="D11024" s="1"/>
      <c r="E11024" s="1"/>
      <c r="F11024" s="1"/>
      <c r="G11024" s="1"/>
      <c r="J11024" s="2"/>
      <c r="K11024" s="2"/>
    </row>
    <row r="11025" spans="4:11">
      <c r="D11025" s="1"/>
      <c r="E11025" s="1"/>
      <c r="F11025" s="1"/>
      <c r="G11025" s="1"/>
      <c r="J11025" s="2"/>
      <c r="K11025" s="2"/>
    </row>
    <row r="11026" spans="4:11">
      <c r="D11026" s="1"/>
      <c r="E11026" s="1"/>
      <c r="F11026" s="1"/>
      <c r="G11026" s="1"/>
      <c r="J11026" s="2"/>
      <c r="K11026" s="2"/>
    </row>
    <row r="11027" spans="4:11">
      <c r="D11027" s="1"/>
      <c r="E11027" s="1"/>
      <c r="F11027" s="1"/>
      <c r="G11027" s="1"/>
      <c r="J11027" s="2"/>
      <c r="K11027" s="2"/>
    </row>
    <row r="11028" spans="4:11">
      <c r="D11028" s="1"/>
      <c r="E11028" s="1"/>
      <c r="F11028" s="1"/>
      <c r="G11028" s="1"/>
      <c r="J11028" s="2"/>
      <c r="K11028" s="2"/>
    </row>
    <row r="11029" spans="4:11">
      <c r="D11029" s="1"/>
      <c r="E11029" s="1"/>
      <c r="F11029" s="1"/>
      <c r="G11029" s="1"/>
      <c r="J11029" s="2"/>
      <c r="K11029" s="2"/>
    </row>
    <row r="11030" spans="4:11">
      <c r="D11030" s="1"/>
      <c r="E11030" s="1"/>
      <c r="F11030" s="1"/>
      <c r="G11030" s="1"/>
      <c r="J11030" s="2"/>
      <c r="K11030" s="2"/>
    </row>
    <row r="11031" spans="4:11">
      <c r="D11031" s="1"/>
      <c r="E11031" s="1"/>
      <c r="F11031" s="1"/>
      <c r="G11031" s="1"/>
      <c r="J11031" s="2"/>
      <c r="K11031" s="2"/>
    </row>
    <row r="11032" spans="4:11">
      <c r="D11032" s="1"/>
      <c r="E11032" s="1"/>
      <c r="F11032" s="1"/>
      <c r="G11032" s="1"/>
      <c r="J11032" s="2"/>
      <c r="K11032" s="2"/>
    </row>
    <row r="11033" spans="4:11">
      <c r="D11033" s="1"/>
      <c r="E11033" s="1"/>
      <c r="F11033" s="1"/>
      <c r="G11033" s="1"/>
      <c r="J11033" s="2"/>
      <c r="K11033" s="2"/>
    </row>
    <row r="11034" spans="4:11">
      <c r="D11034" s="1"/>
      <c r="E11034" s="1"/>
      <c r="F11034" s="1"/>
      <c r="G11034" s="1"/>
      <c r="J11034" s="2"/>
      <c r="K11034" s="2"/>
    </row>
    <row r="11035" spans="4:11">
      <c r="D11035" s="1"/>
      <c r="E11035" s="1"/>
      <c r="F11035" s="1"/>
      <c r="G11035" s="1"/>
      <c r="J11035" s="2"/>
      <c r="K11035" s="2"/>
    </row>
    <row r="11036" spans="4:11">
      <c r="D11036" s="1"/>
      <c r="E11036" s="1"/>
      <c r="F11036" s="1"/>
      <c r="G11036" s="1"/>
      <c r="J11036" s="2"/>
      <c r="K11036" s="2"/>
    </row>
    <row r="11037" spans="4:11">
      <c r="D11037" s="1"/>
      <c r="E11037" s="1"/>
      <c r="F11037" s="1"/>
      <c r="G11037" s="1"/>
      <c r="J11037" s="2"/>
      <c r="K11037" s="2"/>
    </row>
    <row r="11038" spans="4:11">
      <c r="D11038" s="1"/>
      <c r="E11038" s="1"/>
      <c r="F11038" s="1"/>
      <c r="G11038" s="1"/>
      <c r="J11038" s="2"/>
      <c r="K11038" s="2"/>
    </row>
    <row r="11039" spans="4:11">
      <c r="D11039" s="1"/>
      <c r="E11039" s="1"/>
      <c r="F11039" s="1"/>
      <c r="G11039" s="1"/>
      <c r="J11039" s="2"/>
      <c r="K11039" s="2"/>
    </row>
    <row r="11040" spans="4:11">
      <c r="D11040" s="1"/>
      <c r="E11040" s="1"/>
      <c r="F11040" s="1"/>
      <c r="G11040" s="1"/>
      <c r="J11040" s="2"/>
      <c r="K11040" s="2"/>
    </row>
    <row r="11041" spans="4:11">
      <c r="D11041" s="1"/>
      <c r="E11041" s="1"/>
      <c r="F11041" s="1"/>
      <c r="G11041" s="1"/>
      <c r="J11041" s="2"/>
      <c r="K11041" s="2"/>
    </row>
    <row r="11042" spans="4:11">
      <c r="D11042" s="1"/>
      <c r="E11042" s="1"/>
      <c r="F11042" s="1"/>
      <c r="G11042" s="1"/>
      <c r="J11042" s="2"/>
      <c r="K11042" s="2"/>
    </row>
    <row r="11043" spans="4:11">
      <c r="D11043" s="1"/>
      <c r="E11043" s="1"/>
      <c r="F11043" s="1"/>
      <c r="G11043" s="1"/>
      <c r="J11043" s="2"/>
      <c r="K11043" s="2"/>
    </row>
    <row r="11044" spans="4:11">
      <c r="D11044" s="1"/>
      <c r="E11044" s="1"/>
      <c r="F11044" s="1"/>
      <c r="G11044" s="1"/>
      <c r="J11044" s="2"/>
      <c r="K11044" s="2"/>
    </row>
    <row r="11045" spans="4:11">
      <c r="D11045" s="1"/>
      <c r="E11045" s="1"/>
      <c r="F11045" s="1"/>
      <c r="G11045" s="1"/>
      <c r="J11045" s="2"/>
      <c r="K11045" s="2"/>
    </row>
    <row r="11046" spans="4:11">
      <c r="D11046" s="1"/>
      <c r="E11046" s="1"/>
      <c r="F11046" s="1"/>
      <c r="G11046" s="1"/>
      <c r="J11046" s="2"/>
      <c r="K11046" s="2"/>
    </row>
    <row r="11047" spans="4:11">
      <c r="D11047" s="1"/>
      <c r="E11047" s="1"/>
      <c r="F11047" s="1"/>
      <c r="G11047" s="1"/>
      <c r="J11047" s="2"/>
      <c r="K11047" s="2"/>
    </row>
    <row r="11048" spans="4:11">
      <c r="D11048" s="1"/>
      <c r="E11048" s="1"/>
      <c r="F11048" s="1"/>
      <c r="G11048" s="1"/>
      <c r="J11048" s="2"/>
      <c r="K11048" s="2"/>
    </row>
    <row r="11049" spans="4:11">
      <c r="D11049" s="1"/>
      <c r="E11049" s="1"/>
      <c r="F11049" s="1"/>
      <c r="G11049" s="1"/>
      <c r="J11049" s="2"/>
      <c r="K11049" s="2"/>
    </row>
    <row r="11050" spans="4:11">
      <c r="D11050" s="1"/>
      <c r="E11050" s="1"/>
      <c r="F11050" s="1"/>
      <c r="G11050" s="1"/>
      <c r="J11050" s="2"/>
      <c r="K11050" s="2"/>
    </row>
    <row r="11051" spans="4:11">
      <c r="D11051" s="1"/>
      <c r="E11051" s="1"/>
      <c r="F11051" s="1"/>
      <c r="G11051" s="1"/>
      <c r="J11051" s="2"/>
      <c r="K11051" s="2"/>
    </row>
    <row r="11052" spans="4:11">
      <c r="D11052" s="1"/>
      <c r="E11052" s="1"/>
      <c r="F11052" s="1"/>
      <c r="G11052" s="1"/>
      <c r="J11052" s="2"/>
      <c r="K11052" s="2"/>
    </row>
    <row r="11053" spans="4:11">
      <c r="D11053" s="1"/>
      <c r="E11053" s="1"/>
      <c r="F11053" s="1"/>
      <c r="G11053" s="1"/>
      <c r="J11053" s="2"/>
      <c r="K11053" s="2"/>
    </row>
    <row r="11054" spans="4:11">
      <c r="D11054" s="1"/>
      <c r="E11054" s="1"/>
      <c r="F11054" s="1"/>
      <c r="G11054" s="1"/>
      <c r="J11054" s="2"/>
      <c r="K11054" s="2"/>
    </row>
    <row r="11055" spans="4:11">
      <c r="D11055" s="1"/>
      <c r="E11055" s="1"/>
      <c r="F11055" s="1"/>
      <c r="G11055" s="1"/>
      <c r="J11055" s="2"/>
      <c r="K11055" s="2"/>
    </row>
    <row r="11056" spans="4:11">
      <c r="D11056" s="1"/>
      <c r="E11056" s="1"/>
      <c r="F11056" s="1"/>
      <c r="G11056" s="1"/>
      <c r="J11056" s="2"/>
      <c r="K11056" s="2"/>
    </row>
    <row r="11057" spans="4:11">
      <c r="D11057" s="1"/>
      <c r="E11057" s="1"/>
      <c r="F11057" s="1"/>
      <c r="G11057" s="1"/>
      <c r="J11057" s="2"/>
      <c r="K11057" s="2"/>
    </row>
    <row r="11058" spans="4:11">
      <c r="D11058" s="1"/>
      <c r="E11058" s="1"/>
      <c r="F11058" s="1"/>
      <c r="G11058" s="1"/>
      <c r="J11058" s="2"/>
      <c r="K11058" s="2"/>
    </row>
    <row r="11059" spans="4:11">
      <c r="D11059" s="1"/>
      <c r="E11059" s="1"/>
      <c r="F11059" s="1"/>
      <c r="G11059" s="1"/>
      <c r="J11059" s="2"/>
      <c r="K11059" s="2"/>
    </row>
    <row r="11060" spans="4:11">
      <c r="D11060" s="1"/>
      <c r="E11060" s="1"/>
      <c r="F11060" s="1"/>
      <c r="G11060" s="1"/>
      <c r="J11060" s="2"/>
      <c r="K11060" s="2"/>
    </row>
    <row r="11061" spans="4:11">
      <c r="D11061" s="1"/>
      <c r="E11061" s="1"/>
      <c r="F11061" s="1"/>
      <c r="G11061" s="1"/>
      <c r="J11061" s="2"/>
      <c r="K11061" s="2"/>
    </row>
    <row r="11062" spans="4:11">
      <c r="D11062" s="1"/>
      <c r="E11062" s="1"/>
      <c r="F11062" s="1"/>
      <c r="G11062" s="1"/>
      <c r="J11062" s="2"/>
      <c r="K11062" s="2"/>
    </row>
    <row r="11063" spans="4:11">
      <c r="D11063" s="1"/>
      <c r="E11063" s="1"/>
      <c r="F11063" s="1"/>
      <c r="G11063" s="1"/>
      <c r="J11063" s="2"/>
      <c r="K11063" s="2"/>
    </row>
    <row r="11064" spans="4:11">
      <c r="D11064" s="1"/>
      <c r="E11064" s="1"/>
      <c r="F11064" s="1"/>
      <c r="G11064" s="1"/>
      <c r="J11064" s="2"/>
      <c r="K11064" s="2"/>
    </row>
    <row r="11065" spans="4:11">
      <c r="D11065" s="1"/>
      <c r="E11065" s="1"/>
      <c r="F11065" s="1"/>
      <c r="G11065" s="1"/>
      <c r="J11065" s="2"/>
      <c r="K11065" s="2"/>
    </row>
    <row r="11066" spans="4:11">
      <c r="D11066" s="1"/>
      <c r="E11066" s="1"/>
      <c r="F11066" s="1"/>
      <c r="G11066" s="1"/>
      <c r="J11066" s="2"/>
      <c r="K11066" s="2"/>
    </row>
    <row r="11067" spans="4:11">
      <c r="D11067" s="1"/>
      <c r="E11067" s="1"/>
      <c r="F11067" s="1"/>
      <c r="G11067" s="1"/>
      <c r="J11067" s="2"/>
      <c r="K11067" s="2"/>
    </row>
    <row r="11068" spans="4:11">
      <c r="D11068" s="1"/>
      <c r="E11068" s="1"/>
      <c r="F11068" s="1"/>
      <c r="G11068" s="1"/>
      <c r="J11068" s="2"/>
      <c r="K11068" s="2"/>
    </row>
    <row r="11069" spans="4:11">
      <c r="D11069" s="1"/>
      <c r="E11069" s="1"/>
      <c r="F11069" s="1"/>
      <c r="G11069" s="1"/>
      <c r="J11069" s="2"/>
      <c r="K11069" s="2"/>
    </row>
    <row r="11070" spans="4:11">
      <c r="D11070" s="1"/>
      <c r="E11070" s="1"/>
      <c r="F11070" s="1"/>
      <c r="G11070" s="1"/>
      <c r="J11070" s="2"/>
      <c r="K11070" s="2"/>
    </row>
    <row r="11071" spans="4:11">
      <c r="D11071" s="1"/>
      <c r="E11071" s="1"/>
      <c r="F11071" s="1"/>
      <c r="G11071" s="1"/>
      <c r="J11071" s="2"/>
      <c r="K11071" s="2"/>
    </row>
    <row r="11072" spans="4:11">
      <c r="D11072" s="1"/>
      <c r="E11072" s="1"/>
      <c r="F11072" s="1"/>
      <c r="G11072" s="1"/>
      <c r="J11072" s="2"/>
      <c r="K11072" s="2"/>
    </row>
    <row r="11073" spans="4:11">
      <c r="D11073" s="1"/>
      <c r="E11073" s="1"/>
      <c r="F11073" s="1"/>
      <c r="G11073" s="1"/>
      <c r="J11073" s="2"/>
      <c r="K11073" s="2"/>
    </row>
    <row r="11074" spans="4:11">
      <c r="D11074" s="1"/>
      <c r="E11074" s="1"/>
      <c r="F11074" s="1"/>
      <c r="G11074" s="1"/>
      <c r="J11074" s="2"/>
      <c r="K11074" s="2"/>
    </row>
    <row r="11075" spans="4:11">
      <c r="D11075" s="1"/>
      <c r="E11075" s="1"/>
      <c r="F11075" s="1"/>
      <c r="G11075" s="1"/>
      <c r="J11075" s="2"/>
      <c r="K11075" s="2"/>
    </row>
    <row r="11076" spans="4:11">
      <c r="D11076" s="1"/>
      <c r="E11076" s="1"/>
      <c r="F11076" s="1"/>
      <c r="G11076" s="1"/>
      <c r="J11076" s="2"/>
      <c r="K11076" s="2"/>
    </row>
    <row r="11077" spans="4:11">
      <c r="D11077" s="1"/>
      <c r="E11077" s="1"/>
      <c r="F11077" s="1"/>
      <c r="G11077" s="1"/>
      <c r="J11077" s="2"/>
      <c r="K11077" s="2"/>
    </row>
    <row r="11078" spans="4:11">
      <c r="D11078" s="1"/>
      <c r="E11078" s="1"/>
      <c r="F11078" s="1"/>
      <c r="G11078" s="1"/>
      <c r="J11078" s="2"/>
      <c r="K11078" s="2"/>
    </row>
    <row r="11079" spans="4:11">
      <c r="D11079" s="1"/>
      <c r="E11079" s="1"/>
      <c r="F11079" s="1"/>
      <c r="G11079" s="1"/>
      <c r="J11079" s="2"/>
      <c r="K11079" s="2"/>
    </row>
    <row r="11080" spans="4:11">
      <c r="D11080" s="1"/>
      <c r="E11080" s="1"/>
      <c r="F11080" s="1"/>
      <c r="G11080" s="1"/>
      <c r="J11080" s="2"/>
      <c r="K11080" s="2"/>
    </row>
    <row r="11081" spans="4:11">
      <c r="D11081" s="1"/>
      <c r="E11081" s="1"/>
      <c r="F11081" s="1"/>
      <c r="G11081" s="1"/>
      <c r="J11081" s="2"/>
      <c r="K11081" s="2"/>
    </row>
    <row r="11082" spans="4:11">
      <c r="D11082" s="1"/>
      <c r="E11082" s="1"/>
      <c r="F11082" s="1"/>
      <c r="G11082" s="1"/>
      <c r="J11082" s="2"/>
      <c r="K11082" s="2"/>
    </row>
    <row r="11083" spans="4:11">
      <c r="D11083" s="1"/>
      <c r="E11083" s="1"/>
      <c r="F11083" s="1"/>
      <c r="G11083" s="1"/>
      <c r="J11083" s="2"/>
      <c r="K11083" s="2"/>
    </row>
    <row r="11084" spans="4:11">
      <c r="D11084" s="1"/>
      <c r="E11084" s="1"/>
      <c r="F11084" s="1"/>
      <c r="G11084" s="1"/>
      <c r="J11084" s="2"/>
      <c r="K11084" s="2"/>
    </row>
    <row r="11085" spans="4:11">
      <c r="D11085" s="1"/>
      <c r="E11085" s="1"/>
      <c r="F11085" s="1"/>
      <c r="G11085" s="1"/>
      <c r="J11085" s="2"/>
      <c r="K11085" s="2"/>
    </row>
    <row r="11086" spans="4:11">
      <c r="D11086" s="1"/>
      <c r="E11086" s="1"/>
      <c r="F11086" s="1"/>
      <c r="G11086" s="1"/>
      <c r="J11086" s="2"/>
      <c r="K11086" s="2"/>
    </row>
    <row r="11087" spans="4:11">
      <c r="D11087" s="1"/>
      <c r="E11087" s="1"/>
      <c r="F11087" s="1"/>
      <c r="G11087" s="1"/>
      <c r="J11087" s="2"/>
      <c r="K11087" s="2"/>
    </row>
    <row r="11088" spans="4:11">
      <c r="D11088" s="1"/>
      <c r="E11088" s="1"/>
      <c r="F11088" s="1"/>
      <c r="G11088" s="1"/>
      <c r="J11088" s="2"/>
      <c r="K11088" s="2"/>
    </row>
    <row r="11089" spans="4:11">
      <c r="D11089" s="1"/>
      <c r="E11089" s="1"/>
      <c r="F11089" s="1"/>
      <c r="G11089" s="1"/>
      <c r="J11089" s="2"/>
      <c r="K11089" s="2"/>
    </row>
    <row r="11090" spans="4:11">
      <c r="D11090" s="1"/>
      <c r="E11090" s="1"/>
      <c r="F11090" s="1"/>
      <c r="G11090" s="1"/>
      <c r="J11090" s="2"/>
      <c r="K11090" s="2"/>
    </row>
    <row r="11091" spans="4:11">
      <c r="D11091" s="1"/>
      <c r="E11091" s="1"/>
      <c r="F11091" s="1"/>
      <c r="G11091" s="1"/>
      <c r="J11091" s="2"/>
      <c r="K11091" s="2"/>
    </row>
    <row r="11092" spans="4:11">
      <c r="D11092" s="1"/>
      <c r="E11092" s="1"/>
      <c r="F11092" s="1"/>
      <c r="G11092" s="1"/>
      <c r="J11092" s="2"/>
      <c r="K11092" s="2"/>
    </row>
    <row r="11093" spans="4:11">
      <c r="D11093" s="1"/>
      <c r="E11093" s="1"/>
      <c r="F11093" s="1"/>
      <c r="G11093" s="1"/>
      <c r="J11093" s="2"/>
      <c r="K11093" s="2"/>
    </row>
    <row r="11094" spans="4:11">
      <c r="D11094" s="1"/>
      <c r="E11094" s="1"/>
      <c r="F11094" s="1"/>
      <c r="G11094" s="1"/>
      <c r="J11094" s="2"/>
      <c r="K11094" s="2"/>
    </row>
    <row r="11095" spans="4:11">
      <c r="D11095" s="1"/>
      <c r="E11095" s="1"/>
      <c r="F11095" s="1"/>
      <c r="G11095" s="1"/>
      <c r="J11095" s="2"/>
      <c r="K11095" s="2"/>
    </row>
    <row r="11096" spans="4:11">
      <c r="D11096" s="1"/>
      <c r="E11096" s="1"/>
      <c r="F11096" s="1"/>
      <c r="G11096" s="1"/>
      <c r="J11096" s="2"/>
      <c r="K11096" s="2"/>
    </row>
    <row r="11097" spans="4:11">
      <c r="D11097" s="1"/>
      <c r="E11097" s="1"/>
      <c r="F11097" s="1"/>
      <c r="G11097" s="1"/>
      <c r="J11097" s="2"/>
      <c r="K11097" s="2"/>
    </row>
    <row r="11098" spans="4:11">
      <c r="D11098" s="1"/>
      <c r="E11098" s="1"/>
      <c r="F11098" s="1"/>
      <c r="G11098" s="1"/>
      <c r="J11098" s="2"/>
      <c r="K11098" s="2"/>
    </row>
    <row r="11099" spans="4:11">
      <c r="D11099" s="1"/>
      <c r="E11099" s="1"/>
      <c r="F11099" s="1"/>
      <c r="G11099" s="1"/>
      <c r="J11099" s="2"/>
      <c r="K11099" s="2"/>
    </row>
    <row r="11100" spans="4:11">
      <c r="D11100" s="1"/>
      <c r="E11100" s="1"/>
      <c r="F11100" s="1"/>
      <c r="G11100" s="1"/>
      <c r="J11100" s="2"/>
      <c r="K11100" s="2"/>
    </row>
    <row r="11101" spans="4:11">
      <c r="D11101" s="1"/>
      <c r="E11101" s="1"/>
      <c r="F11101" s="1"/>
      <c r="G11101" s="1"/>
      <c r="J11101" s="2"/>
      <c r="K11101" s="2"/>
    </row>
    <row r="11102" spans="4:11">
      <c r="D11102" s="1"/>
      <c r="E11102" s="1"/>
      <c r="F11102" s="1"/>
      <c r="G11102" s="1"/>
      <c r="J11102" s="2"/>
      <c r="K11102" s="2"/>
    </row>
    <row r="11103" spans="4:11">
      <c r="D11103" s="1"/>
      <c r="E11103" s="1"/>
      <c r="F11103" s="1"/>
      <c r="G11103" s="1"/>
      <c r="J11103" s="2"/>
      <c r="K11103" s="2"/>
    </row>
    <row r="11104" spans="4:11">
      <c r="D11104" s="1"/>
      <c r="E11104" s="1"/>
      <c r="F11104" s="1"/>
      <c r="G11104" s="1"/>
      <c r="J11104" s="2"/>
      <c r="K11104" s="2"/>
    </row>
    <row r="11105" spans="4:11">
      <c r="D11105" s="1"/>
      <c r="E11105" s="1"/>
      <c r="F11105" s="1"/>
      <c r="G11105" s="1"/>
      <c r="J11105" s="2"/>
      <c r="K11105" s="2"/>
    </row>
    <row r="11106" spans="4:11">
      <c r="D11106" s="1"/>
      <c r="E11106" s="1"/>
      <c r="F11106" s="1"/>
      <c r="G11106" s="1"/>
      <c r="J11106" s="2"/>
      <c r="K11106" s="2"/>
    </row>
    <row r="11107" spans="4:11">
      <c r="D11107" s="1"/>
      <c r="E11107" s="1"/>
      <c r="F11107" s="1"/>
      <c r="G11107" s="1"/>
      <c r="J11107" s="2"/>
      <c r="K11107" s="2"/>
    </row>
    <row r="11108" spans="4:11">
      <c r="D11108" s="1"/>
      <c r="E11108" s="1"/>
      <c r="F11108" s="1"/>
      <c r="G11108" s="1"/>
      <c r="J11108" s="2"/>
      <c r="K11108" s="2"/>
    </row>
    <row r="11109" spans="4:11">
      <c r="D11109" s="1"/>
      <c r="E11109" s="1"/>
      <c r="F11109" s="1"/>
      <c r="G11109" s="1"/>
      <c r="J11109" s="2"/>
      <c r="K11109" s="2"/>
    </row>
    <row r="11110" spans="4:11">
      <c r="D11110" s="1"/>
      <c r="E11110" s="1"/>
      <c r="F11110" s="1"/>
      <c r="G11110" s="1"/>
      <c r="J11110" s="2"/>
      <c r="K11110" s="2"/>
    </row>
    <row r="11111" spans="4:11">
      <c r="D11111" s="1"/>
      <c r="E11111" s="1"/>
      <c r="F11111" s="1"/>
      <c r="G11111" s="1"/>
      <c r="J11111" s="2"/>
      <c r="K11111" s="2"/>
    </row>
    <row r="11112" spans="4:11">
      <c r="D11112" s="1"/>
      <c r="E11112" s="1"/>
      <c r="F11112" s="1"/>
      <c r="G11112" s="1"/>
      <c r="J11112" s="2"/>
      <c r="K11112" s="2"/>
    </row>
    <row r="11113" spans="4:11">
      <c r="D11113" s="1"/>
      <c r="E11113" s="1"/>
      <c r="F11113" s="1"/>
      <c r="G11113" s="1"/>
      <c r="J11113" s="2"/>
      <c r="K11113" s="2"/>
    </row>
    <row r="11114" spans="4:11">
      <c r="D11114" s="1"/>
      <c r="E11114" s="1"/>
      <c r="F11114" s="1"/>
      <c r="G11114" s="1"/>
      <c r="J11114" s="2"/>
      <c r="K11114" s="2"/>
    </row>
    <row r="11115" spans="4:11">
      <c r="D11115" s="1"/>
      <c r="E11115" s="1"/>
      <c r="F11115" s="1"/>
      <c r="G11115" s="1"/>
      <c r="J11115" s="2"/>
      <c r="K11115" s="2"/>
    </row>
    <row r="11116" spans="4:11">
      <c r="D11116" s="1"/>
      <c r="E11116" s="1"/>
      <c r="F11116" s="1"/>
      <c r="G11116" s="1"/>
      <c r="J11116" s="2"/>
      <c r="K11116" s="2"/>
    </row>
    <row r="11117" spans="4:11">
      <c r="D11117" s="1"/>
      <c r="E11117" s="1"/>
      <c r="F11117" s="1"/>
      <c r="G11117" s="1"/>
      <c r="J11117" s="2"/>
      <c r="K11117" s="2"/>
    </row>
    <row r="11118" spans="4:11">
      <c r="D11118" s="1"/>
      <c r="E11118" s="1"/>
      <c r="F11118" s="1"/>
      <c r="G11118" s="1"/>
      <c r="J11118" s="2"/>
      <c r="K11118" s="2"/>
    </row>
    <row r="11119" spans="4:11">
      <c r="D11119" s="1"/>
      <c r="E11119" s="1"/>
      <c r="F11119" s="1"/>
      <c r="G11119" s="1"/>
      <c r="J11119" s="2"/>
      <c r="K11119" s="2"/>
    </row>
    <row r="11120" spans="4:11">
      <c r="D11120" s="1"/>
      <c r="E11120" s="1"/>
      <c r="F11120" s="1"/>
      <c r="G11120" s="1"/>
      <c r="J11120" s="2"/>
      <c r="K11120" s="2"/>
    </row>
    <row r="11121" spans="4:11">
      <c r="D11121" s="1"/>
      <c r="E11121" s="1"/>
      <c r="F11121" s="1"/>
      <c r="G11121" s="1"/>
      <c r="J11121" s="2"/>
      <c r="K11121" s="2"/>
    </row>
    <row r="11122" spans="4:11">
      <c r="D11122" s="1"/>
      <c r="E11122" s="1"/>
      <c r="F11122" s="1"/>
      <c r="G11122" s="1"/>
      <c r="J11122" s="2"/>
      <c r="K11122" s="2"/>
    </row>
    <row r="11123" spans="4:11">
      <c r="D11123" s="1"/>
      <c r="E11123" s="1"/>
      <c r="F11123" s="1"/>
      <c r="G11123" s="1"/>
      <c r="J11123" s="2"/>
      <c r="K11123" s="2"/>
    </row>
    <row r="11124" spans="4:11">
      <c r="D11124" s="1"/>
      <c r="E11124" s="1"/>
      <c r="F11124" s="1"/>
      <c r="G11124" s="1"/>
      <c r="J11124" s="2"/>
      <c r="K11124" s="2"/>
    </row>
    <row r="11125" spans="4:11">
      <c r="D11125" s="1"/>
      <c r="E11125" s="1"/>
      <c r="F11125" s="1"/>
      <c r="G11125" s="1"/>
      <c r="J11125" s="2"/>
      <c r="K11125" s="2"/>
    </row>
    <row r="11126" spans="4:11">
      <c r="D11126" s="1"/>
      <c r="E11126" s="1"/>
      <c r="F11126" s="1"/>
      <c r="G11126" s="1"/>
      <c r="J11126" s="2"/>
      <c r="K11126" s="2"/>
    </row>
    <row r="11127" spans="4:11">
      <c r="D11127" s="1"/>
      <c r="E11127" s="1"/>
      <c r="F11127" s="1"/>
      <c r="G11127" s="1"/>
      <c r="J11127" s="2"/>
      <c r="K11127" s="2"/>
    </row>
    <row r="11128" spans="4:11">
      <c r="D11128" s="1"/>
      <c r="E11128" s="1"/>
      <c r="F11128" s="1"/>
      <c r="G11128" s="1"/>
      <c r="J11128" s="2"/>
      <c r="K11128" s="2"/>
    </row>
    <row r="11129" spans="4:11">
      <c r="D11129" s="1"/>
      <c r="E11129" s="1"/>
      <c r="F11129" s="1"/>
      <c r="G11129" s="1"/>
      <c r="J11129" s="2"/>
      <c r="K11129" s="2"/>
    </row>
    <row r="11130" spans="4:11">
      <c r="D11130" s="1"/>
      <c r="E11130" s="1"/>
      <c r="F11130" s="1"/>
      <c r="G11130" s="1"/>
      <c r="J11130" s="2"/>
      <c r="K11130" s="2"/>
    </row>
    <row r="11131" spans="4:11">
      <c r="D11131" s="1"/>
      <c r="E11131" s="1"/>
      <c r="F11131" s="1"/>
      <c r="G11131" s="1"/>
      <c r="J11131" s="2"/>
      <c r="K11131" s="2"/>
    </row>
    <row r="11132" spans="4:11">
      <c r="D11132" s="1"/>
      <c r="E11132" s="1"/>
      <c r="F11132" s="1"/>
      <c r="G11132" s="1"/>
      <c r="J11132" s="2"/>
      <c r="K11132" s="2"/>
    </row>
    <row r="11133" spans="4:11">
      <c r="D11133" s="1"/>
      <c r="E11133" s="1"/>
      <c r="F11133" s="1"/>
      <c r="G11133" s="1"/>
      <c r="J11133" s="2"/>
      <c r="K11133" s="2"/>
    </row>
    <row r="11134" spans="4:11">
      <c r="D11134" s="1"/>
      <c r="E11134" s="1"/>
      <c r="F11134" s="1"/>
      <c r="G11134" s="1"/>
      <c r="J11134" s="2"/>
      <c r="K11134" s="2"/>
    </row>
    <row r="11135" spans="4:11">
      <c r="D11135" s="1"/>
      <c r="E11135" s="1"/>
      <c r="F11135" s="1"/>
      <c r="G11135" s="1"/>
      <c r="J11135" s="2"/>
      <c r="K11135" s="2"/>
    </row>
    <row r="11136" spans="4:11">
      <c r="D11136" s="1"/>
      <c r="E11136" s="1"/>
      <c r="F11136" s="1"/>
      <c r="G11136" s="1"/>
      <c r="J11136" s="2"/>
      <c r="K11136" s="2"/>
    </row>
    <row r="11137" spans="4:11">
      <c r="D11137" s="1"/>
      <c r="E11137" s="1"/>
      <c r="F11137" s="1"/>
      <c r="G11137" s="1"/>
      <c r="J11137" s="2"/>
      <c r="K11137" s="2"/>
    </row>
    <row r="11138" spans="4:11">
      <c r="D11138" s="1"/>
      <c r="E11138" s="1"/>
      <c r="F11138" s="1"/>
      <c r="G11138" s="1"/>
      <c r="J11138" s="2"/>
      <c r="K11138" s="2"/>
    </row>
    <row r="11139" spans="4:11">
      <c r="D11139" s="1"/>
      <c r="E11139" s="1"/>
      <c r="F11139" s="1"/>
      <c r="G11139" s="1"/>
      <c r="J11139" s="2"/>
      <c r="K11139" s="2"/>
    </row>
    <row r="11140" spans="4:11">
      <c r="D11140" s="1"/>
      <c r="E11140" s="1"/>
      <c r="F11140" s="1"/>
      <c r="G11140" s="1"/>
      <c r="J11140" s="2"/>
      <c r="K11140" s="2"/>
    </row>
    <row r="11141" spans="4:11">
      <c r="D11141" s="1"/>
      <c r="E11141" s="1"/>
      <c r="F11141" s="1"/>
      <c r="G11141" s="1"/>
      <c r="J11141" s="2"/>
      <c r="K11141" s="2"/>
    </row>
    <row r="11142" spans="4:11">
      <c r="D11142" s="1"/>
      <c r="E11142" s="1"/>
      <c r="F11142" s="1"/>
      <c r="G11142" s="1"/>
      <c r="J11142" s="2"/>
      <c r="K11142" s="2"/>
    </row>
    <row r="11143" spans="4:11">
      <c r="D11143" s="1"/>
      <c r="E11143" s="1"/>
      <c r="F11143" s="1"/>
      <c r="G11143" s="1"/>
      <c r="J11143" s="2"/>
      <c r="K11143" s="2"/>
    </row>
    <row r="11144" spans="4:11">
      <c r="D11144" s="1"/>
      <c r="E11144" s="1"/>
      <c r="F11144" s="1"/>
      <c r="G11144" s="1"/>
      <c r="J11144" s="2"/>
      <c r="K11144" s="2"/>
    </row>
    <row r="11145" spans="4:11">
      <c r="D11145" s="1"/>
      <c r="E11145" s="1"/>
      <c r="F11145" s="1"/>
      <c r="G11145" s="1"/>
      <c r="J11145" s="2"/>
      <c r="K11145" s="2"/>
    </row>
    <row r="11146" spans="4:11">
      <c r="D11146" s="1"/>
      <c r="E11146" s="1"/>
      <c r="F11146" s="1"/>
      <c r="G11146" s="1"/>
      <c r="J11146" s="2"/>
      <c r="K11146" s="2"/>
    </row>
    <row r="11147" spans="4:11">
      <c r="D11147" s="1"/>
      <c r="E11147" s="1"/>
      <c r="F11147" s="1"/>
      <c r="G11147" s="1"/>
      <c r="J11147" s="2"/>
      <c r="K11147" s="2"/>
    </row>
    <row r="11148" spans="4:11">
      <c r="D11148" s="1"/>
      <c r="E11148" s="1"/>
      <c r="F11148" s="1"/>
      <c r="G11148" s="1"/>
      <c r="J11148" s="2"/>
      <c r="K11148" s="2"/>
    </row>
    <row r="11149" spans="4:11">
      <c r="D11149" s="1"/>
      <c r="E11149" s="1"/>
      <c r="F11149" s="1"/>
      <c r="G11149" s="1"/>
      <c r="J11149" s="2"/>
      <c r="K11149" s="2"/>
    </row>
    <row r="11150" spans="4:11">
      <c r="D11150" s="1"/>
      <c r="E11150" s="1"/>
      <c r="F11150" s="1"/>
      <c r="G11150" s="1"/>
      <c r="J11150" s="2"/>
      <c r="K11150" s="2"/>
    </row>
    <row r="11151" spans="4:11">
      <c r="D11151" s="1"/>
      <c r="E11151" s="1"/>
      <c r="F11151" s="1"/>
      <c r="G11151" s="1"/>
      <c r="J11151" s="2"/>
      <c r="K11151" s="2"/>
    </row>
    <row r="11152" spans="4:11">
      <c r="D11152" s="1"/>
      <c r="E11152" s="1"/>
      <c r="F11152" s="1"/>
      <c r="G11152" s="1"/>
      <c r="J11152" s="2"/>
      <c r="K11152" s="2"/>
    </row>
    <row r="11153" spans="4:11">
      <c r="D11153" s="1"/>
      <c r="E11153" s="1"/>
      <c r="F11153" s="1"/>
      <c r="G11153" s="1"/>
      <c r="J11153" s="2"/>
      <c r="K11153" s="2"/>
    </row>
    <row r="11154" spans="4:11">
      <c r="D11154" s="1"/>
      <c r="E11154" s="1"/>
      <c r="F11154" s="1"/>
      <c r="G11154" s="1"/>
      <c r="J11154" s="2"/>
      <c r="K11154" s="2"/>
    </row>
    <row r="11155" spans="4:11">
      <c r="D11155" s="1"/>
      <c r="E11155" s="1"/>
      <c r="F11155" s="1"/>
      <c r="G11155" s="1"/>
      <c r="J11155" s="2"/>
      <c r="K11155" s="2"/>
    </row>
    <row r="11156" spans="4:11">
      <c r="D11156" s="1"/>
      <c r="E11156" s="1"/>
      <c r="F11156" s="1"/>
      <c r="G11156" s="1"/>
      <c r="J11156" s="2"/>
      <c r="K11156" s="2"/>
    </row>
    <row r="11157" spans="4:11">
      <c r="D11157" s="1"/>
      <c r="E11157" s="1"/>
      <c r="F11157" s="1"/>
      <c r="G11157" s="1"/>
      <c r="J11157" s="2"/>
      <c r="K11157" s="2"/>
    </row>
    <row r="11158" spans="4:11">
      <c r="D11158" s="1"/>
      <c r="E11158" s="1"/>
      <c r="F11158" s="1"/>
      <c r="G11158" s="1"/>
      <c r="J11158" s="2"/>
      <c r="K11158" s="2"/>
    </row>
    <row r="11159" spans="4:11">
      <c r="D11159" s="1"/>
      <c r="E11159" s="1"/>
      <c r="F11159" s="1"/>
      <c r="G11159" s="1"/>
      <c r="J11159" s="2"/>
      <c r="K11159" s="2"/>
    </row>
    <row r="11160" spans="4:11">
      <c r="D11160" s="1"/>
      <c r="E11160" s="1"/>
      <c r="F11160" s="1"/>
      <c r="G11160" s="1"/>
      <c r="J11160" s="2"/>
      <c r="K11160" s="2"/>
    </row>
    <row r="11161" spans="4:11">
      <c r="D11161" s="1"/>
      <c r="E11161" s="1"/>
      <c r="F11161" s="1"/>
      <c r="G11161" s="1"/>
      <c r="J11161" s="2"/>
      <c r="K11161" s="2"/>
    </row>
    <row r="11162" spans="4:11">
      <c r="D11162" s="1"/>
      <c r="E11162" s="1"/>
      <c r="F11162" s="1"/>
      <c r="G11162" s="1"/>
      <c r="J11162" s="2"/>
      <c r="K11162" s="2"/>
    </row>
    <row r="11163" spans="4:11">
      <c r="D11163" s="1"/>
      <c r="E11163" s="1"/>
      <c r="F11163" s="1"/>
      <c r="G11163" s="1"/>
      <c r="J11163" s="2"/>
      <c r="K11163" s="2"/>
    </row>
    <row r="11164" spans="4:11">
      <c r="D11164" s="1"/>
      <c r="E11164" s="1"/>
      <c r="F11164" s="1"/>
      <c r="G11164" s="1"/>
      <c r="J11164" s="2"/>
      <c r="K11164" s="2"/>
    </row>
    <row r="11165" spans="4:11">
      <c r="D11165" s="1"/>
      <c r="E11165" s="1"/>
      <c r="F11165" s="1"/>
      <c r="G11165" s="1"/>
      <c r="J11165" s="2"/>
      <c r="K11165" s="2"/>
    </row>
    <row r="11166" spans="4:11">
      <c r="D11166" s="1"/>
      <c r="E11166" s="1"/>
      <c r="F11166" s="1"/>
      <c r="G11166" s="1"/>
      <c r="J11166" s="2"/>
      <c r="K11166" s="2"/>
    </row>
    <row r="11167" spans="4:11">
      <c r="D11167" s="1"/>
      <c r="E11167" s="1"/>
      <c r="F11167" s="1"/>
      <c r="G11167" s="1"/>
      <c r="J11167" s="2"/>
      <c r="K11167" s="2"/>
    </row>
    <row r="11168" spans="4:11">
      <c r="D11168" s="1"/>
      <c r="E11168" s="1"/>
      <c r="F11168" s="1"/>
      <c r="G11168" s="1"/>
      <c r="J11168" s="2"/>
      <c r="K11168" s="2"/>
    </row>
    <row r="11169" spans="4:11">
      <c r="D11169" s="1"/>
      <c r="E11169" s="1"/>
      <c r="F11169" s="1"/>
      <c r="G11169" s="1"/>
      <c r="J11169" s="2"/>
      <c r="K11169" s="2"/>
    </row>
    <row r="11170" spans="4:11">
      <c r="D11170" s="1"/>
      <c r="E11170" s="1"/>
      <c r="F11170" s="1"/>
      <c r="G11170" s="1"/>
      <c r="J11170" s="2"/>
      <c r="K11170" s="2"/>
    </row>
    <row r="11171" spans="4:11">
      <c r="D11171" s="1"/>
      <c r="E11171" s="1"/>
      <c r="F11171" s="1"/>
      <c r="G11171" s="1"/>
      <c r="J11171" s="2"/>
      <c r="K11171" s="2"/>
    </row>
    <row r="11172" spans="4:11">
      <c r="D11172" s="1"/>
      <c r="E11172" s="1"/>
      <c r="F11172" s="1"/>
      <c r="G11172" s="1"/>
      <c r="J11172" s="2"/>
      <c r="K11172" s="2"/>
    </row>
    <row r="11173" spans="4:11">
      <c r="D11173" s="1"/>
      <c r="E11173" s="1"/>
      <c r="F11173" s="1"/>
      <c r="G11173" s="1"/>
      <c r="J11173" s="2"/>
      <c r="K11173" s="2"/>
    </row>
    <row r="11174" spans="4:11">
      <c r="D11174" s="1"/>
      <c r="E11174" s="1"/>
      <c r="F11174" s="1"/>
      <c r="G11174" s="1"/>
      <c r="J11174" s="2"/>
      <c r="K11174" s="2"/>
    </row>
    <row r="11175" spans="4:11">
      <c r="D11175" s="1"/>
      <c r="E11175" s="1"/>
      <c r="F11175" s="1"/>
      <c r="G11175" s="1"/>
      <c r="J11175" s="2"/>
      <c r="K11175" s="2"/>
    </row>
    <row r="11176" spans="4:11">
      <c r="D11176" s="1"/>
      <c r="E11176" s="1"/>
      <c r="F11176" s="1"/>
      <c r="G11176" s="1"/>
      <c r="J11176" s="2"/>
      <c r="K11176" s="2"/>
    </row>
    <row r="11177" spans="4:11">
      <c r="D11177" s="1"/>
      <c r="E11177" s="1"/>
      <c r="F11177" s="1"/>
      <c r="G11177" s="1"/>
      <c r="J11177" s="2"/>
      <c r="K11177" s="2"/>
    </row>
    <row r="11178" spans="4:11">
      <c r="D11178" s="1"/>
      <c r="E11178" s="1"/>
      <c r="F11178" s="1"/>
      <c r="G11178" s="1"/>
      <c r="J11178" s="2"/>
      <c r="K11178" s="2"/>
    </row>
    <row r="11179" spans="4:11">
      <c r="D11179" s="1"/>
      <c r="E11179" s="1"/>
      <c r="F11179" s="1"/>
      <c r="G11179" s="1"/>
      <c r="J11179" s="2"/>
      <c r="K11179" s="2"/>
    </row>
    <row r="11180" spans="4:11">
      <c r="D11180" s="1"/>
      <c r="E11180" s="1"/>
      <c r="F11180" s="1"/>
      <c r="G11180" s="1"/>
      <c r="J11180" s="2"/>
      <c r="K11180" s="2"/>
    </row>
    <row r="11181" spans="4:11">
      <c r="D11181" s="1"/>
      <c r="E11181" s="1"/>
      <c r="F11181" s="1"/>
      <c r="G11181" s="1"/>
      <c r="J11181" s="2"/>
      <c r="K11181" s="2"/>
    </row>
    <row r="11182" spans="4:11">
      <c r="D11182" s="1"/>
      <c r="E11182" s="1"/>
      <c r="F11182" s="1"/>
      <c r="G11182" s="1"/>
      <c r="J11182" s="2"/>
      <c r="K11182" s="2"/>
    </row>
    <row r="11183" spans="4:11">
      <c r="D11183" s="1"/>
      <c r="E11183" s="1"/>
      <c r="F11183" s="1"/>
      <c r="G11183" s="1"/>
      <c r="J11183" s="2"/>
      <c r="K11183" s="2"/>
    </row>
    <row r="11184" spans="4:11">
      <c r="D11184" s="1"/>
      <c r="E11184" s="1"/>
      <c r="F11184" s="1"/>
      <c r="G11184" s="1"/>
      <c r="J11184" s="2"/>
      <c r="K11184" s="2"/>
    </row>
    <row r="11185" spans="4:11">
      <c r="D11185" s="1"/>
      <c r="E11185" s="1"/>
      <c r="F11185" s="1"/>
      <c r="G11185" s="1"/>
      <c r="J11185" s="2"/>
      <c r="K11185" s="2"/>
    </row>
    <row r="11186" spans="4:11">
      <c r="D11186" s="1"/>
      <c r="E11186" s="1"/>
      <c r="F11186" s="1"/>
      <c r="G11186" s="1"/>
      <c r="J11186" s="2"/>
      <c r="K11186" s="2"/>
    </row>
    <row r="11187" spans="4:11">
      <c r="D11187" s="1"/>
      <c r="E11187" s="1"/>
      <c r="F11187" s="1"/>
      <c r="G11187" s="1"/>
      <c r="J11187" s="2"/>
      <c r="K11187" s="2"/>
    </row>
    <row r="11188" spans="4:11">
      <c r="D11188" s="1"/>
      <c r="E11188" s="1"/>
      <c r="F11188" s="1"/>
      <c r="G11188" s="1"/>
      <c r="J11188" s="2"/>
      <c r="K11188" s="2"/>
    </row>
    <row r="11189" spans="4:11">
      <c r="D11189" s="1"/>
      <c r="E11189" s="1"/>
      <c r="F11189" s="1"/>
      <c r="G11189" s="1"/>
      <c r="J11189" s="2"/>
      <c r="K11189" s="2"/>
    </row>
    <row r="11190" spans="4:11">
      <c r="D11190" s="1"/>
      <c r="E11190" s="1"/>
      <c r="F11190" s="1"/>
      <c r="G11190" s="1"/>
      <c r="J11190" s="2"/>
      <c r="K11190" s="2"/>
    </row>
    <row r="11191" spans="4:11">
      <c r="D11191" s="1"/>
      <c r="E11191" s="1"/>
      <c r="F11191" s="1"/>
      <c r="G11191" s="1"/>
      <c r="J11191" s="2"/>
      <c r="K11191" s="2"/>
    </row>
    <row r="11192" spans="4:11">
      <c r="D11192" s="1"/>
      <c r="E11192" s="1"/>
      <c r="F11192" s="1"/>
      <c r="G11192" s="1"/>
      <c r="J11192" s="2"/>
      <c r="K11192" s="2"/>
    </row>
    <row r="11193" spans="4:11">
      <c r="D11193" s="1"/>
      <c r="E11193" s="1"/>
      <c r="F11193" s="1"/>
      <c r="G11193" s="1"/>
      <c r="J11193" s="2"/>
      <c r="K11193" s="2"/>
    </row>
    <row r="11194" spans="4:11">
      <c r="D11194" s="1"/>
      <c r="E11194" s="1"/>
      <c r="F11194" s="1"/>
      <c r="G11194" s="1"/>
      <c r="J11194" s="2"/>
      <c r="K11194" s="2"/>
    </row>
    <row r="11195" spans="4:11">
      <c r="D11195" s="1"/>
      <c r="E11195" s="1"/>
      <c r="F11195" s="1"/>
      <c r="G11195" s="1"/>
      <c r="J11195" s="2"/>
      <c r="K11195" s="2"/>
    </row>
    <row r="11196" spans="4:11">
      <c r="D11196" s="1"/>
      <c r="E11196" s="1"/>
      <c r="F11196" s="1"/>
      <c r="G11196" s="1"/>
      <c r="J11196" s="2"/>
      <c r="K11196" s="2"/>
    </row>
    <row r="11197" spans="4:11">
      <c r="D11197" s="1"/>
      <c r="E11197" s="1"/>
      <c r="F11197" s="1"/>
      <c r="G11197" s="1"/>
      <c r="J11197" s="2"/>
      <c r="K11197" s="2"/>
    </row>
    <row r="11198" spans="4:11">
      <c r="D11198" s="1"/>
      <c r="E11198" s="1"/>
      <c r="F11198" s="1"/>
      <c r="G11198" s="1"/>
      <c r="J11198" s="2"/>
      <c r="K11198" s="2"/>
    </row>
    <row r="11199" spans="4:11">
      <c r="D11199" s="1"/>
      <c r="E11199" s="1"/>
      <c r="F11199" s="1"/>
      <c r="G11199" s="1"/>
      <c r="J11199" s="2"/>
      <c r="K11199" s="2"/>
    </row>
    <row r="11200" spans="4:11">
      <c r="D11200" s="1"/>
      <c r="E11200" s="1"/>
      <c r="F11200" s="1"/>
      <c r="G11200" s="1"/>
      <c r="J11200" s="2"/>
      <c r="K11200" s="2"/>
    </row>
    <row r="11201" spans="4:11">
      <c r="D11201" s="1"/>
      <c r="E11201" s="1"/>
      <c r="F11201" s="1"/>
      <c r="G11201" s="1"/>
      <c r="J11201" s="2"/>
      <c r="K11201" s="2"/>
    </row>
    <row r="11202" spans="4:11">
      <c r="D11202" s="1"/>
      <c r="E11202" s="1"/>
      <c r="F11202" s="1"/>
      <c r="G11202" s="1"/>
      <c r="J11202" s="2"/>
      <c r="K11202" s="2"/>
    </row>
    <row r="11203" spans="4:11">
      <c r="D11203" s="1"/>
      <c r="E11203" s="1"/>
      <c r="F11203" s="1"/>
      <c r="G11203" s="1"/>
      <c r="J11203" s="2"/>
      <c r="K11203" s="2"/>
    </row>
    <row r="11204" spans="4:11">
      <c r="D11204" s="1"/>
      <c r="E11204" s="1"/>
      <c r="F11204" s="1"/>
      <c r="G11204" s="1"/>
      <c r="J11204" s="2"/>
      <c r="K11204" s="2"/>
    </row>
    <row r="11205" spans="4:11">
      <c r="D11205" s="1"/>
      <c r="E11205" s="1"/>
      <c r="F11205" s="1"/>
      <c r="G11205" s="1"/>
      <c r="J11205" s="2"/>
      <c r="K11205" s="2"/>
    </row>
    <row r="11206" spans="4:11">
      <c r="D11206" s="1"/>
      <c r="E11206" s="1"/>
      <c r="F11206" s="1"/>
      <c r="G11206" s="1"/>
      <c r="J11206" s="2"/>
      <c r="K11206" s="2"/>
    </row>
    <row r="11207" spans="4:11">
      <c r="D11207" s="1"/>
      <c r="E11207" s="1"/>
      <c r="F11207" s="1"/>
      <c r="G11207" s="1"/>
      <c r="J11207" s="2"/>
      <c r="K11207" s="2"/>
    </row>
    <row r="11208" spans="4:11">
      <c r="D11208" s="1"/>
      <c r="E11208" s="1"/>
      <c r="F11208" s="1"/>
      <c r="G11208" s="1"/>
      <c r="J11208" s="2"/>
      <c r="K11208" s="2"/>
    </row>
    <row r="11209" spans="4:11">
      <c r="D11209" s="1"/>
      <c r="E11209" s="1"/>
      <c r="F11209" s="1"/>
      <c r="G11209" s="1"/>
      <c r="J11209" s="2"/>
      <c r="K11209" s="2"/>
    </row>
    <row r="11210" spans="4:11">
      <c r="D11210" s="1"/>
      <c r="E11210" s="1"/>
      <c r="F11210" s="1"/>
      <c r="G11210" s="1"/>
      <c r="J11210" s="2"/>
      <c r="K11210" s="2"/>
    </row>
    <row r="11211" spans="4:11">
      <c r="D11211" s="1"/>
      <c r="E11211" s="1"/>
      <c r="F11211" s="1"/>
      <c r="G11211" s="1"/>
      <c r="J11211" s="2"/>
      <c r="K11211" s="2"/>
    </row>
    <row r="11212" spans="4:11">
      <c r="D11212" s="1"/>
      <c r="E11212" s="1"/>
      <c r="F11212" s="1"/>
      <c r="G11212" s="1"/>
      <c r="J11212" s="2"/>
      <c r="K11212" s="2"/>
    </row>
    <row r="11213" spans="4:11">
      <c r="D11213" s="1"/>
      <c r="E11213" s="1"/>
      <c r="F11213" s="1"/>
      <c r="G11213" s="1"/>
      <c r="J11213" s="2"/>
      <c r="K11213" s="2"/>
    </row>
    <row r="11214" spans="4:11">
      <c r="D11214" s="1"/>
      <c r="E11214" s="1"/>
      <c r="F11214" s="1"/>
      <c r="G11214" s="1"/>
      <c r="J11214" s="2"/>
      <c r="K11214" s="2"/>
    </row>
    <row r="11215" spans="4:11">
      <c r="D11215" s="1"/>
      <c r="E11215" s="1"/>
      <c r="F11215" s="1"/>
      <c r="G11215" s="1"/>
      <c r="J11215" s="2"/>
      <c r="K11215" s="2"/>
    </row>
    <row r="11216" spans="4:11">
      <c r="D11216" s="1"/>
      <c r="E11216" s="1"/>
      <c r="F11216" s="1"/>
      <c r="G11216" s="1"/>
      <c r="J11216" s="2"/>
      <c r="K11216" s="2"/>
    </row>
    <row r="11217" spans="4:11">
      <c r="D11217" s="1"/>
      <c r="E11217" s="1"/>
      <c r="F11217" s="1"/>
      <c r="G11217" s="1"/>
      <c r="J11217" s="2"/>
      <c r="K11217" s="2"/>
    </row>
    <row r="11218" spans="4:11">
      <c r="D11218" s="1"/>
      <c r="E11218" s="1"/>
      <c r="F11218" s="1"/>
      <c r="G11218" s="1"/>
      <c r="J11218" s="2"/>
      <c r="K11218" s="2"/>
    </row>
    <row r="11219" spans="4:11">
      <c r="D11219" s="1"/>
      <c r="E11219" s="1"/>
      <c r="F11219" s="1"/>
      <c r="G11219" s="1"/>
      <c r="J11219" s="2"/>
      <c r="K11219" s="2"/>
    </row>
    <row r="11220" spans="4:11">
      <c r="D11220" s="1"/>
      <c r="E11220" s="1"/>
      <c r="F11220" s="1"/>
      <c r="G11220" s="1"/>
      <c r="J11220" s="2"/>
      <c r="K11220" s="2"/>
    </row>
    <row r="11221" spans="4:11">
      <c r="D11221" s="1"/>
      <c r="E11221" s="1"/>
      <c r="F11221" s="1"/>
      <c r="G11221" s="1"/>
      <c r="J11221" s="2"/>
      <c r="K11221" s="2"/>
    </row>
    <row r="11222" spans="4:11">
      <c r="D11222" s="1"/>
      <c r="E11222" s="1"/>
      <c r="F11222" s="1"/>
      <c r="G11222" s="1"/>
      <c r="J11222" s="2"/>
      <c r="K11222" s="2"/>
    </row>
    <row r="11223" spans="4:11">
      <c r="D11223" s="1"/>
      <c r="E11223" s="1"/>
      <c r="F11223" s="1"/>
      <c r="G11223" s="1"/>
      <c r="J11223" s="2"/>
      <c r="K11223" s="2"/>
    </row>
    <row r="11224" spans="4:11">
      <c r="D11224" s="1"/>
      <c r="E11224" s="1"/>
      <c r="F11224" s="1"/>
      <c r="G11224" s="1"/>
      <c r="J11224" s="2"/>
      <c r="K11224" s="2"/>
    </row>
    <row r="11225" spans="4:11">
      <c r="D11225" s="1"/>
      <c r="E11225" s="1"/>
      <c r="F11225" s="1"/>
      <c r="G11225" s="1"/>
      <c r="J11225" s="2"/>
      <c r="K11225" s="2"/>
    </row>
    <row r="11226" spans="4:11">
      <c r="D11226" s="1"/>
      <c r="E11226" s="1"/>
      <c r="F11226" s="1"/>
      <c r="G11226" s="1"/>
      <c r="J11226" s="2"/>
      <c r="K11226" s="2"/>
    </row>
    <row r="11227" spans="4:11">
      <c r="D11227" s="1"/>
      <c r="E11227" s="1"/>
      <c r="F11227" s="1"/>
      <c r="G11227" s="1"/>
      <c r="J11227" s="2"/>
      <c r="K11227" s="2"/>
    </row>
    <row r="11228" spans="4:11">
      <c r="D11228" s="1"/>
      <c r="E11228" s="1"/>
      <c r="F11228" s="1"/>
      <c r="G11228" s="1"/>
      <c r="J11228" s="2"/>
      <c r="K11228" s="2"/>
    </row>
    <row r="11229" spans="4:11">
      <c r="D11229" s="1"/>
      <c r="E11229" s="1"/>
      <c r="F11229" s="1"/>
      <c r="G11229" s="1"/>
      <c r="J11229" s="2"/>
      <c r="K11229" s="2"/>
    </row>
    <row r="11230" spans="4:11">
      <c r="D11230" s="1"/>
      <c r="E11230" s="1"/>
      <c r="F11230" s="1"/>
      <c r="G11230" s="1"/>
      <c r="J11230" s="2"/>
      <c r="K11230" s="2"/>
    </row>
    <row r="11231" spans="4:11">
      <c r="D11231" s="1"/>
      <c r="E11231" s="1"/>
      <c r="F11231" s="1"/>
      <c r="G11231" s="1"/>
      <c r="J11231" s="2"/>
      <c r="K11231" s="2"/>
    </row>
    <row r="11232" spans="4:11">
      <c r="D11232" s="1"/>
      <c r="E11232" s="1"/>
      <c r="F11232" s="1"/>
      <c r="G11232" s="1"/>
      <c r="J11232" s="2"/>
      <c r="K11232" s="2"/>
    </row>
    <row r="11233" spans="4:11">
      <c r="D11233" s="1"/>
      <c r="E11233" s="1"/>
      <c r="F11233" s="1"/>
      <c r="G11233" s="1"/>
      <c r="J11233" s="2"/>
      <c r="K11233" s="2"/>
    </row>
    <row r="11234" spans="4:11">
      <c r="D11234" s="1"/>
      <c r="E11234" s="1"/>
      <c r="F11234" s="1"/>
      <c r="G11234" s="1"/>
      <c r="J11234" s="2"/>
      <c r="K11234" s="2"/>
    </row>
    <row r="11235" spans="4:11">
      <c r="D11235" s="1"/>
      <c r="E11235" s="1"/>
      <c r="F11235" s="1"/>
      <c r="G11235" s="1"/>
      <c r="J11235" s="2"/>
      <c r="K11235" s="2"/>
    </row>
    <row r="11236" spans="4:11">
      <c r="D11236" s="1"/>
      <c r="E11236" s="1"/>
      <c r="F11236" s="1"/>
      <c r="G11236" s="1"/>
      <c r="J11236" s="2"/>
      <c r="K11236" s="2"/>
    </row>
    <row r="11237" spans="4:11">
      <c r="D11237" s="1"/>
      <c r="E11237" s="1"/>
      <c r="F11237" s="1"/>
      <c r="G11237" s="1"/>
      <c r="J11237" s="2"/>
      <c r="K11237" s="2"/>
    </row>
    <row r="11238" spans="4:11">
      <c r="D11238" s="1"/>
      <c r="E11238" s="1"/>
      <c r="F11238" s="1"/>
      <c r="G11238" s="1"/>
      <c r="J11238" s="2"/>
      <c r="K11238" s="2"/>
    </row>
    <row r="11239" spans="4:11">
      <c r="D11239" s="1"/>
      <c r="E11239" s="1"/>
      <c r="F11239" s="1"/>
      <c r="G11239" s="1"/>
      <c r="J11239" s="2"/>
      <c r="K11239" s="2"/>
    </row>
    <row r="11240" spans="4:11">
      <c r="D11240" s="1"/>
      <c r="E11240" s="1"/>
      <c r="F11240" s="1"/>
      <c r="G11240" s="1"/>
      <c r="J11240" s="2"/>
      <c r="K11240" s="2"/>
    </row>
    <row r="11241" spans="4:11">
      <c r="D11241" s="1"/>
      <c r="E11241" s="1"/>
      <c r="F11241" s="1"/>
      <c r="G11241" s="1"/>
      <c r="J11241" s="2"/>
      <c r="K11241" s="2"/>
    </row>
    <row r="11242" spans="4:11">
      <c r="D11242" s="1"/>
      <c r="E11242" s="1"/>
      <c r="F11242" s="1"/>
      <c r="G11242" s="1"/>
      <c r="J11242" s="2"/>
      <c r="K11242" s="2"/>
    </row>
    <row r="11243" spans="4:11">
      <c r="D11243" s="1"/>
      <c r="E11243" s="1"/>
      <c r="F11243" s="1"/>
      <c r="G11243" s="1"/>
      <c r="J11243" s="2"/>
      <c r="K11243" s="2"/>
    </row>
    <row r="11244" spans="4:11">
      <c r="D11244" s="1"/>
      <c r="E11244" s="1"/>
      <c r="F11244" s="1"/>
      <c r="G11244" s="1"/>
      <c r="J11244" s="2"/>
      <c r="K11244" s="2"/>
    </row>
    <row r="11245" spans="4:11">
      <c r="D11245" s="1"/>
      <c r="E11245" s="1"/>
      <c r="F11245" s="1"/>
      <c r="G11245" s="1"/>
      <c r="J11245" s="2"/>
      <c r="K11245" s="2"/>
    </row>
    <row r="11246" spans="4:11">
      <c r="D11246" s="1"/>
      <c r="E11246" s="1"/>
      <c r="F11246" s="1"/>
      <c r="G11246" s="1"/>
      <c r="J11246" s="2"/>
      <c r="K11246" s="2"/>
    </row>
    <row r="11247" spans="4:11">
      <c r="D11247" s="1"/>
      <c r="E11247" s="1"/>
      <c r="F11247" s="1"/>
      <c r="G11247" s="1"/>
      <c r="J11247" s="2"/>
      <c r="K11247" s="2"/>
    </row>
    <row r="11248" spans="4:11">
      <c r="D11248" s="1"/>
      <c r="E11248" s="1"/>
      <c r="F11248" s="1"/>
      <c r="G11248" s="1"/>
      <c r="J11248" s="2"/>
      <c r="K11248" s="2"/>
    </row>
    <row r="11249" spans="4:11">
      <c r="D11249" s="1"/>
      <c r="E11249" s="1"/>
      <c r="F11249" s="1"/>
      <c r="G11249" s="1"/>
      <c r="J11249" s="2"/>
      <c r="K11249" s="2"/>
    </row>
    <row r="11250" spans="4:11">
      <c r="D11250" s="1"/>
      <c r="E11250" s="1"/>
      <c r="F11250" s="1"/>
      <c r="G11250" s="1"/>
      <c r="J11250" s="2"/>
      <c r="K11250" s="2"/>
    </row>
    <row r="11251" spans="4:11">
      <c r="D11251" s="1"/>
      <c r="E11251" s="1"/>
      <c r="F11251" s="1"/>
      <c r="G11251" s="1"/>
      <c r="J11251" s="2"/>
      <c r="K11251" s="2"/>
    </row>
    <row r="11252" spans="4:11">
      <c r="D11252" s="1"/>
      <c r="E11252" s="1"/>
      <c r="F11252" s="1"/>
      <c r="G11252" s="1"/>
      <c r="J11252" s="2"/>
      <c r="K11252" s="2"/>
    </row>
    <row r="11253" spans="4:11">
      <c r="D11253" s="1"/>
      <c r="E11253" s="1"/>
      <c r="F11253" s="1"/>
      <c r="G11253" s="1"/>
      <c r="J11253" s="2"/>
      <c r="K11253" s="2"/>
    </row>
    <row r="11254" spans="4:11">
      <c r="D11254" s="1"/>
      <c r="E11254" s="1"/>
      <c r="F11254" s="1"/>
      <c r="G11254" s="1"/>
      <c r="J11254" s="2"/>
      <c r="K11254" s="2"/>
    </row>
    <row r="11255" spans="4:11">
      <c r="D11255" s="1"/>
      <c r="E11255" s="1"/>
      <c r="F11255" s="1"/>
      <c r="G11255" s="1"/>
      <c r="J11255" s="2"/>
      <c r="K11255" s="2"/>
    </row>
    <row r="11256" spans="4:11">
      <c r="D11256" s="1"/>
      <c r="E11256" s="1"/>
      <c r="F11256" s="1"/>
      <c r="G11256" s="1"/>
      <c r="J11256" s="2"/>
      <c r="K11256" s="2"/>
    </row>
    <row r="11257" spans="4:11">
      <c r="D11257" s="1"/>
      <c r="E11257" s="1"/>
      <c r="F11257" s="1"/>
      <c r="G11257" s="1"/>
      <c r="J11257" s="2"/>
      <c r="K11257" s="2"/>
    </row>
    <row r="11258" spans="4:11">
      <c r="D11258" s="1"/>
      <c r="E11258" s="1"/>
      <c r="F11258" s="1"/>
      <c r="G11258" s="1"/>
      <c r="J11258" s="2"/>
      <c r="K11258" s="2"/>
    </row>
    <row r="11259" spans="4:11">
      <c r="D11259" s="1"/>
      <c r="E11259" s="1"/>
      <c r="F11259" s="1"/>
      <c r="G11259" s="1"/>
      <c r="J11259" s="2"/>
      <c r="K11259" s="2"/>
    </row>
    <row r="11260" spans="4:11">
      <c r="D11260" s="1"/>
      <c r="E11260" s="1"/>
      <c r="F11260" s="1"/>
      <c r="G11260" s="1"/>
      <c r="J11260" s="2"/>
      <c r="K11260" s="2"/>
    </row>
    <row r="11261" spans="4:11">
      <c r="D11261" s="1"/>
      <c r="E11261" s="1"/>
      <c r="F11261" s="1"/>
      <c r="G11261" s="1"/>
      <c r="J11261" s="2"/>
      <c r="K11261" s="2"/>
    </row>
    <row r="11262" spans="4:11">
      <c r="D11262" s="1"/>
      <c r="E11262" s="1"/>
      <c r="F11262" s="1"/>
      <c r="G11262" s="1"/>
      <c r="J11262" s="2"/>
      <c r="K11262" s="2"/>
    </row>
    <row r="11263" spans="4:11">
      <c r="D11263" s="1"/>
      <c r="E11263" s="1"/>
      <c r="F11263" s="1"/>
      <c r="G11263" s="1"/>
      <c r="J11263" s="2"/>
      <c r="K11263" s="2"/>
    </row>
    <row r="11264" spans="4:11">
      <c r="D11264" s="1"/>
      <c r="E11264" s="1"/>
      <c r="F11264" s="1"/>
      <c r="G11264" s="1"/>
      <c r="J11264" s="2"/>
      <c r="K11264" s="2"/>
    </row>
    <row r="11265" spans="4:11">
      <c r="D11265" s="1"/>
      <c r="E11265" s="1"/>
      <c r="F11265" s="1"/>
      <c r="G11265" s="1"/>
      <c r="J11265" s="2"/>
      <c r="K11265" s="2"/>
    </row>
    <row r="11266" spans="4:11">
      <c r="D11266" s="1"/>
      <c r="E11266" s="1"/>
      <c r="F11266" s="1"/>
      <c r="G11266" s="1"/>
      <c r="J11266" s="2"/>
      <c r="K11266" s="2"/>
    </row>
    <row r="11267" spans="4:11">
      <c r="D11267" s="1"/>
      <c r="E11267" s="1"/>
      <c r="F11267" s="1"/>
      <c r="G11267" s="1"/>
      <c r="J11267" s="2"/>
      <c r="K11267" s="2"/>
    </row>
    <row r="11268" spans="4:11">
      <c r="D11268" s="1"/>
      <c r="E11268" s="1"/>
      <c r="F11268" s="1"/>
      <c r="G11268" s="1"/>
      <c r="J11268" s="2"/>
      <c r="K11268" s="2"/>
    </row>
    <row r="11269" spans="4:11">
      <c r="D11269" s="1"/>
      <c r="E11269" s="1"/>
      <c r="F11269" s="1"/>
      <c r="G11269" s="1"/>
      <c r="J11269" s="2"/>
      <c r="K11269" s="2"/>
    </row>
    <row r="11270" spans="4:11">
      <c r="D11270" s="1"/>
      <c r="E11270" s="1"/>
      <c r="F11270" s="1"/>
      <c r="G11270" s="1"/>
      <c r="J11270" s="2"/>
      <c r="K11270" s="2"/>
    </row>
    <row r="11271" spans="4:11">
      <c r="D11271" s="1"/>
      <c r="E11271" s="1"/>
      <c r="F11271" s="1"/>
      <c r="G11271" s="1"/>
      <c r="J11271" s="2"/>
      <c r="K11271" s="2"/>
    </row>
    <row r="11272" spans="4:11">
      <c r="D11272" s="1"/>
      <c r="E11272" s="1"/>
      <c r="F11272" s="1"/>
      <c r="G11272" s="1"/>
      <c r="J11272" s="2"/>
      <c r="K11272" s="2"/>
    </row>
    <row r="11273" spans="4:11">
      <c r="D11273" s="1"/>
      <c r="E11273" s="1"/>
      <c r="F11273" s="1"/>
      <c r="G11273" s="1"/>
      <c r="J11273" s="2"/>
      <c r="K11273" s="2"/>
    </row>
    <row r="11274" spans="4:11">
      <c r="D11274" s="1"/>
      <c r="E11274" s="1"/>
      <c r="F11274" s="1"/>
      <c r="G11274" s="1"/>
      <c r="J11274" s="2"/>
      <c r="K11274" s="2"/>
    </row>
    <row r="11275" spans="4:11">
      <c r="D11275" s="1"/>
      <c r="E11275" s="1"/>
      <c r="F11275" s="1"/>
      <c r="G11275" s="1"/>
      <c r="J11275" s="2"/>
      <c r="K11275" s="2"/>
    </row>
    <row r="11276" spans="4:11">
      <c r="D11276" s="1"/>
      <c r="E11276" s="1"/>
      <c r="F11276" s="1"/>
      <c r="G11276" s="1"/>
      <c r="J11276" s="2"/>
      <c r="K11276" s="2"/>
    </row>
    <row r="11277" spans="4:11">
      <c r="D11277" s="1"/>
      <c r="E11277" s="1"/>
      <c r="F11277" s="1"/>
      <c r="G11277" s="1"/>
      <c r="J11277" s="2"/>
      <c r="K11277" s="2"/>
    </row>
    <row r="11278" spans="4:11">
      <c r="D11278" s="1"/>
      <c r="E11278" s="1"/>
      <c r="F11278" s="1"/>
      <c r="G11278" s="1"/>
      <c r="J11278" s="2"/>
      <c r="K11278" s="2"/>
    </row>
    <row r="11279" spans="4:11">
      <c r="D11279" s="1"/>
      <c r="E11279" s="1"/>
      <c r="F11279" s="1"/>
      <c r="G11279" s="1"/>
      <c r="J11279" s="2"/>
      <c r="K11279" s="2"/>
    </row>
    <row r="11280" spans="4:11">
      <c r="D11280" s="1"/>
      <c r="E11280" s="1"/>
      <c r="F11280" s="1"/>
      <c r="G11280" s="1"/>
      <c r="J11280" s="2"/>
      <c r="K11280" s="2"/>
    </row>
    <row r="11281" spans="4:11">
      <c r="D11281" s="1"/>
      <c r="E11281" s="1"/>
      <c r="F11281" s="1"/>
      <c r="G11281" s="1"/>
      <c r="J11281" s="2"/>
      <c r="K11281" s="2"/>
    </row>
    <row r="11282" spans="4:11">
      <c r="D11282" s="1"/>
      <c r="E11282" s="1"/>
      <c r="F11282" s="1"/>
      <c r="G11282" s="1"/>
      <c r="J11282" s="2"/>
      <c r="K11282" s="2"/>
    </row>
    <row r="11283" spans="4:11">
      <c r="D11283" s="1"/>
      <c r="E11283" s="1"/>
      <c r="F11283" s="1"/>
      <c r="G11283" s="1"/>
      <c r="J11283" s="2"/>
      <c r="K11283" s="2"/>
    </row>
    <row r="11284" spans="4:11">
      <c r="D11284" s="1"/>
      <c r="E11284" s="1"/>
      <c r="F11284" s="1"/>
      <c r="G11284" s="1"/>
      <c r="J11284" s="2"/>
      <c r="K11284" s="2"/>
    </row>
    <row r="11285" spans="4:11">
      <c r="D11285" s="1"/>
      <c r="E11285" s="1"/>
      <c r="F11285" s="1"/>
      <c r="G11285" s="1"/>
      <c r="J11285" s="2"/>
      <c r="K11285" s="2"/>
    </row>
    <row r="11286" spans="4:11">
      <c r="D11286" s="1"/>
      <c r="E11286" s="1"/>
      <c r="F11286" s="1"/>
      <c r="G11286" s="1"/>
      <c r="J11286" s="2"/>
      <c r="K11286" s="2"/>
    </row>
    <row r="11287" spans="4:11">
      <c r="D11287" s="1"/>
      <c r="E11287" s="1"/>
      <c r="F11287" s="1"/>
      <c r="G11287" s="1"/>
      <c r="J11287" s="2"/>
      <c r="K11287" s="2"/>
    </row>
    <row r="11288" spans="4:11">
      <c r="D11288" s="1"/>
      <c r="E11288" s="1"/>
      <c r="F11288" s="1"/>
      <c r="G11288" s="1"/>
      <c r="J11288" s="2"/>
      <c r="K11288" s="2"/>
    </row>
    <row r="11289" spans="4:11">
      <c r="D11289" s="1"/>
      <c r="E11289" s="1"/>
      <c r="F11289" s="1"/>
      <c r="G11289" s="1"/>
      <c r="J11289" s="2"/>
      <c r="K11289" s="2"/>
    </row>
    <row r="11290" spans="4:11">
      <c r="D11290" s="1"/>
      <c r="E11290" s="1"/>
      <c r="F11290" s="1"/>
      <c r="G11290" s="1"/>
      <c r="J11290" s="2"/>
      <c r="K11290" s="2"/>
    </row>
    <row r="11291" spans="4:11">
      <c r="D11291" s="1"/>
      <c r="E11291" s="1"/>
      <c r="F11291" s="1"/>
      <c r="G11291" s="1"/>
      <c r="J11291" s="2"/>
      <c r="K11291" s="2"/>
    </row>
    <row r="11292" spans="4:11">
      <c r="D11292" s="1"/>
      <c r="E11292" s="1"/>
      <c r="F11292" s="1"/>
      <c r="G11292" s="1"/>
      <c r="J11292" s="2"/>
      <c r="K11292" s="2"/>
    </row>
    <row r="11293" spans="4:11">
      <c r="D11293" s="1"/>
      <c r="E11293" s="1"/>
      <c r="F11293" s="1"/>
      <c r="G11293" s="1"/>
      <c r="J11293" s="2"/>
      <c r="K11293" s="2"/>
    </row>
    <row r="11294" spans="4:11">
      <c r="D11294" s="1"/>
      <c r="E11294" s="1"/>
      <c r="F11294" s="1"/>
      <c r="G11294" s="1"/>
      <c r="J11294" s="2"/>
      <c r="K11294" s="2"/>
    </row>
    <row r="11295" spans="4:11">
      <c r="D11295" s="1"/>
      <c r="E11295" s="1"/>
      <c r="F11295" s="1"/>
      <c r="G11295" s="1"/>
      <c r="J11295" s="2"/>
      <c r="K11295" s="2"/>
    </row>
    <row r="11296" spans="4:11">
      <c r="D11296" s="1"/>
      <c r="E11296" s="1"/>
      <c r="F11296" s="1"/>
      <c r="G11296" s="1"/>
      <c r="J11296" s="2"/>
      <c r="K11296" s="2"/>
    </row>
    <row r="11297" spans="4:11">
      <c r="D11297" s="1"/>
      <c r="E11297" s="1"/>
      <c r="F11297" s="1"/>
      <c r="G11297" s="1"/>
      <c r="J11297" s="2"/>
      <c r="K11297" s="2"/>
    </row>
    <row r="11298" spans="4:11">
      <c r="D11298" s="1"/>
      <c r="E11298" s="1"/>
      <c r="F11298" s="1"/>
      <c r="G11298" s="1"/>
      <c r="J11298" s="2"/>
      <c r="K11298" s="2"/>
    </row>
    <row r="11299" spans="4:11">
      <c r="D11299" s="1"/>
      <c r="E11299" s="1"/>
      <c r="F11299" s="1"/>
      <c r="G11299" s="1"/>
      <c r="J11299" s="2"/>
      <c r="K11299" s="2"/>
    </row>
    <row r="11300" spans="4:11">
      <c r="D11300" s="1"/>
      <c r="E11300" s="1"/>
      <c r="F11300" s="1"/>
      <c r="G11300" s="1"/>
      <c r="J11300" s="2"/>
      <c r="K11300" s="2"/>
    </row>
    <row r="11301" spans="4:11">
      <c r="D11301" s="1"/>
      <c r="E11301" s="1"/>
      <c r="F11301" s="1"/>
      <c r="G11301" s="1"/>
      <c r="J11301" s="2"/>
      <c r="K11301" s="2"/>
    </row>
    <row r="11302" spans="4:11">
      <c r="D11302" s="1"/>
      <c r="E11302" s="1"/>
      <c r="F11302" s="1"/>
      <c r="G11302" s="1"/>
      <c r="J11302" s="2"/>
      <c r="K11302" s="2"/>
    </row>
    <row r="11303" spans="4:11">
      <c r="D11303" s="1"/>
      <c r="E11303" s="1"/>
      <c r="F11303" s="1"/>
      <c r="G11303" s="1"/>
      <c r="J11303" s="2"/>
      <c r="K11303" s="2"/>
    </row>
    <row r="11304" spans="4:11">
      <c r="D11304" s="1"/>
      <c r="E11304" s="1"/>
      <c r="F11304" s="1"/>
      <c r="G11304" s="1"/>
      <c r="J11304" s="2"/>
      <c r="K11304" s="2"/>
    </row>
    <row r="11305" spans="4:11">
      <c r="D11305" s="1"/>
      <c r="E11305" s="1"/>
      <c r="F11305" s="1"/>
      <c r="G11305" s="1"/>
      <c r="J11305" s="2"/>
      <c r="K11305" s="2"/>
    </row>
    <row r="11306" spans="4:11">
      <c r="D11306" s="1"/>
      <c r="E11306" s="1"/>
      <c r="F11306" s="1"/>
      <c r="G11306" s="1"/>
      <c r="J11306" s="2"/>
      <c r="K11306" s="2"/>
    </row>
    <row r="11307" spans="4:11">
      <c r="D11307" s="1"/>
      <c r="E11307" s="1"/>
      <c r="F11307" s="1"/>
      <c r="G11307" s="1"/>
      <c r="J11307" s="2"/>
      <c r="K11307" s="2"/>
    </row>
    <row r="11308" spans="4:11">
      <c r="D11308" s="1"/>
      <c r="E11308" s="1"/>
      <c r="F11308" s="1"/>
      <c r="G11308" s="1"/>
      <c r="J11308" s="2"/>
      <c r="K11308" s="2"/>
    </row>
    <row r="11309" spans="4:11">
      <c r="D11309" s="1"/>
      <c r="E11309" s="1"/>
      <c r="F11309" s="1"/>
      <c r="G11309" s="1"/>
      <c r="J11309" s="2"/>
      <c r="K11309" s="2"/>
    </row>
    <row r="11310" spans="4:11">
      <c r="D11310" s="1"/>
      <c r="E11310" s="1"/>
      <c r="F11310" s="1"/>
      <c r="G11310" s="1"/>
      <c r="J11310" s="2"/>
      <c r="K11310" s="2"/>
    </row>
    <row r="11311" spans="4:11">
      <c r="D11311" s="1"/>
      <c r="E11311" s="1"/>
      <c r="F11311" s="1"/>
      <c r="G11311" s="1"/>
      <c r="J11311" s="2"/>
      <c r="K11311" s="2"/>
    </row>
    <row r="11312" spans="4:11">
      <c r="D11312" s="1"/>
      <c r="E11312" s="1"/>
      <c r="F11312" s="1"/>
      <c r="G11312" s="1"/>
      <c r="J11312" s="2"/>
      <c r="K11312" s="2"/>
    </row>
    <row r="11313" spans="4:11">
      <c r="D11313" s="1"/>
      <c r="E11313" s="1"/>
      <c r="F11313" s="1"/>
      <c r="G11313" s="1"/>
      <c r="J11313" s="2"/>
      <c r="K11313" s="2"/>
    </row>
    <row r="11314" spans="4:11">
      <c r="D11314" s="1"/>
      <c r="E11314" s="1"/>
      <c r="F11314" s="1"/>
      <c r="G11314" s="1"/>
      <c r="J11314" s="2"/>
      <c r="K11314" s="2"/>
    </row>
    <row r="11315" spans="4:11">
      <c r="D11315" s="1"/>
      <c r="E11315" s="1"/>
      <c r="F11315" s="1"/>
      <c r="G11315" s="1"/>
      <c r="J11315" s="2"/>
      <c r="K11315" s="2"/>
    </row>
    <row r="11316" spans="4:11">
      <c r="D11316" s="1"/>
      <c r="E11316" s="1"/>
      <c r="F11316" s="1"/>
      <c r="G11316" s="1"/>
      <c r="J11316" s="2"/>
      <c r="K11316" s="2"/>
    </row>
    <row r="11317" spans="4:11">
      <c r="D11317" s="1"/>
      <c r="E11317" s="1"/>
      <c r="F11317" s="1"/>
      <c r="G11317" s="1"/>
      <c r="J11317" s="2"/>
      <c r="K11317" s="2"/>
    </row>
    <row r="11318" spans="4:11">
      <c r="D11318" s="1"/>
      <c r="E11318" s="1"/>
      <c r="F11318" s="1"/>
      <c r="G11318" s="1"/>
      <c r="J11318" s="2"/>
      <c r="K11318" s="2"/>
    </row>
    <row r="11319" spans="4:11">
      <c r="D11319" s="1"/>
      <c r="E11319" s="1"/>
      <c r="F11319" s="1"/>
      <c r="G11319" s="1"/>
      <c r="J11319" s="2"/>
      <c r="K11319" s="2"/>
    </row>
    <row r="11320" spans="4:11">
      <c r="D11320" s="1"/>
      <c r="E11320" s="1"/>
      <c r="F11320" s="1"/>
      <c r="G11320" s="1"/>
      <c r="J11320" s="2"/>
      <c r="K11320" s="2"/>
    </row>
    <row r="11321" spans="4:11">
      <c r="D11321" s="1"/>
      <c r="E11321" s="1"/>
      <c r="F11321" s="1"/>
      <c r="G11321" s="1"/>
      <c r="J11321" s="2"/>
      <c r="K11321" s="2"/>
    </row>
    <row r="11322" spans="4:11">
      <c r="D11322" s="1"/>
      <c r="E11322" s="1"/>
      <c r="F11322" s="1"/>
      <c r="G11322" s="1"/>
      <c r="J11322" s="2"/>
      <c r="K11322" s="2"/>
    </row>
    <row r="11323" spans="4:11">
      <c r="D11323" s="1"/>
      <c r="E11323" s="1"/>
      <c r="F11323" s="1"/>
      <c r="G11323" s="1"/>
      <c r="J11323" s="2"/>
      <c r="K11323" s="2"/>
    </row>
    <row r="11324" spans="4:11">
      <c r="D11324" s="1"/>
      <c r="E11324" s="1"/>
      <c r="F11324" s="1"/>
      <c r="G11324" s="1"/>
      <c r="J11324" s="2"/>
      <c r="K11324" s="2"/>
    </row>
    <row r="11325" spans="4:11">
      <c r="D11325" s="1"/>
      <c r="E11325" s="1"/>
      <c r="F11325" s="1"/>
      <c r="G11325" s="1"/>
      <c r="J11325" s="2"/>
      <c r="K11325" s="2"/>
    </row>
    <row r="11326" spans="4:11">
      <c r="D11326" s="1"/>
      <c r="E11326" s="1"/>
      <c r="F11326" s="1"/>
      <c r="G11326" s="1"/>
      <c r="J11326" s="2"/>
      <c r="K11326" s="2"/>
    </row>
    <row r="11327" spans="4:11">
      <c r="D11327" s="1"/>
      <c r="E11327" s="1"/>
      <c r="F11327" s="1"/>
      <c r="G11327" s="1"/>
      <c r="J11327" s="2"/>
      <c r="K11327" s="2"/>
    </row>
    <row r="11328" spans="4:11">
      <c r="D11328" s="1"/>
      <c r="E11328" s="1"/>
      <c r="F11328" s="1"/>
      <c r="G11328" s="1"/>
      <c r="J11328" s="2"/>
      <c r="K11328" s="2"/>
    </row>
    <row r="11329" spans="4:11">
      <c r="D11329" s="1"/>
      <c r="E11329" s="1"/>
      <c r="F11329" s="1"/>
      <c r="G11329" s="1"/>
      <c r="J11329" s="2"/>
      <c r="K11329" s="2"/>
    </row>
    <row r="11330" spans="4:11">
      <c r="D11330" s="1"/>
      <c r="E11330" s="1"/>
      <c r="F11330" s="1"/>
      <c r="G11330" s="1"/>
      <c r="J11330" s="2"/>
      <c r="K11330" s="2"/>
    </row>
    <row r="11331" spans="4:11">
      <c r="D11331" s="1"/>
      <c r="E11331" s="1"/>
      <c r="F11331" s="1"/>
      <c r="G11331" s="1"/>
      <c r="J11331" s="2"/>
      <c r="K11331" s="2"/>
    </row>
    <row r="11332" spans="4:11">
      <c r="D11332" s="1"/>
      <c r="E11332" s="1"/>
      <c r="F11332" s="1"/>
      <c r="G11332" s="1"/>
      <c r="J11332" s="2"/>
      <c r="K11332" s="2"/>
    </row>
    <row r="11333" spans="4:11">
      <c r="D11333" s="1"/>
      <c r="E11333" s="1"/>
      <c r="F11333" s="1"/>
      <c r="G11333" s="1"/>
      <c r="J11333" s="2"/>
      <c r="K11333" s="2"/>
    </row>
    <row r="11334" spans="4:11">
      <c r="D11334" s="1"/>
      <c r="E11334" s="1"/>
      <c r="F11334" s="1"/>
      <c r="G11334" s="1"/>
      <c r="J11334" s="2"/>
      <c r="K11334" s="2"/>
    </row>
    <row r="11335" spans="4:11">
      <c r="D11335" s="1"/>
      <c r="E11335" s="1"/>
      <c r="F11335" s="1"/>
      <c r="G11335" s="1"/>
      <c r="J11335" s="2"/>
      <c r="K11335" s="2"/>
    </row>
    <row r="11336" spans="4:11">
      <c r="D11336" s="1"/>
      <c r="E11336" s="1"/>
      <c r="F11336" s="1"/>
      <c r="G11336" s="1"/>
      <c r="J11336" s="2"/>
      <c r="K11336" s="2"/>
    </row>
    <row r="11337" spans="4:11">
      <c r="D11337" s="1"/>
      <c r="E11337" s="1"/>
      <c r="F11337" s="1"/>
      <c r="G11337" s="1"/>
      <c r="J11337" s="2"/>
      <c r="K11337" s="2"/>
    </row>
    <row r="11338" spans="4:11">
      <c r="D11338" s="1"/>
      <c r="E11338" s="1"/>
      <c r="F11338" s="1"/>
      <c r="G11338" s="1"/>
      <c r="J11338" s="2"/>
      <c r="K11338" s="2"/>
    </row>
    <row r="11339" spans="4:11">
      <c r="D11339" s="1"/>
      <c r="E11339" s="1"/>
      <c r="F11339" s="1"/>
      <c r="G11339" s="1"/>
      <c r="J11339" s="2"/>
      <c r="K11339" s="2"/>
    </row>
    <row r="11340" spans="4:11">
      <c r="D11340" s="1"/>
      <c r="E11340" s="1"/>
      <c r="F11340" s="1"/>
      <c r="G11340" s="1"/>
      <c r="J11340" s="2"/>
      <c r="K11340" s="2"/>
    </row>
    <row r="11341" spans="4:11">
      <c r="D11341" s="1"/>
      <c r="E11341" s="1"/>
      <c r="F11341" s="1"/>
      <c r="G11341" s="1"/>
      <c r="J11341" s="2"/>
      <c r="K11341" s="2"/>
    </row>
    <row r="11342" spans="4:11">
      <c r="D11342" s="1"/>
      <c r="E11342" s="1"/>
      <c r="F11342" s="1"/>
      <c r="G11342" s="1"/>
      <c r="J11342" s="2"/>
      <c r="K11342" s="2"/>
    </row>
    <row r="11343" spans="4:11">
      <c r="D11343" s="1"/>
      <c r="E11343" s="1"/>
      <c r="F11343" s="1"/>
      <c r="G11343" s="1"/>
      <c r="J11343" s="2"/>
      <c r="K11343" s="2"/>
    </row>
    <row r="11344" spans="4:11">
      <c r="D11344" s="1"/>
      <c r="E11344" s="1"/>
      <c r="F11344" s="1"/>
      <c r="G11344" s="1"/>
      <c r="J11344" s="2"/>
      <c r="K11344" s="2"/>
    </row>
    <row r="11345" spans="4:11">
      <c r="D11345" s="1"/>
      <c r="E11345" s="1"/>
      <c r="F11345" s="1"/>
      <c r="G11345" s="1"/>
      <c r="J11345" s="2"/>
      <c r="K11345" s="2"/>
    </row>
    <row r="11346" spans="4:11">
      <c r="D11346" s="1"/>
      <c r="E11346" s="1"/>
      <c r="F11346" s="1"/>
      <c r="G11346" s="1"/>
      <c r="J11346" s="2"/>
      <c r="K11346" s="2"/>
    </row>
    <row r="11347" spans="4:11">
      <c r="D11347" s="1"/>
      <c r="E11347" s="1"/>
      <c r="F11347" s="1"/>
      <c r="G11347" s="1"/>
      <c r="J11347" s="2"/>
      <c r="K11347" s="2"/>
    </row>
    <row r="11348" spans="4:11">
      <c r="D11348" s="1"/>
      <c r="E11348" s="1"/>
      <c r="F11348" s="1"/>
      <c r="G11348" s="1"/>
      <c r="J11348" s="2"/>
      <c r="K11348" s="2"/>
    </row>
    <row r="11349" spans="4:11">
      <c r="D11349" s="1"/>
      <c r="E11349" s="1"/>
      <c r="F11349" s="1"/>
      <c r="G11349" s="1"/>
      <c r="J11349" s="2"/>
      <c r="K11349" s="2"/>
    </row>
    <row r="11350" spans="4:11">
      <c r="D11350" s="1"/>
      <c r="E11350" s="1"/>
      <c r="F11350" s="1"/>
      <c r="G11350" s="1"/>
      <c r="J11350" s="2"/>
      <c r="K11350" s="2"/>
    </row>
    <row r="11351" spans="4:11">
      <c r="D11351" s="1"/>
      <c r="E11351" s="1"/>
      <c r="F11351" s="1"/>
      <c r="G11351" s="1"/>
      <c r="J11351" s="2"/>
      <c r="K11351" s="2"/>
    </row>
    <row r="11352" spans="4:11">
      <c r="D11352" s="1"/>
      <c r="E11352" s="1"/>
      <c r="F11352" s="1"/>
      <c r="G11352" s="1"/>
      <c r="J11352" s="2"/>
      <c r="K11352" s="2"/>
    </row>
    <row r="11353" spans="4:11">
      <c r="D11353" s="1"/>
      <c r="E11353" s="1"/>
      <c r="F11353" s="1"/>
      <c r="G11353" s="1"/>
      <c r="J11353" s="2"/>
      <c r="K11353" s="2"/>
    </row>
    <row r="11354" spans="4:11">
      <c r="D11354" s="1"/>
      <c r="E11354" s="1"/>
      <c r="F11354" s="1"/>
      <c r="G11354" s="1"/>
      <c r="J11354" s="2"/>
      <c r="K11354" s="2"/>
    </row>
    <row r="11355" spans="4:11">
      <c r="D11355" s="1"/>
      <c r="E11355" s="1"/>
      <c r="F11355" s="1"/>
      <c r="G11355" s="1"/>
      <c r="J11355" s="2"/>
      <c r="K11355" s="2"/>
    </row>
    <row r="11356" spans="4:11">
      <c r="D11356" s="1"/>
      <c r="E11356" s="1"/>
      <c r="F11356" s="1"/>
      <c r="G11356" s="1"/>
      <c r="J11356" s="2"/>
      <c r="K11356" s="2"/>
    </row>
    <row r="11357" spans="4:11">
      <c r="D11357" s="1"/>
      <c r="E11357" s="1"/>
      <c r="F11357" s="1"/>
      <c r="G11357" s="1"/>
      <c r="J11357" s="2"/>
      <c r="K11357" s="2"/>
    </row>
    <row r="11358" spans="4:11">
      <c r="D11358" s="1"/>
      <c r="E11358" s="1"/>
      <c r="F11358" s="1"/>
      <c r="G11358" s="1"/>
      <c r="J11358" s="2"/>
      <c r="K11358" s="2"/>
    </row>
    <row r="11359" spans="4:11">
      <c r="D11359" s="1"/>
      <c r="E11359" s="1"/>
      <c r="F11359" s="1"/>
      <c r="G11359" s="1"/>
      <c r="J11359" s="2"/>
      <c r="K11359" s="2"/>
    </row>
    <row r="11360" spans="4:11">
      <c r="D11360" s="1"/>
      <c r="E11360" s="1"/>
      <c r="F11360" s="1"/>
      <c r="G11360" s="1"/>
      <c r="J11360" s="2"/>
      <c r="K11360" s="2"/>
    </row>
    <row r="11361" spans="4:11">
      <c r="D11361" s="1"/>
      <c r="E11361" s="1"/>
      <c r="F11361" s="1"/>
      <c r="G11361" s="1"/>
      <c r="J11361" s="2"/>
      <c r="K11361" s="2"/>
    </row>
    <row r="11362" spans="4:11">
      <c r="D11362" s="1"/>
      <c r="E11362" s="1"/>
      <c r="F11362" s="1"/>
      <c r="G11362" s="1"/>
      <c r="J11362" s="2"/>
      <c r="K11362" s="2"/>
    </row>
    <row r="11363" spans="4:11">
      <c r="D11363" s="1"/>
      <c r="E11363" s="1"/>
      <c r="F11363" s="1"/>
      <c r="G11363" s="1"/>
      <c r="J11363" s="2"/>
      <c r="K11363" s="2"/>
    </row>
    <row r="11364" spans="4:11">
      <c r="D11364" s="1"/>
      <c r="E11364" s="1"/>
      <c r="F11364" s="1"/>
      <c r="G11364" s="1"/>
      <c r="J11364" s="2"/>
      <c r="K11364" s="2"/>
    </row>
    <row r="11365" spans="4:11">
      <c r="D11365" s="1"/>
      <c r="E11365" s="1"/>
      <c r="F11365" s="1"/>
      <c r="G11365" s="1"/>
      <c r="J11365" s="2"/>
      <c r="K11365" s="2"/>
    </row>
    <row r="11366" spans="4:11">
      <c r="D11366" s="1"/>
      <c r="E11366" s="1"/>
      <c r="F11366" s="1"/>
      <c r="G11366" s="1"/>
      <c r="J11366" s="2"/>
      <c r="K11366" s="2"/>
    </row>
    <row r="11367" spans="4:11">
      <c r="D11367" s="1"/>
      <c r="E11367" s="1"/>
      <c r="F11367" s="1"/>
      <c r="G11367" s="1"/>
      <c r="J11367" s="2"/>
      <c r="K11367" s="2"/>
    </row>
    <row r="11368" spans="4:11">
      <c r="D11368" s="1"/>
      <c r="E11368" s="1"/>
      <c r="F11368" s="1"/>
      <c r="G11368" s="1"/>
      <c r="J11368" s="2"/>
      <c r="K11368" s="2"/>
    </row>
    <row r="11369" spans="4:11">
      <c r="D11369" s="1"/>
      <c r="E11369" s="1"/>
      <c r="F11369" s="1"/>
      <c r="G11369" s="1"/>
      <c r="J11369" s="2"/>
      <c r="K11369" s="2"/>
    </row>
    <row r="11370" spans="4:11">
      <c r="D11370" s="1"/>
      <c r="E11370" s="1"/>
      <c r="F11370" s="1"/>
      <c r="G11370" s="1"/>
      <c r="J11370" s="2"/>
      <c r="K11370" s="2"/>
    </row>
    <row r="11371" spans="4:11">
      <c r="D11371" s="1"/>
      <c r="E11371" s="1"/>
      <c r="F11371" s="1"/>
      <c r="G11371" s="1"/>
      <c r="J11371" s="2"/>
      <c r="K11371" s="2"/>
    </row>
    <row r="11372" spans="4:11">
      <c r="D11372" s="1"/>
      <c r="E11372" s="1"/>
      <c r="F11372" s="1"/>
      <c r="G11372" s="1"/>
      <c r="J11372" s="2"/>
      <c r="K11372" s="2"/>
    </row>
    <row r="11373" spans="4:11">
      <c r="D11373" s="1"/>
      <c r="E11373" s="1"/>
      <c r="F11373" s="1"/>
      <c r="G11373" s="1"/>
      <c r="J11373" s="2"/>
      <c r="K11373" s="2"/>
    </row>
    <row r="11374" spans="4:11">
      <c r="D11374" s="1"/>
      <c r="E11374" s="1"/>
      <c r="F11374" s="1"/>
      <c r="G11374" s="1"/>
      <c r="J11374" s="2"/>
      <c r="K11374" s="2"/>
    </row>
    <row r="11375" spans="4:11">
      <c r="D11375" s="1"/>
      <c r="E11375" s="1"/>
      <c r="F11375" s="1"/>
      <c r="G11375" s="1"/>
      <c r="J11375" s="2"/>
      <c r="K11375" s="2"/>
    </row>
    <row r="11376" spans="4:11">
      <c r="D11376" s="1"/>
      <c r="E11376" s="1"/>
      <c r="F11376" s="1"/>
      <c r="G11376" s="1"/>
      <c r="J11376" s="2"/>
      <c r="K11376" s="2"/>
    </row>
    <row r="11377" spans="4:11">
      <c r="D11377" s="1"/>
      <c r="E11377" s="1"/>
      <c r="F11377" s="1"/>
      <c r="G11377" s="1"/>
      <c r="J11377" s="2"/>
      <c r="K11377" s="2"/>
    </row>
    <row r="11378" spans="4:11">
      <c r="D11378" s="1"/>
      <c r="E11378" s="1"/>
      <c r="F11378" s="1"/>
      <c r="G11378" s="1"/>
      <c r="J11378" s="2"/>
      <c r="K11378" s="2"/>
    </row>
    <row r="11379" spans="4:11">
      <c r="D11379" s="1"/>
      <c r="E11379" s="1"/>
      <c r="F11379" s="1"/>
      <c r="G11379" s="1"/>
      <c r="J11379" s="2"/>
      <c r="K11379" s="2"/>
    </row>
    <row r="11380" spans="4:11">
      <c r="D11380" s="1"/>
      <c r="E11380" s="1"/>
      <c r="F11380" s="1"/>
      <c r="G11380" s="1"/>
      <c r="J11380" s="2"/>
      <c r="K11380" s="2"/>
    </row>
    <row r="11381" spans="4:11">
      <c r="D11381" s="1"/>
      <c r="E11381" s="1"/>
      <c r="F11381" s="1"/>
      <c r="G11381" s="1"/>
      <c r="J11381" s="2"/>
      <c r="K11381" s="2"/>
    </row>
    <row r="11382" spans="4:11">
      <c r="D11382" s="1"/>
      <c r="E11382" s="1"/>
      <c r="F11382" s="1"/>
      <c r="G11382" s="1"/>
      <c r="J11382" s="2"/>
      <c r="K11382" s="2"/>
    </row>
    <row r="11383" spans="4:11">
      <c r="D11383" s="1"/>
      <c r="E11383" s="1"/>
      <c r="F11383" s="1"/>
      <c r="G11383" s="1"/>
      <c r="J11383" s="2"/>
      <c r="K11383" s="2"/>
    </row>
    <row r="11384" spans="4:11">
      <c r="D11384" s="1"/>
      <c r="E11384" s="1"/>
      <c r="F11384" s="1"/>
      <c r="G11384" s="1"/>
      <c r="J11384" s="2"/>
      <c r="K11384" s="2"/>
    </row>
    <row r="11385" spans="4:11">
      <c r="D11385" s="1"/>
      <c r="E11385" s="1"/>
      <c r="F11385" s="1"/>
      <c r="G11385" s="1"/>
      <c r="J11385" s="2"/>
      <c r="K11385" s="2"/>
    </row>
    <row r="11386" spans="4:11">
      <c r="D11386" s="1"/>
      <c r="E11386" s="1"/>
      <c r="F11386" s="1"/>
      <c r="G11386" s="1"/>
      <c r="J11386" s="2"/>
      <c r="K11386" s="2"/>
    </row>
    <row r="11387" spans="4:11">
      <c r="D11387" s="1"/>
      <c r="E11387" s="1"/>
      <c r="F11387" s="1"/>
      <c r="G11387" s="1"/>
      <c r="J11387" s="2"/>
      <c r="K11387" s="2"/>
    </row>
    <row r="11388" spans="4:11">
      <c r="D11388" s="1"/>
      <c r="E11388" s="1"/>
      <c r="F11388" s="1"/>
      <c r="G11388" s="1"/>
      <c r="J11388" s="2"/>
      <c r="K11388" s="2"/>
    </row>
    <row r="11389" spans="4:11">
      <c r="D11389" s="1"/>
      <c r="E11389" s="1"/>
      <c r="F11389" s="1"/>
      <c r="G11389" s="1"/>
      <c r="J11389" s="2"/>
      <c r="K11389" s="2"/>
    </row>
    <row r="11390" spans="4:11">
      <c r="D11390" s="1"/>
      <c r="E11390" s="1"/>
      <c r="F11390" s="1"/>
      <c r="G11390" s="1"/>
      <c r="J11390" s="2"/>
      <c r="K11390" s="2"/>
    </row>
    <row r="11391" spans="4:11">
      <c r="D11391" s="1"/>
      <c r="E11391" s="1"/>
      <c r="F11391" s="1"/>
      <c r="G11391" s="1"/>
      <c r="J11391" s="2"/>
      <c r="K11391" s="2"/>
    </row>
    <row r="11392" spans="4:11">
      <c r="D11392" s="1"/>
      <c r="E11392" s="1"/>
      <c r="F11392" s="1"/>
      <c r="G11392" s="1"/>
      <c r="J11392" s="2"/>
      <c r="K11392" s="2"/>
    </row>
    <row r="11393" spans="4:11">
      <c r="D11393" s="1"/>
      <c r="E11393" s="1"/>
      <c r="F11393" s="1"/>
      <c r="G11393" s="1"/>
      <c r="J11393" s="2"/>
      <c r="K11393" s="2"/>
    </row>
    <row r="11394" spans="4:11">
      <c r="D11394" s="1"/>
      <c r="E11394" s="1"/>
      <c r="F11394" s="1"/>
      <c r="G11394" s="1"/>
      <c r="J11394" s="2"/>
      <c r="K11394" s="2"/>
    </row>
    <row r="11395" spans="4:11">
      <c r="D11395" s="1"/>
      <c r="E11395" s="1"/>
      <c r="F11395" s="1"/>
      <c r="G11395" s="1"/>
      <c r="J11395" s="2"/>
      <c r="K11395" s="2"/>
    </row>
    <row r="11396" spans="4:11">
      <c r="D11396" s="1"/>
      <c r="E11396" s="1"/>
      <c r="F11396" s="1"/>
      <c r="G11396" s="1"/>
      <c r="J11396" s="2"/>
      <c r="K11396" s="2"/>
    </row>
    <row r="11397" spans="4:11">
      <c r="D11397" s="1"/>
      <c r="E11397" s="1"/>
      <c r="F11397" s="1"/>
      <c r="G11397" s="1"/>
      <c r="J11397" s="2"/>
      <c r="K11397" s="2"/>
    </row>
    <row r="11398" spans="4:11">
      <c r="D11398" s="1"/>
      <c r="E11398" s="1"/>
      <c r="F11398" s="1"/>
      <c r="G11398" s="1"/>
      <c r="J11398" s="2"/>
      <c r="K11398" s="2"/>
    </row>
    <row r="11399" spans="4:11">
      <c r="D11399" s="1"/>
      <c r="E11399" s="1"/>
      <c r="F11399" s="1"/>
      <c r="G11399" s="1"/>
      <c r="J11399" s="2"/>
      <c r="K11399" s="2"/>
    </row>
    <row r="11400" spans="4:11">
      <c r="D11400" s="1"/>
      <c r="E11400" s="1"/>
      <c r="F11400" s="1"/>
      <c r="G11400" s="1"/>
      <c r="J11400" s="2"/>
      <c r="K11400" s="2"/>
    </row>
    <row r="11401" spans="4:11">
      <c r="D11401" s="1"/>
      <c r="E11401" s="1"/>
      <c r="F11401" s="1"/>
      <c r="G11401" s="1"/>
      <c r="J11401" s="2"/>
      <c r="K11401" s="2"/>
    </row>
    <row r="11402" spans="4:11">
      <c r="D11402" s="1"/>
      <c r="E11402" s="1"/>
      <c r="F11402" s="1"/>
      <c r="G11402" s="1"/>
      <c r="J11402" s="2"/>
      <c r="K11402" s="2"/>
    </row>
    <row r="11403" spans="4:11">
      <c r="D11403" s="1"/>
      <c r="E11403" s="1"/>
      <c r="F11403" s="1"/>
      <c r="G11403" s="1"/>
      <c r="J11403" s="2"/>
      <c r="K11403" s="2"/>
    </row>
    <row r="11404" spans="4:11">
      <c r="D11404" s="1"/>
      <c r="E11404" s="1"/>
      <c r="F11404" s="1"/>
      <c r="G11404" s="1"/>
      <c r="J11404" s="2"/>
      <c r="K11404" s="2"/>
    </row>
    <row r="11405" spans="4:11">
      <c r="D11405" s="1"/>
      <c r="E11405" s="1"/>
      <c r="F11405" s="1"/>
      <c r="G11405" s="1"/>
      <c r="J11405" s="2"/>
      <c r="K11405" s="2"/>
    </row>
    <row r="11406" spans="4:11">
      <c r="D11406" s="1"/>
      <c r="E11406" s="1"/>
      <c r="F11406" s="1"/>
      <c r="G11406" s="1"/>
      <c r="J11406" s="2"/>
      <c r="K11406" s="2"/>
    </row>
    <row r="11407" spans="4:11">
      <c r="D11407" s="1"/>
      <c r="E11407" s="1"/>
      <c r="F11407" s="1"/>
      <c r="G11407" s="1"/>
      <c r="J11407" s="2"/>
      <c r="K11407" s="2"/>
    </row>
    <row r="11408" spans="4:11">
      <c r="D11408" s="1"/>
      <c r="E11408" s="1"/>
      <c r="F11408" s="1"/>
      <c r="G11408" s="1"/>
      <c r="J11408" s="2"/>
      <c r="K11408" s="2"/>
    </row>
    <row r="11409" spans="4:11">
      <c r="D11409" s="1"/>
      <c r="E11409" s="1"/>
      <c r="F11409" s="1"/>
      <c r="G11409" s="1"/>
      <c r="J11409" s="2"/>
      <c r="K11409" s="2"/>
    </row>
    <row r="11410" spans="4:11">
      <c r="D11410" s="1"/>
      <c r="E11410" s="1"/>
      <c r="F11410" s="1"/>
      <c r="G11410" s="1"/>
      <c r="J11410" s="2"/>
      <c r="K11410" s="2"/>
    </row>
    <row r="11411" spans="4:11">
      <c r="D11411" s="1"/>
      <c r="E11411" s="1"/>
      <c r="F11411" s="1"/>
      <c r="G11411" s="1"/>
      <c r="J11411" s="2"/>
      <c r="K11411" s="2"/>
    </row>
    <row r="11412" spans="4:11">
      <c r="D11412" s="1"/>
      <c r="E11412" s="1"/>
      <c r="F11412" s="1"/>
      <c r="G11412" s="1"/>
      <c r="J11412" s="2"/>
      <c r="K11412" s="2"/>
    </row>
    <row r="11413" spans="4:11">
      <c r="D11413" s="1"/>
      <c r="E11413" s="1"/>
      <c r="F11413" s="1"/>
      <c r="G11413" s="1"/>
      <c r="J11413" s="2"/>
      <c r="K11413" s="2"/>
    </row>
    <row r="11414" spans="4:11">
      <c r="D11414" s="1"/>
      <c r="E11414" s="1"/>
      <c r="F11414" s="1"/>
      <c r="G11414" s="1"/>
      <c r="J11414" s="2"/>
      <c r="K11414" s="2"/>
    </row>
    <row r="11415" spans="4:11">
      <c r="D11415" s="1"/>
      <c r="E11415" s="1"/>
      <c r="F11415" s="1"/>
      <c r="G11415" s="1"/>
      <c r="J11415" s="2"/>
      <c r="K11415" s="2"/>
    </row>
    <row r="11416" spans="4:11">
      <c r="D11416" s="1"/>
      <c r="E11416" s="1"/>
      <c r="F11416" s="1"/>
      <c r="G11416" s="1"/>
      <c r="J11416" s="2"/>
      <c r="K11416" s="2"/>
    </row>
    <row r="11417" spans="4:11">
      <c r="D11417" s="1"/>
      <c r="E11417" s="1"/>
      <c r="F11417" s="1"/>
      <c r="G11417" s="1"/>
      <c r="J11417" s="2"/>
      <c r="K11417" s="2"/>
    </row>
    <row r="11418" spans="4:11">
      <c r="D11418" s="1"/>
      <c r="E11418" s="1"/>
      <c r="F11418" s="1"/>
      <c r="G11418" s="1"/>
      <c r="J11418" s="2"/>
      <c r="K11418" s="2"/>
    </row>
    <row r="11419" spans="4:11">
      <c r="D11419" s="1"/>
      <c r="E11419" s="1"/>
      <c r="F11419" s="1"/>
      <c r="G11419" s="1"/>
      <c r="J11419" s="2"/>
      <c r="K11419" s="2"/>
    </row>
    <row r="11420" spans="4:11">
      <c r="D11420" s="1"/>
      <c r="E11420" s="1"/>
      <c r="F11420" s="1"/>
      <c r="G11420" s="1"/>
      <c r="J11420" s="2"/>
      <c r="K11420" s="2"/>
    </row>
    <row r="11421" spans="4:11">
      <c r="D11421" s="1"/>
      <c r="E11421" s="1"/>
      <c r="F11421" s="1"/>
      <c r="G11421" s="1"/>
      <c r="J11421" s="2"/>
      <c r="K11421" s="2"/>
    </row>
    <row r="11422" spans="4:11">
      <c r="D11422" s="1"/>
      <c r="E11422" s="1"/>
      <c r="F11422" s="1"/>
      <c r="G11422" s="1"/>
      <c r="J11422" s="2"/>
      <c r="K11422" s="2"/>
    </row>
    <row r="11423" spans="4:11">
      <c r="D11423" s="1"/>
      <c r="E11423" s="1"/>
      <c r="F11423" s="1"/>
      <c r="G11423" s="1"/>
      <c r="J11423" s="2"/>
      <c r="K11423" s="2"/>
    </row>
    <row r="11424" spans="4:11">
      <c r="D11424" s="1"/>
      <c r="E11424" s="1"/>
      <c r="F11424" s="1"/>
      <c r="G11424" s="1"/>
      <c r="J11424" s="2"/>
      <c r="K11424" s="2"/>
    </row>
    <row r="11425" spans="4:11">
      <c r="D11425" s="1"/>
      <c r="E11425" s="1"/>
      <c r="F11425" s="1"/>
      <c r="G11425" s="1"/>
      <c r="J11425" s="2"/>
      <c r="K11425" s="2"/>
    </row>
    <row r="11426" spans="4:11">
      <c r="D11426" s="1"/>
      <c r="E11426" s="1"/>
      <c r="F11426" s="1"/>
      <c r="G11426" s="1"/>
      <c r="J11426" s="2"/>
      <c r="K11426" s="2"/>
    </row>
    <row r="11427" spans="4:11">
      <c r="D11427" s="1"/>
      <c r="E11427" s="1"/>
      <c r="F11427" s="1"/>
      <c r="G11427" s="1"/>
      <c r="J11427" s="2"/>
      <c r="K11427" s="2"/>
    </row>
    <row r="11428" spans="4:11">
      <c r="D11428" s="1"/>
      <c r="E11428" s="1"/>
      <c r="F11428" s="1"/>
      <c r="G11428" s="1"/>
      <c r="J11428" s="2"/>
      <c r="K11428" s="2"/>
    </row>
    <row r="11429" spans="4:11">
      <c r="D11429" s="1"/>
      <c r="E11429" s="1"/>
      <c r="F11429" s="1"/>
      <c r="G11429" s="1"/>
      <c r="J11429" s="2"/>
      <c r="K11429" s="2"/>
    </row>
    <row r="11430" spans="4:11">
      <c r="D11430" s="1"/>
      <c r="E11430" s="1"/>
      <c r="F11430" s="1"/>
      <c r="G11430" s="1"/>
      <c r="J11430" s="2"/>
      <c r="K11430" s="2"/>
    </row>
    <row r="11431" spans="4:11">
      <c r="D11431" s="1"/>
      <c r="E11431" s="1"/>
      <c r="F11431" s="1"/>
      <c r="G11431" s="1"/>
      <c r="J11431" s="2"/>
      <c r="K11431" s="2"/>
    </row>
    <row r="11432" spans="4:11">
      <c r="D11432" s="1"/>
      <c r="E11432" s="1"/>
      <c r="F11432" s="1"/>
      <c r="G11432" s="1"/>
      <c r="J11432" s="2"/>
      <c r="K11432" s="2"/>
    </row>
    <row r="11433" spans="4:11">
      <c r="D11433" s="1"/>
      <c r="E11433" s="1"/>
      <c r="F11433" s="1"/>
      <c r="G11433" s="1"/>
      <c r="J11433" s="2"/>
      <c r="K11433" s="2"/>
    </row>
    <row r="11434" spans="4:11">
      <c r="D11434" s="1"/>
      <c r="E11434" s="1"/>
      <c r="F11434" s="1"/>
      <c r="G11434" s="1"/>
      <c r="J11434" s="2"/>
      <c r="K11434" s="2"/>
    </row>
    <row r="11435" spans="4:11">
      <c r="D11435" s="1"/>
      <c r="E11435" s="1"/>
      <c r="F11435" s="1"/>
      <c r="G11435" s="1"/>
      <c r="J11435" s="2"/>
      <c r="K11435" s="2"/>
    </row>
    <row r="11436" spans="4:11">
      <c r="D11436" s="1"/>
      <c r="E11436" s="1"/>
      <c r="F11436" s="1"/>
      <c r="G11436" s="1"/>
      <c r="J11436" s="2"/>
      <c r="K11436" s="2"/>
    </row>
    <row r="11437" spans="4:11">
      <c r="D11437" s="1"/>
      <c r="E11437" s="1"/>
      <c r="F11437" s="1"/>
      <c r="G11437" s="1"/>
      <c r="J11437" s="2"/>
      <c r="K11437" s="2"/>
    </row>
    <row r="11438" spans="4:11">
      <c r="D11438" s="1"/>
      <c r="E11438" s="1"/>
      <c r="F11438" s="1"/>
      <c r="G11438" s="1"/>
      <c r="J11438" s="2"/>
      <c r="K11438" s="2"/>
    </row>
    <row r="11439" spans="4:11">
      <c r="D11439" s="1"/>
      <c r="E11439" s="1"/>
      <c r="F11439" s="1"/>
      <c r="G11439" s="1"/>
      <c r="J11439" s="2"/>
      <c r="K11439" s="2"/>
    </row>
    <row r="11440" spans="4:11">
      <c r="D11440" s="1"/>
      <c r="E11440" s="1"/>
      <c r="F11440" s="1"/>
      <c r="G11440" s="1"/>
      <c r="J11440" s="2"/>
      <c r="K11440" s="2"/>
    </row>
    <row r="11441" spans="4:11">
      <c r="D11441" s="1"/>
      <c r="E11441" s="1"/>
      <c r="F11441" s="1"/>
      <c r="G11441" s="1"/>
      <c r="J11441" s="2"/>
      <c r="K11441" s="2"/>
    </row>
    <row r="11442" spans="4:11">
      <c r="D11442" s="1"/>
      <c r="E11442" s="1"/>
      <c r="F11442" s="1"/>
      <c r="G11442" s="1"/>
      <c r="J11442" s="2"/>
      <c r="K11442" s="2"/>
    </row>
    <row r="11443" spans="4:11">
      <c r="D11443" s="1"/>
      <c r="E11443" s="1"/>
      <c r="F11443" s="1"/>
      <c r="G11443" s="1"/>
      <c r="J11443" s="2"/>
      <c r="K11443" s="2"/>
    </row>
    <row r="11444" spans="4:11">
      <c r="D11444" s="1"/>
      <c r="E11444" s="1"/>
      <c r="F11444" s="1"/>
      <c r="G11444" s="1"/>
      <c r="J11444" s="2"/>
      <c r="K11444" s="2"/>
    </row>
    <row r="11445" spans="4:11">
      <c r="D11445" s="1"/>
      <c r="E11445" s="1"/>
      <c r="F11445" s="1"/>
      <c r="G11445" s="1"/>
      <c r="J11445" s="2"/>
      <c r="K11445" s="2"/>
    </row>
    <row r="11446" spans="4:11">
      <c r="D11446" s="1"/>
      <c r="E11446" s="1"/>
      <c r="F11446" s="1"/>
      <c r="G11446" s="1"/>
      <c r="J11446" s="2"/>
      <c r="K11446" s="2"/>
    </row>
    <row r="11447" spans="4:11">
      <c r="D11447" s="1"/>
      <c r="E11447" s="1"/>
      <c r="F11447" s="1"/>
      <c r="G11447" s="1"/>
      <c r="J11447" s="2"/>
      <c r="K11447" s="2"/>
    </row>
    <row r="11448" spans="4:11">
      <c r="D11448" s="1"/>
      <c r="E11448" s="1"/>
      <c r="F11448" s="1"/>
      <c r="G11448" s="1"/>
      <c r="J11448" s="2"/>
      <c r="K11448" s="2"/>
    </row>
    <row r="11449" spans="4:11">
      <c r="D11449" s="1"/>
      <c r="E11449" s="1"/>
      <c r="F11449" s="1"/>
      <c r="G11449" s="1"/>
      <c r="J11449" s="2"/>
      <c r="K11449" s="2"/>
    </row>
    <row r="11450" spans="4:11">
      <c r="D11450" s="1"/>
      <c r="E11450" s="1"/>
      <c r="F11450" s="1"/>
      <c r="G11450" s="1"/>
      <c r="J11450" s="2"/>
      <c r="K11450" s="2"/>
    </row>
    <row r="11451" spans="4:11">
      <c r="D11451" s="1"/>
      <c r="E11451" s="1"/>
      <c r="F11451" s="1"/>
      <c r="G11451" s="1"/>
      <c r="J11451" s="2"/>
      <c r="K11451" s="2"/>
    </row>
    <row r="11452" spans="4:11">
      <c r="D11452" s="1"/>
      <c r="E11452" s="1"/>
      <c r="F11452" s="1"/>
      <c r="G11452" s="1"/>
      <c r="J11452" s="2"/>
      <c r="K11452" s="2"/>
    </row>
    <row r="11453" spans="4:11">
      <c r="D11453" s="1"/>
      <c r="E11453" s="1"/>
      <c r="F11453" s="1"/>
      <c r="G11453" s="1"/>
      <c r="J11453" s="2"/>
      <c r="K11453" s="2"/>
    </row>
    <row r="11454" spans="4:11">
      <c r="D11454" s="1"/>
      <c r="E11454" s="1"/>
      <c r="F11454" s="1"/>
      <c r="G11454" s="1"/>
      <c r="J11454" s="2"/>
      <c r="K11454" s="2"/>
    </row>
    <row r="11455" spans="4:11">
      <c r="D11455" s="1"/>
      <c r="E11455" s="1"/>
      <c r="F11455" s="1"/>
      <c r="G11455" s="1"/>
      <c r="J11455" s="2"/>
      <c r="K11455" s="2"/>
    </row>
    <row r="11456" spans="4:11">
      <c r="D11456" s="1"/>
      <c r="E11456" s="1"/>
      <c r="F11456" s="1"/>
      <c r="G11456" s="1"/>
      <c r="J11456" s="2"/>
      <c r="K11456" s="2"/>
    </row>
    <row r="11457" spans="4:11">
      <c r="D11457" s="1"/>
      <c r="E11457" s="1"/>
      <c r="F11457" s="1"/>
      <c r="G11457" s="1"/>
      <c r="J11457" s="2"/>
      <c r="K11457" s="2"/>
    </row>
    <row r="11458" spans="4:11">
      <c r="D11458" s="1"/>
      <c r="E11458" s="1"/>
      <c r="F11458" s="1"/>
      <c r="G11458" s="1"/>
      <c r="J11458" s="2"/>
      <c r="K11458" s="2"/>
    </row>
    <row r="11459" spans="4:11">
      <c r="D11459" s="1"/>
      <c r="E11459" s="1"/>
      <c r="F11459" s="1"/>
      <c r="G11459" s="1"/>
      <c r="J11459" s="2"/>
      <c r="K11459" s="2"/>
    </row>
    <row r="11460" spans="4:11">
      <c r="D11460" s="1"/>
      <c r="E11460" s="1"/>
      <c r="F11460" s="1"/>
      <c r="G11460" s="1"/>
      <c r="J11460" s="2"/>
      <c r="K11460" s="2"/>
    </row>
    <row r="11461" spans="4:11">
      <c r="D11461" s="1"/>
      <c r="E11461" s="1"/>
      <c r="F11461" s="1"/>
      <c r="G11461" s="1"/>
      <c r="J11461" s="2"/>
      <c r="K11461" s="2"/>
    </row>
    <row r="11462" spans="4:11">
      <c r="D11462" s="1"/>
      <c r="E11462" s="1"/>
      <c r="F11462" s="1"/>
      <c r="G11462" s="1"/>
      <c r="J11462" s="2"/>
      <c r="K11462" s="2"/>
    </row>
    <row r="11463" spans="4:11">
      <c r="D11463" s="1"/>
      <c r="E11463" s="1"/>
      <c r="F11463" s="1"/>
      <c r="G11463" s="1"/>
      <c r="J11463" s="2"/>
      <c r="K11463" s="2"/>
    </row>
    <row r="11464" spans="4:11">
      <c r="D11464" s="1"/>
      <c r="E11464" s="1"/>
      <c r="F11464" s="1"/>
      <c r="G11464" s="1"/>
      <c r="J11464" s="2"/>
      <c r="K11464" s="2"/>
    </row>
    <row r="11465" spans="4:11">
      <c r="D11465" s="1"/>
      <c r="E11465" s="1"/>
      <c r="F11465" s="1"/>
      <c r="G11465" s="1"/>
      <c r="J11465" s="2"/>
      <c r="K11465" s="2"/>
    </row>
    <row r="11466" spans="4:11">
      <c r="D11466" s="1"/>
      <c r="E11466" s="1"/>
      <c r="F11466" s="1"/>
      <c r="G11466" s="1"/>
      <c r="J11466" s="2"/>
      <c r="K11466" s="2"/>
    </row>
    <row r="11467" spans="4:11">
      <c r="D11467" s="1"/>
      <c r="E11467" s="1"/>
      <c r="F11467" s="1"/>
      <c r="G11467" s="1"/>
      <c r="J11467" s="2"/>
      <c r="K11467" s="2"/>
    </row>
    <row r="11468" spans="4:11">
      <c r="D11468" s="1"/>
      <c r="E11468" s="1"/>
      <c r="F11468" s="1"/>
      <c r="G11468" s="1"/>
      <c r="J11468" s="2"/>
      <c r="K11468" s="2"/>
    </row>
    <row r="11469" spans="4:11">
      <c r="D11469" s="1"/>
      <c r="E11469" s="1"/>
      <c r="F11469" s="1"/>
      <c r="G11469" s="1"/>
      <c r="J11469" s="2"/>
      <c r="K11469" s="2"/>
    </row>
    <row r="11470" spans="4:11">
      <c r="D11470" s="1"/>
      <c r="E11470" s="1"/>
      <c r="F11470" s="1"/>
      <c r="G11470" s="1"/>
      <c r="J11470" s="2"/>
      <c r="K11470" s="2"/>
    </row>
    <row r="11471" spans="4:11">
      <c r="D11471" s="1"/>
      <c r="E11471" s="1"/>
      <c r="F11471" s="1"/>
      <c r="G11471" s="1"/>
      <c r="J11471" s="2"/>
      <c r="K11471" s="2"/>
    </row>
    <row r="11472" spans="4:11">
      <c r="D11472" s="1"/>
      <c r="E11472" s="1"/>
      <c r="F11472" s="1"/>
      <c r="G11472" s="1"/>
      <c r="J11472" s="2"/>
      <c r="K11472" s="2"/>
    </row>
    <row r="11473" spans="4:11">
      <c r="D11473" s="1"/>
      <c r="E11473" s="1"/>
      <c r="F11473" s="1"/>
      <c r="G11473" s="1"/>
      <c r="J11473" s="2"/>
      <c r="K11473" s="2"/>
    </row>
    <row r="11474" spans="4:11">
      <c r="D11474" s="1"/>
      <c r="E11474" s="1"/>
      <c r="F11474" s="1"/>
      <c r="G11474" s="1"/>
      <c r="J11474" s="2"/>
      <c r="K11474" s="2"/>
    </row>
    <row r="11475" spans="4:11">
      <c r="D11475" s="1"/>
      <c r="E11475" s="1"/>
      <c r="F11475" s="1"/>
      <c r="G11475" s="1"/>
      <c r="J11475" s="2"/>
      <c r="K11475" s="2"/>
    </row>
    <row r="11476" spans="4:11">
      <c r="D11476" s="1"/>
      <c r="E11476" s="1"/>
      <c r="F11476" s="1"/>
      <c r="G11476" s="1"/>
      <c r="J11476" s="2"/>
      <c r="K11476" s="2"/>
    </row>
    <row r="11477" spans="4:11">
      <c r="D11477" s="1"/>
      <c r="E11477" s="1"/>
      <c r="F11477" s="1"/>
      <c r="G11477" s="1"/>
      <c r="J11477" s="2"/>
      <c r="K11477" s="2"/>
    </row>
    <row r="11478" spans="4:11">
      <c r="D11478" s="1"/>
      <c r="E11478" s="1"/>
      <c r="F11478" s="1"/>
      <c r="G11478" s="1"/>
      <c r="J11478" s="2"/>
      <c r="K11478" s="2"/>
    </row>
    <row r="11479" spans="4:11">
      <c r="D11479" s="1"/>
      <c r="E11479" s="1"/>
      <c r="F11479" s="1"/>
      <c r="G11479" s="1"/>
      <c r="J11479" s="2"/>
      <c r="K11479" s="2"/>
    </row>
    <row r="11480" spans="4:11">
      <c r="D11480" s="1"/>
      <c r="E11480" s="1"/>
      <c r="F11480" s="1"/>
      <c r="G11480" s="1"/>
      <c r="J11480" s="2"/>
      <c r="K11480" s="2"/>
    </row>
    <row r="11481" spans="4:11">
      <c r="D11481" s="1"/>
      <c r="E11481" s="1"/>
      <c r="F11481" s="1"/>
      <c r="G11481" s="1"/>
      <c r="J11481" s="2"/>
      <c r="K11481" s="2"/>
    </row>
    <row r="11482" spans="4:11">
      <c r="D11482" s="1"/>
      <c r="E11482" s="1"/>
      <c r="F11482" s="1"/>
      <c r="G11482" s="1"/>
      <c r="J11482" s="2"/>
      <c r="K11482" s="2"/>
    </row>
    <row r="11483" spans="4:11">
      <c r="D11483" s="1"/>
      <c r="E11483" s="1"/>
      <c r="F11483" s="1"/>
      <c r="G11483" s="1"/>
      <c r="J11483" s="2"/>
      <c r="K11483" s="2"/>
    </row>
    <row r="11484" spans="4:11">
      <c r="D11484" s="1"/>
      <c r="E11484" s="1"/>
      <c r="F11484" s="1"/>
      <c r="G11484" s="1"/>
      <c r="J11484" s="2"/>
      <c r="K11484" s="2"/>
    </row>
    <row r="11485" spans="4:11">
      <c r="D11485" s="1"/>
      <c r="E11485" s="1"/>
      <c r="F11485" s="1"/>
      <c r="G11485" s="1"/>
      <c r="J11485" s="2"/>
      <c r="K11485" s="2"/>
    </row>
    <row r="11486" spans="4:11">
      <c r="D11486" s="1"/>
      <c r="E11486" s="1"/>
      <c r="F11486" s="1"/>
      <c r="G11486" s="1"/>
      <c r="J11486" s="2"/>
      <c r="K11486" s="2"/>
    </row>
    <row r="11487" spans="4:11">
      <c r="D11487" s="1"/>
      <c r="E11487" s="1"/>
      <c r="F11487" s="1"/>
      <c r="G11487" s="1"/>
      <c r="J11487" s="2"/>
      <c r="K11487" s="2"/>
    </row>
    <row r="11488" spans="4:11">
      <c r="D11488" s="1"/>
      <c r="E11488" s="1"/>
      <c r="F11488" s="1"/>
      <c r="G11488" s="1"/>
      <c r="J11488" s="2"/>
      <c r="K11488" s="2"/>
    </row>
    <row r="11489" spans="4:11">
      <c r="D11489" s="1"/>
      <c r="E11489" s="1"/>
      <c r="F11489" s="1"/>
      <c r="G11489" s="1"/>
      <c r="J11489" s="2"/>
      <c r="K11489" s="2"/>
    </row>
    <row r="11490" spans="4:11">
      <c r="D11490" s="1"/>
      <c r="E11490" s="1"/>
      <c r="F11490" s="1"/>
      <c r="G11490" s="1"/>
      <c r="J11490" s="2"/>
      <c r="K11490" s="2"/>
    </row>
    <row r="11491" spans="4:11">
      <c r="D11491" s="1"/>
      <c r="E11491" s="1"/>
      <c r="F11491" s="1"/>
      <c r="G11491" s="1"/>
      <c r="J11491" s="2"/>
      <c r="K11491" s="2"/>
    </row>
    <row r="11492" spans="4:11">
      <c r="D11492" s="1"/>
      <c r="E11492" s="1"/>
      <c r="F11492" s="1"/>
      <c r="G11492" s="1"/>
      <c r="J11492" s="2"/>
      <c r="K11492" s="2"/>
    </row>
    <row r="11493" spans="4:11">
      <c r="D11493" s="1"/>
      <c r="E11493" s="1"/>
      <c r="F11493" s="1"/>
      <c r="G11493" s="1"/>
      <c r="J11493" s="2"/>
      <c r="K11493" s="2"/>
    </row>
    <row r="11494" spans="4:11">
      <c r="D11494" s="1"/>
      <c r="E11494" s="1"/>
      <c r="F11494" s="1"/>
      <c r="G11494" s="1"/>
      <c r="J11494" s="2"/>
      <c r="K11494" s="2"/>
    </row>
    <row r="11495" spans="4:11">
      <c r="D11495" s="1"/>
      <c r="E11495" s="1"/>
      <c r="F11495" s="1"/>
      <c r="G11495" s="1"/>
      <c r="J11495" s="2"/>
      <c r="K11495" s="2"/>
    </row>
    <row r="11496" spans="4:11">
      <c r="D11496" s="1"/>
      <c r="E11496" s="1"/>
      <c r="F11496" s="1"/>
      <c r="G11496" s="1"/>
      <c r="J11496" s="2"/>
      <c r="K11496" s="2"/>
    </row>
    <row r="11497" spans="4:11">
      <c r="D11497" s="1"/>
      <c r="E11497" s="1"/>
      <c r="F11497" s="1"/>
      <c r="G11497" s="1"/>
      <c r="J11497" s="2"/>
      <c r="K11497" s="2"/>
    </row>
    <row r="11498" spans="4:11">
      <c r="D11498" s="1"/>
      <c r="E11498" s="1"/>
      <c r="F11498" s="1"/>
      <c r="G11498" s="1"/>
      <c r="J11498" s="2"/>
      <c r="K11498" s="2"/>
    </row>
    <row r="11499" spans="4:11">
      <c r="D11499" s="1"/>
      <c r="E11499" s="1"/>
      <c r="F11499" s="1"/>
      <c r="G11499" s="1"/>
      <c r="J11499" s="2"/>
      <c r="K11499" s="2"/>
    </row>
    <row r="11500" spans="4:11">
      <c r="D11500" s="1"/>
      <c r="E11500" s="1"/>
      <c r="F11500" s="1"/>
      <c r="G11500" s="1"/>
      <c r="J11500" s="2"/>
      <c r="K11500" s="2"/>
    </row>
    <row r="11501" spans="4:11">
      <c r="D11501" s="1"/>
      <c r="E11501" s="1"/>
      <c r="F11501" s="1"/>
      <c r="G11501" s="1"/>
      <c r="J11501" s="2"/>
      <c r="K11501" s="2"/>
    </row>
    <row r="11502" spans="4:11">
      <c r="D11502" s="1"/>
      <c r="E11502" s="1"/>
      <c r="F11502" s="1"/>
      <c r="G11502" s="1"/>
      <c r="J11502" s="2"/>
      <c r="K11502" s="2"/>
    </row>
    <row r="11503" spans="4:11">
      <c r="D11503" s="1"/>
      <c r="E11503" s="1"/>
      <c r="F11503" s="1"/>
      <c r="G11503" s="1"/>
      <c r="J11503" s="2"/>
      <c r="K11503" s="2"/>
    </row>
    <row r="11504" spans="4:11">
      <c r="D11504" s="1"/>
      <c r="E11504" s="1"/>
      <c r="F11504" s="1"/>
      <c r="G11504" s="1"/>
      <c r="J11504" s="2"/>
      <c r="K11504" s="2"/>
    </row>
    <row r="11505" spans="4:11">
      <c r="D11505" s="1"/>
      <c r="E11505" s="1"/>
      <c r="F11505" s="1"/>
      <c r="G11505" s="1"/>
      <c r="J11505" s="2"/>
      <c r="K11505" s="2"/>
    </row>
    <row r="11506" spans="4:11">
      <c r="D11506" s="1"/>
      <c r="E11506" s="1"/>
      <c r="F11506" s="1"/>
      <c r="G11506" s="1"/>
      <c r="J11506" s="2"/>
      <c r="K11506" s="2"/>
    </row>
    <row r="11507" spans="4:11">
      <c r="D11507" s="1"/>
      <c r="E11507" s="1"/>
      <c r="F11507" s="1"/>
      <c r="G11507" s="1"/>
      <c r="J11507" s="2"/>
      <c r="K11507" s="2"/>
    </row>
    <row r="11508" spans="4:11">
      <c r="D11508" s="1"/>
      <c r="E11508" s="1"/>
      <c r="F11508" s="1"/>
      <c r="G11508" s="1"/>
      <c r="J11508" s="2"/>
      <c r="K11508" s="2"/>
    </row>
    <row r="11509" spans="4:11">
      <c r="D11509" s="1"/>
      <c r="E11509" s="1"/>
      <c r="F11509" s="1"/>
      <c r="G11509" s="1"/>
      <c r="J11509" s="2"/>
      <c r="K11509" s="2"/>
    </row>
    <row r="11510" spans="4:11">
      <c r="D11510" s="1"/>
      <c r="E11510" s="1"/>
      <c r="F11510" s="1"/>
      <c r="G11510" s="1"/>
      <c r="J11510" s="2"/>
      <c r="K11510" s="2"/>
    </row>
    <row r="11511" spans="4:11">
      <c r="D11511" s="1"/>
      <c r="E11511" s="1"/>
      <c r="F11511" s="1"/>
      <c r="G11511" s="1"/>
      <c r="J11511" s="2"/>
      <c r="K11511" s="2"/>
    </row>
    <row r="11512" spans="4:11">
      <c r="D11512" s="1"/>
      <c r="E11512" s="1"/>
      <c r="F11512" s="1"/>
      <c r="G11512" s="1"/>
      <c r="J11512" s="2"/>
      <c r="K11512" s="2"/>
    </row>
    <row r="11513" spans="4:11">
      <c r="D11513" s="1"/>
      <c r="E11513" s="1"/>
      <c r="F11513" s="1"/>
      <c r="G11513" s="1"/>
      <c r="J11513" s="2"/>
      <c r="K11513" s="2"/>
    </row>
    <row r="11514" spans="4:11">
      <c r="D11514" s="1"/>
      <c r="E11514" s="1"/>
      <c r="F11514" s="1"/>
      <c r="G11514" s="1"/>
      <c r="J11514" s="2"/>
      <c r="K11514" s="2"/>
    </row>
    <row r="11515" spans="4:11">
      <c r="D11515" s="1"/>
      <c r="E11515" s="1"/>
      <c r="F11515" s="1"/>
      <c r="G11515" s="1"/>
      <c r="J11515" s="2"/>
      <c r="K11515" s="2"/>
    </row>
    <row r="11516" spans="4:11">
      <c r="D11516" s="1"/>
      <c r="E11516" s="1"/>
      <c r="F11516" s="1"/>
      <c r="G11516" s="1"/>
      <c r="J11516" s="2"/>
      <c r="K11516" s="2"/>
    </row>
    <row r="11517" spans="4:11">
      <c r="D11517" s="1"/>
      <c r="E11517" s="1"/>
      <c r="F11517" s="1"/>
      <c r="G11517" s="1"/>
      <c r="J11517" s="2"/>
      <c r="K11517" s="2"/>
    </row>
    <row r="11518" spans="4:11">
      <c r="D11518" s="1"/>
      <c r="E11518" s="1"/>
      <c r="F11518" s="1"/>
      <c r="G11518" s="1"/>
      <c r="J11518" s="2"/>
      <c r="K11518" s="2"/>
    </row>
    <row r="11519" spans="4:11">
      <c r="D11519" s="1"/>
      <c r="E11519" s="1"/>
      <c r="F11519" s="1"/>
      <c r="G11519" s="1"/>
      <c r="J11519" s="2"/>
      <c r="K11519" s="2"/>
    </row>
    <row r="11520" spans="4:11">
      <c r="D11520" s="1"/>
      <c r="E11520" s="1"/>
      <c r="F11520" s="1"/>
      <c r="G11520" s="1"/>
      <c r="J11520" s="2"/>
      <c r="K11520" s="2"/>
    </row>
    <row r="11521" spans="4:11">
      <c r="D11521" s="1"/>
      <c r="E11521" s="1"/>
      <c r="F11521" s="1"/>
      <c r="G11521" s="1"/>
      <c r="J11521" s="2"/>
      <c r="K11521" s="2"/>
    </row>
    <row r="11522" spans="4:11">
      <c r="D11522" s="1"/>
      <c r="E11522" s="1"/>
      <c r="F11522" s="1"/>
      <c r="G11522" s="1"/>
      <c r="J11522" s="2"/>
      <c r="K11522" s="2"/>
    </row>
    <row r="11523" spans="4:11">
      <c r="D11523" s="1"/>
      <c r="E11523" s="1"/>
      <c r="F11523" s="1"/>
      <c r="G11523" s="1"/>
      <c r="J11523" s="2"/>
      <c r="K11523" s="2"/>
    </row>
    <row r="11524" spans="4:11">
      <c r="D11524" s="1"/>
      <c r="E11524" s="1"/>
      <c r="F11524" s="1"/>
      <c r="G11524" s="1"/>
      <c r="J11524" s="2"/>
      <c r="K11524" s="2"/>
    </row>
    <row r="11525" spans="4:11">
      <c r="D11525" s="1"/>
      <c r="E11525" s="1"/>
      <c r="F11525" s="1"/>
      <c r="G11525" s="1"/>
      <c r="J11525" s="2"/>
      <c r="K11525" s="2"/>
    </row>
    <row r="11526" spans="4:11">
      <c r="D11526" s="1"/>
      <c r="E11526" s="1"/>
      <c r="F11526" s="1"/>
      <c r="G11526" s="1"/>
      <c r="J11526" s="2"/>
      <c r="K11526" s="2"/>
    </row>
    <row r="11527" spans="4:11">
      <c r="D11527" s="1"/>
      <c r="E11527" s="1"/>
      <c r="F11527" s="1"/>
      <c r="G11527" s="1"/>
      <c r="J11527" s="2"/>
      <c r="K11527" s="2"/>
    </row>
    <row r="11528" spans="4:11">
      <c r="D11528" s="1"/>
      <c r="E11528" s="1"/>
      <c r="F11528" s="1"/>
      <c r="G11528" s="1"/>
      <c r="J11528" s="2"/>
      <c r="K11528" s="2"/>
    </row>
    <row r="11529" spans="4:11">
      <c r="D11529" s="1"/>
      <c r="E11529" s="1"/>
      <c r="F11529" s="1"/>
      <c r="G11529" s="1"/>
      <c r="J11529" s="2"/>
      <c r="K11529" s="2"/>
    </row>
    <row r="11530" spans="4:11">
      <c r="D11530" s="1"/>
      <c r="E11530" s="1"/>
      <c r="F11530" s="1"/>
      <c r="G11530" s="1"/>
      <c r="J11530" s="2"/>
      <c r="K11530" s="2"/>
    </row>
    <row r="11531" spans="4:11">
      <c r="D11531" s="1"/>
      <c r="E11531" s="1"/>
      <c r="F11531" s="1"/>
      <c r="G11531" s="1"/>
      <c r="J11531" s="2"/>
      <c r="K11531" s="2"/>
    </row>
    <row r="11532" spans="4:11">
      <c r="D11532" s="1"/>
      <c r="E11532" s="1"/>
      <c r="F11532" s="1"/>
      <c r="G11532" s="1"/>
      <c r="J11532" s="2"/>
      <c r="K11532" s="2"/>
    </row>
    <row r="11533" spans="4:11">
      <c r="D11533" s="1"/>
      <c r="E11533" s="1"/>
      <c r="F11533" s="1"/>
      <c r="G11533" s="1"/>
      <c r="J11533" s="2"/>
      <c r="K11533" s="2"/>
    </row>
    <row r="11534" spans="4:11">
      <c r="D11534" s="1"/>
      <c r="E11534" s="1"/>
      <c r="F11534" s="1"/>
      <c r="G11534" s="1"/>
      <c r="J11534" s="2"/>
      <c r="K11534" s="2"/>
    </row>
    <row r="11535" spans="4:11">
      <c r="D11535" s="1"/>
      <c r="E11535" s="1"/>
      <c r="F11535" s="1"/>
      <c r="G11535" s="1"/>
      <c r="J11535" s="2"/>
      <c r="K11535" s="2"/>
    </row>
    <row r="11536" spans="4:11">
      <c r="D11536" s="1"/>
      <c r="E11536" s="1"/>
      <c r="F11536" s="1"/>
      <c r="G11536" s="1"/>
      <c r="J11536" s="2"/>
      <c r="K11536" s="2"/>
    </row>
    <row r="11537" spans="4:11">
      <c r="D11537" s="1"/>
      <c r="E11537" s="1"/>
      <c r="F11537" s="1"/>
      <c r="G11537" s="1"/>
      <c r="J11537" s="2"/>
      <c r="K11537" s="2"/>
    </row>
    <row r="11538" spans="4:11">
      <c r="D11538" s="1"/>
      <c r="E11538" s="1"/>
      <c r="F11538" s="1"/>
      <c r="G11538" s="1"/>
      <c r="J11538" s="2"/>
      <c r="K11538" s="2"/>
    </row>
    <row r="11539" spans="4:11">
      <c r="D11539" s="1"/>
      <c r="E11539" s="1"/>
      <c r="F11539" s="1"/>
      <c r="G11539" s="1"/>
      <c r="J11539" s="2"/>
      <c r="K11539" s="2"/>
    </row>
    <row r="11540" spans="4:11">
      <c r="D11540" s="1"/>
      <c r="E11540" s="1"/>
      <c r="F11540" s="1"/>
      <c r="G11540" s="1"/>
      <c r="J11540" s="2"/>
      <c r="K11540" s="2"/>
    </row>
    <row r="11541" spans="4:11">
      <c r="D11541" s="1"/>
      <c r="E11541" s="1"/>
      <c r="F11541" s="1"/>
      <c r="G11541" s="1"/>
      <c r="J11541" s="2"/>
      <c r="K11541" s="2"/>
    </row>
    <row r="11542" spans="4:11">
      <c r="D11542" s="1"/>
      <c r="E11542" s="1"/>
      <c r="F11542" s="1"/>
      <c r="G11542" s="1"/>
      <c r="J11542" s="2"/>
      <c r="K11542" s="2"/>
    </row>
    <row r="11543" spans="4:11">
      <c r="D11543" s="1"/>
      <c r="E11543" s="1"/>
      <c r="F11543" s="1"/>
      <c r="G11543" s="1"/>
      <c r="J11543" s="2"/>
      <c r="K11543" s="2"/>
    </row>
    <row r="11544" spans="4:11">
      <c r="D11544" s="1"/>
      <c r="E11544" s="1"/>
      <c r="F11544" s="1"/>
      <c r="G11544" s="1"/>
      <c r="J11544" s="2"/>
      <c r="K11544" s="2"/>
    </row>
    <row r="11545" spans="4:11">
      <c r="D11545" s="1"/>
      <c r="E11545" s="1"/>
      <c r="F11545" s="1"/>
      <c r="G11545" s="1"/>
      <c r="J11545" s="2"/>
      <c r="K11545" s="2"/>
    </row>
    <row r="11546" spans="4:11">
      <c r="D11546" s="1"/>
      <c r="E11546" s="1"/>
      <c r="F11546" s="1"/>
      <c r="G11546" s="1"/>
      <c r="J11546" s="2"/>
      <c r="K11546" s="2"/>
    </row>
    <row r="11547" spans="4:11">
      <c r="D11547" s="1"/>
      <c r="E11547" s="1"/>
      <c r="F11547" s="1"/>
      <c r="G11547" s="1"/>
      <c r="J11547" s="2"/>
      <c r="K11547" s="2"/>
    </row>
    <row r="11548" spans="4:11">
      <c r="D11548" s="1"/>
      <c r="E11548" s="1"/>
      <c r="F11548" s="1"/>
      <c r="G11548" s="1"/>
      <c r="J11548" s="2"/>
      <c r="K11548" s="2"/>
    </row>
    <row r="11549" spans="4:11">
      <c r="D11549" s="1"/>
      <c r="E11549" s="1"/>
      <c r="F11549" s="1"/>
      <c r="G11549" s="1"/>
      <c r="J11549" s="2"/>
      <c r="K11549" s="2"/>
    </row>
    <row r="11550" spans="4:11">
      <c r="D11550" s="1"/>
      <c r="E11550" s="1"/>
      <c r="F11550" s="1"/>
      <c r="G11550" s="1"/>
      <c r="J11550" s="2"/>
      <c r="K11550" s="2"/>
    </row>
    <row r="11551" spans="4:11">
      <c r="D11551" s="1"/>
      <c r="E11551" s="1"/>
      <c r="F11551" s="1"/>
      <c r="G11551" s="1"/>
      <c r="J11551" s="2"/>
      <c r="K11551" s="2"/>
    </row>
    <row r="11552" spans="4:11">
      <c r="D11552" s="1"/>
      <c r="E11552" s="1"/>
      <c r="F11552" s="1"/>
      <c r="G11552" s="1"/>
      <c r="J11552" s="2"/>
      <c r="K11552" s="2"/>
    </row>
    <row r="11553" spans="4:11">
      <c r="D11553" s="1"/>
      <c r="E11553" s="1"/>
      <c r="F11553" s="1"/>
      <c r="G11553" s="1"/>
      <c r="J11553" s="2"/>
      <c r="K11553" s="2"/>
    </row>
    <row r="11554" spans="4:11">
      <c r="D11554" s="1"/>
      <c r="E11554" s="1"/>
      <c r="F11554" s="1"/>
      <c r="G11554" s="1"/>
      <c r="J11554" s="2"/>
      <c r="K11554" s="2"/>
    </row>
    <row r="11555" spans="4:11">
      <c r="D11555" s="1"/>
      <c r="E11555" s="1"/>
      <c r="F11555" s="1"/>
      <c r="G11555" s="1"/>
      <c r="J11555" s="2"/>
      <c r="K11555" s="2"/>
    </row>
    <row r="11556" spans="4:11">
      <c r="D11556" s="1"/>
      <c r="E11556" s="1"/>
      <c r="F11556" s="1"/>
      <c r="G11556" s="1"/>
      <c r="J11556" s="2"/>
      <c r="K11556" s="2"/>
    </row>
    <row r="11557" spans="4:11">
      <c r="D11557" s="1"/>
      <c r="E11557" s="1"/>
      <c r="F11557" s="1"/>
      <c r="G11557" s="1"/>
      <c r="J11557" s="2"/>
      <c r="K11557" s="2"/>
    </row>
    <row r="11558" spans="4:11">
      <c r="D11558" s="1"/>
      <c r="E11558" s="1"/>
      <c r="F11558" s="1"/>
      <c r="G11558" s="1"/>
      <c r="J11558" s="2"/>
      <c r="K11558" s="2"/>
    </row>
    <row r="11559" spans="4:11">
      <c r="D11559" s="1"/>
      <c r="E11559" s="1"/>
      <c r="F11559" s="1"/>
      <c r="G11559" s="1"/>
      <c r="J11559" s="2"/>
      <c r="K11559" s="2"/>
    </row>
    <row r="11560" spans="4:11">
      <c r="D11560" s="1"/>
      <c r="E11560" s="1"/>
      <c r="F11560" s="1"/>
      <c r="G11560" s="1"/>
      <c r="J11560" s="2"/>
      <c r="K11560" s="2"/>
    </row>
    <row r="11561" spans="4:11">
      <c r="D11561" s="1"/>
      <c r="E11561" s="1"/>
      <c r="F11561" s="1"/>
      <c r="G11561" s="1"/>
      <c r="J11561" s="2"/>
      <c r="K11561" s="2"/>
    </row>
    <row r="11562" spans="4:11">
      <c r="D11562" s="1"/>
      <c r="E11562" s="1"/>
      <c r="F11562" s="1"/>
      <c r="G11562" s="1"/>
      <c r="J11562" s="2"/>
      <c r="K11562" s="2"/>
    </row>
    <row r="11563" spans="4:11">
      <c r="D11563" s="1"/>
      <c r="E11563" s="1"/>
      <c r="F11563" s="1"/>
      <c r="G11563" s="1"/>
      <c r="J11563" s="2"/>
      <c r="K11563" s="2"/>
    </row>
    <row r="11564" spans="4:11">
      <c r="D11564" s="1"/>
      <c r="E11564" s="1"/>
      <c r="F11564" s="1"/>
      <c r="G11564" s="1"/>
      <c r="J11564" s="2"/>
      <c r="K11564" s="2"/>
    </row>
    <row r="11565" spans="4:11">
      <c r="D11565" s="1"/>
      <c r="E11565" s="1"/>
      <c r="F11565" s="1"/>
      <c r="G11565" s="1"/>
      <c r="J11565" s="2"/>
      <c r="K11565" s="2"/>
    </row>
    <row r="11566" spans="4:11">
      <c r="D11566" s="1"/>
      <c r="E11566" s="1"/>
      <c r="F11566" s="1"/>
      <c r="G11566" s="1"/>
      <c r="J11566" s="2"/>
      <c r="K11566" s="2"/>
    </row>
    <row r="11567" spans="4:11">
      <c r="D11567" s="1"/>
      <c r="E11567" s="1"/>
      <c r="F11567" s="1"/>
      <c r="G11567" s="1"/>
      <c r="J11567" s="2"/>
      <c r="K11567" s="2"/>
    </row>
    <row r="11568" spans="4:11">
      <c r="D11568" s="1"/>
      <c r="E11568" s="1"/>
      <c r="F11568" s="1"/>
      <c r="G11568" s="1"/>
      <c r="J11568" s="2"/>
      <c r="K11568" s="2"/>
    </row>
    <row r="11569" spans="4:11">
      <c r="D11569" s="1"/>
      <c r="E11569" s="1"/>
      <c r="F11569" s="1"/>
      <c r="G11569" s="1"/>
      <c r="J11569" s="2"/>
      <c r="K11569" s="2"/>
    </row>
    <row r="11570" spans="4:11">
      <c r="D11570" s="1"/>
      <c r="E11570" s="1"/>
      <c r="F11570" s="1"/>
      <c r="G11570" s="1"/>
      <c r="J11570" s="2"/>
      <c r="K11570" s="2"/>
    </row>
    <row r="11571" spans="4:11">
      <c r="D11571" s="1"/>
      <c r="E11571" s="1"/>
      <c r="F11571" s="1"/>
      <c r="G11571" s="1"/>
      <c r="J11571" s="2"/>
      <c r="K11571" s="2"/>
    </row>
    <row r="11572" spans="4:11">
      <c r="D11572" s="1"/>
      <c r="E11572" s="1"/>
      <c r="F11572" s="1"/>
      <c r="G11572" s="1"/>
      <c r="J11572" s="2"/>
      <c r="K11572" s="2"/>
    </row>
    <row r="11573" spans="4:11">
      <c r="D11573" s="1"/>
      <c r="E11573" s="1"/>
      <c r="F11573" s="1"/>
      <c r="G11573" s="1"/>
      <c r="J11573" s="2"/>
      <c r="K11573" s="2"/>
    </row>
    <row r="11574" spans="4:11">
      <c r="D11574" s="1"/>
      <c r="E11574" s="1"/>
      <c r="F11574" s="1"/>
      <c r="G11574" s="1"/>
      <c r="J11574" s="2"/>
      <c r="K11574" s="2"/>
    </row>
    <row r="11575" spans="4:11">
      <c r="D11575" s="1"/>
      <c r="E11575" s="1"/>
      <c r="F11575" s="1"/>
      <c r="G11575" s="1"/>
      <c r="J11575" s="2"/>
      <c r="K11575" s="2"/>
    </row>
    <row r="11576" spans="4:11">
      <c r="D11576" s="1"/>
      <c r="E11576" s="1"/>
      <c r="F11576" s="1"/>
      <c r="G11576" s="1"/>
      <c r="J11576" s="2"/>
      <c r="K11576" s="2"/>
    </row>
    <row r="11577" spans="4:11">
      <c r="D11577" s="1"/>
      <c r="E11577" s="1"/>
      <c r="F11577" s="1"/>
      <c r="G11577" s="1"/>
      <c r="J11577" s="2"/>
      <c r="K11577" s="2"/>
    </row>
    <row r="11578" spans="4:11">
      <c r="D11578" s="1"/>
      <c r="E11578" s="1"/>
      <c r="F11578" s="1"/>
      <c r="G11578" s="1"/>
      <c r="J11578" s="2"/>
      <c r="K11578" s="2"/>
    </row>
    <row r="11579" spans="4:11">
      <c r="D11579" s="1"/>
      <c r="E11579" s="1"/>
      <c r="F11579" s="1"/>
      <c r="G11579" s="1"/>
      <c r="J11579" s="2"/>
      <c r="K11579" s="2"/>
    </row>
    <row r="11580" spans="4:11">
      <c r="D11580" s="1"/>
      <c r="E11580" s="1"/>
      <c r="F11580" s="1"/>
      <c r="G11580" s="1"/>
      <c r="J11580" s="2"/>
      <c r="K11580" s="2"/>
    </row>
    <row r="11581" spans="4:11">
      <c r="D11581" s="1"/>
      <c r="E11581" s="1"/>
      <c r="F11581" s="1"/>
      <c r="G11581" s="1"/>
      <c r="J11581" s="2"/>
      <c r="K11581" s="2"/>
    </row>
    <row r="11582" spans="4:11">
      <c r="D11582" s="1"/>
      <c r="E11582" s="1"/>
      <c r="F11582" s="1"/>
      <c r="G11582" s="1"/>
      <c r="J11582" s="2"/>
      <c r="K11582" s="2"/>
    </row>
    <row r="11583" spans="4:11">
      <c r="D11583" s="1"/>
      <c r="E11583" s="1"/>
      <c r="F11583" s="1"/>
      <c r="G11583" s="1"/>
      <c r="J11583" s="2"/>
      <c r="K11583" s="2"/>
    </row>
    <row r="11584" spans="4:11">
      <c r="D11584" s="1"/>
      <c r="E11584" s="1"/>
      <c r="F11584" s="1"/>
      <c r="G11584" s="1"/>
      <c r="J11584" s="2"/>
      <c r="K11584" s="2"/>
    </row>
    <row r="11585" spans="4:11">
      <c r="D11585" s="1"/>
      <c r="E11585" s="1"/>
      <c r="F11585" s="1"/>
      <c r="G11585" s="1"/>
      <c r="J11585" s="2"/>
      <c r="K11585" s="2"/>
    </row>
    <row r="11586" spans="4:11">
      <c r="D11586" s="1"/>
      <c r="E11586" s="1"/>
      <c r="F11586" s="1"/>
      <c r="G11586" s="1"/>
      <c r="J11586" s="2"/>
      <c r="K11586" s="2"/>
    </row>
    <row r="11587" spans="4:11">
      <c r="D11587" s="1"/>
      <c r="E11587" s="1"/>
      <c r="F11587" s="1"/>
      <c r="G11587" s="1"/>
      <c r="J11587" s="2"/>
      <c r="K11587" s="2"/>
    </row>
    <row r="11588" spans="4:11">
      <c r="D11588" s="1"/>
      <c r="E11588" s="1"/>
      <c r="F11588" s="1"/>
      <c r="G11588" s="1"/>
      <c r="J11588" s="2"/>
      <c r="K11588" s="2"/>
    </row>
    <row r="11589" spans="4:11">
      <c r="D11589" s="1"/>
      <c r="E11589" s="1"/>
      <c r="F11589" s="1"/>
      <c r="G11589" s="1"/>
      <c r="J11589" s="2"/>
      <c r="K11589" s="2"/>
    </row>
    <row r="11590" spans="4:11">
      <c r="D11590" s="1"/>
      <c r="E11590" s="1"/>
      <c r="F11590" s="1"/>
      <c r="G11590" s="1"/>
      <c r="J11590" s="2"/>
      <c r="K11590" s="2"/>
    </row>
    <row r="11591" spans="4:11">
      <c r="D11591" s="1"/>
      <c r="E11591" s="1"/>
      <c r="F11591" s="1"/>
      <c r="G11591" s="1"/>
      <c r="J11591" s="2"/>
      <c r="K11591" s="2"/>
    </row>
    <row r="11592" spans="4:11">
      <c r="D11592" s="1"/>
      <c r="E11592" s="1"/>
      <c r="F11592" s="1"/>
      <c r="G11592" s="1"/>
      <c r="J11592" s="2"/>
      <c r="K11592" s="2"/>
    </row>
    <row r="11593" spans="4:11">
      <c r="D11593" s="1"/>
      <c r="E11593" s="1"/>
      <c r="F11593" s="1"/>
      <c r="G11593" s="1"/>
      <c r="J11593" s="2"/>
      <c r="K11593" s="2"/>
    </row>
    <row r="11594" spans="4:11">
      <c r="D11594" s="1"/>
      <c r="E11594" s="1"/>
      <c r="F11594" s="1"/>
      <c r="G11594" s="1"/>
      <c r="J11594" s="2"/>
      <c r="K11594" s="2"/>
    </row>
    <row r="11595" spans="4:11">
      <c r="D11595" s="1"/>
      <c r="E11595" s="1"/>
      <c r="F11595" s="1"/>
      <c r="G11595" s="1"/>
      <c r="J11595" s="2"/>
      <c r="K11595" s="2"/>
    </row>
    <row r="11596" spans="4:11">
      <c r="D11596" s="1"/>
      <c r="E11596" s="1"/>
      <c r="F11596" s="1"/>
      <c r="G11596" s="1"/>
      <c r="J11596" s="2"/>
      <c r="K11596" s="2"/>
    </row>
    <row r="11597" spans="4:11">
      <c r="D11597" s="1"/>
      <c r="E11597" s="1"/>
      <c r="F11597" s="1"/>
      <c r="G11597" s="1"/>
      <c r="J11597" s="2"/>
      <c r="K11597" s="2"/>
    </row>
    <row r="11598" spans="4:11">
      <c r="D11598" s="1"/>
      <c r="E11598" s="1"/>
      <c r="F11598" s="1"/>
      <c r="G11598" s="1"/>
      <c r="J11598" s="2"/>
      <c r="K11598" s="2"/>
    </row>
    <row r="11599" spans="4:11">
      <c r="D11599" s="1"/>
      <c r="E11599" s="1"/>
      <c r="F11599" s="1"/>
      <c r="G11599" s="1"/>
      <c r="J11599" s="2"/>
      <c r="K11599" s="2"/>
    </row>
    <row r="11600" spans="4:11">
      <c r="D11600" s="1"/>
      <c r="E11600" s="1"/>
      <c r="F11600" s="1"/>
      <c r="G11600" s="1"/>
      <c r="J11600" s="2"/>
      <c r="K11600" s="2"/>
    </row>
    <row r="11601" spans="4:11">
      <c r="D11601" s="1"/>
      <c r="E11601" s="1"/>
      <c r="F11601" s="1"/>
      <c r="G11601" s="1"/>
      <c r="J11601" s="2"/>
      <c r="K11601" s="2"/>
    </row>
    <row r="11602" spans="4:11">
      <c r="D11602" s="1"/>
      <c r="E11602" s="1"/>
      <c r="F11602" s="1"/>
      <c r="G11602" s="1"/>
      <c r="J11602" s="2"/>
      <c r="K11602" s="2"/>
    </row>
    <row r="11603" spans="4:11">
      <c r="D11603" s="1"/>
      <c r="E11603" s="1"/>
      <c r="F11603" s="1"/>
      <c r="G11603" s="1"/>
      <c r="J11603" s="2"/>
      <c r="K11603" s="2"/>
    </row>
    <row r="11604" spans="4:11">
      <c r="D11604" s="1"/>
      <c r="E11604" s="1"/>
      <c r="F11604" s="1"/>
      <c r="G11604" s="1"/>
      <c r="J11604" s="2"/>
      <c r="K11604" s="2"/>
    </row>
    <row r="11605" spans="4:11">
      <c r="D11605" s="1"/>
      <c r="E11605" s="1"/>
      <c r="F11605" s="1"/>
      <c r="G11605" s="1"/>
      <c r="J11605" s="2"/>
      <c r="K11605" s="2"/>
    </row>
    <row r="11606" spans="4:11">
      <c r="D11606" s="1"/>
      <c r="E11606" s="1"/>
      <c r="F11606" s="1"/>
      <c r="G11606" s="1"/>
      <c r="J11606" s="2"/>
      <c r="K11606" s="2"/>
    </row>
    <row r="11607" spans="4:11">
      <c r="D11607" s="1"/>
      <c r="E11607" s="1"/>
      <c r="F11607" s="1"/>
      <c r="G11607" s="1"/>
      <c r="J11607" s="2"/>
      <c r="K11607" s="2"/>
    </row>
    <row r="11608" spans="4:11">
      <c r="D11608" s="1"/>
      <c r="E11608" s="1"/>
      <c r="F11608" s="1"/>
      <c r="G11608" s="1"/>
      <c r="J11608" s="2"/>
      <c r="K11608" s="2"/>
    </row>
    <row r="11609" spans="4:11">
      <c r="D11609" s="1"/>
      <c r="E11609" s="1"/>
      <c r="F11609" s="1"/>
      <c r="G11609" s="1"/>
      <c r="J11609" s="2"/>
      <c r="K11609" s="2"/>
    </row>
    <row r="11610" spans="4:11">
      <c r="D11610" s="1"/>
      <c r="E11610" s="1"/>
      <c r="F11610" s="1"/>
      <c r="G11610" s="1"/>
      <c r="J11610" s="2"/>
      <c r="K11610" s="2"/>
    </row>
    <row r="11611" spans="4:11">
      <c r="D11611" s="1"/>
      <c r="E11611" s="1"/>
      <c r="F11611" s="1"/>
      <c r="G11611" s="1"/>
      <c r="J11611" s="2"/>
      <c r="K11611" s="2"/>
    </row>
    <row r="11612" spans="4:11">
      <c r="D11612" s="1"/>
      <c r="E11612" s="1"/>
      <c r="F11612" s="1"/>
      <c r="G11612" s="1"/>
      <c r="J11612" s="2"/>
      <c r="K11612" s="2"/>
    </row>
    <row r="11613" spans="4:11">
      <c r="D11613" s="1"/>
      <c r="E11613" s="1"/>
      <c r="F11613" s="1"/>
      <c r="G11613" s="1"/>
      <c r="J11613" s="2"/>
      <c r="K11613" s="2"/>
    </row>
    <row r="11614" spans="4:11">
      <c r="D11614" s="1"/>
      <c r="E11614" s="1"/>
      <c r="F11614" s="1"/>
      <c r="G11614" s="1"/>
      <c r="J11614" s="2"/>
      <c r="K11614" s="2"/>
    </row>
    <row r="11615" spans="4:11">
      <c r="D11615" s="1"/>
      <c r="E11615" s="1"/>
      <c r="F11615" s="1"/>
      <c r="G11615" s="1"/>
      <c r="J11615" s="2"/>
      <c r="K11615" s="2"/>
    </row>
    <row r="11616" spans="4:11">
      <c r="D11616" s="1"/>
      <c r="E11616" s="1"/>
      <c r="F11616" s="1"/>
      <c r="G11616" s="1"/>
      <c r="J11616" s="2"/>
      <c r="K11616" s="2"/>
    </row>
    <row r="11617" spans="4:11">
      <c r="D11617" s="1"/>
      <c r="E11617" s="1"/>
      <c r="F11617" s="1"/>
      <c r="G11617" s="1"/>
      <c r="J11617" s="2"/>
      <c r="K11617" s="2"/>
    </row>
    <row r="11618" spans="4:11">
      <c r="D11618" s="1"/>
      <c r="E11618" s="1"/>
      <c r="F11618" s="1"/>
      <c r="G11618" s="1"/>
      <c r="J11618" s="2"/>
      <c r="K11618" s="2"/>
    </row>
    <row r="11619" spans="4:11">
      <c r="D11619" s="1"/>
      <c r="E11619" s="1"/>
      <c r="F11619" s="1"/>
      <c r="G11619" s="1"/>
      <c r="J11619" s="2"/>
      <c r="K11619" s="2"/>
    </row>
    <row r="11620" spans="4:11">
      <c r="D11620" s="1"/>
      <c r="E11620" s="1"/>
      <c r="F11620" s="1"/>
      <c r="G11620" s="1"/>
      <c r="J11620" s="2"/>
      <c r="K11620" s="2"/>
    </row>
    <row r="11621" spans="4:11">
      <c r="D11621" s="1"/>
      <c r="E11621" s="1"/>
      <c r="F11621" s="1"/>
      <c r="G11621" s="1"/>
      <c r="J11621" s="2"/>
      <c r="K11621" s="2"/>
    </row>
    <row r="11622" spans="4:11">
      <c r="D11622" s="1"/>
      <c r="E11622" s="1"/>
      <c r="F11622" s="1"/>
      <c r="G11622" s="1"/>
      <c r="J11622" s="2"/>
      <c r="K11622" s="2"/>
    </row>
    <row r="11623" spans="4:11">
      <c r="D11623" s="1"/>
      <c r="E11623" s="1"/>
      <c r="F11623" s="1"/>
      <c r="G11623" s="1"/>
      <c r="J11623" s="2"/>
      <c r="K11623" s="2"/>
    </row>
    <row r="11624" spans="4:11">
      <c r="D11624" s="1"/>
      <c r="E11624" s="1"/>
      <c r="F11624" s="1"/>
      <c r="G11624" s="1"/>
      <c r="J11624" s="2"/>
      <c r="K11624" s="2"/>
    </row>
    <row r="11625" spans="4:11">
      <c r="D11625" s="1"/>
      <c r="E11625" s="1"/>
      <c r="F11625" s="1"/>
      <c r="G11625" s="1"/>
      <c r="J11625" s="2"/>
      <c r="K11625" s="2"/>
    </row>
    <row r="11626" spans="4:11">
      <c r="D11626" s="1"/>
      <c r="E11626" s="1"/>
      <c r="F11626" s="1"/>
      <c r="G11626" s="1"/>
      <c r="J11626" s="2"/>
      <c r="K11626" s="2"/>
    </row>
    <row r="11627" spans="4:11">
      <c r="D11627" s="1"/>
      <c r="E11627" s="1"/>
      <c r="F11627" s="1"/>
      <c r="G11627" s="1"/>
      <c r="J11627" s="2"/>
      <c r="K11627" s="2"/>
    </row>
    <row r="11628" spans="4:11">
      <c r="D11628" s="1"/>
      <c r="E11628" s="1"/>
      <c r="F11628" s="1"/>
      <c r="G11628" s="1"/>
      <c r="J11628" s="2"/>
      <c r="K11628" s="2"/>
    </row>
    <row r="11629" spans="4:11">
      <c r="D11629" s="1"/>
      <c r="E11629" s="1"/>
      <c r="F11629" s="1"/>
      <c r="G11629" s="1"/>
      <c r="J11629" s="2"/>
      <c r="K11629" s="2"/>
    </row>
    <row r="11630" spans="4:11">
      <c r="D11630" s="1"/>
      <c r="E11630" s="1"/>
      <c r="F11630" s="1"/>
      <c r="G11630" s="1"/>
      <c r="J11630" s="2"/>
      <c r="K11630" s="2"/>
    </row>
    <row r="11631" spans="4:11">
      <c r="D11631" s="1"/>
      <c r="E11631" s="1"/>
      <c r="F11631" s="1"/>
      <c r="G11631" s="1"/>
      <c r="J11631" s="2"/>
      <c r="K11631" s="2"/>
    </row>
    <row r="11632" spans="4:11">
      <c r="D11632" s="1"/>
      <c r="E11632" s="1"/>
      <c r="F11632" s="1"/>
      <c r="G11632" s="1"/>
      <c r="J11632" s="2"/>
      <c r="K11632" s="2"/>
    </row>
    <row r="11633" spans="4:11">
      <c r="D11633" s="1"/>
      <c r="E11633" s="1"/>
      <c r="F11633" s="1"/>
      <c r="G11633" s="1"/>
      <c r="J11633" s="2"/>
      <c r="K11633" s="2"/>
    </row>
    <row r="11634" spans="4:11">
      <c r="D11634" s="1"/>
      <c r="E11634" s="1"/>
      <c r="F11634" s="1"/>
      <c r="G11634" s="1"/>
      <c r="J11634" s="2"/>
      <c r="K11634" s="2"/>
    </row>
    <row r="11635" spans="4:11">
      <c r="D11635" s="1"/>
      <c r="E11635" s="1"/>
      <c r="F11635" s="1"/>
      <c r="G11635" s="1"/>
      <c r="J11635" s="2"/>
      <c r="K11635" s="2"/>
    </row>
    <row r="11636" spans="4:11">
      <c r="D11636" s="1"/>
      <c r="E11636" s="1"/>
      <c r="F11636" s="1"/>
      <c r="G11636" s="1"/>
      <c r="J11636" s="2"/>
      <c r="K11636" s="2"/>
    </row>
    <row r="11637" spans="4:11">
      <c r="D11637" s="1"/>
      <c r="E11637" s="1"/>
      <c r="F11637" s="1"/>
      <c r="G11637" s="1"/>
      <c r="J11637" s="2"/>
      <c r="K11637" s="2"/>
    </row>
    <row r="11638" spans="4:11">
      <c r="D11638" s="1"/>
      <c r="E11638" s="1"/>
      <c r="F11638" s="1"/>
      <c r="G11638" s="1"/>
      <c r="J11638" s="2"/>
      <c r="K11638" s="2"/>
    </row>
    <row r="11639" spans="4:11">
      <c r="D11639" s="1"/>
      <c r="E11639" s="1"/>
      <c r="F11639" s="1"/>
      <c r="G11639" s="1"/>
      <c r="J11639" s="2"/>
      <c r="K11639" s="2"/>
    </row>
    <row r="11640" spans="4:11">
      <c r="D11640" s="1"/>
      <c r="E11640" s="1"/>
      <c r="F11640" s="1"/>
      <c r="G11640" s="1"/>
      <c r="J11640" s="2"/>
      <c r="K11640" s="2"/>
    </row>
    <row r="11641" spans="4:11">
      <c r="D11641" s="1"/>
      <c r="E11641" s="1"/>
      <c r="F11641" s="1"/>
      <c r="G11641" s="1"/>
      <c r="J11641" s="2"/>
      <c r="K11641" s="2"/>
    </row>
    <row r="11642" spans="4:11">
      <c r="D11642" s="1"/>
      <c r="E11642" s="1"/>
      <c r="F11642" s="1"/>
      <c r="G11642" s="1"/>
      <c r="J11642" s="2"/>
      <c r="K11642" s="2"/>
    </row>
    <row r="11643" spans="4:11">
      <c r="D11643" s="1"/>
      <c r="E11643" s="1"/>
      <c r="F11643" s="1"/>
      <c r="G11643" s="1"/>
      <c r="J11643" s="2"/>
      <c r="K11643" s="2"/>
    </row>
    <row r="11644" spans="4:11">
      <c r="D11644" s="1"/>
      <c r="E11644" s="1"/>
      <c r="F11644" s="1"/>
      <c r="G11644" s="1"/>
      <c r="J11644" s="2"/>
      <c r="K11644" s="2"/>
    </row>
    <row r="11645" spans="4:11">
      <c r="D11645" s="1"/>
      <c r="E11645" s="1"/>
      <c r="F11645" s="1"/>
      <c r="G11645" s="1"/>
      <c r="J11645" s="2"/>
      <c r="K11645" s="2"/>
    </row>
    <row r="11646" spans="4:11">
      <c r="D11646" s="1"/>
      <c r="E11646" s="1"/>
      <c r="F11646" s="1"/>
      <c r="G11646" s="1"/>
      <c r="J11646" s="2"/>
      <c r="K11646" s="2"/>
    </row>
    <row r="11647" spans="4:11">
      <c r="D11647" s="1"/>
      <c r="E11647" s="1"/>
      <c r="F11647" s="1"/>
      <c r="G11647" s="1"/>
      <c r="J11647" s="2"/>
      <c r="K11647" s="2"/>
    </row>
    <row r="11648" spans="4:11">
      <c r="D11648" s="1"/>
      <c r="E11648" s="1"/>
      <c r="F11648" s="1"/>
      <c r="G11648" s="1"/>
      <c r="J11648" s="2"/>
      <c r="K11648" s="2"/>
    </row>
    <row r="11649" spans="4:11">
      <c r="D11649" s="1"/>
      <c r="E11649" s="1"/>
      <c r="F11649" s="1"/>
      <c r="G11649" s="1"/>
      <c r="J11649" s="2"/>
      <c r="K11649" s="2"/>
    </row>
    <row r="11650" spans="4:11">
      <c r="D11650" s="1"/>
      <c r="E11650" s="1"/>
      <c r="F11650" s="1"/>
      <c r="G11650" s="1"/>
      <c r="J11650" s="2"/>
      <c r="K11650" s="2"/>
    </row>
    <row r="11651" spans="4:11">
      <c r="D11651" s="1"/>
      <c r="E11651" s="1"/>
      <c r="F11651" s="1"/>
      <c r="G11651" s="1"/>
      <c r="J11651" s="2"/>
      <c r="K11651" s="2"/>
    </row>
    <row r="11652" spans="4:11">
      <c r="D11652" s="1"/>
      <c r="E11652" s="1"/>
      <c r="F11652" s="1"/>
      <c r="G11652" s="1"/>
      <c r="J11652" s="2"/>
      <c r="K11652" s="2"/>
    </row>
    <row r="11653" spans="4:11">
      <c r="D11653" s="1"/>
      <c r="E11653" s="1"/>
      <c r="F11653" s="1"/>
      <c r="G11653" s="1"/>
      <c r="J11653" s="2"/>
      <c r="K11653" s="2"/>
    </row>
    <row r="11654" spans="4:11">
      <c r="D11654" s="1"/>
      <c r="E11654" s="1"/>
      <c r="F11654" s="1"/>
      <c r="G11654" s="1"/>
      <c r="J11654" s="2"/>
      <c r="K11654" s="2"/>
    </row>
    <row r="11655" spans="4:11">
      <c r="D11655" s="1"/>
      <c r="E11655" s="1"/>
      <c r="F11655" s="1"/>
      <c r="G11655" s="1"/>
      <c r="J11655" s="2"/>
      <c r="K11655" s="2"/>
    </row>
    <row r="11656" spans="4:11">
      <c r="D11656" s="1"/>
      <c r="E11656" s="1"/>
      <c r="F11656" s="1"/>
      <c r="G11656" s="1"/>
      <c r="J11656" s="2"/>
      <c r="K11656" s="2"/>
    </row>
    <row r="11657" spans="4:11">
      <c r="D11657" s="1"/>
      <c r="E11657" s="1"/>
      <c r="F11657" s="1"/>
      <c r="G11657" s="1"/>
      <c r="J11657" s="2"/>
      <c r="K11657" s="2"/>
    </row>
    <row r="11658" spans="4:11">
      <c r="D11658" s="1"/>
      <c r="E11658" s="1"/>
      <c r="F11658" s="1"/>
      <c r="G11658" s="1"/>
      <c r="J11658" s="2"/>
      <c r="K11658" s="2"/>
    </row>
    <row r="11659" spans="4:11">
      <c r="D11659" s="1"/>
      <c r="E11659" s="1"/>
      <c r="F11659" s="1"/>
      <c r="G11659" s="1"/>
      <c r="J11659" s="2"/>
      <c r="K11659" s="2"/>
    </row>
    <row r="11660" spans="4:11">
      <c r="D11660" s="1"/>
      <c r="E11660" s="1"/>
      <c r="F11660" s="1"/>
      <c r="G11660" s="1"/>
      <c r="J11660" s="2"/>
      <c r="K11660" s="2"/>
    </row>
    <row r="11661" spans="4:11">
      <c r="D11661" s="1"/>
      <c r="E11661" s="1"/>
      <c r="F11661" s="1"/>
      <c r="G11661" s="1"/>
      <c r="J11661" s="2"/>
      <c r="K11661" s="2"/>
    </row>
    <row r="11662" spans="4:11">
      <c r="D11662" s="1"/>
      <c r="E11662" s="1"/>
      <c r="F11662" s="1"/>
      <c r="G11662" s="1"/>
      <c r="J11662" s="2"/>
      <c r="K11662" s="2"/>
    </row>
    <row r="11663" spans="4:11">
      <c r="D11663" s="1"/>
      <c r="E11663" s="1"/>
      <c r="F11663" s="1"/>
      <c r="G11663" s="1"/>
      <c r="J11663" s="2"/>
      <c r="K11663" s="2"/>
    </row>
    <row r="11664" spans="4:11">
      <c r="D11664" s="1"/>
      <c r="E11664" s="1"/>
      <c r="F11664" s="1"/>
      <c r="G11664" s="1"/>
      <c r="J11664" s="2"/>
      <c r="K11664" s="2"/>
    </row>
    <row r="11665" spans="4:11">
      <c r="D11665" s="1"/>
      <c r="E11665" s="1"/>
      <c r="F11665" s="1"/>
      <c r="G11665" s="1"/>
      <c r="J11665" s="2"/>
      <c r="K11665" s="2"/>
    </row>
    <row r="11666" spans="4:11">
      <c r="D11666" s="1"/>
      <c r="E11666" s="1"/>
      <c r="F11666" s="1"/>
      <c r="G11666" s="1"/>
      <c r="J11666" s="2"/>
      <c r="K11666" s="2"/>
    </row>
    <row r="11667" spans="4:11">
      <c r="D11667" s="1"/>
      <c r="E11667" s="1"/>
      <c r="F11667" s="1"/>
      <c r="G11667" s="1"/>
      <c r="J11667" s="2"/>
      <c r="K11667" s="2"/>
    </row>
    <row r="11668" spans="4:11">
      <c r="D11668" s="1"/>
      <c r="E11668" s="1"/>
      <c r="F11668" s="1"/>
      <c r="G11668" s="1"/>
      <c r="J11668" s="2"/>
      <c r="K11668" s="2"/>
    </row>
    <row r="11669" spans="4:11">
      <c r="D11669" s="1"/>
      <c r="E11669" s="1"/>
      <c r="F11669" s="1"/>
      <c r="G11669" s="1"/>
      <c r="J11669" s="2"/>
      <c r="K11669" s="2"/>
    </row>
    <row r="11670" spans="4:11">
      <c r="D11670" s="1"/>
      <c r="E11670" s="1"/>
      <c r="F11670" s="1"/>
      <c r="G11670" s="1"/>
      <c r="J11670" s="2"/>
      <c r="K11670" s="2"/>
    </row>
    <row r="11671" spans="4:11">
      <c r="D11671" s="1"/>
      <c r="E11671" s="1"/>
      <c r="F11671" s="1"/>
      <c r="G11671" s="1"/>
      <c r="J11671" s="2"/>
      <c r="K11671" s="2"/>
    </row>
    <row r="11672" spans="4:11">
      <c r="D11672" s="1"/>
      <c r="E11672" s="1"/>
      <c r="F11672" s="1"/>
      <c r="G11672" s="1"/>
      <c r="J11672" s="2"/>
      <c r="K11672" s="2"/>
    </row>
    <row r="11673" spans="4:11">
      <c r="D11673" s="1"/>
      <c r="E11673" s="1"/>
      <c r="F11673" s="1"/>
      <c r="G11673" s="1"/>
      <c r="J11673" s="2"/>
      <c r="K11673" s="2"/>
    </row>
    <row r="11674" spans="4:11">
      <c r="D11674" s="1"/>
      <c r="E11674" s="1"/>
      <c r="F11674" s="1"/>
      <c r="G11674" s="1"/>
      <c r="J11674" s="2"/>
      <c r="K11674" s="2"/>
    </row>
    <row r="11675" spans="4:11">
      <c r="D11675" s="1"/>
      <c r="E11675" s="1"/>
      <c r="F11675" s="1"/>
      <c r="G11675" s="1"/>
      <c r="J11675" s="2"/>
      <c r="K11675" s="2"/>
    </row>
    <row r="11676" spans="4:11">
      <c r="D11676" s="1"/>
      <c r="E11676" s="1"/>
      <c r="F11676" s="1"/>
      <c r="G11676" s="1"/>
      <c r="J11676" s="2"/>
      <c r="K11676" s="2"/>
    </row>
    <row r="11677" spans="4:11">
      <c r="D11677" s="1"/>
      <c r="E11677" s="1"/>
      <c r="F11677" s="1"/>
      <c r="G11677" s="1"/>
      <c r="J11677" s="2"/>
      <c r="K11677" s="2"/>
    </row>
    <row r="11678" spans="4:11">
      <c r="D11678" s="1"/>
      <c r="E11678" s="1"/>
      <c r="F11678" s="1"/>
      <c r="G11678" s="1"/>
      <c r="J11678" s="2"/>
      <c r="K11678" s="2"/>
    </row>
    <row r="11679" spans="4:11">
      <c r="D11679" s="1"/>
      <c r="E11679" s="1"/>
      <c r="F11679" s="1"/>
      <c r="G11679" s="1"/>
      <c r="J11679" s="2"/>
      <c r="K11679" s="2"/>
    </row>
    <row r="11680" spans="4:11">
      <c r="D11680" s="1"/>
      <c r="E11680" s="1"/>
      <c r="F11680" s="1"/>
      <c r="G11680" s="1"/>
      <c r="J11680" s="2"/>
      <c r="K11680" s="2"/>
    </row>
    <row r="11681" spans="4:11">
      <c r="D11681" s="1"/>
      <c r="E11681" s="1"/>
      <c r="F11681" s="1"/>
      <c r="G11681" s="1"/>
      <c r="J11681" s="2"/>
      <c r="K11681" s="2"/>
    </row>
    <row r="11682" spans="4:11">
      <c r="D11682" s="1"/>
      <c r="E11682" s="1"/>
      <c r="F11682" s="1"/>
      <c r="G11682" s="1"/>
      <c r="J11682" s="2"/>
      <c r="K11682" s="2"/>
    </row>
    <row r="11683" spans="4:11">
      <c r="D11683" s="1"/>
      <c r="E11683" s="1"/>
      <c r="F11683" s="1"/>
      <c r="G11683" s="1"/>
      <c r="J11683" s="2"/>
      <c r="K11683" s="2"/>
    </row>
    <row r="11684" spans="4:11">
      <c r="D11684" s="1"/>
      <c r="E11684" s="1"/>
      <c r="F11684" s="1"/>
      <c r="G11684" s="1"/>
      <c r="J11684" s="2"/>
      <c r="K11684" s="2"/>
    </row>
    <row r="11685" spans="4:11">
      <c r="D11685" s="1"/>
      <c r="E11685" s="1"/>
      <c r="F11685" s="1"/>
      <c r="G11685" s="1"/>
      <c r="J11685" s="2"/>
      <c r="K11685" s="2"/>
    </row>
    <row r="11686" spans="4:11">
      <c r="D11686" s="1"/>
      <c r="E11686" s="1"/>
      <c r="F11686" s="1"/>
      <c r="G11686" s="1"/>
      <c r="J11686" s="2"/>
      <c r="K11686" s="2"/>
    </row>
    <row r="11687" spans="4:11">
      <c r="D11687" s="1"/>
      <c r="E11687" s="1"/>
      <c r="F11687" s="1"/>
      <c r="G11687" s="1"/>
      <c r="J11687" s="2"/>
      <c r="K11687" s="2"/>
    </row>
    <row r="11688" spans="4:11">
      <c r="D11688" s="1"/>
      <c r="E11688" s="1"/>
      <c r="F11688" s="1"/>
      <c r="G11688" s="1"/>
      <c r="J11688" s="2"/>
      <c r="K11688" s="2"/>
    </row>
    <row r="11689" spans="4:11">
      <c r="D11689" s="1"/>
      <c r="E11689" s="1"/>
      <c r="F11689" s="1"/>
      <c r="G11689" s="1"/>
      <c r="J11689" s="2"/>
      <c r="K11689" s="2"/>
    </row>
    <row r="11690" spans="4:11">
      <c r="D11690" s="1"/>
      <c r="E11690" s="1"/>
      <c r="F11690" s="1"/>
      <c r="G11690" s="1"/>
      <c r="J11690" s="2"/>
      <c r="K11690" s="2"/>
    </row>
    <row r="11691" spans="4:11">
      <c r="D11691" s="1"/>
      <c r="E11691" s="1"/>
      <c r="F11691" s="1"/>
      <c r="G11691" s="1"/>
      <c r="J11691" s="2"/>
      <c r="K11691" s="2"/>
    </row>
    <row r="11692" spans="4:11">
      <c r="D11692" s="1"/>
      <c r="E11692" s="1"/>
      <c r="F11692" s="1"/>
      <c r="G11692" s="1"/>
      <c r="J11692" s="2"/>
      <c r="K11692" s="2"/>
    </row>
    <row r="11693" spans="4:11">
      <c r="D11693" s="1"/>
      <c r="E11693" s="1"/>
      <c r="F11693" s="1"/>
      <c r="G11693" s="1"/>
      <c r="J11693" s="2"/>
      <c r="K11693" s="2"/>
    </row>
    <row r="11694" spans="4:11">
      <c r="D11694" s="1"/>
      <c r="E11694" s="1"/>
      <c r="F11694" s="1"/>
      <c r="G11694" s="1"/>
      <c r="J11694" s="2"/>
      <c r="K11694" s="2"/>
    </row>
    <row r="11695" spans="4:11">
      <c r="D11695" s="1"/>
      <c r="E11695" s="1"/>
      <c r="F11695" s="1"/>
      <c r="G11695" s="1"/>
      <c r="J11695" s="2"/>
      <c r="K11695" s="2"/>
    </row>
    <row r="11696" spans="4:11">
      <c r="D11696" s="1"/>
      <c r="E11696" s="1"/>
      <c r="F11696" s="1"/>
      <c r="G11696" s="1"/>
      <c r="J11696" s="2"/>
      <c r="K11696" s="2"/>
    </row>
    <row r="11697" spans="4:11">
      <c r="D11697" s="1"/>
      <c r="E11697" s="1"/>
      <c r="F11697" s="1"/>
      <c r="G11697" s="1"/>
      <c r="J11697" s="2"/>
      <c r="K11697" s="2"/>
    </row>
    <row r="11698" spans="4:11">
      <c r="D11698" s="1"/>
      <c r="E11698" s="1"/>
      <c r="F11698" s="1"/>
      <c r="G11698" s="1"/>
      <c r="J11698" s="2"/>
      <c r="K11698" s="2"/>
    </row>
    <row r="11699" spans="4:11">
      <c r="D11699" s="1"/>
      <c r="E11699" s="1"/>
      <c r="F11699" s="1"/>
      <c r="G11699" s="1"/>
      <c r="J11699" s="2"/>
      <c r="K11699" s="2"/>
    </row>
    <row r="11700" spans="4:11">
      <c r="D11700" s="1"/>
      <c r="E11700" s="1"/>
      <c r="F11700" s="1"/>
      <c r="G11700" s="1"/>
      <c r="J11700" s="2"/>
      <c r="K11700" s="2"/>
    </row>
    <row r="11701" spans="4:11">
      <c r="D11701" s="1"/>
      <c r="E11701" s="1"/>
      <c r="F11701" s="1"/>
      <c r="G11701" s="1"/>
      <c r="J11701" s="2"/>
      <c r="K11701" s="2"/>
    </row>
    <row r="11702" spans="4:11">
      <c r="D11702" s="1"/>
      <c r="E11702" s="1"/>
      <c r="F11702" s="1"/>
      <c r="G11702" s="1"/>
      <c r="J11702" s="2"/>
      <c r="K11702" s="2"/>
    </row>
    <row r="11703" spans="4:11">
      <c r="D11703" s="1"/>
      <c r="E11703" s="1"/>
      <c r="F11703" s="1"/>
      <c r="G11703" s="1"/>
      <c r="J11703" s="2"/>
      <c r="K11703" s="2"/>
    </row>
    <row r="11704" spans="4:11">
      <c r="D11704" s="1"/>
      <c r="E11704" s="1"/>
      <c r="F11704" s="1"/>
      <c r="G11704" s="1"/>
      <c r="J11704" s="2"/>
      <c r="K11704" s="2"/>
    </row>
    <row r="11705" spans="4:11">
      <c r="D11705" s="1"/>
      <c r="E11705" s="1"/>
      <c r="F11705" s="1"/>
      <c r="G11705" s="1"/>
      <c r="J11705" s="2"/>
      <c r="K11705" s="2"/>
    </row>
    <row r="11706" spans="4:11">
      <c r="D11706" s="1"/>
      <c r="E11706" s="1"/>
      <c r="F11706" s="1"/>
      <c r="G11706" s="1"/>
      <c r="J11706" s="2"/>
      <c r="K11706" s="2"/>
    </row>
    <row r="11707" spans="4:11">
      <c r="D11707" s="1"/>
      <c r="E11707" s="1"/>
      <c r="F11707" s="1"/>
      <c r="G11707" s="1"/>
      <c r="J11707" s="2"/>
      <c r="K11707" s="2"/>
    </row>
    <row r="11708" spans="4:11">
      <c r="D11708" s="1"/>
      <c r="E11708" s="1"/>
      <c r="F11708" s="1"/>
      <c r="G11708" s="1"/>
      <c r="J11708" s="2"/>
      <c r="K11708" s="2"/>
    </row>
    <row r="11709" spans="4:11">
      <c r="D11709" s="1"/>
      <c r="E11709" s="1"/>
      <c r="F11709" s="1"/>
      <c r="G11709" s="1"/>
      <c r="J11709" s="2"/>
      <c r="K11709" s="2"/>
    </row>
    <row r="11710" spans="4:11">
      <c r="D11710" s="1"/>
      <c r="E11710" s="1"/>
      <c r="F11710" s="1"/>
      <c r="G11710" s="1"/>
      <c r="J11710" s="2"/>
      <c r="K11710" s="2"/>
    </row>
    <row r="11711" spans="4:11">
      <c r="D11711" s="1"/>
      <c r="E11711" s="1"/>
      <c r="F11711" s="1"/>
      <c r="G11711" s="1"/>
      <c r="J11711" s="2"/>
      <c r="K11711" s="2"/>
    </row>
    <row r="11712" spans="4:11">
      <c r="D11712" s="1"/>
      <c r="E11712" s="1"/>
      <c r="F11712" s="1"/>
      <c r="G11712" s="1"/>
      <c r="J11712" s="2"/>
      <c r="K11712" s="2"/>
    </row>
    <row r="11713" spans="4:11">
      <c r="D11713" s="1"/>
      <c r="E11713" s="1"/>
      <c r="F11713" s="1"/>
      <c r="G11713" s="1"/>
      <c r="J11713" s="2"/>
      <c r="K11713" s="2"/>
    </row>
    <row r="11714" spans="4:11">
      <c r="D11714" s="1"/>
      <c r="E11714" s="1"/>
      <c r="F11714" s="1"/>
      <c r="G11714" s="1"/>
      <c r="J11714" s="2"/>
      <c r="K11714" s="2"/>
    </row>
    <row r="11715" spans="4:11">
      <c r="D11715" s="1"/>
      <c r="E11715" s="1"/>
      <c r="F11715" s="1"/>
      <c r="G11715" s="1"/>
      <c r="J11715" s="2"/>
      <c r="K11715" s="2"/>
    </row>
    <row r="11716" spans="4:11">
      <c r="D11716" s="1"/>
      <c r="E11716" s="1"/>
      <c r="F11716" s="1"/>
      <c r="G11716" s="1"/>
      <c r="J11716" s="2"/>
      <c r="K11716" s="2"/>
    </row>
    <row r="11717" spans="4:11">
      <c r="D11717" s="1"/>
      <c r="E11717" s="1"/>
      <c r="F11717" s="1"/>
      <c r="G11717" s="1"/>
      <c r="J11717" s="2"/>
      <c r="K11717" s="2"/>
    </row>
    <row r="11718" spans="4:11">
      <c r="D11718" s="1"/>
      <c r="E11718" s="1"/>
      <c r="F11718" s="1"/>
      <c r="G11718" s="1"/>
      <c r="J11718" s="2"/>
      <c r="K11718" s="2"/>
    </row>
    <row r="11719" spans="4:11">
      <c r="D11719" s="1"/>
      <c r="E11719" s="1"/>
      <c r="F11719" s="1"/>
      <c r="G11719" s="1"/>
      <c r="J11719" s="2"/>
      <c r="K11719" s="2"/>
    </row>
    <row r="11720" spans="4:11">
      <c r="D11720" s="1"/>
      <c r="E11720" s="1"/>
      <c r="F11720" s="1"/>
      <c r="G11720" s="1"/>
      <c r="J11720" s="2"/>
      <c r="K11720" s="2"/>
    </row>
    <row r="11721" spans="4:11">
      <c r="D11721" s="1"/>
      <c r="E11721" s="1"/>
      <c r="F11721" s="1"/>
      <c r="G11721" s="1"/>
      <c r="J11721" s="2"/>
      <c r="K11721" s="2"/>
    </row>
    <row r="11722" spans="4:11">
      <c r="D11722" s="1"/>
      <c r="E11722" s="1"/>
      <c r="F11722" s="1"/>
      <c r="G11722" s="1"/>
      <c r="J11722" s="2"/>
      <c r="K11722" s="2"/>
    </row>
    <row r="11723" spans="4:11">
      <c r="D11723" s="1"/>
      <c r="E11723" s="1"/>
      <c r="F11723" s="1"/>
      <c r="G11723" s="1"/>
      <c r="J11723" s="2"/>
      <c r="K11723" s="2"/>
    </row>
    <row r="11724" spans="4:11">
      <c r="D11724" s="1"/>
      <c r="E11724" s="1"/>
      <c r="F11724" s="1"/>
      <c r="G11724" s="1"/>
      <c r="J11724" s="2"/>
      <c r="K11724" s="2"/>
    </row>
    <row r="11725" spans="4:11">
      <c r="D11725" s="1"/>
      <c r="E11725" s="1"/>
      <c r="F11725" s="1"/>
      <c r="G11725" s="1"/>
      <c r="J11725" s="2"/>
      <c r="K11725" s="2"/>
    </row>
    <row r="11726" spans="4:11">
      <c r="D11726" s="1"/>
      <c r="E11726" s="1"/>
      <c r="F11726" s="1"/>
      <c r="G11726" s="1"/>
      <c r="J11726" s="2"/>
      <c r="K11726" s="2"/>
    </row>
    <row r="11727" spans="4:11">
      <c r="D11727" s="1"/>
      <c r="E11727" s="1"/>
      <c r="F11727" s="1"/>
      <c r="G11727" s="1"/>
      <c r="J11727" s="2"/>
      <c r="K11727" s="2"/>
    </row>
    <row r="11728" spans="4:11">
      <c r="D11728" s="1"/>
      <c r="E11728" s="1"/>
      <c r="F11728" s="1"/>
      <c r="G11728" s="1"/>
      <c r="J11728" s="2"/>
      <c r="K11728" s="2"/>
    </row>
    <row r="11729" spans="4:11">
      <c r="D11729" s="1"/>
      <c r="E11729" s="1"/>
      <c r="F11729" s="1"/>
      <c r="G11729" s="1"/>
      <c r="J11729" s="2"/>
      <c r="K11729" s="2"/>
    </row>
    <row r="11730" spans="4:11">
      <c r="D11730" s="1"/>
      <c r="E11730" s="1"/>
      <c r="F11730" s="1"/>
      <c r="G11730" s="1"/>
      <c r="J11730" s="2"/>
      <c r="K11730" s="2"/>
    </row>
    <row r="11731" spans="4:11">
      <c r="D11731" s="1"/>
      <c r="E11731" s="1"/>
      <c r="F11731" s="1"/>
      <c r="G11731" s="1"/>
      <c r="J11731" s="2"/>
      <c r="K11731" s="2"/>
    </row>
    <row r="11732" spans="4:11">
      <c r="D11732" s="1"/>
      <c r="E11732" s="1"/>
      <c r="F11732" s="1"/>
      <c r="G11732" s="1"/>
      <c r="J11732" s="2"/>
      <c r="K11732" s="2"/>
    </row>
    <row r="11733" spans="4:11">
      <c r="D11733" s="1"/>
      <c r="E11733" s="1"/>
      <c r="F11733" s="1"/>
      <c r="G11733" s="1"/>
      <c r="J11733" s="2"/>
      <c r="K11733" s="2"/>
    </row>
    <row r="11734" spans="4:11">
      <c r="D11734" s="1"/>
      <c r="E11734" s="1"/>
      <c r="F11734" s="1"/>
      <c r="G11734" s="1"/>
      <c r="J11734" s="2"/>
      <c r="K11734" s="2"/>
    </row>
    <row r="11735" spans="4:11">
      <c r="D11735" s="1"/>
      <c r="E11735" s="1"/>
      <c r="F11735" s="1"/>
      <c r="G11735" s="1"/>
      <c r="J11735" s="2"/>
      <c r="K11735" s="2"/>
    </row>
    <row r="11736" spans="4:11">
      <c r="D11736" s="1"/>
      <c r="E11736" s="1"/>
      <c r="F11736" s="1"/>
      <c r="G11736" s="1"/>
      <c r="J11736" s="2"/>
      <c r="K11736" s="2"/>
    </row>
    <row r="11737" spans="4:11">
      <c r="D11737" s="1"/>
      <c r="E11737" s="1"/>
      <c r="F11737" s="1"/>
      <c r="G11737" s="1"/>
      <c r="J11737" s="2"/>
      <c r="K11737" s="2"/>
    </row>
    <row r="11738" spans="4:11">
      <c r="D11738" s="1"/>
      <c r="E11738" s="1"/>
      <c r="F11738" s="1"/>
      <c r="G11738" s="1"/>
      <c r="J11738" s="2"/>
      <c r="K11738" s="2"/>
    </row>
    <row r="11739" spans="4:11">
      <c r="D11739" s="1"/>
      <c r="E11739" s="1"/>
      <c r="F11739" s="1"/>
      <c r="G11739" s="1"/>
      <c r="J11739" s="2"/>
      <c r="K11739" s="2"/>
    </row>
    <row r="11740" spans="4:11">
      <c r="D11740" s="1"/>
      <c r="E11740" s="1"/>
      <c r="F11740" s="1"/>
      <c r="G11740" s="1"/>
      <c r="J11740" s="2"/>
      <c r="K11740" s="2"/>
    </row>
    <row r="11741" spans="4:11">
      <c r="D11741" s="1"/>
      <c r="E11741" s="1"/>
      <c r="F11741" s="1"/>
      <c r="G11741" s="1"/>
      <c r="J11741" s="2"/>
      <c r="K11741" s="2"/>
    </row>
    <row r="11742" spans="4:11">
      <c r="D11742" s="1"/>
      <c r="E11742" s="1"/>
      <c r="F11742" s="1"/>
      <c r="G11742" s="1"/>
      <c r="J11742" s="2"/>
      <c r="K11742" s="2"/>
    </row>
    <row r="11743" spans="4:11">
      <c r="D11743" s="1"/>
      <c r="E11743" s="1"/>
      <c r="F11743" s="1"/>
      <c r="G11743" s="1"/>
      <c r="J11743" s="2"/>
      <c r="K11743" s="2"/>
    </row>
    <row r="11744" spans="4:11">
      <c r="D11744" s="1"/>
      <c r="E11744" s="1"/>
      <c r="F11744" s="1"/>
      <c r="G11744" s="1"/>
      <c r="J11744" s="2"/>
      <c r="K11744" s="2"/>
    </row>
    <row r="11745" spans="4:11">
      <c r="D11745" s="1"/>
      <c r="E11745" s="1"/>
      <c r="F11745" s="1"/>
      <c r="G11745" s="1"/>
      <c r="J11745" s="2"/>
      <c r="K11745" s="2"/>
    </row>
    <row r="11746" spans="4:11">
      <c r="D11746" s="1"/>
      <c r="E11746" s="1"/>
      <c r="F11746" s="1"/>
      <c r="G11746" s="1"/>
      <c r="J11746" s="2"/>
      <c r="K11746" s="2"/>
    </row>
    <row r="11747" spans="4:11">
      <c r="D11747" s="1"/>
      <c r="E11747" s="1"/>
      <c r="F11747" s="1"/>
      <c r="G11747" s="1"/>
      <c r="J11747" s="2"/>
      <c r="K11747" s="2"/>
    </row>
    <row r="11748" spans="4:11">
      <c r="D11748" s="1"/>
      <c r="E11748" s="1"/>
      <c r="F11748" s="1"/>
      <c r="G11748" s="1"/>
      <c r="J11748" s="2"/>
      <c r="K11748" s="2"/>
    </row>
    <row r="11749" spans="4:11">
      <c r="D11749" s="1"/>
      <c r="E11749" s="1"/>
      <c r="F11749" s="1"/>
      <c r="G11749" s="1"/>
      <c r="J11749" s="2"/>
      <c r="K11749" s="2"/>
    </row>
    <row r="11750" spans="4:11">
      <c r="D11750" s="1"/>
      <c r="E11750" s="1"/>
      <c r="F11750" s="1"/>
      <c r="G11750" s="1"/>
      <c r="J11750" s="2"/>
      <c r="K11750" s="2"/>
    </row>
    <row r="11751" spans="4:11">
      <c r="D11751" s="1"/>
      <c r="E11751" s="1"/>
      <c r="F11751" s="1"/>
      <c r="G11751" s="1"/>
      <c r="J11751" s="2"/>
      <c r="K11751" s="2"/>
    </row>
    <row r="11752" spans="4:11">
      <c r="D11752" s="1"/>
      <c r="E11752" s="1"/>
      <c r="F11752" s="1"/>
      <c r="G11752" s="1"/>
      <c r="J11752" s="2"/>
      <c r="K11752" s="2"/>
    </row>
    <row r="11753" spans="4:11">
      <c r="D11753" s="1"/>
      <c r="E11753" s="1"/>
      <c r="F11753" s="1"/>
      <c r="G11753" s="1"/>
      <c r="J11753" s="2"/>
      <c r="K11753" s="2"/>
    </row>
    <row r="11754" spans="4:11">
      <c r="D11754" s="1"/>
      <c r="E11754" s="1"/>
      <c r="F11754" s="1"/>
      <c r="G11754" s="1"/>
      <c r="J11754" s="2"/>
      <c r="K11754" s="2"/>
    </row>
    <row r="11755" spans="4:11">
      <c r="D11755" s="1"/>
      <c r="E11755" s="1"/>
      <c r="F11755" s="1"/>
      <c r="G11755" s="1"/>
      <c r="J11755" s="2"/>
      <c r="K11755" s="2"/>
    </row>
    <row r="11756" spans="4:11">
      <c r="D11756" s="1"/>
      <c r="E11756" s="1"/>
      <c r="F11756" s="1"/>
      <c r="G11756" s="1"/>
      <c r="J11756" s="2"/>
      <c r="K11756" s="2"/>
    </row>
    <row r="11757" spans="4:11">
      <c r="D11757" s="1"/>
      <c r="E11757" s="1"/>
      <c r="F11757" s="1"/>
      <c r="G11757" s="1"/>
      <c r="J11757" s="2"/>
      <c r="K11757" s="2"/>
    </row>
    <row r="11758" spans="4:11">
      <c r="D11758" s="1"/>
      <c r="E11758" s="1"/>
      <c r="F11758" s="1"/>
      <c r="G11758" s="1"/>
      <c r="J11758" s="2"/>
      <c r="K11758" s="2"/>
    </row>
    <row r="11759" spans="4:11">
      <c r="D11759" s="1"/>
      <c r="E11759" s="1"/>
      <c r="F11759" s="1"/>
      <c r="G11759" s="1"/>
      <c r="J11759" s="2"/>
      <c r="K11759" s="2"/>
    </row>
    <row r="11760" spans="4:11">
      <c r="D11760" s="1"/>
      <c r="E11760" s="1"/>
      <c r="F11760" s="1"/>
      <c r="G11760" s="1"/>
      <c r="J11760" s="2"/>
      <c r="K11760" s="2"/>
    </row>
    <row r="11761" spans="4:11">
      <c r="D11761" s="1"/>
      <c r="E11761" s="1"/>
      <c r="F11761" s="1"/>
      <c r="G11761" s="1"/>
      <c r="J11761" s="2"/>
      <c r="K11761" s="2"/>
    </row>
    <row r="11762" spans="4:11">
      <c r="D11762" s="1"/>
      <c r="E11762" s="1"/>
      <c r="F11762" s="1"/>
      <c r="G11762" s="1"/>
      <c r="J11762" s="2"/>
      <c r="K11762" s="2"/>
    </row>
    <row r="11763" spans="4:11">
      <c r="D11763" s="1"/>
      <c r="E11763" s="1"/>
      <c r="F11763" s="1"/>
      <c r="G11763" s="1"/>
      <c r="J11763" s="2"/>
      <c r="K11763" s="2"/>
    </row>
    <row r="11764" spans="4:11">
      <c r="D11764" s="1"/>
      <c r="E11764" s="1"/>
      <c r="F11764" s="1"/>
      <c r="G11764" s="1"/>
      <c r="J11764" s="2"/>
      <c r="K11764" s="2"/>
    </row>
    <row r="11765" spans="4:11">
      <c r="D11765" s="1"/>
      <c r="E11765" s="1"/>
      <c r="F11765" s="1"/>
      <c r="G11765" s="1"/>
      <c r="J11765" s="2"/>
      <c r="K11765" s="2"/>
    </row>
    <row r="11766" spans="4:11">
      <c r="D11766" s="1"/>
      <c r="E11766" s="1"/>
      <c r="F11766" s="1"/>
      <c r="G11766" s="1"/>
      <c r="J11766" s="2"/>
      <c r="K11766" s="2"/>
    </row>
    <row r="11767" spans="4:11">
      <c r="D11767" s="1"/>
      <c r="E11767" s="1"/>
      <c r="F11767" s="1"/>
      <c r="G11767" s="1"/>
      <c r="J11767" s="2"/>
      <c r="K11767" s="2"/>
    </row>
    <row r="11768" spans="4:11">
      <c r="D11768" s="1"/>
      <c r="E11768" s="1"/>
      <c r="F11768" s="1"/>
      <c r="G11768" s="1"/>
      <c r="J11768" s="2"/>
      <c r="K11768" s="2"/>
    </row>
    <row r="11769" spans="4:11">
      <c r="D11769" s="1"/>
      <c r="E11769" s="1"/>
      <c r="F11769" s="1"/>
      <c r="G11769" s="1"/>
      <c r="J11769" s="2"/>
      <c r="K11769" s="2"/>
    </row>
    <row r="11770" spans="4:11">
      <c r="D11770" s="1"/>
      <c r="E11770" s="1"/>
      <c r="F11770" s="1"/>
      <c r="G11770" s="1"/>
      <c r="J11770" s="2"/>
      <c r="K11770" s="2"/>
    </row>
    <row r="11771" spans="4:11">
      <c r="D11771" s="1"/>
      <c r="E11771" s="1"/>
      <c r="F11771" s="1"/>
      <c r="G11771" s="1"/>
      <c r="J11771" s="2"/>
      <c r="K11771" s="2"/>
    </row>
    <row r="11772" spans="4:11">
      <c r="D11772" s="1"/>
      <c r="E11772" s="1"/>
      <c r="F11772" s="1"/>
      <c r="G11772" s="1"/>
      <c r="J11772" s="2"/>
      <c r="K11772" s="2"/>
    </row>
    <row r="11773" spans="4:11">
      <c r="D11773" s="1"/>
      <c r="E11773" s="1"/>
      <c r="F11773" s="1"/>
      <c r="G11773" s="1"/>
      <c r="J11773" s="2"/>
      <c r="K11773" s="2"/>
    </row>
    <row r="11774" spans="4:11">
      <c r="D11774" s="1"/>
      <c r="E11774" s="1"/>
      <c r="F11774" s="1"/>
      <c r="G11774" s="1"/>
      <c r="J11774" s="2"/>
      <c r="K11774" s="2"/>
    </row>
    <row r="11775" spans="4:11">
      <c r="D11775" s="1"/>
      <c r="E11775" s="1"/>
      <c r="F11775" s="1"/>
      <c r="G11775" s="1"/>
      <c r="J11775" s="2"/>
      <c r="K11775" s="2"/>
    </row>
    <row r="11776" spans="4:11">
      <c r="D11776" s="1"/>
      <c r="E11776" s="1"/>
      <c r="F11776" s="1"/>
      <c r="G11776" s="1"/>
      <c r="J11776" s="2"/>
      <c r="K11776" s="2"/>
    </row>
    <row r="11777" spans="4:11">
      <c r="D11777" s="1"/>
      <c r="E11777" s="1"/>
      <c r="F11777" s="1"/>
      <c r="G11777" s="1"/>
      <c r="J11777" s="2"/>
      <c r="K11777" s="2"/>
    </row>
    <row r="11778" spans="4:11">
      <c r="D11778" s="1"/>
      <c r="E11778" s="1"/>
      <c r="F11778" s="1"/>
      <c r="G11778" s="1"/>
      <c r="J11778" s="2"/>
      <c r="K11778" s="2"/>
    </row>
    <row r="11779" spans="4:11">
      <c r="D11779" s="1"/>
      <c r="E11779" s="1"/>
      <c r="F11779" s="1"/>
      <c r="G11779" s="1"/>
      <c r="J11779" s="2"/>
      <c r="K11779" s="2"/>
    </row>
    <row r="11780" spans="4:11">
      <c r="D11780" s="1"/>
      <c r="E11780" s="1"/>
      <c r="F11780" s="1"/>
      <c r="G11780" s="1"/>
      <c r="J11780" s="2"/>
      <c r="K11780" s="2"/>
    </row>
    <row r="11781" spans="4:11">
      <c r="D11781" s="1"/>
      <c r="E11781" s="1"/>
      <c r="F11781" s="1"/>
      <c r="G11781" s="1"/>
      <c r="J11781" s="2"/>
      <c r="K11781" s="2"/>
    </row>
    <row r="11782" spans="4:11">
      <c r="D11782" s="1"/>
      <c r="E11782" s="1"/>
      <c r="F11782" s="1"/>
      <c r="G11782" s="1"/>
      <c r="J11782" s="2"/>
      <c r="K11782" s="2"/>
    </row>
    <row r="11783" spans="4:11">
      <c r="D11783" s="1"/>
      <c r="E11783" s="1"/>
      <c r="F11783" s="1"/>
      <c r="G11783" s="1"/>
      <c r="J11783" s="2"/>
      <c r="K11783" s="2"/>
    </row>
    <row r="11784" spans="4:11">
      <c r="D11784" s="1"/>
      <c r="E11784" s="1"/>
      <c r="F11784" s="1"/>
      <c r="G11784" s="1"/>
      <c r="J11784" s="2"/>
      <c r="K11784" s="2"/>
    </row>
    <row r="11785" spans="4:11">
      <c r="D11785" s="1"/>
      <c r="E11785" s="1"/>
      <c r="F11785" s="1"/>
      <c r="G11785" s="1"/>
      <c r="J11785" s="2"/>
      <c r="K11785" s="2"/>
    </row>
    <row r="11786" spans="4:11">
      <c r="D11786" s="1"/>
      <c r="E11786" s="1"/>
      <c r="F11786" s="1"/>
      <c r="G11786" s="1"/>
      <c r="J11786" s="2"/>
      <c r="K11786" s="2"/>
    </row>
    <row r="11787" spans="4:11">
      <c r="D11787" s="1"/>
      <c r="E11787" s="1"/>
      <c r="F11787" s="1"/>
      <c r="G11787" s="1"/>
      <c r="J11787" s="2"/>
      <c r="K11787" s="2"/>
    </row>
    <row r="11788" spans="4:11">
      <c r="D11788" s="1"/>
      <c r="E11788" s="1"/>
      <c r="F11788" s="1"/>
      <c r="G11788" s="1"/>
      <c r="J11788" s="2"/>
      <c r="K11788" s="2"/>
    </row>
    <row r="11789" spans="4:11">
      <c r="D11789" s="1"/>
      <c r="E11789" s="1"/>
      <c r="F11789" s="1"/>
      <c r="G11789" s="1"/>
      <c r="J11789" s="2"/>
      <c r="K11789" s="2"/>
    </row>
    <row r="11790" spans="4:11">
      <c r="D11790" s="1"/>
      <c r="E11790" s="1"/>
      <c r="F11790" s="1"/>
      <c r="G11790" s="1"/>
      <c r="J11790" s="2"/>
      <c r="K11790" s="2"/>
    </row>
    <row r="11791" spans="4:11">
      <c r="D11791" s="1"/>
      <c r="E11791" s="1"/>
      <c r="F11791" s="1"/>
      <c r="G11791" s="1"/>
      <c r="J11791" s="2"/>
      <c r="K11791" s="2"/>
    </row>
    <row r="11792" spans="4:11">
      <c r="D11792" s="1"/>
      <c r="E11792" s="1"/>
      <c r="F11792" s="1"/>
      <c r="G11792" s="1"/>
      <c r="J11792" s="2"/>
      <c r="K11792" s="2"/>
    </row>
    <row r="11793" spans="4:11">
      <c r="D11793" s="1"/>
      <c r="E11793" s="1"/>
      <c r="F11793" s="1"/>
      <c r="G11793" s="1"/>
      <c r="J11793" s="2"/>
      <c r="K11793" s="2"/>
    </row>
    <row r="11794" spans="4:11">
      <c r="D11794" s="1"/>
      <c r="E11794" s="1"/>
      <c r="F11794" s="1"/>
      <c r="G11794" s="1"/>
      <c r="J11794" s="2"/>
      <c r="K11794" s="2"/>
    </row>
    <row r="11795" spans="4:11">
      <c r="D11795" s="1"/>
      <c r="E11795" s="1"/>
      <c r="F11795" s="1"/>
      <c r="G11795" s="1"/>
      <c r="J11795" s="2"/>
      <c r="K11795" s="2"/>
    </row>
    <row r="11796" spans="4:11">
      <c r="D11796" s="1"/>
      <c r="E11796" s="1"/>
      <c r="F11796" s="1"/>
      <c r="G11796" s="1"/>
      <c r="J11796" s="2"/>
      <c r="K11796" s="2"/>
    </row>
    <row r="11797" spans="4:11">
      <c r="D11797" s="1"/>
      <c r="E11797" s="1"/>
      <c r="F11797" s="1"/>
      <c r="G11797" s="1"/>
      <c r="J11797" s="2"/>
      <c r="K11797" s="2"/>
    </row>
    <row r="11798" spans="4:11">
      <c r="D11798" s="1"/>
      <c r="E11798" s="1"/>
      <c r="F11798" s="1"/>
      <c r="G11798" s="1"/>
      <c r="J11798" s="2"/>
      <c r="K11798" s="2"/>
    </row>
    <row r="11799" spans="4:11">
      <c r="D11799" s="1"/>
      <c r="E11799" s="1"/>
      <c r="F11799" s="1"/>
      <c r="G11799" s="1"/>
      <c r="J11799" s="2"/>
      <c r="K11799" s="2"/>
    </row>
    <row r="11800" spans="4:11">
      <c r="D11800" s="1"/>
      <c r="E11800" s="1"/>
      <c r="F11800" s="1"/>
      <c r="G11800" s="1"/>
      <c r="J11800" s="2"/>
      <c r="K11800" s="2"/>
    </row>
    <row r="11801" spans="4:11">
      <c r="D11801" s="1"/>
      <c r="E11801" s="1"/>
      <c r="F11801" s="1"/>
      <c r="G11801" s="1"/>
      <c r="J11801" s="2"/>
      <c r="K11801" s="2"/>
    </row>
    <row r="11802" spans="4:11">
      <c r="D11802" s="1"/>
      <c r="E11802" s="1"/>
      <c r="F11802" s="1"/>
      <c r="G11802" s="1"/>
      <c r="J11802" s="2"/>
      <c r="K11802" s="2"/>
    </row>
    <row r="11803" spans="4:11">
      <c r="D11803" s="1"/>
      <c r="E11803" s="1"/>
      <c r="F11803" s="1"/>
      <c r="G11803" s="1"/>
      <c r="J11803" s="2"/>
      <c r="K11803" s="2"/>
    </row>
    <row r="11804" spans="4:11">
      <c r="D11804" s="1"/>
      <c r="E11804" s="1"/>
      <c r="F11804" s="1"/>
      <c r="G11804" s="1"/>
      <c r="J11804" s="2"/>
      <c r="K11804" s="2"/>
    </row>
    <row r="11805" spans="4:11">
      <c r="D11805" s="1"/>
      <c r="E11805" s="1"/>
      <c r="F11805" s="1"/>
      <c r="G11805" s="1"/>
      <c r="J11805" s="2"/>
      <c r="K11805" s="2"/>
    </row>
    <row r="11806" spans="4:11">
      <c r="D11806" s="1"/>
      <c r="E11806" s="1"/>
      <c r="F11806" s="1"/>
      <c r="G11806" s="1"/>
      <c r="J11806" s="2"/>
      <c r="K11806" s="2"/>
    </row>
    <row r="11807" spans="4:11">
      <c r="D11807" s="1"/>
      <c r="E11807" s="1"/>
      <c r="F11807" s="1"/>
      <c r="G11807" s="1"/>
      <c r="J11807" s="2"/>
      <c r="K11807" s="2"/>
    </row>
    <row r="11808" spans="4:11">
      <c r="D11808" s="1"/>
      <c r="E11808" s="1"/>
      <c r="F11808" s="1"/>
      <c r="G11808" s="1"/>
      <c r="J11808" s="2"/>
      <c r="K11808" s="2"/>
    </row>
    <row r="11809" spans="4:11">
      <c r="D11809" s="1"/>
      <c r="E11809" s="1"/>
      <c r="F11809" s="1"/>
      <c r="G11809" s="1"/>
      <c r="J11809" s="2"/>
      <c r="K11809" s="2"/>
    </row>
    <row r="11810" spans="4:11">
      <c r="D11810" s="1"/>
      <c r="E11810" s="1"/>
      <c r="F11810" s="1"/>
      <c r="G11810" s="1"/>
      <c r="J11810" s="2"/>
      <c r="K11810" s="2"/>
    </row>
    <row r="11811" spans="4:11">
      <c r="D11811" s="1"/>
      <c r="E11811" s="1"/>
      <c r="F11811" s="1"/>
      <c r="G11811" s="1"/>
      <c r="J11811" s="2"/>
      <c r="K11811" s="2"/>
    </row>
    <row r="11812" spans="4:11">
      <c r="D11812" s="1"/>
      <c r="E11812" s="1"/>
      <c r="F11812" s="1"/>
      <c r="G11812" s="1"/>
      <c r="J11812" s="2"/>
      <c r="K11812" s="2"/>
    </row>
    <row r="11813" spans="4:11">
      <c r="D11813" s="1"/>
      <c r="E11813" s="1"/>
      <c r="F11813" s="1"/>
      <c r="G11813" s="1"/>
      <c r="J11813" s="2"/>
      <c r="K11813" s="2"/>
    </row>
    <row r="11814" spans="4:11">
      <c r="D11814" s="1"/>
      <c r="E11814" s="1"/>
      <c r="F11814" s="1"/>
      <c r="G11814" s="1"/>
      <c r="J11814" s="2"/>
      <c r="K11814" s="2"/>
    </row>
    <row r="11815" spans="4:11">
      <c r="D11815" s="1"/>
      <c r="E11815" s="1"/>
      <c r="F11815" s="1"/>
      <c r="G11815" s="1"/>
      <c r="J11815" s="2"/>
      <c r="K11815" s="2"/>
    </row>
    <row r="11816" spans="4:11">
      <c r="D11816" s="1"/>
      <c r="E11816" s="1"/>
      <c r="F11816" s="1"/>
      <c r="G11816" s="1"/>
      <c r="J11816" s="2"/>
      <c r="K11816" s="2"/>
    </row>
    <row r="11817" spans="4:11">
      <c r="D11817" s="1"/>
      <c r="E11817" s="1"/>
      <c r="F11817" s="1"/>
      <c r="G11817" s="1"/>
      <c r="J11817" s="2"/>
      <c r="K11817" s="2"/>
    </row>
    <row r="11818" spans="4:11">
      <c r="D11818" s="1"/>
      <c r="E11818" s="1"/>
      <c r="F11818" s="1"/>
      <c r="G11818" s="1"/>
      <c r="J11818" s="2"/>
      <c r="K11818" s="2"/>
    </row>
    <row r="11819" spans="4:11">
      <c r="D11819" s="1"/>
      <c r="E11819" s="1"/>
      <c r="F11819" s="1"/>
      <c r="G11819" s="1"/>
      <c r="J11819" s="2"/>
      <c r="K11819" s="2"/>
    </row>
    <row r="11820" spans="4:11">
      <c r="D11820" s="1"/>
      <c r="E11820" s="1"/>
      <c r="F11820" s="1"/>
      <c r="G11820" s="1"/>
      <c r="J11820" s="2"/>
      <c r="K11820" s="2"/>
    </row>
    <row r="11821" spans="4:11">
      <c r="D11821" s="1"/>
      <c r="E11821" s="1"/>
      <c r="F11821" s="1"/>
      <c r="G11821" s="1"/>
      <c r="J11821" s="2"/>
      <c r="K11821" s="2"/>
    </row>
    <row r="11822" spans="4:11">
      <c r="D11822" s="1"/>
      <c r="E11822" s="1"/>
      <c r="F11822" s="1"/>
      <c r="G11822" s="1"/>
      <c r="J11822" s="2"/>
      <c r="K11822" s="2"/>
    </row>
    <row r="11823" spans="4:11">
      <c r="D11823" s="1"/>
      <c r="E11823" s="1"/>
      <c r="F11823" s="1"/>
      <c r="G11823" s="1"/>
      <c r="J11823" s="2"/>
      <c r="K11823" s="2"/>
    </row>
    <row r="11824" spans="4:11">
      <c r="D11824" s="1"/>
      <c r="E11824" s="1"/>
      <c r="F11824" s="1"/>
      <c r="G11824" s="1"/>
      <c r="J11824" s="2"/>
      <c r="K11824" s="2"/>
    </row>
    <row r="11825" spans="4:11">
      <c r="D11825" s="1"/>
      <c r="E11825" s="1"/>
      <c r="F11825" s="1"/>
      <c r="G11825" s="1"/>
      <c r="J11825" s="2"/>
      <c r="K11825" s="2"/>
    </row>
    <row r="11826" spans="4:11">
      <c r="D11826" s="1"/>
      <c r="E11826" s="1"/>
      <c r="F11826" s="1"/>
      <c r="G11826" s="1"/>
      <c r="J11826" s="2"/>
      <c r="K11826" s="2"/>
    </row>
    <row r="11827" spans="4:11">
      <c r="D11827" s="1"/>
      <c r="E11827" s="1"/>
      <c r="F11827" s="1"/>
      <c r="G11827" s="1"/>
      <c r="J11827" s="2"/>
      <c r="K11827" s="2"/>
    </row>
    <row r="11828" spans="4:11">
      <c r="D11828" s="1"/>
      <c r="E11828" s="1"/>
      <c r="F11828" s="1"/>
      <c r="G11828" s="1"/>
      <c r="J11828" s="2"/>
      <c r="K11828" s="2"/>
    </row>
    <row r="11829" spans="4:11">
      <c r="D11829" s="1"/>
      <c r="E11829" s="1"/>
      <c r="F11829" s="1"/>
      <c r="G11829" s="1"/>
      <c r="J11829" s="2"/>
      <c r="K11829" s="2"/>
    </row>
    <row r="11830" spans="4:11">
      <c r="D11830" s="1"/>
      <c r="E11830" s="1"/>
      <c r="F11830" s="1"/>
      <c r="G11830" s="1"/>
      <c r="J11830" s="2"/>
      <c r="K11830" s="2"/>
    </row>
    <row r="11831" spans="4:11">
      <c r="D11831" s="1"/>
      <c r="E11831" s="1"/>
      <c r="F11831" s="1"/>
      <c r="G11831" s="1"/>
      <c r="J11831" s="2"/>
      <c r="K11831" s="2"/>
    </row>
    <row r="11832" spans="4:11">
      <c r="D11832" s="1"/>
      <c r="E11832" s="1"/>
      <c r="F11832" s="1"/>
      <c r="G11832" s="1"/>
      <c r="J11832" s="2"/>
      <c r="K11832" s="2"/>
    </row>
    <row r="11833" spans="4:11">
      <c r="D11833" s="1"/>
      <c r="E11833" s="1"/>
      <c r="F11833" s="1"/>
      <c r="G11833" s="1"/>
      <c r="J11833" s="2"/>
      <c r="K11833" s="2"/>
    </row>
    <row r="11834" spans="4:11">
      <c r="D11834" s="1"/>
      <c r="E11834" s="1"/>
      <c r="F11834" s="1"/>
      <c r="G11834" s="1"/>
      <c r="J11834" s="2"/>
      <c r="K11834" s="2"/>
    </row>
    <row r="11835" spans="4:11">
      <c r="D11835" s="1"/>
      <c r="E11835" s="1"/>
      <c r="F11835" s="1"/>
      <c r="G11835" s="1"/>
      <c r="J11835" s="2"/>
      <c r="K11835" s="2"/>
    </row>
    <row r="11836" spans="4:11">
      <c r="D11836" s="1"/>
      <c r="E11836" s="1"/>
      <c r="F11836" s="1"/>
      <c r="G11836" s="1"/>
      <c r="J11836" s="2"/>
      <c r="K11836" s="2"/>
    </row>
    <row r="11837" spans="4:11">
      <c r="D11837" s="1"/>
      <c r="E11837" s="1"/>
      <c r="F11837" s="1"/>
      <c r="G11837" s="1"/>
      <c r="J11837" s="2"/>
      <c r="K11837" s="2"/>
    </row>
    <row r="11838" spans="4:11">
      <c r="D11838" s="1"/>
      <c r="E11838" s="1"/>
      <c r="F11838" s="1"/>
      <c r="G11838" s="1"/>
      <c r="J11838" s="2"/>
      <c r="K11838" s="2"/>
    </row>
    <row r="11839" spans="4:11">
      <c r="D11839" s="1"/>
      <c r="E11839" s="1"/>
      <c r="F11839" s="1"/>
      <c r="G11839" s="1"/>
      <c r="J11839" s="2"/>
      <c r="K11839" s="2"/>
    </row>
    <row r="11840" spans="4:11">
      <c r="D11840" s="1"/>
      <c r="E11840" s="1"/>
      <c r="F11840" s="1"/>
      <c r="G11840" s="1"/>
      <c r="J11840" s="2"/>
      <c r="K11840" s="2"/>
    </row>
    <row r="11841" spans="4:11">
      <c r="D11841" s="1"/>
      <c r="E11841" s="1"/>
      <c r="F11841" s="1"/>
      <c r="G11841" s="1"/>
      <c r="J11841" s="2"/>
      <c r="K11841" s="2"/>
    </row>
    <row r="11842" spans="4:11">
      <c r="D11842" s="1"/>
      <c r="E11842" s="1"/>
      <c r="F11842" s="1"/>
      <c r="G11842" s="1"/>
      <c r="J11842" s="2"/>
      <c r="K11842" s="2"/>
    </row>
    <row r="11843" spans="4:11">
      <c r="D11843" s="1"/>
      <c r="E11843" s="1"/>
      <c r="F11843" s="1"/>
      <c r="G11843" s="1"/>
      <c r="J11843" s="2"/>
      <c r="K11843" s="2"/>
    </row>
    <row r="11844" spans="4:11">
      <c r="D11844" s="1"/>
      <c r="E11844" s="1"/>
      <c r="F11844" s="1"/>
      <c r="G11844" s="1"/>
      <c r="J11844" s="2"/>
      <c r="K11844" s="2"/>
    </row>
    <row r="11845" spans="4:11">
      <c r="D11845" s="1"/>
      <c r="E11845" s="1"/>
      <c r="F11845" s="1"/>
      <c r="G11845" s="1"/>
      <c r="J11845" s="2"/>
      <c r="K11845" s="2"/>
    </row>
    <row r="11846" spans="4:11">
      <c r="D11846" s="1"/>
      <c r="E11846" s="1"/>
      <c r="F11846" s="1"/>
      <c r="G11846" s="1"/>
      <c r="J11846" s="2"/>
      <c r="K11846" s="2"/>
    </row>
    <row r="11847" spans="4:11">
      <c r="D11847" s="1"/>
      <c r="E11847" s="1"/>
      <c r="F11847" s="1"/>
      <c r="G11847" s="1"/>
      <c r="J11847" s="2"/>
      <c r="K11847" s="2"/>
    </row>
    <row r="11848" spans="4:11">
      <c r="D11848" s="1"/>
      <c r="E11848" s="1"/>
      <c r="F11848" s="1"/>
      <c r="G11848" s="1"/>
      <c r="J11848" s="2"/>
      <c r="K11848" s="2"/>
    </row>
    <row r="11849" spans="4:11">
      <c r="D11849" s="1"/>
      <c r="E11849" s="1"/>
      <c r="F11849" s="1"/>
      <c r="G11849" s="1"/>
      <c r="J11849" s="2"/>
      <c r="K11849" s="2"/>
    </row>
    <row r="11850" spans="4:11">
      <c r="D11850" s="1"/>
      <c r="E11850" s="1"/>
      <c r="F11850" s="1"/>
      <c r="G11850" s="1"/>
      <c r="J11850" s="2"/>
      <c r="K11850" s="2"/>
    </row>
    <row r="11851" spans="4:11">
      <c r="D11851" s="1"/>
      <c r="E11851" s="1"/>
      <c r="F11851" s="1"/>
      <c r="G11851" s="1"/>
      <c r="J11851" s="2"/>
      <c r="K11851" s="2"/>
    </row>
    <row r="11852" spans="4:11">
      <c r="D11852" s="1"/>
      <c r="E11852" s="1"/>
      <c r="F11852" s="1"/>
      <c r="G11852" s="1"/>
      <c r="J11852" s="2"/>
      <c r="K11852" s="2"/>
    </row>
    <row r="11853" spans="4:11">
      <c r="D11853" s="1"/>
      <c r="E11853" s="1"/>
      <c r="F11853" s="1"/>
      <c r="G11853" s="1"/>
      <c r="J11853" s="2"/>
      <c r="K11853" s="2"/>
    </row>
    <row r="11854" spans="4:11">
      <c r="D11854" s="1"/>
      <c r="E11854" s="1"/>
      <c r="F11854" s="1"/>
      <c r="G11854" s="1"/>
      <c r="J11854" s="2"/>
      <c r="K11854" s="2"/>
    </row>
    <row r="11855" spans="4:11">
      <c r="D11855" s="1"/>
      <c r="E11855" s="1"/>
      <c r="F11855" s="1"/>
      <c r="G11855" s="1"/>
      <c r="J11855" s="2"/>
      <c r="K11855" s="2"/>
    </row>
    <row r="11856" spans="4:11">
      <c r="D11856" s="1"/>
      <c r="E11856" s="1"/>
      <c r="F11856" s="1"/>
      <c r="G11856" s="1"/>
      <c r="J11856" s="2"/>
      <c r="K11856" s="2"/>
    </row>
    <row r="11857" spans="4:11">
      <c r="D11857" s="1"/>
      <c r="E11857" s="1"/>
      <c r="F11857" s="1"/>
      <c r="G11857" s="1"/>
      <c r="J11857" s="2"/>
      <c r="K11857" s="2"/>
    </row>
    <row r="11858" spans="4:11">
      <c r="D11858" s="1"/>
      <c r="E11858" s="1"/>
      <c r="F11858" s="1"/>
      <c r="G11858" s="1"/>
      <c r="J11858" s="2"/>
      <c r="K11858" s="2"/>
    </row>
    <row r="11859" spans="4:11">
      <c r="D11859" s="1"/>
      <c r="E11859" s="1"/>
      <c r="F11859" s="1"/>
      <c r="G11859" s="1"/>
      <c r="J11859" s="2"/>
      <c r="K11859" s="2"/>
    </row>
    <row r="11860" spans="4:11">
      <c r="D11860" s="1"/>
      <c r="E11860" s="1"/>
      <c r="F11860" s="1"/>
      <c r="G11860" s="1"/>
      <c r="J11860" s="2"/>
      <c r="K11860" s="2"/>
    </row>
    <row r="11861" spans="4:11">
      <c r="D11861" s="1"/>
      <c r="E11861" s="1"/>
      <c r="F11861" s="1"/>
      <c r="G11861" s="1"/>
      <c r="J11861" s="2"/>
      <c r="K11861" s="2"/>
    </row>
    <row r="11862" spans="4:11">
      <c r="D11862" s="1"/>
      <c r="E11862" s="1"/>
      <c r="F11862" s="1"/>
      <c r="G11862" s="1"/>
      <c r="J11862" s="2"/>
      <c r="K11862" s="2"/>
    </row>
    <row r="11863" spans="4:11">
      <c r="D11863" s="1"/>
      <c r="E11863" s="1"/>
      <c r="F11863" s="1"/>
      <c r="G11863" s="1"/>
      <c r="J11863" s="2"/>
      <c r="K11863" s="2"/>
    </row>
    <row r="11864" spans="4:11">
      <c r="D11864" s="1"/>
      <c r="E11864" s="1"/>
      <c r="F11864" s="1"/>
      <c r="G11864" s="1"/>
      <c r="J11864" s="2"/>
      <c r="K11864" s="2"/>
    </row>
    <row r="11865" spans="4:11">
      <c r="D11865" s="1"/>
      <c r="E11865" s="1"/>
      <c r="F11865" s="1"/>
      <c r="G11865" s="1"/>
      <c r="J11865" s="2"/>
      <c r="K11865" s="2"/>
    </row>
    <row r="11866" spans="4:11">
      <c r="D11866" s="1"/>
      <c r="E11866" s="1"/>
      <c r="F11866" s="1"/>
      <c r="G11866" s="1"/>
      <c r="J11866" s="2"/>
      <c r="K11866" s="2"/>
    </row>
    <row r="11867" spans="4:11">
      <c r="D11867" s="1"/>
      <c r="E11867" s="1"/>
      <c r="F11867" s="1"/>
      <c r="G11867" s="1"/>
      <c r="J11867" s="2"/>
      <c r="K11867" s="2"/>
    </row>
    <row r="11868" spans="4:11">
      <c r="D11868" s="1"/>
      <c r="E11868" s="1"/>
      <c r="F11868" s="1"/>
      <c r="G11868" s="1"/>
      <c r="J11868" s="2"/>
      <c r="K11868" s="2"/>
    </row>
    <row r="11869" spans="4:11">
      <c r="D11869" s="1"/>
      <c r="E11869" s="1"/>
      <c r="F11869" s="1"/>
      <c r="G11869" s="1"/>
      <c r="J11869" s="2"/>
      <c r="K11869" s="2"/>
    </row>
    <row r="11870" spans="4:11">
      <c r="D11870" s="1"/>
      <c r="E11870" s="1"/>
      <c r="F11870" s="1"/>
      <c r="G11870" s="1"/>
      <c r="J11870" s="2"/>
      <c r="K11870" s="2"/>
    </row>
    <row r="11871" spans="4:11">
      <c r="D11871" s="1"/>
      <c r="E11871" s="1"/>
      <c r="F11871" s="1"/>
      <c r="G11871" s="1"/>
      <c r="J11871" s="2"/>
      <c r="K11871" s="2"/>
    </row>
    <row r="11872" spans="4:11">
      <c r="D11872" s="1"/>
      <c r="E11872" s="1"/>
      <c r="F11872" s="1"/>
      <c r="G11872" s="1"/>
      <c r="J11872" s="2"/>
      <c r="K11872" s="2"/>
    </row>
    <row r="11873" spans="4:11">
      <c r="D11873" s="1"/>
      <c r="E11873" s="1"/>
      <c r="F11873" s="1"/>
      <c r="G11873" s="1"/>
      <c r="J11873" s="2"/>
      <c r="K11873" s="2"/>
    </row>
    <row r="11874" spans="4:11">
      <c r="D11874" s="1"/>
      <c r="E11874" s="1"/>
      <c r="F11874" s="1"/>
      <c r="G11874" s="1"/>
      <c r="J11874" s="2"/>
      <c r="K11874" s="2"/>
    </row>
    <row r="11875" spans="4:11">
      <c r="D11875" s="1"/>
      <c r="E11875" s="1"/>
      <c r="F11875" s="1"/>
      <c r="G11875" s="1"/>
      <c r="J11875" s="2"/>
      <c r="K11875" s="2"/>
    </row>
    <row r="11876" spans="4:11">
      <c r="D11876" s="1"/>
      <c r="E11876" s="1"/>
      <c r="F11876" s="1"/>
      <c r="G11876" s="1"/>
      <c r="J11876" s="2"/>
      <c r="K11876" s="2"/>
    </row>
    <row r="11877" spans="4:11">
      <c r="D11877" s="1"/>
      <c r="E11877" s="1"/>
      <c r="F11877" s="1"/>
      <c r="G11877" s="1"/>
      <c r="J11877" s="2"/>
      <c r="K11877" s="2"/>
    </row>
    <row r="11878" spans="4:11">
      <c r="D11878" s="1"/>
      <c r="E11878" s="1"/>
      <c r="F11878" s="1"/>
      <c r="G11878" s="1"/>
      <c r="J11878" s="2"/>
      <c r="K11878" s="2"/>
    </row>
    <row r="11879" spans="4:11">
      <c r="D11879" s="1"/>
      <c r="E11879" s="1"/>
      <c r="F11879" s="1"/>
      <c r="G11879" s="1"/>
      <c r="J11879" s="2"/>
      <c r="K11879" s="2"/>
    </row>
    <row r="11880" spans="4:11">
      <c r="D11880" s="1"/>
      <c r="E11880" s="1"/>
      <c r="F11880" s="1"/>
      <c r="G11880" s="1"/>
      <c r="J11880" s="2"/>
      <c r="K11880" s="2"/>
    </row>
    <row r="11881" spans="4:11">
      <c r="D11881" s="1"/>
      <c r="E11881" s="1"/>
      <c r="F11881" s="1"/>
      <c r="G11881" s="1"/>
      <c r="J11881" s="2"/>
      <c r="K11881" s="2"/>
    </row>
    <row r="11882" spans="4:11">
      <c r="D11882" s="1"/>
      <c r="E11882" s="1"/>
      <c r="F11882" s="1"/>
      <c r="G11882" s="1"/>
      <c r="J11882" s="2"/>
      <c r="K11882" s="2"/>
    </row>
    <row r="11883" spans="4:11">
      <c r="D11883" s="1"/>
      <c r="E11883" s="1"/>
      <c r="F11883" s="1"/>
      <c r="G11883" s="1"/>
      <c r="J11883" s="2"/>
      <c r="K11883" s="2"/>
    </row>
    <row r="11884" spans="4:11">
      <c r="D11884" s="1"/>
      <c r="E11884" s="1"/>
      <c r="F11884" s="1"/>
      <c r="G11884" s="1"/>
      <c r="J11884" s="2"/>
      <c r="K11884" s="2"/>
    </row>
    <row r="11885" spans="4:11">
      <c r="D11885" s="1"/>
      <c r="E11885" s="1"/>
      <c r="F11885" s="1"/>
      <c r="G11885" s="1"/>
      <c r="J11885" s="2"/>
      <c r="K11885" s="2"/>
    </row>
    <row r="11886" spans="4:11">
      <c r="D11886" s="1"/>
      <c r="E11886" s="1"/>
      <c r="F11886" s="1"/>
      <c r="G11886" s="1"/>
      <c r="J11886" s="2"/>
      <c r="K11886" s="2"/>
    </row>
    <row r="11887" spans="4:11">
      <c r="D11887" s="1"/>
      <c r="E11887" s="1"/>
      <c r="F11887" s="1"/>
      <c r="G11887" s="1"/>
      <c r="J11887" s="2"/>
      <c r="K11887" s="2"/>
    </row>
    <row r="11888" spans="4:11">
      <c r="D11888" s="1"/>
      <c r="E11888" s="1"/>
      <c r="F11888" s="1"/>
      <c r="G11888" s="1"/>
      <c r="J11888" s="2"/>
      <c r="K11888" s="2"/>
    </row>
    <row r="11889" spans="4:11">
      <c r="D11889" s="1"/>
      <c r="E11889" s="1"/>
      <c r="F11889" s="1"/>
      <c r="G11889" s="1"/>
      <c r="J11889" s="2"/>
      <c r="K11889" s="2"/>
    </row>
    <row r="11890" spans="4:11">
      <c r="D11890" s="1"/>
      <c r="E11890" s="1"/>
      <c r="F11890" s="1"/>
      <c r="G11890" s="1"/>
      <c r="J11890" s="2"/>
      <c r="K11890" s="2"/>
    </row>
    <row r="11891" spans="4:11">
      <c r="D11891" s="1"/>
      <c r="E11891" s="1"/>
      <c r="F11891" s="1"/>
      <c r="G11891" s="1"/>
      <c r="J11891" s="2"/>
      <c r="K11891" s="2"/>
    </row>
    <row r="11892" spans="4:11">
      <c r="D11892" s="1"/>
      <c r="E11892" s="1"/>
      <c r="F11892" s="1"/>
      <c r="G11892" s="1"/>
      <c r="J11892" s="2"/>
      <c r="K11892" s="2"/>
    </row>
    <row r="11893" spans="4:11">
      <c r="D11893" s="1"/>
      <c r="E11893" s="1"/>
      <c r="F11893" s="1"/>
      <c r="G11893" s="1"/>
      <c r="J11893" s="2"/>
      <c r="K11893" s="2"/>
    </row>
    <row r="11894" spans="4:11">
      <c r="D11894" s="1"/>
      <c r="E11894" s="1"/>
      <c r="F11894" s="1"/>
      <c r="G11894" s="1"/>
      <c r="J11894" s="2"/>
      <c r="K11894" s="2"/>
    </row>
    <row r="11895" spans="4:11">
      <c r="D11895" s="1"/>
      <c r="E11895" s="1"/>
      <c r="F11895" s="1"/>
      <c r="G11895" s="1"/>
      <c r="J11895" s="2"/>
      <c r="K11895" s="2"/>
    </row>
    <row r="11896" spans="4:11">
      <c r="D11896" s="1"/>
      <c r="E11896" s="1"/>
      <c r="F11896" s="1"/>
      <c r="G11896" s="1"/>
      <c r="J11896" s="2"/>
      <c r="K11896" s="2"/>
    </row>
    <row r="11897" spans="4:11">
      <c r="D11897" s="1"/>
      <c r="E11897" s="1"/>
      <c r="F11897" s="1"/>
      <c r="G11897" s="1"/>
      <c r="J11897" s="2"/>
      <c r="K11897" s="2"/>
    </row>
    <row r="11898" spans="4:11">
      <c r="D11898" s="1"/>
      <c r="E11898" s="1"/>
      <c r="F11898" s="1"/>
      <c r="G11898" s="1"/>
      <c r="J11898" s="2"/>
      <c r="K11898" s="2"/>
    </row>
    <row r="11899" spans="4:11">
      <c r="D11899" s="1"/>
      <c r="E11899" s="1"/>
      <c r="F11899" s="1"/>
      <c r="G11899" s="1"/>
      <c r="J11899" s="2"/>
      <c r="K11899" s="2"/>
    </row>
    <row r="11900" spans="4:11">
      <c r="D11900" s="1"/>
      <c r="E11900" s="1"/>
      <c r="F11900" s="1"/>
      <c r="G11900" s="1"/>
      <c r="J11900" s="2"/>
      <c r="K11900" s="2"/>
    </row>
    <row r="11901" spans="4:11">
      <c r="D11901" s="1"/>
      <c r="E11901" s="1"/>
      <c r="F11901" s="1"/>
      <c r="G11901" s="1"/>
      <c r="J11901" s="2"/>
      <c r="K11901" s="2"/>
    </row>
    <row r="11902" spans="4:11">
      <c r="D11902" s="1"/>
      <c r="E11902" s="1"/>
      <c r="F11902" s="1"/>
      <c r="G11902" s="1"/>
      <c r="J11902" s="2"/>
      <c r="K11902" s="2"/>
    </row>
    <row r="11903" spans="4:11">
      <c r="D11903" s="1"/>
      <c r="E11903" s="1"/>
      <c r="F11903" s="1"/>
      <c r="G11903" s="1"/>
      <c r="J11903" s="2"/>
      <c r="K11903" s="2"/>
    </row>
    <row r="11904" spans="4:11">
      <c r="D11904" s="1"/>
      <c r="E11904" s="1"/>
      <c r="F11904" s="1"/>
      <c r="G11904" s="1"/>
      <c r="J11904" s="2"/>
      <c r="K11904" s="2"/>
    </row>
    <row r="11905" spans="4:11">
      <c r="D11905" s="1"/>
      <c r="E11905" s="1"/>
      <c r="F11905" s="1"/>
      <c r="G11905" s="1"/>
      <c r="J11905" s="2"/>
      <c r="K11905" s="2"/>
    </row>
    <row r="11906" spans="4:11">
      <c r="D11906" s="1"/>
      <c r="E11906" s="1"/>
      <c r="F11906" s="1"/>
      <c r="G11906" s="1"/>
      <c r="J11906" s="2"/>
      <c r="K11906" s="2"/>
    </row>
    <row r="11907" spans="4:11">
      <c r="D11907" s="1"/>
      <c r="E11907" s="1"/>
      <c r="F11907" s="1"/>
      <c r="G11907" s="1"/>
      <c r="J11907" s="2"/>
      <c r="K11907" s="2"/>
    </row>
    <row r="11908" spans="4:11">
      <c r="D11908" s="1"/>
      <c r="E11908" s="1"/>
      <c r="F11908" s="1"/>
      <c r="G11908" s="1"/>
      <c r="J11908" s="2"/>
      <c r="K11908" s="2"/>
    </row>
    <row r="11909" spans="4:11">
      <c r="D11909" s="1"/>
      <c r="E11909" s="1"/>
      <c r="F11909" s="1"/>
      <c r="G11909" s="1"/>
      <c r="J11909" s="2"/>
      <c r="K11909" s="2"/>
    </row>
    <row r="11910" spans="4:11">
      <c r="D11910" s="1"/>
      <c r="E11910" s="1"/>
      <c r="F11910" s="1"/>
      <c r="G11910" s="1"/>
      <c r="J11910" s="2"/>
      <c r="K11910" s="2"/>
    </row>
    <row r="11911" spans="4:11">
      <c r="D11911" s="1"/>
      <c r="E11911" s="1"/>
      <c r="F11911" s="1"/>
      <c r="G11911" s="1"/>
      <c r="J11911" s="2"/>
      <c r="K11911" s="2"/>
    </row>
    <row r="11912" spans="4:11">
      <c r="D11912" s="1"/>
      <c r="E11912" s="1"/>
      <c r="F11912" s="1"/>
      <c r="G11912" s="1"/>
      <c r="J11912" s="2"/>
      <c r="K11912" s="2"/>
    </row>
    <row r="11913" spans="4:11">
      <c r="D11913" s="1"/>
      <c r="E11913" s="1"/>
      <c r="F11913" s="1"/>
      <c r="G11913" s="1"/>
      <c r="J11913" s="2"/>
      <c r="K11913" s="2"/>
    </row>
    <row r="11914" spans="4:11">
      <c r="D11914" s="1"/>
      <c r="E11914" s="1"/>
      <c r="F11914" s="1"/>
      <c r="G11914" s="1"/>
      <c r="J11914" s="2"/>
      <c r="K11914" s="2"/>
    </row>
    <row r="11915" spans="4:11">
      <c r="D11915" s="1"/>
      <c r="E11915" s="1"/>
      <c r="F11915" s="1"/>
      <c r="G11915" s="1"/>
      <c r="J11915" s="2"/>
      <c r="K11915" s="2"/>
    </row>
    <row r="11916" spans="4:11">
      <c r="D11916" s="1"/>
      <c r="E11916" s="1"/>
      <c r="F11916" s="1"/>
      <c r="G11916" s="1"/>
      <c r="J11916" s="2"/>
      <c r="K11916" s="2"/>
    </row>
    <row r="11917" spans="4:11">
      <c r="D11917" s="1"/>
      <c r="E11917" s="1"/>
      <c r="F11917" s="1"/>
      <c r="G11917" s="1"/>
      <c r="J11917" s="2"/>
      <c r="K11917" s="2"/>
    </row>
    <row r="11918" spans="4:11">
      <c r="D11918" s="1"/>
      <c r="E11918" s="1"/>
      <c r="F11918" s="1"/>
      <c r="G11918" s="1"/>
      <c r="J11918" s="2"/>
      <c r="K11918" s="2"/>
    </row>
    <row r="11919" spans="4:11">
      <c r="D11919" s="1"/>
      <c r="E11919" s="1"/>
      <c r="F11919" s="1"/>
      <c r="G11919" s="1"/>
      <c r="J11919" s="2"/>
      <c r="K11919" s="2"/>
    </row>
    <row r="11920" spans="4:11">
      <c r="D11920" s="1"/>
      <c r="E11920" s="1"/>
      <c r="F11920" s="1"/>
      <c r="G11920" s="1"/>
      <c r="J11920" s="2"/>
      <c r="K11920" s="2"/>
    </row>
    <row r="11921" spans="4:11">
      <c r="D11921" s="1"/>
      <c r="E11921" s="1"/>
      <c r="F11921" s="1"/>
      <c r="G11921" s="1"/>
      <c r="J11921" s="2"/>
      <c r="K11921" s="2"/>
    </row>
    <row r="11922" spans="4:11">
      <c r="D11922" s="1"/>
      <c r="E11922" s="1"/>
      <c r="F11922" s="1"/>
      <c r="G11922" s="1"/>
      <c r="J11922" s="2"/>
      <c r="K11922" s="2"/>
    </row>
    <row r="11923" spans="4:11">
      <c r="D11923" s="1"/>
      <c r="E11923" s="1"/>
      <c r="F11923" s="1"/>
      <c r="G11923" s="1"/>
      <c r="J11923" s="2"/>
      <c r="K11923" s="2"/>
    </row>
    <row r="11924" spans="4:11">
      <c r="D11924" s="1"/>
      <c r="E11924" s="1"/>
      <c r="F11924" s="1"/>
      <c r="G11924" s="1"/>
      <c r="J11924" s="2"/>
      <c r="K11924" s="2"/>
    </row>
    <row r="11925" spans="4:11">
      <c r="D11925" s="1"/>
      <c r="E11925" s="1"/>
      <c r="F11925" s="1"/>
      <c r="G11925" s="1"/>
      <c r="J11925" s="2"/>
      <c r="K11925" s="2"/>
    </row>
    <row r="11926" spans="4:11">
      <c r="D11926" s="1"/>
      <c r="E11926" s="1"/>
      <c r="F11926" s="1"/>
      <c r="G11926" s="1"/>
      <c r="J11926" s="2"/>
      <c r="K11926" s="2"/>
    </row>
    <row r="11927" spans="4:11">
      <c r="D11927" s="1"/>
      <c r="E11927" s="1"/>
      <c r="F11927" s="1"/>
      <c r="G11927" s="1"/>
      <c r="J11927" s="2"/>
      <c r="K11927" s="2"/>
    </row>
    <row r="11928" spans="4:11">
      <c r="D11928" s="1"/>
      <c r="E11928" s="1"/>
      <c r="F11928" s="1"/>
      <c r="G11928" s="1"/>
      <c r="J11928" s="2"/>
      <c r="K11928" s="2"/>
    </row>
    <row r="11929" spans="4:11">
      <c r="D11929" s="1"/>
      <c r="E11929" s="1"/>
      <c r="F11929" s="1"/>
      <c r="G11929" s="1"/>
      <c r="J11929" s="2"/>
      <c r="K11929" s="2"/>
    </row>
    <row r="11930" spans="4:11">
      <c r="D11930" s="1"/>
      <c r="E11930" s="1"/>
      <c r="F11930" s="1"/>
      <c r="G11930" s="1"/>
      <c r="J11930" s="2"/>
      <c r="K11930" s="2"/>
    </row>
    <row r="11931" spans="4:11">
      <c r="D11931" s="1"/>
      <c r="E11931" s="1"/>
      <c r="F11931" s="1"/>
      <c r="G11931" s="1"/>
      <c r="J11931" s="2"/>
      <c r="K11931" s="2"/>
    </row>
    <row r="11932" spans="4:11">
      <c r="D11932" s="1"/>
      <c r="E11932" s="1"/>
      <c r="F11932" s="1"/>
      <c r="G11932" s="1"/>
      <c r="J11932" s="2"/>
      <c r="K11932" s="2"/>
    </row>
    <row r="11933" spans="4:11">
      <c r="D11933" s="1"/>
      <c r="E11933" s="1"/>
      <c r="F11933" s="1"/>
      <c r="G11933" s="1"/>
      <c r="J11933" s="2"/>
      <c r="K11933" s="2"/>
    </row>
    <row r="11934" spans="4:11">
      <c r="D11934" s="1"/>
      <c r="E11934" s="1"/>
      <c r="F11934" s="1"/>
      <c r="G11934" s="1"/>
      <c r="J11934" s="2"/>
      <c r="K11934" s="2"/>
    </row>
    <row r="11935" spans="4:11">
      <c r="D11935" s="1"/>
      <c r="E11935" s="1"/>
      <c r="F11935" s="1"/>
      <c r="G11935" s="1"/>
      <c r="J11935" s="2"/>
      <c r="K11935" s="2"/>
    </row>
    <row r="11936" spans="4:11">
      <c r="D11936" s="1"/>
      <c r="E11936" s="1"/>
      <c r="F11936" s="1"/>
      <c r="G11936" s="1"/>
      <c r="J11936" s="2"/>
      <c r="K11936" s="2"/>
    </row>
    <row r="11937" spans="4:11">
      <c r="D11937" s="1"/>
      <c r="E11937" s="1"/>
      <c r="F11937" s="1"/>
      <c r="G11937" s="1"/>
      <c r="J11937" s="2"/>
      <c r="K11937" s="2"/>
    </row>
    <row r="11938" spans="4:11">
      <c r="D11938" s="1"/>
      <c r="E11938" s="1"/>
      <c r="F11938" s="1"/>
      <c r="G11938" s="1"/>
      <c r="J11938" s="2"/>
      <c r="K11938" s="2"/>
    </row>
    <row r="11939" spans="4:11">
      <c r="D11939" s="1"/>
      <c r="E11939" s="1"/>
      <c r="F11939" s="1"/>
      <c r="G11939" s="1"/>
      <c r="J11939" s="2"/>
      <c r="K11939" s="2"/>
    </row>
    <row r="11940" spans="4:11">
      <c r="D11940" s="1"/>
      <c r="E11940" s="1"/>
      <c r="F11940" s="1"/>
      <c r="G11940" s="1"/>
      <c r="J11940" s="2"/>
      <c r="K11940" s="2"/>
    </row>
    <row r="11941" spans="4:11">
      <c r="D11941" s="1"/>
      <c r="E11941" s="1"/>
      <c r="F11941" s="1"/>
      <c r="G11941" s="1"/>
      <c r="J11941" s="2"/>
      <c r="K11941" s="2"/>
    </row>
    <row r="11942" spans="4:11">
      <c r="D11942" s="1"/>
      <c r="E11942" s="1"/>
      <c r="F11942" s="1"/>
      <c r="G11942" s="1"/>
      <c r="J11942" s="2"/>
      <c r="K11942" s="2"/>
    </row>
    <row r="11943" spans="4:11">
      <c r="D11943" s="1"/>
      <c r="E11943" s="1"/>
      <c r="F11943" s="1"/>
      <c r="G11943" s="1"/>
      <c r="J11943" s="2"/>
      <c r="K11943" s="2"/>
    </row>
    <row r="11944" spans="4:11">
      <c r="D11944" s="1"/>
      <c r="E11944" s="1"/>
      <c r="F11944" s="1"/>
      <c r="G11944" s="1"/>
      <c r="J11944" s="2"/>
      <c r="K11944" s="2"/>
    </row>
    <row r="11945" spans="4:11">
      <c r="D11945" s="1"/>
      <c r="E11945" s="1"/>
      <c r="F11945" s="1"/>
      <c r="G11945" s="1"/>
      <c r="J11945" s="2"/>
      <c r="K11945" s="2"/>
    </row>
    <row r="11946" spans="4:11">
      <c r="D11946" s="1"/>
      <c r="E11946" s="1"/>
      <c r="F11946" s="1"/>
      <c r="G11946" s="1"/>
      <c r="J11946" s="2"/>
      <c r="K11946" s="2"/>
    </row>
    <row r="11947" spans="4:11">
      <c r="D11947" s="1"/>
      <c r="E11947" s="1"/>
      <c r="F11947" s="1"/>
      <c r="G11947" s="1"/>
      <c r="J11947" s="2"/>
      <c r="K11947" s="2"/>
    </row>
    <row r="11948" spans="4:11">
      <c r="D11948" s="1"/>
      <c r="E11948" s="1"/>
      <c r="F11948" s="1"/>
      <c r="G11948" s="1"/>
      <c r="J11948" s="2"/>
      <c r="K11948" s="2"/>
    </row>
    <row r="11949" spans="4:11">
      <c r="D11949" s="1"/>
      <c r="E11949" s="1"/>
      <c r="F11949" s="1"/>
      <c r="G11949" s="1"/>
      <c r="J11949" s="2"/>
      <c r="K11949" s="2"/>
    </row>
    <row r="11950" spans="4:11">
      <c r="D11950" s="1"/>
      <c r="E11950" s="1"/>
      <c r="F11950" s="1"/>
      <c r="G11950" s="1"/>
      <c r="J11950" s="2"/>
      <c r="K11950" s="2"/>
    </row>
    <row r="11951" spans="4:11">
      <c r="D11951" s="1"/>
      <c r="E11951" s="1"/>
      <c r="F11951" s="1"/>
      <c r="G11951" s="1"/>
      <c r="J11951" s="2"/>
      <c r="K11951" s="2"/>
    </row>
    <row r="11952" spans="4:11">
      <c r="D11952" s="1"/>
      <c r="E11952" s="1"/>
      <c r="F11952" s="1"/>
      <c r="G11952" s="1"/>
      <c r="J11952" s="2"/>
      <c r="K11952" s="2"/>
    </row>
    <row r="11953" spans="4:11">
      <c r="D11953" s="1"/>
      <c r="E11953" s="1"/>
      <c r="F11953" s="1"/>
      <c r="G11953" s="1"/>
      <c r="J11953" s="2"/>
      <c r="K11953" s="2"/>
    </row>
    <row r="11954" spans="4:11">
      <c r="D11954" s="1"/>
      <c r="E11954" s="1"/>
      <c r="F11954" s="1"/>
      <c r="G11954" s="1"/>
      <c r="J11954" s="2"/>
      <c r="K11954" s="2"/>
    </row>
    <row r="11955" spans="4:11">
      <c r="D11955" s="1"/>
      <c r="E11955" s="1"/>
      <c r="F11955" s="1"/>
      <c r="G11955" s="1"/>
      <c r="J11955" s="2"/>
      <c r="K11955" s="2"/>
    </row>
    <row r="11956" spans="4:11">
      <c r="D11956" s="1"/>
      <c r="E11956" s="1"/>
      <c r="F11956" s="1"/>
      <c r="G11956" s="1"/>
      <c r="J11956" s="2"/>
      <c r="K11956" s="2"/>
    </row>
    <row r="11957" spans="4:11">
      <c r="D11957" s="1"/>
      <c r="E11957" s="1"/>
      <c r="F11957" s="1"/>
      <c r="G11957" s="1"/>
      <c r="J11957" s="2"/>
      <c r="K11957" s="2"/>
    </row>
    <row r="11958" spans="4:11">
      <c r="D11958" s="1"/>
      <c r="E11958" s="1"/>
      <c r="F11958" s="1"/>
      <c r="G11958" s="1"/>
      <c r="J11958" s="2"/>
      <c r="K11958" s="2"/>
    </row>
    <row r="11959" spans="4:11">
      <c r="D11959" s="1"/>
      <c r="E11959" s="1"/>
      <c r="F11959" s="1"/>
      <c r="G11959" s="1"/>
      <c r="J11959" s="2"/>
      <c r="K11959" s="2"/>
    </row>
    <row r="11960" spans="4:11">
      <c r="D11960" s="1"/>
      <c r="E11960" s="1"/>
      <c r="F11960" s="1"/>
      <c r="G11960" s="1"/>
      <c r="J11960" s="2"/>
      <c r="K11960" s="2"/>
    </row>
    <row r="11961" spans="4:11">
      <c r="D11961" s="1"/>
      <c r="E11961" s="1"/>
      <c r="F11961" s="1"/>
      <c r="G11961" s="1"/>
      <c r="J11961" s="2"/>
      <c r="K11961" s="2"/>
    </row>
    <row r="11962" spans="4:11">
      <c r="D11962" s="1"/>
      <c r="E11962" s="1"/>
      <c r="F11962" s="1"/>
      <c r="G11962" s="1"/>
      <c r="J11962" s="2"/>
      <c r="K11962" s="2"/>
    </row>
    <row r="11963" spans="4:11">
      <c r="D11963" s="1"/>
      <c r="E11963" s="1"/>
      <c r="F11963" s="1"/>
      <c r="G11963" s="1"/>
      <c r="J11963" s="2"/>
      <c r="K11963" s="2"/>
    </row>
    <row r="11964" spans="4:11">
      <c r="D11964" s="1"/>
      <c r="E11964" s="1"/>
      <c r="F11964" s="1"/>
      <c r="G11964" s="1"/>
      <c r="J11964" s="2"/>
      <c r="K11964" s="2"/>
    </row>
    <row r="11965" spans="4:11">
      <c r="D11965" s="1"/>
      <c r="E11965" s="1"/>
      <c r="F11965" s="1"/>
      <c r="G11965" s="1"/>
      <c r="J11965" s="2"/>
      <c r="K11965" s="2"/>
    </row>
    <row r="11966" spans="4:11">
      <c r="D11966" s="1"/>
      <c r="E11966" s="1"/>
      <c r="F11966" s="1"/>
      <c r="G11966" s="1"/>
      <c r="J11966" s="2"/>
      <c r="K11966" s="2"/>
    </row>
    <row r="11967" spans="4:11">
      <c r="D11967" s="1"/>
      <c r="E11967" s="1"/>
      <c r="F11967" s="1"/>
      <c r="G11967" s="1"/>
      <c r="J11967" s="2"/>
      <c r="K11967" s="2"/>
    </row>
    <row r="11968" spans="4:11">
      <c r="D11968" s="1"/>
      <c r="E11968" s="1"/>
      <c r="F11968" s="1"/>
      <c r="G11968" s="1"/>
      <c r="J11968" s="2"/>
      <c r="K11968" s="2"/>
    </row>
    <row r="11969" spans="4:11">
      <c r="D11969" s="1"/>
      <c r="E11969" s="1"/>
      <c r="F11969" s="1"/>
      <c r="G11969" s="1"/>
      <c r="J11969" s="2"/>
      <c r="K11969" s="2"/>
    </row>
    <row r="11970" spans="4:11">
      <c r="D11970" s="1"/>
      <c r="E11970" s="1"/>
      <c r="F11970" s="1"/>
      <c r="G11970" s="1"/>
      <c r="J11970" s="2"/>
      <c r="K11970" s="2"/>
    </row>
    <row r="11971" spans="4:11">
      <c r="D11971" s="1"/>
      <c r="E11971" s="1"/>
      <c r="F11971" s="1"/>
      <c r="G11971" s="1"/>
      <c r="J11971" s="2"/>
      <c r="K11971" s="2"/>
    </row>
    <row r="11972" spans="4:11">
      <c r="D11972" s="1"/>
      <c r="E11972" s="1"/>
      <c r="F11972" s="1"/>
      <c r="G11972" s="1"/>
      <c r="J11972" s="2"/>
      <c r="K11972" s="2"/>
    </row>
    <row r="11973" spans="4:11">
      <c r="D11973" s="1"/>
      <c r="E11973" s="1"/>
      <c r="F11973" s="1"/>
      <c r="G11973" s="1"/>
      <c r="J11973" s="2"/>
      <c r="K11973" s="2"/>
    </row>
    <row r="11974" spans="4:11">
      <c r="D11974" s="1"/>
      <c r="E11974" s="1"/>
      <c r="F11974" s="1"/>
      <c r="G11974" s="1"/>
      <c r="J11974" s="2"/>
      <c r="K11974" s="2"/>
    </row>
    <row r="11975" spans="4:11">
      <c r="D11975" s="1"/>
      <c r="E11975" s="1"/>
      <c r="F11975" s="1"/>
      <c r="G11975" s="1"/>
      <c r="J11975" s="2"/>
      <c r="K11975" s="2"/>
    </row>
    <row r="11976" spans="4:11">
      <c r="D11976" s="1"/>
      <c r="E11976" s="1"/>
      <c r="F11976" s="1"/>
      <c r="G11976" s="1"/>
      <c r="J11976" s="2"/>
      <c r="K11976" s="2"/>
    </row>
    <row r="11977" spans="4:11">
      <c r="D11977" s="1"/>
      <c r="E11977" s="1"/>
      <c r="F11977" s="1"/>
      <c r="G11977" s="1"/>
      <c r="J11977" s="2"/>
      <c r="K11977" s="2"/>
    </row>
    <row r="11978" spans="4:11">
      <c r="D11978" s="1"/>
      <c r="E11978" s="1"/>
      <c r="F11978" s="1"/>
      <c r="G11978" s="1"/>
      <c r="J11978" s="2"/>
      <c r="K11978" s="2"/>
    </row>
    <row r="11979" spans="4:11">
      <c r="D11979" s="1"/>
      <c r="E11979" s="1"/>
      <c r="F11979" s="1"/>
      <c r="G11979" s="1"/>
      <c r="J11979" s="2"/>
      <c r="K11979" s="2"/>
    </row>
    <row r="11980" spans="4:11">
      <c r="D11980" s="1"/>
      <c r="E11980" s="1"/>
      <c r="F11980" s="1"/>
      <c r="G11980" s="1"/>
      <c r="J11980" s="2"/>
      <c r="K11980" s="2"/>
    </row>
    <row r="11981" spans="4:11">
      <c r="D11981" s="1"/>
      <c r="E11981" s="1"/>
      <c r="F11981" s="1"/>
      <c r="G11981" s="1"/>
      <c r="J11981" s="2"/>
      <c r="K11981" s="2"/>
    </row>
    <row r="11982" spans="4:11">
      <c r="D11982" s="1"/>
      <c r="E11982" s="1"/>
      <c r="F11982" s="1"/>
      <c r="G11982" s="1"/>
      <c r="J11982" s="2"/>
      <c r="K11982" s="2"/>
    </row>
    <row r="11983" spans="4:11">
      <c r="D11983" s="1"/>
      <c r="E11983" s="1"/>
      <c r="F11983" s="1"/>
      <c r="G11983" s="1"/>
      <c r="J11983" s="2"/>
      <c r="K11983" s="2"/>
    </row>
    <row r="11984" spans="4:11">
      <c r="D11984" s="1"/>
      <c r="E11984" s="1"/>
      <c r="F11984" s="1"/>
      <c r="G11984" s="1"/>
      <c r="J11984" s="2"/>
      <c r="K11984" s="2"/>
    </row>
    <row r="11985" spans="4:11">
      <c r="D11985" s="1"/>
      <c r="E11985" s="1"/>
      <c r="F11985" s="1"/>
      <c r="G11985" s="1"/>
      <c r="J11985" s="2"/>
      <c r="K11985" s="2"/>
    </row>
    <row r="11986" spans="4:11">
      <c r="D11986" s="1"/>
      <c r="E11986" s="1"/>
      <c r="F11986" s="1"/>
      <c r="G11986" s="1"/>
      <c r="J11986" s="2"/>
      <c r="K11986" s="2"/>
    </row>
    <row r="11987" spans="4:11">
      <c r="D11987" s="1"/>
      <c r="E11987" s="1"/>
      <c r="F11987" s="1"/>
      <c r="G11987" s="1"/>
      <c r="J11987" s="2"/>
      <c r="K11987" s="2"/>
    </row>
    <row r="11988" spans="4:11">
      <c r="D11988" s="1"/>
      <c r="E11988" s="1"/>
      <c r="F11988" s="1"/>
      <c r="G11988" s="1"/>
      <c r="J11988" s="2"/>
      <c r="K11988" s="2"/>
    </row>
    <row r="11989" spans="4:11">
      <c r="D11989" s="1"/>
      <c r="E11989" s="1"/>
      <c r="F11989" s="1"/>
      <c r="G11989" s="1"/>
      <c r="J11989" s="2"/>
      <c r="K11989" s="2"/>
    </row>
    <row r="11990" spans="4:11">
      <c r="D11990" s="1"/>
      <c r="E11990" s="1"/>
      <c r="F11990" s="1"/>
      <c r="G11990" s="1"/>
      <c r="J11990" s="2"/>
      <c r="K11990" s="2"/>
    </row>
    <row r="11991" spans="4:11">
      <c r="D11991" s="1"/>
      <c r="E11991" s="1"/>
      <c r="F11991" s="1"/>
      <c r="G11991" s="1"/>
      <c r="J11991" s="2"/>
      <c r="K11991" s="2"/>
    </row>
    <row r="11992" spans="4:11">
      <c r="D11992" s="1"/>
      <c r="E11992" s="1"/>
      <c r="F11992" s="1"/>
      <c r="G11992" s="1"/>
      <c r="J11992" s="2"/>
      <c r="K11992" s="2"/>
    </row>
    <row r="11993" spans="4:11">
      <c r="D11993" s="1"/>
      <c r="E11993" s="1"/>
      <c r="F11993" s="1"/>
      <c r="G11993" s="1"/>
      <c r="J11993" s="2"/>
      <c r="K11993" s="2"/>
    </row>
    <row r="11994" spans="4:11">
      <c r="D11994" s="1"/>
      <c r="E11994" s="1"/>
      <c r="F11994" s="1"/>
      <c r="G11994" s="1"/>
      <c r="J11994" s="2"/>
      <c r="K11994" s="2"/>
    </row>
    <row r="11995" spans="4:11">
      <c r="D11995" s="1"/>
      <c r="E11995" s="1"/>
      <c r="F11995" s="1"/>
      <c r="G11995" s="1"/>
      <c r="J11995" s="2"/>
      <c r="K11995" s="2"/>
    </row>
    <row r="11996" spans="4:11">
      <c r="D11996" s="1"/>
      <c r="E11996" s="1"/>
      <c r="F11996" s="1"/>
      <c r="G11996" s="1"/>
      <c r="J11996" s="2"/>
      <c r="K11996" s="2"/>
    </row>
    <row r="11997" spans="4:11">
      <c r="D11997" s="1"/>
      <c r="E11997" s="1"/>
      <c r="F11997" s="1"/>
      <c r="G11997" s="1"/>
      <c r="J11997" s="2"/>
      <c r="K11997" s="2"/>
    </row>
    <row r="11998" spans="4:11">
      <c r="D11998" s="1"/>
      <c r="E11998" s="1"/>
      <c r="F11998" s="1"/>
      <c r="G11998" s="1"/>
      <c r="J11998" s="2"/>
      <c r="K11998" s="2"/>
    </row>
    <row r="11999" spans="4:11">
      <c r="D11999" s="1"/>
      <c r="E11999" s="1"/>
      <c r="F11999" s="1"/>
      <c r="G11999" s="1"/>
      <c r="J11999" s="2"/>
      <c r="K11999" s="2"/>
    </row>
    <row r="12000" spans="4:11">
      <c r="D12000" s="1"/>
      <c r="E12000" s="1"/>
      <c r="F12000" s="1"/>
      <c r="G12000" s="1"/>
      <c r="J12000" s="2"/>
      <c r="K12000" s="2"/>
    </row>
    <row r="12001" spans="4:11">
      <c r="D12001" s="1"/>
      <c r="E12001" s="1"/>
      <c r="F12001" s="1"/>
      <c r="G12001" s="1"/>
      <c r="J12001" s="2"/>
      <c r="K12001" s="2"/>
    </row>
    <row r="12002" spans="4:11">
      <c r="D12002" s="1"/>
      <c r="E12002" s="1"/>
      <c r="F12002" s="1"/>
      <c r="G12002" s="1"/>
      <c r="J12002" s="2"/>
      <c r="K12002" s="2"/>
    </row>
    <row r="12003" spans="4:11">
      <c r="D12003" s="1"/>
      <c r="E12003" s="1"/>
      <c r="F12003" s="1"/>
      <c r="G12003" s="1"/>
      <c r="J12003" s="2"/>
      <c r="K12003" s="2"/>
    </row>
    <row r="12004" spans="4:11">
      <c r="D12004" s="1"/>
      <c r="E12004" s="1"/>
      <c r="F12004" s="1"/>
      <c r="G12004" s="1"/>
      <c r="J12004" s="2"/>
      <c r="K12004" s="2"/>
    </row>
    <row r="12005" spans="4:11">
      <c r="D12005" s="1"/>
      <c r="E12005" s="1"/>
      <c r="F12005" s="1"/>
      <c r="G12005" s="1"/>
      <c r="J12005" s="2"/>
      <c r="K12005" s="2"/>
    </row>
    <row r="12006" spans="4:11">
      <c r="D12006" s="1"/>
      <c r="E12006" s="1"/>
      <c r="F12006" s="1"/>
      <c r="G12006" s="1"/>
      <c r="J12006" s="2"/>
      <c r="K12006" s="2"/>
    </row>
    <row r="12007" spans="4:11">
      <c r="D12007" s="1"/>
      <c r="E12007" s="1"/>
      <c r="F12007" s="1"/>
      <c r="G12007" s="1"/>
      <c r="J12007" s="2"/>
      <c r="K12007" s="2"/>
    </row>
    <row r="12008" spans="4:11">
      <c r="D12008" s="1"/>
      <c r="E12008" s="1"/>
      <c r="F12008" s="1"/>
      <c r="G12008" s="1"/>
      <c r="J12008" s="2"/>
      <c r="K12008" s="2"/>
    </row>
    <row r="12009" spans="4:11">
      <c r="D12009" s="1"/>
      <c r="E12009" s="1"/>
      <c r="F12009" s="1"/>
      <c r="G12009" s="1"/>
      <c r="J12009" s="2"/>
      <c r="K12009" s="2"/>
    </row>
    <row r="12010" spans="4:11">
      <c r="D12010" s="1"/>
      <c r="E12010" s="1"/>
      <c r="F12010" s="1"/>
      <c r="G12010" s="1"/>
      <c r="J12010" s="2"/>
      <c r="K12010" s="2"/>
    </row>
    <row r="12011" spans="4:11">
      <c r="D12011" s="1"/>
      <c r="E12011" s="1"/>
      <c r="F12011" s="1"/>
      <c r="G12011" s="1"/>
      <c r="J12011" s="2"/>
      <c r="K12011" s="2"/>
    </row>
    <row r="12012" spans="4:11">
      <c r="D12012" s="1"/>
      <c r="E12012" s="1"/>
      <c r="F12012" s="1"/>
      <c r="G12012" s="1"/>
      <c r="J12012" s="2"/>
      <c r="K12012" s="2"/>
    </row>
    <row r="12013" spans="4:11">
      <c r="D12013" s="1"/>
      <c r="E12013" s="1"/>
      <c r="F12013" s="1"/>
      <c r="G12013" s="1"/>
      <c r="J12013" s="2"/>
      <c r="K12013" s="2"/>
    </row>
    <row r="12014" spans="4:11">
      <c r="D12014" s="1"/>
      <c r="E12014" s="1"/>
      <c r="F12014" s="1"/>
      <c r="G12014" s="1"/>
      <c r="J12014" s="2"/>
      <c r="K12014" s="2"/>
    </row>
    <row r="12015" spans="4:11">
      <c r="D12015" s="1"/>
      <c r="E12015" s="1"/>
      <c r="F12015" s="1"/>
      <c r="G12015" s="1"/>
      <c r="J12015" s="2"/>
      <c r="K12015" s="2"/>
    </row>
    <row r="12016" spans="4:11">
      <c r="D12016" s="1"/>
      <c r="E12016" s="1"/>
      <c r="F12016" s="1"/>
      <c r="G12016" s="1"/>
      <c r="J12016" s="2"/>
      <c r="K12016" s="2"/>
    </row>
    <row r="12017" spans="4:11">
      <c r="D12017" s="1"/>
      <c r="E12017" s="1"/>
      <c r="F12017" s="1"/>
      <c r="G12017" s="1"/>
      <c r="J12017" s="2"/>
      <c r="K12017" s="2"/>
    </row>
    <row r="12018" spans="4:11">
      <c r="D12018" s="1"/>
      <c r="E12018" s="1"/>
      <c r="F12018" s="1"/>
      <c r="G12018" s="1"/>
      <c r="J12018" s="2"/>
      <c r="K12018" s="2"/>
    </row>
    <row r="12019" spans="4:11">
      <c r="D12019" s="1"/>
      <c r="E12019" s="1"/>
      <c r="F12019" s="1"/>
      <c r="G12019" s="1"/>
      <c r="J12019" s="2"/>
      <c r="K12019" s="2"/>
    </row>
    <row r="12020" spans="4:11">
      <c r="D12020" s="1"/>
      <c r="E12020" s="1"/>
      <c r="F12020" s="1"/>
      <c r="G12020" s="1"/>
      <c r="J12020" s="2"/>
      <c r="K12020" s="2"/>
    </row>
    <row r="12021" spans="4:11">
      <c r="D12021" s="1"/>
      <c r="E12021" s="1"/>
      <c r="F12021" s="1"/>
      <c r="G12021" s="1"/>
      <c r="J12021" s="2"/>
      <c r="K12021" s="2"/>
    </row>
    <row r="12022" spans="4:11">
      <c r="D12022" s="1"/>
      <c r="E12022" s="1"/>
      <c r="F12022" s="1"/>
      <c r="G12022" s="1"/>
      <c r="J12022" s="2"/>
      <c r="K12022" s="2"/>
    </row>
    <row r="12023" spans="4:11">
      <c r="D12023" s="1"/>
      <c r="E12023" s="1"/>
      <c r="F12023" s="1"/>
      <c r="G12023" s="1"/>
      <c r="J12023" s="2"/>
      <c r="K12023" s="2"/>
    </row>
    <row r="12024" spans="4:11">
      <c r="D12024" s="1"/>
      <c r="E12024" s="1"/>
      <c r="F12024" s="1"/>
      <c r="G12024" s="1"/>
      <c r="J12024" s="2"/>
      <c r="K12024" s="2"/>
    </row>
    <row r="12025" spans="4:11">
      <c r="D12025" s="1"/>
      <c r="E12025" s="1"/>
      <c r="F12025" s="1"/>
      <c r="G12025" s="1"/>
      <c r="J12025" s="2"/>
      <c r="K12025" s="2"/>
    </row>
    <row r="12026" spans="4:11">
      <c r="D12026" s="1"/>
      <c r="E12026" s="1"/>
      <c r="F12026" s="1"/>
      <c r="G12026" s="1"/>
      <c r="J12026" s="2"/>
      <c r="K12026" s="2"/>
    </row>
    <row r="12027" spans="4:11">
      <c r="D12027" s="1"/>
      <c r="E12027" s="1"/>
      <c r="F12027" s="1"/>
      <c r="G12027" s="1"/>
      <c r="J12027" s="2"/>
      <c r="K12027" s="2"/>
    </row>
    <row r="12028" spans="4:11">
      <c r="D12028" s="1"/>
      <c r="E12028" s="1"/>
      <c r="F12028" s="1"/>
      <c r="G12028" s="1"/>
      <c r="J12028" s="2"/>
      <c r="K12028" s="2"/>
    </row>
    <row r="12029" spans="4:11">
      <c r="D12029" s="1"/>
      <c r="E12029" s="1"/>
      <c r="F12029" s="1"/>
      <c r="G12029" s="1"/>
      <c r="J12029" s="2"/>
      <c r="K12029" s="2"/>
    </row>
    <row r="12030" spans="4:11">
      <c r="D12030" s="1"/>
      <c r="E12030" s="1"/>
      <c r="F12030" s="1"/>
      <c r="G12030" s="1"/>
      <c r="J12030" s="2"/>
      <c r="K12030" s="2"/>
    </row>
    <row r="12031" spans="4:11">
      <c r="D12031" s="1"/>
      <c r="E12031" s="1"/>
      <c r="F12031" s="1"/>
      <c r="G12031" s="1"/>
      <c r="J12031" s="2"/>
      <c r="K12031" s="2"/>
    </row>
    <row r="12032" spans="4:11">
      <c r="D12032" s="1"/>
      <c r="E12032" s="1"/>
      <c r="F12032" s="1"/>
      <c r="G12032" s="1"/>
      <c r="J12032" s="2"/>
      <c r="K12032" s="2"/>
    </row>
    <row r="12033" spans="4:11">
      <c r="D12033" s="1"/>
      <c r="E12033" s="1"/>
      <c r="F12033" s="1"/>
      <c r="G12033" s="1"/>
      <c r="J12033" s="2"/>
      <c r="K12033" s="2"/>
    </row>
    <row r="12034" spans="4:11">
      <c r="D12034" s="1"/>
      <c r="E12034" s="1"/>
      <c r="F12034" s="1"/>
      <c r="G12034" s="1"/>
      <c r="J12034" s="2"/>
      <c r="K12034" s="2"/>
    </row>
    <row r="12035" spans="4:11">
      <c r="D12035" s="1"/>
      <c r="E12035" s="1"/>
      <c r="F12035" s="1"/>
      <c r="G12035" s="1"/>
      <c r="J12035" s="2"/>
      <c r="K12035" s="2"/>
    </row>
    <row r="12036" spans="4:11">
      <c r="D12036" s="1"/>
      <c r="E12036" s="1"/>
      <c r="F12036" s="1"/>
      <c r="G12036" s="1"/>
      <c r="J12036" s="2"/>
      <c r="K12036" s="2"/>
    </row>
    <row r="12037" spans="4:11">
      <c r="D12037" s="1"/>
      <c r="E12037" s="1"/>
      <c r="F12037" s="1"/>
      <c r="G12037" s="1"/>
      <c r="J12037" s="2"/>
      <c r="K12037" s="2"/>
    </row>
    <row r="12038" spans="4:11">
      <c r="D12038" s="1"/>
      <c r="E12038" s="1"/>
      <c r="F12038" s="1"/>
      <c r="G12038" s="1"/>
      <c r="J12038" s="2"/>
      <c r="K12038" s="2"/>
    </row>
    <row r="12039" spans="4:11">
      <c r="D12039" s="1"/>
      <c r="E12039" s="1"/>
      <c r="F12039" s="1"/>
      <c r="G12039" s="1"/>
      <c r="J12039" s="2"/>
      <c r="K12039" s="2"/>
    </row>
    <row r="12040" spans="4:11">
      <c r="D12040" s="1"/>
      <c r="E12040" s="1"/>
      <c r="F12040" s="1"/>
      <c r="G12040" s="1"/>
      <c r="J12040" s="2"/>
      <c r="K12040" s="2"/>
    </row>
    <row r="12041" spans="4:11">
      <c r="D12041" s="1"/>
      <c r="E12041" s="1"/>
      <c r="F12041" s="1"/>
      <c r="G12041" s="1"/>
      <c r="J12041" s="2"/>
      <c r="K12041" s="2"/>
    </row>
    <row r="12042" spans="4:11">
      <c r="D12042" s="1"/>
      <c r="E12042" s="1"/>
      <c r="F12042" s="1"/>
      <c r="G12042" s="1"/>
      <c r="J12042" s="2"/>
      <c r="K12042" s="2"/>
    </row>
    <row r="12043" spans="4:11">
      <c r="D12043" s="1"/>
      <c r="E12043" s="1"/>
      <c r="F12043" s="1"/>
      <c r="G12043" s="1"/>
      <c r="J12043" s="2"/>
      <c r="K12043" s="2"/>
    </row>
    <row r="12044" spans="4:11">
      <c r="D12044" s="1"/>
      <c r="E12044" s="1"/>
      <c r="F12044" s="1"/>
      <c r="G12044" s="1"/>
      <c r="J12044" s="2"/>
      <c r="K12044" s="2"/>
    </row>
    <row r="12045" spans="4:11">
      <c r="D12045" s="1"/>
      <c r="E12045" s="1"/>
      <c r="F12045" s="1"/>
      <c r="G12045" s="1"/>
      <c r="J12045" s="2"/>
      <c r="K12045" s="2"/>
    </row>
    <row r="12046" spans="4:11">
      <c r="D12046" s="1"/>
      <c r="E12046" s="1"/>
      <c r="F12046" s="1"/>
      <c r="G12046" s="1"/>
      <c r="J12046" s="2"/>
      <c r="K12046" s="2"/>
    </row>
    <row r="12047" spans="4:11">
      <c r="D12047" s="1"/>
      <c r="E12047" s="1"/>
      <c r="F12047" s="1"/>
      <c r="G12047" s="1"/>
      <c r="J12047" s="2"/>
      <c r="K12047" s="2"/>
    </row>
    <row r="12048" spans="4:11">
      <c r="D12048" s="1"/>
      <c r="E12048" s="1"/>
      <c r="F12048" s="1"/>
      <c r="G12048" s="1"/>
      <c r="J12048" s="2"/>
      <c r="K12048" s="2"/>
    </row>
    <row r="12049" spans="4:11">
      <c r="D12049" s="1"/>
      <c r="E12049" s="1"/>
      <c r="F12049" s="1"/>
      <c r="G12049" s="1"/>
      <c r="J12049" s="2"/>
      <c r="K12049" s="2"/>
    </row>
    <row r="12050" spans="4:11">
      <c r="D12050" s="1"/>
      <c r="E12050" s="1"/>
      <c r="F12050" s="1"/>
      <c r="G12050" s="1"/>
      <c r="J12050" s="2"/>
      <c r="K12050" s="2"/>
    </row>
    <row r="12051" spans="4:11">
      <c r="D12051" s="1"/>
      <c r="E12051" s="1"/>
      <c r="F12051" s="1"/>
      <c r="G12051" s="1"/>
      <c r="J12051" s="2"/>
      <c r="K12051" s="2"/>
    </row>
    <row r="12052" spans="4:11">
      <c r="D12052" s="1"/>
      <c r="E12052" s="1"/>
      <c r="F12052" s="1"/>
      <c r="G12052" s="1"/>
      <c r="J12052" s="2"/>
      <c r="K12052" s="2"/>
    </row>
    <row r="12053" spans="4:11">
      <c r="D12053" s="1"/>
      <c r="E12053" s="1"/>
      <c r="F12053" s="1"/>
      <c r="G12053" s="1"/>
      <c r="J12053" s="2"/>
      <c r="K12053" s="2"/>
    </row>
    <row r="12054" spans="4:11">
      <c r="D12054" s="1"/>
      <c r="E12054" s="1"/>
      <c r="F12054" s="1"/>
      <c r="G12054" s="1"/>
      <c r="J12054" s="2"/>
      <c r="K12054" s="2"/>
    </row>
    <row r="12055" spans="4:11">
      <c r="D12055" s="1"/>
      <c r="E12055" s="1"/>
      <c r="F12055" s="1"/>
      <c r="G12055" s="1"/>
      <c r="J12055" s="2"/>
      <c r="K12055" s="2"/>
    </row>
    <row r="12056" spans="4:11">
      <c r="D12056" s="1"/>
      <c r="E12056" s="1"/>
      <c r="F12056" s="1"/>
      <c r="G12056" s="1"/>
      <c r="J12056" s="2"/>
      <c r="K12056" s="2"/>
    </row>
    <row r="12057" spans="4:11">
      <c r="D12057" s="1"/>
      <c r="E12057" s="1"/>
      <c r="F12057" s="1"/>
      <c r="G12057" s="1"/>
      <c r="J12057" s="2"/>
      <c r="K12057" s="2"/>
    </row>
    <row r="12058" spans="4:11">
      <c r="D12058" s="1"/>
      <c r="E12058" s="1"/>
      <c r="F12058" s="1"/>
      <c r="G12058" s="1"/>
      <c r="J12058" s="2"/>
      <c r="K12058" s="2"/>
    </row>
    <row r="12059" spans="4:11">
      <c r="D12059" s="1"/>
      <c r="E12059" s="1"/>
      <c r="F12059" s="1"/>
      <c r="G12059" s="1"/>
      <c r="J12059" s="2"/>
      <c r="K12059" s="2"/>
    </row>
    <row r="12060" spans="4:11">
      <c r="D12060" s="1"/>
      <c r="E12060" s="1"/>
      <c r="F12060" s="1"/>
      <c r="G12060" s="1"/>
      <c r="J12060" s="2"/>
      <c r="K12060" s="2"/>
    </row>
    <row r="12061" spans="4:11">
      <c r="D12061" s="1"/>
      <c r="E12061" s="1"/>
      <c r="F12061" s="1"/>
      <c r="G12061" s="1"/>
      <c r="J12061" s="2"/>
      <c r="K12061" s="2"/>
    </row>
    <row r="12062" spans="4:11">
      <c r="D12062" s="1"/>
      <c r="E12062" s="1"/>
      <c r="F12062" s="1"/>
      <c r="G12062" s="1"/>
      <c r="J12062" s="2"/>
      <c r="K12062" s="2"/>
    </row>
    <row r="12063" spans="4:11">
      <c r="D12063" s="1"/>
      <c r="E12063" s="1"/>
      <c r="F12063" s="1"/>
      <c r="G12063" s="1"/>
      <c r="J12063" s="2"/>
      <c r="K12063" s="2"/>
    </row>
    <row r="12064" spans="4:11">
      <c r="D12064" s="1"/>
      <c r="E12064" s="1"/>
      <c r="F12064" s="1"/>
      <c r="G12064" s="1"/>
      <c r="J12064" s="2"/>
      <c r="K12064" s="2"/>
    </row>
    <row r="12065" spans="4:11">
      <c r="D12065" s="1"/>
      <c r="E12065" s="1"/>
      <c r="F12065" s="1"/>
      <c r="G12065" s="1"/>
      <c r="J12065" s="2"/>
      <c r="K12065" s="2"/>
    </row>
    <row r="12066" spans="4:11">
      <c r="D12066" s="1"/>
      <c r="E12066" s="1"/>
      <c r="F12066" s="1"/>
      <c r="G12066" s="1"/>
      <c r="J12066" s="2"/>
      <c r="K12066" s="2"/>
    </row>
    <row r="12067" spans="4:11">
      <c r="D12067" s="1"/>
      <c r="E12067" s="1"/>
      <c r="F12067" s="1"/>
      <c r="G12067" s="1"/>
      <c r="J12067" s="2"/>
      <c r="K12067" s="2"/>
    </row>
    <row r="12068" spans="4:11">
      <c r="D12068" s="1"/>
      <c r="E12068" s="1"/>
      <c r="F12068" s="1"/>
      <c r="G12068" s="1"/>
      <c r="J12068" s="2"/>
      <c r="K12068" s="2"/>
    </row>
    <row r="12069" spans="4:11">
      <c r="D12069" s="1"/>
      <c r="E12069" s="1"/>
      <c r="F12069" s="1"/>
      <c r="G12069" s="1"/>
      <c r="J12069" s="2"/>
      <c r="K12069" s="2"/>
    </row>
    <row r="12070" spans="4:11">
      <c r="D12070" s="1"/>
      <c r="E12070" s="1"/>
      <c r="F12070" s="1"/>
      <c r="G12070" s="1"/>
      <c r="J12070" s="2"/>
      <c r="K12070" s="2"/>
    </row>
    <row r="12071" spans="4:11">
      <c r="D12071" s="1"/>
      <c r="E12071" s="1"/>
      <c r="F12071" s="1"/>
      <c r="G12071" s="1"/>
      <c r="J12071" s="2"/>
      <c r="K12071" s="2"/>
    </row>
    <row r="12072" spans="4:11">
      <c r="D12072" s="1"/>
      <c r="E12072" s="1"/>
      <c r="F12072" s="1"/>
      <c r="G12072" s="1"/>
      <c r="J12072" s="2"/>
      <c r="K12072" s="2"/>
    </row>
    <row r="12073" spans="4:11">
      <c r="D12073" s="1"/>
      <c r="E12073" s="1"/>
      <c r="F12073" s="1"/>
      <c r="G12073" s="1"/>
      <c r="J12073" s="2"/>
      <c r="K12073" s="2"/>
    </row>
    <row r="12074" spans="4:11">
      <c r="D12074" s="1"/>
      <c r="E12074" s="1"/>
      <c r="F12074" s="1"/>
      <c r="G12074" s="1"/>
      <c r="J12074" s="2"/>
      <c r="K12074" s="2"/>
    </row>
    <row r="12075" spans="4:11">
      <c r="D12075" s="1"/>
      <c r="E12075" s="1"/>
      <c r="F12075" s="1"/>
      <c r="G12075" s="1"/>
      <c r="J12075" s="2"/>
      <c r="K12075" s="2"/>
    </row>
    <row r="12076" spans="4:11">
      <c r="D12076" s="1"/>
      <c r="E12076" s="1"/>
      <c r="F12076" s="1"/>
      <c r="G12076" s="1"/>
      <c r="J12076" s="2"/>
      <c r="K12076" s="2"/>
    </row>
    <row r="12077" spans="4:11">
      <c r="D12077" s="1"/>
      <c r="E12077" s="1"/>
      <c r="F12077" s="1"/>
      <c r="G12077" s="1"/>
      <c r="J12077" s="2"/>
      <c r="K12077" s="2"/>
    </row>
    <row r="12078" spans="4:11">
      <c r="D12078" s="1"/>
      <c r="E12078" s="1"/>
      <c r="F12078" s="1"/>
      <c r="G12078" s="1"/>
      <c r="J12078" s="2"/>
      <c r="K12078" s="2"/>
    </row>
    <row r="12079" spans="4:11">
      <c r="D12079" s="1"/>
      <c r="E12079" s="1"/>
      <c r="F12079" s="1"/>
      <c r="G12079" s="1"/>
      <c r="J12079" s="2"/>
      <c r="K12079" s="2"/>
    </row>
    <row r="12080" spans="4:11">
      <c r="D12080" s="1"/>
      <c r="E12080" s="1"/>
      <c r="F12080" s="1"/>
      <c r="G12080" s="1"/>
      <c r="J12080" s="2"/>
      <c r="K12080" s="2"/>
    </row>
    <row r="12081" spans="4:11">
      <c r="D12081" s="1"/>
      <c r="E12081" s="1"/>
      <c r="F12081" s="1"/>
      <c r="G12081" s="1"/>
      <c r="J12081" s="2"/>
      <c r="K12081" s="2"/>
    </row>
    <row r="12082" spans="4:11">
      <c r="D12082" s="1"/>
      <c r="E12082" s="1"/>
      <c r="F12082" s="1"/>
      <c r="G12082" s="1"/>
      <c r="J12082" s="2"/>
      <c r="K12082" s="2"/>
    </row>
    <row r="12083" spans="4:11">
      <c r="D12083" s="1"/>
      <c r="E12083" s="1"/>
      <c r="F12083" s="1"/>
      <c r="G12083" s="1"/>
      <c r="J12083" s="2"/>
      <c r="K12083" s="2"/>
    </row>
    <row r="12084" spans="4:11">
      <c r="D12084" s="1"/>
      <c r="E12084" s="1"/>
      <c r="F12084" s="1"/>
      <c r="G12084" s="1"/>
      <c r="J12084" s="2"/>
      <c r="K12084" s="2"/>
    </row>
    <row r="12085" spans="4:11">
      <c r="D12085" s="1"/>
      <c r="E12085" s="1"/>
      <c r="F12085" s="1"/>
      <c r="G12085" s="1"/>
      <c r="J12085" s="2"/>
      <c r="K12085" s="2"/>
    </row>
    <row r="12086" spans="4:11">
      <c r="D12086" s="1"/>
      <c r="E12086" s="1"/>
      <c r="F12086" s="1"/>
      <c r="G12086" s="1"/>
      <c r="J12086" s="2"/>
      <c r="K12086" s="2"/>
    </row>
    <row r="12087" spans="4:11">
      <c r="D12087" s="1"/>
      <c r="E12087" s="1"/>
      <c r="F12087" s="1"/>
      <c r="G12087" s="1"/>
      <c r="J12087" s="2"/>
      <c r="K12087" s="2"/>
    </row>
    <row r="12088" spans="4:11">
      <c r="D12088" s="1"/>
      <c r="E12088" s="1"/>
      <c r="F12088" s="1"/>
      <c r="G12088" s="1"/>
      <c r="J12088" s="2"/>
      <c r="K12088" s="2"/>
    </row>
    <row r="12089" spans="4:11">
      <c r="D12089" s="1"/>
      <c r="E12089" s="1"/>
      <c r="F12089" s="1"/>
      <c r="G12089" s="1"/>
      <c r="J12089" s="2"/>
      <c r="K12089" s="2"/>
    </row>
    <row r="12090" spans="4:11">
      <c r="D12090" s="1"/>
      <c r="E12090" s="1"/>
      <c r="F12090" s="1"/>
      <c r="G12090" s="1"/>
      <c r="J12090" s="2"/>
      <c r="K12090" s="2"/>
    </row>
    <row r="12091" spans="4:11">
      <c r="D12091" s="1"/>
      <c r="E12091" s="1"/>
      <c r="F12091" s="1"/>
      <c r="G12091" s="1"/>
      <c r="J12091" s="2"/>
      <c r="K12091" s="2"/>
    </row>
    <row r="12092" spans="4:11">
      <c r="D12092" s="1"/>
      <c r="E12092" s="1"/>
      <c r="F12092" s="1"/>
      <c r="G12092" s="1"/>
      <c r="J12092" s="2"/>
      <c r="K12092" s="2"/>
    </row>
    <row r="12093" spans="4:11">
      <c r="D12093" s="1"/>
      <c r="E12093" s="1"/>
      <c r="F12093" s="1"/>
      <c r="G12093" s="1"/>
      <c r="J12093" s="2"/>
      <c r="K12093" s="2"/>
    </row>
    <row r="12094" spans="4:11">
      <c r="D12094" s="1"/>
      <c r="E12094" s="1"/>
      <c r="F12094" s="1"/>
      <c r="G12094" s="1"/>
      <c r="J12094" s="2"/>
      <c r="K12094" s="2"/>
    </row>
    <row r="12095" spans="4:11">
      <c r="D12095" s="1"/>
      <c r="E12095" s="1"/>
      <c r="F12095" s="1"/>
      <c r="G12095" s="1"/>
      <c r="J12095" s="2"/>
      <c r="K12095" s="2"/>
    </row>
    <row r="12096" spans="4:11">
      <c r="D12096" s="1"/>
      <c r="E12096" s="1"/>
      <c r="F12096" s="1"/>
      <c r="G12096" s="1"/>
      <c r="J12096" s="2"/>
      <c r="K12096" s="2"/>
    </row>
    <row r="12097" spans="4:11">
      <c r="D12097" s="1"/>
      <c r="E12097" s="1"/>
      <c r="F12097" s="1"/>
      <c r="G12097" s="1"/>
      <c r="J12097" s="2"/>
      <c r="K12097" s="2"/>
    </row>
    <row r="12098" spans="4:11">
      <c r="D12098" s="1"/>
      <c r="E12098" s="1"/>
      <c r="F12098" s="1"/>
      <c r="G12098" s="1"/>
      <c r="J12098" s="2"/>
      <c r="K12098" s="2"/>
    </row>
    <row r="12099" spans="4:11">
      <c r="D12099" s="1"/>
      <c r="E12099" s="1"/>
      <c r="F12099" s="1"/>
      <c r="G12099" s="1"/>
      <c r="J12099" s="2"/>
      <c r="K12099" s="2"/>
    </row>
    <row r="12100" spans="4:11">
      <c r="D12100" s="1"/>
      <c r="E12100" s="1"/>
      <c r="F12100" s="1"/>
      <c r="G12100" s="1"/>
      <c r="J12100" s="2"/>
      <c r="K12100" s="2"/>
    </row>
    <row r="12101" spans="4:11">
      <c r="D12101" s="1"/>
      <c r="E12101" s="1"/>
      <c r="F12101" s="1"/>
      <c r="G12101" s="1"/>
      <c r="J12101" s="2"/>
      <c r="K12101" s="2"/>
    </row>
    <row r="12102" spans="4:11">
      <c r="D12102" s="1"/>
      <c r="E12102" s="1"/>
      <c r="F12102" s="1"/>
      <c r="G12102" s="1"/>
      <c r="J12102" s="2"/>
      <c r="K12102" s="2"/>
    </row>
    <row r="12103" spans="4:11">
      <c r="D12103" s="1"/>
      <c r="E12103" s="1"/>
      <c r="F12103" s="1"/>
      <c r="G12103" s="1"/>
      <c r="J12103" s="2"/>
      <c r="K12103" s="2"/>
    </row>
    <row r="12104" spans="4:11">
      <c r="D12104" s="1"/>
      <c r="E12104" s="1"/>
      <c r="F12104" s="1"/>
      <c r="G12104" s="1"/>
      <c r="J12104" s="2"/>
      <c r="K12104" s="2"/>
    </row>
    <row r="12105" spans="4:11">
      <c r="D12105" s="1"/>
      <c r="E12105" s="1"/>
      <c r="F12105" s="1"/>
      <c r="G12105" s="1"/>
      <c r="J12105" s="2"/>
      <c r="K12105" s="2"/>
    </row>
    <row r="12106" spans="4:11">
      <c r="D12106" s="1"/>
      <c r="E12106" s="1"/>
      <c r="F12106" s="1"/>
      <c r="G12106" s="1"/>
      <c r="J12106" s="2"/>
      <c r="K12106" s="2"/>
    </row>
    <row r="12107" spans="4:11">
      <c r="D12107" s="1"/>
      <c r="E12107" s="1"/>
      <c r="F12107" s="1"/>
      <c r="G12107" s="1"/>
      <c r="J12107" s="2"/>
      <c r="K12107" s="2"/>
    </row>
    <row r="12108" spans="4:11">
      <c r="D12108" s="1"/>
      <c r="E12108" s="1"/>
      <c r="F12108" s="1"/>
      <c r="G12108" s="1"/>
      <c r="J12108" s="2"/>
      <c r="K12108" s="2"/>
    </row>
    <row r="12109" spans="4:11">
      <c r="D12109" s="1"/>
      <c r="E12109" s="1"/>
      <c r="F12109" s="1"/>
      <c r="G12109" s="1"/>
      <c r="J12109" s="2"/>
      <c r="K12109" s="2"/>
    </row>
    <row r="12110" spans="4:11">
      <c r="D12110" s="1"/>
      <c r="E12110" s="1"/>
      <c r="F12110" s="1"/>
      <c r="G12110" s="1"/>
      <c r="J12110" s="2"/>
      <c r="K12110" s="2"/>
    </row>
    <row r="12111" spans="4:11">
      <c r="D12111" s="1"/>
      <c r="E12111" s="1"/>
      <c r="F12111" s="1"/>
      <c r="G12111" s="1"/>
      <c r="J12111" s="2"/>
      <c r="K12111" s="2"/>
    </row>
    <row r="12112" spans="4:11">
      <c r="D12112" s="1"/>
      <c r="E12112" s="1"/>
      <c r="F12112" s="1"/>
      <c r="G12112" s="1"/>
      <c r="J12112" s="2"/>
      <c r="K12112" s="2"/>
    </row>
    <row r="12113" spans="4:11">
      <c r="D12113" s="1"/>
      <c r="E12113" s="1"/>
      <c r="F12113" s="1"/>
      <c r="G12113" s="1"/>
      <c r="J12113" s="2"/>
      <c r="K12113" s="2"/>
    </row>
    <row r="12114" spans="4:11">
      <c r="D12114" s="1"/>
      <c r="E12114" s="1"/>
      <c r="F12114" s="1"/>
      <c r="G12114" s="1"/>
      <c r="J12114" s="2"/>
      <c r="K12114" s="2"/>
    </row>
    <row r="12115" spans="4:11">
      <c r="D12115" s="1"/>
      <c r="E12115" s="1"/>
      <c r="F12115" s="1"/>
      <c r="G12115" s="1"/>
      <c r="J12115" s="2"/>
      <c r="K12115" s="2"/>
    </row>
    <row r="12116" spans="4:11">
      <c r="D12116" s="1"/>
      <c r="E12116" s="1"/>
      <c r="F12116" s="1"/>
      <c r="G12116" s="1"/>
      <c r="J12116" s="2"/>
      <c r="K12116" s="2"/>
    </row>
    <row r="12117" spans="4:11">
      <c r="D12117" s="1"/>
      <c r="E12117" s="1"/>
      <c r="F12117" s="1"/>
      <c r="G12117" s="1"/>
      <c r="J12117" s="2"/>
      <c r="K12117" s="2"/>
    </row>
    <row r="12118" spans="4:11">
      <c r="D12118" s="1"/>
      <c r="E12118" s="1"/>
      <c r="F12118" s="1"/>
      <c r="G12118" s="1"/>
      <c r="J12118" s="2"/>
      <c r="K12118" s="2"/>
    </row>
    <row r="12119" spans="4:11">
      <c r="D12119" s="1"/>
      <c r="E12119" s="1"/>
      <c r="F12119" s="1"/>
      <c r="G12119" s="1"/>
      <c r="J12119" s="2"/>
      <c r="K12119" s="2"/>
    </row>
    <row r="12120" spans="4:11">
      <c r="D12120" s="1"/>
      <c r="E12120" s="1"/>
      <c r="F12120" s="1"/>
      <c r="G12120" s="1"/>
      <c r="J12120" s="2"/>
      <c r="K12120" s="2"/>
    </row>
    <row r="12121" spans="4:11">
      <c r="D12121" s="1"/>
      <c r="E12121" s="1"/>
      <c r="F12121" s="1"/>
      <c r="G12121" s="1"/>
      <c r="J12121" s="2"/>
      <c r="K12121" s="2"/>
    </row>
    <row r="12122" spans="4:11">
      <c r="D12122" s="1"/>
      <c r="E12122" s="1"/>
      <c r="F12122" s="1"/>
      <c r="G12122" s="1"/>
      <c r="J12122" s="2"/>
      <c r="K12122" s="2"/>
    </row>
    <row r="12123" spans="4:11">
      <c r="D12123" s="1"/>
      <c r="E12123" s="1"/>
      <c r="F12123" s="1"/>
      <c r="G12123" s="1"/>
      <c r="J12123" s="2"/>
      <c r="K12123" s="2"/>
    </row>
    <row r="12124" spans="4:11">
      <c r="D12124" s="1"/>
      <c r="E12124" s="1"/>
      <c r="F12124" s="1"/>
      <c r="G12124" s="1"/>
      <c r="J12124" s="2"/>
      <c r="K12124" s="2"/>
    </row>
    <row r="12125" spans="4:11">
      <c r="D12125" s="1"/>
      <c r="E12125" s="1"/>
      <c r="F12125" s="1"/>
      <c r="G12125" s="1"/>
      <c r="J12125" s="2"/>
      <c r="K12125" s="2"/>
    </row>
    <row r="12126" spans="4:11">
      <c r="D12126" s="1"/>
      <c r="E12126" s="1"/>
      <c r="F12126" s="1"/>
      <c r="G12126" s="1"/>
      <c r="J12126" s="2"/>
      <c r="K12126" s="2"/>
    </row>
    <row r="12127" spans="4:11">
      <c r="D12127" s="1"/>
      <c r="E12127" s="1"/>
      <c r="F12127" s="1"/>
      <c r="G12127" s="1"/>
      <c r="J12127" s="2"/>
      <c r="K12127" s="2"/>
    </row>
    <row r="12128" spans="4:11">
      <c r="D12128" s="1"/>
      <c r="E12128" s="1"/>
      <c r="F12128" s="1"/>
      <c r="G12128" s="1"/>
      <c r="J12128" s="2"/>
      <c r="K12128" s="2"/>
    </row>
    <row r="12129" spans="4:11">
      <c r="D12129" s="1"/>
      <c r="E12129" s="1"/>
      <c r="F12129" s="1"/>
      <c r="G12129" s="1"/>
      <c r="J12129" s="2"/>
      <c r="K12129" s="2"/>
    </row>
    <row r="12130" spans="4:11">
      <c r="D12130" s="1"/>
      <c r="E12130" s="1"/>
      <c r="F12130" s="1"/>
      <c r="G12130" s="1"/>
      <c r="J12130" s="2"/>
      <c r="K12130" s="2"/>
    </row>
    <row r="12131" spans="4:11">
      <c r="D12131" s="1"/>
      <c r="E12131" s="1"/>
      <c r="F12131" s="1"/>
      <c r="G12131" s="1"/>
      <c r="J12131" s="2"/>
      <c r="K12131" s="2"/>
    </row>
    <row r="12132" spans="4:11">
      <c r="D12132" s="1"/>
      <c r="E12132" s="1"/>
      <c r="F12132" s="1"/>
      <c r="G12132" s="1"/>
      <c r="J12132" s="2"/>
      <c r="K12132" s="2"/>
    </row>
    <row r="12133" spans="4:11">
      <c r="D12133" s="1"/>
      <c r="E12133" s="1"/>
      <c r="F12133" s="1"/>
      <c r="G12133" s="1"/>
      <c r="J12133" s="2"/>
      <c r="K12133" s="2"/>
    </row>
    <row r="12134" spans="4:11">
      <c r="D12134" s="1"/>
      <c r="E12134" s="1"/>
      <c r="F12134" s="1"/>
      <c r="G12134" s="1"/>
      <c r="J12134" s="2"/>
      <c r="K12134" s="2"/>
    </row>
    <row r="12135" spans="4:11">
      <c r="D12135" s="1"/>
      <c r="E12135" s="1"/>
      <c r="F12135" s="1"/>
      <c r="G12135" s="1"/>
      <c r="J12135" s="2"/>
      <c r="K12135" s="2"/>
    </row>
    <row r="12136" spans="4:11">
      <c r="D12136" s="1"/>
      <c r="E12136" s="1"/>
      <c r="F12136" s="1"/>
      <c r="G12136" s="1"/>
      <c r="J12136" s="2"/>
      <c r="K12136" s="2"/>
    </row>
    <row r="12137" spans="4:11">
      <c r="D12137" s="1"/>
      <c r="E12137" s="1"/>
      <c r="F12137" s="1"/>
      <c r="G12137" s="1"/>
      <c r="J12137" s="2"/>
      <c r="K12137" s="2"/>
    </row>
    <row r="12138" spans="4:11">
      <c r="D12138" s="1"/>
      <c r="E12138" s="1"/>
      <c r="F12138" s="1"/>
      <c r="G12138" s="1"/>
      <c r="J12138" s="2"/>
      <c r="K12138" s="2"/>
    </row>
    <row r="12139" spans="4:11">
      <c r="D12139" s="1"/>
      <c r="E12139" s="1"/>
      <c r="F12139" s="1"/>
      <c r="G12139" s="1"/>
      <c r="J12139" s="2"/>
      <c r="K12139" s="2"/>
    </row>
    <row r="12140" spans="4:11">
      <c r="D12140" s="1"/>
      <c r="E12140" s="1"/>
      <c r="F12140" s="1"/>
      <c r="G12140" s="1"/>
      <c r="J12140" s="2"/>
      <c r="K12140" s="2"/>
    </row>
    <row r="12141" spans="4:11">
      <c r="D12141" s="1"/>
      <c r="E12141" s="1"/>
      <c r="F12141" s="1"/>
      <c r="G12141" s="1"/>
      <c r="J12141" s="2"/>
      <c r="K12141" s="2"/>
    </row>
    <row r="12142" spans="4:11">
      <c r="D12142" s="1"/>
      <c r="E12142" s="1"/>
      <c r="F12142" s="1"/>
      <c r="G12142" s="1"/>
      <c r="J12142" s="2"/>
      <c r="K12142" s="2"/>
    </row>
    <row r="12143" spans="4:11">
      <c r="D12143" s="1"/>
      <c r="E12143" s="1"/>
      <c r="F12143" s="1"/>
      <c r="G12143" s="1"/>
      <c r="J12143" s="2"/>
      <c r="K12143" s="2"/>
    </row>
    <row r="12144" spans="4:11">
      <c r="D12144" s="1"/>
      <c r="E12144" s="1"/>
      <c r="F12144" s="1"/>
      <c r="G12144" s="1"/>
      <c r="J12144" s="2"/>
      <c r="K12144" s="2"/>
    </row>
    <row r="12145" spans="4:11">
      <c r="D12145" s="1"/>
      <c r="E12145" s="1"/>
      <c r="F12145" s="1"/>
      <c r="G12145" s="1"/>
      <c r="J12145" s="2"/>
      <c r="K12145" s="2"/>
    </row>
    <row r="12146" spans="4:11">
      <c r="D12146" s="1"/>
      <c r="E12146" s="1"/>
      <c r="F12146" s="1"/>
      <c r="G12146" s="1"/>
      <c r="J12146" s="2"/>
      <c r="K12146" s="2"/>
    </row>
    <row r="12147" spans="4:11">
      <c r="D12147" s="1"/>
      <c r="E12147" s="1"/>
      <c r="F12147" s="1"/>
      <c r="G12147" s="1"/>
      <c r="J12147" s="2"/>
      <c r="K12147" s="2"/>
    </row>
    <row r="12148" spans="4:11">
      <c r="D12148" s="1"/>
      <c r="E12148" s="1"/>
      <c r="F12148" s="1"/>
      <c r="G12148" s="1"/>
      <c r="J12148" s="2"/>
      <c r="K12148" s="2"/>
    </row>
    <row r="12149" spans="4:11">
      <c r="D12149" s="1"/>
      <c r="E12149" s="1"/>
      <c r="F12149" s="1"/>
      <c r="G12149" s="1"/>
      <c r="J12149" s="2"/>
      <c r="K12149" s="2"/>
    </row>
    <row r="12150" spans="4:11">
      <c r="D12150" s="1"/>
      <c r="E12150" s="1"/>
      <c r="F12150" s="1"/>
      <c r="G12150" s="1"/>
      <c r="J12150" s="2"/>
      <c r="K12150" s="2"/>
    </row>
    <row r="12151" spans="4:11">
      <c r="D12151" s="1"/>
      <c r="E12151" s="1"/>
      <c r="F12151" s="1"/>
      <c r="G12151" s="1"/>
      <c r="J12151" s="2"/>
      <c r="K12151" s="2"/>
    </row>
    <row r="12152" spans="4:11">
      <c r="D12152" s="1"/>
      <c r="E12152" s="1"/>
      <c r="F12152" s="1"/>
      <c r="G12152" s="1"/>
      <c r="J12152" s="2"/>
      <c r="K12152" s="2"/>
    </row>
    <row r="12153" spans="4:11">
      <c r="D12153" s="1"/>
      <c r="E12153" s="1"/>
      <c r="F12153" s="1"/>
      <c r="G12153" s="1"/>
      <c r="J12153" s="2"/>
      <c r="K12153" s="2"/>
    </row>
    <row r="12154" spans="4:11">
      <c r="D12154" s="1"/>
      <c r="E12154" s="1"/>
      <c r="F12154" s="1"/>
      <c r="G12154" s="1"/>
      <c r="J12154" s="2"/>
      <c r="K12154" s="2"/>
    </row>
    <row r="12155" spans="4:11">
      <c r="D12155" s="1"/>
      <c r="E12155" s="1"/>
      <c r="F12155" s="1"/>
      <c r="G12155" s="1"/>
      <c r="J12155" s="2"/>
      <c r="K12155" s="2"/>
    </row>
    <row r="12156" spans="4:11">
      <c r="D12156" s="1"/>
      <c r="E12156" s="1"/>
      <c r="F12156" s="1"/>
      <c r="G12156" s="1"/>
      <c r="J12156" s="2"/>
      <c r="K12156" s="2"/>
    </row>
    <row r="12157" spans="4:11">
      <c r="D12157" s="1"/>
      <c r="E12157" s="1"/>
      <c r="F12157" s="1"/>
      <c r="G12157" s="1"/>
      <c r="J12157" s="2"/>
      <c r="K12157" s="2"/>
    </row>
    <row r="12158" spans="4:11">
      <c r="D12158" s="1"/>
      <c r="E12158" s="1"/>
      <c r="F12158" s="1"/>
      <c r="G12158" s="1"/>
      <c r="J12158" s="2"/>
      <c r="K12158" s="2"/>
    </row>
    <row r="12159" spans="4:11">
      <c r="D12159" s="1"/>
      <c r="E12159" s="1"/>
      <c r="F12159" s="1"/>
      <c r="G12159" s="1"/>
      <c r="J12159" s="2"/>
      <c r="K12159" s="2"/>
    </row>
    <row r="12160" spans="4:11">
      <c r="D12160" s="1"/>
      <c r="E12160" s="1"/>
      <c r="F12160" s="1"/>
      <c r="G12160" s="1"/>
      <c r="J12160" s="2"/>
      <c r="K12160" s="2"/>
    </row>
    <row r="12161" spans="4:11">
      <c r="D12161" s="1"/>
      <c r="E12161" s="1"/>
      <c r="F12161" s="1"/>
      <c r="G12161" s="1"/>
      <c r="J12161" s="2"/>
      <c r="K12161" s="2"/>
    </row>
    <row r="12162" spans="4:11">
      <c r="D12162" s="1"/>
      <c r="E12162" s="1"/>
      <c r="F12162" s="1"/>
      <c r="G12162" s="1"/>
      <c r="J12162" s="2"/>
      <c r="K12162" s="2"/>
    </row>
    <row r="12163" spans="4:11">
      <c r="D12163" s="1"/>
      <c r="E12163" s="1"/>
      <c r="F12163" s="1"/>
      <c r="G12163" s="1"/>
      <c r="J12163" s="2"/>
      <c r="K12163" s="2"/>
    </row>
    <row r="12164" spans="4:11">
      <c r="D12164" s="1"/>
      <c r="E12164" s="1"/>
      <c r="F12164" s="1"/>
      <c r="G12164" s="1"/>
      <c r="J12164" s="2"/>
      <c r="K12164" s="2"/>
    </row>
    <row r="12165" spans="4:11">
      <c r="D12165" s="1"/>
      <c r="E12165" s="1"/>
      <c r="F12165" s="1"/>
      <c r="G12165" s="1"/>
      <c r="J12165" s="2"/>
      <c r="K12165" s="2"/>
    </row>
    <row r="12166" spans="4:11">
      <c r="D12166" s="1"/>
      <c r="E12166" s="1"/>
      <c r="F12166" s="1"/>
      <c r="G12166" s="1"/>
      <c r="J12166" s="2"/>
      <c r="K12166" s="2"/>
    </row>
    <row r="12167" spans="4:11">
      <c r="D12167" s="1"/>
      <c r="E12167" s="1"/>
      <c r="F12167" s="1"/>
      <c r="G12167" s="1"/>
      <c r="J12167" s="2"/>
      <c r="K12167" s="2"/>
    </row>
    <row r="12168" spans="4:11">
      <c r="D12168" s="1"/>
      <c r="E12168" s="1"/>
      <c r="F12168" s="1"/>
      <c r="G12168" s="1"/>
      <c r="J12168" s="2"/>
      <c r="K12168" s="2"/>
    </row>
    <row r="12169" spans="4:11">
      <c r="D12169" s="1"/>
      <c r="E12169" s="1"/>
      <c r="F12169" s="1"/>
      <c r="G12169" s="1"/>
      <c r="J12169" s="2"/>
      <c r="K12169" s="2"/>
    </row>
    <row r="12170" spans="4:11">
      <c r="D12170" s="1"/>
      <c r="E12170" s="1"/>
      <c r="F12170" s="1"/>
      <c r="G12170" s="1"/>
      <c r="J12170" s="2"/>
      <c r="K12170" s="2"/>
    </row>
    <row r="12171" spans="4:11">
      <c r="D12171" s="1"/>
      <c r="E12171" s="1"/>
      <c r="F12171" s="1"/>
      <c r="G12171" s="1"/>
      <c r="J12171" s="2"/>
      <c r="K12171" s="2"/>
    </row>
    <row r="12172" spans="4:11">
      <c r="D12172" s="1"/>
      <c r="E12172" s="1"/>
      <c r="F12172" s="1"/>
      <c r="G12172" s="1"/>
      <c r="J12172" s="2"/>
      <c r="K12172" s="2"/>
    </row>
    <row r="12173" spans="4:11">
      <c r="D12173" s="1"/>
      <c r="E12173" s="1"/>
      <c r="F12173" s="1"/>
      <c r="G12173" s="1"/>
      <c r="J12173" s="2"/>
      <c r="K12173" s="2"/>
    </row>
    <row r="12174" spans="4:11">
      <c r="D12174" s="1"/>
      <c r="E12174" s="1"/>
      <c r="F12174" s="1"/>
      <c r="G12174" s="1"/>
      <c r="J12174" s="2"/>
      <c r="K12174" s="2"/>
    </row>
    <row r="12175" spans="4:11">
      <c r="D12175" s="1"/>
      <c r="E12175" s="1"/>
      <c r="F12175" s="1"/>
      <c r="G12175" s="1"/>
      <c r="J12175" s="2"/>
      <c r="K12175" s="2"/>
    </row>
    <row r="12176" spans="4:11">
      <c r="D12176" s="1"/>
      <c r="E12176" s="1"/>
      <c r="F12176" s="1"/>
      <c r="G12176" s="1"/>
      <c r="J12176" s="2"/>
      <c r="K12176" s="2"/>
    </row>
    <row r="12177" spans="4:11">
      <c r="D12177" s="1"/>
      <c r="E12177" s="1"/>
      <c r="F12177" s="1"/>
      <c r="G12177" s="1"/>
      <c r="J12177" s="2"/>
      <c r="K12177" s="2"/>
    </row>
    <row r="12178" spans="4:11">
      <c r="D12178" s="1"/>
      <c r="E12178" s="1"/>
      <c r="F12178" s="1"/>
      <c r="G12178" s="1"/>
      <c r="J12178" s="2"/>
      <c r="K12178" s="2"/>
    </row>
    <row r="12179" spans="4:11">
      <c r="D12179" s="1"/>
      <c r="E12179" s="1"/>
      <c r="F12179" s="1"/>
      <c r="G12179" s="1"/>
      <c r="J12179" s="2"/>
      <c r="K12179" s="2"/>
    </row>
    <row r="12180" spans="4:11">
      <c r="D12180" s="1"/>
      <c r="E12180" s="1"/>
      <c r="F12180" s="1"/>
      <c r="G12180" s="1"/>
      <c r="J12180" s="2"/>
      <c r="K12180" s="2"/>
    </row>
    <row r="12181" spans="4:11">
      <c r="D12181" s="1"/>
      <c r="E12181" s="1"/>
      <c r="F12181" s="1"/>
      <c r="G12181" s="1"/>
      <c r="J12181" s="2"/>
      <c r="K12181" s="2"/>
    </row>
    <row r="12182" spans="4:11">
      <c r="D12182" s="1"/>
      <c r="E12182" s="1"/>
      <c r="F12182" s="1"/>
      <c r="G12182" s="1"/>
      <c r="J12182" s="2"/>
      <c r="K12182" s="2"/>
    </row>
    <row r="12183" spans="4:11">
      <c r="D12183" s="1"/>
      <c r="E12183" s="1"/>
      <c r="F12183" s="1"/>
      <c r="G12183" s="1"/>
      <c r="J12183" s="2"/>
      <c r="K12183" s="2"/>
    </row>
    <row r="12184" spans="4:11">
      <c r="D12184" s="1"/>
      <c r="E12184" s="1"/>
      <c r="F12184" s="1"/>
      <c r="G12184" s="1"/>
      <c r="J12184" s="2"/>
      <c r="K12184" s="2"/>
    </row>
    <row r="12185" spans="4:11">
      <c r="D12185" s="1"/>
      <c r="E12185" s="1"/>
      <c r="F12185" s="1"/>
      <c r="G12185" s="1"/>
      <c r="J12185" s="2"/>
      <c r="K12185" s="2"/>
    </row>
    <row r="12186" spans="4:11">
      <c r="D12186" s="1"/>
      <c r="E12186" s="1"/>
      <c r="F12186" s="1"/>
      <c r="G12186" s="1"/>
      <c r="J12186" s="2"/>
      <c r="K12186" s="2"/>
    </row>
    <row r="12187" spans="4:11">
      <c r="D12187" s="1"/>
      <c r="E12187" s="1"/>
      <c r="F12187" s="1"/>
      <c r="G12187" s="1"/>
      <c r="J12187" s="2"/>
      <c r="K12187" s="2"/>
    </row>
    <row r="12188" spans="4:11">
      <c r="D12188" s="1"/>
      <c r="E12188" s="1"/>
      <c r="F12188" s="1"/>
      <c r="G12188" s="1"/>
      <c r="J12188" s="2"/>
      <c r="K12188" s="2"/>
    </row>
    <row r="12189" spans="4:11">
      <c r="D12189" s="1"/>
      <c r="E12189" s="1"/>
      <c r="F12189" s="1"/>
      <c r="G12189" s="1"/>
      <c r="J12189" s="2"/>
      <c r="K12189" s="2"/>
    </row>
    <row r="12190" spans="4:11">
      <c r="D12190" s="1"/>
      <c r="E12190" s="1"/>
      <c r="F12190" s="1"/>
      <c r="G12190" s="1"/>
      <c r="J12190" s="2"/>
      <c r="K12190" s="2"/>
    </row>
    <row r="12191" spans="4:11">
      <c r="D12191" s="1"/>
      <c r="E12191" s="1"/>
      <c r="F12191" s="1"/>
      <c r="G12191" s="1"/>
      <c r="J12191" s="2"/>
      <c r="K12191" s="2"/>
    </row>
    <row r="12192" spans="4:11">
      <c r="D12192" s="1"/>
      <c r="E12192" s="1"/>
      <c r="F12192" s="1"/>
      <c r="G12192" s="1"/>
      <c r="J12192" s="2"/>
      <c r="K12192" s="2"/>
    </row>
    <row r="12193" spans="4:11">
      <c r="D12193" s="1"/>
      <c r="E12193" s="1"/>
      <c r="F12193" s="1"/>
      <c r="G12193" s="1"/>
      <c r="J12193" s="2"/>
      <c r="K12193" s="2"/>
    </row>
    <row r="12194" spans="4:11">
      <c r="D12194" s="1"/>
      <c r="E12194" s="1"/>
      <c r="F12194" s="1"/>
      <c r="G12194" s="1"/>
      <c r="J12194" s="2"/>
      <c r="K12194" s="2"/>
    </row>
    <row r="12195" spans="4:11">
      <c r="D12195" s="1"/>
      <c r="E12195" s="1"/>
      <c r="F12195" s="1"/>
      <c r="G12195" s="1"/>
      <c r="J12195" s="2"/>
      <c r="K12195" s="2"/>
    </row>
    <row r="12196" spans="4:11">
      <c r="D12196" s="1"/>
      <c r="E12196" s="1"/>
      <c r="F12196" s="1"/>
      <c r="G12196" s="1"/>
      <c r="J12196" s="2"/>
      <c r="K12196" s="2"/>
    </row>
    <row r="12197" spans="4:11">
      <c r="D12197" s="1"/>
      <c r="E12197" s="1"/>
      <c r="F12197" s="1"/>
      <c r="G12197" s="1"/>
      <c r="J12197" s="2"/>
      <c r="K12197" s="2"/>
    </row>
    <row r="12198" spans="4:11">
      <c r="D12198" s="1"/>
      <c r="E12198" s="1"/>
      <c r="F12198" s="1"/>
      <c r="G12198" s="1"/>
      <c r="J12198" s="2"/>
      <c r="K12198" s="2"/>
    </row>
    <row r="12199" spans="4:11">
      <c r="D12199" s="1"/>
      <c r="E12199" s="1"/>
      <c r="F12199" s="1"/>
      <c r="G12199" s="1"/>
      <c r="J12199" s="2"/>
      <c r="K12199" s="2"/>
    </row>
    <row r="12200" spans="4:11">
      <c r="D12200" s="1"/>
      <c r="E12200" s="1"/>
      <c r="F12200" s="1"/>
      <c r="G12200" s="1"/>
      <c r="J12200" s="2"/>
      <c r="K12200" s="2"/>
    </row>
    <row r="12201" spans="4:11">
      <c r="D12201" s="1"/>
      <c r="E12201" s="1"/>
      <c r="F12201" s="1"/>
      <c r="G12201" s="1"/>
      <c r="J12201" s="2"/>
      <c r="K12201" s="2"/>
    </row>
    <row r="12202" spans="4:11">
      <c r="D12202" s="1"/>
      <c r="E12202" s="1"/>
      <c r="F12202" s="1"/>
      <c r="G12202" s="1"/>
      <c r="J12202" s="2"/>
      <c r="K12202" s="2"/>
    </row>
    <row r="12203" spans="4:11">
      <c r="D12203" s="1"/>
      <c r="E12203" s="1"/>
      <c r="F12203" s="1"/>
      <c r="G12203" s="1"/>
      <c r="J12203" s="2"/>
      <c r="K12203" s="2"/>
    </row>
    <row r="12204" spans="4:11">
      <c r="D12204" s="1"/>
      <c r="E12204" s="1"/>
      <c r="F12204" s="1"/>
      <c r="G12204" s="1"/>
      <c r="J12204" s="2"/>
      <c r="K12204" s="2"/>
    </row>
    <row r="12205" spans="4:11">
      <c r="D12205" s="1"/>
      <c r="E12205" s="1"/>
      <c r="F12205" s="1"/>
      <c r="G12205" s="1"/>
      <c r="J12205" s="2"/>
      <c r="K12205" s="2"/>
    </row>
    <row r="12206" spans="4:11">
      <c r="D12206" s="1"/>
      <c r="E12206" s="1"/>
      <c r="F12206" s="1"/>
      <c r="G12206" s="1"/>
      <c r="J12206" s="2"/>
      <c r="K12206" s="2"/>
    </row>
    <row r="12207" spans="4:11">
      <c r="D12207" s="1"/>
      <c r="E12207" s="1"/>
      <c r="F12207" s="1"/>
      <c r="G12207" s="1"/>
      <c r="J12207" s="2"/>
      <c r="K12207" s="2"/>
    </row>
    <row r="12208" spans="4:11">
      <c r="D12208" s="1"/>
      <c r="E12208" s="1"/>
      <c r="F12208" s="1"/>
      <c r="G12208" s="1"/>
      <c r="J12208" s="2"/>
      <c r="K12208" s="2"/>
    </row>
    <row r="12209" spans="4:11">
      <c r="D12209" s="1"/>
      <c r="E12209" s="1"/>
      <c r="F12209" s="1"/>
      <c r="G12209" s="1"/>
      <c r="J12209" s="2"/>
      <c r="K12209" s="2"/>
    </row>
    <row r="12210" spans="4:11">
      <c r="D12210" s="1"/>
      <c r="E12210" s="1"/>
      <c r="F12210" s="1"/>
      <c r="G12210" s="1"/>
      <c r="J12210" s="2"/>
      <c r="K12210" s="2"/>
    </row>
    <row r="12211" spans="4:11">
      <c r="D12211" s="1"/>
      <c r="E12211" s="1"/>
      <c r="F12211" s="1"/>
      <c r="G12211" s="1"/>
      <c r="J12211" s="2"/>
      <c r="K12211" s="2"/>
    </row>
    <row r="12212" spans="4:11">
      <c r="D12212" s="1"/>
      <c r="E12212" s="1"/>
      <c r="F12212" s="1"/>
      <c r="G12212" s="1"/>
      <c r="J12212" s="2"/>
      <c r="K12212" s="2"/>
    </row>
    <row r="12213" spans="4:11">
      <c r="D12213" s="1"/>
      <c r="E12213" s="1"/>
      <c r="F12213" s="1"/>
      <c r="G12213" s="1"/>
      <c r="J12213" s="2"/>
      <c r="K12213" s="2"/>
    </row>
    <row r="12214" spans="4:11">
      <c r="D12214" s="1"/>
      <c r="E12214" s="1"/>
      <c r="F12214" s="1"/>
      <c r="G12214" s="1"/>
      <c r="J12214" s="2"/>
      <c r="K12214" s="2"/>
    </row>
    <row r="12215" spans="4:11">
      <c r="D12215" s="1"/>
      <c r="E12215" s="1"/>
      <c r="F12215" s="1"/>
      <c r="G12215" s="1"/>
      <c r="J12215" s="2"/>
      <c r="K12215" s="2"/>
    </row>
    <row r="12216" spans="4:11">
      <c r="D12216" s="1"/>
      <c r="E12216" s="1"/>
      <c r="F12216" s="1"/>
      <c r="G12216" s="1"/>
      <c r="J12216" s="2"/>
      <c r="K12216" s="2"/>
    </row>
    <row r="12217" spans="4:11">
      <c r="D12217" s="1"/>
      <c r="E12217" s="1"/>
      <c r="F12217" s="1"/>
      <c r="G12217" s="1"/>
      <c r="J12217" s="2"/>
      <c r="K12217" s="2"/>
    </row>
    <row r="12218" spans="4:11">
      <c r="D12218" s="1"/>
      <c r="E12218" s="1"/>
      <c r="F12218" s="1"/>
      <c r="G12218" s="1"/>
      <c r="J12218" s="2"/>
      <c r="K12218" s="2"/>
    </row>
    <row r="12219" spans="4:11">
      <c r="D12219" s="1"/>
      <c r="E12219" s="1"/>
      <c r="F12219" s="1"/>
      <c r="G12219" s="1"/>
      <c r="J12219" s="2"/>
      <c r="K12219" s="2"/>
    </row>
    <row r="12220" spans="4:11">
      <c r="D12220" s="1"/>
      <c r="E12220" s="1"/>
      <c r="F12220" s="1"/>
      <c r="G12220" s="1"/>
      <c r="J12220" s="2"/>
      <c r="K12220" s="2"/>
    </row>
    <row r="12221" spans="4:11">
      <c r="D12221" s="1"/>
      <c r="E12221" s="1"/>
      <c r="F12221" s="1"/>
      <c r="G12221" s="1"/>
      <c r="J12221" s="2"/>
      <c r="K12221" s="2"/>
    </row>
    <row r="12222" spans="4:11">
      <c r="D12222" s="1"/>
      <c r="E12222" s="1"/>
      <c r="F12222" s="1"/>
      <c r="G12222" s="1"/>
      <c r="J12222" s="2"/>
      <c r="K12222" s="2"/>
    </row>
    <row r="12223" spans="4:11">
      <c r="D12223" s="1"/>
      <c r="E12223" s="1"/>
      <c r="F12223" s="1"/>
      <c r="G12223" s="1"/>
      <c r="J12223" s="2"/>
      <c r="K12223" s="2"/>
    </row>
    <row r="12224" spans="4:11">
      <c r="D12224" s="1"/>
      <c r="E12224" s="1"/>
      <c r="F12224" s="1"/>
      <c r="G12224" s="1"/>
      <c r="J12224" s="2"/>
      <c r="K12224" s="2"/>
    </row>
    <row r="12225" spans="4:11">
      <c r="D12225" s="1"/>
      <c r="E12225" s="1"/>
      <c r="F12225" s="1"/>
      <c r="G12225" s="1"/>
      <c r="J12225" s="2"/>
      <c r="K12225" s="2"/>
    </row>
    <row r="12226" spans="4:11">
      <c r="D12226" s="1"/>
      <c r="E12226" s="1"/>
      <c r="F12226" s="1"/>
      <c r="G12226" s="1"/>
      <c r="J12226" s="2"/>
      <c r="K12226" s="2"/>
    </row>
    <row r="12227" spans="4:11">
      <c r="D12227" s="1"/>
      <c r="E12227" s="1"/>
      <c r="F12227" s="1"/>
      <c r="G12227" s="1"/>
      <c r="J12227" s="2"/>
      <c r="K12227" s="2"/>
    </row>
    <row r="12228" spans="4:11">
      <c r="D12228" s="1"/>
      <c r="E12228" s="1"/>
      <c r="F12228" s="1"/>
      <c r="G12228" s="1"/>
      <c r="J12228" s="2"/>
      <c r="K12228" s="2"/>
    </row>
    <row r="12229" spans="4:11">
      <c r="D12229" s="1"/>
      <c r="E12229" s="1"/>
      <c r="F12229" s="1"/>
      <c r="G12229" s="1"/>
      <c r="J12229" s="2"/>
      <c r="K12229" s="2"/>
    </row>
    <row r="12230" spans="4:11">
      <c r="D12230" s="1"/>
      <c r="E12230" s="1"/>
      <c r="F12230" s="1"/>
      <c r="G12230" s="1"/>
      <c r="J12230" s="2"/>
      <c r="K12230" s="2"/>
    </row>
    <row r="12231" spans="4:11">
      <c r="D12231" s="1"/>
      <c r="E12231" s="1"/>
      <c r="F12231" s="1"/>
      <c r="G12231" s="1"/>
      <c r="J12231" s="2"/>
      <c r="K12231" s="2"/>
    </row>
    <row r="12232" spans="4:11">
      <c r="D12232" s="1"/>
      <c r="E12232" s="1"/>
      <c r="F12232" s="1"/>
      <c r="G12232" s="1"/>
      <c r="J12232" s="2"/>
      <c r="K12232" s="2"/>
    </row>
    <row r="12233" spans="4:11">
      <c r="D12233" s="1"/>
      <c r="E12233" s="1"/>
      <c r="F12233" s="1"/>
      <c r="G12233" s="1"/>
      <c r="J12233" s="2"/>
      <c r="K12233" s="2"/>
    </row>
    <row r="12234" spans="4:11">
      <c r="D12234" s="1"/>
      <c r="E12234" s="1"/>
      <c r="F12234" s="1"/>
      <c r="G12234" s="1"/>
      <c r="J12234" s="2"/>
      <c r="K12234" s="2"/>
    </row>
    <row r="12235" spans="4:11">
      <c r="D12235" s="1"/>
      <c r="E12235" s="1"/>
      <c r="F12235" s="1"/>
      <c r="G12235" s="1"/>
      <c r="J12235" s="2"/>
      <c r="K12235" s="2"/>
    </row>
    <row r="12236" spans="4:11">
      <c r="D12236" s="1"/>
      <c r="E12236" s="1"/>
      <c r="F12236" s="1"/>
      <c r="G12236" s="1"/>
      <c r="J12236" s="2"/>
      <c r="K12236" s="2"/>
    </row>
    <row r="12237" spans="4:11">
      <c r="D12237" s="1"/>
      <c r="E12237" s="1"/>
      <c r="F12237" s="1"/>
      <c r="G12237" s="1"/>
      <c r="J12237" s="2"/>
      <c r="K12237" s="2"/>
    </row>
    <row r="12238" spans="4:11">
      <c r="D12238" s="1"/>
      <c r="E12238" s="1"/>
      <c r="F12238" s="1"/>
      <c r="G12238" s="1"/>
      <c r="J12238" s="2"/>
      <c r="K12238" s="2"/>
    </row>
    <row r="12239" spans="4:11">
      <c r="D12239" s="1"/>
      <c r="E12239" s="1"/>
      <c r="F12239" s="1"/>
      <c r="G12239" s="1"/>
      <c r="J12239" s="2"/>
      <c r="K12239" s="2"/>
    </row>
    <row r="12240" spans="4:11">
      <c r="D12240" s="1"/>
      <c r="E12240" s="1"/>
      <c r="F12240" s="1"/>
      <c r="G12240" s="1"/>
      <c r="J12240" s="2"/>
      <c r="K12240" s="2"/>
    </row>
    <row r="12241" spans="4:11">
      <c r="D12241" s="1"/>
      <c r="E12241" s="1"/>
      <c r="F12241" s="1"/>
      <c r="G12241" s="1"/>
      <c r="J12241" s="2"/>
      <c r="K12241" s="2"/>
    </row>
    <row r="12242" spans="4:11">
      <c r="D12242" s="1"/>
      <c r="E12242" s="1"/>
      <c r="F12242" s="1"/>
      <c r="G12242" s="1"/>
      <c r="J12242" s="2"/>
      <c r="K12242" s="2"/>
    </row>
    <row r="12243" spans="4:11">
      <c r="D12243" s="1"/>
      <c r="E12243" s="1"/>
      <c r="F12243" s="1"/>
      <c r="G12243" s="1"/>
      <c r="J12243" s="2"/>
      <c r="K12243" s="2"/>
    </row>
    <row r="12244" spans="4:11">
      <c r="D12244" s="1"/>
      <c r="E12244" s="1"/>
      <c r="F12244" s="1"/>
      <c r="G12244" s="1"/>
      <c r="J12244" s="2"/>
      <c r="K12244" s="2"/>
    </row>
    <row r="12245" spans="4:11">
      <c r="D12245" s="1"/>
      <c r="E12245" s="1"/>
      <c r="F12245" s="1"/>
      <c r="G12245" s="1"/>
      <c r="J12245" s="2"/>
      <c r="K12245" s="2"/>
    </row>
    <row r="12246" spans="4:11">
      <c r="D12246" s="1"/>
      <c r="E12246" s="1"/>
      <c r="F12246" s="1"/>
      <c r="G12246" s="1"/>
      <c r="J12246" s="2"/>
      <c r="K12246" s="2"/>
    </row>
    <row r="12247" spans="4:11">
      <c r="D12247" s="1"/>
      <c r="E12247" s="1"/>
      <c r="F12247" s="1"/>
      <c r="G12247" s="1"/>
      <c r="J12247" s="2"/>
      <c r="K12247" s="2"/>
    </row>
    <row r="12248" spans="4:11">
      <c r="D12248" s="1"/>
      <c r="E12248" s="1"/>
      <c r="F12248" s="1"/>
      <c r="G12248" s="1"/>
      <c r="J12248" s="2"/>
      <c r="K12248" s="2"/>
    </row>
    <row r="12249" spans="4:11">
      <c r="D12249" s="1"/>
      <c r="E12249" s="1"/>
      <c r="F12249" s="1"/>
      <c r="G12249" s="1"/>
      <c r="J12249" s="2"/>
      <c r="K12249" s="2"/>
    </row>
    <row r="12250" spans="4:11">
      <c r="D12250" s="1"/>
      <c r="E12250" s="1"/>
      <c r="F12250" s="1"/>
      <c r="G12250" s="1"/>
      <c r="J12250" s="2"/>
      <c r="K12250" s="2"/>
    </row>
    <row r="12251" spans="4:11">
      <c r="D12251" s="1"/>
      <c r="E12251" s="1"/>
      <c r="F12251" s="1"/>
      <c r="G12251" s="1"/>
      <c r="J12251" s="2"/>
      <c r="K12251" s="2"/>
    </row>
    <row r="12252" spans="4:11">
      <c r="D12252" s="1"/>
      <c r="E12252" s="1"/>
      <c r="F12252" s="1"/>
      <c r="G12252" s="1"/>
      <c r="J12252" s="2"/>
      <c r="K12252" s="2"/>
    </row>
    <row r="12253" spans="4:11">
      <c r="D12253" s="1"/>
      <c r="E12253" s="1"/>
      <c r="F12253" s="1"/>
      <c r="G12253" s="1"/>
      <c r="J12253" s="2"/>
      <c r="K12253" s="2"/>
    </row>
    <row r="12254" spans="4:11">
      <c r="D12254" s="1"/>
      <c r="E12254" s="1"/>
      <c r="F12254" s="1"/>
      <c r="G12254" s="1"/>
      <c r="J12254" s="2"/>
      <c r="K12254" s="2"/>
    </row>
    <row r="12255" spans="4:11">
      <c r="D12255" s="1"/>
      <c r="E12255" s="1"/>
      <c r="F12255" s="1"/>
      <c r="G12255" s="1"/>
      <c r="J12255" s="2"/>
      <c r="K12255" s="2"/>
    </row>
    <row r="12256" spans="4:11">
      <c r="D12256" s="1"/>
      <c r="E12256" s="1"/>
      <c r="F12256" s="1"/>
      <c r="G12256" s="1"/>
      <c r="J12256" s="2"/>
      <c r="K12256" s="2"/>
    </row>
    <row r="12257" spans="4:11">
      <c r="D12257" s="1"/>
      <c r="E12257" s="1"/>
      <c r="F12257" s="1"/>
      <c r="G12257" s="1"/>
      <c r="J12257" s="2"/>
      <c r="K12257" s="2"/>
    </row>
    <row r="12258" spans="4:11">
      <c r="D12258" s="1"/>
      <c r="E12258" s="1"/>
      <c r="F12258" s="1"/>
      <c r="G12258" s="1"/>
      <c r="J12258" s="2"/>
      <c r="K12258" s="2"/>
    </row>
    <row r="12259" spans="4:11">
      <c r="D12259" s="1"/>
      <c r="E12259" s="1"/>
      <c r="F12259" s="1"/>
      <c r="G12259" s="1"/>
      <c r="J12259" s="2"/>
      <c r="K12259" s="2"/>
    </row>
    <row r="12260" spans="4:11">
      <c r="D12260" s="1"/>
      <c r="E12260" s="1"/>
      <c r="F12260" s="1"/>
      <c r="G12260" s="1"/>
      <c r="J12260" s="2"/>
      <c r="K12260" s="2"/>
    </row>
    <row r="12261" spans="4:11">
      <c r="D12261" s="1"/>
      <c r="E12261" s="1"/>
      <c r="F12261" s="1"/>
      <c r="G12261" s="1"/>
      <c r="J12261" s="2"/>
      <c r="K12261" s="2"/>
    </row>
    <row r="12262" spans="4:11">
      <c r="D12262" s="1"/>
      <c r="E12262" s="1"/>
      <c r="F12262" s="1"/>
      <c r="G12262" s="1"/>
      <c r="J12262" s="2"/>
      <c r="K12262" s="2"/>
    </row>
    <row r="12263" spans="4:11">
      <c r="D12263" s="1"/>
      <c r="E12263" s="1"/>
      <c r="F12263" s="1"/>
      <c r="G12263" s="1"/>
      <c r="J12263" s="2"/>
      <c r="K12263" s="2"/>
    </row>
    <row r="12264" spans="4:11">
      <c r="D12264" s="1"/>
      <c r="E12264" s="1"/>
      <c r="F12264" s="1"/>
      <c r="G12264" s="1"/>
      <c r="J12264" s="2"/>
      <c r="K12264" s="2"/>
    </row>
    <row r="12265" spans="4:11">
      <c r="D12265" s="1"/>
      <c r="E12265" s="1"/>
      <c r="F12265" s="1"/>
      <c r="G12265" s="1"/>
      <c r="J12265" s="2"/>
      <c r="K12265" s="2"/>
    </row>
    <row r="12266" spans="4:11">
      <c r="D12266" s="1"/>
      <c r="E12266" s="1"/>
      <c r="F12266" s="1"/>
      <c r="G12266" s="1"/>
      <c r="J12266" s="2"/>
      <c r="K12266" s="2"/>
    </row>
    <row r="12267" spans="4:11">
      <c r="D12267" s="1"/>
      <c r="E12267" s="1"/>
      <c r="F12267" s="1"/>
      <c r="G12267" s="1"/>
      <c r="J12267" s="2"/>
      <c r="K12267" s="2"/>
    </row>
    <row r="12268" spans="4:11">
      <c r="D12268" s="1"/>
      <c r="E12268" s="1"/>
      <c r="F12268" s="1"/>
      <c r="G12268" s="1"/>
      <c r="J12268" s="2"/>
      <c r="K12268" s="2"/>
    </row>
    <row r="12269" spans="4:11">
      <c r="D12269" s="1"/>
      <c r="E12269" s="1"/>
      <c r="F12269" s="1"/>
      <c r="G12269" s="1"/>
      <c r="J12269" s="2"/>
      <c r="K12269" s="2"/>
    </row>
    <row r="12270" spans="4:11">
      <c r="D12270" s="1"/>
      <c r="E12270" s="1"/>
      <c r="F12270" s="1"/>
      <c r="G12270" s="1"/>
      <c r="J12270" s="2"/>
      <c r="K12270" s="2"/>
    </row>
    <row r="12271" spans="4:11">
      <c r="D12271" s="1"/>
      <c r="E12271" s="1"/>
      <c r="F12271" s="1"/>
      <c r="G12271" s="1"/>
      <c r="J12271" s="2"/>
      <c r="K12271" s="2"/>
    </row>
    <row r="12272" spans="4:11">
      <c r="D12272" s="1"/>
      <c r="E12272" s="1"/>
      <c r="F12272" s="1"/>
      <c r="G12272" s="1"/>
      <c r="J12272" s="2"/>
      <c r="K12272" s="2"/>
    </row>
    <row r="12273" spans="4:11">
      <c r="D12273" s="1"/>
      <c r="E12273" s="1"/>
      <c r="F12273" s="1"/>
      <c r="G12273" s="1"/>
      <c r="J12273" s="2"/>
      <c r="K12273" s="2"/>
    </row>
    <row r="12274" spans="4:11">
      <c r="D12274" s="1"/>
      <c r="E12274" s="1"/>
      <c r="F12274" s="1"/>
      <c r="G12274" s="1"/>
      <c r="J12274" s="2"/>
      <c r="K12274" s="2"/>
    </row>
    <row r="12275" spans="4:11">
      <c r="D12275" s="1"/>
      <c r="E12275" s="1"/>
      <c r="F12275" s="1"/>
      <c r="G12275" s="1"/>
      <c r="J12275" s="2"/>
      <c r="K12275" s="2"/>
    </row>
    <row r="12276" spans="4:11">
      <c r="D12276" s="1"/>
      <c r="E12276" s="1"/>
      <c r="F12276" s="1"/>
      <c r="G12276" s="1"/>
      <c r="J12276" s="2"/>
      <c r="K12276" s="2"/>
    </row>
    <row r="12277" spans="4:11">
      <c r="D12277" s="1"/>
      <c r="E12277" s="1"/>
      <c r="F12277" s="1"/>
      <c r="G12277" s="1"/>
      <c r="J12277" s="2"/>
      <c r="K12277" s="2"/>
    </row>
    <row r="12278" spans="4:11">
      <c r="D12278" s="1"/>
      <c r="E12278" s="1"/>
      <c r="F12278" s="1"/>
      <c r="G12278" s="1"/>
      <c r="J12278" s="2"/>
      <c r="K12278" s="2"/>
    </row>
    <row r="12279" spans="4:11">
      <c r="D12279" s="1"/>
      <c r="E12279" s="1"/>
      <c r="F12279" s="1"/>
      <c r="G12279" s="1"/>
      <c r="J12279" s="2"/>
      <c r="K12279" s="2"/>
    </row>
    <row r="12280" spans="4:11">
      <c r="D12280" s="1"/>
      <c r="E12280" s="1"/>
      <c r="F12280" s="1"/>
      <c r="G12280" s="1"/>
      <c r="J12280" s="2"/>
      <c r="K12280" s="2"/>
    </row>
    <row r="12281" spans="4:11">
      <c r="D12281" s="1"/>
      <c r="E12281" s="1"/>
      <c r="F12281" s="1"/>
      <c r="G12281" s="1"/>
      <c r="J12281" s="2"/>
      <c r="K12281" s="2"/>
    </row>
    <row r="12282" spans="4:11">
      <c r="D12282" s="1"/>
      <c r="E12282" s="1"/>
      <c r="F12282" s="1"/>
      <c r="G12282" s="1"/>
      <c r="J12282" s="2"/>
      <c r="K12282" s="2"/>
    </row>
    <row r="12283" spans="4:11">
      <c r="D12283" s="1"/>
      <c r="E12283" s="1"/>
      <c r="F12283" s="1"/>
      <c r="G12283" s="1"/>
      <c r="J12283" s="2"/>
      <c r="K12283" s="2"/>
    </row>
    <row r="12284" spans="4:11">
      <c r="D12284" s="1"/>
      <c r="E12284" s="1"/>
      <c r="F12284" s="1"/>
      <c r="G12284" s="1"/>
      <c r="J12284" s="2"/>
      <c r="K12284" s="2"/>
    </row>
    <row r="12285" spans="4:11">
      <c r="D12285" s="1"/>
      <c r="E12285" s="1"/>
      <c r="F12285" s="1"/>
      <c r="G12285" s="1"/>
      <c r="J12285" s="2"/>
      <c r="K12285" s="2"/>
    </row>
    <row r="12286" spans="4:11">
      <c r="D12286" s="1"/>
      <c r="E12286" s="1"/>
      <c r="F12286" s="1"/>
      <c r="G12286" s="1"/>
      <c r="J12286" s="2"/>
      <c r="K12286" s="2"/>
    </row>
    <row r="12287" spans="4:11">
      <c r="D12287" s="1"/>
      <c r="E12287" s="1"/>
      <c r="F12287" s="1"/>
      <c r="G12287" s="1"/>
      <c r="J12287" s="2"/>
      <c r="K12287" s="2"/>
    </row>
    <row r="12288" spans="4:11">
      <c r="D12288" s="1"/>
      <c r="E12288" s="1"/>
      <c r="F12288" s="1"/>
      <c r="G12288" s="1"/>
      <c r="J12288" s="2"/>
      <c r="K12288" s="2"/>
    </row>
    <row r="12289" spans="4:11">
      <c r="D12289" s="1"/>
      <c r="E12289" s="1"/>
      <c r="F12289" s="1"/>
      <c r="G12289" s="1"/>
      <c r="J12289" s="2"/>
      <c r="K12289" s="2"/>
    </row>
    <row r="12290" spans="4:11">
      <c r="D12290" s="1"/>
      <c r="E12290" s="1"/>
      <c r="F12290" s="1"/>
      <c r="G12290" s="1"/>
      <c r="J12290" s="2"/>
      <c r="K12290" s="2"/>
    </row>
    <row r="12291" spans="4:11">
      <c r="D12291" s="1"/>
      <c r="E12291" s="1"/>
      <c r="F12291" s="1"/>
      <c r="G12291" s="1"/>
      <c r="J12291" s="2"/>
      <c r="K12291" s="2"/>
    </row>
    <row r="12292" spans="4:11">
      <c r="D12292" s="1"/>
      <c r="E12292" s="1"/>
      <c r="F12292" s="1"/>
      <c r="G12292" s="1"/>
      <c r="J12292" s="2"/>
      <c r="K12292" s="2"/>
    </row>
    <row r="12293" spans="4:11">
      <c r="D12293" s="1"/>
      <c r="E12293" s="1"/>
      <c r="F12293" s="1"/>
      <c r="G12293" s="1"/>
      <c r="J12293" s="2"/>
      <c r="K12293" s="2"/>
    </row>
    <row r="12294" spans="4:11">
      <c r="D12294" s="1"/>
      <c r="E12294" s="1"/>
      <c r="F12294" s="1"/>
      <c r="G12294" s="1"/>
      <c r="J12294" s="2"/>
      <c r="K12294" s="2"/>
    </row>
    <row r="12295" spans="4:11">
      <c r="D12295" s="1"/>
      <c r="E12295" s="1"/>
      <c r="F12295" s="1"/>
      <c r="G12295" s="1"/>
      <c r="J12295" s="2"/>
      <c r="K12295" s="2"/>
    </row>
    <row r="12296" spans="4:11">
      <c r="D12296" s="1"/>
      <c r="E12296" s="1"/>
      <c r="F12296" s="1"/>
      <c r="G12296" s="1"/>
      <c r="J12296" s="2"/>
      <c r="K12296" s="2"/>
    </row>
    <row r="12297" spans="4:11">
      <c r="D12297" s="1"/>
      <c r="E12297" s="1"/>
      <c r="F12297" s="1"/>
      <c r="G12297" s="1"/>
      <c r="J12297" s="2"/>
      <c r="K12297" s="2"/>
    </row>
    <row r="12298" spans="4:11">
      <c r="D12298" s="1"/>
      <c r="E12298" s="1"/>
      <c r="F12298" s="1"/>
      <c r="G12298" s="1"/>
      <c r="J12298" s="2"/>
      <c r="K12298" s="2"/>
    </row>
    <row r="12299" spans="4:11">
      <c r="D12299" s="1"/>
      <c r="E12299" s="1"/>
      <c r="F12299" s="1"/>
      <c r="G12299" s="1"/>
      <c r="J12299" s="2"/>
      <c r="K12299" s="2"/>
    </row>
    <row r="12300" spans="4:11">
      <c r="D12300" s="1"/>
      <c r="E12300" s="1"/>
      <c r="F12300" s="1"/>
      <c r="G12300" s="1"/>
      <c r="J12300" s="2"/>
      <c r="K12300" s="2"/>
    </row>
    <row r="12301" spans="4:11">
      <c r="D12301" s="1"/>
      <c r="E12301" s="1"/>
      <c r="F12301" s="1"/>
      <c r="G12301" s="1"/>
      <c r="J12301" s="2"/>
      <c r="K12301" s="2"/>
    </row>
    <row r="12302" spans="4:11">
      <c r="D12302" s="1"/>
      <c r="E12302" s="1"/>
      <c r="F12302" s="1"/>
      <c r="G12302" s="1"/>
      <c r="J12302" s="2"/>
      <c r="K12302" s="2"/>
    </row>
    <row r="12303" spans="4:11">
      <c r="D12303" s="1"/>
      <c r="E12303" s="1"/>
      <c r="F12303" s="1"/>
      <c r="G12303" s="1"/>
      <c r="J12303" s="2"/>
      <c r="K12303" s="2"/>
    </row>
    <row r="12304" spans="4:11">
      <c r="D12304" s="1"/>
      <c r="E12304" s="1"/>
      <c r="F12304" s="1"/>
      <c r="G12304" s="1"/>
      <c r="J12304" s="2"/>
      <c r="K12304" s="2"/>
    </row>
    <row r="12305" spans="4:11">
      <c r="D12305" s="1"/>
      <c r="E12305" s="1"/>
      <c r="F12305" s="1"/>
      <c r="G12305" s="1"/>
      <c r="J12305" s="2"/>
      <c r="K12305" s="2"/>
    </row>
    <row r="12306" spans="4:11">
      <c r="D12306" s="1"/>
      <c r="E12306" s="1"/>
      <c r="F12306" s="1"/>
      <c r="G12306" s="1"/>
      <c r="J12306" s="2"/>
      <c r="K12306" s="2"/>
    </row>
    <row r="12307" spans="4:11">
      <c r="D12307" s="1"/>
      <c r="E12307" s="1"/>
      <c r="F12307" s="1"/>
      <c r="G12307" s="1"/>
      <c r="J12307" s="2"/>
      <c r="K12307" s="2"/>
    </row>
    <row r="12308" spans="4:11">
      <c r="D12308" s="1"/>
      <c r="E12308" s="1"/>
      <c r="F12308" s="1"/>
      <c r="G12308" s="1"/>
      <c r="J12308" s="2"/>
      <c r="K12308" s="2"/>
    </row>
    <row r="12309" spans="4:11">
      <c r="D12309" s="1"/>
      <c r="E12309" s="1"/>
      <c r="F12309" s="1"/>
      <c r="G12309" s="1"/>
      <c r="J12309" s="2"/>
      <c r="K12309" s="2"/>
    </row>
    <row r="12310" spans="4:11">
      <c r="D12310" s="1"/>
      <c r="E12310" s="1"/>
      <c r="F12310" s="1"/>
      <c r="G12310" s="1"/>
      <c r="J12310" s="2"/>
      <c r="K12310" s="2"/>
    </row>
    <row r="12311" spans="4:11">
      <c r="D12311" s="1"/>
      <c r="E12311" s="1"/>
      <c r="F12311" s="1"/>
      <c r="G12311" s="1"/>
      <c r="J12311" s="2"/>
      <c r="K12311" s="2"/>
    </row>
    <row r="12312" spans="4:11">
      <c r="D12312" s="1"/>
      <c r="E12312" s="1"/>
      <c r="F12312" s="1"/>
      <c r="G12312" s="1"/>
      <c r="J12312" s="2"/>
      <c r="K12312" s="2"/>
    </row>
    <row r="12313" spans="4:11">
      <c r="D12313" s="1"/>
      <c r="E12313" s="1"/>
      <c r="F12313" s="1"/>
      <c r="G12313" s="1"/>
      <c r="J12313" s="2"/>
      <c r="K12313" s="2"/>
    </row>
    <row r="12314" spans="4:11">
      <c r="D12314" s="1"/>
      <c r="E12314" s="1"/>
      <c r="F12314" s="1"/>
      <c r="G12314" s="1"/>
      <c r="J12314" s="2"/>
      <c r="K12314" s="2"/>
    </row>
    <row r="12315" spans="4:11">
      <c r="D12315" s="1"/>
      <c r="E12315" s="1"/>
      <c r="F12315" s="1"/>
      <c r="G12315" s="1"/>
      <c r="J12315" s="2"/>
      <c r="K12315" s="2"/>
    </row>
    <row r="12316" spans="4:11">
      <c r="D12316" s="1"/>
      <c r="E12316" s="1"/>
      <c r="F12316" s="1"/>
      <c r="G12316" s="1"/>
      <c r="J12316" s="2"/>
      <c r="K12316" s="2"/>
    </row>
    <row r="12317" spans="4:11">
      <c r="D12317" s="1"/>
      <c r="E12317" s="1"/>
      <c r="F12317" s="1"/>
      <c r="G12317" s="1"/>
      <c r="J12317" s="2"/>
      <c r="K12317" s="2"/>
    </row>
    <row r="12318" spans="4:11">
      <c r="D12318" s="1"/>
      <c r="E12318" s="1"/>
      <c r="F12318" s="1"/>
      <c r="G12318" s="1"/>
      <c r="J12318" s="2"/>
      <c r="K12318" s="2"/>
    </row>
    <row r="12319" spans="4:11">
      <c r="D12319" s="1"/>
      <c r="E12319" s="1"/>
      <c r="F12319" s="1"/>
      <c r="G12319" s="1"/>
      <c r="J12319" s="2"/>
      <c r="K12319" s="2"/>
    </row>
    <row r="12320" spans="4:11">
      <c r="D12320" s="1"/>
      <c r="E12320" s="1"/>
      <c r="F12320" s="1"/>
      <c r="G12320" s="1"/>
      <c r="J12320" s="2"/>
      <c r="K12320" s="2"/>
    </row>
    <row r="12321" spans="4:11">
      <c r="D12321" s="1"/>
      <c r="E12321" s="1"/>
      <c r="F12321" s="1"/>
      <c r="G12321" s="1"/>
      <c r="J12321" s="2"/>
      <c r="K12321" s="2"/>
    </row>
    <row r="12322" spans="4:11">
      <c r="D12322" s="1"/>
      <c r="E12322" s="1"/>
      <c r="F12322" s="1"/>
      <c r="G12322" s="1"/>
      <c r="J12322" s="2"/>
      <c r="K12322" s="2"/>
    </row>
    <row r="12323" spans="4:11">
      <c r="D12323" s="1"/>
      <c r="E12323" s="1"/>
      <c r="F12323" s="1"/>
      <c r="G12323" s="1"/>
      <c r="J12323" s="2"/>
      <c r="K12323" s="2"/>
    </row>
    <row r="12324" spans="4:11">
      <c r="D12324" s="1"/>
      <c r="E12324" s="1"/>
      <c r="F12324" s="1"/>
      <c r="G12324" s="1"/>
      <c r="J12324" s="2"/>
      <c r="K12324" s="2"/>
    </row>
    <row r="12325" spans="4:11">
      <c r="D12325" s="1"/>
      <c r="E12325" s="1"/>
      <c r="F12325" s="1"/>
      <c r="G12325" s="1"/>
      <c r="J12325" s="2"/>
      <c r="K12325" s="2"/>
    </row>
    <row r="12326" spans="4:11">
      <c r="D12326" s="1"/>
      <c r="E12326" s="1"/>
      <c r="F12326" s="1"/>
      <c r="G12326" s="1"/>
      <c r="J12326" s="2"/>
      <c r="K12326" s="2"/>
    </row>
    <row r="12327" spans="4:11">
      <c r="D12327" s="1"/>
      <c r="E12327" s="1"/>
      <c r="F12327" s="1"/>
      <c r="G12327" s="1"/>
      <c r="J12327" s="2"/>
      <c r="K12327" s="2"/>
    </row>
    <row r="12328" spans="4:11">
      <c r="D12328" s="1"/>
      <c r="E12328" s="1"/>
      <c r="F12328" s="1"/>
      <c r="G12328" s="1"/>
      <c r="J12328" s="2"/>
      <c r="K12328" s="2"/>
    </row>
    <row r="12329" spans="4:11">
      <c r="D12329" s="1"/>
      <c r="E12329" s="1"/>
      <c r="F12329" s="1"/>
      <c r="G12329" s="1"/>
      <c r="J12329" s="2"/>
      <c r="K12329" s="2"/>
    </row>
    <row r="12330" spans="4:11">
      <c r="D12330" s="1"/>
      <c r="E12330" s="1"/>
      <c r="F12330" s="1"/>
      <c r="G12330" s="1"/>
      <c r="J12330" s="2"/>
      <c r="K12330" s="2"/>
    </row>
    <row r="12331" spans="4:11">
      <c r="D12331" s="1"/>
      <c r="E12331" s="1"/>
      <c r="F12331" s="1"/>
      <c r="G12331" s="1"/>
      <c r="J12331" s="2"/>
      <c r="K12331" s="2"/>
    </row>
    <row r="12332" spans="4:11">
      <c r="D12332" s="1"/>
      <c r="E12332" s="1"/>
      <c r="F12332" s="1"/>
      <c r="G12332" s="1"/>
      <c r="J12332" s="2"/>
      <c r="K12332" s="2"/>
    </row>
    <row r="12333" spans="4:11">
      <c r="D12333" s="1"/>
      <c r="E12333" s="1"/>
      <c r="F12333" s="1"/>
      <c r="G12333" s="1"/>
      <c r="J12333" s="2"/>
      <c r="K12333" s="2"/>
    </row>
    <row r="12334" spans="4:11">
      <c r="D12334" s="1"/>
      <c r="E12334" s="1"/>
      <c r="F12334" s="1"/>
      <c r="G12334" s="1"/>
      <c r="J12334" s="2"/>
      <c r="K12334" s="2"/>
    </row>
    <row r="12335" spans="4:11">
      <c r="D12335" s="1"/>
      <c r="E12335" s="1"/>
      <c r="F12335" s="1"/>
      <c r="G12335" s="1"/>
      <c r="J12335" s="2"/>
      <c r="K12335" s="2"/>
    </row>
    <row r="12336" spans="4:11">
      <c r="D12336" s="1"/>
      <c r="E12336" s="1"/>
      <c r="F12336" s="1"/>
      <c r="G12336" s="1"/>
      <c r="J12336" s="2"/>
      <c r="K12336" s="2"/>
    </row>
    <row r="12337" spans="4:11">
      <c r="D12337" s="1"/>
      <c r="E12337" s="1"/>
      <c r="F12337" s="1"/>
      <c r="G12337" s="1"/>
      <c r="J12337" s="2"/>
      <c r="K12337" s="2"/>
    </row>
    <row r="12338" spans="4:11">
      <c r="D12338" s="1"/>
      <c r="E12338" s="1"/>
      <c r="F12338" s="1"/>
      <c r="G12338" s="1"/>
      <c r="J12338" s="2"/>
      <c r="K12338" s="2"/>
    </row>
    <row r="12339" spans="4:11">
      <c r="D12339" s="1"/>
      <c r="E12339" s="1"/>
      <c r="F12339" s="1"/>
      <c r="G12339" s="1"/>
      <c r="J12339" s="2"/>
      <c r="K12339" s="2"/>
    </row>
    <row r="12340" spans="4:11">
      <c r="D12340" s="1"/>
      <c r="E12340" s="1"/>
      <c r="F12340" s="1"/>
      <c r="G12340" s="1"/>
      <c r="J12340" s="2"/>
      <c r="K12340" s="2"/>
    </row>
    <row r="12341" spans="4:11">
      <c r="D12341" s="1"/>
      <c r="E12341" s="1"/>
      <c r="F12341" s="1"/>
      <c r="G12341" s="1"/>
      <c r="J12341" s="2"/>
      <c r="K12341" s="2"/>
    </row>
    <row r="12342" spans="4:11">
      <c r="D12342" s="1"/>
      <c r="E12342" s="1"/>
      <c r="F12342" s="1"/>
      <c r="G12342" s="1"/>
      <c r="J12342" s="2"/>
      <c r="K12342" s="2"/>
    </row>
    <row r="12343" spans="4:11">
      <c r="D12343" s="1"/>
      <c r="E12343" s="1"/>
      <c r="F12343" s="1"/>
      <c r="G12343" s="1"/>
      <c r="J12343" s="2"/>
      <c r="K12343" s="2"/>
    </row>
    <row r="12344" spans="4:11">
      <c r="D12344" s="1"/>
      <c r="E12344" s="1"/>
      <c r="F12344" s="1"/>
      <c r="G12344" s="1"/>
      <c r="J12344" s="2"/>
      <c r="K12344" s="2"/>
    </row>
    <row r="12345" spans="4:11">
      <c r="D12345" s="1"/>
      <c r="E12345" s="1"/>
      <c r="F12345" s="1"/>
      <c r="G12345" s="1"/>
      <c r="J12345" s="2"/>
      <c r="K12345" s="2"/>
    </row>
    <row r="12346" spans="4:11">
      <c r="D12346" s="1"/>
      <c r="E12346" s="1"/>
      <c r="F12346" s="1"/>
      <c r="G12346" s="1"/>
      <c r="J12346" s="2"/>
      <c r="K12346" s="2"/>
    </row>
    <row r="12347" spans="4:11">
      <c r="D12347" s="1"/>
      <c r="E12347" s="1"/>
      <c r="F12347" s="1"/>
      <c r="G12347" s="1"/>
      <c r="J12347" s="2"/>
      <c r="K12347" s="2"/>
    </row>
    <row r="12348" spans="4:11">
      <c r="D12348" s="1"/>
      <c r="E12348" s="1"/>
      <c r="F12348" s="1"/>
      <c r="G12348" s="1"/>
      <c r="J12348" s="2"/>
      <c r="K12348" s="2"/>
    </row>
    <row r="12349" spans="4:11">
      <c r="D12349" s="1"/>
      <c r="E12349" s="1"/>
      <c r="F12349" s="1"/>
      <c r="G12349" s="1"/>
      <c r="J12349" s="2"/>
      <c r="K12349" s="2"/>
    </row>
    <row r="12350" spans="4:11">
      <c r="D12350" s="1"/>
      <c r="E12350" s="1"/>
      <c r="F12350" s="1"/>
      <c r="G12350" s="1"/>
      <c r="J12350" s="2"/>
      <c r="K12350" s="2"/>
    </row>
    <row r="12351" spans="4:11">
      <c r="D12351" s="1"/>
      <c r="E12351" s="1"/>
      <c r="F12351" s="1"/>
      <c r="G12351" s="1"/>
      <c r="J12351" s="2"/>
      <c r="K12351" s="2"/>
    </row>
    <row r="12352" spans="4:11">
      <c r="D12352" s="1"/>
      <c r="E12352" s="1"/>
      <c r="F12352" s="1"/>
      <c r="G12352" s="1"/>
      <c r="J12352" s="2"/>
      <c r="K12352" s="2"/>
    </row>
    <row r="12353" spans="4:11">
      <c r="D12353" s="1"/>
      <c r="E12353" s="1"/>
      <c r="F12353" s="1"/>
      <c r="G12353" s="1"/>
      <c r="J12353" s="2"/>
      <c r="K12353" s="2"/>
    </row>
    <row r="12354" spans="4:11">
      <c r="D12354" s="1"/>
      <c r="E12354" s="1"/>
      <c r="F12354" s="1"/>
      <c r="G12354" s="1"/>
      <c r="J12354" s="2"/>
      <c r="K12354" s="2"/>
    </row>
    <row r="12355" spans="4:11">
      <c r="D12355" s="1"/>
      <c r="E12355" s="1"/>
      <c r="F12355" s="1"/>
      <c r="G12355" s="1"/>
      <c r="J12355" s="2"/>
      <c r="K12355" s="2"/>
    </row>
    <row r="12356" spans="4:11">
      <c r="D12356" s="1"/>
      <c r="E12356" s="1"/>
      <c r="F12356" s="1"/>
      <c r="G12356" s="1"/>
      <c r="J12356" s="2"/>
      <c r="K12356" s="2"/>
    </row>
    <row r="12357" spans="4:11">
      <c r="D12357" s="1"/>
      <c r="E12357" s="1"/>
      <c r="F12357" s="1"/>
      <c r="G12357" s="1"/>
      <c r="J12357" s="2"/>
      <c r="K12357" s="2"/>
    </row>
    <row r="12358" spans="4:11">
      <c r="D12358" s="1"/>
      <c r="E12358" s="1"/>
      <c r="F12358" s="1"/>
      <c r="G12358" s="1"/>
      <c r="J12358" s="2"/>
      <c r="K12358" s="2"/>
    </row>
    <row r="12359" spans="4:11">
      <c r="D12359" s="1"/>
      <c r="E12359" s="1"/>
      <c r="F12359" s="1"/>
      <c r="G12359" s="1"/>
      <c r="J12359" s="2"/>
      <c r="K12359" s="2"/>
    </row>
    <row r="12360" spans="4:11">
      <c r="D12360" s="1"/>
      <c r="E12360" s="1"/>
      <c r="F12360" s="1"/>
      <c r="G12360" s="1"/>
      <c r="J12360" s="2"/>
      <c r="K12360" s="2"/>
    </row>
    <row r="12361" spans="4:11">
      <c r="D12361" s="1"/>
      <c r="E12361" s="1"/>
      <c r="F12361" s="1"/>
      <c r="G12361" s="1"/>
      <c r="J12361" s="2"/>
      <c r="K12361" s="2"/>
    </row>
    <row r="12362" spans="4:11">
      <c r="D12362" s="1"/>
      <c r="E12362" s="1"/>
      <c r="F12362" s="1"/>
      <c r="G12362" s="1"/>
      <c r="J12362" s="2"/>
      <c r="K12362" s="2"/>
    </row>
    <row r="12363" spans="4:11">
      <c r="D12363" s="1"/>
      <c r="E12363" s="1"/>
      <c r="F12363" s="1"/>
      <c r="G12363" s="1"/>
      <c r="J12363" s="2"/>
      <c r="K12363" s="2"/>
    </row>
    <row r="12364" spans="4:11">
      <c r="D12364" s="1"/>
      <c r="E12364" s="1"/>
      <c r="F12364" s="1"/>
      <c r="G12364" s="1"/>
      <c r="J12364" s="2"/>
      <c r="K12364" s="2"/>
    </row>
    <row r="12365" spans="4:11">
      <c r="D12365" s="1"/>
      <c r="E12365" s="1"/>
      <c r="F12365" s="1"/>
      <c r="G12365" s="1"/>
      <c r="J12365" s="2"/>
      <c r="K12365" s="2"/>
    </row>
    <row r="12366" spans="4:11">
      <c r="D12366" s="1"/>
      <c r="E12366" s="1"/>
      <c r="F12366" s="1"/>
      <c r="G12366" s="1"/>
      <c r="J12366" s="2"/>
      <c r="K12366" s="2"/>
    </row>
    <row r="12367" spans="4:11">
      <c r="D12367" s="1"/>
      <c r="E12367" s="1"/>
      <c r="F12367" s="1"/>
      <c r="G12367" s="1"/>
      <c r="J12367" s="2"/>
      <c r="K12367" s="2"/>
    </row>
    <row r="12368" spans="4:11">
      <c r="D12368" s="1"/>
      <c r="E12368" s="1"/>
      <c r="F12368" s="1"/>
      <c r="G12368" s="1"/>
      <c r="J12368" s="2"/>
      <c r="K12368" s="2"/>
    </row>
    <row r="12369" spans="4:11">
      <c r="D12369" s="1"/>
      <c r="E12369" s="1"/>
      <c r="F12369" s="1"/>
      <c r="G12369" s="1"/>
      <c r="J12369" s="2"/>
      <c r="K12369" s="2"/>
    </row>
    <row r="12370" spans="4:11">
      <c r="D12370" s="1"/>
      <c r="E12370" s="1"/>
      <c r="F12370" s="1"/>
      <c r="G12370" s="1"/>
      <c r="J12370" s="2"/>
      <c r="K12370" s="2"/>
    </row>
    <row r="12371" spans="4:11">
      <c r="D12371" s="1"/>
      <c r="E12371" s="1"/>
      <c r="F12371" s="1"/>
      <c r="G12371" s="1"/>
      <c r="J12371" s="2"/>
      <c r="K12371" s="2"/>
    </row>
    <row r="12372" spans="4:11">
      <c r="D12372" s="1"/>
      <c r="E12372" s="1"/>
      <c r="F12372" s="1"/>
      <c r="G12372" s="1"/>
      <c r="J12372" s="2"/>
      <c r="K12372" s="2"/>
    </row>
    <row r="12373" spans="4:11">
      <c r="D12373" s="1"/>
      <c r="E12373" s="1"/>
      <c r="F12373" s="1"/>
      <c r="G12373" s="1"/>
      <c r="J12373" s="2"/>
      <c r="K12373" s="2"/>
    </row>
    <row r="12374" spans="4:11">
      <c r="D12374" s="1"/>
      <c r="E12374" s="1"/>
      <c r="F12374" s="1"/>
      <c r="G12374" s="1"/>
      <c r="J12374" s="2"/>
      <c r="K12374" s="2"/>
    </row>
    <row r="12375" spans="4:11">
      <c r="D12375" s="1"/>
      <c r="E12375" s="1"/>
      <c r="F12375" s="1"/>
      <c r="G12375" s="1"/>
      <c r="J12375" s="2"/>
      <c r="K12375" s="2"/>
    </row>
    <row r="12376" spans="4:11">
      <c r="D12376" s="1"/>
      <c r="E12376" s="1"/>
      <c r="F12376" s="1"/>
      <c r="G12376" s="1"/>
      <c r="J12376" s="2"/>
      <c r="K12376" s="2"/>
    </row>
    <row r="12377" spans="4:11">
      <c r="D12377" s="1"/>
      <c r="E12377" s="1"/>
      <c r="F12377" s="1"/>
      <c r="G12377" s="1"/>
      <c r="J12377" s="2"/>
      <c r="K12377" s="2"/>
    </row>
    <row r="12378" spans="4:11">
      <c r="D12378" s="1"/>
      <c r="E12378" s="1"/>
      <c r="F12378" s="1"/>
      <c r="G12378" s="1"/>
      <c r="J12378" s="2"/>
      <c r="K12378" s="2"/>
    </row>
    <row r="12379" spans="4:11">
      <c r="D12379" s="1"/>
      <c r="E12379" s="1"/>
      <c r="F12379" s="1"/>
      <c r="G12379" s="1"/>
      <c r="J12379" s="2"/>
      <c r="K12379" s="2"/>
    </row>
    <row r="12380" spans="4:11">
      <c r="D12380" s="1"/>
      <c r="E12380" s="1"/>
      <c r="F12380" s="1"/>
      <c r="G12380" s="1"/>
      <c r="J12380" s="2"/>
      <c r="K12380" s="2"/>
    </row>
    <row r="12381" spans="4:11">
      <c r="D12381" s="1"/>
      <c r="E12381" s="1"/>
      <c r="F12381" s="1"/>
      <c r="G12381" s="1"/>
      <c r="J12381" s="2"/>
      <c r="K12381" s="2"/>
    </row>
    <row r="12382" spans="4:11">
      <c r="D12382" s="1"/>
      <c r="E12382" s="1"/>
      <c r="F12382" s="1"/>
      <c r="G12382" s="1"/>
      <c r="J12382" s="2"/>
      <c r="K12382" s="2"/>
    </row>
    <row r="12383" spans="4:11">
      <c r="D12383" s="1"/>
      <c r="E12383" s="1"/>
      <c r="F12383" s="1"/>
      <c r="G12383" s="1"/>
      <c r="J12383" s="2"/>
      <c r="K12383" s="2"/>
    </row>
    <row r="12384" spans="4:11">
      <c r="D12384" s="1"/>
      <c r="E12384" s="1"/>
      <c r="F12384" s="1"/>
      <c r="G12384" s="1"/>
      <c r="J12384" s="2"/>
      <c r="K12384" s="2"/>
    </row>
    <row r="12385" spans="4:11">
      <c r="D12385" s="1"/>
      <c r="E12385" s="1"/>
      <c r="F12385" s="1"/>
      <c r="G12385" s="1"/>
      <c r="J12385" s="2"/>
      <c r="K12385" s="2"/>
    </row>
    <row r="12386" spans="4:11">
      <c r="D12386" s="1"/>
      <c r="E12386" s="1"/>
      <c r="F12386" s="1"/>
      <c r="G12386" s="1"/>
      <c r="J12386" s="2"/>
      <c r="K12386" s="2"/>
    </row>
    <row r="12387" spans="4:11">
      <c r="D12387" s="1"/>
      <c r="E12387" s="1"/>
      <c r="F12387" s="1"/>
      <c r="G12387" s="1"/>
      <c r="J12387" s="2"/>
      <c r="K12387" s="2"/>
    </row>
    <row r="12388" spans="4:11">
      <c r="D12388" s="1"/>
      <c r="E12388" s="1"/>
      <c r="F12388" s="1"/>
      <c r="G12388" s="1"/>
      <c r="J12388" s="2"/>
      <c r="K12388" s="2"/>
    </row>
    <row r="12389" spans="4:11">
      <c r="D12389" s="1"/>
      <c r="E12389" s="1"/>
      <c r="F12389" s="1"/>
      <c r="G12389" s="1"/>
      <c r="J12389" s="2"/>
      <c r="K12389" s="2"/>
    </row>
    <row r="12390" spans="4:11">
      <c r="D12390" s="1"/>
      <c r="E12390" s="1"/>
      <c r="F12390" s="1"/>
      <c r="G12390" s="1"/>
      <c r="J12390" s="2"/>
      <c r="K12390" s="2"/>
    </row>
    <row r="12391" spans="4:11">
      <c r="D12391" s="1"/>
      <c r="E12391" s="1"/>
      <c r="F12391" s="1"/>
      <c r="G12391" s="1"/>
      <c r="J12391" s="2"/>
      <c r="K12391" s="2"/>
    </row>
    <row r="12392" spans="4:11">
      <c r="D12392" s="1"/>
      <c r="E12392" s="1"/>
      <c r="F12392" s="1"/>
      <c r="G12392" s="1"/>
      <c r="J12392" s="2"/>
      <c r="K12392" s="2"/>
    </row>
    <row r="12393" spans="4:11">
      <c r="D12393" s="1"/>
      <c r="E12393" s="1"/>
      <c r="F12393" s="1"/>
      <c r="G12393" s="1"/>
      <c r="J12393" s="2"/>
      <c r="K12393" s="2"/>
    </row>
    <row r="12394" spans="4:11">
      <c r="D12394" s="1"/>
      <c r="E12394" s="1"/>
      <c r="F12394" s="1"/>
      <c r="G12394" s="1"/>
      <c r="J12394" s="2"/>
      <c r="K12394" s="2"/>
    </row>
    <row r="12395" spans="4:11">
      <c r="D12395" s="1"/>
      <c r="E12395" s="1"/>
      <c r="F12395" s="1"/>
      <c r="G12395" s="1"/>
      <c r="J12395" s="2"/>
      <c r="K12395" s="2"/>
    </row>
    <row r="12396" spans="4:11">
      <c r="D12396" s="1"/>
      <c r="E12396" s="1"/>
      <c r="F12396" s="1"/>
      <c r="G12396" s="1"/>
      <c r="J12396" s="2"/>
      <c r="K12396" s="2"/>
    </row>
    <row r="12397" spans="4:11">
      <c r="D12397" s="1"/>
      <c r="E12397" s="1"/>
      <c r="F12397" s="1"/>
      <c r="G12397" s="1"/>
      <c r="J12397" s="2"/>
      <c r="K12397" s="2"/>
    </row>
    <row r="12398" spans="4:11">
      <c r="D12398" s="1"/>
      <c r="E12398" s="1"/>
      <c r="F12398" s="1"/>
      <c r="G12398" s="1"/>
      <c r="J12398" s="2"/>
      <c r="K12398" s="2"/>
    </row>
    <row r="12399" spans="4:11">
      <c r="D12399" s="1"/>
      <c r="E12399" s="1"/>
      <c r="F12399" s="1"/>
      <c r="G12399" s="1"/>
      <c r="J12399" s="2"/>
      <c r="K12399" s="2"/>
    </row>
    <row r="12400" spans="4:11">
      <c r="D12400" s="1"/>
      <c r="E12400" s="1"/>
      <c r="F12400" s="1"/>
      <c r="G12400" s="1"/>
      <c r="J12400" s="2"/>
      <c r="K12400" s="2"/>
    </row>
    <row r="12401" spans="4:11">
      <c r="D12401" s="1"/>
      <c r="E12401" s="1"/>
      <c r="F12401" s="1"/>
      <c r="G12401" s="1"/>
      <c r="J12401" s="2"/>
      <c r="K12401" s="2"/>
    </row>
    <row r="12402" spans="4:11">
      <c r="D12402" s="1"/>
      <c r="E12402" s="1"/>
      <c r="F12402" s="1"/>
      <c r="G12402" s="1"/>
      <c r="J12402" s="2"/>
      <c r="K12402" s="2"/>
    </row>
    <row r="12403" spans="4:11">
      <c r="D12403" s="1"/>
      <c r="E12403" s="1"/>
      <c r="F12403" s="1"/>
      <c r="G12403" s="1"/>
      <c r="J12403" s="2"/>
      <c r="K12403" s="2"/>
    </row>
    <row r="12404" spans="4:11">
      <c r="D12404" s="1"/>
      <c r="E12404" s="1"/>
      <c r="F12404" s="1"/>
      <c r="G12404" s="1"/>
      <c r="J12404" s="2"/>
      <c r="K12404" s="2"/>
    </row>
    <row r="12405" spans="4:11">
      <c r="D12405" s="1"/>
      <c r="E12405" s="1"/>
      <c r="F12405" s="1"/>
      <c r="G12405" s="1"/>
      <c r="J12405" s="2"/>
      <c r="K12405" s="2"/>
    </row>
    <row r="12406" spans="4:11">
      <c r="D12406" s="1"/>
      <c r="E12406" s="1"/>
      <c r="F12406" s="1"/>
      <c r="G12406" s="1"/>
      <c r="J12406" s="2"/>
      <c r="K12406" s="2"/>
    </row>
    <row r="12407" spans="4:11">
      <c r="D12407" s="1"/>
      <c r="E12407" s="1"/>
      <c r="F12407" s="1"/>
      <c r="G12407" s="1"/>
      <c r="J12407" s="2"/>
      <c r="K12407" s="2"/>
    </row>
    <row r="12408" spans="4:11">
      <c r="D12408" s="1"/>
      <c r="E12408" s="1"/>
      <c r="F12408" s="1"/>
      <c r="G12408" s="1"/>
      <c r="J12408" s="2"/>
      <c r="K12408" s="2"/>
    </row>
    <row r="12409" spans="4:11">
      <c r="D12409" s="1"/>
      <c r="E12409" s="1"/>
      <c r="F12409" s="1"/>
      <c r="G12409" s="1"/>
      <c r="J12409" s="2"/>
      <c r="K12409" s="2"/>
    </row>
    <row r="12410" spans="4:11">
      <c r="D12410" s="1"/>
      <c r="E12410" s="1"/>
      <c r="F12410" s="1"/>
      <c r="G12410" s="1"/>
      <c r="J12410" s="2"/>
      <c r="K12410" s="2"/>
    </row>
    <row r="12411" spans="4:11">
      <c r="D12411" s="1"/>
      <c r="E12411" s="1"/>
      <c r="F12411" s="1"/>
      <c r="G12411" s="1"/>
      <c r="J12411" s="2"/>
      <c r="K12411" s="2"/>
    </row>
    <row r="12412" spans="4:11">
      <c r="D12412" s="1"/>
      <c r="E12412" s="1"/>
      <c r="F12412" s="1"/>
      <c r="G12412" s="1"/>
      <c r="J12412" s="2"/>
      <c r="K12412" s="2"/>
    </row>
    <row r="12413" spans="4:11">
      <c r="D12413" s="1"/>
      <c r="E12413" s="1"/>
      <c r="F12413" s="1"/>
      <c r="G12413" s="1"/>
      <c r="J12413" s="2"/>
      <c r="K12413" s="2"/>
    </row>
    <row r="12414" spans="4:11">
      <c r="D12414" s="1"/>
      <c r="E12414" s="1"/>
      <c r="F12414" s="1"/>
      <c r="G12414" s="1"/>
      <c r="J12414" s="2"/>
      <c r="K12414" s="2"/>
    </row>
    <row r="12415" spans="4:11">
      <c r="D12415" s="1"/>
      <c r="E12415" s="1"/>
      <c r="F12415" s="1"/>
      <c r="G12415" s="1"/>
      <c r="J12415" s="2"/>
      <c r="K12415" s="2"/>
    </row>
    <row r="12416" spans="4:11">
      <c r="D12416" s="1"/>
      <c r="E12416" s="1"/>
      <c r="F12416" s="1"/>
      <c r="G12416" s="1"/>
      <c r="J12416" s="2"/>
      <c r="K12416" s="2"/>
    </row>
    <row r="12417" spans="4:11">
      <c r="D12417" s="1"/>
      <c r="E12417" s="1"/>
      <c r="F12417" s="1"/>
      <c r="G12417" s="1"/>
      <c r="J12417" s="2"/>
      <c r="K12417" s="2"/>
    </row>
    <row r="12418" spans="4:11">
      <c r="D12418" s="1"/>
      <c r="E12418" s="1"/>
      <c r="F12418" s="1"/>
      <c r="G12418" s="1"/>
      <c r="J12418" s="2"/>
      <c r="K12418" s="2"/>
    </row>
    <row r="12419" spans="4:11">
      <c r="D12419" s="1"/>
      <c r="E12419" s="1"/>
      <c r="F12419" s="1"/>
      <c r="G12419" s="1"/>
      <c r="J12419" s="2"/>
      <c r="K12419" s="2"/>
    </row>
    <row r="12420" spans="4:11">
      <c r="D12420" s="1"/>
      <c r="E12420" s="1"/>
      <c r="F12420" s="1"/>
      <c r="G12420" s="1"/>
      <c r="J12420" s="2"/>
      <c r="K12420" s="2"/>
    </row>
    <row r="12421" spans="4:11">
      <c r="D12421" s="1"/>
      <c r="E12421" s="1"/>
      <c r="F12421" s="1"/>
      <c r="G12421" s="1"/>
      <c r="J12421" s="2"/>
      <c r="K12421" s="2"/>
    </row>
    <row r="12422" spans="4:11">
      <c r="D12422" s="1"/>
      <c r="E12422" s="1"/>
      <c r="F12422" s="1"/>
      <c r="G12422" s="1"/>
      <c r="J12422" s="2"/>
      <c r="K12422" s="2"/>
    </row>
    <row r="12423" spans="4:11">
      <c r="D12423" s="1"/>
      <c r="E12423" s="1"/>
      <c r="F12423" s="1"/>
      <c r="G12423" s="1"/>
      <c r="J12423" s="2"/>
      <c r="K12423" s="2"/>
    </row>
    <row r="12424" spans="4:11">
      <c r="D12424" s="1"/>
      <c r="E12424" s="1"/>
      <c r="F12424" s="1"/>
      <c r="G12424" s="1"/>
      <c r="J12424" s="2"/>
      <c r="K12424" s="2"/>
    </row>
    <row r="12425" spans="4:11">
      <c r="D12425" s="1"/>
      <c r="E12425" s="1"/>
      <c r="F12425" s="1"/>
      <c r="G12425" s="1"/>
      <c r="J12425" s="2"/>
      <c r="K12425" s="2"/>
    </row>
    <row r="12426" spans="4:11">
      <c r="D12426" s="1"/>
      <c r="E12426" s="1"/>
      <c r="F12426" s="1"/>
      <c r="G12426" s="1"/>
      <c r="J12426" s="2"/>
      <c r="K12426" s="2"/>
    </row>
    <row r="12427" spans="4:11">
      <c r="D12427" s="1"/>
      <c r="E12427" s="1"/>
      <c r="F12427" s="1"/>
      <c r="G12427" s="1"/>
      <c r="J12427" s="2"/>
      <c r="K12427" s="2"/>
    </row>
    <row r="12428" spans="4:11">
      <c r="D12428" s="1"/>
      <c r="E12428" s="1"/>
      <c r="F12428" s="1"/>
      <c r="G12428" s="1"/>
      <c r="J12428" s="2"/>
      <c r="K12428" s="2"/>
    </row>
    <row r="12429" spans="4:11">
      <c r="D12429" s="1"/>
      <c r="E12429" s="1"/>
      <c r="F12429" s="1"/>
      <c r="G12429" s="1"/>
      <c r="J12429" s="2"/>
      <c r="K12429" s="2"/>
    </row>
    <row r="12430" spans="4:11">
      <c r="D12430" s="1"/>
      <c r="E12430" s="1"/>
      <c r="F12430" s="1"/>
      <c r="G12430" s="1"/>
      <c r="J12430" s="2"/>
      <c r="K12430" s="2"/>
    </row>
    <row r="12431" spans="4:11">
      <c r="D12431" s="1"/>
      <c r="E12431" s="1"/>
      <c r="F12431" s="1"/>
      <c r="G12431" s="1"/>
      <c r="J12431" s="2"/>
      <c r="K12431" s="2"/>
    </row>
    <row r="12432" spans="4:11">
      <c r="D12432" s="1"/>
      <c r="E12432" s="1"/>
      <c r="F12432" s="1"/>
      <c r="G12432" s="1"/>
      <c r="J12432" s="2"/>
      <c r="K12432" s="2"/>
    </row>
    <row r="12433" spans="4:11">
      <c r="D12433" s="1"/>
      <c r="E12433" s="1"/>
      <c r="F12433" s="1"/>
      <c r="G12433" s="1"/>
      <c r="J12433" s="2"/>
      <c r="K12433" s="2"/>
    </row>
    <row r="12434" spans="4:11">
      <c r="D12434" s="1"/>
      <c r="E12434" s="1"/>
      <c r="F12434" s="1"/>
      <c r="G12434" s="1"/>
      <c r="J12434" s="2"/>
      <c r="K12434" s="2"/>
    </row>
    <row r="12435" spans="4:11">
      <c r="D12435" s="1"/>
      <c r="E12435" s="1"/>
      <c r="F12435" s="1"/>
      <c r="G12435" s="1"/>
      <c r="J12435" s="2"/>
      <c r="K12435" s="2"/>
    </row>
    <row r="12436" spans="4:11">
      <c r="D12436" s="1"/>
      <c r="E12436" s="1"/>
      <c r="F12436" s="1"/>
      <c r="G12436" s="1"/>
      <c r="J12436" s="2"/>
      <c r="K12436" s="2"/>
    </row>
    <row r="12437" spans="4:11">
      <c r="D12437" s="1"/>
      <c r="E12437" s="1"/>
      <c r="F12437" s="1"/>
      <c r="G12437" s="1"/>
      <c r="J12437" s="2"/>
      <c r="K12437" s="2"/>
    </row>
    <row r="12438" spans="4:11">
      <c r="D12438" s="1"/>
      <c r="E12438" s="1"/>
      <c r="F12438" s="1"/>
      <c r="G12438" s="1"/>
      <c r="J12438" s="2"/>
      <c r="K12438" s="2"/>
    </row>
    <row r="12439" spans="4:11">
      <c r="D12439" s="1"/>
      <c r="E12439" s="1"/>
      <c r="F12439" s="1"/>
      <c r="G12439" s="1"/>
      <c r="J12439" s="2"/>
      <c r="K12439" s="2"/>
    </row>
    <row r="12440" spans="4:11">
      <c r="D12440" s="1"/>
      <c r="E12440" s="1"/>
      <c r="F12440" s="1"/>
      <c r="G12440" s="1"/>
      <c r="J12440" s="2"/>
      <c r="K12440" s="2"/>
    </row>
    <row r="12441" spans="4:11">
      <c r="D12441" s="1"/>
      <c r="E12441" s="1"/>
      <c r="F12441" s="1"/>
      <c r="G12441" s="1"/>
      <c r="J12441" s="2"/>
      <c r="K12441" s="2"/>
    </row>
    <row r="12442" spans="4:11">
      <c r="D12442" s="1"/>
      <c r="E12442" s="1"/>
      <c r="F12442" s="1"/>
      <c r="G12442" s="1"/>
      <c r="J12442" s="2"/>
      <c r="K12442" s="2"/>
    </row>
    <row r="12443" spans="4:11">
      <c r="D12443" s="1"/>
      <c r="E12443" s="1"/>
      <c r="F12443" s="1"/>
      <c r="G12443" s="1"/>
      <c r="J12443" s="2"/>
      <c r="K12443" s="2"/>
    </row>
    <row r="12444" spans="4:11">
      <c r="D12444" s="1"/>
      <c r="E12444" s="1"/>
      <c r="F12444" s="1"/>
      <c r="G12444" s="1"/>
      <c r="J12444" s="2"/>
      <c r="K12444" s="2"/>
    </row>
    <row r="12445" spans="4:11">
      <c r="D12445" s="1"/>
      <c r="E12445" s="1"/>
      <c r="F12445" s="1"/>
      <c r="G12445" s="1"/>
      <c r="J12445" s="2"/>
      <c r="K12445" s="2"/>
    </row>
    <row r="12446" spans="4:11">
      <c r="D12446" s="1"/>
      <c r="E12446" s="1"/>
      <c r="F12446" s="1"/>
      <c r="G12446" s="1"/>
      <c r="J12446" s="2"/>
      <c r="K12446" s="2"/>
    </row>
    <row r="12447" spans="4:11">
      <c r="D12447" s="1"/>
      <c r="E12447" s="1"/>
      <c r="F12447" s="1"/>
      <c r="G12447" s="1"/>
      <c r="J12447" s="2"/>
      <c r="K12447" s="2"/>
    </row>
    <row r="12448" spans="4:11">
      <c r="D12448" s="1"/>
      <c r="E12448" s="1"/>
      <c r="F12448" s="1"/>
      <c r="G12448" s="1"/>
      <c r="J12448" s="2"/>
      <c r="K12448" s="2"/>
    </row>
    <row r="12449" spans="4:11">
      <c r="D12449" s="1"/>
      <c r="E12449" s="1"/>
      <c r="F12449" s="1"/>
      <c r="G12449" s="1"/>
      <c r="J12449" s="2"/>
      <c r="K12449" s="2"/>
    </row>
    <row r="12450" spans="4:11">
      <c r="D12450" s="1"/>
      <c r="E12450" s="1"/>
      <c r="F12450" s="1"/>
      <c r="G12450" s="1"/>
      <c r="J12450" s="2"/>
      <c r="K12450" s="2"/>
    </row>
    <row r="12451" spans="4:11">
      <c r="D12451" s="1"/>
      <c r="E12451" s="1"/>
      <c r="F12451" s="1"/>
      <c r="G12451" s="1"/>
      <c r="J12451" s="2"/>
      <c r="K12451" s="2"/>
    </row>
    <row r="12452" spans="4:11">
      <c r="D12452" s="1"/>
      <c r="E12452" s="1"/>
      <c r="F12452" s="1"/>
      <c r="G12452" s="1"/>
      <c r="J12452" s="2"/>
      <c r="K12452" s="2"/>
    </row>
    <row r="12453" spans="4:11">
      <c r="D12453" s="1"/>
      <c r="E12453" s="1"/>
      <c r="F12453" s="1"/>
      <c r="G12453" s="1"/>
      <c r="J12453" s="2"/>
      <c r="K12453" s="2"/>
    </row>
    <row r="12454" spans="4:11">
      <c r="D12454" s="1"/>
      <c r="E12454" s="1"/>
      <c r="F12454" s="1"/>
      <c r="G12454" s="1"/>
      <c r="J12454" s="2"/>
      <c r="K12454" s="2"/>
    </row>
    <row r="12455" spans="4:11">
      <c r="D12455" s="1"/>
      <c r="E12455" s="1"/>
      <c r="F12455" s="1"/>
      <c r="G12455" s="1"/>
      <c r="J12455" s="2"/>
      <c r="K12455" s="2"/>
    </row>
    <row r="12456" spans="4:11">
      <c r="D12456" s="1"/>
      <c r="E12456" s="1"/>
      <c r="F12456" s="1"/>
      <c r="G12456" s="1"/>
      <c r="J12456" s="2"/>
      <c r="K12456" s="2"/>
    </row>
    <row r="12457" spans="4:11">
      <c r="D12457" s="1"/>
      <c r="E12457" s="1"/>
      <c r="F12457" s="1"/>
      <c r="G12457" s="1"/>
      <c r="J12457" s="2"/>
      <c r="K12457" s="2"/>
    </row>
    <row r="12458" spans="4:11">
      <c r="D12458" s="1"/>
      <c r="E12458" s="1"/>
      <c r="F12458" s="1"/>
      <c r="G12458" s="1"/>
      <c r="J12458" s="2"/>
      <c r="K12458" s="2"/>
    </row>
    <row r="12459" spans="4:11">
      <c r="D12459" s="1"/>
      <c r="E12459" s="1"/>
      <c r="F12459" s="1"/>
      <c r="G12459" s="1"/>
      <c r="J12459" s="2"/>
      <c r="K12459" s="2"/>
    </row>
    <row r="12460" spans="4:11">
      <c r="D12460" s="1"/>
      <c r="E12460" s="1"/>
      <c r="F12460" s="1"/>
      <c r="G12460" s="1"/>
      <c r="J12460" s="2"/>
      <c r="K12460" s="2"/>
    </row>
    <row r="12461" spans="4:11">
      <c r="D12461" s="1"/>
      <c r="E12461" s="1"/>
      <c r="F12461" s="1"/>
      <c r="G12461" s="1"/>
      <c r="J12461" s="2"/>
      <c r="K12461" s="2"/>
    </row>
    <row r="12462" spans="4:11">
      <c r="D12462" s="1"/>
      <c r="E12462" s="1"/>
      <c r="F12462" s="1"/>
      <c r="G12462" s="1"/>
      <c r="J12462" s="2"/>
      <c r="K12462" s="2"/>
    </row>
    <row r="12463" spans="4:11">
      <c r="D12463" s="1"/>
      <c r="E12463" s="1"/>
      <c r="F12463" s="1"/>
      <c r="G12463" s="1"/>
      <c r="J12463" s="2"/>
      <c r="K12463" s="2"/>
    </row>
    <row r="12464" spans="4:11">
      <c r="D12464" s="1"/>
      <c r="E12464" s="1"/>
      <c r="F12464" s="1"/>
      <c r="G12464" s="1"/>
      <c r="J12464" s="2"/>
      <c r="K12464" s="2"/>
    </row>
    <row r="12465" spans="4:11">
      <c r="D12465" s="1"/>
      <c r="E12465" s="1"/>
      <c r="F12465" s="1"/>
      <c r="G12465" s="1"/>
      <c r="J12465" s="2"/>
      <c r="K12465" s="2"/>
    </row>
    <row r="12466" spans="4:11">
      <c r="D12466" s="1"/>
      <c r="E12466" s="1"/>
      <c r="F12466" s="1"/>
      <c r="G12466" s="1"/>
      <c r="J12466" s="2"/>
      <c r="K12466" s="2"/>
    </row>
    <row r="12467" spans="4:11">
      <c r="D12467" s="1"/>
      <c r="E12467" s="1"/>
      <c r="F12467" s="1"/>
      <c r="G12467" s="1"/>
      <c r="J12467" s="2"/>
      <c r="K12467" s="2"/>
    </row>
    <row r="12468" spans="4:11">
      <c r="D12468" s="1"/>
      <c r="E12468" s="1"/>
      <c r="F12468" s="1"/>
      <c r="G12468" s="1"/>
      <c r="J12468" s="2"/>
      <c r="K12468" s="2"/>
    </row>
    <row r="12469" spans="4:11">
      <c r="D12469" s="1"/>
      <c r="E12469" s="1"/>
      <c r="F12469" s="1"/>
      <c r="G12469" s="1"/>
      <c r="J12469" s="2"/>
      <c r="K12469" s="2"/>
    </row>
    <row r="12470" spans="4:11">
      <c r="D12470" s="1"/>
      <c r="E12470" s="1"/>
      <c r="F12470" s="1"/>
      <c r="G12470" s="1"/>
      <c r="J12470" s="2"/>
      <c r="K12470" s="2"/>
    </row>
    <row r="12471" spans="4:11">
      <c r="D12471" s="1"/>
      <c r="E12471" s="1"/>
      <c r="F12471" s="1"/>
      <c r="G12471" s="1"/>
      <c r="J12471" s="2"/>
      <c r="K12471" s="2"/>
    </row>
    <row r="12472" spans="4:11">
      <c r="D12472" s="1"/>
      <c r="E12472" s="1"/>
      <c r="F12472" s="1"/>
      <c r="G12472" s="1"/>
      <c r="J12472" s="2"/>
      <c r="K12472" s="2"/>
    </row>
    <row r="12473" spans="4:11">
      <c r="D12473" s="1"/>
      <c r="E12473" s="1"/>
      <c r="F12473" s="1"/>
      <c r="G12473" s="1"/>
      <c r="J12473" s="2"/>
      <c r="K12473" s="2"/>
    </row>
    <row r="12474" spans="4:11">
      <c r="D12474" s="1"/>
      <c r="E12474" s="1"/>
      <c r="F12474" s="1"/>
      <c r="G12474" s="1"/>
      <c r="J12474" s="2"/>
      <c r="K12474" s="2"/>
    </row>
    <row r="12475" spans="4:11">
      <c r="D12475" s="1"/>
      <c r="E12475" s="1"/>
      <c r="F12475" s="1"/>
      <c r="G12475" s="1"/>
      <c r="J12475" s="2"/>
      <c r="K12475" s="2"/>
    </row>
    <row r="12476" spans="4:11">
      <c r="D12476" s="1"/>
      <c r="E12476" s="1"/>
      <c r="F12476" s="1"/>
      <c r="G12476" s="1"/>
      <c r="J12476" s="2"/>
      <c r="K12476" s="2"/>
    </row>
    <row r="12477" spans="4:11">
      <c r="D12477" s="1"/>
      <c r="E12477" s="1"/>
      <c r="F12477" s="1"/>
      <c r="G12477" s="1"/>
      <c r="J12477" s="2"/>
      <c r="K12477" s="2"/>
    </row>
    <row r="12478" spans="4:11">
      <c r="D12478" s="1"/>
      <c r="E12478" s="1"/>
      <c r="F12478" s="1"/>
      <c r="G12478" s="1"/>
      <c r="J12478" s="2"/>
      <c r="K12478" s="2"/>
    </row>
    <row r="12479" spans="4:11">
      <c r="D12479" s="1"/>
      <c r="E12479" s="1"/>
      <c r="F12479" s="1"/>
      <c r="G12479" s="1"/>
      <c r="J12479" s="2"/>
      <c r="K12479" s="2"/>
    </row>
    <row r="12480" spans="4:11">
      <c r="D12480" s="1"/>
      <c r="E12480" s="1"/>
      <c r="F12480" s="1"/>
      <c r="G12480" s="1"/>
      <c r="J12480" s="2"/>
      <c r="K12480" s="2"/>
    </row>
    <row r="12481" spans="4:11">
      <c r="D12481" s="1"/>
      <c r="E12481" s="1"/>
      <c r="F12481" s="1"/>
      <c r="G12481" s="1"/>
      <c r="J12481" s="2"/>
      <c r="K12481" s="2"/>
    </row>
    <row r="12482" spans="4:11">
      <c r="D12482" s="1"/>
      <c r="E12482" s="1"/>
      <c r="F12482" s="1"/>
      <c r="G12482" s="1"/>
      <c r="J12482" s="2"/>
      <c r="K12482" s="2"/>
    </row>
    <row r="12483" spans="4:11">
      <c r="D12483" s="1"/>
      <c r="E12483" s="1"/>
      <c r="F12483" s="1"/>
      <c r="G12483" s="1"/>
      <c r="J12483" s="2"/>
      <c r="K12483" s="2"/>
    </row>
    <row r="12484" spans="4:11">
      <c r="D12484" s="1"/>
      <c r="E12484" s="1"/>
      <c r="F12484" s="1"/>
      <c r="G12484" s="1"/>
      <c r="J12484" s="2"/>
      <c r="K12484" s="2"/>
    </row>
    <row r="12485" spans="4:11">
      <c r="D12485" s="1"/>
      <c r="E12485" s="1"/>
      <c r="F12485" s="1"/>
      <c r="G12485" s="1"/>
      <c r="J12485" s="2"/>
      <c r="K12485" s="2"/>
    </row>
    <row r="12486" spans="4:11">
      <c r="D12486" s="1"/>
      <c r="E12486" s="1"/>
      <c r="F12486" s="1"/>
      <c r="G12486" s="1"/>
      <c r="J12486" s="2"/>
      <c r="K12486" s="2"/>
    </row>
    <row r="12487" spans="4:11">
      <c r="D12487" s="1"/>
      <c r="E12487" s="1"/>
      <c r="F12487" s="1"/>
      <c r="G12487" s="1"/>
      <c r="J12487" s="2"/>
      <c r="K12487" s="2"/>
    </row>
    <row r="12488" spans="4:11">
      <c r="D12488" s="1"/>
      <c r="E12488" s="1"/>
      <c r="F12488" s="1"/>
      <c r="G12488" s="1"/>
      <c r="J12488" s="2"/>
      <c r="K12488" s="2"/>
    </row>
    <row r="12489" spans="4:11">
      <c r="D12489" s="1"/>
      <c r="E12489" s="1"/>
      <c r="F12489" s="1"/>
      <c r="G12489" s="1"/>
      <c r="J12489" s="2"/>
      <c r="K12489" s="2"/>
    </row>
    <row r="12490" spans="4:11">
      <c r="D12490" s="1"/>
      <c r="E12490" s="1"/>
      <c r="F12490" s="1"/>
      <c r="G12490" s="1"/>
      <c r="J12490" s="2"/>
      <c r="K12490" s="2"/>
    </row>
    <row r="12491" spans="4:11">
      <c r="D12491" s="1"/>
      <c r="E12491" s="1"/>
      <c r="F12491" s="1"/>
      <c r="G12491" s="1"/>
      <c r="J12491" s="2"/>
      <c r="K12491" s="2"/>
    </row>
    <row r="12492" spans="4:11">
      <c r="D12492" s="1"/>
      <c r="E12492" s="1"/>
      <c r="F12492" s="1"/>
      <c r="G12492" s="1"/>
      <c r="J12492" s="2"/>
      <c r="K12492" s="2"/>
    </row>
    <row r="12493" spans="4:11">
      <c r="D12493" s="1"/>
      <c r="E12493" s="1"/>
      <c r="F12493" s="1"/>
      <c r="G12493" s="1"/>
      <c r="J12493" s="2"/>
      <c r="K12493" s="2"/>
    </row>
    <row r="12494" spans="4:11">
      <c r="D12494" s="1"/>
      <c r="E12494" s="1"/>
      <c r="F12494" s="1"/>
      <c r="G12494" s="1"/>
      <c r="J12494" s="2"/>
      <c r="K12494" s="2"/>
    </row>
    <row r="12495" spans="4:11">
      <c r="D12495" s="1"/>
      <c r="E12495" s="1"/>
      <c r="F12495" s="1"/>
      <c r="G12495" s="1"/>
      <c r="J12495" s="2"/>
      <c r="K12495" s="2"/>
    </row>
    <row r="12496" spans="4:11">
      <c r="D12496" s="1"/>
      <c r="E12496" s="1"/>
      <c r="F12496" s="1"/>
      <c r="G12496" s="1"/>
      <c r="J12496" s="2"/>
      <c r="K12496" s="2"/>
    </row>
    <row r="12497" spans="4:11">
      <c r="D12497" s="1"/>
      <c r="E12497" s="1"/>
      <c r="F12497" s="1"/>
      <c r="G12497" s="1"/>
      <c r="J12497" s="2"/>
      <c r="K12497" s="2"/>
    </row>
    <row r="12498" spans="4:11">
      <c r="D12498" s="1"/>
      <c r="E12498" s="1"/>
      <c r="F12498" s="1"/>
      <c r="G12498" s="1"/>
      <c r="J12498" s="2"/>
      <c r="K12498" s="2"/>
    </row>
    <row r="12499" spans="4:11">
      <c r="D12499" s="1"/>
      <c r="E12499" s="1"/>
      <c r="F12499" s="1"/>
      <c r="G12499" s="1"/>
      <c r="J12499" s="2"/>
      <c r="K12499" s="2"/>
    </row>
    <row r="12500" spans="4:11">
      <c r="D12500" s="1"/>
      <c r="E12500" s="1"/>
      <c r="F12500" s="1"/>
      <c r="G12500" s="1"/>
      <c r="J12500" s="2"/>
      <c r="K12500" s="2"/>
    </row>
    <row r="12501" spans="4:11">
      <c r="D12501" s="1"/>
      <c r="E12501" s="1"/>
      <c r="F12501" s="1"/>
      <c r="G12501" s="1"/>
      <c r="J12501" s="2"/>
      <c r="K12501" s="2"/>
    </row>
    <row r="12502" spans="4:11">
      <c r="D12502" s="1"/>
      <c r="E12502" s="1"/>
      <c r="F12502" s="1"/>
      <c r="G12502" s="1"/>
      <c r="J12502" s="2"/>
      <c r="K12502" s="2"/>
    </row>
    <row r="12503" spans="4:11">
      <c r="D12503" s="1"/>
      <c r="E12503" s="1"/>
      <c r="F12503" s="1"/>
      <c r="G12503" s="1"/>
      <c r="J12503" s="2"/>
      <c r="K12503" s="2"/>
    </row>
    <row r="12504" spans="4:11">
      <c r="D12504" s="1"/>
      <c r="E12504" s="1"/>
      <c r="F12504" s="1"/>
      <c r="G12504" s="1"/>
      <c r="J12504" s="2"/>
      <c r="K12504" s="2"/>
    </row>
    <row r="12505" spans="4:11">
      <c r="D12505" s="1"/>
      <c r="E12505" s="1"/>
      <c r="F12505" s="1"/>
      <c r="G12505" s="1"/>
      <c r="J12505" s="2"/>
      <c r="K12505" s="2"/>
    </row>
    <row r="12506" spans="4:11">
      <c r="D12506" s="1"/>
      <c r="E12506" s="1"/>
      <c r="F12506" s="1"/>
      <c r="G12506" s="1"/>
      <c r="J12506" s="2"/>
      <c r="K12506" s="2"/>
    </row>
    <row r="12507" spans="4:11">
      <c r="D12507" s="1"/>
      <c r="E12507" s="1"/>
      <c r="F12507" s="1"/>
      <c r="G12507" s="1"/>
      <c r="J12507" s="2"/>
      <c r="K12507" s="2"/>
    </row>
    <row r="12508" spans="4:11">
      <c r="D12508" s="1"/>
      <c r="E12508" s="1"/>
      <c r="F12508" s="1"/>
      <c r="G12508" s="1"/>
      <c r="J12508" s="2"/>
      <c r="K12508" s="2"/>
    </row>
    <row r="12509" spans="4:11">
      <c r="D12509" s="1"/>
      <c r="E12509" s="1"/>
      <c r="F12509" s="1"/>
      <c r="G12509" s="1"/>
      <c r="J12509" s="2"/>
      <c r="K12509" s="2"/>
    </row>
    <row r="12510" spans="4:11">
      <c r="D12510" s="1"/>
      <c r="E12510" s="1"/>
      <c r="F12510" s="1"/>
      <c r="G12510" s="1"/>
      <c r="J12510" s="2"/>
      <c r="K12510" s="2"/>
    </row>
    <row r="12511" spans="4:11">
      <c r="D12511" s="1"/>
      <c r="E12511" s="1"/>
      <c r="F12511" s="1"/>
      <c r="G12511" s="1"/>
      <c r="J12511" s="2"/>
      <c r="K12511" s="2"/>
    </row>
    <row r="12512" spans="4:11">
      <c r="D12512" s="1"/>
      <c r="E12512" s="1"/>
      <c r="F12512" s="1"/>
      <c r="G12512" s="1"/>
      <c r="J12512" s="2"/>
      <c r="K12512" s="2"/>
    </row>
    <row r="12513" spans="4:11">
      <c r="D12513" s="1"/>
      <c r="E12513" s="1"/>
      <c r="F12513" s="1"/>
      <c r="G12513" s="1"/>
      <c r="J12513" s="2"/>
      <c r="K12513" s="2"/>
    </row>
    <row r="12514" spans="4:11">
      <c r="D12514" s="1"/>
      <c r="E12514" s="1"/>
      <c r="F12514" s="1"/>
      <c r="G12514" s="1"/>
      <c r="J12514" s="2"/>
      <c r="K12514" s="2"/>
    </row>
    <row r="12515" spans="4:11">
      <c r="D12515" s="1"/>
      <c r="E12515" s="1"/>
      <c r="F12515" s="1"/>
      <c r="G12515" s="1"/>
      <c r="J12515" s="2"/>
      <c r="K12515" s="2"/>
    </row>
    <row r="12516" spans="4:11">
      <c r="D12516" s="1"/>
      <c r="E12516" s="1"/>
      <c r="F12516" s="1"/>
      <c r="G12516" s="1"/>
      <c r="J12516" s="2"/>
      <c r="K12516" s="2"/>
    </row>
    <row r="12517" spans="4:11">
      <c r="D12517" s="1"/>
      <c r="E12517" s="1"/>
      <c r="F12517" s="1"/>
      <c r="G12517" s="1"/>
      <c r="J12517" s="2"/>
      <c r="K12517" s="2"/>
    </row>
    <row r="12518" spans="4:11">
      <c r="D12518" s="1"/>
      <c r="E12518" s="1"/>
      <c r="F12518" s="1"/>
      <c r="G12518" s="1"/>
      <c r="J12518" s="2"/>
      <c r="K12518" s="2"/>
    </row>
    <row r="12519" spans="4:11">
      <c r="D12519" s="1"/>
      <c r="E12519" s="1"/>
      <c r="F12519" s="1"/>
      <c r="G12519" s="1"/>
      <c r="J12519" s="2"/>
      <c r="K12519" s="2"/>
    </row>
    <row r="12520" spans="4:11">
      <c r="D12520" s="1"/>
      <c r="E12520" s="1"/>
      <c r="F12520" s="1"/>
      <c r="G12520" s="1"/>
      <c r="J12520" s="2"/>
      <c r="K12520" s="2"/>
    </row>
    <row r="12521" spans="4:11">
      <c r="D12521" s="1"/>
      <c r="E12521" s="1"/>
      <c r="F12521" s="1"/>
      <c r="G12521" s="1"/>
      <c r="J12521" s="2"/>
      <c r="K12521" s="2"/>
    </row>
    <row r="12522" spans="4:11">
      <c r="D12522" s="1"/>
      <c r="E12522" s="1"/>
      <c r="F12522" s="1"/>
      <c r="G12522" s="1"/>
      <c r="J12522" s="2"/>
      <c r="K12522" s="2"/>
    </row>
    <row r="12523" spans="4:11">
      <c r="D12523" s="1"/>
      <c r="E12523" s="1"/>
      <c r="F12523" s="1"/>
      <c r="G12523" s="1"/>
      <c r="J12523" s="2"/>
      <c r="K12523" s="2"/>
    </row>
    <row r="12524" spans="4:11">
      <c r="D12524" s="1"/>
      <c r="E12524" s="1"/>
      <c r="F12524" s="1"/>
      <c r="G12524" s="1"/>
      <c r="J12524" s="2"/>
      <c r="K12524" s="2"/>
    </row>
    <row r="12525" spans="4:11">
      <c r="D12525" s="1"/>
      <c r="E12525" s="1"/>
      <c r="F12525" s="1"/>
      <c r="G12525" s="1"/>
      <c r="J12525" s="2"/>
      <c r="K12525" s="2"/>
    </row>
    <row r="12526" spans="4:11">
      <c r="D12526" s="1"/>
      <c r="E12526" s="1"/>
      <c r="F12526" s="1"/>
      <c r="G12526" s="1"/>
      <c r="J12526" s="2"/>
      <c r="K12526" s="2"/>
    </row>
    <row r="12527" spans="4:11">
      <c r="D12527" s="1"/>
      <c r="E12527" s="1"/>
      <c r="F12527" s="1"/>
      <c r="G12527" s="1"/>
      <c r="J12527" s="2"/>
      <c r="K12527" s="2"/>
    </row>
    <row r="12528" spans="4:11">
      <c r="D12528" s="1"/>
      <c r="E12528" s="1"/>
      <c r="F12528" s="1"/>
      <c r="G12528" s="1"/>
      <c r="J12528" s="2"/>
      <c r="K12528" s="2"/>
    </row>
    <row r="12529" spans="4:11">
      <c r="D12529" s="1"/>
      <c r="E12529" s="1"/>
      <c r="F12529" s="1"/>
      <c r="G12529" s="1"/>
      <c r="J12529" s="2"/>
      <c r="K12529" s="2"/>
    </row>
    <row r="12530" spans="4:11">
      <c r="D12530" s="1"/>
      <c r="E12530" s="1"/>
      <c r="F12530" s="1"/>
      <c r="G12530" s="1"/>
      <c r="J12530" s="2"/>
      <c r="K12530" s="2"/>
    </row>
    <row r="12531" spans="4:11">
      <c r="D12531" s="1"/>
      <c r="E12531" s="1"/>
      <c r="F12531" s="1"/>
      <c r="G12531" s="1"/>
      <c r="J12531" s="2"/>
      <c r="K12531" s="2"/>
    </row>
    <row r="12532" spans="4:11">
      <c r="D12532" s="1"/>
      <c r="E12532" s="1"/>
      <c r="F12532" s="1"/>
      <c r="G12532" s="1"/>
      <c r="J12532" s="2"/>
      <c r="K12532" s="2"/>
    </row>
    <row r="12533" spans="4:11">
      <c r="D12533" s="1"/>
      <c r="E12533" s="1"/>
      <c r="F12533" s="1"/>
      <c r="G12533" s="1"/>
      <c r="J12533" s="2"/>
      <c r="K12533" s="2"/>
    </row>
    <row r="12534" spans="4:11">
      <c r="D12534" s="1"/>
      <c r="E12534" s="1"/>
      <c r="F12534" s="1"/>
      <c r="G12534" s="1"/>
      <c r="J12534" s="2"/>
      <c r="K12534" s="2"/>
    </row>
    <row r="12535" spans="4:11">
      <c r="D12535" s="1"/>
      <c r="E12535" s="1"/>
      <c r="F12535" s="1"/>
      <c r="G12535" s="1"/>
      <c r="J12535" s="2"/>
      <c r="K12535" s="2"/>
    </row>
    <row r="12536" spans="4:11">
      <c r="D12536" s="1"/>
      <c r="E12536" s="1"/>
      <c r="F12536" s="1"/>
      <c r="G12536" s="1"/>
      <c r="J12536" s="2"/>
      <c r="K12536" s="2"/>
    </row>
    <row r="12537" spans="4:11">
      <c r="D12537" s="1"/>
      <c r="E12537" s="1"/>
      <c r="F12537" s="1"/>
      <c r="G12537" s="1"/>
      <c r="J12537" s="2"/>
      <c r="K12537" s="2"/>
    </row>
    <row r="12538" spans="4:11">
      <c r="D12538" s="1"/>
      <c r="E12538" s="1"/>
      <c r="F12538" s="1"/>
      <c r="G12538" s="1"/>
      <c r="J12538" s="2"/>
      <c r="K12538" s="2"/>
    </row>
    <row r="12539" spans="4:11">
      <c r="D12539" s="1"/>
      <c r="E12539" s="1"/>
      <c r="F12539" s="1"/>
      <c r="G12539" s="1"/>
      <c r="J12539" s="2"/>
      <c r="K12539" s="2"/>
    </row>
    <row r="12540" spans="4:11">
      <c r="D12540" s="1"/>
      <c r="E12540" s="1"/>
      <c r="F12540" s="1"/>
      <c r="G12540" s="1"/>
      <c r="J12540" s="2"/>
      <c r="K12540" s="2"/>
    </row>
    <row r="12541" spans="4:11">
      <c r="D12541" s="1"/>
      <c r="E12541" s="1"/>
      <c r="F12541" s="1"/>
      <c r="G12541" s="1"/>
      <c r="J12541" s="2"/>
      <c r="K12541" s="2"/>
    </row>
    <row r="12542" spans="4:11">
      <c r="D12542" s="1"/>
      <c r="E12542" s="1"/>
      <c r="F12542" s="1"/>
      <c r="G12542" s="1"/>
      <c r="J12542" s="2"/>
      <c r="K12542" s="2"/>
    </row>
    <row r="12543" spans="4:11">
      <c r="D12543" s="1"/>
      <c r="E12543" s="1"/>
      <c r="F12543" s="1"/>
      <c r="G12543" s="1"/>
      <c r="J12543" s="2"/>
      <c r="K12543" s="2"/>
    </row>
    <row r="12544" spans="4:11">
      <c r="D12544" s="1"/>
      <c r="E12544" s="1"/>
      <c r="F12544" s="1"/>
      <c r="G12544" s="1"/>
      <c r="J12544" s="2"/>
      <c r="K12544" s="2"/>
    </row>
    <row r="12545" spans="4:11">
      <c r="D12545" s="1"/>
      <c r="E12545" s="1"/>
      <c r="F12545" s="1"/>
      <c r="G12545" s="1"/>
      <c r="J12545" s="2"/>
      <c r="K12545" s="2"/>
    </row>
    <row r="12546" spans="4:11">
      <c r="D12546" s="1"/>
      <c r="E12546" s="1"/>
      <c r="F12546" s="1"/>
      <c r="G12546" s="1"/>
      <c r="J12546" s="2"/>
      <c r="K12546" s="2"/>
    </row>
    <row r="12547" spans="4:11">
      <c r="D12547" s="1"/>
      <c r="E12547" s="1"/>
      <c r="F12547" s="1"/>
      <c r="G12547" s="1"/>
      <c r="J12547" s="2"/>
      <c r="K12547" s="2"/>
    </row>
    <row r="12548" spans="4:11">
      <c r="D12548" s="1"/>
      <c r="E12548" s="1"/>
      <c r="F12548" s="1"/>
      <c r="G12548" s="1"/>
      <c r="J12548" s="2"/>
      <c r="K12548" s="2"/>
    </row>
    <row r="12549" spans="4:11">
      <c r="D12549" s="1"/>
      <c r="E12549" s="1"/>
      <c r="F12549" s="1"/>
      <c r="G12549" s="1"/>
      <c r="J12549" s="2"/>
      <c r="K12549" s="2"/>
    </row>
    <row r="12550" spans="4:11">
      <c r="D12550" s="1"/>
      <c r="E12550" s="1"/>
      <c r="F12550" s="1"/>
      <c r="G12550" s="1"/>
      <c r="J12550" s="2"/>
      <c r="K12550" s="2"/>
    </row>
    <row r="12551" spans="4:11">
      <c r="D12551" s="1"/>
      <c r="E12551" s="1"/>
      <c r="F12551" s="1"/>
      <c r="G12551" s="1"/>
      <c r="J12551" s="2"/>
      <c r="K12551" s="2"/>
    </row>
    <row r="12552" spans="4:11">
      <c r="D12552" s="1"/>
      <c r="E12552" s="1"/>
      <c r="F12552" s="1"/>
      <c r="G12552" s="1"/>
      <c r="J12552" s="2"/>
      <c r="K12552" s="2"/>
    </row>
    <row r="12553" spans="4:11">
      <c r="D12553" s="1"/>
      <c r="E12553" s="1"/>
      <c r="F12553" s="1"/>
      <c r="G12553" s="1"/>
      <c r="J12553" s="2"/>
      <c r="K12553" s="2"/>
    </row>
    <row r="12554" spans="4:11">
      <c r="D12554" s="1"/>
      <c r="E12554" s="1"/>
      <c r="F12554" s="1"/>
      <c r="G12554" s="1"/>
      <c r="J12554" s="2"/>
      <c r="K12554" s="2"/>
    </row>
    <row r="12555" spans="4:11">
      <c r="D12555" s="1"/>
      <c r="E12555" s="1"/>
      <c r="F12555" s="1"/>
      <c r="G12555" s="1"/>
      <c r="J12555" s="2"/>
      <c r="K12555" s="2"/>
    </row>
    <row r="12556" spans="4:11">
      <c r="D12556" s="1"/>
      <c r="E12556" s="1"/>
      <c r="F12556" s="1"/>
      <c r="G12556" s="1"/>
      <c r="J12556" s="2"/>
      <c r="K12556" s="2"/>
    </row>
    <row r="12557" spans="4:11">
      <c r="D12557" s="1"/>
      <c r="E12557" s="1"/>
      <c r="F12557" s="1"/>
      <c r="G12557" s="1"/>
      <c r="J12557" s="2"/>
      <c r="K12557" s="2"/>
    </row>
    <row r="12558" spans="4:11">
      <c r="D12558" s="1"/>
      <c r="E12558" s="1"/>
      <c r="F12558" s="1"/>
      <c r="G12558" s="1"/>
      <c r="J12558" s="2"/>
      <c r="K12558" s="2"/>
    </row>
    <row r="12559" spans="4:11">
      <c r="D12559" s="1"/>
      <c r="E12559" s="1"/>
      <c r="F12559" s="1"/>
      <c r="G12559" s="1"/>
      <c r="J12559" s="2"/>
      <c r="K12559" s="2"/>
    </row>
    <row r="12560" spans="4:11">
      <c r="D12560" s="1"/>
      <c r="E12560" s="1"/>
      <c r="F12560" s="1"/>
      <c r="G12560" s="1"/>
      <c r="J12560" s="2"/>
      <c r="K12560" s="2"/>
    </row>
    <row r="12561" spans="4:11">
      <c r="D12561" s="1"/>
      <c r="E12561" s="1"/>
      <c r="F12561" s="1"/>
      <c r="G12561" s="1"/>
      <c r="J12561" s="2"/>
      <c r="K12561" s="2"/>
    </row>
    <row r="12562" spans="4:11">
      <c r="D12562" s="1"/>
      <c r="E12562" s="1"/>
      <c r="F12562" s="1"/>
      <c r="G12562" s="1"/>
      <c r="J12562" s="2"/>
      <c r="K12562" s="2"/>
    </row>
    <row r="12563" spans="4:11">
      <c r="D12563" s="1"/>
      <c r="E12563" s="1"/>
      <c r="F12563" s="1"/>
      <c r="G12563" s="1"/>
      <c r="J12563" s="2"/>
      <c r="K12563" s="2"/>
    </row>
    <row r="12564" spans="4:11">
      <c r="D12564" s="1"/>
      <c r="E12564" s="1"/>
      <c r="F12564" s="1"/>
      <c r="G12564" s="1"/>
      <c r="J12564" s="2"/>
      <c r="K12564" s="2"/>
    </row>
    <row r="12565" spans="4:11">
      <c r="D12565" s="1"/>
      <c r="E12565" s="1"/>
      <c r="F12565" s="1"/>
      <c r="G12565" s="1"/>
      <c r="J12565" s="2"/>
      <c r="K12565" s="2"/>
    </row>
    <row r="12566" spans="4:11">
      <c r="D12566" s="1"/>
      <c r="E12566" s="1"/>
      <c r="F12566" s="1"/>
      <c r="G12566" s="1"/>
      <c r="J12566" s="2"/>
      <c r="K12566" s="2"/>
    </row>
    <row r="12567" spans="4:11">
      <c r="D12567" s="1"/>
      <c r="E12567" s="1"/>
      <c r="F12567" s="1"/>
      <c r="G12567" s="1"/>
      <c r="J12567" s="2"/>
      <c r="K12567" s="2"/>
    </row>
    <row r="12568" spans="4:11">
      <c r="D12568" s="1"/>
      <c r="E12568" s="1"/>
      <c r="F12568" s="1"/>
      <c r="G12568" s="1"/>
      <c r="J12568" s="2"/>
      <c r="K12568" s="2"/>
    </row>
    <row r="12569" spans="4:11">
      <c r="D12569" s="1"/>
      <c r="E12569" s="1"/>
      <c r="F12569" s="1"/>
      <c r="G12569" s="1"/>
      <c r="J12569" s="2"/>
      <c r="K12569" s="2"/>
    </row>
    <row r="12570" spans="4:11">
      <c r="D12570" s="1"/>
      <c r="E12570" s="1"/>
      <c r="F12570" s="1"/>
      <c r="G12570" s="1"/>
      <c r="J12570" s="2"/>
      <c r="K12570" s="2"/>
    </row>
    <row r="12571" spans="4:11">
      <c r="D12571" s="1"/>
      <c r="E12571" s="1"/>
      <c r="F12571" s="1"/>
      <c r="G12571" s="1"/>
      <c r="J12571" s="2"/>
      <c r="K12571" s="2"/>
    </row>
    <row r="12572" spans="4:11">
      <c r="D12572" s="1"/>
      <c r="E12572" s="1"/>
      <c r="F12572" s="1"/>
      <c r="G12572" s="1"/>
      <c r="J12572" s="2"/>
      <c r="K12572" s="2"/>
    </row>
    <row r="12573" spans="4:11">
      <c r="D12573" s="1"/>
      <c r="E12573" s="1"/>
      <c r="F12573" s="1"/>
      <c r="G12573" s="1"/>
      <c r="J12573" s="2"/>
      <c r="K12573" s="2"/>
    </row>
    <row r="12574" spans="4:11">
      <c r="D12574" s="1"/>
      <c r="E12574" s="1"/>
      <c r="F12574" s="1"/>
      <c r="G12574" s="1"/>
      <c r="J12574" s="2"/>
      <c r="K12574" s="2"/>
    </row>
    <row r="12575" spans="4:11">
      <c r="D12575" s="1"/>
      <c r="E12575" s="1"/>
      <c r="F12575" s="1"/>
      <c r="G12575" s="1"/>
      <c r="J12575" s="2"/>
      <c r="K12575" s="2"/>
    </row>
    <row r="12576" spans="4:11">
      <c r="D12576" s="1"/>
      <c r="E12576" s="1"/>
      <c r="F12576" s="1"/>
      <c r="G12576" s="1"/>
      <c r="J12576" s="2"/>
      <c r="K12576" s="2"/>
    </row>
    <row r="12577" spans="4:11">
      <c r="D12577" s="1"/>
      <c r="E12577" s="1"/>
      <c r="F12577" s="1"/>
      <c r="G12577" s="1"/>
      <c r="J12577" s="2"/>
      <c r="K12577" s="2"/>
    </row>
    <row r="12578" spans="4:11">
      <c r="D12578" s="1"/>
      <c r="E12578" s="1"/>
      <c r="F12578" s="1"/>
      <c r="G12578" s="1"/>
      <c r="J12578" s="2"/>
      <c r="K12578" s="2"/>
    </row>
    <row r="12579" spans="4:11">
      <c r="D12579" s="1"/>
      <c r="E12579" s="1"/>
      <c r="F12579" s="1"/>
      <c r="G12579" s="1"/>
      <c r="J12579" s="2"/>
      <c r="K12579" s="2"/>
    </row>
    <row r="12580" spans="4:11">
      <c r="D12580" s="1"/>
      <c r="E12580" s="1"/>
      <c r="F12580" s="1"/>
      <c r="G12580" s="1"/>
      <c r="J12580" s="2"/>
      <c r="K12580" s="2"/>
    </row>
    <row r="12581" spans="4:11">
      <c r="D12581" s="1"/>
      <c r="E12581" s="1"/>
      <c r="F12581" s="1"/>
      <c r="G12581" s="1"/>
      <c r="J12581" s="2"/>
      <c r="K12581" s="2"/>
    </row>
    <row r="12582" spans="4:11">
      <c r="D12582" s="1"/>
      <c r="E12582" s="1"/>
      <c r="F12582" s="1"/>
      <c r="G12582" s="1"/>
      <c r="J12582" s="2"/>
      <c r="K12582" s="2"/>
    </row>
    <row r="12583" spans="4:11">
      <c r="D12583" s="1"/>
      <c r="E12583" s="1"/>
      <c r="F12583" s="1"/>
      <c r="G12583" s="1"/>
      <c r="J12583" s="2"/>
      <c r="K12583" s="2"/>
    </row>
    <row r="12584" spans="4:11">
      <c r="D12584" s="1"/>
      <c r="E12584" s="1"/>
      <c r="F12584" s="1"/>
      <c r="G12584" s="1"/>
      <c r="J12584" s="2"/>
      <c r="K12584" s="2"/>
    </row>
    <row r="12585" spans="4:11">
      <c r="D12585" s="1"/>
      <c r="E12585" s="1"/>
      <c r="F12585" s="1"/>
      <c r="G12585" s="1"/>
      <c r="J12585" s="2"/>
      <c r="K12585" s="2"/>
    </row>
    <row r="12586" spans="4:11">
      <c r="D12586" s="1"/>
      <c r="E12586" s="1"/>
      <c r="F12586" s="1"/>
      <c r="G12586" s="1"/>
      <c r="J12586" s="2"/>
      <c r="K12586" s="2"/>
    </row>
    <row r="12587" spans="4:11">
      <c r="D12587" s="1"/>
      <c r="E12587" s="1"/>
      <c r="F12587" s="1"/>
      <c r="G12587" s="1"/>
      <c r="J12587" s="2"/>
      <c r="K12587" s="2"/>
    </row>
    <row r="12588" spans="4:11">
      <c r="D12588" s="1"/>
      <c r="E12588" s="1"/>
      <c r="F12588" s="1"/>
      <c r="G12588" s="1"/>
      <c r="J12588" s="2"/>
      <c r="K12588" s="2"/>
    </row>
    <row r="12589" spans="4:11">
      <c r="D12589" s="1"/>
      <c r="E12589" s="1"/>
      <c r="F12589" s="1"/>
      <c r="G12589" s="1"/>
      <c r="J12589" s="2"/>
      <c r="K12589" s="2"/>
    </row>
    <row r="12590" spans="4:11">
      <c r="D12590" s="1"/>
      <c r="E12590" s="1"/>
      <c r="F12590" s="1"/>
      <c r="G12590" s="1"/>
      <c r="J12590" s="2"/>
      <c r="K12590" s="2"/>
    </row>
    <row r="12591" spans="4:11">
      <c r="D12591" s="1"/>
      <c r="E12591" s="1"/>
      <c r="F12591" s="1"/>
      <c r="G12591" s="1"/>
      <c r="J12591" s="2"/>
      <c r="K12591" s="2"/>
    </row>
    <row r="12592" spans="4:11">
      <c r="D12592" s="1"/>
      <c r="E12592" s="1"/>
      <c r="F12592" s="1"/>
      <c r="G12592" s="1"/>
      <c r="J12592" s="2"/>
      <c r="K12592" s="2"/>
    </row>
    <row r="12593" spans="4:11">
      <c r="D12593" s="1"/>
      <c r="E12593" s="1"/>
      <c r="F12593" s="1"/>
      <c r="G12593" s="1"/>
      <c r="J12593" s="2"/>
      <c r="K12593" s="2"/>
    </row>
    <row r="12594" spans="4:11">
      <c r="D12594" s="1"/>
      <c r="E12594" s="1"/>
      <c r="F12594" s="1"/>
      <c r="G12594" s="1"/>
      <c r="J12594" s="2"/>
      <c r="K12594" s="2"/>
    </row>
    <row r="12595" spans="4:11">
      <c r="D12595" s="1"/>
      <c r="E12595" s="1"/>
      <c r="F12595" s="1"/>
      <c r="G12595" s="1"/>
      <c r="J12595" s="2"/>
      <c r="K12595" s="2"/>
    </row>
    <row r="12596" spans="4:11">
      <c r="D12596" s="1"/>
      <c r="E12596" s="1"/>
      <c r="F12596" s="1"/>
      <c r="G12596" s="1"/>
      <c r="J12596" s="2"/>
      <c r="K12596" s="2"/>
    </row>
    <row r="12597" spans="4:11">
      <c r="D12597" s="1"/>
      <c r="E12597" s="1"/>
      <c r="F12597" s="1"/>
      <c r="G12597" s="1"/>
      <c r="J12597" s="2"/>
      <c r="K12597" s="2"/>
    </row>
    <row r="12598" spans="4:11">
      <c r="D12598" s="1"/>
      <c r="E12598" s="1"/>
      <c r="F12598" s="1"/>
      <c r="G12598" s="1"/>
      <c r="J12598" s="2"/>
      <c r="K12598" s="2"/>
    </row>
    <row r="12599" spans="4:11">
      <c r="D12599" s="1"/>
      <c r="E12599" s="1"/>
      <c r="F12599" s="1"/>
      <c r="G12599" s="1"/>
      <c r="J12599" s="2"/>
      <c r="K12599" s="2"/>
    </row>
    <row r="12600" spans="4:11">
      <c r="D12600" s="1"/>
      <c r="E12600" s="1"/>
      <c r="F12600" s="1"/>
      <c r="G12600" s="1"/>
      <c r="J12600" s="2"/>
      <c r="K12600" s="2"/>
    </row>
    <row r="12601" spans="4:11">
      <c r="D12601" s="1"/>
      <c r="E12601" s="1"/>
      <c r="F12601" s="1"/>
      <c r="G12601" s="1"/>
      <c r="J12601" s="2"/>
      <c r="K12601" s="2"/>
    </row>
    <row r="12602" spans="4:11">
      <c r="D12602" s="1"/>
      <c r="E12602" s="1"/>
      <c r="F12602" s="1"/>
      <c r="G12602" s="1"/>
      <c r="J12602" s="2"/>
      <c r="K12602" s="2"/>
    </row>
    <row r="12603" spans="4:11">
      <c r="D12603" s="1"/>
      <c r="E12603" s="1"/>
      <c r="F12603" s="1"/>
      <c r="G12603" s="1"/>
      <c r="J12603" s="2"/>
      <c r="K12603" s="2"/>
    </row>
    <row r="12604" spans="4:11">
      <c r="D12604" s="1"/>
      <c r="E12604" s="1"/>
      <c r="F12604" s="1"/>
      <c r="G12604" s="1"/>
      <c r="J12604" s="2"/>
      <c r="K12604" s="2"/>
    </row>
    <row r="12605" spans="4:11">
      <c r="D12605" s="1"/>
      <c r="E12605" s="1"/>
      <c r="F12605" s="1"/>
      <c r="G12605" s="1"/>
      <c r="J12605" s="2"/>
      <c r="K12605" s="2"/>
    </row>
    <row r="12606" spans="4:11">
      <c r="D12606" s="1"/>
      <c r="E12606" s="1"/>
      <c r="F12606" s="1"/>
      <c r="G12606" s="1"/>
      <c r="J12606" s="2"/>
      <c r="K12606" s="2"/>
    </row>
    <row r="12607" spans="4:11">
      <c r="D12607" s="1"/>
      <c r="E12607" s="1"/>
      <c r="F12607" s="1"/>
      <c r="G12607" s="1"/>
      <c r="J12607" s="2"/>
      <c r="K12607" s="2"/>
    </row>
    <row r="12608" spans="4:11">
      <c r="D12608" s="1"/>
      <c r="E12608" s="1"/>
      <c r="F12608" s="1"/>
      <c r="G12608" s="1"/>
      <c r="J12608" s="2"/>
      <c r="K12608" s="2"/>
    </row>
    <row r="12609" spans="4:11">
      <c r="D12609" s="1"/>
      <c r="E12609" s="1"/>
      <c r="F12609" s="1"/>
      <c r="G12609" s="1"/>
      <c r="J12609" s="2"/>
      <c r="K12609" s="2"/>
    </row>
    <row r="12610" spans="4:11">
      <c r="D12610" s="1"/>
      <c r="E12610" s="1"/>
      <c r="F12610" s="1"/>
      <c r="G12610" s="1"/>
      <c r="J12610" s="2"/>
      <c r="K12610" s="2"/>
    </row>
    <row r="12611" spans="4:11">
      <c r="D12611" s="1"/>
      <c r="E12611" s="1"/>
      <c r="F12611" s="1"/>
      <c r="G12611" s="1"/>
      <c r="J12611" s="2"/>
      <c r="K12611" s="2"/>
    </row>
    <row r="12612" spans="4:11">
      <c r="D12612" s="1"/>
      <c r="E12612" s="1"/>
      <c r="F12612" s="1"/>
      <c r="G12612" s="1"/>
      <c r="J12612" s="2"/>
      <c r="K12612" s="2"/>
    </row>
    <row r="12613" spans="4:11">
      <c r="D12613" s="1"/>
      <c r="E12613" s="1"/>
      <c r="F12613" s="1"/>
      <c r="G12613" s="1"/>
      <c r="J12613" s="2"/>
      <c r="K12613" s="2"/>
    </row>
    <row r="12614" spans="4:11">
      <c r="D12614" s="1"/>
      <c r="E12614" s="1"/>
      <c r="F12614" s="1"/>
      <c r="G12614" s="1"/>
      <c r="J12614" s="2"/>
      <c r="K12614" s="2"/>
    </row>
    <row r="12615" spans="4:11">
      <c r="D12615" s="1"/>
      <c r="E12615" s="1"/>
      <c r="F12615" s="1"/>
      <c r="G12615" s="1"/>
      <c r="J12615" s="2"/>
      <c r="K12615" s="2"/>
    </row>
    <row r="12616" spans="4:11">
      <c r="D12616" s="1"/>
      <c r="E12616" s="1"/>
      <c r="F12616" s="1"/>
      <c r="G12616" s="1"/>
      <c r="J12616" s="2"/>
      <c r="K12616" s="2"/>
    </row>
    <row r="12617" spans="4:11">
      <c r="D12617" s="1"/>
      <c r="E12617" s="1"/>
      <c r="F12617" s="1"/>
      <c r="G12617" s="1"/>
      <c r="J12617" s="2"/>
      <c r="K12617" s="2"/>
    </row>
    <row r="12618" spans="4:11">
      <c r="D12618" s="1"/>
      <c r="E12618" s="1"/>
      <c r="F12618" s="1"/>
      <c r="G12618" s="1"/>
      <c r="J12618" s="2"/>
      <c r="K12618" s="2"/>
    </row>
    <row r="12619" spans="4:11">
      <c r="D12619" s="1"/>
      <c r="E12619" s="1"/>
      <c r="F12619" s="1"/>
      <c r="G12619" s="1"/>
      <c r="J12619" s="2"/>
      <c r="K12619" s="2"/>
    </row>
    <row r="12620" spans="4:11">
      <c r="D12620" s="1"/>
      <c r="E12620" s="1"/>
      <c r="F12620" s="1"/>
      <c r="G12620" s="1"/>
      <c r="J12620" s="2"/>
      <c r="K12620" s="2"/>
    </row>
    <row r="12621" spans="4:11">
      <c r="D12621" s="1"/>
      <c r="E12621" s="1"/>
      <c r="F12621" s="1"/>
      <c r="G12621" s="1"/>
      <c r="J12621" s="2"/>
      <c r="K12621" s="2"/>
    </row>
    <row r="12622" spans="4:11">
      <c r="D12622" s="1"/>
      <c r="E12622" s="1"/>
      <c r="F12622" s="1"/>
      <c r="G12622" s="1"/>
      <c r="J12622" s="2"/>
      <c r="K12622" s="2"/>
    </row>
    <row r="12623" spans="4:11">
      <c r="D12623" s="1"/>
      <c r="E12623" s="1"/>
      <c r="F12623" s="1"/>
      <c r="G12623" s="1"/>
      <c r="J12623" s="2"/>
      <c r="K12623" s="2"/>
    </row>
    <row r="12624" spans="4:11">
      <c r="D12624" s="1"/>
      <c r="E12624" s="1"/>
      <c r="F12624" s="1"/>
      <c r="G12624" s="1"/>
      <c r="J12624" s="2"/>
      <c r="K12624" s="2"/>
    </row>
    <row r="12625" spans="4:11">
      <c r="D12625" s="1"/>
      <c r="E12625" s="1"/>
      <c r="F12625" s="1"/>
      <c r="G12625" s="1"/>
      <c r="J12625" s="2"/>
      <c r="K12625" s="2"/>
    </row>
    <row r="12626" spans="4:11">
      <c r="D12626" s="1"/>
      <c r="E12626" s="1"/>
      <c r="F12626" s="1"/>
      <c r="G12626" s="1"/>
      <c r="J12626" s="2"/>
      <c r="K12626" s="2"/>
    </row>
    <row r="12627" spans="4:11">
      <c r="D12627" s="1"/>
      <c r="E12627" s="1"/>
      <c r="F12627" s="1"/>
      <c r="G12627" s="1"/>
      <c r="J12627" s="2"/>
      <c r="K12627" s="2"/>
    </row>
    <row r="12628" spans="4:11">
      <c r="D12628" s="1"/>
      <c r="E12628" s="1"/>
      <c r="F12628" s="1"/>
      <c r="G12628" s="1"/>
      <c r="J12628" s="2"/>
      <c r="K12628" s="2"/>
    </row>
    <row r="12629" spans="4:11">
      <c r="D12629" s="1"/>
      <c r="E12629" s="1"/>
      <c r="F12629" s="1"/>
      <c r="G12629" s="1"/>
      <c r="J12629" s="2"/>
      <c r="K12629" s="2"/>
    </row>
    <row r="12630" spans="4:11">
      <c r="D12630" s="1"/>
      <c r="E12630" s="1"/>
      <c r="F12630" s="1"/>
      <c r="G12630" s="1"/>
      <c r="J12630" s="2"/>
      <c r="K12630" s="2"/>
    </row>
    <row r="12631" spans="4:11">
      <c r="D12631" s="1"/>
      <c r="E12631" s="1"/>
      <c r="F12631" s="1"/>
      <c r="G12631" s="1"/>
      <c r="J12631" s="2"/>
      <c r="K12631" s="2"/>
    </row>
    <row r="12632" spans="4:11">
      <c r="D12632" s="1"/>
      <c r="E12632" s="1"/>
      <c r="F12632" s="1"/>
      <c r="G12632" s="1"/>
      <c r="J12632" s="2"/>
      <c r="K12632" s="2"/>
    </row>
    <row r="12633" spans="4:11">
      <c r="D12633" s="1"/>
      <c r="E12633" s="1"/>
      <c r="F12633" s="1"/>
      <c r="G12633" s="1"/>
      <c r="J12633" s="2"/>
      <c r="K12633" s="2"/>
    </row>
    <row r="12634" spans="4:11">
      <c r="D12634" s="1"/>
      <c r="E12634" s="1"/>
      <c r="F12634" s="1"/>
      <c r="G12634" s="1"/>
      <c r="J12634" s="2"/>
      <c r="K12634" s="2"/>
    </row>
    <row r="12635" spans="4:11">
      <c r="D12635" s="1"/>
      <c r="E12635" s="1"/>
      <c r="F12635" s="1"/>
      <c r="G12635" s="1"/>
      <c r="J12635" s="2"/>
      <c r="K12635" s="2"/>
    </row>
    <row r="12636" spans="4:11">
      <c r="D12636" s="1"/>
      <c r="E12636" s="1"/>
      <c r="F12636" s="1"/>
      <c r="G12636" s="1"/>
      <c r="J12636" s="2"/>
      <c r="K12636" s="2"/>
    </row>
    <row r="12637" spans="4:11">
      <c r="D12637" s="1"/>
      <c r="E12637" s="1"/>
      <c r="F12637" s="1"/>
      <c r="G12637" s="1"/>
      <c r="J12637" s="2"/>
      <c r="K12637" s="2"/>
    </row>
    <row r="12638" spans="4:11">
      <c r="D12638" s="1"/>
      <c r="E12638" s="1"/>
      <c r="F12638" s="1"/>
      <c r="G12638" s="1"/>
      <c r="J12638" s="2"/>
      <c r="K12638" s="2"/>
    </row>
    <row r="12639" spans="4:11">
      <c r="D12639" s="1"/>
      <c r="E12639" s="1"/>
      <c r="F12639" s="1"/>
      <c r="G12639" s="1"/>
      <c r="J12639" s="2"/>
      <c r="K12639" s="2"/>
    </row>
    <row r="12640" spans="4:11">
      <c r="D12640" s="1"/>
      <c r="E12640" s="1"/>
      <c r="F12640" s="1"/>
      <c r="G12640" s="1"/>
      <c r="J12640" s="2"/>
      <c r="K12640" s="2"/>
    </row>
    <row r="12641" spans="4:11">
      <c r="D12641" s="1"/>
      <c r="E12641" s="1"/>
      <c r="F12641" s="1"/>
      <c r="G12641" s="1"/>
      <c r="J12641" s="2"/>
      <c r="K12641" s="2"/>
    </row>
    <row r="12642" spans="4:11">
      <c r="D12642" s="1"/>
      <c r="E12642" s="1"/>
      <c r="F12642" s="1"/>
      <c r="G12642" s="1"/>
      <c r="J12642" s="2"/>
      <c r="K12642" s="2"/>
    </row>
    <row r="12643" spans="4:11">
      <c r="D12643" s="1"/>
      <c r="E12643" s="1"/>
      <c r="F12643" s="1"/>
      <c r="G12643" s="1"/>
      <c r="J12643" s="2"/>
      <c r="K12643" s="2"/>
    </row>
    <row r="12644" spans="4:11">
      <c r="D12644" s="1"/>
      <c r="E12644" s="1"/>
      <c r="F12644" s="1"/>
      <c r="G12644" s="1"/>
      <c r="J12644" s="2"/>
      <c r="K12644" s="2"/>
    </row>
    <row r="12645" spans="4:11">
      <c r="D12645" s="1"/>
      <c r="E12645" s="1"/>
      <c r="F12645" s="1"/>
      <c r="G12645" s="1"/>
      <c r="J12645" s="2"/>
      <c r="K12645" s="2"/>
    </row>
    <row r="12646" spans="4:11">
      <c r="D12646" s="1"/>
      <c r="E12646" s="1"/>
      <c r="F12646" s="1"/>
      <c r="G12646" s="1"/>
      <c r="J12646" s="2"/>
      <c r="K12646" s="2"/>
    </row>
    <row r="12647" spans="4:11">
      <c r="D12647" s="1"/>
      <c r="E12647" s="1"/>
      <c r="F12647" s="1"/>
      <c r="G12647" s="1"/>
      <c r="J12647" s="2"/>
      <c r="K12647" s="2"/>
    </row>
    <row r="12648" spans="4:11">
      <c r="D12648" s="1"/>
      <c r="E12648" s="1"/>
      <c r="F12648" s="1"/>
      <c r="G12648" s="1"/>
      <c r="J12648" s="2"/>
      <c r="K12648" s="2"/>
    </row>
    <row r="12649" spans="4:11">
      <c r="D12649" s="1"/>
      <c r="E12649" s="1"/>
      <c r="F12649" s="1"/>
      <c r="G12649" s="1"/>
      <c r="J12649" s="2"/>
      <c r="K12649" s="2"/>
    </row>
    <row r="12650" spans="4:11">
      <c r="D12650" s="1"/>
      <c r="E12650" s="1"/>
      <c r="F12650" s="1"/>
      <c r="G12650" s="1"/>
      <c r="J12650" s="2"/>
      <c r="K12650" s="2"/>
    </row>
    <row r="12651" spans="4:11">
      <c r="D12651" s="1"/>
      <c r="E12651" s="1"/>
      <c r="F12651" s="1"/>
      <c r="G12651" s="1"/>
      <c r="J12651" s="2"/>
      <c r="K12651" s="2"/>
    </row>
    <row r="12652" spans="4:11">
      <c r="D12652" s="1"/>
      <c r="E12652" s="1"/>
      <c r="F12652" s="1"/>
      <c r="G12652" s="1"/>
      <c r="J12652" s="2"/>
      <c r="K12652" s="2"/>
    </row>
    <row r="12653" spans="4:11">
      <c r="D12653" s="1"/>
      <c r="E12653" s="1"/>
      <c r="F12653" s="1"/>
      <c r="G12653" s="1"/>
      <c r="J12653" s="2"/>
      <c r="K12653" s="2"/>
    </row>
    <row r="12654" spans="4:11">
      <c r="D12654" s="1"/>
      <c r="E12654" s="1"/>
      <c r="F12654" s="1"/>
      <c r="G12654" s="1"/>
      <c r="J12654" s="2"/>
      <c r="K12654" s="2"/>
    </row>
    <row r="12655" spans="4:11">
      <c r="D12655" s="1"/>
      <c r="E12655" s="1"/>
      <c r="F12655" s="1"/>
      <c r="G12655" s="1"/>
      <c r="J12655" s="2"/>
      <c r="K12655" s="2"/>
    </row>
    <row r="12656" spans="4:11">
      <c r="D12656" s="1"/>
      <c r="E12656" s="1"/>
      <c r="F12656" s="1"/>
      <c r="G12656" s="1"/>
      <c r="J12656" s="2"/>
      <c r="K12656" s="2"/>
    </row>
    <row r="12657" spans="4:11">
      <c r="D12657" s="1"/>
      <c r="E12657" s="1"/>
      <c r="F12657" s="1"/>
      <c r="G12657" s="1"/>
      <c r="J12657" s="2"/>
      <c r="K12657" s="2"/>
    </row>
    <row r="12658" spans="4:11">
      <c r="D12658" s="1"/>
      <c r="E12658" s="1"/>
      <c r="F12658" s="1"/>
      <c r="G12658" s="1"/>
      <c r="J12658" s="2"/>
      <c r="K12658" s="2"/>
    </row>
    <row r="12659" spans="4:11">
      <c r="D12659" s="1"/>
      <c r="E12659" s="1"/>
      <c r="F12659" s="1"/>
      <c r="G12659" s="1"/>
      <c r="J12659" s="2"/>
      <c r="K12659" s="2"/>
    </row>
    <row r="12660" spans="4:11">
      <c r="D12660" s="1"/>
      <c r="E12660" s="1"/>
      <c r="F12660" s="1"/>
      <c r="G12660" s="1"/>
      <c r="J12660" s="2"/>
      <c r="K12660" s="2"/>
    </row>
    <row r="12661" spans="4:11">
      <c r="D12661" s="1"/>
      <c r="E12661" s="1"/>
      <c r="F12661" s="1"/>
      <c r="G12661" s="1"/>
      <c r="J12661" s="2"/>
      <c r="K12661" s="2"/>
    </row>
    <row r="12662" spans="4:11">
      <c r="D12662" s="1"/>
      <c r="E12662" s="1"/>
      <c r="F12662" s="1"/>
      <c r="G12662" s="1"/>
      <c r="J12662" s="2"/>
      <c r="K12662" s="2"/>
    </row>
    <row r="12663" spans="4:11">
      <c r="D12663" s="1"/>
      <c r="E12663" s="1"/>
      <c r="F12663" s="1"/>
      <c r="G12663" s="1"/>
      <c r="J12663" s="2"/>
      <c r="K12663" s="2"/>
    </row>
    <row r="12664" spans="4:11">
      <c r="D12664" s="1"/>
      <c r="E12664" s="1"/>
      <c r="F12664" s="1"/>
      <c r="G12664" s="1"/>
      <c r="J12664" s="2"/>
      <c r="K12664" s="2"/>
    </row>
    <row r="12665" spans="4:11">
      <c r="D12665" s="1"/>
      <c r="E12665" s="1"/>
      <c r="F12665" s="1"/>
      <c r="G12665" s="1"/>
      <c r="J12665" s="2"/>
      <c r="K12665" s="2"/>
    </row>
    <row r="12666" spans="4:11">
      <c r="D12666" s="1"/>
      <c r="E12666" s="1"/>
      <c r="F12666" s="1"/>
      <c r="G12666" s="1"/>
      <c r="J12666" s="2"/>
      <c r="K12666" s="2"/>
    </row>
    <row r="12667" spans="4:11">
      <c r="D12667" s="1"/>
      <c r="E12667" s="1"/>
      <c r="F12667" s="1"/>
      <c r="G12667" s="1"/>
      <c r="J12667" s="2"/>
      <c r="K12667" s="2"/>
    </row>
    <row r="12668" spans="4:11">
      <c r="D12668" s="1"/>
      <c r="E12668" s="1"/>
      <c r="F12668" s="1"/>
      <c r="G12668" s="1"/>
      <c r="J12668" s="2"/>
      <c r="K12668" s="2"/>
    </row>
    <row r="12669" spans="4:11">
      <c r="D12669" s="1"/>
      <c r="E12669" s="1"/>
      <c r="F12669" s="1"/>
      <c r="G12669" s="1"/>
      <c r="J12669" s="2"/>
      <c r="K12669" s="2"/>
    </row>
    <row r="12670" spans="4:11">
      <c r="D12670" s="1"/>
      <c r="E12670" s="1"/>
      <c r="F12670" s="1"/>
      <c r="G12670" s="1"/>
      <c r="J12670" s="2"/>
      <c r="K12670" s="2"/>
    </row>
    <row r="12671" spans="4:11">
      <c r="D12671" s="1"/>
      <c r="E12671" s="1"/>
      <c r="F12671" s="1"/>
      <c r="G12671" s="1"/>
      <c r="J12671" s="2"/>
      <c r="K12671" s="2"/>
    </row>
    <row r="12672" spans="4:11">
      <c r="D12672" s="1"/>
      <c r="E12672" s="1"/>
      <c r="F12672" s="1"/>
      <c r="G12672" s="1"/>
      <c r="J12672" s="2"/>
      <c r="K12672" s="2"/>
    </row>
    <row r="12673" spans="4:11">
      <c r="D12673" s="1"/>
      <c r="E12673" s="1"/>
      <c r="F12673" s="1"/>
      <c r="G12673" s="1"/>
      <c r="J12673" s="2"/>
      <c r="K12673" s="2"/>
    </row>
    <row r="12674" spans="4:11">
      <c r="D12674" s="1"/>
      <c r="E12674" s="1"/>
      <c r="F12674" s="1"/>
      <c r="G12674" s="1"/>
      <c r="J12674" s="2"/>
      <c r="K12674" s="2"/>
    </row>
    <row r="12675" spans="4:11">
      <c r="D12675" s="1"/>
      <c r="E12675" s="1"/>
      <c r="F12675" s="1"/>
      <c r="G12675" s="1"/>
      <c r="J12675" s="2"/>
      <c r="K12675" s="2"/>
    </row>
    <row r="12676" spans="4:11">
      <c r="D12676" s="1"/>
      <c r="E12676" s="1"/>
      <c r="F12676" s="1"/>
      <c r="G12676" s="1"/>
      <c r="J12676" s="2"/>
      <c r="K12676" s="2"/>
    </row>
    <row r="12677" spans="4:11">
      <c r="D12677" s="1"/>
      <c r="E12677" s="1"/>
      <c r="F12677" s="1"/>
      <c r="G12677" s="1"/>
      <c r="J12677" s="2"/>
      <c r="K12677" s="2"/>
    </row>
    <row r="12678" spans="4:11">
      <c r="D12678" s="1"/>
      <c r="E12678" s="1"/>
      <c r="F12678" s="1"/>
      <c r="G12678" s="1"/>
      <c r="J12678" s="2"/>
      <c r="K12678" s="2"/>
    </row>
    <row r="12679" spans="4:11">
      <c r="D12679" s="1"/>
      <c r="E12679" s="1"/>
      <c r="F12679" s="1"/>
      <c r="G12679" s="1"/>
      <c r="J12679" s="2"/>
      <c r="K12679" s="2"/>
    </row>
    <row r="12680" spans="4:11">
      <c r="D12680" s="1"/>
      <c r="E12680" s="1"/>
      <c r="F12680" s="1"/>
      <c r="G12680" s="1"/>
      <c r="J12680" s="2"/>
      <c r="K12680" s="2"/>
    </row>
    <row r="12681" spans="4:11">
      <c r="D12681" s="1"/>
      <c r="E12681" s="1"/>
      <c r="F12681" s="1"/>
      <c r="G12681" s="1"/>
      <c r="J12681" s="2"/>
      <c r="K12681" s="2"/>
    </row>
    <row r="12682" spans="4:11">
      <c r="D12682" s="1"/>
      <c r="E12682" s="1"/>
      <c r="F12682" s="1"/>
      <c r="G12682" s="1"/>
      <c r="J12682" s="2"/>
      <c r="K12682" s="2"/>
    </row>
    <row r="12683" spans="4:11">
      <c r="D12683" s="1"/>
      <c r="E12683" s="1"/>
      <c r="F12683" s="1"/>
      <c r="G12683" s="1"/>
      <c r="J12683" s="2"/>
      <c r="K12683" s="2"/>
    </row>
    <row r="12684" spans="4:11">
      <c r="D12684" s="1"/>
      <c r="E12684" s="1"/>
      <c r="F12684" s="1"/>
      <c r="G12684" s="1"/>
      <c r="J12684" s="2"/>
      <c r="K12684" s="2"/>
    </row>
    <row r="12685" spans="4:11">
      <c r="D12685" s="1"/>
      <c r="E12685" s="1"/>
      <c r="F12685" s="1"/>
      <c r="G12685" s="1"/>
      <c r="J12685" s="2"/>
      <c r="K12685" s="2"/>
    </row>
    <row r="12686" spans="4:11">
      <c r="D12686" s="1"/>
      <c r="E12686" s="1"/>
      <c r="F12686" s="1"/>
      <c r="G12686" s="1"/>
      <c r="J12686" s="2"/>
      <c r="K12686" s="2"/>
    </row>
    <row r="12687" spans="4:11">
      <c r="D12687" s="1"/>
      <c r="E12687" s="1"/>
      <c r="F12687" s="1"/>
      <c r="G12687" s="1"/>
      <c r="J12687" s="2"/>
      <c r="K12687" s="2"/>
    </row>
    <row r="12688" spans="4:11">
      <c r="D12688" s="1"/>
      <c r="E12688" s="1"/>
      <c r="F12688" s="1"/>
      <c r="G12688" s="1"/>
      <c r="J12688" s="2"/>
      <c r="K12688" s="2"/>
    </row>
    <row r="12689" spans="4:11">
      <c r="D12689" s="1"/>
      <c r="E12689" s="1"/>
      <c r="F12689" s="1"/>
      <c r="G12689" s="1"/>
      <c r="J12689" s="2"/>
      <c r="K12689" s="2"/>
    </row>
    <row r="12690" spans="4:11">
      <c r="D12690" s="1"/>
      <c r="E12690" s="1"/>
      <c r="F12690" s="1"/>
      <c r="G12690" s="1"/>
      <c r="J12690" s="2"/>
      <c r="K12690" s="2"/>
    </row>
    <row r="12691" spans="4:11">
      <c r="D12691" s="1"/>
      <c r="E12691" s="1"/>
      <c r="F12691" s="1"/>
      <c r="G12691" s="1"/>
      <c r="J12691" s="2"/>
      <c r="K12691" s="2"/>
    </row>
    <row r="12692" spans="4:11">
      <c r="D12692" s="1"/>
      <c r="E12692" s="1"/>
      <c r="F12692" s="1"/>
      <c r="G12692" s="1"/>
      <c r="J12692" s="2"/>
      <c r="K12692" s="2"/>
    </row>
    <row r="12693" spans="4:11">
      <c r="D12693" s="1"/>
      <c r="E12693" s="1"/>
      <c r="F12693" s="1"/>
      <c r="G12693" s="1"/>
      <c r="J12693" s="2"/>
      <c r="K12693" s="2"/>
    </row>
    <row r="12694" spans="4:11">
      <c r="D12694" s="1"/>
      <c r="E12694" s="1"/>
      <c r="F12694" s="1"/>
      <c r="G12694" s="1"/>
      <c r="J12694" s="2"/>
      <c r="K12694" s="2"/>
    </row>
    <row r="12695" spans="4:11">
      <c r="D12695" s="1"/>
      <c r="E12695" s="1"/>
      <c r="F12695" s="1"/>
      <c r="G12695" s="1"/>
      <c r="J12695" s="2"/>
      <c r="K12695" s="2"/>
    </row>
    <row r="12696" spans="4:11">
      <c r="D12696" s="1"/>
      <c r="E12696" s="1"/>
      <c r="F12696" s="1"/>
      <c r="G12696" s="1"/>
      <c r="J12696" s="2"/>
      <c r="K12696" s="2"/>
    </row>
    <row r="12697" spans="4:11">
      <c r="D12697" s="1"/>
      <c r="E12697" s="1"/>
      <c r="F12697" s="1"/>
      <c r="G12697" s="1"/>
      <c r="J12697" s="2"/>
      <c r="K12697" s="2"/>
    </row>
    <row r="12698" spans="4:11">
      <c r="D12698" s="1"/>
      <c r="E12698" s="1"/>
      <c r="F12698" s="1"/>
      <c r="G12698" s="1"/>
      <c r="J12698" s="2"/>
      <c r="K12698" s="2"/>
    </row>
    <row r="12699" spans="4:11">
      <c r="D12699" s="1"/>
      <c r="E12699" s="1"/>
      <c r="F12699" s="1"/>
      <c r="G12699" s="1"/>
      <c r="J12699" s="2"/>
      <c r="K12699" s="2"/>
    </row>
    <row r="12700" spans="4:11">
      <c r="D12700" s="1"/>
      <c r="E12700" s="1"/>
      <c r="F12700" s="1"/>
      <c r="G12700" s="1"/>
      <c r="J12700" s="2"/>
      <c r="K12700" s="2"/>
    </row>
    <row r="12701" spans="4:11">
      <c r="D12701" s="1"/>
      <c r="E12701" s="1"/>
      <c r="F12701" s="1"/>
      <c r="G12701" s="1"/>
      <c r="J12701" s="2"/>
      <c r="K12701" s="2"/>
    </row>
    <row r="12702" spans="4:11">
      <c r="D12702" s="1"/>
      <c r="E12702" s="1"/>
      <c r="F12702" s="1"/>
      <c r="G12702" s="1"/>
      <c r="J12702" s="2"/>
      <c r="K12702" s="2"/>
    </row>
    <row r="12703" spans="4:11">
      <c r="D12703" s="1"/>
      <c r="E12703" s="1"/>
      <c r="F12703" s="1"/>
      <c r="G12703" s="1"/>
      <c r="J12703" s="2"/>
      <c r="K12703" s="2"/>
    </row>
    <row r="12704" spans="4:11">
      <c r="D12704" s="1"/>
      <c r="E12704" s="1"/>
      <c r="F12704" s="1"/>
      <c r="G12704" s="1"/>
      <c r="J12704" s="2"/>
      <c r="K12704" s="2"/>
    </row>
    <row r="12705" spans="4:11">
      <c r="D12705" s="1"/>
      <c r="E12705" s="1"/>
      <c r="F12705" s="1"/>
      <c r="G12705" s="1"/>
      <c r="J12705" s="2"/>
      <c r="K12705" s="2"/>
    </row>
    <row r="12706" spans="4:11">
      <c r="D12706" s="1"/>
      <c r="E12706" s="1"/>
      <c r="F12706" s="1"/>
      <c r="G12706" s="1"/>
      <c r="J12706" s="2"/>
      <c r="K12706" s="2"/>
    </row>
    <row r="12707" spans="4:11">
      <c r="D12707" s="1"/>
      <c r="E12707" s="1"/>
      <c r="F12707" s="1"/>
      <c r="G12707" s="1"/>
      <c r="J12707" s="2"/>
      <c r="K12707" s="2"/>
    </row>
    <row r="12708" spans="4:11">
      <c r="D12708" s="1"/>
      <c r="E12708" s="1"/>
      <c r="F12708" s="1"/>
      <c r="G12708" s="1"/>
      <c r="J12708" s="2"/>
      <c r="K12708" s="2"/>
    </row>
    <row r="12709" spans="4:11">
      <c r="D12709" s="1"/>
      <c r="E12709" s="1"/>
      <c r="F12709" s="1"/>
      <c r="G12709" s="1"/>
      <c r="J12709" s="2"/>
      <c r="K12709" s="2"/>
    </row>
    <row r="12710" spans="4:11">
      <c r="D12710" s="1"/>
      <c r="E12710" s="1"/>
      <c r="F12710" s="1"/>
      <c r="G12710" s="1"/>
      <c r="J12710" s="2"/>
      <c r="K12710" s="2"/>
    </row>
    <row r="12711" spans="4:11">
      <c r="D12711" s="1"/>
      <c r="E12711" s="1"/>
      <c r="F12711" s="1"/>
      <c r="G12711" s="1"/>
      <c r="J12711" s="2"/>
      <c r="K12711" s="2"/>
    </row>
    <row r="12712" spans="4:11">
      <c r="D12712" s="1"/>
      <c r="E12712" s="1"/>
      <c r="F12712" s="1"/>
      <c r="G12712" s="1"/>
      <c r="J12712" s="2"/>
      <c r="K12712" s="2"/>
    </row>
    <row r="12713" spans="4:11">
      <c r="D12713" s="1"/>
      <c r="E12713" s="1"/>
      <c r="F12713" s="1"/>
      <c r="G12713" s="1"/>
      <c r="J12713" s="2"/>
      <c r="K12713" s="2"/>
    </row>
    <row r="12714" spans="4:11">
      <c r="D12714" s="1"/>
      <c r="E12714" s="1"/>
      <c r="F12714" s="1"/>
      <c r="G12714" s="1"/>
      <c r="J12714" s="2"/>
      <c r="K12714" s="2"/>
    </row>
    <row r="12715" spans="4:11">
      <c r="D12715" s="1"/>
      <c r="E12715" s="1"/>
      <c r="F12715" s="1"/>
      <c r="G12715" s="1"/>
      <c r="J12715" s="2"/>
      <c r="K12715" s="2"/>
    </row>
    <row r="12716" spans="4:11">
      <c r="D12716" s="1"/>
      <c r="E12716" s="1"/>
      <c r="F12716" s="1"/>
      <c r="G12716" s="1"/>
      <c r="J12716" s="2"/>
      <c r="K12716" s="2"/>
    </row>
    <row r="12717" spans="4:11">
      <c r="D12717" s="1"/>
      <c r="E12717" s="1"/>
      <c r="F12717" s="1"/>
      <c r="G12717" s="1"/>
      <c r="J12717" s="2"/>
      <c r="K12717" s="2"/>
    </row>
    <row r="12718" spans="4:11">
      <c r="D12718" s="1"/>
      <c r="E12718" s="1"/>
      <c r="F12718" s="1"/>
      <c r="G12718" s="1"/>
      <c r="J12718" s="2"/>
      <c r="K12718" s="2"/>
    </row>
    <row r="12719" spans="4:11">
      <c r="D12719" s="1"/>
      <c r="E12719" s="1"/>
      <c r="F12719" s="1"/>
      <c r="G12719" s="1"/>
      <c r="J12719" s="2"/>
      <c r="K12719" s="2"/>
    </row>
    <row r="12720" spans="4:11">
      <c r="D12720" s="1"/>
      <c r="E12720" s="1"/>
      <c r="F12720" s="1"/>
      <c r="G12720" s="1"/>
      <c r="J12720" s="2"/>
      <c r="K12720" s="2"/>
    </row>
    <row r="12721" spans="4:11">
      <c r="D12721" s="1"/>
      <c r="E12721" s="1"/>
      <c r="F12721" s="1"/>
      <c r="G12721" s="1"/>
      <c r="J12721" s="2"/>
      <c r="K12721" s="2"/>
    </row>
    <row r="12722" spans="4:11">
      <c r="D12722" s="1"/>
      <c r="E12722" s="1"/>
      <c r="F12722" s="1"/>
      <c r="G12722" s="1"/>
      <c r="J12722" s="2"/>
      <c r="K12722" s="2"/>
    </row>
    <row r="12723" spans="4:11">
      <c r="D12723" s="1"/>
      <c r="E12723" s="1"/>
      <c r="F12723" s="1"/>
      <c r="G12723" s="1"/>
      <c r="J12723" s="2"/>
      <c r="K12723" s="2"/>
    </row>
    <row r="12724" spans="4:11">
      <c r="D12724" s="1"/>
      <c r="E12724" s="1"/>
      <c r="F12724" s="1"/>
      <c r="G12724" s="1"/>
      <c r="J12724" s="2"/>
      <c r="K12724" s="2"/>
    </row>
    <row r="12725" spans="4:11">
      <c r="D12725" s="1"/>
      <c r="E12725" s="1"/>
      <c r="F12725" s="1"/>
      <c r="G12725" s="1"/>
      <c r="J12725" s="2"/>
      <c r="K12725" s="2"/>
    </row>
    <row r="12726" spans="4:11">
      <c r="D12726" s="1"/>
      <c r="E12726" s="1"/>
      <c r="F12726" s="1"/>
      <c r="G12726" s="1"/>
      <c r="J12726" s="2"/>
      <c r="K12726" s="2"/>
    </row>
    <row r="12727" spans="4:11">
      <c r="D12727" s="1"/>
      <c r="E12727" s="1"/>
      <c r="F12727" s="1"/>
      <c r="G12727" s="1"/>
      <c r="J12727" s="2"/>
      <c r="K12727" s="2"/>
    </row>
    <row r="12728" spans="4:11">
      <c r="D12728" s="1"/>
      <c r="E12728" s="1"/>
      <c r="F12728" s="1"/>
      <c r="G12728" s="1"/>
      <c r="J12728" s="2"/>
      <c r="K12728" s="2"/>
    </row>
    <row r="12729" spans="4:11">
      <c r="D12729" s="1"/>
      <c r="E12729" s="1"/>
      <c r="F12729" s="1"/>
      <c r="G12729" s="1"/>
      <c r="J12729" s="2"/>
      <c r="K12729" s="2"/>
    </row>
    <row r="12730" spans="4:11">
      <c r="D12730" s="1"/>
      <c r="E12730" s="1"/>
      <c r="F12730" s="1"/>
      <c r="G12730" s="1"/>
      <c r="J12730" s="2"/>
      <c r="K12730" s="2"/>
    </row>
    <row r="12731" spans="4:11">
      <c r="D12731" s="1"/>
      <c r="E12731" s="1"/>
      <c r="F12731" s="1"/>
      <c r="G12731" s="1"/>
      <c r="J12731" s="2"/>
      <c r="K12731" s="2"/>
    </row>
    <row r="12732" spans="4:11">
      <c r="D12732" s="1"/>
      <c r="E12732" s="1"/>
      <c r="F12732" s="1"/>
      <c r="G12732" s="1"/>
      <c r="J12732" s="2"/>
      <c r="K12732" s="2"/>
    </row>
    <row r="12733" spans="4:11">
      <c r="D12733" s="1"/>
      <c r="E12733" s="1"/>
      <c r="F12733" s="1"/>
      <c r="G12733" s="1"/>
      <c r="J12733" s="2"/>
      <c r="K12733" s="2"/>
    </row>
    <row r="12734" spans="4:11">
      <c r="D12734" s="1"/>
      <c r="E12734" s="1"/>
      <c r="F12734" s="1"/>
      <c r="G12734" s="1"/>
      <c r="J12734" s="2"/>
      <c r="K12734" s="2"/>
    </row>
    <row r="12735" spans="4:11">
      <c r="D12735" s="1"/>
      <c r="E12735" s="1"/>
      <c r="F12735" s="1"/>
      <c r="G12735" s="1"/>
      <c r="J12735" s="2"/>
      <c r="K12735" s="2"/>
    </row>
    <row r="12736" spans="4:11">
      <c r="D12736" s="1"/>
      <c r="E12736" s="1"/>
      <c r="F12736" s="1"/>
      <c r="G12736" s="1"/>
      <c r="J12736" s="2"/>
      <c r="K12736" s="2"/>
    </row>
    <row r="12737" spans="4:11">
      <c r="D12737" s="1"/>
      <c r="E12737" s="1"/>
      <c r="F12737" s="1"/>
      <c r="G12737" s="1"/>
      <c r="J12737" s="2"/>
      <c r="K12737" s="2"/>
    </row>
    <row r="12738" spans="4:11">
      <c r="D12738" s="1"/>
      <c r="E12738" s="1"/>
      <c r="F12738" s="1"/>
      <c r="G12738" s="1"/>
      <c r="J12738" s="2"/>
      <c r="K12738" s="2"/>
    </row>
    <row r="12739" spans="4:11">
      <c r="D12739" s="1"/>
      <c r="E12739" s="1"/>
      <c r="F12739" s="1"/>
      <c r="G12739" s="1"/>
      <c r="J12739" s="2"/>
      <c r="K12739" s="2"/>
    </row>
    <row r="12740" spans="4:11">
      <c r="D12740" s="1"/>
      <c r="E12740" s="1"/>
      <c r="F12740" s="1"/>
      <c r="G12740" s="1"/>
      <c r="J12740" s="2"/>
      <c r="K12740" s="2"/>
    </row>
    <row r="12741" spans="4:11">
      <c r="D12741" s="1"/>
      <c r="E12741" s="1"/>
      <c r="F12741" s="1"/>
      <c r="G12741" s="1"/>
      <c r="J12741" s="2"/>
      <c r="K12741" s="2"/>
    </row>
    <row r="12742" spans="4:11">
      <c r="D12742" s="1"/>
      <c r="E12742" s="1"/>
      <c r="F12742" s="1"/>
      <c r="G12742" s="1"/>
      <c r="J12742" s="2"/>
      <c r="K12742" s="2"/>
    </row>
    <row r="12743" spans="4:11">
      <c r="D12743" s="1"/>
      <c r="E12743" s="1"/>
      <c r="F12743" s="1"/>
      <c r="G12743" s="1"/>
      <c r="J12743" s="2"/>
      <c r="K12743" s="2"/>
    </row>
    <row r="12744" spans="4:11">
      <c r="D12744" s="1"/>
      <c r="E12744" s="1"/>
      <c r="F12744" s="1"/>
      <c r="G12744" s="1"/>
      <c r="J12744" s="2"/>
      <c r="K12744" s="2"/>
    </row>
    <row r="12745" spans="4:11">
      <c r="D12745" s="1"/>
      <c r="E12745" s="1"/>
      <c r="F12745" s="1"/>
      <c r="G12745" s="1"/>
      <c r="J12745" s="2"/>
      <c r="K12745" s="2"/>
    </row>
    <row r="12746" spans="4:11">
      <c r="D12746" s="1"/>
      <c r="E12746" s="1"/>
      <c r="F12746" s="1"/>
      <c r="G12746" s="1"/>
      <c r="J12746" s="2"/>
      <c r="K12746" s="2"/>
    </row>
    <row r="12747" spans="4:11">
      <c r="D12747" s="1"/>
      <c r="E12747" s="1"/>
      <c r="F12747" s="1"/>
      <c r="G12747" s="1"/>
      <c r="J12747" s="2"/>
      <c r="K12747" s="2"/>
    </row>
    <row r="12748" spans="4:11">
      <c r="D12748" s="1"/>
      <c r="E12748" s="1"/>
      <c r="F12748" s="1"/>
      <c r="G12748" s="1"/>
      <c r="J12748" s="2"/>
      <c r="K12748" s="2"/>
    </row>
    <row r="12749" spans="4:11">
      <c r="D12749" s="1"/>
      <c r="E12749" s="1"/>
      <c r="F12749" s="1"/>
      <c r="G12749" s="1"/>
      <c r="J12749" s="2"/>
      <c r="K12749" s="2"/>
    </row>
    <row r="12750" spans="4:11">
      <c r="D12750" s="1"/>
      <c r="E12750" s="1"/>
      <c r="F12750" s="1"/>
      <c r="G12750" s="1"/>
      <c r="J12750" s="2"/>
      <c r="K12750" s="2"/>
    </row>
    <row r="12751" spans="4:11">
      <c r="D12751" s="1"/>
      <c r="E12751" s="1"/>
      <c r="F12751" s="1"/>
      <c r="G12751" s="1"/>
      <c r="J12751" s="2"/>
      <c r="K12751" s="2"/>
    </row>
    <row r="12752" spans="4:11">
      <c r="D12752" s="1"/>
      <c r="E12752" s="1"/>
      <c r="F12752" s="1"/>
      <c r="G12752" s="1"/>
      <c r="J12752" s="2"/>
      <c r="K12752" s="2"/>
    </row>
    <row r="12753" spans="4:11">
      <c r="D12753" s="1"/>
      <c r="E12753" s="1"/>
      <c r="F12753" s="1"/>
      <c r="G12753" s="1"/>
      <c r="J12753" s="2"/>
      <c r="K12753" s="2"/>
    </row>
    <row r="12754" spans="4:11">
      <c r="D12754" s="1"/>
      <c r="E12754" s="1"/>
      <c r="F12754" s="1"/>
      <c r="G12754" s="1"/>
      <c r="J12754" s="2"/>
      <c r="K12754" s="2"/>
    </row>
    <row r="12755" spans="4:11">
      <c r="D12755" s="1"/>
      <c r="E12755" s="1"/>
      <c r="F12755" s="1"/>
      <c r="G12755" s="1"/>
      <c r="J12755" s="2"/>
      <c r="K12755" s="2"/>
    </row>
    <row r="12756" spans="4:11">
      <c r="D12756" s="1"/>
      <c r="E12756" s="1"/>
      <c r="F12756" s="1"/>
      <c r="G12756" s="1"/>
      <c r="J12756" s="2"/>
      <c r="K12756" s="2"/>
    </row>
    <row r="12757" spans="4:11">
      <c r="D12757" s="1"/>
      <c r="E12757" s="1"/>
      <c r="F12757" s="1"/>
      <c r="G12757" s="1"/>
      <c r="J12757" s="2"/>
      <c r="K12757" s="2"/>
    </row>
    <row r="12758" spans="4:11">
      <c r="D12758" s="1"/>
      <c r="E12758" s="1"/>
      <c r="F12758" s="1"/>
      <c r="G12758" s="1"/>
      <c r="J12758" s="2"/>
      <c r="K12758" s="2"/>
    </row>
    <row r="12759" spans="4:11">
      <c r="D12759" s="1"/>
      <c r="E12759" s="1"/>
      <c r="F12759" s="1"/>
      <c r="G12759" s="1"/>
      <c r="J12759" s="2"/>
      <c r="K12759" s="2"/>
    </row>
    <row r="12760" spans="4:11">
      <c r="D12760" s="1"/>
      <c r="E12760" s="1"/>
      <c r="F12760" s="1"/>
      <c r="G12760" s="1"/>
      <c r="J12760" s="2"/>
      <c r="K12760" s="2"/>
    </row>
    <row r="12761" spans="4:11">
      <c r="D12761" s="1"/>
      <c r="E12761" s="1"/>
      <c r="F12761" s="1"/>
      <c r="G12761" s="1"/>
      <c r="J12761" s="2"/>
      <c r="K12761" s="2"/>
    </row>
    <row r="12762" spans="4:11">
      <c r="D12762" s="1"/>
      <c r="E12762" s="1"/>
      <c r="F12762" s="1"/>
      <c r="G12762" s="1"/>
      <c r="J12762" s="2"/>
      <c r="K12762" s="2"/>
    </row>
    <row r="12763" spans="4:11">
      <c r="D12763" s="1"/>
      <c r="E12763" s="1"/>
      <c r="F12763" s="1"/>
      <c r="G12763" s="1"/>
      <c r="J12763" s="2"/>
      <c r="K12763" s="2"/>
    </row>
    <row r="12764" spans="4:11">
      <c r="D12764" s="1"/>
      <c r="E12764" s="1"/>
      <c r="F12764" s="1"/>
      <c r="G12764" s="1"/>
      <c r="J12764" s="2"/>
      <c r="K12764" s="2"/>
    </row>
    <row r="12765" spans="4:11">
      <c r="D12765" s="1"/>
      <c r="E12765" s="1"/>
      <c r="F12765" s="1"/>
      <c r="G12765" s="1"/>
      <c r="J12765" s="2"/>
      <c r="K12765" s="2"/>
    </row>
    <row r="12766" spans="4:11">
      <c r="D12766" s="1"/>
      <c r="E12766" s="1"/>
      <c r="F12766" s="1"/>
      <c r="G12766" s="1"/>
      <c r="J12766" s="2"/>
      <c r="K12766" s="2"/>
    </row>
    <row r="12767" spans="4:11">
      <c r="D12767" s="1"/>
      <c r="E12767" s="1"/>
      <c r="F12767" s="1"/>
      <c r="G12767" s="1"/>
      <c r="J12767" s="2"/>
      <c r="K12767" s="2"/>
    </row>
    <row r="12768" spans="4:11">
      <c r="D12768" s="1"/>
      <c r="E12768" s="1"/>
      <c r="F12768" s="1"/>
      <c r="G12768" s="1"/>
      <c r="J12768" s="2"/>
      <c r="K12768" s="2"/>
    </row>
    <row r="12769" spans="4:11">
      <c r="D12769" s="1"/>
      <c r="E12769" s="1"/>
      <c r="F12769" s="1"/>
      <c r="G12769" s="1"/>
      <c r="J12769" s="2"/>
      <c r="K12769" s="2"/>
    </row>
    <row r="12770" spans="4:11">
      <c r="D12770" s="1"/>
      <c r="E12770" s="1"/>
      <c r="F12770" s="1"/>
      <c r="G12770" s="1"/>
      <c r="J12770" s="2"/>
      <c r="K12770" s="2"/>
    </row>
    <row r="12771" spans="4:11">
      <c r="D12771" s="1"/>
      <c r="E12771" s="1"/>
      <c r="F12771" s="1"/>
      <c r="G12771" s="1"/>
      <c r="J12771" s="2"/>
      <c r="K12771" s="2"/>
    </row>
    <row r="12772" spans="4:11">
      <c r="D12772" s="1"/>
      <c r="E12772" s="1"/>
      <c r="F12772" s="1"/>
      <c r="G12772" s="1"/>
      <c r="J12772" s="2"/>
      <c r="K12772" s="2"/>
    </row>
    <row r="12773" spans="4:11">
      <c r="D12773" s="1"/>
      <c r="E12773" s="1"/>
      <c r="F12773" s="1"/>
      <c r="G12773" s="1"/>
      <c r="J12773" s="2"/>
      <c r="K12773" s="2"/>
    </row>
    <row r="12774" spans="4:11">
      <c r="D12774" s="1"/>
      <c r="E12774" s="1"/>
      <c r="F12774" s="1"/>
      <c r="G12774" s="1"/>
      <c r="J12774" s="2"/>
      <c r="K12774" s="2"/>
    </row>
    <row r="12775" spans="4:11">
      <c r="D12775" s="1"/>
      <c r="E12775" s="1"/>
      <c r="F12775" s="1"/>
      <c r="G12775" s="1"/>
      <c r="J12775" s="2"/>
      <c r="K12775" s="2"/>
    </row>
    <row r="12776" spans="4:11">
      <c r="D12776" s="1"/>
      <c r="E12776" s="1"/>
      <c r="F12776" s="1"/>
      <c r="G12776" s="1"/>
      <c r="J12776" s="2"/>
      <c r="K12776" s="2"/>
    </row>
    <row r="12777" spans="4:11">
      <c r="D12777" s="1"/>
      <c r="E12777" s="1"/>
      <c r="F12777" s="1"/>
      <c r="G12777" s="1"/>
      <c r="J12777" s="2"/>
      <c r="K12777" s="2"/>
    </row>
    <row r="12778" spans="4:11">
      <c r="D12778" s="1"/>
      <c r="E12778" s="1"/>
      <c r="F12778" s="1"/>
      <c r="G12778" s="1"/>
      <c r="J12778" s="2"/>
      <c r="K12778" s="2"/>
    </row>
    <row r="12779" spans="4:11">
      <c r="D12779" s="1"/>
      <c r="E12779" s="1"/>
      <c r="F12779" s="1"/>
      <c r="G12779" s="1"/>
      <c r="J12779" s="2"/>
      <c r="K12779" s="2"/>
    </row>
    <row r="12780" spans="4:11">
      <c r="D12780" s="1"/>
      <c r="E12780" s="1"/>
      <c r="F12780" s="1"/>
      <c r="G12780" s="1"/>
      <c r="J12780" s="2"/>
      <c r="K12780" s="2"/>
    </row>
    <row r="12781" spans="4:11">
      <c r="D12781" s="1"/>
      <c r="E12781" s="1"/>
      <c r="F12781" s="1"/>
      <c r="G12781" s="1"/>
      <c r="J12781" s="2"/>
      <c r="K12781" s="2"/>
    </row>
    <row r="12782" spans="4:11">
      <c r="D12782" s="1"/>
      <c r="E12782" s="1"/>
      <c r="F12782" s="1"/>
      <c r="G12782" s="1"/>
      <c r="J12782" s="2"/>
      <c r="K12782" s="2"/>
    </row>
    <row r="12783" spans="4:11">
      <c r="D12783" s="1"/>
      <c r="E12783" s="1"/>
      <c r="F12783" s="1"/>
      <c r="G12783" s="1"/>
      <c r="J12783" s="2"/>
      <c r="K12783" s="2"/>
    </row>
    <row r="12784" spans="4:11">
      <c r="D12784" s="1"/>
      <c r="E12784" s="1"/>
      <c r="F12784" s="1"/>
      <c r="G12784" s="1"/>
      <c r="J12784" s="2"/>
      <c r="K12784" s="2"/>
    </row>
    <row r="12785" spans="4:11">
      <c r="D12785" s="1"/>
      <c r="E12785" s="1"/>
      <c r="F12785" s="1"/>
      <c r="G12785" s="1"/>
      <c r="J12785" s="2"/>
      <c r="K12785" s="2"/>
    </row>
    <row r="12786" spans="4:11">
      <c r="D12786" s="1"/>
      <c r="E12786" s="1"/>
      <c r="F12786" s="1"/>
      <c r="G12786" s="1"/>
      <c r="J12786" s="2"/>
      <c r="K12786" s="2"/>
    </row>
    <row r="12787" spans="4:11">
      <c r="D12787" s="1"/>
      <c r="E12787" s="1"/>
      <c r="F12787" s="1"/>
      <c r="G12787" s="1"/>
      <c r="J12787" s="2"/>
      <c r="K12787" s="2"/>
    </row>
    <row r="12788" spans="4:11">
      <c r="D12788" s="1"/>
      <c r="E12788" s="1"/>
      <c r="F12788" s="1"/>
      <c r="G12788" s="1"/>
      <c r="J12788" s="2"/>
      <c r="K12788" s="2"/>
    </row>
    <row r="12789" spans="4:11">
      <c r="D12789" s="1"/>
      <c r="E12789" s="1"/>
      <c r="F12789" s="1"/>
      <c r="G12789" s="1"/>
      <c r="J12789" s="2"/>
      <c r="K12789" s="2"/>
    </row>
    <row r="12790" spans="4:11">
      <c r="D12790" s="1"/>
      <c r="E12790" s="1"/>
      <c r="F12790" s="1"/>
      <c r="G12790" s="1"/>
      <c r="J12790" s="2"/>
      <c r="K12790" s="2"/>
    </row>
    <row r="12791" spans="4:11">
      <c r="D12791" s="1"/>
      <c r="E12791" s="1"/>
      <c r="F12791" s="1"/>
      <c r="G12791" s="1"/>
      <c r="J12791" s="2"/>
      <c r="K12791" s="2"/>
    </row>
    <row r="12792" spans="4:11">
      <c r="D12792" s="1"/>
      <c r="E12792" s="1"/>
      <c r="F12792" s="1"/>
      <c r="G12792" s="1"/>
      <c r="J12792" s="2"/>
      <c r="K12792" s="2"/>
    </row>
    <row r="12793" spans="4:11">
      <c r="D12793" s="1"/>
      <c r="E12793" s="1"/>
      <c r="F12793" s="1"/>
      <c r="G12793" s="1"/>
      <c r="J12793" s="2"/>
      <c r="K12793" s="2"/>
    </row>
    <row r="12794" spans="4:11">
      <c r="D12794" s="1"/>
      <c r="E12794" s="1"/>
      <c r="F12794" s="1"/>
      <c r="G12794" s="1"/>
      <c r="J12794" s="2"/>
      <c r="K12794" s="2"/>
    </row>
    <row r="12795" spans="4:11">
      <c r="D12795" s="1"/>
      <c r="E12795" s="1"/>
      <c r="F12795" s="1"/>
      <c r="G12795" s="1"/>
      <c r="J12795" s="2"/>
      <c r="K12795" s="2"/>
    </row>
    <row r="12796" spans="4:11">
      <c r="D12796" s="1"/>
      <c r="E12796" s="1"/>
      <c r="F12796" s="1"/>
      <c r="G12796" s="1"/>
      <c r="J12796" s="2"/>
      <c r="K12796" s="2"/>
    </row>
    <row r="12797" spans="4:11">
      <c r="D12797" s="1"/>
      <c r="E12797" s="1"/>
      <c r="F12797" s="1"/>
      <c r="G12797" s="1"/>
      <c r="J12797" s="2"/>
      <c r="K12797" s="2"/>
    </row>
    <row r="12798" spans="4:11">
      <c r="D12798" s="1"/>
      <c r="E12798" s="1"/>
      <c r="F12798" s="1"/>
      <c r="G12798" s="1"/>
      <c r="J12798" s="2"/>
      <c r="K12798" s="2"/>
    </row>
    <row r="12799" spans="4:11">
      <c r="D12799" s="1"/>
      <c r="E12799" s="1"/>
      <c r="F12799" s="1"/>
      <c r="G12799" s="1"/>
      <c r="J12799" s="2"/>
      <c r="K12799" s="2"/>
    </row>
    <row r="12800" spans="4:11">
      <c r="D12800" s="1"/>
      <c r="E12800" s="1"/>
      <c r="F12800" s="1"/>
      <c r="G12800" s="1"/>
      <c r="J12800" s="2"/>
      <c r="K12800" s="2"/>
    </row>
    <row r="12801" spans="4:11">
      <c r="D12801" s="1"/>
      <c r="E12801" s="1"/>
      <c r="F12801" s="1"/>
      <c r="G12801" s="1"/>
      <c r="J12801" s="2"/>
      <c r="K12801" s="2"/>
    </row>
    <row r="12802" spans="4:11">
      <c r="D12802" s="1"/>
      <c r="E12802" s="1"/>
      <c r="F12802" s="1"/>
      <c r="G12802" s="1"/>
      <c r="J12802" s="2"/>
      <c r="K12802" s="2"/>
    </row>
    <row r="12803" spans="4:11">
      <c r="D12803" s="1"/>
      <c r="E12803" s="1"/>
      <c r="F12803" s="1"/>
      <c r="G12803" s="1"/>
      <c r="J12803" s="2"/>
      <c r="K12803" s="2"/>
    </row>
    <row r="12804" spans="4:11">
      <c r="D12804" s="1"/>
      <c r="E12804" s="1"/>
      <c r="F12804" s="1"/>
      <c r="G12804" s="1"/>
      <c r="J12804" s="2"/>
      <c r="K12804" s="2"/>
    </row>
    <row r="12805" spans="4:11">
      <c r="D12805" s="1"/>
      <c r="E12805" s="1"/>
      <c r="F12805" s="1"/>
      <c r="G12805" s="1"/>
      <c r="J12805" s="2"/>
      <c r="K12805" s="2"/>
    </row>
    <row r="12806" spans="4:11">
      <c r="D12806" s="1"/>
      <c r="E12806" s="1"/>
      <c r="F12806" s="1"/>
      <c r="G12806" s="1"/>
      <c r="J12806" s="2"/>
      <c r="K12806" s="2"/>
    </row>
    <row r="12807" spans="4:11">
      <c r="D12807" s="1"/>
      <c r="E12807" s="1"/>
      <c r="F12807" s="1"/>
      <c r="G12807" s="1"/>
      <c r="J12807" s="2"/>
      <c r="K12807" s="2"/>
    </row>
    <row r="12808" spans="4:11">
      <c r="D12808" s="1"/>
      <c r="E12808" s="1"/>
      <c r="F12808" s="1"/>
      <c r="G12808" s="1"/>
      <c r="J12808" s="2"/>
      <c r="K12808" s="2"/>
    </row>
    <row r="12809" spans="4:11">
      <c r="D12809" s="1"/>
      <c r="E12809" s="1"/>
      <c r="F12809" s="1"/>
      <c r="G12809" s="1"/>
      <c r="J12809" s="2"/>
      <c r="K12809" s="2"/>
    </row>
    <row r="12810" spans="4:11">
      <c r="D12810" s="1"/>
      <c r="E12810" s="1"/>
      <c r="F12810" s="1"/>
      <c r="G12810" s="1"/>
      <c r="J12810" s="2"/>
      <c r="K12810" s="2"/>
    </row>
    <row r="12811" spans="4:11">
      <c r="D12811" s="1"/>
      <c r="E12811" s="1"/>
      <c r="F12811" s="1"/>
      <c r="G12811" s="1"/>
      <c r="J12811" s="2"/>
      <c r="K12811" s="2"/>
    </row>
    <row r="12812" spans="4:11">
      <c r="D12812" s="1"/>
      <c r="E12812" s="1"/>
      <c r="F12812" s="1"/>
      <c r="G12812" s="1"/>
      <c r="J12812" s="2"/>
      <c r="K12812" s="2"/>
    </row>
    <row r="12813" spans="4:11">
      <c r="D12813" s="1"/>
      <c r="E12813" s="1"/>
      <c r="F12813" s="1"/>
      <c r="G12813" s="1"/>
      <c r="J12813" s="2"/>
      <c r="K12813" s="2"/>
    </row>
    <row r="12814" spans="4:11">
      <c r="D12814" s="1"/>
      <c r="E12814" s="1"/>
      <c r="F12814" s="1"/>
      <c r="G12814" s="1"/>
      <c r="J12814" s="2"/>
      <c r="K12814" s="2"/>
    </row>
    <row r="12815" spans="4:11">
      <c r="D12815" s="1"/>
      <c r="E12815" s="1"/>
      <c r="F12815" s="1"/>
      <c r="G12815" s="1"/>
      <c r="J12815" s="2"/>
      <c r="K12815" s="2"/>
    </row>
    <row r="12816" spans="4:11">
      <c r="D12816" s="1"/>
      <c r="E12816" s="1"/>
      <c r="F12816" s="1"/>
      <c r="G12816" s="1"/>
      <c r="J12816" s="2"/>
      <c r="K12816" s="2"/>
    </row>
    <row r="12817" spans="4:11">
      <c r="D12817" s="1"/>
      <c r="E12817" s="1"/>
      <c r="F12817" s="1"/>
      <c r="G12817" s="1"/>
      <c r="J12817" s="2"/>
      <c r="K12817" s="2"/>
    </row>
    <row r="12818" spans="4:11">
      <c r="D12818" s="1"/>
      <c r="E12818" s="1"/>
      <c r="F12818" s="1"/>
      <c r="G12818" s="1"/>
      <c r="J12818" s="2"/>
      <c r="K12818" s="2"/>
    </row>
    <row r="12819" spans="4:11">
      <c r="D12819" s="1"/>
      <c r="E12819" s="1"/>
      <c r="F12819" s="1"/>
      <c r="G12819" s="1"/>
      <c r="J12819" s="2"/>
      <c r="K12819" s="2"/>
    </row>
    <row r="12820" spans="4:11">
      <c r="D12820" s="1"/>
      <c r="E12820" s="1"/>
      <c r="F12820" s="1"/>
      <c r="G12820" s="1"/>
      <c r="J12820" s="2"/>
      <c r="K12820" s="2"/>
    </row>
    <row r="12821" spans="4:11">
      <c r="D12821" s="1"/>
      <c r="E12821" s="1"/>
      <c r="F12821" s="1"/>
      <c r="G12821" s="1"/>
      <c r="J12821" s="2"/>
      <c r="K12821" s="2"/>
    </row>
    <row r="12822" spans="4:11">
      <c r="D12822" s="1"/>
      <c r="E12822" s="1"/>
      <c r="F12822" s="1"/>
      <c r="G12822" s="1"/>
      <c r="J12822" s="2"/>
      <c r="K12822" s="2"/>
    </row>
    <row r="12823" spans="4:11">
      <c r="D12823" s="1"/>
      <c r="E12823" s="1"/>
      <c r="F12823" s="1"/>
      <c r="G12823" s="1"/>
      <c r="J12823" s="2"/>
      <c r="K12823" s="2"/>
    </row>
    <row r="12824" spans="4:11">
      <c r="D12824" s="1"/>
      <c r="E12824" s="1"/>
      <c r="F12824" s="1"/>
      <c r="G12824" s="1"/>
      <c r="J12824" s="2"/>
      <c r="K12824" s="2"/>
    </row>
    <row r="12825" spans="4:11">
      <c r="D12825" s="1"/>
      <c r="E12825" s="1"/>
      <c r="F12825" s="1"/>
      <c r="G12825" s="1"/>
      <c r="J12825" s="2"/>
      <c r="K12825" s="2"/>
    </row>
    <row r="12826" spans="4:11">
      <c r="D12826" s="1"/>
      <c r="E12826" s="1"/>
      <c r="F12826" s="1"/>
      <c r="G12826" s="1"/>
      <c r="J12826" s="2"/>
      <c r="K12826" s="2"/>
    </row>
    <row r="12827" spans="4:11">
      <c r="D12827" s="1"/>
      <c r="E12827" s="1"/>
      <c r="F12827" s="1"/>
      <c r="G12827" s="1"/>
      <c r="J12827" s="2"/>
      <c r="K12827" s="2"/>
    </row>
    <row r="12828" spans="4:11">
      <c r="D12828" s="1"/>
      <c r="E12828" s="1"/>
      <c r="F12828" s="1"/>
      <c r="G12828" s="1"/>
      <c r="J12828" s="2"/>
      <c r="K12828" s="2"/>
    </row>
    <row r="12829" spans="4:11">
      <c r="D12829" s="1"/>
      <c r="E12829" s="1"/>
      <c r="F12829" s="1"/>
      <c r="G12829" s="1"/>
      <c r="J12829" s="2"/>
      <c r="K12829" s="2"/>
    </row>
    <row r="12830" spans="4:11">
      <c r="D12830" s="1"/>
      <c r="E12830" s="1"/>
      <c r="F12830" s="1"/>
      <c r="G12830" s="1"/>
      <c r="J12830" s="2"/>
      <c r="K12830" s="2"/>
    </row>
    <row r="12831" spans="4:11">
      <c r="D12831" s="1"/>
      <c r="E12831" s="1"/>
      <c r="F12831" s="1"/>
      <c r="G12831" s="1"/>
      <c r="J12831" s="2"/>
      <c r="K12831" s="2"/>
    </row>
    <row r="12832" spans="4:11">
      <c r="D12832" s="1"/>
      <c r="E12832" s="1"/>
      <c r="F12832" s="1"/>
      <c r="G12832" s="1"/>
      <c r="J12832" s="2"/>
      <c r="K12832" s="2"/>
    </row>
    <row r="12833" spans="4:11">
      <c r="D12833" s="1"/>
      <c r="E12833" s="1"/>
      <c r="F12833" s="1"/>
      <c r="G12833" s="1"/>
      <c r="J12833" s="2"/>
      <c r="K12833" s="2"/>
    </row>
    <row r="12834" spans="4:11">
      <c r="D12834" s="1"/>
      <c r="E12834" s="1"/>
      <c r="F12834" s="1"/>
      <c r="G12834" s="1"/>
      <c r="J12834" s="2"/>
      <c r="K12834" s="2"/>
    </row>
    <row r="12835" spans="4:11">
      <c r="D12835" s="1"/>
      <c r="E12835" s="1"/>
      <c r="F12835" s="1"/>
      <c r="G12835" s="1"/>
      <c r="J12835" s="2"/>
      <c r="K12835" s="2"/>
    </row>
    <row r="12836" spans="4:11">
      <c r="D12836" s="1"/>
      <c r="E12836" s="1"/>
      <c r="F12836" s="1"/>
      <c r="G12836" s="1"/>
      <c r="J12836" s="2"/>
      <c r="K12836" s="2"/>
    </row>
    <row r="12837" spans="4:11">
      <c r="D12837" s="1"/>
      <c r="E12837" s="1"/>
      <c r="F12837" s="1"/>
      <c r="G12837" s="1"/>
      <c r="J12837" s="2"/>
      <c r="K12837" s="2"/>
    </row>
    <row r="12838" spans="4:11">
      <c r="D12838" s="1"/>
      <c r="E12838" s="1"/>
      <c r="F12838" s="1"/>
      <c r="G12838" s="1"/>
      <c r="J12838" s="2"/>
      <c r="K12838" s="2"/>
    </row>
    <row r="12839" spans="4:11">
      <c r="D12839" s="1"/>
      <c r="E12839" s="1"/>
      <c r="F12839" s="1"/>
      <c r="G12839" s="1"/>
      <c r="J12839" s="2"/>
      <c r="K12839" s="2"/>
    </row>
    <row r="12840" spans="4:11">
      <c r="D12840" s="1"/>
      <c r="E12840" s="1"/>
      <c r="F12840" s="1"/>
      <c r="G12840" s="1"/>
      <c r="J12840" s="2"/>
      <c r="K12840" s="2"/>
    </row>
    <row r="12841" spans="4:11">
      <c r="D12841" s="1"/>
      <c r="E12841" s="1"/>
      <c r="F12841" s="1"/>
      <c r="G12841" s="1"/>
      <c r="J12841" s="2"/>
      <c r="K12841" s="2"/>
    </row>
    <row r="12842" spans="4:11">
      <c r="D12842" s="1"/>
      <c r="E12842" s="1"/>
      <c r="F12842" s="1"/>
      <c r="G12842" s="1"/>
      <c r="J12842" s="2"/>
      <c r="K12842" s="2"/>
    </row>
    <row r="12843" spans="4:11">
      <c r="D12843" s="1"/>
      <c r="E12843" s="1"/>
      <c r="F12843" s="1"/>
      <c r="G12843" s="1"/>
      <c r="J12843" s="2"/>
      <c r="K12843" s="2"/>
    </row>
    <row r="12844" spans="4:11">
      <c r="D12844" s="1"/>
      <c r="E12844" s="1"/>
      <c r="F12844" s="1"/>
      <c r="G12844" s="1"/>
      <c r="J12844" s="2"/>
      <c r="K12844" s="2"/>
    </row>
    <row r="12845" spans="4:11">
      <c r="D12845" s="1"/>
      <c r="E12845" s="1"/>
      <c r="F12845" s="1"/>
      <c r="G12845" s="1"/>
      <c r="J12845" s="2"/>
      <c r="K12845" s="2"/>
    </row>
    <row r="12846" spans="4:11">
      <c r="D12846" s="1"/>
      <c r="E12846" s="1"/>
      <c r="F12846" s="1"/>
      <c r="G12846" s="1"/>
      <c r="J12846" s="2"/>
      <c r="K12846" s="2"/>
    </row>
    <row r="12847" spans="4:11">
      <c r="D12847" s="1"/>
      <c r="E12847" s="1"/>
      <c r="F12847" s="1"/>
      <c r="G12847" s="1"/>
      <c r="J12847" s="2"/>
      <c r="K12847" s="2"/>
    </row>
    <row r="12848" spans="4:11">
      <c r="D12848" s="1"/>
      <c r="E12848" s="1"/>
      <c r="F12848" s="1"/>
      <c r="G12848" s="1"/>
      <c r="J12848" s="2"/>
      <c r="K12848" s="2"/>
    </row>
    <row r="12849" spans="4:11">
      <c r="D12849" s="1"/>
      <c r="E12849" s="1"/>
      <c r="F12849" s="1"/>
      <c r="G12849" s="1"/>
      <c r="J12849" s="2"/>
      <c r="K12849" s="2"/>
    </row>
    <row r="12850" spans="4:11">
      <c r="D12850" s="1"/>
      <c r="E12850" s="1"/>
      <c r="F12850" s="1"/>
      <c r="G12850" s="1"/>
      <c r="J12850" s="2"/>
      <c r="K12850" s="2"/>
    </row>
    <row r="12851" spans="4:11">
      <c r="D12851" s="1"/>
      <c r="E12851" s="1"/>
      <c r="F12851" s="1"/>
      <c r="G12851" s="1"/>
      <c r="J12851" s="2"/>
      <c r="K12851" s="2"/>
    </row>
    <row r="12852" spans="4:11">
      <c r="D12852" s="1"/>
      <c r="E12852" s="1"/>
      <c r="F12852" s="1"/>
      <c r="G12852" s="1"/>
      <c r="J12852" s="2"/>
      <c r="K12852" s="2"/>
    </row>
    <row r="12853" spans="4:11">
      <c r="D12853" s="1"/>
      <c r="E12853" s="1"/>
      <c r="F12853" s="1"/>
      <c r="G12853" s="1"/>
      <c r="J12853" s="2"/>
      <c r="K12853" s="2"/>
    </row>
    <row r="12854" spans="4:11">
      <c r="D12854" s="1"/>
      <c r="E12854" s="1"/>
      <c r="F12854" s="1"/>
      <c r="G12854" s="1"/>
      <c r="J12854" s="2"/>
      <c r="K12854" s="2"/>
    </row>
    <row r="12855" spans="4:11">
      <c r="D12855" s="1"/>
      <c r="E12855" s="1"/>
      <c r="F12855" s="1"/>
      <c r="G12855" s="1"/>
      <c r="J12855" s="2"/>
      <c r="K12855" s="2"/>
    </row>
    <row r="12856" spans="4:11">
      <c r="D12856" s="1"/>
      <c r="E12856" s="1"/>
      <c r="F12856" s="1"/>
      <c r="G12856" s="1"/>
      <c r="J12856" s="2"/>
      <c r="K12856" s="2"/>
    </row>
    <row r="12857" spans="4:11">
      <c r="D12857" s="1"/>
      <c r="E12857" s="1"/>
      <c r="F12857" s="1"/>
      <c r="G12857" s="1"/>
      <c r="J12857" s="2"/>
      <c r="K12857" s="2"/>
    </row>
    <row r="12858" spans="4:11">
      <c r="D12858" s="1"/>
      <c r="E12858" s="1"/>
      <c r="F12858" s="1"/>
      <c r="G12858" s="1"/>
      <c r="J12858" s="2"/>
      <c r="K12858" s="2"/>
    </row>
    <row r="12859" spans="4:11">
      <c r="D12859" s="1"/>
      <c r="E12859" s="1"/>
      <c r="F12859" s="1"/>
      <c r="G12859" s="1"/>
      <c r="J12859" s="2"/>
      <c r="K12859" s="2"/>
    </row>
    <row r="12860" spans="4:11">
      <c r="D12860" s="1"/>
      <c r="E12860" s="1"/>
      <c r="F12860" s="1"/>
      <c r="G12860" s="1"/>
      <c r="J12860" s="2"/>
      <c r="K12860" s="2"/>
    </row>
    <row r="12861" spans="4:11">
      <c r="D12861" s="1"/>
      <c r="E12861" s="1"/>
      <c r="F12861" s="1"/>
      <c r="G12861" s="1"/>
      <c r="J12861" s="2"/>
      <c r="K12861" s="2"/>
    </row>
    <row r="12862" spans="4:11">
      <c r="D12862" s="1"/>
      <c r="E12862" s="1"/>
      <c r="F12862" s="1"/>
      <c r="G12862" s="1"/>
      <c r="J12862" s="2"/>
      <c r="K12862" s="2"/>
    </row>
    <row r="12863" spans="4:11">
      <c r="D12863" s="1"/>
      <c r="E12863" s="1"/>
      <c r="F12863" s="1"/>
      <c r="G12863" s="1"/>
      <c r="J12863" s="2"/>
      <c r="K12863" s="2"/>
    </row>
    <row r="12864" spans="4:11">
      <c r="D12864" s="1"/>
      <c r="E12864" s="1"/>
      <c r="F12864" s="1"/>
      <c r="G12864" s="1"/>
      <c r="J12864" s="2"/>
      <c r="K12864" s="2"/>
    </row>
    <row r="12865" spans="4:11">
      <c r="D12865" s="1"/>
      <c r="E12865" s="1"/>
      <c r="F12865" s="1"/>
      <c r="G12865" s="1"/>
      <c r="J12865" s="2"/>
      <c r="K12865" s="2"/>
    </row>
    <row r="12866" spans="4:11">
      <c r="D12866" s="1"/>
      <c r="E12866" s="1"/>
      <c r="F12866" s="1"/>
      <c r="G12866" s="1"/>
      <c r="J12866" s="2"/>
      <c r="K12866" s="2"/>
    </row>
    <row r="12867" spans="4:11">
      <c r="D12867" s="1"/>
      <c r="E12867" s="1"/>
      <c r="F12867" s="1"/>
      <c r="G12867" s="1"/>
      <c r="J12867" s="2"/>
      <c r="K12867" s="2"/>
    </row>
    <row r="12868" spans="4:11">
      <c r="D12868" s="1"/>
      <c r="E12868" s="1"/>
      <c r="F12868" s="1"/>
      <c r="G12868" s="1"/>
      <c r="J12868" s="2"/>
      <c r="K12868" s="2"/>
    </row>
    <row r="12869" spans="4:11">
      <c r="D12869" s="1"/>
      <c r="E12869" s="1"/>
      <c r="F12869" s="1"/>
      <c r="G12869" s="1"/>
      <c r="J12869" s="2"/>
      <c r="K12869" s="2"/>
    </row>
    <row r="12870" spans="4:11">
      <c r="D12870" s="1"/>
      <c r="E12870" s="1"/>
      <c r="F12870" s="1"/>
      <c r="G12870" s="1"/>
      <c r="J12870" s="2"/>
      <c r="K12870" s="2"/>
    </row>
    <row r="12871" spans="4:11">
      <c r="D12871" s="1"/>
      <c r="E12871" s="1"/>
      <c r="F12871" s="1"/>
      <c r="G12871" s="1"/>
      <c r="J12871" s="2"/>
      <c r="K12871" s="2"/>
    </row>
    <row r="12872" spans="4:11">
      <c r="D12872" s="1"/>
      <c r="E12872" s="1"/>
      <c r="F12872" s="1"/>
      <c r="G12872" s="1"/>
      <c r="J12872" s="2"/>
      <c r="K12872" s="2"/>
    </row>
    <row r="12873" spans="4:11">
      <c r="D12873" s="1"/>
      <c r="E12873" s="1"/>
      <c r="F12873" s="1"/>
      <c r="G12873" s="1"/>
      <c r="J12873" s="2"/>
      <c r="K12873" s="2"/>
    </row>
    <row r="12874" spans="4:11">
      <c r="D12874" s="1"/>
      <c r="E12874" s="1"/>
      <c r="F12874" s="1"/>
      <c r="G12874" s="1"/>
      <c r="J12874" s="2"/>
      <c r="K12874" s="2"/>
    </row>
    <row r="12875" spans="4:11">
      <c r="D12875" s="1"/>
      <c r="E12875" s="1"/>
      <c r="F12875" s="1"/>
      <c r="G12875" s="1"/>
      <c r="J12875" s="2"/>
      <c r="K12875" s="2"/>
    </row>
    <row r="12876" spans="4:11">
      <c r="D12876" s="1"/>
      <c r="E12876" s="1"/>
      <c r="F12876" s="1"/>
      <c r="G12876" s="1"/>
      <c r="J12876" s="2"/>
      <c r="K12876" s="2"/>
    </row>
    <row r="12877" spans="4:11">
      <c r="D12877" s="1"/>
      <c r="E12877" s="1"/>
      <c r="F12877" s="1"/>
      <c r="G12877" s="1"/>
      <c r="J12877" s="2"/>
      <c r="K12877" s="2"/>
    </row>
    <row r="12878" spans="4:11">
      <c r="D12878" s="1"/>
      <c r="E12878" s="1"/>
      <c r="F12878" s="1"/>
      <c r="G12878" s="1"/>
      <c r="J12878" s="2"/>
      <c r="K12878" s="2"/>
    </row>
    <row r="12879" spans="4:11">
      <c r="D12879" s="1"/>
      <c r="E12879" s="1"/>
      <c r="F12879" s="1"/>
      <c r="G12879" s="1"/>
      <c r="J12879" s="2"/>
      <c r="K12879" s="2"/>
    </row>
    <row r="12880" spans="4:11">
      <c r="D12880" s="1"/>
      <c r="E12880" s="1"/>
      <c r="F12880" s="1"/>
      <c r="G12880" s="1"/>
      <c r="J12880" s="2"/>
      <c r="K12880" s="2"/>
    </row>
    <row r="12881" spans="4:11">
      <c r="D12881" s="1"/>
      <c r="E12881" s="1"/>
      <c r="F12881" s="1"/>
      <c r="G12881" s="1"/>
      <c r="J12881" s="2"/>
      <c r="K12881" s="2"/>
    </row>
    <row r="12882" spans="4:11">
      <c r="D12882" s="1"/>
      <c r="E12882" s="1"/>
      <c r="F12882" s="1"/>
      <c r="G12882" s="1"/>
      <c r="J12882" s="2"/>
      <c r="K12882" s="2"/>
    </row>
    <row r="12883" spans="4:11">
      <c r="D12883" s="1"/>
      <c r="E12883" s="1"/>
      <c r="F12883" s="1"/>
      <c r="G12883" s="1"/>
      <c r="J12883" s="2"/>
      <c r="K12883" s="2"/>
    </row>
    <row r="12884" spans="4:11">
      <c r="D12884" s="1"/>
      <c r="E12884" s="1"/>
      <c r="F12884" s="1"/>
      <c r="G12884" s="1"/>
      <c r="J12884" s="2"/>
      <c r="K12884" s="2"/>
    </row>
    <row r="12885" spans="4:11">
      <c r="D12885" s="1"/>
      <c r="E12885" s="1"/>
      <c r="F12885" s="1"/>
      <c r="G12885" s="1"/>
      <c r="J12885" s="2"/>
      <c r="K12885" s="2"/>
    </row>
    <row r="12886" spans="4:11">
      <c r="D12886" s="1"/>
      <c r="E12886" s="1"/>
      <c r="F12886" s="1"/>
      <c r="G12886" s="1"/>
      <c r="J12886" s="2"/>
      <c r="K12886" s="2"/>
    </row>
    <row r="12887" spans="4:11">
      <c r="D12887" s="1"/>
      <c r="E12887" s="1"/>
      <c r="F12887" s="1"/>
      <c r="G12887" s="1"/>
      <c r="J12887" s="2"/>
      <c r="K12887" s="2"/>
    </row>
    <row r="12888" spans="4:11">
      <c r="D12888" s="1"/>
      <c r="E12888" s="1"/>
      <c r="F12888" s="1"/>
      <c r="G12888" s="1"/>
      <c r="J12888" s="2"/>
      <c r="K12888" s="2"/>
    </row>
    <row r="12889" spans="4:11">
      <c r="D12889" s="1"/>
      <c r="E12889" s="1"/>
      <c r="F12889" s="1"/>
      <c r="G12889" s="1"/>
      <c r="J12889" s="2"/>
      <c r="K12889" s="2"/>
    </row>
    <row r="12890" spans="4:11">
      <c r="D12890" s="1"/>
      <c r="E12890" s="1"/>
      <c r="F12890" s="1"/>
      <c r="G12890" s="1"/>
      <c r="J12890" s="2"/>
      <c r="K12890" s="2"/>
    </row>
    <row r="12891" spans="4:11">
      <c r="D12891" s="1"/>
      <c r="E12891" s="1"/>
      <c r="F12891" s="1"/>
      <c r="G12891" s="1"/>
      <c r="J12891" s="2"/>
      <c r="K12891" s="2"/>
    </row>
    <row r="12892" spans="4:11">
      <c r="D12892" s="1"/>
      <c r="E12892" s="1"/>
      <c r="F12892" s="1"/>
      <c r="G12892" s="1"/>
      <c r="J12892" s="2"/>
      <c r="K12892" s="2"/>
    </row>
    <row r="12893" spans="4:11">
      <c r="D12893" s="1"/>
      <c r="E12893" s="1"/>
      <c r="F12893" s="1"/>
      <c r="G12893" s="1"/>
      <c r="J12893" s="2"/>
      <c r="K12893" s="2"/>
    </row>
    <row r="12894" spans="4:11">
      <c r="D12894" s="1"/>
      <c r="E12894" s="1"/>
      <c r="F12894" s="1"/>
      <c r="G12894" s="1"/>
      <c r="J12894" s="2"/>
      <c r="K12894" s="2"/>
    </row>
    <row r="12895" spans="4:11">
      <c r="D12895" s="1"/>
      <c r="E12895" s="1"/>
      <c r="F12895" s="1"/>
      <c r="G12895" s="1"/>
      <c r="J12895" s="2"/>
      <c r="K12895" s="2"/>
    </row>
    <row r="12896" spans="4:11">
      <c r="D12896" s="1"/>
      <c r="E12896" s="1"/>
      <c r="F12896" s="1"/>
      <c r="G12896" s="1"/>
      <c r="J12896" s="2"/>
      <c r="K12896" s="2"/>
    </row>
    <row r="12897" spans="4:11">
      <c r="D12897" s="1"/>
      <c r="E12897" s="1"/>
      <c r="F12897" s="1"/>
      <c r="G12897" s="1"/>
      <c r="J12897" s="2"/>
      <c r="K12897" s="2"/>
    </row>
    <row r="12898" spans="4:11">
      <c r="D12898" s="1"/>
      <c r="E12898" s="1"/>
      <c r="F12898" s="1"/>
      <c r="G12898" s="1"/>
      <c r="J12898" s="2"/>
      <c r="K12898" s="2"/>
    </row>
    <row r="12899" spans="4:11">
      <c r="D12899" s="1"/>
      <c r="E12899" s="1"/>
      <c r="F12899" s="1"/>
      <c r="G12899" s="1"/>
      <c r="J12899" s="2"/>
      <c r="K12899" s="2"/>
    </row>
    <row r="12900" spans="4:11">
      <c r="D12900" s="1"/>
      <c r="E12900" s="1"/>
      <c r="F12900" s="1"/>
      <c r="G12900" s="1"/>
      <c r="J12900" s="2"/>
      <c r="K12900" s="2"/>
    </row>
    <row r="12901" spans="4:11">
      <c r="D12901" s="1"/>
      <c r="E12901" s="1"/>
      <c r="F12901" s="1"/>
      <c r="G12901" s="1"/>
      <c r="J12901" s="2"/>
      <c r="K12901" s="2"/>
    </row>
    <row r="12902" spans="4:11">
      <c r="D12902" s="1"/>
      <c r="E12902" s="1"/>
      <c r="F12902" s="1"/>
      <c r="G12902" s="1"/>
      <c r="J12902" s="2"/>
      <c r="K12902" s="2"/>
    </row>
    <row r="12903" spans="4:11">
      <c r="D12903" s="1"/>
      <c r="E12903" s="1"/>
      <c r="F12903" s="1"/>
      <c r="G12903" s="1"/>
      <c r="J12903" s="2"/>
      <c r="K12903" s="2"/>
    </row>
    <row r="12904" spans="4:11">
      <c r="D12904" s="1"/>
      <c r="E12904" s="1"/>
      <c r="F12904" s="1"/>
      <c r="G12904" s="1"/>
      <c r="J12904" s="2"/>
      <c r="K12904" s="2"/>
    </row>
    <row r="12905" spans="4:11">
      <c r="D12905" s="1"/>
      <c r="E12905" s="1"/>
      <c r="F12905" s="1"/>
      <c r="G12905" s="1"/>
      <c r="J12905" s="2"/>
      <c r="K12905" s="2"/>
    </row>
    <row r="12906" spans="4:11">
      <c r="D12906" s="1"/>
      <c r="E12906" s="1"/>
      <c r="F12906" s="1"/>
      <c r="G12906" s="1"/>
      <c r="J12906" s="2"/>
      <c r="K12906" s="2"/>
    </row>
    <row r="12907" spans="4:11">
      <c r="D12907" s="1"/>
      <c r="E12907" s="1"/>
      <c r="F12907" s="1"/>
      <c r="G12907" s="1"/>
      <c r="J12907" s="2"/>
      <c r="K12907" s="2"/>
    </row>
    <row r="12908" spans="4:11">
      <c r="D12908" s="1"/>
      <c r="E12908" s="1"/>
      <c r="F12908" s="1"/>
      <c r="G12908" s="1"/>
      <c r="J12908" s="2"/>
      <c r="K12908" s="2"/>
    </row>
    <row r="12909" spans="4:11">
      <c r="D12909" s="1"/>
      <c r="E12909" s="1"/>
      <c r="F12909" s="1"/>
      <c r="G12909" s="1"/>
      <c r="J12909" s="2"/>
      <c r="K12909" s="2"/>
    </row>
    <row r="12910" spans="4:11">
      <c r="D12910" s="1"/>
      <c r="E12910" s="1"/>
      <c r="F12910" s="1"/>
      <c r="G12910" s="1"/>
      <c r="J12910" s="2"/>
      <c r="K12910" s="2"/>
    </row>
    <row r="12911" spans="4:11">
      <c r="D12911" s="1"/>
      <c r="E12911" s="1"/>
      <c r="F12911" s="1"/>
      <c r="G12911" s="1"/>
      <c r="J12911" s="2"/>
      <c r="K12911" s="2"/>
    </row>
    <row r="12912" spans="4:11">
      <c r="D12912" s="1"/>
      <c r="E12912" s="1"/>
      <c r="F12912" s="1"/>
      <c r="G12912" s="1"/>
      <c r="J12912" s="2"/>
      <c r="K12912" s="2"/>
    </row>
    <row r="12913" spans="4:11">
      <c r="D12913" s="1"/>
      <c r="E12913" s="1"/>
      <c r="F12913" s="1"/>
      <c r="G12913" s="1"/>
      <c r="J12913" s="2"/>
      <c r="K12913" s="2"/>
    </row>
    <row r="12914" spans="4:11">
      <c r="D12914" s="1"/>
      <c r="E12914" s="1"/>
      <c r="F12914" s="1"/>
      <c r="G12914" s="1"/>
      <c r="J12914" s="2"/>
      <c r="K12914" s="2"/>
    </row>
    <row r="12915" spans="4:11">
      <c r="D12915" s="1"/>
      <c r="E12915" s="1"/>
      <c r="F12915" s="1"/>
      <c r="G12915" s="1"/>
      <c r="J12915" s="2"/>
      <c r="K12915" s="2"/>
    </row>
    <row r="12916" spans="4:11">
      <c r="D12916" s="1"/>
      <c r="E12916" s="1"/>
      <c r="F12916" s="1"/>
      <c r="G12916" s="1"/>
      <c r="J12916" s="2"/>
      <c r="K12916" s="2"/>
    </row>
    <row r="12917" spans="4:11">
      <c r="D12917" s="1"/>
      <c r="E12917" s="1"/>
      <c r="F12917" s="1"/>
      <c r="G12917" s="1"/>
      <c r="J12917" s="2"/>
      <c r="K12917" s="2"/>
    </row>
    <row r="12918" spans="4:11">
      <c r="D12918" s="1"/>
      <c r="E12918" s="1"/>
      <c r="F12918" s="1"/>
      <c r="G12918" s="1"/>
      <c r="J12918" s="2"/>
      <c r="K12918" s="2"/>
    </row>
    <row r="12919" spans="4:11">
      <c r="D12919" s="1"/>
      <c r="E12919" s="1"/>
      <c r="F12919" s="1"/>
      <c r="G12919" s="1"/>
      <c r="J12919" s="2"/>
      <c r="K12919" s="2"/>
    </row>
    <row r="12920" spans="4:11">
      <c r="D12920" s="1"/>
      <c r="E12920" s="1"/>
      <c r="F12920" s="1"/>
      <c r="G12920" s="1"/>
      <c r="J12920" s="2"/>
      <c r="K12920" s="2"/>
    </row>
    <row r="12921" spans="4:11">
      <c r="D12921" s="1"/>
      <c r="E12921" s="1"/>
      <c r="F12921" s="1"/>
      <c r="G12921" s="1"/>
      <c r="J12921" s="2"/>
      <c r="K12921" s="2"/>
    </row>
    <row r="12922" spans="4:11">
      <c r="D12922" s="1"/>
      <c r="E12922" s="1"/>
      <c r="F12922" s="1"/>
      <c r="G12922" s="1"/>
      <c r="J12922" s="2"/>
      <c r="K12922" s="2"/>
    </row>
    <row r="12923" spans="4:11">
      <c r="D12923" s="1"/>
      <c r="E12923" s="1"/>
      <c r="F12923" s="1"/>
      <c r="G12923" s="1"/>
      <c r="J12923" s="2"/>
      <c r="K12923" s="2"/>
    </row>
    <row r="12924" spans="4:11">
      <c r="D12924" s="1"/>
      <c r="E12924" s="1"/>
      <c r="F12924" s="1"/>
      <c r="G12924" s="1"/>
      <c r="J12924" s="2"/>
      <c r="K12924" s="2"/>
    </row>
    <row r="12925" spans="4:11">
      <c r="D12925" s="1"/>
      <c r="E12925" s="1"/>
      <c r="F12925" s="1"/>
      <c r="G12925" s="1"/>
      <c r="J12925" s="2"/>
      <c r="K12925" s="2"/>
    </row>
    <row r="12926" spans="4:11">
      <c r="D12926" s="1"/>
      <c r="E12926" s="1"/>
      <c r="F12926" s="1"/>
      <c r="G12926" s="1"/>
      <c r="J12926" s="2"/>
      <c r="K12926" s="2"/>
    </row>
    <row r="12927" spans="4:11">
      <c r="D12927" s="1"/>
      <c r="E12927" s="1"/>
      <c r="F12927" s="1"/>
      <c r="G12927" s="1"/>
      <c r="J12927" s="2"/>
      <c r="K12927" s="2"/>
    </row>
    <row r="12928" spans="4:11">
      <c r="D12928" s="1"/>
      <c r="E12928" s="1"/>
      <c r="F12928" s="1"/>
      <c r="G12928" s="1"/>
      <c r="J12928" s="2"/>
      <c r="K12928" s="2"/>
    </row>
    <row r="12929" spans="4:11">
      <c r="D12929" s="1"/>
      <c r="E12929" s="1"/>
      <c r="F12929" s="1"/>
      <c r="G12929" s="1"/>
      <c r="J12929" s="2"/>
      <c r="K12929" s="2"/>
    </row>
    <row r="12930" spans="4:11">
      <c r="D12930" s="1"/>
      <c r="E12930" s="1"/>
      <c r="F12930" s="1"/>
      <c r="G12930" s="1"/>
      <c r="J12930" s="2"/>
      <c r="K12930" s="2"/>
    </row>
    <row r="12931" spans="4:11">
      <c r="D12931" s="1"/>
      <c r="E12931" s="1"/>
      <c r="F12931" s="1"/>
      <c r="G12931" s="1"/>
      <c r="J12931" s="2"/>
      <c r="K12931" s="2"/>
    </row>
    <row r="12932" spans="4:11">
      <c r="D12932" s="1"/>
      <c r="E12932" s="1"/>
      <c r="F12932" s="1"/>
      <c r="G12932" s="1"/>
      <c r="J12932" s="2"/>
      <c r="K12932" s="2"/>
    </row>
    <row r="12933" spans="4:11">
      <c r="D12933" s="1"/>
      <c r="E12933" s="1"/>
      <c r="F12933" s="1"/>
      <c r="G12933" s="1"/>
      <c r="J12933" s="2"/>
      <c r="K12933" s="2"/>
    </row>
    <row r="12934" spans="4:11">
      <c r="D12934" s="1"/>
      <c r="E12934" s="1"/>
      <c r="F12934" s="1"/>
      <c r="G12934" s="1"/>
      <c r="J12934" s="2"/>
      <c r="K12934" s="2"/>
    </row>
    <row r="12935" spans="4:11">
      <c r="D12935" s="1"/>
      <c r="E12935" s="1"/>
      <c r="F12935" s="1"/>
      <c r="G12935" s="1"/>
      <c r="J12935" s="2"/>
      <c r="K12935" s="2"/>
    </row>
    <row r="12936" spans="4:11">
      <c r="D12936" s="1"/>
      <c r="E12936" s="1"/>
      <c r="F12936" s="1"/>
      <c r="G12936" s="1"/>
      <c r="J12936" s="2"/>
      <c r="K12936" s="2"/>
    </row>
    <row r="12937" spans="4:11">
      <c r="D12937" s="1"/>
      <c r="E12937" s="1"/>
      <c r="F12937" s="1"/>
      <c r="G12937" s="1"/>
      <c r="J12937" s="2"/>
      <c r="K12937" s="2"/>
    </row>
    <row r="12938" spans="4:11">
      <c r="D12938" s="1"/>
      <c r="E12938" s="1"/>
      <c r="F12938" s="1"/>
      <c r="G12938" s="1"/>
      <c r="J12938" s="2"/>
      <c r="K12938" s="2"/>
    </row>
    <row r="12939" spans="4:11">
      <c r="D12939" s="1"/>
      <c r="E12939" s="1"/>
      <c r="F12939" s="1"/>
      <c r="G12939" s="1"/>
      <c r="J12939" s="2"/>
      <c r="K12939" s="2"/>
    </row>
    <row r="12940" spans="4:11">
      <c r="D12940" s="1"/>
      <c r="E12940" s="1"/>
      <c r="F12940" s="1"/>
      <c r="G12940" s="1"/>
      <c r="J12940" s="2"/>
      <c r="K12940" s="2"/>
    </row>
    <row r="12941" spans="4:11">
      <c r="D12941" s="1"/>
      <c r="E12941" s="1"/>
      <c r="F12941" s="1"/>
      <c r="G12941" s="1"/>
      <c r="J12941" s="2"/>
      <c r="K12941" s="2"/>
    </row>
    <row r="12942" spans="4:11">
      <c r="D12942" s="1"/>
      <c r="E12942" s="1"/>
      <c r="F12942" s="1"/>
      <c r="G12942" s="1"/>
      <c r="J12942" s="2"/>
      <c r="K12942" s="2"/>
    </row>
    <row r="12943" spans="4:11">
      <c r="D12943" s="1"/>
      <c r="E12943" s="1"/>
      <c r="F12943" s="1"/>
      <c r="G12943" s="1"/>
      <c r="J12943" s="2"/>
      <c r="K12943" s="2"/>
    </row>
    <row r="12944" spans="4:11">
      <c r="D12944" s="1"/>
      <c r="E12944" s="1"/>
      <c r="F12944" s="1"/>
      <c r="G12944" s="1"/>
      <c r="J12944" s="2"/>
      <c r="K12944" s="2"/>
    </row>
    <row r="12945" spans="4:11">
      <c r="D12945" s="1"/>
      <c r="E12945" s="1"/>
      <c r="F12945" s="1"/>
      <c r="G12945" s="1"/>
      <c r="J12945" s="2"/>
      <c r="K12945" s="2"/>
    </row>
    <row r="12946" spans="4:11">
      <c r="D12946" s="1"/>
      <c r="E12946" s="1"/>
      <c r="F12946" s="1"/>
      <c r="G12946" s="1"/>
      <c r="J12946" s="2"/>
      <c r="K12946" s="2"/>
    </row>
    <row r="12947" spans="4:11">
      <c r="D12947" s="1"/>
      <c r="E12947" s="1"/>
      <c r="F12947" s="1"/>
      <c r="G12947" s="1"/>
      <c r="J12947" s="2"/>
      <c r="K12947" s="2"/>
    </row>
    <row r="12948" spans="4:11">
      <c r="D12948" s="1"/>
      <c r="E12948" s="1"/>
      <c r="F12948" s="1"/>
      <c r="G12948" s="1"/>
      <c r="J12948" s="2"/>
      <c r="K12948" s="2"/>
    </row>
    <row r="12949" spans="4:11">
      <c r="D12949" s="1"/>
      <c r="E12949" s="1"/>
      <c r="F12949" s="1"/>
      <c r="G12949" s="1"/>
      <c r="J12949" s="2"/>
      <c r="K12949" s="2"/>
    </row>
    <row r="12950" spans="4:11">
      <c r="D12950" s="1"/>
      <c r="E12950" s="1"/>
      <c r="F12950" s="1"/>
      <c r="G12950" s="1"/>
      <c r="J12950" s="2"/>
      <c r="K12950" s="2"/>
    </row>
    <row r="12951" spans="4:11">
      <c r="D12951" s="1"/>
      <c r="E12951" s="1"/>
      <c r="F12951" s="1"/>
      <c r="G12951" s="1"/>
      <c r="J12951" s="2"/>
      <c r="K12951" s="2"/>
    </row>
    <row r="12952" spans="4:11">
      <c r="D12952" s="1"/>
      <c r="E12952" s="1"/>
      <c r="F12952" s="1"/>
      <c r="G12952" s="1"/>
      <c r="J12952" s="2"/>
      <c r="K12952" s="2"/>
    </row>
    <row r="12953" spans="4:11">
      <c r="D12953" s="1"/>
      <c r="E12953" s="1"/>
      <c r="F12953" s="1"/>
      <c r="G12953" s="1"/>
      <c r="J12953" s="2"/>
      <c r="K12953" s="2"/>
    </row>
    <row r="12954" spans="4:11">
      <c r="D12954" s="1"/>
      <c r="E12954" s="1"/>
      <c r="F12954" s="1"/>
      <c r="G12954" s="1"/>
      <c r="J12954" s="2"/>
      <c r="K12954" s="2"/>
    </row>
    <row r="12955" spans="4:11">
      <c r="D12955" s="1"/>
      <c r="E12955" s="1"/>
      <c r="F12955" s="1"/>
      <c r="G12955" s="1"/>
      <c r="J12955" s="2"/>
      <c r="K12955" s="2"/>
    </row>
    <row r="12956" spans="4:11">
      <c r="D12956" s="1"/>
      <c r="E12956" s="1"/>
      <c r="F12956" s="1"/>
      <c r="G12956" s="1"/>
      <c r="J12956" s="2"/>
      <c r="K12956" s="2"/>
    </row>
    <row r="12957" spans="4:11">
      <c r="D12957" s="1"/>
      <c r="E12957" s="1"/>
      <c r="F12957" s="1"/>
      <c r="G12957" s="1"/>
      <c r="J12957" s="2"/>
      <c r="K12957" s="2"/>
    </row>
    <row r="12958" spans="4:11">
      <c r="D12958" s="1"/>
      <c r="E12958" s="1"/>
      <c r="F12958" s="1"/>
      <c r="G12958" s="1"/>
      <c r="J12958" s="2"/>
      <c r="K12958" s="2"/>
    </row>
    <row r="12959" spans="4:11">
      <c r="D12959" s="1"/>
      <c r="E12959" s="1"/>
      <c r="F12959" s="1"/>
      <c r="G12959" s="1"/>
      <c r="J12959" s="2"/>
      <c r="K12959" s="2"/>
    </row>
    <row r="12960" spans="4:11">
      <c r="D12960" s="1"/>
      <c r="E12960" s="1"/>
      <c r="F12960" s="1"/>
      <c r="G12960" s="1"/>
      <c r="J12960" s="2"/>
      <c r="K12960" s="2"/>
    </row>
    <row r="12961" spans="4:11">
      <c r="D12961" s="1"/>
      <c r="E12961" s="1"/>
      <c r="F12961" s="1"/>
      <c r="G12961" s="1"/>
      <c r="J12961" s="2"/>
      <c r="K12961" s="2"/>
    </row>
    <row r="12962" spans="4:11">
      <c r="D12962" s="1"/>
      <c r="E12962" s="1"/>
      <c r="F12962" s="1"/>
      <c r="G12962" s="1"/>
      <c r="J12962" s="2"/>
      <c r="K12962" s="2"/>
    </row>
    <row r="12963" spans="4:11">
      <c r="D12963" s="1"/>
      <c r="E12963" s="1"/>
      <c r="F12963" s="1"/>
      <c r="G12963" s="1"/>
      <c r="J12963" s="2"/>
      <c r="K12963" s="2"/>
    </row>
    <row r="12964" spans="4:11">
      <c r="D12964" s="1"/>
      <c r="E12964" s="1"/>
      <c r="F12964" s="1"/>
      <c r="G12964" s="1"/>
      <c r="J12964" s="2"/>
      <c r="K12964" s="2"/>
    </row>
    <row r="12965" spans="4:11">
      <c r="D12965" s="1"/>
      <c r="E12965" s="1"/>
      <c r="F12965" s="1"/>
      <c r="G12965" s="1"/>
      <c r="J12965" s="2"/>
      <c r="K12965" s="2"/>
    </row>
    <row r="12966" spans="4:11">
      <c r="D12966" s="1"/>
      <c r="E12966" s="1"/>
      <c r="F12966" s="1"/>
      <c r="G12966" s="1"/>
      <c r="J12966" s="2"/>
      <c r="K12966" s="2"/>
    </row>
    <row r="12967" spans="4:11">
      <c r="D12967" s="1"/>
      <c r="E12967" s="1"/>
      <c r="F12967" s="1"/>
      <c r="G12967" s="1"/>
      <c r="J12967" s="2"/>
      <c r="K12967" s="2"/>
    </row>
    <row r="12968" spans="4:11">
      <c r="D12968" s="1"/>
      <c r="E12968" s="1"/>
      <c r="F12968" s="1"/>
      <c r="G12968" s="1"/>
      <c r="J12968" s="2"/>
      <c r="K12968" s="2"/>
    </row>
    <row r="12969" spans="4:11">
      <c r="D12969" s="1"/>
      <c r="E12969" s="1"/>
      <c r="F12969" s="1"/>
      <c r="G12969" s="1"/>
      <c r="J12969" s="2"/>
      <c r="K12969" s="2"/>
    </row>
    <row r="12970" spans="4:11">
      <c r="D12970" s="1"/>
      <c r="E12970" s="1"/>
      <c r="F12970" s="1"/>
      <c r="G12970" s="1"/>
      <c r="J12970" s="2"/>
      <c r="K12970" s="2"/>
    </row>
    <row r="12971" spans="4:11">
      <c r="D12971" s="1"/>
      <c r="E12971" s="1"/>
      <c r="F12971" s="1"/>
      <c r="G12971" s="1"/>
      <c r="J12971" s="2"/>
      <c r="K12971" s="2"/>
    </row>
    <row r="12972" spans="4:11">
      <c r="D12972" s="1"/>
      <c r="E12972" s="1"/>
      <c r="F12972" s="1"/>
      <c r="G12972" s="1"/>
      <c r="J12972" s="2"/>
      <c r="K12972" s="2"/>
    </row>
    <row r="12973" spans="4:11">
      <c r="D12973" s="1"/>
      <c r="E12973" s="1"/>
      <c r="F12973" s="1"/>
      <c r="G12973" s="1"/>
      <c r="J12973" s="2"/>
      <c r="K12973" s="2"/>
    </row>
    <row r="12974" spans="4:11">
      <c r="D12974" s="1"/>
      <c r="E12974" s="1"/>
      <c r="F12974" s="1"/>
      <c r="G12974" s="1"/>
      <c r="J12974" s="2"/>
      <c r="K12974" s="2"/>
    </row>
    <row r="12975" spans="4:11">
      <c r="D12975" s="1"/>
      <c r="E12975" s="1"/>
      <c r="F12975" s="1"/>
      <c r="G12975" s="1"/>
      <c r="J12975" s="2"/>
      <c r="K12975" s="2"/>
    </row>
    <row r="12976" spans="4:11">
      <c r="D12976" s="1"/>
      <c r="E12976" s="1"/>
      <c r="F12976" s="1"/>
      <c r="G12976" s="1"/>
      <c r="J12976" s="2"/>
      <c r="K12976" s="2"/>
    </row>
    <row r="12977" spans="4:11">
      <c r="D12977" s="1"/>
      <c r="E12977" s="1"/>
      <c r="F12977" s="1"/>
      <c r="G12977" s="1"/>
      <c r="J12977" s="2"/>
      <c r="K12977" s="2"/>
    </row>
    <row r="12978" spans="4:11">
      <c r="D12978" s="1"/>
      <c r="E12978" s="1"/>
      <c r="F12978" s="1"/>
      <c r="G12978" s="1"/>
      <c r="J12978" s="2"/>
      <c r="K12978" s="2"/>
    </row>
    <row r="12979" spans="4:11">
      <c r="D12979" s="1"/>
      <c r="E12979" s="1"/>
      <c r="F12979" s="1"/>
      <c r="G12979" s="1"/>
      <c r="J12979" s="2"/>
      <c r="K12979" s="2"/>
    </row>
    <row r="12980" spans="4:11">
      <c r="D12980" s="1"/>
      <c r="E12980" s="1"/>
      <c r="F12980" s="1"/>
      <c r="G12980" s="1"/>
      <c r="J12980" s="2"/>
      <c r="K12980" s="2"/>
    </row>
    <row r="12981" spans="4:11">
      <c r="D12981" s="1"/>
      <c r="E12981" s="1"/>
      <c r="F12981" s="1"/>
      <c r="G12981" s="1"/>
      <c r="J12981" s="2"/>
      <c r="K12981" s="2"/>
    </row>
    <row r="12982" spans="4:11">
      <c r="D12982" s="1"/>
      <c r="E12982" s="1"/>
      <c r="F12982" s="1"/>
      <c r="G12982" s="1"/>
      <c r="J12982" s="2"/>
      <c r="K12982" s="2"/>
    </row>
    <row r="12983" spans="4:11">
      <c r="D12983" s="1"/>
      <c r="E12983" s="1"/>
      <c r="F12983" s="1"/>
      <c r="G12983" s="1"/>
      <c r="J12983" s="2"/>
      <c r="K12983" s="2"/>
    </row>
    <row r="12984" spans="4:11">
      <c r="D12984" s="1"/>
      <c r="E12984" s="1"/>
      <c r="F12984" s="1"/>
      <c r="G12984" s="1"/>
      <c r="J12984" s="2"/>
      <c r="K12984" s="2"/>
    </row>
    <row r="12985" spans="4:11">
      <c r="D12985" s="1"/>
      <c r="E12985" s="1"/>
      <c r="F12985" s="1"/>
      <c r="G12985" s="1"/>
      <c r="J12985" s="2"/>
      <c r="K12985" s="2"/>
    </row>
    <row r="12986" spans="4:11">
      <c r="D12986" s="1"/>
      <c r="E12986" s="1"/>
      <c r="F12986" s="1"/>
      <c r="G12986" s="1"/>
      <c r="J12986" s="2"/>
      <c r="K12986" s="2"/>
    </row>
    <row r="12987" spans="4:11">
      <c r="D12987" s="1"/>
      <c r="E12987" s="1"/>
      <c r="F12987" s="1"/>
      <c r="G12987" s="1"/>
      <c r="J12987" s="2"/>
      <c r="K12987" s="2"/>
    </row>
    <row r="12988" spans="4:11">
      <c r="D12988" s="1"/>
      <c r="E12988" s="1"/>
      <c r="F12988" s="1"/>
      <c r="G12988" s="1"/>
      <c r="J12988" s="2"/>
      <c r="K12988" s="2"/>
    </row>
    <row r="12989" spans="4:11">
      <c r="D12989" s="1"/>
      <c r="E12989" s="1"/>
      <c r="F12989" s="1"/>
      <c r="G12989" s="1"/>
      <c r="J12989" s="2"/>
      <c r="K12989" s="2"/>
    </row>
    <row r="12990" spans="4:11">
      <c r="D12990" s="1"/>
      <c r="E12990" s="1"/>
      <c r="F12990" s="1"/>
      <c r="G12990" s="1"/>
      <c r="J12990" s="2"/>
      <c r="K12990" s="2"/>
    </row>
    <row r="12991" spans="4:11">
      <c r="D12991" s="1"/>
      <c r="E12991" s="1"/>
      <c r="F12991" s="1"/>
      <c r="G12991" s="1"/>
      <c r="J12991" s="2"/>
      <c r="K12991" s="2"/>
    </row>
    <row r="12992" spans="4:11">
      <c r="D12992" s="1"/>
      <c r="E12992" s="1"/>
      <c r="F12992" s="1"/>
      <c r="G12992" s="1"/>
      <c r="J12992" s="2"/>
      <c r="K12992" s="2"/>
    </row>
    <row r="12993" spans="4:11">
      <c r="D12993" s="1"/>
      <c r="E12993" s="1"/>
      <c r="F12993" s="1"/>
      <c r="G12993" s="1"/>
      <c r="J12993" s="2"/>
      <c r="K12993" s="2"/>
    </row>
    <row r="12994" spans="4:11">
      <c r="D12994" s="1"/>
      <c r="E12994" s="1"/>
      <c r="F12994" s="1"/>
      <c r="G12994" s="1"/>
      <c r="J12994" s="2"/>
      <c r="K12994" s="2"/>
    </row>
    <row r="12995" spans="4:11">
      <c r="D12995" s="1"/>
      <c r="E12995" s="1"/>
      <c r="F12995" s="1"/>
      <c r="G12995" s="1"/>
      <c r="J12995" s="2"/>
      <c r="K12995" s="2"/>
    </row>
    <row r="12996" spans="4:11">
      <c r="D12996" s="1"/>
      <c r="E12996" s="1"/>
      <c r="F12996" s="1"/>
      <c r="G12996" s="1"/>
      <c r="J12996" s="2"/>
      <c r="K12996" s="2"/>
    </row>
    <row r="12997" spans="4:11">
      <c r="D12997" s="1"/>
      <c r="E12997" s="1"/>
      <c r="F12997" s="1"/>
      <c r="G12997" s="1"/>
      <c r="J12997" s="2"/>
      <c r="K12997" s="2"/>
    </row>
    <row r="12998" spans="4:11">
      <c r="D12998" s="1"/>
      <c r="E12998" s="1"/>
      <c r="F12998" s="1"/>
      <c r="G12998" s="1"/>
      <c r="J12998" s="2"/>
      <c r="K12998" s="2"/>
    </row>
    <row r="12999" spans="4:11">
      <c r="D12999" s="1"/>
      <c r="E12999" s="1"/>
      <c r="F12999" s="1"/>
      <c r="G12999" s="1"/>
      <c r="J12999" s="2"/>
      <c r="K12999" s="2"/>
    </row>
    <row r="13000" spans="4:11">
      <c r="D13000" s="1"/>
      <c r="E13000" s="1"/>
      <c r="F13000" s="1"/>
      <c r="G13000" s="1"/>
      <c r="J13000" s="2"/>
      <c r="K13000" s="2"/>
    </row>
    <row r="13001" spans="4:11">
      <c r="D13001" s="1"/>
      <c r="E13001" s="1"/>
      <c r="F13001" s="1"/>
      <c r="G13001" s="1"/>
      <c r="J13001" s="2"/>
      <c r="K13001" s="2"/>
    </row>
    <row r="13002" spans="4:11">
      <c r="D13002" s="1"/>
      <c r="E13002" s="1"/>
      <c r="F13002" s="1"/>
      <c r="G13002" s="1"/>
      <c r="J13002" s="2"/>
      <c r="K13002" s="2"/>
    </row>
    <row r="13003" spans="4:11">
      <c r="D13003" s="1"/>
      <c r="E13003" s="1"/>
      <c r="F13003" s="1"/>
      <c r="G13003" s="1"/>
      <c r="J13003" s="2"/>
      <c r="K13003" s="2"/>
    </row>
    <row r="13004" spans="4:11">
      <c r="D13004" s="1"/>
      <c r="E13004" s="1"/>
      <c r="F13004" s="1"/>
      <c r="G13004" s="1"/>
      <c r="J13004" s="2"/>
      <c r="K13004" s="2"/>
    </row>
    <row r="13005" spans="4:11">
      <c r="D13005" s="1"/>
      <c r="E13005" s="1"/>
      <c r="F13005" s="1"/>
      <c r="G13005" s="1"/>
      <c r="J13005" s="2"/>
      <c r="K13005" s="2"/>
    </row>
    <row r="13006" spans="4:11">
      <c r="D13006" s="1"/>
      <c r="E13006" s="1"/>
      <c r="F13006" s="1"/>
      <c r="G13006" s="1"/>
      <c r="J13006" s="2"/>
      <c r="K13006" s="2"/>
    </row>
    <row r="13007" spans="4:11">
      <c r="D13007" s="1"/>
      <c r="E13007" s="1"/>
      <c r="F13007" s="1"/>
      <c r="G13007" s="1"/>
      <c r="J13007" s="2"/>
      <c r="K13007" s="2"/>
    </row>
    <row r="13008" spans="4:11">
      <c r="D13008" s="1"/>
      <c r="E13008" s="1"/>
      <c r="F13008" s="1"/>
      <c r="G13008" s="1"/>
      <c r="J13008" s="2"/>
      <c r="K13008" s="2"/>
    </row>
    <row r="13009" spans="4:11">
      <c r="D13009" s="1"/>
      <c r="E13009" s="1"/>
      <c r="F13009" s="1"/>
      <c r="G13009" s="1"/>
      <c r="J13009" s="2"/>
      <c r="K13009" s="2"/>
    </row>
    <row r="13010" spans="4:11">
      <c r="D13010" s="1"/>
      <c r="E13010" s="1"/>
      <c r="F13010" s="1"/>
      <c r="G13010" s="1"/>
      <c r="J13010" s="2"/>
      <c r="K13010" s="2"/>
    </row>
    <row r="13011" spans="4:11">
      <c r="D13011" s="1"/>
      <c r="E13011" s="1"/>
      <c r="F13011" s="1"/>
      <c r="G13011" s="1"/>
      <c r="J13011" s="2"/>
      <c r="K13011" s="2"/>
    </row>
    <row r="13012" spans="4:11">
      <c r="D13012" s="1"/>
      <c r="E13012" s="1"/>
      <c r="F13012" s="1"/>
      <c r="G13012" s="1"/>
      <c r="J13012" s="2"/>
      <c r="K13012" s="2"/>
    </row>
    <row r="13013" spans="4:11">
      <c r="D13013" s="1"/>
      <c r="E13013" s="1"/>
      <c r="F13013" s="1"/>
      <c r="G13013" s="1"/>
      <c r="J13013" s="2"/>
      <c r="K13013" s="2"/>
    </row>
    <row r="13014" spans="4:11">
      <c r="D13014" s="1"/>
      <c r="E13014" s="1"/>
      <c r="F13014" s="1"/>
      <c r="G13014" s="1"/>
      <c r="J13014" s="2"/>
      <c r="K13014" s="2"/>
    </row>
    <row r="13015" spans="4:11">
      <c r="D13015" s="1"/>
      <c r="E13015" s="1"/>
      <c r="F13015" s="1"/>
      <c r="G13015" s="1"/>
      <c r="J13015" s="2"/>
      <c r="K13015" s="2"/>
    </row>
    <row r="13016" spans="4:11">
      <c r="D13016" s="1"/>
      <c r="E13016" s="1"/>
      <c r="F13016" s="1"/>
      <c r="G13016" s="1"/>
      <c r="J13016" s="2"/>
      <c r="K13016" s="2"/>
    </row>
    <row r="13017" spans="4:11">
      <c r="D13017" s="1"/>
      <c r="E13017" s="1"/>
      <c r="F13017" s="1"/>
      <c r="G13017" s="1"/>
      <c r="J13017" s="2"/>
      <c r="K13017" s="2"/>
    </row>
    <row r="13018" spans="4:11">
      <c r="D13018" s="1"/>
      <c r="E13018" s="1"/>
      <c r="F13018" s="1"/>
      <c r="G13018" s="1"/>
      <c r="J13018" s="2"/>
      <c r="K13018" s="2"/>
    </row>
    <row r="13019" spans="4:11">
      <c r="D13019" s="1"/>
      <c r="E13019" s="1"/>
      <c r="F13019" s="1"/>
      <c r="G13019" s="1"/>
      <c r="J13019" s="2"/>
      <c r="K13019" s="2"/>
    </row>
    <row r="13020" spans="4:11">
      <c r="D13020" s="1"/>
      <c r="E13020" s="1"/>
      <c r="F13020" s="1"/>
      <c r="G13020" s="1"/>
      <c r="J13020" s="2"/>
      <c r="K13020" s="2"/>
    </row>
    <row r="13021" spans="4:11">
      <c r="D13021" s="1"/>
      <c r="E13021" s="1"/>
      <c r="F13021" s="1"/>
      <c r="G13021" s="1"/>
      <c r="J13021" s="2"/>
      <c r="K13021" s="2"/>
    </row>
    <row r="13022" spans="4:11">
      <c r="D13022" s="1"/>
      <c r="E13022" s="1"/>
      <c r="F13022" s="1"/>
      <c r="G13022" s="1"/>
      <c r="J13022" s="2"/>
      <c r="K13022" s="2"/>
    </row>
    <row r="13023" spans="4:11">
      <c r="D13023" s="1"/>
      <c r="E13023" s="1"/>
      <c r="F13023" s="1"/>
      <c r="G13023" s="1"/>
      <c r="J13023" s="2"/>
      <c r="K13023" s="2"/>
    </row>
    <row r="13024" spans="4:11">
      <c r="D13024" s="1"/>
      <c r="E13024" s="1"/>
      <c r="F13024" s="1"/>
      <c r="G13024" s="1"/>
      <c r="J13024" s="2"/>
      <c r="K13024" s="2"/>
    </row>
    <row r="13025" spans="4:11">
      <c r="D13025" s="1"/>
      <c r="E13025" s="1"/>
      <c r="F13025" s="1"/>
      <c r="G13025" s="1"/>
      <c r="J13025" s="2"/>
      <c r="K13025" s="2"/>
    </row>
    <row r="13026" spans="4:11">
      <c r="D13026" s="1"/>
      <c r="E13026" s="1"/>
      <c r="F13026" s="1"/>
      <c r="G13026" s="1"/>
      <c r="J13026" s="2"/>
      <c r="K13026" s="2"/>
    </row>
    <row r="13027" spans="4:11">
      <c r="D13027" s="1"/>
      <c r="E13027" s="1"/>
      <c r="F13027" s="1"/>
      <c r="G13027" s="1"/>
      <c r="J13027" s="2"/>
      <c r="K13027" s="2"/>
    </row>
    <row r="13028" spans="4:11">
      <c r="D13028" s="1"/>
      <c r="E13028" s="1"/>
      <c r="F13028" s="1"/>
      <c r="G13028" s="1"/>
      <c r="J13028" s="2"/>
      <c r="K13028" s="2"/>
    </row>
    <row r="13029" spans="4:11">
      <c r="D13029" s="1"/>
      <c r="E13029" s="1"/>
      <c r="F13029" s="1"/>
      <c r="G13029" s="1"/>
      <c r="J13029" s="2"/>
      <c r="K13029" s="2"/>
    </row>
    <row r="13030" spans="4:11">
      <c r="D13030" s="1"/>
      <c r="E13030" s="1"/>
      <c r="F13030" s="1"/>
      <c r="G13030" s="1"/>
      <c r="J13030" s="2"/>
      <c r="K13030" s="2"/>
    </row>
    <row r="13031" spans="4:11">
      <c r="D13031" s="1"/>
      <c r="E13031" s="1"/>
      <c r="F13031" s="1"/>
      <c r="G13031" s="1"/>
      <c r="J13031" s="2"/>
      <c r="K13031" s="2"/>
    </row>
    <row r="13032" spans="4:11">
      <c r="D13032" s="1"/>
      <c r="E13032" s="1"/>
      <c r="F13032" s="1"/>
      <c r="G13032" s="1"/>
      <c r="J13032" s="2"/>
      <c r="K13032" s="2"/>
    </row>
    <row r="13033" spans="4:11">
      <c r="D13033" s="1"/>
      <c r="E13033" s="1"/>
      <c r="F13033" s="1"/>
      <c r="G13033" s="1"/>
      <c r="J13033" s="2"/>
      <c r="K13033" s="2"/>
    </row>
    <row r="13034" spans="4:11">
      <c r="D13034" s="1"/>
      <c r="E13034" s="1"/>
      <c r="F13034" s="1"/>
      <c r="G13034" s="1"/>
      <c r="J13034" s="2"/>
      <c r="K13034" s="2"/>
    </row>
    <row r="13035" spans="4:11">
      <c r="D13035" s="1"/>
      <c r="E13035" s="1"/>
      <c r="F13035" s="1"/>
      <c r="G13035" s="1"/>
      <c r="J13035" s="2"/>
      <c r="K13035" s="2"/>
    </row>
    <row r="13036" spans="4:11">
      <c r="D13036" s="1"/>
      <c r="E13036" s="1"/>
      <c r="F13036" s="1"/>
      <c r="G13036" s="1"/>
      <c r="J13036" s="2"/>
      <c r="K13036" s="2"/>
    </row>
    <row r="13037" spans="4:11">
      <c r="D13037" s="1"/>
      <c r="E13037" s="1"/>
      <c r="F13037" s="1"/>
      <c r="G13037" s="1"/>
      <c r="J13037" s="2"/>
      <c r="K13037" s="2"/>
    </row>
    <row r="13038" spans="4:11">
      <c r="D13038" s="1"/>
      <c r="E13038" s="1"/>
      <c r="F13038" s="1"/>
      <c r="G13038" s="1"/>
      <c r="J13038" s="2"/>
      <c r="K13038" s="2"/>
    </row>
    <row r="13039" spans="4:11">
      <c r="D13039" s="1"/>
      <c r="E13039" s="1"/>
      <c r="F13039" s="1"/>
      <c r="G13039" s="1"/>
      <c r="J13039" s="2"/>
      <c r="K13039" s="2"/>
    </row>
    <row r="13040" spans="4:11">
      <c r="D13040" s="1"/>
      <c r="E13040" s="1"/>
      <c r="F13040" s="1"/>
      <c r="G13040" s="1"/>
      <c r="J13040" s="2"/>
      <c r="K13040" s="2"/>
    </row>
    <row r="13041" spans="4:11">
      <c r="D13041" s="1"/>
      <c r="E13041" s="1"/>
      <c r="F13041" s="1"/>
      <c r="G13041" s="1"/>
      <c r="J13041" s="2"/>
      <c r="K13041" s="2"/>
    </row>
    <row r="13042" spans="4:11">
      <c r="D13042" s="1"/>
      <c r="E13042" s="1"/>
      <c r="F13042" s="1"/>
      <c r="G13042" s="1"/>
      <c r="J13042" s="2"/>
      <c r="K13042" s="2"/>
    </row>
    <row r="13043" spans="4:11">
      <c r="D13043" s="1"/>
      <c r="E13043" s="1"/>
      <c r="F13043" s="1"/>
      <c r="G13043" s="1"/>
      <c r="J13043" s="2"/>
      <c r="K13043" s="2"/>
    </row>
    <row r="13044" spans="4:11">
      <c r="D13044" s="1"/>
      <c r="E13044" s="1"/>
      <c r="F13044" s="1"/>
      <c r="G13044" s="1"/>
      <c r="J13044" s="2"/>
      <c r="K13044" s="2"/>
    </row>
    <row r="13045" spans="4:11">
      <c r="D13045" s="1"/>
      <c r="E13045" s="1"/>
      <c r="F13045" s="1"/>
      <c r="G13045" s="1"/>
      <c r="J13045" s="2"/>
      <c r="K13045" s="2"/>
    </row>
    <row r="13046" spans="4:11">
      <c r="D13046" s="1"/>
      <c r="E13046" s="1"/>
      <c r="F13046" s="1"/>
      <c r="G13046" s="1"/>
      <c r="J13046" s="2"/>
      <c r="K13046" s="2"/>
    </row>
    <row r="13047" spans="4:11">
      <c r="D13047" s="1"/>
      <c r="E13047" s="1"/>
      <c r="F13047" s="1"/>
      <c r="G13047" s="1"/>
      <c r="J13047" s="2"/>
      <c r="K13047" s="2"/>
    </row>
    <row r="13048" spans="4:11">
      <c r="D13048" s="1"/>
      <c r="E13048" s="1"/>
      <c r="F13048" s="1"/>
      <c r="G13048" s="1"/>
      <c r="J13048" s="2"/>
      <c r="K13048" s="2"/>
    </row>
    <row r="13049" spans="4:11">
      <c r="D13049" s="1"/>
      <c r="E13049" s="1"/>
      <c r="F13049" s="1"/>
      <c r="G13049" s="1"/>
      <c r="J13049" s="2"/>
      <c r="K13049" s="2"/>
    </row>
    <row r="13050" spans="4:11">
      <c r="D13050" s="1"/>
      <c r="E13050" s="1"/>
      <c r="F13050" s="1"/>
      <c r="G13050" s="1"/>
      <c r="J13050" s="2"/>
      <c r="K13050" s="2"/>
    </row>
    <row r="13051" spans="4:11">
      <c r="D13051" s="1"/>
      <c r="E13051" s="1"/>
      <c r="F13051" s="1"/>
      <c r="G13051" s="1"/>
      <c r="J13051" s="2"/>
      <c r="K13051" s="2"/>
    </row>
    <row r="13052" spans="4:11">
      <c r="D13052" s="1"/>
      <c r="E13052" s="1"/>
      <c r="F13052" s="1"/>
      <c r="G13052" s="1"/>
      <c r="J13052" s="2"/>
      <c r="K13052" s="2"/>
    </row>
    <row r="13053" spans="4:11">
      <c r="D13053" s="1"/>
      <c r="E13053" s="1"/>
      <c r="F13053" s="1"/>
      <c r="G13053" s="1"/>
      <c r="J13053" s="2"/>
      <c r="K13053" s="2"/>
    </row>
    <row r="13054" spans="4:11">
      <c r="D13054" s="1"/>
      <c r="E13054" s="1"/>
      <c r="F13054" s="1"/>
      <c r="G13054" s="1"/>
      <c r="J13054" s="2"/>
      <c r="K13054" s="2"/>
    </row>
    <row r="13055" spans="4:11">
      <c r="D13055" s="1"/>
      <c r="E13055" s="1"/>
      <c r="F13055" s="1"/>
      <c r="G13055" s="1"/>
      <c r="J13055" s="2"/>
      <c r="K13055" s="2"/>
    </row>
    <row r="13056" spans="4:11">
      <c r="D13056" s="1"/>
      <c r="E13056" s="1"/>
      <c r="F13056" s="1"/>
      <c r="G13056" s="1"/>
      <c r="J13056" s="2"/>
      <c r="K13056" s="2"/>
    </row>
    <row r="13057" spans="4:11">
      <c r="D13057" s="1"/>
      <c r="E13057" s="1"/>
      <c r="F13057" s="1"/>
      <c r="G13057" s="1"/>
      <c r="J13057" s="2"/>
      <c r="K13057" s="2"/>
    </row>
    <row r="13058" spans="4:11">
      <c r="D13058" s="1"/>
      <c r="E13058" s="1"/>
      <c r="F13058" s="1"/>
      <c r="G13058" s="1"/>
      <c r="J13058" s="2"/>
      <c r="K13058" s="2"/>
    </row>
    <row r="13059" spans="4:11">
      <c r="D13059" s="1"/>
      <c r="E13059" s="1"/>
      <c r="F13059" s="1"/>
      <c r="G13059" s="1"/>
      <c r="J13059" s="2"/>
      <c r="K13059" s="2"/>
    </row>
    <row r="13060" spans="4:11">
      <c r="D13060" s="1"/>
      <c r="E13060" s="1"/>
      <c r="F13060" s="1"/>
      <c r="G13060" s="1"/>
      <c r="J13060" s="2"/>
      <c r="K13060" s="2"/>
    </row>
    <row r="13061" spans="4:11">
      <c r="D13061" s="1"/>
      <c r="E13061" s="1"/>
      <c r="F13061" s="1"/>
      <c r="G13061" s="1"/>
      <c r="J13061" s="2"/>
      <c r="K13061" s="2"/>
    </row>
    <row r="13062" spans="4:11">
      <c r="D13062" s="1"/>
      <c r="E13062" s="1"/>
      <c r="F13062" s="1"/>
      <c r="G13062" s="1"/>
      <c r="J13062" s="2"/>
      <c r="K13062" s="2"/>
    </row>
    <row r="13063" spans="4:11">
      <c r="D13063" s="1"/>
      <c r="E13063" s="1"/>
      <c r="F13063" s="1"/>
      <c r="G13063" s="1"/>
      <c r="J13063" s="2"/>
      <c r="K13063" s="2"/>
    </row>
    <row r="13064" spans="4:11">
      <c r="D13064" s="1"/>
      <c r="E13064" s="1"/>
      <c r="F13064" s="1"/>
      <c r="G13064" s="1"/>
      <c r="J13064" s="2"/>
      <c r="K13064" s="2"/>
    </row>
    <row r="13065" spans="4:11">
      <c r="D13065" s="1"/>
      <c r="E13065" s="1"/>
      <c r="F13065" s="1"/>
      <c r="G13065" s="1"/>
      <c r="J13065" s="2"/>
      <c r="K13065" s="2"/>
    </row>
    <row r="13066" spans="4:11">
      <c r="D13066" s="1"/>
      <c r="E13066" s="1"/>
      <c r="F13066" s="1"/>
      <c r="G13066" s="1"/>
      <c r="J13066" s="2"/>
      <c r="K13066" s="2"/>
    </row>
    <row r="13067" spans="4:11">
      <c r="D13067" s="1"/>
      <c r="E13067" s="1"/>
      <c r="F13067" s="1"/>
      <c r="G13067" s="1"/>
      <c r="J13067" s="2"/>
      <c r="K13067" s="2"/>
    </row>
    <row r="13068" spans="4:11">
      <c r="D13068" s="1"/>
      <c r="E13068" s="1"/>
      <c r="F13068" s="1"/>
      <c r="G13068" s="1"/>
      <c r="J13068" s="2"/>
      <c r="K13068" s="2"/>
    </row>
    <row r="13069" spans="4:11">
      <c r="D13069" s="1"/>
      <c r="E13069" s="1"/>
      <c r="F13069" s="1"/>
      <c r="G13069" s="1"/>
      <c r="J13069" s="2"/>
      <c r="K13069" s="2"/>
    </row>
    <row r="13070" spans="4:11">
      <c r="D13070" s="1"/>
      <c r="E13070" s="1"/>
      <c r="F13070" s="1"/>
      <c r="G13070" s="1"/>
      <c r="J13070" s="2"/>
      <c r="K13070" s="2"/>
    </row>
    <row r="13071" spans="4:11">
      <c r="D13071" s="1"/>
      <c r="E13071" s="1"/>
      <c r="F13071" s="1"/>
      <c r="G13071" s="1"/>
      <c r="J13071" s="2"/>
      <c r="K13071" s="2"/>
    </row>
    <row r="13072" spans="4:11">
      <c r="D13072" s="1"/>
      <c r="E13072" s="1"/>
      <c r="F13072" s="1"/>
      <c r="G13072" s="1"/>
      <c r="J13072" s="2"/>
      <c r="K13072" s="2"/>
    </row>
    <row r="13073" spans="4:11">
      <c r="D13073" s="1"/>
      <c r="E13073" s="1"/>
      <c r="F13073" s="1"/>
      <c r="G13073" s="1"/>
      <c r="J13073" s="2"/>
      <c r="K13073" s="2"/>
    </row>
    <row r="13074" spans="4:11">
      <c r="D13074" s="1"/>
      <c r="E13074" s="1"/>
      <c r="F13074" s="1"/>
      <c r="G13074" s="1"/>
      <c r="J13074" s="2"/>
      <c r="K13074" s="2"/>
    </row>
    <row r="13075" spans="4:11">
      <c r="D13075" s="1"/>
      <c r="E13075" s="1"/>
      <c r="F13075" s="1"/>
      <c r="G13075" s="1"/>
      <c r="J13075" s="2"/>
      <c r="K13075" s="2"/>
    </row>
    <row r="13076" spans="4:11">
      <c r="D13076" s="1"/>
      <c r="E13076" s="1"/>
      <c r="F13076" s="1"/>
      <c r="G13076" s="1"/>
      <c r="J13076" s="2"/>
      <c r="K13076" s="2"/>
    </row>
    <row r="13077" spans="4:11">
      <c r="D13077" s="1"/>
      <c r="E13077" s="1"/>
      <c r="F13077" s="1"/>
      <c r="G13077" s="1"/>
      <c r="J13077" s="2"/>
      <c r="K13077" s="2"/>
    </row>
    <row r="13078" spans="4:11">
      <c r="D13078" s="1"/>
      <c r="E13078" s="1"/>
      <c r="F13078" s="1"/>
      <c r="G13078" s="1"/>
      <c r="J13078" s="2"/>
      <c r="K13078" s="2"/>
    </row>
    <row r="13079" spans="4:11">
      <c r="D13079" s="1"/>
      <c r="E13079" s="1"/>
      <c r="F13079" s="1"/>
      <c r="G13079" s="1"/>
      <c r="J13079" s="2"/>
      <c r="K13079" s="2"/>
    </row>
    <row r="13080" spans="4:11">
      <c r="D13080" s="1"/>
      <c r="E13080" s="1"/>
      <c r="F13080" s="1"/>
      <c r="G13080" s="1"/>
      <c r="J13080" s="2"/>
      <c r="K13080" s="2"/>
    </row>
    <row r="13081" spans="4:11">
      <c r="D13081" s="1"/>
      <c r="E13081" s="1"/>
      <c r="F13081" s="1"/>
      <c r="G13081" s="1"/>
      <c r="J13081" s="2"/>
      <c r="K13081" s="2"/>
    </row>
    <row r="13082" spans="4:11">
      <c r="D13082" s="1"/>
      <c r="E13082" s="1"/>
      <c r="F13082" s="1"/>
      <c r="G13082" s="1"/>
      <c r="J13082" s="2"/>
      <c r="K13082" s="2"/>
    </row>
    <row r="13083" spans="4:11">
      <c r="D13083" s="1"/>
      <c r="E13083" s="1"/>
      <c r="F13083" s="1"/>
      <c r="G13083" s="1"/>
      <c r="J13083" s="2"/>
      <c r="K13083" s="2"/>
    </row>
    <row r="13084" spans="4:11">
      <c r="D13084" s="1"/>
      <c r="E13084" s="1"/>
      <c r="F13084" s="1"/>
      <c r="G13084" s="1"/>
      <c r="J13084" s="2"/>
      <c r="K13084" s="2"/>
    </row>
    <row r="13085" spans="4:11">
      <c r="D13085" s="1"/>
      <c r="E13085" s="1"/>
      <c r="F13085" s="1"/>
      <c r="G13085" s="1"/>
      <c r="J13085" s="2"/>
      <c r="K13085" s="2"/>
    </row>
    <row r="13086" spans="4:11">
      <c r="D13086" s="1"/>
      <c r="E13086" s="1"/>
      <c r="F13086" s="1"/>
      <c r="G13086" s="1"/>
      <c r="J13086" s="2"/>
      <c r="K13086" s="2"/>
    </row>
    <row r="13087" spans="4:11">
      <c r="D13087" s="1"/>
      <c r="E13087" s="1"/>
      <c r="F13087" s="1"/>
      <c r="G13087" s="1"/>
      <c r="J13087" s="2"/>
      <c r="K13087" s="2"/>
    </row>
    <row r="13088" spans="4:11">
      <c r="D13088" s="1"/>
      <c r="E13088" s="1"/>
      <c r="F13088" s="1"/>
      <c r="G13088" s="1"/>
      <c r="J13088" s="2"/>
      <c r="K13088" s="2"/>
    </row>
    <row r="13089" spans="4:11">
      <c r="D13089" s="1"/>
      <c r="E13089" s="1"/>
      <c r="F13089" s="1"/>
      <c r="G13089" s="1"/>
      <c r="J13089" s="2"/>
      <c r="K13089" s="2"/>
    </row>
    <row r="13090" spans="4:11">
      <c r="D13090" s="1"/>
      <c r="E13090" s="1"/>
      <c r="F13090" s="1"/>
      <c r="G13090" s="1"/>
      <c r="J13090" s="2"/>
      <c r="K13090" s="2"/>
    </row>
    <row r="13091" spans="4:11">
      <c r="D13091" s="1"/>
      <c r="E13091" s="1"/>
      <c r="F13091" s="1"/>
      <c r="G13091" s="1"/>
      <c r="J13091" s="2"/>
      <c r="K13091" s="2"/>
    </row>
    <row r="13092" spans="4:11">
      <c r="D13092" s="1"/>
      <c r="E13092" s="1"/>
      <c r="F13092" s="1"/>
      <c r="G13092" s="1"/>
      <c r="J13092" s="2"/>
      <c r="K13092" s="2"/>
    </row>
    <row r="13093" spans="4:11">
      <c r="D13093" s="1"/>
      <c r="E13093" s="1"/>
      <c r="F13093" s="1"/>
      <c r="G13093" s="1"/>
      <c r="J13093" s="2"/>
      <c r="K13093" s="2"/>
    </row>
    <row r="13094" spans="4:11">
      <c r="D13094" s="1"/>
      <c r="E13094" s="1"/>
      <c r="F13094" s="1"/>
      <c r="G13094" s="1"/>
      <c r="J13094" s="2"/>
      <c r="K13094" s="2"/>
    </row>
    <row r="13095" spans="4:11">
      <c r="D13095" s="1"/>
      <c r="E13095" s="1"/>
      <c r="F13095" s="1"/>
      <c r="G13095" s="1"/>
      <c r="J13095" s="2"/>
      <c r="K13095" s="2"/>
    </row>
    <row r="13096" spans="4:11">
      <c r="D13096" s="1"/>
      <c r="E13096" s="1"/>
      <c r="F13096" s="1"/>
      <c r="G13096" s="1"/>
      <c r="J13096" s="2"/>
      <c r="K13096" s="2"/>
    </row>
    <row r="13097" spans="4:11">
      <c r="D13097" s="1"/>
      <c r="E13097" s="1"/>
      <c r="F13097" s="1"/>
      <c r="G13097" s="1"/>
      <c r="J13097" s="2"/>
      <c r="K13097" s="2"/>
    </row>
    <row r="13098" spans="4:11">
      <c r="D13098" s="1"/>
      <c r="E13098" s="1"/>
      <c r="F13098" s="1"/>
      <c r="G13098" s="1"/>
      <c r="J13098" s="2"/>
      <c r="K13098" s="2"/>
    </row>
    <row r="13099" spans="4:11">
      <c r="D13099" s="1"/>
      <c r="E13099" s="1"/>
      <c r="F13099" s="1"/>
      <c r="G13099" s="1"/>
      <c r="J13099" s="2"/>
      <c r="K13099" s="2"/>
    </row>
    <row r="13100" spans="4:11">
      <c r="D13100" s="1"/>
      <c r="E13100" s="1"/>
      <c r="F13100" s="1"/>
      <c r="G13100" s="1"/>
      <c r="J13100" s="2"/>
      <c r="K13100" s="2"/>
    </row>
    <row r="13101" spans="4:11">
      <c r="D13101" s="1"/>
      <c r="E13101" s="1"/>
      <c r="F13101" s="1"/>
      <c r="G13101" s="1"/>
      <c r="J13101" s="2"/>
      <c r="K13101" s="2"/>
    </row>
    <row r="13102" spans="4:11">
      <c r="D13102" s="1"/>
      <c r="E13102" s="1"/>
      <c r="F13102" s="1"/>
      <c r="G13102" s="1"/>
      <c r="J13102" s="2"/>
      <c r="K13102" s="2"/>
    </row>
    <row r="13103" spans="4:11">
      <c r="D13103" s="1"/>
      <c r="E13103" s="1"/>
      <c r="F13103" s="1"/>
      <c r="G13103" s="1"/>
      <c r="J13103" s="2"/>
      <c r="K13103" s="2"/>
    </row>
    <row r="13104" spans="4:11">
      <c r="D13104" s="1"/>
      <c r="E13104" s="1"/>
      <c r="F13104" s="1"/>
      <c r="G13104" s="1"/>
      <c r="J13104" s="2"/>
      <c r="K13104" s="2"/>
    </row>
    <row r="13105" spans="4:11">
      <c r="D13105" s="1"/>
      <c r="E13105" s="1"/>
      <c r="F13105" s="1"/>
      <c r="G13105" s="1"/>
      <c r="J13105" s="2"/>
      <c r="K13105" s="2"/>
    </row>
    <row r="13106" spans="4:11">
      <c r="D13106" s="1"/>
      <c r="E13106" s="1"/>
      <c r="F13106" s="1"/>
      <c r="G13106" s="1"/>
      <c r="J13106" s="2"/>
      <c r="K13106" s="2"/>
    </row>
    <row r="13107" spans="4:11">
      <c r="D13107" s="1"/>
      <c r="E13107" s="1"/>
      <c r="F13107" s="1"/>
      <c r="G13107" s="1"/>
      <c r="J13107" s="2"/>
      <c r="K13107" s="2"/>
    </row>
    <row r="13108" spans="4:11">
      <c r="D13108" s="1"/>
      <c r="E13108" s="1"/>
      <c r="F13108" s="1"/>
      <c r="G13108" s="1"/>
      <c r="J13108" s="2"/>
      <c r="K13108" s="2"/>
    </row>
    <row r="13109" spans="4:11">
      <c r="D13109" s="1"/>
      <c r="E13109" s="1"/>
      <c r="F13109" s="1"/>
      <c r="G13109" s="1"/>
      <c r="J13109" s="2"/>
      <c r="K13109" s="2"/>
    </row>
    <row r="13110" spans="4:11">
      <c r="D13110" s="1"/>
      <c r="E13110" s="1"/>
      <c r="F13110" s="1"/>
      <c r="G13110" s="1"/>
      <c r="J13110" s="2"/>
      <c r="K13110" s="2"/>
    </row>
    <row r="13111" spans="4:11">
      <c r="D13111" s="1"/>
      <c r="E13111" s="1"/>
      <c r="F13111" s="1"/>
      <c r="G13111" s="1"/>
      <c r="J13111" s="2"/>
      <c r="K13111" s="2"/>
    </row>
    <row r="13112" spans="4:11">
      <c r="D13112" s="1"/>
      <c r="E13112" s="1"/>
      <c r="F13112" s="1"/>
      <c r="G13112" s="1"/>
      <c r="J13112" s="2"/>
      <c r="K13112" s="2"/>
    </row>
    <row r="13113" spans="4:11">
      <c r="D13113" s="1"/>
      <c r="E13113" s="1"/>
      <c r="F13113" s="1"/>
      <c r="G13113" s="1"/>
      <c r="J13113" s="2"/>
      <c r="K13113" s="2"/>
    </row>
    <row r="13114" spans="4:11">
      <c r="D13114" s="1"/>
      <c r="E13114" s="1"/>
      <c r="F13114" s="1"/>
      <c r="G13114" s="1"/>
      <c r="J13114" s="2"/>
      <c r="K13114" s="2"/>
    </row>
    <row r="13115" spans="4:11">
      <c r="D13115" s="1"/>
      <c r="E13115" s="1"/>
      <c r="F13115" s="1"/>
      <c r="G13115" s="1"/>
      <c r="J13115" s="2"/>
      <c r="K13115" s="2"/>
    </row>
    <row r="13116" spans="4:11">
      <c r="D13116" s="1"/>
      <c r="E13116" s="1"/>
      <c r="F13116" s="1"/>
      <c r="G13116" s="1"/>
      <c r="J13116" s="2"/>
      <c r="K13116" s="2"/>
    </row>
    <row r="13117" spans="4:11">
      <c r="D13117" s="1"/>
      <c r="E13117" s="1"/>
      <c r="F13117" s="1"/>
      <c r="G13117" s="1"/>
      <c r="J13117" s="2"/>
      <c r="K13117" s="2"/>
    </row>
    <row r="13118" spans="4:11">
      <c r="D13118" s="1"/>
      <c r="E13118" s="1"/>
      <c r="F13118" s="1"/>
      <c r="G13118" s="1"/>
      <c r="J13118" s="2"/>
      <c r="K13118" s="2"/>
    </row>
    <row r="13119" spans="4:11">
      <c r="D13119" s="1"/>
      <c r="E13119" s="1"/>
      <c r="F13119" s="1"/>
      <c r="G13119" s="1"/>
      <c r="J13119" s="2"/>
      <c r="K13119" s="2"/>
    </row>
    <row r="13120" spans="4:11">
      <c r="D13120" s="1"/>
      <c r="E13120" s="1"/>
      <c r="F13120" s="1"/>
      <c r="G13120" s="1"/>
      <c r="J13120" s="2"/>
      <c r="K13120" s="2"/>
    </row>
    <row r="13121" spans="4:11">
      <c r="D13121" s="1"/>
      <c r="E13121" s="1"/>
      <c r="F13121" s="1"/>
      <c r="G13121" s="1"/>
      <c r="J13121" s="2"/>
      <c r="K13121" s="2"/>
    </row>
    <row r="13122" spans="4:11">
      <c r="D13122" s="1"/>
      <c r="E13122" s="1"/>
      <c r="F13122" s="1"/>
      <c r="G13122" s="1"/>
      <c r="J13122" s="2"/>
      <c r="K13122" s="2"/>
    </row>
    <row r="13123" spans="4:11">
      <c r="D13123" s="1"/>
      <c r="E13123" s="1"/>
      <c r="F13123" s="1"/>
      <c r="G13123" s="1"/>
      <c r="J13123" s="2"/>
      <c r="K13123" s="2"/>
    </row>
    <row r="13124" spans="4:11">
      <c r="D13124" s="1"/>
      <c r="E13124" s="1"/>
      <c r="F13124" s="1"/>
      <c r="G13124" s="1"/>
      <c r="J13124" s="2"/>
      <c r="K13124" s="2"/>
    </row>
    <row r="13125" spans="4:11">
      <c r="D13125" s="1"/>
      <c r="E13125" s="1"/>
      <c r="F13125" s="1"/>
      <c r="G13125" s="1"/>
      <c r="J13125" s="2"/>
      <c r="K13125" s="2"/>
    </row>
    <row r="13126" spans="4:11">
      <c r="D13126" s="1"/>
      <c r="E13126" s="1"/>
      <c r="F13126" s="1"/>
      <c r="G13126" s="1"/>
      <c r="J13126" s="2"/>
      <c r="K13126" s="2"/>
    </row>
    <row r="13127" spans="4:11">
      <c r="D13127" s="1"/>
      <c r="E13127" s="1"/>
      <c r="F13127" s="1"/>
      <c r="G13127" s="1"/>
      <c r="J13127" s="2"/>
      <c r="K13127" s="2"/>
    </row>
    <row r="13128" spans="4:11">
      <c r="D13128" s="1"/>
      <c r="E13128" s="1"/>
      <c r="F13128" s="1"/>
      <c r="G13128" s="1"/>
      <c r="J13128" s="2"/>
      <c r="K13128" s="2"/>
    </row>
    <row r="13129" spans="4:11">
      <c r="D13129" s="1"/>
      <c r="E13129" s="1"/>
      <c r="F13129" s="1"/>
      <c r="G13129" s="1"/>
      <c r="J13129" s="2"/>
      <c r="K13129" s="2"/>
    </row>
    <row r="13130" spans="4:11">
      <c r="D13130" s="1"/>
      <c r="E13130" s="1"/>
      <c r="F13130" s="1"/>
      <c r="G13130" s="1"/>
      <c r="J13130" s="2"/>
      <c r="K13130" s="2"/>
    </row>
    <row r="13131" spans="4:11">
      <c r="D13131" s="1"/>
      <c r="E13131" s="1"/>
      <c r="F13131" s="1"/>
      <c r="G13131" s="1"/>
      <c r="J13131" s="2"/>
      <c r="K13131" s="2"/>
    </row>
    <row r="13132" spans="4:11">
      <c r="D13132" s="1"/>
      <c r="E13132" s="1"/>
      <c r="F13132" s="1"/>
      <c r="G13132" s="1"/>
      <c r="J13132" s="2"/>
      <c r="K13132" s="2"/>
    </row>
    <row r="13133" spans="4:11">
      <c r="D13133" s="1"/>
      <c r="E13133" s="1"/>
      <c r="F13133" s="1"/>
      <c r="G13133" s="1"/>
      <c r="J13133" s="2"/>
      <c r="K13133" s="2"/>
    </row>
    <row r="13134" spans="4:11">
      <c r="D13134" s="1"/>
      <c r="E13134" s="1"/>
      <c r="F13134" s="1"/>
      <c r="G13134" s="1"/>
      <c r="J13134" s="2"/>
      <c r="K13134" s="2"/>
    </row>
    <row r="13135" spans="4:11">
      <c r="D13135" s="1"/>
      <c r="E13135" s="1"/>
      <c r="F13135" s="1"/>
      <c r="G13135" s="1"/>
      <c r="J13135" s="2"/>
      <c r="K13135" s="2"/>
    </row>
    <row r="13136" spans="4:11">
      <c r="D13136" s="1"/>
      <c r="E13136" s="1"/>
      <c r="F13136" s="1"/>
      <c r="G13136" s="1"/>
      <c r="J13136" s="2"/>
      <c r="K13136" s="2"/>
    </row>
    <row r="13137" spans="4:11">
      <c r="D13137" s="1"/>
      <c r="E13137" s="1"/>
      <c r="F13137" s="1"/>
      <c r="G13137" s="1"/>
      <c r="J13137" s="2"/>
      <c r="K13137" s="2"/>
    </row>
    <row r="13138" spans="4:11">
      <c r="D13138" s="1"/>
      <c r="E13138" s="1"/>
      <c r="F13138" s="1"/>
      <c r="G13138" s="1"/>
      <c r="J13138" s="2"/>
      <c r="K13138" s="2"/>
    </row>
    <row r="13139" spans="4:11">
      <c r="D13139" s="1"/>
      <c r="E13139" s="1"/>
      <c r="F13139" s="1"/>
      <c r="G13139" s="1"/>
      <c r="J13139" s="2"/>
      <c r="K13139" s="2"/>
    </row>
    <row r="13140" spans="4:11">
      <c r="D13140" s="1"/>
      <c r="E13140" s="1"/>
      <c r="F13140" s="1"/>
      <c r="G13140" s="1"/>
      <c r="J13140" s="2"/>
      <c r="K13140" s="2"/>
    </row>
    <row r="13141" spans="4:11">
      <c r="D13141" s="1"/>
      <c r="E13141" s="1"/>
      <c r="F13141" s="1"/>
      <c r="G13141" s="1"/>
      <c r="J13141" s="2"/>
      <c r="K13141" s="2"/>
    </row>
    <row r="13142" spans="4:11">
      <c r="D13142" s="1"/>
      <c r="E13142" s="1"/>
      <c r="F13142" s="1"/>
      <c r="G13142" s="1"/>
      <c r="J13142" s="2"/>
      <c r="K13142" s="2"/>
    </row>
    <row r="13143" spans="4:11">
      <c r="D13143" s="1"/>
      <c r="E13143" s="1"/>
      <c r="F13143" s="1"/>
      <c r="G13143" s="1"/>
      <c r="J13143" s="2"/>
      <c r="K13143" s="2"/>
    </row>
    <row r="13144" spans="4:11">
      <c r="D13144" s="1"/>
      <c r="E13144" s="1"/>
      <c r="F13144" s="1"/>
      <c r="G13144" s="1"/>
      <c r="J13144" s="2"/>
      <c r="K13144" s="2"/>
    </row>
    <row r="13145" spans="4:11">
      <c r="D13145" s="1"/>
      <c r="E13145" s="1"/>
      <c r="F13145" s="1"/>
      <c r="G13145" s="1"/>
      <c r="J13145" s="2"/>
      <c r="K13145" s="2"/>
    </row>
    <row r="13146" spans="4:11">
      <c r="D13146" s="1"/>
      <c r="E13146" s="1"/>
      <c r="F13146" s="1"/>
      <c r="G13146" s="1"/>
      <c r="J13146" s="2"/>
      <c r="K13146" s="2"/>
    </row>
    <row r="13147" spans="4:11">
      <c r="D13147" s="1"/>
      <c r="E13147" s="1"/>
      <c r="F13147" s="1"/>
      <c r="G13147" s="1"/>
      <c r="J13147" s="2"/>
      <c r="K13147" s="2"/>
    </row>
    <row r="13148" spans="4:11">
      <c r="D13148" s="1"/>
      <c r="E13148" s="1"/>
      <c r="F13148" s="1"/>
      <c r="G13148" s="1"/>
      <c r="J13148" s="2"/>
      <c r="K13148" s="2"/>
    </row>
    <row r="13149" spans="4:11">
      <c r="D13149" s="1"/>
      <c r="E13149" s="1"/>
      <c r="F13149" s="1"/>
      <c r="G13149" s="1"/>
      <c r="J13149" s="2"/>
      <c r="K13149" s="2"/>
    </row>
    <row r="13150" spans="4:11">
      <c r="D13150" s="1"/>
      <c r="E13150" s="1"/>
      <c r="F13150" s="1"/>
      <c r="G13150" s="1"/>
      <c r="J13150" s="2"/>
      <c r="K13150" s="2"/>
    </row>
    <row r="13151" spans="4:11">
      <c r="D13151" s="1"/>
      <c r="E13151" s="1"/>
      <c r="F13151" s="1"/>
      <c r="G13151" s="1"/>
      <c r="J13151" s="2"/>
      <c r="K13151" s="2"/>
    </row>
    <row r="13152" spans="4:11">
      <c r="D13152" s="1"/>
      <c r="E13152" s="1"/>
      <c r="F13152" s="1"/>
      <c r="G13152" s="1"/>
      <c r="J13152" s="2"/>
      <c r="K13152" s="2"/>
    </row>
    <row r="13153" spans="4:11">
      <c r="D13153" s="1"/>
      <c r="E13153" s="1"/>
      <c r="F13153" s="1"/>
      <c r="G13153" s="1"/>
      <c r="J13153" s="2"/>
      <c r="K13153" s="2"/>
    </row>
    <row r="13154" spans="4:11">
      <c r="D13154" s="1"/>
      <c r="E13154" s="1"/>
      <c r="F13154" s="1"/>
      <c r="G13154" s="1"/>
      <c r="J13154" s="2"/>
      <c r="K13154" s="2"/>
    </row>
    <row r="13155" spans="4:11">
      <c r="D13155" s="1"/>
      <c r="E13155" s="1"/>
      <c r="F13155" s="1"/>
      <c r="G13155" s="1"/>
      <c r="J13155" s="2"/>
      <c r="K13155" s="2"/>
    </row>
    <row r="13156" spans="4:11">
      <c r="D13156" s="1"/>
      <c r="E13156" s="1"/>
      <c r="F13156" s="1"/>
      <c r="G13156" s="1"/>
      <c r="J13156" s="2"/>
      <c r="K13156" s="2"/>
    </row>
    <row r="13157" spans="4:11">
      <c r="D13157" s="1"/>
      <c r="E13157" s="1"/>
      <c r="F13157" s="1"/>
      <c r="G13157" s="1"/>
      <c r="J13157" s="2"/>
      <c r="K13157" s="2"/>
    </row>
    <row r="13158" spans="4:11">
      <c r="D13158" s="1"/>
      <c r="E13158" s="1"/>
      <c r="F13158" s="1"/>
      <c r="G13158" s="1"/>
      <c r="J13158" s="2"/>
      <c r="K13158" s="2"/>
    </row>
    <row r="13159" spans="4:11">
      <c r="D13159" s="1"/>
      <c r="E13159" s="1"/>
      <c r="F13159" s="1"/>
      <c r="G13159" s="1"/>
      <c r="J13159" s="2"/>
      <c r="K13159" s="2"/>
    </row>
    <row r="13160" spans="4:11">
      <c r="D13160" s="1"/>
      <c r="E13160" s="1"/>
      <c r="F13160" s="1"/>
      <c r="G13160" s="1"/>
      <c r="J13160" s="2"/>
      <c r="K13160" s="2"/>
    </row>
    <row r="13161" spans="4:11">
      <c r="D13161" s="1"/>
      <c r="E13161" s="1"/>
      <c r="F13161" s="1"/>
      <c r="G13161" s="1"/>
      <c r="J13161" s="2"/>
      <c r="K13161" s="2"/>
    </row>
    <row r="13162" spans="4:11">
      <c r="D13162" s="1"/>
      <c r="E13162" s="1"/>
      <c r="F13162" s="1"/>
      <c r="G13162" s="1"/>
      <c r="J13162" s="2"/>
      <c r="K13162" s="2"/>
    </row>
    <row r="13163" spans="4:11">
      <c r="D13163" s="1"/>
      <c r="E13163" s="1"/>
      <c r="F13163" s="1"/>
      <c r="G13163" s="1"/>
      <c r="J13163" s="2"/>
      <c r="K13163" s="2"/>
    </row>
    <row r="13164" spans="4:11">
      <c r="D13164" s="1"/>
      <c r="E13164" s="1"/>
      <c r="F13164" s="1"/>
      <c r="G13164" s="1"/>
      <c r="J13164" s="2"/>
      <c r="K13164" s="2"/>
    </row>
    <row r="13165" spans="4:11">
      <c r="D13165" s="1"/>
      <c r="E13165" s="1"/>
      <c r="F13165" s="1"/>
      <c r="G13165" s="1"/>
      <c r="J13165" s="2"/>
      <c r="K13165" s="2"/>
    </row>
    <row r="13166" spans="4:11">
      <c r="D13166" s="1"/>
      <c r="E13166" s="1"/>
      <c r="F13166" s="1"/>
      <c r="G13166" s="1"/>
      <c r="J13166" s="2"/>
      <c r="K13166" s="2"/>
    </row>
    <row r="13167" spans="4:11">
      <c r="D13167" s="1"/>
      <c r="E13167" s="1"/>
      <c r="F13167" s="1"/>
      <c r="G13167" s="1"/>
      <c r="J13167" s="2"/>
      <c r="K13167" s="2"/>
    </row>
    <row r="13168" spans="4:11">
      <c r="D13168" s="1"/>
      <c r="E13168" s="1"/>
      <c r="F13168" s="1"/>
      <c r="G13168" s="1"/>
      <c r="J13168" s="2"/>
      <c r="K13168" s="2"/>
    </row>
    <row r="13169" spans="4:11">
      <c r="D13169" s="1"/>
      <c r="E13169" s="1"/>
      <c r="F13169" s="1"/>
      <c r="G13169" s="1"/>
      <c r="J13169" s="2"/>
      <c r="K13169" s="2"/>
    </row>
    <row r="13170" spans="4:11">
      <c r="D13170" s="1"/>
      <c r="E13170" s="1"/>
      <c r="F13170" s="1"/>
      <c r="G13170" s="1"/>
      <c r="J13170" s="2"/>
      <c r="K13170" s="2"/>
    </row>
    <row r="13171" spans="4:11">
      <c r="D13171" s="1"/>
      <c r="E13171" s="1"/>
      <c r="F13171" s="1"/>
      <c r="G13171" s="1"/>
      <c r="J13171" s="2"/>
      <c r="K13171" s="2"/>
    </row>
    <row r="13172" spans="4:11">
      <c r="D13172" s="1"/>
      <c r="E13172" s="1"/>
      <c r="F13172" s="1"/>
      <c r="G13172" s="1"/>
      <c r="J13172" s="2"/>
      <c r="K13172" s="2"/>
    </row>
    <row r="13173" spans="4:11">
      <c r="D13173" s="1"/>
      <c r="E13173" s="1"/>
      <c r="F13173" s="1"/>
      <c r="G13173" s="1"/>
      <c r="J13173" s="2"/>
      <c r="K13173" s="2"/>
    </row>
    <row r="13174" spans="4:11">
      <c r="D13174" s="1"/>
      <c r="E13174" s="1"/>
      <c r="F13174" s="1"/>
      <c r="G13174" s="1"/>
      <c r="J13174" s="2"/>
      <c r="K13174" s="2"/>
    </row>
    <row r="13175" spans="4:11">
      <c r="D13175" s="1"/>
      <c r="E13175" s="1"/>
      <c r="F13175" s="1"/>
      <c r="G13175" s="1"/>
      <c r="J13175" s="2"/>
      <c r="K13175" s="2"/>
    </row>
    <row r="13176" spans="4:11">
      <c r="D13176" s="1"/>
      <c r="E13176" s="1"/>
      <c r="F13176" s="1"/>
      <c r="G13176" s="1"/>
      <c r="J13176" s="2"/>
      <c r="K13176" s="2"/>
    </row>
    <row r="13177" spans="4:11">
      <c r="D13177" s="1"/>
      <c r="E13177" s="1"/>
      <c r="F13177" s="1"/>
      <c r="G13177" s="1"/>
      <c r="J13177" s="2"/>
      <c r="K13177" s="2"/>
    </row>
    <row r="13178" spans="4:11">
      <c r="D13178" s="1"/>
      <c r="E13178" s="1"/>
      <c r="F13178" s="1"/>
      <c r="G13178" s="1"/>
      <c r="J13178" s="2"/>
      <c r="K13178" s="2"/>
    </row>
    <row r="13179" spans="4:11">
      <c r="D13179" s="1"/>
      <c r="E13179" s="1"/>
      <c r="F13179" s="1"/>
      <c r="G13179" s="1"/>
      <c r="J13179" s="2"/>
      <c r="K13179" s="2"/>
    </row>
    <row r="13180" spans="4:11">
      <c r="D13180" s="1"/>
      <c r="E13180" s="1"/>
      <c r="F13180" s="1"/>
      <c r="G13180" s="1"/>
      <c r="J13180" s="2"/>
      <c r="K13180" s="2"/>
    </row>
    <row r="13181" spans="4:11">
      <c r="D13181" s="1"/>
      <c r="E13181" s="1"/>
      <c r="F13181" s="1"/>
      <c r="G13181" s="1"/>
      <c r="J13181" s="2"/>
      <c r="K13181" s="2"/>
    </row>
    <row r="13182" spans="4:11">
      <c r="D13182" s="1"/>
      <c r="E13182" s="1"/>
      <c r="F13182" s="1"/>
      <c r="G13182" s="1"/>
      <c r="J13182" s="2"/>
      <c r="K13182" s="2"/>
    </row>
    <row r="13183" spans="4:11">
      <c r="D13183" s="1"/>
      <c r="E13183" s="1"/>
      <c r="F13183" s="1"/>
      <c r="G13183" s="1"/>
      <c r="J13183" s="2"/>
      <c r="K13183" s="2"/>
    </row>
    <row r="13184" spans="4:11">
      <c r="D13184" s="1"/>
      <c r="E13184" s="1"/>
      <c r="F13184" s="1"/>
      <c r="G13184" s="1"/>
      <c r="J13184" s="2"/>
      <c r="K13184" s="2"/>
    </row>
    <row r="13185" spans="4:11">
      <c r="D13185" s="1"/>
      <c r="E13185" s="1"/>
      <c r="F13185" s="1"/>
      <c r="G13185" s="1"/>
      <c r="J13185" s="2"/>
      <c r="K13185" s="2"/>
    </row>
    <row r="13186" spans="4:11">
      <c r="D13186" s="1"/>
      <c r="E13186" s="1"/>
      <c r="F13186" s="1"/>
      <c r="G13186" s="1"/>
      <c r="J13186" s="2"/>
      <c r="K13186" s="2"/>
    </row>
    <row r="13187" spans="4:11">
      <c r="D13187" s="1"/>
      <c r="E13187" s="1"/>
      <c r="F13187" s="1"/>
      <c r="G13187" s="1"/>
      <c r="J13187" s="2"/>
      <c r="K13187" s="2"/>
    </row>
    <row r="13188" spans="4:11">
      <c r="D13188" s="1"/>
      <c r="E13188" s="1"/>
      <c r="F13188" s="1"/>
      <c r="G13188" s="1"/>
      <c r="J13188" s="2"/>
      <c r="K13188" s="2"/>
    </row>
    <row r="13189" spans="4:11">
      <c r="D13189" s="1"/>
      <c r="E13189" s="1"/>
      <c r="F13189" s="1"/>
      <c r="G13189" s="1"/>
      <c r="J13189" s="2"/>
      <c r="K13189" s="2"/>
    </row>
    <row r="13190" spans="4:11">
      <c r="D13190" s="1"/>
      <c r="E13190" s="1"/>
      <c r="F13190" s="1"/>
      <c r="G13190" s="1"/>
      <c r="J13190" s="2"/>
      <c r="K13190" s="2"/>
    </row>
    <row r="13191" spans="4:11">
      <c r="D13191" s="1"/>
      <c r="E13191" s="1"/>
      <c r="F13191" s="1"/>
      <c r="G13191" s="1"/>
      <c r="J13191" s="2"/>
      <c r="K13191" s="2"/>
    </row>
    <row r="13192" spans="4:11">
      <c r="D13192" s="1"/>
      <c r="E13192" s="1"/>
      <c r="F13192" s="1"/>
      <c r="G13192" s="1"/>
      <c r="J13192" s="2"/>
      <c r="K13192" s="2"/>
    </row>
    <row r="13193" spans="4:11">
      <c r="D13193" s="1"/>
      <c r="E13193" s="1"/>
      <c r="F13193" s="1"/>
      <c r="G13193" s="1"/>
      <c r="J13193" s="2"/>
      <c r="K13193" s="2"/>
    </row>
    <row r="13194" spans="4:11">
      <c r="D13194" s="1"/>
      <c r="E13194" s="1"/>
      <c r="F13194" s="1"/>
      <c r="G13194" s="1"/>
      <c r="J13194" s="2"/>
      <c r="K13194" s="2"/>
    </row>
    <row r="13195" spans="4:11">
      <c r="D13195" s="1"/>
      <c r="E13195" s="1"/>
      <c r="F13195" s="1"/>
      <c r="G13195" s="1"/>
      <c r="J13195" s="2"/>
      <c r="K13195" s="2"/>
    </row>
    <row r="13196" spans="4:11">
      <c r="D13196" s="1"/>
      <c r="E13196" s="1"/>
      <c r="F13196" s="1"/>
      <c r="G13196" s="1"/>
      <c r="J13196" s="2"/>
      <c r="K13196" s="2"/>
    </row>
    <row r="13197" spans="4:11">
      <c r="D13197" s="1"/>
      <c r="E13197" s="1"/>
      <c r="F13197" s="1"/>
      <c r="G13197" s="1"/>
      <c r="J13197" s="2"/>
      <c r="K13197" s="2"/>
    </row>
    <row r="13198" spans="4:11">
      <c r="D13198" s="1"/>
      <c r="E13198" s="1"/>
      <c r="F13198" s="1"/>
      <c r="G13198" s="1"/>
      <c r="J13198" s="2"/>
      <c r="K13198" s="2"/>
    </row>
    <row r="13199" spans="4:11">
      <c r="D13199" s="1"/>
      <c r="E13199" s="1"/>
      <c r="F13199" s="1"/>
      <c r="G13199" s="1"/>
      <c r="J13199" s="2"/>
      <c r="K13199" s="2"/>
    </row>
    <row r="13200" spans="4:11">
      <c r="D13200" s="1"/>
      <c r="E13200" s="1"/>
      <c r="F13200" s="1"/>
      <c r="G13200" s="1"/>
      <c r="J13200" s="2"/>
      <c r="K13200" s="2"/>
    </row>
    <row r="13201" spans="4:11">
      <c r="D13201" s="1"/>
      <c r="E13201" s="1"/>
      <c r="F13201" s="1"/>
      <c r="G13201" s="1"/>
      <c r="J13201" s="2"/>
      <c r="K13201" s="2"/>
    </row>
    <row r="13202" spans="4:11">
      <c r="D13202" s="1"/>
      <c r="E13202" s="1"/>
      <c r="F13202" s="1"/>
      <c r="G13202" s="1"/>
      <c r="J13202" s="2"/>
      <c r="K13202" s="2"/>
    </row>
    <row r="13203" spans="4:11">
      <c r="D13203" s="1"/>
      <c r="E13203" s="1"/>
      <c r="F13203" s="1"/>
      <c r="G13203" s="1"/>
      <c r="J13203" s="2"/>
      <c r="K13203" s="2"/>
    </row>
    <row r="13204" spans="4:11">
      <c r="D13204" s="1"/>
      <c r="E13204" s="1"/>
      <c r="F13204" s="1"/>
      <c r="G13204" s="1"/>
      <c r="J13204" s="2"/>
      <c r="K13204" s="2"/>
    </row>
    <row r="13205" spans="4:11">
      <c r="D13205" s="1"/>
      <c r="E13205" s="1"/>
      <c r="F13205" s="1"/>
      <c r="G13205" s="1"/>
      <c r="J13205" s="2"/>
      <c r="K13205" s="2"/>
    </row>
    <row r="13206" spans="4:11">
      <c r="D13206" s="1"/>
      <c r="E13206" s="1"/>
      <c r="F13206" s="1"/>
      <c r="G13206" s="1"/>
      <c r="J13206" s="2"/>
      <c r="K13206" s="2"/>
    </row>
    <row r="13207" spans="4:11">
      <c r="D13207" s="1"/>
      <c r="E13207" s="1"/>
      <c r="F13207" s="1"/>
      <c r="G13207" s="1"/>
      <c r="J13207" s="2"/>
      <c r="K13207" s="2"/>
    </row>
    <row r="13208" spans="4:11">
      <c r="D13208" s="1"/>
      <c r="E13208" s="1"/>
      <c r="F13208" s="1"/>
      <c r="G13208" s="1"/>
      <c r="J13208" s="2"/>
      <c r="K13208" s="2"/>
    </row>
    <row r="13209" spans="4:11">
      <c r="D13209" s="1"/>
      <c r="E13209" s="1"/>
      <c r="F13209" s="1"/>
      <c r="G13209" s="1"/>
      <c r="J13209" s="2"/>
      <c r="K13209" s="2"/>
    </row>
    <row r="13210" spans="4:11">
      <c r="D13210" s="1"/>
      <c r="E13210" s="1"/>
      <c r="F13210" s="1"/>
      <c r="G13210" s="1"/>
      <c r="J13210" s="2"/>
      <c r="K13210" s="2"/>
    </row>
    <row r="13211" spans="4:11">
      <c r="D13211" s="1"/>
      <c r="E13211" s="1"/>
      <c r="F13211" s="1"/>
      <c r="G13211" s="1"/>
      <c r="J13211" s="2"/>
      <c r="K13211" s="2"/>
    </row>
    <row r="13212" spans="4:11">
      <c r="D13212" s="1"/>
      <c r="E13212" s="1"/>
      <c r="F13212" s="1"/>
      <c r="G13212" s="1"/>
      <c r="J13212" s="2"/>
      <c r="K13212" s="2"/>
    </row>
    <row r="13213" spans="4:11">
      <c r="D13213" s="1"/>
      <c r="E13213" s="1"/>
      <c r="F13213" s="1"/>
      <c r="G13213" s="1"/>
      <c r="J13213" s="2"/>
      <c r="K13213" s="2"/>
    </row>
    <row r="13214" spans="4:11">
      <c r="D13214" s="1"/>
      <c r="E13214" s="1"/>
      <c r="F13214" s="1"/>
      <c r="G13214" s="1"/>
      <c r="J13214" s="2"/>
      <c r="K13214" s="2"/>
    </row>
    <row r="13215" spans="4:11">
      <c r="D13215" s="1"/>
      <c r="E13215" s="1"/>
      <c r="F13215" s="1"/>
      <c r="G13215" s="1"/>
      <c r="J13215" s="2"/>
      <c r="K13215" s="2"/>
    </row>
    <row r="13216" spans="4:11">
      <c r="D13216" s="1"/>
      <c r="E13216" s="1"/>
      <c r="F13216" s="1"/>
      <c r="G13216" s="1"/>
      <c r="J13216" s="2"/>
      <c r="K13216" s="2"/>
    </row>
    <row r="13217" spans="4:11">
      <c r="D13217" s="1"/>
      <c r="E13217" s="1"/>
      <c r="F13217" s="1"/>
      <c r="G13217" s="1"/>
      <c r="J13217" s="2"/>
      <c r="K13217" s="2"/>
    </row>
    <row r="13218" spans="4:11">
      <c r="D13218" s="1"/>
      <c r="E13218" s="1"/>
      <c r="F13218" s="1"/>
      <c r="G13218" s="1"/>
      <c r="J13218" s="2"/>
      <c r="K13218" s="2"/>
    </row>
    <row r="13219" spans="4:11">
      <c r="D13219" s="1"/>
      <c r="E13219" s="1"/>
      <c r="F13219" s="1"/>
      <c r="G13219" s="1"/>
      <c r="J13219" s="2"/>
      <c r="K13219" s="2"/>
    </row>
    <row r="13220" spans="4:11">
      <c r="D13220" s="1"/>
      <c r="E13220" s="1"/>
      <c r="F13220" s="1"/>
      <c r="G13220" s="1"/>
      <c r="J13220" s="2"/>
      <c r="K13220" s="2"/>
    </row>
    <row r="13221" spans="4:11">
      <c r="D13221" s="1"/>
      <c r="E13221" s="1"/>
      <c r="F13221" s="1"/>
      <c r="G13221" s="1"/>
      <c r="J13221" s="2"/>
      <c r="K13221" s="2"/>
    </row>
    <row r="13222" spans="4:11">
      <c r="D13222" s="1"/>
      <c r="E13222" s="1"/>
      <c r="F13222" s="1"/>
      <c r="G13222" s="1"/>
      <c r="J13222" s="2"/>
      <c r="K13222" s="2"/>
    </row>
    <row r="13223" spans="4:11">
      <c r="D13223" s="1"/>
      <c r="E13223" s="1"/>
      <c r="F13223" s="1"/>
      <c r="G13223" s="1"/>
      <c r="J13223" s="2"/>
      <c r="K13223" s="2"/>
    </row>
    <row r="13224" spans="4:11">
      <c r="D13224" s="1"/>
      <c r="E13224" s="1"/>
      <c r="F13224" s="1"/>
      <c r="G13224" s="1"/>
      <c r="J13224" s="2"/>
      <c r="K13224" s="2"/>
    </row>
    <row r="13225" spans="4:11">
      <c r="D13225" s="1"/>
      <c r="E13225" s="1"/>
      <c r="F13225" s="1"/>
      <c r="G13225" s="1"/>
      <c r="J13225" s="2"/>
      <c r="K13225" s="2"/>
    </row>
    <row r="13226" spans="4:11">
      <c r="D13226" s="1"/>
      <c r="E13226" s="1"/>
      <c r="F13226" s="1"/>
      <c r="G13226" s="1"/>
      <c r="J13226" s="2"/>
      <c r="K13226" s="2"/>
    </row>
    <row r="13227" spans="4:11">
      <c r="D13227" s="1"/>
      <c r="E13227" s="1"/>
      <c r="F13227" s="1"/>
      <c r="G13227" s="1"/>
      <c r="J13227" s="2"/>
      <c r="K13227" s="2"/>
    </row>
    <row r="13228" spans="4:11">
      <c r="D13228" s="1"/>
      <c r="E13228" s="1"/>
      <c r="F13228" s="1"/>
      <c r="G13228" s="1"/>
      <c r="J13228" s="2"/>
      <c r="K13228" s="2"/>
    </row>
    <row r="13229" spans="4:11">
      <c r="D13229" s="1"/>
      <c r="E13229" s="1"/>
      <c r="F13229" s="1"/>
      <c r="G13229" s="1"/>
      <c r="J13229" s="2"/>
      <c r="K13229" s="2"/>
    </row>
    <row r="13230" spans="4:11">
      <c r="D13230" s="1"/>
      <c r="E13230" s="1"/>
      <c r="F13230" s="1"/>
      <c r="G13230" s="1"/>
      <c r="J13230" s="2"/>
      <c r="K13230" s="2"/>
    </row>
    <row r="13231" spans="4:11">
      <c r="D13231" s="1"/>
      <c r="E13231" s="1"/>
      <c r="F13231" s="1"/>
      <c r="G13231" s="1"/>
      <c r="J13231" s="2"/>
      <c r="K13231" s="2"/>
    </row>
    <row r="13232" spans="4:11">
      <c r="D13232" s="1"/>
      <c r="E13232" s="1"/>
      <c r="F13232" s="1"/>
      <c r="G13232" s="1"/>
      <c r="J13232" s="2"/>
      <c r="K13232" s="2"/>
    </row>
    <row r="13233" spans="4:11">
      <c r="D13233" s="1"/>
      <c r="E13233" s="1"/>
      <c r="F13233" s="1"/>
      <c r="G13233" s="1"/>
      <c r="J13233" s="2"/>
      <c r="K13233" s="2"/>
    </row>
    <row r="13234" spans="4:11">
      <c r="D13234" s="1"/>
      <c r="E13234" s="1"/>
      <c r="F13234" s="1"/>
      <c r="G13234" s="1"/>
      <c r="J13234" s="2"/>
      <c r="K13234" s="2"/>
    </row>
    <row r="13235" spans="4:11">
      <c r="D13235" s="1"/>
      <c r="E13235" s="1"/>
      <c r="F13235" s="1"/>
      <c r="G13235" s="1"/>
      <c r="J13235" s="2"/>
      <c r="K13235" s="2"/>
    </row>
    <row r="13236" spans="4:11">
      <c r="D13236" s="1"/>
      <c r="E13236" s="1"/>
      <c r="F13236" s="1"/>
      <c r="G13236" s="1"/>
      <c r="J13236" s="2"/>
      <c r="K13236" s="2"/>
    </row>
    <row r="13237" spans="4:11">
      <c r="D13237" s="1"/>
      <c r="E13237" s="1"/>
      <c r="F13237" s="1"/>
      <c r="G13237" s="1"/>
      <c r="J13237" s="2"/>
      <c r="K13237" s="2"/>
    </row>
    <row r="13238" spans="4:11">
      <c r="D13238" s="1"/>
      <c r="E13238" s="1"/>
      <c r="F13238" s="1"/>
      <c r="G13238" s="1"/>
      <c r="J13238" s="2"/>
      <c r="K13238" s="2"/>
    </row>
    <row r="13239" spans="4:11">
      <c r="D13239" s="1"/>
      <c r="E13239" s="1"/>
      <c r="F13239" s="1"/>
      <c r="G13239" s="1"/>
      <c r="J13239" s="2"/>
      <c r="K13239" s="2"/>
    </row>
    <row r="13240" spans="4:11">
      <c r="D13240" s="1"/>
      <c r="E13240" s="1"/>
      <c r="F13240" s="1"/>
      <c r="G13240" s="1"/>
      <c r="J13240" s="2"/>
      <c r="K13240" s="2"/>
    </row>
    <row r="13241" spans="4:11">
      <c r="D13241" s="1"/>
      <c r="E13241" s="1"/>
      <c r="F13241" s="1"/>
      <c r="G13241" s="1"/>
      <c r="J13241" s="2"/>
      <c r="K13241" s="2"/>
    </row>
    <row r="13242" spans="4:11">
      <c r="D13242" s="1"/>
      <c r="E13242" s="1"/>
      <c r="F13242" s="1"/>
      <c r="G13242" s="1"/>
      <c r="J13242" s="2"/>
      <c r="K13242" s="2"/>
    </row>
    <row r="13243" spans="4:11">
      <c r="D13243" s="1"/>
      <c r="E13243" s="1"/>
      <c r="F13243" s="1"/>
      <c r="G13243" s="1"/>
      <c r="J13243" s="2"/>
      <c r="K13243" s="2"/>
    </row>
    <row r="13244" spans="4:11">
      <c r="D13244" s="1"/>
      <c r="E13244" s="1"/>
      <c r="F13244" s="1"/>
      <c r="G13244" s="1"/>
      <c r="J13244" s="2"/>
      <c r="K13244" s="2"/>
    </row>
    <row r="13245" spans="4:11">
      <c r="D13245" s="1"/>
      <c r="E13245" s="1"/>
      <c r="F13245" s="1"/>
      <c r="G13245" s="1"/>
      <c r="J13245" s="2"/>
      <c r="K13245" s="2"/>
    </row>
    <row r="13246" spans="4:11">
      <c r="D13246" s="1"/>
      <c r="E13246" s="1"/>
      <c r="F13246" s="1"/>
      <c r="G13246" s="1"/>
      <c r="J13246" s="2"/>
      <c r="K13246" s="2"/>
    </row>
    <row r="13247" spans="4:11">
      <c r="D13247" s="1"/>
      <c r="E13247" s="1"/>
      <c r="F13247" s="1"/>
      <c r="G13247" s="1"/>
      <c r="J13247" s="2"/>
      <c r="K13247" s="2"/>
    </row>
    <row r="13248" spans="4:11">
      <c r="D13248" s="1"/>
      <c r="E13248" s="1"/>
      <c r="F13248" s="1"/>
      <c r="G13248" s="1"/>
      <c r="J13248" s="2"/>
      <c r="K13248" s="2"/>
    </row>
    <row r="13249" spans="4:11">
      <c r="D13249" s="1"/>
      <c r="E13249" s="1"/>
      <c r="F13249" s="1"/>
      <c r="G13249" s="1"/>
      <c r="J13249" s="2"/>
      <c r="K13249" s="2"/>
    </row>
    <row r="13250" spans="4:11">
      <c r="D13250" s="1"/>
      <c r="E13250" s="1"/>
      <c r="F13250" s="1"/>
      <c r="G13250" s="1"/>
      <c r="J13250" s="2"/>
      <c r="K13250" s="2"/>
    </row>
    <row r="13251" spans="4:11">
      <c r="D13251" s="1"/>
      <c r="E13251" s="1"/>
      <c r="F13251" s="1"/>
      <c r="G13251" s="1"/>
      <c r="J13251" s="2"/>
      <c r="K13251" s="2"/>
    </row>
    <row r="13252" spans="4:11">
      <c r="D13252" s="1"/>
      <c r="E13252" s="1"/>
      <c r="F13252" s="1"/>
      <c r="G13252" s="1"/>
      <c r="J13252" s="2"/>
      <c r="K13252" s="2"/>
    </row>
    <row r="13253" spans="4:11">
      <c r="D13253" s="1"/>
      <c r="E13253" s="1"/>
      <c r="F13253" s="1"/>
      <c r="G13253" s="1"/>
      <c r="J13253" s="2"/>
      <c r="K13253" s="2"/>
    </row>
    <row r="13254" spans="4:11">
      <c r="D13254" s="1"/>
      <c r="E13254" s="1"/>
      <c r="F13254" s="1"/>
      <c r="G13254" s="1"/>
      <c r="J13254" s="2"/>
      <c r="K13254" s="2"/>
    </row>
    <row r="13255" spans="4:11">
      <c r="D13255" s="1"/>
      <c r="E13255" s="1"/>
      <c r="F13255" s="1"/>
      <c r="G13255" s="1"/>
      <c r="J13255" s="2"/>
      <c r="K13255" s="2"/>
    </row>
    <row r="13256" spans="4:11">
      <c r="D13256" s="1"/>
      <c r="E13256" s="1"/>
      <c r="F13256" s="1"/>
      <c r="G13256" s="1"/>
      <c r="J13256" s="2"/>
      <c r="K13256" s="2"/>
    </row>
    <row r="13257" spans="4:11">
      <c r="D13257" s="1"/>
      <c r="E13257" s="1"/>
      <c r="F13257" s="1"/>
      <c r="G13257" s="1"/>
      <c r="J13257" s="2"/>
      <c r="K13257" s="2"/>
    </row>
    <row r="13258" spans="4:11">
      <c r="D13258" s="1"/>
      <c r="E13258" s="1"/>
      <c r="F13258" s="1"/>
      <c r="G13258" s="1"/>
      <c r="J13258" s="2"/>
      <c r="K13258" s="2"/>
    </row>
    <row r="13259" spans="4:11">
      <c r="D13259" s="1"/>
      <c r="E13259" s="1"/>
      <c r="F13259" s="1"/>
      <c r="G13259" s="1"/>
      <c r="J13259" s="2"/>
      <c r="K13259" s="2"/>
    </row>
    <row r="13260" spans="4:11">
      <c r="D13260" s="1"/>
      <c r="E13260" s="1"/>
      <c r="F13260" s="1"/>
      <c r="G13260" s="1"/>
      <c r="J13260" s="2"/>
      <c r="K13260" s="2"/>
    </row>
    <row r="13261" spans="4:11">
      <c r="D13261" s="1"/>
      <c r="E13261" s="1"/>
      <c r="F13261" s="1"/>
      <c r="G13261" s="1"/>
      <c r="J13261" s="2"/>
      <c r="K13261" s="2"/>
    </row>
    <row r="13262" spans="4:11">
      <c r="D13262" s="1"/>
      <c r="E13262" s="1"/>
      <c r="F13262" s="1"/>
      <c r="G13262" s="1"/>
      <c r="J13262" s="2"/>
      <c r="K13262" s="2"/>
    </row>
    <row r="13263" spans="4:11">
      <c r="D13263" s="1"/>
      <c r="E13263" s="1"/>
      <c r="F13263" s="1"/>
      <c r="G13263" s="1"/>
      <c r="J13263" s="2"/>
      <c r="K13263" s="2"/>
    </row>
    <row r="13264" spans="4:11">
      <c r="D13264" s="1"/>
      <c r="E13264" s="1"/>
      <c r="F13264" s="1"/>
      <c r="G13264" s="1"/>
      <c r="J13264" s="2"/>
      <c r="K13264" s="2"/>
    </row>
    <row r="13265" spans="4:11">
      <c r="D13265" s="1"/>
      <c r="E13265" s="1"/>
      <c r="F13265" s="1"/>
      <c r="G13265" s="1"/>
      <c r="J13265" s="2"/>
      <c r="K13265" s="2"/>
    </row>
    <row r="13266" spans="4:11">
      <c r="D13266" s="1"/>
      <c r="E13266" s="1"/>
      <c r="F13266" s="1"/>
      <c r="G13266" s="1"/>
      <c r="J13266" s="2"/>
      <c r="K13266" s="2"/>
    </row>
    <row r="13267" spans="4:11">
      <c r="D13267" s="1"/>
      <c r="E13267" s="1"/>
      <c r="F13267" s="1"/>
      <c r="G13267" s="1"/>
      <c r="J13267" s="2"/>
      <c r="K13267" s="2"/>
    </row>
    <row r="13268" spans="4:11">
      <c r="D13268" s="1"/>
      <c r="E13268" s="1"/>
      <c r="F13268" s="1"/>
      <c r="G13268" s="1"/>
      <c r="J13268" s="2"/>
      <c r="K13268" s="2"/>
    </row>
    <row r="13269" spans="4:11">
      <c r="D13269" s="1"/>
      <c r="E13269" s="1"/>
      <c r="F13269" s="1"/>
      <c r="G13269" s="1"/>
      <c r="J13269" s="2"/>
      <c r="K13269" s="2"/>
    </row>
    <row r="13270" spans="4:11">
      <c r="D13270" s="1"/>
      <c r="E13270" s="1"/>
      <c r="F13270" s="1"/>
      <c r="G13270" s="1"/>
      <c r="J13270" s="2"/>
      <c r="K13270" s="2"/>
    </row>
    <row r="13271" spans="4:11">
      <c r="D13271" s="1"/>
      <c r="E13271" s="1"/>
      <c r="F13271" s="1"/>
      <c r="G13271" s="1"/>
      <c r="J13271" s="2"/>
      <c r="K13271" s="2"/>
    </row>
    <row r="13272" spans="4:11">
      <c r="D13272" s="1"/>
      <c r="E13272" s="1"/>
      <c r="F13272" s="1"/>
      <c r="G13272" s="1"/>
      <c r="J13272" s="2"/>
      <c r="K13272" s="2"/>
    </row>
    <row r="13273" spans="4:11">
      <c r="D13273" s="1"/>
      <c r="E13273" s="1"/>
      <c r="F13273" s="1"/>
      <c r="G13273" s="1"/>
      <c r="J13273" s="2"/>
      <c r="K13273" s="2"/>
    </row>
    <row r="13274" spans="4:11">
      <c r="D13274" s="1"/>
      <c r="E13274" s="1"/>
      <c r="F13274" s="1"/>
      <c r="G13274" s="1"/>
      <c r="J13274" s="2"/>
      <c r="K13274" s="2"/>
    </row>
    <row r="13275" spans="4:11">
      <c r="D13275" s="1"/>
      <c r="E13275" s="1"/>
      <c r="F13275" s="1"/>
      <c r="G13275" s="1"/>
      <c r="J13275" s="2"/>
      <c r="K13275" s="2"/>
    </row>
    <row r="13276" spans="4:11">
      <c r="D13276" s="1"/>
      <c r="E13276" s="1"/>
      <c r="F13276" s="1"/>
      <c r="G13276" s="1"/>
      <c r="J13276" s="2"/>
      <c r="K13276" s="2"/>
    </row>
    <row r="13277" spans="4:11">
      <c r="D13277" s="1"/>
      <c r="E13277" s="1"/>
      <c r="F13277" s="1"/>
      <c r="G13277" s="1"/>
      <c r="J13277" s="2"/>
      <c r="K13277" s="2"/>
    </row>
    <row r="13278" spans="4:11">
      <c r="D13278" s="1"/>
      <c r="E13278" s="1"/>
      <c r="F13278" s="1"/>
      <c r="G13278" s="1"/>
      <c r="J13278" s="2"/>
      <c r="K13278" s="2"/>
    </row>
    <row r="13279" spans="4:11">
      <c r="D13279" s="1"/>
      <c r="E13279" s="1"/>
      <c r="F13279" s="1"/>
      <c r="G13279" s="1"/>
      <c r="J13279" s="2"/>
      <c r="K13279" s="2"/>
    </row>
    <row r="13280" spans="4:11">
      <c r="D13280" s="1"/>
      <c r="E13280" s="1"/>
      <c r="F13280" s="1"/>
      <c r="G13280" s="1"/>
      <c r="J13280" s="2"/>
      <c r="K13280" s="2"/>
    </row>
    <row r="13281" spans="4:11">
      <c r="D13281" s="1"/>
      <c r="E13281" s="1"/>
      <c r="F13281" s="1"/>
      <c r="G13281" s="1"/>
      <c r="J13281" s="2"/>
      <c r="K13281" s="2"/>
    </row>
    <row r="13282" spans="4:11">
      <c r="D13282" s="1"/>
      <c r="E13282" s="1"/>
      <c r="F13282" s="1"/>
      <c r="G13282" s="1"/>
      <c r="J13282" s="2"/>
      <c r="K13282" s="2"/>
    </row>
    <row r="13283" spans="4:11">
      <c r="D13283" s="1"/>
      <c r="E13283" s="1"/>
      <c r="F13283" s="1"/>
      <c r="G13283" s="1"/>
      <c r="J13283" s="2"/>
      <c r="K13283" s="2"/>
    </row>
    <row r="13284" spans="4:11">
      <c r="D13284" s="1"/>
      <c r="E13284" s="1"/>
      <c r="F13284" s="1"/>
      <c r="G13284" s="1"/>
      <c r="J13284" s="2"/>
      <c r="K13284" s="2"/>
    </row>
    <row r="13285" spans="4:11">
      <c r="D13285" s="1"/>
      <c r="E13285" s="1"/>
      <c r="F13285" s="1"/>
      <c r="G13285" s="1"/>
      <c r="J13285" s="2"/>
      <c r="K13285" s="2"/>
    </row>
    <row r="13286" spans="4:11">
      <c r="D13286" s="1"/>
      <c r="E13286" s="1"/>
      <c r="F13286" s="1"/>
      <c r="G13286" s="1"/>
      <c r="J13286" s="2"/>
      <c r="K13286" s="2"/>
    </row>
    <row r="13287" spans="4:11">
      <c r="D13287" s="1"/>
      <c r="E13287" s="1"/>
      <c r="F13287" s="1"/>
      <c r="G13287" s="1"/>
      <c r="J13287" s="2"/>
      <c r="K13287" s="2"/>
    </row>
    <row r="13288" spans="4:11">
      <c r="D13288" s="1"/>
      <c r="E13288" s="1"/>
      <c r="F13288" s="1"/>
      <c r="G13288" s="1"/>
      <c r="J13288" s="2"/>
      <c r="K13288" s="2"/>
    </row>
    <row r="13289" spans="4:11">
      <c r="D13289" s="1"/>
      <c r="E13289" s="1"/>
      <c r="F13289" s="1"/>
      <c r="G13289" s="1"/>
      <c r="J13289" s="2"/>
      <c r="K13289" s="2"/>
    </row>
    <row r="13290" spans="4:11">
      <c r="D13290" s="1"/>
      <c r="E13290" s="1"/>
      <c r="F13290" s="1"/>
      <c r="G13290" s="1"/>
      <c r="J13290" s="2"/>
      <c r="K13290" s="2"/>
    </row>
    <row r="13291" spans="4:11">
      <c r="D13291" s="1"/>
      <c r="E13291" s="1"/>
      <c r="F13291" s="1"/>
      <c r="G13291" s="1"/>
      <c r="J13291" s="2"/>
      <c r="K13291" s="2"/>
    </row>
    <row r="13292" spans="4:11">
      <c r="D13292" s="1"/>
      <c r="E13292" s="1"/>
      <c r="F13292" s="1"/>
      <c r="G13292" s="1"/>
      <c r="J13292" s="2"/>
      <c r="K13292" s="2"/>
    </row>
    <row r="13293" spans="4:11">
      <c r="D13293" s="1"/>
      <c r="E13293" s="1"/>
      <c r="F13293" s="1"/>
      <c r="G13293" s="1"/>
      <c r="J13293" s="2"/>
      <c r="K13293" s="2"/>
    </row>
    <row r="13294" spans="4:11">
      <c r="D13294" s="1"/>
      <c r="E13294" s="1"/>
      <c r="F13294" s="1"/>
      <c r="G13294" s="1"/>
      <c r="J13294" s="2"/>
      <c r="K13294" s="2"/>
    </row>
    <row r="13295" spans="4:11">
      <c r="D13295" s="1"/>
      <c r="E13295" s="1"/>
      <c r="F13295" s="1"/>
      <c r="G13295" s="1"/>
      <c r="J13295" s="2"/>
      <c r="K13295" s="2"/>
    </row>
    <row r="13296" spans="4:11">
      <c r="D13296" s="1"/>
      <c r="E13296" s="1"/>
      <c r="F13296" s="1"/>
      <c r="G13296" s="1"/>
      <c r="J13296" s="2"/>
      <c r="K13296" s="2"/>
    </row>
    <row r="13297" spans="4:11">
      <c r="D13297" s="1"/>
      <c r="E13297" s="1"/>
      <c r="F13297" s="1"/>
      <c r="G13297" s="1"/>
      <c r="J13297" s="2"/>
      <c r="K13297" s="2"/>
    </row>
    <row r="13298" spans="4:11">
      <c r="D13298" s="1"/>
      <c r="E13298" s="1"/>
      <c r="F13298" s="1"/>
      <c r="G13298" s="1"/>
      <c r="J13298" s="2"/>
      <c r="K13298" s="2"/>
    </row>
    <row r="13299" spans="4:11">
      <c r="D13299" s="1"/>
      <c r="E13299" s="1"/>
      <c r="F13299" s="1"/>
      <c r="G13299" s="1"/>
      <c r="J13299" s="2"/>
      <c r="K13299" s="2"/>
    </row>
    <row r="13300" spans="4:11">
      <c r="D13300" s="1"/>
      <c r="E13300" s="1"/>
      <c r="F13300" s="1"/>
      <c r="G13300" s="1"/>
      <c r="J13300" s="2"/>
      <c r="K13300" s="2"/>
    </row>
    <row r="13301" spans="4:11">
      <c r="D13301" s="1"/>
      <c r="E13301" s="1"/>
      <c r="F13301" s="1"/>
      <c r="G13301" s="1"/>
      <c r="J13301" s="2"/>
      <c r="K13301" s="2"/>
    </row>
    <row r="13302" spans="4:11">
      <c r="D13302" s="1"/>
      <c r="E13302" s="1"/>
      <c r="F13302" s="1"/>
      <c r="G13302" s="1"/>
      <c r="J13302" s="2"/>
      <c r="K13302" s="2"/>
    </row>
    <row r="13303" spans="4:11">
      <c r="D13303" s="1"/>
      <c r="E13303" s="1"/>
      <c r="F13303" s="1"/>
      <c r="G13303" s="1"/>
      <c r="J13303" s="2"/>
      <c r="K13303" s="2"/>
    </row>
    <row r="13304" spans="4:11">
      <c r="D13304" s="1"/>
      <c r="E13304" s="1"/>
      <c r="F13304" s="1"/>
      <c r="G13304" s="1"/>
      <c r="J13304" s="2"/>
      <c r="K13304" s="2"/>
    </row>
    <row r="13305" spans="4:11">
      <c r="D13305" s="1"/>
      <c r="E13305" s="1"/>
      <c r="F13305" s="1"/>
      <c r="G13305" s="1"/>
      <c r="J13305" s="2"/>
      <c r="K13305" s="2"/>
    </row>
    <row r="13306" spans="4:11">
      <c r="D13306" s="1"/>
      <c r="E13306" s="1"/>
      <c r="F13306" s="1"/>
      <c r="G13306" s="1"/>
      <c r="J13306" s="2"/>
      <c r="K13306" s="2"/>
    </row>
    <row r="13307" spans="4:11">
      <c r="D13307" s="1"/>
      <c r="E13307" s="1"/>
      <c r="F13307" s="1"/>
      <c r="G13307" s="1"/>
      <c r="J13307" s="2"/>
      <c r="K13307" s="2"/>
    </row>
    <row r="13308" spans="4:11">
      <c r="D13308" s="1"/>
      <c r="E13308" s="1"/>
      <c r="F13308" s="1"/>
      <c r="G13308" s="1"/>
      <c r="J13308" s="2"/>
      <c r="K13308" s="2"/>
    </row>
    <row r="13309" spans="4:11">
      <c r="D13309" s="1"/>
      <c r="E13309" s="1"/>
      <c r="F13309" s="1"/>
      <c r="G13309" s="1"/>
      <c r="J13309" s="2"/>
      <c r="K13309" s="2"/>
    </row>
    <row r="13310" spans="4:11">
      <c r="D13310" s="1"/>
      <c r="E13310" s="1"/>
      <c r="F13310" s="1"/>
      <c r="G13310" s="1"/>
      <c r="J13310" s="2"/>
      <c r="K13310" s="2"/>
    </row>
    <row r="13311" spans="4:11">
      <c r="D13311" s="1"/>
      <c r="E13311" s="1"/>
      <c r="F13311" s="1"/>
      <c r="G13311" s="1"/>
      <c r="J13311" s="2"/>
      <c r="K13311" s="2"/>
    </row>
    <row r="13312" spans="4:11">
      <c r="D13312" s="1"/>
      <c r="E13312" s="1"/>
      <c r="F13312" s="1"/>
      <c r="G13312" s="1"/>
      <c r="J13312" s="2"/>
      <c r="K13312" s="2"/>
    </row>
    <row r="13313" spans="4:11">
      <c r="D13313" s="1"/>
      <c r="E13313" s="1"/>
      <c r="F13313" s="1"/>
      <c r="G13313" s="1"/>
      <c r="J13313" s="2"/>
      <c r="K13313" s="2"/>
    </row>
    <row r="13314" spans="4:11">
      <c r="D13314" s="1"/>
      <c r="E13314" s="1"/>
      <c r="F13314" s="1"/>
      <c r="G13314" s="1"/>
      <c r="J13314" s="2"/>
      <c r="K13314" s="2"/>
    </row>
    <row r="13315" spans="4:11">
      <c r="D13315" s="1"/>
      <c r="E13315" s="1"/>
      <c r="F13315" s="1"/>
      <c r="G13315" s="1"/>
      <c r="J13315" s="2"/>
      <c r="K13315" s="2"/>
    </row>
    <row r="13316" spans="4:11">
      <c r="D13316" s="1"/>
      <c r="E13316" s="1"/>
      <c r="F13316" s="1"/>
      <c r="G13316" s="1"/>
      <c r="J13316" s="2"/>
      <c r="K13316" s="2"/>
    </row>
    <row r="13317" spans="4:11">
      <c r="D13317" s="1"/>
      <c r="E13317" s="1"/>
      <c r="F13317" s="1"/>
      <c r="G13317" s="1"/>
      <c r="J13317" s="2"/>
      <c r="K13317" s="2"/>
    </row>
    <row r="13318" spans="4:11">
      <c r="D13318" s="1"/>
      <c r="E13318" s="1"/>
      <c r="F13318" s="1"/>
      <c r="G13318" s="1"/>
      <c r="J13318" s="2"/>
      <c r="K13318" s="2"/>
    </row>
    <row r="13319" spans="4:11">
      <c r="D13319" s="1"/>
      <c r="E13319" s="1"/>
      <c r="F13319" s="1"/>
      <c r="G13319" s="1"/>
      <c r="J13319" s="2"/>
      <c r="K13319" s="2"/>
    </row>
    <row r="13320" spans="4:11">
      <c r="D13320" s="1"/>
      <c r="E13320" s="1"/>
      <c r="F13320" s="1"/>
      <c r="G13320" s="1"/>
      <c r="J13320" s="2"/>
      <c r="K13320" s="2"/>
    </row>
    <row r="13321" spans="4:11">
      <c r="D13321" s="1"/>
      <c r="E13321" s="1"/>
      <c r="F13321" s="1"/>
      <c r="G13321" s="1"/>
      <c r="J13321" s="2"/>
      <c r="K13321" s="2"/>
    </row>
    <row r="13322" spans="4:11">
      <c r="D13322" s="1"/>
      <c r="E13322" s="1"/>
      <c r="F13322" s="1"/>
      <c r="G13322" s="1"/>
      <c r="J13322" s="2"/>
      <c r="K13322" s="2"/>
    </row>
    <row r="13323" spans="4:11">
      <c r="D13323" s="1"/>
      <c r="E13323" s="1"/>
      <c r="F13323" s="1"/>
      <c r="G13323" s="1"/>
      <c r="J13323" s="2"/>
      <c r="K13323" s="2"/>
    </row>
    <row r="13324" spans="4:11">
      <c r="D13324" s="1"/>
      <c r="E13324" s="1"/>
      <c r="F13324" s="1"/>
      <c r="G13324" s="1"/>
      <c r="J13324" s="2"/>
      <c r="K13324" s="2"/>
    </row>
    <row r="13325" spans="4:11">
      <c r="D13325" s="1"/>
      <c r="E13325" s="1"/>
      <c r="F13325" s="1"/>
      <c r="G13325" s="1"/>
      <c r="J13325" s="2"/>
      <c r="K13325" s="2"/>
    </row>
    <row r="13326" spans="4:11">
      <c r="D13326" s="1"/>
      <c r="E13326" s="1"/>
      <c r="F13326" s="1"/>
      <c r="G13326" s="1"/>
      <c r="J13326" s="2"/>
      <c r="K13326" s="2"/>
    </row>
    <row r="13327" spans="4:11">
      <c r="D13327" s="1"/>
      <c r="E13327" s="1"/>
      <c r="F13327" s="1"/>
      <c r="G13327" s="1"/>
      <c r="J13327" s="2"/>
      <c r="K13327" s="2"/>
    </row>
    <row r="13328" spans="4:11">
      <c r="D13328" s="1"/>
      <c r="E13328" s="1"/>
      <c r="F13328" s="1"/>
      <c r="G13328" s="1"/>
      <c r="J13328" s="2"/>
      <c r="K13328" s="2"/>
    </row>
    <row r="13329" spans="4:11">
      <c r="D13329" s="1"/>
      <c r="E13329" s="1"/>
      <c r="F13329" s="1"/>
      <c r="G13329" s="1"/>
      <c r="J13329" s="2"/>
      <c r="K13329" s="2"/>
    </row>
    <row r="13330" spans="4:11">
      <c r="D13330" s="1"/>
      <c r="E13330" s="1"/>
      <c r="F13330" s="1"/>
      <c r="G13330" s="1"/>
      <c r="J13330" s="2"/>
      <c r="K13330" s="2"/>
    </row>
    <row r="13331" spans="4:11">
      <c r="D13331" s="1"/>
      <c r="E13331" s="1"/>
      <c r="F13331" s="1"/>
      <c r="G13331" s="1"/>
      <c r="J13331" s="2"/>
      <c r="K13331" s="2"/>
    </row>
    <row r="13332" spans="4:11">
      <c r="D13332" s="1"/>
      <c r="E13332" s="1"/>
      <c r="F13332" s="1"/>
      <c r="G13332" s="1"/>
      <c r="J13332" s="2"/>
      <c r="K13332" s="2"/>
    </row>
    <row r="13333" spans="4:11">
      <c r="D13333" s="1"/>
      <c r="E13333" s="1"/>
      <c r="F13333" s="1"/>
      <c r="G13333" s="1"/>
      <c r="J13333" s="2"/>
      <c r="K13333" s="2"/>
    </row>
    <row r="13334" spans="4:11">
      <c r="D13334" s="1"/>
      <c r="E13334" s="1"/>
      <c r="F13334" s="1"/>
      <c r="G13334" s="1"/>
      <c r="J13334" s="2"/>
      <c r="K13334" s="2"/>
    </row>
    <row r="13335" spans="4:11">
      <c r="D13335" s="1"/>
      <c r="E13335" s="1"/>
      <c r="F13335" s="1"/>
      <c r="G13335" s="1"/>
      <c r="J13335" s="2"/>
      <c r="K13335" s="2"/>
    </row>
    <row r="13336" spans="4:11">
      <c r="D13336" s="1"/>
      <c r="E13336" s="1"/>
      <c r="F13336" s="1"/>
      <c r="G13336" s="1"/>
      <c r="J13336" s="2"/>
      <c r="K13336" s="2"/>
    </row>
    <row r="13337" spans="4:11">
      <c r="D13337" s="1"/>
      <c r="E13337" s="1"/>
      <c r="F13337" s="1"/>
      <c r="G13337" s="1"/>
      <c r="J13337" s="2"/>
      <c r="K13337" s="2"/>
    </row>
    <row r="13338" spans="4:11">
      <c r="D13338" s="1"/>
      <c r="E13338" s="1"/>
      <c r="F13338" s="1"/>
      <c r="G13338" s="1"/>
      <c r="J13338" s="2"/>
      <c r="K13338" s="2"/>
    </row>
    <row r="13339" spans="4:11">
      <c r="D13339" s="1"/>
      <c r="E13339" s="1"/>
      <c r="F13339" s="1"/>
      <c r="G13339" s="1"/>
      <c r="J13339" s="2"/>
      <c r="K13339" s="2"/>
    </row>
    <row r="13340" spans="4:11">
      <c r="D13340" s="1"/>
      <c r="E13340" s="1"/>
      <c r="F13340" s="1"/>
      <c r="G13340" s="1"/>
      <c r="J13340" s="2"/>
      <c r="K13340" s="2"/>
    </row>
    <row r="13341" spans="4:11">
      <c r="D13341" s="1"/>
      <c r="E13341" s="1"/>
      <c r="F13341" s="1"/>
      <c r="G13341" s="1"/>
      <c r="J13341" s="2"/>
      <c r="K13341" s="2"/>
    </row>
    <row r="13342" spans="4:11">
      <c r="D13342" s="1"/>
      <c r="E13342" s="1"/>
      <c r="F13342" s="1"/>
      <c r="G13342" s="1"/>
      <c r="J13342" s="2"/>
      <c r="K13342" s="2"/>
    </row>
    <row r="13343" spans="4:11">
      <c r="D13343" s="1"/>
      <c r="E13343" s="1"/>
      <c r="F13343" s="1"/>
      <c r="G13343" s="1"/>
      <c r="J13343" s="2"/>
      <c r="K13343" s="2"/>
    </row>
    <row r="13344" spans="4:11">
      <c r="D13344" s="1"/>
      <c r="E13344" s="1"/>
      <c r="F13344" s="1"/>
      <c r="G13344" s="1"/>
      <c r="J13344" s="2"/>
      <c r="K13344" s="2"/>
    </row>
    <row r="13345" spans="4:11">
      <c r="D13345" s="1"/>
      <c r="E13345" s="1"/>
      <c r="F13345" s="1"/>
      <c r="G13345" s="1"/>
      <c r="J13345" s="2"/>
      <c r="K13345" s="2"/>
    </row>
    <row r="13346" spans="4:11">
      <c r="D13346" s="1"/>
      <c r="E13346" s="1"/>
      <c r="F13346" s="1"/>
      <c r="G13346" s="1"/>
      <c r="J13346" s="2"/>
      <c r="K13346" s="2"/>
    </row>
    <row r="13347" spans="4:11">
      <c r="D13347" s="1"/>
      <c r="E13347" s="1"/>
      <c r="F13347" s="1"/>
      <c r="G13347" s="1"/>
      <c r="J13347" s="2"/>
      <c r="K13347" s="2"/>
    </row>
    <row r="13348" spans="4:11">
      <c r="D13348" s="1"/>
      <c r="E13348" s="1"/>
      <c r="F13348" s="1"/>
      <c r="G13348" s="1"/>
      <c r="J13348" s="2"/>
      <c r="K13348" s="2"/>
    </row>
    <row r="13349" spans="4:11">
      <c r="D13349" s="1"/>
      <c r="E13349" s="1"/>
      <c r="F13349" s="1"/>
      <c r="G13349" s="1"/>
      <c r="J13349" s="2"/>
      <c r="K13349" s="2"/>
    </row>
    <row r="13350" spans="4:11">
      <c r="D13350" s="1"/>
      <c r="E13350" s="1"/>
      <c r="F13350" s="1"/>
      <c r="G13350" s="1"/>
      <c r="J13350" s="2"/>
      <c r="K13350" s="2"/>
    </row>
    <row r="13351" spans="4:11">
      <c r="D13351" s="1"/>
      <c r="E13351" s="1"/>
      <c r="F13351" s="1"/>
      <c r="G13351" s="1"/>
      <c r="J13351" s="2"/>
      <c r="K13351" s="2"/>
    </row>
    <row r="13352" spans="4:11">
      <c r="D13352" s="1"/>
      <c r="E13352" s="1"/>
      <c r="F13352" s="1"/>
      <c r="G13352" s="1"/>
      <c r="J13352" s="2"/>
      <c r="K13352" s="2"/>
    </row>
    <row r="13353" spans="4:11">
      <c r="D13353" s="1"/>
      <c r="E13353" s="1"/>
      <c r="F13353" s="1"/>
      <c r="G13353" s="1"/>
      <c r="J13353" s="2"/>
      <c r="K13353" s="2"/>
    </row>
    <row r="13354" spans="4:11">
      <c r="D13354" s="1"/>
      <c r="E13354" s="1"/>
      <c r="F13354" s="1"/>
      <c r="G13354" s="1"/>
      <c r="J13354" s="2"/>
      <c r="K13354" s="2"/>
    </row>
    <row r="13355" spans="4:11">
      <c r="D13355" s="1"/>
      <c r="E13355" s="1"/>
      <c r="F13355" s="1"/>
      <c r="G13355" s="1"/>
      <c r="J13355" s="2"/>
      <c r="K13355" s="2"/>
    </row>
    <row r="13356" spans="4:11">
      <c r="D13356" s="1"/>
      <c r="E13356" s="1"/>
      <c r="F13356" s="1"/>
      <c r="G13356" s="1"/>
      <c r="J13356" s="2"/>
      <c r="K13356" s="2"/>
    </row>
    <row r="13357" spans="4:11">
      <c r="D13357" s="1"/>
      <c r="E13357" s="1"/>
      <c r="F13357" s="1"/>
      <c r="G13357" s="1"/>
      <c r="J13357" s="2"/>
      <c r="K13357" s="2"/>
    </row>
    <row r="13358" spans="4:11">
      <c r="D13358" s="1"/>
      <c r="E13358" s="1"/>
      <c r="F13358" s="1"/>
      <c r="G13358" s="1"/>
      <c r="J13358" s="2"/>
      <c r="K13358" s="2"/>
    </row>
    <row r="13359" spans="4:11">
      <c r="D13359" s="1"/>
      <c r="E13359" s="1"/>
      <c r="F13359" s="1"/>
      <c r="G13359" s="1"/>
      <c r="J13359" s="2"/>
      <c r="K13359" s="2"/>
    </row>
    <row r="13360" spans="4:11">
      <c r="D13360" s="1"/>
      <c r="E13360" s="1"/>
      <c r="F13360" s="1"/>
      <c r="G13360" s="1"/>
      <c r="J13360" s="2"/>
      <c r="K13360" s="2"/>
    </row>
    <row r="13361" spans="4:11">
      <c r="D13361" s="1"/>
      <c r="E13361" s="1"/>
      <c r="F13361" s="1"/>
      <c r="G13361" s="1"/>
      <c r="J13361" s="2"/>
      <c r="K13361" s="2"/>
    </row>
    <row r="13362" spans="4:11">
      <c r="D13362" s="1"/>
      <c r="E13362" s="1"/>
      <c r="F13362" s="1"/>
      <c r="G13362" s="1"/>
      <c r="J13362" s="2"/>
      <c r="K13362" s="2"/>
    </row>
    <row r="13363" spans="4:11">
      <c r="D13363" s="1"/>
      <c r="E13363" s="1"/>
      <c r="F13363" s="1"/>
      <c r="G13363" s="1"/>
      <c r="J13363" s="2"/>
      <c r="K13363" s="2"/>
    </row>
    <row r="13364" spans="4:11">
      <c r="D13364" s="1"/>
      <c r="E13364" s="1"/>
      <c r="F13364" s="1"/>
      <c r="G13364" s="1"/>
      <c r="J13364" s="2"/>
      <c r="K13364" s="2"/>
    </row>
    <row r="13365" spans="4:11">
      <c r="D13365" s="1"/>
      <c r="E13365" s="1"/>
      <c r="F13365" s="1"/>
      <c r="G13365" s="1"/>
      <c r="J13365" s="2"/>
      <c r="K13365" s="2"/>
    </row>
    <row r="13366" spans="4:11">
      <c r="D13366" s="1"/>
      <c r="E13366" s="1"/>
      <c r="F13366" s="1"/>
      <c r="G13366" s="1"/>
      <c r="J13366" s="2"/>
      <c r="K13366" s="2"/>
    </row>
    <row r="13367" spans="4:11">
      <c r="D13367" s="1"/>
      <c r="E13367" s="1"/>
      <c r="F13367" s="1"/>
      <c r="G13367" s="1"/>
      <c r="J13367" s="2"/>
      <c r="K13367" s="2"/>
    </row>
    <row r="13368" spans="4:11">
      <c r="D13368" s="1"/>
      <c r="E13368" s="1"/>
      <c r="F13368" s="1"/>
      <c r="G13368" s="1"/>
      <c r="J13368" s="2"/>
      <c r="K13368" s="2"/>
    </row>
    <row r="13369" spans="4:11">
      <c r="D13369" s="1"/>
      <c r="E13369" s="1"/>
      <c r="F13369" s="1"/>
      <c r="G13369" s="1"/>
      <c r="J13369" s="2"/>
      <c r="K13369" s="2"/>
    </row>
    <row r="13370" spans="4:11">
      <c r="D13370" s="1"/>
      <c r="E13370" s="1"/>
      <c r="F13370" s="1"/>
      <c r="G13370" s="1"/>
      <c r="J13370" s="2"/>
      <c r="K13370" s="2"/>
    </row>
    <row r="13371" spans="4:11">
      <c r="D13371" s="1"/>
      <c r="E13371" s="1"/>
      <c r="F13371" s="1"/>
      <c r="G13371" s="1"/>
      <c r="J13371" s="2"/>
      <c r="K13371" s="2"/>
    </row>
    <row r="13372" spans="4:11">
      <c r="D13372" s="1"/>
      <c r="E13372" s="1"/>
      <c r="F13372" s="1"/>
      <c r="G13372" s="1"/>
      <c r="J13372" s="2"/>
      <c r="K13372" s="2"/>
    </row>
    <row r="13373" spans="4:11">
      <c r="D13373" s="1"/>
      <c r="E13373" s="1"/>
      <c r="F13373" s="1"/>
      <c r="G13373" s="1"/>
      <c r="J13373" s="2"/>
      <c r="K13373" s="2"/>
    </row>
    <row r="13374" spans="4:11">
      <c r="D13374" s="1"/>
      <c r="E13374" s="1"/>
      <c r="F13374" s="1"/>
      <c r="G13374" s="1"/>
      <c r="J13374" s="2"/>
      <c r="K13374" s="2"/>
    </row>
    <row r="13375" spans="4:11">
      <c r="D13375" s="1"/>
      <c r="E13375" s="1"/>
      <c r="F13375" s="1"/>
      <c r="G13375" s="1"/>
      <c r="J13375" s="2"/>
      <c r="K13375" s="2"/>
    </row>
    <row r="13376" spans="4:11">
      <c r="D13376" s="1"/>
      <c r="E13376" s="1"/>
      <c r="F13376" s="1"/>
      <c r="G13376" s="1"/>
      <c r="J13376" s="2"/>
      <c r="K13376" s="2"/>
    </row>
    <row r="13377" spans="4:11">
      <c r="D13377" s="1"/>
      <c r="E13377" s="1"/>
      <c r="F13377" s="1"/>
      <c r="G13377" s="1"/>
      <c r="J13377" s="2"/>
      <c r="K13377" s="2"/>
    </row>
    <row r="13378" spans="4:11">
      <c r="D13378" s="1"/>
      <c r="E13378" s="1"/>
      <c r="F13378" s="1"/>
      <c r="G13378" s="1"/>
      <c r="J13378" s="2"/>
      <c r="K13378" s="2"/>
    </row>
    <row r="13379" spans="4:11">
      <c r="D13379" s="1"/>
      <c r="E13379" s="1"/>
      <c r="F13379" s="1"/>
      <c r="G13379" s="1"/>
      <c r="J13379" s="2"/>
      <c r="K13379" s="2"/>
    </row>
    <row r="13380" spans="4:11">
      <c r="D13380" s="1"/>
      <c r="E13380" s="1"/>
      <c r="F13380" s="1"/>
      <c r="G13380" s="1"/>
      <c r="J13380" s="2"/>
      <c r="K13380" s="2"/>
    </row>
    <row r="13381" spans="4:11">
      <c r="D13381" s="1"/>
      <c r="E13381" s="1"/>
      <c r="F13381" s="1"/>
      <c r="G13381" s="1"/>
      <c r="J13381" s="2"/>
      <c r="K13381" s="2"/>
    </row>
    <row r="13382" spans="4:11">
      <c r="D13382" s="1"/>
      <c r="E13382" s="1"/>
      <c r="F13382" s="1"/>
      <c r="G13382" s="1"/>
      <c r="J13382" s="2"/>
      <c r="K13382" s="2"/>
    </row>
    <row r="13383" spans="4:11">
      <c r="D13383" s="1"/>
      <c r="E13383" s="1"/>
      <c r="F13383" s="1"/>
      <c r="G13383" s="1"/>
      <c r="J13383" s="2"/>
      <c r="K13383" s="2"/>
    </row>
    <row r="13384" spans="4:11">
      <c r="D13384" s="1"/>
      <c r="E13384" s="1"/>
      <c r="F13384" s="1"/>
      <c r="G13384" s="1"/>
      <c r="J13384" s="2"/>
      <c r="K13384" s="2"/>
    </row>
    <row r="13385" spans="4:11">
      <c r="D13385" s="1"/>
      <c r="E13385" s="1"/>
      <c r="F13385" s="1"/>
      <c r="G13385" s="1"/>
      <c r="J13385" s="2"/>
      <c r="K13385" s="2"/>
    </row>
    <row r="13386" spans="4:11">
      <c r="D13386" s="1"/>
      <c r="E13386" s="1"/>
      <c r="F13386" s="1"/>
      <c r="G13386" s="1"/>
      <c r="J13386" s="2"/>
      <c r="K13386" s="2"/>
    </row>
    <row r="13387" spans="4:11">
      <c r="D13387" s="1"/>
      <c r="E13387" s="1"/>
      <c r="F13387" s="1"/>
      <c r="G13387" s="1"/>
      <c r="J13387" s="2"/>
      <c r="K13387" s="2"/>
    </row>
    <row r="13388" spans="4:11">
      <c r="D13388" s="1"/>
      <c r="E13388" s="1"/>
      <c r="F13388" s="1"/>
      <c r="G13388" s="1"/>
      <c r="J13388" s="2"/>
      <c r="K13388" s="2"/>
    </row>
    <row r="13389" spans="4:11">
      <c r="D13389" s="1"/>
      <c r="E13389" s="1"/>
      <c r="F13389" s="1"/>
      <c r="G13389" s="1"/>
      <c r="J13389" s="2"/>
      <c r="K13389" s="2"/>
    </row>
    <row r="13390" spans="4:11">
      <c r="D13390" s="1"/>
      <c r="E13390" s="1"/>
      <c r="F13390" s="1"/>
      <c r="G13390" s="1"/>
      <c r="J13390" s="2"/>
      <c r="K13390" s="2"/>
    </row>
    <row r="13391" spans="4:11">
      <c r="D13391" s="1"/>
      <c r="E13391" s="1"/>
      <c r="F13391" s="1"/>
      <c r="G13391" s="1"/>
      <c r="J13391" s="2"/>
      <c r="K13391" s="2"/>
    </row>
    <row r="13392" spans="4:11">
      <c r="D13392" s="1"/>
      <c r="E13392" s="1"/>
      <c r="F13392" s="1"/>
      <c r="G13392" s="1"/>
      <c r="J13392" s="2"/>
      <c r="K13392" s="2"/>
    </row>
    <row r="13393" spans="4:11">
      <c r="D13393" s="1"/>
      <c r="E13393" s="1"/>
      <c r="F13393" s="1"/>
      <c r="G13393" s="1"/>
      <c r="J13393" s="2"/>
      <c r="K13393" s="2"/>
    </row>
    <row r="13394" spans="4:11">
      <c r="D13394" s="1"/>
      <c r="E13394" s="1"/>
      <c r="F13394" s="1"/>
      <c r="G13394" s="1"/>
      <c r="J13394" s="2"/>
      <c r="K13394" s="2"/>
    </row>
    <row r="13395" spans="4:11">
      <c r="D13395" s="1"/>
      <c r="E13395" s="1"/>
      <c r="F13395" s="1"/>
      <c r="G13395" s="1"/>
      <c r="J13395" s="2"/>
      <c r="K13395" s="2"/>
    </row>
    <row r="13396" spans="4:11">
      <c r="D13396" s="1"/>
      <c r="E13396" s="1"/>
      <c r="F13396" s="1"/>
      <c r="G13396" s="1"/>
      <c r="J13396" s="2"/>
      <c r="K13396" s="2"/>
    </row>
    <row r="13397" spans="4:11">
      <c r="D13397" s="1"/>
      <c r="E13397" s="1"/>
      <c r="F13397" s="1"/>
      <c r="G13397" s="1"/>
      <c r="J13397" s="2"/>
      <c r="K13397" s="2"/>
    </row>
    <row r="13398" spans="4:11">
      <c r="D13398" s="1"/>
      <c r="E13398" s="1"/>
      <c r="F13398" s="1"/>
      <c r="G13398" s="1"/>
      <c r="J13398" s="2"/>
      <c r="K13398" s="2"/>
    </row>
    <row r="13399" spans="4:11">
      <c r="D13399" s="1"/>
      <c r="E13399" s="1"/>
      <c r="F13399" s="1"/>
      <c r="G13399" s="1"/>
      <c r="J13399" s="2"/>
      <c r="K13399" s="2"/>
    </row>
    <row r="13400" spans="4:11">
      <c r="D13400" s="1"/>
      <c r="E13400" s="1"/>
      <c r="F13400" s="1"/>
      <c r="G13400" s="1"/>
      <c r="J13400" s="2"/>
      <c r="K13400" s="2"/>
    </row>
    <row r="13401" spans="4:11">
      <c r="D13401" s="1"/>
      <c r="E13401" s="1"/>
      <c r="F13401" s="1"/>
      <c r="G13401" s="1"/>
      <c r="J13401" s="2"/>
      <c r="K13401" s="2"/>
    </row>
    <row r="13402" spans="4:11">
      <c r="D13402" s="1"/>
      <c r="E13402" s="1"/>
      <c r="F13402" s="1"/>
      <c r="G13402" s="1"/>
      <c r="J13402" s="2"/>
      <c r="K13402" s="2"/>
    </row>
    <row r="13403" spans="4:11">
      <c r="D13403" s="1"/>
      <c r="E13403" s="1"/>
      <c r="F13403" s="1"/>
      <c r="G13403" s="1"/>
      <c r="J13403" s="2"/>
      <c r="K13403" s="2"/>
    </row>
    <row r="13404" spans="4:11">
      <c r="D13404" s="1"/>
      <c r="E13404" s="1"/>
      <c r="F13404" s="1"/>
      <c r="G13404" s="1"/>
      <c r="J13404" s="2"/>
      <c r="K13404" s="2"/>
    </row>
    <row r="13405" spans="4:11">
      <c r="D13405" s="1"/>
      <c r="E13405" s="1"/>
      <c r="F13405" s="1"/>
      <c r="G13405" s="1"/>
      <c r="J13405" s="2"/>
      <c r="K13405" s="2"/>
    </row>
    <row r="13406" spans="4:11">
      <c r="D13406" s="1"/>
      <c r="E13406" s="1"/>
      <c r="F13406" s="1"/>
      <c r="G13406" s="1"/>
      <c r="J13406" s="2"/>
      <c r="K13406" s="2"/>
    </row>
    <row r="13407" spans="4:11">
      <c r="D13407" s="1"/>
      <c r="E13407" s="1"/>
      <c r="F13407" s="1"/>
      <c r="G13407" s="1"/>
      <c r="J13407" s="2"/>
      <c r="K13407" s="2"/>
    </row>
    <row r="13408" spans="4:11">
      <c r="D13408" s="1"/>
      <c r="E13408" s="1"/>
      <c r="F13408" s="1"/>
      <c r="G13408" s="1"/>
      <c r="J13408" s="2"/>
      <c r="K13408" s="2"/>
    </row>
    <row r="13409" spans="4:11">
      <c r="D13409" s="1"/>
      <c r="E13409" s="1"/>
      <c r="F13409" s="1"/>
      <c r="G13409" s="1"/>
      <c r="J13409" s="2"/>
      <c r="K13409" s="2"/>
    </row>
    <row r="13410" spans="4:11">
      <c r="D13410" s="1"/>
      <c r="E13410" s="1"/>
      <c r="F13410" s="1"/>
      <c r="G13410" s="1"/>
      <c r="J13410" s="2"/>
      <c r="K13410" s="2"/>
    </row>
    <row r="13411" spans="4:11">
      <c r="D13411" s="1"/>
      <c r="E13411" s="1"/>
      <c r="F13411" s="1"/>
      <c r="G13411" s="1"/>
      <c r="J13411" s="2"/>
      <c r="K13411" s="2"/>
    </row>
    <row r="13412" spans="4:11">
      <c r="D13412" s="1"/>
      <c r="E13412" s="1"/>
      <c r="F13412" s="1"/>
      <c r="G13412" s="1"/>
      <c r="J13412" s="2"/>
      <c r="K13412" s="2"/>
    </row>
    <row r="13413" spans="4:11">
      <c r="D13413" s="1"/>
      <c r="E13413" s="1"/>
      <c r="F13413" s="1"/>
      <c r="G13413" s="1"/>
      <c r="J13413" s="2"/>
      <c r="K13413" s="2"/>
    </row>
    <row r="13414" spans="4:11">
      <c r="D13414" s="1"/>
      <c r="E13414" s="1"/>
      <c r="F13414" s="1"/>
      <c r="G13414" s="1"/>
      <c r="J13414" s="2"/>
      <c r="K13414" s="2"/>
    </row>
    <row r="13415" spans="4:11">
      <c r="D13415" s="1"/>
      <c r="E13415" s="1"/>
      <c r="F13415" s="1"/>
      <c r="G13415" s="1"/>
      <c r="J13415" s="2"/>
      <c r="K13415" s="2"/>
    </row>
    <row r="13416" spans="4:11">
      <c r="D13416" s="1"/>
      <c r="E13416" s="1"/>
      <c r="F13416" s="1"/>
      <c r="G13416" s="1"/>
      <c r="J13416" s="2"/>
      <c r="K13416" s="2"/>
    </row>
    <row r="13417" spans="4:11">
      <c r="D13417" s="1"/>
      <c r="E13417" s="1"/>
      <c r="F13417" s="1"/>
      <c r="G13417" s="1"/>
      <c r="J13417" s="2"/>
      <c r="K13417" s="2"/>
    </row>
    <row r="13418" spans="4:11">
      <c r="D13418" s="1"/>
      <c r="E13418" s="1"/>
      <c r="F13418" s="1"/>
      <c r="G13418" s="1"/>
      <c r="J13418" s="2"/>
      <c r="K13418" s="2"/>
    </row>
    <row r="13419" spans="4:11">
      <c r="D13419" s="1"/>
      <c r="E13419" s="1"/>
      <c r="F13419" s="1"/>
      <c r="G13419" s="1"/>
      <c r="J13419" s="2"/>
      <c r="K13419" s="2"/>
    </row>
    <row r="13420" spans="4:11">
      <c r="D13420" s="1"/>
      <c r="E13420" s="1"/>
      <c r="F13420" s="1"/>
      <c r="G13420" s="1"/>
      <c r="J13420" s="2"/>
      <c r="K13420" s="2"/>
    </row>
    <row r="13421" spans="4:11">
      <c r="D13421" s="1"/>
      <c r="E13421" s="1"/>
      <c r="F13421" s="1"/>
      <c r="G13421" s="1"/>
      <c r="J13421" s="2"/>
      <c r="K13421" s="2"/>
    </row>
    <row r="13422" spans="4:11">
      <c r="D13422" s="1"/>
      <c r="E13422" s="1"/>
      <c r="F13422" s="1"/>
      <c r="G13422" s="1"/>
      <c r="J13422" s="2"/>
      <c r="K13422" s="2"/>
    </row>
    <row r="13423" spans="4:11">
      <c r="D13423" s="1"/>
      <c r="E13423" s="1"/>
      <c r="F13423" s="1"/>
      <c r="G13423" s="1"/>
      <c r="J13423" s="2"/>
      <c r="K13423" s="2"/>
    </row>
    <row r="13424" spans="4:11">
      <c r="D13424" s="1"/>
      <c r="E13424" s="1"/>
      <c r="F13424" s="1"/>
      <c r="G13424" s="1"/>
      <c r="J13424" s="2"/>
      <c r="K13424" s="2"/>
    </row>
    <row r="13425" spans="4:11">
      <c r="D13425" s="1"/>
      <c r="E13425" s="1"/>
      <c r="F13425" s="1"/>
      <c r="G13425" s="1"/>
      <c r="J13425" s="2"/>
      <c r="K13425" s="2"/>
    </row>
    <row r="13426" spans="4:11">
      <c r="D13426" s="1"/>
      <c r="E13426" s="1"/>
      <c r="F13426" s="1"/>
      <c r="G13426" s="1"/>
      <c r="J13426" s="2"/>
      <c r="K13426" s="2"/>
    </row>
    <row r="13427" spans="4:11">
      <c r="D13427" s="1"/>
      <c r="E13427" s="1"/>
      <c r="F13427" s="1"/>
      <c r="G13427" s="1"/>
      <c r="J13427" s="2"/>
      <c r="K13427" s="2"/>
    </row>
    <row r="13428" spans="4:11">
      <c r="D13428" s="1"/>
      <c r="E13428" s="1"/>
      <c r="F13428" s="1"/>
      <c r="G13428" s="1"/>
      <c r="J13428" s="2"/>
      <c r="K13428" s="2"/>
    </row>
    <row r="13429" spans="4:11">
      <c r="D13429" s="1"/>
      <c r="E13429" s="1"/>
      <c r="F13429" s="1"/>
      <c r="G13429" s="1"/>
      <c r="J13429" s="2"/>
      <c r="K13429" s="2"/>
    </row>
    <row r="13430" spans="4:11">
      <c r="D13430" s="1"/>
      <c r="E13430" s="1"/>
      <c r="F13430" s="1"/>
      <c r="G13430" s="1"/>
      <c r="J13430" s="2"/>
      <c r="K13430" s="2"/>
    </row>
    <row r="13431" spans="4:11">
      <c r="D13431" s="1"/>
      <c r="E13431" s="1"/>
      <c r="F13431" s="1"/>
      <c r="G13431" s="1"/>
      <c r="J13431" s="2"/>
      <c r="K13431" s="2"/>
    </row>
    <row r="13432" spans="4:11">
      <c r="D13432" s="1"/>
      <c r="E13432" s="1"/>
      <c r="F13432" s="1"/>
      <c r="G13432" s="1"/>
      <c r="J13432" s="2"/>
      <c r="K13432" s="2"/>
    </row>
    <row r="13433" spans="4:11">
      <c r="D13433" s="1"/>
      <c r="E13433" s="1"/>
      <c r="F13433" s="1"/>
      <c r="G13433" s="1"/>
      <c r="J13433" s="2"/>
      <c r="K13433" s="2"/>
    </row>
    <row r="13434" spans="4:11">
      <c r="D13434" s="1"/>
      <c r="E13434" s="1"/>
      <c r="F13434" s="1"/>
      <c r="G13434" s="1"/>
      <c r="J13434" s="2"/>
      <c r="K13434" s="2"/>
    </row>
    <row r="13435" spans="4:11">
      <c r="D13435" s="1"/>
      <c r="E13435" s="1"/>
      <c r="F13435" s="1"/>
      <c r="G13435" s="1"/>
      <c r="J13435" s="2"/>
      <c r="K13435" s="2"/>
    </row>
    <row r="13436" spans="4:11">
      <c r="D13436" s="1"/>
      <c r="E13436" s="1"/>
      <c r="F13436" s="1"/>
      <c r="G13436" s="1"/>
      <c r="J13436" s="2"/>
      <c r="K13436" s="2"/>
    </row>
    <row r="13437" spans="4:11">
      <c r="D13437" s="1"/>
      <c r="E13437" s="1"/>
      <c r="F13437" s="1"/>
      <c r="G13437" s="1"/>
      <c r="J13437" s="2"/>
      <c r="K13437" s="2"/>
    </row>
    <row r="13438" spans="4:11">
      <c r="D13438" s="1"/>
      <c r="E13438" s="1"/>
      <c r="F13438" s="1"/>
      <c r="G13438" s="1"/>
      <c r="J13438" s="2"/>
      <c r="K13438" s="2"/>
    </row>
    <row r="13439" spans="4:11">
      <c r="D13439" s="1"/>
      <c r="E13439" s="1"/>
      <c r="F13439" s="1"/>
      <c r="G13439" s="1"/>
      <c r="J13439" s="2"/>
      <c r="K13439" s="2"/>
    </row>
    <row r="13440" spans="4:11">
      <c r="D13440" s="1"/>
      <c r="E13440" s="1"/>
      <c r="F13440" s="1"/>
      <c r="G13440" s="1"/>
      <c r="J13440" s="2"/>
      <c r="K13440" s="2"/>
    </row>
    <row r="13441" spans="4:11">
      <c r="D13441" s="1"/>
      <c r="E13441" s="1"/>
      <c r="F13441" s="1"/>
      <c r="G13441" s="1"/>
      <c r="J13441" s="2"/>
      <c r="K13441" s="2"/>
    </row>
    <row r="13442" spans="4:11">
      <c r="D13442" s="1"/>
      <c r="E13442" s="1"/>
      <c r="F13442" s="1"/>
      <c r="G13442" s="1"/>
      <c r="J13442" s="2"/>
      <c r="K13442" s="2"/>
    </row>
    <row r="13443" spans="4:11">
      <c r="D13443" s="1"/>
      <c r="E13443" s="1"/>
      <c r="F13443" s="1"/>
      <c r="G13443" s="1"/>
      <c r="J13443" s="2"/>
      <c r="K13443" s="2"/>
    </row>
    <row r="13444" spans="4:11">
      <c r="D13444" s="1"/>
      <c r="E13444" s="1"/>
      <c r="F13444" s="1"/>
      <c r="G13444" s="1"/>
      <c r="J13444" s="2"/>
      <c r="K13444" s="2"/>
    </row>
    <row r="13445" spans="4:11">
      <c r="D13445" s="1"/>
      <c r="E13445" s="1"/>
      <c r="F13445" s="1"/>
      <c r="G13445" s="1"/>
      <c r="J13445" s="2"/>
      <c r="K13445" s="2"/>
    </row>
    <row r="13446" spans="4:11">
      <c r="D13446" s="1"/>
      <c r="E13446" s="1"/>
      <c r="F13446" s="1"/>
      <c r="G13446" s="1"/>
      <c r="J13446" s="2"/>
      <c r="K13446" s="2"/>
    </row>
    <row r="13447" spans="4:11">
      <c r="D13447" s="1"/>
      <c r="E13447" s="1"/>
      <c r="F13447" s="1"/>
      <c r="G13447" s="1"/>
      <c r="J13447" s="2"/>
      <c r="K13447" s="2"/>
    </row>
    <row r="13448" spans="4:11">
      <c r="D13448" s="1"/>
      <c r="E13448" s="1"/>
      <c r="F13448" s="1"/>
      <c r="G13448" s="1"/>
      <c r="J13448" s="2"/>
      <c r="K13448" s="2"/>
    </row>
    <row r="13449" spans="4:11">
      <c r="D13449" s="1"/>
      <c r="E13449" s="1"/>
      <c r="F13449" s="1"/>
      <c r="G13449" s="1"/>
      <c r="J13449" s="2"/>
      <c r="K13449" s="2"/>
    </row>
    <row r="13450" spans="4:11">
      <c r="D13450" s="1"/>
      <c r="E13450" s="1"/>
      <c r="F13450" s="1"/>
      <c r="G13450" s="1"/>
      <c r="J13450" s="2"/>
      <c r="K13450" s="2"/>
    </row>
    <row r="13451" spans="4:11">
      <c r="D13451" s="1"/>
      <c r="E13451" s="1"/>
      <c r="F13451" s="1"/>
      <c r="G13451" s="1"/>
      <c r="J13451" s="2"/>
      <c r="K13451" s="2"/>
    </row>
    <row r="13452" spans="4:11">
      <c r="D13452" s="1"/>
      <c r="E13452" s="1"/>
      <c r="F13452" s="1"/>
      <c r="G13452" s="1"/>
      <c r="J13452" s="2"/>
      <c r="K13452" s="2"/>
    </row>
    <row r="13453" spans="4:11">
      <c r="D13453" s="1"/>
      <c r="E13453" s="1"/>
      <c r="F13453" s="1"/>
      <c r="G13453" s="1"/>
      <c r="J13453" s="2"/>
      <c r="K13453" s="2"/>
    </row>
    <row r="13454" spans="4:11">
      <c r="D13454" s="1"/>
      <c r="E13454" s="1"/>
      <c r="F13454" s="1"/>
      <c r="G13454" s="1"/>
      <c r="J13454" s="2"/>
      <c r="K13454" s="2"/>
    </row>
    <row r="13455" spans="4:11">
      <c r="D13455" s="1"/>
      <c r="E13455" s="1"/>
      <c r="F13455" s="1"/>
      <c r="G13455" s="1"/>
      <c r="J13455" s="2"/>
      <c r="K13455" s="2"/>
    </row>
    <row r="13456" spans="4:11">
      <c r="D13456" s="1"/>
      <c r="E13456" s="1"/>
      <c r="F13456" s="1"/>
      <c r="G13456" s="1"/>
      <c r="J13456" s="2"/>
      <c r="K13456" s="2"/>
    </row>
    <row r="13457" spans="4:11">
      <c r="D13457" s="1"/>
      <c r="E13457" s="1"/>
      <c r="F13457" s="1"/>
      <c r="G13457" s="1"/>
      <c r="J13457" s="2"/>
      <c r="K13457" s="2"/>
    </row>
    <row r="13458" spans="4:11">
      <c r="D13458" s="1"/>
      <c r="E13458" s="1"/>
      <c r="F13458" s="1"/>
      <c r="G13458" s="1"/>
      <c r="J13458" s="2"/>
      <c r="K13458" s="2"/>
    </row>
    <row r="13459" spans="4:11">
      <c r="D13459" s="1"/>
      <c r="E13459" s="1"/>
      <c r="F13459" s="1"/>
      <c r="G13459" s="1"/>
      <c r="J13459" s="2"/>
      <c r="K13459" s="2"/>
    </row>
    <row r="13460" spans="4:11">
      <c r="D13460" s="1"/>
      <c r="E13460" s="1"/>
      <c r="F13460" s="1"/>
      <c r="G13460" s="1"/>
      <c r="J13460" s="2"/>
      <c r="K13460" s="2"/>
    </row>
    <row r="13461" spans="4:11">
      <c r="D13461" s="1"/>
      <c r="E13461" s="1"/>
      <c r="F13461" s="1"/>
      <c r="G13461" s="1"/>
      <c r="J13461" s="2"/>
      <c r="K13461" s="2"/>
    </row>
    <row r="13462" spans="4:11">
      <c r="D13462" s="1"/>
      <c r="E13462" s="1"/>
      <c r="F13462" s="1"/>
      <c r="G13462" s="1"/>
      <c r="J13462" s="2"/>
      <c r="K13462" s="2"/>
    </row>
    <row r="13463" spans="4:11">
      <c r="D13463" s="1"/>
      <c r="E13463" s="1"/>
      <c r="F13463" s="1"/>
      <c r="G13463" s="1"/>
      <c r="J13463" s="2"/>
      <c r="K13463" s="2"/>
    </row>
    <row r="13464" spans="4:11">
      <c r="D13464" s="1"/>
      <c r="E13464" s="1"/>
      <c r="F13464" s="1"/>
      <c r="G13464" s="1"/>
      <c r="J13464" s="2"/>
      <c r="K13464" s="2"/>
    </row>
    <row r="13465" spans="4:11">
      <c r="D13465" s="1"/>
      <c r="E13465" s="1"/>
      <c r="F13465" s="1"/>
      <c r="G13465" s="1"/>
      <c r="J13465" s="2"/>
      <c r="K13465" s="2"/>
    </row>
    <row r="13466" spans="4:11">
      <c r="D13466" s="1"/>
      <c r="E13466" s="1"/>
      <c r="F13466" s="1"/>
      <c r="G13466" s="1"/>
      <c r="J13466" s="2"/>
      <c r="K13466" s="2"/>
    </row>
    <row r="13467" spans="4:11">
      <c r="D13467" s="1"/>
      <c r="E13467" s="1"/>
      <c r="F13467" s="1"/>
      <c r="G13467" s="1"/>
      <c r="J13467" s="2"/>
      <c r="K13467" s="2"/>
    </row>
    <row r="13468" spans="4:11">
      <c r="D13468" s="1"/>
      <c r="E13468" s="1"/>
      <c r="F13468" s="1"/>
      <c r="G13468" s="1"/>
      <c r="J13468" s="2"/>
      <c r="K13468" s="2"/>
    </row>
    <row r="13469" spans="4:11">
      <c r="D13469" s="1"/>
      <c r="E13469" s="1"/>
      <c r="F13469" s="1"/>
      <c r="G13469" s="1"/>
      <c r="J13469" s="2"/>
      <c r="K13469" s="2"/>
    </row>
    <row r="13470" spans="4:11">
      <c r="D13470" s="1"/>
      <c r="E13470" s="1"/>
      <c r="F13470" s="1"/>
      <c r="G13470" s="1"/>
      <c r="J13470" s="2"/>
      <c r="K13470" s="2"/>
    </row>
    <row r="13471" spans="4:11">
      <c r="D13471" s="1"/>
      <c r="E13471" s="1"/>
      <c r="F13471" s="1"/>
      <c r="G13471" s="1"/>
      <c r="J13471" s="2"/>
      <c r="K13471" s="2"/>
    </row>
    <row r="13472" spans="4:11">
      <c r="D13472" s="1"/>
      <c r="E13472" s="1"/>
      <c r="F13472" s="1"/>
      <c r="G13472" s="1"/>
      <c r="J13472" s="2"/>
      <c r="K13472" s="2"/>
    </row>
    <row r="13473" spans="4:11">
      <c r="D13473" s="1"/>
      <c r="E13473" s="1"/>
      <c r="F13473" s="1"/>
      <c r="G13473" s="1"/>
      <c r="J13473" s="2"/>
      <c r="K13473" s="2"/>
    </row>
    <row r="13474" spans="4:11">
      <c r="D13474" s="1"/>
      <c r="E13474" s="1"/>
      <c r="F13474" s="1"/>
      <c r="G13474" s="1"/>
      <c r="J13474" s="2"/>
      <c r="K13474" s="2"/>
    </row>
    <row r="13475" spans="4:11">
      <c r="D13475" s="1"/>
      <c r="E13475" s="1"/>
      <c r="F13475" s="1"/>
      <c r="G13475" s="1"/>
      <c r="J13475" s="2"/>
      <c r="K13475" s="2"/>
    </row>
    <row r="13476" spans="4:11">
      <c r="D13476" s="1"/>
      <c r="E13476" s="1"/>
      <c r="F13476" s="1"/>
      <c r="G13476" s="1"/>
      <c r="J13476" s="2"/>
      <c r="K13476" s="2"/>
    </row>
    <row r="13477" spans="4:11">
      <c r="D13477" s="1"/>
      <c r="E13477" s="1"/>
      <c r="F13477" s="1"/>
      <c r="G13477" s="1"/>
      <c r="J13477" s="2"/>
      <c r="K13477" s="2"/>
    </row>
    <row r="13478" spans="4:11">
      <c r="D13478" s="1"/>
      <c r="E13478" s="1"/>
      <c r="F13478" s="1"/>
      <c r="G13478" s="1"/>
      <c r="J13478" s="2"/>
      <c r="K13478" s="2"/>
    </row>
    <row r="13479" spans="4:11">
      <c r="D13479" s="1"/>
      <c r="E13479" s="1"/>
      <c r="F13479" s="1"/>
      <c r="G13479" s="1"/>
      <c r="J13479" s="2"/>
      <c r="K13479" s="2"/>
    </row>
    <row r="13480" spans="4:11">
      <c r="D13480" s="1"/>
      <c r="E13480" s="1"/>
      <c r="F13480" s="1"/>
      <c r="G13480" s="1"/>
      <c r="J13480" s="2"/>
      <c r="K13480" s="2"/>
    </row>
    <row r="13481" spans="4:11">
      <c r="D13481" s="1"/>
      <c r="E13481" s="1"/>
      <c r="F13481" s="1"/>
      <c r="G13481" s="1"/>
      <c r="J13481" s="2"/>
      <c r="K13481" s="2"/>
    </row>
    <row r="13482" spans="4:11">
      <c r="D13482" s="1"/>
      <c r="E13482" s="1"/>
      <c r="F13482" s="1"/>
      <c r="G13482" s="1"/>
      <c r="J13482" s="2"/>
      <c r="K13482" s="2"/>
    </row>
    <row r="13483" spans="4:11">
      <c r="D13483" s="1"/>
      <c r="E13483" s="1"/>
      <c r="F13483" s="1"/>
      <c r="G13483" s="1"/>
      <c r="J13483" s="2"/>
      <c r="K13483" s="2"/>
    </row>
    <row r="13484" spans="4:11">
      <c r="D13484" s="1"/>
      <c r="E13484" s="1"/>
      <c r="F13484" s="1"/>
      <c r="G13484" s="1"/>
      <c r="J13484" s="2"/>
      <c r="K13484" s="2"/>
    </row>
    <row r="13485" spans="4:11">
      <c r="D13485" s="1"/>
      <c r="E13485" s="1"/>
      <c r="F13485" s="1"/>
      <c r="G13485" s="1"/>
      <c r="J13485" s="2"/>
      <c r="K13485" s="2"/>
    </row>
    <row r="13486" spans="4:11">
      <c r="D13486" s="1"/>
      <c r="E13486" s="1"/>
      <c r="F13486" s="1"/>
      <c r="G13486" s="1"/>
      <c r="J13486" s="2"/>
      <c r="K13486" s="2"/>
    </row>
    <row r="13487" spans="4:11">
      <c r="D13487" s="1"/>
      <c r="E13487" s="1"/>
      <c r="F13487" s="1"/>
      <c r="G13487" s="1"/>
      <c r="J13487" s="2"/>
      <c r="K13487" s="2"/>
    </row>
    <row r="13488" spans="4:11">
      <c r="D13488" s="1"/>
      <c r="E13488" s="1"/>
      <c r="F13488" s="1"/>
      <c r="G13488" s="1"/>
      <c r="J13488" s="2"/>
      <c r="K13488" s="2"/>
    </row>
    <row r="13489" spans="4:11">
      <c r="D13489" s="1"/>
      <c r="E13489" s="1"/>
      <c r="F13489" s="1"/>
      <c r="G13489" s="1"/>
      <c r="J13489" s="2"/>
      <c r="K13489" s="2"/>
    </row>
    <row r="13490" spans="4:11">
      <c r="D13490" s="1"/>
      <c r="E13490" s="1"/>
      <c r="F13490" s="1"/>
      <c r="G13490" s="1"/>
      <c r="J13490" s="2"/>
      <c r="K13490" s="2"/>
    </row>
    <row r="13491" spans="4:11">
      <c r="D13491" s="1"/>
      <c r="E13491" s="1"/>
      <c r="F13491" s="1"/>
      <c r="G13491" s="1"/>
      <c r="J13491" s="2"/>
      <c r="K13491" s="2"/>
    </row>
    <row r="13492" spans="4:11">
      <c r="D13492" s="1"/>
      <c r="E13492" s="1"/>
      <c r="F13492" s="1"/>
      <c r="G13492" s="1"/>
      <c r="J13492" s="2"/>
      <c r="K13492" s="2"/>
    </row>
    <row r="13493" spans="4:11">
      <c r="D13493" s="1"/>
      <c r="E13493" s="1"/>
      <c r="F13493" s="1"/>
      <c r="G13493" s="1"/>
      <c r="J13493" s="2"/>
      <c r="K13493" s="2"/>
    </row>
    <row r="13494" spans="4:11">
      <c r="D13494" s="1"/>
      <c r="E13494" s="1"/>
      <c r="F13494" s="1"/>
      <c r="G13494" s="1"/>
      <c r="J13494" s="2"/>
      <c r="K13494" s="2"/>
    </row>
    <row r="13495" spans="4:11">
      <c r="D13495" s="1"/>
      <c r="E13495" s="1"/>
      <c r="F13495" s="1"/>
      <c r="G13495" s="1"/>
      <c r="J13495" s="2"/>
      <c r="K13495" s="2"/>
    </row>
    <row r="13496" spans="4:11">
      <c r="D13496" s="1"/>
      <c r="E13496" s="1"/>
      <c r="F13496" s="1"/>
      <c r="G13496" s="1"/>
      <c r="J13496" s="2"/>
      <c r="K13496" s="2"/>
    </row>
    <row r="13497" spans="4:11">
      <c r="D13497" s="1"/>
      <c r="E13497" s="1"/>
      <c r="F13497" s="1"/>
      <c r="G13497" s="1"/>
      <c r="J13497" s="2"/>
      <c r="K13497" s="2"/>
    </row>
    <row r="13498" spans="4:11">
      <c r="D13498" s="1"/>
      <c r="E13498" s="1"/>
      <c r="F13498" s="1"/>
      <c r="G13498" s="1"/>
      <c r="J13498" s="2"/>
      <c r="K13498" s="2"/>
    </row>
    <row r="13499" spans="4:11">
      <c r="D13499" s="1"/>
      <c r="E13499" s="1"/>
      <c r="F13499" s="1"/>
      <c r="G13499" s="1"/>
      <c r="J13499" s="2"/>
      <c r="K13499" s="2"/>
    </row>
    <row r="13500" spans="4:11">
      <c r="D13500" s="1"/>
      <c r="E13500" s="1"/>
      <c r="F13500" s="1"/>
      <c r="G13500" s="1"/>
      <c r="J13500" s="2"/>
      <c r="K13500" s="2"/>
    </row>
    <row r="13501" spans="4:11">
      <c r="D13501" s="1"/>
      <c r="E13501" s="1"/>
      <c r="F13501" s="1"/>
      <c r="G13501" s="1"/>
      <c r="J13501" s="2"/>
      <c r="K13501" s="2"/>
    </row>
    <row r="13502" spans="4:11">
      <c r="D13502" s="1"/>
      <c r="E13502" s="1"/>
      <c r="F13502" s="1"/>
      <c r="G13502" s="1"/>
      <c r="J13502" s="2"/>
      <c r="K13502" s="2"/>
    </row>
    <row r="13503" spans="4:11">
      <c r="D13503" s="1"/>
      <c r="E13503" s="1"/>
      <c r="F13503" s="1"/>
      <c r="G13503" s="1"/>
      <c r="J13503" s="2"/>
      <c r="K13503" s="2"/>
    </row>
    <row r="13504" spans="4:11">
      <c r="D13504" s="1"/>
      <c r="E13504" s="1"/>
      <c r="F13504" s="1"/>
      <c r="G13504" s="1"/>
      <c r="J13504" s="2"/>
      <c r="K13504" s="2"/>
    </row>
    <row r="13505" spans="4:11">
      <c r="D13505" s="1"/>
      <c r="E13505" s="1"/>
      <c r="F13505" s="1"/>
      <c r="G13505" s="1"/>
      <c r="J13505" s="2"/>
      <c r="K13505" s="2"/>
    </row>
    <row r="13506" spans="4:11">
      <c r="D13506" s="1"/>
      <c r="E13506" s="1"/>
      <c r="F13506" s="1"/>
      <c r="G13506" s="1"/>
      <c r="J13506" s="2"/>
      <c r="K13506" s="2"/>
    </row>
    <row r="13507" spans="4:11">
      <c r="D13507" s="1"/>
      <c r="E13507" s="1"/>
      <c r="F13507" s="1"/>
      <c r="G13507" s="1"/>
      <c r="J13507" s="2"/>
      <c r="K13507" s="2"/>
    </row>
    <row r="13508" spans="4:11">
      <c r="D13508" s="1"/>
      <c r="E13508" s="1"/>
      <c r="F13508" s="1"/>
      <c r="G13508" s="1"/>
      <c r="J13508" s="2"/>
      <c r="K13508" s="2"/>
    </row>
    <row r="13509" spans="4:11">
      <c r="D13509" s="1"/>
      <c r="E13509" s="1"/>
      <c r="F13509" s="1"/>
      <c r="G13509" s="1"/>
      <c r="J13509" s="2"/>
      <c r="K13509" s="2"/>
    </row>
    <row r="13510" spans="4:11">
      <c r="D13510" s="1"/>
      <c r="E13510" s="1"/>
      <c r="F13510" s="1"/>
      <c r="G13510" s="1"/>
      <c r="J13510" s="2"/>
      <c r="K13510" s="2"/>
    </row>
    <row r="13511" spans="4:11">
      <c r="D13511" s="1"/>
      <c r="E13511" s="1"/>
      <c r="F13511" s="1"/>
      <c r="G13511" s="1"/>
      <c r="J13511" s="2"/>
      <c r="K13511" s="2"/>
    </row>
    <row r="13512" spans="4:11">
      <c r="D13512" s="1"/>
      <c r="E13512" s="1"/>
      <c r="F13512" s="1"/>
      <c r="G13512" s="1"/>
      <c r="J13512" s="2"/>
      <c r="K13512" s="2"/>
    </row>
    <row r="13513" spans="4:11">
      <c r="D13513" s="1"/>
      <c r="E13513" s="1"/>
      <c r="F13513" s="1"/>
      <c r="G13513" s="1"/>
      <c r="J13513" s="2"/>
      <c r="K13513" s="2"/>
    </row>
    <row r="13514" spans="4:11">
      <c r="D13514" s="1"/>
      <c r="E13514" s="1"/>
      <c r="F13514" s="1"/>
      <c r="G13514" s="1"/>
      <c r="J13514" s="2"/>
      <c r="K13514" s="2"/>
    </row>
    <row r="13515" spans="4:11">
      <c r="D13515" s="1"/>
      <c r="E13515" s="1"/>
      <c r="F13515" s="1"/>
      <c r="G13515" s="1"/>
      <c r="J13515" s="2"/>
      <c r="K13515" s="2"/>
    </row>
    <row r="13516" spans="4:11">
      <c r="D13516" s="1"/>
      <c r="E13516" s="1"/>
      <c r="F13516" s="1"/>
      <c r="G13516" s="1"/>
      <c r="J13516" s="2"/>
      <c r="K13516" s="2"/>
    </row>
    <row r="13517" spans="4:11">
      <c r="D13517" s="1"/>
      <c r="E13517" s="1"/>
      <c r="F13517" s="1"/>
      <c r="G13517" s="1"/>
      <c r="J13517" s="2"/>
      <c r="K13517" s="2"/>
    </row>
    <row r="13518" spans="4:11">
      <c r="D13518" s="1"/>
      <c r="E13518" s="1"/>
      <c r="F13518" s="1"/>
      <c r="G13518" s="1"/>
      <c r="J13518" s="2"/>
      <c r="K13518" s="2"/>
    </row>
    <row r="13519" spans="4:11">
      <c r="D13519" s="1"/>
      <c r="E13519" s="1"/>
      <c r="F13519" s="1"/>
      <c r="G13519" s="1"/>
      <c r="J13519" s="2"/>
      <c r="K13519" s="2"/>
    </row>
    <row r="13520" spans="4:11">
      <c r="D13520" s="1"/>
      <c r="E13520" s="1"/>
      <c r="F13520" s="1"/>
      <c r="G13520" s="1"/>
      <c r="J13520" s="2"/>
      <c r="K13520" s="2"/>
    </row>
    <row r="13521" spans="4:11">
      <c r="D13521" s="1"/>
      <c r="E13521" s="1"/>
      <c r="F13521" s="1"/>
      <c r="G13521" s="1"/>
      <c r="J13521" s="2"/>
      <c r="K13521" s="2"/>
    </row>
    <row r="13522" spans="4:11">
      <c r="D13522" s="1"/>
      <c r="E13522" s="1"/>
      <c r="F13522" s="1"/>
      <c r="G13522" s="1"/>
      <c r="J13522" s="2"/>
      <c r="K13522" s="2"/>
    </row>
    <row r="13523" spans="4:11">
      <c r="D13523" s="1"/>
      <c r="E13523" s="1"/>
      <c r="F13523" s="1"/>
      <c r="G13523" s="1"/>
      <c r="J13523" s="2"/>
      <c r="K13523" s="2"/>
    </row>
    <row r="13524" spans="4:11">
      <c r="D13524" s="1"/>
      <c r="E13524" s="1"/>
      <c r="F13524" s="1"/>
      <c r="G13524" s="1"/>
      <c r="J13524" s="2"/>
      <c r="K13524" s="2"/>
    </row>
    <row r="13525" spans="4:11">
      <c r="D13525" s="1"/>
      <c r="E13525" s="1"/>
      <c r="F13525" s="1"/>
      <c r="G13525" s="1"/>
      <c r="J13525" s="2"/>
      <c r="K13525" s="2"/>
    </row>
    <row r="13526" spans="4:11">
      <c r="D13526" s="1"/>
      <c r="E13526" s="1"/>
      <c r="F13526" s="1"/>
      <c r="G13526" s="1"/>
      <c r="J13526" s="2"/>
      <c r="K13526" s="2"/>
    </row>
    <row r="13527" spans="4:11">
      <c r="D13527" s="1"/>
      <c r="E13527" s="1"/>
      <c r="F13527" s="1"/>
      <c r="G13527" s="1"/>
      <c r="J13527" s="2"/>
      <c r="K13527" s="2"/>
    </row>
    <row r="13528" spans="4:11">
      <c r="D13528" s="1"/>
      <c r="E13528" s="1"/>
      <c r="F13528" s="1"/>
      <c r="G13528" s="1"/>
      <c r="J13528" s="2"/>
      <c r="K13528" s="2"/>
    </row>
    <row r="13529" spans="4:11">
      <c r="D13529" s="1"/>
      <c r="E13529" s="1"/>
      <c r="F13529" s="1"/>
      <c r="G13529" s="1"/>
      <c r="J13529" s="2"/>
      <c r="K13529" s="2"/>
    </row>
    <row r="13530" spans="4:11">
      <c r="D13530" s="1"/>
      <c r="E13530" s="1"/>
      <c r="F13530" s="1"/>
      <c r="G13530" s="1"/>
      <c r="J13530" s="2"/>
      <c r="K13530" s="2"/>
    </row>
    <row r="13531" spans="4:11">
      <c r="D13531" s="1"/>
      <c r="E13531" s="1"/>
      <c r="F13531" s="1"/>
      <c r="G13531" s="1"/>
      <c r="J13531" s="2"/>
      <c r="K13531" s="2"/>
    </row>
    <row r="13532" spans="4:11">
      <c r="D13532" s="1"/>
      <c r="E13532" s="1"/>
      <c r="F13532" s="1"/>
      <c r="G13532" s="1"/>
      <c r="J13532" s="2"/>
      <c r="K13532" s="2"/>
    </row>
    <row r="13533" spans="4:11">
      <c r="D13533" s="1"/>
      <c r="E13533" s="1"/>
      <c r="F13533" s="1"/>
      <c r="G13533" s="1"/>
      <c r="J13533" s="2"/>
      <c r="K13533" s="2"/>
    </row>
    <row r="13534" spans="4:11">
      <c r="D13534" s="1"/>
      <c r="E13534" s="1"/>
      <c r="F13534" s="1"/>
      <c r="G13534" s="1"/>
      <c r="J13534" s="2"/>
      <c r="K13534" s="2"/>
    </row>
    <row r="13535" spans="4:11">
      <c r="D13535" s="1"/>
      <c r="E13535" s="1"/>
      <c r="F13535" s="1"/>
      <c r="G13535" s="1"/>
      <c r="J13535" s="2"/>
      <c r="K13535" s="2"/>
    </row>
    <row r="13536" spans="4:11">
      <c r="D13536" s="1"/>
      <c r="E13536" s="1"/>
      <c r="F13536" s="1"/>
      <c r="G13536" s="1"/>
      <c r="J13536" s="2"/>
      <c r="K13536" s="2"/>
    </row>
    <row r="13537" spans="4:11">
      <c r="D13537" s="1"/>
      <c r="E13537" s="1"/>
      <c r="F13537" s="1"/>
      <c r="G13537" s="1"/>
      <c r="J13537" s="2"/>
      <c r="K13537" s="2"/>
    </row>
    <row r="13538" spans="4:11">
      <c r="D13538" s="1"/>
      <c r="E13538" s="1"/>
      <c r="F13538" s="1"/>
      <c r="G13538" s="1"/>
      <c r="J13538" s="2"/>
      <c r="K13538" s="2"/>
    </row>
    <row r="13539" spans="4:11">
      <c r="D13539" s="1"/>
      <c r="E13539" s="1"/>
      <c r="F13539" s="1"/>
      <c r="G13539" s="1"/>
      <c r="J13539" s="2"/>
      <c r="K13539" s="2"/>
    </row>
    <row r="13540" spans="4:11">
      <c r="D13540" s="1"/>
      <c r="E13540" s="1"/>
      <c r="F13540" s="1"/>
      <c r="G13540" s="1"/>
      <c r="J13540" s="2"/>
      <c r="K13540" s="2"/>
    </row>
    <row r="13541" spans="4:11">
      <c r="D13541" s="1"/>
      <c r="E13541" s="1"/>
      <c r="F13541" s="1"/>
      <c r="G13541" s="1"/>
      <c r="J13541" s="2"/>
      <c r="K13541" s="2"/>
    </row>
    <row r="13542" spans="4:11">
      <c r="D13542" s="1"/>
      <c r="E13542" s="1"/>
      <c r="F13542" s="1"/>
      <c r="G13542" s="1"/>
      <c r="J13542" s="2"/>
      <c r="K13542" s="2"/>
    </row>
    <row r="13543" spans="4:11">
      <c r="D13543" s="1"/>
      <c r="E13543" s="1"/>
      <c r="F13543" s="1"/>
      <c r="G13543" s="1"/>
      <c r="J13543" s="2"/>
      <c r="K13543" s="2"/>
    </row>
    <row r="13544" spans="4:11">
      <c r="D13544" s="1"/>
      <c r="E13544" s="1"/>
      <c r="F13544" s="1"/>
      <c r="G13544" s="1"/>
      <c r="J13544" s="2"/>
      <c r="K13544" s="2"/>
    </row>
    <row r="13545" spans="4:11">
      <c r="D13545" s="1"/>
      <c r="E13545" s="1"/>
      <c r="F13545" s="1"/>
      <c r="G13545" s="1"/>
      <c r="J13545" s="2"/>
      <c r="K13545" s="2"/>
    </row>
    <row r="13546" spans="4:11">
      <c r="D13546" s="1"/>
      <c r="E13546" s="1"/>
      <c r="F13546" s="1"/>
      <c r="G13546" s="1"/>
      <c r="J13546" s="2"/>
      <c r="K13546" s="2"/>
    </row>
    <row r="13547" spans="4:11">
      <c r="D13547" s="1"/>
      <c r="E13547" s="1"/>
      <c r="F13547" s="1"/>
      <c r="G13547" s="1"/>
      <c r="J13547" s="2"/>
      <c r="K13547" s="2"/>
    </row>
    <row r="13548" spans="4:11">
      <c r="D13548" s="1"/>
      <c r="E13548" s="1"/>
      <c r="F13548" s="1"/>
      <c r="G13548" s="1"/>
      <c r="J13548" s="2"/>
      <c r="K13548" s="2"/>
    </row>
    <row r="13549" spans="4:11">
      <c r="D13549" s="1"/>
      <c r="E13549" s="1"/>
      <c r="F13549" s="1"/>
      <c r="G13549" s="1"/>
      <c r="J13549" s="2"/>
      <c r="K13549" s="2"/>
    </row>
    <row r="13550" spans="4:11">
      <c r="D13550" s="1"/>
      <c r="E13550" s="1"/>
      <c r="F13550" s="1"/>
      <c r="G13550" s="1"/>
      <c r="J13550" s="2"/>
      <c r="K13550" s="2"/>
    </row>
    <row r="13551" spans="4:11">
      <c r="D13551" s="1"/>
      <c r="E13551" s="1"/>
      <c r="F13551" s="1"/>
      <c r="G13551" s="1"/>
      <c r="J13551" s="2"/>
      <c r="K13551" s="2"/>
    </row>
    <row r="13552" spans="4:11">
      <c r="D13552" s="1"/>
      <c r="E13552" s="1"/>
      <c r="F13552" s="1"/>
      <c r="G13552" s="1"/>
      <c r="J13552" s="2"/>
      <c r="K13552" s="2"/>
    </row>
    <row r="13553" spans="4:11">
      <c r="D13553" s="1"/>
      <c r="E13553" s="1"/>
      <c r="F13553" s="1"/>
      <c r="G13553" s="1"/>
      <c r="J13553" s="2"/>
      <c r="K13553" s="2"/>
    </row>
    <row r="13554" spans="4:11">
      <c r="D13554" s="1"/>
      <c r="E13554" s="1"/>
      <c r="F13554" s="1"/>
      <c r="G13554" s="1"/>
      <c r="J13554" s="2"/>
      <c r="K13554" s="2"/>
    </row>
    <row r="13555" spans="4:11">
      <c r="D13555" s="1"/>
      <c r="E13555" s="1"/>
      <c r="F13555" s="1"/>
      <c r="G13555" s="1"/>
      <c r="J13555" s="2"/>
      <c r="K13555" s="2"/>
    </row>
    <row r="13556" spans="4:11">
      <c r="D13556" s="1"/>
      <c r="E13556" s="1"/>
      <c r="F13556" s="1"/>
      <c r="G13556" s="1"/>
      <c r="J13556" s="2"/>
      <c r="K13556" s="2"/>
    </row>
    <row r="13557" spans="4:11">
      <c r="D13557" s="1"/>
      <c r="E13557" s="1"/>
      <c r="F13557" s="1"/>
      <c r="G13557" s="1"/>
      <c r="J13557" s="2"/>
      <c r="K13557" s="2"/>
    </row>
    <row r="13558" spans="4:11">
      <c r="D13558" s="1"/>
      <c r="E13558" s="1"/>
      <c r="F13558" s="1"/>
      <c r="G13558" s="1"/>
      <c r="J13558" s="2"/>
      <c r="K13558" s="2"/>
    </row>
    <row r="13559" spans="4:11">
      <c r="D13559" s="1"/>
      <c r="E13559" s="1"/>
      <c r="F13559" s="1"/>
      <c r="G13559" s="1"/>
      <c r="J13559" s="2"/>
      <c r="K13559" s="2"/>
    </row>
    <row r="13560" spans="4:11">
      <c r="D13560" s="1"/>
      <c r="E13560" s="1"/>
      <c r="F13560" s="1"/>
      <c r="G13560" s="1"/>
      <c r="J13560" s="2"/>
      <c r="K13560" s="2"/>
    </row>
    <row r="13561" spans="4:11">
      <c r="D13561" s="1"/>
      <c r="E13561" s="1"/>
      <c r="F13561" s="1"/>
      <c r="G13561" s="1"/>
      <c r="J13561" s="2"/>
      <c r="K13561" s="2"/>
    </row>
    <row r="13562" spans="4:11">
      <c r="D13562" s="1"/>
      <c r="E13562" s="1"/>
      <c r="F13562" s="1"/>
      <c r="G13562" s="1"/>
      <c r="J13562" s="2"/>
      <c r="K13562" s="2"/>
    </row>
    <row r="13563" spans="4:11">
      <c r="D13563" s="1"/>
      <c r="E13563" s="1"/>
      <c r="F13563" s="1"/>
      <c r="G13563" s="1"/>
      <c r="J13563" s="2"/>
      <c r="K13563" s="2"/>
    </row>
    <row r="13564" spans="4:11">
      <c r="D13564" s="1"/>
      <c r="E13564" s="1"/>
      <c r="F13564" s="1"/>
      <c r="G13564" s="1"/>
      <c r="J13564" s="2"/>
      <c r="K13564" s="2"/>
    </row>
    <row r="13565" spans="4:11">
      <c r="D13565" s="1"/>
      <c r="E13565" s="1"/>
      <c r="F13565" s="1"/>
      <c r="G13565" s="1"/>
      <c r="J13565" s="2"/>
      <c r="K13565" s="2"/>
    </row>
    <row r="13566" spans="4:11">
      <c r="D13566" s="1"/>
      <c r="E13566" s="1"/>
      <c r="F13566" s="1"/>
      <c r="G13566" s="1"/>
      <c r="J13566" s="2"/>
      <c r="K13566" s="2"/>
    </row>
    <row r="13567" spans="4:11">
      <c r="D13567" s="1"/>
      <c r="E13567" s="1"/>
      <c r="F13567" s="1"/>
      <c r="G13567" s="1"/>
      <c r="J13567" s="2"/>
      <c r="K13567" s="2"/>
    </row>
    <row r="13568" spans="4:11">
      <c r="D13568" s="1"/>
      <c r="E13568" s="1"/>
      <c r="F13568" s="1"/>
      <c r="G13568" s="1"/>
      <c r="J13568" s="2"/>
      <c r="K13568" s="2"/>
    </row>
    <row r="13569" spans="4:11">
      <c r="D13569" s="1"/>
      <c r="E13569" s="1"/>
      <c r="F13569" s="1"/>
      <c r="G13569" s="1"/>
      <c r="J13569" s="2"/>
      <c r="K13569" s="2"/>
    </row>
    <row r="13570" spans="4:11">
      <c r="D13570" s="1"/>
      <c r="E13570" s="1"/>
      <c r="F13570" s="1"/>
      <c r="G13570" s="1"/>
      <c r="J13570" s="2"/>
      <c r="K13570" s="2"/>
    </row>
    <row r="13571" spans="4:11">
      <c r="D13571" s="1"/>
      <c r="E13571" s="1"/>
      <c r="F13571" s="1"/>
      <c r="G13571" s="1"/>
      <c r="J13571" s="2"/>
      <c r="K13571" s="2"/>
    </row>
    <row r="13572" spans="4:11">
      <c r="D13572" s="1"/>
      <c r="E13572" s="1"/>
      <c r="F13572" s="1"/>
      <c r="G13572" s="1"/>
      <c r="J13572" s="2"/>
      <c r="K13572" s="2"/>
    </row>
    <row r="13573" spans="4:11">
      <c r="D13573" s="1"/>
      <c r="E13573" s="1"/>
      <c r="F13573" s="1"/>
      <c r="G13573" s="1"/>
      <c r="J13573" s="2"/>
      <c r="K13573" s="2"/>
    </row>
    <row r="13574" spans="4:11">
      <c r="D13574" s="1"/>
      <c r="E13574" s="1"/>
      <c r="F13574" s="1"/>
      <c r="G13574" s="1"/>
      <c r="J13574" s="2"/>
      <c r="K13574" s="2"/>
    </row>
    <row r="13575" spans="4:11">
      <c r="D13575" s="1"/>
      <c r="E13575" s="1"/>
      <c r="F13575" s="1"/>
      <c r="G13575" s="1"/>
      <c r="J13575" s="2"/>
      <c r="K13575" s="2"/>
    </row>
    <row r="13576" spans="4:11">
      <c r="D13576" s="1"/>
      <c r="E13576" s="1"/>
      <c r="F13576" s="1"/>
      <c r="G13576" s="1"/>
      <c r="J13576" s="2"/>
      <c r="K13576" s="2"/>
    </row>
    <row r="13577" spans="4:11">
      <c r="D13577" s="1"/>
      <c r="E13577" s="1"/>
      <c r="F13577" s="1"/>
      <c r="G13577" s="1"/>
      <c r="J13577" s="2"/>
      <c r="K13577" s="2"/>
    </row>
    <row r="13578" spans="4:11">
      <c r="D13578" s="1"/>
      <c r="E13578" s="1"/>
      <c r="F13578" s="1"/>
      <c r="G13578" s="1"/>
      <c r="J13578" s="2"/>
      <c r="K13578" s="2"/>
    </row>
    <row r="13579" spans="4:11">
      <c r="D13579" s="1"/>
      <c r="E13579" s="1"/>
      <c r="F13579" s="1"/>
      <c r="G13579" s="1"/>
      <c r="J13579" s="2"/>
      <c r="K13579" s="2"/>
    </row>
    <row r="13580" spans="4:11">
      <c r="D13580" s="1"/>
      <c r="E13580" s="1"/>
      <c r="F13580" s="1"/>
      <c r="G13580" s="1"/>
      <c r="J13580" s="2"/>
      <c r="K13580" s="2"/>
    </row>
    <row r="13581" spans="4:11">
      <c r="D13581" s="1"/>
      <c r="E13581" s="1"/>
      <c r="F13581" s="1"/>
      <c r="G13581" s="1"/>
      <c r="J13581" s="2"/>
      <c r="K13581" s="2"/>
    </row>
    <row r="13582" spans="4:11">
      <c r="D13582" s="1"/>
      <c r="E13582" s="1"/>
      <c r="F13582" s="1"/>
      <c r="G13582" s="1"/>
      <c r="J13582" s="2"/>
      <c r="K13582" s="2"/>
    </row>
    <row r="13583" spans="4:11">
      <c r="D13583" s="1"/>
      <c r="E13583" s="1"/>
      <c r="F13583" s="1"/>
      <c r="G13583" s="1"/>
      <c r="J13583" s="2"/>
      <c r="K13583" s="2"/>
    </row>
    <row r="13584" spans="4:11">
      <c r="D13584" s="1"/>
      <c r="E13584" s="1"/>
      <c r="F13584" s="1"/>
      <c r="G13584" s="1"/>
      <c r="J13584" s="2"/>
      <c r="K13584" s="2"/>
    </row>
    <row r="13585" spans="4:11">
      <c r="D13585" s="1"/>
      <c r="E13585" s="1"/>
      <c r="F13585" s="1"/>
      <c r="G13585" s="1"/>
      <c r="J13585" s="2"/>
      <c r="K13585" s="2"/>
    </row>
    <row r="13586" spans="4:11">
      <c r="D13586" s="1"/>
      <c r="E13586" s="1"/>
      <c r="F13586" s="1"/>
      <c r="G13586" s="1"/>
      <c r="J13586" s="2"/>
      <c r="K13586" s="2"/>
    </row>
    <row r="13587" spans="4:11">
      <c r="D13587" s="1"/>
      <c r="E13587" s="1"/>
      <c r="F13587" s="1"/>
      <c r="G13587" s="1"/>
      <c r="J13587" s="2"/>
      <c r="K13587" s="2"/>
    </row>
    <row r="13588" spans="4:11">
      <c r="D13588" s="1"/>
      <c r="E13588" s="1"/>
      <c r="F13588" s="1"/>
      <c r="G13588" s="1"/>
      <c r="J13588" s="2"/>
      <c r="K13588" s="2"/>
    </row>
    <row r="13589" spans="4:11">
      <c r="D13589" s="1"/>
      <c r="E13589" s="1"/>
      <c r="F13589" s="1"/>
      <c r="G13589" s="1"/>
      <c r="J13589" s="2"/>
      <c r="K13589" s="2"/>
    </row>
    <row r="13590" spans="4:11">
      <c r="D13590" s="1"/>
      <c r="E13590" s="1"/>
      <c r="F13590" s="1"/>
      <c r="G13590" s="1"/>
      <c r="J13590" s="2"/>
      <c r="K13590" s="2"/>
    </row>
    <row r="13591" spans="4:11">
      <c r="D13591" s="1"/>
      <c r="E13591" s="1"/>
      <c r="F13591" s="1"/>
      <c r="G13591" s="1"/>
      <c r="J13591" s="2"/>
      <c r="K13591" s="2"/>
    </row>
    <row r="13592" spans="4:11">
      <c r="D13592" s="1"/>
      <c r="E13592" s="1"/>
      <c r="F13592" s="1"/>
      <c r="G13592" s="1"/>
      <c r="J13592" s="2"/>
      <c r="K13592" s="2"/>
    </row>
    <row r="13593" spans="4:11">
      <c r="D13593" s="1"/>
      <c r="E13593" s="1"/>
      <c r="F13593" s="1"/>
      <c r="G13593" s="1"/>
      <c r="J13593" s="2"/>
      <c r="K13593" s="2"/>
    </row>
    <row r="13594" spans="4:11">
      <c r="D13594" s="1"/>
      <c r="E13594" s="1"/>
      <c r="F13594" s="1"/>
      <c r="G13594" s="1"/>
      <c r="J13594" s="2"/>
      <c r="K13594" s="2"/>
    </row>
    <row r="13595" spans="4:11">
      <c r="D13595" s="1"/>
      <c r="E13595" s="1"/>
      <c r="F13595" s="1"/>
      <c r="G13595" s="1"/>
      <c r="J13595" s="2"/>
      <c r="K13595" s="2"/>
    </row>
    <row r="13596" spans="4:11">
      <c r="D13596" s="1"/>
      <c r="E13596" s="1"/>
      <c r="F13596" s="1"/>
      <c r="G13596" s="1"/>
      <c r="J13596" s="2"/>
      <c r="K13596" s="2"/>
    </row>
    <row r="13597" spans="4:11">
      <c r="D13597" s="1"/>
      <c r="E13597" s="1"/>
      <c r="F13597" s="1"/>
      <c r="G13597" s="1"/>
      <c r="J13597" s="2"/>
      <c r="K13597" s="2"/>
    </row>
    <row r="13598" spans="4:11">
      <c r="D13598" s="1"/>
      <c r="E13598" s="1"/>
      <c r="F13598" s="1"/>
      <c r="G13598" s="1"/>
      <c r="J13598" s="2"/>
      <c r="K13598" s="2"/>
    </row>
    <row r="13599" spans="4:11">
      <c r="D13599" s="1"/>
      <c r="E13599" s="1"/>
      <c r="F13599" s="1"/>
      <c r="G13599" s="1"/>
      <c r="J13599" s="2"/>
      <c r="K13599" s="2"/>
    </row>
    <row r="13600" spans="4:11">
      <c r="D13600" s="1"/>
      <c r="E13600" s="1"/>
      <c r="F13600" s="1"/>
      <c r="G13600" s="1"/>
      <c r="J13600" s="2"/>
      <c r="K13600" s="2"/>
    </row>
    <row r="13601" spans="4:11">
      <c r="D13601" s="1"/>
      <c r="E13601" s="1"/>
      <c r="F13601" s="1"/>
      <c r="G13601" s="1"/>
      <c r="J13601" s="2"/>
      <c r="K13601" s="2"/>
    </row>
    <row r="13602" spans="4:11">
      <c r="D13602" s="1"/>
      <c r="E13602" s="1"/>
      <c r="F13602" s="1"/>
      <c r="G13602" s="1"/>
      <c r="J13602" s="2"/>
      <c r="K13602" s="2"/>
    </row>
    <row r="13603" spans="4:11">
      <c r="D13603" s="1"/>
      <c r="E13603" s="1"/>
      <c r="F13603" s="1"/>
      <c r="G13603" s="1"/>
      <c r="J13603" s="2"/>
      <c r="K13603" s="2"/>
    </row>
    <row r="13604" spans="4:11">
      <c r="D13604" s="1"/>
      <c r="E13604" s="1"/>
      <c r="F13604" s="1"/>
      <c r="G13604" s="1"/>
      <c r="J13604" s="2"/>
      <c r="K13604" s="2"/>
    </row>
    <row r="13605" spans="4:11">
      <c r="D13605" s="1"/>
      <c r="E13605" s="1"/>
      <c r="F13605" s="1"/>
      <c r="G13605" s="1"/>
      <c r="J13605" s="2"/>
      <c r="K13605" s="2"/>
    </row>
    <row r="13606" spans="4:11">
      <c r="D13606" s="1"/>
      <c r="E13606" s="1"/>
      <c r="F13606" s="1"/>
      <c r="G13606" s="1"/>
      <c r="J13606" s="2"/>
      <c r="K13606" s="2"/>
    </row>
    <row r="13607" spans="4:11">
      <c r="D13607" s="1"/>
      <c r="E13607" s="1"/>
      <c r="F13607" s="1"/>
      <c r="G13607" s="1"/>
      <c r="J13607" s="2"/>
      <c r="K13607" s="2"/>
    </row>
    <row r="13608" spans="4:11">
      <c r="D13608" s="1"/>
      <c r="E13608" s="1"/>
      <c r="F13608" s="1"/>
      <c r="G13608" s="1"/>
      <c r="J13608" s="2"/>
      <c r="K13608" s="2"/>
    </row>
    <row r="13609" spans="4:11">
      <c r="D13609" s="1"/>
      <c r="E13609" s="1"/>
      <c r="F13609" s="1"/>
      <c r="G13609" s="1"/>
      <c r="J13609" s="2"/>
      <c r="K13609" s="2"/>
    </row>
    <row r="13610" spans="4:11">
      <c r="D13610" s="1"/>
      <c r="E13610" s="1"/>
      <c r="F13610" s="1"/>
      <c r="G13610" s="1"/>
      <c r="J13610" s="2"/>
      <c r="K13610" s="2"/>
    </row>
    <row r="13611" spans="4:11">
      <c r="D13611" s="1"/>
      <c r="E13611" s="1"/>
      <c r="F13611" s="1"/>
      <c r="G13611" s="1"/>
      <c r="J13611" s="2"/>
      <c r="K13611" s="2"/>
    </row>
    <row r="13612" spans="4:11">
      <c r="D13612" s="1"/>
      <c r="E13612" s="1"/>
      <c r="F13612" s="1"/>
      <c r="G13612" s="1"/>
      <c r="J13612" s="2"/>
      <c r="K13612" s="2"/>
    </row>
    <row r="13613" spans="4:11">
      <c r="D13613" s="1"/>
      <c r="E13613" s="1"/>
      <c r="F13613" s="1"/>
      <c r="G13613" s="1"/>
      <c r="J13613" s="2"/>
      <c r="K13613" s="2"/>
    </row>
    <row r="13614" spans="4:11">
      <c r="D13614" s="1"/>
      <c r="E13614" s="1"/>
      <c r="F13614" s="1"/>
      <c r="G13614" s="1"/>
      <c r="J13614" s="2"/>
      <c r="K13614" s="2"/>
    </row>
    <row r="13615" spans="4:11">
      <c r="D13615" s="1"/>
      <c r="E13615" s="1"/>
      <c r="F13615" s="1"/>
      <c r="G13615" s="1"/>
      <c r="J13615" s="2"/>
      <c r="K13615" s="2"/>
    </row>
    <row r="13616" spans="4:11">
      <c r="D13616" s="1"/>
      <c r="E13616" s="1"/>
      <c r="F13616" s="1"/>
      <c r="G13616" s="1"/>
      <c r="J13616" s="2"/>
      <c r="K13616" s="2"/>
    </row>
    <row r="13617" spans="4:11">
      <c r="D13617" s="1"/>
      <c r="E13617" s="1"/>
      <c r="F13617" s="1"/>
      <c r="G13617" s="1"/>
      <c r="J13617" s="2"/>
      <c r="K13617" s="2"/>
    </row>
    <row r="13618" spans="4:11">
      <c r="D13618" s="1"/>
      <c r="E13618" s="1"/>
      <c r="F13618" s="1"/>
      <c r="G13618" s="1"/>
      <c r="J13618" s="2"/>
      <c r="K13618" s="2"/>
    </row>
    <row r="13619" spans="4:11">
      <c r="D13619" s="1"/>
      <c r="E13619" s="1"/>
      <c r="F13619" s="1"/>
      <c r="G13619" s="1"/>
      <c r="J13619" s="2"/>
      <c r="K13619" s="2"/>
    </row>
    <row r="13620" spans="4:11">
      <c r="D13620" s="1"/>
      <c r="E13620" s="1"/>
      <c r="F13620" s="1"/>
      <c r="G13620" s="1"/>
      <c r="J13620" s="2"/>
      <c r="K13620" s="2"/>
    </row>
    <row r="13621" spans="4:11">
      <c r="D13621" s="1"/>
      <c r="E13621" s="1"/>
      <c r="F13621" s="1"/>
      <c r="G13621" s="1"/>
      <c r="J13621" s="2"/>
      <c r="K13621" s="2"/>
    </row>
    <row r="13622" spans="4:11">
      <c r="D13622" s="1"/>
      <c r="E13622" s="1"/>
      <c r="F13622" s="1"/>
      <c r="G13622" s="1"/>
      <c r="J13622" s="2"/>
      <c r="K13622" s="2"/>
    </row>
    <row r="13623" spans="4:11">
      <c r="D13623" s="1"/>
      <c r="E13623" s="1"/>
      <c r="F13623" s="1"/>
      <c r="G13623" s="1"/>
      <c r="J13623" s="2"/>
      <c r="K13623" s="2"/>
    </row>
    <row r="13624" spans="4:11">
      <c r="D13624" s="1"/>
      <c r="E13624" s="1"/>
      <c r="F13624" s="1"/>
      <c r="G13624" s="1"/>
      <c r="J13624" s="2"/>
      <c r="K13624" s="2"/>
    </row>
    <row r="13625" spans="4:11">
      <c r="D13625" s="1"/>
      <c r="E13625" s="1"/>
      <c r="F13625" s="1"/>
      <c r="G13625" s="1"/>
      <c r="J13625" s="2"/>
      <c r="K13625" s="2"/>
    </row>
    <row r="13626" spans="4:11">
      <c r="D13626" s="1"/>
      <c r="E13626" s="1"/>
      <c r="F13626" s="1"/>
      <c r="G13626" s="1"/>
      <c r="J13626" s="2"/>
      <c r="K13626" s="2"/>
    </row>
    <row r="13627" spans="4:11">
      <c r="D13627" s="1"/>
      <c r="E13627" s="1"/>
      <c r="F13627" s="1"/>
      <c r="G13627" s="1"/>
      <c r="J13627" s="2"/>
      <c r="K13627" s="2"/>
    </row>
    <row r="13628" spans="4:11">
      <c r="D13628" s="1"/>
      <c r="E13628" s="1"/>
      <c r="F13628" s="1"/>
      <c r="G13628" s="1"/>
      <c r="J13628" s="2"/>
      <c r="K13628" s="2"/>
    </row>
    <row r="13629" spans="4:11">
      <c r="D13629" s="1"/>
      <c r="E13629" s="1"/>
      <c r="F13629" s="1"/>
      <c r="G13629" s="1"/>
      <c r="J13629" s="2"/>
      <c r="K13629" s="2"/>
    </row>
    <row r="13630" spans="4:11">
      <c r="D13630" s="1"/>
      <c r="E13630" s="1"/>
      <c r="F13630" s="1"/>
      <c r="G13630" s="1"/>
      <c r="J13630" s="2"/>
      <c r="K13630" s="2"/>
    </row>
    <row r="13631" spans="4:11">
      <c r="D13631" s="1"/>
      <c r="E13631" s="1"/>
      <c r="F13631" s="1"/>
      <c r="G13631" s="1"/>
      <c r="J13631" s="2"/>
      <c r="K13631" s="2"/>
    </row>
    <row r="13632" spans="4:11">
      <c r="D13632" s="1"/>
      <c r="E13632" s="1"/>
      <c r="F13632" s="1"/>
      <c r="G13632" s="1"/>
      <c r="J13632" s="2"/>
      <c r="K13632" s="2"/>
    </row>
    <row r="13633" spans="4:11">
      <c r="D13633" s="1"/>
      <c r="E13633" s="1"/>
      <c r="F13633" s="1"/>
      <c r="G13633" s="1"/>
      <c r="J13633" s="2"/>
      <c r="K13633" s="2"/>
    </row>
    <row r="13634" spans="4:11">
      <c r="D13634" s="1"/>
      <c r="E13634" s="1"/>
      <c r="F13634" s="1"/>
      <c r="G13634" s="1"/>
      <c r="J13634" s="2"/>
      <c r="K13634" s="2"/>
    </row>
    <row r="13635" spans="4:11">
      <c r="D13635" s="1"/>
      <c r="E13635" s="1"/>
      <c r="F13635" s="1"/>
      <c r="G13635" s="1"/>
      <c r="J13635" s="2"/>
      <c r="K13635" s="2"/>
    </row>
    <row r="13636" spans="4:11">
      <c r="D13636" s="1"/>
      <c r="E13636" s="1"/>
      <c r="F13636" s="1"/>
      <c r="G13636" s="1"/>
      <c r="J13636" s="2"/>
      <c r="K13636" s="2"/>
    </row>
    <row r="13637" spans="4:11">
      <c r="D13637" s="1"/>
      <c r="E13637" s="1"/>
      <c r="F13637" s="1"/>
      <c r="G13637" s="1"/>
      <c r="J13637" s="2"/>
      <c r="K13637" s="2"/>
    </row>
    <row r="13638" spans="4:11">
      <c r="D13638" s="1"/>
      <c r="E13638" s="1"/>
      <c r="F13638" s="1"/>
      <c r="G13638" s="1"/>
      <c r="J13638" s="2"/>
      <c r="K13638" s="2"/>
    </row>
    <row r="13639" spans="4:11">
      <c r="D13639" s="1"/>
      <c r="E13639" s="1"/>
      <c r="F13639" s="1"/>
      <c r="G13639" s="1"/>
      <c r="J13639" s="2"/>
      <c r="K13639" s="2"/>
    </row>
    <row r="13640" spans="4:11">
      <c r="D13640" s="1"/>
      <c r="E13640" s="1"/>
      <c r="F13640" s="1"/>
      <c r="G13640" s="1"/>
      <c r="J13640" s="2"/>
      <c r="K13640" s="2"/>
    </row>
    <row r="13641" spans="4:11">
      <c r="D13641" s="1"/>
      <c r="E13641" s="1"/>
      <c r="F13641" s="1"/>
      <c r="G13641" s="1"/>
      <c r="J13641" s="2"/>
      <c r="K13641" s="2"/>
    </row>
    <row r="13642" spans="4:11">
      <c r="D13642" s="1"/>
      <c r="E13642" s="1"/>
      <c r="F13642" s="1"/>
      <c r="G13642" s="1"/>
      <c r="J13642" s="2"/>
      <c r="K13642" s="2"/>
    </row>
    <row r="13643" spans="4:11">
      <c r="D13643" s="1"/>
      <c r="E13643" s="1"/>
      <c r="F13643" s="1"/>
      <c r="G13643" s="1"/>
      <c r="J13643" s="2"/>
      <c r="K13643" s="2"/>
    </row>
    <row r="13644" spans="4:11">
      <c r="D13644" s="1"/>
      <c r="E13644" s="1"/>
      <c r="F13644" s="1"/>
      <c r="G13644" s="1"/>
      <c r="J13644" s="2"/>
      <c r="K13644" s="2"/>
    </row>
    <row r="13645" spans="4:11">
      <c r="D13645" s="1"/>
      <c r="E13645" s="1"/>
      <c r="F13645" s="1"/>
      <c r="G13645" s="1"/>
      <c r="J13645" s="2"/>
      <c r="K13645" s="2"/>
    </row>
    <row r="13646" spans="4:11">
      <c r="D13646" s="1"/>
      <c r="E13646" s="1"/>
      <c r="F13646" s="1"/>
      <c r="G13646" s="1"/>
      <c r="J13646" s="2"/>
      <c r="K13646" s="2"/>
    </row>
    <row r="13647" spans="4:11">
      <c r="D13647" s="1"/>
      <c r="E13647" s="1"/>
      <c r="F13647" s="1"/>
      <c r="G13647" s="1"/>
      <c r="J13647" s="2"/>
      <c r="K13647" s="2"/>
    </row>
    <row r="13648" spans="4:11">
      <c r="D13648" s="1"/>
      <c r="E13648" s="1"/>
      <c r="F13648" s="1"/>
      <c r="G13648" s="1"/>
      <c r="J13648" s="2"/>
      <c r="K13648" s="2"/>
    </row>
    <row r="13649" spans="4:11">
      <c r="D13649" s="1"/>
      <c r="E13649" s="1"/>
      <c r="F13649" s="1"/>
      <c r="G13649" s="1"/>
      <c r="J13649" s="2"/>
      <c r="K13649" s="2"/>
    </row>
    <row r="13650" spans="4:11">
      <c r="D13650" s="1"/>
      <c r="E13650" s="1"/>
      <c r="F13650" s="1"/>
      <c r="G13650" s="1"/>
      <c r="J13650" s="2"/>
      <c r="K13650" s="2"/>
    </row>
    <row r="13651" spans="4:11">
      <c r="D13651" s="1"/>
      <c r="E13651" s="1"/>
      <c r="F13651" s="1"/>
      <c r="G13651" s="1"/>
      <c r="J13651" s="2"/>
      <c r="K13651" s="2"/>
    </row>
    <row r="13652" spans="4:11">
      <c r="D13652" s="1"/>
      <c r="E13652" s="1"/>
      <c r="F13652" s="1"/>
      <c r="G13652" s="1"/>
      <c r="J13652" s="2"/>
      <c r="K13652" s="2"/>
    </row>
    <row r="13653" spans="4:11">
      <c r="D13653" s="1"/>
      <c r="E13653" s="1"/>
      <c r="F13653" s="1"/>
      <c r="G13653" s="1"/>
      <c r="J13653" s="2"/>
      <c r="K13653" s="2"/>
    </row>
    <row r="13654" spans="4:11">
      <c r="D13654" s="1"/>
      <c r="E13654" s="1"/>
      <c r="F13654" s="1"/>
      <c r="G13654" s="1"/>
      <c r="J13654" s="2"/>
      <c r="K13654" s="2"/>
    </row>
    <row r="13655" spans="4:11">
      <c r="D13655" s="1"/>
      <c r="E13655" s="1"/>
      <c r="F13655" s="1"/>
      <c r="G13655" s="1"/>
      <c r="J13655" s="2"/>
      <c r="K13655" s="2"/>
    </row>
    <row r="13656" spans="4:11">
      <c r="D13656" s="1"/>
      <c r="E13656" s="1"/>
      <c r="F13656" s="1"/>
      <c r="G13656" s="1"/>
      <c r="J13656" s="2"/>
      <c r="K13656" s="2"/>
    </row>
    <row r="13657" spans="4:11">
      <c r="D13657" s="1"/>
      <c r="E13657" s="1"/>
      <c r="F13657" s="1"/>
      <c r="G13657" s="1"/>
      <c r="J13657" s="2"/>
      <c r="K13657" s="2"/>
    </row>
    <row r="13658" spans="4:11">
      <c r="D13658" s="1"/>
      <c r="E13658" s="1"/>
      <c r="F13658" s="1"/>
      <c r="G13658" s="1"/>
      <c r="J13658" s="2"/>
      <c r="K13658" s="2"/>
    </row>
    <row r="13659" spans="4:11">
      <c r="D13659" s="1"/>
      <c r="E13659" s="1"/>
      <c r="F13659" s="1"/>
      <c r="G13659" s="1"/>
      <c r="J13659" s="2"/>
      <c r="K13659" s="2"/>
    </row>
    <row r="13660" spans="4:11">
      <c r="D13660" s="1"/>
      <c r="E13660" s="1"/>
      <c r="F13660" s="1"/>
      <c r="G13660" s="1"/>
      <c r="J13660" s="2"/>
      <c r="K13660" s="2"/>
    </row>
    <row r="13661" spans="4:11">
      <c r="D13661" s="1"/>
      <c r="E13661" s="1"/>
      <c r="F13661" s="1"/>
      <c r="G13661" s="1"/>
      <c r="J13661" s="2"/>
      <c r="K13661" s="2"/>
    </row>
    <row r="13662" spans="4:11">
      <c r="D13662" s="1"/>
      <c r="E13662" s="1"/>
      <c r="F13662" s="1"/>
      <c r="G13662" s="1"/>
      <c r="J13662" s="2"/>
      <c r="K13662" s="2"/>
    </row>
    <row r="13663" spans="4:11">
      <c r="D13663" s="1"/>
      <c r="E13663" s="1"/>
      <c r="F13663" s="1"/>
      <c r="G13663" s="1"/>
      <c r="J13663" s="2"/>
      <c r="K13663" s="2"/>
    </row>
    <row r="13664" spans="4:11">
      <c r="D13664" s="1"/>
      <c r="E13664" s="1"/>
      <c r="F13664" s="1"/>
      <c r="G13664" s="1"/>
      <c r="J13664" s="2"/>
      <c r="K13664" s="2"/>
    </row>
    <row r="13665" spans="4:11">
      <c r="D13665" s="1"/>
      <c r="E13665" s="1"/>
      <c r="F13665" s="1"/>
      <c r="G13665" s="1"/>
      <c r="J13665" s="2"/>
      <c r="K13665" s="2"/>
    </row>
    <row r="13666" spans="4:11">
      <c r="D13666" s="1"/>
      <c r="E13666" s="1"/>
      <c r="F13666" s="1"/>
      <c r="G13666" s="1"/>
      <c r="J13666" s="2"/>
      <c r="K13666" s="2"/>
    </row>
    <row r="13667" spans="4:11">
      <c r="D13667" s="1"/>
      <c r="E13667" s="1"/>
      <c r="F13667" s="1"/>
      <c r="G13667" s="1"/>
      <c r="J13667" s="2"/>
      <c r="K13667" s="2"/>
    </row>
    <row r="13668" spans="4:11">
      <c r="D13668" s="1"/>
      <c r="E13668" s="1"/>
      <c r="F13668" s="1"/>
      <c r="G13668" s="1"/>
      <c r="J13668" s="2"/>
      <c r="K13668" s="2"/>
    </row>
    <row r="13669" spans="4:11">
      <c r="D13669" s="1"/>
      <c r="E13669" s="1"/>
      <c r="F13669" s="1"/>
      <c r="G13669" s="1"/>
      <c r="J13669" s="2"/>
      <c r="K13669" s="2"/>
    </row>
    <row r="13670" spans="4:11">
      <c r="D13670" s="1"/>
      <c r="E13670" s="1"/>
      <c r="F13670" s="1"/>
      <c r="G13670" s="1"/>
      <c r="J13670" s="2"/>
      <c r="K13670" s="2"/>
    </row>
    <row r="13671" spans="4:11">
      <c r="D13671" s="1"/>
      <c r="E13671" s="1"/>
      <c r="F13671" s="1"/>
      <c r="G13671" s="1"/>
      <c r="J13671" s="2"/>
      <c r="K13671" s="2"/>
    </row>
    <row r="13672" spans="4:11">
      <c r="D13672" s="1"/>
      <c r="E13672" s="1"/>
      <c r="F13672" s="1"/>
      <c r="G13672" s="1"/>
      <c r="J13672" s="2"/>
      <c r="K13672" s="2"/>
    </row>
    <row r="13673" spans="4:11">
      <c r="D13673" s="1"/>
      <c r="E13673" s="1"/>
      <c r="F13673" s="1"/>
      <c r="G13673" s="1"/>
      <c r="J13673" s="2"/>
      <c r="K13673" s="2"/>
    </row>
    <row r="13674" spans="4:11">
      <c r="D13674" s="1"/>
      <c r="E13674" s="1"/>
      <c r="F13674" s="1"/>
      <c r="G13674" s="1"/>
      <c r="J13674" s="2"/>
      <c r="K13674" s="2"/>
    </row>
    <row r="13675" spans="4:11">
      <c r="D13675" s="1"/>
      <c r="E13675" s="1"/>
      <c r="F13675" s="1"/>
      <c r="G13675" s="1"/>
      <c r="J13675" s="2"/>
      <c r="K13675" s="2"/>
    </row>
    <row r="13676" spans="4:11">
      <c r="D13676" s="1"/>
      <c r="E13676" s="1"/>
      <c r="F13676" s="1"/>
      <c r="G13676" s="1"/>
      <c r="J13676" s="2"/>
      <c r="K13676" s="2"/>
    </row>
    <row r="13677" spans="4:11">
      <c r="D13677" s="1"/>
      <c r="E13677" s="1"/>
      <c r="F13677" s="1"/>
      <c r="G13677" s="1"/>
      <c r="J13677" s="2"/>
      <c r="K13677" s="2"/>
    </row>
    <row r="13678" spans="4:11">
      <c r="D13678" s="1"/>
      <c r="E13678" s="1"/>
      <c r="F13678" s="1"/>
      <c r="G13678" s="1"/>
      <c r="J13678" s="2"/>
      <c r="K13678" s="2"/>
    </row>
    <row r="13679" spans="4:11">
      <c r="D13679" s="1"/>
      <c r="E13679" s="1"/>
      <c r="F13679" s="1"/>
      <c r="G13679" s="1"/>
      <c r="J13679" s="2"/>
      <c r="K13679" s="2"/>
    </row>
    <row r="13680" spans="4:11">
      <c r="D13680" s="1"/>
      <c r="E13680" s="1"/>
      <c r="F13680" s="1"/>
      <c r="G13680" s="1"/>
      <c r="J13680" s="2"/>
      <c r="K13680" s="2"/>
    </row>
    <row r="13681" spans="4:11">
      <c r="D13681" s="1"/>
      <c r="E13681" s="1"/>
      <c r="F13681" s="1"/>
      <c r="G13681" s="1"/>
      <c r="J13681" s="2"/>
      <c r="K13681" s="2"/>
    </row>
    <row r="13682" spans="4:11">
      <c r="D13682" s="1"/>
      <c r="E13682" s="1"/>
      <c r="F13682" s="1"/>
      <c r="G13682" s="1"/>
      <c r="J13682" s="2"/>
      <c r="K13682" s="2"/>
    </row>
    <row r="13683" spans="4:11">
      <c r="D13683" s="1"/>
      <c r="E13683" s="1"/>
      <c r="F13683" s="1"/>
      <c r="G13683" s="1"/>
      <c r="J13683" s="2"/>
      <c r="K13683" s="2"/>
    </row>
    <row r="13684" spans="4:11">
      <c r="D13684" s="1"/>
      <c r="E13684" s="1"/>
      <c r="F13684" s="1"/>
      <c r="G13684" s="1"/>
      <c r="J13684" s="2"/>
      <c r="K13684" s="2"/>
    </row>
    <row r="13685" spans="4:11">
      <c r="D13685" s="1"/>
      <c r="E13685" s="1"/>
      <c r="F13685" s="1"/>
      <c r="G13685" s="1"/>
      <c r="J13685" s="2"/>
      <c r="K13685" s="2"/>
    </row>
    <row r="13686" spans="4:11">
      <c r="D13686" s="1"/>
      <c r="E13686" s="1"/>
      <c r="F13686" s="1"/>
      <c r="G13686" s="1"/>
      <c r="J13686" s="2"/>
      <c r="K13686" s="2"/>
    </row>
    <row r="13687" spans="4:11">
      <c r="D13687" s="1"/>
      <c r="E13687" s="1"/>
      <c r="F13687" s="1"/>
      <c r="G13687" s="1"/>
      <c r="J13687" s="2"/>
      <c r="K13687" s="2"/>
    </row>
    <row r="13688" spans="4:11">
      <c r="D13688" s="1"/>
      <c r="E13688" s="1"/>
      <c r="F13688" s="1"/>
      <c r="G13688" s="1"/>
      <c r="J13688" s="2"/>
      <c r="K13688" s="2"/>
    </row>
    <row r="13689" spans="4:11">
      <c r="D13689" s="1"/>
      <c r="E13689" s="1"/>
      <c r="F13689" s="1"/>
      <c r="G13689" s="1"/>
      <c r="J13689" s="2"/>
      <c r="K13689" s="2"/>
    </row>
    <row r="13690" spans="4:11">
      <c r="D13690" s="1"/>
      <c r="E13690" s="1"/>
      <c r="F13690" s="1"/>
      <c r="G13690" s="1"/>
      <c r="J13690" s="2"/>
      <c r="K13690" s="2"/>
    </row>
    <row r="13691" spans="4:11">
      <c r="D13691" s="1"/>
      <c r="E13691" s="1"/>
      <c r="F13691" s="1"/>
      <c r="G13691" s="1"/>
      <c r="J13691" s="2"/>
      <c r="K13691" s="2"/>
    </row>
    <row r="13692" spans="4:11">
      <c r="D13692" s="1"/>
      <c r="E13692" s="1"/>
      <c r="F13692" s="1"/>
      <c r="G13692" s="1"/>
      <c r="J13692" s="2"/>
      <c r="K13692" s="2"/>
    </row>
    <row r="13693" spans="4:11">
      <c r="D13693" s="1"/>
      <c r="E13693" s="1"/>
      <c r="F13693" s="1"/>
      <c r="G13693" s="1"/>
      <c r="J13693" s="2"/>
      <c r="K13693" s="2"/>
    </row>
    <row r="13694" spans="4:11">
      <c r="D13694" s="1"/>
      <c r="E13694" s="1"/>
      <c r="F13694" s="1"/>
      <c r="G13694" s="1"/>
      <c r="J13694" s="2"/>
      <c r="K13694" s="2"/>
    </row>
    <row r="13695" spans="4:11">
      <c r="D13695" s="1"/>
      <c r="E13695" s="1"/>
      <c r="F13695" s="1"/>
      <c r="G13695" s="1"/>
      <c r="J13695" s="2"/>
      <c r="K13695" s="2"/>
    </row>
    <row r="13696" spans="4:11">
      <c r="D13696" s="1"/>
      <c r="E13696" s="1"/>
      <c r="F13696" s="1"/>
      <c r="G13696" s="1"/>
      <c r="J13696" s="2"/>
      <c r="K13696" s="2"/>
    </row>
    <row r="13697" spans="4:11">
      <c r="D13697" s="1"/>
      <c r="E13697" s="1"/>
      <c r="F13697" s="1"/>
      <c r="G13697" s="1"/>
      <c r="J13697" s="2"/>
      <c r="K13697" s="2"/>
    </row>
    <row r="13698" spans="4:11">
      <c r="D13698" s="1"/>
      <c r="E13698" s="1"/>
      <c r="F13698" s="1"/>
      <c r="G13698" s="1"/>
      <c r="J13698" s="2"/>
      <c r="K13698" s="2"/>
    </row>
    <row r="13699" spans="4:11">
      <c r="D13699" s="1"/>
      <c r="E13699" s="1"/>
      <c r="F13699" s="1"/>
      <c r="G13699" s="1"/>
      <c r="J13699" s="2"/>
      <c r="K13699" s="2"/>
    </row>
    <row r="13700" spans="4:11">
      <c r="D13700" s="1"/>
      <c r="E13700" s="1"/>
      <c r="F13700" s="1"/>
      <c r="G13700" s="1"/>
      <c r="J13700" s="2"/>
      <c r="K13700" s="2"/>
    </row>
    <row r="13701" spans="4:11">
      <c r="D13701" s="1"/>
      <c r="E13701" s="1"/>
      <c r="F13701" s="1"/>
      <c r="G13701" s="1"/>
      <c r="J13701" s="2"/>
      <c r="K13701" s="2"/>
    </row>
    <row r="13702" spans="4:11">
      <c r="D13702" s="1"/>
      <c r="E13702" s="1"/>
      <c r="F13702" s="1"/>
      <c r="G13702" s="1"/>
      <c r="J13702" s="2"/>
      <c r="K13702" s="2"/>
    </row>
    <row r="13703" spans="4:11">
      <c r="D13703" s="1"/>
      <c r="E13703" s="1"/>
      <c r="F13703" s="1"/>
      <c r="G13703" s="1"/>
      <c r="J13703" s="2"/>
      <c r="K13703" s="2"/>
    </row>
    <row r="13704" spans="4:11">
      <c r="D13704" s="1"/>
      <c r="E13704" s="1"/>
      <c r="F13704" s="1"/>
      <c r="G13704" s="1"/>
      <c r="J13704" s="2"/>
      <c r="K13704" s="2"/>
    </row>
    <row r="13705" spans="4:11">
      <c r="D13705" s="1"/>
      <c r="E13705" s="1"/>
      <c r="F13705" s="1"/>
      <c r="G13705" s="1"/>
      <c r="J13705" s="2"/>
      <c r="K13705" s="2"/>
    </row>
    <row r="13706" spans="4:11">
      <c r="D13706" s="1"/>
      <c r="E13706" s="1"/>
      <c r="F13706" s="1"/>
      <c r="G13706" s="1"/>
      <c r="J13706" s="2"/>
      <c r="K13706" s="2"/>
    </row>
    <row r="13707" spans="4:11">
      <c r="D13707" s="1"/>
      <c r="E13707" s="1"/>
      <c r="F13707" s="1"/>
      <c r="G13707" s="1"/>
      <c r="J13707" s="2"/>
      <c r="K13707" s="2"/>
    </row>
    <row r="13708" spans="4:11">
      <c r="D13708" s="1"/>
      <c r="E13708" s="1"/>
      <c r="F13708" s="1"/>
      <c r="G13708" s="1"/>
      <c r="J13708" s="2"/>
      <c r="K13708" s="2"/>
    </row>
    <row r="13709" spans="4:11">
      <c r="D13709" s="1"/>
      <c r="E13709" s="1"/>
      <c r="F13709" s="1"/>
      <c r="G13709" s="1"/>
      <c r="J13709" s="2"/>
      <c r="K13709" s="2"/>
    </row>
    <row r="13710" spans="4:11">
      <c r="D13710" s="1"/>
      <c r="E13710" s="1"/>
      <c r="F13710" s="1"/>
      <c r="G13710" s="1"/>
      <c r="J13710" s="2"/>
      <c r="K13710" s="2"/>
    </row>
    <row r="13711" spans="4:11">
      <c r="D13711" s="1"/>
      <c r="E13711" s="1"/>
      <c r="F13711" s="1"/>
      <c r="G13711" s="1"/>
      <c r="J13711" s="2"/>
      <c r="K13711" s="2"/>
    </row>
    <row r="13712" spans="4:11">
      <c r="D13712" s="1"/>
      <c r="E13712" s="1"/>
      <c r="F13712" s="1"/>
      <c r="G13712" s="1"/>
      <c r="J13712" s="2"/>
      <c r="K13712" s="2"/>
    </row>
    <row r="13713" spans="4:11">
      <c r="D13713" s="1"/>
      <c r="E13713" s="1"/>
      <c r="F13713" s="1"/>
      <c r="G13713" s="1"/>
      <c r="J13713" s="2"/>
      <c r="K13713" s="2"/>
    </row>
    <row r="13714" spans="4:11">
      <c r="D13714" s="1"/>
      <c r="E13714" s="1"/>
      <c r="F13714" s="1"/>
      <c r="G13714" s="1"/>
      <c r="J13714" s="2"/>
      <c r="K13714" s="2"/>
    </row>
    <row r="13715" spans="4:11">
      <c r="D13715" s="1"/>
      <c r="E13715" s="1"/>
      <c r="F13715" s="1"/>
      <c r="G13715" s="1"/>
      <c r="J13715" s="2"/>
      <c r="K13715" s="2"/>
    </row>
    <row r="13716" spans="4:11">
      <c r="D13716" s="1"/>
      <c r="E13716" s="1"/>
      <c r="F13716" s="1"/>
      <c r="G13716" s="1"/>
      <c r="J13716" s="2"/>
      <c r="K13716" s="2"/>
    </row>
    <row r="13717" spans="4:11">
      <c r="D13717" s="1"/>
      <c r="E13717" s="1"/>
      <c r="F13717" s="1"/>
      <c r="G13717" s="1"/>
      <c r="J13717" s="2"/>
      <c r="K13717" s="2"/>
    </row>
    <row r="13718" spans="4:11">
      <c r="D13718" s="1"/>
      <c r="E13718" s="1"/>
      <c r="F13718" s="1"/>
      <c r="G13718" s="1"/>
      <c r="J13718" s="2"/>
      <c r="K13718" s="2"/>
    </row>
    <row r="13719" spans="4:11">
      <c r="D13719" s="1"/>
      <c r="E13719" s="1"/>
      <c r="F13719" s="1"/>
      <c r="G13719" s="1"/>
      <c r="J13719" s="2"/>
      <c r="K13719" s="2"/>
    </row>
    <row r="13720" spans="4:11">
      <c r="D13720" s="1"/>
      <c r="E13720" s="1"/>
      <c r="F13720" s="1"/>
      <c r="G13720" s="1"/>
      <c r="J13720" s="2"/>
      <c r="K13720" s="2"/>
    </row>
    <row r="13721" spans="4:11">
      <c r="D13721" s="1"/>
      <c r="E13721" s="1"/>
      <c r="F13721" s="1"/>
      <c r="G13721" s="1"/>
      <c r="J13721" s="2"/>
      <c r="K13721" s="2"/>
    </row>
    <row r="13722" spans="4:11">
      <c r="D13722" s="1"/>
      <c r="E13722" s="1"/>
      <c r="F13722" s="1"/>
      <c r="G13722" s="1"/>
      <c r="J13722" s="2"/>
      <c r="K13722" s="2"/>
    </row>
    <row r="13723" spans="4:11">
      <c r="D13723" s="1"/>
      <c r="E13723" s="1"/>
      <c r="F13723" s="1"/>
      <c r="G13723" s="1"/>
      <c r="J13723" s="2"/>
      <c r="K13723" s="2"/>
    </row>
    <row r="13724" spans="4:11">
      <c r="D13724" s="1"/>
      <c r="E13724" s="1"/>
      <c r="F13724" s="1"/>
      <c r="G13724" s="1"/>
      <c r="J13724" s="2"/>
      <c r="K13724" s="2"/>
    </row>
    <row r="13725" spans="4:11">
      <c r="D13725" s="1"/>
      <c r="E13725" s="1"/>
      <c r="F13725" s="1"/>
      <c r="G13725" s="1"/>
      <c r="J13725" s="2"/>
      <c r="K13725" s="2"/>
    </row>
    <row r="13726" spans="4:11">
      <c r="D13726" s="1"/>
      <c r="E13726" s="1"/>
      <c r="F13726" s="1"/>
      <c r="G13726" s="1"/>
      <c r="J13726" s="2"/>
      <c r="K13726" s="2"/>
    </row>
    <row r="13727" spans="4:11">
      <c r="D13727" s="1"/>
      <c r="E13727" s="1"/>
      <c r="F13727" s="1"/>
      <c r="G13727" s="1"/>
      <c r="J13727" s="2"/>
      <c r="K13727" s="2"/>
    </row>
    <row r="13728" spans="4:11">
      <c r="D13728" s="1"/>
      <c r="E13728" s="1"/>
      <c r="F13728" s="1"/>
      <c r="G13728" s="1"/>
      <c r="J13728" s="2"/>
      <c r="K13728" s="2"/>
    </row>
    <row r="13729" spans="4:11">
      <c r="D13729" s="1"/>
      <c r="E13729" s="1"/>
      <c r="F13729" s="1"/>
      <c r="G13729" s="1"/>
      <c r="J13729" s="2"/>
      <c r="K13729" s="2"/>
    </row>
    <row r="13730" spans="4:11">
      <c r="D13730" s="1"/>
      <c r="E13730" s="1"/>
      <c r="F13730" s="1"/>
      <c r="G13730" s="1"/>
      <c r="J13730" s="2"/>
      <c r="K13730" s="2"/>
    </row>
    <row r="13731" spans="4:11">
      <c r="D13731" s="1"/>
      <c r="E13731" s="1"/>
      <c r="F13731" s="1"/>
      <c r="G13731" s="1"/>
      <c r="J13731" s="2"/>
      <c r="K13731" s="2"/>
    </row>
    <row r="13732" spans="4:11">
      <c r="D13732" s="1"/>
      <c r="E13732" s="1"/>
      <c r="F13732" s="1"/>
      <c r="G13732" s="1"/>
      <c r="J13732" s="2"/>
      <c r="K13732" s="2"/>
    </row>
    <row r="13733" spans="4:11">
      <c r="D13733" s="1"/>
      <c r="E13733" s="1"/>
      <c r="F13733" s="1"/>
      <c r="G13733" s="1"/>
      <c r="J13733" s="2"/>
      <c r="K13733" s="2"/>
    </row>
    <row r="13734" spans="4:11">
      <c r="D13734" s="1"/>
      <c r="E13734" s="1"/>
      <c r="F13734" s="1"/>
      <c r="G13734" s="1"/>
      <c r="J13734" s="2"/>
      <c r="K13734" s="2"/>
    </row>
    <row r="13735" spans="4:11">
      <c r="D13735" s="1"/>
      <c r="E13735" s="1"/>
      <c r="F13735" s="1"/>
      <c r="G13735" s="1"/>
      <c r="J13735" s="2"/>
      <c r="K13735" s="2"/>
    </row>
    <row r="13736" spans="4:11">
      <c r="D13736" s="1"/>
      <c r="E13736" s="1"/>
      <c r="F13736" s="1"/>
      <c r="G13736" s="1"/>
      <c r="J13736" s="2"/>
      <c r="K13736" s="2"/>
    </row>
    <row r="13737" spans="4:11">
      <c r="D13737" s="1"/>
      <c r="E13737" s="1"/>
      <c r="F13737" s="1"/>
      <c r="G13737" s="1"/>
      <c r="J13737" s="2"/>
      <c r="K13737" s="2"/>
    </row>
    <row r="13738" spans="4:11">
      <c r="D13738" s="1"/>
      <c r="E13738" s="1"/>
      <c r="F13738" s="1"/>
      <c r="G13738" s="1"/>
      <c r="J13738" s="2"/>
      <c r="K13738" s="2"/>
    </row>
    <row r="13739" spans="4:11">
      <c r="D13739" s="1"/>
      <c r="E13739" s="1"/>
      <c r="F13739" s="1"/>
      <c r="G13739" s="1"/>
      <c r="J13739" s="2"/>
      <c r="K13739" s="2"/>
    </row>
    <row r="13740" spans="4:11">
      <c r="D13740" s="1"/>
      <c r="E13740" s="1"/>
      <c r="F13740" s="1"/>
      <c r="G13740" s="1"/>
      <c r="J13740" s="2"/>
      <c r="K13740" s="2"/>
    </row>
    <row r="13741" spans="4:11">
      <c r="D13741" s="1"/>
      <c r="E13741" s="1"/>
      <c r="F13741" s="1"/>
      <c r="G13741" s="1"/>
      <c r="J13741" s="2"/>
      <c r="K13741" s="2"/>
    </row>
    <row r="13742" spans="4:11">
      <c r="D13742" s="1"/>
      <c r="E13742" s="1"/>
      <c r="F13742" s="1"/>
      <c r="G13742" s="1"/>
      <c r="J13742" s="2"/>
      <c r="K13742" s="2"/>
    </row>
    <row r="13743" spans="4:11">
      <c r="D13743" s="1"/>
      <c r="E13743" s="1"/>
      <c r="F13743" s="1"/>
      <c r="G13743" s="1"/>
      <c r="J13743" s="2"/>
      <c r="K13743" s="2"/>
    </row>
    <row r="13744" spans="4:11">
      <c r="D13744" s="1"/>
      <c r="E13744" s="1"/>
      <c r="F13744" s="1"/>
      <c r="G13744" s="1"/>
      <c r="J13744" s="2"/>
      <c r="K13744" s="2"/>
    </row>
    <row r="13745" spans="4:11">
      <c r="D13745" s="1"/>
      <c r="E13745" s="1"/>
      <c r="F13745" s="1"/>
      <c r="G13745" s="1"/>
      <c r="J13745" s="2"/>
      <c r="K13745" s="2"/>
    </row>
    <row r="13746" spans="4:11">
      <c r="D13746" s="1"/>
      <c r="E13746" s="1"/>
      <c r="F13746" s="1"/>
      <c r="G13746" s="1"/>
      <c r="J13746" s="2"/>
      <c r="K13746" s="2"/>
    </row>
    <row r="13747" spans="4:11">
      <c r="D13747" s="1"/>
      <c r="E13747" s="1"/>
      <c r="F13747" s="1"/>
      <c r="G13747" s="1"/>
      <c r="J13747" s="2"/>
      <c r="K13747" s="2"/>
    </row>
    <row r="13748" spans="4:11">
      <c r="D13748" s="1"/>
      <c r="E13748" s="1"/>
      <c r="F13748" s="1"/>
      <c r="G13748" s="1"/>
      <c r="J13748" s="2"/>
      <c r="K13748" s="2"/>
    </row>
    <row r="13749" spans="4:11">
      <c r="D13749" s="1"/>
      <c r="E13749" s="1"/>
      <c r="F13749" s="1"/>
      <c r="G13749" s="1"/>
      <c r="J13749" s="2"/>
      <c r="K13749" s="2"/>
    </row>
    <row r="13750" spans="4:11">
      <c r="D13750" s="1"/>
      <c r="E13750" s="1"/>
      <c r="F13750" s="1"/>
      <c r="G13750" s="1"/>
      <c r="J13750" s="2"/>
      <c r="K13750" s="2"/>
    </row>
    <row r="13751" spans="4:11">
      <c r="D13751" s="1"/>
      <c r="E13751" s="1"/>
      <c r="F13751" s="1"/>
      <c r="G13751" s="1"/>
      <c r="J13751" s="2"/>
      <c r="K13751" s="2"/>
    </row>
    <row r="13752" spans="4:11">
      <c r="D13752" s="1"/>
      <c r="E13752" s="1"/>
      <c r="F13752" s="1"/>
      <c r="G13752" s="1"/>
      <c r="J13752" s="2"/>
      <c r="K13752" s="2"/>
    </row>
    <row r="13753" spans="4:11">
      <c r="D13753" s="1"/>
      <c r="E13753" s="1"/>
      <c r="F13753" s="1"/>
      <c r="G13753" s="1"/>
      <c r="J13753" s="2"/>
      <c r="K13753" s="2"/>
    </row>
    <row r="13754" spans="4:11">
      <c r="D13754" s="1"/>
      <c r="E13754" s="1"/>
      <c r="F13754" s="1"/>
      <c r="G13754" s="1"/>
      <c r="J13754" s="2"/>
      <c r="K13754" s="2"/>
    </row>
    <row r="13755" spans="4:11">
      <c r="D13755" s="1"/>
      <c r="E13755" s="1"/>
      <c r="F13755" s="1"/>
      <c r="G13755" s="1"/>
      <c r="J13755" s="2"/>
      <c r="K13755" s="2"/>
    </row>
    <row r="13756" spans="4:11">
      <c r="D13756" s="1"/>
      <c r="E13756" s="1"/>
      <c r="F13756" s="1"/>
      <c r="G13756" s="1"/>
      <c r="J13756" s="2"/>
      <c r="K13756" s="2"/>
    </row>
    <row r="13757" spans="4:11">
      <c r="D13757" s="1"/>
      <c r="E13757" s="1"/>
      <c r="F13757" s="1"/>
      <c r="G13757" s="1"/>
      <c r="J13757" s="2"/>
      <c r="K13757" s="2"/>
    </row>
    <row r="13758" spans="4:11">
      <c r="D13758" s="1"/>
      <c r="E13758" s="1"/>
      <c r="F13758" s="1"/>
      <c r="G13758" s="1"/>
      <c r="J13758" s="2"/>
      <c r="K13758" s="2"/>
    </row>
    <row r="13759" spans="4:11">
      <c r="D13759" s="1"/>
      <c r="E13759" s="1"/>
      <c r="F13759" s="1"/>
      <c r="G13759" s="1"/>
      <c r="J13759" s="2"/>
      <c r="K13759" s="2"/>
    </row>
    <row r="13760" spans="4:11">
      <c r="D13760" s="1"/>
      <c r="E13760" s="1"/>
      <c r="F13760" s="1"/>
      <c r="G13760" s="1"/>
      <c r="J13760" s="2"/>
      <c r="K13760" s="2"/>
    </row>
    <row r="13761" spans="4:11">
      <c r="D13761" s="1"/>
      <c r="E13761" s="1"/>
      <c r="F13761" s="1"/>
      <c r="G13761" s="1"/>
      <c r="J13761" s="2"/>
      <c r="K13761" s="2"/>
    </row>
    <row r="13762" spans="4:11">
      <c r="D13762" s="1"/>
      <c r="E13762" s="1"/>
      <c r="F13762" s="1"/>
      <c r="G13762" s="1"/>
      <c r="J13762" s="2"/>
      <c r="K13762" s="2"/>
    </row>
    <row r="13763" spans="4:11">
      <c r="D13763" s="1"/>
      <c r="E13763" s="1"/>
      <c r="F13763" s="1"/>
      <c r="G13763" s="1"/>
      <c r="J13763" s="2"/>
      <c r="K13763" s="2"/>
    </row>
    <row r="13764" spans="4:11">
      <c r="D13764" s="1"/>
      <c r="E13764" s="1"/>
      <c r="F13764" s="1"/>
      <c r="G13764" s="1"/>
      <c r="J13764" s="2"/>
      <c r="K13764" s="2"/>
    </row>
    <row r="13765" spans="4:11">
      <c r="D13765" s="1"/>
      <c r="E13765" s="1"/>
      <c r="F13765" s="1"/>
      <c r="G13765" s="1"/>
      <c r="J13765" s="2"/>
      <c r="K13765" s="2"/>
    </row>
    <row r="13766" spans="4:11">
      <c r="D13766" s="1"/>
      <c r="E13766" s="1"/>
      <c r="F13766" s="1"/>
      <c r="G13766" s="1"/>
      <c r="J13766" s="2"/>
      <c r="K13766" s="2"/>
    </row>
    <row r="13767" spans="4:11">
      <c r="D13767" s="1"/>
      <c r="E13767" s="1"/>
      <c r="F13767" s="1"/>
      <c r="G13767" s="1"/>
      <c r="J13767" s="2"/>
      <c r="K13767" s="2"/>
    </row>
    <row r="13768" spans="4:11">
      <c r="D13768" s="1"/>
      <c r="E13768" s="1"/>
      <c r="F13768" s="1"/>
      <c r="G13768" s="1"/>
      <c r="J13768" s="2"/>
      <c r="K13768" s="2"/>
    </row>
    <row r="13769" spans="4:11">
      <c r="D13769" s="1"/>
      <c r="E13769" s="1"/>
      <c r="F13769" s="1"/>
      <c r="G13769" s="1"/>
      <c r="J13769" s="2"/>
      <c r="K13769" s="2"/>
    </row>
    <row r="13770" spans="4:11">
      <c r="D13770" s="1"/>
      <c r="E13770" s="1"/>
      <c r="F13770" s="1"/>
      <c r="G13770" s="1"/>
      <c r="J13770" s="2"/>
      <c r="K13770" s="2"/>
    </row>
    <row r="13771" spans="4:11">
      <c r="D13771" s="1"/>
      <c r="E13771" s="1"/>
      <c r="F13771" s="1"/>
      <c r="G13771" s="1"/>
      <c r="J13771" s="2"/>
      <c r="K13771" s="2"/>
    </row>
    <row r="13772" spans="4:11">
      <c r="D13772" s="1"/>
      <c r="E13772" s="1"/>
      <c r="F13772" s="1"/>
      <c r="G13772" s="1"/>
      <c r="J13772" s="2"/>
      <c r="K13772" s="2"/>
    </row>
    <row r="13773" spans="4:11">
      <c r="D13773" s="1"/>
      <c r="E13773" s="1"/>
      <c r="F13773" s="1"/>
      <c r="G13773" s="1"/>
      <c r="J13773" s="2"/>
      <c r="K13773" s="2"/>
    </row>
    <row r="13774" spans="4:11">
      <c r="D13774" s="1"/>
      <c r="E13774" s="1"/>
      <c r="F13774" s="1"/>
      <c r="G13774" s="1"/>
      <c r="J13774" s="2"/>
      <c r="K13774" s="2"/>
    </row>
    <row r="13775" spans="4:11">
      <c r="D13775" s="1"/>
      <c r="E13775" s="1"/>
      <c r="F13775" s="1"/>
      <c r="G13775" s="1"/>
      <c r="J13775" s="2"/>
      <c r="K13775" s="2"/>
    </row>
    <row r="13776" spans="4:11">
      <c r="D13776" s="1"/>
      <c r="E13776" s="1"/>
      <c r="F13776" s="1"/>
      <c r="G13776" s="1"/>
      <c r="J13776" s="2"/>
      <c r="K13776" s="2"/>
    </row>
    <row r="13777" spans="4:11">
      <c r="D13777" s="1"/>
      <c r="E13777" s="1"/>
      <c r="F13777" s="1"/>
      <c r="G13777" s="1"/>
      <c r="J13777" s="2"/>
      <c r="K13777" s="2"/>
    </row>
    <row r="13778" spans="4:11">
      <c r="D13778" s="1"/>
      <c r="E13778" s="1"/>
      <c r="F13778" s="1"/>
      <c r="G13778" s="1"/>
      <c r="J13778" s="2"/>
      <c r="K13778" s="2"/>
    </row>
    <row r="13779" spans="4:11">
      <c r="D13779" s="1"/>
      <c r="E13779" s="1"/>
      <c r="F13779" s="1"/>
      <c r="G13779" s="1"/>
      <c r="J13779" s="2"/>
      <c r="K13779" s="2"/>
    </row>
    <row r="13780" spans="4:11">
      <c r="D13780" s="1"/>
      <c r="E13780" s="1"/>
      <c r="F13780" s="1"/>
      <c r="G13780" s="1"/>
      <c r="J13780" s="2"/>
      <c r="K13780" s="2"/>
    </row>
    <row r="13781" spans="4:11">
      <c r="D13781" s="1"/>
      <c r="E13781" s="1"/>
      <c r="F13781" s="1"/>
      <c r="G13781" s="1"/>
      <c r="J13781" s="2"/>
      <c r="K13781" s="2"/>
    </row>
    <row r="13782" spans="4:11">
      <c r="D13782" s="1"/>
      <c r="E13782" s="1"/>
      <c r="F13782" s="1"/>
      <c r="G13782" s="1"/>
      <c r="J13782" s="2"/>
      <c r="K13782" s="2"/>
    </row>
    <row r="13783" spans="4:11">
      <c r="D13783" s="1"/>
      <c r="E13783" s="1"/>
      <c r="F13783" s="1"/>
      <c r="G13783" s="1"/>
      <c r="J13783" s="2"/>
      <c r="K13783" s="2"/>
    </row>
    <row r="13784" spans="4:11">
      <c r="D13784" s="1"/>
      <c r="E13784" s="1"/>
      <c r="F13784" s="1"/>
      <c r="G13784" s="1"/>
      <c r="J13784" s="2"/>
      <c r="K13784" s="2"/>
    </row>
    <row r="13785" spans="4:11">
      <c r="D13785" s="1"/>
      <c r="E13785" s="1"/>
      <c r="F13785" s="1"/>
      <c r="G13785" s="1"/>
      <c r="J13785" s="2"/>
      <c r="K13785" s="2"/>
    </row>
    <row r="13786" spans="4:11">
      <c r="D13786" s="1"/>
      <c r="E13786" s="1"/>
      <c r="F13786" s="1"/>
      <c r="G13786" s="1"/>
      <c r="J13786" s="2"/>
      <c r="K13786" s="2"/>
    </row>
    <row r="13787" spans="4:11">
      <c r="D13787" s="1"/>
      <c r="E13787" s="1"/>
      <c r="F13787" s="1"/>
      <c r="G13787" s="1"/>
      <c r="J13787" s="2"/>
      <c r="K13787" s="2"/>
    </row>
    <row r="13788" spans="4:11">
      <c r="D13788" s="1"/>
      <c r="E13788" s="1"/>
      <c r="F13788" s="1"/>
      <c r="G13788" s="1"/>
      <c r="J13788" s="2"/>
      <c r="K13788" s="2"/>
    </row>
    <row r="13789" spans="4:11">
      <c r="D13789" s="1"/>
      <c r="E13789" s="1"/>
      <c r="F13789" s="1"/>
      <c r="G13789" s="1"/>
      <c r="J13789" s="2"/>
      <c r="K13789" s="2"/>
    </row>
    <row r="13790" spans="4:11">
      <c r="D13790" s="1"/>
      <c r="E13790" s="1"/>
      <c r="F13790" s="1"/>
      <c r="G13790" s="1"/>
      <c r="J13790" s="2"/>
      <c r="K13790" s="2"/>
    </row>
    <row r="13791" spans="4:11">
      <c r="D13791" s="1"/>
      <c r="E13791" s="1"/>
      <c r="F13791" s="1"/>
      <c r="G13791" s="1"/>
      <c r="J13791" s="2"/>
      <c r="K13791" s="2"/>
    </row>
    <row r="13792" spans="4:11">
      <c r="D13792" s="1"/>
      <c r="E13792" s="1"/>
      <c r="F13792" s="1"/>
      <c r="G13792" s="1"/>
      <c r="J13792" s="2"/>
      <c r="K13792" s="2"/>
    </row>
    <row r="13793" spans="4:11">
      <c r="D13793" s="1"/>
      <c r="E13793" s="1"/>
      <c r="F13793" s="1"/>
      <c r="G13793" s="1"/>
      <c r="J13793" s="2"/>
      <c r="K13793" s="2"/>
    </row>
    <row r="13794" spans="4:11">
      <c r="D13794" s="1"/>
      <c r="E13794" s="1"/>
      <c r="F13794" s="1"/>
      <c r="G13794" s="1"/>
      <c r="J13794" s="2"/>
      <c r="K13794" s="2"/>
    </row>
    <row r="13795" spans="4:11">
      <c r="D13795" s="1"/>
      <c r="E13795" s="1"/>
      <c r="F13795" s="1"/>
      <c r="G13795" s="1"/>
      <c r="J13795" s="2"/>
      <c r="K13795" s="2"/>
    </row>
    <row r="13796" spans="4:11">
      <c r="D13796" s="1"/>
      <c r="E13796" s="1"/>
      <c r="F13796" s="1"/>
      <c r="G13796" s="1"/>
      <c r="J13796" s="2"/>
      <c r="K13796" s="2"/>
    </row>
    <row r="13797" spans="4:11">
      <c r="D13797" s="1"/>
      <c r="E13797" s="1"/>
      <c r="F13797" s="1"/>
      <c r="G13797" s="1"/>
      <c r="J13797" s="2"/>
      <c r="K13797" s="2"/>
    </row>
    <row r="13798" spans="4:11">
      <c r="D13798" s="1"/>
      <c r="E13798" s="1"/>
      <c r="F13798" s="1"/>
      <c r="G13798" s="1"/>
      <c r="J13798" s="2"/>
      <c r="K13798" s="2"/>
    </row>
    <row r="13799" spans="4:11">
      <c r="D13799" s="1"/>
      <c r="E13799" s="1"/>
      <c r="F13799" s="1"/>
      <c r="G13799" s="1"/>
      <c r="J13799" s="2"/>
      <c r="K13799" s="2"/>
    </row>
    <row r="13800" spans="4:11">
      <c r="D13800" s="1"/>
      <c r="E13800" s="1"/>
      <c r="F13800" s="1"/>
      <c r="G13800" s="1"/>
      <c r="J13800" s="2"/>
      <c r="K13800" s="2"/>
    </row>
    <row r="13801" spans="4:11">
      <c r="D13801" s="1"/>
      <c r="E13801" s="1"/>
      <c r="F13801" s="1"/>
      <c r="G13801" s="1"/>
      <c r="J13801" s="2"/>
      <c r="K13801" s="2"/>
    </row>
    <row r="13802" spans="4:11">
      <c r="D13802" s="1"/>
      <c r="E13802" s="1"/>
      <c r="F13802" s="1"/>
      <c r="G13802" s="1"/>
      <c r="J13802" s="2"/>
      <c r="K13802" s="2"/>
    </row>
    <row r="13803" spans="4:11">
      <c r="D13803" s="1"/>
      <c r="E13803" s="1"/>
      <c r="F13803" s="1"/>
      <c r="G13803" s="1"/>
      <c r="J13803" s="2"/>
      <c r="K13803" s="2"/>
    </row>
    <row r="13804" spans="4:11">
      <c r="D13804" s="1"/>
      <c r="E13804" s="1"/>
      <c r="F13804" s="1"/>
      <c r="G13804" s="1"/>
      <c r="J13804" s="2"/>
      <c r="K13804" s="2"/>
    </row>
    <row r="13805" spans="4:11">
      <c r="D13805" s="1"/>
      <c r="E13805" s="1"/>
      <c r="F13805" s="1"/>
      <c r="G13805" s="1"/>
      <c r="J13805" s="2"/>
      <c r="K13805" s="2"/>
    </row>
    <row r="13806" spans="4:11">
      <c r="D13806" s="1"/>
      <c r="E13806" s="1"/>
      <c r="F13806" s="1"/>
      <c r="G13806" s="1"/>
      <c r="J13806" s="2"/>
      <c r="K13806" s="2"/>
    </row>
    <row r="13807" spans="4:11">
      <c r="D13807" s="1"/>
      <c r="E13807" s="1"/>
      <c r="F13807" s="1"/>
      <c r="G13807" s="1"/>
      <c r="J13807" s="2"/>
      <c r="K13807" s="2"/>
    </row>
    <row r="13808" spans="4:11">
      <c r="D13808" s="1"/>
      <c r="E13808" s="1"/>
      <c r="F13808" s="1"/>
      <c r="G13808" s="1"/>
      <c r="J13808" s="2"/>
      <c r="K13808" s="2"/>
    </row>
    <row r="13809" spans="4:11">
      <c r="D13809" s="1"/>
      <c r="E13809" s="1"/>
      <c r="F13809" s="1"/>
      <c r="G13809" s="1"/>
      <c r="J13809" s="2"/>
      <c r="K13809" s="2"/>
    </row>
    <row r="13810" spans="4:11">
      <c r="D13810" s="1"/>
      <c r="E13810" s="1"/>
      <c r="F13810" s="1"/>
      <c r="G13810" s="1"/>
      <c r="J13810" s="2"/>
      <c r="K13810" s="2"/>
    </row>
    <row r="13811" spans="4:11">
      <c r="D13811" s="1"/>
      <c r="E13811" s="1"/>
      <c r="F13811" s="1"/>
      <c r="G13811" s="1"/>
      <c r="J13811" s="2"/>
      <c r="K13811" s="2"/>
    </row>
    <row r="13812" spans="4:11">
      <c r="D13812" s="1"/>
      <c r="E13812" s="1"/>
      <c r="F13812" s="1"/>
      <c r="G13812" s="1"/>
      <c r="J13812" s="2"/>
      <c r="K13812" s="2"/>
    </row>
    <row r="13813" spans="4:11">
      <c r="D13813" s="1"/>
      <c r="E13813" s="1"/>
      <c r="F13813" s="1"/>
      <c r="G13813" s="1"/>
      <c r="J13813" s="2"/>
      <c r="K13813" s="2"/>
    </row>
    <row r="13814" spans="4:11">
      <c r="D13814" s="1"/>
      <c r="E13814" s="1"/>
      <c r="F13814" s="1"/>
      <c r="G13814" s="1"/>
      <c r="J13814" s="2"/>
      <c r="K13814" s="2"/>
    </row>
    <row r="13815" spans="4:11">
      <c r="D13815" s="1"/>
      <c r="E13815" s="1"/>
      <c r="F13815" s="1"/>
      <c r="G13815" s="1"/>
      <c r="J13815" s="2"/>
      <c r="K13815" s="2"/>
    </row>
    <row r="13816" spans="4:11">
      <c r="D13816" s="1"/>
      <c r="E13816" s="1"/>
      <c r="F13816" s="1"/>
      <c r="G13816" s="1"/>
      <c r="J13816" s="2"/>
      <c r="K13816" s="2"/>
    </row>
    <row r="13817" spans="4:11">
      <c r="D13817" s="1"/>
      <c r="E13817" s="1"/>
      <c r="F13817" s="1"/>
      <c r="G13817" s="1"/>
      <c r="J13817" s="2"/>
      <c r="K13817" s="2"/>
    </row>
    <row r="13818" spans="4:11">
      <c r="D13818" s="1"/>
      <c r="E13818" s="1"/>
      <c r="F13818" s="1"/>
      <c r="G13818" s="1"/>
      <c r="J13818" s="2"/>
      <c r="K13818" s="2"/>
    </row>
    <row r="13819" spans="4:11">
      <c r="D13819" s="1"/>
      <c r="E13819" s="1"/>
      <c r="F13819" s="1"/>
      <c r="G13819" s="1"/>
      <c r="J13819" s="2"/>
      <c r="K13819" s="2"/>
    </row>
    <row r="13820" spans="4:11">
      <c r="D13820" s="1"/>
      <c r="E13820" s="1"/>
      <c r="F13820" s="1"/>
      <c r="G13820" s="1"/>
      <c r="J13820" s="2"/>
      <c r="K13820" s="2"/>
    </row>
    <row r="13821" spans="4:11">
      <c r="D13821" s="1"/>
      <c r="E13821" s="1"/>
      <c r="F13821" s="1"/>
      <c r="G13821" s="1"/>
      <c r="J13821" s="2"/>
      <c r="K13821" s="2"/>
    </row>
    <row r="13822" spans="4:11">
      <c r="D13822" s="1"/>
      <c r="E13822" s="1"/>
      <c r="F13822" s="1"/>
      <c r="G13822" s="1"/>
      <c r="J13822" s="2"/>
      <c r="K13822" s="2"/>
    </row>
    <row r="13823" spans="4:11">
      <c r="D13823" s="1"/>
      <c r="E13823" s="1"/>
      <c r="F13823" s="1"/>
      <c r="G13823" s="1"/>
      <c r="J13823" s="2"/>
      <c r="K13823" s="2"/>
    </row>
    <row r="13824" spans="4:11">
      <c r="D13824" s="1"/>
      <c r="E13824" s="1"/>
      <c r="F13824" s="1"/>
      <c r="G13824" s="1"/>
      <c r="J13824" s="2"/>
      <c r="K13824" s="2"/>
    </row>
    <row r="13825" spans="4:11">
      <c r="D13825" s="1"/>
      <c r="E13825" s="1"/>
      <c r="F13825" s="1"/>
      <c r="G13825" s="1"/>
      <c r="J13825" s="2"/>
      <c r="K13825" s="2"/>
    </row>
    <row r="13826" spans="4:11">
      <c r="D13826" s="1"/>
      <c r="E13826" s="1"/>
      <c r="F13826" s="1"/>
      <c r="G13826" s="1"/>
      <c r="J13826" s="2"/>
      <c r="K13826" s="2"/>
    </row>
    <row r="13827" spans="4:11">
      <c r="D13827" s="1"/>
      <c r="E13827" s="1"/>
      <c r="F13827" s="1"/>
      <c r="G13827" s="1"/>
      <c r="J13827" s="2"/>
      <c r="K13827" s="2"/>
    </row>
    <row r="13828" spans="4:11">
      <c r="D13828" s="1"/>
      <c r="E13828" s="1"/>
      <c r="F13828" s="1"/>
      <c r="G13828" s="1"/>
      <c r="J13828" s="2"/>
      <c r="K13828" s="2"/>
    </row>
    <row r="13829" spans="4:11">
      <c r="D13829" s="1"/>
      <c r="E13829" s="1"/>
      <c r="F13829" s="1"/>
      <c r="G13829" s="1"/>
      <c r="J13829" s="2"/>
      <c r="K13829" s="2"/>
    </row>
    <row r="13830" spans="4:11">
      <c r="D13830" s="1"/>
      <c r="E13830" s="1"/>
      <c r="F13830" s="1"/>
      <c r="G13830" s="1"/>
      <c r="J13830" s="2"/>
      <c r="K13830" s="2"/>
    </row>
    <row r="13831" spans="4:11">
      <c r="D13831" s="1"/>
      <c r="E13831" s="1"/>
      <c r="F13831" s="1"/>
      <c r="G13831" s="1"/>
      <c r="J13831" s="2"/>
      <c r="K13831" s="2"/>
    </row>
    <row r="13832" spans="4:11">
      <c r="D13832" s="1"/>
      <c r="E13832" s="1"/>
      <c r="F13832" s="1"/>
      <c r="G13832" s="1"/>
      <c r="J13832" s="2"/>
      <c r="K13832" s="2"/>
    </row>
    <row r="13833" spans="4:11">
      <c r="D13833" s="1"/>
      <c r="E13833" s="1"/>
      <c r="F13833" s="1"/>
      <c r="G13833" s="1"/>
      <c r="J13833" s="2"/>
      <c r="K13833" s="2"/>
    </row>
    <row r="13834" spans="4:11">
      <c r="D13834" s="1"/>
      <c r="E13834" s="1"/>
      <c r="F13834" s="1"/>
      <c r="G13834" s="1"/>
      <c r="J13834" s="2"/>
      <c r="K13834" s="2"/>
    </row>
    <row r="13835" spans="4:11">
      <c r="D13835" s="1"/>
      <c r="E13835" s="1"/>
      <c r="F13835" s="1"/>
      <c r="G13835" s="1"/>
      <c r="J13835" s="2"/>
      <c r="K13835" s="2"/>
    </row>
    <row r="13836" spans="4:11">
      <c r="D13836" s="1"/>
      <c r="E13836" s="1"/>
      <c r="F13836" s="1"/>
      <c r="G13836" s="1"/>
      <c r="J13836" s="2"/>
      <c r="K13836" s="2"/>
    </row>
    <row r="13837" spans="4:11">
      <c r="D13837" s="1"/>
      <c r="E13837" s="1"/>
      <c r="F13837" s="1"/>
      <c r="G13837" s="1"/>
      <c r="J13837" s="2"/>
      <c r="K13837" s="2"/>
    </row>
    <row r="13838" spans="4:11">
      <c r="D13838" s="1"/>
      <c r="E13838" s="1"/>
      <c r="F13838" s="1"/>
      <c r="G13838" s="1"/>
      <c r="J13838" s="2"/>
      <c r="K13838" s="2"/>
    </row>
    <row r="13839" spans="4:11">
      <c r="D13839" s="1"/>
      <c r="E13839" s="1"/>
      <c r="F13839" s="1"/>
      <c r="G13839" s="1"/>
      <c r="J13839" s="2"/>
      <c r="K13839" s="2"/>
    </row>
    <row r="13840" spans="4:11">
      <c r="D13840" s="1"/>
      <c r="E13840" s="1"/>
      <c r="F13840" s="1"/>
      <c r="G13840" s="1"/>
      <c r="J13840" s="2"/>
      <c r="K13840" s="2"/>
    </row>
    <row r="13841" spans="4:11">
      <c r="D13841" s="1"/>
      <c r="E13841" s="1"/>
      <c r="F13841" s="1"/>
      <c r="G13841" s="1"/>
      <c r="J13841" s="2"/>
      <c r="K13841" s="2"/>
    </row>
    <row r="13842" spans="4:11">
      <c r="D13842" s="1"/>
      <c r="E13842" s="1"/>
      <c r="F13842" s="1"/>
      <c r="G13842" s="1"/>
      <c r="J13842" s="2"/>
      <c r="K13842" s="2"/>
    </row>
    <row r="13843" spans="4:11">
      <c r="D13843" s="1"/>
      <c r="E13843" s="1"/>
      <c r="F13843" s="1"/>
      <c r="G13843" s="1"/>
      <c r="J13843" s="2"/>
      <c r="K13843" s="2"/>
    </row>
    <row r="13844" spans="4:11">
      <c r="D13844" s="1"/>
      <c r="E13844" s="1"/>
      <c r="F13844" s="1"/>
      <c r="G13844" s="1"/>
      <c r="J13844" s="2"/>
      <c r="K13844" s="2"/>
    </row>
    <row r="13845" spans="4:11">
      <c r="D13845" s="1"/>
      <c r="E13845" s="1"/>
      <c r="F13845" s="1"/>
      <c r="G13845" s="1"/>
      <c r="J13845" s="2"/>
      <c r="K13845" s="2"/>
    </row>
    <row r="13846" spans="4:11">
      <c r="D13846" s="1"/>
      <c r="E13846" s="1"/>
      <c r="F13846" s="1"/>
      <c r="G13846" s="1"/>
      <c r="J13846" s="2"/>
      <c r="K13846" s="2"/>
    </row>
    <row r="13847" spans="4:11">
      <c r="D13847" s="1"/>
      <c r="E13847" s="1"/>
      <c r="F13847" s="1"/>
      <c r="G13847" s="1"/>
      <c r="J13847" s="2"/>
      <c r="K13847" s="2"/>
    </row>
    <row r="13848" spans="4:11">
      <c r="D13848" s="1"/>
      <c r="E13848" s="1"/>
      <c r="F13848" s="1"/>
      <c r="G13848" s="1"/>
      <c r="J13848" s="2"/>
      <c r="K13848" s="2"/>
    </row>
    <row r="13849" spans="4:11">
      <c r="D13849" s="1"/>
      <c r="E13849" s="1"/>
      <c r="F13849" s="1"/>
      <c r="G13849" s="1"/>
      <c r="J13849" s="2"/>
      <c r="K13849" s="2"/>
    </row>
    <row r="13850" spans="4:11">
      <c r="D13850" s="1"/>
      <c r="E13850" s="1"/>
      <c r="F13850" s="1"/>
      <c r="G13850" s="1"/>
      <c r="J13850" s="2"/>
      <c r="K13850" s="2"/>
    </row>
    <row r="13851" spans="4:11">
      <c r="D13851" s="1"/>
      <c r="E13851" s="1"/>
      <c r="F13851" s="1"/>
      <c r="G13851" s="1"/>
      <c r="J13851" s="2"/>
      <c r="K13851" s="2"/>
    </row>
    <row r="13852" spans="4:11">
      <c r="D13852" s="1"/>
      <c r="E13852" s="1"/>
      <c r="F13852" s="1"/>
      <c r="G13852" s="1"/>
      <c r="J13852" s="2"/>
      <c r="K13852" s="2"/>
    </row>
    <row r="13853" spans="4:11">
      <c r="D13853" s="1"/>
      <c r="E13853" s="1"/>
      <c r="F13853" s="1"/>
      <c r="G13853" s="1"/>
      <c r="J13853" s="2"/>
      <c r="K13853" s="2"/>
    </row>
    <row r="13854" spans="4:11">
      <c r="D13854" s="1"/>
      <c r="E13854" s="1"/>
      <c r="F13854" s="1"/>
      <c r="G13854" s="1"/>
      <c r="J13854" s="2"/>
      <c r="K13854" s="2"/>
    </row>
    <row r="13855" spans="4:11">
      <c r="D13855" s="1"/>
      <c r="E13855" s="1"/>
      <c r="F13855" s="1"/>
      <c r="G13855" s="1"/>
      <c r="J13855" s="2"/>
      <c r="K13855" s="2"/>
    </row>
    <row r="13856" spans="4:11">
      <c r="D13856" s="1"/>
      <c r="E13856" s="1"/>
      <c r="F13856" s="1"/>
      <c r="G13856" s="1"/>
      <c r="J13856" s="2"/>
      <c r="K13856" s="2"/>
    </row>
    <row r="13857" spans="4:11">
      <c r="D13857" s="1"/>
      <c r="E13857" s="1"/>
      <c r="F13857" s="1"/>
      <c r="G13857" s="1"/>
      <c r="J13857" s="2"/>
      <c r="K13857" s="2"/>
    </row>
    <row r="13858" spans="4:11">
      <c r="D13858" s="1"/>
      <c r="E13858" s="1"/>
      <c r="F13858" s="1"/>
      <c r="G13858" s="1"/>
      <c r="J13858" s="2"/>
      <c r="K13858" s="2"/>
    </row>
    <row r="13859" spans="4:11">
      <c r="D13859" s="1"/>
      <c r="E13859" s="1"/>
      <c r="F13859" s="1"/>
      <c r="G13859" s="1"/>
      <c r="J13859" s="2"/>
      <c r="K13859" s="2"/>
    </row>
    <row r="13860" spans="4:11">
      <c r="D13860" s="1"/>
      <c r="E13860" s="1"/>
      <c r="F13860" s="1"/>
      <c r="G13860" s="1"/>
      <c r="J13860" s="2"/>
      <c r="K13860" s="2"/>
    </row>
    <row r="13861" spans="4:11">
      <c r="D13861" s="1"/>
      <c r="E13861" s="1"/>
      <c r="F13861" s="1"/>
      <c r="G13861" s="1"/>
      <c r="J13861" s="2"/>
      <c r="K13861" s="2"/>
    </row>
    <row r="13862" spans="4:11">
      <c r="D13862" s="1"/>
      <c r="E13862" s="1"/>
      <c r="F13862" s="1"/>
      <c r="G13862" s="1"/>
      <c r="J13862" s="2"/>
      <c r="K13862" s="2"/>
    </row>
    <row r="13863" spans="4:11">
      <c r="D13863" s="1"/>
      <c r="E13863" s="1"/>
      <c r="F13863" s="1"/>
      <c r="G13863" s="1"/>
      <c r="J13863" s="2"/>
      <c r="K13863" s="2"/>
    </row>
    <row r="13864" spans="4:11">
      <c r="D13864" s="1"/>
      <c r="E13864" s="1"/>
      <c r="F13864" s="1"/>
      <c r="G13864" s="1"/>
      <c r="J13864" s="2"/>
      <c r="K13864" s="2"/>
    </row>
    <row r="13865" spans="4:11">
      <c r="D13865" s="1"/>
      <c r="E13865" s="1"/>
      <c r="F13865" s="1"/>
      <c r="G13865" s="1"/>
      <c r="J13865" s="2"/>
      <c r="K13865" s="2"/>
    </row>
    <row r="13866" spans="4:11">
      <c r="D13866" s="1"/>
      <c r="E13866" s="1"/>
      <c r="F13866" s="1"/>
      <c r="G13866" s="1"/>
      <c r="J13866" s="2"/>
      <c r="K13866" s="2"/>
    </row>
    <row r="13867" spans="4:11">
      <c r="D13867" s="1"/>
      <c r="E13867" s="1"/>
      <c r="F13867" s="1"/>
      <c r="G13867" s="1"/>
      <c r="J13867" s="2"/>
      <c r="K13867" s="2"/>
    </row>
    <row r="13868" spans="4:11">
      <c r="D13868" s="1"/>
      <c r="E13868" s="1"/>
      <c r="F13868" s="1"/>
      <c r="G13868" s="1"/>
      <c r="J13868" s="2"/>
      <c r="K13868" s="2"/>
    </row>
    <row r="13869" spans="4:11">
      <c r="D13869" s="1"/>
      <c r="E13869" s="1"/>
      <c r="F13869" s="1"/>
      <c r="G13869" s="1"/>
      <c r="J13869" s="2"/>
      <c r="K13869" s="2"/>
    </row>
    <row r="13870" spans="4:11">
      <c r="D13870" s="1"/>
      <c r="E13870" s="1"/>
      <c r="F13870" s="1"/>
      <c r="G13870" s="1"/>
      <c r="J13870" s="2"/>
      <c r="K13870" s="2"/>
    </row>
    <row r="13871" spans="4:11">
      <c r="D13871" s="1"/>
      <c r="E13871" s="1"/>
      <c r="F13871" s="1"/>
      <c r="G13871" s="1"/>
      <c r="J13871" s="2"/>
      <c r="K13871" s="2"/>
    </row>
    <row r="13872" spans="4:11">
      <c r="D13872" s="1"/>
      <c r="E13872" s="1"/>
      <c r="F13872" s="1"/>
      <c r="G13872" s="1"/>
      <c r="J13872" s="2"/>
      <c r="K13872" s="2"/>
    </row>
    <row r="13873" spans="4:11">
      <c r="D13873" s="1"/>
      <c r="E13873" s="1"/>
      <c r="F13873" s="1"/>
      <c r="G13873" s="1"/>
      <c r="J13873" s="2"/>
      <c r="K13873" s="2"/>
    </row>
    <row r="13874" spans="4:11">
      <c r="D13874" s="1"/>
      <c r="E13874" s="1"/>
      <c r="F13874" s="1"/>
      <c r="G13874" s="1"/>
      <c r="J13874" s="2"/>
      <c r="K13874" s="2"/>
    </row>
    <row r="13875" spans="4:11">
      <c r="D13875" s="1"/>
      <c r="E13875" s="1"/>
      <c r="F13875" s="1"/>
      <c r="G13875" s="1"/>
      <c r="J13875" s="2"/>
      <c r="K13875" s="2"/>
    </row>
    <row r="13876" spans="4:11">
      <c r="D13876" s="1"/>
      <c r="E13876" s="1"/>
      <c r="F13876" s="1"/>
      <c r="G13876" s="1"/>
      <c r="J13876" s="2"/>
      <c r="K13876" s="2"/>
    </row>
    <row r="13877" spans="4:11">
      <c r="D13877" s="1"/>
      <c r="E13877" s="1"/>
      <c r="F13877" s="1"/>
      <c r="G13877" s="1"/>
      <c r="J13877" s="2"/>
      <c r="K13877" s="2"/>
    </row>
    <row r="13878" spans="4:11">
      <c r="D13878" s="1"/>
      <c r="E13878" s="1"/>
      <c r="F13878" s="1"/>
      <c r="G13878" s="1"/>
      <c r="J13878" s="2"/>
      <c r="K13878" s="2"/>
    </row>
    <row r="13879" spans="4:11">
      <c r="D13879" s="1"/>
      <c r="E13879" s="1"/>
      <c r="F13879" s="1"/>
      <c r="G13879" s="1"/>
      <c r="J13879" s="2"/>
      <c r="K13879" s="2"/>
    </row>
    <row r="13880" spans="4:11">
      <c r="D13880" s="1"/>
      <c r="E13880" s="1"/>
      <c r="F13880" s="1"/>
      <c r="G13880" s="1"/>
      <c r="J13880" s="2"/>
      <c r="K13880" s="2"/>
    </row>
    <row r="13881" spans="4:11">
      <c r="D13881" s="1"/>
      <c r="E13881" s="1"/>
      <c r="F13881" s="1"/>
      <c r="G13881" s="1"/>
      <c r="J13881" s="2"/>
      <c r="K13881" s="2"/>
    </row>
    <row r="13882" spans="4:11">
      <c r="D13882" s="1"/>
      <c r="E13882" s="1"/>
      <c r="F13882" s="1"/>
      <c r="G13882" s="1"/>
      <c r="J13882" s="2"/>
      <c r="K13882" s="2"/>
    </row>
    <row r="13883" spans="4:11">
      <c r="D13883" s="1"/>
      <c r="E13883" s="1"/>
      <c r="F13883" s="1"/>
      <c r="G13883" s="1"/>
      <c r="J13883" s="2"/>
      <c r="K13883" s="2"/>
    </row>
    <row r="13884" spans="4:11">
      <c r="D13884" s="1"/>
      <c r="E13884" s="1"/>
      <c r="F13884" s="1"/>
      <c r="G13884" s="1"/>
      <c r="J13884" s="2"/>
      <c r="K13884" s="2"/>
    </row>
    <row r="13885" spans="4:11">
      <c r="D13885" s="1"/>
      <c r="E13885" s="1"/>
      <c r="F13885" s="1"/>
      <c r="G13885" s="1"/>
      <c r="J13885" s="2"/>
      <c r="K13885" s="2"/>
    </row>
    <row r="13886" spans="4:11">
      <c r="D13886" s="1"/>
      <c r="E13886" s="1"/>
      <c r="F13886" s="1"/>
      <c r="G13886" s="1"/>
      <c r="J13886" s="2"/>
      <c r="K13886" s="2"/>
    </row>
    <row r="13887" spans="4:11">
      <c r="D13887" s="1"/>
      <c r="E13887" s="1"/>
      <c r="F13887" s="1"/>
      <c r="G13887" s="1"/>
      <c r="J13887" s="2"/>
      <c r="K13887" s="2"/>
    </row>
    <row r="13888" spans="4:11">
      <c r="D13888" s="1"/>
      <c r="E13888" s="1"/>
      <c r="F13888" s="1"/>
      <c r="G13888" s="1"/>
      <c r="J13888" s="2"/>
      <c r="K13888" s="2"/>
    </row>
    <row r="13889" spans="4:11">
      <c r="D13889" s="1"/>
      <c r="E13889" s="1"/>
      <c r="F13889" s="1"/>
      <c r="G13889" s="1"/>
      <c r="J13889" s="2"/>
      <c r="K13889" s="2"/>
    </row>
    <row r="13890" spans="4:11">
      <c r="D13890" s="1"/>
      <c r="E13890" s="1"/>
      <c r="F13890" s="1"/>
      <c r="G13890" s="1"/>
      <c r="J13890" s="2"/>
      <c r="K13890" s="2"/>
    </row>
    <row r="13891" spans="4:11">
      <c r="D13891" s="1"/>
      <c r="E13891" s="1"/>
      <c r="F13891" s="1"/>
      <c r="G13891" s="1"/>
      <c r="J13891" s="2"/>
      <c r="K13891" s="2"/>
    </row>
    <row r="13892" spans="4:11">
      <c r="D13892" s="1"/>
      <c r="E13892" s="1"/>
      <c r="F13892" s="1"/>
      <c r="G13892" s="1"/>
      <c r="J13892" s="2"/>
      <c r="K13892" s="2"/>
    </row>
    <row r="13893" spans="4:11">
      <c r="D13893" s="1"/>
      <c r="E13893" s="1"/>
      <c r="F13893" s="1"/>
      <c r="G13893" s="1"/>
      <c r="J13893" s="2"/>
      <c r="K13893" s="2"/>
    </row>
    <row r="13894" spans="4:11">
      <c r="D13894" s="1"/>
      <c r="E13894" s="1"/>
      <c r="F13894" s="1"/>
      <c r="G13894" s="1"/>
      <c r="J13894" s="2"/>
      <c r="K13894" s="2"/>
    </row>
    <row r="13895" spans="4:11">
      <c r="D13895" s="1"/>
      <c r="E13895" s="1"/>
      <c r="F13895" s="1"/>
      <c r="G13895" s="1"/>
      <c r="J13895" s="2"/>
      <c r="K13895" s="2"/>
    </row>
    <row r="13896" spans="4:11">
      <c r="D13896" s="1"/>
      <c r="E13896" s="1"/>
      <c r="F13896" s="1"/>
      <c r="G13896" s="1"/>
      <c r="J13896" s="2"/>
      <c r="K13896" s="2"/>
    </row>
    <row r="13897" spans="4:11">
      <c r="D13897" s="1"/>
      <c r="E13897" s="1"/>
      <c r="F13897" s="1"/>
      <c r="G13897" s="1"/>
      <c r="J13897" s="2"/>
      <c r="K13897" s="2"/>
    </row>
    <row r="13898" spans="4:11">
      <c r="D13898" s="1"/>
      <c r="E13898" s="1"/>
      <c r="F13898" s="1"/>
      <c r="G13898" s="1"/>
      <c r="J13898" s="2"/>
      <c r="K13898" s="2"/>
    </row>
    <row r="13899" spans="4:11">
      <c r="D13899" s="1"/>
      <c r="E13899" s="1"/>
      <c r="F13899" s="1"/>
      <c r="G13899" s="1"/>
      <c r="J13899" s="2"/>
      <c r="K13899" s="2"/>
    </row>
    <row r="13900" spans="4:11">
      <c r="D13900" s="1"/>
      <c r="E13900" s="1"/>
      <c r="F13900" s="1"/>
      <c r="G13900" s="1"/>
      <c r="J13900" s="2"/>
      <c r="K13900" s="2"/>
    </row>
    <row r="13901" spans="4:11">
      <c r="D13901" s="1"/>
      <c r="E13901" s="1"/>
      <c r="F13901" s="1"/>
      <c r="G13901" s="1"/>
      <c r="J13901" s="2"/>
      <c r="K13901" s="2"/>
    </row>
    <row r="13902" spans="4:11">
      <c r="D13902" s="1"/>
      <c r="E13902" s="1"/>
      <c r="F13902" s="1"/>
      <c r="G13902" s="1"/>
      <c r="J13902" s="2"/>
      <c r="K13902" s="2"/>
    </row>
    <row r="13903" spans="4:11">
      <c r="D13903" s="1"/>
      <c r="E13903" s="1"/>
      <c r="F13903" s="1"/>
      <c r="G13903" s="1"/>
      <c r="J13903" s="2"/>
      <c r="K13903" s="2"/>
    </row>
    <row r="13904" spans="4:11">
      <c r="D13904" s="1"/>
      <c r="E13904" s="1"/>
      <c r="F13904" s="1"/>
      <c r="G13904" s="1"/>
      <c r="J13904" s="2"/>
      <c r="K13904" s="2"/>
    </row>
    <row r="13905" spans="4:11">
      <c r="D13905" s="1"/>
      <c r="E13905" s="1"/>
      <c r="F13905" s="1"/>
      <c r="G13905" s="1"/>
      <c r="J13905" s="2"/>
      <c r="K13905" s="2"/>
    </row>
    <row r="13906" spans="4:11">
      <c r="D13906" s="1"/>
      <c r="E13906" s="1"/>
      <c r="F13906" s="1"/>
      <c r="G13906" s="1"/>
      <c r="J13906" s="2"/>
      <c r="K13906" s="2"/>
    </row>
    <row r="13907" spans="4:11">
      <c r="D13907" s="1"/>
      <c r="E13907" s="1"/>
      <c r="F13907" s="1"/>
      <c r="G13907" s="1"/>
      <c r="J13907" s="2"/>
      <c r="K13907" s="2"/>
    </row>
    <row r="13908" spans="4:11">
      <c r="D13908" s="1"/>
      <c r="E13908" s="1"/>
      <c r="F13908" s="1"/>
      <c r="G13908" s="1"/>
      <c r="J13908" s="2"/>
      <c r="K13908" s="2"/>
    </row>
    <row r="13909" spans="4:11">
      <c r="D13909" s="1"/>
      <c r="E13909" s="1"/>
      <c r="F13909" s="1"/>
      <c r="G13909" s="1"/>
      <c r="J13909" s="2"/>
      <c r="K13909" s="2"/>
    </row>
    <row r="13910" spans="4:11">
      <c r="D13910" s="1"/>
      <c r="E13910" s="1"/>
      <c r="F13910" s="1"/>
      <c r="G13910" s="1"/>
      <c r="J13910" s="2"/>
      <c r="K13910" s="2"/>
    </row>
    <row r="13911" spans="4:11">
      <c r="D13911" s="1"/>
      <c r="E13911" s="1"/>
      <c r="F13911" s="1"/>
      <c r="G13911" s="1"/>
      <c r="J13911" s="2"/>
      <c r="K13911" s="2"/>
    </row>
    <row r="13912" spans="4:11">
      <c r="D13912" s="1"/>
      <c r="E13912" s="1"/>
      <c r="F13912" s="1"/>
      <c r="G13912" s="1"/>
      <c r="J13912" s="2"/>
      <c r="K13912" s="2"/>
    </row>
    <row r="13913" spans="4:11">
      <c r="D13913" s="1"/>
      <c r="E13913" s="1"/>
      <c r="F13913" s="1"/>
      <c r="G13913" s="1"/>
      <c r="J13913" s="2"/>
      <c r="K13913" s="2"/>
    </row>
    <row r="13914" spans="4:11">
      <c r="D13914" s="1"/>
      <c r="E13914" s="1"/>
      <c r="F13914" s="1"/>
      <c r="G13914" s="1"/>
      <c r="J13914" s="2"/>
      <c r="K13914" s="2"/>
    </row>
    <row r="13915" spans="4:11">
      <c r="D13915" s="1"/>
      <c r="E13915" s="1"/>
      <c r="F13915" s="1"/>
      <c r="G13915" s="1"/>
      <c r="J13915" s="2"/>
      <c r="K13915" s="2"/>
    </row>
    <row r="13916" spans="4:11">
      <c r="D13916" s="1"/>
      <c r="E13916" s="1"/>
      <c r="F13916" s="1"/>
      <c r="G13916" s="1"/>
      <c r="J13916" s="2"/>
      <c r="K13916" s="2"/>
    </row>
    <row r="13917" spans="4:11">
      <c r="D13917" s="1"/>
      <c r="E13917" s="1"/>
      <c r="F13917" s="1"/>
      <c r="G13917" s="1"/>
      <c r="J13917" s="2"/>
      <c r="K13917" s="2"/>
    </row>
    <row r="13918" spans="4:11">
      <c r="D13918" s="1"/>
      <c r="E13918" s="1"/>
      <c r="F13918" s="1"/>
      <c r="G13918" s="1"/>
      <c r="J13918" s="2"/>
      <c r="K13918" s="2"/>
    </row>
    <row r="13919" spans="4:11">
      <c r="D13919" s="1"/>
      <c r="E13919" s="1"/>
      <c r="F13919" s="1"/>
      <c r="G13919" s="1"/>
      <c r="J13919" s="2"/>
      <c r="K13919" s="2"/>
    </row>
    <row r="13920" spans="4:11">
      <c r="D13920" s="1"/>
      <c r="E13920" s="1"/>
      <c r="F13920" s="1"/>
      <c r="G13920" s="1"/>
      <c r="J13920" s="2"/>
      <c r="K13920" s="2"/>
    </row>
    <row r="13921" spans="4:11">
      <c r="D13921" s="1"/>
      <c r="E13921" s="1"/>
      <c r="F13921" s="1"/>
      <c r="G13921" s="1"/>
      <c r="J13921" s="2"/>
      <c r="K13921" s="2"/>
    </row>
    <row r="13922" spans="4:11">
      <c r="D13922" s="1"/>
      <c r="E13922" s="1"/>
      <c r="F13922" s="1"/>
      <c r="G13922" s="1"/>
      <c r="J13922" s="2"/>
      <c r="K13922" s="2"/>
    </row>
    <row r="13923" spans="4:11">
      <c r="D13923" s="1"/>
      <c r="E13923" s="1"/>
      <c r="F13923" s="1"/>
      <c r="G13923" s="1"/>
      <c r="J13923" s="2"/>
      <c r="K13923" s="2"/>
    </row>
    <row r="13924" spans="4:11">
      <c r="D13924" s="1"/>
      <c r="E13924" s="1"/>
      <c r="F13924" s="1"/>
      <c r="G13924" s="1"/>
      <c r="J13924" s="2"/>
      <c r="K13924" s="2"/>
    </row>
    <row r="13925" spans="4:11">
      <c r="D13925" s="1"/>
      <c r="E13925" s="1"/>
      <c r="F13925" s="1"/>
      <c r="G13925" s="1"/>
      <c r="J13925" s="2"/>
      <c r="K13925" s="2"/>
    </row>
    <row r="13926" spans="4:11">
      <c r="D13926" s="1"/>
      <c r="E13926" s="1"/>
      <c r="F13926" s="1"/>
      <c r="G13926" s="1"/>
      <c r="J13926" s="2"/>
      <c r="K13926" s="2"/>
    </row>
    <row r="13927" spans="4:11">
      <c r="D13927" s="1"/>
      <c r="E13927" s="1"/>
      <c r="F13927" s="1"/>
      <c r="G13927" s="1"/>
      <c r="J13927" s="2"/>
      <c r="K13927" s="2"/>
    </row>
    <row r="13928" spans="4:11">
      <c r="D13928" s="1"/>
      <c r="E13928" s="1"/>
      <c r="F13928" s="1"/>
      <c r="G13928" s="1"/>
      <c r="J13928" s="2"/>
      <c r="K13928" s="2"/>
    </row>
    <row r="13929" spans="4:11">
      <c r="D13929" s="1"/>
      <c r="E13929" s="1"/>
      <c r="F13929" s="1"/>
      <c r="G13929" s="1"/>
      <c r="J13929" s="2"/>
      <c r="K13929" s="2"/>
    </row>
    <row r="13930" spans="4:11">
      <c r="D13930" s="1"/>
      <c r="E13930" s="1"/>
      <c r="F13930" s="1"/>
      <c r="G13930" s="1"/>
      <c r="J13930" s="2"/>
      <c r="K13930" s="2"/>
    </row>
    <row r="13931" spans="4:11">
      <c r="D13931" s="1"/>
      <c r="E13931" s="1"/>
      <c r="F13931" s="1"/>
      <c r="G13931" s="1"/>
      <c r="J13931" s="2"/>
      <c r="K13931" s="2"/>
    </row>
    <row r="13932" spans="4:11">
      <c r="D13932" s="1"/>
      <c r="E13932" s="1"/>
      <c r="F13932" s="1"/>
      <c r="G13932" s="1"/>
      <c r="J13932" s="2"/>
      <c r="K13932" s="2"/>
    </row>
    <row r="13933" spans="4:11">
      <c r="D13933" s="1"/>
      <c r="E13933" s="1"/>
      <c r="F13933" s="1"/>
      <c r="G13933" s="1"/>
      <c r="J13933" s="2"/>
      <c r="K13933" s="2"/>
    </row>
    <row r="13934" spans="4:11">
      <c r="D13934" s="1"/>
      <c r="E13934" s="1"/>
      <c r="F13934" s="1"/>
      <c r="G13934" s="1"/>
      <c r="J13934" s="2"/>
      <c r="K13934" s="2"/>
    </row>
    <row r="13935" spans="4:11">
      <c r="D13935" s="1"/>
      <c r="E13935" s="1"/>
      <c r="F13935" s="1"/>
      <c r="G13935" s="1"/>
      <c r="J13935" s="2"/>
      <c r="K13935" s="2"/>
    </row>
    <row r="13936" spans="4:11">
      <c r="D13936" s="1"/>
      <c r="E13936" s="1"/>
      <c r="F13936" s="1"/>
      <c r="G13936" s="1"/>
      <c r="J13936" s="2"/>
      <c r="K13936" s="2"/>
    </row>
    <row r="13937" spans="4:11">
      <c r="D13937" s="1"/>
      <c r="E13937" s="1"/>
      <c r="F13937" s="1"/>
      <c r="G13937" s="1"/>
      <c r="J13937" s="2"/>
      <c r="K13937" s="2"/>
    </row>
    <row r="13938" spans="4:11">
      <c r="D13938" s="1"/>
      <c r="E13938" s="1"/>
      <c r="F13938" s="1"/>
      <c r="G13938" s="1"/>
      <c r="J13938" s="2"/>
      <c r="K13938" s="2"/>
    </row>
    <row r="13939" spans="4:11">
      <c r="D13939" s="1"/>
      <c r="E13939" s="1"/>
      <c r="F13939" s="1"/>
      <c r="G13939" s="1"/>
      <c r="J13939" s="2"/>
      <c r="K13939" s="2"/>
    </row>
    <row r="13940" spans="4:11">
      <c r="D13940" s="1"/>
      <c r="E13940" s="1"/>
      <c r="F13940" s="1"/>
      <c r="G13940" s="1"/>
      <c r="J13940" s="2"/>
      <c r="K13940" s="2"/>
    </row>
    <row r="13941" spans="4:11">
      <c r="D13941" s="1"/>
      <c r="E13941" s="1"/>
      <c r="F13941" s="1"/>
      <c r="G13941" s="1"/>
      <c r="J13941" s="2"/>
      <c r="K13941" s="2"/>
    </row>
    <row r="13942" spans="4:11">
      <c r="D13942" s="1"/>
      <c r="E13942" s="1"/>
      <c r="F13942" s="1"/>
      <c r="G13942" s="1"/>
      <c r="J13942" s="2"/>
      <c r="K13942" s="2"/>
    </row>
    <row r="13943" spans="4:11">
      <c r="D13943" s="1"/>
      <c r="E13943" s="1"/>
      <c r="F13943" s="1"/>
      <c r="G13943" s="1"/>
      <c r="J13943" s="2"/>
      <c r="K13943" s="2"/>
    </row>
    <row r="13944" spans="4:11">
      <c r="D13944" s="1"/>
      <c r="E13944" s="1"/>
      <c r="F13944" s="1"/>
      <c r="G13944" s="1"/>
      <c r="J13944" s="2"/>
      <c r="K13944" s="2"/>
    </row>
    <row r="13945" spans="4:11">
      <c r="D13945" s="1"/>
      <c r="E13945" s="1"/>
      <c r="F13945" s="1"/>
      <c r="G13945" s="1"/>
      <c r="J13945" s="2"/>
      <c r="K13945" s="2"/>
    </row>
    <row r="13946" spans="4:11">
      <c r="D13946" s="1"/>
      <c r="E13946" s="1"/>
      <c r="F13946" s="1"/>
      <c r="G13946" s="1"/>
      <c r="J13946" s="2"/>
      <c r="K13946" s="2"/>
    </row>
    <row r="13947" spans="4:11">
      <c r="D13947" s="1"/>
      <c r="E13947" s="1"/>
      <c r="F13947" s="1"/>
      <c r="G13947" s="1"/>
      <c r="J13947" s="2"/>
      <c r="K13947" s="2"/>
    </row>
    <row r="13948" spans="4:11">
      <c r="D13948" s="1"/>
      <c r="E13948" s="1"/>
      <c r="F13948" s="1"/>
      <c r="G13948" s="1"/>
      <c r="J13948" s="2"/>
      <c r="K13948" s="2"/>
    </row>
    <row r="13949" spans="4:11">
      <c r="D13949" s="1"/>
      <c r="E13949" s="1"/>
      <c r="F13949" s="1"/>
      <c r="G13949" s="1"/>
      <c r="J13949" s="2"/>
      <c r="K13949" s="2"/>
    </row>
    <row r="13950" spans="4:11">
      <c r="D13950" s="1"/>
      <c r="E13950" s="1"/>
      <c r="F13950" s="1"/>
      <c r="G13950" s="1"/>
      <c r="J13950" s="2"/>
      <c r="K13950" s="2"/>
    </row>
    <row r="13951" spans="4:11">
      <c r="D13951" s="1"/>
      <c r="E13951" s="1"/>
      <c r="F13951" s="1"/>
      <c r="G13951" s="1"/>
      <c r="J13951" s="2"/>
      <c r="K13951" s="2"/>
    </row>
    <row r="13952" spans="4:11">
      <c r="D13952" s="1"/>
      <c r="E13952" s="1"/>
      <c r="F13952" s="1"/>
      <c r="G13952" s="1"/>
      <c r="J13952" s="2"/>
      <c r="K13952" s="2"/>
    </row>
    <row r="13953" spans="4:11">
      <c r="D13953" s="1"/>
      <c r="E13953" s="1"/>
      <c r="F13953" s="1"/>
      <c r="G13953" s="1"/>
      <c r="J13953" s="2"/>
      <c r="K13953" s="2"/>
    </row>
    <row r="13954" spans="4:11">
      <c r="D13954" s="1"/>
      <c r="E13954" s="1"/>
      <c r="F13954" s="1"/>
      <c r="G13954" s="1"/>
      <c r="J13954" s="2"/>
      <c r="K13954" s="2"/>
    </row>
    <row r="13955" spans="4:11">
      <c r="D13955" s="1"/>
      <c r="E13955" s="1"/>
      <c r="F13955" s="1"/>
      <c r="G13955" s="1"/>
      <c r="J13955" s="2"/>
      <c r="K13955" s="2"/>
    </row>
    <row r="13956" spans="4:11">
      <c r="D13956" s="1"/>
      <c r="E13956" s="1"/>
      <c r="F13956" s="1"/>
      <c r="G13956" s="1"/>
      <c r="J13956" s="2"/>
      <c r="K13956" s="2"/>
    </row>
    <row r="13957" spans="4:11">
      <c r="D13957" s="1"/>
      <c r="E13957" s="1"/>
      <c r="F13957" s="1"/>
      <c r="G13957" s="1"/>
      <c r="J13957" s="2"/>
      <c r="K13957" s="2"/>
    </row>
    <row r="13958" spans="4:11">
      <c r="D13958" s="1"/>
      <c r="E13958" s="1"/>
      <c r="F13958" s="1"/>
      <c r="G13958" s="1"/>
      <c r="J13958" s="2"/>
      <c r="K13958" s="2"/>
    </row>
    <row r="13959" spans="4:11">
      <c r="D13959" s="1"/>
      <c r="E13959" s="1"/>
      <c r="F13959" s="1"/>
      <c r="G13959" s="1"/>
      <c r="J13959" s="2"/>
      <c r="K13959" s="2"/>
    </row>
    <row r="13960" spans="4:11">
      <c r="D13960" s="1"/>
      <c r="E13960" s="1"/>
      <c r="F13960" s="1"/>
      <c r="G13960" s="1"/>
      <c r="J13960" s="2"/>
      <c r="K13960" s="2"/>
    </row>
    <row r="13961" spans="4:11">
      <c r="D13961" s="1"/>
      <c r="E13961" s="1"/>
      <c r="F13961" s="1"/>
      <c r="G13961" s="1"/>
      <c r="J13961" s="2"/>
      <c r="K13961" s="2"/>
    </row>
    <row r="13962" spans="4:11">
      <c r="D13962" s="1"/>
      <c r="E13962" s="1"/>
      <c r="F13962" s="1"/>
      <c r="G13962" s="1"/>
      <c r="J13962" s="2"/>
      <c r="K13962" s="2"/>
    </row>
    <row r="13963" spans="4:11">
      <c r="D13963" s="1"/>
      <c r="E13963" s="1"/>
      <c r="F13963" s="1"/>
      <c r="G13963" s="1"/>
      <c r="J13963" s="2"/>
      <c r="K13963" s="2"/>
    </row>
    <row r="13964" spans="4:11">
      <c r="D13964" s="1"/>
      <c r="E13964" s="1"/>
      <c r="F13964" s="1"/>
      <c r="G13964" s="1"/>
      <c r="J13964" s="2"/>
      <c r="K13964" s="2"/>
    </row>
    <row r="13965" spans="4:11">
      <c r="D13965" s="1"/>
      <c r="E13965" s="1"/>
      <c r="F13965" s="1"/>
      <c r="G13965" s="1"/>
      <c r="J13965" s="2"/>
      <c r="K13965" s="2"/>
    </row>
    <row r="13966" spans="4:11">
      <c r="D13966" s="1"/>
      <c r="E13966" s="1"/>
      <c r="F13966" s="1"/>
      <c r="G13966" s="1"/>
      <c r="J13966" s="2"/>
      <c r="K13966" s="2"/>
    </row>
    <row r="13967" spans="4:11">
      <c r="D13967" s="1"/>
      <c r="E13967" s="1"/>
      <c r="F13967" s="1"/>
      <c r="G13967" s="1"/>
      <c r="J13967" s="2"/>
      <c r="K13967" s="2"/>
    </row>
    <row r="13968" spans="4:11">
      <c r="D13968" s="1"/>
      <c r="E13968" s="1"/>
      <c r="F13968" s="1"/>
      <c r="G13968" s="1"/>
      <c r="J13968" s="2"/>
      <c r="K13968" s="2"/>
    </row>
    <row r="13969" spans="4:11">
      <c r="D13969" s="1"/>
      <c r="E13969" s="1"/>
      <c r="F13969" s="1"/>
      <c r="G13969" s="1"/>
      <c r="J13969" s="2"/>
      <c r="K13969" s="2"/>
    </row>
    <row r="13970" spans="4:11">
      <c r="D13970" s="1"/>
      <c r="E13970" s="1"/>
      <c r="F13970" s="1"/>
      <c r="G13970" s="1"/>
      <c r="J13970" s="2"/>
      <c r="K13970" s="2"/>
    </row>
    <row r="13971" spans="4:11">
      <c r="D13971" s="1"/>
      <c r="E13971" s="1"/>
      <c r="F13971" s="1"/>
      <c r="G13971" s="1"/>
      <c r="J13971" s="2"/>
      <c r="K13971" s="2"/>
    </row>
    <row r="13972" spans="4:11">
      <c r="D13972" s="1"/>
      <c r="E13972" s="1"/>
      <c r="F13972" s="1"/>
      <c r="G13972" s="1"/>
      <c r="J13972" s="2"/>
      <c r="K13972" s="2"/>
    </row>
    <row r="13973" spans="4:11">
      <c r="D13973" s="1"/>
      <c r="E13973" s="1"/>
      <c r="F13973" s="1"/>
      <c r="G13973" s="1"/>
      <c r="J13973" s="2"/>
      <c r="K13973" s="2"/>
    </row>
    <row r="13974" spans="4:11">
      <c r="D13974" s="1"/>
      <c r="E13974" s="1"/>
      <c r="F13974" s="1"/>
      <c r="G13974" s="1"/>
      <c r="J13974" s="2"/>
      <c r="K13974" s="2"/>
    </row>
    <row r="13975" spans="4:11">
      <c r="D13975" s="1"/>
      <c r="E13975" s="1"/>
      <c r="F13975" s="1"/>
      <c r="G13975" s="1"/>
      <c r="J13975" s="2"/>
      <c r="K13975" s="2"/>
    </row>
    <row r="13976" spans="4:11">
      <c r="D13976" s="1"/>
      <c r="E13976" s="1"/>
      <c r="F13976" s="1"/>
      <c r="G13976" s="1"/>
      <c r="J13976" s="2"/>
      <c r="K13976" s="2"/>
    </row>
    <row r="13977" spans="4:11">
      <c r="D13977" s="1"/>
      <c r="E13977" s="1"/>
      <c r="F13977" s="1"/>
      <c r="G13977" s="1"/>
      <c r="J13977" s="2"/>
      <c r="K13977" s="2"/>
    </row>
    <row r="13978" spans="4:11">
      <c r="D13978" s="1"/>
      <c r="E13978" s="1"/>
      <c r="F13978" s="1"/>
      <c r="G13978" s="1"/>
      <c r="J13978" s="2"/>
      <c r="K13978" s="2"/>
    </row>
    <row r="13979" spans="4:11">
      <c r="D13979" s="1"/>
      <c r="E13979" s="1"/>
      <c r="F13979" s="1"/>
      <c r="G13979" s="1"/>
      <c r="J13979" s="2"/>
      <c r="K13979" s="2"/>
    </row>
    <row r="13980" spans="4:11">
      <c r="D13980" s="1"/>
      <c r="E13980" s="1"/>
      <c r="F13980" s="1"/>
      <c r="G13980" s="1"/>
      <c r="J13980" s="2"/>
      <c r="K13980" s="2"/>
    </row>
    <row r="13981" spans="4:11">
      <c r="D13981" s="1"/>
      <c r="E13981" s="1"/>
      <c r="F13981" s="1"/>
      <c r="G13981" s="1"/>
      <c r="J13981" s="2"/>
      <c r="K13981" s="2"/>
    </row>
    <row r="13982" spans="4:11">
      <c r="D13982" s="1"/>
      <c r="E13982" s="1"/>
      <c r="F13982" s="1"/>
      <c r="G13982" s="1"/>
      <c r="J13982" s="2"/>
      <c r="K13982" s="2"/>
    </row>
    <row r="13983" spans="4:11">
      <c r="D13983" s="1"/>
      <c r="E13983" s="1"/>
      <c r="F13983" s="1"/>
      <c r="G13983" s="1"/>
      <c r="J13983" s="2"/>
      <c r="K13983" s="2"/>
    </row>
    <row r="13984" spans="4:11">
      <c r="D13984" s="1"/>
      <c r="E13984" s="1"/>
      <c r="F13984" s="1"/>
      <c r="G13984" s="1"/>
      <c r="J13984" s="2"/>
      <c r="K13984" s="2"/>
    </row>
    <row r="13985" spans="4:11">
      <c r="D13985" s="1"/>
      <c r="E13985" s="1"/>
      <c r="F13985" s="1"/>
      <c r="G13985" s="1"/>
      <c r="J13985" s="2"/>
      <c r="K13985" s="2"/>
    </row>
    <row r="13986" spans="4:11">
      <c r="D13986" s="1"/>
      <c r="E13986" s="1"/>
      <c r="F13986" s="1"/>
      <c r="G13986" s="1"/>
      <c r="J13986" s="2"/>
      <c r="K13986" s="2"/>
    </row>
    <row r="13987" spans="4:11">
      <c r="D13987" s="1"/>
      <c r="E13987" s="1"/>
      <c r="F13987" s="1"/>
      <c r="G13987" s="1"/>
      <c r="J13987" s="2"/>
      <c r="K13987" s="2"/>
    </row>
    <row r="13988" spans="4:11">
      <c r="D13988" s="1"/>
      <c r="E13988" s="1"/>
      <c r="F13988" s="1"/>
      <c r="G13988" s="1"/>
      <c r="J13988" s="2"/>
      <c r="K13988" s="2"/>
    </row>
    <row r="13989" spans="4:11">
      <c r="D13989" s="1"/>
      <c r="E13989" s="1"/>
      <c r="F13989" s="1"/>
      <c r="G13989" s="1"/>
      <c r="J13989" s="2"/>
      <c r="K13989" s="2"/>
    </row>
    <row r="13990" spans="4:11">
      <c r="D13990" s="1"/>
      <c r="E13990" s="1"/>
      <c r="F13990" s="1"/>
      <c r="G13990" s="1"/>
      <c r="J13990" s="2"/>
      <c r="K13990" s="2"/>
    </row>
    <row r="13991" spans="4:11">
      <c r="D13991" s="1"/>
      <c r="E13991" s="1"/>
      <c r="F13991" s="1"/>
      <c r="G13991" s="1"/>
      <c r="J13991" s="2"/>
      <c r="K13991" s="2"/>
    </row>
    <row r="13992" spans="4:11">
      <c r="D13992" s="1"/>
      <c r="E13992" s="1"/>
      <c r="F13992" s="1"/>
      <c r="G13992" s="1"/>
      <c r="J13992" s="2"/>
      <c r="K13992" s="2"/>
    </row>
    <row r="13993" spans="4:11">
      <c r="D13993" s="1"/>
      <c r="E13993" s="1"/>
      <c r="F13993" s="1"/>
      <c r="G13993" s="1"/>
      <c r="J13993" s="2"/>
      <c r="K13993" s="2"/>
    </row>
    <row r="13994" spans="4:11">
      <c r="D13994" s="1"/>
      <c r="E13994" s="1"/>
      <c r="F13994" s="1"/>
      <c r="G13994" s="1"/>
      <c r="J13994" s="2"/>
      <c r="K13994" s="2"/>
    </row>
    <row r="13995" spans="4:11">
      <c r="D13995" s="1"/>
      <c r="E13995" s="1"/>
      <c r="F13995" s="1"/>
      <c r="G13995" s="1"/>
      <c r="J13995" s="2"/>
      <c r="K13995" s="2"/>
    </row>
    <row r="13996" spans="4:11">
      <c r="D13996" s="1"/>
      <c r="E13996" s="1"/>
      <c r="F13996" s="1"/>
      <c r="G13996" s="1"/>
      <c r="J13996" s="2"/>
      <c r="K13996" s="2"/>
    </row>
    <row r="13997" spans="4:11">
      <c r="D13997" s="1"/>
      <c r="E13997" s="1"/>
      <c r="F13997" s="1"/>
      <c r="G13997" s="1"/>
      <c r="J13997" s="2"/>
      <c r="K13997" s="2"/>
    </row>
    <row r="13998" spans="4:11">
      <c r="D13998" s="1"/>
      <c r="E13998" s="1"/>
      <c r="F13998" s="1"/>
      <c r="G13998" s="1"/>
      <c r="J13998" s="2"/>
      <c r="K13998" s="2"/>
    </row>
    <row r="13999" spans="4:11">
      <c r="D13999" s="1"/>
      <c r="E13999" s="1"/>
      <c r="F13999" s="1"/>
      <c r="G13999" s="1"/>
      <c r="J13999" s="2"/>
      <c r="K13999" s="2"/>
    </row>
    <row r="14000" spans="4:11">
      <c r="D14000" s="1"/>
      <c r="E14000" s="1"/>
      <c r="F14000" s="1"/>
      <c r="G14000" s="1"/>
      <c r="J14000" s="2"/>
      <c r="K14000" s="2"/>
    </row>
    <row r="14001" spans="4:11">
      <c r="D14001" s="1"/>
      <c r="E14001" s="1"/>
      <c r="F14001" s="1"/>
      <c r="G14001" s="1"/>
      <c r="J14001" s="2"/>
      <c r="K14001" s="2"/>
    </row>
    <row r="14002" spans="4:11">
      <c r="D14002" s="1"/>
      <c r="E14002" s="1"/>
      <c r="F14002" s="1"/>
      <c r="G14002" s="1"/>
      <c r="J14002" s="2"/>
      <c r="K14002" s="2"/>
    </row>
    <row r="14003" spans="4:11">
      <c r="D14003" s="1"/>
      <c r="E14003" s="1"/>
      <c r="F14003" s="1"/>
      <c r="G14003" s="1"/>
      <c r="J14003" s="2"/>
      <c r="K14003" s="2"/>
    </row>
    <row r="14004" spans="4:11">
      <c r="D14004" s="1"/>
      <c r="E14004" s="1"/>
      <c r="F14004" s="1"/>
      <c r="G14004" s="1"/>
      <c r="J14004" s="2"/>
      <c r="K14004" s="2"/>
    </row>
    <row r="14005" spans="4:11">
      <c r="D14005" s="1"/>
      <c r="E14005" s="1"/>
      <c r="F14005" s="1"/>
      <c r="G14005" s="1"/>
      <c r="J14005" s="2"/>
      <c r="K14005" s="2"/>
    </row>
    <row r="14006" spans="4:11">
      <c r="D14006" s="1"/>
      <c r="E14006" s="1"/>
      <c r="F14006" s="1"/>
      <c r="G14006" s="1"/>
      <c r="J14006" s="2"/>
      <c r="K14006" s="2"/>
    </row>
    <row r="14007" spans="4:11">
      <c r="D14007" s="1"/>
      <c r="E14007" s="1"/>
      <c r="F14007" s="1"/>
      <c r="G14007" s="1"/>
      <c r="J14007" s="2"/>
      <c r="K14007" s="2"/>
    </row>
    <row r="14008" spans="4:11">
      <c r="D14008" s="1"/>
      <c r="E14008" s="1"/>
      <c r="F14008" s="1"/>
      <c r="G14008" s="1"/>
      <c r="J14008" s="2"/>
      <c r="K14008" s="2"/>
    </row>
    <row r="14009" spans="4:11">
      <c r="D14009" s="1"/>
      <c r="E14009" s="1"/>
      <c r="F14009" s="1"/>
      <c r="G14009" s="1"/>
      <c r="J14009" s="2"/>
      <c r="K14009" s="2"/>
    </row>
    <row r="14010" spans="4:11">
      <c r="D14010" s="1"/>
      <c r="E14010" s="1"/>
      <c r="F14010" s="1"/>
      <c r="G14010" s="1"/>
      <c r="J14010" s="2"/>
      <c r="K14010" s="2"/>
    </row>
    <row r="14011" spans="4:11">
      <c r="D14011" s="1"/>
      <c r="E14011" s="1"/>
      <c r="F14011" s="1"/>
      <c r="G14011" s="1"/>
      <c r="J14011" s="2"/>
      <c r="K14011" s="2"/>
    </row>
    <row r="14012" spans="4:11">
      <c r="D14012" s="1"/>
      <c r="E14012" s="1"/>
      <c r="F14012" s="1"/>
      <c r="G14012" s="1"/>
      <c r="J14012" s="2"/>
      <c r="K14012" s="2"/>
    </row>
    <row r="14013" spans="4:11">
      <c r="D14013" s="1"/>
      <c r="E14013" s="1"/>
      <c r="F14013" s="1"/>
      <c r="G14013" s="1"/>
      <c r="J14013" s="2"/>
      <c r="K14013" s="2"/>
    </row>
    <row r="14014" spans="4:11">
      <c r="D14014" s="1"/>
      <c r="E14014" s="1"/>
      <c r="F14014" s="1"/>
      <c r="G14014" s="1"/>
      <c r="J14014" s="2"/>
      <c r="K14014" s="2"/>
    </row>
    <row r="14015" spans="4:11">
      <c r="D14015" s="1"/>
      <c r="E14015" s="1"/>
      <c r="F14015" s="1"/>
      <c r="G14015" s="1"/>
      <c r="J14015" s="2"/>
      <c r="K14015" s="2"/>
    </row>
    <row r="14016" spans="4:11">
      <c r="D14016" s="1"/>
      <c r="E14016" s="1"/>
      <c r="F14016" s="1"/>
      <c r="G14016" s="1"/>
      <c r="J14016" s="2"/>
      <c r="K14016" s="2"/>
    </row>
    <row r="14017" spans="4:11">
      <c r="D14017" s="1"/>
      <c r="E14017" s="1"/>
      <c r="F14017" s="1"/>
      <c r="G14017" s="1"/>
      <c r="J14017" s="2"/>
      <c r="K14017" s="2"/>
    </row>
    <row r="14018" spans="4:11">
      <c r="D14018" s="1"/>
      <c r="E14018" s="1"/>
      <c r="F14018" s="1"/>
      <c r="G14018" s="1"/>
      <c r="J14018" s="2"/>
      <c r="K14018" s="2"/>
    </row>
    <row r="14019" spans="4:11">
      <c r="D14019" s="1"/>
      <c r="E14019" s="1"/>
      <c r="F14019" s="1"/>
      <c r="G14019" s="1"/>
      <c r="J14019" s="2"/>
      <c r="K14019" s="2"/>
    </row>
    <row r="14020" spans="4:11">
      <c r="D14020" s="1"/>
      <c r="E14020" s="1"/>
      <c r="F14020" s="1"/>
      <c r="G14020" s="1"/>
      <c r="J14020" s="2"/>
      <c r="K14020" s="2"/>
    </row>
    <row r="14021" spans="4:11">
      <c r="D14021" s="1"/>
      <c r="E14021" s="1"/>
      <c r="F14021" s="1"/>
      <c r="G14021" s="1"/>
      <c r="J14021" s="2"/>
      <c r="K14021" s="2"/>
    </row>
    <row r="14022" spans="4:11">
      <c r="D14022" s="1"/>
      <c r="E14022" s="1"/>
      <c r="F14022" s="1"/>
      <c r="G14022" s="1"/>
      <c r="J14022" s="2"/>
      <c r="K14022" s="2"/>
    </row>
    <row r="14023" spans="4:11">
      <c r="D14023" s="1"/>
      <c r="E14023" s="1"/>
      <c r="F14023" s="1"/>
      <c r="G14023" s="1"/>
      <c r="J14023" s="2"/>
      <c r="K14023" s="2"/>
    </row>
    <row r="14024" spans="4:11">
      <c r="D14024" s="1"/>
      <c r="E14024" s="1"/>
      <c r="F14024" s="1"/>
      <c r="G14024" s="1"/>
      <c r="J14024" s="2"/>
      <c r="K14024" s="2"/>
    </row>
    <row r="14025" spans="4:11">
      <c r="D14025" s="1"/>
      <c r="E14025" s="1"/>
      <c r="F14025" s="1"/>
      <c r="G14025" s="1"/>
      <c r="J14025" s="2"/>
      <c r="K14025" s="2"/>
    </row>
    <row r="14026" spans="4:11">
      <c r="D14026" s="1"/>
      <c r="E14026" s="1"/>
      <c r="F14026" s="1"/>
      <c r="G14026" s="1"/>
      <c r="J14026" s="2"/>
      <c r="K14026" s="2"/>
    </row>
    <row r="14027" spans="4:11">
      <c r="D14027" s="1"/>
      <c r="E14027" s="1"/>
      <c r="F14027" s="1"/>
      <c r="G14027" s="1"/>
      <c r="J14027" s="2"/>
      <c r="K14027" s="2"/>
    </row>
    <row r="14028" spans="4:11">
      <c r="D14028" s="1"/>
      <c r="E14028" s="1"/>
      <c r="F14028" s="1"/>
      <c r="G14028" s="1"/>
      <c r="J14028" s="2"/>
      <c r="K14028" s="2"/>
    </row>
    <row r="14029" spans="4:11">
      <c r="D14029" s="1"/>
      <c r="E14029" s="1"/>
      <c r="F14029" s="1"/>
      <c r="G14029" s="1"/>
      <c r="J14029" s="2"/>
      <c r="K14029" s="2"/>
    </row>
    <row r="14030" spans="4:11">
      <c r="D14030" s="1"/>
      <c r="E14030" s="1"/>
      <c r="F14030" s="1"/>
      <c r="G14030" s="1"/>
      <c r="J14030" s="2"/>
      <c r="K14030" s="2"/>
    </row>
    <row r="14031" spans="4:11">
      <c r="D14031" s="1"/>
      <c r="E14031" s="1"/>
      <c r="F14031" s="1"/>
      <c r="G14031" s="1"/>
      <c r="J14031" s="2"/>
      <c r="K14031" s="2"/>
    </row>
    <row r="14032" spans="4:11">
      <c r="D14032" s="1"/>
      <c r="E14032" s="1"/>
      <c r="F14032" s="1"/>
      <c r="G14032" s="1"/>
      <c r="J14032" s="2"/>
      <c r="K14032" s="2"/>
    </row>
    <row r="14033" spans="4:11">
      <c r="D14033" s="1"/>
      <c r="E14033" s="1"/>
      <c r="F14033" s="1"/>
      <c r="G14033" s="1"/>
      <c r="J14033" s="2"/>
      <c r="K14033" s="2"/>
    </row>
    <row r="14034" spans="4:11">
      <c r="D14034" s="1"/>
      <c r="E14034" s="1"/>
      <c r="F14034" s="1"/>
      <c r="G14034" s="1"/>
      <c r="J14034" s="2"/>
      <c r="K14034" s="2"/>
    </row>
    <row r="14035" spans="4:11">
      <c r="D14035" s="1"/>
      <c r="E14035" s="1"/>
      <c r="F14035" s="1"/>
      <c r="G14035" s="1"/>
      <c r="J14035" s="2"/>
      <c r="K14035" s="2"/>
    </row>
    <row r="14036" spans="4:11">
      <c r="D14036" s="1"/>
      <c r="E14036" s="1"/>
      <c r="F14036" s="1"/>
      <c r="G14036" s="1"/>
      <c r="J14036" s="2"/>
      <c r="K14036" s="2"/>
    </row>
    <row r="14037" spans="4:11">
      <c r="D14037" s="1"/>
      <c r="E14037" s="1"/>
      <c r="F14037" s="1"/>
      <c r="G14037" s="1"/>
      <c r="J14037" s="2"/>
      <c r="K14037" s="2"/>
    </row>
    <row r="14038" spans="4:11">
      <c r="D14038" s="1"/>
      <c r="E14038" s="1"/>
      <c r="F14038" s="1"/>
      <c r="G14038" s="1"/>
      <c r="J14038" s="2"/>
      <c r="K14038" s="2"/>
    </row>
    <row r="14039" spans="4:11">
      <c r="D14039" s="1"/>
      <c r="E14039" s="1"/>
      <c r="F14039" s="1"/>
      <c r="G14039" s="1"/>
      <c r="J14039" s="2"/>
      <c r="K14039" s="2"/>
    </row>
    <row r="14040" spans="4:11">
      <c r="D14040" s="1"/>
      <c r="E14040" s="1"/>
      <c r="F14040" s="1"/>
      <c r="G14040" s="1"/>
      <c r="J14040" s="2"/>
      <c r="K14040" s="2"/>
    </row>
    <row r="14041" spans="4:11">
      <c r="D14041" s="1"/>
      <c r="E14041" s="1"/>
      <c r="F14041" s="1"/>
      <c r="G14041" s="1"/>
      <c r="J14041" s="2"/>
      <c r="K14041" s="2"/>
    </row>
    <row r="14042" spans="4:11">
      <c r="D14042" s="1"/>
      <c r="E14042" s="1"/>
      <c r="F14042" s="1"/>
      <c r="G14042" s="1"/>
      <c r="J14042" s="2"/>
      <c r="K14042" s="2"/>
    </row>
    <row r="14043" spans="4:11">
      <c r="D14043" s="1"/>
      <c r="E14043" s="1"/>
      <c r="F14043" s="1"/>
      <c r="G14043" s="1"/>
      <c r="J14043" s="2"/>
      <c r="K14043" s="2"/>
    </row>
    <row r="14044" spans="4:11">
      <c r="D14044" s="1"/>
      <c r="E14044" s="1"/>
      <c r="F14044" s="1"/>
      <c r="G14044" s="1"/>
      <c r="J14044" s="2"/>
      <c r="K14044" s="2"/>
    </row>
    <row r="14045" spans="4:11">
      <c r="D14045" s="1"/>
      <c r="E14045" s="1"/>
      <c r="F14045" s="1"/>
      <c r="G14045" s="1"/>
      <c r="J14045" s="2"/>
      <c r="K14045" s="2"/>
    </row>
    <row r="14046" spans="4:11">
      <c r="D14046" s="1"/>
      <c r="E14046" s="1"/>
      <c r="F14046" s="1"/>
      <c r="G14046" s="1"/>
      <c r="J14046" s="2"/>
      <c r="K14046" s="2"/>
    </row>
    <row r="14047" spans="4:11">
      <c r="D14047" s="1"/>
      <c r="E14047" s="1"/>
      <c r="F14047" s="1"/>
      <c r="G14047" s="1"/>
      <c r="J14047" s="2"/>
      <c r="K14047" s="2"/>
    </row>
    <row r="14048" spans="4:11">
      <c r="D14048" s="1"/>
      <c r="E14048" s="1"/>
      <c r="F14048" s="1"/>
      <c r="G14048" s="1"/>
      <c r="J14048" s="2"/>
      <c r="K14048" s="2"/>
    </row>
    <row r="14049" spans="4:11">
      <c r="D14049" s="1"/>
      <c r="E14049" s="1"/>
      <c r="F14049" s="1"/>
      <c r="G14049" s="1"/>
      <c r="J14049" s="2"/>
      <c r="K14049" s="2"/>
    </row>
    <row r="14050" spans="4:11">
      <c r="D14050" s="1"/>
      <c r="E14050" s="1"/>
      <c r="F14050" s="1"/>
      <c r="G14050" s="1"/>
      <c r="J14050" s="2"/>
      <c r="K14050" s="2"/>
    </row>
    <row r="14051" spans="4:11">
      <c r="D14051" s="1"/>
      <c r="E14051" s="1"/>
      <c r="F14051" s="1"/>
      <c r="G14051" s="1"/>
      <c r="J14051" s="2"/>
      <c r="K14051" s="2"/>
    </row>
    <row r="14052" spans="4:11">
      <c r="D14052" s="1"/>
      <c r="E14052" s="1"/>
      <c r="F14052" s="1"/>
      <c r="G14052" s="1"/>
      <c r="J14052" s="2"/>
      <c r="K14052" s="2"/>
    </row>
    <row r="14053" spans="4:11">
      <c r="D14053" s="1"/>
      <c r="E14053" s="1"/>
      <c r="F14053" s="1"/>
      <c r="G14053" s="1"/>
      <c r="J14053" s="2"/>
      <c r="K14053" s="2"/>
    </row>
    <row r="14054" spans="4:11">
      <c r="D14054" s="1"/>
      <c r="E14054" s="1"/>
      <c r="F14054" s="1"/>
      <c r="G14054" s="1"/>
      <c r="J14054" s="2"/>
      <c r="K14054" s="2"/>
    </row>
    <row r="14055" spans="4:11">
      <c r="D14055" s="1"/>
      <c r="E14055" s="1"/>
      <c r="F14055" s="1"/>
      <c r="G14055" s="1"/>
      <c r="J14055" s="2"/>
      <c r="K14055" s="2"/>
    </row>
    <row r="14056" spans="4:11">
      <c r="D14056" s="1"/>
      <c r="E14056" s="1"/>
      <c r="F14056" s="1"/>
      <c r="G14056" s="1"/>
      <c r="J14056" s="2"/>
      <c r="K14056" s="2"/>
    </row>
    <row r="14057" spans="4:11">
      <c r="D14057" s="1"/>
      <c r="E14057" s="1"/>
      <c r="F14057" s="1"/>
      <c r="G14057" s="1"/>
      <c r="J14057" s="2"/>
      <c r="K14057" s="2"/>
    </row>
    <row r="14058" spans="4:11">
      <c r="D14058" s="1"/>
      <c r="E14058" s="1"/>
      <c r="F14058" s="1"/>
      <c r="G14058" s="1"/>
      <c r="J14058" s="2"/>
      <c r="K14058" s="2"/>
    </row>
    <row r="14059" spans="4:11">
      <c r="D14059" s="1"/>
      <c r="E14059" s="1"/>
      <c r="F14059" s="1"/>
      <c r="G14059" s="1"/>
      <c r="J14059" s="2"/>
      <c r="K14059" s="2"/>
    </row>
    <row r="14060" spans="4:11">
      <c r="D14060" s="1"/>
      <c r="E14060" s="1"/>
      <c r="F14060" s="1"/>
      <c r="G14060" s="1"/>
      <c r="J14060" s="2"/>
      <c r="K14060" s="2"/>
    </row>
    <row r="14061" spans="4:11">
      <c r="D14061" s="1"/>
      <c r="E14061" s="1"/>
      <c r="F14061" s="1"/>
      <c r="G14061" s="1"/>
      <c r="J14061" s="2"/>
      <c r="K14061" s="2"/>
    </row>
    <row r="14062" spans="4:11">
      <c r="D14062" s="1"/>
      <c r="E14062" s="1"/>
      <c r="F14062" s="1"/>
      <c r="G14062" s="1"/>
      <c r="J14062" s="2"/>
      <c r="K14062" s="2"/>
    </row>
    <row r="14063" spans="4:11">
      <c r="D14063" s="1"/>
      <c r="E14063" s="1"/>
      <c r="F14063" s="1"/>
      <c r="G14063" s="1"/>
      <c r="J14063" s="2"/>
      <c r="K14063" s="2"/>
    </row>
    <row r="14064" spans="4:11">
      <c r="D14064" s="1"/>
      <c r="E14064" s="1"/>
      <c r="F14064" s="1"/>
      <c r="G14064" s="1"/>
      <c r="J14064" s="2"/>
      <c r="K14064" s="2"/>
    </row>
    <row r="14065" spans="4:11">
      <c r="D14065" s="1"/>
      <c r="E14065" s="1"/>
      <c r="F14065" s="1"/>
      <c r="G14065" s="1"/>
      <c r="J14065" s="2"/>
      <c r="K14065" s="2"/>
    </row>
    <row r="14066" spans="4:11">
      <c r="D14066" s="1"/>
      <c r="E14066" s="1"/>
      <c r="F14066" s="1"/>
      <c r="G14066" s="1"/>
      <c r="J14066" s="2"/>
      <c r="K14066" s="2"/>
    </row>
    <row r="14067" spans="4:11">
      <c r="D14067" s="1"/>
      <c r="E14067" s="1"/>
      <c r="F14067" s="1"/>
      <c r="G14067" s="1"/>
      <c r="J14067" s="2"/>
      <c r="K14067" s="2"/>
    </row>
    <row r="14068" spans="4:11">
      <c r="D14068" s="1"/>
      <c r="E14068" s="1"/>
      <c r="F14068" s="1"/>
      <c r="G14068" s="1"/>
      <c r="J14068" s="2"/>
      <c r="K14068" s="2"/>
    </row>
    <row r="14069" spans="4:11">
      <c r="D14069" s="1"/>
      <c r="E14069" s="1"/>
      <c r="F14069" s="1"/>
      <c r="G14069" s="1"/>
      <c r="J14069" s="2"/>
      <c r="K14069" s="2"/>
    </row>
    <row r="14070" spans="4:11">
      <c r="D14070" s="1"/>
      <c r="E14070" s="1"/>
      <c r="F14070" s="1"/>
      <c r="G14070" s="1"/>
      <c r="J14070" s="2"/>
      <c r="K14070" s="2"/>
    </row>
    <row r="14071" spans="4:11">
      <c r="D14071" s="1"/>
      <c r="E14071" s="1"/>
      <c r="F14071" s="1"/>
      <c r="G14071" s="1"/>
      <c r="J14071" s="2"/>
      <c r="K14071" s="2"/>
    </row>
    <row r="14072" spans="4:11">
      <c r="D14072" s="1"/>
      <c r="E14072" s="1"/>
      <c r="F14072" s="1"/>
      <c r="G14072" s="1"/>
      <c r="J14072" s="2"/>
      <c r="K14072" s="2"/>
    </row>
    <row r="14073" spans="4:11">
      <c r="D14073" s="1"/>
      <c r="E14073" s="1"/>
      <c r="F14073" s="1"/>
      <c r="G14073" s="1"/>
      <c r="J14073" s="2"/>
      <c r="K14073" s="2"/>
    </row>
    <row r="14074" spans="4:11">
      <c r="D14074" s="1"/>
      <c r="E14074" s="1"/>
      <c r="F14074" s="1"/>
      <c r="G14074" s="1"/>
      <c r="J14074" s="2"/>
      <c r="K14074" s="2"/>
    </row>
    <row r="14075" spans="4:11">
      <c r="D14075" s="1"/>
      <c r="E14075" s="1"/>
      <c r="F14075" s="1"/>
      <c r="G14075" s="1"/>
      <c r="J14075" s="2"/>
      <c r="K14075" s="2"/>
    </row>
    <row r="14076" spans="4:11">
      <c r="D14076" s="1"/>
      <c r="E14076" s="1"/>
      <c r="F14076" s="1"/>
      <c r="G14076" s="1"/>
      <c r="J14076" s="2"/>
      <c r="K14076" s="2"/>
    </row>
    <row r="14077" spans="4:11">
      <c r="D14077" s="1"/>
      <c r="E14077" s="1"/>
      <c r="F14077" s="1"/>
      <c r="G14077" s="1"/>
      <c r="J14077" s="2"/>
      <c r="K14077" s="2"/>
    </row>
    <row r="14078" spans="4:11">
      <c r="D14078" s="1"/>
      <c r="E14078" s="1"/>
      <c r="F14078" s="1"/>
      <c r="G14078" s="1"/>
      <c r="J14078" s="2"/>
      <c r="K14078" s="2"/>
    </row>
    <row r="14079" spans="4:11">
      <c r="D14079" s="1"/>
      <c r="E14079" s="1"/>
      <c r="F14079" s="1"/>
      <c r="G14079" s="1"/>
      <c r="J14079" s="2"/>
      <c r="K14079" s="2"/>
    </row>
    <row r="14080" spans="4:11">
      <c r="D14080" s="1"/>
      <c r="E14080" s="1"/>
      <c r="F14080" s="1"/>
      <c r="G14080" s="1"/>
      <c r="J14080" s="2"/>
      <c r="K14080" s="2"/>
    </row>
    <row r="14081" spans="4:11">
      <c r="D14081" s="1"/>
      <c r="E14081" s="1"/>
      <c r="F14081" s="1"/>
      <c r="G14081" s="1"/>
      <c r="J14081" s="2"/>
      <c r="K14081" s="2"/>
    </row>
    <row r="14082" spans="4:11">
      <c r="D14082" s="1"/>
      <c r="E14082" s="1"/>
      <c r="F14082" s="1"/>
      <c r="G14082" s="1"/>
      <c r="J14082" s="2"/>
      <c r="K14082" s="2"/>
    </row>
    <row r="14083" spans="4:11">
      <c r="D14083" s="1"/>
      <c r="E14083" s="1"/>
      <c r="F14083" s="1"/>
      <c r="G14083" s="1"/>
      <c r="J14083" s="2"/>
      <c r="K14083" s="2"/>
    </row>
    <row r="14084" spans="4:11">
      <c r="D14084" s="1"/>
      <c r="E14084" s="1"/>
      <c r="F14084" s="1"/>
      <c r="G14084" s="1"/>
      <c r="J14084" s="2"/>
      <c r="K14084" s="2"/>
    </row>
    <row r="14085" spans="4:11">
      <c r="D14085" s="1"/>
      <c r="E14085" s="1"/>
      <c r="F14085" s="1"/>
      <c r="G14085" s="1"/>
      <c r="J14085" s="2"/>
      <c r="K14085" s="2"/>
    </row>
    <row r="14086" spans="4:11">
      <c r="D14086" s="1"/>
      <c r="E14086" s="1"/>
      <c r="F14086" s="1"/>
      <c r="G14086" s="1"/>
      <c r="J14086" s="2"/>
      <c r="K14086" s="2"/>
    </row>
    <row r="14087" spans="4:11">
      <c r="D14087" s="1"/>
      <c r="E14087" s="1"/>
      <c r="F14087" s="1"/>
      <c r="G14087" s="1"/>
      <c r="J14087" s="2"/>
      <c r="K14087" s="2"/>
    </row>
    <row r="14088" spans="4:11">
      <c r="D14088" s="1"/>
      <c r="E14088" s="1"/>
      <c r="F14088" s="1"/>
      <c r="G14088" s="1"/>
      <c r="J14088" s="2"/>
      <c r="K14088" s="2"/>
    </row>
    <row r="14089" spans="4:11">
      <c r="D14089" s="1"/>
      <c r="E14089" s="1"/>
      <c r="F14089" s="1"/>
      <c r="G14089" s="1"/>
      <c r="J14089" s="2"/>
      <c r="K14089" s="2"/>
    </row>
    <row r="14090" spans="4:11">
      <c r="D14090" s="1"/>
      <c r="E14090" s="1"/>
      <c r="F14090" s="1"/>
      <c r="G14090" s="1"/>
      <c r="J14090" s="2"/>
      <c r="K14090" s="2"/>
    </row>
    <row r="14091" spans="4:11">
      <c r="D14091" s="1"/>
      <c r="E14091" s="1"/>
      <c r="F14091" s="1"/>
      <c r="G14091" s="1"/>
      <c r="J14091" s="2"/>
      <c r="K14091" s="2"/>
    </row>
    <row r="14092" spans="4:11">
      <c r="D14092" s="1"/>
      <c r="E14092" s="1"/>
      <c r="F14092" s="1"/>
      <c r="G14092" s="1"/>
      <c r="J14092" s="2"/>
      <c r="K14092" s="2"/>
    </row>
    <row r="14093" spans="4:11">
      <c r="D14093" s="1"/>
      <c r="E14093" s="1"/>
      <c r="F14093" s="1"/>
      <c r="G14093" s="1"/>
      <c r="J14093" s="2"/>
      <c r="K14093" s="2"/>
    </row>
    <row r="14094" spans="4:11">
      <c r="D14094" s="1"/>
      <c r="E14094" s="1"/>
      <c r="F14094" s="1"/>
      <c r="G14094" s="1"/>
      <c r="J14094" s="2"/>
      <c r="K14094" s="2"/>
    </row>
    <row r="14095" spans="4:11">
      <c r="D14095" s="1"/>
      <c r="E14095" s="1"/>
      <c r="F14095" s="1"/>
      <c r="G14095" s="1"/>
      <c r="J14095" s="2"/>
      <c r="K14095" s="2"/>
    </row>
    <row r="14096" spans="4:11">
      <c r="D14096" s="1"/>
      <c r="E14096" s="1"/>
      <c r="F14096" s="1"/>
      <c r="G14096" s="1"/>
      <c r="J14096" s="2"/>
      <c r="K14096" s="2"/>
    </row>
    <row r="14097" spans="4:11">
      <c r="D14097" s="1"/>
      <c r="E14097" s="1"/>
      <c r="F14097" s="1"/>
      <c r="G14097" s="1"/>
      <c r="J14097" s="2"/>
      <c r="K14097" s="2"/>
    </row>
    <row r="14098" spans="4:11">
      <c r="D14098" s="1"/>
      <c r="E14098" s="1"/>
      <c r="F14098" s="1"/>
      <c r="G14098" s="1"/>
      <c r="J14098" s="2"/>
      <c r="K14098" s="2"/>
    </row>
    <row r="14099" spans="4:11">
      <c r="D14099" s="1"/>
      <c r="E14099" s="1"/>
      <c r="F14099" s="1"/>
      <c r="G14099" s="1"/>
      <c r="J14099" s="2"/>
      <c r="K14099" s="2"/>
    </row>
    <row r="14100" spans="4:11">
      <c r="D14100" s="1"/>
      <c r="E14100" s="1"/>
      <c r="F14100" s="1"/>
      <c r="G14100" s="1"/>
      <c r="J14100" s="2"/>
      <c r="K14100" s="2"/>
    </row>
    <row r="14101" spans="4:11">
      <c r="D14101" s="1"/>
      <c r="E14101" s="1"/>
      <c r="F14101" s="1"/>
      <c r="G14101" s="1"/>
      <c r="J14101" s="2"/>
      <c r="K14101" s="2"/>
    </row>
    <row r="14102" spans="4:11">
      <c r="D14102" s="1"/>
      <c r="E14102" s="1"/>
      <c r="F14102" s="1"/>
      <c r="G14102" s="1"/>
      <c r="J14102" s="2"/>
      <c r="K14102" s="2"/>
    </row>
    <row r="14103" spans="4:11">
      <c r="D14103" s="1"/>
      <c r="E14103" s="1"/>
      <c r="F14103" s="1"/>
      <c r="G14103" s="1"/>
      <c r="J14103" s="2"/>
      <c r="K14103" s="2"/>
    </row>
    <row r="14104" spans="4:11">
      <c r="D14104" s="1"/>
      <c r="E14104" s="1"/>
      <c r="F14104" s="1"/>
      <c r="G14104" s="1"/>
      <c r="J14104" s="2"/>
      <c r="K14104" s="2"/>
    </row>
    <row r="14105" spans="4:11">
      <c r="D14105" s="1"/>
      <c r="E14105" s="1"/>
      <c r="F14105" s="1"/>
      <c r="G14105" s="1"/>
      <c r="J14105" s="2"/>
      <c r="K14105" s="2"/>
    </row>
    <row r="14106" spans="4:11">
      <c r="D14106" s="1"/>
      <c r="E14106" s="1"/>
      <c r="F14106" s="1"/>
      <c r="G14106" s="1"/>
      <c r="J14106" s="2"/>
      <c r="K14106" s="2"/>
    </row>
    <row r="14107" spans="4:11">
      <c r="D14107" s="1"/>
      <c r="E14107" s="1"/>
      <c r="F14107" s="1"/>
      <c r="G14107" s="1"/>
      <c r="J14107" s="2"/>
      <c r="K14107" s="2"/>
    </row>
    <row r="14108" spans="4:11">
      <c r="D14108" s="1"/>
      <c r="E14108" s="1"/>
      <c r="F14108" s="1"/>
      <c r="G14108" s="1"/>
      <c r="J14108" s="2"/>
      <c r="K14108" s="2"/>
    </row>
    <row r="14109" spans="4:11">
      <c r="D14109" s="1"/>
      <c r="E14109" s="1"/>
      <c r="F14109" s="1"/>
      <c r="G14109" s="1"/>
      <c r="J14109" s="2"/>
      <c r="K14109" s="2"/>
    </row>
    <row r="14110" spans="4:11">
      <c r="D14110" s="1"/>
      <c r="E14110" s="1"/>
      <c r="F14110" s="1"/>
      <c r="G14110" s="1"/>
      <c r="J14110" s="2"/>
      <c r="K14110" s="2"/>
    </row>
    <row r="14111" spans="4:11">
      <c r="D14111" s="1"/>
      <c r="E14111" s="1"/>
      <c r="F14111" s="1"/>
      <c r="G14111" s="1"/>
      <c r="J14111" s="2"/>
      <c r="K14111" s="2"/>
    </row>
    <row r="14112" spans="4:11">
      <c r="D14112" s="1"/>
      <c r="E14112" s="1"/>
      <c r="F14112" s="1"/>
      <c r="G14112" s="1"/>
      <c r="J14112" s="2"/>
      <c r="K14112" s="2"/>
    </row>
    <row r="14113" spans="4:11">
      <c r="D14113" s="1"/>
      <c r="E14113" s="1"/>
      <c r="F14113" s="1"/>
      <c r="G14113" s="1"/>
      <c r="J14113" s="2"/>
      <c r="K14113" s="2"/>
    </row>
    <row r="14114" spans="4:11">
      <c r="D14114" s="1"/>
      <c r="E14114" s="1"/>
      <c r="F14114" s="1"/>
      <c r="G14114" s="1"/>
      <c r="J14114" s="2"/>
      <c r="K14114" s="2"/>
    </row>
    <row r="14115" spans="4:11">
      <c r="D14115" s="1"/>
      <c r="E14115" s="1"/>
      <c r="F14115" s="1"/>
      <c r="G14115" s="1"/>
      <c r="J14115" s="2"/>
      <c r="K14115" s="2"/>
    </row>
    <row r="14116" spans="4:11">
      <c r="D14116" s="1"/>
      <c r="E14116" s="1"/>
      <c r="F14116" s="1"/>
      <c r="G14116" s="1"/>
      <c r="J14116" s="2"/>
      <c r="K14116" s="2"/>
    </row>
    <row r="14117" spans="4:11">
      <c r="D14117" s="1"/>
      <c r="E14117" s="1"/>
      <c r="F14117" s="1"/>
      <c r="G14117" s="1"/>
      <c r="J14117" s="2"/>
      <c r="K14117" s="2"/>
    </row>
    <row r="14118" spans="4:11">
      <c r="D14118" s="1"/>
      <c r="E14118" s="1"/>
      <c r="F14118" s="1"/>
      <c r="G14118" s="1"/>
      <c r="J14118" s="2"/>
      <c r="K14118" s="2"/>
    </row>
    <row r="14119" spans="4:11">
      <c r="D14119" s="1"/>
      <c r="E14119" s="1"/>
      <c r="F14119" s="1"/>
      <c r="G14119" s="1"/>
      <c r="J14119" s="2"/>
      <c r="K14119" s="2"/>
    </row>
    <row r="14120" spans="4:11">
      <c r="D14120" s="1"/>
      <c r="E14120" s="1"/>
      <c r="F14120" s="1"/>
      <c r="G14120" s="1"/>
      <c r="J14120" s="2"/>
      <c r="K14120" s="2"/>
    </row>
    <row r="14121" spans="4:11">
      <c r="D14121" s="1"/>
      <c r="E14121" s="1"/>
      <c r="F14121" s="1"/>
      <c r="G14121" s="1"/>
      <c r="J14121" s="2"/>
      <c r="K14121" s="2"/>
    </row>
    <row r="14122" spans="4:11">
      <c r="D14122" s="1"/>
      <c r="E14122" s="1"/>
      <c r="F14122" s="1"/>
      <c r="G14122" s="1"/>
      <c r="J14122" s="2"/>
      <c r="K14122" s="2"/>
    </row>
    <row r="14123" spans="4:11">
      <c r="D14123" s="1"/>
      <c r="E14123" s="1"/>
      <c r="F14123" s="1"/>
      <c r="G14123" s="1"/>
      <c r="J14123" s="2"/>
      <c r="K14123" s="2"/>
    </row>
    <row r="14124" spans="4:11">
      <c r="D14124" s="1"/>
      <c r="E14124" s="1"/>
      <c r="F14124" s="1"/>
      <c r="G14124" s="1"/>
      <c r="J14124" s="2"/>
      <c r="K14124" s="2"/>
    </row>
    <row r="14125" spans="4:11">
      <c r="D14125" s="1"/>
      <c r="E14125" s="1"/>
      <c r="F14125" s="1"/>
      <c r="G14125" s="1"/>
      <c r="J14125" s="2"/>
      <c r="K14125" s="2"/>
    </row>
    <row r="14126" spans="4:11">
      <c r="D14126" s="1"/>
      <c r="E14126" s="1"/>
      <c r="F14126" s="1"/>
      <c r="G14126" s="1"/>
      <c r="J14126" s="2"/>
      <c r="K14126" s="2"/>
    </row>
    <row r="14127" spans="4:11">
      <c r="D14127" s="1"/>
      <c r="E14127" s="1"/>
      <c r="F14127" s="1"/>
      <c r="G14127" s="1"/>
      <c r="J14127" s="2"/>
      <c r="K14127" s="2"/>
    </row>
    <row r="14128" spans="4:11">
      <c r="D14128" s="1"/>
      <c r="E14128" s="1"/>
      <c r="F14128" s="1"/>
      <c r="G14128" s="1"/>
      <c r="J14128" s="2"/>
      <c r="K14128" s="2"/>
    </row>
    <row r="14129" spans="4:11">
      <c r="D14129" s="1"/>
      <c r="E14129" s="1"/>
      <c r="F14129" s="1"/>
      <c r="G14129" s="1"/>
      <c r="J14129" s="2"/>
      <c r="K14129" s="2"/>
    </row>
    <row r="14130" spans="4:11">
      <c r="D14130" s="1"/>
      <c r="E14130" s="1"/>
      <c r="F14130" s="1"/>
      <c r="G14130" s="1"/>
      <c r="J14130" s="2"/>
      <c r="K14130" s="2"/>
    </row>
    <row r="14131" spans="4:11">
      <c r="D14131" s="1"/>
      <c r="E14131" s="1"/>
      <c r="F14131" s="1"/>
      <c r="G14131" s="1"/>
      <c r="J14131" s="2"/>
      <c r="K14131" s="2"/>
    </row>
    <row r="14132" spans="4:11">
      <c r="D14132" s="1"/>
      <c r="E14132" s="1"/>
      <c r="F14132" s="1"/>
      <c r="G14132" s="1"/>
      <c r="J14132" s="2"/>
      <c r="K14132" s="2"/>
    </row>
    <row r="14133" spans="4:11">
      <c r="D14133" s="1"/>
      <c r="E14133" s="1"/>
      <c r="F14133" s="1"/>
      <c r="G14133" s="1"/>
      <c r="J14133" s="2"/>
      <c r="K14133" s="2"/>
    </row>
    <row r="14134" spans="4:11">
      <c r="D14134" s="1"/>
      <c r="E14134" s="1"/>
      <c r="F14134" s="1"/>
      <c r="G14134" s="1"/>
      <c r="J14134" s="2"/>
      <c r="K14134" s="2"/>
    </row>
    <row r="14135" spans="4:11">
      <c r="D14135" s="1"/>
      <c r="E14135" s="1"/>
      <c r="F14135" s="1"/>
      <c r="G14135" s="1"/>
      <c r="J14135" s="2"/>
      <c r="K14135" s="2"/>
    </row>
    <row r="14136" spans="4:11">
      <c r="D14136" s="1"/>
      <c r="E14136" s="1"/>
      <c r="F14136" s="1"/>
      <c r="G14136" s="1"/>
      <c r="J14136" s="2"/>
      <c r="K14136" s="2"/>
    </row>
    <row r="14137" spans="4:11">
      <c r="D14137" s="1"/>
      <c r="E14137" s="1"/>
      <c r="F14137" s="1"/>
      <c r="G14137" s="1"/>
      <c r="J14137" s="2"/>
      <c r="K14137" s="2"/>
    </row>
    <row r="14138" spans="4:11">
      <c r="D14138" s="1"/>
      <c r="E14138" s="1"/>
      <c r="F14138" s="1"/>
      <c r="G14138" s="1"/>
      <c r="J14138" s="2"/>
      <c r="K14138" s="2"/>
    </row>
    <row r="14139" spans="4:11">
      <c r="D14139" s="1"/>
      <c r="E14139" s="1"/>
      <c r="F14139" s="1"/>
      <c r="G14139" s="1"/>
      <c r="J14139" s="2"/>
      <c r="K14139" s="2"/>
    </row>
    <row r="14140" spans="4:11">
      <c r="D14140" s="1"/>
      <c r="E14140" s="1"/>
      <c r="F14140" s="1"/>
      <c r="G14140" s="1"/>
      <c r="J14140" s="2"/>
      <c r="K14140" s="2"/>
    </row>
    <row r="14141" spans="4:11">
      <c r="D14141" s="1"/>
      <c r="E14141" s="1"/>
      <c r="F14141" s="1"/>
      <c r="G14141" s="1"/>
      <c r="J14141" s="2"/>
      <c r="K14141" s="2"/>
    </row>
    <row r="14142" spans="4:11">
      <c r="D14142" s="1"/>
      <c r="E14142" s="1"/>
      <c r="F14142" s="1"/>
      <c r="G14142" s="1"/>
      <c r="J14142" s="2"/>
      <c r="K14142" s="2"/>
    </row>
    <row r="14143" spans="4:11">
      <c r="D14143" s="1"/>
      <c r="E14143" s="1"/>
      <c r="F14143" s="1"/>
      <c r="G14143" s="1"/>
      <c r="J14143" s="2"/>
      <c r="K14143" s="2"/>
    </row>
    <row r="14144" spans="4:11">
      <c r="D14144" s="1"/>
      <c r="E14144" s="1"/>
      <c r="F14144" s="1"/>
      <c r="G14144" s="1"/>
      <c r="J14144" s="2"/>
      <c r="K14144" s="2"/>
    </row>
    <row r="14145" spans="4:11">
      <c r="D14145" s="1"/>
      <c r="E14145" s="1"/>
      <c r="F14145" s="1"/>
      <c r="G14145" s="1"/>
      <c r="J14145" s="2"/>
      <c r="K14145" s="2"/>
    </row>
    <row r="14146" spans="4:11">
      <c r="D14146" s="1"/>
      <c r="E14146" s="1"/>
      <c r="F14146" s="1"/>
      <c r="G14146" s="1"/>
      <c r="J14146" s="2"/>
      <c r="K14146" s="2"/>
    </row>
    <row r="14147" spans="4:11">
      <c r="D14147" s="1"/>
      <c r="E14147" s="1"/>
      <c r="F14147" s="1"/>
      <c r="G14147" s="1"/>
      <c r="J14147" s="2"/>
      <c r="K14147" s="2"/>
    </row>
    <row r="14148" spans="4:11">
      <c r="D14148" s="1"/>
      <c r="E14148" s="1"/>
      <c r="F14148" s="1"/>
      <c r="G14148" s="1"/>
      <c r="J14148" s="2"/>
      <c r="K14148" s="2"/>
    </row>
    <row r="14149" spans="4:11">
      <c r="D14149" s="1"/>
      <c r="E14149" s="1"/>
      <c r="F14149" s="1"/>
      <c r="G14149" s="1"/>
      <c r="J14149" s="2"/>
      <c r="K14149" s="2"/>
    </row>
    <row r="14150" spans="4:11">
      <c r="D14150" s="1"/>
      <c r="E14150" s="1"/>
      <c r="F14150" s="1"/>
      <c r="G14150" s="1"/>
      <c r="J14150" s="2"/>
      <c r="K14150" s="2"/>
    </row>
    <row r="14151" spans="4:11">
      <c r="D14151" s="1"/>
      <c r="E14151" s="1"/>
      <c r="F14151" s="1"/>
      <c r="G14151" s="1"/>
      <c r="J14151" s="2"/>
      <c r="K14151" s="2"/>
    </row>
    <row r="14152" spans="4:11">
      <c r="D14152" s="1"/>
      <c r="E14152" s="1"/>
      <c r="F14152" s="1"/>
      <c r="G14152" s="1"/>
      <c r="J14152" s="2"/>
      <c r="K14152" s="2"/>
    </row>
    <row r="14153" spans="4:11">
      <c r="D14153" s="1"/>
      <c r="E14153" s="1"/>
      <c r="F14153" s="1"/>
      <c r="G14153" s="1"/>
      <c r="J14153" s="2"/>
      <c r="K14153" s="2"/>
    </row>
    <row r="14154" spans="4:11">
      <c r="D14154" s="1"/>
      <c r="E14154" s="1"/>
      <c r="F14154" s="1"/>
      <c r="G14154" s="1"/>
      <c r="J14154" s="2"/>
      <c r="K14154" s="2"/>
    </row>
    <row r="14155" spans="4:11">
      <c r="D14155" s="1"/>
      <c r="E14155" s="1"/>
      <c r="F14155" s="1"/>
      <c r="G14155" s="1"/>
      <c r="J14155" s="2"/>
      <c r="K14155" s="2"/>
    </row>
    <row r="14156" spans="4:11">
      <c r="D14156" s="1"/>
      <c r="E14156" s="1"/>
      <c r="F14156" s="1"/>
      <c r="G14156" s="1"/>
      <c r="J14156" s="2"/>
      <c r="K14156" s="2"/>
    </row>
    <row r="14157" spans="4:11">
      <c r="D14157" s="1"/>
      <c r="E14157" s="1"/>
      <c r="F14157" s="1"/>
      <c r="G14157" s="1"/>
      <c r="J14157" s="2"/>
      <c r="K14157" s="2"/>
    </row>
    <row r="14158" spans="4:11">
      <c r="D14158" s="1"/>
      <c r="E14158" s="1"/>
      <c r="F14158" s="1"/>
      <c r="G14158" s="1"/>
      <c r="J14158" s="2"/>
      <c r="K14158" s="2"/>
    </row>
    <row r="14159" spans="4:11">
      <c r="D14159" s="1"/>
      <c r="E14159" s="1"/>
      <c r="F14159" s="1"/>
      <c r="G14159" s="1"/>
      <c r="J14159" s="2"/>
      <c r="K14159" s="2"/>
    </row>
    <row r="14160" spans="4:11">
      <c r="D14160" s="1"/>
      <c r="E14160" s="1"/>
      <c r="F14160" s="1"/>
      <c r="G14160" s="1"/>
      <c r="J14160" s="2"/>
      <c r="K14160" s="2"/>
    </row>
    <row r="14161" spans="4:11">
      <c r="D14161" s="1"/>
      <c r="E14161" s="1"/>
      <c r="F14161" s="1"/>
      <c r="G14161" s="1"/>
      <c r="J14161" s="2"/>
      <c r="K14161" s="2"/>
    </row>
    <row r="14162" spans="4:11">
      <c r="D14162" s="1"/>
      <c r="E14162" s="1"/>
      <c r="F14162" s="1"/>
      <c r="G14162" s="1"/>
      <c r="J14162" s="2"/>
      <c r="K14162" s="2"/>
    </row>
    <row r="14163" spans="4:11">
      <c r="D14163" s="1"/>
      <c r="E14163" s="1"/>
      <c r="F14163" s="1"/>
      <c r="G14163" s="1"/>
      <c r="J14163" s="2"/>
      <c r="K14163" s="2"/>
    </row>
    <row r="14164" spans="4:11">
      <c r="D14164" s="1"/>
      <c r="E14164" s="1"/>
      <c r="F14164" s="1"/>
      <c r="G14164" s="1"/>
      <c r="J14164" s="2"/>
      <c r="K14164" s="2"/>
    </row>
    <row r="14165" spans="4:11">
      <c r="D14165" s="1"/>
      <c r="E14165" s="1"/>
      <c r="F14165" s="1"/>
      <c r="G14165" s="1"/>
      <c r="J14165" s="2"/>
      <c r="K14165" s="2"/>
    </row>
    <row r="14166" spans="4:11">
      <c r="D14166" s="1"/>
      <c r="E14166" s="1"/>
      <c r="F14166" s="1"/>
      <c r="G14166" s="1"/>
      <c r="J14166" s="2"/>
      <c r="K14166" s="2"/>
    </row>
    <row r="14167" spans="4:11">
      <c r="D14167" s="1"/>
      <c r="E14167" s="1"/>
      <c r="F14167" s="1"/>
      <c r="G14167" s="1"/>
      <c r="J14167" s="2"/>
      <c r="K14167" s="2"/>
    </row>
    <row r="14168" spans="4:11">
      <c r="D14168" s="1"/>
      <c r="E14168" s="1"/>
      <c r="F14168" s="1"/>
      <c r="G14168" s="1"/>
      <c r="J14168" s="2"/>
      <c r="K14168" s="2"/>
    </row>
    <row r="14169" spans="4:11">
      <c r="D14169" s="1"/>
      <c r="E14169" s="1"/>
      <c r="F14169" s="1"/>
      <c r="G14169" s="1"/>
      <c r="J14169" s="2"/>
      <c r="K14169" s="2"/>
    </row>
    <row r="14170" spans="4:11">
      <c r="D14170" s="1"/>
      <c r="E14170" s="1"/>
      <c r="F14170" s="1"/>
      <c r="G14170" s="1"/>
      <c r="J14170" s="2"/>
      <c r="K14170" s="2"/>
    </row>
    <row r="14171" spans="4:11">
      <c r="D14171" s="1"/>
      <c r="E14171" s="1"/>
      <c r="F14171" s="1"/>
      <c r="G14171" s="1"/>
      <c r="J14171" s="2"/>
      <c r="K14171" s="2"/>
    </row>
    <row r="14172" spans="4:11">
      <c r="D14172" s="1"/>
      <c r="E14172" s="1"/>
      <c r="F14172" s="1"/>
      <c r="G14172" s="1"/>
      <c r="J14172" s="2"/>
      <c r="K14172" s="2"/>
    </row>
    <row r="14173" spans="4:11">
      <c r="D14173" s="1"/>
      <c r="E14173" s="1"/>
      <c r="F14173" s="1"/>
      <c r="G14173" s="1"/>
      <c r="J14173" s="2"/>
      <c r="K14173" s="2"/>
    </row>
    <row r="14174" spans="4:11">
      <c r="D14174" s="1"/>
      <c r="E14174" s="1"/>
      <c r="F14174" s="1"/>
      <c r="G14174" s="1"/>
      <c r="J14174" s="2"/>
      <c r="K14174" s="2"/>
    </row>
    <row r="14175" spans="4:11">
      <c r="D14175" s="1"/>
      <c r="E14175" s="1"/>
      <c r="F14175" s="1"/>
      <c r="G14175" s="1"/>
      <c r="J14175" s="2"/>
      <c r="K14175" s="2"/>
    </row>
    <row r="14176" spans="4:11">
      <c r="D14176" s="1"/>
      <c r="E14176" s="1"/>
      <c r="F14176" s="1"/>
      <c r="G14176" s="1"/>
      <c r="J14176" s="2"/>
      <c r="K14176" s="2"/>
    </row>
    <row r="14177" spans="4:11">
      <c r="D14177" s="1"/>
      <c r="E14177" s="1"/>
      <c r="F14177" s="1"/>
      <c r="G14177" s="1"/>
      <c r="J14177" s="2"/>
      <c r="K14177" s="2"/>
    </row>
    <row r="14178" spans="4:11">
      <c r="D14178" s="1"/>
      <c r="E14178" s="1"/>
      <c r="F14178" s="1"/>
      <c r="G14178" s="1"/>
      <c r="J14178" s="2"/>
      <c r="K14178" s="2"/>
    </row>
    <row r="14179" spans="4:11">
      <c r="D14179" s="1"/>
      <c r="E14179" s="1"/>
      <c r="F14179" s="1"/>
      <c r="G14179" s="1"/>
      <c r="J14179" s="2"/>
      <c r="K14179" s="2"/>
    </row>
    <row r="14180" spans="4:11">
      <c r="D14180" s="1"/>
      <c r="E14180" s="1"/>
      <c r="F14180" s="1"/>
      <c r="G14180" s="1"/>
      <c r="J14180" s="2"/>
      <c r="K14180" s="2"/>
    </row>
    <row r="14181" spans="4:11">
      <c r="D14181" s="1"/>
      <c r="E14181" s="1"/>
      <c r="F14181" s="1"/>
      <c r="G14181" s="1"/>
      <c r="J14181" s="2"/>
      <c r="K14181" s="2"/>
    </row>
    <row r="14182" spans="4:11">
      <c r="D14182" s="1"/>
      <c r="E14182" s="1"/>
      <c r="F14182" s="1"/>
      <c r="G14182" s="1"/>
      <c r="J14182" s="2"/>
      <c r="K14182" s="2"/>
    </row>
    <row r="14183" spans="4:11">
      <c r="D14183" s="1"/>
      <c r="E14183" s="1"/>
      <c r="F14183" s="1"/>
      <c r="G14183" s="1"/>
      <c r="J14183" s="2"/>
      <c r="K14183" s="2"/>
    </row>
    <row r="14184" spans="4:11">
      <c r="D14184" s="1"/>
      <c r="E14184" s="1"/>
      <c r="F14184" s="1"/>
      <c r="G14184" s="1"/>
      <c r="J14184" s="2"/>
      <c r="K14184" s="2"/>
    </row>
    <row r="14185" spans="4:11">
      <c r="D14185" s="1"/>
      <c r="E14185" s="1"/>
      <c r="F14185" s="1"/>
      <c r="G14185" s="1"/>
      <c r="J14185" s="2"/>
      <c r="K14185" s="2"/>
    </row>
    <row r="14186" spans="4:11">
      <c r="D14186" s="1"/>
      <c r="E14186" s="1"/>
      <c r="F14186" s="1"/>
      <c r="G14186" s="1"/>
      <c r="J14186" s="2"/>
      <c r="K14186" s="2"/>
    </row>
    <row r="14187" spans="4:11">
      <c r="D14187" s="1"/>
      <c r="E14187" s="1"/>
      <c r="F14187" s="1"/>
      <c r="G14187" s="1"/>
      <c r="J14187" s="2"/>
      <c r="K14187" s="2"/>
    </row>
    <row r="14188" spans="4:11">
      <c r="D14188" s="1"/>
      <c r="E14188" s="1"/>
      <c r="F14188" s="1"/>
      <c r="G14188" s="1"/>
      <c r="J14188" s="2"/>
      <c r="K14188" s="2"/>
    </row>
    <row r="14189" spans="4:11">
      <c r="D14189" s="1"/>
      <c r="E14189" s="1"/>
      <c r="F14189" s="1"/>
      <c r="G14189" s="1"/>
      <c r="J14189" s="2"/>
      <c r="K14189" s="2"/>
    </row>
    <row r="14190" spans="4:11">
      <c r="D14190" s="1"/>
      <c r="E14190" s="1"/>
      <c r="F14190" s="1"/>
      <c r="G14190" s="1"/>
      <c r="J14190" s="2"/>
      <c r="K14190" s="2"/>
    </row>
    <row r="14191" spans="4:11">
      <c r="D14191" s="1"/>
      <c r="E14191" s="1"/>
      <c r="F14191" s="1"/>
      <c r="G14191" s="1"/>
      <c r="J14191" s="2"/>
      <c r="K14191" s="2"/>
    </row>
    <row r="14192" spans="4:11">
      <c r="D14192" s="1"/>
      <c r="E14192" s="1"/>
      <c r="F14192" s="1"/>
      <c r="G14192" s="1"/>
      <c r="J14192" s="2"/>
      <c r="K14192" s="2"/>
    </row>
    <row r="14193" spans="4:11">
      <c r="D14193" s="1"/>
      <c r="E14193" s="1"/>
      <c r="F14193" s="1"/>
      <c r="G14193" s="1"/>
      <c r="J14193" s="2"/>
      <c r="K14193" s="2"/>
    </row>
    <row r="14194" spans="4:11">
      <c r="D14194" s="1"/>
      <c r="E14194" s="1"/>
      <c r="F14194" s="1"/>
      <c r="G14194" s="1"/>
      <c r="J14194" s="2"/>
      <c r="K14194" s="2"/>
    </row>
    <row r="14195" spans="4:11">
      <c r="D14195" s="1"/>
      <c r="E14195" s="1"/>
      <c r="F14195" s="1"/>
      <c r="G14195" s="1"/>
      <c r="J14195" s="2"/>
      <c r="K14195" s="2"/>
    </row>
    <row r="14196" spans="4:11">
      <c r="D14196" s="1"/>
      <c r="E14196" s="1"/>
      <c r="F14196" s="1"/>
      <c r="G14196" s="1"/>
      <c r="J14196" s="2"/>
      <c r="K14196" s="2"/>
    </row>
    <row r="14197" spans="4:11">
      <c r="D14197" s="1"/>
      <c r="E14197" s="1"/>
      <c r="F14197" s="1"/>
      <c r="G14197" s="1"/>
      <c r="J14197" s="2"/>
      <c r="K14197" s="2"/>
    </row>
    <row r="14198" spans="4:11">
      <c r="D14198" s="1"/>
      <c r="E14198" s="1"/>
      <c r="F14198" s="1"/>
      <c r="G14198" s="1"/>
      <c r="J14198" s="2"/>
      <c r="K14198" s="2"/>
    </row>
    <row r="14199" spans="4:11">
      <c r="D14199" s="1"/>
      <c r="E14199" s="1"/>
      <c r="F14199" s="1"/>
      <c r="G14199" s="1"/>
      <c r="J14199" s="2"/>
      <c r="K14199" s="2"/>
    </row>
    <row r="14200" spans="4:11">
      <c r="D14200" s="1"/>
      <c r="E14200" s="1"/>
      <c r="F14200" s="1"/>
      <c r="G14200" s="1"/>
      <c r="J14200" s="2"/>
      <c r="K14200" s="2"/>
    </row>
    <row r="14201" spans="4:11">
      <c r="D14201" s="1"/>
      <c r="E14201" s="1"/>
      <c r="F14201" s="1"/>
      <c r="G14201" s="1"/>
      <c r="J14201" s="2"/>
      <c r="K14201" s="2"/>
    </row>
    <row r="14202" spans="4:11">
      <c r="D14202" s="1"/>
      <c r="E14202" s="1"/>
      <c r="F14202" s="1"/>
      <c r="G14202" s="1"/>
      <c r="J14202" s="2"/>
      <c r="K14202" s="2"/>
    </row>
    <row r="14203" spans="4:11">
      <c r="D14203" s="1"/>
      <c r="E14203" s="1"/>
      <c r="F14203" s="1"/>
      <c r="G14203" s="1"/>
      <c r="J14203" s="2"/>
      <c r="K14203" s="2"/>
    </row>
    <row r="14204" spans="4:11">
      <c r="D14204" s="1"/>
      <c r="E14204" s="1"/>
      <c r="F14204" s="1"/>
      <c r="G14204" s="1"/>
      <c r="J14204" s="2"/>
      <c r="K14204" s="2"/>
    </row>
    <row r="14205" spans="4:11">
      <c r="D14205" s="1"/>
      <c r="E14205" s="1"/>
      <c r="F14205" s="1"/>
      <c r="G14205" s="1"/>
      <c r="J14205" s="2"/>
      <c r="K14205" s="2"/>
    </row>
    <row r="14206" spans="4:11">
      <c r="D14206" s="1"/>
      <c r="E14206" s="1"/>
      <c r="F14206" s="1"/>
      <c r="G14206" s="1"/>
      <c r="J14206" s="2"/>
      <c r="K14206" s="2"/>
    </row>
    <row r="14207" spans="4:11">
      <c r="D14207" s="1"/>
      <c r="E14207" s="1"/>
      <c r="F14207" s="1"/>
      <c r="G14207" s="1"/>
      <c r="J14207" s="2"/>
      <c r="K14207" s="2"/>
    </row>
    <row r="14208" spans="4:11">
      <c r="D14208" s="1"/>
      <c r="E14208" s="1"/>
      <c r="F14208" s="1"/>
      <c r="G14208" s="1"/>
      <c r="J14208" s="2"/>
      <c r="K14208" s="2"/>
    </row>
    <row r="14209" spans="4:11">
      <c r="D14209" s="1"/>
      <c r="E14209" s="1"/>
      <c r="F14209" s="1"/>
      <c r="G14209" s="1"/>
      <c r="J14209" s="2"/>
      <c r="K14209" s="2"/>
    </row>
    <row r="14210" spans="4:11">
      <c r="D14210" s="1"/>
      <c r="E14210" s="1"/>
      <c r="F14210" s="1"/>
      <c r="G14210" s="1"/>
      <c r="J14210" s="2"/>
      <c r="K14210" s="2"/>
    </row>
    <row r="14211" spans="4:11">
      <c r="D14211" s="1"/>
      <c r="E14211" s="1"/>
      <c r="F14211" s="1"/>
      <c r="G14211" s="1"/>
      <c r="J14211" s="2"/>
      <c r="K14211" s="2"/>
    </row>
    <row r="14212" spans="4:11">
      <c r="D14212" s="1"/>
      <c r="E14212" s="1"/>
      <c r="F14212" s="1"/>
      <c r="G14212" s="1"/>
      <c r="J14212" s="2"/>
      <c r="K14212" s="2"/>
    </row>
    <row r="14213" spans="4:11">
      <c r="D14213" s="1"/>
      <c r="E14213" s="1"/>
      <c r="F14213" s="1"/>
      <c r="G14213" s="1"/>
      <c r="J14213" s="2"/>
      <c r="K14213" s="2"/>
    </row>
    <row r="14214" spans="4:11">
      <c r="D14214" s="1"/>
      <c r="E14214" s="1"/>
      <c r="F14214" s="1"/>
      <c r="G14214" s="1"/>
      <c r="J14214" s="2"/>
      <c r="K14214" s="2"/>
    </row>
    <row r="14215" spans="4:11">
      <c r="D14215" s="1"/>
      <c r="E14215" s="1"/>
      <c r="F14215" s="1"/>
      <c r="G14215" s="1"/>
      <c r="J14215" s="2"/>
      <c r="K14215" s="2"/>
    </row>
    <row r="14216" spans="4:11">
      <c r="D14216" s="1"/>
      <c r="E14216" s="1"/>
      <c r="F14216" s="1"/>
      <c r="G14216" s="1"/>
      <c r="J14216" s="2"/>
      <c r="K14216" s="2"/>
    </row>
    <row r="14217" spans="4:11">
      <c r="D14217" s="1"/>
      <c r="E14217" s="1"/>
      <c r="F14217" s="1"/>
      <c r="G14217" s="1"/>
      <c r="J14217" s="2"/>
      <c r="K14217" s="2"/>
    </row>
    <row r="14218" spans="4:11">
      <c r="D14218" s="1"/>
      <c r="E14218" s="1"/>
      <c r="F14218" s="1"/>
      <c r="G14218" s="1"/>
      <c r="J14218" s="2"/>
      <c r="K14218" s="2"/>
    </row>
    <row r="14219" spans="4:11">
      <c r="D14219" s="1"/>
      <c r="E14219" s="1"/>
      <c r="F14219" s="1"/>
      <c r="G14219" s="1"/>
      <c r="J14219" s="2"/>
      <c r="K14219" s="2"/>
    </row>
    <row r="14220" spans="4:11">
      <c r="D14220" s="1"/>
      <c r="E14220" s="1"/>
      <c r="F14220" s="1"/>
      <c r="G14220" s="1"/>
      <c r="J14220" s="2"/>
      <c r="K14220" s="2"/>
    </row>
    <row r="14221" spans="4:11">
      <c r="D14221" s="1"/>
      <c r="E14221" s="1"/>
      <c r="F14221" s="1"/>
      <c r="G14221" s="1"/>
      <c r="J14221" s="2"/>
      <c r="K14221" s="2"/>
    </row>
    <row r="14222" spans="4:11">
      <c r="D14222" s="1"/>
      <c r="E14222" s="1"/>
      <c r="F14222" s="1"/>
      <c r="G14222" s="1"/>
      <c r="J14222" s="2"/>
      <c r="K14222" s="2"/>
    </row>
    <row r="14223" spans="4:11">
      <c r="D14223" s="1"/>
      <c r="E14223" s="1"/>
      <c r="F14223" s="1"/>
      <c r="G14223" s="1"/>
      <c r="J14223" s="2"/>
      <c r="K14223" s="2"/>
    </row>
    <row r="14224" spans="4:11">
      <c r="D14224" s="1"/>
      <c r="E14224" s="1"/>
      <c r="F14224" s="1"/>
      <c r="G14224" s="1"/>
      <c r="J14224" s="2"/>
      <c r="K14224" s="2"/>
    </row>
    <row r="14225" spans="4:11">
      <c r="D14225" s="1"/>
      <c r="E14225" s="1"/>
      <c r="F14225" s="1"/>
      <c r="G14225" s="1"/>
      <c r="J14225" s="2"/>
      <c r="K14225" s="2"/>
    </row>
    <row r="14226" spans="4:11">
      <c r="D14226" s="1"/>
      <c r="E14226" s="1"/>
      <c r="F14226" s="1"/>
      <c r="G14226" s="1"/>
      <c r="J14226" s="2"/>
      <c r="K14226" s="2"/>
    </row>
    <row r="14227" spans="4:11">
      <c r="D14227" s="1"/>
      <c r="E14227" s="1"/>
      <c r="F14227" s="1"/>
      <c r="G14227" s="1"/>
      <c r="J14227" s="2"/>
      <c r="K14227" s="2"/>
    </row>
    <row r="14228" spans="4:11">
      <c r="D14228" s="1"/>
      <c r="E14228" s="1"/>
      <c r="F14228" s="1"/>
      <c r="G14228" s="1"/>
      <c r="J14228" s="2"/>
      <c r="K14228" s="2"/>
    </row>
    <row r="14229" spans="4:11">
      <c r="D14229" s="1"/>
      <c r="E14229" s="1"/>
      <c r="F14229" s="1"/>
      <c r="G14229" s="1"/>
      <c r="J14229" s="2"/>
      <c r="K14229" s="2"/>
    </row>
    <row r="14230" spans="4:11">
      <c r="D14230" s="1"/>
      <c r="E14230" s="1"/>
      <c r="F14230" s="1"/>
      <c r="G14230" s="1"/>
      <c r="J14230" s="2"/>
      <c r="K14230" s="2"/>
    </row>
    <row r="14231" spans="4:11">
      <c r="D14231" s="1"/>
      <c r="E14231" s="1"/>
      <c r="F14231" s="1"/>
      <c r="G14231" s="1"/>
      <c r="J14231" s="2"/>
      <c r="K14231" s="2"/>
    </row>
    <row r="14232" spans="4:11">
      <c r="D14232" s="1"/>
      <c r="E14232" s="1"/>
      <c r="F14232" s="1"/>
      <c r="G14232" s="1"/>
      <c r="J14232" s="2"/>
      <c r="K14232" s="2"/>
    </row>
    <row r="14233" spans="4:11">
      <c r="D14233" s="1"/>
      <c r="E14233" s="1"/>
      <c r="F14233" s="1"/>
      <c r="G14233" s="1"/>
      <c r="J14233" s="2"/>
      <c r="K14233" s="2"/>
    </row>
    <row r="14234" spans="4:11">
      <c r="D14234" s="1"/>
      <c r="E14234" s="1"/>
      <c r="F14234" s="1"/>
      <c r="G14234" s="1"/>
      <c r="J14234" s="2"/>
      <c r="K14234" s="2"/>
    </row>
    <row r="14235" spans="4:11">
      <c r="D14235" s="1"/>
      <c r="E14235" s="1"/>
      <c r="F14235" s="1"/>
      <c r="G14235" s="1"/>
      <c r="J14235" s="2"/>
      <c r="K14235" s="2"/>
    </row>
    <row r="14236" spans="4:11">
      <c r="D14236" s="1"/>
      <c r="E14236" s="1"/>
      <c r="F14236" s="1"/>
      <c r="G14236" s="1"/>
      <c r="J14236" s="2"/>
      <c r="K14236" s="2"/>
    </row>
    <row r="14237" spans="4:11">
      <c r="D14237" s="1"/>
      <c r="E14237" s="1"/>
      <c r="F14237" s="1"/>
      <c r="G14237" s="1"/>
      <c r="J14237" s="2"/>
      <c r="K14237" s="2"/>
    </row>
    <row r="14238" spans="4:11">
      <c r="D14238" s="1"/>
      <c r="E14238" s="1"/>
      <c r="F14238" s="1"/>
      <c r="G14238" s="1"/>
      <c r="J14238" s="2"/>
      <c r="K14238" s="2"/>
    </row>
    <row r="14239" spans="4:11">
      <c r="D14239" s="1"/>
      <c r="E14239" s="1"/>
      <c r="F14239" s="1"/>
      <c r="G14239" s="1"/>
      <c r="J14239" s="2"/>
      <c r="K14239" s="2"/>
    </row>
    <row r="14240" spans="4:11">
      <c r="D14240" s="1"/>
      <c r="E14240" s="1"/>
      <c r="F14240" s="1"/>
      <c r="G14240" s="1"/>
      <c r="J14240" s="2"/>
      <c r="K14240" s="2"/>
    </row>
    <row r="14241" spans="4:11">
      <c r="D14241" s="1"/>
      <c r="E14241" s="1"/>
      <c r="F14241" s="1"/>
      <c r="G14241" s="1"/>
      <c r="J14241" s="2"/>
      <c r="K14241" s="2"/>
    </row>
    <row r="14242" spans="4:11">
      <c r="D14242" s="1"/>
      <c r="E14242" s="1"/>
      <c r="F14242" s="1"/>
      <c r="G14242" s="1"/>
      <c r="J14242" s="2"/>
      <c r="K14242" s="2"/>
    </row>
    <row r="14243" spans="4:11">
      <c r="D14243" s="1"/>
      <c r="E14243" s="1"/>
      <c r="F14243" s="1"/>
      <c r="G14243" s="1"/>
      <c r="J14243" s="2"/>
      <c r="K14243" s="2"/>
    </row>
    <row r="14244" spans="4:11">
      <c r="D14244" s="1"/>
      <c r="E14244" s="1"/>
      <c r="F14244" s="1"/>
      <c r="G14244" s="1"/>
      <c r="J14244" s="2"/>
      <c r="K14244" s="2"/>
    </row>
    <row r="14245" spans="4:11">
      <c r="D14245" s="1"/>
      <c r="E14245" s="1"/>
      <c r="F14245" s="1"/>
      <c r="G14245" s="1"/>
      <c r="J14245" s="2"/>
      <c r="K14245" s="2"/>
    </row>
    <row r="14246" spans="4:11">
      <c r="D14246" s="1"/>
      <c r="E14246" s="1"/>
      <c r="F14246" s="1"/>
      <c r="G14246" s="1"/>
      <c r="J14246" s="2"/>
      <c r="K14246" s="2"/>
    </row>
    <row r="14247" spans="4:11">
      <c r="D14247" s="1"/>
      <c r="E14247" s="1"/>
      <c r="F14247" s="1"/>
      <c r="G14247" s="1"/>
      <c r="J14247" s="2"/>
      <c r="K14247" s="2"/>
    </row>
    <row r="14248" spans="4:11">
      <c r="D14248" s="1"/>
      <c r="E14248" s="1"/>
      <c r="F14248" s="1"/>
      <c r="G14248" s="1"/>
      <c r="J14248" s="2"/>
      <c r="K14248" s="2"/>
    </row>
    <row r="14249" spans="4:11">
      <c r="D14249" s="1"/>
      <c r="E14249" s="1"/>
      <c r="F14249" s="1"/>
      <c r="G14249" s="1"/>
      <c r="J14249" s="2"/>
      <c r="K14249" s="2"/>
    </row>
    <row r="14250" spans="4:11">
      <c r="D14250" s="1"/>
      <c r="E14250" s="1"/>
      <c r="F14250" s="1"/>
      <c r="G14250" s="1"/>
      <c r="J14250" s="2"/>
      <c r="K14250" s="2"/>
    </row>
    <row r="14251" spans="4:11">
      <c r="D14251" s="1"/>
      <c r="E14251" s="1"/>
      <c r="F14251" s="1"/>
      <c r="G14251" s="1"/>
      <c r="J14251" s="2"/>
      <c r="K14251" s="2"/>
    </row>
    <row r="14252" spans="4:11">
      <c r="D14252" s="1"/>
      <c r="E14252" s="1"/>
      <c r="F14252" s="1"/>
      <c r="G14252" s="1"/>
      <c r="J14252" s="2"/>
      <c r="K14252" s="2"/>
    </row>
    <row r="14253" spans="4:11">
      <c r="D14253" s="1"/>
      <c r="E14253" s="1"/>
      <c r="F14253" s="1"/>
      <c r="G14253" s="1"/>
      <c r="J14253" s="2"/>
      <c r="K14253" s="2"/>
    </row>
    <row r="14254" spans="4:11">
      <c r="D14254" s="1"/>
      <c r="E14254" s="1"/>
      <c r="F14254" s="1"/>
      <c r="G14254" s="1"/>
      <c r="J14254" s="2"/>
      <c r="K14254" s="2"/>
    </row>
    <row r="14255" spans="4:11">
      <c r="D14255" s="1"/>
      <c r="E14255" s="1"/>
      <c r="F14255" s="1"/>
      <c r="G14255" s="1"/>
      <c r="J14255" s="2"/>
      <c r="K14255" s="2"/>
    </row>
    <row r="14256" spans="4:11">
      <c r="D14256" s="1"/>
      <c r="E14256" s="1"/>
      <c r="F14256" s="1"/>
      <c r="G14256" s="1"/>
      <c r="J14256" s="2"/>
      <c r="K14256" s="2"/>
    </row>
    <row r="14257" spans="4:11">
      <c r="D14257" s="1"/>
      <c r="E14257" s="1"/>
      <c r="F14257" s="1"/>
      <c r="G14257" s="1"/>
      <c r="J14257" s="2"/>
      <c r="K14257" s="2"/>
    </row>
    <row r="14258" spans="4:11">
      <c r="D14258" s="1"/>
      <c r="E14258" s="1"/>
      <c r="F14258" s="1"/>
      <c r="G14258" s="1"/>
      <c r="J14258" s="2"/>
      <c r="K14258" s="2"/>
    </row>
    <row r="14259" spans="4:11">
      <c r="D14259" s="1"/>
      <c r="E14259" s="1"/>
      <c r="F14259" s="1"/>
      <c r="G14259" s="1"/>
      <c r="J14259" s="2"/>
      <c r="K14259" s="2"/>
    </row>
    <row r="14260" spans="4:11">
      <c r="D14260" s="1"/>
      <c r="E14260" s="1"/>
      <c r="F14260" s="1"/>
      <c r="G14260" s="1"/>
      <c r="J14260" s="2"/>
      <c r="K14260" s="2"/>
    </row>
    <row r="14261" spans="4:11">
      <c r="D14261" s="1"/>
      <c r="E14261" s="1"/>
      <c r="F14261" s="1"/>
      <c r="G14261" s="1"/>
      <c r="J14261" s="2"/>
      <c r="K14261" s="2"/>
    </row>
    <row r="14262" spans="4:11">
      <c r="D14262" s="1"/>
      <c r="E14262" s="1"/>
      <c r="F14262" s="1"/>
      <c r="G14262" s="1"/>
      <c r="J14262" s="2"/>
      <c r="K14262" s="2"/>
    </row>
    <row r="14263" spans="4:11">
      <c r="D14263" s="1"/>
      <c r="E14263" s="1"/>
      <c r="F14263" s="1"/>
      <c r="G14263" s="1"/>
      <c r="J14263" s="2"/>
      <c r="K14263" s="2"/>
    </row>
    <row r="14264" spans="4:11">
      <c r="D14264" s="1"/>
      <c r="E14264" s="1"/>
      <c r="F14264" s="1"/>
      <c r="G14264" s="1"/>
      <c r="J14264" s="2"/>
      <c r="K14264" s="2"/>
    </row>
    <row r="14265" spans="4:11">
      <c r="D14265" s="1"/>
      <c r="E14265" s="1"/>
      <c r="F14265" s="1"/>
      <c r="G14265" s="1"/>
      <c r="J14265" s="2"/>
      <c r="K14265" s="2"/>
    </row>
    <row r="14266" spans="4:11">
      <c r="D14266" s="1"/>
      <c r="E14266" s="1"/>
      <c r="F14266" s="1"/>
      <c r="G14266" s="1"/>
      <c r="J14266" s="2"/>
      <c r="K14266" s="2"/>
    </row>
    <row r="14267" spans="4:11">
      <c r="D14267" s="1"/>
      <c r="E14267" s="1"/>
      <c r="F14267" s="1"/>
      <c r="G14267" s="1"/>
      <c r="J14267" s="2"/>
      <c r="K14267" s="2"/>
    </row>
    <row r="14268" spans="4:11">
      <c r="D14268" s="1"/>
      <c r="E14268" s="1"/>
      <c r="F14268" s="1"/>
      <c r="G14268" s="1"/>
      <c r="J14268" s="2"/>
      <c r="K14268" s="2"/>
    </row>
    <row r="14269" spans="4:11">
      <c r="D14269" s="1"/>
      <c r="E14269" s="1"/>
      <c r="F14269" s="1"/>
      <c r="G14269" s="1"/>
      <c r="J14269" s="2"/>
      <c r="K14269" s="2"/>
    </row>
    <row r="14270" spans="4:11">
      <c r="D14270" s="1"/>
      <c r="E14270" s="1"/>
      <c r="F14270" s="1"/>
      <c r="G14270" s="1"/>
      <c r="J14270" s="2"/>
      <c r="K14270" s="2"/>
    </row>
    <row r="14271" spans="4:11">
      <c r="D14271" s="1"/>
      <c r="E14271" s="1"/>
      <c r="F14271" s="1"/>
      <c r="G14271" s="1"/>
      <c r="J14271" s="2"/>
      <c r="K14271" s="2"/>
    </row>
    <row r="14272" spans="4:11">
      <c r="D14272" s="1"/>
      <c r="E14272" s="1"/>
      <c r="F14272" s="1"/>
      <c r="G14272" s="1"/>
      <c r="J14272" s="2"/>
      <c r="K14272" s="2"/>
    </row>
    <row r="14273" spans="4:11">
      <c r="D14273" s="1"/>
      <c r="E14273" s="1"/>
      <c r="F14273" s="1"/>
      <c r="G14273" s="1"/>
      <c r="J14273" s="2"/>
      <c r="K14273" s="2"/>
    </row>
    <row r="14274" spans="4:11">
      <c r="D14274" s="1"/>
      <c r="E14274" s="1"/>
      <c r="F14274" s="1"/>
      <c r="G14274" s="1"/>
      <c r="J14274" s="2"/>
      <c r="K14274" s="2"/>
    </row>
    <row r="14275" spans="4:11">
      <c r="D14275" s="1"/>
      <c r="E14275" s="1"/>
      <c r="F14275" s="1"/>
      <c r="G14275" s="1"/>
      <c r="J14275" s="2"/>
      <c r="K14275" s="2"/>
    </row>
    <row r="14276" spans="4:11">
      <c r="D14276" s="1"/>
      <c r="E14276" s="1"/>
      <c r="F14276" s="1"/>
      <c r="G14276" s="1"/>
      <c r="J14276" s="2"/>
      <c r="K14276" s="2"/>
    </row>
    <row r="14277" spans="4:11">
      <c r="D14277" s="1"/>
      <c r="E14277" s="1"/>
      <c r="F14277" s="1"/>
      <c r="G14277" s="1"/>
      <c r="J14277" s="2"/>
      <c r="K14277" s="2"/>
    </row>
    <row r="14278" spans="4:11">
      <c r="D14278" s="1"/>
      <c r="E14278" s="1"/>
      <c r="F14278" s="1"/>
      <c r="G14278" s="1"/>
      <c r="J14278" s="2"/>
      <c r="K14278" s="2"/>
    </row>
    <row r="14279" spans="4:11">
      <c r="D14279" s="1"/>
      <c r="E14279" s="1"/>
      <c r="F14279" s="1"/>
      <c r="G14279" s="1"/>
      <c r="J14279" s="2"/>
      <c r="K14279" s="2"/>
    </row>
    <row r="14280" spans="4:11">
      <c r="D14280" s="1"/>
      <c r="E14280" s="1"/>
      <c r="F14280" s="1"/>
      <c r="G14280" s="1"/>
      <c r="J14280" s="2"/>
      <c r="K14280" s="2"/>
    </row>
    <row r="14281" spans="4:11">
      <c r="D14281" s="1"/>
      <c r="E14281" s="1"/>
      <c r="F14281" s="1"/>
      <c r="G14281" s="1"/>
      <c r="J14281" s="2"/>
      <c r="K14281" s="2"/>
    </row>
    <row r="14282" spans="4:11">
      <c r="D14282" s="1"/>
      <c r="E14282" s="1"/>
      <c r="F14282" s="1"/>
      <c r="G14282" s="1"/>
      <c r="J14282" s="2"/>
      <c r="K14282" s="2"/>
    </row>
    <row r="14283" spans="4:11">
      <c r="D14283" s="1"/>
      <c r="E14283" s="1"/>
      <c r="F14283" s="1"/>
      <c r="G14283" s="1"/>
      <c r="J14283" s="2"/>
      <c r="K14283" s="2"/>
    </row>
    <row r="14284" spans="4:11">
      <c r="D14284" s="1"/>
      <c r="E14284" s="1"/>
      <c r="F14284" s="1"/>
      <c r="G14284" s="1"/>
      <c r="J14284" s="2"/>
      <c r="K14284" s="2"/>
    </row>
    <row r="14285" spans="4:11">
      <c r="D14285" s="1"/>
      <c r="E14285" s="1"/>
      <c r="F14285" s="1"/>
      <c r="G14285" s="1"/>
      <c r="J14285" s="2"/>
      <c r="K14285" s="2"/>
    </row>
    <row r="14286" spans="4:11">
      <c r="D14286" s="1"/>
      <c r="E14286" s="1"/>
      <c r="F14286" s="1"/>
      <c r="G14286" s="1"/>
      <c r="J14286" s="2"/>
      <c r="K14286" s="2"/>
    </row>
    <row r="14287" spans="4:11">
      <c r="D14287" s="1"/>
      <c r="E14287" s="1"/>
      <c r="F14287" s="1"/>
      <c r="G14287" s="1"/>
      <c r="J14287" s="2"/>
      <c r="K14287" s="2"/>
    </row>
    <row r="14288" spans="4:11">
      <c r="D14288" s="1"/>
      <c r="E14288" s="1"/>
      <c r="F14288" s="1"/>
      <c r="G14288" s="1"/>
      <c r="J14288" s="2"/>
      <c r="K14288" s="2"/>
    </row>
    <row r="14289" spans="4:11">
      <c r="D14289" s="1"/>
      <c r="E14289" s="1"/>
      <c r="F14289" s="1"/>
      <c r="G14289" s="1"/>
      <c r="J14289" s="2"/>
      <c r="K14289" s="2"/>
    </row>
    <row r="14290" spans="4:11">
      <c r="D14290" s="1"/>
      <c r="E14290" s="1"/>
      <c r="F14290" s="1"/>
      <c r="G14290" s="1"/>
      <c r="J14290" s="2"/>
      <c r="K14290" s="2"/>
    </row>
    <row r="14291" spans="4:11">
      <c r="D14291" s="1"/>
      <c r="E14291" s="1"/>
      <c r="F14291" s="1"/>
      <c r="G14291" s="1"/>
      <c r="J14291" s="2"/>
      <c r="K14291" s="2"/>
    </row>
    <row r="14292" spans="4:11">
      <c r="D14292" s="1"/>
      <c r="E14292" s="1"/>
      <c r="F14292" s="1"/>
      <c r="G14292" s="1"/>
      <c r="J14292" s="2"/>
      <c r="K14292" s="2"/>
    </row>
    <row r="14293" spans="4:11">
      <c r="D14293" s="1"/>
      <c r="E14293" s="1"/>
      <c r="F14293" s="1"/>
      <c r="G14293" s="1"/>
      <c r="J14293" s="2"/>
      <c r="K14293" s="2"/>
    </row>
    <row r="14294" spans="4:11">
      <c r="D14294" s="1"/>
      <c r="E14294" s="1"/>
      <c r="F14294" s="1"/>
      <c r="G14294" s="1"/>
      <c r="J14294" s="2"/>
      <c r="K14294" s="2"/>
    </row>
    <row r="14295" spans="4:11">
      <c r="D14295" s="1"/>
      <c r="E14295" s="1"/>
      <c r="F14295" s="1"/>
      <c r="G14295" s="1"/>
      <c r="J14295" s="2"/>
      <c r="K14295" s="2"/>
    </row>
    <row r="14296" spans="4:11">
      <c r="D14296" s="1"/>
      <c r="E14296" s="1"/>
      <c r="F14296" s="1"/>
      <c r="G14296" s="1"/>
      <c r="J14296" s="2"/>
      <c r="K14296" s="2"/>
    </row>
    <row r="14297" spans="4:11">
      <c r="D14297" s="1"/>
      <c r="E14297" s="1"/>
      <c r="F14297" s="1"/>
      <c r="G14297" s="1"/>
      <c r="J14297" s="2"/>
      <c r="K14297" s="2"/>
    </row>
    <row r="14298" spans="4:11">
      <c r="D14298" s="1"/>
      <c r="E14298" s="1"/>
      <c r="F14298" s="1"/>
      <c r="G14298" s="1"/>
      <c r="J14298" s="2"/>
      <c r="K14298" s="2"/>
    </row>
    <row r="14299" spans="4:11">
      <c r="D14299" s="1"/>
      <c r="E14299" s="1"/>
      <c r="F14299" s="1"/>
      <c r="G14299" s="1"/>
      <c r="J14299" s="2"/>
      <c r="K14299" s="2"/>
    </row>
    <row r="14300" spans="4:11">
      <c r="D14300" s="1"/>
      <c r="E14300" s="1"/>
      <c r="F14300" s="1"/>
      <c r="G14300" s="1"/>
      <c r="J14300" s="2"/>
      <c r="K14300" s="2"/>
    </row>
    <row r="14301" spans="4:11">
      <c r="D14301" s="1"/>
      <c r="E14301" s="1"/>
      <c r="F14301" s="1"/>
      <c r="G14301" s="1"/>
      <c r="J14301" s="2"/>
      <c r="K14301" s="2"/>
    </row>
    <row r="14302" spans="4:11">
      <c r="D14302" s="1"/>
      <c r="E14302" s="1"/>
      <c r="F14302" s="1"/>
      <c r="G14302" s="1"/>
      <c r="J14302" s="2"/>
      <c r="K14302" s="2"/>
    </row>
    <row r="14303" spans="4:11">
      <c r="D14303" s="1"/>
      <c r="E14303" s="1"/>
      <c r="F14303" s="1"/>
      <c r="G14303" s="1"/>
      <c r="J14303" s="2"/>
      <c r="K14303" s="2"/>
    </row>
    <row r="14304" spans="4:11">
      <c r="D14304" s="1"/>
      <c r="E14304" s="1"/>
      <c r="F14304" s="1"/>
      <c r="G14304" s="1"/>
      <c r="J14304" s="2"/>
      <c r="K14304" s="2"/>
    </row>
    <row r="14305" spans="4:11">
      <c r="D14305" s="1"/>
      <c r="E14305" s="1"/>
      <c r="F14305" s="1"/>
      <c r="G14305" s="1"/>
      <c r="J14305" s="2"/>
      <c r="K14305" s="2"/>
    </row>
    <row r="14306" spans="4:11">
      <c r="D14306" s="1"/>
      <c r="E14306" s="1"/>
      <c r="F14306" s="1"/>
      <c r="G14306" s="1"/>
      <c r="J14306" s="2"/>
      <c r="K14306" s="2"/>
    </row>
    <row r="14307" spans="4:11">
      <c r="D14307" s="1"/>
      <c r="E14307" s="1"/>
      <c r="F14307" s="1"/>
      <c r="G14307" s="1"/>
      <c r="J14307" s="2"/>
      <c r="K14307" s="2"/>
    </row>
    <row r="14308" spans="4:11">
      <c r="D14308" s="1"/>
      <c r="E14308" s="1"/>
      <c r="F14308" s="1"/>
      <c r="G14308" s="1"/>
      <c r="J14308" s="2"/>
      <c r="K14308" s="2"/>
    </row>
    <row r="14309" spans="4:11">
      <c r="D14309" s="1"/>
      <c r="E14309" s="1"/>
      <c r="F14309" s="1"/>
      <c r="G14309" s="1"/>
      <c r="J14309" s="2"/>
      <c r="K14309" s="2"/>
    </row>
    <row r="14310" spans="4:11">
      <c r="D14310" s="1"/>
      <c r="E14310" s="1"/>
      <c r="F14310" s="1"/>
      <c r="G14310" s="1"/>
      <c r="J14310" s="2"/>
      <c r="K14310" s="2"/>
    </row>
    <row r="14311" spans="4:11">
      <c r="D14311" s="1"/>
      <c r="E14311" s="1"/>
      <c r="F14311" s="1"/>
      <c r="G14311" s="1"/>
      <c r="J14311" s="2"/>
      <c r="K14311" s="2"/>
    </row>
    <row r="14312" spans="4:11">
      <c r="D14312" s="1"/>
      <c r="E14312" s="1"/>
      <c r="F14312" s="1"/>
      <c r="G14312" s="1"/>
      <c r="J14312" s="2"/>
      <c r="K14312" s="2"/>
    </row>
    <row r="14313" spans="4:11">
      <c r="D14313" s="1"/>
      <c r="E14313" s="1"/>
      <c r="F14313" s="1"/>
      <c r="G14313" s="1"/>
      <c r="J14313" s="2"/>
      <c r="K14313" s="2"/>
    </row>
    <row r="14314" spans="4:11">
      <c r="D14314" s="1"/>
      <c r="E14314" s="1"/>
      <c r="F14314" s="1"/>
      <c r="G14314" s="1"/>
      <c r="J14314" s="2"/>
      <c r="K14314" s="2"/>
    </row>
    <row r="14315" spans="4:11">
      <c r="D14315" s="1"/>
      <c r="E14315" s="1"/>
      <c r="F14315" s="1"/>
      <c r="G14315" s="1"/>
      <c r="J14315" s="2"/>
      <c r="K14315" s="2"/>
    </row>
    <row r="14316" spans="4:11">
      <c r="D14316" s="1"/>
      <c r="E14316" s="1"/>
      <c r="F14316" s="1"/>
      <c r="G14316" s="1"/>
      <c r="J14316" s="2"/>
      <c r="K14316" s="2"/>
    </row>
    <row r="14317" spans="4:11">
      <c r="D14317" s="1"/>
      <c r="E14317" s="1"/>
      <c r="F14317" s="1"/>
      <c r="G14317" s="1"/>
      <c r="J14317" s="2"/>
      <c r="K14317" s="2"/>
    </row>
    <row r="14318" spans="4:11">
      <c r="D14318" s="1"/>
      <c r="E14318" s="1"/>
      <c r="F14318" s="1"/>
      <c r="G14318" s="1"/>
      <c r="J14318" s="2"/>
      <c r="K14318" s="2"/>
    </row>
    <row r="14319" spans="4:11">
      <c r="D14319" s="1"/>
      <c r="E14319" s="1"/>
      <c r="F14319" s="1"/>
      <c r="G14319" s="1"/>
      <c r="J14319" s="2"/>
      <c r="K14319" s="2"/>
    </row>
    <row r="14320" spans="4:11">
      <c r="D14320" s="1"/>
      <c r="E14320" s="1"/>
      <c r="F14320" s="1"/>
      <c r="G14320" s="1"/>
      <c r="J14320" s="2"/>
      <c r="K14320" s="2"/>
    </row>
    <row r="14321" spans="4:11">
      <c r="D14321" s="1"/>
      <c r="E14321" s="1"/>
      <c r="F14321" s="1"/>
      <c r="G14321" s="1"/>
      <c r="J14321" s="2"/>
      <c r="K14321" s="2"/>
    </row>
    <row r="14322" spans="4:11">
      <c r="D14322" s="1"/>
      <c r="E14322" s="1"/>
      <c r="F14322" s="1"/>
      <c r="G14322" s="1"/>
      <c r="J14322" s="2"/>
      <c r="K14322" s="2"/>
    </row>
    <row r="14323" spans="4:11">
      <c r="D14323" s="1"/>
      <c r="E14323" s="1"/>
      <c r="F14323" s="1"/>
      <c r="G14323" s="1"/>
      <c r="J14323" s="2"/>
      <c r="K14323" s="2"/>
    </row>
    <row r="14324" spans="4:11">
      <c r="D14324" s="1"/>
      <c r="E14324" s="1"/>
      <c r="F14324" s="1"/>
      <c r="G14324" s="1"/>
      <c r="J14324" s="2"/>
      <c r="K14324" s="2"/>
    </row>
    <row r="14325" spans="4:11">
      <c r="D14325" s="1"/>
      <c r="E14325" s="1"/>
      <c r="F14325" s="1"/>
      <c r="G14325" s="1"/>
      <c r="J14325" s="2"/>
      <c r="K14325" s="2"/>
    </row>
    <row r="14326" spans="4:11">
      <c r="D14326" s="1"/>
      <c r="E14326" s="1"/>
      <c r="F14326" s="1"/>
      <c r="G14326" s="1"/>
      <c r="J14326" s="2"/>
      <c r="K14326" s="2"/>
    </row>
    <row r="14327" spans="4:11">
      <c r="D14327" s="1"/>
      <c r="E14327" s="1"/>
      <c r="F14327" s="1"/>
      <c r="G14327" s="1"/>
      <c r="J14327" s="2"/>
      <c r="K14327" s="2"/>
    </row>
    <row r="14328" spans="4:11">
      <c r="D14328" s="1"/>
      <c r="E14328" s="1"/>
      <c r="F14328" s="1"/>
      <c r="G14328" s="1"/>
      <c r="J14328" s="2"/>
      <c r="K14328" s="2"/>
    </row>
    <row r="14329" spans="4:11">
      <c r="D14329" s="1"/>
      <c r="E14329" s="1"/>
      <c r="F14329" s="1"/>
      <c r="G14329" s="1"/>
      <c r="J14329" s="2"/>
      <c r="K14329" s="2"/>
    </row>
    <row r="14330" spans="4:11">
      <c r="D14330" s="1"/>
      <c r="E14330" s="1"/>
      <c r="F14330" s="1"/>
      <c r="G14330" s="1"/>
      <c r="J14330" s="2"/>
      <c r="K14330" s="2"/>
    </row>
    <row r="14331" spans="4:11">
      <c r="D14331" s="1"/>
      <c r="E14331" s="1"/>
      <c r="F14331" s="1"/>
      <c r="G14331" s="1"/>
      <c r="J14331" s="2"/>
      <c r="K14331" s="2"/>
    </row>
    <row r="14332" spans="4:11">
      <c r="D14332" s="1"/>
      <c r="E14332" s="1"/>
      <c r="F14332" s="1"/>
      <c r="G14332" s="1"/>
      <c r="J14332" s="2"/>
      <c r="K14332" s="2"/>
    </row>
    <row r="14333" spans="4:11">
      <c r="D14333" s="1"/>
      <c r="E14333" s="1"/>
      <c r="F14333" s="1"/>
      <c r="G14333" s="1"/>
      <c r="J14333" s="2"/>
      <c r="K14333" s="2"/>
    </row>
    <row r="14334" spans="4:11">
      <c r="D14334" s="1"/>
      <c r="E14334" s="1"/>
      <c r="F14334" s="1"/>
      <c r="G14334" s="1"/>
      <c r="J14334" s="2"/>
      <c r="K14334" s="2"/>
    </row>
    <row r="14335" spans="4:11">
      <c r="D14335" s="1"/>
      <c r="E14335" s="1"/>
      <c r="F14335" s="1"/>
      <c r="G14335" s="1"/>
      <c r="J14335" s="2"/>
      <c r="K14335" s="2"/>
    </row>
    <row r="14336" spans="4:11">
      <c r="D14336" s="1"/>
      <c r="E14336" s="1"/>
      <c r="F14336" s="1"/>
      <c r="G14336" s="1"/>
      <c r="J14336" s="2"/>
      <c r="K14336" s="2"/>
    </row>
    <row r="14337" spans="4:11">
      <c r="D14337" s="1"/>
      <c r="E14337" s="1"/>
      <c r="F14337" s="1"/>
      <c r="G14337" s="1"/>
      <c r="J14337" s="2"/>
      <c r="K14337" s="2"/>
    </row>
    <row r="14338" spans="4:11">
      <c r="D14338" s="1"/>
      <c r="E14338" s="1"/>
      <c r="F14338" s="1"/>
      <c r="G14338" s="1"/>
      <c r="J14338" s="2"/>
      <c r="K14338" s="2"/>
    </row>
    <row r="14339" spans="4:11">
      <c r="D14339" s="1"/>
      <c r="E14339" s="1"/>
      <c r="F14339" s="1"/>
      <c r="G14339" s="1"/>
      <c r="J14339" s="2"/>
      <c r="K14339" s="2"/>
    </row>
    <row r="14340" spans="4:11">
      <c r="D14340" s="1"/>
      <c r="E14340" s="1"/>
      <c r="F14340" s="1"/>
      <c r="G14340" s="1"/>
      <c r="J14340" s="2"/>
      <c r="K14340" s="2"/>
    </row>
    <row r="14341" spans="4:11">
      <c r="D14341" s="1"/>
      <c r="E14341" s="1"/>
      <c r="F14341" s="1"/>
      <c r="G14341" s="1"/>
      <c r="J14341" s="2"/>
      <c r="K14341" s="2"/>
    </row>
    <row r="14342" spans="4:11">
      <c r="D14342" s="1"/>
      <c r="E14342" s="1"/>
      <c r="F14342" s="1"/>
      <c r="G14342" s="1"/>
      <c r="J14342" s="2"/>
      <c r="K14342" s="2"/>
    </row>
    <row r="14343" spans="4:11">
      <c r="D14343" s="1"/>
      <c r="E14343" s="1"/>
      <c r="F14343" s="1"/>
      <c r="G14343" s="1"/>
      <c r="J14343" s="2"/>
      <c r="K14343" s="2"/>
    </row>
    <row r="14344" spans="4:11">
      <c r="D14344" s="1"/>
      <c r="E14344" s="1"/>
      <c r="F14344" s="1"/>
      <c r="G14344" s="1"/>
      <c r="J14344" s="2"/>
      <c r="K14344" s="2"/>
    </row>
    <row r="14345" spans="4:11">
      <c r="D14345" s="1"/>
      <c r="E14345" s="1"/>
      <c r="F14345" s="1"/>
      <c r="G14345" s="1"/>
      <c r="J14345" s="2"/>
      <c r="K14345" s="2"/>
    </row>
    <row r="14346" spans="4:11">
      <c r="D14346" s="1"/>
      <c r="E14346" s="1"/>
      <c r="F14346" s="1"/>
      <c r="G14346" s="1"/>
      <c r="J14346" s="2"/>
      <c r="K14346" s="2"/>
    </row>
    <row r="14347" spans="4:11">
      <c r="D14347" s="1"/>
      <c r="E14347" s="1"/>
      <c r="F14347" s="1"/>
      <c r="G14347" s="1"/>
      <c r="J14347" s="2"/>
      <c r="K14347" s="2"/>
    </row>
    <row r="14348" spans="4:11">
      <c r="D14348" s="1"/>
      <c r="E14348" s="1"/>
      <c r="F14348" s="1"/>
      <c r="G14348" s="1"/>
      <c r="J14348" s="2"/>
      <c r="K14348" s="2"/>
    </row>
    <row r="14349" spans="4:11">
      <c r="D14349" s="1"/>
      <c r="E14349" s="1"/>
      <c r="F14349" s="1"/>
      <c r="G14349" s="1"/>
      <c r="J14349" s="2"/>
      <c r="K14349" s="2"/>
    </row>
    <row r="14350" spans="4:11">
      <c r="D14350" s="1"/>
      <c r="E14350" s="1"/>
      <c r="F14350" s="1"/>
      <c r="G14350" s="1"/>
      <c r="J14350" s="2"/>
      <c r="K14350" s="2"/>
    </row>
    <row r="14351" spans="4:11">
      <c r="D14351" s="1"/>
      <c r="E14351" s="1"/>
      <c r="F14351" s="1"/>
      <c r="G14351" s="1"/>
      <c r="J14351" s="2"/>
      <c r="K14351" s="2"/>
    </row>
    <row r="14352" spans="4:11">
      <c r="D14352" s="1"/>
      <c r="E14352" s="1"/>
      <c r="F14352" s="1"/>
      <c r="G14352" s="1"/>
      <c r="J14352" s="2"/>
      <c r="K14352" s="2"/>
    </row>
    <row r="14353" spans="4:11">
      <c r="D14353" s="1"/>
      <c r="E14353" s="1"/>
      <c r="F14353" s="1"/>
      <c r="G14353" s="1"/>
      <c r="J14353" s="2"/>
      <c r="K14353" s="2"/>
    </row>
    <row r="14354" spans="4:11">
      <c r="D14354" s="1"/>
      <c r="E14354" s="1"/>
      <c r="F14354" s="1"/>
      <c r="G14354" s="1"/>
      <c r="J14354" s="2"/>
      <c r="K14354" s="2"/>
    </row>
    <row r="14355" spans="4:11">
      <c r="D14355" s="1"/>
      <c r="E14355" s="1"/>
      <c r="F14355" s="1"/>
      <c r="G14355" s="1"/>
      <c r="J14355" s="2"/>
      <c r="K14355" s="2"/>
    </row>
    <row r="14356" spans="4:11">
      <c r="D14356" s="1"/>
      <c r="E14356" s="1"/>
      <c r="F14356" s="1"/>
      <c r="G14356" s="1"/>
      <c r="J14356" s="2"/>
      <c r="K14356" s="2"/>
    </row>
    <row r="14357" spans="4:11">
      <c r="D14357" s="1"/>
      <c r="E14357" s="1"/>
      <c r="F14357" s="1"/>
      <c r="G14357" s="1"/>
      <c r="J14357" s="2"/>
      <c r="K14357" s="2"/>
    </row>
    <row r="14358" spans="4:11">
      <c r="D14358" s="1"/>
      <c r="E14358" s="1"/>
      <c r="F14358" s="1"/>
      <c r="G14358" s="1"/>
      <c r="J14358" s="2"/>
      <c r="K14358" s="2"/>
    </row>
    <row r="14359" spans="4:11">
      <c r="D14359" s="1"/>
      <c r="E14359" s="1"/>
      <c r="F14359" s="1"/>
      <c r="G14359" s="1"/>
      <c r="J14359" s="2"/>
      <c r="K14359" s="2"/>
    </row>
    <row r="14360" spans="4:11">
      <c r="D14360" s="1"/>
      <c r="E14360" s="1"/>
      <c r="F14360" s="1"/>
      <c r="G14360" s="1"/>
      <c r="J14360" s="2"/>
      <c r="K14360" s="2"/>
    </row>
    <row r="14361" spans="4:11">
      <c r="D14361" s="1"/>
      <c r="E14361" s="1"/>
      <c r="F14361" s="1"/>
      <c r="G14361" s="1"/>
      <c r="J14361" s="2"/>
      <c r="K14361" s="2"/>
    </row>
    <row r="14362" spans="4:11">
      <c r="D14362" s="1"/>
      <c r="E14362" s="1"/>
      <c r="F14362" s="1"/>
      <c r="G14362" s="1"/>
      <c r="J14362" s="2"/>
      <c r="K14362" s="2"/>
    </row>
    <row r="14363" spans="4:11">
      <c r="D14363" s="1"/>
      <c r="E14363" s="1"/>
      <c r="F14363" s="1"/>
      <c r="G14363" s="1"/>
      <c r="J14363" s="2"/>
      <c r="K14363" s="2"/>
    </row>
    <row r="14364" spans="4:11">
      <c r="D14364" s="1"/>
      <c r="E14364" s="1"/>
      <c r="F14364" s="1"/>
      <c r="G14364" s="1"/>
      <c r="J14364" s="2"/>
      <c r="K14364" s="2"/>
    </row>
    <row r="14365" spans="4:11">
      <c r="D14365" s="1"/>
      <c r="E14365" s="1"/>
      <c r="F14365" s="1"/>
      <c r="G14365" s="1"/>
      <c r="J14365" s="2"/>
      <c r="K14365" s="2"/>
    </row>
    <row r="14366" spans="4:11">
      <c r="D14366" s="1"/>
      <c r="E14366" s="1"/>
      <c r="F14366" s="1"/>
      <c r="G14366" s="1"/>
      <c r="J14366" s="2"/>
      <c r="K14366" s="2"/>
    </row>
    <row r="14367" spans="4:11">
      <c r="D14367" s="1"/>
      <c r="E14367" s="1"/>
      <c r="F14367" s="1"/>
      <c r="G14367" s="1"/>
      <c r="J14367" s="2"/>
      <c r="K14367" s="2"/>
    </row>
    <row r="14368" spans="4:11">
      <c r="D14368" s="1"/>
      <c r="E14368" s="1"/>
      <c r="F14368" s="1"/>
      <c r="G14368" s="1"/>
      <c r="J14368" s="2"/>
      <c r="K14368" s="2"/>
    </row>
    <row r="14369" spans="4:11">
      <c r="D14369" s="1"/>
      <c r="E14369" s="1"/>
      <c r="F14369" s="1"/>
      <c r="G14369" s="1"/>
      <c r="J14369" s="2"/>
      <c r="K14369" s="2"/>
    </row>
    <row r="14370" spans="4:11">
      <c r="D14370" s="1"/>
      <c r="E14370" s="1"/>
      <c r="F14370" s="1"/>
      <c r="G14370" s="1"/>
      <c r="J14370" s="2"/>
      <c r="K14370" s="2"/>
    </row>
    <row r="14371" spans="4:11">
      <c r="D14371" s="1"/>
      <c r="E14371" s="1"/>
      <c r="F14371" s="1"/>
      <c r="G14371" s="1"/>
      <c r="J14371" s="2"/>
      <c r="K14371" s="2"/>
    </row>
    <row r="14372" spans="4:11">
      <c r="D14372" s="1"/>
      <c r="E14372" s="1"/>
      <c r="F14372" s="1"/>
      <c r="G14372" s="1"/>
      <c r="J14372" s="2"/>
      <c r="K14372" s="2"/>
    </row>
    <row r="14373" spans="4:11">
      <c r="D14373" s="1"/>
      <c r="E14373" s="1"/>
      <c r="F14373" s="1"/>
      <c r="G14373" s="1"/>
      <c r="J14373" s="2"/>
      <c r="K14373" s="2"/>
    </row>
    <row r="14374" spans="4:11">
      <c r="D14374" s="1"/>
      <c r="E14374" s="1"/>
      <c r="F14374" s="1"/>
      <c r="G14374" s="1"/>
      <c r="J14374" s="2"/>
      <c r="K14374" s="2"/>
    </row>
    <row r="14375" spans="4:11">
      <c r="D14375" s="1"/>
      <c r="E14375" s="1"/>
      <c r="F14375" s="1"/>
      <c r="G14375" s="1"/>
      <c r="J14375" s="2"/>
      <c r="K14375" s="2"/>
    </row>
    <row r="14376" spans="4:11">
      <c r="D14376" s="1"/>
      <c r="E14376" s="1"/>
      <c r="F14376" s="1"/>
      <c r="G14376" s="1"/>
      <c r="J14376" s="2"/>
      <c r="K14376" s="2"/>
    </row>
    <row r="14377" spans="4:11">
      <c r="D14377" s="1"/>
      <c r="E14377" s="1"/>
      <c r="F14377" s="1"/>
      <c r="G14377" s="1"/>
      <c r="J14377" s="2"/>
      <c r="K14377" s="2"/>
    </row>
    <row r="14378" spans="4:11">
      <c r="D14378" s="1"/>
      <c r="E14378" s="1"/>
      <c r="F14378" s="1"/>
      <c r="G14378" s="1"/>
      <c r="J14378" s="2"/>
      <c r="K14378" s="2"/>
    </row>
    <row r="14379" spans="4:11">
      <c r="D14379" s="1"/>
      <c r="E14379" s="1"/>
      <c r="F14379" s="1"/>
      <c r="G14379" s="1"/>
      <c r="J14379" s="2"/>
      <c r="K14379" s="2"/>
    </row>
    <row r="14380" spans="4:11">
      <c r="D14380" s="1"/>
      <c r="E14380" s="1"/>
      <c r="F14380" s="1"/>
      <c r="G14380" s="1"/>
      <c r="J14380" s="2"/>
      <c r="K14380" s="2"/>
    </row>
    <row r="14381" spans="4:11">
      <c r="D14381" s="1"/>
      <c r="E14381" s="1"/>
      <c r="F14381" s="1"/>
      <c r="G14381" s="1"/>
      <c r="J14381" s="2"/>
      <c r="K14381" s="2"/>
    </row>
    <row r="14382" spans="4:11">
      <c r="D14382" s="1"/>
      <c r="E14382" s="1"/>
      <c r="F14382" s="1"/>
      <c r="G14382" s="1"/>
      <c r="J14382" s="2"/>
      <c r="K14382" s="2"/>
    </row>
    <row r="14383" spans="4:11">
      <c r="D14383" s="1"/>
      <c r="E14383" s="1"/>
      <c r="F14383" s="1"/>
      <c r="G14383" s="1"/>
      <c r="J14383" s="2"/>
      <c r="K14383" s="2"/>
    </row>
    <row r="14384" spans="4:11">
      <c r="D14384" s="1"/>
      <c r="E14384" s="1"/>
      <c r="F14384" s="1"/>
      <c r="G14384" s="1"/>
      <c r="J14384" s="2"/>
      <c r="K14384" s="2"/>
    </row>
    <row r="14385" spans="4:11">
      <c r="D14385" s="1"/>
      <c r="E14385" s="1"/>
      <c r="F14385" s="1"/>
      <c r="G14385" s="1"/>
      <c r="J14385" s="2"/>
      <c r="K14385" s="2"/>
    </row>
    <row r="14386" spans="4:11">
      <c r="D14386" s="1"/>
      <c r="E14386" s="1"/>
      <c r="F14386" s="1"/>
      <c r="G14386" s="1"/>
      <c r="J14386" s="2"/>
      <c r="K14386" s="2"/>
    </row>
    <row r="14387" spans="4:11">
      <c r="D14387" s="1"/>
      <c r="E14387" s="1"/>
      <c r="F14387" s="1"/>
      <c r="G14387" s="1"/>
      <c r="J14387" s="2"/>
      <c r="K14387" s="2"/>
    </row>
    <row r="14388" spans="4:11">
      <c r="D14388" s="1"/>
      <c r="E14388" s="1"/>
      <c r="F14388" s="1"/>
      <c r="G14388" s="1"/>
      <c r="J14388" s="2"/>
      <c r="K14388" s="2"/>
    </row>
    <row r="14389" spans="4:11">
      <c r="D14389" s="1"/>
      <c r="E14389" s="1"/>
      <c r="F14389" s="1"/>
      <c r="G14389" s="1"/>
      <c r="J14389" s="2"/>
      <c r="K14389" s="2"/>
    </row>
    <row r="14390" spans="4:11">
      <c r="D14390" s="1"/>
      <c r="E14390" s="1"/>
      <c r="F14390" s="1"/>
      <c r="G14390" s="1"/>
      <c r="J14390" s="2"/>
      <c r="K14390" s="2"/>
    </row>
    <row r="14391" spans="4:11">
      <c r="D14391" s="1"/>
      <c r="E14391" s="1"/>
      <c r="F14391" s="1"/>
      <c r="G14391" s="1"/>
      <c r="J14391" s="2"/>
      <c r="K14391" s="2"/>
    </row>
    <row r="14392" spans="4:11">
      <c r="D14392" s="1"/>
      <c r="E14392" s="1"/>
      <c r="F14392" s="1"/>
      <c r="G14392" s="1"/>
      <c r="J14392" s="2"/>
      <c r="K14392" s="2"/>
    </row>
    <row r="14393" spans="4:11">
      <c r="D14393" s="1"/>
      <c r="E14393" s="1"/>
      <c r="F14393" s="1"/>
      <c r="G14393" s="1"/>
      <c r="J14393" s="2"/>
      <c r="K14393" s="2"/>
    </row>
    <row r="14394" spans="4:11">
      <c r="D14394" s="1"/>
      <c r="E14394" s="1"/>
      <c r="F14394" s="1"/>
      <c r="G14394" s="1"/>
      <c r="J14394" s="2"/>
      <c r="K14394" s="2"/>
    </row>
    <row r="14395" spans="4:11">
      <c r="D14395" s="1"/>
      <c r="E14395" s="1"/>
      <c r="F14395" s="1"/>
      <c r="G14395" s="1"/>
      <c r="J14395" s="2"/>
      <c r="K14395" s="2"/>
    </row>
    <row r="14396" spans="4:11">
      <c r="D14396" s="1"/>
      <c r="E14396" s="1"/>
      <c r="F14396" s="1"/>
      <c r="G14396" s="1"/>
      <c r="J14396" s="2"/>
      <c r="K14396" s="2"/>
    </row>
    <row r="14397" spans="4:11">
      <c r="D14397" s="1"/>
      <c r="E14397" s="1"/>
      <c r="F14397" s="1"/>
      <c r="G14397" s="1"/>
      <c r="J14397" s="2"/>
      <c r="K14397" s="2"/>
    </row>
    <row r="14398" spans="4:11">
      <c r="D14398" s="1"/>
      <c r="E14398" s="1"/>
      <c r="F14398" s="1"/>
      <c r="G14398" s="1"/>
      <c r="J14398" s="2"/>
      <c r="K14398" s="2"/>
    </row>
    <row r="14399" spans="4:11">
      <c r="D14399" s="1"/>
      <c r="E14399" s="1"/>
      <c r="F14399" s="1"/>
      <c r="G14399" s="1"/>
      <c r="J14399" s="2"/>
      <c r="K14399" s="2"/>
    </row>
    <row r="14400" spans="4:11">
      <c r="D14400" s="1"/>
      <c r="E14400" s="1"/>
      <c r="F14400" s="1"/>
      <c r="G14400" s="1"/>
      <c r="J14400" s="2"/>
      <c r="K14400" s="2"/>
    </row>
    <row r="14401" spans="4:11">
      <c r="D14401" s="1"/>
      <c r="E14401" s="1"/>
      <c r="F14401" s="1"/>
      <c r="G14401" s="1"/>
      <c r="J14401" s="2"/>
      <c r="K14401" s="2"/>
    </row>
    <row r="14402" spans="4:11">
      <c r="D14402" s="1"/>
      <c r="E14402" s="1"/>
      <c r="F14402" s="1"/>
      <c r="G14402" s="1"/>
      <c r="J14402" s="2"/>
      <c r="K14402" s="2"/>
    </row>
    <row r="14403" spans="4:11">
      <c r="D14403" s="1"/>
      <c r="E14403" s="1"/>
      <c r="F14403" s="1"/>
      <c r="G14403" s="1"/>
      <c r="J14403" s="2"/>
      <c r="K14403" s="2"/>
    </row>
    <row r="14404" spans="4:11">
      <c r="D14404" s="1"/>
      <c r="E14404" s="1"/>
      <c r="F14404" s="1"/>
      <c r="G14404" s="1"/>
      <c r="J14404" s="2"/>
      <c r="K14404" s="2"/>
    </row>
    <row r="14405" spans="4:11">
      <c r="D14405" s="1"/>
      <c r="E14405" s="1"/>
      <c r="F14405" s="1"/>
      <c r="G14405" s="1"/>
      <c r="J14405" s="2"/>
      <c r="K14405" s="2"/>
    </row>
    <row r="14406" spans="4:11">
      <c r="D14406" s="1"/>
      <c r="E14406" s="1"/>
      <c r="F14406" s="1"/>
      <c r="G14406" s="1"/>
      <c r="J14406" s="2"/>
      <c r="K14406" s="2"/>
    </row>
    <row r="14407" spans="4:11">
      <c r="D14407" s="1"/>
      <c r="E14407" s="1"/>
      <c r="F14407" s="1"/>
      <c r="G14407" s="1"/>
      <c r="J14407" s="2"/>
      <c r="K14407" s="2"/>
    </row>
    <row r="14408" spans="4:11">
      <c r="D14408" s="1"/>
      <c r="E14408" s="1"/>
      <c r="F14408" s="1"/>
      <c r="G14408" s="1"/>
      <c r="J14408" s="2"/>
      <c r="K14408" s="2"/>
    </row>
    <row r="14409" spans="4:11">
      <c r="D14409" s="1"/>
      <c r="E14409" s="1"/>
      <c r="F14409" s="1"/>
      <c r="G14409" s="1"/>
      <c r="J14409" s="2"/>
      <c r="K14409" s="2"/>
    </row>
    <row r="14410" spans="4:11">
      <c r="D14410" s="1"/>
      <c r="E14410" s="1"/>
      <c r="F14410" s="1"/>
      <c r="G14410" s="1"/>
      <c r="J14410" s="2"/>
      <c r="K14410" s="2"/>
    </row>
    <row r="14411" spans="4:11">
      <c r="D14411" s="1"/>
      <c r="E14411" s="1"/>
      <c r="F14411" s="1"/>
      <c r="G14411" s="1"/>
      <c r="J14411" s="2"/>
      <c r="K14411" s="2"/>
    </row>
    <row r="14412" spans="4:11">
      <c r="D14412" s="1"/>
      <c r="E14412" s="1"/>
      <c r="F14412" s="1"/>
      <c r="G14412" s="1"/>
      <c r="J14412" s="2"/>
      <c r="K14412" s="2"/>
    </row>
    <row r="14413" spans="4:11">
      <c r="D14413" s="1"/>
      <c r="E14413" s="1"/>
      <c r="F14413" s="1"/>
      <c r="G14413" s="1"/>
      <c r="J14413" s="2"/>
      <c r="K14413" s="2"/>
    </row>
    <row r="14414" spans="4:11">
      <c r="D14414" s="1"/>
      <c r="E14414" s="1"/>
      <c r="F14414" s="1"/>
      <c r="G14414" s="1"/>
      <c r="J14414" s="2"/>
      <c r="K14414" s="2"/>
    </row>
    <row r="14415" spans="4:11">
      <c r="D14415" s="1"/>
      <c r="E14415" s="1"/>
      <c r="F14415" s="1"/>
      <c r="G14415" s="1"/>
      <c r="J14415" s="2"/>
      <c r="K14415" s="2"/>
    </row>
    <row r="14416" spans="4:11">
      <c r="D14416" s="1"/>
      <c r="E14416" s="1"/>
      <c r="F14416" s="1"/>
      <c r="G14416" s="1"/>
      <c r="J14416" s="2"/>
      <c r="K14416" s="2"/>
    </row>
    <row r="14417" spans="4:11">
      <c r="D14417" s="1"/>
      <c r="E14417" s="1"/>
      <c r="F14417" s="1"/>
      <c r="G14417" s="1"/>
      <c r="J14417" s="2"/>
      <c r="K14417" s="2"/>
    </row>
    <row r="14418" spans="4:11">
      <c r="D14418" s="1"/>
      <c r="E14418" s="1"/>
      <c r="F14418" s="1"/>
      <c r="G14418" s="1"/>
      <c r="J14418" s="2"/>
      <c r="K14418" s="2"/>
    </row>
    <row r="14419" spans="4:11">
      <c r="D14419" s="1"/>
      <c r="E14419" s="1"/>
      <c r="F14419" s="1"/>
      <c r="G14419" s="1"/>
      <c r="J14419" s="2"/>
      <c r="K14419" s="2"/>
    </row>
    <row r="14420" spans="4:11">
      <c r="D14420" s="1"/>
      <c r="E14420" s="1"/>
      <c r="F14420" s="1"/>
      <c r="G14420" s="1"/>
      <c r="J14420" s="2"/>
      <c r="K14420" s="2"/>
    </row>
    <row r="14421" spans="4:11">
      <c r="D14421" s="1"/>
      <c r="E14421" s="1"/>
      <c r="F14421" s="1"/>
      <c r="G14421" s="1"/>
      <c r="J14421" s="2"/>
      <c r="K14421" s="2"/>
    </row>
    <row r="14422" spans="4:11">
      <c r="D14422" s="1"/>
      <c r="E14422" s="1"/>
      <c r="F14422" s="1"/>
      <c r="G14422" s="1"/>
      <c r="J14422" s="2"/>
      <c r="K14422" s="2"/>
    </row>
    <row r="14423" spans="4:11">
      <c r="D14423" s="1"/>
      <c r="E14423" s="1"/>
      <c r="F14423" s="1"/>
      <c r="G14423" s="1"/>
      <c r="J14423" s="2"/>
      <c r="K14423" s="2"/>
    </row>
    <row r="14424" spans="4:11">
      <c r="D14424" s="1"/>
      <c r="E14424" s="1"/>
      <c r="F14424" s="1"/>
      <c r="G14424" s="1"/>
      <c r="J14424" s="2"/>
      <c r="K14424" s="2"/>
    </row>
    <row r="14425" spans="4:11">
      <c r="D14425" s="1"/>
      <c r="E14425" s="1"/>
      <c r="F14425" s="1"/>
      <c r="G14425" s="1"/>
      <c r="J14425" s="2"/>
      <c r="K14425" s="2"/>
    </row>
    <row r="14426" spans="4:11">
      <c r="D14426" s="1"/>
      <c r="E14426" s="1"/>
      <c r="F14426" s="1"/>
      <c r="G14426" s="1"/>
      <c r="J14426" s="2"/>
      <c r="K14426" s="2"/>
    </row>
    <row r="14427" spans="4:11">
      <c r="D14427" s="1"/>
      <c r="E14427" s="1"/>
      <c r="F14427" s="1"/>
      <c r="G14427" s="1"/>
      <c r="J14427" s="2"/>
      <c r="K14427" s="2"/>
    </row>
    <row r="14428" spans="4:11">
      <c r="D14428" s="1"/>
      <c r="E14428" s="1"/>
      <c r="F14428" s="1"/>
      <c r="G14428" s="1"/>
      <c r="J14428" s="2"/>
      <c r="K14428" s="2"/>
    </row>
    <row r="14429" spans="4:11">
      <c r="D14429" s="1"/>
      <c r="E14429" s="1"/>
      <c r="F14429" s="1"/>
      <c r="G14429" s="1"/>
      <c r="J14429" s="2"/>
      <c r="K14429" s="2"/>
    </row>
    <row r="14430" spans="4:11">
      <c r="D14430" s="1"/>
      <c r="E14430" s="1"/>
      <c r="F14430" s="1"/>
      <c r="G14430" s="1"/>
      <c r="J14430" s="2"/>
      <c r="K14430" s="2"/>
    </row>
    <row r="14431" spans="4:11">
      <c r="D14431" s="1"/>
      <c r="E14431" s="1"/>
      <c r="F14431" s="1"/>
      <c r="G14431" s="1"/>
      <c r="J14431" s="2"/>
      <c r="K14431" s="2"/>
    </row>
    <row r="14432" spans="4:11">
      <c r="D14432" s="1"/>
      <c r="E14432" s="1"/>
      <c r="F14432" s="1"/>
      <c r="G14432" s="1"/>
      <c r="J14432" s="2"/>
      <c r="K14432" s="2"/>
    </row>
    <row r="14433" spans="4:11">
      <c r="D14433" s="1"/>
      <c r="E14433" s="1"/>
      <c r="F14433" s="1"/>
      <c r="G14433" s="1"/>
      <c r="J14433" s="2"/>
      <c r="K14433" s="2"/>
    </row>
    <row r="14434" spans="4:11">
      <c r="D14434" s="1"/>
      <c r="E14434" s="1"/>
      <c r="F14434" s="1"/>
      <c r="G14434" s="1"/>
      <c r="J14434" s="2"/>
      <c r="K14434" s="2"/>
    </row>
    <row r="14435" spans="4:11">
      <c r="D14435" s="1"/>
      <c r="E14435" s="1"/>
      <c r="F14435" s="1"/>
      <c r="G14435" s="1"/>
      <c r="J14435" s="2"/>
      <c r="K14435" s="2"/>
    </row>
    <row r="14436" spans="4:11">
      <c r="D14436" s="1"/>
      <c r="E14436" s="1"/>
      <c r="F14436" s="1"/>
      <c r="G14436" s="1"/>
      <c r="J14436" s="2"/>
      <c r="K14436" s="2"/>
    </row>
    <row r="14437" spans="4:11">
      <c r="D14437" s="1"/>
      <c r="E14437" s="1"/>
      <c r="F14437" s="1"/>
      <c r="G14437" s="1"/>
      <c r="J14437" s="2"/>
      <c r="K14437" s="2"/>
    </row>
    <row r="14438" spans="4:11">
      <c r="D14438" s="1"/>
      <c r="E14438" s="1"/>
      <c r="F14438" s="1"/>
      <c r="G14438" s="1"/>
      <c r="J14438" s="2"/>
      <c r="K14438" s="2"/>
    </row>
    <row r="14439" spans="4:11">
      <c r="D14439" s="1"/>
      <c r="E14439" s="1"/>
      <c r="F14439" s="1"/>
      <c r="G14439" s="1"/>
      <c r="J14439" s="2"/>
      <c r="K14439" s="2"/>
    </row>
    <row r="14440" spans="4:11">
      <c r="D14440" s="1"/>
      <c r="E14440" s="1"/>
      <c r="F14440" s="1"/>
      <c r="G14440" s="1"/>
      <c r="J14440" s="2"/>
      <c r="K14440" s="2"/>
    </row>
    <row r="14441" spans="4:11">
      <c r="D14441" s="1"/>
      <c r="E14441" s="1"/>
      <c r="F14441" s="1"/>
      <c r="G14441" s="1"/>
      <c r="J14441" s="2"/>
      <c r="K14441" s="2"/>
    </row>
    <row r="14442" spans="4:11">
      <c r="D14442" s="1"/>
      <c r="E14442" s="1"/>
      <c r="F14442" s="1"/>
      <c r="G14442" s="1"/>
      <c r="J14442" s="2"/>
      <c r="K14442" s="2"/>
    </row>
    <row r="14443" spans="4:11">
      <c r="D14443" s="1"/>
      <c r="E14443" s="1"/>
      <c r="F14443" s="1"/>
      <c r="G14443" s="1"/>
      <c r="J14443" s="2"/>
      <c r="K14443" s="2"/>
    </row>
    <row r="14444" spans="4:11">
      <c r="D14444" s="1"/>
      <c r="E14444" s="1"/>
      <c r="F14444" s="1"/>
      <c r="G14444" s="1"/>
      <c r="J14444" s="2"/>
      <c r="K14444" s="2"/>
    </row>
    <row r="14445" spans="4:11">
      <c r="D14445" s="1"/>
      <c r="E14445" s="1"/>
      <c r="F14445" s="1"/>
      <c r="G14445" s="1"/>
      <c r="J14445" s="2"/>
      <c r="K14445" s="2"/>
    </row>
    <row r="14446" spans="4:11">
      <c r="D14446" s="1"/>
      <c r="E14446" s="1"/>
      <c r="F14446" s="1"/>
      <c r="G14446" s="1"/>
      <c r="J14446" s="2"/>
      <c r="K14446" s="2"/>
    </row>
    <row r="14447" spans="4:11">
      <c r="D14447" s="1"/>
      <c r="E14447" s="1"/>
      <c r="F14447" s="1"/>
      <c r="G14447" s="1"/>
      <c r="J14447" s="2"/>
      <c r="K14447" s="2"/>
    </row>
    <row r="14448" spans="4:11">
      <c r="D14448" s="1"/>
      <c r="E14448" s="1"/>
      <c r="F14448" s="1"/>
      <c r="G14448" s="1"/>
      <c r="J14448" s="2"/>
      <c r="K14448" s="2"/>
    </row>
    <row r="14449" spans="4:11">
      <c r="D14449" s="1"/>
      <c r="E14449" s="1"/>
      <c r="F14449" s="1"/>
      <c r="G14449" s="1"/>
      <c r="J14449" s="2"/>
      <c r="K14449" s="2"/>
    </row>
    <row r="14450" spans="4:11">
      <c r="D14450" s="1"/>
      <c r="E14450" s="1"/>
      <c r="F14450" s="1"/>
      <c r="G14450" s="1"/>
      <c r="J14450" s="2"/>
      <c r="K14450" s="2"/>
    </row>
    <row r="14451" spans="4:11">
      <c r="D14451" s="1"/>
      <c r="E14451" s="1"/>
      <c r="F14451" s="1"/>
      <c r="G14451" s="1"/>
      <c r="J14451" s="2"/>
      <c r="K14451" s="2"/>
    </row>
    <row r="14452" spans="4:11">
      <c r="D14452" s="1"/>
      <c r="E14452" s="1"/>
      <c r="F14452" s="1"/>
      <c r="G14452" s="1"/>
      <c r="J14452" s="2"/>
      <c r="K14452" s="2"/>
    </row>
    <row r="14453" spans="4:11">
      <c r="D14453" s="1"/>
      <c r="E14453" s="1"/>
      <c r="F14453" s="1"/>
      <c r="G14453" s="1"/>
      <c r="J14453" s="2"/>
      <c r="K14453" s="2"/>
    </row>
    <row r="14454" spans="4:11">
      <c r="D14454" s="1"/>
      <c r="E14454" s="1"/>
      <c r="F14454" s="1"/>
      <c r="G14454" s="1"/>
      <c r="J14454" s="2"/>
      <c r="K14454" s="2"/>
    </row>
    <row r="14455" spans="4:11">
      <c r="D14455" s="1"/>
      <c r="E14455" s="1"/>
      <c r="F14455" s="1"/>
      <c r="G14455" s="1"/>
      <c r="J14455" s="2"/>
      <c r="K14455" s="2"/>
    </row>
    <row r="14456" spans="4:11">
      <c r="D14456" s="1"/>
      <c r="E14456" s="1"/>
      <c r="F14456" s="1"/>
      <c r="G14456" s="1"/>
      <c r="J14456" s="2"/>
      <c r="K14456" s="2"/>
    </row>
    <row r="14457" spans="4:11">
      <c r="D14457" s="1"/>
      <c r="E14457" s="1"/>
      <c r="F14457" s="1"/>
      <c r="G14457" s="1"/>
      <c r="J14457" s="2"/>
      <c r="K14457" s="2"/>
    </row>
    <row r="14458" spans="4:11">
      <c r="D14458" s="1"/>
      <c r="E14458" s="1"/>
      <c r="F14458" s="1"/>
      <c r="G14458" s="1"/>
      <c r="J14458" s="2"/>
      <c r="K14458" s="2"/>
    </row>
    <row r="14459" spans="4:11">
      <c r="D14459" s="1"/>
      <c r="E14459" s="1"/>
      <c r="F14459" s="1"/>
      <c r="G14459" s="1"/>
      <c r="J14459" s="2"/>
      <c r="K14459" s="2"/>
    </row>
    <row r="14460" spans="4:11">
      <c r="D14460" s="1"/>
      <c r="E14460" s="1"/>
      <c r="F14460" s="1"/>
      <c r="G14460" s="1"/>
      <c r="J14460" s="2"/>
      <c r="K14460" s="2"/>
    </row>
    <row r="14461" spans="4:11">
      <c r="D14461" s="1"/>
      <c r="E14461" s="1"/>
      <c r="F14461" s="1"/>
      <c r="G14461" s="1"/>
      <c r="J14461" s="2"/>
      <c r="K14461" s="2"/>
    </row>
    <row r="14462" spans="4:11">
      <c r="D14462" s="1"/>
      <c r="E14462" s="1"/>
      <c r="F14462" s="1"/>
      <c r="G14462" s="1"/>
      <c r="J14462" s="2"/>
      <c r="K14462" s="2"/>
    </row>
    <row r="14463" spans="4:11">
      <c r="D14463" s="1"/>
      <c r="E14463" s="1"/>
      <c r="F14463" s="1"/>
      <c r="G14463" s="1"/>
      <c r="J14463" s="2"/>
      <c r="K14463" s="2"/>
    </row>
    <row r="14464" spans="4:11">
      <c r="D14464" s="1"/>
      <c r="E14464" s="1"/>
      <c r="F14464" s="1"/>
      <c r="G14464" s="1"/>
      <c r="J14464" s="2"/>
      <c r="K14464" s="2"/>
    </row>
    <row r="14465" spans="4:11">
      <c r="D14465" s="1"/>
      <c r="E14465" s="1"/>
      <c r="F14465" s="1"/>
      <c r="G14465" s="1"/>
      <c r="J14465" s="2"/>
      <c r="K14465" s="2"/>
    </row>
    <row r="14466" spans="4:11">
      <c r="D14466" s="1"/>
      <c r="E14466" s="1"/>
      <c r="F14466" s="1"/>
      <c r="G14466" s="1"/>
      <c r="J14466" s="2"/>
      <c r="K14466" s="2"/>
    </row>
    <row r="14467" spans="4:11">
      <c r="D14467" s="1"/>
      <c r="E14467" s="1"/>
      <c r="F14467" s="1"/>
      <c r="G14467" s="1"/>
      <c r="J14467" s="2"/>
      <c r="K14467" s="2"/>
    </row>
    <row r="14468" spans="4:11">
      <c r="D14468" s="1"/>
      <c r="E14468" s="1"/>
      <c r="F14468" s="1"/>
      <c r="G14468" s="1"/>
      <c r="J14468" s="2"/>
      <c r="K14468" s="2"/>
    </row>
    <row r="14469" spans="4:11">
      <c r="D14469" s="1"/>
      <c r="E14469" s="1"/>
      <c r="F14469" s="1"/>
      <c r="G14469" s="1"/>
      <c r="J14469" s="2"/>
      <c r="K14469" s="2"/>
    </row>
    <row r="14470" spans="4:11">
      <c r="D14470" s="1"/>
      <c r="E14470" s="1"/>
      <c r="F14470" s="1"/>
      <c r="G14470" s="1"/>
      <c r="J14470" s="2"/>
      <c r="K14470" s="2"/>
    </row>
    <row r="14471" spans="4:11">
      <c r="D14471" s="1"/>
      <c r="E14471" s="1"/>
      <c r="F14471" s="1"/>
      <c r="G14471" s="1"/>
      <c r="J14471" s="2"/>
      <c r="K14471" s="2"/>
    </row>
    <row r="14472" spans="4:11">
      <c r="D14472" s="1"/>
      <c r="E14472" s="1"/>
      <c r="F14472" s="1"/>
      <c r="G14472" s="1"/>
      <c r="J14472" s="2"/>
      <c r="K14472" s="2"/>
    </row>
    <row r="14473" spans="4:11">
      <c r="D14473" s="1"/>
      <c r="E14473" s="1"/>
      <c r="F14473" s="1"/>
      <c r="G14473" s="1"/>
      <c r="J14473" s="2"/>
      <c r="K14473" s="2"/>
    </row>
    <row r="14474" spans="4:11">
      <c r="D14474" s="1"/>
      <c r="E14474" s="1"/>
      <c r="F14474" s="1"/>
      <c r="G14474" s="1"/>
      <c r="J14474" s="2"/>
      <c r="K14474" s="2"/>
    </row>
    <row r="14475" spans="4:11">
      <c r="D14475" s="1"/>
      <c r="E14475" s="1"/>
      <c r="F14475" s="1"/>
      <c r="G14475" s="1"/>
      <c r="J14475" s="2"/>
      <c r="K14475" s="2"/>
    </row>
    <row r="14476" spans="4:11">
      <c r="D14476" s="1"/>
      <c r="E14476" s="1"/>
      <c r="F14476" s="1"/>
      <c r="G14476" s="1"/>
      <c r="J14476" s="2"/>
      <c r="K14476" s="2"/>
    </row>
    <row r="14477" spans="4:11">
      <c r="D14477" s="1"/>
      <c r="E14477" s="1"/>
      <c r="F14477" s="1"/>
      <c r="G14477" s="1"/>
      <c r="J14477" s="2"/>
      <c r="K14477" s="2"/>
    </row>
    <row r="14478" spans="4:11">
      <c r="D14478" s="1"/>
      <c r="E14478" s="1"/>
      <c r="F14478" s="1"/>
      <c r="G14478" s="1"/>
      <c r="J14478" s="2"/>
      <c r="K14478" s="2"/>
    </row>
    <row r="14479" spans="4:11">
      <c r="D14479" s="1"/>
      <c r="E14479" s="1"/>
      <c r="F14479" s="1"/>
      <c r="G14479" s="1"/>
      <c r="J14479" s="2"/>
      <c r="K14479" s="2"/>
    </row>
    <row r="14480" spans="4:11">
      <c r="D14480" s="1"/>
      <c r="E14480" s="1"/>
      <c r="F14480" s="1"/>
      <c r="G14480" s="1"/>
      <c r="J14480" s="2"/>
      <c r="K14480" s="2"/>
    </row>
    <row r="14481" spans="4:11">
      <c r="D14481" s="1"/>
      <c r="E14481" s="1"/>
      <c r="F14481" s="1"/>
      <c r="G14481" s="1"/>
      <c r="J14481" s="2"/>
      <c r="K14481" s="2"/>
    </row>
    <row r="14482" spans="4:11">
      <c r="D14482" s="1"/>
      <c r="E14482" s="1"/>
      <c r="F14482" s="1"/>
      <c r="G14482" s="1"/>
      <c r="J14482" s="2"/>
      <c r="K14482" s="2"/>
    </row>
    <row r="14483" spans="4:11">
      <c r="D14483" s="1"/>
      <c r="E14483" s="1"/>
      <c r="F14483" s="1"/>
      <c r="G14483" s="1"/>
      <c r="J14483" s="2"/>
      <c r="K14483" s="2"/>
    </row>
    <row r="14484" spans="4:11">
      <c r="D14484" s="1"/>
      <c r="E14484" s="1"/>
      <c r="F14484" s="1"/>
      <c r="G14484" s="1"/>
      <c r="J14484" s="2"/>
      <c r="K14484" s="2"/>
    </row>
    <row r="14485" spans="4:11">
      <c r="D14485" s="1"/>
      <c r="E14485" s="1"/>
      <c r="F14485" s="1"/>
      <c r="G14485" s="1"/>
      <c r="J14485" s="2"/>
      <c r="K14485" s="2"/>
    </row>
    <row r="14486" spans="4:11">
      <c r="D14486" s="1"/>
      <c r="E14486" s="1"/>
      <c r="F14486" s="1"/>
      <c r="G14486" s="1"/>
      <c r="J14486" s="2"/>
      <c r="K14486" s="2"/>
    </row>
    <row r="14487" spans="4:11">
      <c r="D14487" s="1"/>
      <c r="E14487" s="1"/>
      <c r="F14487" s="1"/>
      <c r="G14487" s="1"/>
      <c r="J14487" s="2"/>
      <c r="K14487" s="2"/>
    </row>
    <row r="14488" spans="4:11">
      <c r="D14488" s="1"/>
      <c r="E14488" s="1"/>
      <c r="F14488" s="1"/>
      <c r="G14488" s="1"/>
      <c r="J14488" s="2"/>
      <c r="K14488" s="2"/>
    </row>
    <row r="14489" spans="4:11">
      <c r="D14489" s="1"/>
      <c r="E14489" s="1"/>
      <c r="F14489" s="1"/>
      <c r="G14489" s="1"/>
      <c r="J14489" s="2"/>
      <c r="K14489" s="2"/>
    </row>
    <row r="14490" spans="4:11">
      <c r="D14490" s="1"/>
      <c r="E14490" s="1"/>
      <c r="F14490" s="1"/>
      <c r="G14490" s="1"/>
      <c r="J14490" s="2"/>
      <c r="K14490" s="2"/>
    </row>
    <row r="14491" spans="4:11">
      <c r="D14491" s="1"/>
      <c r="E14491" s="1"/>
      <c r="F14491" s="1"/>
      <c r="G14491" s="1"/>
      <c r="J14491" s="2"/>
      <c r="K14491" s="2"/>
    </row>
    <row r="14492" spans="4:11">
      <c r="D14492" s="1"/>
      <c r="E14492" s="1"/>
      <c r="F14492" s="1"/>
      <c r="G14492" s="1"/>
      <c r="J14492" s="2"/>
      <c r="K14492" s="2"/>
    </row>
    <row r="14493" spans="4:11">
      <c r="D14493" s="1"/>
      <c r="E14493" s="1"/>
      <c r="F14493" s="1"/>
      <c r="G14493" s="1"/>
      <c r="J14493" s="2"/>
      <c r="K14493" s="2"/>
    </row>
    <row r="14494" spans="4:11">
      <c r="D14494" s="1"/>
      <c r="E14494" s="1"/>
      <c r="F14494" s="1"/>
      <c r="G14494" s="1"/>
      <c r="J14494" s="2"/>
      <c r="K14494" s="2"/>
    </row>
    <row r="14495" spans="4:11">
      <c r="D14495" s="1"/>
      <c r="E14495" s="1"/>
      <c r="F14495" s="1"/>
      <c r="G14495" s="1"/>
      <c r="J14495" s="2"/>
      <c r="K14495" s="2"/>
    </row>
    <row r="14496" spans="4:11">
      <c r="D14496" s="1"/>
      <c r="E14496" s="1"/>
      <c r="F14496" s="1"/>
      <c r="G14496" s="1"/>
      <c r="J14496" s="2"/>
      <c r="K14496" s="2"/>
    </row>
    <row r="14497" spans="4:11">
      <c r="D14497" s="1"/>
      <c r="E14497" s="1"/>
      <c r="F14497" s="1"/>
      <c r="G14497" s="1"/>
      <c r="J14497" s="2"/>
      <c r="K14497" s="2"/>
    </row>
    <row r="14498" spans="4:11">
      <c r="D14498" s="1"/>
      <c r="E14498" s="1"/>
      <c r="F14498" s="1"/>
      <c r="G14498" s="1"/>
      <c r="J14498" s="2"/>
      <c r="K14498" s="2"/>
    </row>
    <row r="14499" spans="4:11">
      <c r="D14499" s="1"/>
      <c r="E14499" s="1"/>
      <c r="F14499" s="1"/>
      <c r="G14499" s="1"/>
      <c r="J14499" s="2"/>
      <c r="K14499" s="2"/>
    </row>
    <row r="14500" spans="4:11">
      <c r="D14500" s="1"/>
      <c r="E14500" s="1"/>
      <c r="F14500" s="1"/>
      <c r="G14500" s="1"/>
      <c r="J14500" s="2"/>
      <c r="K14500" s="2"/>
    </row>
    <row r="14501" spans="4:11">
      <c r="D14501" s="1"/>
      <c r="E14501" s="1"/>
      <c r="F14501" s="1"/>
      <c r="G14501" s="1"/>
      <c r="J14501" s="2"/>
      <c r="K14501" s="2"/>
    </row>
    <row r="14502" spans="4:11">
      <c r="D14502" s="1"/>
      <c r="E14502" s="1"/>
      <c r="F14502" s="1"/>
      <c r="G14502" s="1"/>
      <c r="J14502" s="2"/>
      <c r="K14502" s="2"/>
    </row>
    <row r="14503" spans="4:11">
      <c r="D14503" s="1"/>
      <c r="E14503" s="1"/>
      <c r="F14503" s="1"/>
      <c r="G14503" s="1"/>
      <c r="J14503" s="2"/>
      <c r="K14503" s="2"/>
    </row>
    <row r="14504" spans="4:11">
      <c r="D14504" s="1"/>
      <c r="E14504" s="1"/>
      <c r="F14504" s="1"/>
      <c r="G14504" s="1"/>
      <c r="J14504" s="2"/>
      <c r="K14504" s="2"/>
    </row>
    <row r="14505" spans="4:11">
      <c r="D14505" s="1"/>
      <c r="E14505" s="1"/>
      <c r="F14505" s="1"/>
      <c r="G14505" s="1"/>
      <c r="J14505" s="2"/>
      <c r="K14505" s="2"/>
    </row>
    <row r="14506" spans="4:11">
      <c r="D14506" s="1"/>
      <c r="E14506" s="1"/>
      <c r="F14506" s="1"/>
      <c r="G14506" s="1"/>
      <c r="J14506" s="2"/>
      <c r="K14506" s="2"/>
    </row>
    <row r="14507" spans="4:11">
      <c r="D14507" s="1"/>
      <c r="E14507" s="1"/>
      <c r="F14507" s="1"/>
      <c r="G14507" s="1"/>
      <c r="J14507" s="2"/>
      <c r="K14507" s="2"/>
    </row>
    <row r="14508" spans="4:11">
      <c r="D14508" s="1"/>
      <c r="E14508" s="1"/>
      <c r="F14508" s="1"/>
      <c r="G14508" s="1"/>
      <c r="J14508" s="2"/>
      <c r="K14508" s="2"/>
    </row>
    <row r="14509" spans="4:11">
      <c r="D14509" s="1"/>
      <c r="E14509" s="1"/>
      <c r="F14509" s="1"/>
      <c r="G14509" s="1"/>
      <c r="J14509" s="2"/>
      <c r="K14509" s="2"/>
    </row>
    <row r="14510" spans="4:11">
      <c r="D14510" s="1"/>
      <c r="E14510" s="1"/>
      <c r="F14510" s="1"/>
      <c r="G14510" s="1"/>
      <c r="J14510" s="2"/>
      <c r="K14510" s="2"/>
    </row>
    <row r="14511" spans="4:11">
      <c r="D14511" s="1"/>
      <c r="E14511" s="1"/>
      <c r="F14511" s="1"/>
      <c r="G14511" s="1"/>
      <c r="J14511" s="2"/>
      <c r="K14511" s="2"/>
    </row>
    <row r="14512" spans="4:11">
      <c r="D14512" s="1"/>
      <c r="E14512" s="1"/>
      <c r="F14512" s="1"/>
      <c r="G14512" s="1"/>
      <c r="J14512" s="2"/>
      <c r="K14512" s="2"/>
    </row>
    <row r="14513" spans="4:11">
      <c r="D14513" s="1"/>
      <c r="E14513" s="1"/>
      <c r="F14513" s="1"/>
      <c r="G14513" s="1"/>
      <c r="J14513" s="2"/>
      <c r="K14513" s="2"/>
    </row>
    <row r="14514" spans="4:11">
      <c r="D14514" s="1"/>
      <c r="E14514" s="1"/>
      <c r="F14514" s="1"/>
      <c r="G14514" s="1"/>
      <c r="J14514" s="2"/>
      <c r="K14514" s="2"/>
    </row>
    <row r="14515" spans="4:11">
      <c r="D14515" s="1"/>
      <c r="E14515" s="1"/>
      <c r="F14515" s="1"/>
      <c r="G14515" s="1"/>
      <c r="J14515" s="2"/>
      <c r="K14515" s="2"/>
    </row>
    <row r="14516" spans="4:11">
      <c r="D14516" s="1"/>
      <c r="E14516" s="1"/>
      <c r="F14516" s="1"/>
      <c r="G14516" s="1"/>
      <c r="J14516" s="2"/>
      <c r="K14516" s="2"/>
    </row>
    <row r="14517" spans="4:11">
      <c r="D14517" s="1"/>
      <c r="E14517" s="1"/>
      <c r="F14517" s="1"/>
      <c r="G14517" s="1"/>
      <c r="J14517" s="2"/>
      <c r="K14517" s="2"/>
    </row>
    <row r="14518" spans="4:11">
      <c r="D14518" s="1"/>
      <c r="E14518" s="1"/>
      <c r="F14518" s="1"/>
      <c r="G14518" s="1"/>
      <c r="J14518" s="2"/>
      <c r="K14518" s="2"/>
    </row>
    <row r="14519" spans="4:11">
      <c r="D14519" s="1"/>
      <c r="E14519" s="1"/>
      <c r="F14519" s="1"/>
      <c r="G14519" s="1"/>
      <c r="J14519" s="2"/>
      <c r="K14519" s="2"/>
    </row>
    <row r="14520" spans="4:11">
      <c r="D14520" s="1"/>
      <c r="E14520" s="1"/>
      <c r="F14520" s="1"/>
      <c r="G14520" s="1"/>
      <c r="J14520" s="2"/>
      <c r="K14520" s="2"/>
    </row>
    <row r="14521" spans="4:11">
      <c r="D14521" s="1"/>
      <c r="E14521" s="1"/>
      <c r="F14521" s="1"/>
      <c r="G14521" s="1"/>
      <c r="J14521" s="2"/>
      <c r="K14521" s="2"/>
    </row>
    <row r="14522" spans="4:11">
      <c r="D14522" s="1"/>
      <c r="E14522" s="1"/>
      <c r="F14522" s="1"/>
      <c r="G14522" s="1"/>
      <c r="J14522" s="2"/>
      <c r="K14522" s="2"/>
    </row>
    <row r="14523" spans="4:11">
      <c r="D14523" s="1"/>
      <c r="E14523" s="1"/>
      <c r="F14523" s="1"/>
      <c r="G14523" s="1"/>
      <c r="J14523" s="2"/>
      <c r="K14523" s="2"/>
    </row>
    <row r="14524" spans="4:11">
      <c r="D14524" s="1"/>
      <c r="E14524" s="1"/>
      <c r="F14524" s="1"/>
      <c r="G14524" s="1"/>
      <c r="J14524" s="2"/>
      <c r="K14524" s="2"/>
    </row>
    <row r="14525" spans="4:11">
      <c r="D14525" s="1"/>
      <c r="E14525" s="1"/>
      <c r="F14525" s="1"/>
      <c r="G14525" s="1"/>
      <c r="J14525" s="2"/>
      <c r="K14525" s="2"/>
    </row>
    <row r="14526" spans="4:11">
      <c r="D14526" s="1"/>
      <c r="E14526" s="1"/>
      <c r="F14526" s="1"/>
      <c r="G14526" s="1"/>
      <c r="J14526" s="2"/>
      <c r="K14526" s="2"/>
    </row>
    <row r="14527" spans="4:11">
      <c r="D14527" s="1"/>
      <c r="E14527" s="1"/>
      <c r="F14527" s="1"/>
      <c r="G14527" s="1"/>
      <c r="J14527" s="2"/>
      <c r="K14527" s="2"/>
    </row>
    <row r="14528" spans="4:11">
      <c r="D14528" s="1"/>
      <c r="E14528" s="1"/>
      <c r="F14528" s="1"/>
      <c r="G14528" s="1"/>
      <c r="J14528" s="2"/>
      <c r="K14528" s="2"/>
    </row>
    <row r="14529" spans="4:11">
      <c r="D14529" s="1"/>
      <c r="E14529" s="1"/>
      <c r="F14529" s="1"/>
      <c r="G14529" s="1"/>
      <c r="J14529" s="2"/>
      <c r="K14529" s="2"/>
    </row>
    <row r="14530" spans="4:11">
      <c r="D14530" s="1"/>
      <c r="E14530" s="1"/>
      <c r="F14530" s="1"/>
      <c r="G14530" s="1"/>
      <c r="J14530" s="2"/>
      <c r="K14530" s="2"/>
    </row>
    <row r="14531" spans="4:11">
      <c r="D14531" s="1"/>
      <c r="E14531" s="1"/>
      <c r="F14531" s="1"/>
      <c r="G14531" s="1"/>
      <c r="J14531" s="2"/>
      <c r="K14531" s="2"/>
    </row>
    <row r="14532" spans="4:11">
      <c r="D14532" s="1"/>
      <c r="E14532" s="1"/>
      <c r="F14532" s="1"/>
      <c r="G14532" s="1"/>
      <c r="J14532" s="2"/>
      <c r="K14532" s="2"/>
    </row>
    <row r="14533" spans="4:11">
      <c r="D14533" s="1"/>
      <c r="E14533" s="1"/>
      <c r="F14533" s="1"/>
      <c r="G14533" s="1"/>
      <c r="J14533" s="2"/>
      <c r="K14533" s="2"/>
    </row>
    <row r="14534" spans="4:11">
      <c r="D14534" s="1"/>
      <c r="E14534" s="1"/>
      <c r="F14534" s="1"/>
      <c r="G14534" s="1"/>
      <c r="J14534" s="2"/>
      <c r="K14534" s="2"/>
    </row>
    <row r="14535" spans="4:11">
      <c r="D14535" s="1"/>
      <c r="E14535" s="1"/>
      <c r="F14535" s="1"/>
      <c r="G14535" s="1"/>
      <c r="J14535" s="2"/>
      <c r="K14535" s="2"/>
    </row>
    <row r="14536" spans="4:11">
      <c r="D14536" s="1"/>
      <c r="E14536" s="1"/>
      <c r="F14536" s="1"/>
      <c r="G14536" s="1"/>
      <c r="J14536" s="2"/>
      <c r="K14536" s="2"/>
    </row>
    <row r="14537" spans="4:11">
      <c r="D14537" s="1"/>
      <c r="E14537" s="1"/>
      <c r="F14537" s="1"/>
      <c r="G14537" s="1"/>
      <c r="J14537" s="2"/>
      <c r="K14537" s="2"/>
    </row>
    <row r="14538" spans="4:11">
      <c r="D14538" s="1"/>
      <c r="E14538" s="1"/>
      <c r="F14538" s="1"/>
      <c r="G14538" s="1"/>
      <c r="J14538" s="2"/>
      <c r="K14538" s="2"/>
    </row>
    <row r="14539" spans="4:11">
      <c r="D14539" s="1"/>
      <c r="E14539" s="1"/>
      <c r="F14539" s="1"/>
      <c r="G14539" s="1"/>
      <c r="J14539" s="2"/>
      <c r="K14539" s="2"/>
    </row>
    <row r="14540" spans="4:11">
      <c r="D14540" s="1"/>
      <c r="E14540" s="1"/>
      <c r="F14540" s="1"/>
      <c r="G14540" s="1"/>
      <c r="J14540" s="2"/>
      <c r="K14540" s="2"/>
    </row>
    <row r="14541" spans="4:11">
      <c r="D14541" s="1"/>
      <c r="E14541" s="1"/>
      <c r="F14541" s="1"/>
      <c r="G14541" s="1"/>
      <c r="J14541" s="2"/>
      <c r="K14541" s="2"/>
    </row>
    <row r="14542" spans="4:11">
      <c r="D14542" s="1"/>
      <c r="E14542" s="1"/>
      <c r="F14542" s="1"/>
      <c r="G14542" s="1"/>
      <c r="J14542" s="2"/>
      <c r="K14542" s="2"/>
    </row>
    <row r="14543" spans="4:11">
      <c r="D14543" s="1"/>
      <c r="E14543" s="1"/>
      <c r="F14543" s="1"/>
      <c r="G14543" s="1"/>
      <c r="J14543" s="2"/>
      <c r="K14543" s="2"/>
    </row>
    <row r="14544" spans="4:11">
      <c r="D14544" s="1"/>
      <c r="E14544" s="1"/>
      <c r="F14544" s="1"/>
      <c r="G14544" s="1"/>
      <c r="J14544" s="2"/>
      <c r="K14544" s="2"/>
    </row>
    <row r="14545" spans="4:11">
      <c r="D14545" s="1"/>
      <c r="E14545" s="1"/>
      <c r="F14545" s="1"/>
      <c r="G14545" s="1"/>
      <c r="J14545" s="2"/>
      <c r="K14545" s="2"/>
    </row>
    <row r="14546" spans="4:11">
      <c r="D14546" s="1"/>
      <c r="E14546" s="1"/>
      <c r="F14546" s="1"/>
      <c r="G14546" s="1"/>
      <c r="J14546" s="2"/>
      <c r="K14546" s="2"/>
    </row>
    <row r="14547" spans="4:11">
      <c r="D14547" s="1"/>
      <c r="E14547" s="1"/>
      <c r="F14547" s="1"/>
      <c r="G14547" s="1"/>
      <c r="J14547" s="2"/>
      <c r="K14547" s="2"/>
    </row>
    <row r="14548" spans="4:11">
      <c r="D14548" s="1"/>
      <c r="E14548" s="1"/>
      <c r="F14548" s="1"/>
      <c r="G14548" s="1"/>
      <c r="J14548" s="2"/>
      <c r="K14548" s="2"/>
    </row>
    <row r="14549" spans="4:11">
      <c r="D14549" s="1"/>
      <c r="E14549" s="1"/>
      <c r="F14549" s="1"/>
      <c r="G14549" s="1"/>
      <c r="J14549" s="2"/>
      <c r="K14549" s="2"/>
    </row>
    <row r="14550" spans="4:11">
      <c r="D14550" s="1"/>
      <c r="E14550" s="1"/>
      <c r="F14550" s="1"/>
      <c r="G14550" s="1"/>
      <c r="J14550" s="2"/>
      <c r="K14550" s="2"/>
    </row>
    <row r="14551" spans="4:11">
      <c r="D14551" s="1"/>
      <c r="E14551" s="1"/>
      <c r="F14551" s="1"/>
      <c r="G14551" s="1"/>
      <c r="J14551" s="2"/>
      <c r="K14551" s="2"/>
    </row>
    <row r="14552" spans="4:11">
      <c r="D14552" s="1"/>
      <c r="E14552" s="1"/>
      <c r="F14552" s="1"/>
      <c r="G14552" s="1"/>
      <c r="J14552" s="2"/>
      <c r="K14552" s="2"/>
    </row>
    <row r="14553" spans="4:11">
      <c r="D14553" s="1"/>
      <c r="E14553" s="1"/>
      <c r="F14553" s="1"/>
      <c r="G14553" s="1"/>
      <c r="J14553" s="2"/>
      <c r="K14553" s="2"/>
    </row>
    <row r="14554" spans="4:11">
      <c r="D14554" s="1"/>
      <c r="E14554" s="1"/>
      <c r="F14554" s="1"/>
      <c r="G14554" s="1"/>
      <c r="J14554" s="2"/>
      <c r="K14554" s="2"/>
    </row>
    <row r="14555" spans="4:11">
      <c r="D14555" s="1"/>
      <c r="E14555" s="1"/>
      <c r="F14555" s="1"/>
      <c r="G14555" s="1"/>
      <c r="J14555" s="2"/>
      <c r="K14555" s="2"/>
    </row>
    <row r="14556" spans="4:11">
      <c r="D14556" s="1"/>
      <c r="E14556" s="1"/>
      <c r="F14556" s="1"/>
      <c r="G14556" s="1"/>
      <c r="J14556" s="2"/>
      <c r="K14556" s="2"/>
    </row>
    <row r="14557" spans="4:11">
      <c r="D14557" s="1"/>
      <c r="E14557" s="1"/>
      <c r="F14557" s="1"/>
      <c r="G14557" s="1"/>
      <c r="J14557" s="2"/>
      <c r="K14557" s="2"/>
    </row>
    <row r="14558" spans="4:11">
      <c r="D14558" s="1"/>
      <c r="E14558" s="1"/>
      <c r="F14558" s="1"/>
      <c r="G14558" s="1"/>
      <c r="J14558" s="2"/>
      <c r="K14558" s="2"/>
    </row>
    <row r="14559" spans="4:11">
      <c r="D14559" s="1"/>
      <c r="E14559" s="1"/>
      <c r="F14559" s="1"/>
      <c r="G14559" s="1"/>
      <c r="J14559" s="2"/>
      <c r="K14559" s="2"/>
    </row>
    <row r="14560" spans="4:11">
      <c r="D14560" s="1"/>
      <c r="E14560" s="1"/>
      <c r="F14560" s="1"/>
      <c r="G14560" s="1"/>
      <c r="J14560" s="2"/>
      <c r="K14560" s="2"/>
    </row>
    <row r="14561" spans="4:11">
      <c r="D14561" s="1"/>
      <c r="E14561" s="1"/>
      <c r="F14561" s="1"/>
      <c r="G14561" s="1"/>
      <c r="J14561" s="2"/>
      <c r="K14561" s="2"/>
    </row>
    <row r="14562" spans="4:11">
      <c r="D14562" s="1"/>
      <c r="E14562" s="1"/>
      <c r="F14562" s="1"/>
      <c r="G14562" s="1"/>
      <c r="J14562" s="2"/>
      <c r="K14562" s="2"/>
    </row>
    <row r="14563" spans="4:11">
      <c r="D14563" s="1"/>
      <c r="E14563" s="1"/>
      <c r="F14563" s="1"/>
      <c r="G14563" s="1"/>
      <c r="J14563" s="2"/>
      <c r="K14563" s="2"/>
    </row>
    <row r="14564" spans="4:11">
      <c r="D14564" s="1"/>
      <c r="E14564" s="1"/>
      <c r="F14564" s="1"/>
      <c r="G14564" s="1"/>
      <c r="J14564" s="2"/>
      <c r="K14564" s="2"/>
    </row>
    <row r="14565" spans="4:11">
      <c r="D14565" s="1"/>
      <c r="E14565" s="1"/>
      <c r="F14565" s="1"/>
      <c r="G14565" s="1"/>
      <c r="J14565" s="2"/>
      <c r="K14565" s="2"/>
    </row>
    <row r="14566" spans="4:11">
      <c r="D14566" s="1"/>
      <c r="E14566" s="1"/>
      <c r="F14566" s="1"/>
      <c r="G14566" s="1"/>
      <c r="J14566" s="2"/>
      <c r="K14566" s="2"/>
    </row>
    <row r="14567" spans="4:11">
      <c r="D14567" s="1"/>
      <c r="E14567" s="1"/>
      <c r="F14567" s="1"/>
      <c r="G14567" s="1"/>
      <c r="J14567" s="2"/>
      <c r="K14567" s="2"/>
    </row>
    <row r="14568" spans="4:11">
      <c r="D14568" s="1"/>
      <c r="E14568" s="1"/>
      <c r="F14568" s="1"/>
      <c r="G14568" s="1"/>
      <c r="J14568" s="2"/>
      <c r="K14568" s="2"/>
    </row>
    <row r="14569" spans="4:11">
      <c r="D14569" s="1"/>
      <c r="E14569" s="1"/>
      <c r="F14569" s="1"/>
      <c r="G14569" s="1"/>
      <c r="J14569" s="2"/>
      <c r="K14569" s="2"/>
    </row>
    <row r="14570" spans="4:11">
      <c r="D14570" s="1"/>
      <c r="E14570" s="1"/>
      <c r="F14570" s="1"/>
      <c r="G14570" s="1"/>
      <c r="J14570" s="2"/>
      <c r="K14570" s="2"/>
    </row>
    <row r="14571" spans="4:11">
      <c r="D14571" s="1"/>
      <c r="E14571" s="1"/>
      <c r="F14571" s="1"/>
      <c r="G14571" s="1"/>
      <c r="J14571" s="2"/>
      <c r="K14571" s="2"/>
    </row>
    <row r="14572" spans="4:11">
      <c r="D14572" s="1"/>
      <c r="E14572" s="1"/>
      <c r="F14572" s="1"/>
      <c r="G14572" s="1"/>
      <c r="J14572" s="2"/>
      <c r="K14572" s="2"/>
    </row>
    <row r="14573" spans="4:11">
      <c r="D14573" s="1"/>
      <c r="E14573" s="1"/>
      <c r="F14573" s="1"/>
      <c r="G14573" s="1"/>
      <c r="J14573" s="2"/>
      <c r="K14573" s="2"/>
    </row>
    <row r="14574" spans="4:11">
      <c r="D14574" s="1"/>
      <c r="E14574" s="1"/>
      <c r="F14574" s="1"/>
      <c r="G14574" s="1"/>
      <c r="J14574" s="2"/>
      <c r="K14574" s="2"/>
    </row>
    <row r="14575" spans="4:11">
      <c r="D14575" s="1"/>
      <c r="E14575" s="1"/>
      <c r="F14575" s="1"/>
      <c r="G14575" s="1"/>
      <c r="J14575" s="2"/>
      <c r="K14575" s="2"/>
    </row>
    <row r="14576" spans="4:11">
      <c r="D14576" s="1"/>
      <c r="E14576" s="1"/>
      <c r="F14576" s="1"/>
      <c r="G14576" s="1"/>
      <c r="J14576" s="2"/>
      <c r="K14576" s="2"/>
    </row>
    <row r="14577" spans="4:11">
      <c r="D14577" s="1"/>
      <c r="E14577" s="1"/>
      <c r="F14577" s="1"/>
      <c r="G14577" s="1"/>
      <c r="J14577" s="2"/>
      <c r="K14577" s="2"/>
    </row>
    <row r="14578" spans="4:11">
      <c r="D14578" s="1"/>
      <c r="E14578" s="1"/>
      <c r="F14578" s="1"/>
      <c r="G14578" s="1"/>
      <c r="J14578" s="2"/>
      <c r="K14578" s="2"/>
    </row>
    <row r="14579" spans="4:11">
      <c r="D14579" s="1"/>
      <c r="E14579" s="1"/>
      <c r="F14579" s="1"/>
      <c r="G14579" s="1"/>
      <c r="J14579" s="2"/>
      <c r="K14579" s="2"/>
    </row>
    <row r="14580" spans="4:11">
      <c r="D14580" s="1"/>
      <c r="E14580" s="1"/>
      <c r="F14580" s="1"/>
      <c r="G14580" s="1"/>
      <c r="J14580" s="2"/>
      <c r="K14580" s="2"/>
    </row>
    <row r="14581" spans="4:11">
      <c r="D14581" s="1"/>
      <c r="E14581" s="1"/>
      <c r="F14581" s="1"/>
      <c r="G14581" s="1"/>
      <c r="J14581" s="2"/>
      <c r="K14581" s="2"/>
    </row>
    <row r="14582" spans="4:11">
      <c r="D14582" s="1"/>
      <c r="E14582" s="1"/>
      <c r="F14582" s="1"/>
      <c r="G14582" s="1"/>
      <c r="J14582" s="2"/>
      <c r="K14582" s="2"/>
    </row>
    <row r="14583" spans="4:11">
      <c r="D14583" s="1"/>
      <c r="E14583" s="1"/>
      <c r="F14583" s="1"/>
      <c r="G14583" s="1"/>
      <c r="J14583" s="2"/>
      <c r="K14583" s="2"/>
    </row>
    <row r="14584" spans="4:11">
      <c r="D14584" s="1"/>
      <c r="E14584" s="1"/>
      <c r="F14584" s="1"/>
      <c r="G14584" s="1"/>
      <c r="J14584" s="2"/>
      <c r="K14584" s="2"/>
    </row>
    <row r="14585" spans="4:11">
      <c r="D14585" s="1"/>
      <c r="E14585" s="1"/>
      <c r="F14585" s="1"/>
      <c r="G14585" s="1"/>
      <c r="J14585" s="2"/>
      <c r="K14585" s="2"/>
    </row>
    <row r="14586" spans="4:11">
      <c r="D14586" s="1"/>
      <c r="E14586" s="1"/>
      <c r="F14586" s="1"/>
      <c r="G14586" s="1"/>
      <c r="J14586" s="2"/>
      <c r="K14586" s="2"/>
    </row>
    <row r="14587" spans="4:11">
      <c r="D14587" s="1"/>
      <c r="E14587" s="1"/>
      <c r="F14587" s="1"/>
      <c r="G14587" s="1"/>
      <c r="J14587" s="2"/>
      <c r="K14587" s="2"/>
    </row>
    <row r="14588" spans="4:11">
      <c r="D14588" s="1"/>
      <c r="E14588" s="1"/>
      <c r="F14588" s="1"/>
      <c r="G14588" s="1"/>
      <c r="J14588" s="2"/>
      <c r="K14588" s="2"/>
    </row>
    <row r="14589" spans="4:11">
      <c r="D14589" s="1"/>
      <c r="E14589" s="1"/>
      <c r="F14589" s="1"/>
      <c r="G14589" s="1"/>
      <c r="J14589" s="2"/>
      <c r="K14589" s="2"/>
    </row>
    <row r="14590" spans="4:11">
      <c r="D14590" s="1"/>
      <c r="E14590" s="1"/>
      <c r="F14590" s="1"/>
      <c r="G14590" s="1"/>
      <c r="J14590" s="2"/>
      <c r="K14590" s="2"/>
    </row>
    <row r="14591" spans="4:11">
      <c r="D14591" s="1"/>
      <c r="E14591" s="1"/>
      <c r="F14591" s="1"/>
      <c r="G14591" s="1"/>
      <c r="J14591" s="2"/>
      <c r="K14591" s="2"/>
    </row>
    <row r="14592" spans="4:11">
      <c r="D14592" s="1"/>
      <c r="E14592" s="1"/>
      <c r="F14592" s="1"/>
      <c r="G14592" s="1"/>
      <c r="J14592" s="2"/>
      <c r="K14592" s="2"/>
    </row>
    <row r="14593" spans="4:11">
      <c r="D14593" s="1"/>
      <c r="E14593" s="1"/>
      <c r="F14593" s="1"/>
      <c r="G14593" s="1"/>
      <c r="J14593" s="2"/>
      <c r="K14593" s="2"/>
    </row>
    <row r="14594" spans="4:11">
      <c r="D14594" s="1"/>
      <c r="E14594" s="1"/>
      <c r="F14594" s="1"/>
      <c r="G14594" s="1"/>
      <c r="J14594" s="2"/>
      <c r="K14594" s="2"/>
    </row>
    <row r="14595" spans="4:11">
      <c r="D14595" s="1"/>
      <c r="E14595" s="1"/>
      <c r="F14595" s="1"/>
      <c r="G14595" s="1"/>
      <c r="J14595" s="2"/>
      <c r="K14595" s="2"/>
    </row>
    <row r="14596" spans="4:11">
      <c r="D14596" s="1"/>
      <c r="E14596" s="1"/>
      <c r="F14596" s="1"/>
      <c r="G14596" s="1"/>
      <c r="J14596" s="2"/>
      <c r="K14596" s="2"/>
    </row>
    <row r="14597" spans="4:11">
      <c r="D14597" s="1"/>
      <c r="E14597" s="1"/>
      <c r="F14597" s="1"/>
      <c r="G14597" s="1"/>
      <c r="J14597" s="2"/>
      <c r="K14597" s="2"/>
    </row>
    <row r="14598" spans="4:11">
      <c r="D14598" s="1"/>
      <c r="E14598" s="1"/>
      <c r="F14598" s="1"/>
      <c r="G14598" s="1"/>
      <c r="J14598" s="2"/>
      <c r="K14598" s="2"/>
    </row>
    <row r="14599" spans="4:11">
      <c r="D14599" s="1"/>
      <c r="E14599" s="1"/>
      <c r="F14599" s="1"/>
      <c r="G14599" s="1"/>
      <c r="J14599" s="2"/>
      <c r="K14599" s="2"/>
    </row>
    <row r="14600" spans="4:11">
      <c r="D14600" s="1"/>
      <c r="E14600" s="1"/>
      <c r="F14600" s="1"/>
      <c r="G14600" s="1"/>
      <c r="J14600" s="2"/>
      <c r="K14600" s="2"/>
    </row>
    <row r="14601" spans="4:11">
      <c r="D14601" s="1"/>
      <c r="E14601" s="1"/>
      <c r="F14601" s="1"/>
      <c r="G14601" s="1"/>
      <c r="J14601" s="2"/>
      <c r="K14601" s="2"/>
    </row>
    <row r="14602" spans="4:11">
      <c r="D14602" s="1"/>
      <c r="E14602" s="1"/>
      <c r="F14602" s="1"/>
      <c r="G14602" s="1"/>
      <c r="J14602" s="2"/>
      <c r="K14602" s="2"/>
    </row>
    <row r="14603" spans="4:11">
      <c r="D14603" s="1"/>
      <c r="E14603" s="1"/>
      <c r="F14603" s="1"/>
      <c r="G14603" s="1"/>
      <c r="J14603" s="2"/>
      <c r="K14603" s="2"/>
    </row>
    <row r="14604" spans="4:11">
      <c r="D14604" s="1"/>
      <c r="E14604" s="1"/>
      <c r="F14604" s="1"/>
      <c r="G14604" s="1"/>
      <c r="J14604" s="2"/>
      <c r="K14604" s="2"/>
    </row>
    <row r="14605" spans="4:11">
      <c r="D14605" s="1"/>
      <c r="E14605" s="1"/>
      <c r="F14605" s="1"/>
      <c r="G14605" s="1"/>
      <c r="J14605" s="2"/>
      <c r="K14605" s="2"/>
    </row>
    <row r="14606" spans="4:11">
      <c r="D14606" s="1"/>
      <c r="E14606" s="1"/>
      <c r="F14606" s="1"/>
      <c r="G14606" s="1"/>
      <c r="J14606" s="2"/>
      <c r="K14606" s="2"/>
    </row>
    <row r="14607" spans="4:11">
      <c r="D14607" s="1"/>
      <c r="E14607" s="1"/>
      <c r="F14607" s="1"/>
      <c r="G14607" s="1"/>
      <c r="J14607" s="2"/>
      <c r="K14607" s="2"/>
    </row>
    <row r="14608" spans="4:11">
      <c r="D14608" s="1"/>
      <c r="E14608" s="1"/>
      <c r="F14608" s="1"/>
      <c r="G14608" s="1"/>
      <c r="J14608" s="2"/>
      <c r="K14608" s="2"/>
    </row>
    <row r="14609" spans="4:11">
      <c r="D14609" s="1"/>
      <c r="E14609" s="1"/>
      <c r="F14609" s="1"/>
      <c r="G14609" s="1"/>
      <c r="J14609" s="2"/>
      <c r="K14609" s="2"/>
    </row>
    <row r="14610" spans="4:11">
      <c r="D14610" s="1"/>
      <c r="E14610" s="1"/>
      <c r="F14610" s="1"/>
      <c r="G14610" s="1"/>
      <c r="J14610" s="2"/>
      <c r="K14610" s="2"/>
    </row>
    <row r="14611" spans="4:11">
      <c r="D14611" s="1"/>
      <c r="E14611" s="1"/>
      <c r="F14611" s="1"/>
      <c r="G14611" s="1"/>
      <c r="J14611" s="2"/>
      <c r="K14611" s="2"/>
    </row>
    <row r="14612" spans="4:11">
      <c r="D14612" s="1"/>
      <c r="E14612" s="1"/>
      <c r="F14612" s="1"/>
      <c r="G14612" s="1"/>
      <c r="J14612" s="2"/>
      <c r="K14612" s="2"/>
    </row>
    <row r="14613" spans="4:11">
      <c r="D14613" s="1"/>
      <c r="E14613" s="1"/>
      <c r="F14613" s="1"/>
      <c r="G14613" s="1"/>
      <c r="J14613" s="2"/>
      <c r="K14613" s="2"/>
    </row>
    <row r="14614" spans="4:11">
      <c r="D14614" s="1"/>
      <c r="E14614" s="1"/>
      <c r="F14614" s="1"/>
      <c r="G14614" s="1"/>
      <c r="J14614" s="2"/>
      <c r="K14614" s="2"/>
    </row>
    <row r="14615" spans="4:11">
      <c r="D14615" s="1"/>
      <c r="E14615" s="1"/>
      <c r="F14615" s="1"/>
      <c r="G14615" s="1"/>
      <c r="J14615" s="2"/>
      <c r="K14615" s="2"/>
    </row>
    <row r="14616" spans="4:11">
      <c r="D14616" s="1"/>
      <c r="E14616" s="1"/>
      <c r="F14616" s="1"/>
      <c r="G14616" s="1"/>
      <c r="J14616" s="2"/>
      <c r="K14616" s="2"/>
    </row>
    <row r="14617" spans="4:11">
      <c r="D14617" s="1"/>
      <c r="E14617" s="1"/>
      <c r="F14617" s="1"/>
      <c r="G14617" s="1"/>
      <c r="J14617" s="2"/>
      <c r="K14617" s="2"/>
    </row>
    <row r="14618" spans="4:11">
      <c r="D14618" s="1"/>
      <c r="E14618" s="1"/>
      <c r="F14618" s="1"/>
      <c r="G14618" s="1"/>
      <c r="J14618" s="2"/>
      <c r="K14618" s="2"/>
    </row>
    <row r="14619" spans="4:11">
      <c r="D14619" s="1"/>
      <c r="E14619" s="1"/>
      <c r="F14619" s="1"/>
      <c r="G14619" s="1"/>
      <c r="J14619" s="2"/>
      <c r="K14619" s="2"/>
    </row>
    <row r="14620" spans="4:11">
      <c r="D14620" s="1"/>
      <c r="E14620" s="1"/>
      <c r="F14620" s="1"/>
      <c r="G14620" s="1"/>
      <c r="J14620" s="2"/>
      <c r="K14620" s="2"/>
    </row>
    <row r="14621" spans="4:11">
      <c r="D14621" s="1"/>
      <c r="E14621" s="1"/>
      <c r="F14621" s="1"/>
      <c r="G14621" s="1"/>
      <c r="J14621" s="2"/>
      <c r="K14621" s="2"/>
    </row>
    <row r="14622" spans="4:11">
      <c r="D14622" s="1"/>
      <c r="E14622" s="1"/>
      <c r="F14622" s="1"/>
      <c r="G14622" s="1"/>
      <c r="J14622" s="2"/>
      <c r="K14622" s="2"/>
    </row>
    <row r="14623" spans="4:11">
      <c r="D14623" s="1"/>
      <c r="E14623" s="1"/>
      <c r="F14623" s="1"/>
      <c r="G14623" s="1"/>
      <c r="J14623" s="2"/>
      <c r="K14623" s="2"/>
    </row>
    <row r="14624" spans="4:11">
      <c r="D14624" s="1"/>
      <c r="E14624" s="1"/>
      <c r="F14624" s="1"/>
      <c r="G14624" s="1"/>
      <c r="J14624" s="2"/>
      <c r="K14624" s="2"/>
    </row>
    <row r="14625" spans="4:11">
      <c r="D14625" s="1"/>
      <c r="E14625" s="1"/>
      <c r="F14625" s="1"/>
      <c r="G14625" s="1"/>
      <c r="J14625" s="2"/>
      <c r="K14625" s="2"/>
    </row>
    <row r="14626" spans="4:11">
      <c r="D14626" s="1"/>
      <c r="E14626" s="1"/>
      <c r="F14626" s="1"/>
      <c r="G14626" s="1"/>
      <c r="J14626" s="2"/>
      <c r="K14626" s="2"/>
    </row>
    <row r="14627" spans="4:11">
      <c r="D14627" s="1"/>
      <c r="E14627" s="1"/>
      <c r="F14627" s="1"/>
      <c r="G14627" s="1"/>
      <c r="J14627" s="2"/>
      <c r="K14627" s="2"/>
    </row>
    <row r="14628" spans="4:11">
      <c r="D14628" s="1"/>
      <c r="E14628" s="1"/>
      <c r="F14628" s="1"/>
      <c r="G14628" s="1"/>
      <c r="J14628" s="2"/>
      <c r="K14628" s="2"/>
    </row>
    <row r="14629" spans="4:11">
      <c r="D14629" s="1"/>
      <c r="E14629" s="1"/>
      <c r="F14629" s="1"/>
      <c r="G14629" s="1"/>
      <c r="J14629" s="2"/>
      <c r="K14629" s="2"/>
    </row>
    <row r="14630" spans="4:11">
      <c r="D14630" s="1"/>
      <c r="E14630" s="1"/>
      <c r="F14630" s="1"/>
      <c r="G14630" s="1"/>
      <c r="J14630" s="2"/>
      <c r="K14630" s="2"/>
    </row>
    <row r="14631" spans="4:11">
      <c r="D14631" s="1"/>
      <c r="E14631" s="1"/>
      <c r="F14631" s="1"/>
      <c r="G14631" s="1"/>
      <c r="J14631" s="2"/>
      <c r="K14631" s="2"/>
    </row>
    <row r="14632" spans="4:11">
      <c r="D14632" s="1"/>
      <c r="E14632" s="1"/>
      <c r="F14632" s="1"/>
      <c r="G14632" s="1"/>
      <c r="J14632" s="2"/>
      <c r="K14632" s="2"/>
    </row>
    <row r="14633" spans="4:11">
      <c r="D14633" s="1"/>
      <c r="E14633" s="1"/>
      <c r="F14633" s="1"/>
      <c r="G14633" s="1"/>
      <c r="J14633" s="2"/>
      <c r="K14633" s="2"/>
    </row>
    <row r="14634" spans="4:11">
      <c r="D14634" s="1"/>
      <c r="E14634" s="1"/>
      <c r="F14634" s="1"/>
      <c r="G14634" s="1"/>
      <c r="J14634" s="2"/>
      <c r="K14634" s="2"/>
    </row>
    <row r="14635" spans="4:11">
      <c r="D14635" s="1"/>
      <c r="E14635" s="1"/>
      <c r="F14635" s="1"/>
      <c r="G14635" s="1"/>
      <c r="J14635" s="2"/>
      <c r="K14635" s="2"/>
    </row>
    <row r="14636" spans="4:11">
      <c r="D14636" s="1"/>
      <c r="E14636" s="1"/>
      <c r="F14636" s="1"/>
      <c r="G14636" s="1"/>
      <c r="J14636" s="2"/>
      <c r="K14636" s="2"/>
    </row>
    <row r="14637" spans="4:11">
      <c r="D14637" s="1"/>
      <c r="E14637" s="1"/>
      <c r="F14637" s="1"/>
      <c r="G14637" s="1"/>
      <c r="J14637" s="2"/>
      <c r="K14637" s="2"/>
    </row>
    <row r="14638" spans="4:11">
      <c r="D14638" s="1"/>
      <c r="E14638" s="1"/>
      <c r="F14638" s="1"/>
      <c r="G14638" s="1"/>
      <c r="J14638" s="2"/>
      <c r="K14638" s="2"/>
    </row>
    <row r="14639" spans="4:11">
      <c r="D14639" s="1"/>
      <c r="E14639" s="1"/>
      <c r="F14639" s="1"/>
      <c r="G14639" s="1"/>
      <c r="J14639" s="2"/>
      <c r="K14639" s="2"/>
    </row>
    <row r="14640" spans="4:11">
      <c r="D14640" s="1"/>
      <c r="E14640" s="1"/>
      <c r="F14640" s="1"/>
      <c r="G14640" s="1"/>
      <c r="J14640" s="2"/>
      <c r="K14640" s="2"/>
    </row>
    <row r="14641" spans="4:11">
      <c r="D14641" s="1"/>
      <c r="E14641" s="1"/>
      <c r="F14641" s="1"/>
      <c r="G14641" s="1"/>
      <c r="J14641" s="2"/>
      <c r="K14641" s="2"/>
    </row>
    <row r="14642" spans="4:11">
      <c r="D14642" s="1"/>
      <c r="E14642" s="1"/>
      <c r="F14642" s="1"/>
      <c r="G14642" s="1"/>
      <c r="J14642" s="2"/>
      <c r="K14642" s="2"/>
    </row>
    <row r="14643" spans="4:11">
      <c r="D14643" s="1"/>
      <c r="E14643" s="1"/>
      <c r="F14643" s="1"/>
      <c r="G14643" s="1"/>
      <c r="J14643" s="2"/>
      <c r="K14643" s="2"/>
    </row>
    <row r="14644" spans="4:11">
      <c r="D14644" s="1"/>
      <c r="E14644" s="1"/>
      <c r="F14644" s="1"/>
      <c r="G14644" s="1"/>
      <c r="J14644" s="2"/>
      <c r="K14644" s="2"/>
    </row>
    <row r="14645" spans="4:11">
      <c r="D14645" s="1"/>
      <c r="E14645" s="1"/>
      <c r="F14645" s="1"/>
      <c r="G14645" s="1"/>
      <c r="J14645" s="2"/>
      <c r="K14645" s="2"/>
    </row>
    <row r="14646" spans="4:11">
      <c r="D14646" s="1"/>
      <c r="E14646" s="1"/>
      <c r="F14646" s="1"/>
      <c r="G14646" s="1"/>
      <c r="J14646" s="2"/>
      <c r="K14646" s="2"/>
    </row>
    <row r="14647" spans="4:11">
      <c r="D14647" s="1"/>
      <c r="E14647" s="1"/>
      <c r="F14647" s="1"/>
      <c r="G14647" s="1"/>
      <c r="J14647" s="2"/>
      <c r="K14647" s="2"/>
    </row>
    <row r="14648" spans="4:11">
      <c r="D14648" s="1"/>
      <c r="E14648" s="1"/>
      <c r="F14648" s="1"/>
      <c r="G14648" s="1"/>
      <c r="J14648" s="2"/>
      <c r="K14648" s="2"/>
    </row>
    <row r="14649" spans="4:11">
      <c r="D14649" s="1"/>
      <c r="E14649" s="1"/>
      <c r="F14649" s="1"/>
      <c r="G14649" s="1"/>
      <c r="J14649" s="2"/>
      <c r="K14649" s="2"/>
    </row>
    <row r="14650" spans="4:11">
      <c r="D14650" s="1"/>
      <c r="E14650" s="1"/>
      <c r="F14650" s="1"/>
      <c r="G14650" s="1"/>
      <c r="J14650" s="2"/>
      <c r="K14650" s="2"/>
    </row>
    <row r="14651" spans="4:11">
      <c r="D14651" s="1"/>
      <c r="E14651" s="1"/>
      <c r="F14651" s="1"/>
      <c r="G14651" s="1"/>
      <c r="J14651" s="2"/>
      <c r="K14651" s="2"/>
    </row>
    <row r="14652" spans="4:11">
      <c r="D14652" s="1"/>
      <c r="E14652" s="1"/>
      <c r="F14652" s="1"/>
      <c r="G14652" s="1"/>
      <c r="J14652" s="2"/>
      <c r="K14652" s="2"/>
    </row>
    <row r="14653" spans="4:11">
      <c r="D14653" s="1"/>
      <c r="E14653" s="1"/>
      <c r="F14653" s="1"/>
      <c r="G14653" s="1"/>
      <c r="J14653" s="2"/>
      <c r="K14653" s="2"/>
    </row>
    <row r="14654" spans="4:11">
      <c r="D14654" s="1"/>
      <c r="E14654" s="1"/>
      <c r="F14654" s="1"/>
      <c r="G14654" s="1"/>
      <c r="J14654" s="2"/>
      <c r="K14654" s="2"/>
    </row>
    <row r="14655" spans="4:11">
      <c r="D14655" s="1"/>
      <c r="E14655" s="1"/>
      <c r="F14655" s="1"/>
      <c r="G14655" s="1"/>
      <c r="J14655" s="2"/>
      <c r="K14655" s="2"/>
    </row>
    <row r="14656" spans="4:11">
      <c r="D14656" s="1"/>
      <c r="E14656" s="1"/>
      <c r="F14656" s="1"/>
      <c r="G14656" s="1"/>
      <c r="J14656" s="2"/>
      <c r="K14656" s="2"/>
    </row>
    <row r="14657" spans="4:11">
      <c r="D14657" s="1"/>
      <c r="E14657" s="1"/>
      <c r="F14657" s="1"/>
      <c r="G14657" s="1"/>
      <c r="J14657" s="2"/>
      <c r="K14657" s="2"/>
    </row>
    <row r="14658" spans="4:11">
      <c r="D14658" s="1"/>
      <c r="E14658" s="1"/>
      <c r="F14658" s="1"/>
      <c r="G14658" s="1"/>
      <c r="J14658" s="2"/>
      <c r="K14658" s="2"/>
    </row>
    <row r="14659" spans="4:11">
      <c r="D14659" s="1"/>
      <c r="E14659" s="1"/>
      <c r="F14659" s="1"/>
      <c r="G14659" s="1"/>
      <c r="J14659" s="2"/>
      <c r="K14659" s="2"/>
    </row>
    <row r="14660" spans="4:11">
      <c r="D14660" s="1"/>
      <c r="E14660" s="1"/>
      <c r="F14660" s="1"/>
      <c r="G14660" s="1"/>
      <c r="J14660" s="2"/>
      <c r="K14660" s="2"/>
    </row>
    <row r="14661" spans="4:11">
      <c r="D14661" s="1"/>
      <c r="E14661" s="1"/>
      <c r="F14661" s="1"/>
      <c r="G14661" s="1"/>
      <c r="J14661" s="2"/>
      <c r="K14661" s="2"/>
    </row>
    <row r="14662" spans="4:11">
      <c r="D14662" s="1"/>
      <c r="E14662" s="1"/>
      <c r="F14662" s="1"/>
      <c r="G14662" s="1"/>
      <c r="J14662" s="2"/>
      <c r="K14662" s="2"/>
    </row>
    <row r="14663" spans="4:11">
      <c r="D14663" s="1"/>
      <c r="E14663" s="1"/>
      <c r="F14663" s="1"/>
      <c r="G14663" s="1"/>
      <c r="J14663" s="2"/>
      <c r="K14663" s="2"/>
    </row>
    <row r="14664" spans="4:11">
      <c r="D14664" s="1"/>
      <c r="E14664" s="1"/>
      <c r="F14664" s="1"/>
      <c r="G14664" s="1"/>
      <c r="J14664" s="2"/>
      <c r="K14664" s="2"/>
    </row>
    <row r="14665" spans="4:11">
      <c r="D14665" s="1"/>
      <c r="E14665" s="1"/>
      <c r="F14665" s="1"/>
      <c r="G14665" s="1"/>
      <c r="J14665" s="2"/>
      <c r="K14665" s="2"/>
    </row>
    <row r="14666" spans="4:11">
      <c r="D14666" s="1"/>
      <c r="E14666" s="1"/>
      <c r="F14666" s="1"/>
      <c r="G14666" s="1"/>
      <c r="J14666" s="2"/>
      <c r="K14666" s="2"/>
    </row>
    <row r="14667" spans="4:11">
      <c r="D14667" s="1"/>
      <c r="E14667" s="1"/>
      <c r="F14667" s="1"/>
      <c r="G14667" s="1"/>
      <c r="J14667" s="2"/>
      <c r="K14667" s="2"/>
    </row>
    <row r="14668" spans="4:11">
      <c r="D14668" s="1"/>
      <c r="E14668" s="1"/>
      <c r="F14668" s="1"/>
      <c r="G14668" s="1"/>
      <c r="J14668" s="2"/>
      <c r="K14668" s="2"/>
    </row>
    <row r="14669" spans="4:11">
      <c r="D14669" s="1"/>
      <c r="E14669" s="1"/>
      <c r="F14669" s="1"/>
      <c r="G14669" s="1"/>
      <c r="J14669" s="2"/>
      <c r="K14669" s="2"/>
    </row>
    <row r="14670" spans="4:11">
      <c r="D14670" s="1"/>
      <c r="E14670" s="1"/>
      <c r="F14670" s="1"/>
      <c r="G14670" s="1"/>
      <c r="J14670" s="2"/>
      <c r="K14670" s="2"/>
    </row>
    <row r="14671" spans="4:11">
      <c r="D14671" s="1"/>
      <c r="E14671" s="1"/>
      <c r="F14671" s="1"/>
      <c r="G14671" s="1"/>
      <c r="J14671" s="2"/>
      <c r="K14671" s="2"/>
    </row>
    <row r="14672" spans="4:11">
      <c r="D14672" s="1"/>
      <c r="E14672" s="1"/>
      <c r="F14672" s="1"/>
      <c r="G14672" s="1"/>
      <c r="J14672" s="2"/>
      <c r="K14672" s="2"/>
    </row>
    <row r="14673" spans="4:11">
      <c r="D14673" s="1"/>
      <c r="E14673" s="1"/>
      <c r="F14673" s="1"/>
      <c r="G14673" s="1"/>
      <c r="J14673" s="2"/>
      <c r="K14673" s="2"/>
    </row>
    <row r="14674" spans="4:11">
      <c r="D14674" s="1"/>
      <c r="E14674" s="1"/>
      <c r="F14674" s="1"/>
      <c r="G14674" s="1"/>
      <c r="J14674" s="2"/>
      <c r="K14674" s="2"/>
    </row>
    <row r="14675" spans="4:11">
      <c r="D14675" s="1"/>
      <c r="E14675" s="1"/>
      <c r="F14675" s="1"/>
      <c r="G14675" s="1"/>
      <c r="J14675" s="2"/>
      <c r="K14675" s="2"/>
    </row>
    <row r="14676" spans="4:11">
      <c r="D14676" s="1"/>
      <c r="E14676" s="1"/>
      <c r="F14676" s="1"/>
      <c r="G14676" s="1"/>
      <c r="J14676" s="2"/>
      <c r="K14676" s="2"/>
    </row>
    <row r="14677" spans="4:11">
      <c r="D14677" s="1"/>
      <c r="E14677" s="1"/>
      <c r="F14677" s="1"/>
      <c r="G14677" s="1"/>
      <c r="J14677" s="2"/>
      <c r="K14677" s="2"/>
    </row>
    <row r="14678" spans="4:11">
      <c r="D14678" s="1"/>
      <c r="E14678" s="1"/>
      <c r="F14678" s="1"/>
      <c r="G14678" s="1"/>
      <c r="J14678" s="2"/>
      <c r="K14678" s="2"/>
    </row>
    <row r="14679" spans="4:11">
      <c r="D14679" s="1"/>
      <c r="E14679" s="1"/>
      <c r="F14679" s="1"/>
      <c r="G14679" s="1"/>
      <c r="J14679" s="2"/>
      <c r="K14679" s="2"/>
    </row>
    <row r="14680" spans="4:11">
      <c r="D14680" s="1"/>
      <c r="E14680" s="1"/>
      <c r="F14680" s="1"/>
      <c r="G14680" s="1"/>
      <c r="J14680" s="2"/>
      <c r="K14680" s="2"/>
    </row>
    <row r="14681" spans="4:11">
      <c r="D14681" s="1"/>
      <c r="E14681" s="1"/>
      <c r="F14681" s="1"/>
      <c r="G14681" s="1"/>
      <c r="J14681" s="2"/>
      <c r="K14681" s="2"/>
    </row>
    <row r="14682" spans="4:11">
      <c r="D14682" s="1"/>
      <c r="E14682" s="1"/>
      <c r="F14682" s="1"/>
      <c r="G14682" s="1"/>
      <c r="J14682" s="2"/>
      <c r="K14682" s="2"/>
    </row>
    <row r="14683" spans="4:11">
      <c r="D14683" s="1"/>
      <c r="E14683" s="1"/>
      <c r="F14683" s="1"/>
      <c r="G14683" s="1"/>
      <c r="J14683" s="2"/>
      <c r="K14683" s="2"/>
    </row>
    <row r="14684" spans="4:11">
      <c r="D14684" s="1"/>
      <c r="E14684" s="1"/>
      <c r="F14684" s="1"/>
      <c r="G14684" s="1"/>
      <c r="J14684" s="2"/>
      <c r="K14684" s="2"/>
    </row>
    <row r="14685" spans="4:11">
      <c r="D14685" s="1"/>
      <c r="E14685" s="1"/>
      <c r="F14685" s="1"/>
      <c r="G14685" s="1"/>
      <c r="J14685" s="2"/>
      <c r="K14685" s="2"/>
    </row>
    <row r="14686" spans="4:11">
      <c r="D14686" s="1"/>
      <c r="E14686" s="1"/>
      <c r="F14686" s="1"/>
      <c r="G14686" s="1"/>
      <c r="J14686" s="2"/>
      <c r="K14686" s="2"/>
    </row>
    <row r="14687" spans="4:11">
      <c r="D14687" s="1"/>
      <c r="E14687" s="1"/>
      <c r="F14687" s="1"/>
      <c r="G14687" s="1"/>
      <c r="J14687" s="2"/>
      <c r="K14687" s="2"/>
    </row>
    <row r="14688" spans="4:11">
      <c r="D14688" s="1"/>
      <c r="E14688" s="1"/>
      <c r="F14688" s="1"/>
      <c r="G14688" s="1"/>
      <c r="J14688" s="2"/>
      <c r="K14688" s="2"/>
    </row>
    <row r="14689" spans="4:11">
      <c r="D14689" s="1"/>
      <c r="E14689" s="1"/>
      <c r="F14689" s="1"/>
      <c r="G14689" s="1"/>
      <c r="J14689" s="2"/>
      <c r="K14689" s="2"/>
    </row>
    <row r="14690" spans="4:11">
      <c r="D14690" s="1"/>
      <c r="E14690" s="1"/>
      <c r="F14690" s="1"/>
      <c r="G14690" s="1"/>
      <c r="J14690" s="2"/>
      <c r="K14690" s="2"/>
    </row>
    <row r="14691" spans="4:11">
      <c r="D14691" s="1"/>
      <c r="E14691" s="1"/>
      <c r="F14691" s="1"/>
      <c r="G14691" s="1"/>
      <c r="J14691" s="2"/>
      <c r="K14691" s="2"/>
    </row>
    <row r="14692" spans="4:11">
      <c r="D14692" s="1"/>
      <c r="E14692" s="1"/>
      <c r="F14692" s="1"/>
      <c r="G14692" s="1"/>
      <c r="J14692" s="2"/>
      <c r="K14692" s="2"/>
    </row>
    <row r="14693" spans="4:11">
      <c r="D14693" s="1"/>
      <c r="E14693" s="1"/>
      <c r="F14693" s="1"/>
      <c r="G14693" s="1"/>
      <c r="J14693" s="2"/>
      <c r="K14693" s="2"/>
    </row>
    <row r="14694" spans="4:11">
      <c r="D14694" s="1"/>
      <c r="E14694" s="1"/>
      <c r="F14694" s="1"/>
      <c r="G14694" s="1"/>
      <c r="J14694" s="2"/>
      <c r="K14694" s="2"/>
    </row>
    <row r="14695" spans="4:11">
      <c r="D14695" s="1"/>
      <c r="E14695" s="1"/>
      <c r="F14695" s="1"/>
      <c r="G14695" s="1"/>
      <c r="J14695" s="2"/>
      <c r="K14695" s="2"/>
    </row>
    <row r="14696" spans="4:11">
      <c r="D14696" s="1"/>
      <c r="E14696" s="1"/>
      <c r="F14696" s="1"/>
      <c r="G14696" s="1"/>
      <c r="J14696" s="2"/>
      <c r="K14696" s="2"/>
    </row>
    <row r="14697" spans="4:11">
      <c r="D14697" s="1"/>
      <c r="E14697" s="1"/>
      <c r="F14697" s="1"/>
      <c r="G14697" s="1"/>
      <c r="J14697" s="2"/>
      <c r="K14697" s="2"/>
    </row>
    <row r="14698" spans="4:11">
      <c r="D14698" s="1"/>
      <c r="E14698" s="1"/>
      <c r="F14698" s="1"/>
      <c r="G14698" s="1"/>
      <c r="J14698" s="2"/>
      <c r="K14698" s="2"/>
    </row>
    <row r="14699" spans="4:11">
      <c r="D14699" s="1"/>
      <c r="E14699" s="1"/>
      <c r="F14699" s="1"/>
      <c r="G14699" s="1"/>
      <c r="J14699" s="2"/>
      <c r="K14699" s="2"/>
    </row>
    <row r="14700" spans="4:11">
      <c r="D14700" s="1"/>
      <c r="E14700" s="1"/>
      <c r="F14700" s="1"/>
      <c r="G14700" s="1"/>
      <c r="J14700" s="2"/>
      <c r="K14700" s="2"/>
    </row>
    <row r="14701" spans="4:11">
      <c r="D14701" s="1"/>
      <c r="E14701" s="1"/>
      <c r="F14701" s="1"/>
      <c r="G14701" s="1"/>
      <c r="J14701" s="2"/>
      <c r="K14701" s="2"/>
    </row>
    <row r="14702" spans="4:11">
      <c r="D14702" s="1"/>
      <c r="E14702" s="1"/>
      <c r="F14702" s="1"/>
      <c r="G14702" s="1"/>
      <c r="J14702" s="2"/>
      <c r="K14702" s="2"/>
    </row>
    <row r="14703" spans="4:11">
      <c r="D14703" s="1"/>
      <c r="E14703" s="1"/>
      <c r="F14703" s="1"/>
      <c r="G14703" s="1"/>
      <c r="J14703" s="2"/>
      <c r="K14703" s="2"/>
    </row>
    <row r="14704" spans="4:11">
      <c r="D14704" s="1"/>
      <c r="E14704" s="1"/>
      <c r="F14704" s="1"/>
      <c r="G14704" s="1"/>
      <c r="J14704" s="2"/>
      <c r="K14704" s="2"/>
    </row>
    <row r="14705" spans="4:11">
      <c r="D14705" s="1"/>
      <c r="E14705" s="1"/>
      <c r="F14705" s="1"/>
      <c r="G14705" s="1"/>
      <c r="J14705" s="2"/>
      <c r="K14705" s="2"/>
    </row>
    <row r="14706" spans="4:11">
      <c r="D14706" s="1"/>
      <c r="E14706" s="1"/>
      <c r="F14706" s="1"/>
      <c r="G14706" s="1"/>
      <c r="J14706" s="2"/>
      <c r="K14706" s="2"/>
    </row>
    <row r="14707" spans="4:11">
      <c r="D14707" s="1"/>
      <c r="E14707" s="1"/>
      <c r="F14707" s="1"/>
      <c r="G14707" s="1"/>
      <c r="J14707" s="2"/>
      <c r="K14707" s="2"/>
    </row>
    <row r="14708" spans="4:11">
      <c r="D14708" s="1"/>
      <c r="E14708" s="1"/>
      <c r="F14708" s="1"/>
      <c r="G14708" s="1"/>
      <c r="J14708" s="2"/>
      <c r="K14708" s="2"/>
    </row>
    <row r="14709" spans="4:11">
      <c r="D14709" s="1"/>
      <c r="E14709" s="1"/>
      <c r="F14709" s="1"/>
      <c r="G14709" s="1"/>
      <c r="J14709" s="2"/>
      <c r="K14709" s="2"/>
    </row>
    <row r="14710" spans="4:11">
      <c r="D14710" s="1"/>
      <c r="E14710" s="1"/>
      <c r="F14710" s="1"/>
      <c r="G14710" s="1"/>
      <c r="J14710" s="2"/>
      <c r="K14710" s="2"/>
    </row>
    <row r="14711" spans="4:11">
      <c r="D14711" s="1"/>
      <c r="E14711" s="1"/>
      <c r="F14711" s="1"/>
      <c r="G14711" s="1"/>
      <c r="J14711" s="2"/>
      <c r="K14711" s="2"/>
    </row>
    <row r="14712" spans="4:11">
      <c r="D14712" s="1"/>
      <c r="E14712" s="1"/>
      <c r="F14712" s="1"/>
      <c r="G14712" s="1"/>
      <c r="J14712" s="2"/>
      <c r="K14712" s="2"/>
    </row>
    <row r="14713" spans="4:11">
      <c r="D14713" s="1"/>
      <c r="E14713" s="1"/>
      <c r="F14713" s="1"/>
      <c r="G14713" s="1"/>
      <c r="J14713" s="2"/>
      <c r="K14713" s="2"/>
    </row>
    <row r="14714" spans="4:11">
      <c r="D14714" s="1"/>
      <c r="E14714" s="1"/>
      <c r="F14714" s="1"/>
      <c r="G14714" s="1"/>
      <c r="J14714" s="2"/>
      <c r="K14714" s="2"/>
    </row>
    <row r="14715" spans="4:11">
      <c r="D14715" s="1"/>
      <c r="E14715" s="1"/>
      <c r="F14715" s="1"/>
      <c r="G14715" s="1"/>
      <c r="J14715" s="2"/>
      <c r="K14715" s="2"/>
    </row>
    <row r="14716" spans="4:11">
      <c r="D14716" s="1"/>
      <c r="E14716" s="1"/>
      <c r="F14716" s="1"/>
      <c r="G14716" s="1"/>
      <c r="J14716" s="2"/>
      <c r="K14716" s="2"/>
    </row>
    <row r="14717" spans="4:11">
      <c r="D14717" s="1"/>
      <c r="E14717" s="1"/>
      <c r="F14717" s="1"/>
      <c r="G14717" s="1"/>
      <c r="J14717" s="2"/>
      <c r="K14717" s="2"/>
    </row>
    <row r="14718" spans="4:11">
      <c r="D14718" s="1"/>
      <c r="E14718" s="1"/>
      <c r="F14718" s="1"/>
      <c r="G14718" s="1"/>
      <c r="J14718" s="2"/>
      <c r="K14718" s="2"/>
    </row>
    <row r="14719" spans="4:11">
      <c r="D14719" s="1"/>
      <c r="E14719" s="1"/>
      <c r="F14719" s="1"/>
      <c r="G14719" s="1"/>
      <c r="J14719" s="2"/>
      <c r="K14719" s="2"/>
    </row>
    <row r="14720" spans="4:11">
      <c r="D14720" s="1"/>
      <c r="E14720" s="1"/>
      <c r="F14720" s="1"/>
      <c r="G14720" s="1"/>
      <c r="J14720" s="2"/>
      <c r="K14720" s="2"/>
    </row>
    <row r="14721" spans="4:11">
      <c r="D14721" s="1"/>
      <c r="E14721" s="1"/>
      <c r="F14721" s="1"/>
      <c r="G14721" s="1"/>
      <c r="J14721" s="2"/>
      <c r="K14721" s="2"/>
    </row>
    <row r="14722" spans="4:11">
      <c r="D14722" s="1"/>
      <c r="E14722" s="1"/>
      <c r="F14722" s="1"/>
      <c r="G14722" s="1"/>
      <c r="J14722" s="2"/>
      <c r="K14722" s="2"/>
    </row>
    <row r="14723" spans="4:11">
      <c r="D14723" s="1"/>
      <c r="E14723" s="1"/>
      <c r="F14723" s="1"/>
      <c r="G14723" s="1"/>
      <c r="J14723" s="2"/>
      <c r="K14723" s="2"/>
    </row>
    <row r="14724" spans="4:11">
      <c r="D14724" s="1"/>
      <c r="E14724" s="1"/>
      <c r="F14724" s="1"/>
      <c r="G14724" s="1"/>
      <c r="J14724" s="2"/>
      <c r="K14724" s="2"/>
    </row>
    <row r="14725" spans="4:11">
      <c r="D14725" s="1"/>
      <c r="E14725" s="1"/>
      <c r="F14725" s="1"/>
      <c r="G14725" s="1"/>
      <c r="J14725" s="2"/>
      <c r="K14725" s="2"/>
    </row>
    <row r="14726" spans="4:11">
      <c r="D14726" s="1"/>
      <c r="E14726" s="1"/>
      <c r="F14726" s="1"/>
      <c r="G14726" s="1"/>
      <c r="J14726" s="2"/>
      <c r="K14726" s="2"/>
    </row>
    <row r="14727" spans="4:11">
      <c r="D14727" s="1"/>
      <c r="E14727" s="1"/>
      <c r="F14727" s="1"/>
      <c r="G14727" s="1"/>
      <c r="J14727" s="2"/>
      <c r="K14727" s="2"/>
    </row>
    <row r="14728" spans="4:11">
      <c r="D14728" s="1"/>
      <c r="E14728" s="1"/>
      <c r="F14728" s="1"/>
      <c r="G14728" s="1"/>
      <c r="J14728" s="2"/>
      <c r="K14728" s="2"/>
    </row>
    <row r="14729" spans="4:11">
      <c r="D14729" s="1"/>
      <c r="E14729" s="1"/>
      <c r="F14729" s="1"/>
      <c r="G14729" s="1"/>
      <c r="J14729" s="2"/>
      <c r="K14729" s="2"/>
    </row>
    <row r="14730" spans="4:11">
      <c r="D14730" s="1"/>
      <c r="E14730" s="1"/>
      <c r="F14730" s="1"/>
      <c r="G14730" s="1"/>
      <c r="J14730" s="2"/>
      <c r="K14730" s="2"/>
    </row>
    <row r="14731" spans="4:11">
      <c r="D14731" s="1"/>
      <c r="E14731" s="1"/>
      <c r="F14731" s="1"/>
      <c r="G14731" s="1"/>
      <c r="J14731" s="2"/>
      <c r="K14731" s="2"/>
    </row>
    <row r="14732" spans="4:11">
      <c r="D14732" s="1"/>
      <c r="E14732" s="1"/>
      <c r="F14732" s="1"/>
      <c r="G14732" s="1"/>
      <c r="J14732" s="2"/>
      <c r="K14732" s="2"/>
    </row>
    <row r="14733" spans="4:11">
      <c r="D14733" s="1"/>
      <c r="E14733" s="1"/>
      <c r="F14733" s="1"/>
      <c r="G14733" s="1"/>
      <c r="J14733" s="2"/>
      <c r="K14733" s="2"/>
    </row>
    <row r="14734" spans="4:11">
      <c r="D14734" s="1"/>
      <c r="E14734" s="1"/>
      <c r="F14734" s="1"/>
      <c r="G14734" s="1"/>
      <c r="J14734" s="2"/>
      <c r="K14734" s="2"/>
    </row>
    <row r="14735" spans="4:11">
      <c r="D14735" s="1"/>
      <c r="E14735" s="1"/>
      <c r="F14735" s="1"/>
      <c r="G14735" s="1"/>
      <c r="J14735" s="2"/>
      <c r="K14735" s="2"/>
    </row>
    <row r="14736" spans="4:11">
      <c r="D14736" s="1"/>
      <c r="E14736" s="1"/>
      <c r="F14736" s="1"/>
      <c r="G14736" s="1"/>
      <c r="J14736" s="2"/>
      <c r="K14736" s="2"/>
    </row>
    <row r="14737" spans="4:11">
      <c r="D14737" s="1"/>
      <c r="E14737" s="1"/>
      <c r="F14737" s="1"/>
      <c r="G14737" s="1"/>
      <c r="J14737" s="2"/>
      <c r="K14737" s="2"/>
    </row>
    <row r="14738" spans="4:11">
      <c r="D14738" s="1"/>
      <c r="E14738" s="1"/>
      <c r="F14738" s="1"/>
      <c r="G14738" s="1"/>
      <c r="J14738" s="2"/>
      <c r="K14738" s="2"/>
    </row>
    <row r="14739" spans="4:11">
      <c r="D14739" s="1"/>
      <c r="E14739" s="1"/>
      <c r="F14739" s="1"/>
      <c r="G14739" s="1"/>
      <c r="J14739" s="2"/>
      <c r="K14739" s="2"/>
    </row>
    <row r="14740" spans="4:11">
      <c r="D14740" s="1"/>
      <c r="E14740" s="1"/>
      <c r="F14740" s="1"/>
      <c r="G14740" s="1"/>
      <c r="J14740" s="2"/>
      <c r="K14740" s="2"/>
    </row>
    <row r="14741" spans="4:11">
      <c r="D14741" s="1"/>
      <c r="E14741" s="1"/>
      <c r="F14741" s="1"/>
      <c r="G14741" s="1"/>
      <c r="J14741" s="2"/>
      <c r="K14741" s="2"/>
    </row>
    <row r="14742" spans="4:11">
      <c r="D14742" s="1"/>
      <c r="E14742" s="1"/>
      <c r="F14742" s="1"/>
      <c r="G14742" s="1"/>
      <c r="J14742" s="2"/>
      <c r="K14742" s="2"/>
    </row>
    <row r="14743" spans="4:11">
      <c r="D14743" s="1"/>
      <c r="E14743" s="1"/>
      <c r="F14743" s="1"/>
      <c r="G14743" s="1"/>
      <c r="J14743" s="2"/>
      <c r="K14743" s="2"/>
    </row>
    <row r="14744" spans="4:11">
      <c r="D14744" s="1"/>
      <c r="E14744" s="1"/>
      <c r="F14744" s="1"/>
      <c r="G14744" s="1"/>
      <c r="J14744" s="2"/>
      <c r="K14744" s="2"/>
    </row>
    <row r="14745" spans="4:11">
      <c r="D14745" s="1"/>
      <c r="E14745" s="1"/>
      <c r="F14745" s="1"/>
      <c r="G14745" s="1"/>
      <c r="J14745" s="2"/>
      <c r="K14745" s="2"/>
    </row>
    <row r="14746" spans="4:11">
      <c r="D14746" s="1"/>
      <c r="E14746" s="1"/>
      <c r="F14746" s="1"/>
      <c r="G14746" s="1"/>
      <c r="J14746" s="2"/>
      <c r="K14746" s="2"/>
    </row>
    <row r="14747" spans="4:11">
      <c r="D14747" s="1"/>
      <c r="E14747" s="1"/>
      <c r="F14747" s="1"/>
      <c r="G14747" s="1"/>
      <c r="J14747" s="2"/>
      <c r="K14747" s="2"/>
    </row>
    <row r="14748" spans="4:11">
      <c r="D14748" s="1"/>
      <c r="E14748" s="1"/>
      <c r="F14748" s="1"/>
      <c r="G14748" s="1"/>
      <c r="J14748" s="2"/>
      <c r="K14748" s="2"/>
    </row>
    <row r="14749" spans="4:11">
      <c r="D14749" s="1"/>
      <c r="E14749" s="1"/>
      <c r="F14749" s="1"/>
      <c r="G14749" s="1"/>
      <c r="J14749" s="2"/>
      <c r="K14749" s="2"/>
    </row>
    <row r="14750" spans="4:11">
      <c r="D14750" s="1"/>
      <c r="E14750" s="1"/>
      <c r="F14750" s="1"/>
      <c r="G14750" s="1"/>
      <c r="J14750" s="2"/>
      <c r="K14750" s="2"/>
    </row>
    <row r="14751" spans="4:11">
      <c r="D14751" s="1"/>
      <c r="E14751" s="1"/>
      <c r="F14751" s="1"/>
      <c r="G14751" s="1"/>
      <c r="J14751" s="2"/>
      <c r="K14751" s="2"/>
    </row>
    <row r="14752" spans="4:11">
      <c r="D14752" s="1"/>
      <c r="E14752" s="1"/>
      <c r="F14752" s="1"/>
      <c r="G14752" s="1"/>
      <c r="J14752" s="2"/>
      <c r="K14752" s="2"/>
    </row>
    <row r="14753" spans="4:11">
      <c r="D14753" s="1"/>
      <c r="E14753" s="1"/>
      <c r="F14753" s="1"/>
      <c r="G14753" s="1"/>
      <c r="J14753" s="2"/>
      <c r="K14753" s="2"/>
    </row>
    <row r="14754" spans="4:11">
      <c r="D14754" s="1"/>
      <c r="E14754" s="1"/>
      <c r="F14754" s="1"/>
      <c r="G14754" s="1"/>
      <c r="J14754" s="2"/>
      <c r="K14754" s="2"/>
    </row>
    <row r="14755" spans="4:11">
      <c r="D14755" s="1"/>
      <c r="E14755" s="1"/>
      <c r="F14755" s="1"/>
      <c r="G14755" s="1"/>
      <c r="J14755" s="2"/>
      <c r="K14755" s="2"/>
    </row>
    <row r="14756" spans="4:11">
      <c r="D14756" s="1"/>
      <c r="E14756" s="1"/>
      <c r="F14756" s="1"/>
      <c r="G14756" s="1"/>
      <c r="J14756" s="2"/>
      <c r="K14756" s="2"/>
    </row>
    <row r="14757" spans="4:11">
      <c r="D14757" s="1"/>
      <c r="E14757" s="1"/>
      <c r="F14757" s="1"/>
      <c r="G14757" s="1"/>
      <c r="J14757" s="2"/>
      <c r="K14757" s="2"/>
    </row>
    <row r="14758" spans="4:11">
      <c r="D14758" s="1"/>
      <c r="E14758" s="1"/>
      <c r="F14758" s="1"/>
      <c r="G14758" s="1"/>
      <c r="J14758" s="2"/>
      <c r="K14758" s="2"/>
    </row>
    <row r="14759" spans="4:11">
      <c r="D14759" s="1"/>
      <c r="E14759" s="1"/>
      <c r="F14759" s="1"/>
      <c r="G14759" s="1"/>
      <c r="J14759" s="2"/>
      <c r="K14759" s="2"/>
    </row>
    <row r="14760" spans="4:11">
      <c r="D14760" s="1"/>
      <c r="E14760" s="1"/>
      <c r="F14760" s="1"/>
      <c r="G14760" s="1"/>
      <c r="J14760" s="2"/>
      <c r="K14760" s="2"/>
    </row>
    <row r="14761" spans="4:11">
      <c r="D14761" s="1"/>
      <c r="E14761" s="1"/>
      <c r="F14761" s="1"/>
      <c r="G14761" s="1"/>
      <c r="J14761" s="2"/>
      <c r="K14761" s="2"/>
    </row>
    <row r="14762" spans="4:11">
      <c r="D14762" s="1"/>
      <c r="E14762" s="1"/>
      <c r="F14762" s="1"/>
      <c r="G14762" s="1"/>
      <c r="J14762" s="2"/>
      <c r="K14762" s="2"/>
    </row>
    <row r="14763" spans="4:11">
      <c r="D14763" s="1"/>
      <c r="E14763" s="1"/>
      <c r="F14763" s="1"/>
      <c r="G14763" s="1"/>
      <c r="J14763" s="2"/>
      <c r="K14763" s="2"/>
    </row>
    <row r="14764" spans="4:11">
      <c r="D14764" s="1"/>
      <c r="E14764" s="1"/>
      <c r="F14764" s="1"/>
      <c r="G14764" s="1"/>
      <c r="J14764" s="2"/>
      <c r="K14764" s="2"/>
    </row>
    <row r="14765" spans="4:11">
      <c r="D14765" s="1"/>
      <c r="E14765" s="1"/>
      <c r="F14765" s="1"/>
      <c r="G14765" s="1"/>
      <c r="J14765" s="2"/>
      <c r="K14765" s="2"/>
    </row>
    <row r="14766" spans="4:11">
      <c r="D14766" s="1"/>
      <c r="E14766" s="1"/>
      <c r="F14766" s="1"/>
      <c r="G14766" s="1"/>
      <c r="J14766" s="2"/>
      <c r="K14766" s="2"/>
    </row>
    <row r="14767" spans="4:11">
      <c r="D14767" s="1"/>
      <c r="E14767" s="1"/>
      <c r="F14767" s="1"/>
      <c r="G14767" s="1"/>
      <c r="J14767" s="2"/>
      <c r="K14767" s="2"/>
    </row>
    <row r="14768" spans="4:11">
      <c r="D14768" s="1"/>
      <c r="E14768" s="1"/>
      <c r="F14768" s="1"/>
      <c r="G14768" s="1"/>
      <c r="J14768" s="2"/>
      <c r="K14768" s="2"/>
    </row>
    <row r="14769" spans="4:11">
      <c r="D14769" s="1"/>
      <c r="E14769" s="1"/>
      <c r="F14769" s="1"/>
      <c r="G14769" s="1"/>
      <c r="J14769" s="2"/>
      <c r="K14769" s="2"/>
    </row>
    <row r="14770" spans="4:11">
      <c r="D14770" s="1"/>
      <c r="E14770" s="1"/>
      <c r="F14770" s="1"/>
      <c r="G14770" s="1"/>
      <c r="J14770" s="2"/>
      <c r="K14770" s="2"/>
    </row>
    <row r="14771" spans="4:11">
      <c r="D14771" s="1"/>
      <c r="E14771" s="1"/>
      <c r="F14771" s="1"/>
      <c r="G14771" s="1"/>
      <c r="J14771" s="2"/>
      <c r="K14771" s="2"/>
    </row>
    <row r="14772" spans="4:11">
      <c r="D14772" s="1"/>
      <c r="E14772" s="1"/>
      <c r="F14772" s="1"/>
      <c r="G14772" s="1"/>
      <c r="J14772" s="2"/>
      <c r="K14772" s="2"/>
    </row>
    <row r="14773" spans="4:11">
      <c r="D14773" s="1"/>
      <c r="E14773" s="1"/>
      <c r="F14773" s="1"/>
      <c r="G14773" s="1"/>
      <c r="J14773" s="2"/>
      <c r="K14773" s="2"/>
    </row>
    <row r="14774" spans="4:11">
      <c r="D14774" s="1"/>
      <c r="E14774" s="1"/>
      <c r="F14774" s="1"/>
      <c r="G14774" s="1"/>
      <c r="J14774" s="2"/>
      <c r="K14774" s="2"/>
    </row>
    <row r="14775" spans="4:11">
      <c r="D14775" s="1"/>
      <c r="E14775" s="1"/>
      <c r="F14775" s="1"/>
      <c r="G14775" s="1"/>
      <c r="J14775" s="2"/>
      <c r="K14775" s="2"/>
    </row>
    <row r="14776" spans="4:11">
      <c r="D14776" s="1"/>
      <c r="E14776" s="1"/>
      <c r="F14776" s="1"/>
      <c r="G14776" s="1"/>
      <c r="J14776" s="2"/>
      <c r="K14776" s="2"/>
    </row>
    <row r="14777" spans="4:11">
      <c r="D14777" s="1"/>
      <c r="E14777" s="1"/>
      <c r="F14777" s="1"/>
      <c r="G14777" s="1"/>
      <c r="J14777" s="2"/>
      <c r="K14777" s="2"/>
    </row>
    <row r="14778" spans="4:11">
      <c r="D14778" s="1"/>
      <c r="E14778" s="1"/>
      <c r="F14778" s="1"/>
      <c r="G14778" s="1"/>
      <c r="J14778" s="2"/>
      <c r="K14778" s="2"/>
    </row>
    <row r="14779" spans="4:11">
      <c r="D14779" s="1"/>
      <c r="E14779" s="1"/>
      <c r="F14779" s="1"/>
      <c r="G14779" s="1"/>
      <c r="J14779" s="2"/>
      <c r="K14779" s="2"/>
    </row>
    <row r="14780" spans="4:11">
      <c r="D14780" s="1"/>
      <c r="E14780" s="1"/>
      <c r="F14780" s="1"/>
      <c r="G14780" s="1"/>
      <c r="J14780" s="2"/>
      <c r="K14780" s="2"/>
    </row>
    <row r="14781" spans="4:11">
      <c r="D14781" s="1"/>
      <c r="E14781" s="1"/>
      <c r="F14781" s="1"/>
      <c r="G14781" s="1"/>
      <c r="J14781" s="2"/>
      <c r="K14781" s="2"/>
    </row>
    <row r="14782" spans="4:11">
      <c r="D14782" s="1"/>
      <c r="E14782" s="1"/>
      <c r="F14782" s="1"/>
      <c r="G14782" s="1"/>
      <c r="J14782" s="2"/>
      <c r="K14782" s="2"/>
    </row>
    <row r="14783" spans="4:11">
      <c r="D14783" s="1"/>
      <c r="E14783" s="1"/>
      <c r="F14783" s="1"/>
      <c r="G14783" s="1"/>
      <c r="J14783" s="2"/>
      <c r="K14783" s="2"/>
    </row>
    <row r="14784" spans="4:11">
      <c r="D14784" s="1"/>
      <c r="E14784" s="1"/>
      <c r="F14784" s="1"/>
      <c r="G14784" s="1"/>
      <c r="J14784" s="2"/>
      <c r="K14784" s="2"/>
    </row>
    <row r="14785" spans="4:11">
      <c r="D14785" s="1"/>
      <c r="E14785" s="1"/>
      <c r="F14785" s="1"/>
      <c r="G14785" s="1"/>
      <c r="J14785" s="2"/>
      <c r="K14785" s="2"/>
    </row>
    <row r="14786" spans="4:11">
      <c r="D14786" s="1"/>
      <c r="E14786" s="1"/>
      <c r="F14786" s="1"/>
      <c r="G14786" s="1"/>
      <c r="J14786" s="2"/>
      <c r="K14786" s="2"/>
    </row>
    <row r="14787" spans="4:11">
      <c r="D14787" s="1"/>
      <c r="E14787" s="1"/>
      <c r="F14787" s="1"/>
      <c r="G14787" s="1"/>
      <c r="J14787" s="2"/>
      <c r="K14787" s="2"/>
    </row>
    <row r="14788" spans="4:11">
      <c r="D14788" s="1"/>
      <c r="E14788" s="1"/>
      <c r="F14788" s="1"/>
      <c r="G14788" s="1"/>
      <c r="J14788" s="2"/>
      <c r="K14788" s="2"/>
    </row>
    <row r="14789" spans="4:11">
      <c r="D14789" s="1"/>
      <c r="E14789" s="1"/>
      <c r="F14789" s="1"/>
      <c r="G14789" s="1"/>
      <c r="J14789" s="2"/>
      <c r="K14789" s="2"/>
    </row>
    <row r="14790" spans="4:11">
      <c r="D14790" s="1"/>
      <c r="E14790" s="1"/>
      <c r="F14790" s="1"/>
      <c r="G14790" s="1"/>
      <c r="J14790" s="2"/>
      <c r="K14790" s="2"/>
    </row>
    <row r="14791" spans="4:11">
      <c r="D14791" s="1"/>
      <c r="E14791" s="1"/>
      <c r="F14791" s="1"/>
      <c r="G14791" s="1"/>
      <c r="J14791" s="2"/>
      <c r="K14791" s="2"/>
    </row>
    <row r="14792" spans="4:11">
      <c r="D14792" s="1"/>
      <c r="E14792" s="1"/>
      <c r="F14792" s="1"/>
      <c r="G14792" s="1"/>
      <c r="J14792" s="2"/>
      <c r="K14792" s="2"/>
    </row>
    <row r="14793" spans="4:11">
      <c r="D14793" s="1"/>
      <c r="E14793" s="1"/>
      <c r="F14793" s="1"/>
      <c r="G14793" s="1"/>
      <c r="J14793" s="2"/>
      <c r="K14793" s="2"/>
    </row>
    <row r="14794" spans="4:11">
      <c r="D14794" s="1"/>
      <c r="E14794" s="1"/>
      <c r="F14794" s="1"/>
      <c r="G14794" s="1"/>
      <c r="J14794" s="2"/>
      <c r="K14794" s="2"/>
    </row>
    <row r="14795" spans="4:11">
      <c r="D14795" s="1"/>
      <c r="E14795" s="1"/>
      <c r="F14795" s="1"/>
      <c r="G14795" s="1"/>
      <c r="J14795" s="2"/>
      <c r="K14795" s="2"/>
    </row>
    <row r="14796" spans="4:11">
      <c r="D14796" s="1"/>
      <c r="E14796" s="1"/>
      <c r="F14796" s="1"/>
      <c r="G14796" s="1"/>
      <c r="J14796" s="2"/>
      <c r="K14796" s="2"/>
    </row>
    <row r="14797" spans="4:11">
      <c r="D14797" s="1"/>
      <c r="E14797" s="1"/>
      <c r="F14797" s="1"/>
      <c r="G14797" s="1"/>
      <c r="J14797" s="2"/>
      <c r="K14797" s="2"/>
    </row>
    <row r="14798" spans="4:11">
      <c r="D14798" s="1"/>
      <c r="E14798" s="1"/>
      <c r="F14798" s="1"/>
      <c r="G14798" s="1"/>
      <c r="J14798" s="2"/>
      <c r="K14798" s="2"/>
    </row>
    <row r="14799" spans="4:11">
      <c r="D14799" s="1"/>
      <c r="E14799" s="1"/>
      <c r="F14799" s="1"/>
      <c r="G14799" s="1"/>
      <c r="J14799" s="2"/>
      <c r="K14799" s="2"/>
    </row>
    <row r="14800" spans="4:11">
      <c r="D14800" s="1"/>
      <c r="E14800" s="1"/>
      <c r="F14800" s="1"/>
      <c r="G14800" s="1"/>
      <c r="J14800" s="2"/>
      <c r="K14800" s="2"/>
    </row>
    <row r="14801" spans="4:11">
      <c r="D14801" s="1"/>
      <c r="E14801" s="1"/>
      <c r="F14801" s="1"/>
      <c r="G14801" s="1"/>
      <c r="J14801" s="2"/>
      <c r="K14801" s="2"/>
    </row>
    <row r="14802" spans="4:11">
      <c r="D14802" s="1"/>
      <c r="E14802" s="1"/>
      <c r="F14802" s="1"/>
      <c r="G14802" s="1"/>
      <c r="J14802" s="2"/>
      <c r="K14802" s="2"/>
    </row>
    <row r="14803" spans="4:11">
      <c r="D14803" s="1"/>
      <c r="E14803" s="1"/>
      <c r="F14803" s="1"/>
      <c r="G14803" s="1"/>
      <c r="J14803" s="2"/>
      <c r="K14803" s="2"/>
    </row>
    <row r="14804" spans="4:11">
      <c r="D14804" s="1"/>
      <c r="E14804" s="1"/>
      <c r="F14804" s="1"/>
      <c r="G14804" s="1"/>
      <c r="J14804" s="2"/>
      <c r="K14804" s="2"/>
    </row>
    <row r="14805" spans="4:11">
      <c r="D14805" s="1"/>
      <c r="E14805" s="1"/>
      <c r="F14805" s="1"/>
      <c r="G14805" s="1"/>
      <c r="J14805" s="2"/>
      <c r="K14805" s="2"/>
    </row>
    <row r="14806" spans="4:11">
      <c r="D14806" s="1"/>
      <c r="E14806" s="1"/>
      <c r="F14806" s="1"/>
      <c r="G14806" s="1"/>
      <c r="J14806" s="2"/>
      <c r="K14806" s="2"/>
    </row>
    <row r="14807" spans="4:11">
      <c r="D14807" s="1"/>
      <c r="E14807" s="1"/>
      <c r="F14807" s="1"/>
      <c r="G14807" s="1"/>
      <c r="J14807" s="2"/>
      <c r="K14807" s="2"/>
    </row>
    <row r="14808" spans="4:11">
      <c r="D14808" s="1"/>
      <c r="E14808" s="1"/>
      <c r="F14808" s="1"/>
      <c r="G14808" s="1"/>
      <c r="J14808" s="2"/>
      <c r="K14808" s="2"/>
    </row>
    <row r="14809" spans="4:11">
      <c r="D14809" s="1"/>
      <c r="E14809" s="1"/>
      <c r="F14809" s="1"/>
      <c r="G14809" s="1"/>
      <c r="J14809" s="2"/>
      <c r="K14809" s="2"/>
    </row>
    <row r="14810" spans="4:11">
      <c r="D14810" s="1"/>
      <c r="E14810" s="1"/>
      <c r="F14810" s="1"/>
      <c r="G14810" s="1"/>
      <c r="J14810" s="2"/>
      <c r="K14810" s="2"/>
    </row>
    <row r="14811" spans="4:11">
      <c r="D14811" s="1"/>
      <c r="E14811" s="1"/>
      <c r="F14811" s="1"/>
      <c r="G14811" s="1"/>
      <c r="J14811" s="2"/>
      <c r="K14811" s="2"/>
    </row>
    <row r="14812" spans="4:11">
      <c r="D14812" s="1"/>
      <c r="E14812" s="1"/>
      <c r="F14812" s="1"/>
      <c r="G14812" s="1"/>
      <c r="J14812" s="2"/>
      <c r="K14812" s="2"/>
    </row>
    <row r="14813" spans="4:11">
      <c r="D14813" s="1"/>
      <c r="E14813" s="1"/>
      <c r="F14813" s="1"/>
      <c r="G14813" s="1"/>
      <c r="J14813" s="2"/>
      <c r="K14813" s="2"/>
    </row>
    <row r="14814" spans="4:11">
      <c r="D14814" s="1"/>
      <c r="E14814" s="1"/>
      <c r="F14814" s="1"/>
      <c r="G14814" s="1"/>
      <c r="J14814" s="2"/>
      <c r="K14814" s="2"/>
    </row>
    <row r="14815" spans="4:11">
      <c r="D14815" s="1"/>
      <c r="E14815" s="1"/>
      <c r="F14815" s="1"/>
      <c r="G14815" s="1"/>
      <c r="J14815" s="2"/>
      <c r="K14815" s="2"/>
    </row>
    <row r="14816" spans="4:11">
      <c r="D14816" s="1"/>
      <c r="E14816" s="1"/>
      <c r="F14816" s="1"/>
      <c r="G14816" s="1"/>
      <c r="J14816" s="2"/>
      <c r="K14816" s="2"/>
    </row>
    <row r="14817" spans="4:11">
      <c r="D14817" s="1"/>
      <c r="E14817" s="1"/>
      <c r="F14817" s="1"/>
      <c r="G14817" s="1"/>
      <c r="J14817" s="2"/>
      <c r="K14817" s="2"/>
    </row>
    <row r="14818" spans="4:11">
      <c r="D14818" s="1"/>
      <c r="E14818" s="1"/>
      <c r="F14818" s="1"/>
      <c r="G14818" s="1"/>
      <c r="J14818" s="2"/>
      <c r="K14818" s="2"/>
    </row>
    <row r="14819" spans="4:11">
      <c r="D14819" s="1"/>
      <c r="E14819" s="1"/>
      <c r="F14819" s="1"/>
      <c r="G14819" s="1"/>
      <c r="J14819" s="2"/>
      <c r="K14819" s="2"/>
    </row>
    <row r="14820" spans="4:11">
      <c r="D14820" s="1"/>
      <c r="E14820" s="1"/>
      <c r="F14820" s="1"/>
      <c r="G14820" s="1"/>
      <c r="J14820" s="2"/>
      <c r="K14820" s="2"/>
    </row>
    <row r="14821" spans="4:11">
      <c r="D14821" s="1"/>
      <c r="E14821" s="1"/>
      <c r="F14821" s="1"/>
      <c r="G14821" s="1"/>
      <c r="J14821" s="2"/>
      <c r="K14821" s="2"/>
    </row>
    <row r="14822" spans="4:11">
      <c r="D14822" s="1"/>
      <c r="E14822" s="1"/>
      <c r="F14822" s="1"/>
      <c r="G14822" s="1"/>
      <c r="J14822" s="2"/>
      <c r="K14822" s="2"/>
    </row>
    <row r="14823" spans="4:11">
      <c r="D14823" s="1"/>
      <c r="E14823" s="1"/>
      <c r="F14823" s="1"/>
      <c r="G14823" s="1"/>
      <c r="J14823" s="2"/>
      <c r="K14823" s="2"/>
    </row>
    <row r="14824" spans="4:11">
      <c r="D14824" s="1"/>
      <c r="E14824" s="1"/>
      <c r="F14824" s="1"/>
      <c r="G14824" s="1"/>
      <c r="J14824" s="2"/>
      <c r="K14824" s="2"/>
    </row>
    <row r="14825" spans="4:11">
      <c r="D14825" s="1"/>
      <c r="E14825" s="1"/>
      <c r="F14825" s="1"/>
      <c r="G14825" s="1"/>
      <c r="J14825" s="2"/>
      <c r="K14825" s="2"/>
    </row>
    <row r="14826" spans="4:11">
      <c r="D14826" s="1"/>
      <c r="E14826" s="1"/>
      <c r="F14826" s="1"/>
      <c r="G14826" s="1"/>
      <c r="J14826" s="2"/>
      <c r="K14826" s="2"/>
    </row>
    <row r="14827" spans="4:11">
      <c r="D14827" s="1"/>
      <c r="E14827" s="1"/>
      <c r="F14827" s="1"/>
      <c r="G14827" s="1"/>
      <c r="J14827" s="2"/>
      <c r="K14827" s="2"/>
    </row>
    <row r="14828" spans="4:11">
      <c r="D14828" s="1"/>
      <c r="E14828" s="1"/>
      <c r="F14828" s="1"/>
      <c r="G14828" s="1"/>
      <c r="J14828" s="2"/>
      <c r="K14828" s="2"/>
    </row>
    <row r="14829" spans="4:11">
      <c r="D14829" s="1"/>
      <c r="E14829" s="1"/>
      <c r="F14829" s="1"/>
      <c r="G14829" s="1"/>
      <c r="J14829" s="2"/>
      <c r="K14829" s="2"/>
    </row>
    <row r="14830" spans="4:11">
      <c r="D14830" s="1"/>
      <c r="E14830" s="1"/>
      <c r="F14830" s="1"/>
      <c r="G14830" s="1"/>
      <c r="J14830" s="2"/>
      <c r="K14830" s="2"/>
    </row>
    <row r="14831" spans="4:11">
      <c r="D14831" s="1"/>
      <c r="E14831" s="1"/>
      <c r="F14831" s="1"/>
      <c r="G14831" s="1"/>
      <c r="J14831" s="2"/>
      <c r="K14831" s="2"/>
    </row>
    <row r="14832" spans="4:11">
      <c r="D14832" s="1"/>
      <c r="E14832" s="1"/>
      <c r="F14832" s="1"/>
      <c r="G14832" s="1"/>
      <c r="J14832" s="2"/>
      <c r="K14832" s="2"/>
    </row>
    <row r="14833" spans="4:11">
      <c r="D14833" s="1"/>
      <c r="E14833" s="1"/>
      <c r="F14833" s="1"/>
      <c r="G14833" s="1"/>
      <c r="J14833" s="2"/>
      <c r="K14833" s="2"/>
    </row>
    <row r="14834" spans="4:11">
      <c r="D14834" s="1"/>
      <c r="E14834" s="1"/>
      <c r="F14834" s="1"/>
      <c r="G14834" s="1"/>
      <c r="J14834" s="2"/>
      <c r="K14834" s="2"/>
    </row>
    <row r="14835" spans="4:11">
      <c r="D14835" s="1"/>
      <c r="E14835" s="1"/>
      <c r="F14835" s="1"/>
      <c r="G14835" s="1"/>
      <c r="J14835" s="2"/>
      <c r="K14835" s="2"/>
    </row>
    <row r="14836" spans="4:11">
      <c r="D14836" s="1"/>
      <c r="E14836" s="1"/>
      <c r="F14836" s="1"/>
      <c r="G14836" s="1"/>
      <c r="J14836" s="2"/>
      <c r="K14836" s="2"/>
    </row>
    <row r="14837" spans="4:11">
      <c r="D14837" s="1"/>
      <c r="E14837" s="1"/>
      <c r="F14837" s="1"/>
      <c r="G14837" s="1"/>
      <c r="J14837" s="2"/>
      <c r="K14837" s="2"/>
    </row>
    <row r="14838" spans="4:11">
      <c r="D14838" s="1"/>
      <c r="E14838" s="1"/>
      <c r="F14838" s="1"/>
      <c r="G14838" s="1"/>
      <c r="J14838" s="2"/>
      <c r="K14838" s="2"/>
    </row>
    <row r="14839" spans="4:11">
      <c r="D14839" s="1"/>
      <c r="E14839" s="1"/>
      <c r="F14839" s="1"/>
      <c r="G14839" s="1"/>
      <c r="J14839" s="2"/>
      <c r="K14839" s="2"/>
    </row>
    <row r="14840" spans="4:11">
      <c r="D14840" s="1"/>
      <c r="E14840" s="1"/>
      <c r="F14840" s="1"/>
      <c r="G14840" s="1"/>
      <c r="J14840" s="2"/>
      <c r="K14840" s="2"/>
    </row>
    <row r="14841" spans="4:11">
      <c r="D14841" s="1"/>
      <c r="E14841" s="1"/>
      <c r="F14841" s="1"/>
      <c r="G14841" s="1"/>
      <c r="J14841" s="2"/>
      <c r="K14841" s="2"/>
    </row>
    <row r="14842" spans="4:11">
      <c r="D14842" s="1"/>
      <c r="E14842" s="1"/>
      <c r="F14842" s="1"/>
      <c r="G14842" s="1"/>
      <c r="J14842" s="2"/>
      <c r="K14842" s="2"/>
    </row>
    <row r="14843" spans="4:11">
      <c r="D14843" s="1"/>
      <c r="E14843" s="1"/>
      <c r="F14843" s="1"/>
      <c r="G14843" s="1"/>
      <c r="J14843" s="2"/>
      <c r="K14843" s="2"/>
    </row>
    <row r="14844" spans="4:11">
      <c r="D14844" s="1"/>
      <c r="E14844" s="1"/>
      <c r="F14844" s="1"/>
      <c r="G14844" s="1"/>
      <c r="J14844" s="2"/>
      <c r="K14844" s="2"/>
    </row>
    <row r="14845" spans="4:11">
      <c r="D14845" s="1"/>
      <c r="E14845" s="1"/>
      <c r="F14845" s="1"/>
      <c r="G14845" s="1"/>
      <c r="J14845" s="2"/>
      <c r="K14845" s="2"/>
    </row>
    <row r="14846" spans="4:11">
      <c r="D14846" s="1"/>
      <c r="E14846" s="1"/>
      <c r="F14846" s="1"/>
      <c r="G14846" s="1"/>
      <c r="J14846" s="2"/>
      <c r="K14846" s="2"/>
    </row>
    <row r="14847" spans="4:11">
      <c r="D14847" s="1"/>
      <c r="E14847" s="1"/>
      <c r="F14847" s="1"/>
      <c r="G14847" s="1"/>
      <c r="J14847" s="2"/>
      <c r="K14847" s="2"/>
    </row>
    <row r="14848" spans="4:11">
      <c r="D14848" s="1"/>
      <c r="E14848" s="1"/>
      <c r="F14848" s="1"/>
      <c r="G14848" s="1"/>
      <c r="J14848" s="2"/>
      <c r="K14848" s="2"/>
    </row>
    <row r="14849" spans="4:11">
      <c r="D14849" s="1"/>
      <c r="E14849" s="1"/>
      <c r="F14849" s="1"/>
      <c r="G14849" s="1"/>
      <c r="J14849" s="2"/>
      <c r="K14849" s="2"/>
    </row>
    <row r="14850" spans="4:11">
      <c r="D14850" s="1"/>
      <c r="E14850" s="1"/>
      <c r="F14850" s="1"/>
      <c r="G14850" s="1"/>
      <c r="J14850" s="2"/>
      <c r="K14850" s="2"/>
    </row>
    <row r="14851" spans="4:11">
      <c r="D14851" s="1"/>
      <c r="E14851" s="1"/>
      <c r="F14851" s="1"/>
      <c r="G14851" s="1"/>
      <c r="J14851" s="2"/>
      <c r="K14851" s="2"/>
    </row>
    <row r="14852" spans="4:11">
      <c r="D14852" s="1"/>
      <c r="E14852" s="1"/>
      <c r="F14852" s="1"/>
      <c r="G14852" s="1"/>
      <c r="J14852" s="2"/>
      <c r="K14852" s="2"/>
    </row>
    <row r="14853" spans="4:11">
      <c r="D14853" s="1"/>
      <c r="E14853" s="1"/>
      <c r="F14853" s="1"/>
      <c r="G14853" s="1"/>
      <c r="J14853" s="2"/>
      <c r="K14853" s="2"/>
    </row>
    <row r="14854" spans="4:11">
      <c r="D14854" s="1"/>
      <c r="E14854" s="1"/>
      <c r="F14854" s="1"/>
      <c r="G14854" s="1"/>
      <c r="J14854" s="2"/>
      <c r="K14854" s="2"/>
    </row>
    <row r="14855" spans="4:11">
      <c r="D14855" s="1"/>
      <c r="E14855" s="1"/>
      <c r="F14855" s="1"/>
      <c r="G14855" s="1"/>
      <c r="J14855" s="2"/>
      <c r="K14855" s="2"/>
    </row>
    <row r="14856" spans="4:11">
      <c r="D14856" s="1"/>
      <c r="E14856" s="1"/>
      <c r="F14856" s="1"/>
      <c r="G14856" s="1"/>
      <c r="J14856" s="2"/>
      <c r="K14856" s="2"/>
    </row>
    <row r="14857" spans="4:11">
      <c r="D14857" s="1"/>
      <c r="E14857" s="1"/>
      <c r="F14857" s="1"/>
      <c r="G14857" s="1"/>
      <c r="J14857" s="2"/>
      <c r="K14857" s="2"/>
    </row>
    <row r="14858" spans="4:11">
      <c r="D14858" s="1"/>
      <c r="E14858" s="1"/>
      <c r="F14858" s="1"/>
      <c r="G14858" s="1"/>
      <c r="J14858" s="2"/>
      <c r="K14858" s="2"/>
    </row>
    <row r="14859" spans="4:11">
      <c r="D14859" s="1"/>
      <c r="E14859" s="1"/>
      <c r="F14859" s="1"/>
      <c r="G14859" s="1"/>
      <c r="J14859" s="2"/>
      <c r="K14859" s="2"/>
    </row>
    <row r="14860" spans="4:11">
      <c r="D14860" s="1"/>
      <c r="E14860" s="1"/>
      <c r="F14860" s="1"/>
      <c r="G14860" s="1"/>
      <c r="J14860" s="2"/>
      <c r="K14860" s="2"/>
    </row>
    <row r="14861" spans="4:11">
      <c r="D14861" s="1"/>
      <c r="E14861" s="1"/>
      <c r="F14861" s="1"/>
      <c r="G14861" s="1"/>
      <c r="J14861" s="2"/>
      <c r="K14861" s="2"/>
    </row>
    <row r="14862" spans="4:11">
      <c r="D14862" s="1"/>
      <c r="E14862" s="1"/>
      <c r="F14862" s="1"/>
      <c r="G14862" s="1"/>
      <c r="J14862" s="2"/>
      <c r="K14862" s="2"/>
    </row>
    <row r="14863" spans="4:11">
      <c r="D14863" s="1"/>
      <c r="E14863" s="1"/>
      <c r="F14863" s="1"/>
      <c r="G14863" s="1"/>
      <c r="J14863" s="2"/>
      <c r="K14863" s="2"/>
    </row>
    <row r="14864" spans="4:11">
      <c r="D14864" s="1"/>
      <c r="E14864" s="1"/>
      <c r="F14864" s="1"/>
      <c r="G14864" s="1"/>
      <c r="J14864" s="2"/>
      <c r="K14864" s="2"/>
    </row>
    <row r="14865" spans="4:11">
      <c r="D14865" s="1"/>
      <c r="E14865" s="1"/>
      <c r="F14865" s="1"/>
      <c r="G14865" s="1"/>
      <c r="J14865" s="2"/>
      <c r="K14865" s="2"/>
    </row>
    <row r="14866" spans="4:11">
      <c r="D14866" s="1"/>
      <c r="E14866" s="1"/>
      <c r="F14866" s="1"/>
      <c r="G14866" s="1"/>
      <c r="J14866" s="2"/>
      <c r="K14866" s="2"/>
    </row>
    <row r="14867" spans="4:11">
      <c r="D14867" s="1"/>
      <c r="E14867" s="1"/>
      <c r="F14867" s="1"/>
      <c r="G14867" s="1"/>
      <c r="J14867" s="2"/>
      <c r="K14867" s="2"/>
    </row>
    <row r="14868" spans="4:11">
      <c r="D14868" s="1"/>
      <c r="E14868" s="1"/>
      <c r="F14868" s="1"/>
      <c r="G14868" s="1"/>
      <c r="J14868" s="2"/>
      <c r="K14868" s="2"/>
    </row>
    <row r="14869" spans="4:11">
      <c r="D14869" s="1"/>
      <c r="E14869" s="1"/>
      <c r="F14869" s="1"/>
      <c r="G14869" s="1"/>
      <c r="J14869" s="2"/>
      <c r="K14869" s="2"/>
    </row>
    <row r="14870" spans="4:11">
      <c r="D14870" s="1"/>
      <c r="E14870" s="1"/>
      <c r="F14870" s="1"/>
      <c r="G14870" s="1"/>
      <c r="J14870" s="2"/>
      <c r="K14870" s="2"/>
    </row>
    <row r="14871" spans="4:11">
      <c r="D14871" s="1"/>
      <c r="E14871" s="1"/>
      <c r="F14871" s="1"/>
      <c r="G14871" s="1"/>
      <c r="J14871" s="2"/>
      <c r="K14871" s="2"/>
    </row>
    <row r="14872" spans="4:11">
      <c r="D14872" s="1"/>
      <c r="E14872" s="1"/>
      <c r="F14872" s="1"/>
      <c r="G14872" s="1"/>
      <c r="J14872" s="2"/>
      <c r="K14872" s="2"/>
    </row>
    <row r="14873" spans="4:11">
      <c r="D14873" s="1"/>
      <c r="E14873" s="1"/>
      <c r="F14873" s="1"/>
      <c r="G14873" s="1"/>
      <c r="J14873" s="2"/>
      <c r="K14873" s="2"/>
    </row>
    <row r="14874" spans="4:11">
      <c r="D14874" s="1"/>
      <c r="E14874" s="1"/>
      <c r="F14874" s="1"/>
      <c r="G14874" s="1"/>
      <c r="J14874" s="2"/>
      <c r="K14874" s="2"/>
    </row>
    <row r="14875" spans="4:11">
      <c r="D14875" s="1"/>
      <c r="E14875" s="1"/>
      <c r="F14875" s="1"/>
      <c r="G14875" s="1"/>
      <c r="J14875" s="2"/>
      <c r="K14875" s="2"/>
    </row>
    <row r="14876" spans="4:11">
      <c r="D14876" s="1"/>
      <c r="E14876" s="1"/>
      <c r="F14876" s="1"/>
      <c r="G14876" s="1"/>
      <c r="J14876" s="2"/>
      <c r="K14876" s="2"/>
    </row>
    <row r="14877" spans="4:11">
      <c r="D14877" s="1"/>
      <c r="E14877" s="1"/>
      <c r="F14877" s="1"/>
      <c r="G14877" s="1"/>
      <c r="J14877" s="2"/>
      <c r="K14877" s="2"/>
    </row>
    <row r="14878" spans="4:11">
      <c r="D14878" s="1"/>
      <c r="E14878" s="1"/>
      <c r="F14878" s="1"/>
      <c r="G14878" s="1"/>
      <c r="J14878" s="2"/>
      <c r="K14878" s="2"/>
    </row>
    <row r="14879" spans="4:11">
      <c r="D14879" s="1"/>
      <c r="E14879" s="1"/>
      <c r="F14879" s="1"/>
      <c r="G14879" s="1"/>
      <c r="J14879" s="2"/>
      <c r="K14879" s="2"/>
    </row>
    <row r="14880" spans="4:11">
      <c r="D14880" s="1"/>
      <c r="E14880" s="1"/>
      <c r="F14880" s="1"/>
      <c r="G14880" s="1"/>
      <c r="J14880" s="2"/>
      <c r="K14880" s="2"/>
    </row>
    <row r="14881" spans="4:11">
      <c r="D14881" s="1"/>
      <c r="E14881" s="1"/>
      <c r="F14881" s="1"/>
      <c r="G14881" s="1"/>
      <c r="J14881" s="2"/>
      <c r="K14881" s="2"/>
    </row>
    <row r="14882" spans="4:11">
      <c r="D14882" s="1"/>
      <c r="E14882" s="1"/>
      <c r="F14882" s="1"/>
      <c r="G14882" s="1"/>
      <c r="J14882" s="2"/>
      <c r="K14882" s="2"/>
    </row>
    <row r="14883" spans="4:11">
      <c r="D14883" s="1"/>
      <c r="E14883" s="1"/>
      <c r="F14883" s="1"/>
      <c r="G14883" s="1"/>
      <c r="J14883" s="2"/>
      <c r="K14883" s="2"/>
    </row>
    <row r="14884" spans="4:11">
      <c r="D14884" s="1"/>
      <c r="E14884" s="1"/>
      <c r="F14884" s="1"/>
      <c r="G14884" s="1"/>
      <c r="J14884" s="2"/>
      <c r="K14884" s="2"/>
    </row>
    <row r="14885" spans="4:11">
      <c r="D14885" s="1"/>
      <c r="E14885" s="1"/>
      <c r="F14885" s="1"/>
      <c r="G14885" s="1"/>
      <c r="J14885" s="2"/>
      <c r="K14885" s="2"/>
    </row>
    <row r="14886" spans="4:11">
      <c r="D14886" s="1"/>
      <c r="E14886" s="1"/>
      <c r="F14886" s="1"/>
      <c r="G14886" s="1"/>
      <c r="J14886" s="2"/>
      <c r="K14886" s="2"/>
    </row>
    <row r="14887" spans="4:11">
      <c r="D14887" s="1"/>
      <c r="E14887" s="1"/>
      <c r="F14887" s="1"/>
      <c r="G14887" s="1"/>
      <c r="J14887" s="2"/>
      <c r="K14887" s="2"/>
    </row>
    <row r="14888" spans="4:11">
      <c r="D14888" s="1"/>
      <c r="E14888" s="1"/>
      <c r="F14888" s="1"/>
      <c r="G14888" s="1"/>
      <c r="J14888" s="2"/>
      <c r="K14888" s="2"/>
    </row>
    <row r="14889" spans="4:11">
      <c r="D14889" s="1"/>
      <c r="E14889" s="1"/>
      <c r="F14889" s="1"/>
      <c r="G14889" s="1"/>
      <c r="J14889" s="2"/>
      <c r="K14889" s="2"/>
    </row>
    <row r="14890" spans="4:11">
      <c r="D14890" s="1"/>
      <c r="E14890" s="1"/>
      <c r="F14890" s="1"/>
      <c r="G14890" s="1"/>
      <c r="J14890" s="2"/>
      <c r="K14890" s="2"/>
    </row>
    <row r="14891" spans="4:11">
      <c r="D14891" s="1"/>
      <c r="E14891" s="1"/>
      <c r="F14891" s="1"/>
      <c r="G14891" s="1"/>
      <c r="J14891" s="2"/>
      <c r="K14891" s="2"/>
    </row>
    <row r="14892" spans="4:11">
      <c r="D14892" s="1"/>
      <c r="E14892" s="1"/>
      <c r="F14892" s="1"/>
      <c r="G14892" s="1"/>
      <c r="J14892" s="2"/>
      <c r="K14892" s="2"/>
    </row>
    <row r="14893" spans="4:11">
      <c r="D14893" s="1"/>
      <c r="E14893" s="1"/>
      <c r="F14893" s="1"/>
      <c r="G14893" s="1"/>
      <c r="J14893" s="2"/>
      <c r="K14893" s="2"/>
    </row>
    <row r="14894" spans="4:11">
      <c r="D14894" s="1"/>
      <c r="E14894" s="1"/>
      <c r="F14894" s="1"/>
      <c r="G14894" s="1"/>
      <c r="J14894" s="2"/>
      <c r="K14894" s="2"/>
    </row>
    <row r="14895" spans="4:11">
      <c r="D14895" s="1"/>
      <c r="E14895" s="1"/>
      <c r="F14895" s="1"/>
      <c r="G14895" s="1"/>
      <c r="J14895" s="2"/>
      <c r="K14895" s="2"/>
    </row>
    <row r="14896" spans="4:11">
      <c r="D14896" s="1"/>
      <c r="E14896" s="1"/>
      <c r="F14896" s="1"/>
      <c r="G14896" s="1"/>
      <c r="J14896" s="2"/>
      <c r="K14896" s="2"/>
    </row>
    <row r="14897" spans="4:11">
      <c r="D14897" s="1"/>
      <c r="E14897" s="1"/>
      <c r="F14897" s="1"/>
      <c r="G14897" s="1"/>
      <c r="J14897" s="2"/>
      <c r="K14897" s="2"/>
    </row>
    <row r="14898" spans="4:11">
      <c r="D14898" s="1"/>
      <c r="E14898" s="1"/>
      <c r="F14898" s="1"/>
      <c r="G14898" s="1"/>
      <c r="J14898" s="2"/>
      <c r="K14898" s="2"/>
    </row>
    <row r="14899" spans="4:11">
      <c r="D14899" s="1"/>
      <c r="E14899" s="1"/>
      <c r="F14899" s="1"/>
      <c r="G14899" s="1"/>
      <c r="J14899" s="2"/>
      <c r="K14899" s="2"/>
    </row>
    <row r="14900" spans="4:11">
      <c r="D14900" s="1"/>
      <c r="E14900" s="1"/>
      <c r="F14900" s="1"/>
      <c r="G14900" s="1"/>
      <c r="J14900" s="2"/>
      <c r="K14900" s="2"/>
    </row>
    <row r="14901" spans="4:11">
      <c r="D14901" s="1"/>
      <c r="E14901" s="1"/>
      <c r="F14901" s="1"/>
      <c r="G14901" s="1"/>
      <c r="J14901" s="2"/>
      <c r="K14901" s="2"/>
    </row>
    <row r="14902" spans="4:11">
      <c r="D14902" s="1"/>
      <c r="E14902" s="1"/>
      <c r="F14902" s="1"/>
      <c r="G14902" s="1"/>
      <c r="J14902" s="2"/>
      <c r="K14902" s="2"/>
    </row>
    <row r="14903" spans="4:11">
      <c r="D14903" s="1"/>
      <c r="E14903" s="1"/>
      <c r="F14903" s="1"/>
      <c r="G14903" s="1"/>
      <c r="J14903" s="2"/>
      <c r="K14903" s="2"/>
    </row>
    <row r="14904" spans="4:11">
      <c r="D14904" s="1"/>
      <c r="E14904" s="1"/>
      <c r="F14904" s="1"/>
      <c r="G14904" s="1"/>
      <c r="J14904" s="2"/>
      <c r="K14904" s="2"/>
    </row>
    <row r="14905" spans="4:11">
      <c r="D14905" s="1"/>
      <c r="E14905" s="1"/>
      <c r="F14905" s="1"/>
      <c r="G14905" s="1"/>
      <c r="J14905" s="2"/>
      <c r="K14905" s="2"/>
    </row>
    <row r="14906" spans="4:11">
      <c r="D14906" s="1"/>
      <c r="E14906" s="1"/>
      <c r="F14906" s="1"/>
      <c r="G14906" s="1"/>
      <c r="J14906" s="2"/>
      <c r="K14906" s="2"/>
    </row>
    <row r="14907" spans="4:11">
      <c r="D14907" s="1"/>
      <c r="E14907" s="1"/>
      <c r="F14907" s="1"/>
      <c r="G14907" s="1"/>
      <c r="J14907" s="2"/>
      <c r="K14907" s="2"/>
    </row>
    <row r="14908" spans="4:11">
      <c r="D14908" s="1"/>
      <c r="E14908" s="1"/>
      <c r="F14908" s="1"/>
      <c r="G14908" s="1"/>
      <c r="J14908" s="2"/>
      <c r="K14908" s="2"/>
    </row>
    <row r="14909" spans="4:11">
      <c r="D14909" s="1"/>
      <c r="E14909" s="1"/>
      <c r="F14909" s="1"/>
      <c r="G14909" s="1"/>
      <c r="J14909" s="2"/>
      <c r="K14909" s="2"/>
    </row>
    <row r="14910" spans="4:11">
      <c r="D14910" s="1"/>
      <c r="E14910" s="1"/>
      <c r="F14910" s="1"/>
      <c r="G14910" s="1"/>
      <c r="J14910" s="2"/>
      <c r="K14910" s="2"/>
    </row>
    <row r="14911" spans="4:11">
      <c r="D14911" s="1"/>
      <c r="E14911" s="1"/>
      <c r="F14911" s="1"/>
      <c r="G14911" s="1"/>
      <c r="J14911" s="2"/>
      <c r="K14911" s="2"/>
    </row>
    <row r="14912" spans="4:11">
      <c r="D14912" s="1"/>
      <c r="E14912" s="1"/>
      <c r="F14912" s="1"/>
      <c r="G14912" s="1"/>
      <c r="J14912" s="2"/>
      <c r="K14912" s="2"/>
    </row>
    <row r="14913" spans="4:11">
      <c r="D14913" s="1"/>
      <c r="E14913" s="1"/>
      <c r="F14913" s="1"/>
      <c r="G14913" s="1"/>
      <c r="J14913" s="2"/>
      <c r="K14913" s="2"/>
    </row>
    <row r="14914" spans="4:11">
      <c r="D14914" s="1"/>
      <c r="E14914" s="1"/>
      <c r="F14914" s="1"/>
      <c r="G14914" s="1"/>
      <c r="J14914" s="2"/>
      <c r="K14914" s="2"/>
    </row>
    <row r="14915" spans="4:11">
      <c r="D14915" s="1"/>
      <c r="E14915" s="1"/>
      <c r="F14915" s="1"/>
      <c r="G14915" s="1"/>
      <c r="J14915" s="2"/>
      <c r="K14915" s="2"/>
    </row>
    <row r="14916" spans="4:11">
      <c r="D14916" s="1"/>
      <c r="E14916" s="1"/>
      <c r="F14916" s="1"/>
      <c r="G14916" s="1"/>
      <c r="J14916" s="2"/>
      <c r="K14916" s="2"/>
    </row>
    <row r="14917" spans="4:11">
      <c r="D14917" s="1"/>
      <c r="E14917" s="1"/>
      <c r="F14917" s="1"/>
      <c r="G14917" s="1"/>
      <c r="J14917" s="2"/>
      <c r="K14917" s="2"/>
    </row>
    <row r="14918" spans="4:11">
      <c r="D14918" s="1"/>
      <c r="E14918" s="1"/>
      <c r="F14918" s="1"/>
      <c r="G14918" s="1"/>
      <c r="J14918" s="2"/>
      <c r="K14918" s="2"/>
    </row>
    <row r="14919" spans="4:11">
      <c r="D14919" s="1"/>
      <c r="E14919" s="1"/>
      <c r="F14919" s="1"/>
      <c r="G14919" s="1"/>
      <c r="J14919" s="2"/>
      <c r="K14919" s="2"/>
    </row>
    <row r="14920" spans="4:11">
      <c r="D14920" s="1"/>
      <c r="E14920" s="1"/>
      <c r="F14920" s="1"/>
      <c r="G14920" s="1"/>
      <c r="J14920" s="2"/>
      <c r="K14920" s="2"/>
    </row>
    <row r="14921" spans="4:11">
      <c r="D14921" s="1"/>
      <c r="E14921" s="1"/>
      <c r="F14921" s="1"/>
      <c r="G14921" s="1"/>
      <c r="J14921" s="2"/>
      <c r="K14921" s="2"/>
    </row>
    <row r="14922" spans="4:11">
      <c r="D14922" s="1"/>
      <c r="E14922" s="1"/>
      <c r="F14922" s="1"/>
      <c r="G14922" s="1"/>
      <c r="J14922" s="2"/>
      <c r="K14922" s="2"/>
    </row>
    <row r="14923" spans="4:11">
      <c r="D14923" s="1"/>
      <c r="E14923" s="1"/>
      <c r="F14923" s="1"/>
      <c r="G14923" s="1"/>
      <c r="J14923" s="2"/>
      <c r="K14923" s="2"/>
    </row>
    <row r="14924" spans="4:11">
      <c r="D14924" s="1"/>
      <c r="E14924" s="1"/>
      <c r="F14924" s="1"/>
      <c r="G14924" s="1"/>
      <c r="J14924" s="2"/>
      <c r="K14924" s="2"/>
    </row>
    <row r="14925" spans="4:11">
      <c r="D14925" s="1"/>
      <c r="E14925" s="1"/>
      <c r="F14925" s="1"/>
      <c r="G14925" s="1"/>
      <c r="J14925" s="2"/>
      <c r="K14925" s="2"/>
    </row>
    <row r="14926" spans="4:11">
      <c r="D14926" s="1"/>
      <c r="E14926" s="1"/>
      <c r="F14926" s="1"/>
      <c r="G14926" s="1"/>
      <c r="J14926" s="2"/>
      <c r="K14926" s="2"/>
    </row>
    <row r="14927" spans="4:11">
      <c r="D14927" s="1"/>
      <c r="E14927" s="1"/>
      <c r="F14927" s="1"/>
      <c r="G14927" s="1"/>
      <c r="J14927" s="2"/>
      <c r="K14927" s="2"/>
    </row>
    <row r="14928" spans="4:11">
      <c r="D14928" s="1"/>
      <c r="E14928" s="1"/>
      <c r="F14928" s="1"/>
      <c r="G14928" s="1"/>
      <c r="J14928" s="2"/>
      <c r="K14928" s="2"/>
    </row>
    <row r="14929" spans="4:11">
      <c r="D14929" s="1"/>
      <c r="E14929" s="1"/>
      <c r="F14929" s="1"/>
      <c r="G14929" s="1"/>
      <c r="J14929" s="2"/>
      <c r="K14929" s="2"/>
    </row>
    <row r="14930" spans="4:11">
      <c r="D14930" s="1"/>
      <c r="E14930" s="1"/>
      <c r="F14930" s="1"/>
      <c r="G14930" s="1"/>
      <c r="J14930" s="2"/>
      <c r="K14930" s="2"/>
    </row>
    <row r="14931" spans="4:11">
      <c r="D14931" s="1"/>
      <c r="E14931" s="1"/>
      <c r="F14931" s="1"/>
      <c r="G14931" s="1"/>
      <c r="J14931" s="2"/>
      <c r="K14931" s="2"/>
    </row>
    <row r="14932" spans="4:11">
      <c r="D14932" s="1"/>
      <c r="E14932" s="1"/>
      <c r="F14932" s="1"/>
      <c r="G14932" s="1"/>
      <c r="J14932" s="2"/>
      <c r="K14932" s="2"/>
    </row>
    <row r="14933" spans="4:11">
      <c r="D14933" s="1"/>
      <c r="E14933" s="1"/>
      <c r="F14933" s="1"/>
      <c r="G14933" s="1"/>
      <c r="J14933" s="2"/>
      <c r="K14933" s="2"/>
    </row>
    <row r="14934" spans="4:11">
      <c r="D14934" s="1"/>
      <c r="E14934" s="1"/>
      <c r="F14934" s="1"/>
      <c r="G14934" s="1"/>
      <c r="J14934" s="2"/>
      <c r="K14934" s="2"/>
    </row>
    <row r="14935" spans="4:11">
      <c r="D14935" s="1"/>
      <c r="E14935" s="1"/>
      <c r="F14935" s="1"/>
      <c r="G14935" s="1"/>
      <c r="J14935" s="2"/>
      <c r="K14935" s="2"/>
    </row>
    <row r="14936" spans="4:11">
      <c r="D14936" s="1"/>
      <c r="E14936" s="1"/>
      <c r="F14936" s="1"/>
      <c r="G14936" s="1"/>
      <c r="J14936" s="2"/>
      <c r="K14936" s="2"/>
    </row>
    <row r="14937" spans="4:11">
      <c r="D14937" s="1"/>
      <c r="E14937" s="1"/>
      <c r="F14937" s="1"/>
      <c r="G14937" s="1"/>
      <c r="J14937" s="2"/>
      <c r="K14937" s="2"/>
    </row>
    <row r="14938" spans="4:11">
      <c r="D14938" s="1"/>
      <c r="E14938" s="1"/>
      <c r="F14938" s="1"/>
      <c r="G14938" s="1"/>
      <c r="J14938" s="2"/>
      <c r="K14938" s="2"/>
    </row>
    <row r="14939" spans="4:11">
      <c r="D14939" s="1"/>
      <c r="E14939" s="1"/>
      <c r="F14939" s="1"/>
      <c r="G14939" s="1"/>
      <c r="J14939" s="2"/>
      <c r="K14939" s="2"/>
    </row>
    <row r="14940" spans="4:11">
      <c r="D14940" s="1"/>
      <c r="E14940" s="1"/>
      <c r="F14940" s="1"/>
      <c r="G14940" s="1"/>
      <c r="J14940" s="2"/>
      <c r="K14940" s="2"/>
    </row>
    <row r="14941" spans="4:11">
      <c r="D14941" s="1"/>
      <c r="E14941" s="1"/>
      <c r="F14941" s="1"/>
      <c r="G14941" s="1"/>
      <c r="J14941" s="2"/>
      <c r="K14941" s="2"/>
    </row>
    <row r="14942" spans="4:11">
      <c r="D14942" s="1"/>
      <c r="E14942" s="1"/>
      <c r="F14942" s="1"/>
      <c r="G14942" s="1"/>
      <c r="J14942" s="2"/>
      <c r="K14942" s="2"/>
    </row>
    <row r="14943" spans="4:11">
      <c r="D14943" s="1"/>
      <c r="E14943" s="1"/>
      <c r="F14943" s="1"/>
      <c r="G14943" s="1"/>
      <c r="J14943" s="2"/>
      <c r="K14943" s="2"/>
    </row>
    <row r="14944" spans="4:11">
      <c r="D14944" s="1"/>
      <c r="E14944" s="1"/>
      <c r="F14944" s="1"/>
      <c r="G14944" s="1"/>
      <c r="J14944" s="2"/>
      <c r="K14944" s="2"/>
    </row>
    <row r="14945" spans="4:11">
      <c r="D14945" s="1"/>
      <c r="E14945" s="1"/>
      <c r="F14945" s="1"/>
      <c r="G14945" s="1"/>
      <c r="J14945" s="2"/>
      <c r="K14945" s="2"/>
    </row>
    <row r="14946" spans="4:11">
      <c r="D14946" s="1"/>
      <c r="E14946" s="1"/>
      <c r="F14946" s="1"/>
      <c r="G14946" s="1"/>
      <c r="J14946" s="2"/>
      <c r="K14946" s="2"/>
    </row>
    <row r="14947" spans="4:11">
      <c r="D14947" s="1"/>
      <c r="E14947" s="1"/>
      <c r="F14947" s="1"/>
      <c r="G14947" s="1"/>
      <c r="J14947" s="2"/>
      <c r="K14947" s="2"/>
    </row>
    <row r="14948" spans="4:11">
      <c r="D14948" s="1"/>
      <c r="E14948" s="1"/>
      <c r="F14948" s="1"/>
      <c r="G14948" s="1"/>
      <c r="J14948" s="2"/>
      <c r="K14948" s="2"/>
    </row>
    <row r="14949" spans="4:11">
      <c r="D14949" s="1"/>
      <c r="E14949" s="1"/>
      <c r="F14949" s="1"/>
      <c r="G14949" s="1"/>
      <c r="J14949" s="2"/>
      <c r="K14949" s="2"/>
    </row>
    <row r="14950" spans="4:11">
      <c r="D14950" s="1"/>
      <c r="E14950" s="1"/>
      <c r="F14950" s="1"/>
      <c r="G14950" s="1"/>
      <c r="J14950" s="2"/>
      <c r="K14950" s="2"/>
    </row>
    <row r="14951" spans="4:11">
      <c r="D14951" s="1"/>
      <c r="E14951" s="1"/>
      <c r="F14951" s="1"/>
      <c r="G14951" s="1"/>
      <c r="J14951" s="2"/>
      <c r="K14951" s="2"/>
    </row>
    <row r="14952" spans="4:11">
      <c r="D14952" s="1"/>
      <c r="E14952" s="1"/>
      <c r="F14952" s="1"/>
      <c r="G14952" s="1"/>
      <c r="J14952" s="2"/>
      <c r="K14952" s="2"/>
    </row>
    <row r="14953" spans="4:11">
      <c r="D14953" s="1"/>
      <c r="E14953" s="1"/>
      <c r="F14953" s="1"/>
      <c r="G14953" s="1"/>
      <c r="J14953" s="2"/>
      <c r="K14953" s="2"/>
    </row>
    <row r="14954" spans="4:11">
      <c r="D14954" s="1"/>
      <c r="E14954" s="1"/>
      <c r="F14954" s="1"/>
      <c r="G14954" s="1"/>
      <c r="J14954" s="2"/>
      <c r="K14954" s="2"/>
    </row>
    <row r="14955" spans="4:11">
      <c r="D14955" s="1"/>
      <c r="E14955" s="1"/>
      <c r="F14955" s="1"/>
      <c r="G14955" s="1"/>
      <c r="J14955" s="2"/>
      <c r="K14955" s="2"/>
    </row>
    <row r="14956" spans="4:11">
      <c r="D14956" s="1"/>
      <c r="E14956" s="1"/>
      <c r="F14956" s="1"/>
      <c r="G14956" s="1"/>
      <c r="J14956" s="2"/>
      <c r="K14956" s="2"/>
    </row>
    <row r="14957" spans="4:11">
      <c r="D14957" s="1"/>
      <c r="E14957" s="1"/>
      <c r="F14957" s="1"/>
      <c r="G14957" s="1"/>
      <c r="J14957" s="2"/>
      <c r="K14957" s="2"/>
    </row>
    <row r="14958" spans="4:11">
      <c r="D14958" s="1"/>
      <c r="E14958" s="1"/>
      <c r="F14958" s="1"/>
      <c r="G14958" s="1"/>
      <c r="J14958" s="2"/>
      <c r="K14958" s="2"/>
    </row>
    <row r="14959" spans="4:11">
      <c r="D14959" s="1"/>
      <c r="E14959" s="1"/>
      <c r="F14959" s="1"/>
      <c r="G14959" s="1"/>
      <c r="J14959" s="2"/>
      <c r="K14959" s="2"/>
    </row>
    <row r="14960" spans="4:11">
      <c r="D14960" s="1"/>
      <c r="E14960" s="1"/>
      <c r="F14960" s="1"/>
      <c r="G14960" s="1"/>
      <c r="J14960" s="2"/>
      <c r="K14960" s="2"/>
    </row>
    <row r="14961" spans="4:11">
      <c r="D14961" s="1"/>
      <c r="E14961" s="1"/>
      <c r="F14961" s="1"/>
      <c r="G14961" s="1"/>
      <c r="J14961" s="2"/>
      <c r="K14961" s="2"/>
    </row>
    <row r="14962" spans="4:11">
      <c r="D14962" s="1"/>
      <c r="E14962" s="1"/>
      <c r="F14962" s="1"/>
      <c r="G14962" s="1"/>
      <c r="J14962" s="2"/>
      <c r="K14962" s="2"/>
    </row>
    <row r="14963" spans="4:11">
      <c r="D14963" s="1"/>
      <c r="E14963" s="1"/>
      <c r="F14963" s="1"/>
      <c r="G14963" s="1"/>
      <c r="J14963" s="2"/>
      <c r="K14963" s="2"/>
    </row>
    <row r="14964" spans="4:11">
      <c r="D14964" s="1"/>
      <c r="E14964" s="1"/>
      <c r="F14964" s="1"/>
      <c r="G14964" s="1"/>
      <c r="J14964" s="2"/>
      <c r="K14964" s="2"/>
    </row>
    <row r="14965" spans="4:11">
      <c r="D14965" s="1"/>
      <c r="E14965" s="1"/>
      <c r="F14965" s="1"/>
      <c r="G14965" s="1"/>
      <c r="J14965" s="2"/>
      <c r="K14965" s="2"/>
    </row>
    <row r="14966" spans="4:11">
      <c r="D14966" s="1"/>
      <c r="E14966" s="1"/>
      <c r="F14966" s="1"/>
      <c r="G14966" s="1"/>
      <c r="J14966" s="2"/>
      <c r="K14966" s="2"/>
    </row>
    <row r="14967" spans="4:11">
      <c r="D14967" s="1"/>
      <c r="E14967" s="1"/>
      <c r="F14967" s="1"/>
      <c r="G14967" s="1"/>
      <c r="J14967" s="2"/>
      <c r="K14967" s="2"/>
    </row>
    <row r="14968" spans="4:11">
      <c r="D14968" s="1"/>
      <c r="E14968" s="1"/>
      <c r="F14968" s="1"/>
      <c r="G14968" s="1"/>
      <c r="J14968" s="2"/>
      <c r="K14968" s="2"/>
    </row>
    <row r="14969" spans="4:11">
      <c r="D14969" s="1"/>
      <c r="E14969" s="1"/>
      <c r="F14969" s="1"/>
      <c r="G14969" s="1"/>
      <c r="J14969" s="2"/>
      <c r="K14969" s="2"/>
    </row>
    <row r="14970" spans="4:11">
      <c r="D14970" s="1"/>
      <c r="E14970" s="1"/>
      <c r="F14970" s="1"/>
      <c r="G14970" s="1"/>
      <c r="J14970" s="2"/>
      <c r="K14970" s="2"/>
    </row>
    <row r="14971" spans="4:11">
      <c r="D14971" s="1"/>
      <c r="E14971" s="1"/>
      <c r="F14971" s="1"/>
      <c r="G14971" s="1"/>
      <c r="J14971" s="2"/>
      <c r="K14971" s="2"/>
    </row>
    <row r="14972" spans="4:11">
      <c r="D14972" s="1"/>
      <c r="E14972" s="1"/>
      <c r="F14972" s="1"/>
      <c r="G14972" s="1"/>
      <c r="J14972" s="2"/>
      <c r="K14972" s="2"/>
    </row>
    <row r="14973" spans="4:11">
      <c r="D14973" s="1"/>
      <c r="E14973" s="1"/>
      <c r="F14973" s="1"/>
      <c r="G14973" s="1"/>
      <c r="J14973" s="2"/>
      <c r="K14973" s="2"/>
    </row>
    <row r="14974" spans="4:11">
      <c r="D14974" s="1"/>
      <c r="E14974" s="1"/>
      <c r="F14974" s="1"/>
      <c r="G14974" s="1"/>
      <c r="J14974" s="2"/>
      <c r="K14974" s="2"/>
    </row>
    <row r="14975" spans="4:11">
      <c r="D14975" s="1"/>
      <c r="E14975" s="1"/>
      <c r="F14975" s="1"/>
      <c r="G14975" s="1"/>
      <c r="J14975" s="2"/>
      <c r="K14975" s="2"/>
    </row>
    <row r="14976" spans="4:11">
      <c r="D14976" s="1"/>
      <c r="E14976" s="1"/>
      <c r="F14976" s="1"/>
      <c r="G14976" s="1"/>
      <c r="J14976" s="2"/>
      <c r="K14976" s="2"/>
    </row>
    <row r="14977" spans="4:11">
      <c r="D14977" s="1"/>
      <c r="E14977" s="1"/>
      <c r="F14977" s="1"/>
      <c r="G14977" s="1"/>
      <c r="J14977" s="2"/>
      <c r="K14977" s="2"/>
    </row>
    <row r="14978" spans="4:11">
      <c r="D14978" s="1"/>
      <c r="E14978" s="1"/>
      <c r="F14978" s="1"/>
      <c r="G14978" s="1"/>
      <c r="J14978" s="2"/>
      <c r="K14978" s="2"/>
    </row>
    <row r="14979" spans="4:11">
      <c r="D14979" s="1"/>
      <c r="E14979" s="1"/>
      <c r="F14979" s="1"/>
      <c r="G14979" s="1"/>
      <c r="J14979" s="2"/>
      <c r="K14979" s="2"/>
    </row>
    <row r="14980" spans="4:11">
      <c r="D14980" s="1"/>
      <c r="E14980" s="1"/>
      <c r="F14980" s="1"/>
      <c r="G14980" s="1"/>
      <c r="J14980" s="2"/>
      <c r="K14980" s="2"/>
    </row>
    <row r="14981" spans="4:11">
      <c r="D14981" s="1"/>
      <c r="E14981" s="1"/>
      <c r="F14981" s="1"/>
      <c r="G14981" s="1"/>
      <c r="J14981" s="2"/>
      <c r="K14981" s="2"/>
    </row>
    <row r="14982" spans="4:11">
      <c r="D14982" s="1"/>
      <c r="E14982" s="1"/>
      <c r="F14982" s="1"/>
      <c r="G14982" s="1"/>
      <c r="J14982" s="2"/>
      <c r="K14982" s="2"/>
    </row>
    <row r="14983" spans="4:11">
      <c r="D14983" s="1"/>
      <c r="E14983" s="1"/>
      <c r="F14983" s="1"/>
      <c r="G14983" s="1"/>
      <c r="J14983" s="2"/>
      <c r="K14983" s="2"/>
    </row>
    <row r="14984" spans="4:11">
      <c r="D14984" s="1"/>
      <c r="E14984" s="1"/>
      <c r="F14984" s="1"/>
      <c r="G14984" s="1"/>
      <c r="J14984" s="2"/>
      <c r="K14984" s="2"/>
    </row>
    <row r="14985" spans="4:11">
      <c r="D14985" s="1"/>
      <c r="E14985" s="1"/>
      <c r="F14985" s="1"/>
      <c r="G14985" s="1"/>
      <c r="J14985" s="2"/>
      <c r="K14985" s="2"/>
    </row>
    <row r="14986" spans="4:11">
      <c r="D14986" s="1"/>
      <c r="E14986" s="1"/>
      <c r="F14986" s="1"/>
      <c r="G14986" s="1"/>
      <c r="J14986" s="2"/>
      <c r="K14986" s="2"/>
    </row>
    <row r="14987" spans="4:11">
      <c r="D14987" s="1"/>
      <c r="E14987" s="1"/>
      <c r="F14987" s="1"/>
      <c r="G14987" s="1"/>
      <c r="J14987" s="2"/>
      <c r="K14987" s="2"/>
    </row>
    <row r="14988" spans="4:11">
      <c r="D14988" s="1"/>
      <c r="E14988" s="1"/>
      <c r="F14988" s="1"/>
      <c r="G14988" s="1"/>
      <c r="J14988" s="2"/>
      <c r="K14988" s="2"/>
    </row>
    <row r="14989" spans="4:11">
      <c r="D14989" s="1"/>
      <c r="E14989" s="1"/>
      <c r="F14989" s="1"/>
      <c r="G14989" s="1"/>
      <c r="J14989" s="2"/>
      <c r="K14989" s="2"/>
    </row>
    <row r="14990" spans="4:11">
      <c r="D14990" s="1"/>
      <c r="E14990" s="1"/>
      <c r="F14990" s="1"/>
      <c r="G14990" s="1"/>
      <c r="J14990" s="2"/>
      <c r="K14990" s="2"/>
    </row>
    <row r="14991" spans="4:11">
      <c r="D14991" s="1"/>
      <c r="E14991" s="1"/>
      <c r="F14991" s="1"/>
      <c r="G14991" s="1"/>
      <c r="J14991" s="2"/>
      <c r="K14991" s="2"/>
    </row>
    <row r="14992" spans="4:11">
      <c r="D14992" s="1"/>
      <c r="E14992" s="1"/>
      <c r="F14992" s="1"/>
      <c r="G14992" s="1"/>
      <c r="J14992" s="2"/>
      <c r="K14992" s="2"/>
    </row>
    <row r="14993" spans="4:11">
      <c r="D14993" s="1"/>
      <c r="E14993" s="1"/>
      <c r="F14993" s="1"/>
      <c r="G14993" s="1"/>
      <c r="J14993" s="2"/>
      <c r="K14993" s="2"/>
    </row>
    <row r="14994" spans="4:11">
      <c r="D14994" s="1"/>
      <c r="E14994" s="1"/>
      <c r="F14994" s="1"/>
      <c r="G14994" s="1"/>
      <c r="J14994" s="2"/>
      <c r="K14994" s="2"/>
    </row>
    <row r="14995" spans="4:11">
      <c r="D14995" s="1"/>
      <c r="E14995" s="1"/>
      <c r="F14995" s="1"/>
      <c r="G14995" s="1"/>
      <c r="J14995" s="2"/>
      <c r="K14995" s="2"/>
    </row>
    <row r="14996" spans="4:11">
      <c r="D14996" s="1"/>
      <c r="E14996" s="1"/>
      <c r="F14996" s="1"/>
      <c r="G14996" s="1"/>
      <c r="J14996" s="2"/>
      <c r="K14996" s="2"/>
    </row>
    <row r="14997" spans="4:11">
      <c r="D14997" s="1"/>
      <c r="E14997" s="1"/>
      <c r="F14997" s="1"/>
      <c r="G14997" s="1"/>
      <c r="J14997" s="2"/>
      <c r="K14997" s="2"/>
    </row>
    <row r="14998" spans="4:11">
      <c r="D14998" s="1"/>
      <c r="E14998" s="1"/>
      <c r="F14998" s="1"/>
      <c r="G14998" s="1"/>
      <c r="J14998" s="2"/>
      <c r="K14998" s="2"/>
    </row>
    <row r="14999" spans="4:11">
      <c r="D14999" s="1"/>
      <c r="E14999" s="1"/>
      <c r="F14999" s="1"/>
      <c r="G14999" s="1"/>
      <c r="J14999" s="2"/>
      <c r="K14999" s="2"/>
    </row>
    <row r="15000" spans="4:11">
      <c r="D15000" s="1"/>
      <c r="E15000" s="1"/>
      <c r="F15000" s="1"/>
      <c r="G15000" s="1"/>
      <c r="J15000" s="2"/>
      <c r="K15000" s="2"/>
    </row>
    <row r="15001" spans="4:11">
      <c r="D15001" s="1"/>
      <c r="E15001" s="1"/>
      <c r="F15001" s="1"/>
      <c r="G15001" s="1"/>
      <c r="J15001" s="2"/>
      <c r="K15001" s="2"/>
    </row>
    <row r="15002" spans="4:11">
      <c r="D15002" s="1"/>
      <c r="E15002" s="1"/>
      <c r="F15002" s="1"/>
      <c r="G15002" s="1"/>
      <c r="J15002" s="2"/>
      <c r="K15002" s="2"/>
    </row>
    <row r="15003" spans="4:11">
      <c r="D15003" s="1"/>
      <c r="E15003" s="1"/>
      <c r="F15003" s="1"/>
      <c r="G15003" s="1"/>
      <c r="J15003" s="2"/>
      <c r="K15003" s="2"/>
    </row>
    <row r="15004" spans="4:11">
      <c r="D15004" s="1"/>
      <c r="E15004" s="1"/>
      <c r="F15004" s="1"/>
      <c r="G15004" s="1"/>
      <c r="J15004" s="2"/>
      <c r="K15004" s="2"/>
    </row>
    <row r="15005" spans="4:11">
      <c r="D15005" s="1"/>
      <c r="E15005" s="1"/>
      <c r="F15005" s="1"/>
      <c r="G15005" s="1"/>
      <c r="J15005" s="2"/>
      <c r="K15005" s="2"/>
    </row>
    <row r="15006" spans="4:11">
      <c r="D15006" s="1"/>
      <c r="E15006" s="1"/>
      <c r="F15006" s="1"/>
      <c r="G15006" s="1"/>
      <c r="J15006" s="2"/>
      <c r="K15006" s="2"/>
    </row>
    <row r="15007" spans="4:11">
      <c r="D15007" s="1"/>
      <c r="E15007" s="1"/>
      <c r="F15007" s="1"/>
      <c r="G15007" s="1"/>
      <c r="J15007" s="2"/>
      <c r="K15007" s="2"/>
    </row>
    <row r="15008" spans="4:11">
      <c r="D15008" s="1"/>
      <c r="E15008" s="1"/>
      <c r="F15008" s="1"/>
      <c r="G15008" s="1"/>
      <c r="J15008" s="2"/>
      <c r="K15008" s="2"/>
    </row>
    <row r="15009" spans="4:11">
      <c r="D15009" s="1"/>
      <c r="E15009" s="1"/>
      <c r="F15009" s="1"/>
      <c r="G15009" s="1"/>
      <c r="J15009" s="2"/>
      <c r="K15009" s="2"/>
    </row>
    <row r="15010" spans="4:11">
      <c r="D15010" s="1"/>
      <c r="E15010" s="1"/>
      <c r="F15010" s="1"/>
      <c r="G15010" s="1"/>
      <c r="J15010" s="2"/>
      <c r="K15010" s="2"/>
    </row>
    <row r="15011" spans="4:11">
      <c r="D15011" s="1"/>
      <c r="E15011" s="1"/>
      <c r="F15011" s="1"/>
      <c r="G15011" s="1"/>
      <c r="J15011" s="2"/>
      <c r="K15011" s="2"/>
    </row>
    <row r="15012" spans="4:11">
      <c r="D15012" s="1"/>
      <c r="E15012" s="1"/>
      <c r="F15012" s="1"/>
      <c r="G15012" s="1"/>
      <c r="J15012" s="2"/>
      <c r="K15012" s="2"/>
    </row>
    <row r="15013" spans="4:11">
      <c r="D15013" s="1"/>
      <c r="E15013" s="1"/>
      <c r="F15013" s="1"/>
      <c r="G15013" s="1"/>
      <c r="J15013" s="2"/>
      <c r="K15013" s="2"/>
    </row>
    <row r="15014" spans="4:11">
      <c r="D15014" s="1"/>
      <c r="E15014" s="1"/>
      <c r="F15014" s="1"/>
      <c r="G15014" s="1"/>
      <c r="J15014" s="2"/>
      <c r="K15014" s="2"/>
    </row>
    <row r="15015" spans="4:11">
      <c r="D15015" s="1"/>
      <c r="E15015" s="1"/>
      <c r="F15015" s="1"/>
      <c r="G15015" s="1"/>
      <c r="J15015" s="2"/>
      <c r="K15015" s="2"/>
    </row>
    <row r="15016" spans="4:11">
      <c r="D15016" s="1"/>
      <c r="E15016" s="1"/>
      <c r="F15016" s="1"/>
      <c r="G15016" s="1"/>
      <c r="J15016" s="2"/>
      <c r="K15016" s="2"/>
    </row>
    <row r="15017" spans="4:11">
      <c r="D15017" s="1"/>
      <c r="E15017" s="1"/>
      <c r="F15017" s="1"/>
      <c r="G15017" s="1"/>
      <c r="J15017" s="2"/>
      <c r="K15017" s="2"/>
    </row>
    <row r="15018" spans="4:11">
      <c r="D15018" s="1"/>
      <c r="E15018" s="1"/>
      <c r="F15018" s="1"/>
      <c r="G15018" s="1"/>
      <c r="J15018" s="2"/>
      <c r="K15018" s="2"/>
    </row>
    <row r="15019" spans="4:11">
      <c r="D15019" s="1"/>
      <c r="E15019" s="1"/>
      <c r="F15019" s="1"/>
      <c r="G15019" s="1"/>
      <c r="J15019" s="2"/>
      <c r="K15019" s="2"/>
    </row>
    <row r="15020" spans="4:11">
      <c r="D15020" s="1"/>
      <c r="E15020" s="1"/>
      <c r="F15020" s="1"/>
      <c r="G15020" s="1"/>
      <c r="J15020" s="2"/>
      <c r="K15020" s="2"/>
    </row>
    <row r="15021" spans="4:11">
      <c r="D15021" s="1"/>
      <c r="E15021" s="1"/>
      <c r="F15021" s="1"/>
      <c r="G15021" s="1"/>
      <c r="J15021" s="2"/>
      <c r="K15021" s="2"/>
    </row>
    <row r="15022" spans="4:11">
      <c r="D15022" s="1"/>
      <c r="E15022" s="1"/>
      <c r="F15022" s="1"/>
      <c r="G15022" s="1"/>
      <c r="J15022" s="2"/>
      <c r="K15022" s="2"/>
    </row>
    <row r="15023" spans="4:11">
      <c r="D15023" s="1"/>
      <c r="E15023" s="1"/>
      <c r="F15023" s="1"/>
      <c r="G15023" s="1"/>
      <c r="J15023" s="2"/>
      <c r="K15023" s="2"/>
    </row>
    <row r="15024" spans="4:11">
      <c r="D15024" s="1"/>
      <c r="E15024" s="1"/>
      <c r="F15024" s="1"/>
      <c r="G15024" s="1"/>
      <c r="J15024" s="2"/>
      <c r="K15024" s="2"/>
    </row>
    <row r="15025" spans="4:11">
      <c r="D15025" s="1"/>
      <c r="E15025" s="1"/>
      <c r="F15025" s="1"/>
      <c r="G15025" s="1"/>
      <c r="J15025" s="2"/>
      <c r="K15025" s="2"/>
    </row>
    <row r="15026" spans="4:11">
      <c r="D15026" s="1"/>
      <c r="E15026" s="1"/>
      <c r="F15026" s="1"/>
      <c r="G15026" s="1"/>
      <c r="J15026" s="2"/>
      <c r="K15026" s="2"/>
    </row>
    <row r="15027" spans="4:11">
      <c r="D15027" s="1"/>
      <c r="E15027" s="1"/>
      <c r="F15027" s="1"/>
      <c r="G15027" s="1"/>
      <c r="J15027" s="2"/>
      <c r="K15027" s="2"/>
    </row>
    <row r="15028" spans="4:11">
      <c r="D15028" s="1"/>
      <c r="E15028" s="1"/>
      <c r="F15028" s="1"/>
      <c r="G15028" s="1"/>
      <c r="J15028" s="2"/>
      <c r="K15028" s="2"/>
    </row>
    <row r="15029" spans="4:11">
      <c r="D15029" s="1"/>
      <c r="E15029" s="1"/>
      <c r="F15029" s="1"/>
      <c r="G15029" s="1"/>
      <c r="J15029" s="2"/>
      <c r="K15029" s="2"/>
    </row>
    <row r="15030" spans="4:11">
      <c r="D15030" s="1"/>
      <c r="E15030" s="1"/>
      <c r="F15030" s="1"/>
      <c r="G15030" s="1"/>
      <c r="J15030" s="2"/>
      <c r="K15030" s="2"/>
    </row>
    <row r="15031" spans="4:11">
      <c r="D15031" s="1"/>
      <c r="E15031" s="1"/>
      <c r="F15031" s="1"/>
      <c r="G15031" s="1"/>
      <c r="J15031" s="2"/>
      <c r="K15031" s="2"/>
    </row>
    <row r="15032" spans="4:11">
      <c r="D15032" s="1"/>
      <c r="E15032" s="1"/>
      <c r="F15032" s="1"/>
      <c r="G15032" s="1"/>
      <c r="J15032" s="2"/>
      <c r="K15032" s="2"/>
    </row>
    <row r="15033" spans="4:11">
      <c r="D15033" s="1"/>
      <c r="E15033" s="1"/>
      <c r="F15033" s="1"/>
      <c r="G15033" s="1"/>
      <c r="J15033" s="2"/>
      <c r="K15033" s="2"/>
    </row>
    <row r="15034" spans="4:11">
      <c r="D15034" s="1"/>
      <c r="E15034" s="1"/>
      <c r="F15034" s="1"/>
      <c r="G15034" s="1"/>
      <c r="J15034" s="2"/>
      <c r="K15034" s="2"/>
    </row>
    <row r="15035" spans="4:11">
      <c r="D15035" s="1"/>
      <c r="E15035" s="1"/>
      <c r="F15035" s="1"/>
      <c r="G15035" s="1"/>
      <c r="J15035" s="2"/>
      <c r="K15035" s="2"/>
    </row>
    <row r="15036" spans="4:11">
      <c r="D15036" s="1"/>
      <c r="E15036" s="1"/>
      <c r="F15036" s="1"/>
      <c r="G15036" s="1"/>
      <c r="J15036" s="2"/>
      <c r="K15036" s="2"/>
    </row>
    <row r="15037" spans="4:11">
      <c r="D15037" s="1"/>
      <c r="E15037" s="1"/>
      <c r="F15037" s="1"/>
      <c r="G15037" s="1"/>
      <c r="J15037" s="2"/>
      <c r="K15037" s="2"/>
    </row>
    <row r="15038" spans="4:11">
      <c r="D15038" s="1"/>
      <c r="E15038" s="1"/>
      <c r="F15038" s="1"/>
      <c r="G15038" s="1"/>
      <c r="J15038" s="2"/>
      <c r="K15038" s="2"/>
    </row>
    <row r="15039" spans="4:11">
      <c r="D15039" s="1"/>
      <c r="E15039" s="1"/>
      <c r="F15039" s="1"/>
      <c r="G15039" s="1"/>
      <c r="J15039" s="2"/>
      <c r="K15039" s="2"/>
    </row>
    <row r="15040" spans="4:11">
      <c r="D15040" s="1"/>
      <c r="E15040" s="1"/>
      <c r="F15040" s="1"/>
      <c r="G15040" s="1"/>
      <c r="J15040" s="2"/>
      <c r="K15040" s="2"/>
    </row>
    <row r="15041" spans="4:11">
      <c r="D15041" s="1"/>
      <c r="E15041" s="1"/>
      <c r="F15041" s="1"/>
      <c r="G15041" s="1"/>
      <c r="J15041" s="2"/>
      <c r="K15041" s="2"/>
    </row>
    <row r="15042" spans="4:11">
      <c r="D15042" s="1"/>
      <c r="E15042" s="1"/>
      <c r="F15042" s="1"/>
      <c r="G15042" s="1"/>
      <c r="J15042" s="2"/>
      <c r="K15042" s="2"/>
    </row>
    <row r="15043" spans="4:11">
      <c r="D15043" s="1"/>
      <c r="E15043" s="1"/>
      <c r="F15043" s="1"/>
      <c r="G15043" s="1"/>
      <c r="J15043" s="2"/>
      <c r="K15043" s="2"/>
    </row>
    <row r="15044" spans="4:11">
      <c r="D15044" s="1"/>
      <c r="E15044" s="1"/>
      <c r="F15044" s="1"/>
      <c r="G15044" s="1"/>
      <c r="J15044" s="2"/>
      <c r="K15044" s="2"/>
    </row>
    <row r="15045" spans="4:11">
      <c r="D15045" s="1"/>
      <c r="E15045" s="1"/>
      <c r="F15045" s="1"/>
      <c r="G15045" s="1"/>
      <c r="J15045" s="2"/>
      <c r="K15045" s="2"/>
    </row>
    <row r="15046" spans="4:11">
      <c r="D15046" s="1"/>
      <c r="E15046" s="1"/>
      <c r="F15046" s="1"/>
      <c r="G15046" s="1"/>
      <c r="J15046" s="2"/>
      <c r="K15046" s="2"/>
    </row>
    <row r="15047" spans="4:11">
      <c r="D15047" s="1"/>
      <c r="E15047" s="1"/>
      <c r="F15047" s="1"/>
      <c r="G15047" s="1"/>
      <c r="J15047" s="2"/>
      <c r="K15047" s="2"/>
    </row>
    <row r="15048" spans="4:11">
      <c r="D15048" s="1"/>
      <c r="E15048" s="1"/>
      <c r="F15048" s="1"/>
      <c r="G15048" s="1"/>
      <c r="J15048" s="2"/>
      <c r="K15048" s="2"/>
    </row>
    <row r="15049" spans="4:11">
      <c r="D15049" s="1"/>
      <c r="E15049" s="1"/>
      <c r="F15049" s="1"/>
      <c r="G15049" s="1"/>
      <c r="J15049" s="2"/>
      <c r="K15049" s="2"/>
    </row>
    <row r="15050" spans="4:11">
      <c r="D15050" s="1"/>
      <c r="E15050" s="1"/>
      <c r="F15050" s="1"/>
      <c r="G15050" s="1"/>
      <c r="J15050" s="2"/>
      <c r="K15050" s="2"/>
    </row>
    <row r="15051" spans="4:11">
      <c r="D15051" s="1"/>
      <c r="E15051" s="1"/>
      <c r="F15051" s="1"/>
      <c r="G15051" s="1"/>
      <c r="J15051" s="2"/>
      <c r="K15051" s="2"/>
    </row>
    <row r="15052" spans="4:11">
      <c r="D15052" s="1"/>
      <c r="E15052" s="1"/>
      <c r="F15052" s="1"/>
      <c r="G15052" s="1"/>
      <c r="J15052" s="2"/>
      <c r="K15052" s="2"/>
    </row>
    <row r="15053" spans="4:11">
      <c r="D15053" s="1"/>
      <c r="E15053" s="1"/>
      <c r="F15053" s="1"/>
      <c r="G15053" s="1"/>
      <c r="J15053" s="2"/>
      <c r="K15053" s="2"/>
    </row>
    <row r="15054" spans="4:11">
      <c r="D15054" s="1"/>
      <c r="E15054" s="1"/>
      <c r="F15054" s="1"/>
      <c r="G15054" s="1"/>
      <c r="J15054" s="2"/>
      <c r="K15054" s="2"/>
    </row>
    <row r="15055" spans="4:11">
      <c r="D15055" s="1"/>
      <c r="E15055" s="1"/>
      <c r="F15055" s="1"/>
      <c r="G15055" s="1"/>
      <c r="J15055" s="2"/>
      <c r="K15055" s="2"/>
    </row>
    <row r="15056" spans="4:11">
      <c r="D15056" s="1"/>
      <c r="E15056" s="1"/>
      <c r="F15056" s="1"/>
      <c r="G15056" s="1"/>
      <c r="J15056" s="2"/>
      <c r="K15056" s="2"/>
    </row>
    <row r="15057" spans="4:11">
      <c r="D15057" s="1"/>
      <c r="E15057" s="1"/>
      <c r="F15057" s="1"/>
      <c r="G15057" s="1"/>
      <c r="J15057" s="2"/>
      <c r="K15057" s="2"/>
    </row>
    <row r="15058" spans="4:11">
      <c r="D15058" s="1"/>
      <c r="E15058" s="1"/>
      <c r="F15058" s="1"/>
      <c r="G15058" s="1"/>
      <c r="J15058" s="2"/>
      <c r="K15058" s="2"/>
    </row>
    <row r="15059" spans="4:11">
      <c r="D15059" s="1"/>
      <c r="E15059" s="1"/>
      <c r="F15059" s="1"/>
      <c r="G15059" s="1"/>
      <c r="J15059" s="2"/>
      <c r="K15059" s="2"/>
    </row>
    <row r="15060" spans="4:11">
      <c r="D15060" s="1"/>
      <c r="E15060" s="1"/>
      <c r="F15060" s="1"/>
      <c r="G15060" s="1"/>
      <c r="J15060" s="2"/>
      <c r="K15060" s="2"/>
    </row>
    <row r="15061" spans="4:11">
      <c r="D15061" s="1"/>
      <c r="E15061" s="1"/>
      <c r="F15061" s="1"/>
      <c r="G15061" s="1"/>
      <c r="J15061" s="2"/>
      <c r="K15061" s="2"/>
    </row>
    <row r="15062" spans="4:11">
      <c r="D15062" s="1"/>
      <c r="E15062" s="1"/>
      <c r="F15062" s="1"/>
      <c r="G15062" s="1"/>
      <c r="J15062" s="2"/>
      <c r="K15062" s="2"/>
    </row>
    <row r="15063" spans="4:11">
      <c r="D15063" s="1"/>
      <c r="E15063" s="1"/>
      <c r="F15063" s="1"/>
      <c r="G15063" s="1"/>
      <c r="J15063" s="2"/>
      <c r="K15063" s="2"/>
    </row>
    <row r="15064" spans="4:11">
      <c r="D15064" s="1"/>
      <c r="E15064" s="1"/>
      <c r="F15064" s="1"/>
      <c r="G15064" s="1"/>
      <c r="J15064" s="2"/>
      <c r="K15064" s="2"/>
    </row>
    <row r="15065" spans="4:11">
      <c r="D15065" s="1"/>
      <c r="E15065" s="1"/>
      <c r="F15065" s="1"/>
      <c r="G15065" s="1"/>
      <c r="J15065" s="2"/>
      <c r="K15065" s="2"/>
    </row>
    <row r="15066" spans="4:11">
      <c r="D15066" s="1"/>
      <c r="E15066" s="1"/>
      <c r="F15066" s="1"/>
      <c r="G15066" s="1"/>
      <c r="J15066" s="2"/>
      <c r="K15066" s="2"/>
    </row>
    <row r="15067" spans="4:11">
      <c r="D15067" s="1"/>
      <c r="E15067" s="1"/>
      <c r="F15067" s="1"/>
      <c r="G15067" s="1"/>
      <c r="J15067" s="2"/>
      <c r="K15067" s="2"/>
    </row>
    <row r="15068" spans="4:11">
      <c r="D15068" s="1"/>
      <c r="E15068" s="1"/>
      <c r="F15068" s="1"/>
      <c r="G15068" s="1"/>
      <c r="J15068" s="2"/>
      <c r="K15068" s="2"/>
    </row>
    <row r="15069" spans="4:11">
      <c r="D15069" s="1"/>
      <c r="E15069" s="1"/>
      <c r="F15069" s="1"/>
      <c r="G15069" s="1"/>
      <c r="J15069" s="2"/>
      <c r="K15069" s="2"/>
    </row>
    <row r="15070" spans="4:11">
      <c r="D15070" s="1"/>
      <c r="E15070" s="1"/>
      <c r="F15070" s="1"/>
      <c r="G15070" s="1"/>
      <c r="J15070" s="2"/>
      <c r="K15070" s="2"/>
    </row>
    <row r="15071" spans="4:11">
      <c r="D15071" s="1"/>
      <c r="E15071" s="1"/>
      <c r="F15071" s="1"/>
      <c r="G15071" s="1"/>
      <c r="J15071" s="2"/>
      <c r="K15071" s="2"/>
    </row>
    <row r="15072" spans="4:11">
      <c r="D15072" s="1"/>
      <c r="E15072" s="1"/>
      <c r="F15072" s="1"/>
      <c r="G15072" s="1"/>
      <c r="J15072" s="2"/>
      <c r="K15072" s="2"/>
    </row>
    <row r="15073" spans="4:11">
      <c r="D15073" s="1"/>
      <c r="E15073" s="1"/>
      <c r="F15073" s="1"/>
      <c r="G15073" s="1"/>
      <c r="J15073" s="2"/>
      <c r="K15073" s="2"/>
    </row>
    <row r="15074" spans="4:11">
      <c r="D15074" s="1"/>
      <c r="E15074" s="1"/>
      <c r="F15074" s="1"/>
      <c r="G15074" s="1"/>
      <c r="J15074" s="2"/>
      <c r="K15074" s="2"/>
    </row>
    <row r="15075" spans="4:11">
      <c r="D15075" s="1"/>
      <c r="E15075" s="1"/>
      <c r="F15075" s="1"/>
      <c r="G15075" s="1"/>
      <c r="J15075" s="2"/>
      <c r="K15075" s="2"/>
    </row>
    <row r="15076" spans="4:11">
      <c r="D15076" s="1"/>
      <c r="E15076" s="1"/>
      <c r="F15076" s="1"/>
      <c r="G15076" s="1"/>
      <c r="J15076" s="2"/>
      <c r="K15076" s="2"/>
    </row>
    <row r="15077" spans="4:11">
      <c r="D15077" s="1"/>
      <c r="E15077" s="1"/>
      <c r="F15077" s="1"/>
      <c r="G15077" s="1"/>
      <c r="J15077" s="2"/>
      <c r="K15077" s="2"/>
    </row>
    <row r="15078" spans="4:11">
      <c r="D15078" s="1"/>
      <c r="E15078" s="1"/>
      <c r="F15078" s="1"/>
      <c r="G15078" s="1"/>
      <c r="J15078" s="2"/>
      <c r="K15078" s="2"/>
    </row>
    <row r="15079" spans="4:11">
      <c r="D15079" s="1"/>
      <c r="E15079" s="1"/>
      <c r="F15079" s="1"/>
      <c r="G15079" s="1"/>
      <c r="J15079" s="2"/>
      <c r="K15079" s="2"/>
    </row>
    <row r="15080" spans="4:11">
      <c r="D15080" s="1"/>
      <c r="E15080" s="1"/>
      <c r="F15080" s="1"/>
      <c r="G15080" s="1"/>
      <c r="J15080" s="2"/>
      <c r="K15080" s="2"/>
    </row>
    <row r="15081" spans="4:11">
      <c r="D15081" s="1"/>
      <c r="E15081" s="1"/>
      <c r="F15081" s="1"/>
      <c r="G15081" s="1"/>
      <c r="J15081" s="2"/>
      <c r="K15081" s="2"/>
    </row>
    <row r="15082" spans="4:11">
      <c r="D15082" s="1"/>
      <c r="E15082" s="1"/>
      <c r="F15082" s="1"/>
      <c r="G15082" s="1"/>
      <c r="J15082" s="2"/>
      <c r="K15082" s="2"/>
    </row>
    <row r="15083" spans="4:11">
      <c r="D15083" s="1"/>
      <c r="E15083" s="1"/>
      <c r="F15083" s="1"/>
      <c r="G15083" s="1"/>
      <c r="J15083" s="2"/>
      <c r="K15083" s="2"/>
    </row>
    <row r="15084" spans="4:11">
      <c r="D15084" s="1"/>
      <c r="E15084" s="1"/>
      <c r="F15084" s="1"/>
      <c r="G15084" s="1"/>
      <c r="J15084" s="2"/>
      <c r="K15084" s="2"/>
    </row>
    <row r="15085" spans="4:11">
      <c r="D15085" s="1"/>
      <c r="E15085" s="1"/>
      <c r="F15085" s="1"/>
      <c r="G15085" s="1"/>
      <c r="J15085" s="2"/>
      <c r="K15085" s="2"/>
    </row>
    <row r="15086" spans="4:11">
      <c r="D15086" s="1"/>
      <c r="E15086" s="1"/>
      <c r="F15086" s="1"/>
      <c r="G15086" s="1"/>
      <c r="J15086" s="2"/>
      <c r="K15086" s="2"/>
    </row>
    <row r="15087" spans="4:11">
      <c r="D15087" s="1"/>
      <c r="E15087" s="1"/>
      <c r="F15087" s="1"/>
      <c r="G15087" s="1"/>
      <c r="J15087" s="2"/>
      <c r="K15087" s="2"/>
    </row>
    <row r="15088" spans="4:11">
      <c r="D15088" s="1"/>
      <c r="E15088" s="1"/>
      <c r="F15088" s="1"/>
      <c r="G15088" s="1"/>
      <c r="J15088" s="2"/>
      <c r="K15088" s="2"/>
    </row>
    <row r="15089" spans="4:11">
      <c r="D15089" s="1"/>
      <c r="E15089" s="1"/>
      <c r="F15089" s="1"/>
      <c r="G15089" s="1"/>
      <c r="J15089" s="2"/>
      <c r="K15089" s="2"/>
    </row>
    <row r="15090" spans="4:11">
      <c r="D15090" s="1"/>
      <c r="E15090" s="1"/>
      <c r="F15090" s="1"/>
      <c r="G15090" s="1"/>
      <c r="J15090" s="2"/>
      <c r="K15090" s="2"/>
    </row>
    <row r="15091" spans="4:11">
      <c r="D15091" s="1"/>
      <c r="E15091" s="1"/>
      <c r="F15091" s="1"/>
      <c r="G15091" s="1"/>
      <c r="J15091" s="2"/>
      <c r="K15091" s="2"/>
    </row>
    <row r="15092" spans="4:11">
      <c r="D15092" s="1"/>
      <c r="E15092" s="1"/>
      <c r="F15092" s="1"/>
      <c r="G15092" s="1"/>
      <c r="J15092" s="2"/>
      <c r="K15092" s="2"/>
    </row>
    <row r="15093" spans="4:11">
      <c r="D15093" s="1"/>
      <c r="E15093" s="1"/>
      <c r="F15093" s="1"/>
      <c r="G15093" s="1"/>
      <c r="J15093" s="2"/>
      <c r="K15093" s="2"/>
    </row>
    <row r="15094" spans="4:11">
      <c r="D15094" s="1"/>
      <c r="E15094" s="1"/>
      <c r="F15094" s="1"/>
      <c r="G15094" s="1"/>
      <c r="J15094" s="2"/>
      <c r="K15094" s="2"/>
    </row>
    <row r="15095" spans="4:11">
      <c r="D15095" s="1"/>
      <c r="E15095" s="1"/>
      <c r="F15095" s="1"/>
      <c r="G15095" s="1"/>
      <c r="J15095" s="2"/>
      <c r="K15095" s="2"/>
    </row>
    <row r="15096" spans="4:11">
      <c r="D15096" s="1"/>
      <c r="E15096" s="1"/>
      <c r="F15096" s="1"/>
      <c r="G15096" s="1"/>
      <c r="J15096" s="2"/>
      <c r="K15096" s="2"/>
    </row>
    <row r="15097" spans="4:11">
      <c r="D15097" s="1"/>
      <c r="E15097" s="1"/>
      <c r="F15097" s="1"/>
      <c r="G15097" s="1"/>
      <c r="J15097" s="2"/>
      <c r="K15097" s="2"/>
    </row>
    <row r="15098" spans="4:11">
      <c r="D15098" s="1"/>
      <c r="E15098" s="1"/>
      <c r="F15098" s="1"/>
      <c r="G15098" s="1"/>
      <c r="J15098" s="2"/>
      <c r="K15098" s="2"/>
    </row>
    <row r="15099" spans="4:11">
      <c r="D15099" s="1"/>
      <c r="E15099" s="1"/>
      <c r="F15099" s="1"/>
      <c r="G15099" s="1"/>
      <c r="J15099" s="2"/>
      <c r="K15099" s="2"/>
    </row>
    <row r="15100" spans="4:11">
      <c r="D15100" s="1"/>
      <c r="E15100" s="1"/>
      <c r="F15100" s="1"/>
      <c r="G15100" s="1"/>
      <c r="J15100" s="2"/>
      <c r="K15100" s="2"/>
    </row>
    <row r="15101" spans="4:11">
      <c r="D15101" s="1"/>
      <c r="E15101" s="1"/>
      <c r="F15101" s="1"/>
      <c r="G15101" s="1"/>
      <c r="J15101" s="2"/>
      <c r="K15101" s="2"/>
    </row>
    <row r="15102" spans="4:11">
      <c r="D15102" s="1"/>
      <c r="E15102" s="1"/>
      <c r="F15102" s="1"/>
      <c r="G15102" s="1"/>
      <c r="J15102" s="2"/>
      <c r="K15102" s="2"/>
    </row>
    <row r="15103" spans="4:11">
      <c r="D15103" s="1"/>
      <c r="E15103" s="1"/>
      <c r="F15103" s="1"/>
      <c r="G15103" s="1"/>
      <c r="J15103" s="2"/>
      <c r="K15103" s="2"/>
    </row>
    <row r="15104" spans="4:11">
      <c r="D15104" s="1"/>
      <c r="E15104" s="1"/>
      <c r="F15104" s="1"/>
      <c r="G15104" s="1"/>
      <c r="J15104" s="2"/>
      <c r="K15104" s="2"/>
    </row>
    <row r="15105" spans="4:11">
      <c r="D15105" s="1"/>
      <c r="E15105" s="1"/>
      <c r="F15105" s="1"/>
      <c r="G15105" s="1"/>
      <c r="J15105" s="2"/>
      <c r="K15105" s="2"/>
    </row>
    <row r="15106" spans="4:11">
      <c r="D15106" s="1"/>
      <c r="E15106" s="1"/>
      <c r="F15106" s="1"/>
      <c r="G15106" s="1"/>
      <c r="J15106" s="2"/>
      <c r="K15106" s="2"/>
    </row>
    <row r="15107" spans="4:11">
      <c r="D15107" s="1"/>
      <c r="E15107" s="1"/>
      <c r="F15107" s="1"/>
      <c r="G15107" s="1"/>
      <c r="J15107" s="2"/>
      <c r="K15107" s="2"/>
    </row>
    <row r="15108" spans="4:11">
      <c r="D15108" s="1"/>
      <c r="E15108" s="1"/>
      <c r="F15108" s="1"/>
      <c r="G15108" s="1"/>
      <c r="J15108" s="2"/>
      <c r="K15108" s="2"/>
    </row>
    <row r="15109" spans="4:11">
      <c r="D15109" s="1"/>
      <c r="E15109" s="1"/>
      <c r="F15109" s="1"/>
      <c r="G15109" s="1"/>
      <c r="J15109" s="2"/>
      <c r="K15109" s="2"/>
    </row>
    <row r="15110" spans="4:11">
      <c r="D15110" s="1"/>
      <c r="E15110" s="1"/>
      <c r="F15110" s="1"/>
      <c r="G15110" s="1"/>
      <c r="J15110" s="2"/>
      <c r="K15110" s="2"/>
    </row>
    <row r="15111" spans="4:11">
      <c r="D15111" s="1"/>
      <c r="E15111" s="1"/>
      <c r="F15111" s="1"/>
      <c r="G15111" s="1"/>
      <c r="J15111" s="2"/>
      <c r="K15111" s="2"/>
    </row>
    <row r="15112" spans="4:11">
      <c r="D15112" s="1"/>
      <c r="E15112" s="1"/>
      <c r="F15112" s="1"/>
      <c r="G15112" s="1"/>
      <c r="J15112" s="2"/>
      <c r="K15112" s="2"/>
    </row>
    <row r="15113" spans="4:11">
      <c r="D15113" s="1"/>
      <c r="E15113" s="1"/>
      <c r="F15113" s="1"/>
      <c r="G15113" s="1"/>
      <c r="J15113" s="2"/>
      <c r="K15113" s="2"/>
    </row>
    <row r="15114" spans="4:11">
      <c r="D15114" s="1"/>
      <c r="E15114" s="1"/>
      <c r="F15114" s="1"/>
      <c r="G15114" s="1"/>
      <c r="J15114" s="2"/>
      <c r="K15114" s="2"/>
    </row>
    <row r="15115" spans="4:11">
      <c r="D15115" s="1"/>
      <c r="E15115" s="1"/>
      <c r="F15115" s="1"/>
      <c r="G15115" s="1"/>
      <c r="J15115" s="2"/>
      <c r="K15115" s="2"/>
    </row>
    <row r="15116" spans="4:11">
      <c r="D15116" s="1"/>
      <c r="E15116" s="1"/>
      <c r="F15116" s="1"/>
      <c r="G15116" s="1"/>
      <c r="J15116" s="2"/>
      <c r="K15116" s="2"/>
    </row>
    <row r="15117" spans="4:11">
      <c r="D15117" s="1"/>
      <c r="E15117" s="1"/>
      <c r="F15117" s="1"/>
      <c r="G15117" s="1"/>
      <c r="J15117" s="2"/>
      <c r="K15117" s="2"/>
    </row>
    <row r="15118" spans="4:11">
      <c r="D15118" s="1"/>
      <c r="E15118" s="1"/>
      <c r="F15118" s="1"/>
      <c r="G15118" s="1"/>
      <c r="J15118" s="2"/>
      <c r="K15118" s="2"/>
    </row>
    <row r="15119" spans="4:11">
      <c r="D15119" s="1"/>
      <c r="E15119" s="1"/>
      <c r="F15119" s="1"/>
      <c r="G15119" s="1"/>
      <c r="J15119" s="2"/>
      <c r="K15119" s="2"/>
    </row>
    <row r="15120" spans="4:11">
      <c r="D15120" s="1"/>
      <c r="E15120" s="1"/>
      <c r="F15120" s="1"/>
      <c r="G15120" s="1"/>
      <c r="J15120" s="2"/>
      <c r="K15120" s="2"/>
    </row>
    <row r="15121" spans="4:11">
      <c r="D15121" s="1"/>
      <c r="E15121" s="1"/>
      <c r="F15121" s="1"/>
      <c r="G15121" s="1"/>
      <c r="J15121" s="2"/>
      <c r="K15121" s="2"/>
    </row>
    <row r="15122" spans="4:11">
      <c r="D15122" s="1"/>
      <c r="E15122" s="1"/>
      <c r="F15122" s="1"/>
      <c r="G15122" s="1"/>
      <c r="J15122" s="2"/>
      <c r="K15122" s="2"/>
    </row>
    <row r="15123" spans="4:11">
      <c r="D15123" s="1"/>
      <c r="E15123" s="1"/>
      <c r="F15123" s="1"/>
      <c r="G15123" s="1"/>
      <c r="J15123" s="2"/>
      <c r="K15123" s="2"/>
    </row>
    <row r="15124" spans="4:11">
      <c r="D15124" s="1"/>
      <c r="E15124" s="1"/>
      <c r="F15124" s="1"/>
      <c r="G15124" s="1"/>
      <c r="J15124" s="2"/>
      <c r="K15124" s="2"/>
    </row>
    <row r="15125" spans="4:11">
      <c r="D15125" s="1"/>
      <c r="E15125" s="1"/>
      <c r="F15125" s="1"/>
      <c r="G15125" s="1"/>
      <c r="J15125" s="2"/>
      <c r="K15125" s="2"/>
    </row>
    <row r="15126" spans="4:11">
      <c r="D15126" s="1"/>
      <c r="E15126" s="1"/>
      <c r="F15126" s="1"/>
      <c r="G15126" s="1"/>
      <c r="J15126" s="2"/>
      <c r="K15126" s="2"/>
    </row>
    <row r="15127" spans="4:11">
      <c r="D15127" s="1"/>
      <c r="E15127" s="1"/>
      <c r="F15127" s="1"/>
      <c r="G15127" s="1"/>
      <c r="J15127" s="2"/>
      <c r="K15127" s="2"/>
    </row>
    <row r="15128" spans="4:11">
      <c r="D15128" s="1"/>
      <c r="E15128" s="1"/>
      <c r="F15128" s="1"/>
      <c r="G15128" s="1"/>
      <c r="J15128" s="2"/>
      <c r="K15128" s="2"/>
    </row>
    <row r="15129" spans="4:11">
      <c r="D15129" s="1"/>
      <c r="E15129" s="1"/>
      <c r="F15129" s="1"/>
      <c r="G15129" s="1"/>
      <c r="J15129" s="2"/>
      <c r="K15129" s="2"/>
    </row>
    <row r="15130" spans="4:11">
      <c r="D15130" s="1"/>
      <c r="E15130" s="1"/>
      <c r="F15130" s="1"/>
      <c r="G15130" s="1"/>
      <c r="J15130" s="2"/>
      <c r="K15130" s="2"/>
    </row>
    <row r="15131" spans="4:11">
      <c r="D15131" s="1"/>
      <c r="E15131" s="1"/>
      <c r="F15131" s="1"/>
      <c r="G15131" s="1"/>
      <c r="J15131" s="2"/>
      <c r="K15131" s="2"/>
    </row>
    <row r="15132" spans="4:11">
      <c r="D15132" s="1"/>
      <c r="E15132" s="1"/>
      <c r="F15132" s="1"/>
      <c r="G15132" s="1"/>
      <c r="J15132" s="2"/>
      <c r="K15132" s="2"/>
    </row>
    <row r="15133" spans="4:11">
      <c r="D15133" s="1"/>
      <c r="E15133" s="1"/>
      <c r="F15133" s="1"/>
      <c r="G15133" s="1"/>
      <c r="J15133" s="2"/>
      <c r="K15133" s="2"/>
    </row>
    <row r="15134" spans="4:11">
      <c r="D15134" s="1"/>
      <c r="E15134" s="1"/>
      <c r="F15134" s="1"/>
      <c r="G15134" s="1"/>
      <c r="J15134" s="2"/>
      <c r="K15134" s="2"/>
    </row>
    <row r="15135" spans="4:11">
      <c r="D15135" s="1"/>
      <c r="E15135" s="1"/>
      <c r="F15135" s="1"/>
      <c r="G15135" s="1"/>
      <c r="J15135" s="2"/>
      <c r="K15135" s="2"/>
    </row>
    <row r="15136" spans="4:11">
      <c r="D15136" s="1"/>
      <c r="E15136" s="1"/>
      <c r="F15136" s="1"/>
      <c r="G15136" s="1"/>
      <c r="J15136" s="2"/>
      <c r="K15136" s="2"/>
    </row>
    <row r="15137" spans="4:11">
      <c r="D15137" s="1"/>
      <c r="E15137" s="1"/>
      <c r="F15137" s="1"/>
      <c r="G15137" s="1"/>
      <c r="J15137" s="2"/>
      <c r="K15137" s="2"/>
    </row>
    <row r="15138" spans="4:11">
      <c r="D15138" s="1"/>
      <c r="E15138" s="1"/>
      <c r="F15138" s="1"/>
      <c r="G15138" s="1"/>
      <c r="J15138" s="2"/>
      <c r="K15138" s="2"/>
    </row>
    <row r="15139" spans="4:11">
      <c r="D15139" s="1"/>
      <c r="E15139" s="1"/>
      <c r="F15139" s="1"/>
      <c r="G15139" s="1"/>
      <c r="J15139" s="2"/>
      <c r="K15139" s="2"/>
    </row>
    <row r="15140" spans="4:11">
      <c r="D15140" s="1"/>
      <c r="E15140" s="1"/>
      <c r="F15140" s="1"/>
      <c r="G15140" s="1"/>
      <c r="J15140" s="2"/>
      <c r="K15140" s="2"/>
    </row>
    <row r="15141" spans="4:11">
      <c r="D15141" s="1"/>
      <c r="E15141" s="1"/>
      <c r="F15141" s="1"/>
      <c r="G15141" s="1"/>
      <c r="J15141" s="2"/>
      <c r="K15141" s="2"/>
    </row>
    <row r="15142" spans="4:11">
      <c r="D15142" s="1"/>
      <c r="E15142" s="1"/>
      <c r="F15142" s="1"/>
      <c r="G15142" s="1"/>
      <c r="J15142" s="2"/>
      <c r="K15142" s="2"/>
    </row>
    <row r="15143" spans="4:11">
      <c r="D15143" s="1"/>
      <c r="E15143" s="1"/>
      <c r="F15143" s="1"/>
      <c r="G15143" s="1"/>
      <c r="J15143" s="2"/>
      <c r="K15143" s="2"/>
    </row>
    <row r="15144" spans="4:11">
      <c r="D15144" s="1"/>
      <c r="E15144" s="1"/>
      <c r="F15144" s="1"/>
      <c r="G15144" s="1"/>
      <c r="J15144" s="2"/>
      <c r="K15144" s="2"/>
    </row>
    <row r="15145" spans="4:11">
      <c r="D15145" s="1"/>
      <c r="E15145" s="1"/>
      <c r="F15145" s="1"/>
      <c r="G15145" s="1"/>
      <c r="J15145" s="2"/>
      <c r="K15145" s="2"/>
    </row>
    <row r="15146" spans="4:11">
      <c r="D15146" s="1"/>
      <c r="E15146" s="1"/>
      <c r="F15146" s="1"/>
      <c r="G15146" s="1"/>
      <c r="J15146" s="2"/>
      <c r="K15146" s="2"/>
    </row>
    <row r="15147" spans="4:11">
      <c r="D15147" s="1"/>
      <c r="E15147" s="1"/>
      <c r="F15147" s="1"/>
      <c r="G15147" s="1"/>
      <c r="J15147" s="2"/>
      <c r="K15147" s="2"/>
    </row>
    <row r="15148" spans="4:11">
      <c r="D15148" s="1"/>
      <c r="E15148" s="1"/>
      <c r="F15148" s="1"/>
      <c r="G15148" s="1"/>
      <c r="J15148" s="2"/>
      <c r="K15148" s="2"/>
    </row>
    <row r="15149" spans="4:11">
      <c r="D15149" s="1"/>
      <c r="E15149" s="1"/>
      <c r="F15149" s="1"/>
      <c r="G15149" s="1"/>
      <c r="J15149" s="2"/>
      <c r="K15149" s="2"/>
    </row>
    <row r="15150" spans="4:11">
      <c r="D15150" s="1"/>
      <c r="E15150" s="1"/>
      <c r="F15150" s="1"/>
      <c r="G15150" s="1"/>
      <c r="J15150" s="2"/>
      <c r="K15150" s="2"/>
    </row>
    <row r="15151" spans="4:11">
      <c r="D15151" s="1"/>
      <c r="E15151" s="1"/>
      <c r="F15151" s="1"/>
      <c r="G15151" s="1"/>
      <c r="J15151" s="2"/>
      <c r="K15151" s="2"/>
    </row>
    <row r="15152" spans="4:11">
      <c r="D15152" s="1"/>
      <c r="E15152" s="1"/>
      <c r="F15152" s="1"/>
      <c r="G15152" s="1"/>
      <c r="J15152" s="2"/>
      <c r="K15152" s="2"/>
    </row>
    <row r="15153" spans="4:11">
      <c r="D15153" s="1"/>
      <c r="E15153" s="1"/>
      <c r="F15153" s="1"/>
      <c r="G15153" s="1"/>
      <c r="J15153" s="2"/>
      <c r="K15153" s="2"/>
    </row>
    <row r="15154" spans="4:11">
      <c r="D15154" s="1"/>
      <c r="E15154" s="1"/>
      <c r="F15154" s="1"/>
      <c r="G15154" s="1"/>
      <c r="J15154" s="2"/>
      <c r="K15154" s="2"/>
    </row>
    <row r="15155" spans="4:11">
      <c r="D15155" s="1"/>
      <c r="E15155" s="1"/>
      <c r="F15155" s="1"/>
      <c r="G15155" s="1"/>
      <c r="J15155" s="2"/>
      <c r="K15155" s="2"/>
    </row>
    <row r="15156" spans="4:11">
      <c r="D15156" s="1"/>
      <c r="E15156" s="1"/>
      <c r="F15156" s="1"/>
      <c r="G15156" s="1"/>
      <c r="J15156" s="2"/>
      <c r="K15156" s="2"/>
    </row>
    <row r="15157" spans="4:11">
      <c r="D15157" s="1"/>
      <c r="E15157" s="1"/>
      <c r="F15157" s="1"/>
      <c r="G15157" s="1"/>
      <c r="J15157" s="2"/>
      <c r="K15157" s="2"/>
    </row>
    <row r="15158" spans="4:11">
      <c r="D15158" s="1"/>
      <c r="E15158" s="1"/>
      <c r="F15158" s="1"/>
      <c r="G15158" s="1"/>
      <c r="J15158" s="2"/>
      <c r="K15158" s="2"/>
    </row>
    <row r="15159" spans="4:11">
      <c r="D15159" s="1"/>
      <c r="E15159" s="1"/>
      <c r="F15159" s="1"/>
      <c r="G15159" s="1"/>
      <c r="J15159" s="2"/>
      <c r="K15159" s="2"/>
    </row>
    <row r="15160" spans="4:11">
      <c r="D15160" s="1"/>
      <c r="E15160" s="1"/>
      <c r="F15160" s="1"/>
      <c r="G15160" s="1"/>
      <c r="J15160" s="2"/>
      <c r="K15160" s="2"/>
    </row>
    <row r="15161" spans="4:11">
      <c r="D15161" s="1"/>
      <c r="E15161" s="1"/>
      <c r="F15161" s="1"/>
      <c r="G15161" s="1"/>
      <c r="J15161" s="2"/>
      <c r="K15161" s="2"/>
    </row>
    <row r="15162" spans="4:11">
      <c r="D15162" s="1"/>
      <c r="E15162" s="1"/>
      <c r="F15162" s="1"/>
      <c r="G15162" s="1"/>
      <c r="J15162" s="2"/>
      <c r="K15162" s="2"/>
    </row>
    <row r="15163" spans="4:11">
      <c r="D15163" s="1"/>
      <c r="E15163" s="1"/>
      <c r="F15163" s="1"/>
      <c r="G15163" s="1"/>
      <c r="J15163" s="2"/>
      <c r="K15163" s="2"/>
    </row>
    <row r="15164" spans="4:11">
      <c r="D15164" s="1"/>
      <c r="E15164" s="1"/>
      <c r="F15164" s="1"/>
      <c r="G15164" s="1"/>
      <c r="J15164" s="2"/>
      <c r="K15164" s="2"/>
    </row>
    <row r="15165" spans="4:11">
      <c r="D15165" s="1"/>
      <c r="E15165" s="1"/>
      <c r="F15165" s="1"/>
      <c r="G15165" s="1"/>
      <c r="J15165" s="2"/>
      <c r="K15165" s="2"/>
    </row>
    <row r="15166" spans="4:11">
      <c r="D15166" s="1"/>
      <c r="E15166" s="1"/>
      <c r="F15166" s="1"/>
      <c r="G15166" s="1"/>
      <c r="J15166" s="2"/>
      <c r="K15166" s="2"/>
    </row>
    <row r="15167" spans="4:11">
      <c r="D15167" s="1"/>
      <c r="E15167" s="1"/>
      <c r="F15167" s="1"/>
      <c r="G15167" s="1"/>
      <c r="J15167" s="2"/>
      <c r="K15167" s="2"/>
    </row>
    <row r="15168" spans="4:11">
      <c r="D15168" s="1"/>
      <c r="E15168" s="1"/>
      <c r="F15168" s="1"/>
      <c r="G15168" s="1"/>
      <c r="J15168" s="2"/>
      <c r="K15168" s="2"/>
    </row>
    <row r="15169" spans="4:11">
      <c r="D15169" s="1"/>
      <c r="E15169" s="1"/>
      <c r="F15169" s="1"/>
      <c r="G15169" s="1"/>
      <c r="J15169" s="2"/>
      <c r="K15169" s="2"/>
    </row>
    <row r="15170" spans="4:11">
      <c r="D15170" s="1"/>
      <c r="E15170" s="1"/>
      <c r="F15170" s="1"/>
      <c r="G15170" s="1"/>
      <c r="J15170" s="2"/>
      <c r="K15170" s="2"/>
    </row>
    <row r="15171" spans="4:11">
      <c r="D15171" s="1"/>
      <c r="E15171" s="1"/>
      <c r="F15171" s="1"/>
      <c r="G15171" s="1"/>
      <c r="J15171" s="2"/>
      <c r="K15171" s="2"/>
    </row>
    <row r="15172" spans="4:11">
      <c r="D15172" s="1"/>
      <c r="E15172" s="1"/>
      <c r="F15172" s="1"/>
      <c r="G15172" s="1"/>
      <c r="J15172" s="2"/>
      <c r="K15172" s="2"/>
    </row>
    <row r="15173" spans="4:11">
      <c r="D15173" s="1"/>
      <c r="E15173" s="1"/>
      <c r="F15173" s="1"/>
      <c r="G15173" s="1"/>
      <c r="J15173" s="2"/>
      <c r="K15173" s="2"/>
    </row>
    <row r="15174" spans="4:11">
      <c r="D15174" s="1"/>
      <c r="E15174" s="1"/>
      <c r="F15174" s="1"/>
      <c r="G15174" s="1"/>
      <c r="J15174" s="2"/>
      <c r="K15174" s="2"/>
    </row>
    <row r="15175" spans="4:11">
      <c r="D15175" s="1"/>
      <c r="E15175" s="1"/>
      <c r="F15175" s="1"/>
      <c r="G15175" s="1"/>
      <c r="J15175" s="2"/>
      <c r="K15175" s="2"/>
    </row>
    <row r="15176" spans="4:11">
      <c r="D15176" s="1"/>
      <c r="E15176" s="1"/>
      <c r="F15176" s="1"/>
      <c r="G15176" s="1"/>
      <c r="J15176" s="2"/>
      <c r="K15176" s="2"/>
    </row>
    <row r="15177" spans="4:11">
      <c r="D15177" s="1"/>
      <c r="E15177" s="1"/>
      <c r="F15177" s="1"/>
      <c r="G15177" s="1"/>
      <c r="J15177" s="2"/>
      <c r="K15177" s="2"/>
    </row>
    <row r="15178" spans="4:11">
      <c r="D15178" s="1"/>
      <c r="E15178" s="1"/>
      <c r="F15178" s="1"/>
      <c r="G15178" s="1"/>
      <c r="J15178" s="2"/>
      <c r="K15178" s="2"/>
    </row>
    <row r="15179" spans="4:11">
      <c r="D15179" s="1"/>
      <c r="E15179" s="1"/>
      <c r="F15179" s="1"/>
      <c r="G15179" s="1"/>
      <c r="J15179" s="2"/>
      <c r="K15179" s="2"/>
    </row>
    <row r="15180" spans="4:11">
      <c r="D15180" s="1"/>
      <c r="E15180" s="1"/>
      <c r="F15180" s="1"/>
      <c r="G15180" s="1"/>
      <c r="J15180" s="2"/>
      <c r="K15180" s="2"/>
    </row>
    <row r="15181" spans="4:11">
      <c r="D15181" s="1"/>
      <c r="E15181" s="1"/>
      <c r="F15181" s="1"/>
      <c r="G15181" s="1"/>
      <c r="J15181" s="2"/>
      <c r="K15181" s="2"/>
    </row>
    <row r="15182" spans="4:11">
      <c r="D15182" s="1"/>
      <c r="E15182" s="1"/>
      <c r="F15182" s="1"/>
      <c r="G15182" s="1"/>
      <c r="J15182" s="2"/>
      <c r="K15182" s="2"/>
    </row>
    <row r="15183" spans="4:11">
      <c r="D15183" s="1"/>
      <c r="E15183" s="1"/>
      <c r="F15183" s="1"/>
      <c r="G15183" s="1"/>
      <c r="J15183" s="2"/>
      <c r="K15183" s="2"/>
    </row>
    <row r="15184" spans="4:11">
      <c r="D15184" s="1"/>
      <c r="E15184" s="1"/>
      <c r="F15184" s="1"/>
      <c r="G15184" s="1"/>
      <c r="J15184" s="2"/>
      <c r="K15184" s="2"/>
    </row>
    <row r="15185" spans="4:11">
      <c r="D15185" s="1"/>
      <c r="E15185" s="1"/>
      <c r="F15185" s="1"/>
      <c r="G15185" s="1"/>
      <c r="J15185" s="2"/>
      <c r="K15185" s="2"/>
    </row>
    <row r="15186" spans="4:11">
      <c r="D15186" s="1"/>
      <c r="E15186" s="1"/>
      <c r="F15186" s="1"/>
      <c r="G15186" s="1"/>
      <c r="J15186" s="2"/>
      <c r="K15186" s="2"/>
    </row>
    <row r="15187" spans="4:11">
      <c r="D15187" s="1"/>
      <c r="E15187" s="1"/>
      <c r="F15187" s="1"/>
      <c r="G15187" s="1"/>
      <c r="J15187" s="2"/>
      <c r="K15187" s="2"/>
    </row>
    <row r="15188" spans="4:11">
      <c r="D15188" s="1"/>
      <c r="E15188" s="1"/>
      <c r="F15188" s="1"/>
      <c r="G15188" s="1"/>
      <c r="J15188" s="2"/>
      <c r="K15188" s="2"/>
    </row>
    <row r="15189" spans="4:11">
      <c r="D15189" s="1"/>
      <c r="E15189" s="1"/>
      <c r="F15189" s="1"/>
      <c r="G15189" s="1"/>
      <c r="J15189" s="2"/>
      <c r="K15189" s="2"/>
    </row>
    <row r="15190" spans="4:11">
      <c r="D15190" s="1"/>
      <c r="E15190" s="1"/>
      <c r="F15190" s="1"/>
      <c r="G15190" s="1"/>
      <c r="J15190" s="2"/>
      <c r="K15190" s="2"/>
    </row>
    <row r="15191" spans="4:11">
      <c r="D15191" s="1"/>
      <c r="E15191" s="1"/>
      <c r="F15191" s="1"/>
      <c r="G15191" s="1"/>
      <c r="J15191" s="2"/>
      <c r="K15191" s="2"/>
    </row>
    <row r="15192" spans="4:11">
      <c r="D15192" s="1"/>
      <c r="E15192" s="1"/>
      <c r="F15192" s="1"/>
      <c r="G15192" s="1"/>
      <c r="J15192" s="2"/>
      <c r="K15192" s="2"/>
    </row>
    <row r="15193" spans="4:11">
      <c r="D15193" s="1"/>
      <c r="E15193" s="1"/>
      <c r="F15193" s="1"/>
      <c r="G15193" s="1"/>
      <c r="J15193" s="2"/>
      <c r="K15193" s="2"/>
    </row>
    <row r="15194" spans="4:11">
      <c r="D15194" s="1"/>
      <c r="E15194" s="1"/>
      <c r="F15194" s="1"/>
      <c r="G15194" s="1"/>
      <c r="J15194" s="2"/>
      <c r="K15194" s="2"/>
    </row>
    <row r="15195" spans="4:11">
      <c r="D15195" s="1"/>
      <c r="E15195" s="1"/>
      <c r="F15195" s="1"/>
      <c r="G15195" s="1"/>
      <c r="J15195" s="2"/>
      <c r="K15195" s="2"/>
    </row>
    <row r="15196" spans="4:11">
      <c r="D15196" s="1"/>
      <c r="E15196" s="1"/>
      <c r="F15196" s="1"/>
      <c r="G15196" s="1"/>
      <c r="J15196" s="2"/>
      <c r="K15196" s="2"/>
    </row>
    <row r="15197" spans="4:11">
      <c r="D15197" s="1"/>
      <c r="E15197" s="1"/>
      <c r="F15197" s="1"/>
      <c r="G15197" s="1"/>
      <c r="J15197" s="2"/>
      <c r="K15197" s="2"/>
    </row>
    <row r="15198" spans="4:11">
      <c r="D15198" s="1"/>
      <c r="E15198" s="1"/>
      <c r="F15198" s="1"/>
      <c r="G15198" s="1"/>
      <c r="J15198" s="2"/>
      <c r="K15198" s="2"/>
    </row>
    <row r="15199" spans="4:11">
      <c r="D15199" s="1"/>
      <c r="E15199" s="1"/>
      <c r="F15199" s="1"/>
      <c r="G15199" s="1"/>
      <c r="J15199" s="2"/>
      <c r="K15199" s="2"/>
    </row>
    <row r="15200" spans="4:11">
      <c r="D15200" s="1"/>
      <c r="E15200" s="1"/>
      <c r="F15200" s="1"/>
      <c r="G15200" s="1"/>
      <c r="J15200" s="2"/>
      <c r="K15200" s="2"/>
    </row>
    <row r="15201" spans="4:11">
      <c r="D15201" s="1"/>
      <c r="E15201" s="1"/>
      <c r="F15201" s="1"/>
      <c r="G15201" s="1"/>
      <c r="J15201" s="2"/>
      <c r="K15201" s="2"/>
    </row>
    <row r="15202" spans="4:11">
      <c r="D15202" s="1"/>
      <c r="E15202" s="1"/>
      <c r="F15202" s="1"/>
      <c r="G15202" s="1"/>
      <c r="J15202" s="2"/>
      <c r="K15202" s="2"/>
    </row>
    <row r="15203" spans="4:11">
      <c r="D15203" s="1"/>
      <c r="E15203" s="1"/>
      <c r="F15203" s="1"/>
      <c r="G15203" s="1"/>
      <c r="J15203" s="2"/>
      <c r="K15203" s="2"/>
    </row>
    <row r="15204" spans="4:11">
      <c r="D15204" s="1"/>
      <c r="E15204" s="1"/>
      <c r="F15204" s="1"/>
      <c r="G15204" s="1"/>
      <c r="J15204" s="2"/>
      <c r="K15204" s="2"/>
    </row>
    <row r="15205" spans="4:11">
      <c r="D15205" s="1"/>
      <c r="E15205" s="1"/>
      <c r="F15205" s="1"/>
      <c r="G15205" s="1"/>
      <c r="J15205" s="2"/>
      <c r="K15205" s="2"/>
    </row>
    <row r="15206" spans="4:11">
      <c r="D15206" s="1"/>
      <c r="E15206" s="1"/>
      <c r="F15206" s="1"/>
      <c r="G15206" s="1"/>
      <c r="J15206" s="2"/>
      <c r="K15206" s="2"/>
    </row>
    <row r="15207" spans="4:11">
      <c r="D15207" s="1"/>
      <c r="E15207" s="1"/>
      <c r="F15207" s="1"/>
      <c r="G15207" s="1"/>
      <c r="J15207" s="2"/>
      <c r="K15207" s="2"/>
    </row>
    <row r="15208" spans="4:11">
      <c r="D15208" s="1"/>
      <c r="E15208" s="1"/>
      <c r="F15208" s="1"/>
      <c r="G15208" s="1"/>
      <c r="J15208" s="2"/>
      <c r="K15208" s="2"/>
    </row>
    <row r="15209" spans="4:11">
      <c r="D15209" s="1"/>
      <c r="E15209" s="1"/>
      <c r="F15209" s="1"/>
      <c r="G15209" s="1"/>
      <c r="J15209" s="2"/>
      <c r="K15209" s="2"/>
    </row>
    <row r="15210" spans="4:11">
      <c r="D15210" s="1"/>
      <c r="E15210" s="1"/>
      <c r="F15210" s="1"/>
      <c r="G15210" s="1"/>
      <c r="J15210" s="2"/>
      <c r="K15210" s="2"/>
    </row>
    <row r="15211" spans="4:11">
      <c r="D15211" s="1"/>
      <c r="E15211" s="1"/>
      <c r="F15211" s="1"/>
      <c r="G15211" s="1"/>
      <c r="J15211" s="2"/>
      <c r="K15211" s="2"/>
    </row>
    <row r="15212" spans="4:11">
      <c r="D15212" s="1"/>
      <c r="E15212" s="1"/>
      <c r="F15212" s="1"/>
      <c r="G15212" s="1"/>
      <c r="J15212" s="2"/>
      <c r="K15212" s="2"/>
    </row>
    <row r="15213" spans="4:11">
      <c r="D15213" s="1"/>
      <c r="E15213" s="1"/>
      <c r="F15213" s="1"/>
      <c r="G15213" s="1"/>
      <c r="J15213" s="2"/>
      <c r="K15213" s="2"/>
    </row>
    <row r="15214" spans="4:11">
      <c r="D15214" s="1"/>
      <c r="E15214" s="1"/>
      <c r="F15214" s="1"/>
      <c r="G15214" s="1"/>
      <c r="J15214" s="2"/>
      <c r="K15214" s="2"/>
    </row>
    <row r="15215" spans="4:11">
      <c r="D15215" s="1"/>
      <c r="E15215" s="1"/>
      <c r="F15215" s="1"/>
      <c r="G15215" s="1"/>
      <c r="J15215" s="2"/>
      <c r="K15215" s="2"/>
    </row>
    <row r="15216" spans="4:11">
      <c r="D15216" s="1"/>
      <c r="E15216" s="1"/>
      <c r="F15216" s="1"/>
      <c r="G15216" s="1"/>
      <c r="J15216" s="2"/>
      <c r="K15216" s="2"/>
    </row>
    <row r="15217" spans="4:11">
      <c r="D15217" s="1"/>
      <c r="E15217" s="1"/>
      <c r="F15217" s="1"/>
      <c r="G15217" s="1"/>
      <c r="J15217" s="2"/>
      <c r="K15217" s="2"/>
    </row>
    <row r="15218" spans="4:11">
      <c r="D15218" s="1"/>
      <c r="E15218" s="1"/>
      <c r="F15218" s="1"/>
      <c r="G15218" s="1"/>
      <c r="J15218" s="2"/>
      <c r="K15218" s="2"/>
    </row>
    <row r="15219" spans="4:11">
      <c r="D15219" s="1"/>
      <c r="E15219" s="1"/>
      <c r="F15219" s="1"/>
      <c r="G15219" s="1"/>
      <c r="J15219" s="2"/>
      <c r="K15219" s="2"/>
    </row>
    <row r="15220" spans="4:11">
      <c r="D15220" s="1"/>
      <c r="E15220" s="1"/>
      <c r="F15220" s="1"/>
      <c r="G15220" s="1"/>
      <c r="J15220" s="2"/>
      <c r="K15220" s="2"/>
    </row>
    <row r="15221" spans="4:11">
      <c r="D15221" s="1"/>
      <c r="E15221" s="1"/>
      <c r="F15221" s="1"/>
      <c r="G15221" s="1"/>
      <c r="J15221" s="2"/>
      <c r="K15221" s="2"/>
    </row>
    <row r="15222" spans="4:11">
      <c r="D15222" s="1"/>
      <c r="E15222" s="1"/>
      <c r="F15222" s="1"/>
      <c r="G15222" s="1"/>
      <c r="J15222" s="2"/>
      <c r="K15222" s="2"/>
    </row>
    <row r="15223" spans="4:11">
      <c r="D15223" s="1"/>
      <c r="E15223" s="1"/>
      <c r="F15223" s="1"/>
      <c r="G15223" s="1"/>
      <c r="J15223" s="2"/>
      <c r="K15223" s="2"/>
    </row>
    <row r="15224" spans="4:11">
      <c r="D15224" s="1"/>
      <c r="E15224" s="1"/>
      <c r="F15224" s="1"/>
      <c r="G15224" s="1"/>
      <c r="J15224" s="2"/>
      <c r="K15224" s="2"/>
    </row>
    <row r="15225" spans="4:11">
      <c r="D15225" s="1"/>
      <c r="E15225" s="1"/>
      <c r="F15225" s="1"/>
      <c r="G15225" s="1"/>
      <c r="J15225" s="2"/>
      <c r="K15225" s="2"/>
    </row>
    <row r="15226" spans="4:11">
      <c r="D15226" s="1"/>
      <c r="E15226" s="1"/>
      <c r="F15226" s="1"/>
      <c r="G15226" s="1"/>
      <c r="J15226" s="2"/>
      <c r="K15226" s="2"/>
    </row>
    <row r="15227" spans="4:11">
      <c r="D15227" s="1"/>
      <c r="E15227" s="1"/>
      <c r="F15227" s="1"/>
      <c r="G15227" s="1"/>
      <c r="J15227" s="2"/>
      <c r="K15227" s="2"/>
    </row>
    <row r="15228" spans="4:11">
      <c r="D15228" s="1"/>
      <c r="E15228" s="1"/>
      <c r="F15228" s="1"/>
      <c r="G15228" s="1"/>
      <c r="J15228" s="2"/>
      <c r="K15228" s="2"/>
    </row>
    <row r="15229" spans="4:11">
      <c r="D15229" s="1"/>
      <c r="E15229" s="1"/>
      <c r="F15229" s="1"/>
      <c r="G15229" s="1"/>
      <c r="J15229" s="2"/>
      <c r="K15229" s="2"/>
    </row>
    <row r="15230" spans="4:11">
      <c r="D15230" s="1"/>
      <c r="E15230" s="1"/>
      <c r="F15230" s="1"/>
      <c r="G15230" s="1"/>
      <c r="J15230" s="2"/>
      <c r="K15230" s="2"/>
    </row>
    <row r="15231" spans="4:11">
      <c r="D15231" s="1"/>
      <c r="E15231" s="1"/>
      <c r="F15231" s="1"/>
      <c r="G15231" s="1"/>
      <c r="J15231" s="2"/>
      <c r="K15231" s="2"/>
    </row>
    <row r="15232" spans="4:11">
      <c r="D15232" s="1"/>
      <c r="E15232" s="1"/>
      <c r="F15232" s="1"/>
      <c r="G15232" s="1"/>
      <c r="J15232" s="2"/>
      <c r="K15232" s="2"/>
    </row>
    <row r="15233" spans="4:11">
      <c r="D15233" s="1"/>
      <c r="E15233" s="1"/>
      <c r="F15233" s="1"/>
      <c r="G15233" s="1"/>
      <c r="J15233" s="2"/>
      <c r="K15233" s="2"/>
    </row>
    <row r="15234" spans="4:11">
      <c r="D15234" s="1"/>
      <c r="E15234" s="1"/>
      <c r="F15234" s="1"/>
      <c r="G15234" s="1"/>
      <c r="J15234" s="2"/>
      <c r="K15234" s="2"/>
    </row>
    <row r="15235" spans="4:11">
      <c r="D15235" s="1"/>
      <c r="E15235" s="1"/>
      <c r="F15235" s="1"/>
      <c r="G15235" s="1"/>
      <c r="J15235" s="2"/>
      <c r="K15235" s="2"/>
    </row>
    <row r="15236" spans="4:11">
      <c r="D15236" s="1"/>
      <c r="E15236" s="1"/>
      <c r="F15236" s="1"/>
      <c r="G15236" s="1"/>
      <c r="J15236" s="2"/>
      <c r="K15236" s="2"/>
    </row>
    <row r="15237" spans="4:11">
      <c r="D15237" s="1"/>
      <c r="E15237" s="1"/>
      <c r="F15237" s="1"/>
      <c r="G15237" s="1"/>
      <c r="J15237" s="2"/>
      <c r="K15237" s="2"/>
    </row>
    <row r="15238" spans="4:11">
      <c r="D15238" s="1"/>
      <c r="E15238" s="1"/>
      <c r="F15238" s="1"/>
      <c r="G15238" s="1"/>
      <c r="J15238" s="2"/>
      <c r="K15238" s="2"/>
    </row>
    <row r="15239" spans="4:11">
      <c r="D15239" s="1"/>
      <c r="E15239" s="1"/>
      <c r="F15239" s="1"/>
      <c r="G15239" s="1"/>
      <c r="J15239" s="2"/>
      <c r="K15239" s="2"/>
    </row>
    <row r="15240" spans="4:11">
      <c r="D15240" s="1"/>
      <c r="E15240" s="1"/>
      <c r="F15240" s="1"/>
      <c r="G15240" s="1"/>
      <c r="J15240" s="2"/>
      <c r="K15240" s="2"/>
    </row>
    <row r="15241" spans="4:11">
      <c r="D15241" s="1"/>
      <c r="E15241" s="1"/>
      <c r="F15241" s="1"/>
      <c r="G15241" s="1"/>
      <c r="J15241" s="2"/>
      <c r="K15241" s="2"/>
    </row>
    <row r="15242" spans="4:11">
      <c r="D15242" s="1"/>
      <c r="E15242" s="1"/>
      <c r="F15242" s="1"/>
      <c r="G15242" s="1"/>
      <c r="J15242" s="2"/>
      <c r="K15242" s="2"/>
    </row>
    <row r="15243" spans="4:11">
      <c r="D15243" s="1"/>
      <c r="E15243" s="1"/>
      <c r="F15243" s="1"/>
      <c r="G15243" s="1"/>
      <c r="J15243" s="2"/>
      <c r="K15243" s="2"/>
    </row>
    <row r="15244" spans="4:11">
      <c r="D15244" s="1"/>
      <c r="E15244" s="1"/>
      <c r="F15244" s="1"/>
      <c r="G15244" s="1"/>
      <c r="J15244" s="2"/>
      <c r="K15244" s="2"/>
    </row>
    <row r="15245" spans="4:11">
      <c r="D15245" s="1"/>
      <c r="E15245" s="1"/>
      <c r="F15245" s="1"/>
      <c r="G15245" s="1"/>
      <c r="J15245" s="2"/>
      <c r="K15245" s="2"/>
    </row>
    <row r="15246" spans="4:11">
      <c r="D15246" s="1"/>
      <c r="E15246" s="1"/>
      <c r="F15246" s="1"/>
      <c r="G15246" s="1"/>
      <c r="J15246" s="2"/>
      <c r="K15246" s="2"/>
    </row>
    <row r="15247" spans="4:11">
      <c r="D15247" s="1"/>
      <c r="E15247" s="1"/>
      <c r="F15247" s="1"/>
      <c r="G15247" s="1"/>
      <c r="J15247" s="2"/>
      <c r="K15247" s="2"/>
    </row>
    <row r="15248" spans="4:11">
      <c r="D15248" s="1"/>
      <c r="E15248" s="1"/>
      <c r="F15248" s="1"/>
      <c r="G15248" s="1"/>
      <c r="J15248" s="2"/>
      <c r="K15248" s="2"/>
    </row>
    <row r="15249" spans="4:11">
      <c r="D15249" s="1"/>
      <c r="E15249" s="1"/>
      <c r="F15249" s="1"/>
      <c r="G15249" s="1"/>
      <c r="J15249" s="2"/>
      <c r="K15249" s="2"/>
    </row>
    <row r="15250" spans="4:11">
      <c r="D15250" s="1"/>
      <c r="E15250" s="1"/>
      <c r="F15250" s="1"/>
      <c r="G15250" s="1"/>
      <c r="J15250" s="2"/>
      <c r="K15250" s="2"/>
    </row>
    <row r="15251" spans="4:11">
      <c r="D15251" s="1"/>
      <c r="E15251" s="1"/>
      <c r="F15251" s="1"/>
      <c r="G15251" s="1"/>
      <c r="J15251" s="2"/>
      <c r="K15251" s="2"/>
    </row>
    <row r="15252" spans="4:11">
      <c r="D15252" s="1"/>
      <c r="E15252" s="1"/>
      <c r="F15252" s="1"/>
      <c r="G15252" s="1"/>
      <c r="J15252" s="2"/>
      <c r="K15252" s="2"/>
    </row>
    <row r="15253" spans="4:11">
      <c r="D15253" s="1"/>
      <c r="E15253" s="1"/>
      <c r="F15253" s="1"/>
      <c r="G15253" s="1"/>
      <c r="J15253" s="2"/>
      <c r="K15253" s="2"/>
    </row>
    <row r="15254" spans="4:11">
      <c r="D15254" s="1"/>
      <c r="E15254" s="1"/>
      <c r="F15254" s="1"/>
      <c r="G15254" s="1"/>
      <c r="J15254" s="2"/>
      <c r="K15254" s="2"/>
    </row>
    <row r="15255" spans="4:11">
      <c r="D15255" s="1"/>
      <c r="E15255" s="1"/>
      <c r="F15255" s="1"/>
      <c r="G15255" s="1"/>
      <c r="J15255" s="2"/>
      <c r="K15255" s="2"/>
    </row>
    <row r="15256" spans="4:11">
      <c r="D15256" s="1"/>
      <c r="E15256" s="1"/>
      <c r="F15256" s="1"/>
      <c r="G15256" s="1"/>
      <c r="J15256" s="2"/>
      <c r="K15256" s="2"/>
    </row>
    <row r="15257" spans="4:11">
      <c r="D15257" s="1"/>
      <c r="E15257" s="1"/>
      <c r="F15257" s="1"/>
      <c r="G15257" s="1"/>
      <c r="J15257" s="2"/>
      <c r="K15257" s="2"/>
    </row>
    <row r="15258" spans="4:11">
      <c r="D15258" s="1"/>
      <c r="E15258" s="1"/>
      <c r="F15258" s="1"/>
      <c r="G15258" s="1"/>
      <c r="J15258" s="2"/>
      <c r="K15258" s="2"/>
    </row>
    <row r="15259" spans="4:11">
      <c r="D15259" s="1"/>
      <c r="E15259" s="1"/>
      <c r="F15259" s="1"/>
      <c r="G15259" s="1"/>
      <c r="J15259" s="2"/>
      <c r="K15259" s="2"/>
    </row>
    <row r="15260" spans="4:11">
      <c r="D15260" s="1"/>
      <c r="E15260" s="1"/>
      <c r="F15260" s="1"/>
      <c r="G15260" s="1"/>
      <c r="J15260" s="2"/>
      <c r="K15260" s="2"/>
    </row>
    <row r="15261" spans="4:11">
      <c r="D15261" s="1"/>
      <c r="E15261" s="1"/>
      <c r="F15261" s="1"/>
      <c r="G15261" s="1"/>
      <c r="J15261" s="2"/>
      <c r="K15261" s="2"/>
    </row>
    <row r="15262" spans="4:11">
      <c r="D15262" s="1"/>
      <c r="E15262" s="1"/>
      <c r="F15262" s="1"/>
      <c r="G15262" s="1"/>
      <c r="J15262" s="2"/>
      <c r="K15262" s="2"/>
    </row>
    <row r="15263" spans="4:11">
      <c r="D15263" s="1"/>
      <c r="E15263" s="1"/>
      <c r="F15263" s="1"/>
      <c r="G15263" s="1"/>
      <c r="J15263" s="2"/>
      <c r="K15263" s="2"/>
    </row>
    <row r="15264" spans="4:11">
      <c r="D15264" s="1"/>
      <c r="E15264" s="1"/>
      <c r="F15264" s="1"/>
      <c r="G15264" s="1"/>
      <c r="J15264" s="2"/>
      <c r="K15264" s="2"/>
    </row>
    <row r="15265" spans="4:11">
      <c r="D15265" s="1"/>
      <c r="E15265" s="1"/>
      <c r="F15265" s="1"/>
      <c r="G15265" s="1"/>
      <c r="J15265" s="2"/>
      <c r="K15265" s="2"/>
    </row>
    <row r="15266" spans="4:11">
      <c r="D15266" s="1"/>
      <c r="E15266" s="1"/>
      <c r="F15266" s="1"/>
      <c r="G15266" s="1"/>
      <c r="J15266" s="2"/>
      <c r="K15266" s="2"/>
    </row>
    <row r="15267" spans="4:11">
      <c r="D15267" s="1"/>
      <c r="E15267" s="1"/>
      <c r="F15267" s="1"/>
      <c r="G15267" s="1"/>
      <c r="J15267" s="2"/>
      <c r="K15267" s="2"/>
    </row>
    <row r="15268" spans="4:11">
      <c r="D15268" s="1"/>
      <c r="E15268" s="1"/>
      <c r="F15268" s="1"/>
      <c r="G15268" s="1"/>
      <c r="J15268" s="2"/>
      <c r="K15268" s="2"/>
    </row>
    <row r="15269" spans="4:11">
      <c r="D15269" s="1"/>
      <c r="E15269" s="1"/>
      <c r="F15269" s="1"/>
      <c r="G15269" s="1"/>
      <c r="J15269" s="2"/>
      <c r="K15269" s="2"/>
    </row>
    <row r="15270" spans="4:11">
      <c r="D15270" s="1"/>
      <c r="E15270" s="1"/>
      <c r="F15270" s="1"/>
      <c r="G15270" s="1"/>
      <c r="J15270" s="2"/>
      <c r="K15270" s="2"/>
    </row>
    <row r="15271" spans="4:11">
      <c r="D15271" s="1"/>
      <c r="E15271" s="1"/>
      <c r="F15271" s="1"/>
      <c r="G15271" s="1"/>
      <c r="J15271" s="2"/>
      <c r="K15271" s="2"/>
    </row>
    <row r="15272" spans="4:11">
      <c r="D15272" s="1"/>
      <c r="E15272" s="1"/>
      <c r="F15272" s="1"/>
      <c r="G15272" s="1"/>
      <c r="J15272" s="2"/>
      <c r="K15272" s="2"/>
    </row>
    <row r="15273" spans="4:11">
      <c r="D15273" s="1"/>
      <c r="E15273" s="1"/>
      <c r="F15273" s="1"/>
      <c r="G15273" s="1"/>
      <c r="J15273" s="2"/>
      <c r="K15273" s="2"/>
    </row>
    <row r="15274" spans="4:11">
      <c r="D15274" s="1"/>
      <c r="E15274" s="1"/>
      <c r="F15274" s="1"/>
      <c r="G15274" s="1"/>
      <c r="J15274" s="2"/>
      <c r="K15274" s="2"/>
    </row>
    <row r="15275" spans="4:11">
      <c r="D15275" s="1"/>
      <c r="E15275" s="1"/>
      <c r="F15275" s="1"/>
      <c r="G15275" s="1"/>
      <c r="J15275" s="2"/>
      <c r="K15275" s="2"/>
    </row>
    <row r="15276" spans="4:11">
      <c r="D15276" s="1"/>
      <c r="E15276" s="1"/>
      <c r="F15276" s="1"/>
      <c r="G15276" s="1"/>
      <c r="J15276" s="2"/>
      <c r="K15276" s="2"/>
    </row>
    <row r="15277" spans="4:11">
      <c r="D15277" s="1"/>
      <c r="E15277" s="1"/>
      <c r="F15277" s="1"/>
      <c r="G15277" s="1"/>
      <c r="J15277" s="2"/>
      <c r="K15277" s="2"/>
    </row>
    <row r="15278" spans="4:11">
      <c r="D15278" s="1"/>
      <c r="E15278" s="1"/>
      <c r="F15278" s="1"/>
      <c r="G15278" s="1"/>
      <c r="J15278" s="2"/>
      <c r="K15278" s="2"/>
    </row>
    <row r="15279" spans="4:11">
      <c r="D15279" s="1"/>
      <c r="E15279" s="1"/>
      <c r="F15279" s="1"/>
      <c r="G15279" s="1"/>
      <c r="J15279" s="2"/>
      <c r="K15279" s="2"/>
    </row>
    <row r="15280" spans="4:11">
      <c r="D15280" s="1"/>
      <c r="E15280" s="1"/>
      <c r="F15280" s="1"/>
      <c r="G15280" s="1"/>
      <c r="J15280" s="2"/>
      <c r="K15280" s="2"/>
    </row>
    <row r="15281" spans="4:11">
      <c r="D15281" s="1"/>
      <c r="E15281" s="1"/>
      <c r="F15281" s="1"/>
      <c r="G15281" s="1"/>
      <c r="J15281" s="2"/>
      <c r="K15281" s="2"/>
    </row>
    <row r="15282" spans="4:11">
      <c r="D15282" s="1"/>
      <c r="E15282" s="1"/>
      <c r="F15282" s="1"/>
      <c r="G15282" s="1"/>
      <c r="J15282" s="2"/>
      <c r="K15282" s="2"/>
    </row>
    <row r="15283" spans="4:11">
      <c r="D15283" s="1"/>
      <c r="E15283" s="1"/>
      <c r="F15283" s="1"/>
      <c r="G15283" s="1"/>
      <c r="J15283" s="2"/>
      <c r="K15283" s="2"/>
    </row>
    <row r="15284" spans="4:11">
      <c r="D15284" s="1"/>
      <c r="E15284" s="1"/>
      <c r="F15284" s="1"/>
      <c r="G15284" s="1"/>
      <c r="J15284" s="2"/>
      <c r="K15284" s="2"/>
    </row>
    <row r="15285" spans="4:11">
      <c r="D15285" s="1"/>
      <c r="E15285" s="1"/>
      <c r="F15285" s="1"/>
      <c r="G15285" s="1"/>
      <c r="J15285" s="2"/>
      <c r="K15285" s="2"/>
    </row>
    <row r="15286" spans="4:11">
      <c r="D15286" s="1"/>
      <c r="E15286" s="1"/>
      <c r="F15286" s="1"/>
      <c r="G15286" s="1"/>
      <c r="J15286" s="2"/>
      <c r="K15286" s="2"/>
    </row>
    <row r="15287" spans="4:11">
      <c r="D15287" s="1"/>
      <c r="E15287" s="1"/>
      <c r="F15287" s="1"/>
      <c r="G15287" s="1"/>
      <c r="J15287" s="2"/>
      <c r="K15287" s="2"/>
    </row>
    <row r="15288" spans="4:11">
      <c r="D15288" s="1"/>
      <c r="E15288" s="1"/>
      <c r="F15288" s="1"/>
      <c r="G15288" s="1"/>
      <c r="J15288" s="2"/>
      <c r="K15288" s="2"/>
    </row>
    <row r="15289" spans="4:11">
      <c r="D15289" s="1"/>
      <c r="E15289" s="1"/>
      <c r="F15289" s="1"/>
      <c r="G15289" s="1"/>
      <c r="J15289" s="2"/>
      <c r="K15289" s="2"/>
    </row>
    <row r="15290" spans="4:11">
      <c r="D15290" s="1"/>
      <c r="E15290" s="1"/>
      <c r="F15290" s="1"/>
      <c r="G15290" s="1"/>
      <c r="J15290" s="2"/>
      <c r="K15290" s="2"/>
    </row>
    <row r="15291" spans="4:11">
      <c r="D15291" s="1"/>
      <c r="E15291" s="1"/>
      <c r="F15291" s="1"/>
      <c r="G15291" s="1"/>
      <c r="J15291" s="2"/>
      <c r="K15291" s="2"/>
    </row>
    <row r="15292" spans="4:11">
      <c r="D15292" s="1"/>
      <c r="E15292" s="1"/>
      <c r="F15292" s="1"/>
      <c r="G15292" s="1"/>
      <c r="J15292" s="2"/>
      <c r="K15292" s="2"/>
    </row>
    <row r="15293" spans="4:11">
      <c r="D15293" s="1"/>
      <c r="E15293" s="1"/>
      <c r="F15293" s="1"/>
      <c r="G15293" s="1"/>
      <c r="J15293" s="2"/>
      <c r="K15293" s="2"/>
    </row>
    <row r="15294" spans="4:11">
      <c r="D15294" s="1"/>
      <c r="E15294" s="1"/>
      <c r="F15294" s="1"/>
      <c r="G15294" s="1"/>
      <c r="J15294" s="2"/>
      <c r="K15294" s="2"/>
    </row>
    <row r="15295" spans="4:11">
      <c r="D15295" s="1"/>
      <c r="E15295" s="1"/>
      <c r="F15295" s="1"/>
      <c r="G15295" s="1"/>
      <c r="J15295" s="2"/>
      <c r="K15295" s="2"/>
    </row>
    <row r="15296" spans="4:11">
      <c r="D15296" s="1"/>
      <c r="E15296" s="1"/>
      <c r="F15296" s="1"/>
      <c r="G15296" s="1"/>
      <c r="J15296" s="2"/>
      <c r="K15296" s="2"/>
    </row>
    <row r="15297" spans="4:11">
      <c r="D15297" s="1"/>
      <c r="E15297" s="1"/>
      <c r="F15297" s="1"/>
      <c r="G15297" s="1"/>
      <c r="J15297" s="2"/>
      <c r="K15297" s="2"/>
    </row>
    <row r="15298" spans="4:11">
      <c r="D15298" s="1"/>
      <c r="E15298" s="1"/>
      <c r="F15298" s="1"/>
      <c r="G15298" s="1"/>
      <c r="J15298" s="2"/>
      <c r="K15298" s="2"/>
    </row>
    <row r="15299" spans="4:11">
      <c r="D15299" s="1"/>
      <c r="E15299" s="1"/>
      <c r="F15299" s="1"/>
      <c r="G15299" s="1"/>
      <c r="J15299" s="2"/>
      <c r="K15299" s="2"/>
    </row>
    <row r="15300" spans="4:11">
      <c r="D15300" s="1"/>
      <c r="E15300" s="1"/>
      <c r="F15300" s="1"/>
      <c r="G15300" s="1"/>
      <c r="J15300" s="2"/>
      <c r="K15300" s="2"/>
    </row>
    <row r="15301" spans="4:11">
      <c r="D15301" s="1"/>
      <c r="E15301" s="1"/>
      <c r="F15301" s="1"/>
      <c r="G15301" s="1"/>
      <c r="J15301" s="2"/>
      <c r="K15301" s="2"/>
    </row>
    <row r="15302" spans="4:11">
      <c r="D15302" s="1"/>
      <c r="E15302" s="1"/>
      <c r="F15302" s="1"/>
      <c r="G15302" s="1"/>
      <c r="J15302" s="2"/>
      <c r="K15302" s="2"/>
    </row>
    <row r="15303" spans="4:11">
      <c r="D15303" s="1"/>
      <c r="E15303" s="1"/>
      <c r="F15303" s="1"/>
      <c r="G15303" s="1"/>
      <c r="J15303" s="2"/>
      <c r="K15303" s="2"/>
    </row>
    <row r="15304" spans="4:11">
      <c r="D15304" s="1"/>
      <c r="E15304" s="1"/>
      <c r="F15304" s="1"/>
      <c r="G15304" s="1"/>
      <c r="J15304" s="2"/>
      <c r="K15304" s="2"/>
    </row>
    <row r="15305" spans="4:11">
      <c r="D15305" s="1"/>
      <c r="E15305" s="1"/>
      <c r="F15305" s="1"/>
      <c r="G15305" s="1"/>
      <c r="J15305" s="2"/>
      <c r="K15305" s="2"/>
    </row>
    <row r="15306" spans="4:11">
      <c r="D15306" s="1"/>
      <c r="E15306" s="1"/>
      <c r="F15306" s="1"/>
      <c r="G15306" s="1"/>
      <c r="J15306" s="2"/>
      <c r="K15306" s="2"/>
    </row>
    <row r="15307" spans="4:11">
      <c r="D15307" s="1"/>
      <c r="E15307" s="1"/>
      <c r="F15307" s="1"/>
      <c r="G15307" s="1"/>
      <c r="J15307" s="2"/>
      <c r="K15307" s="2"/>
    </row>
    <row r="15308" spans="4:11">
      <c r="D15308" s="1"/>
      <c r="E15308" s="1"/>
      <c r="F15308" s="1"/>
      <c r="G15308" s="1"/>
      <c r="J15308" s="2"/>
      <c r="K15308" s="2"/>
    </row>
    <row r="15309" spans="4:11">
      <c r="D15309" s="1"/>
      <c r="E15309" s="1"/>
      <c r="F15309" s="1"/>
      <c r="G15309" s="1"/>
      <c r="J15309" s="2"/>
      <c r="K15309" s="2"/>
    </row>
    <row r="15310" spans="4:11">
      <c r="D15310" s="1"/>
      <c r="E15310" s="1"/>
      <c r="F15310" s="1"/>
      <c r="G15310" s="1"/>
      <c r="J15310" s="2"/>
      <c r="K15310" s="2"/>
    </row>
    <row r="15311" spans="4:11">
      <c r="D15311" s="1"/>
      <c r="E15311" s="1"/>
      <c r="F15311" s="1"/>
      <c r="G15311" s="1"/>
      <c r="J15311" s="2"/>
      <c r="K15311" s="2"/>
    </row>
    <row r="15312" spans="4:11">
      <c r="D15312" s="1"/>
      <c r="E15312" s="1"/>
      <c r="F15312" s="1"/>
      <c r="G15312" s="1"/>
      <c r="J15312" s="2"/>
      <c r="K15312" s="2"/>
    </row>
    <row r="15313" spans="4:11">
      <c r="D15313" s="1"/>
      <c r="E15313" s="1"/>
      <c r="F15313" s="1"/>
      <c r="G15313" s="1"/>
      <c r="J15313" s="2"/>
      <c r="K15313" s="2"/>
    </row>
    <row r="15314" spans="4:11">
      <c r="D15314" s="1"/>
      <c r="E15314" s="1"/>
      <c r="F15314" s="1"/>
      <c r="G15314" s="1"/>
      <c r="J15314" s="2"/>
      <c r="K15314" s="2"/>
    </row>
    <row r="15315" spans="4:11">
      <c r="D15315" s="1"/>
      <c r="E15315" s="1"/>
      <c r="F15315" s="1"/>
      <c r="G15315" s="1"/>
      <c r="J15315" s="2"/>
      <c r="K15315" s="2"/>
    </row>
    <row r="15316" spans="4:11">
      <c r="D15316" s="1"/>
      <c r="E15316" s="1"/>
      <c r="F15316" s="1"/>
      <c r="G15316" s="1"/>
      <c r="J15316" s="2"/>
      <c r="K15316" s="2"/>
    </row>
    <row r="15317" spans="4:11">
      <c r="D15317" s="1"/>
      <c r="E15317" s="1"/>
      <c r="F15317" s="1"/>
      <c r="G15317" s="1"/>
      <c r="J15317" s="2"/>
      <c r="K15317" s="2"/>
    </row>
    <row r="15318" spans="4:11">
      <c r="D15318" s="1"/>
      <c r="E15318" s="1"/>
      <c r="F15318" s="1"/>
      <c r="G15318" s="1"/>
      <c r="J15318" s="2"/>
      <c r="K15318" s="2"/>
    </row>
    <row r="15319" spans="4:11">
      <c r="D15319" s="1"/>
      <c r="E15319" s="1"/>
      <c r="F15319" s="1"/>
      <c r="G15319" s="1"/>
      <c r="J15319" s="2"/>
      <c r="K15319" s="2"/>
    </row>
    <row r="15320" spans="4:11">
      <c r="D15320" s="1"/>
      <c r="E15320" s="1"/>
      <c r="F15320" s="1"/>
      <c r="G15320" s="1"/>
      <c r="J15320" s="2"/>
      <c r="K15320" s="2"/>
    </row>
    <row r="15321" spans="4:11">
      <c r="D15321" s="1"/>
      <c r="E15321" s="1"/>
      <c r="F15321" s="1"/>
      <c r="G15321" s="1"/>
      <c r="J15321" s="2"/>
      <c r="K15321" s="2"/>
    </row>
    <row r="15322" spans="4:11">
      <c r="D15322" s="1"/>
      <c r="E15322" s="1"/>
      <c r="F15322" s="1"/>
      <c r="G15322" s="1"/>
      <c r="J15322" s="2"/>
      <c r="K15322" s="2"/>
    </row>
    <row r="15323" spans="4:11">
      <c r="D15323" s="1"/>
      <c r="E15323" s="1"/>
      <c r="F15323" s="1"/>
      <c r="G15323" s="1"/>
      <c r="J15323" s="2"/>
      <c r="K15323" s="2"/>
    </row>
    <row r="15324" spans="4:11">
      <c r="D15324" s="1"/>
      <c r="E15324" s="1"/>
      <c r="F15324" s="1"/>
      <c r="G15324" s="1"/>
      <c r="J15324" s="2"/>
      <c r="K15324" s="2"/>
    </row>
    <row r="15325" spans="4:11">
      <c r="D15325" s="1"/>
      <c r="E15325" s="1"/>
      <c r="F15325" s="1"/>
      <c r="G15325" s="1"/>
      <c r="J15325" s="2"/>
      <c r="K15325" s="2"/>
    </row>
    <row r="15326" spans="4:11">
      <c r="D15326" s="1"/>
      <c r="E15326" s="1"/>
      <c r="F15326" s="1"/>
      <c r="G15326" s="1"/>
      <c r="J15326" s="2"/>
      <c r="K15326" s="2"/>
    </row>
    <row r="15327" spans="4:11">
      <c r="D15327" s="1"/>
      <c r="E15327" s="1"/>
      <c r="F15327" s="1"/>
      <c r="G15327" s="1"/>
      <c r="J15327" s="2"/>
      <c r="K15327" s="2"/>
    </row>
    <row r="15328" spans="4:11">
      <c r="D15328" s="1"/>
      <c r="E15328" s="1"/>
      <c r="F15328" s="1"/>
      <c r="G15328" s="1"/>
      <c r="J15328" s="2"/>
      <c r="K15328" s="2"/>
    </row>
    <row r="15329" spans="4:11">
      <c r="D15329" s="1"/>
      <c r="E15329" s="1"/>
      <c r="F15329" s="1"/>
      <c r="G15329" s="1"/>
      <c r="J15329" s="2"/>
      <c r="K15329" s="2"/>
    </row>
    <row r="15330" spans="4:11">
      <c r="D15330" s="1"/>
      <c r="E15330" s="1"/>
      <c r="F15330" s="1"/>
      <c r="G15330" s="1"/>
      <c r="J15330" s="2"/>
      <c r="K15330" s="2"/>
    </row>
    <row r="15331" spans="4:11">
      <c r="D15331" s="1"/>
      <c r="E15331" s="1"/>
      <c r="F15331" s="1"/>
      <c r="G15331" s="1"/>
      <c r="J15331" s="2"/>
      <c r="K15331" s="2"/>
    </row>
    <row r="15332" spans="4:11">
      <c r="D15332" s="1"/>
      <c r="E15332" s="1"/>
      <c r="F15332" s="1"/>
      <c r="G15332" s="1"/>
      <c r="J15332" s="2"/>
      <c r="K15332" s="2"/>
    </row>
    <row r="15333" spans="4:11">
      <c r="D15333" s="1"/>
      <c r="E15333" s="1"/>
      <c r="F15333" s="1"/>
      <c r="G15333" s="1"/>
      <c r="J15333" s="2"/>
      <c r="K15333" s="2"/>
    </row>
    <row r="15334" spans="4:11">
      <c r="D15334" s="1"/>
      <c r="E15334" s="1"/>
      <c r="F15334" s="1"/>
      <c r="G15334" s="1"/>
      <c r="J15334" s="2"/>
      <c r="K15334" s="2"/>
    </row>
    <row r="15335" spans="4:11">
      <c r="D15335" s="1"/>
      <c r="E15335" s="1"/>
      <c r="F15335" s="1"/>
      <c r="G15335" s="1"/>
      <c r="J15335" s="2"/>
      <c r="K15335" s="2"/>
    </row>
    <row r="15336" spans="4:11">
      <c r="D15336" s="1"/>
      <c r="E15336" s="1"/>
      <c r="F15336" s="1"/>
      <c r="G15336" s="1"/>
      <c r="J15336" s="2"/>
      <c r="K15336" s="2"/>
    </row>
    <row r="15337" spans="4:11">
      <c r="D15337" s="1"/>
      <c r="E15337" s="1"/>
      <c r="F15337" s="1"/>
      <c r="G15337" s="1"/>
      <c r="J15337" s="2"/>
      <c r="K15337" s="2"/>
    </row>
    <row r="15338" spans="4:11">
      <c r="D15338" s="1"/>
      <c r="E15338" s="1"/>
      <c r="F15338" s="1"/>
      <c r="G15338" s="1"/>
      <c r="J15338" s="2"/>
      <c r="K15338" s="2"/>
    </row>
    <row r="15339" spans="4:11">
      <c r="D15339" s="1"/>
      <c r="E15339" s="1"/>
      <c r="F15339" s="1"/>
      <c r="G15339" s="1"/>
      <c r="J15339" s="2"/>
      <c r="K15339" s="2"/>
    </row>
    <row r="15340" spans="4:11">
      <c r="D15340" s="1"/>
      <c r="E15340" s="1"/>
      <c r="F15340" s="1"/>
      <c r="G15340" s="1"/>
      <c r="J15340" s="2"/>
      <c r="K15340" s="2"/>
    </row>
    <row r="15341" spans="4:11">
      <c r="D15341" s="1"/>
      <c r="E15341" s="1"/>
      <c r="F15341" s="1"/>
      <c r="G15341" s="1"/>
      <c r="J15341" s="2"/>
      <c r="K15341" s="2"/>
    </row>
    <row r="15342" spans="4:11">
      <c r="D15342" s="1"/>
      <c r="E15342" s="1"/>
      <c r="F15342" s="1"/>
      <c r="G15342" s="1"/>
      <c r="J15342" s="2"/>
      <c r="K15342" s="2"/>
    </row>
    <row r="15343" spans="4:11">
      <c r="D15343" s="1"/>
      <c r="E15343" s="1"/>
      <c r="F15343" s="1"/>
      <c r="G15343" s="1"/>
      <c r="J15343" s="2"/>
      <c r="K15343" s="2"/>
    </row>
    <row r="15344" spans="4:11">
      <c r="D15344" s="1"/>
      <c r="E15344" s="1"/>
      <c r="F15344" s="1"/>
      <c r="G15344" s="1"/>
      <c r="J15344" s="2"/>
      <c r="K15344" s="2"/>
    </row>
    <row r="15345" spans="4:11">
      <c r="D15345" s="1"/>
      <c r="E15345" s="1"/>
      <c r="F15345" s="1"/>
      <c r="G15345" s="1"/>
      <c r="J15345" s="2"/>
      <c r="K15345" s="2"/>
    </row>
    <row r="15346" spans="4:11">
      <c r="D15346" s="1"/>
      <c r="E15346" s="1"/>
      <c r="F15346" s="1"/>
      <c r="G15346" s="1"/>
      <c r="J15346" s="2"/>
      <c r="K15346" s="2"/>
    </row>
    <row r="15347" spans="4:11">
      <c r="D15347" s="1"/>
      <c r="E15347" s="1"/>
      <c r="F15347" s="1"/>
      <c r="G15347" s="1"/>
      <c r="J15347" s="2"/>
      <c r="K15347" s="2"/>
    </row>
    <row r="15348" spans="4:11">
      <c r="D15348" s="1"/>
      <c r="E15348" s="1"/>
      <c r="F15348" s="1"/>
      <c r="G15348" s="1"/>
      <c r="J15348" s="2"/>
      <c r="K15348" s="2"/>
    </row>
    <row r="15349" spans="4:11">
      <c r="D15349" s="1"/>
      <c r="E15349" s="1"/>
      <c r="F15349" s="1"/>
      <c r="G15349" s="1"/>
      <c r="J15349" s="2"/>
      <c r="K15349" s="2"/>
    </row>
    <row r="15350" spans="4:11">
      <c r="D15350" s="1"/>
      <c r="E15350" s="1"/>
      <c r="F15350" s="1"/>
      <c r="G15350" s="1"/>
      <c r="J15350" s="2"/>
      <c r="K15350" s="2"/>
    </row>
    <row r="15351" spans="4:11">
      <c r="D15351" s="1"/>
      <c r="E15351" s="1"/>
      <c r="F15351" s="1"/>
      <c r="G15351" s="1"/>
      <c r="J15351" s="2"/>
      <c r="K15351" s="2"/>
    </row>
    <row r="15352" spans="4:11">
      <c r="D15352" s="1"/>
      <c r="E15352" s="1"/>
      <c r="F15352" s="1"/>
      <c r="G15352" s="1"/>
      <c r="J15352" s="2"/>
      <c r="K15352" s="2"/>
    </row>
    <row r="15353" spans="4:11">
      <c r="D15353" s="1"/>
      <c r="E15353" s="1"/>
      <c r="F15353" s="1"/>
      <c r="G15353" s="1"/>
      <c r="J15353" s="2"/>
      <c r="K15353" s="2"/>
    </row>
    <row r="15354" spans="4:11">
      <c r="D15354" s="1"/>
      <c r="E15354" s="1"/>
      <c r="F15354" s="1"/>
      <c r="G15354" s="1"/>
      <c r="J15354" s="2"/>
      <c r="K15354" s="2"/>
    </row>
    <row r="15355" spans="4:11">
      <c r="D15355" s="1"/>
      <c r="E15355" s="1"/>
      <c r="F15355" s="1"/>
      <c r="G15355" s="1"/>
      <c r="J15355" s="2"/>
      <c r="K15355" s="2"/>
    </row>
    <row r="15356" spans="4:11">
      <c r="D15356" s="1"/>
      <c r="E15356" s="1"/>
      <c r="F15356" s="1"/>
      <c r="G15356" s="1"/>
      <c r="J15356" s="2"/>
      <c r="K15356" s="2"/>
    </row>
    <row r="15357" spans="4:11">
      <c r="D15357" s="1"/>
      <c r="E15357" s="1"/>
      <c r="F15357" s="1"/>
      <c r="G15357" s="1"/>
      <c r="J15357" s="2"/>
      <c r="K15357" s="2"/>
    </row>
    <row r="15358" spans="4:11">
      <c r="D15358" s="1"/>
      <c r="E15358" s="1"/>
      <c r="F15358" s="1"/>
      <c r="G15358" s="1"/>
      <c r="J15358" s="2"/>
      <c r="K15358" s="2"/>
    </row>
    <row r="15359" spans="4:11">
      <c r="D15359" s="1"/>
      <c r="E15359" s="1"/>
      <c r="F15359" s="1"/>
      <c r="G15359" s="1"/>
      <c r="J15359" s="2"/>
      <c r="K15359" s="2"/>
    </row>
    <row r="15360" spans="4:11">
      <c r="D15360" s="1"/>
      <c r="E15360" s="1"/>
      <c r="F15360" s="1"/>
      <c r="G15360" s="1"/>
      <c r="J15360" s="2"/>
      <c r="K15360" s="2"/>
    </row>
    <row r="15361" spans="4:11">
      <c r="D15361" s="1"/>
      <c r="E15361" s="1"/>
      <c r="F15361" s="1"/>
      <c r="G15361" s="1"/>
      <c r="J15361" s="2"/>
      <c r="K15361" s="2"/>
    </row>
    <row r="15362" spans="4:11">
      <c r="D15362" s="1"/>
      <c r="E15362" s="1"/>
      <c r="F15362" s="1"/>
      <c r="G15362" s="1"/>
      <c r="J15362" s="2"/>
      <c r="K15362" s="2"/>
    </row>
    <row r="15363" spans="4:11">
      <c r="D15363" s="1"/>
      <c r="E15363" s="1"/>
      <c r="F15363" s="1"/>
      <c r="G15363" s="1"/>
      <c r="J15363" s="2"/>
      <c r="K15363" s="2"/>
    </row>
    <row r="15364" spans="4:11">
      <c r="D15364" s="1"/>
      <c r="E15364" s="1"/>
      <c r="F15364" s="1"/>
      <c r="G15364" s="1"/>
      <c r="J15364" s="2"/>
      <c r="K15364" s="2"/>
    </row>
    <row r="15365" spans="4:11">
      <c r="D15365" s="1"/>
      <c r="E15365" s="1"/>
      <c r="F15365" s="1"/>
      <c r="G15365" s="1"/>
      <c r="J15365" s="2"/>
      <c r="K15365" s="2"/>
    </row>
    <row r="15366" spans="4:11">
      <c r="D15366" s="1"/>
      <c r="E15366" s="1"/>
      <c r="F15366" s="1"/>
      <c r="G15366" s="1"/>
      <c r="J15366" s="2"/>
      <c r="K15366" s="2"/>
    </row>
    <row r="15367" spans="4:11">
      <c r="D15367" s="1"/>
      <c r="E15367" s="1"/>
      <c r="F15367" s="1"/>
      <c r="G15367" s="1"/>
      <c r="J15367" s="2"/>
      <c r="K15367" s="2"/>
    </row>
    <row r="15368" spans="4:11">
      <c r="D15368" s="1"/>
      <c r="E15368" s="1"/>
      <c r="F15368" s="1"/>
      <c r="G15368" s="1"/>
      <c r="J15368" s="2"/>
      <c r="K15368" s="2"/>
    </row>
    <row r="15369" spans="4:11">
      <c r="D15369" s="1"/>
      <c r="E15369" s="1"/>
      <c r="F15369" s="1"/>
      <c r="G15369" s="1"/>
      <c r="J15369" s="2"/>
      <c r="K15369" s="2"/>
    </row>
    <row r="15370" spans="4:11">
      <c r="D15370" s="1"/>
      <c r="E15370" s="1"/>
      <c r="F15370" s="1"/>
      <c r="G15370" s="1"/>
      <c r="J15370" s="2"/>
      <c r="K15370" s="2"/>
    </row>
    <row r="15371" spans="4:11">
      <c r="D15371" s="1"/>
      <c r="E15371" s="1"/>
      <c r="F15371" s="1"/>
      <c r="G15371" s="1"/>
      <c r="J15371" s="2"/>
      <c r="K15371" s="2"/>
    </row>
    <row r="15372" spans="4:11">
      <c r="D15372" s="1"/>
      <c r="E15372" s="1"/>
      <c r="F15372" s="1"/>
      <c r="G15372" s="1"/>
      <c r="J15372" s="2"/>
      <c r="K15372" s="2"/>
    </row>
    <row r="15373" spans="4:11">
      <c r="D15373" s="1"/>
      <c r="E15373" s="1"/>
      <c r="F15373" s="1"/>
      <c r="G15373" s="1"/>
      <c r="J15373" s="2"/>
      <c r="K15373" s="2"/>
    </row>
    <row r="15374" spans="4:11">
      <c r="D15374" s="1"/>
      <c r="E15374" s="1"/>
      <c r="F15374" s="1"/>
      <c r="G15374" s="1"/>
      <c r="J15374" s="2"/>
      <c r="K15374" s="2"/>
    </row>
    <row r="15375" spans="4:11">
      <c r="D15375" s="1"/>
      <c r="E15375" s="1"/>
      <c r="F15375" s="1"/>
      <c r="G15375" s="1"/>
      <c r="J15375" s="2"/>
      <c r="K15375" s="2"/>
    </row>
    <row r="15376" spans="4:11">
      <c r="D15376" s="1"/>
      <c r="E15376" s="1"/>
      <c r="F15376" s="1"/>
      <c r="G15376" s="1"/>
      <c r="J15376" s="2"/>
      <c r="K15376" s="2"/>
    </row>
    <row r="15377" spans="4:11">
      <c r="D15377" s="1"/>
      <c r="E15377" s="1"/>
      <c r="F15377" s="1"/>
      <c r="G15377" s="1"/>
      <c r="J15377" s="2"/>
      <c r="K15377" s="2"/>
    </row>
    <row r="15378" spans="4:11">
      <c r="D15378" s="1"/>
      <c r="E15378" s="1"/>
      <c r="F15378" s="1"/>
      <c r="G15378" s="1"/>
      <c r="J15378" s="2"/>
      <c r="K15378" s="2"/>
    </row>
    <row r="15379" spans="4:11">
      <c r="D15379" s="1"/>
      <c r="E15379" s="1"/>
      <c r="F15379" s="1"/>
      <c r="G15379" s="1"/>
      <c r="J15379" s="2"/>
      <c r="K15379" s="2"/>
    </row>
    <row r="15380" spans="4:11">
      <c r="D15380" s="1"/>
      <c r="E15380" s="1"/>
      <c r="F15380" s="1"/>
      <c r="G15380" s="1"/>
      <c r="J15380" s="2"/>
      <c r="K15380" s="2"/>
    </row>
    <row r="15381" spans="4:11">
      <c r="D15381" s="1"/>
      <c r="E15381" s="1"/>
      <c r="F15381" s="1"/>
      <c r="G15381" s="1"/>
      <c r="J15381" s="2"/>
      <c r="K15381" s="2"/>
    </row>
    <row r="15382" spans="4:11">
      <c r="D15382" s="1"/>
      <c r="E15382" s="1"/>
      <c r="F15382" s="1"/>
      <c r="G15382" s="1"/>
      <c r="J15382" s="2"/>
      <c r="K15382" s="2"/>
    </row>
    <row r="15383" spans="4:11">
      <c r="D15383" s="1"/>
      <c r="E15383" s="1"/>
      <c r="F15383" s="1"/>
      <c r="G15383" s="1"/>
      <c r="J15383" s="2"/>
      <c r="K15383" s="2"/>
    </row>
    <row r="15384" spans="4:11">
      <c r="D15384" s="1"/>
      <c r="E15384" s="1"/>
      <c r="F15384" s="1"/>
      <c r="G15384" s="1"/>
      <c r="J15384" s="2"/>
      <c r="K15384" s="2"/>
    </row>
    <row r="15385" spans="4:11">
      <c r="D15385" s="1"/>
      <c r="E15385" s="1"/>
      <c r="F15385" s="1"/>
      <c r="G15385" s="1"/>
      <c r="J15385" s="2"/>
      <c r="K15385" s="2"/>
    </row>
    <row r="15386" spans="4:11">
      <c r="D15386" s="1"/>
      <c r="E15386" s="1"/>
      <c r="F15386" s="1"/>
      <c r="G15386" s="1"/>
      <c r="J15386" s="2"/>
      <c r="K15386" s="2"/>
    </row>
    <row r="15387" spans="4:11">
      <c r="D15387" s="1"/>
      <c r="E15387" s="1"/>
      <c r="F15387" s="1"/>
      <c r="G15387" s="1"/>
      <c r="J15387" s="2"/>
      <c r="K15387" s="2"/>
    </row>
    <row r="15388" spans="4:11">
      <c r="D15388" s="1"/>
      <c r="E15388" s="1"/>
      <c r="F15388" s="1"/>
      <c r="G15388" s="1"/>
      <c r="J15388" s="2"/>
      <c r="K15388" s="2"/>
    </row>
    <row r="15389" spans="4:11">
      <c r="D15389" s="1"/>
      <c r="E15389" s="1"/>
      <c r="F15389" s="1"/>
      <c r="G15389" s="1"/>
      <c r="J15389" s="2"/>
      <c r="K15389" s="2"/>
    </row>
    <row r="15390" spans="4:11">
      <c r="D15390" s="1"/>
      <c r="E15390" s="1"/>
      <c r="F15390" s="1"/>
      <c r="G15390" s="1"/>
      <c r="J15390" s="2"/>
      <c r="K15390" s="2"/>
    </row>
    <row r="15391" spans="4:11">
      <c r="D15391" s="1"/>
      <c r="E15391" s="1"/>
      <c r="F15391" s="1"/>
      <c r="G15391" s="1"/>
      <c r="J15391" s="2"/>
      <c r="K15391" s="2"/>
    </row>
    <row r="15392" spans="4:11">
      <c r="D15392" s="1"/>
      <c r="E15392" s="1"/>
      <c r="F15392" s="1"/>
      <c r="G15392" s="1"/>
      <c r="J15392" s="2"/>
      <c r="K15392" s="2"/>
    </row>
    <row r="15393" spans="4:11">
      <c r="D15393" s="1"/>
      <c r="E15393" s="1"/>
      <c r="F15393" s="1"/>
      <c r="G15393" s="1"/>
      <c r="J15393" s="2"/>
      <c r="K15393" s="2"/>
    </row>
    <row r="15394" spans="4:11">
      <c r="D15394" s="1"/>
      <c r="E15394" s="1"/>
      <c r="F15394" s="1"/>
      <c r="G15394" s="1"/>
      <c r="J15394" s="2"/>
      <c r="K15394" s="2"/>
    </row>
    <row r="15395" spans="4:11">
      <c r="D15395" s="1"/>
      <c r="E15395" s="1"/>
      <c r="F15395" s="1"/>
      <c r="G15395" s="1"/>
      <c r="J15395" s="2"/>
      <c r="K15395" s="2"/>
    </row>
    <row r="15396" spans="4:11">
      <c r="D15396" s="1"/>
      <c r="E15396" s="1"/>
      <c r="F15396" s="1"/>
      <c r="G15396" s="1"/>
      <c r="J15396" s="2"/>
      <c r="K15396" s="2"/>
    </row>
    <row r="15397" spans="4:11">
      <c r="D15397" s="1"/>
      <c r="E15397" s="1"/>
      <c r="F15397" s="1"/>
      <c r="G15397" s="1"/>
      <c r="J15397" s="2"/>
      <c r="K15397" s="2"/>
    </row>
    <row r="15398" spans="4:11">
      <c r="D15398" s="1"/>
      <c r="E15398" s="1"/>
      <c r="F15398" s="1"/>
      <c r="G15398" s="1"/>
      <c r="J15398" s="2"/>
      <c r="K15398" s="2"/>
    </row>
    <row r="15399" spans="4:11">
      <c r="D15399" s="1"/>
      <c r="E15399" s="1"/>
      <c r="F15399" s="1"/>
      <c r="G15399" s="1"/>
      <c r="J15399" s="2"/>
      <c r="K15399" s="2"/>
    </row>
    <row r="15400" spans="4:11">
      <c r="D15400" s="1"/>
      <c r="E15400" s="1"/>
      <c r="F15400" s="1"/>
      <c r="G15400" s="1"/>
      <c r="J15400" s="2"/>
      <c r="K15400" s="2"/>
    </row>
    <row r="15401" spans="4:11">
      <c r="D15401" s="1"/>
      <c r="E15401" s="1"/>
      <c r="F15401" s="1"/>
      <c r="G15401" s="1"/>
      <c r="J15401" s="2"/>
      <c r="K15401" s="2"/>
    </row>
    <row r="15402" spans="4:11">
      <c r="D15402" s="1"/>
      <c r="E15402" s="1"/>
      <c r="F15402" s="1"/>
      <c r="G15402" s="1"/>
      <c r="J15402" s="2"/>
      <c r="K15402" s="2"/>
    </row>
    <row r="15403" spans="4:11">
      <c r="D15403" s="1"/>
      <c r="E15403" s="1"/>
      <c r="F15403" s="1"/>
      <c r="G15403" s="1"/>
      <c r="J15403" s="2"/>
      <c r="K15403" s="2"/>
    </row>
    <row r="15404" spans="4:11">
      <c r="D15404" s="1"/>
      <c r="E15404" s="1"/>
      <c r="F15404" s="1"/>
      <c r="G15404" s="1"/>
      <c r="J15404" s="2"/>
      <c r="K15404" s="2"/>
    </row>
    <row r="15405" spans="4:11">
      <c r="D15405" s="1"/>
      <c r="E15405" s="1"/>
      <c r="F15405" s="1"/>
      <c r="G15405" s="1"/>
      <c r="J15405" s="2"/>
      <c r="K15405" s="2"/>
    </row>
    <row r="15406" spans="4:11">
      <c r="D15406" s="1"/>
      <c r="E15406" s="1"/>
      <c r="F15406" s="1"/>
      <c r="G15406" s="1"/>
      <c r="J15406" s="2"/>
      <c r="K15406" s="2"/>
    </row>
    <row r="15407" spans="4:11">
      <c r="D15407" s="1"/>
      <c r="E15407" s="1"/>
      <c r="F15407" s="1"/>
      <c r="G15407" s="1"/>
      <c r="J15407" s="2"/>
      <c r="K15407" s="2"/>
    </row>
    <row r="15408" spans="4:11">
      <c r="D15408" s="1"/>
      <c r="E15408" s="1"/>
      <c r="F15408" s="1"/>
      <c r="G15408" s="1"/>
      <c r="J15408" s="2"/>
      <c r="K15408" s="2"/>
    </row>
    <row r="15409" spans="4:11">
      <c r="D15409" s="1"/>
      <c r="E15409" s="1"/>
      <c r="F15409" s="1"/>
      <c r="G15409" s="1"/>
      <c r="J15409" s="2"/>
      <c r="K15409" s="2"/>
    </row>
    <row r="15410" spans="4:11">
      <c r="D15410" s="1"/>
      <c r="E15410" s="1"/>
      <c r="F15410" s="1"/>
      <c r="G15410" s="1"/>
      <c r="J15410" s="2"/>
      <c r="K15410" s="2"/>
    </row>
    <row r="15411" spans="4:11">
      <c r="D15411" s="1"/>
      <c r="E15411" s="1"/>
      <c r="F15411" s="1"/>
      <c r="G15411" s="1"/>
      <c r="J15411" s="2"/>
      <c r="K15411" s="2"/>
    </row>
    <row r="15412" spans="4:11">
      <c r="D15412" s="1"/>
      <c r="E15412" s="1"/>
      <c r="F15412" s="1"/>
      <c r="G15412" s="1"/>
      <c r="J15412" s="2"/>
      <c r="K15412" s="2"/>
    </row>
    <row r="15413" spans="4:11">
      <c r="D15413" s="1"/>
      <c r="E15413" s="1"/>
      <c r="F15413" s="1"/>
      <c r="G15413" s="1"/>
      <c r="J15413" s="2"/>
      <c r="K15413" s="2"/>
    </row>
    <row r="15414" spans="4:11">
      <c r="D15414" s="1"/>
      <c r="E15414" s="1"/>
      <c r="F15414" s="1"/>
      <c r="G15414" s="1"/>
      <c r="J15414" s="2"/>
      <c r="K15414" s="2"/>
    </row>
    <row r="15415" spans="4:11">
      <c r="D15415" s="1"/>
      <c r="E15415" s="1"/>
      <c r="F15415" s="1"/>
      <c r="G15415" s="1"/>
      <c r="J15415" s="2"/>
      <c r="K15415" s="2"/>
    </row>
    <row r="15416" spans="4:11">
      <c r="D15416" s="1"/>
      <c r="E15416" s="1"/>
      <c r="F15416" s="1"/>
      <c r="G15416" s="1"/>
      <c r="J15416" s="2"/>
      <c r="K15416" s="2"/>
    </row>
    <row r="15417" spans="4:11">
      <c r="D15417" s="1"/>
      <c r="E15417" s="1"/>
      <c r="F15417" s="1"/>
      <c r="G15417" s="1"/>
      <c r="J15417" s="2"/>
      <c r="K15417" s="2"/>
    </row>
    <row r="15418" spans="4:11">
      <c r="D15418" s="1"/>
      <c r="E15418" s="1"/>
      <c r="F15418" s="1"/>
      <c r="G15418" s="1"/>
      <c r="J15418" s="2"/>
      <c r="K15418" s="2"/>
    </row>
    <row r="15419" spans="4:11">
      <c r="D15419" s="1"/>
      <c r="E15419" s="1"/>
      <c r="F15419" s="1"/>
      <c r="G15419" s="1"/>
      <c r="J15419" s="2"/>
      <c r="K15419" s="2"/>
    </row>
    <row r="15420" spans="4:11">
      <c r="D15420" s="1"/>
      <c r="E15420" s="1"/>
      <c r="F15420" s="1"/>
      <c r="G15420" s="1"/>
      <c r="J15420" s="2"/>
      <c r="K15420" s="2"/>
    </row>
    <row r="15421" spans="4:11">
      <c r="D15421" s="1"/>
      <c r="E15421" s="1"/>
      <c r="F15421" s="1"/>
      <c r="G15421" s="1"/>
      <c r="J15421" s="2"/>
      <c r="K15421" s="2"/>
    </row>
    <row r="15422" spans="4:11">
      <c r="D15422" s="1"/>
      <c r="E15422" s="1"/>
      <c r="F15422" s="1"/>
      <c r="G15422" s="1"/>
      <c r="J15422" s="2"/>
      <c r="K15422" s="2"/>
    </row>
    <row r="15423" spans="4:11">
      <c r="D15423" s="1"/>
      <c r="E15423" s="1"/>
      <c r="F15423" s="1"/>
      <c r="G15423" s="1"/>
      <c r="J15423" s="2"/>
      <c r="K15423" s="2"/>
    </row>
    <row r="15424" spans="4:11">
      <c r="D15424" s="1"/>
      <c r="E15424" s="1"/>
      <c r="F15424" s="1"/>
      <c r="G15424" s="1"/>
      <c r="J15424" s="2"/>
      <c r="K15424" s="2"/>
    </row>
    <row r="15425" spans="4:11">
      <c r="D15425" s="1"/>
      <c r="E15425" s="1"/>
      <c r="F15425" s="1"/>
      <c r="G15425" s="1"/>
      <c r="J15425" s="2"/>
      <c r="K15425" s="2"/>
    </row>
    <row r="15426" spans="4:11">
      <c r="D15426" s="1"/>
      <c r="E15426" s="1"/>
      <c r="F15426" s="1"/>
      <c r="G15426" s="1"/>
      <c r="J15426" s="2"/>
      <c r="K15426" s="2"/>
    </row>
    <row r="15427" spans="4:11">
      <c r="D15427" s="1"/>
      <c r="E15427" s="1"/>
      <c r="F15427" s="1"/>
      <c r="G15427" s="1"/>
      <c r="J15427" s="2"/>
      <c r="K15427" s="2"/>
    </row>
    <row r="15428" spans="4:11">
      <c r="D15428" s="1"/>
      <c r="E15428" s="1"/>
      <c r="F15428" s="1"/>
      <c r="G15428" s="1"/>
      <c r="J15428" s="2"/>
      <c r="K15428" s="2"/>
    </row>
    <row r="15429" spans="4:11">
      <c r="D15429" s="1"/>
      <c r="E15429" s="1"/>
      <c r="F15429" s="1"/>
      <c r="G15429" s="1"/>
      <c r="J15429" s="2"/>
      <c r="K15429" s="2"/>
    </row>
    <row r="15430" spans="4:11">
      <c r="D15430" s="1"/>
      <c r="E15430" s="1"/>
      <c r="F15430" s="1"/>
      <c r="G15430" s="1"/>
      <c r="J15430" s="2"/>
      <c r="K15430" s="2"/>
    </row>
    <row r="15431" spans="4:11">
      <c r="D15431" s="1"/>
      <c r="E15431" s="1"/>
      <c r="F15431" s="1"/>
      <c r="G15431" s="1"/>
      <c r="J15431" s="2"/>
      <c r="K15431" s="2"/>
    </row>
    <row r="15432" spans="4:11">
      <c r="D15432" s="1"/>
      <c r="E15432" s="1"/>
      <c r="F15432" s="1"/>
      <c r="G15432" s="1"/>
      <c r="J15432" s="2"/>
      <c r="K15432" s="2"/>
    </row>
    <row r="15433" spans="4:11">
      <c r="D15433" s="1"/>
      <c r="E15433" s="1"/>
      <c r="F15433" s="1"/>
      <c r="G15433" s="1"/>
      <c r="J15433" s="2"/>
      <c r="K15433" s="2"/>
    </row>
    <row r="15434" spans="4:11">
      <c r="D15434" s="1"/>
      <c r="E15434" s="1"/>
      <c r="F15434" s="1"/>
      <c r="G15434" s="1"/>
      <c r="J15434" s="2"/>
      <c r="K15434" s="2"/>
    </row>
    <row r="15435" spans="4:11">
      <c r="D15435" s="1"/>
      <c r="E15435" s="1"/>
      <c r="F15435" s="1"/>
      <c r="G15435" s="1"/>
      <c r="J15435" s="2"/>
      <c r="K15435" s="2"/>
    </row>
    <row r="15436" spans="4:11">
      <c r="D15436" s="1"/>
      <c r="E15436" s="1"/>
      <c r="F15436" s="1"/>
      <c r="G15436" s="1"/>
      <c r="J15436" s="2"/>
      <c r="K15436" s="2"/>
    </row>
    <row r="15437" spans="4:11">
      <c r="D15437" s="1"/>
      <c r="E15437" s="1"/>
      <c r="F15437" s="1"/>
      <c r="G15437" s="1"/>
      <c r="J15437" s="2"/>
      <c r="K15437" s="2"/>
    </row>
    <row r="15438" spans="4:11">
      <c r="D15438" s="1"/>
      <c r="E15438" s="1"/>
      <c r="F15438" s="1"/>
      <c r="G15438" s="1"/>
      <c r="J15438" s="2"/>
      <c r="K15438" s="2"/>
    </row>
    <row r="15439" spans="4:11">
      <c r="D15439" s="1"/>
      <c r="E15439" s="1"/>
      <c r="F15439" s="1"/>
      <c r="G15439" s="1"/>
      <c r="J15439" s="2"/>
      <c r="K15439" s="2"/>
    </row>
    <row r="15440" spans="4:11">
      <c r="D15440" s="1"/>
      <c r="E15440" s="1"/>
      <c r="F15440" s="1"/>
      <c r="G15440" s="1"/>
      <c r="J15440" s="2"/>
      <c r="K15440" s="2"/>
    </row>
    <row r="15441" spans="4:11">
      <c r="D15441" s="1"/>
      <c r="E15441" s="1"/>
      <c r="F15441" s="1"/>
      <c r="G15441" s="1"/>
      <c r="J15441" s="2"/>
      <c r="K15441" s="2"/>
    </row>
    <row r="15442" spans="4:11">
      <c r="D15442" s="1"/>
      <c r="E15442" s="1"/>
      <c r="F15442" s="1"/>
      <c r="G15442" s="1"/>
      <c r="J15442" s="2"/>
      <c r="K15442" s="2"/>
    </row>
    <row r="15443" spans="4:11">
      <c r="D15443" s="1"/>
      <c r="E15443" s="1"/>
      <c r="F15443" s="1"/>
      <c r="G15443" s="1"/>
      <c r="J15443" s="2"/>
      <c r="K15443" s="2"/>
    </row>
    <row r="15444" spans="4:11">
      <c r="D15444" s="1"/>
      <c r="E15444" s="1"/>
      <c r="F15444" s="1"/>
      <c r="G15444" s="1"/>
      <c r="J15444" s="2"/>
      <c r="K15444" s="2"/>
    </row>
    <row r="15445" spans="4:11">
      <c r="D15445" s="1"/>
      <c r="E15445" s="1"/>
      <c r="F15445" s="1"/>
      <c r="G15445" s="1"/>
      <c r="J15445" s="2"/>
      <c r="K15445" s="2"/>
    </row>
    <row r="15446" spans="4:11">
      <c r="D15446" s="1"/>
      <c r="E15446" s="1"/>
      <c r="F15446" s="1"/>
      <c r="G15446" s="1"/>
      <c r="J15446" s="2"/>
      <c r="K15446" s="2"/>
    </row>
    <row r="15447" spans="4:11">
      <c r="D15447" s="1"/>
      <c r="E15447" s="1"/>
      <c r="F15447" s="1"/>
      <c r="G15447" s="1"/>
      <c r="J15447" s="2"/>
      <c r="K15447" s="2"/>
    </row>
    <row r="15448" spans="4:11">
      <c r="D15448" s="1"/>
      <c r="E15448" s="1"/>
      <c r="F15448" s="1"/>
      <c r="G15448" s="1"/>
      <c r="J15448" s="2"/>
      <c r="K15448" s="2"/>
    </row>
    <row r="15449" spans="4:11">
      <c r="D15449" s="1"/>
      <c r="E15449" s="1"/>
      <c r="F15449" s="1"/>
      <c r="G15449" s="1"/>
      <c r="J15449" s="2"/>
      <c r="K15449" s="2"/>
    </row>
    <row r="15450" spans="4:11">
      <c r="D15450" s="1"/>
      <c r="E15450" s="1"/>
      <c r="F15450" s="1"/>
      <c r="G15450" s="1"/>
      <c r="J15450" s="2"/>
      <c r="K15450" s="2"/>
    </row>
    <row r="15451" spans="4:11">
      <c r="D15451" s="1"/>
      <c r="E15451" s="1"/>
      <c r="F15451" s="1"/>
      <c r="G15451" s="1"/>
      <c r="J15451" s="2"/>
      <c r="K15451" s="2"/>
    </row>
    <row r="15452" spans="4:11">
      <c r="D15452" s="1"/>
      <c r="E15452" s="1"/>
      <c r="F15452" s="1"/>
      <c r="G15452" s="1"/>
      <c r="J15452" s="2"/>
      <c r="K15452" s="2"/>
    </row>
    <row r="15453" spans="4:11">
      <c r="D15453" s="1"/>
      <c r="E15453" s="1"/>
      <c r="F15453" s="1"/>
      <c r="G15453" s="1"/>
      <c r="J15453" s="2"/>
      <c r="K15453" s="2"/>
    </row>
    <row r="15454" spans="4:11">
      <c r="D15454" s="1"/>
      <c r="E15454" s="1"/>
      <c r="F15454" s="1"/>
      <c r="G15454" s="1"/>
      <c r="J15454" s="2"/>
      <c r="K15454" s="2"/>
    </row>
    <row r="15455" spans="4:11">
      <c r="D15455" s="1"/>
      <c r="E15455" s="1"/>
      <c r="F15455" s="1"/>
      <c r="G15455" s="1"/>
      <c r="J15455" s="2"/>
      <c r="K15455" s="2"/>
    </row>
    <row r="15456" spans="4:11">
      <c r="D15456" s="1"/>
      <c r="E15456" s="1"/>
      <c r="F15456" s="1"/>
      <c r="G15456" s="1"/>
      <c r="J15456" s="2"/>
      <c r="K15456" s="2"/>
    </row>
    <row r="15457" spans="4:11">
      <c r="D15457" s="1"/>
      <c r="E15457" s="1"/>
      <c r="F15457" s="1"/>
      <c r="G15457" s="1"/>
      <c r="J15457" s="2"/>
      <c r="K15457" s="2"/>
    </row>
    <row r="15458" spans="4:11">
      <c r="D15458" s="1"/>
      <c r="E15458" s="1"/>
      <c r="F15458" s="1"/>
      <c r="G15458" s="1"/>
      <c r="J15458" s="2"/>
      <c r="K15458" s="2"/>
    </row>
    <row r="15459" spans="4:11">
      <c r="D15459" s="1"/>
      <c r="E15459" s="1"/>
      <c r="F15459" s="1"/>
      <c r="G15459" s="1"/>
      <c r="J15459" s="2"/>
      <c r="K15459" s="2"/>
    </row>
    <row r="15460" spans="4:11">
      <c r="D15460" s="1"/>
      <c r="E15460" s="1"/>
      <c r="F15460" s="1"/>
      <c r="G15460" s="1"/>
      <c r="J15460" s="2"/>
      <c r="K15460" s="2"/>
    </row>
    <row r="15461" spans="4:11">
      <c r="D15461" s="1"/>
      <c r="E15461" s="1"/>
      <c r="F15461" s="1"/>
      <c r="G15461" s="1"/>
      <c r="J15461" s="2"/>
      <c r="K15461" s="2"/>
    </row>
    <row r="15462" spans="4:11">
      <c r="D15462" s="1"/>
      <c r="E15462" s="1"/>
      <c r="F15462" s="1"/>
      <c r="G15462" s="1"/>
      <c r="J15462" s="2"/>
      <c r="K15462" s="2"/>
    </row>
    <row r="15463" spans="4:11">
      <c r="D15463" s="1"/>
      <c r="E15463" s="1"/>
      <c r="F15463" s="1"/>
      <c r="G15463" s="1"/>
      <c r="J15463" s="2"/>
      <c r="K15463" s="2"/>
    </row>
    <row r="15464" spans="4:11">
      <c r="D15464" s="1"/>
      <c r="E15464" s="1"/>
      <c r="F15464" s="1"/>
      <c r="G15464" s="1"/>
      <c r="J15464" s="2"/>
      <c r="K15464" s="2"/>
    </row>
    <row r="15465" spans="4:11">
      <c r="D15465" s="1"/>
      <c r="E15465" s="1"/>
      <c r="F15465" s="1"/>
      <c r="G15465" s="1"/>
      <c r="J15465" s="2"/>
      <c r="K15465" s="2"/>
    </row>
    <row r="15466" spans="4:11">
      <c r="D15466" s="1"/>
      <c r="E15466" s="1"/>
      <c r="F15466" s="1"/>
      <c r="G15466" s="1"/>
      <c r="J15466" s="2"/>
      <c r="K15466" s="2"/>
    </row>
    <row r="15467" spans="4:11">
      <c r="D15467" s="1"/>
      <c r="E15467" s="1"/>
      <c r="F15467" s="1"/>
      <c r="G15467" s="1"/>
      <c r="J15467" s="2"/>
      <c r="K15467" s="2"/>
    </row>
    <row r="15468" spans="4:11">
      <c r="D15468" s="1"/>
      <c r="E15468" s="1"/>
      <c r="F15468" s="1"/>
      <c r="G15468" s="1"/>
      <c r="J15468" s="2"/>
      <c r="K15468" s="2"/>
    </row>
    <row r="15469" spans="4:11">
      <c r="D15469" s="1"/>
      <c r="E15469" s="1"/>
      <c r="F15469" s="1"/>
      <c r="G15469" s="1"/>
      <c r="J15469" s="2"/>
      <c r="K15469" s="2"/>
    </row>
    <row r="15470" spans="4:11">
      <c r="D15470" s="1"/>
      <c r="E15470" s="1"/>
      <c r="F15470" s="1"/>
      <c r="G15470" s="1"/>
      <c r="J15470" s="2"/>
      <c r="K15470" s="2"/>
    </row>
    <row r="15471" spans="4:11">
      <c r="D15471" s="1"/>
      <c r="E15471" s="1"/>
      <c r="F15471" s="1"/>
      <c r="G15471" s="1"/>
      <c r="J15471" s="2"/>
      <c r="K15471" s="2"/>
    </row>
    <row r="15472" spans="4:11">
      <c r="D15472" s="1"/>
      <c r="E15472" s="1"/>
      <c r="F15472" s="1"/>
      <c r="G15472" s="1"/>
      <c r="J15472" s="2"/>
      <c r="K15472" s="2"/>
    </row>
    <row r="15473" spans="4:11">
      <c r="D15473" s="1"/>
      <c r="E15473" s="1"/>
      <c r="F15473" s="1"/>
      <c r="G15473" s="1"/>
      <c r="J15473" s="2"/>
      <c r="K15473" s="2"/>
    </row>
    <row r="15474" spans="4:11">
      <c r="D15474" s="1"/>
      <c r="E15474" s="1"/>
      <c r="F15474" s="1"/>
      <c r="G15474" s="1"/>
      <c r="J15474" s="2"/>
      <c r="K15474" s="2"/>
    </row>
    <row r="15475" spans="4:11">
      <c r="D15475" s="1"/>
      <c r="E15475" s="1"/>
      <c r="F15475" s="1"/>
      <c r="G15475" s="1"/>
      <c r="J15475" s="2"/>
      <c r="K15475" s="2"/>
    </row>
    <row r="15476" spans="4:11">
      <c r="D15476" s="1"/>
      <c r="E15476" s="1"/>
      <c r="F15476" s="1"/>
      <c r="G15476" s="1"/>
      <c r="J15476" s="2"/>
      <c r="K15476" s="2"/>
    </row>
    <row r="15477" spans="4:11">
      <c r="D15477" s="1"/>
      <c r="E15477" s="1"/>
      <c r="F15477" s="1"/>
      <c r="G15477" s="1"/>
      <c r="J15477" s="2"/>
      <c r="K15477" s="2"/>
    </row>
    <row r="15478" spans="4:11">
      <c r="D15478" s="1"/>
      <c r="E15478" s="1"/>
      <c r="F15478" s="1"/>
      <c r="G15478" s="1"/>
      <c r="J15478" s="2"/>
      <c r="K15478" s="2"/>
    </row>
    <row r="15479" spans="4:11">
      <c r="D15479" s="1"/>
      <c r="E15479" s="1"/>
      <c r="F15479" s="1"/>
      <c r="G15479" s="1"/>
      <c r="J15479" s="2"/>
      <c r="K15479" s="2"/>
    </row>
    <row r="15480" spans="4:11">
      <c r="D15480" s="1"/>
      <c r="E15480" s="1"/>
      <c r="F15480" s="1"/>
      <c r="G15480" s="1"/>
      <c r="J15480" s="2"/>
      <c r="K15480" s="2"/>
    </row>
    <row r="15481" spans="4:11">
      <c r="D15481" s="1"/>
      <c r="E15481" s="1"/>
      <c r="F15481" s="1"/>
      <c r="G15481" s="1"/>
      <c r="J15481" s="2"/>
      <c r="K15481" s="2"/>
    </row>
    <row r="15482" spans="4:11">
      <c r="D15482" s="1"/>
      <c r="E15482" s="1"/>
      <c r="F15482" s="1"/>
      <c r="G15482" s="1"/>
      <c r="J15482" s="2"/>
      <c r="K15482" s="2"/>
    </row>
    <row r="15483" spans="4:11">
      <c r="D15483" s="1"/>
      <c r="E15483" s="1"/>
      <c r="F15483" s="1"/>
      <c r="G15483" s="1"/>
      <c r="J15483" s="2"/>
      <c r="K15483" s="2"/>
    </row>
    <row r="15484" spans="4:11">
      <c r="D15484" s="1"/>
      <c r="E15484" s="1"/>
      <c r="F15484" s="1"/>
      <c r="G15484" s="1"/>
      <c r="J15484" s="2"/>
      <c r="K15484" s="2"/>
    </row>
    <row r="15485" spans="4:11">
      <c r="D15485" s="1"/>
      <c r="E15485" s="1"/>
      <c r="F15485" s="1"/>
      <c r="G15485" s="1"/>
      <c r="J15485" s="2"/>
      <c r="K15485" s="2"/>
    </row>
    <row r="15486" spans="4:11">
      <c r="D15486" s="1"/>
      <c r="E15486" s="1"/>
      <c r="F15486" s="1"/>
      <c r="G15486" s="1"/>
      <c r="J15486" s="2"/>
      <c r="K15486" s="2"/>
    </row>
    <row r="15487" spans="4:11">
      <c r="D15487" s="1"/>
      <c r="E15487" s="1"/>
      <c r="F15487" s="1"/>
      <c r="G15487" s="1"/>
      <c r="J15487" s="2"/>
      <c r="K15487" s="2"/>
    </row>
    <row r="15488" spans="4:11">
      <c r="D15488" s="1"/>
      <c r="E15488" s="1"/>
      <c r="F15488" s="1"/>
      <c r="G15488" s="1"/>
      <c r="J15488" s="2"/>
      <c r="K15488" s="2"/>
    </row>
    <row r="15489" spans="4:11">
      <c r="D15489" s="1"/>
      <c r="E15489" s="1"/>
      <c r="F15489" s="1"/>
      <c r="G15489" s="1"/>
      <c r="J15489" s="2"/>
      <c r="K15489" s="2"/>
    </row>
    <row r="15490" spans="4:11">
      <c r="D15490" s="1"/>
      <c r="E15490" s="1"/>
      <c r="F15490" s="1"/>
      <c r="G15490" s="1"/>
      <c r="J15490" s="2"/>
      <c r="K15490" s="2"/>
    </row>
    <row r="15491" spans="4:11">
      <c r="D15491" s="1"/>
      <c r="E15491" s="1"/>
      <c r="F15491" s="1"/>
      <c r="G15491" s="1"/>
      <c r="J15491" s="2"/>
      <c r="K15491" s="2"/>
    </row>
    <row r="15492" spans="4:11">
      <c r="D15492" s="1"/>
      <c r="E15492" s="1"/>
      <c r="F15492" s="1"/>
      <c r="G15492" s="1"/>
      <c r="J15492" s="2"/>
      <c r="K15492" s="2"/>
    </row>
    <row r="15493" spans="4:11">
      <c r="D15493" s="1"/>
      <c r="E15493" s="1"/>
      <c r="F15493" s="1"/>
      <c r="G15493" s="1"/>
      <c r="J15493" s="2"/>
      <c r="K15493" s="2"/>
    </row>
    <row r="15494" spans="4:11">
      <c r="D15494" s="1"/>
      <c r="E15494" s="1"/>
      <c r="F15494" s="1"/>
      <c r="G15494" s="1"/>
      <c r="J15494" s="2"/>
      <c r="K15494" s="2"/>
    </row>
    <row r="15495" spans="4:11">
      <c r="D15495" s="1"/>
      <c r="E15495" s="1"/>
      <c r="F15495" s="1"/>
      <c r="G15495" s="1"/>
      <c r="J15495" s="2"/>
      <c r="K15495" s="2"/>
    </row>
    <row r="15496" spans="4:11">
      <c r="D15496" s="1"/>
      <c r="E15496" s="1"/>
      <c r="F15496" s="1"/>
      <c r="G15496" s="1"/>
      <c r="J15496" s="2"/>
      <c r="K15496" s="2"/>
    </row>
    <row r="15497" spans="4:11">
      <c r="D15497" s="1"/>
      <c r="E15497" s="1"/>
      <c r="F15497" s="1"/>
      <c r="G15497" s="1"/>
      <c r="J15497" s="2"/>
      <c r="K15497" s="2"/>
    </row>
    <row r="15498" spans="4:11">
      <c r="D15498" s="1"/>
      <c r="E15498" s="1"/>
      <c r="F15498" s="1"/>
      <c r="G15498" s="1"/>
      <c r="J15498" s="2"/>
      <c r="K15498" s="2"/>
    </row>
    <row r="15499" spans="4:11">
      <c r="D15499" s="1"/>
      <c r="E15499" s="1"/>
      <c r="F15499" s="1"/>
      <c r="G15499" s="1"/>
      <c r="J15499" s="2"/>
      <c r="K15499" s="2"/>
    </row>
    <row r="15500" spans="4:11">
      <c r="D15500" s="1"/>
      <c r="E15500" s="1"/>
      <c r="F15500" s="1"/>
      <c r="G15500" s="1"/>
      <c r="J15500" s="2"/>
      <c r="K15500" s="2"/>
    </row>
    <row r="15501" spans="4:11">
      <c r="D15501" s="1"/>
      <c r="E15501" s="1"/>
      <c r="F15501" s="1"/>
      <c r="G15501" s="1"/>
      <c r="J15501" s="2"/>
      <c r="K15501" s="2"/>
    </row>
    <row r="15502" spans="4:11">
      <c r="D15502" s="1"/>
      <c r="E15502" s="1"/>
      <c r="F15502" s="1"/>
      <c r="G15502" s="1"/>
      <c r="J15502" s="2"/>
      <c r="K15502" s="2"/>
    </row>
    <row r="15503" spans="4:11">
      <c r="D15503" s="1"/>
      <c r="E15503" s="1"/>
      <c r="F15503" s="1"/>
      <c r="G15503" s="1"/>
      <c r="J15503" s="2"/>
      <c r="K15503" s="2"/>
    </row>
    <row r="15504" spans="4:11">
      <c r="D15504" s="1"/>
      <c r="E15504" s="1"/>
      <c r="F15504" s="1"/>
      <c r="G15504" s="1"/>
      <c r="J15504" s="2"/>
      <c r="K15504" s="2"/>
    </row>
    <row r="15505" spans="4:11">
      <c r="D15505" s="1"/>
      <c r="E15505" s="1"/>
      <c r="F15505" s="1"/>
      <c r="G15505" s="1"/>
      <c r="J15505" s="2"/>
      <c r="K15505" s="2"/>
    </row>
    <row r="15506" spans="4:11">
      <c r="D15506" s="1"/>
      <c r="E15506" s="1"/>
      <c r="F15506" s="1"/>
      <c r="G15506" s="1"/>
      <c r="J15506" s="2"/>
      <c r="K15506" s="2"/>
    </row>
    <row r="15507" spans="4:11">
      <c r="D15507" s="1"/>
      <c r="E15507" s="1"/>
      <c r="F15507" s="1"/>
      <c r="G15507" s="1"/>
      <c r="J15507" s="2"/>
      <c r="K15507" s="2"/>
    </row>
    <row r="15508" spans="4:11">
      <c r="D15508" s="1"/>
      <c r="E15508" s="1"/>
      <c r="F15508" s="1"/>
      <c r="G15508" s="1"/>
      <c r="J15508" s="2"/>
      <c r="K15508" s="2"/>
    </row>
    <row r="15509" spans="4:11">
      <c r="D15509" s="1"/>
      <c r="E15509" s="1"/>
      <c r="F15509" s="1"/>
      <c r="G15509" s="1"/>
      <c r="J15509" s="2"/>
      <c r="K15509" s="2"/>
    </row>
    <row r="15510" spans="4:11">
      <c r="D15510" s="1"/>
      <c r="E15510" s="1"/>
      <c r="F15510" s="1"/>
      <c r="G15510" s="1"/>
      <c r="J15510" s="2"/>
      <c r="K15510" s="2"/>
    </row>
    <row r="15511" spans="4:11">
      <c r="D15511" s="1"/>
      <c r="E15511" s="1"/>
      <c r="F15511" s="1"/>
      <c r="G15511" s="1"/>
      <c r="J15511" s="2"/>
      <c r="K15511" s="2"/>
    </row>
    <row r="15512" spans="4:11">
      <c r="D15512" s="1"/>
      <c r="E15512" s="1"/>
      <c r="F15512" s="1"/>
      <c r="G15512" s="1"/>
      <c r="J15512" s="2"/>
      <c r="K15512" s="2"/>
    </row>
    <row r="15513" spans="4:11">
      <c r="D15513" s="1"/>
      <c r="E15513" s="1"/>
      <c r="F15513" s="1"/>
      <c r="G15513" s="1"/>
      <c r="J15513" s="2"/>
      <c r="K15513" s="2"/>
    </row>
    <row r="15514" spans="4:11">
      <c r="D15514" s="1"/>
      <c r="E15514" s="1"/>
      <c r="F15514" s="1"/>
      <c r="G15514" s="1"/>
      <c r="J15514" s="2"/>
      <c r="K15514" s="2"/>
    </row>
    <row r="15515" spans="4:11">
      <c r="D15515" s="1"/>
      <c r="E15515" s="1"/>
      <c r="F15515" s="1"/>
      <c r="G15515" s="1"/>
      <c r="J15515" s="2"/>
      <c r="K15515" s="2"/>
    </row>
    <row r="15516" spans="4:11">
      <c r="D15516" s="1"/>
      <c r="E15516" s="1"/>
      <c r="F15516" s="1"/>
      <c r="G15516" s="1"/>
      <c r="J15516" s="2"/>
      <c r="K15516" s="2"/>
    </row>
    <row r="15517" spans="4:11">
      <c r="D15517" s="1"/>
      <c r="E15517" s="1"/>
      <c r="F15517" s="1"/>
      <c r="G15517" s="1"/>
      <c r="J15517" s="2"/>
      <c r="K15517" s="2"/>
    </row>
    <row r="15518" spans="4:11">
      <c r="D15518" s="1"/>
      <c r="E15518" s="1"/>
      <c r="F15518" s="1"/>
      <c r="G15518" s="1"/>
      <c r="J15518" s="2"/>
      <c r="K15518" s="2"/>
    </row>
    <row r="15519" spans="4:11">
      <c r="D15519" s="1"/>
      <c r="E15519" s="1"/>
      <c r="F15519" s="1"/>
      <c r="G15519" s="1"/>
      <c r="J15519" s="2"/>
      <c r="K15519" s="2"/>
    </row>
    <row r="15520" spans="4:11">
      <c r="D15520" s="1"/>
      <c r="E15520" s="1"/>
      <c r="F15520" s="1"/>
      <c r="G15520" s="1"/>
      <c r="J15520" s="2"/>
      <c r="K15520" s="2"/>
    </row>
    <row r="15521" spans="4:11">
      <c r="D15521" s="1"/>
      <c r="E15521" s="1"/>
      <c r="F15521" s="1"/>
      <c r="G15521" s="1"/>
      <c r="J15521" s="2"/>
      <c r="K15521" s="2"/>
    </row>
    <row r="15522" spans="4:11">
      <c r="D15522" s="1"/>
      <c r="E15522" s="1"/>
      <c r="F15522" s="1"/>
      <c r="G15522" s="1"/>
      <c r="J15522" s="2"/>
      <c r="K15522" s="2"/>
    </row>
    <row r="15523" spans="4:11">
      <c r="D15523" s="1"/>
      <c r="E15523" s="1"/>
      <c r="F15523" s="1"/>
      <c r="G15523" s="1"/>
      <c r="J15523" s="2"/>
      <c r="K15523" s="2"/>
    </row>
    <row r="15524" spans="4:11">
      <c r="D15524" s="1"/>
      <c r="E15524" s="1"/>
      <c r="F15524" s="1"/>
      <c r="G15524" s="1"/>
      <c r="J15524" s="2"/>
      <c r="K15524" s="2"/>
    </row>
    <row r="15525" spans="4:11">
      <c r="D15525" s="1"/>
      <c r="E15525" s="1"/>
      <c r="F15525" s="1"/>
      <c r="G15525" s="1"/>
      <c r="J15525" s="2"/>
      <c r="K15525" s="2"/>
    </row>
    <row r="15526" spans="4:11">
      <c r="D15526" s="1"/>
      <c r="E15526" s="1"/>
      <c r="F15526" s="1"/>
      <c r="G15526" s="1"/>
      <c r="J15526" s="2"/>
      <c r="K15526" s="2"/>
    </row>
    <row r="15527" spans="4:11">
      <c r="D15527" s="1"/>
      <c r="E15527" s="1"/>
      <c r="F15527" s="1"/>
      <c r="G15527" s="1"/>
      <c r="J15527" s="2"/>
      <c r="K15527" s="2"/>
    </row>
    <row r="15528" spans="4:11">
      <c r="D15528" s="1"/>
      <c r="E15528" s="1"/>
      <c r="F15528" s="1"/>
      <c r="G15528" s="1"/>
      <c r="J15528" s="2"/>
      <c r="K15528" s="2"/>
    </row>
    <row r="15529" spans="4:11">
      <c r="D15529" s="1"/>
      <c r="E15529" s="1"/>
      <c r="F15529" s="1"/>
      <c r="G15529" s="1"/>
      <c r="J15529" s="2"/>
      <c r="K15529" s="2"/>
    </row>
    <row r="15530" spans="4:11">
      <c r="D15530" s="1"/>
      <c r="E15530" s="1"/>
      <c r="F15530" s="1"/>
      <c r="G15530" s="1"/>
      <c r="J15530" s="2"/>
      <c r="K15530" s="2"/>
    </row>
    <row r="15531" spans="4:11">
      <c r="D15531" s="1"/>
      <c r="E15531" s="1"/>
      <c r="F15531" s="1"/>
      <c r="G15531" s="1"/>
      <c r="J15531" s="2"/>
      <c r="K15531" s="2"/>
    </row>
    <row r="15532" spans="4:11">
      <c r="D15532" s="1"/>
      <c r="E15532" s="1"/>
      <c r="F15532" s="1"/>
      <c r="G15532" s="1"/>
      <c r="J15532" s="2"/>
      <c r="K15532" s="2"/>
    </row>
    <row r="15533" spans="4:11">
      <c r="D15533" s="1"/>
      <c r="E15533" s="1"/>
      <c r="F15533" s="1"/>
      <c r="G15533" s="1"/>
      <c r="J15533" s="2"/>
      <c r="K15533" s="2"/>
    </row>
    <row r="15534" spans="4:11">
      <c r="D15534" s="1"/>
      <c r="E15534" s="1"/>
      <c r="F15534" s="1"/>
      <c r="G15534" s="1"/>
      <c r="J15534" s="2"/>
      <c r="K15534" s="2"/>
    </row>
    <row r="15535" spans="4:11">
      <c r="D15535" s="1"/>
      <c r="E15535" s="1"/>
      <c r="F15535" s="1"/>
      <c r="G15535" s="1"/>
      <c r="J15535" s="2"/>
      <c r="K15535" s="2"/>
    </row>
    <row r="15536" spans="4:11">
      <c r="D15536" s="1"/>
      <c r="E15536" s="1"/>
      <c r="F15536" s="1"/>
      <c r="G15536" s="1"/>
      <c r="J15536" s="2"/>
      <c r="K15536" s="2"/>
    </row>
    <row r="15537" spans="4:11">
      <c r="D15537" s="1"/>
      <c r="E15537" s="1"/>
      <c r="F15537" s="1"/>
      <c r="G15537" s="1"/>
      <c r="J15537" s="2"/>
      <c r="K15537" s="2"/>
    </row>
    <row r="15538" spans="4:11">
      <c r="D15538" s="1"/>
      <c r="E15538" s="1"/>
      <c r="F15538" s="1"/>
      <c r="G15538" s="1"/>
      <c r="J15538" s="2"/>
      <c r="K15538" s="2"/>
    </row>
    <row r="15539" spans="4:11">
      <c r="D15539" s="1"/>
      <c r="E15539" s="1"/>
      <c r="F15539" s="1"/>
      <c r="G15539" s="1"/>
      <c r="J15539" s="2"/>
      <c r="K15539" s="2"/>
    </row>
    <row r="15540" spans="4:11">
      <c r="D15540" s="1"/>
      <c r="E15540" s="1"/>
      <c r="F15540" s="1"/>
      <c r="G15540" s="1"/>
      <c r="J15540" s="2"/>
      <c r="K15540" s="2"/>
    </row>
    <row r="15541" spans="4:11">
      <c r="D15541" s="1"/>
      <c r="E15541" s="1"/>
      <c r="F15541" s="1"/>
      <c r="G15541" s="1"/>
      <c r="J15541" s="2"/>
      <c r="K15541" s="2"/>
    </row>
    <row r="15542" spans="4:11">
      <c r="D15542" s="1"/>
      <c r="E15542" s="1"/>
      <c r="F15542" s="1"/>
      <c r="G15542" s="1"/>
      <c r="J15542" s="2"/>
      <c r="K15542" s="2"/>
    </row>
    <row r="15543" spans="4:11">
      <c r="D15543" s="1"/>
      <c r="E15543" s="1"/>
      <c r="F15543" s="1"/>
      <c r="G15543" s="1"/>
      <c r="J15543" s="2"/>
      <c r="K15543" s="2"/>
    </row>
    <row r="15544" spans="4:11">
      <c r="D15544" s="1"/>
      <c r="E15544" s="1"/>
      <c r="F15544" s="1"/>
      <c r="G15544" s="1"/>
      <c r="J15544" s="2"/>
      <c r="K15544" s="2"/>
    </row>
    <row r="15545" spans="4:11">
      <c r="D15545" s="1"/>
      <c r="E15545" s="1"/>
      <c r="F15545" s="1"/>
      <c r="G15545" s="1"/>
      <c r="J15545" s="2"/>
      <c r="K15545" s="2"/>
    </row>
    <row r="15546" spans="4:11">
      <c r="D15546" s="1"/>
      <c r="E15546" s="1"/>
      <c r="F15546" s="1"/>
      <c r="G15546" s="1"/>
      <c r="J15546" s="2"/>
      <c r="K15546" s="2"/>
    </row>
    <row r="15547" spans="4:11">
      <c r="D15547" s="1"/>
      <c r="E15547" s="1"/>
      <c r="F15547" s="1"/>
      <c r="G15547" s="1"/>
      <c r="J15547" s="2"/>
      <c r="K15547" s="2"/>
    </row>
    <row r="15548" spans="4:11">
      <c r="D15548" s="1"/>
      <c r="E15548" s="1"/>
      <c r="F15548" s="1"/>
      <c r="G15548" s="1"/>
      <c r="J15548" s="2"/>
      <c r="K15548" s="2"/>
    </row>
    <row r="15549" spans="4:11">
      <c r="D15549" s="1"/>
      <c r="E15549" s="1"/>
      <c r="F15549" s="1"/>
      <c r="G15549" s="1"/>
      <c r="J15549" s="2"/>
      <c r="K15549" s="2"/>
    </row>
    <row r="15550" spans="4:11">
      <c r="D15550" s="1"/>
      <c r="E15550" s="1"/>
      <c r="F15550" s="1"/>
      <c r="G15550" s="1"/>
      <c r="J15550" s="2"/>
      <c r="K15550" s="2"/>
    </row>
    <row r="15551" spans="4:11">
      <c r="D15551" s="1"/>
      <c r="E15551" s="1"/>
      <c r="F15551" s="1"/>
      <c r="G15551" s="1"/>
      <c r="J15551" s="2"/>
      <c r="K15551" s="2"/>
    </row>
    <row r="15552" spans="4:11">
      <c r="D15552" s="1"/>
      <c r="E15552" s="1"/>
      <c r="F15552" s="1"/>
      <c r="G15552" s="1"/>
      <c r="J15552" s="2"/>
      <c r="K15552" s="2"/>
    </row>
    <row r="15553" spans="4:11">
      <c r="D15553" s="1"/>
      <c r="E15553" s="1"/>
      <c r="F15553" s="1"/>
      <c r="G15553" s="1"/>
      <c r="J15553" s="2"/>
      <c r="K15553" s="2"/>
    </row>
    <row r="15554" spans="4:11">
      <c r="D15554" s="1"/>
      <c r="E15554" s="1"/>
      <c r="F15554" s="1"/>
      <c r="G15554" s="1"/>
      <c r="J15554" s="2"/>
      <c r="K15554" s="2"/>
    </row>
    <row r="15555" spans="4:11">
      <c r="D15555" s="1"/>
      <c r="E15555" s="1"/>
      <c r="F15555" s="1"/>
      <c r="G15555" s="1"/>
      <c r="J15555" s="2"/>
      <c r="K15555" s="2"/>
    </row>
    <row r="15556" spans="4:11">
      <c r="D15556" s="1"/>
      <c r="E15556" s="1"/>
      <c r="F15556" s="1"/>
      <c r="G15556" s="1"/>
      <c r="J15556" s="2"/>
      <c r="K15556" s="2"/>
    </row>
    <row r="15557" spans="4:11">
      <c r="D15557" s="1"/>
      <c r="E15557" s="1"/>
      <c r="F15557" s="1"/>
      <c r="G15557" s="1"/>
      <c r="J15557" s="2"/>
      <c r="K15557" s="2"/>
    </row>
    <row r="15558" spans="4:11">
      <c r="D15558" s="1"/>
      <c r="E15558" s="1"/>
      <c r="F15558" s="1"/>
      <c r="G15558" s="1"/>
      <c r="J15558" s="2"/>
      <c r="K15558" s="2"/>
    </row>
    <row r="15559" spans="4:11">
      <c r="D15559" s="1"/>
      <c r="E15559" s="1"/>
      <c r="F15559" s="1"/>
      <c r="G15559" s="1"/>
      <c r="J15559" s="2"/>
      <c r="K15559" s="2"/>
    </row>
    <row r="15560" spans="4:11">
      <c r="D15560" s="1"/>
      <c r="E15560" s="1"/>
      <c r="F15560" s="1"/>
      <c r="G15560" s="1"/>
      <c r="J15560" s="2"/>
      <c r="K15560" s="2"/>
    </row>
    <row r="15561" spans="4:11">
      <c r="D15561" s="1"/>
      <c r="E15561" s="1"/>
      <c r="F15561" s="1"/>
      <c r="G15561" s="1"/>
      <c r="J15561" s="2"/>
      <c r="K15561" s="2"/>
    </row>
    <row r="15562" spans="4:11">
      <c r="D15562" s="1"/>
      <c r="E15562" s="1"/>
      <c r="F15562" s="1"/>
      <c r="G15562" s="1"/>
      <c r="J15562" s="2"/>
      <c r="K15562" s="2"/>
    </row>
    <row r="15563" spans="4:11">
      <c r="D15563" s="1"/>
      <c r="E15563" s="1"/>
      <c r="F15563" s="1"/>
      <c r="G15563" s="1"/>
      <c r="J15563" s="2"/>
      <c r="K15563" s="2"/>
    </row>
    <row r="15564" spans="4:11">
      <c r="D15564" s="1"/>
      <c r="E15564" s="1"/>
      <c r="F15564" s="1"/>
      <c r="G15564" s="1"/>
      <c r="J15564" s="2"/>
      <c r="K15564" s="2"/>
    </row>
    <row r="15565" spans="4:11">
      <c r="D15565" s="1"/>
      <c r="E15565" s="1"/>
      <c r="F15565" s="1"/>
      <c r="G15565" s="1"/>
      <c r="J15565" s="2"/>
      <c r="K15565" s="2"/>
    </row>
    <row r="15566" spans="4:11">
      <c r="D15566" s="1"/>
      <c r="E15566" s="1"/>
      <c r="F15566" s="1"/>
      <c r="G15566" s="1"/>
      <c r="J15566" s="2"/>
      <c r="K15566" s="2"/>
    </row>
    <row r="15567" spans="4:11">
      <c r="D15567" s="1"/>
      <c r="E15567" s="1"/>
      <c r="F15567" s="1"/>
      <c r="G15567" s="1"/>
      <c r="J15567" s="2"/>
      <c r="K15567" s="2"/>
    </row>
    <row r="15568" spans="4:11">
      <c r="D15568" s="1"/>
      <c r="E15568" s="1"/>
      <c r="F15568" s="1"/>
      <c r="G15568" s="1"/>
      <c r="J15568" s="2"/>
      <c r="K15568" s="2"/>
    </row>
    <row r="15569" spans="4:11">
      <c r="D15569" s="1"/>
      <c r="E15569" s="1"/>
      <c r="F15569" s="1"/>
      <c r="G15569" s="1"/>
      <c r="J15569" s="2"/>
      <c r="K15569" s="2"/>
    </row>
    <row r="15570" spans="4:11">
      <c r="D15570" s="1"/>
      <c r="E15570" s="1"/>
      <c r="F15570" s="1"/>
      <c r="G15570" s="1"/>
      <c r="J15570" s="2"/>
      <c r="K15570" s="2"/>
    </row>
    <row r="15571" spans="4:11">
      <c r="D15571" s="1"/>
      <c r="E15571" s="1"/>
      <c r="F15571" s="1"/>
      <c r="G15571" s="1"/>
      <c r="J15571" s="2"/>
      <c r="K15571" s="2"/>
    </row>
    <row r="15572" spans="4:11">
      <c r="D15572" s="1"/>
      <c r="E15572" s="1"/>
      <c r="F15572" s="1"/>
      <c r="G15572" s="1"/>
      <c r="J15572" s="2"/>
      <c r="K15572" s="2"/>
    </row>
    <row r="15573" spans="4:11">
      <c r="D15573" s="1"/>
      <c r="E15573" s="1"/>
      <c r="F15573" s="1"/>
      <c r="G15573" s="1"/>
      <c r="J15573" s="2"/>
      <c r="K15573" s="2"/>
    </row>
    <row r="15574" spans="4:11">
      <c r="D15574" s="1"/>
      <c r="E15574" s="1"/>
      <c r="F15574" s="1"/>
      <c r="G15574" s="1"/>
      <c r="J15574" s="2"/>
      <c r="K15574" s="2"/>
    </row>
    <row r="15575" spans="4:11">
      <c r="D15575" s="1"/>
      <c r="E15575" s="1"/>
      <c r="F15575" s="1"/>
      <c r="G15575" s="1"/>
      <c r="J15575" s="2"/>
      <c r="K15575" s="2"/>
    </row>
    <row r="15576" spans="4:11">
      <c r="D15576" s="1"/>
      <c r="E15576" s="1"/>
      <c r="F15576" s="1"/>
      <c r="G15576" s="1"/>
      <c r="J15576" s="2"/>
      <c r="K15576" s="2"/>
    </row>
    <row r="15577" spans="4:11">
      <c r="D15577" s="1"/>
      <c r="E15577" s="1"/>
      <c r="F15577" s="1"/>
      <c r="G15577" s="1"/>
      <c r="J15577" s="2"/>
      <c r="K15577" s="2"/>
    </row>
    <row r="15578" spans="4:11">
      <c r="D15578" s="1"/>
      <c r="E15578" s="1"/>
      <c r="F15578" s="1"/>
      <c r="G15578" s="1"/>
      <c r="J15578" s="2"/>
      <c r="K15578" s="2"/>
    </row>
    <row r="15579" spans="4:11">
      <c r="D15579" s="1"/>
      <c r="E15579" s="1"/>
      <c r="F15579" s="1"/>
      <c r="G15579" s="1"/>
      <c r="J15579" s="2"/>
      <c r="K15579" s="2"/>
    </row>
    <row r="15580" spans="4:11">
      <c r="D15580" s="1"/>
      <c r="E15580" s="1"/>
      <c r="F15580" s="1"/>
      <c r="G15580" s="1"/>
      <c r="J15580" s="2"/>
      <c r="K15580" s="2"/>
    </row>
    <row r="15581" spans="4:11">
      <c r="D15581" s="1"/>
      <c r="E15581" s="1"/>
      <c r="F15581" s="1"/>
      <c r="G15581" s="1"/>
      <c r="J15581" s="2"/>
      <c r="K15581" s="2"/>
    </row>
    <row r="15582" spans="4:11">
      <c r="D15582" s="1"/>
      <c r="E15582" s="1"/>
      <c r="F15582" s="1"/>
      <c r="G15582" s="1"/>
      <c r="J15582" s="2"/>
      <c r="K15582" s="2"/>
    </row>
    <row r="15583" spans="4:11">
      <c r="D15583" s="1"/>
      <c r="E15583" s="1"/>
      <c r="F15583" s="1"/>
      <c r="G15583" s="1"/>
      <c r="J15583" s="2"/>
      <c r="K15583" s="2"/>
    </row>
    <row r="15584" spans="4:11">
      <c r="D15584" s="1"/>
      <c r="E15584" s="1"/>
      <c r="F15584" s="1"/>
      <c r="G15584" s="1"/>
      <c r="J15584" s="2"/>
      <c r="K15584" s="2"/>
    </row>
    <row r="15585" spans="4:11">
      <c r="D15585" s="1"/>
      <c r="E15585" s="1"/>
      <c r="F15585" s="1"/>
      <c r="G15585" s="1"/>
      <c r="J15585" s="2"/>
      <c r="K15585" s="2"/>
    </row>
    <row r="15586" spans="4:11">
      <c r="D15586" s="1"/>
      <c r="E15586" s="1"/>
      <c r="F15586" s="1"/>
      <c r="G15586" s="1"/>
      <c r="J15586" s="2"/>
      <c r="K15586" s="2"/>
    </row>
    <row r="15587" spans="4:11">
      <c r="D15587" s="1"/>
      <c r="E15587" s="1"/>
      <c r="F15587" s="1"/>
      <c r="G15587" s="1"/>
      <c r="J15587" s="2"/>
      <c r="K15587" s="2"/>
    </row>
    <row r="15588" spans="4:11">
      <c r="D15588" s="1"/>
      <c r="E15588" s="1"/>
      <c r="F15588" s="1"/>
      <c r="G15588" s="1"/>
      <c r="J15588" s="2"/>
      <c r="K15588" s="2"/>
    </row>
    <row r="15589" spans="4:11">
      <c r="D15589" s="1"/>
      <c r="E15589" s="1"/>
      <c r="F15589" s="1"/>
      <c r="G15589" s="1"/>
      <c r="J15589" s="2"/>
      <c r="K15589" s="2"/>
    </row>
    <row r="15590" spans="4:11">
      <c r="D15590" s="1"/>
      <c r="E15590" s="1"/>
      <c r="F15590" s="1"/>
      <c r="G15590" s="1"/>
      <c r="J15590" s="2"/>
      <c r="K15590" s="2"/>
    </row>
    <row r="15591" spans="4:11">
      <c r="D15591" s="1"/>
      <c r="E15591" s="1"/>
      <c r="F15591" s="1"/>
      <c r="G15591" s="1"/>
      <c r="J15591" s="2"/>
      <c r="K15591" s="2"/>
    </row>
    <row r="15592" spans="4:11">
      <c r="D15592" s="1"/>
      <c r="E15592" s="1"/>
      <c r="F15592" s="1"/>
      <c r="G15592" s="1"/>
      <c r="J15592" s="2"/>
      <c r="K15592" s="2"/>
    </row>
    <row r="15593" spans="4:11">
      <c r="D15593" s="1"/>
      <c r="E15593" s="1"/>
      <c r="F15593" s="1"/>
      <c r="G15593" s="1"/>
      <c r="J15593" s="2"/>
      <c r="K15593" s="2"/>
    </row>
    <row r="15594" spans="4:11">
      <c r="D15594" s="1"/>
      <c r="E15594" s="1"/>
      <c r="F15594" s="1"/>
      <c r="G15594" s="1"/>
      <c r="J15594" s="2"/>
      <c r="K15594" s="2"/>
    </row>
    <row r="15595" spans="4:11">
      <c r="D15595" s="1"/>
      <c r="E15595" s="1"/>
      <c r="F15595" s="1"/>
      <c r="G15595" s="1"/>
      <c r="J15595" s="2"/>
      <c r="K15595" s="2"/>
    </row>
    <row r="15596" spans="4:11">
      <c r="D15596" s="1"/>
      <c r="E15596" s="1"/>
      <c r="F15596" s="1"/>
      <c r="G15596" s="1"/>
      <c r="J15596" s="2"/>
      <c r="K15596" s="2"/>
    </row>
    <row r="15597" spans="4:11">
      <c r="D15597" s="1"/>
      <c r="E15597" s="1"/>
      <c r="F15597" s="1"/>
      <c r="G15597" s="1"/>
      <c r="J15597" s="2"/>
      <c r="K15597" s="2"/>
    </row>
    <row r="15598" spans="4:11">
      <c r="D15598" s="1"/>
      <c r="E15598" s="1"/>
      <c r="F15598" s="1"/>
      <c r="G15598" s="1"/>
      <c r="J15598" s="2"/>
      <c r="K15598" s="2"/>
    </row>
    <row r="15599" spans="4:11">
      <c r="D15599" s="1"/>
      <c r="E15599" s="1"/>
      <c r="F15599" s="1"/>
      <c r="G15599" s="1"/>
      <c r="J15599" s="2"/>
      <c r="K15599" s="2"/>
    </row>
    <row r="15600" spans="4:11">
      <c r="D15600" s="1"/>
      <c r="E15600" s="1"/>
      <c r="F15600" s="1"/>
      <c r="G15600" s="1"/>
      <c r="J15600" s="2"/>
      <c r="K15600" s="2"/>
    </row>
    <row r="15601" spans="4:11">
      <c r="D15601" s="1"/>
      <c r="E15601" s="1"/>
      <c r="F15601" s="1"/>
      <c r="G15601" s="1"/>
      <c r="J15601" s="2"/>
      <c r="K15601" s="2"/>
    </row>
    <row r="15602" spans="4:11">
      <c r="D15602" s="1"/>
      <c r="E15602" s="1"/>
      <c r="F15602" s="1"/>
      <c r="G15602" s="1"/>
      <c r="J15602" s="2"/>
      <c r="K15602" s="2"/>
    </row>
    <row r="15603" spans="4:11">
      <c r="D15603" s="1"/>
      <c r="E15603" s="1"/>
      <c r="F15603" s="1"/>
      <c r="G15603" s="1"/>
      <c r="J15603" s="2"/>
      <c r="K15603" s="2"/>
    </row>
    <row r="15604" spans="4:11">
      <c r="D15604" s="1"/>
      <c r="E15604" s="1"/>
      <c r="F15604" s="1"/>
      <c r="G15604" s="1"/>
      <c r="J15604" s="2"/>
      <c r="K15604" s="2"/>
    </row>
    <row r="15605" spans="4:11">
      <c r="D15605" s="1"/>
      <c r="E15605" s="1"/>
      <c r="F15605" s="1"/>
      <c r="G15605" s="1"/>
      <c r="J15605" s="2"/>
      <c r="K15605" s="2"/>
    </row>
    <row r="15606" spans="4:11">
      <c r="D15606" s="1"/>
      <c r="E15606" s="1"/>
      <c r="F15606" s="1"/>
      <c r="G15606" s="1"/>
      <c r="J15606" s="2"/>
      <c r="K15606" s="2"/>
    </row>
    <row r="15607" spans="4:11">
      <c r="D15607" s="1"/>
      <c r="E15607" s="1"/>
      <c r="F15607" s="1"/>
      <c r="G15607" s="1"/>
      <c r="J15607" s="2"/>
      <c r="K15607" s="2"/>
    </row>
    <row r="15608" spans="4:11">
      <c r="D15608" s="1"/>
      <c r="E15608" s="1"/>
      <c r="F15608" s="1"/>
      <c r="G15608" s="1"/>
      <c r="J15608" s="2"/>
      <c r="K15608" s="2"/>
    </row>
    <row r="15609" spans="4:11">
      <c r="D15609" s="1"/>
      <c r="E15609" s="1"/>
      <c r="F15609" s="1"/>
      <c r="G15609" s="1"/>
      <c r="J15609" s="2"/>
      <c r="K15609" s="2"/>
    </row>
    <row r="15610" spans="4:11">
      <c r="D15610" s="1"/>
      <c r="E15610" s="1"/>
      <c r="F15610" s="1"/>
      <c r="G15610" s="1"/>
      <c r="J15610" s="2"/>
      <c r="K15610" s="2"/>
    </row>
    <row r="15611" spans="4:11">
      <c r="D15611" s="1"/>
      <c r="E15611" s="1"/>
      <c r="F15611" s="1"/>
      <c r="G15611" s="1"/>
      <c r="J15611" s="2"/>
      <c r="K15611" s="2"/>
    </row>
    <row r="15612" spans="4:11">
      <c r="D15612" s="1"/>
      <c r="E15612" s="1"/>
      <c r="F15612" s="1"/>
      <c r="G15612" s="1"/>
      <c r="J15612" s="2"/>
      <c r="K15612" s="2"/>
    </row>
    <row r="15613" spans="4:11">
      <c r="D15613" s="1"/>
      <c r="E15613" s="1"/>
      <c r="F15613" s="1"/>
      <c r="G15613" s="1"/>
      <c r="J15613" s="2"/>
      <c r="K15613" s="2"/>
    </row>
    <row r="15614" spans="4:11">
      <c r="D15614" s="1"/>
      <c r="E15614" s="1"/>
      <c r="F15614" s="1"/>
      <c r="G15614" s="1"/>
      <c r="J15614" s="2"/>
      <c r="K15614" s="2"/>
    </row>
    <row r="15615" spans="4:11">
      <c r="D15615" s="1"/>
      <c r="E15615" s="1"/>
      <c r="F15615" s="1"/>
      <c r="G15615" s="1"/>
      <c r="J15615" s="2"/>
      <c r="K15615" s="2"/>
    </row>
    <row r="15616" spans="4:11">
      <c r="D15616" s="1"/>
      <c r="E15616" s="1"/>
      <c r="F15616" s="1"/>
      <c r="G15616" s="1"/>
      <c r="J15616" s="2"/>
      <c r="K15616" s="2"/>
    </row>
    <row r="15617" spans="4:11">
      <c r="D15617" s="1"/>
      <c r="E15617" s="1"/>
      <c r="F15617" s="1"/>
      <c r="G15617" s="1"/>
      <c r="J15617" s="2"/>
      <c r="K15617" s="2"/>
    </row>
    <row r="15618" spans="4:11">
      <c r="D15618" s="1"/>
      <c r="E15618" s="1"/>
      <c r="F15618" s="1"/>
      <c r="G15618" s="1"/>
      <c r="J15618" s="2"/>
      <c r="K15618" s="2"/>
    </row>
    <row r="15619" spans="4:11">
      <c r="D15619" s="1"/>
      <c r="E15619" s="1"/>
      <c r="F15619" s="1"/>
      <c r="G15619" s="1"/>
      <c r="J15619" s="2"/>
      <c r="K15619" s="2"/>
    </row>
    <row r="15620" spans="4:11">
      <c r="D15620" s="1"/>
      <c r="E15620" s="1"/>
      <c r="F15620" s="1"/>
      <c r="G15620" s="1"/>
      <c r="J15620" s="2"/>
      <c r="K15620" s="2"/>
    </row>
    <row r="15621" spans="4:11">
      <c r="D15621" s="1"/>
      <c r="E15621" s="1"/>
      <c r="F15621" s="1"/>
      <c r="G15621" s="1"/>
      <c r="J15621" s="2"/>
      <c r="K15621" s="2"/>
    </row>
    <row r="15622" spans="4:11">
      <c r="D15622" s="1"/>
      <c r="E15622" s="1"/>
      <c r="F15622" s="1"/>
      <c r="G15622" s="1"/>
      <c r="J15622" s="2"/>
      <c r="K15622" s="2"/>
    </row>
    <row r="15623" spans="4:11">
      <c r="D15623" s="1"/>
      <c r="E15623" s="1"/>
      <c r="F15623" s="1"/>
      <c r="G15623" s="1"/>
      <c r="J15623" s="2"/>
      <c r="K15623" s="2"/>
    </row>
    <row r="15624" spans="4:11">
      <c r="D15624" s="1"/>
      <c r="E15624" s="1"/>
      <c r="F15624" s="1"/>
      <c r="G15624" s="1"/>
      <c r="J15624" s="2"/>
      <c r="K15624" s="2"/>
    </row>
    <row r="15625" spans="4:11">
      <c r="D15625" s="1"/>
      <c r="E15625" s="1"/>
      <c r="F15625" s="1"/>
      <c r="G15625" s="1"/>
      <c r="J15625" s="2"/>
      <c r="K15625" s="2"/>
    </row>
    <row r="15626" spans="4:11">
      <c r="D15626" s="1"/>
      <c r="E15626" s="1"/>
      <c r="F15626" s="1"/>
      <c r="G15626" s="1"/>
      <c r="J15626" s="2"/>
      <c r="K15626" s="2"/>
    </row>
    <row r="15627" spans="4:11">
      <c r="D15627" s="1"/>
      <c r="E15627" s="1"/>
      <c r="F15627" s="1"/>
      <c r="G15627" s="1"/>
      <c r="J15627" s="2"/>
      <c r="K15627" s="2"/>
    </row>
    <row r="15628" spans="4:11">
      <c r="D15628" s="1"/>
      <c r="E15628" s="1"/>
      <c r="F15628" s="1"/>
      <c r="G15628" s="1"/>
      <c r="J15628" s="2"/>
      <c r="K15628" s="2"/>
    </row>
    <row r="15629" spans="4:11">
      <c r="D15629" s="1"/>
      <c r="E15629" s="1"/>
      <c r="F15629" s="1"/>
      <c r="G15629" s="1"/>
      <c r="J15629" s="2"/>
      <c r="K15629" s="2"/>
    </row>
    <row r="15630" spans="4:11">
      <c r="D15630" s="1"/>
      <c r="E15630" s="1"/>
      <c r="F15630" s="1"/>
      <c r="G15630" s="1"/>
      <c r="J15630" s="2"/>
      <c r="K15630" s="2"/>
    </row>
    <row r="15631" spans="4:11">
      <c r="D15631" s="1"/>
      <c r="E15631" s="1"/>
      <c r="F15631" s="1"/>
      <c r="G15631" s="1"/>
      <c r="J15631" s="2"/>
      <c r="K15631" s="2"/>
    </row>
    <row r="15632" spans="4:11">
      <c r="D15632" s="1"/>
      <c r="E15632" s="1"/>
      <c r="F15632" s="1"/>
      <c r="G15632" s="1"/>
      <c r="J15632" s="2"/>
      <c r="K15632" s="2"/>
    </row>
    <row r="15633" spans="4:11">
      <c r="D15633" s="1"/>
      <c r="E15633" s="1"/>
      <c r="F15633" s="1"/>
      <c r="G15633" s="1"/>
      <c r="J15633" s="2"/>
      <c r="K15633" s="2"/>
    </row>
    <row r="15634" spans="4:11">
      <c r="D15634" s="1"/>
      <c r="E15634" s="1"/>
      <c r="F15634" s="1"/>
      <c r="G15634" s="1"/>
      <c r="J15634" s="2"/>
      <c r="K15634" s="2"/>
    </row>
    <row r="15635" spans="4:11">
      <c r="D15635" s="1"/>
      <c r="E15635" s="1"/>
      <c r="F15635" s="1"/>
      <c r="G15635" s="1"/>
      <c r="J15635" s="2"/>
      <c r="K15635" s="2"/>
    </row>
    <row r="15636" spans="4:11">
      <c r="D15636" s="1"/>
      <c r="E15636" s="1"/>
      <c r="F15636" s="1"/>
      <c r="G15636" s="1"/>
      <c r="J15636" s="2"/>
      <c r="K15636" s="2"/>
    </row>
    <row r="15637" spans="4:11">
      <c r="D15637" s="1"/>
      <c r="E15637" s="1"/>
      <c r="F15637" s="1"/>
      <c r="G15637" s="1"/>
      <c r="J15637" s="2"/>
      <c r="K15637" s="2"/>
    </row>
    <row r="15638" spans="4:11">
      <c r="D15638" s="1"/>
      <c r="E15638" s="1"/>
      <c r="F15638" s="1"/>
      <c r="G15638" s="1"/>
      <c r="J15638" s="2"/>
      <c r="K15638" s="2"/>
    </row>
    <row r="15639" spans="4:11">
      <c r="D15639" s="1"/>
      <c r="E15639" s="1"/>
      <c r="F15639" s="1"/>
      <c r="G15639" s="1"/>
      <c r="J15639" s="2"/>
      <c r="K15639" s="2"/>
    </row>
    <row r="15640" spans="4:11">
      <c r="D15640" s="1"/>
      <c r="E15640" s="1"/>
      <c r="F15640" s="1"/>
      <c r="G15640" s="1"/>
      <c r="J15640" s="2"/>
      <c r="K15640" s="2"/>
    </row>
    <row r="15641" spans="4:11">
      <c r="D15641" s="1"/>
      <c r="E15641" s="1"/>
      <c r="F15641" s="1"/>
      <c r="G15641" s="1"/>
      <c r="J15641" s="2"/>
      <c r="K15641" s="2"/>
    </row>
    <row r="15642" spans="4:11">
      <c r="D15642" s="1"/>
      <c r="E15642" s="1"/>
      <c r="F15642" s="1"/>
      <c r="G15642" s="1"/>
      <c r="J15642" s="2"/>
      <c r="K15642" s="2"/>
    </row>
    <row r="15643" spans="4:11">
      <c r="D15643" s="1"/>
      <c r="E15643" s="1"/>
      <c r="F15643" s="1"/>
      <c r="G15643" s="1"/>
      <c r="J15643" s="2"/>
      <c r="K15643" s="2"/>
    </row>
    <row r="15644" spans="4:11">
      <c r="D15644" s="1"/>
      <c r="E15644" s="1"/>
      <c r="F15644" s="1"/>
      <c r="G15644" s="1"/>
      <c r="J15644" s="2"/>
      <c r="K15644" s="2"/>
    </row>
    <row r="15645" spans="4:11">
      <c r="D15645" s="1"/>
      <c r="E15645" s="1"/>
      <c r="F15645" s="1"/>
      <c r="G15645" s="1"/>
      <c r="J15645" s="2"/>
      <c r="K15645" s="2"/>
    </row>
    <row r="15646" spans="4:11">
      <c r="D15646" s="1"/>
      <c r="E15646" s="1"/>
      <c r="F15646" s="1"/>
      <c r="G15646" s="1"/>
      <c r="J15646" s="2"/>
      <c r="K15646" s="2"/>
    </row>
    <row r="15647" spans="4:11">
      <c r="D15647" s="1"/>
      <c r="E15647" s="1"/>
      <c r="F15647" s="1"/>
      <c r="G15647" s="1"/>
      <c r="J15647" s="2"/>
      <c r="K15647" s="2"/>
    </row>
    <row r="15648" spans="4:11">
      <c r="D15648" s="1"/>
      <c r="E15648" s="1"/>
      <c r="F15648" s="1"/>
      <c r="G15648" s="1"/>
      <c r="J15648" s="2"/>
      <c r="K15648" s="2"/>
    </row>
    <row r="15649" spans="4:11">
      <c r="D15649" s="1"/>
      <c r="E15649" s="1"/>
      <c r="F15649" s="1"/>
      <c r="G15649" s="1"/>
      <c r="J15649" s="2"/>
      <c r="K15649" s="2"/>
    </row>
    <row r="15650" spans="4:11">
      <c r="D15650" s="1"/>
      <c r="E15650" s="1"/>
      <c r="F15650" s="1"/>
      <c r="G15650" s="1"/>
      <c r="J15650" s="2"/>
      <c r="K15650" s="2"/>
    </row>
    <row r="15651" spans="4:11">
      <c r="D15651" s="1"/>
      <c r="E15651" s="1"/>
      <c r="F15651" s="1"/>
      <c r="G15651" s="1"/>
      <c r="J15651" s="2"/>
      <c r="K15651" s="2"/>
    </row>
    <row r="15652" spans="4:11">
      <c r="D15652" s="1"/>
      <c r="E15652" s="1"/>
      <c r="F15652" s="1"/>
      <c r="G15652" s="1"/>
      <c r="J15652" s="2"/>
      <c r="K15652" s="2"/>
    </row>
    <row r="15653" spans="4:11">
      <c r="D15653" s="1"/>
      <c r="E15653" s="1"/>
      <c r="F15653" s="1"/>
      <c r="G15653" s="1"/>
      <c r="J15653" s="2"/>
      <c r="K15653" s="2"/>
    </row>
    <row r="15654" spans="4:11">
      <c r="D15654" s="1"/>
      <c r="E15654" s="1"/>
      <c r="F15654" s="1"/>
      <c r="G15654" s="1"/>
      <c r="J15654" s="2"/>
      <c r="K15654" s="2"/>
    </row>
    <row r="15655" spans="4:11">
      <c r="D15655" s="1"/>
      <c r="E15655" s="1"/>
      <c r="F15655" s="1"/>
      <c r="G15655" s="1"/>
      <c r="J15655" s="2"/>
      <c r="K15655" s="2"/>
    </row>
    <row r="15656" spans="4:11">
      <c r="D15656" s="1"/>
      <c r="E15656" s="1"/>
      <c r="F15656" s="1"/>
      <c r="G15656" s="1"/>
      <c r="J15656" s="2"/>
      <c r="K15656" s="2"/>
    </row>
    <row r="15657" spans="4:11">
      <c r="D15657" s="1"/>
      <c r="E15657" s="1"/>
      <c r="F15657" s="1"/>
      <c r="G15657" s="1"/>
      <c r="J15657" s="2"/>
      <c r="K15657" s="2"/>
    </row>
    <row r="15658" spans="4:11">
      <c r="D15658" s="1"/>
      <c r="E15658" s="1"/>
      <c r="F15658" s="1"/>
      <c r="G15658" s="1"/>
      <c r="J15658" s="2"/>
      <c r="K15658" s="2"/>
    </row>
    <row r="15659" spans="4:11">
      <c r="D15659" s="1"/>
      <c r="E15659" s="1"/>
      <c r="F15659" s="1"/>
      <c r="G15659" s="1"/>
      <c r="J15659" s="2"/>
      <c r="K15659" s="2"/>
    </row>
    <row r="15660" spans="4:11">
      <c r="D15660" s="1"/>
      <c r="E15660" s="1"/>
      <c r="F15660" s="1"/>
      <c r="G15660" s="1"/>
      <c r="J15660" s="2"/>
      <c r="K15660" s="2"/>
    </row>
    <row r="15661" spans="4:11">
      <c r="D15661" s="1"/>
      <c r="E15661" s="1"/>
      <c r="F15661" s="1"/>
      <c r="G15661" s="1"/>
      <c r="J15661" s="2"/>
      <c r="K15661" s="2"/>
    </row>
    <row r="15662" spans="4:11">
      <c r="D15662" s="1"/>
      <c r="E15662" s="1"/>
      <c r="F15662" s="1"/>
      <c r="G15662" s="1"/>
      <c r="J15662" s="2"/>
      <c r="K15662" s="2"/>
    </row>
    <row r="15663" spans="4:11">
      <c r="D15663" s="1"/>
      <c r="E15663" s="1"/>
      <c r="F15663" s="1"/>
      <c r="G15663" s="1"/>
      <c r="J15663" s="2"/>
      <c r="K15663" s="2"/>
    </row>
    <row r="15664" spans="4:11">
      <c r="D15664" s="1"/>
      <c r="E15664" s="1"/>
      <c r="F15664" s="1"/>
      <c r="G15664" s="1"/>
      <c r="J15664" s="2"/>
      <c r="K15664" s="2"/>
    </row>
    <row r="15665" spans="4:11">
      <c r="D15665" s="1"/>
      <c r="E15665" s="1"/>
      <c r="F15665" s="1"/>
      <c r="G15665" s="1"/>
      <c r="J15665" s="2"/>
      <c r="K15665" s="2"/>
    </row>
    <row r="15666" spans="4:11">
      <c r="D15666" s="1"/>
      <c r="E15666" s="1"/>
      <c r="F15666" s="1"/>
      <c r="G15666" s="1"/>
      <c r="J15666" s="2"/>
      <c r="K15666" s="2"/>
    </row>
    <row r="15667" spans="4:11">
      <c r="D15667" s="1"/>
      <c r="E15667" s="1"/>
      <c r="F15667" s="1"/>
      <c r="G15667" s="1"/>
      <c r="J15667" s="2"/>
      <c r="K15667" s="2"/>
    </row>
    <row r="15668" spans="4:11">
      <c r="D15668" s="1"/>
      <c r="E15668" s="1"/>
      <c r="F15668" s="1"/>
      <c r="G15668" s="1"/>
      <c r="J15668" s="2"/>
      <c r="K15668" s="2"/>
    </row>
    <row r="15669" spans="4:11">
      <c r="D15669" s="1"/>
      <c r="E15669" s="1"/>
      <c r="F15669" s="1"/>
      <c r="G15669" s="1"/>
      <c r="J15669" s="2"/>
      <c r="K15669" s="2"/>
    </row>
    <row r="15670" spans="4:11">
      <c r="D15670" s="1"/>
      <c r="E15670" s="1"/>
      <c r="F15670" s="1"/>
      <c r="G15670" s="1"/>
      <c r="J15670" s="2"/>
      <c r="K15670" s="2"/>
    </row>
    <row r="15671" spans="4:11">
      <c r="D15671" s="1"/>
      <c r="E15671" s="1"/>
      <c r="F15671" s="1"/>
      <c r="G15671" s="1"/>
      <c r="J15671" s="2"/>
      <c r="K15671" s="2"/>
    </row>
    <row r="15672" spans="4:11">
      <c r="D15672" s="1"/>
      <c r="E15672" s="1"/>
      <c r="F15672" s="1"/>
      <c r="G15672" s="1"/>
      <c r="J15672" s="2"/>
      <c r="K15672" s="2"/>
    </row>
    <row r="15673" spans="4:11">
      <c r="D15673" s="1"/>
      <c r="E15673" s="1"/>
      <c r="F15673" s="1"/>
      <c r="G15673" s="1"/>
      <c r="J15673" s="2"/>
      <c r="K15673" s="2"/>
    </row>
    <row r="15674" spans="4:11">
      <c r="D15674" s="1"/>
      <c r="E15674" s="1"/>
      <c r="F15674" s="1"/>
      <c r="G15674" s="1"/>
      <c r="J15674" s="2"/>
      <c r="K15674" s="2"/>
    </row>
    <row r="15675" spans="4:11">
      <c r="D15675" s="1"/>
      <c r="E15675" s="1"/>
      <c r="F15675" s="1"/>
      <c r="G15675" s="1"/>
      <c r="J15675" s="2"/>
      <c r="K15675" s="2"/>
    </row>
    <row r="15676" spans="4:11">
      <c r="D15676" s="1"/>
      <c r="E15676" s="1"/>
      <c r="F15676" s="1"/>
      <c r="G15676" s="1"/>
      <c r="J15676" s="2"/>
      <c r="K15676" s="2"/>
    </row>
    <row r="15677" spans="4:11">
      <c r="D15677" s="1"/>
      <c r="E15677" s="1"/>
      <c r="F15677" s="1"/>
      <c r="G15677" s="1"/>
      <c r="J15677" s="2"/>
      <c r="K15677" s="2"/>
    </row>
    <row r="15678" spans="4:11">
      <c r="D15678" s="1"/>
      <c r="E15678" s="1"/>
      <c r="F15678" s="1"/>
      <c r="G15678" s="1"/>
      <c r="J15678" s="2"/>
      <c r="K15678" s="2"/>
    </row>
    <row r="15679" spans="4:11">
      <c r="D15679" s="1"/>
      <c r="E15679" s="1"/>
      <c r="F15679" s="1"/>
      <c r="G15679" s="1"/>
      <c r="J15679" s="2"/>
      <c r="K15679" s="2"/>
    </row>
    <row r="15680" spans="4:11">
      <c r="D15680" s="1"/>
      <c r="E15680" s="1"/>
      <c r="F15680" s="1"/>
      <c r="G15680" s="1"/>
      <c r="J15680" s="2"/>
      <c r="K15680" s="2"/>
    </row>
    <row r="15681" spans="4:11">
      <c r="D15681" s="1"/>
      <c r="E15681" s="1"/>
      <c r="F15681" s="1"/>
      <c r="G15681" s="1"/>
      <c r="J15681" s="2"/>
      <c r="K15681" s="2"/>
    </row>
    <row r="15682" spans="4:11">
      <c r="D15682" s="1"/>
      <c r="E15682" s="1"/>
      <c r="F15682" s="1"/>
      <c r="G15682" s="1"/>
      <c r="J15682" s="2"/>
      <c r="K15682" s="2"/>
    </row>
    <row r="15683" spans="4:11">
      <c r="D15683" s="1"/>
      <c r="E15683" s="1"/>
      <c r="F15683" s="1"/>
      <c r="G15683" s="1"/>
      <c r="J15683" s="2"/>
      <c r="K15683" s="2"/>
    </row>
    <row r="15684" spans="4:11">
      <c r="D15684" s="1"/>
      <c r="E15684" s="1"/>
      <c r="F15684" s="1"/>
      <c r="G15684" s="1"/>
      <c r="J15684" s="2"/>
      <c r="K15684" s="2"/>
    </row>
    <row r="15685" spans="4:11">
      <c r="D15685" s="1"/>
      <c r="E15685" s="1"/>
      <c r="F15685" s="1"/>
      <c r="G15685" s="1"/>
      <c r="J15685" s="2"/>
      <c r="K15685" s="2"/>
    </row>
    <row r="15686" spans="4:11">
      <c r="D15686" s="1"/>
      <c r="E15686" s="1"/>
      <c r="F15686" s="1"/>
      <c r="G15686" s="1"/>
      <c r="J15686" s="2"/>
      <c r="K15686" s="2"/>
    </row>
    <row r="15687" spans="4:11">
      <c r="D15687" s="1"/>
      <c r="E15687" s="1"/>
      <c r="F15687" s="1"/>
      <c r="G15687" s="1"/>
      <c r="J15687" s="2"/>
      <c r="K15687" s="2"/>
    </row>
    <row r="15688" spans="4:11">
      <c r="D15688" s="1"/>
      <c r="E15688" s="1"/>
      <c r="F15688" s="1"/>
      <c r="G15688" s="1"/>
      <c r="J15688" s="2"/>
      <c r="K15688" s="2"/>
    </row>
    <row r="15689" spans="4:11">
      <c r="D15689" s="1"/>
      <c r="E15689" s="1"/>
      <c r="F15689" s="1"/>
      <c r="G15689" s="1"/>
      <c r="J15689" s="2"/>
      <c r="K15689" s="2"/>
    </row>
    <row r="15690" spans="4:11">
      <c r="D15690" s="1"/>
      <c r="E15690" s="1"/>
      <c r="F15690" s="1"/>
      <c r="G15690" s="1"/>
      <c r="J15690" s="2"/>
      <c r="K15690" s="2"/>
    </row>
    <row r="15691" spans="4:11">
      <c r="D15691" s="1"/>
      <c r="E15691" s="1"/>
      <c r="F15691" s="1"/>
      <c r="G15691" s="1"/>
      <c r="J15691" s="2"/>
      <c r="K15691" s="2"/>
    </row>
    <row r="15692" spans="4:11">
      <c r="D15692" s="1"/>
      <c r="E15692" s="1"/>
      <c r="F15692" s="1"/>
      <c r="G15692" s="1"/>
      <c r="J15692" s="2"/>
      <c r="K15692" s="2"/>
    </row>
    <row r="15693" spans="4:11">
      <c r="D15693" s="1"/>
      <c r="E15693" s="1"/>
      <c r="F15693" s="1"/>
      <c r="G15693" s="1"/>
      <c r="J15693" s="2"/>
      <c r="K15693" s="2"/>
    </row>
    <row r="15694" spans="4:11">
      <c r="D15694" s="1"/>
      <c r="E15694" s="1"/>
      <c r="F15694" s="1"/>
      <c r="G15694" s="1"/>
      <c r="J15694" s="2"/>
      <c r="K15694" s="2"/>
    </row>
    <row r="15695" spans="4:11">
      <c r="D15695" s="1"/>
      <c r="E15695" s="1"/>
      <c r="F15695" s="1"/>
      <c r="G15695" s="1"/>
      <c r="J15695" s="2"/>
      <c r="K15695" s="2"/>
    </row>
    <row r="15696" spans="4:11">
      <c r="D15696" s="1"/>
      <c r="E15696" s="1"/>
      <c r="F15696" s="1"/>
      <c r="G15696" s="1"/>
      <c r="J15696" s="2"/>
      <c r="K15696" s="2"/>
    </row>
    <row r="15697" spans="4:11">
      <c r="D15697" s="1"/>
      <c r="E15697" s="1"/>
      <c r="F15697" s="1"/>
      <c r="G15697" s="1"/>
      <c r="J15697" s="2"/>
      <c r="K15697" s="2"/>
    </row>
    <row r="15698" spans="4:11">
      <c r="D15698" s="1"/>
      <c r="E15698" s="1"/>
      <c r="F15698" s="1"/>
      <c r="G15698" s="1"/>
      <c r="J15698" s="2"/>
      <c r="K15698" s="2"/>
    </row>
    <row r="15699" spans="4:11">
      <c r="D15699" s="1"/>
      <c r="E15699" s="1"/>
      <c r="F15699" s="1"/>
      <c r="G15699" s="1"/>
      <c r="J15699" s="2"/>
      <c r="K15699" s="2"/>
    </row>
    <row r="15700" spans="4:11">
      <c r="D15700" s="1"/>
      <c r="E15700" s="1"/>
      <c r="F15700" s="1"/>
      <c r="G15700" s="1"/>
      <c r="J15700" s="2"/>
      <c r="K15700" s="2"/>
    </row>
    <row r="15701" spans="4:11">
      <c r="D15701" s="1"/>
      <c r="E15701" s="1"/>
      <c r="F15701" s="1"/>
      <c r="G15701" s="1"/>
      <c r="J15701" s="2"/>
      <c r="K15701" s="2"/>
    </row>
    <row r="15702" spans="4:11">
      <c r="D15702" s="1"/>
      <c r="E15702" s="1"/>
      <c r="F15702" s="1"/>
      <c r="G15702" s="1"/>
      <c r="J15702" s="2"/>
      <c r="K15702" s="2"/>
    </row>
    <row r="15703" spans="4:11">
      <c r="D15703" s="1"/>
      <c r="E15703" s="1"/>
      <c r="F15703" s="1"/>
      <c r="G15703" s="1"/>
      <c r="J15703" s="2"/>
      <c r="K15703" s="2"/>
    </row>
    <row r="15704" spans="4:11">
      <c r="D15704" s="1"/>
      <c r="E15704" s="1"/>
      <c r="F15704" s="1"/>
      <c r="G15704" s="1"/>
      <c r="J15704" s="2"/>
      <c r="K15704" s="2"/>
    </row>
    <row r="15705" spans="4:11">
      <c r="D15705" s="1"/>
      <c r="E15705" s="1"/>
      <c r="F15705" s="1"/>
      <c r="G15705" s="1"/>
      <c r="J15705" s="2"/>
      <c r="K15705" s="2"/>
    </row>
    <row r="15706" spans="4:11">
      <c r="D15706" s="1"/>
      <c r="E15706" s="1"/>
      <c r="F15706" s="1"/>
      <c r="G15706" s="1"/>
      <c r="J15706" s="2"/>
      <c r="K15706" s="2"/>
    </row>
    <row r="15707" spans="4:11">
      <c r="D15707" s="1"/>
      <c r="E15707" s="1"/>
      <c r="F15707" s="1"/>
      <c r="G15707" s="1"/>
      <c r="J15707" s="2"/>
      <c r="K15707" s="2"/>
    </row>
    <row r="15708" spans="4:11">
      <c r="D15708" s="1"/>
      <c r="E15708" s="1"/>
      <c r="F15708" s="1"/>
      <c r="G15708" s="1"/>
      <c r="J15708" s="2"/>
      <c r="K15708" s="2"/>
    </row>
    <row r="15709" spans="4:11">
      <c r="D15709" s="1"/>
      <c r="E15709" s="1"/>
      <c r="F15709" s="1"/>
      <c r="G15709" s="1"/>
      <c r="J15709" s="2"/>
      <c r="K15709" s="2"/>
    </row>
    <row r="15710" spans="4:11">
      <c r="D15710" s="1"/>
      <c r="E15710" s="1"/>
      <c r="F15710" s="1"/>
      <c r="G15710" s="1"/>
      <c r="J15710" s="2"/>
      <c r="K15710" s="2"/>
    </row>
    <row r="15711" spans="4:11">
      <c r="D15711" s="1"/>
      <c r="E15711" s="1"/>
      <c r="F15711" s="1"/>
      <c r="G15711" s="1"/>
      <c r="J15711" s="2"/>
      <c r="K15711" s="2"/>
    </row>
    <row r="15712" spans="4:11">
      <c r="D15712" s="1"/>
      <c r="E15712" s="1"/>
      <c r="F15712" s="1"/>
      <c r="G15712" s="1"/>
      <c r="J15712" s="2"/>
      <c r="K15712" s="2"/>
    </row>
    <row r="15713" spans="4:11">
      <c r="D15713" s="1"/>
      <c r="E15713" s="1"/>
      <c r="F15713" s="1"/>
      <c r="G15713" s="1"/>
      <c r="J15713" s="2"/>
      <c r="K15713" s="2"/>
    </row>
    <row r="15714" spans="4:11">
      <c r="D15714" s="1"/>
      <c r="E15714" s="1"/>
      <c r="F15714" s="1"/>
      <c r="G15714" s="1"/>
      <c r="J15714" s="2"/>
      <c r="K15714" s="2"/>
    </row>
    <row r="15715" spans="4:11">
      <c r="D15715" s="1"/>
      <c r="E15715" s="1"/>
      <c r="F15715" s="1"/>
      <c r="G15715" s="1"/>
      <c r="J15715" s="2"/>
      <c r="K15715" s="2"/>
    </row>
    <row r="15716" spans="4:11">
      <c r="D15716" s="1"/>
      <c r="E15716" s="1"/>
      <c r="F15716" s="1"/>
      <c r="G15716" s="1"/>
      <c r="J15716" s="2"/>
      <c r="K15716" s="2"/>
    </row>
    <row r="15717" spans="4:11">
      <c r="D15717" s="1"/>
      <c r="E15717" s="1"/>
      <c r="F15717" s="1"/>
      <c r="G15717" s="1"/>
      <c r="J15717" s="2"/>
      <c r="K15717" s="2"/>
    </row>
    <row r="15718" spans="4:11">
      <c r="D15718" s="1"/>
      <c r="E15718" s="1"/>
      <c r="F15718" s="1"/>
      <c r="G15718" s="1"/>
      <c r="J15718" s="2"/>
      <c r="K15718" s="2"/>
    </row>
    <row r="15719" spans="4:11">
      <c r="D15719" s="1"/>
      <c r="E15719" s="1"/>
      <c r="F15719" s="1"/>
      <c r="G15719" s="1"/>
      <c r="J15719" s="2"/>
      <c r="K15719" s="2"/>
    </row>
    <row r="15720" spans="4:11">
      <c r="D15720" s="1"/>
      <c r="E15720" s="1"/>
      <c r="F15720" s="1"/>
      <c r="G15720" s="1"/>
      <c r="J15720" s="2"/>
      <c r="K15720" s="2"/>
    </row>
    <row r="15721" spans="4:11">
      <c r="D15721" s="1"/>
      <c r="E15721" s="1"/>
      <c r="F15721" s="1"/>
      <c r="G15721" s="1"/>
      <c r="J15721" s="2"/>
      <c r="K15721" s="2"/>
    </row>
    <row r="15722" spans="4:11">
      <c r="D15722" s="1"/>
      <c r="E15722" s="1"/>
      <c r="F15722" s="1"/>
      <c r="G15722" s="1"/>
      <c r="J15722" s="2"/>
      <c r="K15722" s="2"/>
    </row>
    <row r="15723" spans="4:11">
      <c r="D15723" s="1"/>
      <c r="E15723" s="1"/>
      <c r="F15723" s="1"/>
      <c r="G15723" s="1"/>
      <c r="J15723" s="2"/>
      <c r="K15723" s="2"/>
    </row>
    <row r="15724" spans="4:11">
      <c r="D15724" s="1"/>
      <c r="E15724" s="1"/>
      <c r="F15724" s="1"/>
      <c r="G15724" s="1"/>
      <c r="J15724" s="2"/>
      <c r="K15724" s="2"/>
    </row>
    <row r="15725" spans="4:11">
      <c r="D15725" s="1"/>
      <c r="E15725" s="1"/>
      <c r="F15725" s="1"/>
      <c r="G15725" s="1"/>
      <c r="J15725" s="2"/>
      <c r="K15725" s="2"/>
    </row>
    <row r="15726" spans="4:11">
      <c r="D15726" s="1"/>
      <c r="E15726" s="1"/>
      <c r="F15726" s="1"/>
      <c r="G15726" s="1"/>
      <c r="J15726" s="2"/>
      <c r="K15726" s="2"/>
    </row>
    <row r="15727" spans="4:11">
      <c r="D15727" s="1"/>
      <c r="E15727" s="1"/>
      <c r="F15727" s="1"/>
      <c r="G15727" s="1"/>
      <c r="J15727" s="2"/>
      <c r="K15727" s="2"/>
    </row>
    <row r="15728" spans="4:11">
      <c r="D15728" s="1"/>
      <c r="E15728" s="1"/>
      <c r="F15728" s="1"/>
      <c r="G15728" s="1"/>
      <c r="J15728" s="2"/>
      <c r="K15728" s="2"/>
    </row>
    <row r="15729" spans="4:11">
      <c r="D15729" s="1"/>
      <c r="E15729" s="1"/>
      <c r="F15729" s="1"/>
      <c r="G15729" s="1"/>
      <c r="J15729" s="2"/>
      <c r="K15729" s="2"/>
    </row>
    <row r="15730" spans="4:11">
      <c r="D15730" s="1"/>
      <c r="E15730" s="1"/>
      <c r="F15730" s="1"/>
      <c r="G15730" s="1"/>
      <c r="J15730" s="2"/>
      <c r="K15730" s="2"/>
    </row>
    <row r="15731" spans="4:11">
      <c r="D15731" s="1"/>
      <c r="E15731" s="1"/>
      <c r="F15731" s="1"/>
      <c r="G15731" s="1"/>
      <c r="J15731" s="2"/>
      <c r="K15731" s="2"/>
    </row>
    <row r="15732" spans="4:11">
      <c r="D15732" s="1"/>
      <c r="E15732" s="1"/>
      <c r="F15732" s="1"/>
      <c r="G15732" s="1"/>
      <c r="J15732" s="2"/>
      <c r="K15732" s="2"/>
    </row>
    <row r="15733" spans="4:11">
      <c r="D15733" s="1"/>
      <c r="E15733" s="1"/>
      <c r="F15733" s="1"/>
      <c r="G15733" s="1"/>
      <c r="J15733" s="2"/>
      <c r="K15733" s="2"/>
    </row>
    <row r="15734" spans="4:11">
      <c r="D15734" s="1"/>
      <c r="E15734" s="1"/>
      <c r="F15734" s="1"/>
      <c r="G15734" s="1"/>
      <c r="J15734" s="2"/>
      <c r="K15734" s="2"/>
    </row>
    <row r="15735" spans="4:11">
      <c r="D15735" s="1"/>
      <c r="E15735" s="1"/>
      <c r="F15735" s="1"/>
      <c r="G15735" s="1"/>
      <c r="J15735" s="2"/>
      <c r="K15735" s="2"/>
    </row>
    <row r="15736" spans="4:11">
      <c r="D15736" s="1"/>
      <c r="E15736" s="1"/>
      <c r="F15736" s="1"/>
      <c r="G15736" s="1"/>
      <c r="J15736" s="2"/>
      <c r="K15736" s="2"/>
    </row>
    <row r="15737" spans="4:11">
      <c r="D15737" s="1"/>
      <c r="E15737" s="1"/>
      <c r="F15737" s="1"/>
      <c r="G15737" s="1"/>
      <c r="J15737" s="2"/>
      <c r="K15737" s="2"/>
    </row>
    <row r="15738" spans="4:11">
      <c r="D15738" s="1"/>
      <c r="E15738" s="1"/>
      <c r="F15738" s="1"/>
      <c r="G15738" s="1"/>
      <c r="J15738" s="2"/>
      <c r="K15738" s="2"/>
    </row>
    <row r="15739" spans="4:11">
      <c r="D15739" s="1"/>
      <c r="E15739" s="1"/>
      <c r="F15739" s="1"/>
      <c r="G15739" s="1"/>
      <c r="J15739" s="2"/>
      <c r="K15739" s="2"/>
    </row>
    <row r="15740" spans="4:11">
      <c r="D15740" s="1"/>
      <c r="E15740" s="1"/>
      <c r="F15740" s="1"/>
      <c r="G15740" s="1"/>
      <c r="J15740" s="2"/>
      <c r="K15740" s="2"/>
    </row>
    <row r="15741" spans="4:11">
      <c r="D15741" s="1"/>
      <c r="E15741" s="1"/>
      <c r="F15741" s="1"/>
      <c r="G15741" s="1"/>
      <c r="J15741" s="2"/>
      <c r="K15741" s="2"/>
    </row>
    <row r="15742" spans="4:11">
      <c r="D15742" s="1"/>
      <c r="E15742" s="1"/>
      <c r="F15742" s="1"/>
      <c r="G15742" s="1"/>
      <c r="J15742" s="2"/>
      <c r="K15742" s="2"/>
    </row>
    <row r="15743" spans="4:11">
      <c r="D15743" s="1"/>
      <c r="E15743" s="1"/>
      <c r="F15743" s="1"/>
      <c r="G15743" s="1"/>
      <c r="J15743" s="2"/>
      <c r="K15743" s="2"/>
    </row>
    <row r="15744" spans="4:11">
      <c r="D15744" s="1"/>
      <c r="E15744" s="1"/>
      <c r="F15744" s="1"/>
      <c r="G15744" s="1"/>
      <c r="J15744" s="2"/>
      <c r="K15744" s="2"/>
    </row>
    <row r="15745" spans="4:11">
      <c r="D15745" s="1"/>
      <c r="E15745" s="1"/>
      <c r="F15745" s="1"/>
      <c r="G15745" s="1"/>
      <c r="J15745" s="2"/>
      <c r="K15745" s="2"/>
    </row>
    <row r="15746" spans="4:11">
      <c r="D15746" s="1"/>
      <c r="E15746" s="1"/>
      <c r="F15746" s="1"/>
      <c r="G15746" s="1"/>
      <c r="J15746" s="2"/>
      <c r="K15746" s="2"/>
    </row>
    <row r="15747" spans="4:11">
      <c r="D15747" s="1"/>
      <c r="E15747" s="1"/>
      <c r="F15747" s="1"/>
      <c r="G15747" s="1"/>
      <c r="J15747" s="2"/>
      <c r="K15747" s="2"/>
    </row>
    <row r="15748" spans="4:11">
      <c r="D15748" s="1"/>
      <c r="E15748" s="1"/>
      <c r="F15748" s="1"/>
      <c r="G15748" s="1"/>
      <c r="J15748" s="2"/>
      <c r="K15748" s="2"/>
    </row>
    <row r="15749" spans="4:11">
      <c r="D15749" s="1"/>
      <c r="E15749" s="1"/>
      <c r="F15749" s="1"/>
      <c r="G15749" s="1"/>
      <c r="J15749" s="2"/>
      <c r="K15749" s="2"/>
    </row>
    <row r="15750" spans="4:11">
      <c r="D15750" s="1"/>
      <c r="E15750" s="1"/>
      <c r="F15750" s="1"/>
      <c r="G15750" s="1"/>
      <c r="J15750" s="2"/>
      <c r="K15750" s="2"/>
    </row>
    <row r="15751" spans="4:11">
      <c r="D15751" s="1"/>
      <c r="E15751" s="1"/>
      <c r="F15751" s="1"/>
      <c r="G15751" s="1"/>
      <c r="J15751" s="2"/>
      <c r="K15751" s="2"/>
    </row>
    <row r="15752" spans="4:11">
      <c r="D15752" s="1"/>
      <c r="E15752" s="1"/>
      <c r="F15752" s="1"/>
      <c r="G15752" s="1"/>
      <c r="J15752" s="2"/>
      <c r="K15752" s="2"/>
    </row>
    <row r="15753" spans="4:11">
      <c r="D15753" s="1"/>
      <c r="E15753" s="1"/>
      <c r="F15753" s="1"/>
      <c r="G15753" s="1"/>
      <c r="J15753" s="2"/>
      <c r="K15753" s="2"/>
    </row>
    <row r="15754" spans="4:11">
      <c r="D15754" s="1"/>
      <c r="E15754" s="1"/>
      <c r="F15754" s="1"/>
      <c r="G15754" s="1"/>
      <c r="J15754" s="2"/>
      <c r="K15754" s="2"/>
    </row>
    <row r="15755" spans="4:11">
      <c r="D15755" s="1"/>
      <c r="E15755" s="1"/>
      <c r="F15755" s="1"/>
      <c r="G15755" s="1"/>
      <c r="J15755" s="2"/>
      <c r="K15755" s="2"/>
    </row>
    <row r="15756" spans="4:11">
      <c r="D15756" s="1"/>
      <c r="E15756" s="1"/>
      <c r="F15756" s="1"/>
      <c r="G15756" s="1"/>
      <c r="J15756" s="2"/>
      <c r="K15756" s="2"/>
    </row>
    <row r="15757" spans="4:11">
      <c r="D15757" s="1"/>
      <c r="E15757" s="1"/>
      <c r="F15757" s="1"/>
      <c r="G15757" s="1"/>
      <c r="J15757" s="2"/>
      <c r="K15757" s="2"/>
    </row>
    <row r="15758" spans="4:11">
      <c r="D15758" s="1"/>
      <c r="E15758" s="1"/>
      <c r="F15758" s="1"/>
      <c r="G15758" s="1"/>
      <c r="J15758" s="2"/>
      <c r="K15758" s="2"/>
    </row>
    <row r="15759" spans="4:11">
      <c r="D15759" s="1"/>
      <c r="E15759" s="1"/>
      <c r="F15759" s="1"/>
      <c r="G15759" s="1"/>
      <c r="J15759" s="2"/>
      <c r="K15759" s="2"/>
    </row>
    <row r="15760" spans="4:11">
      <c r="D15760" s="1"/>
      <c r="E15760" s="1"/>
      <c r="F15760" s="1"/>
      <c r="G15760" s="1"/>
      <c r="J15760" s="2"/>
      <c r="K15760" s="2"/>
    </row>
    <row r="15761" spans="4:11">
      <c r="D15761" s="1"/>
      <c r="E15761" s="1"/>
      <c r="F15761" s="1"/>
      <c r="G15761" s="1"/>
      <c r="J15761" s="2"/>
      <c r="K15761" s="2"/>
    </row>
    <row r="15762" spans="4:11">
      <c r="D15762" s="1"/>
      <c r="E15762" s="1"/>
      <c r="F15762" s="1"/>
      <c r="G15762" s="1"/>
      <c r="J15762" s="2"/>
      <c r="K15762" s="2"/>
    </row>
    <row r="15763" spans="4:11">
      <c r="D15763" s="1"/>
      <c r="E15763" s="1"/>
      <c r="F15763" s="1"/>
      <c r="G15763" s="1"/>
      <c r="J15763" s="2"/>
      <c r="K15763" s="2"/>
    </row>
    <row r="15764" spans="4:11">
      <c r="D15764" s="1"/>
      <c r="E15764" s="1"/>
      <c r="F15764" s="1"/>
      <c r="G15764" s="1"/>
      <c r="J15764" s="2"/>
      <c r="K15764" s="2"/>
    </row>
    <row r="15765" spans="4:11">
      <c r="D15765" s="1"/>
      <c r="E15765" s="1"/>
      <c r="F15765" s="1"/>
      <c r="G15765" s="1"/>
      <c r="J15765" s="2"/>
      <c r="K15765" s="2"/>
    </row>
    <row r="15766" spans="4:11">
      <c r="D15766" s="1"/>
      <c r="E15766" s="1"/>
      <c r="F15766" s="1"/>
      <c r="G15766" s="1"/>
      <c r="J15766" s="2"/>
      <c r="K15766" s="2"/>
    </row>
    <row r="15767" spans="4:11">
      <c r="D15767" s="1"/>
      <c r="E15767" s="1"/>
      <c r="F15767" s="1"/>
      <c r="G15767" s="1"/>
      <c r="J15767" s="2"/>
      <c r="K15767" s="2"/>
    </row>
    <row r="15768" spans="4:11">
      <c r="D15768" s="1"/>
      <c r="E15768" s="1"/>
      <c r="F15768" s="1"/>
      <c r="G15768" s="1"/>
      <c r="J15768" s="2"/>
      <c r="K15768" s="2"/>
    </row>
    <row r="15769" spans="4:11">
      <c r="D15769" s="1"/>
      <c r="E15769" s="1"/>
      <c r="F15769" s="1"/>
      <c r="G15769" s="1"/>
      <c r="J15769" s="2"/>
      <c r="K15769" s="2"/>
    </row>
    <row r="15770" spans="4:11">
      <c r="D15770" s="1"/>
      <c r="E15770" s="1"/>
      <c r="F15770" s="1"/>
      <c r="G15770" s="1"/>
      <c r="J15770" s="2"/>
      <c r="K15770" s="2"/>
    </row>
    <row r="15771" spans="4:11">
      <c r="D15771" s="1"/>
      <c r="E15771" s="1"/>
      <c r="F15771" s="1"/>
      <c r="G15771" s="1"/>
      <c r="J15771" s="2"/>
      <c r="K15771" s="2"/>
    </row>
    <row r="15772" spans="4:11">
      <c r="D15772" s="1"/>
      <c r="E15772" s="1"/>
      <c r="F15772" s="1"/>
      <c r="G15772" s="1"/>
      <c r="J15772" s="2"/>
      <c r="K15772" s="2"/>
    </row>
    <row r="15773" spans="4:11">
      <c r="D15773" s="1"/>
      <c r="E15773" s="1"/>
      <c r="F15773" s="1"/>
      <c r="G15773" s="1"/>
      <c r="J15773" s="2"/>
      <c r="K15773" s="2"/>
    </row>
    <row r="15774" spans="4:11">
      <c r="D15774" s="1"/>
      <c r="E15774" s="1"/>
      <c r="F15774" s="1"/>
      <c r="G15774" s="1"/>
      <c r="J15774" s="2"/>
      <c r="K15774" s="2"/>
    </row>
    <row r="15775" spans="4:11">
      <c r="D15775" s="1"/>
      <c r="E15775" s="1"/>
      <c r="F15775" s="1"/>
      <c r="G15775" s="1"/>
      <c r="J15775" s="2"/>
      <c r="K15775" s="2"/>
    </row>
    <row r="15776" spans="4:11">
      <c r="D15776" s="1"/>
      <c r="E15776" s="1"/>
      <c r="F15776" s="1"/>
      <c r="G15776" s="1"/>
      <c r="J15776" s="2"/>
      <c r="K15776" s="2"/>
    </row>
    <row r="15777" spans="4:11">
      <c r="D15777" s="1"/>
      <c r="E15777" s="1"/>
      <c r="F15777" s="1"/>
      <c r="G15777" s="1"/>
      <c r="J15777" s="2"/>
      <c r="K15777" s="2"/>
    </row>
    <row r="15778" spans="4:11">
      <c r="D15778" s="1"/>
      <c r="E15778" s="1"/>
      <c r="F15778" s="1"/>
      <c r="G15778" s="1"/>
      <c r="J15778" s="2"/>
      <c r="K15778" s="2"/>
    </row>
    <row r="15779" spans="4:11">
      <c r="D15779" s="1"/>
      <c r="E15779" s="1"/>
      <c r="F15779" s="1"/>
      <c r="G15779" s="1"/>
      <c r="J15779" s="2"/>
      <c r="K15779" s="2"/>
    </row>
    <row r="15780" spans="4:11">
      <c r="D15780" s="1"/>
      <c r="E15780" s="1"/>
      <c r="F15780" s="1"/>
      <c r="G15780" s="1"/>
      <c r="J15780" s="2"/>
      <c r="K15780" s="2"/>
    </row>
    <row r="15781" spans="4:11">
      <c r="D15781" s="1"/>
      <c r="E15781" s="1"/>
      <c r="F15781" s="1"/>
      <c r="G15781" s="1"/>
      <c r="J15781" s="2"/>
      <c r="K15781" s="2"/>
    </row>
    <row r="15782" spans="4:11">
      <c r="D15782" s="1"/>
      <c r="E15782" s="1"/>
      <c r="F15782" s="1"/>
      <c r="G15782" s="1"/>
      <c r="J15782" s="2"/>
      <c r="K15782" s="2"/>
    </row>
    <row r="15783" spans="4:11">
      <c r="D15783" s="1"/>
      <c r="E15783" s="1"/>
      <c r="F15783" s="1"/>
      <c r="G15783" s="1"/>
      <c r="J15783" s="2"/>
      <c r="K15783" s="2"/>
    </row>
    <row r="15784" spans="4:11">
      <c r="D15784" s="1"/>
      <c r="E15784" s="1"/>
      <c r="F15784" s="1"/>
      <c r="G15784" s="1"/>
      <c r="J15784" s="2"/>
      <c r="K15784" s="2"/>
    </row>
    <row r="15785" spans="4:11">
      <c r="D15785" s="1"/>
      <c r="E15785" s="1"/>
      <c r="F15785" s="1"/>
      <c r="G15785" s="1"/>
      <c r="J15785" s="2"/>
      <c r="K15785" s="2"/>
    </row>
    <row r="15786" spans="4:11">
      <c r="D15786" s="1"/>
      <c r="E15786" s="1"/>
      <c r="F15786" s="1"/>
      <c r="G15786" s="1"/>
      <c r="J15786" s="2"/>
      <c r="K15786" s="2"/>
    </row>
    <row r="15787" spans="4:11">
      <c r="D15787" s="1"/>
      <c r="E15787" s="1"/>
      <c r="F15787" s="1"/>
      <c r="G15787" s="1"/>
      <c r="J15787" s="2"/>
      <c r="K15787" s="2"/>
    </row>
    <row r="15788" spans="4:11">
      <c r="D15788" s="1"/>
      <c r="E15788" s="1"/>
      <c r="F15788" s="1"/>
      <c r="G15788" s="1"/>
      <c r="J15788" s="2"/>
      <c r="K15788" s="2"/>
    </row>
    <row r="15789" spans="4:11">
      <c r="D15789" s="1"/>
      <c r="E15789" s="1"/>
      <c r="F15789" s="1"/>
      <c r="G15789" s="1"/>
      <c r="J15789" s="2"/>
      <c r="K15789" s="2"/>
    </row>
    <row r="15790" spans="4:11">
      <c r="D15790" s="1"/>
      <c r="E15790" s="1"/>
      <c r="F15790" s="1"/>
      <c r="G15790" s="1"/>
      <c r="J15790" s="2"/>
      <c r="K15790" s="2"/>
    </row>
    <row r="15791" spans="4:11">
      <c r="D15791" s="1"/>
      <c r="E15791" s="1"/>
      <c r="F15791" s="1"/>
      <c r="G15791" s="1"/>
      <c r="J15791" s="2"/>
      <c r="K15791" s="2"/>
    </row>
    <row r="15792" spans="4:11">
      <c r="D15792" s="1"/>
      <c r="E15792" s="1"/>
      <c r="F15792" s="1"/>
      <c r="G15792" s="1"/>
      <c r="J15792" s="2"/>
      <c r="K15792" s="2"/>
    </row>
    <row r="15793" spans="4:11">
      <c r="D15793" s="1"/>
      <c r="E15793" s="1"/>
      <c r="F15793" s="1"/>
      <c r="G15793" s="1"/>
      <c r="J15793" s="2"/>
      <c r="K15793" s="2"/>
    </row>
    <row r="15794" spans="4:11">
      <c r="D15794" s="1"/>
      <c r="E15794" s="1"/>
      <c r="F15794" s="1"/>
      <c r="G15794" s="1"/>
      <c r="J15794" s="2"/>
      <c r="K15794" s="2"/>
    </row>
    <row r="15795" spans="4:11">
      <c r="D15795" s="1"/>
      <c r="E15795" s="1"/>
      <c r="F15795" s="1"/>
      <c r="G15795" s="1"/>
      <c r="J15795" s="2"/>
      <c r="K15795" s="2"/>
    </row>
    <row r="15796" spans="4:11">
      <c r="D15796" s="1"/>
      <c r="E15796" s="1"/>
      <c r="F15796" s="1"/>
      <c r="G15796" s="1"/>
      <c r="J15796" s="2"/>
      <c r="K15796" s="2"/>
    </row>
    <row r="15797" spans="4:11">
      <c r="D15797" s="1"/>
      <c r="E15797" s="1"/>
      <c r="F15797" s="1"/>
      <c r="G15797" s="1"/>
      <c r="J15797" s="2"/>
      <c r="K15797" s="2"/>
    </row>
    <row r="15798" spans="4:11">
      <c r="D15798" s="1"/>
      <c r="E15798" s="1"/>
      <c r="F15798" s="1"/>
      <c r="G15798" s="1"/>
      <c r="J15798" s="2"/>
      <c r="K15798" s="2"/>
    </row>
    <row r="15799" spans="4:11">
      <c r="D15799" s="1"/>
      <c r="E15799" s="1"/>
      <c r="F15799" s="1"/>
      <c r="G15799" s="1"/>
      <c r="J15799" s="2"/>
      <c r="K15799" s="2"/>
    </row>
    <row r="15800" spans="4:11">
      <c r="D15800" s="1"/>
      <c r="E15800" s="1"/>
      <c r="F15800" s="1"/>
      <c r="G15800" s="1"/>
      <c r="J15800" s="2"/>
      <c r="K15800" s="2"/>
    </row>
    <row r="15801" spans="4:11">
      <c r="D15801" s="1"/>
      <c r="E15801" s="1"/>
      <c r="F15801" s="1"/>
      <c r="G15801" s="1"/>
      <c r="J15801" s="2"/>
      <c r="K15801" s="2"/>
    </row>
    <row r="15802" spans="4:11">
      <c r="D15802" s="1"/>
      <c r="E15802" s="1"/>
      <c r="F15802" s="1"/>
      <c r="G15802" s="1"/>
      <c r="J15802" s="2"/>
      <c r="K15802" s="2"/>
    </row>
    <row r="15803" spans="4:11">
      <c r="D15803" s="1"/>
      <c r="E15803" s="1"/>
      <c r="F15803" s="1"/>
      <c r="G15803" s="1"/>
      <c r="J15803" s="2"/>
      <c r="K15803" s="2"/>
    </row>
    <row r="15804" spans="4:11">
      <c r="D15804" s="1"/>
      <c r="E15804" s="1"/>
      <c r="F15804" s="1"/>
      <c r="G15804" s="1"/>
      <c r="J15804" s="2"/>
      <c r="K15804" s="2"/>
    </row>
    <row r="15805" spans="4:11">
      <c r="D15805" s="1"/>
      <c r="E15805" s="1"/>
      <c r="F15805" s="1"/>
      <c r="G15805" s="1"/>
      <c r="J15805" s="2"/>
      <c r="K15805" s="2"/>
    </row>
    <row r="15806" spans="4:11">
      <c r="D15806" s="1"/>
      <c r="E15806" s="1"/>
      <c r="F15806" s="1"/>
      <c r="G15806" s="1"/>
      <c r="J15806" s="2"/>
      <c r="K15806" s="2"/>
    </row>
    <row r="15807" spans="4:11">
      <c r="D15807" s="1"/>
      <c r="E15807" s="1"/>
      <c r="F15807" s="1"/>
      <c r="G15807" s="1"/>
      <c r="J15807" s="2"/>
      <c r="K15807" s="2"/>
    </row>
    <row r="15808" spans="4:11">
      <c r="D15808" s="1"/>
      <c r="E15808" s="1"/>
      <c r="F15808" s="1"/>
      <c r="G15808" s="1"/>
      <c r="J15808" s="2"/>
      <c r="K15808" s="2"/>
    </row>
    <row r="15809" spans="4:11">
      <c r="D15809" s="1"/>
      <c r="E15809" s="1"/>
      <c r="F15809" s="1"/>
      <c r="G15809" s="1"/>
      <c r="J15809" s="2"/>
      <c r="K15809" s="2"/>
    </row>
    <row r="15810" spans="4:11">
      <c r="D15810" s="1"/>
      <c r="E15810" s="1"/>
      <c r="F15810" s="1"/>
      <c r="G15810" s="1"/>
      <c r="J15810" s="2"/>
      <c r="K15810" s="2"/>
    </row>
    <row r="15811" spans="4:11">
      <c r="D15811" s="1"/>
      <c r="E15811" s="1"/>
      <c r="F15811" s="1"/>
      <c r="G15811" s="1"/>
      <c r="J15811" s="2"/>
      <c r="K15811" s="2"/>
    </row>
    <row r="15812" spans="4:11">
      <c r="D15812" s="1"/>
      <c r="E15812" s="1"/>
      <c r="F15812" s="1"/>
      <c r="G15812" s="1"/>
      <c r="J15812" s="2"/>
      <c r="K15812" s="2"/>
    </row>
    <row r="15813" spans="4:11">
      <c r="D15813" s="1"/>
      <c r="E15813" s="1"/>
      <c r="F15813" s="1"/>
      <c r="G15813" s="1"/>
      <c r="J15813" s="2"/>
      <c r="K15813" s="2"/>
    </row>
    <row r="15814" spans="4:11">
      <c r="D15814" s="1"/>
      <c r="E15814" s="1"/>
      <c r="F15814" s="1"/>
      <c r="G15814" s="1"/>
      <c r="J15814" s="2"/>
      <c r="K15814" s="2"/>
    </row>
    <row r="15815" spans="4:11">
      <c r="D15815" s="1"/>
      <c r="E15815" s="1"/>
      <c r="F15815" s="1"/>
      <c r="G15815" s="1"/>
      <c r="J15815" s="2"/>
      <c r="K15815" s="2"/>
    </row>
    <row r="15816" spans="4:11">
      <c r="D15816" s="1"/>
      <c r="E15816" s="1"/>
      <c r="F15816" s="1"/>
      <c r="G15816" s="1"/>
      <c r="J15816" s="2"/>
      <c r="K15816" s="2"/>
    </row>
    <row r="15817" spans="4:11">
      <c r="D15817" s="1"/>
      <c r="E15817" s="1"/>
      <c r="F15817" s="1"/>
      <c r="G15817" s="1"/>
      <c r="J15817" s="2"/>
      <c r="K15817" s="2"/>
    </row>
    <row r="15818" spans="4:11">
      <c r="D15818" s="1"/>
      <c r="E15818" s="1"/>
      <c r="F15818" s="1"/>
      <c r="G15818" s="1"/>
      <c r="J15818" s="2"/>
      <c r="K15818" s="2"/>
    </row>
    <row r="15819" spans="4:11">
      <c r="D15819" s="1"/>
      <c r="E15819" s="1"/>
      <c r="F15819" s="1"/>
      <c r="G15819" s="1"/>
      <c r="J15819" s="2"/>
      <c r="K15819" s="2"/>
    </row>
    <row r="15820" spans="4:11">
      <c r="D15820" s="1"/>
      <c r="E15820" s="1"/>
      <c r="F15820" s="1"/>
      <c r="G15820" s="1"/>
      <c r="J15820" s="2"/>
      <c r="K15820" s="2"/>
    </row>
    <row r="15821" spans="4:11">
      <c r="D15821" s="1"/>
      <c r="E15821" s="1"/>
      <c r="F15821" s="1"/>
      <c r="G15821" s="1"/>
      <c r="J15821" s="2"/>
      <c r="K15821" s="2"/>
    </row>
    <row r="15822" spans="4:11">
      <c r="D15822" s="1"/>
      <c r="E15822" s="1"/>
      <c r="F15822" s="1"/>
      <c r="G15822" s="1"/>
      <c r="J15822" s="2"/>
      <c r="K15822" s="2"/>
    </row>
    <row r="15823" spans="4:11">
      <c r="D15823" s="1"/>
      <c r="E15823" s="1"/>
      <c r="F15823" s="1"/>
      <c r="G15823" s="1"/>
      <c r="J15823" s="2"/>
      <c r="K15823" s="2"/>
    </row>
    <row r="15824" spans="4:11">
      <c r="D15824" s="1"/>
      <c r="E15824" s="1"/>
      <c r="F15824" s="1"/>
      <c r="G15824" s="1"/>
      <c r="J15824" s="2"/>
      <c r="K15824" s="2"/>
    </row>
    <row r="15825" spans="4:11">
      <c r="D15825" s="1"/>
      <c r="E15825" s="1"/>
      <c r="F15825" s="1"/>
      <c r="G15825" s="1"/>
      <c r="J15825" s="2"/>
      <c r="K15825" s="2"/>
    </row>
    <row r="15826" spans="4:11">
      <c r="D15826" s="1"/>
      <c r="E15826" s="1"/>
      <c r="F15826" s="1"/>
      <c r="G15826" s="1"/>
      <c r="J15826" s="2"/>
      <c r="K15826" s="2"/>
    </row>
    <row r="15827" spans="4:11">
      <c r="D15827" s="1"/>
      <c r="E15827" s="1"/>
      <c r="F15827" s="1"/>
      <c r="G15827" s="1"/>
      <c r="J15827" s="2"/>
      <c r="K15827" s="2"/>
    </row>
    <row r="15828" spans="4:11">
      <c r="D15828" s="1"/>
      <c r="E15828" s="1"/>
      <c r="F15828" s="1"/>
      <c r="G15828" s="1"/>
      <c r="J15828" s="2"/>
      <c r="K15828" s="2"/>
    </row>
    <row r="15829" spans="4:11">
      <c r="D15829" s="1"/>
      <c r="E15829" s="1"/>
      <c r="F15829" s="1"/>
      <c r="G15829" s="1"/>
      <c r="J15829" s="2"/>
      <c r="K15829" s="2"/>
    </row>
    <row r="15830" spans="4:11">
      <c r="D15830" s="1"/>
      <c r="E15830" s="1"/>
      <c r="F15830" s="1"/>
      <c r="G15830" s="1"/>
      <c r="J15830" s="2"/>
      <c r="K15830" s="2"/>
    </row>
    <row r="15831" spans="4:11">
      <c r="D15831" s="1"/>
      <c r="E15831" s="1"/>
      <c r="F15831" s="1"/>
      <c r="G15831" s="1"/>
      <c r="J15831" s="2"/>
      <c r="K15831" s="2"/>
    </row>
    <row r="15832" spans="4:11">
      <c r="D15832" s="1"/>
      <c r="E15832" s="1"/>
      <c r="F15832" s="1"/>
      <c r="G15832" s="1"/>
      <c r="J15832" s="2"/>
      <c r="K15832" s="2"/>
    </row>
    <row r="15833" spans="4:11">
      <c r="D15833" s="1"/>
      <c r="E15833" s="1"/>
      <c r="F15833" s="1"/>
      <c r="G15833" s="1"/>
      <c r="J15833" s="2"/>
      <c r="K15833" s="2"/>
    </row>
    <row r="15834" spans="4:11">
      <c r="D15834" s="1"/>
      <c r="E15834" s="1"/>
      <c r="F15834" s="1"/>
      <c r="G15834" s="1"/>
      <c r="J15834" s="2"/>
      <c r="K15834" s="2"/>
    </row>
    <row r="15835" spans="4:11">
      <c r="D15835" s="1"/>
      <c r="E15835" s="1"/>
      <c r="F15835" s="1"/>
      <c r="G15835" s="1"/>
      <c r="J15835" s="2"/>
      <c r="K15835" s="2"/>
    </row>
    <row r="15836" spans="4:11">
      <c r="D15836" s="1"/>
      <c r="E15836" s="1"/>
      <c r="F15836" s="1"/>
      <c r="G15836" s="1"/>
      <c r="J15836" s="2"/>
      <c r="K15836" s="2"/>
    </row>
    <row r="15837" spans="4:11">
      <c r="D15837" s="1"/>
      <c r="E15837" s="1"/>
      <c r="F15837" s="1"/>
      <c r="G15837" s="1"/>
      <c r="J15837" s="2"/>
      <c r="K15837" s="2"/>
    </row>
    <row r="15838" spans="4:11">
      <c r="D15838" s="1"/>
      <c r="E15838" s="1"/>
      <c r="F15838" s="1"/>
      <c r="G15838" s="1"/>
      <c r="J15838" s="2"/>
      <c r="K15838" s="2"/>
    </row>
    <row r="15839" spans="4:11">
      <c r="D15839" s="1"/>
      <c r="E15839" s="1"/>
      <c r="F15839" s="1"/>
      <c r="G15839" s="1"/>
      <c r="J15839" s="2"/>
      <c r="K15839" s="2"/>
    </row>
    <row r="15840" spans="4:11">
      <c r="D15840" s="1"/>
      <c r="E15840" s="1"/>
      <c r="F15840" s="1"/>
      <c r="G15840" s="1"/>
      <c r="J15840" s="2"/>
      <c r="K15840" s="2"/>
    </row>
    <row r="15841" spans="4:11">
      <c r="D15841" s="1"/>
      <c r="E15841" s="1"/>
      <c r="F15841" s="1"/>
      <c r="G15841" s="1"/>
      <c r="J15841" s="2"/>
      <c r="K15841" s="2"/>
    </row>
    <row r="15842" spans="4:11">
      <c r="D15842" s="1"/>
      <c r="E15842" s="1"/>
      <c r="F15842" s="1"/>
      <c r="G15842" s="1"/>
      <c r="J15842" s="2"/>
      <c r="K15842" s="2"/>
    </row>
    <row r="15843" spans="4:11">
      <c r="D15843" s="1"/>
      <c r="E15843" s="1"/>
      <c r="F15843" s="1"/>
      <c r="G15843" s="1"/>
      <c r="J15843" s="2"/>
      <c r="K15843" s="2"/>
    </row>
    <row r="15844" spans="4:11">
      <c r="D15844" s="1"/>
      <c r="E15844" s="1"/>
      <c r="F15844" s="1"/>
      <c r="G15844" s="1"/>
      <c r="J15844" s="2"/>
      <c r="K15844" s="2"/>
    </row>
    <row r="15845" spans="4:11">
      <c r="D15845" s="1"/>
      <c r="E15845" s="1"/>
      <c r="F15845" s="1"/>
      <c r="G15845" s="1"/>
      <c r="J15845" s="2"/>
      <c r="K15845" s="2"/>
    </row>
    <row r="15846" spans="4:11">
      <c r="D15846" s="1"/>
      <c r="E15846" s="1"/>
      <c r="F15846" s="1"/>
      <c r="G15846" s="1"/>
      <c r="J15846" s="2"/>
      <c r="K15846" s="2"/>
    </row>
    <row r="15847" spans="4:11">
      <c r="D15847" s="1"/>
      <c r="E15847" s="1"/>
      <c r="F15847" s="1"/>
      <c r="G15847" s="1"/>
      <c r="J15847" s="2"/>
      <c r="K15847" s="2"/>
    </row>
    <row r="15848" spans="4:11">
      <c r="D15848" s="1"/>
      <c r="E15848" s="1"/>
      <c r="F15848" s="1"/>
      <c r="G15848" s="1"/>
      <c r="J15848" s="2"/>
      <c r="K15848" s="2"/>
    </row>
    <row r="15849" spans="4:11">
      <c r="D15849" s="1"/>
      <c r="E15849" s="1"/>
      <c r="F15849" s="1"/>
      <c r="G15849" s="1"/>
      <c r="J15849" s="2"/>
      <c r="K15849" s="2"/>
    </row>
    <row r="15850" spans="4:11">
      <c r="D15850" s="1"/>
      <c r="E15850" s="1"/>
      <c r="F15850" s="1"/>
      <c r="G15850" s="1"/>
      <c r="J15850" s="2"/>
      <c r="K15850" s="2"/>
    </row>
    <row r="15851" spans="4:11">
      <c r="D15851" s="1"/>
      <c r="E15851" s="1"/>
      <c r="F15851" s="1"/>
      <c r="G15851" s="1"/>
      <c r="J15851" s="2"/>
      <c r="K15851" s="2"/>
    </row>
    <row r="15852" spans="4:11">
      <c r="D15852" s="1"/>
      <c r="E15852" s="1"/>
      <c r="F15852" s="1"/>
      <c r="G15852" s="1"/>
      <c r="J15852" s="2"/>
      <c r="K15852" s="2"/>
    </row>
    <row r="15853" spans="4:11">
      <c r="D15853" s="1"/>
      <c r="E15853" s="1"/>
      <c r="F15853" s="1"/>
      <c r="G15853" s="1"/>
      <c r="J15853" s="2"/>
      <c r="K15853" s="2"/>
    </row>
    <row r="15854" spans="4:11">
      <c r="D15854" s="1"/>
      <c r="E15854" s="1"/>
      <c r="F15854" s="1"/>
      <c r="G15854" s="1"/>
      <c r="J15854" s="2"/>
      <c r="K15854" s="2"/>
    </row>
    <row r="15855" spans="4:11">
      <c r="D15855" s="1"/>
      <c r="E15855" s="1"/>
      <c r="F15855" s="1"/>
      <c r="G15855" s="1"/>
      <c r="J15855" s="2"/>
      <c r="K15855" s="2"/>
    </row>
    <row r="15856" spans="4:11">
      <c r="D15856" s="1"/>
      <c r="E15856" s="1"/>
      <c r="F15856" s="1"/>
      <c r="G15856" s="1"/>
      <c r="J15856" s="2"/>
      <c r="K15856" s="2"/>
    </row>
    <row r="15857" spans="4:11">
      <c r="D15857" s="1"/>
      <c r="E15857" s="1"/>
      <c r="F15857" s="1"/>
      <c r="G15857" s="1"/>
      <c r="J15857" s="2"/>
      <c r="K15857" s="2"/>
    </row>
    <row r="15858" spans="4:11">
      <c r="D15858" s="1"/>
      <c r="E15858" s="1"/>
      <c r="F15858" s="1"/>
      <c r="G15858" s="1"/>
      <c r="J15858" s="2"/>
      <c r="K15858" s="2"/>
    </row>
    <row r="15859" spans="4:11">
      <c r="D15859" s="1"/>
      <c r="E15859" s="1"/>
      <c r="F15859" s="1"/>
      <c r="G15859" s="1"/>
      <c r="J15859" s="2"/>
      <c r="K15859" s="2"/>
    </row>
    <row r="15860" spans="4:11">
      <c r="D15860" s="1"/>
      <c r="E15860" s="1"/>
      <c r="F15860" s="1"/>
      <c r="G15860" s="1"/>
      <c r="J15860" s="2"/>
      <c r="K15860" s="2"/>
    </row>
    <row r="15861" spans="4:11">
      <c r="D15861" s="1"/>
      <c r="E15861" s="1"/>
      <c r="F15861" s="1"/>
      <c r="G15861" s="1"/>
      <c r="J15861" s="2"/>
      <c r="K15861" s="2"/>
    </row>
    <row r="15862" spans="4:11">
      <c r="D15862" s="1"/>
      <c r="E15862" s="1"/>
      <c r="F15862" s="1"/>
      <c r="G15862" s="1"/>
      <c r="J15862" s="2"/>
      <c r="K15862" s="2"/>
    </row>
    <row r="15863" spans="4:11">
      <c r="D15863" s="1"/>
      <c r="E15863" s="1"/>
      <c r="F15863" s="1"/>
      <c r="G15863" s="1"/>
      <c r="J15863" s="2"/>
      <c r="K15863" s="2"/>
    </row>
    <row r="15864" spans="4:11">
      <c r="D15864" s="1"/>
      <c r="E15864" s="1"/>
      <c r="F15864" s="1"/>
      <c r="G15864" s="1"/>
      <c r="J15864" s="2"/>
      <c r="K15864" s="2"/>
    </row>
    <row r="15865" spans="4:11">
      <c r="D15865" s="1"/>
      <c r="E15865" s="1"/>
      <c r="F15865" s="1"/>
      <c r="G15865" s="1"/>
      <c r="J15865" s="2"/>
      <c r="K15865" s="2"/>
    </row>
    <row r="15866" spans="4:11">
      <c r="D15866" s="1"/>
      <c r="E15866" s="1"/>
      <c r="F15866" s="1"/>
      <c r="G15866" s="1"/>
      <c r="J15866" s="2"/>
      <c r="K15866" s="2"/>
    </row>
    <row r="15867" spans="4:11">
      <c r="D15867" s="1"/>
      <c r="E15867" s="1"/>
      <c r="F15867" s="1"/>
      <c r="G15867" s="1"/>
      <c r="J15867" s="2"/>
      <c r="K15867" s="2"/>
    </row>
    <row r="15868" spans="4:11">
      <c r="D15868" s="1"/>
      <c r="E15868" s="1"/>
      <c r="F15868" s="1"/>
      <c r="G15868" s="1"/>
      <c r="J15868" s="2"/>
      <c r="K15868" s="2"/>
    </row>
    <row r="15869" spans="4:11">
      <c r="D15869" s="1"/>
      <c r="E15869" s="1"/>
      <c r="F15869" s="1"/>
      <c r="G15869" s="1"/>
      <c r="J15869" s="2"/>
      <c r="K15869" s="2"/>
    </row>
    <row r="15870" spans="4:11">
      <c r="D15870" s="1"/>
      <c r="E15870" s="1"/>
      <c r="F15870" s="1"/>
      <c r="G15870" s="1"/>
      <c r="J15870" s="2"/>
      <c r="K15870" s="2"/>
    </row>
    <row r="15871" spans="4:11">
      <c r="D15871" s="1"/>
      <c r="E15871" s="1"/>
      <c r="F15871" s="1"/>
      <c r="G15871" s="1"/>
      <c r="J15871" s="2"/>
      <c r="K15871" s="2"/>
    </row>
    <row r="15872" spans="4:11">
      <c r="D15872" s="1"/>
      <c r="E15872" s="1"/>
      <c r="F15872" s="1"/>
      <c r="G15872" s="1"/>
      <c r="J15872" s="2"/>
      <c r="K15872" s="2"/>
    </row>
    <row r="15873" spans="4:11">
      <c r="D15873" s="1"/>
      <c r="E15873" s="1"/>
      <c r="F15873" s="1"/>
      <c r="G15873" s="1"/>
      <c r="J15873" s="2"/>
      <c r="K15873" s="2"/>
    </row>
    <row r="15874" spans="4:11">
      <c r="D15874" s="1"/>
      <c r="E15874" s="1"/>
      <c r="F15874" s="1"/>
      <c r="G15874" s="1"/>
      <c r="J15874" s="2"/>
      <c r="K15874" s="2"/>
    </row>
    <row r="15875" spans="4:11">
      <c r="D15875" s="1"/>
      <c r="E15875" s="1"/>
      <c r="F15875" s="1"/>
      <c r="G15875" s="1"/>
      <c r="J15875" s="2"/>
      <c r="K15875" s="2"/>
    </row>
    <row r="15876" spans="4:11">
      <c r="D15876" s="1"/>
      <c r="E15876" s="1"/>
      <c r="F15876" s="1"/>
      <c r="G15876" s="1"/>
      <c r="J15876" s="2"/>
      <c r="K15876" s="2"/>
    </row>
    <row r="15877" spans="4:11">
      <c r="D15877" s="1"/>
      <c r="E15877" s="1"/>
      <c r="F15877" s="1"/>
      <c r="G15877" s="1"/>
      <c r="J15877" s="2"/>
      <c r="K15877" s="2"/>
    </row>
    <row r="15878" spans="4:11">
      <c r="D15878" s="1"/>
      <c r="E15878" s="1"/>
      <c r="F15878" s="1"/>
      <c r="G15878" s="1"/>
      <c r="J15878" s="2"/>
      <c r="K15878" s="2"/>
    </row>
    <row r="15879" spans="4:11">
      <c r="D15879" s="1"/>
      <c r="E15879" s="1"/>
      <c r="F15879" s="1"/>
      <c r="G15879" s="1"/>
      <c r="J15879" s="2"/>
      <c r="K15879" s="2"/>
    </row>
    <row r="15880" spans="4:11">
      <c r="D15880" s="1"/>
      <c r="E15880" s="1"/>
      <c r="F15880" s="1"/>
      <c r="G15880" s="1"/>
      <c r="J15880" s="2"/>
      <c r="K15880" s="2"/>
    </row>
    <row r="15881" spans="4:11">
      <c r="D15881" s="1"/>
      <c r="E15881" s="1"/>
      <c r="F15881" s="1"/>
      <c r="G15881" s="1"/>
      <c r="J15881" s="2"/>
      <c r="K15881" s="2"/>
    </row>
    <row r="15882" spans="4:11">
      <c r="D15882" s="1"/>
      <c r="E15882" s="1"/>
      <c r="F15882" s="1"/>
      <c r="G15882" s="1"/>
      <c r="J15882" s="2"/>
      <c r="K15882" s="2"/>
    </row>
    <row r="15883" spans="4:11">
      <c r="D15883" s="1"/>
      <c r="E15883" s="1"/>
      <c r="F15883" s="1"/>
      <c r="G15883" s="1"/>
      <c r="J15883" s="2"/>
      <c r="K15883" s="2"/>
    </row>
    <row r="15884" spans="4:11">
      <c r="D15884" s="1"/>
      <c r="E15884" s="1"/>
      <c r="F15884" s="1"/>
      <c r="G15884" s="1"/>
      <c r="J15884" s="2"/>
      <c r="K15884" s="2"/>
    </row>
    <row r="15885" spans="4:11">
      <c r="D15885" s="1"/>
      <c r="E15885" s="1"/>
      <c r="F15885" s="1"/>
      <c r="G15885" s="1"/>
      <c r="J15885" s="2"/>
      <c r="K15885" s="2"/>
    </row>
    <row r="15886" spans="4:11">
      <c r="D15886" s="1"/>
      <c r="E15886" s="1"/>
      <c r="F15886" s="1"/>
      <c r="G15886" s="1"/>
      <c r="J15886" s="2"/>
      <c r="K15886" s="2"/>
    </row>
    <row r="15887" spans="4:11">
      <c r="D15887" s="1"/>
      <c r="E15887" s="1"/>
      <c r="F15887" s="1"/>
      <c r="G15887" s="1"/>
      <c r="J15887" s="2"/>
      <c r="K15887" s="2"/>
    </row>
    <row r="15888" spans="4:11">
      <c r="D15888" s="1"/>
      <c r="E15888" s="1"/>
      <c r="F15888" s="1"/>
      <c r="G15888" s="1"/>
      <c r="J15888" s="2"/>
      <c r="K15888" s="2"/>
    </row>
    <row r="15889" spans="4:11">
      <c r="D15889" s="1"/>
      <c r="E15889" s="1"/>
      <c r="F15889" s="1"/>
      <c r="G15889" s="1"/>
      <c r="J15889" s="2"/>
      <c r="K15889" s="2"/>
    </row>
    <row r="15890" spans="4:11">
      <c r="D15890" s="1"/>
      <c r="E15890" s="1"/>
      <c r="F15890" s="1"/>
      <c r="G15890" s="1"/>
      <c r="J15890" s="2"/>
      <c r="K15890" s="2"/>
    </row>
    <row r="15891" spans="4:11">
      <c r="D15891" s="1"/>
      <c r="E15891" s="1"/>
      <c r="F15891" s="1"/>
      <c r="G15891" s="1"/>
      <c r="J15891" s="2"/>
      <c r="K15891" s="2"/>
    </row>
    <row r="15892" spans="4:11">
      <c r="D15892" s="1"/>
      <c r="E15892" s="1"/>
      <c r="F15892" s="1"/>
      <c r="G15892" s="1"/>
      <c r="J15892" s="2"/>
      <c r="K15892" s="2"/>
    </row>
    <row r="15893" spans="4:11">
      <c r="D15893" s="1"/>
      <c r="E15893" s="1"/>
      <c r="F15893" s="1"/>
      <c r="G15893" s="1"/>
      <c r="J15893" s="2"/>
      <c r="K15893" s="2"/>
    </row>
    <row r="15894" spans="4:11">
      <c r="D15894" s="1"/>
      <c r="E15894" s="1"/>
      <c r="F15894" s="1"/>
      <c r="G15894" s="1"/>
      <c r="J15894" s="2"/>
      <c r="K15894" s="2"/>
    </row>
    <row r="15895" spans="4:11">
      <c r="D15895" s="1"/>
      <c r="E15895" s="1"/>
      <c r="F15895" s="1"/>
      <c r="G15895" s="1"/>
      <c r="J15895" s="2"/>
      <c r="K15895" s="2"/>
    </row>
    <row r="15896" spans="4:11">
      <c r="D15896" s="1"/>
      <c r="E15896" s="1"/>
      <c r="F15896" s="1"/>
      <c r="G15896" s="1"/>
      <c r="J15896" s="2"/>
      <c r="K15896" s="2"/>
    </row>
    <row r="15897" spans="4:11">
      <c r="D15897" s="1"/>
      <c r="E15897" s="1"/>
      <c r="F15897" s="1"/>
      <c r="G15897" s="1"/>
      <c r="J15897" s="2"/>
      <c r="K15897" s="2"/>
    </row>
    <row r="15898" spans="4:11">
      <c r="D15898" s="1"/>
      <c r="E15898" s="1"/>
      <c r="F15898" s="1"/>
      <c r="G15898" s="1"/>
      <c r="J15898" s="2"/>
      <c r="K15898" s="2"/>
    </row>
    <row r="15899" spans="4:11">
      <c r="D15899" s="1"/>
      <c r="E15899" s="1"/>
      <c r="F15899" s="1"/>
      <c r="G15899" s="1"/>
      <c r="J15899" s="2"/>
      <c r="K15899" s="2"/>
    </row>
    <row r="15900" spans="4:11">
      <c r="D15900" s="1"/>
      <c r="E15900" s="1"/>
      <c r="F15900" s="1"/>
      <c r="G15900" s="1"/>
      <c r="J15900" s="2"/>
      <c r="K15900" s="2"/>
    </row>
    <row r="15901" spans="4:11">
      <c r="D15901" s="1"/>
      <c r="E15901" s="1"/>
      <c r="F15901" s="1"/>
      <c r="G15901" s="1"/>
      <c r="J15901" s="2"/>
      <c r="K15901" s="2"/>
    </row>
    <row r="15902" spans="4:11">
      <c r="D15902" s="1"/>
      <c r="E15902" s="1"/>
      <c r="F15902" s="1"/>
      <c r="G15902" s="1"/>
      <c r="J15902" s="2"/>
      <c r="K15902" s="2"/>
    </row>
    <row r="15903" spans="4:11">
      <c r="D15903" s="1"/>
      <c r="E15903" s="1"/>
      <c r="F15903" s="1"/>
      <c r="G15903" s="1"/>
      <c r="J15903" s="2"/>
      <c r="K15903" s="2"/>
    </row>
    <row r="15904" spans="4:11">
      <c r="D15904" s="1"/>
      <c r="E15904" s="1"/>
      <c r="F15904" s="1"/>
      <c r="G15904" s="1"/>
      <c r="J15904" s="2"/>
      <c r="K15904" s="2"/>
    </row>
    <row r="15905" spans="4:11">
      <c r="D15905" s="1"/>
      <c r="E15905" s="1"/>
      <c r="F15905" s="1"/>
      <c r="G15905" s="1"/>
      <c r="J15905" s="2"/>
      <c r="K15905" s="2"/>
    </row>
    <row r="15906" spans="4:11">
      <c r="D15906" s="1"/>
      <c r="E15906" s="1"/>
      <c r="F15906" s="1"/>
      <c r="G15906" s="1"/>
      <c r="J15906" s="2"/>
      <c r="K15906" s="2"/>
    </row>
    <row r="15907" spans="4:11">
      <c r="D15907" s="1"/>
      <c r="E15907" s="1"/>
      <c r="F15907" s="1"/>
      <c r="G15907" s="1"/>
      <c r="J15907" s="2"/>
      <c r="K15907" s="2"/>
    </row>
    <row r="15908" spans="4:11">
      <c r="D15908" s="1"/>
      <c r="E15908" s="1"/>
      <c r="F15908" s="1"/>
      <c r="G15908" s="1"/>
      <c r="J15908" s="2"/>
      <c r="K15908" s="2"/>
    </row>
    <row r="15909" spans="4:11">
      <c r="D15909" s="1"/>
      <c r="E15909" s="1"/>
      <c r="F15909" s="1"/>
      <c r="G15909" s="1"/>
      <c r="J15909" s="2"/>
      <c r="K15909" s="2"/>
    </row>
    <row r="15910" spans="4:11">
      <c r="D15910" s="1"/>
      <c r="E15910" s="1"/>
      <c r="F15910" s="1"/>
      <c r="G15910" s="1"/>
      <c r="J15910" s="2"/>
      <c r="K15910" s="2"/>
    </row>
    <row r="15911" spans="4:11">
      <c r="D15911" s="1"/>
      <c r="E15911" s="1"/>
      <c r="F15911" s="1"/>
      <c r="G15911" s="1"/>
      <c r="J15911" s="2"/>
      <c r="K15911" s="2"/>
    </row>
    <row r="15912" spans="4:11">
      <c r="D15912" s="1"/>
      <c r="E15912" s="1"/>
      <c r="F15912" s="1"/>
      <c r="G15912" s="1"/>
      <c r="J15912" s="2"/>
      <c r="K15912" s="2"/>
    </row>
    <row r="15913" spans="4:11">
      <c r="D15913" s="1"/>
      <c r="E15913" s="1"/>
      <c r="F15913" s="1"/>
      <c r="G15913" s="1"/>
      <c r="J15913" s="2"/>
      <c r="K15913" s="2"/>
    </row>
    <row r="15914" spans="4:11">
      <c r="D15914" s="1"/>
      <c r="E15914" s="1"/>
      <c r="F15914" s="1"/>
      <c r="G15914" s="1"/>
      <c r="J15914" s="2"/>
      <c r="K15914" s="2"/>
    </row>
    <row r="15915" spans="4:11">
      <c r="D15915" s="1"/>
      <c r="E15915" s="1"/>
      <c r="F15915" s="1"/>
      <c r="G15915" s="1"/>
      <c r="J15915" s="2"/>
      <c r="K15915" s="2"/>
    </row>
    <row r="15916" spans="4:11">
      <c r="D15916" s="1"/>
      <c r="E15916" s="1"/>
      <c r="F15916" s="1"/>
      <c r="G15916" s="1"/>
      <c r="J15916" s="2"/>
      <c r="K15916" s="2"/>
    </row>
    <row r="15917" spans="4:11">
      <c r="D15917" s="1"/>
      <c r="E15917" s="1"/>
      <c r="F15917" s="1"/>
      <c r="G15917" s="1"/>
      <c r="J15917" s="2"/>
      <c r="K15917" s="2"/>
    </row>
    <row r="15918" spans="4:11">
      <c r="D15918" s="1"/>
      <c r="E15918" s="1"/>
      <c r="F15918" s="1"/>
      <c r="G15918" s="1"/>
      <c r="J15918" s="2"/>
      <c r="K15918" s="2"/>
    </row>
    <row r="15919" spans="4:11">
      <c r="D15919" s="1"/>
      <c r="E15919" s="1"/>
      <c r="F15919" s="1"/>
      <c r="G15919" s="1"/>
      <c r="J15919" s="2"/>
      <c r="K15919" s="2"/>
    </row>
    <row r="15920" spans="4:11">
      <c r="D15920" s="1"/>
      <c r="E15920" s="1"/>
      <c r="F15920" s="1"/>
      <c r="G15920" s="1"/>
      <c r="J15920" s="2"/>
      <c r="K15920" s="2"/>
    </row>
    <row r="15921" spans="4:11">
      <c r="D15921" s="1"/>
      <c r="E15921" s="1"/>
      <c r="F15921" s="1"/>
      <c r="G15921" s="1"/>
      <c r="J15921" s="2"/>
      <c r="K15921" s="2"/>
    </row>
    <row r="15922" spans="4:11">
      <c r="D15922" s="1"/>
      <c r="E15922" s="1"/>
      <c r="F15922" s="1"/>
      <c r="G15922" s="1"/>
      <c r="J15922" s="2"/>
      <c r="K15922" s="2"/>
    </row>
    <row r="15923" spans="4:11">
      <c r="D15923" s="1"/>
      <c r="E15923" s="1"/>
      <c r="F15923" s="1"/>
      <c r="G15923" s="1"/>
      <c r="J15923" s="2"/>
      <c r="K15923" s="2"/>
    </row>
    <row r="15924" spans="4:11">
      <c r="D15924" s="1"/>
      <c r="E15924" s="1"/>
      <c r="F15924" s="1"/>
      <c r="G15924" s="1"/>
      <c r="J15924" s="2"/>
      <c r="K15924" s="2"/>
    </row>
    <row r="15925" spans="4:11">
      <c r="D15925" s="1"/>
      <c r="E15925" s="1"/>
      <c r="F15925" s="1"/>
      <c r="G15925" s="1"/>
      <c r="J15925" s="2"/>
      <c r="K15925" s="2"/>
    </row>
    <row r="15926" spans="4:11">
      <c r="D15926" s="1"/>
      <c r="E15926" s="1"/>
      <c r="F15926" s="1"/>
      <c r="G15926" s="1"/>
      <c r="J15926" s="2"/>
      <c r="K15926" s="2"/>
    </row>
    <row r="15927" spans="4:11">
      <c r="D15927" s="1"/>
      <c r="E15927" s="1"/>
      <c r="F15927" s="1"/>
      <c r="G15927" s="1"/>
      <c r="J15927" s="2"/>
      <c r="K15927" s="2"/>
    </row>
    <row r="15928" spans="4:11">
      <c r="D15928" s="1"/>
      <c r="E15928" s="1"/>
      <c r="F15928" s="1"/>
      <c r="G15928" s="1"/>
      <c r="J15928" s="2"/>
      <c r="K15928" s="2"/>
    </row>
    <row r="15929" spans="4:11">
      <c r="D15929" s="1"/>
      <c r="E15929" s="1"/>
      <c r="F15929" s="1"/>
      <c r="G15929" s="1"/>
      <c r="J15929" s="2"/>
      <c r="K15929" s="2"/>
    </row>
    <row r="15930" spans="4:11">
      <c r="D15930" s="1"/>
      <c r="E15930" s="1"/>
      <c r="F15930" s="1"/>
      <c r="G15930" s="1"/>
      <c r="J15930" s="2"/>
      <c r="K15930" s="2"/>
    </row>
    <row r="15931" spans="4:11">
      <c r="D15931" s="1"/>
      <c r="E15931" s="1"/>
      <c r="F15931" s="1"/>
      <c r="G15931" s="1"/>
      <c r="J15931" s="2"/>
      <c r="K15931" s="2"/>
    </row>
    <row r="15932" spans="4:11">
      <c r="D15932" s="1"/>
      <c r="E15932" s="1"/>
      <c r="F15932" s="1"/>
      <c r="G15932" s="1"/>
      <c r="J15932" s="2"/>
      <c r="K15932" s="2"/>
    </row>
    <row r="15933" spans="4:11">
      <c r="D15933" s="1"/>
      <c r="E15933" s="1"/>
      <c r="F15933" s="1"/>
      <c r="G15933" s="1"/>
      <c r="J15933" s="2"/>
      <c r="K15933" s="2"/>
    </row>
    <row r="15934" spans="4:11">
      <c r="D15934" s="1"/>
      <c r="E15934" s="1"/>
      <c r="F15934" s="1"/>
      <c r="G15934" s="1"/>
      <c r="J15934" s="2"/>
      <c r="K15934" s="2"/>
    </row>
    <row r="15935" spans="4:11">
      <c r="D15935" s="1"/>
      <c r="E15935" s="1"/>
      <c r="F15935" s="1"/>
      <c r="G15935" s="1"/>
      <c r="J15935" s="2"/>
      <c r="K15935" s="2"/>
    </row>
    <row r="15936" spans="4:11">
      <c r="D15936" s="1"/>
      <c r="E15936" s="1"/>
      <c r="F15936" s="1"/>
      <c r="G15936" s="1"/>
      <c r="J15936" s="2"/>
      <c r="K15936" s="2"/>
    </row>
    <row r="15937" spans="4:11">
      <c r="D15937" s="1"/>
      <c r="E15937" s="1"/>
      <c r="F15937" s="1"/>
      <c r="G15937" s="1"/>
      <c r="J15937" s="2"/>
      <c r="K15937" s="2"/>
    </row>
    <row r="15938" spans="4:11">
      <c r="D15938" s="1"/>
      <c r="E15938" s="1"/>
      <c r="F15938" s="1"/>
      <c r="G15938" s="1"/>
      <c r="J15938" s="2"/>
      <c r="K15938" s="2"/>
    </row>
    <row r="15939" spans="4:11">
      <c r="D15939" s="1"/>
      <c r="E15939" s="1"/>
      <c r="F15939" s="1"/>
      <c r="G15939" s="1"/>
      <c r="J15939" s="2"/>
      <c r="K15939" s="2"/>
    </row>
    <row r="15940" spans="4:11">
      <c r="D15940" s="1"/>
      <c r="E15940" s="1"/>
      <c r="F15940" s="1"/>
      <c r="G15940" s="1"/>
      <c r="J15940" s="2"/>
      <c r="K15940" s="2"/>
    </row>
    <row r="15941" spans="4:11">
      <c r="D15941" s="1"/>
      <c r="E15941" s="1"/>
      <c r="F15941" s="1"/>
      <c r="G15941" s="1"/>
      <c r="J15941" s="2"/>
      <c r="K15941" s="2"/>
    </row>
    <row r="15942" spans="4:11">
      <c r="D15942" s="1"/>
      <c r="E15942" s="1"/>
      <c r="F15942" s="1"/>
      <c r="G15942" s="1"/>
      <c r="J15942" s="2"/>
      <c r="K15942" s="2"/>
    </row>
    <row r="15943" spans="4:11">
      <c r="D15943" s="1"/>
      <c r="E15943" s="1"/>
      <c r="F15943" s="1"/>
      <c r="G15943" s="1"/>
      <c r="J15943" s="2"/>
      <c r="K15943" s="2"/>
    </row>
    <row r="15944" spans="4:11">
      <c r="D15944" s="1"/>
      <c r="E15944" s="1"/>
      <c r="F15944" s="1"/>
      <c r="G15944" s="1"/>
      <c r="J15944" s="2"/>
      <c r="K15944" s="2"/>
    </row>
    <row r="15945" spans="4:11">
      <c r="D15945" s="1"/>
      <c r="E15945" s="1"/>
      <c r="F15945" s="1"/>
      <c r="G15945" s="1"/>
      <c r="J15945" s="2"/>
      <c r="K15945" s="2"/>
    </row>
    <row r="15946" spans="4:11">
      <c r="D15946" s="1"/>
      <c r="E15946" s="1"/>
      <c r="F15946" s="1"/>
      <c r="G15946" s="1"/>
      <c r="J15946" s="2"/>
      <c r="K15946" s="2"/>
    </row>
    <row r="15947" spans="4:11">
      <c r="D15947" s="1"/>
      <c r="E15947" s="1"/>
      <c r="F15947" s="1"/>
      <c r="G15947" s="1"/>
      <c r="J15947" s="2"/>
      <c r="K15947" s="2"/>
    </row>
    <row r="15948" spans="4:11">
      <c r="D15948" s="1"/>
      <c r="E15948" s="1"/>
      <c r="F15948" s="1"/>
      <c r="G15948" s="1"/>
      <c r="J15948" s="2"/>
      <c r="K15948" s="2"/>
    </row>
    <row r="15949" spans="4:11">
      <c r="D15949" s="1"/>
      <c r="E15949" s="1"/>
      <c r="F15949" s="1"/>
      <c r="G15949" s="1"/>
      <c r="J15949" s="2"/>
      <c r="K15949" s="2"/>
    </row>
    <row r="15950" spans="4:11">
      <c r="D15950" s="1"/>
      <c r="E15950" s="1"/>
      <c r="F15950" s="1"/>
      <c r="G15950" s="1"/>
      <c r="J15950" s="2"/>
      <c r="K15950" s="2"/>
    </row>
    <row r="15951" spans="4:11">
      <c r="D15951" s="1"/>
      <c r="E15951" s="1"/>
      <c r="F15951" s="1"/>
      <c r="G15951" s="1"/>
      <c r="J15951" s="2"/>
      <c r="K15951" s="2"/>
    </row>
    <row r="15952" spans="4:11">
      <c r="D15952" s="1"/>
      <c r="E15952" s="1"/>
      <c r="F15952" s="1"/>
      <c r="G15952" s="1"/>
      <c r="J15952" s="2"/>
      <c r="K15952" s="2"/>
    </row>
    <row r="15953" spans="4:11">
      <c r="D15953" s="1"/>
      <c r="E15953" s="1"/>
      <c r="F15953" s="1"/>
      <c r="G15953" s="1"/>
      <c r="J15953" s="2"/>
      <c r="K15953" s="2"/>
    </row>
    <row r="15954" spans="4:11">
      <c r="D15954" s="1"/>
      <c r="E15954" s="1"/>
      <c r="F15954" s="1"/>
      <c r="G15954" s="1"/>
      <c r="J15954" s="2"/>
      <c r="K15954" s="2"/>
    </row>
    <row r="15955" spans="4:11">
      <c r="D15955" s="1"/>
      <c r="E15955" s="1"/>
      <c r="F15955" s="1"/>
      <c r="G15955" s="1"/>
      <c r="J15955" s="2"/>
      <c r="K15955" s="2"/>
    </row>
    <row r="15956" spans="4:11">
      <c r="D15956" s="1"/>
      <c r="E15956" s="1"/>
      <c r="F15956" s="1"/>
      <c r="G15956" s="1"/>
      <c r="J15956" s="2"/>
      <c r="K15956" s="2"/>
    </row>
    <row r="15957" spans="4:11">
      <c r="D15957" s="1"/>
      <c r="E15957" s="1"/>
      <c r="F15957" s="1"/>
      <c r="G15957" s="1"/>
      <c r="J15957" s="2"/>
      <c r="K15957" s="2"/>
    </row>
    <row r="15958" spans="4:11">
      <c r="D15958" s="1"/>
      <c r="E15958" s="1"/>
      <c r="F15958" s="1"/>
      <c r="G15958" s="1"/>
      <c r="J15958" s="2"/>
      <c r="K15958" s="2"/>
    </row>
    <row r="15959" spans="4:11">
      <c r="D15959" s="1"/>
      <c r="E15959" s="1"/>
      <c r="F15959" s="1"/>
      <c r="G15959" s="1"/>
      <c r="J15959" s="2"/>
      <c r="K15959" s="2"/>
    </row>
    <row r="15960" spans="4:11">
      <c r="D15960" s="1"/>
      <c r="E15960" s="1"/>
      <c r="F15960" s="1"/>
      <c r="G15960" s="1"/>
      <c r="J15960" s="2"/>
      <c r="K15960" s="2"/>
    </row>
    <row r="15961" spans="4:11">
      <c r="D15961" s="1"/>
      <c r="E15961" s="1"/>
      <c r="F15961" s="1"/>
      <c r="G15961" s="1"/>
      <c r="J15961" s="2"/>
      <c r="K15961" s="2"/>
    </row>
    <row r="15962" spans="4:11">
      <c r="D15962" s="1"/>
      <c r="E15962" s="1"/>
      <c r="F15962" s="1"/>
      <c r="G15962" s="1"/>
      <c r="J15962" s="2"/>
      <c r="K15962" s="2"/>
    </row>
    <row r="15963" spans="4:11">
      <c r="D15963" s="1"/>
      <c r="E15963" s="1"/>
      <c r="F15963" s="1"/>
      <c r="G15963" s="1"/>
      <c r="J15963" s="2"/>
      <c r="K15963" s="2"/>
    </row>
    <row r="15964" spans="4:11">
      <c r="D15964" s="1"/>
      <c r="E15964" s="1"/>
      <c r="F15964" s="1"/>
      <c r="G15964" s="1"/>
      <c r="J15964" s="2"/>
      <c r="K15964" s="2"/>
    </row>
    <row r="15965" spans="4:11">
      <c r="D15965" s="1"/>
      <c r="E15965" s="1"/>
      <c r="F15965" s="1"/>
      <c r="G15965" s="1"/>
      <c r="J15965" s="2"/>
      <c r="K15965" s="2"/>
    </row>
    <row r="15966" spans="4:11">
      <c r="D15966" s="1"/>
      <c r="E15966" s="1"/>
      <c r="F15966" s="1"/>
      <c r="G15966" s="1"/>
      <c r="J15966" s="2"/>
      <c r="K15966" s="2"/>
    </row>
    <row r="15967" spans="4:11">
      <c r="D15967" s="1"/>
      <c r="E15967" s="1"/>
      <c r="F15967" s="1"/>
      <c r="G15967" s="1"/>
      <c r="J15967" s="2"/>
      <c r="K15967" s="2"/>
    </row>
    <row r="15968" spans="4:11">
      <c r="D15968" s="1"/>
      <c r="E15968" s="1"/>
      <c r="F15968" s="1"/>
      <c r="G15968" s="1"/>
      <c r="J15968" s="2"/>
      <c r="K15968" s="2"/>
    </row>
    <row r="15969" spans="4:11">
      <c r="D15969" s="1"/>
      <c r="E15969" s="1"/>
      <c r="F15969" s="1"/>
      <c r="G15969" s="1"/>
      <c r="J15969" s="2"/>
      <c r="K15969" s="2"/>
    </row>
    <row r="15970" spans="4:11">
      <c r="D15970" s="1"/>
      <c r="E15970" s="1"/>
      <c r="F15970" s="1"/>
      <c r="G15970" s="1"/>
      <c r="J15970" s="2"/>
      <c r="K15970" s="2"/>
    </row>
    <row r="15971" spans="4:11">
      <c r="D15971" s="1"/>
      <c r="E15971" s="1"/>
      <c r="F15971" s="1"/>
      <c r="G15971" s="1"/>
      <c r="J15971" s="2"/>
      <c r="K15971" s="2"/>
    </row>
    <row r="15972" spans="4:11">
      <c r="D15972" s="1"/>
      <c r="E15972" s="1"/>
      <c r="F15972" s="1"/>
      <c r="G15972" s="1"/>
      <c r="J15972" s="2"/>
      <c r="K15972" s="2"/>
    </row>
    <row r="15973" spans="4:11">
      <c r="D15973" s="1"/>
      <c r="E15973" s="1"/>
      <c r="F15973" s="1"/>
      <c r="G15973" s="1"/>
      <c r="J15973" s="2"/>
      <c r="K15973" s="2"/>
    </row>
    <row r="15974" spans="4:11">
      <c r="D15974" s="1"/>
      <c r="E15974" s="1"/>
      <c r="F15974" s="1"/>
      <c r="G15974" s="1"/>
      <c r="J15974" s="2"/>
      <c r="K15974" s="2"/>
    </row>
    <row r="15975" spans="4:11">
      <c r="D15975" s="1"/>
      <c r="E15975" s="1"/>
      <c r="F15975" s="1"/>
      <c r="G15975" s="1"/>
      <c r="J15975" s="2"/>
      <c r="K15975" s="2"/>
    </row>
    <row r="15976" spans="4:11">
      <c r="D15976" s="1"/>
      <c r="E15976" s="1"/>
      <c r="F15976" s="1"/>
      <c r="G15976" s="1"/>
      <c r="J15976" s="2"/>
      <c r="K15976" s="2"/>
    </row>
    <row r="15977" spans="4:11">
      <c r="D15977" s="1"/>
      <c r="E15977" s="1"/>
      <c r="F15977" s="1"/>
      <c r="G15977" s="1"/>
      <c r="J15977" s="2"/>
      <c r="K15977" s="2"/>
    </row>
    <row r="15978" spans="4:11">
      <c r="D15978" s="1"/>
      <c r="E15978" s="1"/>
      <c r="F15978" s="1"/>
      <c r="G15978" s="1"/>
      <c r="J15978" s="2"/>
      <c r="K15978" s="2"/>
    </row>
    <row r="15979" spans="4:11">
      <c r="D15979" s="1"/>
      <c r="E15979" s="1"/>
      <c r="F15979" s="1"/>
      <c r="G15979" s="1"/>
      <c r="J15979" s="2"/>
      <c r="K15979" s="2"/>
    </row>
    <row r="15980" spans="4:11">
      <c r="D15980" s="1"/>
      <c r="E15980" s="1"/>
      <c r="F15980" s="1"/>
      <c r="G15980" s="1"/>
      <c r="J15980" s="2"/>
      <c r="K15980" s="2"/>
    </row>
    <row r="15981" spans="4:11">
      <c r="D15981" s="1"/>
      <c r="E15981" s="1"/>
      <c r="F15981" s="1"/>
      <c r="G15981" s="1"/>
      <c r="J15981" s="2"/>
      <c r="K15981" s="2"/>
    </row>
    <row r="15982" spans="4:11">
      <c r="D15982" s="1"/>
      <c r="E15982" s="1"/>
      <c r="F15982" s="1"/>
      <c r="G15982" s="1"/>
      <c r="J15982" s="2"/>
      <c r="K15982" s="2"/>
    </row>
    <row r="15983" spans="4:11">
      <c r="D15983" s="1"/>
      <c r="E15983" s="1"/>
      <c r="F15983" s="1"/>
      <c r="G15983" s="1"/>
      <c r="J15983" s="2"/>
      <c r="K15983" s="2"/>
    </row>
    <row r="15984" spans="4:11">
      <c r="D15984" s="1"/>
      <c r="E15984" s="1"/>
      <c r="F15984" s="1"/>
      <c r="G15984" s="1"/>
      <c r="J15984" s="2"/>
      <c r="K15984" s="2"/>
    </row>
    <row r="15985" spans="4:11">
      <c r="D15985" s="1"/>
      <c r="E15985" s="1"/>
      <c r="F15985" s="1"/>
      <c r="G15985" s="1"/>
      <c r="J15985" s="2"/>
      <c r="K15985" s="2"/>
    </row>
    <row r="15986" spans="4:11">
      <c r="D15986" s="1"/>
      <c r="E15986" s="1"/>
      <c r="F15986" s="1"/>
      <c r="G15986" s="1"/>
      <c r="J15986" s="2"/>
      <c r="K15986" s="2"/>
    </row>
    <row r="15987" spans="4:11">
      <c r="D15987" s="1"/>
      <c r="E15987" s="1"/>
      <c r="F15987" s="1"/>
      <c r="G15987" s="1"/>
      <c r="J15987" s="2"/>
      <c r="K15987" s="2"/>
    </row>
    <row r="15988" spans="4:11">
      <c r="D15988" s="1"/>
      <c r="E15988" s="1"/>
      <c r="F15988" s="1"/>
      <c r="G15988" s="1"/>
      <c r="J15988" s="2"/>
      <c r="K15988" s="2"/>
    </row>
    <row r="15989" spans="4:11">
      <c r="D15989" s="1"/>
      <c r="E15989" s="1"/>
      <c r="F15989" s="1"/>
      <c r="G15989" s="1"/>
      <c r="J15989" s="2"/>
      <c r="K15989" s="2"/>
    </row>
    <row r="15990" spans="4:11">
      <c r="D15990" s="1"/>
      <c r="E15990" s="1"/>
      <c r="F15990" s="1"/>
      <c r="G15990" s="1"/>
      <c r="J15990" s="2"/>
      <c r="K15990" s="2"/>
    </row>
    <row r="15991" spans="4:11">
      <c r="D15991" s="1"/>
      <c r="E15991" s="1"/>
      <c r="F15991" s="1"/>
      <c r="G15991" s="1"/>
      <c r="J15991" s="2"/>
      <c r="K15991" s="2"/>
    </row>
    <row r="15992" spans="4:11">
      <c r="D15992" s="1"/>
      <c r="E15992" s="1"/>
      <c r="F15992" s="1"/>
      <c r="G15992" s="1"/>
      <c r="J15992" s="2"/>
      <c r="K15992" s="2"/>
    </row>
    <row r="15993" spans="4:11">
      <c r="D15993" s="1"/>
      <c r="E15993" s="1"/>
      <c r="F15993" s="1"/>
      <c r="G15993" s="1"/>
      <c r="J15993" s="2"/>
      <c r="K15993" s="2"/>
    </row>
    <row r="15994" spans="4:11">
      <c r="D15994" s="1"/>
      <c r="E15994" s="1"/>
      <c r="F15994" s="1"/>
      <c r="G15994" s="1"/>
      <c r="J15994" s="2"/>
      <c r="K15994" s="2"/>
    </row>
    <row r="15995" spans="4:11">
      <c r="D15995" s="1"/>
      <c r="E15995" s="1"/>
      <c r="F15995" s="1"/>
      <c r="G15995" s="1"/>
      <c r="J15995" s="2"/>
      <c r="K15995" s="2"/>
    </row>
    <row r="15996" spans="4:11">
      <c r="D15996" s="1"/>
      <c r="E15996" s="1"/>
      <c r="F15996" s="1"/>
      <c r="G15996" s="1"/>
      <c r="J15996" s="2"/>
      <c r="K15996" s="2"/>
    </row>
    <row r="15997" spans="4:11">
      <c r="D15997" s="1"/>
      <c r="E15997" s="1"/>
      <c r="F15997" s="1"/>
      <c r="G15997" s="1"/>
      <c r="J15997" s="2"/>
      <c r="K15997" s="2"/>
    </row>
    <row r="15998" spans="4:11">
      <c r="D15998" s="1"/>
      <c r="E15998" s="1"/>
      <c r="F15998" s="1"/>
      <c r="G15998" s="1"/>
      <c r="J15998" s="2"/>
      <c r="K15998" s="2"/>
    </row>
    <row r="15999" spans="4:11">
      <c r="D15999" s="1"/>
      <c r="E15999" s="1"/>
      <c r="F15999" s="1"/>
      <c r="G15999" s="1"/>
      <c r="J15999" s="2"/>
      <c r="K15999" s="2"/>
    </row>
    <row r="16000" spans="4:11">
      <c r="D16000" s="1"/>
      <c r="E16000" s="1"/>
      <c r="F16000" s="1"/>
      <c r="G16000" s="1"/>
      <c r="J16000" s="2"/>
      <c r="K16000" s="2"/>
    </row>
    <row r="16001" spans="4:11">
      <c r="D16001" s="1"/>
      <c r="E16001" s="1"/>
      <c r="F16001" s="1"/>
      <c r="G16001" s="1"/>
      <c r="J16001" s="2"/>
      <c r="K16001" s="2"/>
    </row>
    <row r="16002" spans="4:11">
      <c r="D16002" s="1"/>
      <c r="E16002" s="1"/>
      <c r="F16002" s="1"/>
      <c r="G16002" s="1"/>
      <c r="J16002" s="2"/>
      <c r="K16002" s="2"/>
    </row>
    <row r="16003" spans="4:11">
      <c r="D16003" s="1"/>
      <c r="E16003" s="1"/>
      <c r="F16003" s="1"/>
      <c r="G16003" s="1"/>
      <c r="J16003" s="2"/>
      <c r="K16003" s="2"/>
    </row>
    <row r="16004" spans="4:11">
      <c r="D16004" s="1"/>
      <c r="E16004" s="1"/>
      <c r="F16004" s="1"/>
      <c r="G16004" s="1"/>
      <c r="J16004" s="2"/>
      <c r="K16004" s="2"/>
    </row>
    <row r="16005" spans="4:11">
      <c r="D16005" s="1"/>
      <c r="E16005" s="1"/>
      <c r="F16005" s="1"/>
      <c r="G16005" s="1"/>
      <c r="J16005" s="2"/>
      <c r="K16005" s="2"/>
    </row>
    <row r="16006" spans="4:11">
      <c r="D16006" s="1"/>
      <c r="E16006" s="1"/>
      <c r="F16006" s="1"/>
      <c r="G16006" s="1"/>
      <c r="J16006" s="2"/>
      <c r="K16006" s="2"/>
    </row>
    <row r="16007" spans="4:11">
      <c r="D16007" s="1"/>
      <c r="E16007" s="1"/>
      <c r="F16007" s="1"/>
      <c r="G16007" s="1"/>
      <c r="J16007" s="2"/>
      <c r="K16007" s="2"/>
    </row>
    <row r="16008" spans="4:11">
      <c r="D16008" s="1"/>
      <c r="E16008" s="1"/>
      <c r="F16008" s="1"/>
      <c r="G16008" s="1"/>
      <c r="J16008" s="2"/>
      <c r="K16008" s="2"/>
    </row>
    <row r="16009" spans="4:11">
      <c r="D16009" s="1"/>
      <c r="E16009" s="1"/>
      <c r="F16009" s="1"/>
      <c r="G16009" s="1"/>
      <c r="J16009" s="2"/>
      <c r="K16009" s="2"/>
    </row>
    <row r="16010" spans="4:11">
      <c r="D16010" s="1"/>
      <c r="E16010" s="1"/>
      <c r="F16010" s="1"/>
      <c r="G16010" s="1"/>
      <c r="J16010" s="2"/>
      <c r="K16010" s="2"/>
    </row>
    <row r="16011" spans="4:11">
      <c r="D16011" s="1"/>
      <c r="E16011" s="1"/>
      <c r="F16011" s="1"/>
      <c r="G16011" s="1"/>
      <c r="J16011" s="2"/>
      <c r="K16011" s="2"/>
    </row>
    <row r="16012" spans="4:11">
      <c r="D16012" s="1"/>
      <c r="E16012" s="1"/>
      <c r="F16012" s="1"/>
      <c r="G16012" s="1"/>
      <c r="J16012" s="2"/>
      <c r="K16012" s="2"/>
    </row>
    <row r="16013" spans="4:11">
      <c r="D16013" s="1"/>
      <c r="E16013" s="1"/>
      <c r="F16013" s="1"/>
      <c r="G16013" s="1"/>
      <c r="J16013" s="2"/>
      <c r="K16013" s="2"/>
    </row>
    <row r="16014" spans="4:11">
      <c r="D16014" s="1"/>
      <c r="E16014" s="1"/>
      <c r="F16014" s="1"/>
      <c r="G16014" s="1"/>
      <c r="J16014" s="2"/>
      <c r="K16014" s="2"/>
    </row>
    <row r="16015" spans="4:11">
      <c r="D16015" s="1"/>
      <c r="E16015" s="1"/>
      <c r="F16015" s="1"/>
      <c r="G16015" s="1"/>
      <c r="J16015" s="2"/>
      <c r="K16015" s="2"/>
    </row>
    <row r="16016" spans="4:11">
      <c r="D16016" s="1"/>
      <c r="E16016" s="1"/>
      <c r="F16016" s="1"/>
      <c r="G16016" s="1"/>
      <c r="J16016" s="2"/>
      <c r="K16016" s="2"/>
    </row>
    <row r="16017" spans="4:11">
      <c r="D16017" s="1"/>
      <c r="E16017" s="1"/>
      <c r="F16017" s="1"/>
      <c r="G16017" s="1"/>
      <c r="J16017" s="2"/>
      <c r="K16017" s="2"/>
    </row>
    <row r="16018" spans="4:11">
      <c r="D16018" s="1"/>
      <c r="E16018" s="1"/>
      <c r="F16018" s="1"/>
      <c r="G16018" s="1"/>
      <c r="J16018" s="2"/>
      <c r="K16018" s="2"/>
    </row>
    <row r="16019" spans="4:11">
      <c r="D16019" s="1"/>
      <c r="E16019" s="1"/>
      <c r="F16019" s="1"/>
      <c r="G16019" s="1"/>
      <c r="J16019" s="2"/>
      <c r="K16019" s="2"/>
    </row>
    <row r="16020" spans="4:11">
      <c r="D16020" s="1"/>
      <c r="E16020" s="1"/>
      <c r="F16020" s="1"/>
      <c r="G16020" s="1"/>
      <c r="J16020" s="2"/>
      <c r="K16020" s="2"/>
    </row>
    <row r="16021" spans="4:11">
      <c r="D16021" s="1"/>
      <c r="E16021" s="1"/>
      <c r="F16021" s="1"/>
      <c r="G16021" s="1"/>
      <c r="J16021" s="2"/>
      <c r="K16021" s="2"/>
    </row>
    <row r="16022" spans="4:11">
      <c r="D16022" s="1"/>
      <c r="E16022" s="1"/>
      <c r="F16022" s="1"/>
      <c r="G16022" s="1"/>
      <c r="J16022" s="2"/>
      <c r="K16022" s="2"/>
    </row>
    <row r="16023" spans="4:11">
      <c r="D16023" s="1"/>
      <c r="E16023" s="1"/>
      <c r="F16023" s="1"/>
      <c r="G16023" s="1"/>
      <c r="J16023" s="2"/>
      <c r="K16023" s="2"/>
    </row>
    <row r="16024" spans="4:11">
      <c r="D16024" s="1"/>
      <c r="E16024" s="1"/>
      <c r="F16024" s="1"/>
      <c r="G16024" s="1"/>
      <c r="J16024" s="2"/>
      <c r="K16024" s="2"/>
    </row>
    <row r="16025" spans="4:11">
      <c r="D16025" s="1"/>
      <c r="E16025" s="1"/>
      <c r="F16025" s="1"/>
      <c r="G16025" s="1"/>
      <c r="J16025" s="2"/>
      <c r="K16025" s="2"/>
    </row>
    <row r="16026" spans="4:11">
      <c r="D16026" s="1"/>
      <c r="E16026" s="1"/>
      <c r="F16026" s="1"/>
      <c r="G16026" s="1"/>
      <c r="J16026" s="2"/>
      <c r="K16026" s="2"/>
    </row>
    <row r="16027" spans="4:11">
      <c r="D16027" s="1"/>
      <c r="E16027" s="1"/>
      <c r="F16027" s="1"/>
      <c r="G16027" s="1"/>
      <c r="J16027" s="2"/>
      <c r="K16027" s="2"/>
    </row>
    <row r="16028" spans="4:11">
      <c r="D16028" s="1"/>
      <c r="E16028" s="1"/>
      <c r="F16028" s="1"/>
      <c r="G16028" s="1"/>
      <c r="J16028" s="2"/>
      <c r="K16028" s="2"/>
    </row>
    <row r="16029" spans="4:11">
      <c r="D16029" s="1"/>
      <c r="E16029" s="1"/>
      <c r="F16029" s="1"/>
      <c r="G16029" s="1"/>
      <c r="J16029" s="2"/>
      <c r="K16029" s="2"/>
    </row>
    <row r="16030" spans="4:11">
      <c r="D16030" s="1"/>
      <c r="E16030" s="1"/>
      <c r="F16030" s="1"/>
      <c r="G16030" s="1"/>
      <c r="J16030" s="2"/>
      <c r="K16030" s="2"/>
    </row>
    <row r="16031" spans="4:11">
      <c r="D16031" s="1"/>
      <c r="E16031" s="1"/>
      <c r="F16031" s="1"/>
      <c r="G16031" s="1"/>
      <c r="J16031" s="2"/>
      <c r="K16031" s="2"/>
    </row>
    <row r="16032" spans="4:11">
      <c r="D16032" s="1"/>
      <c r="E16032" s="1"/>
      <c r="F16032" s="1"/>
      <c r="G16032" s="1"/>
      <c r="J16032" s="2"/>
      <c r="K16032" s="2"/>
    </row>
    <row r="16033" spans="4:11">
      <c r="D16033" s="1"/>
      <c r="E16033" s="1"/>
      <c r="F16033" s="1"/>
      <c r="G16033" s="1"/>
      <c r="J16033" s="2"/>
      <c r="K16033" s="2"/>
    </row>
    <row r="16034" spans="4:11">
      <c r="D16034" s="1"/>
      <c r="E16034" s="1"/>
      <c r="F16034" s="1"/>
      <c r="G16034" s="1"/>
      <c r="J16034" s="2"/>
      <c r="K16034" s="2"/>
    </row>
    <row r="16035" spans="4:11">
      <c r="D16035" s="1"/>
      <c r="E16035" s="1"/>
      <c r="F16035" s="1"/>
      <c r="G16035" s="1"/>
      <c r="J16035" s="2"/>
      <c r="K16035" s="2"/>
    </row>
    <row r="16036" spans="4:11">
      <c r="D16036" s="1"/>
      <c r="E16036" s="1"/>
      <c r="F16036" s="1"/>
      <c r="G16036" s="1"/>
      <c r="J16036" s="2"/>
      <c r="K16036" s="2"/>
    </row>
    <row r="16037" spans="4:11">
      <c r="D16037" s="1"/>
      <c r="E16037" s="1"/>
      <c r="F16037" s="1"/>
      <c r="G16037" s="1"/>
      <c r="J16037" s="2"/>
      <c r="K16037" s="2"/>
    </row>
    <row r="16038" spans="4:11">
      <c r="D16038" s="1"/>
      <c r="E16038" s="1"/>
      <c r="F16038" s="1"/>
      <c r="G16038" s="1"/>
      <c r="J16038" s="2"/>
      <c r="K16038" s="2"/>
    </row>
    <row r="16039" spans="4:11">
      <c r="D16039" s="1"/>
      <c r="E16039" s="1"/>
      <c r="F16039" s="1"/>
      <c r="G16039" s="1"/>
      <c r="J16039" s="2"/>
      <c r="K16039" s="2"/>
    </row>
    <row r="16040" spans="4:11">
      <c r="D16040" s="1"/>
      <c r="E16040" s="1"/>
      <c r="F16040" s="1"/>
      <c r="G16040" s="1"/>
      <c r="J16040" s="2"/>
      <c r="K16040" s="2"/>
    </row>
    <row r="16041" spans="4:11">
      <c r="D16041" s="1"/>
      <c r="E16041" s="1"/>
      <c r="F16041" s="1"/>
      <c r="G16041" s="1"/>
      <c r="J16041" s="2"/>
      <c r="K16041" s="2"/>
    </row>
    <row r="16042" spans="4:11">
      <c r="D16042" s="1"/>
      <c r="E16042" s="1"/>
      <c r="F16042" s="1"/>
      <c r="G16042" s="1"/>
      <c r="J16042" s="2"/>
      <c r="K16042" s="2"/>
    </row>
    <row r="16043" spans="4:11">
      <c r="D16043" s="1"/>
      <c r="E16043" s="1"/>
      <c r="F16043" s="1"/>
      <c r="G16043" s="1"/>
      <c r="J16043" s="2"/>
      <c r="K16043" s="2"/>
    </row>
    <row r="16044" spans="4:11">
      <c r="D16044" s="1"/>
      <c r="E16044" s="1"/>
      <c r="F16044" s="1"/>
      <c r="G16044" s="1"/>
      <c r="J16044" s="2"/>
      <c r="K16044" s="2"/>
    </row>
    <row r="16045" spans="4:11">
      <c r="D16045" s="1"/>
      <c r="E16045" s="1"/>
      <c r="F16045" s="1"/>
      <c r="G16045" s="1"/>
      <c r="J16045" s="2"/>
      <c r="K16045" s="2"/>
    </row>
    <row r="16046" spans="4:11">
      <c r="D16046" s="1"/>
      <c r="E16046" s="1"/>
      <c r="F16046" s="1"/>
      <c r="G16046" s="1"/>
      <c r="J16046" s="2"/>
      <c r="K16046" s="2"/>
    </row>
    <row r="16047" spans="4:11">
      <c r="D16047" s="1"/>
      <c r="E16047" s="1"/>
      <c r="F16047" s="1"/>
      <c r="G16047" s="1"/>
      <c r="J16047" s="2"/>
      <c r="K16047" s="2"/>
    </row>
    <row r="16048" spans="4:11">
      <c r="D16048" s="1"/>
      <c r="E16048" s="1"/>
      <c r="F16048" s="1"/>
      <c r="G16048" s="1"/>
      <c r="J16048" s="2"/>
      <c r="K16048" s="2"/>
    </row>
    <row r="16049" spans="4:11">
      <c r="D16049" s="1"/>
      <c r="E16049" s="1"/>
      <c r="F16049" s="1"/>
      <c r="G16049" s="1"/>
      <c r="J16049" s="2"/>
      <c r="K16049" s="2"/>
    </row>
    <row r="16050" spans="4:11">
      <c r="D16050" s="1"/>
      <c r="E16050" s="1"/>
      <c r="F16050" s="1"/>
      <c r="G16050" s="1"/>
      <c r="J16050" s="2"/>
      <c r="K16050" s="2"/>
    </row>
    <row r="16051" spans="4:11">
      <c r="D16051" s="1"/>
      <c r="E16051" s="1"/>
      <c r="F16051" s="1"/>
      <c r="G16051" s="1"/>
      <c r="J16051" s="2"/>
      <c r="K16051" s="2"/>
    </row>
    <row r="16052" spans="4:11">
      <c r="D16052" s="1"/>
      <c r="E16052" s="1"/>
      <c r="F16052" s="1"/>
      <c r="G16052" s="1"/>
      <c r="J16052" s="2"/>
      <c r="K16052" s="2"/>
    </row>
    <row r="16053" spans="4:11">
      <c r="D16053" s="1"/>
      <c r="E16053" s="1"/>
      <c r="F16053" s="1"/>
      <c r="G16053" s="1"/>
      <c r="J16053" s="2"/>
      <c r="K16053" s="2"/>
    </row>
    <row r="16054" spans="4:11">
      <c r="D16054" s="1"/>
      <c r="E16054" s="1"/>
      <c r="F16054" s="1"/>
      <c r="G16054" s="1"/>
      <c r="J16054" s="2"/>
      <c r="K16054" s="2"/>
    </row>
    <row r="16055" spans="4:11">
      <c r="D16055" s="1"/>
      <c r="E16055" s="1"/>
      <c r="F16055" s="1"/>
      <c r="G16055" s="1"/>
      <c r="J16055" s="2"/>
      <c r="K16055" s="2"/>
    </row>
    <row r="16056" spans="4:11">
      <c r="D16056" s="1"/>
      <c r="E16056" s="1"/>
      <c r="F16056" s="1"/>
      <c r="G16056" s="1"/>
      <c r="J16056" s="2"/>
      <c r="K16056" s="2"/>
    </row>
    <row r="16057" spans="4:11">
      <c r="D16057" s="1"/>
      <c r="E16057" s="1"/>
      <c r="F16057" s="1"/>
      <c r="G16057" s="1"/>
      <c r="J16057" s="2"/>
      <c r="K16057" s="2"/>
    </row>
    <row r="16058" spans="4:11">
      <c r="D16058" s="1"/>
      <c r="E16058" s="1"/>
      <c r="F16058" s="1"/>
      <c r="G16058" s="1"/>
      <c r="J16058" s="2"/>
      <c r="K16058" s="2"/>
    </row>
    <row r="16059" spans="4:11">
      <c r="D16059" s="1"/>
      <c r="E16059" s="1"/>
      <c r="F16059" s="1"/>
      <c r="G16059" s="1"/>
      <c r="J16059" s="2"/>
      <c r="K16059" s="2"/>
    </row>
    <row r="16060" spans="4:11">
      <c r="D16060" s="1"/>
      <c r="E16060" s="1"/>
      <c r="F16060" s="1"/>
      <c r="G16060" s="1"/>
      <c r="J16060" s="2"/>
      <c r="K16060" s="2"/>
    </row>
    <row r="16061" spans="4:11">
      <c r="D16061" s="1"/>
      <c r="E16061" s="1"/>
      <c r="F16061" s="1"/>
      <c r="G16061" s="1"/>
      <c r="J16061" s="2"/>
      <c r="K16061" s="2"/>
    </row>
    <row r="16062" spans="4:11">
      <c r="D16062" s="1"/>
      <c r="E16062" s="1"/>
      <c r="F16062" s="1"/>
      <c r="G16062" s="1"/>
      <c r="J16062" s="2"/>
      <c r="K16062" s="2"/>
    </row>
    <row r="16063" spans="4:11">
      <c r="D16063" s="1"/>
      <c r="E16063" s="1"/>
      <c r="F16063" s="1"/>
      <c r="G16063" s="1"/>
      <c r="J16063" s="2"/>
      <c r="K16063" s="2"/>
    </row>
    <row r="16064" spans="4:11">
      <c r="D16064" s="1"/>
      <c r="E16064" s="1"/>
      <c r="F16064" s="1"/>
      <c r="G16064" s="1"/>
      <c r="J16064" s="2"/>
      <c r="K16064" s="2"/>
    </row>
    <row r="16065" spans="4:11">
      <c r="D16065" s="1"/>
      <c r="E16065" s="1"/>
      <c r="F16065" s="1"/>
      <c r="G16065" s="1"/>
      <c r="J16065" s="2"/>
      <c r="K16065" s="2"/>
    </row>
    <row r="16066" spans="4:11">
      <c r="D16066" s="1"/>
      <c r="E16066" s="1"/>
      <c r="F16066" s="1"/>
      <c r="G16066" s="1"/>
      <c r="J16066" s="2"/>
      <c r="K16066" s="2"/>
    </row>
    <row r="16067" spans="4:11">
      <c r="D16067" s="1"/>
      <c r="E16067" s="1"/>
      <c r="F16067" s="1"/>
      <c r="G16067" s="1"/>
      <c r="J16067" s="2"/>
      <c r="K16067" s="2"/>
    </row>
    <row r="16068" spans="4:11">
      <c r="D16068" s="1"/>
      <c r="E16068" s="1"/>
      <c r="F16068" s="1"/>
      <c r="G16068" s="1"/>
      <c r="J16068" s="2"/>
      <c r="K16068" s="2"/>
    </row>
    <row r="16069" spans="4:11">
      <c r="D16069" s="1"/>
      <c r="E16069" s="1"/>
      <c r="F16069" s="1"/>
      <c r="G16069" s="1"/>
      <c r="J16069" s="2"/>
      <c r="K16069" s="2"/>
    </row>
    <row r="16070" spans="4:11">
      <c r="D16070" s="1"/>
      <c r="E16070" s="1"/>
      <c r="F16070" s="1"/>
      <c r="G16070" s="1"/>
      <c r="J16070" s="2"/>
      <c r="K16070" s="2"/>
    </row>
    <row r="16071" spans="4:11">
      <c r="D16071" s="1"/>
      <c r="E16071" s="1"/>
      <c r="F16071" s="1"/>
      <c r="G16071" s="1"/>
      <c r="J16071" s="2"/>
      <c r="K16071" s="2"/>
    </row>
    <row r="16072" spans="4:11">
      <c r="D16072" s="1"/>
      <c r="E16072" s="1"/>
      <c r="F16072" s="1"/>
      <c r="G16072" s="1"/>
      <c r="J16072" s="2"/>
      <c r="K16072" s="2"/>
    </row>
    <row r="16073" spans="4:11">
      <c r="D16073" s="1"/>
      <c r="E16073" s="1"/>
      <c r="F16073" s="1"/>
      <c r="G16073" s="1"/>
      <c r="J16073" s="2"/>
      <c r="K16073" s="2"/>
    </row>
    <row r="16074" spans="4:11">
      <c r="D16074" s="1"/>
      <c r="E16074" s="1"/>
      <c r="F16074" s="1"/>
      <c r="G16074" s="1"/>
      <c r="J16074" s="2"/>
      <c r="K16074" s="2"/>
    </row>
    <row r="16075" spans="4:11">
      <c r="D16075" s="1"/>
      <c r="E16075" s="1"/>
      <c r="F16075" s="1"/>
      <c r="G16075" s="1"/>
      <c r="J16075" s="2"/>
      <c r="K16075" s="2"/>
    </row>
    <row r="16076" spans="4:11">
      <c r="D16076" s="1"/>
      <c r="E16076" s="1"/>
      <c r="F16076" s="1"/>
      <c r="G16076" s="1"/>
      <c r="J16076" s="2"/>
      <c r="K16076" s="2"/>
    </row>
    <row r="16077" spans="4:11">
      <c r="D16077" s="1"/>
      <c r="E16077" s="1"/>
      <c r="F16077" s="1"/>
      <c r="G16077" s="1"/>
      <c r="J16077" s="2"/>
      <c r="K16077" s="2"/>
    </row>
    <row r="16078" spans="4:11">
      <c r="D16078" s="1"/>
      <c r="E16078" s="1"/>
      <c r="F16078" s="1"/>
      <c r="G16078" s="1"/>
      <c r="J16078" s="2"/>
      <c r="K16078" s="2"/>
    </row>
    <row r="16079" spans="4:11">
      <c r="D16079" s="1"/>
      <c r="E16079" s="1"/>
      <c r="F16079" s="1"/>
      <c r="G16079" s="1"/>
      <c r="J16079" s="2"/>
      <c r="K16079" s="2"/>
    </row>
    <row r="16080" spans="4:11">
      <c r="D16080" s="1"/>
      <c r="E16080" s="1"/>
      <c r="F16080" s="1"/>
      <c r="G16080" s="1"/>
      <c r="J16080" s="2"/>
      <c r="K16080" s="2"/>
    </row>
    <row r="16081" spans="4:11">
      <c r="D16081" s="1"/>
      <c r="E16081" s="1"/>
      <c r="F16081" s="1"/>
      <c r="G16081" s="1"/>
      <c r="J16081" s="2"/>
      <c r="K16081" s="2"/>
    </row>
    <row r="16082" spans="4:11">
      <c r="D16082" s="1"/>
      <c r="E16082" s="1"/>
      <c r="F16082" s="1"/>
      <c r="G16082" s="1"/>
      <c r="J16082" s="2"/>
      <c r="K16082" s="2"/>
    </row>
    <row r="16083" spans="4:11">
      <c r="D16083" s="1"/>
      <c r="E16083" s="1"/>
      <c r="F16083" s="1"/>
      <c r="G16083" s="1"/>
      <c r="J16083" s="2"/>
      <c r="K16083" s="2"/>
    </row>
    <row r="16084" spans="4:11">
      <c r="D16084" s="1"/>
      <c r="E16084" s="1"/>
      <c r="F16084" s="1"/>
      <c r="G16084" s="1"/>
      <c r="J16084" s="2"/>
      <c r="K16084" s="2"/>
    </row>
    <row r="16085" spans="4:11">
      <c r="D16085" s="1"/>
      <c r="E16085" s="1"/>
      <c r="F16085" s="1"/>
      <c r="G16085" s="1"/>
      <c r="J16085" s="2"/>
      <c r="K16085" s="2"/>
    </row>
    <row r="16086" spans="4:11">
      <c r="D16086" s="1"/>
      <c r="E16086" s="1"/>
      <c r="F16086" s="1"/>
      <c r="G16086" s="1"/>
      <c r="J16086" s="2"/>
      <c r="K16086" s="2"/>
    </row>
    <row r="16087" spans="4:11">
      <c r="D16087" s="1"/>
      <c r="E16087" s="1"/>
      <c r="F16087" s="1"/>
      <c r="G16087" s="1"/>
      <c r="J16087" s="2"/>
      <c r="K16087" s="2"/>
    </row>
    <row r="16088" spans="4:11">
      <c r="D16088" s="1"/>
      <c r="E16088" s="1"/>
      <c r="F16088" s="1"/>
      <c r="G16088" s="1"/>
      <c r="J16088" s="2"/>
      <c r="K16088" s="2"/>
    </row>
    <row r="16089" spans="4:11">
      <c r="D16089" s="1"/>
      <c r="E16089" s="1"/>
      <c r="F16089" s="1"/>
      <c r="G16089" s="1"/>
      <c r="J16089" s="2"/>
      <c r="K16089" s="2"/>
    </row>
    <row r="16090" spans="4:11">
      <c r="D16090" s="1"/>
      <c r="E16090" s="1"/>
      <c r="F16090" s="1"/>
      <c r="G16090" s="1"/>
      <c r="J16090" s="2"/>
      <c r="K16090" s="2"/>
    </row>
    <row r="16091" spans="4:11">
      <c r="D16091" s="1"/>
      <c r="E16091" s="1"/>
      <c r="F16091" s="1"/>
      <c r="G16091" s="1"/>
      <c r="J16091" s="2"/>
      <c r="K16091" s="2"/>
    </row>
    <row r="16092" spans="4:11">
      <c r="D16092" s="1"/>
      <c r="E16092" s="1"/>
      <c r="F16092" s="1"/>
      <c r="G16092" s="1"/>
      <c r="J16092" s="2"/>
      <c r="K16092" s="2"/>
    </row>
    <row r="16093" spans="4:11">
      <c r="D16093" s="1"/>
      <c r="E16093" s="1"/>
      <c r="F16093" s="1"/>
      <c r="G16093" s="1"/>
      <c r="J16093" s="2"/>
      <c r="K16093" s="2"/>
    </row>
    <row r="16094" spans="4:11">
      <c r="D16094" s="1"/>
      <c r="E16094" s="1"/>
      <c r="F16094" s="1"/>
      <c r="G16094" s="1"/>
      <c r="J16094" s="2"/>
      <c r="K16094" s="2"/>
    </row>
    <row r="16095" spans="4:11">
      <c r="D16095" s="1"/>
      <c r="E16095" s="1"/>
      <c r="F16095" s="1"/>
      <c r="G16095" s="1"/>
      <c r="J16095" s="2"/>
      <c r="K16095" s="2"/>
    </row>
    <row r="16096" spans="4:11">
      <c r="D16096" s="1"/>
      <c r="E16096" s="1"/>
      <c r="F16096" s="1"/>
      <c r="G16096" s="1"/>
      <c r="J16096" s="2"/>
      <c r="K16096" s="2"/>
    </row>
    <row r="16097" spans="4:11">
      <c r="D16097" s="1"/>
      <c r="E16097" s="1"/>
      <c r="F16097" s="1"/>
      <c r="G16097" s="1"/>
      <c r="J16097" s="2"/>
      <c r="K16097" s="2"/>
    </row>
    <row r="16098" spans="4:11">
      <c r="D16098" s="1"/>
      <c r="E16098" s="1"/>
      <c r="F16098" s="1"/>
      <c r="G16098" s="1"/>
      <c r="J16098" s="2"/>
      <c r="K16098" s="2"/>
    </row>
    <row r="16099" spans="4:11">
      <c r="D16099" s="1"/>
      <c r="E16099" s="1"/>
      <c r="F16099" s="1"/>
      <c r="G16099" s="1"/>
      <c r="J16099" s="2"/>
      <c r="K16099" s="2"/>
    </row>
    <row r="16100" spans="4:11">
      <c r="D16100" s="1"/>
      <c r="E16100" s="1"/>
      <c r="F16100" s="1"/>
      <c r="G16100" s="1"/>
      <c r="J16100" s="2"/>
      <c r="K16100" s="2"/>
    </row>
    <row r="16101" spans="4:11">
      <c r="D16101" s="1"/>
      <c r="E16101" s="1"/>
      <c r="F16101" s="1"/>
      <c r="G16101" s="1"/>
      <c r="J16101" s="2"/>
      <c r="K16101" s="2"/>
    </row>
    <row r="16102" spans="4:11">
      <c r="D16102" s="1"/>
      <c r="E16102" s="1"/>
      <c r="F16102" s="1"/>
      <c r="G16102" s="1"/>
      <c r="J16102" s="2"/>
      <c r="K16102" s="2"/>
    </row>
    <row r="16103" spans="4:11">
      <c r="D16103" s="1"/>
      <c r="E16103" s="1"/>
      <c r="F16103" s="1"/>
      <c r="G16103" s="1"/>
      <c r="J16103" s="2"/>
      <c r="K16103" s="2"/>
    </row>
    <row r="16104" spans="4:11">
      <c r="D16104" s="1"/>
      <c r="E16104" s="1"/>
      <c r="F16104" s="1"/>
      <c r="G16104" s="1"/>
      <c r="J16104" s="2"/>
      <c r="K16104" s="2"/>
    </row>
    <row r="16105" spans="4:11">
      <c r="D16105" s="1"/>
      <c r="E16105" s="1"/>
      <c r="F16105" s="1"/>
      <c r="G16105" s="1"/>
      <c r="J16105" s="2"/>
      <c r="K16105" s="2"/>
    </row>
    <row r="16106" spans="4:11">
      <c r="D16106" s="1"/>
      <c r="E16106" s="1"/>
      <c r="F16106" s="1"/>
      <c r="G16106" s="1"/>
      <c r="J16106" s="2"/>
      <c r="K16106" s="2"/>
    </row>
    <row r="16107" spans="4:11">
      <c r="D16107" s="1"/>
      <c r="E16107" s="1"/>
      <c r="F16107" s="1"/>
      <c r="G16107" s="1"/>
      <c r="J16107" s="2"/>
      <c r="K16107" s="2"/>
    </row>
    <row r="16108" spans="4:11">
      <c r="D16108" s="1"/>
      <c r="E16108" s="1"/>
      <c r="F16108" s="1"/>
      <c r="G16108" s="1"/>
      <c r="J16108" s="2"/>
      <c r="K16108" s="2"/>
    </row>
    <row r="16109" spans="4:11">
      <c r="D16109" s="1"/>
      <c r="E16109" s="1"/>
      <c r="F16109" s="1"/>
      <c r="G16109" s="1"/>
      <c r="J16109" s="2"/>
      <c r="K16109" s="2"/>
    </row>
    <row r="16110" spans="4:11">
      <c r="D16110" s="1"/>
      <c r="E16110" s="1"/>
      <c r="F16110" s="1"/>
      <c r="G16110" s="1"/>
      <c r="J16110" s="2"/>
      <c r="K16110" s="2"/>
    </row>
    <row r="16111" spans="4:11">
      <c r="D16111" s="1"/>
      <c r="E16111" s="1"/>
      <c r="F16111" s="1"/>
      <c r="G16111" s="1"/>
      <c r="J16111" s="2"/>
      <c r="K16111" s="2"/>
    </row>
    <row r="16112" spans="4:11">
      <c r="D16112" s="1"/>
      <c r="E16112" s="1"/>
      <c r="F16112" s="1"/>
      <c r="G16112" s="1"/>
      <c r="J16112" s="2"/>
      <c r="K16112" s="2"/>
    </row>
    <row r="16113" spans="4:11">
      <c r="D16113" s="1"/>
      <c r="E16113" s="1"/>
      <c r="F16113" s="1"/>
      <c r="G16113" s="1"/>
      <c r="J16113" s="2"/>
      <c r="K16113" s="2"/>
    </row>
    <row r="16114" spans="4:11">
      <c r="D16114" s="1"/>
      <c r="E16114" s="1"/>
      <c r="F16114" s="1"/>
      <c r="G16114" s="1"/>
      <c r="J16114" s="2"/>
      <c r="K16114" s="2"/>
    </row>
    <row r="16115" spans="4:11">
      <c r="D16115" s="1"/>
      <c r="E16115" s="1"/>
      <c r="F16115" s="1"/>
      <c r="G16115" s="1"/>
      <c r="J16115" s="2"/>
      <c r="K16115" s="2"/>
    </row>
    <row r="16116" spans="4:11">
      <c r="D16116" s="1"/>
      <c r="E16116" s="1"/>
      <c r="F16116" s="1"/>
      <c r="G16116" s="1"/>
      <c r="J16116" s="2"/>
      <c r="K16116" s="2"/>
    </row>
    <row r="16117" spans="4:11">
      <c r="D16117" s="1"/>
      <c r="E16117" s="1"/>
      <c r="F16117" s="1"/>
      <c r="G16117" s="1"/>
      <c r="J16117" s="2"/>
      <c r="K16117" s="2"/>
    </row>
    <row r="16118" spans="4:11">
      <c r="D16118" s="1"/>
      <c r="E16118" s="1"/>
      <c r="F16118" s="1"/>
      <c r="G16118" s="1"/>
      <c r="J16118" s="2"/>
      <c r="K16118" s="2"/>
    </row>
    <row r="16119" spans="4:11">
      <c r="D16119" s="1"/>
      <c r="E16119" s="1"/>
      <c r="F16119" s="1"/>
      <c r="G16119" s="1"/>
      <c r="J16119" s="2"/>
      <c r="K16119" s="2"/>
    </row>
    <row r="16120" spans="4:11">
      <c r="D16120" s="1"/>
      <c r="E16120" s="1"/>
      <c r="F16120" s="1"/>
      <c r="G16120" s="1"/>
      <c r="J16120" s="2"/>
      <c r="K16120" s="2"/>
    </row>
    <row r="16121" spans="4:11">
      <c r="D16121" s="1"/>
      <c r="E16121" s="1"/>
      <c r="F16121" s="1"/>
      <c r="G16121" s="1"/>
      <c r="J16121" s="2"/>
      <c r="K16121" s="2"/>
    </row>
    <row r="16122" spans="4:11">
      <c r="D16122" s="1"/>
      <c r="E16122" s="1"/>
      <c r="F16122" s="1"/>
      <c r="G16122" s="1"/>
      <c r="J16122" s="2"/>
      <c r="K16122" s="2"/>
    </row>
    <row r="16123" spans="4:11">
      <c r="D16123" s="1"/>
      <c r="E16123" s="1"/>
      <c r="F16123" s="1"/>
      <c r="G16123" s="1"/>
      <c r="J16123" s="2"/>
      <c r="K16123" s="2"/>
    </row>
    <row r="16124" spans="4:11">
      <c r="D16124" s="1"/>
      <c r="E16124" s="1"/>
      <c r="F16124" s="1"/>
      <c r="G16124" s="1"/>
      <c r="J16124" s="2"/>
      <c r="K16124" s="2"/>
    </row>
    <row r="16125" spans="4:11">
      <c r="D16125" s="1"/>
      <c r="E16125" s="1"/>
      <c r="F16125" s="1"/>
      <c r="G16125" s="1"/>
      <c r="J16125" s="2"/>
      <c r="K16125" s="2"/>
    </row>
    <row r="16126" spans="4:11">
      <c r="D16126" s="1"/>
      <c r="E16126" s="1"/>
      <c r="F16126" s="1"/>
      <c r="G16126" s="1"/>
      <c r="J16126" s="2"/>
      <c r="K16126" s="2"/>
    </row>
    <row r="16127" spans="4:11">
      <c r="D16127" s="1"/>
      <c r="E16127" s="1"/>
      <c r="F16127" s="1"/>
      <c r="G16127" s="1"/>
      <c r="J16127" s="2"/>
      <c r="K16127" s="2"/>
    </row>
    <row r="16128" spans="4:11">
      <c r="D16128" s="1"/>
      <c r="E16128" s="1"/>
      <c r="F16128" s="1"/>
      <c r="G16128" s="1"/>
      <c r="J16128" s="2"/>
      <c r="K16128" s="2"/>
    </row>
    <row r="16129" spans="4:11">
      <c r="D16129" s="1"/>
      <c r="E16129" s="1"/>
      <c r="F16129" s="1"/>
      <c r="G16129" s="1"/>
      <c r="J16129" s="2"/>
      <c r="K16129" s="2"/>
    </row>
    <row r="16130" spans="4:11">
      <c r="D16130" s="1"/>
      <c r="E16130" s="1"/>
      <c r="F16130" s="1"/>
      <c r="G16130" s="1"/>
      <c r="J16130" s="2"/>
      <c r="K16130" s="2"/>
    </row>
    <row r="16131" spans="4:11">
      <c r="D16131" s="1"/>
      <c r="E16131" s="1"/>
      <c r="F16131" s="1"/>
      <c r="G16131" s="1"/>
      <c r="J16131" s="2"/>
      <c r="K16131" s="2"/>
    </row>
    <row r="16132" spans="4:11">
      <c r="D16132" s="1"/>
      <c r="E16132" s="1"/>
      <c r="F16132" s="1"/>
      <c r="G16132" s="1"/>
      <c r="J16132" s="2"/>
      <c r="K16132" s="2"/>
    </row>
    <row r="16133" spans="4:11">
      <c r="D16133" s="1"/>
      <c r="E16133" s="1"/>
      <c r="F16133" s="1"/>
      <c r="G16133" s="1"/>
      <c r="J16133" s="2"/>
      <c r="K16133" s="2"/>
    </row>
    <row r="16134" spans="4:11">
      <c r="D16134" s="1"/>
      <c r="E16134" s="1"/>
      <c r="F16134" s="1"/>
      <c r="G16134" s="1"/>
      <c r="J16134" s="2"/>
      <c r="K16134" s="2"/>
    </row>
    <row r="16135" spans="4:11">
      <c r="D16135" s="1"/>
      <c r="E16135" s="1"/>
      <c r="F16135" s="1"/>
      <c r="G16135" s="1"/>
      <c r="J16135" s="2"/>
      <c r="K16135" s="2"/>
    </row>
    <row r="16136" spans="4:11">
      <c r="D16136" s="1"/>
      <c r="E16136" s="1"/>
      <c r="F16136" s="1"/>
      <c r="G16136" s="1"/>
      <c r="J16136" s="2"/>
      <c r="K16136" s="2"/>
    </row>
    <row r="16137" spans="4:11">
      <c r="D16137" s="1"/>
      <c r="E16137" s="1"/>
      <c r="F16137" s="1"/>
      <c r="G16137" s="1"/>
      <c r="J16137" s="2"/>
      <c r="K16137" s="2"/>
    </row>
    <row r="16138" spans="4:11">
      <c r="D16138" s="1"/>
      <c r="E16138" s="1"/>
      <c r="F16138" s="1"/>
      <c r="G16138" s="1"/>
      <c r="J16138" s="2"/>
      <c r="K16138" s="2"/>
    </row>
    <row r="16139" spans="4:11">
      <c r="D16139" s="1"/>
      <c r="E16139" s="1"/>
      <c r="F16139" s="1"/>
      <c r="G16139" s="1"/>
      <c r="J16139" s="2"/>
      <c r="K16139" s="2"/>
    </row>
    <row r="16140" spans="4:11">
      <c r="D16140" s="1"/>
      <c r="E16140" s="1"/>
      <c r="F16140" s="1"/>
      <c r="G16140" s="1"/>
      <c r="J16140" s="2"/>
      <c r="K16140" s="2"/>
    </row>
    <row r="16141" spans="4:11">
      <c r="D16141" s="1"/>
      <c r="E16141" s="1"/>
      <c r="F16141" s="1"/>
      <c r="G16141" s="1"/>
      <c r="J16141" s="2"/>
      <c r="K16141" s="2"/>
    </row>
    <row r="16142" spans="4:11">
      <c r="D16142" s="1"/>
      <c r="E16142" s="1"/>
      <c r="F16142" s="1"/>
      <c r="G16142" s="1"/>
      <c r="J16142" s="2"/>
      <c r="K16142" s="2"/>
    </row>
    <row r="16143" spans="4:11">
      <c r="D16143" s="1"/>
      <c r="E16143" s="1"/>
      <c r="F16143" s="1"/>
      <c r="G16143" s="1"/>
      <c r="J16143" s="2"/>
      <c r="K16143" s="2"/>
    </row>
    <row r="16144" spans="4:11">
      <c r="D16144" s="1"/>
      <c r="E16144" s="1"/>
      <c r="F16144" s="1"/>
      <c r="G16144" s="1"/>
      <c r="J16144" s="2"/>
      <c r="K16144" s="2"/>
    </row>
    <row r="16145" spans="4:11">
      <c r="D16145" s="1"/>
      <c r="E16145" s="1"/>
      <c r="F16145" s="1"/>
      <c r="G16145" s="1"/>
      <c r="J16145" s="2"/>
      <c r="K16145" s="2"/>
    </row>
    <row r="16146" spans="4:11">
      <c r="D16146" s="1"/>
      <c r="E16146" s="1"/>
      <c r="F16146" s="1"/>
      <c r="G16146" s="1"/>
      <c r="J16146" s="2"/>
      <c r="K16146" s="2"/>
    </row>
    <row r="16147" spans="4:11">
      <c r="D16147" s="1"/>
      <c r="E16147" s="1"/>
      <c r="F16147" s="1"/>
      <c r="G16147" s="1"/>
      <c r="J16147" s="2"/>
      <c r="K16147" s="2"/>
    </row>
    <row r="16148" spans="4:11">
      <c r="D16148" s="1"/>
      <c r="E16148" s="1"/>
      <c r="F16148" s="1"/>
      <c r="G16148" s="1"/>
      <c r="J16148" s="2"/>
      <c r="K16148" s="2"/>
    </row>
    <row r="16149" spans="4:11">
      <c r="D16149" s="1"/>
      <c r="E16149" s="1"/>
      <c r="F16149" s="1"/>
      <c r="G16149" s="1"/>
      <c r="J16149" s="2"/>
      <c r="K16149" s="2"/>
    </row>
    <row r="16150" spans="4:11">
      <c r="D16150" s="1"/>
      <c r="E16150" s="1"/>
      <c r="F16150" s="1"/>
      <c r="G16150" s="1"/>
      <c r="J16150" s="2"/>
      <c r="K16150" s="2"/>
    </row>
    <row r="16151" spans="4:11">
      <c r="D16151" s="1"/>
      <c r="E16151" s="1"/>
      <c r="F16151" s="1"/>
      <c r="G16151" s="1"/>
      <c r="J16151" s="2"/>
      <c r="K16151" s="2"/>
    </row>
    <row r="16152" spans="4:11">
      <c r="D16152" s="1"/>
      <c r="E16152" s="1"/>
      <c r="F16152" s="1"/>
      <c r="G16152" s="1"/>
      <c r="J16152" s="2"/>
      <c r="K16152" s="2"/>
    </row>
    <row r="16153" spans="4:11">
      <c r="D16153" s="1"/>
      <c r="E16153" s="1"/>
      <c r="F16153" s="1"/>
      <c r="G16153" s="1"/>
      <c r="J16153" s="2"/>
      <c r="K16153" s="2"/>
    </row>
    <row r="16154" spans="4:11">
      <c r="D16154" s="1"/>
      <c r="E16154" s="1"/>
      <c r="F16154" s="1"/>
      <c r="G16154" s="1"/>
      <c r="J16154" s="2"/>
      <c r="K16154" s="2"/>
    </row>
    <row r="16155" spans="4:11">
      <c r="D16155" s="1"/>
      <c r="E16155" s="1"/>
      <c r="F16155" s="1"/>
      <c r="G16155" s="1"/>
      <c r="J16155" s="2"/>
      <c r="K16155" s="2"/>
    </row>
    <row r="16156" spans="4:11">
      <c r="D16156" s="1"/>
      <c r="E16156" s="1"/>
      <c r="F16156" s="1"/>
      <c r="G16156" s="1"/>
      <c r="J16156" s="2"/>
      <c r="K16156" s="2"/>
    </row>
    <row r="16157" spans="4:11">
      <c r="D16157" s="1"/>
      <c r="E16157" s="1"/>
      <c r="F16157" s="1"/>
      <c r="G16157" s="1"/>
      <c r="J16157" s="2"/>
      <c r="K16157" s="2"/>
    </row>
    <row r="16158" spans="4:11">
      <c r="D16158" s="1"/>
      <c r="E16158" s="1"/>
      <c r="F16158" s="1"/>
      <c r="G16158" s="1"/>
      <c r="J16158" s="2"/>
      <c r="K16158" s="2"/>
    </row>
    <row r="16159" spans="4:11">
      <c r="D16159" s="1"/>
      <c r="E16159" s="1"/>
      <c r="F16159" s="1"/>
      <c r="G16159" s="1"/>
      <c r="J16159" s="2"/>
      <c r="K16159" s="2"/>
    </row>
    <row r="16160" spans="4:11">
      <c r="D16160" s="1"/>
      <c r="E16160" s="1"/>
      <c r="F16160" s="1"/>
      <c r="G16160" s="1"/>
      <c r="J16160" s="2"/>
      <c r="K16160" s="2"/>
    </row>
    <row r="16161" spans="4:11">
      <c r="D16161" s="1"/>
      <c r="E16161" s="1"/>
      <c r="F16161" s="1"/>
      <c r="G16161" s="1"/>
      <c r="J16161" s="2"/>
      <c r="K16161" s="2"/>
    </row>
    <row r="16162" spans="4:11">
      <c r="D16162" s="1"/>
      <c r="E16162" s="1"/>
      <c r="F16162" s="1"/>
      <c r="G16162" s="1"/>
      <c r="J16162" s="2"/>
      <c r="K16162" s="2"/>
    </row>
    <row r="16163" spans="4:11">
      <c r="D16163" s="1"/>
      <c r="E16163" s="1"/>
      <c r="F16163" s="1"/>
      <c r="G16163" s="1"/>
      <c r="J16163" s="2"/>
      <c r="K16163" s="2"/>
    </row>
    <row r="16164" spans="4:11">
      <c r="D16164" s="1"/>
      <c r="E16164" s="1"/>
      <c r="F16164" s="1"/>
      <c r="G16164" s="1"/>
      <c r="J16164" s="2"/>
      <c r="K16164" s="2"/>
    </row>
    <row r="16165" spans="4:11">
      <c r="D16165" s="1"/>
      <c r="E16165" s="1"/>
      <c r="F16165" s="1"/>
      <c r="G16165" s="1"/>
      <c r="J16165" s="2"/>
      <c r="K16165" s="2"/>
    </row>
    <row r="16166" spans="4:11">
      <c r="D16166" s="1"/>
      <c r="E16166" s="1"/>
      <c r="F16166" s="1"/>
      <c r="G16166" s="1"/>
      <c r="J16166" s="2"/>
      <c r="K16166" s="2"/>
    </row>
    <row r="16167" spans="4:11">
      <c r="D16167" s="1"/>
      <c r="E16167" s="1"/>
      <c r="F16167" s="1"/>
      <c r="G16167" s="1"/>
      <c r="J16167" s="2"/>
      <c r="K16167" s="2"/>
    </row>
    <row r="16168" spans="4:11">
      <c r="D16168" s="1"/>
      <c r="E16168" s="1"/>
      <c r="F16168" s="1"/>
      <c r="G16168" s="1"/>
      <c r="J16168" s="2"/>
      <c r="K16168" s="2"/>
    </row>
    <row r="16169" spans="4:11">
      <c r="D16169" s="1"/>
      <c r="E16169" s="1"/>
      <c r="F16169" s="1"/>
      <c r="G16169" s="1"/>
      <c r="J16169" s="2"/>
      <c r="K16169" s="2"/>
    </row>
    <row r="16170" spans="4:11">
      <c r="D16170" s="1"/>
      <c r="E16170" s="1"/>
      <c r="F16170" s="1"/>
      <c r="G16170" s="1"/>
      <c r="J16170" s="2"/>
      <c r="K16170" s="2"/>
    </row>
    <row r="16171" spans="4:11">
      <c r="D16171" s="1"/>
      <c r="E16171" s="1"/>
      <c r="F16171" s="1"/>
      <c r="G16171" s="1"/>
      <c r="J16171" s="2"/>
      <c r="K16171" s="2"/>
    </row>
    <row r="16172" spans="4:11">
      <c r="D16172" s="1"/>
      <c r="E16172" s="1"/>
      <c r="F16172" s="1"/>
      <c r="G16172" s="1"/>
      <c r="J16172" s="2"/>
      <c r="K16172" s="2"/>
    </row>
    <row r="16173" spans="4:11">
      <c r="D16173" s="1"/>
      <c r="E16173" s="1"/>
      <c r="F16173" s="1"/>
      <c r="G16173" s="1"/>
      <c r="J16173" s="2"/>
      <c r="K16173" s="2"/>
    </row>
    <row r="16174" spans="4:11">
      <c r="D16174" s="1"/>
      <c r="E16174" s="1"/>
      <c r="F16174" s="1"/>
      <c r="G16174" s="1"/>
      <c r="J16174" s="2"/>
      <c r="K16174" s="2"/>
    </row>
    <row r="16175" spans="4:11">
      <c r="D16175" s="1"/>
      <c r="E16175" s="1"/>
      <c r="F16175" s="1"/>
      <c r="G16175" s="1"/>
      <c r="J16175" s="2"/>
      <c r="K16175" s="2"/>
    </row>
    <row r="16176" spans="4:11">
      <c r="D16176" s="1"/>
      <c r="E16176" s="1"/>
      <c r="F16176" s="1"/>
      <c r="G16176" s="1"/>
      <c r="J16176" s="2"/>
      <c r="K16176" s="2"/>
    </row>
    <row r="16177" spans="4:11">
      <c r="D16177" s="1"/>
      <c r="E16177" s="1"/>
      <c r="F16177" s="1"/>
      <c r="G16177" s="1"/>
      <c r="J16177" s="2"/>
      <c r="K16177" s="2"/>
    </row>
    <row r="16178" spans="4:11">
      <c r="D16178" s="1"/>
      <c r="E16178" s="1"/>
      <c r="F16178" s="1"/>
      <c r="G16178" s="1"/>
      <c r="J16178" s="2"/>
      <c r="K16178" s="2"/>
    </row>
    <row r="16179" spans="4:11">
      <c r="D16179" s="1"/>
      <c r="E16179" s="1"/>
      <c r="F16179" s="1"/>
      <c r="G16179" s="1"/>
      <c r="J16179" s="2"/>
      <c r="K16179" s="2"/>
    </row>
    <row r="16180" spans="4:11">
      <c r="D16180" s="1"/>
      <c r="E16180" s="1"/>
      <c r="F16180" s="1"/>
      <c r="G16180" s="1"/>
      <c r="J16180" s="2"/>
      <c r="K16180" s="2"/>
    </row>
    <row r="16181" spans="4:11">
      <c r="D16181" s="1"/>
      <c r="E16181" s="1"/>
      <c r="F16181" s="1"/>
      <c r="G16181" s="1"/>
      <c r="J16181" s="2"/>
      <c r="K16181" s="2"/>
    </row>
    <row r="16182" spans="4:11">
      <c r="D16182" s="1"/>
      <c r="E16182" s="1"/>
      <c r="F16182" s="1"/>
      <c r="G16182" s="1"/>
      <c r="J16182" s="2"/>
      <c r="K16182" s="2"/>
    </row>
    <row r="16183" spans="4:11">
      <c r="D16183" s="1"/>
      <c r="E16183" s="1"/>
      <c r="F16183" s="1"/>
      <c r="G16183" s="1"/>
      <c r="J16183" s="2"/>
      <c r="K16183" s="2"/>
    </row>
    <row r="16184" spans="4:11">
      <c r="D16184" s="1"/>
      <c r="E16184" s="1"/>
      <c r="F16184" s="1"/>
      <c r="G16184" s="1"/>
      <c r="J16184" s="2"/>
      <c r="K16184" s="2"/>
    </row>
    <row r="16185" spans="4:11">
      <c r="D16185" s="1"/>
      <c r="E16185" s="1"/>
      <c r="F16185" s="1"/>
      <c r="G16185" s="1"/>
      <c r="J16185" s="2"/>
      <c r="K16185" s="2"/>
    </row>
    <row r="16186" spans="4:11">
      <c r="D16186" s="1"/>
      <c r="E16186" s="1"/>
      <c r="F16186" s="1"/>
      <c r="G16186" s="1"/>
      <c r="J16186" s="2"/>
      <c r="K16186" s="2"/>
    </row>
    <row r="16187" spans="4:11">
      <c r="D16187" s="1"/>
      <c r="E16187" s="1"/>
      <c r="F16187" s="1"/>
      <c r="G16187" s="1"/>
      <c r="J16187" s="2"/>
      <c r="K16187" s="2"/>
    </row>
    <row r="16188" spans="4:11">
      <c r="D16188" s="1"/>
      <c r="E16188" s="1"/>
      <c r="F16188" s="1"/>
      <c r="G16188" s="1"/>
      <c r="J16188" s="2"/>
      <c r="K16188" s="2"/>
    </row>
    <row r="16189" spans="4:11">
      <c r="D16189" s="1"/>
      <c r="E16189" s="1"/>
      <c r="F16189" s="1"/>
      <c r="G16189" s="1"/>
      <c r="J16189" s="2"/>
      <c r="K16189" s="2"/>
    </row>
    <row r="16190" spans="4:11">
      <c r="D16190" s="1"/>
      <c r="E16190" s="1"/>
      <c r="F16190" s="1"/>
      <c r="G16190" s="1"/>
      <c r="J16190" s="2"/>
      <c r="K16190" s="2"/>
    </row>
    <row r="16191" spans="4:11">
      <c r="D16191" s="1"/>
      <c r="E16191" s="1"/>
      <c r="F16191" s="1"/>
      <c r="G16191" s="1"/>
      <c r="J16191" s="2"/>
      <c r="K16191" s="2"/>
    </row>
    <row r="16192" spans="4:11">
      <c r="D16192" s="1"/>
      <c r="E16192" s="1"/>
      <c r="F16192" s="1"/>
      <c r="G16192" s="1"/>
      <c r="J16192" s="2"/>
      <c r="K16192" s="2"/>
    </row>
    <row r="16193" spans="4:11">
      <c r="D16193" s="1"/>
      <c r="E16193" s="1"/>
      <c r="F16193" s="1"/>
      <c r="G16193" s="1"/>
      <c r="J16193" s="2"/>
      <c r="K16193" s="2"/>
    </row>
    <row r="16194" spans="4:11">
      <c r="D16194" s="1"/>
      <c r="E16194" s="1"/>
      <c r="F16194" s="1"/>
      <c r="G16194" s="1"/>
      <c r="J16194" s="2"/>
      <c r="K16194" s="2"/>
    </row>
    <row r="16195" spans="4:11">
      <c r="D16195" s="1"/>
      <c r="E16195" s="1"/>
      <c r="F16195" s="1"/>
      <c r="G16195" s="1"/>
      <c r="J16195" s="2"/>
      <c r="K16195" s="2"/>
    </row>
    <row r="16196" spans="4:11">
      <c r="D16196" s="1"/>
      <c r="E16196" s="1"/>
      <c r="F16196" s="1"/>
      <c r="G16196" s="1"/>
      <c r="J16196" s="2"/>
      <c r="K16196" s="2"/>
    </row>
    <row r="16197" spans="4:11">
      <c r="D16197" s="1"/>
      <c r="E16197" s="1"/>
      <c r="F16197" s="1"/>
      <c r="G16197" s="1"/>
      <c r="J16197" s="2"/>
      <c r="K16197" s="2"/>
    </row>
    <row r="16198" spans="4:11">
      <c r="D16198" s="1"/>
      <c r="E16198" s="1"/>
      <c r="F16198" s="1"/>
      <c r="G16198" s="1"/>
      <c r="J16198" s="2"/>
      <c r="K16198" s="2"/>
    </row>
    <row r="16199" spans="4:11">
      <c r="D16199" s="1"/>
      <c r="E16199" s="1"/>
      <c r="F16199" s="1"/>
      <c r="G16199" s="1"/>
      <c r="J16199" s="2"/>
      <c r="K16199" s="2"/>
    </row>
    <row r="16200" spans="4:11">
      <c r="D16200" s="1"/>
      <c r="E16200" s="1"/>
      <c r="F16200" s="1"/>
      <c r="G16200" s="1"/>
      <c r="J16200" s="2"/>
      <c r="K16200" s="2"/>
    </row>
    <row r="16201" spans="4:11">
      <c r="D16201" s="1"/>
      <c r="E16201" s="1"/>
      <c r="F16201" s="1"/>
      <c r="G16201" s="1"/>
      <c r="J16201" s="2"/>
      <c r="K16201" s="2"/>
    </row>
    <row r="16202" spans="4:11">
      <c r="D16202" s="1"/>
      <c r="E16202" s="1"/>
      <c r="F16202" s="1"/>
      <c r="G16202" s="1"/>
      <c r="J16202" s="2"/>
      <c r="K16202" s="2"/>
    </row>
    <row r="16203" spans="4:11">
      <c r="D16203" s="1"/>
      <c r="E16203" s="1"/>
      <c r="F16203" s="1"/>
      <c r="G16203" s="1"/>
      <c r="J16203" s="2"/>
      <c r="K16203" s="2"/>
    </row>
    <row r="16204" spans="4:11">
      <c r="D16204" s="1"/>
      <c r="E16204" s="1"/>
      <c r="F16204" s="1"/>
      <c r="G16204" s="1"/>
      <c r="J16204" s="2"/>
      <c r="K16204" s="2"/>
    </row>
    <row r="16205" spans="4:11">
      <c r="D16205" s="1"/>
      <c r="E16205" s="1"/>
      <c r="F16205" s="1"/>
      <c r="G16205" s="1"/>
      <c r="J16205" s="2"/>
      <c r="K16205" s="2"/>
    </row>
    <row r="16206" spans="4:11">
      <c r="D16206" s="1"/>
      <c r="E16206" s="1"/>
      <c r="F16206" s="1"/>
      <c r="G16206" s="1"/>
      <c r="J16206" s="2"/>
      <c r="K16206" s="2"/>
    </row>
    <row r="16207" spans="4:11">
      <c r="D16207" s="1"/>
      <c r="E16207" s="1"/>
      <c r="F16207" s="1"/>
      <c r="G16207" s="1"/>
      <c r="J16207" s="2"/>
      <c r="K16207" s="2"/>
    </row>
    <row r="16208" spans="4:11">
      <c r="D16208" s="1"/>
      <c r="E16208" s="1"/>
      <c r="F16208" s="1"/>
      <c r="G16208" s="1"/>
      <c r="J16208" s="2"/>
      <c r="K16208" s="2"/>
    </row>
    <row r="16209" spans="4:11">
      <c r="D16209" s="1"/>
      <c r="E16209" s="1"/>
      <c r="F16209" s="1"/>
      <c r="G16209" s="1"/>
      <c r="J16209" s="2"/>
      <c r="K16209" s="2"/>
    </row>
    <row r="16210" spans="4:11">
      <c r="D16210" s="1"/>
      <c r="E16210" s="1"/>
      <c r="F16210" s="1"/>
      <c r="G16210" s="1"/>
      <c r="J16210" s="2"/>
      <c r="K16210" s="2"/>
    </row>
    <row r="16211" spans="4:11">
      <c r="D16211" s="1"/>
      <c r="E16211" s="1"/>
      <c r="F16211" s="1"/>
      <c r="G16211" s="1"/>
      <c r="J16211" s="2"/>
      <c r="K16211" s="2"/>
    </row>
    <row r="16212" spans="4:11">
      <c r="D16212" s="1"/>
      <c r="E16212" s="1"/>
      <c r="F16212" s="1"/>
      <c r="G16212" s="1"/>
      <c r="J16212" s="2"/>
      <c r="K16212" s="2"/>
    </row>
    <row r="16213" spans="4:11">
      <c r="D16213" s="1"/>
      <c r="E16213" s="1"/>
      <c r="F16213" s="1"/>
      <c r="G16213" s="1"/>
      <c r="J16213" s="2"/>
      <c r="K16213" s="2"/>
    </row>
    <row r="16214" spans="4:11">
      <c r="D16214" s="1"/>
      <c r="E16214" s="1"/>
      <c r="F16214" s="1"/>
      <c r="G16214" s="1"/>
      <c r="J16214" s="2"/>
      <c r="K16214" s="2"/>
    </row>
    <row r="16215" spans="4:11">
      <c r="D16215" s="1"/>
      <c r="E16215" s="1"/>
      <c r="F16215" s="1"/>
      <c r="G16215" s="1"/>
      <c r="J16215" s="2"/>
      <c r="K16215" s="2"/>
    </row>
    <row r="16216" spans="4:11">
      <c r="D16216" s="1"/>
      <c r="E16216" s="1"/>
      <c r="F16216" s="1"/>
      <c r="G16216" s="1"/>
      <c r="J16216" s="2"/>
      <c r="K16216" s="2"/>
    </row>
    <row r="16217" spans="4:11">
      <c r="D16217" s="1"/>
      <c r="E16217" s="1"/>
      <c r="F16217" s="1"/>
      <c r="G16217" s="1"/>
      <c r="J16217" s="2"/>
      <c r="K16217" s="2"/>
    </row>
    <row r="16218" spans="4:11">
      <c r="D16218" s="1"/>
      <c r="E16218" s="1"/>
      <c r="F16218" s="1"/>
      <c r="G16218" s="1"/>
      <c r="J16218" s="2"/>
      <c r="K16218" s="2"/>
    </row>
    <row r="16219" spans="4:11">
      <c r="D16219" s="1"/>
      <c r="E16219" s="1"/>
      <c r="F16219" s="1"/>
      <c r="G16219" s="1"/>
      <c r="J16219" s="2"/>
      <c r="K16219" s="2"/>
    </row>
    <row r="16220" spans="4:11">
      <c r="D16220" s="1"/>
      <c r="E16220" s="1"/>
      <c r="F16220" s="1"/>
      <c r="G16220" s="1"/>
      <c r="J16220" s="2"/>
      <c r="K16220" s="2"/>
    </row>
    <row r="16221" spans="4:11">
      <c r="D16221" s="1"/>
      <c r="E16221" s="1"/>
      <c r="F16221" s="1"/>
      <c r="G16221" s="1"/>
      <c r="J16221" s="2"/>
      <c r="K16221" s="2"/>
    </row>
    <row r="16222" spans="4:11">
      <c r="D16222" s="1"/>
      <c r="E16222" s="1"/>
      <c r="F16222" s="1"/>
      <c r="G16222" s="1"/>
      <c r="J16222" s="2"/>
      <c r="K16222" s="2"/>
    </row>
    <row r="16223" spans="4:11">
      <c r="D16223" s="1"/>
      <c r="E16223" s="1"/>
      <c r="F16223" s="1"/>
      <c r="G16223" s="1"/>
      <c r="J16223" s="2"/>
      <c r="K16223" s="2"/>
    </row>
    <row r="16224" spans="4:11">
      <c r="D16224" s="1"/>
      <c r="E16224" s="1"/>
      <c r="F16224" s="1"/>
      <c r="G16224" s="1"/>
      <c r="J16224" s="2"/>
      <c r="K16224" s="2"/>
    </row>
    <row r="16225" spans="4:11">
      <c r="D16225" s="1"/>
      <c r="E16225" s="1"/>
      <c r="F16225" s="1"/>
      <c r="G16225" s="1"/>
      <c r="J16225" s="2"/>
      <c r="K16225" s="2"/>
    </row>
    <row r="16226" spans="4:11">
      <c r="D16226" s="1"/>
      <c r="E16226" s="1"/>
      <c r="F16226" s="1"/>
      <c r="G16226" s="1"/>
      <c r="J16226" s="2"/>
      <c r="K16226" s="2"/>
    </row>
    <row r="16227" spans="4:11">
      <c r="D16227" s="1"/>
      <c r="E16227" s="1"/>
      <c r="F16227" s="1"/>
      <c r="G16227" s="1"/>
      <c r="J16227" s="2"/>
      <c r="K16227" s="2"/>
    </row>
    <row r="16228" spans="4:11">
      <c r="D16228" s="1"/>
      <c r="E16228" s="1"/>
      <c r="F16228" s="1"/>
      <c r="G16228" s="1"/>
      <c r="J16228" s="2"/>
      <c r="K16228" s="2"/>
    </row>
    <row r="16229" spans="4:11">
      <c r="D16229" s="1"/>
      <c r="E16229" s="1"/>
      <c r="F16229" s="1"/>
      <c r="G16229" s="1"/>
      <c r="J16229" s="2"/>
      <c r="K16229" s="2"/>
    </row>
    <row r="16230" spans="4:11">
      <c r="D16230" s="1"/>
      <c r="E16230" s="1"/>
      <c r="F16230" s="1"/>
      <c r="G16230" s="1"/>
      <c r="J16230" s="2"/>
      <c r="K16230" s="2"/>
    </row>
    <row r="16231" spans="4:11">
      <c r="D16231" s="1"/>
      <c r="E16231" s="1"/>
      <c r="F16231" s="1"/>
      <c r="G16231" s="1"/>
      <c r="J16231" s="2"/>
      <c r="K16231" s="2"/>
    </row>
    <row r="16232" spans="4:11">
      <c r="D16232" s="1"/>
      <c r="E16232" s="1"/>
      <c r="F16232" s="1"/>
      <c r="G16232" s="1"/>
      <c r="J16232" s="2"/>
      <c r="K16232" s="2"/>
    </row>
    <row r="16233" spans="4:11">
      <c r="D16233" s="1"/>
      <c r="E16233" s="1"/>
      <c r="F16233" s="1"/>
      <c r="G16233" s="1"/>
      <c r="J16233" s="2"/>
      <c r="K16233" s="2"/>
    </row>
    <row r="16234" spans="4:11">
      <c r="D16234" s="1"/>
      <c r="E16234" s="1"/>
      <c r="F16234" s="1"/>
      <c r="G16234" s="1"/>
      <c r="J16234" s="2"/>
      <c r="K16234" s="2"/>
    </row>
    <row r="16235" spans="4:11">
      <c r="D16235" s="1"/>
      <c r="E16235" s="1"/>
      <c r="F16235" s="1"/>
      <c r="G16235" s="1"/>
      <c r="J16235" s="2"/>
      <c r="K16235" s="2"/>
    </row>
    <row r="16236" spans="4:11">
      <c r="D16236" s="1"/>
      <c r="E16236" s="1"/>
      <c r="F16236" s="1"/>
      <c r="G16236" s="1"/>
      <c r="J16236" s="2"/>
      <c r="K16236" s="2"/>
    </row>
    <row r="16237" spans="4:11">
      <c r="D16237" s="1"/>
      <c r="E16237" s="1"/>
      <c r="F16237" s="1"/>
      <c r="G16237" s="1"/>
      <c r="J16237" s="2"/>
      <c r="K16237" s="2"/>
    </row>
    <row r="16238" spans="4:11">
      <c r="D16238" s="1"/>
      <c r="E16238" s="1"/>
      <c r="F16238" s="1"/>
      <c r="G16238" s="1"/>
      <c r="J16238" s="2"/>
      <c r="K16238" s="2"/>
    </row>
    <row r="16239" spans="4:11">
      <c r="D16239" s="1"/>
      <c r="E16239" s="1"/>
      <c r="F16239" s="1"/>
      <c r="G16239" s="1"/>
      <c r="J16239" s="2"/>
      <c r="K16239" s="2"/>
    </row>
    <row r="16240" spans="4:11">
      <c r="D16240" s="1"/>
      <c r="E16240" s="1"/>
      <c r="F16240" s="1"/>
      <c r="G16240" s="1"/>
      <c r="J16240" s="2"/>
      <c r="K16240" s="2"/>
    </row>
    <row r="16241" spans="4:11">
      <c r="D16241" s="1"/>
      <c r="E16241" s="1"/>
      <c r="F16241" s="1"/>
      <c r="G16241" s="1"/>
      <c r="J16241" s="2"/>
      <c r="K16241" s="2"/>
    </row>
    <row r="16242" spans="4:11">
      <c r="D16242" s="1"/>
      <c r="E16242" s="1"/>
      <c r="F16242" s="1"/>
      <c r="G16242" s="1"/>
      <c r="J16242" s="2"/>
      <c r="K16242" s="2"/>
    </row>
    <row r="16243" spans="4:11">
      <c r="D16243" s="1"/>
      <c r="E16243" s="1"/>
      <c r="F16243" s="1"/>
      <c r="G16243" s="1"/>
      <c r="J16243" s="2"/>
      <c r="K16243" s="2"/>
    </row>
    <row r="16244" spans="4:11">
      <c r="D16244" s="1"/>
      <c r="E16244" s="1"/>
      <c r="F16244" s="1"/>
      <c r="G16244" s="1"/>
      <c r="J16244" s="2"/>
      <c r="K16244" s="2"/>
    </row>
    <row r="16245" spans="4:11">
      <c r="D16245" s="1"/>
      <c r="E16245" s="1"/>
      <c r="F16245" s="1"/>
      <c r="G16245" s="1"/>
      <c r="J16245" s="2"/>
      <c r="K16245" s="2"/>
    </row>
    <row r="16246" spans="4:11">
      <c r="D16246" s="1"/>
      <c r="E16246" s="1"/>
      <c r="F16246" s="1"/>
      <c r="G16246" s="1"/>
      <c r="J16246" s="2"/>
      <c r="K16246" s="2"/>
    </row>
    <row r="16247" spans="4:11">
      <c r="D16247" s="1"/>
      <c r="E16247" s="1"/>
      <c r="F16247" s="1"/>
      <c r="G16247" s="1"/>
      <c r="J16247" s="2"/>
      <c r="K16247" s="2"/>
    </row>
    <row r="16248" spans="4:11">
      <c r="D16248" s="1"/>
      <c r="E16248" s="1"/>
      <c r="F16248" s="1"/>
      <c r="G16248" s="1"/>
      <c r="J16248" s="2"/>
      <c r="K16248" s="2"/>
    </row>
    <row r="16249" spans="4:11">
      <c r="D16249" s="1"/>
      <c r="E16249" s="1"/>
      <c r="F16249" s="1"/>
      <c r="G16249" s="1"/>
      <c r="J16249" s="2"/>
      <c r="K16249" s="2"/>
    </row>
    <row r="16250" spans="4:11">
      <c r="D16250" s="1"/>
      <c r="E16250" s="1"/>
      <c r="F16250" s="1"/>
      <c r="G16250" s="1"/>
      <c r="J16250" s="2"/>
      <c r="K16250" s="2"/>
    </row>
    <row r="16251" spans="4:11">
      <c r="D16251" s="1"/>
      <c r="E16251" s="1"/>
      <c r="F16251" s="1"/>
      <c r="G16251" s="1"/>
      <c r="J16251" s="2"/>
      <c r="K16251" s="2"/>
    </row>
    <row r="16252" spans="4:11">
      <c r="D16252" s="1"/>
      <c r="E16252" s="1"/>
      <c r="F16252" s="1"/>
      <c r="G16252" s="1"/>
      <c r="J16252" s="2"/>
      <c r="K16252" s="2"/>
    </row>
    <row r="16253" spans="4:11">
      <c r="D16253" s="1"/>
      <c r="E16253" s="1"/>
      <c r="F16253" s="1"/>
      <c r="G16253" s="1"/>
      <c r="J16253" s="2"/>
      <c r="K16253" s="2"/>
    </row>
    <row r="16254" spans="4:11">
      <c r="D16254" s="1"/>
      <c r="E16254" s="1"/>
      <c r="F16254" s="1"/>
      <c r="G16254" s="1"/>
      <c r="J16254" s="2"/>
      <c r="K16254" s="2"/>
    </row>
    <row r="16255" spans="4:11">
      <c r="D16255" s="1"/>
      <c r="E16255" s="1"/>
      <c r="F16255" s="1"/>
      <c r="G16255" s="1"/>
      <c r="J16255" s="2"/>
      <c r="K16255" s="2"/>
    </row>
    <row r="16256" spans="4:11">
      <c r="D16256" s="1"/>
      <c r="E16256" s="1"/>
      <c r="F16256" s="1"/>
      <c r="G16256" s="1"/>
      <c r="J16256" s="2"/>
      <c r="K16256" s="2"/>
    </row>
    <row r="16257" spans="4:11">
      <c r="D16257" s="1"/>
      <c r="E16257" s="1"/>
      <c r="F16257" s="1"/>
      <c r="G16257" s="1"/>
      <c r="J16257" s="2"/>
      <c r="K16257" s="2"/>
    </row>
    <row r="16258" spans="4:11">
      <c r="D16258" s="1"/>
      <c r="E16258" s="1"/>
      <c r="F16258" s="1"/>
      <c r="G16258" s="1"/>
      <c r="J16258" s="2"/>
      <c r="K16258" s="2"/>
    </row>
    <row r="16259" spans="4:11">
      <c r="D16259" s="1"/>
      <c r="E16259" s="1"/>
      <c r="F16259" s="1"/>
      <c r="G16259" s="1"/>
      <c r="J16259" s="2"/>
      <c r="K16259" s="2"/>
    </row>
    <row r="16260" spans="4:11">
      <c r="D16260" s="1"/>
      <c r="E16260" s="1"/>
      <c r="F16260" s="1"/>
      <c r="G16260" s="1"/>
      <c r="J16260" s="2"/>
      <c r="K16260" s="2"/>
    </row>
    <row r="16261" spans="4:11">
      <c r="D16261" s="1"/>
      <c r="E16261" s="1"/>
      <c r="F16261" s="1"/>
      <c r="G16261" s="1"/>
      <c r="J16261" s="2"/>
      <c r="K16261" s="2"/>
    </row>
    <row r="16262" spans="4:11">
      <c r="D16262" s="1"/>
      <c r="E16262" s="1"/>
      <c r="F16262" s="1"/>
      <c r="G16262" s="1"/>
      <c r="J16262" s="2"/>
      <c r="K16262" s="2"/>
    </row>
    <row r="16263" spans="4:11">
      <c r="D16263" s="1"/>
      <c r="E16263" s="1"/>
      <c r="F16263" s="1"/>
      <c r="G16263" s="1"/>
      <c r="J16263" s="2"/>
      <c r="K16263" s="2"/>
    </row>
    <row r="16264" spans="4:11">
      <c r="D16264" s="1"/>
      <c r="E16264" s="1"/>
      <c r="F16264" s="1"/>
      <c r="G16264" s="1"/>
      <c r="J16264" s="2"/>
      <c r="K16264" s="2"/>
    </row>
    <row r="16265" spans="4:11">
      <c r="D16265" s="1"/>
      <c r="E16265" s="1"/>
      <c r="F16265" s="1"/>
      <c r="G16265" s="1"/>
      <c r="J16265" s="2"/>
      <c r="K16265" s="2"/>
    </row>
    <row r="16266" spans="4:11">
      <c r="D16266" s="1"/>
      <c r="E16266" s="1"/>
      <c r="F16266" s="1"/>
      <c r="G16266" s="1"/>
      <c r="J16266" s="2"/>
      <c r="K16266" s="2"/>
    </row>
    <row r="16267" spans="4:11">
      <c r="D16267" s="1"/>
      <c r="E16267" s="1"/>
      <c r="F16267" s="1"/>
      <c r="G16267" s="1"/>
      <c r="J16267" s="2"/>
      <c r="K16267" s="2"/>
    </row>
    <row r="16268" spans="4:11">
      <c r="D16268" s="1"/>
      <c r="E16268" s="1"/>
      <c r="F16268" s="1"/>
      <c r="G16268" s="1"/>
      <c r="J16268" s="2"/>
      <c r="K16268" s="2"/>
    </row>
    <row r="16269" spans="4:11">
      <c r="D16269" s="1"/>
      <c r="E16269" s="1"/>
      <c r="F16269" s="1"/>
      <c r="G16269" s="1"/>
      <c r="J16269" s="2"/>
      <c r="K16269" s="2"/>
    </row>
    <row r="16270" spans="4:11">
      <c r="D16270" s="1"/>
      <c r="E16270" s="1"/>
      <c r="F16270" s="1"/>
      <c r="G16270" s="1"/>
      <c r="J16270" s="2"/>
      <c r="K16270" s="2"/>
    </row>
    <row r="16271" spans="4:11">
      <c r="D16271" s="1"/>
      <c r="E16271" s="1"/>
      <c r="F16271" s="1"/>
      <c r="G16271" s="1"/>
      <c r="J16271" s="2"/>
      <c r="K16271" s="2"/>
    </row>
    <row r="16272" spans="4:11">
      <c r="D16272" s="1"/>
      <c r="E16272" s="1"/>
      <c r="F16272" s="1"/>
      <c r="G16272" s="1"/>
      <c r="J16272" s="2"/>
      <c r="K16272" s="2"/>
    </row>
    <row r="16273" spans="4:11">
      <c r="D16273" s="1"/>
      <c r="E16273" s="1"/>
      <c r="F16273" s="1"/>
      <c r="G16273" s="1"/>
      <c r="J16273" s="2"/>
      <c r="K16273" s="2"/>
    </row>
    <row r="16274" spans="4:11">
      <c r="D16274" s="1"/>
      <c r="E16274" s="1"/>
      <c r="F16274" s="1"/>
      <c r="G16274" s="1"/>
      <c r="J16274" s="2"/>
      <c r="K16274" s="2"/>
    </row>
    <row r="16275" spans="4:11">
      <c r="D16275" s="1"/>
      <c r="E16275" s="1"/>
      <c r="F16275" s="1"/>
      <c r="G16275" s="1"/>
      <c r="J16275" s="2"/>
      <c r="K16275" s="2"/>
    </row>
    <row r="16276" spans="4:11">
      <c r="D16276" s="1"/>
      <c r="E16276" s="1"/>
      <c r="F16276" s="1"/>
      <c r="G16276" s="1"/>
      <c r="J16276" s="2"/>
      <c r="K16276" s="2"/>
    </row>
    <row r="16277" spans="4:11">
      <c r="D16277" s="1"/>
      <c r="E16277" s="1"/>
      <c r="F16277" s="1"/>
      <c r="G16277" s="1"/>
      <c r="J16277" s="2"/>
      <c r="K16277" s="2"/>
    </row>
    <row r="16278" spans="4:11">
      <c r="D16278" s="1"/>
      <c r="E16278" s="1"/>
      <c r="F16278" s="1"/>
      <c r="G16278" s="1"/>
      <c r="J16278" s="2"/>
      <c r="K16278" s="2"/>
    </row>
    <row r="16279" spans="4:11">
      <c r="D16279" s="1"/>
      <c r="E16279" s="1"/>
      <c r="F16279" s="1"/>
      <c r="G16279" s="1"/>
      <c r="J16279" s="2"/>
      <c r="K16279" s="2"/>
    </row>
    <row r="16280" spans="4:11">
      <c r="D16280" s="1"/>
      <c r="E16280" s="1"/>
      <c r="F16280" s="1"/>
      <c r="G16280" s="1"/>
      <c r="J16280" s="2"/>
      <c r="K16280" s="2"/>
    </row>
    <row r="16281" spans="4:11">
      <c r="D16281" s="1"/>
      <c r="E16281" s="1"/>
      <c r="F16281" s="1"/>
      <c r="G16281" s="1"/>
      <c r="J16281" s="2"/>
      <c r="K16281" s="2"/>
    </row>
    <row r="16282" spans="4:11">
      <c r="D16282" s="1"/>
      <c r="E16282" s="1"/>
      <c r="F16282" s="1"/>
      <c r="G16282" s="1"/>
      <c r="J16282" s="2"/>
      <c r="K16282" s="2"/>
    </row>
    <row r="16283" spans="4:11">
      <c r="D16283" s="1"/>
      <c r="E16283" s="1"/>
      <c r="F16283" s="1"/>
      <c r="G16283" s="1"/>
      <c r="J16283" s="2"/>
      <c r="K16283" s="2"/>
    </row>
    <row r="16284" spans="4:11">
      <c r="D16284" s="1"/>
      <c r="E16284" s="1"/>
      <c r="F16284" s="1"/>
      <c r="G16284" s="1"/>
      <c r="J16284" s="2"/>
      <c r="K16284" s="2"/>
    </row>
    <row r="16285" spans="4:11">
      <c r="D16285" s="1"/>
      <c r="E16285" s="1"/>
      <c r="F16285" s="1"/>
      <c r="G16285" s="1"/>
      <c r="J16285" s="2"/>
      <c r="K16285" s="2"/>
    </row>
    <row r="16286" spans="4:11">
      <c r="D16286" s="1"/>
      <c r="E16286" s="1"/>
      <c r="F16286" s="1"/>
      <c r="G16286" s="1"/>
      <c r="J16286" s="2"/>
      <c r="K16286" s="2"/>
    </row>
    <row r="16287" spans="4:11">
      <c r="D16287" s="1"/>
      <c r="E16287" s="1"/>
      <c r="F16287" s="1"/>
      <c r="G16287" s="1"/>
      <c r="J16287" s="2"/>
      <c r="K16287" s="2"/>
    </row>
    <row r="16288" spans="4:11">
      <c r="D16288" s="1"/>
      <c r="E16288" s="1"/>
      <c r="F16288" s="1"/>
      <c r="G16288" s="1"/>
      <c r="J16288" s="2"/>
      <c r="K16288" s="2"/>
    </row>
    <row r="16289" spans="4:11">
      <c r="D16289" s="1"/>
      <c r="E16289" s="1"/>
      <c r="F16289" s="1"/>
      <c r="G16289" s="1"/>
      <c r="J16289" s="2"/>
      <c r="K16289" s="2"/>
    </row>
    <row r="16290" spans="4:11">
      <c r="D16290" s="1"/>
      <c r="E16290" s="1"/>
      <c r="F16290" s="1"/>
      <c r="G16290" s="1"/>
      <c r="J16290" s="2"/>
      <c r="K16290" s="2"/>
    </row>
    <row r="16291" spans="4:11">
      <c r="D16291" s="1"/>
      <c r="E16291" s="1"/>
      <c r="F16291" s="1"/>
      <c r="G16291" s="1"/>
      <c r="J16291" s="2"/>
      <c r="K16291" s="2"/>
    </row>
    <row r="16292" spans="4:11">
      <c r="D16292" s="1"/>
      <c r="E16292" s="1"/>
      <c r="F16292" s="1"/>
      <c r="G16292" s="1"/>
      <c r="J16292" s="2"/>
      <c r="K16292" s="2"/>
    </row>
    <row r="16293" spans="4:11">
      <c r="D16293" s="1"/>
      <c r="E16293" s="1"/>
      <c r="F16293" s="1"/>
      <c r="G16293" s="1"/>
      <c r="J16293" s="2"/>
      <c r="K16293" s="2"/>
    </row>
    <row r="16294" spans="4:11">
      <c r="D16294" s="1"/>
      <c r="E16294" s="1"/>
      <c r="F16294" s="1"/>
      <c r="G16294" s="1"/>
      <c r="J16294" s="2"/>
      <c r="K16294" s="2"/>
    </row>
    <row r="16295" spans="4:11">
      <c r="D16295" s="1"/>
      <c r="E16295" s="1"/>
      <c r="F16295" s="1"/>
      <c r="G16295" s="1"/>
      <c r="J16295" s="2"/>
      <c r="K16295" s="2"/>
    </row>
    <row r="16296" spans="4:11">
      <c r="D16296" s="1"/>
      <c r="E16296" s="1"/>
      <c r="F16296" s="1"/>
      <c r="G16296" s="1"/>
      <c r="J16296" s="2"/>
      <c r="K16296" s="2"/>
    </row>
    <row r="16297" spans="4:11">
      <c r="D16297" s="1"/>
      <c r="E16297" s="1"/>
      <c r="F16297" s="1"/>
      <c r="G16297" s="1"/>
      <c r="J16297" s="2"/>
      <c r="K16297" s="2"/>
    </row>
    <row r="16298" spans="4:11">
      <c r="D16298" s="1"/>
      <c r="E16298" s="1"/>
      <c r="F16298" s="1"/>
      <c r="G16298" s="1"/>
      <c r="J16298" s="2"/>
      <c r="K16298" s="2"/>
    </row>
    <row r="16299" spans="4:11">
      <c r="D16299" s="1"/>
      <c r="E16299" s="1"/>
      <c r="F16299" s="1"/>
      <c r="G16299" s="1"/>
      <c r="J16299" s="2"/>
      <c r="K16299" s="2"/>
    </row>
    <row r="16300" spans="4:11">
      <c r="D16300" s="1"/>
      <c r="E16300" s="1"/>
      <c r="F16300" s="1"/>
      <c r="G16300" s="1"/>
      <c r="J16300" s="2"/>
      <c r="K16300" s="2"/>
    </row>
    <row r="16301" spans="4:11">
      <c r="D16301" s="1"/>
      <c r="E16301" s="1"/>
      <c r="F16301" s="1"/>
      <c r="G16301" s="1"/>
      <c r="J16301" s="2"/>
      <c r="K16301" s="2"/>
    </row>
    <row r="16302" spans="4:11">
      <c r="D16302" s="1"/>
      <c r="E16302" s="1"/>
      <c r="F16302" s="1"/>
      <c r="G16302" s="1"/>
      <c r="J16302" s="2"/>
      <c r="K16302" s="2"/>
    </row>
    <row r="16303" spans="4:11">
      <c r="D16303" s="1"/>
      <c r="E16303" s="1"/>
      <c r="F16303" s="1"/>
      <c r="G16303" s="1"/>
      <c r="J16303" s="2"/>
      <c r="K16303" s="2"/>
    </row>
    <row r="16304" spans="4:11">
      <c r="D16304" s="1"/>
      <c r="E16304" s="1"/>
      <c r="F16304" s="1"/>
      <c r="G16304" s="1"/>
      <c r="J16304" s="2"/>
      <c r="K16304" s="2"/>
    </row>
    <row r="16305" spans="4:11">
      <c r="D16305" s="1"/>
      <c r="E16305" s="1"/>
      <c r="F16305" s="1"/>
      <c r="G16305" s="1"/>
      <c r="J16305" s="2"/>
      <c r="K16305" s="2"/>
    </row>
    <row r="16306" spans="4:11">
      <c r="D16306" s="1"/>
      <c r="E16306" s="1"/>
      <c r="F16306" s="1"/>
      <c r="G16306" s="1"/>
      <c r="J16306" s="2"/>
      <c r="K16306" s="2"/>
    </row>
    <row r="16307" spans="4:11">
      <c r="D16307" s="1"/>
      <c r="E16307" s="1"/>
      <c r="F16307" s="1"/>
      <c r="G16307" s="1"/>
      <c r="J16307" s="2"/>
      <c r="K16307" s="2"/>
    </row>
    <row r="16308" spans="4:11">
      <c r="D16308" s="1"/>
      <c r="E16308" s="1"/>
      <c r="F16308" s="1"/>
      <c r="G16308" s="1"/>
      <c r="J16308" s="2"/>
      <c r="K16308" s="2"/>
    </row>
    <row r="16309" spans="4:11">
      <c r="D16309" s="1"/>
      <c r="E16309" s="1"/>
      <c r="F16309" s="1"/>
      <c r="G16309" s="1"/>
      <c r="J16309" s="2"/>
      <c r="K16309" s="2"/>
    </row>
    <row r="16310" spans="4:11">
      <c r="D16310" s="1"/>
      <c r="E16310" s="1"/>
      <c r="F16310" s="1"/>
      <c r="G16310" s="1"/>
      <c r="J16310" s="2"/>
      <c r="K16310" s="2"/>
    </row>
    <row r="16311" spans="4:11">
      <c r="D16311" s="1"/>
      <c r="E16311" s="1"/>
      <c r="F16311" s="1"/>
      <c r="G16311" s="1"/>
      <c r="J16311" s="2"/>
      <c r="K16311" s="2"/>
    </row>
    <row r="16312" spans="4:11">
      <c r="D16312" s="1"/>
      <c r="E16312" s="1"/>
      <c r="F16312" s="1"/>
      <c r="G16312" s="1"/>
      <c r="J16312" s="2"/>
      <c r="K16312" s="2"/>
    </row>
    <row r="16313" spans="4:11">
      <c r="D16313" s="1"/>
      <c r="E16313" s="1"/>
      <c r="F16313" s="1"/>
      <c r="G16313" s="1"/>
      <c r="J16313" s="2"/>
      <c r="K16313" s="2"/>
    </row>
    <row r="16314" spans="4:11">
      <c r="D16314" s="1"/>
      <c r="E16314" s="1"/>
      <c r="F16314" s="1"/>
      <c r="G16314" s="1"/>
      <c r="J16314" s="2"/>
      <c r="K16314" s="2"/>
    </row>
    <row r="16315" spans="4:11">
      <c r="D16315" s="1"/>
      <c r="E16315" s="1"/>
      <c r="F16315" s="1"/>
      <c r="G16315" s="1"/>
      <c r="J16315" s="2"/>
      <c r="K16315" s="2"/>
    </row>
    <row r="16316" spans="4:11">
      <c r="D16316" s="1"/>
      <c r="E16316" s="1"/>
      <c r="F16316" s="1"/>
      <c r="G16316" s="1"/>
      <c r="J16316" s="2"/>
      <c r="K16316" s="2"/>
    </row>
    <row r="16317" spans="4:11">
      <c r="D16317" s="1"/>
      <c r="E16317" s="1"/>
      <c r="F16317" s="1"/>
      <c r="G16317" s="1"/>
      <c r="J16317" s="2"/>
      <c r="K16317" s="2"/>
    </row>
    <row r="16318" spans="4:11">
      <c r="D16318" s="1"/>
      <c r="E16318" s="1"/>
      <c r="F16318" s="1"/>
      <c r="G16318" s="1"/>
      <c r="J16318" s="2"/>
      <c r="K16318" s="2"/>
    </row>
    <row r="16319" spans="4:11">
      <c r="D16319" s="1"/>
      <c r="E16319" s="1"/>
      <c r="F16319" s="1"/>
      <c r="G16319" s="1"/>
      <c r="J16319" s="2"/>
      <c r="K16319" s="2"/>
    </row>
    <row r="16320" spans="4:11">
      <c r="D16320" s="1"/>
      <c r="E16320" s="1"/>
      <c r="F16320" s="1"/>
      <c r="G16320" s="1"/>
      <c r="J16320" s="2"/>
      <c r="K16320" s="2"/>
    </row>
    <row r="16321" spans="4:11">
      <c r="D16321" s="1"/>
      <c r="E16321" s="1"/>
      <c r="F16321" s="1"/>
      <c r="G16321" s="1"/>
      <c r="J16321" s="2"/>
      <c r="K16321" s="2"/>
    </row>
    <row r="16322" spans="4:11">
      <c r="D16322" s="1"/>
      <c r="E16322" s="1"/>
      <c r="F16322" s="1"/>
      <c r="G16322" s="1"/>
      <c r="J16322" s="2"/>
      <c r="K16322" s="2"/>
    </row>
    <row r="16323" spans="4:11">
      <c r="D16323" s="1"/>
      <c r="E16323" s="1"/>
      <c r="F16323" s="1"/>
      <c r="G16323" s="1"/>
      <c r="J16323" s="2"/>
      <c r="K16323" s="2"/>
    </row>
    <row r="16324" spans="4:11">
      <c r="D16324" s="1"/>
      <c r="E16324" s="1"/>
      <c r="F16324" s="1"/>
      <c r="G16324" s="1"/>
      <c r="J16324" s="2"/>
      <c r="K16324" s="2"/>
    </row>
    <row r="16325" spans="4:11">
      <c r="D16325" s="1"/>
      <c r="E16325" s="1"/>
      <c r="F16325" s="1"/>
      <c r="G16325" s="1"/>
      <c r="J16325" s="2"/>
      <c r="K16325" s="2"/>
    </row>
    <row r="16326" spans="4:11">
      <c r="D16326" s="1"/>
      <c r="E16326" s="1"/>
      <c r="F16326" s="1"/>
      <c r="G16326" s="1"/>
      <c r="J16326" s="2"/>
      <c r="K16326" s="2"/>
    </row>
    <row r="16327" spans="4:11">
      <c r="D16327" s="1"/>
      <c r="E16327" s="1"/>
      <c r="F16327" s="1"/>
      <c r="G16327" s="1"/>
      <c r="J16327" s="2"/>
      <c r="K16327" s="2"/>
    </row>
    <row r="16328" spans="4:11">
      <c r="D16328" s="1"/>
      <c r="E16328" s="1"/>
      <c r="F16328" s="1"/>
      <c r="G16328" s="1"/>
      <c r="J16328" s="2"/>
      <c r="K16328" s="2"/>
    </row>
    <row r="16329" spans="4:11">
      <c r="D16329" s="1"/>
      <c r="E16329" s="1"/>
      <c r="F16329" s="1"/>
      <c r="G16329" s="1"/>
      <c r="J16329" s="2"/>
      <c r="K16329" s="2"/>
    </row>
    <row r="16330" spans="4:11">
      <c r="D16330" s="1"/>
      <c r="E16330" s="1"/>
      <c r="F16330" s="1"/>
      <c r="G16330" s="1"/>
      <c r="J16330" s="2"/>
      <c r="K16330" s="2"/>
    </row>
    <row r="16331" spans="4:11">
      <c r="D16331" s="1"/>
      <c r="E16331" s="1"/>
      <c r="F16331" s="1"/>
      <c r="G16331" s="1"/>
      <c r="J16331" s="2"/>
      <c r="K16331" s="2"/>
    </row>
    <row r="16332" spans="4:11">
      <c r="D16332" s="1"/>
      <c r="E16332" s="1"/>
      <c r="F16332" s="1"/>
      <c r="G16332" s="1"/>
      <c r="J16332" s="2"/>
      <c r="K16332" s="2"/>
    </row>
    <row r="16333" spans="4:11">
      <c r="D16333" s="1"/>
      <c r="E16333" s="1"/>
      <c r="F16333" s="1"/>
      <c r="G16333" s="1"/>
      <c r="J16333" s="2"/>
      <c r="K16333" s="2"/>
    </row>
    <row r="16334" spans="4:11">
      <c r="D16334" s="1"/>
      <c r="E16334" s="1"/>
      <c r="F16334" s="1"/>
      <c r="G16334" s="1"/>
      <c r="J16334" s="2"/>
      <c r="K16334" s="2"/>
    </row>
    <row r="16335" spans="4:11">
      <c r="D16335" s="1"/>
      <c r="E16335" s="1"/>
      <c r="F16335" s="1"/>
      <c r="G16335" s="1"/>
      <c r="J16335" s="2"/>
      <c r="K16335" s="2"/>
    </row>
    <row r="16336" spans="4:11">
      <c r="D16336" s="1"/>
      <c r="E16336" s="1"/>
      <c r="F16336" s="1"/>
      <c r="G16336" s="1"/>
      <c r="J16336" s="2"/>
      <c r="K16336" s="2"/>
    </row>
    <row r="16337" spans="4:11">
      <c r="D16337" s="1"/>
      <c r="E16337" s="1"/>
      <c r="F16337" s="1"/>
      <c r="G16337" s="1"/>
      <c r="J16337" s="2"/>
      <c r="K16337" s="2"/>
    </row>
    <row r="16338" spans="4:11">
      <c r="D16338" s="1"/>
      <c r="E16338" s="1"/>
      <c r="F16338" s="1"/>
      <c r="G16338" s="1"/>
      <c r="J16338" s="2"/>
      <c r="K16338" s="2"/>
    </row>
    <row r="16339" spans="4:11">
      <c r="D16339" s="1"/>
      <c r="E16339" s="1"/>
      <c r="F16339" s="1"/>
      <c r="G16339" s="1"/>
      <c r="J16339" s="2"/>
      <c r="K16339" s="2"/>
    </row>
    <row r="16340" spans="4:11">
      <c r="D16340" s="1"/>
      <c r="E16340" s="1"/>
      <c r="F16340" s="1"/>
      <c r="G16340" s="1"/>
      <c r="J16340" s="2"/>
      <c r="K16340" s="2"/>
    </row>
    <row r="16341" spans="4:11">
      <c r="D16341" s="1"/>
      <c r="E16341" s="1"/>
      <c r="F16341" s="1"/>
      <c r="G16341" s="1"/>
      <c r="J16341" s="2"/>
      <c r="K16341" s="2"/>
    </row>
    <row r="16342" spans="4:11">
      <c r="D16342" s="1"/>
      <c r="E16342" s="1"/>
      <c r="F16342" s="1"/>
      <c r="G16342" s="1"/>
      <c r="J16342" s="2"/>
      <c r="K16342" s="2"/>
    </row>
    <row r="16343" spans="4:11">
      <c r="D16343" s="1"/>
      <c r="E16343" s="1"/>
      <c r="F16343" s="1"/>
      <c r="G16343" s="1"/>
      <c r="J16343" s="2"/>
      <c r="K16343" s="2"/>
    </row>
    <row r="16344" spans="4:11">
      <c r="D16344" s="1"/>
      <c r="E16344" s="1"/>
      <c r="F16344" s="1"/>
      <c r="G16344" s="1"/>
      <c r="J16344" s="2"/>
      <c r="K16344" s="2"/>
    </row>
    <row r="16345" spans="4:11">
      <c r="D16345" s="1"/>
      <c r="E16345" s="1"/>
      <c r="F16345" s="1"/>
      <c r="G16345" s="1"/>
      <c r="J16345" s="2"/>
      <c r="K16345" s="2"/>
    </row>
    <row r="16346" spans="4:11">
      <c r="D16346" s="1"/>
      <c r="E16346" s="1"/>
      <c r="F16346" s="1"/>
      <c r="G16346" s="1"/>
      <c r="J16346" s="2"/>
      <c r="K16346" s="2"/>
    </row>
    <row r="16347" spans="4:11">
      <c r="D16347" s="1"/>
      <c r="E16347" s="1"/>
      <c r="F16347" s="1"/>
      <c r="G16347" s="1"/>
      <c r="J16347" s="2"/>
      <c r="K16347" s="2"/>
    </row>
    <row r="16348" spans="4:11">
      <c r="D16348" s="1"/>
      <c r="E16348" s="1"/>
      <c r="F16348" s="1"/>
      <c r="G16348" s="1"/>
      <c r="J16348" s="2"/>
      <c r="K16348" s="2"/>
    </row>
    <row r="16349" spans="4:11">
      <c r="D16349" s="1"/>
      <c r="E16349" s="1"/>
      <c r="F16349" s="1"/>
      <c r="G16349" s="1"/>
      <c r="J16349" s="2"/>
      <c r="K16349" s="2"/>
    </row>
    <row r="16350" spans="4:11">
      <c r="D16350" s="1"/>
      <c r="E16350" s="1"/>
      <c r="F16350" s="1"/>
      <c r="G16350" s="1"/>
      <c r="J16350" s="2"/>
      <c r="K16350" s="2"/>
    </row>
    <row r="16351" spans="4:11">
      <c r="D16351" s="1"/>
      <c r="E16351" s="1"/>
      <c r="F16351" s="1"/>
      <c r="G16351" s="1"/>
      <c r="J16351" s="2"/>
      <c r="K16351" s="2"/>
    </row>
    <row r="16352" spans="4:11">
      <c r="D16352" s="1"/>
      <c r="E16352" s="1"/>
      <c r="F16352" s="1"/>
      <c r="G16352" s="1"/>
      <c r="J16352" s="2"/>
      <c r="K16352" s="2"/>
    </row>
    <row r="16353" spans="4:11">
      <c r="D16353" s="1"/>
      <c r="E16353" s="1"/>
      <c r="F16353" s="1"/>
      <c r="G16353" s="1"/>
      <c r="J16353" s="2"/>
      <c r="K16353" s="2"/>
    </row>
    <row r="16354" spans="4:11">
      <c r="D16354" s="1"/>
      <c r="E16354" s="1"/>
      <c r="F16354" s="1"/>
      <c r="G16354" s="1"/>
      <c r="J16354" s="2"/>
      <c r="K16354" s="2"/>
    </row>
    <row r="16355" spans="4:11">
      <c r="D16355" s="1"/>
      <c r="E16355" s="1"/>
      <c r="F16355" s="1"/>
      <c r="G16355" s="1"/>
      <c r="J16355" s="2"/>
      <c r="K16355" s="2"/>
    </row>
    <row r="16356" spans="4:11">
      <c r="D16356" s="1"/>
      <c r="E16356" s="1"/>
      <c r="F16356" s="1"/>
      <c r="G16356" s="1"/>
      <c r="J16356" s="2"/>
      <c r="K16356" s="2"/>
    </row>
    <row r="16357" spans="4:11">
      <c r="D16357" s="1"/>
      <c r="E16357" s="1"/>
      <c r="F16357" s="1"/>
      <c r="G16357" s="1"/>
      <c r="J16357" s="2"/>
      <c r="K16357" s="2"/>
    </row>
    <row r="16358" spans="4:11">
      <c r="D16358" s="1"/>
      <c r="E16358" s="1"/>
      <c r="F16358" s="1"/>
      <c r="G16358" s="1"/>
      <c r="J16358" s="2"/>
      <c r="K16358" s="2"/>
    </row>
    <row r="16359" spans="4:11">
      <c r="D16359" s="1"/>
      <c r="E16359" s="1"/>
      <c r="F16359" s="1"/>
      <c r="G16359" s="1"/>
      <c r="J16359" s="2"/>
      <c r="K16359" s="2"/>
    </row>
    <row r="16360" spans="4:11">
      <c r="D16360" s="1"/>
      <c r="E16360" s="1"/>
      <c r="F16360" s="1"/>
      <c r="G16360" s="1"/>
      <c r="J16360" s="2"/>
      <c r="K16360" s="2"/>
    </row>
    <row r="16361" spans="4:11">
      <c r="D16361" s="1"/>
      <c r="E16361" s="1"/>
      <c r="F16361" s="1"/>
      <c r="G16361" s="1"/>
      <c r="J16361" s="2"/>
      <c r="K16361" s="2"/>
    </row>
    <row r="16362" spans="4:11">
      <c r="D16362" s="1"/>
      <c r="E16362" s="1"/>
      <c r="F16362" s="1"/>
      <c r="G16362" s="1"/>
      <c r="J16362" s="2"/>
      <c r="K16362" s="2"/>
    </row>
    <row r="16363" spans="4:11">
      <c r="D16363" s="1"/>
      <c r="E16363" s="1"/>
      <c r="F16363" s="1"/>
      <c r="G16363" s="1"/>
      <c r="J16363" s="2"/>
      <c r="K16363" s="2"/>
    </row>
    <row r="16364" spans="4:11">
      <c r="D16364" s="1"/>
      <c r="E16364" s="1"/>
      <c r="F16364" s="1"/>
      <c r="G16364" s="1"/>
      <c r="J16364" s="2"/>
      <c r="K16364" s="2"/>
    </row>
    <row r="16365" spans="4:11">
      <c r="D16365" s="1"/>
      <c r="E16365" s="1"/>
      <c r="F16365" s="1"/>
      <c r="G16365" s="1"/>
      <c r="J16365" s="2"/>
      <c r="K16365" s="2"/>
    </row>
    <row r="16366" spans="4:11">
      <c r="D16366" s="1"/>
      <c r="E16366" s="1"/>
      <c r="F16366" s="1"/>
      <c r="G16366" s="1"/>
      <c r="J16366" s="2"/>
      <c r="K16366" s="2"/>
    </row>
    <row r="16367" spans="4:11">
      <c r="D16367" s="1"/>
      <c r="E16367" s="1"/>
      <c r="F16367" s="1"/>
      <c r="G16367" s="1"/>
      <c r="J16367" s="2"/>
      <c r="K16367" s="2"/>
    </row>
    <row r="16368" spans="4:11">
      <c r="D16368" s="1"/>
      <c r="E16368" s="1"/>
      <c r="F16368" s="1"/>
      <c r="G16368" s="1"/>
      <c r="J16368" s="2"/>
      <c r="K16368" s="2"/>
    </row>
    <row r="16369" spans="4:11">
      <c r="D16369" s="1"/>
      <c r="E16369" s="1"/>
      <c r="F16369" s="1"/>
      <c r="G16369" s="1"/>
      <c r="J16369" s="2"/>
      <c r="K16369" s="2"/>
    </row>
    <row r="16370" spans="4:11">
      <c r="D16370" s="1"/>
      <c r="E16370" s="1"/>
      <c r="F16370" s="1"/>
      <c r="G16370" s="1"/>
      <c r="J16370" s="2"/>
      <c r="K16370" s="2"/>
    </row>
    <row r="16371" spans="4:11">
      <c r="D16371" s="1"/>
      <c r="E16371" s="1"/>
      <c r="F16371" s="1"/>
      <c r="G16371" s="1"/>
      <c r="J16371" s="2"/>
      <c r="K16371" s="2"/>
    </row>
    <row r="16372" spans="4:11">
      <c r="D16372" s="1"/>
      <c r="E16372" s="1"/>
      <c r="F16372" s="1"/>
      <c r="G16372" s="1"/>
      <c r="J16372" s="2"/>
      <c r="K16372" s="2"/>
    </row>
    <row r="16373" spans="4:11">
      <c r="D16373" s="1"/>
      <c r="E16373" s="1"/>
      <c r="F16373" s="1"/>
      <c r="G16373" s="1"/>
      <c r="J16373" s="2"/>
      <c r="K16373" s="2"/>
    </row>
    <row r="16374" spans="4:11">
      <c r="D16374" s="1"/>
      <c r="E16374" s="1"/>
      <c r="F16374" s="1"/>
      <c r="G16374" s="1"/>
      <c r="J16374" s="2"/>
      <c r="K16374" s="2"/>
    </row>
    <row r="16375" spans="4:11">
      <c r="D16375" s="1"/>
      <c r="E16375" s="1"/>
      <c r="F16375" s="1"/>
      <c r="G16375" s="1"/>
      <c r="J16375" s="2"/>
      <c r="K16375" s="2"/>
    </row>
    <row r="16376" spans="4:11">
      <c r="D16376" s="1"/>
      <c r="E16376" s="1"/>
      <c r="F16376" s="1"/>
      <c r="G16376" s="1"/>
      <c r="J16376" s="2"/>
      <c r="K16376" s="2"/>
    </row>
    <row r="16377" spans="4:11">
      <c r="D16377" s="1"/>
      <c r="E16377" s="1"/>
      <c r="F16377" s="1"/>
      <c r="G16377" s="1"/>
      <c r="J16377" s="2"/>
      <c r="K16377" s="2"/>
    </row>
    <row r="16378" spans="4:11">
      <c r="D16378" s="1"/>
      <c r="E16378" s="1"/>
      <c r="F16378" s="1"/>
      <c r="G16378" s="1"/>
      <c r="J16378" s="2"/>
      <c r="K16378" s="2"/>
    </row>
    <row r="16379" spans="4:11">
      <c r="D16379" s="1"/>
      <c r="E16379" s="1"/>
      <c r="F16379" s="1"/>
      <c r="G16379" s="1"/>
      <c r="J16379" s="2"/>
      <c r="K16379" s="2"/>
    </row>
    <row r="16380" spans="4:11">
      <c r="D16380" s="1"/>
      <c r="E16380" s="1"/>
      <c r="F16380" s="1"/>
      <c r="G16380" s="1"/>
      <c r="J16380" s="2"/>
      <c r="K16380" s="2"/>
    </row>
    <row r="16381" spans="4:11">
      <c r="D16381" s="1"/>
      <c r="E16381" s="1"/>
      <c r="F16381" s="1"/>
      <c r="G16381" s="1"/>
      <c r="J16381" s="2"/>
      <c r="K16381" s="2"/>
    </row>
    <row r="16382" spans="4:11">
      <c r="D16382" s="1"/>
      <c r="E16382" s="1"/>
      <c r="F16382" s="1"/>
      <c r="G16382" s="1"/>
      <c r="J16382" s="2"/>
      <c r="K16382" s="2"/>
    </row>
    <row r="16383" spans="4:11">
      <c r="D16383" s="1"/>
      <c r="E16383" s="1"/>
      <c r="F16383" s="1"/>
      <c r="G16383" s="1"/>
      <c r="J16383" s="2"/>
      <c r="K16383" s="2"/>
    </row>
    <row r="16384" spans="4:11">
      <c r="D16384" s="1"/>
      <c r="E16384" s="1"/>
      <c r="F16384" s="1"/>
      <c r="G16384" s="1"/>
      <c r="J16384" s="2"/>
      <c r="K16384" s="2"/>
    </row>
    <row r="16385" spans="4:11">
      <c r="D16385" s="1"/>
      <c r="E16385" s="1"/>
      <c r="F16385" s="1"/>
      <c r="G16385" s="1"/>
      <c r="J16385" s="2"/>
      <c r="K16385" s="2"/>
    </row>
    <row r="16386" spans="4:11">
      <c r="D16386" s="1"/>
      <c r="E16386" s="1"/>
      <c r="F16386" s="1"/>
      <c r="G16386" s="1"/>
      <c r="J16386" s="2"/>
      <c r="K16386" s="2"/>
    </row>
    <row r="16387" spans="4:11">
      <c r="D16387" s="1"/>
      <c r="E16387" s="1"/>
      <c r="F16387" s="1"/>
      <c r="G16387" s="1"/>
      <c r="J16387" s="2"/>
      <c r="K16387" s="2"/>
    </row>
    <row r="16388" spans="4:11">
      <c r="D16388" s="1"/>
      <c r="E16388" s="1"/>
      <c r="F16388" s="1"/>
      <c r="G16388" s="1"/>
      <c r="J16388" s="2"/>
      <c r="K16388" s="2"/>
    </row>
    <row r="16389" spans="4:11">
      <c r="D16389" s="1"/>
      <c r="E16389" s="1"/>
      <c r="F16389" s="1"/>
      <c r="G16389" s="1"/>
      <c r="J16389" s="2"/>
      <c r="K16389" s="2"/>
    </row>
    <row r="16390" spans="4:11">
      <c r="D16390" s="1"/>
      <c r="E16390" s="1"/>
      <c r="F16390" s="1"/>
      <c r="G16390" s="1"/>
      <c r="J16390" s="2"/>
      <c r="K16390" s="2"/>
    </row>
    <row r="16391" spans="4:11">
      <c r="D16391" s="1"/>
      <c r="E16391" s="1"/>
      <c r="F16391" s="1"/>
      <c r="G16391" s="1"/>
      <c r="J16391" s="2"/>
      <c r="K16391" s="2"/>
    </row>
    <row r="16392" spans="4:11">
      <c r="D16392" s="1"/>
      <c r="E16392" s="1"/>
      <c r="F16392" s="1"/>
      <c r="G16392" s="1"/>
      <c r="J16392" s="2"/>
      <c r="K16392" s="2"/>
    </row>
    <row r="16393" spans="4:11">
      <c r="D16393" s="1"/>
      <c r="E16393" s="1"/>
      <c r="F16393" s="1"/>
      <c r="G16393" s="1"/>
      <c r="J16393" s="2"/>
      <c r="K16393" s="2"/>
    </row>
    <row r="16394" spans="4:11">
      <c r="D16394" s="1"/>
      <c r="E16394" s="1"/>
      <c r="F16394" s="1"/>
      <c r="G16394" s="1"/>
      <c r="J16394" s="2"/>
      <c r="K16394" s="2"/>
    </row>
    <row r="16395" spans="4:11">
      <c r="D16395" s="1"/>
      <c r="E16395" s="1"/>
      <c r="F16395" s="1"/>
      <c r="G16395" s="1"/>
      <c r="J16395" s="2"/>
      <c r="K16395" s="2"/>
    </row>
    <row r="16396" spans="4:11">
      <c r="D16396" s="1"/>
      <c r="E16396" s="1"/>
      <c r="F16396" s="1"/>
      <c r="G16396" s="1"/>
      <c r="J16396" s="2"/>
      <c r="K16396" s="2"/>
    </row>
    <row r="16397" spans="4:11">
      <c r="D16397" s="1"/>
      <c r="E16397" s="1"/>
      <c r="F16397" s="1"/>
      <c r="G16397" s="1"/>
      <c r="J16397" s="2"/>
      <c r="K16397" s="2"/>
    </row>
    <row r="16398" spans="4:11">
      <c r="D16398" s="1"/>
      <c r="E16398" s="1"/>
      <c r="F16398" s="1"/>
      <c r="G16398" s="1"/>
      <c r="J16398" s="2"/>
      <c r="K16398" s="2"/>
    </row>
    <row r="16399" spans="4:11">
      <c r="D16399" s="1"/>
      <c r="E16399" s="1"/>
      <c r="F16399" s="1"/>
      <c r="G16399" s="1"/>
      <c r="J16399" s="2"/>
      <c r="K16399" s="2"/>
    </row>
    <row r="16400" spans="4:11">
      <c r="D16400" s="1"/>
      <c r="E16400" s="1"/>
      <c r="F16400" s="1"/>
      <c r="G16400" s="1"/>
      <c r="J16400" s="2"/>
      <c r="K16400" s="2"/>
    </row>
    <row r="16401" spans="4:11">
      <c r="D16401" s="1"/>
      <c r="E16401" s="1"/>
      <c r="F16401" s="1"/>
      <c r="G16401" s="1"/>
      <c r="J16401" s="2"/>
      <c r="K16401" s="2"/>
    </row>
    <row r="16402" spans="4:11">
      <c r="D16402" s="1"/>
      <c r="E16402" s="1"/>
      <c r="F16402" s="1"/>
      <c r="G16402" s="1"/>
      <c r="J16402" s="2"/>
      <c r="K16402" s="2"/>
    </row>
    <row r="16403" spans="4:11">
      <c r="D16403" s="1"/>
      <c r="E16403" s="1"/>
      <c r="F16403" s="1"/>
      <c r="G16403" s="1"/>
      <c r="J16403" s="2"/>
      <c r="K16403" s="2"/>
    </row>
    <row r="16404" spans="4:11">
      <c r="D16404" s="1"/>
      <c r="E16404" s="1"/>
      <c r="F16404" s="1"/>
      <c r="G16404" s="1"/>
      <c r="J16404" s="2"/>
      <c r="K16404" s="2"/>
    </row>
    <row r="16405" spans="4:11">
      <c r="D16405" s="1"/>
      <c r="E16405" s="1"/>
      <c r="F16405" s="1"/>
      <c r="G16405" s="1"/>
      <c r="J16405" s="2"/>
      <c r="K16405" s="2"/>
    </row>
    <row r="16406" spans="4:11">
      <c r="D16406" s="1"/>
      <c r="E16406" s="1"/>
      <c r="F16406" s="1"/>
      <c r="G16406" s="1"/>
      <c r="J16406" s="2"/>
      <c r="K16406" s="2"/>
    </row>
    <row r="16407" spans="4:11">
      <c r="D16407" s="1"/>
      <c r="E16407" s="1"/>
      <c r="F16407" s="1"/>
      <c r="G16407" s="1"/>
      <c r="J16407" s="2"/>
      <c r="K16407" s="2"/>
    </row>
    <row r="16408" spans="4:11">
      <c r="D16408" s="1"/>
      <c r="E16408" s="1"/>
      <c r="F16408" s="1"/>
      <c r="G16408" s="1"/>
      <c r="J16408" s="2"/>
      <c r="K16408" s="2"/>
    </row>
    <row r="16409" spans="4:11">
      <c r="D16409" s="1"/>
      <c r="E16409" s="1"/>
      <c r="F16409" s="1"/>
      <c r="G16409" s="1"/>
      <c r="J16409" s="2"/>
      <c r="K16409" s="2"/>
    </row>
    <row r="16410" spans="4:11">
      <c r="D16410" s="1"/>
      <c r="E16410" s="1"/>
      <c r="F16410" s="1"/>
      <c r="G16410" s="1"/>
      <c r="J16410" s="2"/>
      <c r="K16410" s="2"/>
    </row>
    <row r="16411" spans="4:11">
      <c r="D16411" s="1"/>
      <c r="E16411" s="1"/>
      <c r="F16411" s="1"/>
      <c r="G16411" s="1"/>
      <c r="J16411" s="2"/>
      <c r="K16411" s="2"/>
    </row>
    <row r="16412" spans="4:11">
      <c r="D16412" s="1"/>
      <c r="E16412" s="1"/>
      <c r="F16412" s="1"/>
      <c r="G16412" s="1"/>
      <c r="J16412" s="2"/>
      <c r="K16412" s="2"/>
    </row>
    <row r="16413" spans="4:11">
      <c r="D16413" s="1"/>
      <c r="E16413" s="1"/>
      <c r="F16413" s="1"/>
      <c r="G16413" s="1"/>
      <c r="J16413" s="2"/>
      <c r="K16413" s="2"/>
    </row>
    <row r="16414" spans="4:11">
      <c r="D16414" s="1"/>
      <c r="E16414" s="1"/>
      <c r="F16414" s="1"/>
      <c r="G16414" s="1"/>
      <c r="J16414" s="2"/>
      <c r="K16414" s="2"/>
    </row>
    <row r="16415" spans="4:11">
      <c r="D16415" s="1"/>
      <c r="E16415" s="1"/>
      <c r="F16415" s="1"/>
      <c r="G16415" s="1"/>
      <c r="J16415" s="2"/>
      <c r="K16415" s="2"/>
    </row>
    <row r="16416" spans="4:11">
      <c r="D16416" s="1"/>
      <c r="E16416" s="1"/>
      <c r="F16416" s="1"/>
      <c r="G16416" s="1"/>
      <c r="J16416" s="2"/>
      <c r="K16416" s="2"/>
    </row>
    <row r="16417" spans="4:11">
      <c r="D16417" s="1"/>
      <c r="E16417" s="1"/>
      <c r="F16417" s="1"/>
      <c r="G16417" s="1"/>
      <c r="J16417" s="2"/>
      <c r="K16417" s="2"/>
    </row>
    <row r="16418" spans="4:11">
      <c r="D16418" s="1"/>
      <c r="E16418" s="1"/>
      <c r="F16418" s="1"/>
      <c r="G16418" s="1"/>
      <c r="J16418" s="2"/>
      <c r="K16418" s="2"/>
    </row>
    <row r="16419" spans="4:11">
      <c r="D16419" s="1"/>
      <c r="E16419" s="1"/>
      <c r="F16419" s="1"/>
      <c r="G16419" s="1"/>
      <c r="J16419" s="2"/>
      <c r="K16419" s="2"/>
    </row>
    <row r="16420" spans="4:11">
      <c r="D16420" s="1"/>
      <c r="E16420" s="1"/>
      <c r="F16420" s="1"/>
      <c r="G16420" s="1"/>
      <c r="J16420" s="2"/>
      <c r="K16420" s="2"/>
    </row>
    <row r="16421" spans="4:11">
      <c r="D16421" s="1"/>
      <c r="E16421" s="1"/>
      <c r="F16421" s="1"/>
      <c r="G16421" s="1"/>
      <c r="J16421" s="2"/>
      <c r="K16421" s="2"/>
    </row>
    <row r="16422" spans="4:11">
      <c r="D16422" s="1"/>
      <c r="E16422" s="1"/>
      <c r="F16422" s="1"/>
      <c r="G16422" s="1"/>
      <c r="J16422" s="2"/>
      <c r="K16422" s="2"/>
    </row>
    <row r="16423" spans="4:11">
      <c r="D16423" s="1"/>
      <c r="E16423" s="1"/>
      <c r="F16423" s="1"/>
      <c r="G16423" s="1"/>
      <c r="J16423" s="2"/>
      <c r="K16423" s="2"/>
    </row>
    <row r="16424" spans="4:11">
      <c r="D16424" s="1"/>
      <c r="E16424" s="1"/>
      <c r="F16424" s="1"/>
      <c r="G16424" s="1"/>
      <c r="J16424" s="2"/>
      <c r="K16424" s="2"/>
    </row>
    <row r="16425" spans="4:11">
      <c r="D16425" s="1"/>
      <c r="E16425" s="1"/>
      <c r="F16425" s="1"/>
      <c r="G16425" s="1"/>
      <c r="J16425" s="2"/>
      <c r="K16425" s="2"/>
    </row>
    <row r="16426" spans="4:11">
      <c r="D16426" s="1"/>
      <c r="E16426" s="1"/>
      <c r="F16426" s="1"/>
      <c r="G16426" s="1"/>
      <c r="J16426" s="2"/>
      <c r="K16426" s="2"/>
    </row>
    <row r="16427" spans="4:11">
      <c r="D16427" s="1"/>
      <c r="E16427" s="1"/>
      <c r="F16427" s="1"/>
      <c r="G16427" s="1"/>
      <c r="J16427" s="2"/>
      <c r="K16427" s="2"/>
    </row>
    <row r="16428" spans="4:11">
      <c r="D16428" s="1"/>
      <c r="E16428" s="1"/>
      <c r="F16428" s="1"/>
      <c r="G16428" s="1"/>
      <c r="J16428" s="2"/>
      <c r="K16428" s="2"/>
    </row>
    <row r="16429" spans="4:11">
      <c r="D16429" s="1"/>
      <c r="E16429" s="1"/>
      <c r="F16429" s="1"/>
      <c r="G16429" s="1"/>
      <c r="J16429" s="2"/>
      <c r="K16429" s="2"/>
    </row>
    <row r="16430" spans="4:11">
      <c r="D16430" s="1"/>
      <c r="E16430" s="1"/>
      <c r="F16430" s="1"/>
      <c r="G16430" s="1"/>
      <c r="J16430" s="2"/>
      <c r="K16430" s="2"/>
    </row>
    <row r="16431" spans="4:11">
      <c r="D16431" s="1"/>
      <c r="E16431" s="1"/>
      <c r="F16431" s="1"/>
      <c r="G16431" s="1"/>
      <c r="J16431" s="2"/>
      <c r="K16431" s="2"/>
    </row>
    <row r="16432" spans="4:11">
      <c r="D16432" s="1"/>
      <c r="E16432" s="1"/>
      <c r="F16432" s="1"/>
      <c r="G16432" s="1"/>
      <c r="J16432" s="2"/>
      <c r="K16432" s="2"/>
    </row>
    <row r="16433" spans="4:11">
      <c r="D16433" s="1"/>
      <c r="E16433" s="1"/>
      <c r="F16433" s="1"/>
      <c r="G16433" s="1"/>
      <c r="J16433" s="2"/>
      <c r="K16433" s="2"/>
    </row>
    <row r="16434" spans="4:11">
      <c r="D16434" s="1"/>
      <c r="E16434" s="1"/>
      <c r="F16434" s="1"/>
      <c r="G16434" s="1"/>
      <c r="J16434" s="2"/>
      <c r="K16434" s="2"/>
    </row>
    <row r="16435" spans="4:11">
      <c r="D16435" s="1"/>
      <c r="E16435" s="1"/>
      <c r="F16435" s="1"/>
      <c r="G16435" s="1"/>
      <c r="J16435" s="2"/>
      <c r="K16435" s="2"/>
    </row>
    <row r="16436" spans="4:11">
      <c r="D16436" s="1"/>
      <c r="E16436" s="1"/>
      <c r="F16436" s="1"/>
      <c r="G16436" s="1"/>
      <c r="J16436" s="2"/>
      <c r="K16436" s="2"/>
    </row>
    <row r="16437" spans="4:11">
      <c r="D16437" s="1"/>
      <c r="E16437" s="1"/>
      <c r="F16437" s="1"/>
      <c r="G16437" s="1"/>
      <c r="J16437" s="2"/>
      <c r="K16437" s="2"/>
    </row>
    <row r="16438" spans="4:11">
      <c r="D16438" s="1"/>
      <c r="E16438" s="1"/>
      <c r="F16438" s="1"/>
      <c r="G16438" s="1"/>
      <c r="J16438" s="2"/>
      <c r="K16438" s="2"/>
    </row>
    <row r="16439" spans="4:11">
      <c r="D16439" s="1"/>
      <c r="E16439" s="1"/>
      <c r="F16439" s="1"/>
      <c r="G16439" s="1"/>
      <c r="J16439" s="2"/>
      <c r="K16439" s="2"/>
    </row>
    <row r="16440" spans="4:11">
      <c r="D16440" s="1"/>
      <c r="E16440" s="1"/>
      <c r="F16440" s="1"/>
      <c r="G16440" s="1"/>
      <c r="J16440" s="2"/>
      <c r="K16440" s="2"/>
    </row>
    <row r="16441" spans="4:11">
      <c r="D16441" s="1"/>
      <c r="E16441" s="1"/>
      <c r="F16441" s="1"/>
      <c r="G16441" s="1"/>
      <c r="J16441" s="2"/>
      <c r="K16441" s="2"/>
    </row>
    <row r="16442" spans="4:11">
      <c r="D16442" s="1"/>
      <c r="E16442" s="1"/>
      <c r="F16442" s="1"/>
      <c r="G16442" s="1"/>
      <c r="J16442" s="2"/>
      <c r="K16442" s="2"/>
    </row>
    <row r="16443" spans="4:11">
      <c r="D16443" s="1"/>
      <c r="E16443" s="1"/>
      <c r="F16443" s="1"/>
      <c r="G16443" s="1"/>
      <c r="J16443" s="2"/>
      <c r="K16443" s="2"/>
    </row>
    <row r="16444" spans="4:11">
      <c r="D16444" s="1"/>
      <c r="E16444" s="1"/>
      <c r="F16444" s="1"/>
      <c r="G16444" s="1"/>
      <c r="J16444" s="2"/>
      <c r="K16444" s="2"/>
    </row>
    <row r="16445" spans="4:11">
      <c r="D16445" s="1"/>
      <c r="E16445" s="1"/>
      <c r="F16445" s="1"/>
      <c r="G16445" s="1"/>
      <c r="J16445" s="2"/>
      <c r="K16445" s="2"/>
    </row>
    <row r="16446" spans="4:11">
      <c r="D16446" s="1"/>
      <c r="E16446" s="1"/>
      <c r="F16446" s="1"/>
      <c r="G16446" s="1"/>
      <c r="J16446" s="2"/>
      <c r="K16446" s="2"/>
    </row>
    <row r="16447" spans="4:11">
      <c r="D16447" s="1"/>
      <c r="E16447" s="1"/>
      <c r="F16447" s="1"/>
      <c r="G16447" s="1"/>
      <c r="J16447" s="2"/>
      <c r="K16447" s="2"/>
    </row>
    <row r="16448" spans="4:11">
      <c r="D16448" s="1"/>
      <c r="E16448" s="1"/>
      <c r="F16448" s="1"/>
      <c r="G16448" s="1"/>
      <c r="J16448" s="2"/>
      <c r="K16448" s="2"/>
    </row>
    <row r="16449" spans="4:11">
      <c r="D16449" s="1"/>
      <c r="E16449" s="1"/>
      <c r="F16449" s="1"/>
      <c r="G16449" s="1"/>
      <c r="J16449" s="2"/>
      <c r="K16449" s="2"/>
    </row>
    <row r="16450" spans="4:11">
      <c r="D16450" s="1"/>
      <c r="E16450" s="1"/>
      <c r="F16450" s="1"/>
      <c r="G16450" s="1"/>
      <c r="J16450" s="2"/>
      <c r="K16450" s="2"/>
    </row>
    <row r="16451" spans="4:11">
      <c r="D16451" s="1"/>
      <c r="E16451" s="1"/>
      <c r="F16451" s="1"/>
      <c r="G16451" s="1"/>
      <c r="J16451" s="2"/>
      <c r="K16451" s="2"/>
    </row>
    <row r="16452" spans="4:11">
      <c r="D16452" s="1"/>
      <c r="E16452" s="1"/>
      <c r="F16452" s="1"/>
      <c r="G16452" s="1"/>
      <c r="J16452" s="2"/>
      <c r="K16452" s="2"/>
    </row>
    <row r="16453" spans="4:11">
      <c r="D16453" s="1"/>
      <c r="E16453" s="1"/>
      <c r="F16453" s="1"/>
      <c r="G16453" s="1"/>
      <c r="J16453" s="2"/>
      <c r="K16453" s="2"/>
    </row>
    <row r="16454" spans="4:11">
      <c r="D16454" s="1"/>
      <c r="E16454" s="1"/>
      <c r="F16454" s="1"/>
      <c r="G16454" s="1"/>
      <c r="J16454" s="2"/>
      <c r="K16454" s="2"/>
    </row>
    <row r="16455" spans="4:11">
      <c r="D16455" s="1"/>
      <c r="E16455" s="1"/>
      <c r="F16455" s="1"/>
      <c r="G16455" s="1"/>
      <c r="J16455" s="2"/>
      <c r="K16455" s="2"/>
    </row>
    <row r="16456" spans="4:11">
      <c r="D16456" s="1"/>
      <c r="E16456" s="1"/>
      <c r="F16456" s="1"/>
      <c r="G16456" s="1"/>
      <c r="J16456" s="2"/>
      <c r="K16456" s="2"/>
    </row>
    <row r="16457" spans="4:11">
      <c r="D16457" s="1"/>
      <c r="E16457" s="1"/>
      <c r="F16457" s="1"/>
      <c r="G16457" s="1"/>
      <c r="J16457" s="2"/>
      <c r="K16457" s="2"/>
    </row>
    <row r="16458" spans="4:11">
      <c r="D16458" s="1"/>
      <c r="E16458" s="1"/>
      <c r="F16458" s="1"/>
      <c r="G16458" s="1"/>
      <c r="J16458" s="2"/>
      <c r="K16458" s="2"/>
    </row>
    <row r="16459" spans="4:11">
      <c r="D16459" s="1"/>
      <c r="E16459" s="1"/>
      <c r="F16459" s="1"/>
      <c r="G16459" s="1"/>
      <c r="J16459" s="2"/>
      <c r="K16459" s="2"/>
    </row>
    <row r="16460" spans="4:11">
      <c r="D16460" s="1"/>
      <c r="E16460" s="1"/>
      <c r="F16460" s="1"/>
      <c r="G16460" s="1"/>
      <c r="J16460" s="2"/>
      <c r="K16460" s="2"/>
    </row>
    <row r="16461" spans="4:11">
      <c r="D16461" s="1"/>
      <c r="E16461" s="1"/>
      <c r="F16461" s="1"/>
      <c r="G16461" s="1"/>
      <c r="J16461" s="2"/>
      <c r="K16461" s="2"/>
    </row>
    <row r="16462" spans="4:11">
      <c r="D16462" s="1"/>
      <c r="E16462" s="1"/>
      <c r="F16462" s="1"/>
      <c r="G16462" s="1"/>
      <c r="J16462" s="2"/>
      <c r="K16462" s="2"/>
    </row>
    <row r="16463" spans="4:11">
      <c r="D16463" s="1"/>
      <c r="E16463" s="1"/>
      <c r="F16463" s="1"/>
      <c r="G16463" s="1"/>
      <c r="J16463" s="2"/>
      <c r="K16463" s="2"/>
    </row>
    <row r="16464" spans="4:11">
      <c r="D16464" s="1"/>
      <c r="E16464" s="1"/>
      <c r="F16464" s="1"/>
      <c r="G16464" s="1"/>
      <c r="J16464" s="2"/>
      <c r="K16464" s="2"/>
    </row>
    <row r="16465" spans="4:11">
      <c r="D16465" s="1"/>
      <c r="E16465" s="1"/>
      <c r="F16465" s="1"/>
      <c r="G16465" s="1"/>
      <c r="J16465" s="2"/>
      <c r="K16465" s="2"/>
    </row>
    <row r="16466" spans="4:11">
      <c r="D16466" s="1"/>
      <c r="E16466" s="1"/>
      <c r="F16466" s="1"/>
      <c r="G16466" s="1"/>
      <c r="J16466" s="2"/>
      <c r="K16466" s="2"/>
    </row>
    <row r="16467" spans="4:11">
      <c r="D16467" s="1"/>
      <c r="E16467" s="1"/>
      <c r="F16467" s="1"/>
      <c r="G16467" s="1"/>
      <c r="J16467" s="2"/>
      <c r="K16467" s="2"/>
    </row>
    <row r="16468" spans="4:11">
      <c r="D16468" s="1"/>
      <c r="E16468" s="1"/>
      <c r="F16468" s="1"/>
      <c r="G16468" s="1"/>
      <c r="J16468" s="2"/>
      <c r="K16468" s="2"/>
    </row>
    <row r="16469" spans="4:11">
      <c r="D16469" s="1"/>
      <c r="E16469" s="1"/>
      <c r="F16469" s="1"/>
      <c r="G16469" s="1"/>
      <c r="J16469" s="2"/>
      <c r="K16469" s="2"/>
    </row>
    <row r="16470" spans="4:11">
      <c r="D16470" s="1"/>
      <c r="E16470" s="1"/>
      <c r="F16470" s="1"/>
      <c r="G16470" s="1"/>
      <c r="J16470" s="2"/>
      <c r="K16470" s="2"/>
    </row>
    <row r="16471" spans="4:11">
      <c r="D16471" s="1"/>
      <c r="E16471" s="1"/>
      <c r="F16471" s="1"/>
      <c r="G16471" s="1"/>
      <c r="J16471" s="2"/>
      <c r="K16471" s="2"/>
    </row>
    <row r="16472" spans="4:11">
      <c r="D16472" s="1"/>
      <c r="E16472" s="1"/>
      <c r="F16472" s="1"/>
      <c r="G16472" s="1"/>
      <c r="J16472" s="2"/>
      <c r="K16472" s="2"/>
    </row>
    <row r="16473" spans="4:11">
      <c r="D16473" s="1"/>
      <c r="E16473" s="1"/>
      <c r="F16473" s="1"/>
      <c r="G16473" s="1"/>
      <c r="J16473" s="2"/>
      <c r="K16473" s="2"/>
    </row>
    <row r="16474" spans="4:11">
      <c r="D16474" s="1"/>
      <c r="E16474" s="1"/>
      <c r="F16474" s="1"/>
      <c r="G16474" s="1"/>
      <c r="J16474" s="2"/>
      <c r="K16474" s="2"/>
    </row>
    <row r="16475" spans="4:11">
      <c r="D16475" s="1"/>
      <c r="E16475" s="1"/>
      <c r="F16475" s="1"/>
      <c r="G16475" s="1"/>
      <c r="J16475" s="2"/>
      <c r="K16475" s="2"/>
    </row>
    <row r="16476" spans="4:11">
      <c r="D16476" s="1"/>
      <c r="E16476" s="1"/>
      <c r="F16476" s="1"/>
      <c r="G16476" s="1"/>
      <c r="J16476" s="2"/>
      <c r="K16476" s="2"/>
    </row>
    <row r="16477" spans="4:11">
      <c r="D16477" s="1"/>
      <c r="E16477" s="1"/>
      <c r="F16477" s="1"/>
      <c r="G16477" s="1"/>
      <c r="J16477" s="2"/>
      <c r="K16477" s="2"/>
    </row>
    <row r="16478" spans="4:11">
      <c r="D16478" s="1"/>
      <c r="E16478" s="1"/>
      <c r="F16478" s="1"/>
      <c r="G16478" s="1"/>
      <c r="J16478" s="2"/>
      <c r="K16478" s="2"/>
    </row>
    <row r="16479" spans="4:11">
      <c r="D16479" s="1"/>
      <c r="E16479" s="1"/>
      <c r="F16479" s="1"/>
      <c r="G16479" s="1"/>
      <c r="J16479" s="2"/>
      <c r="K16479" s="2"/>
    </row>
    <row r="16480" spans="4:11">
      <c r="D16480" s="1"/>
      <c r="E16480" s="1"/>
      <c r="F16480" s="1"/>
      <c r="G16480" s="1"/>
      <c r="J16480" s="2"/>
      <c r="K16480" s="2"/>
    </row>
    <row r="16481" spans="4:11">
      <c r="D16481" s="1"/>
      <c r="E16481" s="1"/>
      <c r="F16481" s="1"/>
      <c r="G16481" s="1"/>
      <c r="J16481" s="2"/>
      <c r="K16481" s="2"/>
    </row>
    <row r="16482" spans="4:11">
      <c r="D16482" s="1"/>
      <c r="E16482" s="1"/>
      <c r="F16482" s="1"/>
      <c r="G16482" s="1"/>
      <c r="J16482" s="2"/>
      <c r="K16482" s="2"/>
    </row>
    <row r="16483" spans="4:11">
      <c r="D16483" s="1"/>
      <c r="E16483" s="1"/>
      <c r="F16483" s="1"/>
      <c r="G16483" s="1"/>
      <c r="J16483" s="2"/>
      <c r="K16483" s="2"/>
    </row>
    <row r="16484" spans="4:11">
      <c r="D16484" s="1"/>
      <c r="E16484" s="1"/>
      <c r="F16484" s="1"/>
      <c r="G16484" s="1"/>
      <c r="J16484" s="2"/>
      <c r="K16484" s="2"/>
    </row>
    <row r="16485" spans="4:11">
      <c r="D16485" s="1"/>
      <c r="E16485" s="1"/>
      <c r="F16485" s="1"/>
      <c r="G16485" s="1"/>
      <c r="J16485" s="2"/>
      <c r="K16485" s="2"/>
    </row>
    <row r="16486" spans="4:11">
      <c r="D16486" s="1"/>
      <c r="E16486" s="1"/>
      <c r="F16486" s="1"/>
      <c r="G16486" s="1"/>
      <c r="J16486" s="2"/>
      <c r="K16486" s="2"/>
    </row>
    <row r="16487" spans="4:11">
      <c r="D16487" s="1"/>
      <c r="E16487" s="1"/>
      <c r="F16487" s="1"/>
      <c r="G16487" s="1"/>
      <c r="J16487" s="2"/>
      <c r="K16487" s="2"/>
    </row>
    <row r="16488" spans="4:11">
      <c r="D16488" s="1"/>
      <c r="E16488" s="1"/>
      <c r="F16488" s="1"/>
      <c r="G16488" s="1"/>
      <c r="J16488" s="2"/>
      <c r="K16488" s="2"/>
    </row>
    <row r="16489" spans="4:11">
      <c r="D16489" s="1"/>
      <c r="E16489" s="1"/>
      <c r="F16489" s="1"/>
      <c r="G16489" s="1"/>
      <c r="J16489" s="2"/>
      <c r="K16489" s="2"/>
    </row>
    <row r="16490" spans="4:11">
      <c r="D16490" s="1"/>
      <c r="E16490" s="1"/>
      <c r="F16490" s="1"/>
      <c r="G16490" s="1"/>
      <c r="J16490" s="2"/>
      <c r="K16490" s="2"/>
    </row>
    <row r="16491" spans="4:11">
      <c r="D16491" s="1"/>
      <c r="E16491" s="1"/>
      <c r="F16491" s="1"/>
      <c r="G16491" s="1"/>
      <c r="J16491" s="2"/>
      <c r="K16491" s="2"/>
    </row>
    <row r="16492" spans="4:11">
      <c r="D16492" s="1"/>
      <c r="E16492" s="1"/>
      <c r="F16492" s="1"/>
      <c r="G16492" s="1"/>
      <c r="J16492" s="2"/>
      <c r="K16492" s="2"/>
    </row>
    <row r="16493" spans="4:11">
      <c r="D16493" s="1"/>
      <c r="E16493" s="1"/>
      <c r="F16493" s="1"/>
      <c r="G16493" s="1"/>
      <c r="J16493" s="2"/>
      <c r="K16493" s="2"/>
    </row>
    <row r="16494" spans="4:11">
      <c r="D16494" s="1"/>
      <c r="E16494" s="1"/>
      <c r="F16494" s="1"/>
      <c r="G16494" s="1"/>
      <c r="J16494" s="2"/>
      <c r="K16494" s="2"/>
    </row>
    <row r="16495" spans="4:11">
      <c r="D16495" s="1"/>
      <c r="E16495" s="1"/>
      <c r="F16495" s="1"/>
      <c r="G16495" s="1"/>
      <c r="J16495" s="2"/>
      <c r="K16495" s="2"/>
    </row>
    <row r="16496" spans="4:11">
      <c r="D16496" s="1"/>
      <c r="E16496" s="1"/>
      <c r="F16496" s="1"/>
      <c r="G16496" s="1"/>
      <c r="J16496" s="2"/>
      <c r="K16496" s="2"/>
    </row>
    <row r="16497" spans="4:11">
      <c r="D16497" s="1"/>
      <c r="E16497" s="1"/>
      <c r="F16497" s="1"/>
      <c r="G16497" s="1"/>
      <c r="J16497" s="2"/>
      <c r="K16497" s="2"/>
    </row>
    <row r="16498" spans="4:11">
      <c r="D16498" s="1"/>
      <c r="E16498" s="1"/>
      <c r="F16498" s="1"/>
      <c r="G16498" s="1"/>
      <c r="J16498" s="2"/>
      <c r="K16498" s="2"/>
    </row>
    <row r="16499" spans="4:11">
      <c r="D16499" s="1"/>
      <c r="E16499" s="1"/>
      <c r="F16499" s="1"/>
      <c r="G16499" s="1"/>
      <c r="J16499" s="2"/>
      <c r="K16499" s="2"/>
    </row>
    <row r="16500" spans="4:11">
      <c r="D16500" s="1"/>
      <c r="E16500" s="1"/>
      <c r="F16500" s="1"/>
      <c r="G16500" s="1"/>
      <c r="J16500" s="2"/>
      <c r="K16500" s="2"/>
    </row>
    <row r="16501" spans="4:11">
      <c r="D16501" s="1"/>
      <c r="E16501" s="1"/>
      <c r="F16501" s="1"/>
      <c r="G16501" s="1"/>
      <c r="J16501" s="2"/>
      <c r="K16501" s="2"/>
    </row>
    <row r="16502" spans="4:11">
      <c r="D16502" s="1"/>
      <c r="E16502" s="1"/>
      <c r="F16502" s="1"/>
      <c r="G16502" s="1"/>
      <c r="J16502" s="2"/>
      <c r="K16502" s="2"/>
    </row>
    <row r="16503" spans="4:11">
      <c r="D16503" s="1"/>
      <c r="E16503" s="1"/>
      <c r="F16503" s="1"/>
      <c r="G16503" s="1"/>
      <c r="J16503" s="2"/>
      <c r="K16503" s="2"/>
    </row>
    <row r="16504" spans="4:11">
      <c r="D16504" s="1"/>
      <c r="E16504" s="1"/>
      <c r="F16504" s="1"/>
      <c r="G16504" s="1"/>
      <c r="J16504" s="2"/>
      <c r="K16504" s="2"/>
    </row>
    <row r="16505" spans="4:11">
      <c r="D16505" s="1"/>
      <c r="E16505" s="1"/>
      <c r="F16505" s="1"/>
      <c r="G16505" s="1"/>
      <c r="J16505" s="2"/>
      <c r="K16505" s="2"/>
    </row>
    <row r="16506" spans="4:11">
      <c r="D16506" s="1"/>
      <c r="E16506" s="1"/>
      <c r="F16506" s="1"/>
      <c r="G16506" s="1"/>
      <c r="J16506" s="2"/>
      <c r="K16506" s="2"/>
    </row>
    <row r="16507" spans="4:11">
      <c r="D16507" s="1"/>
      <c r="E16507" s="1"/>
      <c r="F16507" s="1"/>
      <c r="G16507" s="1"/>
      <c r="J16507" s="2"/>
      <c r="K16507" s="2"/>
    </row>
    <row r="16508" spans="4:11">
      <c r="D16508" s="1"/>
      <c r="E16508" s="1"/>
      <c r="F16508" s="1"/>
      <c r="G16508" s="1"/>
      <c r="J16508" s="2"/>
      <c r="K16508" s="2"/>
    </row>
    <row r="16509" spans="4:11">
      <c r="D16509" s="1"/>
      <c r="E16509" s="1"/>
      <c r="F16509" s="1"/>
      <c r="G16509" s="1"/>
      <c r="J16509" s="2"/>
      <c r="K16509" s="2"/>
    </row>
    <row r="16510" spans="4:11">
      <c r="D16510" s="1"/>
      <c r="E16510" s="1"/>
      <c r="F16510" s="1"/>
      <c r="G16510" s="1"/>
      <c r="J16510" s="2"/>
      <c r="K16510" s="2"/>
    </row>
    <row r="16511" spans="4:11">
      <c r="D16511" s="1"/>
      <c r="E16511" s="1"/>
      <c r="F16511" s="1"/>
      <c r="G16511" s="1"/>
      <c r="J16511" s="2"/>
      <c r="K16511" s="2"/>
    </row>
    <row r="16512" spans="4:11">
      <c r="D16512" s="1"/>
      <c r="E16512" s="1"/>
      <c r="F16512" s="1"/>
      <c r="G16512" s="1"/>
      <c r="J16512" s="2"/>
      <c r="K16512" s="2"/>
    </row>
    <row r="16513" spans="4:11">
      <c r="D16513" s="1"/>
      <c r="E16513" s="1"/>
      <c r="F16513" s="1"/>
      <c r="G16513" s="1"/>
      <c r="J16513" s="2"/>
      <c r="K16513" s="2"/>
    </row>
    <row r="16514" spans="4:11">
      <c r="D16514" s="1"/>
      <c r="E16514" s="1"/>
      <c r="F16514" s="1"/>
      <c r="G16514" s="1"/>
      <c r="J16514" s="2"/>
      <c r="K16514" s="2"/>
    </row>
    <row r="16515" spans="4:11">
      <c r="D16515" s="1"/>
      <c r="E16515" s="1"/>
      <c r="F16515" s="1"/>
      <c r="G16515" s="1"/>
      <c r="J16515" s="2"/>
      <c r="K16515" s="2"/>
    </row>
    <row r="16516" spans="4:11">
      <c r="D16516" s="1"/>
      <c r="E16516" s="1"/>
      <c r="F16516" s="1"/>
      <c r="G16516" s="1"/>
      <c r="J16516" s="2"/>
      <c r="K16516" s="2"/>
    </row>
    <row r="16517" spans="4:11">
      <c r="D16517" s="1"/>
      <c r="E16517" s="1"/>
      <c r="F16517" s="1"/>
      <c r="G16517" s="1"/>
      <c r="J16517" s="2"/>
      <c r="K16517" s="2"/>
    </row>
    <row r="16518" spans="4:11">
      <c r="D16518" s="1"/>
      <c r="E16518" s="1"/>
      <c r="F16518" s="1"/>
      <c r="G16518" s="1"/>
      <c r="J16518" s="2"/>
      <c r="K16518" s="2"/>
    </row>
    <row r="16519" spans="4:11">
      <c r="D16519" s="1"/>
      <c r="E16519" s="1"/>
      <c r="F16519" s="1"/>
      <c r="G16519" s="1"/>
      <c r="J16519" s="2"/>
      <c r="K16519" s="2"/>
    </row>
    <row r="16520" spans="4:11">
      <c r="D16520" s="1"/>
      <c r="E16520" s="1"/>
      <c r="F16520" s="1"/>
      <c r="G16520" s="1"/>
      <c r="J16520" s="2"/>
      <c r="K16520" s="2"/>
    </row>
    <row r="16521" spans="4:11">
      <c r="D16521" s="1"/>
      <c r="E16521" s="1"/>
      <c r="F16521" s="1"/>
      <c r="G16521" s="1"/>
      <c r="J16521" s="2"/>
      <c r="K16521" s="2"/>
    </row>
    <row r="16522" spans="4:11">
      <c r="D16522" s="1"/>
      <c r="E16522" s="1"/>
      <c r="F16522" s="1"/>
      <c r="G16522" s="1"/>
      <c r="J16522" s="2"/>
      <c r="K16522" s="2"/>
    </row>
    <row r="16523" spans="4:11">
      <c r="D16523" s="1"/>
      <c r="E16523" s="1"/>
      <c r="F16523" s="1"/>
      <c r="G16523" s="1"/>
      <c r="J16523" s="2"/>
      <c r="K16523" s="2"/>
    </row>
    <row r="16524" spans="4:11">
      <c r="D16524" s="1"/>
      <c r="E16524" s="1"/>
      <c r="F16524" s="1"/>
      <c r="G16524" s="1"/>
      <c r="J16524" s="2"/>
      <c r="K16524" s="2"/>
    </row>
    <row r="16525" spans="4:11">
      <c r="D16525" s="1"/>
      <c r="E16525" s="1"/>
      <c r="F16525" s="1"/>
      <c r="G16525" s="1"/>
      <c r="J16525" s="2"/>
      <c r="K16525" s="2"/>
    </row>
    <row r="16526" spans="4:11">
      <c r="D16526" s="1"/>
      <c r="E16526" s="1"/>
      <c r="F16526" s="1"/>
      <c r="G16526" s="1"/>
      <c r="J16526" s="2"/>
      <c r="K16526" s="2"/>
    </row>
    <row r="16527" spans="4:11">
      <c r="D16527" s="1"/>
      <c r="E16527" s="1"/>
      <c r="F16527" s="1"/>
      <c r="G16527" s="1"/>
      <c r="J16527" s="2"/>
      <c r="K16527" s="2"/>
    </row>
    <row r="16528" spans="4:11">
      <c r="D16528" s="1"/>
      <c r="E16528" s="1"/>
      <c r="F16528" s="1"/>
      <c r="G16528" s="1"/>
      <c r="J16528" s="2"/>
      <c r="K16528" s="2"/>
    </row>
    <row r="16529" spans="4:11">
      <c r="D16529" s="1"/>
      <c r="E16529" s="1"/>
      <c r="F16529" s="1"/>
      <c r="G16529" s="1"/>
      <c r="J16529" s="2"/>
      <c r="K16529" s="2"/>
    </row>
    <row r="16530" spans="4:11">
      <c r="D16530" s="1"/>
      <c r="E16530" s="1"/>
      <c r="F16530" s="1"/>
      <c r="G16530" s="1"/>
      <c r="J16530" s="2"/>
      <c r="K16530" s="2"/>
    </row>
    <row r="16531" spans="4:11">
      <c r="D16531" s="1"/>
      <c r="E16531" s="1"/>
      <c r="F16531" s="1"/>
      <c r="G16531" s="1"/>
      <c r="J16531" s="2"/>
      <c r="K16531" s="2"/>
    </row>
    <row r="16532" spans="4:11">
      <c r="D16532" s="1"/>
      <c r="E16532" s="1"/>
      <c r="F16532" s="1"/>
      <c r="G16532" s="1"/>
      <c r="J16532" s="2"/>
      <c r="K16532" s="2"/>
    </row>
    <row r="16533" spans="4:11">
      <c r="D16533" s="1"/>
      <c r="E16533" s="1"/>
      <c r="F16533" s="1"/>
      <c r="G16533" s="1"/>
      <c r="J16533" s="2"/>
      <c r="K16533" s="2"/>
    </row>
    <row r="16534" spans="4:11">
      <c r="D16534" s="1"/>
      <c r="E16534" s="1"/>
      <c r="F16534" s="1"/>
      <c r="G16534" s="1"/>
      <c r="J16534" s="2"/>
      <c r="K16534" s="2"/>
    </row>
    <row r="16535" spans="4:11">
      <c r="D16535" s="1"/>
      <c r="E16535" s="1"/>
      <c r="F16535" s="1"/>
      <c r="G16535" s="1"/>
      <c r="J16535" s="2"/>
      <c r="K16535" s="2"/>
    </row>
    <row r="16536" spans="4:11">
      <c r="D16536" s="1"/>
      <c r="E16536" s="1"/>
      <c r="F16536" s="1"/>
      <c r="G16536" s="1"/>
      <c r="J16536" s="2"/>
      <c r="K16536" s="2"/>
    </row>
    <row r="16537" spans="4:11">
      <c r="D16537" s="1"/>
      <c r="E16537" s="1"/>
      <c r="F16537" s="1"/>
      <c r="G16537" s="1"/>
      <c r="J16537" s="2"/>
      <c r="K16537" s="2"/>
    </row>
    <row r="16538" spans="4:11">
      <c r="D16538" s="1"/>
      <c r="E16538" s="1"/>
      <c r="F16538" s="1"/>
      <c r="G16538" s="1"/>
      <c r="J16538" s="2"/>
      <c r="K16538" s="2"/>
    </row>
    <row r="16539" spans="4:11">
      <c r="D16539" s="1"/>
      <c r="E16539" s="1"/>
      <c r="F16539" s="1"/>
      <c r="G16539" s="1"/>
      <c r="J16539" s="2"/>
      <c r="K16539" s="2"/>
    </row>
    <row r="16540" spans="4:11">
      <c r="D16540" s="1"/>
      <c r="E16540" s="1"/>
      <c r="F16540" s="1"/>
      <c r="G16540" s="1"/>
      <c r="J16540" s="2"/>
      <c r="K16540" s="2"/>
    </row>
    <row r="16541" spans="4:11">
      <c r="D16541" s="1"/>
      <c r="E16541" s="1"/>
      <c r="F16541" s="1"/>
      <c r="G16541" s="1"/>
      <c r="J16541" s="2"/>
      <c r="K16541" s="2"/>
    </row>
    <row r="16542" spans="4:11">
      <c r="D16542" s="1"/>
      <c r="E16542" s="1"/>
      <c r="F16542" s="1"/>
      <c r="G16542" s="1"/>
      <c r="J16542" s="2"/>
      <c r="K16542" s="2"/>
    </row>
    <row r="16543" spans="4:11">
      <c r="D16543" s="1"/>
      <c r="E16543" s="1"/>
      <c r="F16543" s="1"/>
      <c r="G16543" s="1"/>
      <c r="J16543" s="2"/>
      <c r="K16543" s="2"/>
    </row>
    <row r="16544" spans="4:11">
      <c r="D16544" s="1"/>
      <c r="E16544" s="1"/>
      <c r="F16544" s="1"/>
      <c r="G16544" s="1"/>
      <c r="J16544" s="2"/>
      <c r="K16544" s="2"/>
    </row>
    <row r="16545" spans="4:11">
      <c r="D16545" s="1"/>
      <c r="E16545" s="1"/>
      <c r="F16545" s="1"/>
      <c r="G16545" s="1"/>
      <c r="J16545" s="2"/>
      <c r="K16545" s="2"/>
    </row>
    <row r="16546" spans="4:11">
      <c r="D16546" s="1"/>
      <c r="E16546" s="1"/>
      <c r="F16546" s="1"/>
      <c r="G16546" s="1"/>
      <c r="J16546" s="2"/>
      <c r="K16546" s="2"/>
    </row>
    <row r="16547" spans="4:11">
      <c r="D16547" s="1"/>
      <c r="E16547" s="1"/>
      <c r="F16547" s="1"/>
      <c r="G16547" s="1"/>
      <c r="J16547" s="2"/>
      <c r="K16547" s="2"/>
    </row>
    <row r="16548" spans="4:11">
      <c r="D16548" s="1"/>
      <c r="E16548" s="1"/>
      <c r="F16548" s="1"/>
      <c r="G16548" s="1"/>
      <c r="J16548" s="2"/>
      <c r="K16548" s="2"/>
    </row>
    <row r="16549" spans="4:11">
      <c r="D16549" s="1"/>
      <c r="E16549" s="1"/>
      <c r="F16549" s="1"/>
      <c r="G16549" s="1"/>
      <c r="J16549" s="2"/>
      <c r="K16549" s="2"/>
    </row>
    <row r="16550" spans="4:11">
      <c r="D16550" s="1"/>
      <c r="E16550" s="1"/>
      <c r="F16550" s="1"/>
      <c r="G16550" s="1"/>
      <c r="J16550" s="2"/>
      <c r="K16550" s="2"/>
    </row>
    <row r="16551" spans="4:11">
      <c r="D16551" s="1"/>
      <c r="E16551" s="1"/>
      <c r="F16551" s="1"/>
      <c r="G16551" s="1"/>
      <c r="J16551" s="2"/>
      <c r="K16551" s="2"/>
    </row>
    <row r="16552" spans="4:11">
      <c r="D16552" s="1"/>
      <c r="E16552" s="1"/>
      <c r="F16552" s="1"/>
      <c r="G16552" s="1"/>
      <c r="J16552" s="2"/>
      <c r="K16552" s="2"/>
    </row>
    <row r="16553" spans="4:11">
      <c r="D16553" s="1"/>
      <c r="E16553" s="1"/>
      <c r="F16553" s="1"/>
      <c r="G16553" s="1"/>
      <c r="J16553" s="2"/>
      <c r="K16553" s="2"/>
    </row>
    <row r="16554" spans="4:11">
      <c r="D16554" s="1"/>
      <c r="E16554" s="1"/>
      <c r="F16554" s="1"/>
      <c r="G16554" s="1"/>
      <c r="J16554" s="2"/>
      <c r="K16554" s="2"/>
    </row>
    <row r="16555" spans="4:11">
      <c r="D16555" s="1"/>
      <c r="E16555" s="1"/>
      <c r="F16555" s="1"/>
      <c r="G16555" s="1"/>
      <c r="J16555" s="2"/>
      <c r="K16555" s="2"/>
    </row>
    <row r="16556" spans="4:11">
      <c r="D16556" s="1"/>
      <c r="E16556" s="1"/>
      <c r="F16556" s="1"/>
      <c r="G16556" s="1"/>
      <c r="J16556" s="2"/>
      <c r="K16556" s="2"/>
    </row>
    <row r="16557" spans="4:11">
      <c r="D16557" s="1"/>
      <c r="E16557" s="1"/>
      <c r="F16557" s="1"/>
      <c r="G16557" s="1"/>
      <c r="J16557" s="2"/>
      <c r="K16557" s="2"/>
    </row>
    <row r="16558" spans="4:11">
      <c r="D16558" s="1"/>
      <c r="E16558" s="1"/>
      <c r="F16558" s="1"/>
      <c r="G16558" s="1"/>
      <c r="J16558" s="2"/>
      <c r="K16558" s="2"/>
    </row>
    <row r="16559" spans="4:11">
      <c r="D16559" s="1"/>
      <c r="E16559" s="1"/>
      <c r="F16559" s="1"/>
      <c r="G16559" s="1"/>
      <c r="J16559" s="2"/>
      <c r="K16559" s="2"/>
    </row>
    <row r="16560" spans="4:11">
      <c r="D16560" s="1"/>
      <c r="E16560" s="1"/>
      <c r="F16560" s="1"/>
      <c r="G16560" s="1"/>
      <c r="J16560" s="2"/>
      <c r="K16560" s="2"/>
    </row>
    <row r="16561" spans="4:11">
      <c r="D16561" s="1"/>
      <c r="E16561" s="1"/>
      <c r="F16561" s="1"/>
      <c r="G16561" s="1"/>
      <c r="J16561" s="2"/>
      <c r="K16561" s="2"/>
    </row>
    <row r="16562" spans="4:11">
      <c r="D16562" s="1"/>
      <c r="E16562" s="1"/>
      <c r="F16562" s="1"/>
      <c r="G16562" s="1"/>
      <c r="J16562" s="2"/>
      <c r="K16562" s="2"/>
    </row>
    <row r="16563" spans="4:11">
      <c r="D16563" s="1"/>
      <c r="E16563" s="1"/>
      <c r="F16563" s="1"/>
      <c r="G16563" s="1"/>
      <c r="J16563" s="2"/>
      <c r="K16563" s="2"/>
    </row>
    <row r="16564" spans="4:11">
      <c r="D16564" s="1"/>
      <c r="E16564" s="1"/>
      <c r="F16564" s="1"/>
      <c r="G16564" s="1"/>
      <c r="J16564" s="2"/>
      <c r="K16564" s="2"/>
    </row>
    <row r="16565" spans="4:11">
      <c r="D16565" s="1"/>
      <c r="E16565" s="1"/>
      <c r="F16565" s="1"/>
      <c r="G16565" s="1"/>
      <c r="J16565" s="2"/>
      <c r="K16565" s="2"/>
    </row>
    <row r="16566" spans="4:11">
      <c r="D16566" s="1"/>
      <c r="E16566" s="1"/>
      <c r="F16566" s="1"/>
      <c r="G16566" s="1"/>
      <c r="J16566" s="2"/>
      <c r="K16566" s="2"/>
    </row>
    <row r="16567" spans="4:11">
      <c r="D16567" s="1"/>
      <c r="E16567" s="1"/>
      <c r="F16567" s="1"/>
      <c r="G16567" s="1"/>
      <c r="J16567" s="2"/>
      <c r="K16567" s="2"/>
    </row>
    <row r="16568" spans="4:11">
      <c r="D16568" s="1"/>
      <c r="E16568" s="1"/>
      <c r="F16568" s="1"/>
      <c r="G16568" s="1"/>
      <c r="J16568" s="2"/>
      <c r="K16568" s="2"/>
    </row>
    <row r="16569" spans="4:11">
      <c r="D16569" s="1"/>
      <c r="E16569" s="1"/>
      <c r="F16569" s="1"/>
      <c r="G16569" s="1"/>
      <c r="J16569" s="2"/>
      <c r="K16569" s="2"/>
    </row>
    <row r="16570" spans="4:11">
      <c r="D16570" s="1"/>
      <c r="E16570" s="1"/>
      <c r="F16570" s="1"/>
      <c r="G16570" s="1"/>
      <c r="J16570" s="2"/>
      <c r="K16570" s="2"/>
    </row>
    <row r="16571" spans="4:11">
      <c r="D16571" s="1"/>
      <c r="E16571" s="1"/>
      <c r="F16571" s="1"/>
      <c r="G16571" s="1"/>
      <c r="J16571" s="2"/>
      <c r="K16571" s="2"/>
    </row>
    <row r="16572" spans="4:11">
      <c r="D16572" s="1"/>
      <c r="E16572" s="1"/>
      <c r="F16572" s="1"/>
      <c r="G16572" s="1"/>
      <c r="J16572" s="2"/>
      <c r="K16572" s="2"/>
    </row>
    <row r="16573" spans="4:11">
      <c r="D16573" s="1"/>
      <c r="E16573" s="1"/>
      <c r="F16573" s="1"/>
      <c r="G16573" s="1"/>
      <c r="J16573" s="2"/>
      <c r="K16573" s="2"/>
    </row>
    <row r="16574" spans="4:11">
      <c r="D16574" s="1"/>
      <c r="E16574" s="1"/>
      <c r="F16574" s="1"/>
      <c r="G16574" s="1"/>
      <c r="J16574" s="2"/>
      <c r="K16574" s="2"/>
    </row>
    <row r="16575" spans="4:11">
      <c r="D16575" s="1"/>
      <c r="E16575" s="1"/>
      <c r="F16575" s="1"/>
      <c r="G16575" s="1"/>
      <c r="J16575" s="2"/>
      <c r="K16575" s="2"/>
    </row>
    <row r="16576" spans="4:11">
      <c r="D16576" s="1"/>
      <c r="E16576" s="1"/>
      <c r="F16576" s="1"/>
      <c r="G16576" s="1"/>
      <c r="J16576" s="2"/>
      <c r="K16576" s="2"/>
    </row>
    <row r="16577" spans="4:11">
      <c r="D16577" s="1"/>
      <c r="E16577" s="1"/>
      <c r="F16577" s="1"/>
      <c r="G16577" s="1"/>
      <c r="J16577" s="2"/>
      <c r="K16577" s="2"/>
    </row>
    <row r="16578" spans="4:11">
      <c r="D16578" s="1"/>
      <c r="E16578" s="1"/>
      <c r="F16578" s="1"/>
      <c r="G16578" s="1"/>
      <c r="J16578" s="2"/>
      <c r="K16578" s="2"/>
    </row>
    <row r="16579" spans="4:11">
      <c r="D16579" s="1"/>
      <c r="E16579" s="1"/>
      <c r="F16579" s="1"/>
      <c r="G16579" s="1"/>
      <c r="J16579" s="2"/>
      <c r="K16579" s="2"/>
    </row>
    <row r="16580" spans="4:11">
      <c r="D16580" s="1"/>
      <c r="E16580" s="1"/>
      <c r="F16580" s="1"/>
      <c r="G16580" s="1"/>
      <c r="J16580" s="2"/>
      <c r="K16580" s="2"/>
    </row>
    <row r="16581" spans="4:11">
      <c r="D16581" s="1"/>
      <c r="E16581" s="1"/>
      <c r="F16581" s="1"/>
      <c r="G16581" s="1"/>
      <c r="J16581" s="2"/>
      <c r="K16581" s="2"/>
    </row>
    <row r="16582" spans="4:11">
      <c r="D16582" s="1"/>
      <c r="E16582" s="1"/>
      <c r="F16582" s="1"/>
      <c r="G16582" s="1"/>
      <c r="J16582" s="2"/>
      <c r="K16582" s="2"/>
    </row>
    <row r="16583" spans="4:11">
      <c r="D16583" s="1"/>
      <c r="E16583" s="1"/>
      <c r="F16583" s="1"/>
      <c r="G16583" s="1"/>
      <c r="J16583" s="2"/>
      <c r="K16583" s="2"/>
    </row>
    <row r="16584" spans="4:11">
      <c r="D16584" s="1"/>
      <c r="E16584" s="1"/>
      <c r="F16584" s="1"/>
      <c r="G16584" s="1"/>
      <c r="J16584" s="2"/>
      <c r="K16584" s="2"/>
    </row>
    <row r="16585" spans="4:11">
      <c r="D16585" s="1"/>
      <c r="E16585" s="1"/>
      <c r="F16585" s="1"/>
      <c r="G16585" s="1"/>
      <c r="J16585" s="2"/>
      <c r="K16585" s="2"/>
    </row>
    <row r="16586" spans="4:11">
      <c r="D16586" s="1"/>
      <c r="E16586" s="1"/>
      <c r="F16586" s="1"/>
      <c r="G16586" s="1"/>
      <c r="J16586" s="2"/>
      <c r="K16586" s="2"/>
    </row>
    <row r="16587" spans="4:11">
      <c r="D16587" s="1"/>
      <c r="E16587" s="1"/>
      <c r="F16587" s="1"/>
      <c r="G16587" s="1"/>
      <c r="J16587" s="2"/>
      <c r="K16587" s="2"/>
    </row>
    <row r="16588" spans="4:11">
      <c r="D16588" s="1"/>
      <c r="E16588" s="1"/>
      <c r="F16588" s="1"/>
      <c r="G16588" s="1"/>
      <c r="J16588" s="2"/>
      <c r="K16588" s="2"/>
    </row>
    <row r="16589" spans="4:11">
      <c r="D16589" s="1"/>
      <c r="E16589" s="1"/>
      <c r="F16589" s="1"/>
      <c r="G16589" s="1"/>
      <c r="J16589" s="2"/>
      <c r="K16589" s="2"/>
    </row>
    <row r="16590" spans="4:11">
      <c r="D16590" s="1"/>
      <c r="E16590" s="1"/>
      <c r="F16590" s="1"/>
      <c r="G16590" s="1"/>
      <c r="J16590" s="2"/>
      <c r="K16590" s="2"/>
    </row>
    <row r="16591" spans="4:11">
      <c r="D16591" s="1"/>
      <c r="E16591" s="1"/>
      <c r="F16591" s="1"/>
      <c r="G16591" s="1"/>
      <c r="J16591" s="2"/>
      <c r="K16591" s="2"/>
    </row>
    <row r="16592" spans="4:11">
      <c r="D16592" s="1"/>
      <c r="E16592" s="1"/>
      <c r="F16592" s="1"/>
      <c r="G16592" s="1"/>
      <c r="J16592" s="2"/>
      <c r="K16592" s="2"/>
    </row>
    <row r="16593" spans="4:11">
      <c r="D16593" s="1"/>
      <c r="E16593" s="1"/>
      <c r="F16593" s="1"/>
      <c r="G16593" s="1"/>
      <c r="J16593" s="2"/>
      <c r="K16593" s="2"/>
    </row>
    <row r="16594" spans="4:11">
      <c r="D16594" s="1"/>
      <c r="E16594" s="1"/>
      <c r="F16594" s="1"/>
      <c r="G16594" s="1"/>
      <c r="J16594" s="2"/>
      <c r="K16594" s="2"/>
    </row>
    <row r="16595" spans="4:11">
      <c r="D16595" s="1"/>
      <c r="E16595" s="1"/>
      <c r="F16595" s="1"/>
      <c r="G16595" s="1"/>
      <c r="J16595" s="2"/>
      <c r="K16595" s="2"/>
    </row>
    <row r="16596" spans="4:11">
      <c r="D16596" s="1"/>
      <c r="E16596" s="1"/>
      <c r="F16596" s="1"/>
      <c r="G16596" s="1"/>
      <c r="J16596" s="2"/>
      <c r="K16596" s="2"/>
    </row>
    <row r="16597" spans="4:11">
      <c r="D16597" s="1"/>
      <c r="E16597" s="1"/>
      <c r="F16597" s="1"/>
      <c r="G16597" s="1"/>
      <c r="J16597" s="2"/>
      <c r="K16597" s="2"/>
    </row>
    <row r="16598" spans="4:11">
      <c r="D16598" s="1"/>
      <c r="E16598" s="1"/>
      <c r="F16598" s="1"/>
      <c r="G16598" s="1"/>
      <c r="J16598" s="2"/>
      <c r="K16598" s="2"/>
    </row>
    <row r="16599" spans="4:11">
      <c r="D16599" s="1"/>
      <c r="E16599" s="1"/>
      <c r="F16599" s="1"/>
      <c r="G16599" s="1"/>
      <c r="J16599" s="2"/>
      <c r="K16599" s="2"/>
    </row>
    <row r="16600" spans="4:11">
      <c r="D16600" s="1"/>
      <c r="E16600" s="1"/>
      <c r="F16600" s="1"/>
      <c r="G16600" s="1"/>
      <c r="J16600" s="2"/>
      <c r="K16600" s="2"/>
    </row>
    <row r="16601" spans="4:11">
      <c r="D16601" s="1"/>
      <c r="E16601" s="1"/>
      <c r="F16601" s="1"/>
      <c r="G16601" s="1"/>
      <c r="J16601" s="2"/>
      <c r="K16601" s="2"/>
    </row>
    <row r="16602" spans="4:11">
      <c r="D16602" s="1"/>
      <c r="E16602" s="1"/>
      <c r="F16602" s="1"/>
      <c r="G16602" s="1"/>
      <c r="J16602" s="2"/>
      <c r="K16602" s="2"/>
    </row>
    <row r="16603" spans="4:11">
      <c r="D16603" s="1"/>
      <c r="E16603" s="1"/>
      <c r="F16603" s="1"/>
      <c r="G16603" s="1"/>
      <c r="J16603" s="2"/>
      <c r="K16603" s="2"/>
    </row>
    <row r="16604" spans="4:11">
      <c r="D16604" s="1"/>
      <c r="E16604" s="1"/>
      <c r="F16604" s="1"/>
      <c r="G16604" s="1"/>
      <c r="J16604" s="2"/>
      <c r="K16604" s="2"/>
    </row>
    <row r="16605" spans="4:11">
      <c r="D16605" s="1"/>
      <c r="E16605" s="1"/>
      <c r="F16605" s="1"/>
      <c r="G16605" s="1"/>
      <c r="J16605" s="2"/>
      <c r="K16605" s="2"/>
    </row>
    <row r="16606" spans="4:11">
      <c r="D16606" s="1"/>
      <c r="E16606" s="1"/>
      <c r="F16606" s="1"/>
      <c r="G16606" s="1"/>
      <c r="J16606" s="2"/>
      <c r="K16606" s="2"/>
    </row>
    <row r="16607" spans="4:11">
      <c r="D16607" s="1"/>
      <c r="E16607" s="1"/>
      <c r="F16607" s="1"/>
      <c r="G16607" s="1"/>
      <c r="J16607" s="2"/>
      <c r="K16607" s="2"/>
    </row>
    <row r="16608" spans="4:11">
      <c r="D16608" s="1"/>
      <c r="E16608" s="1"/>
      <c r="F16608" s="1"/>
      <c r="G16608" s="1"/>
      <c r="J16608" s="2"/>
      <c r="K16608" s="2"/>
    </row>
    <row r="16609" spans="4:11">
      <c r="D16609" s="1"/>
      <c r="E16609" s="1"/>
      <c r="F16609" s="1"/>
      <c r="G16609" s="1"/>
      <c r="J16609" s="2"/>
      <c r="K16609" s="2"/>
    </row>
    <row r="16610" spans="4:11">
      <c r="D16610" s="1"/>
      <c r="E16610" s="1"/>
      <c r="F16610" s="1"/>
      <c r="G16610" s="1"/>
      <c r="J16610" s="2"/>
      <c r="K16610" s="2"/>
    </row>
    <row r="16611" spans="4:11">
      <c r="D16611" s="1"/>
      <c r="E16611" s="1"/>
      <c r="F16611" s="1"/>
      <c r="G16611" s="1"/>
      <c r="J16611" s="2"/>
      <c r="K16611" s="2"/>
    </row>
    <row r="16612" spans="4:11">
      <c r="D16612" s="1"/>
      <c r="E16612" s="1"/>
      <c r="F16612" s="1"/>
      <c r="G16612" s="1"/>
      <c r="J16612" s="2"/>
      <c r="K16612" s="2"/>
    </row>
    <row r="16613" spans="4:11">
      <c r="D16613" s="1"/>
      <c r="E16613" s="1"/>
      <c r="F16613" s="1"/>
      <c r="G16613" s="1"/>
      <c r="J16613" s="2"/>
      <c r="K16613" s="2"/>
    </row>
    <row r="16614" spans="4:11">
      <c r="D16614" s="1"/>
      <c r="E16614" s="1"/>
      <c r="F16614" s="1"/>
      <c r="G16614" s="1"/>
      <c r="J16614" s="2"/>
      <c r="K16614" s="2"/>
    </row>
    <row r="16615" spans="4:11">
      <c r="D16615" s="1"/>
      <c r="E16615" s="1"/>
      <c r="F16615" s="1"/>
      <c r="G16615" s="1"/>
      <c r="J16615" s="2"/>
      <c r="K16615" s="2"/>
    </row>
    <row r="16616" spans="4:11">
      <c r="D16616" s="1"/>
      <c r="E16616" s="1"/>
      <c r="F16616" s="1"/>
      <c r="G16616" s="1"/>
      <c r="J16616" s="2"/>
      <c r="K16616" s="2"/>
    </row>
    <row r="16617" spans="4:11">
      <c r="D16617" s="1"/>
      <c r="E16617" s="1"/>
      <c r="F16617" s="1"/>
      <c r="G16617" s="1"/>
      <c r="J16617" s="2"/>
      <c r="K16617" s="2"/>
    </row>
    <row r="16618" spans="4:11">
      <c r="D16618" s="1"/>
      <c r="E16618" s="1"/>
      <c r="F16618" s="1"/>
      <c r="G16618" s="1"/>
      <c r="J16618" s="2"/>
      <c r="K16618" s="2"/>
    </row>
    <row r="16619" spans="4:11">
      <c r="D16619" s="1"/>
      <c r="E16619" s="1"/>
      <c r="F16619" s="1"/>
      <c r="G16619" s="1"/>
      <c r="J16619" s="2"/>
      <c r="K16619" s="2"/>
    </row>
    <row r="16620" spans="4:11">
      <c r="D16620" s="1"/>
      <c r="E16620" s="1"/>
      <c r="F16620" s="1"/>
      <c r="G16620" s="1"/>
      <c r="J16620" s="2"/>
      <c r="K16620" s="2"/>
    </row>
    <row r="16621" spans="4:11">
      <c r="D16621" s="1"/>
      <c r="E16621" s="1"/>
      <c r="F16621" s="1"/>
      <c r="G16621" s="1"/>
      <c r="J16621" s="2"/>
      <c r="K16621" s="2"/>
    </row>
    <row r="16622" spans="4:11">
      <c r="D16622" s="1"/>
      <c r="E16622" s="1"/>
      <c r="F16622" s="1"/>
      <c r="G16622" s="1"/>
      <c r="J16622" s="2"/>
      <c r="K16622" s="2"/>
    </row>
    <row r="16623" spans="4:11">
      <c r="D16623" s="1"/>
      <c r="E16623" s="1"/>
      <c r="F16623" s="1"/>
      <c r="G16623" s="1"/>
      <c r="J16623" s="2"/>
      <c r="K16623" s="2"/>
    </row>
    <row r="16624" spans="4:11">
      <c r="D16624" s="1"/>
      <c r="E16624" s="1"/>
      <c r="F16624" s="1"/>
      <c r="G16624" s="1"/>
      <c r="J16624" s="2"/>
      <c r="K16624" s="2"/>
    </row>
    <row r="16625" spans="4:11">
      <c r="D16625" s="1"/>
      <c r="E16625" s="1"/>
      <c r="F16625" s="1"/>
      <c r="G16625" s="1"/>
      <c r="J16625" s="2"/>
      <c r="K16625" s="2"/>
    </row>
    <row r="16626" spans="4:11">
      <c r="D16626" s="1"/>
      <c r="E16626" s="1"/>
      <c r="F16626" s="1"/>
      <c r="G16626" s="1"/>
      <c r="J16626" s="2"/>
      <c r="K16626" s="2"/>
    </row>
    <row r="16627" spans="4:11">
      <c r="D16627" s="1"/>
      <c r="E16627" s="1"/>
      <c r="F16627" s="1"/>
      <c r="G16627" s="1"/>
      <c r="J16627" s="2"/>
      <c r="K16627" s="2"/>
    </row>
    <row r="16628" spans="4:11">
      <c r="D16628" s="1"/>
      <c r="E16628" s="1"/>
      <c r="F16628" s="1"/>
      <c r="G16628" s="1"/>
      <c r="J16628" s="2"/>
      <c r="K16628" s="2"/>
    </row>
    <row r="16629" spans="4:11">
      <c r="D16629" s="1"/>
      <c r="E16629" s="1"/>
      <c r="F16629" s="1"/>
      <c r="G16629" s="1"/>
      <c r="J16629" s="2"/>
      <c r="K16629" s="2"/>
    </row>
    <row r="16630" spans="4:11">
      <c r="D16630" s="1"/>
      <c r="E16630" s="1"/>
      <c r="F16630" s="1"/>
      <c r="G16630" s="1"/>
      <c r="J16630" s="2"/>
      <c r="K16630" s="2"/>
    </row>
    <row r="16631" spans="4:11">
      <c r="D16631" s="1"/>
      <c r="E16631" s="1"/>
      <c r="F16631" s="1"/>
      <c r="G16631" s="1"/>
      <c r="J16631" s="2"/>
      <c r="K16631" s="2"/>
    </row>
    <row r="16632" spans="4:11">
      <c r="D16632" s="1"/>
      <c r="E16632" s="1"/>
      <c r="F16632" s="1"/>
      <c r="G16632" s="1"/>
      <c r="J16632" s="2"/>
      <c r="K16632" s="2"/>
    </row>
    <row r="16633" spans="4:11">
      <c r="D16633" s="1"/>
      <c r="E16633" s="1"/>
      <c r="F16633" s="1"/>
      <c r="G16633" s="1"/>
      <c r="J16633" s="2"/>
      <c r="K16633" s="2"/>
    </row>
    <row r="16634" spans="4:11">
      <c r="D16634" s="1"/>
      <c r="E16634" s="1"/>
      <c r="F16634" s="1"/>
      <c r="G16634" s="1"/>
      <c r="J16634" s="2"/>
      <c r="K16634" s="2"/>
    </row>
    <row r="16635" spans="4:11">
      <c r="D16635" s="1"/>
      <c r="E16635" s="1"/>
      <c r="F16635" s="1"/>
      <c r="G16635" s="1"/>
      <c r="J16635" s="2"/>
      <c r="K16635" s="2"/>
    </row>
    <row r="16636" spans="4:11">
      <c r="D16636" s="1"/>
      <c r="E16636" s="1"/>
      <c r="F16636" s="1"/>
      <c r="G16636" s="1"/>
      <c r="J16636" s="2"/>
      <c r="K16636" s="2"/>
    </row>
    <row r="16637" spans="4:11">
      <c r="D16637" s="1"/>
      <c r="E16637" s="1"/>
      <c r="F16637" s="1"/>
      <c r="G16637" s="1"/>
      <c r="J16637" s="2"/>
      <c r="K16637" s="2"/>
    </row>
    <row r="16638" spans="4:11">
      <c r="D16638" s="1"/>
      <c r="E16638" s="1"/>
      <c r="F16638" s="1"/>
      <c r="G16638" s="1"/>
      <c r="J16638" s="2"/>
      <c r="K16638" s="2"/>
    </row>
    <row r="16639" spans="4:11">
      <c r="D16639" s="1"/>
      <c r="E16639" s="1"/>
      <c r="F16639" s="1"/>
      <c r="G16639" s="1"/>
      <c r="J16639" s="2"/>
      <c r="K16639" s="2"/>
    </row>
    <row r="16640" spans="4:11">
      <c r="D16640" s="1"/>
      <c r="E16640" s="1"/>
      <c r="F16640" s="1"/>
      <c r="G16640" s="1"/>
      <c r="J16640" s="2"/>
      <c r="K16640" s="2"/>
    </row>
    <row r="16641" spans="4:11">
      <c r="D16641" s="1"/>
      <c r="E16641" s="1"/>
      <c r="F16641" s="1"/>
      <c r="G16641" s="1"/>
      <c r="J16641" s="2"/>
      <c r="K16641" s="2"/>
    </row>
    <row r="16642" spans="4:11">
      <c r="D16642" s="1"/>
      <c r="E16642" s="1"/>
      <c r="F16642" s="1"/>
      <c r="G16642" s="1"/>
      <c r="J16642" s="2"/>
      <c r="K16642" s="2"/>
    </row>
    <row r="16643" spans="4:11">
      <c r="D16643" s="1"/>
      <c r="E16643" s="1"/>
      <c r="F16643" s="1"/>
      <c r="G16643" s="1"/>
      <c r="J16643" s="2"/>
      <c r="K16643" s="2"/>
    </row>
    <row r="16644" spans="4:11">
      <c r="D16644" s="1"/>
      <c r="E16644" s="1"/>
      <c r="F16644" s="1"/>
      <c r="G16644" s="1"/>
      <c r="J16644" s="2"/>
      <c r="K16644" s="2"/>
    </row>
    <row r="16645" spans="4:11">
      <c r="D16645" s="1"/>
      <c r="E16645" s="1"/>
      <c r="F16645" s="1"/>
      <c r="G16645" s="1"/>
      <c r="J16645" s="2"/>
      <c r="K16645" s="2"/>
    </row>
    <row r="16646" spans="4:11">
      <c r="D16646" s="1"/>
      <c r="E16646" s="1"/>
      <c r="F16646" s="1"/>
      <c r="G16646" s="1"/>
      <c r="J16646" s="2"/>
      <c r="K16646" s="2"/>
    </row>
    <row r="16647" spans="4:11">
      <c r="D16647" s="1"/>
      <c r="E16647" s="1"/>
      <c r="F16647" s="1"/>
      <c r="G16647" s="1"/>
      <c r="J16647" s="2"/>
      <c r="K16647" s="2"/>
    </row>
    <row r="16648" spans="4:11">
      <c r="D16648" s="1"/>
      <c r="E16648" s="1"/>
      <c r="F16648" s="1"/>
      <c r="G16648" s="1"/>
      <c r="J16648" s="2"/>
      <c r="K16648" s="2"/>
    </row>
    <row r="16649" spans="4:11">
      <c r="D16649" s="1"/>
      <c r="E16649" s="1"/>
      <c r="F16649" s="1"/>
      <c r="G16649" s="1"/>
      <c r="J16649" s="2"/>
      <c r="K16649" s="2"/>
    </row>
    <row r="16650" spans="4:11">
      <c r="D16650" s="1"/>
      <c r="E16650" s="1"/>
      <c r="F16650" s="1"/>
      <c r="G16650" s="1"/>
      <c r="J16650" s="2"/>
      <c r="K16650" s="2"/>
    </row>
    <row r="16651" spans="4:11">
      <c r="D16651" s="1"/>
      <c r="E16651" s="1"/>
      <c r="F16651" s="1"/>
      <c r="G16651" s="1"/>
      <c r="J16651" s="2"/>
      <c r="K16651" s="2"/>
    </row>
    <row r="16652" spans="4:11">
      <c r="D16652" s="1"/>
      <c r="E16652" s="1"/>
      <c r="F16652" s="1"/>
      <c r="G16652" s="1"/>
      <c r="J16652" s="2"/>
      <c r="K16652" s="2"/>
    </row>
    <row r="16653" spans="4:11">
      <c r="D16653" s="1"/>
      <c r="E16653" s="1"/>
      <c r="F16653" s="1"/>
      <c r="G16653" s="1"/>
      <c r="J16653" s="2"/>
      <c r="K16653" s="2"/>
    </row>
    <row r="16654" spans="4:11">
      <c r="D16654" s="1"/>
      <c r="E16654" s="1"/>
      <c r="F16654" s="1"/>
      <c r="G16654" s="1"/>
      <c r="J16654" s="2"/>
      <c r="K16654" s="2"/>
    </row>
    <row r="16655" spans="4:11">
      <c r="D16655" s="1"/>
      <c r="E16655" s="1"/>
      <c r="F16655" s="1"/>
      <c r="G16655" s="1"/>
      <c r="J16655" s="2"/>
      <c r="K16655" s="2"/>
    </row>
    <row r="16656" spans="4:11">
      <c r="D16656" s="1"/>
      <c r="E16656" s="1"/>
      <c r="F16656" s="1"/>
      <c r="G16656" s="1"/>
      <c r="J16656" s="2"/>
      <c r="K16656" s="2"/>
    </row>
    <row r="16657" spans="4:11">
      <c r="D16657" s="1"/>
      <c r="E16657" s="1"/>
      <c r="F16657" s="1"/>
      <c r="G16657" s="1"/>
      <c r="J16657" s="2"/>
      <c r="K16657" s="2"/>
    </row>
    <row r="16658" spans="4:11">
      <c r="D16658" s="1"/>
      <c r="E16658" s="1"/>
      <c r="F16658" s="1"/>
      <c r="G16658" s="1"/>
      <c r="J16658" s="2"/>
      <c r="K16658" s="2"/>
    </row>
    <row r="16659" spans="4:11">
      <c r="D16659" s="1"/>
      <c r="E16659" s="1"/>
      <c r="F16659" s="1"/>
      <c r="G16659" s="1"/>
      <c r="J16659" s="2"/>
      <c r="K16659" s="2"/>
    </row>
    <row r="16660" spans="4:11">
      <c r="D16660" s="1"/>
      <c r="E16660" s="1"/>
      <c r="F16660" s="1"/>
      <c r="G16660" s="1"/>
      <c r="J16660" s="2"/>
      <c r="K16660" s="2"/>
    </row>
    <row r="16661" spans="4:11">
      <c r="D16661" s="1"/>
      <c r="E16661" s="1"/>
      <c r="F16661" s="1"/>
      <c r="G16661" s="1"/>
      <c r="J16661" s="2"/>
      <c r="K16661" s="2"/>
    </row>
    <row r="16662" spans="4:11">
      <c r="D16662" s="1"/>
      <c r="E16662" s="1"/>
      <c r="F16662" s="1"/>
      <c r="G16662" s="1"/>
      <c r="J16662" s="2"/>
      <c r="K16662" s="2"/>
    </row>
    <row r="16663" spans="4:11">
      <c r="D16663" s="1"/>
      <c r="E16663" s="1"/>
      <c r="F16663" s="1"/>
      <c r="G16663" s="1"/>
      <c r="J16663" s="2"/>
      <c r="K16663" s="2"/>
    </row>
    <row r="16664" spans="4:11">
      <c r="D16664" s="1"/>
      <c r="E16664" s="1"/>
      <c r="F16664" s="1"/>
      <c r="G16664" s="1"/>
      <c r="J16664" s="2"/>
      <c r="K16664" s="2"/>
    </row>
    <row r="16665" spans="4:11">
      <c r="D16665" s="1"/>
      <c r="E16665" s="1"/>
      <c r="F16665" s="1"/>
      <c r="G16665" s="1"/>
      <c r="J16665" s="2"/>
      <c r="K16665" s="2"/>
    </row>
    <row r="16666" spans="4:11">
      <c r="D16666" s="1"/>
      <c r="E16666" s="1"/>
      <c r="F16666" s="1"/>
      <c r="G16666" s="1"/>
      <c r="J16666" s="2"/>
      <c r="K16666" s="2"/>
    </row>
    <row r="16667" spans="4:11">
      <c r="D16667" s="1"/>
      <c r="E16667" s="1"/>
      <c r="F16667" s="1"/>
      <c r="G16667" s="1"/>
      <c r="J16667" s="2"/>
      <c r="K16667" s="2"/>
    </row>
    <row r="16668" spans="4:11">
      <c r="D16668" s="1"/>
      <c r="E16668" s="1"/>
      <c r="F16668" s="1"/>
      <c r="G16668" s="1"/>
      <c r="J16668" s="2"/>
      <c r="K16668" s="2"/>
    </row>
    <row r="16669" spans="4:11">
      <c r="D16669" s="1"/>
      <c r="E16669" s="1"/>
      <c r="F16669" s="1"/>
      <c r="G16669" s="1"/>
      <c r="J16669" s="2"/>
      <c r="K16669" s="2"/>
    </row>
    <row r="16670" spans="4:11">
      <c r="D16670" s="1"/>
      <c r="E16670" s="1"/>
      <c r="F16670" s="1"/>
      <c r="G16670" s="1"/>
      <c r="J16670" s="2"/>
      <c r="K16670" s="2"/>
    </row>
    <row r="16671" spans="4:11">
      <c r="D16671" s="1"/>
      <c r="E16671" s="1"/>
      <c r="F16671" s="1"/>
      <c r="G16671" s="1"/>
      <c r="J16671" s="2"/>
      <c r="K16671" s="2"/>
    </row>
    <row r="16672" spans="4:11">
      <c r="D16672" s="1"/>
      <c r="E16672" s="1"/>
      <c r="F16672" s="1"/>
      <c r="G16672" s="1"/>
      <c r="J16672" s="2"/>
      <c r="K16672" s="2"/>
    </row>
    <row r="16673" spans="4:11">
      <c r="D16673" s="1"/>
      <c r="E16673" s="1"/>
      <c r="F16673" s="1"/>
      <c r="G16673" s="1"/>
      <c r="J16673" s="2"/>
      <c r="K16673" s="2"/>
    </row>
    <row r="16674" spans="4:11">
      <c r="D16674" s="1"/>
      <c r="E16674" s="1"/>
      <c r="F16674" s="1"/>
      <c r="G16674" s="1"/>
      <c r="J16674" s="2"/>
      <c r="K16674" s="2"/>
    </row>
    <row r="16675" spans="4:11">
      <c r="D16675" s="1"/>
      <c r="E16675" s="1"/>
      <c r="F16675" s="1"/>
      <c r="G16675" s="1"/>
      <c r="J16675" s="2"/>
      <c r="K16675" s="2"/>
    </row>
    <row r="16676" spans="4:11">
      <c r="D16676" s="1"/>
      <c r="E16676" s="1"/>
      <c r="F16676" s="1"/>
      <c r="G16676" s="1"/>
      <c r="J16676" s="2"/>
      <c r="K16676" s="2"/>
    </row>
    <row r="16677" spans="4:11">
      <c r="D16677" s="1"/>
      <c r="E16677" s="1"/>
      <c r="F16677" s="1"/>
      <c r="G16677" s="1"/>
      <c r="J16677" s="2"/>
      <c r="K16677" s="2"/>
    </row>
    <row r="16678" spans="4:11">
      <c r="D16678" s="1"/>
      <c r="E16678" s="1"/>
      <c r="F16678" s="1"/>
      <c r="G16678" s="1"/>
      <c r="J16678" s="2"/>
      <c r="K16678" s="2"/>
    </row>
    <row r="16679" spans="4:11">
      <c r="D16679" s="1"/>
      <c r="E16679" s="1"/>
      <c r="F16679" s="1"/>
      <c r="G16679" s="1"/>
      <c r="J16679" s="2"/>
      <c r="K16679" s="2"/>
    </row>
    <row r="16680" spans="4:11">
      <c r="D16680" s="1"/>
      <c r="E16680" s="1"/>
      <c r="F16680" s="1"/>
      <c r="G16680" s="1"/>
      <c r="J16680" s="2"/>
      <c r="K16680" s="2"/>
    </row>
    <row r="16681" spans="4:11">
      <c r="D16681" s="1"/>
      <c r="E16681" s="1"/>
      <c r="F16681" s="1"/>
      <c r="G16681" s="1"/>
      <c r="J16681" s="2"/>
      <c r="K16681" s="2"/>
    </row>
    <row r="16682" spans="4:11">
      <c r="D16682" s="1"/>
      <c r="E16682" s="1"/>
      <c r="F16682" s="1"/>
      <c r="G16682" s="1"/>
      <c r="J16682" s="2"/>
      <c r="K16682" s="2"/>
    </row>
    <row r="16683" spans="4:11">
      <c r="D16683" s="1"/>
      <c r="E16683" s="1"/>
      <c r="F16683" s="1"/>
      <c r="G16683" s="1"/>
      <c r="J16683" s="2"/>
      <c r="K16683" s="2"/>
    </row>
    <row r="16684" spans="4:11">
      <c r="D16684" s="1"/>
      <c r="E16684" s="1"/>
      <c r="F16684" s="1"/>
      <c r="G16684" s="1"/>
      <c r="J16684" s="2"/>
      <c r="K16684" s="2"/>
    </row>
    <row r="16685" spans="4:11">
      <c r="D16685" s="1"/>
      <c r="E16685" s="1"/>
      <c r="F16685" s="1"/>
      <c r="G16685" s="1"/>
      <c r="J16685" s="2"/>
      <c r="K16685" s="2"/>
    </row>
    <row r="16686" spans="4:11">
      <c r="D16686" s="1"/>
      <c r="E16686" s="1"/>
      <c r="F16686" s="1"/>
      <c r="G16686" s="1"/>
      <c r="J16686" s="2"/>
      <c r="K16686" s="2"/>
    </row>
    <row r="16687" spans="4:11">
      <c r="D16687" s="1"/>
      <c r="E16687" s="1"/>
      <c r="F16687" s="1"/>
      <c r="G16687" s="1"/>
      <c r="J16687" s="2"/>
      <c r="K16687" s="2"/>
    </row>
    <row r="16688" spans="4:11">
      <c r="D16688" s="1"/>
      <c r="E16688" s="1"/>
      <c r="F16688" s="1"/>
      <c r="G16688" s="1"/>
      <c r="J16688" s="2"/>
      <c r="K16688" s="2"/>
    </row>
    <row r="16689" spans="4:11">
      <c r="D16689" s="1"/>
      <c r="E16689" s="1"/>
      <c r="F16689" s="1"/>
      <c r="G16689" s="1"/>
      <c r="J16689" s="2"/>
      <c r="K16689" s="2"/>
    </row>
    <row r="16690" spans="4:11">
      <c r="D16690" s="1"/>
      <c r="E16690" s="1"/>
      <c r="F16690" s="1"/>
      <c r="G16690" s="1"/>
      <c r="J16690" s="2"/>
      <c r="K16690" s="2"/>
    </row>
    <row r="16691" spans="4:11">
      <c r="D16691" s="1"/>
      <c r="E16691" s="1"/>
      <c r="F16691" s="1"/>
      <c r="G16691" s="1"/>
      <c r="J16691" s="2"/>
      <c r="K16691" s="2"/>
    </row>
    <row r="16692" spans="4:11">
      <c r="D16692" s="1"/>
      <c r="E16692" s="1"/>
      <c r="F16692" s="1"/>
      <c r="G16692" s="1"/>
      <c r="J16692" s="2"/>
      <c r="K16692" s="2"/>
    </row>
    <row r="16693" spans="4:11">
      <c r="D16693" s="1"/>
      <c r="E16693" s="1"/>
      <c r="F16693" s="1"/>
      <c r="G16693" s="1"/>
      <c r="J16693" s="2"/>
      <c r="K16693" s="2"/>
    </row>
    <row r="16694" spans="4:11">
      <c r="D16694" s="1"/>
      <c r="E16694" s="1"/>
      <c r="F16694" s="1"/>
      <c r="G16694" s="1"/>
      <c r="J16694" s="2"/>
      <c r="K16694" s="2"/>
    </row>
    <row r="16695" spans="4:11">
      <c r="D16695" s="1"/>
      <c r="E16695" s="1"/>
      <c r="F16695" s="1"/>
      <c r="G16695" s="1"/>
      <c r="J16695" s="2"/>
      <c r="K16695" s="2"/>
    </row>
    <row r="16696" spans="4:11">
      <c r="D16696" s="1"/>
      <c r="E16696" s="1"/>
      <c r="F16696" s="1"/>
      <c r="G16696" s="1"/>
      <c r="J16696" s="2"/>
      <c r="K16696" s="2"/>
    </row>
    <row r="16697" spans="4:11">
      <c r="D16697" s="1"/>
      <c r="E16697" s="1"/>
      <c r="F16697" s="1"/>
      <c r="G16697" s="1"/>
      <c r="J16697" s="2"/>
      <c r="K16697" s="2"/>
    </row>
    <row r="16698" spans="4:11">
      <c r="D16698" s="1"/>
      <c r="E16698" s="1"/>
      <c r="F16698" s="1"/>
      <c r="G16698" s="1"/>
      <c r="J16698" s="2"/>
      <c r="K16698" s="2"/>
    </row>
    <row r="16699" spans="4:11">
      <c r="D16699" s="1"/>
      <c r="E16699" s="1"/>
      <c r="F16699" s="1"/>
      <c r="G16699" s="1"/>
      <c r="J16699" s="2"/>
      <c r="K16699" s="2"/>
    </row>
    <row r="16700" spans="4:11">
      <c r="D16700" s="1"/>
      <c r="E16700" s="1"/>
      <c r="F16700" s="1"/>
      <c r="G16700" s="1"/>
      <c r="J16700" s="2"/>
      <c r="K16700" s="2"/>
    </row>
    <row r="16701" spans="4:11">
      <c r="D16701" s="1"/>
      <c r="E16701" s="1"/>
      <c r="F16701" s="1"/>
      <c r="G16701" s="1"/>
      <c r="J16701" s="2"/>
      <c r="K16701" s="2"/>
    </row>
    <row r="16702" spans="4:11">
      <c r="D16702" s="1"/>
      <c r="E16702" s="1"/>
      <c r="F16702" s="1"/>
      <c r="G16702" s="1"/>
      <c r="J16702" s="2"/>
      <c r="K16702" s="2"/>
    </row>
    <row r="16703" spans="4:11">
      <c r="D16703" s="1"/>
      <c r="E16703" s="1"/>
      <c r="F16703" s="1"/>
      <c r="G16703" s="1"/>
      <c r="J16703" s="2"/>
      <c r="K16703" s="2"/>
    </row>
    <row r="16704" spans="4:11">
      <c r="D16704" s="1"/>
      <c r="E16704" s="1"/>
      <c r="F16704" s="1"/>
      <c r="G16704" s="1"/>
      <c r="J16704" s="2"/>
      <c r="K16704" s="2"/>
    </row>
    <row r="16705" spans="4:11">
      <c r="D16705" s="1"/>
      <c r="E16705" s="1"/>
      <c r="F16705" s="1"/>
      <c r="G16705" s="1"/>
      <c r="J16705" s="2"/>
      <c r="K16705" s="2"/>
    </row>
    <row r="16706" spans="4:11">
      <c r="D16706" s="1"/>
      <c r="E16706" s="1"/>
      <c r="F16706" s="1"/>
      <c r="G16706" s="1"/>
      <c r="J16706" s="2"/>
      <c r="K16706" s="2"/>
    </row>
    <row r="16707" spans="4:11">
      <c r="D16707" s="1"/>
      <c r="E16707" s="1"/>
      <c r="F16707" s="1"/>
      <c r="G16707" s="1"/>
      <c r="J16707" s="2"/>
      <c r="K16707" s="2"/>
    </row>
    <row r="16708" spans="4:11">
      <c r="D16708" s="1"/>
      <c r="E16708" s="1"/>
      <c r="F16708" s="1"/>
      <c r="G16708" s="1"/>
      <c r="J16708" s="2"/>
      <c r="K16708" s="2"/>
    </row>
    <row r="16709" spans="4:11">
      <c r="D16709" s="1"/>
      <c r="E16709" s="1"/>
      <c r="F16709" s="1"/>
      <c r="G16709" s="1"/>
      <c r="J16709" s="2"/>
      <c r="K16709" s="2"/>
    </row>
    <row r="16710" spans="4:11">
      <c r="D16710" s="1"/>
      <c r="E16710" s="1"/>
      <c r="F16710" s="1"/>
      <c r="G16710" s="1"/>
      <c r="J16710" s="2"/>
      <c r="K16710" s="2"/>
    </row>
    <row r="16711" spans="4:11">
      <c r="D16711" s="1"/>
      <c r="E16711" s="1"/>
      <c r="F16711" s="1"/>
      <c r="G16711" s="1"/>
      <c r="J16711" s="2"/>
      <c r="K16711" s="2"/>
    </row>
    <row r="16712" spans="4:11">
      <c r="D16712" s="1"/>
      <c r="E16712" s="1"/>
      <c r="F16712" s="1"/>
      <c r="G16712" s="1"/>
      <c r="J16712" s="2"/>
      <c r="K16712" s="2"/>
    </row>
    <row r="16713" spans="4:11">
      <c r="D16713" s="1"/>
      <c r="E16713" s="1"/>
      <c r="F16713" s="1"/>
      <c r="G16713" s="1"/>
      <c r="J16713" s="2"/>
      <c r="K16713" s="2"/>
    </row>
    <row r="16714" spans="4:11">
      <c r="D16714" s="1"/>
      <c r="E16714" s="1"/>
      <c r="F16714" s="1"/>
      <c r="G16714" s="1"/>
      <c r="J16714" s="2"/>
      <c r="K16714" s="2"/>
    </row>
    <row r="16715" spans="4:11">
      <c r="D16715" s="1"/>
      <c r="E16715" s="1"/>
      <c r="F16715" s="1"/>
      <c r="G16715" s="1"/>
      <c r="J16715" s="2"/>
      <c r="K16715" s="2"/>
    </row>
    <row r="16716" spans="4:11">
      <c r="D16716" s="1"/>
      <c r="E16716" s="1"/>
      <c r="F16716" s="1"/>
      <c r="G16716" s="1"/>
      <c r="J16716" s="2"/>
      <c r="K16716" s="2"/>
    </row>
    <row r="16717" spans="4:11">
      <c r="D16717" s="1"/>
      <c r="E16717" s="1"/>
      <c r="F16717" s="1"/>
      <c r="G16717" s="1"/>
      <c r="J16717" s="2"/>
      <c r="K16717" s="2"/>
    </row>
    <row r="16718" spans="4:11">
      <c r="D16718" s="1"/>
      <c r="E16718" s="1"/>
      <c r="F16718" s="1"/>
      <c r="G16718" s="1"/>
      <c r="J16718" s="2"/>
      <c r="K16718" s="2"/>
    </row>
    <row r="16719" spans="4:11">
      <c r="D16719" s="1"/>
      <c r="E16719" s="1"/>
      <c r="F16719" s="1"/>
      <c r="G16719" s="1"/>
      <c r="J16719" s="2"/>
      <c r="K16719" s="2"/>
    </row>
    <row r="16720" spans="4:11">
      <c r="D16720" s="1"/>
      <c r="E16720" s="1"/>
      <c r="F16720" s="1"/>
      <c r="G16720" s="1"/>
      <c r="J16720" s="2"/>
      <c r="K16720" s="2"/>
    </row>
    <row r="16721" spans="4:11">
      <c r="D16721" s="1"/>
      <c r="E16721" s="1"/>
      <c r="F16721" s="1"/>
      <c r="G16721" s="1"/>
      <c r="J16721" s="2"/>
      <c r="K16721" s="2"/>
    </row>
    <row r="16722" spans="4:11">
      <c r="D16722" s="1"/>
      <c r="E16722" s="1"/>
      <c r="F16722" s="1"/>
      <c r="G16722" s="1"/>
      <c r="J16722" s="2"/>
      <c r="K16722" s="2"/>
    </row>
    <row r="16723" spans="4:11">
      <c r="D16723" s="1"/>
      <c r="E16723" s="1"/>
      <c r="F16723" s="1"/>
      <c r="G16723" s="1"/>
      <c r="J16723" s="2"/>
      <c r="K16723" s="2"/>
    </row>
    <row r="16724" spans="4:11">
      <c r="D16724" s="1"/>
      <c r="E16724" s="1"/>
      <c r="F16724" s="1"/>
      <c r="G16724" s="1"/>
      <c r="J16724" s="2"/>
      <c r="K16724" s="2"/>
    </row>
    <row r="16725" spans="4:11">
      <c r="D16725" s="1"/>
      <c r="E16725" s="1"/>
      <c r="F16725" s="1"/>
      <c r="G16725" s="1"/>
      <c r="J16725" s="2"/>
      <c r="K16725" s="2"/>
    </row>
    <row r="16726" spans="4:11">
      <c r="D16726" s="1"/>
      <c r="E16726" s="1"/>
      <c r="F16726" s="1"/>
      <c r="G16726" s="1"/>
      <c r="J16726" s="2"/>
      <c r="K16726" s="2"/>
    </row>
    <row r="16727" spans="4:11">
      <c r="D16727" s="1"/>
      <c r="E16727" s="1"/>
      <c r="F16727" s="1"/>
      <c r="G16727" s="1"/>
      <c r="J16727" s="2"/>
      <c r="K16727" s="2"/>
    </row>
    <row r="16728" spans="4:11">
      <c r="D16728" s="1"/>
      <c r="E16728" s="1"/>
      <c r="F16728" s="1"/>
      <c r="G16728" s="1"/>
      <c r="J16728" s="2"/>
      <c r="K16728" s="2"/>
    </row>
    <row r="16729" spans="4:11">
      <c r="D16729" s="1"/>
      <c r="E16729" s="1"/>
      <c r="F16729" s="1"/>
      <c r="G16729" s="1"/>
      <c r="J16729" s="2"/>
      <c r="K16729" s="2"/>
    </row>
    <row r="16730" spans="4:11">
      <c r="D16730" s="1"/>
      <c r="E16730" s="1"/>
      <c r="F16730" s="1"/>
      <c r="G16730" s="1"/>
      <c r="J16730" s="2"/>
      <c r="K16730" s="2"/>
    </row>
    <row r="16731" spans="4:11">
      <c r="D16731" s="1"/>
      <c r="E16731" s="1"/>
      <c r="F16731" s="1"/>
      <c r="G16731" s="1"/>
      <c r="J16731" s="2"/>
      <c r="K16731" s="2"/>
    </row>
    <row r="16732" spans="4:11">
      <c r="D16732" s="1"/>
      <c r="E16732" s="1"/>
      <c r="F16732" s="1"/>
      <c r="G16732" s="1"/>
      <c r="J16732" s="2"/>
      <c r="K16732" s="2"/>
    </row>
    <row r="16733" spans="4:11">
      <c r="D16733" s="1"/>
      <c r="E16733" s="1"/>
      <c r="F16733" s="1"/>
      <c r="G16733" s="1"/>
      <c r="J16733" s="2"/>
      <c r="K16733" s="2"/>
    </row>
    <row r="16734" spans="4:11">
      <c r="D16734" s="1"/>
      <c r="E16734" s="1"/>
      <c r="F16734" s="1"/>
      <c r="G16734" s="1"/>
      <c r="J16734" s="2"/>
      <c r="K16734" s="2"/>
    </row>
    <row r="16735" spans="4:11">
      <c r="D16735" s="1"/>
      <c r="E16735" s="1"/>
      <c r="F16735" s="1"/>
      <c r="G16735" s="1"/>
      <c r="J16735" s="2"/>
      <c r="K16735" s="2"/>
    </row>
    <row r="16736" spans="4:11">
      <c r="D16736" s="1"/>
      <c r="E16736" s="1"/>
      <c r="F16736" s="1"/>
      <c r="G16736" s="1"/>
      <c r="J16736" s="2"/>
      <c r="K16736" s="2"/>
    </row>
    <row r="16737" spans="4:11">
      <c r="D16737" s="1"/>
      <c r="E16737" s="1"/>
      <c r="F16737" s="1"/>
      <c r="G16737" s="1"/>
      <c r="J16737" s="2"/>
      <c r="K16737" s="2"/>
    </row>
    <row r="16738" spans="4:11">
      <c r="D16738" s="1"/>
      <c r="E16738" s="1"/>
      <c r="F16738" s="1"/>
      <c r="G16738" s="1"/>
      <c r="J16738" s="2"/>
      <c r="K16738" s="2"/>
    </row>
    <row r="16739" spans="4:11">
      <c r="D16739" s="1"/>
      <c r="E16739" s="1"/>
      <c r="F16739" s="1"/>
      <c r="G16739" s="1"/>
      <c r="J16739" s="2"/>
      <c r="K16739" s="2"/>
    </row>
    <row r="16740" spans="4:11">
      <c r="D16740" s="1"/>
      <c r="E16740" s="1"/>
      <c r="F16740" s="1"/>
      <c r="G16740" s="1"/>
      <c r="J16740" s="2"/>
      <c r="K16740" s="2"/>
    </row>
    <row r="16741" spans="4:11">
      <c r="D16741" s="1"/>
      <c r="E16741" s="1"/>
      <c r="F16741" s="1"/>
      <c r="G16741" s="1"/>
      <c r="J16741" s="2"/>
      <c r="K16741" s="2"/>
    </row>
    <row r="16742" spans="4:11">
      <c r="D16742" s="1"/>
      <c r="E16742" s="1"/>
      <c r="F16742" s="1"/>
      <c r="G16742" s="1"/>
      <c r="J16742" s="2"/>
      <c r="K16742" s="2"/>
    </row>
    <row r="16743" spans="4:11">
      <c r="D16743" s="1"/>
      <c r="E16743" s="1"/>
      <c r="F16743" s="1"/>
      <c r="G16743" s="1"/>
      <c r="J16743" s="2"/>
      <c r="K16743" s="2"/>
    </row>
    <row r="16744" spans="4:11">
      <c r="D16744" s="1"/>
      <c r="E16744" s="1"/>
      <c r="F16744" s="1"/>
      <c r="G16744" s="1"/>
      <c r="J16744" s="2"/>
      <c r="K16744" s="2"/>
    </row>
    <row r="16745" spans="4:11">
      <c r="D16745" s="1"/>
      <c r="E16745" s="1"/>
      <c r="F16745" s="1"/>
      <c r="G16745" s="1"/>
      <c r="J16745" s="2"/>
      <c r="K16745" s="2"/>
    </row>
    <row r="16746" spans="4:11">
      <c r="D16746" s="1"/>
      <c r="E16746" s="1"/>
      <c r="F16746" s="1"/>
      <c r="G16746" s="1"/>
      <c r="J16746" s="2"/>
      <c r="K16746" s="2"/>
    </row>
    <row r="16747" spans="4:11">
      <c r="D16747" s="1"/>
      <c r="E16747" s="1"/>
      <c r="F16747" s="1"/>
      <c r="G16747" s="1"/>
      <c r="J16747" s="2"/>
      <c r="K16747" s="2"/>
    </row>
    <row r="16748" spans="4:11">
      <c r="D16748" s="1"/>
      <c r="E16748" s="1"/>
      <c r="F16748" s="1"/>
      <c r="G16748" s="1"/>
      <c r="J16748" s="2"/>
      <c r="K16748" s="2"/>
    </row>
    <row r="16749" spans="4:11">
      <c r="D16749" s="1"/>
      <c r="E16749" s="1"/>
      <c r="F16749" s="1"/>
      <c r="G16749" s="1"/>
      <c r="J16749" s="2"/>
      <c r="K16749" s="2"/>
    </row>
    <row r="16750" spans="4:11">
      <c r="D16750" s="1"/>
      <c r="E16750" s="1"/>
      <c r="F16750" s="1"/>
      <c r="G16750" s="1"/>
      <c r="J16750" s="2"/>
      <c r="K16750" s="2"/>
    </row>
    <row r="16751" spans="4:11">
      <c r="D16751" s="1"/>
      <c r="E16751" s="1"/>
      <c r="F16751" s="1"/>
      <c r="G16751" s="1"/>
      <c r="J16751" s="2"/>
      <c r="K16751" s="2"/>
    </row>
    <row r="16752" spans="4:11">
      <c r="D16752" s="1"/>
      <c r="E16752" s="1"/>
      <c r="F16752" s="1"/>
      <c r="G16752" s="1"/>
      <c r="J16752" s="2"/>
      <c r="K16752" s="2"/>
    </row>
    <row r="16753" spans="4:11">
      <c r="D16753" s="1"/>
      <c r="E16753" s="1"/>
      <c r="F16753" s="1"/>
      <c r="G16753" s="1"/>
      <c r="J16753" s="2"/>
      <c r="K16753" s="2"/>
    </row>
    <row r="16754" spans="4:11">
      <c r="D16754" s="1"/>
      <c r="E16754" s="1"/>
      <c r="F16754" s="1"/>
      <c r="G16754" s="1"/>
      <c r="J16754" s="2"/>
      <c r="K16754" s="2"/>
    </row>
    <row r="16755" spans="4:11">
      <c r="D16755" s="1"/>
      <c r="E16755" s="1"/>
      <c r="F16755" s="1"/>
      <c r="G16755" s="1"/>
      <c r="J16755" s="2"/>
      <c r="K16755" s="2"/>
    </row>
    <row r="16756" spans="4:11">
      <c r="D16756" s="1"/>
      <c r="E16756" s="1"/>
      <c r="F16756" s="1"/>
      <c r="G16756" s="1"/>
      <c r="J16756" s="2"/>
      <c r="K16756" s="2"/>
    </row>
    <row r="16757" spans="4:11">
      <c r="D16757" s="1"/>
      <c r="E16757" s="1"/>
      <c r="F16757" s="1"/>
      <c r="G16757" s="1"/>
      <c r="J16757" s="2"/>
      <c r="K16757" s="2"/>
    </row>
    <row r="16758" spans="4:11">
      <c r="D16758" s="1"/>
      <c r="E16758" s="1"/>
      <c r="F16758" s="1"/>
      <c r="G16758" s="1"/>
      <c r="J16758" s="2"/>
      <c r="K16758" s="2"/>
    </row>
    <row r="16759" spans="4:11">
      <c r="D16759" s="1"/>
      <c r="E16759" s="1"/>
      <c r="F16759" s="1"/>
      <c r="G16759" s="1"/>
      <c r="J16759" s="2"/>
      <c r="K16759" s="2"/>
    </row>
    <row r="16760" spans="4:11">
      <c r="D16760" s="1"/>
      <c r="E16760" s="1"/>
      <c r="F16760" s="1"/>
      <c r="G16760" s="1"/>
      <c r="J16760" s="2"/>
      <c r="K16760" s="2"/>
    </row>
    <row r="16761" spans="4:11">
      <c r="D16761" s="1"/>
      <c r="E16761" s="1"/>
      <c r="F16761" s="1"/>
      <c r="G16761" s="1"/>
      <c r="J16761" s="2"/>
      <c r="K16761" s="2"/>
    </row>
    <row r="16762" spans="4:11">
      <c r="D16762" s="1"/>
      <c r="E16762" s="1"/>
      <c r="F16762" s="1"/>
      <c r="G16762" s="1"/>
      <c r="J16762" s="2"/>
      <c r="K16762" s="2"/>
    </row>
    <row r="16763" spans="4:11">
      <c r="D16763" s="1"/>
      <c r="E16763" s="1"/>
      <c r="F16763" s="1"/>
      <c r="G16763" s="1"/>
      <c r="J16763" s="2"/>
      <c r="K16763" s="2"/>
    </row>
    <row r="16764" spans="4:11">
      <c r="D16764" s="1"/>
      <c r="E16764" s="1"/>
      <c r="F16764" s="1"/>
      <c r="G16764" s="1"/>
      <c r="J16764" s="2"/>
      <c r="K16764" s="2"/>
    </row>
    <row r="16765" spans="4:11">
      <c r="D16765" s="1"/>
      <c r="E16765" s="1"/>
      <c r="F16765" s="1"/>
      <c r="G16765" s="1"/>
      <c r="J16765" s="2"/>
      <c r="K16765" s="2"/>
    </row>
    <row r="16766" spans="4:11">
      <c r="D16766" s="1"/>
      <c r="E16766" s="1"/>
      <c r="F16766" s="1"/>
      <c r="G16766" s="1"/>
      <c r="J16766" s="2"/>
      <c r="K16766" s="2"/>
    </row>
    <row r="16767" spans="4:11">
      <c r="D16767" s="1"/>
      <c r="E16767" s="1"/>
      <c r="F16767" s="1"/>
      <c r="G16767" s="1"/>
      <c r="J16767" s="2"/>
      <c r="K16767" s="2"/>
    </row>
    <row r="16768" spans="4:11">
      <c r="D16768" s="1"/>
      <c r="E16768" s="1"/>
      <c r="F16768" s="1"/>
      <c r="G16768" s="1"/>
      <c r="J16768" s="2"/>
      <c r="K16768" s="2"/>
    </row>
    <row r="16769" spans="4:11">
      <c r="D16769" s="1"/>
      <c r="E16769" s="1"/>
      <c r="F16769" s="1"/>
      <c r="G16769" s="1"/>
      <c r="J16769" s="2"/>
      <c r="K16769" s="2"/>
    </row>
    <row r="16770" spans="4:11">
      <c r="D16770" s="1"/>
      <c r="E16770" s="1"/>
      <c r="F16770" s="1"/>
      <c r="G16770" s="1"/>
      <c r="J16770" s="2"/>
      <c r="K16770" s="2"/>
    </row>
    <row r="16771" spans="4:11">
      <c r="D16771" s="1"/>
      <c r="E16771" s="1"/>
      <c r="F16771" s="1"/>
      <c r="G16771" s="1"/>
      <c r="J16771" s="2"/>
      <c r="K16771" s="2"/>
    </row>
    <row r="16772" spans="4:11">
      <c r="D16772" s="1"/>
      <c r="E16772" s="1"/>
      <c r="F16772" s="1"/>
      <c r="G16772" s="1"/>
      <c r="J16772" s="2"/>
      <c r="K16772" s="2"/>
    </row>
    <row r="16773" spans="4:11">
      <c r="D16773" s="1"/>
      <c r="E16773" s="1"/>
      <c r="F16773" s="1"/>
      <c r="G16773" s="1"/>
      <c r="J16773" s="2"/>
      <c r="K16773" s="2"/>
    </row>
    <row r="16774" spans="4:11">
      <c r="D16774" s="1"/>
      <c r="E16774" s="1"/>
      <c r="F16774" s="1"/>
      <c r="G16774" s="1"/>
      <c r="J16774" s="2"/>
      <c r="K16774" s="2"/>
    </row>
    <row r="16775" spans="4:11">
      <c r="D16775" s="1"/>
      <c r="E16775" s="1"/>
      <c r="F16775" s="1"/>
      <c r="G16775" s="1"/>
      <c r="J16775" s="2"/>
      <c r="K16775" s="2"/>
    </row>
    <row r="16776" spans="4:11">
      <c r="D16776" s="1"/>
      <c r="E16776" s="1"/>
      <c r="F16776" s="1"/>
      <c r="G16776" s="1"/>
      <c r="J16776" s="2"/>
      <c r="K16776" s="2"/>
    </row>
    <row r="16777" spans="4:11">
      <c r="D16777" s="1"/>
      <c r="E16777" s="1"/>
      <c r="F16777" s="1"/>
      <c r="G16777" s="1"/>
      <c r="J16777" s="2"/>
      <c r="K16777" s="2"/>
    </row>
    <row r="16778" spans="4:11">
      <c r="D16778" s="1"/>
      <c r="E16778" s="1"/>
      <c r="F16778" s="1"/>
      <c r="G16778" s="1"/>
      <c r="J16778" s="2"/>
      <c r="K16778" s="2"/>
    </row>
    <row r="16779" spans="4:11">
      <c r="D16779" s="1"/>
      <c r="E16779" s="1"/>
      <c r="F16779" s="1"/>
      <c r="G16779" s="1"/>
      <c r="J16779" s="2"/>
      <c r="K16779" s="2"/>
    </row>
    <row r="16780" spans="4:11">
      <c r="D16780" s="1"/>
      <c r="E16780" s="1"/>
      <c r="F16780" s="1"/>
      <c r="G16780" s="1"/>
      <c r="J16780" s="2"/>
      <c r="K16780" s="2"/>
    </row>
    <row r="16781" spans="4:11">
      <c r="D16781" s="1"/>
      <c r="E16781" s="1"/>
      <c r="F16781" s="1"/>
      <c r="G16781" s="1"/>
      <c r="J16781" s="2"/>
      <c r="K16781" s="2"/>
    </row>
    <row r="16782" spans="4:11">
      <c r="D16782" s="1"/>
      <c r="E16782" s="1"/>
      <c r="F16782" s="1"/>
      <c r="G16782" s="1"/>
      <c r="J16782" s="2"/>
      <c r="K16782" s="2"/>
    </row>
    <row r="16783" spans="4:11">
      <c r="D16783" s="1"/>
      <c r="E16783" s="1"/>
      <c r="F16783" s="1"/>
      <c r="G16783" s="1"/>
      <c r="J16783" s="2"/>
      <c r="K16783" s="2"/>
    </row>
    <row r="16784" spans="4:11">
      <c r="D16784" s="1"/>
      <c r="E16784" s="1"/>
      <c r="F16784" s="1"/>
      <c r="G16784" s="1"/>
      <c r="J16784" s="2"/>
      <c r="K16784" s="2"/>
    </row>
    <row r="16785" spans="4:11">
      <c r="D16785" s="1"/>
      <c r="E16785" s="1"/>
      <c r="F16785" s="1"/>
      <c r="G16785" s="1"/>
      <c r="J16785" s="2"/>
      <c r="K16785" s="2"/>
    </row>
    <row r="16786" spans="4:11">
      <c r="D16786" s="1"/>
      <c r="E16786" s="1"/>
      <c r="F16786" s="1"/>
      <c r="G16786" s="1"/>
      <c r="J16786" s="2"/>
      <c r="K16786" s="2"/>
    </row>
    <row r="16787" spans="4:11">
      <c r="D16787" s="1"/>
      <c r="E16787" s="1"/>
      <c r="F16787" s="1"/>
      <c r="G16787" s="1"/>
      <c r="J16787" s="2"/>
      <c r="K16787" s="2"/>
    </row>
    <row r="16788" spans="4:11">
      <c r="D16788" s="1"/>
      <c r="E16788" s="1"/>
      <c r="F16788" s="1"/>
      <c r="G16788" s="1"/>
      <c r="J16788" s="2"/>
      <c r="K16788" s="2"/>
    </row>
    <row r="16789" spans="4:11">
      <c r="D16789" s="1"/>
      <c r="E16789" s="1"/>
      <c r="F16789" s="1"/>
      <c r="G16789" s="1"/>
      <c r="J16789" s="2"/>
      <c r="K16789" s="2"/>
    </row>
    <row r="16790" spans="4:11">
      <c r="D16790" s="1"/>
      <c r="E16790" s="1"/>
      <c r="F16790" s="1"/>
      <c r="G16790" s="1"/>
      <c r="J16790" s="2"/>
      <c r="K16790" s="2"/>
    </row>
    <row r="16791" spans="4:11">
      <c r="D16791" s="1"/>
      <c r="E16791" s="1"/>
      <c r="F16791" s="1"/>
      <c r="G16791" s="1"/>
      <c r="J16791" s="2"/>
      <c r="K16791" s="2"/>
    </row>
    <row r="16792" spans="4:11">
      <c r="D16792" s="1"/>
      <c r="E16792" s="1"/>
      <c r="F16792" s="1"/>
      <c r="G16792" s="1"/>
      <c r="J16792" s="2"/>
      <c r="K16792" s="2"/>
    </row>
    <row r="16793" spans="4:11">
      <c r="D16793" s="1"/>
      <c r="E16793" s="1"/>
      <c r="F16793" s="1"/>
      <c r="G16793" s="1"/>
      <c r="J16793" s="2"/>
      <c r="K16793" s="2"/>
    </row>
    <row r="16794" spans="4:11">
      <c r="D16794" s="1"/>
      <c r="E16794" s="1"/>
      <c r="F16794" s="1"/>
      <c r="G16794" s="1"/>
      <c r="J16794" s="2"/>
      <c r="K16794" s="2"/>
    </row>
    <row r="16795" spans="4:11">
      <c r="D16795" s="1"/>
      <c r="E16795" s="1"/>
      <c r="F16795" s="1"/>
      <c r="G16795" s="1"/>
      <c r="J16795" s="2"/>
      <c r="K16795" s="2"/>
    </row>
    <row r="16796" spans="4:11">
      <c r="D16796" s="1"/>
      <c r="E16796" s="1"/>
      <c r="F16796" s="1"/>
      <c r="G16796" s="1"/>
      <c r="J16796" s="2"/>
      <c r="K16796" s="2"/>
    </row>
    <row r="16797" spans="4:11">
      <c r="D16797" s="1"/>
      <c r="E16797" s="1"/>
      <c r="F16797" s="1"/>
      <c r="G16797" s="1"/>
      <c r="J16797" s="2"/>
      <c r="K16797" s="2"/>
    </row>
    <row r="16798" spans="4:11">
      <c r="D16798" s="1"/>
      <c r="E16798" s="1"/>
      <c r="F16798" s="1"/>
      <c r="G16798" s="1"/>
      <c r="J16798" s="2"/>
      <c r="K16798" s="2"/>
    </row>
    <row r="16799" spans="4:11">
      <c r="D16799" s="1"/>
      <c r="E16799" s="1"/>
      <c r="F16799" s="1"/>
      <c r="G16799" s="1"/>
      <c r="J16799" s="2"/>
      <c r="K16799" s="2"/>
    </row>
    <row r="16800" spans="4:11">
      <c r="D16800" s="1"/>
      <c r="E16800" s="1"/>
      <c r="F16800" s="1"/>
      <c r="G16800" s="1"/>
      <c r="J16800" s="2"/>
      <c r="K16800" s="2"/>
    </row>
    <row r="16801" spans="4:11">
      <c r="D16801" s="1"/>
      <c r="E16801" s="1"/>
      <c r="F16801" s="1"/>
      <c r="G16801" s="1"/>
      <c r="J16801" s="2"/>
      <c r="K16801" s="2"/>
    </row>
    <row r="16802" spans="4:11">
      <c r="D16802" s="1"/>
      <c r="E16802" s="1"/>
      <c r="F16802" s="1"/>
      <c r="G16802" s="1"/>
      <c r="J16802" s="2"/>
      <c r="K16802" s="2"/>
    </row>
    <row r="16803" spans="4:11">
      <c r="D16803" s="1"/>
      <c r="E16803" s="1"/>
      <c r="F16803" s="1"/>
      <c r="G16803" s="1"/>
      <c r="J16803" s="2"/>
      <c r="K16803" s="2"/>
    </row>
    <row r="16804" spans="4:11">
      <c r="D16804" s="1"/>
      <c r="E16804" s="1"/>
      <c r="F16804" s="1"/>
      <c r="G16804" s="1"/>
      <c r="J16804" s="2"/>
      <c r="K16804" s="2"/>
    </row>
    <row r="16805" spans="4:11">
      <c r="D16805" s="1"/>
      <c r="E16805" s="1"/>
      <c r="F16805" s="1"/>
      <c r="G16805" s="1"/>
      <c r="J16805" s="2"/>
      <c r="K16805" s="2"/>
    </row>
    <row r="16806" spans="4:11">
      <c r="D16806" s="1"/>
      <c r="E16806" s="1"/>
      <c r="F16806" s="1"/>
      <c r="G16806" s="1"/>
      <c r="J16806" s="2"/>
      <c r="K16806" s="2"/>
    </row>
    <row r="16807" spans="4:11">
      <c r="D16807" s="1"/>
      <c r="E16807" s="1"/>
      <c r="F16807" s="1"/>
      <c r="G16807" s="1"/>
      <c r="J16807" s="2"/>
      <c r="K16807" s="2"/>
    </row>
    <row r="16808" spans="4:11">
      <c r="D16808" s="1"/>
      <c r="E16808" s="1"/>
      <c r="F16808" s="1"/>
      <c r="G16808" s="1"/>
      <c r="J16808" s="2"/>
      <c r="K16808" s="2"/>
    </row>
    <row r="16809" spans="4:11">
      <c r="D16809" s="1"/>
      <c r="E16809" s="1"/>
      <c r="F16809" s="1"/>
      <c r="G16809" s="1"/>
      <c r="J16809" s="2"/>
      <c r="K16809" s="2"/>
    </row>
    <row r="16810" spans="4:11">
      <c r="D16810" s="1"/>
      <c r="E16810" s="1"/>
      <c r="F16810" s="1"/>
      <c r="G16810" s="1"/>
      <c r="J16810" s="2"/>
      <c r="K16810" s="2"/>
    </row>
    <row r="16811" spans="4:11">
      <c r="D16811" s="1"/>
      <c r="E16811" s="1"/>
      <c r="F16811" s="1"/>
      <c r="G16811" s="1"/>
      <c r="J16811" s="2"/>
      <c r="K16811" s="2"/>
    </row>
    <row r="16812" spans="4:11">
      <c r="D16812" s="1"/>
      <c r="E16812" s="1"/>
      <c r="F16812" s="1"/>
      <c r="G16812" s="1"/>
      <c r="J16812" s="2"/>
      <c r="K16812" s="2"/>
    </row>
    <row r="16813" spans="4:11">
      <c r="D16813" s="1"/>
      <c r="E16813" s="1"/>
      <c r="F16813" s="1"/>
      <c r="G16813" s="1"/>
      <c r="J16813" s="2"/>
      <c r="K16813" s="2"/>
    </row>
    <row r="16814" spans="4:11">
      <c r="D16814" s="1"/>
      <c r="E16814" s="1"/>
      <c r="F16814" s="1"/>
      <c r="G16814" s="1"/>
      <c r="J16814" s="2"/>
      <c r="K16814" s="2"/>
    </row>
    <row r="16815" spans="4:11">
      <c r="D16815" s="1"/>
      <c r="E16815" s="1"/>
      <c r="F16815" s="1"/>
      <c r="G16815" s="1"/>
      <c r="J16815" s="2"/>
      <c r="K16815" s="2"/>
    </row>
    <row r="16816" spans="4:11">
      <c r="D16816" s="1"/>
      <c r="E16816" s="1"/>
      <c r="F16816" s="1"/>
      <c r="G16816" s="1"/>
      <c r="J16816" s="2"/>
      <c r="K16816" s="2"/>
    </row>
    <row r="16817" spans="4:11">
      <c r="D16817" s="1"/>
      <c r="E16817" s="1"/>
      <c r="F16817" s="1"/>
      <c r="G16817" s="1"/>
      <c r="J16817" s="2"/>
      <c r="K16817" s="2"/>
    </row>
    <row r="16818" spans="4:11">
      <c r="D16818" s="1"/>
      <c r="E16818" s="1"/>
      <c r="F16818" s="1"/>
      <c r="G16818" s="1"/>
      <c r="J16818" s="2"/>
      <c r="K16818" s="2"/>
    </row>
    <row r="16819" spans="4:11">
      <c r="D16819" s="1"/>
      <c r="E16819" s="1"/>
      <c r="F16819" s="1"/>
      <c r="G16819" s="1"/>
      <c r="J16819" s="2"/>
      <c r="K16819" s="2"/>
    </row>
    <row r="16820" spans="4:11">
      <c r="D16820" s="1"/>
      <c r="E16820" s="1"/>
      <c r="F16820" s="1"/>
      <c r="G16820" s="1"/>
      <c r="J16820" s="2"/>
      <c r="K16820" s="2"/>
    </row>
    <row r="16821" spans="4:11">
      <c r="D16821" s="1"/>
      <c r="E16821" s="1"/>
      <c r="F16821" s="1"/>
      <c r="G16821" s="1"/>
      <c r="J16821" s="2"/>
      <c r="K16821" s="2"/>
    </row>
    <row r="16822" spans="4:11">
      <c r="D16822" s="1"/>
      <c r="E16822" s="1"/>
      <c r="F16822" s="1"/>
      <c r="G16822" s="1"/>
      <c r="J16822" s="2"/>
      <c r="K16822" s="2"/>
    </row>
    <row r="16823" spans="4:11">
      <c r="D16823" s="1"/>
      <c r="E16823" s="1"/>
      <c r="F16823" s="1"/>
      <c r="G16823" s="1"/>
      <c r="J16823" s="2"/>
      <c r="K16823" s="2"/>
    </row>
    <row r="16824" spans="4:11">
      <c r="D16824" s="1"/>
      <c r="E16824" s="1"/>
      <c r="F16824" s="1"/>
      <c r="G16824" s="1"/>
      <c r="J16824" s="2"/>
      <c r="K16824" s="2"/>
    </row>
    <row r="16825" spans="4:11">
      <c r="D16825" s="1"/>
      <c r="E16825" s="1"/>
      <c r="F16825" s="1"/>
      <c r="G16825" s="1"/>
      <c r="J16825" s="2"/>
      <c r="K16825" s="2"/>
    </row>
    <row r="16826" spans="4:11">
      <c r="D16826" s="1"/>
      <c r="E16826" s="1"/>
      <c r="F16826" s="1"/>
      <c r="G16826" s="1"/>
      <c r="J16826" s="2"/>
      <c r="K16826" s="2"/>
    </row>
    <row r="16827" spans="4:11">
      <c r="D16827" s="1"/>
      <c r="E16827" s="1"/>
      <c r="F16827" s="1"/>
      <c r="G16827" s="1"/>
      <c r="J16827" s="2"/>
      <c r="K16827" s="2"/>
    </row>
    <row r="16828" spans="4:11">
      <c r="D16828" s="1"/>
      <c r="E16828" s="1"/>
      <c r="F16828" s="1"/>
      <c r="G16828" s="1"/>
      <c r="J16828" s="2"/>
      <c r="K16828" s="2"/>
    </row>
    <row r="16829" spans="4:11">
      <c r="D16829" s="1"/>
      <c r="E16829" s="1"/>
      <c r="F16829" s="1"/>
      <c r="G16829" s="1"/>
      <c r="J16829" s="2"/>
      <c r="K16829" s="2"/>
    </row>
    <row r="16830" spans="4:11">
      <c r="D16830" s="1"/>
      <c r="E16830" s="1"/>
      <c r="F16830" s="1"/>
      <c r="G16830" s="1"/>
      <c r="J16830" s="2"/>
      <c r="K16830" s="2"/>
    </row>
    <row r="16831" spans="4:11">
      <c r="D16831" s="1"/>
      <c r="E16831" s="1"/>
      <c r="F16831" s="1"/>
      <c r="G16831" s="1"/>
      <c r="J16831" s="2"/>
      <c r="K16831" s="2"/>
    </row>
    <row r="16832" spans="4:11">
      <c r="D16832" s="1"/>
      <c r="E16832" s="1"/>
      <c r="F16832" s="1"/>
      <c r="G16832" s="1"/>
      <c r="J16832" s="2"/>
      <c r="K16832" s="2"/>
    </row>
    <row r="16833" spans="4:11">
      <c r="D16833" s="1"/>
      <c r="E16833" s="1"/>
      <c r="F16833" s="1"/>
      <c r="G16833" s="1"/>
      <c r="J16833" s="2"/>
      <c r="K16833" s="2"/>
    </row>
    <row r="16834" spans="4:11">
      <c r="D16834" s="1"/>
      <c r="E16834" s="1"/>
      <c r="F16834" s="1"/>
      <c r="G16834" s="1"/>
      <c r="J16834" s="2"/>
      <c r="K16834" s="2"/>
    </row>
    <row r="16835" spans="4:11">
      <c r="D16835" s="1"/>
      <c r="E16835" s="1"/>
      <c r="F16835" s="1"/>
      <c r="G16835" s="1"/>
      <c r="J16835" s="2"/>
      <c r="K16835" s="2"/>
    </row>
    <row r="16836" spans="4:11">
      <c r="D16836" s="1"/>
      <c r="E16836" s="1"/>
      <c r="F16836" s="1"/>
      <c r="G16836" s="1"/>
      <c r="J16836" s="2"/>
      <c r="K16836" s="2"/>
    </row>
    <row r="16837" spans="4:11">
      <c r="D16837" s="1"/>
      <c r="E16837" s="1"/>
      <c r="F16837" s="1"/>
      <c r="G16837" s="1"/>
      <c r="J16837" s="2"/>
      <c r="K16837" s="2"/>
    </row>
    <row r="16838" spans="4:11">
      <c r="D16838" s="1"/>
      <c r="E16838" s="1"/>
      <c r="F16838" s="1"/>
      <c r="G16838" s="1"/>
      <c r="J16838" s="2"/>
      <c r="K16838" s="2"/>
    </row>
    <row r="16839" spans="4:11">
      <c r="D16839" s="1"/>
      <c r="E16839" s="1"/>
      <c r="F16839" s="1"/>
      <c r="G16839" s="1"/>
      <c r="J16839" s="2"/>
      <c r="K16839" s="2"/>
    </row>
    <row r="16840" spans="4:11">
      <c r="D16840" s="1"/>
      <c r="E16840" s="1"/>
      <c r="F16840" s="1"/>
      <c r="G16840" s="1"/>
      <c r="J16840" s="2"/>
      <c r="K16840" s="2"/>
    </row>
    <row r="16841" spans="4:11">
      <c r="D16841" s="1"/>
      <c r="E16841" s="1"/>
      <c r="F16841" s="1"/>
      <c r="G16841" s="1"/>
      <c r="J16841" s="2"/>
      <c r="K16841" s="2"/>
    </row>
    <row r="16842" spans="4:11">
      <c r="D16842" s="1"/>
      <c r="E16842" s="1"/>
      <c r="F16842" s="1"/>
      <c r="G16842" s="1"/>
      <c r="J16842" s="2"/>
      <c r="K16842" s="2"/>
    </row>
    <row r="16843" spans="4:11">
      <c r="D16843" s="1"/>
      <c r="E16843" s="1"/>
      <c r="F16843" s="1"/>
      <c r="G16843" s="1"/>
      <c r="J16843" s="2"/>
      <c r="K16843" s="2"/>
    </row>
    <row r="16844" spans="4:11">
      <c r="D16844" s="1"/>
      <c r="E16844" s="1"/>
      <c r="F16844" s="1"/>
      <c r="G16844" s="1"/>
      <c r="J16844" s="2"/>
      <c r="K16844" s="2"/>
    </row>
    <row r="16845" spans="4:11">
      <c r="D16845" s="1"/>
      <c r="E16845" s="1"/>
      <c r="F16845" s="1"/>
      <c r="G16845" s="1"/>
      <c r="J16845" s="2"/>
      <c r="K16845" s="2"/>
    </row>
    <row r="16846" spans="4:11">
      <c r="D16846" s="1"/>
      <c r="E16846" s="1"/>
      <c r="F16846" s="1"/>
      <c r="G16846" s="1"/>
      <c r="J16846" s="2"/>
      <c r="K16846" s="2"/>
    </row>
    <row r="16847" spans="4:11">
      <c r="D16847" s="1"/>
      <c r="E16847" s="1"/>
      <c r="F16847" s="1"/>
      <c r="G16847" s="1"/>
      <c r="J16847" s="2"/>
      <c r="K16847" s="2"/>
    </row>
    <row r="16848" spans="4:11">
      <c r="D16848" s="1"/>
      <c r="E16848" s="1"/>
      <c r="F16848" s="1"/>
      <c r="G16848" s="1"/>
      <c r="J16848" s="2"/>
      <c r="K16848" s="2"/>
    </row>
    <row r="16849" spans="4:11">
      <c r="D16849" s="1"/>
      <c r="E16849" s="1"/>
      <c r="F16849" s="1"/>
      <c r="G16849" s="1"/>
      <c r="J16849" s="2"/>
      <c r="K16849" s="2"/>
    </row>
    <row r="16850" spans="4:11">
      <c r="D16850" s="1"/>
      <c r="E16850" s="1"/>
      <c r="F16850" s="1"/>
      <c r="G16850" s="1"/>
      <c r="J16850" s="2"/>
      <c r="K16850" s="2"/>
    </row>
    <row r="16851" spans="4:11">
      <c r="D16851" s="1"/>
      <c r="E16851" s="1"/>
      <c r="F16851" s="1"/>
      <c r="G16851" s="1"/>
      <c r="J16851" s="2"/>
      <c r="K16851" s="2"/>
    </row>
    <row r="16852" spans="4:11">
      <c r="D16852" s="1"/>
      <c r="E16852" s="1"/>
      <c r="F16852" s="1"/>
      <c r="G16852" s="1"/>
      <c r="J16852" s="2"/>
      <c r="K16852" s="2"/>
    </row>
    <row r="16853" spans="4:11">
      <c r="D16853" s="1"/>
      <c r="E16853" s="1"/>
      <c r="F16853" s="1"/>
      <c r="G16853" s="1"/>
      <c r="J16853" s="2"/>
      <c r="K16853" s="2"/>
    </row>
    <row r="16854" spans="4:11">
      <c r="D16854" s="1"/>
      <c r="E16854" s="1"/>
      <c r="F16854" s="1"/>
      <c r="G16854" s="1"/>
      <c r="J16854" s="2"/>
      <c r="K16854" s="2"/>
    </row>
    <row r="16855" spans="4:11">
      <c r="D16855" s="1"/>
      <c r="E16855" s="1"/>
      <c r="F16855" s="1"/>
      <c r="G16855" s="1"/>
      <c r="J16855" s="2"/>
      <c r="K16855" s="2"/>
    </row>
    <row r="16856" spans="4:11">
      <c r="D16856" s="1"/>
      <c r="E16856" s="1"/>
      <c r="F16856" s="1"/>
      <c r="G16856" s="1"/>
      <c r="J16856" s="2"/>
      <c r="K16856" s="2"/>
    </row>
    <row r="16857" spans="4:11">
      <c r="D16857" s="1"/>
      <c r="E16857" s="1"/>
      <c r="F16857" s="1"/>
      <c r="G16857" s="1"/>
      <c r="J16857" s="2"/>
      <c r="K16857" s="2"/>
    </row>
    <row r="16858" spans="4:11">
      <c r="D16858" s="1"/>
      <c r="E16858" s="1"/>
      <c r="F16858" s="1"/>
      <c r="G16858" s="1"/>
      <c r="J16858" s="2"/>
      <c r="K16858" s="2"/>
    </row>
    <row r="16859" spans="4:11">
      <c r="D16859" s="1"/>
      <c r="E16859" s="1"/>
      <c r="F16859" s="1"/>
      <c r="G16859" s="1"/>
      <c r="J16859" s="2"/>
      <c r="K16859" s="2"/>
    </row>
    <row r="16860" spans="4:11">
      <c r="D16860" s="1"/>
      <c r="E16860" s="1"/>
      <c r="F16860" s="1"/>
      <c r="G16860" s="1"/>
      <c r="J16860" s="2"/>
      <c r="K16860" s="2"/>
    </row>
    <row r="16861" spans="4:11">
      <c r="D16861" s="1"/>
      <c r="E16861" s="1"/>
      <c r="F16861" s="1"/>
      <c r="G16861" s="1"/>
      <c r="J16861" s="2"/>
      <c r="K16861" s="2"/>
    </row>
    <row r="16862" spans="4:11">
      <c r="D16862" s="1"/>
      <c r="E16862" s="1"/>
      <c r="F16862" s="1"/>
      <c r="G16862" s="1"/>
      <c r="J16862" s="2"/>
      <c r="K16862" s="2"/>
    </row>
    <row r="16863" spans="4:11">
      <c r="D16863" s="1"/>
      <c r="E16863" s="1"/>
      <c r="F16863" s="1"/>
      <c r="G16863" s="1"/>
      <c r="J16863" s="2"/>
      <c r="K16863" s="2"/>
    </row>
    <row r="16864" spans="4:11">
      <c r="D16864" s="1"/>
      <c r="E16864" s="1"/>
      <c r="F16864" s="1"/>
      <c r="G16864" s="1"/>
      <c r="J16864" s="2"/>
      <c r="K16864" s="2"/>
    </row>
    <row r="16865" spans="4:11">
      <c r="D16865" s="1"/>
      <c r="E16865" s="1"/>
      <c r="F16865" s="1"/>
      <c r="G16865" s="1"/>
      <c r="J16865" s="2"/>
      <c r="K16865" s="2"/>
    </row>
    <row r="16866" spans="4:11">
      <c r="D16866" s="1"/>
      <c r="E16866" s="1"/>
      <c r="F16866" s="1"/>
      <c r="G16866" s="1"/>
      <c r="J16866" s="2"/>
      <c r="K16866" s="2"/>
    </row>
    <row r="16867" spans="4:11">
      <c r="D16867" s="1"/>
      <c r="E16867" s="1"/>
      <c r="F16867" s="1"/>
      <c r="G16867" s="1"/>
      <c r="J16867" s="2"/>
      <c r="K16867" s="2"/>
    </row>
    <row r="16868" spans="4:11">
      <c r="D16868" s="1"/>
      <c r="E16868" s="1"/>
      <c r="F16868" s="1"/>
      <c r="G16868" s="1"/>
      <c r="J16868" s="2"/>
      <c r="K16868" s="2"/>
    </row>
    <row r="16869" spans="4:11">
      <c r="D16869" s="1"/>
      <c r="E16869" s="1"/>
      <c r="F16869" s="1"/>
      <c r="G16869" s="1"/>
      <c r="J16869" s="2"/>
      <c r="K16869" s="2"/>
    </row>
    <row r="16870" spans="4:11">
      <c r="D16870" s="1"/>
      <c r="E16870" s="1"/>
      <c r="F16870" s="1"/>
      <c r="G16870" s="1"/>
      <c r="J16870" s="2"/>
      <c r="K16870" s="2"/>
    </row>
    <row r="16871" spans="4:11">
      <c r="D16871" s="1"/>
      <c r="E16871" s="1"/>
      <c r="F16871" s="1"/>
      <c r="G16871" s="1"/>
      <c r="J16871" s="2"/>
      <c r="K16871" s="2"/>
    </row>
    <row r="16872" spans="4:11">
      <c r="D16872" s="1"/>
      <c r="E16872" s="1"/>
      <c r="F16872" s="1"/>
      <c r="G16872" s="1"/>
      <c r="J16872" s="2"/>
      <c r="K16872" s="2"/>
    </row>
    <row r="16873" spans="4:11">
      <c r="D16873" s="1"/>
      <c r="E16873" s="1"/>
      <c r="F16873" s="1"/>
      <c r="G16873" s="1"/>
      <c r="J16873" s="2"/>
      <c r="K16873" s="2"/>
    </row>
    <row r="16874" spans="4:11">
      <c r="D16874" s="1"/>
      <c r="E16874" s="1"/>
      <c r="F16874" s="1"/>
      <c r="G16874" s="1"/>
      <c r="J16874" s="2"/>
      <c r="K16874" s="2"/>
    </row>
    <row r="16875" spans="4:11">
      <c r="D16875" s="1"/>
      <c r="E16875" s="1"/>
      <c r="F16875" s="1"/>
      <c r="G16875" s="1"/>
      <c r="J16875" s="2"/>
      <c r="K16875" s="2"/>
    </row>
    <row r="16876" spans="4:11">
      <c r="D16876" s="1"/>
      <c r="E16876" s="1"/>
      <c r="F16876" s="1"/>
      <c r="G16876" s="1"/>
      <c r="J16876" s="2"/>
      <c r="K16876" s="2"/>
    </row>
    <row r="16877" spans="4:11">
      <c r="D16877" s="1"/>
      <c r="E16877" s="1"/>
      <c r="F16877" s="1"/>
      <c r="G16877" s="1"/>
      <c r="J16877" s="2"/>
      <c r="K16877" s="2"/>
    </row>
    <row r="16878" spans="4:11">
      <c r="D16878" s="1"/>
      <c r="E16878" s="1"/>
      <c r="F16878" s="1"/>
      <c r="G16878" s="1"/>
      <c r="J16878" s="2"/>
      <c r="K16878" s="2"/>
    </row>
    <row r="16879" spans="4:11">
      <c r="D16879" s="1"/>
      <c r="E16879" s="1"/>
      <c r="F16879" s="1"/>
      <c r="G16879" s="1"/>
      <c r="J16879" s="2"/>
      <c r="K16879" s="2"/>
    </row>
    <row r="16880" spans="4:11">
      <c r="D16880" s="1"/>
      <c r="E16880" s="1"/>
      <c r="F16880" s="1"/>
      <c r="G16880" s="1"/>
      <c r="J16880" s="2"/>
      <c r="K16880" s="2"/>
    </row>
    <row r="16881" spans="4:11">
      <c r="D16881" s="1"/>
      <c r="E16881" s="1"/>
      <c r="F16881" s="1"/>
      <c r="G16881" s="1"/>
      <c r="J16881" s="2"/>
      <c r="K16881" s="2"/>
    </row>
    <row r="16882" spans="4:11">
      <c r="D16882" s="1"/>
      <c r="E16882" s="1"/>
      <c r="F16882" s="1"/>
      <c r="G16882" s="1"/>
      <c r="J16882" s="2"/>
      <c r="K16882" s="2"/>
    </row>
    <row r="16883" spans="4:11">
      <c r="D16883" s="1"/>
      <c r="E16883" s="1"/>
      <c r="F16883" s="1"/>
      <c r="G16883" s="1"/>
      <c r="J16883" s="2"/>
      <c r="K16883" s="2"/>
    </row>
    <row r="16884" spans="4:11">
      <c r="D16884" s="1"/>
      <c r="E16884" s="1"/>
      <c r="F16884" s="1"/>
      <c r="G16884" s="1"/>
      <c r="J16884" s="2"/>
      <c r="K16884" s="2"/>
    </row>
    <row r="16885" spans="4:11">
      <c r="D16885" s="1"/>
      <c r="E16885" s="1"/>
      <c r="F16885" s="1"/>
      <c r="G16885" s="1"/>
      <c r="J16885" s="2"/>
      <c r="K16885" s="2"/>
    </row>
    <row r="16886" spans="4:11">
      <c r="D16886" s="1"/>
      <c r="E16886" s="1"/>
      <c r="F16886" s="1"/>
      <c r="G16886" s="1"/>
      <c r="J16886" s="2"/>
      <c r="K16886" s="2"/>
    </row>
    <row r="16887" spans="4:11">
      <c r="D16887" s="1"/>
      <c r="E16887" s="1"/>
      <c r="F16887" s="1"/>
      <c r="G16887" s="1"/>
      <c r="J16887" s="2"/>
      <c r="K16887" s="2"/>
    </row>
    <row r="16888" spans="4:11">
      <c r="D16888" s="1"/>
      <c r="E16888" s="1"/>
      <c r="F16888" s="1"/>
      <c r="G16888" s="1"/>
      <c r="J16888" s="2"/>
      <c r="K16888" s="2"/>
    </row>
    <row r="16889" spans="4:11">
      <c r="D16889" s="1"/>
      <c r="E16889" s="1"/>
      <c r="F16889" s="1"/>
      <c r="G16889" s="1"/>
      <c r="J16889" s="2"/>
      <c r="K16889" s="2"/>
    </row>
    <row r="16890" spans="4:11">
      <c r="D16890" s="1"/>
      <c r="E16890" s="1"/>
      <c r="F16890" s="1"/>
      <c r="G16890" s="1"/>
      <c r="J16890" s="2"/>
      <c r="K16890" s="2"/>
    </row>
    <row r="16891" spans="4:11">
      <c r="D16891" s="1"/>
      <c r="E16891" s="1"/>
      <c r="F16891" s="1"/>
      <c r="G16891" s="1"/>
      <c r="J16891" s="2"/>
      <c r="K16891" s="2"/>
    </row>
    <row r="16892" spans="4:11">
      <c r="D16892" s="1"/>
      <c r="E16892" s="1"/>
      <c r="F16892" s="1"/>
      <c r="G16892" s="1"/>
      <c r="J16892" s="2"/>
      <c r="K16892" s="2"/>
    </row>
    <row r="16893" spans="4:11">
      <c r="D16893" s="1"/>
      <c r="E16893" s="1"/>
      <c r="F16893" s="1"/>
      <c r="G16893" s="1"/>
      <c r="J16893" s="2"/>
      <c r="K16893" s="2"/>
    </row>
    <row r="16894" spans="4:11">
      <c r="D16894" s="1"/>
      <c r="E16894" s="1"/>
      <c r="F16894" s="1"/>
      <c r="G16894" s="1"/>
      <c r="J16894" s="2"/>
      <c r="K16894" s="2"/>
    </row>
    <row r="16895" spans="4:11">
      <c r="D16895" s="1"/>
      <c r="E16895" s="1"/>
      <c r="F16895" s="1"/>
      <c r="G16895" s="1"/>
      <c r="J16895" s="2"/>
      <c r="K16895" s="2"/>
    </row>
    <row r="16896" spans="4:11">
      <c r="D16896" s="1"/>
      <c r="E16896" s="1"/>
      <c r="F16896" s="1"/>
      <c r="G16896" s="1"/>
      <c r="J16896" s="2"/>
      <c r="K16896" s="2"/>
    </row>
    <row r="16897" spans="4:11">
      <c r="D16897" s="1"/>
      <c r="E16897" s="1"/>
      <c r="F16897" s="1"/>
      <c r="G16897" s="1"/>
      <c r="J16897" s="2"/>
      <c r="K16897" s="2"/>
    </row>
    <row r="16898" spans="4:11">
      <c r="D16898" s="1"/>
      <c r="E16898" s="1"/>
      <c r="F16898" s="1"/>
      <c r="G16898" s="1"/>
      <c r="J16898" s="2"/>
      <c r="K16898" s="2"/>
    </row>
    <row r="16899" spans="4:11">
      <c r="D16899" s="1"/>
      <c r="E16899" s="1"/>
      <c r="F16899" s="1"/>
      <c r="G16899" s="1"/>
      <c r="J16899" s="2"/>
      <c r="K16899" s="2"/>
    </row>
    <row r="16900" spans="4:11">
      <c r="D16900" s="1"/>
      <c r="E16900" s="1"/>
      <c r="F16900" s="1"/>
      <c r="G16900" s="1"/>
      <c r="J16900" s="2"/>
      <c r="K16900" s="2"/>
    </row>
    <row r="16901" spans="4:11">
      <c r="D16901" s="1"/>
      <c r="E16901" s="1"/>
      <c r="F16901" s="1"/>
      <c r="G16901" s="1"/>
      <c r="J16901" s="2"/>
      <c r="K16901" s="2"/>
    </row>
    <row r="16902" spans="4:11">
      <c r="D16902" s="1"/>
      <c r="E16902" s="1"/>
      <c r="F16902" s="1"/>
      <c r="G16902" s="1"/>
      <c r="J16902" s="2"/>
      <c r="K16902" s="2"/>
    </row>
    <row r="16903" spans="4:11">
      <c r="D16903" s="1"/>
      <c r="E16903" s="1"/>
      <c r="F16903" s="1"/>
      <c r="G16903" s="1"/>
      <c r="J16903" s="2"/>
      <c r="K16903" s="2"/>
    </row>
    <row r="16904" spans="4:11">
      <c r="D16904" s="1"/>
      <c r="E16904" s="1"/>
      <c r="F16904" s="1"/>
      <c r="G16904" s="1"/>
      <c r="J16904" s="2"/>
      <c r="K16904" s="2"/>
    </row>
    <row r="16905" spans="4:11">
      <c r="D16905" s="1"/>
      <c r="E16905" s="1"/>
      <c r="F16905" s="1"/>
      <c r="G16905" s="1"/>
      <c r="J16905" s="2"/>
      <c r="K16905" s="2"/>
    </row>
    <row r="16906" spans="4:11">
      <c r="D16906" s="1"/>
      <c r="E16906" s="1"/>
      <c r="F16906" s="1"/>
      <c r="G16906" s="1"/>
      <c r="J16906" s="2"/>
      <c r="K16906" s="2"/>
    </row>
    <row r="16907" spans="4:11">
      <c r="D16907" s="1"/>
      <c r="E16907" s="1"/>
      <c r="F16907" s="1"/>
      <c r="G16907" s="1"/>
      <c r="J16907" s="2"/>
      <c r="K16907" s="2"/>
    </row>
    <row r="16908" spans="4:11">
      <c r="D16908" s="1"/>
      <c r="E16908" s="1"/>
      <c r="F16908" s="1"/>
      <c r="G16908" s="1"/>
      <c r="J16908" s="2"/>
      <c r="K16908" s="2"/>
    </row>
    <row r="16909" spans="4:11">
      <c r="D16909" s="1"/>
      <c r="E16909" s="1"/>
      <c r="F16909" s="1"/>
      <c r="G16909" s="1"/>
      <c r="J16909" s="2"/>
      <c r="K16909" s="2"/>
    </row>
    <row r="16910" spans="4:11">
      <c r="D16910" s="1"/>
      <c r="E16910" s="1"/>
      <c r="F16910" s="1"/>
      <c r="G16910" s="1"/>
      <c r="J16910" s="2"/>
      <c r="K16910" s="2"/>
    </row>
    <row r="16911" spans="4:11">
      <c r="D16911" s="1"/>
      <c r="E16911" s="1"/>
      <c r="F16911" s="1"/>
      <c r="G16911" s="1"/>
      <c r="J16911" s="2"/>
      <c r="K16911" s="2"/>
    </row>
    <row r="16912" spans="4:11">
      <c r="D16912" s="1"/>
      <c r="E16912" s="1"/>
      <c r="F16912" s="1"/>
      <c r="G16912" s="1"/>
      <c r="J16912" s="2"/>
      <c r="K16912" s="2"/>
    </row>
    <row r="16913" spans="4:11">
      <c r="D16913" s="1"/>
      <c r="E16913" s="1"/>
      <c r="F16913" s="1"/>
      <c r="G16913" s="1"/>
      <c r="J16913" s="2"/>
      <c r="K16913" s="2"/>
    </row>
    <row r="16914" spans="4:11">
      <c r="D16914" s="1"/>
      <c r="E16914" s="1"/>
      <c r="F16914" s="1"/>
      <c r="G16914" s="1"/>
      <c r="J16914" s="2"/>
      <c r="K16914" s="2"/>
    </row>
    <row r="16915" spans="4:11">
      <c r="D16915" s="1"/>
      <c r="E16915" s="1"/>
      <c r="F16915" s="1"/>
      <c r="G16915" s="1"/>
      <c r="J16915" s="2"/>
      <c r="K16915" s="2"/>
    </row>
    <row r="16916" spans="4:11">
      <c r="D16916" s="1"/>
      <c r="E16916" s="1"/>
      <c r="F16916" s="1"/>
      <c r="G16916" s="1"/>
      <c r="J16916" s="2"/>
      <c r="K16916" s="2"/>
    </row>
    <row r="16917" spans="4:11">
      <c r="D16917" s="1"/>
      <c r="E16917" s="1"/>
      <c r="F16917" s="1"/>
      <c r="G16917" s="1"/>
      <c r="J16917" s="2"/>
      <c r="K16917" s="2"/>
    </row>
    <row r="16918" spans="4:11">
      <c r="D16918" s="1"/>
      <c r="E16918" s="1"/>
      <c r="F16918" s="1"/>
      <c r="G16918" s="1"/>
      <c r="J16918" s="2"/>
      <c r="K16918" s="2"/>
    </row>
    <row r="16919" spans="4:11">
      <c r="D16919" s="1"/>
      <c r="E16919" s="1"/>
      <c r="F16919" s="1"/>
      <c r="G16919" s="1"/>
      <c r="J16919" s="2"/>
      <c r="K16919" s="2"/>
    </row>
    <row r="16920" spans="4:11">
      <c r="D16920" s="1"/>
      <c r="E16920" s="1"/>
      <c r="F16920" s="1"/>
      <c r="G16920" s="1"/>
      <c r="J16920" s="2"/>
      <c r="K16920" s="2"/>
    </row>
    <row r="16921" spans="4:11">
      <c r="D16921" s="1"/>
      <c r="E16921" s="1"/>
      <c r="F16921" s="1"/>
      <c r="G16921" s="1"/>
      <c r="J16921" s="2"/>
      <c r="K16921" s="2"/>
    </row>
    <row r="16922" spans="4:11">
      <c r="D16922" s="1"/>
      <c r="E16922" s="1"/>
      <c r="F16922" s="1"/>
      <c r="G16922" s="1"/>
      <c r="J16922" s="2"/>
      <c r="K16922" s="2"/>
    </row>
    <row r="16923" spans="4:11">
      <c r="D16923" s="1"/>
      <c r="E16923" s="1"/>
      <c r="F16923" s="1"/>
      <c r="G16923" s="1"/>
      <c r="J16923" s="2"/>
      <c r="K16923" s="2"/>
    </row>
    <row r="16924" spans="4:11">
      <c r="D16924" s="1"/>
      <c r="E16924" s="1"/>
      <c r="F16924" s="1"/>
      <c r="G16924" s="1"/>
      <c r="J16924" s="2"/>
      <c r="K16924" s="2"/>
    </row>
    <row r="16925" spans="4:11">
      <c r="D16925" s="1"/>
      <c r="E16925" s="1"/>
      <c r="F16925" s="1"/>
      <c r="G16925" s="1"/>
      <c r="J16925" s="2"/>
      <c r="K16925" s="2"/>
    </row>
    <row r="16926" spans="4:11">
      <c r="D16926" s="1"/>
      <c r="E16926" s="1"/>
      <c r="F16926" s="1"/>
      <c r="G16926" s="1"/>
      <c r="J16926" s="2"/>
      <c r="K16926" s="2"/>
    </row>
    <row r="16927" spans="4:11">
      <c r="D16927" s="1"/>
      <c r="E16927" s="1"/>
      <c r="F16927" s="1"/>
      <c r="G16927" s="1"/>
      <c r="J16927" s="2"/>
      <c r="K16927" s="2"/>
    </row>
    <row r="16928" spans="4:11">
      <c r="D16928" s="1"/>
      <c r="E16928" s="1"/>
      <c r="F16928" s="1"/>
      <c r="G16928" s="1"/>
      <c r="J16928" s="2"/>
      <c r="K16928" s="2"/>
    </row>
    <row r="16929" spans="4:11">
      <c r="D16929" s="1"/>
      <c r="E16929" s="1"/>
      <c r="F16929" s="1"/>
      <c r="G16929" s="1"/>
      <c r="J16929" s="2"/>
      <c r="K16929" s="2"/>
    </row>
    <row r="16930" spans="4:11">
      <c r="D16930" s="1"/>
      <c r="E16930" s="1"/>
      <c r="F16930" s="1"/>
      <c r="G16930" s="1"/>
      <c r="J16930" s="2"/>
      <c r="K16930" s="2"/>
    </row>
    <row r="16931" spans="4:11">
      <c r="D16931" s="1"/>
      <c r="E16931" s="1"/>
      <c r="F16931" s="1"/>
      <c r="G16931" s="1"/>
      <c r="J16931" s="2"/>
      <c r="K16931" s="2"/>
    </row>
    <row r="16932" spans="4:11">
      <c r="D16932" s="1"/>
      <c r="E16932" s="1"/>
      <c r="F16932" s="1"/>
      <c r="G16932" s="1"/>
      <c r="J16932" s="2"/>
      <c r="K16932" s="2"/>
    </row>
    <row r="16933" spans="4:11">
      <c r="D16933" s="1"/>
      <c r="E16933" s="1"/>
      <c r="F16933" s="1"/>
      <c r="G16933" s="1"/>
      <c r="J16933" s="2"/>
      <c r="K16933" s="2"/>
    </row>
    <row r="16934" spans="4:11">
      <c r="D16934" s="1"/>
      <c r="E16934" s="1"/>
      <c r="F16934" s="1"/>
      <c r="G16934" s="1"/>
      <c r="J16934" s="2"/>
      <c r="K16934" s="2"/>
    </row>
    <row r="16935" spans="4:11">
      <c r="D16935" s="1"/>
      <c r="E16935" s="1"/>
      <c r="F16935" s="1"/>
      <c r="G16935" s="1"/>
      <c r="J16935" s="2"/>
      <c r="K16935" s="2"/>
    </row>
    <row r="16936" spans="4:11">
      <c r="D16936" s="1"/>
      <c r="E16936" s="1"/>
      <c r="F16936" s="1"/>
      <c r="G16936" s="1"/>
      <c r="J16936" s="2"/>
      <c r="K16936" s="2"/>
    </row>
    <row r="16937" spans="4:11">
      <c r="D16937" s="1"/>
      <c r="E16937" s="1"/>
      <c r="F16937" s="1"/>
      <c r="G16937" s="1"/>
      <c r="J16937" s="2"/>
      <c r="K16937" s="2"/>
    </row>
    <row r="16938" spans="4:11">
      <c r="D16938" s="1"/>
      <c r="E16938" s="1"/>
      <c r="F16938" s="1"/>
      <c r="G16938" s="1"/>
      <c r="J16938" s="2"/>
      <c r="K16938" s="2"/>
    </row>
    <row r="16939" spans="4:11">
      <c r="D16939" s="1"/>
      <c r="E16939" s="1"/>
      <c r="F16939" s="1"/>
      <c r="G16939" s="1"/>
      <c r="J16939" s="2"/>
      <c r="K16939" s="2"/>
    </row>
    <row r="16940" spans="4:11">
      <c r="D16940" s="1"/>
      <c r="E16940" s="1"/>
      <c r="F16940" s="1"/>
      <c r="G16940" s="1"/>
      <c r="J16940" s="2"/>
      <c r="K16940" s="2"/>
    </row>
    <row r="16941" spans="4:11">
      <c r="D16941" s="1"/>
      <c r="E16941" s="1"/>
      <c r="F16941" s="1"/>
      <c r="G16941" s="1"/>
      <c r="J16941" s="2"/>
      <c r="K16941" s="2"/>
    </row>
    <row r="16942" spans="4:11">
      <c r="D16942" s="1"/>
      <c r="E16942" s="1"/>
      <c r="F16942" s="1"/>
      <c r="G16942" s="1"/>
      <c r="J16942" s="2"/>
      <c r="K16942" s="2"/>
    </row>
    <row r="16943" spans="4:11">
      <c r="D16943" s="1"/>
      <c r="E16943" s="1"/>
      <c r="F16943" s="1"/>
      <c r="G16943" s="1"/>
      <c r="J16943" s="2"/>
      <c r="K16943" s="2"/>
    </row>
    <row r="16944" spans="4:11">
      <c r="D16944" s="1"/>
      <c r="E16944" s="1"/>
      <c r="F16944" s="1"/>
      <c r="G16944" s="1"/>
      <c r="J16944" s="2"/>
      <c r="K16944" s="2"/>
    </row>
    <row r="16945" spans="4:11">
      <c r="D16945" s="1"/>
      <c r="E16945" s="1"/>
      <c r="F16945" s="1"/>
      <c r="G16945" s="1"/>
      <c r="J16945" s="2"/>
      <c r="K16945" s="2"/>
    </row>
    <row r="16946" spans="4:11">
      <c r="D16946" s="1"/>
      <c r="E16946" s="1"/>
      <c r="F16946" s="1"/>
      <c r="G16946" s="1"/>
      <c r="J16946" s="2"/>
      <c r="K16946" s="2"/>
    </row>
    <row r="16947" spans="4:11">
      <c r="D16947" s="1"/>
      <c r="E16947" s="1"/>
      <c r="F16947" s="1"/>
      <c r="G16947" s="1"/>
      <c r="J16947" s="2"/>
      <c r="K16947" s="2"/>
    </row>
    <row r="16948" spans="4:11">
      <c r="D16948" s="1"/>
      <c r="E16948" s="1"/>
      <c r="F16948" s="1"/>
      <c r="G16948" s="1"/>
      <c r="J16948" s="2"/>
      <c r="K16948" s="2"/>
    </row>
    <row r="16949" spans="4:11">
      <c r="D16949" s="1"/>
      <c r="E16949" s="1"/>
      <c r="F16949" s="1"/>
      <c r="G16949" s="1"/>
      <c r="J16949" s="2"/>
      <c r="K16949" s="2"/>
    </row>
    <row r="16950" spans="4:11">
      <c r="D16950" s="1"/>
      <c r="E16950" s="1"/>
      <c r="F16950" s="1"/>
      <c r="G16950" s="1"/>
      <c r="J16950" s="2"/>
      <c r="K16950" s="2"/>
    </row>
    <row r="16951" spans="4:11">
      <c r="D16951" s="1"/>
      <c r="E16951" s="1"/>
      <c r="F16951" s="1"/>
      <c r="G16951" s="1"/>
      <c r="J16951" s="2"/>
      <c r="K16951" s="2"/>
    </row>
    <row r="16952" spans="4:11">
      <c r="D16952" s="1"/>
      <c r="E16952" s="1"/>
      <c r="F16952" s="1"/>
      <c r="G16952" s="1"/>
      <c r="J16952" s="2"/>
      <c r="K16952" s="2"/>
    </row>
    <row r="16953" spans="4:11">
      <c r="D16953" s="1"/>
      <c r="E16953" s="1"/>
      <c r="F16953" s="1"/>
      <c r="G16953" s="1"/>
      <c r="J16953" s="2"/>
      <c r="K16953" s="2"/>
    </row>
    <row r="16954" spans="4:11">
      <c r="D16954" s="1"/>
      <c r="E16954" s="1"/>
      <c r="F16954" s="1"/>
      <c r="G16954" s="1"/>
      <c r="J16954" s="2"/>
      <c r="K16954" s="2"/>
    </row>
    <row r="16955" spans="4:11">
      <c r="D16955" s="1"/>
      <c r="E16955" s="1"/>
      <c r="F16955" s="1"/>
      <c r="G16955" s="1"/>
      <c r="J16955" s="2"/>
      <c r="K16955" s="2"/>
    </row>
    <row r="16956" spans="4:11">
      <c r="D16956" s="1"/>
      <c r="E16956" s="1"/>
      <c r="F16956" s="1"/>
      <c r="G16956" s="1"/>
      <c r="J16956" s="2"/>
      <c r="K16956" s="2"/>
    </row>
    <row r="16957" spans="4:11">
      <c r="D16957" s="1"/>
      <c r="E16957" s="1"/>
      <c r="F16957" s="1"/>
      <c r="G16957" s="1"/>
      <c r="J16957" s="2"/>
      <c r="K16957" s="2"/>
    </row>
    <row r="16958" spans="4:11">
      <c r="D16958" s="1"/>
      <c r="E16958" s="1"/>
      <c r="F16958" s="1"/>
      <c r="G16958" s="1"/>
      <c r="J16958" s="2"/>
      <c r="K16958" s="2"/>
    </row>
    <row r="16959" spans="4:11">
      <c r="D16959" s="1"/>
      <c r="E16959" s="1"/>
      <c r="F16959" s="1"/>
      <c r="G16959" s="1"/>
      <c r="J16959" s="2"/>
      <c r="K16959" s="2"/>
    </row>
    <row r="16960" spans="4:11">
      <c r="D16960" s="1"/>
      <c r="E16960" s="1"/>
      <c r="F16960" s="1"/>
      <c r="G16960" s="1"/>
      <c r="J16960" s="2"/>
      <c r="K16960" s="2"/>
    </row>
    <row r="16961" spans="4:11">
      <c r="D16961" s="1"/>
      <c r="E16961" s="1"/>
      <c r="F16961" s="1"/>
      <c r="G16961" s="1"/>
      <c r="J16961" s="2"/>
      <c r="K16961" s="2"/>
    </row>
    <row r="16962" spans="4:11">
      <c r="D16962" s="1"/>
      <c r="E16962" s="1"/>
      <c r="F16962" s="1"/>
      <c r="G16962" s="1"/>
      <c r="J16962" s="2"/>
      <c r="K16962" s="2"/>
    </row>
    <row r="16963" spans="4:11">
      <c r="D16963" s="1"/>
      <c r="E16963" s="1"/>
      <c r="F16963" s="1"/>
      <c r="G16963" s="1"/>
      <c r="J16963" s="2"/>
      <c r="K16963" s="2"/>
    </row>
    <row r="16964" spans="4:11">
      <c r="D16964" s="1"/>
      <c r="E16964" s="1"/>
      <c r="F16964" s="1"/>
      <c r="G16964" s="1"/>
      <c r="J16964" s="2"/>
      <c r="K16964" s="2"/>
    </row>
    <row r="16965" spans="4:11">
      <c r="D16965" s="1"/>
      <c r="E16965" s="1"/>
      <c r="F16965" s="1"/>
      <c r="G16965" s="1"/>
      <c r="J16965" s="2"/>
      <c r="K16965" s="2"/>
    </row>
    <row r="16966" spans="4:11">
      <c r="D16966" s="1"/>
      <c r="E16966" s="1"/>
      <c r="F16966" s="1"/>
      <c r="G16966" s="1"/>
      <c r="J16966" s="2"/>
      <c r="K16966" s="2"/>
    </row>
    <row r="16967" spans="4:11">
      <c r="D16967" s="1"/>
      <c r="E16967" s="1"/>
      <c r="F16967" s="1"/>
      <c r="G16967" s="1"/>
      <c r="J16967" s="2"/>
      <c r="K16967" s="2"/>
    </row>
    <row r="16968" spans="4:11">
      <c r="D16968" s="1"/>
      <c r="E16968" s="1"/>
      <c r="F16968" s="1"/>
      <c r="G16968" s="1"/>
      <c r="J16968" s="2"/>
      <c r="K16968" s="2"/>
    </row>
    <row r="16969" spans="4:11">
      <c r="D16969" s="1"/>
      <c r="E16969" s="1"/>
      <c r="F16969" s="1"/>
      <c r="G16969" s="1"/>
      <c r="J16969" s="2"/>
      <c r="K16969" s="2"/>
    </row>
    <row r="16970" spans="4:11">
      <c r="D16970" s="1"/>
      <c r="E16970" s="1"/>
      <c r="F16970" s="1"/>
      <c r="G16970" s="1"/>
      <c r="J16970" s="2"/>
      <c r="K16970" s="2"/>
    </row>
    <row r="16971" spans="4:11">
      <c r="D16971" s="1"/>
      <c r="E16971" s="1"/>
      <c r="F16971" s="1"/>
      <c r="G16971" s="1"/>
      <c r="J16971" s="2"/>
      <c r="K16971" s="2"/>
    </row>
    <row r="16972" spans="4:11">
      <c r="D16972" s="1"/>
      <c r="E16972" s="1"/>
      <c r="F16972" s="1"/>
      <c r="G16972" s="1"/>
      <c r="J16972" s="2"/>
      <c r="K16972" s="2"/>
    </row>
    <row r="16973" spans="4:11">
      <c r="D16973" s="1"/>
      <c r="E16973" s="1"/>
      <c r="F16973" s="1"/>
      <c r="G16973" s="1"/>
      <c r="J16973" s="2"/>
      <c r="K16973" s="2"/>
    </row>
    <row r="16974" spans="4:11">
      <c r="D16974" s="1"/>
      <c r="E16974" s="1"/>
      <c r="F16974" s="1"/>
      <c r="G16974" s="1"/>
      <c r="J16974" s="2"/>
      <c r="K16974" s="2"/>
    </row>
    <row r="16975" spans="4:11">
      <c r="D16975" s="1"/>
      <c r="E16975" s="1"/>
      <c r="F16975" s="1"/>
      <c r="G16975" s="1"/>
      <c r="J16975" s="2"/>
      <c r="K16975" s="2"/>
    </row>
    <row r="16976" spans="4:11">
      <c r="D16976" s="1"/>
      <c r="E16976" s="1"/>
      <c r="F16976" s="1"/>
      <c r="G16976" s="1"/>
      <c r="J16976" s="2"/>
      <c r="K16976" s="2"/>
    </row>
    <row r="16977" spans="4:11">
      <c r="D16977" s="1"/>
      <c r="E16977" s="1"/>
      <c r="F16977" s="1"/>
      <c r="G16977" s="1"/>
      <c r="J16977" s="2"/>
      <c r="K16977" s="2"/>
    </row>
    <row r="16978" spans="4:11">
      <c r="D16978" s="1"/>
      <c r="E16978" s="1"/>
      <c r="F16978" s="1"/>
      <c r="G16978" s="1"/>
      <c r="J16978" s="2"/>
      <c r="K16978" s="2"/>
    </row>
    <row r="16979" spans="4:11">
      <c r="D16979" s="1"/>
      <c r="E16979" s="1"/>
      <c r="F16979" s="1"/>
      <c r="G16979" s="1"/>
      <c r="J16979" s="2"/>
      <c r="K16979" s="2"/>
    </row>
    <row r="16980" spans="4:11">
      <c r="D16980" s="1"/>
      <c r="E16980" s="1"/>
      <c r="F16980" s="1"/>
      <c r="G16980" s="1"/>
      <c r="J16980" s="2"/>
      <c r="K16980" s="2"/>
    </row>
    <row r="16981" spans="4:11">
      <c r="D16981" s="1"/>
      <c r="E16981" s="1"/>
      <c r="F16981" s="1"/>
      <c r="G16981" s="1"/>
      <c r="J16981" s="2"/>
      <c r="K16981" s="2"/>
    </row>
    <row r="16982" spans="4:11">
      <c r="D16982" s="1"/>
      <c r="E16982" s="1"/>
      <c r="F16982" s="1"/>
      <c r="G16982" s="1"/>
      <c r="J16982" s="2"/>
      <c r="K16982" s="2"/>
    </row>
    <row r="16983" spans="4:11">
      <c r="D16983" s="1"/>
      <c r="E16983" s="1"/>
      <c r="F16983" s="1"/>
      <c r="G16983" s="1"/>
      <c r="J16983" s="2"/>
      <c r="K16983" s="2"/>
    </row>
    <row r="16984" spans="4:11">
      <c r="D16984" s="1"/>
      <c r="E16984" s="1"/>
      <c r="F16984" s="1"/>
      <c r="G16984" s="1"/>
      <c r="J16984" s="2"/>
      <c r="K16984" s="2"/>
    </row>
    <row r="16985" spans="4:11">
      <c r="D16985" s="1"/>
      <c r="E16985" s="1"/>
      <c r="F16985" s="1"/>
      <c r="G16985" s="1"/>
      <c r="J16985" s="2"/>
      <c r="K16985" s="2"/>
    </row>
    <row r="16986" spans="4:11">
      <c r="D16986" s="1"/>
      <c r="E16986" s="1"/>
      <c r="F16986" s="1"/>
      <c r="G16986" s="1"/>
      <c r="J16986" s="2"/>
      <c r="K16986" s="2"/>
    </row>
    <row r="16987" spans="4:11">
      <c r="D16987" s="1"/>
      <c r="E16987" s="1"/>
      <c r="F16987" s="1"/>
      <c r="G16987" s="1"/>
      <c r="J16987" s="2"/>
      <c r="K16987" s="2"/>
    </row>
    <row r="16988" spans="4:11">
      <c r="D16988" s="1"/>
      <c r="E16988" s="1"/>
      <c r="F16988" s="1"/>
      <c r="G16988" s="1"/>
      <c r="J16988" s="2"/>
      <c r="K16988" s="2"/>
    </row>
    <row r="16989" spans="4:11">
      <c r="D16989" s="1"/>
      <c r="E16989" s="1"/>
      <c r="F16989" s="1"/>
      <c r="G16989" s="1"/>
      <c r="J16989" s="2"/>
      <c r="K16989" s="2"/>
    </row>
    <row r="16990" spans="4:11">
      <c r="D16990" s="1"/>
      <c r="E16990" s="1"/>
      <c r="F16990" s="1"/>
      <c r="G16990" s="1"/>
      <c r="J16990" s="2"/>
      <c r="K16990" s="2"/>
    </row>
    <row r="16991" spans="4:11">
      <c r="D16991" s="1"/>
      <c r="E16991" s="1"/>
      <c r="F16991" s="1"/>
      <c r="G16991" s="1"/>
      <c r="J16991" s="2"/>
      <c r="K16991" s="2"/>
    </row>
    <row r="16992" spans="4:11">
      <c r="D16992" s="1"/>
      <c r="E16992" s="1"/>
      <c r="F16992" s="1"/>
      <c r="G16992" s="1"/>
      <c r="J16992" s="2"/>
      <c r="K16992" s="2"/>
    </row>
    <row r="16993" spans="4:11">
      <c r="D16993" s="1"/>
      <c r="E16993" s="1"/>
      <c r="F16993" s="1"/>
      <c r="G16993" s="1"/>
      <c r="J16993" s="2"/>
      <c r="K16993" s="2"/>
    </row>
    <row r="16994" spans="4:11">
      <c r="D16994" s="1"/>
      <c r="E16994" s="1"/>
      <c r="F16994" s="1"/>
      <c r="G16994" s="1"/>
      <c r="J16994" s="2"/>
      <c r="K16994" s="2"/>
    </row>
    <row r="16995" spans="4:11">
      <c r="D16995" s="1"/>
      <c r="E16995" s="1"/>
      <c r="F16995" s="1"/>
      <c r="G16995" s="1"/>
      <c r="J16995" s="2"/>
      <c r="K16995" s="2"/>
    </row>
    <row r="16996" spans="4:11">
      <c r="D16996" s="1"/>
      <c r="E16996" s="1"/>
      <c r="F16996" s="1"/>
      <c r="G16996" s="1"/>
      <c r="J16996" s="2"/>
      <c r="K16996" s="2"/>
    </row>
    <row r="16997" spans="4:11">
      <c r="D16997" s="1"/>
      <c r="E16997" s="1"/>
      <c r="F16997" s="1"/>
      <c r="G16997" s="1"/>
      <c r="J16997" s="2"/>
      <c r="K16997" s="2"/>
    </row>
    <row r="16998" spans="4:11">
      <c r="D16998" s="1"/>
      <c r="E16998" s="1"/>
      <c r="F16998" s="1"/>
      <c r="G16998" s="1"/>
      <c r="J16998" s="2"/>
      <c r="K16998" s="2"/>
    </row>
    <row r="16999" spans="4:11">
      <c r="D16999" s="1"/>
      <c r="E16999" s="1"/>
      <c r="F16999" s="1"/>
      <c r="G16999" s="1"/>
      <c r="J16999" s="2"/>
      <c r="K16999" s="2"/>
    </row>
    <row r="17000" spans="4:11">
      <c r="D17000" s="1"/>
      <c r="E17000" s="1"/>
      <c r="F17000" s="1"/>
      <c r="G17000" s="1"/>
      <c r="J17000" s="2"/>
      <c r="K17000" s="2"/>
    </row>
    <row r="17001" spans="4:11">
      <c r="D17001" s="1"/>
      <c r="E17001" s="1"/>
      <c r="F17001" s="1"/>
      <c r="G17001" s="1"/>
      <c r="J17001" s="2"/>
      <c r="K17001" s="2"/>
    </row>
    <row r="17002" spans="4:11">
      <c r="D17002" s="1"/>
      <c r="E17002" s="1"/>
      <c r="F17002" s="1"/>
      <c r="G17002" s="1"/>
      <c r="J17002" s="2"/>
      <c r="K17002" s="2"/>
    </row>
    <row r="17003" spans="4:11">
      <c r="D17003" s="1"/>
      <c r="E17003" s="1"/>
      <c r="F17003" s="1"/>
      <c r="G17003" s="1"/>
      <c r="J17003" s="2"/>
      <c r="K17003" s="2"/>
    </row>
    <row r="17004" spans="4:11">
      <c r="D17004" s="1"/>
      <c r="E17004" s="1"/>
      <c r="F17004" s="1"/>
      <c r="G17004" s="1"/>
      <c r="J17004" s="2"/>
      <c r="K17004" s="2"/>
    </row>
    <row r="17005" spans="4:11">
      <c r="D17005" s="1"/>
      <c r="E17005" s="1"/>
      <c r="F17005" s="1"/>
      <c r="G17005" s="1"/>
      <c r="J17005" s="2"/>
      <c r="K17005" s="2"/>
    </row>
    <row r="17006" spans="4:11">
      <c r="D17006" s="1"/>
      <c r="E17006" s="1"/>
      <c r="F17006" s="1"/>
      <c r="G17006" s="1"/>
      <c r="J17006" s="2"/>
      <c r="K17006" s="2"/>
    </row>
    <row r="17007" spans="4:11">
      <c r="D17007" s="1"/>
      <c r="E17007" s="1"/>
      <c r="F17007" s="1"/>
      <c r="G17007" s="1"/>
      <c r="J17007" s="2"/>
      <c r="K17007" s="2"/>
    </row>
    <row r="17008" spans="4:11">
      <c r="D17008" s="1"/>
      <c r="E17008" s="1"/>
      <c r="F17008" s="1"/>
      <c r="G17008" s="1"/>
      <c r="J17008" s="2"/>
      <c r="K17008" s="2"/>
    </row>
    <row r="17009" spans="4:11">
      <c r="D17009" s="1"/>
      <c r="E17009" s="1"/>
      <c r="F17009" s="1"/>
      <c r="G17009" s="1"/>
      <c r="J17009" s="2"/>
      <c r="K17009" s="2"/>
    </row>
    <row r="17010" spans="4:11">
      <c r="D17010" s="1"/>
      <c r="E17010" s="1"/>
      <c r="F17010" s="1"/>
      <c r="G17010" s="1"/>
      <c r="J17010" s="2"/>
      <c r="K17010" s="2"/>
    </row>
    <row r="17011" spans="4:11">
      <c r="D17011" s="1"/>
      <c r="E17011" s="1"/>
      <c r="F17011" s="1"/>
      <c r="G17011" s="1"/>
      <c r="J17011" s="2"/>
      <c r="K17011" s="2"/>
    </row>
    <row r="17012" spans="4:11">
      <c r="D17012" s="1"/>
      <c r="E17012" s="1"/>
      <c r="F17012" s="1"/>
      <c r="G17012" s="1"/>
      <c r="J17012" s="2"/>
      <c r="K17012" s="2"/>
    </row>
    <row r="17013" spans="4:11">
      <c r="D17013" s="1"/>
      <c r="E17013" s="1"/>
      <c r="F17013" s="1"/>
      <c r="G17013" s="1"/>
      <c r="J17013" s="2"/>
      <c r="K17013" s="2"/>
    </row>
    <row r="17014" spans="4:11">
      <c r="D17014" s="1"/>
      <c r="E17014" s="1"/>
      <c r="F17014" s="1"/>
      <c r="G17014" s="1"/>
      <c r="J17014" s="2"/>
      <c r="K17014" s="2"/>
    </row>
    <row r="17015" spans="4:11">
      <c r="D17015" s="1"/>
      <c r="E17015" s="1"/>
      <c r="F17015" s="1"/>
      <c r="G17015" s="1"/>
      <c r="J17015" s="2"/>
      <c r="K17015" s="2"/>
    </row>
    <row r="17016" spans="4:11">
      <c r="D17016" s="1"/>
      <c r="E17016" s="1"/>
      <c r="F17016" s="1"/>
      <c r="G17016" s="1"/>
      <c r="J17016" s="2"/>
      <c r="K17016" s="2"/>
    </row>
    <row r="17017" spans="4:11">
      <c r="D17017" s="1"/>
      <c r="E17017" s="1"/>
      <c r="F17017" s="1"/>
      <c r="G17017" s="1"/>
      <c r="J17017" s="2"/>
      <c r="K17017" s="2"/>
    </row>
    <row r="17018" spans="4:11">
      <c r="D17018" s="1"/>
      <c r="E17018" s="1"/>
      <c r="F17018" s="1"/>
      <c r="G17018" s="1"/>
      <c r="J17018" s="2"/>
      <c r="K17018" s="2"/>
    </row>
    <row r="17019" spans="4:11">
      <c r="D17019" s="1"/>
      <c r="E17019" s="1"/>
      <c r="F17019" s="1"/>
      <c r="G17019" s="1"/>
      <c r="J17019" s="2"/>
      <c r="K17019" s="2"/>
    </row>
    <row r="17020" spans="4:11">
      <c r="D17020" s="1"/>
      <c r="E17020" s="1"/>
      <c r="F17020" s="1"/>
      <c r="G17020" s="1"/>
      <c r="J17020" s="2"/>
      <c r="K17020" s="2"/>
    </row>
    <row r="17021" spans="4:11">
      <c r="D17021" s="1"/>
      <c r="E17021" s="1"/>
      <c r="F17021" s="1"/>
      <c r="G17021" s="1"/>
      <c r="J17021" s="2"/>
      <c r="K17021" s="2"/>
    </row>
    <row r="17022" spans="4:11">
      <c r="D17022" s="1"/>
      <c r="E17022" s="1"/>
      <c r="F17022" s="1"/>
      <c r="G17022" s="1"/>
      <c r="J17022" s="2"/>
      <c r="K17022" s="2"/>
    </row>
    <row r="17023" spans="4:11">
      <c r="D17023" s="1"/>
      <c r="E17023" s="1"/>
      <c r="F17023" s="1"/>
      <c r="G17023" s="1"/>
      <c r="J17023" s="2"/>
      <c r="K17023" s="2"/>
    </row>
    <row r="17024" spans="4:11">
      <c r="D17024" s="1"/>
      <c r="E17024" s="1"/>
      <c r="F17024" s="1"/>
      <c r="G17024" s="1"/>
      <c r="J17024" s="2"/>
      <c r="K17024" s="2"/>
    </row>
    <row r="17025" spans="4:11">
      <c r="D17025" s="1"/>
      <c r="E17025" s="1"/>
      <c r="F17025" s="1"/>
      <c r="G17025" s="1"/>
      <c r="J17025" s="2"/>
      <c r="K17025" s="2"/>
    </row>
    <row r="17026" spans="4:11">
      <c r="D17026" s="1"/>
      <c r="E17026" s="1"/>
      <c r="F17026" s="1"/>
      <c r="G17026" s="1"/>
      <c r="J17026" s="2"/>
      <c r="K17026" s="2"/>
    </row>
    <row r="17027" spans="4:11">
      <c r="D17027" s="1"/>
      <c r="E17027" s="1"/>
      <c r="F17027" s="1"/>
      <c r="G17027" s="1"/>
      <c r="J17027" s="2"/>
      <c r="K17027" s="2"/>
    </row>
    <row r="17028" spans="4:11">
      <c r="D17028" s="1"/>
      <c r="E17028" s="1"/>
      <c r="F17028" s="1"/>
      <c r="G17028" s="1"/>
      <c r="J17028" s="2"/>
      <c r="K17028" s="2"/>
    </row>
    <row r="17029" spans="4:11">
      <c r="D17029" s="1"/>
      <c r="E17029" s="1"/>
      <c r="F17029" s="1"/>
      <c r="G17029" s="1"/>
      <c r="J17029" s="2"/>
      <c r="K17029" s="2"/>
    </row>
    <row r="17030" spans="4:11">
      <c r="D17030" s="1"/>
      <c r="E17030" s="1"/>
      <c r="F17030" s="1"/>
      <c r="G17030" s="1"/>
      <c r="J17030" s="2"/>
      <c r="K17030" s="2"/>
    </row>
    <row r="17031" spans="4:11">
      <c r="D17031" s="1"/>
      <c r="E17031" s="1"/>
      <c r="F17031" s="1"/>
      <c r="G17031" s="1"/>
      <c r="J17031" s="2"/>
      <c r="K17031" s="2"/>
    </row>
    <row r="17032" spans="4:11">
      <c r="D17032" s="1"/>
      <c r="E17032" s="1"/>
      <c r="F17032" s="1"/>
      <c r="G17032" s="1"/>
      <c r="J17032" s="2"/>
      <c r="K17032" s="2"/>
    </row>
    <row r="17033" spans="4:11">
      <c r="D17033" s="1"/>
      <c r="E17033" s="1"/>
      <c r="F17033" s="1"/>
      <c r="G17033" s="1"/>
      <c r="J17033" s="2"/>
      <c r="K17033" s="2"/>
    </row>
    <row r="17034" spans="4:11">
      <c r="D17034" s="1"/>
      <c r="E17034" s="1"/>
      <c r="F17034" s="1"/>
      <c r="G17034" s="1"/>
      <c r="J17034" s="2"/>
      <c r="K17034" s="2"/>
    </row>
    <row r="17035" spans="4:11">
      <c r="D17035" s="1"/>
      <c r="E17035" s="1"/>
      <c r="F17035" s="1"/>
      <c r="G17035" s="1"/>
      <c r="J17035" s="2"/>
      <c r="K17035" s="2"/>
    </row>
    <row r="17036" spans="4:11">
      <c r="D17036" s="1"/>
      <c r="E17036" s="1"/>
      <c r="F17036" s="1"/>
      <c r="G17036" s="1"/>
      <c r="J17036" s="2"/>
      <c r="K17036" s="2"/>
    </row>
    <row r="17037" spans="4:11">
      <c r="D17037" s="1"/>
      <c r="E17037" s="1"/>
      <c r="F17037" s="1"/>
      <c r="G17037" s="1"/>
      <c r="J17037" s="2"/>
      <c r="K17037" s="2"/>
    </row>
    <row r="17038" spans="4:11">
      <c r="D17038" s="1"/>
      <c r="E17038" s="1"/>
      <c r="F17038" s="1"/>
      <c r="G17038" s="1"/>
      <c r="J17038" s="2"/>
      <c r="K17038" s="2"/>
    </row>
    <row r="17039" spans="4:11">
      <c r="D17039" s="1"/>
      <c r="E17039" s="1"/>
      <c r="F17039" s="1"/>
      <c r="G17039" s="1"/>
      <c r="J17039" s="2"/>
      <c r="K17039" s="2"/>
    </row>
    <row r="17040" spans="4:11">
      <c r="D17040" s="1"/>
      <c r="E17040" s="1"/>
      <c r="F17040" s="1"/>
      <c r="G17040" s="1"/>
      <c r="J17040" s="2"/>
      <c r="K17040" s="2"/>
    </row>
    <row r="17041" spans="4:11">
      <c r="D17041" s="1"/>
      <c r="E17041" s="1"/>
      <c r="F17041" s="1"/>
      <c r="G17041" s="1"/>
      <c r="J17041" s="2"/>
      <c r="K17041" s="2"/>
    </row>
    <row r="17042" spans="4:11">
      <c r="D17042" s="1"/>
      <c r="E17042" s="1"/>
      <c r="F17042" s="1"/>
      <c r="G17042" s="1"/>
      <c r="J17042" s="2"/>
      <c r="K17042" s="2"/>
    </row>
    <row r="17043" spans="4:11">
      <c r="D17043" s="1"/>
      <c r="E17043" s="1"/>
      <c r="F17043" s="1"/>
      <c r="G17043" s="1"/>
      <c r="J17043" s="2"/>
      <c r="K17043" s="2"/>
    </row>
    <row r="17044" spans="4:11">
      <c r="D17044" s="1"/>
      <c r="E17044" s="1"/>
      <c r="F17044" s="1"/>
      <c r="G17044" s="1"/>
      <c r="J17044" s="2"/>
      <c r="K17044" s="2"/>
    </row>
    <row r="17045" spans="4:11">
      <c r="D17045" s="1"/>
      <c r="E17045" s="1"/>
      <c r="F17045" s="1"/>
      <c r="G17045" s="1"/>
      <c r="J17045" s="2"/>
      <c r="K17045" s="2"/>
    </row>
    <row r="17046" spans="4:11">
      <c r="D17046" s="1"/>
      <c r="E17046" s="1"/>
      <c r="F17046" s="1"/>
      <c r="G17046" s="1"/>
      <c r="J17046" s="2"/>
      <c r="K17046" s="2"/>
    </row>
    <row r="17047" spans="4:11">
      <c r="D17047" s="1"/>
      <c r="E17047" s="1"/>
      <c r="F17047" s="1"/>
      <c r="G17047" s="1"/>
      <c r="J17047" s="2"/>
      <c r="K17047" s="2"/>
    </row>
    <row r="17048" spans="4:11">
      <c r="D17048" s="1"/>
      <c r="E17048" s="1"/>
      <c r="F17048" s="1"/>
      <c r="G17048" s="1"/>
      <c r="J17048" s="2"/>
      <c r="K17048" s="2"/>
    </row>
    <row r="17049" spans="4:11">
      <c r="D17049" s="1"/>
      <c r="E17049" s="1"/>
      <c r="F17049" s="1"/>
      <c r="G17049" s="1"/>
      <c r="J17049" s="2"/>
      <c r="K17049" s="2"/>
    </row>
    <row r="17050" spans="4:11">
      <c r="D17050" s="1"/>
      <c r="E17050" s="1"/>
      <c r="F17050" s="1"/>
      <c r="G17050" s="1"/>
      <c r="J17050" s="2"/>
      <c r="K17050" s="2"/>
    </row>
    <row r="17051" spans="4:11">
      <c r="D17051" s="1"/>
      <c r="E17051" s="1"/>
      <c r="F17051" s="1"/>
      <c r="G17051" s="1"/>
      <c r="J17051" s="2"/>
      <c r="K17051" s="2"/>
    </row>
    <row r="17052" spans="4:11">
      <c r="D17052" s="1"/>
      <c r="E17052" s="1"/>
      <c r="F17052" s="1"/>
      <c r="G17052" s="1"/>
      <c r="J17052" s="2"/>
      <c r="K17052" s="2"/>
    </row>
    <row r="17053" spans="4:11">
      <c r="D17053" s="1"/>
      <c r="E17053" s="1"/>
      <c r="F17053" s="1"/>
      <c r="G17053" s="1"/>
      <c r="J17053" s="2"/>
      <c r="K17053" s="2"/>
    </row>
    <row r="17054" spans="4:11">
      <c r="D17054" s="1"/>
      <c r="E17054" s="1"/>
      <c r="F17054" s="1"/>
      <c r="G17054" s="1"/>
      <c r="J17054" s="2"/>
      <c r="K17054" s="2"/>
    </row>
    <row r="17055" spans="4:11">
      <c r="D17055" s="1"/>
      <c r="E17055" s="1"/>
      <c r="F17055" s="1"/>
      <c r="G17055" s="1"/>
      <c r="J17055" s="2"/>
      <c r="K17055" s="2"/>
    </row>
    <row r="17056" spans="4:11">
      <c r="D17056" s="1"/>
      <c r="E17056" s="1"/>
      <c r="F17056" s="1"/>
      <c r="G17056" s="1"/>
      <c r="J17056" s="2"/>
      <c r="K17056" s="2"/>
    </row>
    <row r="17057" spans="4:11">
      <c r="D17057" s="1"/>
      <c r="E17057" s="1"/>
      <c r="F17057" s="1"/>
      <c r="G17057" s="1"/>
      <c r="J17057" s="2"/>
      <c r="K17057" s="2"/>
    </row>
    <row r="17058" spans="4:11">
      <c r="D17058" s="1"/>
      <c r="E17058" s="1"/>
      <c r="F17058" s="1"/>
      <c r="G17058" s="1"/>
      <c r="J17058" s="2"/>
      <c r="K17058" s="2"/>
    </row>
    <row r="17059" spans="4:11">
      <c r="D17059" s="1"/>
      <c r="E17059" s="1"/>
      <c r="F17059" s="1"/>
      <c r="G17059" s="1"/>
      <c r="J17059" s="2"/>
      <c r="K17059" s="2"/>
    </row>
    <row r="17060" spans="4:11">
      <c r="D17060" s="1"/>
      <c r="E17060" s="1"/>
      <c r="F17060" s="1"/>
      <c r="G17060" s="1"/>
      <c r="J17060" s="2"/>
      <c r="K17060" s="2"/>
    </row>
    <row r="17061" spans="4:11">
      <c r="D17061" s="1"/>
      <c r="E17061" s="1"/>
      <c r="F17061" s="1"/>
      <c r="G17061" s="1"/>
      <c r="J17061" s="2"/>
      <c r="K17061" s="2"/>
    </row>
    <row r="17062" spans="4:11">
      <c r="D17062" s="1"/>
      <c r="E17062" s="1"/>
      <c r="F17062" s="1"/>
      <c r="G17062" s="1"/>
      <c r="J17062" s="2"/>
      <c r="K17062" s="2"/>
    </row>
    <row r="17063" spans="4:11">
      <c r="D17063" s="1"/>
      <c r="E17063" s="1"/>
      <c r="F17063" s="1"/>
      <c r="G17063" s="1"/>
      <c r="J17063" s="2"/>
      <c r="K17063" s="2"/>
    </row>
    <row r="17064" spans="4:11">
      <c r="D17064" s="1"/>
      <c r="E17064" s="1"/>
      <c r="F17064" s="1"/>
      <c r="G17064" s="1"/>
      <c r="J17064" s="2"/>
      <c r="K17064" s="2"/>
    </row>
    <row r="17065" spans="4:11">
      <c r="D17065" s="1"/>
      <c r="E17065" s="1"/>
      <c r="F17065" s="1"/>
      <c r="G17065" s="1"/>
      <c r="J17065" s="2"/>
      <c r="K17065" s="2"/>
    </row>
    <row r="17066" spans="4:11">
      <c r="D17066" s="1"/>
      <c r="E17066" s="1"/>
      <c r="F17066" s="1"/>
      <c r="G17066" s="1"/>
      <c r="J17066" s="2"/>
      <c r="K17066" s="2"/>
    </row>
    <row r="17067" spans="4:11">
      <c r="D17067" s="1"/>
      <c r="E17067" s="1"/>
      <c r="F17067" s="1"/>
      <c r="G17067" s="1"/>
      <c r="J17067" s="2"/>
      <c r="K17067" s="2"/>
    </row>
    <row r="17068" spans="4:11">
      <c r="D17068" s="1"/>
      <c r="E17068" s="1"/>
      <c r="F17068" s="1"/>
      <c r="G17068" s="1"/>
      <c r="J17068" s="2"/>
      <c r="K17068" s="2"/>
    </row>
    <row r="17069" spans="4:11">
      <c r="D17069" s="1"/>
      <c r="E17069" s="1"/>
      <c r="F17069" s="1"/>
      <c r="G17069" s="1"/>
      <c r="J17069" s="2"/>
      <c r="K17069" s="2"/>
    </row>
    <row r="17070" spans="4:11">
      <c r="D17070" s="1"/>
      <c r="E17070" s="1"/>
      <c r="F17070" s="1"/>
      <c r="G17070" s="1"/>
      <c r="J17070" s="2"/>
      <c r="K17070" s="2"/>
    </row>
    <row r="17071" spans="4:11">
      <c r="D17071" s="1"/>
      <c r="E17071" s="1"/>
      <c r="F17071" s="1"/>
      <c r="G17071" s="1"/>
      <c r="J17071" s="2"/>
      <c r="K17071" s="2"/>
    </row>
    <row r="17072" spans="4:11">
      <c r="D17072" s="1"/>
      <c r="E17072" s="1"/>
      <c r="F17072" s="1"/>
      <c r="G17072" s="1"/>
      <c r="J17072" s="2"/>
      <c r="K17072" s="2"/>
    </row>
    <row r="17073" spans="4:11">
      <c r="D17073" s="1"/>
      <c r="E17073" s="1"/>
      <c r="F17073" s="1"/>
      <c r="G17073" s="1"/>
      <c r="J17073" s="2"/>
      <c r="K17073" s="2"/>
    </row>
    <row r="17074" spans="4:11">
      <c r="D17074" s="1"/>
      <c r="E17074" s="1"/>
      <c r="F17074" s="1"/>
      <c r="G17074" s="1"/>
      <c r="J17074" s="2"/>
      <c r="K17074" s="2"/>
    </row>
    <row r="17075" spans="4:11">
      <c r="D17075" s="1"/>
      <c r="E17075" s="1"/>
      <c r="F17075" s="1"/>
      <c r="G17075" s="1"/>
      <c r="J17075" s="2"/>
      <c r="K17075" s="2"/>
    </row>
    <row r="17076" spans="4:11">
      <c r="D17076" s="1"/>
      <c r="E17076" s="1"/>
      <c r="F17076" s="1"/>
      <c r="G17076" s="1"/>
      <c r="J17076" s="2"/>
      <c r="K17076" s="2"/>
    </row>
    <row r="17077" spans="4:11">
      <c r="D17077" s="1"/>
      <c r="E17077" s="1"/>
      <c r="F17077" s="1"/>
      <c r="G17077" s="1"/>
      <c r="J17077" s="2"/>
      <c r="K17077" s="2"/>
    </row>
    <row r="17078" spans="4:11">
      <c r="D17078" s="1"/>
      <c r="E17078" s="1"/>
      <c r="F17078" s="1"/>
      <c r="G17078" s="1"/>
      <c r="J17078" s="2"/>
      <c r="K17078" s="2"/>
    </row>
    <row r="17079" spans="4:11">
      <c r="D17079" s="1"/>
      <c r="E17079" s="1"/>
      <c r="F17079" s="1"/>
      <c r="G17079" s="1"/>
      <c r="J17079" s="2"/>
      <c r="K17079" s="2"/>
    </row>
    <row r="17080" spans="4:11">
      <c r="D17080" s="1"/>
      <c r="E17080" s="1"/>
      <c r="F17080" s="1"/>
      <c r="G17080" s="1"/>
      <c r="J17080" s="2"/>
      <c r="K17080" s="2"/>
    </row>
    <row r="17081" spans="4:11">
      <c r="D17081" s="1"/>
      <c r="E17081" s="1"/>
      <c r="F17081" s="1"/>
      <c r="G17081" s="1"/>
      <c r="J17081" s="2"/>
      <c r="K17081" s="2"/>
    </row>
    <row r="17082" spans="4:11">
      <c r="D17082" s="1"/>
      <c r="E17082" s="1"/>
      <c r="F17082" s="1"/>
      <c r="G17082" s="1"/>
      <c r="J17082" s="2"/>
      <c r="K17082" s="2"/>
    </row>
    <row r="17083" spans="4:11">
      <c r="D17083" s="1"/>
      <c r="E17083" s="1"/>
      <c r="F17083" s="1"/>
      <c r="G17083" s="1"/>
      <c r="J17083" s="2"/>
      <c r="K17083" s="2"/>
    </row>
    <row r="17084" spans="4:11">
      <c r="D17084" s="1"/>
      <c r="E17084" s="1"/>
      <c r="F17084" s="1"/>
      <c r="G17084" s="1"/>
      <c r="J17084" s="2"/>
      <c r="K17084" s="2"/>
    </row>
    <row r="17085" spans="4:11">
      <c r="D17085" s="1"/>
      <c r="E17085" s="1"/>
      <c r="F17085" s="1"/>
      <c r="G17085" s="1"/>
      <c r="J17085" s="2"/>
      <c r="K17085" s="2"/>
    </row>
    <row r="17086" spans="4:11">
      <c r="D17086" s="1"/>
      <c r="E17086" s="1"/>
      <c r="F17086" s="1"/>
      <c r="G17086" s="1"/>
      <c r="J17086" s="2"/>
      <c r="K17086" s="2"/>
    </row>
    <row r="17087" spans="4:11">
      <c r="D17087" s="1"/>
      <c r="E17087" s="1"/>
      <c r="F17087" s="1"/>
      <c r="G17087" s="1"/>
      <c r="J17087" s="2"/>
      <c r="K17087" s="2"/>
    </row>
    <row r="17088" spans="4:11">
      <c r="D17088" s="1"/>
      <c r="E17088" s="1"/>
      <c r="F17088" s="1"/>
      <c r="G17088" s="1"/>
      <c r="J17088" s="2"/>
      <c r="K17088" s="2"/>
    </row>
    <row r="17089" spans="4:11">
      <c r="D17089" s="1"/>
      <c r="E17089" s="1"/>
      <c r="F17089" s="1"/>
      <c r="G17089" s="1"/>
      <c r="J17089" s="2"/>
      <c r="K17089" s="2"/>
    </row>
    <row r="17090" spans="4:11">
      <c r="D17090" s="1"/>
      <c r="E17090" s="1"/>
      <c r="F17090" s="1"/>
      <c r="G17090" s="1"/>
      <c r="J17090" s="2"/>
      <c r="K17090" s="2"/>
    </row>
    <row r="17091" spans="4:11">
      <c r="D17091" s="1"/>
      <c r="E17091" s="1"/>
      <c r="F17091" s="1"/>
      <c r="G17091" s="1"/>
      <c r="J17091" s="2"/>
      <c r="K17091" s="2"/>
    </row>
    <row r="17092" spans="4:11">
      <c r="D17092" s="1"/>
      <c r="E17092" s="1"/>
      <c r="F17092" s="1"/>
      <c r="G17092" s="1"/>
      <c r="J17092" s="2"/>
      <c r="K17092" s="2"/>
    </row>
    <row r="17093" spans="4:11">
      <c r="D17093" s="1"/>
      <c r="E17093" s="1"/>
      <c r="F17093" s="1"/>
      <c r="G17093" s="1"/>
      <c r="J17093" s="2"/>
      <c r="K17093" s="2"/>
    </row>
    <row r="17094" spans="4:11">
      <c r="D17094" s="1"/>
      <c r="E17094" s="1"/>
      <c r="F17094" s="1"/>
      <c r="G17094" s="1"/>
      <c r="J17094" s="2"/>
      <c r="K17094" s="2"/>
    </row>
    <row r="17095" spans="4:11">
      <c r="D17095" s="1"/>
      <c r="E17095" s="1"/>
      <c r="F17095" s="1"/>
      <c r="G17095" s="1"/>
      <c r="J17095" s="2"/>
      <c r="K17095" s="2"/>
    </row>
    <row r="17096" spans="4:11">
      <c r="D17096" s="1"/>
      <c r="E17096" s="1"/>
      <c r="F17096" s="1"/>
      <c r="G17096" s="1"/>
      <c r="J17096" s="2"/>
      <c r="K17096" s="2"/>
    </row>
    <row r="17097" spans="4:11">
      <c r="D17097" s="1"/>
      <c r="E17097" s="1"/>
      <c r="F17097" s="1"/>
      <c r="G17097" s="1"/>
      <c r="J17097" s="2"/>
      <c r="K17097" s="2"/>
    </row>
    <row r="17098" spans="4:11">
      <c r="D17098" s="1"/>
      <c r="E17098" s="1"/>
      <c r="F17098" s="1"/>
      <c r="G17098" s="1"/>
      <c r="J17098" s="2"/>
      <c r="K17098" s="2"/>
    </row>
    <row r="17099" spans="4:11">
      <c r="D17099" s="1"/>
      <c r="E17099" s="1"/>
      <c r="F17099" s="1"/>
      <c r="G17099" s="1"/>
      <c r="J17099" s="2"/>
      <c r="K17099" s="2"/>
    </row>
    <row r="17100" spans="4:11">
      <c r="D17100" s="1"/>
      <c r="E17100" s="1"/>
      <c r="F17100" s="1"/>
      <c r="G17100" s="1"/>
      <c r="J17100" s="2"/>
      <c r="K17100" s="2"/>
    </row>
    <row r="17101" spans="4:11">
      <c r="D17101" s="1"/>
      <c r="E17101" s="1"/>
      <c r="F17101" s="1"/>
      <c r="G17101" s="1"/>
      <c r="J17101" s="2"/>
      <c r="K17101" s="2"/>
    </row>
    <row r="17102" spans="4:11">
      <c r="D17102" s="1"/>
      <c r="E17102" s="1"/>
      <c r="F17102" s="1"/>
      <c r="G17102" s="1"/>
      <c r="J17102" s="2"/>
      <c r="K17102" s="2"/>
    </row>
    <row r="17103" spans="4:11">
      <c r="D17103" s="1"/>
      <c r="E17103" s="1"/>
      <c r="F17103" s="1"/>
      <c r="G17103" s="1"/>
      <c r="J17103" s="2"/>
      <c r="K17103" s="2"/>
    </row>
    <row r="17104" spans="4:11">
      <c r="D17104" s="1"/>
      <c r="E17104" s="1"/>
      <c r="F17104" s="1"/>
      <c r="G17104" s="1"/>
      <c r="J17104" s="2"/>
      <c r="K17104" s="2"/>
    </row>
    <row r="17105" spans="4:11">
      <c r="D17105" s="1"/>
      <c r="E17105" s="1"/>
      <c r="F17105" s="1"/>
      <c r="G17105" s="1"/>
      <c r="J17105" s="2"/>
      <c r="K17105" s="2"/>
    </row>
    <row r="17106" spans="4:11">
      <c r="D17106" s="1"/>
      <c r="E17106" s="1"/>
      <c r="F17106" s="1"/>
      <c r="G17106" s="1"/>
      <c r="J17106" s="2"/>
      <c r="K17106" s="2"/>
    </row>
    <row r="17107" spans="4:11">
      <c r="D17107" s="1"/>
      <c r="E17107" s="1"/>
      <c r="F17107" s="1"/>
      <c r="G17107" s="1"/>
      <c r="J17107" s="2"/>
      <c r="K17107" s="2"/>
    </row>
    <row r="17108" spans="4:11">
      <c r="D17108" s="1"/>
      <c r="E17108" s="1"/>
      <c r="F17108" s="1"/>
      <c r="G17108" s="1"/>
      <c r="J17108" s="2"/>
      <c r="K17108" s="2"/>
    </row>
    <row r="17109" spans="4:11">
      <c r="D17109" s="1"/>
      <c r="E17109" s="1"/>
      <c r="F17109" s="1"/>
      <c r="G17109" s="1"/>
      <c r="J17109" s="2"/>
      <c r="K17109" s="2"/>
    </row>
    <row r="17110" spans="4:11">
      <c r="D17110" s="1"/>
      <c r="E17110" s="1"/>
      <c r="F17110" s="1"/>
      <c r="G17110" s="1"/>
      <c r="J17110" s="2"/>
      <c r="K17110" s="2"/>
    </row>
    <row r="17111" spans="4:11">
      <c r="D17111" s="1"/>
      <c r="E17111" s="1"/>
      <c r="F17111" s="1"/>
      <c r="G17111" s="1"/>
      <c r="J17111" s="2"/>
      <c r="K17111" s="2"/>
    </row>
    <row r="17112" spans="4:11">
      <c r="D17112" s="1"/>
      <c r="E17112" s="1"/>
      <c r="F17112" s="1"/>
      <c r="G17112" s="1"/>
      <c r="J17112" s="2"/>
      <c r="K17112" s="2"/>
    </row>
    <row r="17113" spans="4:11">
      <c r="D17113" s="1"/>
      <c r="E17113" s="1"/>
      <c r="F17113" s="1"/>
      <c r="G17113" s="1"/>
      <c r="J17113" s="2"/>
      <c r="K17113" s="2"/>
    </row>
    <row r="17114" spans="4:11">
      <c r="D17114" s="1"/>
      <c r="E17114" s="1"/>
      <c r="F17114" s="1"/>
      <c r="G17114" s="1"/>
      <c r="J17114" s="2"/>
      <c r="K17114" s="2"/>
    </row>
    <row r="17115" spans="4:11">
      <c r="D17115" s="1"/>
      <c r="E17115" s="1"/>
      <c r="F17115" s="1"/>
      <c r="G17115" s="1"/>
      <c r="J17115" s="2"/>
      <c r="K17115" s="2"/>
    </row>
    <row r="17116" spans="4:11">
      <c r="D17116" s="1"/>
      <c r="E17116" s="1"/>
      <c r="F17116" s="1"/>
      <c r="G17116" s="1"/>
      <c r="J17116" s="2"/>
      <c r="K17116" s="2"/>
    </row>
    <row r="17117" spans="4:11">
      <c r="D17117" s="1"/>
      <c r="E17117" s="1"/>
      <c r="F17117" s="1"/>
      <c r="G17117" s="1"/>
      <c r="J17117" s="2"/>
      <c r="K17117" s="2"/>
    </row>
    <row r="17118" spans="4:11">
      <c r="D17118" s="1"/>
      <c r="E17118" s="1"/>
      <c r="F17118" s="1"/>
      <c r="G17118" s="1"/>
      <c r="J17118" s="2"/>
      <c r="K17118" s="2"/>
    </row>
    <row r="17119" spans="4:11">
      <c r="D17119" s="1"/>
      <c r="E17119" s="1"/>
      <c r="F17119" s="1"/>
      <c r="G17119" s="1"/>
      <c r="J17119" s="2"/>
      <c r="K17119" s="2"/>
    </row>
    <row r="17120" spans="4:11">
      <c r="D17120" s="1"/>
      <c r="E17120" s="1"/>
      <c r="F17120" s="1"/>
      <c r="G17120" s="1"/>
      <c r="J17120" s="2"/>
      <c r="K17120" s="2"/>
    </row>
    <row r="17121" spans="4:11">
      <c r="D17121" s="1"/>
      <c r="E17121" s="1"/>
      <c r="F17121" s="1"/>
      <c r="G17121" s="1"/>
      <c r="J17121" s="2"/>
      <c r="K17121" s="2"/>
    </row>
    <row r="17122" spans="4:11">
      <c r="D17122" s="1"/>
      <c r="E17122" s="1"/>
      <c r="F17122" s="1"/>
      <c r="G17122" s="1"/>
      <c r="J17122" s="2"/>
      <c r="K17122" s="2"/>
    </row>
    <row r="17123" spans="4:11">
      <c r="D17123" s="1"/>
      <c r="E17123" s="1"/>
      <c r="F17123" s="1"/>
      <c r="G17123" s="1"/>
      <c r="J17123" s="2"/>
      <c r="K17123" s="2"/>
    </row>
    <row r="17124" spans="4:11">
      <c r="D17124" s="1"/>
      <c r="E17124" s="1"/>
      <c r="F17124" s="1"/>
      <c r="G17124" s="1"/>
      <c r="J17124" s="2"/>
      <c r="K17124" s="2"/>
    </row>
    <row r="17125" spans="4:11">
      <c r="D17125" s="1"/>
      <c r="E17125" s="1"/>
      <c r="F17125" s="1"/>
      <c r="G17125" s="1"/>
      <c r="J17125" s="2"/>
      <c r="K17125" s="2"/>
    </row>
    <row r="17126" spans="4:11">
      <c r="D17126" s="1"/>
      <c r="E17126" s="1"/>
      <c r="F17126" s="1"/>
      <c r="G17126" s="1"/>
      <c r="J17126" s="2"/>
      <c r="K17126" s="2"/>
    </row>
    <row r="17127" spans="4:11">
      <c r="D17127" s="1"/>
      <c r="E17127" s="1"/>
      <c r="F17127" s="1"/>
      <c r="G17127" s="1"/>
      <c r="J17127" s="2"/>
      <c r="K17127" s="2"/>
    </row>
    <row r="17128" spans="4:11">
      <c r="D17128" s="1"/>
      <c r="E17128" s="1"/>
      <c r="F17128" s="1"/>
      <c r="G17128" s="1"/>
      <c r="J17128" s="2"/>
      <c r="K17128" s="2"/>
    </row>
    <row r="17129" spans="4:11">
      <c r="D17129" s="1"/>
      <c r="E17129" s="1"/>
      <c r="F17129" s="1"/>
      <c r="G17129" s="1"/>
      <c r="J17129" s="2"/>
      <c r="K17129" s="2"/>
    </row>
    <row r="17130" spans="4:11">
      <c r="D17130" s="1"/>
      <c r="E17130" s="1"/>
      <c r="F17130" s="1"/>
      <c r="G17130" s="1"/>
      <c r="J17130" s="2"/>
      <c r="K17130" s="2"/>
    </row>
    <row r="17131" spans="4:11">
      <c r="D17131" s="1"/>
      <c r="E17131" s="1"/>
      <c r="F17131" s="1"/>
      <c r="G17131" s="1"/>
      <c r="J17131" s="2"/>
      <c r="K17131" s="2"/>
    </row>
    <row r="17132" spans="4:11">
      <c r="D17132" s="1"/>
      <c r="E17132" s="1"/>
      <c r="F17132" s="1"/>
      <c r="G17132" s="1"/>
      <c r="J17132" s="2"/>
      <c r="K17132" s="2"/>
    </row>
    <row r="17133" spans="4:11">
      <c r="D17133" s="1"/>
      <c r="E17133" s="1"/>
      <c r="F17133" s="1"/>
      <c r="G17133" s="1"/>
      <c r="J17133" s="2"/>
      <c r="K17133" s="2"/>
    </row>
    <row r="17134" spans="4:11">
      <c r="D17134" s="1"/>
      <c r="E17134" s="1"/>
      <c r="F17134" s="1"/>
      <c r="G17134" s="1"/>
      <c r="J17134" s="2"/>
      <c r="K17134" s="2"/>
    </row>
    <row r="17135" spans="4:11">
      <c r="D17135" s="1"/>
      <c r="E17135" s="1"/>
      <c r="F17135" s="1"/>
      <c r="G17135" s="1"/>
      <c r="J17135" s="2"/>
      <c r="K17135" s="2"/>
    </row>
    <row r="17136" spans="4:11">
      <c r="D17136" s="1"/>
      <c r="E17136" s="1"/>
      <c r="F17136" s="1"/>
      <c r="G17136" s="1"/>
      <c r="J17136" s="2"/>
      <c r="K17136" s="2"/>
    </row>
    <row r="17137" spans="4:11">
      <c r="D17137" s="1"/>
      <c r="E17137" s="1"/>
      <c r="F17137" s="1"/>
      <c r="G17137" s="1"/>
      <c r="J17137" s="2"/>
      <c r="K17137" s="2"/>
    </row>
    <row r="17138" spans="4:11">
      <c r="D17138" s="1"/>
      <c r="E17138" s="1"/>
      <c r="F17138" s="1"/>
      <c r="G17138" s="1"/>
      <c r="J17138" s="2"/>
      <c r="K17138" s="2"/>
    </row>
    <row r="17139" spans="4:11">
      <c r="D17139" s="1"/>
      <c r="E17139" s="1"/>
      <c r="F17139" s="1"/>
      <c r="G17139" s="1"/>
      <c r="J17139" s="2"/>
      <c r="K17139" s="2"/>
    </row>
    <row r="17140" spans="4:11">
      <c r="D17140" s="1"/>
      <c r="E17140" s="1"/>
      <c r="F17140" s="1"/>
      <c r="G17140" s="1"/>
      <c r="J17140" s="2"/>
      <c r="K17140" s="2"/>
    </row>
    <row r="17141" spans="4:11">
      <c r="D17141" s="1"/>
      <c r="E17141" s="1"/>
      <c r="F17141" s="1"/>
      <c r="G17141" s="1"/>
      <c r="J17141" s="2"/>
      <c r="K17141" s="2"/>
    </row>
    <row r="17142" spans="4:11">
      <c r="D17142" s="1"/>
      <c r="E17142" s="1"/>
      <c r="F17142" s="1"/>
      <c r="G17142" s="1"/>
      <c r="J17142" s="2"/>
      <c r="K17142" s="2"/>
    </row>
    <row r="17143" spans="4:11">
      <c r="D17143" s="1"/>
      <c r="E17143" s="1"/>
      <c r="F17143" s="1"/>
      <c r="G17143" s="1"/>
      <c r="J17143" s="2"/>
      <c r="K17143" s="2"/>
    </row>
    <row r="17144" spans="4:11">
      <c r="D17144" s="1"/>
      <c r="E17144" s="1"/>
      <c r="F17144" s="1"/>
      <c r="G17144" s="1"/>
      <c r="J17144" s="2"/>
      <c r="K17144" s="2"/>
    </row>
    <row r="17145" spans="4:11">
      <c r="D17145" s="1"/>
      <c r="E17145" s="1"/>
      <c r="F17145" s="1"/>
      <c r="G17145" s="1"/>
      <c r="J17145" s="2"/>
      <c r="K17145" s="2"/>
    </row>
    <row r="17146" spans="4:11">
      <c r="D17146" s="1"/>
      <c r="E17146" s="1"/>
      <c r="F17146" s="1"/>
      <c r="G17146" s="1"/>
      <c r="J17146" s="2"/>
      <c r="K17146" s="2"/>
    </row>
    <row r="17147" spans="4:11">
      <c r="D17147" s="1"/>
      <c r="E17147" s="1"/>
      <c r="F17147" s="1"/>
      <c r="G17147" s="1"/>
      <c r="J17147" s="2"/>
      <c r="K17147" s="2"/>
    </row>
    <row r="17148" spans="4:11">
      <c r="D17148" s="1"/>
      <c r="E17148" s="1"/>
      <c r="F17148" s="1"/>
      <c r="G17148" s="1"/>
      <c r="J17148" s="2"/>
      <c r="K17148" s="2"/>
    </row>
    <row r="17149" spans="4:11">
      <c r="D17149" s="1"/>
      <c r="E17149" s="1"/>
      <c r="F17149" s="1"/>
      <c r="G17149" s="1"/>
      <c r="J17149" s="2"/>
      <c r="K17149" s="2"/>
    </row>
    <row r="17150" spans="4:11">
      <c r="D17150" s="1"/>
      <c r="E17150" s="1"/>
      <c r="F17150" s="1"/>
      <c r="G17150" s="1"/>
      <c r="J17150" s="2"/>
      <c r="K17150" s="2"/>
    </row>
    <row r="17151" spans="4:11">
      <c r="D17151" s="1"/>
      <c r="E17151" s="1"/>
      <c r="F17151" s="1"/>
      <c r="G17151" s="1"/>
      <c r="J17151" s="2"/>
      <c r="K17151" s="2"/>
    </row>
    <row r="17152" spans="4:11">
      <c r="D17152" s="1"/>
      <c r="E17152" s="1"/>
      <c r="F17152" s="1"/>
      <c r="G17152" s="1"/>
      <c r="J17152" s="2"/>
      <c r="K17152" s="2"/>
    </row>
    <row r="17153" spans="4:11">
      <c r="D17153" s="1"/>
      <c r="E17153" s="1"/>
      <c r="F17153" s="1"/>
      <c r="G17153" s="1"/>
      <c r="J17153" s="2"/>
      <c r="K17153" s="2"/>
    </row>
    <row r="17154" spans="4:11">
      <c r="D17154" s="1"/>
      <c r="E17154" s="1"/>
      <c r="F17154" s="1"/>
      <c r="G17154" s="1"/>
      <c r="J17154" s="2"/>
      <c r="K17154" s="2"/>
    </row>
    <row r="17155" spans="4:11">
      <c r="D17155" s="1"/>
      <c r="E17155" s="1"/>
      <c r="F17155" s="1"/>
      <c r="G17155" s="1"/>
      <c r="J17155" s="2"/>
      <c r="K17155" s="2"/>
    </row>
    <row r="17156" spans="4:11">
      <c r="D17156" s="1"/>
      <c r="E17156" s="1"/>
      <c r="F17156" s="1"/>
      <c r="G17156" s="1"/>
      <c r="J17156" s="2"/>
      <c r="K17156" s="2"/>
    </row>
    <row r="17157" spans="4:11">
      <c r="D17157" s="1"/>
      <c r="E17157" s="1"/>
      <c r="F17157" s="1"/>
      <c r="G17157" s="1"/>
      <c r="J17157" s="2"/>
      <c r="K17157" s="2"/>
    </row>
    <row r="17158" spans="4:11">
      <c r="D17158" s="1"/>
      <c r="E17158" s="1"/>
      <c r="F17158" s="1"/>
      <c r="G17158" s="1"/>
      <c r="J17158" s="2"/>
      <c r="K17158" s="2"/>
    </row>
    <row r="17159" spans="4:11">
      <c r="D17159" s="1"/>
      <c r="E17159" s="1"/>
      <c r="F17159" s="1"/>
      <c r="G17159" s="1"/>
      <c r="J17159" s="2"/>
      <c r="K17159" s="2"/>
    </row>
    <row r="17160" spans="4:11">
      <c r="D17160" s="1"/>
      <c r="E17160" s="1"/>
      <c r="F17160" s="1"/>
      <c r="G17160" s="1"/>
      <c r="J17160" s="2"/>
      <c r="K17160" s="2"/>
    </row>
    <row r="17161" spans="4:11">
      <c r="D17161" s="1"/>
      <c r="E17161" s="1"/>
      <c r="F17161" s="1"/>
      <c r="G17161" s="1"/>
      <c r="J17161" s="2"/>
      <c r="K17161" s="2"/>
    </row>
    <row r="17162" spans="4:11">
      <c r="D17162" s="1"/>
      <c r="E17162" s="1"/>
      <c r="F17162" s="1"/>
      <c r="G17162" s="1"/>
      <c r="J17162" s="2"/>
      <c r="K17162" s="2"/>
    </row>
    <row r="17163" spans="4:11">
      <c r="D17163" s="1"/>
      <c r="E17163" s="1"/>
      <c r="F17163" s="1"/>
      <c r="G17163" s="1"/>
      <c r="J17163" s="2"/>
      <c r="K17163" s="2"/>
    </row>
    <row r="17164" spans="4:11">
      <c r="D17164" s="1"/>
      <c r="E17164" s="1"/>
      <c r="F17164" s="1"/>
      <c r="G17164" s="1"/>
      <c r="J17164" s="2"/>
      <c r="K17164" s="2"/>
    </row>
    <row r="17165" spans="4:11">
      <c r="D17165" s="1"/>
      <c r="E17165" s="1"/>
      <c r="F17165" s="1"/>
      <c r="G17165" s="1"/>
      <c r="J17165" s="2"/>
      <c r="K17165" s="2"/>
    </row>
    <row r="17166" spans="4:11">
      <c r="D17166" s="1"/>
      <c r="E17166" s="1"/>
      <c r="F17166" s="1"/>
      <c r="G17166" s="1"/>
      <c r="J17166" s="2"/>
      <c r="K17166" s="2"/>
    </row>
    <row r="17167" spans="4:11">
      <c r="D17167" s="1"/>
      <c r="E17167" s="1"/>
      <c r="F17167" s="1"/>
      <c r="G17167" s="1"/>
      <c r="J17167" s="2"/>
      <c r="K17167" s="2"/>
    </row>
    <row r="17168" spans="4:11">
      <c r="D17168" s="1"/>
      <c r="E17168" s="1"/>
      <c r="F17168" s="1"/>
      <c r="G17168" s="1"/>
      <c r="J17168" s="2"/>
      <c r="K17168" s="2"/>
    </row>
    <row r="17169" spans="4:11">
      <c r="D17169" s="1"/>
      <c r="E17169" s="1"/>
      <c r="F17169" s="1"/>
      <c r="G17169" s="1"/>
      <c r="J17169" s="2"/>
      <c r="K17169" s="2"/>
    </row>
    <row r="17170" spans="4:11">
      <c r="D17170" s="1"/>
      <c r="E17170" s="1"/>
      <c r="F17170" s="1"/>
      <c r="G17170" s="1"/>
      <c r="J17170" s="2"/>
      <c r="K17170" s="2"/>
    </row>
    <row r="17171" spans="4:11">
      <c r="D17171" s="1"/>
      <c r="E17171" s="1"/>
      <c r="F17171" s="1"/>
      <c r="G17171" s="1"/>
      <c r="J17171" s="2"/>
      <c r="K17171" s="2"/>
    </row>
    <row r="17172" spans="4:11">
      <c r="D17172" s="1"/>
      <c r="E17172" s="1"/>
      <c r="F17172" s="1"/>
      <c r="G17172" s="1"/>
      <c r="J17172" s="2"/>
      <c r="K17172" s="2"/>
    </row>
    <row r="17173" spans="4:11">
      <c r="D17173" s="1"/>
      <c r="E17173" s="1"/>
      <c r="F17173" s="1"/>
      <c r="G17173" s="1"/>
      <c r="J17173" s="2"/>
      <c r="K17173" s="2"/>
    </row>
    <row r="17174" spans="4:11">
      <c r="D17174" s="1"/>
      <c r="E17174" s="1"/>
      <c r="F17174" s="1"/>
      <c r="G17174" s="1"/>
      <c r="J17174" s="2"/>
      <c r="K17174" s="2"/>
    </row>
    <row r="17175" spans="4:11">
      <c r="D17175" s="1"/>
      <c r="E17175" s="1"/>
      <c r="F17175" s="1"/>
      <c r="G17175" s="1"/>
      <c r="J17175" s="2"/>
      <c r="K17175" s="2"/>
    </row>
    <row r="17176" spans="4:11">
      <c r="D17176" s="1"/>
      <c r="E17176" s="1"/>
      <c r="F17176" s="1"/>
      <c r="G17176" s="1"/>
      <c r="J17176" s="2"/>
      <c r="K17176" s="2"/>
    </row>
    <row r="17177" spans="4:11">
      <c r="D17177" s="1"/>
      <c r="E17177" s="1"/>
      <c r="F17177" s="1"/>
      <c r="G17177" s="1"/>
      <c r="J17177" s="2"/>
      <c r="K17177" s="2"/>
    </row>
    <row r="17178" spans="4:11">
      <c r="D17178" s="1"/>
      <c r="E17178" s="1"/>
      <c r="F17178" s="1"/>
      <c r="G17178" s="1"/>
      <c r="J17178" s="2"/>
      <c r="K17178" s="2"/>
    </row>
    <row r="17179" spans="4:11">
      <c r="D17179" s="1"/>
      <c r="E17179" s="1"/>
      <c r="F17179" s="1"/>
      <c r="G17179" s="1"/>
      <c r="J17179" s="2"/>
      <c r="K17179" s="2"/>
    </row>
    <row r="17180" spans="4:11">
      <c r="D17180" s="1"/>
      <c r="E17180" s="1"/>
      <c r="F17180" s="1"/>
      <c r="G17180" s="1"/>
      <c r="J17180" s="2"/>
      <c r="K17180" s="2"/>
    </row>
    <row r="17181" spans="4:11">
      <c r="D17181" s="1"/>
      <c r="E17181" s="1"/>
      <c r="F17181" s="1"/>
      <c r="G17181" s="1"/>
      <c r="J17181" s="2"/>
      <c r="K17181" s="2"/>
    </row>
    <row r="17182" spans="4:11">
      <c r="D17182" s="1"/>
      <c r="E17182" s="1"/>
      <c r="F17182" s="1"/>
      <c r="G17182" s="1"/>
      <c r="J17182" s="2"/>
      <c r="K17182" s="2"/>
    </row>
    <row r="17183" spans="4:11">
      <c r="D17183" s="1"/>
      <c r="E17183" s="1"/>
      <c r="F17183" s="1"/>
      <c r="G17183" s="1"/>
      <c r="J17183" s="2"/>
      <c r="K17183" s="2"/>
    </row>
    <row r="17184" spans="4:11">
      <c r="D17184" s="1"/>
      <c r="E17184" s="1"/>
      <c r="F17184" s="1"/>
      <c r="G17184" s="1"/>
      <c r="J17184" s="2"/>
      <c r="K17184" s="2"/>
    </row>
    <row r="17185" spans="4:11">
      <c r="D17185" s="1"/>
      <c r="E17185" s="1"/>
      <c r="F17185" s="1"/>
      <c r="G17185" s="1"/>
      <c r="J17185" s="2"/>
      <c r="K17185" s="2"/>
    </row>
    <row r="17186" spans="4:11">
      <c r="D17186" s="1"/>
      <c r="E17186" s="1"/>
      <c r="F17186" s="1"/>
      <c r="G17186" s="1"/>
      <c r="J17186" s="2"/>
      <c r="K17186" s="2"/>
    </row>
    <row r="17187" spans="4:11">
      <c r="D17187" s="1"/>
      <c r="E17187" s="1"/>
      <c r="F17187" s="1"/>
      <c r="G17187" s="1"/>
      <c r="J17187" s="2"/>
      <c r="K17187" s="2"/>
    </row>
    <row r="17188" spans="4:11">
      <c r="D17188" s="1"/>
      <c r="E17188" s="1"/>
      <c r="F17188" s="1"/>
      <c r="G17188" s="1"/>
      <c r="J17188" s="2"/>
      <c r="K17188" s="2"/>
    </row>
    <row r="17189" spans="4:11">
      <c r="D17189" s="1"/>
      <c r="E17189" s="1"/>
      <c r="F17189" s="1"/>
      <c r="G17189" s="1"/>
      <c r="J17189" s="2"/>
      <c r="K17189" s="2"/>
    </row>
    <row r="17190" spans="4:11">
      <c r="D17190" s="1"/>
      <c r="E17190" s="1"/>
      <c r="F17190" s="1"/>
      <c r="G17190" s="1"/>
      <c r="J17190" s="2"/>
      <c r="K17190" s="2"/>
    </row>
    <row r="17191" spans="4:11">
      <c r="D17191" s="1"/>
      <c r="E17191" s="1"/>
      <c r="F17191" s="1"/>
      <c r="G17191" s="1"/>
      <c r="J17191" s="2"/>
      <c r="K17191" s="2"/>
    </row>
    <row r="17192" spans="4:11">
      <c r="D17192" s="1"/>
      <c r="E17192" s="1"/>
      <c r="F17192" s="1"/>
      <c r="G17192" s="1"/>
      <c r="J17192" s="2"/>
      <c r="K17192" s="2"/>
    </row>
    <row r="17193" spans="4:11">
      <c r="D17193" s="1"/>
      <c r="E17193" s="1"/>
      <c r="F17193" s="1"/>
      <c r="G17193" s="1"/>
      <c r="J17193" s="2"/>
      <c r="K17193" s="2"/>
    </row>
    <row r="17194" spans="4:11">
      <c r="D17194" s="1"/>
      <c r="E17194" s="1"/>
      <c r="F17194" s="1"/>
      <c r="G17194" s="1"/>
      <c r="J17194" s="2"/>
      <c r="K17194" s="2"/>
    </row>
    <row r="17195" spans="4:11">
      <c r="D17195" s="1"/>
      <c r="E17195" s="1"/>
      <c r="F17195" s="1"/>
      <c r="G17195" s="1"/>
      <c r="J17195" s="2"/>
      <c r="K17195" s="2"/>
    </row>
    <row r="17196" spans="4:11">
      <c r="D17196" s="1"/>
      <c r="E17196" s="1"/>
      <c r="F17196" s="1"/>
      <c r="G17196" s="1"/>
      <c r="J17196" s="2"/>
      <c r="K17196" s="2"/>
    </row>
    <row r="17197" spans="4:11">
      <c r="D17197" s="1"/>
      <c r="E17197" s="1"/>
      <c r="F17197" s="1"/>
      <c r="G17197" s="1"/>
      <c r="J17197" s="2"/>
      <c r="K17197" s="2"/>
    </row>
    <row r="17198" spans="4:11">
      <c r="D17198" s="1"/>
      <c r="E17198" s="1"/>
      <c r="F17198" s="1"/>
      <c r="G17198" s="1"/>
      <c r="J17198" s="2"/>
      <c r="K17198" s="2"/>
    </row>
    <row r="17199" spans="4:11">
      <c r="D17199" s="1"/>
      <c r="E17199" s="1"/>
      <c r="F17199" s="1"/>
      <c r="G17199" s="1"/>
      <c r="J17199" s="2"/>
      <c r="K17199" s="2"/>
    </row>
    <row r="17200" spans="4:11">
      <c r="D17200" s="1"/>
      <c r="E17200" s="1"/>
      <c r="F17200" s="1"/>
      <c r="G17200" s="1"/>
      <c r="J17200" s="2"/>
      <c r="K17200" s="2"/>
    </row>
    <row r="17201" spans="4:11">
      <c r="D17201" s="1"/>
      <c r="E17201" s="1"/>
      <c r="F17201" s="1"/>
      <c r="G17201" s="1"/>
      <c r="J17201" s="2"/>
      <c r="K17201" s="2"/>
    </row>
    <row r="17202" spans="4:11">
      <c r="D17202" s="1"/>
      <c r="E17202" s="1"/>
      <c r="F17202" s="1"/>
      <c r="G17202" s="1"/>
      <c r="J17202" s="2"/>
      <c r="K17202" s="2"/>
    </row>
    <row r="17203" spans="4:11">
      <c r="D17203" s="1"/>
      <c r="E17203" s="1"/>
      <c r="F17203" s="1"/>
      <c r="G17203" s="1"/>
      <c r="J17203" s="2"/>
      <c r="K17203" s="2"/>
    </row>
    <row r="17204" spans="4:11">
      <c r="D17204" s="1"/>
      <c r="E17204" s="1"/>
      <c r="F17204" s="1"/>
      <c r="G17204" s="1"/>
      <c r="J17204" s="2"/>
      <c r="K17204" s="2"/>
    </row>
    <row r="17205" spans="4:11">
      <c r="D17205" s="1"/>
      <c r="E17205" s="1"/>
      <c r="F17205" s="1"/>
      <c r="G17205" s="1"/>
      <c r="J17205" s="2"/>
      <c r="K17205" s="2"/>
    </row>
    <row r="17206" spans="4:11">
      <c r="D17206" s="1"/>
      <c r="E17206" s="1"/>
      <c r="F17206" s="1"/>
      <c r="G17206" s="1"/>
      <c r="J17206" s="2"/>
      <c r="K17206" s="2"/>
    </row>
    <row r="17207" spans="4:11">
      <c r="D17207" s="1"/>
      <c r="E17207" s="1"/>
      <c r="F17207" s="1"/>
      <c r="G17207" s="1"/>
      <c r="J17207" s="2"/>
      <c r="K17207" s="2"/>
    </row>
    <row r="17208" spans="4:11">
      <c r="D17208" s="1"/>
      <c r="E17208" s="1"/>
      <c r="F17208" s="1"/>
      <c r="G17208" s="1"/>
      <c r="J17208" s="2"/>
      <c r="K17208" s="2"/>
    </row>
    <row r="17209" spans="4:11">
      <c r="D17209" s="1"/>
      <c r="E17209" s="1"/>
      <c r="F17209" s="1"/>
      <c r="G17209" s="1"/>
      <c r="J17209" s="2"/>
      <c r="K17209" s="2"/>
    </row>
    <row r="17210" spans="4:11">
      <c r="D17210" s="1"/>
      <c r="E17210" s="1"/>
      <c r="F17210" s="1"/>
      <c r="G17210" s="1"/>
      <c r="J17210" s="2"/>
      <c r="K17210" s="2"/>
    </row>
    <row r="17211" spans="4:11">
      <c r="D17211" s="1"/>
      <c r="E17211" s="1"/>
      <c r="F17211" s="1"/>
      <c r="G17211" s="1"/>
      <c r="J17211" s="2"/>
      <c r="K17211" s="2"/>
    </row>
    <row r="17212" spans="4:11">
      <c r="D17212" s="1"/>
      <c r="E17212" s="1"/>
      <c r="F17212" s="1"/>
      <c r="G17212" s="1"/>
      <c r="J17212" s="2"/>
      <c r="K17212" s="2"/>
    </row>
    <row r="17213" spans="4:11">
      <c r="D17213" s="1"/>
      <c r="E17213" s="1"/>
      <c r="F17213" s="1"/>
      <c r="G17213" s="1"/>
      <c r="J17213" s="2"/>
      <c r="K17213" s="2"/>
    </row>
    <row r="17214" spans="4:11">
      <c r="D17214" s="1"/>
      <c r="E17214" s="1"/>
      <c r="F17214" s="1"/>
      <c r="G17214" s="1"/>
      <c r="J17214" s="2"/>
      <c r="K17214" s="2"/>
    </row>
    <row r="17215" spans="4:11">
      <c r="D17215" s="1"/>
      <c r="E17215" s="1"/>
      <c r="F17215" s="1"/>
      <c r="G17215" s="1"/>
      <c r="J17215" s="2"/>
      <c r="K17215" s="2"/>
    </row>
    <row r="17216" spans="4:11">
      <c r="D17216" s="1"/>
      <c r="E17216" s="1"/>
      <c r="F17216" s="1"/>
      <c r="G17216" s="1"/>
      <c r="J17216" s="2"/>
      <c r="K17216" s="2"/>
    </row>
    <row r="17217" spans="4:11">
      <c r="D17217" s="1"/>
      <c r="E17217" s="1"/>
      <c r="F17217" s="1"/>
      <c r="G17217" s="1"/>
      <c r="J17217" s="2"/>
      <c r="K17217" s="2"/>
    </row>
    <row r="17218" spans="4:11">
      <c r="D17218" s="1"/>
      <c r="E17218" s="1"/>
      <c r="F17218" s="1"/>
      <c r="G17218" s="1"/>
      <c r="J17218" s="2"/>
      <c r="K17218" s="2"/>
    </row>
    <row r="17219" spans="4:11">
      <c r="D17219" s="1"/>
      <c r="E17219" s="1"/>
      <c r="F17219" s="1"/>
      <c r="G17219" s="1"/>
      <c r="J17219" s="2"/>
      <c r="K17219" s="2"/>
    </row>
    <row r="17220" spans="4:11">
      <c r="D17220" s="1"/>
      <c r="E17220" s="1"/>
      <c r="F17220" s="1"/>
      <c r="G17220" s="1"/>
      <c r="J17220" s="2"/>
      <c r="K17220" s="2"/>
    </row>
    <row r="17221" spans="4:11">
      <c r="D17221" s="1"/>
      <c r="E17221" s="1"/>
      <c r="F17221" s="1"/>
      <c r="G17221" s="1"/>
      <c r="J17221" s="2"/>
      <c r="K17221" s="2"/>
    </row>
    <row r="17222" spans="4:11">
      <c r="D17222" s="1"/>
      <c r="E17222" s="1"/>
      <c r="F17222" s="1"/>
      <c r="G17222" s="1"/>
      <c r="J17222" s="2"/>
      <c r="K17222" s="2"/>
    </row>
    <row r="17223" spans="4:11">
      <c r="D17223" s="1"/>
      <c r="E17223" s="1"/>
      <c r="F17223" s="1"/>
      <c r="G17223" s="1"/>
      <c r="J17223" s="2"/>
      <c r="K17223" s="2"/>
    </row>
    <row r="17224" spans="4:11">
      <c r="D17224" s="1"/>
      <c r="E17224" s="1"/>
      <c r="F17224" s="1"/>
      <c r="G17224" s="1"/>
      <c r="J17224" s="2"/>
      <c r="K17224" s="2"/>
    </row>
    <row r="17225" spans="4:11">
      <c r="D17225" s="1"/>
      <c r="E17225" s="1"/>
      <c r="F17225" s="1"/>
      <c r="G17225" s="1"/>
      <c r="J17225" s="2"/>
      <c r="K17225" s="2"/>
    </row>
    <row r="17226" spans="4:11">
      <c r="D17226" s="1"/>
      <c r="E17226" s="1"/>
      <c r="F17226" s="1"/>
      <c r="G17226" s="1"/>
      <c r="J17226" s="2"/>
      <c r="K17226" s="2"/>
    </row>
    <row r="17227" spans="4:11">
      <c r="D17227" s="1"/>
      <c r="E17227" s="1"/>
      <c r="F17227" s="1"/>
      <c r="G17227" s="1"/>
      <c r="J17227" s="2"/>
      <c r="K17227" s="2"/>
    </row>
    <row r="17228" spans="4:11">
      <c r="D17228" s="1"/>
      <c r="E17228" s="1"/>
      <c r="F17228" s="1"/>
      <c r="G17228" s="1"/>
      <c r="J17228" s="2"/>
      <c r="K17228" s="2"/>
    </row>
    <row r="17229" spans="4:11">
      <c r="D17229" s="1"/>
      <c r="E17229" s="1"/>
      <c r="F17229" s="1"/>
      <c r="G17229" s="1"/>
      <c r="J17229" s="2"/>
      <c r="K17229" s="2"/>
    </row>
    <row r="17230" spans="4:11">
      <c r="D17230" s="1"/>
      <c r="E17230" s="1"/>
      <c r="F17230" s="1"/>
      <c r="G17230" s="1"/>
      <c r="J17230" s="2"/>
      <c r="K17230" s="2"/>
    </row>
    <row r="17231" spans="4:11">
      <c r="D17231" s="1"/>
      <c r="E17231" s="1"/>
      <c r="F17231" s="1"/>
      <c r="G17231" s="1"/>
      <c r="J17231" s="2"/>
      <c r="K17231" s="2"/>
    </row>
    <row r="17232" spans="4:11">
      <c r="D17232" s="1"/>
      <c r="E17232" s="1"/>
      <c r="F17232" s="1"/>
      <c r="G17232" s="1"/>
      <c r="J17232" s="2"/>
      <c r="K17232" s="2"/>
    </row>
    <row r="17233" spans="4:11">
      <c r="D17233" s="1"/>
      <c r="E17233" s="1"/>
      <c r="F17233" s="1"/>
      <c r="G17233" s="1"/>
      <c r="J17233" s="2"/>
      <c r="K17233" s="2"/>
    </row>
    <row r="17234" spans="4:11">
      <c r="D17234" s="1"/>
      <c r="E17234" s="1"/>
      <c r="F17234" s="1"/>
      <c r="G17234" s="1"/>
      <c r="J17234" s="2"/>
      <c r="K17234" s="2"/>
    </row>
    <row r="17235" spans="4:11">
      <c r="D17235" s="1"/>
      <c r="E17235" s="1"/>
      <c r="F17235" s="1"/>
      <c r="G17235" s="1"/>
      <c r="J17235" s="2"/>
      <c r="K17235" s="2"/>
    </row>
    <row r="17236" spans="4:11">
      <c r="D17236" s="1"/>
      <c r="E17236" s="1"/>
      <c r="F17236" s="1"/>
      <c r="G17236" s="1"/>
      <c r="J17236" s="2"/>
      <c r="K17236" s="2"/>
    </row>
    <row r="17237" spans="4:11">
      <c r="D17237" s="1"/>
      <c r="E17237" s="1"/>
      <c r="F17237" s="1"/>
      <c r="G17237" s="1"/>
      <c r="J17237" s="2"/>
      <c r="K17237" s="2"/>
    </row>
    <row r="17238" spans="4:11">
      <c r="D17238" s="1"/>
      <c r="E17238" s="1"/>
      <c r="F17238" s="1"/>
      <c r="G17238" s="1"/>
      <c r="J17238" s="2"/>
      <c r="K17238" s="2"/>
    </row>
    <row r="17239" spans="4:11">
      <c r="D17239" s="1"/>
      <c r="E17239" s="1"/>
      <c r="F17239" s="1"/>
      <c r="G17239" s="1"/>
      <c r="J17239" s="2"/>
      <c r="K17239" s="2"/>
    </row>
    <row r="17240" spans="4:11">
      <c r="D17240" s="1"/>
      <c r="E17240" s="1"/>
      <c r="F17240" s="1"/>
      <c r="G17240" s="1"/>
      <c r="J17240" s="2"/>
      <c r="K17240" s="2"/>
    </row>
    <row r="17241" spans="4:11">
      <c r="D17241" s="1"/>
      <c r="E17241" s="1"/>
      <c r="F17241" s="1"/>
      <c r="G17241" s="1"/>
      <c r="J17241" s="2"/>
      <c r="K17241" s="2"/>
    </row>
    <row r="17242" spans="4:11">
      <c r="D17242" s="1"/>
      <c r="E17242" s="1"/>
      <c r="F17242" s="1"/>
      <c r="G17242" s="1"/>
      <c r="J17242" s="2"/>
      <c r="K17242" s="2"/>
    </row>
    <row r="17243" spans="4:11">
      <c r="D17243" s="1"/>
      <c r="E17243" s="1"/>
      <c r="F17243" s="1"/>
      <c r="G17243" s="1"/>
      <c r="J17243" s="2"/>
      <c r="K17243" s="2"/>
    </row>
    <row r="17244" spans="4:11">
      <c r="D17244" s="1"/>
      <c r="E17244" s="1"/>
      <c r="F17244" s="1"/>
      <c r="G17244" s="1"/>
      <c r="J17244" s="2"/>
      <c r="K17244" s="2"/>
    </row>
    <row r="17245" spans="4:11">
      <c r="D17245" s="1"/>
      <c r="E17245" s="1"/>
      <c r="F17245" s="1"/>
      <c r="G17245" s="1"/>
      <c r="J17245" s="2"/>
      <c r="K17245" s="2"/>
    </row>
    <row r="17246" spans="4:11">
      <c r="D17246" s="1"/>
      <c r="E17246" s="1"/>
      <c r="F17246" s="1"/>
      <c r="G17246" s="1"/>
      <c r="J17246" s="2"/>
      <c r="K17246" s="2"/>
    </row>
    <row r="17247" spans="4:11">
      <c r="D17247" s="1"/>
      <c r="E17247" s="1"/>
      <c r="F17247" s="1"/>
      <c r="G17247" s="1"/>
      <c r="J17247" s="2"/>
      <c r="K17247" s="2"/>
    </row>
    <row r="17248" spans="4:11">
      <c r="D17248" s="1"/>
      <c r="E17248" s="1"/>
      <c r="F17248" s="1"/>
      <c r="G17248" s="1"/>
      <c r="J17248" s="2"/>
      <c r="K17248" s="2"/>
    </row>
    <row r="17249" spans="4:11">
      <c r="D17249" s="1"/>
      <c r="E17249" s="1"/>
      <c r="F17249" s="1"/>
      <c r="G17249" s="1"/>
      <c r="J17249" s="2"/>
      <c r="K17249" s="2"/>
    </row>
    <row r="17250" spans="4:11">
      <c r="D17250" s="1"/>
      <c r="E17250" s="1"/>
      <c r="F17250" s="1"/>
      <c r="G17250" s="1"/>
      <c r="J17250" s="2"/>
      <c r="K17250" s="2"/>
    </row>
    <row r="17251" spans="4:11">
      <c r="D17251" s="1"/>
      <c r="E17251" s="1"/>
      <c r="F17251" s="1"/>
      <c r="G17251" s="1"/>
      <c r="J17251" s="2"/>
      <c r="K17251" s="2"/>
    </row>
    <row r="17252" spans="4:11">
      <c r="D17252" s="1"/>
      <c r="E17252" s="1"/>
      <c r="F17252" s="1"/>
      <c r="G17252" s="1"/>
      <c r="J17252" s="2"/>
      <c r="K17252" s="2"/>
    </row>
    <row r="17253" spans="4:11">
      <c r="D17253" s="1"/>
      <c r="E17253" s="1"/>
      <c r="F17253" s="1"/>
      <c r="G17253" s="1"/>
      <c r="J17253" s="2"/>
      <c r="K17253" s="2"/>
    </row>
    <row r="17254" spans="4:11">
      <c r="D17254" s="1"/>
      <c r="E17254" s="1"/>
      <c r="F17254" s="1"/>
      <c r="G17254" s="1"/>
      <c r="J17254" s="2"/>
      <c r="K17254" s="2"/>
    </row>
    <row r="17255" spans="4:11">
      <c r="D17255" s="1"/>
      <c r="E17255" s="1"/>
      <c r="F17255" s="1"/>
      <c r="G17255" s="1"/>
      <c r="J17255" s="2"/>
      <c r="K17255" s="2"/>
    </row>
    <row r="17256" spans="4:11">
      <c r="D17256" s="1"/>
      <c r="E17256" s="1"/>
      <c r="F17256" s="1"/>
      <c r="G17256" s="1"/>
      <c r="J17256" s="2"/>
      <c r="K17256" s="2"/>
    </row>
    <row r="17257" spans="4:11">
      <c r="D17257" s="1"/>
      <c r="E17257" s="1"/>
      <c r="F17257" s="1"/>
      <c r="G17257" s="1"/>
      <c r="J17257" s="2"/>
      <c r="K17257" s="2"/>
    </row>
    <row r="17258" spans="4:11">
      <c r="D17258" s="1"/>
      <c r="E17258" s="1"/>
      <c r="F17258" s="1"/>
      <c r="G17258" s="1"/>
      <c r="J17258" s="2"/>
      <c r="K17258" s="2"/>
    </row>
    <row r="17259" spans="4:11">
      <c r="D17259" s="1"/>
      <c r="E17259" s="1"/>
      <c r="F17259" s="1"/>
      <c r="G17259" s="1"/>
      <c r="J17259" s="2"/>
      <c r="K17259" s="2"/>
    </row>
    <row r="17260" spans="4:11">
      <c r="D17260" s="1"/>
      <c r="E17260" s="1"/>
      <c r="F17260" s="1"/>
      <c r="G17260" s="1"/>
      <c r="J17260" s="2"/>
      <c r="K17260" s="2"/>
    </row>
    <row r="17261" spans="4:11">
      <c r="D17261" s="1"/>
      <c r="E17261" s="1"/>
      <c r="F17261" s="1"/>
      <c r="G17261" s="1"/>
      <c r="J17261" s="2"/>
      <c r="K17261" s="2"/>
    </row>
    <row r="17262" spans="4:11">
      <c r="D17262" s="1"/>
      <c r="E17262" s="1"/>
      <c r="F17262" s="1"/>
      <c r="G17262" s="1"/>
      <c r="J17262" s="2"/>
      <c r="K17262" s="2"/>
    </row>
    <row r="17263" spans="4:11">
      <c r="D17263" s="1"/>
      <c r="E17263" s="1"/>
      <c r="F17263" s="1"/>
      <c r="G17263" s="1"/>
      <c r="J17263" s="2"/>
      <c r="K17263" s="2"/>
    </row>
    <row r="17264" spans="4:11">
      <c r="D17264" s="1"/>
      <c r="E17264" s="1"/>
      <c r="F17264" s="1"/>
      <c r="G17264" s="1"/>
      <c r="J17264" s="2"/>
      <c r="K17264" s="2"/>
    </row>
    <row r="17265" spans="4:11">
      <c r="D17265" s="1"/>
      <c r="E17265" s="1"/>
      <c r="F17265" s="1"/>
      <c r="G17265" s="1"/>
      <c r="J17265" s="2"/>
      <c r="K17265" s="2"/>
    </row>
    <row r="17266" spans="4:11">
      <c r="D17266" s="1"/>
      <c r="E17266" s="1"/>
      <c r="F17266" s="1"/>
      <c r="G17266" s="1"/>
      <c r="J17266" s="2"/>
      <c r="K17266" s="2"/>
    </row>
    <row r="17267" spans="4:11">
      <c r="D17267" s="1"/>
      <c r="E17267" s="1"/>
      <c r="F17267" s="1"/>
      <c r="G17267" s="1"/>
      <c r="J17267" s="2"/>
      <c r="K17267" s="2"/>
    </row>
    <row r="17268" spans="4:11">
      <c r="D17268" s="1"/>
      <c r="E17268" s="1"/>
      <c r="F17268" s="1"/>
      <c r="G17268" s="1"/>
      <c r="J17268" s="2"/>
      <c r="K17268" s="2"/>
    </row>
    <row r="17269" spans="4:11">
      <c r="D17269" s="1"/>
      <c r="E17269" s="1"/>
      <c r="F17269" s="1"/>
      <c r="G17269" s="1"/>
      <c r="J17269" s="2"/>
      <c r="K17269" s="2"/>
    </row>
    <row r="17270" spans="4:11">
      <c r="D17270" s="1"/>
      <c r="E17270" s="1"/>
      <c r="F17270" s="1"/>
      <c r="G17270" s="1"/>
      <c r="J17270" s="2"/>
      <c r="K17270" s="2"/>
    </row>
    <row r="17271" spans="4:11">
      <c r="D17271" s="1"/>
      <c r="E17271" s="1"/>
      <c r="F17271" s="1"/>
      <c r="G17271" s="1"/>
      <c r="J17271" s="2"/>
      <c r="K17271" s="2"/>
    </row>
    <row r="17272" spans="4:11">
      <c r="D17272" s="1"/>
      <c r="E17272" s="1"/>
      <c r="F17272" s="1"/>
      <c r="G17272" s="1"/>
      <c r="J17272" s="2"/>
      <c r="K17272" s="2"/>
    </row>
    <row r="17273" spans="4:11">
      <c r="D17273" s="1"/>
      <c r="E17273" s="1"/>
      <c r="F17273" s="1"/>
      <c r="G17273" s="1"/>
      <c r="J17273" s="2"/>
      <c r="K17273" s="2"/>
    </row>
    <row r="17274" spans="4:11">
      <c r="D17274" s="1"/>
      <c r="E17274" s="1"/>
      <c r="F17274" s="1"/>
      <c r="G17274" s="1"/>
      <c r="J17274" s="2"/>
      <c r="K17274" s="2"/>
    </row>
    <row r="17275" spans="4:11">
      <c r="D17275" s="1"/>
      <c r="E17275" s="1"/>
      <c r="F17275" s="1"/>
      <c r="G17275" s="1"/>
      <c r="J17275" s="2"/>
      <c r="K17275" s="2"/>
    </row>
    <row r="17276" spans="4:11">
      <c r="D17276" s="1"/>
      <c r="E17276" s="1"/>
      <c r="F17276" s="1"/>
      <c r="G17276" s="1"/>
      <c r="J17276" s="2"/>
      <c r="K17276" s="2"/>
    </row>
    <row r="17277" spans="4:11">
      <c r="D17277" s="1"/>
      <c r="E17277" s="1"/>
      <c r="F17277" s="1"/>
      <c r="G17277" s="1"/>
      <c r="J17277" s="2"/>
      <c r="K17277" s="2"/>
    </row>
    <row r="17278" spans="4:11">
      <c r="D17278" s="1"/>
      <c r="E17278" s="1"/>
      <c r="F17278" s="1"/>
      <c r="G17278" s="1"/>
      <c r="J17278" s="2"/>
      <c r="K17278" s="2"/>
    </row>
    <row r="17279" spans="4:11">
      <c r="D17279" s="1"/>
      <c r="E17279" s="1"/>
      <c r="F17279" s="1"/>
      <c r="G17279" s="1"/>
      <c r="J17279" s="2"/>
      <c r="K17279" s="2"/>
    </row>
    <row r="17280" spans="4:11">
      <c r="D17280" s="1"/>
      <c r="E17280" s="1"/>
      <c r="F17280" s="1"/>
      <c r="G17280" s="1"/>
      <c r="J17280" s="2"/>
      <c r="K17280" s="2"/>
    </row>
    <row r="17281" spans="4:11">
      <c r="D17281" s="1"/>
      <c r="E17281" s="1"/>
      <c r="F17281" s="1"/>
      <c r="G17281" s="1"/>
      <c r="J17281" s="2"/>
      <c r="K17281" s="2"/>
    </row>
    <row r="17282" spans="4:11">
      <c r="D17282" s="1"/>
      <c r="E17282" s="1"/>
      <c r="F17282" s="1"/>
      <c r="G17282" s="1"/>
      <c r="J17282" s="2"/>
      <c r="K17282" s="2"/>
    </row>
    <row r="17283" spans="4:11">
      <c r="D17283" s="1"/>
      <c r="E17283" s="1"/>
      <c r="F17283" s="1"/>
      <c r="G17283" s="1"/>
      <c r="J17283" s="2"/>
      <c r="K17283" s="2"/>
    </row>
    <row r="17284" spans="4:11">
      <c r="D17284" s="1"/>
      <c r="E17284" s="1"/>
      <c r="F17284" s="1"/>
      <c r="G17284" s="1"/>
      <c r="J17284" s="2"/>
      <c r="K17284" s="2"/>
    </row>
    <row r="17285" spans="4:11">
      <c r="D17285" s="1"/>
      <c r="E17285" s="1"/>
      <c r="F17285" s="1"/>
      <c r="G17285" s="1"/>
      <c r="J17285" s="2"/>
      <c r="K17285" s="2"/>
    </row>
    <row r="17286" spans="4:11">
      <c r="D17286" s="1"/>
      <c r="E17286" s="1"/>
      <c r="F17286" s="1"/>
      <c r="G17286" s="1"/>
      <c r="J17286" s="2"/>
      <c r="K17286" s="2"/>
    </row>
    <row r="17287" spans="4:11">
      <c r="D17287" s="1"/>
      <c r="E17287" s="1"/>
      <c r="F17287" s="1"/>
      <c r="G17287" s="1"/>
      <c r="J17287" s="2"/>
      <c r="K17287" s="2"/>
    </row>
    <row r="17288" spans="4:11">
      <c r="D17288" s="1"/>
      <c r="E17288" s="1"/>
      <c r="F17288" s="1"/>
      <c r="G17288" s="1"/>
      <c r="J17288" s="2"/>
      <c r="K17288" s="2"/>
    </row>
    <row r="17289" spans="4:11">
      <c r="D17289" s="1"/>
      <c r="E17289" s="1"/>
      <c r="F17289" s="1"/>
      <c r="G17289" s="1"/>
      <c r="J17289" s="2"/>
      <c r="K17289" s="2"/>
    </row>
    <row r="17290" spans="4:11">
      <c r="D17290" s="1"/>
      <c r="E17290" s="1"/>
      <c r="F17290" s="1"/>
      <c r="G17290" s="1"/>
      <c r="J17290" s="2"/>
      <c r="K17290" s="2"/>
    </row>
    <row r="17291" spans="4:11">
      <c r="D17291" s="1"/>
      <c r="E17291" s="1"/>
      <c r="F17291" s="1"/>
      <c r="G17291" s="1"/>
      <c r="J17291" s="2"/>
      <c r="K17291" s="2"/>
    </row>
    <row r="17292" spans="4:11">
      <c r="D17292" s="1"/>
      <c r="E17292" s="1"/>
      <c r="F17292" s="1"/>
      <c r="G17292" s="1"/>
      <c r="J17292" s="2"/>
      <c r="K17292" s="2"/>
    </row>
    <row r="17293" spans="4:11">
      <c r="D17293" s="1"/>
      <c r="E17293" s="1"/>
      <c r="F17293" s="1"/>
      <c r="G17293" s="1"/>
      <c r="J17293" s="2"/>
      <c r="K17293" s="2"/>
    </row>
    <row r="17294" spans="4:11">
      <c r="D17294" s="1"/>
      <c r="E17294" s="1"/>
      <c r="F17294" s="1"/>
      <c r="G17294" s="1"/>
      <c r="J17294" s="2"/>
      <c r="K17294" s="2"/>
    </row>
    <row r="17295" spans="4:11">
      <c r="D17295" s="1"/>
      <c r="E17295" s="1"/>
      <c r="F17295" s="1"/>
      <c r="G17295" s="1"/>
      <c r="J17295" s="2"/>
      <c r="K17295" s="2"/>
    </row>
    <row r="17296" spans="4:11">
      <c r="D17296" s="1"/>
      <c r="E17296" s="1"/>
      <c r="F17296" s="1"/>
      <c r="G17296" s="1"/>
      <c r="J17296" s="2"/>
      <c r="K17296" s="2"/>
    </row>
    <row r="17297" spans="4:11">
      <c r="D17297" s="1"/>
      <c r="E17297" s="1"/>
      <c r="F17297" s="1"/>
      <c r="G17297" s="1"/>
      <c r="J17297" s="2"/>
      <c r="K17297" s="2"/>
    </row>
    <row r="17298" spans="4:11">
      <c r="D17298" s="1"/>
      <c r="E17298" s="1"/>
      <c r="F17298" s="1"/>
      <c r="G17298" s="1"/>
      <c r="J17298" s="2"/>
      <c r="K17298" s="2"/>
    </row>
    <row r="17299" spans="4:11">
      <c r="D17299" s="1"/>
      <c r="E17299" s="1"/>
      <c r="F17299" s="1"/>
      <c r="G17299" s="1"/>
      <c r="J17299" s="2"/>
      <c r="K17299" s="2"/>
    </row>
    <row r="17300" spans="4:11">
      <c r="D17300" s="1"/>
      <c r="E17300" s="1"/>
      <c r="F17300" s="1"/>
      <c r="G17300" s="1"/>
      <c r="J17300" s="2"/>
      <c r="K17300" s="2"/>
    </row>
    <row r="17301" spans="4:11">
      <c r="D17301" s="1"/>
      <c r="E17301" s="1"/>
      <c r="F17301" s="1"/>
      <c r="G17301" s="1"/>
      <c r="J17301" s="2"/>
      <c r="K17301" s="2"/>
    </row>
    <row r="17302" spans="4:11">
      <c r="D17302" s="1"/>
      <c r="E17302" s="1"/>
      <c r="F17302" s="1"/>
      <c r="G17302" s="1"/>
      <c r="J17302" s="2"/>
      <c r="K17302" s="2"/>
    </row>
    <row r="17303" spans="4:11">
      <c r="D17303" s="1"/>
      <c r="E17303" s="1"/>
      <c r="F17303" s="1"/>
      <c r="G17303" s="1"/>
      <c r="J17303" s="2"/>
      <c r="K17303" s="2"/>
    </row>
    <row r="17304" spans="4:11">
      <c r="D17304" s="1"/>
      <c r="E17304" s="1"/>
      <c r="F17304" s="1"/>
      <c r="G17304" s="1"/>
      <c r="J17304" s="2"/>
      <c r="K17304" s="2"/>
    </row>
    <row r="17305" spans="4:11">
      <c r="D17305" s="1"/>
      <c r="E17305" s="1"/>
      <c r="F17305" s="1"/>
      <c r="G17305" s="1"/>
      <c r="J17305" s="2"/>
      <c r="K17305" s="2"/>
    </row>
    <row r="17306" spans="4:11">
      <c r="D17306" s="1"/>
      <c r="E17306" s="1"/>
      <c r="F17306" s="1"/>
      <c r="G17306" s="1"/>
      <c r="J17306" s="2"/>
      <c r="K17306" s="2"/>
    </row>
    <row r="17307" spans="4:11">
      <c r="D17307" s="1"/>
      <c r="E17307" s="1"/>
      <c r="F17307" s="1"/>
      <c r="G17307" s="1"/>
      <c r="J17307" s="2"/>
      <c r="K17307" s="2"/>
    </row>
    <row r="17308" spans="4:11">
      <c r="D17308" s="1"/>
      <c r="E17308" s="1"/>
      <c r="F17308" s="1"/>
      <c r="G17308" s="1"/>
      <c r="J17308" s="2"/>
      <c r="K17308" s="2"/>
    </row>
    <row r="17309" spans="4:11">
      <c r="D17309" s="1"/>
      <c r="E17309" s="1"/>
      <c r="F17309" s="1"/>
      <c r="G17309" s="1"/>
      <c r="J17309" s="2"/>
      <c r="K17309" s="2"/>
    </row>
    <row r="17310" spans="4:11">
      <c r="D17310" s="1"/>
      <c r="E17310" s="1"/>
      <c r="F17310" s="1"/>
      <c r="G17310" s="1"/>
      <c r="J17310" s="2"/>
      <c r="K17310" s="2"/>
    </row>
    <row r="17311" spans="4:11">
      <c r="D17311" s="1"/>
      <c r="E17311" s="1"/>
      <c r="F17311" s="1"/>
      <c r="G17311" s="1"/>
      <c r="J17311" s="2"/>
      <c r="K17311" s="2"/>
    </row>
    <row r="17312" spans="4:11">
      <c r="D17312" s="1"/>
      <c r="E17312" s="1"/>
      <c r="F17312" s="1"/>
      <c r="G17312" s="1"/>
      <c r="J17312" s="2"/>
      <c r="K17312" s="2"/>
    </row>
    <row r="17313" spans="4:11">
      <c r="D17313" s="1"/>
      <c r="E17313" s="1"/>
      <c r="F17313" s="1"/>
      <c r="G17313" s="1"/>
      <c r="J17313" s="2"/>
      <c r="K17313" s="2"/>
    </row>
    <row r="17314" spans="4:11">
      <c r="D17314" s="1"/>
      <c r="E17314" s="1"/>
      <c r="F17314" s="1"/>
      <c r="G17314" s="1"/>
      <c r="J17314" s="2"/>
      <c r="K17314" s="2"/>
    </row>
    <row r="17315" spans="4:11">
      <c r="D17315" s="1"/>
      <c r="E17315" s="1"/>
      <c r="F17315" s="1"/>
      <c r="G17315" s="1"/>
      <c r="J17315" s="2"/>
      <c r="K17315" s="2"/>
    </row>
    <row r="17316" spans="4:11">
      <c r="D17316" s="1"/>
      <c r="E17316" s="1"/>
      <c r="F17316" s="1"/>
      <c r="G17316" s="1"/>
      <c r="J17316" s="2"/>
      <c r="K17316" s="2"/>
    </row>
    <row r="17317" spans="4:11">
      <c r="D17317" s="1"/>
      <c r="E17317" s="1"/>
      <c r="F17317" s="1"/>
      <c r="G17317" s="1"/>
      <c r="J17317" s="2"/>
      <c r="K17317" s="2"/>
    </row>
    <row r="17318" spans="4:11">
      <c r="D17318" s="1"/>
      <c r="E17318" s="1"/>
      <c r="F17318" s="1"/>
      <c r="G17318" s="1"/>
      <c r="J17318" s="2"/>
      <c r="K17318" s="2"/>
    </row>
    <row r="17319" spans="4:11">
      <c r="D17319" s="1"/>
      <c r="E17319" s="1"/>
      <c r="F17319" s="1"/>
      <c r="G17319" s="1"/>
      <c r="J17319" s="2"/>
      <c r="K17319" s="2"/>
    </row>
    <row r="17320" spans="4:11">
      <c r="D17320" s="1"/>
      <c r="E17320" s="1"/>
      <c r="F17320" s="1"/>
      <c r="G17320" s="1"/>
      <c r="J17320" s="2"/>
      <c r="K17320" s="2"/>
    </row>
    <row r="17321" spans="4:11">
      <c r="D17321" s="1"/>
      <c r="E17321" s="1"/>
      <c r="F17321" s="1"/>
      <c r="G17321" s="1"/>
      <c r="J17321" s="2"/>
      <c r="K17321" s="2"/>
    </row>
    <row r="17322" spans="4:11">
      <c r="D17322" s="1"/>
      <c r="E17322" s="1"/>
      <c r="F17322" s="1"/>
      <c r="G17322" s="1"/>
      <c r="J17322" s="2"/>
      <c r="K17322" s="2"/>
    </row>
    <row r="17323" spans="4:11">
      <c r="D17323" s="1"/>
      <c r="E17323" s="1"/>
      <c r="F17323" s="1"/>
      <c r="G17323" s="1"/>
      <c r="J17323" s="2"/>
      <c r="K17323" s="2"/>
    </row>
    <row r="17324" spans="4:11">
      <c r="D17324" s="1"/>
      <c r="E17324" s="1"/>
      <c r="F17324" s="1"/>
      <c r="G17324" s="1"/>
      <c r="J17324" s="2"/>
      <c r="K17324" s="2"/>
    </row>
    <row r="17325" spans="4:11">
      <c r="D17325" s="1"/>
      <c r="E17325" s="1"/>
      <c r="F17325" s="1"/>
      <c r="G17325" s="1"/>
      <c r="J17325" s="2"/>
      <c r="K17325" s="2"/>
    </row>
    <row r="17326" spans="4:11">
      <c r="D17326" s="1"/>
      <c r="E17326" s="1"/>
      <c r="F17326" s="1"/>
      <c r="G17326" s="1"/>
      <c r="J17326" s="2"/>
      <c r="K17326" s="2"/>
    </row>
    <row r="17327" spans="4:11">
      <c r="D17327" s="1"/>
      <c r="E17327" s="1"/>
      <c r="F17327" s="1"/>
      <c r="G17327" s="1"/>
      <c r="J17327" s="2"/>
      <c r="K17327" s="2"/>
    </row>
    <row r="17328" spans="4:11">
      <c r="D17328" s="1"/>
      <c r="E17328" s="1"/>
      <c r="F17328" s="1"/>
      <c r="G17328" s="1"/>
      <c r="J17328" s="2"/>
      <c r="K17328" s="2"/>
    </row>
    <row r="17329" spans="4:11">
      <c r="D17329" s="1"/>
      <c r="E17329" s="1"/>
      <c r="F17329" s="1"/>
      <c r="G17329" s="1"/>
      <c r="J17329" s="2"/>
      <c r="K17329" s="2"/>
    </row>
    <row r="17330" spans="4:11">
      <c r="D17330" s="1"/>
      <c r="E17330" s="1"/>
      <c r="F17330" s="1"/>
      <c r="G17330" s="1"/>
      <c r="J17330" s="2"/>
      <c r="K17330" s="2"/>
    </row>
    <row r="17331" spans="4:11">
      <c r="D17331" s="1"/>
      <c r="E17331" s="1"/>
      <c r="F17331" s="1"/>
      <c r="G17331" s="1"/>
      <c r="J17331" s="2"/>
      <c r="K17331" s="2"/>
    </row>
    <row r="17332" spans="4:11">
      <c r="D17332" s="1"/>
      <c r="E17332" s="1"/>
      <c r="F17332" s="1"/>
      <c r="G17332" s="1"/>
      <c r="J17332" s="2"/>
      <c r="K17332" s="2"/>
    </row>
    <row r="17333" spans="4:11">
      <c r="D17333" s="1"/>
      <c r="E17333" s="1"/>
      <c r="F17333" s="1"/>
      <c r="G17333" s="1"/>
      <c r="J17333" s="2"/>
      <c r="K17333" s="2"/>
    </row>
    <row r="17334" spans="4:11">
      <c r="D17334" s="1"/>
      <c r="E17334" s="1"/>
      <c r="F17334" s="1"/>
      <c r="G17334" s="1"/>
      <c r="J17334" s="2"/>
      <c r="K17334" s="2"/>
    </row>
    <row r="17335" spans="4:11">
      <c r="D17335" s="1"/>
      <c r="E17335" s="1"/>
      <c r="F17335" s="1"/>
      <c r="G17335" s="1"/>
      <c r="J17335" s="2"/>
      <c r="K17335" s="2"/>
    </row>
    <row r="17336" spans="4:11">
      <c r="D17336" s="1"/>
      <c r="E17336" s="1"/>
      <c r="F17336" s="1"/>
      <c r="G17336" s="1"/>
      <c r="J17336" s="2"/>
      <c r="K17336" s="2"/>
    </row>
    <row r="17337" spans="4:11">
      <c r="D17337" s="1"/>
      <c r="E17337" s="1"/>
      <c r="F17337" s="1"/>
      <c r="G17337" s="1"/>
      <c r="J17337" s="2"/>
      <c r="K17337" s="2"/>
    </row>
    <row r="17338" spans="4:11">
      <c r="D17338" s="1"/>
      <c r="E17338" s="1"/>
      <c r="F17338" s="1"/>
      <c r="G17338" s="1"/>
      <c r="J17338" s="2"/>
      <c r="K17338" s="2"/>
    </row>
    <row r="17339" spans="4:11">
      <c r="D17339" s="1"/>
      <c r="E17339" s="1"/>
      <c r="F17339" s="1"/>
      <c r="G17339" s="1"/>
      <c r="J17339" s="2"/>
      <c r="K17339" s="2"/>
    </row>
    <row r="17340" spans="4:11">
      <c r="D17340" s="1"/>
      <c r="E17340" s="1"/>
      <c r="F17340" s="1"/>
      <c r="G17340" s="1"/>
      <c r="J17340" s="2"/>
      <c r="K17340" s="2"/>
    </row>
    <row r="17341" spans="4:11">
      <c r="D17341" s="1"/>
      <c r="E17341" s="1"/>
      <c r="F17341" s="1"/>
      <c r="G17341" s="1"/>
      <c r="J17341" s="2"/>
      <c r="K17341" s="2"/>
    </row>
    <row r="17342" spans="4:11">
      <c r="D17342" s="1"/>
      <c r="E17342" s="1"/>
      <c r="F17342" s="1"/>
      <c r="G17342" s="1"/>
      <c r="J17342" s="2"/>
      <c r="K17342" s="2"/>
    </row>
    <row r="17343" spans="4:11">
      <c r="D17343" s="1"/>
      <c r="E17343" s="1"/>
      <c r="F17343" s="1"/>
      <c r="G17343" s="1"/>
      <c r="J17343" s="2"/>
      <c r="K17343" s="2"/>
    </row>
    <row r="17344" spans="4:11">
      <c r="D17344" s="1"/>
      <c r="E17344" s="1"/>
      <c r="F17344" s="1"/>
      <c r="G17344" s="1"/>
      <c r="J17344" s="2"/>
      <c r="K17344" s="2"/>
    </row>
    <row r="17345" spans="4:11">
      <c r="D17345" s="1"/>
      <c r="E17345" s="1"/>
      <c r="F17345" s="1"/>
      <c r="G17345" s="1"/>
      <c r="J17345" s="2"/>
      <c r="K17345" s="2"/>
    </row>
    <row r="17346" spans="4:11">
      <c r="D17346" s="1"/>
      <c r="E17346" s="1"/>
      <c r="F17346" s="1"/>
      <c r="G17346" s="1"/>
      <c r="J17346" s="2"/>
      <c r="K17346" s="2"/>
    </row>
    <row r="17347" spans="4:11">
      <c r="D17347" s="1"/>
      <c r="E17347" s="1"/>
      <c r="F17347" s="1"/>
      <c r="G17347" s="1"/>
      <c r="J17347" s="2"/>
      <c r="K17347" s="2"/>
    </row>
    <row r="17348" spans="4:11">
      <c r="D17348" s="1"/>
      <c r="E17348" s="1"/>
      <c r="F17348" s="1"/>
      <c r="G17348" s="1"/>
      <c r="J17348" s="2"/>
      <c r="K17348" s="2"/>
    </row>
    <row r="17349" spans="4:11">
      <c r="D17349" s="1"/>
      <c r="E17349" s="1"/>
      <c r="F17349" s="1"/>
      <c r="G17349" s="1"/>
      <c r="J17349" s="2"/>
      <c r="K17349" s="2"/>
    </row>
    <row r="17350" spans="4:11">
      <c r="D17350" s="1"/>
      <c r="E17350" s="1"/>
      <c r="F17350" s="1"/>
      <c r="G17350" s="1"/>
      <c r="J17350" s="2"/>
      <c r="K17350" s="2"/>
    </row>
    <row r="17351" spans="4:11">
      <c r="D17351" s="1"/>
      <c r="E17351" s="1"/>
      <c r="F17351" s="1"/>
      <c r="G17351" s="1"/>
      <c r="J17351" s="2"/>
      <c r="K17351" s="2"/>
    </row>
    <row r="17352" spans="4:11">
      <c r="D17352" s="1"/>
      <c r="E17352" s="1"/>
      <c r="F17352" s="1"/>
      <c r="G17352" s="1"/>
      <c r="J17352" s="2"/>
      <c r="K17352" s="2"/>
    </row>
    <row r="17353" spans="4:11">
      <c r="D17353" s="1"/>
      <c r="E17353" s="1"/>
      <c r="F17353" s="1"/>
      <c r="G17353" s="1"/>
      <c r="J17353" s="2"/>
      <c r="K17353" s="2"/>
    </row>
    <row r="17354" spans="4:11">
      <c r="D17354" s="1"/>
      <c r="E17354" s="1"/>
      <c r="F17354" s="1"/>
      <c r="G17354" s="1"/>
      <c r="J17354" s="2"/>
      <c r="K17354" s="2"/>
    </row>
    <row r="17355" spans="4:11">
      <c r="D17355" s="1"/>
      <c r="E17355" s="1"/>
      <c r="F17355" s="1"/>
      <c r="G17355" s="1"/>
      <c r="J17355" s="2"/>
      <c r="K17355" s="2"/>
    </row>
    <row r="17356" spans="4:11">
      <c r="D17356" s="1"/>
      <c r="E17356" s="1"/>
      <c r="F17356" s="1"/>
      <c r="G17356" s="1"/>
      <c r="J17356" s="2"/>
      <c r="K17356" s="2"/>
    </row>
    <row r="17357" spans="4:11">
      <c r="D17357" s="1"/>
      <c r="E17357" s="1"/>
      <c r="F17357" s="1"/>
      <c r="G17357" s="1"/>
      <c r="J17357" s="2"/>
      <c r="K17357" s="2"/>
    </row>
    <row r="17358" spans="4:11">
      <c r="D17358" s="1"/>
      <c r="E17358" s="1"/>
      <c r="F17358" s="1"/>
      <c r="G17358" s="1"/>
      <c r="J17358" s="2"/>
      <c r="K17358" s="2"/>
    </row>
    <row r="17359" spans="4:11">
      <c r="D17359" s="1"/>
      <c r="E17359" s="1"/>
      <c r="F17359" s="1"/>
      <c r="G17359" s="1"/>
      <c r="J17359" s="2"/>
      <c r="K17359" s="2"/>
    </row>
    <row r="17360" spans="4:11">
      <c r="D17360" s="1"/>
      <c r="E17360" s="1"/>
      <c r="F17360" s="1"/>
      <c r="G17360" s="1"/>
      <c r="J17360" s="2"/>
      <c r="K17360" s="2"/>
    </row>
    <row r="17361" spans="4:11">
      <c r="D17361" s="1"/>
      <c r="E17361" s="1"/>
      <c r="F17361" s="1"/>
      <c r="G17361" s="1"/>
      <c r="J17361" s="2"/>
      <c r="K17361" s="2"/>
    </row>
    <row r="17362" spans="4:11">
      <c r="D17362" s="1"/>
      <c r="E17362" s="1"/>
      <c r="F17362" s="1"/>
      <c r="G17362" s="1"/>
      <c r="J17362" s="2"/>
      <c r="K17362" s="2"/>
    </row>
    <row r="17363" spans="4:11">
      <c r="D17363" s="1"/>
      <c r="E17363" s="1"/>
      <c r="F17363" s="1"/>
      <c r="G17363" s="1"/>
      <c r="J17363" s="2"/>
      <c r="K17363" s="2"/>
    </row>
    <row r="17364" spans="4:11">
      <c r="D17364" s="1"/>
      <c r="E17364" s="1"/>
      <c r="F17364" s="1"/>
      <c r="G17364" s="1"/>
      <c r="J17364" s="2"/>
      <c r="K17364" s="2"/>
    </row>
    <row r="17365" spans="4:11">
      <c r="D17365" s="1"/>
      <c r="E17365" s="1"/>
      <c r="F17365" s="1"/>
      <c r="G17365" s="1"/>
      <c r="J17365" s="2"/>
      <c r="K17365" s="2"/>
    </row>
    <row r="17366" spans="4:11">
      <c r="D17366" s="1"/>
      <c r="E17366" s="1"/>
      <c r="F17366" s="1"/>
      <c r="G17366" s="1"/>
      <c r="J17366" s="2"/>
      <c r="K17366" s="2"/>
    </row>
    <row r="17367" spans="4:11">
      <c r="D17367" s="1"/>
      <c r="E17367" s="1"/>
      <c r="F17367" s="1"/>
      <c r="G17367" s="1"/>
      <c r="J17367" s="2"/>
      <c r="K17367" s="2"/>
    </row>
    <row r="17368" spans="4:11">
      <c r="D17368" s="1"/>
      <c r="E17368" s="1"/>
      <c r="F17368" s="1"/>
      <c r="G17368" s="1"/>
      <c r="J17368" s="2"/>
      <c r="K17368" s="2"/>
    </row>
    <row r="17369" spans="4:11">
      <c r="D17369" s="1"/>
      <c r="E17369" s="1"/>
      <c r="F17369" s="1"/>
      <c r="G17369" s="1"/>
      <c r="J17369" s="2"/>
      <c r="K17369" s="2"/>
    </row>
    <row r="17370" spans="4:11">
      <c r="D17370" s="1"/>
      <c r="E17370" s="1"/>
      <c r="F17370" s="1"/>
      <c r="G17370" s="1"/>
      <c r="J17370" s="2"/>
      <c r="K17370" s="2"/>
    </row>
    <row r="17371" spans="4:11">
      <c r="D17371" s="1"/>
      <c r="E17371" s="1"/>
      <c r="F17371" s="1"/>
      <c r="G17371" s="1"/>
      <c r="J17371" s="2"/>
      <c r="K17371" s="2"/>
    </row>
    <row r="17372" spans="4:11">
      <c r="D17372" s="1"/>
      <c r="E17372" s="1"/>
      <c r="F17372" s="1"/>
      <c r="G17372" s="1"/>
      <c r="J17372" s="2"/>
      <c r="K17372" s="2"/>
    </row>
    <row r="17373" spans="4:11">
      <c r="D17373" s="1"/>
      <c r="E17373" s="1"/>
      <c r="F17373" s="1"/>
      <c r="G17373" s="1"/>
      <c r="J17373" s="2"/>
      <c r="K17373" s="2"/>
    </row>
    <row r="17374" spans="4:11">
      <c r="D17374" s="1"/>
      <c r="E17374" s="1"/>
      <c r="F17374" s="1"/>
      <c r="G17374" s="1"/>
      <c r="J17374" s="2"/>
      <c r="K17374" s="2"/>
    </row>
    <row r="17375" spans="4:11">
      <c r="D17375" s="1"/>
      <c r="E17375" s="1"/>
      <c r="F17375" s="1"/>
      <c r="G17375" s="1"/>
      <c r="J17375" s="2"/>
      <c r="K17375" s="2"/>
    </row>
    <row r="17376" spans="4:11">
      <c r="D17376" s="1"/>
      <c r="E17376" s="1"/>
      <c r="F17376" s="1"/>
      <c r="G17376" s="1"/>
      <c r="J17376" s="2"/>
      <c r="K17376" s="2"/>
    </row>
    <row r="17377" spans="4:11">
      <c r="D17377" s="1"/>
      <c r="E17377" s="1"/>
      <c r="F17377" s="1"/>
      <c r="G17377" s="1"/>
      <c r="J17377" s="2"/>
      <c r="K17377" s="2"/>
    </row>
    <row r="17378" spans="4:11">
      <c r="D17378" s="1"/>
      <c r="E17378" s="1"/>
      <c r="F17378" s="1"/>
      <c r="G17378" s="1"/>
      <c r="J17378" s="2"/>
      <c r="K17378" s="2"/>
    </row>
    <row r="17379" spans="4:11">
      <c r="D17379" s="1"/>
      <c r="E17379" s="1"/>
      <c r="F17379" s="1"/>
      <c r="G17379" s="1"/>
      <c r="J17379" s="2"/>
      <c r="K17379" s="2"/>
    </row>
    <row r="17380" spans="4:11">
      <c r="D17380" s="1"/>
      <c r="E17380" s="1"/>
      <c r="F17380" s="1"/>
      <c r="G17380" s="1"/>
      <c r="J17380" s="2"/>
      <c r="K17380" s="2"/>
    </row>
    <row r="17381" spans="4:11">
      <c r="D17381" s="1"/>
      <c r="E17381" s="1"/>
      <c r="F17381" s="1"/>
      <c r="G17381" s="1"/>
      <c r="J17381" s="2"/>
      <c r="K17381" s="2"/>
    </row>
    <row r="17382" spans="4:11">
      <c r="D17382" s="1"/>
      <c r="E17382" s="1"/>
      <c r="F17382" s="1"/>
      <c r="G17382" s="1"/>
      <c r="J17382" s="2"/>
      <c r="K17382" s="2"/>
    </row>
    <row r="17383" spans="4:11">
      <c r="D17383" s="1"/>
      <c r="E17383" s="1"/>
      <c r="F17383" s="1"/>
      <c r="G17383" s="1"/>
      <c r="J17383" s="2"/>
      <c r="K17383" s="2"/>
    </row>
    <row r="17384" spans="4:11">
      <c r="D17384" s="1"/>
      <c r="E17384" s="1"/>
      <c r="F17384" s="1"/>
      <c r="G17384" s="1"/>
      <c r="J17384" s="2"/>
      <c r="K17384" s="2"/>
    </row>
    <row r="17385" spans="4:11">
      <c r="D17385" s="1"/>
      <c r="E17385" s="1"/>
      <c r="F17385" s="1"/>
      <c r="G17385" s="1"/>
      <c r="J17385" s="2"/>
      <c r="K17385" s="2"/>
    </row>
    <row r="17386" spans="4:11">
      <c r="D17386" s="1"/>
      <c r="E17386" s="1"/>
      <c r="F17386" s="1"/>
      <c r="G17386" s="1"/>
      <c r="J17386" s="2"/>
      <c r="K17386" s="2"/>
    </row>
    <row r="17387" spans="4:11">
      <c r="D17387" s="1"/>
      <c r="E17387" s="1"/>
      <c r="F17387" s="1"/>
      <c r="G17387" s="1"/>
      <c r="J17387" s="2"/>
      <c r="K17387" s="2"/>
    </row>
    <row r="17388" spans="4:11">
      <c r="D17388" s="1"/>
      <c r="E17388" s="1"/>
      <c r="F17388" s="1"/>
      <c r="G17388" s="1"/>
      <c r="J17388" s="2"/>
      <c r="K17388" s="2"/>
    </row>
    <row r="17389" spans="4:11">
      <c r="D17389" s="1"/>
      <c r="E17389" s="1"/>
      <c r="F17389" s="1"/>
      <c r="G17389" s="1"/>
      <c r="J17389" s="2"/>
      <c r="K17389" s="2"/>
    </row>
    <row r="17390" spans="4:11">
      <c r="D17390" s="1"/>
      <c r="E17390" s="1"/>
      <c r="F17390" s="1"/>
      <c r="G17390" s="1"/>
      <c r="J17390" s="2"/>
      <c r="K17390" s="2"/>
    </row>
    <row r="17391" spans="4:11">
      <c r="D17391" s="1"/>
      <c r="E17391" s="1"/>
      <c r="F17391" s="1"/>
      <c r="G17391" s="1"/>
      <c r="J17391" s="2"/>
      <c r="K17391" s="2"/>
    </row>
    <row r="17392" spans="4:11">
      <c r="D17392" s="1"/>
      <c r="E17392" s="1"/>
      <c r="F17392" s="1"/>
      <c r="G17392" s="1"/>
      <c r="J17392" s="2"/>
      <c r="K17392" s="2"/>
    </row>
    <row r="17393" spans="4:11">
      <c r="D17393" s="1"/>
      <c r="E17393" s="1"/>
      <c r="F17393" s="1"/>
      <c r="G17393" s="1"/>
      <c r="J17393" s="2"/>
      <c r="K17393" s="2"/>
    </row>
    <row r="17394" spans="4:11">
      <c r="D17394" s="1"/>
      <c r="E17394" s="1"/>
      <c r="F17394" s="1"/>
      <c r="G17394" s="1"/>
      <c r="J17394" s="2"/>
      <c r="K17394" s="2"/>
    </row>
    <row r="17395" spans="4:11">
      <c r="D17395" s="1"/>
      <c r="E17395" s="1"/>
      <c r="F17395" s="1"/>
      <c r="G17395" s="1"/>
      <c r="J17395" s="2"/>
      <c r="K17395" s="2"/>
    </row>
    <row r="17396" spans="4:11">
      <c r="D17396" s="1"/>
      <c r="E17396" s="1"/>
      <c r="F17396" s="1"/>
      <c r="G17396" s="1"/>
      <c r="J17396" s="2"/>
      <c r="K17396" s="2"/>
    </row>
    <row r="17397" spans="4:11">
      <c r="D17397" s="1"/>
      <c r="E17397" s="1"/>
      <c r="F17397" s="1"/>
      <c r="G17397" s="1"/>
      <c r="J17397" s="2"/>
      <c r="K17397" s="2"/>
    </row>
    <row r="17398" spans="4:11">
      <c r="D17398" s="1"/>
      <c r="E17398" s="1"/>
      <c r="F17398" s="1"/>
      <c r="G17398" s="1"/>
      <c r="J17398" s="2"/>
      <c r="K17398" s="2"/>
    </row>
    <row r="17399" spans="4:11">
      <c r="D17399" s="1"/>
      <c r="E17399" s="1"/>
      <c r="F17399" s="1"/>
      <c r="G17399" s="1"/>
      <c r="J17399" s="2"/>
      <c r="K17399" s="2"/>
    </row>
    <row r="17400" spans="4:11">
      <c r="D17400" s="1"/>
      <c r="E17400" s="1"/>
      <c r="F17400" s="1"/>
      <c r="G17400" s="1"/>
      <c r="J17400" s="2"/>
      <c r="K17400" s="2"/>
    </row>
    <row r="17401" spans="4:11">
      <c r="D17401" s="1"/>
      <c r="E17401" s="1"/>
      <c r="F17401" s="1"/>
      <c r="G17401" s="1"/>
      <c r="J17401" s="2"/>
      <c r="K17401" s="2"/>
    </row>
    <row r="17402" spans="4:11">
      <c r="D17402" s="1"/>
      <c r="E17402" s="1"/>
      <c r="F17402" s="1"/>
      <c r="G17402" s="1"/>
      <c r="J17402" s="2"/>
      <c r="K17402" s="2"/>
    </row>
    <row r="17403" spans="4:11">
      <c r="D17403" s="1"/>
      <c r="E17403" s="1"/>
      <c r="F17403" s="1"/>
      <c r="G17403" s="1"/>
      <c r="J17403" s="2"/>
      <c r="K17403" s="2"/>
    </row>
    <row r="17404" spans="4:11">
      <c r="D17404" s="1"/>
      <c r="E17404" s="1"/>
      <c r="F17404" s="1"/>
      <c r="G17404" s="1"/>
      <c r="J17404" s="2"/>
      <c r="K17404" s="2"/>
    </row>
    <row r="17405" spans="4:11">
      <c r="D17405" s="1"/>
      <c r="E17405" s="1"/>
      <c r="F17405" s="1"/>
      <c r="G17405" s="1"/>
      <c r="J17405" s="2"/>
      <c r="K17405" s="2"/>
    </row>
    <row r="17406" spans="4:11">
      <c r="D17406" s="1"/>
      <c r="E17406" s="1"/>
      <c r="F17406" s="1"/>
      <c r="G17406" s="1"/>
      <c r="J17406" s="2"/>
      <c r="K17406" s="2"/>
    </row>
    <row r="17407" spans="4:11">
      <c r="D17407" s="1"/>
      <c r="E17407" s="1"/>
      <c r="F17407" s="1"/>
      <c r="G17407" s="1"/>
      <c r="J17407" s="2"/>
      <c r="K17407" s="2"/>
    </row>
    <row r="17408" spans="4:11">
      <c r="D17408" s="1"/>
      <c r="E17408" s="1"/>
      <c r="F17408" s="1"/>
      <c r="G17408" s="1"/>
      <c r="J17408" s="2"/>
      <c r="K17408" s="2"/>
    </row>
    <row r="17409" spans="4:11">
      <c r="D17409" s="1"/>
      <c r="E17409" s="1"/>
      <c r="F17409" s="1"/>
      <c r="G17409" s="1"/>
      <c r="J17409" s="2"/>
      <c r="K17409" s="2"/>
    </row>
    <row r="17410" spans="4:11">
      <c r="D17410" s="1"/>
      <c r="E17410" s="1"/>
      <c r="F17410" s="1"/>
      <c r="G17410" s="1"/>
      <c r="J17410" s="2"/>
      <c r="K17410" s="2"/>
    </row>
    <row r="17411" spans="4:11">
      <c r="D17411" s="1"/>
      <c r="E17411" s="1"/>
      <c r="F17411" s="1"/>
      <c r="G17411" s="1"/>
      <c r="J17411" s="2"/>
      <c r="K17411" s="2"/>
    </row>
    <row r="17412" spans="4:11">
      <c r="D17412" s="1"/>
      <c r="E17412" s="1"/>
      <c r="F17412" s="1"/>
      <c r="G17412" s="1"/>
      <c r="J17412" s="2"/>
      <c r="K17412" s="2"/>
    </row>
    <row r="17413" spans="4:11">
      <c r="D17413" s="1"/>
      <c r="E17413" s="1"/>
      <c r="F17413" s="1"/>
      <c r="G17413" s="1"/>
      <c r="J17413" s="2"/>
      <c r="K17413" s="2"/>
    </row>
    <row r="17414" spans="4:11">
      <c r="D17414" s="1"/>
      <c r="E17414" s="1"/>
      <c r="F17414" s="1"/>
      <c r="G17414" s="1"/>
      <c r="J17414" s="2"/>
      <c r="K17414" s="2"/>
    </row>
    <row r="17415" spans="4:11">
      <c r="D17415" s="1"/>
      <c r="E17415" s="1"/>
      <c r="F17415" s="1"/>
      <c r="G17415" s="1"/>
      <c r="J17415" s="2"/>
      <c r="K17415" s="2"/>
    </row>
    <row r="17416" spans="4:11">
      <c r="D17416" s="1"/>
      <c r="E17416" s="1"/>
      <c r="F17416" s="1"/>
      <c r="G17416" s="1"/>
      <c r="J17416" s="2"/>
      <c r="K17416" s="2"/>
    </row>
    <row r="17417" spans="4:11">
      <c r="D17417" s="1"/>
      <c r="E17417" s="1"/>
      <c r="F17417" s="1"/>
      <c r="G17417" s="1"/>
      <c r="J17417" s="2"/>
      <c r="K17417" s="2"/>
    </row>
    <row r="17418" spans="4:11">
      <c r="D17418" s="1"/>
      <c r="E17418" s="1"/>
      <c r="F17418" s="1"/>
      <c r="G17418" s="1"/>
      <c r="J17418" s="2"/>
      <c r="K17418" s="2"/>
    </row>
    <row r="17419" spans="4:11">
      <c r="D17419" s="1"/>
      <c r="E17419" s="1"/>
      <c r="F17419" s="1"/>
      <c r="G17419" s="1"/>
      <c r="J17419" s="2"/>
      <c r="K17419" s="2"/>
    </row>
    <row r="17420" spans="4:11">
      <c r="D17420" s="1"/>
      <c r="E17420" s="1"/>
      <c r="F17420" s="1"/>
      <c r="G17420" s="1"/>
      <c r="J17420" s="2"/>
      <c r="K17420" s="2"/>
    </row>
    <row r="17421" spans="4:11">
      <c r="D17421" s="1"/>
      <c r="E17421" s="1"/>
      <c r="F17421" s="1"/>
      <c r="G17421" s="1"/>
      <c r="J17421" s="2"/>
      <c r="K17421" s="2"/>
    </row>
    <row r="17422" spans="4:11">
      <c r="D17422" s="1"/>
      <c r="E17422" s="1"/>
      <c r="F17422" s="1"/>
      <c r="G17422" s="1"/>
      <c r="J17422" s="2"/>
      <c r="K17422" s="2"/>
    </row>
    <row r="17423" spans="4:11">
      <c r="D17423" s="1"/>
      <c r="E17423" s="1"/>
      <c r="F17423" s="1"/>
      <c r="G17423" s="1"/>
      <c r="J17423" s="2"/>
      <c r="K17423" s="2"/>
    </row>
    <row r="17424" spans="4:11">
      <c r="D17424" s="1"/>
      <c r="E17424" s="1"/>
      <c r="F17424" s="1"/>
      <c r="G17424" s="1"/>
      <c r="J17424" s="2"/>
      <c r="K17424" s="2"/>
    </row>
    <row r="17425" spans="4:11">
      <c r="D17425" s="1"/>
      <c r="E17425" s="1"/>
      <c r="F17425" s="1"/>
      <c r="G17425" s="1"/>
      <c r="J17425" s="2"/>
      <c r="K17425" s="2"/>
    </row>
    <row r="17426" spans="4:11">
      <c r="D17426" s="1"/>
      <c r="E17426" s="1"/>
      <c r="F17426" s="1"/>
      <c r="G17426" s="1"/>
      <c r="J17426" s="2"/>
      <c r="K17426" s="2"/>
    </row>
    <row r="17427" spans="4:11">
      <c r="D17427" s="1"/>
      <c r="E17427" s="1"/>
      <c r="F17427" s="1"/>
      <c r="G17427" s="1"/>
      <c r="J17427" s="2"/>
      <c r="K17427" s="2"/>
    </row>
    <row r="17428" spans="4:11">
      <c r="D17428" s="1"/>
      <c r="E17428" s="1"/>
      <c r="F17428" s="1"/>
      <c r="G17428" s="1"/>
      <c r="J17428" s="2"/>
      <c r="K17428" s="2"/>
    </row>
    <row r="17429" spans="4:11">
      <c r="D17429" s="1"/>
      <c r="E17429" s="1"/>
      <c r="F17429" s="1"/>
      <c r="G17429" s="1"/>
      <c r="J17429" s="2"/>
      <c r="K17429" s="2"/>
    </row>
    <row r="17430" spans="4:11">
      <c r="D17430" s="1"/>
      <c r="E17430" s="1"/>
      <c r="F17430" s="1"/>
      <c r="G17430" s="1"/>
      <c r="J17430" s="2"/>
      <c r="K17430" s="2"/>
    </row>
    <row r="17431" spans="4:11">
      <c r="D17431" s="1"/>
      <c r="E17431" s="1"/>
      <c r="F17431" s="1"/>
      <c r="G17431" s="1"/>
      <c r="J17431" s="2"/>
      <c r="K17431" s="2"/>
    </row>
    <row r="17432" spans="4:11">
      <c r="D17432" s="1"/>
      <c r="E17432" s="1"/>
      <c r="F17432" s="1"/>
      <c r="G17432" s="1"/>
      <c r="J17432" s="2"/>
      <c r="K17432" s="2"/>
    </row>
    <row r="17433" spans="4:11">
      <c r="D17433" s="1"/>
      <c r="E17433" s="1"/>
      <c r="F17433" s="1"/>
      <c r="G17433" s="1"/>
      <c r="J17433" s="2"/>
      <c r="K17433" s="2"/>
    </row>
    <row r="17434" spans="4:11">
      <c r="D17434" s="1"/>
      <c r="E17434" s="1"/>
      <c r="F17434" s="1"/>
      <c r="G17434" s="1"/>
      <c r="J17434" s="2"/>
      <c r="K17434" s="2"/>
    </row>
    <row r="17435" spans="4:11">
      <c r="D17435" s="1"/>
      <c r="E17435" s="1"/>
      <c r="F17435" s="1"/>
      <c r="G17435" s="1"/>
      <c r="J17435" s="2"/>
      <c r="K17435" s="2"/>
    </row>
    <row r="17436" spans="4:11">
      <c r="D17436" s="1"/>
      <c r="E17436" s="1"/>
      <c r="F17436" s="1"/>
      <c r="G17436" s="1"/>
      <c r="J17436" s="2"/>
      <c r="K17436" s="2"/>
    </row>
    <row r="17437" spans="4:11">
      <c r="D17437" s="1"/>
      <c r="E17437" s="1"/>
      <c r="F17437" s="1"/>
      <c r="G17437" s="1"/>
      <c r="J17437" s="2"/>
      <c r="K17437" s="2"/>
    </row>
    <row r="17438" spans="4:11">
      <c r="D17438" s="1"/>
      <c r="E17438" s="1"/>
      <c r="F17438" s="1"/>
      <c r="G17438" s="1"/>
      <c r="J17438" s="2"/>
      <c r="K17438" s="2"/>
    </row>
    <row r="17439" spans="4:11">
      <c r="D17439" s="1"/>
      <c r="E17439" s="1"/>
      <c r="F17439" s="1"/>
      <c r="G17439" s="1"/>
      <c r="J17439" s="2"/>
      <c r="K17439" s="2"/>
    </row>
    <row r="17440" spans="4:11">
      <c r="D17440" s="1"/>
      <c r="E17440" s="1"/>
      <c r="F17440" s="1"/>
      <c r="G17440" s="1"/>
      <c r="J17440" s="2"/>
      <c r="K17440" s="2"/>
    </row>
    <row r="17441" spans="4:11">
      <c r="D17441" s="1"/>
      <c r="E17441" s="1"/>
      <c r="F17441" s="1"/>
      <c r="G17441" s="1"/>
      <c r="J17441" s="2"/>
      <c r="K17441" s="2"/>
    </row>
    <row r="17442" spans="4:11">
      <c r="D17442" s="1"/>
      <c r="E17442" s="1"/>
      <c r="F17442" s="1"/>
      <c r="G17442" s="1"/>
      <c r="J17442" s="2"/>
      <c r="K17442" s="2"/>
    </row>
    <row r="17443" spans="4:11">
      <c r="D17443" s="1"/>
      <c r="E17443" s="1"/>
      <c r="F17443" s="1"/>
      <c r="G17443" s="1"/>
      <c r="J17443" s="2"/>
      <c r="K17443" s="2"/>
    </row>
    <row r="17444" spans="4:11">
      <c r="D17444" s="1"/>
      <c r="E17444" s="1"/>
      <c r="F17444" s="1"/>
      <c r="G17444" s="1"/>
      <c r="J17444" s="2"/>
      <c r="K17444" s="2"/>
    </row>
    <row r="17445" spans="4:11">
      <c r="D17445" s="1"/>
      <c r="E17445" s="1"/>
      <c r="F17445" s="1"/>
      <c r="G17445" s="1"/>
      <c r="J17445" s="2"/>
      <c r="K17445" s="2"/>
    </row>
    <row r="17446" spans="4:11">
      <c r="D17446" s="1"/>
      <c r="E17446" s="1"/>
      <c r="F17446" s="1"/>
      <c r="G17446" s="1"/>
      <c r="J17446" s="2"/>
      <c r="K17446" s="2"/>
    </row>
    <row r="17447" spans="4:11">
      <c r="D17447" s="1"/>
      <c r="E17447" s="1"/>
      <c r="F17447" s="1"/>
      <c r="G17447" s="1"/>
      <c r="J17447" s="2"/>
      <c r="K17447" s="2"/>
    </row>
    <row r="17448" spans="4:11">
      <c r="D17448" s="1"/>
      <c r="E17448" s="1"/>
      <c r="F17448" s="1"/>
      <c r="G17448" s="1"/>
      <c r="J17448" s="2"/>
      <c r="K17448" s="2"/>
    </row>
    <row r="17449" spans="4:11">
      <c r="D17449" s="1"/>
      <c r="E17449" s="1"/>
      <c r="F17449" s="1"/>
      <c r="G17449" s="1"/>
      <c r="J17449" s="2"/>
      <c r="K17449" s="2"/>
    </row>
    <row r="17450" spans="4:11">
      <c r="D17450" s="1"/>
      <c r="E17450" s="1"/>
      <c r="F17450" s="1"/>
      <c r="G17450" s="1"/>
      <c r="J17450" s="2"/>
      <c r="K17450" s="2"/>
    </row>
    <row r="17451" spans="4:11">
      <c r="D17451" s="1"/>
      <c r="E17451" s="1"/>
      <c r="F17451" s="1"/>
      <c r="G17451" s="1"/>
      <c r="J17451" s="2"/>
      <c r="K17451" s="2"/>
    </row>
    <row r="17452" spans="4:11">
      <c r="D17452" s="1"/>
      <c r="E17452" s="1"/>
      <c r="F17452" s="1"/>
      <c r="G17452" s="1"/>
      <c r="J17452" s="2"/>
      <c r="K17452" s="2"/>
    </row>
    <row r="17453" spans="4:11">
      <c r="D17453" s="1"/>
      <c r="E17453" s="1"/>
      <c r="F17453" s="1"/>
      <c r="G17453" s="1"/>
      <c r="J17453" s="2"/>
      <c r="K17453" s="2"/>
    </row>
    <row r="17454" spans="4:11">
      <c r="D17454" s="1"/>
      <c r="E17454" s="1"/>
      <c r="F17454" s="1"/>
      <c r="G17454" s="1"/>
      <c r="J17454" s="2"/>
      <c r="K17454" s="2"/>
    </row>
    <row r="17455" spans="4:11">
      <c r="D17455" s="1"/>
      <c r="E17455" s="1"/>
      <c r="F17455" s="1"/>
      <c r="G17455" s="1"/>
      <c r="J17455" s="2"/>
      <c r="K17455" s="2"/>
    </row>
    <row r="17456" spans="4:11">
      <c r="D17456" s="1"/>
      <c r="E17456" s="1"/>
      <c r="F17456" s="1"/>
      <c r="G17456" s="1"/>
      <c r="J17456" s="2"/>
      <c r="K17456" s="2"/>
    </row>
    <row r="17457" spans="4:11">
      <c r="D17457" s="1"/>
      <c r="E17457" s="1"/>
      <c r="F17457" s="1"/>
      <c r="G17457" s="1"/>
      <c r="J17457" s="2"/>
      <c r="K17457" s="2"/>
    </row>
    <row r="17458" spans="4:11">
      <c r="D17458" s="1"/>
      <c r="E17458" s="1"/>
      <c r="F17458" s="1"/>
      <c r="G17458" s="1"/>
      <c r="J17458" s="2"/>
      <c r="K17458" s="2"/>
    </row>
    <row r="17459" spans="4:11">
      <c r="D17459" s="1"/>
      <c r="E17459" s="1"/>
      <c r="F17459" s="1"/>
      <c r="G17459" s="1"/>
      <c r="J17459" s="2"/>
      <c r="K17459" s="2"/>
    </row>
    <row r="17460" spans="4:11">
      <c r="D17460" s="1"/>
      <c r="E17460" s="1"/>
      <c r="F17460" s="1"/>
      <c r="G17460" s="1"/>
      <c r="J17460" s="2"/>
      <c r="K17460" s="2"/>
    </row>
    <row r="17461" spans="4:11">
      <c r="D17461" s="1"/>
      <c r="E17461" s="1"/>
      <c r="F17461" s="1"/>
      <c r="G17461" s="1"/>
      <c r="J17461" s="2"/>
      <c r="K17461" s="2"/>
    </row>
    <row r="17462" spans="4:11">
      <c r="D17462" s="1"/>
      <c r="E17462" s="1"/>
      <c r="F17462" s="1"/>
      <c r="G17462" s="1"/>
      <c r="J17462" s="2"/>
      <c r="K17462" s="2"/>
    </row>
    <row r="17463" spans="4:11">
      <c r="D17463" s="1"/>
      <c r="E17463" s="1"/>
      <c r="F17463" s="1"/>
      <c r="G17463" s="1"/>
      <c r="J17463" s="2"/>
      <c r="K17463" s="2"/>
    </row>
    <row r="17464" spans="4:11">
      <c r="D17464" s="1"/>
      <c r="E17464" s="1"/>
      <c r="F17464" s="1"/>
      <c r="G17464" s="1"/>
      <c r="J17464" s="2"/>
      <c r="K17464" s="2"/>
    </row>
    <row r="17465" spans="4:11">
      <c r="D17465" s="1"/>
      <c r="E17465" s="1"/>
      <c r="F17465" s="1"/>
      <c r="G17465" s="1"/>
      <c r="J17465" s="2"/>
      <c r="K17465" s="2"/>
    </row>
    <row r="17466" spans="4:11">
      <c r="D17466" s="1"/>
      <c r="E17466" s="1"/>
      <c r="F17466" s="1"/>
      <c r="G17466" s="1"/>
      <c r="J17466" s="2"/>
      <c r="K17466" s="2"/>
    </row>
    <row r="17467" spans="4:11">
      <c r="D17467" s="1"/>
      <c r="E17467" s="1"/>
      <c r="F17467" s="1"/>
      <c r="G17467" s="1"/>
      <c r="J17467" s="2"/>
      <c r="K17467" s="2"/>
    </row>
    <row r="17468" spans="4:11">
      <c r="D17468" s="1"/>
      <c r="E17468" s="1"/>
      <c r="F17468" s="1"/>
      <c r="G17468" s="1"/>
      <c r="J17468" s="2"/>
      <c r="K17468" s="2"/>
    </row>
    <row r="17469" spans="4:11">
      <c r="D17469" s="1"/>
      <c r="E17469" s="1"/>
      <c r="F17469" s="1"/>
      <c r="G17469" s="1"/>
      <c r="J17469" s="2"/>
      <c r="K17469" s="2"/>
    </row>
    <row r="17470" spans="4:11">
      <c r="D17470" s="1"/>
      <c r="E17470" s="1"/>
      <c r="F17470" s="1"/>
      <c r="G17470" s="1"/>
      <c r="J17470" s="2"/>
      <c r="K17470" s="2"/>
    </row>
    <row r="17471" spans="4:11">
      <c r="D17471" s="1"/>
      <c r="E17471" s="1"/>
      <c r="F17471" s="1"/>
      <c r="G17471" s="1"/>
      <c r="J17471" s="2"/>
      <c r="K17471" s="2"/>
    </row>
    <row r="17472" spans="4:11">
      <c r="D17472" s="1"/>
      <c r="E17472" s="1"/>
      <c r="F17472" s="1"/>
      <c r="G17472" s="1"/>
      <c r="J17472" s="2"/>
      <c r="K17472" s="2"/>
    </row>
    <row r="17473" spans="4:11">
      <c r="D17473" s="1"/>
      <c r="E17473" s="1"/>
      <c r="F17473" s="1"/>
      <c r="G17473" s="1"/>
      <c r="J17473" s="2"/>
      <c r="K17473" s="2"/>
    </row>
    <row r="17474" spans="4:11">
      <c r="D17474" s="1"/>
      <c r="E17474" s="1"/>
      <c r="F17474" s="1"/>
      <c r="G17474" s="1"/>
      <c r="J17474" s="2"/>
      <c r="K17474" s="2"/>
    </row>
    <row r="17475" spans="4:11">
      <c r="D17475" s="1"/>
      <c r="E17475" s="1"/>
      <c r="F17475" s="1"/>
      <c r="G17475" s="1"/>
      <c r="J17475" s="2"/>
      <c r="K17475" s="2"/>
    </row>
    <row r="17476" spans="4:11">
      <c r="D17476" s="1"/>
      <c r="E17476" s="1"/>
      <c r="F17476" s="1"/>
      <c r="G17476" s="1"/>
      <c r="J17476" s="2"/>
      <c r="K17476" s="2"/>
    </row>
    <row r="17477" spans="4:11">
      <c r="D17477" s="1"/>
      <c r="E17477" s="1"/>
      <c r="F17477" s="1"/>
      <c r="G17477" s="1"/>
      <c r="J17477" s="2"/>
      <c r="K17477" s="2"/>
    </row>
    <row r="17478" spans="4:11">
      <c r="D17478" s="1"/>
      <c r="E17478" s="1"/>
      <c r="F17478" s="1"/>
      <c r="G17478" s="1"/>
      <c r="J17478" s="2"/>
      <c r="K17478" s="2"/>
    </row>
    <row r="17479" spans="4:11">
      <c r="D17479" s="1"/>
      <c r="E17479" s="1"/>
      <c r="F17479" s="1"/>
      <c r="G17479" s="1"/>
      <c r="J17479" s="2"/>
      <c r="K17479" s="2"/>
    </row>
    <row r="17480" spans="4:11">
      <c r="D17480" s="1"/>
      <c r="E17480" s="1"/>
      <c r="F17480" s="1"/>
      <c r="G17480" s="1"/>
      <c r="J17480" s="2"/>
      <c r="K17480" s="2"/>
    </row>
    <row r="17481" spans="4:11">
      <c r="D17481" s="1"/>
      <c r="E17481" s="1"/>
      <c r="F17481" s="1"/>
      <c r="G17481" s="1"/>
      <c r="J17481" s="2"/>
      <c r="K17481" s="2"/>
    </row>
    <row r="17482" spans="4:11">
      <c r="D17482" s="1"/>
      <c r="E17482" s="1"/>
      <c r="F17482" s="1"/>
      <c r="G17482" s="1"/>
      <c r="J17482" s="2"/>
      <c r="K17482" s="2"/>
    </row>
    <row r="17483" spans="4:11">
      <c r="D17483" s="1"/>
      <c r="E17483" s="1"/>
      <c r="F17483" s="1"/>
      <c r="G17483" s="1"/>
      <c r="J17483" s="2"/>
      <c r="K17483" s="2"/>
    </row>
    <row r="17484" spans="4:11">
      <c r="D17484" s="1"/>
      <c r="E17484" s="1"/>
      <c r="F17484" s="1"/>
      <c r="G17484" s="1"/>
      <c r="J17484" s="2"/>
      <c r="K17484" s="2"/>
    </row>
    <row r="17485" spans="4:11">
      <c r="D17485" s="1"/>
      <c r="E17485" s="1"/>
      <c r="F17485" s="1"/>
      <c r="G17485" s="1"/>
      <c r="J17485" s="2"/>
      <c r="K17485" s="2"/>
    </row>
    <row r="17486" spans="4:11">
      <c r="D17486" s="1"/>
      <c r="E17486" s="1"/>
      <c r="F17486" s="1"/>
      <c r="G17486" s="1"/>
      <c r="J17486" s="2"/>
      <c r="K17486" s="2"/>
    </row>
    <row r="17487" spans="4:11">
      <c r="D17487" s="1"/>
      <c r="E17487" s="1"/>
      <c r="F17487" s="1"/>
      <c r="G17487" s="1"/>
      <c r="J17487" s="2"/>
      <c r="K17487" s="2"/>
    </row>
    <row r="17488" spans="4:11">
      <c r="D17488" s="1"/>
      <c r="E17488" s="1"/>
      <c r="F17488" s="1"/>
      <c r="G17488" s="1"/>
      <c r="J17488" s="2"/>
      <c r="K17488" s="2"/>
    </row>
    <row r="17489" spans="4:11">
      <c r="D17489" s="1"/>
      <c r="E17489" s="1"/>
      <c r="F17489" s="1"/>
      <c r="G17489" s="1"/>
      <c r="J17489" s="2"/>
      <c r="K17489" s="2"/>
    </row>
    <row r="17490" spans="4:11">
      <c r="D17490" s="1"/>
      <c r="E17490" s="1"/>
      <c r="F17490" s="1"/>
      <c r="G17490" s="1"/>
      <c r="J17490" s="2"/>
      <c r="K17490" s="2"/>
    </row>
    <row r="17491" spans="4:11">
      <c r="D17491" s="1"/>
      <c r="E17491" s="1"/>
      <c r="F17491" s="1"/>
      <c r="G17491" s="1"/>
      <c r="J17491" s="2"/>
      <c r="K17491" s="2"/>
    </row>
    <row r="17492" spans="4:11">
      <c r="D17492" s="1"/>
      <c r="E17492" s="1"/>
      <c r="F17492" s="1"/>
      <c r="G17492" s="1"/>
      <c r="J17492" s="2"/>
      <c r="K17492" s="2"/>
    </row>
    <row r="17493" spans="4:11">
      <c r="D17493" s="1"/>
      <c r="E17493" s="1"/>
      <c r="F17493" s="1"/>
      <c r="G17493" s="1"/>
      <c r="J17493" s="2"/>
      <c r="K17493" s="2"/>
    </row>
    <row r="17494" spans="4:11">
      <c r="D17494" s="1"/>
      <c r="E17494" s="1"/>
      <c r="F17494" s="1"/>
      <c r="G17494" s="1"/>
      <c r="J17494" s="2"/>
      <c r="K17494" s="2"/>
    </row>
    <row r="17495" spans="4:11">
      <c r="D17495" s="1"/>
      <c r="E17495" s="1"/>
      <c r="F17495" s="1"/>
      <c r="G17495" s="1"/>
      <c r="J17495" s="2"/>
      <c r="K17495" s="2"/>
    </row>
    <row r="17496" spans="4:11">
      <c r="D17496" s="1"/>
      <c r="E17496" s="1"/>
      <c r="F17496" s="1"/>
      <c r="G17496" s="1"/>
      <c r="J17496" s="2"/>
      <c r="K17496" s="2"/>
    </row>
    <row r="17497" spans="4:11">
      <c r="D17497" s="1"/>
      <c r="E17497" s="1"/>
      <c r="F17497" s="1"/>
      <c r="G17497" s="1"/>
      <c r="J17497" s="2"/>
      <c r="K17497" s="2"/>
    </row>
    <row r="17498" spans="4:11">
      <c r="D17498" s="1"/>
      <c r="E17498" s="1"/>
      <c r="F17498" s="1"/>
      <c r="G17498" s="1"/>
      <c r="J17498" s="2"/>
      <c r="K17498" s="2"/>
    </row>
    <row r="17499" spans="4:11">
      <c r="D17499" s="1"/>
      <c r="E17499" s="1"/>
      <c r="F17499" s="1"/>
      <c r="G17499" s="1"/>
      <c r="J17499" s="2"/>
      <c r="K17499" s="2"/>
    </row>
    <row r="17500" spans="4:11">
      <c r="D17500" s="1"/>
      <c r="E17500" s="1"/>
      <c r="F17500" s="1"/>
      <c r="G17500" s="1"/>
      <c r="J17500" s="2"/>
      <c r="K17500" s="2"/>
    </row>
    <row r="17501" spans="4:11">
      <c r="D17501" s="1"/>
      <c r="E17501" s="1"/>
      <c r="F17501" s="1"/>
      <c r="G17501" s="1"/>
      <c r="J17501" s="2"/>
      <c r="K17501" s="2"/>
    </row>
    <row r="17502" spans="4:11">
      <c r="D17502" s="1"/>
      <c r="E17502" s="1"/>
      <c r="F17502" s="1"/>
      <c r="G17502" s="1"/>
      <c r="J17502" s="2"/>
      <c r="K17502" s="2"/>
    </row>
    <row r="17503" spans="4:11">
      <c r="D17503" s="1"/>
      <c r="E17503" s="1"/>
      <c r="F17503" s="1"/>
      <c r="G17503" s="1"/>
      <c r="J17503" s="2"/>
      <c r="K17503" s="2"/>
    </row>
    <row r="17504" spans="4:11">
      <c r="D17504" s="1"/>
      <c r="E17504" s="1"/>
      <c r="F17504" s="1"/>
      <c r="G17504" s="1"/>
      <c r="J17504" s="2"/>
      <c r="K17504" s="2"/>
    </row>
    <row r="17505" spans="4:11">
      <c r="D17505" s="1"/>
      <c r="E17505" s="1"/>
      <c r="F17505" s="1"/>
      <c r="G17505" s="1"/>
      <c r="J17505" s="2"/>
      <c r="K17505" s="2"/>
    </row>
    <row r="17506" spans="4:11">
      <c r="D17506" s="1"/>
      <c r="E17506" s="1"/>
      <c r="F17506" s="1"/>
      <c r="G17506" s="1"/>
      <c r="J17506" s="2"/>
      <c r="K17506" s="2"/>
    </row>
    <row r="17507" spans="4:11">
      <c r="D17507" s="1"/>
      <c r="E17507" s="1"/>
      <c r="F17507" s="1"/>
      <c r="G17507" s="1"/>
      <c r="J17507" s="2"/>
      <c r="K17507" s="2"/>
    </row>
    <row r="17508" spans="4:11">
      <c r="D17508" s="1"/>
      <c r="E17508" s="1"/>
      <c r="F17508" s="1"/>
      <c r="G17508" s="1"/>
      <c r="J17508" s="2"/>
      <c r="K17508" s="2"/>
    </row>
    <row r="17509" spans="4:11">
      <c r="D17509" s="1"/>
      <c r="E17509" s="1"/>
      <c r="F17509" s="1"/>
      <c r="G17509" s="1"/>
      <c r="J17509" s="2"/>
      <c r="K17509" s="2"/>
    </row>
    <row r="17510" spans="4:11">
      <c r="D17510" s="1"/>
      <c r="E17510" s="1"/>
      <c r="F17510" s="1"/>
      <c r="G17510" s="1"/>
      <c r="J17510" s="2"/>
      <c r="K17510" s="2"/>
    </row>
    <row r="17511" spans="4:11">
      <c r="D17511" s="1"/>
      <c r="E17511" s="1"/>
      <c r="F17511" s="1"/>
      <c r="G17511" s="1"/>
      <c r="J17511" s="2"/>
      <c r="K17511" s="2"/>
    </row>
    <row r="17512" spans="4:11">
      <c r="D17512" s="1"/>
      <c r="E17512" s="1"/>
      <c r="F17512" s="1"/>
      <c r="G17512" s="1"/>
      <c r="J17512" s="2"/>
      <c r="K17512" s="2"/>
    </row>
    <row r="17513" spans="4:11">
      <c r="D17513" s="1"/>
      <c r="E17513" s="1"/>
      <c r="F17513" s="1"/>
      <c r="G17513" s="1"/>
      <c r="J17513" s="2"/>
      <c r="K17513" s="2"/>
    </row>
    <row r="17514" spans="4:11">
      <c r="D17514" s="1"/>
      <c r="E17514" s="1"/>
      <c r="F17514" s="1"/>
      <c r="G17514" s="1"/>
      <c r="J17514" s="2"/>
      <c r="K17514" s="2"/>
    </row>
    <row r="17515" spans="4:11">
      <c r="D17515" s="1"/>
      <c r="E17515" s="1"/>
      <c r="F17515" s="1"/>
      <c r="G17515" s="1"/>
      <c r="J17515" s="2"/>
      <c r="K17515" s="2"/>
    </row>
    <row r="17516" spans="4:11">
      <c r="D17516" s="1"/>
      <c r="E17516" s="1"/>
      <c r="F17516" s="1"/>
      <c r="G17516" s="1"/>
      <c r="J17516" s="2"/>
      <c r="K17516" s="2"/>
    </row>
    <row r="17517" spans="4:11">
      <c r="D17517" s="1"/>
      <c r="E17517" s="1"/>
      <c r="F17517" s="1"/>
      <c r="G17517" s="1"/>
      <c r="J17517" s="2"/>
      <c r="K17517" s="2"/>
    </row>
    <row r="17518" spans="4:11">
      <c r="D17518" s="1"/>
      <c r="E17518" s="1"/>
      <c r="F17518" s="1"/>
      <c r="G17518" s="1"/>
      <c r="J17518" s="2"/>
      <c r="K17518" s="2"/>
    </row>
    <row r="17519" spans="4:11">
      <c r="D17519" s="1"/>
      <c r="E17519" s="1"/>
      <c r="F17519" s="1"/>
      <c r="G17519" s="1"/>
      <c r="J17519" s="2"/>
      <c r="K17519" s="2"/>
    </row>
    <row r="17520" spans="4:11">
      <c r="D17520" s="1"/>
      <c r="E17520" s="1"/>
      <c r="F17520" s="1"/>
      <c r="G17520" s="1"/>
      <c r="J17520" s="2"/>
      <c r="K17520" s="2"/>
    </row>
    <row r="17521" spans="4:11">
      <c r="D17521" s="1"/>
      <c r="E17521" s="1"/>
      <c r="F17521" s="1"/>
      <c r="G17521" s="1"/>
      <c r="J17521" s="2"/>
      <c r="K17521" s="2"/>
    </row>
    <row r="17522" spans="4:11">
      <c r="D17522" s="1"/>
      <c r="E17522" s="1"/>
      <c r="F17522" s="1"/>
      <c r="G17522" s="1"/>
      <c r="J17522" s="2"/>
      <c r="K17522" s="2"/>
    </row>
    <row r="17523" spans="4:11">
      <c r="D17523" s="1"/>
      <c r="E17523" s="1"/>
      <c r="F17523" s="1"/>
      <c r="G17523" s="1"/>
      <c r="J17523" s="2"/>
      <c r="K17523" s="2"/>
    </row>
    <row r="17524" spans="4:11">
      <c r="D17524" s="1"/>
      <c r="E17524" s="1"/>
      <c r="F17524" s="1"/>
      <c r="G17524" s="1"/>
      <c r="J17524" s="2"/>
      <c r="K17524" s="2"/>
    </row>
    <row r="17525" spans="4:11">
      <c r="D17525" s="1"/>
      <c r="E17525" s="1"/>
      <c r="F17525" s="1"/>
      <c r="G17525" s="1"/>
      <c r="J17525" s="2"/>
      <c r="K17525" s="2"/>
    </row>
    <row r="17526" spans="4:11">
      <c r="D17526" s="1"/>
      <c r="E17526" s="1"/>
      <c r="F17526" s="1"/>
      <c r="G17526" s="1"/>
      <c r="J17526" s="2"/>
      <c r="K17526" s="2"/>
    </row>
    <row r="17527" spans="4:11">
      <c r="D17527" s="1"/>
      <c r="E17527" s="1"/>
      <c r="F17527" s="1"/>
      <c r="G17527" s="1"/>
      <c r="J17527" s="2"/>
      <c r="K17527" s="2"/>
    </row>
    <row r="17528" spans="4:11">
      <c r="D17528" s="1"/>
      <c r="E17528" s="1"/>
      <c r="F17528" s="1"/>
      <c r="G17528" s="1"/>
      <c r="J17528" s="2"/>
      <c r="K17528" s="2"/>
    </row>
    <row r="17529" spans="4:11">
      <c r="D17529" s="1"/>
      <c r="E17529" s="1"/>
      <c r="F17529" s="1"/>
      <c r="G17529" s="1"/>
      <c r="J17529" s="2"/>
      <c r="K17529" s="2"/>
    </row>
    <row r="17530" spans="4:11">
      <c r="D17530" s="1"/>
      <c r="E17530" s="1"/>
      <c r="F17530" s="1"/>
      <c r="G17530" s="1"/>
      <c r="J17530" s="2"/>
      <c r="K17530" s="2"/>
    </row>
    <row r="17531" spans="4:11">
      <c r="D17531" s="1"/>
      <c r="E17531" s="1"/>
      <c r="F17531" s="1"/>
      <c r="G17531" s="1"/>
      <c r="J17531" s="2"/>
      <c r="K17531" s="2"/>
    </row>
    <row r="17532" spans="4:11">
      <c r="D17532" s="1"/>
      <c r="E17532" s="1"/>
      <c r="F17532" s="1"/>
      <c r="G17532" s="1"/>
      <c r="J17532" s="2"/>
      <c r="K17532" s="2"/>
    </row>
    <row r="17533" spans="4:11">
      <c r="D17533" s="1"/>
      <c r="E17533" s="1"/>
      <c r="F17533" s="1"/>
      <c r="G17533" s="1"/>
      <c r="J17533" s="2"/>
      <c r="K17533" s="2"/>
    </row>
    <row r="17534" spans="4:11">
      <c r="D17534" s="1"/>
      <c r="E17534" s="1"/>
      <c r="F17534" s="1"/>
      <c r="G17534" s="1"/>
      <c r="J17534" s="2"/>
      <c r="K17534" s="2"/>
    </row>
    <row r="17535" spans="4:11">
      <c r="D17535" s="1"/>
      <c r="E17535" s="1"/>
      <c r="F17535" s="1"/>
      <c r="G17535" s="1"/>
      <c r="J17535" s="2"/>
      <c r="K17535" s="2"/>
    </row>
    <row r="17536" spans="4:11">
      <c r="D17536" s="1"/>
      <c r="E17536" s="1"/>
      <c r="F17536" s="1"/>
      <c r="G17536" s="1"/>
      <c r="J17536" s="2"/>
      <c r="K17536" s="2"/>
    </row>
    <row r="17537" spans="4:11">
      <c r="D17537" s="1"/>
      <c r="E17537" s="1"/>
      <c r="F17537" s="1"/>
      <c r="G17537" s="1"/>
      <c r="J17537" s="2"/>
      <c r="K17537" s="2"/>
    </row>
    <row r="17538" spans="4:11">
      <c r="D17538" s="1"/>
      <c r="E17538" s="1"/>
      <c r="F17538" s="1"/>
      <c r="G17538" s="1"/>
      <c r="J17538" s="2"/>
      <c r="K17538" s="2"/>
    </row>
    <row r="17539" spans="4:11">
      <c r="D17539" s="1"/>
      <c r="E17539" s="1"/>
      <c r="F17539" s="1"/>
      <c r="G17539" s="1"/>
      <c r="J17539" s="2"/>
      <c r="K17539" s="2"/>
    </row>
    <row r="17540" spans="4:11">
      <c r="D17540" s="1"/>
      <c r="E17540" s="1"/>
      <c r="F17540" s="1"/>
      <c r="G17540" s="1"/>
      <c r="J17540" s="2"/>
      <c r="K17540" s="2"/>
    </row>
    <row r="17541" spans="4:11">
      <c r="D17541" s="1"/>
      <c r="E17541" s="1"/>
      <c r="F17541" s="1"/>
      <c r="G17541" s="1"/>
      <c r="J17541" s="2"/>
      <c r="K17541" s="2"/>
    </row>
    <row r="17542" spans="4:11">
      <c r="D17542" s="1"/>
      <c r="E17542" s="1"/>
      <c r="F17542" s="1"/>
      <c r="G17542" s="1"/>
      <c r="J17542" s="2"/>
      <c r="K17542" s="2"/>
    </row>
    <row r="17543" spans="4:11">
      <c r="D17543" s="1"/>
      <c r="E17543" s="1"/>
      <c r="F17543" s="1"/>
      <c r="G17543" s="1"/>
      <c r="J17543" s="2"/>
      <c r="K17543" s="2"/>
    </row>
    <row r="17544" spans="4:11">
      <c r="D17544" s="1"/>
      <c r="E17544" s="1"/>
      <c r="F17544" s="1"/>
      <c r="G17544" s="1"/>
      <c r="J17544" s="2"/>
      <c r="K17544" s="2"/>
    </row>
    <row r="17545" spans="4:11">
      <c r="D17545" s="1"/>
      <c r="E17545" s="1"/>
      <c r="F17545" s="1"/>
      <c r="G17545" s="1"/>
      <c r="J17545" s="2"/>
      <c r="K17545" s="2"/>
    </row>
    <row r="17546" spans="4:11">
      <c r="D17546" s="1"/>
      <c r="E17546" s="1"/>
      <c r="F17546" s="1"/>
      <c r="G17546" s="1"/>
      <c r="J17546" s="2"/>
      <c r="K17546" s="2"/>
    </row>
    <row r="17547" spans="4:11">
      <c r="D17547" s="1"/>
      <c r="E17547" s="1"/>
      <c r="F17547" s="1"/>
      <c r="G17547" s="1"/>
      <c r="J17547" s="2"/>
      <c r="K17547" s="2"/>
    </row>
    <row r="17548" spans="4:11">
      <c r="D17548" s="1"/>
      <c r="E17548" s="1"/>
      <c r="F17548" s="1"/>
      <c r="G17548" s="1"/>
      <c r="J17548" s="2"/>
      <c r="K17548" s="2"/>
    </row>
    <row r="17549" spans="4:11">
      <c r="D17549" s="1"/>
      <c r="E17549" s="1"/>
      <c r="F17549" s="1"/>
      <c r="G17549" s="1"/>
      <c r="J17549" s="2"/>
      <c r="K17549" s="2"/>
    </row>
    <row r="17550" spans="4:11">
      <c r="D17550" s="1"/>
      <c r="E17550" s="1"/>
      <c r="F17550" s="1"/>
      <c r="G17550" s="1"/>
      <c r="J17550" s="2"/>
      <c r="K17550" s="2"/>
    </row>
    <row r="17551" spans="4:11">
      <c r="D17551" s="1"/>
      <c r="E17551" s="1"/>
      <c r="F17551" s="1"/>
      <c r="G17551" s="1"/>
      <c r="J17551" s="2"/>
      <c r="K17551" s="2"/>
    </row>
    <row r="17552" spans="4:11">
      <c r="D17552" s="1"/>
      <c r="E17552" s="1"/>
      <c r="F17552" s="1"/>
      <c r="G17552" s="1"/>
      <c r="J17552" s="2"/>
      <c r="K17552" s="2"/>
    </row>
    <row r="17553" spans="4:11">
      <c r="D17553" s="1"/>
      <c r="E17553" s="1"/>
      <c r="F17553" s="1"/>
      <c r="G17553" s="1"/>
      <c r="J17553" s="2"/>
      <c r="K17553" s="2"/>
    </row>
    <row r="17554" spans="4:11">
      <c r="D17554" s="1"/>
      <c r="E17554" s="1"/>
      <c r="F17554" s="1"/>
      <c r="G17554" s="1"/>
      <c r="J17554" s="2"/>
      <c r="K17554" s="2"/>
    </row>
    <row r="17555" spans="4:11">
      <c r="D17555" s="1"/>
      <c r="E17555" s="1"/>
      <c r="F17555" s="1"/>
      <c r="G17555" s="1"/>
      <c r="J17555" s="2"/>
      <c r="K17555" s="2"/>
    </row>
    <row r="17556" spans="4:11">
      <c r="D17556" s="1"/>
      <c r="E17556" s="1"/>
      <c r="F17556" s="1"/>
      <c r="G17556" s="1"/>
      <c r="J17556" s="2"/>
      <c r="K17556" s="2"/>
    </row>
    <row r="17557" spans="4:11">
      <c r="D17557" s="1"/>
      <c r="E17557" s="1"/>
      <c r="F17557" s="1"/>
      <c r="G17557" s="1"/>
      <c r="J17557" s="2"/>
      <c r="K17557" s="2"/>
    </row>
    <row r="17558" spans="4:11">
      <c r="D17558" s="1"/>
      <c r="E17558" s="1"/>
      <c r="F17558" s="1"/>
      <c r="G17558" s="1"/>
      <c r="J17558" s="2"/>
      <c r="K17558" s="2"/>
    </row>
    <row r="17559" spans="4:11">
      <c r="D17559" s="1"/>
      <c r="E17559" s="1"/>
      <c r="F17559" s="1"/>
      <c r="G17559" s="1"/>
      <c r="J17559" s="2"/>
      <c r="K17559" s="2"/>
    </row>
    <row r="17560" spans="4:11">
      <c r="D17560" s="1"/>
      <c r="E17560" s="1"/>
      <c r="F17560" s="1"/>
      <c r="G17560" s="1"/>
      <c r="J17560" s="2"/>
      <c r="K17560" s="2"/>
    </row>
    <row r="17561" spans="4:11">
      <c r="D17561" s="1"/>
      <c r="E17561" s="1"/>
      <c r="F17561" s="1"/>
      <c r="G17561" s="1"/>
      <c r="J17561" s="2"/>
      <c r="K17561" s="2"/>
    </row>
    <row r="17562" spans="4:11">
      <c r="D17562" s="1"/>
      <c r="E17562" s="1"/>
      <c r="F17562" s="1"/>
      <c r="G17562" s="1"/>
      <c r="J17562" s="2"/>
      <c r="K17562" s="2"/>
    </row>
    <row r="17563" spans="4:11">
      <c r="D17563" s="1"/>
      <c r="E17563" s="1"/>
      <c r="F17563" s="1"/>
      <c r="G17563" s="1"/>
      <c r="J17563" s="2"/>
      <c r="K17563" s="2"/>
    </row>
    <row r="17564" spans="4:11">
      <c r="D17564" s="1"/>
      <c r="E17564" s="1"/>
      <c r="F17564" s="1"/>
      <c r="G17564" s="1"/>
      <c r="J17564" s="2"/>
      <c r="K17564" s="2"/>
    </row>
    <row r="17565" spans="4:11">
      <c r="D17565" s="1"/>
      <c r="E17565" s="1"/>
      <c r="F17565" s="1"/>
      <c r="G17565" s="1"/>
      <c r="J17565" s="2"/>
      <c r="K17565" s="2"/>
    </row>
    <row r="17566" spans="4:11">
      <c r="D17566" s="1"/>
      <c r="E17566" s="1"/>
      <c r="F17566" s="1"/>
      <c r="G17566" s="1"/>
      <c r="J17566" s="2"/>
      <c r="K17566" s="2"/>
    </row>
    <row r="17567" spans="4:11">
      <c r="D17567" s="1"/>
      <c r="E17567" s="1"/>
      <c r="F17567" s="1"/>
      <c r="G17567" s="1"/>
      <c r="J17567" s="2"/>
      <c r="K17567" s="2"/>
    </row>
    <row r="17568" spans="4:11">
      <c r="D17568" s="1"/>
      <c r="E17568" s="1"/>
      <c r="F17568" s="1"/>
      <c r="G17568" s="1"/>
      <c r="J17568" s="2"/>
      <c r="K17568" s="2"/>
    </row>
    <row r="17569" spans="4:11">
      <c r="D17569" s="1"/>
      <c r="E17569" s="1"/>
      <c r="F17569" s="1"/>
      <c r="G17569" s="1"/>
      <c r="J17569" s="2"/>
      <c r="K17569" s="2"/>
    </row>
    <row r="17570" spans="4:11">
      <c r="D17570" s="1"/>
      <c r="E17570" s="1"/>
      <c r="F17570" s="1"/>
      <c r="G17570" s="1"/>
      <c r="J17570" s="2"/>
      <c r="K17570" s="2"/>
    </row>
    <row r="17571" spans="4:11">
      <c r="D17571" s="1"/>
      <c r="E17571" s="1"/>
      <c r="F17571" s="1"/>
      <c r="G17571" s="1"/>
      <c r="J17571" s="2"/>
      <c r="K17571" s="2"/>
    </row>
    <row r="17572" spans="4:11">
      <c r="D17572" s="1"/>
      <c r="E17572" s="1"/>
      <c r="F17572" s="1"/>
      <c r="G17572" s="1"/>
      <c r="J17572" s="2"/>
      <c r="K17572" s="2"/>
    </row>
    <row r="17573" spans="4:11">
      <c r="D17573" s="1"/>
      <c r="E17573" s="1"/>
      <c r="F17573" s="1"/>
      <c r="G17573" s="1"/>
      <c r="J17573" s="2"/>
      <c r="K17573" s="2"/>
    </row>
    <row r="17574" spans="4:11">
      <c r="D17574" s="1"/>
      <c r="E17574" s="1"/>
      <c r="F17574" s="1"/>
      <c r="G17574" s="1"/>
      <c r="J17574" s="2"/>
      <c r="K17574" s="2"/>
    </row>
    <row r="17575" spans="4:11">
      <c r="D17575" s="1"/>
      <c r="E17575" s="1"/>
      <c r="F17575" s="1"/>
      <c r="G17575" s="1"/>
      <c r="J17575" s="2"/>
      <c r="K17575" s="2"/>
    </row>
    <row r="17576" spans="4:11">
      <c r="D17576" s="1"/>
      <c r="E17576" s="1"/>
      <c r="F17576" s="1"/>
      <c r="G17576" s="1"/>
      <c r="J17576" s="2"/>
      <c r="K17576" s="2"/>
    </row>
    <row r="17577" spans="4:11">
      <c r="D17577" s="1"/>
      <c r="E17577" s="1"/>
      <c r="F17577" s="1"/>
      <c r="G17577" s="1"/>
      <c r="J17577" s="2"/>
      <c r="K17577" s="2"/>
    </row>
    <row r="17578" spans="4:11">
      <c r="D17578" s="1"/>
      <c r="E17578" s="1"/>
      <c r="F17578" s="1"/>
      <c r="G17578" s="1"/>
      <c r="J17578" s="2"/>
      <c r="K17578" s="2"/>
    </row>
    <row r="17579" spans="4:11">
      <c r="D17579" s="1"/>
      <c r="E17579" s="1"/>
      <c r="F17579" s="1"/>
      <c r="G17579" s="1"/>
      <c r="J17579" s="2"/>
      <c r="K17579" s="2"/>
    </row>
    <row r="17580" spans="4:11">
      <c r="D17580" s="1"/>
      <c r="E17580" s="1"/>
      <c r="F17580" s="1"/>
      <c r="G17580" s="1"/>
      <c r="J17580" s="2"/>
      <c r="K17580" s="2"/>
    </row>
    <row r="17581" spans="4:11">
      <c r="D17581" s="1"/>
      <c r="E17581" s="1"/>
      <c r="F17581" s="1"/>
      <c r="G17581" s="1"/>
      <c r="J17581" s="2"/>
      <c r="K17581" s="2"/>
    </row>
    <row r="17582" spans="4:11">
      <c r="D17582" s="1"/>
      <c r="E17582" s="1"/>
      <c r="F17582" s="1"/>
      <c r="G17582" s="1"/>
      <c r="J17582" s="2"/>
      <c r="K17582" s="2"/>
    </row>
    <row r="17583" spans="4:11">
      <c r="D17583" s="1"/>
      <c r="E17583" s="1"/>
      <c r="F17583" s="1"/>
      <c r="G17583" s="1"/>
      <c r="J17583" s="2"/>
      <c r="K17583" s="2"/>
    </row>
    <row r="17584" spans="4:11">
      <c r="D17584" s="1"/>
      <c r="E17584" s="1"/>
      <c r="F17584" s="1"/>
      <c r="G17584" s="1"/>
      <c r="J17584" s="2"/>
      <c r="K17584" s="2"/>
    </row>
    <row r="17585" spans="4:11">
      <c r="D17585" s="1"/>
      <c r="E17585" s="1"/>
      <c r="F17585" s="1"/>
      <c r="G17585" s="1"/>
      <c r="J17585" s="2"/>
      <c r="K17585" s="2"/>
    </row>
    <row r="17586" spans="4:11">
      <c r="D17586" s="1"/>
      <c r="E17586" s="1"/>
      <c r="F17586" s="1"/>
      <c r="G17586" s="1"/>
      <c r="J17586" s="2"/>
      <c r="K17586" s="2"/>
    </row>
    <row r="17587" spans="4:11">
      <c r="D17587" s="1"/>
      <c r="E17587" s="1"/>
      <c r="F17587" s="1"/>
      <c r="G17587" s="1"/>
      <c r="J17587" s="2"/>
      <c r="K17587" s="2"/>
    </row>
    <row r="17588" spans="4:11">
      <c r="D17588" s="1"/>
      <c r="E17588" s="1"/>
      <c r="F17588" s="1"/>
      <c r="G17588" s="1"/>
      <c r="J17588" s="2"/>
      <c r="K17588" s="2"/>
    </row>
    <row r="17589" spans="4:11">
      <c r="D17589" s="1"/>
      <c r="E17589" s="1"/>
      <c r="F17589" s="1"/>
      <c r="G17589" s="1"/>
      <c r="J17589" s="2"/>
      <c r="K17589" s="2"/>
    </row>
    <row r="17590" spans="4:11">
      <c r="D17590" s="1"/>
      <c r="E17590" s="1"/>
      <c r="F17590" s="1"/>
      <c r="G17590" s="1"/>
      <c r="J17590" s="2"/>
      <c r="K17590" s="2"/>
    </row>
    <row r="17591" spans="4:11">
      <c r="D17591" s="1"/>
      <c r="E17591" s="1"/>
      <c r="F17591" s="1"/>
      <c r="G17591" s="1"/>
      <c r="J17591" s="2"/>
      <c r="K17591" s="2"/>
    </row>
    <row r="17592" spans="4:11">
      <c r="D17592" s="1"/>
      <c r="E17592" s="1"/>
      <c r="F17592" s="1"/>
      <c r="G17592" s="1"/>
      <c r="J17592" s="2"/>
      <c r="K17592" s="2"/>
    </row>
    <row r="17593" spans="4:11">
      <c r="D17593" s="1"/>
      <c r="E17593" s="1"/>
      <c r="F17593" s="1"/>
      <c r="G17593" s="1"/>
      <c r="J17593" s="2"/>
      <c r="K17593" s="2"/>
    </row>
    <row r="17594" spans="4:11">
      <c r="D17594" s="1"/>
      <c r="E17594" s="1"/>
      <c r="F17594" s="1"/>
      <c r="G17594" s="1"/>
      <c r="J17594" s="2"/>
      <c r="K17594" s="2"/>
    </row>
    <row r="17595" spans="4:11">
      <c r="D17595" s="1"/>
      <c r="E17595" s="1"/>
      <c r="F17595" s="1"/>
      <c r="G17595" s="1"/>
      <c r="J17595" s="2"/>
      <c r="K17595" s="2"/>
    </row>
    <row r="17596" spans="4:11">
      <c r="D17596" s="1"/>
      <c r="E17596" s="1"/>
      <c r="F17596" s="1"/>
      <c r="G17596" s="1"/>
      <c r="J17596" s="2"/>
      <c r="K17596" s="2"/>
    </row>
    <row r="17597" spans="4:11">
      <c r="D17597" s="1"/>
      <c r="E17597" s="1"/>
      <c r="F17597" s="1"/>
      <c r="G17597" s="1"/>
      <c r="J17597" s="2"/>
      <c r="K17597" s="2"/>
    </row>
    <row r="17598" spans="4:11">
      <c r="D17598" s="1"/>
      <c r="E17598" s="1"/>
      <c r="F17598" s="1"/>
      <c r="G17598" s="1"/>
      <c r="J17598" s="2"/>
      <c r="K17598" s="2"/>
    </row>
    <row r="17599" spans="4:11">
      <c r="D17599" s="1"/>
      <c r="E17599" s="1"/>
      <c r="F17599" s="1"/>
      <c r="G17599" s="1"/>
      <c r="J17599" s="2"/>
      <c r="K17599" s="2"/>
    </row>
    <row r="17600" spans="4:11">
      <c r="D17600" s="1"/>
      <c r="E17600" s="1"/>
      <c r="F17600" s="1"/>
      <c r="G17600" s="1"/>
      <c r="J17600" s="2"/>
      <c r="K17600" s="2"/>
    </row>
    <row r="17601" spans="4:11">
      <c r="D17601" s="1"/>
      <c r="E17601" s="1"/>
      <c r="F17601" s="1"/>
      <c r="G17601" s="1"/>
      <c r="J17601" s="2"/>
      <c r="K17601" s="2"/>
    </row>
    <row r="17602" spans="4:11">
      <c r="D17602" s="1"/>
      <c r="E17602" s="1"/>
      <c r="F17602" s="1"/>
      <c r="G17602" s="1"/>
      <c r="J17602" s="2"/>
      <c r="K17602" s="2"/>
    </row>
    <row r="17603" spans="4:11">
      <c r="D17603" s="1"/>
      <c r="E17603" s="1"/>
      <c r="F17603" s="1"/>
      <c r="G17603" s="1"/>
      <c r="J17603" s="2"/>
      <c r="K17603" s="2"/>
    </row>
    <row r="17604" spans="4:11">
      <c r="D17604" s="1"/>
      <c r="E17604" s="1"/>
      <c r="F17604" s="1"/>
      <c r="G17604" s="1"/>
      <c r="J17604" s="2"/>
      <c r="K17604" s="2"/>
    </row>
    <row r="17605" spans="4:11">
      <c r="D17605" s="1"/>
      <c r="E17605" s="1"/>
      <c r="F17605" s="1"/>
      <c r="G17605" s="1"/>
      <c r="J17605" s="2"/>
      <c r="K17605" s="2"/>
    </row>
    <row r="17606" spans="4:11">
      <c r="D17606" s="1"/>
      <c r="E17606" s="1"/>
      <c r="F17606" s="1"/>
      <c r="G17606" s="1"/>
      <c r="J17606" s="2"/>
      <c r="K17606" s="2"/>
    </row>
    <row r="17607" spans="4:11">
      <c r="D17607" s="1"/>
      <c r="E17607" s="1"/>
      <c r="F17607" s="1"/>
      <c r="G17607" s="1"/>
      <c r="J17607" s="2"/>
      <c r="K17607" s="2"/>
    </row>
    <row r="17608" spans="4:11">
      <c r="D17608" s="1"/>
      <c r="E17608" s="1"/>
      <c r="F17608" s="1"/>
      <c r="G17608" s="1"/>
      <c r="J17608" s="2"/>
      <c r="K17608" s="2"/>
    </row>
    <row r="17609" spans="4:11">
      <c r="D17609" s="1"/>
      <c r="E17609" s="1"/>
      <c r="F17609" s="1"/>
      <c r="G17609" s="1"/>
      <c r="J17609" s="2"/>
      <c r="K17609" s="2"/>
    </row>
    <row r="17610" spans="4:11">
      <c r="D17610" s="1"/>
      <c r="E17610" s="1"/>
      <c r="F17610" s="1"/>
      <c r="G17610" s="1"/>
      <c r="J17610" s="2"/>
      <c r="K17610" s="2"/>
    </row>
    <row r="17611" spans="4:11">
      <c r="D17611" s="1"/>
      <c r="E17611" s="1"/>
      <c r="F17611" s="1"/>
      <c r="G17611" s="1"/>
      <c r="J17611" s="2"/>
      <c r="K17611" s="2"/>
    </row>
    <row r="17612" spans="4:11">
      <c r="D17612" s="1"/>
      <c r="E17612" s="1"/>
      <c r="F17612" s="1"/>
      <c r="G17612" s="1"/>
      <c r="J17612" s="2"/>
      <c r="K17612" s="2"/>
    </row>
    <row r="17613" spans="4:11">
      <c r="D17613" s="1"/>
      <c r="E17613" s="1"/>
      <c r="F17613" s="1"/>
      <c r="G17613" s="1"/>
      <c r="J17613" s="2"/>
      <c r="K17613" s="2"/>
    </row>
    <row r="17614" spans="4:11">
      <c r="D17614" s="1"/>
      <c r="E17614" s="1"/>
      <c r="F17614" s="1"/>
      <c r="G17614" s="1"/>
      <c r="J17614" s="2"/>
      <c r="K17614" s="2"/>
    </row>
    <row r="17615" spans="4:11">
      <c r="D17615" s="1"/>
      <c r="E17615" s="1"/>
      <c r="F17615" s="1"/>
      <c r="G17615" s="1"/>
      <c r="J17615" s="2"/>
      <c r="K17615" s="2"/>
    </row>
    <row r="17616" spans="4:11">
      <c r="D17616" s="1"/>
      <c r="E17616" s="1"/>
      <c r="F17616" s="1"/>
      <c r="G17616" s="1"/>
      <c r="J17616" s="2"/>
      <c r="K17616" s="2"/>
    </row>
    <row r="17617" spans="4:11">
      <c r="D17617" s="1"/>
      <c r="E17617" s="1"/>
      <c r="F17617" s="1"/>
      <c r="G17617" s="1"/>
      <c r="J17617" s="2"/>
      <c r="K17617" s="2"/>
    </row>
    <row r="17618" spans="4:11">
      <c r="D17618" s="1"/>
      <c r="E17618" s="1"/>
      <c r="F17618" s="1"/>
      <c r="G17618" s="1"/>
      <c r="J17618" s="2"/>
      <c r="K17618" s="2"/>
    </row>
    <row r="17619" spans="4:11">
      <c r="D17619" s="1"/>
      <c r="E17619" s="1"/>
      <c r="F17619" s="1"/>
      <c r="G17619" s="1"/>
      <c r="J17619" s="2"/>
      <c r="K17619" s="2"/>
    </row>
    <row r="17620" spans="4:11">
      <c r="D17620" s="1"/>
      <c r="E17620" s="1"/>
      <c r="F17620" s="1"/>
      <c r="G17620" s="1"/>
      <c r="J17620" s="2"/>
      <c r="K17620" s="2"/>
    </row>
    <row r="17621" spans="4:11">
      <c r="D17621" s="1"/>
      <c r="E17621" s="1"/>
      <c r="F17621" s="1"/>
      <c r="G17621" s="1"/>
      <c r="J17621" s="2"/>
      <c r="K17621" s="2"/>
    </row>
    <row r="17622" spans="4:11">
      <c r="D17622" s="1"/>
      <c r="E17622" s="1"/>
      <c r="F17622" s="1"/>
      <c r="G17622" s="1"/>
      <c r="J17622" s="2"/>
      <c r="K17622" s="2"/>
    </row>
    <row r="17623" spans="4:11">
      <c r="D17623" s="1"/>
      <c r="E17623" s="1"/>
      <c r="F17623" s="1"/>
      <c r="G17623" s="1"/>
      <c r="J17623" s="2"/>
      <c r="K17623" s="2"/>
    </row>
    <row r="17624" spans="4:11">
      <c r="D17624" s="1"/>
      <c r="E17624" s="1"/>
      <c r="F17624" s="1"/>
      <c r="G17624" s="1"/>
      <c r="J17624" s="2"/>
      <c r="K17624" s="2"/>
    </row>
    <row r="17625" spans="4:11">
      <c r="D17625" s="1"/>
      <c r="E17625" s="1"/>
      <c r="F17625" s="1"/>
      <c r="G17625" s="1"/>
      <c r="J17625" s="2"/>
      <c r="K17625" s="2"/>
    </row>
    <row r="17626" spans="4:11">
      <c r="D17626" s="1"/>
      <c r="E17626" s="1"/>
      <c r="F17626" s="1"/>
      <c r="G17626" s="1"/>
      <c r="J17626" s="2"/>
      <c r="K17626" s="2"/>
    </row>
    <row r="17627" spans="4:11">
      <c r="D17627" s="1"/>
      <c r="E17627" s="1"/>
      <c r="F17627" s="1"/>
      <c r="G17627" s="1"/>
      <c r="J17627" s="2"/>
      <c r="K17627" s="2"/>
    </row>
    <row r="17628" spans="4:11">
      <c r="D17628" s="1"/>
      <c r="E17628" s="1"/>
      <c r="F17628" s="1"/>
      <c r="G17628" s="1"/>
      <c r="J17628" s="2"/>
      <c r="K17628" s="2"/>
    </row>
    <row r="17629" spans="4:11">
      <c r="D17629" s="1"/>
      <c r="E17629" s="1"/>
      <c r="F17629" s="1"/>
      <c r="G17629" s="1"/>
      <c r="J17629" s="2"/>
      <c r="K17629" s="2"/>
    </row>
    <row r="17630" spans="4:11">
      <c r="D17630" s="1"/>
      <c r="E17630" s="1"/>
      <c r="F17630" s="1"/>
      <c r="G17630" s="1"/>
      <c r="J17630" s="2"/>
      <c r="K17630" s="2"/>
    </row>
    <row r="17631" spans="4:11">
      <c r="D17631" s="1"/>
      <c r="E17631" s="1"/>
      <c r="F17631" s="1"/>
      <c r="G17631" s="1"/>
      <c r="J17631" s="2"/>
      <c r="K17631" s="2"/>
    </row>
    <row r="17632" spans="4:11">
      <c r="D17632" s="1"/>
      <c r="E17632" s="1"/>
      <c r="F17632" s="1"/>
      <c r="G17632" s="1"/>
      <c r="J17632" s="2"/>
      <c r="K17632" s="2"/>
    </row>
    <row r="17633" spans="4:11">
      <c r="D17633" s="1"/>
      <c r="E17633" s="1"/>
      <c r="F17633" s="1"/>
      <c r="G17633" s="1"/>
      <c r="J17633" s="2"/>
      <c r="K17633" s="2"/>
    </row>
    <row r="17634" spans="4:11">
      <c r="D17634" s="1"/>
      <c r="E17634" s="1"/>
      <c r="F17634" s="1"/>
      <c r="G17634" s="1"/>
      <c r="J17634" s="2"/>
      <c r="K17634" s="2"/>
    </row>
    <row r="17635" spans="4:11">
      <c r="D17635" s="1"/>
      <c r="E17635" s="1"/>
      <c r="F17635" s="1"/>
      <c r="G17635" s="1"/>
      <c r="J17635" s="2"/>
      <c r="K17635" s="2"/>
    </row>
    <row r="17636" spans="4:11">
      <c r="D17636" s="1"/>
      <c r="E17636" s="1"/>
      <c r="F17636" s="1"/>
      <c r="G17636" s="1"/>
      <c r="J17636" s="2"/>
      <c r="K17636" s="2"/>
    </row>
    <row r="17637" spans="4:11">
      <c r="D17637" s="1"/>
      <c r="E17637" s="1"/>
      <c r="F17637" s="1"/>
      <c r="G17637" s="1"/>
      <c r="J17637" s="2"/>
      <c r="K17637" s="2"/>
    </row>
    <row r="17638" spans="4:11">
      <c r="D17638" s="1"/>
      <c r="E17638" s="1"/>
      <c r="F17638" s="1"/>
      <c r="G17638" s="1"/>
      <c r="J17638" s="2"/>
      <c r="K17638" s="2"/>
    </row>
    <row r="17639" spans="4:11">
      <c r="D17639" s="1"/>
      <c r="E17639" s="1"/>
      <c r="F17639" s="1"/>
      <c r="G17639" s="1"/>
      <c r="J17639" s="2"/>
      <c r="K17639" s="2"/>
    </row>
    <row r="17640" spans="4:11">
      <c r="D17640" s="1"/>
      <c r="E17640" s="1"/>
      <c r="F17640" s="1"/>
      <c r="G17640" s="1"/>
      <c r="J17640" s="2"/>
      <c r="K17640" s="2"/>
    </row>
    <row r="17641" spans="4:11">
      <c r="D17641" s="1"/>
      <c r="E17641" s="1"/>
      <c r="F17641" s="1"/>
      <c r="G17641" s="1"/>
      <c r="J17641" s="2"/>
      <c r="K17641" s="2"/>
    </row>
    <row r="17642" spans="4:11">
      <c r="D17642" s="1"/>
      <c r="E17642" s="1"/>
      <c r="F17642" s="1"/>
      <c r="G17642" s="1"/>
      <c r="J17642" s="2"/>
      <c r="K17642" s="2"/>
    </row>
    <row r="17643" spans="4:11">
      <c r="D17643" s="1"/>
      <c r="E17643" s="1"/>
      <c r="F17643" s="1"/>
      <c r="G17643" s="1"/>
      <c r="J17643" s="2"/>
      <c r="K17643" s="2"/>
    </row>
    <row r="17644" spans="4:11">
      <c r="D17644" s="1"/>
      <c r="E17644" s="1"/>
      <c r="F17644" s="1"/>
      <c r="G17644" s="1"/>
      <c r="J17644" s="2"/>
      <c r="K17644" s="2"/>
    </row>
    <row r="17645" spans="4:11">
      <c r="D17645" s="1"/>
      <c r="E17645" s="1"/>
      <c r="F17645" s="1"/>
      <c r="G17645" s="1"/>
      <c r="J17645" s="2"/>
      <c r="K17645" s="2"/>
    </row>
    <row r="17646" spans="4:11">
      <c r="D17646" s="1"/>
      <c r="E17646" s="1"/>
      <c r="F17646" s="1"/>
      <c r="G17646" s="1"/>
      <c r="J17646" s="2"/>
      <c r="K17646" s="2"/>
    </row>
    <row r="17647" spans="4:11">
      <c r="D17647" s="1"/>
      <c r="E17647" s="1"/>
      <c r="F17647" s="1"/>
      <c r="G17647" s="1"/>
      <c r="J17647" s="2"/>
      <c r="K17647" s="2"/>
    </row>
    <row r="17648" spans="4:11">
      <c r="D17648" s="1"/>
      <c r="E17648" s="1"/>
      <c r="F17648" s="1"/>
      <c r="G17648" s="1"/>
      <c r="J17648" s="2"/>
      <c r="K17648" s="2"/>
    </row>
    <row r="17649" spans="4:11">
      <c r="D17649" s="1"/>
      <c r="E17649" s="1"/>
      <c r="F17649" s="1"/>
      <c r="G17649" s="1"/>
      <c r="J17649" s="2"/>
      <c r="K17649" s="2"/>
    </row>
    <row r="17650" spans="4:11">
      <c r="D17650" s="1"/>
      <c r="E17650" s="1"/>
      <c r="F17650" s="1"/>
      <c r="G17650" s="1"/>
      <c r="J17650" s="2"/>
      <c r="K17650" s="2"/>
    </row>
    <row r="17651" spans="4:11">
      <c r="D17651" s="1"/>
      <c r="E17651" s="1"/>
      <c r="F17651" s="1"/>
      <c r="G17651" s="1"/>
      <c r="J17651" s="2"/>
      <c r="K17651" s="2"/>
    </row>
    <row r="17652" spans="4:11">
      <c r="D17652" s="1"/>
      <c r="E17652" s="1"/>
      <c r="F17652" s="1"/>
      <c r="G17652" s="1"/>
      <c r="J17652" s="2"/>
      <c r="K17652" s="2"/>
    </row>
    <row r="17653" spans="4:11">
      <c r="D17653" s="1"/>
      <c r="E17653" s="1"/>
      <c r="F17653" s="1"/>
      <c r="G17653" s="1"/>
      <c r="J17653" s="2"/>
      <c r="K17653" s="2"/>
    </row>
    <row r="17654" spans="4:11">
      <c r="D17654" s="1"/>
      <c r="E17654" s="1"/>
      <c r="F17654" s="1"/>
      <c r="G17654" s="1"/>
      <c r="J17654" s="2"/>
      <c r="K17654" s="2"/>
    </row>
    <row r="17655" spans="4:11">
      <c r="D17655" s="1"/>
      <c r="E17655" s="1"/>
      <c r="F17655" s="1"/>
      <c r="G17655" s="1"/>
      <c r="J17655" s="2"/>
      <c r="K17655" s="2"/>
    </row>
    <row r="17656" spans="4:11">
      <c r="D17656" s="1"/>
      <c r="E17656" s="1"/>
      <c r="F17656" s="1"/>
      <c r="G17656" s="1"/>
      <c r="J17656" s="2"/>
      <c r="K17656" s="2"/>
    </row>
    <row r="17657" spans="4:11">
      <c r="D17657" s="1"/>
      <c r="E17657" s="1"/>
      <c r="F17657" s="1"/>
      <c r="G17657" s="1"/>
      <c r="J17657" s="2"/>
      <c r="K17657" s="2"/>
    </row>
    <row r="17658" spans="4:11">
      <c r="D17658" s="1"/>
      <c r="E17658" s="1"/>
      <c r="F17658" s="1"/>
      <c r="G17658" s="1"/>
      <c r="J17658" s="2"/>
      <c r="K17658" s="2"/>
    </row>
    <row r="17659" spans="4:11">
      <c r="D17659" s="1"/>
      <c r="E17659" s="1"/>
      <c r="F17659" s="1"/>
      <c r="G17659" s="1"/>
      <c r="J17659" s="2"/>
      <c r="K17659" s="2"/>
    </row>
    <row r="17660" spans="4:11">
      <c r="D17660" s="1"/>
      <c r="E17660" s="1"/>
      <c r="F17660" s="1"/>
      <c r="G17660" s="1"/>
      <c r="J17660" s="2"/>
      <c r="K17660" s="2"/>
    </row>
    <row r="17661" spans="4:11">
      <c r="D17661" s="1"/>
      <c r="E17661" s="1"/>
      <c r="F17661" s="1"/>
      <c r="G17661" s="1"/>
      <c r="J17661" s="2"/>
      <c r="K17661" s="2"/>
    </row>
    <row r="17662" spans="4:11">
      <c r="D17662" s="1"/>
      <c r="E17662" s="1"/>
      <c r="F17662" s="1"/>
      <c r="G17662" s="1"/>
      <c r="J17662" s="2"/>
      <c r="K17662" s="2"/>
    </row>
    <row r="17663" spans="4:11">
      <c r="D17663" s="1"/>
      <c r="E17663" s="1"/>
      <c r="F17663" s="1"/>
      <c r="G17663" s="1"/>
      <c r="J17663" s="2"/>
      <c r="K17663" s="2"/>
    </row>
    <row r="17664" spans="4:11">
      <c r="D17664" s="1"/>
      <c r="E17664" s="1"/>
      <c r="F17664" s="1"/>
      <c r="G17664" s="1"/>
      <c r="J17664" s="2"/>
      <c r="K17664" s="2"/>
    </row>
    <row r="17665" spans="4:11">
      <c r="D17665" s="1"/>
      <c r="E17665" s="1"/>
      <c r="F17665" s="1"/>
      <c r="G17665" s="1"/>
      <c r="J17665" s="2"/>
      <c r="K17665" s="2"/>
    </row>
    <row r="17666" spans="4:11">
      <c r="D17666" s="1"/>
      <c r="E17666" s="1"/>
      <c r="F17666" s="1"/>
      <c r="G17666" s="1"/>
      <c r="J17666" s="2"/>
      <c r="K17666" s="2"/>
    </row>
    <row r="17667" spans="4:11">
      <c r="D17667" s="1"/>
      <c r="E17667" s="1"/>
      <c r="F17667" s="1"/>
      <c r="G17667" s="1"/>
      <c r="J17667" s="2"/>
      <c r="K17667" s="2"/>
    </row>
    <row r="17668" spans="4:11">
      <c r="D17668" s="1"/>
      <c r="E17668" s="1"/>
      <c r="F17668" s="1"/>
      <c r="G17668" s="1"/>
      <c r="J17668" s="2"/>
      <c r="K17668" s="2"/>
    </row>
    <row r="17669" spans="4:11">
      <c r="D17669" s="1"/>
      <c r="E17669" s="1"/>
      <c r="F17669" s="1"/>
      <c r="G17669" s="1"/>
      <c r="J17669" s="2"/>
      <c r="K17669" s="2"/>
    </row>
    <row r="17670" spans="4:11">
      <c r="D17670" s="1"/>
      <c r="E17670" s="1"/>
      <c r="F17670" s="1"/>
      <c r="G17670" s="1"/>
      <c r="J17670" s="2"/>
      <c r="K17670" s="2"/>
    </row>
    <row r="17671" spans="4:11">
      <c r="D17671" s="1"/>
      <c r="E17671" s="1"/>
      <c r="F17671" s="1"/>
      <c r="G17671" s="1"/>
      <c r="J17671" s="2"/>
      <c r="K17671" s="2"/>
    </row>
    <row r="17672" spans="4:11">
      <c r="D17672" s="1"/>
      <c r="E17672" s="1"/>
      <c r="F17672" s="1"/>
      <c r="G17672" s="1"/>
      <c r="J17672" s="2"/>
      <c r="K17672" s="2"/>
    </row>
    <row r="17673" spans="4:11">
      <c r="D17673" s="1"/>
      <c r="E17673" s="1"/>
      <c r="F17673" s="1"/>
      <c r="G17673" s="1"/>
      <c r="J17673" s="2"/>
      <c r="K17673" s="2"/>
    </row>
    <row r="17674" spans="4:11">
      <c r="D17674" s="1"/>
      <c r="E17674" s="1"/>
      <c r="F17674" s="1"/>
      <c r="G17674" s="1"/>
      <c r="J17674" s="2"/>
      <c r="K17674" s="2"/>
    </row>
    <row r="17675" spans="4:11">
      <c r="D17675" s="1"/>
      <c r="E17675" s="1"/>
      <c r="F17675" s="1"/>
      <c r="G17675" s="1"/>
      <c r="J17675" s="2"/>
      <c r="K17675" s="2"/>
    </row>
    <row r="17676" spans="4:11">
      <c r="D17676" s="1"/>
      <c r="E17676" s="1"/>
      <c r="F17676" s="1"/>
      <c r="G17676" s="1"/>
      <c r="J17676" s="2"/>
      <c r="K17676" s="2"/>
    </row>
    <row r="17677" spans="4:11">
      <c r="D17677" s="1"/>
      <c r="E17677" s="1"/>
      <c r="F17677" s="1"/>
      <c r="G17677" s="1"/>
      <c r="J17677" s="2"/>
      <c r="K17677" s="2"/>
    </row>
    <row r="17678" spans="4:11">
      <c r="D17678" s="1"/>
      <c r="E17678" s="1"/>
      <c r="F17678" s="1"/>
      <c r="G17678" s="1"/>
      <c r="J17678" s="2"/>
      <c r="K17678" s="2"/>
    </row>
    <row r="17679" spans="4:11">
      <c r="D17679" s="1"/>
      <c r="E17679" s="1"/>
      <c r="F17679" s="1"/>
      <c r="G17679" s="1"/>
      <c r="J17679" s="2"/>
      <c r="K17679" s="2"/>
    </row>
    <row r="17680" spans="4:11">
      <c r="D17680" s="1"/>
      <c r="E17680" s="1"/>
      <c r="F17680" s="1"/>
      <c r="G17680" s="1"/>
      <c r="J17680" s="2"/>
      <c r="K17680" s="2"/>
    </row>
    <row r="17681" spans="4:11">
      <c r="D17681" s="1"/>
      <c r="E17681" s="1"/>
      <c r="F17681" s="1"/>
      <c r="G17681" s="1"/>
      <c r="J17681" s="2"/>
      <c r="K17681" s="2"/>
    </row>
    <row r="17682" spans="4:11">
      <c r="D17682" s="1"/>
      <c r="E17682" s="1"/>
      <c r="F17682" s="1"/>
      <c r="G17682" s="1"/>
      <c r="J17682" s="2"/>
      <c r="K17682" s="2"/>
    </row>
    <row r="17683" spans="4:11">
      <c r="D17683" s="1"/>
      <c r="E17683" s="1"/>
      <c r="F17683" s="1"/>
      <c r="G17683" s="1"/>
      <c r="J17683" s="2"/>
      <c r="K17683" s="2"/>
    </row>
    <row r="17684" spans="4:11">
      <c r="D17684" s="1"/>
      <c r="E17684" s="1"/>
      <c r="F17684" s="1"/>
      <c r="G17684" s="1"/>
      <c r="J17684" s="2"/>
      <c r="K17684" s="2"/>
    </row>
    <row r="17685" spans="4:11">
      <c r="D17685" s="1"/>
      <c r="E17685" s="1"/>
      <c r="F17685" s="1"/>
      <c r="G17685" s="1"/>
      <c r="J17685" s="2"/>
      <c r="K17685" s="2"/>
    </row>
    <row r="17686" spans="4:11">
      <c r="D17686" s="1"/>
      <c r="E17686" s="1"/>
      <c r="F17686" s="1"/>
      <c r="G17686" s="1"/>
      <c r="J17686" s="2"/>
      <c r="K17686" s="2"/>
    </row>
    <row r="17687" spans="4:11">
      <c r="D17687" s="1"/>
      <c r="E17687" s="1"/>
      <c r="F17687" s="1"/>
      <c r="G17687" s="1"/>
      <c r="J17687" s="2"/>
      <c r="K17687" s="2"/>
    </row>
    <row r="17688" spans="4:11">
      <c r="D17688" s="1"/>
      <c r="E17688" s="1"/>
      <c r="F17688" s="1"/>
      <c r="G17688" s="1"/>
      <c r="J17688" s="2"/>
      <c r="K17688" s="2"/>
    </row>
    <row r="17689" spans="4:11">
      <c r="D17689" s="1"/>
      <c r="E17689" s="1"/>
      <c r="F17689" s="1"/>
      <c r="G17689" s="1"/>
      <c r="J17689" s="2"/>
      <c r="K17689" s="2"/>
    </row>
    <row r="17690" spans="4:11">
      <c r="D17690" s="1"/>
      <c r="E17690" s="1"/>
      <c r="F17690" s="1"/>
      <c r="G17690" s="1"/>
      <c r="J17690" s="2"/>
      <c r="K17690" s="2"/>
    </row>
    <row r="17691" spans="4:11">
      <c r="D17691" s="1"/>
      <c r="E17691" s="1"/>
      <c r="F17691" s="1"/>
      <c r="G17691" s="1"/>
      <c r="J17691" s="2"/>
      <c r="K17691" s="2"/>
    </row>
    <row r="17692" spans="4:11">
      <c r="D17692" s="1"/>
      <c r="E17692" s="1"/>
      <c r="F17692" s="1"/>
      <c r="G17692" s="1"/>
      <c r="J17692" s="2"/>
      <c r="K17692" s="2"/>
    </row>
    <row r="17693" spans="4:11">
      <c r="D17693" s="1"/>
      <c r="E17693" s="1"/>
      <c r="F17693" s="1"/>
      <c r="G17693" s="1"/>
      <c r="J17693" s="2"/>
      <c r="K17693" s="2"/>
    </row>
    <row r="17694" spans="4:11">
      <c r="D17694" s="1"/>
      <c r="E17694" s="1"/>
      <c r="F17694" s="1"/>
      <c r="G17694" s="1"/>
      <c r="J17694" s="2"/>
      <c r="K17694" s="2"/>
    </row>
    <row r="17695" spans="4:11">
      <c r="D17695" s="1"/>
      <c r="E17695" s="1"/>
      <c r="F17695" s="1"/>
      <c r="G17695" s="1"/>
      <c r="J17695" s="2"/>
      <c r="K17695" s="2"/>
    </row>
    <row r="17696" spans="4:11">
      <c r="D17696" s="1"/>
      <c r="E17696" s="1"/>
      <c r="F17696" s="1"/>
      <c r="G17696" s="1"/>
      <c r="J17696" s="2"/>
      <c r="K17696" s="2"/>
    </row>
    <row r="17697" spans="4:11">
      <c r="D17697" s="1"/>
      <c r="E17697" s="1"/>
      <c r="F17697" s="1"/>
      <c r="G17697" s="1"/>
      <c r="J17697" s="2"/>
      <c r="K17697" s="2"/>
    </row>
    <row r="17698" spans="4:11">
      <c r="D17698" s="1"/>
      <c r="E17698" s="1"/>
      <c r="F17698" s="1"/>
      <c r="G17698" s="1"/>
      <c r="J17698" s="2"/>
      <c r="K17698" s="2"/>
    </row>
    <row r="17699" spans="4:11">
      <c r="D17699" s="1"/>
      <c r="E17699" s="1"/>
      <c r="F17699" s="1"/>
      <c r="G17699" s="1"/>
      <c r="J17699" s="2"/>
      <c r="K17699" s="2"/>
    </row>
    <row r="17700" spans="4:11">
      <c r="D17700" s="1"/>
      <c r="E17700" s="1"/>
      <c r="F17700" s="1"/>
      <c r="G17700" s="1"/>
      <c r="J17700" s="2"/>
      <c r="K17700" s="2"/>
    </row>
    <row r="17701" spans="4:11">
      <c r="D17701" s="1"/>
      <c r="E17701" s="1"/>
      <c r="F17701" s="1"/>
      <c r="G17701" s="1"/>
      <c r="J17701" s="2"/>
      <c r="K17701" s="2"/>
    </row>
    <row r="17702" spans="4:11">
      <c r="D17702" s="1"/>
      <c r="E17702" s="1"/>
      <c r="F17702" s="1"/>
      <c r="G17702" s="1"/>
      <c r="J17702" s="2"/>
      <c r="K17702" s="2"/>
    </row>
    <row r="17703" spans="4:11">
      <c r="D17703" s="1"/>
      <c r="E17703" s="1"/>
      <c r="F17703" s="1"/>
      <c r="G17703" s="1"/>
      <c r="J17703" s="2"/>
      <c r="K17703" s="2"/>
    </row>
    <row r="17704" spans="4:11">
      <c r="D17704" s="1"/>
      <c r="E17704" s="1"/>
      <c r="F17704" s="1"/>
      <c r="G17704" s="1"/>
      <c r="J17704" s="2"/>
      <c r="K17704" s="2"/>
    </row>
    <row r="17705" spans="4:11">
      <c r="D17705" s="1"/>
      <c r="E17705" s="1"/>
      <c r="F17705" s="1"/>
      <c r="G17705" s="1"/>
      <c r="J17705" s="2"/>
      <c r="K17705" s="2"/>
    </row>
    <row r="17706" spans="4:11">
      <c r="D17706" s="1"/>
      <c r="E17706" s="1"/>
      <c r="F17706" s="1"/>
      <c r="G17706" s="1"/>
      <c r="J17706" s="2"/>
      <c r="K17706" s="2"/>
    </row>
    <row r="17707" spans="4:11">
      <c r="D17707" s="1"/>
      <c r="E17707" s="1"/>
      <c r="F17707" s="1"/>
      <c r="G17707" s="1"/>
      <c r="J17707" s="2"/>
      <c r="K17707" s="2"/>
    </row>
    <row r="17708" spans="4:11">
      <c r="D17708" s="1"/>
      <c r="E17708" s="1"/>
      <c r="F17708" s="1"/>
      <c r="G17708" s="1"/>
      <c r="J17708" s="2"/>
      <c r="K17708" s="2"/>
    </row>
    <row r="17709" spans="4:11">
      <c r="D17709" s="1"/>
      <c r="E17709" s="1"/>
      <c r="F17709" s="1"/>
      <c r="G17709" s="1"/>
      <c r="J17709" s="2"/>
      <c r="K17709" s="2"/>
    </row>
    <row r="17710" spans="4:11">
      <c r="D17710" s="1"/>
      <c r="E17710" s="1"/>
      <c r="F17710" s="1"/>
      <c r="G17710" s="1"/>
      <c r="J17710" s="2"/>
      <c r="K17710" s="2"/>
    </row>
    <row r="17711" spans="4:11">
      <c r="D17711" s="1"/>
      <c r="E17711" s="1"/>
      <c r="F17711" s="1"/>
      <c r="G17711" s="1"/>
      <c r="J17711" s="2"/>
      <c r="K17711" s="2"/>
    </row>
    <row r="17712" spans="4:11">
      <c r="D17712" s="1"/>
      <c r="E17712" s="1"/>
      <c r="F17712" s="1"/>
      <c r="G17712" s="1"/>
      <c r="J17712" s="2"/>
      <c r="K17712" s="2"/>
    </row>
    <row r="17713" spans="4:11">
      <c r="D17713" s="1"/>
      <c r="E17713" s="1"/>
      <c r="F17713" s="1"/>
      <c r="G17713" s="1"/>
      <c r="J17713" s="2"/>
      <c r="K17713" s="2"/>
    </row>
    <row r="17714" spans="4:11">
      <c r="D17714" s="1"/>
      <c r="E17714" s="1"/>
      <c r="F17714" s="1"/>
      <c r="G17714" s="1"/>
      <c r="J17714" s="2"/>
      <c r="K17714" s="2"/>
    </row>
    <row r="17715" spans="4:11">
      <c r="D17715" s="1"/>
      <c r="E17715" s="1"/>
      <c r="F17715" s="1"/>
      <c r="G17715" s="1"/>
      <c r="J17715" s="2"/>
      <c r="K17715" s="2"/>
    </row>
    <row r="17716" spans="4:11">
      <c r="D17716" s="1"/>
      <c r="E17716" s="1"/>
      <c r="F17716" s="1"/>
      <c r="G17716" s="1"/>
      <c r="J17716" s="2"/>
      <c r="K17716" s="2"/>
    </row>
    <row r="17717" spans="4:11">
      <c r="D17717" s="1"/>
      <c r="E17717" s="1"/>
      <c r="F17717" s="1"/>
      <c r="G17717" s="1"/>
      <c r="J17717" s="2"/>
      <c r="K17717" s="2"/>
    </row>
    <row r="17718" spans="4:11">
      <c r="D17718" s="1"/>
      <c r="E17718" s="1"/>
      <c r="F17718" s="1"/>
      <c r="G17718" s="1"/>
      <c r="J17718" s="2"/>
      <c r="K17718" s="2"/>
    </row>
    <row r="17719" spans="4:11">
      <c r="D17719" s="1"/>
      <c r="E17719" s="1"/>
      <c r="F17719" s="1"/>
      <c r="G17719" s="1"/>
      <c r="J17719" s="2"/>
      <c r="K17719" s="2"/>
    </row>
    <row r="17720" spans="4:11">
      <c r="D17720" s="1"/>
      <c r="E17720" s="1"/>
      <c r="F17720" s="1"/>
      <c r="G17720" s="1"/>
      <c r="J17720" s="2"/>
      <c r="K17720" s="2"/>
    </row>
    <row r="17721" spans="4:11">
      <c r="D17721" s="1"/>
      <c r="E17721" s="1"/>
      <c r="F17721" s="1"/>
      <c r="G17721" s="1"/>
      <c r="J17721" s="2"/>
      <c r="K17721" s="2"/>
    </row>
    <row r="17722" spans="4:11">
      <c r="D17722" s="1"/>
      <c r="E17722" s="1"/>
      <c r="F17722" s="1"/>
      <c r="G17722" s="1"/>
      <c r="J17722" s="2"/>
      <c r="K17722" s="2"/>
    </row>
    <row r="17723" spans="4:11">
      <c r="D17723" s="1"/>
      <c r="E17723" s="1"/>
      <c r="F17723" s="1"/>
      <c r="G17723" s="1"/>
      <c r="J17723" s="2"/>
      <c r="K17723" s="2"/>
    </row>
    <row r="17724" spans="4:11">
      <c r="D17724" s="1"/>
      <c r="E17724" s="1"/>
      <c r="F17724" s="1"/>
      <c r="G17724" s="1"/>
      <c r="J17724" s="2"/>
      <c r="K17724" s="2"/>
    </row>
    <row r="17725" spans="4:11">
      <c r="D17725" s="1"/>
      <c r="E17725" s="1"/>
      <c r="F17725" s="1"/>
      <c r="G17725" s="1"/>
      <c r="J17725" s="2"/>
      <c r="K17725" s="2"/>
    </row>
    <row r="17726" spans="4:11">
      <c r="D17726" s="1"/>
      <c r="E17726" s="1"/>
      <c r="F17726" s="1"/>
      <c r="G17726" s="1"/>
      <c r="J17726" s="2"/>
      <c r="K17726" s="2"/>
    </row>
    <row r="17727" spans="4:11">
      <c r="D17727" s="1"/>
      <c r="E17727" s="1"/>
      <c r="F17727" s="1"/>
      <c r="G17727" s="1"/>
      <c r="J17727" s="2"/>
      <c r="K17727" s="2"/>
    </row>
    <row r="17728" spans="4:11">
      <c r="D17728" s="1"/>
      <c r="E17728" s="1"/>
      <c r="F17728" s="1"/>
      <c r="G17728" s="1"/>
      <c r="J17728" s="2"/>
      <c r="K17728" s="2"/>
    </row>
    <row r="17729" spans="4:11">
      <c r="D17729" s="1"/>
      <c r="E17729" s="1"/>
      <c r="F17729" s="1"/>
      <c r="G17729" s="1"/>
      <c r="J17729" s="2"/>
      <c r="K17729" s="2"/>
    </row>
    <row r="17730" spans="4:11">
      <c r="D17730" s="1"/>
      <c r="E17730" s="1"/>
      <c r="F17730" s="1"/>
      <c r="G17730" s="1"/>
      <c r="J17730" s="2"/>
      <c r="K17730" s="2"/>
    </row>
    <row r="17731" spans="4:11">
      <c r="D17731" s="1"/>
      <c r="E17731" s="1"/>
      <c r="F17731" s="1"/>
      <c r="G17731" s="1"/>
      <c r="J17731" s="2"/>
      <c r="K17731" s="2"/>
    </row>
    <row r="17732" spans="4:11">
      <c r="D17732" s="1"/>
      <c r="E17732" s="1"/>
      <c r="F17732" s="1"/>
      <c r="G17732" s="1"/>
      <c r="J17732" s="2"/>
      <c r="K17732" s="2"/>
    </row>
    <row r="17733" spans="4:11">
      <c r="D17733" s="1"/>
      <c r="E17733" s="1"/>
      <c r="F17733" s="1"/>
      <c r="G17733" s="1"/>
      <c r="J17733" s="2"/>
      <c r="K17733" s="2"/>
    </row>
    <row r="17734" spans="4:11">
      <c r="D17734" s="1"/>
      <c r="E17734" s="1"/>
      <c r="F17734" s="1"/>
      <c r="G17734" s="1"/>
      <c r="J17734" s="2"/>
      <c r="K17734" s="2"/>
    </row>
    <row r="17735" spans="4:11">
      <c r="D17735" s="1"/>
      <c r="E17735" s="1"/>
      <c r="F17735" s="1"/>
      <c r="G17735" s="1"/>
      <c r="J17735" s="2"/>
      <c r="K17735" s="2"/>
    </row>
    <row r="17736" spans="4:11">
      <c r="D17736" s="1"/>
      <c r="E17736" s="1"/>
      <c r="F17736" s="1"/>
      <c r="G17736" s="1"/>
      <c r="J17736" s="2"/>
      <c r="K17736" s="2"/>
    </row>
    <row r="17737" spans="4:11">
      <c r="D17737" s="1"/>
      <c r="E17737" s="1"/>
      <c r="F17737" s="1"/>
      <c r="G17737" s="1"/>
      <c r="J17737" s="2"/>
      <c r="K17737" s="2"/>
    </row>
    <row r="17738" spans="4:11">
      <c r="D17738" s="1"/>
      <c r="E17738" s="1"/>
      <c r="F17738" s="1"/>
      <c r="G17738" s="1"/>
      <c r="J17738" s="2"/>
      <c r="K17738" s="2"/>
    </row>
    <row r="17739" spans="4:11">
      <c r="D17739" s="1"/>
      <c r="E17739" s="1"/>
      <c r="F17739" s="1"/>
      <c r="G17739" s="1"/>
      <c r="J17739" s="2"/>
      <c r="K17739" s="2"/>
    </row>
    <row r="17740" spans="4:11">
      <c r="D17740" s="1"/>
      <c r="E17740" s="1"/>
      <c r="F17740" s="1"/>
      <c r="G17740" s="1"/>
      <c r="J17740" s="2"/>
      <c r="K17740" s="2"/>
    </row>
    <row r="17741" spans="4:11">
      <c r="D17741" s="1"/>
      <c r="E17741" s="1"/>
      <c r="F17741" s="1"/>
      <c r="G17741" s="1"/>
      <c r="J17741" s="2"/>
      <c r="K17741" s="2"/>
    </row>
    <row r="17742" spans="4:11">
      <c r="D17742" s="1"/>
      <c r="E17742" s="1"/>
      <c r="F17742" s="1"/>
      <c r="G17742" s="1"/>
      <c r="J17742" s="2"/>
      <c r="K17742" s="2"/>
    </row>
    <row r="17743" spans="4:11">
      <c r="D17743" s="1"/>
      <c r="E17743" s="1"/>
      <c r="F17743" s="1"/>
      <c r="G17743" s="1"/>
      <c r="J17743" s="2"/>
      <c r="K17743" s="2"/>
    </row>
    <row r="17744" spans="4:11">
      <c r="D17744" s="1"/>
      <c r="E17744" s="1"/>
      <c r="F17744" s="1"/>
      <c r="G17744" s="1"/>
      <c r="J17744" s="2"/>
      <c r="K17744" s="2"/>
    </row>
    <row r="17745" spans="4:11">
      <c r="D17745" s="1"/>
      <c r="E17745" s="1"/>
      <c r="F17745" s="1"/>
      <c r="G17745" s="1"/>
      <c r="J17745" s="2"/>
      <c r="K17745" s="2"/>
    </row>
    <row r="17746" spans="4:11">
      <c r="D17746" s="1"/>
      <c r="E17746" s="1"/>
      <c r="F17746" s="1"/>
      <c r="G17746" s="1"/>
      <c r="J17746" s="2"/>
      <c r="K17746" s="2"/>
    </row>
    <row r="17747" spans="4:11">
      <c r="D17747" s="1"/>
      <c r="E17747" s="1"/>
      <c r="F17747" s="1"/>
      <c r="G17747" s="1"/>
      <c r="J17747" s="2"/>
      <c r="K17747" s="2"/>
    </row>
    <row r="17748" spans="4:11">
      <c r="D17748" s="1"/>
      <c r="E17748" s="1"/>
      <c r="F17748" s="1"/>
      <c r="G17748" s="1"/>
      <c r="J17748" s="2"/>
      <c r="K17748" s="2"/>
    </row>
    <row r="17749" spans="4:11">
      <c r="D17749" s="1"/>
      <c r="E17749" s="1"/>
      <c r="F17749" s="1"/>
      <c r="G17749" s="1"/>
      <c r="J17749" s="2"/>
      <c r="K17749" s="2"/>
    </row>
    <row r="17750" spans="4:11">
      <c r="D17750" s="1"/>
      <c r="E17750" s="1"/>
      <c r="F17750" s="1"/>
      <c r="G17750" s="1"/>
      <c r="J17750" s="2"/>
      <c r="K17750" s="2"/>
    </row>
    <row r="17751" spans="4:11">
      <c r="D17751" s="1"/>
      <c r="E17751" s="1"/>
      <c r="F17751" s="1"/>
      <c r="G17751" s="1"/>
      <c r="J17751" s="2"/>
      <c r="K17751" s="2"/>
    </row>
    <row r="17752" spans="4:11">
      <c r="D17752" s="1"/>
      <c r="E17752" s="1"/>
      <c r="F17752" s="1"/>
      <c r="G17752" s="1"/>
      <c r="J17752" s="2"/>
      <c r="K17752" s="2"/>
    </row>
    <row r="17753" spans="4:11">
      <c r="D17753" s="1"/>
      <c r="E17753" s="1"/>
      <c r="F17753" s="1"/>
      <c r="G17753" s="1"/>
      <c r="J17753" s="2"/>
      <c r="K17753" s="2"/>
    </row>
    <row r="17754" spans="4:11">
      <c r="D17754" s="1"/>
      <c r="E17754" s="1"/>
      <c r="F17754" s="1"/>
      <c r="G17754" s="1"/>
      <c r="J17754" s="2"/>
      <c r="K17754" s="2"/>
    </row>
    <row r="17755" spans="4:11">
      <c r="D17755" s="1"/>
      <c r="E17755" s="1"/>
      <c r="F17755" s="1"/>
      <c r="G17755" s="1"/>
      <c r="J17755" s="2"/>
      <c r="K17755" s="2"/>
    </row>
    <row r="17756" spans="4:11">
      <c r="D17756" s="1"/>
      <c r="E17756" s="1"/>
      <c r="F17756" s="1"/>
      <c r="G17756" s="1"/>
      <c r="J17756" s="2"/>
      <c r="K17756" s="2"/>
    </row>
    <row r="17757" spans="4:11">
      <c r="D17757" s="1"/>
      <c r="E17757" s="1"/>
      <c r="F17757" s="1"/>
      <c r="G17757" s="1"/>
      <c r="J17757" s="2"/>
      <c r="K17757" s="2"/>
    </row>
    <row r="17758" spans="4:11">
      <c r="D17758" s="1"/>
      <c r="E17758" s="1"/>
      <c r="F17758" s="1"/>
      <c r="G17758" s="1"/>
      <c r="J17758" s="2"/>
      <c r="K17758" s="2"/>
    </row>
    <row r="17759" spans="4:11">
      <c r="D17759" s="1"/>
      <c r="E17759" s="1"/>
      <c r="F17759" s="1"/>
      <c r="G17759" s="1"/>
      <c r="J17759" s="2"/>
      <c r="K17759" s="2"/>
    </row>
    <row r="17760" spans="4:11">
      <c r="D17760" s="1"/>
      <c r="E17760" s="1"/>
      <c r="F17760" s="1"/>
      <c r="G17760" s="1"/>
      <c r="J17760" s="2"/>
      <c r="K17760" s="2"/>
    </row>
    <row r="17761" spans="4:11">
      <c r="D17761" s="1"/>
      <c r="E17761" s="1"/>
      <c r="F17761" s="1"/>
      <c r="G17761" s="1"/>
      <c r="J17761" s="2"/>
      <c r="K17761" s="2"/>
    </row>
    <row r="17762" spans="4:11">
      <c r="D17762" s="1"/>
      <c r="E17762" s="1"/>
      <c r="F17762" s="1"/>
      <c r="G17762" s="1"/>
      <c r="J17762" s="2"/>
      <c r="K17762" s="2"/>
    </row>
    <row r="17763" spans="4:11">
      <c r="D17763" s="1"/>
      <c r="E17763" s="1"/>
      <c r="F17763" s="1"/>
      <c r="G17763" s="1"/>
      <c r="J17763" s="2"/>
      <c r="K17763" s="2"/>
    </row>
    <row r="17764" spans="4:11">
      <c r="D17764" s="1"/>
      <c r="E17764" s="1"/>
      <c r="F17764" s="1"/>
      <c r="G17764" s="1"/>
      <c r="J17764" s="2"/>
      <c r="K17764" s="2"/>
    </row>
    <row r="17765" spans="4:11">
      <c r="D17765" s="1"/>
      <c r="E17765" s="1"/>
      <c r="F17765" s="1"/>
      <c r="G17765" s="1"/>
      <c r="J17765" s="2"/>
      <c r="K17765" s="2"/>
    </row>
    <row r="17766" spans="4:11">
      <c r="D17766" s="1"/>
      <c r="E17766" s="1"/>
      <c r="F17766" s="1"/>
      <c r="G17766" s="1"/>
      <c r="J17766" s="2"/>
      <c r="K17766" s="2"/>
    </row>
    <row r="17767" spans="4:11">
      <c r="D17767" s="1"/>
      <c r="E17767" s="1"/>
      <c r="F17767" s="1"/>
      <c r="G17767" s="1"/>
      <c r="J17767" s="2"/>
      <c r="K17767" s="2"/>
    </row>
    <row r="17768" spans="4:11">
      <c r="D17768" s="1"/>
      <c r="E17768" s="1"/>
      <c r="F17768" s="1"/>
      <c r="G17768" s="1"/>
      <c r="J17768" s="2"/>
      <c r="K17768" s="2"/>
    </row>
    <row r="17769" spans="4:11">
      <c r="D17769" s="1"/>
      <c r="E17769" s="1"/>
      <c r="F17769" s="1"/>
      <c r="G17769" s="1"/>
      <c r="J17769" s="2"/>
      <c r="K17769" s="2"/>
    </row>
    <row r="17770" spans="4:11">
      <c r="D17770" s="1"/>
      <c r="E17770" s="1"/>
      <c r="F17770" s="1"/>
      <c r="G17770" s="1"/>
      <c r="J17770" s="2"/>
      <c r="K17770" s="2"/>
    </row>
    <row r="17771" spans="4:11">
      <c r="D17771" s="1"/>
      <c r="E17771" s="1"/>
      <c r="F17771" s="1"/>
      <c r="G17771" s="1"/>
      <c r="J17771" s="2"/>
      <c r="K17771" s="2"/>
    </row>
    <row r="17772" spans="4:11">
      <c r="D17772" s="1"/>
      <c r="E17772" s="1"/>
      <c r="F17772" s="1"/>
      <c r="G17772" s="1"/>
      <c r="J17772" s="2"/>
      <c r="K17772" s="2"/>
    </row>
    <row r="17773" spans="4:11">
      <c r="D17773" s="1"/>
      <c r="E17773" s="1"/>
      <c r="F17773" s="1"/>
      <c r="G17773" s="1"/>
      <c r="J17773" s="2"/>
      <c r="K17773" s="2"/>
    </row>
    <row r="17774" spans="4:11">
      <c r="D17774" s="1"/>
      <c r="E17774" s="1"/>
      <c r="F17774" s="1"/>
      <c r="G17774" s="1"/>
      <c r="J17774" s="2"/>
      <c r="K17774" s="2"/>
    </row>
    <row r="17775" spans="4:11">
      <c r="D17775" s="1"/>
      <c r="E17775" s="1"/>
      <c r="F17775" s="1"/>
      <c r="G17775" s="1"/>
      <c r="J17775" s="2"/>
      <c r="K17775" s="2"/>
    </row>
    <row r="17776" spans="4:11">
      <c r="D17776" s="1"/>
      <c r="E17776" s="1"/>
      <c r="F17776" s="1"/>
      <c r="G17776" s="1"/>
      <c r="J17776" s="2"/>
      <c r="K17776" s="2"/>
    </row>
    <row r="17777" spans="4:11">
      <c r="D17777" s="1"/>
      <c r="E17777" s="1"/>
      <c r="F17777" s="1"/>
      <c r="G17777" s="1"/>
      <c r="J17777" s="2"/>
      <c r="K17777" s="2"/>
    </row>
    <row r="17778" spans="4:11">
      <c r="D17778" s="1"/>
      <c r="E17778" s="1"/>
      <c r="F17778" s="1"/>
      <c r="G17778" s="1"/>
      <c r="J17778" s="2"/>
      <c r="K17778" s="2"/>
    </row>
    <row r="17779" spans="4:11">
      <c r="D17779" s="1"/>
      <c r="E17779" s="1"/>
      <c r="F17779" s="1"/>
      <c r="G17779" s="1"/>
      <c r="J17779" s="2"/>
      <c r="K17779" s="2"/>
    </row>
    <row r="17780" spans="4:11">
      <c r="D17780" s="1"/>
      <c r="E17780" s="1"/>
      <c r="F17780" s="1"/>
      <c r="G17780" s="1"/>
      <c r="J17780" s="2"/>
      <c r="K17780" s="2"/>
    </row>
    <row r="17781" spans="4:11">
      <c r="D17781" s="1"/>
      <c r="E17781" s="1"/>
      <c r="F17781" s="1"/>
      <c r="G17781" s="1"/>
      <c r="J17781" s="2"/>
      <c r="K17781" s="2"/>
    </row>
    <row r="17782" spans="4:11">
      <c r="D17782" s="1"/>
      <c r="E17782" s="1"/>
      <c r="F17782" s="1"/>
      <c r="G17782" s="1"/>
      <c r="J17782" s="2"/>
      <c r="K17782" s="2"/>
    </row>
    <row r="17783" spans="4:11">
      <c r="D17783" s="1"/>
      <c r="E17783" s="1"/>
      <c r="F17783" s="1"/>
      <c r="G17783" s="1"/>
      <c r="J17783" s="2"/>
      <c r="K17783" s="2"/>
    </row>
    <row r="17784" spans="4:11">
      <c r="D17784" s="1"/>
      <c r="E17784" s="1"/>
      <c r="F17784" s="1"/>
      <c r="G17784" s="1"/>
      <c r="J17784" s="2"/>
      <c r="K17784" s="2"/>
    </row>
    <row r="17785" spans="4:11">
      <c r="D17785" s="1"/>
      <c r="E17785" s="1"/>
      <c r="F17785" s="1"/>
      <c r="G17785" s="1"/>
      <c r="J17785" s="2"/>
      <c r="K17785" s="2"/>
    </row>
    <row r="17786" spans="4:11">
      <c r="D17786" s="1"/>
      <c r="E17786" s="1"/>
      <c r="F17786" s="1"/>
      <c r="G17786" s="1"/>
      <c r="J17786" s="2"/>
      <c r="K17786" s="2"/>
    </row>
    <row r="17787" spans="4:11">
      <c r="D17787" s="1"/>
      <c r="E17787" s="1"/>
      <c r="F17787" s="1"/>
      <c r="G17787" s="1"/>
      <c r="J17787" s="2"/>
      <c r="K17787" s="2"/>
    </row>
    <row r="17788" spans="4:11">
      <c r="D17788" s="1"/>
      <c r="E17788" s="1"/>
      <c r="F17788" s="1"/>
      <c r="G17788" s="1"/>
      <c r="J17788" s="2"/>
      <c r="K17788" s="2"/>
    </row>
    <row r="17789" spans="4:11">
      <c r="D17789" s="1"/>
      <c r="E17789" s="1"/>
      <c r="F17789" s="1"/>
      <c r="G17789" s="1"/>
      <c r="J17789" s="2"/>
      <c r="K17789" s="2"/>
    </row>
    <row r="17790" spans="4:11">
      <c r="D17790" s="1"/>
      <c r="E17790" s="1"/>
      <c r="F17790" s="1"/>
      <c r="G17790" s="1"/>
      <c r="J17790" s="2"/>
      <c r="K17790" s="2"/>
    </row>
    <row r="17791" spans="4:11">
      <c r="D17791" s="1"/>
      <c r="E17791" s="1"/>
      <c r="F17791" s="1"/>
      <c r="G17791" s="1"/>
      <c r="J17791" s="2"/>
      <c r="K17791" s="2"/>
    </row>
    <row r="17792" spans="4:11">
      <c r="D17792" s="1"/>
      <c r="E17792" s="1"/>
      <c r="F17792" s="1"/>
      <c r="G17792" s="1"/>
      <c r="J17792" s="2"/>
      <c r="K17792" s="2"/>
    </row>
    <row r="17793" spans="4:11">
      <c r="D17793" s="1"/>
      <c r="E17793" s="1"/>
      <c r="F17793" s="1"/>
      <c r="G17793" s="1"/>
      <c r="J17793" s="2"/>
      <c r="K17793" s="2"/>
    </row>
    <row r="17794" spans="4:11">
      <c r="D17794" s="1"/>
      <c r="E17794" s="1"/>
      <c r="F17794" s="1"/>
      <c r="G17794" s="1"/>
      <c r="J17794" s="2"/>
      <c r="K17794" s="2"/>
    </row>
    <row r="17795" spans="4:11">
      <c r="D17795" s="1"/>
      <c r="E17795" s="1"/>
      <c r="F17795" s="1"/>
      <c r="G17795" s="1"/>
      <c r="J17795" s="2"/>
      <c r="K17795" s="2"/>
    </row>
    <row r="17796" spans="4:11">
      <c r="D17796" s="1"/>
      <c r="E17796" s="1"/>
      <c r="F17796" s="1"/>
      <c r="G17796" s="1"/>
      <c r="J17796" s="2"/>
      <c r="K17796" s="2"/>
    </row>
    <row r="17797" spans="4:11">
      <c r="D17797" s="1"/>
      <c r="E17797" s="1"/>
      <c r="F17797" s="1"/>
      <c r="G17797" s="1"/>
      <c r="J17797" s="2"/>
      <c r="K17797" s="2"/>
    </row>
    <row r="17798" spans="4:11">
      <c r="D17798" s="1"/>
      <c r="E17798" s="1"/>
      <c r="F17798" s="1"/>
      <c r="G17798" s="1"/>
      <c r="J17798" s="2"/>
      <c r="K17798" s="2"/>
    </row>
    <row r="17799" spans="4:11">
      <c r="D17799" s="1"/>
      <c r="E17799" s="1"/>
      <c r="F17799" s="1"/>
      <c r="G17799" s="1"/>
      <c r="J17799" s="2"/>
      <c r="K17799" s="2"/>
    </row>
    <row r="17800" spans="4:11">
      <c r="D17800" s="1"/>
      <c r="E17800" s="1"/>
      <c r="F17800" s="1"/>
      <c r="G17800" s="1"/>
      <c r="J17800" s="2"/>
      <c r="K17800" s="2"/>
    </row>
    <row r="17801" spans="4:11">
      <c r="D17801" s="1"/>
      <c r="E17801" s="1"/>
      <c r="F17801" s="1"/>
      <c r="G17801" s="1"/>
      <c r="J17801" s="2"/>
      <c r="K17801" s="2"/>
    </row>
    <row r="17802" spans="4:11">
      <c r="D17802" s="1"/>
      <c r="E17802" s="1"/>
      <c r="F17802" s="1"/>
      <c r="G17802" s="1"/>
      <c r="J17802" s="2"/>
      <c r="K17802" s="2"/>
    </row>
    <row r="17803" spans="4:11">
      <c r="D17803" s="1"/>
      <c r="E17803" s="1"/>
      <c r="F17803" s="1"/>
      <c r="G17803" s="1"/>
      <c r="J17803" s="2"/>
      <c r="K17803" s="2"/>
    </row>
    <row r="17804" spans="4:11">
      <c r="D17804" s="1"/>
      <c r="E17804" s="1"/>
      <c r="F17804" s="1"/>
      <c r="G17804" s="1"/>
      <c r="J17804" s="2"/>
      <c r="K17804" s="2"/>
    </row>
    <row r="17805" spans="4:11">
      <c r="D17805" s="1"/>
      <c r="E17805" s="1"/>
      <c r="F17805" s="1"/>
      <c r="G17805" s="1"/>
      <c r="J17805" s="2"/>
      <c r="K17805" s="2"/>
    </row>
    <row r="17806" spans="4:11">
      <c r="D17806" s="1"/>
      <c r="E17806" s="1"/>
      <c r="F17806" s="1"/>
      <c r="G17806" s="1"/>
      <c r="J17806" s="2"/>
      <c r="K17806" s="2"/>
    </row>
    <row r="17807" spans="4:11">
      <c r="D17807" s="1"/>
      <c r="E17807" s="1"/>
      <c r="F17807" s="1"/>
      <c r="G17807" s="1"/>
      <c r="J17807" s="2"/>
      <c r="K17807" s="2"/>
    </row>
    <row r="17808" spans="4:11">
      <c r="D17808" s="1"/>
      <c r="E17808" s="1"/>
      <c r="F17808" s="1"/>
      <c r="G17808" s="1"/>
      <c r="J17808" s="2"/>
      <c r="K17808" s="2"/>
    </row>
    <row r="17809" spans="4:11">
      <c r="D17809" s="1"/>
      <c r="E17809" s="1"/>
      <c r="F17809" s="1"/>
      <c r="G17809" s="1"/>
      <c r="J17809" s="2"/>
      <c r="K17809" s="2"/>
    </row>
    <row r="17810" spans="4:11">
      <c r="D17810" s="1"/>
      <c r="E17810" s="1"/>
      <c r="F17810" s="1"/>
      <c r="G17810" s="1"/>
      <c r="J17810" s="2"/>
      <c r="K17810" s="2"/>
    </row>
    <row r="17811" spans="4:11">
      <c r="D17811" s="1"/>
      <c r="E17811" s="1"/>
      <c r="F17811" s="1"/>
      <c r="G17811" s="1"/>
      <c r="J17811" s="2"/>
      <c r="K17811" s="2"/>
    </row>
    <row r="17812" spans="4:11">
      <c r="D17812" s="1"/>
      <c r="E17812" s="1"/>
      <c r="F17812" s="1"/>
      <c r="G17812" s="1"/>
      <c r="J17812" s="2"/>
      <c r="K17812" s="2"/>
    </row>
    <row r="17813" spans="4:11">
      <c r="D17813" s="1"/>
      <c r="E17813" s="1"/>
      <c r="F17813" s="1"/>
      <c r="G17813" s="1"/>
      <c r="J17813" s="2"/>
      <c r="K17813" s="2"/>
    </row>
    <row r="17814" spans="4:11">
      <c r="D17814" s="1"/>
      <c r="E17814" s="1"/>
      <c r="F17814" s="1"/>
      <c r="G17814" s="1"/>
      <c r="J17814" s="2"/>
      <c r="K17814" s="2"/>
    </row>
    <row r="17815" spans="4:11">
      <c r="D17815" s="1"/>
      <c r="E17815" s="1"/>
      <c r="F17815" s="1"/>
      <c r="G17815" s="1"/>
      <c r="J17815" s="2"/>
      <c r="K17815" s="2"/>
    </row>
    <row r="17816" spans="4:11">
      <c r="D17816" s="1"/>
      <c r="E17816" s="1"/>
      <c r="F17816" s="1"/>
      <c r="G17816" s="1"/>
      <c r="J17816" s="2"/>
      <c r="K17816" s="2"/>
    </row>
    <row r="17817" spans="4:11">
      <c r="D17817" s="1"/>
      <c r="E17817" s="1"/>
      <c r="F17817" s="1"/>
      <c r="G17817" s="1"/>
      <c r="J17817" s="2"/>
      <c r="K17817" s="2"/>
    </row>
    <row r="17818" spans="4:11">
      <c r="D17818" s="1"/>
      <c r="E17818" s="1"/>
      <c r="F17818" s="1"/>
      <c r="G17818" s="1"/>
      <c r="J17818" s="2"/>
      <c r="K17818" s="2"/>
    </row>
    <row r="17819" spans="4:11">
      <c r="D17819" s="1"/>
      <c r="E17819" s="1"/>
      <c r="F17819" s="1"/>
      <c r="G17819" s="1"/>
      <c r="J17819" s="2"/>
      <c r="K17819" s="2"/>
    </row>
    <row r="17820" spans="4:11">
      <c r="D17820" s="1"/>
      <c r="E17820" s="1"/>
      <c r="F17820" s="1"/>
      <c r="G17820" s="1"/>
      <c r="J17820" s="2"/>
      <c r="K17820" s="2"/>
    </row>
    <row r="17821" spans="4:11">
      <c r="D17821" s="1"/>
      <c r="E17821" s="1"/>
      <c r="F17821" s="1"/>
      <c r="G17821" s="1"/>
      <c r="J17821" s="2"/>
      <c r="K17821" s="2"/>
    </row>
    <row r="17822" spans="4:11">
      <c r="D17822" s="1"/>
      <c r="E17822" s="1"/>
      <c r="F17822" s="1"/>
      <c r="G17822" s="1"/>
      <c r="J17822" s="2"/>
      <c r="K17822" s="2"/>
    </row>
    <row r="17823" spans="4:11">
      <c r="D17823" s="1"/>
      <c r="E17823" s="1"/>
      <c r="F17823" s="1"/>
      <c r="G17823" s="1"/>
      <c r="J17823" s="2"/>
      <c r="K17823" s="2"/>
    </row>
    <row r="17824" spans="4:11">
      <c r="D17824" s="1"/>
      <c r="E17824" s="1"/>
      <c r="F17824" s="1"/>
      <c r="G17824" s="1"/>
      <c r="J17824" s="2"/>
      <c r="K17824" s="2"/>
    </row>
    <row r="17825" spans="4:11">
      <c r="D17825" s="1"/>
      <c r="E17825" s="1"/>
      <c r="F17825" s="1"/>
      <c r="G17825" s="1"/>
      <c r="J17825" s="2"/>
      <c r="K17825" s="2"/>
    </row>
    <row r="17826" spans="4:11">
      <c r="D17826" s="1"/>
      <c r="E17826" s="1"/>
      <c r="F17826" s="1"/>
      <c r="G17826" s="1"/>
      <c r="J17826" s="2"/>
      <c r="K17826" s="2"/>
    </row>
    <row r="17827" spans="4:11">
      <c r="D17827" s="1"/>
      <c r="E17827" s="1"/>
      <c r="F17827" s="1"/>
      <c r="G17827" s="1"/>
      <c r="J17827" s="2"/>
      <c r="K17827" s="2"/>
    </row>
    <row r="17828" spans="4:11">
      <c r="D17828" s="1"/>
      <c r="E17828" s="1"/>
      <c r="F17828" s="1"/>
      <c r="G17828" s="1"/>
      <c r="J17828" s="2"/>
      <c r="K17828" s="2"/>
    </row>
    <row r="17829" spans="4:11">
      <c r="D17829" s="1"/>
      <c r="E17829" s="1"/>
      <c r="F17829" s="1"/>
      <c r="G17829" s="1"/>
      <c r="J17829" s="2"/>
      <c r="K17829" s="2"/>
    </row>
    <row r="17830" spans="4:11">
      <c r="D17830" s="1"/>
      <c r="E17830" s="1"/>
      <c r="F17830" s="1"/>
      <c r="G17830" s="1"/>
      <c r="J17830" s="2"/>
      <c r="K17830" s="2"/>
    </row>
    <row r="17831" spans="4:11">
      <c r="D17831" s="1"/>
      <c r="E17831" s="1"/>
      <c r="F17831" s="1"/>
      <c r="G17831" s="1"/>
      <c r="J17831" s="2"/>
      <c r="K17831" s="2"/>
    </row>
    <row r="17832" spans="4:11">
      <c r="D17832" s="1"/>
      <c r="E17832" s="1"/>
      <c r="F17832" s="1"/>
      <c r="G17832" s="1"/>
      <c r="J17832" s="2"/>
      <c r="K17832" s="2"/>
    </row>
    <row r="17833" spans="4:11">
      <c r="D17833" s="1"/>
      <c r="E17833" s="1"/>
      <c r="F17833" s="1"/>
      <c r="G17833" s="1"/>
      <c r="J17833" s="2"/>
      <c r="K17833" s="2"/>
    </row>
    <row r="17834" spans="4:11">
      <c r="D17834" s="1"/>
      <c r="E17834" s="1"/>
      <c r="F17834" s="1"/>
      <c r="G17834" s="1"/>
      <c r="J17834" s="2"/>
      <c r="K17834" s="2"/>
    </row>
    <row r="17835" spans="4:11">
      <c r="D17835" s="1"/>
      <c r="E17835" s="1"/>
      <c r="F17835" s="1"/>
      <c r="G17835" s="1"/>
      <c r="J17835" s="2"/>
      <c r="K17835" s="2"/>
    </row>
    <row r="17836" spans="4:11">
      <c r="D17836" s="1"/>
      <c r="E17836" s="1"/>
      <c r="F17836" s="1"/>
      <c r="G17836" s="1"/>
      <c r="J17836" s="2"/>
      <c r="K17836" s="2"/>
    </row>
    <row r="17837" spans="4:11">
      <c r="D17837" s="1"/>
      <c r="E17837" s="1"/>
      <c r="F17837" s="1"/>
      <c r="G17837" s="1"/>
      <c r="J17837" s="2"/>
      <c r="K17837" s="2"/>
    </row>
    <row r="17838" spans="4:11">
      <c r="D17838" s="1"/>
      <c r="E17838" s="1"/>
      <c r="F17838" s="1"/>
      <c r="G17838" s="1"/>
      <c r="J17838" s="2"/>
      <c r="K17838" s="2"/>
    </row>
    <row r="17839" spans="4:11">
      <c r="D17839" s="1"/>
      <c r="E17839" s="1"/>
      <c r="F17839" s="1"/>
      <c r="G17839" s="1"/>
      <c r="J17839" s="2"/>
      <c r="K17839" s="2"/>
    </row>
    <row r="17840" spans="4:11">
      <c r="D17840" s="1"/>
      <c r="E17840" s="1"/>
      <c r="F17840" s="1"/>
      <c r="G17840" s="1"/>
      <c r="J17840" s="2"/>
      <c r="K17840" s="2"/>
    </row>
    <row r="17841" spans="4:11">
      <c r="D17841" s="1"/>
      <c r="E17841" s="1"/>
      <c r="F17841" s="1"/>
      <c r="G17841" s="1"/>
      <c r="J17841" s="2"/>
      <c r="K17841" s="2"/>
    </row>
    <row r="17842" spans="4:11">
      <c r="D17842" s="1"/>
      <c r="E17842" s="1"/>
      <c r="F17842" s="1"/>
      <c r="G17842" s="1"/>
      <c r="J17842" s="2"/>
      <c r="K17842" s="2"/>
    </row>
    <row r="17843" spans="4:11">
      <c r="D17843" s="1"/>
      <c r="E17843" s="1"/>
      <c r="F17843" s="1"/>
      <c r="G17843" s="1"/>
      <c r="J17843" s="2"/>
      <c r="K17843" s="2"/>
    </row>
    <row r="17844" spans="4:11">
      <c r="D17844" s="1"/>
      <c r="E17844" s="1"/>
      <c r="F17844" s="1"/>
      <c r="G17844" s="1"/>
      <c r="J17844" s="2"/>
      <c r="K17844" s="2"/>
    </row>
    <row r="17845" spans="4:11">
      <c r="D17845" s="1"/>
      <c r="E17845" s="1"/>
      <c r="F17845" s="1"/>
      <c r="G17845" s="1"/>
      <c r="J17845" s="2"/>
      <c r="K17845" s="2"/>
    </row>
    <row r="17846" spans="4:11">
      <c r="D17846" s="1"/>
      <c r="E17846" s="1"/>
      <c r="F17846" s="1"/>
      <c r="G17846" s="1"/>
      <c r="J17846" s="2"/>
      <c r="K17846" s="2"/>
    </row>
    <row r="17847" spans="4:11">
      <c r="D17847" s="1"/>
      <c r="E17847" s="1"/>
      <c r="F17847" s="1"/>
      <c r="G17847" s="1"/>
      <c r="J17847" s="2"/>
      <c r="K17847" s="2"/>
    </row>
    <row r="17848" spans="4:11">
      <c r="D17848" s="1"/>
      <c r="E17848" s="1"/>
      <c r="F17848" s="1"/>
      <c r="G17848" s="1"/>
      <c r="J17848" s="2"/>
      <c r="K17848" s="2"/>
    </row>
    <row r="17849" spans="4:11">
      <c r="D17849" s="1"/>
      <c r="E17849" s="1"/>
      <c r="F17849" s="1"/>
      <c r="G17849" s="1"/>
      <c r="J17849" s="2"/>
      <c r="K17849" s="2"/>
    </row>
    <row r="17850" spans="4:11">
      <c r="D17850" s="1"/>
      <c r="E17850" s="1"/>
      <c r="F17850" s="1"/>
      <c r="G17850" s="1"/>
      <c r="J17850" s="2"/>
      <c r="K17850" s="2"/>
    </row>
    <row r="17851" spans="4:11">
      <c r="D17851" s="1"/>
      <c r="E17851" s="1"/>
      <c r="F17851" s="1"/>
      <c r="G17851" s="1"/>
      <c r="J17851" s="2"/>
      <c r="K17851" s="2"/>
    </row>
    <row r="17852" spans="4:11">
      <c r="D17852" s="1"/>
      <c r="E17852" s="1"/>
      <c r="F17852" s="1"/>
      <c r="G17852" s="1"/>
      <c r="J17852" s="2"/>
      <c r="K17852" s="2"/>
    </row>
    <row r="17853" spans="4:11">
      <c r="D17853" s="1"/>
      <c r="E17853" s="1"/>
      <c r="F17853" s="1"/>
      <c r="G17853" s="1"/>
      <c r="J17853" s="2"/>
      <c r="K17853" s="2"/>
    </row>
    <row r="17854" spans="4:11">
      <c r="D17854" s="1"/>
      <c r="E17854" s="1"/>
      <c r="F17854" s="1"/>
      <c r="G17854" s="1"/>
      <c r="J17854" s="2"/>
      <c r="K17854" s="2"/>
    </row>
    <row r="17855" spans="4:11">
      <c r="D17855" s="1"/>
      <c r="E17855" s="1"/>
      <c r="F17855" s="1"/>
      <c r="G17855" s="1"/>
      <c r="J17855" s="2"/>
      <c r="K17855" s="2"/>
    </row>
    <row r="17856" spans="4:11">
      <c r="D17856" s="1"/>
      <c r="E17856" s="1"/>
      <c r="F17856" s="1"/>
      <c r="G17856" s="1"/>
      <c r="J17856" s="2"/>
      <c r="K17856" s="2"/>
    </row>
    <row r="17857" spans="4:11">
      <c r="D17857" s="1"/>
      <c r="E17857" s="1"/>
      <c r="F17857" s="1"/>
      <c r="G17857" s="1"/>
      <c r="J17857" s="2"/>
      <c r="K17857" s="2"/>
    </row>
    <row r="17858" spans="4:11">
      <c r="D17858" s="1"/>
      <c r="E17858" s="1"/>
      <c r="F17858" s="1"/>
      <c r="G17858" s="1"/>
      <c r="J17858" s="2"/>
      <c r="K17858" s="2"/>
    </row>
    <row r="17859" spans="4:11">
      <c r="D17859" s="1"/>
      <c r="E17859" s="1"/>
      <c r="F17859" s="1"/>
      <c r="G17859" s="1"/>
      <c r="J17859" s="2"/>
      <c r="K17859" s="2"/>
    </row>
    <row r="17860" spans="4:11">
      <c r="D17860" s="1"/>
      <c r="E17860" s="1"/>
      <c r="F17860" s="1"/>
      <c r="G17860" s="1"/>
      <c r="J17860" s="2"/>
      <c r="K17860" s="2"/>
    </row>
    <row r="17861" spans="4:11">
      <c r="D17861" s="1"/>
      <c r="E17861" s="1"/>
      <c r="F17861" s="1"/>
      <c r="G17861" s="1"/>
      <c r="J17861" s="2"/>
      <c r="K17861" s="2"/>
    </row>
    <row r="17862" spans="4:11">
      <c r="D17862" s="1"/>
      <c r="E17862" s="1"/>
      <c r="F17862" s="1"/>
      <c r="G17862" s="1"/>
      <c r="J17862" s="2"/>
      <c r="K17862" s="2"/>
    </row>
    <row r="17863" spans="4:11">
      <c r="D17863" s="1"/>
      <c r="E17863" s="1"/>
      <c r="F17863" s="1"/>
      <c r="G17863" s="1"/>
      <c r="J17863" s="2"/>
      <c r="K17863" s="2"/>
    </row>
    <row r="17864" spans="4:11">
      <c r="D17864" s="1"/>
      <c r="E17864" s="1"/>
      <c r="F17864" s="1"/>
      <c r="G17864" s="1"/>
      <c r="J17864" s="2"/>
      <c r="K17864" s="2"/>
    </row>
    <row r="17865" spans="4:11">
      <c r="D17865" s="1"/>
      <c r="E17865" s="1"/>
      <c r="F17865" s="1"/>
      <c r="G17865" s="1"/>
      <c r="J17865" s="2"/>
      <c r="K17865" s="2"/>
    </row>
    <row r="17866" spans="4:11">
      <c r="D17866" s="1"/>
      <c r="E17866" s="1"/>
      <c r="F17866" s="1"/>
      <c r="G17866" s="1"/>
      <c r="J17866" s="2"/>
      <c r="K17866" s="2"/>
    </row>
    <row r="17867" spans="4:11">
      <c r="D17867" s="1"/>
      <c r="E17867" s="1"/>
      <c r="F17867" s="1"/>
      <c r="G17867" s="1"/>
      <c r="J17867" s="2"/>
      <c r="K17867" s="2"/>
    </row>
    <row r="17868" spans="4:11">
      <c r="D17868" s="1"/>
      <c r="E17868" s="1"/>
      <c r="F17868" s="1"/>
      <c r="G17868" s="1"/>
      <c r="J17868" s="2"/>
      <c r="K17868" s="2"/>
    </row>
    <row r="17869" spans="4:11">
      <c r="D17869" s="1"/>
      <c r="E17869" s="1"/>
      <c r="F17869" s="1"/>
      <c r="G17869" s="1"/>
      <c r="J17869" s="2"/>
      <c r="K17869" s="2"/>
    </row>
    <row r="17870" spans="4:11">
      <c r="D17870" s="1"/>
      <c r="E17870" s="1"/>
      <c r="F17870" s="1"/>
      <c r="G17870" s="1"/>
      <c r="J17870" s="2"/>
      <c r="K17870" s="2"/>
    </row>
    <row r="17871" spans="4:11">
      <c r="D17871" s="1"/>
      <c r="E17871" s="1"/>
      <c r="F17871" s="1"/>
      <c r="G17871" s="1"/>
      <c r="J17871" s="2"/>
      <c r="K17871" s="2"/>
    </row>
    <row r="17872" spans="4:11">
      <c r="D17872" s="1"/>
      <c r="E17872" s="1"/>
      <c r="F17872" s="1"/>
      <c r="G17872" s="1"/>
      <c r="J17872" s="2"/>
      <c r="K17872" s="2"/>
    </row>
    <row r="17873" spans="4:11">
      <c r="D17873" s="1"/>
      <c r="E17873" s="1"/>
      <c r="F17873" s="1"/>
      <c r="G17873" s="1"/>
      <c r="J17873" s="2"/>
      <c r="K17873" s="2"/>
    </row>
    <row r="17874" spans="4:11">
      <c r="D17874" s="1"/>
      <c r="E17874" s="1"/>
      <c r="F17874" s="1"/>
      <c r="G17874" s="1"/>
      <c r="J17874" s="2"/>
      <c r="K17874" s="2"/>
    </row>
    <row r="17875" spans="4:11">
      <c r="D17875" s="1"/>
      <c r="E17875" s="1"/>
      <c r="F17875" s="1"/>
      <c r="G17875" s="1"/>
      <c r="J17875" s="2"/>
      <c r="K17875" s="2"/>
    </row>
    <row r="17876" spans="4:11">
      <c r="D17876" s="1"/>
      <c r="E17876" s="1"/>
      <c r="F17876" s="1"/>
      <c r="G17876" s="1"/>
      <c r="J17876" s="2"/>
      <c r="K17876" s="2"/>
    </row>
    <row r="17877" spans="4:11">
      <c r="D17877" s="1"/>
      <c r="E17877" s="1"/>
      <c r="F17877" s="1"/>
      <c r="G17877" s="1"/>
      <c r="J17877" s="2"/>
      <c r="K17877" s="2"/>
    </row>
    <row r="17878" spans="4:11">
      <c r="D17878" s="1"/>
      <c r="E17878" s="1"/>
      <c r="F17878" s="1"/>
      <c r="G17878" s="1"/>
      <c r="J17878" s="2"/>
      <c r="K17878" s="2"/>
    </row>
    <row r="17879" spans="4:11">
      <c r="D17879" s="1"/>
      <c r="E17879" s="1"/>
      <c r="F17879" s="1"/>
      <c r="G17879" s="1"/>
      <c r="J17879" s="2"/>
      <c r="K17879" s="2"/>
    </row>
    <row r="17880" spans="4:11">
      <c r="D17880" s="1"/>
      <c r="E17880" s="1"/>
      <c r="F17880" s="1"/>
      <c r="G17880" s="1"/>
      <c r="J17880" s="2"/>
      <c r="K17880" s="2"/>
    </row>
    <row r="17881" spans="4:11">
      <c r="D17881" s="1"/>
      <c r="E17881" s="1"/>
      <c r="F17881" s="1"/>
      <c r="G17881" s="1"/>
      <c r="J17881" s="2"/>
      <c r="K17881" s="2"/>
    </row>
    <row r="17882" spans="4:11">
      <c r="D17882" s="1"/>
      <c r="E17882" s="1"/>
      <c r="F17882" s="1"/>
      <c r="G17882" s="1"/>
      <c r="J17882" s="2"/>
      <c r="K17882" s="2"/>
    </row>
    <row r="17883" spans="4:11">
      <c r="D17883" s="1"/>
      <c r="E17883" s="1"/>
      <c r="F17883" s="1"/>
      <c r="G17883" s="1"/>
      <c r="J17883" s="2"/>
      <c r="K17883" s="2"/>
    </row>
    <row r="17884" spans="4:11">
      <c r="D17884" s="1"/>
      <c r="E17884" s="1"/>
      <c r="F17884" s="1"/>
      <c r="G17884" s="1"/>
      <c r="J17884" s="2"/>
      <c r="K17884" s="2"/>
    </row>
    <row r="17885" spans="4:11">
      <c r="D17885" s="1"/>
      <c r="E17885" s="1"/>
      <c r="F17885" s="1"/>
      <c r="G17885" s="1"/>
      <c r="J17885" s="2"/>
      <c r="K17885" s="2"/>
    </row>
    <row r="17886" spans="4:11">
      <c r="D17886" s="1"/>
      <c r="E17886" s="1"/>
      <c r="F17886" s="1"/>
      <c r="G17886" s="1"/>
      <c r="J17886" s="2"/>
      <c r="K17886" s="2"/>
    </row>
    <row r="17887" spans="4:11">
      <c r="D17887" s="1"/>
      <c r="E17887" s="1"/>
      <c r="F17887" s="1"/>
      <c r="G17887" s="1"/>
      <c r="J17887" s="2"/>
      <c r="K17887" s="2"/>
    </row>
    <row r="17888" spans="4:11">
      <c r="D17888" s="1"/>
      <c r="E17888" s="1"/>
      <c r="F17888" s="1"/>
      <c r="G17888" s="1"/>
      <c r="J17888" s="2"/>
      <c r="K17888" s="2"/>
    </row>
    <row r="17889" spans="4:11">
      <c r="D17889" s="1"/>
      <c r="E17889" s="1"/>
      <c r="F17889" s="1"/>
      <c r="G17889" s="1"/>
      <c r="J17889" s="2"/>
      <c r="K17889" s="2"/>
    </row>
    <row r="17890" spans="4:11">
      <c r="D17890" s="1"/>
      <c r="E17890" s="1"/>
      <c r="F17890" s="1"/>
      <c r="G17890" s="1"/>
      <c r="J17890" s="2"/>
      <c r="K17890" s="2"/>
    </row>
    <row r="17891" spans="4:11">
      <c r="D17891" s="1"/>
      <c r="E17891" s="1"/>
      <c r="F17891" s="1"/>
      <c r="G17891" s="1"/>
      <c r="J17891" s="2"/>
      <c r="K17891" s="2"/>
    </row>
    <row r="17892" spans="4:11">
      <c r="D17892" s="1"/>
      <c r="E17892" s="1"/>
      <c r="F17892" s="1"/>
      <c r="G17892" s="1"/>
      <c r="J17892" s="2"/>
      <c r="K17892" s="2"/>
    </row>
    <row r="17893" spans="4:11">
      <c r="D17893" s="1"/>
      <c r="E17893" s="1"/>
      <c r="F17893" s="1"/>
      <c r="G17893" s="1"/>
      <c r="J17893" s="2"/>
      <c r="K17893" s="2"/>
    </row>
    <row r="17894" spans="4:11">
      <c r="D17894" s="1"/>
      <c r="E17894" s="1"/>
      <c r="F17894" s="1"/>
      <c r="G17894" s="1"/>
      <c r="J17894" s="2"/>
      <c r="K17894" s="2"/>
    </row>
    <row r="17895" spans="4:11">
      <c r="D17895" s="1"/>
      <c r="E17895" s="1"/>
      <c r="F17895" s="1"/>
      <c r="G17895" s="1"/>
      <c r="J17895" s="2"/>
      <c r="K17895" s="2"/>
    </row>
    <row r="17896" spans="4:11">
      <c r="D17896" s="1"/>
      <c r="E17896" s="1"/>
      <c r="F17896" s="1"/>
      <c r="G17896" s="1"/>
      <c r="J17896" s="2"/>
      <c r="K17896" s="2"/>
    </row>
    <row r="17897" spans="4:11">
      <c r="D17897" s="1"/>
      <c r="E17897" s="1"/>
      <c r="F17897" s="1"/>
      <c r="G17897" s="1"/>
      <c r="J17897" s="2"/>
      <c r="K17897" s="2"/>
    </row>
    <row r="17898" spans="4:11">
      <c r="D17898" s="1"/>
      <c r="E17898" s="1"/>
      <c r="F17898" s="1"/>
      <c r="G17898" s="1"/>
      <c r="J17898" s="2"/>
      <c r="K17898" s="2"/>
    </row>
    <row r="17899" spans="4:11">
      <c r="D17899" s="1"/>
      <c r="E17899" s="1"/>
      <c r="F17899" s="1"/>
      <c r="G17899" s="1"/>
      <c r="J17899" s="2"/>
      <c r="K17899" s="2"/>
    </row>
    <row r="17900" spans="4:11">
      <c r="D17900" s="1"/>
      <c r="E17900" s="1"/>
      <c r="F17900" s="1"/>
      <c r="G17900" s="1"/>
      <c r="J17900" s="2"/>
      <c r="K17900" s="2"/>
    </row>
    <row r="17901" spans="4:11">
      <c r="D17901" s="1"/>
      <c r="E17901" s="1"/>
      <c r="F17901" s="1"/>
      <c r="G17901" s="1"/>
      <c r="J17901" s="2"/>
      <c r="K17901" s="2"/>
    </row>
    <row r="17902" spans="4:11">
      <c r="D17902" s="1"/>
      <c r="E17902" s="1"/>
      <c r="F17902" s="1"/>
      <c r="G17902" s="1"/>
      <c r="J17902" s="2"/>
      <c r="K17902" s="2"/>
    </row>
    <row r="17903" spans="4:11">
      <c r="D17903" s="1"/>
      <c r="E17903" s="1"/>
      <c r="F17903" s="1"/>
      <c r="G17903" s="1"/>
      <c r="J17903" s="2"/>
      <c r="K17903" s="2"/>
    </row>
    <row r="17904" spans="4:11">
      <c r="D17904" s="1"/>
      <c r="E17904" s="1"/>
      <c r="F17904" s="1"/>
      <c r="G17904" s="1"/>
      <c r="J17904" s="2"/>
      <c r="K17904" s="2"/>
    </row>
    <row r="17905" spans="4:11">
      <c r="D17905" s="1"/>
      <c r="E17905" s="1"/>
      <c r="F17905" s="1"/>
      <c r="G17905" s="1"/>
      <c r="J17905" s="2"/>
      <c r="K17905" s="2"/>
    </row>
    <row r="17906" spans="4:11">
      <c r="D17906" s="1"/>
      <c r="E17906" s="1"/>
      <c r="F17906" s="1"/>
      <c r="G17906" s="1"/>
      <c r="J17906" s="2"/>
      <c r="K17906" s="2"/>
    </row>
    <row r="17907" spans="4:11">
      <c r="D17907" s="1"/>
      <c r="E17907" s="1"/>
      <c r="F17907" s="1"/>
      <c r="G17907" s="1"/>
      <c r="J17907" s="2"/>
      <c r="K17907" s="2"/>
    </row>
    <row r="17908" spans="4:11">
      <c r="D17908" s="1"/>
      <c r="E17908" s="1"/>
      <c r="F17908" s="1"/>
      <c r="G17908" s="1"/>
      <c r="J17908" s="2"/>
      <c r="K17908" s="2"/>
    </row>
    <row r="17909" spans="4:11">
      <c r="D17909" s="1"/>
      <c r="E17909" s="1"/>
      <c r="F17909" s="1"/>
      <c r="G17909" s="1"/>
      <c r="J17909" s="2"/>
      <c r="K17909" s="2"/>
    </row>
    <row r="17910" spans="4:11">
      <c r="D17910" s="1"/>
      <c r="E17910" s="1"/>
      <c r="F17910" s="1"/>
      <c r="G17910" s="1"/>
      <c r="J17910" s="2"/>
      <c r="K17910" s="2"/>
    </row>
    <row r="17911" spans="4:11">
      <c r="D17911" s="1"/>
      <c r="E17911" s="1"/>
      <c r="F17911" s="1"/>
      <c r="G17911" s="1"/>
      <c r="J17911" s="2"/>
      <c r="K17911" s="2"/>
    </row>
    <row r="17912" spans="4:11">
      <c r="D17912" s="1"/>
      <c r="E17912" s="1"/>
      <c r="F17912" s="1"/>
      <c r="G17912" s="1"/>
      <c r="J17912" s="2"/>
      <c r="K17912" s="2"/>
    </row>
    <row r="17913" spans="4:11">
      <c r="D17913" s="1"/>
      <c r="E17913" s="1"/>
      <c r="F17913" s="1"/>
      <c r="G17913" s="1"/>
      <c r="J17913" s="2"/>
      <c r="K17913" s="2"/>
    </row>
    <row r="17914" spans="4:11">
      <c r="D17914" s="1"/>
      <c r="E17914" s="1"/>
      <c r="F17914" s="1"/>
      <c r="G17914" s="1"/>
      <c r="J17914" s="2"/>
      <c r="K17914" s="2"/>
    </row>
    <row r="17915" spans="4:11">
      <c r="D17915" s="1"/>
      <c r="E17915" s="1"/>
      <c r="F17915" s="1"/>
      <c r="G17915" s="1"/>
      <c r="J17915" s="2"/>
      <c r="K17915" s="2"/>
    </row>
    <row r="17916" spans="4:11">
      <c r="D17916" s="1"/>
      <c r="E17916" s="1"/>
      <c r="F17916" s="1"/>
      <c r="G17916" s="1"/>
      <c r="J17916" s="2"/>
      <c r="K17916" s="2"/>
    </row>
    <row r="17917" spans="4:11">
      <c r="D17917" s="1"/>
      <c r="E17917" s="1"/>
      <c r="F17917" s="1"/>
      <c r="G17917" s="1"/>
      <c r="J17917" s="2"/>
      <c r="K17917" s="2"/>
    </row>
    <row r="17918" spans="4:11">
      <c r="D17918" s="1"/>
      <c r="E17918" s="1"/>
      <c r="F17918" s="1"/>
      <c r="G17918" s="1"/>
      <c r="J17918" s="2"/>
      <c r="K17918" s="2"/>
    </row>
    <row r="17919" spans="4:11">
      <c r="D17919" s="1"/>
      <c r="E17919" s="1"/>
      <c r="F17919" s="1"/>
      <c r="G17919" s="1"/>
      <c r="J17919" s="2"/>
      <c r="K17919" s="2"/>
    </row>
    <row r="17920" spans="4:11">
      <c r="D17920" s="1"/>
      <c r="E17920" s="1"/>
      <c r="F17920" s="1"/>
      <c r="G17920" s="1"/>
      <c r="J17920" s="2"/>
      <c r="K17920" s="2"/>
    </row>
    <row r="17921" spans="4:11">
      <c r="D17921" s="1"/>
      <c r="E17921" s="1"/>
      <c r="F17921" s="1"/>
      <c r="G17921" s="1"/>
      <c r="J17921" s="2"/>
      <c r="K17921" s="2"/>
    </row>
    <row r="17922" spans="4:11">
      <c r="D17922" s="1"/>
      <c r="E17922" s="1"/>
      <c r="F17922" s="1"/>
      <c r="G17922" s="1"/>
      <c r="J17922" s="2"/>
      <c r="K17922" s="2"/>
    </row>
    <row r="17923" spans="4:11">
      <c r="D17923" s="1"/>
      <c r="E17923" s="1"/>
      <c r="F17923" s="1"/>
      <c r="G17923" s="1"/>
      <c r="J17923" s="2"/>
      <c r="K17923" s="2"/>
    </row>
    <row r="17924" spans="4:11">
      <c r="D17924" s="1"/>
      <c r="E17924" s="1"/>
      <c r="F17924" s="1"/>
      <c r="G17924" s="1"/>
      <c r="J17924" s="2"/>
      <c r="K17924" s="2"/>
    </row>
    <row r="17925" spans="4:11">
      <c r="D17925" s="1"/>
      <c r="E17925" s="1"/>
      <c r="F17925" s="1"/>
      <c r="G17925" s="1"/>
      <c r="J17925" s="2"/>
      <c r="K17925" s="2"/>
    </row>
    <row r="17926" spans="4:11">
      <c r="D17926" s="1"/>
      <c r="E17926" s="1"/>
      <c r="F17926" s="1"/>
      <c r="G17926" s="1"/>
      <c r="J17926" s="2"/>
      <c r="K17926" s="2"/>
    </row>
    <row r="17927" spans="4:11">
      <c r="D17927" s="1"/>
      <c r="E17927" s="1"/>
      <c r="F17927" s="1"/>
      <c r="G17927" s="1"/>
      <c r="J17927" s="2"/>
      <c r="K17927" s="2"/>
    </row>
    <row r="17928" spans="4:11">
      <c r="D17928" s="1"/>
      <c r="E17928" s="1"/>
      <c r="F17928" s="1"/>
      <c r="G17928" s="1"/>
      <c r="J17928" s="2"/>
      <c r="K17928" s="2"/>
    </row>
    <row r="17929" spans="4:11">
      <c r="D17929" s="1"/>
      <c r="E17929" s="1"/>
      <c r="F17929" s="1"/>
      <c r="G17929" s="1"/>
      <c r="J17929" s="2"/>
      <c r="K17929" s="2"/>
    </row>
    <row r="17930" spans="4:11">
      <c r="D17930" s="1"/>
      <c r="E17930" s="1"/>
      <c r="F17930" s="1"/>
      <c r="G17930" s="1"/>
      <c r="J17930" s="2"/>
      <c r="K17930" s="2"/>
    </row>
    <row r="17931" spans="4:11">
      <c r="D17931" s="1"/>
      <c r="E17931" s="1"/>
      <c r="F17931" s="1"/>
      <c r="G17931" s="1"/>
      <c r="J17931" s="2"/>
      <c r="K17931" s="2"/>
    </row>
    <row r="17932" spans="4:11">
      <c r="D17932" s="1"/>
      <c r="E17932" s="1"/>
      <c r="F17932" s="1"/>
      <c r="G17932" s="1"/>
      <c r="J17932" s="2"/>
      <c r="K17932" s="2"/>
    </row>
    <row r="17933" spans="4:11">
      <c r="D17933" s="1"/>
      <c r="E17933" s="1"/>
      <c r="F17933" s="1"/>
      <c r="G17933" s="1"/>
      <c r="J17933" s="2"/>
      <c r="K17933" s="2"/>
    </row>
    <row r="17934" spans="4:11">
      <c r="D17934" s="1"/>
      <c r="E17934" s="1"/>
      <c r="F17934" s="1"/>
      <c r="G17934" s="1"/>
      <c r="J17934" s="2"/>
      <c r="K17934" s="2"/>
    </row>
    <row r="17935" spans="4:11">
      <c r="D17935" s="1"/>
      <c r="E17935" s="1"/>
      <c r="F17935" s="1"/>
      <c r="G17935" s="1"/>
      <c r="J17935" s="2"/>
      <c r="K17935" s="2"/>
    </row>
    <row r="17936" spans="4:11">
      <c r="D17936" s="1"/>
      <c r="E17936" s="1"/>
      <c r="F17936" s="1"/>
      <c r="G17936" s="1"/>
      <c r="J17936" s="2"/>
      <c r="K17936" s="2"/>
    </row>
    <row r="17937" spans="4:11">
      <c r="D17937" s="1"/>
      <c r="E17937" s="1"/>
      <c r="F17937" s="1"/>
      <c r="G17937" s="1"/>
      <c r="J17937" s="2"/>
      <c r="K17937" s="2"/>
    </row>
    <row r="17938" spans="4:11">
      <c r="D17938" s="1"/>
      <c r="E17938" s="1"/>
      <c r="F17938" s="1"/>
      <c r="G17938" s="1"/>
      <c r="J17938" s="2"/>
      <c r="K17938" s="2"/>
    </row>
    <row r="17939" spans="4:11">
      <c r="D17939" s="1"/>
      <c r="E17939" s="1"/>
      <c r="F17939" s="1"/>
      <c r="G17939" s="1"/>
      <c r="J17939" s="2"/>
      <c r="K17939" s="2"/>
    </row>
    <row r="17940" spans="4:11">
      <c r="D17940" s="1"/>
      <c r="E17940" s="1"/>
      <c r="F17940" s="1"/>
      <c r="G17940" s="1"/>
      <c r="J17940" s="2"/>
      <c r="K17940" s="2"/>
    </row>
    <row r="17941" spans="4:11">
      <c r="D17941" s="1"/>
      <c r="E17941" s="1"/>
      <c r="F17941" s="1"/>
      <c r="G17941" s="1"/>
      <c r="J17941" s="2"/>
      <c r="K17941" s="2"/>
    </row>
    <row r="17942" spans="4:11">
      <c r="D17942" s="1"/>
      <c r="E17942" s="1"/>
      <c r="F17942" s="1"/>
      <c r="G17942" s="1"/>
      <c r="J17942" s="2"/>
      <c r="K17942" s="2"/>
    </row>
    <row r="17943" spans="4:11">
      <c r="D17943" s="1"/>
      <c r="E17943" s="1"/>
      <c r="F17943" s="1"/>
      <c r="G17943" s="1"/>
      <c r="J17943" s="2"/>
      <c r="K17943" s="2"/>
    </row>
    <row r="17944" spans="4:11">
      <c r="D17944" s="1"/>
      <c r="E17944" s="1"/>
      <c r="F17944" s="1"/>
      <c r="G17944" s="1"/>
      <c r="J17944" s="2"/>
      <c r="K17944" s="2"/>
    </row>
    <row r="17945" spans="4:11">
      <c r="D17945" s="1"/>
      <c r="E17945" s="1"/>
      <c r="F17945" s="1"/>
      <c r="G17945" s="1"/>
      <c r="J17945" s="2"/>
      <c r="K17945" s="2"/>
    </row>
    <row r="17946" spans="4:11">
      <c r="D17946" s="1"/>
      <c r="E17946" s="1"/>
      <c r="F17946" s="1"/>
      <c r="G17946" s="1"/>
      <c r="J17946" s="2"/>
      <c r="K17946" s="2"/>
    </row>
    <row r="17947" spans="4:11">
      <c r="D17947" s="1"/>
      <c r="E17947" s="1"/>
      <c r="F17947" s="1"/>
      <c r="G17947" s="1"/>
      <c r="J17947" s="2"/>
      <c r="K17947" s="2"/>
    </row>
    <row r="17948" spans="4:11">
      <c r="D17948" s="1"/>
      <c r="E17948" s="1"/>
      <c r="F17948" s="1"/>
      <c r="G17948" s="1"/>
      <c r="J17948" s="2"/>
      <c r="K17948" s="2"/>
    </row>
    <row r="17949" spans="4:11">
      <c r="D17949" s="1"/>
      <c r="E17949" s="1"/>
      <c r="F17949" s="1"/>
      <c r="G17949" s="1"/>
      <c r="J17949" s="2"/>
      <c r="K17949" s="2"/>
    </row>
    <row r="17950" spans="4:11">
      <c r="D17950" s="1"/>
      <c r="E17950" s="1"/>
      <c r="F17950" s="1"/>
      <c r="G17950" s="1"/>
      <c r="J17950" s="2"/>
      <c r="K17950" s="2"/>
    </row>
    <row r="17951" spans="4:11">
      <c r="D17951" s="1"/>
      <c r="E17951" s="1"/>
      <c r="F17951" s="1"/>
      <c r="G17951" s="1"/>
      <c r="J17951" s="2"/>
      <c r="K17951" s="2"/>
    </row>
    <row r="17952" spans="4:11">
      <c r="D17952" s="1"/>
      <c r="E17952" s="1"/>
      <c r="F17952" s="1"/>
      <c r="G17952" s="1"/>
      <c r="J17952" s="2"/>
      <c r="K17952" s="2"/>
    </row>
    <row r="17953" spans="4:11">
      <c r="D17953" s="1"/>
      <c r="E17953" s="1"/>
      <c r="F17953" s="1"/>
      <c r="G17953" s="1"/>
      <c r="J17953" s="2"/>
      <c r="K17953" s="2"/>
    </row>
    <row r="17954" spans="4:11">
      <c r="D17954" s="1"/>
      <c r="E17954" s="1"/>
      <c r="F17954" s="1"/>
      <c r="G17954" s="1"/>
      <c r="J17954" s="2"/>
      <c r="K17954" s="2"/>
    </row>
    <row r="17955" spans="4:11">
      <c r="D17955" s="1"/>
      <c r="E17955" s="1"/>
      <c r="F17955" s="1"/>
      <c r="G17955" s="1"/>
      <c r="J17955" s="2"/>
      <c r="K17955" s="2"/>
    </row>
    <row r="17956" spans="4:11">
      <c r="D17956" s="1"/>
      <c r="E17956" s="1"/>
      <c r="F17956" s="1"/>
      <c r="G17956" s="1"/>
      <c r="J17956" s="2"/>
      <c r="K17956" s="2"/>
    </row>
    <row r="17957" spans="4:11">
      <c r="D17957" s="1"/>
      <c r="E17957" s="1"/>
      <c r="F17957" s="1"/>
      <c r="G17957" s="1"/>
      <c r="J17957" s="2"/>
      <c r="K17957" s="2"/>
    </row>
    <row r="17958" spans="4:11">
      <c r="D17958" s="1"/>
      <c r="E17958" s="1"/>
      <c r="F17958" s="1"/>
      <c r="G17958" s="1"/>
      <c r="J17958" s="2"/>
      <c r="K17958" s="2"/>
    </row>
    <row r="17959" spans="4:11">
      <c r="D17959" s="1"/>
      <c r="E17959" s="1"/>
      <c r="F17959" s="1"/>
      <c r="G17959" s="1"/>
      <c r="J17959" s="2"/>
      <c r="K17959" s="2"/>
    </row>
    <row r="17960" spans="4:11">
      <c r="D17960" s="1"/>
      <c r="E17960" s="1"/>
      <c r="F17960" s="1"/>
      <c r="G17960" s="1"/>
      <c r="J17960" s="2"/>
      <c r="K17960" s="2"/>
    </row>
    <row r="17961" spans="4:11">
      <c r="D17961" s="1"/>
      <c r="E17961" s="1"/>
      <c r="F17961" s="1"/>
      <c r="G17961" s="1"/>
      <c r="J17961" s="2"/>
      <c r="K17961" s="2"/>
    </row>
    <row r="17962" spans="4:11">
      <c r="D17962" s="1"/>
      <c r="E17962" s="1"/>
      <c r="F17962" s="1"/>
      <c r="G17962" s="1"/>
      <c r="J17962" s="2"/>
      <c r="K17962" s="2"/>
    </row>
    <row r="17963" spans="4:11">
      <c r="D17963" s="1"/>
      <c r="E17963" s="1"/>
      <c r="F17963" s="1"/>
      <c r="G17963" s="1"/>
      <c r="J17963" s="2"/>
      <c r="K17963" s="2"/>
    </row>
    <row r="17964" spans="4:11">
      <c r="D17964" s="1"/>
      <c r="E17964" s="1"/>
      <c r="F17964" s="1"/>
      <c r="G17964" s="1"/>
      <c r="J17964" s="2"/>
      <c r="K17964" s="2"/>
    </row>
    <row r="17965" spans="4:11">
      <c r="D17965" s="1"/>
      <c r="E17965" s="1"/>
      <c r="F17965" s="1"/>
      <c r="G17965" s="1"/>
      <c r="J17965" s="2"/>
      <c r="K17965" s="2"/>
    </row>
    <row r="17966" spans="4:11">
      <c r="D17966" s="1"/>
      <c r="E17966" s="1"/>
      <c r="F17966" s="1"/>
      <c r="G17966" s="1"/>
      <c r="J17966" s="2"/>
      <c r="K17966" s="2"/>
    </row>
    <row r="17967" spans="4:11">
      <c r="D17967" s="1"/>
      <c r="E17967" s="1"/>
      <c r="F17967" s="1"/>
      <c r="G17967" s="1"/>
      <c r="J17967" s="2"/>
      <c r="K17967" s="2"/>
    </row>
    <row r="17968" spans="4:11">
      <c r="D17968" s="1"/>
      <c r="E17968" s="1"/>
      <c r="F17968" s="1"/>
      <c r="G17968" s="1"/>
      <c r="J17968" s="2"/>
      <c r="K17968" s="2"/>
    </row>
    <row r="17969" spans="4:11">
      <c r="D17969" s="1"/>
      <c r="E17969" s="1"/>
      <c r="F17969" s="1"/>
      <c r="G17969" s="1"/>
      <c r="J17969" s="2"/>
      <c r="K17969" s="2"/>
    </row>
    <row r="17970" spans="4:11">
      <c r="D17970" s="1"/>
      <c r="E17970" s="1"/>
      <c r="F17970" s="1"/>
      <c r="G17970" s="1"/>
      <c r="J17970" s="2"/>
      <c r="K17970" s="2"/>
    </row>
    <row r="17971" spans="4:11">
      <c r="D17971" s="1"/>
      <c r="E17971" s="1"/>
      <c r="F17971" s="1"/>
      <c r="G17971" s="1"/>
      <c r="J17971" s="2"/>
      <c r="K17971" s="2"/>
    </row>
    <row r="17972" spans="4:11">
      <c r="D17972" s="1"/>
      <c r="E17972" s="1"/>
      <c r="F17972" s="1"/>
      <c r="G17972" s="1"/>
      <c r="J17972" s="2"/>
      <c r="K17972" s="2"/>
    </row>
    <row r="17973" spans="4:11">
      <c r="D17973" s="1"/>
      <c r="E17973" s="1"/>
      <c r="F17973" s="1"/>
      <c r="G17973" s="1"/>
      <c r="J17973" s="2"/>
      <c r="K17973" s="2"/>
    </row>
    <row r="17974" spans="4:11">
      <c r="D17974" s="1"/>
      <c r="E17974" s="1"/>
      <c r="F17974" s="1"/>
      <c r="G17974" s="1"/>
      <c r="J17974" s="2"/>
      <c r="K17974" s="2"/>
    </row>
    <row r="17975" spans="4:11">
      <c r="D17975" s="1"/>
      <c r="E17975" s="1"/>
      <c r="F17975" s="1"/>
      <c r="G17975" s="1"/>
      <c r="J17975" s="2"/>
      <c r="K17975" s="2"/>
    </row>
    <row r="17976" spans="4:11">
      <c r="D17976" s="1"/>
      <c r="E17976" s="1"/>
      <c r="F17976" s="1"/>
      <c r="G17976" s="1"/>
      <c r="J17976" s="2"/>
      <c r="K17976" s="2"/>
    </row>
    <row r="17977" spans="4:11">
      <c r="D17977" s="1"/>
      <c r="E17977" s="1"/>
      <c r="F17977" s="1"/>
      <c r="G17977" s="1"/>
      <c r="J17977" s="2"/>
      <c r="K17977" s="2"/>
    </row>
    <row r="17978" spans="4:11">
      <c r="D17978" s="1"/>
      <c r="E17978" s="1"/>
      <c r="F17978" s="1"/>
      <c r="G17978" s="1"/>
      <c r="J17978" s="2"/>
      <c r="K17978" s="2"/>
    </row>
    <row r="17979" spans="4:11">
      <c r="D17979" s="1"/>
      <c r="E17979" s="1"/>
      <c r="F17979" s="1"/>
      <c r="G17979" s="1"/>
      <c r="J17979" s="2"/>
      <c r="K17979" s="2"/>
    </row>
    <row r="17980" spans="4:11">
      <c r="D17980" s="1"/>
      <c r="E17980" s="1"/>
      <c r="F17980" s="1"/>
      <c r="G17980" s="1"/>
      <c r="J17980" s="2"/>
      <c r="K17980" s="2"/>
    </row>
    <row r="17981" spans="4:11">
      <c r="D17981" s="1"/>
      <c r="E17981" s="1"/>
      <c r="F17981" s="1"/>
      <c r="G17981" s="1"/>
      <c r="J17981" s="2"/>
      <c r="K17981" s="2"/>
    </row>
    <row r="17982" spans="4:11">
      <c r="D17982" s="1"/>
      <c r="E17982" s="1"/>
      <c r="F17982" s="1"/>
      <c r="G17982" s="1"/>
      <c r="J17982" s="2"/>
      <c r="K17982" s="2"/>
    </row>
    <row r="17983" spans="4:11">
      <c r="D17983" s="1"/>
      <c r="E17983" s="1"/>
      <c r="F17983" s="1"/>
      <c r="G17983" s="1"/>
      <c r="J17983" s="2"/>
      <c r="K17983" s="2"/>
    </row>
    <row r="17984" spans="4:11">
      <c r="D17984" s="1"/>
      <c r="E17984" s="1"/>
      <c r="F17984" s="1"/>
      <c r="G17984" s="1"/>
      <c r="J17984" s="2"/>
      <c r="K17984" s="2"/>
    </row>
    <row r="17985" spans="4:11">
      <c r="D17985" s="1"/>
      <c r="E17985" s="1"/>
      <c r="F17985" s="1"/>
      <c r="G17985" s="1"/>
      <c r="J17985" s="2"/>
      <c r="K17985" s="2"/>
    </row>
    <row r="17986" spans="4:11">
      <c r="D17986" s="1"/>
      <c r="E17986" s="1"/>
      <c r="F17986" s="1"/>
      <c r="G17986" s="1"/>
      <c r="J17986" s="2"/>
      <c r="K17986" s="2"/>
    </row>
    <row r="17987" spans="4:11">
      <c r="D17987" s="1"/>
      <c r="E17987" s="1"/>
      <c r="F17987" s="1"/>
      <c r="G17987" s="1"/>
      <c r="J17987" s="2"/>
      <c r="K17987" s="2"/>
    </row>
    <row r="17988" spans="4:11">
      <c r="D17988" s="1"/>
      <c r="E17988" s="1"/>
      <c r="F17988" s="1"/>
      <c r="G17988" s="1"/>
      <c r="J17988" s="2"/>
      <c r="K17988" s="2"/>
    </row>
    <row r="17989" spans="4:11">
      <c r="D17989" s="1"/>
      <c r="E17989" s="1"/>
      <c r="F17989" s="1"/>
      <c r="G17989" s="1"/>
      <c r="J17989" s="2"/>
      <c r="K17989" s="2"/>
    </row>
    <row r="17990" spans="4:11">
      <c r="D17990" s="1"/>
      <c r="E17990" s="1"/>
      <c r="F17990" s="1"/>
      <c r="G17990" s="1"/>
      <c r="J17990" s="2"/>
      <c r="K17990" s="2"/>
    </row>
    <row r="17991" spans="4:11">
      <c r="D17991" s="1"/>
      <c r="E17991" s="1"/>
      <c r="F17991" s="1"/>
      <c r="G17991" s="1"/>
      <c r="J17991" s="2"/>
      <c r="K17991" s="2"/>
    </row>
    <row r="17992" spans="4:11">
      <c r="D17992" s="1"/>
      <c r="E17992" s="1"/>
      <c r="F17992" s="1"/>
      <c r="G17992" s="1"/>
      <c r="J17992" s="2"/>
      <c r="K17992" s="2"/>
    </row>
    <row r="17993" spans="4:11">
      <c r="D17993" s="1"/>
      <c r="E17993" s="1"/>
      <c r="F17993" s="1"/>
      <c r="G17993" s="1"/>
      <c r="J17993" s="2"/>
      <c r="K17993" s="2"/>
    </row>
    <row r="17994" spans="4:11">
      <c r="D17994" s="1"/>
      <c r="E17994" s="1"/>
      <c r="F17994" s="1"/>
      <c r="G17994" s="1"/>
      <c r="J17994" s="2"/>
      <c r="K17994" s="2"/>
    </row>
    <row r="17995" spans="4:11">
      <c r="D17995" s="1"/>
      <c r="E17995" s="1"/>
      <c r="F17995" s="1"/>
      <c r="G17995" s="1"/>
      <c r="J17995" s="2"/>
      <c r="K17995" s="2"/>
    </row>
    <row r="17996" spans="4:11">
      <c r="D17996" s="1"/>
      <c r="E17996" s="1"/>
      <c r="F17996" s="1"/>
      <c r="G17996" s="1"/>
      <c r="J17996" s="2"/>
      <c r="K17996" s="2"/>
    </row>
    <row r="17997" spans="4:11">
      <c r="D17997" s="1"/>
      <c r="E17997" s="1"/>
      <c r="F17997" s="1"/>
      <c r="G17997" s="1"/>
      <c r="J17997" s="2"/>
      <c r="K17997" s="2"/>
    </row>
    <row r="17998" spans="4:11">
      <c r="D17998" s="1"/>
      <c r="E17998" s="1"/>
      <c r="F17998" s="1"/>
      <c r="G17998" s="1"/>
      <c r="J17998" s="2"/>
      <c r="K17998" s="2"/>
    </row>
    <row r="17999" spans="4:11">
      <c r="D17999" s="1"/>
      <c r="E17999" s="1"/>
      <c r="F17999" s="1"/>
      <c r="G17999" s="1"/>
      <c r="J17999" s="2"/>
      <c r="K17999" s="2"/>
    </row>
    <row r="18000" spans="4:11">
      <c r="D18000" s="1"/>
      <c r="E18000" s="1"/>
      <c r="F18000" s="1"/>
      <c r="G18000" s="1"/>
      <c r="J18000" s="2"/>
      <c r="K18000" s="2"/>
    </row>
    <row r="18001" spans="4:11">
      <c r="D18001" s="1"/>
      <c r="E18001" s="1"/>
      <c r="F18001" s="1"/>
      <c r="G18001" s="1"/>
      <c r="J18001" s="2"/>
      <c r="K18001" s="2"/>
    </row>
    <row r="18002" spans="4:11">
      <c r="D18002" s="1"/>
      <c r="E18002" s="1"/>
      <c r="F18002" s="1"/>
      <c r="G18002" s="1"/>
      <c r="J18002" s="2"/>
      <c r="K18002" s="2"/>
    </row>
    <row r="18003" spans="4:11">
      <c r="D18003" s="1"/>
      <c r="E18003" s="1"/>
      <c r="F18003" s="1"/>
      <c r="G18003" s="1"/>
      <c r="J18003" s="2"/>
      <c r="K18003" s="2"/>
    </row>
    <row r="18004" spans="4:11">
      <c r="D18004" s="1"/>
      <c r="E18004" s="1"/>
      <c r="F18004" s="1"/>
      <c r="G18004" s="1"/>
      <c r="J18004" s="2"/>
      <c r="K18004" s="2"/>
    </row>
    <row r="18005" spans="4:11">
      <c r="D18005" s="1"/>
      <c r="E18005" s="1"/>
      <c r="F18005" s="1"/>
      <c r="G18005" s="1"/>
      <c r="J18005" s="2"/>
      <c r="K18005" s="2"/>
    </row>
    <row r="18006" spans="4:11">
      <c r="D18006" s="1"/>
      <c r="E18006" s="1"/>
      <c r="F18006" s="1"/>
      <c r="G18006" s="1"/>
      <c r="J18006" s="2"/>
      <c r="K18006" s="2"/>
    </row>
    <row r="18007" spans="4:11">
      <c r="D18007" s="1"/>
      <c r="E18007" s="1"/>
      <c r="F18007" s="1"/>
      <c r="G18007" s="1"/>
      <c r="J18007" s="2"/>
      <c r="K18007" s="2"/>
    </row>
    <row r="18008" spans="4:11">
      <c r="D18008" s="1"/>
      <c r="E18008" s="1"/>
      <c r="F18008" s="1"/>
      <c r="G18008" s="1"/>
      <c r="J18008" s="2"/>
      <c r="K18008" s="2"/>
    </row>
    <row r="18009" spans="4:11">
      <c r="D18009" s="1"/>
      <c r="E18009" s="1"/>
      <c r="F18009" s="1"/>
      <c r="G18009" s="1"/>
      <c r="J18009" s="2"/>
      <c r="K18009" s="2"/>
    </row>
    <row r="18010" spans="4:11">
      <c r="D18010" s="1"/>
      <c r="E18010" s="1"/>
      <c r="F18010" s="1"/>
      <c r="G18010" s="1"/>
      <c r="J18010" s="2"/>
      <c r="K18010" s="2"/>
    </row>
    <row r="18011" spans="4:11">
      <c r="D18011" s="1"/>
      <c r="E18011" s="1"/>
      <c r="F18011" s="1"/>
      <c r="G18011" s="1"/>
      <c r="J18011" s="2"/>
      <c r="K18011" s="2"/>
    </row>
    <row r="18012" spans="4:11">
      <c r="D18012" s="1"/>
      <c r="E18012" s="1"/>
      <c r="F18012" s="1"/>
      <c r="G18012" s="1"/>
      <c r="J18012" s="2"/>
      <c r="K18012" s="2"/>
    </row>
    <row r="18013" spans="4:11">
      <c r="D18013" s="1"/>
      <c r="E18013" s="1"/>
      <c r="F18013" s="1"/>
      <c r="G18013" s="1"/>
      <c r="J18013" s="2"/>
      <c r="K18013" s="2"/>
    </row>
    <row r="18014" spans="4:11">
      <c r="D18014" s="1"/>
      <c r="E18014" s="1"/>
      <c r="F18014" s="1"/>
      <c r="G18014" s="1"/>
      <c r="J18014" s="2"/>
      <c r="K18014" s="2"/>
    </row>
    <row r="18015" spans="4:11">
      <c r="D18015" s="1"/>
      <c r="E18015" s="1"/>
      <c r="F18015" s="1"/>
      <c r="G18015" s="1"/>
      <c r="J18015" s="2"/>
      <c r="K18015" s="2"/>
    </row>
    <row r="18016" spans="4:11">
      <c r="D18016" s="1"/>
      <c r="E18016" s="1"/>
      <c r="F18016" s="1"/>
      <c r="G18016" s="1"/>
      <c r="J18016" s="2"/>
      <c r="K18016" s="2"/>
    </row>
    <row r="18017" spans="4:11">
      <c r="D18017" s="1"/>
      <c r="E18017" s="1"/>
      <c r="F18017" s="1"/>
      <c r="G18017" s="1"/>
      <c r="J18017" s="2"/>
      <c r="K18017" s="2"/>
    </row>
    <row r="18018" spans="4:11">
      <c r="D18018" s="1"/>
      <c r="E18018" s="1"/>
      <c r="F18018" s="1"/>
      <c r="G18018" s="1"/>
      <c r="J18018" s="2"/>
      <c r="K18018" s="2"/>
    </row>
    <row r="18019" spans="4:11">
      <c r="D18019" s="1"/>
      <c r="E18019" s="1"/>
      <c r="F18019" s="1"/>
      <c r="G18019" s="1"/>
      <c r="J18019" s="2"/>
      <c r="K18019" s="2"/>
    </row>
    <row r="18020" spans="4:11">
      <c r="D18020" s="1"/>
      <c r="E18020" s="1"/>
      <c r="F18020" s="1"/>
      <c r="G18020" s="1"/>
      <c r="J18020" s="2"/>
      <c r="K18020" s="2"/>
    </row>
    <row r="18021" spans="4:11">
      <c r="D18021" s="1"/>
      <c r="E18021" s="1"/>
      <c r="F18021" s="1"/>
      <c r="G18021" s="1"/>
      <c r="J18021" s="2"/>
      <c r="K18021" s="2"/>
    </row>
    <row r="18022" spans="4:11">
      <c r="D18022" s="1"/>
      <c r="E18022" s="1"/>
      <c r="F18022" s="1"/>
      <c r="G18022" s="1"/>
      <c r="J18022" s="2"/>
      <c r="K18022" s="2"/>
    </row>
    <row r="18023" spans="4:11">
      <c r="D18023" s="1"/>
      <c r="E18023" s="1"/>
      <c r="F18023" s="1"/>
      <c r="G18023" s="1"/>
      <c r="J18023" s="2"/>
      <c r="K18023" s="2"/>
    </row>
    <row r="18024" spans="4:11">
      <c r="D18024" s="1"/>
      <c r="E18024" s="1"/>
      <c r="F18024" s="1"/>
      <c r="G18024" s="1"/>
      <c r="J18024" s="2"/>
      <c r="K18024" s="2"/>
    </row>
    <row r="18025" spans="4:11">
      <c r="D18025" s="1"/>
      <c r="E18025" s="1"/>
      <c r="F18025" s="1"/>
      <c r="G18025" s="1"/>
      <c r="J18025" s="2"/>
      <c r="K18025" s="2"/>
    </row>
    <row r="18026" spans="4:11">
      <c r="D18026" s="1"/>
      <c r="E18026" s="1"/>
      <c r="F18026" s="1"/>
      <c r="G18026" s="1"/>
      <c r="J18026" s="2"/>
      <c r="K18026" s="2"/>
    </row>
    <row r="18027" spans="4:11">
      <c r="D18027" s="1"/>
      <c r="E18027" s="1"/>
      <c r="F18027" s="1"/>
      <c r="G18027" s="1"/>
      <c r="J18027" s="2"/>
      <c r="K18027" s="2"/>
    </row>
    <row r="18028" spans="4:11">
      <c r="D18028" s="1"/>
      <c r="E18028" s="1"/>
      <c r="F18028" s="1"/>
      <c r="G18028" s="1"/>
      <c r="J18028" s="2"/>
      <c r="K18028" s="2"/>
    </row>
    <row r="18029" spans="4:11">
      <c r="D18029" s="1"/>
      <c r="E18029" s="1"/>
      <c r="F18029" s="1"/>
      <c r="G18029" s="1"/>
      <c r="J18029" s="2"/>
      <c r="K18029" s="2"/>
    </row>
    <row r="18030" spans="4:11">
      <c r="D18030" s="1"/>
      <c r="E18030" s="1"/>
      <c r="F18030" s="1"/>
      <c r="G18030" s="1"/>
      <c r="J18030" s="2"/>
      <c r="K18030" s="2"/>
    </row>
    <row r="18031" spans="4:11">
      <c r="D18031" s="1"/>
      <c r="E18031" s="1"/>
      <c r="F18031" s="1"/>
      <c r="G18031" s="1"/>
      <c r="J18031" s="2"/>
      <c r="K18031" s="2"/>
    </row>
    <row r="18032" spans="4:11">
      <c r="D18032" s="1"/>
      <c r="E18032" s="1"/>
      <c r="F18032" s="1"/>
      <c r="G18032" s="1"/>
      <c r="J18032" s="2"/>
      <c r="K18032" s="2"/>
    </row>
    <row r="18033" spans="4:11">
      <c r="D18033" s="1"/>
      <c r="E18033" s="1"/>
      <c r="F18033" s="1"/>
      <c r="G18033" s="1"/>
      <c r="J18033" s="2"/>
      <c r="K18033" s="2"/>
    </row>
    <row r="18034" spans="4:11">
      <c r="D18034" s="1"/>
      <c r="E18034" s="1"/>
      <c r="F18034" s="1"/>
      <c r="G18034" s="1"/>
      <c r="J18034" s="2"/>
      <c r="K18034" s="2"/>
    </row>
    <row r="18035" spans="4:11">
      <c r="D18035" s="1"/>
      <c r="E18035" s="1"/>
      <c r="F18035" s="1"/>
      <c r="G18035" s="1"/>
      <c r="J18035" s="2"/>
      <c r="K18035" s="2"/>
    </row>
    <row r="18036" spans="4:11">
      <c r="D18036" s="1"/>
      <c r="E18036" s="1"/>
      <c r="F18036" s="1"/>
      <c r="G18036" s="1"/>
      <c r="J18036" s="2"/>
      <c r="K18036" s="2"/>
    </row>
    <row r="18037" spans="4:11">
      <c r="D18037" s="1"/>
      <c r="E18037" s="1"/>
      <c r="F18037" s="1"/>
      <c r="G18037" s="1"/>
      <c r="J18037" s="2"/>
      <c r="K18037" s="2"/>
    </row>
    <row r="18038" spans="4:11">
      <c r="D18038" s="1"/>
      <c r="E18038" s="1"/>
      <c r="F18038" s="1"/>
      <c r="G18038" s="1"/>
      <c r="J18038" s="2"/>
      <c r="K18038" s="2"/>
    </row>
    <row r="18039" spans="4:11">
      <c r="D18039" s="1"/>
      <c r="E18039" s="1"/>
      <c r="F18039" s="1"/>
      <c r="G18039" s="1"/>
      <c r="J18039" s="2"/>
      <c r="K18039" s="2"/>
    </row>
    <row r="18040" spans="4:11">
      <c r="D18040" s="1"/>
      <c r="E18040" s="1"/>
      <c r="F18040" s="1"/>
      <c r="G18040" s="1"/>
      <c r="J18040" s="2"/>
      <c r="K18040" s="2"/>
    </row>
    <row r="18041" spans="4:11">
      <c r="D18041" s="1"/>
      <c r="E18041" s="1"/>
      <c r="F18041" s="1"/>
      <c r="G18041" s="1"/>
      <c r="J18041" s="2"/>
      <c r="K18041" s="2"/>
    </row>
    <row r="18042" spans="4:11">
      <c r="D18042" s="1"/>
      <c r="E18042" s="1"/>
      <c r="F18042" s="1"/>
      <c r="G18042" s="1"/>
      <c r="J18042" s="2"/>
      <c r="K18042" s="2"/>
    </row>
    <row r="18043" spans="4:11">
      <c r="D18043" s="1"/>
      <c r="E18043" s="1"/>
      <c r="F18043" s="1"/>
      <c r="G18043" s="1"/>
      <c r="J18043" s="2"/>
      <c r="K18043" s="2"/>
    </row>
    <row r="18044" spans="4:11">
      <c r="D18044" s="1"/>
      <c r="E18044" s="1"/>
      <c r="F18044" s="1"/>
      <c r="G18044" s="1"/>
      <c r="J18044" s="2"/>
      <c r="K18044" s="2"/>
    </row>
    <row r="18045" spans="4:11">
      <c r="D18045" s="1"/>
      <c r="E18045" s="1"/>
      <c r="F18045" s="1"/>
      <c r="G18045" s="1"/>
      <c r="J18045" s="2"/>
      <c r="K18045" s="2"/>
    </row>
    <row r="18046" spans="4:11">
      <c r="D18046" s="1"/>
      <c r="E18046" s="1"/>
      <c r="F18046" s="1"/>
      <c r="G18046" s="1"/>
      <c r="J18046" s="2"/>
      <c r="K18046" s="2"/>
    </row>
    <row r="18047" spans="4:11">
      <c r="D18047" s="1"/>
      <c r="E18047" s="1"/>
      <c r="F18047" s="1"/>
      <c r="G18047" s="1"/>
      <c r="J18047" s="2"/>
      <c r="K18047" s="2"/>
    </row>
    <row r="18048" spans="4:11">
      <c r="D18048" s="1"/>
      <c r="E18048" s="1"/>
      <c r="F18048" s="1"/>
      <c r="G18048" s="1"/>
      <c r="J18048" s="2"/>
      <c r="K18048" s="2"/>
    </row>
    <row r="18049" spans="4:11">
      <c r="D18049" s="1"/>
      <c r="E18049" s="1"/>
      <c r="F18049" s="1"/>
      <c r="G18049" s="1"/>
      <c r="J18049" s="2"/>
      <c r="K18049" s="2"/>
    </row>
    <row r="18050" spans="4:11">
      <c r="D18050" s="1"/>
      <c r="E18050" s="1"/>
      <c r="F18050" s="1"/>
      <c r="G18050" s="1"/>
      <c r="J18050" s="2"/>
      <c r="K18050" s="2"/>
    </row>
    <row r="18051" spans="4:11">
      <c r="D18051" s="1"/>
      <c r="E18051" s="1"/>
      <c r="F18051" s="1"/>
      <c r="G18051" s="1"/>
      <c r="J18051" s="2"/>
      <c r="K18051" s="2"/>
    </row>
    <row r="18052" spans="4:11">
      <c r="D18052" s="1"/>
      <c r="E18052" s="1"/>
      <c r="F18052" s="1"/>
      <c r="G18052" s="1"/>
      <c r="J18052" s="2"/>
      <c r="K18052" s="2"/>
    </row>
    <row r="18053" spans="4:11">
      <c r="D18053" s="1"/>
      <c r="E18053" s="1"/>
      <c r="F18053" s="1"/>
      <c r="G18053" s="1"/>
      <c r="J18053" s="2"/>
      <c r="K18053" s="2"/>
    </row>
    <row r="18054" spans="4:11">
      <c r="D18054" s="1"/>
      <c r="E18054" s="1"/>
      <c r="F18054" s="1"/>
      <c r="G18054" s="1"/>
      <c r="J18054" s="2"/>
      <c r="K18054" s="2"/>
    </row>
    <row r="18055" spans="4:11">
      <c r="D18055" s="1"/>
      <c r="E18055" s="1"/>
      <c r="F18055" s="1"/>
      <c r="G18055" s="1"/>
      <c r="J18055" s="2"/>
      <c r="K18055" s="2"/>
    </row>
    <row r="18056" spans="4:11">
      <c r="D18056" s="1"/>
      <c r="E18056" s="1"/>
      <c r="F18056" s="1"/>
      <c r="G18056" s="1"/>
      <c r="J18056" s="2"/>
      <c r="K18056" s="2"/>
    </row>
    <row r="18057" spans="4:11">
      <c r="D18057" s="1"/>
      <c r="E18057" s="1"/>
      <c r="F18057" s="1"/>
      <c r="G18057" s="1"/>
      <c r="J18057" s="2"/>
      <c r="K18057" s="2"/>
    </row>
    <row r="18058" spans="4:11">
      <c r="D18058" s="1"/>
      <c r="E18058" s="1"/>
      <c r="F18058" s="1"/>
      <c r="G18058" s="1"/>
      <c r="J18058" s="2"/>
      <c r="K18058" s="2"/>
    </row>
    <row r="18059" spans="4:11">
      <c r="D18059" s="1"/>
      <c r="E18059" s="1"/>
      <c r="F18059" s="1"/>
      <c r="G18059" s="1"/>
      <c r="J18059" s="2"/>
      <c r="K18059" s="2"/>
    </row>
    <row r="18060" spans="4:11">
      <c r="D18060" s="1"/>
      <c r="E18060" s="1"/>
      <c r="F18060" s="1"/>
      <c r="G18060" s="1"/>
      <c r="J18060" s="2"/>
      <c r="K18060" s="2"/>
    </row>
    <row r="18061" spans="4:11">
      <c r="D18061" s="1"/>
      <c r="E18061" s="1"/>
      <c r="F18061" s="1"/>
      <c r="G18061" s="1"/>
      <c r="J18061" s="2"/>
      <c r="K18061" s="2"/>
    </row>
    <row r="18062" spans="4:11">
      <c r="D18062" s="1"/>
      <c r="E18062" s="1"/>
      <c r="F18062" s="1"/>
      <c r="G18062" s="1"/>
      <c r="J18062" s="2"/>
      <c r="K18062" s="2"/>
    </row>
    <row r="18063" spans="4:11">
      <c r="D18063" s="1"/>
      <c r="E18063" s="1"/>
      <c r="F18063" s="1"/>
      <c r="G18063" s="1"/>
      <c r="J18063" s="2"/>
      <c r="K18063" s="2"/>
    </row>
    <row r="18064" spans="4:11">
      <c r="D18064" s="1"/>
      <c r="E18064" s="1"/>
      <c r="F18064" s="1"/>
      <c r="G18064" s="1"/>
      <c r="J18064" s="2"/>
      <c r="K18064" s="2"/>
    </row>
    <row r="18065" spans="4:11">
      <c r="D18065" s="1"/>
      <c r="E18065" s="1"/>
      <c r="F18065" s="1"/>
      <c r="G18065" s="1"/>
      <c r="J18065" s="2"/>
      <c r="K18065" s="2"/>
    </row>
    <row r="18066" spans="4:11">
      <c r="D18066" s="1"/>
      <c r="E18066" s="1"/>
      <c r="F18066" s="1"/>
      <c r="G18066" s="1"/>
      <c r="J18066" s="2"/>
      <c r="K18066" s="2"/>
    </row>
    <row r="18067" spans="4:11">
      <c r="D18067" s="1"/>
      <c r="E18067" s="1"/>
      <c r="F18067" s="1"/>
      <c r="G18067" s="1"/>
      <c r="J18067" s="2"/>
      <c r="K18067" s="2"/>
    </row>
    <row r="18068" spans="4:11">
      <c r="D18068" s="1"/>
      <c r="E18068" s="1"/>
      <c r="F18068" s="1"/>
      <c r="G18068" s="1"/>
      <c r="J18068" s="2"/>
      <c r="K18068" s="2"/>
    </row>
    <row r="18069" spans="4:11">
      <c r="D18069" s="1"/>
      <c r="E18069" s="1"/>
      <c r="F18069" s="1"/>
      <c r="G18069" s="1"/>
      <c r="J18069" s="2"/>
      <c r="K18069" s="2"/>
    </row>
    <row r="18070" spans="4:11">
      <c r="D18070" s="1"/>
      <c r="E18070" s="1"/>
      <c r="F18070" s="1"/>
      <c r="G18070" s="1"/>
      <c r="J18070" s="2"/>
      <c r="K18070" s="2"/>
    </row>
    <row r="18071" spans="4:11">
      <c r="D18071" s="1"/>
      <c r="E18071" s="1"/>
      <c r="F18071" s="1"/>
      <c r="G18071" s="1"/>
      <c r="J18071" s="2"/>
      <c r="K18071" s="2"/>
    </row>
    <row r="18072" spans="4:11">
      <c r="D18072" s="1"/>
      <c r="E18072" s="1"/>
      <c r="F18072" s="1"/>
      <c r="G18072" s="1"/>
      <c r="J18072" s="2"/>
      <c r="K18072" s="2"/>
    </row>
    <row r="18073" spans="4:11">
      <c r="D18073" s="1"/>
      <c r="E18073" s="1"/>
      <c r="F18073" s="1"/>
      <c r="G18073" s="1"/>
      <c r="J18073" s="2"/>
      <c r="K18073" s="2"/>
    </row>
    <row r="18074" spans="4:11">
      <c r="D18074" s="1"/>
      <c r="E18074" s="1"/>
      <c r="F18074" s="1"/>
      <c r="G18074" s="1"/>
      <c r="J18074" s="2"/>
      <c r="K18074" s="2"/>
    </row>
    <row r="18075" spans="4:11">
      <c r="D18075" s="1"/>
      <c r="E18075" s="1"/>
      <c r="F18075" s="1"/>
      <c r="G18075" s="1"/>
      <c r="J18075" s="2"/>
      <c r="K18075" s="2"/>
    </row>
    <row r="18076" spans="4:11">
      <c r="D18076" s="1"/>
      <c r="E18076" s="1"/>
      <c r="F18076" s="1"/>
      <c r="G18076" s="1"/>
      <c r="J18076" s="2"/>
      <c r="K18076" s="2"/>
    </row>
    <row r="18077" spans="4:11">
      <c r="D18077" s="1"/>
      <c r="E18077" s="1"/>
      <c r="F18077" s="1"/>
      <c r="G18077" s="1"/>
      <c r="J18077" s="2"/>
      <c r="K18077" s="2"/>
    </row>
    <row r="18078" spans="4:11">
      <c r="D18078" s="1"/>
      <c r="E18078" s="1"/>
      <c r="F18078" s="1"/>
      <c r="G18078" s="1"/>
      <c r="J18078" s="2"/>
      <c r="K18078" s="2"/>
    </row>
    <row r="18079" spans="4:11">
      <c r="D18079" s="1"/>
      <c r="E18079" s="1"/>
      <c r="F18079" s="1"/>
      <c r="G18079" s="1"/>
      <c r="J18079" s="2"/>
      <c r="K18079" s="2"/>
    </row>
    <row r="18080" spans="4:11">
      <c r="D18080" s="1"/>
      <c r="E18080" s="1"/>
      <c r="F18080" s="1"/>
      <c r="G18080" s="1"/>
      <c r="J18080" s="2"/>
      <c r="K18080" s="2"/>
    </row>
    <row r="18081" spans="4:11">
      <c r="D18081" s="1"/>
      <c r="E18081" s="1"/>
      <c r="F18081" s="1"/>
      <c r="G18081" s="1"/>
      <c r="J18081" s="2"/>
      <c r="K18081" s="2"/>
    </row>
    <row r="18082" spans="4:11">
      <c r="D18082" s="1"/>
      <c r="E18082" s="1"/>
      <c r="F18082" s="1"/>
      <c r="G18082" s="1"/>
      <c r="J18082" s="2"/>
      <c r="K18082" s="2"/>
    </row>
    <row r="18083" spans="4:11">
      <c r="D18083" s="1"/>
      <c r="E18083" s="1"/>
      <c r="F18083" s="1"/>
      <c r="G18083" s="1"/>
      <c r="J18083" s="2"/>
      <c r="K18083" s="2"/>
    </row>
    <row r="18084" spans="4:11">
      <c r="D18084" s="1"/>
      <c r="E18084" s="1"/>
      <c r="F18084" s="1"/>
      <c r="G18084" s="1"/>
      <c r="J18084" s="2"/>
      <c r="K18084" s="2"/>
    </row>
    <row r="18085" spans="4:11">
      <c r="D18085" s="1"/>
      <c r="E18085" s="1"/>
      <c r="F18085" s="1"/>
      <c r="G18085" s="1"/>
      <c r="J18085" s="2"/>
      <c r="K18085" s="2"/>
    </row>
    <row r="18086" spans="4:11">
      <c r="D18086" s="1"/>
      <c r="E18086" s="1"/>
      <c r="F18086" s="1"/>
      <c r="G18086" s="1"/>
      <c r="J18086" s="2"/>
      <c r="K18086" s="2"/>
    </row>
    <row r="18087" spans="4:11">
      <c r="D18087" s="1"/>
      <c r="E18087" s="1"/>
      <c r="F18087" s="1"/>
      <c r="G18087" s="1"/>
      <c r="J18087" s="2"/>
      <c r="K18087" s="2"/>
    </row>
    <row r="18088" spans="4:11">
      <c r="D18088" s="1"/>
      <c r="E18088" s="1"/>
      <c r="F18088" s="1"/>
      <c r="G18088" s="1"/>
      <c r="J18088" s="2"/>
      <c r="K18088" s="2"/>
    </row>
    <row r="18089" spans="4:11">
      <c r="D18089" s="1"/>
      <c r="E18089" s="1"/>
      <c r="F18089" s="1"/>
      <c r="G18089" s="1"/>
      <c r="J18089" s="2"/>
      <c r="K18089" s="2"/>
    </row>
    <row r="18090" spans="4:11">
      <c r="D18090" s="1"/>
      <c r="E18090" s="1"/>
      <c r="F18090" s="1"/>
      <c r="G18090" s="1"/>
      <c r="J18090" s="2"/>
      <c r="K18090" s="2"/>
    </row>
    <row r="18091" spans="4:11">
      <c r="D18091" s="1"/>
      <c r="E18091" s="1"/>
      <c r="F18091" s="1"/>
      <c r="G18091" s="1"/>
      <c r="J18091" s="2"/>
      <c r="K18091" s="2"/>
    </row>
    <row r="18092" spans="4:11">
      <c r="D18092" s="1"/>
      <c r="E18092" s="1"/>
      <c r="F18092" s="1"/>
      <c r="G18092" s="1"/>
      <c r="J18092" s="2"/>
      <c r="K18092" s="2"/>
    </row>
    <row r="18093" spans="4:11">
      <c r="D18093" s="1"/>
      <c r="E18093" s="1"/>
      <c r="F18093" s="1"/>
      <c r="G18093" s="1"/>
      <c r="J18093" s="2"/>
      <c r="K18093" s="2"/>
    </row>
    <row r="18094" spans="4:11">
      <c r="D18094" s="1"/>
      <c r="E18094" s="1"/>
      <c r="F18094" s="1"/>
      <c r="G18094" s="1"/>
      <c r="J18094" s="2"/>
      <c r="K18094" s="2"/>
    </row>
    <row r="18095" spans="4:11">
      <c r="D18095" s="1"/>
      <c r="E18095" s="1"/>
      <c r="F18095" s="1"/>
      <c r="G18095" s="1"/>
      <c r="J18095" s="2"/>
      <c r="K18095" s="2"/>
    </row>
    <row r="18096" spans="4:11">
      <c r="D18096" s="1"/>
      <c r="E18096" s="1"/>
      <c r="F18096" s="1"/>
      <c r="G18096" s="1"/>
      <c r="J18096" s="2"/>
      <c r="K18096" s="2"/>
    </row>
    <row r="18097" spans="4:11">
      <c r="D18097" s="1"/>
      <c r="E18097" s="1"/>
      <c r="F18097" s="1"/>
      <c r="G18097" s="1"/>
      <c r="J18097" s="2"/>
      <c r="K18097" s="2"/>
    </row>
    <row r="18098" spans="4:11">
      <c r="D18098" s="1"/>
      <c r="E18098" s="1"/>
      <c r="F18098" s="1"/>
      <c r="G18098" s="1"/>
      <c r="J18098" s="2"/>
      <c r="K18098" s="2"/>
    </row>
    <row r="18099" spans="4:11">
      <c r="D18099" s="1"/>
      <c r="E18099" s="1"/>
      <c r="F18099" s="1"/>
      <c r="G18099" s="1"/>
      <c r="J18099" s="2"/>
      <c r="K18099" s="2"/>
    </row>
    <row r="18100" spans="4:11">
      <c r="D18100" s="1"/>
      <c r="E18100" s="1"/>
      <c r="F18100" s="1"/>
      <c r="G18100" s="1"/>
      <c r="J18100" s="2"/>
      <c r="K18100" s="2"/>
    </row>
    <row r="18101" spans="4:11">
      <c r="D18101" s="1"/>
      <c r="E18101" s="1"/>
      <c r="F18101" s="1"/>
      <c r="G18101" s="1"/>
      <c r="J18101" s="2"/>
      <c r="K18101" s="2"/>
    </row>
    <row r="18102" spans="4:11">
      <c r="D18102" s="1"/>
      <c r="E18102" s="1"/>
      <c r="F18102" s="1"/>
      <c r="G18102" s="1"/>
      <c r="J18102" s="2"/>
      <c r="K18102" s="2"/>
    </row>
    <row r="18103" spans="4:11">
      <c r="D18103" s="1"/>
      <c r="E18103" s="1"/>
      <c r="F18103" s="1"/>
      <c r="G18103" s="1"/>
      <c r="J18103" s="2"/>
      <c r="K18103" s="2"/>
    </row>
    <row r="18104" spans="4:11">
      <c r="D18104" s="1"/>
      <c r="E18104" s="1"/>
      <c r="F18104" s="1"/>
      <c r="G18104" s="1"/>
      <c r="J18104" s="2"/>
      <c r="K18104" s="2"/>
    </row>
    <row r="18105" spans="4:11">
      <c r="D18105" s="1"/>
      <c r="E18105" s="1"/>
      <c r="F18105" s="1"/>
      <c r="G18105" s="1"/>
      <c r="J18105" s="2"/>
      <c r="K18105" s="2"/>
    </row>
    <row r="18106" spans="4:11">
      <c r="D18106" s="1"/>
      <c r="E18106" s="1"/>
      <c r="F18106" s="1"/>
      <c r="G18106" s="1"/>
      <c r="J18106" s="2"/>
      <c r="K18106" s="2"/>
    </row>
    <row r="18107" spans="4:11">
      <c r="D18107" s="1"/>
      <c r="E18107" s="1"/>
      <c r="F18107" s="1"/>
      <c r="G18107" s="1"/>
      <c r="J18107" s="2"/>
      <c r="K18107" s="2"/>
    </row>
    <row r="18108" spans="4:11">
      <c r="D18108" s="1"/>
      <c r="E18108" s="1"/>
      <c r="F18108" s="1"/>
      <c r="G18108" s="1"/>
      <c r="J18108" s="2"/>
      <c r="K18108" s="2"/>
    </row>
    <row r="18109" spans="4:11">
      <c r="D18109" s="1"/>
      <c r="E18109" s="1"/>
      <c r="F18109" s="1"/>
      <c r="G18109" s="1"/>
      <c r="J18109" s="2"/>
      <c r="K18109" s="2"/>
    </row>
    <row r="18110" spans="4:11">
      <c r="D18110" s="1"/>
      <c r="E18110" s="1"/>
      <c r="F18110" s="1"/>
      <c r="G18110" s="1"/>
      <c r="J18110" s="2"/>
      <c r="K18110" s="2"/>
    </row>
    <row r="18111" spans="4:11">
      <c r="D18111" s="1"/>
      <c r="E18111" s="1"/>
      <c r="F18111" s="1"/>
      <c r="G18111" s="1"/>
      <c r="J18111" s="2"/>
      <c r="K18111" s="2"/>
    </row>
    <row r="18112" spans="4:11">
      <c r="D18112" s="1"/>
      <c r="E18112" s="1"/>
      <c r="F18112" s="1"/>
      <c r="G18112" s="1"/>
      <c r="J18112" s="2"/>
      <c r="K18112" s="2"/>
    </row>
    <row r="18113" spans="4:11">
      <c r="D18113" s="1"/>
      <c r="E18113" s="1"/>
      <c r="F18113" s="1"/>
      <c r="G18113" s="1"/>
      <c r="J18113" s="2"/>
      <c r="K18113" s="2"/>
    </row>
    <row r="18114" spans="4:11">
      <c r="D18114" s="1"/>
      <c r="E18114" s="1"/>
      <c r="F18114" s="1"/>
      <c r="G18114" s="1"/>
      <c r="J18114" s="2"/>
      <c r="K18114" s="2"/>
    </row>
    <row r="18115" spans="4:11">
      <c r="D18115" s="1"/>
      <c r="E18115" s="1"/>
      <c r="F18115" s="1"/>
      <c r="G18115" s="1"/>
      <c r="J18115" s="2"/>
      <c r="K18115" s="2"/>
    </row>
    <row r="18116" spans="4:11">
      <c r="D18116" s="1"/>
      <c r="E18116" s="1"/>
      <c r="F18116" s="1"/>
      <c r="G18116" s="1"/>
      <c r="J18116" s="2"/>
      <c r="K18116" s="2"/>
    </row>
    <row r="18117" spans="4:11">
      <c r="D18117" s="1"/>
      <c r="E18117" s="1"/>
      <c r="F18117" s="1"/>
      <c r="G18117" s="1"/>
      <c r="J18117" s="2"/>
      <c r="K18117" s="2"/>
    </row>
    <row r="18118" spans="4:11">
      <c r="D18118" s="1"/>
      <c r="E18118" s="1"/>
      <c r="F18118" s="1"/>
      <c r="G18118" s="1"/>
      <c r="J18118" s="2"/>
      <c r="K18118" s="2"/>
    </row>
    <row r="18119" spans="4:11">
      <c r="D18119" s="1"/>
      <c r="E18119" s="1"/>
      <c r="F18119" s="1"/>
      <c r="G18119" s="1"/>
      <c r="J18119" s="2"/>
      <c r="K18119" s="2"/>
    </row>
    <row r="18120" spans="4:11">
      <c r="D18120" s="1"/>
      <c r="E18120" s="1"/>
      <c r="F18120" s="1"/>
      <c r="G18120" s="1"/>
      <c r="J18120" s="2"/>
      <c r="K18120" s="2"/>
    </row>
    <row r="18121" spans="4:11">
      <c r="D18121" s="1"/>
      <c r="E18121" s="1"/>
      <c r="F18121" s="1"/>
      <c r="G18121" s="1"/>
      <c r="J18121" s="2"/>
      <c r="K18121" s="2"/>
    </row>
    <row r="18122" spans="4:11">
      <c r="D18122" s="1"/>
      <c r="E18122" s="1"/>
      <c r="F18122" s="1"/>
      <c r="G18122" s="1"/>
      <c r="J18122" s="2"/>
      <c r="K18122" s="2"/>
    </row>
    <row r="18123" spans="4:11">
      <c r="D18123" s="1"/>
      <c r="E18123" s="1"/>
      <c r="F18123" s="1"/>
      <c r="G18123" s="1"/>
      <c r="J18123" s="2"/>
      <c r="K18123" s="2"/>
    </row>
    <row r="18124" spans="4:11">
      <c r="D18124" s="1"/>
      <c r="E18124" s="1"/>
      <c r="F18124" s="1"/>
      <c r="G18124" s="1"/>
      <c r="J18124" s="2"/>
      <c r="K18124" s="2"/>
    </row>
    <row r="18125" spans="4:11">
      <c r="D18125" s="1"/>
      <c r="E18125" s="1"/>
      <c r="F18125" s="1"/>
      <c r="G18125" s="1"/>
      <c r="J18125" s="2"/>
      <c r="K18125" s="2"/>
    </row>
    <row r="18126" spans="4:11">
      <c r="D18126" s="1"/>
      <c r="E18126" s="1"/>
      <c r="F18126" s="1"/>
      <c r="G18126" s="1"/>
      <c r="J18126" s="2"/>
      <c r="K18126" s="2"/>
    </row>
    <row r="18127" spans="4:11">
      <c r="D18127" s="1"/>
      <c r="E18127" s="1"/>
      <c r="F18127" s="1"/>
      <c r="G18127" s="1"/>
      <c r="J18127" s="2"/>
      <c r="K18127" s="2"/>
    </row>
    <row r="18128" spans="4:11">
      <c r="D18128" s="1"/>
      <c r="E18128" s="1"/>
      <c r="F18128" s="1"/>
      <c r="G18128" s="1"/>
      <c r="J18128" s="2"/>
      <c r="K18128" s="2"/>
    </row>
    <row r="18129" spans="4:11">
      <c r="D18129" s="1"/>
      <c r="E18129" s="1"/>
      <c r="F18129" s="1"/>
      <c r="G18129" s="1"/>
      <c r="J18129" s="2"/>
      <c r="K18129" s="2"/>
    </row>
    <row r="18130" spans="4:11">
      <c r="D18130" s="1"/>
      <c r="E18130" s="1"/>
      <c r="F18130" s="1"/>
      <c r="G18130" s="1"/>
      <c r="J18130" s="2"/>
      <c r="K18130" s="2"/>
    </row>
    <row r="18131" spans="4:11">
      <c r="D18131" s="1"/>
      <c r="E18131" s="1"/>
      <c r="F18131" s="1"/>
      <c r="G18131" s="1"/>
      <c r="J18131" s="2"/>
      <c r="K18131" s="2"/>
    </row>
    <row r="18132" spans="4:11">
      <c r="D18132" s="1"/>
      <c r="E18132" s="1"/>
      <c r="F18132" s="1"/>
      <c r="G18132" s="1"/>
      <c r="J18132" s="2"/>
      <c r="K18132" s="2"/>
    </row>
    <row r="18133" spans="4:11">
      <c r="D18133" s="1"/>
      <c r="E18133" s="1"/>
      <c r="F18133" s="1"/>
      <c r="G18133" s="1"/>
      <c r="J18133" s="2"/>
      <c r="K18133" s="2"/>
    </row>
    <row r="18134" spans="4:11">
      <c r="D18134" s="1"/>
      <c r="E18134" s="1"/>
      <c r="F18134" s="1"/>
      <c r="G18134" s="1"/>
      <c r="J18134" s="2"/>
      <c r="K18134" s="2"/>
    </row>
    <row r="18135" spans="4:11">
      <c r="D18135" s="1"/>
      <c r="E18135" s="1"/>
      <c r="F18135" s="1"/>
      <c r="G18135" s="1"/>
      <c r="J18135" s="2"/>
      <c r="K18135" s="2"/>
    </row>
    <row r="18136" spans="4:11">
      <c r="D18136" s="1"/>
      <c r="E18136" s="1"/>
      <c r="F18136" s="1"/>
      <c r="G18136" s="1"/>
      <c r="J18136" s="2"/>
      <c r="K18136" s="2"/>
    </row>
    <row r="18137" spans="4:11">
      <c r="D18137" s="1"/>
      <c r="E18137" s="1"/>
      <c r="F18137" s="1"/>
      <c r="G18137" s="1"/>
      <c r="J18137" s="2"/>
      <c r="K18137" s="2"/>
    </row>
    <row r="18138" spans="4:11">
      <c r="D18138" s="1"/>
      <c r="E18138" s="1"/>
      <c r="F18138" s="1"/>
      <c r="G18138" s="1"/>
      <c r="J18138" s="2"/>
      <c r="K18138" s="2"/>
    </row>
    <row r="18139" spans="4:11">
      <c r="D18139" s="1"/>
      <c r="E18139" s="1"/>
      <c r="F18139" s="1"/>
      <c r="G18139" s="1"/>
      <c r="J18139" s="2"/>
      <c r="K18139" s="2"/>
    </row>
    <row r="18140" spans="4:11">
      <c r="D18140" s="1"/>
      <c r="E18140" s="1"/>
      <c r="F18140" s="1"/>
      <c r="G18140" s="1"/>
      <c r="J18140" s="2"/>
      <c r="K18140" s="2"/>
    </row>
    <row r="18141" spans="4:11">
      <c r="D18141" s="1"/>
      <c r="E18141" s="1"/>
      <c r="F18141" s="1"/>
      <c r="G18141" s="1"/>
      <c r="J18141" s="2"/>
      <c r="K18141" s="2"/>
    </row>
    <row r="18142" spans="4:11">
      <c r="D18142" s="1"/>
      <c r="E18142" s="1"/>
      <c r="F18142" s="1"/>
      <c r="G18142" s="1"/>
      <c r="J18142" s="2"/>
      <c r="K18142" s="2"/>
    </row>
    <row r="18143" spans="4:11">
      <c r="D18143" s="1"/>
      <c r="E18143" s="1"/>
      <c r="F18143" s="1"/>
      <c r="G18143" s="1"/>
      <c r="J18143" s="2"/>
      <c r="K18143" s="2"/>
    </row>
    <row r="18144" spans="4:11">
      <c r="D18144" s="1"/>
      <c r="E18144" s="1"/>
      <c r="F18144" s="1"/>
      <c r="G18144" s="1"/>
      <c r="J18144" s="2"/>
      <c r="K18144" s="2"/>
    </row>
    <row r="18145" spans="4:11">
      <c r="D18145" s="1"/>
      <c r="E18145" s="1"/>
      <c r="F18145" s="1"/>
      <c r="G18145" s="1"/>
      <c r="J18145" s="2"/>
      <c r="K18145" s="2"/>
    </row>
    <row r="18146" spans="4:11">
      <c r="D18146" s="1"/>
      <c r="E18146" s="1"/>
      <c r="F18146" s="1"/>
      <c r="G18146" s="1"/>
      <c r="J18146" s="2"/>
      <c r="K18146" s="2"/>
    </row>
    <row r="18147" spans="4:11">
      <c r="D18147" s="1"/>
      <c r="E18147" s="1"/>
      <c r="F18147" s="1"/>
      <c r="G18147" s="1"/>
      <c r="J18147" s="2"/>
      <c r="K18147" s="2"/>
    </row>
    <row r="18148" spans="4:11">
      <c r="D18148" s="1"/>
      <c r="E18148" s="1"/>
      <c r="F18148" s="1"/>
      <c r="G18148" s="1"/>
      <c r="J18148" s="2"/>
      <c r="K18148" s="2"/>
    </row>
    <row r="18149" spans="4:11">
      <c r="D18149" s="1"/>
      <c r="E18149" s="1"/>
      <c r="F18149" s="1"/>
      <c r="G18149" s="1"/>
      <c r="J18149" s="2"/>
      <c r="K18149" s="2"/>
    </row>
    <row r="18150" spans="4:11">
      <c r="D18150" s="1"/>
      <c r="E18150" s="1"/>
      <c r="F18150" s="1"/>
      <c r="G18150" s="1"/>
      <c r="J18150" s="2"/>
      <c r="K18150" s="2"/>
    </row>
    <row r="18151" spans="4:11">
      <c r="D18151" s="1"/>
      <c r="E18151" s="1"/>
      <c r="F18151" s="1"/>
      <c r="G18151" s="1"/>
      <c r="J18151" s="2"/>
      <c r="K18151" s="2"/>
    </row>
    <row r="18152" spans="4:11">
      <c r="D18152" s="1"/>
      <c r="E18152" s="1"/>
      <c r="F18152" s="1"/>
      <c r="G18152" s="1"/>
      <c r="J18152" s="2"/>
      <c r="K18152" s="2"/>
    </row>
    <row r="18153" spans="4:11">
      <c r="D18153" s="1"/>
      <c r="E18153" s="1"/>
      <c r="F18153" s="1"/>
      <c r="G18153" s="1"/>
      <c r="J18153" s="2"/>
      <c r="K18153" s="2"/>
    </row>
    <row r="18154" spans="4:11">
      <c r="D18154" s="1"/>
      <c r="E18154" s="1"/>
      <c r="F18154" s="1"/>
      <c r="G18154" s="1"/>
      <c r="J18154" s="2"/>
      <c r="K18154" s="2"/>
    </row>
    <row r="18155" spans="4:11">
      <c r="D18155" s="1"/>
      <c r="E18155" s="1"/>
      <c r="F18155" s="1"/>
      <c r="G18155" s="1"/>
      <c r="J18155" s="2"/>
      <c r="K18155" s="2"/>
    </row>
    <row r="18156" spans="4:11">
      <c r="D18156" s="1"/>
      <c r="E18156" s="1"/>
      <c r="F18156" s="1"/>
      <c r="G18156" s="1"/>
      <c r="J18156" s="2"/>
      <c r="K18156" s="2"/>
    </row>
    <row r="18157" spans="4:11">
      <c r="D18157" s="1"/>
      <c r="E18157" s="1"/>
      <c r="F18157" s="1"/>
      <c r="G18157" s="1"/>
      <c r="J18157" s="2"/>
      <c r="K18157" s="2"/>
    </row>
    <row r="18158" spans="4:11">
      <c r="D18158" s="1"/>
      <c r="E18158" s="1"/>
      <c r="F18158" s="1"/>
      <c r="G18158" s="1"/>
      <c r="J18158" s="2"/>
      <c r="K18158" s="2"/>
    </row>
    <row r="18159" spans="4:11">
      <c r="D18159" s="1"/>
      <c r="E18159" s="1"/>
      <c r="F18159" s="1"/>
      <c r="G18159" s="1"/>
      <c r="J18159" s="2"/>
      <c r="K18159" s="2"/>
    </row>
    <row r="18160" spans="4:11">
      <c r="D18160" s="1"/>
      <c r="E18160" s="1"/>
      <c r="F18160" s="1"/>
      <c r="G18160" s="1"/>
      <c r="J18160" s="2"/>
      <c r="K18160" s="2"/>
    </row>
    <row r="18161" spans="4:11">
      <c r="D18161" s="1"/>
      <c r="E18161" s="1"/>
      <c r="F18161" s="1"/>
      <c r="G18161" s="1"/>
      <c r="J18161" s="2"/>
      <c r="K18161" s="2"/>
    </row>
    <row r="18162" spans="4:11">
      <c r="D18162" s="1"/>
      <c r="E18162" s="1"/>
      <c r="F18162" s="1"/>
      <c r="G18162" s="1"/>
      <c r="J18162" s="2"/>
      <c r="K18162" s="2"/>
    </row>
    <row r="18163" spans="4:11">
      <c r="D18163" s="1"/>
      <c r="E18163" s="1"/>
      <c r="F18163" s="1"/>
      <c r="G18163" s="1"/>
      <c r="J18163" s="2"/>
      <c r="K18163" s="2"/>
    </row>
    <row r="18164" spans="4:11">
      <c r="D18164" s="1"/>
      <c r="E18164" s="1"/>
      <c r="F18164" s="1"/>
      <c r="G18164" s="1"/>
      <c r="J18164" s="2"/>
      <c r="K18164" s="2"/>
    </row>
    <row r="18165" spans="4:11">
      <c r="D18165" s="1"/>
      <c r="E18165" s="1"/>
      <c r="F18165" s="1"/>
      <c r="G18165" s="1"/>
      <c r="J18165" s="2"/>
      <c r="K18165" s="2"/>
    </row>
    <row r="18166" spans="4:11">
      <c r="D18166" s="1"/>
      <c r="E18166" s="1"/>
      <c r="F18166" s="1"/>
      <c r="G18166" s="1"/>
      <c r="J18166" s="2"/>
      <c r="K18166" s="2"/>
    </row>
    <row r="18167" spans="4:11">
      <c r="D18167" s="1"/>
      <c r="E18167" s="1"/>
      <c r="F18167" s="1"/>
      <c r="G18167" s="1"/>
      <c r="J18167" s="2"/>
      <c r="K18167" s="2"/>
    </row>
    <row r="18168" spans="4:11">
      <c r="D18168" s="1"/>
      <c r="E18168" s="1"/>
      <c r="F18168" s="1"/>
      <c r="G18168" s="1"/>
      <c r="J18168" s="2"/>
      <c r="K18168" s="2"/>
    </row>
    <row r="18169" spans="4:11">
      <c r="D18169" s="1"/>
      <c r="E18169" s="1"/>
      <c r="F18169" s="1"/>
      <c r="G18169" s="1"/>
      <c r="J18169" s="2"/>
      <c r="K18169" s="2"/>
    </row>
    <row r="18170" spans="4:11">
      <c r="D18170" s="1"/>
      <c r="E18170" s="1"/>
      <c r="F18170" s="1"/>
      <c r="G18170" s="1"/>
      <c r="J18170" s="2"/>
      <c r="K18170" s="2"/>
    </row>
    <row r="18171" spans="4:11">
      <c r="D18171" s="1"/>
      <c r="E18171" s="1"/>
      <c r="F18171" s="1"/>
      <c r="G18171" s="1"/>
      <c r="J18171" s="2"/>
      <c r="K18171" s="2"/>
    </row>
    <row r="18172" spans="4:11">
      <c r="D18172" s="1"/>
      <c r="E18172" s="1"/>
      <c r="F18172" s="1"/>
      <c r="G18172" s="1"/>
      <c r="J18172" s="2"/>
      <c r="K18172" s="2"/>
    </row>
    <row r="18173" spans="4:11">
      <c r="D18173" s="1"/>
      <c r="E18173" s="1"/>
      <c r="F18173" s="1"/>
      <c r="G18173" s="1"/>
      <c r="J18173" s="2"/>
      <c r="K18173" s="2"/>
    </row>
    <row r="18174" spans="4:11">
      <c r="D18174" s="1"/>
      <c r="E18174" s="1"/>
      <c r="F18174" s="1"/>
      <c r="G18174" s="1"/>
      <c r="J18174" s="2"/>
      <c r="K18174" s="2"/>
    </row>
    <row r="18175" spans="4:11">
      <c r="D18175" s="1"/>
      <c r="E18175" s="1"/>
      <c r="F18175" s="1"/>
      <c r="G18175" s="1"/>
      <c r="J18175" s="2"/>
      <c r="K18175" s="2"/>
    </row>
    <row r="18176" spans="4:11">
      <c r="D18176" s="1"/>
      <c r="E18176" s="1"/>
      <c r="F18176" s="1"/>
      <c r="G18176" s="1"/>
      <c r="J18176" s="2"/>
      <c r="K18176" s="2"/>
    </row>
    <row r="18177" spans="4:11">
      <c r="D18177" s="1"/>
      <c r="E18177" s="1"/>
      <c r="F18177" s="1"/>
      <c r="G18177" s="1"/>
      <c r="J18177" s="2"/>
      <c r="K18177" s="2"/>
    </row>
    <row r="18178" spans="4:11">
      <c r="D18178" s="1"/>
      <c r="E18178" s="1"/>
      <c r="F18178" s="1"/>
      <c r="G18178" s="1"/>
      <c r="J18178" s="2"/>
      <c r="K18178" s="2"/>
    </row>
    <row r="18179" spans="4:11">
      <c r="D18179" s="1"/>
      <c r="E18179" s="1"/>
      <c r="F18179" s="1"/>
      <c r="G18179" s="1"/>
      <c r="J18179" s="2"/>
      <c r="K18179" s="2"/>
    </row>
    <row r="18180" spans="4:11">
      <c r="D18180" s="1"/>
      <c r="E18180" s="1"/>
      <c r="F18180" s="1"/>
      <c r="G18180" s="1"/>
      <c r="J18180" s="2"/>
      <c r="K18180" s="2"/>
    </row>
    <row r="18181" spans="4:11">
      <c r="D18181" s="1"/>
      <c r="E18181" s="1"/>
      <c r="F18181" s="1"/>
      <c r="G18181" s="1"/>
      <c r="J18181" s="2"/>
      <c r="K18181" s="2"/>
    </row>
    <row r="18182" spans="4:11">
      <c r="D18182" s="1"/>
      <c r="E18182" s="1"/>
      <c r="F18182" s="1"/>
      <c r="G18182" s="1"/>
      <c r="J18182" s="2"/>
      <c r="K18182" s="2"/>
    </row>
    <row r="18183" spans="4:11">
      <c r="D18183" s="1"/>
      <c r="E18183" s="1"/>
      <c r="F18183" s="1"/>
      <c r="G18183" s="1"/>
      <c r="J18183" s="2"/>
      <c r="K18183" s="2"/>
    </row>
    <row r="18184" spans="4:11">
      <c r="D18184" s="1"/>
      <c r="E18184" s="1"/>
      <c r="F18184" s="1"/>
      <c r="G18184" s="1"/>
      <c r="J18184" s="2"/>
      <c r="K18184" s="2"/>
    </row>
    <row r="18185" spans="4:11">
      <c r="D18185" s="1"/>
      <c r="E18185" s="1"/>
      <c r="F18185" s="1"/>
      <c r="G18185" s="1"/>
      <c r="J18185" s="2"/>
      <c r="K18185" s="2"/>
    </row>
    <row r="18186" spans="4:11">
      <c r="D18186" s="1"/>
      <c r="E18186" s="1"/>
      <c r="F18186" s="1"/>
      <c r="G18186" s="1"/>
      <c r="J18186" s="2"/>
      <c r="K18186" s="2"/>
    </row>
    <row r="18187" spans="4:11">
      <c r="D18187" s="1"/>
      <c r="E18187" s="1"/>
      <c r="F18187" s="1"/>
      <c r="G18187" s="1"/>
      <c r="J18187" s="2"/>
      <c r="K18187" s="2"/>
    </row>
    <row r="18188" spans="4:11">
      <c r="D18188" s="1"/>
      <c r="E18188" s="1"/>
      <c r="F18188" s="1"/>
      <c r="G18188" s="1"/>
      <c r="J18188" s="2"/>
      <c r="K18188" s="2"/>
    </row>
    <row r="18189" spans="4:11">
      <c r="D18189" s="1"/>
      <c r="E18189" s="1"/>
      <c r="F18189" s="1"/>
      <c r="G18189" s="1"/>
      <c r="J18189" s="2"/>
      <c r="K18189" s="2"/>
    </row>
    <row r="18190" spans="4:11">
      <c r="D18190" s="1"/>
      <c r="E18190" s="1"/>
      <c r="F18190" s="1"/>
      <c r="G18190" s="1"/>
      <c r="J18190" s="2"/>
      <c r="K18190" s="2"/>
    </row>
    <row r="18191" spans="4:11">
      <c r="D18191" s="1"/>
      <c r="E18191" s="1"/>
      <c r="F18191" s="1"/>
      <c r="G18191" s="1"/>
      <c r="J18191" s="2"/>
      <c r="K18191" s="2"/>
    </row>
    <row r="18192" spans="4:11">
      <c r="D18192" s="1"/>
      <c r="E18192" s="1"/>
      <c r="F18192" s="1"/>
      <c r="G18192" s="1"/>
      <c r="J18192" s="2"/>
      <c r="K18192" s="2"/>
    </row>
    <row r="18193" spans="4:11">
      <c r="D18193" s="1"/>
      <c r="E18193" s="1"/>
      <c r="F18193" s="1"/>
      <c r="G18193" s="1"/>
      <c r="J18193" s="2"/>
      <c r="K18193" s="2"/>
    </row>
    <row r="18194" spans="4:11">
      <c r="D18194" s="1"/>
      <c r="E18194" s="1"/>
      <c r="F18194" s="1"/>
      <c r="G18194" s="1"/>
      <c r="J18194" s="2"/>
      <c r="K18194" s="2"/>
    </row>
    <row r="18195" spans="4:11">
      <c r="D18195" s="1"/>
      <c r="E18195" s="1"/>
      <c r="F18195" s="1"/>
      <c r="G18195" s="1"/>
      <c r="J18195" s="2"/>
      <c r="K18195" s="2"/>
    </row>
    <row r="18196" spans="4:11">
      <c r="D18196" s="1"/>
      <c r="E18196" s="1"/>
      <c r="F18196" s="1"/>
      <c r="G18196" s="1"/>
      <c r="J18196" s="2"/>
      <c r="K18196" s="2"/>
    </row>
    <row r="18197" spans="4:11">
      <c r="D18197" s="1"/>
      <c r="E18197" s="1"/>
      <c r="F18197" s="1"/>
      <c r="G18197" s="1"/>
      <c r="J18197" s="2"/>
      <c r="K18197" s="2"/>
    </row>
    <row r="18198" spans="4:11">
      <c r="D18198" s="1"/>
      <c r="E18198" s="1"/>
      <c r="F18198" s="1"/>
      <c r="G18198" s="1"/>
      <c r="J18198" s="2"/>
      <c r="K18198" s="2"/>
    </row>
    <row r="18199" spans="4:11">
      <c r="D18199" s="1"/>
      <c r="E18199" s="1"/>
      <c r="F18199" s="1"/>
      <c r="G18199" s="1"/>
      <c r="J18199" s="2"/>
      <c r="K18199" s="2"/>
    </row>
    <row r="18200" spans="4:11">
      <c r="D18200" s="1"/>
      <c r="E18200" s="1"/>
      <c r="F18200" s="1"/>
      <c r="G18200" s="1"/>
      <c r="J18200" s="2"/>
      <c r="K18200" s="2"/>
    </row>
    <row r="18201" spans="4:11">
      <c r="D18201" s="1"/>
      <c r="E18201" s="1"/>
      <c r="F18201" s="1"/>
      <c r="G18201" s="1"/>
      <c r="J18201" s="2"/>
      <c r="K18201" s="2"/>
    </row>
    <row r="18202" spans="4:11">
      <c r="D18202" s="1"/>
      <c r="E18202" s="1"/>
      <c r="F18202" s="1"/>
      <c r="G18202" s="1"/>
      <c r="J18202" s="2"/>
      <c r="K18202" s="2"/>
    </row>
    <row r="18203" spans="4:11">
      <c r="D18203" s="1"/>
      <c r="E18203" s="1"/>
      <c r="F18203" s="1"/>
      <c r="G18203" s="1"/>
      <c r="J18203" s="2"/>
      <c r="K18203" s="2"/>
    </row>
    <row r="18204" spans="4:11">
      <c r="D18204" s="1"/>
      <c r="E18204" s="1"/>
      <c r="F18204" s="1"/>
      <c r="G18204" s="1"/>
      <c r="J18204" s="2"/>
      <c r="K18204" s="2"/>
    </row>
    <row r="18205" spans="4:11">
      <c r="D18205" s="1"/>
      <c r="E18205" s="1"/>
      <c r="F18205" s="1"/>
      <c r="G18205" s="1"/>
      <c r="J18205" s="2"/>
      <c r="K18205" s="2"/>
    </row>
    <row r="18206" spans="4:11">
      <c r="D18206" s="1"/>
      <c r="E18206" s="1"/>
      <c r="F18206" s="1"/>
      <c r="G18206" s="1"/>
      <c r="J18206" s="2"/>
      <c r="K18206" s="2"/>
    </row>
    <row r="18207" spans="4:11">
      <c r="D18207" s="1"/>
      <c r="E18207" s="1"/>
      <c r="F18207" s="1"/>
      <c r="G18207" s="1"/>
      <c r="J18207" s="2"/>
      <c r="K18207" s="2"/>
    </row>
    <row r="18208" spans="4:11">
      <c r="D18208" s="1"/>
      <c r="E18208" s="1"/>
      <c r="F18208" s="1"/>
      <c r="G18208" s="1"/>
      <c r="J18208" s="2"/>
      <c r="K18208" s="2"/>
    </row>
    <row r="18209" spans="4:11">
      <c r="D18209" s="1"/>
      <c r="E18209" s="1"/>
      <c r="F18209" s="1"/>
      <c r="G18209" s="1"/>
      <c r="J18209" s="2"/>
      <c r="K18209" s="2"/>
    </row>
    <row r="18210" spans="4:11">
      <c r="D18210" s="1"/>
      <c r="E18210" s="1"/>
      <c r="F18210" s="1"/>
      <c r="G18210" s="1"/>
      <c r="J18210" s="2"/>
      <c r="K18210" s="2"/>
    </row>
    <row r="18211" spans="4:11">
      <c r="D18211" s="1"/>
      <c r="E18211" s="1"/>
      <c r="F18211" s="1"/>
      <c r="G18211" s="1"/>
      <c r="J18211" s="2"/>
      <c r="K18211" s="2"/>
    </row>
    <row r="18212" spans="4:11">
      <c r="D18212" s="1"/>
      <c r="E18212" s="1"/>
      <c r="F18212" s="1"/>
      <c r="G18212" s="1"/>
      <c r="J18212" s="2"/>
      <c r="K18212" s="2"/>
    </row>
    <row r="18213" spans="4:11">
      <c r="D18213" s="1"/>
      <c r="E18213" s="1"/>
      <c r="F18213" s="1"/>
      <c r="G18213" s="1"/>
      <c r="J18213" s="2"/>
      <c r="K18213" s="2"/>
    </row>
    <row r="18214" spans="4:11">
      <c r="D18214" s="1"/>
      <c r="E18214" s="1"/>
      <c r="F18214" s="1"/>
      <c r="G18214" s="1"/>
      <c r="J18214" s="2"/>
      <c r="K18214" s="2"/>
    </row>
    <row r="18215" spans="4:11">
      <c r="D18215" s="1"/>
      <c r="E18215" s="1"/>
      <c r="F18215" s="1"/>
      <c r="G18215" s="1"/>
      <c r="J18215" s="2"/>
      <c r="K18215" s="2"/>
    </row>
    <row r="18216" spans="4:11">
      <c r="D18216" s="1"/>
      <c r="E18216" s="1"/>
      <c r="F18216" s="1"/>
      <c r="G18216" s="1"/>
      <c r="J18216" s="2"/>
      <c r="K18216" s="2"/>
    </row>
    <row r="18217" spans="4:11">
      <c r="D18217" s="1"/>
      <c r="E18217" s="1"/>
      <c r="F18217" s="1"/>
      <c r="G18217" s="1"/>
      <c r="J18217" s="2"/>
      <c r="K18217" s="2"/>
    </row>
    <row r="18218" spans="4:11">
      <c r="D18218" s="1"/>
      <c r="E18218" s="1"/>
      <c r="F18218" s="1"/>
      <c r="G18218" s="1"/>
      <c r="J18218" s="2"/>
      <c r="K18218" s="2"/>
    </row>
    <row r="18219" spans="4:11">
      <c r="D18219" s="1"/>
      <c r="E18219" s="1"/>
      <c r="F18219" s="1"/>
      <c r="G18219" s="1"/>
      <c r="J18219" s="2"/>
      <c r="K18219" s="2"/>
    </row>
    <row r="18220" spans="4:11">
      <c r="D18220" s="1"/>
      <c r="E18220" s="1"/>
      <c r="F18220" s="1"/>
      <c r="G18220" s="1"/>
      <c r="J18220" s="2"/>
      <c r="K18220" s="2"/>
    </row>
    <row r="18221" spans="4:11">
      <c r="D18221" s="1"/>
      <c r="E18221" s="1"/>
      <c r="F18221" s="1"/>
      <c r="G18221" s="1"/>
      <c r="J18221" s="2"/>
      <c r="K18221" s="2"/>
    </row>
    <row r="18222" spans="4:11">
      <c r="D18222" s="1"/>
      <c r="E18222" s="1"/>
      <c r="F18222" s="1"/>
      <c r="G18222" s="1"/>
      <c r="J18222" s="2"/>
      <c r="K18222" s="2"/>
    </row>
    <row r="18223" spans="4:11">
      <c r="D18223" s="1"/>
      <c r="E18223" s="1"/>
      <c r="F18223" s="1"/>
      <c r="G18223" s="1"/>
      <c r="J18223" s="2"/>
      <c r="K18223" s="2"/>
    </row>
    <row r="18224" spans="4:11">
      <c r="D18224" s="1"/>
      <c r="E18224" s="1"/>
      <c r="F18224" s="1"/>
      <c r="G18224" s="1"/>
      <c r="J18224" s="2"/>
      <c r="K18224" s="2"/>
    </row>
    <row r="18225" spans="4:11">
      <c r="D18225" s="1"/>
      <c r="E18225" s="1"/>
      <c r="F18225" s="1"/>
      <c r="G18225" s="1"/>
      <c r="J18225" s="2"/>
      <c r="K18225" s="2"/>
    </row>
    <row r="18226" spans="4:11">
      <c r="D18226" s="1"/>
      <c r="E18226" s="1"/>
      <c r="F18226" s="1"/>
      <c r="G18226" s="1"/>
      <c r="J18226" s="2"/>
      <c r="K18226" s="2"/>
    </row>
    <row r="18227" spans="4:11">
      <c r="D18227" s="1"/>
      <c r="E18227" s="1"/>
      <c r="F18227" s="1"/>
      <c r="G18227" s="1"/>
      <c r="J18227" s="2"/>
      <c r="K18227" s="2"/>
    </row>
    <row r="18228" spans="4:11">
      <c r="D18228" s="1"/>
      <c r="E18228" s="1"/>
      <c r="F18228" s="1"/>
      <c r="G18228" s="1"/>
      <c r="J18228" s="2"/>
      <c r="K18228" s="2"/>
    </row>
    <row r="18229" spans="4:11">
      <c r="D18229" s="1"/>
      <c r="E18229" s="1"/>
      <c r="F18229" s="1"/>
      <c r="G18229" s="1"/>
      <c r="J18229" s="2"/>
      <c r="K18229" s="2"/>
    </row>
    <row r="18230" spans="4:11">
      <c r="D18230" s="1"/>
      <c r="E18230" s="1"/>
      <c r="F18230" s="1"/>
      <c r="G18230" s="1"/>
      <c r="J18230" s="2"/>
      <c r="K18230" s="2"/>
    </row>
    <row r="18231" spans="4:11">
      <c r="D18231" s="1"/>
      <c r="E18231" s="1"/>
      <c r="F18231" s="1"/>
      <c r="G18231" s="1"/>
      <c r="J18231" s="2"/>
      <c r="K18231" s="2"/>
    </row>
    <row r="18232" spans="4:11">
      <c r="D18232" s="1"/>
      <c r="E18232" s="1"/>
      <c r="F18232" s="1"/>
      <c r="G18232" s="1"/>
      <c r="J18232" s="2"/>
      <c r="K18232" s="2"/>
    </row>
    <row r="18233" spans="4:11">
      <c r="D18233" s="1"/>
      <c r="E18233" s="1"/>
      <c r="F18233" s="1"/>
      <c r="G18233" s="1"/>
      <c r="J18233" s="2"/>
      <c r="K18233" s="2"/>
    </row>
    <row r="18234" spans="4:11">
      <c r="D18234" s="1"/>
      <c r="E18234" s="1"/>
      <c r="F18234" s="1"/>
      <c r="G18234" s="1"/>
      <c r="J18234" s="2"/>
      <c r="K18234" s="2"/>
    </row>
    <row r="18235" spans="4:11">
      <c r="D18235" s="1"/>
      <c r="E18235" s="1"/>
      <c r="F18235" s="1"/>
      <c r="G18235" s="1"/>
      <c r="J18235" s="2"/>
      <c r="K18235" s="2"/>
    </row>
    <row r="18236" spans="4:11">
      <c r="D18236" s="1"/>
      <c r="E18236" s="1"/>
      <c r="F18236" s="1"/>
      <c r="G18236" s="1"/>
      <c r="J18236" s="2"/>
      <c r="K18236" s="2"/>
    </row>
    <row r="18237" spans="4:11">
      <c r="D18237" s="1"/>
      <c r="E18237" s="1"/>
      <c r="F18237" s="1"/>
      <c r="G18237" s="1"/>
      <c r="J18237" s="2"/>
      <c r="K18237" s="2"/>
    </row>
    <row r="18238" spans="4:11">
      <c r="D18238" s="1"/>
      <c r="E18238" s="1"/>
      <c r="F18238" s="1"/>
      <c r="G18238" s="1"/>
      <c r="J18238" s="2"/>
      <c r="K18238" s="2"/>
    </row>
    <row r="18239" spans="4:11">
      <c r="D18239" s="1"/>
      <c r="E18239" s="1"/>
      <c r="F18239" s="1"/>
      <c r="G18239" s="1"/>
      <c r="J18239" s="2"/>
      <c r="K18239" s="2"/>
    </row>
    <row r="18240" spans="4:11">
      <c r="D18240" s="1"/>
      <c r="E18240" s="1"/>
      <c r="F18240" s="1"/>
      <c r="G18240" s="1"/>
      <c r="J18240" s="2"/>
      <c r="K18240" s="2"/>
    </row>
    <row r="18241" spans="4:11">
      <c r="D18241" s="1"/>
      <c r="E18241" s="1"/>
      <c r="F18241" s="1"/>
      <c r="G18241" s="1"/>
      <c r="J18241" s="2"/>
      <c r="K18241" s="2"/>
    </row>
    <row r="18242" spans="4:11">
      <c r="D18242" s="1"/>
      <c r="E18242" s="1"/>
      <c r="F18242" s="1"/>
      <c r="G18242" s="1"/>
      <c r="J18242" s="2"/>
      <c r="K18242" s="2"/>
    </row>
    <row r="18243" spans="4:11">
      <c r="D18243" s="1"/>
      <c r="E18243" s="1"/>
      <c r="F18243" s="1"/>
      <c r="G18243" s="1"/>
      <c r="J18243" s="2"/>
      <c r="K18243" s="2"/>
    </row>
    <row r="18244" spans="4:11">
      <c r="D18244" s="1"/>
      <c r="E18244" s="1"/>
      <c r="F18244" s="1"/>
      <c r="G18244" s="1"/>
      <c r="J18244" s="2"/>
      <c r="K18244" s="2"/>
    </row>
    <row r="18245" spans="4:11">
      <c r="D18245" s="1"/>
      <c r="E18245" s="1"/>
      <c r="F18245" s="1"/>
      <c r="G18245" s="1"/>
      <c r="J18245" s="2"/>
      <c r="K18245" s="2"/>
    </row>
    <row r="18246" spans="4:11">
      <c r="D18246" s="1"/>
      <c r="E18246" s="1"/>
      <c r="F18246" s="1"/>
      <c r="G18246" s="1"/>
      <c r="J18246" s="2"/>
      <c r="K18246" s="2"/>
    </row>
    <row r="18247" spans="4:11">
      <c r="D18247" s="1"/>
      <c r="E18247" s="1"/>
      <c r="F18247" s="1"/>
      <c r="G18247" s="1"/>
      <c r="J18247" s="2"/>
      <c r="K18247" s="2"/>
    </row>
    <row r="18248" spans="4:11">
      <c r="D18248" s="1"/>
      <c r="E18248" s="1"/>
      <c r="F18248" s="1"/>
      <c r="G18248" s="1"/>
      <c r="J18248" s="2"/>
      <c r="K18248" s="2"/>
    </row>
    <row r="18249" spans="4:11">
      <c r="D18249" s="1"/>
      <c r="E18249" s="1"/>
      <c r="F18249" s="1"/>
      <c r="G18249" s="1"/>
      <c r="J18249" s="2"/>
      <c r="K18249" s="2"/>
    </row>
    <row r="18250" spans="4:11">
      <c r="D18250" s="1"/>
      <c r="E18250" s="1"/>
      <c r="F18250" s="1"/>
      <c r="G18250" s="1"/>
      <c r="J18250" s="2"/>
      <c r="K18250" s="2"/>
    </row>
    <row r="18251" spans="4:11">
      <c r="D18251" s="1"/>
      <c r="E18251" s="1"/>
      <c r="F18251" s="1"/>
      <c r="G18251" s="1"/>
      <c r="J18251" s="2"/>
      <c r="K18251" s="2"/>
    </row>
    <row r="18252" spans="4:11">
      <c r="D18252" s="1"/>
      <c r="E18252" s="1"/>
      <c r="F18252" s="1"/>
      <c r="G18252" s="1"/>
      <c r="J18252" s="2"/>
      <c r="K18252" s="2"/>
    </row>
    <row r="18253" spans="4:11">
      <c r="D18253" s="1"/>
      <c r="E18253" s="1"/>
      <c r="F18253" s="1"/>
      <c r="G18253" s="1"/>
      <c r="J18253" s="2"/>
      <c r="K18253" s="2"/>
    </row>
    <row r="18254" spans="4:11">
      <c r="D18254" s="1"/>
      <c r="E18254" s="1"/>
      <c r="F18254" s="1"/>
      <c r="G18254" s="1"/>
      <c r="J18254" s="2"/>
      <c r="K18254" s="2"/>
    </row>
    <row r="18255" spans="4:11">
      <c r="D18255" s="1"/>
      <c r="E18255" s="1"/>
      <c r="F18255" s="1"/>
      <c r="G18255" s="1"/>
      <c r="J18255" s="2"/>
      <c r="K18255" s="2"/>
    </row>
    <row r="18256" spans="4:11">
      <c r="D18256" s="1"/>
      <c r="E18256" s="1"/>
      <c r="F18256" s="1"/>
      <c r="G18256" s="1"/>
      <c r="J18256" s="2"/>
      <c r="K18256" s="2"/>
    </row>
    <row r="18257" spans="4:11">
      <c r="D18257" s="1"/>
      <c r="E18257" s="1"/>
      <c r="F18257" s="1"/>
      <c r="G18257" s="1"/>
      <c r="J18257" s="2"/>
      <c r="K18257" s="2"/>
    </row>
    <row r="18258" spans="4:11">
      <c r="D18258" s="1"/>
      <c r="E18258" s="1"/>
      <c r="F18258" s="1"/>
      <c r="G18258" s="1"/>
      <c r="J18258" s="2"/>
      <c r="K18258" s="2"/>
    </row>
    <row r="18259" spans="4:11">
      <c r="D18259" s="1"/>
      <c r="E18259" s="1"/>
      <c r="F18259" s="1"/>
      <c r="G18259" s="1"/>
      <c r="J18259" s="2"/>
      <c r="K18259" s="2"/>
    </row>
    <row r="18260" spans="4:11">
      <c r="D18260" s="1"/>
      <c r="E18260" s="1"/>
      <c r="F18260" s="1"/>
      <c r="G18260" s="1"/>
      <c r="J18260" s="2"/>
      <c r="K18260" s="2"/>
    </row>
    <row r="18261" spans="4:11">
      <c r="D18261" s="1"/>
      <c r="E18261" s="1"/>
      <c r="F18261" s="1"/>
      <c r="G18261" s="1"/>
      <c r="J18261" s="2"/>
      <c r="K18261" s="2"/>
    </row>
    <row r="18262" spans="4:11">
      <c r="D18262" s="1"/>
      <c r="E18262" s="1"/>
      <c r="F18262" s="1"/>
      <c r="G18262" s="1"/>
      <c r="J18262" s="2"/>
      <c r="K18262" s="2"/>
    </row>
    <row r="18263" spans="4:11">
      <c r="D18263" s="1"/>
      <c r="E18263" s="1"/>
      <c r="F18263" s="1"/>
      <c r="G18263" s="1"/>
      <c r="J18263" s="2"/>
      <c r="K18263" s="2"/>
    </row>
    <row r="18264" spans="4:11">
      <c r="D18264" s="1"/>
      <c r="E18264" s="1"/>
      <c r="F18264" s="1"/>
      <c r="G18264" s="1"/>
      <c r="J18264" s="2"/>
      <c r="K18264" s="2"/>
    </row>
    <row r="18265" spans="4:11">
      <c r="D18265" s="1"/>
      <c r="E18265" s="1"/>
      <c r="F18265" s="1"/>
      <c r="G18265" s="1"/>
      <c r="J18265" s="2"/>
      <c r="K18265" s="2"/>
    </row>
    <row r="18266" spans="4:11">
      <c r="D18266" s="1"/>
      <c r="E18266" s="1"/>
      <c r="F18266" s="1"/>
      <c r="G18266" s="1"/>
      <c r="J18266" s="2"/>
      <c r="K18266" s="2"/>
    </row>
    <row r="18267" spans="4:11">
      <c r="D18267" s="1"/>
      <c r="E18267" s="1"/>
      <c r="F18267" s="1"/>
      <c r="G18267" s="1"/>
      <c r="J18267" s="2"/>
      <c r="K18267" s="2"/>
    </row>
    <row r="18268" spans="4:11">
      <c r="D18268" s="1"/>
      <c r="E18268" s="1"/>
      <c r="F18268" s="1"/>
      <c r="G18268" s="1"/>
      <c r="J18268" s="2"/>
      <c r="K18268" s="2"/>
    </row>
    <row r="18269" spans="4:11">
      <c r="D18269" s="1"/>
      <c r="E18269" s="1"/>
      <c r="F18269" s="1"/>
      <c r="G18269" s="1"/>
      <c r="J18269" s="2"/>
      <c r="K18269" s="2"/>
    </row>
    <row r="18270" spans="4:11">
      <c r="D18270" s="1"/>
      <c r="E18270" s="1"/>
      <c r="F18270" s="1"/>
      <c r="G18270" s="1"/>
      <c r="J18270" s="2"/>
      <c r="K18270" s="2"/>
    </row>
    <row r="18271" spans="4:11">
      <c r="D18271" s="1"/>
      <c r="E18271" s="1"/>
      <c r="F18271" s="1"/>
      <c r="G18271" s="1"/>
      <c r="J18271" s="2"/>
      <c r="K18271" s="2"/>
    </row>
    <row r="18272" spans="4:11">
      <c r="D18272" s="1"/>
      <c r="E18272" s="1"/>
      <c r="F18272" s="1"/>
      <c r="G18272" s="1"/>
      <c r="J18272" s="2"/>
      <c r="K18272" s="2"/>
    </row>
    <row r="18273" spans="4:11">
      <c r="D18273" s="1"/>
      <c r="E18273" s="1"/>
      <c r="F18273" s="1"/>
      <c r="G18273" s="1"/>
      <c r="J18273" s="2"/>
      <c r="K18273" s="2"/>
    </row>
    <row r="18274" spans="4:11">
      <c r="D18274" s="1"/>
      <c r="E18274" s="1"/>
      <c r="F18274" s="1"/>
      <c r="G18274" s="1"/>
      <c r="J18274" s="2"/>
      <c r="K18274" s="2"/>
    </row>
    <row r="18275" spans="4:11">
      <c r="D18275" s="1"/>
      <c r="E18275" s="1"/>
      <c r="F18275" s="1"/>
      <c r="G18275" s="1"/>
      <c r="J18275" s="2"/>
      <c r="K18275" s="2"/>
    </row>
    <row r="18276" spans="4:11">
      <c r="D18276" s="1"/>
      <c r="E18276" s="1"/>
      <c r="F18276" s="1"/>
      <c r="G18276" s="1"/>
      <c r="J18276" s="2"/>
      <c r="K18276" s="2"/>
    </row>
    <row r="18277" spans="4:11">
      <c r="D18277" s="1"/>
      <c r="E18277" s="1"/>
      <c r="F18277" s="1"/>
      <c r="G18277" s="1"/>
      <c r="J18277" s="2"/>
      <c r="K18277" s="2"/>
    </row>
    <row r="18278" spans="4:11">
      <c r="D18278" s="1"/>
      <c r="E18278" s="1"/>
      <c r="F18278" s="1"/>
      <c r="G18278" s="1"/>
      <c r="J18278" s="2"/>
      <c r="K18278" s="2"/>
    </row>
    <row r="18279" spans="4:11">
      <c r="D18279" s="1"/>
      <c r="E18279" s="1"/>
      <c r="F18279" s="1"/>
      <c r="G18279" s="1"/>
      <c r="J18279" s="2"/>
      <c r="K18279" s="2"/>
    </row>
    <row r="18280" spans="4:11">
      <c r="D18280" s="1"/>
      <c r="E18280" s="1"/>
      <c r="F18280" s="1"/>
      <c r="G18280" s="1"/>
      <c r="J18280" s="2"/>
      <c r="K18280" s="2"/>
    </row>
    <row r="18281" spans="4:11">
      <c r="D18281" s="1"/>
      <c r="E18281" s="1"/>
      <c r="F18281" s="1"/>
      <c r="G18281" s="1"/>
      <c r="J18281" s="2"/>
      <c r="K18281" s="2"/>
    </row>
    <row r="18282" spans="4:11">
      <c r="D18282" s="1"/>
      <c r="E18282" s="1"/>
      <c r="F18282" s="1"/>
      <c r="G18282" s="1"/>
      <c r="J18282" s="2"/>
      <c r="K18282" s="2"/>
    </row>
    <row r="18283" spans="4:11">
      <c r="D18283" s="1"/>
      <c r="E18283" s="1"/>
      <c r="F18283" s="1"/>
      <c r="G18283" s="1"/>
      <c r="J18283" s="2"/>
      <c r="K18283" s="2"/>
    </row>
    <row r="18284" spans="4:11">
      <c r="D18284" s="1"/>
      <c r="E18284" s="1"/>
      <c r="F18284" s="1"/>
      <c r="G18284" s="1"/>
      <c r="J18284" s="2"/>
      <c r="K18284" s="2"/>
    </row>
    <row r="18285" spans="4:11">
      <c r="D18285" s="1"/>
      <c r="E18285" s="1"/>
      <c r="F18285" s="1"/>
      <c r="G18285" s="1"/>
      <c r="J18285" s="2"/>
      <c r="K18285" s="2"/>
    </row>
    <row r="18286" spans="4:11">
      <c r="D18286" s="1"/>
      <c r="E18286" s="1"/>
      <c r="F18286" s="1"/>
      <c r="G18286" s="1"/>
      <c r="J18286" s="2"/>
      <c r="K18286" s="2"/>
    </row>
    <row r="18287" spans="4:11">
      <c r="D18287" s="1"/>
      <c r="E18287" s="1"/>
      <c r="F18287" s="1"/>
      <c r="G18287" s="1"/>
      <c r="J18287" s="2"/>
      <c r="K18287" s="2"/>
    </row>
    <row r="18288" spans="4:11">
      <c r="D18288" s="1"/>
      <c r="E18288" s="1"/>
      <c r="F18288" s="1"/>
      <c r="G18288" s="1"/>
      <c r="J18288" s="2"/>
      <c r="K18288" s="2"/>
    </row>
    <row r="18289" spans="4:11">
      <c r="D18289" s="1"/>
      <c r="E18289" s="1"/>
      <c r="F18289" s="1"/>
      <c r="G18289" s="1"/>
      <c r="J18289" s="2"/>
      <c r="K18289" s="2"/>
    </row>
    <row r="18290" spans="4:11">
      <c r="D18290" s="1"/>
      <c r="E18290" s="1"/>
      <c r="F18290" s="1"/>
      <c r="G18290" s="1"/>
      <c r="J18290" s="2"/>
      <c r="K18290" s="2"/>
    </row>
    <row r="18291" spans="4:11">
      <c r="D18291" s="1"/>
      <c r="E18291" s="1"/>
      <c r="F18291" s="1"/>
      <c r="G18291" s="1"/>
      <c r="J18291" s="2"/>
      <c r="K18291" s="2"/>
    </row>
    <row r="18292" spans="4:11">
      <c r="D18292" s="1"/>
      <c r="E18292" s="1"/>
      <c r="F18292" s="1"/>
      <c r="G18292" s="1"/>
      <c r="J18292" s="2"/>
      <c r="K18292" s="2"/>
    </row>
    <row r="18293" spans="4:11">
      <c r="D18293" s="1"/>
      <c r="E18293" s="1"/>
      <c r="F18293" s="1"/>
      <c r="G18293" s="1"/>
      <c r="J18293" s="2"/>
      <c r="K18293" s="2"/>
    </row>
    <row r="18294" spans="4:11">
      <c r="D18294" s="1"/>
      <c r="E18294" s="1"/>
      <c r="F18294" s="1"/>
      <c r="G18294" s="1"/>
      <c r="J18294" s="2"/>
      <c r="K18294" s="2"/>
    </row>
    <row r="18295" spans="4:11">
      <c r="D18295" s="1"/>
      <c r="E18295" s="1"/>
      <c r="F18295" s="1"/>
      <c r="G18295" s="1"/>
      <c r="J18295" s="2"/>
      <c r="K18295" s="2"/>
    </row>
    <row r="18296" spans="4:11">
      <c r="D18296" s="1"/>
      <c r="E18296" s="1"/>
      <c r="F18296" s="1"/>
      <c r="G18296" s="1"/>
      <c r="J18296" s="2"/>
      <c r="K18296" s="2"/>
    </row>
    <row r="18297" spans="4:11">
      <c r="D18297" s="1"/>
      <c r="E18297" s="1"/>
      <c r="F18297" s="1"/>
      <c r="G18297" s="1"/>
      <c r="J18297" s="2"/>
      <c r="K18297" s="2"/>
    </row>
    <row r="18298" spans="4:11">
      <c r="D18298" s="1"/>
      <c r="E18298" s="1"/>
      <c r="F18298" s="1"/>
      <c r="G18298" s="1"/>
      <c r="J18298" s="2"/>
      <c r="K18298" s="2"/>
    </row>
    <row r="18299" spans="4:11">
      <c r="D18299" s="1"/>
      <c r="E18299" s="1"/>
      <c r="F18299" s="1"/>
      <c r="G18299" s="1"/>
      <c r="J18299" s="2"/>
      <c r="K18299" s="2"/>
    </row>
    <row r="18300" spans="4:11">
      <c r="D18300" s="1"/>
      <c r="E18300" s="1"/>
      <c r="F18300" s="1"/>
      <c r="G18300" s="1"/>
      <c r="J18300" s="2"/>
      <c r="K18300" s="2"/>
    </row>
    <row r="18301" spans="4:11">
      <c r="D18301" s="1"/>
      <c r="E18301" s="1"/>
      <c r="F18301" s="1"/>
      <c r="G18301" s="1"/>
      <c r="J18301" s="2"/>
      <c r="K18301" s="2"/>
    </row>
    <row r="18302" spans="4:11">
      <c r="D18302" s="1"/>
      <c r="E18302" s="1"/>
      <c r="F18302" s="1"/>
      <c r="G18302" s="1"/>
      <c r="J18302" s="2"/>
      <c r="K18302" s="2"/>
    </row>
    <row r="18303" spans="4:11">
      <c r="D18303" s="1"/>
      <c r="E18303" s="1"/>
      <c r="F18303" s="1"/>
      <c r="G18303" s="1"/>
      <c r="J18303" s="2"/>
      <c r="K18303" s="2"/>
    </row>
    <row r="18304" spans="4:11">
      <c r="D18304" s="1"/>
      <c r="E18304" s="1"/>
      <c r="F18304" s="1"/>
      <c r="G18304" s="1"/>
      <c r="J18304" s="2"/>
      <c r="K18304" s="2"/>
    </row>
    <row r="18305" spans="4:11">
      <c r="D18305" s="1"/>
      <c r="E18305" s="1"/>
      <c r="F18305" s="1"/>
      <c r="G18305" s="1"/>
      <c r="J18305" s="2"/>
      <c r="K18305" s="2"/>
    </row>
    <row r="18306" spans="4:11">
      <c r="D18306" s="1"/>
      <c r="E18306" s="1"/>
      <c r="F18306" s="1"/>
      <c r="G18306" s="1"/>
      <c r="J18306" s="2"/>
      <c r="K18306" s="2"/>
    </row>
    <row r="18307" spans="4:11">
      <c r="D18307" s="1"/>
      <c r="E18307" s="1"/>
      <c r="F18307" s="1"/>
      <c r="G18307" s="1"/>
      <c r="J18307" s="2"/>
      <c r="K18307" s="2"/>
    </row>
    <row r="18308" spans="4:11">
      <c r="D18308" s="1"/>
      <c r="E18308" s="1"/>
      <c r="F18308" s="1"/>
      <c r="G18308" s="1"/>
      <c r="J18308" s="2"/>
      <c r="K18308" s="2"/>
    </row>
    <row r="18309" spans="4:11">
      <c r="D18309" s="1"/>
      <c r="E18309" s="1"/>
      <c r="F18309" s="1"/>
      <c r="G18309" s="1"/>
      <c r="J18309" s="2"/>
      <c r="K18309" s="2"/>
    </row>
    <row r="18310" spans="4:11">
      <c r="D18310" s="1"/>
      <c r="E18310" s="1"/>
      <c r="F18310" s="1"/>
      <c r="G18310" s="1"/>
      <c r="J18310" s="2"/>
      <c r="K18310" s="2"/>
    </row>
    <row r="18311" spans="4:11">
      <c r="D18311" s="1"/>
      <c r="E18311" s="1"/>
      <c r="F18311" s="1"/>
      <c r="G18311" s="1"/>
      <c r="J18311" s="2"/>
      <c r="K18311" s="2"/>
    </row>
    <row r="18312" spans="4:11">
      <c r="D18312" s="1"/>
      <c r="E18312" s="1"/>
      <c r="F18312" s="1"/>
      <c r="G18312" s="1"/>
      <c r="J18312" s="2"/>
      <c r="K18312" s="2"/>
    </row>
    <row r="18313" spans="4:11">
      <c r="D18313" s="1"/>
      <c r="E18313" s="1"/>
      <c r="F18313" s="1"/>
      <c r="G18313" s="1"/>
      <c r="J18313" s="2"/>
      <c r="K18313" s="2"/>
    </row>
    <row r="18314" spans="4:11">
      <c r="D18314" s="1"/>
      <c r="E18314" s="1"/>
      <c r="F18314" s="1"/>
      <c r="G18314" s="1"/>
      <c r="J18314" s="2"/>
      <c r="K18314" s="2"/>
    </row>
    <row r="18315" spans="4:11">
      <c r="D18315" s="1"/>
      <c r="E18315" s="1"/>
      <c r="F18315" s="1"/>
      <c r="G18315" s="1"/>
      <c r="J18315" s="2"/>
      <c r="K18315" s="2"/>
    </row>
    <row r="18316" spans="4:11">
      <c r="D18316" s="1"/>
      <c r="E18316" s="1"/>
      <c r="F18316" s="1"/>
      <c r="G18316" s="1"/>
      <c r="J18316" s="2"/>
      <c r="K18316" s="2"/>
    </row>
    <row r="18317" spans="4:11">
      <c r="D18317" s="1"/>
      <c r="E18317" s="1"/>
      <c r="F18317" s="1"/>
      <c r="G18317" s="1"/>
      <c r="J18317" s="2"/>
      <c r="K18317" s="2"/>
    </row>
    <row r="18318" spans="4:11">
      <c r="D18318" s="1"/>
      <c r="E18318" s="1"/>
      <c r="F18318" s="1"/>
      <c r="G18318" s="1"/>
      <c r="J18318" s="2"/>
      <c r="K18318" s="2"/>
    </row>
    <row r="18319" spans="4:11">
      <c r="D18319" s="1"/>
      <c r="E18319" s="1"/>
      <c r="F18319" s="1"/>
      <c r="G18319" s="1"/>
      <c r="J18319" s="2"/>
      <c r="K18319" s="2"/>
    </row>
    <row r="18320" spans="4:11">
      <c r="D18320" s="1"/>
      <c r="E18320" s="1"/>
      <c r="F18320" s="1"/>
      <c r="G18320" s="1"/>
      <c r="J18320" s="2"/>
      <c r="K18320" s="2"/>
    </row>
    <row r="18321" spans="4:11">
      <c r="D18321" s="1"/>
      <c r="E18321" s="1"/>
      <c r="F18321" s="1"/>
      <c r="G18321" s="1"/>
      <c r="J18321" s="2"/>
      <c r="K18321" s="2"/>
    </row>
    <row r="18322" spans="4:11">
      <c r="D18322" s="1"/>
      <c r="E18322" s="1"/>
      <c r="F18322" s="1"/>
      <c r="G18322" s="1"/>
      <c r="J18322" s="2"/>
      <c r="K18322" s="2"/>
    </row>
    <row r="18323" spans="4:11">
      <c r="D18323" s="1"/>
      <c r="E18323" s="1"/>
      <c r="F18323" s="1"/>
      <c r="G18323" s="1"/>
      <c r="J18323" s="2"/>
      <c r="K18323" s="2"/>
    </row>
    <row r="18324" spans="4:11">
      <c r="D18324" s="1"/>
      <c r="E18324" s="1"/>
      <c r="F18324" s="1"/>
      <c r="G18324" s="1"/>
      <c r="J18324" s="2"/>
      <c r="K18324" s="2"/>
    </row>
    <row r="18325" spans="4:11">
      <c r="D18325" s="1"/>
      <c r="E18325" s="1"/>
      <c r="F18325" s="1"/>
      <c r="G18325" s="1"/>
      <c r="J18325" s="2"/>
      <c r="K18325" s="2"/>
    </row>
    <row r="18326" spans="4:11">
      <c r="D18326" s="1"/>
      <c r="E18326" s="1"/>
      <c r="F18326" s="1"/>
      <c r="G18326" s="1"/>
      <c r="J18326" s="2"/>
      <c r="K18326" s="2"/>
    </row>
    <row r="18327" spans="4:11">
      <c r="D18327" s="1"/>
      <c r="E18327" s="1"/>
      <c r="F18327" s="1"/>
      <c r="G18327" s="1"/>
      <c r="J18327" s="2"/>
      <c r="K18327" s="2"/>
    </row>
    <row r="18328" spans="4:11">
      <c r="D18328" s="1"/>
      <c r="E18328" s="1"/>
      <c r="F18328" s="1"/>
      <c r="G18328" s="1"/>
      <c r="J18328" s="2"/>
      <c r="K18328" s="2"/>
    </row>
    <row r="18329" spans="4:11">
      <c r="D18329" s="1"/>
      <c r="E18329" s="1"/>
      <c r="F18329" s="1"/>
      <c r="G18329" s="1"/>
      <c r="J18329" s="2"/>
      <c r="K18329" s="2"/>
    </row>
    <row r="18330" spans="4:11">
      <c r="D18330" s="1"/>
      <c r="E18330" s="1"/>
      <c r="F18330" s="1"/>
      <c r="G18330" s="1"/>
      <c r="J18330" s="2"/>
      <c r="K18330" s="2"/>
    </row>
    <row r="18331" spans="4:11">
      <c r="D18331" s="1"/>
      <c r="E18331" s="1"/>
      <c r="F18331" s="1"/>
      <c r="G18331" s="1"/>
      <c r="J18331" s="2"/>
      <c r="K18331" s="2"/>
    </row>
    <row r="18332" spans="4:11">
      <c r="D18332" s="1"/>
      <c r="E18332" s="1"/>
      <c r="F18332" s="1"/>
      <c r="G18332" s="1"/>
      <c r="J18332" s="2"/>
      <c r="K18332" s="2"/>
    </row>
    <row r="18333" spans="4:11">
      <c r="D18333" s="1"/>
      <c r="E18333" s="1"/>
      <c r="F18333" s="1"/>
      <c r="G18333" s="1"/>
      <c r="J18333" s="2"/>
      <c r="K18333" s="2"/>
    </row>
    <row r="18334" spans="4:11">
      <c r="D18334" s="1"/>
      <c r="E18334" s="1"/>
      <c r="F18334" s="1"/>
      <c r="G18334" s="1"/>
      <c r="J18334" s="2"/>
      <c r="K18334" s="2"/>
    </row>
    <row r="18335" spans="4:11">
      <c r="D18335" s="1"/>
      <c r="E18335" s="1"/>
      <c r="F18335" s="1"/>
      <c r="G18335" s="1"/>
      <c r="J18335" s="2"/>
      <c r="K18335" s="2"/>
    </row>
    <row r="18336" spans="4:11">
      <c r="D18336" s="1"/>
      <c r="E18336" s="1"/>
      <c r="F18336" s="1"/>
      <c r="G18336" s="1"/>
      <c r="J18336" s="2"/>
      <c r="K18336" s="2"/>
    </row>
    <row r="18337" spans="4:11">
      <c r="D18337" s="1"/>
      <c r="E18337" s="1"/>
      <c r="F18337" s="1"/>
      <c r="G18337" s="1"/>
      <c r="J18337" s="2"/>
      <c r="K18337" s="2"/>
    </row>
    <row r="18338" spans="4:11">
      <c r="D18338" s="1"/>
      <c r="E18338" s="1"/>
      <c r="F18338" s="1"/>
      <c r="G18338" s="1"/>
      <c r="J18338" s="2"/>
      <c r="K18338" s="2"/>
    </row>
    <row r="18339" spans="4:11">
      <c r="D18339" s="1"/>
      <c r="E18339" s="1"/>
      <c r="F18339" s="1"/>
      <c r="G18339" s="1"/>
      <c r="J18339" s="2"/>
      <c r="K18339" s="2"/>
    </row>
    <row r="18340" spans="4:11">
      <c r="D18340" s="1"/>
      <c r="E18340" s="1"/>
      <c r="F18340" s="1"/>
      <c r="G18340" s="1"/>
      <c r="J18340" s="2"/>
      <c r="K18340" s="2"/>
    </row>
    <row r="18341" spans="4:11">
      <c r="D18341" s="1"/>
      <c r="E18341" s="1"/>
      <c r="F18341" s="1"/>
      <c r="G18341" s="1"/>
      <c r="J18341" s="2"/>
      <c r="K18341" s="2"/>
    </row>
    <row r="18342" spans="4:11">
      <c r="D18342" s="1"/>
      <c r="E18342" s="1"/>
      <c r="F18342" s="1"/>
      <c r="G18342" s="1"/>
      <c r="J18342" s="2"/>
      <c r="K18342" s="2"/>
    </row>
    <row r="18343" spans="4:11">
      <c r="D18343" s="1"/>
      <c r="E18343" s="1"/>
      <c r="F18343" s="1"/>
      <c r="G18343" s="1"/>
      <c r="J18343" s="2"/>
      <c r="K18343" s="2"/>
    </row>
    <row r="18344" spans="4:11">
      <c r="D18344" s="1"/>
      <c r="E18344" s="1"/>
      <c r="F18344" s="1"/>
      <c r="G18344" s="1"/>
      <c r="J18344" s="2"/>
      <c r="K18344" s="2"/>
    </row>
    <row r="18345" spans="4:11">
      <c r="D18345" s="1"/>
      <c r="E18345" s="1"/>
      <c r="F18345" s="1"/>
      <c r="G18345" s="1"/>
      <c r="J18345" s="2"/>
      <c r="K18345" s="2"/>
    </row>
    <row r="18346" spans="4:11">
      <c r="D18346" s="1"/>
      <c r="E18346" s="1"/>
      <c r="F18346" s="1"/>
      <c r="G18346" s="1"/>
      <c r="J18346" s="2"/>
      <c r="K18346" s="2"/>
    </row>
    <row r="18347" spans="4:11">
      <c r="D18347" s="1"/>
      <c r="E18347" s="1"/>
      <c r="F18347" s="1"/>
      <c r="G18347" s="1"/>
      <c r="J18347" s="2"/>
      <c r="K18347" s="2"/>
    </row>
    <row r="18348" spans="4:11">
      <c r="D18348" s="1"/>
      <c r="E18348" s="1"/>
      <c r="F18348" s="1"/>
      <c r="G18348" s="1"/>
      <c r="J18348" s="2"/>
      <c r="K18348" s="2"/>
    </row>
    <row r="18349" spans="4:11">
      <c r="D18349" s="1"/>
      <c r="E18349" s="1"/>
      <c r="F18349" s="1"/>
      <c r="G18349" s="1"/>
      <c r="J18349" s="2"/>
      <c r="K18349" s="2"/>
    </row>
    <row r="18350" spans="4:11">
      <c r="D18350" s="1"/>
      <c r="E18350" s="1"/>
      <c r="F18350" s="1"/>
      <c r="G18350" s="1"/>
      <c r="J18350" s="2"/>
      <c r="K18350" s="2"/>
    </row>
    <row r="18351" spans="4:11">
      <c r="D18351" s="1"/>
      <c r="E18351" s="1"/>
      <c r="F18351" s="1"/>
      <c r="G18351" s="1"/>
      <c r="J18351" s="2"/>
      <c r="K18351" s="2"/>
    </row>
    <row r="18352" spans="4:11">
      <c r="D18352" s="1"/>
      <c r="E18352" s="1"/>
      <c r="F18352" s="1"/>
      <c r="G18352" s="1"/>
      <c r="J18352" s="2"/>
      <c r="K18352" s="2"/>
    </row>
    <row r="18353" spans="4:11">
      <c r="D18353" s="1"/>
      <c r="E18353" s="1"/>
      <c r="F18353" s="1"/>
      <c r="G18353" s="1"/>
      <c r="J18353" s="2"/>
      <c r="K18353" s="2"/>
    </row>
    <row r="18354" spans="4:11">
      <c r="D18354" s="1"/>
      <c r="E18354" s="1"/>
      <c r="F18354" s="1"/>
      <c r="G18354" s="1"/>
      <c r="J18354" s="2"/>
      <c r="K18354" s="2"/>
    </row>
    <row r="18355" spans="4:11">
      <c r="D18355" s="1"/>
      <c r="E18355" s="1"/>
      <c r="F18355" s="1"/>
      <c r="G18355" s="1"/>
      <c r="J18355" s="2"/>
      <c r="K18355" s="2"/>
    </row>
    <row r="18356" spans="4:11">
      <c r="D18356" s="1"/>
      <c r="E18356" s="1"/>
      <c r="F18356" s="1"/>
      <c r="G18356" s="1"/>
      <c r="J18356" s="2"/>
      <c r="K18356" s="2"/>
    </row>
    <row r="18357" spans="4:11">
      <c r="D18357" s="1"/>
      <c r="E18357" s="1"/>
      <c r="F18357" s="1"/>
      <c r="G18357" s="1"/>
      <c r="J18357" s="2"/>
      <c r="K18357" s="2"/>
    </row>
    <row r="18358" spans="4:11">
      <c r="D18358" s="1"/>
      <c r="E18358" s="1"/>
      <c r="F18358" s="1"/>
      <c r="G18358" s="1"/>
      <c r="J18358" s="2"/>
      <c r="K18358" s="2"/>
    </row>
    <row r="18359" spans="4:11">
      <c r="D18359" s="1"/>
      <c r="E18359" s="1"/>
      <c r="F18359" s="1"/>
      <c r="G18359" s="1"/>
      <c r="J18359" s="2"/>
      <c r="K18359" s="2"/>
    </row>
    <row r="18360" spans="4:11">
      <c r="D18360" s="1"/>
      <c r="E18360" s="1"/>
      <c r="F18360" s="1"/>
      <c r="G18360" s="1"/>
      <c r="J18360" s="2"/>
      <c r="K18360" s="2"/>
    </row>
    <row r="18361" spans="4:11">
      <c r="D18361" s="1"/>
      <c r="E18361" s="1"/>
      <c r="F18361" s="1"/>
      <c r="G18361" s="1"/>
      <c r="J18361" s="2"/>
      <c r="K18361" s="2"/>
    </row>
    <row r="18362" spans="4:11">
      <c r="D18362" s="1"/>
      <c r="E18362" s="1"/>
      <c r="F18362" s="1"/>
      <c r="G18362" s="1"/>
      <c r="J18362" s="2"/>
      <c r="K18362" s="2"/>
    </row>
    <row r="18363" spans="4:11">
      <c r="D18363" s="1"/>
      <c r="E18363" s="1"/>
      <c r="F18363" s="1"/>
      <c r="G18363" s="1"/>
      <c r="J18363" s="2"/>
      <c r="K18363" s="2"/>
    </row>
    <row r="18364" spans="4:11">
      <c r="D18364" s="1"/>
      <c r="E18364" s="1"/>
      <c r="F18364" s="1"/>
      <c r="G18364" s="1"/>
      <c r="J18364" s="2"/>
      <c r="K18364" s="2"/>
    </row>
    <row r="18365" spans="4:11">
      <c r="D18365" s="1"/>
      <c r="E18365" s="1"/>
      <c r="F18365" s="1"/>
      <c r="G18365" s="1"/>
      <c r="J18365" s="2"/>
      <c r="K18365" s="2"/>
    </row>
    <row r="18366" spans="4:11">
      <c r="D18366" s="1"/>
      <c r="E18366" s="1"/>
      <c r="F18366" s="1"/>
      <c r="G18366" s="1"/>
      <c r="J18366" s="2"/>
      <c r="K18366" s="2"/>
    </row>
    <row r="18367" spans="4:11">
      <c r="D18367" s="1"/>
      <c r="E18367" s="1"/>
      <c r="F18367" s="1"/>
      <c r="G18367" s="1"/>
      <c r="J18367" s="2"/>
      <c r="K18367" s="2"/>
    </row>
    <row r="18368" spans="4:11">
      <c r="D18368" s="1"/>
      <c r="E18368" s="1"/>
      <c r="F18368" s="1"/>
      <c r="G18368" s="1"/>
      <c r="J18368" s="2"/>
      <c r="K18368" s="2"/>
    </row>
    <row r="18369" spans="4:11">
      <c r="D18369" s="1"/>
      <c r="E18369" s="1"/>
      <c r="F18369" s="1"/>
      <c r="G18369" s="1"/>
      <c r="J18369" s="2"/>
      <c r="K18369" s="2"/>
    </row>
    <row r="18370" spans="4:11">
      <c r="D18370" s="1"/>
      <c r="E18370" s="1"/>
      <c r="F18370" s="1"/>
      <c r="G18370" s="1"/>
      <c r="J18370" s="2"/>
      <c r="K18370" s="2"/>
    </row>
    <row r="18371" spans="4:11">
      <c r="D18371" s="1"/>
      <c r="E18371" s="1"/>
      <c r="F18371" s="1"/>
      <c r="G18371" s="1"/>
      <c r="J18371" s="2"/>
      <c r="K18371" s="2"/>
    </row>
    <row r="18372" spans="4:11">
      <c r="D18372" s="1"/>
      <c r="E18372" s="1"/>
      <c r="F18372" s="1"/>
      <c r="G18372" s="1"/>
      <c r="J18372" s="2"/>
      <c r="K18372" s="2"/>
    </row>
    <row r="18373" spans="4:11">
      <c r="D18373" s="1"/>
      <c r="E18373" s="1"/>
      <c r="F18373" s="1"/>
      <c r="G18373" s="1"/>
      <c r="J18373" s="2"/>
      <c r="K18373" s="2"/>
    </row>
    <row r="18374" spans="4:11">
      <c r="D18374" s="1"/>
      <c r="E18374" s="1"/>
      <c r="F18374" s="1"/>
      <c r="G18374" s="1"/>
      <c r="J18374" s="2"/>
      <c r="K18374" s="2"/>
    </row>
    <row r="18375" spans="4:11">
      <c r="D18375" s="1"/>
      <c r="E18375" s="1"/>
      <c r="F18375" s="1"/>
      <c r="G18375" s="1"/>
      <c r="J18375" s="2"/>
      <c r="K18375" s="2"/>
    </row>
    <row r="18376" spans="4:11">
      <c r="D18376" s="1"/>
      <c r="E18376" s="1"/>
      <c r="F18376" s="1"/>
      <c r="G18376" s="1"/>
      <c r="J18376" s="2"/>
      <c r="K18376" s="2"/>
    </row>
    <row r="18377" spans="4:11">
      <c r="D18377" s="1"/>
      <c r="E18377" s="1"/>
      <c r="F18377" s="1"/>
      <c r="G18377" s="1"/>
      <c r="J18377" s="2"/>
      <c r="K18377" s="2"/>
    </row>
    <row r="18378" spans="4:11">
      <c r="D18378" s="1"/>
      <c r="E18378" s="1"/>
      <c r="F18378" s="1"/>
      <c r="G18378" s="1"/>
      <c r="J18378" s="2"/>
      <c r="K18378" s="2"/>
    </row>
    <row r="18379" spans="4:11">
      <c r="D18379" s="1"/>
      <c r="E18379" s="1"/>
      <c r="F18379" s="1"/>
      <c r="G18379" s="1"/>
      <c r="J18379" s="2"/>
      <c r="K18379" s="2"/>
    </row>
    <row r="18380" spans="4:11">
      <c r="D18380" s="1"/>
      <c r="E18380" s="1"/>
      <c r="F18380" s="1"/>
      <c r="G18380" s="1"/>
      <c r="J18380" s="2"/>
      <c r="K18380" s="2"/>
    </row>
    <row r="18381" spans="4:11">
      <c r="D18381" s="1"/>
      <c r="E18381" s="1"/>
      <c r="F18381" s="1"/>
      <c r="G18381" s="1"/>
      <c r="J18381" s="2"/>
      <c r="K18381" s="2"/>
    </row>
    <row r="18382" spans="4:11">
      <c r="D18382" s="1"/>
      <c r="E18382" s="1"/>
      <c r="F18382" s="1"/>
      <c r="G18382" s="1"/>
      <c r="J18382" s="2"/>
      <c r="K18382" s="2"/>
    </row>
    <row r="18383" spans="4:11">
      <c r="D18383" s="1"/>
      <c r="E18383" s="1"/>
      <c r="F18383" s="1"/>
      <c r="G18383" s="1"/>
      <c r="J18383" s="2"/>
      <c r="K18383" s="2"/>
    </row>
    <row r="18384" spans="4:11">
      <c r="D18384" s="1"/>
      <c r="E18384" s="1"/>
      <c r="F18384" s="1"/>
      <c r="G18384" s="1"/>
      <c r="J18384" s="2"/>
      <c r="K18384" s="2"/>
    </row>
    <row r="18385" spans="4:11">
      <c r="D18385" s="1"/>
      <c r="E18385" s="1"/>
      <c r="F18385" s="1"/>
      <c r="G18385" s="1"/>
      <c r="J18385" s="2"/>
      <c r="K18385" s="2"/>
    </row>
    <row r="18386" spans="4:11">
      <c r="D18386" s="1"/>
      <c r="E18386" s="1"/>
      <c r="F18386" s="1"/>
      <c r="G18386" s="1"/>
      <c r="J18386" s="2"/>
      <c r="K18386" s="2"/>
    </row>
    <row r="18387" spans="4:11">
      <c r="D18387" s="1"/>
      <c r="E18387" s="1"/>
      <c r="F18387" s="1"/>
      <c r="G18387" s="1"/>
      <c r="J18387" s="2"/>
      <c r="K18387" s="2"/>
    </row>
    <row r="18388" spans="4:11">
      <c r="D18388" s="1"/>
      <c r="E18388" s="1"/>
      <c r="F18388" s="1"/>
      <c r="G18388" s="1"/>
      <c r="J18388" s="2"/>
      <c r="K18388" s="2"/>
    </row>
    <row r="18389" spans="4:11">
      <c r="D18389" s="1"/>
      <c r="E18389" s="1"/>
      <c r="F18389" s="1"/>
      <c r="G18389" s="1"/>
      <c r="J18389" s="2"/>
      <c r="K18389" s="2"/>
    </row>
    <row r="18390" spans="4:11">
      <c r="D18390" s="1"/>
      <c r="E18390" s="1"/>
      <c r="F18390" s="1"/>
      <c r="G18390" s="1"/>
      <c r="J18390" s="2"/>
      <c r="K18390" s="2"/>
    </row>
    <row r="18391" spans="4:11">
      <c r="D18391" s="1"/>
      <c r="E18391" s="1"/>
      <c r="F18391" s="1"/>
      <c r="G18391" s="1"/>
      <c r="J18391" s="2"/>
      <c r="K18391" s="2"/>
    </row>
    <row r="18392" spans="4:11">
      <c r="D18392" s="1"/>
      <c r="E18392" s="1"/>
      <c r="F18392" s="1"/>
      <c r="G18392" s="1"/>
      <c r="J18392" s="2"/>
      <c r="K18392" s="2"/>
    </row>
    <row r="18393" spans="4:11">
      <c r="D18393" s="1"/>
      <c r="E18393" s="1"/>
      <c r="F18393" s="1"/>
      <c r="G18393" s="1"/>
      <c r="J18393" s="2"/>
      <c r="K18393" s="2"/>
    </row>
    <row r="18394" spans="4:11">
      <c r="D18394" s="1"/>
      <c r="E18394" s="1"/>
      <c r="F18394" s="1"/>
      <c r="G18394" s="1"/>
      <c r="J18394" s="2"/>
      <c r="K18394" s="2"/>
    </row>
    <row r="18395" spans="4:11">
      <c r="D18395" s="1"/>
      <c r="E18395" s="1"/>
      <c r="F18395" s="1"/>
      <c r="G18395" s="1"/>
      <c r="J18395" s="2"/>
      <c r="K18395" s="2"/>
    </row>
    <row r="18396" spans="4:11">
      <c r="D18396" s="1"/>
      <c r="E18396" s="1"/>
      <c r="F18396" s="1"/>
      <c r="G18396" s="1"/>
      <c r="J18396" s="2"/>
      <c r="K18396" s="2"/>
    </row>
    <row r="18397" spans="4:11">
      <c r="D18397" s="1"/>
      <c r="E18397" s="1"/>
      <c r="F18397" s="1"/>
      <c r="G18397" s="1"/>
      <c r="J18397" s="2"/>
      <c r="K18397" s="2"/>
    </row>
    <row r="18398" spans="4:11">
      <c r="D18398" s="1"/>
      <c r="E18398" s="1"/>
      <c r="F18398" s="1"/>
      <c r="G18398" s="1"/>
      <c r="J18398" s="2"/>
      <c r="K18398" s="2"/>
    </row>
    <row r="18399" spans="4:11">
      <c r="D18399" s="1"/>
      <c r="E18399" s="1"/>
      <c r="F18399" s="1"/>
      <c r="G18399" s="1"/>
      <c r="J18399" s="2"/>
      <c r="K18399" s="2"/>
    </row>
    <row r="18400" spans="4:11">
      <c r="D18400" s="1"/>
      <c r="E18400" s="1"/>
      <c r="F18400" s="1"/>
      <c r="G18400" s="1"/>
      <c r="J18400" s="2"/>
      <c r="K18400" s="2"/>
    </row>
    <row r="18401" spans="4:11">
      <c r="D18401" s="1"/>
      <c r="E18401" s="1"/>
      <c r="F18401" s="1"/>
      <c r="G18401" s="1"/>
      <c r="J18401" s="2"/>
      <c r="K18401" s="2"/>
    </row>
    <row r="18402" spans="4:11">
      <c r="D18402" s="1"/>
      <c r="E18402" s="1"/>
      <c r="F18402" s="1"/>
      <c r="G18402" s="1"/>
      <c r="J18402" s="2"/>
      <c r="K18402" s="2"/>
    </row>
    <row r="18403" spans="4:11">
      <c r="D18403" s="1"/>
      <c r="E18403" s="1"/>
      <c r="F18403" s="1"/>
      <c r="G18403" s="1"/>
      <c r="J18403" s="2"/>
      <c r="K18403" s="2"/>
    </row>
    <row r="18404" spans="4:11">
      <c r="D18404" s="1"/>
      <c r="E18404" s="1"/>
      <c r="F18404" s="1"/>
      <c r="G18404" s="1"/>
      <c r="J18404" s="2"/>
      <c r="K18404" s="2"/>
    </row>
    <row r="18405" spans="4:11">
      <c r="D18405" s="1"/>
      <c r="E18405" s="1"/>
      <c r="F18405" s="1"/>
      <c r="G18405" s="1"/>
      <c r="J18405" s="2"/>
      <c r="K18405" s="2"/>
    </row>
    <row r="18406" spans="4:11">
      <c r="D18406" s="1"/>
      <c r="E18406" s="1"/>
      <c r="F18406" s="1"/>
      <c r="G18406" s="1"/>
      <c r="J18406" s="2"/>
      <c r="K18406" s="2"/>
    </row>
    <row r="18407" spans="4:11">
      <c r="D18407" s="1"/>
      <c r="E18407" s="1"/>
      <c r="F18407" s="1"/>
      <c r="G18407" s="1"/>
      <c r="J18407" s="2"/>
      <c r="K18407" s="2"/>
    </row>
    <row r="18408" spans="4:11">
      <c r="D18408" s="1"/>
      <c r="E18408" s="1"/>
      <c r="F18408" s="1"/>
      <c r="G18408" s="1"/>
      <c r="J18408" s="2"/>
      <c r="K18408" s="2"/>
    </row>
    <row r="18409" spans="4:11">
      <c r="D18409" s="1"/>
      <c r="E18409" s="1"/>
      <c r="F18409" s="1"/>
      <c r="G18409" s="1"/>
      <c r="J18409" s="2"/>
      <c r="K18409" s="2"/>
    </row>
    <row r="18410" spans="4:11">
      <c r="D18410" s="1"/>
      <c r="E18410" s="1"/>
      <c r="F18410" s="1"/>
      <c r="G18410" s="1"/>
      <c r="J18410" s="2"/>
      <c r="K18410" s="2"/>
    </row>
    <row r="18411" spans="4:11">
      <c r="D18411" s="1"/>
      <c r="E18411" s="1"/>
      <c r="F18411" s="1"/>
      <c r="G18411" s="1"/>
      <c r="J18411" s="2"/>
      <c r="K18411" s="2"/>
    </row>
    <row r="18412" spans="4:11">
      <c r="D18412" s="1"/>
      <c r="E18412" s="1"/>
      <c r="F18412" s="1"/>
      <c r="G18412" s="1"/>
      <c r="J18412" s="2"/>
      <c r="K18412" s="2"/>
    </row>
    <row r="18413" spans="4:11">
      <c r="D18413" s="1"/>
      <c r="E18413" s="1"/>
      <c r="F18413" s="1"/>
      <c r="G18413" s="1"/>
      <c r="J18413" s="2"/>
      <c r="K18413" s="2"/>
    </row>
    <row r="18414" spans="4:11">
      <c r="D18414" s="1"/>
      <c r="E18414" s="1"/>
      <c r="F18414" s="1"/>
      <c r="G18414" s="1"/>
      <c r="J18414" s="2"/>
      <c r="K18414" s="2"/>
    </row>
    <row r="18415" spans="4:11">
      <c r="D18415" s="1"/>
      <c r="E18415" s="1"/>
      <c r="F18415" s="1"/>
      <c r="G18415" s="1"/>
      <c r="J18415" s="2"/>
      <c r="K18415" s="2"/>
    </row>
    <row r="18416" spans="4:11">
      <c r="D18416" s="1"/>
      <c r="E18416" s="1"/>
      <c r="F18416" s="1"/>
      <c r="G18416" s="1"/>
      <c r="J18416" s="2"/>
      <c r="K18416" s="2"/>
    </row>
    <row r="18417" spans="4:11">
      <c r="D18417" s="1"/>
      <c r="E18417" s="1"/>
      <c r="F18417" s="1"/>
      <c r="G18417" s="1"/>
      <c r="J18417" s="2"/>
      <c r="K18417" s="2"/>
    </row>
    <row r="18418" spans="4:11">
      <c r="D18418" s="1"/>
      <c r="E18418" s="1"/>
      <c r="F18418" s="1"/>
      <c r="G18418" s="1"/>
      <c r="J18418" s="2"/>
      <c r="K18418" s="2"/>
    </row>
    <row r="18419" spans="4:11">
      <c r="D18419" s="1"/>
      <c r="E18419" s="1"/>
      <c r="F18419" s="1"/>
      <c r="G18419" s="1"/>
      <c r="J18419" s="2"/>
      <c r="K18419" s="2"/>
    </row>
    <row r="18420" spans="4:11">
      <c r="D18420" s="1"/>
      <c r="E18420" s="1"/>
      <c r="F18420" s="1"/>
      <c r="G18420" s="1"/>
      <c r="J18420" s="2"/>
      <c r="K18420" s="2"/>
    </row>
    <row r="18421" spans="4:11">
      <c r="D18421" s="1"/>
      <c r="E18421" s="1"/>
      <c r="F18421" s="1"/>
      <c r="G18421" s="1"/>
      <c r="J18421" s="2"/>
      <c r="K18421" s="2"/>
    </row>
    <row r="18422" spans="4:11">
      <c r="D18422" s="1"/>
      <c r="E18422" s="1"/>
      <c r="F18422" s="1"/>
      <c r="G18422" s="1"/>
      <c r="J18422" s="2"/>
      <c r="K18422" s="2"/>
    </row>
    <row r="18423" spans="4:11">
      <c r="D18423" s="1"/>
      <c r="E18423" s="1"/>
      <c r="F18423" s="1"/>
      <c r="G18423" s="1"/>
      <c r="J18423" s="2"/>
      <c r="K18423" s="2"/>
    </row>
    <row r="18424" spans="4:11">
      <c r="D18424" s="1"/>
      <c r="E18424" s="1"/>
      <c r="F18424" s="1"/>
      <c r="G18424" s="1"/>
      <c r="J18424" s="2"/>
      <c r="K18424" s="2"/>
    </row>
    <row r="18425" spans="4:11">
      <c r="D18425" s="1"/>
      <c r="E18425" s="1"/>
      <c r="F18425" s="1"/>
      <c r="G18425" s="1"/>
      <c r="J18425" s="2"/>
      <c r="K18425" s="2"/>
    </row>
    <row r="18426" spans="4:11">
      <c r="D18426" s="1"/>
      <c r="E18426" s="1"/>
      <c r="F18426" s="1"/>
      <c r="G18426" s="1"/>
      <c r="J18426" s="2"/>
      <c r="K18426" s="2"/>
    </row>
    <row r="18427" spans="4:11">
      <c r="D18427" s="1"/>
      <c r="E18427" s="1"/>
      <c r="F18427" s="1"/>
      <c r="G18427" s="1"/>
      <c r="J18427" s="2"/>
      <c r="K18427" s="2"/>
    </row>
    <row r="18428" spans="4:11">
      <c r="D18428" s="1"/>
      <c r="E18428" s="1"/>
      <c r="F18428" s="1"/>
      <c r="G18428" s="1"/>
      <c r="J18428" s="2"/>
      <c r="K18428" s="2"/>
    </row>
    <row r="18429" spans="4:11">
      <c r="D18429" s="1"/>
      <c r="E18429" s="1"/>
      <c r="F18429" s="1"/>
      <c r="G18429" s="1"/>
      <c r="J18429" s="2"/>
      <c r="K18429" s="2"/>
    </row>
    <row r="18430" spans="4:11">
      <c r="D18430" s="1"/>
      <c r="E18430" s="1"/>
      <c r="F18430" s="1"/>
      <c r="G18430" s="1"/>
      <c r="J18430" s="2"/>
      <c r="K18430" s="2"/>
    </row>
    <row r="18431" spans="4:11">
      <c r="D18431" s="1"/>
      <c r="E18431" s="1"/>
      <c r="F18431" s="1"/>
      <c r="G18431" s="1"/>
      <c r="J18431" s="2"/>
      <c r="K18431" s="2"/>
    </row>
    <row r="18432" spans="4:11">
      <c r="D18432" s="1"/>
      <c r="E18432" s="1"/>
      <c r="F18432" s="1"/>
      <c r="G18432" s="1"/>
      <c r="J18432" s="2"/>
      <c r="K18432" s="2"/>
    </row>
    <row r="18433" spans="4:11">
      <c r="D18433" s="1"/>
      <c r="E18433" s="1"/>
      <c r="F18433" s="1"/>
      <c r="G18433" s="1"/>
      <c r="J18433" s="2"/>
      <c r="K18433" s="2"/>
    </row>
    <row r="18434" spans="4:11">
      <c r="D18434" s="1"/>
      <c r="E18434" s="1"/>
      <c r="F18434" s="1"/>
      <c r="G18434" s="1"/>
      <c r="J18434" s="2"/>
      <c r="K18434" s="2"/>
    </row>
    <row r="18435" spans="4:11">
      <c r="D18435" s="1"/>
      <c r="E18435" s="1"/>
      <c r="F18435" s="1"/>
      <c r="G18435" s="1"/>
      <c r="J18435" s="2"/>
      <c r="K18435" s="2"/>
    </row>
    <row r="18436" spans="4:11">
      <c r="D18436" s="1"/>
      <c r="E18436" s="1"/>
      <c r="F18436" s="1"/>
      <c r="G18436" s="1"/>
      <c r="J18436" s="2"/>
      <c r="K18436" s="2"/>
    </row>
    <row r="18437" spans="4:11">
      <c r="D18437" s="1"/>
      <c r="E18437" s="1"/>
      <c r="F18437" s="1"/>
      <c r="G18437" s="1"/>
      <c r="J18437" s="2"/>
      <c r="K18437" s="2"/>
    </row>
    <row r="18438" spans="4:11">
      <c r="D18438" s="1"/>
      <c r="E18438" s="1"/>
      <c r="F18438" s="1"/>
      <c r="G18438" s="1"/>
      <c r="J18438" s="2"/>
      <c r="K18438" s="2"/>
    </row>
    <row r="18439" spans="4:11">
      <c r="D18439" s="1"/>
      <c r="E18439" s="1"/>
      <c r="F18439" s="1"/>
      <c r="G18439" s="1"/>
      <c r="J18439" s="2"/>
      <c r="K18439" s="2"/>
    </row>
    <row r="18440" spans="4:11">
      <c r="D18440" s="1"/>
      <c r="E18440" s="1"/>
      <c r="F18440" s="1"/>
      <c r="G18440" s="1"/>
      <c r="J18440" s="2"/>
      <c r="K18440" s="2"/>
    </row>
    <row r="18441" spans="4:11">
      <c r="D18441" s="1"/>
      <c r="E18441" s="1"/>
      <c r="F18441" s="1"/>
      <c r="G18441" s="1"/>
      <c r="J18441" s="2"/>
      <c r="K18441" s="2"/>
    </row>
    <row r="18442" spans="4:11">
      <c r="D18442" s="1"/>
      <c r="E18442" s="1"/>
      <c r="F18442" s="1"/>
      <c r="G18442" s="1"/>
      <c r="J18442" s="2"/>
      <c r="K18442" s="2"/>
    </row>
    <row r="18443" spans="4:11">
      <c r="D18443" s="1"/>
      <c r="E18443" s="1"/>
      <c r="F18443" s="1"/>
      <c r="G18443" s="1"/>
      <c r="J18443" s="2"/>
      <c r="K18443" s="2"/>
    </row>
    <row r="18444" spans="4:11">
      <c r="D18444" s="1"/>
      <c r="E18444" s="1"/>
      <c r="F18444" s="1"/>
      <c r="G18444" s="1"/>
      <c r="J18444" s="2"/>
      <c r="K18444" s="2"/>
    </row>
    <row r="18445" spans="4:11">
      <c r="D18445" s="1"/>
      <c r="E18445" s="1"/>
      <c r="F18445" s="1"/>
      <c r="G18445" s="1"/>
      <c r="J18445" s="2"/>
      <c r="K18445" s="2"/>
    </row>
    <row r="18446" spans="4:11">
      <c r="D18446" s="1"/>
      <c r="E18446" s="1"/>
      <c r="F18446" s="1"/>
      <c r="G18446" s="1"/>
      <c r="J18446" s="2"/>
      <c r="K18446" s="2"/>
    </row>
    <row r="18447" spans="4:11">
      <c r="D18447" s="1"/>
      <c r="E18447" s="1"/>
      <c r="F18447" s="1"/>
      <c r="G18447" s="1"/>
      <c r="J18447" s="2"/>
      <c r="K18447" s="2"/>
    </row>
    <row r="18448" spans="4:11">
      <c r="D18448" s="1"/>
      <c r="E18448" s="1"/>
      <c r="F18448" s="1"/>
      <c r="G18448" s="1"/>
      <c r="J18448" s="2"/>
      <c r="K18448" s="2"/>
    </row>
    <row r="18449" spans="4:11">
      <c r="D18449" s="1"/>
      <c r="E18449" s="1"/>
      <c r="F18449" s="1"/>
      <c r="G18449" s="1"/>
      <c r="J18449" s="2"/>
      <c r="K18449" s="2"/>
    </row>
    <row r="18450" spans="4:11">
      <c r="D18450" s="1"/>
      <c r="E18450" s="1"/>
      <c r="F18450" s="1"/>
      <c r="G18450" s="1"/>
      <c r="J18450" s="2"/>
      <c r="K18450" s="2"/>
    </row>
    <row r="18451" spans="4:11">
      <c r="D18451" s="1"/>
      <c r="E18451" s="1"/>
      <c r="F18451" s="1"/>
      <c r="G18451" s="1"/>
      <c r="J18451" s="2"/>
      <c r="K18451" s="2"/>
    </row>
    <row r="18452" spans="4:11">
      <c r="D18452" s="1"/>
      <c r="E18452" s="1"/>
      <c r="F18452" s="1"/>
      <c r="G18452" s="1"/>
      <c r="J18452" s="2"/>
      <c r="K18452" s="2"/>
    </row>
    <row r="18453" spans="4:11">
      <c r="D18453" s="1"/>
      <c r="E18453" s="1"/>
      <c r="F18453" s="1"/>
      <c r="G18453" s="1"/>
      <c r="J18453" s="2"/>
      <c r="K18453" s="2"/>
    </row>
    <row r="18454" spans="4:11">
      <c r="D18454" s="1"/>
      <c r="E18454" s="1"/>
      <c r="F18454" s="1"/>
      <c r="G18454" s="1"/>
      <c r="J18454" s="2"/>
      <c r="K18454" s="2"/>
    </row>
    <row r="18455" spans="4:11">
      <c r="D18455" s="1"/>
      <c r="E18455" s="1"/>
      <c r="F18455" s="1"/>
      <c r="G18455" s="1"/>
      <c r="J18455" s="2"/>
      <c r="K18455" s="2"/>
    </row>
    <row r="18456" spans="4:11">
      <c r="D18456" s="1"/>
      <c r="E18456" s="1"/>
      <c r="F18456" s="1"/>
      <c r="G18456" s="1"/>
      <c r="J18456" s="2"/>
      <c r="K18456" s="2"/>
    </row>
    <row r="18457" spans="4:11">
      <c r="D18457" s="1"/>
      <c r="E18457" s="1"/>
      <c r="F18457" s="1"/>
      <c r="G18457" s="1"/>
      <c r="J18457" s="2"/>
      <c r="K18457" s="2"/>
    </row>
    <row r="18458" spans="4:11">
      <c r="D18458" s="1"/>
      <c r="E18458" s="1"/>
      <c r="F18458" s="1"/>
      <c r="G18458" s="1"/>
      <c r="J18458" s="2"/>
      <c r="K18458" s="2"/>
    </row>
    <row r="18459" spans="4:11">
      <c r="D18459" s="1"/>
      <c r="E18459" s="1"/>
      <c r="F18459" s="1"/>
      <c r="G18459" s="1"/>
      <c r="J18459" s="2"/>
      <c r="K18459" s="2"/>
    </row>
    <row r="18460" spans="4:11">
      <c r="D18460" s="1"/>
      <c r="E18460" s="1"/>
      <c r="F18460" s="1"/>
      <c r="G18460" s="1"/>
      <c r="J18460" s="2"/>
      <c r="K18460" s="2"/>
    </row>
    <row r="18461" spans="4:11">
      <c r="D18461" s="1"/>
      <c r="E18461" s="1"/>
      <c r="F18461" s="1"/>
      <c r="G18461" s="1"/>
      <c r="J18461" s="2"/>
      <c r="K18461" s="2"/>
    </row>
    <row r="18462" spans="4:11">
      <c r="D18462" s="1"/>
      <c r="E18462" s="1"/>
      <c r="F18462" s="1"/>
      <c r="G18462" s="1"/>
      <c r="J18462" s="2"/>
      <c r="K18462" s="2"/>
    </row>
    <row r="18463" spans="4:11">
      <c r="D18463" s="1"/>
      <c r="E18463" s="1"/>
      <c r="F18463" s="1"/>
      <c r="G18463" s="1"/>
      <c r="J18463" s="2"/>
      <c r="K18463" s="2"/>
    </row>
    <row r="18464" spans="4:11">
      <c r="D18464" s="1"/>
      <c r="E18464" s="1"/>
      <c r="F18464" s="1"/>
      <c r="G18464" s="1"/>
      <c r="J18464" s="2"/>
      <c r="K18464" s="2"/>
    </row>
    <row r="18465" spans="4:11">
      <c r="D18465" s="1"/>
      <c r="E18465" s="1"/>
      <c r="F18465" s="1"/>
      <c r="G18465" s="1"/>
      <c r="J18465" s="2"/>
      <c r="K18465" s="2"/>
    </row>
    <row r="18466" spans="4:11">
      <c r="D18466" s="1"/>
      <c r="E18466" s="1"/>
      <c r="F18466" s="1"/>
      <c r="G18466" s="1"/>
      <c r="J18466" s="2"/>
      <c r="K18466" s="2"/>
    </row>
    <row r="18467" spans="4:11">
      <c r="D18467" s="1"/>
      <c r="E18467" s="1"/>
      <c r="F18467" s="1"/>
      <c r="G18467" s="1"/>
      <c r="J18467" s="2"/>
      <c r="K18467" s="2"/>
    </row>
    <row r="18468" spans="4:11">
      <c r="D18468" s="1"/>
      <c r="E18468" s="1"/>
      <c r="F18468" s="1"/>
      <c r="G18468" s="1"/>
      <c r="J18468" s="2"/>
      <c r="K18468" s="2"/>
    </row>
    <row r="18469" spans="4:11">
      <c r="D18469" s="1"/>
      <c r="E18469" s="1"/>
      <c r="F18469" s="1"/>
      <c r="G18469" s="1"/>
      <c r="J18469" s="2"/>
      <c r="K18469" s="2"/>
    </row>
    <row r="18470" spans="4:11">
      <c r="D18470" s="1"/>
      <c r="E18470" s="1"/>
      <c r="F18470" s="1"/>
      <c r="G18470" s="1"/>
      <c r="J18470" s="2"/>
      <c r="K18470" s="2"/>
    </row>
    <row r="18471" spans="4:11">
      <c r="D18471" s="1"/>
      <c r="E18471" s="1"/>
      <c r="F18471" s="1"/>
      <c r="G18471" s="1"/>
      <c r="J18471" s="2"/>
      <c r="K18471" s="2"/>
    </row>
    <row r="18472" spans="4:11">
      <c r="D18472" s="1"/>
      <c r="E18472" s="1"/>
      <c r="F18472" s="1"/>
      <c r="G18472" s="1"/>
      <c r="J18472" s="2"/>
      <c r="K18472" s="2"/>
    </row>
    <row r="18473" spans="4:11">
      <c r="D18473" s="1"/>
      <c r="E18473" s="1"/>
      <c r="F18473" s="1"/>
      <c r="G18473" s="1"/>
      <c r="J18473" s="2"/>
      <c r="K18473" s="2"/>
    </row>
    <row r="18474" spans="4:11">
      <c r="D18474" s="1"/>
      <c r="E18474" s="1"/>
      <c r="F18474" s="1"/>
      <c r="G18474" s="1"/>
      <c r="J18474" s="2"/>
      <c r="K18474" s="2"/>
    </row>
    <row r="18475" spans="4:11">
      <c r="D18475" s="1"/>
      <c r="E18475" s="1"/>
      <c r="F18475" s="1"/>
      <c r="G18475" s="1"/>
      <c r="J18475" s="2"/>
      <c r="K18475" s="2"/>
    </row>
    <row r="18476" spans="4:11">
      <c r="D18476" s="1"/>
      <c r="E18476" s="1"/>
      <c r="F18476" s="1"/>
      <c r="G18476" s="1"/>
      <c r="J18476" s="2"/>
      <c r="K18476" s="2"/>
    </row>
    <row r="18477" spans="4:11">
      <c r="D18477" s="1"/>
      <c r="E18477" s="1"/>
      <c r="F18477" s="1"/>
      <c r="G18477" s="1"/>
      <c r="J18477" s="2"/>
      <c r="K18477" s="2"/>
    </row>
    <row r="18478" spans="4:11">
      <c r="D18478" s="1"/>
      <c r="E18478" s="1"/>
      <c r="F18478" s="1"/>
      <c r="G18478" s="1"/>
      <c r="J18478" s="2"/>
      <c r="K18478" s="2"/>
    </row>
    <row r="18479" spans="4:11">
      <c r="D18479" s="1"/>
      <c r="E18479" s="1"/>
      <c r="F18479" s="1"/>
      <c r="G18479" s="1"/>
      <c r="J18479" s="2"/>
      <c r="K18479" s="2"/>
    </row>
    <row r="18480" spans="4:11">
      <c r="D18480" s="1"/>
      <c r="E18480" s="1"/>
      <c r="F18480" s="1"/>
      <c r="G18480" s="1"/>
      <c r="J18480" s="2"/>
      <c r="K18480" s="2"/>
    </row>
    <row r="18481" spans="4:11">
      <c r="D18481" s="1"/>
      <c r="E18481" s="1"/>
      <c r="F18481" s="1"/>
      <c r="G18481" s="1"/>
      <c r="J18481" s="2"/>
      <c r="K18481" s="2"/>
    </row>
    <row r="18482" spans="4:11">
      <c r="D18482" s="1"/>
      <c r="E18482" s="1"/>
      <c r="F18482" s="1"/>
      <c r="G18482" s="1"/>
      <c r="J18482" s="2"/>
      <c r="K18482" s="2"/>
    </row>
    <row r="18483" spans="4:11">
      <c r="D18483" s="1"/>
      <c r="E18483" s="1"/>
      <c r="F18483" s="1"/>
      <c r="G18483" s="1"/>
      <c r="J18483" s="2"/>
      <c r="K18483" s="2"/>
    </row>
    <row r="18484" spans="4:11">
      <c r="D18484" s="1"/>
      <c r="E18484" s="1"/>
      <c r="F18484" s="1"/>
      <c r="G18484" s="1"/>
      <c r="J18484" s="2"/>
      <c r="K18484" s="2"/>
    </row>
    <row r="18485" spans="4:11">
      <c r="D18485" s="1"/>
      <c r="E18485" s="1"/>
      <c r="F18485" s="1"/>
      <c r="G18485" s="1"/>
      <c r="J18485" s="2"/>
      <c r="K18485" s="2"/>
    </row>
    <row r="18486" spans="4:11">
      <c r="D18486" s="1"/>
      <c r="E18486" s="1"/>
      <c r="F18486" s="1"/>
      <c r="G18486" s="1"/>
      <c r="J18486" s="2"/>
      <c r="K18486" s="2"/>
    </row>
    <row r="18487" spans="4:11">
      <c r="D18487" s="1"/>
      <c r="E18487" s="1"/>
      <c r="F18487" s="1"/>
      <c r="G18487" s="1"/>
      <c r="J18487" s="2"/>
      <c r="K18487" s="2"/>
    </row>
    <row r="18488" spans="4:11">
      <c r="D18488" s="1"/>
      <c r="E18488" s="1"/>
      <c r="F18488" s="1"/>
      <c r="G18488" s="1"/>
      <c r="J18488" s="2"/>
      <c r="K18488" s="2"/>
    </row>
    <row r="18489" spans="4:11">
      <c r="D18489" s="1"/>
      <c r="E18489" s="1"/>
      <c r="F18489" s="1"/>
      <c r="G18489" s="1"/>
      <c r="J18489" s="2"/>
      <c r="K18489" s="2"/>
    </row>
    <row r="18490" spans="4:11">
      <c r="D18490" s="1"/>
      <c r="E18490" s="1"/>
      <c r="F18490" s="1"/>
      <c r="G18490" s="1"/>
      <c r="J18490" s="2"/>
      <c r="K18490" s="2"/>
    </row>
    <row r="18491" spans="4:11">
      <c r="D18491" s="1"/>
      <c r="E18491" s="1"/>
      <c r="F18491" s="1"/>
      <c r="G18491" s="1"/>
      <c r="J18491" s="2"/>
      <c r="K18491" s="2"/>
    </row>
    <row r="18492" spans="4:11">
      <c r="D18492" s="1"/>
      <c r="E18492" s="1"/>
      <c r="F18492" s="1"/>
      <c r="G18492" s="1"/>
      <c r="J18492" s="2"/>
      <c r="K18492" s="2"/>
    </row>
    <row r="18493" spans="4:11">
      <c r="D18493" s="1"/>
      <c r="E18493" s="1"/>
      <c r="F18493" s="1"/>
      <c r="G18493" s="1"/>
      <c r="J18493" s="2"/>
      <c r="K18493" s="2"/>
    </row>
    <row r="18494" spans="4:11">
      <c r="D18494" s="1"/>
      <c r="E18494" s="1"/>
      <c r="F18494" s="1"/>
      <c r="G18494" s="1"/>
      <c r="J18494" s="2"/>
      <c r="K18494" s="2"/>
    </row>
    <row r="18495" spans="4:11">
      <c r="D18495" s="1"/>
      <c r="E18495" s="1"/>
      <c r="F18495" s="1"/>
      <c r="G18495" s="1"/>
      <c r="J18495" s="2"/>
      <c r="K18495" s="2"/>
    </row>
    <row r="18496" spans="4:11">
      <c r="D18496" s="1"/>
      <c r="E18496" s="1"/>
      <c r="F18496" s="1"/>
      <c r="G18496" s="1"/>
      <c r="J18496" s="2"/>
      <c r="K18496" s="2"/>
    </row>
    <row r="18497" spans="4:11">
      <c r="D18497" s="1"/>
      <c r="E18497" s="1"/>
      <c r="F18497" s="1"/>
      <c r="G18497" s="1"/>
      <c r="J18497" s="2"/>
      <c r="K18497" s="2"/>
    </row>
    <row r="18498" spans="4:11">
      <c r="D18498" s="1"/>
      <c r="E18498" s="1"/>
      <c r="F18498" s="1"/>
      <c r="G18498" s="1"/>
      <c r="J18498" s="2"/>
      <c r="K18498" s="2"/>
    </row>
    <row r="18499" spans="4:11">
      <c r="D18499" s="1"/>
      <c r="E18499" s="1"/>
      <c r="F18499" s="1"/>
      <c r="G18499" s="1"/>
      <c r="J18499" s="2"/>
      <c r="K18499" s="2"/>
    </row>
    <row r="18500" spans="4:11">
      <c r="D18500" s="1"/>
      <c r="E18500" s="1"/>
      <c r="F18500" s="1"/>
      <c r="G18500" s="1"/>
      <c r="J18500" s="2"/>
      <c r="K18500" s="2"/>
    </row>
    <row r="18501" spans="4:11">
      <c r="D18501" s="1"/>
      <c r="E18501" s="1"/>
      <c r="F18501" s="1"/>
      <c r="G18501" s="1"/>
      <c r="J18501" s="2"/>
      <c r="K18501" s="2"/>
    </row>
    <row r="18502" spans="4:11">
      <c r="D18502" s="1"/>
      <c r="E18502" s="1"/>
      <c r="F18502" s="1"/>
      <c r="G18502" s="1"/>
      <c r="J18502" s="2"/>
      <c r="K18502" s="2"/>
    </row>
    <row r="18503" spans="4:11">
      <c r="D18503" s="1"/>
      <c r="E18503" s="1"/>
      <c r="F18503" s="1"/>
      <c r="G18503" s="1"/>
      <c r="J18503" s="2"/>
      <c r="K18503" s="2"/>
    </row>
    <row r="18504" spans="4:11">
      <c r="D18504" s="1"/>
      <c r="E18504" s="1"/>
      <c r="F18504" s="1"/>
      <c r="G18504" s="1"/>
      <c r="J18504" s="2"/>
      <c r="K18504" s="2"/>
    </row>
    <row r="18505" spans="4:11">
      <c r="D18505" s="1"/>
      <c r="E18505" s="1"/>
      <c r="F18505" s="1"/>
      <c r="G18505" s="1"/>
      <c r="J18505" s="2"/>
      <c r="K18505" s="2"/>
    </row>
    <row r="18506" spans="4:11">
      <c r="D18506" s="1"/>
      <c r="E18506" s="1"/>
      <c r="F18506" s="1"/>
      <c r="G18506" s="1"/>
      <c r="J18506" s="2"/>
      <c r="K18506" s="2"/>
    </row>
    <row r="18507" spans="4:11">
      <c r="D18507" s="1"/>
      <c r="E18507" s="1"/>
      <c r="F18507" s="1"/>
      <c r="G18507" s="1"/>
      <c r="J18507" s="2"/>
      <c r="K18507" s="2"/>
    </row>
    <row r="18508" spans="4:11">
      <c r="D18508" s="1"/>
      <c r="E18508" s="1"/>
      <c r="F18508" s="1"/>
      <c r="G18508" s="1"/>
      <c r="J18508" s="2"/>
      <c r="K18508" s="2"/>
    </row>
    <row r="18509" spans="4:11">
      <c r="D18509" s="1"/>
      <c r="E18509" s="1"/>
      <c r="F18509" s="1"/>
      <c r="G18509" s="1"/>
      <c r="J18509" s="2"/>
      <c r="K18509" s="2"/>
    </row>
    <row r="18510" spans="4:11">
      <c r="D18510" s="1"/>
      <c r="E18510" s="1"/>
      <c r="F18510" s="1"/>
      <c r="G18510" s="1"/>
      <c r="J18510" s="2"/>
      <c r="K18510" s="2"/>
    </row>
    <row r="18511" spans="4:11">
      <c r="D18511" s="1"/>
      <c r="E18511" s="1"/>
      <c r="F18511" s="1"/>
      <c r="G18511" s="1"/>
      <c r="J18511" s="2"/>
      <c r="K18511" s="2"/>
    </row>
    <row r="18512" spans="4:11">
      <c r="D18512" s="1"/>
      <c r="E18512" s="1"/>
      <c r="F18512" s="1"/>
      <c r="G18512" s="1"/>
      <c r="J18512" s="2"/>
      <c r="K18512" s="2"/>
    </row>
    <row r="18513" spans="4:11">
      <c r="D18513" s="1"/>
      <c r="E18513" s="1"/>
      <c r="F18513" s="1"/>
      <c r="G18513" s="1"/>
      <c r="J18513" s="2"/>
      <c r="K18513" s="2"/>
    </row>
    <row r="18514" spans="4:11">
      <c r="D18514" s="1"/>
      <c r="E18514" s="1"/>
      <c r="F18514" s="1"/>
      <c r="G18514" s="1"/>
      <c r="J18514" s="2"/>
      <c r="K18514" s="2"/>
    </row>
    <row r="18515" spans="4:11">
      <c r="D18515" s="1"/>
      <c r="E18515" s="1"/>
      <c r="F18515" s="1"/>
      <c r="G18515" s="1"/>
      <c r="J18515" s="2"/>
      <c r="K18515" s="2"/>
    </row>
    <row r="18516" spans="4:11">
      <c r="D18516" s="1"/>
      <c r="E18516" s="1"/>
      <c r="F18516" s="1"/>
      <c r="G18516" s="1"/>
      <c r="J18516" s="2"/>
      <c r="K18516" s="2"/>
    </row>
    <row r="18517" spans="4:11">
      <c r="D18517" s="1"/>
      <c r="E18517" s="1"/>
      <c r="F18517" s="1"/>
      <c r="G18517" s="1"/>
      <c r="J18517" s="2"/>
      <c r="K18517" s="2"/>
    </row>
    <row r="18518" spans="4:11">
      <c r="D18518" s="1"/>
      <c r="E18518" s="1"/>
      <c r="F18518" s="1"/>
      <c r="G18518" s="1"/>
      <c r="J18518" s="2"/>
      <c r="K18518" s="2"/>
    </row>
    <row r="18519" spans="4:11">
      <c r="D18519" s="1"/>
      <c r="E18519" s="1"/>
      <c r="F18519" s="1"/>
      <c r="G18519" s="1"/>
      <c r="J18519" s="2"/>
      <c r="K18519" s="2"/>
    </row>
    <row r="18520" spans="4:11">
      <c r="D18520" s="1"/>
      <c r="E18520" s="1"/>
      <c r="F18520" s="1"/>
      <c r="G18520" s="1"/>
      <c r="J18520" s="2"/>
      <c r="K18520" s="2"/>
    </row>
    <row r="18521" spans="4:11">
      <c r="D18521" s="1"/>
      <c r="E18521" s="1"/>
      <c r="F18521" s="1"/>
      <c r="G18521" s="1"/>
      <c r="J18521" s="2"/>
      <c r="K18521" s="2"/>
    </row>
    <row r="18522" spans="4:11">
      <c r="D18522" s="1"/>
      <c r="E18522" s="1"/>
      <c r="F18522" s="1"/>
      <c r="G18522" s="1"/>
      <c r="J18522" s="2"/>
      <c r="K18522" s="2"/>
    </row>
    <row r="18523" spans="4:11">
      <c r="D18523" s="1"/>
      <c r="E18523" s="1"/>
      <c r="F18523" s="1"/>
      <c r="G18523" s="1"/>
      <c r="J18523" s="2"/>
      <c r="K18523" s="2"/>
    </row>
    <row r="18524" spans="4:11">
      <c r="D18524" s="1"/>
      <c r="E18524" s="1"/>
      <c r="F18524" s="1"/>
      <c r="G18524" s="1"/>
      <c r="J18524" s="2"/>
      <c r="K18524" s="2"/>
    </row>
    <row r="18525" spans="4:11">
      <c r="D18525" s="1"/>
      <c r="E18525" s="1"/>
      <c r="F18525" s="1"/>
      <c r="G18525" s="1"/>
      <c r="J18525" s="2"/>
      <c r="K18525" s="2"/>
    </row>
    <row r="18526" spans="4:11">
      <c r="D18526" s="1"/>
      <c r="E18526" s="1"/>
      <c r="F18526" s="1"/>
      <c r="G18526" s="1"/>
      <c r="J18526" s="2"/>
      <c r="K18526" s="2"/>
    </row>
    <row r="18527" spans="4:11">
      <c r="D18527" s="1"/>
      <c r="E18527" s="1"/>
      <c r="F18527" s="1"/>
      <c r="G18527" s="1"/>
      <c r="J18527" s="2"/>
      <c r="K18527" s="2"/>
    </row>
    <row r="18528" spans="4:11">
      <c r="D18528" s="1"/>
      <c r="E18528" s="1"/>
      <c r="F18528" s="1"/>
      <c r="G18528" s="1"/>
      <c r="J18528" s="2"/>
      <c r="K18528" s="2"/>
    </row>
    <row r="18529" spans="4:11">
      <c r="D18529" s="1"/>
      <c r="E18529" s="1"/>
      <c r="F18529" s="1"/>
      <c r="G18529" s="1"/>
      <c r="J18529" s="2"/>
      <c r="K18529" s="2"/>
    </row>
    <row r="18530" spans="4:11">
      <c r="D18530" s="1"/>
      <c r="E18530" s="1"/>
      <c r="F18530" s="1"/>
      <c r="G18530" s="1"/>
      <c r="J18530" s="2"/>
      <c r="K18530" s="2"/>
    </row>
    <row r="18531" spans="4:11">
      <c r="D18531" s="1"/>
      <c r="E18531" s="1"/>
      <c r="F18531" s="1"/>
      <c r="G18531" s="1"/>
      <c r="J18531" s="2"/>
      <c r="K18531" s="2"/>
    </row>
    <row r="18532" spans="4:11">
      <c r="D18532" s="1"/>
      <c r="E18532" s="1"/>
      <c r="F18532" s="1"/>
      <c r="G18532" s="1"/>
      <c r="J18532" s="2"/>
      <c r="K18532" s="2"/>
    </row>
    <row r="18533" spans="4:11">
      <c r="D18533" s="1"/>
      <c r="E18533" s="1"/>
      <c r="F18533" s="1"/>
      <c r="G18533" s="1"/>
      <c r="J18533" s="2"/>
      <c r="K18533" s="2"/>
    </row>
    <row r="18534" spans="4:11">
      <c r="D18534" s="1"/>
      <c r="E18534" s="1"/>
      <c r="F18534" s="1"/>
      <c r="G18534" s="1"/>
      <c r="J18534" s="2"/>
      <c r="K18534" s="2"/>
    </row>
    <row r="18535" spans="4:11">
      <c r="D18535" s="1"/>
      <c r="E18535" s="1"/>
      <c r="F18535" s="1"/>
      <c r="G18535" s="1"/>
      <c r="J18535" s="2"/>
      <c r="K18535" s="2"/>
    </row>
    <row r="18536" spans="4:11">
      <c r="D18536" s="1"/>
      <c r="E18536" s="1"/>
      <c r="F18536" s="1"/>
      <c r="G18536" s="1"/>
      <c r="J18536" s="2"/>
      <c r="K18536" s="2"/>
    </row>
    <row r="18537" spans="4:11">
      <c r="D18537" s="1"/>
      <c r="E18537" s="1"/>
      <c r="F18537" s="1"/>
      <c r="G18537" s="1"/>
      <c r="J18537" s="2"/>
      <c r="K18537" s="2"/>
    </row>
    <row r="18538" spans="4:11">
      <c r="D18538" s="1"/>
      <c r="E18538" s="1"/>
      <c r="F18538" s="1"/>
      <c r="G18538" s="1"/>
      <c r="J18538" s="2"/>
      <c r="K18538" s="2"/>
    </row>
    <row r="18539" spans="4:11">
      <c r="D18539" s="1"/>
      <c r="E18539" s="1"/>
      <c r="F18539" s="1"/>
      <c r="G18539" s="1"/>
      <c r="J18539" s="2"/>
      <c r="K18539" s="2"/>
    </row>
    <row r="18540" spans="4:11">
      <c r="D18540" s="1"/>
      <c r="E18540" s="1"/>
      <c r="F18540" s="1"/>
      <c r="G18540" s="1"/>
      <c r="J18540" s="2"/>
      <c r="K18540" s="2"/>
    </row>
    <row r="18541" spans="4:11">
      <c r="D18541" s="1"/>
      <c r="E18541" s="1"/>
      <c r="F18541" s="1"/>
      <c r="G18541" s="1"/>
      <c r="J18541" s="2"/>
      <c r="K18541" s="2"/>
    </row>
    <row r="18542" spans="4:11">
      <c r="D18542" s="1"/>
      <c r="E18542" s="1"/>
      <c r="F18542" s="1"/>
      <c r="G18542" s="1"/>
      <c r="J18542" s="2"/>
      <c r="K18542" s="2"/>
    </row>
    <row r="18543" spans="4:11">
      <c r="D18543" s="1"/>
      <c r="E18543" s="1"/>
      <c r="F18543" s="1"/>
      <c r="G18543" s="1"/>
      <c r="J18543" s="2"/>
      <c r="K18543" s="2"/>
    </row>
    <row r="18544" spans="4:11">
      <c r="D18544" s="1"/>
      <c r="E18544" s="1"/>
      <c r="F18544" s="1"/>
      <c r="G18544" s="1"/>
      <c r="J18544" s="2"/>
      <c r="K18544" s="2"/>
    </row>
    <row r="18545" spans="4:11">
      <c r="D18545" s="1"/>
      <c r="E18545" s="1"/>
      <c r="F18545" s="1"/>
      <c r="G18545" s="1"/>
      <c r="J18545" s="2"/>
      <c r="K18545" s="2"/>
    </row>
    <row r="18546" spans="4:11">
      <c r="D18546" s="1"/>
      <c r="E18546" s="1"/>
      <c r="F18546" s="1"/>
      <c r="G18546" s="1"/>
      <c r="J18546" s="2"/>
      <c r="K18546" s="2"/>
    </row>
    <row r="18547" spans="4:11">
      <c r="D18547" s="1"/>
      <c r="E18547" s="1"/>
      <c r="F18547" s="1"/>
      <c r="G18547" s="1"/>
      <c r="J18547" s="2"/>
      <c r="K18547" s="2"/>
    </row>
    <row r="18548" spans="4:11">
      <c r="D18548" s="1"/>
      <c r="E18548" s="1"/>
      <c r="F18548" s="1"/>
      <c r="G18548" s="1"/>
      <c r="J18548" s="2"/>
      <c r="K18548" s="2"/>
    </row>
    <row r="18549" spans="4:11">
      <c r="D18549" s="1"/>
      <c r="E18549" s="1"/>
      <c r="F18549" s="1"/>
      <c r="G18549" s="1"/>
      <c r="J18549" s="2"/>
      <c r="K18549" s="2"/>
    </row>
    <row r="18550" spans="4:11">
      <c r="D18550" s="1"/>
      <c r="E18550" s="1"/>
      <c r="F18550" s="1"/>
      <c r="G18550" s="1"/>
      <c r="J18550" s="2"/>
      <c r="K18550" s="2"/>
    </row>
    <row r="18551" spans="4:11">
      <c r="D18551" s="1"/>
      <c r="E18551" s="1"/>
      <c r="F18551" s="1"/>
      <c r="G18551" s="1"/>
      <c r="J18551" s="2"/>
      <c r="K18551" s="2"/>
    </row>
    <row r="18552" spans="4:11">
      <c r="D18552" s="1"/>
      <c r="E18552" s="1"/>
      <c r="F18552" s="1"/>
      <c r="G18552" s="1"/>
      <c r="J18552" s="2"/>
      <c r="K18552" s="2"/>
    </row>
    <row r="18553" spans="4:11">
      <c r="D18553" s="1"/>
      <c r="E18553" s="1"/>
      <c r="F18553" s="1"/>
      <c r="G18553" s="1"/>
      <c r="J18553" s="2"/>
      <c r="K18553" s="2"/>
    </row>
    <row r="18554" spans="4:11">
      <c r="D18554" s="1"/>
      <c r="E18554" s="1"/>
      <c r="F18554" s="1"/>
      <c r="G18554" s="1"/>
      <c r="J18554" s="2"/>
      <c r="K18554" s="2"/>
    </row>
    <row r="18555" spans="4:11">
      <c r="D18555" s="1"/>
      <c r="E18555" s="1"/>
      <c r="F18555" s="1"/>
      <c r="G18555" s="1"/>
      <c r="J18555" s="2"/>
      <c r="K18555" s="2"/>
    </row>
    <row r="18556" spans="4:11">
      <c r="D18556" s="1"/>
      <c r="E18556" s="1"/>
      <c r="F18556" s="1"/>
      <c r="G18556" s="1"/>
      <c r="J18556" s="2"/>
      <c r="K18556" s="2"/>
    </row>
    <row r="18557" spans="4:11">
      <c r="D18557" s="1"/>
      <c r="E18557" s="1"/>
      <c r="F18557" s="1"/>
      <c r="G18557" s="1"/>
      <c r="J18557" s="2"/>
      <c r="K18557" s="2"/>
    </row>
    <row r="18558" spans="4:11">
      <c r="D18558" s="1"/>
      <c r="E18558" s="1"/>
      <c r="F18558" s="1"/>
      <c r="G18558" s="1"/>
      <c r="J18558" s="2"/>
      <c r="K18558" s="2"/>
    </row>
    <row r="18559" spans="4:11">
      <c r="D18559" s="1"/>
      <c r="E18559" s="1"/>
      <c r="F18559" s="1"/>
      <c r="G18559" s="1"/>
      <c r="J18559" s="2"/>
      <c r="K18559" s="2"/>
    </row>
    <row r="18560" spans="4:11">
      <c r="D18560" s="1"/>
      <c r="E18560" s="1"/>
      <c r="F18560" s="1"/>
      <c r="G18560" s="1"/>
      <c r="J18560" s="2"/>
      <c r="K18560" s="2"/>
    </row>
    <row r="18561" spans="4:11">
      <c r="D18561" s="1"/>
      <c r="E18561" s="1"/>
      <c r="F18561" s="1"/>
      <c r="G18561" s="1"/>
      <c r="J18561" s="2"/>
      <c r="K18561" s="2"/>
    </row>
    <row r="18562" spans="4:11">
      <c r="D18562" s="1"/>
      <c r="E18562" s="1"/>
      <c r="F18562" s="1"/>
      <c r="G18562" s="1"/>
      <c r="J18562" s="2"/>
      <c r="K18562" s="2"/>
    </row>
    <row r="18563" spans="4:11">
      <c r="D18563" s="1"/>
      <c r="E18563" s="1"/>
      <c r="F18563" s="1"/>
      <c r="G18563" s="1"/>
      <c r="J18563" s="2"/>
      <c r="K18563" s="2"/>
    </row>
    <row r="18564" spans="4:11">
      <c r="D18564" s="1"/>
      <c r="E18564" s="1"/>
      <c r="F18564" s="1"/>
      <c r="G18564" s="1"/>
      <c r="J18564" s="2"/>
      <c r="K18564" s="2"/>
    </row>
    <row r="18565" spans="4:11">
      <c r="D18565" s="1"/>
      <c r="E18565" s="1"/>
      <c r="F18565" s="1"/>
      <c r="G18565" s="1"/>
      <c r="J18565" s="2"/>
      <c r="K18565" s="2"/>
    </row>
    <row r="18566" spans="4:11">
      <c r="D18566" s="1"/>
      <c r="E18566" s="1"/>
      <c r="F18566" s="1"/>
      <c r="G18566" s="1"/>
      <c r="J18566" s="2"/>
      <c r="K18566" s="2"/>
    </row>
    <row r="18567" spans="4:11">
      <c r="D18567" s="1"/>
      <c r="E18567" s="1"/>
      <c r="F18567" s="1"/>
      <c r="G18567" s="1"/>
      <c r="J18567" s="2"/>
      <c r="K18567" s="2"/>
    </row>
    <row r="18568" spans="4:11">
      <c r="D18568" s="1"/>
      <c r="E18568" s="1"/>
      <c r="F18568" s="1"/>
      <c r="G18568" s="1"/>
      <c r="J18568" s="2"/>
      <c r="K18568" s="2"/>
    </row>
    <row r="18569" spans="4:11">
      <c r="D18569" s="1"/>
      <c r="E18569" s="1"/>
      <c r="F18569" s="1"/>
      <c r="G18569" s="1"/>
      <c r="J18569" s="2"/>
      <c r="K18569" s="2"/>
    </row>
    <row r="18570" spans="4:11">
      <c r="D18570" s="1"/>
      <c r="E18570" s="1"/>
      <c r="F18570" s="1"/>
      <c r="G18570" s="1"/>
      <c r="J18570" s="2"/>
      <c r="K18570" s="2"/>
    </row>
    <row r="18571" spans="4:11">
      <c r="D18571" s="1"/>
      <c r="E18571" s="1"/>
      <c r="F18571" s="1"/>
      <c r="G18571" s="1"/>
      <c r="J18571" s="2"/>
      <c r="K18571" s="2"/>
    </row>
    <row r="18572" spans="4:11">
      <c r="D18572" s="1"/>
      <c r="E18572" s="1"/>
      <c r="F18572" s="1"/>
      <c r="G18572" s="1"/>
      <c r="J18572" s="2"/>
      <c r="K18572" s="2"/>
    </row>
    <row r="18573" spans="4:11">
      <c r="D18573" s="1"/>
      <c r="E18573" s="1"/>
      <c r="F18573" s="1"/>
      <c r="G18573" s="1"/>
      <c r="J18573" s="2"/>
      <c r="K18573" s="2"/>
    </row>
    <row r="18574" spans="4:11">
      <c r="D18574" s="1"/>
      <c r="E18574" s="1"/>
      <c r="F18574" s="1"/>
      <c r="G18574" s="1"/>
      <c r="J18574" s="2"/>
      <c r="K18574" s="2"/>
    </row>
    <row r="18575" spans="4:11">
      <c r="D18575" s="1"/>
      <c r="E18575" s="1"/>
      <c r="F18575" s="1"/>
      <c r="G18575" s="1"/>
      <c r="J18575" s="2"/>
      <c r="K18575" s="2"/>
    </row>
    <row r="18576" spans="4:11">
      <c r="D18576" s="1"/>
      <c r="E18576" s="1"/>
      <c r="F18576" s="1"/>
      <c r="G18576" s="1"/>
      <c r="J18576" s="2"/>
      <c r="K18576" s="2"/>
    </row>
    <row r="18577" spans="4:11">
      <c r="D18577" s="1"/>
      <c r="E18577" s="1"/>
      <c r="F18577" s="1"/>
      <c r="G18577" s="1"/>
      <c r="J18577" s="2"/>
      <c r="K18577" s="2"/>
    </row>
    <row r="18578" spans="4:11">
      <c r="D18578" s="1"/>
      <c r="E18578" s="1"/>
      <c r="F18578" s="1"/>
      <c r="G18578" s="1"/>
      <c r="J18578" s="2"/>
      <c r="K18578" s="2"/>
    </row>
    <row r="18579" spans="4:11">
      <c r="D18579" s="1"/>
      <c r="E18579" s="1"/>
      <c r="F18579" s="1"/>
      <c r="G18579" s="1"/>
      <c r="J18579" s="2"/>
      <c r="K18579" s="2"/>
    </row>
    <row r="18580" spans="4:11">
      <c r="D18580" s="1"/>
      <c r="E18580" s="1"/>
      <c r="F18580" s="1"/>
      <c r="G18580" s="1"/>
      <c r="J18580" s="2"/>
      <c r="K18580" s="2"/>
    </row>
    <row r="18581" spans="4:11">
      <c r="D18581" s="1"/>
      <c r="E18581" s="1"/>
      <c r="F18581" s="1"/>
      <c r="G18581" s="1"/>
      <c r="J18581" s="2"/>
      <c r="K18581" s="2"/>
    </row>
    <row r="18582" spans="4:11">
      <c r="D18582" s="1"/>
      <c r="E18582" s="1"/>
      <c r="F18582" s="1"/>
      <c r="G18582" s="1"/>
      <c r="J18582" s="2"/>
      <c r="K18582" s="2"/>
    </row>
    <row r="18583" spans="4:11">
      <c r="D18583" s="1"/>
      <c r="E18583" s="1"/>
      <c r="F18583" s="1"/>
      <c r="G18583" s="1"/>
      <c r="J18583" s="2"/>
      <c r="K18583" s="2"/>
    </row>
    <row r="18584" spans="4:11">
      <c r="D18584" s="1"/>
      <c r="E18584" s="1"/>
      <c r="F18584" s="1"/>
      <c r="G18584" s="1"/>
      <c r="J18584" s="2"/>
      <c r="K18584" s="2"/>
    </row>
    <row r="18585" spans="4:11">
      <c r="D18585" s="1"/>
      <c r="E18585" s="1"/>
      <c r="F18585" s="1"/>
      <c r="G18585" s="1"/>
      <c r="J18585" s="2"/>
      <c r="K18585" s="2"/>
    </row>
    <row r="18586" spans="4:11">
      <c r="D18586" s="1"/>
      <c r="E18586" s="1"/>
      <c r="F18586" s="1"/>
      <c r="G18586" s="1"/>
      <c r="J18586" s="2"/>
      <c r="K18586" s="2"/>
    </row>
    <row r="18587" spans="4:11">
      <c r="D18587" s="1"/>
      <c r="E18587" s="1"/>
      <c r="F18587" s="1"/>
      <c r="G18587" s="1"/>
      <c r="J18587" s="2"/>
      <c r="K18587" s="2"/>
    </row>
    <row r="18588" spans="4:11">
      <c r="D18588" s="1"/>
      <c r="E18588" s="1"/>
      <c r="F18588" s="1"/>
      <c r="G18588" s="1"/>
      <c r="J18588" s="2"/>
      <c r="K18588" s="2"/>
    </row>
    <row r="18589" spans="4:11">
      <c r="D18589" s="1"/>
      <c r="E18589" s="1"/>
      <c r="F18589" s="1"/>
      <c r="G18589" s="1"/>
      <c r="J18589" s="2"/>
      <c r="K18589" s="2"/>
    </row>
    <row r="18590" spans="4:11">
      <c r="D18590" s="1"/>
      <c r="E18590" s="1"/>
      <c r="F18590" s="1"/>
      <c r="G18590" s="1"/>
      <c r="J18590" s="2"/>
      <c r="K18590" s="2"/>
    </row>
    <row r="18591" spans="4:11">
      <c r="D18591" s="1"/>
      <c r="E18591" s="1"/>
      <c r="F18591" s="1"/>
      <c r="G18591" s="1"/>
      <c r="J18591" s="2"/>
      <c r="K18591" s="2"/>
    </row>
    <row r="18592" spans="4:11">
      <c r="D18592" s="1"/>
      <c r="E18592" s="1"/>
      <c r="F18592" s="1"/>
      <c r="G18592" s="1"/>
      <c r="J18592" s="2"/>
      <c r="K18592" s="2"/>
    </row>
    <row r="18593" spans="4:11">
      <c r="D18593" s="1"/>
      <c r="E18593" s="1"/>
      <c r="F18593" s="1"/>
      <c r="G18593" s="1"/>
      <c r="J18593" s="2"/>
      <c r="K18593" s="2"/>
    </row>
    <row r="18594" spans="4:11">
      <c r="D18594" s="1"/>
      <c r="E18594" s="1"/>
      <c r="F18594" s="1"/>
      <c r="G18594" s="1"/>
      <c r="J18594" s="2"/>
      <c r="K18594" s="2"/>
    </row>
    <row r="18595" spans="4:11">
      <c r="D18595" s="1"/>
      <c r="E18595" s="1"/>
      <c r="F18595" s="1"/>
      <c r="G18595" s="1"/>
      <c r="J18595" s="2"/>
      <c r="K18595" s="2"/>
    </row>
    <row r="18596" spans="4:11">
      <c r="D18596" s="1"/>
      <c r="E18596" s="1"/>
      <c r="F18596" s="1"/>
      <c r="G18596" s="1"/>
      <c r="J18596" s="2"/>
      <c r="K18596" s="2"/>
    </row>
    <row r="18597" spans="4:11">
      <c r="D18597" s="1"/>
      <c r="E18597" s="1"/>
      <c r="F18597" s="1"/>
      <c r="G18597" s="1"/>
      <c r="J18597" s="2"/>
      <c r="K18597" s="2"/>
    </row>
    <row r="18598" spans="4:11">
      <c r="D18598" s="1"/>
      <c r="E18598" s="1"/>
      <c r="F18598" s="1"/>
      <c r="G18598" s="1"/>
      <c r="J18598" s="2"/>
      <c r="K18598" s="2"/>
    </row>
    <row r="18599" spans="4:11">
      <c r="D18599" s="1"/>
      <c r="E18599" s="1"/>
      <c r="F18599" s="1"/>
      <c r="G18599" s="1"/>
      <c r="J18599" s="2"/>
      <c r="K18599" s="2"/>
    </row>
    <row r="18600" spans="4:11">
      <c r="D18600" s="1"/>
      <c r="E18600" s="1"/>
      <c r="F18600" s="1"/>
      <c r="G18600" s="1"/>
      <c r="J18600" s="2"/>
      <c r="K18600" s="2"/>
    </row>
    <row r="18601" spans="4:11">
      <c r="D18601" s="1"/>
      <c r="E18601" s="1"/>
      <c r="F18601" s="1"/>
      <c r="G18601" s="1"/>
      <c r="J18601" s="2"/>
      <c r="K18601" s="2"/>
    </row>
    <row r="18602" spans="4:11">
      <c r="D18602" s="1"/>
      <c r="E18602" s="1"/>
      <c r="F18602" s="1"/>
      <c r="G18602" s="1"/>
      <c r="J18602" s="2"/>
      <c r="K18602" s="2"/>
    </row>
    <row r="18603" spans="4:11">
      <c r="D18603" s="1"/>
      <c r="E18603" s="1"/>
      <c r="F18603" s="1"/>
      <c r="G18603" s="1"/>
      <c r="J18603" s="2"/>
      <c r="K18603" s="2"/>
    </row>
    <row r="18604" spans="4:11">
      <c r="D18604" s="1"/>
      <c r="E18604" s="1"/>
      <c r="F18604" s="1"/>
      <c r="G18604" s="1"/>
      <c r="J18604" s="2"/>
      <c r="K18604" s="2"/>
    </row>
    <row r="18605" spans="4:11">
      <c r="D18605" s="1"/>
      <c r="E18605" s="1"/>
      <c r="F18605" s="1"/>
      <c r="G18605" s="1"/>
      <c r="J18605" s="2"/>
      <c r="K18605" s="2"/>
    </row>
    <row r="18606" spans="4:11">
      <c r="D18606" s="1"/>
      <c r="E18606" s="1"/>
      <c r="F18606" s="1"/>
      <c r="G18606" s="1"/>
      <c r="J18606" s="2"/>
      <c r="K18606" s="2"/>
    </row>
    <row r="18607" spans="4:11">
      <c r="D18607" s="1"/>
      <c r="E18607" s="1"/>
      <c r="F18607" s="1"/>
      <c r="G18607" s="1"/>
      <c r="J18607" s="2"/>
      <c r="K18607" s="2"/>
    </row>
    <row r="18608" spans="4:11">
      <c r="D18608" s="1"/>
      <c r="E18608" s="1"/>
      <c r="F18608" s="1"/>
      <c r="G18608" s="1"/>
      <c r="J18608" s="2"/>
      <c r="K18608" s="2"/>
    </row>
    <row r="18609" spans="4:11">
      <c r="D18609" s="1"/>
      <c r="E18609" s="1"/>
      <c r="F18609" s="1"/>
      <c r="G18609" s="1"/>
      <c r="J18609" s="2"/>
      <c r="K18609" s="2"/>
    </row>
    <row r="18610" spans="4:11">
      <c r="D18610" s="1"/>
      <c r="E18610" s="1"/>
      <c r="F18610" s="1"/>
      <c r="G18610" s="1"/>
      <c r="J18610" s="2"/>
      <c r="K18610" s="2"/>
    </row>
    <row r="18611" spans="4:11">
      <c r="D18611" s="1"/>
      <c r="E18611" s="1"/>
      <c r="F18611" s="1"/>
      <c r="G18611" s="1"/>
      <c r="J18611" s="2"/>
      <c r="K18611" s="2"/>
    </row>
    <row r="18612" spans="4:11">
      <c r="D18612" s="1"/>
      <c r="E18612" s="1"/>
      <c r="F18612" s="1"/>
      <c r="G18612" s="1"/>
      <c r="J18612" s="2"/>
      <c r="K18612" s="2"/>
    </row>
    <row r="18613" spans="4:11">
      <c r="D18613" s="1"/>
      <c r="E18613" s="1"/>
      <c r="F18613" s="1"/>
      <c r="G18613" s="1"/>
      <c r="J18613" s="2"/>
      <c r="K18613" s="2"/>
    </row>
    <row r="18614" spans="4:11">
      <c r="D18614" s="1"/>
      <c r="E18614" s="1"/>
      <c r="F18614" s="1"/>
      <c r="G18614" s="1"/>
      <c r="J18614" s="2"/>
      <c r="K18614" s="2"/>
    </row>
    <row r="18615" spans="4:11">
      <c r="D18615" s="1"/>
      <c r="E18615" s="1"/>
      <c r="F18615" s="1"/>
      <c r="G18615" s="1"/>
      <c r="J18615" s="2"/>
      <c r="K18615" s="2"/>
    </row>
    <row r="18616" spans="4:11">
      <c r="D18616" s="1"/>
      <c r="E18616" s="1"/>
      <c r="F18616" s="1"/>
      <c r="G18616" s="1"/>
      <c r="J18616" s="2"/>
      <c r="K18616" s="2"/>
    </row>
    <row r="18617" spans="4:11">
      <c r="D18617" s="1"/>
      <c r="E18617" s="1"/>
      <c r="F18617" s="1"/>
      <c r="G18617" s="1"/>
      <c r="J18617" s="2"/>
      <c r="K18617" s="2"/>
    </row>
    <row r="18618" spans="4:11">
      <c r="D18618" s="1"/>
      <c r="E18618" s="1"/>
      <c r="F18618" s="1"/>
      <c r="G18618" s="1"/>
      <c r="J18618" s="2"/>
      <c r="K18618" s="2"/>
    </row>
    <row r="18619" spans="4:11">
      <c r="D18619" s="1"/>
      <c r="E18619" s="1"/>
      <c r="F18619" s="1"/>
      <c r="G18619" s="1"/>
      <c r="J18619" s="2"/>
      <c r="K18619" s="2"/>
    </row>
    <row r="18620" spans="4:11">
      <c r="D18620" s="1"/>
      <c r="E18620" s="1"/>
      <c r="F18620" s="1"/>
      <c r="G18620" s="1"/>
      <c r="J18620" s="2"/>
      <c r="K18620" s="2"/>
    </row>
    <row r="18621" spans="4:11">
      <c r="D18621" s="1"/>
      <c r="E18621" s="1"/>
      <c r="F18621" s="1"/>
      <c r="G18621" s="1"/>
      <c r="J18621" s="2"/>
      <c r="K18621" s="2"/>
    </row>
    <row r="18622" spans="4:11">
      <c r="D18622" s="1"/>
      <c r="E18622" s="1"/>
      <c r="F18622" s="1"/>
      <c r="G18622" s="1"/>
      <c r="J18622" s="2"/>
      <c r="K18622" s="2"/>
    </row>
    <row r="18623" spans="4:11">
      <c r="D18623" s="1"/>
      <c r="E18623" s="1"/>
      <c r="F18623" s="1"/>
      <c r="G18623" s="1"/>
      <c r="J18623" s="2"/>
      <c r="K18623" s="2"/>
    </row>
    <row r="18624" spans="4:11">
      <c r="D18624" s="1"/>
      <c r="E18624" s="1"/>
      <c r="F18624" s="1"/>
      <c r="G18624" s="1"/>
      <c r="J18624" s="2"/>
      <c r="K18624" s="2"/>
    </row>
    <row r="18625" spans="4:11">
      <c r="D18625" s="1"/>
      <c r="E18625" s="1"/>
      <c r="F18625" s="1"/>
      <c r="G18625" s="1"/>
      <c r="J18625" s="2"/>
      <c r="K18625" s="2"/>
    </row>
    <row r="18626" spans="4:11">
      <c r="D18626" s="1"/>
      <c r="E18626" s="1"/>
      <c r="F18626" s="1"/>
      <c r="G18626" s="1"/>
      <c r="J18626" s="2"/>
      <c r="K18626" s="2"/>
    </row>
    <row r="18627" spans="4:11">
      <c r="D18627" s="1"/>
      <c r="E18627" s="1"/>
      <c r="F18627" s="1"/>
      <c r="G18627" s="1"/>
      <c r="J18627" s="2"/>
      <c r="K18627" s="2"/>
    </row>
    <row r="18628" spans="4:11">
      <c r="D18628" s="1"/>
      <c r="E18628" s="1"/>
      <c r="F18628" s="1"/>
      <c r="G18628" s="1"/>
      <c r="J18628" s="2"/>
      <c r="K18628" s="2"/>
    </row>
    <row r="18629" spans="4:11">
      <c r="D18629" s="1"/>
      <c r="E18629" s="1"/>
      <c r="F18629" s="1"/>
      <c r="G18629" s="1"/>
      <c r="J18629" s="2"/>
      <c r="K18629" s="2"/>
    </row>
    <row r="18630" spans="4:11">
      <c r="D18630" s="1"/>
      <c r="E18630" s="1"/>
      <c r="F18630" s="1"/>
      <c r="G18630" s="1"/>
      <c r="J18630" s="2"/>
      <c r="K18630" s="2"/>
    </row>
    <row r="18631" spans="4:11">
      <c r="D18631" s="1"/>
      <c r="E18631" s="1"/>
      <c r="F18631" s="1"/>
      <c r="G18631" s="1"/>
      <c r="J18631" s="2"/>
      <c r="K18631" s="2"/>
    </row>
    <row r="18632" spans="4:11">
      <c r="D18632" s="1"/>
      <c r="E18632" s="1"/>
      <c r="F18632" s="1"/>
      <c r="G18632" s="1"/>
      <c r="J18632" s="2"/>
      <c r="K18632" s="2"/>
    </row>
    <row r="18633" spans="4:11">
      <c r="D18633" s="1"/>
      <c r="E18633" s="1"/>
      <c r="F18633" s="1"/>
      <c r="G18633" s="1"/>
      <c r="J18633" s="2"/>
      <c r="K18633" s="2"/>
    </row>
    <row r="18634" spans="4:11">
      <c r="D18634" s="1"/>
      <c r="E18634" s="1"/>
      <c r="F18634" s="1"/>
      <c r="G18634" s="1"/>
      <c r="J18634" s="2"/>
      <c r="K18634" s="2"/>
    </row>
    <row r="18635" spans="4:11">
      <c r="D18635" s="1"/>
      <c r="E18635" s="1"/>
      <c r="F18635" s="1"/>
      <c r="G18635" s="1"/>
      <c r="J18635" s="2"/>
      <c r="K18635" s="2"/>
    </row>
    <row r="18636" spans="4:11">
      <c r="D18636" s="1"/>
      <c r="E18636" s="1"/>
      <c r="F18636" s="1"/>
      <c r="G18636" s="1"/>
      <c r="J18636" s="2"/>
      <c r="K18636" s="2"/>
    </row>
    <row r="18637" spans="4:11">
      <c r="D18637" s="1"/>
      <c r="E18637" s="1"/>
      <c r="F18637" s="1"/>
      <c r="G18637" s="1"/>
      <c r="J18637" s="2"/>
      <c r="K18637" s="2"/>
    </row>
    <row r="18638" spans="4:11">
      <c r="D18638" s="1"/>
      <c r="E18638" s="1"/>
      <c r="F18638" s="1"/>
      <c r="G18638" s="1"/>
      <c r="J18638" s="2"/>
      <c r="K18638" s="2"/>
    </row>
    <row r="18639" spans="4:11">
      <c r="D18639" s="1"/>
      <c r="E18639" s="1"/>
      <c r="F18639" s="1"/>
      <c r="G18639" s="1"/>
      <c r="J18639" s="2"/>
      <c r="K18639" s="2"/>
    </row>
    <row r="18640" spans="4:11">
      <c r="D18640" s="1"/>
      <c r="E18640" s="1"/>
      <c r="F18640" s="1"/>
      <c r="G18640" s="1"/>
      <c r="J18640" s="2"/>
      <c r="K18640" s="2"/>
    </row>
    <row r="18641" spans="4:11">
      <c r="D18641" s="1"/>
      <c r="E18641" s="1"/>
      <c r="F18641" s="1"/>
      <c r="G18641" s="1"/>
      <c r="J18641" s="2"/>
      <c r="K18641" s="2"/>
    </row>
    <row r="18642" spans="4:11">
      <c r="D18642" s="1"/>
      <c r="E18642" s="1"/>
      <c r="F18642" s="1"/>
      <c r="G18642" s="1"/>
      <c r="J18642" s="2"/>
      <c r="K18642" s="2"/>
    </row>
    <row r="18643" spans="4:11">
      <c r="D18643" s="1"/>
      <c r="E18643" s="1"/>
      <c r="F18643" s="1"/>
      <c r="G18643" s="1"/>
      <c r="J18643" s="2"/>
      <c r="K18643" s="2"/>
    </row>
    <row r="18644" spans="4:11">
      <c r="D18644" s="1"/>
      <c r="E18644" s="1"/>
      <c r="F18644" s="1"/>
      <c r="G18644" s="1"/>
      <c r="J18644" s="2"/>
      <c r="K18644" s="2"/>
    </row>
    <row r="18645" spans="4:11">
      <c r="D18645" s="1"/>
      <c r="E18645" s="1"/>
      <c r="F18645" s="1"/>
      <c r="G18645" s="1"/>
      <c r="J18645" s="2"/>
      <c r="K18645" s="2"/>
    </row>
    <row r="18646" spans="4:11">
      <c r="D18646" s="1"/>
      <c r="E18646" s="1"/>
      <c r="F18646" s="1"/>
      <c r="G18646" s="1"/>
      <c r="J18646" s="2"/>
      <c r="K18646" s="2"/>
    </row>
    <row r="18647" spans="4:11">
      <c r="D18647" s="1"/>
      <c r="E18647" s="1"/>
      <c r="F18647" s="1"/>
      <c r="G18647" s="1"/>
      <c r="J18647" s="2"/>
      <c r="K18647" s="2"/>
    </row>
    <row r="18648" spans="4:11">
      <c r="D18648" s="1"/>
      <c r="E18648" s="1"/>
      <c r="F18648" s="1"/>
      <c r="G18648" s="1"/>
      <c r="J18648" s="2"/>
      <c r="K18648" s="2"/>
    </row>
    <row r="18649" spans="4:11">
      <c r="D18649" s="1"/>
      <c r="E18649" s="1"/>
      <c r="F18649" s="1"/>
      <c r="G18649" s="1"/>
      <c r="J18649" s="2"/>
      <c r="K18649" s="2"/>
    </row>
    <row r="18650" spans="4:11">
      <c r="D18650" s="1"/>
      <c r="E18650" s="1"/>
      <c r="F18650" s="1"/>
      <c r="G18650" s="1"/>
      <c r="J18650" s="2"/>
      <c r="K18650" s="2"/>
    </row>
    <row r="18651" spans="4:11">
      <c r="D18651" s="1"/>
      <c r="E18651" s="1"/>
      <c r="F18651" s="1"/>
      <c r="G18651" s="1"/>
      <c r="J18651" s="2"/>
      <c r="K18651" s="2"/>
    </row>
    <row r="18652" spans="4:11">
      <c r="D18652" s="1"/>
      <c r="E18652" s="1"/>
      <c r="F18652" s="1"/>
      <c r="G18652" s="1"/>
      <c r="J18652" s="2"/>
      <c r="K18652" s="2"/>
    </row>
    <row r="18653" spans="4:11">
      <c r="D18653" s="1"/>
      <c r="E18653" s="1"/>
      <c r="F18653" s="1"/>
      <c r="G18653" s="1"/>
      <c r="J18653" s="2"/>
      <c r="K18653" s="2"/>
    </row>
    <row r="18654" spans="4:11">
      <c r="D18654" s="1"/>
      <c r="E18654" s="1"/>
      <c r="F18654" s="1"/>
      <c r="G18654" s="1"/>
      <c r="J18654" s="2"/>
      <c r="K18654" s="2"/>
    </row>
    <row r="18655" spans="4:11">
      <c r="D18655" s="1"/>
      <c r="E18655" s="1"/>
      <c r="F18655" s="1"/>
      <c r="G18655" s="1"/>
      <c r="J18655" s="2"/>
      <c r="K18655" s="2"/>
    </row>
    <row r="18656" spans="4:11">
      <c r="D18656" s="1"/>
      <c r="E18656" s="1"/>
      <c r="F18656" s="1"/>
      <c r="G18656" s="1"/>
      <c r="J18656" s="2"/>
      <c r="K18656" s="2"/>
    </row>
    <row r="18657" spans="4:11">
      <c r="D18657" s="1"/>
      <c r="E18657" s="1"/>
      <c r="F18657" s="1"/>
      <c r="G18657" s="1"/>
      <c r="J18657" s="2"/>
      <c r="K18657" s="2"/>
    </row>
    <row r="18658" spans="4:11">
      <c r="D18658" s="1"/>
      <c r="E18658" s="1"/>
      <c r="F18658" s="1"/>
      <c r="G18658" s="1"/>
      <c r="J18658" s="2"/>
      <c r="K18658" s="2"/>
    </row>
    <row r="18659" spans="4:11">
      <c r="D18659" s="1"/>
      <c r="E18659" s="1"/>
      <c r="F18659" s="1"/>
      <c r="G18659" s="1"/>
      <c r="J18659" s="2"/>
      <c r="K18659" s="2"/>
    </row>
    <row r="18660" spans="4:11">
      <c r="D18660" s="1"/>
      <c r="E18660" s="1"/>
      <c r="F18660" s="1"/>
      <c r="G18660" s="1"/>
      <c r="J18660" s="2"/>
      <c r="K18660" s="2"/>
    </row>
    <row r="18661" spans="4:11">
      <c r="D18661" s="1"/>
      <c r="E18661" s="1"/>
      <c r="F18661" s="1"/>
      <c r="G18661" s="1"/>
      <c r="J18661" s="2"/>
      <c r="K18661" s="2"/>
    </row>
    <row r="18662" spans="4:11">
      <c r="D18662" s="1"/>
      <c r="E18662" s="1"/>
      <c r="F18662" s="1"/>
      <c r="G18662" s="1"/>
      <c r="J18662" s="2"/>
      <c r="K18662" s="2"/>
    </row>
    <row r="18663" spans="4:11">
      <c r="D18663" s="1"/>
      <c r="E18663" s="1"/>
      <c r="F18663" s="1"/>
      <c r="G18663" s="1"/>
      <c r="J18663" s="2"/>
      <c r="K18663" s="2"/>
    </row>
    <row r="18664" spans="4:11">
      <c r="D18664" s="1"/>
      <c r="E18664" s="1"/>
      <c r="F18664" s="1"/>
      <c r="G18664" s="1"/>
      <c r="J18664" s="2"/>
      <c r="K18664" s="2"/>
    </row>
    <row r="18665" spans="4:11">
      <c r="D18665" s="1"/>
      <c r="E18665" s="1"/>
      <c r="F18665" s="1"/>
      <c r="G18665" s="1"/>
      <c r="J18665" s="2"/>
      <c r="K18665" s="2"/>
    </row>
    <row r="18666" spans="4:11">
      <c r="D18666" s="1"/>
      <c r="E18666" s="1"/>
      <c r="F18666" s="1"/>
      <c r="G18666" s="1"/>
      <c r="J18666" s="2"/>
      <c r="K18666" s="2"/>
    </row>
    <row r="18667" spans="4:11">
      <c r="D18667" s="1"/>
      <c r="E18667" s="1"/>
      <c r="F18667" s="1"/>
      <c r="G18667" s="1"/>
      <c r="J18667" s="2"/>
      <c r="K18667" s="2"/>
    </row>
    <row r="18668" spans="4:11">
      <c r="D18668" s="1"/>
      <c r="E18668" s="1"/>
      <c r="F18668" s="1"/>
      <c r="G18668" s="1"/>
      <c r="J18668" s="2"/>
      <c r="K18668" s="2"/>
    </row>
    <row r="18669" spans="4:11">
      <c r="D18669" s="1"/>
      <c r="E18669" s="1"/>
      <c r="F18669" s="1"/>
      <c r="G18669" s="1"/>
      <c r="J18669" s="2"/>
      <c r="K18669" s="2"/>
    </row>
    <row r="18670" spans="4:11">
      <c r="D18670" s="1"/>
      <c r="E18670" s="1"/>
      <c r="F18670" s="1"/>
      <c r="G18670" s="1"/>
      <c r="J18670" s="2"/>
      <c r="K18670" s="2"/>
    </row>
    <row r="18671" spans="4:11">
      <c r="D18671" s="1"/>
      <c r="E18671" s="1"/>
      <c r="F18671" s="1"/>
      <c r="G18671" s="1"/>
      <c r="J18671" s="2"/>
      <c r="K18671" s="2"/>
    </row>
    <row r="18672" spans="4:11">
      <c r="D18672" s="1"/>
      <c r="E18672" s="1"/>
      <c r="F18672" s="1"/>
      <c r="G18672" s="1"/>
      <c r="J18672" s="2"/>
      <c r="K18672" s="2"/>
    </row>
    <row r="18673" spans="4:11">
      <c r="D18673" s="1"/>
      <c r="E18673" s="1"/>
      <c r="F18673" s="1"/>
      <c r="G18673" s="1"/>
      <c r="J18673" s="2"/>
      <c r="K18673" s="2"/>
    </row>
    <row r="18674" spans="4:11">
      <c r="D18674" s="1"/>
      <c r="E18674" s="1"/>
      <c r="F18674" s="1"/>
      <c r="G18674" s="1"/>
      <c r="J18674" s="2"/>
      <c r="K18674" s="2"/>
    </row>
    <row r="18675" spans="4:11">
      <c r="D18675" s="1"/>
      <c r="E18675" s="1"/>
      <c r="F18675" s="1"/>
      <c r="G18675" s="1"/>
      <c r="J18675" s="2"/>
      <c r="K18675" s="2"/>
    </row>
    <row r="18676" spans="4:11">
      <c r="D18676" s="1"/>
      <c r="E18676" s="1"/>
      <c r="F18676" s="1"/>
      <c r="G18676" s="1"/>
      <c r="J18676" s="2"/>
      <c r="K18676" s="2"/>
    </row>
    <row r="18677" spans="4:11">
      <c r="D18677" s="1"/>
      <c r="E18677" s="1"/>
      <c r="F18677" s="1"/>
      <c r="G18677" s="1"/>
      <c r="J18677" s="2"/>
      <c r="K18677" s="2"/>
    </row>
    <row r="18678" spans="4:11">
      <c r="D18678" s="1"/>
      <c r="E18678" s="1"/>
      <c r="F18678" s="1"/>
      <c r="G18678" s="1"/>
      <c r="J18678" s="2"/>
      <c r="K18678" s="2"/>
    </row>
    <row r="18679" spans="4:11">
      <c r="D18679" s="1"/>
      <c r="E18679" s="1"/>
      <c r="F18679" s="1"/>
      <c r="G18679" s="1"/>
      <c r="J18679" s="2"/>
      <c r="K18679" s="2"/>
    </row>
    <row r="18680" spans="4:11">
      <c r="D18680" s="1"/>
      <c r="E18680" s="1"/>
      <c r="F18680" s="1"/>
      <c r="G18680" s="1"/>
      <c r="J18680" s="2"/>
      <c r="K18680" s="2"/>
    </row>
    <row r="18681" spans="4:11">
      <c r="D18681" s="1"/>
      <c r="E18681" s="1"/>
      <c r="F18681" s="1"/>
      <c r="G18681" s="1"/>
      <c r="J18681" s="2"/>
      <c r="K18681" s="2"/>
    </row>
    <row r="18682" spans="4:11">
      <c r="D18682" s="1"/>
      <c r="E18682" s="1"/>
      <c r="F18682" s="1"/>
      <c r="G18682" s="1"/>
      <c r="J18682" s="2"/>
      <c r="K18682" s="2"/>
    </row>
    <row r="18683" spans="4:11">
      <c r="D18683" s="1"/>
      <c r="E18683" s="1"/>
      <c r="F18683" s="1"/>
      <c r="G18683" s="1"/>
      <c r="J18683" s="2"/>
      <c r="K18683" s="2"/>
    </row>
    <row r="18684" spans="4:11">
      <c r="D18684" s="1"/>
      <c r="E18684" s="1"/>
      <c r="F18684" s="1"/>
      <c r="G18684" s="1"/>
      <c r="J18684" s="2"/>
      <c r="K18684" s="2"/>
    </row>
    <row r="18685" spans="4:11">
      <c r="D18685" s="1"/>
      <c r="E18685" s="1"/>
      <c r="F18685" s="1"/>
      <c r="G18685" s="1"/>
      <c r="J18685" s="2"/>
      <c r="K18685" s="2"/>
    </row>
    <row r="18686" spans="4:11">
      <c r="D18686" s="1"/>
      <c r="E18686" s="1"/>
      <c r="F18686" s="1"/>
      <c r="G18686" s="1"/>
      <c r="J18686" s="2"/>
      <c r="K18686" s="2"/>
    </row>
    <row r="18687" spans="4:11">
      <c r="D18687" s="1"/>
      <c r="E18687" s="1"/>
      <c r="F18687" s="1"/>
      <c r="G18687" s="1"/>
      <c r="J18687" s="2"/>
      <c r="K18687" s="2"/>
    </row>
    <row r="18688" spans="4:11">
      <c r="D18688" s="1"/>
      <c r="E18688" s="1"/>
      <c r="F18688" s="1"/>
      <c r="G18688" s="1"/>
      <c r="J18688" s="2"/>
      <c r="K18688" s="2"/>
    </row>
    <row r="18689" spans="4:11">
      <c r="D18689" s="1"/>
      <c r="E18689" s="1"/>
      <c r="F18689" s="1"/>
      <c r="G18689" s="1"/>
      <c r="J18689" s="2"/>
      <c r="K18689" s="2"/>
    </row>
    <row r="18690" spans="4:11">
      <c r="D18690" s="1"/>
      <c r="E18690" s="1"/>
      <c r="F18690" s="1"/>
      <c r="G18690" s="1"/>
      <c r="J18690" s="2"/>
      <c r="K18690" s="2"/>
    </row>
    <row r="18691" spans="4:11">
      <c r="D18691" s="1"/>
      <c r="E18691" s="1"/>
      <c r="F18691" s="1"/>
      <c r="G18691" s="1"/>
      <c r="J18691" s="2"/>
      <c r="K18691" s="2"/>
    </row>
    <row r="18692" spans="4:11">
      <c r="D18692" s="1"/>
      <c r="E18692" s="1"/>
      <c r="F18692" s="1"/>
      <c r="G18692" s="1"/>
      <c r="J18692" s="2"/>
      <c r="K18692" s="2"/>
    </row>
    <row r="18693" spans="4:11">
      <c r="D18693" s="1"/>
      <c r="E18693" s="1"/>
      <c r="F18693" s="1"/>
      <c r="G18693" s="1"/>
      <c r="J18693" s="2"/>
      <c r="K18693" s="2"/>
    </row>
    <row r="18694" spans="4:11">
      <c r="D18694" s="1"/>
      <c r="E18694" s="1"/>
      <c r="F18694" s="1"/>
      <c r="G18694" s="1"/>
      <c r="J18694" s="2"/>
      <c r="K18694" s="2"/>
    </row>
    <row r="18695" spans="4:11">
      <c r="D18695" s="1"/>
      <c r="E18695" s="1"/>
      <c r="F18695" s="1"/>
      <c r="G18695" s="1"/>
      <c r="J18695" s="2"/>
      <c r="K18695" s="2"/>
    </row>
    <row r="18696" spans="4:11">
      <c r="D18696" s="1"/>
      <c r="E18696" s="1"/>
      <c r="F18696" s="1"/>
      <c r="G18696" s="1"/>
      <c r="J18696" s="2"/>
      <c r="K18696" s="2"/>
    </row>
    <row r="18697" spans="4:11">
      <c r="D18697" s="1"/>
      <c r="E18697" s="1"/>
      <c r="F18697" s="1"/>
      <c r="G18697" s="1"/>
      <c r="J18697" s="2"/>
      <c r="K18697" s="2"/>
    </row>
    <row r="18698" spans="4:11">
      <c r="D18698" s="1"/>
      <c r="E18698" s="1"/>
      <c r="F18698" s="1"/>
      <c r="G18698" s="1"/>
      <c r="J18698" s="2"/>
      <c r="K18698" s="2"/>
    </row>
    <row r="18699" spans="4:11">
      <c r="D18699" s="1"/>
      <c r="E18699" s="1"/>
      <c r="F18699" s="1"/>
      <c r="G18699" s="1"/>
      <c r="J18699" s="2"/>
      <c r="K18699" s="2"/>
    </row>
    <row r="18700" spans="4:11">
      <c r="D18700" s="1"/>
      <c r="E18700" s="1"/>
      <c r="F18700" s="1"/>
      <c r="G18700" s="1"/>
      <c r="J18700" s="2"/>
      <c r="K18700" s="2"/>
    </row>
    <row r="18701" spans="4:11">
      <c r="D18701" s="1"/>
      <c r="E18701" s="1"/>
      <c r="F18701" s="1"/>
      <c r="G18701" s="1"/>
      <c r="J18701" s="2"/>
      <c r="K18701" s="2"/>
    </row>
    <row r="18702" spans="4:11">
      <c r="D18702" s="1"/>
      <c r="E18702" s="1"/>
      <c r="F18702" s="1"/>
      <c r="G18702" s="1"/>
      <c r="J18702" s="2"/>
      <c r="K18702" s="2"/>
    </row>
    <row r="18703" spans="4:11">
      <c r="D18703" s="1"/>
      <c r="E18703" s="1"/>
      <c r="F18703" s="1"/>
      <c r="G18703" s="1"/>
      <c r="J18703" s="2"/>
      <c r="K18703" s="2"/>
    </row>
    <row r="18704" spans="4:11">
      <c r="D18704" s="1"/>
      <c r="E18704" s="1"/>
      <c r="F18704" s="1"/>
      <c r="G18704" s="1"/>
      <c r="J18704" s="2"/>
      <c r="K18704" s="2"/>
    </row>
    <row r="18705" spans="4:11">
      <c r="D18705" s="1"/>
      <c r="E18705" s="1"/>
      <c r="F18705" s="1"/>
      <c r="G18705" s="1"/>
      <c r="J18705" s="2"/>
      <c r="K18705" s="2"/>
    </row>
    <row r="18706" spans="4:11">
      <c r="D18706" s="1"/>
      <c r="E18706" s="1"/>
      <c r="F18706" s="1"/>
      <c r="G18706" s="1"/>
      <c r="J18706" s="2"/>
      <c r="K18706" s="2"/>
    </row>
    <row r="18707" spans="4:11">
      <c r="D18707" s="1"/>
      <c r="E18707" s="1"/>
      <c r="F18707" s="1"/>
      <c r="G18707" s="1"/>
      <c r="J18707" s="2"/>
      <c r="K18707" s="2"/>
    </row>
    <row r="18708" spans="4:11">
      <c r="D18708" s="1"/>
      <c r="E18708" s="1"/>
      <c r="F18708" s="1"/>
      <c r="G18708" s="1"/>
      <c r="J18708" s="2"/>
      <c r="K18708" s="2"/>
    </row>
    <row r="18709" spans="4:11">
      <c r="D18709" s="1"/>
      <c r="E18709" s="1"/>
      <c r="F18709" s="1"/>
      <c r="G18709" s="1"/>
      <c r="J18709" s="2"/>
      <c r="K18709" s="2"/>
    </row>
    <row r="18710" spans="4:11">
      <c r="D18710" s="1"/>
      <c r="E18710" s="1"/>
      <c r="F18710" s="1"/>
      <c r="G18710" s="1"/>
      <c r="J18710" s="2"/>
      <c r="K18710" s="2"/>
    </row>
    <row r="18711" spans="4:11">
      <c r="D18711" s="1"/>
      <c r="E18711" s="1"/>
      <c r="F18711" s="1"/>
      <c r="G18711" s="1"/>
      <c r="J18711" s="2"/>
      <c r="K18711" s="2"/>
    </row>
    <row r="18712" spans="4:11">
      <c r="D18712" s="1"/>
      <c r="E18712" s="1"/>
      <c r="F18712" s="1"/>
      <c r="G18712" s="1"/>
      <c r="J18712" s="2"/>
      <c r="K18712" s="2"/>
    </row>
    <row r="18713" spans="4:11">
      <c r="D18713" s="1"/>
      <c r="E18713" s="1"/>
      <c r="F18713" s="1"/>
      <c r="G18713" s="1"/>
      <c r="J18713" s="2"/>
      <c r="K18713" s="2"/>
    </row>
    <row r="18714" spans="4:11">
      <c r="D18714" s="1"/>
      <c r="E18714" s="1"/>
      <c r="F18714" s="1"/>
      <c r="G18714" s="1"/>
      <c r="J18714" s="2"/>
      <c r="K18714" s="2"/>
    </row>
    <row r="18715" spans="4:11">
      <c r="D18715" s="1"/>
      <c r="E18715" s="1"/>
      <c r="F18715" s="1"/>
      <c r="G18715" s="1"/>
      <c r="J18715" s="2"/>
      <c r="K18715" s="2"/>
    </row>
    <row r="18716" spans="4:11">
      <c r="D18716" s="1"/>
      <c r="E18716" s="1"/>
      <c r="F18716" s="1"/>
      <c r="G18716" s="1"/>
      <c r="J18716" s="2"/>
      <c r="K18716" s="2"/>
    </row>
    <row r="18717" spans="4:11">
      <c r="D18717" s="1"/>
      <c r="E18717" s="1"/>
      <c r="F18717" s="1"/>
      <c r="G18717" s="1"/>
      <c r="J18717" s="2"/>
      <c r="K18717" s="2"/>
    </row>
    <row r="18718" spans="4:11">
      <c r="D18718" s="1"/>
      <c r="E18718" s="1"/>
      <c r="F18718" s="1"/>
      <c r="G18718" s="1"/>
      <c r="J18718" s="2"/>
      <c r="K18718" s="2"/>
    </row>
    <row r="18719" spans="4:11">
      <c r="D18719" s="1"/>
      <c r="E18719" s="1"/>
      <c r="F18719" s="1"/>
      <c r="G18719" s="1"/>
      <c r="J18719" s="2"/>
      <c r="K18719" s="2"/>
    </row>
    <row r="18720" spans="4:11">
      <c r="D18720" s="1"/>
      <c r="E18720" s="1"/>
      <c r="F18720" s="1"/>
      <c r="G18720" s="1"/>
      <c r="J18720" s="2"/>
      <c r="K18720" s="2"/>
    </row>
    <row r="18721" spans="4:11">
      <c r="D18721" s="1"/>
      <c r="E18721" s="1"/>
      <c r="F18721" s="1"/>
      <c r="G18721" s="1"/>
      <c r="J18721" s="2"/>
      <c r="K18721" s="2"/>
    </row>
    <row r="18722" spans="4:11">
      <c r="D18722" s="1"/>
      <c r="E18722" s="1"/>
      <c r="F18722" s="1"/>
      <c r="G18722" s="1"/>
      <c r="J18722" s="2"/>
      <c r="K18722" s="2"/>
    </row>
    <row r="18723" spans="4:11">
      <c r="D18723" s="1"/>
      <c r="E18723" s="1"/>
      <c r="F18723" s="1"/>
      <c r="G18723" s="1"/>
      <c r="J18723" s="2"/>
      <c r="K18723" s="2"/>
    </row>
    <row r="18724" spans="4:11">
      <c r="D18724" s="1"/>
      <c r="E18724" s="1"/>
      <c r="F18724" s="1"/>
      <c r="G18724" s="1"/>
      <c r="J18724" s="2"/>
      <c r="K18724" s="2"/>
    </row>
    <row r="18725" spans="4:11">
      <c r="D18725" s="1"/>
      <c r="E18725" s="1"/>
      <c r="F18725" s="1"/>
      <c r="G18725" s="1"/>
      <c r="J18725" s="2"/>
      <c r="K18725" s="2"/>
    </row>
    <row r="18726" spans="4:11">
      <c r="D18726" s="1"/>
      <c r="E18726" s="1"/>
      <c r="F18726" s="1"/>
      <c r="G18726" s="1"/>
      <c r="J18726" s="2"/>
      <c r="K18726" s="2"/>
    </row>
    <row r="18727" spans="4:11">
      <c r="D18727" s="1"/>
      <c r="E18727" s="1"/>
      <c r="F18727" s="1"/>
      <c r="G18727" s="1"/>
      <c r="J18727" s="2"/>
      <c r="K18727" s="2"/>
    </row>
    <row r="18728" spans="4:11">
      <c r="D18728" s="1"/>
      <c r="E18728" s="1"/>
      <c r="F18728" s="1"/>
      <c r="G18728" s="1"/>
      <c r="J18728" s="2"/>
      <c r="K18728" s="2"/>
    </row>
    <row r="18729" spans="4:11">
      <c r="D18729" s="1"/>
      <c r="E18729" s="1"/>
      <c r="F18729" s="1"/>
      <c r="G18729" s="1"/>
      <c r="J18729" s="2"/>
      <c r="K18729" s="2"/>
    </row>
    <row r="18730" spans="4:11">
      <c r="D18730" s="1"/>
      <c r="E18730" s="1"/>
      <c r="F18730" s="1"/>
      <c r="G18730" s="1"/>
      <c r="J18730" s="2"/>
      <c r="K18730" s="2"/>
    </row>
    <row r="18731" spans="4:11">
      <c r="D18731" s="1"/>
      <c r="E18731" s="1"/>
      <c r="F18731" s="1"/>
      <c r="G18731" s="1"/>
      <c r="J18731" s="2"/>
      <c r="K18731" s="2"/>
    </row>
    <row r="18732" spans="4:11">
      <c r="D18732" s="1"/>
      <c r="E18732" s="1"/>
      <c r="F18732" s="1"/>
      <c r="G18732" s="1"/>
      <c r="J18732" s="2"/>
      <c r="K18732" s="2"/>
    </row>
    <row r="18733" spans="4:11">
      <c r="D18733" s="1"/>
      <c r="E18733" s="1"/>
      <c r="F18733" s="1"/>
      <c r="G18733" s="1"/>
      <c r="J18733" s="2"/>
      <c r="K18733" s="2"/>
    </row>
    <row r="18734" spans="4:11">
      <c r="D18734" s="1"/>
      <c r="E18734" s="1"/>
      <c r="F18734" s="1"/>
      <c r="G18734" s="1"/>
      <c r="J18734" s="2"/>
      <c r="K18734" s="2"/>
    </row>
    <row r="18735" spans="4:11">
      <c r="D18735" s="1"/>
      <c r="E18735" s="1"/>
      <c r="F18735" s="1"/>
      <c r="G18735" s="1"/>
      <c r="J18735" s="2"/>
      <c r="K18735" s="2"/>
    </row>
    <row r="18736" spans="4:11">
      <c r="D18736" s="1"/>
      <c r="E18736" s="1"/>
      <c r="F18736" s="1"/>
      <c r="G18736" s="1"/>
      <c r="J18736" s="2"/>
      <c r="K18736" s="2"/>
    </row>
    <row r="18737" spans="4:11">
      <c r="D18737" s="1"/>
      <c r="E18737" s="1"/>
      <c r="F18737" s="1"/>
      <c r="G18737" s="1"/>
      <c r="J18737" s="2"/>
      <c r="K18737" s="2"/>
    </row>
    <row r="18738" spans="4:11">
      <c r="D18738" s="1"/>
      <c r="E18738" s="1"/>
      <c r="F18738" s="1"/>
      <c r="G18738" s="1"/>
      <c r="J18738" s="2"/>
      <c r="K18738" s="2"/>
    </row>
    <row r="18739" spans="4:11">
      <c r="D18739" s="1"/>
      <c r="E18739" s="1"/>
      <c r="F18739" s="1"/>
      <c r="G18739" s="1"/>
      <c r="J18739" s="2"/>
      <c r="K18739" s="2"/>
    </row>
    <row r="18740" spans="4:11">
      <c r="D18740" s="1"/>
      <c r="E18740" s="1"/>
      <c r="F18740" s="1"/>
      <c r="G18740" s="1"/>
      <c r="J18740" s="2"/>
      <c r="K18740" s="2"/>
    </row>
    <row r="18741" spans="4:11">
      <c r="D18741" s="1"/>
      <c r="E18741" s="1"/>
      <c r="F18741" s="1"/>
      <c r="G18741" s="1"/>
      <c r="J18741" s="2"/>
      <c r="K18741" s="2"/>
    </row>
    <row r="18742" spans="4:11">
      <c r="D18742" s="1"/>
      <c r="E18742" s="1"/>
      <c r="F18742" s="1"/>
      <c r="G18742" s="1"/>
      <c r="J18742" s="2"/>
      <c r="K18742" s="2"/>
    </row>
    <row r="18743" spans="4:11">
      <c r="D18743" s="1"/>
      <c r="E18743" s="1"/>
      <c r="F18743" s="1"/>
      <c r="G18743" s="1"/>
      <c r="J18743" s="2"/>
      <c r="K18743" s="2"/>
    </row>
    <row r="18744" spans="4:11">
      <c r="D18744" s="1"/>
      <c r="E18744" s="1"/>
      <c r="F18744" s="1"/>
      <c r="G18744" s="1"/>
      <c r="J18744" s="2"/>
      <c r="K18744" s="2"/>
    </row>
    <row r="18745" spans="4:11">
      <c r="D18745" s="1"/>
      <c r="E18745" s="1"/>
      <c r="F18745" s="1"/>
      <c r="G18745" s="1"/>
      <c r="J18745" s="2"/>
      <c r="K18745" s="2"/>
    </row>
    <row r="18746" spans="4:11">
      <c r="D18746" s="1"/>
      <c r="E18746" s="1"/>
      <c r="F18746" s="1"/>
      <c r="G18746" s="1"/>
      <c r="J18746" s="2"/>
      <c r="K18746" s="2"/>
    </row>
    <row r="18747" spans="4:11">
      <c r="D18747" s="1"/>
      <c r="E18747" s="1"/>
      <c r="F18747" s="1"/>
      <c r="G18747" s="1"/>
      <c r="J18747" s="2"/>
      <c r="K18747" s="2"/>
    </row>
    <row r="18748" spans="4:11">
      <c r="D18748" s="1"/>
      <c r="E18748" s="1"/>
      <c r="F18748" s="1"/>
      <c r="G18748" s="1"/>
      <c r="J18748" s="2"/>
      <c r="K18748" s="2"/>
    </row>
    <row r="18749" spans="4:11">
      <c r="D18749" s="1"/>
      <c r="E18749" s="1"/>
      <c r="F18749" s="1"/>
      <c r="G18749" s="1"/>
      <c r="J18749" s="2"/>
      <c r="K18749" s="2"/>
    </row>
    <row r="18750" spans="4:11">
      <c r="D18750" s="1"/>
      <c r="E18750" s="1"/>
      <c r="F18750" s="1"/>
      <c r="G18750" s="1"/>
      <c r="J18750" s="2"/>
      <c r="K18750" s="2"/>
    </row>
    <row r="18751" spans="4:11">
      <c r="D18751" s="1"/>
      <c r="E18751" s="1"/>
      <c r="F18751" s="1"/>
      <c r="G18751" s="1"/>
      <c r="J18751" s="2"/>
      <c r="K18751" s="2"/>
    </row>
    <row r="18752" spans="4:11">
      <c r="D18752" s="1"/>
      <c r="E18752" s="1"/>
      <c r="F18752" s="1"/>
      <c r="G18752" s="1"/>
      <c r="J18752" s="2"/>
      <c r="K18752" s="2"/>
    </row>
    <row r="18753" spans="4:11">
      <c r="D18753" s="1"/>
      <c r="E18753" s="1"/>
      <c r="F18753" s="1"/>
      <c r="G18753" s="1"/>
      <c r="J18753" s="2"/>
      <c r="K18753" s="2"/>
    </row>
    <row r="18754" spans="4:11">
      <c r="D18754" s="1"/>
      <c r="E18754" s="1"/>
      <c r="F18754" s="1"/>
      <c r="G18754" s="1"/>
      <c r="J18754" s="2"/>
      <c r="K18754" s="2"/>
    </row>
    <row r="18755" spans="4:11">
      <c r="D18755" s="1"/>
      <c r="E18755" s="1"/>
      <c r="F18755" s="1"/>
      <c r="G18755" s="1"/>
      <c r="J18755" s="2"/>
      <c r="K18755" s="2"/>
    </row>
    <row r="18756" spans="4:11">
      <c r="D18756" s="1"/>
      <c r="E18756" s="1"/>
      <c r="F18756" s="1"/>
      <c r="G18756" s="1"/>
      <c r="J18756" s="2"/>
      <c r="K18756" s="2"/>
    </row>
    <row r="18757" spans="4:11">
      <c r="D18757" s="1"/>
      <c r="E18757" s="1"/>
      <c r="F18757" s="1"/>
      <c r="G18757" s="1"/>
      <c r="J18757" s="2"/>
      <c r="K18757" s="2"/>
    </row>
    <row r="18758" spans="4:11">
      <c r="D18758" s="1"/>
      <c r="E18758" s="1"/>
      <c r="F18758" s="1"/>
      <c r="G18758" s="1"/>
      <c r="J18758" s="2"/>
      <c r="K18758" s="2"/>
    </row>
    <row r="18759" spans="4:11">
      <c r="D18759" s="1"/>
      <c r="E18759" s="1"/>
      <c r="F18759" s="1"/>
      <c r="G18759" s="1"/>
      <c r="J18759" s="2"/>
      <c r="K18759" s="2"/>
    </row>
    <row r="18760" spans="4:11">
      <c r="D18760" s="1"/>
      <c r="E18760" s="1"/>
      <c r="F18760" s="1"/>
      <c r="G18760" s="1"/>
      <c r="J18760" s="2"/>
      <c r="K18760" s="2"/>
    </row>
    <row r="18761" spans="4:11">
      <c r="D18761" s="1"/>
      <c r="E18761" s="1"/>
      <c r="F18761" s="1"/>
      <c r="G18761" s="1"/>
      <c r="J18761" s="2"/>
      <c r="K18761" s="2"/>
    </row>
    <row r="18762" spans="4:11">
      <c r="D18762" s="1"/>
      <c r="E18762" s="1"/>
      <c r="F18762" s="1"/>
      <c r="G18762" s="1"/>
      <c r="J18762" s="2"/>
      <c r="K18762" s="2"/>
    </row>
    <row r="18763" spans="4:11">
      <c r="D18763" s="1"/>
      <c r="E18763" s="1"/>
      <c r="F18763" s="1"/>
      <c r="G18763" s="1"/>
      <c r="J18763" s="2"/>
      <c r="K18763" s="2"/>
    </row>
    <row r="18764" spans="4:11">
      <c r="D18764" s="1"/>
      <c r="E18764" s="1"/>
      <c r="F18764" s="1"/>
      <c r="G18764" s="1"/>
      <c r="J18764" s="2"/>
      <c r="K18764" s="2"/>
    </row>
    <row r="18765" spans="4:11">
      <c r="D18765" s="1"/>
      <c r="E18765" s="1"/>
      <c r="F18765" s="1"/>
      <c r="G18765" s="1"/>
      <c r="J18765" s="2"/>
      <c r="K18765" s="2"/>
    </row>
    <row r="18766" spans="4:11">
      <c r="D18766" s="1"/>
      <c r="E18766" s="1"/>
      <c r="F18766" s="1"/>
      <c r="G18766" s="1"/>
      <c r="J18766" s="2"/>
      <c r="K18766" s="2"/>
    </row>
    <row r="18767" spans="4:11">
      <c r="D18767" s="1"/>
      <c r="E18767" s="1"/>
      <c r="F18767" s="1"/>
      <c r="G18767" s="1"/>
      <c r="J18767" s="2"/>
      <c r="K18767" s="2"/>
    </row>
    <row r="18768" spans="4:11">
      <c r="D18768" s="1"/>
      <c r="E18768" s="1"/>
      <c r="F18768" s="1"/>
      <c r="G18768" s="1"/>
      <c r="J18768" s="2"/>
      <c r="K18768" s="2"/>
    </row>
    <row r="18769" spans="4:11">
      <c r="D18769" s="1"/>
      <c r="E18769" s="1"/>
      <c r="F18769" s="1"/>
      <c r="G18769" s="1"/>
      <c r="J18769" s="2"/>
      <c r="K18769" s="2"/>
    </row>
    <row r="18770" spans="4:11">
      <c r="D18770" s="1"/>
      <c r="E18770" s="1"/>
      <c r="F18770" s="1"/>
      <c r="G18770" s="1"/>
      <c r="J18770" s="2"/>
      <c r="K18770" s="2"/>
    </row>
    <row r="18771" spans="4:11">
      <c r="D18771" s="1"/>
      <c r="E18771" s="1"/>
      <c r="F18771" s="1"/>
      <c r="G18771" s="1"/>
      <c r="J18771" s="2"/>
      <c r="K18771" s="2"/>
    </row>
    <row r="18772" spans="4:11">
      <c r="D18772" s="1"/>
      <c r="E18772" s="1"/>
      <c r="F18772" s="1"/>
      <c r="G18772" s="1"/>
      <c r="J18772" s="2"/>
      <c r="K18772" s="2"/>
    </row>
    <row r="18773" spans="4:11">
      <c r="D18773" s="1"/>
      <c r="E18773" s="1"/>
      <c r="F18773" s="1"/>
      <c r="G18773" s="1"/>
      <c r="J18773" s="2"/>
      <c r="K18773" s="2"/>
    </row>
    <row r="18774" spans="4:11">
      <c r="D18774" s="1"/>
      <c r="E18774" s="1"/>
      <c r="F18774" s="1"/>
      <c r="G18774" s="1"/>
      <c r="J18774" s="2"/>
      <c r="K18774" s="2"/>
    </row>
    <row r="18775" spans="4:11">
      <c r="D18775" s="1"/>
      <c r="E18775" s="1"/>
      <c r="F18775" s="1"/>
      <c r="G18775" s="1"/>
      <c r="J18775" s="2"/>
      <c r="K18775" s="2"/>
    </row>
    <row r="18776" spans="4:11">
      <c r="D18776" s="1"/>
      <c r="E18776" s="1"/>
      <c r="F18776" s="1"/>
      <c r="G18776" s="1"/>
      <c r="J18776" s="2"/>
      <c r="K18776" s="2"/>
    </row>
    <row r="18777" spans="4:11">
      <c r="D18777" s="1"/>
      <c r="E18777" s="1"/>
      <c r="F18777" s="1"/>
      <c r="G18777" s="1"/>
      <c r="J18777" s="2"/>
      <c r="K18777" s="2"/>
    </row>
    <row r="18778" spans="4:11">
      <c r="D18778" s="1"/>
      <c r="E18778" s="1"/>
      <c r="F18778" s="1"/>
      <c r="G18778" s="1"/>
      <c r="J18778" s="2"/>
      <c r="K18778" s="2"/>
    </row>
    <row r="18779" spans="4:11">
      <c r="D18779" s="1"/>
      <c r="E18779" s="1"/>
      <c r="F18779" s="1"/>
      <c r="G18779" s="1"/>
      <c r="J18779" s="2"/>
      <c r="K18779" s="2"/>
    </row>
    <row r="18780" spans="4:11">
      <c r="D18780" s="1"/>
      <c r="E18780" s="1"/>
      <c r="F18780" s="1"/>
      <c r="G18780" s="1"/>
      <c r="J18780" s="2"/>
      <c r="K18780" s="2"/>
    </row>
    <row r="18781" spans="4:11">
      <c r="D18781" s="1"/>
      <c r="E18781" s="1"/>
      <c r="F18781" s="1"/>
      <c r="G18781" s="1"/>
      <c r="J18781" s="2"/>
      <c r="K18781" s="2"/>
    </row>
    <row r="18782" spans="4:11">
      <c r="D18782" s="1"/>
      <c r="E18782" s="1"/>
      <c r="F18782" s="1"/>
      <c r="G18782" s="1"/>
      <c r="J18782" s="2"/>
      <c r="K18782" s="2"/>
    </row>
    <row r="18783" spans="4:11">
      <c r="D18783" s="1"/>
      <c r="E18783" s="1"/>
      <c r="F18783" s="1"/>
      <c r="G18783" s="1"/>
      <c r="J18783" s="2"/>
      <c r="K18783" s="2"/>
    </row>
    <row r="18784" spans="4:11">
      <c r="D18784" s="1"/>
      <c r="E18784" s="1"/>
      <c r="F18784" s="1"/>
      <c r="G18784" s="1"/>
      <c r="J18784" s="2"/>
      <c r="K18784" s="2"/>
    </row>
    <row r="18785" spans="4:11">
      <c r="D18785" s="1"/>
      <c r="E18785" s="1"/>
      <c r="F18785" s="1"/>
      <c r="G18785" s="1"/>
      <c r="J18785" s="2"/>
      <c r="K18785" s="2"/>
    </row>
    <row r="18786" spans="4:11">
      <c r="D18786" s="1"/>
      <c r="E18786" s="1"/>
      <c r="F18786" s="1"/>
      <c r="G18786" s="1"/>
      <c r="J18786" s="2"/>
      <c r="K18786" s="2"/>
    </row>
    <row r="18787" spans="4:11">
      <c r="D18787" s="1"/>
      <c r="E18787" s="1"/>
      <c r="F18787" s="1"/>
      <c r="G18787" s="1"/>
      <c r="J18787" s="2"/>
      <c r="K18787" s="2"/>
    </row>
    <row r="18788" spans="4:11">
      <c r="D18788" s="1"/>
      <c r="E18788" s="1"/>
      <c r="F18788" s="1"/>
      <c r="G18788" s="1"/>
      <c r="J18788" s="2"/>
      <c r="K18788" s="2"/>
    </row>
    <row r="18789" spans="4:11">
      <c r="D18789" s="1"/>
      <c r="E18789" s="1"/>
      <c r="F18789" s="1"/>
      <c r="G18789" s="1"/>
      <c r="J18789" s="2"/>
      <c r="K18789" s="2"/>
    </row>
    <row r="18790" spans="4:11">
      <c r="D18790" s="1"/>
      <c r="E18790" s="1"/>
      <c r="F18790" s="1"/>
      <c r="G18790" s="1"/>
      <c r="J18790" s="2"/>
      <c r="K18790" s="2"/>
    </row>
    <row r="18791" spans="4:11">
      <c r="D18791" s="1"/>
      <c r="E18791" s="1"/>
      <c r="F18791" s="1"/>
      <c r="G18791" s="1"/>
      <c r="J18791" s="2"/>
      <c r="K18791" s="2"/>
    </row>
    <row r="18792" spans="4:11">
      <c r="D18792" s="1"/>
      <c r="E18792" s="1"/>
      <c r="F18792" s="1"/>
      <c r="G18792" s="1"/>
      <c r="J18792" s="2"/>
      <c r="K18792" s="2"/>
    </row>
    <row r="18793" spans="4:11">
      <c r="D18793" s="1"/>
      <c r="E18793" s="1"/>
      <c r="F18793" s="1"/>
      <c r="G18793" s="1"/>
      <c r="J18793" s="2"/>
      <c r="K18793" s="2"/>
    </row>
    <row r="18794" spans="4:11">
      <c r="D18794" s="1"/>
      <c r="E18794" s="1"/>
      <c r="F18794" s="1"/>
      <c r="G18794" s="1"/>
      <c r="J18794" s="2"/>
      <c r="K18794" s="2"/>
    </row>
    <row r="18795" spans="4:11">
      <c r="D18795" s="1"/>
      <c r="E18795" s="1"/>
      <c r="F18795" s="1"/>
      <c r="G18795" s="1"/>
      <c r="J18795" s="2"/>
      <c r="K18795" s="2"/>
    </row>
    <row r="18796" spans="4:11">
      <c r="D18796" s="1"/>
      <c r="E18796" s="1"/>
      <c r="F18796" s="1"/>
      <c r="G18796" s="1"/>
      <c r="J18796" s="2"/>
      <c r="K18796" s="2"/>
    </row>
    <row r="18797" spans="4:11">
      <c r="D18797" s="1"/>
      <c r="E18797" s="1"/>
      <c r="F18797" s="1"/>
      <c r="G18797" s="1"/>
      <c r="J18797" s="2"/>
      <c r="K18797" s="2"/>
    </row>
    <row r="18798" spans="4:11">
      <c r="D18798" s="1"/>
      <c r="E18798" s="1"/>
      <c r="F18798" s="1"/>
      <c r="G18798" s="1"/>
      <c r="J18798" s="2"/>
      <c r="K18798" s="2"/>
    </row>
    <row r="18799" spans="4:11">
      <c r="D18799" s="1"/>
      <c r="E18799" s="1"/>
      <c r="F18799" s="1"/>
      <c r="G18799" s="1"/>
      <c r="J18799" s="2"/>
      <c r="K18799" s="2"/>
    </row>
    <row r="18800" spans="4:11">
      <c r="D18800" s="1"/>
      <c r="E18800" s="1"/>
      <c r="F18800" s="1"/>
      <c r="G18800" s="1"/>
      <c r="J18800" s="2"/>
      <c r="K18800" s="2"/>
    </row>
    <row r="18801" spans="4:11">
      <c r="D18801" s="1"/>
      <c r="E18801" s="1"/>
      <c r="F18801" s="1"/>
      <c r="G18801" s="1"/>
      <c r="J18801" s="2"/>
      <c r="K18801" s="2"/>
    </row>
    <row r="18802" spans="4:11">
      <c r="D18802" s="1"/>
      <c r="E18802" s="1"/>
      <c r="F18802" s="1"/>
      <c r="G18802" s="1"/>
      <c r="J18802" s="2"/>
      <c r="K18802" s="2"/>
    </row>
    <row r="18803" spans="4:11">
      <c r="D18803" s="1"/>
      <c r="E18803" s="1"/>
      <c r="F18803" s="1"/>
      <c r="G18803" s="1"/>
      <c r="J18803" s="2"/>
      <c r="K18803" s="2"/>
    </row>
    <row r="18804" spans="4:11">
      <c r="D18804" s="1"/>
      <c r="E18804" s="1"/>
      <c r="F18804" s="1"/>
      <c r="G18804" s="1"/>
      <c r="J18804" s="2"/>
      <c r="K18804" s="2"/>
    </row>
    <row r="18805" spans="4:11">
      <c r="D18805" s="1"/>
      <c r="E18805" s="1"/>
      <c r="F18805" s="1"/>
      <c r="G18805" s="1"/>
      <c r="J18805" s="2"/>
      <c r="K18805" s="2"/>
    </row>
    <row r="18806" spans="4:11">
      <c r="D18806" s="1"/>
      <c r="E18806" s="1"/>
      <c r="F18806" s="1"/>
      <c r="G18806" s="1"/>
      <c r="J18806" s="2"/>
      <c r="K18806" s="2"/>
    </row>
    <row r="18807" spans="4:11">
      <c r="D18807" s="1"/>
      <c r="E18807" s="1"/>
      <c r="F18807" s="1"/>
      <c r="G18807" s="1"/>
      <c r="J18807" s="2"/>
      <c r="K18807" s="2"/>
    </row>
    <row r="18808" spans="4:11">
      <c r="D18808" s="1"/>
      <c r="E18808" s="1"/>
      <c r="F18808" s="1"/>
      <c r="G18808" s="1"/>
      <c r="J18808" s="2"/>
      <c r="K18808" s="2"/>
    </row>
    <row r="18809" spans="4:11">
      <c r="D18809" s="1"/>
      <c r="E18809" s="1"/>
      <c r="F18809" s="1"/>
      <c r="G18809" s="1"/>
      <c r="J18809" s="2"/>
      <c r="K18809" s="2"/>
    </row>
    <row r="18810" spans="4:11">
      <c r="D18810" s="1"/>
      <c r="E18810" s="1"/>
      <c r="F18810" s="1"/>
      <c r="G18810" s="1"/>
      <c r="J18810" s="2"/>
      <c r="K18810" s="2"/>
    </row>
    <row r="18811" spans="4:11">
      <c r="D18811" s="1"/>
      <c r="E18811" s="1"/>
      <c r="F18811" s="1"/>
      <c r="G18811" s="1"/>
      <c r="J18811" s="2"/>
      <c r="K18811" s="2"/>
    </row>
    <row r="18812" spans="4:11">
      <c r="D18812" s="1"/>
      <c r="E18812" s="1"/>
      <c r="F18812" s="1"/>
      <c r="G18812" s="1"/>
      <c r="J18812" s="2"/>
      <c r="K18812" s="2"/>
    </row>
    <row r="18813" spans="4:11">
      <c r="D18813" s="1"/>
      <c r="E18813" s="1"/>
      <c r="F18813" s="1"/>
      <c r="G18813" s="1"/>
      <c r="J18813" s="2"/>
      <c r="K18813" s="2"/>
    </row>
    <row r="18814" spans="4:11">
      <c r="D18814" s="1"/>
      <c r="E18814" s="1"/>
      <c r="F18814" s="1"/>
      <c r="G18814" s="1"/>
      <c r="J18814" s="2"/>
      <c r="K18814" s="2"/>
    </row>
    <row r="18815" spans="4:11">
      <c r="D18815" s="1"/>
      <c r="E18815" s="1"/>
      <c r="F18815" s="1"/>
      <c r="G18815" s="1"/>
      <c r="J18815" s="2"/>
      <c r="K18815" s="2"/>
    </row>
    <row r="18816" spans="4:11">
      <c r="D18816" s="1"/>
      <c r="E18816" s="1"/>
      <c r="F18816" s="1"/>
      <c r="G18816" s="1"/>
      <c r="J18816" s="2"/>
      <c r="K18816" s="2"/>
    </row>
    <row r="18817" spans="4:11">
      <c r="D18817" s="1"/>
      <c r="E18817" s="1"/>
      <c r="F18817" s="1"/>
      <c r="G18817" s="1"/>
      <c r="J18817" s="2"/>
      <c r="K18817" s="2"/>
    </row>
    <row r="18818" spans="4:11">
      <c r="D18818" s="1"/>
      <c r="E18818" s="1"/>
      <c r="F18818" s="1"/>
      <c r="G18818" s="1"/>
      <c r="J18818" s="2"/>
      <c r="K18818" s="2"/>
    </row>
    <row r="18819" spans="4:11">
      <c r="D18819" s="1"/>
      <c r="E18819" s="1"/>
      <c r="F18819" s="1"/>
      <c r="G18819" s="1"/>
      <c r="J18819" s="2"/>
      <c r="K18819" s="2"/>
    </row>
    <row r="18820" spans="4:11">
      <c r="D18820" s="1"/>
      <c r="E18820" s="1"/>
      <c r="F18820" s="1"/>
      <c r="G18820" s="1"/>
      <c r="J18820" s="2"/>
      <c r="K18820" s="2"/>
    </row>
    <row r="18821" spans="4:11">
      <c r="D18821" s="1"/>
      <c r="E18821" s="1"/>
      <c r="F18821" s="1"/>
      <c r="G18821" s="1"/>
      <c r="J18821" s="2"/>
      <c r="K18821" s="2"/>
    </row>
    <row r="18822" spans="4:11">
      <c r="D18822" s="1"/>
      <c r="E18822" s="1"/>
      <c r="F18822" s="1"/>
      <c r="G18822" s="1"/>
      <c r="J18822" s="2"/>
      <c r="K18822" s="2"/>
    </row>
    <row r="18823" spans="4:11">
      <c r="D18823" s="1"/>
      <c r="E18823" s="1"/>
      <c r="F18823" s="1"/>
      <c r="G18823" s="1"/>
      <c r="J18823" s="2"/>
      <c r="K18823" s="2"/>
    </row>
    <row r="18824" spans="4:11">
      <c r="D18824" s="1"/>
      <c r="E18824" s="1"/>
      <c r="F18824" s="1"/>
      <c r="G18824" s="1"/>
      <c r="J18824" s="2"/>
      <c r="K18824" s="2"/>
    </row>
    <row r="18825" spans="4:11">
      <c r="D18825" s="1"/>
      <c r="E18825" s="1"/>
      <c r="F18825" s="1"/>
      <c r="G18825" s="1"/>
      <c r="J18825" s="2"/>
      <c r="K18825" s="2"/>
    </row>
    <row r="18826" spans="4:11">
      <c r="D18826" s="1"/>
      <c r="E18826" s="1"/>
      <c r="F18826" s="1"/>
      <c r="G18826" s="1"/>
      <c r="J18826" s="2"/>
      <c r="K18826" s="2"/>
    </row>
    <row r="18827" spans="4:11">
      <c r="D18827" s="1"/>
      <c r="E18827" s="1"/>
      <c r="F18827" s="1"/>
      <c r="G18827" s="1"/>
      <c r="J18827" s="2"/>
      <c r="K18827" s="2"/>
    </row>
    <row r="18828" spans="4:11">
      <c r="D18828" s="1"/>
      <c r="E18828" s="1"/>
      <c r="F18828" s="1"/>
      <c r="G18828" s="1"/>
      <c r="J18828" s="2"/>
      <c r="K18828" s="2"/>
    </row>
    <row r="18829" spans="4:11">
      <c r="D18829" s="1"/>
      <c r="E18829" s="1"/>
      <c r="F18829" s="1"/>
      <c r="G18829" s="1"/>
      <c r="J18829" s="2"/>
      <c r="K18829" s="2"/>
    </row>
    <row r="18830" spans="4:11">
      <c r="D18830" s="1"/>
      <c r="E18830" s="1"/>
      <c r="F18830" s="1"/>
      <c r="G18830" s="1"/>
      <c r="J18830" s="2"/>
      <c r="K18830" s="2"/>
    </row>
    <row r="18831" spans="4:11">
      <c r="D18831" s="1"/>
      <c r="E18831" s="1"/>
      <c r="F18831" s="1"/>
      <c r="G18831" s="1"/>
      <c r="J18831" s="2"/>
      <c r="K18831" s="2"/>
    </row>
    <row r="18832" spans="4:11">
      <c r="D18832" s="1"/>
      <c r="E18832" s="1"/>
      <c r="F18832" s="1"/>
      <c r="G18832" s="1"/>
      <c r="J18832" s="2"/>
      <c r="K18832" s="2"/>
    </row>
    <row r="18833" spans="4:11">
      <c r="D18833" s="1"/>
      <c r="E18833" s="1"/>
      <c r="F18833" s="1"/>
      <c r="G18833" s="1"/>
      <c r="J18833" s="2"/>
      <c r="K18833" s="2"/>
    </row>
    <row r="18834" spans="4:11">
      <c r="D18834" s="1"/>
      <c r="E18834" s="1"/>
      <c r="F18834" s="1"/>
      <c r="G18834" s="1"/>
      <c r="J18834" s="2"/>
      <c r="K18834" s="2"/>
    </row>
    <row r="18835" spans="4:11">
      <c r="D18835" s="1"/>
      <c r="E18835" s="1"/>
      <c r="F18835" s="1"/>
      <c r="G18835" s="1"/>
      <c r="J18835" s="2"/>
      <c r="K18835" s="2"/>
    </row>
    <row r="18836" spans="4:11">
      <c r="D18836" s="1"/>
      <c r="E18836" s="1"/>
      <c r="F18836" s="1"/>
      <c r="G18836" s="1"/>
      <c r="J18836" s="2"/>
      <c r="K18836" s="2"/>
    </row>
    <row r="18837" spans="4:11">
      <c r="D18837" s="1"/>
      <c r="E18837" s="1"/>
      <c r="F18837" s="1"/>
      <c r="G18837" s="1"/>
      <c r="J18837" s="2"/>
      <c r="K18837" s="2"/>
    </row>
    <row r="18838" spans="4:11">
      <c r="D18838" s="1"/>
      <c r="E18838" s="1"/>
      <c r="F18838" s="1"/>
      <c r="G18838" s="1"/>
      <c r="J18838" s="2"/>
      <c r="K18838" s="2"/>
    </row>
    <row r="18839" spans="4:11">
      <c r="D18839" s="1"/>
      <c r="E18839" s="1"/>
      <c r="F18839" s="1"/>
      <c r="G18839" s="1"/>
      <c r="J18839" s="2"/>
      <c r="K18839" s="2"/>
    </row>
    <row r="18840" spans="4:11">
      <c r="D18840" s="1"/>
      <c r="E18840" s="1"/>
      <c r="F18840" s="1"/>
      <c r="G18840" s="1"/>
      <c r="J18840" s="2"/>
      <c r="K18840" s="2"/>
    </row>
    <row r="18841" spans="4:11">
      <c r="D18841" s="1"/>
      <c r="E18841" s="1"/>
      <c r="F18841" s="1"/>
      <c r="G18841" s="1"/>
      <c r="J18841" s="2"/>
      <c r="K18841" s="2"/>
    </row>
    <row r="18842" spans="4:11">
      <c r="D18842" s="1"/>
      <c r="E18842" s="1"/>
      <c r="F18842" s="1"/>
      <c r="G18842" s="1"/>
      <c r="J18842" s="2"/>
      <c r="K18842" s="2"/>
    </row>
    <row r="18843" spans="4:11">
      <c r="D18843" s="1"/>
      <c r="E18843" s="1"/>
      <c r="F18843" s="1"/>
      <c r="G18843" s="1"/>
      <c r="J18843" s="2"/>
      <c r="K18843" s="2"/>
    </row>
    <row r="18844" spans="4:11">
      <c r="D18844" s="1"/>
      <c r="E18844" s="1"/>
      <c r="F18844" s="1"/>
      <c r="G18844" s="1"/>
      <c r="J18844" s="2"/>
      <c r="K18844" s="2"/>
    </row>
    <row r="18845" spans="4:11">
      <c r="D18845" s="1"/>
      <c r="E18845" s="1"/>
      <c r="F18845" s="1"/>
      <c r="G18845" s="1"/>
      <c r="J18845" s="2"/>
      <c r="K18845" s="2"/>
    </row>
    <row r="18846" spans="4:11">
      <c r="D18846" s="1"/>
      <c r="E18846" s="1"/>
      <c r="F18846" s="1"/>
      <c r="G18846" s="1"/>
      <c r="J18846" s="2"/>
      <c r="K18846" s="2"/>
    </row>
    <row r="18847" spans="4:11">
      <c r="D18847" s="1"/>
      <c r="E18847" s="1"/>
      <c r="F18847" s="1"/>
      <c r="G18847" s="1"/>
      <c r="J18847" s="2"/>
      <c r="K18847" s="2"/>
    </row>
    <row r="18848" spans="4:11">
      <c r="D18848" s="1"/>
      <c r="E18848" s="1"/>
      <c r="F18848" s="1"/>
      <c r="G18848" s="1"/>
      <c r="J18848" s="2"/>
      <c r="K18848" s="2"/>
    </row>
    <row r="18849" spans="4:11">
      <c r="D18849" s="1"/>
      <c r="E18849" s="1"/>
      <c r="F18849" s="1"/>
      <c r="G18849" s="1"/>
      <c r="J18849" s="2"/>
      <c r="K18849" s="2"/>
    </row>
    <row r="18850" spans="4:11">
      <c r="D18850" s="1"/>
      <c r="E18850" s="1"/>
      <c r="F18850" s="1"/>
      <c r="G18850" s="1"/>
      <c r="J18850" s="2"/>
      <c r="K18850" s="2"/>
    </row>
    <row r="18851" spans="4:11">
      <c r="D18851" s="1"/>
      <c r="E18851" s="1"/>
      <c r="F18851" s="1"/>
      <c r="G18851" s="1"/>
      <c r="J18851" s="2"/>
      <c r="K18851" s="2"/>
    </row>
    <row r="18852" spans="4:11">
      <c r="D18852" s="1"/>
      <c r="E18852" s="1"/>
      <c r="F18852" s="1"/>
      <c r="G18852" s="1"/>
      <c r="J18852" s="2"/>
      <c r="K18852" s="2"/>
    </row>
    <row r="18853" spans="4:11">
      <c r="D18853" s="1"/>
      <c r="E18853" s="1"/>
      <c r="F18853" s="1"/>
      <c r="G18853" s="1"/>
      <c r="J18853" s="2"/>
      <c r="K18853" s="2"/>
    </row>
    <row r="18854" spans="4:11">
      <c r="D18854" s="1"/>
      <c r="E18854" s="1"/>
      <c r="F18854" s="1"/>
      <c r="G18854" s="1"/>
      <c r="J18854" s="2"/>
      <c r="K18854" s="2"/>
    </row>
    <row r="18855" spans="4:11">
      <c r="D18855" s="1"/>
      <c r="E18855" s="1"/>
      <c r="F18855" s="1"/>
      <c r="G18855" s="1"/>
      <c r="J18855" s="2"/>
      <c r="K18855" s="2"/>
    </row>
    <row r="18856" spans="4:11">
      <c r="D18856" s="1"/>
      <c r="E18856" s="1"/>
      <c r="F18856" s="1"/>
      <c r="G18856" s="1"/>
      <c r="J18856" s="2"/>
      <c r="K18856" s="2"/>
    </row>
    <row r="18857" spans="4:11">
      <c r="D18857" s="1"/>
      <c r="E18857" s="1"/>
      <c r="F18857" s="1"/>
      <c r="G18857" s="1"/>
      <c r="J18857" s="2"/>
      <c r="K18857" s="2"/>
    </row>
    <row r="18858" spans="4:11">
      <c r="D18858" s="1"/>
      <c r="E18858" s="1"/>
      <c r="F18858" s="1"/>
      <c r="G18858" s="1"/>
      <c r="J18858" s="2"/>
      <c r="K18858" s="2"/>
    </row>
    <row r="18859" spans="4:11">
      <c r="D18859" s="1"/>
      <c r="E18859" s="1"/>
      <c r="F18859" s="1"/>
      <c r="G18859" s="1"/>
      <c r="J18859" s="2"/>
      <c r="K18859" s="2"/>
    </row>
    <row r="18860" spans="4:11">
      <c r="D18860" s="1"/>
      <c r="E18860" s="1"/>
      <c r="F18860" s="1"/>
      <c r="G18860" s="1"/>
      <c r="J18860" s="2"/>
      <c r="K18860" s="2"/>
    </row>
    <row r="18861" spans="4:11">
      <c r="D18861" s="1"/>
      <c r="E18861" s="1"/>
      <c r="F18861" s="1"/>
      <c r="G18861" s="1"/>
      <c r="J18861" s="2"/>
      <c r="K18861" s="2"/>
    </row>
    <row r="18862" spans="4:11">
      <c r="D18862" s="1"/>
      <c r="E18862" s="1"/>
      <c r="F18862" s="1"/>
      <c r="G18862" s="1"/>
      <c r="J18862" s="2"/>
      <c r="K18862" s="2"/>
    </row>
    <row r="18863" spans="4:11">
      <c r="D18863" s="1"/>
      <c r="E18863" s="1"/>
      <c r="F18863" s="1"/>
      <c r="G18863" s="1"/>
      <c r="J18863" s="2"/>
      <c r="K18863" s="2"/>
    </row>
    <row r="18864" spans="4:11">
      <c r="D18864" s="1"/>
      <c r="E18864" s="1"/>
      <c r="F18864" s="1"/>
      <c r="G18864" s="1"/>
      <c r="J18864" s="2"/>
      <c r="K18864" s="2"/>
    </row>
    <row r="18865" spans="4:11">
      <c r="D18865" s="1"/>
      <c r="E18865" s="1"/>
      <c r="F18865" s="1"/>
      <c r="G18865" s="1"/>
      <c r="J18865" s="2"/>
      <c r="K18865" s="2"/>
    </row>
    <row r="18866" spans="4:11">
      <c r="D18866" s="1"/>
      <c r="E18866" s="1"/>
      <c r="F18866" s="1"/>
      <c r="G18866" s="1"/>
      <c r="J18866" s="2"/>
      <c r="K18866" s="2"/>
    </row>
    <row r="18867" spans="4:11">
      <c r="D18867" s="1"/>
      <c r="E18867" s="1"/>
      <c r="F18867" s="1"/>
      <c r="G18867" s="1"/>
      <c r="J18867" s="2"/>
      <c r="K18867" s="2"/>
    </row>
    <row r="18868" spans="4:11">
      <c r="D18868" s="1"/>
      <c r="E18868" s="1"/>
      <c r="F18868" s="1"/>
      <c r="G18868" s="1"/>
      <c r="J18868" s="2"/>
      <c r="K18868" s="2"/>
    </row>
    <row r="18869" spans="4:11">
      <c r="D18869" s="1"/>
      <c r="E18869" s="1"/>
      <c r="F18869" s="1"/>
      <c r="G18869" s="1"/>
      <c r="J18869" s="2"/>
      <c r="K18869" s="2"/>
    </row>
    <row r="18870" spans="4:11">
      <c r="D18870" s="1"/>
      <c r="E18870" s="1"/>
      <c r="F18870" s="1"/>
      <c r="G18870" s="1"/>
      <c r="J18870" s="2"/>
      <c r="K18870" s="2"/>
    </row>
    <row r="18871" spans="4:11">
      <c r="D18871" s="1"/>
      <c r="E18871" s="1"/>
      <c r="F18871" s="1"/>
      <c r="G18871" s="1"/>
      <c r="J18871" s="2"/>
      <c r="K18871" s="2"/>
    </row>
    <row r="18872" spans="4:11">
      <c r="D18872" s="1"/>
      <c r="E18872" s="1"/>
      <c r="F18872" s="1"/>
      <c r="G18872" s="1"/>
      <c r="J18872" s="2"/>
      <c r="K18872" s="2"/>
    </row>
    <row r="18873" spans="4:11">
      <c r="D18873" s="1"/>
      <c r="E18873" s="1"/>
      <c r="F18873" s="1"/>
      <c r="G18873" s="1"/>
      <c r="J18873" s="2"/>
      <c r="K18873" s="2"/>
    </row>
    <row r="18874" spans="4:11">
      <c r="D18874" s="1"/>
      <c r="E18874" s="1"/>
      <c r="F18874" s="1"/>
      <c r="G18874" s="1"/>
      <c r="J18874" s="2"/>
      <c r="K18874" s="2"/>
    </row>
    <row r="18875" spans="4:11">
      <c r="D18875" s="1"/>
      <c r="E18875" s="1"/>
      <c r="F18875" s="1"/>
      <c r="G18875" s="1"/>
      <c r="J18875" s="2"/>
      <c r="K18875" s="2"/>
    </row>
    <row r="18876" spans="4:11">
      <c r="D18876" s="1"/>
      <c r="E18876" s="1"/>
      <c r="F18876" s="1"/>
      <c r="G18876" s="1"/>
      <c r="J18876" s="2"/>
      <c r="K18876" s="2"/>
    </row>
    <row r="18877" spans="4:11">
      <c r="D18877" s="1"/>
      <c r="E18877" s="1"/>
      <c r="F18877" s="1"/>
      <c r="G18877" s="1"/>
      <c r="J18877" s="2"/>
      <c r="K18877" s="2"/>
    </row>
    <row r="18878" spans="4:11">
      <c r="D18878" s="1"/>
      <c r="E18878" s="1"/>
      <c r="F18878" s="1"/>
      <c r="G18878" s="1"/>
      <c r="J18878" s="2"/>
      <c r="K18878" s="2"/>
    </row>
    <row r="18879" spans="4:11">
      <c r="D18879" s="1"/>
      <c r="E18879" s="1"/>
      <c r="F18879" s="1"/>
      <c r="G18879" s="1"/>
      <c r="J18879" s="2"/>
      <c r="K18879" s="2"/>
    </row>
    <row r="18880" spans="4:11">
      <c r="D18880" s="1"/>
      <c r="E18880" s="1"/>
      <c r="F18880" s="1"/>
      <c r="G18880" s="1"/>
      <c r="J18880" s="2"/>
      <c r="K18880" s="2"/>
    </row>
    <row r="18881" spans="4:11">
      <c r="D18881" s="1"/>
      <c r="E18881" s="1"/>
      <c r="F18881" s="1"/>
      <c r="G18881" s="1"/>
      <c r="J18881" s="2"/>
      <c r="K18881" s="2"/>
    </row>
    <row r="18882" spans="4:11">
      <c r="D18882" s="1"/>
      <c r="E18882" s="1"/>
      <c r="F18882" s="1"/>
      <c r="G18882" s="1"/>
      <c r="J18882" s="2"/>
      <c r="K18882" s="2"/>
    </row>
    <row r="18883" spans="4:11">
      <c r="D18883" s="1"/>
      <c r="E18883" s="1"/>
      <c r="F18883" s="1"/>
      <c r="G18883" s="1"/>
      <c r="J18883" s="2"/>
      <c r="K18883" s="2"/>
    </row>
    <row r="18884" spans="4:11">
      <c r="D18884" s="1"/>
      <c r="E18884" s="1"/>
      <c r="F18884" s="1"/>
      <c r="G18884" s="1"/>
      <c r="J18884" s="2"/>
      <c r="K18884" s="2"/>
    </row>
    <row r="18885" spans="4:11">
      <c r="D18885" s="1"/>
      <c r="E18885" s="1"/>
      <c r="F18885" s="1"/>
      <c r="G18885" s="1"/>
      <c r="J18885" s="2"/>
      <c r="K18885" s="2"/>
    </row>
    <row r="18886" spans="4:11">
      <c r="D18886" s="1"/>
      <c r="E18886" s="1"/>
      <c r="F18886" s="1"/>
      <c r="G18886" s="1"/>
      <c r="J18886" s="2"/>
      <c r="K18886" s="2"/>
    </row>
    <row r="18887" spans="4:11">
      <c r="D18887" s="1"/>
      <c r="E18887" s="1"/>
      <c r="F18887" s="1"/>
      <c r="G18887" s="1"/>
      <c r="J18887" s="2"/>
      <c r="K18887" s="2"/>
    </row>
    <row r="18888" spans="4:11">
      <c r="D18888" s="1"/>
      <c r="E18888" s="1"/>
      <c r="F18888" s="1"/>
      <c r="G18888" s="1"/>
      <c r="J18888" s="2"/>
      <c r="K18888" s="2"/>
    </row>
    <row r="18889" spans="4:11">
      <c r="D18889" s="1"/>
      <c r="E18889" s="1"/>
      <c r="F18889" s="1"/>
      <c r="G18889" s="1"/>
      <c r="J18889" s="2"/>
      <c r="K18889" s="2"/>
    </row>
    <row r="18890" spans="4:11">
      <c r="D18890" s="1"/>
      <c r="E18890" s="1"/>
      <c r="F18890" s="1"/>
      <c r="G18890" s="1"/>
      <c r="J18890" s="2"/>
      <c r="K18890" s="2"/>
    </row>
    <row r="18891" spans="4:11">
      <c r="D18891" s="1"/>
      <c r="E18891" s="1"/>
      <c r="F18891" s="1"/>
      <c r="G18891" s="1"/>
      <c r="J18891" s="2"/>
      <c r="K18891" s="2"/>
    </row>
    <row r="18892" spans="4:11">
      <c r="D18892" s="1"/>
      <c r="E18892" s="1"/>
      <c r="F18892" s="1"/>
      <c r="G18892" s="1"/>
      <c r="J18892" s="2"/>
      <c r="K18892" s="2"/>
    </row>
    <row r="18893" spans="4:11">
      <c r="D18893" s="1"/>
      <c r="E18893" s="1"/>
      <c r="F18893" s="1"/>
      <c r="G18893" s="1"/>
      <c r="J18893" s="2"/>
      <c r="K18893" s="2"/>
    </row>
    <row r="18894" spans="4:11">
      <c r="D18894" s="1"/>
      <c r="E18894" s="1"/>
      <c r="F18894" s="1"/>
      <c r="G18894" s="1"/>
      <c r="J18894" s="2"/>
      <c r="K18894" s="2"/>
    </row>
    <row r="18895" spans="4:11">
      <c r="D18895" s="1"/>
      <c r="E18895" s="1"/>
      <c r="F18895" s="1"/>
      <c r="G18895" s="1"/>
      <c r="J18895" s="2"/>
      <c r="K18895" s="2"/>
    </row>
    <row r="18896" spans="4:11">
      <c r="D18896" s="1"/>
      <c r="E18896" s="1"/>
      <c r="F18896" s="1"/>
      <c r="G18896" s="1"/>
      <c r="J18896" s="2"/>
      <c r="K18896" s="2"/>
    </row>
    <row r="18897" spans="4:11">
      <c r="D18897" s="1"/>
      <c r="E18897" s="1"/>
      <c r="F18897" s="1"/>
      <c r="G18897" s="1"/>
      <c r="J18897" s="2"/>
      <c r="K18897" s="2"/>
    </row>
    <row r="18898" spans="4:11">
      <c r="D18898" s="1"/>
      <c r="E18898" s="1"/>
      <c r="F18898" s="1"/>
      <c r="G18898" s="1"/>
      <c r="J18898" s="2"/>
      <c r="K18898" s="2"/>
    </row>
    <row r="18899" spans="4:11">
      <c r="D18899" s="1"/>
      <c r="E18899" s="1"/>
      <c r="F18899" s="1"/>
      <c r="G18899" s="1"/>
      <c r="J18899" s="2"/>
      <c r="K18899" s="2"/>
    </row>
    <row r="18900" spans="4:11">
      <c r="D18900" s="1"/>
      <c r="E18900" s="1"/>
      <c r="F18900" s="1"/>
      <c r="G18900" s="1"/>
      <c r="J18900" s="2"/>
      <c r="K18900" s="2"/>
    </row>
    <row r="18901" spans="4:11">
      <c r="D18901" s="1"/>
      <c r="E18901" s="1"/>
      <c r="F18901" s="1"/>
      <c r="G18901" s="1"/>
      <c r="J18901" s="2"/>
      <c r="K18901" s="2"/>
    </row>
    <row r="18902" spans="4:11">
      <c r="D18902" s="1"/>
      <c r="E18902" s="1"/>
      <c r="F18902" s="1"/>
      <c r="G18902" s="1"/>
      <c r="J18902" s="2"/>
      <c r="K18902" s="2"/>
    </row>
    <row r="18903" spans="4:11">
      <c r="D18903" s="1"/>
      <c r="E18903" s="1"/>
      <c r="F18903" s="1"/>
      <c r="G18903" s="1"/>
      <c r="J18903" s="2"/>
      <c r="K18903" s="2"/>
    </row>
    <row r="18904" spans="4:11">
      <c r="D18904" s="1"/>
      <c r="E18904" s="1"/>
      <c r="F18904" s="1"/>
      <c r="G18904" s="1"/>
      <c r="J18904" s="2"/>
      <c r="K18904" s="2"/>
    </row>
    <row r="18905" spans="4:11">
      <c r="D18905" s="1"/>
      <c r="E18905" s="1"/>
      <c r="F18905" s="1"/>
      <c r="G18905" s="1"/>
      <c r="J18905" s="2"/>
      <c r="K18905" s="2"/>
    </row>
    <row r="18906" spans="4:11">
      <c r="D18906" s="1"/>
      <c r="E18906" s="1"/>
      <c r="F18906" s="1"/>
      <c r="G18906" s="1"/>
      <c r="J18906" s="2"/>
      <c r="K18906" s="2"/>
    </row>
    <row r="18907" spans="4:11">
      <c r="D18907" s="1"/>
      <c r="E18907" s="1"/>
      <c r="F18907" s="1"/>
      <c r="G18907" s="1"/>
      <c r="J18907" s="2"/>
      <c r="K18907" s="2"/>
    </row>
    <row r="18908" spans="4:11">
      <c r="D18908" s="1"/>
      <c r="E18908" s="1"/>
      <c r="F18908" s="1"/>
      <c r="G18908" s="1"/>
      <c r="J18908" s="2"/>
      <c r="K18908" s="2"/>
    </row>
    <row r="18909" spans="4:11">
      <c r="D18909" s="1"/>
      <c r="E18909" s="1"/>
      <c r="F18909" s="1"/>
      <c r="G18909" s="1"/>
      <c r="J18909" s="2"/>
      <c r="K18909" s="2"/>
    </row>
    <row r="18910" spans="4:11">
      <c r="D18910" s="1"/>
      <c r="E18910" s="1"/>
      <c r="F18910" s="1"/>
      <c r="G18910" s="1"/>
      <c r="J18910" s="2"/>
      <c r="K18910" s="2"/>
    </row>
    <row r="18911" spans="4:11">
      <c r="D18911" s="1"/>
      <c r="E18911" s="1"/>
      <c r="F18911" s="1"/>
      <c r="G18911" s="1"/>
      <c r="J18911" s="2"/>
      <c r="K18911" s="2"/>
    </row>
    <row r="18912" spans="4:11">
      <c r="D18912" s="1"/>
      <c r="E18912" s="1"/>
      <c r="F18912" s="1"/>
      <c r="G18912" s="1"/>
      <c r="J18912" s="2"/>
      <c r="K18912" s="2"/>
    </row>
    <row r="18913" spans="4:11">
      <c r="D18913" s="1"/>
      <c r="E18913" s="1"/>
      <c r="F18913" s="1"/>
      <c r="G18913" s="1"/>
      <c r="J18913" s="2"/>
      <c r="K18913" s="2"/>
    </row>
    <row r="18914" spans="4:11">
      <c r="D18914" s="1"/>
      <c r="E18914" s="1"/>
      <c r="F18914" s="1"/>
      <c r="G18914" s="1"/>
      <c r="J18914" s="2"/>
      <c r="K18914" s="2"/>
    </row>
    <row r="18915" spans="4:11">
      <c r="D18915" s="1"/>
      <c r="E18915" s="1"/>
      <c r="F18915" s="1"/>
      <c r="G18915" s="1"/>
      <c r="J18915" s="2"/>
      <c r="K18915" s="2"/>
    </row>
    <row r="18916" spans="4:11">
      <c r="D18916" s="1"/>
      <c r="E18916" s="1"/>
      <c r="F18916" s="1"/>
      <c r="G18916" s="1"/>
      <c r="J18916" s="2"/>
      <c r="K18916" s="2"/>
    </row>
    <row r="18917" spans="4:11">
      <c r="D18917" s="1"/>
      <c r="E18917" s="1"/>
      <c r="F18917" s="1"/>
      <c r="G18917" s="1"/>
      <c r="J18917" s="2"/>
      <c r="K18917" s="2"/>
    </row>
    <row r="18918" spans="4:11">
      <c r="D18918" s="1"/>
      <c r="E18918" s="1"/>
      <c r="F18918" s="1"/>
      <c r="G18918" s="1"/>
      <c r="J18918" s="2"/>
      <c r="K18918" s="2"/>
    </row>
    <row r="18919" spans="4:11">
      <c r="D18919" s="1"/>
      <c r="E18919" s="1"/>
      <c r="F18919" s="1"/>
      <c r="G18919" s="1"/>
      <c r="J18919" s="2"/>
      <c r="K18919" s="2"/>
    </row>
    <row r="18920" spans="4:11">
      <c r="D18920" s="1"/>
      <c r="E18920" s="1"/>
      <c r="F18920" s="1"/>
      <c r="G18920" s="1"/>
      <c r="J18920" s="2"/>
      <c r="K18920" s="2"/>
    </row>
    <row r="18921" spans="4:11">
      <c r="D18921" s="1"/>
      <c r="E18921" s="1"/>
      <c r="F18921" s="1"/>
      <c r="G18921" s="1"/>
      <c r="J18921" s="2"/>
      <c r="K18921" s="2"/>
    </row>
    <row r="18922" spans="4:11">
      <c r="D18922" s="1"/>
      <c r="E18922" s="1"/>
      <c r="F18922" s="1"/>
      <c r="G18922" s="1"/>
      <c r="J18922" s="2"/>
      <c r="K18922" s="2"/>
    </row>
    <row r="18923" spans="4:11">
      <c r="D18923" s="1"/>
      <c r="E18923" s="1"/>
      <c r="F18923" s="1"/>
      <c r="G18923" s="1"/>
      <c r="J18923" s="2"/>
      <c r="K18923" s="2"/>
    </row>
    <row r="18924" spans="4:11">
      <c r="D18924" s="1"/>
      <c r="E18924" s="1"/>
      <c r="F18924" s="1"/>
      <c r="G18924" s="1"/>
      <c r="J18924" s="2"/>
      <c r="K18924" s="2"/>
    </row>
    <row r="18925" spans="4:11">
      <c r="D18925" s="1"/>
      <c r="E18925" s="1"/>
      <c r="F18925" s="1"/>
      <c r="G18925" s="1"/>
      <c r="J18925" s="2"/>
      <c r="K18925" s="2"/>
    </row>
    <row r="18926" spans="4:11">
      <c r="D18926" s="1"/>
      <c r="E18926" s="1"/>
      <c r="F18926" s="1"/>
      <c r="G18926" s="1"/>
      <c r="J18926" s="2"/>
      <c r="K18926" s="2"/>
    </row>
    <row r="18927" spans="4:11">
      <c r="D18927" s="1"/>
      <c r="E18927" s="1"/>
      <c r="F18927" s="1"/>
      <c r="G18927" s="1"/>
      <c r="J18927" s="2"/>
      <c r="K18927" s="2"/>
    </row>
    <row r="18928" spans="4:11">
      <c r="D18928" s="1"/>
      <c r="E18928" s="1"/>
      <c r="F18928" s="1"/>
      <c r="G18928" s="1"/>
      <c r="J18928" s="2"/>
      <c r="K18928" s="2"/>
    </row>
    <row r="18929" spans="4:11">
      <c r="D18929" s="1"/>
      <c r="E18929" s="1"/>
      <c r="F18929" s="1"/>
      <c r="G18929" s="1"/>
      <c r="J18929" s="2"/>
      <c r="K18929" s="2"/>
    </row>
    <row r="18930" spans="4:11">
      <c r="D18930" s="1"/>
      <c r="E18930" s="1"/>
      <c r="F18930" s="1"/>
      <c r="G18930" s="1"/>
      <c r="J18930" s="2"/>
      <c r="K18930" s="2"/>
    </row>
    <row r="18931" spans="4:11">
      <c r="D18931" s="1"/>
      <c r="E18931" s="1"/>
      <c r="F18931" s="1"/>
      <c r="G18931" s="1"/>
      <c r="J18931" s="2"/>
      <c r="K18931" s="2"/>
    </row>
    <row r="18932" spans="4:11">
      <c r="D18932" s="1"/>
      <c r="E18932" s="1"/>
      <c r="F18932" s="1"/>
      <c r="G18932" s="1"/>
      <c r="J18932" s="2"/>
      <c r="K18932" s="2"/>
    </row>
    <row r="18933" spans="4:11">
      <c r="D18933" s="1"/>
      <c r="E18933" s="1"/>
      <c r="F18933" s="1"/>
      <c r="G18933" s="1"/>
      <c r="J18933" s="2"/>
      <c r="K18933" s="2"/>
    </row>
    <row r="18934" spans="4:11">
      <c r="D18934" s="1"/>
      <c r="E18934" s="1"/>
      <c r="F18934" s="1"/>
      <c r="G18934" s="1"/>
      <c r="J18934" s="2"/>
      <c r="K18934" s="2"/>
    </row>
    <row r="18935" spans="4:11">
      <c r="D18935" s="1"/>
      <c r="E18935" s="1"/>
      <c r="F18935" s="1"/>
      <c r="G18935" s="1"/>
      <c r="J18935" s="2"/>
      <c r="K18935" s="2"/>
    </row>
    <row r="18936" spans="4:11">
      <c r="D18936" s="1"/>
      <c r="E18936" s="1"/>
      <c r="F18936" s="1"/>
      <c r="G18936" s="1"/>
      <c r="J18936" s="2"/>
      <c r="K18936" s="2"/>
    </row>
    <row r="18937" spans="4:11">
      <c r="D18937" s="1"/>
      <c r="E18937" s="1"/>
      <c r="F18937" s="1"/>
      <c r="G18937" s="1"/>
      <c r="J18937" s="2"/>
      <c r="K18937" s="2"/>
    </row>
    <row r="18938" spans="4:11">
      <c r="D18938" s="1"/>
      <c r="E18938" s="1"/>
      <c r="F18938" s="1"/>
      <c r="G18938" s="1"/>
      <c r="J18938" s="2"/>
      <c r="K18938" s="2"/>
    </row>
    <row r="18939" spans="4:11">
      <c r="D18939" s="1"/>
      <c r="E18939" s="1"/>
      <c r="F18939" s="1"/>
      <c r="G18939" s="1"/>
      <c r="J18939" s="2"/>
      <c r="K18939" s="2"/>
    </row>
    <row r="18940" spans="4:11">
      <c r="D18940" s="1"/>
      <c r="E18940" s="1"/>
      <c r="F18940" s="1"/>
      <c r="G18940" s="1"/>
      <c r="J18940" s="2"/>
      <c r="K18940" s="2"/>
    </row>
    <row r="18941" spans="4:11">
      <c r="D18941" s="1"/>
      <c r="E18941" s="1"/>
      <c r="F18941" s="1"/>
      <c r="G18941" s="1"/>
      <c r="J18941" s="2"/>
      <c r="K18941" s="2"/>
    </row>
    <row r="18942" spans="4:11">
      <c r="D18942" s="1"/>
      <c r="E18942" s="1"/>
      <c r="F18942" s="1"/>
      <c r="G18942" s="1"/>
      <c r="J18942" s="2"/>
      <c r="K18942" s="2"/>
    </row>
    <row r="18943" spans="4:11">
      <c r="D18943" s="1"/>
      <c r="E18943" s="1"/>
      <c r="F18943" s="1"/>
      <c r="G18943" s="1"/>
      <c r="J18943" s="2"/>
      <c r="K18943" s="2"/>
    </row>
    <row r="18944" spans="4:11">
      <c r="D18944" s="1"/>
      <c r="E18944" s="1"/>
      <c r="F18944" s="1"/>
      <c r="G18944" s="1"/>
      <c r="J18944" s="2"/>
      <c r="K18944" s="2"/>
    </row>
    <row r="18945" spans="4:11">
      <c r="D18945" s="1"/>
      <c r="E18945" s="1"/>
      <c r="F18945" s="1"/>
      <c r="G18945" s="1"/>
      <c r="J18945" s="2"/>
      <c r="K18945" s="2"/>
    </row>
    <row r="18946" spans="4:11">
      <c r="D18946" s="1"/>
      <c r="E18946" s="1"/>
      <c r="F18946" s="1"/>
      <c r="G18946" s="1"/>
      <c r="J18946" s="2"/>
      <c r="K18946" s="2"/>
    </row>
    <row r="18947" spans="4:11">
      <c r="D18947" s="1"/>
      <c r="E18947" s="1"/>
      <c r="F18947" s="1"/>
      <c r="G18947" s="1"/>
      <c r="J18947" s="2"/>
      <c r="K18947" s="2"/>
    </row>
    <row r="18948" spans="4:11">
      <c r="D18948" s="1"/>
      <c r="E18948" s="1"/>
      <c r="F18948" s="1"/>
      <c r="G18948" s="1"/>
      <c r="J18948" s="2"/>
      <c r="K18948" s="2"/>
    </row>
    <row r="18949" spans="4:11">
      <c r="D18949" s="1"/>
      <c r="E18949" s="1"/>
      <c r="F18949" s="1"/>
      <c r="G18949" s="1"/>
      <c r="J18949" s="2"/>
      <c r="K18949" s="2"/>
    </row>
    <row r="18950" spans="4:11">
      <c r="D18950" s="1"/>
      <c r="E18950" s="1"/>
      <c r="F18950" s="1"/>
      <c r="G18950" s="1"/>
      <c r="J18950" s="2"/>
      <c r="K18950" s="2"/>
    </row>
    <row r="18951" spans="4:11">
      <c r="D18951" s="1"/>
      <c r="E18951" s="1"/>
      <c r="F18951" s="1"/>
      <c r="G18951" s="1"/>
      <c r="J18951" s="2"/>
      <c r="K18951" s="2"/>
    </row>
    <row r="18952" spans="4:11">
      <c r="D18952" s="1"/>
      <c r="E18952" s="1"/>
      <c r="F18952" s="1"/>
      <c r="G18952" s="1"/>
      <c r="J18952" s="2"/>
      <c r="K18952" s="2"/>
    </row>
    <row r="18953" spans="4:11">
      <c r="D18953" s="1"/>
      <c r="E18953" s="1"/>
      <c r="F18953" s="1"/>
      <c r="G18953" s="1"/>
      <c r="J18953" s="2"/>
      <c r="K18953" s="2"/>
    </row>
    <row r="18954" spans="4:11">
      <c r="D18954" s="1"/>
      <c r="E18954" s="1"/>
      <c r="F18954" s="1"/>
      <c r="G18954" s="1"/>
      <c r="J18954" s="2"/>
      <c r="K18954" s="2"/>
    </row>
    <row r="18955" spans="4:11">
      <c r="D18955" s="1"/>
      <c r="E18955" s="1"/>
      <c r="F18955" s="1"/>
      <c r="G18955" s="1"/>
      <c r="J18955" s="2"/>
      <c r="K18955" s="2"/>
    </row>
    <row r="18956" spans="4:11">
      <c r="D18956" s="1"/>
      <c r="E18956" s="1"/>
      <c r="F18956" s="1"/>
      <c r="G18956" s="1"/>
      <c r="J18956" s="2"/>
      <c r="K18956" s="2"/>
    </row>
    <row r="18957" spans="4:11">
      <c r="D18957" s="1"/>
      <c r="E18957" s="1"/>
      <c r="F18957" s="1"/>
      <c r="G18957" s="1"/>
      <c r="J18957" s="2"/>
      <c r="K18957" s="2"/>
    </row>
    <row r="18958" spans="4:11">
      <c r="D18958" s="1"/>
      <c r="E18958" s="1"/>
      <c r="F18958" s="1"/>
      <c r="G18958" s="1"/>
      <c r="J18958" s="2"/>
      <c r="K18958" s="2"/>
    </row>
    <row r="18959" spans="4:11">
      <c r="D18959" s="1"/>
      <c r="E18959" s="1"/>
      <c r="F18959" s="1"/>
      <c r="G18959" s="1"/>
      <c r="J18959" s="2"/>
      <c r="K18959" s="2"/>
    </row>
    <row r="18960" spans="4:11">
      <c r="D18960" s="1"/>
      <c r="E18960" s="1"/>
      <c r="F18960" s="1"/>
      <c r="G18960" s="1"/>
      <c r="J18960" s="2"/>
      <c r="K18960" s="2"/>
    </row>
    <row r="18961" spans="4:11">
      <c r="D18961" s="1"/>
      <c r="E18961" s="1"/>
      <c r="F18961" s="1"/>
      <c r="G18961" s="1"/>
      <c r="J18961" s="2"/>
      <c r="K18961" s="2"/>
    </row>
    <row r="18962" spans="4:11">
      <c r="D18962" s="1"/>
      <c r="E18962" s="1"/>
      <c r="F18962" s="1"/>
      <c r="G18962" s="1"/>
      <c r="J18962" s="2"/>
      <c r="K18962" s="2"/>
    </row>
    <row r="18963" spans="4:11">
      <c r="D18963" s="1"/>
      <c r="E18963" s="1"/>
      <c r="F18963" s="1"/>
      <c r="G18963" s="1"/>
      <c r="J18963" s="2"/>
      <c r="K18963" s="2"/>
    </row>
    <row r="18964" spans="4:11">
      <c r="D18964" s="1"/>
      <c r="E18964" s="1"/>
      <c r="F18964" s="1"/>
      <c r="G18964" s="1"/>
      <c r="J18964" s="2"/>
      <c r="K18964" s="2"/>
    </row>
    <row r="18965" spans="4:11">
      <c r="D18965" s="1"/>
      <c r="E18965" s="1"/>
      <c r="F18965" s="1"/>
      <c r="G18965" s="1"/>
      <c r="J18965" s="2"/>
      <c r="K18965" s="2"/>
    </row>
    <row r="18966" spans="4:11">
      <c r="D18966" s="1"/>
      <c r="E18966" s="1"/>
      <c r="F18966" s="1"/>
      <c r="G18966" s="1"/>
      <c r="J18966" s="2"/>
      <c r="K18966" s="2"/>
    </row>
    <row r="18967" spans="4:11">
      <c r="D18967" s="1"/>
      <c r="E18967" s="1"/>
      <c r="F18967" s="1"/>
      <c r="G18967" s="1"/>
      <c r="J18967" s="2"/>
      <c r="K18967" s="2"/>
    </row>
    <row r="18968" spans="4:11">
      <c r="D18968" s="1"/>
      <c r="E18968" s="1"/>
      <c r="F18968" s="1"/>
      <c r="G18968" s="1"/>
      <c r="J18968" s="2"/>
      <c r="K18968" s="2"/>
    </row>
    <row r="18969" spans="4:11">
      <c r="D18969" s="1"/>
      <c r="E18969" s="1"/>
      <c r="F18969" s="1"/>
      <c r="G18969" s="1"/>
      <c r="J18969" s="2"/>
      <c r="K18969" s="2"/>
    </row>
    <row r="18970" spans="4:11">
      <c r="D18970" s="1"/>
      <c r="E18970" s="1"/>
      <c r="F18970" s="1"/>
      <c r="G18970" s="1"/>
      <c r="J18970" s="2"/>
      <c r="K18970" s="2"/>
    </row>
    <row r="18971" spans="4:11">
      <c r="D18971" s="1"/>
      <c r="E18971" s="1"/>
      <c r="F18971" s="1"/>
      <c r="G18971" s="1"/>
      <c r="J18971" s="2"/>
      <c r="K18971" s="2"/>
    </row>
    <row r="18972" spans="4:11">
      <c r="D18972" s="1"/>
      <c r="E18972" s="1"/>
      <c r="F18972" s="1"/>
      <c r="G18972" s="1"/>
      <c r="J18972" s="2"/>
      <c r="K18972" s="2"/>
    </row>
    <row r="18973" spans="4:11">
      <c r="D18973" s="1"/>
      <c r="E18973" s="1"/>
      <c r="F18973" s="1"/>
      <c r="G18973" s="1"/>
      <c r="J18973" s="2"/>
      <c r="K18973" s="2"/>
    </row>
    <row r="18974" spans="4:11">
      <c r="D18974" s="1"/>
      <c r="E18974" s="1"/>
      <c r="F18974" s="1"/>
      <c r="G18974" s="1"/>
      <c r="J18974" s="2"/>
      <c r="K18974" s="2"/>
    </row>
    <row r="18975" spans="4:11">
      <c r="D18975" s="1"/>
      <c r="E18975" s="1"/>
      <c r="F18975" s="1"/>
      <c r="G18975" s="1"/>
      <c r="J18975" s="2"/>
      <c r="K18975" s="2"/>
    </row>
    <row r="18976" spans="4:11">
      <c r="D18976" s="1"/>
      <c r="E18976" s="1"/>
      <c r="F18976" s="1"/>
      <c r="G18976" s="1"/>
      <c r="J18976" s="2"/>
      <c r="K18976" s="2"/>
    </row>
    <row r="18977" spans="4:11">
      <c r="D18977" s="1"/>
      <c r="E18977" s="1"/>
      <c r="F18977" s="1"/>
      <c r="G18977" s="1"/>
      <c r="J18977" s="2"/>
      <c r="K18977" s="2"/>
    </row>
    <row r="18978" spans="4:11">
      <c r="D18978" s="1"/>
      <c r="E18978" s="1"/>
      <c r="F18978" s="1"/>
      <c r="G18978" s="1"/>
      <c r="J18978" s="2"/>
      <c r="K18978" s="2"/>
    </row>
    <row r="18979" spans="4:11">
      <c r="D18979" s="1"/>
      <c r="E18979" s="1"/>
      <c r="F18979" s="1"/>
      <c r="G18979" s="1"/>
      <c r="J18979" s="2"/>
      <c r="K18979" s="2"/>
    </row>
    <row r="18980" spans="4:11">
      <c r="D18980" s="1"/>
      <c r="E18980" s="1"/>
      <c r="F18980" s="1"/>
      <c r="G18980" s="1"/>
      <c r="J18980" s="2"/>
      <c r="K18980" s="2"/>
    </row>
    <row r="18981" spans="4:11">
      <c r="D18981" s="1"/>
      <c r="E18981" s="1"/>
      <c r="F18981" s="1"/>
      <c r="G18981" s="1"/>
      <c r="J18981" s="2"/>
      <c r="K18981" s="2"/>
    </row>
    <row r="18982" spans="4:11">
      <c r="D18982" s="1"/>
      <c r="E18982" s="1"/>
      <c r="F18982" s="1"/>
      <c r="G18982" s="1"/>
      <c r="J18982" s="2"/>
      <c r="K18982" s="2"/>
    </row>
    <row r="18983" spans="4:11">
      <c r="D18983" s="1"/>
      <c r="E18983" s="1"/>
      <c r="F18983" s="1"/>
      <c r="G18983" s="1"/>
      <c r="J18983" s="2"/>
      <c r="K18983" s="2"/>
    </row>
    <row r="18984" spans="4:11">
      <c r="D18984" s="1"/>
      <c r="E18984" s="1"/>
      <c r="F18984" s="1"/>
      <c r="G18984" s="1"/>
      <c r="J18984" s="2"/>
      <c r="K18984" s="2"/>
    </row>
    <row r="18985" spans="4:11">
      <c r="D18985" s="1"/>
      <c r="E18985" s="1"/>
      <c r="F18985" s="1"/>
      <c r="G18985" s="1"/>
      <c r="J18985" s="2"/>
      <c r="K18985" s="2"/>
    </row>
    <row r="18986" spans="4:11">
      <c r="D18986" s="1"/>
      <c r="E18986" s="1"/>
      <c r="F18986" s="1"/>
      <c r="G18986" s="1"/>
      <c r="J18986" s="2"/>
      <c r="K18986" s="2"/>
    </row>
    <row r="18987" spans="4:11">
      <c r="D18987" s="1"/>
      <c r="E18987" s="1"/>
      <c r="F18987" s="1"/>
      <c r="G18987" s="1"/>
      <c r="J18987" s="2"/>
      <c r="K18987" s="2"/>
    </row>
    <row r="18988" spans="4:11">
      <c r="D18988" s="1"/>
      <c r="E18988" s="1"/>
      <c r="F18988" s="1"/>
      <c r="G18988" s="1"/>
      <c r="J18988" s="2"/>
      <c r="K18988" s="2"/>
    </row>
    <row r="18989" spans="4:11">
      <c r="D18989" s="1"/>
      <c r="E18989" s="1"/>
      <c r="F18989" s="1"/>
      <c r="G18989" s="1"/>
      <c r="J18989" s="2"/>
      <c r="K18989" s="2"/>
    </row>
    <row r="18990" spans="4:11">
      <c r="D18990" s="1"/>
      <c r="E18990" s="1"/>
      <c r="F18990" s="1"/>
      <c r="G18990" s="1"/>
      <c r="J18990" s="2"/>
      <c r="K18990" s="2"/>
    </row>
    <row r="18991" spans="4:11">
      <c r="D18991" s="1"/>
      <c r="E18991" s="1"/>
      <c r="F18991" s="1"/>
      <c r="G18991" s="1"/>
      <c r="J18991" s="2"/>
      <c r="K18991" s="2"/>
    </row>
    <row r="18992" spans="4:11">
      <c r="D18992" s="1"/>
      <c r="E18992" s="1"/>
      <c r="F18992" s="1"/>
      <c r="G18992" s="1"/>
      <c r="J18992" s="2"/>
      <c r="K18992" s="2"/>
    </row>
    <row r="18993" spans="4:11">
      <c r="D18993" s="1"/>
      <c r="E18993" s="1"/>
      <c r="F18993" s="1"/>
      <c r="G18993" s="1"/>
      <c r="J18993" s="2"/>
      <c r="K18993" s="2"/>
    </row>
    <row r="18994" spans="4:11">
      <c r="D18994" s="1"/>
      <c r="E18994" s="1"/>
      <c r="F18994" s="1"/>
      <c r="G18994" s="1"/>
      <c r="J18994" s="2"/>
      <c r="K18994" s="2"/>
    </row>
    <row r="18995" spans="4:11">
      <c r="D18995" s="1"/>
      <c r="E18995" s="1"/>
      <c r="F18995" s="1"/>
      <c r="G18995" s="1"/>
      <c r="J18995" s="2"/>
      <c r="K18995" s="2"/>
    </row>
    <row r="18996" spans="4:11">
      <c r="D18996" s="1"/>
      <c r="E18996" s="1"/>
      <c r="F18996" s="1"/>
      <c r="G18996" s="1"/>
      <c r="J18996" s="2"/>
      <c r="K18996" s="2"/>
    </row>
    <row r="18997" spans="4:11">
      <c r="D18997" s="1"/>
      <c r="E18997" s="1"/>
      <c r="F18997" s="1"/>
      <c r="G18997" s="1"/>
      <c r="J18997" s="2"/>
      <c r="K18997" s="2"/>
    </row>
    <row r="18998" spans="4:11">
      <c r="D18998" s="1"/>
      <c r="E18998" s="1"/>
      <c r="F18998" s="1"/>
      <c r="G18998" s="1"/>
      <c r="J18998" s="2"/>
      <c r="K18998" s="2"/>
    </row>
    <row r="18999" spans="4:11">
      <c r="D18999" s="1"/>
      <c r="E18999" s="1"/>
      <c r="F18999" s="1"/>
      <c r="G18999" s="1"/>
      <c r="J18999" s="2"/>
      <c r="K18999" s="2"/>
    </row>
    <row r="19000" spans="4:11">
      <c r="D19000" s="1"/>
      <c r="E19000" s="1"/>
      <c r="F19000" s="1"/>
      <c r="G19000" s="1"/>
      <c r="J19000" s="2"/>
      <c r="K19000" s="2"/>
    </row>
    <row r="19001" spans="4:11">
      <c r="D19001" s="1"/>
      <c r="E19001" s="1"/>
      <c r="F19001" s="1"/>
      <c r="G19001" s="1"/>
      <c r="J19001" s="2"/>
      <c r="K19001" s="2"/>
    </row>
    <row r="19002" spans="4:11">
      <c r="D19002" s="1"/>
      <c r="E19002" s="1"/>
      <c r="F19002" s="1"/>
      <c r="G19002" s="1"/>
      <c r="J19002" s="2"/>
      <c r="K19002" s="2"/>
    </row>
    <row r="19003" spans="4:11">
      <c r="D19003" s="1"/>
      <c r="E19003" s="1"/>
      <c r="F19003" s="1"/>
      <c r="G19003" s="1"/>
      <c r="J19003" s="2"/>
      <c r="K19003" s="2"/>
    </row>
    <row r="19004" spans="4:11">
      <c r="D19004" s="1"/>
      <c r="E19004" s="1"/>
      <c r="F19004" s="1"/>
      <c r="G19004" s="1"/>
      <c r="J19004" s="2"/>
      <c r="K19004" s="2"/>
    </row>
    <row r="19005" spans="4:11">
      <c r="D19005" s="1"/>
      <c r="E19005" s="1"/>
      <c r="F19005" s="1"/>
      <c r="G19005" s="1"/>
      <c r="J19005" s="2"/>
      <c r="K19005" s="2"/>
    </row>
    <row r="19006" spans="4:11">
      <c r="D19006" s="1"/>
      <c r="E19006" s="1"/>
      <c r="F19006" s="1"/>
      <c r="G19006" s="1"/>
      <c r="J19006" s="2"/>
      <c r="K19006" s="2"/>
    </row>
    <row r="19007" spans="4:11">
      <c r="D19007" s="1"/>
      <c r="E19007" s="1"/>
      <c r="F19007" s="1"/>
      <c r="G19007" s="1"/>
      <c r="J19007" s="2"/>
      <c r="K19007" s="2"/>
    </row>
    <row r="19008" spans="4:11">
      <c r="D19008" s="1"/>
      <c r="E19008" s="1"/>
      <c r="F19008" s="1"/>
      <c r="G19008" s="1"/>
      <c r="J19008" s="2"/>
      <c r="K19008" s="2"/>
    </row>
    <row r="19009" spans="4:11">
      <c r="D19009" s="1"/>
      <c r="E19009" s="1"/>
      <c r="F19009" s="1"/>
      <c r="G19009" s="1"/>
      <c r="J19009" s="2"/>
      <c r="K19009" s="2"/>
    </row>
    <row r="19010" spans="4:11">
      <c r="D19010" s="1"/>
      <c r="E19010" s="1"/>
      <c r="F19010" s="1"/>
      <c r="G19010" s="1"/>
      <c r="J19010" s="2"/>
      <c r="K19010" s="2"/>
    </row>
    <row r="19011" spans="4:11">
      <c r="D19011" s="1"/>
      <c r="E19011" s="1"/>
      <c r="F19011" s="1"/>
      <c r="G19011" s="1"/>
      <c r="J19011" s="2"/>
      <c r="K19011" s="2"/>
    </row>
    <row r="19012" spans="4:11">
      <c r="D19012" s="1"/>
      <c r="E19012" s="1"/>
      <c r="F19012" s="1"/>
      <c r="G19012" s="1"/>
      <c r="J19012" s="2"/>
      <c r="K19012" s="2"/>
    </row>
    <row r="19013" spans="4:11">
      <c r="D19013" s="1"/>
      <c r="E19013" s="1"/>
      <c r="F19013" s="1"/>
      <c r="G19013" s="1"/>
      <c r="J19013" s="2"/>
      <c r="K19013" s="2"/>
    </row>
    <row r="19014" spans="4:11">
      <c r="D19014" s="1"/>
      <c r="E19014" s="1"/>
      <c r="F19014" s="1"/>
      <c r="G19014" s="1"/>
      <c r="J19014" s="2"/>
      <c r="K19014" s="2"/>
    </row>
    <row r="19015" spans="4:11">
      <c r="D19015" s="1"/>
      <c r="E19015" s="1"/>
      <c r="F19015" s="1"/>
      <c r="G19015" s="1"/>
      <c r="J19015" s="2"/>
      <c r="K19015" s="2"/>
    </row>
    <row r="19016" spans="4:11">
      <c r="D19016" s="1"/>
      <c r="E19016" s="1"/>
      <c r="F19016" s="1"/>
      <c r="G19016" s="1"/>
      <c r="J19016" s="2"/>
      <c r="K19016" s="2"/>
    </row>
    <row r="19017" spans="4:11">
      <c r="D19017" s="1"/>
      <c r="E19017" s="1"/>
      <c r="F19017" s="1"/>
      <c r="G19017" s="1"/>
      <c r="J19017" s="2"/>
      <c r="K19017" s="2"/>
    </row>
    <row r="19018" spans="4:11">
      <c r="D19018" s="1"/>
      <c r="E19018" s="1"/>
      <c r="F19018" s="1"/>
      <c r="G19018" s="1"/>
      <c r="J19018" s="2"/>
      <c r="K19018" s="2"/>
    </row>
    <row r="19019" spans="4:11">
      <c r="D19019" s="1"/>
      <c r="E19019" s="1"/>
      <c r="F19019" s="1"/>
      <c r="G19019" s="1"/>
      <c r="J19019" s="2"/>
      <c r="K19019" s="2"/>
    </row>
    <row r="19020" spans="4:11">
      <c r="D19020" s="1"/>
      <c r="E19020" s="1"/>
      <c r="F19020" s="1"/>
      <c r="G19020" s="1"/>
      <c r="J19020" s="2"/>
      <c r="K19020" s="2"/>
    </row>
    <row r="19021" spans="4:11">
      <c r="D19021" s="1"/>
      <c r="E19021" s="1"/>
      <c r="F19021" s="1"/>
      <c r="G19021" s="1"/>
      <c r="J19021" s="2"/>
      <c r="K19021" s="2"/>
    </row>
    <row r="19022" spans="4:11">
      <c r="D19022" s="1"/>
      <c r="E19022" s="1"/>
      <c r="F19022" s="1"/>
      <c r="G19022" s="1"/>
      <c r="J19022" s="2"/>
      <c r="K19022" s="2"/>
    </row>
    <row r="19023" spans="4:11">
      <c r="D19023" s="1"/>
      <c r="E19023" s="1"/>
      <c r="F19023" s="1"/>
      <c r="G19023" s="1"/>
      <c r="J19023" s="2"/>
      <c r="K19023" s="2"/>
    </row>
    <row r="19024" spans="4:11">
      <c r="D19024" s="1"/>
      <c r="E19024" s="1"/>
      <c r="F19024" s="1"/>
      <c r="G19024" s="1"/>
      <c r="J19024" s="2"/>
      <c r="K19024" s="2"/>
    </row>
    <row r="19025" spans="4:11">
      <c r="D19025" s="1"/>
      <c r="E19025" s="1"/>
      <c r="F19025" s="1"/>
      <c r="G19025" s="1"/>
      <c r="J19025" s="2"/>
      <c r="K19025" s="2"/>
    </row>
    <row r="19026" spans="4:11">
      <c r="D19026" s="1"/>
      <c r="E19026" s="1"/>
      <c r="F19026" s="1"/>
      <c r="G19026" s="1"/>
      <c r="J19026" s="2"/>
      <c r="K19026" s="2"/>
    </row>
    <row r="19027" spans="4:11">
      <c r="D19027" s="1"/>
      <c r="E19027" s="1"/>
      <c r="F19027" s="1"/>
      <c r="G19027" s="1"/>
      <c r="J19027" s="2"/>
      <c r="K19027" s="2"/>
    </row>
    <row r="19028" spans="4:11">
      <c r="D19028" s="1"/>
      <c r="E19028" s="1"/>
      <c r="F19028" s="1"/>
      <c r="G19028" s="1"/>
      <c r="J19028" s="2"/>
      <c r="K19028" s="2"/>
    </row>
    <row r="19029" spans="4:11">
      <c r="D19029" s="1"/>
      <c r="E19029" s="1"/>
      <c r="F19029" s="1"/>
      <c r="G19029" s="1"/>
      <c r="J19029" s="2"/>
      <c r="K19029" s="2"/>
    </row>
    <row r="19030" spans="4:11">
      <c r="D19030" s="1"/>
      <c r="E19030" s="1"/>
      <c r="F19030" s="1"/>
      <c r="G19030" s="1"/>
      <c r="J19030" s="2"/>
      <c r="K19030" s="2"/>
    </row>
    <row r="19031" spans="4:11">
      <c r="D19031" s="1"/>
      <c r="E19031" s="1"/>
      <c r="F19031" s="1"/>
      <c r="G19031" s="1"/>
      <c r="J19031" s="2"/>
      <c r="K19031" s="2"/>
    </row>
    <row r="19032" spans="4:11">
      <c r="D19032" s="1"/>
      <c r="E19032" s="1"/>
      <c r="F19032" s="1"/>
      <c r="G19032" s="1"/>
      <c r="J19032" s="2"/>
      <c r="K19032" s="2"/>
    </row>
    <row r="19033" spans="4:11">
      <c r="D19033" s="1"/>
      <c r="E19033" s="1"/>
      <c r="F19033" s="1"/>
      <c r="G19033" s="1"/>
      <c r="J19033" s="2"/>
      <c r="K19033" s="2"/>
    </row>
    <row r="19034" spans="4:11">
      <c r="D19034" s="1"/>
      <c r="E19034" s="1"/>
      <c r="F19034" s="1"/>
      <c r="G19034" s="1"/>
      <c r="J19034" s="2"/>
      <c r="K19034" s="2"/>
    </row>
    <row r="19035" spans="4:11">
      <c r="D19035" s="1"/>
      <c r="E19035" s="1"/>
      <c r="F19035" s="1"/>
      <c r="G19035" s="1"/>
      <c r="J19035" s="2"/>
      <c r="K19035" s="2"/>
    </row>
    <row r="19036" spans="4:11">
      <c r="D19036" s="1"/>
      <c r="E19036" s="1"/>
      <c r="F19036" s="1"/>
      <c r="G19036" s="1"/>
      <c r="J19036" s="2"/>
      <c r="K19036" s="2"/>
    </row>
    <row r="19037" spans="4:11">
      <c r="D19037" s="1"/>
      <c r="E19037" s="1"/>
      <c r="F19037" s="1"/>
      <c r="G19037" s="1"/>
      <c r="J19037" s="2"/>
      <c r="K19037" s="2"/>
    </row>
    <row r="19038" spans="4:11">
      <c r="D19038" s="1"/>
      <c r="E19038" s="1"/>
      <c r="F19038" s="1"/>
      <c r="G19038" s="1"/>
      <c r="J19038" s="2"/>
      <c r="K19038" s="2"/>
    </row>
    <row r="19039" spans="4:11">
      <c r="D19039" s="1"/>
      <c r="E19039" s="1"/>
      <c r="F19039" s="1"/>
      <c r="G19039" s="1"/>
      <c r="J19039" s="2"/>
      <c r="K19039" s="2"/>
    </row>
    <row r="19040" spans="4:11">
      <c r="D19040" s="1"/>
      <c r="E19040" s="1"/>
      <c r="F19040" s="1"/>
      <c r="G19040" s="1"/>
      <c r="J19040" s="2"/>
      <c r="K19040" s="2"/>
    </row>
    <row r="19041" spans="4:11">
      <c r="D19041" s="1"/>
      <c r="E19041" s="1"/>
      <c r="F19041" s="1"/>
      <c r="G19041" s="1"/>
      <c r="J19041" s="2"/>
      <c r="K19041" s="2"/>
    </row>
    <row r="19042" spans="4:11">
      <c r="D19042" s="1"/>
      <c r="E19042" s="1"/>
      <c r="F19042" s="1"/>
      <c r="G19042" s="1"/>
      <c r="J19042" s="2"/>
      <c r="K19042" s="2"/>
    </row>
    <row r="19043" spans="4:11">
      <c r="D19043" s="1"/>
      <c r="E19043" s="1"/>
      <c r="F19043" s="1"/>
      <c r="G19043" s="1"/>
      <c r="J19043" s="2"/>
      <c r="K19043" s="2"/>
    </row>
    <row r="19044" spans="4:11">
      <c r="D19044" s="1"/>
      <c r="E19044" s="1"/>
      <c r="F19044" s="1"/>
      <c r="G19044" s="1"/>
      <c r="J19044" s="2"/>
      <c r="K19044" s="2"/>
    </row>
    <row r="19045" spans="4:11">
      <c r="D19045" s="1"/>
      <c r="E19045" s="1"/>
      <c r="F19045" s="1"/>
      <c r="G19045" s="1"/>
      <c r="J19045" s="2"/>
      <c r="K19045" s="2"/>
    </row>
    <row r="19046" spans="4:11">
      <c r="D19046" s="1"/>
      <c r="E19046" s="1"/>
      <c r="F19046" s="1"/>
      <c r="G19046" s="1"/>
      <c r="J19046" s="2"/>
      <c r="K19046" s="2"/>
    </row>
    <row r="19047" spans="4:11">
      <c r="D19047" s="1"/>
      <c r="E19047" s="1"/>
      <c r="F19047" s="1"/>
      <c r="G19047" s="1"/>
      <c r="J19047" s="2"/>
      <c r="K19047" s="2"/>
    </row>
    <row r="19048" spans="4:11">
      <c r="D19048" s="1"/>
      <c r="E19048" s="1"/>
      <c r="F19048" s="1"/>
      <c r="G19048" s="1"/>
      <c r="J19048" s="2"/>
      <c r="K19048" s="2"/>
    </row>
    <row r="19049" spans="4:11">
      <c r="D19049" s="1"/>
      <c r="E19049" s="1"/>
      <c r="F19049" s="1"/>
      <c r="G19049" s="1"/>
      <c r="J19049" s="2"/>
      <c r="K19049" s="2"/>
    </row>
    <row r="19050" spans="4:11">
      <c r="D19050" s="1"/>
      <c r="E19050" s="1"/>
      <c r="F19050" s="1"/>
      <c r="G19050" s="1"/>
      <c r="J19050" s="2"/>
      <c r="K19050" s="2"/>
    </row>
    <row r="19051" spans="4:11">
      <c r="D19051" s="1"/>
      <c r="E19051" s="1"/>
      <c r="F19051" s="1"/>
      <c r="G19051" s="1"/>
      <c r="J19051" s="2"/>
      <c r="K19051" s="2"/>
    </row>
    <row r="19052" spans="4:11">
      <c r="D19052" s="1"/>
      <c r="E19052" s="1"/>
      <c r="F19052" s="1"/>
      <c r="G19052" s="1"/>
      <c r="J19052" s="2"/>
      <c r="K19052" s="2"/>
    </row>
    <row r="19053" spans="4:11">
      <c r="D19053" s="1"/>
      <c r="E19053" s="1"/>
      <c r="F19053" s="1"/>
      <c r="G19053" s="1"/>
      <c r="J19053" s="2"/>
      <c r="K19053" s="2"/>
    </row>
    <row r="19054" spans="4:11">
      <c r="D19054" s="1"/>
      <c r="E19054" s="1"/>
      <c r="F19054" s="1"/>
      <c r="G19054" s="1"/>
      <c r="J19054" s="2"/>
      <c r="K19054" s="2"/>
    </row>
    <row r="19055" spans="4:11">
      <c r="D19055" s="1"/>
      <c r="E19055" s="1"/>
      <c r="F19055" s="1"/>
      <c r="G19055" s="1"/>
      <c r="J19055" s="2"/>
      <c r="K19055" s="2"/>
    </row>
    <row r="19056" spans="4:11">
      <c r="D19056" s="1"/>
      <c r="E19056" s="1"/>
      <c r="F19056" s="1"/>
      <c r="G19056" s="1"/>
      <c r="J19056" s="2"/>
      <c r="K19056" s="2"/>
    </row>
    <row r="19057" spans="4:11">
      <c r="D19057" s="1"/>
      <c r="E19057" s="1"/>
      <c r="F19057" s="1"/>
      <c r="G19057" s="1"/>
      <c r="J19057" s="2"/>
      <c r="K19057" s="2"/>
    </row>
    <row r="19058" spans="4:11">
      <c r="D19058" s="1"/>
      <c r="E19058" s="1"/>
      <c r="F19058" s="1"/>
      <c r="G19058" s="1"/>
      <c r="J19058" s="2"/>
      <c r="K19058" s="2"/>
    </row>
    <row r="19059" spans="4:11">
      <c r="D19059" s="1"/>
      <c r="E19059" s="1"/>
      <c r="F19059" s="1"/>
      <c r="G19059" s="1"/>
      <c r="J19059" s="2"/>
      <c r="K19059" s="2"/>
    </row>
    <row r="19060" spans="4:11">
      <c r="D19060" s="1"/>
      <c r="E19060" s="1"/>
      <c r="F19060" s="1"/>
      <c r="G19060" s="1"/>
      <c r="J19060" s="2"/>
      <c r="K19060" s="2"/>
    </row>
    <row r="19061" spans="4:11">
      <c r="D19061" s="1"/>
      <c r="E19061" s="1"/>
      <c r="F19061" s="1"/>
      <c r="G19061" s="1"/>
      <c r="J19061" s="2"/>
      <c r="K19061" s="2"/>
    </row>
    <row r="19062" spans="4:11">
      <c r="D19062" s="1"/>
      <c r="E19062" s="1"/>
      <c r="F19062" s="1"/>
      <c r="G19062" s="1"/>
      <c r="J19062" s="2"/>
      <c r="K19062" s="2"/>
    </row>
    <row r="19063" spans="4:11">
      <c r="D19063" s="1"/>
      <c r="E19063" s="1"/>
      <c r="F19063" s="1"/>
      <c r="G19063" s="1"/>
      <c r="J19063" s="2"/>
      <c r="K19063" s="2"/>
    </row>
    <row r="19064" spans="4:11">
      <c r="D19064" s="1"/>
      <c r="E19064" s="1"/>
      <c r="F19064" s="1"/>
      <c r="G19064" s="1"/>
      <c r="J19064" s="2"/>
      <c r="K19064" s="2"/>
    </row>
    <row r="19065" spans="4:11">
      <c r="D19065" s="1"/>
      <c r="E19065" s="1"/>
      <c r="F19065" s="1"/>
      <c r="G19065" s="1"/>
      <c r="J19065" s="2"/>
      <c r="K19065" s="2"/>
    </row>
    <row r="19066" spans="4:11">
      <c r="D19066" s="1"/>
      <c r="E19066" s="1"/>
      <c r="F19066" s="1"/>
      <c r="G19066" s="1"/>
      <c r="J19066" s="2"/>
      <c r="K19066" s="2"/>
    </row>
    <row r="19067" spans="4:11">
      <c r="D19067" s="1"/>
      <c r="E19067" s="1"/>
      <c r="F19067" s="1"/>
      <c r="G19067" s="1"/>
      <c r="J19067" s="2"/>
      <c r="K19067" s="2"/>
    </row>
    <row r="19068" spans="4:11">
      <c r="D19068" s="1"/>
      <c r="E19068" s="1"/>
      <c r="F19068" s="1"/>
      <c r="G19068" s="1"/>
      <c r="J19068" s="2"/>
      <c r="K19068" s="2"/>
    </row>
    <row r="19069" spans="4:11">
      <c r="D19069" s="1"/>
      <c r="E19069" s="1"/>
      <c r="F19069" s="1"/>
      <c r="G19069" s="1"/>
      <c r="J19069" s="2"/>
      <c r="K19069" s="2"/>
    </row>
    <row r="19070" spans="4:11">
      <c r="D19070" s="1"/>
      <c r="E19070" s="1"/>
      <c r="F19070" s="1"/>
      <c r="G19070" s="1"/>
      <c r="J19070" s="2"/>
      <c r="K19070" s="2"/>
    </row>
    <row r="19071" spans="4:11">
      <c r="D19071" s="1"/>
      <c r="E19071" s="1"/>
      <c r="F19071" s="1"/>
      <c r="G19071" s="1"/>
      <c r="J19071" s="2"/>
      <c r="K19071" s="2"/>
    </row>
    <row r="19072" spans="4:11">
      <c r="D19072" s="1"/>
      <c r="E19072" s="1"/>
      <c r="F19072" s="1"/>
      <c r="G19072" s="1"/>
      <c r="J19072" s="2"/>
      <c r="K19072" s="2"/>
    </row>
    <row r="19073" spans="4:11">
      <c r="D19073" s="1"/>
      <c r="E19073" s="1"/>
      <c r="F19073" s="1"/>
      <c r="G19073" s="1"/>
      <c r="J19073" s="2"/>
      <c r="K19073" s="2"/>
    </row>
    <row r="19074" spans="4:11">
      <c r="D19074" s="1"/>
      <c r="E19074" s="1"/>
      <c r="F19074" s="1"/>
      <c r="G19074" s="1"/>
      <c r="J19074" s="2"/>
      <c r="K19074" s="2"/>
    </row>
    <row r="19075" spans="4:11">
      <c r="D19075" s="1"/>
      <c r="E19075" s="1"/>
      <c r="F19075" s="1"/>
      <c r="G19075" s="1"/>
      <c r="J19075" s="2"/>
      <c r="K19075" s="2"/>
    </row>
    <row r="19076" spans="4:11">
      <c r="D19076" s="1"/>
      <c r="E19076" s="1"/>
      <c r="F19076" s="1"/>
      <c r="G19076" s="1"/>
      <c r="J19076" s="2"/>
      <c r="K19076" s="2"/>
    </row>
    <row r="19077" spans="4:11">
      <c r="D19077" s="1"/>
      <c r="E19077" s="1"/>
      <c r="F19077" s="1"/>
      <c r="G19077" s="1"/>
      <c r="J19077" s="2"/>
      <c r="K19077" s="2"/>
    </row>
    <row r="19078" spans="4:11">
      <c r="D19078" s="1"/>
      <c r="E19078" s="1"/>
      <c r="F19078" s="1"/>
      <c r="G19078" s="1"/>
      <c r="J19078" s="2"/>
      <c r="K19078" s="2"/>
    </row>
    <row r="19079" spans="4:11">
      <c r="D19079" s="1"/>
      <c r="E19079" s="1"/>
      <c r="F19079" s="1"/>
      <c r="G19079" s="1"/>
      <c r="J19079" s="2"/>
      <c r="K19079" s="2"/>
    </row>
    <row r="19080" spans="4:11">
      <c r="D19080" s="1"/>
      <c r="E19080" s="1"/>
      <c r="F19080" s="1"/>
      <c r="G19080" s="1"/>
      <c r="J19080" s="2"/>
      <c r="K19080" s="2"/>
    </row>
    <row r="19081" spans="4:11">
      <c r="D19081" s="1"/>
      <c r="E19081" s="1"/>
      <c r="F19081" s="1"/>
      <c r="G19081" s="1"/>
      <c r="J19081" s="2"/>
      <c r="K19081" s="2"/>
    </row>
    <row r="19082" spans="4:11">
      <c r="D19082" s="1"/>
      <c r="E19082" s="1"/>
      <c r="F19082" s="1"/>
      <c r="G19082" s="1"/>
      <c r="J19082" s="2"/>
      <c r="K19082" s="2"/>
    </row>
    <row r="19083" spans="4:11">
      <c r="D19083" s="1"/>
      <c r="E19083" s="1"/>
      <c r="F19083" s="1"/>
      <c r="G19083" s="1"/>
      <c r="J19083" s="2"/>
      <c r="K19083" s="2"/>
    </row>
    <row r="19084" spans="4:11">
      <c r="D19084" s="1"/>
      <c r="E19084" s="1"/>
      <c r="F19084" s="1"/>
      <c r="G19084" s="1"/>
      <c r="J19084" s="2"/>
      <c r="K19084" s="2"/>
    </row>
    <row r="19085" spans="4:11">
      <c r="D19085" s="1"/>
      <c r="E19085" s="1"/>
      <c r="F19085" s="1"/>
      <c r="G19085" s="1"/>
      <c r="J19085" s="2"/>
      <c r="K19085" s="2"/>
    </row>
    <row r="19086" spans="4:11">
      <c r="D19086" s="1"/>
      <c r="E19086" s="1"/>
      <c r="F19086" s="1"/>
      <c r="G19086" s="1"/>
      <c r="J19086" s="2"/>
      <c r="K19086" s="2"/>
    </row>
    <row r="19087" spans="4:11">
      <c r="D19087" s="1"/>
      <c r="E19087" s="1"/>
      <c r="F19087" s="1"/>
      <c r="G19087" s="1"/>
      <c r="J19087" s="2"/>
      <c r="K19087" s="2"/>
    </row>
    <row r="19088" spans="4:11">
      <c r="D19088" s="1"/>
      <c r="E19088" s="1"/>
      <c r="F19088" s="1"/>
      <c r="G19088" s="1"/>
      <c r="J19088" s="2"/>
      <c r="K19088" s="2"/>
    </row>
    <row r="19089" spans="4:11">
      <c r="D19089" s="1"/>
      <c r="E19089" s="1"/>
      <c r="F19089" s="1"/>
      <c r="G19089" s="1"/>
      <c r="J19089" s="2"/>
      <c r="K19089" s="2"/>
    </row>
    <row r="19090" spans="4:11">
      <c r="D19090" s="1"/>
      <c r="E19090" s="1"/>
      <c r="F19090" s="1"/>
      <c r="G19090" s="1"/>
      <c r="J19090" s="2"/>
      <c r="K19090" s="2"/>
    </row>
    <row r="19091" spans="4:11">
      <c r="D19091" s="1"/>
      <c r="E19091" s="1"/>
      <c r="F19091" s="1"/>
      <c r="G19091" s="1"/>
      <c r="J19091" s="2"/>
      <c r="K19091" s="2"/>
    </row>
    <row r="19092" spans="4:11">
      <c r="D19092" s="1"/>
      <c r="E19092" s="1"/>
      <c r="F19092" s="1"/>
      <c r="G19092" s="1"/>
      <c r="J19092" s="2"/>
      <c r="K19092" s="2"/>
    </row>
    <row r="19093" spans="4:11">
      <c r="D19093" s="1"/>
      <c r="E19093" s="1"/>
      <c r="F19093" s="1"/>
      <c r="G19093" s="1"/>
      <c r="J19093" s="2"/>
      <c r="K19093" s="2"/>
    </row>
    <row r="19094" spans="4:11">
      <c r="D19094" s="1"/>
      <c r="E19094" s="1"/>
      <c r="F19094" s="1"/>
      <c r="G19094" s="1"/>
      <c r="J19094" s="2"/>
      <c r="K19094" s="2"/>
    </row>
    <row r="19095" spans="4:11">
      <c r="D19095" s="1"/>
      <c r="E19095" s="1"/>
      <c r="F19095" s="1"/>
      <c r="G19095" s="1"/>
      <c r="J19095" s="2"/>
      <c r="K19095" s="2"/>
    </row>
    <row r="19096" spans="4:11">
      <c r="D19096" s="1"/>
      <c r="E19096" s="1"/>
      <c r="F19096" s="1"/>
      <c r="G19096" s="1"/>
      <c r="J19096" s="2"/>
      <c r="K19096" s="2"/>
    </row>
    <row r="19097" spans="4:11">
      <c r="D19097" s="1"/>
      <c r="E19097" s="1"/>
      <c r="F19097" s="1"/>
      <c r="G19097" s="1"/>
      <c r="J19097" s="2"/>
      <c r="K19097" s="2"/>
    </row>
    <row r="19098" spans="4:11">
      <c r="D19098" s="1"/>
      <c r="E19098" s="1"/>
      <c r="F19098" s="1"/>
      <c r="G19098" s="1"/>
      <c r="J19098" s="2"/>
      <c r="K19098" s="2"/>
    </row>
    <row r="19099" spans="4:11">
      <c r="D19099" s="1"/>
      <c r="E19099" s="1"/>
      <c r="F19099" s="1"/>
      <c r="G19099" s="1"/>
      <c r="J19099" s="2"/>
      <c r="K19099" s="2"/>
    </row>
    <row r="19100" spans="4:11">
      <c r="D19100" s="1"/>
      <c r="E19100" s="1"/>
      <c r="F19100" s="1"/>
      <c r="G19100" s="1"/>
      <c r="J19100" s="2"/>
      <c r="K19100" s="2"/>
    </row>
    <row r="19101" spans="4:11">
      <c r="D19101" s="1"/>
      <c r="E19101" s="1"/>
      <c r="F19101" s="1"/>
      <c r="G19101" s="1"/>
      <c r="J19101" s="2"/>
      <c r="K19101" s="2"/>
    </row>
    <row r="19102" spans="4:11">
      <c r="D19102" s="1"/>
      <c r="E19102" s="1"/>
      <c r="F19102" s="1"/>
      <c r="G19102" s="1"/>
      <c r="J19102" s="2"/>
      <c r="K19102" s="2"/>
    </row>
    <row r="19103" spans="4:11">
      <c r="D19103" s="1"/>
      <c r="E19103" s="1"/>
      <c r="F19103" s="1"/>
      <c r="G19103" s="1"/>
      <c r="J19103" s="2"/>
      <c r="K19103" s="2"/>
    </row>
    <row r="19104" spans="4:11">
      <c r="D19104" s="1"/>
      <c r="E19104" s="1"/>
      <c r="F19104" s="1"/>
      <c r="G19104" s="1"/>
      <c r="J19104" s="2"/>
      <c r="K19104" s="2"/>
    </row>
    <row r="19105" spans="4:11">
      <c r="D19105" s="1"/>
      <c r="E19105" s="1"/>
      <c r="F19105" s="1"/>
      <c r="G19105" s="1"/>
      <c r="J19105" s="2"/>
      <c r="K19105" s="2"/>
    </row>
    <row r="19106" spans="4:11">
      <c r="D19106" s="1"/>
      <c r="E19106" s="1"/>
      <c r="F19106" s="1"/>
      <c r="G19106" s="1"/>
      <c r="J19106" s="2"/>
      <c r="K19106" s="2"/>
    </row>
    <row r="19107" spans="4:11">
      <c r="D19107" s="1"/>
      <c r="E19107" s="1"/>
      <c r="F19107" s="1"/>
      <c r="G19107" s="1"/>
      <c r="J19107" s="2"/>
      <c r="K19107" s="2"/>
    </row>
    <row r="19108" spans="4:11">
      <c r="D19108" s="1"/>
      <c r="E19108" s="1"/>
      <c r="F19108" s="1"/>
      <c r="G19108" s="1"/>
      <c r="J19108" s="2"/>
      <c r="K19108" s="2"/>
    </row>
    <row r="19109" spans="4:11">
      <c r="D19109" s="1"/>
      <c r="E19109" s="1"/>
      <c r="F19109" s="1"/>
      <c r="G19109" s="1"/>
      <c r="J19109" s="2"/>
      <c r="K19109" s="2"/>
    </row>
    <row r="19110" spans="4:11">
      <c r="D19110" s="1"/>
      <c r="E19110" s="1"/>
      <c r="F19110" s="1"/>
      <c r="G19110" s="1"/>
      <c r="J19110" s="2"/>
      <c r="K19110" s="2"/>
    </row>
    <row r="19111" spans="4:11">
      <c r="D19111" s="1"/>
      <c r="E19111" s="1"/>
      <c r="F19111" s="1"/>
      <c r="G19111" s="1"/>
      <c r="J19111" s="2"/>
      <c r="K19111" s="2"/>
    </row>
    <row r="19112" spans="4:11">
      <c r="D19112" s="1"/>
      <c r="E19112" s="1"/>
      <c r="F19112" s="1"/>
      <c r="G19112" s="1"/>
      <c r="J19112" s="2"/>
      <c r="K19112" s="2"/>
    </row>
    <row r="19113" spans="4:11">
      <c r="D19113" s="1"/>
      <c r="E19113" s="1"/>
      <c r="F19113" s="1"/>
      <c r="G19113" s="1"/>
      <c r="J19113" s="2"/>
      <c r="K19113" s="2"/>
    </row>
    <row r="19114" spans="4:11">
      <c r="D19114" s="1"/>
      <c r="E19114" s="1"/>
      <c r="F19114" s="1"/>
      <c r="G19114" s="1"/>
      <c r="J19114" s="2"/>
      <c r="K19114" s="2"/>
    </row>
    <row r="19115" spans="4:11">
      <c r="D19115" s="1"/>
      <c r="E19115" s="1"/>
      <c r="F19115" s="1"/>
      <c r="G19115" s="1"/>
      <c r="J19115" s="2"/>
      <c r="K19115" s="2"/>
    </row>
    <row r="19116" spans="4:11">
      <c r="D19116" s="1"/>
      <c r="E19116" s="1"/>
      <c r="F19116" s="1"/>
      <c r="G19116" s="1"/>
      <c r="J19116" s="2"/>
      <c r="K19116" s="2"/>
    </row>
    <row r="19117" spans="4:11">
      <c r="D19117" s="1"/>
      <c r="E19117" s="1"/>
      <c r="F19117" s="1"/>
      <c r="G19117" s="1"/>
      <c r="J19117" s="2"/>
      <c r="K19117" s="2"/>
    </row>
    <row r="19118" spans="4:11">
      <c r="D19118" s="1"/>
      <c r="E19118" s="1"/>
      <c r="F19118" s="1"/>
      <c r="G19118" s="1"/>
      <c r="J19118" s="2"/>
      <c r="K19118" s="2"/>
    </row>
    <row r="19119" spans="4:11">
      <c r="D19119" s="1"/>
      <c r="E19119" s="1"/>
      <c r="F19119" s="1"/>
      <c r="G19119" s="1"/>
      <c r="J19119" s="2"/>
      <c r="K19119" s="2"/>
    </row>
    <row r="19120" spans="4:11">
      <c r="D19120" s="1"/>
      <c r="E19120" s="1"/>
      <c r="F19120" s="1"/>
      <c r="G19120" s="1"/>
      <c r="J19120" s="2"/>
      <c r="K19120" s="2"/>
    </row>
    <row r="19121" spans="4:11">
      <c r="D19121" s="1"/>
      <c r="E19121" s="1"/>
      <c r="F19121" s="1"/>
      <c r="G19121" s="1"/>
      <c r="J19121" s="2"/>
      <c r="K19121" s="2"/>
    </row>
    <row r="19122" spans="4:11">
      <c r="D19122" s="1"/>
      <c r="E19122" s="1"/>
      <c r="F19122" s="1"/>
      <c r="G19122" s="1"/>
      <c r="J19122" s="2"/>
      <c r="K19122" s="2"/>
    </row>
    <row r="19123" spans="4:11">
      <c r="D19123" s="1"/>
      <c r="E19123" s="1"/>
      <c r="F19123" s="1"/>
      <c r="G19123" s="1"/>
      <c r="J19123" s="2"/>
      <c r="K19123" s="2"/>
    </row>
    <row r="19124" spans="4:11">
      <c r="D19124" s="1"/>
      <c r="E19124" s="1"/>
      <c r="F19124" s="1"/>
      <c r="G19124" s="1"/>
      <c r="J19124" s="2"/>
      <c r="K19124" s="2"/>
    </row>
    <row r="19125" spans="4:11">
      <c r="D19125" s="1"/>
      <c r="E19125" s="1"/>
      <c r="F19125" s="1"/>
      <c r="G19125" s="1"/>
      <c r="J19125" s="2"/>
      <c r="K19125" s="2"/>
    </row>
    <row r="19126" spans="4:11">
      <c r="D19126" s="1"/>
      <c r="E19126" s="1"/>
      <c r="F19126" s="1"/>
      <c r="G19126" s="1"/>
      <c r="J19126" s="2"/>
      <c r="K19126" s="2"/>
    </row>
    <row r="19127" spans="4:11">
      <c r="D19127" s="1"/>
      <c r="E19127" s="1"/>
      <c r="F19127" s="1"/>
      <c r="G19127" s="1"/>
      <c r="J19127" s="2"/>
      <c r="K19127" s="2"/>
    </row>
    <row r="19128" spans="4:11">
      <c r="D19128" s="1"/>
      <c r="E19128" s="1"/>
      <c r="F19128" s="1"/>
      <c r="G19128" s="1"/>
      <c r="J19128" s="2"/>
      <c r="K19128" s="2"/>
    </row>
    <row r="19129" spans="4:11">
      <c r="D19129" s="1"/>
      <c r="E19129" s="1"/>
      <c r="F19129" s="1"/>
      <c r="G19129" s="1"/>
      <c r="J19129" s="2"/>
      <c r="K19129" s="2"/>
    </row>
    <row r="19130" spans="4:11">
      <c r="D19130" s="1"/>
      <c r="E19130" s="1"/>
      <c r="F19130" s="1"/>
      <c r="G19130" s="1"/>
      <c r="J19130" s="2"/>
      <c r="K19130" s="2"/>
    </row>
    <row r="19131" spans="4:11">
      <c r="D19131" s="1"/>
      <c r="E19131" s="1"/>
      <c r="F19131" s="1"/>
      <c r="G19131" s="1"/>
      <c r="J19131" s="2"/>
      <c r="K19131" s="2"/>
    </row>
    <row r="19132" spans="4:11">
      <c r="D19132" s="1"/>
      <c r="E19132" s="1"/>
      <c r="F19132" s="1"/>
      <c r="G19132" s="1"/>
      <c r="J19132" s="2"/>
      <c r="K19132" s="2"/>
    </row>
    <row r="19133" spans="4:11">
      <c r="D19133" s="1"/>
      <c r="E19133" s="1"/>
      <c r="F19133" s="1"/>
      <c r="G19133" s="1"/>
      <c r="J19133" s="2"/>
      <c r="K19133" s="2"/>
    </row>
    <row r="19134" spans="4:11">
      <c r="D19134" s="1"/>
      <c r="E19134" s="1"/>
      <c r="F19134" s="1"/>
      <c r="G19134" s="1"/>
      <c r="J19134" s="2"/>
      <c r="K19134" s="2"/>
    </row>
    <row r="19135" spans="4:11">
      <c r="D19135" s="1"/>
      <c r="E19135" s="1"/>
      <c r="F19135" s="1"/>
      <c r="G19135" s="1"/>
      <c r="J19135" s="2"/>
      <c r="K19135" s="2"/>
    </row>
    <row r="19136" spans="4:11">
      <c r="D19136" s="1"/>
      <c r="E19136" s="1"/>
      <c r="F19136" s="1"/>
      <c r="G19136" s="1"/>
      <c r="J19136" s="2"/>
      <c r="K19136" s="2"/>
    </row>
    <row r="19137" spans="4:11">
      <c r="D19137" s="1"/>
      <c r="E19137" s="1"/>
      <c r="F19137" s="1"/>
      <c r="G19137" s="1"/>
      <c r="J19137" s="2"/>
      <c r="K19137" s="2"/>
    </row>
    <row r="19138" spans="4:11">
      <c r="D19138" s="1"/>
      <c r="E19138" s="1"/>
      <c r="F19138" s="1"/>
      <c r="G19138" s="1"/>
      <c r="J19138" s="2"/>
      <c r="K19138" s="2"/>
    </row>
    <row r="19139" spans="4:11">
      <c r="D19139" s="1"/>
      <c r="E19139" s="1"/>
      <c r="F19139" s="1"/>
      <c r="G19139" s="1"/>
      <c r="J19139" s="2"/>
      <c r="K19139" s="2"/>
    </row>
    <row r="19140" spans="4:11">
      <c r="D19140" s="1"/>
      <c r="E19140" s="1"/>
      <c r="F19140" s="1"/>
      <c r="G19140" s="1"/>
      <c r="J19140" s="2"/>
      <c r="K19140" s="2"/>
    </row>
    <row r="19141" spans="4:11">
      <c r="D19141" s="1"/>
      <c r="E19141" s="1"/>
      <c r="F19141" s="1"/>
      <c r="G19141" s="1"/>
      <c r="J19141" s="2"/>
      <c r="K19141" s="2"/>
    </row>
    <row r="19142" spans="4:11">
      <c r="D19142" s="1"/>
      <c r="E19142" s="1"/>
      <c r="F19142" s="1"/>
      <c r="G19142" s="1"/>
      <c r="J19142" s="2"/>
      <c r="K19142" s="2"/>
    </row>
    <row r="19143" spans="4:11">
      <c r="D19143" s="1"/>
      <c r="E19143" s="1"/>
      <c r="F19143" s="1"/>
      <c r="G19143" s="1"/>
      <c r="J19143" s="2"/>
      <c r="K19143" s="2"/>
    </row>
    <row r="19144" spans="4:11">
      <c r="D19144" s="1"/>
      <c r="E19144" s="1"/>
      <c r="F19144" s="1"/>
      <c r="G19144" s="1"/>
      <c r="J19144" s="2"/>
      <c r="K19144" s="2"/>
    </row>
    <row r="19145" spans="4:11">
      <c r="D19145" s="1"/>
      <c r="E19145" s="1"/>
      <c r="F19145" s="1"/>
      <c r="G19145" s="1"/>
      <c r="J19145" s="2"/>
      <c r="K19145" s="2"/>
    </row>
    <row r="19146" spans="4:11">
      <c r="D19146" s="1"/>
      <c r="E19146" s="1"/>
      <c r="F19146" s="1"/>
      <c r="G19146" s="1"/>
      <c r="J19146" s="2"/>
      <c r="K19146" s="2"/>
    </row>
    <row r="19147" spans="4:11">
      <c r="D19147" s="1"/>
      <c r="E19147" s="1"/>
      <c r="F19147" s="1"/>
      <c r="G19147" s="1"/>
      <c r="J19147" s="2"/>
      <c r="K19147" s="2"/>
    </row>
    <row r="19148" spans="4:11">
      <c r="D19148" s="1"/>
      <c r="E19148" s="1"/>
      <c r="F19148" s="1"/>
      <c r="G19148" s="1"/>
      <c r="J19148" s="2"/>
      <c r="K19148" s="2"/>
    </row>
    <row r="19149" spans="4:11">
      <c r="D19149" s="1"/>
      <c r="E19149" s="1"/>
      <c r="F19149" s="1"/>
      <c r="G19149" s="1"/>
      <c r="J19149" s="2"/>
      <c r="K19149" s="2"/>
    </row>
    <row r="19150" spans="4:11">
      <c r="D19150" s="1"/>
      <c r="E19150" s="1"/>
      <c r="F19150" s="1"/>
      <c r="G19150" s="1"/>
      <c r="J19150" s="2"/>
      <c r="K19150" s="2"/>
    </row>
    <row r="19151" spans="4:11">
      <c r="D19151" s="1"/>
      <c r="E19151" s="1"/>
      <c r="F19151" s="1"/>
      <c r="G19151" s="1"/>
      <c r="J19151" s="2"/>
      <c r="K19151" s="2"/>
    </row>
    <row r="19152" spans="4:11">
      <c r="D19152" s="1"/>
      <c r="E19152" s="1"/>
      <c r="F19152" s="1"/>
      <c r="G19152" s="1"/>
      <c r="J19152" s="2"/>
      <c r="K19152" s="2"/>
    </row>
    <row r="19153" spans="4:11">
      <c r="D19153" s="1"/>
      <c r="E19153" s="1"/>
      <c r="F19153" s="1"/>
      <c r="G19153" s="1"/>
      <c r="J19153" s="2"/>
      <c r="K19153" s="2"/>
    </row>
    <row r="19154" spans="4:11">
      <c r="D19154" s="1"/>
      <c r="E19154" s="1"/>
      <c r="F19154" s="1"/>
      <c r="G19154" s="1"/>
      <c r="J19154" s="2"/>
      <c r="K19154" s="2"/>
    </row>
    <row r="19155" spans="4:11">
      <c r="D19155" s="1"/>
      <c r="E19155" s="1"/>
      <c r="F19155" s="1"/>
      <c r="G19155" s="1"/>
      <c r="J19155" s="2"/>
      <c r="K19155" s="2"/>
    </row>
    <row r="19156" spans="4:11">
      <c r="D19156" s="1"/>
      <c r="E19156" s="1"/>
      <c r="F19156" s="1"/>
      <c r="G19156" s="1"/>
      <c r="J19156" s="2"/>
      <c r="K19156" s="2"/>
    </row>
    <row r="19157" spans="4:11">
      <c r="D19157" s="1"/>
      <c r="E19157" s="1"/>
      <c r="F19157" s="1"/>
      <c r="G19157" s="1"/>
      <c r="J19157" s="2"/>
      <c r="K19157" s="2"/>
    </row>
    <row r="19158" spans="4:11">
      <c r="D19158" s="1"/>
      <c r="E19158" s="1"/>
      <c r="F19158" s="1"/>
      <c r="G19158" s="1"/>
      <c r="J19158" s="2"/>
      <c r="K19158" s="2"/>
    </row>
    <row r="19159" spans="4:11">
      <c r="D19159" s="1"/>
      <c r="E19159" s="1"/>
      <c r="F19159" s="1"/>
      <c r="G19159" s="1"/>
      <c r="J19159" s="2"/>
      <c r="K19159" s="2"/>
    </row>
    <row r="19160" spans="4:11">
      <c r="D19160" s="1"/>
      <c r="E19160" s="1"/>
      <c r="F19160" s="1"/>
      <c r="G19160" s="1"/>
      <c r="J19160" s="2"/>
      <c r="K19160" s="2"/>
    </row>
    <row r="19161" spans="4:11">
      <c r="D19161" s="1"/>
      <c r="E19161" s="1"/>
      <c r="F19161" s="1"/>
      <c r="G19161" s="1"/>
      <c r="J19161" s="2"/>
      <c r="K19161" s="2"/>
    </row>
    <row r="19162" spans="4:11">
      <c r="D19162" s="1"/>
      <c r="E19162" s="1"/>
      <c r="F19162" s="1"/>
      <c r="G19162" s="1"/>
      <c r="J19162" s="2"/>
      <c r="K19162" s="2"/>
    </row>
    <row r="19163" spans="4:11">
      <c r="D19163" s="1"/>
      <c r="E19163" s="1"/>
      <c r="F19163" s="1"/>
      <c r="G19163" s="1"/>
      <c r="J19163" s="2"/>
      <c r="K19163" s="2"/>
    </row>
    <row r="19164" spans="4:11">
      <c r="D19164" s="1"/>
      <c r="E19164" s="1"/>
      <c r="F19164" s="1"/>
      <c r="G19164" s="1"/>
      <c r="J19164" s="2"/>
      <c r="K19164" s="2"/>
    </row>
    <row r="19165" spans="4:11">
      <c r="D19165" s="1"/>
      <c r="E19165" s="1"/>
      <c r="F19165" s="1"/>
      <c r="G19165" s="1"/>
      <c r="J19165" s="2"/>
      <c r="K19165" s="2"/>
    </row>
    <row r="19166" spans="4:11">
      <c r="D19166" s="1"/>
      <c r="E19166" s="1"/>
      <c r="F19166" s="1"/>
      <c r="G19166" s="1"/>
      <c r="J19166" s="2"/>
      <c r="K19166" s="2"/>
    </row>
    <row r="19167" spans="4:11">
      <c r="D19167" s="1"/>
      <c r="E19167" s="1"/>
      <c r="F19167" s="1"/>
      <c r="G19167" s="1"/>
      <c r="J19167" s="2"/>
      <c r="K19167" s="2"/>
    </row>
    <row r="19168" spans="4:11">
      <c r="D19168" s="1"/>
      <c r="E19168" s="1"/>
      <c r="F19168" s="1"/>
      <c r="G19168" s="1"/>
      <c r="J19168" s="2"/>
      <c r="K19168" s="2"/>
    </row>
    <row r="19169" spans="4:11">
      <c r="D19169" s="1"/>
      <c r="E19169" s="1"/>
      <c r="F19169" s="1"/>
      <c r="G19169" s="1"/>
      <c r="J19169" s="2"/>
      <c r="K19169" s="2"/>
    </row>
    <row r="19170" spans="4:11">
      <c r="D19170" s="1"/>
      <c r="E19170" s="1"/>
      <c r="F19170" s="1"/>
      <c r="G19170" s="1"/>
      <c r="J19170" s="2"/>
      <c r="K19170" s="2"/>
    </row>
    <row r="19171" spans="4:11">
      <c r="D19171" s="1"/>
      <c r="E19171" s="1"/>
      <c r="F19171" s="1"/>
      <c r="G19171" s="1"/>
      <c r="J19171" s="2"/>
      <c r="K19171" s="2"/>
    </row>
    <row r="19172" spans="4:11">
      <c r="D19172" s="1"/>
      <c r="E19172" s="1"/>
      <c r="F19172" s="1"/>
      <c r="G19172" s="1"/>
      <c r="J19172" s="2"/>
      <c r="K19172" s="2"/>
    </row>
    <row r="19173" spans="4:11">
      <c r="D19173" s="1"/>
      <c r="E19173" s="1"/>
      <c r="F19173" s="1"/>
      <c r="G19173" s="1"/>
      <c r="J19173" s="2"/>
      <c r="K19173" s="2"/>
    </row>
    <row r="19174" spans="4:11">
      <c r="D19174" s="1"/>
      <c r="E19174" s="1"/>
      <c r="F19174" s="1"/>
      <c r="G19174" s="1"/>
      <c r="J19174" s="2"/>
      <c r="K19174" s="2"/>
    </row>
    <row r="19175" spans="4:11">
      <c r="D19175" s="1"/>
      <c r="E19175" s="1"/>
      <c r="F19175" s="1"/>
      <c r="G19175" s="1"/>
      <c r="J19175" s="2"/>
      <c r="K19175" s="2"/>
    </row>
    <row r="19176" spans="4:11">
      <c r="D19176" s="1"/>
      <c r="E19176" s="1"/>
      <c r="F19176" s="1"/>
      <c r="G19176" s="1"/>
      <c r="J19176" s="2"/>
      <c r="K19176" s="2"/>
    </row>
    <row r="19177" spans="4:11">
      <c r="D19177" s="1"/>
      <c r="E19177" s="1"/>
      <c r="F19177" s="1"/>
      <c r="G19177" s="1"/>
      <c r="J19177" s="2"/>
      <c r="K19177" s="2"/>
    </row>
    <row r="19178" spans="4:11">
      <c r="D19178" s="1"/>
      <c r="E19178" s="1"/>
      <c r="F19178" s="1"/>
      <c r="G19178" s="1"/>
      <c r="J19178" s="2"/>
      <c r="K19178" s="2"/>
    </row>
    <row r="19179" spans="4:11">
      <c r="D19179" s="1"/>
      <c r="E19179" s="1"/>
      <c r="F19179" s="1"/>
      <c r="G19179" s="1"/>
      <c r="J19179" s="2"/>
      <c r="K19179" s="2"/>
    </row>
    <row r="19180" spans="4:11">
      <c r="D19180" s="1"/>
      <c r="E19180" s="1"/>
      <c r="F19180" s="1"/>
      <c r="G19180" s="1"/>
      <c r="J19180" s="2"/>
      <c r="K19180" s="2"/>
    </row>
    <row r="19181" spans="4:11">
      <c r="D19181" s="1"/>
      <c r="E19181" s="1"/>
      <c r="F19181" s="1"/>
      <c r="G19181" s="1"/>
      <c r="J19181" s="2"/>
      <c r="K19181" s="2"/>
    </row>
    <row r="19182" spans="4:11">
      <c r="D19182" s="1"/>
      <c r="E19182" s="1"/>
      <c r="F19182" s="1"/>
      <c r="G19182" s="1"/>
      <c r="J19182" s="2"/>
      <c r="K19182" s="2"/>
    </row>
    <row r="19183" spans="4:11">
      <c r="D19183" s="1"/>
      <c r="E19183" s="1"/>
      <c r="F19183" s="1"/>
      <c r="G19183" s="1"/>
      <c r="J19183" s="2"/>
      <c r="K19183" s="2"/>
    </row>
    <row r="19184" spans="4:11">
      <c r="D19184" s="1"/>
      <c r="E19184" s="1"/>
      <c r="F19184" s="1"/>
      <c r="G19184" s="1"/>
      <c r="J19184" s="2"/>
      <c r="K19184" s="2"/>
    </row>
    <row r="19185" spans="4:11">
      <c r="D19185" s="1"/>
      <c r="E19185" s="1"/>
      <c r="F19185" s="1"/>
      <c r="G19185" s="1"/>
      <c r="J19185" s="2"/>
      <c r="K19185" s="2"/>
    </row>
    <row r="19186" spans="4:11">
      <c r="D19186" s="1"/>
      <c r="E19186" s="1"/>
      <c r="F19186" s="1"/>
      <c r="G19186" s="1"/>
      <c r="J19186" s="2"/>
      <c r="K19186" s="2"/>
    </row>
    <row r="19187" spans="4:11">
      <c r="D19187" s="1"/>
      <c r="E19187" s="1"/>
      <c r="F19187" s="1"/>
      <c r="G19187" s="1"/>
      <c r="J19187" s="2"/>
      <c r="K19187" s="2"/>
    </row>
    <row r="19188" spans="4:11">
      <c r="D19188" s="1"/>
      <c r="E19188" s="1"/>
      <c r="F19188" s="1"/>
      <c r="G19188" s="1"/>
      <c r="J19188" s="2"/>
      <c r="K19188" s="2"/>
    </row>
    <row r="19189" spans="4:11">
      <c r="D19189" s="1"/>
      <c r="E19189" s="1"/>
      <c r="F19189" s="1"/>
      <c r="G19189" s="1"/>
      <c r="J19189" s="2"/>
      <c r="K19189" s="2"/>
    </row>
    <row r="19190" spans="4:11">
      <c r="D19190" s="1"/>
      <c r="E19190" s="1"/>
      <c r="F19190" s="1"/>
      <c r="G19190" s="1"/>
      <c r="J19190" s="2"/>
      <c r="K19190" s="2"/>
    </row>
    <row r="19191" spans="4:11">
      <c r="D19191" s="1"/>
      <c r="E19191" s="1"/>
      <c r="F19191" s="1"/>
      <c r="G19191" s="1"/>
      <c r="J19191" s="2"/>
      <c r="K19191" s="2"/>
    </row>
    <row r="19192" spans="4:11">
      <c r="D19192" s="1"/>
      <c r="E19192" s="1"/>
      <c r="F19192" s="1"/>
      <c r="G19192" s="1"/>
      <c r="J19192" s="2"/>
      <c r="K19192" s="2"/>
    </row>
    <row r="19193" spans="4:11">
      <c r="D19193" s="1"/>
      <c r="E19193" s="1"/>
      <c r="F19193" s="1"/>
      <c r="G19193" s="1"/>
      <c r="J19193" s="2"/>
      <c r="K19193" s="2"/>
    </row>
    <row r="19194" spans="4:11">
      <c r="D19194" s="1"/>
      <c r="E19194" s="1"/>
      <c r="F19194" s="1"/>
      <c r="G19194" s="1"/>
      <c r="J19194" s="2"/>
      <c r="K19194" s="2"/>
    </row>
    <row r="19195" spans="4:11">
      <c r="D19195" s="1"/>
      <c r="E19195" s="1"/>
      <c r="F19195" s="1"/>
      <c r="G19195" s="1"/>
      <c r="J19195" s="2"/>
      <c r="K19195" s="2"/>
    </row>
    <row r="19196" spans="4:11">
      <c r="D19196" s="1"/>
      <c r="E19196" s="1"/>
      <c r="F19196" s="1"/>
      <c r="G19196" s="1"/>
      <c r="J19196" s="2"/>
      <c r="K19196" s="2"/>
    </row>
    <row r="19197" spans="4:11">
      <c r="D19197" s="1"/>
      <c r="E19197" s="1"/>
      <c r="F19197" s="1"/>
      <c r="G19197" s="1"/>
      <c r="J19197" s="2"/>
      <c r="K19197" s="2"/>
    </row>
    <row r="19198" spans="4:11">
      <c r="D19198" s="1"/>
      <c r="E19198" s="1"/>
      <c r="F19198" s="1"/>
      <c r="G19198" s="1"/>
      <c r="J19198" s="2"/>
      <c r="K19198" s="2"/>
    </row>
    <row r="19199" spans="4:11">
      <c r="D19199" s="1"/>
      <c r="E19199" s="1"/>
      <c r="F19199" s="1"/>
      <c r="G19199" s="1"/>
      <c r="J19199" s="2"/>
      <c r="K19199" s="2"/>
    </row>
    <row r="19200" spans="4:11">
      <c r="D19200" s="1"/>
      <c r="E19200" s="1"/>
      <c r="F19200" s="1"/>
      <c r="G19200" s="1"/>
      <c r="J19200" s="2"/>
      <c r="K19200" s="2"/>
    </row>
    <row r="19201" spans="4:11">
      <c r="D19201" s="1"/>
      <c r="E19201" s="1"/>
      <c r="F19201" s="1"/>
      <c r="G19201" s="1"/>
      <c r="J19201" s="2"/>
      <c r="K19201" s="2"/>
    </row>
    <row r="19202" spans="4:11">
      <c r="D19202" s="1"/>
      <c r="E19202" s="1"/>
      <c r="F19202" s="1"/>
      <c r="G19202" s="1"/>
      <c r="J19202" s="2"/>
      <c r="K19202" s="2"/>
    </row>
    <row r="19203" spans="4:11">
      <c r="D19203" s="1"/>
      <c r="E19203" s="1"/>
      <c r="F19203" s="1"/>
      <c r="G19203" s="1"/>
      <c r="J19203" s="2"/>
      <c r="K19203" s="2"/>
    </row>
    <row r="19204" spans="4:11">
      <c r="D19204" s="1"/>
      <c r="E19204" s="1"/>
      <c r="F19204" s="1"/>
      <c r="G19204" s="1"/>
      <c r="J19204" s="2"/>
      <c r="K19204" s="2"/>
    </row>
    <row r="19205" spans="4:11">
      <c r="D19205" s="1"/>
      <c r="E19205" s="1"/>
      <c r="F19205" s="1"/>
      <c r="G19205" s="1"/>
      <c r="J19205" s="2"/>
      <c r="K19205" s="2"/>
    </row>
    <row r="19206" spans="4:11">
      <c r="D19206" s="1"/>
      <c r="E19206" s="1"/>
      <c r="F19206" s="1"/>
      <c r="G19206" s="1"/>
      <c r="J19206" s="2"/>
      <c r="K19206" s="2"/>
    </row>
    <row r="19207" spans="4:11">
      <c r="D19207" s="1"/>
      <c r="E19207" s="1"/>
      <c r="F19207" s="1"/>
      <c r="G19207" s="1"/>
      <c r="J19207" s="2"/>
      <c r="K19207" s="2"/>
    </row>
    <row r="19208" spans="4:11">
      <c r="D19208" s="1"/>
      <c r="E19208" s="1"/>
      <c r="F19208" s="1"/>
      <c r="G19208" s="1"/>
      <c r="J19208" s="2"/>
      <c r="K19208" s="2"/>
    </row>
    <row r="19209" spans="4:11">
      <c r="D19209" s="1"/>
      <c r="E19209" s="1"/>
      <c r="F19209" s="1"/>
      <c r="G19209" s="1"/>
      <c r="J19209" s="2"/>
      <c r="K19209" s="2"/>
    </row>
    <row r="19210" spans="4:11">
      <c r="D19210" s="1"/>
      <c r="E19210" s="1"/>
      <c r="F19210" s="1"/>
      <c r="G19210" s="1"/>
      <c r="J19210" s="2"/>
      <c r="K19210" s="2"/>
    </row>
    <row r="19211" spans="4:11">
      <c r="D19211" s="1"/>
      <c r="E19211" s="1"/>
      <c r="F19211" s="1"/>
      <c r="G19211" s="1"/>
      <c r="J19211" s="2"/>
      <c r="K19211" s="2"/>
    </row>
    <row r="19212" spans="4:11">
      <c r="D19212" s="1"/>
      <c r="E19212" s="1"/>
      <c r="F19212" s="1"/>
      <c r="G19212" s="1"/>
      <c r="J19212" s="2"/>
      <c r="K19212" s="2"/>
    </row>
    <row r="19213" spans="4:11">
      <c r="D19213" s="1"/>
      <c r="E19213" s="1"/>
      <c r="F19213" s="1"/>
      <c r="G19213" s="1"/>
      <c r="J19213" s="2"/>
      <c r="K19213" s="2"/>
    </row>
    <row r="19214" spans="4:11">
      <c r="D19214" s="1"/>
      <c r="E19214" s="1"/>
      <c r="F19214" s="1"/>
      <c r="G19214" s="1"/>
      <c r="J19214" s="2"/>
      <c r="K19214" s="2"/>
    </row>
    <row r="19215" spans="4:11">
      <c r="D19215" s="1"/>
      <c r="E19215" s="1"/>
      <c r="F19215" s="1"/>
      <c r="G19215" s="1"/>
      <c r="J19215" s="2"/>
      <c r="K19215" s="2"/>
    </row>
    <row r="19216" spans="4:11">
      <c r="D19216" s="1"/>
      <c r="E19216" s="1"/>
      <c r="F19216" s="1"/>
      <c r="G19216" s="1"/>
      <c r="J19216" s="2"/>
      <c r="K19216" s="2"/>
    </row>
    <row r="19217" spans="4:11">
      <c r="D19217" s="1"/>
      <c r="E19217" s="1"/>
      <c r="F19217" s="1"/>
      <c r="G19217" s="1"/>
      <c r="J19217" s="2"/>
      <c r="K19217" s="2"/>
    </row>
    <row r="19218" spans="4:11">
      <c r="D19218" s="1"/>
      <c r="E19218" s="1"/>
      <c r="F19218" s="1"/>
      <c r="G19218" s="1"/>
      <c r="J19218" s="2"/>
      <c r="K19218" s="2"/>
    </row>
    <row r="19219" spans="4:11">
      <c r="D19219" s="1"/>
      <c r="E19219" s="1"/>
      <c r="F19219" s="1"/>
      <c r="G19219" s="1"/>
      <c r="J19219" s="2"/>
      <c r="K19219" s="2"/>
    </row>
    <row r="19220" spans="4:11">
      <c r="D19220" s="1"/>
      <c r="E19220" s="1"/>
      <c r="F19220" s="1"/>
      <c r="G19220" s="1"/>
      <c r="J19220" s="2"/>
      <c r="K19220" s="2"/>
    </row>
    <row r="19221" spans="4:11">
      <c r="D19221" s="1"/>
      <c r="E19221" s="1"/>
      <c r="F19221" s="1"/>
      <c r="G19221" s="1"/>
      <c r="J19221" s="2"/>
      <c r="K19221" s="2"/>
    </row>
    <row r="19222" spans="4:11">
      <c r="D19222" s="1"/>
      <c r="E19222" s="1"/>
      <c r="F19222" s="1"/>
      <c r="G19222" s="1"/>
      <c r="J19222" s="2"/>
      <c r="K19222" s="2"/>
    </row>
    <row r="19223" spans="4:11">
      <c r="D19223" s="1"/>
      <c r="E19223" s="1"/>
      <c r="F19223" s="1"/>
      <c r="G19223" s="1"/>
      <c r="J19223" s="2"/>
      <c r="K19223" s="2"/>
    </row>
    <row r="19224" spans="4:11">
      <c r="D19224" s="1"/>
      <c r="E19224" s="1"/>
      <c r="F19224" s="1"/>
      <c r="G19224" s="1"/>
      <c r="J19224" s="2"/>
      <c r="K19224" s="2"/>
    </row>
    <row r="19225" spans="4:11">
      <c r="D19225" s="1"/>
      <c r="E19225" s="1"/>
      <c r="F19225" s="1"/>
      <c r="G19225" s="1"/>
      <c r="J19225" s="2"/>
      <c r="K19225" s="2"/>
    </row>
    <row r="19226" spans="4:11">
      <c r="D19226" s="1"/>
      <c r="E19226" s="1"/>
      <c r="F19226" s="1"/>
      <c r="G19226" s="1"/>
      <c r="J19226" s="2"/>
      <c r="K19226" s="2"/>
    </row>
    <row r="19227" spans="4:11">
      <c r="D19227" s="1"/>
      <c r="E19227" s="1"/>
      <c r="F19227" s="1"/>
      <c r="G19227" s="1"/>
      <c r="J19227" s="2"/>
      <c r="K19227" s="2"/>
    </row>
    <row r="19228" spans="4:11">
      <c r="D19228" s="1"/>
      <c r="E19228" s="1"/>
      <c r="F19228" s="1"/>
      <c r="G19228" s="1"/>
      <c r="J19228" s="2"/>
      <c r="K19228" s="2"/>
    </row>
    <row r="19229" spans="4:11">
      <c r="D19229" s="1"/>
      <c r="E19229" s="1"/>
      <c r="F19229" s="1"/>
      <c r="G19229" s="1"/>
      <c r="J19229" s="2"/>
      <c r="K19229" s="2"/>
    </row>
    <row r="19230" spans="4:11">
      <c r="D19230" s="1"/>
      <c r="E19230" s="1"/>
      <c r="F19230" s="1"/>
      <c r="G19230" s="1"/>
      <c r="J19230" s="2"/>
      <c r="K19230" s="2"/>
    </row>
    <row r="19231" spans="4:11">
      <c r="D19231" s="1"/>
      <c r="E19231" s="1"/>
      <c r="F19231" s="1"/>
      <c r="G19231" s="1"/>
      <c r="J19231" s="2"/>
      <c r="K19231" s="2"/>
    </row>
    <row r="19232" spans="4:11">
      <c r="D19232" s="1"/>
      <c r="E19232" s="1"/>
      <c r="F19232" s="1"/>
      <c r="G19232" s="1"/>
      <c r="J19232" s="2"/>
      <c r="K19232" s="2"/>
    </row>
    <row r="19233" spans="4:11">
      <c r="D19233" s="1"/>
      <c r="E19233" s="1"/>
      <c r="F19233" s="1"/>
      <c r="G19233" s="1"/>
      <c r="J19233" s="2"/>
      <c r="K19233" s="2"/>
    </row>
    <row r="19234" spans="4:11">
      <c r="D19234" s="1"/>
      <c r="E19234" s="1"/>
      <c r="F19234" s="1"/>
      <c r="G19234" s="1"/>
      <c r="J19234" s="2"/>
      <c r="K19234" s="2"/>
    </row>
    <row r="19235" spans="4:11">
      <c r="D19235" s="1"/>
      <c r="E19235" s="1"/>
      <c r="F19235" s="1"/>
      <c r="G19235" s="1"/>
      <c r="J19235" s="2"/>
      <c r="K19235" s="2"/>
    </row>
    <row r="19236" spans="4:11">
      <c r="D19236" s="1"/>
      <c r="E19236" s="1"/>
      <c r="F19236" s="1"/>
      <c r="G19236" s="1"/>
      <c r="J19236" s="2"/>
      <c r="K19236" s="2"/>
    </row>
    <row r="19237" spans="4:11">
      <c r="D19237" s="1"/>
      <c r="E19237" s="1"/>
      <c r="F19237" s="1"/>
      <c r="G19237" s="1"/>
      <c r="J19237" s="2"/>
      <c r="K19237" s="2"/>
    </row>
    <row r="19238" spans="4:11">
      <c r="D19238" s="1"/>
      <c r="E19238" s="1"/>
      <c r="F19238" s="1"/>
      <c r="G19238" s="1"/>
      <c r="J19238" s="2"/>
      <c r="K19238" s="2"/>
    </row>
    <row r="19239" spans="4:11">
      <c r="D19239" s="1"/>
      <c r="E19239" s="1"/>
      <c r="F19239" s="1"/>
      <c r="G19239" s="1"/>
      <c r="J19239" s="2"/>
      <c r="K19239" s="2"/>
    </row>
    <row r="19240" spans="4:11">
      <c r="D19240" s="1"/>
      <c r="E19240" s="1"/>
      <c r="F19240" s="1"/>
      <c r="G19240" s="1"/>
      <c r="J19240" s="2"/>
      <c r="K19240" s="2"/>
    </row>
    <row r="19241" spans="4:11">
      <c r="D19241" s="1"/>
      <c r="E19241" s="1"/>
      <c r="F19241" s="1"/>
      <c r="G19241" s="1"/>
      <c r="J19241" s="2"/>
      <c r="K19241" s="2"/>
    </row>
    <row r="19242" spans="4:11">
      <c r="D19242" s="1"/>
      <c r="E19242" s="1"/>
      <c r="F19242" s="1"/>
      <c r="G19242" s="1"/>
      <c r="J19242" s="2"/>
      <c r="K19242" s="2"/>
    </row>
    <row r="19243" spans="4:11">
      <c r="D19243" s="1"/>
      <c r="E19243" s="1"/>
      <c r="F19243" s="1"/>
      <c r="G19243" s="1"/>
      <c r="J19243" s="2"/>
      <c r="K19243" s="2"/>
    </row>
    <row r="19244" spans="4:11">
      <c r="D19244" s="1"/>
      <c r="E19244" s="1"/>
      <c r="F19244" s="1"/>
      <c r="G19244" s="1"/>
      <c r="J19244" s="2"/>
      <c r="K19244" s="2"/>
    </row>
    <row r="19245" spans="4:11">
      <c r="D19245" s="1"/>
      <c r="E19245" s="1"/>
      <c r="F19245" s="1"/>
      <c r="G19245" s="1"/>
      <c r="J19245" s="2"/>
      <c r="K19245" s="2"/>
    </row>
    <row r="19246" spans="4:11">
      <c r="D19246" s="1"/>
      <c r="E19246" s="1"/>
      <c r="F19246" s="1"/>
      <c r="G19246" s="1"/>
      <c r="J19246" s="2"/>
      <c r="K19246" s="2"/>
    </row>
    <row r="19247" spans="4:11">
      <c r="D19247" s="1"/>
      <c r="E19247" s="1"/>
      <c r="F19247" s="1"/>
      <c r="G19247" s="1"/>
      <c r="J19247" s="2"/>
      <c r="K19247" s="2"/>
    </row>
    <row r="19248" spans="4:11">
      <c r="D19248" s="1"/>
      <c r="E19248" s="1"/>
      <c r="F19248" s="1"/>
      <c r="G19248" s="1"/>
      <c r="J19248" s="2"/>
      <c r="K19248" s="2"/>
    </row>
    <row r="19249" spans="4:11">
      <c r="D19249" s="1"/>
      <c r="E19249" s="1"/>
      <c r="F19249" s="1"/>
      <c r="G19249" s="1"/>
      <c r="J19249" s="2"/>
      <c r="K19249" s="2"/>
    </row>
    <row r="19250" spans="4:11">
      <c r="D19250" s="1"/>
      <c r="E19250" s="1"/>
      <c r="F19250" s="1"/>
      <c r="G19250" s="1"/>
      <c r="J19250" s="2"/>
      <c r="K19250" s="2"/>
    </row>
    <row r="19251" spans="4:11">
      <c r="D19251" s="1"/>
      <c r="E19251" s="1"/>
      <c r="F19251" s="1"/>
      <c r="G19251" s="1"/>
      <c r="J19251" s="2"/>
      <c r="K19251" s="2"/>
    </row>
    <row r="19252" spans="4:11">
      <c r="D19252" s="1"/>
      <c r="E19252" s="1"/>
      <c r="F19252" s="1"/>
      <c r="G19252" s="1"/>
      <c r="J19252" s="2"/>
      <c r="K19252" s="2"/>
    </row>
    <row r="19253" spans="4:11">
      <c r="D19253" s="1"/>
      <c r="E19253" s="1"/>
      <c r="F19253" s="1"/>
      <c r="G19253" s="1"/>
      <c r="J19253" s="2"/>
      <c r="K19253" s="2"/>
    </row>
    <row r="19254" spans="4:11">
      <c r="D19254" s="1"/>
      <c r="E19254" s="1"/>
      <c r="F19254" s="1"/>
      <c r="G19254" s="1"/>
      <c r="J19254" s="2"/>
      <c r="K19254" s="2"/>
    </row>
    <row r="19255" spans="4:11">
      <c r="D19255" s="1"/>
      <c r="E19255" s="1"/>
      <c r="F19255" s="1"/>
      <c r="G19255" s="1"/>
      <c r="J19255" s="2"/>
      <c r="K19255" s="2"/>
    </row>
    <row r="19256" spans="4:11">
      <c r="D19256" s="1"/>
      <c r="E19256" s="1"/>
      <c r="F19256" s="1"/>
      <c r="G19256" s="1"/>
      <c r="J19256" s="2"/>
      <c r="K19256" s="2"/>
    </row>
    <row r="19257" spans="4:11">
      <c r="D19257" s="1"/>
      <c r="E19257" s="1"/>
      <c r="F19257" s="1"/>
      <c r="G19257" s="1"/>
      <c r="J19257" s="2"/>
      <c r="K19257" s="2"/>
    </row>
    <row r="19258" spans="4:11">
      <c r="D19258" s="1"/>
      <c r="E19258" s="1"/>
      <c r="F19258" s="1"/>
      <c r="G19258" s="1"/>
      <c r="J19258" s="2"/>
      <c r="K19258" s="2"/>
    </row>
    <row r="19259" spans="4:11">
      <c r="D19259" s="1"/>
      <c r="E19259" s="1"/>
      <c r="F19259" s="1"/>
      <c r="G19259" s="1"/>
      <c r="J19259" s="2"/>
      <c r="K19259" s="2"/>
    </row>
    <row r="19260" spans="4:11">
      <c r="D19260" s="1"/>
      <c r="E19260" s="1"/>
      <c r="F19260" s="1"/>
      <c r="G19260" s="1"/>
      <c r="J19260" s="2"/>
      <c r="K19260" s="2"/>
    </row>
    <row r="19261" spans="4:11">
      <c r="D19261" s="1"/>
      <c r="E19261" s="1"/>
      <c r="F19261" s="1"/>
      <c r="G19261" s="1"/>
      <c r="J19261" s="2"/>
      <c r="K19261" s="2"/>
    </row>
    <row r="19262" spans="4:11">
      <c r="D19262" s="1"/>
      <c r="E19262" s="1"/>
      <c r="F19262" s="1"/>
      <c r="G19262" s="1"/>
      <c r="J19262" s="2"/>
      <c r="K19262" s="2"/>
    </row>
    <row r="19263" spans="4:11">
      <c r="D19263" s="1"/>
      <c r="E19263" s="1"/>
      <c r="F19263" s="1"/>
      <c r="G19263" s="1"/>
      <c r="J19263" s="2"/>
      <c r="K19263" s="2"/>
    </row>
    <row r="19264" spans="4:11">
      <c r="D19264" s="1"/>
      <c r="E19264" s="1"/>
      <c r="F19264" s="1"/>
      <c r="G19264" s="1"/>
      <c r="J19264" s="2"/>
      <c r="K19264" s="2"/>
    </row>
    <row r="19265" spans="4:11">
      <c r="D19265" s="1"/>
      <c r="E19265" s="1"/>
      <c r="F19265" s="1"/>
      <c r="G19265" s="1"/>
      <c r="J19265" s="2"/>
      <c r="K19265" s="2"/>
    </row>
    <row r="19266" spans="4:11">
      <c r="D19266" s="1"/>
      <c r="E19266" s="1"/>
      <c r="F19266" s="1"/>
      <c r="G19266" s="1"/>
      <c r="J19266" s="2"/>
      <c r="K19266" s="2"/>
    </row>
    <row r="19267" spans="4:11">
      <c r="D19267" s="1"/>
      <c r="E19267" s="1"/>
      <c r="F19267" s="1"/>
      <c r="G19267" s="1"/>
      <c r="J19267" s="2"/>
      <c r="K19267" s="2"/>
    </row>
    <row r="19268" spans="4:11">
      <c r="D19268" s="1"/>
      <c r="E19268" s="1"/>
      <c r="F19268" s="1"/>
      <c r="G19268" s="1"/>
      <c r="J19268" s="2"/>
      <c r="K19268" s="2"/>
    </row>
    <row r="19269" spans="4:11">
      <c r="D19269" s="1"/>
      <c r="E19269" s="1"/>
      <c r="F19269" s="1"/>
      <c r="G19269" s="1"/>
      <c r="J19269" s="2"/>
      <c r="K19269" s="2"/>
    </row>
    <row r="19270" spans="4:11">
      <c r="D19270" s="1"/>
      <c r="E19270" s="1"/>
      <c r="F19270" s="1"/>
      <c r="G19270" s="1"/>
      <c r="J19270" s="2"/>
      <c r="K19270" s="2"/>
    </row>
    <row r="19271" spans="4:11">
      <c r="D19271" s="1"/>
      <c r="E19271" s="1"/>
      <c r="F19271" s="1"/>
      <c r="G19271" s="1"/>
      <c r="J19271" s="2"/>
      <c r="K19271" s="2"/>
    </row>
    <row r="19272" spans="4:11">
      <c r="D19272" s="1"/>
      <c r="E19272" s="1"/>
      <c r="F19272" s="1"/>
      <c r="G19272" s="1"/>
      <c r="J19272" s="2"/>
      <c r="K19272" s="2"/>
    </row>
    <row r="19273" spans="4:11">
      <c r="D19273" s="1"/>
      <c r="E19273" s="1"/>
      <c r="F19273" s="1"/>
      <c r="G19273" s="1"/>
      <c r="J19273" s="2"/>
      <c r="K19273" s="2"/>
    </row>
    <row r="19274" spans="4:11">
      <c r="D19274" s="1"/>
      <c r="E19274" s="1"/>
      <c r="F19274" s="1"/>
      <c r="G19274" s="1"/>
      <c r="J19274" s="2"/>
      <c r="K19274" s="2"/>
    </row>
    <row r="19275" spans="4:11">
      <c r="D19275" s="1"/>
      <c r="E19275" s="1"/>
      <c r="F19275" s="1"/>
      <c r="G19275" s="1"/>
      <c r="J19275" s="2"/>
      <c r="K19275" s="2"/>
    </row>
    <row r="19276" spans="4:11">
      <c r="D19276" s="1"/>
      <c r="E19276" s="1"/>
      <c r="F19276" s="1"/>
      <c r="G19276" s="1"/>
      <c r="J19276" s="2"/>
      <c r="K19276" s="2"/>
    </row>
    <row r="19277" spans="4:11">
      <c r="D19277" s="1"/>
      <c r="E19277" s="1"/>
      <c r="F19277" s="1"/>
      <c r="G19277" s="1"/>
      <c r="J19277" s="2"/>
      <c r="K19277" s="2"/>
    </row>
    <row r="19278" spans="4:11">
      <c r="D19278" s="1"/>
      <c r="E19278" s="1"/>
      <c r="F19278" s="1"/>
      <c r="G19278" s="1"/>
      <c r="J19278" s="2"/>
      <c r="K19278" s="2"/>
    </row>
    <row r="19279" spans="4:11">
      <c r="D19279" s="1"/>
      <c r="E19279" s="1"/>
      <c r="F19279" s="1"/>
      <c r="G19279" s="1"/>
      <c r="J19279" s="2"/>
      <c r="K19279" s="2"/>
    </row>
    <row r="19280" spans="4:11">
      <c r="D19280" s="1"/>
      <c r="E19280" s="1"/>
      <c r="F19280" s="1"/>
      <c r="G19280" s="1"/>
      <c r="J19280" s="2"/>
      <c r="K19280" s="2"/>
    </row>
    <row r="19281" spans="4:11">
      <c r="D19281" s="1"/>
      <c r="E19281" s="1"/>
      <c r="F19281" s="1"/>
      <c r="G19281" s="1"/>
      <c r="J19281" s="2"/>
      <c r="K19281" s="2"/>
    </row>
    <row r="19282" spans="4:11">
      <c r="D19282" s="1"/>
      <c r="E19282" s="1"/>
      <c r="F19282" s="1"/>
      <c r="G19282" s="1"/>
      <c r="J19282" s="2"/>
      <c r="K19282" s="2"/>
    </row>
    <row r="19283" spans="4:11">
      <c r="D19283" s="1"/>
      <c r="E19283" s="1"/>
      <c r="F19283" s="1"/>
      <c r="G19283" s="1"/>
      <c r="J19283" s="2"/>
      <c r="K19283" s="2"/>
    </row>
    <row r="19284" spans="4:11">
      <c r="D19284" s="1"/>
      <c r="E19284" s="1"/>
      <c r="F19284" s="1"/>
      <c r="G19284" s="1"/>
      <c r="J19284" s="2"/>
      <c r="K19284" s="2"/>
    </row>
    <row r="19285" spans="4:11">
      <c r="D19285" s="1"/>
      <c r="E19285" s="1"/>
      <c r="F19285" s="1"/>
      <c r="G19285" s="1"/>
      <c r="J19285" s="2"/>
      <c r="K19285" s="2"/>
    </row>
    <row r="19286" spans="4:11">
      <c r="D19286" s="1"/>
      <c r="E19286" s="1"/>
      <c r="F19286" s="1"/>
      <c r="G19286" s="1"/>
      <c r="J19286" s="2"/>
      <c r="K19286" s="2"/>
    </row>
    <row r="19287" spans="4:11">
      <c r="D19287" s="1"/>
      <c r="E19287" s="1"/>
      <c r="F19287" s="1"/>
      <c r="G19287" s="1"/>
      <c r="J19287" s="2"/>
      <c r="K19287" s="2"/>
    </row>
    <row r="19288" spans="4:11">
      <c r="D19288" s="1"/>
      <c r="E19288" s="1"/>
      <c r="F19288" s="1"/>
      <c r="G19288" s="1"/>
      <c r="J19288" s="2"/>
      <c r="K19288" s="2"/>
    </row>
    <row r="19289" spans="4:11">
      <c r="D19289" s="1"/>
      <c r="E19289" s="1"/>
      <c r="F19289" s="1"/>
      <c r="G19289" s="1"/>
      <c r="J19289" s="2"/>
      <c r="K19289" s="2"/>
    </row>
    <row r="19290" spans="4:11">
      <c r="D19290" s="1"/>
      <c r="E19290" s="1"/>
      <c r="F19290" s="1"/>
      <c r="G19290" s="1"/>
      <c r="J19290" s="2"/>
      <c r="K19290" s="2"/>
    </row>
    <row r="19291" spans="4:11">
      <c r="D19291" s="1"/>
      <c r="E19291" s="1"/>
      <c r="F19291" s="1"/>
      <c r="G19291" s="1"/>
      <c r="J19291" s="2"/>
      <c r="K19291" s="2"/>
    </row>
    <row r="19292" spans="4:11">
      <c r="D19292" s="1"/>
      <c r="E19292" s="1"/>
      <c r="F19292" s="1"/>
      <c r="G19292" s="1"/>
      <c r="J19292" s="2"/>
      <c r="K19292" s="2"/>
    </row>
    <row r="19293" spans="4:11">
      <c r="D19293" s="1"/>
      <c r="E19293" s="1"/>
      <c r="F19293" s="1"/>
      <c r="G19293" s="1"/>
      <c r="J19293" s="2"/>
      <c r="K19293" s="2"/>
    </row>
    <row r="19294" spans="4:11">
      <c r="D19294" s="1"/>
      <c r="E19294" s="1"/>
      <c r="F19294" s="1"/>
      <c r="G19294" s="1"/>
      <c r="J19294" s="2"/>
      <c r="K19294" s="2"/>
    </row>
    <row r="19295" spans="4:11">
      <c r="D19295" s="1"/>
      <c r="E19295" s="1"/>
      <c r="F19295" s="1"/>
      <c r="G19295" s="1"/>
      <c r="J19295" s="2"/>
      <c r="K19295" s="2"/>
    </row>
    <row r="19296" spans="4:11">
      <c r="D19296" s="1"/>
      <c r="E19296" s="1"/>
      <c r="F19296" s="1"/>
      <c r="G19296" s="1"/>
      <c r="J19296" s="2"/>
      <c r="K19296" s="2"/>
    </row>
    <row r="19297" spans="4:11">
      <c r="D19297" s="1"/>
      <c r="E19297" s="1"/>
      <c r="F19297" s="1"/>
      <c r="G19297" s="1"/>
      <c r="J19297" s="2"/>
      <c r="K19297" s="2"/>
    </row>
    <row r="19298" spans="4:11">
      <c r="D19298" s="1"/>
      <c r="E19298" s="1"/>
      <c r="F19298" s="1"/>
      <c r="G19298" s="1"/>
      <c r="J19298" s="2"/>
      <c r="K19298" s="2"/>
    </row>
    <row r="19299" spans="4:11">
      <c r="D19299" s="1"/>
      <c r="E19299" s="1"/>
      <c r="F19299" s="1"/>
      <c r="G19299" s="1"/>
      <c r="J19299" s="2"/>
      <c r="K19299" s="2"/>
    </row>
    <row r="19300" spans="4:11">
      <c r="D19300" s="1"/>
      <c r="E19300" s="1"/>
      <c r="F19300" s="1"/>
      <c r="G19300" s="1"/>
      <c r="J19300" s="2"/>
      <c r="K19300" s="2"/>
    </row>
    <row r="19301" spans="4:11">
      <c r="D19301" s="1"/>
      <c r="E19301" s="1"/>
      <c r="F19301" s="1"/>
      <c r="G19301" s="1"/>
      <c r="J19301" s="2"/>
      <c r="K19301" s="2"/>
    </row>
    <row r="19302" spans="4:11">
      <c r="D19302" s="1"/>
      <c r="E19302" s="1"/>
      <c r="F19302" s="1"/>
      <c r="G19302" s="1"/>
      <c r="J19302" s="2"/>
      <c r="K19302" s="2"/>
    </row>
    <row r="19303" spans="4:11">
      <c r="D19303" s="1"/>
      <c r="E19303" s="1"/>
      <c r="F19303" s="1"/>
      <c r="G19303" s="1"/>
      <c r="J19303" s="2"/>
      <c r="K19303" s="2"/>
    </row>
    <row r="19304" spans="4:11">
      <c r="D19304" s="1"/>
      <c r="E19304" s="1"/>
      <c r="F19304" s="1"/>
      <c r="G19304" s="1"/>
      <c r="J19304" s="2"/>
      <c r="K19304" s="2"/>
    </row>
    <row r="19305" spans="4:11">
      <c r="D19305" s="1"/>
      <c r="E19305" s="1"/>
      <c r="F19305" s="1"/>
      <c r="G19305" s="1"/>
      <c r="J19305" s="2"/>
      <c r="K19305" s="2"/>
    </row>
    <row r="19306" spans="4:11">
      <c r="D19306" s="1"/>
      <c r="E19306" s="1"/>
      <c r="F19306" s="1"/>
      <c r="G19306" s="1"/>
      <c r="J19306" s="2"/>
      <c r="K19306" s="2"/>
    </row>
    <row r="19307" spans="4:11">
      <c r="D19307" s="1"/>
      <c r="E19307" s="1"/>
      <c r="F19307" s="1"/>
      <c r="G19307" s="1"/>
      <c r="J19307" s="2"/>
      <c r="K19307" s="2"/>
    </row>
    <row r="19308" spans="4:11">
      <c r="D19308" s="1"/>
      <c r="E19308" s="1"/>
      <c r="F19308" s="1"/>
      <c r="G19308" s="1"/>
      <c r="J19308" s="2"/>
      <c r="K19308" s="2"/>
    </row>
    <row r="19309" spans="4:11">
      <c r="D19309" s="1"/>
      <c r="E19309" s="1"/>
      <c r="F19309" s="1"/>
      <c r="G19309" s="1"/>
      <c r="J19309" s="2"/>
      <c r="K19309" s="2"/>
    </row>
    <row r="19310" spans="4:11">
      <c r="D19310" s="1"/>
      <c r="E19310" s="1"/>
      <c r="F19310" s="1"/>
      <c r="G19310" s="1"/>
      <c r="J19310" s="2"/>
      <c r="K19310" s="2"/>
    </row>
    <row r="19311" spans="4:11">
      <c r="D19311" s="1"/>
      <c r="E19311" s="1"/>
      <c r="F19311" s="1"/>
      <c r="G19311" s="1"/>
      <c r="J19311" s="2"/>
      <c r="K19311" s="2"/>
    </row>
    <row r="19312" spans="4:11">
      <c r="D19312" s="1"/>
      <c r="E19312" s="1"/>
      <c r="F19312" s="1"/>
      <c r="G19312" s="1"/>
      <c r="J19312" s="2"/>
      <c r="K19312" s="2"/>
    </row>
    <row r="19313" spans="4:11">
      <c r="D19313" s="1"/>
      <c r="E19313" s="1"/>
      <c r="F19313" s="1"/>
      <c r="G19313" s="1"/>
      <c r="J19313" s="2"/>
      <c r="K19313" s="2"/>
    </row>
    <row r="19314" spans="4:11">
      <c r="D19314" s="1"/>
      <c r="E19314" s="1"/>
      <c r="F19314" s="1"/>
      <c r="G19314" s="1"/>
      <c r="J19314" s="2"/>
      <c r="K19314" s="2"/>
    </row>
    <row r="19315" spans="4:11">
      <c r="D19315" s="1"/>
      <c r="E19315" s="1"/>
      <c r="F19315" s="1"/>
      <c r="G19315" s="1"/>
      <c r="J19315" s="2"/>
      <c r="K19315" s="2"/>
    </row>
    <row r="19316" spans="4:11">
      <c r="D19316" s="1"/>
      <c r="E19316" s="1"/>
      <c r="F19316" s="1"/>
      <c r="G19316" s="1"/>
      <c r="J19316" s="2"/>
      <c r="K19316" s="2"/>
    </row>
    <row r="19317" spans="4:11">
      <c r="D19317" s="1"/>
      <c r="E19317" s="1"/>
      <c r="F19317" s="1"/>
      <c r="G19317" s="1"/>
      <c r="J19317" s="2"/>
      <c r="K19317" s="2"/>
    </row>
    <row r="19318" spans="4:11">
      <c r="D19318" s="1"/>
      <c r="E19318" s="1"/>
      <c r="F19318" s="1"/>
      <c r="G19318" s="1"/>
      <c r="J19318" s="2"/>
      <c r="K19318" s="2"/>
    </row>
    <row r="19319" spans="4:11">
      <c r="D19319" s="1"/>
      <c r="E19319" s="1"/>
      <c r="F19319" s="1"/>
      <c r="G19319" s="1"/>
      <c r="J19319" s="2"/>
      <c r="K19319" s="2"/>
    </row>
    <row r="19320" spans="4:11">
      <c r="D19320" s="1"/>
      <c r="E19320" s="1"/>
      <c r="F19320" s="1"/>
      <c r="G19320" s="1"/>
      <c r="J19320" s="2"/>
      <c r="K19320" s="2"/>
    </row>
    <row r="19321" spans="4:11">
      <c r="D19321" s="1"/>
      <c r="E19321" s="1"/>
      <c r="F19321" s="1"/>
      <c r="G19321" s="1"/>
      <c r="J19321" s="2"/>
      <c r="K19321" s="2"/>
    </row>
    <row r="19322" spans="4:11">
      <c r="D19322" s="1"/>
      <c r="E19322" s="1"/>
      <c r="F19322" s="1"/>
      <c r="G19322" s="1"/>
      <c r="J19322" s="2"/>
      <c r="K19322" s="2"/>
    </row>
    <row r="19323" spans="4:11">
      <c r="D19323" s="1"/>
      <c r="E19323" s="1"/>
      <c r="F19323" s="1"/>
      <c r="G19323" s="1"/>
      <c r="J19323" s="2"/>
      <c r="K19323" s="2"/>
    </row>
    <row r="19324" spans="4:11">
      <c r="D19324" s="1"/>
      <c r="E19324" s="1"/>
      <c r="F19324" s="1"/>
      <c r="G19324" s="1"/>
      <c r="J19324" s="2"/>
      <c r="K19324" s="2"/>
    </row>
    <row r="19325" spans="4:11">
      <c r="D19325" s="1"/>
      <c r="E19325" s="1"/>
      <c r="F19325" s="1"/>
      <c r="G19325" s="1"/>
      <c r="J19325" s="2"/>
      <c r="K19325" s="2"/>
    </row>
    <row r="19326" spans="4:11">
      <c r="D19326" s="1"/>
      <c r="E19326" s="1"/>
      <c r="F19326" s="1"/>
      <c r="G19326" s="1"/>
      <c r="J19326" s="2"/>
      <c r="K19326" s="2"/>
    </row>
    <row r="19327" spans="4:11">
      <c r="D19327" s="1"/>
      <c r="E19327" s="1"/>
      <c r="F19327" s="1"/>
      <c r="G19327" s="1"/>
      <c r="J19327" s="2"/>
      <c r="K19327" s="2"/>
    </row>
    <row r="19328" spans="4:11">
      <c r="D19328" s="1"/>
      <c r="E19328" s="1"/>
      <c r="F19328" s="1"/>
      <c r="G19328" s="1"/>
      <c r="J19328" s="2"/>
      <c r="K19328" s="2"/>
    </row>
    <row r="19329" spans="4:11">
      <c r="D19329" s="1"/>
      <c r="E19329" s="1"/>
      <c r="F19329" s="1"/>
      <c r="G19329" s="1"/>
      <c r="J19329" s="2"/>
      <c r="K19329" s="2"/>
    </row>
    <row r="19330" spans="4:11">
      <c r="D19330" s="1"/>
      <c r="E19330" s="1"/>
      <c r="F19330" s="1"/>
      <c r="G19330" s="1"/>
      <c r="J19330" s="2"/>
      <c r="K19330" s="2"/>
    </row>
    <row r="19331" spans="4:11">
      <c r="D19331" s="1"/>
      <c r="E19331" s="1"/>
      <c r="F19331" s="1"/>
      <c r="G19331" s="1"/>
      <c r="J19331" s="2"/>
      <c r="K19331" s="2"/>
    </row>
    <row r="19332" spans="4:11">
      <c r="D19332" s="1"/>
      <c r="E19332" s="1"/>
      <c r="F19332" s="1"/>
      <c r="G19332" s="1"/>
      <c r="J19332" s="2"/>
      <c r="K19332" s="2"/>
    </row>
    <row r="19333" spans="4:11">
      <c r="D19333" s="1"/>
      <c r="E19333" s="1"/>
      <c r="F19333" s="1"/>
      <c r="G19333" s="1"/>
      <c r="J19333" s="2"/>
      <c r="K19333" s="2"/>
    </row>
    <row r="19334" spans="4:11">
      <c r="D19334" s="1"/>
      <c r="E19334" s="1"/>
      <c r="F19334" s="1"/>
      <c r="G19334" s="1"/>
      <c r="J19334" s="2"/>
      <c r="K19334" s="2"/>
    </row>
    <row r="19335" spans="4:11">
      <c r="D19335" s="1"/>
      <c r="E19335" s="1"/>
      <c r="F19335" s="1"/>
      <c r="G19335" s="1"/>
      <c r="J19335" s="2"/>
      <c r="K19335" s="2"/>
    </row>
    <row r="19336" spans="4:11">
      <c r="D19336" s="1"/>
      <c r="E19336" s="1"/>
      <c r="F19336" s="1"/>
      <c r="G19336" s="1"/>
      <c r="J19336" s="2"/>
      <c r="K19336" s="2"/>
    </row>
    <row r="19337" spans="4:11">
      <c r="D19337" s="1"/>
      <c r="E19337" s="1"/>
      <c r="F19337" s="1"/>
      <c r="G19337" s="1"/>
      <c r="J19337" s="2"/>
      <c r="K19337" s="2"/>
    </row>
    <row r="19338" spans="4:11">
      <c r="D19338" s="1"/>
      <c r="E19338" s="1"/>
      <c r="F19338" s="1"/>
      <c r="G19338" s="1"/>
      <c r="J19338" s="2"/>
      <c r="K19338" s="2"/>
    </row>
    <row r="19339" spans="4:11">
      <c r="D19339" s="1"/>
      <c r="E19339" s="1"/>
      <c r="F19339" s="1"/>
      <c r="G19339" s="1"/>
      <c r="J19339" s="2"/>
      <c r="K19339" s="2"/>
    </row>
    <row r="19340" spans="4:11">
      <c r="D19340" s="1"/>
      <c r="E19340" s="1"/>
      <c r="F19340" s="1"/>
      <c r="G19340" s="1"/>
      <c r="J19340" s="2"/>
      <c r="K19340" s="2"/>
    </row>
    <row r="19341" spans="4:11">
      <c r="D19341" s="1"/>
      <c r="E19341" s="1"/>
      <c r="F19341" s="1"/>
      <c r="G19341" s="1"/>
      <c r="J19341" s="2"/>
      <c r="K19341" s="2"/>
    </row>
    <row r="19342" spans="4:11">
      <c r="D19342" s="1"/>
      <c r="E19342" s="1"/>
      <c r="F19342" s="1"/>
      <c r="G19342" s="1"/>
      <c r="J19342" s="2"/>
      <c r="K19342" s="2"/>
    </row>
    <row r="19343" spans="4:11">
      <c r="D19343" s="1"/>
      <c r="E19343" s="1"/>
      <c r="F19343" s="1"/>
      <c r="G19343" s="1"/>
      <c r="J19343" s="2"/>
      <c r="K19343" s="2"/>
    </row>
    <row r="19344" spans="4:11">
      <c r="D19344" s="1"/>
      <c r="E19344" s="1"/>
      <c r="F19344" s="1"/>
      <c r="G19344" s="1"/>
      <c r="J19344" s="2"/>
      <c r="K19344" s="2"/>
    </row>
    <row r="19345" spans="4:11">
      <c r="D19345" s="1"/>
      <c r="E19345" s="1"/>
      <c r="F19345" s="1"/>
      <c r="G19345" s="1"/>
      <c r="J19345" s="2"/>
      <c r="K19345" s="2"/>
    </row>
    <row r="19346" spans="4:11">
      <c r="D19346" s="1"/>
      <c r="E19346" s="1"/>
      <c r="F19346" s="1"/>
      <c r="G19346" s="1"/>
      <c r="J19346" s="2"/>
      <c r="K19346" s="2"/>
    </row>
    <row r="19347" spans="4:11">
      <c r="D19347" s="1"/>
      <c r="E19347" s="1"/>
      <c r="F19347" s="1"/>
      <c r="G19347" s="1"/>
      <c r="J19347" s="2"/>
      <c r="K19347" s="2"/>
    </row>
    <row r="19348" spans="4:11">
      <c r="D19348" s="1"/>
      <c r="E19348" s="1"/>
      <c r="F19348" s="1"/>
      <c r="G19348" s="1"/>
      <c r="J19348" s="2"/>
      <c r="K19348" s="2"/>
    </row>
    <row r="19349" spans="4:11">
      <c r="D19349" s="1"/>
      <c r="E19349" s="1"/>
      <c r="F19349" s="1"/>
      <c r="G19349" s="1"/>
      <c r="J19349" s="2"/>
      <c r="K19349" s="2"/>
    </row>
    <row r="19350" spans="4:11">
      <c r="D19350" s="1"/>
      <c r="E19350" s="1"/>
      <c r="F19350" s="1"/>
      <c r="G19350" s="1"/>
      <c r="J19350" s="2"/>
      <c r="K19350" s="2"/>
    </row>
    <row r="19351" spans="4:11">
      <c r="D19351" s="1"/>
      <c r="E19351" s="1"/>
      <c r="F19351" s="1"/>
      <c r="G19351" s="1"/>
      <c r="J19351" s="2"/>
      <c r="K19351" s="2"/>
    </row>
    <row r="19352" spans="4:11">
      <c r="D19352" s="1"/>
      <c r="E19352" s="1"/>
      <c r="F19352" s="1"/>
      <c r="G19352" s="1"/>
      <c r="J19352" s="2"/>
      <c r="K19352" s="2"/>
    </row>
    <row r="19353" spans="4:11">
      <c r="D19353" s="1"/>
      <c r="E19353" s="1"/>
      <c r="F19353" s="1"/>
      <c r="G19353" s="1"/>
      <c r="J19353" s="2"/>
      <c r="K19353" s="2"/>
    </row>
    <row r="19354" spans="4:11">
      <c r="D19354" s="1"/>
      <c r="E19354" s="1"/>
      <c r="F19354" s="1"/>
      <c r="G19354" s="1"/>
      <c r="J19354" s="2"/>
      <c r="K19354" s="2"/>
    </row>
    <row r="19355" spans="4:11">
      <c r="D19355" s="1"/>
      <c r="E19355" s="1"/>
      <c r="F19355" s="1"/>
      <c r="G19355" s="1"/>
      <c r="J19355" s="2"/>
      <c r="K19355" s="2"/>
    </row>
    <row r="19356" spans="4:11">
      <c r="D19356" s="1"/>
      <c r="E19356" s="1"/>
      <c r="F19356" s="1"/>
      <c r="G19356" s="1"/>
      <c r="J19356" s="2"/>
      <c r="K19356" s="2"/>
    </row>
    <row r="19357" spans="4:11">
      <c r="D19357" s="1"/>
      <c r="E19357" s="1"/>
      <c r="F19357" s="1"/>
      <c r="G19357" s="1"/>
      <c r="J19357" s="2"/>
      <c r="K19357" s="2"/>
    </row>
    <row r="19358" spans="4:11">
      <c r="D19358" s="1"/>
      <c r="E19358" s="1"/>
      <c r="F19358" s="1"/>
      <c r="G19358" s="1"/>
      <c r="J19358" s="2"/>
      <c r="K19358" s="2"/>
    </row>
    <row r="19359" spans="4:11">
      <c r="D19359" s="1"/>
      <c r="E19359" s="1"/>
      <c r="F19359" s="1"/>
      <c r="G19359" s="1"/>
      <c r="J19359" s="2"/>
      <c r="K19359" s="2"/>
    </row>
    <row r="19360" spans="4:11">
      <c r="D19360" s="1"/>
      <c r="E19360" s="1"/>
      <c r="F19360" s="1"/>
      <c r="G19360" s="1"/>
      <c r="J19360" s="2"/>
      <c r="K19360" s="2"/>
    </row>
    <row r="19361" spans="4:11">
      <c r="D19361" s="1"/>
      <c r="E19361" s="1"/>
      <c r="F19361" s="1"/>
      <c r="G19361" s="1"/>
      <c r="J19361" s="2"/>
      <c r="K19361" s="2"/>
    </row>
    <row r="19362" spans="4:11">
      <c r="D19362" s="1"/>
      <c r="E19362" s="1"/>
      <c r="F19362" s="1"/>
      <c r="G19362" s="1"/>
      <c r="J19362" s="2"/>
      <c r="K19362" s="2"/>
    </row>
    <row r="19363" spans="4:11">
      <c r="D19363" s="1"/>
      <c r="E19363" s="1"/>
      <c r="F19363" s="1"/>
      <c r="G19363" s="1"/>
      <c r="J19363" s="2"/>
      <c r="K19363" s="2"/>
    </row>
    <row r="19364" spans="4:11">
      <c r="D19364" s="1"/>
      <c r="E19364" s="1"/>
      <c r="F19364" s="1"/>
      <c r="G19364" s="1"/>
      <c r="J19364" s="2"/>
      <c r="K19364" s="2"/>
    </row>
    <row r="19365" spans="4:11">
      <c r="D19365" s="1"/>
      <c r="E19365" s="1"/>
      <c r="F19365" s="1"/>
      <c r="G19365" s="1"/>
      <c r="J19365" s="2"/>
      <c r="K19365" s="2"/>
    </row>
    <row r="19366" spans="4:11">
      <c r="D19366" s="1"/>
      <c r="E19366" s="1"/>
      <c r="F19366" s="1"/>
      <c r="G19366" s="1"/>
      <c r="J19366" s="2"/>
      <c r="K19366" s="2"/>
    </row>
    <row r="19367" spans="4:11">
      <c r="D19367" s="1"/>
      <c r="E19367" s="1"/>
      <c r="F19367" s="1"/>
      <c r="G19367" s="1"/>
      <c r="J19367" s="2"/>
      <c r="K19367" s="2"/>
    </row>
    <row r="19368" spans="4:11">
      <c r="D19368" s="1"/>
      <c r="E19368" s="1"/>
      <c r="F19368" s="1"/>
      <c r="G19368" s="1"/>
      <c r="J19368" s="2"/>
      <c r="K19368" s="2"/>
    </row>
    <row r="19369" spans="4:11">
      <c r="D19369" s="1"/>
      <c r="E19369" s="1"/>
      <c r="F19369" s="1"/>
      <c r="G19369" s="1"/>
      <c r="J19369" s="2"/>
      <c r="K19369" s="2"/>
    </row>
    <row r="19370" spans="4:11">
      <c r="D19370" s="1"/>
      <c r="E19370" s="1"/>
      <c r="F19370" s="1"/>
      <c r="G19370" s="1"/>
      <c r="J19370" s="2"/>
      <c r="K19370" s="2"/>
    </row>
    <row r="19371" spans="4:11">
      <c r="D19371" s="1"/>
      <c r="E19371" s="1"/>
      <c r="F19371" s="1"/>
      <c r="G19371" s="1"/>
      <c r="J19371" s="2"/>
      <c r="K19371" s="2"/>
    </row>
    <row r="19372" spans="4:11">
      <c r="D19372" s="1"/>
      <c r="E19372" s="1"/>
      <c r="F19372" s="1"/>
      <c r="G19372" s="1"/>
      <c r="J19372" s="2"/>
      <c r="K19372" s="2"/>
    </row>
    <row r="19373" spans="4:11">
      <c r="D19373" s="1"/>
      <c r="E19373" s="1"/>
      <c r="F19373" s="1"/>
      <c r="G19373" s="1"/>
      <c r="J19373" s="2"/>
      <c r="K19373" s="2"/>
    </row>
    <row r="19374" spans="4:11">
      <c r="D19374" s="1"/>
      <c r="E19374" s="1"/>
      <c r="F19374" s="1"/>
      <c r="G19374" s="1"/>
      <c r="J19374" s="2"/>
      <c r="K19374" s="2"/>
    </row>
    <row r="19375" spans="4:11">
      <c r="D19375" s="1"/>
      <c r="E19375" s="1"/>
      <c r="F19375" s="1"/>
      <c r="G19375" s="1"/>
      <c r="J19375" s="2"/>
      <c r="K19375" s="2"/>
    </row>
    <row r="19376" spans="4:11">
      <c r="D19376" s="1"/>
      <c r="E19376" s="1"/>
      <c r="F19376" s="1"/>
      <c r="G19376" s="1"/>
      <c r="J19376" s="2"/>
      <c r="K19376" s="2"/>
    </row>
    <row r="19377" spans="4:11">
      <c r="D19377" s="1"/>
      <c r="E19377" s="1"/>
      <c r="F19377" s="1"/>
      <c r="G19377" s="1"/>
      <c r="J19377" s="2"/>
      <c r="K19377" s="2"/>
    </row>
    <row r="19378" spans="4:11">
      <c r="D19378" s="1"/>
      <c r="E19378" s="1"/>
      <c r="F19378" s="1"/>
      <c r="G19378" s="1"/>
      <c r="J19378" s="2"/>
      <c r="K19378" s="2"/>
    </row>
    <row r="19379" spans="4:11">
      <c r="D19379" s="1"/>
      <c r="E19379" s="1"/>
      <c r="F19379" s="1"/>
      <c r="G19379" s="1"/>
      <c r="J19379" s="2"/>
      <c r="K19379" s="2"/>
    </row>
    <row r="19380" spans="4:11">
      <c r="D19380" s="1"/>
      <c r="E19380" s="1"/>
      <c r="F19380" s="1"/>
      <c r="G19380" s="1"/>
      <c r="J19380" s="2"/>
      <c r="K19380" s="2"/>
    </row>
    <row r="19381" spans="4:11">
      <c r="D19381" s="1"/>
      <c r="E19381" s="1"/>
      <c r="F19381" s="1"/>
      <c r="G19381" s="1"/>
      <c r="J19381" s="2"/>
      <c r="K19381" s="2"/>
    </row>
    <row r="19382" spans="4:11">
      <c r="D19382" s="1"/>
      <c r="E19382" s="1"/>
      <c r="F19382" s="1"/>
      <c r="G19382" s="1"/>
      <c r="J19382" s="2"/>
      <c r="K19382" s="2"/>
    </row>
    <row r="19383" spans="4:11">
      <c r="D19383" s="1"/>
      <c r="E19383" s="1"/>
      <c r="F19383" s="1"/>
      <c r="G19383" s="1"/>
      <c r="J19383" s="2"/>
      <c r="K19383" s="2"/>
    </row>
    <row r="19384" spans="4:11">
      <c r="D19384" s="1"/>
      <c r="E19384" s="1"/>
      <c r="F19384" s="1"/>
      <c r="G19384" s="1"/>
      <c r="J19384" s="2"/>
      <c r="K19384" s="2"/>
    </row>
    <row r="19385" spans="4:11">
      <c r="D19385" s="1"/>
      <c r="E19385" s="1"/>
      <c r="F19385" s="1"/>
      <c r="G19385" s="1"/>
      <c r="J19385" s="2"/>
      <c r="K19385" s="2"/>
    </row>
    <row r="19386" spans="4:11">
      <c r="D19386" s="1"/>
      <c r="E19386" s="1"/>
      <c r="F19386" s="1"/>
      <c r="G19386" s="1"/>
      <c r="J19386" s="2"/>
      <c r="K19386" s="2"/>
    </row>
    <row r="19387" spans="4:11">
      <c r="D19387" s="1"/>
      <c r="E19387" s="1"/>
      <c r="F19387" s="1"/>
      <c r="G19387" s="1"/>
      <c r="J19387" s="2"/>
      <c r="K19387" s="2"/>
    </row>
    <row r="19388" spans="4:11">
      <c r="D19388" s="1"/>
      <c r="E19388" s="1"/>
      <c r="F19388" s="1"/>
      <c r="G19388" s="1"/>
      <c r="J19388" s="2"/>
      <c r="K19388" s="2"/>
    </row>
    <row r="19389" spans="4:11">
      <c r="D19389" s="1"/>
      <c r="E19389" s="1"/>
      <c r="F19389" s="1"/>
      <c r="G19389" s="1"/>
      <c r="J19389" s="2"/>
      <c r="K19389" s="2"/>
    </row>
    <row r="19390" spans="4:11">
      <c r="D19390" s="1"/>
      <c r="E19390" s="1"/>
      <c r="F19390" s="1"/>
      <c r="G19390" s="1"/>
      <c r="J19390" s="2"/>
      <c r="K19390" s="2"/>
    </row>
    <row r="19391" spans="4:11">
      <c r="D19391" s="1"/>
      <c r="E19391" s="1"/>
      <c r="F19391" s="1"/>
      <c r="G19391" s="1"/>
      <c r="J19391" s="2"/>
      <c r="K19391" s="2"/>
    </row>
    <row r="19392" spans="4:11">
      <c r="D19392" s="1"/>
      <c r="E19392" s="1"/>
      <c r="F19392" s="1"/>
      <c r="G19392" s="1"/>
      <c r="J19392" s="2"/>
      <c r="K19392" s="2"/>
    </row>
    <row r="19393" spans="4:11">
      <c r="D19393" s="1"/>
      <c r="E19393" s="1"/>
      <c r="F19393" s="1"/>
      <c r="G19393" s="1"/>
      <c r="J19393" s="2"/>
      <c r="K19393" s="2"/>
    </row>
    <row r="19394" spans="4:11">
      <c r="D19394" s="1"/>
      <c r="E19394" s="1"/>
      <c r="F19394" s="1"/>
      <c r="G19394" s="1"/>
      <c r="J19394" s="2"/>
      <c r="K19394" s="2"/>
    </row>
    <row r="19395" spans="4:11">
      <c r="D19395" s="1"/>
      <c r="E19395" s="1"/>
      <c r="F19395" s="1"/>
      <c r="G19395" s="1"/>
      <c r="J19395" s="2"/>
      <c r="K19395" s="2"/>
    </row>
    <row r="19396" spans="4:11">
      <c r="D19396" s="1"/>
      <c r="E19396" s="1"/>
      <c r="F19396" s="1"/>
      <c r="G19396" s="1"/>
      <c r="J19396" s="2"/>
      <c r="K19396" s="2"/>
    </row>
    <row r="19397" spans="4:11">
      <c r="D19397" s="1"/>
      <c r="E19397" s="1"/>
      <c r="F19397" s="1"/>
      <c r="G19397" s="1"/>
      <c r="J19397" s="2"/>
      <c r="K19397" s="2"/>
    </row>
    <row r="19398" spans="4:11">
      <c r="D19398" s="1"/>
      <c r="E19398" s="1"/>
      <c r="F19398" s="1"/>
      <c r="G19398" s="1"/>
      <c r="J19398" s="2"/>
      <c r="K19398" s="2"/>
    </row>
    <row r="19399" spans="4:11">
      <c r="D19399" s="1"/>
      <c r="E19399" s="1"/>
      <c r="F19399" s="1"/>
      <c r="G19399" s="1"/>
      <c r="J19399" s="2"/>
      <c r="K19399" s="2"/>
    </row>
    <row r="19400" spans="4:11">
      <c r="D19400" s="1"/>
      <c r="E19400" s="1"/>
      <c r="F19400" s="1"/>
      <c r="G19400" s="1"/>
      <c r="J19400" s="2"/>
      <c r="K19400" s="2"/>
    </row>
    <row r="19401" spans="4:11">
      <c r="D19401" s="1"/>
      <c r="E19401" s="1"/>
      <c r="F19401" s="1"/>
      <c r="G19401" s="1"/>
      <c r="J19401" s="2"/>
      <c r="K19401" s="2"/>
    </row>
    <row r="19402" spans="4:11">
      <c r="D19402" s="1"/>
      <c r="E19402" s="1"/>
      <c r="F19402" s="1"/>
      <c r="G19402" s="1"/>
      <c r="J19402" s="2"/>
      <c r="K19402" s="2"/>
    </row>
    <row r="19403" spans="4:11">
      <c r="D19403" s="1"/>
      <c r="E19403" s="1"/>
      <c r="F19403" s="1"/>
      <c r="G19403" s="1"/>
      <c r="J19403" s="2"/>
      <c r="K19403" s="2"/>
    </row>
    <row r="19404" spans="4:11">
      <c r="D19404" s="1"/>
      <c r="E19404" s="1"/>
      <c r="F19404" s="1"/>
      <c r="G19404" s="1"/>
      <c r="J19404" s="2"/>
      <c r="K19404" s="2"/>
    </row>
    <row r="19405" spans="4:11">
      <c r="D19405" s="1"/>
      <c r="E19405" s="1"/>
      <c r="F19405" s="1"/>
      <c r="G19405" s="1"/>
      <c r="J19405" s="2"/>
      <c r="K19405" s="2"/>
    </row>
    <row r="19406" spans="4:11">
      <c r="D19406" s="1"/>
      <c r="E19406" s="1"/>
      <c r="F19406" s="1"/>
      <c r="G19406" s="1"/>
      <c r="J19406" s="2"/>
      <c r="K19406" s="2"/>
    </row>
    <row r="19407" spans="4:11">
      <c r="D19407" s="1"/>
      <c r="E19407" s="1"/>
      <c r="F19407" s="1"/>
      <c r="G19407" s="1"/>
      <c r="J19407" s="2"/>
      <c r="K19407" s="2"/>
    </row>
    <row r="19408" spans="4:11">
      <c r="D19408" s="1"/>
      <c r="E19408" s="1"/>
      <c r="F19408" s="1"/>
      <c r="G19408" s="1"/>
      <c r="J19408" s="2"/>
      <c r="K19408" s="2"/>
    </row>
    <row r="19409" spans="4:11">
      <c r="D19409" s="1"/>
      <c r="E19409" s="1"/>
      <c r="F19409" s="1"/>
      <c r="G19409" s="1"/>
      <c r="J19409" s="2"/>
      <c r="K19409" s="2"/>
    </row>
    <row r="19410" spans="4:11">
      <c r="D19410" s="1"/>
      <c r="E19410" s="1"/>
      <c r="F19410" s="1"/>
      <c r="G19410" s="1"/>
      <c r="J19410" s="2"/>
      <c r="K19410" s="2"/>
    </row>
    <row r="19411" spans="4:11">
      <c r="D19411" s="1"/>
      <c r="E19411" s="1"/>
      <c r="F19411" s="1"/>
      <c r="G19411" s="1"/>
      <c r="J19411" s="2"/>
      <c r="K19411" s="2"/>
    </row>
    <row r="19412" spans="4:11">
      <c r="D19412" s="1"/>
      <c r="E19412" s="1"/>
      <c r="F19412" s="1"/>
      <c r="G19412" s="1"/>
      <c r="J19412" s="2"/>
      <c r="K19412" s="2"/>
    </row>
    <row r="19413" spans="4:11">
      <c r="D19413" s="1"/>
      <c r="E19413" s="1"/>
      <c r="F19413" s="1"/>
      <c r="G19413" s="1"/>
      <c r="J19413" s="2"/>
      <c r="K19413" s="2"/>
    </row>
    <row r="19414" spans="4:11">
      <c r="D19414" s="1"/>
      <c r="E19414" s="1"/>
      <c r="F19414" s="1"/>
      <c r="G19414" s="1"/>
      <c r="J19414" s="2"/>
      <c r="K19414" s="2"/>
    </row>
    <row r="19415" spans="4:11">
      <c r="D19415" s="1"/>
      <c r="E19415" s="1"/>
      <c r="F19415" s="1"/>
      <c r="G19415" s="1"/>
      <c r="J19415" s="2"/>
      <c r="K19415" s="2"/>
    </row>
    <row r="19416" spans="4:11">
      <c r="D19416" s="1"/>
      <c r="E19416" s="1"/>
      <c r="F19416" s="1"/>
      <c r="G19416" s="1"/>
      <c r="J19416" s="2"/>
      <c r="K19416" s="2"/>
    </row>
    <row r="19417" spans="4:11">
      <c r="D19417" s="1"/>
      <c r="E19417" s="1"/>
      <c r="F19417" s="1"/>
      <c r="G19417" s="1"/>
      <c r="J19417" s="2"/>
      <c r="K19417" s="2"/>
    </row>
    <row r="19418" spans="4:11">
      <c r="D19418" s="1"/>
      <c r="E19418" s="1"/>
      <c r="F19418" s="1"/>
      <c r="G19418" s="1"/>
      <c r="J19418" s="2"/>
      <c r="K19418" s="2"/>
    </row>
    <row r="19419" spans="4:11">
      <c r="D19419" s="1"/>
      <c r="E19419" s="1"/>
      <c r="F19419" s="1"/>
      <c r="G19419" s="1"/>
      <c r="J19419" s="2"/>
      <c r="K19419" s="2"/>
    </row>
    <row r="19420" spans="4:11">
      <c r="D19420" s="1"/>
      <c r="E19420" s="1"/>
      <c r="F19420" s="1"/>
      <c r="G19420" s="1"/>
      <c r="J19420" s="2"/>
      <c r="K19420" s="2"/>
    </row>
    <row r="19421" spans="4:11">
      <c r="D19421" s="1"/>
      <c r="E19421" s="1"/>
      <c r="F19421" s="1"/>
      <c r="G19421" s="1"/>
      <c r="J19421" s="2"/>
      <c r="K19421" s="2"/>
    </row>
    <row r="19422" spans="4:11">
      <c r="D19422" s="1"/>
      <c r="E19422" s="1"/>
      <c r="F19422" s="1"/>
      <c r="G19422" s="1"/>
      <c r="J19422" s="2"/>
      <c r="K19422" s="2"/>
    </row>
    <row r="19423" spans="4:11">
      <c r="D19423" s="1"/>
      <c r="E19423" s="1"/>
      <c r="F19423" s="1"/>
      <c r="G19423" s="1"/>
      <c r="J19423" s="2"/>
      <c r="K19423" s="2"/>
    </row>
    <row r="19424" spans="4:11">
      <c r="D19424" s="1"/>
      <c r="E19424" s="1"/>
      <c r="F19424" s="1"/>
      <c r="G19424" s="1"/>
      <c r="J19424" s="2"/>
      <c r="K19424" s="2"/>
    </row>
    <row r="19425" spans="4:11">
      <c r="D19425" s="1"/>
      <c r="E19425" s="1"/>
      <c r="F19425" s="1"/>
      <c r="G19425" s="1"/>
      <c r="J19425" s="2"/>
      <c r="K19425" s="2"/>
    </row>
    <row r="19426" spans="4:11">
      <c r="D19426" s="1"/>
      <c r="E19426" s="1"/>
      <c r="F19426" s="1"/>
      <c r="G19426" s="1"/>
      <c r="J19426" s="2"/>
      <c r="K19426" s="2"/>
    </row>
    <row r="19427" spans="4:11">
      <c r="D19427" s="1"/>
      <c r="E19427" s="1"/>
      <c r="F19427" s="1"/>
      <c r="G19427" s="1"/>
      <c r="J19427" s="2"/>
      <c r="K19427" s="2"/>
    </row>
    <row r="19428" spans="4:11">
      <c r="D19428" s="1"/>
      <c r="E19428" s="1"/>
      <c r="F19428" s="1"/>
      <c r="G19428" s="1"/>
      <c r="J19428" s="2"/>
      <c r="K19428" s="2"/>
    </row>
    <row r="19429" spans="4:11">
      <c r="D19429" s="1"/>
      <c r="E19429" s="1"/>
      <c r="F19429" s="1"/>
      <c r="G19429" s="1"/>
      <c r="J19429" s="2"/>
      <c r="K19429" s="2"/>
    </row>
    <row r="19430" spans="4:11">
      <c r="D19430" s="1"/>
      <c r="E19430" s="1"/>
      <c r="F19430" s="1"/>
      <c r="G19430" s="1"/>
      <c r="J19430" s="2"/>
      <c r="K19430" s="2"/>
    </row>
    <row r="19431" spans="4:11">
      <c r="D19431" s="1"/>
      <c r="E19431" s="1"/>
      <c r="F19431" s="1"/>
      <c r="G19431" s="1"/>
      <c r="J19431" s="2"/>
      <c r="K19431" s="2"/>
    </row>
    <row r="19432" spans="4:11">
      <c r="D19432" s="1"/>
      <c r="E19432" s="1"/>
      <c r="F19432" s="1"/>
      <c r="G19432" s="1"/>
      <c r="J19432" s="2"/>
      <c r="K19432" s="2"/>
    </row>
    <row r="19433" spans="4:11">
      <c r="D19433" s="1"/>
      <c r="E19433" s="1"/>
      <c r="F19433" s="1"/>
      <c r="G19433" s="1"/>
      <c r="J19433" s="2"/>
      <c r="K19433" s="2"/>
    </row>
    <row r="19434" spans="4:11">
      <c r="D19434" s="1"/>
      <c r="E19434" s="1"/>
      <c r="F19434" s="1"/>
      <c r="G19434" s="1"/>
      <c r="J19434" s="2"/>
      <c r="K19434" s="2"/>
    </row>
    <row r="19435" spans="4:11">
      <c r="D19435" s="1"/>
      <c r="E19435" s="1"/>
      <c r="F19435" s="1"/>
      <c r="G19435" s="1"/>
      <c r="J19435" s="2"/>
      <c r="K19435" s="2"/>
    </row>
    <row r="19436" spans="4:11">
      <c r="D19436" s="1"/>
      <c r="E19436" s="1"/>
      <c r="F19436" s="1"/>
      <c r="G19436" s="1"/>
      <c r="J19436" s="2"/>
      <c r="K19436" s="2"/>
    </row>
    <row r="19437" spans="4:11">
      <c r="D19437" s="1"/>
      <c r="E19437" s="1"/>
      <c r="F19437" s="1"/>
      <c r="G19437" s="1"/>
      <c r="J19437" s="2"/>
      <c r="K19437" s="2"/>
    </row>
    <row r="19438" spans="4:11">
      <c r="D19438" s="1"/>
      <c r="E19438" s="1"/>
      <c r="F19438" s="1"/>
      <c r="G19438" s="1"/>
      <c r="J19438" s="2"/>
      <c r="K19438" s="2"/>
    </row>
    <row r="19439" spans="4:11">
      <c r="D19439" s="1"/>
      <c r="E19439" s="1"/>
      <c r="F19439" s="1"/>
      <c r="G19439" s="1"/>
      <c r="J19439" s="2"/>
      <c r="K19439" s="2"/>
    </row>
    <row r="19440" spans="4:11">
      <c r="D19440" s="1"/>
      <c r="E19440" s="1"/>
      <c r="F19440" s="1"/>
      <c r="G19440" s="1"/>
      <c r="J19440" s="2"/>
      <c r="K19440" s="2"/>
    </row>
    <row r="19441" spans="4:11">
      <c r="D19441" s="1"/>
      <c r="E19441" s="1"/>
      <c r="F19441" s="1"/>
      <c r="G19441" s="1"/>
      <c r="J19441" s="2"/>
      <c r="K19441" s="2"/>
    </row>
    <row r="19442" spans="4:11">
      <c r="D19442" s="1"/>
      <c r="E19442" s="1"/>
      <c r="F19442" s="1"/>
      <c r="G19442" s="1"/>
      <c r="J19442" s="2"/>
      <c r="K19442" s="2"/>
    </row>
    <row r="19443" spans="4:11">
      <c r="D19443" s="1"/>
      <c r="E19443" s="1"/>
      <c r="F19443" s="1"/>
      <c r="G19443" s="1"/>
      <c r="J19443" s="2"/>
      <c r="K19443" s="2"/>
    </row>
    <row r="19444" spans="4:11">
      <c r="D19444" s="1"/>
      <c r="E19444" s="1"/>
      <c r="F19444" s="1"/>
      <c r="G19444" s="1"/>
      <c r="J19444" s="2"/>
      <c r="K19444" s="2"/>
    </row>
    <row r="19445" spans="4:11">
      <c r="D19445" s="1"/>
      <c r="E19445" s="1"/>
      <c r="F19445" s="1"/>
      <c r="G19445" s="1"/>
      <c r="J19445" s="2"/>
      <c r="K19445" s="2"/>
    </row>
    <row r="19446" spans="4:11">
      <c r="D19446" s="1"/>
      <c r="E19446" s="1"/>
      <c r="F19446" s="1"/>
      <c r="G19446" s="1"/>
      <c r="J19446" s="2"/>
      <c r="K19446" s="2"/>
    </row>
    <row r="19447" spans="4:11">
      <c r="D19447" s="1"/>
      <c r="E19447" s="1"/>
      <c r="F19447" s="1"/>
      <c r="G19447" s="1"/>
      <c r="J19447" s="2"/>
      <c r="K19447" s="2"/>
    </row>
    <row r="19448" spans="4:11">
      <c r="D19448" s="1"/>
      <c r="E19448" s="1"/>
      <c r="F19448" s="1"/>
      <c r="G19448" s="1"/>
      <c r="J19448" s="2"/>
      <c r="K19448" s="2"/>
    </row>
    <row r="19449" spans="4:11">
      <c r="D19449" s="1"/>
      <c r="E19449" s="1"/>
      <c r="F19449" s="1"/>
      <c r="G19449" s="1"/>
      <c r="J19449" s="2"/>
      <c r="K19449" s="2"/>
    </row>
    <row r="19450" spans="4:11">
      <c r="D19450" s="1"/>
      <c r="E19450" s="1"/>
      <c r="F19450" s="1"/>
      <c r="G19450" s="1"/>
      <c r="J19450" s="2"/>
      <c r="K19450" s="2"/>
    </row>
    <row r="19451" spans="4:11">
      <c r="D19451" s="1"/>
      <c r="E19451" s="1"/>
      <c r="F19451" s="1"/>
      <c r="G19451" s="1"/>
      <c r="J19451" s="2"/>
      <c r="K19451" s="2"/>
    </row>
    <row r="19452" spans="4:11">
      <c r="D19452" s="1"/>
      <c r="E19452" s="1"/>
      <c r="F19452" s="1"/>
      <c r="G19452" s="1"/>
      <c r="J19452" s="2"/>
      <c r="K19452" s="2"/>
    </row>
    <row r="19453" spans="4:11">
      <c r="D19453" s="1"/>
      <c r="E19453" s="1"/>
      <c r="F19453" s="1"/>
      <c r="G19453" s="1"/>
      <c r="J19453" s="2"/>
      <c r="K19453" s="2"/>
    </row>
    <row r="19454" spans="4:11">
      <c r="D19454" s="1"/>
      <c r="E19454" s="1"/>
      <c r="F19454" s="1"/>
      <c r="G19454" s="1"/>
      <c r="J19454" s="2"/>
      <c r="K19454" s="2"/>
    </row>
    <row r="19455" spans="4:11">
      <c r="D19455" s="1"/>
      <c r="E19455" s="1"/>
      <c r="F19455" s="1"/>
      <c r="G19455" s="1"/>
      <c r="J19455" s="2"/>
      <c r="K19455" s="2"/>
    </row>
    <row r="19456" spans="4:11">
      <c r="D19456" s="1"/>
      <c r="E19456" s="1"/>
      <c r="F19456" s="1"/>
      <c r="G19456" s="1"/>
      <c r="J19456" s="2"/>
      <c r="K19456" s="2"/>
    </row>
    <row r="19457" spans="4:11">
      <c r="D19457" s="1"/>
      <c r="E19457" s="1"/>
      <c r="F19457" s="1"/>
      <c r="G19457" s="1"/>
      <c r="J19457" s="2"/>
      <c r="K19457" s="2"/>
    </row>
    <row r="19458" spans="4:11">
      <c r="D19458" s="1"/>
      <c r="E19458" s="1"/>
      <c r="F19458" s="1"/>
      <c r="G19458" s="1"/>
      <c r="J19458" s="2"/>
      <c r="K19458" s="2"/>
    </row>
    <row r="19459" spans="4:11">
      <c r="D19459" s="1"/>
      <c r="E19459" s="1"/>
      <c r="F19459" s="1"/>
      <c r="G19459" s="1"/>
      <c r="J19459" s="2"/>
      <c r="K19459" s="2"/>
    </row>
    <row r="19460" spans="4:11">
      <c r="D19460" s="1"/>
      <c r="E19460" s="1"/>
      <c r="F19460" s="1"/>
      <c r="G19460" s="1"/>
      <c r="J19460" s="2"/>
      <c r="K19460" s="2"/>
    </row>
    <row r="19461" spans="4:11">
      <c r="D19461" s="1"/>
      <c r="E19461" s="1"/>
      <c r="F19461" s="1"/>
      <c r="G19461" s="1"/>
      <c r="J19461" s="2"/>
      <c r="K19461" s="2"/>
    </row>
    <row r="19462" spans="4:11">
      <c r="D19462" s="1"/>
      <c r="E19462" s="1"/>
      <c r="F19462" s="1"/>
      <c r="G19462" s="1"/>
      <c r="J19462" s="2"/>
      <c r="K19462" s="2"/>
    </row>
    <row r="19463" spans="4:11">
      <c r="D19463" s="1"/>
      <c r="E19463" s="1"/>
      <c r="F19463" s="1"/>
      <c r="G19463" s="1"/>
      <c r="J19463" s="2"/>
      <c r="K19463" s="2"/>
    </row>
    <row r="19464" spans="4:11">
      <c r="D19464" s="1"/>
      <c r="E19464" s="1"/>
      <c r="F19464" s="1"/>
      <c r="G19464" s="1"/>
      <c r="J19464" s="2"/>
      <c r="K19464" s="2"/>
    </row>
    <row r="19465" spans="4:11">
      <c r="D19465" s="1"/>
      <c r="E19465" s="1"/>
      <c r="F19465" s="1"/>
      <c r="G19465" s="1"/>
      <c r="J19465" s="2"/>
      <c r="K19465" s="2"/>
    </row>
    <row r="19466" spans="4:11">
      <c r="D19466" s="1"/>
      <c r="E19466" s="1"/>
      <c r="F19466" s="1"/>
      <c r="G19466" s="1"/>
      <c r="J19466" s="2"/>
      <c r="K19466" s="2"/>
    </row>
    <row r="19467" spans="4:11">
      <c r="D19467" s="1"/>
      <c r="E19467" s="1"/>
      <c r="F19467" s="1"/>
      <c r="G19467" s="1"/>
      <c r="J19467" s="2"/>
      <c r="K19467" s="2"/>
    </row>
    <row r="19468" spans="4:11">
      <c r="D19468" s="1"/>
      <c r="E19468" s="1"/>
      <c r="F19468" s="1"/>
      <c r="G19468" s="1"/>
      <c r="J19468" s="2"/>
      <c r="K19468" s="2"/>
    </row>
    <row r="19469" spans="4:11">
      <c r="D19469" s="1"/>
      <c r="E19469" s="1"/>
      <c r="F19469" s="1"/>
      <c r="G19469" s="1"/>
      <c r="J19469" s="2"/>
      <c r="K19469" s="2"/>
    </row>
    <row r="19470" spans="4:11">
      <c r="D19470" s="1"/>
      <c r="E19470" s="1"/>
      <c r="F19470" s="1"/>
      <c r="G19470" s="1"/>
      <c r="J19470" s="2"/>
      <c r="K19470" s="2"/>
    </row>
    <row r="19471" spans="4:11">
      <c r="D19471" s="1"/>
      <c r="E19471" s="1"/>
      <c r="F19471" s="1"/>
      <c r="G19471" s="1"/>
      <c r="J19471" s="2"/>
      <c r="K19471" s="2"/>
    </row>
    <row r="19472" spans="4:11">
      <c r="D19472" s="1"/>
      <c r="E19472" s="1"/>
      <c r="F19472" s="1"/>
      <c r="G19472" s="1"/>
      <c r="J19472" s="2"/>
      <c r="K19472" s="2"/>
    </row>
    <row r="19473" spans="4:11">
      <c r="D19473" s="1"/>
      <c r="E19473" s="1"/>
      <c r="F19473" s="1"/>
      <c r="G19473" s="1"/>
      <c r="J19473" s="2"/>
      <c r="K19473" s="2"/>
    </row>
    <row r="19474" spans="4:11">
      <c r="D19474" s="1"/>
      <c r="E19474" s="1"/>
      <c r="F19474" s="1"/>
      <c r="G19474" s="1"/>
      <c r="J19474" s="2"/>
      <c r="K19474" s="2"/>
    </row>
    <row r="19475" spans="4:11">
      <c r="D19475" s="1"/>
      <c r="E19475" s="1"/>
      <c r="F19475" s="1"/>
      <c r="G19475" s="1"/>
      <c r="J19475" s="2"/>
      <c r="K19475" s="2"/>
    </row>
    <row r="19476" spans="4:11">
      <c r="D19476" s="1"/>
      <c r="E19476" s="1"/>
      <c r="F19476" s="1"/>
      <c r="G19476" s="1"/>
      <c r="J19476" s="2"/>
      <c r="K19476" s="2"/>
    </row>
    <row r="19477" spans="4:11">
      <c r="D19477" s="1"/>
      <c r="E19477" s="1"/>
      <c r="F19477" s="1"/>
      <c r="G19477" s="1"/>
      <c r="J19477" s="2"/>
      <c r="K19477" s="2"/>
    </row>
    <row r="19478" spans="4:11">
      <c r="D19478" s="1"/>
      <c r="E19478" s="1"/>
      <c r="F19478" s="1"/>
      <c r="G19478" s="1"/>
      <c r="J19478" s="2"/>
      <c r="K19478" s="2"/>
    </row>
    <row r="19479" spans="4:11">
      <c r="D19479" s="1"/>
      <c r="E19479" s="1"/>
      <c r="F19479" s="1"/>
      <c r="G19479" s="1"/>
      <c r="J19479" s="2"/>
      <c r="K19479" s="2"/>
    </row>
    <row r="19480" spans="4:11">
      <c r="D19480" s="1"/>
      <c r="E19480" s="1"/>
      <c r="F19480" s="1"/>
      <c r="G19480" s="1"/>
      <c r="J19480" s="2"/>
      <c r="K19480" s="2"/>
    </row>
    <row r="19481" spans="4:11">
      <c r="D19481" s="1"/>
      <c r="E19481" s="1"/>
      <c r="F19481" s="1"/>
      <c r="G19481" s="1"/>
      <c r="J19481" s="2"/>
      <c r="K19481" s="2"/>
    </row>
    <row r="19482" spans="4:11">
      <c r="D19482" s="1"/>
      <c r="E19482" s="1"/>
      <c r="F19482" s="1"/>
      <c r="G19482" s="1"/>
      <c r="J19482" s="2"/>
      <c r="K19482" s="2"/>
    </row>
    <row r="19483" spans="4:11">
      <c r="D19483" s="1"/>
      <c r="E19483" s="1"/>
      <c r="F19483" s="1"/>
      <c r="G19483" s="1"/>
      <c r="J19483" s="2"/>
      <c r="K19483" s="2"/>
    </row>
    <row r="19484" spans="4:11">
      <c r="D19484" s="1"/>
      <c r="E19484" s="1"/>
      <c r="F19484" s="1"/>
      <c r="G19484" s="1"/>
      <c r="J19484" s="2"/>
      <c r="K19484" s="2"/>
    </row>
    <row r="19485" spans="4:11">
      <c r="D19485" s="1"/>
      <c r="E19485" s="1"/>
      <c r="F19485" s="1"/>
      <c r="G19485" s="1"/>
      <c r="J19485" s="2"/>
      <c r="K19485" s="2"/>
    </row>
    <row r="19486" spans="4:11">
      <c r="D19486" s="1"/>
      <c r="E19486" s="1"/>
      <c r="F19486" s="1"/>
      <c r="G19486" s="1"/>
      <c r="J19486" s="2"/>
      <c r="K19486" s="2"/>
    </row>
    <row r="19487" spans="4:11">
      <c r="D19487" s="1"/>
      <c r="E19487" s="1"/>
      <c r="F19487" s="1"/>
      <c r="G19487" s="1"/>
      <c r="J19487" s="2"/>
      <c r="K19487" s="2"/>
    </row>
    <row r="19488" spans="4:11">
      <c r="D19488" s="1"/>
      <c r="E19488" s="1"/>
      <c r="F19488" s="1"/>
      <c r="G19488" s="1"/>
      <c r="J19488" s="2"/>
      <c r="K19488" s="2"/>
    </row>
    <row r="19489" spans="4:11">
      <c r="D19489" s="1"/>
      <c r="E19489" s="1"/>
      <c r="F19489" s="1"/>
      <c r="G19489" s="1"/>
      <c r="J19489" s="2"/>
      <c r="K19489" s="2"/>
    </row>
    <row r="19490" spans="4:11">
      <c r="D19490" s="1"/>
      <c r="E19490" s="1"/>
      <c r="F19490" s="1"/>
      <c r="G19490" s="1"/>
      <c r="J19490" s="2"/>
      <c r="K19490" s="2"/>
    </row>
    <row r="19491" spans="4:11">
      <c r="D19491" s="1"/>
      <c r="E19491" s="1"/>
      <c r="F19491" s="1"/>
      <c r="G19491" s="1"/>
      <c r="J19491" s="2"/>
      <c r="K19491" s="2"/>
    </row>
    <row r="19492" spans="4:11">
      <c r="D19492" s="1"/>
      <c r="E19492" s="1"/>
      <c r="F19492" s="1"/>
      <c r="G19492" s="1"/>
      <c r="J19492" s="2"/>
      <c r="K19492" s="2"/>
    </row>
    <row r="19493" spans="4:11">
      <c r="D19493" s="1"/>
      <c r="E19493" s="1"/>
      <c r="F19493" s="1"/>
      <c r="G19493" s="1"/>
      <c r="J19493" s="2"/>
      <c r="K19493" s="2"/>
    </row>
    <row r="19494" spans="4:11">
      <c r="D19494" s="1"/>
      <c r="E19494" s="1"/>
      <c r="F19494" s="1"/>
      <c r="G19494" s="1"/>
      <c r="J19494" s="2"/>
      <c r="K19494" s="2"/>
    </row>
    <row r="19495" spans="4:11">
      <c r="D19495" s="1"/>
      <c r="E19495" s="1"/>
      <c r="F19495" s="1"/>
      <c r="G19495" s="1"/>
      <c r="J19495" s="2"/>
      <c r="K19495" s="2"/>
    </row>
    <row r="19496" spans="4:11">
      <c r="D19496" s="1"/>
      <c r="E19496" s="1"/>
      <c r="F19496" s="1"/>
      <c r="G19496" s="1"/>
      <c r="J19496" s="2"/>
      <c r="K19496" s="2"/>
    </row>
    <row r="19497" spans="4:11">
      <c r="D19497" s="1"/>
      <c r="E19497" s="1"/>
      <c r="F19497" s="1"/>
      <c r="G19497" s="1"/>
      <c r="J19497" s="2"/>
      <c r="K19497" s="2"/>
    </row>
    <row r="19498" spans="4:11">
      <c r="D19498" s="1"/>
      <c r="E19498" s="1"/>
      <c r="F19498" s="1"/>
      <c r="G19498" s="1"/>
      <c r="J19498" s="2"/>
      <c r="K19498" s="2"/>
    </row>
    <row r="19499" spans="4:11">
      <c r="D19499" s="1"/>
      <c r="E19499" s="1"/>
      <c r="F19499" s="1"/>
      <c r="G19499" s="1"/>
      <c r="J19499" s="2"/>
      <c r="K19499" s="2"/>
    </row>
    <row r="19500" spans="4:11">
      <c r="D19500" s="1"/>
      <c r="E19500" s="1"/>
      <c r="F19500" s="1"/>
      <c r="G19500" s="1"/>
      <c r="J19500" s="2"/>
      <c r="K19500" s="2"/>
    </row>
    <row r="19501" spans="4:11">
      <c r="D19501" s="1"/>
      <c r="E19501" s="1"/>
      <c r="F19501" s="1"/>
      <c r="G19501" s="1"/>
      <c r="J19501" s="2"/>
      <c r="K19501" s="2"/>
    </row>
    <row r="19502" spans="4:11">
      <c r="D19502" s="1"/>
      <c r="E19502" s="1"/>
      <c r="F19502" s="1"/>
      <c r="G19502" s="1"/>
      <c r="J19502" s="2"/>
      <c r="K19502" s="2"/>
    </row>
    <row r="19503" spans="4:11">
      <c r="D19503" s="1"/>
      <c r="E19503" s="1"/>
      <c r="F19503" s="1"/>
      <c r="G19503" s="1"/>
      <c r="J19503" s="2"/>
      <c r="K19503" s="2"/>
    </row>
    <row r="19504" spans="4:11">
      <c r="D19504" s="1"/>
      <c r="E19504" s="1"/>
      <c r="F19504" s="1"/>
      <c r="G19504" s="1"/>
      <c r="J19504" s="2"/>
      <c r="K19504" s="2"/>
    </row>
    <row r="19505" spans="4:11">
      <c r="D19505" s="1"/>
      <c r="E19505" s="1"/>
      <c r="F19505" s="1"/>
      <c r="G19505" s="1"/>
      <c r="J19505" s="2"/>
      <c r="K19505" s="2"/>
    </row>
    <row r="19506" spans="4:11">
      <c r="D19506" s="1"/>
      <c r="E19506" s="1"/>
      <c r="F19506" s="1"/>
      <c r="G19506" s="1"/>
      <c r="J19506" s="2"/>
      <c r="K19506" s="2"/>
    </row>
    <row r="19507" spans="4:11">
      <c r="D19507" s="1"/>
      <c r="E19507" s="1"/>
      <c r="F19507" s="1"/>
      <c r="G19507" s="1"/>
      <c r="J19507" s="2"/>
      <c r="K19507" s="2"/>
    </row>
    <row r="19508" spans="4:11">
      <c r="D19508" s="1"/>
      <c r="E19508" s="1"/>
      <c r="F19508" s="1"/>
      <c r="G19508" s="1"/>
      <c r="J19508" s="2"/>
      <c r="K19508" s="2"/>
    </row>
    <row r="19509" spans="4:11">
      <c r="D19509" s="1"/>
      <c r="E19509" s="1"/>
      <c r="F19509" s="1"/>
      <c r="G19509" s="1"/>
      <c r="J19509" s="2"/>
      <c r="K19509" s="2"/>
    </row>
    <row r="19510" spans="4:11">
      <c r="D19510" s="1"/>
      <c r="E19510" s="1"/>
      <c r="F19510" s="1"/>
      <c r="G19510" s="1"/>
      <c r="J19510" s="2"/>
      <c r="K19510" s="2"/>
    </row>
    <row r="19511" spans="4:11">
      <c r="D19511" s="1"/>
      <c r="E19511" s="1"/>
      <c r="F19511" s="1"/>
      <c r="G19511" s="1"/>
      <c r="J19511" s="2"/>
      <c r="K19511" s="2"/>
    </row>
    <row r="19512" spans="4:11">
      <c r="D19512" s="1"/>
      <c r="E19512" s="1"/>
      <c r="F19512" s="1"/>
      <c r="G19512" s="1"/>
      <c r="J19512" s="2"/>
      <c r="K19512" s="2"/>
    </row>
    <row r="19513" spans="4:11">
      <c r="D19513" s="1"/>
      <c r="E19513" s="1"/>
      <c r="F19513" s="1"/>
      <c r="G19513" s="1"/>
      <c r="J19513" s="2"/>
      <c r="K19513" s="2"/>
    </row>
    <row r="19514" spans="4:11">
      <c r="D19514" s="1"/>
      <c r="E19514" s="1"/>
      <c r="F19514" s="1"/>
      <c r="G19514" s="1"/>
      <c r="J19514" s="2"/>
      <c r="K19514" s="2"/>
    </row>
    <row r="19515" spans="4:11">
      <c r="D19515" s="1"/>
      <c r="E19515" s="1"/>
      <c r="F19515" s="1"/>
      <c r="G19515" s="1"/>
      <c r="J19515" s="2"/>
      <c r="K19515" s="2"/>
    </row>
    <row r="19516" spans="4:11">
      <c r="D19516" s="1"/>
      <c r="E19516" s="1"/>
      <c r="F19516" s="1"/>
      <c r="G19516" s="1"/>
      <c r="J19516" s="2"/>
      <c r="K19516" s="2"/>
    </row>
    <row r="19517" spans="4:11">
      <c r="D19517" s="1"/>
      <c r="E19517" s="1"/>
      <c r="F19517" s="1"/>
      <c r="G19517" s="1"/>
      <c r="J19517" s="2"/>
      <c r="K19517" s="2"/>
    </row>
    <row r="19518" spans="4:11">
      <c r="D19518" s="1"/>
      <c r="E19518" s="1"/>
      <c r="F19518" s="1"/>
      <c r="G19518" s="1"/>
      <c r="J19518" s="2"/>
      <c r="K19518" s="2"/>
    </row>
    <row r="19519" spans="4:11">
      <c r="D19519" s="1"/>
      <c r="E19519" s="1"/>
      <c r="F19519" s="1"/>
      <c r="G19519" s="1"/>
      <c r="J19519" s="2"/>
      <c r="K19519" s="2"/>
    </row>
    <row r="19520" spans="4:11">
      <c r="D19520" s="1"/>
      <c r="E19520" s="1"/>
      <c r="F19520" s="1"/>
      <c r="G19520" s="1"/>
      <c r="J19520" s="2"/>
      <c r="K19520" s="2"/>
    </row>
    <row r="19521" spans="4:11">
      <c r="D19521" s="1"/>
      <c r="E19521" s="1"/>
      <c r="F19521" s="1"/>
      <c r="G19521" s="1"/>
      <c r="J19521" s="2"/>
      <c r="K19521" s="2"/>
    </row>
    <row r="19522" spans="4:11">
      <c r="D19522" s="1"/>
      <c r="E19522" s="1"/>
      <c r="F19522" s="1"/>
      <c r="G19522" s="1"/>
      <c r="J19522" s="2"/>
      <c r="K19522" s="2"/>
    </row>
    <row r="19523" spans="4:11">
      <c r="D19523" s="1"/>
      <c r="E19523" s="1"/>
      <c r="F19523" s="1"/>
      <c r="G19523" s="1"/>
      <c r="J19523" s="2"/>
      <c r="K19523" s="2"/>
    </row>
    <row r="19524" spans="4:11">
      <c r="D19524" s="1"/>
      <c r="E19524" s="1"/>
      <c r="F19524" s="1"/>
      <c r="G19524" s="1"/>
      <c r="J19524" s="2"/>
      <c r="K19524" s="2"/>
    </row>
    <row r="19525" spans="4:11">
      <c r="D19525" s="1"/>
      <c r="E19525" s="1"/>
      <c r="F19525" s="1"/>
      <c r="G19525" s="1"/>
      <c r="J19525" s="2"/>
      <c r="K19525" s="2"/>
    </row>
    <row r="19526" spans="4:11">
      <c r="D19526" s="1"/>
      <c r="E19526" s="1"/>
      <c r="F19526" s="1"/>
      <c r="G19526" s="1"/>
      <c r="J19526" s="2"/>
      <c r="K19526" s="2"/>
    </row>
    <row r="19527" spans="4:11">
      <c r="D19527" s="1"/>
      <c r="E19527" s="1"/>
      <c r="F19527" s="1"/>
      <c r="G19527" s="1"/>
      <c r="J19527" s="2"/>
      <c r="K19527" s="2"/>
    </row>
    <row r="19528" spans="4:11">
      <c r="D19528" s="1"/>
      <c r="E19528" s="1"/>
      <c r="F19528" s="1"/>
      <c r="G19528" s="1"/>
      <c r="J19528" s="2"/>
      <c r="K19528" s="2"/>
    </row>
    <row r="19529" spans="4:11">
      <c r="D19529" s="1"/>
      <c r="E19529" s="1"/>
      <c r="F19529" s="1"/>
      <c r="G19529" s="1"/>
      <c r="J19529" s="2"/>
      <c r="K19529" s="2"/>
    </row>
    <row r="19530" spans="4:11">
      <c r="D19530" s="1"/>
      <c r="E19530" s="1"/>
      <c r="F19530" s="1"/>
      <c r="G19530" s="1"/>
      <c r="J19530" s="2"/>
      <c r="K19530" s="2"/>
    </row>
    <row r="19531" spans="4:11">
      <c r="D19531" s="1"/>
      <c r="E19531" s="1"/>
      <c r="F19531" s="1"/>
      <c r="G19531" s="1"/>
      <c r="J19531" s="2"/>
      <c r="K19531" s="2"/>
    </row>
    <row r="19532" spans="4:11">
      <c r="D19532" s="1"/>
      <c r="E19532" s="1"/>
      <c r="F19532" s="1"/>
      <c r="G19532" s="1"/>
      <c r="J19532" s="2"/>
      <c r="K19532" s="2"/>
    </row>
    <row r="19533" spans="4:11">
      <c r="D19533" s="1"/>
      <c r="E19533" s="1"/>
      <c r="F19533" s="1"/>
      <c r="G19533" s="1"/>
      <c r="J19533" s="2"/>
      <c r="K19533" s="2"/>
    </row>
    <row r="19534" spans="4:11">
      <c r="D19534" s="1"/>
      <c r="E19534" s="1"/>
      <c r="F19534" s="1"/>
      <c r="G19534" s="1"/>
      <c r="J19534" s="2"/>
      <c r="K19534" s="2"/>
    </row>
    <row r="19535" spans="4:11">
      <c r="D19535" s="1"/>
      <c r="E19535" s="1"/>
      <c r="F19535" s="1"/>
      <c r="G19535" s="1"/>
      <c r="J19535" s="2"/>
      <c r="K19535" s="2"/>
    </row>
    <row r="19536" spans="4:11">
      <c r="D19536" s="1"/>
      <c r="E19536" s="1"/>
      <c r="F19536" s="1"/>
      <c r="G19536" s="1"/>
      <c r="J19536" s="2"/>
      <c r="K19536" s="2"/>
    </row>
    <row r="19537" spans="4:11">
      <c r="D19537" s="1"/>
      <c r="E19537" s="1"/>
      <c r="F19537" s="1"/>
      <c r="G19537" s="1"/>
      <c r="J19537" s="2"/>
      <c r="K19537" s="2"/>
    </row>
    <row r="19538" spans="4:11">
      <c r="D19538" s="1"/>
      <c r="E19538" s="1"/>
      <c r="F19538" s="1"/>
      <c r="G19538" s="1"/>
      <c r="J19538" s="2"/>
      <c r="K19538" s="2"/>
    </row>
    <row r="19539" spans="4:11">
      <c r="D19539" s="1"/>
      <c r="E19539" s="1"/>
      <c r="F19539" s="1"/>
      <c r="G19539" s="1"/>
      <c r="J19539" s="2"/>
      <c r="K19539" s="2"/>
    </row>
    <row r="19540" spans="4:11">
      <c r="D19540" s="1"/>
      <c r="E19540" s="1"/>
      <c r="F19540" s="1"/>
      <c r="G19540" s="1"/>
      <c r="J19540" s="2"/>
      <c r="K19540" s="2"/>
    </row>
    <row r="19541" spans="4:11">
      <c r="D19541" s="1"/>
      <c r="E19541" s="1"/>
      <c r="F19541" s="1"/>
      <c r="G19541" s="1"/>
      <c r="J19541" s="2"/>
      <c r="K19541" s="2"/>
    </row>
    <row r="19542" spans="4:11">
      <c r="D19542" s="1"/>
      <c r="E19542" s="1"/>
      <c r="F19542" s="1"/>
      <c r="G19542" s="1"/>
      <c r="J19542" s="2"/>
      <c r="K19542" s="2"/>
    </row>
    <row r="19543" spans="4:11">
      <c r="D19543" s="1"/>
      <c r="E19543" s="1"/>
      <c r="F19543" s="1"/>
      <c r="G19543" s="1"/>
      <c r="J19543" s="2"/>
      <c r="K19543" s="2"/>
    </row>
    <row r="19544" spans="4:11">
      <c r="D19544" s="1"/>
      <c r="E19544" s="1"/>
      <c r="F19544" s="1"/>
      <c r="G19544" s="1"/>
      <c r="J19544" s="2"/>
      <c r="K19544" s="2"/>
    </row>
    <row r="19545" spans="4:11">
      <c r="D19545" s="1"/>
      <c r="E19545" s="1"/>
      <c r="F19545" s="1"/>
      <c r="G19545" s="1"/>
      <c r="J19545" s="2"/>
      <c r="K19545" s="2"/>
    </row>
    <row r="19546" spans="4:11">
      <c r="D19546" s="1"/>
      <c r="E19546" s="1"/>
      <c r="F19546" s="1"/>
      <c r="G19546" s="1"/>
      <c r="J19546" s="2"/>
      <c r="K19546" s="2"/>
    </row>
    <row r="19547" spans="4:11">
      <c r="D19547" s="1"/>
      <c r="E19547" s="1"/>
      <c r="F19547" s="1"/>
      <c r="G19547" s="1"/>
      <c r="J19547" s="2"/>
      <c r="K19547" s="2"/>
    </row>
    <row r="19548" spans="4:11">
      <c r="D19548" s="1"/>
      <c r="E19548" s="1"/>
      <c r="F19548" s="1"/>
      <c r="G19548" s="1"/>
      <c r="J19548" s="2"/>
      <c r="K19548" s="2"/>
    </row>
    <row r="19549" spans="4:11">
      <c r="D19549" s="1"/>
      <c r="E19549" s="1"/>
      <c r="F19549" s="1"/>
      <c r="G19549" s="1"/>
      <c r="J19549" s="2"/>
      <c r="K19549" s="2"/>
    </row>
    <row r="19550" spans="4:11">
      <c r="D19550" s="1"/>
      <c r="E19550" s="1"/>
      <c r="F19550" s="1"/>
      <c r="G19550" s="1"/>
      <c r="J19550" s="2"/>
      <c r="K19550" s="2"/>
    </row>
    <row r="19551" spans="4:11">
      <c r="D19551" s="1"/>
      <c r="E19551" s="1"/>
      <c r="F19551" s="1"/>
      <c r="G19551" s="1"/>
      <c r="J19551" s="2"/>
      <c r="K19551" s="2"/>
    </row>
    <row r="19552" spans="4:11">
      <c r="D19552" s="1"/>
      <c r="E19552" s="1"/>
      <c r="F19552" s="1"/>
      <c r="G19552" s="1"/>
      <c r="J19552" s="2"/>
      <c r="K19552" s="2"/>
    </row>
    <row r="19553" spans="4:11">
      <c r="D19553" s="1"/>
      <c r="E19553" s="1"/>
      <c r="F19553" s="1"/>
      <c r="G19553" s="1"/>
      <c r="J19553" s="2"/>
      <c r="K19553" s="2"/>
    </row>
    <row r="19554" spans="4:11">
      <c r="D19554" s="1"/>
      <c r="E19554" s="1"/>
      <c r="F19554" s="1"/>
      <c r="G19554" s="1"/>
      <c r="J19554" s="2"/>
      <c r="K19554" s="2"/>
    </row>
    <row r="19555" spans="4:11">
      <c r="D19555" s="1"/>
      <c r="E19555" s="1"/>
      <c r="F19555" s="1"/>
      <c r="G19555" s="1"/>
      <c r="J19555" s="2"/>
      <c r="K19555" s="2"/>
    </row>
    <row r="19556" spans="4:11">
      <c r="D19556" s="1"/>
      <c r="E19556" s="1"/>
      <c r="F19556" s="1"/>
      <c r="G19556" s="1"/>
      <c r="J19556" s="2"/>
      <c r="K19556" s="2"/>
    </row>
    <row r="19557" spans="4:11">
      <c r="D19557" s="1"/>
      <c r="E19557" s="1"/>
      <c r="F19557" s="1"/>
      <c r="G19557" s="1"/>
      <c r="J19557" s="2"/>
      <c r="K19557" s="2"/>
    </row>
    <row r="19558" spans="4:11">
      <c r="D19558" s="1"/>
      <c r="E19558" s="1"/>
      <c r="F19558" s="1"/>
      <c r="G19558" s="1"/>
      <c r="J19558" s="2"/>
      <c r="K19558" s="2"/>
    </row>
    <row r="19559" spans="4:11">
      <c r="D19559" s="1"/>
      <c r="E19559" s="1"/>
      <c r="F19559" s="1"/>
      <c r="G19559" s="1"/>
      <c r="J19559" s="2"/>
      <c r="K19559" s="2"/>
    </row>
    <row r="19560" spans="4:11">
      <c r="D19560" s="1"/>
      <c r="E19560" s="1"/>
      <c r="F19560" s="1"/>
      <c r="G19560" s="1"/>
      <c r="J19560" s="2"/>
      <c r="K19560" s="2"/>
    </row>
    <row r="19561" spans="4:11">
      <c r="D19561" s="1"/>
      <c r="E19561" s="1"/>
      <c r="F19561" s="1"/>
      <c r="G19561" s="1"/>
      <c r="J19561" s="2"/>
      <c r="K19561" s="2"/>
    </row>
    <row r="19562" spans="4:11">
      <c r="D19562" s="1"/>
      <c r="E19562" s="1"/>
      <c r="F19562" s="1"/>
      <c r="G19562" s="1"/>
      <c r="J19562" s="2"/>
      <c r="K19562" s="2"/>
    </row>
    <row r="19563" spans="4:11">
      <c r="D19563" s="1"/>
      <c r="E19563" s="1"/>
      <c r="F19563" s="1"/>
      <c r="G19563" s="1"/>
      <c r="J19563" s="2"/>
      <c r="K19563" s="2"/>
    </row>
    <row r="19564" spans="4:11">
      <c r="D19564" s="1"/>
      <c r="E19564" s="1"/>
      <c r="F19564" s="1"/>
      <c r="G19564" s="1"/>
      <c r="J19564" s="2"/>
      <c r="K19564" s="2"/>
    </row>
    <row r="19565" spans="4:11">
      <c r="D19565" s="1"/>
      <c r="E19565" s="1"/>
      <c r="F19565" s="1"/>
      <c r="G19565" s="1"/>
      <c r="J19565" s="2"/>
      <c r="K19565" s="2"/>
    </row>
    <row r="19566" spans="4:11">
      <c r="D19566" s="1"/>
      <c r="E19566" s="1"/>
      <c r="F19566" s="1"/>
      <c r="G19566" s="1"/>
      <c r="J19566" s="2"/>
      <c r="K19566" s="2"/>
    </row>
    <row r="19567" spans="4:11">
      <c r="D19567" s="1"/>
      <c r="E19567" s="1"/>
      <c r="F19567" s="1"/>
      <c r="G19567" s="1"/>
      <c r="J19567" s="2"/>
      <c r="K19567" s="2"/>
    </row>
    <row r="19568" spans="4:11">
      <c r="D19568" s="1"/>
      <c r="E19568" s="1"/>
      <c r="F19568" s="1"/>
      <c r="G19568" s="1"/>
      <c r="J19568" s="2"/>
      <c r="K19568" s="2"/>
    </row>
    <row r="19569" spans="4:11">
      <c r="D19569" s="1"/>
      <c r="E19569" s="1"/>
      <c r="F19569" s="1"/>
      <c r="G19569" s="1"/>
      <c r="J19569" s="2"/>
      <c r="K19569" s="2"/>
    </row>
    <row r="19570" spans="4:11">
      <c r="D19570" s="1"/>
      <c r="E19570" s="1"/>
      <c r="F19570" s="1"/>
      <c r="G19570" s="1"/>
      <c r="J19570" s="2"/>
      <c r="K19570" s="2"/>
    </row>
    <row r="19571" spans="4:11">
      <c r="D19571" s="1"/>
      <c r="E19571" s="1"/>
      <c r="F19571" s="1"/>
      <c r="G19571" s="1"/>
      <c r="J19571" s="2"/>
      <c r="K19571" s="2"/>
    </row>
    <row r="19572" spans="4:11">
      <c r="D19572" s="1"/>
      <c r="E19572" s="1"/>
      <c r="F19572" s="1"/>
      <c r="G19572" s="1"/>
      <c r="J19572" s="2"/>
      <c r="K19572" s="2"/>
    </row>
    <row r="19573" spans="4:11">
      <c r="D19573" s="1"/>
      <c r="E19573" s="1"/>
      <c r="F19573" s="1"/>
      <c r="G19573" s="1"/>
      <c r="J19573" s="2"/>
      <c r="K19573" s="2"/>
    </row>
    <row r="19574" spans="4:11">
      <c r="D19574" s="1"/>
      <c r="E19574" s="1"/>
      <c r="F19574" s="1"/>
      <c r="G19574" s="1"/>
      <c r="J19574" s="2"/>
      <c r="K19574" s="2"/>
    </row>
    <row r="19575" spans="4:11">
      <c r="D19575" s="1"/>
      <c r="E19575" s="1"/>
      <c r="F19575" s="1"/>
      <c r="G19575" s="1"/>
      <c r="J19575" s="2"/>
      <c r="K19575" s="2"/>
    </row>
    <row r="19576" spans="4:11">
      <c r="D19576" s="1"/>
      <c r="E19576" s="1"/>
      <c r="F19576" s="1"/>
      <c r="G19576" s="1"/>
      <c r="J19576" s="2"/>
      <c r="K19576" s="2"/>
    </row>
    <row r="19577" spans="4:11">
      <c r="D19577" s="1"/>
      <c r="E19577" s="1"/>
      <c r="F19577" s="1"/>
      <c r="G19577" s="1"/>
      <c r="J19577" s="2"/>
      <c r="K19577" s="2"/>
    </row>
    <row r="19578" spans="4:11">
      <c r="D19578" s="1"/>
      <c r="E19578" s="1"/>
      <c r="F19578" s="1"/>
      <c r="G19578" s="1"/>
      <c r="J19578" s="2"/>
      <c r="K19578" s="2"/>
    </row>
    <row r="19579" spans="4:11">
      <c r="D19579" s="1"/>
      <c r="E19579" s="1"/>
      <c r="F19579" s="1"/>
      <c r="G19579" s="1"/>
      <c r="J19579" s="2"/>
      <c r="K19579" s="2"/>
    </row>
    <row r="19580" spans="4:11">
      <c r="D19580" s="1"/>
      <c r="E19580" s="1"/>
      <c r="F19580" s="1"/>
      <c r="G19580" s="1"/>
      <c r="J19580" s="2"/>
      <c r="K19580" s="2"/>
    </row>
    <row r="19581" spans="4:11">
      <c r="D19581" s="1"/>
      <c r="E19581" s="1"/>
      <c r="F19581" s="1"/>
      <c r="G19581" s="1"/>
      <c r="J19581" s="2"/>
      <c r="K19581" s="2"/>
    </row>
    <row r="19582" spans="4:11">
      <c r="D19582" s="1"/>
      <c r="E19582" s="1"/>
      <c r="F19582" s="1"/>
      <c r="G19582" s="1"/>
      <c r="J19582" s="2"/>
      <c r="K19582" s="2"/>
    </row>
    <row r="19583" spans="4:11">
      <c r="D19583" s="1"/>
      <c r="E19583" s="1"/>
      <c r="F19583" s="1"/>
      <c r="G19583" s="1"/>
      <c r="J19583" s="2"/>
      <c r="K19583" s="2"/>
    </row>
    <row r="19584" spans="4:11">
      <c r="D19584" s="1"/>
      <c r="E19584" s="1"/>
      <c r="F19584" s="1"/>
      <c r="G19584" s="1"/>
      <c r="J19584" s="2"/>
      <c r="K19584" s="2"/>
    </row>
    <row r="19585" spans="4:11">
      <c r="D19585" s="1"/>
      <c r="E19585" s="1"/>
      <c r="F19585" s="1"/>
      <c r="G19585" s="1"/>
      <c r="J19585" s="2"/>
      <c r="K19585" s="2"/>
    </row>
    <row r="19586" spans="4:11">
      <c r="D19586" s="1"/>
      <c r="E19586" s="1"/>
      <c r="F19586" s="1"/>
      <c r="G19586" s="1"/>
      <c r="J19586" s="2"/>
      <c r="K19586" s="2"/>
    </row>
    <row r="19587" spans="4:11">
      <c r="D19587" s="1"/>
      <c r="E19587" s="1"/>
      <c r="F19587" s="1"/>
      <c r="G19587" s="1"/>
      <c r="J19587" s="2"/>
      <c r="K19587" s="2"/>
    </row>
    <row r="19588" spans="4:11">
      <c r="D19588" s="1"/>
      <c r="E19588" s="1"/>
      <c r="F19588" s="1"/>
      <c r="G19588" s="1"/>
      <c r="J19588" s="2"/>
      <c r="K19588" s="2"/>
    </row>
    <row r="19589" spans="4:11">
      <c r="D19589" s="1"/>
      <c r="E19589" s="1"/>
      <c r="F19589" s="1"/>
      <c r="G19589" s="1"/>
      <c r="J19589" s="2"/>
      <c r="K19589" s="2"/>
    </row>
    <row r="19590" spans="4:11">
      <c r="D19590" s="1"/>
      <c r="E19590" s="1"/>
      <c r="F19590" s="1"/>
      <c r="G19590" s="1"/>
      <c r="J19590" s="2"/>
      <c r="K19590" s="2"/>
    </row>
    <row r="19591" spans="4:11">
      <c r="D19591" s="1"/>
      <c r="E19591" s="1"/>
      <c r="F19591" s="1"/>
      <c r="G19591" s="1"/>
      <c r="J19591" s="2"/>
      <c r="K19591" s="2"/>
    </row>
    <row r="19592" spans="4:11">
      <c r="D19592" s="1"/>
      <c r="E19592" s="1"/>
      <c r="F19592" s="1"/>
      <c r="G19592" s="1"/>
      <c r="J19592" s="2"/>
      <c r="K19592" s="2"/>
    </row>
    <row r="19593" spans="4:11">
      <c r="D19593" s="1"/>
      <c r="E19593" s="1"/>
      <c r="F19593" s="1"/>
      <c r="G19593" s="1"/>
      <c r="J19593" s="2"/>
      <c r="K19593" s="2"/>
    </row>
    <row r="19594" spans="4:11">
      <c r="D19594" s="1"/>
      <c r="E19594" s="1"/>
      <c r="F19594" s="1"/>
      <c r="G19594" s="1"/>
      <c r="J19594" s="2"/>
      <c r="K19594" s="2"/>
    </row>
    <row r="19595" spans="4:11">
      <c r="D19595" s="1"/>
      <c r="E19595" s="1"/>
      <c r="F19595" s="1"/>
      <c r="G19595" s="1"/>
      <c r="J19595" s="2"/>
      <c r="K19595" s="2"/>
    </row>
    <row r="19596" spans="4:11">
      <c r="D19596" s="1"/>
      <c r="E19596" s="1"/>
      <c r="F19596" s="1"/>
      <c r="G19596" s="1"/>
      <c r="J19596" s="2"/>
      <c r="K19596" s="2"/>
    </row>
    <row r="19597" spans="4:11">
      <c r="D19597" s="1"/>
      <c r="E19597" s="1"/>
      <c r="F19597" s="1"/>
      <c r="G19597" s="1"/>
      <c r="J19597" s="2"/>
      <c r="K19597" s="2"/>
    </row>
    <row r="19598" spans="4:11">
      <c r="D19598" s="1"/>
      <c r="E19598" s="1"/>
      <c r="F19598" s="1"/>
      <c r="G19598" s="1"/>
      <c r="J19598" s="2"/>
      <c r="K19598" s="2"/>
    </row>
    <row r="19599" spans="4:11">
      <c r="D19599" s="1"/>
      <c r="E19599" s="1"/>
      <c r="F19599" s="1"/>
      <c r="G19599" s="1"/>
      <c r="J19599" s="2"/>
      <c r="K19599" s="2"/>
    </row>
    <row r="19600" spans="4:11">
      <c r="D19600" s="1"/>
      <c r="E19600" s="1"/>
      <c r="F19600" s="1"/>
      <c r="G19600" s="1"/>
      <c r="J19600" s="2"/>
      <c r="K19600" s="2"/>
    </row>
    <row r="19601" spans="4:11">
      <c r="D19601" s="1"/>
      <c r="E19601" s="1"/>
      <c r="F19601" s="1"/>
      <c r="G19601" s="1"/>
      <c r="J19601" s="2"/>
      <c r="K19601" s="2"/>
    </row>
    <row r="19602" spans="4:11">
      <c r="D19602" s="1"/>
      <c r="E19602" s="1"/>
      <c r="F19602" s="1"/>
      <c r="G19602" s="1"/>
      <c r="J19602" s="2"/>
      <c r="K19602" s="2"/>
    </row>
    <row r="19603" spans="4:11">
      <c r="D19603" s="1"/>
      <c r="E19603" s="1"/>
      <c r="F19603" s="1"/>
      <c r="G19603" s="1"/>
      <c r="J19603" s="2"/>
      <c r="K19603" s="2"/>
    </row>
    <row r="19604" spans="4:11">
      <c r="D19604" s="1"/>
      <c r="E19604" s="1"/>
      <c r="F19604" s="1"/>
      <c r="G19604" s="1"/>
      <c r="J19604" s="2"/>
      <c r="K19604" s="2"/>
    </row>
    <row r="19605" spans="4:11">
      <c r="D19605" s="1"/>
      <c r="E19605" s="1"/>
      <c r="F19605" s="1"/>
      <c r="G19605" s="1"/>
      <c r="J19605" s="2"/>
      <c r="K19605" s="2"/>
    </row>
    <row r="19606" spans="4:11">
      <c r="D19606" s="1"/>
      <c r="E19606" s="1"/>
      <c r="F19606" s="1"/>
      <c r="G19606" s="1"/>
      <c r="J19606" s="2"/>
      <c r="K19606" s="2"/>
    </row>
    <row r="19607" spans="4:11">
      <c r="D19607" s="1"/>
      <c r="E19607" s="1"/>
      <c r="F19607" s="1"/>
      <c r="G19607" s="1"/>
      <c r="J19607" s="2"/>
      <c r="K19607" s="2"/>
    </row>
    <row r="19608" spans="4:11">
      <c r="D19608" s="1"/>
      <c r="E19608" s="1"/>
      <c r="F19608" s="1"/>
      <c r="G19608" s="1"/>
      <c r="J19608" s="2"/>
      <c r="K19608" s="2"/>
    </row>
    <row r="19609" spans="4:11">
      <c r="D19609" s="1"/>
      <c r="E19609" s="1"/>
      <c r="F19609" s="1"/>
      <c r="G19609" s="1"/>
      <c r="J19609" s="2"/>
      <c r="K19609" s="2"/>
    </row>
    <row r="19610" spans="4:11">
      <c r="D19610" s="1"/>
      <c r="E19610" s="1"/>
      <c r="F19610" s="1"/>
      <c r="G19610" s="1"/>
      <c r="J19610" s="2"/>
      <c r="K19610" s="2"/>
    </row>
    <row r="19611" spans="4:11">
      <c r="D19611" s="1"/>
      <c r="E19611" s="1"/>
      <c r="F19611" s="1"/>
      <c r="G19611" s="1"/>
      <c r="J19611" s="2"/>
      <c r="K19611" s="2"/>
    </row>
    <row r="19612" spans="4:11">
      <c r="D19612" s="1"/>
      <c r="E19612" s="1"/>
      <c r="F19612" s="1"/>
      <c r="G19612" s="1"/>
      <c r="J19612" s="2"/>
      <c r="K19612" s="2"/>
    </row>
    <row r="19613" spans="4:11">
      <c r="D19613" s="1"/>
      <c r="E19613" s="1"/>
      <c r="F19613" s="1"/>
      <c r="G19613" s="1"/>
      <c r="J19613" s="2"/>
      <c r="K19613" s="2"/>
    </row>
    <row r="19614" spans="4:11">
      <c r="D19614" s="1"/>
      <c r="E19614" s="1"/>
      <c r="F19614" s="1"/>
      <c r="G19614" s="1"/>
      <c r="J19614" s="2"/>
      <c r="K19614" s="2"/>
    </row>
    <row r="19615" spans="4:11">
      <c r="D19615" s="1"/>
      <c r="E19615" s="1"/>
      <c r="F19615" s="1"/>
      <c r="G19615" s="1"/>
      <c r="J19615" s="2"/>
      <c r="K19615" s="2"/>
    </row>
    <row r="19616" spans="4:11">
      <c r="D19616" s="1"/>
      <c r="E19616" s="1"/>
      <c r="F19616" s="1"/>
      <c r="G19616" s="1"/>
      <c r="J19616" s="2"/>
      <c r="K19616" s="2"/>
    </row>
    <row r="19617" spans="4:11">
      <c r="D19617" s="1"/>
      <c r="E19617" s="1"/>
      <c r="F19617" s="1"/>
      <c r="G19617" s="1"/>
      <c r="J19617" s="2"/>
      <c r="K19617" s="2"/>
    </row>
    <row r="19618" spans="4:11">
      <c r="D19618" s="1"/>
      <c r="E19618" s="1"/>
      <c r="F19618" s="1"/>
      <c r="G19618" s="1"/>
      <c r="J19618" s="2"/>
      <c r="K19618" s="2"/>
    </row>
    <row r="19619" spans="4:11">
      <c r="D19619" s="1"/>
      <c r="E19619" s="1"/>
      <c r="F19619" s="1"/>
      <c r="G19619" s="1"/>
      <c r="J19619" s="2"/>
      <c r="K19619" s="2"/>
    </row>
    <row r="19620" spans="4:11">
      <c r="D19620" s="1"/>
      <c r="E19620" s="1"/>
      <c r="F19620" s="1"/>
      <c r="G19620" s="1"/>
      <c r="J19620" s="2"/>
      <c r="K19620" s="2"/>
    </row>
    <row r="19621" spans="4:11">
      <c r="D19621" s="1"/>
      <c r="E19621" s="1"/>
      <c r="F19621" s="1"/>
      <c r="G19621" s="1"/>
      <c r="J19621" s="2"/>
      <c r="K19621" s="2"/>
    </row>
    <row r="19622" spans="4:11">
      <c r="D19622" s="1"/>
      <c r="E19622" s="1"/>
      <c r="F19622" s="1"/>
      <c r="G19622" s="1"/>
      <c r="J19622" s="2"/>
      <c r="K19622" s="2"/>
    </row>
    <row r="19623" spans="4:11">
      <c r="D19623" s="1"/>
      <c r="E19623" s="1"/>
      <c r="F19623" s="1"/>
      <c r="G19623" s="1"/>
      <c r="J19623" s="2"/>
      <c r="K19623" s="2"/>
    </row>
    <row r="19624" spans="4:11">
      <c r="D19624" s="1"/>
      <c r="E19624" s="1"/>
      <c r="F19624" s="1"/>
      <c r="G19624" s="1"/>
      <c r="J19624" s="2"/>
      <c r="K19624" s="2"/>
    </row>
    <row r="19625" spans="4:11">
      <c r="D19625" s="1"/>
      <c r="E19625" s="1"/>
      <c r="F19625" s="1"/>
      <c r="G19625" s="1"/>
      <c r="J19625" s="2"/>
      <c r="K19625" s="2"/>
    </row>
    <row r="19626" spans="4:11">
      <c r="D19626" s="1"/>
      <c r="E19626" s="1"/>
      <c r="F19626" s="1"/>
      <c r="G19626" s="1"/>
      <c r="J19626" s="2"/>
      <c r="K19626" s="2"/>
    </row>
    <row r="19627" spans="4:11">
      <c r="D19627" s="1"/>
      <c r="E19627" s="1"/>
      <c r="F19627" s="1"/>
      <c r="G19627" s="1"/>
      <c r="J19627" s="2"/>
      <c r="K19627" s="2"/>
    </row>
    <row r="19628" spans="4:11">
      <c r="D19628" s="1"/>
      <c r="E19628" s="1"/>
      <c r="F19628" s="1"/>
      <c r="G19628" s="1"/>
      <c r="J19628" s="2"/>
      <c r="K19628" s="2"/>
    </row>
    <row r="19629" spans="4:11">
      <c r="D19629" s="1"/>
      <c r="E19629" s="1"/>
      <c r="F19629" s="1"/>
      <c r="G19629" s="1"/>
      <c r="J19629" s="2"/>
      <c r="K19629" s="2"/>
    </row>
    <row r="19630" spans="4:11">
      <c r="D19630" s="1"/>
      <c r="E19630" s="1"/>
      <c r="F19630" s="1"/>
      <c r="G19630" s="1"/>
      <c r="J19630" s="2"/>
      <c r="K19630" s="2"/>
    </row>
    <row r="19631" spans="4:11">
      <c r="D19631" s="1"/>
      <c r="E19631" s="1"/>
      <c r="F19631" s="1"/>
      <c r="G19631" s="1"/>
      <c r="J19631" s="2"/>
      <c r="K19631" s="2"/>
    </row>
    <row r="19632" spans="4:11">
      <c r="D19632" s="1"/>
      <c r="E19632" s="1"/>
      <c r="F19632" s="1"/>
      <c r="G19632" s="1"/>
      <c r="J19632" s="2"/>
      <c r="K19632" s="2"/>
    </row>
    <row r="19633" spans="4:11">
      <c r="D19633" s="1"/>
      <c r="E19633" s="1"/>
      <c r="F19633" s="1"/>
      <c r="G19633" s="1"/>
      <c r="J19633" s="2"/>
      <c r="K19633" s="2"/>
    </row>
    <row r="19634" spans="4:11">
      <c r="D19634" s="1"/>
      <c r="E19634" s="1"/>
      <c r="F19634" s="1"/>
      <c r="G19634" s="1"/>
      <c r="J19634" s="2"/>
      <c r="K19634" s="2"/>
    </row>
    <row r="19635" spans="4:11">
      <c r="D19635" s="1"/>
      <c r="E19635" s="1"/>
      <c r="F19635" s="1"/>
      <c r="G19635" s="1"/>
      <c r="J19635" s="2"/>
      <c r="K19635" s="2"/>
    </row>
    <row r="19636" spans="4:11">
      <c r="D19636" s="1"/>
      <c r="E19636" s="1"/>
      <c r="F19636" s="1"/>
      <c r="G19636" s="1"/>
      <c r="J19636" s="2"/>
      <c r="K19636" s="2"/>
    </row>
    <row r="19637" spans="4:11">
      <c r="D19637" s="1"/>
      <c r="E19637" s="1"/>
      <c r="F19637" s="1"/>
      <c r="G19637" s="1"/>
      <c r="J19637" s="2"/>
      <c r="K19637" s="2"/>
    </row>
    <row r="19638" spans="4:11">
      <c r="D19638" s="1"/>
      <c r="E19638" s="1"/>
      <c r="F19638" s="1"/>
      <c r="G19638" s="1"/>
      <c r="J19638" s="2"/>
      <c r="K19638" s="2"/>
    </row>
    <row r="19639" spans="4:11">
      <c r="D19639" s="1"/>
      <c r="E19639" s="1"/>
      <c r="F19639" s="1"/>
      <c r="G19639" s="1"/>
      <c r="J19639" s="2"/>
      <c r="K19639" s="2"/>
    </row>
    <row r="19640" spans="4:11">
      <c r="D19640" s="1"/>
      <c r="E19640" s="1"/>
      <c r="F19640" s="1"/>
      <c r="G19640" s="1"/>
      <c r="J19640" s="2"/>
      <c r="K19640" s="2"/>
    </row>
    <row r="19641" spans="4:11">
      <c r="D19641" s="1"/>
      <c r="E19641" s="1"/>
      <c r="F19641" s="1"/>
      <c r="G19641" s="1"/>
      <c r="J19641" s="2"/>
      <c r="K19641" s="2"/>
    </row>
    <row r="19642" spans="4:11">
      <c r="D19642" s="1"/>
      <c r="E19642" s="1"/>
      <c r="F19642" s="1"/>
      <c r="G19642" s="1"/>
      <c r="J19642" s="2"/>
      <c r="K19642" s="2"/>
    </row>
    <row r="19643" spans="4:11">
      <c r="D19643" s="1"/>
      <c r="E19643" s="1"/>
      <c r="F19643" s="1"/>
      <c r="G19643" s="1"/>
      <c r="J19643" s="2"/>
      <c r="K19643" s="2"/>
    </row>
    <row r="19644" spans="4:11">
      <c r="D19644" s="1"/>
      <c r="E19644" s="1"/>
      <c r="F19644" s="1"/>
      <c r="G19644" s="1"/>
      <c r="J19644" s="2"/>
      <c r="K19644" s="2"/>
    </row>
    <row r="19645" spans="4:11">
      <c r="D19645" s="1"/>
      <c r="E19645" s="1"/>
      <c r="F19645" s="1"/>
      <c r="G19645" s="1"/>
      <c r="J19645" s="2"/>
      <c r="K19645" s="2"/>
    </row>
    <row r="19646" spans="4:11">
      <c r="D19646" s="1"/>
      <c r="E19646" s="1"/>
      <c r="F19646" s="1"/>
      <c r="G19646" s="1"/>
      <c r="J19646" s="2"/>
      <c r="K19646" s="2"/>
    </row>
    <row r="19647" spans="4:11">
      <c r="D19647" s="1"/>
      <c r="E19647" s="1"/>
      <c r="F19647" s="1"/>
      <c r="G19647" s="1"/>
      <c r="J19647" s="2"/>
      <c r="K19647" s="2"/>
    </row>
    <row r="19648" spans="4:11">
      <c r="D19648" s="1"/>
      <c r="E19648" s="1"/>
      <c r="F19648" s="1"/>
      <c r="G19648" s="1"/>
      <c r="J19648" s="2"/>
      <c r="K19648" s="2"/>
    </row>
    <row r="19649" spans="4:11">
      <c r="D19649" s="1"/>
      <c r="E19649" s="1"/>
      <c r="F19649" s="1"/>
      <c r="G19649" s="1"/>
      <c r="J19649" s="2"/>
      <c r="K19649" s="2"/>
    </row>
    <row r="19650" spans="4:11">
      <c r="D19650" s="1"/>
      <c r="E19650" s="1"/>
      <c r="F19650" s="1"/>
      <c r="G19650" s="1"/>
      <c r="J19650" s="2"/>
      <c r="K19650" s="2"/>
    </row>
    <row r="19651" spans="4:11">
      <c r="D19651" s="1"/>
      <c r="E19651" s="1"/>
      <c r="F19651" s="1"/>
      <c r="G19651" s="1"/>
      <c r="J19651" s="2"/>
      <c r="K19651" s="2"/>
    </row>
    <row r="19652" spans="4:11">
      <c r="D19652" s="1"/>
      <c r="E19652" s="1"/>
      <c r="F19652" s="1"/>
      <c r="G19652" s="1"/>
      <c r="J19652" s="2"/>
      <c r="K19652" s="2"/>
    </row>
    <row r="19653" spans="4:11">
      <c r="D19653" s="1"/>
      <c r="E19653" s="1"/>
      <c r="F19653" s="1"/>
      <c r="G19653" s="1"/>
      <c r="J19653" s="2"/>
      <c r="K19653" s="2"/>
    </row>
    <row r="19654" spans="4:11">
      <c r="D19654" s="1"/>
      <c r="E19654" s="1"/>
      <c r="F19654" s="1"/>
      <c r="G19654" s="1"/>
      <c r="J19654" s="2"/>
      <c r="K19654" s="2"/>
    </row>
    <row r="19655" spans="4:11">
      <c r="D19655" s="1"/>
      <c r="E19655" s="1"/>
      <c r="F19655" s="1"/>
      <c r="G19655" s="1"/>
      <c r="J19655" s="2"/>
      <c r="K19655" s="2"/>
    </row>
    <row r="19656" spans="4:11">
      <c r="D19656" s="1"/>
      <c r="E19656" s="1"/>
      <c r="F19656" s="1"/>
      <c r="G19656" s="1"/>
      <c r="J19656" s="2"/>
      <c r="K19656" s="2"/>
    </row>
    <row r="19657" spans="4:11">
      <c r="D19657" s="1"/>
      <c r="E19657" s="1"/>
      <c r="F19657" s="1"/>
      <c r="G19657" s="1"/>
      <c r="J19657" s="2"/>
      <c r="K19657" s="2"/>
    </row>
    <row r="19658" spans="4:11">
      <c r="D19658" s="1"/>
      <c r="E19658" s="1"/>
      <c r="F19658" s="1"/>
      <c r="G19658" s="1"/>
      <c r="J19658" s="2"/>
      <c r="K19658" s="2"/>
    </row>
    <row r="19659" spans="4:11">
      <c r="D19659" s="1"/>
      <c r="E19659" s="1"/>
      <c r="F19659" s="1"/>
      <c r="G19659" s="1"/>
      <c r="J19659" s="2"/>
      <c r="K19659" s="2"/>
    </row>
    <row r="19660" spans="4:11">
      <c r="D19660" s="1"/>
      <c r="E19660" s="1"/>
      <c r="F19660" s="1"/>
      <c r="G19660" s="1"/>
      <c r="J19660" s="2"/>
      <c r="K19660" s="2"/>
    </row>
    <row r="19661" spans="4:11">
      <c r="D19661" s="1"/>
      <c r="E19661" s="1"/>
      <c r="F19661" s="1"/>
      <c r="G19661" s="1"/>
      <c r="J19661" s="2"/>
      <c r="K19661" s="2"/>
    </row>
    <row r="19662" spans="4:11">
      <c r="D19662" s="1"/>
      <c r="E19662" s="1"/>
      <c r="F19662" s="1"/>
      <c r="G19662" s="1"/>
      <c r="J19662" s="2"/>
      <c r="K19662" s="2"/>
    </row>
    <row r="19663" spans="4:11">
      <c r="D19663" s="1"/>
      <c r="E19663" s="1"/>
      <c r="F19663" s="1"/>
      <c r="G19663" s="1"/>
      <c r="J19663" s="2"/>
      <c r="K19663" s="2"/>
    </row>
    <row r="19664" spans="4:11">
      <c r="D19664" s="1"/>
      <c r="E19664" s="1"/>
      <c r="F19664" s="1"/>
      <c r="G19664" s="1"/>
      <c r="J19664" s="2"/>
      <c r="K19664" s="2"/>
    </row>
    <row r="19665" spans="4:11">
      <c r="D19665" s="1"/>
      <c r="E19665" s="1"/>
      <c r="F19665" s="1"/>
      <c r="G19665" s="1"/>
      <c r="J19665" s="2"/>
      <c r="K19665" s="2"/>
    </row>
    <row r="19666" spans="4:11">
      <c r="D19666" s="1"/>
      <c r="E19666" s="1"/>
      <c r="F19666" s="1"/>
      <c r="G19666" s="1"/>
      <c r="J19666" s="2"/>
      <c r="K19666" s="2"/>
    </row>
    <row r="19667" spans="4:11">
      <c r="D19667" s="1"/>
      <c r="E19667" s="1"/>
      <c r="F19667" s="1"/>
      <c r="G19667" s="1"/>
      <c r="J19667" s="2"/>
      <c r="K19667" s="2"/>
    </row>
    <row r="19668" spans="4:11">
      <c r="D19668" s="1"/>
      <c r="E19668" s="1"/>
      <c r="F19668" s="1"/>
      <c r="G19668" s="1"/>
      <c r="J19668" s="2"/>
      <c r="K19668" s="2"/>
    </row>
    <row r="19669" spans="4:11">
      <c r="D19669" s="1"/>
      <c r="E19669" s="1"/>
      <c r="F19669" s="1"/>
      <c r="G19669" s="1"/>
      <c r="J19669" s="2"/>
      <c r="K19669" s="2"/>
    </row>
    <row r="19670" spans="4:11">
      <c r="D19670" s="1"/>
      <c r="E19670" s="1"/>
      <c r="F19670" s="1"/>
      <c r="G19670" s="1"/>
      <c r="J19670" s="2"/>
      <c r="K19670" s="2"/>
    </row>
    <row r="19671" spans="4:11">
      <c r="D19671" s="1"/>
      <c r="E19671" s="1"/>
      <c r="F19671" s="1"/>
      <c r="G19671" s="1"/>
      <c r="J19671" s="2"/>
      <c r="K19671" s="2"/>
    </row>
    <row r="19672" spans="4:11">
      <c r="D19672" s="1"/>
      <c r="E19672" s="1"/>
      <c r="F19672" s="1"/>
      <c r="G19672" s="1"/>
      <c r="J19672" s="2"/>
      <c r="K19672" s="2"/>
    </row>
    <row r="19673" spans="4:11">
      <c r="D19673" s="1"/>
      <c r="E19673" s="1"/>
      <c r="F19673" s="1"/>
      <c r="G19673" s="1"/>
      <c r="J19673" s="2"/>
      <c r="K19673" s="2"/>
    </row>
    <row r="19674" spans="4:11">
      <c r="D19674" s="1"/>
      <c r="E19674" s="1"/>
      <c r="F19674" s="1"/>
      <c r="G19674" s="1"/>
      <c r="J19674" s="2"/>
      <c r="K19674" s="2"/>
    </row>
    <row r="19675" spans="4:11">
      <c r="D19675" s="1"/>
      <c r="E19675" s="1"/>
      <c r="F19675" s="1"/>
      <c r="G19675" s="1"/>
      <c r="J19675" s="2"/>
      <c r="K19675" s="2"/>
    </row>
    <row r="19676" spans="4:11">
      <c r="D19676" s="1"/>
      <c r="E19676" s="1"/>
      <c r="F19676" s="1"/>
      <c r="G19676" s="1"/>
      <c r="J19676" s="2"/>
      <c r="K19676" s="2"/>
    </row>
    <row r="19677" spans="4:11">
      <c r="D19677" s="1"/>
      <c r="E19677" s="1"/>
      <c r="F19677" s="1"/>
      <c r="G19677" s="1"/>
      <c r="J19677" s="2"/>
      <c r="K19677" s="2"/>
    </row>
    <row r="19678" spans="4:11">
      <c r="D19678" s="1"/>
      <c r="E19678" s="1"/>
      <c r="F19678" s="1"/>
      <c r="G19678" s="1"/>
      <c r="J19678" s="2"/>
      <c r="K19678" s="2"/>
    </row>
    <row r="19679" spans="4:11">
      <c r="D19679" s="1"/>
      <c r="E19679" s="1"/>
      <c r="F19679" s="1"/>
      <c r="G19679" s="1"/>
      <c r="J19679" s="2"/>
      <c r="K19679" s="2"/>
    </row>
    <row r="19680" spans="4:11">
      <c r="D19680" s="1"/>
      <c r="E19680" s="1"/>
      <c r="F19680" s="1"/>
      <c r="G19680" s="1"/>
      <c r="J19680" s="2"/>
      <c r="K19680" s="2"/>
    </row>
    <row r="19681" spans="4:11">
      <c r="D19681" s="1"/>
      <c r="E19681" s="1"/>
      <c r="F19681" s="1"/>
      <c r="G19681" s="1"/>
      <c r="J19681" s="2"/>
      <c r="K19681" s="2"/>
    </row>
    <row r="19682" spans="4:11">
      <c r="D19682" s="1"/>
      <c r="E19682" s="1"/>
      <c r="F19682" s="1"/>
      <c r="G19682" s="1"/>
      <c r="J19682" s="2"/>
      <c r="K19682" s="2"/>
    </row>
    <row r="19683" spans="4:11">
      <c r="D19683" s="1"/>
      <c r="E19683" s="1"/>
      <c r="F19683" s="1"/>
      <c r="G19683" s="1"/>
      <c r="J19683" s="2"/>
      <c r="K19683" s="2"/>
    </row>
    <row r="19684" spans="4:11">
      <c r="D19684" s="1"/>
      <c r="E19684" s="1"/>
      <c r="F19684" s="1"/>
      <c r="G19684" s="1"/>
      <c r="J19684" s="2"/>
      <c r="K19684" s="2"/>
    </row>
    <row r="19685" spans="4:11">
      <c r="D19685" s="1"/>
      <c r="E19685" s="1"/>
      <c r="F19685" s="1"/>
      <c r="G19685" s="1"/>
      <c r="J19685" s="2"/>
      <c r="K19685" s="2"/>
    </row>
    <row r="19686" spans="4:11">
      <c r="D19686" s="1"/>
      <c r="E19686" s="1"/>
      <c r="F19686" s="1"/>
      <c r="G19686" s="1"/>
      <c r="J19686" s="2"/>
      <c r="K19686" s="2"/>
    </row>
    <row r="19687" spans="4:11">
      <c r="D19687" s="1"/>
      <c r="E19687" s="1"/>
      <c r="F19687" s="1"/>
      <c r="G19687" s="1"/>
      <c r="J19687" s="2"/>
      <c r="K19687" s="2"/>
    </row>
    <row r="19688" spans="4:11">
      <c r="D19688" s="1"/>
      <c r="E19688" s="1"/>
      <c r="F19688" s="1"/>
      <c r="G19688" s="1"/>
      <c r="J19688" s="2"/>
      <c r="K19688" s="2"/>
    </row>
    <row r="19689" spans="4:11">
      <c r="D19689" s="1"/>
      <c r="E19689" s="1"/>
      <c r="F19689" s="1"/>
      <c r="G19689" s="1"/>
      <c r="J19689" s="2"/>
      <c r="K19689" s="2"/>
    </row>
    <row r="19690" spans="4:11">
      <c r="D19690" s="1"/>
      <c r="E19690" s="1"/>
      <c r="F19690" s="1"/>
      <c r="G19690" s="1"/>
      <c r="J19690" s="2"/>
      <c r="K19690" s="2"/>
    </row>
    <row r="19691" spans="4:11">
      <c r="D19691" s="1"/>
      <c r="E19691" s="1"/>
      <c r="F19691" s="1"/>
      <c r="G19691" s="1"/>
      <c r="J19691" s="2"/>
      <c r="K19691" s="2"/>
    </row>
    <row r="19692" spans="4:11">
      <c r="D19692" s="1"/>
      <c r="E19692" s="1"/>
      <c r="F19692" s="1"/>
      <c r="G19692" s="1"/>
      <c r="J19692" s="2"/>
      <c r="K19692" s="2"/>
    </row>
    <row r="19693" spans="4:11">
      <c r="D19693" s="1"/>
      <c r="E19693" s="1"/>
      <c r="F19693" s="1"/>
      <c r="G19693" s="1"/>
      <c r="J19693" s="2"/>
      <c r="K19693" s="2"/>
    </row>
    <row r="19694" spans="4:11">
      <c r="D19694" s="1"/>
      <c r="E19694" s="1"/>
      <c r="F19694" s="1"/>
      <c r="G19694" s="1"/>
      <c r="J19694" s="2"/>
      <c r="K19694" s="2"/>
    </row>
    <row r="19695" spans="4:11">
      <c r="D19695" s="1"/>
      <c r="E19695" s="1"/>
      <c r="F19695" s="1"/>
      <c r="G19695" s="1"/>
      <c r="J19695" s="2"/>
      <c r="K19695" s="2"/>
    </row>
    <row r="19696" spans="4:11">
      <c r="D19696" s="1"/>
      <c r="E19696" s="1"/>
      <c r="F19696" s="1"/>
      <c r="G19696" s="1"/>
      <c r="J19696" s="2"/>
      <c r="K19696" s="2"/>
    </row>
    <row r="19697" spans="4:11">
      <c r="D19697" s="1"/>
      <c r="E19697" s="1"/>
      <c r="F19697" s="1"/>
      <c r="G19697" s="1"/>
      <c r="J19697" s="2"/>
      <c r="K19697" s="2"/>
    </row>
    <row r="19698" spans="4:11">
      <c r="D19698" s="1"/>
      <c r="E19698" s="1"/>
      <c r="F19698" s="1"/>
      <c r="G19698" s="1"/>
      <c r="J19698" s="2"/>
      <c r="K19698" s="2"/>
    </row>
    <row r="19699" spans="4:11">
      <c r="D19699" s="1"/>
      <c r="E19699" s="1"/>
      <c r="F19699" s="1"/>
      <c r="G19699" s="1"/>
      <c r="J19699" s="2"/>
      <c r="K19699" s="2"/>
    </row>
    <row r="19700" spans="4:11">
      <c r="D19700" s="1"/>
      <c r="E19700" s="1"/>
      <c r="F19700" s="1"/>
      <c r="G19700" s="1"/>
      <c r="J19700" s="2"/>
      <c r="K19700" s="2"/>
    </row>
    <row r="19701" spans="4:11">
      <c r="D19701" s="1"/>
      <c r="E19701" s="1"/>
      <c r="F19701" s="1"/>
      <c r="G19701" s="1"/>
      <c r="J19701" s="2"/>
      <c r="K19701" s="2"/>
    </row>
    <row r="19702" spans="4:11">
      <c r="D19702" s="1"/>
      <c r="E19702" s="1"/>
      <c r="F19702" s="1"/>
      <c r="G19702" s="1"/>
      <c r="J19702" s="2"/>
      <c r="K19702" s="2"/>
    </row>
    <row r="19703" spans="4:11">
      <c r="D19703" s="1"/>
      <c r="E19703" s="1"/>
      <c r="F19703" s="1"/>
      <c r="G19703" s="1"/>
      <c r="J19703" s="2"/>
      <c r="K19703" s="2"/>
    </row>
    <row r="19704" spans="4:11">
      <c r="D19704" s="1"/>
      <c r="E19704" s="1"/>
      <c r="F19704" s="1"/>
      <c r="G19704" s="1"/>
      <c r="J19704" s="2"/>
      <c r="K19704" s="2"/>
    </row>
    <row r="19705" spans="4:11">
      <c r="D19705" s="1"/>
      <c r="E19705" s="1"/>
      <c r="F19705" s="1"/>
      <c r="G19705" s="1"/>
      <c r="J19705" s="2"/>
      <c r="K19705" s="2"/>
    </row>
    <row r="19706" spans="4:11">
      <c r="D19706" s="1"/>
      <c r="E19706" s="1"/>
      <c r="F19706" s="1"/>
      <c r="G19706" s="1"/>
      <c r="J19706" s="2"/>
      <c r="K19706" s="2"/>
    </row>
    <row r="19707" spans="4:11">
      <c r="D19707" s="1"/>
      <c r="E19707" s="1"/>
      <c r="F19707" s="1"/>
      <c r="G19707" s="1"/>
      <c r="J19707" s="2"/>
      <c r="K19707" s="2"/>
    </row>
    <row r="19708" spans="4:11">
      <c r="D19708" s="1"/>
      <c r="E19708" s="1"/>
      <c r="F19708" s="1"/>
      <c r="G19708" s="1"/>
      <c r="J19708" s="2"/>
      <c r="K19708" s="2"/>
    </row>
    <row r="19709" spans="4:11">
      <c r="D19709" s="1"/>
      <c r="E19709" s="1"/>
      <c r="F19709" s="1"/>
      <c r="G19709" s="1"/>
      <c r="J19709" s="2"/>
      <c r="K19709" s="2"/>
    </row>
    <row r="19710" spans="4:11">
      <c r="D19710" s="1"/>
      <c r="E19710" s="1"/>
      <c r="F19710" s="1"/>
      <c r="G19710" s="1"/>
      <c r="J19710" s="2"/>
      <c r="K19710" s="2"/>
    </row>
    <row r="19711" spans="4:11">
      <c r="D19711" s="1"/>
      <c r="E19711" s="1"/>
      <c r="F19711" s="1"/>
      <c r="G19711" s="1"/>
      <c r="J19711" s="2"/>
      <c r="K19711" s="2"/>
    </row>
    <row r="19712" spans="4:11">
      <c r="D19712" s="1"/>
      <c r="E19712" s="1"/>
      <c r="F19712" s="1"/>
      <c r="G19712" s="1"/>
      <c r="J19712" s="2"/>
      <c r="K19712" s="2"/>
    </row>
    <row r="19713" spans="4:11">
      <c r="D19713" s="1"/>
      <c r="E19713" s="1"/>
      <c r="F19713" s="1"/>
      <c r="G19713" s="1"/>
      <c r="J19713" s="2"/>
      <c r="K19713" s="2"/>
    </row>
    <row r="19714" spans="4:11">
      <c r="D19714" s="1"/>
      <c r="E19714" s="1"/>
      <c r="F19714" s="1"/>
      <c r="G19714" s="1"/>
      <c r="J19714" s="2"/>
      <c r="K19714" s="2"/>
    </row>
    <row r="19715" spans="4:11">
      <c r="D19715" s="1"/>
      <c r="E19715" s="1"/>
      <c r="F19715" s="1"/>
      <c r="G19715" s="1"/>
      <c r="J19715" s="2"/>
      <c r="K19715" s="2"/>
    </row>
    <row r="19716" spans="4:11">
      <c r="D19716" s="1"/>
      <c r="E19716" s="1"/>
      <c r="F19716" s="1"/>
      <c r="G19716" s="1"/>
      <c r="J19716" s="2"/>
      <c r="K19716" s="2"/>
    </row>
    <row r="19717" spans="4:11">
      <c r="D19717" s="1"/>
      <c r="E19717" s="1"/>
      <c r="F19717" s="1"/>
      <c r="G19717" s="1"/>
      <c r="J19717" s="2"/>
      <c r="K19717" s="2"/>
    </row>
    <row r="19718" spans="4:11">
      <c r="D19718" s="1"/>
      <c r="E19718" s="1"/>
      <c r="F19718" s="1"/>
      <c r="G19718" s="1"/>
      <c r="J19718" s="2"/>
      <c r="K19718" s="2"/>
    </row>
    <row r="19719" spans="4:11">
      <c r="D19719" s="1"/>
      <c r="E19719" s="1"/>
      <c r="F19719" s="1"/>
      <c r="G19719" s="1"/>
      <c r="J19719" s="2"/>
      <c r="K19719" s="2"/>
    </row>
    <row r="19720" spans="4:11">
      <c r="D19720" s="1"/>
      <c r="E19720" s="1"/>
      <c r="F19720" s="1"/>
      <c r="G19720" s="1"/>
      <c r="J19720" s="2"/>
      <c r="K19720" s="2"/>
    </row>
    <row r="19721" spans="4:11">
      <c r="D19721" s="1"/>
      <c r="E19721" s="1"/>
      <c r="F19721" s="1"/>
      <c r="G19721" s="1"/>
      <c r="J19721" s="2"/>
      <c r="K19721" s="2"/>
    </row>
    <row r="19722" spans="4:11">
      <c r="D19722" s="1"/>
      <c r="E19722" s="1"/>
      <c r="F19722" s="1"/>
      <c r="G19722" s="1"/>
      <c r="J19722" s="2"/>
      <c r="K19722" s="2"/>
    </row>
    <row r="19723" spans="4:11">
      <c r="D19723" s="1"/>
      <c r="E19723" s="1"/>
      <c r="F19723" s="1"/>
      <c r="G19723" s="1"/>
      <c r="J19723" s="2"/>
      <c r="K19723" s="2"/>
    </row>
    <row r="19724" spans="4:11">
      <c r="D19724" s="1"/>
      <c r="E19724" s="1"/>
      <c r="F19724" s="1"/>
      <c r="G19724" s="1"/>
      <c r="J19724" s="2"/>
      <c r="K19724" s="2"/>
    </row>
    <row r="19725" spans="4:11">
      <c r="D19725" s="1"/>
      <c r="E19725" s="1"/>
      <c r="F19725" s="1"/>
      <c r="G19725" s="1"/>
      <c r="J19725" s="2"/>
      <c r="K19725" s="2"/>
    </row>
    <row r="19726" spans="4:11">
      <c r="D19726" s="1"/>
      <c r="E19726" s="1"/>
      <c r="F19726" s="1"/>
      <c r="G19726" s="1"/>
      <c r="J19726" s="2"/>
      <c r="K19726" s="2"/>
    </row>
    <row r="19727" spans="4:11">
      <c r="D19727" s="1"/>
      <c r="E19727" s="1"/>
      <c r="F19727" s="1"/>
      <c r="G19727" s="1"/>
      <c r="J19727" s="2"/>
      <c r="K19727" s="2"/>
    </row>
    <row r="19728" spans="4:11">
      <c r="D19728" s="1"/>
      <c r="E19728" s="1"/>
      <c r="F19728" s="1"/>
      <c r="G19728" s="1"/>
      <c r="J19728" s="2"/>
      <c r="K19728" s="2"/>
    </row>
    <row r="19729" spans="4:11">
      <c r="D19729" s="1"/>
      <c r="E19729" s="1"/>
      <c r="F19729" s="1"/>
      <c r="G19729" s="1"/>
      <c r="J19729" s="2"/>
      <c r="K19729" s="2"/>
    </row>
    <row r="19730" spans="4:11">
      <c r="D19730" s="1"/>
      <c r="E19730" s="1"/>
      <c r="F19730" s="1"/>
      <c r="G19730" s="1"/>
      <c r="J19730" s="2"/>
      <c r="K19730" s="2"/>
    </row>
    <row r="19731" spans="4:11">
      <c r="D19731" s="1"/>
      <c r="E19731" s="1"/>
      <c r="F19731" s="1"/>
      <c r="G19731" s="1"/>
      <c r="J19731" s="2"/>
      <c r="K19731" s="2"/>
    </row>
    <row r="19732" spans="4:11">
      <c r="D19732" s="1"/>
      <c r="E19732" s="1"/>
      <c r="F19732" s="1"/>
      <c r="G19732" s="1"/>
      <c r="J19732" s="2"/>
      <c r="K19732" s="2"/>
    </row>
    <row r="19733" spans="4:11">
      <c r="D19733" s="1"/>
      <c r="E19733" s="1"/>
      <c r="F19733" s="1"/>
      <c r="G19733" s="1"/>
      <c r="J19733" s="2"/>
      <c r="K19733" s="2"/>
    </row>
    <row r="19734" spans="4:11">
      <c r="D19734" s="1"/>
      <c r="E19734" s="1"/>
      <c r="F19734" s="1"/>
      <c r="G19734" s="1"/>
      <c r="J19734" s="2"/>
      <c r="K19734" s="2"/>
    </row>
    <row r="19735" spans="4:11">
      <c r="D19735" s="1"/>
      <c r="E19735" s="1"/>
      <c r="F19735" s="1"/>
      <c r="G19735" s="1"/>
      <c r="J19735" s="2"/>
      <c r="K19735" s="2"/>
    </row>
    <row r="19736" spans="4:11">
      <c r="D19736" s="1"/>
      <c r="E19736" s="1"/>
      <c r="F19736" s="1"/>
      <c r="G19736" s="1"/>
      <c r="J19736" s="2"/>
      <c r="K19736" s="2"/>
    </row>
    <row r="19737" spans="4:11">
      <c r="D19737" s="1"/>
      <c r="E19737" s="1"/>
      <c r="F19737" s="1"/>
      <c r="G19737" s="1"/>
      <c r="J19737" s="2"/>
      <c r="K19737" s="2"/>
    </row>
    <row r="19738" spans="4:11">
      <c r="D19738" s="1"/>
      <c r="E19738" s="1"/>
      <c r="F19738" s="1"/>
      <c r="G19738" s="1"/>
      <c r="J19738" s="2"/>
      <c r="K19738" s="2"/>
    </row>
    <row r="19739" spans="4:11">
      <c r="D19739" s="1"/>
      <c r="E19739" s="1"/>
      <c r="F19739" s="1"/>
      <c r="G19739" s="1"/>
      <c r="J19739" s="2"/>
      <c r="K19739" s="2"/>
    </row>
    <row r="19740" spans="4:11">
      <c r="D19740" s="1"/>
      <c r="E19740" s="1"/>
      <c r="F19740" s="1"/>
      <c r="G19740" s="1"/>
      <c r="J19740" s="2"/>
      <c r="K19740" s="2"/>
    </row>
    <row r="19741" spans="4:11">
      <c r="D19741" s="1"/>
      <c r="E19741" s="1"/>
      <c r="F19741" s="1"/>
      <c r="G19741" s="1"/>
      <c r="J19741" s="2"/>
      <c r="K19741" s="2"/>
    </row>
    <row r="19742" spans="4:11">
      <c r="D19742" s="1"/>
      <c r="E19742" s="1"/>
      <c r="F19742" s="1"/>
      <c r="G19742" s="1"/>
      <c r="J19742" s="2"/>
      <c r="K19742" s="2"/>
    </row>
    <row r="19743" spans="4:11">
      <c r="D19743" s="1"/>
      <c r="E19743" s="1"/>
      <c r="F19743" s="1"/>
      <c r="G19743" s="1"/>
      <c r="J19743" s="2"/>
      <c r="K19743" s="2"/>
    </row>
    <row r="19744" spans="4:11">
      <c r="D19744" s="1"/>
      <c r="E19744" s="1"/>
      <c r="F19744" s="1"/>
      <c r="G19744" s="1"/>
      <c r="J19744" s="2"/>
      <c r="K19744" s="2"/>
    </row>
    <row r="19745" spans="4:11">
      <c r="D19745" s="1"/>
      <c r="E19745" s="1"/>
      <c r="F19745" s="1"/>
      <c r="G19745" s="1"/>
      <c r="J19745" s="2"/>
      <c r="K19745" s="2"/>
    </row>
    <row r="19746" spans="4:11">
      <c r="D19746" s="1"/>
      <c r="E19746" s="1"/>
      <c r="F19746" s="1"/>
      <c r="G19746" s="1"/>
      <c r="J19746" s="2"/>
      <c r="K19746" s="2"/>
    </row>
    <row r="19747" spans="4:11">
      <c r="D19747" s="1"/>
      <c r="E19747" s="1"/>
      <c r="F19747" s="1"/>
      <c r="G19747" s="1"/>
      <c r="J19747" s="2"/>
      <c r="K19747" s="2"/>
    </row>
    <row r="19748" spans="4:11">
      <c r="D19748" s="1"/>
      <c r="E19748" s="1"/>
      <c r="F19748" s="1"/>
      <c r="G19748" s="1"/>
      <c r="J19748" s="2"/>
      <c r="K19748" s="2"/>
    </row>
    <row r="19749" spans="4:11">
      <c r="D19749" s="1"/>
      <c r="E19749" s="1"/>
      <c r="F19749" s="1"/>
      <c r="G19749" s="1"/>
      <c r="J19749" s="2"/>
      <c r="K19749" s="2"/>
    </row>
    <row r="19750" spans="4:11">
      <c r="D19750" s="1"/>
      <c r="E19750" s="1"/>
      <c r="F19750" s="1"/>
      <c r="G19750" s="1"/>
      <c r="J19750" s="2"/>
      <c r="K19750" s="2"/>
    </row>
    <row r="19751" spans="4:11">
      <c r="D19751" s="1"/>
      <c r="E19751" s="1"/>
      <c r="F19751" s="1"/>
      <c r="G19751" s="1"/>
      <c r="J19751" s="2"/>
      <c r="K19751" s="2"/>
    </row>
    <row r="19752" spans="4:11">
      <c r="D19752" s="1"/>
      <c r="E19752" s="1"/>
      <c r="F19752" s="1"/>
      <c r="G19752" s="1"/>
      <c r="J19752" s="2"/>
      <c r="K19752" s="2"/>
    </row>
    <row r="19753" spans="4:11">
      <c r="D19753" s="1"/>
      <c r="E19753" s="1"/>
      <c r="F19753" s="1"/>
      <c r="G19753" s="1"/>
      <c r="J19753" s="2"/>
      <c r="K19753" s="2"/>
    </row>
    <row r="19754" spans="4:11">
      <c r="D19754" s="1"/>
      <c r="E19754" s="1"/>
      <c r="F19754" s="1"/>
      <c r="G19754" s="1"/>
      <c r="J19754" s="2"/>
      <c r="K19754" s="2"/>
    </row>
    <row r="19755" spans="4:11">
      <c r="D19755" s="1"/>
      <c r="E19755" s="1"/>
      <c r="F19755" s="1"/>
      <c r="G19755" s="1"/>
      <c r="J19755" s="2"/>
      <c r="K19755" s="2"/>
    </row>
    <row r="19756" spans="4:11">
      <c r="D19756" s="1"/>
      <c r="E19756" s="1"/>
      <c r="F19756" s="1"/>
      <c r="G19756" s="1"/>
      <c r="J19756" s="2"/>
      <c r="K19756" s="2"/>
    </row>
    <row r="19757" spans="4:11">
      <c r="D19757" s="1"/>
      <c r="E19757" s="1"/>
      <c r="F19757" s="1"/>
      <c r="G19757" s="1"/>
      <c r="J19757" s="2"/>
      <c r="K19757" s="2"/>
    </row>
    <row r="19758" spans="4:11">
      <c r="D19758" s="1"/>
      <c r="E19758" s="1"/>
      <c r="F19758" s="1"/>
      <c r="G19758" s="1"/>
      <c r="J19758" s="2"/>
      <c r="K19758" s="2"/>
    </row>
    <row r="19759" spans="4:11">
      <c r="D19759" s="1"/>
      <c r="E19759" s="1"/>
      <c r="F19759" s="1"/>
      <c r="G19759" s="1"/>
      <c r="J19759" s="2"/>
      <c r="K19759" s="2"/>
    </row>
    <row r="19760" spans="4:11">
      <c r="D19760" s="1"/>
      <c r="E19760" s="1"/>
      <c r="F19760" s="1"/>
      <c r="G19760" s="1"/>
      <c r="J19760" s="2"/>
      <c r="K19760" s="2"/>
    </row>
    <row r="19761" spans="4:11">
      <c r="D19761" s="1"/>
      <c r="E19761" s="1"/>
      <c r="F19761" s="1"/>
      <c r="G19761" s="1"/>
      <c r="J19761" s="2"/>
      <c r="K19761" s="2"/>
    </row>
    <row r="19762" spans="4:11">
      <c r="D19762" s="1"/>
      <c r="E19762" s="1"/>
      <c r="F19762" s="1"/>
      <c r="G19762" s="1"/>
      <c r="J19762" s="2"/>
      <c r="K19762" s="2"/>
    </row>
    <row r="19763" spans="4:11">
      <c r="D19763" s="1"/>
      <c r="E19763" s="1"/>
      <c r="F19763" s="1"/>
      <c r="G19763" s="1"/>
      <c r="J19763" s="2"/>
      <c r="K19763" s="2"/>
    </row>
    <row r="19764" spans="4:11">
      <c r="D19764" s="1"/>
      <c r="E19764" s="1"/>
      <c r="F19764" s="1"/>
      <c r="G19764" s="1"/>
      <c r="J19764" s="2"/>
      <c r="K19764" s="2"/>
    </row>
    <row r="19765" spans="4:11">
      <c r="D19765" s="1"/>
      <c r="E19765" s="1"/>
      <c r="F19765" s="1"/>
      <c r="G19765" s="1"/>
      <c r="J19765" s="2"/>
      <c r="K19765" s="2"/>
    </row>
    <row r="19766" spans="4:11">
      <c r="D19766" s="1"/>
      <c r="E19766" s="1"/>
      <c r="F19766" s="1"/>
      <c r="G19766" s="1"/>
      <c r="J19766" s="2"/>
      <c r="K19766" s="2"/>
    </row>
    <row r="19767" spans="4:11">
      <c r="D19767" s="1"/>
      <c r="E19767" s="1"/>
      <c r="F19767" s="1"/>
      <c r="G19767" s="1"/>
      <c r="J19767" s="2"/>
      <c r="K19767" s="2"/>
    </row>
    <row r="19768" spans="4:11">
      <c r="D19768" s="1"/>
      <c r="E19768" s="1"/>
      <c r="F19768" s="1"/>
      <c r="G19768" s="1"/>
      <c r="J19768" s="2"/>
      <c r="K19768" s="2"/>
    </row>
    <row r="19769" spans="4:11">
      <c r="D19769" s="1"/>
      <c r="E19769" s="1"/>
      <c r="F19769" s="1"/>
      <c r="G19769" s="1"/>
      <c r="J19769" s="2"/>
      <c r="K19769" s="2"/>
    </row>
    <row r="19770" spans="4:11">
      <c r="D19770" s="1"/>
      <c r="E19770" s="1"/>
      <c r="F19770" s="1"/>
      <c r="G19770" s="1"/>
      <c r="J19770" s="2"/>
      <c r="K19770" s="2"/>
    </row>
    <row r="19771" spans="4:11">
      <c r="D19771" s="1"/>
      <c r="E19771" s="1"/>
      <c r="F19771" s="1"/>
      <c r="G19771" s="1"/>
      <c r="J19771" s="2"/>
      <c r="K19771" s="2"/>
    </row>
    <row r="19772" spans="4:11">
      <c r="D19772" s="1"/>
      <c r="E19772" s="1"/>
      <c r="F19772" s="1"/>
      <c r="G19772" s="1"/>
      <c r="J19772" s="2"/>
      <c r="K19772" s="2"/>
    </row>
    <row r="19773" spans="4:11">
      <c r="D19773" s="1"/>
      <c r="E19773" s="1"/>
      <c r="F19773" s="1"/>
      <c r="G19773" s="1"/>
      <c r="J19773" s="2"/>
      <c r="K19773" s="2"/>
    </row>
    <row r="19774" spans="4:11">
      <c r="D19774" s="1"/>
      <c r="E19774" s="1"/>
      <c r="F19774" s="1"/>
      <c r="G19774" s="1"/>
      <c r="J19774" s="2"/>
      <c r="K19774" s="2"/>
    </row>
    <row r="19775" spans="4:11">
      <c r="D19775" s="1"/>
      <c r="E19775" s="1"/>
      <c r="F19775" s="1"/>
      <c r="G19775" s="1"/>
      <c r="J19775" s="2"/>
      <c r="K19775" s="2"/>
    </row>
    <row r="19776" spans="4:11">
      <c r="D19776" s="1"/>
      <c r="E19776" s="1"/>
      <c r="F19776" s="1"/>
      <c r="G19776" s="1"/>
      <c r="J19776" s="2"/>
      <c r="K19776" s="2"/>
    </row>
    <row r="19777" spans="4:11">
      <c r="D19777" s="1"/>
      <c r="E19777" s="1"/>
      <c r="F19777" s="1"/>
      <c r="G19777" s="1"/>
      <c r="J19777" s="2"/>
      <c r="K19777" s="2"/>
    </row>
    <row r="19778" spans="4:11">
      <c r="D19778" s="1"/>
      <c r="E19778" s="1"/>
      <c r="F19778" s="1"/>
      <c r="G19778" s="1"/>
      <c r="J19778" s="2"/>
      <c r="K19778" s="2"/>
    </row>
    <row r="19779" spans="4:11">
      <c r="D19779" s="1"/>
      <c r="E19779" s="1"/>
      <c r="F19779" s="1"/>
      <c r="G19779" s="1"/>
      <c r="J19779" s="2"/>
      <c r="K19779" s="2"/>
    </row>
    <row r="19780" spans="4:11">
      <c r="D19780" s="1"/>
      <c r="E19780" s="1"/>
      <c r="F19780" s="1"/>
      <c r="G19780" s="1"/>
      <c r="J19780" s="2"/>
      <c r="K19780" s="2"/>
    </row>
    <row r="19781" spans="4:11">
      <c r="D19781" s="1"/>
      <c r="E19781" s="1"/>
      <c r="F19781" s="1"/>
      <c r="G19781" s="1"/>
      <c r="J19781" s="2"/>
      <c r="K19781" s="2"/>
    </row>
    <row r="19782" spans="4:11">
      <c r="D19782" s="1"/>
      <c r="E19782" s="1"/>
      <c r="F19782" s="1"/>
      <c r="G19782" s="1"/>
      <c r="J19782" s="2"/>
      <c r="K19782" s="2"/>
    </row>
    <row r="19783" spans="4:11">
      <c r="D19783" s="1"/>
      <c r="E19783" s="1"/>
      <c r="F19783" s="1"/>
      <c r="G19783" s="1"/>
      <c r="J19783" s="2"/>
      <c r="K19783" s="2"/>
    </row>
    <row r="19784" spans="4:11">
      <c r="D19784" s="1"/>
      <c r="E19784" s="1"/>
      <c r="F19784" s="1"/>
      <c r="G19784" s="1"/>
      <c r="J19784" s="2"/>
      <c r="K19784" s="2"/>
    </row>
    <row r="19785" spans="4:11">
      <c r="D19785" s="1"/>
      <c r="E19785" s="1"/>
      <c r="F19785" s="1"/>
      <c r="G19785" s="1"/>
      <c r="J19785" s="2"/>
      <c r="K19785" s="2"/>
    </row>
    <row r="19786" spans="4:11">
      <c r="D19786" s="1"/>
      <c r="E19786" s="1"/>
      <c r="F19786" s="1"/>
      <c r="G19786" s="1"/>
      <c r="J19786" s="2"/>
      <c r="K19786" s="2"/>
    </row>
    <row r="19787" spans="4:11">
      <c r="D19787" s="1"/>
      <c r="E19787" s="1"/>
      <c r="F19787" s="1"/>
      <c r="G19787" s="1"/>
      <c r="J19787" s="2"/>
      <c r="K19787" s="2"/>
    </row>
    <row r="19788" spans="4:11">
      <c r="D19788" s="1"/>
      <c r="E19788" s="1"/>
      <c r="F19788" s="1"/>
      <c r="G19788" s="1"/>
      <c r="J19788" s="2"/>
      <c r="K19788" s="2"/>
    </row>
    <row r="19789" spans="4:11">
      <c r="D19789" s="1"/>
      <c r="E19789" s="1"/>
      <c r="F19789" s="1"/>
      <c r="G19789" s="1"/>
      <c r="J19789" s="2"/>
      <c r="K19789" s="2"/>
    </row>
    <row r="19790" spans="4:11">
      <c r="D19790" s="1"/>
      <c r="E19790" s="1"/>
      <c r="F19790" s="1"/>
      <c r="G19790" s="1"/>
      <c r="J19790" s="2"/>
      <c r="K19790" s="2"/>
    </row>
    <row r="19791" spans="4:11">
      <c r="D19791" s="1"/>
      <c r="E19791" s="1"/>
      <c r="F19791" s="1"/>
      <c r="G19791" s="1"/>
      <c r="J19791" s="2"/>
      <c r="K19791" s="2"/>
    </row>
    <row r="19792" spans="4:11">
      <c r="D19792" s="1"/>
      <c r="E19792" s="1"/>
      <c r="F19792" s="1"/>
      <c r="G19792" s="1"/>
      <c r="J19792" s="2"/>
      <c r="K19792" s="2"/>
    </row>
    <row r="19793" spans="4:11">
      <c r="D19793" s="1"/>
      <c r="E19793" s="1"/>
      <c r="F19793" s="1"/>
      <c r="G19793" s="1"/>
      <c r="J19793" s="2"/>
      <c r="K19793" s="2"/>
    </row>
    <row r="19794" spans="4:11">
      <c r="D19794" s="1"/>
      <c r="E19794" s="1"/>
      <c r="F19794" s="1"/>
      <c r="G19794" s="1"/>
      <c r="J19794" s="2"/>
      <c r="K19794" s="2"/>
    </row>
    <row r="19795" spans="4:11">
      <c r="D19795" s="1"/>
      <c r="E19795" s="1"/>
      <c r="F19795" s="1"/>
      <c r="G19795" s="1"/>
      <c r="J19795" s="2"/>
      <c r="K19795" s="2"/>
    </row>
    <row r="19796" spans="4:11">
      <c r="D19796" s="1"/>
      <c r="E19796" s="1"/>
      <c r="F19796" s="1"/>
      <c r="G19796" s="1"/>
      <c r="J19796" s="2"/>
      <c r="K19796" s="2"/>
    </row>
    <row r="19797" spans="4:11">
      <c r="D19797" s="1"/>
      <c r="E19797" s="1"/>
      <c r="F19797" s="1"/>
      <c r="G19797" s="1"/>
      <c r="J19797" s="2"/>
      <c r="K19797" s="2"/>
    </row>
    <row r="19798" spans="4:11">
      <c r="D19798" s="1"/>
      <c r="E19798" s="1"/>
      <c r="F19798" s="1"/>
      <c r="G19798" s="1"/>
      <c r="J19798" s="2"/>
      <c r="K19798" s="2"/>
    </row>
    <row r="19799" spans="4:11">
      <c r="D19799" s="1"/>
      <c r="E19799" s="1"/>
      <c r="F19799" s="1"/>
      <c r="G19799" s="1"/>
      <c r="J19799" s="2"/>
      <c r="K19799" s="2"/>
    </row>
    <row r="19800" spans="4:11">
      <c r="D19800" s="1"/>
      <c r="E19800" s="1"/>
      <c r="F19800" s="1"/>
      <c r="G19800" s="1"/>
      <c r="J19800" s="2"/>
      <c r="K19800" s="2"/>
    </row>
    <row r="19801" spans="4:11">
      <c r="D19801" s="1"/>
      <c r="E19801" s="1"/>
      <c r="F19801" s="1"/>
      <c r="G19801" s="1"/>
      <c r="J19801" s="2"/>
      <c r="K19801" s="2"/>
    </row>
    <row r="19802" spans="4:11">
      <c r="D19802" s="1"/>
      <c r="E19802" s="1"/>
      <c r="F19802" s="1"/>
      <c r="G19802" s="1"/>
      <c r="J19802" s="2"/>
      <c r="K19802" s="2"/>
    </row>
    <row r="19803" spans="4:11">
      <c r="D19803" s="1"/>
      <c r="E19803" s="1"/>
      <c r="F19803" s="1"/>
      <c r="G19803" s="1"/>
      <c r="J19803" s="2"/>
      <c r="K19803" s="2"/>
    </row>
    <row r="19804" spans="4:11">
      <c r="D19804" s="1"/>
      <c r="E19804" s="1"/>
      <c r="F19804" s="1"/>
      <c r="G19804" s="1"/>
      <c r="J19804" s="2"/>
      <c r="K19804" s="2"/>
    </row>
    <row r="19805" spans="4:11">
      <c r="D19805" s="1"/>
      <c r="E19805" s="1"/>
      <c r="F19805" s="1"/>
      <c r="G19805" s="1"/>
      <c r="J19805" s="2"/>
      <c r="K19805" s="2"/>
    </row>
    <row r="19806" spans="4:11">
      <c r="D19806" s="1"/>
      <c r="E19806" s="1"/>
      <c r="F19806" s="1"/>
      <c r="G19806" s="1"/>
      <c r="J19806" s="2"/>
      <c r="K19806" s="2"/>
    </row>
    <row r="19807" spans="4:11">
      <c r="D19807" s="1"/>
      <c r="E19807" s="1"/>
      <c r="F19807" s="1"/>
      <c r="G19807" s="1"/>
      <c r="J19807" s="2"/>
      <c r="K19807" s="2"/>
    </row>
    <row r="19808" spans="4:11">
      <c r="D19808" s="1"/>
      <c r="E19808" s="1"/>
      <c r="F19808" s="1"/>
      <c r="G19808" s="1"/>
      <c r="J19808" s="2"/>
      <c r="K19808" s="2"/>
    </row>
    <row r="19809" spans="4:11">
      <c r="D19809" s="1"/>
      <c r="E19809" s="1"/>
      <c r="F19809" s="1"/>
      <c r="G19809" s="1"/>
      <c r="J19809" s="2"/>
      <c r="K19809" s="2"/>
    </row>
    <row r="19810" spans="4:11">
      <c r="D19810" s="1"/>
      <c r="E19810" s="1"/>
      <c r="F19810" s="1"/>
      <c r="G19810" s="1"/>
      <c r="J19810" s="2"/>
      <c r="K19810" s="2"/>
    </row>
    <row r="19811" spans="4:11">
      <c r="D19811" s="1"/>
      <c r="E19811" s="1"/>
      <c r="F19811" s="1"/>
      <c r="G19811" s="1"/>
      <c r="J19811" s="2"/>
      <c r="K19811" s="2"/>
    </row>
    <row r="19812" spans="4:11">
      <c r="D19812" s="1"/>
      <c r="E19812" s="1"/>
      <c r="F19812" s="1"/>
      <c r="G19812" s="1"/>
      <c r="J19812" s="2"/>
      <c r="K19812" s="2"/>
    </row>
    <row r="19813" spans="4:11">
      <c r="D19813" s="1"/>
      <c r="E19813" s="1"/>
      <c r="F19813" s="1"/>
      <c r="G19813" s="1"/>
      <c r="J19813" s="2"/>
      <c r="K19813" s="2"/>
    </row>
    <row r="19814" spans="4:11">
      <c r="D19814" s="1"/>
      <c r="E19814" s="1"/>
      <c r="F19814" s="1"/>
      <c r="G19814" s="1"/>
      <c r="J19814" s="2"/>
      <c r="K19814" s="2"/>
    </row>
    <row r="19815" spans="4:11">
      <c r="D19815" s="1"/>
      <c r="E19815" s="1"/>
      <c r="F19815" s="1"/>
      <c r="G19815" s="1"/>
      <c r="J19815" s="2"/>
      <c r="K19815" s="2"/>
    </row>
    <row r="19816" spans="4:11">
      <c r="D19816" s="1"/>
      <c r="E19816" s="1"/>
      <c r="F19816" s="1"/>
      <c r="G19816" s="1"/>
      <c r="J19816" s="2"/>
      <c r="K19816" s="2"/>
    </row>
    <row r="19817" spans="4:11">
      <c r="D19817" s="1"/>
      <c r="E19817" s="1"/>
      <c r="F19817" s="1"/>
      <c r="G19817" s="1"/>
      <c r="J19817" s="2"/>
      <c r="K19817" s="2"/>
    </row>
    <row r="19818" spans="4:11">
      <c r="D19818" s="1"/>
      <c r="E19818" s="1"/>
      <c r="F19818" s="1"/>
      <c r="G19818" s="1"/>
      <c r="J19818" s="2"/>
      <c r="K19818" s="2"/>
    </row>
    <row r="19819" spans="4:11">
      <c r="D19819" s="1"/>
      <c r="E19819" s="1"/>
      <c r="F19819" s="1"/>
      <c r="G19819" s="1"/>
      <c r="J19819" s="2"/>
      <c r="K19819" s="2"/>
    </row>
    <row r="19820" spans="4:11">
      <c r="D19820" s="1"/>
      <c r="E19820" s="1"/>
      <c r="F19820" s="1"/>
      <c r="G19820" s="1"/>
      <c r="J19820" s="2"/>
      <c r="K19820" s="2"/>
    </row>
    <row r="19821" spans="4:11">
      <c r="D19821" s="1"/>
      <c r="E19821" s="1"/>
      <c r="F19821" s="1"/>
      <c r="G19821" s="1"/>
      <c r="J19821" s="2"/>
      <c r="K19821" s="2"/>
    </row>
    <row r="19822" spans="4:11">
      <c r="D19822" s="1"/>
      <c r="E19822" s="1"/>
      <c r="F19822" s="1"/>
      <c r="G19822" s="1"/>
      <c r="J19822" s="2"/>
      <c r="K19822" s="2"/>
    </row>
    <row r="19823" spans="4:11">
      <c r="D19823" s="1"/>
      <c r="E19823" s="1"/>
      <c r="F19823" s="1"/>
      <c r="G19823" s="1"/>
      <c r="J19823" s="2"/>
      <c r="K19823" s="2"/>
    </row>
    <row r="19824" spans="4:11">
      <c r="D19824" s="1"/>
      <c r="E19824" s="1"/>
      <c r="F19824" s="1"/>
      <c r="G19824" s="1"/>
      <c r="J19824" s="2"/>
      <c r="K19824" s="2"/>
    </row>
    <row r="19825" spans="4:11">
      <c r="D19825" s="1"/>
      <c r="E19825" s="1"/>
      <c r="F19825" s="1"/>
      <c r="G19825" s="1"/>
      <c r="J19825" s="2"/>
      <c r="K19825" s="2"/>
    </row>
    <row r="19826" spans="4:11">
      <c r="D19826" s="1"/>
      <c r="E19826" s="1"/>
      <c r="F19826" s="1"/>
      <c r="G19826" s="1"/>
      <c r="J19826" s="2"/>
      <c r="K19826" s="2"/>
    </row>
    <row r="19827" spans="4:11">
      <c r="D19827" s="1"/>
      <c r="E19827" s="1"/>
      <c r="F19827" s="1"/>
      <c r="G19827" s="1"/>
      <c r="J19827" s="2"/>
      <c r="K19827" s="2"/>
    </row>
    <row r="19828" spans="4:11">
      <c r="D19828" s="1"/>
      <c r="E19828" s="1"/>
      <c r="F19828" s="1"/>
      <c r="G19828" s="1"/>
      <c r="J19828" s="2"/>
      <c r="K19828" s="2"/>
    </row>
    <row r="19829" spans="4:11">
      <c r="D19829" s="1"/>
      <c r="E19829" s="1"/>
      <c r="F19829" s="1"/>
      <c r="G19829" s="1"/>
      <c r="J19829" s="2"/>
      <c r="K19829" s="2"/>
    </row>
    <row r="19830" spans="4:11">
      <c r="D19830" s="1"/>
      <c r="E19830" s="1"/>
      <c r="F19830" s="1"/>
      <c r="G19830" s="1"/>
      <c r="J19830" s="2"/>
      <c r="K19830" s="2"/>
    </row>
    <row r="19831" spans="4:11">
      <c r="D19831" s="1"/>
      <c r="E19831" s="1"/>
      <c r="F19831" s="1"/>
      <c r="G19831" s="1"/>
      <c r="J19831" s="2"/>
      <c r="K19831" s="2"/>
    </row>
    <row r="19832" spans="4:11">
      <c r="D19832" s="1"/>
      <c r="E19832" s="1"/>
      <c r="F19832" s="1"/>
      <c r="G19832" s="1"/>
      <c r="J19832" s="2"/>
      <c r="K19832" s="2"/>
    </row>
    <row r="19833" spans="4:11">
      <c r="D19833" s="1"/>
      <c r="E19833" s="1"/>
      <c r="F19833" s="1"/>
      <c r="G19833" s="1"/>
      <c r="J19833" s="2"/>
      <c r="K19833" s="2"/>
    </row>
    <row r="19834" spans="4:11">
      <c r="D19834" s="1"/>
      <c r="E19834" s="1"/>
      <c r="F19834" s="1"/>
      <c r="G19834" s="1"/>
      <c r="J19834" s="2"/>
      <c r="K19834" s="2"/>
    </row>
    <row r="19835" spans="4:11">
      <c r="D19835" s="1"/>
      <c r="E19835" s="1"/>
      <c r="F19835" s="1"/>
      <c r="G19835" s="1"/>
      <c r="J19835" s="2"/>
      <c r="K19835" s="2"/>
    </row>
    <row r="19836" spans="4:11">
      <c r="D19836" s="1"/>
      <c r="E19836" s="1"/>
      <c r="F19836" s="1"/>
      <c r="G19836" s="1"/>
      <c r="J19836" s="2"/>
      <c r="K19836" s="2"/>
    </row>
    <row r="19837" spans="4:11">
      <c r="D19837" s="1"/>
      <c r="E19837" s="1"/>
      <c r="F19837" s="1"/>
      <c r="G19837" s="1"/>
      <c r="J19837" s="2"/>
      <c r="K19837" s="2"/>
    </row>
    <row r="19838" spans="4:11">
      <c r="D19838" s="1"/>
      <c r="E19838" s="1"/>
      <c r="F19838" s="1"/>
      <c r="G19838" s="1"/>
      <c r="J19838" s="2"/>
      <c r="K19838" s="2"/>
    </row>
    <row r="19839" spans="4:11">
      <c r="D19839" s="1"/>
      <c r="E19839" s="1"/>
      <c r="F19839" s="1"/>
      <c r="G19839" s="1"/>
      <c r="J19839" s="2"/>
      <c r="K19839" s="2"/>
    </row>
    <row r="19840" spans="4:11">
      <c r="D19840" s="1"/>
      <c r="E19840" s="1"/>
      <c r="F19840" s="1"/>
      <c r="G19840" s="1"/>
      <c r="J19840" s="2"/>
      <c r="K19840" s="2"/>
    </row>
    <row r="19841" spans="4:11">
      <c r="D19841" s="1"/>
      <c r="E19841" s="1"/>
      <c r="F19841" s="1"/>
      <c r="G19841" s="1"/>
      <c r="J19841" s="2"/>
      <c r="K19841" s="2"/>
    </row>
    <row r="19842" spans="4:11">
      <c r="D19842" s="1"/>
      <c r="E19842" s="1"/>
      <c r="F19842" s="1"/>
      <c r="G19842" s="1"/>
      <c r="J19842" s="2"/>
      <c r="K19842" s="2"/>
    </row>
    <row r="19843" spans="4:11">
      <c r="D19843" s="1"/>
      <c r="E19843" s="1"/>
      <c r="F19843" s="1"/>
      <c r="G19843" s="1"/>
      <c r="J19843" s="2"/>
      <c r="K19843" s="2"/>
    </row>
    <row r="19844" spans="4:11">
      <c r="D19844" s="1"/>
      <c r="E19844" s="1"/>
      <c r="F19844" s="1"/>
      <c r="G19844" s="1"/>
      <c r="J19844" s="2"/>
      <c r="K19844" s="2"/>
    </row>
    <row r="19845" spans="4:11">
      <c r="D19845" s="1"/>
      <c r="E19845" s="1"/>
      <c r="F19845" s="1"/>
      <c r="G19845" s="1"/>
      <c r="J19845" s="2"/>
      <c r="K19845" s="2"/>
    </row>
    <row r="19846" spans="4:11">
      <c r="D19846" s="1"/>
      <c r="E19846" s="1"/>
      <c r="F19846" s="1"/>
      <c r="G19846" s="1"/>
      <c r="J19846" s="2"/>
      <c r="K19846" s="2"/>
    </row>
    <row r="19847" spans="4:11">
      <c r="D19847" s="1"/>
      <c r="E19847" s="1"/>
      <c r="F19847" s="1"/>
      <c r="G19847" s="1"/>
      <c r="J19847" s="2"/>
      <c r="K19847" s="2"/>
    </row>
    <row r="19848" spans="4:11">
      <c r="D19848" s="1"/>
      <c r="E19848" s="1"/>
      <c r="F19848" s="1"/>
      <c r="G19848" s="1"/>
      <c r="J19848" s="2"/>
      <c r="K19848" s="2"/>
    </row>
    <row r="19849" spans="4:11">
      <c r="D19849" s="1"/>
      <c r="E19849" s="1"/>
      <c r="F19849" s="1"/>
      <c r="G19849" s="1"/>
      <c r="J19849" s="2"/>
      <c r="K19849" s="2"/>
    </row>
    <row r="19850" spans="4:11">
      <c r="D19850" s="1"/>
      <c r="E19850" s="1"/>
      <c r="F19850" s="1"/>
      <c r="G19850" s="1"/>
      <c r="J19850" s="2"/>
      <c r="K19850" s="2"/>
    </row>
    <row r="19851" spans="4:11">
      <c r="D19851" s="1"/>
      <c r="E19851" s="1"/>
      <c r="F19851" s="1"/>
      <c r="G19851" s="1"/>
      <c r="J19851" s="2"/>
      <c r="K19851" s="2"/>
    </row>
    <row r="19852" spans="4:11">
      <c r="D19852" s="1"/>
      <c r="E19852" s="1"/>
      <c r="F19852" s="1"/>
      <c r="G19852" s="1"/>
      <c r="J19852" s="2"/>
      <c r="K19852" s="2"/>
    </row>
    <row r="19853" spans="4:11">
      <c r="D19853" s="1"/>
      <c r="E19853" s="1"/>
      <c r="F19853" s="1"/>
      <c r="G19853" s="1"/>
      <c r="J19853" s="2"/>
      <c r="K19853" s="2"/>
    </row>
    <row r="19854" spans="4:11">
      <c r="D19854" s="1"/>
      <c r="E19854" s="1"/>
      <c r="F19854" s="1"/>
      <c r="G19854" s="1"/>
      <c r="J19854" s="2"/>
      <c r="K19854" s="2"/>
    </row>
    <row r="19855" spans="4:11">
      <c r="D19855" s="1"/>
      <c r="E19855" s="1"/>
      <c r="F19855" s="1"/>
      <c r="G19855" s="1"/>
      <c r="J19855" s="2"/>
      <c r="K19855" s="2"/>
    </row>
    <row r="19856" spans="4:11">
      <c r="D19856" s="1"/>
      <c r="E19856" s="1"/>
      <c r="F19856" s="1"/>
      <c r="G19856" s="1"/>
      <c r="J19856" s="2"/>
      <c r="K19856" s="2"/>
    </row>
    <row r="19857" spans="4:11">
      <c r="D19857" s="1"/>
      <c r="E19857" s="1"/>
      <c r="F19857" s="1"/>
      <c r="G19857" s="1"/>
      <c r="J19857" s="2"/>
      <c r="K19857" s="2"/>
    </row>
    <row r="19858" spans="4:11">
      <c r="D19858" s="1"/>
      <c r="E19858" s="1"/>
      <c r="F19858" s="1"/>
      <c r="G19858" s="1"/>
      <c r="J19858" s="2"/>
      <c r="K19858" s="2"/>
    </row>
    <row r="19859" spans="4:11">
      <c r="D19859" s="1"/>
      <c r="E19859" s="1"/>
      <c r="F19859" s="1"/>
      <c r="G19859" s="1"/>
      <c r="J19859" s="2"/>
      <c r="K19859" s="2"/>
    </row>
    <row r="19860" spans="4:11">
      <c r="D19860" s="1"/>
      <c r="E19860" s="1"/>
      <c r="F19860" s="1"/>
      <c r="G19860" s="1"/>
      <c r="J19860" s="2"/>
      <c r="K19860" s="2"/>
    </row>
    <row r="19861" spans="4:11">
      <c r="D19861" s="1"/>
      <c r="E19861" s="1"/>
      <c r="F19861" s="1"/>
      <c r="G19861" s="1"/>
      <c r="J19861" s="2"/>
      <c r="K19861" s="2"/>
    </row>
    <row r="19862" spans="4:11">
      <c r="D19862" s="1"/>
      <c r="E19862" s="1"/>
      <c r="F19862" s="1"/>
      <c r="G19862" s="1"/>
      <c r="J19862" s="2"/>
      <c r="K19862" s="2"/>
    </row>
    <row r="19863" spans="4:11">
      <c r="D19863" s="1"/>
      <c r="E19863" s="1"/>
      <c r="F19863" s="1"/>
      <c r="G19863" s="1"/>
      <c r="J19863" s="2"/>
      <c r="K19863" s="2"/>
    </row>
    <row r="19864" spans="4:11">
      <c r="D19864" s="1"/>
      <c r="E19864" s="1"/>
      <c r="F19864" s="1"/>
      <c r="G19864" s="1"/>
      <c r="J19864" s="2"/>
      <c r="K19864" s="2"/>
    </row>
    <row r="19865" spans="4:11">
      <c r="D19865" s="1"/>
      <c r="E19865" s="1"/>
      <c r="F19865" s="1"/>
      <c r="G19865" s="1"/>
      <c r="J19865" s="2"/>
      <c r="K19865" s="2"/>
    </row>
    <row r="19866" spans="4:11">
      <c r="D19866" s="1"/>
      <c r="E19866" s="1"/>
      <c r="F19866" s="1"/>
      <c r="G19866" s="1"/>
      <c r="J19866" s="2"/>
      <c r="K19866" s="2"/>
    </row>
    <row r="19867" spans="4:11">
      <c r="D19867" s="1"/>
      <c r="E19867" s="1"/>
      <c r="F19867" s="1"/>
      <c r="G19867" s="1"/>
      <c r="J19867" s="2"/>
      <c r="K19867" s="2"/>
    </row>
    <row r="19868" spans="4:11">
      <c r="D19868" s="1"/>
      <c r="E19868" s="1"/>
      <c r="F19868" s="1"/>
      <c r="G19868" s="1"/>
      <c r="J19868" s="2"/>
      <c r="K19868" s="2"/>
    </row>
    <row r="19869" spans="4:11">
      <c r="D19869" s="1"/>
      <c r="E19869" s="1"/>
      <c r="F19869" s="1"/>
      <c r="G19869" s="1"/>
      <c r="J19869" s="2"/>
      <c r="K19869" s="2"/>
    </row>
    <row r="19870" spans="4:11">
      <c r="D19870" s="1"/>
      <c r="E19870" s="1"/>
      <c r="F19870" s="1"/>
      <c r="G19870" s="1"/>
      <c r="J19870" s="2"/>
      <c r="K19870" s="2"/>
    </row>
    <row r="19871" spans="4:11">
      <c r="D19871" s="1"/>
      <c r="E19871" s="1"/>
      <c r="F19871" s="1"/>
      <c r="G19871" s="1"/>
      <c r="J19871" s="2"/>
      <c r="K19871" s="2"/>
    </row>
    <row r="19872" spans="4:11">
      <c r="D19872" s="1"/>
      <c r="E19872" s="1"/>
      <c r="F19872" s="1"/>
      <c r="G19872" s="1"/>
      <c r="J19872" s="2"/>
      <c r="K19872" s="2"/>
    </row>
    <row r="19873" spans="4:11">
      <c r="D19873" s="1"/>
      <c r="E19873" s="1"/>
      <c r="F19873" s="1"/>
      <c r="G19873" s="1"/>
      <c r="J19873" s="2"/>
      <c r="K19873" s="2"/>
    </row>
    <row r="19874" spans="4:11">
      <c r="D19874" s="1"/>
      <c r="E19874" s="1"/>
      <c r="F19874" s="1"/>
      <c r="G19874" s="1"/>
      <c r="J19874" s="2"/>
      <c r="K19874" s="2"/>
    </row>
    <row r="19875" spans="4:11">
      <c r="D19875" s="1"/>
      <c r="E19875" s="1"/>
      <c r="F19875" s="1"/>
      <c r="G19875" s="1"/>
      <c r="J19875" s="2"/>
      <c r="K19875" s="2"/>
    </row>
    <row r="19876" spans="4:11">
      <c r="D19876" s="1"/>
      <c r="E19876" s="1"/>
      <c r="F19876" s="1"/>
      <c r="G19876" s="1"/>
      <c r="J19876" s="2"/>
      <c r="K19876" s="2"/>
    </row>
    <row r="19877" spans="4:11">
      <c r="D19877" s="1"/>
      <c r="E19877" s="1"/>
      <c r="F19877" s="1"/>
      <c r="G19877" s="1"/>
      <c r="J19877" s="2"/>
      <c r="K19877" s="2"/>
    </row>
    <row r="19878" spans="4:11">
      <c r="D19878" s="1"/>
      <c r="E19878" s="1"/>
      <c r="F19878" s="1"/>
      <c r="G19878" s="1"/>
      <c r="J19878" s="2"/>
      <c r="K19878" s="2"/>
    </row>
    <row r="19879" spans="4:11">
      <c r="D19879" s="1"/>
      <c r="E19879" s="1"/>
      <c r="F19879" s="1"/>
      <c r="G19879" s="1"/>
      <c r="J19879" s="2"/>
      <c r="K19879" s="2"/>
    </row>
    <row r="19880" spans="4:11">
      <c r="D19880" s="1"/>
      <c r="E19880" s="1"/>
      <c r="F19880" s="1"/>
      <c r="G19880" s="1"/>
      <c r="J19880" s="2"/>
      <c r="K19880" s="2"/>
    </row>
    <row r="19881" spans="4:11">
      <c r="D19881" s="1"/>
      <c r="E19881" s="1"/>
      <c r="F19881" s="1"/>
      <c r="G19881" s="1"/>
      <c r="J19881" s="2"/>
      <c r="K19881" s="2"/>
    </row>
    <row r="19882" spans="4:11">
      <c r="D19882" s="1"/>
      <c r="E19882" s="1"/>
      <c r="F19882" s="1"/>
      <c r="G19882" s="1"/>
      <c r="J19882" s="2"/>
      <c r="K19882" s="2"/>
    </row>
    <row r="19883" spans="4:11">
      <c r="D19883" s="1"/>
      <c r="E19883" s="1"/>
      <c r="F19883" s="1"/>
      <c r="G19883" s="1"/>
      <c r="J19883" s="2"/>
      <c r="K19883" s="2"/>
    </row>
    <row r="19884" spans="4:11">
      <c r="D19884" s="1"/>
      <c r="E19884" s="1"/>
      <c r="F19884" s="1"/>
      <c r="G19884" s="1"/>
      <c r="J19884" s="2"/>
      <c r="K19884" s="2"/>
    </row>
    <row r="19885" spans="4:11">
      <c r="D19885" s="1"/>
      <c r="E19885" s="1"/>
      <c r="F19885" s="1"/>
      <c r="G19885" s="1"/>
      <c r="J19885" s="2"/>
      <c r="K19885" s="2"/>
    </row>
    <row r="19886" spans="4:11">
      <c r="D19886" s="1"/>
      <c r="E19886" s="1"/>
      <c r="F19886" s="1"/>
      <c r="G19886" s="1"/>
      <c r="J19886" s="2"/>
      <c r="K19886" s="2"/>
    </row>
    <row r="19887" spans="4:11">
      <c r="D19887" s="1"/>
      <c r="E19887" s="1"/>
      <c r="F19887" s="1"/>
      <c r="G19887" s="1"/>
      <c r="J19887" s="2"/>
      <c r="K19887" s="2"/>
    </row>
    <row r="19888" spans="4:11">
      <c r="D19888" s="1"/>
      <c r="E19888" s="1"/>
      <c r="F19888" s="1"/>
      <c r="G19888" s="1"/>
      <c r="J19888" s="2"/>
      <c r="K19888" s="2"/>
    </row>
    <row r="19889" spans="4:11">
      <c r="D19889" s="1"/>
      <c r="E19889" s="1"/>
      <c r="F19889" s="1"/>
      <c r="G19889" s="1"/>
      <c r="J19889" s="2"/>
      <c r="K19889" s="2"/>
    </row>
    <row r="19890" spans="4:11">
      <c r="D19890" s="1"/>
      <c r="E19890" s="1"/>
      <c r="F19890" s="1"/>
      <c r="G19890" s="1"/>
      <c r="J19890" s="2"/>
      <c r="K19890" s="2"/>
    </row>
    <row r="19891" spans="4:11">
      <c r="D19891" s="1"/>
      <c r="E19891" s="1"/>
      <c r="F19891" s="1"/>
      <c r="G19891" s="1"/>
      <c r="J19891" s="2"/>
      <c r="K19891" s="2"/>
    </row>
    <row r="19892" spans="4:11">
      <c r="D19892" s="1"/>
      <c r="E19892" s="1"/>
      <c r="F19892" s="1"/>
      <c r="G19892" s="1"/>
      <c r="J19892" s="2"/>
      <c r="K19892" s="2"/>
    </row>
    <row r="19893" spans="4:11">
      <c r="D19893" s="1"/>
      <c r="E19893" s="1"/>
      <c r="F19893" s="1"/>
      <c r="G19893" s="1"/>
      <c r="J19893" s="2"/>
      <c r="K19893" s="2"/>
    </row>
    <row r="19894" spans="4:11">
      <c r="D19894" s="1"/>
      <c r="E19894" s="1"/>
      <c r="F19894" s="1"/>
      <c r="G19894" s="1"/>
      <c r="J19894" s="2"/>
      <c r="K19894" s="2"/>
    </row>
    <row r="19895" spans="4:11">
      <c r="D19895" s="1"/>
      <c r="E19895" s="1"/>
      <c r="F19895" s="1"/>
      <c r="G19895" s="1"/>
      <c r="J19895" s="2"/>
      <c r="K19895" s="2"/>
    </row>
    <row r="19896" spans="4:11">
      <c r="D19896" s="1"/>
      <c r="E19896" s="1"/>
      <c r="F19896" s="1"/>
      <c r="G19896" s="1"/>
      <c r="J19896" s="2"/>
      <c r="K19896" s="2"/>
    </row>
    <row r="19897" spans="4:11">
      <c r="D19897" s="1"/>
      <c r="E19897" s="1"/>
      <c r="F19897" s="1"/>
      <c r="G19897" s="1"/>
      <c r="J19897" s="2"/>
      <c r="K19897" s="2"/>
    </row>
    <row r="19898" spans="4:11">
      <c r="D19898" s="1"/>
      <c r="E19898" s="1"/>
      <c r="F19898" s="1"/>
      <c r="G19898" s="1"/>
      <c r="J19898" s="2"/>
      <c r="K19898" s="2"/>
    </row>
    <row r="19899" spans="4:11">
      <c r="D19899" s="1"/>
      <c r="E19899" s="1"/>
      <c r="F19899" s="1"/>
      <c r="G19899" s="1"/>
      <c r="J19899" s="2"/>
      <c r="K19899" s="2"/>
    </row>
    <row r="19900" spans="4:11">
      <c r="D19900" s="1"/>
      <c r="E19900" s="1"/>
      <c r="F19900" s="1"/>
      <c r="G19900" s="1"/>
      <c r="J19900" s="2"/>
      <c r="K19900" s="2"/>
    </row>
    <row r="19901" spans="4:11">
      <c r="D19901" s="1"/>
      <c r="E19901" s="1"/>
      <c r="F19901" s="1"/>
      <c r="G19901" s="1"/>
      <c r="J19901" s="2"/>
      <c r="K19901" s="2"/>
    </row>
    <row r="19902" spans="4:11">
      <c r="D19902" s="1"/>
      <c r="E19902" s="1"/>
      <c r="F19902" s="1"/>
      <c r="G19902" s="1"/>
      <c r="J19902" s="2"/>
      <c r="K19902" s="2"/>
    </row>
    <row r="19903" spans="4:11">
      <c r="D19903" s="1"/>
      <c r="E19903" s="1"/>
      <c r="F19903" s="1"/>
      <c r="G19903" s="1"/>
      <c r="J19903" s="2"/>
      <c r="K19903" s="2"/>
    </row>
    <row r="19904" spans="4:11">
      <c r="D19904" s="1"/>
      <c r="E19904" s="1"/>
      <c r="F19904" s="1"/>
      <c r="G19904" s="1"/>
      <c r="J19904" s="2"/>
      <c r="K19904" s="2"/>
    </row>
    <row r="19905" spans="4:11">
      <c r="D19905" s="1"/>
      <c r="E19905" s="1"/>
      <c r="F19905" s="1"/>
      <c r="G19905" s="1"/>
      <c r="J19905" s="2"/>
      <c r="K19905" s="2"/>
    </row>
    <row r="19906" spans="4:11">
      <c r="D19906" s="1"/>
      <c r="E19906" s="1"/>
      <c r="F19906" s="1"/>
      <c r="G19906" s="1"/>
      <c r="J19906" s="2"/>
      <c r="K19906" s="2"/>
    </row>
    <row r="19907" spans="4:11">
      <c r="D19907" s="1"/>
      <c r="E19907" s="1"/>
      <c r="F19907" s="1"/>
      <c r="G19907" s="1"/>
      <c r="J19907" s="2"/>
      <c r="K19907" s="2"/>
    </row>
    <row r="19908" spans="4:11">
      <c r="D19908" s="1"/>
      <c r="E19908" s="1"/>
      <c r="F19908" s="1"/>
      <c r="G19908" s="1"/>
      <c r="J19908" s="2"/>
      <c r="K19908" s="2"/>
    </row>
    <row r="19909" spans="4:11">
      <c r="D19909" s="1"/>
      <c r="E19909" s="1"/>
      <c r="F19909" s="1"/>
      <c r="G19909" s="1"/>
      <c r="J19909" s="2"/>
      <c r="K19909" s="2"/>
    </row>
    <row r="19910" spans="4:11">
      <c r="D19910" s="1"/>
      <c r="E19910" s="1"/>
      <c r="F19910" s="1"/>
      <c r="G19910" s="1"/>
      <c r="J19910" s="2"/>
      <c r="K19910" s="2"/>
    </row>
    <row r="19911" spans="4:11">
      <c r="D19911" s="1"/>
      <c r="E19911" s="1"/>
      <c r="F19911" s="1"/>
      <c r="G19911" s="1"/>
      <c r="J19911" s="2"/>
      <c r="K19911" s="2"/>
    </row>
    <row r="19912" spans="4:11">
      <c r="D19912" s="1"/>
      <c r="E19912" s="1"/>
      <c r="F19912" s="1"/>
      <c r="G19912" s="1"/>
      <c r="J19912" s="2"/>
      <c r="K19912" s="2"/>
    </row>
    <row r="19913" spans="4:11">
      <c r="D19913" s="1"/>
      <c r="E19913" s="1"/>
      <c r="F19913" s="1"/>
      <c r="G19913" s="1"/>
      <c r="J19913" s="2"/>
      <c r="K19913" s="2"/>
    </row>
    <row r="19914" spans="4:11">
      <c r="D19914" s="1"/>
      <c r="E19914" s="1"/>
      <c r="F19914" s="1"/>
      <c r="G19914" s="1"/>
      <c r="J19914" s="2"/>
      <c r="K19914" s="2"/>
    </row>
    <row r="19915" spans="4:11">
      <c r="D19915" s="1"/>
      <c r="E19915" s="1"/>
      <c r="F19915" s="1"/>
      <c r="G19915" s="1"/>
      <c r="J19915" s="2"/>
      <c r="K19915" s="2"/>
    </row>
    <row r="19916" spans="4:11">
      <c r="D19916" s="1"/>
      <c r="E19916" s="1"/>
      <c r="F19916" s="1"/>
      <c r="G19916" s="1"/>
      <c r="J19916" s="2"/>
      <c r="K19916" s="2"/>
    </row>
    <row r="19917" spans="4:11">
      <c r="D19917" s="1"/>
      <c r="E19917" s="1"/>
      <c r="F19917" s="1"/>
      <c r="G19917" s="1"/>
      <c r="J19917" s="2"/>
      <c r="K19917" s="2"/>
    </row>
    <row r="19918" spans="4:11">
      <c r="D19918" s="1"/>
      <c r="E19918" s="1"/>
      <c r="F19918" s="1"/>
      <c r="G19918" s="1"/>
      <c r="J19918" s="2"/>
      <c r="K19918" s="2"/>
    </row>
    <row r="19919" spans="4:11">
      <c r="D19919" s="1"/>
      <c r="E19919" s="1"/>
      <c r="F19919" s="1"/>
      <c r="G19919" s="1"/>
      <c r="J19919" s="2"/>
      <c r="K19919" s="2"/>
    </row>
    <row r="19920" spans="4:11">
      <c r="D19920" s="1"/>
      <c r="E19920" s="1"/>
      <c r="F19920" s="1"/>
      <c r="G19920" s="1"/>
      <c r="J19920" s="2"/>
      <c r="K19920" s="2"/>
    </row>
    <row r="19921" spans="4:11">
      <c r="D19921" s="1"/>
      <c r="E19921" s="1"/>
      <c r="F19921" s="1"/>
      <c r="G19921" s="1"/>
      <c r="J19921" s="2"/>
      <c r="K19921" s="2"/>
    </row>
    <row r="19922" spans="4:11">
      <c r="D19922" s="1"/>
      <c r="E19922" s="1"/>
      <c r="F19922" s="1"/>
      <c r="G19922" s="1"/>
      <c r="J19922" s="2"/>
      <c r="K19922" s="2"/>
    </row>
    <row r="19923" spans="4:11">
      <c r="D19923" s="1"/>
      <c r="E19923" s="1"/>
      <c r="F19923" s="1"/>
      <c r="G19923" s="1"/>
      <c r="J19923" s="2"/>
      <c r="K19923" s="2"/>
    </row>
    <row r="19924" spans="4:11">
      <c r="D19924" s="1"/>
      <c r="E19924" s="1"/>
      <c r="F19924" s="1"/>
      <c r="G19924" s="1"/>
      <c r="J19924" s="2"/>
      <c r="K19924" s="2"/>
    </row>
    <row r="19925" spans="4:11">
      <c r="D19925" s="1"/>
      <c r="E19925" s="1"/>
      <c r="F19925" s="1"/>
      <c r="G19925" s="1"/>
      <c r="J19925" s="2"/>
      <c r="K19925" s="2"/>
    </row>
    <row r="19926" spans="4:11">
      <c r="D19926" s="1"/>
      <c r="E19926" s="1"/>
      <c r="F19926" s="1"/>
      <c r="G19926" s="1"/>
      <c r="J19926" s="2"/>
      <c r="K19926" s="2"/>
    </row>
    <row r="19927" spans="4:11">
      <c r="D19927" s="1"/>
      <c r="E19927" s="1"/>
      <c r="F19927" s="1"/>
      <c r="G19927" s="1"/>
      <c r="J19927" s="2"/>
      <c r="K19927" s="2"/>
    </row>
    <row r="19928" spans="4:11">
      <c r="D19928" s="1"/>
      <c r="E19928" s="1"/>
      <c r="F19928" s="1"/>
      <c r="G19928" s="1"/>
      <c r="J19928" s="2"/>
      <c r="K19928" s="2"/>
    </row>
    <row r="19929" spans="4:11">
      <c r="D19929" s="1"/>
      <c r="E19929" s="1"/>
      <c r="F19929" s="1"/>
      <c r="G19929" s="1"/>
      <c r="J19929" s="2"/>
      <c r="K19929" s="2"/>
    </row>
    <row r="19930" spans="4:11">
      <c r="D19930" s="1"/>
      <c r="E19930" s="1"/>
      <c r="F19930" s="1"/>
      <c r="G19930" s="1"/>
      <c r="J19930" s="2"/>
      <c r="K19930" s="2"/>
    </row>
    <row r="19931" spans="4:11">
      <c r="D19931" s="1"/>
      <c r="E19931" s="1"/>
      <c r="F19931" s="1"/>
      <c r="G19931" s="1"/>
      <c r="J19931" s="2"/>
      <c r="K19931" s="2"/>
    </row>
    <row r="19932" spans="4:11">
      <c r="D19932" s="1"/>
      <c r="E19932" s="1"/>
      <c r="F19932" s="1"/>
      <c r="G19932" s="1"/>
      <c r="J19932" s="2"/>
      <c r="K19932" s="2"/>
    </row>
    <row r="19933" spans="4:11">
      <c r="D19933" s="1"/>
      <c r="E19933" s="1"/>
      <c r="F19933" s="1"/>
      <c r="G19933" s="1"/>
      <c r="J19933" s="2"/>
      <c r="K19933" s="2"/>
    </row>
    <row r="19934" spans="4:11">
      <c r="D19934" s="1"/>
      <c r="E19934" s="1"/>
      <c r="F19934" s="1"/>
      <c r="G19934" s="1"/>
      <c r="J19934" s="2"/>
      <c r="K19934" s="2"/>
    </row>
    <row r="19935" spans="4:11">
      <c r="D19935" s="1"/>
      <c r="E19935" s="1"/>
      <c r="F19935" s="1"/>
      <c r="G19935" s="1"/>
      <c r="J19935" s="2"/>
      <c r="K19935" s="2"/>
    </row>
    <row r="19936" spans="4:11">
      <c r="D19936" s="1"/>
      <c r="E19936" s="1"/>
      <c r="F19936" s="1"/>
      <c r="G19936" s="1"/>
      <c r="J19936" s="2"/>
      <c r="K19936" s="2"/>
    </row>
    <row r="19937" spans="4:11">
      <c r="D19937" s="1"/>
      <c r="E19937" s="1"/>
      <c r="F19937" s="1"/>
      <c r="G19937" s="1"/>
      <c r="J19937" s="2"/>
      <c r="K19937" s="2"/>
    </row>
    <row r="19938" spans="4:11">
      <c r="D19938" s="1"/>
      <c r="E19938" s="1"/>
      <c r="F19938" s="1"/>
      <c r="G19938" s="1"/>
      <c r="J19938" s="2"/>
      <c r="K19938" s="2"/>
    </row>
    <row r="19939" spans="4:11">
      <c r="D19939" s="1"/>
      <c r="E19939" s="1"/>
      <c r="F19939" s="1"/>
      <c r="G19939" s="1"/>
      <c r="J19939" s="2"/>
      <c r="K19939" s="2"/>
    </row>
    <row r="19940" spans="4:11">
      <c r="D19940" s="1"/>
      <c r="E19940" s="1"/>
      <c r="F19940" s="1"/>
      <c r="G19940" s="1"/>
      <c r="J19940" s="2"/>
      <c r="K19940" s="2"/>
    </row>
    <row r="19941" spans="4:11">
      <c r="D19941" s="1"/>
      <c r="E19941" s="1"/>
      <c r="F19941" s="1"/>
      <c r="G19941" s="1"/>
      <c r="J19941" s="2"/>
      <c r="K19941" s="2"/>
    </row>
    <row r="19942" spans="4:11">
      <c r="D19942" s="1"/>
      <c r="E19942" s="1"/>
      <c r="F19942" s="1"/>
      <c r="G19942" s="1"/>
      <c r="J19942" s="2"/>
      <c r="K19942" s="2"/>
    </row>
    <row r="19943" spans="4:11">
      <c r="D19943" s="1"/>
      <c r="E19943" s="1"/>
      <c r="F19943" s="1"/>
      <c r="G19943" s="1"/>
      <c r="J19943" s="2"/>
      <c r="K19943" s="2"/>
    </row>
    <row r="19944" spans="4:11">
      <c r="D19944" s="1"/>
      <c r="E19944" s="1"/>
      <c r="F19944" s="1"/>
      <c r="G19944" s="1"/>
      <c r="J19944" s="2"/>
      <c r="K19944" s="2"/>
    </row>
    <row r="19945" spans="4:11">
      <c r="D19945" s="1"/>
      <c r="E19945" s="1"/>
      <c r="F19945" s="1"/>
      <c r="G19945" s="1"/>
      <c r="J19945" s="2"/>
      <c r="K19945" s="2"/>
    </row>
    <row r="19946" spans="4:11">
      <c r="D19946" s="1"/>
      <c r="E19946" s="1"/>
      <c r="F19946" s="1"/>
      <c r="G19946" s="1"/>
      <c r="J19946" s="2"/>
      <c r="K19946" s="2"/>
    </row>
    <row r="19947" spans="4:11">
      <c r="D19947" s="1"/>
      <c r="E19947" s="1"/>
      <c r="F19947" s="1"/>
      <c r="G19947" s="1"/>
      <c r="J19947" s="2"/>
      <c r="K19947" s="2"/>
    </row>
    <row r="19948" spans="4:11">
      <c r="D19948" s="1"/>
      <c r="E19948" s="1"/>
      <c r="F19948" s="1"/>
      <c r="G19948" s="1"/>
      <c r="J19948" s="2"/>
      <c r="K19948" s="2"/>
    </row>
    <row r="19949" spans="4:11">
      <c r="D19949" s="1"/>
      <c r="E19949" s="1"/>
      <c r="F19949" s="1"/>
      <c r="G19949" s="1"/>
      <c r="J19949" s="2"/>
      <c r="K19949" s="2"/>
    </row>
    <row r="19950" spans="4:11">
      <c r="D19950" s="1"/>
      <c r="E19950" s="1"/>
      <c r="F19950" s="1"/>
      <c r="G19950" s="1"/>
      <c r="J19950" s="2"/>
      <c r="K19950" s="2"/>
    </row>
    <row r="19951" spans="4:11">
      <c r="D19951" s="1"/>
      <c r="E19951" s="1"/>
      <c r="F19951" s="1"/>
      <c r="G19951" s="1"/>
      <c r="J19951" s="2"/>
      <c r="K19951" s="2"/>
    </row>
    <row r="19952" spans="4:11">
      <c r="D19952" s="1"/>
      <c r="E19952" s="1"/>
      <c r="F19952" s="1"/>
      <c r="G19952" s="1"/>
      <c r="J19952" s="2"/>
      <c r="K19952" s="2"/>
    </row>
    <row r="19953" spans="4:11">
      <c r="D19953" s="1"/>
      <c r="E19953" s="1"/>
      <c r="F19953" s="1"/>
      <c r="G19953" s="1"/>
      <c r="J19953" s="2"/>
      <c r="K19953" s="2"/>
    </row>
    <row r="19954" spans="4:11">
      <c r="D19954" s="1"/>
      <c r="E19954" s="1"/>
      <c r="F19954" s="1"/>
      <c r="G19954" s="1"/>
      <c r="J19954" s="2"/>
      <c r="K19954" s="2"/>
    </row>
    <row r="19955" spans="4:11">
      <c r="D19955" s="1"/>
      <c r="E19955" s="1"/>
      <c r="F19955" s="1"/>
      <c r="G19955" s="1"/>
      <c r="J19955" s="2"/>
      <c r="K19955" s="2"/>
    </row>
    <row r="19956" spans="4:11">
      <c r="D19956" s="1"/>
      <c r="E19956" s="1"/>
      <c r="F19956" s="1"/>
      <c r="G19956" s="1"/>
      <c r="J19956" s="2"/>
      <c r="K19956" s="2"/>
    </row>
    <row r="19957" spans="4:11">
      <c r="D19957" s="1"/>
      <c r="E19957" s="1"/>
      <c r="F19957" s="1"/>
      <c r="G19957" s="1"/>
      <c r="J19957" s="2"/>
      <c r="K19957" s="2"/>
    </row>
    <row r="19958" spans="4:11">
      <c r="D19958" s="1"/>
      <c r="E19958" s="1"/>
      <c r="F19958" s="1"/>
      <c r="G19958" s="1"/>
      <c r="J19958" s="2"/>
      <c r="K19958" s="2"/>
    </row>
    <row r="19959" spans="4:11">
      <c r="D19959" s="1"/>
      <c r="E19959" s="1"/>
      <c r="F19959" s="1"/>
      <c r="G19959" s="1"/>
      <c r="J19959" s="2"/>
      <c r="K19959" s="2"/>
    </row>
    <row r="19960" spans="4:11">
      <c r="D19960" s="1"/>
      <c r="E19960" s="1"/>
      <c r="F19960" s="1"/>
      <c r="G19960" s="1"/>
      <c r="J19960" s="2"/>
      <c r="K19960" s="2"/>
    </row>
    <row r="19961" spans="4:11">
      <c r="D19961" s="1"/>
      <c r="E19961" s="1"/>
      <c r="F19961" s="1"/>
      <c r="G19961" s="1"/>
      <c r="J19961" s="2"/>
      <c r="K19961" s="2"/>
    </row>
    <row r="19962" spans="4:11">
      <c r="D19962" s="1"/>
      <c r="E19962" s="1"/>
      <c r="F19962" s="1"/>
      <c r="G19962" s="1"/>
      <c r="J19962" s="2"/>
      <c r="K19962" s="2"/>
    </row>
    <row r="19963" spans="4:11">
      <c r="D19963" s="1"/>
      <c r="E19963" s="1"/>
      <c r="F19963" s="1"/>
      <c r="G19963" s="1"/>
      <c r="J19963" s="2"/>
      <c r="K19963" s="2"/>
    </row>
    <row r="19964" spans="4:11">
      <c r="D19964" s="1"/>
      <c r="E19964" s="1"/>
      <c r="F19964" s="1"/>
      <c r="G19964" s="1"/>
      <c r="J19964" s="2"/>
      <c r="K19964" s="2"/>
    </row>
    <row r="19965" spans="4:11">
      <c r="D19965" s="1"/>
      <c r="E19965" s="1"/>
      <c r="F19965" s="1"/>
      <c r="G19965" s="1"/>
      <c r="J19965" s="2"/>
      <c r="K19965" s="2"/>
    </row>
    <row r="19966" spans="4:11">
      <c r="D19966" s="1"/>
      <c r="E19966" s="1"/>
      <c r="F19966" s="1"/>
      <c r="G19966" s="1"/>
      <c r="J19966" s="2"/>
      <c r="K19966" s="2"/>
    </row>
    <row r="19967" spans="4:11">
      <c r="D19967" s="1"/>
      <c r="E19967" s="1"/>
      <c r="F19967" s="1"/>
      <c r="G19967" s="1"/>
      <c r="J19967" s="2"/>
      <c r="K19967" s="2"/>
    </row>
    <row r="19968" spans="4:11">
      <c r="D19968" s="1"/>
      <c r="E19968" s="1"/>
      <c r="F19968" s="1"/>
      <c r="G19968" s="1"/>
      <c r="J19968" s="2"/>
      <c r="K19968" s="2"/>
    </row>
    <row r="19969" spans="4:11">
      <c r="D19969" s="1"/>
      <c r="E19969" s="1"/>
      <c r="F19969" s="1"/>
      <c r="G19969" s="1"/>
      <c r="J19969" s="2"/>
      <c r="K19969" s="2"/>
    </row>
    <row r="19970" spans="4:11">
      <c r="D19970" s="1"/>
      <c r="E19970" s="1"/>
      <c r="F19970" s="1"/>
      <c r="G19970" s="1"/>
      <c r="J19970" s="2"/>
      <c r="K19970" s="2"/>
    </row>
    <row r="19971" spans="4:11">
      <c r="D19971" s="1"/>
      <c r="E19971" s="1"/>
      <c r="F19971" s="1"/>
      <c r="G19971" s="1"/>
      <c r="J19971" s="2"/>
      <c r="K19971" s="2"/>
    </row>
    <row r="19972" spans="4:11">
      <c r="D19972" s="1"/>
      <c r="E19972" s="1"/>
      <c r="F19972" s="1"/>
      <c r="G19972" s="1"/>
      <c r="J19972" s="2"/>
      <c r="K19972" s="2"/>
    </row>
    <row r="19973" spans="4:11">
      <c r="D19973" s="1"/>
      <c r="E19973" s="1"/>
      <c r="F19973" s="1"/>
      <c r="G19973" s="1"/>
      <c r="J19973" s="2"/>
      <c r="K19973" s="2"/>
    </row>
    <row r="19974" spans="4:11">
      <c r="D19974" s="1"/>
      <c r="E19974" s="1"/>
      <c r="F19974" s="1"/>
      <c r="G19974" s="1"/>
      <c r="J19974" s="2"/>
      <c r="K19974" s="2"/>
    </row>
    <row r="19975" spans="4:11">
      <c r="D19975" s="1"/>
      <c r="E19975" s="1"/>
      <c r="F19975" s="1"/>
      <c r="G19975" s="1"/>
      <c r="J19975" s="2"/>
      <c r="K19975" s="2"/>
    </row>
    <row r="19976" spans="4:11">
      <c r="D19976" s="1"/>
      <c r="E19976" s="1"/>
      <c r="F19976" s="1"/>
      <c r="G19976" s="1"/>
      <c r="J19976" s="2"/>
      <c r="K19976" s="2"/>
    </row>
    <row r="19977" spans="4:11">
      <c r="D19977" s="1"/>
      <c r="E19977" s="1"/>
      <c r="F19977" s="1"/>
      <c r="G19977" s="1"/>
      <c r="J19977" s="2"/>
      <c r="K19977" s="2"/>
    </row>
    <row r="19978" spans="4:11">
      <c r="D19978" s="1"/>
      <c r="E19978" s="1"/>
      <c r="F19978" s="1"/>
      <c r="G19978" s="1"/>
      <c r="J19978" s="2"/>
      <c r="K19978" s="2"/>
    </row>
    <row r="19979" spans="4:11">
      <c r="D19979" s="1"/>
      <c r="E19979" s="1"/>
      <c r="F19979" s="1"/>
      <c r="G19979" s="1"/>
      <c r="J19979" s="2"/>
      <c r="K19979" s="2"/>
    </row>
    <row r="19980" spans="4:11">
      <c r="D19980" s="1"/>
      <c r="E19980" s="1"/>
      <c r="F19980" s="1"/>
      <c r="G19980" s="1"/>
      <c r="J19980" s="2"/>
      <c r="K19980" s="2"/>
    </row>
    <row r="19981" spans="4:11">
      <c r="D19981" s="1"/>
      <c r="E19981" s="1"/>
      <c r="F19981" s="1"/>
      <c r="G19981" s="1"/>
      <c r="J19981" s="2"/>
      <c r="K19981" s="2"/>
    </row>
    <row r="19982" spans="4:11">
      <c r="D19982" s="1"/>
      <c r="E19982" s="1"/>
      <c r="F19982" s="1"/>
      <c r="G19982" s="1"/>
      <c r="J19982" s="2"/>
      <c r="K19982" s="2"/>
    </row>
    <row r="19983" spans="4:11">
      <c r="D19983" s="1"/>
      <c r="E19983" s="1"/>
      <c r="F19983" s="1"/>
      <c r="G19983" s="1"/>
      <c r="J19983" s="2"/>
      <c r="K19983" s="2"/>
    </row>
    <row r="19984" spans="4:11">
      <c r="D19984" s="1"/>
      <c r="E19984" s="1"/>
      <c r="F19984" s="1"/>
      <c r="G19984" s="1"/>
      <c r="J19984" s="2"/>
      <c r="K19984" s="2"/>
    </row>
    <row r="19985" spans="4:11">
      <c r="D19985" s="1"/>
      <c r="E19985" s="1"/>
      <c r="F19985" s="1"/>
      <c r="G19985" s="1"/>
      <c r="J19985" s="2"/>
      <c r="K19985" s="2"/>
    </row>
    <row r="19986" spans="4:11">
      <c r="D19986" s="1"/>
      <c r="E19986" s="1"/>
      <c r="F19986" s="1"/>
      <c r="G19986" s="1"/>
      <c r="J19986" s="2"/>
      <c r="K19986" s="2"/>
    </row>
    <row r="19987" spans="4:11">
      <c r="D19987" s="1"/>
      <c r="E19987" s="1"/>
      <c r="F19987" s="1"/>
      <c r="G19987" s="1"/>
      <c r="J19987" s="2"/>
      <c r="K19987" s="2"/>
    </row>
    <row r="19988" spans="4:11">
      <c r="D19988" s="1"/>
      <c r="E19988" s="1"/>
      <c r="F19988" s="1"/>
      <c r="G19988" s="1"/>
      <c r="J19988" s="2"/>
      <c r="K19988" s="2"/>
    </row>
    <row r="19989" spans="4:11">
      <c r="D19989" s="1"/>
      <c r="E19989" s="1"/>
      <c r="F19989" s="1"/>
      <c r="G19989" s="1"/>
      <c r="J19989" s="2"/>
      <c r="K19989" s="2"/>
    </row>
    <row r="19990" spans="4:11">
      <c r="D19990" s="1"/>
      <c r="E19990" s="1"/>
      <c r="F19990" s="1"/>
      <c r="G19990" s="1"/>
      <c r="J19990" s="2"/>
      <c r="K19990" s="2"/>
    </row>
    <row r="19991" spans="4:11">
      <c r="D19991" s="1"/>
      <c r="E19991" s="1"/>
      <c r="F19991" s="1"/>
      <c r="G19991" s="1"/>
      <c r="J19991" s="2"/>
      <c r="K19991" s="2"/>
    </row>
    <row r="19992" spans="4:11">
      <c r="D19992" s="1"/>
      <c r="E19992" s="1"/>
      <c r="F19992" s="1"/>
      <c r="G19992" s="1"/>
      <c r="J19992" s="2"/>
      <c r="K19992" s="2"/>
    </row>
    <row r="19993" spans="4:11">
      <c r="D19993" s="1"/>
      <c r="E19993" s="1"/>
      <c r="F19993" s="1"/>
      <c r="G19993" s="1"/>
      <c r="J19993" s="2"/>
      <c r="K19993" s="2"/>
    </row>
    <row r="19994" spans="4:11">
      <c r="D19994" s="1"/>
      <c r="E19994" s="1"/>
      <c r="F19994" s="1"/>
      <c r="G19994" s="1"/>
      <c r="J19994" s="2"/>
      <c r="K19994" s="2"/>
    </row>
    <row r="19995" spans="4:11">
      <c r="D19995" s="1"/>
      <c r="E19995" s="1"/>
      <c r="F19995" s="1"/>
      <c r="G19995" s="1"/>
      <c r="J19995" s="2"/>
      <c r="K19995" s="2"/>
    </row>
    <row r="19996" spans="4:11">
      <c r="D19996" s="1"/>
      <c r="E19996" s="1"/>
      <c r="F19996" s="1"/>
      <c r="G19996" s="1"/>
      <c r="J19996" s="2"/>
      <c r="K19996" s="2"/>
    </row>
    <row r="19997" spans="4:11">
      <c r="D19997" s="1"/>
      <c r="E19997" s="1"/>
      <c r="F19997" s="1"/>
      <c r="G19997" s="1"/>
      <c r="J19997" s="2"/>
      <c r="K19997" s="2"/>
    </row>
    <row r="19998" spans="4:11">
      <c r="D19998" s="1"/>
      <c r="E19998" s="1"/>
      <c r="F19998" s="1"/>
      <c r="G19998" s="1"/>
      <c r="J19998" s="2"/>
      <c r="K19998" s="2"/>
    </row>
    <row r="19999" spans="4:11">
      <c r="D19999" s="1"/>
      <c r="E19999" s="1"/>
      <c r="F19999" s="1"/>
      <c r="G19999" s="1"/>
      <c r="J19999" s="2"/>
      <c r="K19999" s="2"/>
    </row>
    <row r="20000" spans="4:11">
      <c r="D20000" s="1"/>
      <c r="E20000" s="1"/>
      <c r="F20000" s="1"/>
      <c r="G20000" s="1"/>
      <c r="J20000" s="2"/>
      <c r="K20000" s="2"/>
    </row>
    <row r="20001" spans="4:11">
      <c r="D20001" s="1"/>
      <c r="E20001" s="1"/>
      <c r="F20001" s="1"/>
      <c r="G20001" s="1"/>
      <c r="J20001" s="2"/>
      <c r="K20001" s="2"/>
    </row>
    <row r="20002" spans="4:11">
      <c r="D20002" s="1"/>
      <c r="E20002" s="1"/>
      <c r="F20002" s="1"/>
      <c r="G20002" s="1"/>
      <c r="J20002" s="2"/>
      <c r="K20002" s="2"/>
    </row>
    <row r="20003" spans="4:11">
      <c r="D20003" s="1"/>
      <c r="E20003" s="1"/>
      <c r="F20003" s="1"/>
      <c r="G20003" s="1"/>
      <c r="J20003" s="2"/>
      <c r="K20003" s="2"/>
    </row>
    <row r="20004" spans="4:11">
      <c r="D20004" s="1"/>
      <c r="E20004" s="1"/>
      <c r="F20004" s="1"/>
      <c r="G20004" s="1"/>
      <c r="J20004" s="2"/>
      <c r="K20004" s="2"/>
    </row>
    <row r="20005" spans="4:11">
      <c r="D20005" s="1"/>
      <c r="E20005" s="1"/>
      <c r="F20005" s="1"/>
      <c r="G20005" s="1"/>
      <c r="J20005" s="2"/>
      <c r="K20005" s="2"/>
    </row>
    <row r="20006" spans="4:11">
      <c r="D20006" s="1"/>
      <c r="E20006" s="1"/>
      <c r="F20006" s="1"/>
      <c r="G20006" s="1"/>
      <c r="J20006" s="2"/>
      <c r="K20006" s="2"/>
    </row>
    <row r="20007" spans="4:11">
      <c r="D20007" s="1"/>
      <c r="E20007" s="1"/>
      <c r="F20007" s="1"/>
      <c r="G20007" s="1"/>
      <c r="J20007" s="2"/>
      <c r="K20007" s="2"/>
    </row>
    <row r="20008" spans="4:11">
      <c r="D20008" s="1"/>
      <c r="E20008" s="1"/>
      <c r="F20008" s="1"/>
      <c r="G20008" s="1"/>
      <c r="J20008" s="2"/>
      <c r="K20008" s="2"/>
    </row>
    <row r="20009" spans="4:11">
      <c r="D20009" s="1"/>
      <c r="E20009" s="1"/>
      <c r="F20009" s="1"/>
      <c r="G20009" s="1"/>
      <c r="J20009" s="2"/>
      <c r="K20009" s="2"/>
    </row>
    <row r="20010" spans="4:11">
      <c r="D20010" s="1"/>
      <c r="E20010" s="1"/>
      <c r="F20010" s="1"/>
      <c r="G20010" s="1"/>
      <c r="J20010" s="2"/>
      <c r="K20010" s="2"/>
    </row>
    <row r="20011" spans="4:11">
      <c r="D20011" s="1"/>
      <c r="E20011" s="1"/>
      <c r="F20011" s="1"/>
      <c r="G20011" s="1"/>
      <c r="J20011" s="2"/>
      <c r="K20011" s="2"/>
    </row>
    <row r="20012" spans="4:11">
      <c r="D20012" s="1"/>
      <c r="E20012" s="1"/>
      <c r="F20012" s="1"/>
      <c r="G20012" s="1"/>
      <c r="J20012" s="2"/>
      <c r="K20012" s="2"/>
    </row>
    <row r="20013" spans="4:11">
      <c r="D20013" s="1"/>
      <c r="E20013" s="1"/>
      <c r="F20013" s="1"/>
      <c r="G20013" s="1"/>
      <c r="J20013" s="2"/>
      <c r="K20013" s="2"/>
    </row>
    <row r="20014" spans="4:11">
      <c r="D20014" s="1"/>
      <c r="E20014" s="1"/>
      <c r="F20014" s="1"/>
      <c r="G20014" s="1"/>
      <c r="J20014" s="2"/>
      <c r="K20014" s="2"/>
    </row>
    <row r="20015" spans="4:11">
      <c r="D20015" s="1"/>
      <c r="E20015" s="1"/>
      <c r="F20015" s="1"/>
      <c r="G20015" s="1"/>
      <c r="J20015" s="2"/>
      <c r="K20015" s="2"/>
    </row>
    <row r="20016" spans="4:11">
      <c r="D20016" s="1"/>
      <c r="E20016" s="1"/>
      <c r="F20016" s="1"/>
      <c r="G20016" s="1"/>
      <c r="J20016" s="2"/>
      <c r="K20016" s="2"/>
    </row>
    <row r="20017" spans="4:11">
      <c r="D20017" s="1"/>
      <c r="E20017" s="1"/>
      <c r="F20017" s="1"/>
      <c r="G20017" s="1"/>
      <c r="J20017" s="2"/>
      <c r="K20017" s="2"/>
    </row>
    <row r="20018" spans="4:11">
      <c r="D20018" s="1"/>
      <c r="E20018" s="1"/>
      <c r="F20018" s="1"/>
      <c r="G20018" s="1"/>
      <c r="J20018" s="2"/>
      <c r="K20018" s="2"/>
    </row>
    <row r="20019" spans="4:11">
      <c r="D20019" s="1"/>
      <c r="E20019" s="1"/>
      <c r="F20019" s="1"/>
      <c r="G20019" s="1"/>
      <c r="J20019" s="2"/>
      <c r="K20019" s="2"/>
    </row>
    <row r="20020" spans="4:11">
      <c r="D20020" s="1"/>
      <c r="E20020" s="1"/>
      <c r="F20020" s="1"/>
      <c r="G20020" s="1"/>
      <c r="J20020" s="2"/>
      <c r="K20020" s="2"/>
    </row>
    <row r="20021" spans="4:11">
      <c r="D20021" s="1"/>
      <c r="E20021" s="1"/>
      <c r="F20021" s="1"/>
      <c r="G20021" s="1"/>
      <c r="J20021" s="2"/>
      <c r="K20021" s="2"/>
    </row>
    <row r="20022" spans="4:11">
      <c r="D20022" s="1"/>
      <c r="E20022" s="1"/>
      <c r="F20022" s="1"/>
      <c r="G20022" s="1"/>
      <c r="J20022" s="2"/>
      <c r="K20022" s="2"/>
    </row>
    <row r="20023" spans="4:11">
      <c r="D20023" s="1"/>
      <c r="E20023" s="1"/>
      <c r="F20023" s="1"/>
      <c r="G20023" s="1"/>
      <c r="J20023" s="2"/>
      <c r="K20023" s="2"/>
    </row>
    <row r="20024" spans="4:11">
      <c r="D20024" s="1"/>
      <c r="E20024" s="1"/>
      <c r="F20024" s="1"/>
      <c r="G20024" s="1"/>
      <c r="J20024" s="2"/>
      <c r="K20024" s="2"/>
    </row>
    <row r="20025" spans="4:11">
      <c r="D20025" s="1"/>
      <c r="E20025" s="1"/>
      <c r="F20025" s="1"/>
      <c r="G20025" s="1"/>
      <c r="J20025" s="2"/>
      <c r="K20025" s="2"/>
    </row>
    <row r="20026" spans="4:11">
      <c r="D20026" s="1"/>
      <c r="E20026" s="1"/>
      <c r="F20026" s="1"/>
      <c r="G20026" s="1"/>
      <c r="J20026" s="2"/>
      <c r="K20026" s="2"/>
    </row>
    <row r="20027" spans="4:11">
      <c r="D20027" s="1"/>
      <c r="E20027" s="1"/>
      <c r="F20027" s="1"/>
      <c r="G20027" s="1"/>
      <c r="J20027" s="2"/>
      <c r="K20027" s="2"/>
    </row>
    <row r="20028" spans="4:11">
      <c r="D20028" s="1"/>
      <c r="E20028" s="1"/>
      <c r="F20028" s="1"/>
      <c r="G20028" s="1"/>
      <c r="J20028" s="2"/>
      <c r="K20028" s="2"/>
    </row>
    <row r="20029" spans="4:11">
      <c r="D20029" s="1"/>
      <c r="E20029" s="1"/>
      <c r="F20029" s="1"/>
      <c r="G20029" s="1"/>
      <c r="J20029" s="2"/>
      <c r="K20029" s="2"/>
    </row>
    <row r="20030" spans="4:11">
      <c r="D20030" s="1"/>
      <c r="E20030" s="1"/>
      <c r="F20030" s="1"/>
      <c r="G20030" s="1"/>
      <c r="J20030" s="2"/>
      <c r="K20030" s="2"/>
    </row>
    <row r="20031" spans="4:11">
      <c r="D20031" s="1"/>
      <c r="E20031" s="1"/>
      <c r="F20031" s="1"/>
      <c r="G20031" s="1"/>
      <c r="J20031" s="2"/>
      <c r="K20031" s="2"/>
    </row>
    <row r="20032" spans="4:11">
      <c r="D20032" s="1"/>
      <c r="E20032" s="1"/>
      <c r="F20032" s="1"/>
      <c r="G20032" s="1"/>
      <c r="J20032" s="2"/>
      <c r="K20032" s="2"/>
    </row>
    <row r="20033" spans="4:11">
      <c r="D20033" s="1"/>
      <c r="E20033" s="1"/>
      <c r="F20033" s="1"/>
      <c r="G20033" s="1"/>
      <c r="J20033" s="2"/>
      <c r="K20033" s="2"/>
    </row>
    <row r="20034" spans="4:11">
      <c r="D20034" s="1"/>
      <c r="E20034" s="1"/>
      <c r="F20034" s="1"/>
      <c r="G20034" s="1"/>
      <c r="J20034" s="2"/>
      <c r="K20034" s="2"/>
    </row>
    <row r="20035" spans="4:11">
      <c r="D20035" s="1"/>
      <c r="E20035" s="1"/>
      <c r="F20035" s="1"/>
      <c r="G20035" s="1"/>
      <c r="J20035" s="2"/>
      <c r="K20035" s="2"/>
    </row>
    <row r="20036" spans="4:11">
      <c r="D20036" s="1"/>
      <c r="E20036" s="1"/>
      <c r="F20036" s="1"/>
      <c r="G20036" s="1"/>
      <c r="J20036" s="2"/>
      <c r="K20036" s="2"/>
    </row>
    <row r="20037" spans="4:11">
      <c r="D20037" s="1"/>
      <c r="E20037" s="1"/>
      <c r="F20037" s="1"/>
      <c r="G20037" s="1"/>
      <c r="J20037" s="2"/>
      <c r="K20037" s="2"/>
    </row>
    <row r="20038" spans="4:11">
      <c r="D20038" s="1"/>
      <c r="E20038" s="1"/>
      <c r="F20038" s="1"/>
      <c r="G20038" s="1"/>
      <c r="J20038" s="2"/>
      <c r="K20038" s="2"/>
    </row>
    <row r="20039" spans="4:11">
      <c r="D20039" s="1"/>
      <c r="E20039" s="1"/>
      <c r="F20039" s="1"/>
      <c r="G20039" s="1"/>
      <c r="J20039" s="2"/>
      <c r="K20039" s="2"/>
    </row>
    <row r="20040" spans="4:11">
      <c r="D20040" s="1"/>
      <c r="E20040" s="1"/>
      <c r="F20040" s="1"/>
      <c r="G20040" s="1"/>
      <c r="J20040" s="2"/>
      <c r="K20040" s="2"/>
    </row>
    <row r="20041" spans="4:11">
      <c r="D20041" s="1"/>
      <c r="E20041" s="1"/>
      <c r="F20041" s="1"/>
      <c r="G20041" s="1"/>
      <c r="J20041" s="2"/>
      <c r="K20041" s="2"/>
    </row>
    <row r="20042" spans="4:11">
      <c r="D20042" s="1"/>
      <c r="E20042" s="1"/>
      <c r="F20042" s="1"/>
      <c r="G20042" s="1"/>
      <c r="J20042" s="2"/>
      <c r="K20042" s="2"/>
    </row>
    <row r="20043" spans="4:11">
      <c r="D20043" s="1"/>
      <c r="E20043" s="1"/>
      <c r="F20043" s="1"/>
      <c r="G20043" s="1"/>
      <c r="J20043" s="2"/>
      <c r="K20043" s="2"/>
    </row>
    <row r="20044" spans="4:11">
      <c r="D20044" s="1"/>
      <c r="E20044" s="1"/>
      <c r="F20044" s="1"/>
      <c r="G20044" s="1"/>
      <c r="J20044" s="2"/>
      <c r="K20044" s="2"/>
    </row>
    <row r="20045" spans="4:11">
      <c r="D20045" s="1"/>
      <c r="E20045" s="1"/>
      <c r="F20045" s="1"/>
      <c r="G20045" s="1"/>
      <c r="J20045" s="2"/>
      <c r="K20045" s="2"/>
    </row>
    <row r="20046" spans="4:11">
      <c r="D20046" s="1"/>
      <c r="E20046" s="1"/>
      <c r="F20046" s="1"/>
      <c r="G20046" s="1"/>
      <c r="J20046" s="2"/>
      <c r="K20046" s="2"/>
    </row>
    <row r="20047" spans="4:11">
      <c r="D20047" s="1"/>
      <c r="E20047" s="1"/>
      <c r="F20047" s="1"/>
      <c r="G20047" s="1"/>
      <c r="J20047" s="2"/>
      <c r="K20047" s="2"/>
    </row>
    <row r="20048" spans="4:11">
      <c r="D20048" s="1"/>
      <c r="E20048" s="1"/>
      <c r="F20048" s="1"/>
      <c r="G20048" s="1"/>
      <c r="J20048" s="2"/>
      <c r="K20048" s="2"/>
    </row>
    <row r="20049" spans="4:11">
      <c r="D20049" s="1"/>
      <c r="E20049" s="1"/>
      <c r="F20049" s="1"/>
      <c r="G20049" s="1"/>
      <c r="J20049" s="2"/>
      <c r="K20049" s="2"/>
    </row>
    <row r="20050" spans="4:11">
      <c r="D20050" s="1"/>
      <c r="E20050" s="1"/>
      <c r="F20050" s="1"/>
      <c r="G20050" s="1"/>
      <c r="J20050" s="2"/>
      <c r="K20050" s="2"/>
    </row>
    <row r="20051" spans="4:11">
      <c r="D20051" s="1"/>
      <c r="E20051" s="1"/>
      <c r="F20051" s="1"/>
      <c r="G20051" s="1"/>
      <c r="J20051" s="2"/>
      <c r="K20051" s="2"/>
    </row>
    <row r="20052" spans="4:11">
      <c r="D20052" s="1"/>
      <c r="E20052" s="1"/>
      <c r="F20052" s="1"/>
      <c r="G20052" s="1"/>
      <c r="J20052" s="2"/>
      <c r="K20052" s="2"/>
    </row>
    <row r="20053" spans="4:11">
      <c r="D20053" s="1"/>
      <c r="E20053" s="1"/>
      <c r="F20053" s="1"/>
      <c r="G20053" s="1"/>
      <c r="J20053" s="2"/>
      <c r="K20053" s="2"/>
    </row>
    <row r="20054" spans="4:11">
      <c r="D20054" s="1"/>
      <c r="E20054" s="1"/>
      <c r="F20054" s="1"/>
      <c r="G20054" s="1"/>
      <c r="J20054" s="2"/>
      <c r="K20054" s="2"/>
    </row>
    <row r="20055" spans="4:11">
      <c r="D20055" s="1"/>
      <c r="E20055" s="1"/>
      <c r="F20055" s="1"/>
      <c r="G20055" s="1"/>
      <c r="J20055" s="2"/>
      <c r="K20055" s="2"/>
    </row>
    <row r="20056" spans="4:11">
      <c r="D20056" s="1"/>
      <c r="E20056" s="1"/>
      <c r="F20056" s="1"/>
      <c r="G20056" s="1"/>
      <c r="J20056" s="2"/>
      <c r="K20056" s="2"/>
    </row>
    <row r="20057" spans="4:11">
      <c r="D20057" s="1"/>
      <c r="E20057" s="1"/>
      <c r="F20057" s="1"/>
      <c r="G20057" s="1"/>
      <c r="J20057" s="2"/>
      <c r="K20057" s="2"/>
    </row>
    <row r="20058" spans="4:11">
      <c r="D20058" s="1"/>
      <c r="E20058" s="1"/>
      <c r="F20058" s="1"/>
      <c r="G20058" s="1"/>
      <c r="J20058" s="2"/>
      <c r="K20058" s="2"/>
    </row>
    <row r="20059" spans="4:11">
      <c r="D20059" s="1"/>
      <c r="E20059" s="1"/>
      <c r="F20059" s="1"/>
      <c r="G20059" s="1"/>
      <c r="J20059" s="2"/>
      <c r="K20059" s="2"/>
    </row>
    <row r="20060" spans="4:11">
      <c r="D20060" s="1"/>
      <c r="E20060" s="1"/>
      <c r="F20060" s="1"/>
      <c r="G20060" s="1"/>
      <c r="J20060" s="2"/>
      <c r="K20060" s="2"/>
    </row>
    <row r="20061" spans="4:11">
      <c r="D20061" s="1"/>
      <c r="E20061" s="1"/>
      <c r="F20061" s="1"/>
      <c r="G20061" s="1"/>
      <c r="J20061" s="2"/>
      <c r="K20061" s="2"/>
    </row>
    <row r="20062" spans="4:11">
      <c r="D20062" s="1"/>
      <c r="E20062" s="1"/>
      <c r="F20062" s="1"/>
      <c r="G20062" s="1"/>
      <c r="J20062" s="2"/>
      <c r="K20062" s="2"/>
    </row>
    <row r="20063" spans="4:11">
      <c r="D20063" s="1"/>
      <c r="E20063" s="1"/>
      <c r="F20063" s="1"/>
      <c r="G20063" s="1"/>
      <c r="J20063" s="2"/>
      <c r="K20063" s="2"/>
    </row>
    <row r="20064" spans="4:11">
      <c r="D20064" s="1"/>
      <c r="E20064" s="1"/>
      <c r="F20064" s="1"/>
      <c r="G20064" s="1"/>
      <c r="J20064" s="2"/>
      <c r="K20064" s="2"/>
    </row>
    <row r="20065" spans="4:11">
      <c r="D20065" s="1"/>
      <c r="E20065" s="1"/>
      <c r="F20065" s="1"/>
      <c r="G20065" s="1"/>
      <c r="J20065" s="2"/>
      <c r="K20065" s="2"/>
    </row>
    <row r="20066" spans="4:11">
      <c r="D20066" s="1"/>
      <c r="E20066" s="1"/>
      <c r="F20066" s="1"/>
      <c r="G20066" s="1"/>
      <c r="J20066" s="2"/>
      <c r="K20066" s="2"/>
    </row>
    <row r="20067" spans="4:11">
      <c r="D20067" s="1"/>
      <c r="E20067" s="1"/>
      <c r="F20067" s="1"/>
      <c r="G20067" s="1"/>
      <c r="J20067" s="2"/>
      <c r="K20067" s="2"/>
    </row>
    <row r="20068" spans="4:11">
      <c r="D20068" s="1"/>
      <c r="E20068" s="1"/>
      <c r="F20068" s="1"/>
      <c r="G20068" s="1"/>
      <c r="J20068" s="2"/>
      <c r="K20068" s="2"/>
    </row>
    <row r="20069" spans="4:11">
      <c r="D20069" s="1"/>
      <c r="E20069" s="1"/>
      <c r="F20069" s="1"/>
      <c r="G20069" s="1"/>
      <c r="J20069" s="2"/>
      <c r="K20069" s="2"/>
    </row>
    <row r="20070" spans="4:11">
      <c r="D20070" s="1"/>
      <c r="E20070" s="1"/>
      <c r="F20070" s="1"/>
      <c r="G20070" s="1"/>
      <c r="J20070" s="2"/>
      <c r="K20070" s="2"/>
    </row>
    <row r="20071" spans="4:11">
      <c r="D20071" s="1"/>
      <c r="E20071" s="1"/>
      <c r="F20071" s="1"/>
      <c r="G20071" s="1"/>
      <c r="J20071" s="2"/>
      <c r="K20071" s="2"/>
    </row>
    <row r="20072" spans="4:11">
      <c r="D20072" s="1"/>
      <c r="E20072" s="1"/>
      <c r="F20072" s="1"/>
      <c r="G20072" s="1"/>
      <c r="J20072" s="2"/>
      <c r="K20072" s="2"/>
    </row>
    <row r="20073" spans="4:11">
      <c r="D20073" s="1"/>
      <c r="E20073" s="1"/>
      <c r="F20073" s="1"/>
      <c r="G20073" s="1"/>
      <c r="J20073" s="2"/>
      <c r="K20073" s="2"/>
    </row>
    <row r="20074" spans="4:11">
      <c r="D20074" s="1"/>
      <c r="E20074" s="1"/>
      <c r="F20074" s="1"/>
      <c r="G20074" s="1"/>
      <c r="J20074" s="2"/>
      <c r="K20074" s="2"/>
    </row>
    <row r="20075" spans="4:11">
      <c r="D20075" s="1"/>
      <c r="E20075" s="1"/>
      <c r="F20075" s="1"/>
      <c r="G20075" s="1"/>
      <c r="J20075" s="2"/>
      <c r="K20075" s="2"/>
    </row>
    <row r="20076" spans="4:11">
      <c r="D20076" s="1"/>
      <c r="E20076" s="1"/>
      <c r="F20076" s="1"/>
      <c r="G20076" s="1"/>
      <c r="J20076" s="2"/>
      <c r="K20076" s="2"/>
    </row>
    <row r="20077" spans="4:11">
      <c r="D20077" s="1"/>
      <c r="E20077" s="1"/>
      <c r="F20077" s="1"/>
      <c r="G20077" s="1"/>
      <c r="J20077" s="2"/>
      <c r="K20077" s="2"/>
    </row>
    <row r="20078" spans="4:11">
      <c r="D20078" s="1"/>
      <c r="E20078" s="1"/>
      <c r="F20078" s="1"/>
      <c r="G20078" s="1"/>
      <c r="J20078" s="2"/>
      <c r="K20078" s="2"/>
    </row>
    <row r="20079" spans="4:11">
      <c r="D20079" s="1"/>
      <c r="E20079" s="1"/>
      <c r="F20079" s="1"/>
      <c r="G20079" s="1"/>
      <c r="J20079" s="2"/>
      <c r="K20079" s="2"/>
    </row>
    <row r="20080" spans="4:11">
      <c r="D20080" s="1"/>
      <c r="E20080" s="1"/>
      <c r="F20080" s="1"/>
      <c r="G20080" s="1"/>
      <c r="J20080" s="2"/>
      <c r="K20080" s="2"/>
    </row>
    <row r="20081" spans="4:11">
      <c r="D20081" s="1"/>
      <c r="E20081" s="1"/>
      <c r="F20081" s="1"/>
      <c r="G20081" s="1"/>
      <c r="J20081" s="2"/>
      <c r="K20081" s="2"/>
    </row>
    <row r="20082" spans="4:11">
      <c r="D20082" s="1"/>
      <c r="E20082" s="1"/>
      <c r="F20082" s="1"/>
      <c r="G20082" s="1"/>
      <c r="J20082" s="2"/>
      <c r="K20082" s="2"/>
    </row>
    <row r="20083" spans="4:11">
      <c r="D20083" s="1"/>
      <c r="E20083" s="1"/>
      <c r="F20083" s="1"/>
      <c r="G20083" s="1"/>
      <c r="J20083" s="2"/>
      <c r="K20083" s="2"/>
    </row>
    <row r="20084" spans="4:11">
      <c r="D20084" s="1"/>
      <c r="E20084" s="1"/>
      <c r="F20084" s="1"/>
      <c r="G20084" s="1"/>
      <c r="J20084" s="2"/>
      <c r="K20084" s="2"/>
    </row>
    <row r="20085" spans="4:11">
      <c r="D20085" s="1"/>
      <c r="E20085" s="1"/>
      <c r="F20085" s="1"/>
      <c r="G20085" s="1"/>
      <c r="J20085" s="2"/>
      <c r="K20085" s="2"/>
    </row>
    <row r="20086" spans="4:11">
      <c r="D20086" s="1"/>
      <c r="E20086" s="1"/>
      <c r="F20086" s="1"/>
      <c r="G20086" s="1"/>
      <c r="J20086" s="2"/>
      <c r="K20086" s="2"/>
    </row>
    <row r="20087" spans="4:11">
      <c r="D20087" s="1"/>
      <c r="E20087" s="1"/>
      <c r="F20087" s="1"/>
      <c r="G20087" s="1"/>
      <c r="J20087" s="2"/>
      <c r="K20087" s="2"/>
    </row>
    <row r="20088" spans="4:11">
      <c r="D20088" s="1"/>
      <c r="E20088" s="1"/>
      <c r="F20088" s="1"/>
      <c r="G20088" s="1"/>
      <c r="J20088" s="2"/>
      <c r="K20088" s="2"/>
    </row>
    <row r="20089" spans="4:11">
      <c r="D20089" s="1"/>
      <c r="E20089" s="1"/>
      <c r="F20089" s="1"/>
      <c r="G20089" s="1"/>
      <c r="J20089" s="2"/>
      <c r="K20089" s="2"/>
    </row>
    <row r="20090" spans="4:11">
      <c r="D20090" s="1"/>
      <c r="E20090" s="1"/>
      <c r="F20090" s="1"/>
      <c r="G20090" s="1"/>
      <c r="J20090" s="2"/>
      <c r="K20090" s="2"/>
    </row>
    <row r="20091" spans="4:11">
      <c r="D20091" s="1"/>
      <c r="E20091" s="1"/>
      <c r="F20091" s="1"/>
      <c r="G20091" s="1"/>
      <c r="J20091" s="2"/>
      <c r="K20091" s="2"/>
    </row>
    <row r="20092" spans="4:11">
      <c r="D20092" s="1"/>
      <c r="E20092" s="1"/>
      <c r="F20092" s="1"/>
      <c r="G20092" s="1"/>
      <c r="J20092" s="2"/>
      <c r="K20092" s="2"/>
    </row>
    <row r="20093" spans="4:11">
      <c r="D20093" s="1"/>
      <c r="E20093" s="1"/>
      <c r="F20093" s="1"/>
      <c r="G20093" s="1"/>
      <c r="J20093" s="2"/>
      <c r="K20093" s="2"/>
    </row>
    <row r="20094" spans="4:11">
      <c r="D20094" s="1"/>
      <c r="E20094" s="1"/>
      <c r="F20094" s="1"/>
      <c r="G20094" s="1"/>
      <c r="J20094" s="2"/>
      <c r="K20094" s="2"/>
    </row>
    <row r="20095" spans="4:11">
      <c r="D20095" s="1"/>
      <c r="E20095" s="1"/>
      <c r="F20095" s="1"/>
      <c r="G20095" s="1"/>
      <c r="J20095" s="2"/>
      <c r="K20095" s="2"/>
    </row>
    <row r="20096" spans="4:11">
      <c r="D20096" s="1"/>
      <c r="E20096" s="1"/>
      <c r="F20096" s="1"/>
      <c r="G20096" s="1"/>
      <c r="J20096" s="2"/>
      <c r="K20096" s="2"/>
    </row>
    <row r="20097" spans="4:11">
      <c r="D20097" s="1"/>
      <c r="E20097" s="1"/>
      <c r="F20097" s="1"/>
      <c r="G20097" s="1"/>
      <c r="J20097" s="2"/>
      <c r="K20097" s="2"/>
    </row>
    <row r="20098" spans="4:11">
      <c r="D20098" s="1"/>
      <c r="E20098" s="1"/>
      <c r="F20098" s="1"/>
      <c r="G20098" s="1"/>
      <c r="J20098" s="2"/>
      <c r="K20098" s="2"/>
    </row>
    <row r="20099" spans="4:11">
      <c r="D20099" s="1"/>
      <c r="E20099" s="1"/>
      <c r="F20099" s="1"/>
      <c r="G20099" s="1"/>
      <c r="J20099" s="2"/>
      <c r="K20099" s="2"/>
    </row>
    <row r="20100" spans="4:11">
      <c r="D20100" s="1"/>
      <c r="E20100" s="1"/>
      <c r="F20100" s="1"/>
      <c r="G20100" s="1"/>
      <c r="J20100" s="2"/>
      <c r="K20100" s="2"/>
    </row>
    <row r="20101" spans="4:11">
      <c r="D20101" s="1"/>
      <c r="E20101" s="1"/>
      <c r="F20101" s="1"/>
      <c r="G20101" s="1"/>
      <c r="J20101" s="2"/>
      <c r="K20101" s="2"/>
    </row>
    <row r="20102" spans="4:11">
      <c r="D20102" s="1"/>
      <c r="E20102" s="1"/>
      <c r="F20102" s="1"/>
      <c r="G20102" s="1"/>
      <c r="J20102" s="2"/>
      <c r="K20102" s="2"/>
    </row>
    <row r="20103" spans="4:11">
      <c r="D20103" s="1"/>
      <c r="E20103" s="1"/>
      <c r="F20103" s="1"/>
      <c r="G20103" s="1"/>
      <c r="J20103" s="2"/>
      <c r="K20103" s="2"/>
    </row>
    <row r="20104" spans="4:11">
      <c r="D20104" s="1"/>
      <c r="E20104" s="1"/>
      <c r="F20104" s="1"/>
      <c r="G20104" s="1"/>
      <c r="J20104" s="2"/>
      <c r="K20104" s="2"/>
    </row>
    <row r="20105" spans="4:11">
      <c r="D20105" s="1"/>
      <c r="E20105" s="1"/>
      <c r="F20105" s="1"/>
      <c r="G20105" s="1"/>
      <c r="J20105" s="2"/>
      <c r="K20105" s="2"/>
    </row>
    <row r="20106" spans="4:11">
      <c r="D20106" s="1"/>
      <c r="E20106" s="1"/>
      <c r="F20106" s="1"/>
      <c r="G20106" s="1"/>
      <c r="J20106" s="2"/>
      <c r="K20106" s="2"/>
    </row>
    <row r="20107" spans="4:11">
      <c r="D20107" s="1"/>
      <c r="E20107" s="1"/>
      <c r="F20107" s="1"/>
      <c r="G20107" s="1"/>
      <c r="J20107" s="2"/>
      <c r="K20107" s="2"/>
    </row>
    <row r="20108" spans="4:11">
      <c r="D20108" s="1"/>
      <c r="E20108" s="1"/>
      <c r="F20108" s="1"/>
      <c r="G20108" s="1"/>
      <c r="J20108" s="2"/>
      <c r="K20108" s="2"/>
    </row>
    <row r="20109" spans="4:11">
      <c r="D20109" s="1"/>
      <c r="E20109" s="1"/>
      <c r="F20109" s="1"/>
      <c r="G20109" s="1"/>
      <c r="J20109" s="2"/>
      <c r="K20109" s="2"/>
    </row>
    <row r="20110" spans="4:11">
      <c r="D20110" s="1"/>
      <c r="E20110" s="1"/>
      <c r="F20110" s="1"/>
      <c r="G20110" s="1"/>
      <c r="J20110" s="2"/>
      <c r="K20110" s="2"/>
    </row>
    <row r="20111" spans="4:11">
      <c r="D20111" s="1"/>
      <c r="E20111" s="1"/>
      <c r="F20111" s="1"/>
      <c r="G20111" s="1"/>
      <c r="J20111" s="2"/>
      <c r="K20111" s="2"/>
    </row>
    <row r="20112" spans="4:11">
      <c r="D20112" s="1"/>
      <c r="E20112" s="1"/>
      <c r="F20112" s="1"/>
      <c r="G20112" s="1"/>
      <c r="J20112" s="2"/>
      <c r="K20112" s="2"/>
    </row>
    <row r="20113" spans="4:11">
      <c r="D20113" s="1"/>
      <c r="E20113" s="1"/>
      <c r="F20113" s="1"/>
      <c r="G20113" s="1"/>
      <c r="J20113" s="2"/>
      <c r="K20113" s="2"/>
    </row>
    <row r="20114" spans="4:11">
      <c r="D20114" s="1"/>
      <c r="E20114" s="1"/>
      <c r="F20114" s="1"/>
      <c r="G20114" s="1"/>
      <c r="J20114" s="2"/>
      <c r="K20114" s="2"/>
    </row>
    <row r="20115" spans="4:11">
      <c r="D20115" s="1"/>
      <c r="E20115" s="1"/>
      <c r="F20115" s="1"/>
      <c r="G20115" s="1"/>
      <c r="J20115" s="2"/>
      <c r="K20115" s="2"/>
    </row>
    <row r="20116" spans="4:11">
      <c r="D20116" s="1"/>
      <c r="E20116" s="1"/>
      <c r="F20116" s="1"/>
      <c r="G20116" s="1"/>
      <c r="J20116" s="2"/>
      <c r="K20116" s="2"/>
    </row>
    <row r="20117" spans="4:11">
      <c r="D20117" s="1"/>
      <c r="E20117" s="1"/>
      <c r="F20117" s="1"/>
      <c r="G20117" s="1"/>
      <c r="J20117" s="2"/>
      <c r="K20117" s="2"/>
    </row>
    <row r="20118" spans="4:11">
      <c r="D20118" s="1"/>
      <c r="E20118" s="1"/>
      <c r="F20118" s="1"/>
      <c r="G20118" s="1"/>
      <c r="J20118" s="2"/>
      <c r="K20118" s="2"/>
    </row>
    <row r="20119" spans="4:11">
      <c r="D20119" s="1"/>
      <c r="E20119" s="1"/>
      <c r="F20119" s="1"/>
      <c r="G20119" s="1"/>
      <c r="J20119" s="2"/>
      <c r="K20119" s="2"/>
    </row>
    <row r="20120" spans="4:11">
      <c r="D20120" s="1"/>
      <c r="E20120" s="1"/>
      <c r="F20120" s="1"/>
      <c r="G20120" s="1"/>
      <c r="J20120" s="2"/>
      <c r="K20120" s="2"/>
    </row>
    <row r="20121" spans="4:11">
      <c r="D20121" s="1"/>
      <c r="E20121" s="1"/>
      <c r="F20121" s="1"/>
      <c r="G20121" s="1"/>
      <c r="J20121" s="2"/>
      <c r="K20121" s="2"/>
    </row>
    <row r="20122" spans="4:11">
      <c r="D20122" s="1"/>
      <c r="E20122" s="1"/>
      <c r="F20122" s="1"/>
      <c r="G20122" s="1"/>
      <c r="J20122" s="2"/>
      <c r="K20122" s="2"/>
    </row>
    <row r="20123" spans="4:11">
      <c r="D20123" s="1"/>
      <c r="E20123" s="1"/>
      <c r="F20123" s="1"/>
      <c r="G20123" s="1"/>
      <c r="J20123" s="2"/>
      <c r="K20123" s="2"/>
    </row>
    <row r="20124" spans="4:11">
      <c r="D20124" s="1"/>
      <c r="E20124" s="1"/>
      <c r="F20124" s="1"/>
      <c r="G20124" s="1"/>
      <c r="J20124" s="2"/>
      <c r="K20124" s="2"/>
    </row>
    <row r="20125" spans="4:11">
      <c r="D20125" s="1"/>
      <c r="E20125" s="1"/>
      <c r="F20125" s="1"/>
      <c r="G20125" s="1"/>
      <c r="J20125" s="2"/>
      <c r="K20125" s="2"/>
    </row>
    <row r="20126" spans="4:11">
      <c r="D20126" s="1"/>
      <c r="E20126" s="1"/>
      <c r="F20126" s="1"/>
      <c r="G20126" s="1"/>
      <c r="J20126" s="2"/>
      <c r="K20126" s="2"/>
    </row>
    <row r="20127" spans="4:11">
      <c r="D20127" s="1"/>
      <c r="E20127" s="1"/>
      <c r="F20127" s="1"/>
      <c r="G20127" s="1"/>
      <c r="J20127" s="2"/>
      <c r="K20127" s="2"/>
    </row>
    <row r="20128" spans="4:11">
      <c r="D20128" s="1"/>
      <c r="E20128" s="1"/>
      <c r="F20128" s="1"/>
      <c r="G20128" s="1"/>
      <c r="J20128" s="2"/>
      <c r="K20128" s="2"/>
    </row>
    <row r="20129" spans="4:11">
      <c r="D20129" s="1"/>
      <c r="E20129" s="1"/>
      <c r="F20129" s="1"/>
      <c r="G20129" s="1"/>
      <c r="J20129" s="2"/>
      <c r="K20129" s="2"/>
    </row>
    <row r="20130" spans="4:11">
      <c r="D20130" s="1"/>
      <c r="E20130" s="1"/>
      <c r="F20130" s="1"/>
      <c r="G20130" s="1"/>
      <c r="J20130" s="2"/>
      <c r="K20130" s="2"/>
    </row>
    <row r="20131" spans="4:11">
      <c r="D20131" s="1"/>
      <c r="E20131" s="1"/>
      <c r="F20131" s="1"/>
      <c r="G20131" s="1"/>
      <c r="J20131" s="2"/>
      <c r="K20131" s="2"/>
    </row>
    <row r="20132" spans="4:11">
      <c r="D20132" s="1"/>
      <c r="E20132" s="1"/>
      <c r="F20132" s="1"/>
      <c r="G20132" s="1"/>
      <c r="J20132" s="2"/>
      <c r="K20132" s="2"/>
    </row>
    <row r="20133" spans="4:11">
      <c r="D20133" s="1"/>
      <c r="E20133" s="1"/>
      <c r="F20133" s="1"/>
      <c r="G20133" s="1"/>
      <c r="J20133" s="2"/>
      <c r="K20133" s="2"/>
    </row>
    <row r="20134" spans="4:11">
      <c r="D20134" s="1"/>
      <c r="E20134" s="1"/>
      <c r="F20134" s="1"/>
      <c r="G20134" s="1"/>
      <c r="J20134" s="2"/>
      <c r="K20134" s="2"/>
    </row>
    <row r="20135" spans="4:11">
      <c r="D20135" s="1"/>
      <c r="E20135" s="1"/>
      <c r="F20135" s="1"/>
      <c r="G20135" s="1"/>
      <c r="J20135" s="2"/>
      <c r="K20135" s="2"/>
    </row>
    <row r="20136" spans="4:11">
      <c r="D20136" s="1"/>
      <c r="E20136" s="1"/>
      <c r="F20136" s="1"/>
      <c r="G20136" s="1"/>
      <c r="J20136" s="2"/>
      <c r="K20136" s="2"/>
    </row>
    <row r="20137" spans="4:11">
      <c r="D20137" s="1"/>
      <c r="E20137" s="1"/>
      <c r="F20137" s="1"/>
      <c r="G20137" s="1"/>
      <c r="J20137" s="2"/>
      <c r="K20137" s="2"/>
    </row>
    <row r="20138" spans="4:11">
      <c r="D20138" s="1"/>
      <c r="E20138" s="1"/>
      <c r="F20138" s="1"/>
      <c r="G20138" s="1"/>
      <c r="J20138" s="2"/>
      <c r="K20138" s="2"/>
    </row>
    <row r="20139" spans="4:11">
      <c r="D20139" s="1"/>
      <c r="E20139" s="1"/>
      <c r="F20139" s="1"/>
      <c r="G20139" s="1"/>
      <c r="J20139" s="2"/>
      <c r="K20139" s="2"/>
    </row>
    <row r="20140" spans="4:11">
      <c r="D20140" s="1"/>
      <c r="E20140" s="1"/>
      <c r="F20140" s="1"/>
      <c r="G20140" s="1"/>
      <c r="J20140" s="2"/>
      <c r="K20140" s="2"/>
    </row>
    <row r="20141" spans="4:11">
      <c r="D20141" s="1"/>
      <c r="E20141" s="1"/>
      <c r="F20141" s="1"/>
      <c r="G20141" s="1"/>
      <c r="J20141" s="2"/>
      <c r="K20141" s="2"/>
    </row>
    <row r="20142" spans="4:11">
      <c r="D20142" s="1"/>
      <c r="E20142" s="1"/>
      <c r="F20142" s="1"/>
      <c r="G20142" s="1"/>
      <c r="J20142" s="2"/>
      <c r="K20142" s="2"/>
    </row>
    <row r="20143" spans="4:11">
      <c r="D20143" s="1"/>
      <c r="E20143" s="1"/>
      <c r="F20143" s="1"/>
      <c r="G20143" s="1"/>
      <c r="J20143" s="2"/>
      <c r="K20143" s="2"/>
    </row>
    <row r="20144" spans="4:11">
      <c r="D20144" s="1"/>
      <c r="E20144" s="1"/>
      <c r="F20144" s="1"/>
      <c r="G20144" s="1"/>
      <c r="J20144" s="2"/>
      <c r="K20144" s="2"/>
    </row>
    <row r="20145" spans="4:11">
      <c r="D20145" s="1"/>
      <c r="E20145" s="1"/>
      <c r="F20145" s="1"/>
      <c r="G20145" s="1"/>
      <c r="J20145" s="2"/>
      <c r="K20145" s="2"/>
    </row>
    <row r="20146" spans="4:11">
      <c r="D20146" s="1"/>
      <c r="E20146" s="1"/>
      <c r="F20146" s="1"/>
      <c r="G20146" s="1"/>
      <c r="J20146" s="2"/>
      <c r="K20146" s="2"/>
    </row>
    <row r="20147" spans="4:11">
      <c r="D20147" s="1"/>
      <c r="E20147" s="1"/>
      <c r="F20147" s="1"/>
      <c r="G20147" s="1"/>
      <c r="J20147" s="2"/>
      <c r="K20147" s="2"/>
    </row>
    <row r="20148" spans="4:11">
      <c r="D20148" s="1"/>
      <c r="E20148" s="1"/>
      <c r="F20148" s="1"/>
      <c r="G20148" s="1"/>
      <c r="J20148" s="2"/>
      <c r="K20148" s="2"/>
    </row>
    <row r="20149" spans="4:11">
      <c r="D20149" s="1"/>
      <c r="E20149" s="1"/>
      <c r="F20149" s="1"/>
      <c r="G20149" s="1"/>
      <c r="J20149" s="2"/>
      <c r="K20149" s="2"/>
    </row>
    <row r="20150" spans="4:11">
      <c r="D20150" s="1"/>
      <c r="E20150" s="1"/>
      <c r="F20150" s="1"/>
      <c r="G20150" s="1"/>
      <c r="J20150" s="2"/>
      <c r="K20150" s="2"/>
    </row>
    <row r="20151" spans="4:11">
      <c r="D20151" s="1"/>
      <c r="E20151" s="1"/>
      <c r="F20151" s="1"/>
      <c r="G20151" s="1"/>
      <c r="J20151" s="2"/>
      <c r="K20151" s="2"/>
    </row>
    <row r="20152" spans="4:11">
      <c r="D20152" s="1"/>
      <c r="E20152" s="1"/>
      <c r="F20152" s="1"/>
      <c r="G20152" s="1"/>
      <c r="J20152" s="2"/>
      <c r="K20152" s="2"/>
    </row>
    <row r="20153" spans="4:11">
      <c r="D20153" s="1"/>
      <c r="E20153" s="1"/>
      <c r="F20153" s="1"/>
      <c r="G20153" s="1"/>
      <c r="J20153" s="2"/>
      <c r="K20153" s="2"/>
    </row>
    <row r="20154" spans="4:11">
      <c r="D20154" s="1"/>
      <c r="E20154" s="1"/>
      <c r="F20154" s="1"/>
      <c r="G20154" s="1"/>
      <c r="J20154" s="2"/>
      <c r="K20154" s="2"/>
    </row>
    <row r="20155" spans="4:11">
      <c r="D20155" s="1"/>
      <c r="E20155" s="1"/>
      <c r="F20155" s="1"/>
      <c r="G20155" s="1"/>
      <c r="J20155" s="2"/>
      <c r="K20155" s="2"/>
    </row>
    <row r="20156" spans="4:11">
      <c r="D20156" s="1"/>
      <c r="E20156" s="1"/>
      <c r="F20156" s="1"/>
      <c r="G20156" s="1"/>
      <c r="J20156" s="2"/>
      <c r="K20156" s="2"/>
    </row>
    <row r="20157" spans="4:11">
      <c r="D20157" s="1"/>
      <c r="E20157" s="1"/>
      <c r="F20157" s="1"/>
      <c r="G20157" s="1"/>
      <c r="J20157" s="2"/>
      <c r="K20157" s="2"/>
    </row>
    <row r="20158" spans="4:11">
      <c r="D20158" s="1"/>
      <c r="E20158" s="1"/>
      <c r="F20158" s="1"/>
      <c r="G20158" s="1"/>
      <c r="J20158" s="2"/>
      <c r="K20158" s="2"/>
    </row>
    <row r="20159" spans="4:11">
      <c r="D20159" s="1"/>
      <c r="E20159" s="1"/>
      <c r="F20159" s="1"/>
      <c r="G20159" s="1"/>
      <c r="J20159" s="2"/>
      <c r="K20159" s="2"/>
    </row>
    <row r="20160" spans="4:11">
      <c r="D20160" s="1"/>
      <c r="E20160" s="1"/>
      <c r="F20160" s="1"/>
      <c r="G20160" s="1"/>
      <c r="J20160" s="2"/>
      <c r="K20160" s="2"/>
    </row>
    <row r="20161" spans="4:11">
      <c r="D20161" s="1"/>
      <c r="E20161" s="1"/>
      <c r="F20161" s="1"/>
      <c r="G20161" s="1"/>
      <c r="J20161" s="2"/>
      <c r="K20161" s="2"/>
    </row>
    <row r="20162" spans="4:11">
      <c r="D20162" s="1"/>
      <c r="E20162" s="1"/>
      <c r="F20162" s="1"/>
      <c r="G20162" s="1"/>
      <c r="J20162" s="2"/>
      <c r="K20162" s="2"/>
    </row>
    <row r="20163" spans="4:11">
      <c r="D20163" s="1"/>
      <c r="E20163" s="1"/>
      <c r="F20163" s="1"/>
      <c r="G20163" s="1"/>
      <c r="J20163" s="2"/>
      <c r="K20163" s="2"/>
    </row>
    <row r="20164" spans="4:11">
      <c r="D20164" s="1"/>
      <c r="E20164" s="1"/>
      <c r="F20164" s="1"/>
      <c r="G20164" s="1"/>
      <c r="J20164" s="2"/>
      <c r="K20164" s="2"/>
    </row>
    <row r="20165" spans="4:11">
      <c r="D20165" s="1"/>
      <c r="E20165" s="1"/>
      <c r="F20165" s="1"/>
      <c r="G20165" s="1"/>
      <c r="J20165" s="2"/>
      <c r="K20165" s="2"/>
    </row>
    <row r="20166" spans="4:11">
      <c r="D20166" s="1"/>
      <c r="E20166" s="1"/>
      <c r="F20166" s="1"/>
      <c r="G20166" s="1"/>
      <c r="J20166" s="2"/>
      <c r="K20166" s="2"/>
    </row>
    <row r="20167" spans="4:11">
      <c r="D20167" s="1"/>
      <c r="E20167" s="1"/>
      <c r="F20167" s="1"/>
      <c r="G20167" s="1"/>
      <c r="J20167" s="2"/>
      <c r="K20167" s="2"/>
    </row>
    <row r="20168" spans="4:11">
      <c r="D20168" s="1"/>
      <c r="E20168" s="1"/>
      <c r="F20168" s="1"/>
      <c r="G20168" s="1"/>
      <c r="J20168" s="2"/>
      <c r="K20168" s="2"/>
    </row>
    <row r="20169" spans="4:11">
      <c r="D20169" s="1"/>
      <c r="E20169" s="1"/>
      <c r="F20169" s="1"/>
      <c r="G20169" s="1"/>
      <c r="J20169" s="2"/>
      <c r="K20169" s="2"/>
    </row>
    <row r="20170" spans="4:11">
      <c r="D20170" s="1"/>
      <c r="E20170" s="1"/>
      <c r="F20170" s="1"/>
      <c r="G20170" s="1"/>
      <c r="J20170" s="2"/>
      <c r="K20170" s="2"/>
    </row>
    <row r="20171" spans="4:11">
      <c r="D20171" s="1"/>
      <c r="E20171" s="1"/>
      <c r="F20171" s="1"/>
      <c r="G20171" s="1"/>
      <c r="J20171" s="2"/>
      <c r="K20171" s="2"/>
    </row>
    <row r="20172" spans="4:11">
      <c r="D20172" s="1"/>
      <c r="E20172" s="1"/>
      <c r="F20172" s="1"/>
      <c r="G20172" s="1"/>
      <c r="J20172" s="2"/>
      <c r="K20172" s="2"/>
    </row>
    <row r="20173" spans="4:11">
      <c r="D20173" s="1"/>
      <c r="E20173" s="1"/>
      <c r="F20173" s="1"/>
      <c r="G20173" s="1"/>
      <c r="J20173" s="2"/>
      <c r="K20173" s="2"/>
    </row>
    <row r="20174" spans="4:11">
      <c r="D20174" s="1"/>
      <c r="E20174" s="1"/>
      <c r="F20174" s="1"/>
      <c r="G20174" s="1"/>
      <c r="J20174" s="2"/>
      <c r="K20174" s="2"/>
    </row>
    <row r="20175" spans="4:11">
      <c r="D20175" s="1"/>
      <c r="E20175" s="1"/>
      <c r="F20175" s="1"/>
      <c r="G20175" s="1"/>
      <c r="J20175" s="2"/>
      <c r="K20175" s="2"/>
    </row>
    <row r="20176" spans="4:11">
      <c r="D20176" s="1"/>
      <c r="E20176" s="1"/>
      <c r="F20176" s="1"/>
      <c r="G20176" s="1"/>
      <c r="J20176" s="2"/>
      <c r="K20176" s="2"/>
    </row>
    <row r="20177" spans="4:11">
      <c r="D20177" s="1"/>
      <c r="E20177" s="1"/>
      <c r="F20177" s="1"/>
      <c r="G20177" s="1"/>
      <c r="J20177" s="2"/>
      <c r="K20177" s="2"/>
    </row>
    <row r="20178" spans="4:11">
      <c r="D20178" s="1"/>
      <c r="E20178" s="1"/>
      <c r="F20178" s="1"/>
      <c r="G20178" s="1"/>
      <c r="J20178" s="2"/>
      <c r="K20178" s="2"/>
    </row>
    <row r="20179" spans="4:11">
      <c r="D20179" s="1"/>
      <c r="E20179" s="1"/>
      <c r="F20179" s="1"/>
      <c r="G20179" s="1"/>
      <c r="J20179" s="2"/>
      <c r="K20179" s="2"/>
    </row>
    <row r="20180" spans="4:11">
      <c r="D20180" s="1"/>
      <c r="E20180" s="1"/>
      <c r="F20180" s="1"/>
      <c r="G20180" s="1"/>
      <c r="J20180" s="2"/>
      <c r="K20180" s="2"/>
    </row>
    <row r="20181" spans="4:11">
      <c r="D20181" s="1"/>
      <c r="E20181" s="1"/>
      <c r="F20181" s="1"/>
      <c r="G20181" s="1"/>
      <c r="J20181" s="2"/>
      <c r="K20181" s="2"/>
    </row>
    <row r="20182" spans="4:11">
      <c r="D20182" s="1"/>
      <c r="E20182" s="1"/>
      <c r="F20182" s="1"/>
      <c r="G20182" s="1"/>
      <c r="J20182" s="2"/>
      <c r="K20182" s="2"/>
    </row>
    <row r="20183" spans="4:11">
      <c r="D20183" s="1"/>
      <c r="E20183" s="1"/>
      <c r="F20183" s="1"/>
      <c r="G20183" s="1"/>
      <c r="J20183" s="2"/>
      <c r="K20183" s="2"/>
    </row>
    <row r="20184" spans="4:11">
      <c r="D20184" s="1"/>
      <c r="E20184" s="1"/>
      <c r="F20184" s="1"/>
      <c r="G20184" s="1"/>
      <c r="J20184" s="2"/>
      <c r="K20184" s="2"/>
    </row>
    <row r="20185" spans="4:11">
      <c r="D20185" s="1"/>
      <c r="E20185" s="1"/>
      <c r="F20185" s="1"/>
      <c r="G20185" s="1"/>
      <c r="J20185" s="2"/>
      <c r="K20185" s="2"/>
    </row>
    <row r="20186" spans="4:11">
      <c r="D20186" s="1"/>
      <c r="E20186" s="1"/>
      <c r="F20186" s="1"/>
      <c r="G20186" s="1"/>
      <c r="J20186" s="2"/>
      <c r="K20186" s="2"/>
    </row>
    <row r="20187" spans="4:11">
      <c r="D20187" s="1"/>
      <c r="E20187" s="1"/>
      <c r="F20187" s="1"/>
      <c r="G20187" s="1"/>
      <c r="J20187" s="2"/>
      <c r="K20187" s="2"/>
    </row>
    <row r="20188" spans="4:11">
      <c r="D20188" s="1"/>
      <c r="E20188" s="1"/>
      <c r="F20188" s="1"/>
      <c r="G20188" s="1"/>
      <c r="J20188" s="2"/>
      <c r="K20188" s="2"/>
    </row>
    <row r="20189" spans="4:11">
      <c r="D20189" s="1"/>
      <c r="E20189" s="1"/>
      <c r="F20189" s="1"/>
      <c r="G20189" s="1"/>
      <c r="J20189" s="2"/>
      <c r="K20189" s="2"/>
    </row>
    <row r="20190" spans="4:11">
      <c r="D20190" s="1"/>
      <c r="E20190" s="1"/>
      <c r="F20190" s="1"/>
      <c r="G20190" s="1"/>
      <c r="J20190" s="2"/>
      <c r="K20190" s="2"/>
    </row>
    <row r="20191" spans="4:11">
      <c r="D20191" s="1"/>
      <c r="E20191" s="1"/>
      <c r="F20191" s="1"/>
      <c r="G20191" s="1"/>
      <c r="J20191" s="2"/>
      <c r="K20191" s="2"/>
    </row>
    <row r="20192" spans="4:11">
      <c r="D20192" s="1"/>
      <c r="E20192" s="1"/>
      <c r="F20192" s="1"/>
      <c r="G20192" s="1"/>
      <c r="J20192" s="2"/>
      <c r="K20192" s="2"/>
    </row>
    <row r="20193" spans="4:11">
      <c r="D20193" s="1"/>
      <c r="E20193" s="1"/>
      <c r="F20193" s="1"/>
      <c r="G20193" s="1"/>
      <c r="J20193" s="2"/>
      <c r="K20193" s="2"/>
    </row>
    <row r="20194" spans="4:11">
      <c r="D20194" s="1"/>
      <c r="E20194" s="1"/>
      <c r="F20194" s="1"/>
      <c r="G20194" s="1"/>
      <c r="J20194" s="2"/>
      <c r="K20194" s="2"/>
    </row>
    <row r="20195" spans="4:11">
      <c r="D20195" s="1"/>
      <c r="E20195" s="1"/>
      <c r="F20195" s="1"/>
      <c r="G20195" s="1"/>
      <c r="J20195" s="2"/>
      <c r="K20195" s="2"/>
    </row>
    <row r="20196" spans="4:11">
      <c r="D20196" s="1"/>
      <c r="E20196" s="1"/>
      <c r="F20196" s="1"/>
      <c r="G20196" s="1"/>
      <c r="J20196" s="2"/>
      <c r="K20196" s="2"/>
    </row>
    <row r="20197" spans="4:11">
      <c r="D20197" s="1"/>
      <c r="E20197" s="1"/>
      <c r="F20197" s="1"/>
      <c r="G20197" s="1"/>
      <c r="J20197" s="2"/>
      <c r="K20197" s="2"/>
    </row>
    <row r="20198" spans="4:11">
      <c r="D20198" s="1"/>
      <c r="E20198" s="1"/>
      <c r="F20198" s="1"/>
      <c r="G20198" s="1"/>
      <c r="J20198" s="2"/>
      <c r="K20198" s="2"/>
    </row>
    <row r="20199" spans="4:11">
      <c r="D20199" s="1"/>
      <c r="E20199" s="1"/>
      <c r="F20199" s="1"/>
      <c r="G20199" s="1"/>
      <c r="J20199" s="2"/>
      <c r="K20199" s="2"/>
    </row>
    <row r="20200" spans="4:11">
      <c r="D20200" s="1"/>
      <c r="E20200" s="1"/>
      <c r="F20200" s="1"/>
      <c r="G20200" s="1"/>
      <c r="J20200" s="2"/>
      <c r="K20200" s="2"/>
    </row>
    <row r="20201" spans="4:11">
      <c r="D20201" s="1"/>
      <c r="E20201" s="1"/>
      <c r="F20201" s="1"/>
      <c r="G20201" s="1"/>
      <c r="J20201" s="2"/>
      <c r="K20201" s="2"/>
    </row>
    <row r="20202" spans="4:11">
      <c r="D20202" s="1"/>
      <c r="E20202" s="1"/>
      <c r="F20202" s="1"/>
      <c r="G20202" s="1"/>
      <c r="J20202" s="2"/>
      <c r="K20202" s="2"/>
    </row>
    <row r="20203" spans="4:11">
      <c r="D20203" s="1"/>
      <c r="E20203" s="1"/>
      <c r="F20203" s="1"/>
      <c r="G20203" s="1"/>
      <c r="J20203" s="2"/>
      <c r="K20203" s="2"/>
    </row>
    <row r="20204" spans="4:11">
      <c r="D20204" s="1"/>
      <c r="E20204" s="1"/>
      <c r="F20204" s="1"/>
      <c r="G20204" s="1"/>
      <c r="J20204" s="2"/>
      <c r="K20204" s="2"/>
    </row>
    <row r="20205" spans="4:11">
      <c r="D20205" s="1"/>
      <c r="E20205" s="1"/>
      <c r="F20205" s="1"/>
      <c r="G20205" s="1"/>
      <c r="J20205" s="2"/>
      <c r="K20205" s="2"/>
    </row>
    <row r="20206" spans="4:11">
      <c r="D20206" s="1"/>
      <c r="E20206" s="1"/>
      <c r="F20206" s="1"/>
      <c r="G20206" s="1"/>
      <c r="J20206" s="2"/>
      <c r="K20206" s="2"/>
    </row>
    <row r="20207" spans="4:11">
      <c r="D20207" s="1"/>
      <c r="E20207" s="1"/>
      <c r="F20207" s="1"/>
      <c r="G20207" s="1"/>
      <c r="J20207" s="2"/>
      <c r="K20207" s="2"/>
    </row>
    <row r="20208" spans="4:11">
      <c r="D20208" s="1"/>
      <c r="E20208" s="1"/>
      <c r="F20208" s="1"/>
      <c r="G20208" s="1"/>
      <c r="J20208" s="2"/>
      <c r="K20208" s="2"/>
    </row>
    <row r="20209" spans="4:11">
      <c r="D20209" s="1"/>
      <c r="E20209" s="1"/>
      <c r="F20209" s="1"/>
      <c r="G20209" s="1"/>
      <c r="J20209" s="2"/>
      <c r="K20209" s="2"/>
    </row>
    <row r="20210" spans="4:11">
      <c r="D20210" s="1"/>
      <c r="E20210" s="1"/>
      <c r="F20210" s="1"/>
      <c r="G20210" s="1"/>
      <c r="J20210" s="2"/>
      <c r="K20210" s="2"/>
    </row>
    <row r="20211" spans="4:11">
      <c r="D20211" s="1"/>
      <c r="E20211" s="1"/>
      <c r="F20211" s="1"/>
      <c r="G20211" s="1"/>
      <c r="J20211" s="2"/>
      <c r="K20211" s="2"/>
    </row>
    <row r="20212" spans="4:11">
      <c r="D20212" s="1"/>
      <c r="E20212" s="1"/>
      <c r="F20212" s="1"/>
      <c r="G20212" s="1"/>
      <c r="J20212" s="2"/>
      <c r="K20212" s="2"/>
    </row>
    <row r="20213" spans="4:11">
      <c r="D20213" s="1"/>
      <c r="E20213" s="1"/>
      <c r="F20213" s="1"/>
      <c r="G20213" s="1"/>
      <c r="J20213" s="2"/>
      <c r="K20213" s="2"/>
    </row>
    <row r="20214" spans="4:11">
      <c r="D20214" s="1"/>
      <c r="E20214" s="1"/>
      <c r="F20214" s="1"/>
      <c r="G20214" s="1"/>
      <c r="J20214" s="2"/>
      <c r="K20214" s="2"/>
    </row>
    <row r="20215" spans="4:11">
      <c r="D20215" s="1"/>
      <c r="E20215" s="1"/>
      <c r="F20215" s="1"/>
      <c r="G20215" s="1"/>
      <c r="J20215" s="2"/>
      <c r="K20215" s="2"/>
    </row>
    <row r="20216" spans="4:11">
      <c r="D20216" s="1"/>
      <c r="E20216" s="1"/>
      <c r="F20216" s="1"/>
      <c r="G20216" s="1"/>
      <c r="J20216" s="2"/>
      <c r="K20216" s="2"/>
    </row>
    <row r="20217" spans="4:11">
      <c r="D20217" s="1"/>
      <c r="E20217" s="1"/>
      <c r="F20217" s="1"/>
      <c r="G20217" s="1"/>
      <c r="J20217" s="2"/>
      <c r="K20217" s="2"/>
    </row>
    <row r="20218" spans="4:11">
      <c r="D20218" s="1"/>
      <c r="E20218" s="1"/>
      <c r="F20218" s="1"/>
      <c r="G20218" s="1"/>
      <c r="J20218" s="2"/>
      <c r="K20218" s="2"/>
    </row>
    <row r="20219" spans="4:11">
      <c r="D20219" s="1"/>
      <c r="E20219" s="1"/>
      <c r="F20219" s="1"/>
      <c r="G20219" s="1"/>
      <c r="J20219" s="2"/>
      <c r="K20219" s="2"/>
    </row>
    <row r="20220" spans="4:11">
      <c r="D20220" s="1"/>
      <c r="E20220" s="1"/>
      <c r="F20220" s="1"/>
      <c r="G20220" s="1"/>
      <c r="J20220" s="2"/>
      <c r="K20220" s="2"/>
    </row>
    <row r="20221" spans="4:11">
      <c r="D20221" s="1"/>
      <c r="E20221" s="1"/>
      <c r="F20221" s="1"/>
      <c r="G20221" s="1"/>
      <c r="J20221" s="2"/>
      <c r="K20221" s="2"/>
    </row>
    <row r="20222" spans="4:11">
      <c r="D20222" s="1"/>
      <c r="E20222" s="1"/>
      <c r="F20222" s="1"/>
      <c r="G20222" s="1"/>
      <c r="J20222" s="2"/>
      <c r="K20222" s="2"/>
    </row>
    <row r="20223" spans="4:11">
      <c r="D20223" s="1"/>
      <c r="E20223" s="1"/>
      <c r="F20223" s="1"/>
      <c r="G20223" s="1"/>
      <c r="J20223" s="2"/>
      <c r="K20223" s="2"/>
    </row>
    <row r="20224" spans="4:11">
      <c r="D20224" s="1"/>
      <c r="E20224" s="1"/>
      <c r="F20224" s="1"/>
      <c r="G20224" s="1"/>
      <c r="J20224" s="2"/>
      <c r="K20224" s="2"/>
    </row>
    <row r="20225" spans="4:11">
      <c r="D20225" s="1"/>
      <c r="E20225" s="1"/>
      <c r="F20225" s="1"/>
      <c r="G20225" s="1"/>
      <c r="J20225" s="2"/>
      <c r="K20225" s="2"/>
    </row>
    <row r="20226" spans="4:11">
      <c r="D20226" s="1"/>
      <c r="E20226" s="1"/>
      <c r="F20226" s="1"/>
      <c r="G20226" s="1"/>
      <c r="J20226" s="2"/>
      <c r="K20226" s="2"/>
    </row>
    <row r="20227" spans="4:11">
      <c r="D20227" s="1"/>
      <c r="E20227" s="1"/>
      <c r="F20227" s="1"/>
      <c r="G20227" s="1"/>
      <c r="J20227" s="2"/>
      <c r="K20227" s="2"/>
    </row>
    <row r="20228" spans="4:11">
      <c r="D20228" s="1"/>
      <c r="E20228" s="1"/>
      <c r="F20228" s="1"/>
      <c r="G20228" s="1"/>
      <c r="J20228" s="2"/>
      <c r="K20228" s="2"/>
    </row>
    <row r="20229" spans="4:11">
      <c r="D20229" s="1"/>
      <c r="E20229" s="1"/>
      <c r="F20229" s="1"/>
      <c r="G20229" s="1"/>
      <c r="J20229" s="2"/>
      <c r="K20229" s="2"/>
    </row>
    <row r="20230" spans="4:11">
      <c r="D20230" s="1"/>
      <c r="E20230" s="1"/>
      <c r="F20230" s="1"/>
      <c r="G20230" s="1"/>
      <c r="J20230" s="2"/>
      <c r="K20230" s="2"/>
    </row>
    <row r="20231" spans="4:11">
      <c r="D20231" s="1"/>
      <c r="E20231" s="1"/>
      <c r="F20231" s="1"/>
      <c r="G20231" s="1"/>
      <c r="J20231" s="2"/>
      <c r="K20231" s="2"/>
    </row>
    <row r="20232" spans="4:11">
      <c r="D20232" s="1"/>
      <c r="E20232" s="1"/>
      <c r="F20232" s="1"/>
      <c r="G20232" s="1"/>
      <c r="J20232" s="2"/>
      <c r="K20232" s="2"/>
    </row>
    <row r="20233" spans="4:11">
      <c r="D20233" s="1"/>
      <c r="E20233" s="1"/>
      <c r="F20233" s="1"/>
      <c r="G20233" s="1"/>
      <c r="J20233" s="2"/>
      <c r="K20233" s="2"/>
    </row>
    <row r="20234" spans="4:11">
      <c r="D20234" s="1"/>
      <c r="E20234" s="1"/>
      <c r="F20234" s="1"/>
      <c r="G20234" s="1"/>
      <c r="J20234" s="2"/>
      <c r="K20234" s="2"/>
    </row>
    <row r="20235" spans="4:11">
      <c r="D20235" s="1"/>
      <c r="E20235" s="1"/>
      <c r="F20235" s="1"/>
      <c r="G20235" s="1"/>
      <c r="J20235" s="2"/>
      <c r="K20235" s="2"/>
    </row>
    <row r="20236" spans="4:11">
      <c r="D20236" s="1"/>
      <c r="E20236" s="1"/>
      <c r="F20236" s="1"/>
      <c r="G20236" s="1"/>
      <c r="J20236" s="2"/>
      <c r="K20236" s="2"/>
    </row>
    <row r="20237" spans="4:11">
      <c r="D20237" s="1"/>
      <c r="E20237" s="1"/>
      <c r="F20237" s="1"/>
      <c r="G20237" s="1"/>
      <c r="J20237" s="2"/>
      <c r="K20237" s="2"/>
    </row>
    <row r="20238" spans="4:11">
      <c r="D20238" s="1"/>
      <c r="E20238" s="1"/>
      <c r="F20238" s="1"/>
      <c r="G20238" s="1"/>
      <c r="J20238" s="2"/>
      <c r="K20238" s="2"/>
    </row>
    <row r="20239" spans="4:11">
      <c r="D20239" s="1"/>
      <c r="E20239" s="1"/>
      <c r="F20239" s="1"/>
      <c r="G20239" s="1"/>
      <c r="J20239" s="2"/>
      <c r="K20239" s="2"/>
    </row>
    <row r="20240" spans="4:11">
      <c r="D20240" s="1"/>
      <c r="E20240" s="1"/>
      <c r="F20240" s="1"/>
      <c r="G20240" s="1"/>
      <c r="J20240" s="2"/>
      <c r="K20240" s="2"/>
    </row>
    <row r="20241" spans="4:11">
      <c r="D20241" s="1"/>
      <c r="E20241" s="1"/>
      <c r="F20241" s="1"/>
      <c r="G20241" s="1"/>
      <c r="J20241" s="2"/>
      <c r="K20241" s="2"/>
    </row>
    <row r="20242" spans="4:11">
      <c r="D20242" s="1"/>
      <c r="E20242" s="1"/>
      <c r="F20242" s="1"/>
      <c r="G20242" s="1"/>
      <c r="J20242" s="2"/>
      <c r="K20242" s="2"/>
    </row>
    <row r="20243" spans="4:11">
      <c r="D20243" s="1"/>
      <c r="E20243" s="1"/>
      <c r="F20243" s="1"/>
      <c r="G20243" s="1"/>
      <c r="J20243" s="2"/>
      <c r="K20243" s="2"/>
    </row>
    <row r="20244" spans="4:11">
      <c r="D20244" s="1"/>
      <c r="E20244" s="1"/>
      <c r="F20244" s="1"/>
      <c r="G20244" s="1"/>
      <c r="J20244" s="2"/>
      <c r="K20244" s="2"/>
    </row>
    <row r="20245" spans="4:11">
      <c r="D20245" s="1"/>
      <c r="E20245" s="1"/>
      <c r="F20245" s="1"/>
      <c r="G20245" s="1"/>
      <c r="J20245" s="2"/>
      <c r="K20245" s="2"/>
    </row>
    <row r="20246" spans="4:11">
      <c r="D20246" s="1"/>
      <c r="E20246" s="1"/>
      <c r="F20246" s="1"/>
      <c r="G20246" s="1"/>
      <c r="J20246" s="2"/>
      <c r="K20246" s="2"/>
    </row>
    <row r="20247" spans="4:11">
      <c r="D20247" s="1"/>
      <c r="E20247" s="1"/>
      <c r="F20247" s="1"/>
      <c r="G20247" s="1"/>
      <c r="J20247" s="2"/>
      <c r="K20247" s="2"/>
    </row>
    <row r="20248" spans="4:11">
      <c r="D20248" s="1"/>
      <c r="E20248" s="1"/>
      <c r="F20248" s="1"/>
      <c r="G20248" s="1"/>
      <c r="J20248" s="2"/>
      <c r="K20248" s="2"/>
    </row>
    <row r="20249" spans="4:11">
      <c r="D20249" s="1"/>
      <c r="E20249" s="1"/>
      <c r="F20249" s="1"/>
      <c r="G20249" s="1"/>
      <c r="J20249" s="2"/>
      <c r="K20249" s="2"/>
    </row>
    <row r="20250" spans="4:11">
      <c r="D20250" s="1"/>
      <c r="E20250" s="1"/>
      <c r="F20250" s="1"/>
      <c r="G20250" s="1"/>
      <c r="J20250" s="2"/>
      <c r="K20250" s="2"/>
    </row>
    <row r="20251" spans="4:11">
      <c r="D20251" s="1"/>
      <c r="E20251" s="1"/>
      <c r="F20251" s="1"/>
      <c r="G20251" s="1"/>
      <c r="J20251" s="2"/>
      <c r="K20251" s="2"/>
    </row>
    <row r="20252" spans="4:11">
      <c r="D20252" s="1"/>
      <c r="E20252" s="1"/>
      <c r="F20252" s="1"/>
      <c r="G20252" s="1"/>
      <c r="J20252" s="2"/>
      <c r="K20252" s="2"/>
    </row>
    <row r="20253" spans="4:11">
      <c r="D20253" s="1"/>
      <c r="E20253" s="1"/>
      <c r="F20253" s="1"/>
      <c r="G20253" s="1"/>
      <c r="J20253" s="2"/>
      <c r="K20253" s="2"/>
    </row>
    <row r="20254" spans="4:11">
      <c r="D20254" s="1"/>
      <c r="E20254" s="1"/>
      <c r="F20254" s="1"/>
      <c r="G20254" s="1"/>
      <c r="J20254" s="2"/>
      <c r="K20254" s="2"/>
    </row>
    <row r="20255" spans="4:11">
      <c r="D20255" s="1"/>
      <c r="E20255" s="1"/>
      <c r="F20255" s="1"/>
      <c r="G20255" s="1"/>
      <c r="J20255" s="2"/>
      <c r="K20255" s="2"/>
    </row>
    <row r="20256" spans="4:11">
      <c r="D20256" s="1"/>
      <c r="E20256" s="1"/>
      <c r="F20256" s="1"/>
      <c r="G20256" s="1"/>
      <c r="J20256" s="2"/>
      <c r="K20256" s="2"/>
    </row>
    <row r="20257" spans="4:11">
      <c r="D20257" s="1"/>
      <c r="E20257" s="1"/>
      <c r="F20257" s="1"/>
      <c r="G20257" s="1"/>
      <c r="J20257" s="2"/>
      <c r="K20257" s="2"/>
    </row>
    <row r="20258" spans="4:11">
      <c r="D20258" s="1"/>
      <c r="E20258" s="1"/>
      <c r="F20258" s="1"/>
      <c r="G20258" s="1"/>
      <c r="J20258" s="2"/>
      <c r="K20258" s="2"/>
    </row>
    <row r="20259" spans="4:11">
      <c r="D20259" s="1"/>
      <c r="E20259" s="1"/>
      <c r="F20259" s="1"/>
      <c r="G20259" s="1"/>
      <c r="J20259" s="2"/>
      <c r="K20259" s="2"/>
    </row>
    <row r="20260" spans="4:11">
      <c r="D20260" s="1"/>
      <c r="E20260" s="1"/>
      <c r="F20260" s="1"/>
      <c r="G20260" s="1"/>
      <c r="J20260" s="2"/>
      <c r="K20260" s="2"/>
    </row>
    <row r="20261" spans="4:11">
      <c r="D20261" s="1"/>
      <c r="E20261" s="1"/>
      <c r="F20261" s="1"/>
      <c r="G20261" s="1"/>
      <c r="J20261" s="2"/>
      <c r="K20261" s="2"/>
    </row>
    <row r="20262" spans="4:11">
      <c r="D20262" s="1"/>
      <c r="E20262" s="1"/>
      <c r="F20262" s="1"/>
      <c r="G20262" s="1"/>
      <c r="J20262" s="2"/>
      <c r="K20262" s="2"/>
    </row>
    <row r="20263" spans="4:11">
      <c r="D20263" s="1"/>
      <c r="E20263" s="1"/>
      <c r="F20263" s="1"/>
      <c r="G20263" s="1"/>
      <c r="J20263" s="2"/>
      <c r="K20263" s="2"/>
    </row>
    <row r="20264" spans="4:11">
      <c r="D20264" s="1"/>
      <c r="E20264" s="1"/>
      <c r="F20264" s="1"/>
      <c r="G20264" s="1"/>
      <c r="J20264" s="2"/>
      <c r="K20264" s="2"/>
    </row>
    <row r="20265" spans="4:11">
      <c r="D20265" s="1"/>
      <c r="E20265" s="1"/>
      <c r="F20265" s="1"/>
      <c r="G20265" s="1"/>
      <c r="J20265" s="2"/>
      <c r="K20265" s="2"/>
    </row>
    <row r="20266" spans="4:11">
      <c r="D20266" s="1"/>
      <c r="E20266" s="1"/>
      <c r="F20266" s="1"/>
      <c r="G20266" s="1"/>
      <c r="J20266" s="2"/>
      <c r="K20266" s="2"/>
    </row>
    <row r="20267" spans="4:11">
      <c r="D20267" s="1"/>
      <c r="E20267" s="1"/>
      <c r="F20267" s="1"/>
      <c r="G20267" s="1"/>
      <c r="J20267" s="2"/>
      <c r="K20267" s="2"/>
    </row>
    <row r="20268" spans="4:11">
      <c r="D20268" s="1"/>
      <c r="E20268" s="1"/>
      <c r="F20268" s="1"/>
      <c r="G20268" s="1"/>
      <c r="J20268" s="2"/>
      <c r="K20268" s="2"/>
    </row>
    <row r="20269" spans="4:11">
      <c r="D20269" s="1"/>
      <c r="E20269" s="1"/>
      <c r="F20269" s="1"/>
      <c r="G20269" s="1"/>
      <c r="J20269" s="2"/>
      <c r="K20269" s="2"/>
    </row>
    <row r="20270" spans="4:11">
      <c r="D20270" s="1"/>
      <c r="E20270" s="1"/>
      <c r="F20270" s="1"/>
      <c r="G20270" s="1"/>
      <c r="J20270" s="2"/>
      <c r="K20270" s="2"/>
    </row>
    <row r="20271" spans="4:11">
      <c r="D20271" s="1"/>
      <c r="E20271" s="1"/>
      <c r="F20271" s="1"/>
      <c r="G20271" s="1"/>
      <c r="J20271" s="2"/>
      <c r="K20271" s="2"/>
    </row>
    <row r="20272" spans="4:11">
      <c r="D20272" s="1"/>
      <c r="E20272" s="1"/>
      <c r="F20272" s="1"/>
      <c r="G20272" s="1"/>
      <c r="J20272" s="2"/>
      <c r="K20272" s="2"/>
    </row>
    <row r="20273" spans="4:11">
      <c r="D20273" s="1"/>
      <c r="E20273" s="1"/>
      <c r="F20273" s="1"/>
      <c r="G20273" s="1"/>
      <c r="J20273" s="2"/>
      <c r="K20273" s="2"/>
    </row>
    <row r="20274" spans="4:11">
      <c r="D20274" s="1"/>
      <c r="E20274" s="1"/>
      <c r="F20274" s="1"/>
      <c r="G20274" s="1"/>
      <c r="J20274" s="2"/>
      <c r="K20274" s="2"/>
    </row>
    <row r="20275" spans="4:11">
      <c r="D20275" s="1"/>
      <c r="E20275" s="1"/>
      <c r="F20275" s="1"/>
      <c r="G20275" s="1"/>
      <c r="J20275" s="2"/>
      <c r="K20275" s="2"/>
    </row>
    <row r="20276" spans="4:11">
      <c r="D20276" s="1"/>
      <c r="E20276" s="1"/>
      <c r="F20276" s="1"/>
      <c r="G20276" s="1"/>
      <c r="J20276" s="2"/>
      <c r="K20276" s="2"/>
    </row>
    <row r="20277" spans="4:11">
      <c r="D20277" s="1"/>
      <c r="E20277" s="1"/>
      <c r="F20277" s="1"/>
      <c r="G20277" s="1"/>
      <c r="J20277" s="2"/>
      <c r="K20277" s="2"/>
    </row>
    <row r="20278" spans="4:11">
      <c r="D20278" s="1"/>
      <c r="E20278" s="1"/>
      <c r="F20278" s="1"/>
      <c r="G20278" s="1"/>
      <c r="J20278" s="2"/>
      <c r="K20278" s="2"/>
    </row>
    <row r="20279" spans="4:11">
      <c r="D20279" s="1"/>
      <c r="E20279" s="1"/>
      <c r="F20279" s="1"/>
      <c r="G20279" s="1"/>
      <c r="J20279" s="2"/>
      <c r="K20279" s="2"/>
    </row>
    <row r="20280" spans="4:11">
      <c r="D20280" s="1"/>
      <c r="E20280" s="1"/>
      <c r="F20280" s="1"/>
      <c r="G20280" s="1"/>
      <c r="J20280" s="2"/>
      <c r="K20280" s="2"/>
    </row>
    <row r="20281" spans="4:11">
      <c r="D20281" s="1"/>
      <c r="E20281" s="1"/>
      <c r="F20281" s="1"/>
      <c r="G20281" s="1"/>
      <c r="J20281" s="2"/>
      <c r="K20281" s="2"/>
    </row>
    <row r="20282" spans="4:11">
      <c r="D20282" s="1"/>
      <c r="E20282" s="1"/>
      <c r="F20282" s="1"/>
      <c r="G20282" s="1"/>
      <c r="J20282" s="2"/>
      <c r="K20282" s="2"/>
    </row>
    <row r="20283" spans="4:11">
      <c r="D20283" s="1"/>
      <c r="E20283" s="1"/>
      <c r="F20283" s="1"/>
      <c r="G20283" s="1"/>
      <c r="J20283" s="2"/>
      <c r="K20283" s="2"/>
    </row>
    <row r="20284" spans="4:11">
      <c r="D20284" s="1"/>
      <c r="E20284" s="1"/>
      <c r="F20284" s="1"/>
      <c r="G20284" s="1"/>
      <c r="J20284" s="2"/>
      <c r="K20284" s="2"/>
    </row>
    <row r="20285" spans="4:11">
      <c r="D20285" s="1"/>
      <c r="E20285" s="1"/>
      <c r="F20285" s="1"/>
      <c r="G20285" s="1"/>
      <c r="J20285" s="2"/>
      <c r="K20285" s="2"/>
    </row>
    <row r="20286" spans="4:11">
      <c r="D20286" s="1"/>
      <c r="E20286" s="1"/>
      <c r="F20286" s="1"/>
      <c r="G20286" s="1"/>
      <c r="J20286" s="2"/>
      <c r="K20286" s="2"/>
    </row>
    <row r="20287" spans="4:11">
      <c r="D20287" s="1"/>
      <c r="E20287" s="1"/>
      <c r="F20287" s="1"/>
      <c r="G20287" s="1"/>
      <c r="J20287" s="2"/>
      <c r="K20287" s="2"/>
    </row>
    <row r="20288" spans="4:11">
      <c r="D20288" s="1"/>
      <c r="E20288" s="1"/>
      <c r="F20288" s="1"/>
      <c r="G20288" s="1"/>
      <c r="J20288" s="2"/>
      <c r="K20288" s="2"/>
    </row>
    <row r="20289" spans="4:11">
      <c r="D20289" s="1"/>
      <c r="E20289" s="1"/>
      <c r="F20289" s="1"/>
      <c r="G20289" s="1"/>
      <c r="J20289" s="2"/>
      <c r="K20289" s="2"/>
    </row>
    <row r="20290" spans="4:11">
      <c r="D20290" s="1"/>
      <c r="E20290" s="1"/>
      <c r="F20290" s="1"/>
      <c r="G20290" s="1"/>
      <c r="J20290" s="2"/>
      <c r="K20290" s="2"/>
    </row>
    <row r="20291" spans="4:11">
      <c r="D20291" s="1"/>
      <c r="E20291" s="1"/>
      <c r="F20291" s="1"/>
      <c r="G20291" s="1"/>
      <c r="J20291" s="2"/>
      <c r="K20291" s="2"/>
    </row>
    <row r="20292" spans="4:11">
      <c r="D20292" s="1"/>
      <c r="E20292" s="1"/>
      <c r="F20292" s="1"/>
      <c r="G20292" s="1"/>
      <c r="J20292" s="2"/>
      <c r="K20292" s="2"/>
    </row>
    <row r="20293" spans="4:11">
      <c r="D20293" s="1"/>
      <c r="E20293" s="1"/>
      <c r="F20293" s="1"/>
      <c r="G20293" s="1"/>
      <c r="J20293" s="2"/>
      <c r="K20293" s="2"/>
    </row>
    <row r="20294" spans="4:11">
      <c r="D20294" s="1"/>
      <c r="E20294" s="1"/>
      <c r="F20294" s="1"/>
      <c r="G20294" s="1"/>
      <c r="J20294" s="2"/>
      <c r="K20294" s="2"/>
    </row>
    <row r="20295" spans="4:11">
      <c r="D20295" s="1"/>
      <c r="E20295" s="1"/>
      <c r="F20295" s="1"/>
      <c r="G20295" s="1"/>
      <c r="J20295" s="2"/>
      <c r="K20295" s="2"/>
    </row>
    <row r="20296" spans="4:11">
      <c r="D20296" s="1"/>
      <c r="E20296" s="1"/>
      <c r="F20296" s="1"/>
      <c r="G20296" s="1"/>
      <c r="J20296" s="2"/>
      <c r="K20296" s="2"/>
    </row>
    <row r="20297" spans="4:11">
      <c r="D20297" s="1"/>
      <c r="E20297" s="1"/>
      <c r="F20297" s="1"/>
      <c r="G20297" s="1"/>
      <c r="J20297" s="2"/>
      <c r="K20297" s="2"/>
    </row>
    <row r="20298" spans="4:11">
      <c r="D20298" s="1"/>
      <c r="E20298" s="1"/>
      <c r="F20298" s="1"/>
      <c r="G20298" s="1"/>
      <c r="J20298" s="2"/>
      <c r="K20298" s="2"/>
    </row>
    <row r="20299" spans="4:11">
      <c r="D20299" s="1"/>
      <c r="E20299" s="1"/>
      <c r="F20299" s="1"/>
      <c r="G20299" s="1"/>
      <c r="J20299" s="2"/>
      <c r="K20299" s="2"/>
    </row>
    <row r="20300" spans="4:11">
      <c r="D20300" s="1"/>
      <c r="E20300" s="1"/>
      <c r="F20300" s="1"/>
      <c r="G20300" s="1"/>
      <c r="J20300" s="2"/>
      <c r="K20300" s="2"/>
    </row>
    <row r="20301" spans="4:11">
      <c r="D20301" s="1"/>
      <c r="E20301" s="1"/>
      <c r="F20301" s="1"/>
      <c r="G20301" s="1"/>
      <c r="J20301" s="2"/>
      <c r="K20301" s="2"/>
    </row>
    <row r="20302" spans="4:11">
      <c r="D20302" s="1"/>
      <c r="E20302" s="1"/>
      <c r="F20302" s="1"/>
      <c r="G20302" s="1"/>
      <c r="J20302" s="2"/>
      <c r="K20302" s="2"/>
    </row>
    <row r="20303" spans="4:11">
      <c r="D20303" s="1"/>
      <c r="E20303" s="1"/>
      <c r="F20303" s="1"/>
      <c r="G20303" s="1"/>
      <c r="J20303" s="2"/>
      <c r="K20303" s="2"/>
    </row>
    <row r="20304" spans="4:11">
      <c r="D20304" s="1"/>
      <c r="E20304" s="1"/>
      <c r="F20304" s="1"/>
      <c r="G20304" s="1"/>
      <c r="J20304" s="2"/>
      <c r="K20304" s="2"/>
    </row>
    <row r="20305" spans="4:11">
      <c r="D20305" s="1"/>
      <c r="E20305" s="1"/>
      <c r="F20305" s="1"/>
      <c r="G20305" s="1"/>
      <c r="J20305" s="2"/>
      <c r="K20305" s="2"/>
    </row>
    <row r="20306" spans="4:11">
      <c r="D20306" s="1"/>
      <c r="E20306" s="1"/>
      <c r="F20306" s="1"/>
      <c r="G20306" s="1"/>
      <c r="J20306" s="2"/>
      <c r="K20306" s="2"/>
    </row>
    <row r="20307" spans="4:11">
      <c r="D20307" s="1"/>
      <c r="E20307" s="1"/>
      <c r="F20307" s="1"/>
      <c r="G20307" s="1"/>
      <c r="J20307" s="2"/>
      <c r="K20307" s="2"/>
    </row>
    <row r="20308" spans="4:11">
      <c r="D20308" s="1"/>
      <c r="E20308" s="1"/>
      <c r="F20308" s="1"/>
      <c r="G20308" s="1"/>
      <c r="J20308" s="2"/>
      <c r="K20308" s="2"/>
    </row>
    <row r="20309" spans="4:11">
      <c r="D20309" s="1"/>
      <c r="E20309" s="1"/>
      <c r="F20309" s="1"/>
      <c r="G20309" s="1"/>
      <c r="J20309" s="2"/>
      <c r="K20309" s="2"/>
    </row>
    <row r="20310" spans="4:11">
      <c r="D20310" s="1"/>
      <c r="E20310" s="1"/>
      <c r="F20310" s="1"/>
      <c r="G20310" s="1"/>
      <c r="J20310" s="2"/>
      <c r="K20310" s="2"/>
    </row>
    <row r="20311" spans="4:11">
      <c r="D20311" s="1"/>
      <c r="E20311" s="1"/>
      <c r="F20311" s="1"/>
      <c r="G20311" s="1"/>
      <c r="J20311" s="2"/>
      <c r="K20311" s="2"/>
    </row>
    <row r="20312" spans="4:11">
      <c r="D20312" s="1"/>
      <c r="E20312" s="1"/>
      <c r="F20312" s="1"/>
      <c r="G20312" s="1"/>
      <c r="J20312" s="2"/>
      <c r="K20312" s="2"/>
    </row>
    <row r="20313" spans="4:11">
      <c r="D20313" s="1"/>
      <c r="E20313" s="1"/>
      <c r="F20313" s="1"/>
      <c r="G20313" s="1"/>
      <c r="J20313" s="2"/>
      <c r="K20313" s="2"/>
    </row>
    <row r="20314" spans="4:11">
      <c r="D20314" s="1"/>
      <c r="E20314" s="1"/>
      <c r="F20314" s="1"/>
      <c r="G20314" s="1"/>
      <c r="J20314" s="2"/>
      <c r="K20314" s="2"/>
    </row>
    <row r="20315" spans="4:11">
      <c r="D20315" s="1"/>
      <c r="E20315" s="1"/>
      <c r="F20315" s="1"/>
      <c r="G20315" s="1"/>
      <c r="J20315" s="2"/>
      <c r="K20315" s="2"/>
    </row>
    <row r="20316" spans="4:11">
      <c r="D20316" s="1"/>
      <c r="E20316" s="1"/>
      <c r="F20316" s="1"/>
      <c r="G20316" s="1"/>
      <c r="J20316" s="2"/>
      <c r="K20316" s="2"/>
    </row>
    <row r="20317" spans="4:11">
      <c r="D20317" s="1"/>
      <c r="E20317" s="1"/>
      <c r="F20317" s="1"/>
      <c r="G20317" s="1"/>
      <c r="J20317" s="2"/>
      <c r="K20317" s="2"/>
    </row>
    <row r="20318" spans="4:11">
      <c r="D20318" s="1"/>
      <c r="E20318" s="1"/>
      <c r="F20318" s="1"/>
      <c r="G20318" s="1"/>
      <c r="J20318" s="2"/>
      <c r="K20318" s="2"/>
    </row>
    <row r="20319" spans="4:11">
      <c r="D20319" s="1"/>
      <c r="E20319" s="1"/>
      <c r="F20319" s="1"/>
      <c r="G20319" s="1"/>
      <c r="J20319" s="2"/>
      <c r="K20319" s="2"/>
    </row>
    <row r="20320" spans="4:11">
      <c r="D20320" s="1"/>
      <c r="E20320" s="1"/>
      <c r="F20320" s="1"/>
      <c r="G20320" s="1"/>
      <c r="J20320" s="2"/>
      <c r="K20320" s="2"/>
    </row>
    <row r="20321" spans="4:11">
      <c r="D20321" s="1"/>
      <c r="E20321" s="1"/>
      <c r="F20321" s="1"/>
      <c r="G20321" s="1"/>
      <c r="J20321" s="2"/>
      <c r="K20321" s="2"/>
    </row>
    <row r="20322" spans="4:11">
      <c r="D20322" s="1"/>
      <c r="E20322" s="1"/>
      <c r="F20322" s="1"/>
      <c r="G20322" s="1"/>
      <c r="J20322" s="2"/>
      <c r="K20322" s="2"/>
    </row>
    <row r="20323" spans="4:11">
      <c r="D20323" s="1"/>
      <c r="E20323" s="1"/>
      <c r="F20323" s="1"/>
      <c r="G20323" s="1"/>
      <c r="J20323" s="2"/>
      <c r="K20323" s="2"/>
    </row>
    <row r="20324" spans="4:11">
      <c r="D20324" s="1"/>
      <c r="E20324" s="1"/>
      <c r="F20324" s="1"/>
      <c r="G20324" s="1"/>
      <c r="J20324" s="2"/>
      <c r="K20324" s="2"/>
    </row>
    <row r="20325" spans="4:11">
      <c r="D20325" s="1"/>
      <c r="E20325" s="1"/>
      <c r="F20325" s="1"/>
      <c r="G20325" s="1"/>
      <c r="J20325" s="2"/>
      <c r="K20325" s="2"/>
    </row>
    <row r="20326" spans="4:11">
      <c r="D20326" s="1"/>
      <c r="E20326" s="1"/>
      <c r="F20326" s="1"/>
      <c r="G20326" s="1"/>
      <c r="J20326" s="2"/>
      <c r="K20326" s="2"/>
    </row>
    <row r="20327" spans="4:11">
      <c r="D20327" s="1"/>
      <c r="E20327" s="1"/>
      <c r="F20327" s="1"/>
      <c r="G20327" s="1"/>
      <c r="J20327" s="2"/>
      <c r="K20327" s="2"/>
    </row>
    <row r="20328" spans="4:11">
      <c r="D20328" s="1"/>
      <c r="E20328" s="1"/>
      <c r="F20328" s="1"/>
      <c r="G20328" s="1"/>
      <c r="J20328" s="2"/>
      <c r="K20328" s="2"/>
    </row>
    <row r="20329" spans="4:11">
      <c r="D20329" s="1"/>
      <c r="E20329" s="1"/>
      <c r="F20329" s="1"/>
      <c r="G20329" s="1"/>
      <c r="J20329" s="2"/>
      <c r="K20329" s="2"/>
    </row>
    <row r="20330" spans="4:11">
      <c r="D20330" s="1"/>
      <c r="E20330" s="1"/>
      <c r="F20330" s="1"/>
      <c r="G20330" s="1"/>
      <c r="J20330" s="2"/>
      <c r="K20330" s="2"/>
    </row>
    <row r="20331" spans="4:11">
      <c r="D20331" s="1"/>
      <c r="E20331" s="1"/>
      <c r="F20331" s="1"/>
      <c r="G20331" s="1"/>
      <c r="J20331" s="2"/>
      <c r="K20331" s="2"/>
    </row>
    <row r="20332" spans="4:11">
      <c r="D20332" s="1"/>
      <c r="E20332" s="1"/>
      <c r="F20332" s="1"/>
      <c r="G20332" s="1"/>
      <c r="J20332" s="2"/>
      <c r="K20332" s="2"/>
    </row>
    <row r="20333" spans="4:11">
      <c r="D20333" s="1"/>
      <c r="E20333" s="1"/>
      <c r="F20333" s="1"/>
      <c r="G20333" s="1"/>
      <c r="J20333" s="2"/>
      <c r="K20333" s="2"/>
    </row>
    <row r="20334" spans="4:11">
      <c r="D20334" s="1"/>
      <c r="E20334" s="1"/>
      <c r="F20334" s="1"/>
      <c r="G20334" s="1"/>
      <c r="J20334" s="2"/>
      <c r="K20334" s="2"/>
    </row>
    <row r="20335" spans="4:11">
      <c r="D20335" s="1"/>
      <c r="E20335" s="1"/>
      <c r="F20335" s="1"/>
      <c r="G20335" s="1"/>
      <c r="J20335" s="2"/>
      <c r="K20335" s="2"/>
    </row>
    <row r="20336" spans="4:11">
      <c r="D20336" s="1"/>
      <c r="E20336" s="1"/>
      <c r="F20336" s="1"/>
      <c r="G20336" s="1"/>
      <c r="J20336" s="2"/>
      <c r="K20336" s="2"/>
    </row>
    <row r="20337" spans="4:11">
      <c r="D20337" s="1"/>
      <c r="E20337" s="1"/>
      <c r="F20337" s="1"/>
      <c r="G20337" s="1"/>
      <c r="J20337" s="2"/>
      <c r="K20337" s="2"/>
    </row>
    <row r="20338" spans="4:11">
      <c r="D20338" s="1"/>
      <c r="E20338" s="1"/>
      <c r="F20338" s="1"/>
      <c r="G20338" s="1"/>
      <c r="J20338" s="2"/>
      <c r="K20338" s="2"/>
    </row>
    <row r="20339" spans="4:11">
      <c r="D20339" s="1"/>
      <c r="E20339" s="1"/>
      <c r="F20339" s="1"/>
      <c r="G20339" s="1"/>
      <c r="J20339" s="2"/>
      <c r="K20339" s="2"/>
    </row>
    <row r="20340" spans="4:11">
      <c r="D20340" s="1"/>
      <c r="E20340" s="1"/>
      <c r="F20340" s="1"/>
      <c r="G20340" s="1"/>
      <c r="J20340" s="2"/>
      <c r="K20340" s="2"/>
    </row>
    <row r="20341" spans="4:11">
      <c r="D20341" s="1"/>
      <c r="E20341" s="1"/>
      <c r="F20341" s="1"/>
      <c r="G20341" s="1"/>
      <c r="J20341" s="2"/>
      <c r="K20341" s="2"/>
    </row>
    <row r="20342" spans="4:11">
      <c r="D20342" s="1"/>
      <c r="E20342" s="1"/>
      <c r="F20342" s="1"/>
      <c r="G20342" s="1"/>
      <c r="J20342" s="2"/>
      <c r="K20342" s="2"/>
    </row>
    <row r="20343" spans="4:11">
      <c r="D20343" s="1"/>
      <c r="E20343" s="1"/>
      <c r="F20343" s="1"/>
      <c r="G20343" s="1"/>
      <c r="J20343" s="2"/>
      <c r="K20343" s="2"/>
    </row>
    <row r="20344" spans="4:11">
      <c r="D20344" s="1"/>
      <c r="E20344" s="1"/>
      <c r="F20344" s="1"/>
      <c r="G20344" s="1"/>
      <c r="J20344" s="2"/>
      <c r="K20344" s="2"/>
    </row>
    <row r="20345" spans="4:11">
      <c r="D20345" s="1"/>
      <c r="E20345" s="1"/>
      <c r="F20345" s="1"/>
      <c r="G20345" s="1"/>
      <c r="J20345" s="2"/>
      <c r="K20345" s="2"/>
    </row>
    <row r="20346" spans="4:11">
      <c r="D20346" s="1"/>
      <c r="E20346" s="1"/>
      <c r="F20346" s="1"/>
      <c r="G20346" s="1"/>
      <c r="J20346" s="2"/>
      <c r="K20346" s="2"/>
    </row>
    <row r="20347" spans="4:11">
      <c r="D20347" s="1"/>
      <c r="E20347" s="1"/>
      <c r="F20347" s="1"/>
      <c r="G20347" s="1"/>
      <c r="J20347" s="2"/>
      <c r="K20347" s="2"/>
    </row>
    <row r="20348" spans="4:11">
      <c r="D20348" s="1"/>
      <c r="E20348" s="1"/>
      <c r="F20348" s="1"/>
      <c r="G20348" s="1"/>
      <c r="J20348" s="2"/>
      <c r="K20348" s="2"/>
    </row>
    <row r="20349" spans="4:11">
      <c r="D20349" s="1"/>
      <c r="E20349" s="1"/>
      <c r="F20349" s="1"/>
      <c r="G20349" s="1"/>
      <c r="J20349" s="2"/>
      <c r="K20349" s="2"/>
    </row>
    <row r="20350" spans="4:11">
      <c r="D20350" s="1"/>
      <c r="E20350" s="1"/>
      <c r="F20350" s="1"/>
      <c r="G20350" s="1"/>
      <c r="J20350" s="2"/>
      <c r="K20350" s="2"/>
    </row>
    <row r="20351" spans="4:11">
      <c r="D20351" s="1"/>
      <c r="E20351" s="1"/>
      <c r="F20351" s="1"/>
      <c r="G20351" s="1"/>
      <c r="J20351" s="2"/>
      <c r="K20351" s="2"/>
    </row>
    <row r="20352" spans="4:11">
      <c r="D20352" s="1"/>
      <c r="E20352" s="1"/>
      <c r="F20352" s="1"/>
      <c r="G20352" s="1"/>
      <c r="J20352" s="2"/>
      <c r="K20352" s="2"/>
    </row>
    <row r="20353" spans="4:11">
      <c r="D20353" s="1"/>
      <c r="E20353" s="1"/>
      <c r="F20353" s="1"/>
      <c r="G20353" s="1"/>
      <c r="J20353" s="2"/>
      <c r="K20353" s="2"/>
    </row>
    <row r="20354" spans="4:11">
      <c r="D20354" s="1"/>
      <c r="E20354" s="1"/>
      <c r="F20354" s="1"/>
      <c r="G20354" s="1"/>
      <c r="J20354" s="2"/>
      <c r="K20354" s="2"/>
    </row>
    <row r="20355" spans="4:11">
      <c r="D20355" s="1"/>
      <c r="E20355" s="1"/>
      <c r="F20355" s="1"/>
      <c r="G20355" s="1"/>
      <c r="J20355" s="2"/>
      <c r="K20355" s="2"/>
    </row>
    <row r="20356" spans="4:11">
      <c r="D20356" s="1"/>
      <c r="E20356" s="1"/>
      <c r="F20356" s="1"/>
      <c r="G20356" s="1"/>
      <c r="J20356" s="2"/>
      <c r="K20356" s="2"/>
    </row>
    <row r="20357" spans="4:11">
      <c r="D20357" s="1"/>
      <c r="E20357" s="1"/>
      <c r="F20357" s="1"/>
      <c r="G20357" s="1"/>
      <c r="J20357" s="2"/>
      <c r="K20357" s="2"/>
    </row>
    <row r="20358" spans="4:11">
      <c r="D20358" s="1"/>
      <c r="E20358" s="1"/>
      <c r="F20358" s="1"/>
      <c r="G20358" s="1"/>
      <c r="J20358" s="2"/>
      <c r="K20358" s="2"/>
    </row>
    <row r="20359" spans="4:11">
      <c r="D20359" s="1"/>
      <c r="E20359" s="1"/>
      <c r="F20359" s="1"/>
      <c r="G20359" s="1"/>
      <c r="J20359" s="2"/>
      <c r="K20359" s="2"/>
    </row>
    <row r="20360" spans="4:11">
      <c r="D20360" s="1"/>
      <c r="E20360" s="1"/>
      <c r="F20360" s="1"/>
      <c r="G20360" s="1"/>
      <c r="J20360" s="2"/>
      <c r="K20360" s="2"/>
    </row>
    <row r="20361" spans="4:11">
      <c r="D20361" s="1"/>
      <c r="E20361" s="1"/>
      <c r="F20361" s="1"/>
      <c r="G20361" s="1"/>
      <c r="J20361" s="2"/>
      <c r="K20361" s="2"/>
    </row>
    <row r="20362" spans="4:11">
      <c r="D20362" s="1"/>
      <c r="E20362" s="1"/>
      <c r="F20362" s="1"/>
      <c r="G20362" s="1"/>
      <c r="J20362" s="2"/>
      <c r="K20362" s="2"/>
    </row>
    <row r="20363" spans="4:11">
      <c r="D20363" s="1"/>
      <c r="E20363" s="1"/>
      <c r="F20363" s="1"/>
      <c r="G20363" s="1"/>
      <c r="J20363" s="2"/>
      <c r="K20363" s="2"/>
    </row>
    <row r="20364" spans="4:11">
      <c r="D20364" s="1"/>
      <c r="E20364" s="1"/>
      <c r="F20364" s="1"/>
      <c r="G20364" s="1"/>
      <c r="J20364" s="2"/>
      <c r="K20364" s="2"/>
    </row>
    <row r="20365" spans="4:11">
      <c r="D20365" s="1"/>
      <c r="E20365" s="1"/>
      <c r="F20365" s="1"/>
      <c r="G20365" s="1"/>
      <c r="J20365" s="2"/>
      <c r="K20365" s="2"/>
    </row>
    <row r="20366" spans="4:11">
      <c r="D20366" s="1"/>
      <c r="E20366" s="1"/>
      <c r="F20366" s="1"/>
      <c r="G20366" s="1"/>
      <c r="J20366" s="2"/>
      <c r="K20366" s="2"/>
    </row>
    <row r="20367" spans="4:11">
      <c r="D20367" s="1"/>
      <c r="E20367" s="1"/>
      <c r="F20367" s="1"/>
      <c r="G20367" s="1"/>
      <c r="J20367" s="2"/>
      <c r="K20367" s="2"/>
    </row>
    <row r="20368" spans="4:11">
      <c r="D20368" s="1"/>
      <c r="E20368" s="1"/>
      <c r="F20368" s="1"/>
      <c r="G20368" s="1"/>
      <c r="J20368" s="2"/>
      <c r="K20368" s="2"/>
    </row>
    <row r="20369" spans="4:11">
      <c r="D20369" s="1"/>
      <c r="E20369" s="1"/>
      <c r="F20369" s="1"/>
      <c r="G20369" s="1"/>
      <c r="J20369" s="2"/>
      <c r="K20369" s="2"/>
    </row>
    <row r="20370" spans="4:11">
      <c r="D20370" s="1"/>
      <c r="E20370" s="1"/>
      <c r="F20370" s="1"/>
      <c r="G20370" s="1"/>
      <c r="J20370" s="2"/>
      <c r="K20370" s="2"/>
    </row>
    <row r="20371" spans="4:11">
      <c r="D20371" s="1"/>
      <c r="E20371" s="1"/>
      <c r="F20371" s="1"/>
      <c r="G20371" s="1"/>
      <c r="J20371" s="2"/>
      <c r="K20371" s="2"/>
    </row>
    <row r="20372" spans="4:11">
      <c r="D20372" s="1"/>
      <c r="E20372" s="1"/>
      <c r="F20372" s="1"/>
      <c r="G20372" s="1"/>
      <c r="J20372" s="2"/>
      <c r="K20372" s="2"/>
    </row>
    <row r="20373" spans="4:11">
      <c r="D20373" s="1"/>
      <c r="E20373" s="1"/>
      <c r="F20373" s="1"/>
      <c r="G20373" s="1"/>
      <c r="J20373" s="2"/>
      <c r="K20373" s="2"/>
    </row>
    <row r="20374" spans="4:11">
      <c r="D20374" s="1"/>
      <c r="E20374" s="1"/>
      <c r="F20374" s="1"/>
      <c r="G20374" s="1"/>
      <c r="J20374" s="2"/>
      <c r="K20374" s="2"/>
    </row>
    <row r="20375" spans="4:11">
      <c r="D20375" s="1"/>
      <c r="E20375" s="1"/>
      <c r="F20375" s="1"/>
      <c r="G20375" s="1"/>
      <c r="J20375" s="2"/>
      <c r="K20375" s="2"/>
    </row>
    <row r="20376" spans="4:11">
      <c r="D20376" s="1"/>
      <c r="E20376" s="1"/>
      <c r="F20376" s="1"/>
      <c r="G20376" s="1"/>
      <c r="J20376" s="2"/>
      <c r="K20376" s="2"/>
    </row>
    <row r="20377" spans="4:11">
      <c r="D20377" s="1"/>
      <c r="E20377" s="1"/>
      <c r="F20377" s="1"/>
      <c r="G20377" s="1"/>
      <c r="J20377" s="2"/>
      <c r="K20377" s="2"/>
    </row>
    <row r="20378" spans="4:11">
      <c r="D20378" s="1"/>
      <c r="E20378" s="1"/>
      <c r="F20378" s="1"/>
      <c r="G20378" s="1"/>
      <c r="J20378" s="2"/>
      <c r="K20378" s="2"/>
    </row>
    <row r="20379" spans="4:11">
      <c r="D20379" s="1"/>
      <c r="E20379" s="1"/>
      <c r="F20379" s="1"/>
      <c r="G20379" s="1"/>
      <c r="J20379" s="2"/>
      <c r="K20379" s="2"/>
    </row>
    <row r="20380" spans="4:11">
      <c r="D20380" s="1"/>
      <c r="E20380" s="1"/>
      <c r="F20380" s="1"/>
      <c r="G20380" s="1"/>
      <c r="J20380" s="2"/>
      <c r="K20380" s="2"/>
    </row>
    <row r="20381" spans="4:11">
      <c r="D20381" s="1"/>
      <c r="E20381" s="1"/>
      <c r="F20381" s="1"/>
      <c r="G20381" s="1"/>
      <c r="J20381" s="2"/>
      <c r="K20381" s="2"/>
    </row>
    <row r="20382" spans="4:11">
      <c r="D20382" s="1"/>
      <c r="E20382" s="1"/>
      <c r="F20382" s="1"/>
      <c r="G20382" s="1"/>
      <c r="J20382" s="2"/>
      <c r="K20382" s="2"/>
    </row>
    <row r="20383" spans="4:11">
      <c r="D20383" s="1"/>
      <c r="E20383" s="1"/>
      <c r="F20383" s="1"/>
      <c r="G20383" s="1"/>
      <c r="J20383" s="2"/>
      <c r="K20383" s="2"/>
    </row>
    <row r="20384" spans="4:11">
      <c r="D20384" s="1"/>
      <c r="E20384" s="1"/>
      <c r="F20384" s="1"/>
      <c r="G20384" s="1"/>
      <c r="J20384" s="2"/>
      <c r="K20384" s="2"/>
    </row>
    <row r="20385" spans="4:11">
      <c r="D20385" s="1"/>
      <c r="E20385" s="1"/>
      <c r="F20385" s="1"/>
      <c r="G20385" s="1"/>
      <c r="J20385" s="2"/>
      <c r="K20385" s="2"/>
    </row>
    <row r="20386" spans="4:11">
      <c r="D20386" s="1"/>
      <c r="E20386" s="1"/>
      <c r="F20386" s="1"/>
      <c r="G20386" s="1"/>
      <c r="J20386" s="2"/>
      <c r="K20386" s="2"/>
    </row>
    <row r="20387" spans="4:11">
      <c r="D20387" s="1"/>
      <c r="E20387" s="1"/>
      <c r="F20387" s="1"/>
      <c r="G20387" s="1"/>
      <c r="J20387" s="2"/>
      <c r="K20387" s="2"/>
    </row>
    <row r="20388" spans="4:11">
      <c r="D20388" s="1"/>
      <c r="E20388" s="1"/>
      <c r="F20388" s="1"/>
      <c r="G20388" s="1"/>
      <c r="J20388" s="2"/>
      <c r="K20388" s="2"/>
    </row>
    <row r="20389" spans="4:11">
      <c r="D20389" s="1"/>
      <c r="E20389" s="1"/>
      <c r="F20389" s="1"/>
      <c r="G20389" s="1"/>
      <c r="J20389" s="2"/>
      <c r="K20389" s="2"/>
    </row>
    <row r="20390" spans="4:11">
      <c r="D20390" s="1"/>
      <c r="E20390" s="1"/>
      <c r="F20390" s="1"/>
      <c r="G20390" s="1"/>
      <c r="J20390" s="2"/>
      <c r="K20390" s="2"/>
    </row>
    <row r="20391" spans="4:11">
      <c r="D20391" s="1"/>
      <c r="E20391" s="1"/>
      <c r="F20391" s="1"/>
      <c r="G20391" s="1"/>
      <c r="J20391" s="2"/>
      <c r="K20391" s="2"/>
    </row>
    <row r="20392" spans="4:11">
      <c r="D20392" s="1"/>
      <c r="E20392" s="1"/>
      <c r="F20392" s="1"/>
      <c r="G20392" s="1"/>
      <c r="J20392" s="2"/>
      <c r="K20392" s="2"/>
    </row>
    <row r="20393" spans="4:11">
      <c r="D20393" s="1"/>
      <c r="E20393" s="1"/>
      <c r="F20393" s="1"/>
      <c r="G20393" s="1"/>
      <c r="J20393" s="2"/>
      <c r="K20393" s="2"/>
    </row>
    <row r="20394" spans="4:11">
      <c r="D20394" s="1"/>
      <c r="E20394" s="1"/>
      <c r="F20394" s="1"/>
      <c r="G20394" s="1"/>
      <c r="J20394" s="2"/>
      <c r="K20394" s="2"/>
    </row>
    <row r="20395" spans="4:11">
      <c r="D20395" s="1"/>
      <c r="E20395" s="1"/>
      <c r="F20395" s="1"/>
      <c r="G20395" s="1"/>
      <c r="J20395" s="2"/>
      <c r="K20395" s="2"/>
    </row>
    <row r="20396" spans="4:11">
      <c r="D20396" s="1"/>
      <c r="E20396" s="1"/>
      <c r="F20396" s="1"/>
      <c r="G20396" s="1"/>
      <c r="J20396" s="2"/>
      <c r="K20396" s="2"/>
    </row>
    <row r="20397" spans="4:11">
      <c r="D20397" s="1"/>
      <c r="E20397" s="1"/>
      <c r="F20397" s="1"/>
      <c r="G20397" s="1"/>
      <c r="J20397" s="2"/>
      <c r="K20397" s="2"/>
    </row>
    <row r="20398" spans="4:11">
      <c r="D20398" s="1"/>
      <c r="E20398" s="1"/>
      <c r="F20398" s="1"/>
      <c r="G20398" s="1"/>
      <c r="J20398" s="2"/>
      <c r="K20398" s="2"/>
    </row>
    <row r="20399" spans="4:11">
      <c r="D20399" s="1"/>
      <c r="E20399" s="1"/>
      <c r="F20399" s="1"/>
      <c r="G20399" s="1"/>
      <c r="J20399" s="2"/>
      <c r="K20399" s="2"/>
    </row>
    <row r="20400" spans="4:11">
      <c r="D20400" s="1"/>
      <c r="E20400" s="1"/>
      <c r="F20400" s="1"/>
      <c r="G20400" s="1"/>
      <c r="J20400" s="2"/>
      <c r="K20400" s="2"/>
    </row>
    <row r="20401" spans="4:11">
      <c r="D20401" s="1"/>
      <c r="E20401" s="1"/>
      <c r="F20401" s="1"/>
      <c r="G20401" s="1"/>
      <c r="J20401" s="2"/>
      <c r="K20401" s="2"/>
    </row>
    <row r="20402" spans="4:11">
      <c r="D20402" s="1"/>
      <c r="E20402" s="1"/>
      <c r="F20402" s="1"/>
      <c r="G20402" s="1"/>
      <c r="J20402" s="2"/>
      <c r="K20402" s="2"/>
    </row>
    <row r="20403" spans="4:11">
      <c r="D20403" s="1"/>
      <c r="E20403" s="1"/>
      <c r="F20403" s="1"/>
      <c r="G20403" s="1"/>
      <c r="J20403" s="2"/>
      <c r="K20403" s="2"/>
    </row>
    <row r="20404" spans="4:11">
      <c r="D20404" s="1"/>
      <c r="E20404" s="1"/>
      <c r="F20404" s="1"/>
      <c r="G20404" s="1"/>
      <c r="J20404" s="2"/>
      <c r="K20404" s="2"/>
    </row>
    <row r="20405" spans="4:11">
      <c r="D20405" s="1"/>
      <c r="E20405" s="1"/>
      <c r="F20405" s="1"/>
      <c r="G20405" s="1"/>
      <c r="J20405" s="2"/>
      <c r="K20405" s="2"/>
    </row>
    <row r="20406" spans="4:11">
      <c r="D20406" s="1"/>
      <c r="E20406" s="1"/>
      <c r="F20406" s="1"/>
      <c r="G20406" s="1"/>
      <c r="J20406" s="2"/>
      <c r="K20406" s="2"/>
    </row>
    <row r="20407" spans="4:11">
      <c r="D20407" s="1"/>
      <c r="E20407" s="1"/>
      <c r="F20407" s="1"/>
      <c r="G20407" s="1"/>
      <c r="J20407" s="2"/>
      <c r="K20407" s="2"/>
    </row>
    <row r="20408" spans="4:11">
      <c r="D20408" s="1"/>
      <c r="E20408" s="1"/>
      <c r="F20408" s="1"/>
      <c r="G20408" s="1"/>
      <c r="J20408" s="2"/>
      <c r="K20408" s="2"/>
    </row>
    <row r="20409" spans="4:11">
      <c r="D20409" s="1"/>
      <c r="E20409" s="1"/>
      <c r="F20409" s="1"/>
      <c r="G20409" s="1"/>
      <c r="J20409" s="2"/>
      <c r="K20409" s="2"/>
    </row>
    <row r="20410" spans="4:11">
      <c r="D20410" s="1"/>
      <c r="E20410" s="1"/>
      <c r="F20410" s="1"/>
      <c r="G20410" s="1"/>
      <c r="J20410" s="2"/>
      <c r="K20410" s="2"/>
    </row>
    <row r="20411" spans="4:11">
      <c r="D20411" s="1"/>
      <c r="E20411" s="1"/>
      <c r="F20411" s="1"/>
      <c r="G20411" s="1"/>
      <c r="J20411" s="2"/>
      <c r="K20411" s="2"/>
    </row>
    <row r="20412" spans="4:11">
      <c r="D20412" s="1"/>
      <c r="E20412" s="1"/>
      <c r="F20412" s="1"/>
      <c r="G20412" s="1"/>
      <c r="J20412" s="2"/>
      <c r="K20412" s="2"/>
    </row>
    <row r="20413" spans="4:11">
      <c r="D20413" s="1"/>
      <c r="E20413" s="1"/>
      <c r="F20413" s="1"/>
      <c r="G20413" s="1"/>
      <c r="J20413" s="2"/>
      <c r="K20413" s="2"/>
    </row>
    <row r="20414" spans="4:11">
      <c r="D20414" s="1"/>
      <c r="E20414" s="1"/>
      <c r="F20414" s="1"/>
      <c r="G20414" s="1"/>
      <c r="J20414" s="2"/>
      <c r="K20414" s="2"/>
    </row>
    <row r="20415" spans="4:11">
      <c r="D20415" s="1"/>
      <c r="E20415" s="1"/>
      <c r="F20415" s="1"/>
      <c r="G20415" s="1"/>
      <c r="J20415" s="2"/>
      <c r="K20415" s="2"/>
    </row>
    <row r="20416" spans="4:11">
      <c r="D20416" s="1"/>
      <c r="E20416" s="1"/>
      <c r="F20416" s="1"/>
      <c r="G20416" s="1"/>
      <c r="J20416" s="2"/>
      <c r="K20416" s="2"/>
    </row>
    <row r="20417" spans="4:11">
      <c r="D20417" s="1"/>
      <c r="E20417" s="1"/>
      <c r="F20417" s="1"/>
      <c r="G20417" s="1"/>
      <c r="J20417" s="2"/>
      <c r="K20417" s="2"/>
    </row>
    <row r="20418" spans="4:11">
      <c r="D20418" s="1"/>
      <c r="E20418" s="1"/>
      <c r="F20418" s="1"/>
      <c r="G20418" s="1"/>
      <c r="J20418" s="2"/>
      <c r="K20418" s="2"/>
    </row>
    <row r="20419" spans="4:11">
      <c r="D20419" s="1"/>
      <c r="E20419" s="1"/>
      <c r="F20419" s="1"/>
      <c r="G20419" s="1"/>
      <c r="J20419" s="2"/>
      <c r="K20419" s="2"/>
    </row>
    <row r="20420" spans="4:11">
      <c r="D20420" s="1"/>
      <c r="E20420" s="1"/>
      <c r="F20420" s="1"/>
      <c r="G20420" s="1"/>
      <c r="J20420" s="2"/>
      <c r="K20420" s="2"/>
    </row>
    <row r="20421" spans="4:11">
      <c r="D20421" s="1"/>
      <c r="E20421" s="1"/>
      <c r="F20421" s="1"/>
      <c r="G20421" s="1"/>
      <c r="J20421" s="2"/>
      <c r="K20421" s="2"/>
    </row>
    <row r="20422" spans="4:11">
      <c r="D20422" s="1"/>
      <c r="E20422" s="1"/>
      <c r="F20422" s="1"/>
      <c r="G20422" s="1"/>
      <c r="J20422" s="2"/>
      <c r="K20422" s="2"/>
    </row>
    <row r="20423" spans="4:11">
      <c r="D20423" s="1"/>
      <c r="E20423" s="1"/>
      <c r="F20423" s="1"/>
      <c r="G20423" s="1"/>
      <c r="J20423" s="2"/>
      <c r="K20423" s="2"/>
    </row>
    <row r="20424" spans="4:11">
      <c r="D20424" s="1"/>
      <c r="E20424" s="1"/>
      <c r="F20424" s="1"/>
      <c r="G20424" s="1"/>
      <c r="J20424" s="2"/>
      <c r="K20424" s="2"/>
    </row>
    <row r="20425" spans="4:11">
      <c r="D20425" s="1"/>
      <c r="E20425" s="1"/>
      <c r="F20425" s="1"/>
      <c r="G20425" s="1"/>
      <c r="J20425" s="2"/>
      <c r="K20425" s="2"/>
    </row>
    <row r="20426" spans="4:11">
      <c r="D20426" s="1"/>
      <c r="E20426" s="1"/>
      <c r="F20426" s="1"/>
      <c r="G20426" s="1"/>
      <c r="J20426" s="2"/>
      <c r="K20426" s="2"/>
    </row>
    <row r="20427" spans="4:11">
      <c r="D20427" s="1"/>
      <c r="E20427" s="1"/>
      <c r="F20427" s="1"/>
      <c r="G20427" s="1"/>
      <c r="J20427" s="2"/>
      <c r="K20427" s="2"/>
    </row>
    <row r="20428" spans="4:11">
      <c r="D20428" s="1"/>
      <c r="E20428" s="1"/>
      <c r="F20428" s="1"/>
      <c r="G20428" s="1"/>
      <c r="J20428" s="2"/>
      <c r="K20428" s="2"/>
    </row>
    <row r="20429" spans="4:11">
      <c r="D20429" s="1"/>
      <c r="E20429" s="1"/>
      <c r="F20429" s="1"/>
      <c r="G20429" s="1"/>
      <c r="J20429" s="2"/>
      <c r="K20429" s="2"/>
    </row>
    <row r="20430" spans="4:11">
      <c r="D20430" s="1"/>
      <c r="E20430" s="1"/>
      <c r="F20430" s="1"/>
      <c r="G20430" s="1"/>
      <c r="J20430" s="2"/>
      <c r="K20430" s="2"/>
    </row>
    <row r="20431" spans="4:11">
      <c r="D20431" s="1"/>
      <c r="E20431" s="1"/>
      <c r="F20431" s="1"/>
      <c r="G20431" s="1"/>
      <c r="J20431" s="2"/>
      <c r="K20431" s="2"/>
    </row>
    <row r="20432" spans="4:11">
      <c r="D20432" s="1"/>
      <c r="E20432" s="1"/>
      <c r="F20432" s="1"/>
      <c r="G20432" s="1"/>
      <c r="J20432" s="2"/>
      <c r="K20432" s="2"/>
    </row>
    <row r="20433" spans="4:11">
      <c r="D20433" s="1"/>
      <c r="E20433" s="1"/>
      <c r="F20433" s="1"/>
      <c r="G20433" s="1"/>
      <c r="J20433" s="2"/>
      <c r="K20433" s="2"/>
    </row>
    <row r="20434" spans="4:11">
      <c r="D20434" s="1"/>
      <c r="E20434" s="1"/>
      <c r="F20434" s="1"/>
      <c r="G20434" s="1"/>
      <c r="J20434" s="2"/>
      <c r="K20434" s="2"/>
    </row>
    <row r="20435" spans="4:11">
      <c r="D20435" s="1"/>
      <c r="E20435" s="1"/>
      <c r="F20435" s="1"/>
      <c r="G20435" s="1"/>
      <c r="J20435" s="2"/>
      <c r="K20435" s="2"/>
    </row>
    <row r="20436" spans="4:11">
      <c r="D20436" s="1"/>
      <c r="E20436" s="1"/>
      <c r="F20436" s="1"/>
      <c r="G20436" s="1"/>
      <c r="J20436" s="2"/>
      <c r="K20436" s="2"/>
    </row>
    <row r="20437" spans="4:11">
      <c r="D20437" s="1"/>
      <c r="E20437" s="1"/>
      <c r="F20437" s="1"/>
      <c r="G20437" s="1"/>
      <c r="J20437" s="2"/>
      <c r="K20437" s="2"/>
    </row>
    <row r="20438" spans="4:11">
      <c r="D20438" s="1"/>
      <c r="E20438" s="1"/>
      <c r="F20438" s="1"/>
      <c r="G20438" s="1"/>
      <c r="J20438" s="2"/>
      <c r="K20438" s="2"/>
    </row>
    <row r="20439" spans="4:11">
      <c r="D20439" s="1"/>
      <c r="E20439" s="1"/>
      <c r="F20439" s="1"/>
      <c r="G20439" s="1"/>
      <c r="J20439" s="2"/>
      <c r="K20439" s="2"/>
    </row>
    <row r="20440" spans="4:11">
      <c r="D20440" s="1"/>
      <c r="E20440" s="1"/>
      <c r="F20440" s="1"/>
      <c r="G20440" s="1"/>
      <c r="J20440" s="2"/>
      <c r="K20440" s="2"/>
    </row>
    <row r="20441" spans="4:11">
      <c r="D20441" s="1"/>
      <c r="E20441" s="1"/>
      <c r="F20441" s="1"/>
      <c r="G20441" s="1"/>
      <c r="J20441" s="2"/>
      <c r="K20441" s="2"/>
    </row>
    <row r="20442" spans="4:11">
      <c r="D20442" s="1"/>
      <c r="E20442" s="1"/>
      <c r="F20442" s="1"/>
      <c r="G20442" s="1"/>
      <c r="J20442" s="2"/>
      <c r="K20442" s="2"/>
    </row>
    <row r="20443" spans="4:11">
      <c r="D20443" s="1"/>
      <c r="E20443" s="1"/>
      <c r="F20443" s="1"/>
      <c r="G20443" s="1"/>
      <c r="J20443" s="2"/>
      <c r="K20443" s="2"/>
    </row>
    <row r="20444" spans="4:11">
      <c r="D20444" s="1"/>
      <c r="E20444" s="1"/>
      <c r="F20444" s="1"/>
      <c r="G20444" s="1"/>
      <c r="J20444" s="2"/>
      <c r="K20444" s="2"/>
    </row>
    <row r="20445" spans="4:11">
      <c r="D20445" s="1"/>
      <c r="E20445" s="1"/>
      <c r="F20445" s="1"/>
      <c r="G20445" s="1"/>
      <c r="J20445" s="2"/>
      <c r="K20445" s="2"/>
    </row>
    <row r="20446" spans="4:11">
      <c r="D20446" s="1"/>
      <c r="E20446" s="1"/>
      <c r="F20446" s="1"/>
      <c r="G20446" s="1"/>
      <c r="J20446" s="2"/>
      <c r="K20446" s="2"/>
    </row>
    <row r="20447" spans="4:11">
      <c r="D20447" s="1"/>
      <c r="E20447" s="1"/>
      <c r="F20447" s="1"/>
      <c r="G20447" s="1"/>
      <c r="J20447" s="2"/>
      <c r="K20447" s="2"/>
    </row>
    <row r="20448" spans="4:11">
      <c r="D20448" s="1"/>
      <c r="E20448" s="1"/>
      <c r="F20448" s="1"/>
      <c r="G20448" s="1"/>
      <c r="J20448" s="2"/>
      <c r="K20448" s="2"/>
    </row>
    <row r="20449" spans="4:11">
      <c r="D20449" s="1"/>
      <c r="E20449" s="1"/>
      <c r="F20449" s="1"/>
      <c r="G20449" s="1"/>
      <c r="J20449" s="2"/>
      <c r="K20449" s="2"/>
    </row>
    <row r="20450" spans="4:11">
      <c r="D20450" s="1"/>
      <c r="E20450" s="1"/>
      <c r="F20450" s="1"/>
      <c r="G20450" s="1"/>
      <c r="J20450" s="2"/>
      <c r="K20450" s="2"/>
    </row>
    <row r="20451" spans="4:11">
      <c r="D20451" s="1"/>
      <c r="E20451" s="1"/>
      <c r="F20451" s="1"/>
      <c r="G20451" s="1"/>
      <c r="J20451" s="2"/>
      <c r="K20451" s="2"/>
    </row>
    <row r="20452" spans="4:11">
      <c r="D20452" s="1"/>
      <c r="E20452" s="1"/>
      <c r="F20452" s="1"/>
      <c r="G20452" s="1"/>
      <c r="J20452" s="2"/>
      <c r="K20452" s="2"/>
    </row>
    <row r="20453" spans="4:11">
      <c r="D20453" s="1"/>
      <c r="E20453" s="1"/>
      <c r="F20453" s="1"/>
      <c r="G20453" s="1"/>
      <c r="J20453" s="2"/>
      <c r="K20453" s="2"/>
    </row>
    <row r="20454" spans="4:11">
      <c r="D20454" s="1"/>
      <c r="E20454" s="1"/>
      <c r="F20454" s="1"/>
      <c r="G20454" s="1"/>
      <c r="J20454" s="2"/>
      <c r="K20454" s="2"/>
    </row>
    <row r="20455" spans="4:11">
      <c r="D20455" s="1"/>
      <c r="E20455" s="1"/>
      <c r="F20455" s="1"/>
      <c r="G20455" s="1"/>
      <c r="J20455" s="2"/>
      <c r="K20455" s="2"/>
    </row>
    <row r="20456" spans="4:11">
      <c r="D20456" s="1"/>
      <c r="E20456" s="1"/>
      <c r="F20456" s="1"/>
      <c r="G20456" s="1"/>
      <c r="J20456" s="2"/>
      <c r="K20456" s="2"/>
    </row>
    <row r="20457" spans="4:11">
      <c r="D20457" s="1"/>
      <c r="E20457" s="1"/>
      <c r="F20457" s="1"/>
      <c r="G20457" s="1"/>
      <c r="J20457" s="2"/>
      <c r="K20457" s="2"/>
    </row>
    <row r="20458" spans="4:11">
      <c r="D20458" s="1"/>
      <c r="E20458" s="1"/>
      <c r="F20458" s="1"/>
      <c r="G20458" s="1"/>
      <c r="J20458" s="2"/>
      <c r="K20458" s="2"/>
    </row>
    <row r="20459" spans="4:11">
      <c r="D20459" s="1"/>
      <c r="E20459" s="1"/>
      <c r="F20459" s="1"/>
      <c r="G20459" s="1"/>
      <c r="J20459" s="2"/>
      <c r="K20459" s="2"/>
    </row>
    <row r="20460" spans="4:11">
      <c r="D20460" s="1"/>
      <c r="E20460" s="1"/>
      <c r="F20460" s="1"/>
      <c r="G20460" s="1"/>
      <c r="J20460" s="2"/>
      <c r="K20460" s="2"/>
    </row>
    <row r="20461" spans="4:11">
      <c r="D20461" s="1"/>
      <c r="E20461" s="1"/>
      <c r="F20461" s="1"/>
      <c r="G20461" s="1"/>
      <c r="J20461" s="2"/>
      <c r="K20461" s="2"/>
    </row>
    <row r="20462" spans="4:11">
      <c r="D20462" s="1"/>
      <c r="E20462" s="1"/>
      <c r="F20462" s="1"/>
      <c r="G20462" s="1"/>
      <c r="J20462" s="2"/>
      <c r="K20462" s="2"/>
    </row>
    <row r="20463" spans="4:11">
      <c r="D20463" s="1"/>
      <c r="E20463" s="1"/>
      <c r="F20463" s="1"/>
      <c r="G20463" s="1"/>
      <c r="J20463" s="2"/>
      <c r="K20463" s="2"/>
    </row>
    <row r="20464" spans="4:11">
      <c r="D20464" s="1"/>
      <c r="E20464" s="1"/>
      <c r="F20464" s="1"/>
      <c r="G20464" s="1"/>
      <c r="J20464" s="2"/>
      <c r="K20464" s="2"/>
    </row>
    <row r="20465" spans="4:11">
      <c r="D20465" s="1"/>
      <c r="E20465" s="1"/>
      <c r="F20465" s="1"/>
      <c r="G20465" s="1"/>
      <c r="J20465" s="2"/>
      <c r="K20465" s="2"/>
    </row>
    <row r="20466" spans="4:11">
      <c r="D20466" s="1"/>
      <c r="E20466" s="1"/>
      <c r="F20466" s="1"/>
      <c r="G20466" s="1"/>
      <c r="J20466" s="2"/>
      <c r="K20466" s="2"/>
    </row>
    <row r="20467" spans="4:11">
      <c r="D20467" s="1"/>
      <c r="E20467" s="1"/>
      <c r="F20467" s="1"/>
      <c r="G20467" s="1"/>
      <c r="J20467" s="2"/>
      <c r="K20467" s="2"/>
    </row>
    <row r="20468" spans="4:11">
      <c r="D20468" s="1"/>
      <c r="E20468" s="1"/>
      <c r="F20468" s="1"/>
      <c r="G20468" s="1"/>
      <c r="J20468" s="2"/>
      <c r="K20468" s="2"/>
    </row>
    <row r="20469" spans="4:11">
      <c r="D20469" s="1"/>
      <c r="E20469" s="1"/>
      <c r="F20469" s="1"/>
      <c r="G20469" s="1"/>
      <c r="J20469" s="2"/>
      <c r="K20469" s="2"/>
    </row>
    <row r="20470" spans="4:11">
      <c r="D20470" s="1"/>
      <c r="E20470" s="1"/>
      <c r="F20470" s="1"/>
      <c r="G20470" s="1"/>
      <c r="J20470" s="2"/>
      <c r="K20470" s="2"/>
    </row>
    <row r="20471" spans="4:11">
      <c r="D20471" s="1"/>
      <c r="E20471" s="1"/>
      <c r="F20471" s="1"/>
      <c r="G20471" s="1"/>
      <c r="J20471" s="2"/>
      <c r="K20471" s="2"/>
    </row>
    <row r="20472" spans="4:11">
      <c r="D20472" s="1"/>
      <c r="E20472" s="1"/>
      <c r="F20472" s="1"/>
      <c r="G20472" s="1"/>
      <c r="J20472" s="2"/>
      <c r="K20472" s="2"/>
    </row>
    <row r="20473" spans="4:11">
      <c r="D20473" s="1"/>
      <c r="E20473" s="1"/>
      <c r="F20473" s="1"/>
      <c r="G20473" s="1"/>
      <c r="J20473" s="2"/>
      <c r="K20473" s="2"/>
    </row>
    <row r="20474" spans="4:11">
      <c r="D20474" s="1"/>
      <c r="E20474" s="1"/>
      <c r="F20474" s="1"/>
      <c r="G20474" s="1"/>
      <c r="J20474" s="2"/>
      <c r="K20474" s="2"/>
    </row>
    <row r="20475" spans="4:11">
      <c r="D20475" s="1"/>
      <c r="E20475" s="1"/>
      <c r="F20475" s="1"/>
      <c r="G20475" s="1"/>
      <c r="J20475" s="2"/>
      <c r="K20475" s="2"/>
    </row>
    <row r="20476" spans="4:11">
      <c r="D20476" s="1"/>
      <c r="E20476" s="1"/>
      <c r="F20476" s="1"/>
      <c r="G20476" s="1"/>
      <c r="J20476" s="2"/>
      <c r="K20476" s="2"/>
    </row>
    <row r="20477" spans="4:11">
      <c r="D20477" s="1"/>
      <c r="E20477" s="1"/>
      <c r="F20477" s="1"/>
      <c r="G20477" s="1"/>
      <c r="J20477" s="2"/>
      <c r="K20477" s="2"/>
    </row>
    <row r="20478" spans="4:11">
      <c r="D20478" s="1"/>
      <c r="E20478" s="1"/>
      <c r="F20478" s="1"/>
      <c r="G20478" s="1"/>
      <c r="J20478" s="2"/>
      <c r="K20478" s="2"/>
    </row>
    <row r="20479" spans="4:11">
      <c r="D20479" s="1"/>
      <c r="E20479" s="1"/>
      <c r="F20479" s="1"/>
      <c r="G20479" s="1"/>
      <c r="J20479" s="2"/>
      <c r="K20479" s="2"/>
    </row>
    <row r="20480" spans="4:11">
      <c r="D20480" s="1"/>
      <c r="E20480" s="1"/>
      <c r="F20480" s="1"/>
      <c r="G20480" s="1"/>
      <c r="J20480" s="2"/>
      <c r="K20480" s="2"/>
    </row>
    <row r="20481" spans="4:11">
      <c r="D20481" s="1"/>
      <c r="E20481" s="1"/>
      <c r="F20481" s="1"/>
      <c r="G20481" s="1"/>
      <c r="J20481" s="2"/>
      <c r="K20481" s="2"/>
    </row>
    <row r="20482" spans="4:11">
      <c r="D20482" s="1"/>
      <c r="E20482" s="1"/>
      <c r="F20482" s="1"/>
      <c r="G20482" s="1"/>
      <c r="J20482" s="2"/>
      <c r="K20482" s="2"/>
    </row>
    <row r="20483" spans="4:11">
      <c r="D20483" s="1"/>
      <c r="E20483" s="1"/>
      <c r="F20483" s="1"/>
      <c r="G20483" s="1"/>
      <c r="J20483" s="2"/>
      <c r="K20483" s="2"/>
    </row>
    <row r="20484" spans="4:11">
      <c r="D20484" s="1"/>
      <c r="E20484" s="1"/>
      <c r="F20484" s="1"/>
      <c r="G20484" s="1"/>
      <c r="J20484" s="2"/>
      <c r="K20484" s="2"/>
    </row>
    <row r="20485" spans="4:11">
      <c r="D20485" s="1"/>
      <c r="E20485" s="1"/>
      <c r="F20485" s="1"/>
      <c r="G20485" s="1"/>
      <c r="J20485" s="2"/>
      <c r="K20485" s="2"/>
    </row>
    <row r="20486" spans="4:11">
      <c r="D20486" s="1"/>
      <c r="E20486" s="1"/>
      <c r="F20486" s="1"/>
      <c r="G20486" s="1"/>
      <c r="J20486" s="2"/>
      <c r="K20486" s="2"/>
    </row>
    <row r="20487" spans="4:11">
      <c r="D20487" s="1"/>
      <c r="E20487" s="1"/>
      <c r="F20487" s="1"/>
      <c r="G20487" s="1"/>
      <c r="J20487" s="2"/>
      <c r="K20487" s="2"/>
    </row>
    <row r="20488" spans="4:11">
      <c r="D20488" s="1"/>
      <c r="E20488" s="1"/>
      <c r="F20488" s="1"/>
      <c r="G20488" s="1"/>
      <c r="J20488" s="2"/>
      <c r="K20488" s="2"/>
    </row>
    <row r="20489" spans="4:11">
      <c r="D20489" s="1"/>
      <c r="E20489" s="1"/>
      <c r="F20489" s="1"/>
      <c r="G20489" s="1"/>
      <c r="J20489" s="2"/>
      <c r="K20489" s="2"/>
    </row>
    <row r="20490" spans="4:11">
      <c r="D20490" s="1"/>
      <c r="E20490" s="1"/>
      <c r="F20490" s="1"/>
      <c r="G20490" s="1"/>
      <c r="J20490" s="2"/>
      <c r="K20490" s="2"/>
    </row>
    <row r="20491" spans="4:11">
      <c r="D20491" s="1"/>
      <c r="E20491" s="1"/>
      <c r="F20491" s="1"/>
      <c r="G20491" s="1"/>
      <c r="J20491" s="2"/>
      <c r="K20491" s="2"/>
    </row>
    <row r="20492" spans="4:11">
      <c r="D20492" s="1"/>
      <c r="E20492" s="1"/>
      <c r="F20492" s="1"/>
      <c r="G20492" s="1"/>
      <c r="J20492" s="2"/>
      <c r="K20492" s="2"/>
    </row>
    <row r="20493" spans="4:11">
      <c r="D20493" s="1"/>
      <c r="E20493" s="1"/>
      <c r="F20493" s="1"/>
      <c r="G20493" s="1"/>
      <c r="J20493" s="2"/>
      <c r="K20493" s="2"/>
    </row>
    <row r="20494" spans="4:11">
      <c r="D20494" s="1"/>
      <c r="E20494" s="1"/>
      <c r="F20494" s="1"/>
      <c r="G20494" s="1"/>
      <c r="J20494" s="2"/>
      <c r="K20494" s="2"/>
    </row>
    <row r="20495" spans="4:11">
      <c r="D20495" s="1"/>
      <c r="E20495" s="1"/>
      <c r="F20495" s="1"/>
      <c r="G20495" s="1"/>
      <c r="J20495" s="2"/>
      <c r="K20495" s="2"/>
    </row>
    <row r="20496" spans="4:11">
      <c r="D20496" s="1"/>
      <c r="E20496" s="1"/>
      <c r="F20496" s="1"/>
      <c r="G20496" s="1"/>
      <c r="J20496" s="2"/>
      <c r="K20496" s="2"/>
    </row>
    <row r="20497" spans="4:11">
      <c r="D20497" s="1"/>
      <c r="E20497" s="1"/>
      <c r="F20497" s="1"/>
      <c r="G20497" s="1"/>
      <c r="J20497" s="2"/>
      <c r="K20497" s="2"/>
    </row>
    <row r="20498" spans="4:11">
      <c r="D20498" s="1"/>
      <c r="E20498" s="1"/>
      <c r="F20498" s="1"/>
      <c r="G20498" s="1"/>
      <c r="J20498" s="2"/>
      <c r="K20498" s="2"/>
    </row>
    <row r="20499" spans="4:11">
      <c r="D20499" s="1"/>
      <c r="E20499" s="1"/>
      <c r="F20499" s="1"/>
      <c r="G20499" s="1"/>
      <c r="J20499" s="2"/>
      <c r="K20499" s="2"/>
    </row>
    <row r="20500" spans="4:11">
      <c r="D20500" s="1"/>
      <c r="E20500" s="1"/>
      <c r="F20500" s="1"/>
      <c r="G20500" s="1"/>
      <c r="J20500" s="2"/>
      <c r="K20500" s="2"/>
    </row>
    <row r="20501" spans="4:11">
      <c r="D20501" s="1"/>
      <c r="E20501" s="1"/>
      <c r="F20501" s="1"/>
      <c r="G20501" s="1"/>
      <c r="J20501" s="2"/>
      <c r="K20501" s="2"/>
    </row>
    <row r="20502" spans="4:11">
      <c r="D20502" s="1"/>
      <c r="E20502" s="1"/>
      <c r="F20502" s="1"/>
      <c r="G20502" s="1"/>
      <c r="J20502" s="2"/>
      <c r="K20502" s="2"/>
    </row>
    <row r="20503" spans="4:11">
      <c r="D20503" s="1"/>
      <c r="E20503" s="1"/>
      <c r="F20503" s="1"/>
      <c r="G20503" s="1"/>
      <c r="J20503" s="2"/>
      <c r="K20503" s="2"/>
    </row>
    <row r="20504" spans="4:11">
      <c r="D20504" s="1"/>
      <c r="E20504" s="1"/>
      <c r="F20504" s="1"/>
      <c r="G20504" s="1"/>
      <c r="J20504" s="2"/>
      <c r="K20504" s="2"/>
    </row>
    <row r="20505" spans="4:11">
      <c r="D20505" s="1"/>
      <c r="E20505" s="1"/>
      <c r="F20505" s="1"/>
      <c r="G20505" s="1"/>
      <c r="J20505" s="2"/>
      <c r="K20505" s="2"/>
    </row>
    <row r="20506" spans="4:11">
      <c r="D20506" s="1"/>
      <c r="E20506" s="1"/>
      <c r="F20506" s="1"/>
      <c r="G20506" s="1"/>
      <c r="J20506" s="2"/>
      <c r="K20506" s="2"/>
    </row>
    <row r="20507" spans="4:11">
      <c r="D20507" s="1"/>
      <c r="E20507" s="1"/>
      <c r="F20507" s="1"/>
      <c r="G20507" s="1"/>
      <c r="J20507" s="2"/>
      <c r="K20507" s="2"/>
    </row>
    <row r="20508" spans="4:11">
      <c r="D20508" s="1"/>
      <c r="E20508" s="1"/>
      <c r="F20508" s="1"/>
      <c r="G20508" s="1"/>
      <c r="J20508" s="2"/>
      <c r="K20508" s="2"/>
    </row>
    <row r="20509" spans="4:11">
      <c r="D20509" s="1"/>
      <c r="E20509" s="1"/>
      <c r="F20509" s="1"/>
      <c r="G20509" s="1"/>
      <c r="J20509" s="2"/>
      <c r="K20509" s="2"/>
    </row>
    <row r="20510" spans="4:11">
      <c r="D20510" s="1"/>
      <c r="E20510" s="1"/>
      <c r="F20510" s="1"/>
      <c r="G20510" s="1"/>
      <c r="J20510" s="2"/>
      <c r="K20510" s="2"/>
    </row>
    <row r="20511" spans="4:11">
      <c r="D20511" s="1"/>
      <c r="E20511" s="1"/>
      <c r="F20511" s="1"/>
      <c r="G20511" s="1"/>
      <c r="J20511" s="2"/>
      <c r="K20511" s="2"/>
    </row>
    <row r="20512" spans="4:11">
      <c r="D20512" s="1"/>
      <c r="E20512" s="1"/>
      <c r="F20512" s="1"/>
      <c r="G20512" s="1"/>
      <c r="J20512" s="2"/>
      <c r="K20512" s="2"/>
    </row>
    <row r="20513" spans="4:11">
      <c r="D20513" s="1"/>
      <c r="E20513" s="1"/>
      <c r="F20513" s="1"/>
      <c r="G20513" s="1"/>
      <c r="J20513" s="2"/>
      <c r="K20513" s="2"/>
    </row>
    <row r="20514" spans="4:11">
      <c r="D20514" s="1"/>
      <c r="E20514" s="1"/>
      <c r="F20514" s="1"/>
      <c r="G20514" s="1"/>
      <c r="J20514" s="2"/>
      <c r="K20514" s="2"/>
    </row>
    <row r="20515" spans="4:11">
      <c r="D20515" s="1"/>
      <c r="E20515" s="1"/>
      <c r="F20515" s="1"/>
      <c r="G20515" s="1"/>
      <c r="J20515" s="2"/>
      <c r="K20515" s="2"/>
    </row>
    <row r="20516" spans="4:11">
      <c r="D20516" s="1"/>
      <c r="E20516" s="1"/>
      <c r="F20516" s="1"/>
      <c r="G20516" s="1"/>
      <c r="J20516" s="2"/>
      <c r="K20516" s="2"/>
    </row>
    <row r="20517" spans="4:11">
      <c r="D20517" s="1"/>
      <c r="E20517" s="1"/>
      <c r="F20517" s="1"/>
      <c r="G20517" s="1"/>
      <c r="J20517" s="2"/>
      <c r="K20517" s="2"/>
    </row>
    <row r="20518" spans="4:11">
      <c r="D20518" s="1"/>
      <c r="E20518" s="1"/>
      <c r="F20518" s="1"/>
      <c r="G20518" s="1"/>
      <c r="J20518" s="2"/>
      <c r="K20518" s="2"/>
    </row>
    <row r="20519" spans="4:11">
      <c r="D20519" s="1"/>
      <c r="E20519" s="1"/>
      <c r="F20519" s="1"/>
      <c r="G20519" s="1"/>
      <c r="J20519" s="2"/>
      <c r="K20519" s="2"/>
    </row>
    <row r="20520" spans="4:11">
      <c r="D20520" s="1"/>
      <c r="E20520" s="1"/>
      <c r="F20520" s="1"/>
      <c r="G20520" s="1"/>
      <c r="J20520" s="2"/>
      <c r="K20520" s="2"/>
    </row>
    <row r="20521" spans="4:11">
      <c r="D20521" s="1"/>
      <c r="E20521" s="1"/>
      <c r="F20521" s="1"/>
      <c r="G20521" s="1"/>
      <c r="J20521" s="2"/>
      <c r="K20521" s="2"/>
    </row>
    <row r="20522" spans="4:11">
      <c r="D20522" s="1"/>
      <c r="E20522" s="1"/>
      <c r="F20522" s="1"/>
      <c r="G20522" s="1"/>
      <c r="J20522" s="2"/>
      <c r="K20522" s="2"/>
    </row>
    <row r="20523" spans="4:11">
      <c r="D20523" s="1"/>
      <c r="E20523" s="1"/>
      <c r="F20523" s="1"/>
      <c r="G20523" s="1"/>
      <c r="J20523" s="2"/>
      <c r="K20523" s="2"/>
    </row>
    <row r="20524" spans="4:11">
      <c r="D20524" s="1"/>
      <c r="E20524" s="1"/>
      <c r="F20524" s="1"/>
      <c r="G20524" s="1"/>
      <c r="J20524" s="2"/>
      <c r="K20524" s="2"/>
    </row>
    <row r="20525" spans="4:11">
      <c r="D20525" s="1"/>
      <c r="E20525" s="1"/>
      <c r="F20525" s="1"/>
      <c r="G20525" s="1"/>
      <c r="J20525" s="2"/>
      <c r="K20525" s="2"/>
    </row>
    <row r="20526" spans="4:11">
      <c r="D20526" s="1"/>
      <c r="E20526" s="1"/>
      <c r="F20526" s="1"/>
      <c r="G20526" s="1"/>
      <c r="J20526" s="2"/>
      <c r="K20526" s="2"/>
    </row>
    <row r="20527" spans="4:11">
      <c r="D20527" s="1"/>
      <c r="E20527" s="1"/>
      <c r="F20527" s="1"/>
      <c r="G20527" s="1"/>
      <c r="J20527" s="2"/>
      <c r="K20527" s="2"/>
    </row>
    <row r="20528" spans="4:11">
      <c r="D20528" s="1"/>
      <c r="E20528" s="1"/>
      <c r="F20528" s="1"/>
      <c r="G20528" s="1"/>
      <c r="J20528" s="2"/>
      <c r="K20528" s="2"/>
    </row>
    <row r="20529" spans="4:11">
      <c r="D20529" s="1"/>
      <c r="E20529" s="1"/>
      <c r="F20529" s="1"/>
      <c r="G20529" s="1"/>
      <c r="J20529" s="2"/>
      <c r="K20529" s="2"/>
    </row>
    <row r="20530" spans="4:11">
      <c r="D20530" s="1"/>
      <c r="E20530" s="1"/>
      <c r="F20530" s="1"/>
      <c r="G20530" s="1"/>
      <c r="J20530" s="2"/>
      <c r="K20530" s="2"/>
    </row>
    <row r="20531" spans="4:11">
      <c r="D20531" s="1"/>
      <c r="E20531" s="1"/>
      <c r="F20531" s="1"/>
      <c r="G20531" s="1"/>
      <c r="J20531" s="2"/>
      <c r="K20531" s="2"/>
    </row>
    <row r="20532" spans="4:11">
      <c r="D20532" s="1"/>
      <c r="E20532" s="1"/>
      <c r="F20532" s="1"/>
      <c r="G20532" s="1"/>
      <c r="J20532" s="2"/>
      <c r="K20532" s="2"/>
    </row>
    <row r="20533" spans="4:11">
      <c r="D20533" s="1"/>
      <c r="E20533" s="1"/>
      <c r="F20533" s="1"/>
      <c r="G20533" s="1"/>
      <c r="J20533" s="2"/>
      <c r="K20533" s="2"/>
    </row>
    <row r="20534" spans="4:11">
      <c r="D20534" s="1"/>
      <c r="E20534" s="1"/>
      <c r="F20534" s="1"/>
      <c r="G20534" s="1"/>
      <c r="J20534" s="2"/>
      <c r="K20534" s="2"/>
    </row>
    <row r="20535" spans="4:11">
      <c r="D20535" s="1"/>
      <c r="E20535" s="1"/>
      <c r="F20535" s="1"/>
      <c r="G20535" s="1"/>
      <c r="J20535" s="2"/>
      <c r="K20535" s="2"/>
    </row>
    <row r="20536" spans="4:11">
      <c r="D20536" s="1"/>
      <c r="E20536" s="1"/>
      <c r="F20536" s="1"/>
      <c r="G20536" s="1"/>
      <c r="J20536" s="2"/>
      <c r="K20536" s="2"/>
    </row>
    <row r="20537" spans="4:11">
      <c r="D20537" s="1"/>
      <c r="E20537" s="1"/>
      <c r="F20537" s="1"/>
      <c r="G20537" s="1"/>
      <c r="J20537" s="2"/>
      <c r="K20537" s="2"/>
    </row>
    <row r="20538" spans="4:11">
      <c r="D20538" s="1"/>
      <c r="E20538" s="1"/>
      <c r="F20538" s="1"/>
      <c r="G20538" s="1"/>
      <c r="J20538" s="2"/>
      <c r="K20538" s="2"/>
    </row>
    <row r="20539" spans="4:11">
      <c r="D20539" s="1"/>
      <c r="E20539" s="1"/>
      <c r="F20539" s="1"/>
      <c r="G20539" s="1"/>
      <c r="J20539" s="2"/>
      <c r="K20539" s="2"/>
    </row>
    <row r="20540" spans="4:11">
      <c r="D20540" s="1"/>
      <c r="E20540" s="1"/>
      <c r="F20540" s="1"/>
      <c r="G20540" s="1"/>
      <c r="J20540" s="2"/>
      <c r="K20540" s="2"/>
    </row>
    <row r="20541" spans="4:11">
      <c r="D20541" s="1"/>
      <c r="E20541" s="1"/>
      <c r="F20541" s="1"/>
      <c r="G20541" s="1"/>
      <c r="J20541" s="2"/>
      <c r="K20541" s="2"/>
    </row>
    <row r="20542" spans="4:11">
      <c r="D20542" s="1"/>
      <c r="E20542" s="1"/>
      <c r="F20542" s="1"/>
      <c r="G20542" s="1"/>
      <c r="J20542" s="2"/>
      <c r="K20542" s="2"/>
    </row>
    <row r="20543" spans="4:11">
      <c r="D20543" s="1"/>
      <c r="E20543" s="1"/>
      <c r="F20543" s="1"/>
      <c r="G20543" s="1"/>
      <c r="J20543" s="2"/>
      <c r="K20543" s="2"/>
    </row>
    <row r="20544" spans="4:11">
      <c r="D20544" s="1"/>
      <c r="E20544" s="1"/>
      <c r="F20544" s="1"/>
      <c r="G20544" s="1"/>
      <c r="J20544" s="2"/>
      <c r="K20544" s="2"/>
    </row>
    <row r="20545" spans="4:11">
      <c r="D20545" s="1"/>
      <c r="E20545" s="1"/>
      <c r="F20545" s="1"/>
      <c r="G20545" s="1"/>
      <c r="J20545" s="2"/>
      <c r="K20545" s="2"/>
    </row>
    <row r="20546" spans="4:11">
      <c r="D20546" s="1"/>
      <c r="E20546" s="1"/>
      <c r="F20546" s="1"/>
      <c r="G20546" s="1"/>
      <c r="J20546" s="2"/>
      <c r="K20546" s="2"/>
    </row>
    <row r="20547" spans="4:11">
      <c r="D20547" s="1"/>
      <c r="E20547" s="1"/>
      <c r="F20547" s="1"/>
      <c r="G20547" s="1"/>
      <c r="J20547" s="2"/>
      <c r="K20547" s="2"/>
    </row>
    <row r="20548" spans="4:11">
      <c r="D20548" s="1"/>
      <c r="E20548" s="1"/>
      <c r="F20548" s="1"/>
      <c r="G20548" s="1"/>
      <c r="J20548" s="2"/>
      <c r="K20548" s="2"/>
    </row>
    <row r="20549" spans="4:11">
      <c r="D20549" s="1"/>
      <c r="E20549" s="1"/>
      <c r="F20549" s="1"/>
      <c r="G20549" s="1"/>
      <c r="J20549" s="2"/>
      <c r="K20549" s="2"/>
    </row>
    <row r="20550" spans="4:11">
      <c r="D20550" s="1"/>
      <c r="E20550" s="1"/>
      <c r="F20550" s="1"/>
      <c r="G20550" s="1"/>
      <c r="J20550" s="2"/>
      <c r="K20550" s="2"/>
    </row>
    <row r="20551" spans="4:11">
      <c r="D20551" s="1"/>
      <c r="E20551" s="1"/>
      <c r="F20551" s="1"/>
      <c r="G20551" s="1"/>
      <c r="J20551" s="2"/>
      <c r="K20551" s="2"/>
    </row>
    <row r="20552" spans="4:11">
      <c r="D20552" s="1"/>
      <c r="E20552" s="1"/>
      <c r="F20552" s="1"/>
      <c r="G20552" s="1"/>
      <c r="J20552" s="2"/>
      <c r="K20552" s="2"/>
    </row>
    <row r="20553" spans="4:11">
      <c r="D20553" s="1"/>
      <c r="E20553" s="1"/>
      <c r="F20553" s="1"/>
      <c r="G20553" s="1"/>
      <c r="J20553" s="2"/>
      <c r="K20553" s="2"/>
    </row>
    <row r="20554" spans="4:11">
      <c r="D20554" s="1"/>
      <c r="E20554" s="1"/>
      <c r="F20554" s="1"/>
      <c r="G20554" s="1"/>
      <c r="J20554" s="2"/>
      <c r="K20554" s="2"/>
    </row>
    <row r="20555" spans="4:11">
      <c r="D20555" s="1"/>
      <c r="E20555" s="1"/>
      <c r="F20555" s="1"/>
      <c r="G20555" s="1"/>
      <c r="J20555" s="2"/>
      <c r="K20555" s="2"/>
    </row>
    <row r="20556" spans="4:11">
      <c r="D20556" s="1"/>
      <c r="E20556" s="1"/>
      <c r="F20556" s="1"/>
      <c r="G20556" s="1"/>
      <c r="J20556" s="2"/>
      <c r="K20556" s="2"/>
    </row>
    <row r="20557" spans="4:11">
      <c r="D20557" s="1"/>
      <c r="E20557" s="1"/>
      <c r="F20557" s="1"/>
      <c r="G20557" s="1"/>
      <c r="J20557" s="2"/>
      <c r="K20557" s="2"/>
    </row>
    <row r="20558" spans="4:11">
      <c r="D20558" s="1"/>
      <c r="E20558" s="1"/>
      <c r="F20558" s="1"/>
      <c r="G20558" s="1"/>
      <c r="J20558" s="2"/>
      <c r="K20558" s="2"/>
    </row>
    <row r="20559" spans="4:11">
      <c r="D20559" s="1"/>
      <c r="E20559" s="1"/>
      <c r="F20559" s="1"/>
      <c r="G20559" s="1"/>
      <c r="J20559" s="2"/>
      <c r="K20559" s="2"/>
    </row>
    <row r="20560" spans="4:11">
      <c r="D20560" s="1"/>
      <c r="E20560" s="1"/>
      <c r="F20560" s="1"/>
      <c r="G20560" s="1"/>
      <c r="J20560" s="2"/>
      <c r="K20560" s="2"/>
    </row>
    <row r="20561" spans="4:11">
      <c r="D20561" s="1"/>
      <c r="E20561" s="1"/>
      <c r="F20561" s="1"/>
      <c r="G20561" s="1"/>
      <c r="J20561" s="2"/>
      <c r="K20561" s="2"/>
    </row>
    <row r="20562" spans="4:11">
      <c r="D20562" s="1"/>
      <c r="E20562" s="1"/>
      <c r="F20562" s="1"/>
      <c r="G20562" s="1"/>
      <c r="J20562" s="2"/>
      <c r="K20562" s="2"/>
    </row>
    <row r="20563" spans="4:11">
      <c r="D20563" s="1"/>
      <c r="E20563" s="1"/>
      <c r="F20563" s="1"/>
      <c r="G20563" s="1"/>
      <c r="J20563" s="2"/>
      <c r="K20563" s="2"/>
    </row>
    <row r="20564" spans="4:11">
      <c r="D20564" s="1"/>
      <c r="E20564" s="1"/>
      <c r="F20564" s="1"/>
      <c r="G20564" s="1"/>
      <c r="J20564" s="2"/>
      <c r="K20564" s="2"/>
    </row>
    <row r="20565" spans="4:11">
      <c r="D20565" s="1"/>
      <c r="E20565" s="1"/>
      <c r="F20565" s="1"/>
      <c r="G20565" s="1"/>
      <c r="J20565" s="2"/>
      <c r="K20565" s="2"/>
    </row>
    <row r="20566" spans="4:11">
      <c r="D20566" s="1"/>
      <c r="E20566" s="1"/>
      <c r="F20566" s="1"/>
      <c r="G20566" s="1"/>
      <c r="J20566" s="2"/>
      <c r="K20566" s="2"/>
    </row>
    <row r="20567" spans="4:11">
      <c r="D20567" s="1"/>
      <c r="E20567" s="1"/>
      <c r="F20567" s="1"/>
      <c r="G20567" s="1"/>
      <c r="J20567" s="2"/>
      <c r="K20567" s="2"/>
    </row>
    <row r="20568" spans="4:11">
      <c r="D20568" s="1"/>
      <c r="E20568" s="1"/>
      <c r="F20568" s="1"/>
      <c r="G20568" s="1"/>
      <c r="J20568" s="2"/>
      <c r="K20568" s="2"/>
    </row>
    <row r="20569" spans="4:11">
      <c r="D20569" s="1"/>
      <c r="E20569" s="1"/>
      <c r="F20569" s="1"/>
      <c r="G20569" s="1"/>
      <c r="J20569" s="2"/>
      <c r="K20569" s="2"/>
    </row>
    <row r="20570" spans="4:11">
      <c r="D20570" s="1"/>
      <c r="E20570" s="1"/>
      <c r="F20570" s="1"/>
      <c r="G20570" s="1"/>
      <c r="J20570" s="2"/>
      <c r="K20570" s="2"/>
    </row>
    <row r="20571" spans="4:11">
      <c r="D20571" s="1"/>
      <c r="E20571" s="1"/>
      <c r="F20571" s="1"/>
      <c r="G20571" s="1"/>
      <c r="J20571" s="2"/>
      <c r="K20571" s="2"/>
    </row>
    <row r="20572" spans="4:11">
      <c r="D20572" s="1"/>
      <c r="E20572" s="1"/>
      <c r="F20572" s="1"/>
      <c r="G20572" s="1"/>
      <c r="J20572" s="2"/>
      <c r="K20572" s="2"/>
    </row>
    <row r="20573" spans="4:11">
      <c r="D20573" s="1"/>
      <c r="E20573" s="1"/>
      <c r="F20573" s="1"/>
      <c r="G20573" s="1"/>
      <c r="J20573" s="2"/>
      <c r="K20573" s="2"/>
    </row>
    <row r="20574" spans="4:11">
      <c r="D20574" s="1"/>
      <c r="E20574" s="1"/>
      <c r="F20574" s="1"/>
      <c r="G20574" s="1"/>
      <c r="J20574" s="2"/>
      <c r="K20574" s="2"/>
    </row>
    <row r="20575" spans="4:11">
      <c r="D20575" s="1"/>
      <c r="E20575" s="1"/>
      <c r="F20575" s="1"/>
      <c r="G20575" s="1"/>
      <c r="J20575" s="2"/>
      <c r="K20575" s="2"/>
    </row>
    <row r="20576" spans="4:11">
      <c r="D20576" s="1"/>
      <c r="E20576" s="1"/>
      <c r="F20576" s="1"/>
      <c r="G20576" s="1"/>
      <c r="J20576" s="2"/>
      <c r="K20576" s="2"/>
    </row>
    <row r="20577" spans="4:11">
      <c r="D20577" s="1"/>
      <c r="E20577" s="1"/>
      <c r="F20577" s="1"/>
      <c r="G20577" s="1"/>
      <c r="J20577" s="2"/>
      <c r="K20577" s="2"/>
    </row>
    <row r="20578" spans="4:11">
      <c r="D20578" s="1"/>
      <c r="E20578" s="1"/>
      <c r="F20578" s="1"/>
      <c r="G20578" s="1"/>
      <c r="J20578" s="2"/>
      <c r="K20578" s="2"/>
    </row>
    <row r="20579" spans="4:11">
      <c r="D20579" s="1"/>
      <c r="E20579" s="1"/>
      <c r="F20579" s="1"/>
      <c r="G20579" s="1"/>
      <c r="J20579" s="2"/>
      <c r="K20579" s="2"/>
    </row>
    <row r="20580" spans="4:11">
      <c r="D20580" s="1"/>
      <c r="E20580" s="1"/>
      <c r="F20580" s="1"/>
      <c r="G20580" s="1"/>
      <c r="J20580" s="2"/>
      <c r="K20580" s="2"/>
    </row>
    <row r="20581" spans="4:11">
      <c r="D20581" s="1"/>
      <c r="E20581" s="1"/>
      <c r="F20581" s="1"/>
      <c r="G20581" s="1"/>
      <c r="J20581" s="2"/>
      <c r="K20581" s="2"/>
    </row>
    <row r="20582" spans="4:11">
      <c r="D20582" s="1"/>
      <c r="E20582" s="1"/>
      <c r="F20582" s="1"/>
      <c r="G20582" s="1"/>
      <c r="J20582" s="2"/>
      <c r="K20582" s="2"/>
    </row>
    <row r="20583" spans="4:11">
      <c r="D20583" s="1"/>
      <c r="E20583" s="1"/>
      <c r="F20583" s="1"/>
      <c r="G20583" s="1"/>
      <c r="J20583" s="2"/>
      <c r="K20583" s="2"/>
    </row>
    <row r="20584" spans="4:11">
      <c r="D20584" s="1"/>
      <c r="E20584" s="1"/>
      <c r="F20584" s="1"/>
      <c r="G20584" s="1"/>
      <c r="J20584" s="2"/>
      <c r="K20584" s="2"/>
    </row>
    <row r="20585" spans="4:11">
      <c r="D20585" s="1"/>
      <c r="E20585" s="1"/>
      <c r="F20585" s="1"/>
      <c r="G20585" s="1"/>
      <c r="J20585" s="2"/>
      <c r="K20585" s="2"/>
    </row>
    <row r="20586" spans="4:11">
      <c r="D20586" s="1"/>
      <c r="E20586" s="1"/>
      <c r="F20586" s="1"/>
      <c r="G20586" s="1"/>
      <c r="J20586" s="2"/>
      <c r="K20586" s="2"/>
    </row>
    <row r="20587" spans="4:11">
      <c r="D20587" s="1"/>
      <c r="E20587" s="1"/>
      <c r="F20587" s="1"/>
      <c r="G20587" s="1"/>
      <c r="J20587" s="2"/>
      <c r="K20587" s="2"/>
    </row>
    <row r="20588" spans="4:11">
      <c r="D20588" s="1"/>
      <c r="E20588" s="1"/>
      <c r="F20588" s="1"/>
      <c r="G20588" s="1"/>
      <c r="J20588" s="2"/>
      <c r="K20588" s="2"/>
    </row>
    <row r="20589" spans="4:11">
      <c r="D20589" s="1"/>
      <c r="E20589" s="1"/>
      <c r="F20589" s="1"/>
      <c r="G20589" s="1"/>
      <c r="J20589" s="2"/>
      <c r="K20589" s="2"/>
    </row>
    <row r="20590" spans="4:11">
      <c r="D20590" s="1"/>
      <c r="E20590" s="1"/>
      <c r="F20590" s="1"/>
      <c r="G20590" s="1"/>
      <c r="J20590" s="2"/>
      <c r="K20590" s="2"/>
    </row>
    <row r="20591" spans="4:11">
      <c r="D20591" s="1"/>
      <c r="E20591" s="1"/>
      <c r="F20591" s="1"/>
      <c r="G20591" s="1"/>
      <c r="J20591" s="2"/>
      <c r="K20591" s="2"/>
    </row>
    <row r="20592" spans="4:11">
      <c r="D20592" s="1"/>
      <c r="E20592" s="1"/>
      <c r="F20592" s="1"/>
      <c r="G20592" s="1"/>
      <c r="J20592" s="2"/>
      <c r="K20592" s="2"/>
    </row>
    <row r="20593" spans="4:11">
      <c r="D20593" s="1"/>
      <c r="E20593" s="1"/>
      <c r="F20593" s="1"/>
      <c r="G20593" s="1"/>
      <c r="J20593" s="2"/>
      <c r="K20593" s="2"/>
    </row>
    <row r="20594" spans="4:11">
      <c r="D20594" s="1"/>
      <c r="E20594" s="1"/>
      <c r="F20594" s="1"/>
      <c r="G20594" s="1"/>
      <c r="J20594" s="2"/>
      <c r="K20594" s="2"/>
    </row>
    <row r="20595" spans="4:11">
      <c r="D20595" s="1"/>
      <c r="E20595" s="1"/>
      <c r="F20595" s="1"/>
      <c r="G20595" s="1"/>
      <c r="J20595" s="2"/>
      <c r="K20595" s="2"/>
    </row>
    <row r="20596" spans="4:11">
      <c r="D20596" s="1"/>
      <c r="E20596" s="1"/>
      <c r="F20596" s="1"/>
      <c r="G20596" s="1"/>
      <c r="J20596" s="2"/>
      <c r="K20596" s="2"/>
    </row>
    <row r="20597" spans="4:11">
      <c r="D20597" s="1"/>
      <c r="E20597" s="1"/>
      <c r="F20597" s="1"/>
      <c r="G20597" s="1"/>
      <c r="J20597" s="2"/>
      <c r="K20597" s="2"/>
    </row>
    <row r="20598" spans="4:11">
      <c r="D20598" s="1"/>
      <c r="E20598" s="1"/>
      <c r="F20598" s="1"/>
      <c r="G20598" s="1"/>
      <c r="J20598" s="2"/>
      <c r="K20598" s="2"/>
    </row>
    <row r="20599" spans="4:11">
      <c r="D20599" s="1"/>
      <c r="E20599" s="1"/>
      <c r="F20599" s="1"/>
      <c r="G20599" s="1"/>
      <c r="J20599" s="2"/>
      <c r="K20599" s="2"/>
    </row>
    <row r="20600" spans="4:11">
      <c r="D20600" s="1"/>
      <c r="E20600" s="1"/>
      <c r="F20600" s="1"/>
      <c r="G20600" s="1"/>
      <c r="J20600" s="2"/>
      <c r="K20600" s="2"/>
    </row>
    <row r="20601" spans="4:11">
      <c r="D20601" s="1"/>
      <c r="E20601" s="1"/>
      <c r="F20601" s="1"/>
      <c r="G20601" s="1"/>
      <c r="J20601" s="2"/>
      <c r="K20601" s="2"/>
    </row>
    <row r="20602" spans="4:11">
      <c r="D20602" s="1"/>
      <c r="E20602" s="1"/>
      <c r="F20602" s="1"/>
      <c r="G20602" s="1"/>
      <c r="J20602" s="2"/>
      <c r="K20602" s="2"/>
    </row>
    <row r="20603" spans="4:11">
      <c r="D20603" s="1"/>
      <c r="E20603" s="1"/>
      <c r="F20603" s="1"/>
      <c r="G20603" s="1"/>
      <c r="J20603" s="2"/>
      <c r="K20603" s="2"/>
    </row>
    <row r="20604" spans="4:11">
      <c r="D20604" s="1"/>
      <c r="E20604" s="1"/>
      <c r="F20604" s="1"/>
      <c r="G20604" s="1"/>
      <c r="J20604" s="2"/>
      <c r="K20604" s="2"/>
    </row>
    <row r="20605" spans="4:11">
      <c r="D20605" s="1"/>
      <c r="E20605" s="1"/>
      <c r="F20605" s="1"/>
      <c r="G20605" s="1"/>
      <c r="J20605" s="2"/>
      <c r="K20605" s="2"/>
    </row>
    <row r="20606" spans="4:11">
      <c r="D20606" s="1"/>
      <c r="E20606" s="1"/>
      <c r="F20606" s="1"/>
      <c r="G20606" s="1"/>
      <c r="J20606" s="2"/>
      <c r="K20606" s="2"/>
    </row>
    <row r="20607" spans="4:11">
      <c r="D20607" s="1"/>
      <c r="E20607" s="1"/>
      <c r="F20607" s="1"/>
      <c r="G20607" s="1"/>
      <c r="J20607" s="2"/>
      <c r="K20607" s="2"/>
    </row>
    <row r="20608" spans="4:11">
      <c r="D20608" s="1"/>
      <c r="E20608" s="1"/>
      <c r="F20608" s="1"/>
      <c r="G20608" s="1"/>
      <c r="J20608" s="2"/>
      <c r="K20608" s="2"/>
    </row>
    <row r="20609" spans="4:11">
      <c r="D20609" s="1"/>
      <c r="E20609" s="1"/>
      <c r="F20609" s="1"/>
      <c r="G20609" s="1"/>
      <c r="J20609" s="2"/>
      <c r="K20609" s="2"/>
    </row>
    <row r="20610" spans="4:11">
      <c r="D20610" s="1"/>
      <c r="E20610" s="1"/>
      <c r="F20610" s="1"/>
      <c r="G20610" s="1"/>
      <c r="J20610" s="2"/>
      <c r="K20610" s="2"/>
    </row>
    <row r="20611" spans="4:11">
      <c r="D20611" s="1"/>
      <c r="E20611" s="1"/>
      <c r="F20611" s="1"/>
      <c r="G20611" s="1"/>
      <c r="J20611" s="2"/>
      <c r="K20611" s="2"/>
    </row>
    <row r="20612" spans="4:11">
      <c r="D20612" s="1"/>
      <c r="E20612" s="1"/>
      <c r="F20612" s="1"/>
      <c r="G20612" s="1"/>
      <c r="J20612" s="2"/>
      <c r="K20612" s="2"/>
    </row>
    <row r="20613" spans="4:11">
      <c r="D20613" s="1"/>
      <c r="E20613" s="1"/>
      <c r="F20613" s="1"/>
      <c r="G20613" s="1"/>
      <c r="J20613" s="2"/>
      <c r="K20613" s="2"/>
    </row>
    <row r="20614" spans="4:11">
      <c r="D20614" s="1"/>
      <c r="E20614" s="1"/>
      <c r="F20614" s="1"/>
      <c r="G20614" s="1"/>
      <c r="J20614" s="2"/>
      <c r="K20614" s="2"/>
    </row>
    <row r="20615" spans="4:11">
      <c r="D20615" s="1"/>
      <c r="E20615" s="1"/>
      <c r="F20615" s="1"/>
      <c r="G20615" s="1"/>
      <c r="J20615" s="2"/>
      <c r="K20615" s="2"/>
    </row>
    <row r="20616" spans="4:11">
      <c r="D20616" s="1"/>
      <c r="E20616" s="1"/>
      <c r="F20616" s="1"/>
      <c r="G20616" s="1"/>
      <c r="J20616" s="2"/>
      <c r="K20616" s="2"/>
    </row>
    <row r="20617" spans="4:11">
      <c r="D20617" s="1"/>
      <c r="E20617" s="1"/>
      <c r="F20617" s="1"/>
      <c r="G20617" s="1"/>
      <c r="J20617" s="2"/>
      <c r="K20617" s="2"/>
    </row>
    <row r="20618" spans="4:11">
      <c r="D20618" s="1"/>
      <c r="E20618" s="1"/>
      <c r="F20618" s="1"/>
      <c r="G20618" s="1"/>
      <c r="J20618" s="2"/>
      <c r="K20618" s="2"/>
    </row>
    <row r="20619" spans="4:11">
      <c r="D20619" s="1"/>
      <c r="E20619" s="1"/>
      <c r="F20619" s="1"/>
      <c r="G20619" s="1"/>
      <c r="J20619" s="2"/>
      <c r="K20619" s="2"/>
    </row>
    <row r="20620" spans="4:11">
      <c r="D20620" s="1"/>
      <c r="E20620" s="1"/>
      <c r="F20620" s="1"/>
      <c r="G20620" s="1"/>
      <c r="J20620" s="2"/>
      <c r="K20620" s="2"/>
    </row>
    <row r="20621" spans="4:11">
      <c r="D20621" s="1"/>
      <c r="E20621" s="1"/>
      <c r="F20621" s="1"/>
      <c r="G20621" s="1"/>
      <c r="J20621" s="2"/>
      <c r="K20621" s="2"/>
    </row>
    <row r="20622" spans="4:11">
      <c r="D20622" s="1"/>
      <c r="E20622" s="1"/>
      <c r="F20622" s="1"/>
      <c r="G20622" s="1"/>
      <c r="J20622" s="2"/>
      <c r="K20622" s="2"/>
    </row>
    <row r="20623" spans="4:11">
      <c r="D20623" s="1"/>
      <c r="E20623" s="1"/>
      <c r="F20623" s="1"/>
      <c r="G20623" s="1"/>
      <c r="J20623" s="2"/>
      <c r="K20623" s="2"/>
    </row>
    <row r="20624" spans="4:11">
      <c r="D20624" s="1"/>
      <c r="E20624" s="1"/>
      <c r="F20624" s="1"/>
      <c r="G20624" s="1"/>
      <c r="J20624" s="2"/>
      <c r="K20624" s="2"/>
    </row>
    <row r="20625" spans="4:11">
      <c r="D20625" s="1"/>
      <c r="E20625" s="1"/>
      <c r="F20625" s="1"/>
      <c r="G20625" s="1"/>
      <c r="J20625" s="2"/>
      <c r="K20625" s="2"/>
    </row>
    <row r="20626" spans="4:11">
      <c r="D20626" s="1"/>
      <c r="E20626" s="1"/>
      <c r="F20626" s="1"/>
      <c r="G20626" s="1"/>
      <c r="J20626" s="2"/>
      <c r="K20626" s="2"/>
    </row>
    <row r="20627" spans="4:11">
      <c r="D20627" s="1"/>
      <c r="E20627" s="1"/>
      <c r="F20627" s="1"/>
      <c r="G20627" s="1"/>
      <c r="J20627" s="2"/>
      <c r="K20627" s="2"/>
    </row>
    <row r="20628" spans="4:11">
      <c r="D20628" s="1"/>
      <c r="E20628" s="1"/>
      <c r="F20628" s="1"/>
      <c r="G20628" s="1"/>
      <c r="J20628" s="2"/>
      <c r="K20628" s="2"/>
    </row>
    <row r="20629" spans="4:11">
      <c r="D20629" s="1"/>
      <c r="E20629" s="1"/>
      <c r="F20629" s="1"/>
      <c r="G20629" s="1"/>
      <c r="J20629" s="2"/>
      <c r="K20629" s="2"/>
    </row>
    <row r="20630" spans="4:11">
      <c r="D20630" s="1"/>
      <c r="E20630" s="1"/>
      <c r="F20630" s="1"/>
      <c r="G20630" s="1"/>
      <c r="J20630" s="2"/>
      <c r="K20630" s="2"/>
    </row>
    <row r="20631" spans="4:11">
      <c r="D20631" s="1"/>
      <c r="E20631" s="1"/>
      <c r="F20631" s="1"/>
      <c r="G20631" s="1"/>
      <c r="J20631" s="2"/>
      <c r="K20631" s="2"/>
    </row>
    <row r="20632" spans="4:11">
      <c r="D20632" s="1"/>
      <c r="E20632" s="1"/>
      <c r="F20632" s="1"/>
      <c r="G20632" s="1"/>
      <c r="J20632" s="2"/>
      <c r="K20632" s="2"/>
    </row>
    <row r="20633" spans="4:11">
      <c r="D20633" s="1"/>
      <c r="E20633" s="1"/>
      <c r="F20633" s="1"/>
      <c r="G20633" s="1"/>
      <c r="J20633" s="2"/>
      <c r="K20633" s="2"/>
    </row>
    <row r="20634" spans="4:11">
      <c r="D20634" s="1"/>
      <c r="E20634" s="1"/>
      <c r="F20634" s="1"/>
      <c r="G20634" s="1"/>
      <c r="J20634" s="2"/>
      <c r="K20634" s="2"/>
    </row>
    <row r="20635" spans="4:11">
      <c r="D20635" s="1"/>
      <c r="E20635" s="1"/>
      <c r="F20635" s="1"/>
      <c r="G20635" s="1"/>
      <c r="J20635" s="2"/>
      <c r="K20635" s="2"/>
    </row>
    <row r="20636" spans="4:11">
      <c r="D20636" s="1"/>
      <c r="E20636" s="1"/>
      <c r="F20636" s="1"/>
      <c r="G20636" s="1"/>
      <c r="J20636" s="2"/>
      <c r="K20636" s="2"/>
    </row>
    <row r="20637" spans="4:11">
      <c r="D20637" s="1"/>
      <c r="E20637" s="1"/>
      <c r="F20637" s="1"/>
      <c r="G20637" s="1"/>
      <c r="J20637" s="2"/>
      <c r="K20637" s="2"/>
    </row>
    <row r="20638" spans="4:11">
      <c r="D20638" s="1"/>
      <c r="E20638" s="1"/>
      <c r="F20638" s="1"/>
      <c r="G20638" s="1"/>
      <c r="J20638" s="2"/>
      <c r="K20638" s="2"/>
    </row>
    <row r="20639" spans="4:11">
      <c r="D20639" s="1"/>
      <c r="E20639" s="1"/>
      <c r="F20639" s="1"/>
      <c r="G20639" s="1"/>
      <c r="J20639" s="2"/>
      <c r="K20639" s="2"/>
    </row>
    <row r="20640" spans="4:11">
      <c r="D20640" s="1"/>
      <c r="E20640" s="1"/>
      <c r="F20640" s="1"/>
      <c r="G20640" s="1"/>
      <c r="J20640" s="2"/>
      <c r="K20640" s="2"/>
    </row>
    <row r="20641" spans="4:11">
      <c r="D20641" s="1"/>
      <c r="E20641" s="1"/>
      <c r="F20641" s="1"/>
      <c r="G20641" s="1"/>
      <c r="J20641" s="2"/>
      <c r="K20641" s="2"/>
    </row>
    <row r="20642" spans="4:11">
      <c r="D20642" s="1"/>
      <c r="E20642" s="1"/>
      <c r="F20642" s="1"/>
      <c r="G20642" s="1"/>
      <c r="J20642" s="2"/>
      <c r="K20642" s="2"/>
    </row>
    <row r="20643" spans="4:11">
      <c r="D20643" s="1"/>
      <c r="E20643" s="1"/>
      <c r="F20643" s="1"/>
      <c r="G20643" s="1"/>
      <c r="J20643" s="2"/>
      <c r="K20643" s="2"/>
    </row>
    <row r="20644" spans="4:11">
      <c r="D20644" s="1"/>
      <c r="E20644" s="1"/>
      <c r="F20644" s="1"/>
      <c r="G20644" s="1"/>
      <c r="J20644" s="2"/>
      <c r="K20644" s="2"/>
    </row>
    <row r="20645" spans="4:11">
      <c r="D20645" s="1"/>
      <c r="E20645" s="1"/>
      <c r="F20645" s="1"/>
      <c r="G20645" s="1"/>
      <c r="J20645" s="2"/>
      <c r="K20645" s="2"/>
    </row>
    <row r="20646" spans="4:11">
      <c r="D20646" s="1"/>
      <c r="E20646" s="1"/>
      <c r="F20646" s="1"/>
      <c r="G20646" s="1"/>
      <c r="J20646" s="2"/>
      <c r="K20646" s="2"/>
    </row>
    <row r="20647" spans="4:11">
      <c r="D20647" s="1"/>
      <c r="E20647" s="1"/>
      <c r="F20647" s="1"/>
      <c r="G20647" s="1"/>
      <c r="J20647" s="2"/>
      <c r="K20647" s="2"/>
    </row>
    <row r="20648" spans="4:11">
      <c r="D20648" s="1"/>
      <c r="E20648" s="1"/>
      <c r="F20648" s="1"/>
      <c r="G20648" s="1"/>
      <c r="J20648" s="2"/>
      <c r="K20648" s="2"/>
    </row>
    <row r="20649" spans="4:11">
      <c r="D20649" s="1"/>
      <c r="E20649" s="1"/>
      <c r="F20649" s="1"/>
      <c r="G20649" s="1"/>
      <c r="J20649" s="2"/>
      <c r="K20649" s="2"/>
    </row>
    <row r="20650" spans="4:11">
      <c r="D20650" s="1"/>
      <c r="E20650" s="1"/>
      <c r="F20650" s="1"/>
      <c r="G20650" s="1"/>
      <c r="J20650" s="2"/>
      <c r="K20650" s="2"/>
    </row>
    <row r="20651" spans="4:11">
      <c r="D20651" s="1"/>
      <c r="E20651" s="1"/>
      <c r="F20651" s="1"/>
      <c r="G20651" s="1"/>
      <c r="J20651" s="2"/>
      <c r="K20651" s="2"/>
    </row>
    <row r="20652" spans="4:11">
      <c r="D20652" s="1"/>
      <c r="E20652" s="1"/>
      <c r="F20652" s="1"/>
      <c r="G20652" s="1"/>
      <c r="J20652" s="2"/>
      <c r="K20652" s="2"/>
    </row>
    <row r="20653" spans="4:11">
      <c r="D20653" s="1"/>
      <c r="E20653" s="1"/>
      <c r="F20653" s="1"/>
      <c r="G20653" s="1"/>
      <c r="J20653" s="2"/>
      <c r="K20653" s="2"/>
    </row>
    <row r="20654" spans="4:11">
      <c r="D20654" s="1"/>
      <c r="E20654" s="1"/>
      <c r="F20654" s="1"/>
      <c r="G20654" s="1"/>
      <c r="J20654" s="2"/>
      <c r="K20654" s="2"/>
    </row>
    <row r="20655" spans="4:11">
      <c r="D20655" s="1"/>
      <c r="E20655" s="1"/>
      <c r="F20655" s="1"/>
      <c r="G20655" s="1"/>
      <c r="J20655" s="2"/>
      <c r="K20655" s="2"/>
    </row>
    <row r="20656" spans="4:11">
      <c r="D20656" s="1"/>
      <c r="E20656" s="1"/>
      <c r="F20656" s="1"/>
      <c r="G20656" s="1"/>
      <c r="J20656" s="2"/>
      <c r="K20656" s="2"/>
    </row>
    <row r="20657" spans="4:11">
      <c r="D20657" s="1"/>
      <c r="E20657" s="1"/>
      <c r="F20657" s="1"/>
      <c r="G20657" s="1"/>
      <c r="J20657" s="2"/>
      <c r="K20657" s="2"/>
    </row>
    <row r="20658" spans="4:11">
      <c r="D20658" s="1"/>
      <c r="E20658" s="1"/>
      <c r="F20658" s="1"/>
      <c r="G20658" s="1"/>
      <c r="J20658" s="2"/>
      <c r="K20658" s="2"/>
    </row>
    <row r="20659" spans="4:11">
      <c r="D20659" s="1"/>
      <c r="E20659" s="1"/>
      <c r="F20659" s="1"/>
      <c r="G20659" s="1"/>
      <c r="J20659" s="2"/>
      <c r="K20659" s="2"/>
    </row>
    <row r="20660" spans="4:11">
      <c r="D20660" s="1"/>
      <c r="E20660" s="1"/>
      <c r="F20660" s="1"/>
      <c r="G20660" s="1"/>
      <c r="J20660" s="2"/>
      <c r="K20660" s="2"/>
    </row>
    <row r="20661" spans="4:11">
      <c r="D20661" s="1"/>
      <c r="E20661" s="1"/>
      <c r="F20661" s="1"/>
      <c r="G20661" s="1"/>
      <c r="J20661" s="2"/>
      <c r="K20661" s="2"/>
    </row>
    <row r="20662" spans="4:11">
      <c r="D20662" s="1"/>
      <c r="E20662" s="1"/>
      <c r="F20662" s="1"/>
      <c r="G20662" s="1"/>
      <c r="J20662" s="2"/>
      <c r="K20662" s="2"/>
    </row>
    <row r="20663" spans="4:11">
      <c r="D20663" s="1"/>
      <c r="E20663" s="1"/>
      <c r="F20663" s="1"/>
      <c r="G20663" s="1"/>
      <c r="J20663" s="2"/>
      <c r="K20663" s="2"/>
    </row>
    <row r="20664" spans="4:11">
      <c r="D20664" s="1"/>
      <c r="E20664" s="1"/>
      <c r="F20664" s="1"/>
      <c r="G20664" s="1"/>
      <c r="J20664" s="2"/>
      <c r="K20664" s="2"/>
    </row>
    <row r="20665" spans="4:11">
      <c r="D20665" s="1"/>
      <c r="E20665" s="1"/>
      <c r="F20665" s="1"/>
      <c r="G20665" s="1"/>
      <c r="J20665" s="2"/>
      <c r="K20665" s="2"/>
    </row>
    <row r="20666" spans="4:11">
      <c r="D20666" s="1"/>
      <c r="E20666" s="1"/>
      <c r="F20666" s="1"/>
      <c r="G20666" s="1"/>
      <c r="J20666" s="2"/>
      <c r="K20666" s="2"/>
    </row>
    <row r="20667" spans="4:11">
      <c r="D20667" s="1"/>
      <c r="E20667" s="1"/>
      <c r="F20667" s="1"/>
      <c r="G20667" s="1"/>
      <c r="J20667" s="2"/>
      <c r="K20667" s="2"/>
    </row>
    <row r="20668" spans="4:11">
      <c r="D20668" s="1"/>
      <c r="E20668" s="1"/>
      <c r="F20668" s="1"/>
      <c r="G20668" s="1"/>
      <c r="J20668" s="2"/>
      <c r="K20668" s="2"/>
    </row>
    <row r="20669" spans="4:11">
      <c r="D20669" s="1"/>
      <c r="E20669" s="1"/>
      <c r="F20669" s="1"/>
      <c r="G20669" s="1"/>
      <c r="J20669" s="2"/>
      <c r="K20669" s="2"/>
    </row>
    <row r="20670" spans="4:11">
      <c r="D20670" s="1"/>
      <c r="E20670" s="1"/>
      <c r="F20670" s="1"/>
      <c r="G20670" s="1"/>
      <c r="J20670" s="2"/>
      <c r="K20670" s="2"/>
    </row>
    <row r="20671" spans="4:11">
      <c r="D20671" s="1"/>
      <c r="E20671" s="1"/>
      <c r="F20671" s="1"/>
      <c r="G20671" s="1"/>
      <c r="J20671" s="2"/>
      <c r="K20671" s="2"/>
    </row>
    <row r="20672" spans="4:11">
      <c r="D20672" s="1"/>
      <c r="E20672" s="1"/>
      <c r="F20672" s="1"/>
      <c r="G20672" s="1"/>
      <c r="J20672" s="2"/>
      <c r="K20672" s="2"/>
    </row>
    <row r="20673" spans="4:11">
      <c r="D20673" s="1"/>
      <c r="E20673" s="1"/>
      <c r="F20673" s="1"/>
      <c r="G20673" s="1"/>
      <c r="J20673" s="2"/>
      <c r="K20673" s="2"/>
    </row>
    <row r="20674" spans="4:11">
      <c r="D20674" s="1"/>
      <c r="E20674" s="1"/>
      <c r="F20674" s="1"/>
      <c r="G20674" s="1"/>
      <c r="J20674" s="2"/>
      <c r="K20674" s="2"/>
    </row>
    <row r="20675" spans="4:11">
      <c r="D20675" s="1"/>
      <c r="E20675" s="1"/>
      <c r="F20675" s="1"/>
      <c r="G20675" s="1"/>
      <c r="J20675" s="2"/>
      <c r="K20675" s="2"/>
    </row>
    <row r="20676" spans="4:11">
      <c r="D20676" s="1"/>
      <c r="E20676" s="1"/>
      <c r="F20676" s="1"/>
      <c r="G20676" s="1"/>
      <c r="J20676" s="2"/>
      <c r="K20676" s="2"/>
    </row>
    <row r="20677" spans="4:11">
      <c r="D20677" s="1"/>
      <c r="E20677" s="1"/>
      <c r="F20677" s="1"/>
      <c r="G20677" s="1"/>
      <c r="J20677" s="2"/>
      <c r="K20677" s="2"/>
    </row>
    <row r="20678" spans="4:11">
      <c r="D20678" s="1"/>
      <c r="E20678" s="1"/>
      <c r="F20678" s="1"/>
      <c r="G20678" s="1"/>
      <c r="J20678" s="2"/>
      <c r="K20678" s="2"/>
    </row>
    <row r="20679" spans="4:11">
      <c r="D20679" s="1"/>
      <c r="E20679" s="1"/>
      <c r="F20679" s="1"/>
      <c r="G20679" s="1"/>
      <c r="J20679" s="2"/>
      <c r="K20679" s="2"/>
    </row>
    <row r="20680" spans="4:11">
      <c r="D20680" s="1"/>
      <c r="E20680" s="1"/>
      <c r="F20680" s="1"/>
      <c r="G20680" s="1"/>
      <c r="J20680" s="2"/>
      <c r="K20680" s="2"/>
    </row>
    <row r="20681" spans="4:11">
      <c r="D20681" s="1"/>
      <c r="E20681" s="1"/>
      <c r="F20681" s="1"/>
      <c r="G20681" s="1"/>
      <c r="J20681" s="2"/>
      <c r="K20681" s="2"/>
    </row>
    <row r="20682" spans="4:11">
      <c r="D20682" s="1"/>
      <c r="E20682" s="1"/>
      <c r="F20682" s="1"/>
      <c r="G20682" s="1"/>
      <c r="J20682" s="2"/>
      <c r="K20682" s="2"/>
    </row>
    <row r="20683" spans="4:11">
      <c r="D20683" s="1"/>
      <c r="E20683" s="1"/>
      <c r="F20683" s="1"/>
      <c r="G20683" s="1"/>
      <c r="J20683" s="2"/>
      <c r="K20683" s="2"/>
    </row>
    <row r="20684" spans="4:11">
      <c r="D20684" s="1"/>
      <c r="E20684" s="1"/>
      <c r="F20684" s="1"/>
      <c r="G20684" s="1"/>
      <c r="J20684" s="2"/>
      <c r="K20684" s="2"/>
    </row>
    <row r="20685" spans="4:11">
      <c r="D20685" s="1"/>
      <c r="E20685" s="1"/>
      <c r="F20685" s="1"/>
      <c r="G20685" s="1"/>
      <c r="J20685" s="2"/>
      <c r="K20685" s="2"/>
    </row>
    <row r="20686" spans="4:11">
      <c r="D20686" s="1"/>
      <c r="E20686" s="1"/>
      <c r="F20686" s="1"/>
      <c r="G20686" s="1"/>
      <c r="J20686" s="2"/>
      <c r="K20686" s="2"/>
    </row>
    <row r="20687" spans="4:11">
      <c r="D20687" s="1"/>
      <c r="E20687" s="1"/>
      <c r="F20687" s="1"/>
      <c r="G20687" s="1"/>
      <c r="J20687" s="2"/>
      <c r="K20687" s="2"/>
    </row>
    <row r="20688" spans="4:11">
      <c r="D20688" s="1"/>
      <c r="E20688" s="1"/>
      <c r="F20688" s="1"/>
      <c r="G20688" s="1"/>
      <c r="J20688" s="2"/>
      <c r="K20688" s="2"/>
    </row>
    <row r="20689" spans="4:11">
      <c r="D20689" s="1"/>
      <c r="E20689" s="1"/>
      <c r="F20689" s="1"/>
      <c r="G20689" s="1"/>
      <c r="J20689" s="2"/>
      <c r="K20689" s="2"/>
    </row>
    <row r="20690" spans="4:11">
      <c r="D20690" s="1"/>
      <c r="E20690" s="1"/>
      <c r="F20690" s="1"/>
      <c r="G20690" s="1"/>
      <c r="J20690" s="2"/>
      <c r="K20690" s="2"/>
    </row>
    <row r="20691" spans="4:11">
      <c r="D20691" s="1"/>
      <c r="E20691" s="1"/>
      <c r="F20691" s="1"/>
      <c r="G20691" s="1"/>
      <c r="J20691" s="2"/>
      <c r="K20691" s="2"/>
    </row>
    <row r="20692" spans="4:11">
      <c r="D20692" s="1"/>
      <c r="E20692" s="1"/>
      <c r="F20692" s="1"/>
      <c r="G20692" s="1"/>
      <c r="J20692" s="2"/>
      <c r="K20692" s="2"/>
    </row>
    <row r="20693" spans="4:11">
      <c r="D20693" s="1"/>
      <c r="E20693" s="1"/>
      <c r="F20693" s="1"/>
      <c r="G20693" s="1"/>
      <c r="J20693" s="2"/>
      <c r="K20693" s="2"/>
    </row>
    <row r="20694" spans="4:11">
      <c r="D20694" s="1"/>
      <c r="E20694" s="1"/>
      <c r="F20694" s="1"/>
      <c r="G20694" s="1"/>
      <c r="J20694" s="2"/>
      <c r="K20694" s="2"/>
    </row>
    <row r="20695" spans="4:11">
      <c r="D20695" s="1"/>
      <c r="E20695" s="1"/>
      <c r="F20695" s="1"/>
      <c r="G20695" s="1"/>
      <c r="J20695" s="2"/>
      <c r="K20695" s="2"/>
    </row>
    <row r="20696" spans="4:11">
      <c r="D20696" s="1"/>
      <c r="E20696" s="1"/>
      <c r="F20696" s="1"/>
      <c r="G20696" s="1"/>
      <c r="J20696" s="2"/>
      <c r="K20696" s="2"/>
    </row>
    <row r="20697" spans="4:11">
      <c r="D20697" s="1"/>
      <c r="E20697" s="1"/>
      <c r="F20697" s="1"/>
      <c r="G20697" s="1"/>
      <c r="J20697" s="2"/>
      <c r="K20697" s="2"/>
    </row>
    <row r="20698" spans="4:11">
      <c r="D20698" s="1"/>
      <c r="E20698" s="1"/>
      <c r="F20698" s="1"/>
      <c r="G20698" s="1"/>
      <c r="J20698" s="2"/>
      <c r="K20698" s="2"/>
    </row>
    <row r="20699" spans="4:11">
      <c r="D20699" s="1"/>
      <c r="E20699" s="1"/>
      <c r="F20699" s="1"/>
      <c r="G20699" s="1"/>
      <c r="J20699" s="2"/>
      <c r="K20699" s="2"/>
    </row>
    <row r="20700" spans="4:11">
      <c r="D20700" s="1"/>
      <c r="E20700" s="1"/>
      <c r="F20700" s="1"/>
      <c r="G20700" s="1"/>
      <c r="J20700" s="2"/>
      <c r="K20700" s="2"/>
    </row>
    <row r="20701" spans="4:11">
      <c r="D20701" s="1"/>
      <c r="E20701" s="1"/>
      <c r="F20701" s="1"/>
      <c r="G20701" s="1"/>
      <c r="J20701" s="2"/>
      <c r="K20701" s="2"/>
    </row>
    <row r="20702" spans="4:11">
      <c r="D20702" s="1"/>
      <c r="E20702" s="1"/>
      <c r="F20702" s="1"/>
      <c r="G20702" s="1"/>
      <c r="J20702" s="2"/>
      <c r="K20702" s="2"/>
    </row>
    <row r="20703" spans="4:11">
      <c r="D20703" s="1"/>
      <c r="E20703" s="1"/>
      <c r="F20703" s="1"/>
      <c r="G20703" s="1"/>
      <c r="J20703" s="2"/>
      <c r="K20703" s="2"/>
    </row>
    <row r="20704" spans="4:11">
      <c r="D20704" s="1"/>
      <c r="E20704" s="1"/>
      <c r="F20704" s="1"/>
      <c r="G20704" s="1"/>
      <c r="J20704" s="2"/>
      <c r="K20704" s="2"/>
    </row>
    <row r="20705" spans="4:11">
      <c r="D20705" s="1"/>
      <c r="E20705" s="1"/>
      <c r="F20705" s="1"/>
      <c r="G20705" s="1"/>
      <c r="J20705" s="2"/>
      <c r="K20705" s="2"/>
    </row>
    <row r="20706" spans="4:11">
      <c r="D20706" s="1"/>
      <c r="E20706" s="1"/>
      <c r="F20706" s="1"/>
      <c r="G20706" s="1"/>
      <c r="J20706" s="2"/>
      <c r="K20706" s="2"/>
    </row>
    <row r="20707" spans="4:11">
      <c r="D20707" s="1"/>
      <c r="E20707" s="1"/>
      <c r="F20707" s="1"/>
      <c r="G20707" s="1"/>
      <c r="J20707" s="2"/>
      <c r="K20707" s="2"/>
    </row>
    <row r="20708" spans="4:11">
      <c r="D20708" s="1"/>
      <c r="E20708" s="1"/>
      <c r="F20708" s="1"/>
      <c r="G20708" s="1"/>
      <c r="J20708" s="2"/>
      <c r="K20708" s="2"/>
    </row>
    <row r="20709" spans="4:11">
      <c r="D20709" s="1"/>
      <c r="E20709" s="1"/>
      <c r="F20709" s="1"/>
      <c r="G20709" s="1"/>
      <c r="J20709" s="2"/>
      <c r="K20709" s="2"/>
    </row>
    <row r="20710" spans="4:11">
      <c r="D20710" s="1"/>
      <c r="E20710" s="1"/>
      <c r="F20710" s="1"/>
      <c r="G20710" s="1"/>
      <c r="J20710" s="2"/>
      <c r="K20710" s="2"/>
    </row>
    <row r="20711" spans="4:11">
      <c r="D20711" s="1"/>
      <c r="E20711" s="1"/>
      <c r="F20711" s="1"/>
      <c r="G20711" s="1"/>
      <c r="J20711" s="2"/>
      <c r="K20711" s="2"/>
    </row>
    <row r="20712" spans="4:11">
      <c r="D20712" s="1"/>
      <c r="E20712" s="1"/>
      <c r="F20712" s="1"/>
      <c r="G20712" s="1"/>
      <c r="J20712" s="2"/>
      <c r="K20712" s="2"/>
    </row>
    <row r="20713" spans="4:11">
      <c r="D20713" s="1"/>
      <c r="E20713" s="1"/>
      <c r="F20713" s="1"/>
      <c r="G20713" s="1"/>
      <c r="J20713" s="2"/>
      <c r="K20713" s="2"/>
    </row>
    <row r="20714" spans="4:11">
      <c r="D20714" s="1"/>
      <c r="E20714" s="1"/>
      <c r="F20714" s="1"/>
      <c r="G20714" s="1"/>
      <c r="J20714" s="2"/>
      <c r="K20714" s="2"/>
    </row>
    <row r="20715" spans="4:11">
      <c r="D20715" s="1"/>
      <c r="E20715" s="1"/>
      <c r="F20715" s="1"/>
      <c r="G20715" s="1"/>
      <c r="J20715" s="2"/>
      <c r="K20715" s="2"/>
    </row>
    <row r="20716" spans="4:11">
      <c r="D20716" s="1"/>
      <c r="E20716" s="1"/>
      <c r="F20716" s="1"/>
      <c r="G20716" s="1"/>
      <c r="J20716" s="2"/>
      <c r="K20716" s="2"/>
    </row>
    <row r="20717" spans="4:11">
      <c r="D20717" s="1"/>
      <c r="E20717" s="1"/>
      <c r="F20717" s="1"/>
      <c r="G20717" s="1"/>
      <c r="J20717" s="2"/>
      <c r="K20717" s="2"/>
    </row>
    <row r="20718" spans="4:11">
      <c r="D20718" s="1"/>
      <c r="E20718" s="1"/>
      <c r="F20718" s="1"/>
      <c r="G20718" s="1"/>
      <c r="J20718" s="2"/>
      <c r="K20718" s="2"/>
    </row>
    <row r="20719" spans="4:11">
      <c r="D20719" s="1"/>
      <c r="E20719" s="1"/>
      <c r="F20719" s="1"/>
      <c r="G20719" s="1"/>
      <c r="J20719" s="2"/>
      <c r="K20719" s="2"/>
    </row>
    <row r="20720" spans="4:11">
      <c r="D20720" s="1"/>
      <c r="E20720" s="1"/>
      <c r="F20720" s="1"/>
      <c r="G20720" s="1"/>
      <c r="J20720" s="2"/>
      <c r="K20720" s="2"/>
    </row>
    <row r="20721" spans="4:11">
      <c r="D20721" s="1"/>
      <c r="E20721" s="1"/>
      <c r="F20721" s="1"/>
      <c r="G20721" s="1"/>
      <c r="J20721" s="2"/>
      <c r="K20721" s="2"/>
    </row>
    <row r="20722" spans="4:11">
      <c r="D20722" s="1"/>
      <c r="E20722" s="1"/>
      <c r="F20722" s="1"/>
      <c r="G20722" s="1"/>
      <c r="J20722" s="2"/>
      <c r="K20722" s="2"/>
    </row>
    <row r="20723" spans="4:11">
      <c r="D20723" s="1"/>
      <c r="E20723" s="1"/>
      <c r="F20723" s="1"/>
      <c r="G20723" s="1"/>
      <c r="J20723" s="2"/>
      <c r="K20723" s="2"/>
    </row>
    <row r="20724" spans="4:11">
      <c r="D20724" s="1"/>
      <c r="E20724" s="1"/>
      <c r="F20724" s="1"/>
      <c r="G20724" s="1"/>
      <c r="J20724" s="2"/>
      <c r="K20724" s="2"/>
    </row>
    <row r="20725" spans="4:11">
      <c r="D20725" s="1"/>
      <c r="E20725" s="1"/>
      <c r="F20725" s="1"/>
      <c r="G20725" s="1"/>
      <c r="J20725" s="2"/>
      <c r="K20725" s="2"/>
    </row>
    <row r="20726" spans="4:11">
      <c r="D20726" s="1"/>
      <c r="E20726" s="1"/>
      <c r="F20726" s="1"/>
      <c r="G20726" s="1"/>
      <c r="J20726" s="2"/>
      <c r="K20726" s="2"/>
    </row>
    <row r="20727" spans="4:11">
      <c r="D20727" s="1"/>
      <c r="E20727" s="1"/>
      <c r="F20727" s="1"/>
      <c r="G20727" s="1"/>
      <c r="J20727" s="2"/>
      <c r="K20727" s="2"/>
    </row>
    <row r="20728" spans="4:11">
      <c r="D20728" s="1"/>
      <c r="E20728" s="1"/>
      <c r="F20728" s="1"/>
      <c r="G20728" s="1"/>
      <c r="J20728" s="2"/>
      <c r="K20728" s="2"/>
    </row>
    <row r="20729" spans="4:11">
      <c r="D20729" s="1"/>
      <c r="E20729" s="1"/>
      <c r="F20729" s="1"/>
      <c r="G20729" s="1"/>
      <c r="J20729" s="2"/>
      <c r="K20729" s="2"/>
    </row>
    <row r="20730" spans="4:11">
      <c r="D20730" s="1"/>
      <c r="E20730" s="1"/>
      <c r="F20730" s="1"/>
      <c r="G20730" s="1"/>
      <c r="J20730" s="2"/>
      <c r="K20730" s="2"/>
    </row>
    <row r="20731" spans="4:11">
      <c r="D20731" s="1"/>
      <c r="E20731" s="1"/>
      <c r="F20731" s="1"/>
      <c r="G20731" s="1"/>
      <c r="J20731" s="2"/>
      <c r="K20731" s="2"/>
    </row>
    <row r="20732" spans="4:11">
      <c r="D20732" s="1"/>
      <c r="E20732" s="1"/>
      <c r="F20732" s="1"/>
      <c r="G20732" s="1"/>
      <c r="J20732" s="2"/>
      <c r="K20732" s="2"/>
    </row>
    <row r="20733" spans="4:11">
      <c r="D20733" s="1"/>
      <c r="E20733" s="1"/>
      <c r="F20733" s="1"/>
      <c r="G20733" s="1"/>
      <c r="J20733" s="2"/>
      <c r="K20733" s="2"/>
    </row>
    <row r="20734" spans="4:11">
      <c r="D20734" s="1"/>
      <c r="E20734" s="1"/>
      <c r="F20734" s="1"/>
      <c r="G20734" s="1"/>
      <c r="J20734" s="2"/>
      <c r="K20734" s="2"/>
    </row>
    <row r="20735" spans="4:11">
      <c r="D20735" s="1"/>
      <c r="E20735" s="1"/>
      <c r="F20735" s="1"/>
      <c r="G20735" s="1"/>
      <c r="J20735" s="2"/>
      <c r="K20735" s="2"/>
    </row>
    <row r="20736" spans="4:11">
      <c r="D20736" s="1"/>
      <c r="E20736" s="1"/>
      <c r="F20736" s="1"/>
      <c r="G20736" s="1"/>
      <c r="J20736" s="2"/>
      <c r="K20736" s="2"/>
    </row>
    <row r="20737" spans="4:11">
      <c r="D20737" s="1"/>
      <c r="E20737" s="1"/>
      <c r="F20737" s="1"/>
      <c r="G20737" s="1"/>
      <c r="J20737" s="2"/>
      <c r="K20737" s="2"/>
    </row>
    <row r="20738" spans="4:11">
      <c r="D20738" s="1"/>
      <c r="E20738" s="1"/>
      <c r="F20738" s="1"/>
      <c r="G20738" s="1"/>
      <c r="J20738" s="2"/>
      <c r="K20738" s="2"/>
    </row>
    <row r="20739" spans="4:11">
      <c r="D20739" s="1"/>
      <c r="E20739" s="1"/>
      <c r="F20739" s="1"/>
      <c r="G20739" s="1"/>
      <c r="J20739" s="2"/>
      <c r="K20739" s="2"/>
    </row>
    <row r="20740" spans="4:11">
      <c r="D20740" s="1"/>
      <c r="E20740" s="1"/>
      <c r="F20740" s="1"/>
      <c r="G20740" s="1"/>
      <c r="J20740" s="2"/>
      <c r="K20740" s="2"/>
    </row>
    <row r="20741" spans="4:11">
      <c r="D20741" s="1"/>
      <c r="E20741" s="1"/>
      <c r="F20741" s="1"/>
      <c r="G20741" s="1"/>
      <c r="J20741" s="2"/>
      <c r="K20741" s="2"/>
    </row>
    <row r="20742" spans="4:11">
      <c r="D20742" s="1"/>
      <c r="E20742" s="1"/>
      <c r="F20742" s="1"/>
      <c r="G20742" s="1"/>
      <c r="J20742" s="2"/>
      <c r="K20742" s="2"/>
    </row>
    <row r="20743" spans="4:11">
      <c r="D20743" s="1"/>
      <c r="E20743" s="1"/>
      <c r="F20743" s="1"/>
      <c r="G20743" s="1"/>
      <c r="J20743" s="2"/>
      <c r="K20743" s="2"/>
    </row>
    <row r="20744" spans="4:11">
      <c r="D20744" s="1"/>
      <c r="E20744" s="1"/>
      <c r="F20744" s="1"/>
      <c r="G20744" s="1"/>
      <c r="J20744" s="2"/>
      <c r="K20744" s="2"/>
    </row>
    <row r="20745" spans="4:11">
      <c r="D20745" s="1"/>
      <c r="E20745" s="1"/>
      <c r="F20745" s="1"/>
      <c r="G20745" s="1"/>
      <c r="J20745" s="2"/>
      <c r="K20745" s="2"/>
    </row>
    <row r="20746" spans="4:11">
      <c r="D20746" s="1"/>
      <c r="E20746" s="1"/>
      <c r="F20746" s="1"/>
      <c r="G20746" s="1"/>
      <c r="J20746" s="2"/>
      <c r="K20746" s="2"/>
    </row>
    <row r="20747" spans="4:11">
      <c r="D20747" s="1"/>
      <c r="E20747" s="1"/>
      <c r="F20747" s="1"/>
      <c r="G20747" s="1"/>
      <c r="J20747" s="2"/>
      <c r="K20747" s="2"/>
    </row>
    <row r="20748" spans="4:11">
      <c r="D20748" s="1"/>
      <c r="E20748" s="1"/>
      <c r="F20748" s="1"/>
      <c r="G20748" s="1"/>
      <c r="J20748" s="2"/>
      <c r="K20748" s="2"/>
    </row>
    <row r="20749" spans="4:11">
      <c r="D20749" s="1"/>
      <c r="E20749" s="1"/>
      <c r="F20749" s="1"/>
      <c r="G20749" s="1"/>
      <c r="J20749" s="2"/>
      <c r="K20749" s="2"/>
    </row>
    <row r="20750" spans="4:11">
      <c r="D20750" s="1"/>
      <c r="E20750" s="1"/>
      <c r="F20750" s="1"/>
      <c r="G20750" s="1"/>
      <c r="J20750" s="2"/>
      <c r="K20750" s="2"/>
    </row>
    <row r="20751" spans="4:11">
      <c r="D20751" s="1"/>
      <c r="E20751" s="1"/>
      <c r="F20751" s="1"/>
      <c r="G20751" s="1"/>
      <c r="J20751" s="2"/>
      <c r="K20751" s="2"/>
    </row>
    <row r="20752" spans="4:11">
      <c r="D20752" s="1"/>
      <c r="E20752" s="1"/>
      <c r="F20752" s="1"/>
      <c r="G20752" s="1"/>
      <c r="J20752" s="2"/>
      <c r="K20752" s="2"/>
    </row>
    <row r="20753" spans="4:11">
      <c r="D20753" s="1"/>
      <c r="E20753" s="1"/>
      <c r="F20753" s="1"/>
      <c r="G20753" s="1"/>
      <c r="J20753" s="2"/>
      <c r="K20753" s="2"/>
    </row>
    <row r="20754" spans="4:11">
      <c r="D20754" s="1"/>
      <c r="E20754" s="1"/>
      <c r="F20754" s="1"/>
      <c r="G20754" s="1"/>
      <c r="J20754" s="2"/>
      <c r="K20754" s="2"/>
    </row>
    <row r="20755" spans="4:11">
      <c r="D20755" s="1"/>
      <c r="E20755" s="1"/>
      <c r="F20755" s="1"/>
      <c r="G20755" s="1"/>
      <c r="J20755" s="2"/>
      <c r="K20755" s="2"/>
    </row>
    <row r="20756" spans="4:11">
      <c r="D20756" s="1"/>
      <c r="E20756" s="1"/>
      <c r="F20756" s="1"/>
      <c r="G20756" s="1"/>
      <c r="J20756" s="2"/>
      <c r="K20756" s="2"/>
    </row>
    <row r="20757" spans="4:11">
      <c r="D20757" s="1"/>
      <c r="E20757" s="1"/>
      <c r="F20757" s="1"/>
      <c r="G20757" s="1"/>
      <c r="J20757" s="2"/>
      <c r="K20757" s="2"/>
    </row>
    <row r="20758" spans="4:11">
      <c r="D20758" s="1"/>
      <c r="E20758" s="1"/>
      <c r="F20758" s="1"/>
      <c r="G20758" s="1"/>
      <c r="J20758" s="2"/>
      <c r="K20758" s="2"/>
    </row>
    <row r="20759" spans="4:11">
      <c r="D20759" s="1"/>
      <c r="E20759" s="1"/>
      <c r="F20759" s="1"/>
      <c r="G20759" s="1"/>
      <c r="J20759" s="2"/>
      <c r="K20759" s="2"/>
    </row>
    <row r="20760" spans="4:11">
      <c r="D20760" s="1"/>
      <c r="E20760" s="1"/>
      <c r="F20760" s="1"/>
      <c r="G20760" s="1"/>
      <c r="J20760" s="2"/>
      <c r="K20760" s="2"/>
    </row>
    <row r="20761" spans="4:11">
      <c r="D20761" s="1"/>
      <c r="E20761" s="1"/>
      <c r="F20761" s="1"/>
      <c r="G20761" s="1"/>
      <c r="J20761" s="2"/>
      <c r="K20761" s="2"/>
    </row>
    <row r="20762" spans="4:11">
      <c r="D20762" s="1"/>
      <c r="E20762" s="1"/>
      <c r="F20762" s="1"/>
      <c r="G20762" s="1"/>
      <c r="J20762" s="2"/>
      <c r="K20762" s="2"/>
    </row>
    <row r="20763" spans="4:11">
      <c r="D20763" s="1"/>
      <c r="E20763" s="1"/>
      <c r="F20763" s="1"/>
      <c r="G20763" s="1"/>
      <c r="J20763" s="2"/>
      <c r="K20763" s="2"/>
    </row>
    <row r="20764" spans="4:11">
      <c r="D20764" s="1"/>
      <c r="E20764" s="1"/>
      <c r="F20764" s="1"/>
      <c r="G20764" s="1"/>
      <c r="J20764" s="2"/>
      <c r="K20764" s="2"/>
    </row>
    <row r="20765" spans="4:11">
      <c r="D20765" s="1"/>
      <c r="E20765" s="1"/>
      <c r="F20765" s="1"/>
      <c r="G20765" s="1"/>
      <c r="J20765" s="2"/>
      <c r="K20765" s="2"/>
    </row>
    <row r="20766" spans="4:11">
      <c r="D20766" s="1"/>
      <c r="E20766" s="1"/>
      <c r="F20766" s="1"/>
      <c r="G20766" s="1"/>
      <c r="J20766" s="2"/>
      <c r="K20766" s="2"/>
    </row>
    <row r="20767" spans="4:11">
      <c r="D20767" s="1"/>
      <c r="E20767" s="1"/>
      <c r="F20767" s="1"/>
      <c r="G20767" s="1"/>
      <c r="J20767" s="2"/>
      <c r="K20767" s="2"/>
    </row>
    <row r="20768" spans="4:11">
      <c r="D20768" s="1"/>
      <c r="E20768" s="1"/>
      <c r="F20768" s="1"/>
      <c r="G20768" s="1"/>
      <c r="J20768" s="2"/>
      <c r="K20768" s="2"/>
    </row>
    <row r="20769" spans="4:11">
      <c r="D20769" s="1"/>
      <c r="E20769" s="1"/>
      <c r="F20769" s="1"/>
      <c r="G20769" s="1"/>
      <c r="J20769" s="2"/>
      <c r="K20769" s="2"/>
    </row>
    <row r="20770" spans="4:11">
      <c r="D20770" s="1"/>
      <c r="E20770" s="1"/>
      <c r="F20770" s="1"/>
      <c r="G20770" s="1"/>
      <c r="J20770" s="2"/>
      <c r="K20770" s="2"/>
    </row>
    <row r="20771" spans="4:11">
      <c r="D20771" s="1"/>
      <c r="E20771" s="1"/>
      <c r="F20771" s="1"/>
      <c r="G20771" s="1"/>
      <c r="J20771" s="2"/>
      <c r="K20771" s="2"/>
    </row>
    <row r="20772" spans="4:11">
      <c r="D20772" s="1"/>
      <c r="E20772" s="1"/>
      <c r="F20772" s="1"/>
      <c r="G20772" s="1"/>
      <c r="J20772" s="2"/>
      <c r="K20772" s="2"/>
    </row>
    <row r="20773" spans="4:11">
      <c r="D20773" s="1"/>
      <c r="E20773" s="1"/>
      <c r="F20773" s="1"/>
      <c r="G20773" s="1"/>
      <c r="J20773" s="2"/>
      <c r="K20773" s="2"/>
    </row>
    <row r="20774" spans="4:11">
      <c r="D20774" s="1"/>
      <c r="E20774" s="1"/>
      <c r="F20774" s="1"/>
      <c r="G20774" s="1"/>
      <c r="J20774" s="2"/>
      <c r="K20774" s="2"/>
    </row>
    <row r="20775" spans="4:11">
      <c r="D20775" s="1"/>
      <c r="E20775" s="1"/>
      <c r="F20775" s="1"/>
      <c r="G20775" s="1"/>
      <c r="J20775" s="2"/>
      <c r="K20775" s="2"/>
    </row>
    <row r="20776" spans="4:11">
      <c r="D20776" s="1"/>
      <c r="E20776" s="1"/>
      <c r="F20776" s="1"/>
      <c r="G20776" s="1"/>
      <c r="J20776" s="2"/>
      <c r="K20776" s="2"/>
    </row>
    <row r="20777" spans="4:11">
      <c r="D20777" s="1"/>
      <c r="E20777" s="1"/>
      <c r="F20777" s="1"/>
      <c r="G20777" s="1"/>
      <c r="J20777" s="2"/>
      <c r="K20777" s="2"/>
    </row>
    <row r="20778" spans="4:11">
      <c r="D20778" s="1"/>
      <c r="E20778" s="1"/>
      <c r="F20778" s="1"/>
      <c r="G20778" s="1"/>
      <c r="J20778" s="2"/>
      <c r="K20778" s="2"/>
    </row>
    <row r="20779" spans="4:11">
      <c r="D20779" s="1"/>
      <c r="E20779" s="1"/>
      <c r="F20779" s="1"/>
      <c r="G20779" s="1"/>
      <c r="J20779" s="2"/>
      <c r="K20779" s="2"/>
    </row>
    <row r="20780" spans="4:11">
      <c r="D20780" s="1"/>
      <c r="E20780" s="1"/>
      <c r="F20780" s="1"/>
      <c r="G20780" s="1"/>
      <c r="J20780" s="2"/>
      <c r="K20780" s="2"/>
    </row>
    <row r="20781" spans="4:11">
      <c r="D20781" s="1"/>
      <c r="E20781" s="1"/>
      <c r="F20781" s="1"/>
      <c r="G20781" s="1"/>
      <c r="J20781" s="2"/>
      <c r="K20781" s="2"/>
    </row>
    <row r="20782" spans="4:11">
      <c r="D20782" s="1"/>
      <c r="E20782" s="1"/>
      <c r="F20782" s="1"/>
      <c r="G20782" s="1"/>
      <c r="J20782" s="2"/>
      <c r="K20782" s="2"/>
    </row>
    <row r="20783" spans="4:11">
      <c r="D20783" s="1"/>
      <c r="E20783" s="1"/>
      <c r="F20783" s="1"/>
      <c r="G20783" s="1"/>
      <c r="J20783" s="2"/>
      <c r="K20783" s="2"/>
    </row>
    <row r="20784" spans="4:11">
      <c r="D20784" s="1"/>
      <c r="E20784" s="1"/>
      <c r="F20784" s="1"/>
      <c r="G20784" s="1"/>
      <c r="J20784" s="2"/>
      <c r="K20784" s="2"/>
    </row>
    <row r="20785" spans="4:11">
      <c r="D20785" s="1"/>
      <c r="E20785" s="1"/>
      <c r="F20785" s="1"/>
      <c r="G20785" s="1"/>
      <c r="J20785" s="2"/>
      <c r="K20785" s="2"/>
    </row>
    <row r="20786" spans="4:11">
      <c r="D20786" s="1"/>
      <c r="E20786" s="1"/>
      <c r="F20786" s="1"/>
      <c r="G20786" s="1"/>
      <c r="J20786" s="2"/>
      <c r="K20786" s="2"/>
    </row>
    <row r="20787" spans="4:11">
      <c r="D20787" s="1"/>
      <c r="E20787" s="1"/>
      <c r="F20787" s="1"/>
      <c r="G20787" s="1"/>
      <c r="J20787" s="2"/>
      <c r="K20787" s="2"/>
    </row>
    <row r="20788" spans="4:11">
      <c r="D20788" s="1"/>
      <c r="E20788" s="1"/>
      <c r="F20788" s="1"/>
      <c r="G20788" s="1"/>
      <c r="J20788" s="2"/>
      <c r="K20788" s="2"/>
    </row>
    <row r="20789" spans="4:11">
      <c r="D20789" s="1"/>
      <c r="E20789" s="1"/>
      <c r="F20789" s="1"/>
      <c r="G20789" s="1"/>
      <c r="J20789" s="2"/>
      <c r="K20789" s="2"/>
    </row>
    <row r="20790" spans="4:11">
      <c r="D20790" s="1"/>
      <c r="E20790" s="1"/>
      <c r="F20790" s="1"/>
      <c r="G20790" s="1"/>
      <c r="J20790" s="2"/>
      <c r="K20790" s="2"/>
    </row>
    <row r="20791" spans="4:11">
      <c r="D20791" s="1"/>
      <c r="E20791" s="1"/>
      <c r="F20791" s="1"/>
      <c r="G20791" s="1"/>
      <c r="J20791" s="2"/>
      <c r="K20791" s="2"/>
    </row>
    <row r="20792" spans="4:11">
      <c r="D20792" s="1"/>
      <c r="E20792" s="1"/>
      <c r="F20792" s="1"/>
      <c r="G20792" s="1"/>
      <c r="J20792" s="2"/>
      <c r="K20792" s="2"/>
    </row>
    <row r="20793" spans="4:11">
      <c r="D20793" s="1"/>
      <c r="E20793" s="1"/>
      <c r="F20793" s="1"/>
      <c r="G20793" s="1"/>
      <c r="J20793" s="2"/>
      <c r="K20793" s="2"/>
    </row>
    <row r="20794" spans="4:11">
      <c r="D20794" s="1"/>
      <c r="E20794" s="1"/>
      <c r="F20794" s="1"/>
      <c r="G20794" s="1"/>
      <c r="J20794" s="2"/>
      <c r="K20794" s="2"/>
    </row>
    <row r="20795" spans="4:11">
      <c r="D20795" s="1"/>
      <c r="E20795" s="1"/>
      <c r="F20795" s="1"/>
      <c r="G20795" s="1"/>
      <c r="J20795" s="2"/>
      <c r="K20795" s="2"/>
    </row>
    <row r="20796" spans="4:11">
      <c r="D20796" s="1"/>
      <c r="E20796" s="1"/>
      <c r="F20796" s="1"/>
      <c r="G20796" s="1"/>
      <c r="J20796" s="2"/>
      <c r="K20796" s="2"/>
    </row>
    <row r="20797" spans="4:11">
      <c r="D20797" s="1"/>
      <c r="E20797" s="1"/>
      <c r="F20797" s="1"/>
      <c r="G20797" s="1"/>
      <c r="J20797" s="2"/>
      <c r="K20797" s="2"/>
    </row>
    <row r="20798" spans="4:11">
      <c r="D20798" s="1"/>
      <c r="E20798" s="1"/>
      <c r="F20798" s="1"/>
      <c r="G20798" s="1"/>
      <c r="J20798" s="2"/>
      <c r="K20798" s="2"/>
    </row>
    <row r="20799" spans="4:11">
      <c r="D20799" s="1"/>
      <c r="E20799" s="1"/>
      <c r="F20799" s="1"/>
      <c r="G20799" s="1"/>
      <c r="J20799" s="2"/>
      <c r="K20799" s="2"/>
    </row>
    <row r="20800" spans="4:11">
      <c r="D20800" s="1"/>
      <c r="E20800" s="1"/>
      <c r="F20800" s="1"/>
      <c r="G20800" s="1"/>
      <c r="J20800" s="2"/>
      <c r="K20800" s="2"/>
    </row>
    <row r="20801" spans="4:11">
      <c r="D20801" s="1"/>
      <c r="E20801" s="1"/>
      <c r="F20801" s="1"/>
      <c r="G20801" s="1"/>
      <c r="J20801" s="2"/>
      <c r="K20801" s="2"/>
    </row>
    <row r="20802" spans="4:11">
      <c r="D20802" s="1"/>
      <c r="E20802" s="1"/>
      <c r="F20802" s="1"/>
      <c r="G20802" s="1"/>
      <c r="J20802" s="2"/>
      <c r="K20802" s="2"/>
    </row>
    <row r="20803" spans="4:11">
      <c r="D20803" s="1"/>
      <c r="E20803" s="1"/>
      <c r="F20803" s="1"/>
      <c r="G20803" s="1"/>
      <c r="J20803" s="2"/>
      <c r="K20803" s="2"/>
    </row>
    <row r="20804" spans="4:11">
      <c r="D20804" s="1"/>
      <c r="E20804" s="1"/>
      <c r="F20804" s="1"/>
      <c r="G20804" s="1"/>
      <c r="J20804" s="2"/>
      <c r="K20804" s="2"/>
    </row>
    <row r="20805" spans="4:11">
      <c r="D20805" s="1"/>
      <c r="E20805" s="1"/>
      <c r="F20805" s="1"/>
      <c r="G20805" s="1"/>
      <c r="J20805" s="2"/>
      <c r="K20805" s="2"/>
    </row>
    <row r="20806" spans="4:11">
      <c r="D20806" s="1"/>
      <c r="E20806" s="1"/>
      <c r="F20806" s="1"/>
      <c r="G20806" s="1"/>
      <c r="J20806" s="2"/>
      <c r="K20806" s="2"/>
    </row>
    <row r="20807" spans="4:11">
      <c r="D20807" s="1"/>
      <c r="E20807" s="1"/>
      <c r="F20807" s="1"/>
      <c r="G20807" s="1"/>
      <c r="J20807" s="2"/>
      <c r="K20807" s="2"/>
    </row>
    <row r="20808" spans="4:11">
      <c r="D20808" s="1"/>
      <c r="E20808" s="1"/>
      <c r="F20808" s="1"/>
      <c r="G20808" s="1"/>
      <c r="J20808" s="2"/>
      <c r="K20808" s="2"/>
    </row>
    <row r="20809" spans="4:11">
      <c r="D20809" s="1"/>
      <c r="E20809" s="1"/>
      <c r="F20809" s="1"/>
      <c r="G20809" s="1"/>
      <c r="J20809" s="2"/>
      <c r="K20809" s="2"/>
    </row>
    <row r="20810" spans="4:11">
      <c r="D20810" s="1"/>
      <c r="E20810" s="1"/>
      <c r="F20810" s="1"/>
      <c r="G20810" s="1"/>
      <c r="J20810" s="2"/>
      <c r="K20810" s="2"/>
    </row>
    <row r="20811" spans="4:11">
      <c r="D20811" s="1"/>
      <c r="E20811" s="1"/>
      <c r="F20811" s="1"/>
      <c r="G20811" s="1"/>
      <c r="J20811" s="2"/>
      <c r="K20811" s="2"/>
    </row>
    <row r="20812" spans="4:11">
      <c r="D20812" s="1"/>
      <c r="E20812" s="1"/>
      <c r="F20812" s="1"/>
      <c r="G20812" s="1"/>
      <c r="J20812" s="2"/>
      <c r="K20812" s="2"/>
    </row>
    <row r="20813" spans="4:11">
      <c r="D20813" s="1"/>
      <c r="E20813" s="1"/>
      <c r="F20813" s="1"/>
      <c r="G20813" s="1"/>
      <c r="J20813" s="2"/>
      <c r="K20813" s="2"/>
    </row>
    <row r="20814" spans="4:11">
      <c r="D20814" s="1"/>
      <c r="E20814" s="1"/>
      <c r="F20814" s="1"/>
      <c r="G20814" s="1"/>
      <c r="J20814" s="2"/>
      <c r="K20814" s="2"/>
    </row>
    <row r="20815" spans="4:11">
      <c r="D20815" s="1"/>
      <c r="E20815" s="1"/>
      <c r="F20815" s="1"/>
      <c r="G20815" s="1"/>
      <c r="J20815" s="2"/>
      <c r="K20815" s="2"/>
    </row>
    <row r="20816" spans="4:11">
      <c r="D20816" s="1"/>
      <c r="E20816" s="1"/>
      <c r="F20816" s="1"/>
      <c r="G20816" s="1"/>
      <c r="J20816" s="2"/>
      <c r="K20816" s="2"/>
    </row>
    <row r="20817" spans="4:11">
      <c r="D20817" s="1"/>
      <c r="E20817" s="1"/>
      <c r="F20817" s="1"/>
      <c r="G20817" s="1"/>
      <c r="J20817" s="2"/>
      <c r="K20817" s="2"/>
    </row>
    <row r="20818" spans="4:11">
      <c r="D20818" s="1"/>
      <c r="E20818" s="1"/>
      <c r="F20818" s="1"/>
      <c r="G20818" s="1"/>
      <c r="J20818" s="2"/>
      <c r="K20818" s="2"/>
    </row>
    <row r="20819" spans="4:11">
      <c r="D20819" s="1"/>
      <c r="E20819" s="1"/>
      <c r="F20819" s="1"/>
      <c r="G20819" s="1"/>
      <c r="J20819" s="2"/>
      <c r="K20819" s="2"/>
    </row>
    <row r="20820" spans="4:11">
      <c r="D20820" s="1"/>
      <c r="E20820" s="1"/>
      <c r="F20820" s="1"/>
      <c r="G20820" s="1"/>
      <c r="J20820" s="2"/>
      <c r="K20820" s="2"/>
    </row>
    <row r="20821" spans="4:11">
      <c r="D20821" s="1"/>
      <c r="E20821" s="1"/>
      <c r="F20821" s="1"/>
      <c r="G20821" s="1"/>
      <c r="J20821" s="2"/>
      <c r="K20821" s="2"/>
    </row>
    <row r="20822" spans="4:11">
      <c r="D20822" s="1"/>
      <c r="E20822" s="1"/>
      <c r="F20822" s="1"/>
      <c r="G20822" s="1"/>
      <c r="J20822" s="2"/>
      <c r="K20822" s="2"/>
    </row>
    <row r="20823" spans="4:11">
      <c r="D20823" s="1"/>
      <c r="E20823" s="1"/>
      <c r="F20823" s="1"/>
      <c r="G20823" s="1"/>
      <c r="J20823" s="2"/>
      <c r="K20823" s="2"/>
    </row>
    <row r="20824" spans="4:11">
      <c r="D20824" s="1"/>
      <c r="E20824" s="1"/>
      <c r="F20824" s="1"/>
      <c r="G20824" s="1"/>
      <c r="J20824" s="2"/>
      <c r="K20824" s="2"/>
    </row>
    <row r="20825" spans="4:11">
      <c r="D20825" s="1"/>
      <c r="E20825" s="1"/>
      <c r="F20825" s="1"/>
      <c r="G20825" s="1"/>
      <c r="J20825" s="2"/>
      <c r="K20825" s="2"/>
    </row>
    <row r="20826" spans="4:11">
      <c r="D20826" s="1"/>
      <c r="E20826" s="1"/>
      <c r="F20826" s="1"/>
      <c r="G20826" s="1"/>
      <c r="J20826" s="2"/>
      <c r="K20826" s="2"/>
    </row>
    <row r="20827" spans="4:11">
      <c r="D20827" s="1"/>
      <c r="E20827" s="1"/>
      <c r="F20827" s="1"/>
      <c r="G20827" s="1"/>
      <c r="J20827" s="2"/>
      <c r="K20827" s="2"/>
    </row>
    <row r="20828" spans="4:11">
      <c r="D20828" s="1"/>
      <c r="E20828" s="1"/>
      <c r="F20828" s="1"/>
      <c r="G20828" s="1"/>
      <c r="J20828" s="2"/>
      <c r="K20828" s="2"/>
    </row>
    <row r="20829" spans="4:11">
      <c r="D20829" s="1"/>
      <c r="E20829" s="1"/>
      <c r="F20829" s="1"/>
      <c r="G20829" s="1"/>
      <c r="J20829" s="2"/>
      <c r="K20829" s="2"/>
    </row>
    <row r="20830" spans="4:11">
      <c r="D20830" s="1"/>
      <c r="E20830" s="1"/>
      <c r="F20830" s="1"/>
      <c r="G20830" s="1"/>
      <c r="J20830" s="2"/>
      <c r="K20830" s="2"/>
    </row>
    <row r="20831" spans="4:11">
      <c r="D20831" s="1"/>
      <c r="E20831" s="1"/>
      <c r="F20831" s="1"/>
      <c r="G20831" s="1"/>
      <c r="J20831" s="2"/>
      <c r="K20831" s="2"/>
    </row>
    <row r="20832" spans="4:11">
      <c r="D20832" s="1"/>
      <c r="E20832" s="1"/>
      <c r="F20832" s="1"/>
      <c r="G20832" s="1"/>
      <c r="J20832" s="2"/>
      <c r="K20832" s="2"/>
    </row>
    <row r="20833" spans="4:11">
      <c r="D20833" s="1"/>
      <c r="E20833" s="1"/>
      <c r="F20833" s="1"/>
      <c r="G20833" s="1"/>
      <c r="J20833" s="2"/>
      <c r="K20833" s="2"/>
    </row>
    <row r="20834" spans="4:11">
      <c r="D20834" s="1"/>
      <c r="E20834" s="1"/>
      <c r="F20834" s="1"/>
      <c r="G20834" s="1"/>
      <c r="J20834" s="2"/>
      <c r="K20834" s="2"/>
    </row>
    <row r="20835" spans="4:11">
      <c r="D20835" s="1"/>
      <c r="E20835" s="1"/>
      <c r="F20835" s="1"/>
      <c r="G20835" s="1"/>
      <c r="J20835" s="2"/>
      <c r="K20835" s="2"/>
    </row>
    <row r="20836" spans="4:11">
      <c r="D20836" s="1"/>
      <c r="E20836" s="1"/>
      <c r="F20836" s="1"/>
      <c r="G20836" s="1"/>
      <c r="J20836" s="2"/>
      <c r="K20836" s="2"/>
    </row>
    <row r="20837" spans="4:11">
      <c r="D20837" s="1"/>
      <c r="E20837" s="1"/>
      <c r="F20837" s="1"/>
      <c r="G20837" s="1"/>
      <c r="J20837" s="2"/>
      <c r="K20837" s="2"/>
    </row>
    <row r="20838" spans="4:11">
      <c r="D20838" s="1"/>
      <c r="E20838" s="1"/>
      <c r="F20838" s="1"/>
      <c r="G20838" s="1"/>
      <c r="J20838" s="2"/>
      <c r="K20838" s="2"/>
    </row>
    <row r="20839" spans="4:11">
      <c r="D20839" s="1"/>
      <c r="E20839" s="1"/>
      <c r="F20839" s="1"/>
      <c r="G20839" s="1"/>
      <c r="J20839" s="2"/>
      <c r="K20839" s="2"/>
    </row>
    <row r="20840" spans="4:11">
      <c r="D20840" s="1"/>
      <c r="E20840" s="1"/>
      <c r="F20840" s="1"/>
      <c r="G20840" s="1"/>
      <c r="J20840" s="2"/>
      <c r="K20840" s="2"/>
    </row>
    <row r="20841" spans="4:11">
      <c r="D20841" s="1"/>
      <c r="E20841" s="1"/>
      <c r="F20841" s="1"/>
      <c r="G20841" s="1"/>
      <c r="J20841" s="2"/>
      <c r="K20841" s="2"/>
    </row>
    <row r="20842" spans="4:11">
      <c r="D20842" s="1"/>
      <c r="E20842" s="1"/>
      <c r="F20842" s="1"/>
      <c r="G20842" s="1"/>
      <c r="J20842" s="2"/>
      <c r="K20842" s="2"/>
    </row>
    <row r="20843" spans="4:11">
      <c r="D20843" s="1"/>
      <c r="E20843" s="1"/>
      <c r="F20843" s="1"/>
      <c r="G20843" s="1"/>
      <c r="J20843" s="2"/>
      <c r="K20843" s="2"/>
    </row>
    <row r="20844" spans="4:11">
      <c r="D20844" s="1"/>
      <c r="E20844" s="1"/>
      <c r="F20844" s="1"/>
      <c r="G20844" s="1"/>
      <c r="J20844" s="2"/>
      <c r="K20844" s="2"/>
    </row>
    <row r="20845" spans="4:11">
      <c r="D20845" s="1"/>
      <c r="E20845" s="1"/>
      <c r="F20845" s="1"/>
      <c r="G20845" s="1"/>
      <c r="J20845" s="2"/>
      <c r="K20845" s="2"/>
    </row>
    <row r="20846" spans="4:11">
      <c r="D20846" s="1"/>
      <c r="E20846" s="1"/>
      <c r="F20846" s="1"/>
      <c r="G20846" s="1"/>
      <c r="J20846" s="2"/>
      <c r="K20846" s="2"/>
    </row>
    <row r="20847" spans="4:11">
      <c r="D20847" s="1"/>
      <c r="E20847" s="1"/>
      <c r="F20847" s="1"/>
      <c r="G20847" s="1"/>
      <c r="J20847" s="2"/>
      <c r="K20847" s="2"/>
    </row>
    <row r="20848" spans="4:11">
      <c r="D20848" s="1"/>
      <c r="E20848" s="1"/>
      <c r="F20848" s="1"/>
      <c r="G20848" s="1"/>
      <c r="J20848" s="2"/>
      <c r="K20848" s="2"/>
    </row>
    <row r="20849" spans="4:11">
      <c r="D20849" s="1"/>
      <c r="E20849" s="1"/>
      <c r="F20849" s="1"/>
      <c r="G20849" s="1"/>
      <c r="J20849" s="2"/>
      <c r="K20849" s="2"/>
    </row>
    <row r="20850" spans="4:11">
      <c r="D20850" s="1"/>
      <c r="E20850" s="1"/>
      <c r="F20850" s="1"/>
      <c r="G20850" s="1"/>
      <c r="J20850" s="2"/>
      <c r="K20850" s="2"/>
    </row>
    <row r="20851" spans="4:11">
      <c r="D20851" s="1"/>
      <c r="E20851" s="1"/>
      <c r="F20851" s="1"/>
      <c r="G20851" s="1"/>
      <c r="J20851" s="2"/>
      <c r="K20851" s="2"/>
    </row>
    <row r="20852" spans="4:11">
      <c r="D20852" s="1"/>
      <c r="E20852" s="1"/>
      <c r="F20852" s="1"/>
      <c r="G20852" s="1"/>
      <c r="J20852" s="2"/>
      <c r="K20852" s="2"/>
    </row>
    <row r="20853" spans="4:11">
      <c r="D20853" s="1"/>
      <c r="E20853" s="1"/>
      <c r="F20853" s="1"/>
      <c r="G20853" s="1"/>
      <c r="J20853" s="2"/>
      <c r="K20853" s="2"/>
    </row>
    <row r="20854" spans="4:11">
      <c r="D20854" s="1"/>
      <c r="E20854" s="1"/>
      <c r="F20854" s="1"/>
      <c r="G20854" s="1"/>
      <c r="J20854" s="2"/>
      <c r="K20854" s="2"/>
    </row>
    <row r="20855" spans="4:11">
      <c r="D20855" s="1"/>
      <c r="E20855" s="1"/>
      <c r="F20855" s="1"/>
      <c r="G20855" s="1"/>
      <c r="J20855" s="2"/>
      <c r="K20855" s="2"/>
    </row>
    <row r="20856" spans="4:11">
      <c r="D20856" s="1"/>
      <c r="E20856" s="1"/>
      <c r="F20856" s="1"/>
      <c r="G20856" s="1"/>
      <c r="J20856" s="2"/>
      <c r="K20856" s="2"/>
    </row>
    <row r="20857" spans="4:11">
      <c r="D20857" s="1"/>
      <c r="E20857" s="1"/>
      <c r="F20857" s="1"/>
      <c r="G20857" s="1"/>
      <c r="J20857" s="2"/>
      <c r="K20857" s="2"/>
    </row>
    <row r="20858" spans="4:11">
      <c r="D20858" s="1"/>
      <c r="E20858" s="1"/>
      <c r="F20858" s="1"/>
      <c r="G20858" s="1"/>
      <c r="J20858" s="2"/>
      <c r="K20858" s="2"/>
    </row>
    <row r="20859" spans="4:11">
      <c r="D20859" s="1"/>
      <c r="E20859" s="1"/>
      <c r="F20859" s="1"/>
      <c r="G20859" s="1"/>
      <c r="J20859" s="2"/>
      <c r="K20859" s="2"/>
    </row>
    <row r="20860" spans="4:11">
      <c r="D20860" s="1"/>
      <c r="E20860" s="1"/>
      <c r="F20860" s="1"/>
      <c r="G20860" s="1"/>
      <c r="J20860" s="2"/>
      <c r="K20860" s="2"/>
    </row>
    <row r="20861" spans="4:11">
      <c r="D20861" s="1"/>
      <c r="E20861" s="1"/>
      <c r="F20861" s="1"/>
      <c r="G20861" s="1"/>
      <c r="J20861" s="2"/>
      <c r="K20861" s="2"/>
    </row>
    <row r="20862" spans="4:11">
      <c r="D20862" s="1"/>
      <c r="E20862" s="1"/>
      <c r="F20862" s="1"/>
      <c r="G20862" s="1"/>
      <c r="J20862" s="2"/>
      <c r="K20862" s="2"/>
    </row>
    <row r="20863" spans="4:11">
      <c r="D20863" s="1"/>
      <c r="E20863" s="1"/>
      <c r="F20863" s="1"/>
      <c r="G20863" s="1"/>
      <c r="J20863" s="2"/>
      <c r="K20863" s="2"/>
    </row>
    <row r="20864" spans="4:11">
      <c r="D20864" s="1"/>
      <c r="E20864" s="1"/>
      <c r="F20864" s="1"/>
      <c r="G20864" s="1"/>
      <c r="J20864" s="2"/>
      <c r="K20864" s="2"/>
    </row>
    <row r="20865" spans="4:11">
      <c r="D20865" s="1"/>
      <c r="E20865" s="1"/>
      <c r="F20865" s="1"/>
      <c r="G20865" s="1"/>
      <c r="J20865" s="2"/>
      <c r="K20865" s="2"/>
    </row>
    <row r="20866" spans="4:11">
      <c r="D20866" s="1"/>
      <c r="E20866" s="1"/>
      <c r="F20866" s="1"/>
      <c r="G20866" s="1"/>
      <c r="J20866" s="2"/>
      <c r="K20866" s="2"/>
    </row>
    <row r="20867" spans="4:11">
      <c r="D20867" s="1"/>
      <c r="E20867" s="1"/>
      <c r="F20867" s="1"/>
      <c r="G20867" s="1"/>
      <c r="J20867" s="2"/>
      <c r="K20867" s="2"/>
    </row>
    <row r="20868" spans="4:11">
      <c r="D20868" s="1"/>
      <c r="E20868" s="1"/>
      <c r="F20868" s="1"/>
      <c r="G20868" s="1"/>
      <c r="J20868" s="2"/>
      <c r="K20868" s="2"/>
    </row>
    <row r="20869" spans="4:11">
      <c r="D20869" s="1"/>
      <c r="E20869" s="1"/>
      <c r="F20869" s="1"/>
      <c r="G20869" s="1"/>
      <c r="J20869" s="2"/>
      <c r="K20869" s="2"/>
    </row>
    <row r="20870" spans="4:11">
      <c r="D20870" s="1"/>
      <c r="E20870" s="1"/>
      <c r="F20870" s="1"/>
      <c r="G20870" s="1"/>
      <c r="J20870" s="2"/>
      <c r="K20870" s="2"/>
    </row>
    <row r="20871" spans="4:11">
      <c r="D20871" s="1"/>
      <c r="E20871" s="1"/>
      <c r="F20871" s="1"/>
      <c r="G20871" s="1"/>
      <c r="J20871" s="2"/>
      <c r="K20871" s="2"/>
    </row>
    <row r="20872" spans="4:11">
      <c r="D20872" s="1"/>
      <c r="E20872" s="1"/>
      <c r="F20872" s="1"/>
      <c r="G20872" s="1"/>
      <c r="J20872" s="2"/>
      <c r="K20872" s="2"/>
    </row>
    <row r="20873" spans="4:11">
      <c r="D20873" s="1"/>
      <c r="E20873" s="1"/>
      <c r="F20873" s="1"/>
      <c r="G20873" s="1"/>
      <c r="J20873" s="2"/>
      <c r="K20873" s="2"/>
    </row>
    <row r="20874" spans="4:11">
      <c r="D20874" s="1"/>
      <c r="E20874" s="1"/>
      <c r="F20874" s="1"/>
      <c r="G20874" s="1"/>
      <c r="J20874" s="2"/>
      <c r="K20874" s="2"/>
    </row>
    <row r="20875" spans="4:11">
      <c r="D20875" s="1"/>
      <c r="E20875" s="1"/>
      <c r="F20875" s="1"/>
      <c r="G20875" s="1"/>
      <c r="J20875" s="2"/>
      <c r="K20875" s="2"/>
    </row>
    <row r="20876" spans="4:11">
      <c r="D20876" s="1"/>
      <c r="E20876" s="1"/>
      <c r="F20876" s="1"/>
      <c r="G20876" s="1"/>
      <c r="J20876" s="2"/>
      <c r="K20876" s="2"/>
    </row>
    <row r="20877" spans="4:11">
      <c r="D20877" s="1"/>
      <c r="E20877" s="1"/>
      <c r="F20877" s="1"/>
      <c r="G20877" s="1"/>
      <c r="J20877" s="2"/>
      <c r="K20877" s="2"/>
    </row>
    <row r="20878" spans="4:11">
      <c r="D20878" s="1"/>
      <c r="E20878" s="1"/>
      <c r="F20878" s="1"/>
      <c r="G20878" s="1"/>
      <c r="J20878" s="2"/>
      <c r="K20878" s="2"/>
    </row>
    <row r="20879" spans="4:11">
      <c r="D20879" s="1"/>
      <c r="E20879" s="1"/>
      <c r="F20879" s="1"/>
      <c r="G20879" s="1"/>
      <c r="J20879" s="2"/>
      <c r="K20879" s="2"/>
    </row>
    <row r="20880" spans="4:11">
      <c r="D20880" s="1"/>
      <c r="E20880" s="1"/>
      <c r="F20880" s="1"/>
      <c r="G20880" s="1"/>
      <c r="J20880" s="2"/>
      <c r="K20880" s="2"/>
    </row>
    <row r="20881" spans="4:11">
      <c r="D20881" s="1"/>
      <c r="E20881" s="1"/>
      <c r="F20881" s="1"/>
      <c r="G20881" s="1"/>
      <c r="J20881" s="2"/>
      <c r="K20881" s="2"/>
    </row>
    <row r="20882" spans="4:11">
      <c r="D20882" s="1"/>
      <c r="E20882" s="1"/>
      <c r="F20882" s="1"/>
      <c r="G20882" s="1"/>
      <c r="J20882" s="2"/>
      <c r="K20882" s="2"/>
    </row>
    <row r="20883" spans="4:11">
      <c r="D20883" s="1"/>
      <c r="E20883" s="1"/>
      <c r="F20883" s="1"/>
      <c r="G20883" s="1"/>
      <c r="J20883" s="2"/>
      <c r="K20883" s="2"/>
    </row>
    <row r="20884" spans="4:11">
      <c r="D20884" s="1"/>
      <c r="E20884" s="1"/>
      <c r="F20884" s="1"/>
      <c r="G20884" s="1"/>
      <c r="J20884" s="2"/>
      <c r="K20884" s="2"/>
    </row>
    <row r="20885" spans="4:11">
      <c r="D20885" s="1"/>
      <c r="E20885" s="1"/>
      <c r="F20885" s="1"/>
      <c r="G20885" s="1"/>
      <c r="J20885" s="2"/>
      <c r="K20885" s="2"/>
    </row>
    <row r="20886" spans="4:11">
      <c r="D20886" s="1"/>
      <c r="E20886" s="1"/>
      <c r="F20886" s="1"/>
      <c r="G20886" s="1"/>
      <c r="J20886" s="2"/>
      <c r="K20886" s="2"/>
    </row>
    <row r="20887" spans="4:11">
      <c r="D20887" s="1"/>
      <c r="E20887" s="1"/>
      <c r="F20887" s="1"/>
      <c r="G20887" s="1"/>
      <c r="J20887" s="2"/>
      <c r="K20887" s="2"/>
    </row>
    <row r="20888" spans="4:11">
      <c r="D20888" s="1"/>
      <c r="E20888" s="1"/>
      <c r="F20888" s="1"/>
      <c r="G20888" s="1"/>
      <c r="J20888" s="2"/>
      <c r="K20888" s="2"/>
    </row>
    <row r="20889" spans="4:11">
      <c r="D20889" s="1"/>
      <c r="E20889" s="1"/>
      <c r="F20889" s="1"/>
      <c r="G20889" s="1"/>
      <c r="J20889" s="2"/>
      <c r="K20889" s="2"/>
    </row>
    <row r="20890" spans="4:11">
      <c r="D20890" s="1"/>
      <c r="E20890" s="1"/>
      <c r="F20890" s="1"/>
      <c r="G20890" s="1"/>
      <c r="J20890" s="2"/>
      <c r="K20890" s="2"/>
    </row>
    <row r="20891" spans="4:11">
      <c r="D20891" s="1"/>
      <c r="E20891" s="1"/>
      <c r="F20891" s="1"/>
      <c r="G20891" s="1"/>
      <c r="J20891" s="2"/>
      <c r="K20891" s="2"/>
    </row>
    <row r="20892" spans="4:11">
      <c r="D20892" s="1"/>
      <c r="E20892" s="1"/>
      <c r="F20892" s="1"/>
      <c r="G20892" s="1"/>
      <c r="J20892" s="2"/>
      <c r="K20892" s="2"/>
    </row>
    <row r="20893" spans="4:11">
      <c r="D20893" s="1"/>
      <c r="E20893" s="1"/>
      <c r="F20893" s="1"/>
      <c r="G20893" s="1"/>
      <c r="J20893" s="2"/>
      <c r="K20893" s="2"/>
    </row>
    <row r="20894" spans="4:11">
      <c r="D20894" s="1"/>
      <c r="E20894" s="1"/>
      <c r="F20894" s="1"/>
      <c r="G20894" s="1"/>
      <c r="J20894" s="2"/>
      <c r="K20894" s="2"/>
    </row>
    <row r="20895" spans="4:11">
      <c r="D20895" s="1"/>
      <c r="E20895" s="1"/>
      <c r="F20895" s="1"/>
      <c r="G20895" s="1"/>
      <c r="J20895" s="2"/>
      <c r="K20895" s="2"/>
    </row>
    <row r="20896" spans="4:11">
      <c r="D20896" s="1"/>
      <c r="E20896" s="1"/>
      <c r="F20896" s="1"/>
      <c r="G20896" s="1"/>
      <c r="J20896" s="2"/>
      <c r="K20896" s="2"/>
    </row>
    <row r="20897" spans="4:11">
      <c r="D20897" s="1"/>
      <c r="E20897" s="1"/>
      <c r="F20897" s="1"/>
      <c r="G20897" s="1"/>
      <c r="J20897" s="2"/>
      <c r="K20897" s="2"/>
    </row>
    <row r="20898" spans="4:11">
      <c r="D20898" s="1"/>
      <c r="E20898" s="1"/>
      <c r="F20898" s="1"/>
      <c r="G20898" s="1"/>
      <c r="J20898" s="2"/>
      <c r="K20898" s="2"/>
    </row>
    <row r="20899" spans="4:11">
      <c r="D20899" s="1"/>
      <c r="E20899" s="1"/>
      <c r="F20899" s="1"/>
      <c r="G20899" s="1"/>
      <c r="J20899" s="2"/>
      <c r="K20899" s="2"/>
    </row>
    <row r="20900" spans="4:11">
      <c r="D20900" s="1"/>
      <c r="E20900" s="1"/>
      <c r="F20900" s="1"/>
      <c r="G20900" s="1"/>
      <c r="J20900" s="2"/>
      <c r="K20900" s="2"/>
    </row>
    <row r="20901" spans="4:11">
      <c r="D20901" s="1"/>
      <c r="E20901" s="1"/>
      <c r="F20901" s="1"/>
      <c r="G20901" s="1"/>
      <c r="J20901" s="2"/>
      <c r="K20901" s="2"/>
    </row>
    <row r="20902" spans="4:11">
      <c r="D20902" s="1"/>
      <c r="E20902" s="1"/>
      <c r="F20902" s="1"/>
      <c r="G20902" s="1"/>
      <c r="J20902" s="2"/>
      <c r="K20902" s="2"/>
    </row>
    <row r="20903" spans="4:11">
      <c r="D20903" s="1"/>
      <c r="E20903" s="1"/>
      <c r="F20903" s="1"/>
      <c r="G20903" s="1"/>
      <c r="J20903" s="2"/>
      <c r="K20903" s="2"/>
    </row>
    <row r="20904" spans="4:11">
      <c r="D20904" s="1"/>
      <c r="E20904" s="1"/>
      <c r="F20904" s="1"/>
      <c r="G20904" s="1"/>
      <c r="J20904" s="2"/>
      <c r="K20904" s="2"/>
    </row>
    <row r="20905" spans="4:11">
      <c r="D20905" s="1"/>
      <c r="E20905" s="1"/>
      <c r="F20905" s="1"/>
      <c r="G20905" s="1"/>
      <c r="J20905" s="2"/>
      <c r="K20905" s="2"/>
    </row>
    <row r="20906" spans="4:11">
      <c r="D20906" s="1"/>
      <c r="E20906" s="1"/>
      <c r="F20906" s="1"/>
      <c r="G20906" s="1"/>
      <c r="J20906" s="2"/>
      <c r="K20906" s="2"/>
    </row>
    <row r="20907" spans="4:11">
      <c r="D20907" s="1"/>
      <c r="E20907" s="1"/>
      <c r="F20907" s="1"/>
      <c r="G20907" s="1"/>
      <c r="J20907" s="2"/>
      <c r="K20907" s="2"/>
    </row>
    <row r="20908" spans="4:11">
      <c r="D20908" s="1"/>
      <c r="E20908" s="1"/>
      <c r="F20908" s="1"/>
      <c r="G20908" s="1"/>
      <c r="J20908" s="2"/>
      <c r="K20908" s="2"/>
    </row>
    <row r="20909" spans="4:11">
      <c r="D20909" s="1"/>
      <c r="E20909" s="1"/>
      <c r="F20909" s="1"/>
      <c r="G20909" s="1"/>
      <c r="J20909" s="2"/>
      <c r="K20909" s="2"/>
    </row>
    <row r="20910" spans="4:11">
      <c r="D20910" s="1"/>
      <c r="E20910" s="1"/>
      <c r="F20910" s="1"/>
      <c r="G20910" s="1"/>
      <c r="J20910" s="2"/>
      <c r="K20910" s="2"/>
    </row>
    <row r="20911" spans="4:11">
      <c r="D20911" s="1"/>
      <c r="E20911" s="1"/>
      <c r="F20911" s="1"/>
      <c r="G20911" s="1"/>
      <c r="J20911" s="2"/>
      <c r="K20911" s="2"/>
    </row>
    <row r="20912" spans="4:11">
      <c r="D20912" s="1"/>
      <c r="E20912" s="1"/>
      <c r="F20912" s="1"/>
      <c r="G20912" s="1"/>
      <c r="J20912" s="2"/>
      <c r="K20912" s="2"/>
    </row>
    <row r="20913" spans="4:11">
      <c r="D20913" s="1"/>
      <c r="E20913" s="1"/>
      <c r="F20913" s="1"/>
      <c r="G20913" s="1"/>
      <c r="J20913" s="2"/>
      <c r="K20913" s="2"/>
    </row>
    <row r="20914" spans="4:11">
      <c r="D20914" s="1"/>
      <c r="E20914" s="1"/>
      <c r="F20914" s="1"/>
      <c r="G20914" s="1"/>
      <c r="J20914" s="2"/>
      <c r="K20914" s="2"/>
    </row>
    <row r="20915" spans="4:11">
      <c r="D20915" s="1"/>
      <c r="E20915" s="1"/>
      <c r="F20915" s="1"/>
      <c r="G20915" s="1"/>
      <c r="J20915" s="2"/>
      <c r="K20915" s="2"/>
    </row>
    <row r="20916" spans="4:11">
      <c r="D20916" s="1"/>
      <c r="E20916" s="1"/>
      <c r="F20916" s="1"/>
      <c r="G20916" s="1"/>
      <c r="J20916" s="2"/>
      <c r="K20916" s="2"/>
    </row>
    <row r="20917" spans="4:11">
      <c r="D20917" s="1"/>
      <c r="E20917" s="1"/>
      <c r="F20917" s="1"/>
      <c r="G20917" s="1"/>
      <c r="J20917" s="2"/>
      <c r="K20917" s="2"/>
    </row>
    <row r="20918" spans="4:11">
      <c r="D20918" s="1"/>
      <c r="E20918" s="1"/>
      <c r="F20918" s="1"/>
      <c r="G20918" s="1"/>
      <c r="J20918" s="2"/>
      <c r="K20918" s="2"/>
    </row>
    <row r="20919" spans="4:11">
      <c r="D20919" s="1"/>
      <c r="E20919" s="1"/>
      <c r="F20919" s="1"/>
      <c r="G20919" s="1"/>
      <c r="J20919" s="2"/>
      <c r="K20919" s="2"/>
    </row>
    <row r="20920" spans="4:11">
      <c r="D20920" s="1"/>
      <c r="E20920" s="1"/>
      <c r="F20920" s="1"/>
      <c r="G20920" s="1"/>
      <c r="J20920" s="2"/>
      <c r="K20920" s="2"/>
    </row>
    <row r="20921" spans="4:11">
      <c r="D20921" s="1"/>
      <c r="E20921" s="1"/>
      <c r="F20921" s="1"/>
      <c r="G20921" s="1"/>
      <c r="J20921" s="2"/>
      <c r="K20921" s="2"/>
    </row>
    <row r="20922" spans="4:11">
      <c r="D20922" s="1"/>
      <c r="E20922" s="1"/>
      <c r="F20922" s="1"/>
      <c r="G20922" s="1"/>
      <c r="J20922" s="2"/>
      <c r="K20922" s="2"/>
    </row>
    <row r="20923" spans="4:11">
      <c r="D20923" s="1"/>
      <c r="E20923" s="1"/>
      <c r="F20923" s="1"/>
      <c r="G20923" s="1"/>
      <c r="J20923" s="2"/>
      <c r="K20923" s="2"/>
    </row>
    <row r="20924" spans="4:11">
      <c r="D20924" s="1"/>
      <c r="E20924" s="1"/>
      <c r="F20924" s="1"/>
      <c r="G20924" s="1"/>
      <c r="J20924" s="2"/>
      <c r="K20924" s="2"/>
    </row>
    <row r="20925" spans="4:11">
      <c r="D20925" s="1"/>
      <c r="E20925" s="1"/>
      <c r="F20925" s="1"/>
      <c r="G20925" s="1"/>
      <c r="J20925" s="2"/>
      <c r="K20925" s="2"/>
    </row>
    <row r="20926" spans="4:11">
      <c r="D20926" s="1"/>
      <c r="E20926" s="1"/>
      <c r="F20926" s="1"/>
      <c r="G20926" s="1"/>
      <c r="J20926" s="2"/>
      <c r="K20926" s="2"/>
    </row>
    <row r="20927" spans="4:11">
      <c r="D20927" s="1"/>
      <c r="E20927" s="1"/>
      <c r="F20927" s="1"/>
      <c r="G20927" s="1"/>
      <c r="J20927" s="2"/>
      <c r="K20927" s="2"/>
    </row>
    <row r="20928" spans="4:11">
      <c r="D20928" s="1"/>
      <c r="E20928" s="1"/>
      <c r="F20928" s="1"/>
      <c r="G20928" s="1"/>
      <c r="J20928" s="2"/>
      <c r="K20928" s="2"/>
    </row>
    <row r="20929" spans="4:11">
      <c r="D20929" s="1"/>
      <c r="E20929" s="1"/>
      <c r="F20929" s="1"/>
      <c r="G20929" s="1"/>
      <c r="J20929" s="2"/>
      <c r="K20929" s="2"/>
    </row>
    <row r="20930" spans="4:11">
      <c r="D20930" s="1"/>
      <c r="E20930" s="1"/>
      <c r="F20930" s="1"/>
      <c r="G20930" s="1"/>
      <c r="J20930" s="2"/>
      <c r="K20930" s="2"/>
    </row>
    <row r="20931" spans="4:11">
      <c r="D20931" s="1"/>
      <c r="E20931" s="1"/>
      <c r="F20931" s="1"/>
      <c r="G20931" s="1"/>
      <c r="J20931" s="2"/>
      <c r="K20931" s="2"/>
    </row>
    <row r="20932" spans="4:11">
      <c r="D20932" s="1"/>
      <c r="E20932" s="1"/>
      <c r="F20932" s="1"/>
      <c r="G20932" s="1"/>
      <c r="J20932" s="2"/>
      <c r="K20932" s="2"/>
    </row>
    <row r="20933" spans="4:11">
      <c r="D20933" s="1"/>
      <c r="E20933" s="1"/>
      <c r="F20933" s="1"/>
      <c r="G20933" s="1"/>
      <c r="J20933" s="2"/>
      <c r="K20933" s="2"/>
    </row>
    <row r="20934" spans="4:11">
      <c r="D20934" s="1"/>
      <c r="E20934" s="1"/>
      <c r="F20934" s="1"/>
      <c r="G20934" s="1"/>
      <c r="J20934" s="2"/>
      <c r="K20934" s="2"/>
    </row>
    <row r="20935" spans="4:11">
      <c r="D20935" s="1"/>
      <c r="E20935" s="1"/>
      <c r="F20935" s="1"/>
      <c r="G20935" s="1"/>
      <c r="J20935" s="2"/>
      <c r="K20935" s="2"/>
    </row>
    <row r="20936" spans="4:11">
      <c r="D20936" s="1"/>
      <c r="E20936" s="1"/>
      <c r="F20936" s="1"/>
      <c r="G20936" s="1"/>
      <c r="J20936" s="2"/>
      <c r="K20936" s="2"/>
    </row>
    <row r="20937" spans="4:11">
      <c r="D20937" s="1"/>
      <c r="E20937" s="1"/>
      <c r="F20937" s="1"/>
      <c r="G20937" s="1"/>
      <c r="J20937" s="2"/>
      <c r="K20937" s="2"/>
    </row>
    <row r="20938" spans="4:11">
      <c r="D20938" s="1"/>
      <c r="E20938" s="1"/>
      <c r="F20938" s="1"/>
      <c r="G20938" s="1"/>
      <c r="J20938" s="2"/>
      <c r="K20938" s="2"/>
    </row>
    <row r="20939" spans="4:11">
      <c r="D20939" s="1"/>
      <c r="E20939" s="1"/>
      <c r="F20939" s="1"/>
      <c r="G20939" s="1"/>
      <c r="J20939" s="2"/>
      <c r="K20939" s="2"/>
    </row>
    <row r="20940" spans="4:11">
      <c r="D20940" s="1"/>
      <c r="E20940" s="1"/>
      <c r="F20940" s="1"/>
      <c r="G20940" s="1"/>
      <c r="J20940" s="2"/>
      <c r="K20940" s="2"/>
    </row>
    <row r="20941" spans="4:11">
      <c r="D20941" s="1"/>
      <c r="E20941" s="1"/>
      <c r="F20941" s="1"/>
      <c r="G20941" s="1"/>
      <c r="J20941" s="2"/>
      <c r="K20941" s="2"/>
    </row>
    <row r="20942" spans="4:11">
      <c r="D20942" s="1"/>
      <c r="E20942" s="1"/>
      <c r="F20942" s="1"/>
      <c r="G20942" s="1"/>
      <c r="J20942" s="2"/>
      <c r="K20942" s="2"/>
    </row>
    <row r="20943" spans="4:11">
      <c r="D20943" s="1"/>
      <c r="E20943" s="1"/>
      <c r="F20943" s="1"/>
      <c r="G20943" s="1"/>
      <c r="J20943" s="2"/>
      <c r="K20943" s="2"/>
    </row>
    <row r="20944" spans="4:11">
      <c r="D20944" s="1"/>
      <c r="E20944" s="1"/>
      <c r="F20944" s="1"/>
      <c r="G20944" s="1"/>
      <c r="J20944" s="2"/>
      <c r="K20944" s="2"/>
    </row>
    <row r="20945" spans="4:11">
      <c r="D20945" s="1"/>
      <c r="E20945" s="1"/>
      <c r="F20945" s="1"/>
      <c r="G20945" s="1"/>
      <c r="J20945" s="2"/>
      <c r="K20945" s="2"/>
    </row>
    <row r="20946" spans="4:11">
      <c r="D20946" s="1"/>
      <c r="E20946" s="1"/>
      <c r="F20946" s="1"/>
      <c r="G20946" s="1"/>
      <c r="J20946" s="2"/>
      <c r="K20946" s="2"/>
    </row>
    <row r="20947" spans="4:11">
      <c r="D20947" s="1"/>
      <c r="E20947" s="1"/>
      <c r="F20947" s="1"/>
      <c r="G20947" s="1"/>
      <c r="J20947" s="2"/>
      <c r="K20947" s="2"/>
    </row>
    <row r="20948" spans="4:11">
      <c r="D20948" s="1"/>
      <c r="E20948" s="1"/>
      <c r="F20948" s="1"/>
      <c r="G20948" s="1"/>
      <c r="J20948" s="2"/>
      <c r="K20948" s="2"/>
    </row>
    <row r="20949" spans="4:11">
      <c r="D20949" s="1"/>
      <c r="E20949" s="1"/>
      <c r="F20949" s="1"/>
      <c r="G20949" s="1"/>
      <c r="J20949" s="2"/>
      <c r="K20949" s="2"/>
    </row>
    <row r="20950" spans="4:11">
      <c r="D20950" s="1"/>
      <c r="E20950" s="1"/>
      <c r="F20950" s="1"/>
      <c r="G20950" s="1"/>
      <c r="J20950" s="2"/>
      <c r="K20950" s="2"/>
    </row>
    <row r="20951" spans="4:11">
      <c r="D20951" s="1"/>
      <c r="E20951" s="1"/>
      <c r="F20951" s="1"/>
      <c r="G20951" s="1"/>
      <c r="J20951" s="2"/>
      <c r="K20951" s="2"/>
    </row>
    <row r="20952" spans="4:11">
      <c r="D20952" s="1"/>
      <c r="E20952" s="1"/>
      <c r="F20952" s="1"/>
      <c r="G20952" s="1"/>
      <c r="J20952" s="2"/>
      <c r="K20952" s="2"/>
    </row>
    <row r="20953" spans="4:11">
      <c r="D20953" s="1"/>
      <c r="E20953" s="1"/>
      <c r="F20953" s="1"/>
      <c r="G20953" s="1"/>
      <c r="J20953" s="2"/>
      <c r="K20953" s="2"/>
    </row>
    <row r="20954" spans="4:11">
      <c r="D20954" s="1"/>
      <c r="E20954" s="1"/>
      <c r="F20954" s="1"/>
      <c r="G20954" s="1"/>
      <c r="J20954" s="2"/>
      <c r="K20954" s="2"/>
    </row>
    <row r="20955" spans="4:11">
      <c r="D20955" s="1"/>
      <c r="E20955" s="1"/>
      <c r="F20955" s="1"/>
      <c r="G20955" s="1"/>
      <c r="J20955" s="2"/>
      <c r="K20955" s="2"/>
    </row>
    <row r="20956" spans="4:11">
      <c r="D20956" s="1"/>
      <c r="E20956" s="1"/>
      <c r="F20956" s="1"/>
      <c r="G20956" s="1"/>
      <c r="J20956" s="2"/>
      <c r="K20956" s="2"/>
    </row>
    <row r="20957" spans="4:11">
      <c r="D20957" s="1"/>
      <c r="E20957" s="1"/>
      <c r="F20957" s="1"/>
      <c r="G20957" s="1"/>
      <c r="J20957" s="2"/>
      <c r="K20957" s="2"/>
    </row>
    <row r="20958" spans="4:11">
      <c r="D20958" s="1"/>
      <c r="E20958" s="1"/>
      <c r="F20958" s="1"/>
      <c r="G20958" s="1"/>
      <c r="J20958" s="2"/>
      <c r="K20958" s="2"/>
    </row>
    <row r="20959" spans="4:11">
      <c r="D20959" s="1"/>
      <c r="E20959" s="1"/>
      <c r="F20959" s="1"/>
      <c r="G20959" s="1"/>
      <c r="J20959" s="2"/>
      <c r="K20959" s="2"/>
    </row>
    <row r="20960" spans="4:11">
      <c r="D20960" s="1"/>
      <c r="E20960" s="1"/>
      <c r="F20960" s="1"/>
      <c r="G20960" s="1"/>
      <c r="J20960" s="2"/>
      <c r="K20960" s="2"/>
    </row>
    <row r="20961" spans="4:11">
      <c r="D20961" s="1"/>
      <c r="E20961" s="1"/>
      <c r="F20961" s="1"/>
      <c r="G20961" s="1"/>
      <c r="J20961" s="2"/>
      <c r="K20961" s="2"/>
    </row>
    <row r="20962" spans="4:11">
      <c r="D20962" s="1"/>
      <c r="E20962" s="1"/>
      <c r="F20962" s="1"/>
      <c r="G20962" s="1"/>
      <c r="J20962" s="2"/>
      <c r="K20962" s="2"/>
    </row>
    <row r="20963" spans="4:11">
      <c r="D20963" s="1"/>
      <c r="E20963" s="1"/>
      <c r="F20963" s="1"/>
      <c r="G20963" s="1"/>
      <c r="J20963" s="2"/>
      <c r="K20963" s="2"/>
    </row>
    <row r="20964" spans="4:11">
      <c r="D20964" s="1"/>
      <c r="E20964" s="1"/>
      <c r="F20964" s="1"/>
      <c r="G20964" s="1"/>
      <c r="J20964" s="2"/>
      <c r="K20964" s="2"/>
    </row>
    <row r="20965" spans="4:11">
      <c r="D20965" s="1"/>
      <c r="E20965" s="1"/>
      <c r="F20965" s="1"/>
      <c r="G20965" s="1"/>
      <c r="J20965" s="2"/>
      <c r="K20965" s="2"/>
    </row>
    <row r="20966" spans="4:11">
      <c r="D20966" s="1"/>
      <c r="E20966" s="1"/>
      <c r="F20966" s="1"/>
      <c r="G20966" s="1"/>
      <c r="J20966" s="2"/>
      <c r="K20966" s="2"/>
    </row>
    <row r="20967" spans="4:11">
      <c r="D20967" s="1"/>
      <c r="E20967" s="1"/>
      <c r="F20967" s="1"/>
      <c r="G20967" s="1"/>
      <c r="J20967" s="2"/>
      <c r="K20967" s="2"/>
    </row>
    <row r="20968" spans="4:11">
      <c r="D20968" s="1"/>
      <c r="E20968" s="1"/>
      <c r="F20968" s="1"/>
      <c r="G20968" s="1"/>
      <c r="J20968" s="2"/>
      <c r="K20968" s="2"/>
    </row>
    <row r="20969" spans="4:11">
      <c r="D20969" s="1"/>
      <c r="E20969" s="1"/>
      <c r="F20969" s="1"/>
      <c r="G20969" s="1"/>
      <c r="J20969" s="2"/>
      <c r="K20969" s="2"/>
    </row>
    <row r="20970" spans="4:11">
      <c r="D20970" s="1"/>
      <c r="E20970" s="1"/>
      <c r="F20970" s="1"/>
      <c r="G20970" s="1"/>
      <c r="J20970" s="2"/>
      <c r="K20970" s="2"/>
    </row>
    <row r="20971" spans="4:11">
      <c r="D20971" s="1"/>
      <c r="E20971" s="1"/>
      <c r="F20971" s="1"/>
      <c r="G20971" s="1"/>
      <c r="J20971" s="2"/>
      <c r="K20971" s="2"/>
    </row>
    <row r="20972" spans="4:11">
      <c r="D20972" s="1"/>
      <c r="E20972" s="1"/>
      <c r="F20972" s="1"/>
      <c r="G20972" s="1"/>
      <c r="J20972" s="2"/>
      <c r="K20972" s="2"/>
    </row>
    <row r="20973" spans="4:11">
      <c r="D20973" s="1"/>
      <c r="E20973" s="1"/>
      <c r="F20973" s="1"/>
      <c r="G20973" s="1"/>
      <c r="J20973" s="2"/>
      <c r="K20973" s="2"/>
    </row>
    <row r="20974" spans="4:11">
      <c r="D20974" s="1"/>
      <c r="E20974" s="1"/>
      <c r="F20974" s="1"/>
      <c r="G20974" s="1"/>
      <c r="J20974" s="2"/>
      <c r="K20974" s="2"/>
    </row>
    <row r="20975" spans="4:11">
      <c r="D20975" s="1"/>
      <c r="E20975" s="1"/>
      <c r="F20975" s="1"/>
      <c r="G20975" s="1"/>
      <c r="J20975" s="2"/>
      <c r="K20975" s="2"/>
    </row>
    <row r="20976" spans="4:11">
      <c r="D20976" s="1"/>
      <c r="E20976" s="1"/>
      <c r="F20976" s="1"/>
      <c r="G20976" s="1"/>
      <c r="J20976" s="2"/>
      <c r="K20976" s="2"/>
    </row>
    <row r="20977" spans="4:11">
      <c r="D20977" s="1"/>
      <c r="E20977" s="1"/>
      <c r="F20977" s="1"/>
      <c r="G20977" s="1"/>
      <c r="J20977" s="2"/>
      <c r="K20977" s="2"/>
    </row>
    <row r="20978" spans="4:11">
      <c r="D20978" s="1"/>
      <c r="E20978" s="1"/>
      <c r="F20978" s="1"/>
      <c r="G20978" s="1"/>
      <c r="J20978" s="2"/>
      <c r="K20978" s="2"/>
    </row>
    <row r="20979" spans="4:11">
      <c r="D20979" s="1"/>
      <c r="E20979" s="1"/>
      <c r="F20979" s="1"/>
      <c r="G20979" s="1"/>
      <c r="J20979" s="2"/>
      <c r="K20979" s="2"/>
    </row>
    <row r="20980" spans="4:11">
      <c r="D20980" s="1"/>
      <c r="E20980" s="1"/>
      <c r="F20980" s="1"/>
      <c r="G20980" s="1"/>
      <c r="J20980" s="2"/>
      <c r="K20980" s="2"/>
    </row>
    <row r="20981" spans="4:11">
      <c r="D20981" s="1"/>
      <c r="E20981" s="1"/>
      <c r="F20981" s="1"/>
      <c r="G20981" s="1"/>
      <c r="J20981" s="2"/>
      <c r="K20981" s="2"/>
    </row>
    <row r="20982" spans="4:11">
      <c r="D20982" s="1"/>
      <c r="E20982" s="1"/>
      <c r="F20982" s="1"/>
      <c r="G20982" s="1"/>
      <c r="J20982" s="2"/>
      <c r="K20982" s="2"/>
    </row>
    <row r="20983" spans="4:11">
      <c r="D20983" s="1"/>
      <c r="E20983" s="1"/>
      <c r="F20983" s="1"/>
      <c r="G20983" s="1"/>
      <c r="J20983" s="2"/>
      <c r="K20983" s="2"/>
    </row>
    <row r="20984" spans="4:11">
      <c r="D20984" s="1"/>
      <c r="E20984" s="1"/>
      <c r="F20984" s="1"/>
      <c r="G20984" s="1"/>
      <c r="J20984" s="2"/>
      <c r="K20984" s="2"/>
    </row>
    <row r="20985" spans="4:11">
      <c r="D20985" s="1"/>
      <c r="E20985" s="1"/>
      <c r="F20985" s="1"/>
      <c r="G20985" s="1"/>
      <c r="J20985" s="2"/>
      <c r="K20985" s="2"/>
    </row>
    <row r="20986" spans="4:11">
      <c r="D20986" s="1"/>
      <c r="E20986" s="1"/>
      <c r="F20986" s="1"/>
      <c r="G20986" s="1"/>
      <c r="J20986" s="2"/>
      <c r="K20986" s="2"/>
    </row>
    <row r="20987" spans="4:11">
      <c r="D20987" s="1"/>
      <c r="E20987" s="1"/>
      <c r="F20987" s="1"/>
      <c r="G20987" s="1"/>
      <c r="J20987" s="2"/>
      <c r="K20987" s="2"/>
    </row>
    <row r="20988" spans="4:11">
      <c r="D20988" s="1"/>
      <c r="E20988" s="1"/>
      <c r="F20988" s="1"/>
      <c r="G20988" s="1"/>
      <c r="J20988" s="2"/>
      <c r="K20988" s="2"/>
    </row>
    <row r="20989" spans="4:11">
      <c r="D20989" s="1"/>
      <c r="E20989" s="1"/>
      <c r="F20989" s="1"/>
      <c r="G20989" s="1"/>
      <c r="J20989" s="2"/>
      <c r="K20989" s="2"/>
    </row>
    <row r="20990" spans="4:11">
      <c r="D20990" s="1"/>
      <c r="E20990" s="1"/>
      <c r="F20990" s="1"/>
      <c r="G20990" s="1"/>
      <c r="J20990" s="2"/>
      <c r="K20990" s="2"/>
    </row>
    <row r="20991" spans="4:11">
      <c r="D20991" s="1"/>
      <c r="E20991" s="1"/>
      <c r="F20991" s="1"/>
      <c r="G20991" s="1"/>
      <c r="J20991" s="2"/>
      <c r="K20991" s="2"/>
    </row>
    <row r="20992" spans="4:11">
      <c r="D20992" s="1"/>
      <c r="E20992" s="1"/>
      <c r="F20992" s="1"/>
      <c r="G20992" s="1"/>
      <c r="J20992" s="2"/>
      <c r="K20992" s="2"/>
    </row>
    <row r="20993" spans="4:11">
      <c r="D20993" s="1"/>
      <c r="E20993" s="1"/>
      <c r="F20993" s="1"/>
      <c r="G20993" s="1"/>
      <c r="J20993" s="2"/>
      <c r="K20993" s="2"/>
    </row>
    <row r="20994" spans="4:11">
      <c r="D20994" s="1"/>
      <c r="E20994" s="1"/>
      <c r="F20994" s="1"/>
      <c r="G20994" s="1"/>
      <c r="J20994" s="2"/>
      <c r="K20994" s="2"/>
    </row>
    <row r="20995" spans="4:11">
      <c r="D20995" s="1"/>
      <c r="E20995" s="1"/>
      <c r="F20995" s="1"/>
      <c r="G20995" s="1"/>
      <c r="J20995" s="2"/>
      <c r="K20995" s="2"/>
    </row>
    <row r="20996" spans="4:11">
      <c r="D20996" s="1"/>
      <c r="E20996" s="1"/>
      <c r="F20996" s="1"/>
      <c r="G20996" s="1"/>
      <c r="J20996" s="2"/>
      <c r="K20996" s="2"/>
    </row>
    <row r="20997" spans="4:11">
      <c r="D20997" s="1"/>
      <c r="E20997" s="1"/>
      <c r="F20997" s="1"/>
      <c r="G20997" s="1"/>
      <c r="J20997" s="2"/>
      <c r="K20997" s="2"/>
    </row>
    <row r="20998" spans="4:11">
      <c r="D20998" s="1"/>
      <c r="E20998" s="1"/>
      <c r="F20998" s="1"/>
      <c r="G20998" s="1"/>
      <c r="J20998" s="2"/>
      <c r="K20998" s="2"/>
    </row>
    <row r="20999" spans="4:11">
      <c r="D20999" s="1"/>
      <c r="E20999" s="1"/>
      <c r="F20999" s="1"/>
      <c r="G20999" s="1"/>
      <c r="J20999" s="2"/>
      <c r="K20999" s="2"/>
    </row>
    <row r="21000" spans="4:11">
      <c r="D21000" s="1"/>
      <c r="E21000" s="1"/>
      <c r="F21000" s="1"/>
      <c r="G21000" s="1"/>
      <c r="J21000" s="2"/>
      <c r="K21000" s="2"/>
    </row>
    <row r="21001" spans="4:11">
      <c r="D21001" s="1"/>
      <c r="E21001" s="1"/>
      <c r="F21001" s="1"/>
      <c r="G21001" s="1"/>
      <c r="J21001" s="2"/>
      <c r="K21001" s="2"/>
    </row>
    <row r="21002" spans="4:11">
      <c r="D21002" s="1"/>
      <c r="E21002" s="1"/>
      <c r="F21002" s="1"/>
      <c r="G21002" s="1"/>
      <c r="J21002" s="2"/>
      <c r="K21002" s="2"/>
    </row>
    <row r="21003" spans="4:11">
      <c r="D21003" s="1"/>
      <c r="E21003" s="1"/>
      <c r="F21003" s="1"/>
      <c r="G21003" s="1"/>
      <c r="J21003" s="2"/>
      <c r="K21003" s="2"/>
    </row>
    <row r="21004" spans="4:11">
      <c r="D21004" s="1"/>
      <c r="E21004" s="1"/>
      <c r="F21004" s="1"/>
      <c r="G21004" s="1"/>
      <c r="J21004" s="2"/>
      <c r="K21004" s="2"/>
    </row>
    <row r="21005" spans="4:11">
      <c r="D21005" s="1"/>
      <c r="E21005" s="1"/>
      <c r="F21005" s="1"/>
      <c r="G21005" s="1"/>
      <c r="J21005" s="2"/>
      <c r="K21005" s="2"/>
    </row>
    <row r="21006" spans="4:11">
      <c r="D21006" s="1"/>
      <c r="E21006" s="1"/>
      <c r="F21006" s="1"/>
      <c r="G21006" s="1"/>
      <c r="J21006" s="2"/>
      <c r="K21006" s="2"/>
    </row>
    <row r="21007" spans="4:11">
      <c r="D21007" s="1"/>
      <c r="E21007" s="1"/>
      <c r="F21007" s="1"/>
      <c r="G21007" s="1"/>
      <c r="J21007" s="2"/>
      <c r="K21007" s="2"/>
    </row>
    <row r="21008" spans="4:11">
      <c r="D21008" s="1"/>
      <c r="E21008" s="1"/>
      <c r="F21008" s="1"/>
      <c r="G21008" s="1"/>
      <c r="J21008" s="2"/>
      <c r="K21008" s="2"/>
    </row>
    <row r="21009" spans="4:11">
      <c r="D21009" s="1"/>
      <c r="E21009" s="1"/>
      <c r="F21009" s="1"/>
      <c r="G21009" s="1"/>
      <c r="J21009" s="2"/>
      <c r="K21009" s="2"/>
    </row>
    <row r="21010" spans="4:11">
      <c r="D21010" s="1"/>
      <c r="E21010" s="1"/>
      <c r="F21010" s="1"/>
      <c r="G21010" s="1"/>
      <c r="J21010" s="2"/>
      <c r="K21010" s="2"/>
    </row>
    <row r="21011" spans="4:11">
      <c r="D21011" s="1"/>
      <c r="E21011" s="1"/>
      <c r="F21011" s="1"/>
      <c r="G21011" s="1"/>
      <c r="J21011" s="2"/>
      <c r="K21011" s="2"/>
    </row>
    <row r="21012" spans="4:11">
      <c r="D21012" s="1"/>
      <c r="E21012" s="1"/>
      <c r="F21012" s="1"/>
      <c r="G21012" s="1"/>
      <c r="J21012" s="2"/>
      <c r="K21012" s="2"/>
    </row>
    <row r="21013" spans="4:11">
      <c r="D21013" s="1"/>
      <c r="E21013" s="1"/>
      <c r="F21013" s="1"/>
      <c r="G21013" s="1"/>
      <c r="J21013" s="2"/>
      <c r="K21013" s="2"/>
    </row>
    <row r="21014" spans="4:11">
      <c r="D21014" s="1"/>
      <c r="E21014" s="1"/>
      <c r="F21014" s="1"/>
      <c r="G21014" s="1"/>
      <c r="J21014" s="2"/>
      <c r="K21014" s="2"/>
    </row>
    <row r="21015" spans="4:11">
      <c r="D21015" s="1"/>
      <c r="E21015" s="1"/>
      <c r="F21015" s="1"/>
      <c r="G21015" s="1"/>
      <c r="J21015" s="2"/>
      <c r="K21015" s="2"/>
    </row>
    <row r="21016" spans="4:11">
      <c r="D21016" s="1"/>
      <c r="E21016" s="1"/>
      <c r="F21016" s="1"/>
      <c r="G21016" s="1"/>
      <c r="J21016" s="2"/>
      <c r="K21016" s="2"/>
    </row>
    <row r="21017" spans="4:11">
      <c r="D21017" s="1"/>
      <c r="E21017" s="1"/>
      <c r="F21017" s="1"/>
      <c r="G21017" s="1"/>
      <c r="J21017" s="2"/>
      <c r="K21017" s="2"/>
    </row>
    <row r="21018" spans="4:11">
      <c r="D21018" s="1"/>
      <c r="E21018" s="1"/>
      <c r="F21018" s="1"/>
      <c r="G21018" s="1"/>
      <c r="J21018" s="2"/>
      <c r="K21018" s="2"/>
    </row>
    <row r="21019" spans="4:11">
      <c r="D21019" s="1"/>
      <c r="E21019" s="1"/>
      <c r="F21019" s="1"/>
      <c r="G21019" s="1"/>
      <c r="J21019" s="2"/>
      <c r="K21019" s="2"/>
    </row>
    <row r="21020" spans="4:11">
      <c r="D21020" s="1"/>
      <c r="E21020" s="1"/>
      <c r="F21020" s="1"/>
      <c r="G21020" s="1"/>
      <c r="J21020" s="2"/>
      <c r="K21020" s="2"/>
    </row>
    <row r="21021" spans="4:11">
      <c r="D21021" s="1"/>
      <c r="E21021" s="1"/>
      <c r="F21021" s="1"/>
      <c r="G21021" s="1"/>
      <c r="J21021" s="2"/>
      <c r="K21021" s="2"/>
    </row>
    <row r="21022" spans="4:11">
      <c r="D21022" s="1"/>
      <c r="E21022" s="1"/>
      <c r="F21022" s="1"/>
      <c r="G21022" s="1"/>
      <c r="J21022" s="2"/>
      <c r="K21022" s="2"/>
    </row>
    <row r="21023" spans="4:11">
      <c r="D21023" s="1"/>
      <c r="E21023" s="1"/>
      <c r="F21023" s="1"/>
      <c r="G21023" s="1"/>
      <c r="J21023" s="2"/>
      <c r="K21023" s="2"/>
    </row>
    <row r="21024" spans="4:11">
      <c r="D21024" s="1"/>
      <c r="E21024" s="1"/>
      <c r="F21024" s="1"/>
      <c r="G21024" s="1"/>
      <c r="J21024" s="2"/>
      <c r="K21024" s="2"/>
    </row>
    <row r="21025" spans="4:11">
      <c r="D21025" s="1"/>
      <c r="E21025" s="1"/>
      <c r="F21025" s="1"/>
      <c r="G21025" s="1"/>
      <c r="J21025" s="2"/>
      <c r="K21025" s="2"/>
    </row>
    <row r="21026" spans="4:11">
      <c r="D21026" s="1"/>
      <c r="E21026" s="1"/>
      <c r="F21026" s="1"/>
      <c r="G21026" s="1"/>
      <c r="J21026" s="2"/>
      <c r="K21026" s="2"/>
    </row>
    <row r="21027" spans="4:11">
      <c r="D21027" s="1"/>
      <c r="E21027" s="1"/>
      <c r="F21027" s="1"/>
      <c r="G21027" s="1"/>
      <c r="J21027" s="2"/>
      <c r="K21027" s="2"/>
    </row>
    <row r="21028" spans="4:11">
      <c r="D21028" s="1"/>
      <c r="E21028" s="1"/>
      <c r="F21028" s="1"/>
      <c r="G21028" s="1"/>
      <c r="J21028" s="2"/>
      <c r="K21028" s="2"/>
    </row>
    <row r="21029" spans="4:11">
      <c r="D21029" s="1"/>
      <c r="E21029" s="1"/>
      <c r="F21029" s="1"/>
      <c r="G21029" s="1"/>
      <c r="J21029" s="2"/>
      <c r="K21029" s="2"/>
    </row>
    <row r="21030" spans="4:11">
      <c r="D21030" s="1"/>
      <c r="E21030" s="1"/>
      <c r="F21030" s="1"/>
      <c r="G21030" s="1"/>
      <c r="J21030" s="2"/>
      <c r="K21030" s="2"/>
    </row>
    <row r="21031" spans="4:11">
      <c r="D21031" s="1"/>
      <c r="E21031" s="1"/>
      <c r="F21031" s="1"/>
      <c r="G21031" s="1"/>
      <c r="J21031" s="2"/>
      <c r="K21031" s="2"/>
    </row>
    <row r="21032" spans="4:11">
      <c r="D21032" s="1"/>
      <c r="E21032" s="1"/>
      <c r="F21032" s="1"/>
      <c r="G21032" s="1"/>
      <c r="J21032" s="2"/>
      <c r="K21032" s="2"/>
    </row>
    <row r="21033" spans="4:11">
      <c r="D21033" s="1"/>
      <c r="E21033" s="1"/>
      <c r="F21033" s="1"/>
      <c r="G21033" s="1"/>
      <c r="J21033" s="2"/>
      <c r="K21033" s="2"/>
    </row>
    <row r="21034" spans="4:11">
      <c r="D21034" s="1"/>
      <c r="E21034" s="1"/>
      <c r="F21034" s="1"/>
      <c r="G21034" s="1"/>
      <c r="J21034" s="2"/>
      <c r="K21034" s="2"/>
    </row>
    <row r="21035" spans="4:11">
      <c r="D21035" s="1"/>
      <c r="E21035" s="1"/>
      <c r="F21035" s="1"/>
      <c r="G21035" s="1"/>
      <c r="J21035" s="2"/>
      <c r="K21035" s="2"/>
    </row>
    <row r="21036" spans="4:11">
      <c r="D21036" s="1"/>
      <c r="E21036" s="1"/>
      <c r="F21036" s="1"/>
      <c r="G21036" s="1"/>
      <c r="J21036" s="2"/>
      <c r="K21036" s="2"/>
    </row>
    <row r="21037" spans="4:11">
      <c r="D21037" s="1"/>
      <c r="E21037" s="1"/>
      <c r="F21037" s="1"/>
      <c r="G21037" s="1"/>
      <c r="J21037" s="2"/>
      <c r="K21037" s="2"/>
    </row>
    <row r="21038" spans="4:11">
      <c r="D21038" s="1"/>
      <c r="E21038" s="1"/>
      <c r="F21038" s="1"/>
      <c r="G21038" s="1"/>
      <c r="J21038" s="2"/>
      <c r="K21038" s="2"/>
    </row>
    <row r="21039" spans="4:11">
      <c r="D21039" s="1"/>
      <c r="E21039" s="1"/>
      <c r="F21039" s="1"/>
      <c r="G21039" s="1"/>
      <c r="J21039" s="2"/>
      <c r="K21039" s="2"/>
    </row>
    <row r="21040" spans="4:11">
      <c r="D21040" s="1"/>
      <c r="E21040" s="1"/>
      <c r="F21040" s="1"/>
      <c r="G21040" s="1"/>
      <c r="J21040" s="2"/>
      <c r="K21040" s="2"/>
    </row>
    <row r="21041" spans="4:11">
      <c r="D21041" s="1"/>
      <c r="E21041" s="1"/>
      <c r="F21041" s="1"/>
      <c r="G21041" s="1"/>
      <c r="J21041" s="2"/>
      <c r="K21041" s="2"/>
    </row>
    <row r="21042" spans="4:11">
      <c r="D21042" s="1"/>
      <c r="E21042" s="1"/>
      <c r="F21042" s="1"/>
      <c r="G21042" s="1"/>
      <c r="J21042" s="2"/>
      <c r="K21042" s="2"/>
    </row>
    <row r="21043" spans="4:11">
      <c r="D21043" s="1"/>
      <c r="E21043" s="1"/>
      <c r="F21043" s="1"/>
      <c r="G21043" s="1"/>
      <c r="J21043" s="2"/>
      <c r="K21043" s="2"/>
    </row>
    <row r="21044" spans="4:11">
      <c r="D21044" s="1"/>
      <c r="E21044" s="1"/>
      <c r="F21044" s="1"/>
      <c r="G21044" s="1"/>
      <c r="J21044" s="2"/>
      <c r="K21044" s="2"/>
    </row>
    <row r="21045" spans="4:11">
      <c r="D21045" s="1"/>
      <c r="E21045" s="1"/>
      <c r="F21045" s="1"/>
      <c r="G21045" s="1"/>
      <c r="J21045" s="2"/>
      <c r="K21045" s="2"/>
    </row>
    <row r="21046" spans="4:11">
      <c r="D21046" s="1"/>
      <c r="E21046" s="1"/>
      <c r="F21046" s="1"/>
      <c r="G21046" s="1"/>
      <c r="J21046" s="2"/>
      <c r="K21046" s="2"/>
    </row>
    <row r="21047" spans="4:11">
      <c r="D21047" s="1"/>
      <c r="E21047" s="1"/>
      <c r="F21047" s="1"/>
      <c r="G21047" s="1"/>
      <c r="J21047" s="2"/>
      <c r="K21047" s="2"/>
    </row>
    <row r="21048" spans="4:11">
      <c r="D21048" s="1"/>
      <c r="E21048" s="1"/>
      <c r="F21048" s="1"/>
      <c r="G21048" s="1"/>
      <c r="J21048" s="2"/>
      <c r="K21048" s="2"/>
    </row>
    <row r="21049" spans="4:11">
      <c r="D21049" s="1"/>
      <c r="E21049" s="1"/>
      <c r="F21049" s="1"/>
      <c r="G21049" s="1"/>
      <c r="J21049" s="2"/>
      <c r="K21049" s="2"/>
    </row>
    <row r="21050" spans="4:11">
      <c r="D21050" s="1"/>
      <c r="E21050" s="1"/>
      <c r="F21050" s="1"/>
      <c r="G21050" s="1"/>
      <c r="J21050" s="2"/>
      <c r="K21050" s="2"/>
    </row>
    <row r="21051" spans="4:11">
      <c r="D21051" s="1"/>
      <c r="E21051" s="1"/>
      <c r="F21051" s="1"/>
      <c r="G21051" s="1"/>
      <c r="J21051" s="2"/>
      <c r="K21051" s="2"/>
    </row>
    <row r="21052" spans="4:11">
      <c r="D21052" s="1"/>
      <c r="E21052" s="1"/>
      <c r="F21052" s="1"/>
      <c r="G21052" s="1"/>
      <c r="J21052" s="2"/>
      <c r="K21052" s="2"/>
    </row>
    <row r="21053" spans="4:11">
      <c r="D21053" s="1"/>
      <c r="E21053" s="1"/>
      <c r="F21053" s="1"/>
      <c r="G21053" s="1"/>
      <c r="J21053" s="2"/>
      <c r="K21053" s="2"/>
    </row>
    <row r="21054" spans="4:11">
      <c r="D21054" s="1"/>
      <c r="E21054" s="1"/>
      <c r="F21054" s="1"/>
      <c r="G21054" s="1"/>
      <c r="J21054" s="2"/>
      <c r="K21054" s="2"/>
    </row>
    <row r="21055" spans="4:11">
      <c r="D21055" s="1"/>
      <c r="E21055" s="1"/>
      <c r="F21055" s="1"/>
      <c r="G21055" s="1"/>
      <c r="J21055" s="2"/>
      <c r="K21055" s="2"/>
    </row>
    <row r="21056" spans="4:11">
      <c r="D21056" s="1"/>
      <c r="E21056" s="1"/>
      <c r="F21056" s="1"/>
      <c r="G21056" s="1"/>
      <c r="J21056" s="2"/>
      <c r="K21056" s="2"/>
    </row>
    <row r="21057" spans="4:11">
      <c r="D21057" s="1"/>
      <c r="E21057" s="1"/>
      <c r="F21057" s="1"/>
      <c r="G21057" s="1"/>
      <c r="J21057" s="2"/>
      <c r="K21057" s="2"/>
    </row>
    <row r="21058" spans="4:11">
      <c r="D21058" s="1"/>
      <c r="E21058" s="1"/>
      <c r="F21058" s="1"/>
      <c r="G21058" s="1"/>
      <c r="J21058" s="2"/>
      <c r="K21058" s="2"/>
    </row>
    <row r="21059" spans="4:11">
      <c r="D21059" s="1"/>
      <c r="E21059" s="1"/>
      <c r="F21059" s="1"/>
      <c r="G21059" s="1"/>
      <c r="J21059" s="2"/>
      <c r="K21059" s="2"/>
    </row>
    <row r="21060" spans="4:11">
      <c r="D21060" s="1"/>
      <c r="E21060" s="1"/>
      <c r="F21060" s="1"/>
      <c r="G21060" s="1"/>
      <c r="J21060" s="2"/>
      <c r="K21060" s="2"/>
    </row>
    <row r="21061" spans="4:11">
      <c r="D21061" s="1"/>
      <c r="E21061" s="1"/>
      <c r="F21061" s="1"/>
      <c r="G21061" s="1"/>
      <c r="J21061" s="2"/>
      <c r="K21061" s="2"/>
    </row>
    <row r="21062" spans="4:11">
      <c r="D21062" s="1"/>
      <c r="E21062" s="1"/>
      <c r="F21062" s="1"/>
      <c r="G21062" s="1"/>
      <c r="J21062" s="2"/>
      <c r="K21062" s="2"/>
    </row>
    <row r="21063" spans="4:11">
      <c r="D21063" s="1"/>
      <c r="E21063" s="1"/>
      <c r="F21063" s="1"/>
      <c r="G21063" s="1"/>
      <c r="J21063" s="2"/>
      <c r="K21063" s="2"/>
    </row>
    <row r="21064" spans="4:11">
      <c r="D21064" s="1"/>
      <c r="E21064" s="1"/>
      <c r="F21064" s="1"/>
      <c r="G21064" s="1"/>
      <c r="J21064" s="2"/>
      <c r="K21064" s="2"/>
    </row>
    <row r="21065" spans="4:11">
      <c r="D21065" s="1"/>
      <c r="E21065" s="1"/>
      <c r="F21065" s="1"/>
      <c r="G21065" s="1"/>
      <c r="J21065" s="2"/>
      <c r="K21065" s="2"/>
    </row>
    <row r="21066" spans="4:11">
      <c r="D21066" s="1"/>
      <c r="E21066" s="1"/>
      <c r="F21066" s="1"/>
      <c r="G21066" s="1"/>
      <c r="J21066" s="2"/>
      <c r="K21066" s="2"/>
    </row>
    <row r="21067" spans="4:11">
      <c r="D21067" s="1"/>
      <c r="E21067" s="1"/>
      <c r="F21067" s="1"/>
      <c r="G21067" s="1"/>
      <c r="J21067" s="2"/>
      <c r="K21067" s="2"/>
    </row>
    <row r="21068" spans="4:11">
      <c r="D21068" s="1"/>
      <c r="E21068" s="1"/>
      <c r="F21068" s="1"/>
      <c r="G21068" s="1"/>
      <c r="J21068" s="2"/>
      <c r="K21068" s="2"/>
    </row>
    <row r="21069" spans="4:11">
      <c r="D21069" s="1"/>
      <c r="E21069" s="1"/>
      <c r="F21069" s="1"/>
      <c r="G21069" s="1"/>
      <c r="J21069" s="2"/>
      <c r="K21069" s="2"/>
    </row>
    <row r="21070" spans="4:11">
      <c r="D21070" s="1"/>
      <c r="E21070" s="1"/>
      <c r="F21070" s="1"/>
      <c r="G21070" s="1"/>
      <c r="J21070" s="2"/>
      <c r="K21070" s="2"/>
    </row>
    <row r="21071" spans="4:11">
      <c r="D21071" s="1"/>
      <c r="E21071" s="1"/>
      <c r="F21071" s="1"/>
      <c r="G21071" s="1"/>
      <c r="J21071" s="2"/>
      <c r="K21071" s="2"/>
    </row>
    <row r="21072" spans="4:11">
      <c r="D21072" s="1"/>
      <c r="E21072" s="1"/>
      <c r="F21072" s="1"/>
      <c r="G21072" s="1"/>
      <c r="J21072" s="2"/>
      <c r="K21072" s="2"/>
    </row>
    <row r="21073" spans="4:11">
      <c r="D21073" s="1"/>
      <c r="E21073" s="1"/>
      <c r="F21073" s="1"/>
      <c r="G21073" s="1"/>
      <c r="J21073" s="2"/>
      <c r="K21073" s="2"/>
    </row>
    <row r="21074" spans="4:11">
      <c r="D21074" s="1"/>
      <c r="E21074" s="1"/>
      <c r="F21074" s="1"/>
      <c r="G21074" s="1"/>
      <c r="J21074" s="2"/>
      <c r="K21074" s="2"/>
    </row>
    <row r="21075" spans="4:11">
      <c r="D21075" s="1"/>
      <c r="E21075" s="1"/>
      <c r="F21075" s="1"/>
      <c r="G21075" s="1"/>
      <c r="J21075" s="2"/>
      <c r="K21075" s="2"/>
    </row>
    <row r="21076" spans="4:11">
      <c r="D21076" s="1"/>
      <c r="E21076" s="1"/>
      <c r="F21076" s="1"/>
      <c r="G21076" s="1"/>
      <c r="J21076" s="2"/>
      <c r="K21076" s="2"/>
    </row>
    <row r="21077" spans="4:11">
      <c r="D21077" s="1"/>
      <c r="E21077" s="1"/>
      <c r="F21077" s="1"/>
      <c r="G21077" s="1"/>
      <c r="J21077" s="2"/>
      <c r="K21077" s="2"/>
    </row>
    <row r="21078" spans="4:11">
      <c r="D21078" s="1"/>
      <c r="E21078" s="1"/>
      <c r="F21078" s="1"/>
      <c r="G21078" s="1"/>
      <c r="J21078" s="2"/>
      <c r="K21078" s="2"/>
    </row>
    <row r="21079" spans="4:11">
      <c r="D21079" s="1"/>
      <c r="E21079" s="1"/>
      <c r="F21079" s="1"/>
      <c r="G21079" s="1"/>
      <c r="J21079" s="2"/>
      <c r="K21079" s="2"/>
    </row>
    <row r="21080" spans="4:11">
      <c r="D21080" s="1"/>
      <c r="E21080" s="1"/>
      <c r="F21080" s="1"/>
      <c r="G21080" s="1"/>
      <c r="J21080" s="2"/>
      <c r="K21080" s="2"/>
    </row>
    <row r="21081" spans="4:11">
      <c r="D21081" s="1"/>
      <c r="E21081" s="1"/>
      <c r="F21081" s="1"/>
      <c r="G21081" s="1"/>
      <c r="J21081" s="2"/>
      <c r="K21081" s="2"/>
    </row>
    <row r="21082" spans="4:11">
      <c r="D21082" s="1"/>
      <c r="E21082" s="1"/>
      <c r="F21082" s="1"/>
      <c r="G21082" s="1"/>
      <c r="J21082" s="2"/>
      <c r="K21082" s="2"/>
    </row>
    <row r="21083" spans="4:11">
      <c r="D21083" s="1"/>
      <c r="E21083" s="1"/>
      <c r="F21083" s="1"/>
      <c r="G21083" s="1"/>
      <c r="J21083" s="2"/>
      <c r="K21083" s="2"/>
    </row>
    <row r="21084" spans="4:11">
      <c r="D21084" s="1"/>
      <c r="E21084" s="1"/>
      <c r="F21084" s="1"/>
      <c r="G21084" s="1"/>
      <c r="J21084" s="2"/>
      <c r="K21084" s="2"/>
    </row>
    <row r="21085" spans="4:11">
      <c r="D21085" s="1"/>
      <c r="E21085" s="1"/>
      <c r="F21085" s="1"/>
      <c r="G21085" s="1"/>
      <c r="J21085" s="2"/>
      <c r="K21085" s="2"/>
    </row>
    <row r="21086" spans="4:11">
      <c r="D21086" s="1"/>
      <c r="E21086" s="1"/>
      <c r="F21086" s="1"/>
      <c r="G21086" s="1"/>
      <c r="J21086" s="2"/>
      <c r="K21086" s="2"/>
    </row>
    <row r="21087" spans="4:11">
      <c r="D21087" s="1"/>
      <c r="E21087" s="1"/>
      <c r="F21087" s="1"/>
      <c r="G21087" s="1"/>
      <c r="J21087" s="2"/>
      <c r="K21087" s="2"/>
    </row>
    <row r="21088" spans="4:11">
      <c r="D21088" s="1"/>
      <c r="E21088" s="1"/>
      <c r="F21088" s="1"/>
      <c r="G21088" s="1"/>
      <c r="J21088" s="2"/>
      <c r="K21088" s="2"/>
    </row>
    <row r="21089" spans="4:11">
      <c r="D21089" s="1"/>
      <c r="E21089" s="1"/>
      <c r="F21089" s="1"/>
      <c r="G21089" s="1"/>
      <c r="J21089" s="2"/>
      <c r="K21089" s="2"/>
    </row>
    <row r="21090" spans="4:11">
      <c r="D21090" s="1"/>
      <c r="E21090" s="1"/>
      <c r="F21090" s="1"/>
      <c r="G21090" s="1"/>
      <c r="J21090" s="2"/>
      <c r="K21090" s="2"/>
    </row>
    <row r="21091" spans="4:11">
      <c r="D21091" s="1"/>
      <c r="E21091" s="1"/>
      <c r="F21091" s="1"/>
      <c r="G21091" s="1"/>
      <c r="J21091" s="2"/>
      <c r="K21091" s="2"/>
    </row>
    <row r="21092" spans="4:11">
      <c r="D21092" s="1"/>
      <c r="E21092" s="1"/>
      <c r="F21092" s="1"/>
      <c r="G21092" s="1"/>
      <c r="J21092" s="2"/>
      <c r="K21092" s="2"/>
    </row>
    <row r="21093" spans="4:11">
      <c r="D21093" s="1"/>
      <c r="E21093" s="1"/>
      <c r="F21093" s="1"/>
      <c r="G21093" s="1"/>
      <c r="J21093" s="2"/>
      <c r="K21093" s="2"/>
    </row>
    <row r="21094" spans="4:11">
      <c r="D21094" s="1"/>
      <c r="E21094" s="1"/>
      <c r="F21094" s="1"/>
      <c r="G21094" s="1"/>
      <c r="J21094" s="2"/>
      <c r="K21094" s="2"/>
    </row>
    <row r="21095" spans="4:11">
      <c r="D21095" s="1"/>
      <c r="E21095" s="1"/>
      <c r="F21095" s="1"/>
      <c r="G21095" s="1"/>
      <c r="J21095" s="2"/>
      <c r="K21095" s="2"/>
    </row>
    <row r="21096" spans="4:11">
      <c r="D21096" s="1"/>
      <c r="E21096" s="1"/>
      <c r="F21096" s="1"/>
      <c r="G21096" s="1"/>
      <c r="J21096" s="2"/>
      <c r="K21096" s="2"/>
    </row>
    <row r="21097" spans="4:11">
      <c r="D21097" s="1"/>
      <c r="E21097" s="1"/>
      <c r="F21097" s="1"/>
      <c r="G21097" s="1"/>
      <c r="J21097" s="2"/>
      <c r="K21097" s="2"/>
    </row>
    <row r="21098" spans="4:11">
      <c r="D21098" s="1"/>
      <c r="E21098" s="1"/>
      <c r="F21098" s="1"/>
      <c r="G21098" s="1"/>
      <c r="J21098" s="2"/>
      <c r="K21098" s="2"/>
    </row>
    <row r="21099" spans="4:11">
      <c r="D21099" s="1"/>
      <c r="E21099" s="1"/>
      <c r="F21099" s="1"/>
      <c r="G21099" s="1"/>
      <c r="J21099" s="2"/>
      <c r="K21099" s="2"/>
    </row>
    <row r="21100" spans="4:11">
      <c r="D21100" s="1"/>
      <c r="E21100" s="1"/>
      <c r="F21100" s="1"/>
      <c r="G21100" s="1"/>
      <c r="J21100" s="2"/>
      <c r="K21100" s="2"/>
    </row>
    <row r="21101" spans="4:11">
      <c r="D21101" s="1"/>
      <c r="E21101" s="1"/>
      <c r="F21101" s="1"/>
      <c r="G21101" s="1"/>
      <c r="J21101" s="2"/>
      <c r="K21101" s="2"/>
    </row>
    <row r="21102" spans="4:11">
      <c r="D21102" s="1"/>
      <c r="E21102" s="1"/>
      <c r="F21102" s="1"/>
      <c r="G21102" s="1"/>
      <c r="J21102" s="2"/>
      <c r="K21102" s="2"/>
    </row>
    <row r="21103" spans="4:11">
      <c r="D21103" s="1"/>
      <c r="E21103" s="1"/>
      <c r="F21103" s="1"/>
      <c r="G21103" s="1"/>
      <c r="J21103" s="2"/>
      <c r="K21103" s="2"/>
    </row>
    <row r="21104" spans="4:11">
      <c r="D21104" s="1"/>
      <c r="E21104" s="1"/>
      <c r="F21104" s="1"/>
      <c r="G21104" s="1"/>
      <c r="J21104" s="2"/>
      <c r="K21104" s="2"/>
    </row>
    <row r="21105" spans="4:11">
      <c r="D21105" s="1"/>
      <c r="E21105" s="1"/>
      <c r="F21105" s="1"/>
      <c r="G21105" s="1"/>
      <c r="J21105" s="2"/>
      <c r="K21105" s="2"/>
    </row>
    <row r="21106" spans="4:11">
      <c r="D21106" s="1"/>
      <c r="E21106" s="1"/>
      <c r="F21106" s="1"/>
      <c r="G21106" s="1"/>
      <c r="J21106" s="2"/>
      <c r="K21106" s="2"/>
    </row>
    <row r="21107" spans="4:11">
      <c r="D21107" s="1"/>
      <c r="E21107" s="1"/>
      <c r="F21107" s="1"/>
      <c r="G21107" s="1"/>
      <c r="J21107" s="2"/>
      <c r="K21107" s="2"/>
    </row>
    <row r="21108" spans="4:11">
      <c r="D21108" s="1"/>
      <c r="E21108" s="1"/>
      <c r="F21108" s="1"/>
      <c r="G21108" s="1"/>
      <c r="J21108" s="2"/>
      <c r="K21108" s="2"/>
    </row>
    <row r="21109" spans="4:11">
      <c r="D21109" s="1"/>
      <c r="E21109" s="1"/>
      <c r="F21109" s="1"/>
      <c r="G21109" s="1"/>
      <c r="J21109" s="2"/>
      <c r="K21109" s="2"/>
    </row>
    <row r="21110" spans="4:11">
      <c r="D21110" s="1"/>
      <c r="E21110" s="1"/>
      <c r="F21110" s="1"/>
      <c r="G21110" s="1"/>
      <c r="J21110" s="2"/>
      <c r="K21110" s="2"/>
    </row>
    <row r="21111" spans="4:11">
      <c r="D21111" s="1"/>
      <c r="E21111" s="1"/>
      <c r="F21111" s="1"/>
      <c r="G21111" s="1"/>
      <c r="J21111" s="2"/>
      <c r="K21111" s="2"/>
    </row>
    <row r="21112" spans="4:11">
      <c r="D21112" s="1"/>
      <c r="E21112" s="1"/>
      <c r="F21112" s="1"/>
      <c r="G21112" s="1"/>
      <c r="J21112" s="2"/>
      <c r="K21112" s="2"/>
    </row>
    <row r="21113" spans="4:11">
      <c r="D21113" s="1"/>
      <c r="E21113" s="1"/>
      <c r="F21113" s="1"/>
      <c r="G21113" s="1"/>
      <c r="J21113" s="2"/>
      <c r="K21113" s="2"/>
    </row>
    <row r="21114" spans="4:11">
      <c r="D21114" s="1"/>
      <c r="E21114" s="1"/>
      <c r="F21114" s="1"/>
      <c r="G21114" s="1"/>
      <c r="J21114" s="2"/>
      <c r="K21114" s="2"/>
    </row>
    <row r="21115" spans="4:11">
      <c r="D21115" s="1"/>
      <c r="E21115" s="1"/>
      <c r="F21115" s="1"/>
      <c r="G21115" s="1"/>
      <c r="J21115" s="2"/>
      <c r="K21115" s="2"/>
    </row>
    <row r="21116" spans="4:11">
      <c r="D21116" s="1"/>
      <c r="E21116" s="1"/>
      <c r="F21116" s="1"/>
      <c r="G21116" s="1"/>
      <c r="J21116" s="2"/>
      <c r="K21116" s="2"/>
    </row>
    <row r="21117" spans="4:11">
      <c r="D21117" s="1"/>
      <c r="E21117" s="1"/>
      <c r="F21117" s="1"/>
      <c r="G21117" s="1"/>
      <c r="J21117" s="2"/>
      <c r="K21117" s="2"/>
    </row>
    <row r="21118" spans="4:11">
      <c r="D21118" s="1"/>
      <c r="E21118" s="1"/>
      <c r="F21118" s="1"/>
      <c r="G21118" s="1"/>
      <c r="J21118" s="2"/>
      <c r="K21118" s="2"/>
    </row>
    <row r="21119" spans="4:11">
      <c r="D21119" s="1"/>
      <c r="E21119" s="1"/>
      <c r="F21119" s="1"/>
      <c r="G21119" s="1"/>
      <c r="J21119" s="2"/>
      <c r="K21119" s="2"/>
    </row>
    <row r="21120" spans="4:11">
      <c r="D21120" s="1"/>
      <c r="E21120" s="1"/>
      <c r="F21120" s="1"/>
      <c r="G21120" s="1"/>
      <c r="J21120" s="2"/>
      <c r="K21120" s="2"/>
    </row>
    <row r="21121" spans="4:11">
      <c r="D21121" s="1"/>
      <c r="E21121" s="1"/>
      <c r="F21121" s="1"/>
      <c r="G21121" s="1"/>
      <c r="J21121" s="2"/>
      <c r="K21121" s="2"/>
    </row>
    <row r="21122" spans="4:11">
      <c r="D21122" s="1"/>
      <c r="E21122" s="1"/>
      <c r="F21122" s="1"/>
      <c r="G21122" s="1"/>
      <c r="J21122" s="2"/>
      <c r="K21122" s="2"/>
    </row>
    <row r="21123" spans="4:11">
      <c r="D21123" s="1"/>
      <c r="E21123" s="1"/>
      <c r="F21123" s="1"/>
      <c r="G21123" s="1"/>
      <c r="J21123" s="2"/>
      <c r="K21123" s="2"/>
    </row>
    <row r="21124" spans="4:11">
      <c r="D21124" s="1"/>
      <c r="E21124" s="1"/>
      <c r="F21124" s="1"/>
      <c r="G21124" s="1"/>
      <c r="J21124" s="2"/>
      <c r="K21124" s="2"/>
    </row>
    <row r="21125" spans="4:11">
      <c r="D21125" s="1"/>
      <c r="E21125" s="1"/>
      <c r="F21125" s="1"/>
      <c r="G21125" s="1"/>
      <c r="J21125" s="2"/>
      <c r="K21125" s="2"/>
    </row>
    <row r="21126" spans="4:11">
      <c r="D21126" s="1"/>
      <c r="E21126" s="1"/>
      <c r="F21126" s="1"/>
      <c r="G21126" s="1"/>
      <c r="J21126" s="2"/>
      <c r="K21126" s="2"/>
    </row>
    <row r="21127" spans="4:11">
      <c r="D21127" s="1"/>
      <c r="E21127" s="1"/>
      <c r="F21127" s="1"/>
      <c r="G21127" s="1"/>
      <c r="J21127" s="2"/>
      <c r="K21127" s="2"/>
    </row>
    <row r="21128" spans="4:11">
      <c r="D21128" s="1"/>
      <c r="E21128" s="1"/>
      <c r="F21128" s="1"/>
      <c r="G21128" s="1"/>
      <c r="J21128" s="2"/>
      <c r="K21128" s="2"/>
    </row>
    <row r="21129" spans="4:11">
      <c r="D21129" s="1"/>
      <c r="E21129" s="1"/>
      <c r="F21129" s="1"/>
      <c r="G21129" s="1"/>
      <c r="J21129" s="2"/>
      <c r="K21129" s="2"/>
    </row>
    <row r="21130" spans="4:11">
      <c r="D21130" s="1"/>
      <c r="E21130" s="1"/>
      <c r="F21130" s="1"/>
      <c r="G21130" s="1"/>
      <c r="J21130" s="2"/>
      <c r="K21130" s="2"/>
    </row>
    <row r="21131" spans="4:11">
      <c r="D21131" s="1"/>
      <c r="E21131" s="1"/>
      <c r="F21131" s="1"/>
      <c r="G21131" s="1"/>
      <c r="J21131" s="2"/>
      <c r="K21131" s="2"/>
    </row>
    <row r="21132" spans="4:11">
      <c r="D21132" s="1"/>
      <c r="E21132" s="1"/>
      <c r="F21132" s="1"/>
      <c r="G21132" s="1"/>
      <c r="J21132" s="2"/>
      <c r="K21132" s="2"/>
    </row>
    <row r="21133" spans="4:11">
      <c r="D21133" s="1"/>
      <c r="E21133" s="1"/>
      <c r="F21133" s="1"/>
      <c r="G21133" s="1"/>
      <c r="J21133" s="2"/>
      <c r="K21133" s="2"/>
    </row>
    <row r="21134" spans="4:11">
      <c r="D21134" s="1"/>
      <c r="E21134" s="1"/>
      <c r="F21134" s="1"/>
      <c r="G21134" s="1"/>
      <c r="J21134" s="2"/>
      <c r="K21134" s="2"/>
    </row>
    <row r="21135" spans="4:11">
      <c r="D21135" s="1"/>
      <c r="E21135" s="1"/>
      <c r="F21135" s="1"/>
      <c r="G21135" s="1"/>
      <c r="J21135" s="2"/>
      <c r="K21135" s="2"/>
    </row>
    <row r="21136" spans="4:11">
      <c r="D21136" s="1"/>
      <c r="E21136" s="1"/>
      <c r="F21136" s="1"/>
      <c r="G21136" s="1"/>
      <c r="J21136" s="2"/>
      <c r="K21136" s="2"/>
    </row>
    <row r="21137" spans="4:11">
      <c r="D21137" s="1"/>
      <c r="E21137" s="1"/>
      <c r="F21137" s="1"/>
      <c r="G21137" s="1"/>
      <c r="J21137" s="2"/>
      <c r="K21137" s="2"/>
    </row>
    <row r="21138" spans="4:11">
      <c r="D21138" s="1"/>
      <c r="E21138" s="1"/>
      <c r="F21138" s="1"/>
      <c r="G21138" s="1"/>
      <c r="J21138" s="2"/>
      <c r="K21138" s="2"/>
    </row>
    <row r="21139" spans="4:11">
      <c r="D21139" s="1"/>
      <c r="E21139" s="1"/>
      <c r="F21139" s="1"/>
      <c r="G21139" s="1"/>
      <c r="J21139" s="2"/>
      <c r="K21139" s="2"/>
    </row>
    <row r="21140" spans="4:11">
      <c r="D21140" s="1"/>
      <c r="E21140" s="1"/>
      <c r="F21140" s="1"/>
      <c r="G21140" s="1"/>
      <c r="J21140" s="2"/>
      <c r="K21140" s="2"/>
    </row>
    <row r="21141" spans="4:11">
      <c r="D21141" s="1"/>
      <c r="E21141" s="1"/>
      <c r="F21141" s="1"/>
      <c r="G21141" s="1"/>
      <c r="J21141" s="2"/>
      <c r="K21141" s="2"/>
    </row>
    <row r="21142" spans="4:11">
      <c r="D21142" s="1"/>
      <c r="E21142" s="1"/>
      <c r="F21142" s="1"/>
      <c r="G21142" s="1"/>
      <c r="J21142" s="2"/>
      <c r="K21142" s="2"/>
    </row>
    <row r="21143" spans="4:11">
      <c r="D21143" s="1"/>
      <c r="E21143" s="1"/>
      <c r="F21143" s="1"/>
      <c r="G21143" s="1"/>
      <c r="J21143" s="2"/>
      <c r="K21143" s="2"/>
    </row>
    <row r="21144" spans="4:11">
      <c r="D21144" s="1"/>
      <c r="E21144" s="1"/>
      <c r="F21144" s="1"/>
      <c r="G21144" s="1"/>
      <c r="J21144" s="2"/>
      <c r="K21144" s="2"/>
    </row>
    <row r="21145" spans="4:11">
      <c r="D21145" s="1"/>
      <c r="E21145" s="1"/>
      <c r="F21145" s="1"/>
      <c r="G21145" s="1"/>
      <c r="J21145" s="2"/>
      <c r="K21145" s="2"/>
    </row>
    <row r="21146" spans="4:11">
      <c r="D21146" s="1"/>
      <c r="E21146" s="1"/>
      <c r="F21146" s="1"/>
      <c r="G21146" s="1"/>
      <c r="J21146" s="2"/>
      <c r="K21146" s="2"/>
    </row>
    <row r="21147" spans="4:11">
      <c r="D21147" s="1"/>
      <c r="E21147" s="1"/>
      <c r="F21147" s="1"/>
      <c r="G21147" s="1"/>
      <c r="J21147" s="2"/>
      <c r="K21147" s="2"/>
    </row>
    <row r="21148" spans="4:11">
      <c r="D21148" s="1"/>
      <c r="E21148" s="1"/>
      <c r="F21148" s="1"/>
      <c r="G21148" s="1"/>
      <c r="J21148" s="2"/>
      <c r="K21148" s="2"/>
    </row>
    <row r="21149" spans="4:11">
      <c r="D21149" s="1"/>
      <c r="E21149" s="1"/>
      <c r="F21149" s="1"/>
      <c r="G21149" s="1"/>
      <c r="J21149" s="2"/>
      <c r="K21149" s="2"/>
    </row>
    <row r="21150" spans="4:11">
      <c r="D21150" s="1"/>
      <c r="E21150" s="1"/>
      <c r="F21150" s="1"/>
      <c r="G21150" s="1"/>
      <c r="J21150" s="2"/>
      <c r="K21150" s="2"/>
    </row>
    <row r="21151" spans="4:11">
      <c r="D21151" s="1"/>
      <c r="E21151" s="1"/>
      <c r="F21151" s="1"/>
      <c r="G21151" s="1"/>
      <c r="J21151" s="2"/>
      <c r="K21151" s="2"/>
    </row>
    <row r="21152" spans="4:11">
      <c r="D21152" s="1"/>
      <c r="E21152" s="1"/>
      <c r="F21152" s="1"/>
      <c r="G21152" s="1"/>
      <c r="J21152" s="2"/>
      <c r="K21152" s="2"/>
    </row>
    <row r="21153" spans="4:11">
      <c r="D21153" s="1"/>
      <c r="E21153" s="1"/>
      <c r="F21153" s="1"/>
      <c r="G21153" s="1"/>
      <c r="J21153" s="2"/>
      <c r="K21153" s="2"/>
    </row>
    <row r="21154" spans="4:11">
      <c r="D21154" s="1"/>
      <c r="E21154" s="1"/>
      <c r="F21154" s="1"/>
      <c r="G21154" s="1"/>
      <c r="J21154" s="2"/>
      <c r="K21154" s="2"/>
    </row>
    <row r="21155" spans="4:11">
      <c r="D21155" s="1"/>
      <c r="E21155" s="1"/>
      <c r="F21155" s="1"/>
      <c r="G21155" s="1"/>
      <c r="J21155" s="2"/>
      <c r="K21155" s="2"/>
    </row>
    <row r="21156" spans="4:11">
      <c r="D21156" s="1"/>
      <c r="E21156" s="1"/>
      <c r="F21156" s="1"/>
      <c r="G21156" s="1"/>
      <c r="J21156" s="2"/>
      <c r="K21156" s="2"/>
    </row>
    <row r="21157" spans="4:11">
      <c r="D21157" s="1"/>
      <c r="E21157" s="1"/>
      <c r="F21157" s="1"/>
      <c r="G21157" s="1"/>
      <c r="J21157" s="2"/>
      <c r="K21157" s="2"/>
    </row>
    <row r="21158" spans="4:11">
      <c r="D21158" s="1"/>
      <c r="E21158" s="1"/>
      <c r="F21158" s="1"/>
      <c r="G21158" s="1"/>
      <c r="J21158" s="2"/>
      <c r="K21158" s="2"/>
    </row>
    <row r="21159" spans="4:11">
      <c r="D21159" s="1"/>
      <c r="E21159" s="1"/>
      <c r="F21159" s="1"/>
      <c r="G21159" s="1"/>
      <c r="J21159" s="2"/>
      <c r="K21159" s="2"/>
    </row>
    <row r="21160" spans="4:11">
      <c r="D21160" s="1"/>
      <c r="E21160" s="1"/>
      <c r="F21160" s="1"/>
      <c r="G21160" s="1"/>
      <c r="J21160" s="2"/>
      <c r="K21160" s="2"/>
    </row>
    <row r="21161" spans="4:11">
      <c r="D21161" s="1"/>
      <c r="E21161" s="1"/>
      <c r="F21161" s="1"/>
      <c r="G21161" s="1"/>
      <c r="J21161" s="2"/>
      <c r="K21161" s="2"/>
    </row>
    <row r="21162" spans="4:11">
      <c r="D21162" s="1"/>
      <c r="E21162" s="1"/>
      <c r="F21162" s="1"/>
      <c r="G21162" s="1"/>
      <c r="J21162" s="2"/>
      <c r="K21162" s="2"/>
    </row>
    <row r="21163" spans="4:11">
      <c r="D21163" s="1"/>
      <c r="E21163" s="1"/>
      <c r="F21163" s="1"/>
      <c r="G21163" s="1"/>
      <c r="J21163" s="2"/>
      <c r="K21163" s="2"/>
    </row>
    <row r="21164" spans="4:11">
      <c r="D21164" s="1"/>
      <c r="E21164" s="1"/>
      <c r="F21164" s="1"/>
      <c r="G21164" s="1"/>
      <c r="J21164" s="2"/>
      <c r="K21164" s="2"/>
    </row>
    <row r="21165" spans="4:11">
      <c r="D21165" s="1"/>
      <c r="E21165" s="1"/>
      <c r="F21165" s="1"/>
      <c r="G21165" s="1"/>
      <c r="J21165" s="2"/>
      <c r="K21165" s="2"/>
    </row>
    <row r="21166" spans="4:11">
      <c r="D21166" s="1"/>
      <c r="E21166" s="1"/>
      <c r="F21166" s="1"/>
      <c r="G21166" s="1"/>
      <c r="J21166" s="2"/>
      <c r="K21166" s="2"/>
    </row>
    <row r="21167" spans="4:11">
      <c r="D21167" s="1"/>
      <c r="E21167" s="1"/>
      <c r="F21167" s="1"/>
      <c r="G21167" s="1"/>
      <c r="J21167" s="2"/>
      <c r="K21167" s="2"/>
    </row>
    <row r="21168" spans="4:11">
      <c r="D21168" s="1"/>
      <c r="E21168" s="1"/>
      <c r="F21168" s="1"/>
      <c r="G21168" s="1"/>
      <c r="J21168" s="2"/>
      <c r="K21168" s="2"/>
    </row>
    <row r="21169" spans="4:11">
      <c r="D21169" s="1"/>
      <c r="E21169" s="1"/>
      <c r="F21169" s="1"/>
      <c r="G21169" s="1"/>
      <c r="J21169" s="2"/>
      <c r="K21169" s="2"/>
    </row>
    <row r="21170" spans="4:11">
      <c r="D21170" s="1"/>
      <c r="E21170" s="1"/>
      <c r="F21170" s="1"/>
      <c r="G21170" s="1"/>
      <c r="J21170" s="2"/>
      <c r="K21170" s="2"/>
    </row>
    <row r="21171" spans="4:11">
      <c r="D21171" s="1"/>
      <c r="E21171" s="1"/>
      <c r="F21171" s="1"/>
      <c r="G21171" s="1"/>
      <c r="J21171" s="2"/>
      <c r="K21171" s="2"/>
    </row>
    <row r="21172" spans="4:11">
      <c r="D21172" s="1"/>
      <c r="E21172" s="1"/>
      <c r="F21172" s="1"/>
      <c r="G21172" s="1"/>
      <c r="J21172" s="2"/>
      <c r="K21172" s="2"/>
    </row>
    <row r="21173" spans="4:11">
      <c r="D21173" s="1"/>
      <c r="E21173" s="1"/>
      <c r="F21173" s="1"/>
      <c r="G21173" s="1"/>
      <c r="J21173" s="2"/>
      <c r="K21173" s="2"/>
    </row>
    <row r="21174" spans="4:11">
      <c r="D21174" s="1"/>
      <c r="E21174" s="1"/>
      <c r="F21174" s="1"/>
      <c r="G21174" s="1"/>
      <c r="J21174" s="2"/>
      <c r="K21174" s="2"/>
    </row>
    <row r="21175" spans="4:11">
      <c r="D21175" s="1"/>
      <c r="E21175" s="1"/>
      <c r="F21175" s="1"/>
      <c r="G21175" s="1"/>
      <c r="J21175" s="2"/>
      <c r="K21175" s="2"/>
    </row>
    <row r="21176" spans="4:11">
      <c r="D21176" s="1"/>
      <c r="E21176" s="1"/>
      <c r="F21176" s="1"/>
      <c r="G21176" s="1"/>
      <c r="J21176" s="2"/>
      <c r="K21176" s="2"/>
    </row>
    <row r="21177" spans="4:11">
      <c r="D21177" s="1"/>
      <c r="E21177" s="1"/>
      <c r="F21177" s="1"/>
      <c r="G21177" s="1"/>
      <c r="J21177" s="2"/>
      <c r="K21177" s="2"/>
    </row>
    <row r="21178" spans="4:11">
      <c r="D21178" s="1"/>
      <c r="E21178" s="1"/>
      <c r="F21178" s="1"/>
      <c r="G21178" s="1"/>
      <c r="J21178" s="2"/>
      <c r="K21178" s="2"/>
    </row>
    <row r="21179" spans="4:11">
      <c r="D21179" s="1"/>
      <c r="E21179" s="1"/>
      <c r="F21179" s="1"/>
      <c r="G21179" s="1"/>
      <c r="J21179" s="2"/>
      <c r="K21179" s="2"/>
    </row>
    <row r="21180" spans="4:11">
      <c r="D21180" s="1"/>
      <c r="E21180" s="1"/>
      <c r="F21180" s="1"/>
      <c r="G21180" s="1"/>
      <c r="J21180" s="2"/>
      <c r="K21180" s="2"/>
    </row>
    <row r="21181" spans="4:11">
      <c r="D21181" s="1"/>
      <c r="E21181" s="1"/>
      <c r="F21181" s="1"/>
      <c r="G21181" s="1"/>
      <c r="J21181" s="2"/>
      <c r="K21181" s="2"/>
    </row>
    <row r="21182" spans="4:11">
      <c r="D21182" s="1"/>
      <c r="E21182" s="1"/>
      <c r="F21182" s="1"/>
      <c r="G21182" s="1"/>
      <c r="J21182" s="2"/>
      <c r="K21182" s="2"/>
    </row>
    <row r="21183" spans="4:11">
      <c r="D21183" s="1"/>
      <c r="E21183" s="1"/>
      <c r="F21183" s="1"/>
      <c r="G21183" s="1"/>
      <c r="J21183" s="2"/>
      <c r="K21183" s="2"/>
    </row>
    <row r="21184" spans="4:11">
      <c r="D21184" s="1"/>
      <c r="E21184" s="1"/>
      <c r="F21184" s="1"/>
      <c r="G21184" s="1"/>
      <c r="J21184" s="2"/>
      <c r="K21184" s="2"/>
    </row>
    <row r="21185" spans="4:11">
      <c r="D21185" s="1"/>
      <c r="E21185" s="1"/>
      <c r="F21185" s="1"/>
      <c r="G21185" s="1"/>
      <c r="J21185" s="2"/>
      <c r="K21185" s="2"/>
    </row>
    <row r="21186" spans="4:11">
      <c r="D21186" s="1"/>
      <c r="E21186" s="1"/>
      <c r="F21186" s="1"/>
      <c r="G21186" s="1"/>
      <c r="J21186" s="2"/>
      <c r="K21186" s="2"/>
    </row>
    <row r="21187" spans="4:11">
      <c r="D21187" s="1"/>
      <c r="E21187" s="1"/>
      <c r="F21187" s="1"/>
      <c r="G21187" s="1"/>
      <c r="J21187" s="2"/>
      <c r="K21187" s="2"/>
    </row>
    <row r="21188" spans="4:11">
      <c r="D21188" s="1"/>
      <c r="E21188" s="1"/>
      <c r="F21188" s="1"/>
      <c r="G21188" s="1"/>
      <c r="J21188" s="2"/>
      <c r="K21188" s="2"/>
    </row>
    <row r="21189" spans="4:11">
      <c r="D21189" s="1"/>
      <c r="E21189" s="1"/>
      <c r="F21189" s="1"/>
      <c r="G21189" s="1"/>
      <c r="J21189" s="2"/>
      <c r="K21189" s="2"/>
    </row>
    <row r="21190" spans="4:11">
      <c r="D21190" s="1"/>
      <c r="E21190" s="1"/>
      <c r="F21190" s="1"/>
      <c r="G21190" s="1"/>
      <c r="J21190" s="2"/>
      <c r="K21190" s="2"/>
    </row>
    <row r="21191" spans="4:11">
      <c r="D21191" s="1"/>
      <c r="E21191" s="1"/>
      <c r="F21191" s="1"/>
      <c r="G21191" s="1"/>
      <c r="J21191" s="2"/>
      <c r="K21191" s="2"/>
    </row>
    <row r="21192" spans="4:11">
      <c r="D21192" s="1"/>
      <c r="E21192" s="1"/>
      <c r="F21192" s="1"/>
      <c r="G21192" s="1"/>
      <c r="J21192" s="2"/>
      <c r="K21192" s="2"/>
    </row>
    <row r="21193" spans="4:11">
      <c r="D21193" s="1"/>
      <c r="E21193" s="1"/>
      <c r="F21193" s="1"/>
      <c r="G21193" s="1"/>
      <c r="J21193" s="2"/>
      <c r="K21193" s="2"/>
    </row>
    <row r="21194" spans="4:11">
      <c r="D21194" s="1"/>
      <c r="E21194" s="1"/>
      <c r="F21194" s="1"/>
      <c r="G21194" s="1"/>
      <c r="J21194" s="2"/>
      <c r="K21194" s="2"/>
    </row>
    <row r="21195" spans="4:11">
      <c r="D21195" s="1"/>
      <c r="E21195" s="1"/>
      <c r="F21195" s="1"/>
      <c r="G21195" s="1"/>
      <c r="J21195" s="2"/>
      <c r="K21195" s="2"/>
    </row>
    <row r="21196" spans="4:11">
      <c r="D21196" s="1"/>
      <c r="E21196" s="1"/>
      <c r="F21196" s="1"/>
      <c r="G21196" s="1"/>
      <c r="J21196" s="2"/>
      <c r="K21196" s="2"/>
    </row>
    <row r="21197" spans="4:11">
      <c r="D21197" s="1"/>
      <c r="E21197" s="1"/>
      <c r="F21197" s="1"/>
      <c r="G21197" s="1"/>
      <c r="J21197" s="2"/>
      <c r="K21197" s="2"/>
    </row>
    <row r="21198" spans="4:11">
      <c r="D21198" s="1"/>
      <c r="E21198" s="1"/>
      <c r="F21198" s="1"/>
      <c r="G21198" s="1"/>
      <c r="J21198" s="2"/>
      <c r="K21198" s="2"/>
    </row>
    <row r="21199" spans="4:11">
      <c r="D21199" s="1"/>
      <c r="E21199" s="1"/>
      <c r="F21199" s="1"/>
      <c r="G21199" s="1"/>
      <c r="J21199" s="2"/>
      <c r="K21199" s="2"/>
    </row>
    <row r="21200" spans="4:11">
      <c r="D21200" s="1"/>
      <c r="E21200" s="1"/>
      <c r="F21200" s="1"/>
      <c r="G21200" s="1"/>
      <c r="J21200" s="2"/>
      <c r="K21200" s="2"/>
    </row>
    <row r="21201" spans="4:11">
      <c r="D21201" s="1"/>
      <c r="E21201" s="1"/>
      <c r="F21201" s="1"/>
      <c r="G21201" s="1"/>
      <c r="J21201" s="2"/>
      <c r="K21201" s="2"/>
    </row>
    <row r="21202" spans="4:11">
      <c r="D21202" s="1"/>
      <c r="E21202" s="1"/>
      <c r="F21202" s="1"/>
      <c r="G21202" s="1"/>
      <c r="J21202" s="2"/>
      <c r="K21202" s="2"/>
    </row>
    <row r="21203" spans="4:11">
      <c r="D21203" s="1"/>
      <c r="E21203" s="1"/>
      <c r="F21203" s="1"/>
      <c r="G21203" s="1"/>
      <c r="J21203" s="2"/>
      <c r="K21203" s="2"/>
    </row>
    <row r="21204" spans="4:11">
      <c r="D21204" s="1"/>
      <c r="E21204" s="1"/>
      <c r="F21204" s="1"/>
      <c r="G21204" s="1"/>
      <c r="J21204" s="2"/>
      <c r="K21204" s="2"/>
    </row>
    <row r="21205" spans="4:11">
      <c r="D21205" s="1"/>
      <c r="E21205" s="1"/>
      <c r="F21205" s="1"/>
      <c r="G21205" s="1"/>
      <c r="J21205" s="2"/>
      <c r="K21205" s="2"/>
    </row>
    <row r="21206" spans="4:11">
      <c r="D21206" s="1"/>
      <c r="E21206" s="1"/>
      <c r="F21206" s="1"/>
      <c r="G21206" s="1"/>
      <c r="J21206" s="2"/>
      <c r="K21206" s="2"/>
    </row>
    <row r="21207" spans="4:11">
      <c r="D21207" s="1"/>
      <c r="E21207" s="1"/>
      <c r="F21207" s="1"/>
      <c r="G21207" s="1"/>
      <c r="J21207" s="2"/>
      <c r="K21207" s="2"/>
    </row>
    <row r="21208" spans="4:11">
      <c r="D21208" s="1"/>
      <c r="E21208" s="1"/>
      <c r="F21208" s="1"/>
      <c r="G21208" s="1"/>
      <c r="J21208" s="2"/>
      <c r="K21208" s="2"/>
    </row>
    <row r="21209" spans="4:11">
      <c r="D21209" s="1"/>
      <c r="E21209" s="1"/>
      <c r="F21209" s="1"/>
      <c r="G21209" s="1"/>
      <c r="J21209" s="2"/>
      <c r="K21209" s="2"/>
    </row>
    <row r="21210" spans="4:11">
      <c r="D21210" s="1"/>
      <c r="E21210" s="1"/>
      <c r="F21210" s="1"/>
      <c r="G21210" s="1"/>
      <c r="J21210" s="2"/>
      <c r="K21210" s="2"/>
    </row>
    <row r="21211" spans="4:11">
      <c r="D21211" s="1"/>
      <c r="E21211" s="1"/>
      <c r="F21211" s="1"/>
      <c r="G21211" s="1"/>
      <c r="J21211" s="2"/>
      <c r="K21211" s="2"/>
    </row>
    <row r="21212" spans="4:11">
      <c r="D21212" s="1"/>
      <c r="E21212" s="1"/>
      <c r="F21212" s="1"/>
      <c r="G21212" s="1"/>
      <c r="J21212" s="2"/>
      <c r="K21212" s="2"/>
    </row>
    <row r="21213" spans="4:11">
      <c r="D21213" s="1"/>
      <c r="E21213" s="1"/>
      <c r="F21213" s="1"/>
      <c r="G21213" s="1"/>
      <c r="J21213" s="2"/>
      <c r="K21213" s="2"/>
    </row>
    <row r="21214" spans="4:11">
      <c r="D21214" s="1"/>
      <c r="E21214" s="1"/>
      <c r="F21214" s="1"/>
      <c r="G21214" s="1"/>
      <c r="J21214" s="2"/>
      <c r="K21214" s="2"/>
    </row>
    <row r="21215" spans="4:11">
      <c r="D21215" s="1"/>
      <c r="E21215" s="1"/>
      <c r="F21215" s="1"/>
      <c r="G21215" s="1"/>
      <c r="J21215" s="2"/>
      <c r="K21215" s="2"/>
    </row>
    <row r="21216" spans="4:11">
      <c r="D21216" s="1"/>
      <c r="E21216" s="1"/>
      <c r="F21216" s="1"/>
      <c r="G21216" s="1"/>
      <c r="J21216" s="2"/>
      <c r="K21216" s="2"/>
    </row>
    <row r="21217" spans="4:11">
      <c r="D21217" s="1"/>
      <c r="E21217" s="1"/>
      <c r="F21217" s="1"/>
      <c r="G21217" s="1"/>
      <c r="J21217" s="2"/>
      <c r="K21217" s="2"/>
    </row>
    <row r="21218" spans="4:11">
      <c r="D21218" s="1"/>
      <c r="E21218" s="1"/>
      <c r="F21218" s="1"/>
      <c r="G21218" s="1"/>
      <c r="J21218" s="2"/>
      <c r="K21218" s="2"/>
    </row>
    <row r="21219" spans="4:11">
      <c r="D21219" s="1"/>
      <c r="E21219" s="1"/>
      <c r="F21219" s="1"/>
      <c r="G21219" s="1"/>
      <c r="J21219" s="2"/>
      <c r="K21219" s="2"/>
    </row>
    <row r="21220" spans="4:11">
      <c r="D21220" s="1"/>
      <c r="E21220" s="1"/>
      <c r="F21220" s="1"/>
      <c r="G21220" s="1"/>
      <c r="J21220" s="2"/>
      <c r="K21220" s="2"/>
    </row>
    <row r="21221" spans="4:11">
      <c r="D21221" s="1"/>
      <c r="E21221" s="1"/>
      <c r="F21221" s="1"/>
      <c r="G21221" s="1"/>
      <c r="J21221" s="2"/>
      <c r="K21221" s="2"/>
    </row>
    <row r="21222" spans="4:11">
      <c r="D21222" s="1"/>
      <c r="E21222" s="1"/>
      <c r="F21222" s="1"/>
      <c r="G21222" s="1"/>
      <c r="J21222" s="2"/>
      <c r="K21222" s="2"/>
    </row>
    <row r="21223" spans="4:11">
      <c r="D21223" s="1"/>
      <c r="E21223" s="1"/>
      <c r="F21223" s="1"/>
      <c r="G21223" s="1"/>
      <c r="J21223" s="2"/>
      <c r="K21223" s="2"/>
    </row>
    <row r="21224" spans="4:11">
      <c r="D21224" s="1"/>
      <c r="E21224" s="1"/>
      <c r="F21224" s="1"/>
      <c r="G21224" s="1"/>
      <c r="J21224" s="2"/>
      <c r="K21224" s="2"/>
    </row>
    <row r="21225" spans="4:11">
      <c r="D21225" s="1"/>
      <c r="E21225" s="1"/>
      <c r="F21225" s="1"/>
      <c r="G21225" s="1"/>
      <c r="J21225" s="2"/>
      <c r="K21225" s="2"/>
    </row>
    <row r="21226" spans="4:11">
      <c r="D21226" s="1"/>
      <c r="E21226" s="1"/>
      <c r="F21226" s="1"/>
      <c r="G21226" s="1"/>
      <c r="J21226" s="2"/>
      <c r="K21226" s="2"/>
    </row>
    <row r="21227" spans="4:11">
      <c r="D21227" s="1"/>
      <c r="E21227" s="1"/>
      <c r="F21227" s="1"/>
      <c r="G21227" s="1"/>
      <c r="J21227" s="2"/>
      <c r="K21227" s="2"/>
    </row>
    <row r="21228" spans="4:11">
      <c r="D21228" s="1"/>
      <c r="E21228" s="1"/>
      <c r="F21228" s="1"/>
      <c r="G21228" s="1"/>
      <c r="J21228" s="2"/>
      <c r="K21228" s="2"/>
    </row>
    <row r="21229" spans="4:11">
      <c r="D21229" s="1"/>
      <c r="E21229" s="1"/>
      <c r="F21229" s="1"/>
      <c r="G21229" s="1"/>
      <c r="J21229" s="2"/>
      <c r="K21229" s="2"/>
    </row>
    <row r="21230" spans="4:11">
      <c r="D21230" s="1"/>
      <c r="E21230" s="1"/>
      <c r="F21230" s="1"/>
      <c r="G21230" s="1"/>
      <c r="J21230" s="2"/>
      <c r="K21230" s="2"/>
    </row>
    <row r="21231" spans="4:11">
      <c r="D21231" s="1"/>
      <c r="E21231" s="1"/>
      <c r="F21231" s="1"/>
      <c r="G21231" s="1"/>
      <c r="J21231" s="2"/>
      <c r="K21231" s="2"/>
    </row>
    <row r="21232" spans="4:11">
      <c r="D21232" s="1"/>
      <c r="E21232" s="1"/>
      <c r="F21232" s="1"/>
      <c r="G21232" s="1"/>
      <c r="J21232" s="2"/>
      <c r="K21232" s="2"/>
    </row>
    <row r="21233" spans="4:11">
      <c r="D21233" s="1"/>
      <c r="E21233" s="1"/>
      <c r="F21233" s="1"/>
      <c r="G21233" s="1"/>
      <c r="J21233" s="2"/>
      <c r="K21233" s="2"/>
    </row>
    <row r="21234" spans="4:11">
      <c r="D21234" s="1"/>
      <c r="E21234" s="1"/>
      <c r="F21234" s="1"/>
      <c r="G21234" s="1"/>
      <c r="J21234" s="2"/>
      <c r="K21234" s="2"/>
    </row>
    <row r="21235" spans="4:11">
      <c r="D21235" s="1"/>
      <c r="E21235" s="1"/>
      <c r="F21235" s="1"/>
      <c r="G21235" s="1"/>
      <c r="J21235" s="2"/>
      <c r="K21235" s="2"/>
    </row>
    <row r="21236" spans="4:11">
      <c r="D21236" s="1"/>
      <c r="E21236" s="1"/>
      <c r="F21236" s="1"/>
      <c r="G21236" s="1"/>
      <c r="J21236" s="2"/>
      <c r="K21236" s="2"/>
    </row>
    <row r="21237" spans="4:11">
      <c r="D21237" s="1"/>
      <c r="E21237" s="1"/>
      <c r="F21237" s="1"/>
      <c r="G21237" s="1"/>
      <c r="J21237" s="2"/>
      <c r="K21237" s="2"/>
    </row>
    <row r="21238" spans="4:11">
      <c r="D21238" s="1"/>
      <c r="E21238" s="1"/>
      <c r="F21238" s="1"/>
      <c r="G21238" s="1"/>
      <c r="J21238" s="2"/>
      <c r="K21238" s="2"/>
    </row>
    <row r="21239" spans="4:11">
      <c r="D21239" s="1"/>
      <c r="E21239" s="1"/>
      <c r="F21239" s="1"/>
      <c r="G21239" s="1"/>
      <c r="J21239" s="2"/>
      <c r="K21239" s="2"/>
    </row>
    <row r="21240" spans="4:11">
      <c r="D21240" s="1"/>
      <c r="E21240" s="1"/>
      <c r="F21240" s="1"/>
      <c r="G21240" s="1"/>
      <c r="J21240" s="2"/>
      <c r="K21240" s="2"/>
    </row>
    <row r="21241" spans="4:11">
      <c r="D21241" s="1"/>
      <c r="E21241" s="1"/>
      <c r="F21241" s="1"/>
      <c r="G21241" s="1"/>
      <c r="J21241" s="2"/>
      <c r="K21241" s="2"/>
    </row>
    <row r="21242" spans="4:11">
      <c r="D21242" s="1"/>
      <c r="E21242" s="1"/>
      <c r="F21242" s="1"/>
      <c r="G21242" s="1"/>
      <c r="J21242" s="2"/>
      <c r="K21242" s="2"/>
    </row>
    <row r="21243" spans="4:11">
      <c r="D21243" s="1"/>
      <c r="E21243" s="1"/>
      <c r="F21243" s="1"/>
      <c r="G21243" s="1"/>
      <c r="J21243" s="2"/>
      <c r="K21243" s="2"/>
    </row>
    <row r="21244" spans="4:11">
      <c r="D21244" s="1"/>
      <c r="E21244" s="1"/>
      <c r="F21244" s="1"/>
      <c r="G21244" s="1"/>
      <c r="J21244" s="2"/>
      <c r="K21244" s="2"/>
    </row>
    <row r="21245" spans="4:11">
      <c r="D21245" s="1"/>
      <c r="E21245" s="1"/>
      <c r="F21245" s="1"/>
      <c r="G21245" s="1"/>
      <c r="J21245" s="2"/>
      <c r="K21245" s="2"/>
    </row>
    <row r="21246" spans="4:11">
      <c r="D21246" s="1"/>
      <c r="E21246" s="1"/>
      <c r="F21246" s="1"/>
      <c r="G21246" s="1"/>
      <c r="J21246" s="2"/>
      <c r="K21246" s="2"/>
    </row>
    <row r="21247" spans="4:11">
      <c r="D21247" s="1"/>
      <c r="E21247" s="1"/>
      <c r="F21247" s="1"/>
      <c r="G21247" s="1"/>
      <c r="J21247" s="2"/>
      <c r="K21247" s="2"/>
    </row>
    <row r="21248" spans="4:11">
      <c r="D21248" s="1"/>
      <c r="E21248" s="1"/>
      <c r="F21248" s="1"/>
      <c r="G21248" s="1"/>
      <c r="J21248" s="2"/>
      <c r="K21248" s="2"/>
    </row>
    <row r="21249" spans="4:11">
      <c r="D21249" s="1"/>
      <c r="E21249" s="1"/>
      <c r="F21249" s="1"/>
      <c r="G21249" s="1"/>
      <c r="J21249" s="2"/>
      <c r="K21249" s="2"/>
    </row>
    <row r="21250" spans="4:11">
      <c r="D21250" s="1"/>
      <c r="E21250" s="1"/>
      <c r="F21250" s="1"/>
      <c r="G21250" s="1"/>
      <c r="J21250" s="2"/>
      <c r="K21250" s="2"/>
    </row>
    <row r="21251" spans="4:11">
      <c r="D21251" s="1"/>
      <c r="E21251" s="1"/>
      <c r="F21251" s="1"/>
      <c r="G21251" s="1"/>
      <c r="J21251" s="2"/>
      <c r="K21251" s="2"/>
    </row>
    <row r="21252" spans="4:11">
      <c r="D21252" s="1"/>
      <c r="E21252" s="1"/>
      <c r="F21252" s="1"/>
      <c r="G21252" s="1"/>
      <c r="J21252" s="2"/>
      <c r="K21252" s="2"/>
    </row>
    <row r="21253" spans="4:11">
      <c r="D21253" s="1"/>
      <c r="E21253" s="1"/>
      <c r="F21253" s="1"/>
      <c r="G21253" s="1"/>
      <c r="J21253" s="2"/>
      <c r="K21253" s="2"/>
    </row>
    <row r="21254" spans="4:11">
      <c r="D21254" s="1"/>
      <c r="E21254" s="1"/>
      <c r="F21254" s="1"/>
      <c r="G21254" s="1"/>
      <c r="J21254" s="2"/>
      <c r="K21254" s="2"/>
    </row>
    <row r="21255" spans="4:11">
      <c r="D21255" s="1"/>
      <c r="E21255" s="1"/>
      <c r="F21255" s="1"/>
      <c r="G21255" s="1"/>
      <c r="J21255" s="2"/>
      <c r="K21255" s="2"/>
    </row>
    <row r="21256" spans="4:11">
      <c r="D21256" s="1"/>
      <c r="E21256" s="1"/>
      <c r="F21256" s="1"/>
      <c r="G21256" s="1"/>
      <c r="J21256" s="2"/>
      <c r="K21256" s="2"/>
    </row>
    <row r="21257" spans="4:11">
      <c r="D21257" s="1"/>
      <c r="E21257" s="1"/>
      <c r="F21257" s="1"/>
      <c r="G21257" s="1"/>
      <c r="J21257" s="2"/>
      <c r="K21257" s="2"/>
    </row>
    <row r="21258" spans="4:11">
      <c r="D21258" s="1"/>
      <c r="E21258" s="1"/>
      <c r="F21258" s="1"/>
      <c r="G21258" s="1"/>
      <c r="J21258" s="2"/>
      <c r="K21258" s="2"/>
    </row>
    <row r="21259" spans="4:11">
      <c r="D21259" s="1"/>
      <c r="E21259" s="1"/>
      <c r="F21259" s="1"/>
      <c r="G21259" s="1"/>
      <c r="J21259" s="2"/>
      <c r="K21259" s="2"/>
    </row>
    <row r="21260" spans="4:11">
      <c r="D21260" s="1"/>
      <c r="E21260" s="1"/>
      <c r="F21260" s="1"/>
      <c r="G21260" s="1"/>
      <c r="J21260" s="2"/>
      <c r="K21260" s="2"/>
    </row>
    <row r="21261" spans="4:11">
      <c r="D21261" s="1"/>
      <c r="E21261" s="1"/>
      <c r="F21261" s="1"/>
      <c r="G21261" s="1"/>
      <c r="J21261" s="2"/>
      <c r="K21261" s="2"/>
    </row>
    <row r="21262" spans="4:11">
      <c r="D21262" s="1"/>
      <c r="E21262" s="1"/>
      <c r="F21262" s="1"/>
      <c r="G21262" s="1"/>
      <c r="J21262" s="2"/>
      <c r="K21262" s="2"/>
    </row>
    <row r="21263" spans="4:11">
      <c r="D21263" s="1"/>
      <c r="E21263" s="1"/>
      <c r="F21263" s="1"/>
      <c r="G21263" s="1"/>
      <c r="J21263" s="2"/>
      <c r="K21263" s="2"/>
    </row>
    <row r="21264" spans="4:11">
      <c r="D21264" s="1"/>
      <c r="E21264" s="1"/>
      <c r="F21264" s="1"/>
      <c r="G21264" s="1"/>
      <c r="J21264" s="2"/>
      <c r="K21264" s="2"/>
    </row>
    <row r="21265" spans="4:11">
      <c r="D21265" s="1"/>
      <c r="E21265" s="1"/>
      <c r="F21265" s="1"/>
      <c r="G21265" s="1"/>
      <c r="J21265" s="2"/>
      <c r="K21265" s="2"/>
    </row>
    <row r="21266" spans="4:11">
      <c r="D21266" s="1"/>
      <c r="E21266" s="1"/>
      <c r="F21266" s="1"/>
      <c r="G21266" s="1"/>
      <c r="J21266" s="2"/>
      <c r="K21266" s="2"/>
    </row>
    <row r="21267" spans="4:11">
      <c r="D21267" s="1"/>
      <c r="E21267" s="1"/>
      <c r="F21267" s="1"/>
      <c r="G21267" s="1"/>
      <c r="J21267" s="2"/>
      <c r="K21267" s="2"/>
    </row>
    <row r="21268" spans="4:11">
      <c r="D21268" s="1"/>
      <c r="E21268" s="1"/>
      <c r="F21268" s="1"/>
      <c r="G21268" s="1"/>
      <c r="J21268" s="2"/>
      <c r="K21268" s="2"/>
    </row>
    <row r="21269" spans="4:11">
      <c r="D21269" s="1"/>
      <c r="E21269" s="1"/>
      <c r="F21269" s="1"/>
      <c r="G21269" s="1"/>
      <c r="J21269" s="2"/>
      <c r="K21269" s="2"/>
    </row>
    <row r="21270" spans="4:11">
      <c r="D21270" s="1"/>
      <c r="E21270" s="1"/>
      <c r="F21270" s="1"/>
      <c r="G21270" s="1"/>
      <c r="J21270" s="2"/>
      <c r="K21270" s="2"/>
    </row>
    <row r="21271" spans="4:11">
      <c r="D21271" s="1"/>
      <c r="E21271" s="1"/>
      <c r="F21271" s="1"/>
      <c r="G21271" s="1"/>
      <c r="J21271" s="2"/>
      <c r="K21271" s="2"/>
    </row>
    <row r="21272" spans="4:11">
      <c r="D21272" s="1"/>
      <c r="E21272" s="1"/>
      <c r="F21272" s="1"/>
      <c r="G21272" s="1"/>
      <c r="J21272" s="2"/>
      <c r="K21272" s="2"/>
    </row>
    <row r="21273" spans="4:11">
      <c r="D21273" s="1"/>
      <c r="E21273" s="1"/>
      <c r="F21273" s="1"/>
      <c r="G21273" s="1"/>
      <c r="J21273" s="2"/>
      <c r="K21273" s="2"/>
    </row>
    <row r="21274" spans="4:11">
      <c r="D21274" s="1"/>
      <c r="E21274" s="1"/>
      <c r="F21274" s="1"/>
      <c r="G21274" s="1"/>
      <c r="J21274" s="2"/>
      <c r="K21274" s="2"/>
    </row>
    <row r="21275" spans="4:11">
      <c r="D21275" s="1"/>
      <c r="E21275" s="1"/>
      <c r="F21275" s="1"/>
      <c r="G21275" s="1"/>
      <c r="J21275" s="2"/>
      <c r="K21275" s="2"/>
    </row>
    <row r="21276" spans="4:11">
      <c r="D21276" s="1"/>
      <c r="E21276" s="1"/>
      <c r="F21276" s="1"/>
      <c r="G21276" s="1"/>
      <c r="J21276" s="2"/>
      <c r="K21276" s="2"/>
    </row>
    <row r="21277" spans="4:11">
      <c r="D21277" s="1"/>
      <c r="E21277" s="1"/>
      <c r="F21277" s="1"/>
      <c r="G21277" s="1"/>
      <c r="J21277" s="2"/>
      <c r="K21277" s="2"/>
    </row>
    <row r="21278" spans="4:11">
      <c r="D21278" s="1"/>
      <c r="E21278" s="1"/>
      <c r="F21278" s="1"/>
      <c r="G21278" s="1"/>
      <c r="J21278" s="2"/>
      <c r="K21278" s="2"/>
    </row>
    <row r="21279" spans="4:11">
      <c r="D21279" s="1"/>
      <c r="E21279" s="1"/>
      <c r="F21279" s="1"/>
      <c r="G21279" s="1"/>
      <c r="J21279" s="2"/>
      <c r="K21279" s="2"/>
    </row>
    <row r="21280" spans="4:11">
      <c r="D21280" s="1"/>
      <c r="E21280" s="1"/>
      <c r="F21280" s="1"/>
      <c r="G21280" s="1"/>
      <c r="J21280" s="2"/>
      <c r="K21280" s="2"/>
    </row>
    <row r="21281" spans="4:11">
      <c r="D21281" s="1"/>
      <c r="E21281" s="1"/>
      <c r="F21281" s="1"/>
      <c r="G21281" s="1"/>
      <c r="J21281" s="2"/>
      <c r="K21281" s="2"/>
    </row>
    <row r="21282" spans="4:11">
      <c r="D21282" s="1"/>
      <c r="E21282" s="1"/>
      <c r="F21282" s="1"/>
      <c r="G21282" s="1"/>
      <c r="J21282" s="2"/>
      <c r="K21282" s="2"/>
    </row>
    <row r="21283" spans="4:11">
      <c r="D21283" s="1"/>
      <c r="E21283" s="1"/>
      <c r="F21283" s="1"/>
      <c r="G21283" s="1"/>
      <c r="J21283" s="2"/>
      <c r="K21283" s="2"/>
    </row>
    <row r="21284" spans="4:11">
      <c r="D21284" s="1"/>
      <c r="E21284" s="1"/>
      <c r="F21284" s="1"/>
      <c r="G21284" s="1"/>
      <c r="J21284" s="2"/>
      <c r="K21284" s="2"/>
    </row>
    <row r="21285" spans="4:11">
      <c r="D21285" s="1"/>
      <c r="E21285" s="1"/>
      <c r="F21285" s="1"/>
      <c r="G21285" s="1"/>
      <c r="J21285" s="2"/>
      <c r="K21285" s="2"/>
    </row>
    <row r="21286" spans="4:11">
      <c r="D21286" s="1"/>
      <c r="E21286" s="1"/>
      <c r="F21286" s="1"/>
      <c r="G21286" s="1"/>
      <c r="J21286" s="2"/>
      <c r="K21286" s="2"/>
    </row>
    <row r="21287" spans="4:11">
      <c r="D21287" s="1"/>
      <c r="E21287" s="1"/>
      <c r="F21287" s="1"/>
      <c r="G21287" s="1"/>
      <c r="J21287" s="2"/>
      <c r="K21287" s="2"/>
    </row>
    <row r="21288" spans="4:11">
      <c r="D21288" s="1"/>
      <c r="E21288" s="1"/>
      <c r="F21288" s="1"/>
      <c r="G21288" s="1"/>
      <c r="J21288" s="2"/>
      <c r="K21288" s="2"/>
    </row>
    <row r="21289" spans="4:11">
      <c r="D21289" s="1"/>
      <c r="E21289" s="1"/>
      <c r="F21289" s="1"/>
      <c r="G21289" s="1"/>
      <c r="J21289" s="2"/>
      <c r="K21289" s="2"/>
    </row>
    <row r="21290" spans="4:11">
      <c r="D21290" s="1"/>
      <c r="E21290" s="1"/>
      <c r="F21290" s="1"/>
      <c r="G21290" s="1"/>
      <c r="J21290" s="2"/>
      <c r="K21290" s="2"/>
    </row>
    <row r="21291" spans="4:11">
      <c r="D21291" s="1"/>
      <c r="E21291" s="1"/>
      <c r="F21291" s="1"/>
      <c r="G21291" s="1"/>
      <c r="J21291" s="2"/>
      <c r="K21291" s="2"/>
    </row>
    <row r="21292" spans="4:11">
      <c r="D21292" s="1"/>
      <c r="E21292" s="1"/>
      <c r="F21292" s="1"/>
      <c r="G21292" s="1"/>
      <c r="J21292" s="2"/>
      <c r="K21292" s="2"/>
    </row>
    <row r="21293" spans="4:11">
      <c r="D21293" s="1"/>
      <c r="E21293" s="1"/>
      <c r="F21293" s="1"/>
      <c r="G21293" s="1"/>
      <c r="J21293" s="2"/>
      <c r="K21293" s="2"/>
    </row>
    <row r="21294" spans="4:11">
      <c r="D21294" s="1"/>
      <c r="E21294" s="1"/>
      <c r="F21294" s="1"/>
      <c r="G21294" s="1"/>
      <c r="J21294" s="2"/>
      <c r="K21294" s="2"/>
    </row>
    <row r="21295" spans="4:11">
      <c r="D21295" s="1"/>
      <c r="E21295" s="1"/>
      <c r="F21295" s="1"/>
      <c r="G21295" s="1"/>
      <c r="J21295" s="2"/>
      <c r="K21295" s="2"/>
    </row>
    <row r="21296" spans="4:11">
      <c r="D21296" s="1"/>
      <c r="E21296" s="1"/>
      <c r="F21296" s="1"/>
      <c r="G21296" s="1"/>
      <c r="J21296" s="2"/>
      <c r="K21296" s="2"/>
    </row>
    <row r="21297" spans="4:11">
      <c r="D21297" s="1"/>
      <c r="E21297" s="1"/>
      <c r="F21297" s="1"/>
      <c r="G21297" s="1"/>
      <c r="J21297" s="2"/>
      <c r="K21297" s="2"/>
    </row>
    <row r="21298" spans="4:11">
      <c r="D21298" s="1"/>
      <c r="E21298" s="1"/>
      <c r="F21298" s="1"/>
      <c r="G21298" s="1"/>
      <c r="J21298" s="2"/>
      <c r="K21298" s="2"/>
    </row>
    <row r="21299" spans="4:11">
      <c r="D21299" s="1"/>
      <c r="E21299" s="1"/>
      <c r="F21299" s="1"/>
      <c r="G21299" s="1"/>
      <c r="J21299" s="2"/>
      <c r="K21299" s="2"/>
    </row>
    <row r="21300" spans="4:11">
      <c r="D21300" s="1"/>
      <c r="E21300" s="1"/>
      <c r="F21300" s="1"/>
      <c r="G21300" s="1"/>
      <c r="J21300" s="2"/>
      <c r="K21300" s="2"/>
    </row>
    <row r="21301" spans="4:11">
      <c r="D21301" s="1"/>
      <c r="E21301" s="1"/>
      <c r="F21301" s="1"/>
      <c r="G21301" s="1"/>
      <c r="J21301" s="2"/>
      <c r="K21301" s="2"/>
    </row>
    <row r="21302" spans="4:11">
      <c r="D21302" s="1"/>
      <c r="E21302" s="1"/>
      <c r="F21302" s="1"/>
      <c r="G21302" s="1"/>
      <c r="J21302" s="2"/>
      <c r="K21302" s="2"/>
    </row>
    <row r="21303" spans="4:11">
      <c r="D21303" s="1"/>
      <c r="E21303" s="1"/>
      <c r="F21303" s="1"/>
      <c r="G21303" s="1"/>
      <c r="J21303" s="2"/>
      <c r="K21303" s="2"/>
    </row>
    <row r="21304" spans="4:11">
      <c r="D21304" s="1"/>
      <c r="E21304" s="1"/>
      <c r="F21304" s="1"/>
      <c r="G21304" s="1"/>
      <c r="J21304" s="2"/>
      <c r="K21304" s="2"/>
    </row>
    <row r="21305" spans="4:11">
      <c r="D21305" s="1"/>
      <c r="E21305" s="1"/>
      <c r="F21305" s="1"/>
      <c r="G21305" s="1"/>
      <c r="J21305" s="2"/>
      <c r="K21305" s="2"/>
    </row>
    <row r="21306" spans="4:11">
      <c r="D21306" s="1"/>
      <c r="E21306" s="1"/>
      <c r="F21306" s="1"/>
      <c r="G21306" s="1"/>
      <c r="J21306" s="2"/>
      <c r="K21306" s="2"/>
    </row>
    <row r="21307" spans="4:11">
      <c r="D21307" s="1"/>
      <c r="E21307" s="1"/>
      <c r="F21307" s="1"/>
      <c r="G21307" s="1"/>
      <c r="J21307" s="2"/>
      <c r="K21307" s="2"/>
    </row>
    <row r="21308" spans="4:11">
      <c r="D21308" s="1"/>
      <c r="E21308" s="1"/>
      <c r="F21308" s="1"/>
      <c r="G21308" s="1"/>
      <c r="J21308" s="2"/>
      <c r="K21308" s="2"/>
    </row>
    <row r="21309" spans="4:11">
      <c r="D21309" s="1"/>
      <c r="E21309" s="1"/>
      <c r="F21309" s="1"/>
      <c r="G21309" s="1"/>
      <c r="J21309" s="2"/>
      <c r="K21309" s="2"/>
    </row>
    <row r="21310" spans="4:11">
      <c r="D21310" s="1"/>
      <c r="E21310" s="1"/>
      <c r="F21310" s="1"/>
      <c r="G21310" s="1"/>
      <c r="J21310" s="2"/>
      <c r="K21310" s="2"/>
    </row>
    <row r="21311" spans="4:11">
      <c r="D21311" s="1"/>
      <c r="E21311" s="1"/>
      <c r="F21311" s="1"/>
      <c r="G21311" s="1"/>
      <c r="J21311" s="2"/>
      <c r="K21311" s="2"/>
    </row>
    <row r="21312" spans="4:11">
      <c r="D21312" s="1"/>
      <c r="E21312" s="1"/>
      <c r="F21312" s="1"/>
      <c r="G21312" s="1"/>
      <c r="J21312" s="2"/>
      <c r="K21312" s="2"/>
    </row>
    <row r="21313" spans="4:11">
      <c r="D21313" s="1"/>
      <c r="E21313" s="1"/>
      <c r="F21313" s="1"/>
      <c r="G21313" s="1"/>
      <c r="J21313" s="2"/>
      <c r="K21313" s="2"/>
    </row>
    <row r="21314" spans="4:11">
      <c r="D21314" s="1"/>
      <c r="E21314" s="1"/>
      <c r="F21314" s="1"/>
      <c r="G21314" s="1"/>
      <c r="J21314" s="2"/>
      <c r="K21314" s="2"/>
    </row>
    <row r="21315" spans="4:11">
      <c r="D21315" s="1"/>
      <c r="E21315" s="1"/>
      <c r="F21315" s="1"/>
      <c r="G21315" s="1"/>
      <c r="J21315" s="2"/>
      <c r="K21315" s="2"/>
    </row>
    <row r="21316" spans="4:11">
      <c r="D21316" s="1"/>
      <c r="E21316" s="1"/>
      <c r="F21316" s="1"/>
      <c r="G21316" s="1"/>
      <c r="J21316" s="2"/>
      <c r="K21316" s="2"/>
    </row>
    <row r="21317" spans="4:11">
      <c r="D21317" s="1"/>
      <c r="E21317" s="1"/>
      <c r="F21317" s="1"/>
      <c r="G21317" s="1"/>
      <c r="J21317" s="2"/>
      <c r="K21317" s="2"/>
    </row>
    <row r="21318" spans="4:11">
      <c r="D21318" s="1"/>
      <c r="E21318" s="1"/>
      <c r="F21318" s="1"/>
      <c r="G21318" s="1"/>
      <c r="J21318" s="2"/>
      <c r="K21318" s="2"/>
    </row>
    <row r="21319" spans="4:11">
      <c r="D21319" s="1"/>
      <c r="E21319" s="1"/>
      <c r="F21319" s="1"/>
      <c r="G21319" s="1"/>
      <c r="J21319" s="2"/>
      <c r="K21319" s="2"/>
    </row>
    <row r="21320" spans="4:11">
      <c r="D21320" s="1"/>
      <c r="E21320" s="1"/>
      <c r="F21320" s="1"/>
      <c r="G21320" s="1"/>
      <c r="J21320" s="2"/>
      <c r="K21320" s="2"/>
    </row>
    <row r="21321" spans="4:11">
      <c r="D21321" s="1"/>
      <c r="E21321" s="1"/>
      <c r="F21321" s="1"/>
      <c r="G21321" s="1"/>
      <c r="J21321" s="2"/>
      <c r="K21321" s="2"/>
    </row>
    <row r="21322" spans="4:11">
      <c r="D21322" s="1"/>
      <c r="E21322" s="1"/>
      <c r="F21322" s="1"/>
      <c r="G21322" s="1"/>
      <c r="J21322" s="2"/>
      <c r="K21322" s="2"/>
    </row>
    <row r="21323" spans="4:11">
      <c r="D21323" s="1"/>
      <c r="E21323" s="1"/>
      <c r="F21323" s="1"/>
      <c r="G21323" s="1"/>
      <c r="J21323" s="2"/>
      <c r="K21323" s="2"/>
    </row>
    <row r="21324" spans="4:11">
      <c r="D21324" s="1"/>
      <c r="E21324" s="1"/>
      <c r="F21324" s="1"/>
      <c r="G21324" s="1"/>
      <c r="J21324" s="2"/>
      <c r="K21324" s="2"/>
    </row>
    <row r="21325" spans="4:11">
      <c r="D21325" s="1"/>
      <c r="E21325" s="1"/>
      <c r="F21325" s="1"/>
      <c r="G21325" s="1"/>
      <c r="J21325" s="2"/>
      <c r="K21325" s="2"/>
    </row>
    <row r="21326" spans="4:11">
      <c r="D21326" s="1"/>
      <c r="E21326" s="1"/>
      <c r="F21326" s="1"/>
      <c r="G21326" s="1"/>
      <c r="J21326" s="2"/>
      <c r="K21326" s="2"/>
    </row>
    <row r="21327" spans="4:11">
      <c r="D21327" s="1"/>
      <c r="E21327" s="1"/>
      <c r="F21327" s="1"/>
      <c r="G21327" s="1"/>
      <c r="J21327" s="2"/>
      <c r="K21327" s="2"/>
    </row>
    <row r="21328" spans="4:11">
      <c r="D21328" s="1"/>
      <c r="E21328" s="1"/>
      <c r="F21328" s="1"/>
      <c r="G21328" s="1"/>
      <c r="J21328" s="2"/>
      <c r="K21328" s="2"/>
    </row>
    <row r="21329" spans="4:11">
      <c r="D21329" s="1"/>
      <c r="E21329" s="1"/>
      <c r="F21329" s="1"/>
      <c r="G21329" s="1"/>
      <c r="J21329" s="2"/>
      <c r="K21329" s="2"/>
    </row>
    <row r="21330" spans="4:11">
      <c r="D21330" s="1"/>
      <c r="E21330" s="1"/>
      <c r="F21330" s="1"/>
      <c r="G21330" s="1"/>
      <c r="J21330" s="2"/>
      <c r="K21330" s="2"/>
    </row>
    <row r="21331" spans="4:11">
      <c r="D21331" s="1"/>
      <c r="E21331" s="1"/>
      <c r="F21331" s="1"/>
      <c r="G21331" s="1"/>
      <c r="J21331" s="2"/>
      <c r="K21331" s="2"/>
    </row>
    <row r="21332" spans="4:11">
      <c r="D21332" s="1"/>
      <c r="E21332" s="1"/>
      <c r="F21332" s="1"/>
      <c r="G21332" s="1"/>
      <c r="J21332" s="2"/>
      <c r="K21332" s="2"/>
    </row>
    <row r="21333" spans="4:11">
      <c r="D21333" s="1"/>
      <c r="E21333" s="1"/>
      <c r="F21333" s="1"/>
      <c r="G21333" s="1"/>
      <c r="J21333" s="2"/>
      <c r="K21333" s="2"/>
    </row>
    <row r="21334" spans="4:11">
      <c r="D21334" s="1"/>
      <c r="E21334" s="1"/>
      <c r="F21334" s="1"/>
      <c r="G21334" s="1"/>
      <c r="J21334" s="2"/>
      <c r="K21334" s="2"/>
    </row>
    <row r="21335" spans="4:11">
      <c r="D21335" s="1"/>
      <c r="E21335" s="1"/>
      <c r="F21335" s="1"/>
      <c r="G21335" s="1"/>
      <c r="J21335" s="2"/>
      <c r="K21335" s="2"/>
    </row>
    <row r="21336" spans="4:11">
      <c r="D21336" s="1"/>
      <c r="E21336" s="1"/>
      <c r="F21336" s="1"/>
      <c r="G21336" s="1"/>
      <c r="J21336" s="2"/>
      <c r="K21336" s="2"/>
    </row>
    <row r="21337" spans="4:11">
      <c r="D21337" s="1"/>
      <c r="E21337" s="1"/>
      <c r="F21337" s="1"/>
      <c r="G21337" s="1"/>
      <c r="J21337" s="2"/>
      <c r="K21337" s="2"/>
    </row>
    <row r="21338" spans="4:11">
      <c r="D21338" s="1"/>
      <c r="E21338" s="1"/>
      <c r="F21338" s="1"/>
      <c r="G21338" s="1"/>
      <c r="J21338" s="2"/>
      <c r="K21338" s="2"/>
    </row>
    <row r="21339" spans="4:11">
      <c r="D21339" s="1"/>
      <c r="E21339" s="1"/>
      <c r="F21339" s="1"/>
      <c r="G21339" s="1"/>
      <c r="J21339" s="2"/>
      <c r="K21339" s="2"/>
    </row>
    <row r="21340" spans="4:11">
      <c r="D21340" s="1"/>
      <c r="E21340" s="1"/>
      <c r="F21340" s="1"/>
      <c r="G21340" s="1"/>
      <c r="J21340" s="2"/>
      <c r="K21340" s="2"/>
    </row>
    <row r="21341" spans="4:11">
      <c r="D21341" s="1"/>
      <c r="E21341" s="1"/>
      <c r="F21341" s="1"/>
      <c r="G21341" s="1"/>
      <c r="J21341" s="2"/>
      <c r="K21341" s="2"/>
    </row>
    <row r="21342" spans="4:11">
      <c r="D21342" s="1"/>
      <c r="E21342" s="1"/>
      <c r="F21342" s="1"/>
      <c r="G21342" s="1"/>
      <c r="J21342" s="2"/>
      <c r="K21342" s="2"/>
    </row>
    <row r="21343" spans="4:11">
      <c r="D21343" s="1"/>
      <c r="E21343" s="1"/>
      <c r="F21343" s="1"/>
      <c r="G21343" s="1"/>
      <c r="J21343" s="2"/>
      <c r="K21343" s="2"/>
    </row>
    <row r="21344" spans="4:11">
      <c r="D21344" s="1"/>
      <c r="E21344" s="1"/>
      <c r="F21344" s="1"/>
      <c r="G21344" s="1"/>
      <c r="J21344" s="2"/>
      <c r="K21344" s="2"/>
    </row>
    <row r="21345" spans="4:11">
      <c r="D21345" s="1"/>
      <c r="E21345" s="1"/>
      <c r="F21345" s="1"/>
      <c r="G21345" s="1"/>
      <c r="J21345" s="2"/>
      <c r="K21345" s="2"/>
    </row>
    <row r="21346" spans="4:11">
      <c r="D21346" s="1"/>
      <c r="E21346" s="1"/>
      <c r="F21346" s="1"/>
      <c r="G21346" s="1"/>
      <c r="J21346" s="2"/>
      <c r="K21346" s="2"/>
    </row>
    <row r="21347" spans="4:11">
      <c r="D21347" s="1"/>
      <c r="E21347" s="1"/>
      <c r="F21347" s="1"/>
      <c r="G21347" s="1"/>
      <c r="J21347" s="2"/>
      <c r="K21347" s="2"/>
    </row>
    <row r="21348" spans="4:11">
      <c r="D21348" s="1"/>
      <c r="E21348" s="1"/>
      <c r="F21348" s="1"/>
      <c r="G21348" s="1"/>
      <c r="J21348" s="2"/>
      <c r="K21348" s="2"/>
    </row>
    <row r="21349" spans="4:11">
      <c r="D21349" s="1"/>
      <c r="E21349" s="1"/>
      <c r="F21349" s="1"/>
      <c r="G21349" s="1"/>
      <c r="J21349" s="2"/>
      <c r="K21349" s="2"/>
    </row>
    <row r="21350" spans="4:11">
      <c r="D21350" s="1"/>
      <c r="E21350" s="1"/>
      <c r="F21350" s="1"/>
      <c r="G21350" s="1"/>
      <c r="J21350" s="2"/>
      <c r="K21350" s="2"/>
    </row>
    <row r="21351" spans="4:11">
      <c r="D21351" s="1"/>
      <c r="E21351" s="1"/>
      <c r="F21351" s="1"/>
      <c r="G21351" s="1"/>
      <c r="J21351" s="2"/>
      <c r="K21351" s="2"/>
    </row>
    <row r="21352" spans="4:11">
      <c r="D21352" s="1"/>
      <c r="E21352" s="1"/>
      <c r="F21352" s="1"/>
      <c r="G21352" s="1"/>
      <c r="J21352" s="2"/>
      <c r="K21352" s="2"/>
    </row>
    <row r="21353" spans="4:11">
      <c r="D21353" s="1"/>
      <c r="E21353" s="1"/>
      <c r="F21353" s="1"/>
      <c r="G21353" s="1"/>
      <c r="J21353" s="2"/>
      <c r="K21353" s="2"/>
    </row>
    <row r="21354" spans="4:11">
      <c r="D21354" s="1"/>
      <c r="E21354" s="1"/>
      <c r="F21354" s="1"/>
      <c r="G21354" s="1"/>
      <c r="J21354" s="2"/>
      <c r="K21354" s="2"/>
    </row>
    <row r="21355" spans="4:11">
      <c r="D21355" s="1"/>
      <c r="E21355" s="1"/>
      <c r="F21355" s="1"/>
      <c r="G21355" s="1"/>
      <c r="J21355" s="2"/>
      <c r="K21355" s="2"/>
    </row>
    <row r="21356" spans="4:11">
      <c r="D21356" s="1"/>
      <c r="E21356" s="1"/>
      <c r="F21356" s="1"/>
      <c r="G21356" s="1"/>
      <c r="J21356" s="2"/>
      <c r="K21356" s="2"/>
    </row>
    <row r="21357" spans="4:11">
      <c r="D21357" s="1"/>
      <c r="E21357" s="1"/>
      <c r="F21357" s="1"/>
      <c r="G21357" s="1"/>
      <c r="J21357" s="2"/>
      <c r="K21357" s="2"/>
    </row>
    <row r="21358" spans="4:11">
      <c r="D21358" s="1"/>
      <c r="E21358" s="1"/>
      <c r="F21358" s="1"/>
      <c r="G21358" s="1"/>
      <c r="J21358" s="2"/>
      <c r="K21358" s="2"/>
    </row>
    <row r="21359" spans="4:11">
      <c r="D21359" s="1"/>
      <c r="E21359" s="1"/>
      <c r="F21359" s="1"/>
      <c r="G21359" s="1"/>
      <c r="J21359" s="2"/>
      <c r="K21359" s="2"/>
    </row>
    <row r="21360" spans="4:11">
      <c r="D21360" s="1"/>
      <c r="E21360" s="1"/>
      <c r="F21360" s="1"/>
      <c r="G21360" s="1"/>
      <c r="J21360" s="2"/>
      <c r="K21360" s="2"/>
    </row>
    <row r="21361" spans="4:11">
      <c r="D21361" s="1"/>
      <c r="E21361" s="1"/>
      <c r="F21361" s="1"/>
      <c r="G21361" s="1"/>
      <c r="J21361" s="2"/>
      <c r="K21361" s="2"/>
    </row>
    <row r="21362" spans="4:11">
      <c r="D21362" s="1"/>
      <c r="E21362" s="1"/>
      <c r="F21362" s="1"/>
      <c r="G21362" s="1"/>
      <c r="J21362" s="2"/>
      <c r="K21362" s="2"/>
    </row>
    <row r="21363" spans="4:11">
      <c r="D21363" s="1"/>
      <c r="E21363" s="1"/>
      <c r="F21363" s="1"/>
      <c r="G21363" s="1"/>
      <c r="J21363" s="2"/>
      <c r="K21363" s="2"/>
    </row>
    <row r="21364" spans="4:11">
      <c r="D21364" s="1"/>
      <c r="E21364" s="1"/>
      <c r="F21364" s="1"/>
      <c r="G21364" s="1"/>
      <c r="J21364" s="2"/>
      <c r="K21364" s="2"/>
    </row>
    <row r="21365" spans="4:11">
      <c r="D21365" s="1"/>
      <c r="E21365" s="1"/>
      <c r="F21365" s="1"/>
      <c r="G21365" s="1"/>
      <c r="J21365" s="2"/>
      <c r="K21365" s="2"/>
    </row>
    <row r="21366" spans="4:11">
      <c r="D21366" s="1"/>
      <c r="E21366" s="1"/>
      <c r="F21366" s="1"/>
      <c r="G21366" s="1"/>
      <c r="J21366" s="2"/>
      <c r="K21366" s="2"/>
    </row>
    <row r="21367" spans="4:11">
      <c r="D21367" s="1"/>
      <c r="E21367" s="1"/>
      <c r="F21367" s="1"/>
      <c r="G21367" s="1"/>
      <c r="J21367" s="2"/>
      <c r="K21367" s="2"/>
    </row>
    <row r="21368" spans="4:11">
      <c r="D21368" s="1"/>
      <c r="E21368" s="1"/>
      <c r="F21368" s="1"/>
      <c r="G21368" s="1"/>
      <c r="J21368" s="2"/>
      <c r="K21368" s="2"/>
    </row>
    <row r="21369" spans="4:11">
      <c r="D21369" s="1"/>
      <c r="E21369" s="1"/>
      <c r="F21369" s="1"/>
      <c r="G21369" s="1"/>
      <c r="J21369" s="2"/>
      <c r="K21369" s="2"/>
    </row>
    <row r="21370" spans="4:11">
      <c r="D21370" s="1"/>
      <c r="E21370" s="1"/>
      <c r="F21370" s="1"/>
      <c r="G21370" s="1"/>
      <c r="J21370" s="2"/>
      <c r="K21370" s="2"/>
    </row>
    <row r="21371" spans="4:11">
      <c r="D21371" s="1"/>
      <c r="E21371" s="1"/>
      <c r="F21371" s="1"/>
      <c r="G21371" s="1"/>
      <c r="J21371" s="2"/>
      <c r="K21371" s="2"/>
    </row>
    <row r="21372" spans="4:11">
      <c r="D21372" s="1"/>
      <c r="E21372" s="1"/>
      <c r="F21372" s="1"/>
      <c r="G21372" s="1"/>
      <c r="J21372" s="2"/>
      <c r="K21372" s="2"/>
    </row>
    <row r="21373" spans="4:11">
      <c r="D21373" s="1"/>
      <c r="E21373" s="1"/>
      <c r="F21373" s="1"/>
      <c r="G21373" s="1"/>
      <c r="J21373" s="2"/>
      <c r="K21373" s="2"/>
    </row>
    <row r="21374" spans="4:11">
      <c r="D21374" s="1"/>
      <c r="E21374" s="1"/>
      <c r="F21374" s="1"/>
      <c r="G21374" s="1"/>
      <c r="J21374" s="2"/>
      <c r="K21374" s="2"/>
    </row>
    <row r="21375" spans="4:11">
      <c r="D21375" s="1"/>
      <c r="E21375" s="1"/>
      <c r="F21375" s="1"/>
      <c r="G21375" s="1"/>
      <c r="J21375" s="2"/>
      <c r="K21375" s="2"/>
    </row>
    <row r="21376" spans="4:11">
      <c r="D21376" s="1"/>
      <c r="E21376" s="1"/>
      <c r="F21376" s="1"/>
      <c r="G21376" s="1"/>
      <c r="J21376" s="2"/>
      <c r="K21376" s="2"/>
    </row>
    <row r="21377" spans="4:11">
      <c r="D21377" s="1"/>
      <c r="E21377" s="1"/>
      <c r="F21377" s="1"/>
      <c r="G21377" s="1"/>
      <c r="J21377" s="2"/>
      <c r="K21377" s="2"/>
    </row>
    <row r="21378" spans="4:11">
      <c r="D21378" s="1"/>
      <c r="E21378" s="1"/>
      <c r="F21378" s="1"/>
      <c r="G21378" s="1"/>
      <c r="J21378" s="2"/>
      <c r="K21378" s="2"/>
    </row>
    <row r="21379" spans="4:11">
      <c r="D21379" s="1"/>
      <c r="E21379" s="1"/>
      <c r="F21379" s="1"/>
      <c r="G21379" s="1"/>
      <c r="J21379" s="2"/>
      <c r="K21379" s="2"/>
    </row>
    <row r="21380" spans="4:11">
      <c r="D21380" s="1"/>
      <c r="E21380" s="1"/>
      <c r="F21380" s="1"/>
      <c r="G21380" s="1"/>
      <c r="J21380" s="2"/>
      <c r="K21380" s="2"/>
    </row>
    <row r="21381" spans="4:11">
      <c r="D21381" s="1"/>
      <c r="E21381" s="1"/>
      <c r="F21381" s="1"/>
      <c r="G21381" s="1"/>
      <c r="J21381" s="2"/>
      <c r="K21381" s="2"/>
    </row>
    <row r="21382" spans="4:11">
      <c r="D21382" s="1"/>
      <c r="E21382" s="1"/>
      <c r="F21382" s="1"/>
      <c r="G21382" s="1"/>
      <c r="J21382" s="2"/>
      <c r="K21382" s="2"/>
    </row>
    <row r="21383" spans="4:11">
      <c r="D21383" s="1"/>
      <c r="E21383" s="1"/>
      <c r="F21383" s="1"/>
      <c r="G21383" s="1"/>
      <c r="J21383" s="2"/>
      <c r="K21383" s="2"/>
    </row>
    <row r="21384" spans="4:11">
      <c r="D21384" s="1"/>
      <c r="E21384" s="1"/>
      <c r="F21384" s="1"/>
      <c r="G21384" s="1"/>
      <c r="J21384" s="2"/>
      <c r="K21384" s="2"/>
    </row>
    <row r="21385" spans="4:11">
      <c r="D21385" s="1"/>
      <c r="E21385" s="1"/>
      <c r="F21385" s="1"/>
      <c r="G21385" s="1"/>
      <c r="J21385" s="2"/>
      <c r="K21385" s="2"/>
    </row>
    <row r="21386" spans="4:11">
      <c r="D21386" s="1"/>
      <c r="E21386" s="1"/>
      <c r="F21386" s="1"/>
      <c r="G21386" s="1"/>
      <c r="J21386" s="2"/>
      <c r="K21386" s="2"/>
    </row>
    <row r="21387" spans="4:11">
      <c r="D21387" s="1"/>
      <c r="E21387" s="1"/>
      <c r="F21387" s="1"/>
      <c r="G21387" s="1"/>
      <c r="J21387" s="2"/>
      <c r="K21387" s="2"/>
    </row>
    <row r="21388" spans="4:11">
      <c r="D21388" s="1"/>
      <c r="E21388" s="1"/>
      <c r="F21388" s="1"/>
      <c r="G21388" s="1"/>
      <c r="J21388" s="2"/>
      <c r="K21388" s="2"/>
    </row>
    <row r="21389" spans="4:11">
      <c r="D21389" s="1"/>
      <c r="E21389" s="1"/>
      <c r="F21389" s="1"/>
      <c r="G21389" s="1"/>
      <c r="J21389" s="2"/>
      <c r="K21389" s="2"/>
    </row>
    <row r="21390" spans="4:11">
      <c r="D21390" s="1"/>
      <c r="E21390" s="1"/>
      <c r="F21390" s="1"/>
      <c r="G21390" s="1"/>
      <c r="J21390" s="2"/>
      <c r="K21390" s="2"/>
    </row>
    <row r="21391" spans="4:11">
      <c r="D21391" s="1"/>
      <c r="E21391" s="1"/>
      <c r="F21391" s="1"/>
      <c r="G21391" s="1"/>
      <c r="J21391" s="2"/>
      <c r="K21391" s="2"/>
    </row>
    <row r="21392" spans="4:11">
      <c r="D21392" s="1"/>
      <c r="E21392" s="1"/>
      <c r="F21392" s="1"/>
      <c r="G21392" s="1"/>
      <c r="J21392" s="2"/>
      <c r="K21392" s="2"/>
    </row>
    <row r="21393" spans="4:11">
      <c r="D21393" s="1"/>
      <c r="E21393" s="1"/>
      <c r="F21393" s="1"/>
      <c r="G21393" s="1"/>
      <c r="J21393" s="2"/>
      <c r="K21393" s="2"/>
    </row>
    <row r="21394" spans="4:11">
      <c r="D21394" s="1"/>
      <c r="E21394" s="1"/>
      <c r="F21394" s="1"/>
      <c r="G21394" s="1"/>
      <c r="J21394" s="2"/>
      <c r="K21394" s="2"/>
    </row>
    <row r="21395" spans="4:11">
      <c r="D21395" s="1"/>
      <c r="E21395" s="1"/>
      <c r="F21395" s="1"/>
      <c r="G21395" s="1"/>
      <c r="J21395" s="2"/>
      <c r="K21395" s="2"/>
    </row>
    <row r="21396" spans="4:11">
      <c r="D21396" s="1"/>
      <c r="E21396" s="1"/>
      <c r="F21396" s="1"/>
      <c r="G21396" s="1"/>
      <c r="J21396" s="2"/>
      <c r="K21396" s="2"/>
    </row>
    <row r="21397" spans="4:11">
      <c r="D21397" s="1"/>
      <c r="E21397" s="1"/>
      <c r="F21397" s="1"/>
      <c r="G21397" s="1"/>
      <c r="J21397" s="2"/>
      <c r="K21397" s="2"/>
    </row>
    <row r="21398" spans="4:11">
      <c r="D21398" s="1"/>
      <c r="E21398" s="1"/>
      <c r="F21398" s="1"/>
      <c r="G21398" s="1"/>
      <c r="J21398" s="2"/>
      <c r="K21398" s="2"/>
    </row>
    <row r="21399" spans="4:11">
      <c r="D21399" s="1"/>
      <c r="E21399" s="1"/>
      <c r="F21399" s="1"/>
      <c r="G21399" s="1"/>
      <c r="J21399" s="2"/>
      <c r="K21399" s="2"/>
    </row>
    <row r="21400" spans="4:11">
      <c r="D21400" s="1"/>
      <c r="E21400" s="1"/>
      <c r="F21400" s="1"/>
      <c r="G21400" s="1"/>
      <c r="J21400" s="2"/>
      <c r="K21400" s="2"/>
    </row>
    <row r="21401" spans="4:11">
      <c r="D21401" s="1"/>
      <c r="E21401" s="1"/>
      <c r="F21401" s="1"/>
      <c r="G21401" s="1"/>
      <c r="J21401" s="2"/>
      <c r="K21401" s="2"/>
    </row>
    <row r="21402" spans="4:11">
      <c r="D21402" s="1"/>
      <c r="E21402" s="1"/>
      <c r="F21402" s="1"/>
      <c r="G21402" s="1"/>
      <c r="J21402" s="2"/>
      <c r="K21402" s="2"/>
    </row>
    <row r="21403" spans="4:11">
      <c r="D21403" s="1"/>
      <c r="E21403" s="1"/>
      <c r="F21403" s="1"/>
      <c r="G21403" s="1"/>
      <c r="J21403" s="2"/>
      <c r="K21403" s="2"/>
    </row>
    <row r="21404" spans="4:11">
      <c r="D21404" s="1"/>
      <c r="E21404" s="1"/>
      <c r="F21404" s="1"/>
      <c r="G21404" s="1"/>
      <c r="J21404" s="2"/>
      <c r="K21404" s="2"/>
    </row>
    <row r="21405" spans="4:11">
      <c r="D21405" s="1"/>
      <c r="E21405" s="1"/>
      <c r="F21405" s="1"/>
      <c r="G21405" s="1"/>
      <c r="J21405" s="2"/>
      <c r="K21405" s="2"/>
    </row>
    <row r="21406" spans="4:11">
      <c r="D21406" s="1"/>
      <c r="E21406" s="1"/>
      <c r="F21406" s="1"/>
      <c r="G21406" s="1"/>
      <c r="J21406" s="2"/>
      <c r="K21406" s="2"/>
    </row>
    <row r="21407" spans="4:11">
      <c r="D21407" s="1"/>
      <c r="E21407" s="1"/>
      <c r="F21407" s="1"/>
      <c r="G21407" s="1"/>
      <c r="J21407" s="2"/>
      <c r="K21407" s="2"/>
    </row>
    <row r="21408" spans="4:11">
      <c r="D21408" s="1"/>
      <c r="E21408" s="1"/>
      <c r="F21408" s="1"/>
      <c r="G21408" s="1"/>
      <c r="J21408" s="2"/>
      <c r="K21408" s="2"/>
    </row>
    <row r="21409" spans="4:11">
      <c r="D21409" s="1"/>
      <c r="E21409" s="1"/>
      <c r="F21409" s="1"/>
      <c r="G21409" s="1"/>
      <c r="J21409" s="2"/>
      <c r="K21409" s="2"/>
    </row>
    <row r="21410" spans="4:11">
      <c r="D21410" s="1"/>
      <c r="E21410" s="1"/>
      <c r="F21410" s="1"/>
      <c r="G21410" s="1"/>
      <c r="J21410" s="2"/>
      <c r="K21410" s="2"/>
    </row>
    <row r="21411" spans="4:11">
      <c r="D21411" s="1"/>
      <c r="E21411" s="1"/>
      <c r="F21411" s="1"/>
      <c r="G21411" s="1"/>
      <c r="J21411" s="2"/>
      <c r="K21411" s="2"/>
    </row>
    <row r="21412" spans="4:11">
      <c r="D21412" s="1"/>
      <c r="E21412" s="1"/>
      <c r="F21412" s="1"/>
      <c r="G21412" s="1"/>
      <c r="J21412" s="2"/>
      <c r="K21412" s="2"/>
    </row>
    <row r="21413" spans="4:11">
      <c r="D21413" s="1"/>
      <c r="E21413" s="1"/>
      <c r="F21413" s="1"/>
      <c r="G21413" s="1"/>
      <c r="J21413" s="2"/>
      <c r="K21413" s="2"/>
    </row>
    <row r="21414" spans="4:11">
      <c r="D21414" s="1"/>
      <c r="E21414" s="1"/>
      <c r="F21414" s="1"/>
      <c r="G21414" s="1"/>
      <c r="J21414" s="2"/>
      <c r="K21414" s="2"/>
    </row>
    <row r="21415" spans="4:11">
      <c r="D21415" s="1"/>
      <c r="E21415" s="1"/>
      <c r="F21415" s="1"/>
      <c r="G21415" s="1"/>
      <c r="J21415" s="2"/>
      <c r="K21415" s="2"/>
    </row>
    <row r="21416" spans="4:11">
      <c r="D21416" s="1"/>
      <c r="E21416" s="1"/>
      <c r="F21416" s="1"/>
      <c r="G21416" s="1"/>
      <c r="J21416" s="2"/>
      <c r="K21416" s="2"/>
    </row>
    <row r="21417" spans="4:11">
      <c r="D21417" s="1"/>
      <c r="E21417" s="1"/>
      <c r="F21417" s="1"/>
      <c r="G21417" s="1"/>
      <c r="J21417" s="2"/>
      <c r="K21417" s="2"/>
    </row>
    <row r="21418" spans="4:11">
      <c r="D21418" s="1"/>
      <c r="E21418" s="1"/>
      <c r="F21418" s="1"/>
      <c r="G21418" s="1"/>
      <c r="J21418" s="2"/>
      <c r="K21418" s="2"/>
    </row>
    <row r="21419" spans="4:11">
      <c r="D21419" s="1"/>
      <c r="E21419" s="1"/>
      <c r="F21419" s="1"/>
      <c r="G21419" s="1"/>
      <c r="J21419" s="2"/>
      <c r="K21419" s="2"/>
    </row>
    <row r="21420" spans="4:11">
      <c r="D21420" s="1"/>
      <c r="E21420" s="1"/>
      <c r="F21420" s="1"/>
      <c r="G21420" s="1"/>
      <c r="J21420" s="2"/>
      <c r="K21420" s="2"/>
    </row>
    <row r="21421" spans="4:11">
      <c r="D21421" s="1"/>
      <c r="E21421" s="1"/>
      <c r="F21421" s="1"/>
      <c r="G21421" s="1"/>
      <c r="J21421" s="2"/>
      <c r="K21421" s="2"/>
    </row>
    <row r="21422" spans="4:11">
      <c r="D21422" s="1"/>
      <c r="E21422" s="1"/>
      <c r="F21422" s="1"/>
      <c r="G21422" s="1"/>
      <c r="J21422" s="2"/>
      <c r="K21422" s="2"/>
    </row>
    <row r="21423" spans="4:11">
      <c r="D21423" s="1"/>
      <c r="E21423" s="1"/>
      <c r="F21423" s="1"/>
      <c r="G21423" s="1"/>
      <c r="J21423" s="2"/>
      <c r="K21423" s="2"/>
    </row>
    <row r="21424" spans="4:11">
      <c r="D21424" s="1"/>
      <c r="E21424" s="1"/>
      <c r="F21424" s="1"/>
      <c r="G21424" s="1"/>
      <c r="J21424" s="2"/>
      <c r="K21424" s="2"/>
    </row>
    <row r="21425" spans="4:11">
      <c r="D21425" s="1"/>
      <c r="E21425" s="1"/>
      <c r="F21425" s="1"/>
      <c r="G21425" s="1"/>
      <c r="J21425" s="2"/>
      <c r="K21425" s="2"/>
    </row>
    <row r="21426" spans="4:11">
      <c r="D21426" s="1"/>
      <c r="E21426" s="1"/>
      <c r="F21426" s="1"/>
      <c r="G21426" s="1"/>
      <c r="J21426" s="2"/>
      <c r="K21426" s="2"/>
    </row>
    <row r="21427" spans="4:11">
      <c r="D21427" s="1"/>
      <c r="E21427" s="1"/>
      <c r="F21427" s="1"/>
      <c r="G21427" s="1"/>
      <c r="J21427" s="2"/>
      <c r="K21427" s="2"/>
    </row>
    <row r="21428" spans="4:11">
      <c r="D21428" s="1"/>
      <c r="E21428" s="1"/>
      <c r="F21428" s="1"/>
      <c r="G21428" s="1"/>
      <c r="J21428" s="2"/>
      <c r="K21428" s="2"/>
    </row>
    <row r="21429" spans="4:11">
      <c r="D21429" s="1"/>
      <c r="E21429" s="1"/>
      <c r="F21429" s="1"/>
      <c r="G21429" s="1"/>
      <c r="J21429" s="2"/>
      <c r="K21429" s="2"/>
    </row>
    <row r="21430" spans="4:11">
      <c r="D21430" s="1"/>
      <c r="E21430" s="1"/>
      <c r="F21430" s="1"/>
      <c r="G21430" s="1"/>
      <c r="J21430" s="2"/>
      <c r="K21430" s="2"/>
    </row>
    <row r="21431" spans="4:11">
      <c r="D21431" s="1"/>
      <c r="E21431" s="1"/>
      <c r="F21431" s="1"/>
      <c r="G21431" s="1"/>
      <c r="J21431" s="2"/>
      <c r="K21431" s="2"/>
    </row>
    <row r="21432" spans="4:11">
      <c r="D21432" s="1"/>
      <c r="E21432" s="1"/>
      <c r="F21432" s="1"/>
      <c r="G21432" s="1"/>
      <c r="J21432" s="2"/>
      <c r="K21432" s="2"/>
    </row>
    <row r="21433" spans="4:11">
      <c r="D21433" s="1"/>
      <c r="E21433" s="1"/>
      <c r="F21433" s="1"/>
      <c r="G21433" s="1"/>
      <c r="J21433" s="2"/>
      <c r="K21433" s="2"/>
    </row>
    <row r="21434" spans="4:11">
      <c r="D21434" s="1"/>
      <c r="E21434" s="1"/>
      <c r="F21434" s="1"/>
      <c r="G21434" s="1"/>
      <c r="J21434" s="2"/>
      <c r="K21434" s="2"/>
    </row>
    <row r="21435" spans="4:11">
      <c r="D21435" s="1"/>
      <c r="E21435" s="1"/>
      <c r="F21435" s="1"/>
      <c r="G21435" s="1"/>
      <c r="J21435" s="2"/>
      <c r="K21435" s="2"/>
    </row>
    <row r="21436" spans="4:11">
      <c r="D21436" s="1"/>
      <c r="E21436" s="1"/>
      <c r="F21436" s="1"/>
      <c r="G21436" s="1"/>
      <c r="J21436" s="2"/>
      <c r="K21436" s="2"/>
    </row>
    <row r="21437" spans="4:11">
      <c r="D21437" s="1"/>
      <c r="E21437" s="1"/>
      <c r="F21437" s="1"/>
      <c r="G21437" s="1"/>
      <c r="J21437" s="2"/>
      <c r="K21437" s="2"/>
    </row>
    <row r="21438" spans="4:11">
      <c r="D21438" s="1"/>
      <c r="E21438" s="1"/>
      <c r="F21438" s="1"/>
      <c r="G21438" s="1"/>
      <c r="J21438" s="2"/>
      <c r="K21438" s="2"/>
    </row>
    <row r="21439" spans="4:11">
      <c r="D21439" s="1"/>
      <c r="E21439" s="1"/>
      <c r="F21439" s="1"/>
      <c r="G21439" s="1"/>
      <c r="J21439" s="2"/>
      <c r="K21439" s="2"/>
    </row>
    <row r="21440" spans="4:11">
      <c r="D21440" s="1"/>
      <c r="E21440" s="1"/>
      <c r="F21440" s="1"/>
      <c r="G21440" s="1"/>
      <c r="J21440" s="2"/>
      <c r="K21440" s="2"/>
    </row>
    <row r="21441" spans="4:11">
      <c r="D21441" s="1"/>
      <c r="E21441" s="1"/>
      <c r="F21441" s="1"/>
      <c r="G21441" s="1"/>
      <c r="J21441" s="2"/>
      <c r="K21441" s="2"/>
    </row>
    <row r="21442" spans="4:11">
      <c r="D21442" s="1"/>
      <c r="E21442" s="1"/>
      <c r="F21442" s="1"/>
      <c r="G21442" s="1"/>
      <c r="J21442" s="2"/>
      <c r="K21442" s="2"/>
    </row>
    <row r="21443" spans="4:11">
      <c r="D21443" s="1"/>
      <c r="E21443" s="1"/>
      <c r="F21443" s="1"/>
      <c r="G21443" s="1"/>
      <c r="J21443" s="2"/>
      <c r="K21443" s="2"/>
    </row>
    <row r="21444" spans="4:11">
      <c r="D21444" s="1"/>
      <c r="E21444" s="1"/>
      <c r="F21444" s="1"/>
      <c r="G21444" s="1"/>
      <c r="J21444" s="2"/>
      <c r="K21444" s="2"/>
    </row>
    <row r="21445" spans="4:11">
      <c r="D21445" s="1"/>
      <c r="E21445" s="1"/>
      <c r="F21445" s="1"/>
      <c r="G21445" s="1"/>
      <c r="J21445" s="2"/>
      <c r="K21445" s="2"/>
    </row>
    <row r="21446" spans="4:11">
      <c r="D21446" s="1"/>
      <c r="E21446" s="1"/>
      <c r="F21446" s="1"/>
      <c r="G21446" s="1"/>
      <c r="J21446" s="2"/>
      <c r="K21446" s="2"/>
    </row>
    <row r="21447" spans="4:11">
      <c r="D21447" s="1"/>
      <c r="E21447" s="1"/>
      <c r="F21447" s="1"/>
      <c r="G21447" s="1"/>
      <c r="J21447" s="2"/>
      <c r="K21447" s="2"/>
    </row>
    <row r="21448" spans="4:11">
      <c r="D21448" s="1"/>
      <c r="E21448" s="1"/>
      <c r="F21448" s="1"/>
      <c r="G21448" s="1"/>
      <c r="J21448" s="2"/>
      <c r="K21448" s="2"/>
    </row>
    <row r="21449" spans="4:11">
      <c r="D21449" s="1"/>
      <c r="E21449" s="1"/>
      <c r="F21449" s="1"/>
      <c r="G21449" s="1"/>
      <c r="J21449" s="2"/>
      <c r="K21449" s="2"/>
    </row>
    <row r="21450" spans="4:11">
      <c r="D21450" s="1"/>
      <c r="E21450" s="1"/>
      <c r="F21450" s="1"/>
      <c r="G21450" s="1"/>
      <c r="J21450" s="2"/>
      <c r="K21450" s="2"/>
    </row>
    <row r="21451" spans="4:11">
      <c r="D21451" s="1"/>
      <c r="E21451" s="1"/>
      <c r="F21451" s="1"/>
      <c r="G21451" s="1"/>
      <c r="J21451" s="2"/>
      <c r="K21451" s="2"/>
    </row>
    <row r="21452" spans="4:11">
      <c r="D21452" s="1"/>
      <c r="E21452" s="1"/>
      <c r="F21452" s="1"/>
      <c r="G21452" s="1"/>
      <c r="J21452" s="2"/>
      <c r="K21452" s="2"/>
    </row>
    <row r="21453" spans="4:11">
      <c r="D21453" s="1"/>
      <c r="E21453" s="1"/>
      <c r="F21453" s="1"/>
      <c r="G21453" s="1"/>
      <c r="J21453" s="2"/>
      <c r="K21453" s="2"/>
    </row>
    <row r="21454" spans="4:11">
      <c r="D21454" s="1"/>
      <c r="E21454" s="1"/>
      <c r="F21454" s="1"/>
      <c r="G21454" s="1"/>
      <c r="J21454" s="2"/>
      <c r="K21454" s="2"/>
    </row>
    <row r="21455" spans="4:11">
      <c r="D21455" s="1"/>
      <c r="E21455" s="1"/>
      <c r="F21455" s="1"/>
      <c r="G21455" s="1"/>
      <c r="J21455" s="2"/>
      <c r="K21455" s="2"/>
    </row>
    <row r="21456" spans="4:11">
      <c r="D21456" s="1"/>
      <c r="E21456" s="1"/>
      <c r="F21456" s="1"/>
      <c r="G21456" s="1"/>
      <c r="J21456" s="2"/>
      <c r="K21456" s="2"/>
    </row>
    <row r="21457" spans="4:11">
      <c r="D21457" s="1"/>
      <c r="E21457" s="1"/>
      <c r="F21457" s="1"/>
      <c r="G21457" s="1"/>
      <c r="J21457" s="2"/>
      <c r="K21457" s="2"/>
    </row>
    <row r="21458" spans="4:11">
      <c r="D21458" s="1"/>
      <c r="E21458" s="1"/>
      <c r="F21458" s="1"/>
      <c r="G21458" s="1"/>
      <c r="J21458" s="2"/>
      <c r="K21458" s="2"/>
    </row>
    <row r="21459" spans="4:11">
      <c r="D21459" s="1"/>
      <c r="E21459" s="1"/>
      <c r="F21459" s="1"/>
      <c r="G21459" s="1"/>
      <c r="J21459" s="2"/>
      <c r="K21459" s="2"/>
    </row>
    <row r="21460" spans="4:11">
      <c r="D21460" s="1"/>
      <c r="E21460" s="1"/>
      <c r="F21460" s="1"/>
      <c r="G21460" s="1"/>
      <c r="J21460" s="2"/>
      <c r="K21460" s="2"/>
    </row>
    <row r="21461" spans="4:11">
      <c r="D21461" s="1"/>
      <c r="E21461" s="1"/>
      <c r="F21461" s="1"/>
      <c r="G21461" s="1"/>
      <c r="J21461" s="2"/>
      <c r="K21461" s="2"/>
    </row>
    <row r="21462" spans="4:11">
      <c r="D21462" s="1"/>
      <c r="E21462" s="1"/>
      <c r="F21462" s="1"/>
      <c r="G21462" s="1"/>
      <c r="J21462" s="2"/>
      <c r="K21462" s="2"/>
    </row>
    <row r="21463" spans="4:11">
      <c r="D21463" s="1"/>
      <c r="E21463" s="1"/>
      <c r="F21463" s="1"/>
      <c r="G21463" s="1"/>
      <c r="J21463" s="2"/>
      <c r="K21463" s="2"/>
    </row>
    <row r="21464" spans="4:11">
      <c r="D21464" s="1"/>
      <c r="E21464" s="1"/>
      <c r="F21464" s="1"/>
      <c r="G21464" s="1"/>
      <c r="J21464" s="2"/>
      <c r="K21464" s="2"/>
    </row>
    <row r="21465" spans="4:11">
      <c r="D21465" s="1"/>
      <c r="E21465" s="1"/>
      <c r="F21465" s="1"/>
      <c r="G21465" s="1"/>
      <c r="J21465" s="2"/>
      <c r="K21465" s="2"/>
    </row>
    <row r="21466" spans="4:11">
      <c r="D21466" s="1"/>
      <c r="E21466" s="1"/>
      <c r="F21466" s="1"/>
      <c r="G21466" s="1"/>
      <c r="J21466" s="2"/>
      <c r="K21466" s="2"/>
    </row>
    <row r="21467" spans="4:11">
      <c r="D21467" s="1"/>
      <c r="E21467" s="1"/>
      <c r="F21467" s="1"/>
      <c r="G21467" s="1"/>
      <c r="J21467" s="2"/>
      <c r="K21467" s="2"/>
    </row>
    <row r="21468" spans="4:11">
      <c r="D21468" s="1"/>
      <c r="E21468" s="1"/>
      <c r="F21468" s="1"/>
      <c r="G21468" s="1"/>
      <c r="J21468" s="2"/>
      <c r="K21468" s="2"/>
    </row>
    <row r="21469" spans="4:11">
      <c r="D21469" s="1"/>
      <c r="E21469" s="1"/>
      <c r="F21469" s="1"/>
      <c r="G21469" s="1"/>
      <c r="J21469" s="2"/>
      <c r="K21469" s="2"/>
    </row>
    <row r="21470" spans="4:11">
      <c r="D21470" s="1"/>
      <c r="E21470" s="1"/>
      <c r="F21470" s="1"/>
      <c r="G21470" s="1"/>
      <c r="J21470" s="2"/>
      <c r="K21470" s="2"/>
    </row>
    <row r="21471" spans="4:11">
      <c r="D21471" s="1"/>
      <c r="E21471" s="1"/>
      <c r="F21471" s="1"/>
      <c r="G21471" s="1"/>
      <c r="J21471" s="2"/>
      <c r="K21471" s="2"/>
    </row>
    <row r="21472" spans="4:11">
      <c r="D21472" s="1"/>
      <c r="E21472" s="1"/>
      <c r="F21472" s="1"/>
      <c r="G21472" s="1"/>
      <c r="J21472" s="2"/>
      <c r="K21472" s="2"/>
    </row>
    <row r="21473" spans="4:11">
      <c r="D21473" s="1"/>
      <c r="E21473" s="1"/>
      <c r="F21473" s="1"/>
      <c r="G21473" s="1"/>
      <c r="J21473" s="2"/>
      <c r="K21473" s="2"/>
    </row>
    <row r="21474" spans="4:11">
      <c r="D21474" s="1"/>
      <c r="E21474" s="1"/>
      <c r="F21474" s="1"/>
      <c r="G21474" s="1"/>
      <c r="J21474" s="2"/>
      <c r="K21474" s="2"/>
    </row>
    <row r="21475" spans="4:11">
      <c r="D21475" s="1"/>
      <c r="E21475" s="1"/>
      <c r="F21475" s="1"/>
      <c r="G21475" s="1"/>
      <c r="J21475" s="2"/>
      <c r="K21475" s="2"/>
    </row>
    <row r="21476" spans="4:11">
      <c r="D21476" s="1"/>
      <c r="E21476" s="1"/>
      <c r="F21476" s="1"/>
      <c r="G21476" s="1"/>
      <c r="J21476" s="2"/>
      <c r="K21476" s="2"/>
    </row>
    <row r="21477" spans="4:11">
      <c r="D21477" s="1"/>
      <c r="E21477" s="1"/>
      <c r="F21477" s="1"/>
      <c r="G21477" s="1"/>
      <c r="J21477" s="2"/>
      <c r="K21477" s="2"/>
    </row>
    <row r="21478" spans="4:11">
      <c r="D21478" s="1"/>
      <c r="E21478" s="1"/>
      <c r="F21478" s="1"/>
      <c r="G21478" s="1"/>
      <c r="J21478" s="2"/>
      <c r="K21478" s="2"/>
    </row>
    <row r="21479" spans="4:11">
      <c r="D21479" s="1"/>
      <c r="E21479" s="1"/>
      <c r="F21479" s="1"/>
      <c r="G21479" s="1"/>
      <c r="J21479" s="2"/>
      <c r="K21479" s="2"/>
    </row>
    <row r="21480" spans="4:11">
      <c r="D21480" s="1"/>
      <c r="E21480" s="1"/>
      <c r="F21480" s="1"/>
      <c r="G21480" s="1"/>
      <c r="J21480" s="2"/>
      <c r="K21480" s="2"/>
    </row>
    <row r="21481" spans="4:11">
      <c r="D21481" s="1"/>
      <c r="E21481" s="1"/>
      <c r="F21481" s="1"/>
      <c r="G21481" s="1"/>
      <c r="J21481" s="2"/>
      <c r="K21481" s="2"/>
    </row>
    <row r="21482" spans="4:11">
      <c r="D21482" s="1"/>
      <c r="E21482" s="1"/>
      <c r="F21482" s="1"/>
      <c r="G21482" s="1"/>
      <c r="J21482" s="2"/>
      <c r="K21482" s="2"/>
    </row>
    <row r="21483" spans="4:11">
      <c r="D21483" s="1"/>
      <c r="E21483" s="1"/>
      <c r="F21483" s="1"/>
      <c r="G21483" s="1"/>
      <c r="J21483" s="2"/>
      <c r="K21483" s="2"/>
    </row>
    <row r="21484" spans="4:11">
      <c r="D21484" s="1"/>
      <c r="E21484" s="1"/>
      <c r="F21484" s="1"/>
      <c r="G21484" s="1"/>
      <c r="J21484" s="2"/>
      <c r="K21484" s="2"/>
    </row>
    <row r="21485" spans="4:11">
      <c r="D21485" s="1"/>
      <c r="E21485" s="1"/>
      <c r="F21485" s="1"/>
      <c r="G21485" s="1"/>
      <c r="J21485" s="2"/>
      <c r="K21485" s="2"/>
    </row>
    <row r="21486" spans="4:11">
      <c r="D21486" s="1"/>
      <c r="E21486" s="1"/>
      <c r="F21486" s="1"/>
      <c r="G21486" s="1"/>
      <c r="J21486" s="2"/>
      <c r="K21486" s="2"/>
    </row>
    <row r="21487" spans="4:11">
      <c r="D21487" s="1"/>
      <c r="E21487" s="1"/>
      <c r="F21487" s="1"/>
      <c r="G21487" s="1"/>
      <c r="J21487" s="2"/>
      <c r="K21487" s="2"/>
    </row>
    <row r="21488" spans="4:11">
      <c r="D21488" s="1"/>
      <c r="E21488" s="1"/>
      <c r="F21488" s="1"/>
      <c r="G21488" s="1"/>
      <c r="J21488" s="2"/>
      <c r="K21488" s="2"/>
    </row>
    <row r="21489" spans="4:11">
      <c r="D21489" s="1"/>
      <c r="E21489" s="1"/>
      <c r="F21489" s="1"/>
      <c r="G21489" s="1"/>
      <c r="J21489" s="2"/>
      <c r="K21489" s="2"/>
    </row>
    <row r="21490" spans="4:11">
      <c r="D21490" s="1"/>
      <c r="E21490" s="1"/>
      <c r="F21490" s="1"/>
      <c r="G21490" s="1"/>
      <c r="J21490" s="2"/>
      <c r="K21490" s="2"/>
    </row>
    <row r="21491" spans="4:11">
      <c r="D21491" s="1"/>
      <c r="E21491" s="1"/>
      <c r="F21491" s="1"/>
      <c r="G21491" s="1"/>
      <c r="J21491" s="2"/>
      <c r="K21491" s="2"/>
    </row>
    <row r="21492" spans="4:11">
      <c r="D21492" s="1"/>
      <c r="E21492" s="1"/>
      <c r="F21492" s="1"/>
      <c r="G21492" s="1"/>
      <c r="J21492" s="2"/>
      <c r="K21492" s="2"/>
    </row>
    <row r="21493" spans="4:11">
      <c r="D21493" s="1"/>
      <c r="E21493" s="1"/>
      <c r="F21493" s="1"/>
      <c r="G21493" s="1"/>
      <c r="J21493" s="2"/>
      <c r="K21493" s="2"/>
    </row>
    <row r="21494" spans="4:11">
      <c r="D21494" s="1"/>
      <c r="E21494" s="1"/>
      <c r="F21494" s="1"/>
      <c r="G21494" s="1"/>
      <c r="J21494" s="2"/>
      <c r="K21494" s="2"/>
    </row>
    <row r="21495" spans="4:11">
      <c r="D21495" s="1"/>
      <c r="E21495" s="1"/>
      <c r="F21495" s="1"/>
      <c r="G21495" s="1"/>
      <c r="J21495" s="2"/>
      <c r="K21495" s="2"/>
    </row>
    <row r="21496" spans="4:11">
      <c r="D21496" s="1"/>
      <c r="E21496" s="1"/>
      <c r="F21496" s="1"/>
      <c r="G21496" s="1"/>
      <c r="J21496" s="2"/>
      <c r="K21496" s="2"/>
    </row>
    <row r="21497" spans="4:11">
      <c r="D21497" s="1"/>
      <c r="E21497" s="1"/>
      <c r="F21497" s="1"/>
      <c r="G21497" s="1"/>
      <c r="J21497" s="2"/>
      <c r="K21497" s="2"/>
    </row>
    <row r="21498" spans="4:11">
      <c r="D21498" s="1"/>
      <c r="E21498" s="1"/>
      <c r="F21498" s="1"/>
      <c r="G21498" s="1"/>
      <c r="J21498" s="2"/>
      <c r="K21498" s="2"/>
    </row>
    <row r="21499" spans="4:11">
      <c r="D21499" s="1"/>
      <c r="E21499" s="1"/>
      <c r="F21499" s="1"/>
      <c r="G21499" s="1"/>
      <c r="J21499" s="2"/>
      <c r="K21499" s="2"/>
    </row>
    <row r="21500" spans="4:11">
      <c r="D21500" s="1"/>
      <c r="E21500" s="1"/>
      <c r="F21500" s="1"/>
      <c r="G21500" s="1"/>
      <c r="J21500" s="2"/>
      <c r="K21500" s="2"/>
    </row>
    <row r="21501" spans="4:11">
      <c r="D21501" s="1"/>
      <c r="E21501" s="1"/>
      <c r="F21501" s="1"/>
      <c r="G21501" s="1"/>
      <c r="J21501" s="2"/>
      <c r="K21501" s="2"/>
    </row>
    <row r="21502" spans="4:11">
      <c r="D21502" s="1"/>
      <c r="E21502" s="1"/>
      <c r="F21502" s="1"/>
      <c r="G21502" s="1"/>
      <c r="J21502" s="2"/>
      <c r="K21502" s="2"/>
    </row>
    <row r="21503" spans="4:11">
      <c r="D21503" s="1"/>
      <c r="E21503" s="1"/>
      <c r="F21503" s="1"/>
      <c r="G21503" s="1"/>
      <c r="J21503" s="2"/>
      <c r="K21503" s="2"/>
    </row>
    <row r="21504" spans="4:11">
      <c r="D21504" s="1"/>
      <c r="E21504" s="1"/>
      <c r="F21504" s="1"/>
      <c r="G21504" s="1"/>
      <c r="J21504" s="2"/>
      <c r="K21504" s="2"/>
    </row>
    <row r="21505" spans="4:11">
      <c r="D21505" s="1"/>
      <c r="E21505" s="1"/>
      <c r="F21505" s="1"/>
      <c r="G21505" s="1"/>
      <c r="J21505" s="2"/>
      <c r="K21505" s="2"/>
    </row>
    <row r="21506" spans="4:11">
      <c r="D21506" s="1"/>
      <c r="E21506" s="1"/>
      <c r="F21506" s="1"/>
      <c r="G21506" s="1"/>
      <c r="J21506" s="2"/>
      <c r="K21506" s="2"/>
    </row>
    <row r="21507" spans="4:11">
      <c r="D21507" s="1"/>
      <c r="E21507" s="1"/>
      <c r="F21507" s="1"/>
      <c r="G21507" s="1"/>
      <c r="J21507" s="2"/>
      <c r="K21507" s="2"/>
    </row>
    <row r="21508" spans="4:11">
      <c r="D21508" s="1"/>
      <c r="E21508" s="1"/>
      <c r="F21508" s="1"/>
      <c r="G21508" s="1"/>
      <c r="J21508" s="2"/>
      <c r="K21508" s="2"/>
    </row>
    <row r="21509" spans="4:11">
      <c r="D21509" s="1"/>
      <c r="E21509" s="1"/>
      <c r="F21509" s="1"/>
      <c r="G21509" s="1"/>
      <c r="J21509" s="2"/>
      <c r="K21509" s="2"/>
    </row>
    <row r="21510" spans="4:11">
      <c r="D21510" s="1"/>
      <c r="E21510" s="1"/>
      <c r="F21510" s="1"/>
      <c r="G21510" s="1"/>
      <c r="J21510" s="2"/>
      <c r="K21510" s="2"/>
    </row>
    <row r="21511" spans="4:11">
      <c r="D21511" s="1"/>
      <c r="E21511" s="1"/>
      <c r="F21511" s="1"/>
      <c r="G21511" s="1"/>
      <c r="J21511" s="2"/>
      <c r="K21511" s="2"/>
    </row>
    <row r="21512" spans="4:11">
      <c r="D21512" s="1"/>
      <c r="E21512" s="1"/>
      <c r="F21512" s="1"/>
      <c r="G21512" s="1"/>
      <c r="J21512" s="2"/>
      <c r="K21512" s="2"/>
    </row>
    <row r="21513" spans="4:11">
      <c r="D21513" s="1"/>
      <c r="E21513" s="1"/>
      <c r="F21513" s="1"/>
      <c r="G21513" s="1"/>
      <c r="J21513" s="2"/>
      <c r="K21513" s="2"/>
    </row>
    <row r="21514" spans="4:11">
      <c r="D21514" s="1"/>
      <c r="E21514" s="1"/>
      <c r="F21514" s="1"/>
      <c r="G21514" s="1"/>
      <c r="J21514" s="2"/>
      <c r="K21514" s="2"/>
    </row>
    <row r="21515" spans="4:11">
      <c r="D21515" s="1"/>
      <c r="E21515" s="1"/>
      <c r="F21515" s="1"/>
      <c r="G21515" s="1"/>
      <c r="J21515" s="2"/>
      <c r="K21515" s="2"/>
    </row>
    <row r="21516" spans="4:11">
      <c r="D21516" s="1"/>
      <c r="E21516" s="1"/>
      <c r="F21516" s="1"/>
      <c r="G21516" s="1"/>
      <c r="J21516" s="2"/>
      <c r="K21516" s="2"/>
    </row>
    <row r="21517" spans="4:11">
      <c r="D21517" s="1"/>
      <c r="E21517" s="1"/>
      <c r="F21517" s="1"/>
      <c r="G21517" s="1"/>
      <c r="J21517" s="2"/>
      <c r="K21517" s="2"/>
    </row>
    <row r="21518" spans="4:11">
      <c r="D21518" s="1"/>
      <c r="E21518" s="1"/>
      <c r="F21518" s="1"/>
      <c r="G21518" s="1"/>
      <c r="J21518" s="2"/>
      <c r="K21518" s="2"/>
    </row>
    <row r="21519" spans="4:11">
      <c r="D21519" s="1"/>
      <c r="E21519" s="1"/>
      <c r="F21519" s="1"/>
      <c r="G21519" s="1"/>
      <c r="J21519" s="2"/>
      <c r="K21519" s="2"/>
    </row>
    <row r="21520" spans="4:11">
      <c r="D21520" s="1"/>
      <c r="E21520" s="1"/>
      <c r="F21520" s="1"/>
      <c r="G21520" s="1"/>
      <c r="J21520" s="2"/>
      <c r="K21520" s="2"/>
    </row>
    <row r="21521" spans="4:11">
      <c r="D21521" s="1"/>
      <c r="E21521" s="1"/>
      <c r="F21521" s="1"/>
      <c r="G21521" s="1"/>
      <c r="J21521" s="2"/>
      <c r="K21521" s="2"/>
    </row>
    <row r="21522" spans="4:11">
      <c r="D21522" s="1"/>
      <c r="E21522" s="1"/>
      <c r="F21522" s="1"/>
      <c r="G21522" s="1"/>
      <c r="J21522" s="2"/>
      <c r="K21522" s="2"/>
    </row>
    <row r="21523" spans="4:11">
      <c r="D21523" s="1"/>
      <c r="E21523" s="1"/>
      <c r="F21523" s="1"/>
      <c r="G21523" s="1"/>
      <c r="J21523" s="2"/>
      <c r="K21523" s="2"/>
    </row>
    <row r="21524" spans="4:11">
      <c r="D21524" s="1"/>
      <c r="E21524" s="1"/>
      <c r="F21524" s="1"/>
      <c r="G21524" s="1"/>
      <c r="J21524" s="2"/>
      <c r="K21524" s="2"/>
    </row>
    <row r="21525" spans="4:11">
      <c r="D21525" s="1"/>
      <c r="E21525" s="1"/>
      <c r="F21525" s="1"/>
      <c r="G21525" s="1"/>
      <c r="J21525" s="2"/>
      <c r="K21525" s="2"/>
    </row>
    <row r="21526" spans="4:11">
      <c r="D21526" s="1"/>
      <c r="E21526" s="1"/>
      <c r="F21526" s="1"/>
      <c r="G21526" s="1"/>
      <c r="J21526" s="2"/>
      <c r="K21526" s="2"/>
    </row>
    <row r="21527" spans="4:11">
      <c r="D21527" s="1"/>
      <c r="E21527" s="1"/>
      <c r="F21527" s="1"/>
      <c r="G21527" s="1"/>
      <c r="J21527" s="2"/>
      <c r="K21527" s="2"/>
    </row>
    <row r="21528" spans="4:11">
      <c r="D21528" s="1"/>
      <c r="E21528" s="1"/>
      <c r="F21528" s="1"/>
      <c r="G21528" s="1"/>
      <c r="J21528" s="2"/>
      <c r="K21528" s="2"/>
    </row>
    <row r="21529" spans="4:11">
      <c r="D21529" s="1"/>
      <c r="E21529" s="1"/>
      <c r="F21529" s="1"/>
      <c r="G21529" s="1"/>
      <c r="J21529" s="2"/>
      <c r="K21529" s="2"/>
    </row>
    <row r="21530" spans="4:11">
      <c r="D21530" s="1"/>
      <c r="E21530" s="1"/>
      <c r="F21530" s="1"/>
      <c r="G21530" s="1"/>
      <c r="J21530" s="2"/>
      <c r="K21530" s="2"/>
    </row>
    <row r="21531" spans="4:11">
      <c r="D21531" s="1"/>
      <c r="E21531" s="1"/>
      <c r="F21531" s="1"/>
      <c r="G21531" s="1"/>
      <c r="J21531" s="2"/>
      <c r="K21531" s="2"/>
    </row>
    <row r="21532" spans="4:11">
      <c r="D21532" s="1"/>
      <c r="E21532" s="1"/>
      <c r="F21532" s="1"/>
      <c r="G21532" s="1"/>
      <c r="J21532" s="2"/>
      <c r="K21532" s="2"/>
    </row>
    <row r="21533" spans="4:11">
      <c r="D21533" s="1"/>
      <c r="E21533" s="1"/>
      <c r="F21533" s="1"/>
      <c r="G21533" s="1"/>
      <c r="J21533" s="2"/>
      <c r="K21533" s="2"/>
    </row>
    <row r="21534" spans="4:11">
      <c r="D21534" s="1"/>
      <c r="E21534" s="1"/>
      <c r="F21534" s="1"/>
      <c r="G21534" s="1"/>
      <c r="J21534" s="2"/>
      <c r="K21534" s="2"/>
    </row>
    <row r="21535" spans="4:11">
      <c r="D21535" s="1"/>
      <c r="E21535" s="1"/>
      <c r="F21535" s="1"/>
      <c r="G21535" s="1"/>
      <c r="J21535" s="2"/>
      <c r="K21535" s="2"/>
    </row>
    <row r="21536" spans="4:11">
      <c r="D21536" s="1"/>
      <c r="E21536" s="1"/>
      <c r="F21536" s="1"/>
      <c r="G21536" s="1"/>
      <c r="J21536" s="2"/>
      <c r="K21536" s="2"/>
    </row>
    <row r="21537" spans="4:11">
      <c r="D21537" s="1"/>
      <c r="E21537" s="1"/>
      <c r="F21537" s="1"/>
      <c r="G21537" s="1"/>
      <c r="J21537" s="2"/>
      <c r="K21537" s="2"/>
    </row>
    <row r="21538" spans="4:11">
      <c r="D21538" s="1"/>
      <c r="E21538" s="1"/>
      <c r="F21538" s="1"/>
      <c r="G21538" s="1"/>
      <c r="J21538" s="2"/>
      <c r="K21538" s="2"/>
    </row>
    <row r="21539" spans="4:11">
      <c r="D21539" s="1"/>
      <c r="E21539" s="1"/>
      <c r="F21539" s="1"/>
      <c r="G21539" s="1"/>
      <c r="J21539" s="2"/>
      <c r="K21539" s="2"/>
    </row>
    <row r="21540" spans="4:11">
      <c r="D21540" s="1"/>
      <c r="E21540" s="1"/>
      <c r="F21540" s="1"/>
      <c r="G21540" s="1"/>
      <c r="J21540" s="2"/>
      <c r="K21540" s="2"/>
    </row>
    <row r="21541" spans="4:11">
      <c r="D21541" s="1"/>
      <c r="E21541" s="1"/>
      <c r="F21541" s="1"/>
      <c r="G21541" s="1"/>
      <c r="J21541" s="2"/>
      <c r="K21541" s="2"/>
    </row>
    <row r="21542" spans="4:11">
      <c r="D21542" s="1"/>
      <c r="E21542" s="1"/>
      <c r="F21542" s="1"/>
      <c r="G21542" s="1"/>
      <c r="J21542" s="2"/>
      <c r="K21542" s="2"/>
    </row>
    <row r="21543" spans="4:11">
      <c r="D21543" s="1"/>
      <c r="E21543" s="1"/>
      <c r="F21543" s="1"/>
      <c r="G21543" s="1"/>
      <c r="J21543" s="2"/>
      <c r="K21543" s="2"/>
    </row>
    <row r="21544" spans="4:11">
      <c r="D21544" s="1"/>
      <c r="E21544" s="1"/>
      <c r="F21544" s="1"/>
      <c r="G21544" s="1"/>
      <c r="J21544" s="2"/>
      <c r="K21544" s="2"/>
    </row>
    <row r="21545" spans="4:11">
      <c r="D21545" s="1"/>
      <c r="E21545" s="1"/>
      <c r="F21545" s="1"/>
      <c r="G21545" s="1"/>
      <c r="J21545" s="2"/>
      <c r="K21545" s="2"/>
    </row>
    <row r="21546" spans="4:11">
      <c r="D21546" s="1"/>
      <c r="E21546" s="1"/>
      <c r="F21546" s="1"/>
      <c r="G21546" s="1"/>
      <c r="J21546" s="2"/>
      <c r="K21546" s="2"/>
    </row>
    <row r="21547" spans="4:11">
      <c r="D21547" s="1"/>
      <c r="E21547" s="1"/>
      <c r="F21547" s="1"/>
      <c r="G21547" s="1"/>
      <c r="J21547" s="2"/>
      <c r="K21547" s="2"/>
    </row>
    <row r="21548" spans="4:11">
      <c r="D21548" s="1"/>
      <c r="E21548" s="1"/>
      <c r="F21548" s="1"/>
      <c r="G21548" s="1"/>
      <c r="J21548" s="2"/>
      <c r="K21548" s="2"/>
    </row>
    <row r="21549" spans="4:11">
      <c r="D21549" s="1"/>
      <c r="E21549" s="1"/>
      <c r="F21549" s="1"/>
      <c r="G21549" s="1"/>
      <c r="J21549" s="2"/>
      <c r="K21549" s="2"/>
    </row>
    <row r="21550" spans="4:11">
      <c r="D21550" s="1"/>
      <c r="E21550" s="1"/>
      <c r="F21550" s="1"/>
      <c r="G21550" s="1"/>
      <c r="J21550" s="2"/>
      <c r="K21550" s="2"/>
    </row>
    <row r="21551" spans="4:11">
      <c r="D21551" s="1"/>
      <c r="E21551" s="1"/>
      <c r="F21551" s="1"/>
      <c r="G21551" s="1"/>
      <c r="J21551" s="2"/>
      <c r="K21551" s="2"/>
    </row>
    <row r="21552" spans="4:11">
      <c r="D21552" s="1"/>
      <c r="E21552" s="1"/>
      <c r="F21552" s="1"/>
      <c r="G21552" s="1"/>
      <c r="J21552" s="2"/>
      <c r="K21552" s="2"/>
    </row>
    <row r="21553" spans="4:11">
      <c r="D21553" s="1"/>
      <c r="E21553" s="1"/>
      <c r="F21553" s="1"/>
      <c r="G21553" s="1"/>
      <c r="J21553" s="2"/>
      <c r="K21553" s="2"/>
    </row>
    <row r="21554" spans="4:11">
      <c r="D21554" s="1"/>
      <c r="E21554" s="1"/>
      <c r="F21554" s="1"/>
      <c r="G21554" s="1"/>
      <c r="J21554" s="2"/>
      <c r="K21554" s="2"/>
    </row>
    <row r="21555" spans="4:11">
      <c r="D21555" s="1"/>
      <c r="E21555" s="1"/>
      <c r="F21555" s="1"/>
      <c r="G21555" s="1"/>
      <c r="J21555" s="2"/>
      <c r="K21555" s="2"/>
    </row>
    <row r="21556" spans="4:11">
      <c r="D21556" s="1"/>
      <c r="E21556" s="1"/>
      <c r="F21556" s="1"/>
      <c r="G21556" s="1"/>
      <c r="J21556" s="2"/>
      <c r="K21556" s="2"/>
    </row>
    <row r="21557" spans="4:11">
      <c r="D21557" s="1"/>
      <c r="E21557" s="1"/>
      <c r="F21557" s="1"/>
      <c r="G21557" s="1"/>
      <c r="J21557" s="2"/>
      <c r="K21557" s="2"/>
    </row>
    <row r="21558" spans="4:11">
      <c r="D21558" s="1"/>
      <c r="E21558" s="1"/>
      <c r="F21558" s="1"/>
      <c r="G21558" s="1"/>
      <c r="J21558" s="2"/>
      <c r="K21558" s="2"/>
    </row>
    <row r="21559" spans="4:11">
      <c r="D21559" s="1"/>
      <c r="E21559" s="1"/>
      <c r="F21559" s="1"/>
      <c r="G21559" s="1"/>
      <c r="J21559" s="2"/>
      <c r="K21559" s="2"/>
    </row>
    <row r="21560" spans="4:11">
      <c r="D21560" s="1"/>
      <c r="E21560" s="1"/>
      <c r="F21560" s="1"/>
      <c r="G21560" s="1"/>
      <c r="J21560" s="2"/>
      <c r="K21560" s="2"/>
    </row>
    <row r="21561" spans="4:11">
      <c r="D21561" s="1"/>
      <c r="E21561" s="1"/>
      <c r="F21561" s="1"/>
      <c r="G21561" s="1"/>
      <c r="J21561" s="2"/>
      <c r="K21561" s="2"/>
    </row>
    <row r="21562" spans="4:11">
      <c r="D21562" s="1"/>
      <c r="E21562" s="1"/>
      <c r="F21562" s="1"/>
      <c r="G21562" s="1"/>
      <c r="J21562" s="2"/>
      <c r="K21562" s="2"/>
    </row>
    <row r="21563" spans="4:11">
      <c r="D21563" s="1"/>
      <c r="E21563" s="1"/>
      <c r="F21563" s="1"/>
      <c r="G21563" s="1"/>
      <c r="J21563" s="2"/>
      <c r="K21563" s="2"/>
    </row>
    <row r="21564" spans="4:11">
      <c r="D21564" s="1"/>
      <c r="E21564" s="1"/>
      <c r="F21564" s="1"/>
      <c r="G21564" s="1"/>
      <c r="J21564" s="2"/>
      <c r="K21564" s="2"/>
    </row>
    <row r="21565" spans="4:11">
      <c r="D21565" s="1"/>
      <c r="E21565" s="1"/>
      <c r="F21565" s="1"/>
      <c r="G21565" s="1"/>
      <c r="J21565" s="2"/>
      <c r="K21565" s="2"/>
    </row>
    <row r="21566" spans="4:11">
      <c r="D21566" s="1"/>
      <c r="E21566" s="1"/>
      <c r="F21566" s="1"/>
      <c r="G21566" s="1"/>
      <c r="J21566" s="2"/>
      <c r="K21566" s="2"/>
    </row>
    <row r="21567" spans="4:11">
      <c r="D21567" s="1"/>
      <c r="E21567" s="1"/>
      <c r="F21567" s="1"/>
      <c r="G21567" s="1"/>
      <c r="J21567" s="2"/>
      <c r="K21567" s="2"/>
    </row>
    <row r="21568" spans="4:11">
      <c r="D21568" s="1"/>
      <c r="E21568" s="1"/>
      <c r="F21568" s="1"/>
      <c r="G21568" s="1"/>
      <c r="J21568" s="2"/>
      <c r="K21568" s="2"/>
    </row>
    <row r="21569" spans="4:11">
      <c r="D21569" s="1"/>
      <c r="E21569" s="1"/>
      <c r="F21569" s="1"/>
      <c r="G21569" s="1"/>
      <c r="J21569" s="2"/>
      <c r="K21569" s="2"/>
    </row>
    <row r="21570" spans="4:11">
      <c r="D21570" s="1"/>
      <c r="E21570" s="1"/>
      <c r="F21570" s="1"/>
      <c r="G21570" s="1"/>
      <c r="J21570" s="2"/>
      <c r="K21570" s="2"/>
    </row>
    <row r="21571" spans="4:11">
      <c r="D21571" s="1"/>
      <c r="E21571" s="1"/>
      <c r="F21571" s="1"/>
      <c r="G21571" s="1"/>
      <c r="J21571" s="2"/>
      <c r="K21571" s="2"/>
    </row>
    <row r="21572" spans="4:11">
      <c r="D21572" s="1"/>
      <c r="E21572" s="1"/>
      <c r="F21572" s="1"/>
      <c r="G21572" s="1"/>
      <c r="J21572" s="2"/>
      <c r="K21572" s="2"/>
    </row>
    <row r="21573" spans="4:11">
      <c r="D21573" s="1"/>
      <c r="E21573" s="1"/>
      <c r="F21573" s="1"/>
      <c r="G21573" s="1"/>
      <c r="J21573" s="2"/>
      <c r="K21573" s="2"/>
    </row>
    <row r="21574" spans="4:11">
      <c r="D21574" s="1"/>
      <c r="E21574" s="1"/>
      <c r="F21574" s="1"/>
      <c r="G21574" s="1"/>
      <c r="J21574" s="2"/>
      <c r="K21574" s="2"/>
    </row>
    <row r="21575" spans="4:11">
      <c r="D21575" s="1"/>
      <c r="E21575" s="1"/>
      <c r="F21575" s="1"/>
      <c r="G21575" s="1"/>
      <c r="J21575" s="2"/>
      <c r="K21575" s="2"/>
    </row>
    <row r="21576" spans="4:11">
      <c r="D21576" s="1"/>
      <c r="E21576" s="1"/>
      <c r="F21576" s="1"/>
      <c r="G21576" s="1"/>
      <c r="J21576" s="2"/>
      <c r="K21576" s="2"/>
    </row>
    <row r="21577" spans="4:11">
      <c r="D21577" s="1"/>
      <c r="E21577" s="1"/>
      <c r="F21577" s="1"/>
      <c r="G21577" s="1"/>
      <c r="J21577" s="2"/>
      <c r="K21577" s="2"/>
    </row>
    <row r="21578" spans="4:11">
      <c r="D21578" s="1"/>
      <c r="E21578" s="1"/>
      <c r="F21578" s="1"/>
      <c r="G21578" s="1"/>
      <c r="J21578" s="2"/>
      <c r="K21578" s="2"/>
    </row>
    <row r="21579" spans="4:11">
      <c r="D21579" s="1"/>
      <c r="E21579" s="1"/>
      <c r="F21579" s="1"/>
      <c r="G21579" s="1"/>
      <c r="J21579" s="2"/>
      <c r="K21579" s="2"/>
    </row>
    <row r="21580" spans="4:11">
      <c r="D21580" s="1"/>
      <c r="E21580" s="1"/>
      <c r="F21580" s="1"/>
      <c r="G21580" s="1"/>
      <c r="J21580" s="2"/>
      <c r="K21580" s="2"/>
    </row>
    <row r="21581" spans="4:11">
      <c r="D21581" s="1"/>
      <c r="E21581" s="1"/>
      <c r="F21581" s="1"/>
      <c r="G21581" s="1"/>
      <c r="J21581" s="2"/>
      <c r="K21581" s="2"/>
    </row>
    <row r="21582" spans="4:11">
      <c r="D21582" s="1"/>
      <c r="E21582" s="1"/>
      <c r="F21582" s="1"/>
      <c r="G21582" s="1"/>
      <c r="J21582" s="2"/>
      <c r="K21582" s="2"/>
    </row>
    <row r="21583" spans="4:11">
      <c r="D21583" s="1"/>
      <c r="E21583" s="1"/>
      <c r="F21583" s="1"/>
      <c r="G21583" s="1"/>
      <c r="J21583" s="2"/>
      <c r="K21583" s="2"/>
    </row>
    <row r="21584" spans="4:11">
      <c r="D21584" s="1"/>
      <c r="E21584" s="1"/>
      <c r="F21584" s="1"/>
      <c r="G21584" s="1"/>
      <c r="J21584" s="2"/>
      <c r="K21584" s="2"/>
    </row>
    <row r="21585" spans="4:11">
      <c r="D21585" s="1"/>
      <c r="E21585" s="1"/>
      <c r="F21585" s="1"/>
      <c r="G21585" s="1"/>
      <c r="J21585" s="2"/>
      <c r="K21585" s="2"/>
    </row>
    <row r="21586" spans="4:11">
      <c r="D21586" s="1"/>
      <c r="E21586" s="1"/>
      <c r="F21586" s="1"/>
      <c r="G21586" s="1"/>
      <c r="J21586" s="2"/>
      <c r="K21586" s="2"/>
    </row>
    <row r="21587" spans="4:11">
      <c r="D21587" s="1"/>
      <c r="E21587" s="1"/>
      <c r="F21587" s="1"/>
      <c r="G21587" s="1"/>
      <c r="J21587" s="2"/>
      <c r="K21587" s="2"/>
    </row>
    <row r="21588" spans="4:11">
      <c r="D21588" s="1"/>
      <c r="E21588" s="1"/>
      <c r="F21588" s="1"/>
      <c r="G21588" s="1"/>
      <c r="J21588" s="2"/>
      <c r="K21588" s="2"/>
    </row>
    <row r="21589" spans="4:11">
      <c r="D21589" s="1"/>
      <c r="E21589" s="1"/>
      <c r="F21589" s="1"/>
      <c r="G21589" s="1"/>
      <c r="J21589" s="2"/>
      <c r="K21589" s="2"/>
    </row>
    <row r="21590" spans="4:11">
      <c r="D21590" s="1"/>
      <c r="E21590" s="1"/>
      <c r="F21590" s="1"/>
      <c r="G21590" s="1"/>
      <c r="J21590" s="2"/>
      <c r="K21590" s="2"/>
    </row>
    <row r="21591" spans="4:11">
      <c r="D21591" s="1"/>
      <c r="E21591" s="1"/>
      <c r="F21591" s="1"/>
      <c r="G21591" s="1"/>
      <c r="J21591" s="2"/>
      <c r="K21591" s="2"/>
    </row>
    <row r="21592" spans="4:11">
      <c r="D21592" s="1"/>
      <c r="E21592" s="1"/>
      <c r="F21592" s="1"/>
      <c r="G21592" s="1"/>
      <c r="J21592" s="2"/>
      <c r="K21592" s="2"/>
    </row>
    <row r="21593" spans="4:11">
      <c r="D21593" s="1"/>
      <c r="E21593" s="1"/>
      <c r="F21593" s="1"/>
      <c r="G21593" s="1"/>
      <c r="J21593" s="2"/>
      <c r="K21593" s="2"/>
    </row>
    <row r="21594" spans="4:11">
      <c r="D21594" s="1"/>
      <c r="E21594" s="1"/>
      <c r="F21594" s="1"/>
      <c r="G21594" s="1"/>
      <c r="J21594" s="2"/>
      <c r="K21594" s="2"/>
    </row>
    <row r="21595" spans="4:11">
      <c r="D21595" s="1"/>
      <c r="E21595" s="1"/>
      <c r="F21595" s="1"/>
      <c r="G21595" s="1"/>
      <c r="J21595" s="2"/>
      <c r="K21595" s="2"/>
    </row>
    <row r="21596" spans="4:11">
      <c r="D21596" s="1"/>
      <c r="E21596" s="1"/>
      <c r="F21596" s="1"/>
      <c r="G21596" s="1"/>
      <c r="J21596" s="2"/>
      <c r="K21596" s="2"/>
    </row>
    <row r="21597" spans="4:11">
      <c r="D21597" s="1"/>
      <c r="E21597" s="1"/>
      <c r="F21597" s="1"/>
      <c r="G21597" s="1"/>
      <c r="J21597" s="2"/>
      <c r="K21597" s="2"/>
    </row>
    <row r="21598" spans="4:11">
      <c r="D21598" s="1"/>
      <c r="E21598" s="1"/>
      <c r="F21598" s="1"/>
      <c r="G21598" s="1"/>
      <c r="J21598" s="2"/>
      <c r="K21598" s="2"/>
    </row>
    <row r="21599" spans="4:11">
      <c r="D21599" s="1"/>
      <c r="E21599" s="1"/>
      <c r="F21599" s="1"/>
      <c r="G21599" s="1"/>
      <c r="J21599" s="2"/>
      <c r="K21599" s="2"/>
    </row>
    <row r="21600" spans="4:11">
      <c r="D21600" s="1"/>
      <c r="E21600" s="1"/>
      <c r="F21600" s="1"/>
      <c r="G21600" s="1"/>
      <c r="J21600" s="2"/>
      <c r="K21600" s="2"/>
    </row>
    <row r="21601" spans="4:11">
      <c r="D21601" s="1"/>
      <c r="E21601" s="1"/>
      <c r="F21601" s="1"/>
      <c r="G21601" s="1"/>
      <c r="J21601" s="2"/>
      <c r="K21601" s="2"/>
    </row>
    <row r="21602" spans="4:11">
      <c r="D21602" s="1"/>
      <c r="E21602" s="1"/>
      <c r="F21602" s="1"/>
      <c r="G21602" s="1"/>
      <c r="J21602" s="2"/>
      <c r="K21602" s="2"/>
    </row>
    <row r="21603" spans="4:11">
      <c r="D21603" s="1"/>
      <c r="E21603" s="1"/>
      <c r="F21603" s="1"/>
      <c r="G21603" s="1"/>
      <c r="J21603" s="2"/>
      <c r="K21603" s="2"/>
    </row>
    <row r="21604" spans="4:11">
      <c r="D21604" s="1"/>
      <c r="E21604" s="1"/>
      <c r="F21604" s="1"/>
      <c r="G21604" s="1"/>
      <c r="J21604" s="2"/>
      <c r="K21604" s="2"/>
    </row>
    <row r="21605" spans="4:11">
      <c r="D21605" s="1"/>
      <c r="E21605" s="1"/>
      <c r="F21605" s="1"/>
      <c r="G21605" s="1"/>
      <c r="J21605" s="2"/>
      <c r="K21605" s="2"/>
    </row>
    <row r="21606" spans="4:11">
      <c r="D21606" s="1"/>
      <c r="E21606" s="1"/>
      <c r="F21606" s="1"/>
      <c r="G21606" s="1"/>
      <c r="J21606" s="2"/>
      <c r="K21606" s="2"/>
    </row>
    <row r="21607" spans="4:11">
      <c r="D21607" s="1"/>
      <c r="E21607" s="1"/>
      <c r="F21607" s="1"/>
      <c r="G21607" s="1"/>
      <c r="J21607" s="2"/>
      <c r="K21607" s="2"/>
    </row>
    <row r="21608" spans="4:11">
      <c r="D21608" s="1"/>
      <c r="E21608" s="1"/>
      <c r="F21608" s="1"/>
      <c r="G21608" s="1"/>
      <c r="J21608" s="2"/>
      <c r="K21608" s="2"/>
    </row>
    <row r="21609" spans="4:11">
      <c r="D21609" s="1"/>
      <c r="E21609" s="1"/>
      <c r="F21609" s="1"/>
      <c r="G21609" s="1"/>
      <c r="J21609" s="2"/>
      <c r="K21609" s="2"/>
    </row>
    <row r="21610" spans="4:11">
      <c r="D21610" s="1"/>
      <c r="E21610" s="1"/>
      <c r="F21610" s="1"/>
      <c r="G21610" s="1"/>
      <c r="J21610" s="2"/>
      <c r="K21610" s="2"/>
    </row>
    <row r="21611" spans="4:11">
      <c r="D21611" s="1"/>
      <c r="E21611" s="1"/>
      <c r="F21611" s="1"/>
      <c r="G21611" s="1"/>
      <c r="J21611" s="2"/>
      <c r="K21611" s="2"/>
    </row>
    <row r="21612" spans="4:11">
      <c r="D21612" s="1"/>
      <c r="E21612" s="1"/>
      <c r="F21612" s="1"/>
      <c r="G21612" s="1"/>
      <c r="J21612" s="2"/>
      <c r="K21612" s="2"/>
    </row>
    <row r="21613" spans="4:11">
      <c r="D21613" s="1"/>
      <c r="E21613" s="1"/>
      <c r="F21613" s="1"/>
      <c r="G21613" s="1"/>
      <c r="J21613" s="2"/>
      <c r="K21613" s="2"/>
    </row>
    <row r="21614" spans="4:11">
      <c r="D21614" s="1"/>
      <c r="E21614" s="1"/>
      <c r="F21614" s="1"/>
      <c r="G21614" s="1"/>
      <c r="J21614" s="2"/>
      <c r="K21614" s="2"/>
    </row>
    <row r="21615" spans="4:11">
      <c r="D21615" s="1"/>
      <c r="E21615" s="1"/>
      <c r="F21615" s="1"/>
      <c r="G21615" s="1"/>
      <c r="J21615" s="2"/>
      <c r="K21615" s="2"/>
    </row>
    <row r="21616" spans="4:11">
      <c r="D21616" s="1"/>
      <c r="E21616" s="1"/>
      <c r="F21616" s="1"/>
      <c r="G21616" s="1"/>
      <c r="J21616" s="2"/>
      <c r="K21616" s="2"/>
    </row>
    <row r="21617" spans="4:11">
      <c r="D21617" s="1"/>
      <c r="E21617" s="1"/>
      <c r="F21617" s="1"/>
      <c r="G21617" s="1"/>
      <c r="J21617" s="2"/>
      <c r="K21617" s="2"/>
    </row>
    <row r="21618" spans="4:11">
      <c r="D21618" s="1"/>
      <c r="E21618" s="1"/>
      <c r="F21618" s="1"/>
      <c r="G21618" s="1"/>
      <c r="J21618" s="2"/>
      <c r="K21618" s="2"/>
    </row>
    <row r="21619" spans="4:11">
      <c r="D21619" s="1"/>
      <c r="E21619" s="1"/>
      <c r="F21619" s="1"/>
      <c r="G21619" s="1"/>
      <c r="J21619" s="2"/>
      <c r="K21619" s="2"/>
    </row>
    <row r="21620" spans="4:11">
      <c r="D21620" s="1"/>
      <c r="E21620" s="1"/>
      <c r="F21620" s="1"/>
      <c r="G21620" s="1"/>
      <c r="J21620" s="2"/>
      <c r="K21620" s="2"/>
    </row>
    <row r="21621" spans="4:11">
      <c r="D21621" s="1"/>
      <c r="E21621" s="1"/>
      <c r="F21621" s="1"/>
      <c r="G21621" s="1"/>
      <c r="J21621" s="2"/>
      <c r="K21621" s="2"/>
    </row>
    <row r="21622" spans="4:11">
      <c r="D21622" s="1"/>
      <c r="E21622" s="1"/>
      <c r="F21622" s="1"/>
      <c r="G21622" s="1"/>
      <c r="J21622" s="2"/>
      <c r="K21622" s="2"/>
    </row>
    <row r="21623" spans="4:11">
      <c r="D21623" s="1"/>
      <c r="E21623" s="1"/>
      <c r="F21623" s="1"/>
      <c r="G21623" s="1"/>
      <c r="J21623" s="2"/>
      <c r="K21623" s="2"/>
    </row>
    <row r="21624" spans="4:11">
      <c r="D21624" s="1"/>
      <c r="E21624" s="1"/>
      <c r="F21624" s="1"/>
      <c r="G21624" s="1"/>
      <c r="J21624" s="2"/>
      <c r="K21624" s="2"/>
    </row>
    <row r="21625" spans="4:11">
      <c r="D21625" s="1"/>
      <c r="E21625" s="1"/>
      <c r="F21625" s="1"/>
      <c r="G21625" s="1"/>
      <c r="J21625" s="2"/>
      <c r="K21625" s="2"/>
    </row>
    <row r="21626" spans="4:11">
      <c r="D21626" s="1"/>
      <c r="E21626" s="1"/>
      <c r="F21626" s="1"/>
      <c r="G21626" s="1"/>
      <c r="J21626" s="2"/>
      <c r="K21626" s="2"/>
    </row>
    <row r="21627" spans="4:11">
      <c r="D21627" s="1"/>
      <c r="E21627" s="1"/>
      <c r="F21627" s="1"/>
      <c r="G21627" s="1"/>
      <c r="J21627" s="2"/>
      <c r="K21627" s="2"/>
    </row>
    <row r="21628" spans="4:11">
      <c r="D21628" s="1"/>
      <c r="E21628" s="1"/>
      <c r="F21628" s="1"/>
      <c r="G21628" s="1"/>
      <c r="J21628" s="2"/>
      <c r="K21628" s="2"/>
    </row>
    <row r="21629" spans="4:11">
      <c r="D21629" s="1"/>
      <c r="E21629" s="1"/>
      <c r="F21629" s="1"/>
      <c r="G21629" s="1"/>
      <c r="J21629" s="2"/>
      <c r="K21629" s="2"/>
    </row>
    <row r="21630" spans="4:11">
      <c r="D21630" s="1"/>
      <c r="E21630" s="1"/>
      <c r="F21630" s="1"/>
      <c r="G21630" s="1"/>
      <c r="J21630" s="2"/>
      <c r="K21630" s="2"/>
    </row>
    <row r="21631" spans="4:11">
      <c r="D21631" s="1"/>
      <c r="E21631" s="1"/>
      <c r="F21631" s="1"/>
      <c r="G21631" s="1"/>
      <c r="J21631" s="2"/>
      <c r="K21631" s="2"/>
    </row>
    <row r="21632" spans="4:11">
      <c r="D21632" s="1"/>
      <c r="E21632" s="1"/>
      <c r="F21632" s="1"/>
      <c r="G21632" s="1"/>
      <c r="J21632" s="2"/>
      <c r="K21632" s="2"/>
    </row>
    <row r="21633" spans="4:11">
      <c r="D21633" s="1"/>
      <c r="E21633" s="1"/>
      <c r="F21633" s="1"/>
      <c r="G21633" s="1"/>
      <c r="J21633" s="2"/>
      <c r="K21633" s="2"/>
    </row>
    <row r="21634" spans="4:11">
      <c r="D21634" s="1"/>
      <c r="E21634" s="1"/>
      <c r="F21634" s="1"/>
      <c r="G21634" s="1"/>
      <c r="J21634" s="2"/>
      <c r="K21634" s="2"/>
    </row>
    <row r="21635" spans="4:11">
      <c r="D21635" s="1"/>
      <c r="E21635" s="1"/>
      <c r="F21635" s="1"/>
      <c r="G21635" s="1"/>
      <c r="J21635" s="2"/>
      <c r="K21635" s="2"/>
    </row>
    <row r="21636" spans="4:11">
      <c r="D21636" s="1"/>
      <c r="E21636" s="1"/>
      <c r="F21636" s="1"/>
      <c r="G21636" s="1"/>
      <c r="J21636" s="2"/>
      <c r="K21636" s="2"/>
    </row>
    <row r="21637" spans="4:11">
      <c r="D21637" s="1"/>
      <c r="E21637" s="1"/>
      <c r="F21637" s="1"/>
      <c r="G21637" s="1"/>
      <c r="J21637" s="2"/>
      <c r="K21637" s="2"/>
    </row>
    <row r="21638" spans="4:11">
      <c r="D21638" s="1"/>
      <c r="E21638" s="1"/>
      <c r="F21638" s="1"/>
      <c r="G21638" s="1"/>
      <c r="J21638" s="2"/>
      <c r="K21638" s="2"/>
    </row>
    <row r="21639" spans="4:11">
      <c r="D21639" s="1"/>
      <c r="E21639" s="1"/>
      <c r="F21639" s="1"/>
      <c r="G21639" s="1"/>
      <c r="J21639" s="2"/>
      <c r="K21639" s="2"/>
    </row>
    <row r="21640" spans="4:11">
      <c r="D21640" s="1"/>
      <c r="E21640" s="1"/>
      <c r="F21640" s="1"/>
      <c r="G21640" s="1"/>
      <c r="J21640" s="2"/>
      <c r="K21640" s="2"/>
    </row>
    <row r="21641" spans="4:11">
      <c r="D21641" s="1"/>
      <c r="E21641" s="1"/>
      <c r="F21641" s="1"/>
      <c r="G21641" s="1"/>
      <c r="J21641" s="2"/>
      <c r="K21641" s="2"/>
    </row>
    <row r="21642" spans="4:11">
      <c r="D21642" s="1"/>
      <c r="E21642" s="1"/>
      <c r="F21642" s="1"/>
      <c r="G21642" s="1"/>
      <c r="J21642" s="2"/>
      <c r="K21642" s="2"/>
    </row>
    <row r="21643" spans="4:11">
      <c r="D21643" s="1"/>
      <c r="E21643" s="1"/>
      <c r="F21643" s="1"/>
      <c r="G21643" s="1"/>
      <c r="J21643" s="2"/>
      <c r="K21643" s="2"/>
    </row>
    <row r="21644" spans="4:11">
      <c r="D21644" s="1"/>
      <c r="E21644" s="1"/>
      <c r="F21644" s="1"/>
      <c r="G21644" s="1"/>
      <c r="J21644" s="2"/>
      <c r="K21644" s="2"/>
    </row>
    <row r="21645" spans="4:11">
      <c r="D21645" s="1"/>
      <c r="E21645" s="1"/>
      <c r="F21645" s="1"/>
      <c r="G21645" s="1"/>
      <c r="J21645" s="2"/>
      <c r="K21645" s="2"/>
    </row>
    <row r="21646" spans="4:11">
      <c r="D21646" s="1"/>
      <c r="E21646" s="1"/>
      <c r="F21646" s="1"/>
      <c r="G21646" s="1"/>
      <c r="J21646" s="2"/>
      <c r="K21646" s="2"/>
    </row>
    <row r="21647" spans="4:11">
      <c r="D21647" s="1"/>
      <c r="E21647" s="1"/>
      <c r="F21647" s="1"/>
      <c r="G21647" s="1"/>
      <c r="J21647" s="2"/>
      <c r="K21647" s="2"/>
    </row>
    <row r="21648" spans="4:11">
      <c r="D21648" s="1"/>
      <c r="E21648" s="1"/>
      <c r="F21648" s="1"/>
      <c r="G21648" s="1"/>
      <c r="J21648" s="2"/>
      <c r="K21648" s="2"/>
    </row>
    <row r="21649" spans="4:11">
      <c r="D21649" s="1"/>
      <c r="E21649" s="1"/>
      <c r="F21649" s="1"/>
      <c r="G21649" s="1"/>
      <c r="J21649" s="2"/>
      <c r="K21649" s="2"/>
    </row>
    <row r="21650" spans="4:11">
      <c r="D21650" s="1"/>
      <c r="E21650" s="1"/>
      <c r="F21650" s="1"/>
      <c r="G21650" s="1"/>
      <c r="J21650" s="2"/>
      <c r="K21650" s="2"/>
    </row>
    <row r="21651" spans="4:11">
      <c r="D21651" s="1"/>
      <c r="E21651" s="1"/>
      <c r="F21651" s="1"/>
      <c r="G21651" s="1"/>
      <c r="J21651" s="2"/>
      <c r="K21651" s="2"/>
    </row>
    <row r="21652" spans="4:11">
      <c r="D21652" s="1"/>
      <c r="E21652" s="1"/>
      <c r="F21652" s="1"/>
      <c r="G21652" s="1"/>
      <c r="J21652" s="2"/>
      <c r="K21652" s="2"/>
    </row>
    <row r="21653" spans="4:11">
      <c r="D21653" s="1"/>
      <c r="E21653" s="1"/>
      <c r="F21653" s="1"/>
      <c r="G21653" s="1"/>
      <c r="J21653" s="2"/>
      <c r="K21653" s="2"/>
    </row>
    <row r="21654" spans="4:11">
      <c r="D21654" s="1"/>
      <c r="E21654" s="1"/>
      <c r="F21654" s="1"/>
      <c r="G21654" s="1"/>
      <c r="J21654" s="2"/>
      <c r="K21654" s="2"/>
    </row>
    <row r="21655" spans="4:11">
      <c r="D21655" s="1"/>
      <c r="E21655" s="1"/>
      <c r="F21655" s="1"/>
      <c r="G21655" s="1"/>
      <c r="J21655" s="2"/>
      <c r="K21655" s="2"/>
    </row>
    <row r="21656" spans="4:11">
      <c r="D21656" s="1"/>
      <c r="E21656" s="1"/>
      <c r="F21656" s="1"/>
      <c r="G21656" s="1"/>
      <c r="J21656" s="2"/>
      <c r="K21656" s="2"/>
    </row>
    <row r="21657" spans="4:11">
      <c r="D21657" s="1"/>
      <c r="E21657" s="1"/>
      <c r="F21657" s="1"/>
      <c r="G21657" s="1"/>
      <c r="J21657" s="2"/>
      <c r="K21657" s="2"/>
    </row>
    <row r="21658" spans="4:11">
      <c r="D21658" s="1"/>
      <c r="E21658" s="1"/>
      <c r="F21658" s="1"/>
      <c r="G21658" s="1"/>
      <c r="J21658" s="2"/>
      <c r="K21658" s="2"/>
    </row>
    <row r="21659" spans="4:11">
      <c r="D21659" s="1"/>
      <c r="E21659" s="1"/>
      <c r="F21659" s="1"/>
      <c r="G21659" s="1"/>
      <c r="J21659" s="2"/>
      <c r="K21659" s="2"/>
    </row>
    <row r="21660" spans="4:11">
      <c r="D21660" s="1"/>
      <c r="E21660" s="1"/>
      <c r="F21660" s="1"/>
      <c r="G21660" s="1"/>
      <c r="J21660" s="2"/>
      <c r="K21660" s="2"/>
    </row>
    <row r="21661" spans="4:11">
      <c r="D21661" s="1"/>
      <c r="E21661" s="1"/>
      <c r="F21661" s="1"/>
      <c r="G21661" s="1"/>
      <c r="J21661" s="2"/>
      <c r="K21661" s="2"/>
    </row>
    <row r="21662" spans="4:11">
      <c r="D21662" s="1"/>
      <c r="E21662" s="1"/>
      <c r="F21662" s="1"/>
      <c r="G21662" s="1"/>
      <c r="J21662" s="2"/>
      <c r="K21662" s="2"/>
    </row>
    <row r="21663" spans="4:11">
      <c r="D21663" s="1"/>
      <c r="E21663" s="1"/>
      <c r="F21663" s="1"/>
      <c r="G21663" s="1"/>
      <c r="J21663" s="2"/>
      <c r="K21663" s="2"/>
    </row>
    <row r="21664" spans="4:11">
      <c r="D21664" s="1"/>
      <c r="E21664" s="1"/>
      <c r="F21664" s="1"/>
      <c r="G21664" s="1"/>
      <c r="J21664" s="2"/>
      <c r="K21664" s="2"/>
    </row>
    <row r="21665" spans="4:11">
      <c r="D21665" s="1"/>
      <c r="E21665" s="1"/>
      <c r="F21665" s="1"/>
      <c r="G21665" s="1"/>
      <c r="J21665" s="2"/>
      <c r="K21665" s="2"/>
    </row>
    <row r="21666" spans="4:11">
      <c r="D21666" s="1"/>
      <c r="E21666" s="1"/>
      <c r="F21666" s="1"/>
      <c r="G21666" s="1"/>
      <c r="J21666" s="2"/>
      <c r="K21666" s="2"/>
    </row>
    <row r="21667" spans="4:11">
      <c r="D21667" s="1"/>
      <c r="E21667" s="1"/>
      <c r="F21667" s="1"/>
      <c r="G21667" s="1"/>
      <c r="J21667" s="2"/>
      <c r="K21667" s="2"/>
    </row>
    <row r="21668" spans="4:11">
      <c r="D21668" s="1"/>
      <c r="E21668" s="1"/>
      <c r="F21668" s="1"/>
      <c r="G21668" s="1"/>
      <c r="J21668" s="2"/>
      <c r="K21668" s="2"/>
    </row>
    <row r="21669" spans="4:11">
      <c r="D21669" s="1"/>
      <c r="E21669" s="1"/>
      <c r="F21669" s="1"/>
      <c r="G21669" s="1"/>
      <c r="J21669" s="2"/>
      <c r="K21669" s="2"/>
    </row>
    <row r="21670" spans="4:11">
      <c r="D21670" s="1"/>
      <c r="E21670" s="1"/>
      <c r="F21670" s="1"/>
      <c r="G21670" s="1"/>
      <c r="J21670" s="2"/>
      <c r="K21670" s="2"/>
    </row>
    <row r="21671" spans="4:11">
      <c r="D21671" s="1"/>
      <c r="E21671" s="1"/>
      <c r="F21671" s="1"/>
      <c r="G21671" s="1"/>
      <c r="J21671" s="2"/>
      <c r="K21671" s="2"/>
    </row>
    <row r="21672" spans="4:11">
      <c r="D21672" s="1"/>
      <c r="E21672" s="1"/>
      <c r="F21672" s="1"/>
      <c r="G21672" s="1"/>
      <c r="J21672" s="2"/>
      <c r="K21672" s="2"/>
    </row>
    <row r="21673" spans="4:11">
      <c r="D21673" s="1"/>
      <c r="E21673" s="1"/>
      <c r="F21673" s="1"/>
      <c r="G21673" s="1"/>
      <c r="J21673" s="2"/>
      <c r="K21673" s="2"/>
    </row>
    <row r="21674" spans="4:11">
      <c r="D21674" s="1"/>
      <c r="E21674" s="1"/>
      <c r="F21674" s="1"/>
      <c r="G21674" s="1"/>
      <c r="J21674" s="2"/>
      <c r="K21674" s="2"/>
    </row>
    <row r="21675" spans="4:11">
      <c r="D21675" s="1"/>
      <c r="E21675" s="1"/>
      <c r="F21675" s="1"/>
      <c r="G21675" s="1"/>
      <c r="J21675" s="2"/>
      <c r="K21675" s="2"/>
    </row>
    <row r="21676" spans="4:11">
      <c r="D21676" s="1"/>
      <c r="E21676" s="1"/>
      <c r="F21676" s="1"/>
      <c r="G21676" s="1"/>
      <c r="J21676" s="2"/>
      <c r="K21676" s="2"/>
    </row>
    <row r="21677" spans="4:11">
      <c r="D21677" s="1"/>
      <c r="E21677" s="1"/>
      <c r="F21677" s="1"/>
      <c r="G21677" s="1"/>
      <c r="J21677" s="2"/>
      <c r="K21677" s="2"/>
    </row>
    <row r="21678" spans="4:11">
      <c r="D21678" s="1"/>
      <c r="E21678" s="1"/>
      <c r="F21678" s="1"/>
      <c r="G21678" s="1"/>
      <c r="J21678" s="2"/>
      <c r="K21678" s="2"/>
    </row>
    <row r="21679" spans="4:11">
      <c r="D21679" s="1"/>
      <c r="E21679" s="1"/>
      <c r="F21679" s="1"/>
      <c r="G21679" s="1"/>
      <c r="J21679" s="2"/>
      <c r="K21679" s="2"/>
    </row>
    <row r="21680" spans="4:11">
      <c r="D21680" s="1"/>
      <c r="E21680" s="1"/>
      <c r="F21680" s="1"/>
      <c r="G21680" s="1"/>
      <c r="J21680" s="2"/>
      <c r="K21680" s="2"/>
    </row>
    <row r="21681" spans="4:11">
      <c r="D21681" s="1"/>
      <c r="E21681" s="1"/>
      <c r="F21681" s="1"/>
      <c r="G21681" s="1"/>
      <c r="J21681" s="2"/>
      <c r="K21681" s="2"/>
    </row>
    <row r="21682" spans="4:11">
      <c r="D21682" s="1"/>
      <c r="E21682" s="1"/>
      <c r="F21682" s="1"/>
      <c r="G21682" s="1"/>
      <c r="J21682" s="2"/>
      <c r="K21682" s="2"/>
    </row>
    <row r="21683" spans="4:11">
      <c r="D21683" s="1"/>
      <c r="E21683" s="1"/>
      <c r="F21683" s="1"/>
      <c r="G21683" s="1"/>
      <c r="J21683" s="2"/>
      <c r="K21683" s="2"/>
    </row>
    <row r="21684" spans="4:11">
      <c r="D21684" s="1"/>
      <c r="E21684" s="1"/>
      <c r="F21684" s="1"/>
      <c r="G21684" s="1"/>
      <c r="J21684" s="2"/>
      <c r="K21684" s="2"/>
    </row>
    <row r="21685" spans="4:11">
      <c r="D21685" s="1"/>
      <c r="E21685" s="1"/>
      <c r="F21685" s="1"/>
      <c r="G21685" s="1"/>
      <c r="J21685" s="2"/>
      <c r="K21685" s="2"/>
    </row>
    <row r="21686" spans="4:11">
      <c r="D21686" s="1"/>
      <c r="E21686" s="1"/>
      <c r="F21686" s="1"/>
      <c r="G21686" s="1"/>
      <c r="J21686" s="2"/>
      <c r="K21686" s="2"/>
    </row>
    <row r="21687" spans="4:11">
      <c r="D21687" s="1"/>
      <c r="E21687" s="1"/>
      <c r="F21687" s="1"/>
      <c r="G21687" s="1"/>
      <c r="J21687" s="2"/>
      <c r="K21687" s="2"/>
    </row>
    <row r="21688" spans="4:11">
      <c r="D21688" s="1"/>
      <c r="E21688" s="1"/>
      <c r="F21688" s="1"/>
      <c r="G21688" s="1"/>
      <c r="J21688" s="2"/>
      <c r="K21688" s="2"/>
    </row>
    <row r="21689" spans="4:11">
      <c r="D21689" s="1"/>
      <c r="E21689" s="1"/>
      <c r="F21689" s="1"/>
      <c r="G21689" s="1"/>
      <c r="J21689" s="2"/>
      <c r="K21689" s="2"/>
    </row>
    <row r="21690" spans="4:11">
      <c r="D21690" s="1"/>
      <c r="E21690" s="1"/>
      <c r="F21690" s="1"/>
      <c r="G21690" s="1"/>
      <c r="J21690" s="2"/>
      <c r="K21690" s="2"/>
    </row>
    <row r="21691" spans="4:11">
      <c r="D21691" s="1"/>
      <c r="E21691" s="1"/>
      <c r="F21691" s="1"/>
      <c r="G21691" s="1"/>
      <c r="J21691" s="2"/>
      <c r="K21691" s="2"/>
    </row>
    <row r="21692" spans="4:11">
      <c r="D21692" s="1"/>
      <c r="E21692" s="1"/>
      <c r="F21692" s="1"/>
      <c r="G21692" s="1"/>
      <c r="J21692" s="2"/>
      <c r="K21692" s="2"/>
    </row>
    <row r="21693" spans="4:11">
      <c r="D21693" s="1"/>
      <c r="E21693" s="1"/>
      <c r="F21693" s="1"/>
      <c r="G21693" s="1"/>
      <c r="J21693" s="2"/>
      <c r="K21693" s="2"/>
    </row>
    <row r="21694" spans="4:11">
      <c r="D21694" s="1"/>
      <c r="E21694" s="1"/>
      <c r="F21694" s="1"/>
      <c r="G21694" s="1"/>
      <c r="J21694" s="2"/>
      <c r="K21694" s="2"/>
    </row>
    <row r="21695" spans="4:11">
      <c r="D21695" s="1"/>
      <c r="E21695" s="1"/>
      <c r="F21695" s="1"/>
      <c r="G21695" s="1"/>
      <c r="J21695" s="2"/>
      <c r="K21695" s="2"/>
    </row>
    <row r="21696" spans="4:11">
      <c r="D21696" s="1"/>
      <c r="E21696" s="1"/>
      <c r="F21696" s="1"/>
      <c r="G21696" s="1"/>
      <c r="J21696" s="2"/>
      <c r="K21696" s="2"/>
    </row>
    <row r="21697" spans="4:11">
      <c r="D21697" s="1"/>
      <c r="E21697" s="1"/>
      <c r="F21697" s="1"/>
      <c r="G21697" s="1"/>
      <c r="J21697" s="2"/>
      <c r="K21697" s="2"/>
    </row>
    <row r="21698" spans="4:11">
      <c r="D21698" s="1"/>
      <c r="E21698" s="1"/>
      <c r="F21698" s="1"/>
      <c r="G21698" s="1"/>
      <c r="J21698" s="2"/>
      <c r="K21698" s="2"/>
    </row>
    <row r="21699" spans="4:11">
      <c r="D21699" s="1"/>
      <c r="E21699" s="1"/>
      <c r="F21699" s="1"/>
      <c r="G21699" s="1"/>
      <c r="J21699" s="2"/>
      <c r="K21699" s="2"/>
    </row>
    <row r="21700" spans="4:11">
      <c r="D21700" s="1"/>
      <c r="E21700" s="1"/>
      <c r="F21700" s="1"/>
      <c r="G21700" s="1"/>
      <c r="J21700" s="2"/>
      <c r="K21700" s="2"/>
    </row>
    <row r="21701" spans="4:11">
      <c r="D21701" s="1"/>
      <c r="E21701" s="1"/>
      <c r="F21701" s="1"/>
      <c r="G21701" s="1"/>
      <c r="J21701" s="2"/>
      <c r="K21701" s="2"/>
    </row>
    <row r="21702" spans="4:11">
      <c r="D21702" s="1"/>
      <c r="E21702" s="1"/>
      <c r="F21702" s="1"/>
      <c r="G21702" s="1"/>
      <c r="J21702" s="2"/>
      <c r="K21702" s="2"/>
    </row>
    <row r="21703" spans="4:11">
      <c r="D21703" s="1"/>
      <c r="E21703" s="1"/>
      <c r="F21703" s="1"/>
      <c r="G21703" s="1"/>
      <c r="J21703" s="2"/>
      <c r="K21703" s="2"/>
    </row>
    <row r="21704" spans="4:11">
      <c r="D21704" s="1"/>
      <c r="E21704" s="1"/>
      <c r="F21704" s="1"/>
      <c r="G21704" s="1"/>
      <c r="J21704" s="2"/>
      <c r="K21704" s="2"/>
    </row>
    <row r="21705" spans="4:11">
      <c r="D21705" s="1"/>
      <c r="E21705" s="1"/>
      <c r="F21705" s="1"/>
      <c r="G21705" s="1"/>
      <c r="J21705" s="2"/>
      <c r="K21705" s="2"/>
    </row>
    <row r="21706" spans="4:11">
      <c r="D21706" s="1"/>
      <c r="E21706" s="1"/>
      <c r="F21706" s="1"/>
      <c r="G21706" s="1"/>
      <c r="J21706" s="2"/>
      <c r="K21706" s="2"/>
    </row>
    <row r="21707" spans="4:11">
      <c r="D21707" s="1"/>
      <c r="E21707" s="1"/>
      <c r="F21707" s="1"/>
      <c r="G21707" s="1"/>
      <c r="J21707" s="2"/>
      <c r="K21707" s="2"/>
    </row>
    <row r="21708" spans="4:11">
      <c r="D21708" s="1"/>
      <c r="E21708" s="1"/>
      <c r="F21708" s="1"/>
      <c r="G21708" s="1"/>
      <c r="J21708" s="2"/>
      <c r="K21708" s="2"/>
    </row>
    <row r="21709" spans="4:11">
      <c r="D21709" s="1"/>
      <c r="E21709" s="1"/>
      <c r="F21709" s="1"/>
      <c r="G21709" s="1"/>
      <c r="J21709" s="2"/>
      <c r="K21709" s="2"/>
    </row>
    <row r="21710" spans="4:11">
      <c r="D21710" s="1"/>
      <c r="E21710" s="1"/>
      <c r="F21710" s="1"/>
      <c r="G21710" s="1"/>
      <c r="J21710" s="2"/>
      <c r="K21710" s="2"/>
    </row>
    <row r="21711" spans="4:11">
      <c r="D21711" s="1"/>
      <c r="E21711" s="1"/>
      <c r="F21711" s="1"/>
      <c r="G21711" s="1"/>
      <c r="J21711" s="2"/>
      <c r="K21711" s="2"/>
    </row>
    <row r="21712" spans="4:11">
      <c r="D21712" s="1"/>
      <c r="E21712" s="1"/>
      <c r="F21712" s="1"/>
      <c r="G21712" s="1"/>
      <c r="J21712" s="2"/>
      <c r="K21712" s="2"/>
    </row>
    <row r="21713" spans="4:11">
      <c r="D21713" s="1"/>
      <c r="E21713" s="1"/>
      <c r="F21713" s="1"/>
      <c r="G21713" s="1"/>
      <c r="J21713" s="2"/>
      <c r="K21713" s="2"/>
    </row>
    <row r="21714" spans="4:11">
      <c r="D21714" s="1"/>
      <c r="E21714" s="1"/>
      <c r="F21714" s="1"/>
      <c r="G21714" s="1"/>
      <c r="J21714" s="2"/>
      <c r="K21714" s="2"/>
    </row>
    <row r="21715" spans="4:11">
      <c r="D21715" s="1"/>
      <c r="E21715" s="1"/>
      <c r="F21715" s="1"/>
      <c r="G21715" s="1"/>
      <c r="J21715" s="2"/>
      <c r="K21715" s="2"/>
    </row>
    <row r="21716" spans="4:11">
      <c r="D21716" s="1"/>
      <c r="E21716" s="1"/>
      <c r="F21716" s="1"/>
      <c r="G21716" s="1"/>
      <c r="J21716" s="2"/>
      <c r="K21716" s="2"/>
    </row>
    <row r="21717" spans="4:11">
      <c r="D21717" s="1"/>
      <c r="E21717" s="1"/>
      <c r="F21717" s="1"/>
      <c r="G21717" s="1"/>
      <c r="J21717" s="2"/>
      <c r="K21717" s="2"/>
    </row>
    <row r="21718" spans="4:11">
      <c r="D21718" s="1"/>
      <c r="E21718" s="1"/>
      <c r="F21718" s="1"/>
      <c r="G21718" s="1"/>
      <c r="J21718" s="2"/>
      <c r="K21718" s="2"/>
    </row>
    <row r="21719" spans="4:11">
      <c r="D21719" s="1"/>
      <c r="E21719" s="1"/>
      <c r="F21719" s="1"/>
      <c r="G21719" s="1"/>
      <c r="J21719" s="2"/>
      <c r="K21719" s="2"/>
    </row>
    <row r="21720" spans="4:11">
      <c r="D21720" s="1"/>
      <c r="E21720" s="1"/>
      <c r="F21720" s="1"/>
      <c r="G21720" s="1"/>
      <c r="J21720" s="2"/>
      <c r="K21720" s="2"/>
    </row>
    <row r="21721" spans="4:11">
      <c r="D21721" s="1"/>
      <c r="E21721" s="1"/>
      <c r="F21721" s="1"/>
      <c r="G21721" s="1"/>
      <c r="J21721" s="2"/>
      <c r="K21721" s="2"/>
    </row>
    <row r="21722" spans="4:11">
      <c r="D21722" s="1"/>
      <c r="E21722" s="1"/>
      <c r="F21722" s="1"/>
      <c r="G21722" s="1"/>
      <c r="J21722" s="2"/>
      <c r="K21722" s="2"/>
    </row>
    <row r="21723" spans="4:11">
      <c r="D21723" s="1"/>
      <c r="E21723" s="1"/>
      <c r="F21723" s="1"/>
      <c r="G21723" s="1"/>
      <c r="J21723" s="2"/>
      <c r="K21723" s="2"/>
    </row>
    <row r="21724" spans="4:11">
      <c r="D21724" s="1"/>
      <c r="E21724" s="1"/>
      <c r="F21724" s="1"/>
      <c r="G21724" s="1"/>
      <c r="J21724" s="2"/>
      <c r="K21724" s="2"/>
    </row>
    <row r="21725" spans="4:11">
      <c r="D21725" s="1"/>
      <c r="E21725" s="1"/>
      <c r="F21725" s="1"/>
      <c r="G21725" s="1"/>
      <c r="J21725" s="2"/>
      <c r="K21725" s="2"/>
    </row>
    <row r="21726" spans="4:11">
      <c r="D21726" s="1"/>
      <c r="E21726" s="1"/>
      <c r="F21726" s="1"/>
      <c r="G21726" s="1"/>
      <c r="J21726" s="2"/>
      <c r="K21726" s="2"/>
    </row>
    <row r="21727" spans="4:11">
      <c r="D21727" s="1"/>
      <c r="E21727" s="1"/>
      <c r="F21727" s="1"/>
      <c r="G21727" s="1"/>
      <c r="J21727" s="2"/>
      <c r="K21727" s="2"/>
    </row>
    <row r="21728" spans="4:11">
      <c r="D21728" s="1"/>
      <c r="E21728" s="1"/>
      <c r="F21728" s="1"/>
      <c r="G21728" s="1"/>
      <c r="J21728" s="2"/>
      <c r="K21728" s="2"/>
    </row>
    <row r="21729" spans="4:11">
      <c r="D21729" s="1"/>
      <c r="E21729" s="1"/>
      <c r="F21729" s="1"/>
      <c r="G21729" s="1"/>
      <c r="J21729" s="2"/>
      <c r="K21729" s="2"/>
    </row>
    <row r="21730" spans="4:11">
      <c r="D21730" s="1"/>
      <c r="E21730" s="1"/>
      <c r="F21730" s="1"/>
      <c r="G21730" s="1"/>
      <c r="J21730" s="2"/>
      <c r="K21730" s="2"/>
    </row>
    <row r="21731" spans="4:11">
      <c r="D21731" s="1"/>
      <c r="E21731" s="1"/>
      <c r="F21731" s="1"/>
      <c r="G21731" s="1"/>
      <c r="J21731" s="2"/>
      <c r="K21731" s="2"/>
    </row>
    <row r="21732" spans="4:11">
      <c r="D21732" s="1"/>
      <c r="E21732" s="1"/>
      <c r="F21732" s="1"/>
      <c r="G21732" s="1"/>
      <c r="J21732" s="2"/>
      <c r="K21732" s="2"/>
    </row>
    <row r="21733" spans="4:11">
      <c r="D21733" s="1"/>
      <c r="E21733" s="1"/>
      <c r="F21733" s="1"/>
      <c r="G21733" s="1"/>
      <c r="J21733" s="2"/>
      <c r="K21733" s="2"/>
    </row>
    <row r="21734" spans="4:11">
      <c r="D21734" s="1"/>
      <c r="E21734" s="1"/>
      <c r="F21734" s="1"/>
      <c r="G21734" s="1"/>
      <c r="J21734" s="2"/>
      <c r="K21734" s="2"/>
    </row>
    <row r="21735" spans="4:11">
      <c r="D21735" s="1"/>
      <c r="E21735" s="1"/>
      <c r="F21735" s="1"/>
      <c r="G21735" s="1"/>
      <c r="J21735" s="2"/>
      <c r="K21735" s="2"/>
    </row>
    <row r="21736" spans="4:11">
      <c r="D21736" s="1"/>
      <c r="E21736" s="1"/>
      <c r="F21736" s="1"/>
      <c r="G21736" s="1"/>
      <c r="J21736" s="2"/>
      <c r="K21736" s="2"/>
    </row>
    <row r="21737" spans="4:11">
      <c r="D21737" s="1"/>
      <c r="E21737" s="1"/>
      <c r="F21737" s="1"/>
      <c r="G21737" s="1"/>
      <c r="J21737" s="2"/>
      <c r="K21737" s="2"/>
    </row>
    <row r="21738" spans="4:11">
      <c r="D21738" s="1"/>
      <c r="E21738" s="1"/>
      <c r="F21738" s="1"/>
      <c r="G21738" s="1"/>
      <c r="J21738" s="2"/>
      <c r="K21738" s="2"/>
    </row>
    <row r="21739" spans="4:11">
      <c r="D21739" s="1"/>
      <c r="E21739" s="1"/>
      <c r="F21739" s="1"/>
      <c r="G21739" s="1"/>
      <c r="J21739" s="2"/>
      <c r="K21739" s="2"/>
    </row>
    <row r="21740" spans="4:11">
      <c r="D21740" s="1"/>
      <c r="E21740" s="1"/>
      <c r="F21740" s="1"/>
      <c r="G21740" s="1"/>
      <c r="J21740" s="2"/>
      <c r="K21740" s="2"/>
    </row>
    <row r="21741" spans="4:11">
      <c r="D21741" s="1"/>
      <c r="E21741" s="1"/>
      <c r="F21741" s="1"/>
      <c r="G21741" s="1"/>
      <c r="J21741" s="2"/>
      <c r="K21741" s="2"/>
    </row>
    <row r="21742" spans="4:11">
      <c r="D21742" s="1"/>
      <c r="E21742" s="1"/>
      <c r="F21742" s="1"/>
      <c r="G21742" s="1"/>
      <c r="J21742" s="2"/>
      <c r="K21742" s="2"/>
    </row>
    <row r="21743" spans="4:11">
      <c r="D21743" s="1"/>
      <c r="E21743" s="1"/>
      <c r="F21743" s="1"/>
      <c r="G21743" s="1"/>
      <c r="J21743" s="2"/>
      <c r="K21743" s="2"/>
    </row>
    <row r="21744" spans="4:11">
      <c r="D21744" s="1"/>
      <c r="E21744" s="1"/>
      <c r="F21744" s="1"/>
      <c r="G21744" s="1"/>
      <c r="J21744" s="2"/>
      <c r="K21744" s="2"/>
    </row>
    <row r="21745" spans="4:11">
      <c r="D21745" s="1"/>
      <c r="E21745" s="1"/>
      <c r="F21745" s="1"/>
      <c r="G21745" s="1"/>
      <c r="J21745" s="2"/>
      <c r="K21745" s="2"/>
    </row>
    <row r="21746" spans="4:11">
      <c r="D21746" s="1"/>
      <c r="E21746" s="1"/>
      <c r="F21746" s="1"/>
      <c r="G21746" s="1"/>
      <c r="J21746" s="2"/>
      <c r="K21746" s="2"/>
    </row>
    <row r="21747" spans="4:11">
      <c r="D21747" s="1"/>
      <c r="E21747" s="1"/>
      <c r="F21747" s="1"/>
      <c r="G21747" s="1"/>
      <c r="J21747" s="2"/>
      <c r="K21747" s="2"/>
    </row>
    <row r="21748" spans="4:11">
      <c r="D21748" s="1"/>
      <c r="E21748" s="1"/>
      <c r="F21748" s="1"/>
      <c r="G21748" s="1"/>
      <c r="J21748" s="2"/>
      <c r="K21748" s="2"/>
    </row>
    <row r="21749" spans="4:11">
      <c r="D21749" s="1"/>
      <c r="E21749" s="1"/>
      <c r="F21749" s="1"/>
      <c r="G21749" s="1"/>
      <c r="J21749" s="2"/>
      <c r="K21749" s="2"/>
    </row>
    <row r="21750" spans="4:11">
      <c r="D21750" s="1"/>
      <c r="E21750" s="1"/>
      <c r="F21750" s="1"/>
      <c r="G21750" s="1"/>
      <c r="J21750" s="2"/>
      <c r="K21750" s="2"/>
    </row>
    <row r="21751" spans="4:11">
      <c r="D21751" s="1"/>
      <c r="E21751" s="1"/>
      <c r="F21751" s="1"/>
      <c r="G21751" s="1"/>
      <c r="J21751" s="2"/>
      <c r="K21751" s="2"/>
    </row>
    <row r="21752" spans="4:11">
      <c r="D21752" s="1"/>
      <c r="E21752" s="1"/>
      <c r="F21752" s="1"/>
      <c r="G21752" s="1"/>
      <c r="J21752" s="2"/>
      <c r="K21752" s="2"/>
    </row>
    <row r="21753" spans="4:11">
      <c r="D21753" s="1"/>
      <c r="E21753" s="1"/>
      <c r="F21753" s="1"/>
      <c r="G21753" s="1"/>
      <c r="J21753" s="2"/>
      <c r="K21753" s="2"/>
    </row>
    <row r="21754" spans="4:11">
      <c r="D21754" s="1"/>
      <c r="E21754" s="1"/>
      <c r="F21754" s="1"/>
      <c r="G21754" s="1"/>
      <c r="J21754" s="2"/>
      <c r="K21754" s="2"/>
    </row>
    <row r="21755" spans="4:11">
      <c r="D21755" s="1"/>
      <c r="E21755" s="1"/>
      <c r="F21755" s="1"/>
      <c r="G21755" s="1"/>
      <c r="J21755" s="2"/>
      <c r="K21755" s="2"/>
    </row>
    <row r="21756" spans="4:11">
      <c r="D21756" s="1"/>
      <c r="E21756" s="1"/>
      <c r="F21756" s="1"/>
      <c r="G21756" s="1"/>
      <c r="J21756" s="2"/>
      <c r="K21756" s="2"/>
    </row>
    <row r="21757" spans="4:11">
      <c r="D21757" s="1"/>
      <c r="E21757" s="1"/>
      <c r="F21757" s="1"/>
      <c r="G21757" s="1"/>
      <c r="J21757" s="2"/>
      <c r="K21757" s="2"/>
    </row>
    <row r="21758" spans="4:11">
      <c r="D21758" s="1"/>
      <c r="E21758" s="1"/>
      <c r="F21758" s="1"/>
      <c r="G21758" s="1"/>
      <c r="J21758" s="2"/>
      <c r="K21758" s="2"/>
    </row>
    <row r="21759" spans="4:11">
      <c r="D21759" s="1"/>
      <c r="E21759" s="1"/>
      <c r="F21759" s="1"/>
      <c r="G21759" s="1"/>
      <c r="J21759" s="2"/>
      <c r="K21759" s="2"/>
    </row>
    <row r="21760" spans="4:11">
      <c r="D21760" s="1"/>
      <c r="E21760" s="1"/>
      <c r="F21760" s="1"/>
      <c r="G21760" s="1"/>
      <c r="J21760" s="2"/>
      <c r="K21760" s="2"/>
    </row>
    <row r="21761" spans="4:11">
      <c r="D21761" s="1"/>
      <c r="E21761" s="1"/>
      <c r="F21761" s="1"/>
      <c r="G21761" s="1"/>
      <c r="J21761" s="2"/>
      <c r="K21761" s="2"/>
    </row>
    <row r="21762" spans="4:11">
      <c r="D21762" s="1"/>
      <c r="E21762" s="1"/>
      <c r="F21762" s="1"/>
      <c r="G21762" s="1"/>
      <c r="J21762" s="2"/>
      <c r="K21762" s="2"/>
    </row>
    <row r="21763" spans="4:11">
      <c r="D21763" s="1"/>
      <c r="E21763" s="1"/>
      <c r="F21763" s="1"/>
      <c r="G21763" s="1"/>
      <c r="J21763" s="2"/>
      <c r="K21763" s="2"/>
    </row>
    <row r="21764" spans="4:11">
      <c r="D21764" s="1"/>
      <c r="E21764" s="1"/>
      <c r="F21764" s="1"/>
      <c r="G21764" s="1"/>
      <c r="J21764" s="2"/>
      <c r="K21764" s="2"/>
    </row>
    <row r="21765" spans="4:11">
      <c r="D21765" s="1"/>
      <c r="E21765" s="1"/>
      <c r="F21765" s="1"/>
      <c r="G21765" s="1"/>
      <c r="J21765" s="2"/>
      <c r="K21765" s="2"/>
    </row>
    <row r="21766" spans="4:11">
      <c r="D21766" s="1"/>
      <c r="E21766" s="1"/>
      <c r="F21766" s="1"/>
      <c r="G21766" s="1"/>
      <c r="J21766" s="2"/>
      <c r="K21766" s="2"/>
    </row>
    <row r="21767" spans="4:11">
      <c r="D21767" s="1"/>
      <c r="E21767" s="1"/>
      <c r="F21767" s="1"/>
      <c r="G21767" s="1"/>
      <c r="J21767" s="2"/>
      <c r="K21767" s="2"/>
    </row>
    <row r="21768" spans="4:11">
      <c r="D21768" s="1"/>
      <c r="E21768" s="1"/>
      <c r="F21768" s="1"/>
      <c r="G21768" s="1"/>
      <c r="J21768" s="2"/>
      <c r="K21768" s="2"/>
    </row>
    <row r="21769" spans="4:11">
      <c r="D21769" s="1"/>
      <c r="E21769" s="1"/>
      <c r="F21769" s="1"/>
      <c r="G21769" s="1"/>
      <c r="J21769" s="2"/>
      <c r="K21769" s="2"/>
    </row>
    <row r="21770" spans="4:11">
      <c r="D21770" s="1"/>
      <c r="E21770" s="1"/>
      <c r="F21770" s="1"/>
      <c r="G21770" s="1"/>
      <c r="J21770" s="2"/>
      <c r="K21770" s="2"/>
    </row>
    <row r="21771" spans="4:11">
      <c r="D21771" s="1"/>
      <c r="E21771" s="1"/>
      <c r="F21771" s="1"/>
      <c r="G21771" s="1"/>
      <c r="J21771" s="2"/>
      <c r="K21771" s="2"/>
    </row>
    <row r="21772" spans="4:11">
      <c r="D21772" s="1"/>
      <c r="E21772" s="1"/>
      <c r="F21772" s="1"/>
      <c r="G21772" s="1"/>
      <c r="J21772" s="2"/>
      <c r="K21772" s="2"/>
    </row>
    <row r="21773" spans="4:11">
      <c r="D21773" s="1"/>
      <c r="E21773" s="1"/>
      <c r="F21773" s="1"/>
      <c r="G21773" s="1"/>
      <c r="J21773" s="2"/>
      <c r="K21773" s="2"/>
    </row>
    <row r="21774" spans="4:11">
      <c r="D21774" s="1"/>
      <c r="E21774" s="1"/>
      <c r="F21774" s="1"/>
      <c r="G21774" s="1"/>
      <c r="J21774" s="2"/>
      <c r="K21774" s="2"/>
    </row>
    <row r="21775" spans="4:11">
      <c r="D21775" s="1"/>
      <c r="E21775" s="1"/>
      <c r="F21775" s="1"/>
      <c r="G21775" s="1"/>
      <c r="J21775" s="2"/>
      <c r="K21775" s="2"/>
    </row>
    <row r="21776" spans="4:11">
      <c r="D21776" s="1"/>
      <c r="E21776" s="1"/>
      <c r="F21776" s="1"/>
      <c r="G21776" s="1"/>
      <c r="J21776" s="2"/>
      <c r="K21776" s="2"/>
    </row>
    <row r="21777" spans="4:11">
      <c r="D21777" s="1"/>
      <c r="E21777" s="1"/>
      <c r="F21777" s="1"/>
      <c r="G21777" s="1"/>
      <c r="J21777" s="2"/>
      <c r="K21777" s="2"/>
    </row>
    <row r="21778" spans="4:11">
      <c r="D21778" s="1"/>
      <c r="E21778" s="1"/>
      <c r="F21778" s="1"/>
      <c r="G21778" s="1"/>
      <c r="J21778" s="2"/>
      <c r="K21778" s="2"/>
    </row>
    <row r="21779" spans="4:11">
      <c r="D21779" s="1"/>
      <c r="E21779" s="1"/>
      <c r="F21779" s="1"/>
      <c r="G21779" s="1"/>
      <c r="J21779" s="2"/>
      <c r="K21779" s="2"/>
    </row>
    <row r="21780" spans="4:11">
      <c r="D21780" s="1"/>
      <c r="E21780" s="1"/>
      <c r="F21780" s="1"/>
      <c r="G21780" s="1"/>
      <c r="J21780" s="2"/>
      <c r="K21780" s="2"/>
    </row>
    <row r="21781" spans="4:11">
      <c r="D21781" s="1"/>
      <c r="E21781" s="1"/>
      <c r="F21781" s="1"/>
      <c r="G21781" s="1"/>
      <c r="J21781" s="2"/>
      <c r="K21781" s="2"/>
    </row>
    <row r="21782" spans="4:11">
      <c r="D21782" s="1"/>
      <c r="E21782" s="1"/>
      <c r="F21782" s="1"/>
      <c r="G21782" s="1"/>
      <c r="J21782" s="2"/>
      <c r="K21782" s="2"/>
    </row>
    <row r="21783" spans="4:11">
      <c r="D21783" s="1"/>
      <c r="E21783" s="1"/>
      <c r="F21783" s="1"/>
      <c r="G21783" s="1"/>
      <c r="J21783" s="2"/>
      <c r="K21783" s="2"/>
    </row>
    <row r="21784" spans="4:11">
      <c r="D21784" s="1"/>
      <c r="E21784" s="1"/>
      <c r="F21784" s="1"/>
      <c r="G21784" s="1"/>
      <c r="J21784" s="2"/>
      <c r="K21784" s="2"/>
    </row>
    <row r="21785" spans="4:11">
      <c r="D21785" s="1"/>
      <c r="E21785" s="1"/>
      <c r="F21785" s="1"/>
      <c r="G21785" s="1"/>
      <c r="J21785" s="2"/>
      <c r="K21785" s="2"/>
    </row>
    <row r="21786" spans="4:11">
      <c r="D21786" s="1"/>
      <c r="E21786" s="1"/>
      <c r="F21786" s="1"/>
      <c r="G21786" s="1"/>
      <c r="J21786" s="2"/>
      <c r="K21786" s="2"/>
    </row>
    <row r="21787" spans="4:11">
      <c r="D21787" s="1"/>
      <c r="E21787" s="1"/>
      <c r="F21787" s="1"/>
      <c r="G21787" s="1"/>
      <c r="J21787" s="2"/>
      <c r="K21787" s="2"/>
    </row>
    <row r="21788" spans="4:11">
      <c r="D21788" s="1"/>
      <c r="E21788" s="1"/>
      <c r="F21788" s="1"/>
      <c r="G21788" s="1"/>
      <c r="J21788" s="2"/>
      <c r="K21788" s="2"/>
    </row>
    <row r="21789" spans="4:11">
      <c r="D21789" s="1"/>
      <c r="E21789" s="1"/>
      <c r="F21789" s="1"/>
      <c r="G21789" s="1"/>
      <c r="J21789" s="2"/>
      <c r="K21789" s="2"/>
    </row>
    <row r="21790" spans="4:11">
      <c r="D21790" s="1"/>
      <c r="E21790" s="1"/>
      <c r="F21790" s="1"/>
      <c r="G21790" s="1"/>
      <c r="J21790" s="2"/>
      <c r="K21790" s="2"/>
    </row>
    <row r="21791" spans="4:11">
      <c r="D21791" s="1"/>
      <c r="E21791" s="1"/>
      <c r="F21791" s="1"/>
      <c r="G21791" s="1"/>
      <c r="J21791" s="2"/>
      <c r="K21791" s="2"/>
    </row>
    <row r="21792" spans="4:11">
      <c r="D21792" s="1"/>
      <c r="E21792" s="1"/>
      <c r="F21792" s="1"/>
      <c r="G21792" s="1"/>
      <c r="J21792" s="2"/>
      <c r="K21792" s="2"/>
    </row>
    <row r="21793" spans="4:11">
      <c r="D21793" s="1"/>
      <c r="E21793" s="1"/>
      <c r="F21793" s="1"/>
      <c r="G21793" s="1"/>
      <c r="J21793" s="2"/>
      <c r="K21793" s="2"/>
    </row>
    <row r="21794" spans="4:11">
      <c r="D21794" s="1"/>
      <c r="E21794" s="1"/>
      <c r="F21794" s="1"/>
      <c r="G21794" s="1"/>
      <c r="J21794" s="2"/>
      <c r="K21794" s="2"/>
    </row>
    <row r="21795" spans="4:11">
      <c r="D21795" s="1"/>
      <c r="E21795" s="1"/>
      <c r="F21795" s="1"/>
      <c r="G21795" s="1"/>
      <c r="J21795" s="2"/>
      <c r="K21795" s="2"/>
    </row>
    <row r="21796" spans="4:11">
      <c r="D21796" s="1"/>
      <c r="E21796" s="1"/>
      <c r="F21796" s="1"/>
      <c r="G21796" s="1"/>
      <c r="J21796" s="2"/>
      <c r="K21796" s="2"/>
    </row>
    <row r="21797" spans="4:11">
      <c r="D21797" s="1"/>
      <c r="E21797" s="1"/>
      <c r="F21797" s="1"/>
      <c r="G21797" s="1"/>
      <c r="J21797" s="2"/>
      <c r="K21797" s="2"/>
    </row>
    <row r="21798" spans="4:11">
      <c r="D21798" s="1"/>
      <c r="E21798" s="1"/>
      <c r="F21798" s="1"/>
      <c r="G21798" s="1"/>
      <c r="J21798" s="2"/>
      <c r="K21798" s="2"/>
    </row>
    <row r="21799" spans="4:11">
      <c r="D21799" s="1"/>
      <c r="E21799" s="1"/>
      <c r="F21799" s="1"/>
      <c r="G21799" s="1"/>
      <c r="J21799" s="2"/>
      <c r="K21799" s="2"/>
    </row>
    <row r="21800" spans="4:11">
      <c r="D21800" s="1"/>
      <c r="E21800" s="1"/>
      <c r="F21800" s="1"/>
      <c r="G21800" s="1"/>
      <c r="J21800" s="2"/>
      <c r="K21800" s="2"/>
    </row>
    <row r="21801" spans="4:11">
      <c r="D21801" s="1"/>
      <c r="E21801" s="1"/>
      <c r="F21801" s="1"/>
      <c r="G21801" s="1"/>
      <c r="J21801" s="2"/>
      <c r="K21801" s="2"/>
    </row>
    <row r="21802" spans="4:11">
      <c r="D21802" s="1"/>
      <c r="E21802" s="1"/>
      <c r="F21802" s="1"/>
      <c r="G21802" s="1"/>
      <c r="J21802" s="2"/>
      <c r="K21802" s="2"/>
    </row>
    <row r="21803" spans="4:11">
      <c r="D21803" s="1"/>
      <c r="E21803" s="1"/>
      <c r="F21803" s="1"/>
      <c r="G21803" s="1"/>
      <c r="J21803" s="2"/>
      <c r="K21803" s="2"/>
    </row>
    <row r="21804" spans="4:11">
      <c r="D21804" s="1"/>
      <c r="E21804" s="1"/>
      <c r="F21804" s="1"/>
      <c r="G21804" s="1"/>
      <c r="J21804" s="2"/>
      <c r="K21804" s="2"/>
    </row>
    <row r="21805" spans="4:11">
      <c r="D21805" s="1"/>
      <c r="E21805" s="1"/>
      <c r="F21805" s="1"/>
      <c r="G21805" s="1"/>
      <c r="J21805" s="2"/>
      <c r="K21805" s="2"/>
    </row>
    <row r="21806" spans="4:11">
      <c r="D21806" s="1"/>
      <c r="E21806" s="1"/>
      <c r="F21806" s="1"/>
      <c r="G21806" s="1"/>
      <c r="J21806" s="2"/>
      <c r="K21806" s="2"/>
    </row>
    <row r="21807" spans="4:11">
      <c r="D21807" s="1"/>
      <c r="E21807" s="1"/>
      <c r="F21807" s="1"/>
      <c r="G21807" s="1"/>
      <c r="J21807" s="2"/>
      <c r="K21807" s="2"/>
    </row>
    <row r="21808" spans="4:11">
      <c r="D21808" s="1"/>
      <c r="E21808" s="1"/>
      <c r="F21808" s="1"/>
      <c r="G21808" s="1"/>
      <c r="J21808" s="2"/>
      <c r="K21808" s="2"/>
    </row>
    <row r="21809" spans="4:11">
      <c r="D21809" s="1"/>
      <c r="E21809" s="1"/>
      <c r="F21809" s="1"/>
      <c r="G21809" s="1"/>
      <c r="J21809" s="2"/>
      <c r="K21809" s="2"/>
    </row>
    <row r="21810" spans="4:11">
      <c r="D21810" s="1"/>
      <c r="E21810" s="1"/>
      <c r="F21810" s="1"/>
      <c r="G21810" s="1"/>
      <c r="J21810" s="2"/>
      <c r="K21810" s="2"/>
    </row>
    <row r="21811" spans="4:11">
      <c r="D21811" s="1"/>
      <c r="E21811" s="1"/>
      <c r="F21811" s="1"/>
      <c r="G21811" s="1"/>
      <c r="J21811" s="2"/>
      <c r="K21811" s="2"/>
    </row>
    <row r="21812" spans="4:11">
      <c r="D21812" s="1"/>
      <c r="E21812" s="1"/>
      <c r="F21812" s="1"/>
      <c r="G21812" s="1"/>
      <c r="J21812" s="2"/>
      <c r="K21812" s="2"/>
    </row>
    <row r="21813" spans="4:11">
      <c r="D21813" s="1"/>
      <c r="E21813" s="1"/>
      <c r="F21813" s="1"/>
      <c r="G21813" s="1"/>
      <c r="J21813" s="2"/>
      <c r="K21813" s="2"/>
    </row>
    <row r="21814" spans="4:11">
      <c r="D21814" s="1"/>
      <c r="E21814" s="1"/>
      <c r="F21814" s="1"/>
      <c r="G21814" s="1"/>
      <c r="J21814" s="2"/>
      <c r="K21814" s="2"/>
    </row>
    <row r="21815" spans="4:11">
      <c r="D21815" s="1"/>
      <c r="E21815" s="1"/>
      <c r="F21815" s="1"/>
      <c r="G21815" s="1"/>
      <c r="J21815" s="2"/>
      <c r="K21815" s="2"/>
    </row>
    <row r="21816" spans="4:11">
      <c r="D21816" s="1"/>
      <c r="E21816" s="1"/>
      <c r="F21816" s="1"/>
      <c r="G21816" s="1"/>
      <c r="J21816" s="2"/>
      <c r="K21816" s="2"/>
    </row>
    <row r="21817" spans="4:11">
      <c r="D21817" s="1"/>
      <c r="E21817" s="1"/>
      <c r="F21817" s="1"/>
      <c r="G21817" s="1"/>
      <c r="J21817" s="2"/>
      <c r="K21817" s="2"/>
    </row>
    <row r="21818" spans="4:11">
      <c r="D21818" s="1"/>
      <c r="E21818" s="1"/>
      <c r="F21818" s="1"/>
      <c r="G21818" s="1"/>
      <c r="J21818" s="2"/>
      <c r="K21818" s="2"/>
    </row>
    <row r="21819" spans="4:11">
      <c r="D21819" s="1"/>
      <c r="E21819" s="1"/>
      <c r="F21819" s="1"/>
      <c r="G21819" s="1"/>
      <c r="J21819" s="2"/>
      <c r="K21819" s="2"/>
    </row>
    <row r="21820" spans="4:11">
      <c r="D21820" s="1"/>
      <c r="E21820" s="1"/>
      <c r="F21820" s="1"/>
      <c r="G21820" s="1"/>
      <c r="J21820" s="2"/>
      <c r="K21820" s="2"/>
    </row>
    <row r="21821" spans="4:11">
      <c r="D21821" s="1"/>
      <c r="E21821" s="1"/>
      <c r="F21821" s="1"/>
      <c r="G21821" s="1"/>
      <c r="J21821" s="2"/>
      <c r="K21821" s="2"/>
    </row>
    <row r="21822" spans="4:11">
      <c r="D21822" s="1"/>
      <c r="E21822" s="1"/>
      <c r="F21822" s="1"/>
      <c r="G21822" s="1"/>
      <c r="J21822" s="2"/>
      <c r="K21822" s="2"/>
    </row>
    <row r="21823" spans="4:11">
      <c r="D21823" s="1"/>
      <c r="E21823" s="1"/>
      <c r="F21823" s="1"/>
      <c r="G21823" s="1"/>
      <c r="J21823" s="2"/>
      <c r="K21823" s="2"/>
    </row>
    <row r="21824" spans="4:11">
      <c r="D21824" s="1"/>
      <c r="E21824" s="1"/>
      <c r="F21824" s="1"/>
      <c r="G21824" s="1"/>
      <c r="J21824" s="2"/>
      <c r="K21824" s="2"/>
    </row>
    <row r="21825" spans="4:11">
      <c r="D21825" s="1"/>
      <c r="E21825" s="1"/>
      <c r="F21825" s="1"/>
      <c r="G21825" s="1"/>
      <c r="J21825" s="2"/>
      <c r="K21825" s="2"/>
    </row>
    <row r="21826" spans="4:11">
      <c r="D21826" s="1"/>
      <c r="E21826" s="1"/>
      <c r="F21826" s="1"/>
      <c r="G21826" s="1"/>
      <c r="J21826" s="2"/>
      <c r="K21826" s="2"/>
    </row>
    <row r="21827" spans="4:11">
      <c r="D21827" s="1"/>
      <c r="E21827" s="1"/>
      <c r="F21827" s="1"/>
      <c r="G21827" s="1"/>
      <c r="J21827" s="2"/>
      <c r="K21827" s="2"/>
    </row>
    <row r="21828" spans="4:11">
      <c r="D21828" s="1"/>
      <c r="E21828" s="1"/>
      <c r="F21828" s="1"/>
      <c r="G21828" s="1"/>
      <c r="J21828" s="2"/>
      <c r="K21828" s="2"/>
    </row>
    <row r="21829" spans="4:11">
      <c r="D21829" s="1"/>
      <c r="E21829" s="1"/>
      <c r="F21829" s="1"/>
      <c r="G21829" s="1"/>
      <c r="J21829" s="2"/>
      <c r="K21829" s="2"/>
    </row>
    <row r="21830" spans="4:11">
      <c r="D21830" s="1"/>
      <c r="E21830" s="1"/>
      <c r="F21830" s="1"/>
      <c r="G21830" s="1"/>
      <c r="J21830" s="2"/>
      <c r="K21830" s="2"/>
    </row>
    <row r="21831" spans="4:11">
      <c r="D21831" s="1"/>
      <c r="E21831" s="1"/>
      <c r="F21831" s="1"/>
      <c r="G21831" s="1"/>
      <c r="J21831" s="2"/>
      <c r="K21831" s="2"/>
    </row>
    <row r="21832" spans="4:11">
      <c r="D21832" s="1"/>
      <c r="E21832" s="1"/>
      <c r="F21832" s="1"/>
      <c r="G21832" s="1"/>
      <c r="J21832" s="2"/>
      <c r="K21832" s="2"/>
    </row>
    <row r="21833" spans="4:11">
      <c r="D21833" s="1"/>
      <c r="E21833" s="1"/>
      <c r="F21833" s="1"/>
      <c r="G21833" s="1"/>
      <c r="J21833" s="2"/>
      <c r="K21833" s="2"/>
    </row>
    <row r="21834" spans="4:11">
      <c r="D21834" s="1"/>
      <c r="E21834" s="1"/>
      <c r="F21834" s="1"/>
      <c r="G21834" s="1"/>
      <c r="J21834" s="2"/>
      <c r="K21834" s="2"/>
    </row>
    <row r="21835" spans="4:11">
      <c r="D21835" s="1"/>
      <c r="E21835" s="1"/>
      <c r="F21835" s="1"/>
      <c r="G21835" s="1"/>
      <c r="J21835" s="2"/>
      <c r="K21835" s="2"/>
    </row>
    <row r="21836" spans="4:11">
      <c r="D21836" s="1"/>
      <c r="E21836" s="1"/>
      <c r="F21836" s="1"/>
      <c r="G21836" s="1"/>
      <c r="J21836" s="2"/>
      <c r="K21836" s="2"/>
    </row>
    <row r="21837" spans="4:11">
      <c r="D21837" s="1"/>
      <c r="E21837" s="1"/>
      <c r="F21837" s="1"/>
      <c r="G21837" s="1"/>
      <c r="J21837" s="2"/>
      <c r="K21837" s="2"/>
    </row>
    <row r="21838" spans="4:11">
      <c r="D21838" s="1"/>
      <c r="E21838" s="1"/>
      <c r="F21838" s="1"/>
      <c r="G21838" s="1"/>
      <c r="J21838" s="2"/>
      <c r="K21838" s="2"/>
    </row>
    <row r="21839" spans="4:11">
      <c r="D21839" s="1"/>
      <c r="E21839" s="1"/>
      <c r="F21839" s="1"/>
      <c r="G21839" s="1"/>
      <c r="J21839" s="2"/>
      <c r="K21839" s="2"/>
    </row>
    <row r="21840" spans="4:11">
      <c r="D21840" s="1"/>
      <c r="E21840" s="1"/>
      <c r="F21840" s="1"/>
      <c r="G21840" s="1"/>
      <c r="J21840" s="2"/>
      <c r="K21840" s="2"/>
    </row>
    <row r="21841" spans="4:11">
      <c r="D21841" s="1"/>
      <c r="E21841" s="1"/>
      <c r="F21841" s="1"/>
      <c r="G21841" s="1"/>
      <c r="J21841" s="2"/>
      <c r="K21841" s="2"/>
    </row>
    <row r="21842" spans="4:11">
      <c r="D21842" s="1"/>
      <c r="E21842" s="1"/>
      <c r="F21842" s="1"/>
      <c r="G21842" s="1"/>
      <c r="J21842" s="2"/>
      <c r="K21842" s="2"/>
    </row>
    <row r="21843" spans="4:11">
      <c r="D21843" s="1"/>
      <c r="E21843" s="1"/>
      <c r="F21843" s="1"/>
      <c r="G21843" s="1"/>
      <c r="J21843" s="2"/>
      <c r="K21843" s="2"/>
    </row>
    <row r="21844" spans="4:11">
      <c r="D21844" s="1"/>
      <c r="E21844" s="1"/>
      <c r="F21844" s="1"/>
      <c r="G21844" s="1"/>
      <c r="J21844" s="2"/>
      <c r="K21844" s="2"/>
    </row>
    <row r="21845" spans="4:11">
      <c r="D21845" s="1"/>
      <c r="E21845" s="1"/>
      <c r="F21845" s="1"/>
      <c r="G21845" s="1"/>
      <c r="J21845" s="2"/>
      <c r="K21845" s="2"/>
    </row>
    <row r="21846" spans="4:11">
      <c r="D21846" s="1"/>
      <c r="E21846" s="1"/>
      <c r="F21846" s="1"/>
      <c r="G21846" s="1"/>
      <c r="J21846" s="2"/>
      <c r="K21846" s="2"/>
    </row>
    <row r="21847" spans="4:11">
      <c r="D21847" s="1"/>
      <c r="E21847" s="1"/>
      <c r="F21847" s="1"/>
      <c r="G21847" s="1"/>
      <c r="J21847" s="2"/>
      <c r="K21847" s="2"/>
    </row>
    <row r="21848" spans="4:11">
      <c r="D21848" s="1"/>
      <c r="E21848" s="1"/>
      <c r="F21848" s="1"/>
      <c r="G21848" s="1"/>
      <c r="J21848" s="2"/>
      <c r="K21848" s="2"/>
    </row>
    <row r="21849" spans="4:11">
      <c r="D21849" s="1"/>
      <c r="E21849" s="1"/>
      <c r="F21849" s="1"/>
      <c r="G21849" s="1"/>
      <c r="J21849" s="2"/>
      <c r="K21849" s="2"/>
    </row>
    <row r="21850" spans="4:11">
      <c r="D21850" s="1"/>
      <c r="E21850" s="1"/>
      <c r="F21850" s="1"/>
      <c r="G21850" s="1"/>
      <c r="J21850" s="2"/>
      <c r="K21850" s="2"/>
    </row>
    <row r="21851" spans="4:11">
      <c r="D21851" s="1"/>
      <c r="E21851" s="1"/>
      <c r="F21851" s="1"/>
      <c r="G21851" s="1"/>
      <c r="J21851" s="2"/>
      <c r="K21851" s="2"/>
    </row>
    <row r="21852" spans="4:11">
      <c r="D21852" s="1"/>
      <c r="E21852" s="1"/>
      <c r="F21852" s="1"/>
      <c r="G21852" s="1"/>
      <c r="J21852" s="2"/>
      <c r="K21852" s="2"/>
    </row>
    <row r="21853" spans="4:11">
      <c r="D21853" s="1"/>
      <c r="E21853" s="1"/>
      <c r="F21853" s="1"/>
      <c r="G21853" s="1"/>
      <c r="J21853" s="2"/>
      <c r="K21853" s="2"/>
    </row>
    <row r="21854" spans="4:11">
      <c r="D21854" s="1"/>
      <c r="E21854" s="1"/>
      <c r="F21854" s="1"/>
      <c r="G21854" s="1"/>
      <c r="J21854" s="2"/>
      <c r="K21854" s="2"/>
    </row>
    <row r="21855" spans="4:11">
      <c r="D21855" s="1"/>
      <c r="E21855" s="1"/>
      <c r="F21855" s="1"/>
      <c r="G21855" s="1"/>
      <c r="J21855" s="2"/>
      <c r="K21855" s="2"/>
    </row>
    <row r="21856" spans="4:11">
      <c r="D21856" s="1"/>
      <c r="E21856" s="1"/>
      <c r="F21856" s="1"/>
      <c r="G21856" s="1"/>
      <c r="J21856" s="2"/>
      <c r="K21856" s="2"/>
    </row>
    <row r="21857" spans="4:11">
      <c r="D21857" s="1"/>
      <c r="E21857" s="1"/>
      <c r="F21857" s="1"/>
      <c r="G21857" s="1"/>
      <c r="J21857" s="2"/>
      <c r="K21857" s="2"/>
    </row>
    <row r="21858" spans="4:11">
      <c r="D21858" s="1"/>
      <c r="E21858" s="1"/>
      <c r="F21858" s="1"/>
      <c r="G21858" s="1"/>
      <c r="J21858" s="2"/>
      <c r="K21858" s="2"/>
    </row>
    <row r="21859" spans="4:11">
      <c r="D21859" s="1"/>
      <c r="E21859" s="1"/>
      <c r="F21859" s="1"/>
      <c r="G21859" s="1"/>
      <c r="J21859" s="2"/>
      <c r="K21859" s="2"/>
    </row>
    <row r="21860" spans="4:11">
      <c r="D21860" s="1"/>
      <c r="E21860" s="1"/>
      <c r="F21860" s="1"/>
      <c r="G21860" s="1"/>
      <c r="J21860" s="2"/>
      <c r="K21860" s="2"/>
    </row>
    <row r="21861" spans="4:11">
      <c r="D21861" s="1"/>
      <c r="E21861" s="1"/>
      <c r="F21861" s="1"/>
      <c r="G21861" s="1"/>
      <c r="J21861" s="2"/>
      <c r="K21861" s="2"/>
    </row>
    <row r="21862" spans="4:11">
      <c r="D21862" s="1"/>
      <c r="E21862" s="1"/>
      <c r="F21862" s="1"/>
      <c r="G21862" s="1"/>
      <c r="J21862" s="2"/>
      <c r="K21862" s="2"/>
    </row>
    <row r="21863" spans="4:11">
      <c r="D21863" s="1"/>
      <c r="E21863" s="1"/>
      <c r="F21863" s="1"/>
      <c r="G21863" s="1"/>
      <c r="J21863" s="2"/>
      <c r="K21863" s="2"/>
    </row>
    <row r="21864" spans="4:11">
      <c r="D21864" s="1"/>
      <c r="E21864" s="1"/>
      <c r="F21864" s="1"/>
      <c r="G21864" s="1"/>
      <c r="J21864" s="2"/>
      <c r="K21864" s="2"/>
    </row>
    <row r="21865" spans="4:11">
      <c r="D21865" s="1"/>
      <c r="E21865" s="1"/>
      <c r="F21865" s="1"/>
      <c r="G21865" s="1"/>
      <c r="J21865" s="2"/>
      <c r="K21865" s="2"/>
    </row>
    <row r="21866" spans="4:11">
      <c r="D21866" s="1"/>
      <c r="E21866" s="1"/>
      <c r="F21866" s="1"/>
      <c r="G21866" s="1"/>
      <c r="J21866" s="2"/>
      <c r="K21866" s="2"/>
    </row>
    <row r="21867" spans="4:11">
      <c r="D21867" s="1"/>
      <c r="E21867" s="1"/>
      <c r="F21867" s="1"/>
      <c r="G21867" s="1"/>
      <c r="J21867" s="2"/>
      <c r="K21867" s="2"/>
    </row>
    <row r="21868" spans="4:11">
      <c r="D21868" s="1"/>
      <c r="E21868" s="1"/>
      <c r="F21868" s="1"/>
      <c r="G21868" s="1"/>
      <c r="J21868" s="2"/>
      <c r="K21868" s="2"/>
    </row>
    <row r="21869" spans="4:11">
      <c r="D21869" s="1"/>
      <c r="E21869" s="1"/>
      <c r="F21869" s="1"/>
      <c r="G21869" s="1"/>
      <c r="J21869" s="2"/>
      <c r="K21869" s="2"/>
    </row>
    <row r="21870" spans="4:11">
      <c r="D21870" s="1"/>
      <c r="E21870" s="1"/>
      <c r="F21870" s="1"/>
      <c r="G21870" s="1"/>
      <c r="J21870" s="2"/>
      <c r="K21870" s="2"/>
    </row>
    <row r="21871" spans="4:11">
      <c r="D21871" s="1"/>
      <c r="E21871" s="1"/>
      <c r="F21871" s="1"/>
      <c r="G21871" s="1"/>
      <c r="J21871" s="2"/>
      <c r="K21871" s="2"/>
    </row>
    <row r="21872" spans="4:11">
      <c r="D21872" s="1"/>
      <c r="E21872" s="1"/>
      <c r="F21872" s="1"/>
      <c r="G21872" s="1"/>
      <c r="J21872" s="2"/>
      <c r="K21872" s="2"/>
    </row>
    <row r="21873" spans="4:11">
      <c r="D21873" s="1"/>
      <c r="E21873" s="1"/>
      <c r="F21873" s="1"/>
      <c r="G21873" s="1"/>
      <c r="J21873" s="2"/>
      <c r="K21873" s="2"/>
    </row>
    <row r="21874" spans="4:11">
      <c r="D21874" s="1"/>
      <c r="E21874" s="1"/>
      <c r="F21874" s="1"/>
      <c r="G21874" s="1"/>
      <c r="J21874" s="2"/>
      <c r="K21874" s="2"/>
    </row>
    <row r="21875" spans="4:11">
      <c r="D21875" s="1"/>
      <c r="E21875" s="1"/>
      <c r="F21875" s="1"/>
      <c r="G21875" s="1"/>
      <c r="J21875" s="2"/>
      <c r="K21875" s="2"/>
    </row>
    <row r="21876" spans="4:11">
      <c r="D21876" s="1"/>
      <c r="E21876" s="1"/>
      <c r="F21876" s="1"/>
      <c r="G21876" s="1"/>
      <c r="J21876" s="2"/>
      <c r="K21876" s="2"/>
    </row>
    <row r="21877" spans="4:11">
      <c r="D21877" s="1"/>
      <c r="E21877" s="1"/>
      <c r="F21877" s="1"/>
      <c r="G21877" s="1"/>
      <c r="J21877" s="2"/>
      <c r="K21877" s="2"/>
    </row>
    <row r="21878" spans="4:11">
      <c r="D21878" s="1"/>
      <c r="E21878" s="1"/>
      <c r="F21878" s="1"/>
      <c r="G21878" s="1"/>
      <c r="J21878" s="2"/>
      <c r="K21878" s="2"/>
    </row>
    <row r="21879" spans="4:11">
      <c r="D21879" s="1"/>
      <c r="E21879" s="1"/>
      <c r="F21879" s="1"/>
      <c r="G21879" s="1"/>
      <c r="J21879" s="2"/>
      <c r="K21879" s="2"/>
    </row>
    <row r="21880" spans="4:11">
      <c r="D21880" s="1"/>
      <c r="E21880" s="1"/>
      <c r="F21880" s="1"/>
      <c r="G21880" s="1"/>
      <c r="J21880" s="2"/>
      <c r="K21880" s="2"/>
    </row>
    <row r="21881" spans="4:11">
      <c r="D21881" s="1"/>
      <c r="E21881" s="1"/>
      <c r="F21881" s="1"/>
      <c r="G21881" s="1"/>
      <c r="J21881" s="2"/>
      <c r="K21881" s="2"/>
    </row>
    <row r="21882" spans="4:11">
      <c r="D21882" s="1"/>
      <c r="E21882" s="1"/>
      <c r="F21882" s="1"/>
      <c r="G21882" s="1"/>
      <c r="J21882" s="2"/>
      <c r="K21882" s="2"/>
    </row>
    <row r="21883" spans="4:11">
      <c r="D21883" s="1"/>
      <c r="E21883" s="1"/>
      <c r="F21883" s="1"/>
      <c r="G21883" s="1"/>
      <c r="J21883" s="2"/>
      <c r="K21883" s="2"/>
    </row>
    <row r="21884" spans="4:11">
      <c r="D21884" s="1"/>
      <c r="E21884" s="1"/>
      <c r="F21884" s="1"/>
      <c r="G21884" s="1"/>
      <c r="J21884" s="2"/>
      <c r="K21884" s="2"/>
    </row>
    <row r="21885" spans="4:11">
      <c r="D21885" s="1"/>
      <c r="E21885" s="1"/>
      <c r="F21885" s="1"/>
      <c r="G21885" s="1"/>
      <c r="J21885" s="2"/>
      <c r="K21885" s="2"/>
    </row>
    <row r="21886" spans="4:11">
      <c r="D21886" s="1"/>
      <c r="E21886" s="1"/>
      <c r="F21886" s="1"/>
      <c r="G21886" s="1"/>
      <c r="J21886" s="2"/>
      <c r="K21886" s="2"/>
    </row>
    <row r="21887" spans="4:11">
      <c r="D21887" s="1"/>
      <c r="E21887" s="1"/>
      <c r="F21887" s="1"/>
      <c r="G21887" s="1"/>
      <c r="J21887" s="2"/>
      <c r="K21887" s="2"/>
    </row>
    <row r="21888" spans="4:11">
      <c r="D21888" s="1"/>
      <c r="E21888" s="1"/>
      <c r="F21888" s="1"/>
      <c r="G21888" s="1"/>
      <c r="J21888" s="2"/>
      <c r="K21888" s="2"/>
    </row>
    <row r="21889" spans="4:11">
      <c r="D21889" s="1"/>
      <c r="E21889" s="1"/>
      <c r="F21889" s="1"/>
      <c r="G21889" s="1"/>
      <c r="J21889" s="2"/>
      <c r="K21889" s="2"/>
    </row>
    <row r="21890" spans="4:11">
      <c r="D21890" s="1"/>
      <c r="E21890" s="1"/>
      <c r="F21890" s="1"/>
      <c r="G21890" s="1"/>
      <c r="J21890" s="2"/>
      <c r="K21890" s="2"/>
    </row>
    <row r="21891" spans="4:11">
      <c r="D21891" s="1"/>
      <c r="E21891" s="1"/>
      <c r="F21891" s="1"/>
      <c r="G21891" s="1"/>
      <c r="J21891" s="2"/>
      <c r="K21891" s="2"/>
    </row>
    <row r="21892" spans="4:11">
      <c r="D21892" s="1"/>
      <c r="E21892" s="1"/>
      <c r="F21892" s="1"/>
      <c r="G21892" s="1"/>
      <c r="J21892" s="2"/>
      <c r="K21892" s="2"/>
    </row>
    <row r="21893" spans="4:11">
      <c r="D21893" s="1"/>
      <c r="E21893" s="1"/>
      <c r="F21893" s="1"/>
      <c r="G21893" s="1"/>
      <c r="J21893" s="2"/>
      <c r="K21893" s="2"/>
    </row>
    <row r="21894" spans="4:11">
      <c r="D21894" s="1"/>
      <c r="E21894" s="1"/>
      <c r="F21894" s="1"/>
      <c r="G21894" s="1"/>
      <c r="J21894" s="2"/>
      <c r="K21894" s="2"/>
    </row>
    <row r="21895" spans="4:11">
      <c r="D21895" s="1"/>
      <c r="E21895" s="1"/>
      <c r="F21895" s="1"/>
      <c r="G21895" s="1"/>
      <c r="J21895" s="2"/>
      <c r="K21895" s="2"/>
    </row>
    <row r="21896" spans="4:11">
      <c r="D21896" s="1"/>
      <c r="E21896" s="1"/>
      <c r="F21896" s="1"/>
      <c r="G21896" s="1"/>
      <c r="J21896" s="2"/>
      <c r="K21896" s="2"/>
    </row>
    <row r="21897" spans="4:11">
      <c r="D21897" s="1"/>
      <c r="E21897" s="1"/>
      <c r="F21897" s="1"/>
      <c r="G21897" s="1"/>
      <c r="J21897" s="2"/>
      <c r="K21897" s="2"/>
    </row>
    <row r="21898" spans="4:11">
      <c r="D21898" s="1"/>
      <c r="E21898" s="1"/>
      <c r="F21898" s="1"/>
      <c r="G21898" s="1"/>
      <c r="J21898" s="2"/>
      <c r="K21898" s="2"/>
    </row>
    <row r="21899" spans="4:11">
      <c r="D21899" s="1"/>
      <c r="E21899" s="1"/>
      <c r="F21899" s="1"/>
      <c r="G21899" s="1"/>
      <c r="J21899" s="2"/>
      <c r="K21899" s="2"/>
    </row>
    <row r="21900" spans="4:11">
      <c r="D21900" s="1"/>
      <c r="E21900" s="1"/>
      <c r="F21900" s="1"/>
      <c r="G21900" s="1"/>
      <c r="J21900" s="2"/>
      <c r="K21900" s="2"/>
    </row>
    <row r="21901" spans="4:11">
      <c r="D21901" s="1"/>
      <c r="E21901" s="1"/>
      <c r="F21901" s="1"/>
      <c r="G21901" s="1"/>
      <c r="J21901" s="2"/>
      <c r="K21901" s="2"/>
    </row>
    <row r="21902" spans="4:11">
      <c r="D21902" s="1"/>
      <c r="E21902" s="1"/>
      <c r="F21902" s="1"/>
      <c r="G21902" s="1"/>
      <c r="J21902" s="2"/>
      <c r="K21902" s="2"/>
    </row>
    <row r="21903" spans="4:11">
      <c r="D21903" s="1"/>
      <c r="E21903" s="1"/>
      <c r="F21903" s="1"/>
      <c r="G21903" s="1"/>
      <c r="J21903" s="2"/>
      <c r="K21903" s="2"/>
    </row>
    <row r="21904" spans="4:11">
      <c r="D21904" s="1"/>
      <c r="E21904" s="1"/>
      <c r="F21904" s="1"/>
      <c r="G21904" s="1"/>
      <c r="J21904" s="2"/>
      <c r="K21904" s="2"/>
    </row>
    <row r="21905" spans="4:11">
      <c r="D21905" s="1"/>
      <c r="E21905" s="1"/>
      <c r="F21905" s="1"/>
      <c r="G21905" s="1"/>
      <c r="J21905" s="2"/>
      <c r="K21905" s="2"/>
    </row>
    <row r="21906" spans="4:11">
      <c r="D21906" s="1"/>
      <c r="E21906" s="1"/>
      <c r="F21906" s="1"/>
      <c r="G21906" s="1"/>
      <c r="J21906" s="2"/>
      <c r="K21906" s="2"/>
    </row>
    <row r="21907" spans="4:11">
      <c r="D21907" s="1"/>
      <c r="E21907" s="1"/>
      <c r="F21907" s="1"/>
      <c r="G21907" s="1"/>
      <c r="J21907" s="2"/>
      <c r="K21907" s="2"/>
    </row>
    <row r="21908" spans="4:11">
      <c r="D21908" s="1"/>
      <c r="E21908" s="1"/>
      <c r="F21908" s="1"/>
      <c r="G21908" s="1"/>
      <c r="J21908" s="2"/>
      <c r="K21908" s="2"/>
    </row>
    <row r="21909" spans="4:11">
      <c r="D21909" s="1"/>
      <c r="E21909" s="1"/>
      <c r="F21909" s="1"/>
      <c r="G21909" s="1"/>
      <c r="J21909" s="2"/>
      <c r="K21909" s="2"/>
    </row>
    <row r="21910" spans="4:11">
      <c r="D21910" s="1"/>
      <c r="E21910" s="1"/>
      <c r="F21910" s="1"/>
      <c r="G21910" s="1"/>
      <c r="J21910" s="2"/>
      <c r="K21910" s="2"/>
    </row>
    <row r="21911" spans="4:11">
      <c r="D21911" s="1"/>
      <c r="E21911" s="1"/>
      <c r="F21911" s="1"/>
      <c r="G21911" s="1"/>
      <c r="J21911" s="2"/>
      <c r="K21911" s="2"/>
    </row>
    <row r="21912" spans="4:11">
      <c r="D21912" s="1"/>
      <c r="E21912" s="1"/>
      <c r="F21912" s="1"/>
      <c r="G21912" s="1"/>
      <c r="J21912" s="2"/>
      <c r="K21912" s="2"/>
    </row>
    <row r="21913" spans="4:11">
      <c r="D21913" s="1"/>
      <c r="E21913" s="1"/>
      <c r="F21913" s="1"/>
      <c r="G21913" s="1"/>
      <c r="J21913" s="2"/>
      <c r="K21913" s="2"/>
    </row>
    <row r="21914" spans="4:11">
      <c r="D21914" s="1"/>
      <c r="E21914" s="1"/>
      <c r="F21914" s="1"/>
      <c r="G21914" s="1"/>
      <c r="J21914" s="2"/>
      <c r="K21914" s="2"/>
    </row>
    <row r="21915" spans="4:11">
      <c r="D21915" s="1"/>
      <c r="E21915" s="1"/>
      <c r="F21915" s="1"/>
      <c r="G21915" s="1"/>
      <c r="J21915" s="2"/>
      <c r="K21915" s="2"/>
    </row>
    <row r="21916" spans="4:11">
      <c r="D21916" s="1"/>
      <c r="E21916" s="1"/>
      <c r="F21916" s="1"/>
      <c r="G21916" s="1"/>
      <c r="J21916" s="2"/>
      <c r="K21916" s="2"/>
    </row>
    <row r="21917" spans="4:11">
      <c r="D21917" s="1"/>
      <c r="E21917" s="1"/>
      <c r="F21917" s="1"/>
      <c r="G21917" s="1"/>
      <c r="J21917" s="2"/>
      <c r="K21917" s="2"/>
    </row>
    <row r="21918" spans="4:11">
      <c r="D21918" s="1"/>
      <c r="E21918" s="1"/>
      <c r="F21918" s="1"/>
      <c r="G21918" s="1"/>
      <c r="J21918" s="2"/>
      <c r="K21918" s="2"/>
    </row>
    <row r="21919" spans="4:11">
      <c r="D21919" s="1"/>
      <c r="E21919" s="1"/>
      <c r="F21919" s="1"/>
      <c r="G21919" s="1"/>
      <c r="J21919" s="2"/>
      <c r="K21919" s="2"/>
    </row>
    <row r="21920" spans="4:11">
      <c r="D21920" s="1"/>
      <c r="E21920" s="1"/>
      <c r="F21920" s="1"/>
      <c r="G21920" s="1"/>
      <c r="J21920" s="2"/>
      <c r="K21920" s="2"/>
    </row>
    <row r="21921" spans="4:11">
      <c r="D21921" s="1"/>
      <c r="E21921" s="1"/>
      <c r="F21921" s="1"/>
      <c r="G21921" s="1"/>
      <c r="J21921" s="2"/>
      <c r="K21921" s="2"/>
    </row>
    <row r="21922" spans="4:11">
      <c r="D21922" s="1"/>
      <c r="E21922" s="1"/>
      <c r="F21922" s="1"/>
      <c r="G21922" s="1"/>
      <c r="J21922" s="2"/>
      <c r="K21922" s="2"/>
    </row>
    <row r="21923" spans="4:11">
      <c r="D21923" s="1"/>
      <c r="E21923" s="1"/>
      <c r="F21923" s="1"/>
      <c r="G21923" s="1"/>
      <c r="J21923" s="2"/>
      <c r="K21923" s="2"/>
    </row>
    <row r="21924" spans="4:11">
      <c r="D21924" s="1"/>
      <c r="E21924" s="1"/>
      <c r="F21924" s="1"/>
      <c r="G21924" s="1"/>
      <c r="J21924" s="2"/>
      <c r="K21924" s="2"/>
    </row>
    <row r="21925" spans="4:11">
      <c r="D21925" s="1"/>
      <c r="E21925" s="1"/>
      <c r="F21925" s="1"/>
      <c r="G21925" s="1"/>
      <c r="J21925" s="2"/>
      <c r="K21925" s="2"/>
    </row>
    <row r="21926" spans="4:11">
      <c r="D21926" s="1"/>
      <c r="E21926" s="1"/>
      <c r="F21926" s="1"/>
      <c r="G21926" s="1"/>
      <c r="J21926" s="2"/>
      <c r="K21926" s="2"/>
    </row>
    <row r="21927" spans="4:11">
      <c r="D21927" s="1"/>
      <c r="E21927" s="1"/>
      <c r="F21927" s="1"/>
      <c r="G21927" s="1"/>
      <c r="J21927" s="2"/>
      <c r="K21927" s="2"/>
    </row>
    <row r="21928" spans="4:11">
      <c r="D21928" s="1"/>
      <c r="E21928" s="1"/>
      <c r="F21928" s="1"/>
      <c r="G21928" s="1"/>
      <c r="J21928" s="2"/>
      <c r="K21928" s="2"/>
    </row>
    <row r="21929" spans="4:11">
      <c r="D21929" s="1"/>
      <c r="E21929" s="1"/>
      <c r="F21929" s="1"/>
      <c r="G21929" s="1"/>
      <c r="J21929" s="2"/>
      <c r="K21929" s="2"/>
    </row>
    <row r="21930" spans="4:11">
      <c r="D21930" s="1"/>
      <c r="E21930" s="1"/>
      <c r="F21930" s="1"/>
      <c r="G21930" s="1"/>
      <c r="J21930" s="2"/>
      <c r="K21930" s="2"/>
    </row>
    <row r="21931" spans="4:11">
      <c r="D21931" s="1"/>
      <c r="E21931" s="1"/>
      <c r="F21931" s="1"/>
      <c r="G21931" s="1"/>
      <c r="J21931" s="2"/>
      <c r="K21931" s="2"/>
    </row>
    <row r="21932" spans="4:11">
      <c r="D21932" s="1"/>
      <c r="E21932" s="1"/>
      <c r="F21932" s="1"/>
      <c r="G21932" s="1"/>
      <c r="J21932" s="2"/>
      <c r="K21932" s="2"/>
    </row>
    <row r="21933" spans="4:11">
      <c r="D21933" s="1"/>
      <c r="E21933" s="1"/>
      <c r="F21933" s="1"/>
      <c r="G21933" s="1"/>
      <c r="J21933" s="2"/>
      <c r="K21933" s="2"/>
    </row>
    <row r="21934" spans="4:11">
      <c r="D21934" s="1"/>
      <c r="E21934" s="1"/>
      <c r="F21934" s="1"/>
      <c r="G21934" s="1"/>
      <c r="J21934" s="2"/>
      <c r="K21934" s="2"/>
    </row>
    <row r="21935" spans="4:11">
      <c r="D21935" s="1"/>
      <c r="E21935" s="1"/>
      <c r="F21935" s="1"/>
      <c r="G21935" s="1"/>
      <c r="J21935" s="2"/>
      <c r="K21935" s="2"/>
    </row>
    <row r="21936" spans="4:11">
      <c r="D21936" s="1"/>
      <c r="E21936" s="1"/>
      <c r="F21936" s="1"/>
      <c r="G21936" s="1"/>
      <c r="J21936" s="2"/>
      <c r="K21936" s="2"/>
    </row>
    <row r="21937" spans="4:11">
      <c r="D21937" s="1"/>
      <c r="E21937" s="1"/>
      <c r="F21937" s="1"/>
      <c r="G21937" s="1"/>
      <c r="J21937" s="2"/>
      <c r="K21937" s="2"/>
    </row>
    <row r="21938" spans="4:11">
      <c r="D21938" s="1"/>
      <c r="E21938" s="1"/>
      <c r="F21938" s="1"/>
      <c r="G21938" s="1"/>
      <c r="J21938" s="2"/>
      <c r="K21938" s="2"/>
    </row>
    <row r="21939" spans="4:11">
      <c r="D21939" s="1"/>
      <c r="E21939" s="1"/>
      <c r="F21939" s="1"/>
      <c r="G21939" s="1"/>
      <c r="J21939" s="2"/>
      <c r="K21939" s="2"/>
    </row>
    <row r="21940" spans="4:11">
      <c r="D21940" s="1"/>
      <c r="E21940" s="1"/>
      <c r="F21940" s="1"/>
      <c r="G21940" s="1"/>
      <c r="J21940" s="2"/>
      <c r="K21940" s="2"/>
    </row>
    <row r="21941" spans="4:11">
      <c r="D21941" s="1"/>
      <c r="E21941" s="1"/>
      <c r="F21941" s="1"/>
      <c r="G21941" s="1"/>
      <c r="J21941" s="2"/>
      <c r="K21941" s="2"/>
    </row>
    <row r="21942" spans="4:11">
      <c r="D21942" s="1"/>
      <c r="E21942" s="1"/>
      <c r="F21942" s="1"/>
      <c r="G21942" s="1"/>
      <c r="J21942" s="2"/>
      <c r="K21942" s="2"/>
    </row>
    <row r="21943" spans="4:11">
      <c r="D21943" s="1"/>
      <c r="E21943" s="1"/>
      <c r="F21943" s="1"/>
      <c r="G21943" s="1"/>
      <c r="J21943" s="2"/>
      <c r="K21943" s="2"/>
    </row>
    <row r="21944" spans="4:11">
      <c r="D21944" s="1"/>
      <c r="E21944" s="1"/>
      <c r="F21944" s="1"/>
      <c r="G21944" s="1"/>
      <c r="J21944" s="2"/>
      <c r="K21944" s="2"/>
    </row>
    <row r="21945" spans="4:11">
      <c r="D21945" s="1"/>
      <c r="E21945" s="1"/>
      <c r="F21945" s="1"/>
      <c r="G21945" s="1"/>
      <c r="J21945" s="2"/>
      <c r="K21945" s="2"/>
    </row>
    <row r="21946" spans="4:11">
      <c r="D21946" s="1"/>
      <c r="E21946" s="1"/>
      <c r="F21946" s="1"/>
      <c r="G21946" s="1"/>
      <c r="J21946" s="2"/>
      <c r="K21946" s="2"/>
    </row>
    <row r="21947" spans="4:11">
      <c r="D21947" s="1"/>
      <c r="E21947" s="1"/>
      <c r="F21947" s="1"/>
      <c r="G21947" s="1"/>
      <c r="J21947" s="2"/>
      <c r="K21947" s="2"/>
    </row>
    <row r="21948" spans="4:11">
      <c r="D21948" s="1"/>
      <c r="E21948" s="1"/>
      <c r="F21948" s="1"/>
      <c r="G21948" s="1"/>
      <c r="J21948" s="2"/>
      <c r="K21948" s="2"/>
    </row>
    <row r="21949" spans="4:11">
      <c r="D21949" s="1"/>
      <c r="E21949" s="1"/>
      <c r="F21949" s="1"/>
      <c r="G21949" s="1"/>
      <c r="J21949" s="2"/>
      <c r="K21949" s="2"/>
    </row>
    <row r="21950" spans="4:11">
      <c r="D21950" s="1"/>
      <c r="E21950" s="1"/>
      <c r="F21950" s="1"/>
      <c r="G21950" s="1"/>
      <c r="J21950" s="2"/>
      <c r="K21950" s="2"/>
    </row>
    <row r="21951" spans="4:11">
      <c r="D21951" s="1"/>
      <c r="E21951" s="1"/>
      <c r="F21951" s="1"/>
      <c r="G21951" s="1"/>
      <c r="J21951" s="2"/>
      <c r="K21951" s="2"/>
    </row>
    <row r="21952" spans="4:11">
      <c r="D21952" s="1"/>
      <c r="E21952" s="1"/>
      <c r="F21952" s="1"/>
      <c r="G21952" s="1"/>
      <c r="J21952" s="2"/>
      <c r="K21952" s="2"/>
    </row>
    <row r="21953" spans="4:11">
      <c r="D21953" s="1"/>
      <c r="E21953" s="1"/>
      <c r="F21953" s="1"/>
      <c r="G21953" s="1"/>
      <c r="J21953" s="2"/>
      <c r="K21953" s="2"/>
    </row>
    <row r="21954" spans="4:11">
      <c r="D21954" s="1"/>
      <c r="E21954" s="1"/>
      <c r="F21954" s="1"/>
      <c r="G21954" s="1"/>
      <c r="J21954" s="2"/>
      <c r="K21954" s="2"/>
    </row>
    <row r="21955" spans="4:11">
      <c r="D21955" s="1"/>
      <c r="E21955" s="1"/>
      <c r="F21955" s="1"/>
      <c r="G21955" s="1"/>
      <c r="J21955" s="2"/>
      <c r="K21955" s="2"/>
    </row>
    <row r="21956" spans="4:11">
      <c r="D21956" s="1"/>
      <c r="E21956" s="1"/>
      <c r="F21956" s="1"/>
      <c r="G21956" s="1"/>
      <c r="J21956" s="2"/>
      <c r="K21956" s="2"/>
    </row>
    <row r="21957" spans="4:11">
      <c r="D21957" s="1"/>
      <c r="E21957" s="1"/>
      <c r="F21957" s="1"/>
      <c r="G21957" s="1"/>
      <c r="J21957" s="2"/>
      <c r="K21957" s="2"/>
    </row>
    <row r="21958" spans="4:11">
      <c r="D21958" s="1"/>
      <c r="E21958" s="1"/>
      <c r="F21958" s="1"/>
      <c r="G21958" s="1"/>
      <c r="J21958" s="2"/>
      <c r="K21958" s="2"/>
    </row>
    <row r="21959" spans="4:11">
      <c r="D21959" s="1"/>
      <c r="E21959" s="1"/>
      <c r="F21959" s="1"/>
      <c r="G21959" s="1"/>
      <c r="J21959" s="2"/>
      <c r="K21959" s="2"/>
    </row>
    <row r="21960" spans="4:11">
      <c r="D21960" s="1"/>
      <c r="E21960" s="1"/>
      <c r="F21960" s="1"/>
      <c r="G21960" s="1"/>
      <c r="J21960" s="2"/>
      <c r="K21960" s="2"/>
    </row>
    <row r="21961" spans="4:11">
      <c r="D21961" s="1"/>
      <c r="E21961" s="1"/>
      <c r="F21961" s="1"/>
      <c r="G21961" s="1"/>
      <c r="J21961" s="2"/>
      <c r="K21961" s="2"/>
    </row>
    <row r="21962" spans="4:11">
      <c r="D21962" s="1"/>
      <c r="E21962" s="1"/>
      <c r="F21962" s="1"/>
      <c r="G21962" s="1"/>
      <c r="J21962" s="2"/>
      <c r="K21962" s="2"/>
    </row>
    <row r="21963" spans="4:11">
      <c r="D21963" s="1"/>
      <c r="E21963" s="1"/>
      <c r="F21963" s="1"/>
      <c r="G21963" s="1"/>
      <c r="J21963" s="2"/>
      <c r="K21963" s="2"/>
    </row>
    <row r="21964" spans="4:11">
      <c r="D21964" s="1"/>
      <c r="E21964" s="1"/>
      <c r="F21964" s="1"/>
      <c r="G21964" s="1"/>
      <c r="J21964" s="2"/>
      <c r="K21964" s="2"/>
    </row>
    <row r="21965" spans="4:11">
      <c r="D21965" s="1"/>
      <c r="E21965" s="1"/>
      <c r="F21965" s="1"/>
      <c r="G21965" s="1"/>
      <c r="J21965" s="2"/>
      <c r="K21965" s="2"/>
    </row>
    <row r="21966" spans="4:11">
      <c r="D21966" s="1"/>
      <c r="E21966" s="1"/>
      <c r="F21966" s="1"/>
      <c r="G21966" s="1"/>
      <c r="J21966" s="2"/>
      <c r="K21966" s="2"/>
    </row>
    <row r="21967" spans="4:11">
      <c r="D21967" s="1"/>
      <c r="E21967" s="1"/>
      <c r="F21967" s="1"/>
      <c r="G21967" s="1"/>
      <c r="J21967" s="2"/>
      <c r="K21967" s="2"/>
    </row>
    <row r="21968" spans="4:11">
      <c r="D21968" s="1"/>
      <c r="E21968" s="1"/>
      <c r="F21968" s="1"/>
      <c r="G21968" s="1"/>
      <c r="J21968" s="2"/>
      <c r="K21968" s="2"/>
    </row>
    <row r="21969" spans="4:11">
      <c r="D21969" s="1"/>
      <c r="E21969" s="1"/>
      <c r="F21969" s="1"/>
      <c r="G21969" s="1"/>
      <c r="J21969" s="2"/>
      <c r="K21969" s="2"/>
    </row>
    <row r="21970" spans="4:11">
      <c r="D21970" s="1"/>
      <c r="E21970" s="1"/>
      <c r="F21970" s="1"/>
      <c r="G21970" s="1"/>
      <c r="J21970" s="2"/>
      <c r="K21970" s="2"/>
    </row>
    <row r="21971" spans="4:11">
      <c r="D21971" s="1"/>
      <c r="E21971" s="1"/>
      <c r="F21971" s="1"/>
      <c r="G21971" s="1"/>
      <c r="J21971" s="2"/>
      <c r="K21971" s="2"/>
    </row>
    <row r="21972" spans="4:11">
      <c r="D21972" s="1"/>
      <c r="E21972" s="1"/>
      <c r="F21972" s="1"/>
      <c r="G21972" s="1"/>
      <c r="J21972" s="2"/>
      <c r="K21972" s="2"/>
    </row>
    <row r="21973" spans="4:11">
      <c r="D21973" s="1"/>
      <c r="E21973" s="1"/>
      <c r="F21973" s="1"/>
      <c r="G21973" s="1"/>
      <c r="J21973" s="2"/>
      <c r="K21973" s="2"/>
    </row>
    <row r="21974" spans="4:11">
      <c r="D21974" s="1"/>
      <c r="E21974" s="1"/>
      <c r="F21974" s="1"/>
      <c r="G21974" s="1"/>
      <c r="J21974" s="2"/>
      <c r="K21974" s="2"/>
    </row>
    <row r="21975" spans="4:11">
      <c r="D21975" s="1"/>
      <c r="E21975" s="1"/>
      <c r="F21975" s="1"/>
      <c r="G21975" s="1"/>
      <c r="J21975" s="2"/>
      <c r="K21975" s="2"/>
    </row>
    <row r="21976" spans="4:11">
      <c r="D21976" s="1"/>
      <c r="E21976" s="1"/>
      <c r="F21976" s="1"/>
      <c r="G21976" s="1"/>
      <c r="J21976" s="2"/>
      <c r="K21976" s="2"/>
    </row>
    <row r="21977" spans="4:11">
      <c r="D21977" s="1"/>
      <c r="E21977" s="1"/>
      <c r="F21977" s="1"/>
      <c r="G21977" s="1"/>
      <c r="J21977" s="2"/>
      <c r="K21977" s="2"/>
    </row>
    <row r="21978" spans="4:11">
      <c r="D21978" s="1"/>
      <c r="E21978" s="1"/>
      <c r="F21978" s="1"/>
      <c r="G21978" s="1"/>
      <c r="J21978" s="2"/>
      <c r="K21978" s="2"/>
    </row>
    <row r="21979" spans="4:11">
      <c r="D21979" s="1"/>
      <c r="E21979" s="1"/>
      <c r="F21979" s="1"/>
      <c r="G21979" s="1"/>
      <c r="J21979" s="2"/>
      <c r="K21979" s="2"/>
    </row>
    <row r="21980" spans="4:11">
      <c r="D21980" s="1"/>
      <c r="E21980" s="1"/>
      <c r="F21980" s="1"/>
      <c r="G21980" s="1"/>
      <c r="J21980" s="2"/>
      <c r="K21980" s="2"/>
    </row>
    <row r="21981" spans="4:11">
      <c r="D21981" s="1"/>
      <c r="E21981" s="1"/>
      <c r="F21981" s="1"/>
      <c r="G21981" s="1"/>
      <c r="J21981" s="2"/>
      <c r="K21981" s="2"/>
    </row>
    <row r="21982" spans="4:11">
      <c r="D21982" s="1"/>
      <c r="E21982" s="1"/>
      <c r="F21982" s="1"/>
      <c r="G21982" s="1"/>
      <c r="J21982" s="2"/>
      <c r="K21982" s="2"/>
    </row>
    <row r="21983" spans="4:11">
      <c r="D21983" s="1"/>
      <c r="E21983" s="1"/>
      <c r="F21983" s="1"/>
      <c r="G21983" s="1"/>
      <c r="J21983" s="2"/>
      <c r="K21983" s="2"/>
    </row>
    <row r="21984" spans="4:11">
      <c r="D21984" s="1"/>
      <c r="E21984" s="1"/>
      <c r="F21984" s="1"/>
      <c r="G21984" s="1"/>
      <c r="J21984" s="2"/>
      <c r="K21984" s="2"/>
    </row>
    <row r="21985" spans="4:11">
      <c r="D21985" s="1"/>
      <c r="E21985" s="1"/>
      <c r="F21985" s="1"/>
      <c r="G21985" s="1"/>
      <c r="J21985" s="2"/>
      <c r="K21985" s="2"/>
    </row>
    <row r="21986" spans="4:11">
      <c r="D21986" s="1"/>
      <c r="E21986" s="1"/>
      <c r="F21986" s="1"/>
      <c r="G21986" s="1"/>
      <c r="J21986" s="2"/>
      <c r="K21986" s="2"/>
    </row>
    <row r="21987" spans="4:11">
      <c r="D21987" s="1"/>
      <c r="E21987" s="1"/>
      <c r="F21987" s="1"/>
      <c r="G21987" s="1"/>
      <c r="J21987" s="2"/>
      <c r="K21987" s="2"/>
    </row>
    <row r="21988" spans="4:11">
      <c r="D21988" s="1"/>
      <c r="E21988" s="1"/>
      <c r="F21988" s="1"/>
      <c r="G21988" s="1"/>
      <c r="J21988" s="2"/>
      <c r="K21988" s="2"/>
    </row>
    <row r="21989" spans="4:11">
      <c r="D21989" s="1"/>
      <c r="E21989" s="1"/>
      <c r="F21989" s="1"/>
      <c r="G21989" s="1"/>
      <c r="J21989" s="2"/>
      <c r="K21989" s="2"/>
    </row>
    <row r="21990" spans="4:11">
      <c r="D21990" s="1"/>
      <c r="E21990" s="1"/>
      <c r="F21990" s="1"/>
      <c r="G21990" s="1"/>
      <c r="J21990" s="2"/>
      <c r="K21990" s="2"/>
    </row>
    <row r="21991" spans="4:11">
      <c r="D21991" s="1"/>
      <c r="E21991" s="1"/>
      <c r="F21991" s="1"/>
      <c r="G21991" s="1"/>
      <c r="J21991" s="2"/>
      <c r="K21991" s="2"/>
    </row>
    <row r="21992" spans="4:11">
      <c r="D21992" s="1"/>
      <c r="E21992" s="1"/>
      <c r="F21992" s="1"/>
      <c r="G21992" s="1"/>
      <c r="J21992" s="2"/>
      <c r="K21992" s="2"/>
    </row>
    <row r="21993" spans="4:11">
      <c r="D21993" s="1"/>
      <c r="E21993" s="1"/>
      <c r="F21993" s="1"/>
      <c r="G21993" s="1"/>
      <c r="J21993" s="2"/>
      <c r="K21993" s="2"/>
    </row>
    <row r="21994" spans="4:11">
      <c r="D21994" s="1"/>
      <c r="E21994" s="1"/>
      <c r="F21994" s="1"/>
      <c r="G21994" s="1"/>
      <c r="J21994" s="2"/>
      <c r="K21994" s="2"/>
    </row>
    <row r="21995" spans="4:11">
      <c r="D21995" s="1"/>
      <c r="E21995" s="1"/>
      <c r="F21995" s="1"/>
      <c r="G21995" s="1"/>
      <c r="J21995" s="2"/>
      <c r="K21995" s="2"/>
    </row>
    <row r="21996" spans="4:11">
      <c r="D21996" s="1"/>
      <c r="E21996" s="1"/>
      <c r="F21996" s="1"/>
      <c r="G21996" s="1"/>
      <c r="J21996" s="2"/>
      <c r="K21996" s="2"/>
    </row>
    <row r="21997" spans="4:11">
      <c r="D21997" s="1"/>
      <c r="E21997" s="1"/>
      <c r="F21997" s="1"/>
      <c r="G21997" s="1"/>
      <c r="J21997" s="2"/>
      <c r="K21997" s="2"/>
    </row>
    <row r="21998" spans="4:11">
      <c r="D21998" s="1"/>
      <c r="E21998" s="1"/>
      <c r="F21998" s="1"/>
      <c r="G21998" s="1"/>
      <c r="J21998" s="2"/>
      <c r="K21998" s="2"/>
    </row>
    <row r="21999" spans="4:11">
      <c r="D21999" s="1"/>
      <c r="E21999" s="1"/>
      <c r="F21999" s="1"/>
      <c r="G21999" s="1"/>
      <c r="J21999" s="2"/>
      <c r="K21999" s="2"/>
    </row>
    <row r="22000" spans="4:11">
      <c r="D22000" s="1"/>
      <c r="E22000" s="1"/>
      <c r="F22000" s="1"/>
      <c r="G22000" s="1"/>
      <c r="J22000" s="2"/>
      <c r="K22000" s="2"/>
    </row>
    <row r="22001" spans="4:11">
      <c r="D22001" s="1"/>
      <c r="E22001" s="1"/>
      <c r="F22001" s="1"/>
      <c r="G22001" s="1"/>
      <c r="J22001" s="2"/>
      <c r="K22001" s="2"/>
    </row>
    <row r="22002" spans="4:11">
      <c r="D22002" s="1"/>
      <c r="E22002" s="1"/>
      <c r="F22002" s="1"/>
      <c r="G22002" s="1"/>
      <c r="J22002" s="2"/>
      <c r="K22002" s="2"/>
    </row>
    <row r="22003" spans="4:11">
      <c r="D22003" s="1"/>
      <c r="E22003" s="1"/>
      <c r="F22003" s="1"/>
      <c r="G22003" s="1"/>
      <c r="J22003" s="2"/>
      <c r="K22003" s="2"/>
    </row>
    <row r="22004" spans="4:11">
      <c r="D22004" s="1"/>
      <c r="E22004" s="1"/>
      <c r="F22004" s="1"/>
      <c r="G22004" s="1"/>
      <c r="J22004" s="2"/>
      <c r="K22004" s="2"/>
    </row>
    <row r="22005" spans="4:11">
      <c r="D22005" s="1"/>
      <c r="E22005" s="1"/>
      <c r="F22005" s="1"/>
      <c r="G22005" s="1"/>
      <c r="J22005" s="2"/>
      <c r="K22005" s="2"/>
    </row>
    <row r="22006" spans="4:11">
      <c r="D22006" s="1"/>
      <c r="E22006" s="1"/>
      <c r="F22006" s="1"/>
      <c r="G22006" s="1"/>
      <c r="J22006" s="2"/>
      <c r="K22006" s="2"/>
    </row>
    <row r="22007" spans="4:11">
      <c r="D22007" s="1"/>
      <c r="E22007" s="1"/>
      <c r="F22007" s="1"/>
      <c r="G22007" s="1"/>
      <c r="J22007" s="2"/>
      <c r="K22007" s="2"/>
    </row>
    <row r="22008" spans="4:11">
      <c r="D22008" s="1"/>
      <c r="E22008" s="1"/>
      <c r="F22008" s="1"/>
      <c r="G22008" s="1"/>
      <c r="J22008" s="2"/>
      <c r="K22008" s="2"/>
    </row>
    <row r="22009" spans="4:11">
      <c r="D22009" s="1"/>
      <c r="E22009" s="1"/>
      <c r="F22009" s="1"/>
      <c r="G22009" s="1"/>
      <c r="J22009" s="2"/>
      <c r="K22009" s="2"/>
    </row>
    <row r="22010" spans="4:11">
      <c r="D22010" s="1"/>
      <c r="E22010" s="1"/>
      <c r="F22010" s="1"/>
      <c r="G22010" s="1"/>
      <c r="J22010" s="2"/>
      <c r="K22010" s="2"/>
    </row>
    <row r="22011" spans="4:11">
      <c r="D22011" s="1"/>
      <c r="E22011" s="1"/>
      <c r="F22011" s="1"/>
      <c r="G22011" s="1"/>
      <c r="J22011" s="2"/>
      <c r="K22011" s="2"/>
    </row>
    <row r="22012" spans="4:11">
      <c r="D22012" s="1"/>
      <c r="E22012" s="1"/>
      <c r="F22012" s="1"/>
      <c r="G22012" s="1"/>
      <c r="J22012" s="2"/>
      <c r="K22012" s="2"/>
    </row>
    <row r="22013" spans="4:11">
      <c r="D22013" s="1"/>
      <c r="E22013" s="1"/>
      <c r="F22013" s="1"/>
      <c r="G22013" s="1"/>
      <c r="J22013" s="2"/>
      <c r="K22013" s="2"/>
    </row>
    <row r="22014" spans="4:11">
      <c r="D22014" s="1"/>
      <c r="E22014" s="1"/>
      <c r="F22014" s="1"/>
      <c r="G22014" s="1"/>
      <c r="J22014" s="2"/>
      <c r="K22014" s="2"/>
    </row>
    <row r="22015" spans="4:11">
      <c r="D22015" s="1"/>
      <c r="E22015" s="1"/>
      <c r="F22015" s="1"/>
      <c r="G22015" s="1"/>
      <c r="J22015" s="2"/>
      <c r="K22015" s="2"/>
    </row>
    <row r="22016" spans="4:11">
      <c r="D22016" s="1"/>
      <c r="E22016" s="1"/>
      <c r="F22016" s="1"/>
      <c r="G22016" s="1"/>
      <c r="J22016" s="2"/>
      <c r="K22016" s="2"/>
    </row>
    <row r="22017" spans="4:11">
      <c r="D22017" s="1"/>
      <c r="E22017" s="1"/>
      <c r="F22017" s="1"/>
      <c r="G22017" s="1"/>
      <c r="J22017" s="2"/>
      <c r="K22017" s="2"/>
    </row>
    <row r="22018" spans="4:11">
      <c r="D22018" s="1"/>
      <c r="E22018" s="1"/>
      <c r="F22018" s="1"/>
      <c r="G22018" s="1"/>
      <c r="J22018" s="2"/>
      <c r="K22018" s="2"/>
    </row>
    <row r="22019" spans="4:11">
      <c r="D22019" s="1"/>
      <c r="E22019" s="1"/>
      <c r="F22019" s="1"/>
      <c r="G22019" s="1"/>
      <c r="J22019" s="2"/>
      <c r="K22019" s="2"/>
    </row>
    <row r="22020" spans="4:11">
      <c r="D22020" s="1"/>
      <c r="E22020" s="1"/>
      <c r="F22020" s="1"/>
      <c r="G22020" s="1"/>
      <c r="J22020" s="2"/>
      <c r="K22020" s="2"/>
    </row>
    <row r="22021" spans="4:11">
      <c r="D22021" s="1"/>
      <c r="E22021" s="1"/>
      <c r="F22021" s="1"/>
      <c r="G22021" s="1"/>
      <c r="J22021" s="2"/>
      <c r="K22021" s="2"/>
    </row>
    <row r="22022" spans="4:11">
      <c r="D22022" s="1"/>
      <c r="E22022" s="1"/>
      <c r="F22022" s="1"/>
      <c r="G22022" s="1"/>
      <c r="J22022" s="2"/>
      <c r="K22022" s="2"/>
    </row>
    <row r="22023" spans="4:11">
      <c r="D22023" s="1"/>
      <c r="E22023" s="1"/>
      <c r="F22023" s="1"/>
      <c r="G22023" s="1"/>
      <c r="J22023" s="2"/>
      <c r="K22023" s="2"/>
    </row>
    <row r="22024" spans="4:11">
      <c r="D22024" s="1"/>
      <c r="E22024" s="1"/>
      <c r="F22024" s="1"/>
      <c r="G22024" s="1"/>
      <c r="J22024" s="2"/>
      <c r="K22024" s="2"/>
    </row>
    <row r="22025" spans="4:11">
      <c r="D22025" s="1"/>
      <c r="E22025" s="1"/>
      <c r="F22025" s="1"/>
      <c r="G22025" s="1"/>
      <c r="J22025" s="2"/>
      <c r="K22025" s="2"/>
    </row>
    <row r="22026" spans="4:11">
      <c r="D22026" s="1"/>
      <c r="E22026" s="1"/>
      <c r="F22026" s="1"/>
      <c r="G22026" s="1"/>
      <c r="J22026" s="2"/>
      <c r="K22026" s="2"/>
    </row>
    <row r="22027" spans="4:11">
      <c r="D22027" s="1"/>
      <c r="E22027" s="1"/>
      <c r="F22027" s="1"/>
      <c r="G22027" s="1"/>
      <c r="J22027" s="2"/>
      <c r="K22027" s="2"/>
    </row>
    <row r="22028" spans="4:11">
      <c r="D22028" s="1"/>
      <c r="E22028" s="1"/>
      <c r="F22028" s="1"/>
      <c r="G22028" s="1"/>
      <c r="J22028" s="2"/>
      <c r="K22028" s="2"/>
    </row>
    <row r="22029" spans="4:11">
      <c r="D22029" s="1"/>
      <c r="E22029" s="1"/>
      <c r="F22029" s="1"/>
      <c r="G22029" s="1"/>
      <c r="J22029" s="2"/>
      <c r="K22029" s="2"/>
    </row>
    <row r="22030" spans="4:11">
      <c r="D22030" s="1"/>
      <c r="E22030" s="1"/>
      <c r="F22030" s="1"/>
      <c r="G22030" s="1"/>
      <c r="J22030" s="2"/>
      <c r="K22030" s="2"/>
    </row>
    <row r="22031" spans="4:11">
      <c r="D22031" s="1"/>
      <c r="E22031" s="1"/>
      <c r="F22031" s="1"/>
      <c r="G22031" s="1"/>
      <c r="J22031" s="2"/>
      <c r="K22031" s="2"/>
    </row>
    <row r="22032" spans="4:11">
      <c r="D22032" s="1"/>
      <c r="E22032" s="1"/>
      <c r="F22032" s="1"/>
      <c r="G22032" s="1"/>
      <c r="J22032" s="2"/>
      <c r="K22032" s="2"/>
    </row>
    <row r="22033" spans="4:11">
      <c r="D22033" s="1"/>
      <c r="E22033" s="1"/>
      <c r="F22033" s="1"/>
      <c r="G22033" s="1"/>
      <c r="J22033" s="2"/>
      <c r="K22033" s="2"/>
    </row>
    <row r="22034" spans="4:11">
      <c r="D22034" s="1"/>
      <c r="E22034" s="1"/>
      <c r="F22034" s="1"/>
      <c r="G22034" s="1"/>
      <c r="J22034" s="2"/>
      <c r="K22034" s="2"/>
    </row>
    <row r="22035" spans="4:11">
      <c r="D22035" s="1"/>
      <c r="E22035" s="1"/>
      <c r="F22035" s="1"/>
      <c r="G22035" s="1"/>
      <c r="J22035" s="2"/>
      <c r="K22035" s="2"/>
    </row>
    <row r="22036" spans="4:11">
      <c r="D22036" s="1"/>
      <c r="E22036" s="1"/>
      <c r="F22036" s="1"/>
      <c r="G22036" s="1"/>
      <c r="J22036" s="2"/>
      <c r="K22036" s="2"/>
    </row>
    <row r="22037" spans="4:11">
      <c r="D22037" s="1"/>
      <c r="E22037" s="1"/>
      <c r="F22037" s="1"/>
      <c r="G22037" s="1"/>
      <c r="J22037" s="2"/>
      <c r="K22037" s="2"/>
    </row>
    <row r="22038" spans="4:11">
      <c r="D22038" s="1"/>
      <c r="E22038" s="1"/>
      <c r="F22038" s="1"/>
      <c r="G22038" s="1"/>
      <c r="J22038" s="2"/>
      <c r="K22038" s="2"/>
    </row>
    <row r="22039" spans="4:11">
      <c r="D22039" s="1"/>
      <c r="E22039" s="1"/>
      <c r="F22039" s="1"/>
      <c r="G22039" s="1"/>
      <c r="J22039" s="2"/>
      <c r="K22039" s="2"/>
    </row>
    <row r="22040" spans="4:11">
      <c r="D22040" s="1"/>
      <c r="E22040" s="1"/>
      <c r="F22040" s="1"/>
      <c r="G22040" s="1"/>
      <c r="J22040" s="2"/>
      <c r="K22040" s="2"/>
    </row>
    <row r="22041" spans="4:11">
      <c r="D22041" s="1"/>
      <c r="E22041" s="1"/>
      <c r="F22041" s="1"/>
      <c r="G22041" s="1"/>
      <c r="J22041" s="2"/>
      <c r="K22041" s="2"/>
    </row>
    <row r="22042" spans="4:11">
      <c r="D22042" s="1"/>
      <c r="E22042" s="1"/>
      <c r="F22042" s="1"/>
      <c r="G22042" s="1"/>
      <c r="J22042" s="2"/>
      <c r="K22042" s="2"/>
    </row>
    <row r="22043" spans="4:11">
      <c r="D22043" s="1"/>
      <c r="E22043" s="1"/>
      <c r="F22043" s="1"/>
      <c r="G22043" s="1"/>
      <c r="J22043" s="2"/>
      <c r="K22043" s="2"/>
    </row>
    <row r="22044" spans="4:11">
      <c r="D22044" s="1"/>
      <c r="E22044" s="1"/>
      <c r="F22044" s="1"/>
      <c r="G22044" s="1"/>
      <c r="J22044" s="2"/>
      <c r="K22044" s="2"/>
    </row>
    <row r="22045" spans="4:11">
      <c r="D22045" s="1"/>
      <c r="E22045" s="1"/>
      <c r="F22045" s="1"/>
      <c r="G22045" s="1"/>
      <c r="J22045" s="2"/>
      <c r="K22045" s="2"/>
    </row>
    <row r="22046" spans="4:11">
      <c r="D22046" s="1"/>
      <c r="E22046" s="1"/>
      <c r="F22046" s="1"/>
      <c r="G22046" s="1"/>
      <c r="J22046" s="2"/>
      <c r="K22046" s="2"/>
    </row>
    <row r="22047" spans="4:11">
      <c r="D22047" s="1"/>
      <c r="E22047" s="1"/>
      <c r="F22047" s="1"/>
      <c r="G22047" s="1"/>
      <c r="J22047" s="2"/>
      <c r="K22047" s="2"/>
    </row>
    <row r="22048" spans="4:11">
      <c r="D22048" s="1"/>
      <c r="E22048" s="1"/>
      <c r="F22048" s="1"/>
      <c r="G22048" s="1"/>
      <c r="J22048" s="2"/>
      <c r="K22048" s="2"/>
    </row>
    <row r="22049" spans="4:11">
      <c r="D22049" s="1"/>
      <c r="E22049" s="1"/>
      <c r="F22049" s="1"/>
      <c r="G22049" s="1"/>
      <c r="J22049" s="2"/>
      <c r="K22049" s="2"/>
    </row>
    <row r="22050" spans="4:11">
      <c r="D22050" s="1"/>
      <c r="E22050" s="1"/>
      <c r="F22050" s="1"/>
      <c r="G22050" s="1"/>
      <c r="J22050" s="2"/>
      <c r="K22050" s="2"/>
    </row>
    <row r="22051" spans="4:11">
      <c r="D22051" s="1"/>
      <c r="E22051" s="1"/>
      <c r="F22051" s="1"/>
      <c r="G22051" s="1"/>
      <c r="J22051" s="2"/>
      <c r="K22051" s="2"/>
    </row>
    <row r="22052" spans="4:11">
      <c r="D22052" s="1"/>
      <c r="E22052" s="1"/>
      <c r="F22052" s="1"/>
      <c r="G22052" s="1"/>
      <c r="J22052" s="2"/>
      <c r="K22052" s="2"/>
    </row>
    <row r="22053" spans="4:11">
      <c r="D22053" s="1"/>
      <c r="E22053" s="1"/>
      <c r="F22053" s="1"/>
      <c r="G22053" s="1"/>
      <c r="J22053" s="2"/>
      <c r="K22053" s="2"/>
    </row>
    <row r="22054" spans="4:11">
      <c r="D22054" s="1"/>
      <c r="E22054" s="1"/>
      <c r="F22054" s="1"/>
      <c r="G22054" s="1"/>
      <c r="J22054" s="2"/>
      <c r="K22054" s="2"/>
    </row>
    <row r="22055" spans="4:11">
      <c r="D22055" s="1"/>
      <c r="E22055" s="1"/>
      <c r="F22055" s="1"/>
      <c r="G22055" s="1"/>
      <c r="J22055" s="2"/>
      <c r="K22055" s="2"/>
    </row>
    <row r="22056" spans="4:11">
      <c r="D22056" s="1"/>
      <c r="E22056" s="1"/>
      <c r="F22056" s="1"/>
      <c r="G22056" s="1"/>
      <c r="J22056" s="2"/>
      <c r="K22056" s="2"/>
    </row>
    <row r="22057" spans="4:11">
      <c r="D22057" s="1"/>
      <c r="E22057" s="1"/>
      <c r="F22057" s="1"/>
      <c r="G22057" s="1"/>
      <c r="J22057" s="2"/>
      <c r="K22057" s="2"/>
    </row>
    <row r="22058" spans="4:11">
      <c r="D22058" s="1"/>
      <c r="E22058" s="1"/>
      <c r="F22058" s="1"/>
      <c r="G22058" s="1"/>
      <c r="J22058" s="2"/>
      <c r="K22058" s="2"/>
    </row>
    <row r="22059" spans="4:11">
      <c r="D22059" s="1"/>
      <c r="E22059" s="1"/>
      <c r="F22059" s="1"/>
      <c r="G22059" s="1"/>
      <c r="J22059" s="2"/>
      <c r="K22059" s="2"/>
    </row>
    <row r="22060" spans="4:11">
      <c r="D22060" s="1"/>
      <c r="E22060" s="1"/>
      <c r="F22060" s="1"/>
      <c r="G22060" s="1"/>
      <c r="J22060" s="2"/>
      <c r="K22060" s="2"/>
    </row>
    <row r="22061" spans="4:11">
      <c r="D22061" s="1"/>
      <c r="E22061" s="1"/>
      <c r="F22061" s="1"/>
      <c r="G22061" s="1"/>
      <c r="J22061" s="2"/>
      <c r="K22061" s="2"/>
    </row>
    <row r="22062" spans="4:11">
      <c r="D22062" s="1"/>
      <c r="E22062" s="1"/>
      <c r="F22062" s="1"/>
      <c r="G22062" s="1"/>
      <c r="J22062" s="2"/>
      <c r="K22062" s="2"/>
    </row>
    <row r="22063" spans="4:11">
      <c r="D22063" s="1"/>
      <c r="E22063" s="1"/>
      <c r="F22063" s="1"/>
      <c r="G22063" s="1"/>
      <c r="J22063" s="2"/>
      <c r="K22063" s="2"/>
    </row>
    <row r="22064" spans="4:11">
      <c r="D22064" s="1"/>
      <c r="E22064" s="1"/>
      <c r="F22064" s="1"/>
      <c r="G22064" s="1"/>
      <c r="J22064" s="2"/>
      <c r="K22064" s="2"/>
    </row>
    <row r="22065" spans="4:11">
      <c r="D22065" s="1"/>
      <c r="E22065" s="1"/>
      <c r="F22065" s="1"/>
      <c r="G22065" s="1"/>
      <c r="J22065" s="2"/>
      <c r="K22065" s="2"/>
    </row>
    <row r="22066" spans="4:11">
      <c r="D22066" s="1"/>
      <c r="E22066" s="1"/>
      <c r="F22066" s="1"/>
      <c r="G22066" s="1"/>
      <c r="J22066" s="2"/>
      <c r="K22066" s="2"/>
    </row>
    <row r="22067" spans="4:11">
      <c r="D22067" s="1"/>
      <c r="E22067" s="1"/>
      <c r="F22067" s="1"/>
      <c r="G22067" s="1"/>
      <c r="J22067" s="2"/>
      <c r="K22067" s="2"/>
    </row>
    <row r="22068" spans="4:11">
      <c r="D22068" s="1"/>
      <c r="E22068" s="1"/>
      <c r="F22068" s="1"/>
      <c r="G22068" s="1"/>
      <c r="J22068" s="2"/>
      <c r="K22068" s="2"/>
    </row>
    <row r="22069" spans="4:11">
      <c r="D22069" s="1"/>
      <c r="E22069" s="1"/>
      <c r="F22069" s="1"/>
      <c r="G22069" s="1"/>
      <c r="J22069" s="2"/>
      <c r="K22069" s="2"/>
    </row>
    <row r="22070" spans="4:11">
      <c r="D22070" s="1"/>
      <c r="E22070" s="1"/>
      <c r="F22070" s="1"/>
      <c r="G22070" s="1"/>
      <c r="J22070" s="2"/>
      <c r="K22070" s="2"/>
    </row>
    <row r="22071" spans="4:11">
      <c r="D22071" s="1"/>
      <c r="E22071" s="1"/>
      <c r="F22071" s="1"/>
      <c r="G22071" s="1"/>
      <c r="J22071" s="2"/>
      <c r="K22071" s="2"/>
    </row>
    <row r="22072" spans="4:11">
      <c r="D22072" s="1"/>
      <c r="E22072" s="1"/>
      <c r="F22072" s="1"/>
      <c r="G22072" s="1"/>
      <c r="J22072" s="2"/>
      <c r="K22072" s="2"/>
    </row>
    <row r="22073" spans="4:11">
      <c r="D22073" s="1"/>
      <c r="E22073" s="1"/>
      <c r="F22073" s="1"/>
      <c r="G22073" s="1"/>
      <c r="J22073" s="2"/>
      <c r="K22073" s="2"/>
    </row>
    <row r="22074" spans="4:11">
      <c r="D22074" s="1"/>
      <c r="E22074" s="1"/>
      <c r="F22074" s="1"/>
      <c r="G22074" s="1"/>
      <c r="J22074" s="2"/>
      <c r="K22074" s="2"/>
    </row>
    <row r="22075" spans="4:11">
      <c r="D22075" s="1"/>
      <c r="E22075" s="1"/>
      <c r="F22075" s="1"/>
      <c r="G22075" s="1"/>
      <c r="J22075" s="2"/>
      <c r="K22075" s="2"/>
    </row>
    <row r="22076" spans="4:11">
      <c r="D22076" s="1"/>
      <c r="E22076" s="1"/>
      <c r="F22076" s="1"/>
      <c r="G22076" s="1"/>
      <c r="J22076" s="2"/>
      <c r="K22076" s="2"/>
    </row>
    <row r="22077" spans="4:11">
      <c r="D22077" s="1"/>
      <c r="E22077" s="1"/>
      <c r="F22077" s="1"/>
      <c r="G22077" s="1"/>
      <c r="J22077" s="2"/>
      <c r="K22077" s="2"/>
    </row>
    <row r="22078" spans="4:11">
      <c r="D22078" s="1"/>
      <c r="E22078" s="1"/>
      <c r="F22078" s="1"/>
      <c r="G22078" s="1"/>
      <c r="J22078" s="2"/>
      <c r="K22078" s="2"/>
    </row>
    <row r="22079" spans="4:11">
      <c r="D22079" s="1"/>
      <c r="E22079" s="1"/>
      <c r="F22079" s="1"/>
      <c r="G22079" s="1"/>
      <c r="J22079" s="2"/>
      <c r="K22079" s="2"/>
    </row>
    <row r="22080" spans="4:11">
      <c r="D22080" s="1"/>
      <c r="E22080" s="1"/>
      <c r="F22080" s="1"/>
      <c r="G22080" s="1"/>
      <c r="J22080" s="2"/>
      <c r="K22080" s="2"/>
    </row>
    <row r="22081" spans="4:11">
      <c r="D22081" s="1"/>
      <c r="E22081" s="1"/>
      <c r="F22081" s="1"/>
      <c r="G22081" s="1"/>
      <c r="J22081" s="2"/>
      <c r="K22081" s="2"/>
    </row>
    <row r="22082" spans="4:11">
      <c r="D22082" s="1"/>
      <c r="E22082" s="1"/>
      <c r="F22082" s="1"/>
      <c r="G22082" s="1"/>
      <c r="J22082" s="2"/>
      <c r="K22082" s="2"/>
    </row>
    <row r="22083" spans="4:11">
      <c r="D22083" s="1"/>
      <c r="E22083" s="1"/>
      <c r="F22083" s="1"/>
      <c r="G22083" s="1"/>
      <c r="J22083" s="2"/>
      <c r="K22083" s="2"/>
    </row>
    <row r="22084" spans="4:11">
      <c r="D22084" s="1"/>
      <c r="E22084" s="1"/>
      <c r="F22084" s="1"/>
      <c r="G22084" s="1"/>
      <c r="J22084" s="2"/>
      <c r="K22084" s="2"/>
    </row>
    <row r="22085" spans="4:11">
      <c r="D22085" s="1"/>
      <c r="E22085" s="1"/>
      <c r="F22085" s="1"/>
      <c r="G22085" s="1"/>
      <c r="J22085" s="2"/>
      <c r="K22085" s="2"/>
    </row>
    <row r="22086" spans="4:11">
      <c r="D22086" s="1"/>
      <c r="E22086" s="1"/>
      <c r="F22086" s="1"/>
      <c r="G22086" s="1"/>
      <c r="J22086" s="2"/>
      <c r="K22086" s="2"/>
    </row>
    <row r="22087" spans="4:11">
      <c r="D22087" s="1"/>
      <c r="E22087" s="1"/>
      <c r="F22087" s="1"/>
      <c r="G22087" s="1"/>
      <c r="J22087" s="2"/>
      <c r="K22087" s="2"/>
    </row>
    <row r="22088" spans="4:11">
      <c r="D22088" s="1"/>
      <c r="E22088" s="1"/>
      <c r="F22088" s="1"/>
      <c r="G22088" s="1"/>
      <c r="J22088" s="2"/>
      <c r="K22088" s="2"/>
    </row>
    <row r="22089" spans="4:11">
      <c r="D22089" s="1"/>
      <c r="E22089" s="1"/>
      <c r="F22089" s="1"/>
      <c r="G22089" s="1"/>
      <c r="J22089" s="2"/>
      <c r="K22089" s="2"/>
    </row>
    <row r="22090" spans="4:11">
      <c r="D22090" s="1"/>
      <c r="E22090" s="1"/>
      <c r="F22090" s="1"/>
      <c r="G22090" s="1"/>
      <c r="J22090" s="2"/>
      <c r="K22090" s="2"/>
    </row>
    <row r="22091" spans="4:11">
      <c r="D22091" s="1"/>
      <c r="E22091" s="1"/>
      <c r="F22091" s="1"/>
      <c r="G22091" s="1"/>
      <c r="J22091" s="2"/>
      <c r="K22091" s="2"/>
    </row>
    <row r="22092" spans="4:11">
      <c r="D22092" s="1"/>
      <c r="E22092" s="1"/>
      <c r="F22092" s="1"/>
      <c r="G22092" s="1"/>
      <c r="J22092" s="2"/>
      <c r="K22092" s="2"/>
    </row>
    <row r="22093" spans="4:11">
      <c r="D22093" s="1"/>
      <c r="E22093" s="1"/>
      <c r="F22093" s="1"/>
      <c r="G22093" s="1"/>
      <c r="J22093" s="2"/>
      <c r="K22093" s="2"/>
    </row>
    <row r="22094" spans="4:11">
      <c r="D22094" s="1"/>
      <c r="E22094" s="1"/>
      <c r="F22094" s="1"/>
      <c r="G22094" s="1"/>
      <c r="J22094" s="2"/>
      <c r="K22094" s="2"/>
    </row>
    <row r="22095" spans="4:11">
      <c r="D22095" s="1"/>
      <c r="E22095" s="1"/>
      <c r="F22095" s="1"/>
      <c r="G22095" s="1"/>
      <c r="J22095" s="2"/>
      <c r="K22095" s="2"/>
    </row>
    <row r="22096" spans="4:11">
      <c r="D22096" s="1"/>
      <c r="E22096" s="1"/>
      <c r="F22096" s="1"/>
      <c r="G22096" s="1"/>
      <c r="J22096" s="2"/>
      <c r="K22096" s="2"/>
    </row>
    <row r="22097" spans="4:11">
      <c r="D22097" s="1"/>
      <c r="E22097" s="1"/>
      <c r="F22097" s="1"/>
      <c r="G22097" s="1"/>
      <c r="J22097" s="2"/>
      <c r="K22097" s="2"/>
    </row>
    <row r="22098" spans="4:11">
      <c r="D22098" s="1"/>
      <c r="E22098" s="1"/>
      <c r="F22098" s="1"/>
      <c r="G22098" s="1"/>
      <c r="J22098" s="2"/>
      <c r="K22098" s="2"/>
    </row>
    <row r="22099" spans="4:11">
      <c r="D22099" s="1"/>
      <c r="E22099" s="1"/>
      <c r="F22099" s="1"/>
      <c r="G22099" s="1"/>
      <c r="J22099" s="2"/>
      <c r="K22099" s="2"/>
    </row>
    <row r="22100" spans="4:11">
      <c r="D22100" s="1"/>
      <c r="E22100" s="1"/>
      <c r="F22100" s="1"/>
      <c r="G22100" s="1"/>
      <c r="J22100" s="2"/>
      <c r="K22100" s="2"/>
    </row>
    <row r="22101" spans="4:11">
      <c r="D22101" s="1"/>
      <c r="E22101" s="1"/>
      <c r="F22101" s="1"/>
      <c r="G22101" s="1"/>
      <c r="J22101" s="2"/>
      <c r="K22101" s="2"/>
    </row>
    <row r="22102" spans="4:11">
      <c r="D22102" s="1"/>
      <c r="E22102" s="1"/>
      <c r="F22102" s="1"/>
      <c r="G22102" s="1"/>
      <c r="J22102" s="2"/>
      <c r="K22102" s="2"/>
    </row>
    <row r="22103" spans="4:11">
      <c r="D22103" s="1"/>
      <c r="E22103" s="1"/>
      <c r="F22103" s="1"/>
      <c r="G22103" s="1"/>
      <c r="J22103" s="2"/>
      <c r="K22103" s="2"/>
    </row>
    <row r="22104" spans="4:11">
      <c r="D22104" s="1"/>
      <c r="E22104" s="1"/>
      <c r="F22104" s="1"/>
      <c r="G22104" s="1"/>
      <c r="J22104" s="2"/>
      <c r="K22104" s="2"/>
    </row>
    <row r="22105" spans="4:11">
      <c r="D22105" s="1"/>
      <c r="E22105" s="1"/>
      <c r="F22105" s="1"/>
      <c r="G22105" s="1"/>
      <c r="J22105" s="2"/>
      <c r="K22105" s="2"/>
    </row>
    <row r="22106" spans="4:11">
      <c r="D22106" s="1"/>
      <c r="E22106" s="1"/>
      <c r="F22106" s="1"/>
      <c r="G22106" s="1"/>
      <c r="J22106" s="2"/>
      <c r="K22106" s="2"/>
    </row>
    <row r="22107" spans="4:11">
      <c r="D22107" s="1"/>
      <c r="E22107" s="1"/>
      <c r="F22107" s="1"/>
      <c r="G22107" s="1"/>
      <c r="J22107" s="2"/>
      <c r="K22107" s="2"/>
    </row>
    <row r="22108" spans="4:11">
      <c r="D22108" s="1"/>
      <c r="E22108" s="1"/>
      <c r="F22108" s="1"/>
      <c r="G22108" s="1"/>
      <c r="J22108" s="2"/>
      <c r="K22108" s="2"/>
    </row>
    <row r="22109" spans="4:11">
      <c r="D22109" s="1"/>
      <c r="E22109" s="1"/>
      <c r="F22109" s="1"/>
      <c r="G22109" s="1"/>
      <c r="J22109" s="2"/>
      <c r="K22109" s="2"/>
    </row>
    <row r="22110" spans="4:11">
      <c r="D22110" s="1"/>
      <c r="E22110" s="1"/>
      <c r="F22110" s="1"/>
      <c r="G22110" s="1"/>
      <c r="J22110" s="2"/>
      <c r="K22110" s="2"/>
    </row>
    <row r="22111" spans="4:11">
      <c r="D22111" s="1"/>
      <c r="E22111" s="1"/>
      <c r="F22111" s="1"/>
      <c r="G22111" s="1"/>
      <c r="J22111" s="2"/>
      <c r="K22111" s="2"/>
    </row>
    <row r="22112" spans="4:11">
      <c r="D22112" s="1"/>
      <c r="E22112" s="1"/>
      <c r="F22112" s="1"/>
      <c r="G22112" s="1"/>
      <c r="J22112" s="2"/>
      <c r="K22112" s="2"/>
    </row>
    <row r="22113" spans="4:11">
      <c r="D22113" s="1"/>
      <c r="E22113" s="1"/>
      <c r="F22113" s="1"/>
      <c r="G22113" s="1"/>
      <c r="J22113" s="2"/>
      <c r="K22113" s="2"/>
    </row>
    <row r="22114" spans="4:11">
      <c r="D22114" s="1"/>
      <c r="E22114" s="1"/>
      <c r="F22114" s="1"/>
      <c r="G22114" s="1"/>
      <c r="J22114" s="2"/>
      <c r="K22114" s="2"/>
    </row>
    <row r="22115" spans="4:11">
      <c r="D22115" s="1"/>
      <c r="E22115" s="1"/>
      <c r="F22115" s="1"/>
      <c r="G22115" s="1"/>
      <c r="J22115" s="2"/>
      <c r="K22115" s="2"/>
    </row>
    <row r="22116" spans="4:11">
      <c r="D22116" s="1"/>
      <c r="E22116" s="1"/>
      <c r="F22116" s="1"/>
      <c r="G22116" s="1"/>
      <c r="J22116" s="2"/>
      <c r="K22116" s="2"/>
    </row>
    <row r="22117" spans="4:11">
      <c r="D22117" s="1"/>
      <c r="E22117" s="1"/>
      <c r="F22117" s="1"/>
      <c r="G22117" s="1"/>
      <c r="J22117" s="2"/>
      <c r="K22117" s="2"/>
    </row>
    <row r="22118" spans="4:11">
      <c r="D22118" s="1"/>
      <c r="E22118" s="1"/>
      <c r="F22118" s="1"/>
      <c r="G22118" s="1"/>
      <c r="J22118" s="2"/>
      <c r="K22118" s="2"/>
    </row>
    <row r="22119" spans="4:11">
      <c r="D22119" s="1"/>
      <c r="E22119" s="1"/>
      <c r="F22119" s="1"/>
      <c r="G22119" s="1"/>
      <c r="J22119" s="2"/>
      <c r="K22119" s="2"/>
    </row>
    <row r="22120" spans="4:11">
      <c r="D22120" s="1"/>
      <c r="E22120" s="1"/>
      <c r="F22120" s="1"/>
      <c r="G22120" s="1"/>
      <c r="J22120" s="2"/>
      <c r="K22120" s="2"/>
    </row>
    <row r="22121" spans="4:11">
      <c r="D22121" s="1"/>
      <c r="E22121" s="1"/>
      <c r="F22121" s="1"/>
      <c r="G22121" s="1"/>
      <c r="J22121" s="2"/>
      <c r="K22121" s="2"/>
    </row>
    <row r="22122" spans="4:11">
      <c r="D22122" s="1"/>
      <c r="E22122" s="1"/>
      <c r="F22122" s="1"/>
      <c r="G22122" s="1"/>
      <c r="J22122" s="2"/>
      <c r="K22122" s="2"/>
    </row>
    <row r="22123" spans="4:11">
      <c r="D22123" s="1"/>
      <c r="E22123" s="1"/>
      <c r="F22123" s="1"/>
      <c r="G22123" s="1"/>
      <c r="J22123" s="2"/>
      <c r="K22123" s="2"/>
    </row>
    <row r="22124" spans="4:11">
      <c r="D22124" s="1"/>
      <c r="E22124" s="1"/>
      <c r="F22124" s="1"/>
      <c r="G22124" s="1"/>
      <c r="J22124" s="2"/>
      <c r="K22124" s="2"/>
    </row>
    <row r="22125" spans="4:11">
      <c r="D22125" s="1"/>
      <c r="E22125" s="1"/>
      <c r="F22125" s="1"/>
      <c r="G22125" s="1"/>
      <c r="J22125" s="2"/>
      <c r="K22125" s="2"/>
    </row>
    <row r="22126" spans="4:11">
      <c r="D22126" s="1"/>
      <c r="E22126" s="1"/>
      <c r="F22126" s="1"/>
      <c r="G22126" s="1"/>
      <c r="J22126" s="2"/>
      <c r="K22126" s="2"/>
    </row>
    <row r="22127" spans="4:11">
      <c r="D22127" s="1"/>
      <c r="E22127" s="1"/>
      <c r="F22127" s="1"/>
      <c r="G22127" s="1"/>
      <c r="J22127" s="2"/>
      <c r="K22127" s="2"/>
    </row>
    <row r="22128" spans="4:11">
      <c r="D22128" s="1"/>
      <c r="E22128" s="1"/>
      <c r="F22128" s="1"/>
      <c r="G22128" s="1"/>
      <c r="J22128" s="2"/>
      <c r="K22128" s="2"/>
    </row>
    <row r="22129" spans="4:11">
      <c r="D22129" s="1"/>
      <c r="E22129" s="1"/>
      <c r="F22129" s="1"/>
      <c r="G22129" s="1"/>
      <c r="J22129" s="2"/>
      <c r="K22129" s="2"/>
    </row>
    <row r="22130" spans="4:11">
      <c r="D22130" s="1"/>
      <c r="E22130" s="1"/>
      <c r="F22130" s="1"/>
      <c r="G22130" s="1"/>
      <c r="J22130" s="2"/>
      <c r="K22130" s="2"/>
    </row>
    <row r="22131" spans="4:11">
      <c r="D22131" s="1"/>
      <c r="E22131" s="1"/>
      <c r="F22131" s="1"/>
      <c r="G22131" s="1"/>
      <c r="J22131" s="2"/>
      <c r="K22131" s="2"/>
    </row>
    <row r="22132" spans="4:11">
      <c r="D22132" s="1"/>
      <c r="E22132" s="1"/>
      <c r="F22132" s="1"/>
      <c r="G22132" s="1"/>
      <c r="J22132" s="2"/>
      <c r="K22132" s="2"/>
    </row>
    <row r="22133" spans="4:11">
      <c r="D22133" s="1"/>
      <c r="E22133" s="1"/>
      <c r="F22133" s="1"/>
      <c r="G22133" s="1"/>
      <c r="J22133" s="2"/>
      <c r="K22133" s="2"/>
    </row>
    <row r="22134" spans="4:11">
      <c r="D22134" s="1"/>
      <c r="E22134" s="1"/>
      <c r="F22134" s="1"/>
      <c r="G22134" s="1"/>
      <c r="J22134" s="2"/>
      <c r="K22134" s="2"/>
    </row>
    <row r="22135" spans="4:11">
      <c r="D22135" s="1"/>
      <c r="E22135" s="1"/>
      <c r="F22135" s="1"/>
      <c r="G22135" s="1"/>
      <c r="J22135" s="2"/>
      <c r="K22135" s="2"/>
    </row>
    <row r="22136" spans="4:11">
      <c r="D22136" s="1"/>
      <c r="E22136" s="1"/>
      <c r="F22136" s="1"/>
      <c r="G22136" s="1"/>
      <c r="J22136" s="2"/>
      <c r="K22136" s="2"/>
    </row>
    <row r="22137" spans="4:11">
      <c r="D22137" s="1"/>
      <c r="E22137" s="1"/>
      <c r="F22137" s="1"/>
      <c r="G22137" s="1"/>
      <c r="J22137" s="2"/>
      <c r="K22137" s="2"/>
    </row>
    <row r="22138" spans="4:11">
      <c r="D22138" s="1"/>
      <c r="E22138" s="1"/>
      <c r="F22138" s="1"/>
      <c r="G22138" s="1"/>
      <c r="J22138" s="2"/>
      <c r="K22138" s="2"/>
    </row>
    <row r="22139" spans="4:11">
      <c r="D22139" s="1"/>
      <c r="E22139" s="1"/>
      <c r="F22139" s="1"/>
      <c r="G22139" s="1"/>
      <c r="J22139" s="2"/>
      <c r="K22139" s="2"/>
    </row>
    <row r="22140" spans="4:11">
      <c r="D22140" s="1"/>
      <c r="E22140" s="1"/>
      <c r="F22140" s="1"/>
      <c r="G22140" s="1"/>
      <c r="J22140" s="2"/>
      <c r="K22140" s="2"/>
    </row>
    <row r="22141" spans="4:11">
      <c r="D22141" s="1"/>
      <c r="E22141" s="1"/>
      <c r="F22141" s="1"/>
      <c r="G22141" s="1"/>
      <c r="J22141" s="2"/>
      <c r="K22141" s="2"/>
    </row>
    <row r="22142" spans="4:11">
      <c r="D22142" s="1"/>
      <c r="E22142" s="1"/>
      <c r="F22142" s="1"/>
      <c r="G22142" s="1"/>
      <c r="J22142" s="2"/>
      <c r="K22142" s="2"/>
    </row>
    <row r="22143" spans="4:11">
      <c r="D22143" s="1"/>
      <c r="E22143" s="1"/>
      <c r="F22143" s="1"/>
      <c r="G22143" s="1"/>
      <c r="J22143" s="2"/>
      <c r="K22143" s="2"/>
    </row>
    <row r="22144" spans="4:11">
      <c r="D22144" s="1"/>
      <c r="E22144" s="1"/>
      <c r="F22144" s="1"/>
      <c r="G22144" s="1"/>
      <c r="J22144" s="2"/>
      <c r="K22144" s="2"/>
    </row>
    <row r="22145" spans="4:11">
      <c r="D22145" s="1"/>
      <c r="E22145" s="1"/>
      <c r="F22145" s="1"/>
      <c r="G22145" s="1"/>
      <c r="J22145" s="2"/>
      <c r="K22145" s="2"/>
    </row>
    <row r="22146" spans="4:11">
      <c r="D22146" s="1"/>
      <c r="E22146" s="1"/>
      <c r="F22146" s="1"/>
      <c r="G22146" s="1"/>
      <c r="J22146" s="2"/>
      <c r="K22146" s="2"/>
    </row>
    <row r="22147" spans="4:11">
      <c r="D22147" s="1"/>
      <c r="E22147" s="1"/>
      <c r="F22147" s="1"/>
      <c r="G22147" s="1"/>
      <c r="J22147" s="2"/>
      <c r="K22147" s="2"/>
    </row>
    <row r="22148" spans="4:11">
      <c r="D22148" s="1"/>
      <c r="E22148" s="1"/>
      <c r="F22148" s="1"/>
      <c r="G22148" s="1"/>
      <c r="J22148" s="2"/>
      <c r="K22148" s="2"/>
    </row>
    <row r="22149" spans="4:11">
      <c r="D22149" s="1"/>
      <c r="E22149" s="1"/>
      <c r="F22149" s="1"/>
      <c r="G22149" s="1"/>
      <c r="J22149" s="2"/>
      <c r="K22149" s="2"/>
    </row>
    <row r="22150" spans="4:11">
      <c r="D22150" s="1"/>
      <c r="E22150" s="1"/>
      <c r="F22150" s="1"/>
      <c r="G22150" s="1"/>
      <c r="J22150" s="2"/>
      <c r="K22150" s="2"/>
    </row>
    <row r="22151" spans="4:11">
      <c r="D22151" s="1"/>
      <c r="E22151" s="1"/>
      <c r="F22151" s="1"/>
      <c r="G22151" s="1"/>
      <c r="J22151" s="2"/>
      <c r="K22151" s="2"/>
    </row>
    <row r="22152" spans="4:11">
      <c r="D22152" s="1"/>
      <c r="E22152" s="1"/>
      <c r="F22152" s="1"/>
      <c r="G22152" s="1"/>
      <c r="J22152" s="2"/>
      <c r="K22152" s="2"/>
    </row>
    <row r="22153" spans="4:11">
      <c r="D22153" s="1"/>
      <c r="E22153" s="1"/>
      <c r="F22153" s="1"/>
      <c r="G22153" s="1"/>
      <c r="J22153" s="2"/>
      <c r="K22153" s="2"/>
    </row>
    <row r="22154" spans="4:11">
      <c r="D22154" s="1"/>
      <c r="E22154" s="1"/>
      <c r="F22154" s="1"/>
      <c r="G22154" s="1"/>
      <c r="J22154" s="2"/>
      <c r="K22154" s="2"/>
    </row>
    <row r="22155" spans="4:11">
      <c r="D22155" s="1"/>
      <c r="E22155" s="1"/>
      <c r="F22155" s="1"/>
      <c r="G22155" s="1"/>
      <c r="J22155" s="2"/>
      <c r="K22155" s="2"/>
    </row>
    <row r="22156" spans="4:11">
      <c r="D22156" s="1"/>
      <c r="E22156" s="1"/>
      <c r="F22156" s="1"/>
      <c r="G22156" s="1"/>
      <c r="J22156" s="2"/>
      <c r="K22156" s="2"/>
    </row>
    <row r="22157" spans="4:11">
      <c r="D22157" s="1"/>
      <c r="E22157" s="1"/>
      <c r="F22157" s="1"/>
      <c r="G22157" s="1"/>
      <c r="J22157" s="2"/>
      <c r="K22157" s="2"/>
    </row>
    <row r="22158" spans="4:11">
      <c r="D22158" s="1"/>
      <c r="E22158" s="1"/>
      <c r="F22158" s="1"/>
      <c r="G22158" s="1"/>
      <c r="J22158" s="2"/>
      <c r="K22158" s="2"/>
    </row>
    <row r="22159" spans="4:11">
      <c r="D22159" s="1"/>
      <c r="E22159" s="1"/>
      <c r="F22159" s="1"/>
      <c r="G22159" s="1"/>
      <c r="J22159" s="2"/>
      <c r="K22159" s="2"/>
    </row>
    <row r="22160" spans="4:11">
      <c r="D22160" s="1"/>
      <c r="E22160" s="1"/>
      <c r="F22160" s="1"/>
      <c r="G22160" s="1"/>
      <c r="J22160" s="2"/>
      <c r="K22160" s="2"/>
    </row>
    <row r="22161" spans="4:11">
      <c r="D22161" s="1"/>
      <c r="E22161" s="1"/>
      <c r="F22161" s="1"/>
      <c r="G22161" s="1"/>
      <c r="J22161" s="2"/>
      <c r="K22161" s="2"/>
    </row>
    <row r="22162" spans="4:11">
      <c r="D22162" s="1"/>
      <c r="E22162" s="1"/>
      <c r="F22162" s="1"/>
      <c r="G22162" s="1"/>
      <c r="J22162" s="2"/>
      <c r="K22162" s="2"/>
    </row>
    <row r="22163" spans="4:11">
      <c r="D22163" s="1"/>
      <c r="E22163" s="1"/>
      <c r="F22163" s="1"/>
      <c r="G22163" s="1"/>
      <c r="J22163" s="2"/>
      <c r="K22163" s="2"/>
    </row>
    <row r="22164" spans="4:11">
      <c r="D22164" s="1"/>
      <c r="E22164" s="1"/>
      <c r="F22164" s="1"/>
      <c r="G22164" s="1"/>
      <c r="J22164" s="2"/>
      <c r="K22164" s="2"/>
    </row>
    <row r="22165" spans="4:11">
      <c r="D22165" s="1"/>
      <c r="E22165" s="1"/>
      <c r="F22165" s="1"/>
      <c r="G22165" s="1"/>
      <c r="J22165" s="2"/>
      <c r="K22165" s="2"/>
    </row>
    <row r="22166" spans="4:11">
      <c r="D22166" s="1"/>
      <c r="E22166" s="1"/>
      <c r="F22166" s="1"/>
      <c r="G22166" s="1"/>
      <c r="J22166" s="2"/>
      <c r="K22166" s="2"/>
    </row>
    <row r="22167" spans="4:11">
      <c r="D22167" s="1"/>
      <c r="E22167" s="1"/>
      <c r="F22167" s="1"/>
      <c r="G22167" s="1"/>
      <c r="J22167" s="2"/>
      <c r="K22167" s="2"/>
    </row>
    <row r="22168" spans="4:11">
      <c r="D22168" s="1"/>
      <c r="E22168" s="1"/>
      <c r="F22168" s="1"/>
      <c r="G22168" s="1"/>
      <c r="J22168" s="2"/>
      <c r="K22168" s="2"/>
    </row>
    <row r="22169" spans="4:11">
      <c r="D22169" s="1"/>
      <c r="E22169" s="1"/>
      <c r="F22169" s="1"/>
      <c r="G22169" s="1"/>
      <c r="J22169" s="2"/>
      <c r="K22169" s="2"/>
    </row>
    <row r="22170" spans="4:11">
      <c r="D22170" s="1"/>
      <c r="E22170" s="1"/>
      <c r="F22170" s="1"/>
      <c r="G22170" s="1"/>
      <c r="J22170" s="2"/>
      <c r="K22170" s="2"/>
    </row>
    <row r="22171" spans="4:11">
      <c r="D22171" s="1"/>
      <c r="E22171" s="1"/>
      <c r="F22171" s="1"/>
      <c r="G22171" s="1"/>
      <c r="J22171" s="2"/>
      <c r="K22171" s="2"/>
    </row>
    <row r="22172" spans="4:11">
      <c r="D22172" s="1"/>
      <c r="E22172" s="1"/>
      <c r="F22172" s="1"/>
      <c r="G22172" s="1"/>
      <c r="J22172" s="2"/>
      <c r="K22172" s="2"/>
    </row>
    <row r="22173" spans="4:11">
      <c r="D22173" s="1"/>
      <c r="E22173" s="1"/>
      <c r="F22173" s="1"/>
      <c r="G22173" s="1"/>
      <c r="J22173" s="2"/>
      <c r="K22173" s="2"/>
    </row>
    <row r="22174" spans="4:11">
      <c r="D22174" s="1"/>
      <c r="E22174" s="1"/>
      <c r="F22174" s="1"/>
      <c r="G22174" s="1"/>
      <c r="J22174" s="2"/>
      <c r="K22174" s="2"/>
    </row>
    <row r="22175" spans="4:11">
      <c r="D22175" s="1"/>
      <c r="E22175" s="1"/>
      <c r="F22175" s="1"/>
      <c r="G22175" s="1"/>
      <c r="J22175" s="2"/>
      <c r="K22175" s="2"/>
    </row>
    <row r="22176" spans="4:11">
      <c r="D22176" s="1"/>
      <c r="E22176" s="1"/>
      <c r="F22176" s="1"/>
      <c r="G22176" s="1"/>
      <c r="J22176" s="2"/>
      <c r="K22176" s="2"/>
    </row>
    <row r="22177" spans="4:11">
      <c r="D22177" s="1"/>
      <c r="E22177" s="1"/>
      <c r="F22177" s="1"/>
      <c r="G22177" s="1"/>
      <c r="J22177" s="2"/>
      <c r="K22177" s="2"/>
    </row>
    <row r="22178" spans="4:11">
      <c r="D22178" s="1"/>
      <c r="E22178" s="1"/>
      <c r="F22178" s="1"/>
      <c r="G22178" s="1"/>
      <c r="J22178" s="2"/>
      <c r="K22178" s="2"/>
    </row>
    <row r="22179" spans="4:11">
      <c r="D22179" s="1"/>
      <c r="E22179" s="1"/>
      <c r="F22179" s="1"/>
      <c r="G22179" s="1"/>
      <c r="J22179" s="2"/>
      <c r="K22179" s="2"/>
    </row>
    <row r="22180" spans="4:11">
      <c r="D22180" s="1"/>
      <c r="E22180" s="1"/>
      <c r="F22180" s="1"/>
      <c r="G22180" s="1"/>
      <c r="J22180" s="2"/>
      <c r="K22180" s="2"/>
    </row>
    <row r="22181" spans="4:11">
      <c r="D22181" s="1"/>
      <c r="E22181" s="1"/>
      <c r="F22181" s="1"/>
      <c r="G22181" s="1"/>
      <c r="J22181" s="2"/>
      <c r="K22181" s="2"/>
    </row>
    <row r="22182" spans="4:11">
      <c r="D22182" s="1"/>
      <c r="E22182" s="1"/>
      <c r="F22182" s="1"/>
      <c r="G22182" s="1"/>
      <c r="J22182" s="2"/>
      <c r="K22182" s="2"/>
    </row>
    <row r="22183" spans="4:11">
      <c r="D22183" s="1"/>
      <c r="E22183" s="1"/>
      <c r="F22183" s="1"/>
      <c r="G22183" s="1"/>
      <c r="J22183" s="2"/>
      <c r="K22183" s="2"/>
    </row>
    <row r="22184" spans="4:11">
      <c r="D22184" s="1"/>
      <c r="E22184" s="1"/>
      <c r="F22184" s="1"/>
      <c r="G22184" s="1"/>
      <c r="J22184" s="2"/>
      <c r="K22184" s="2"/>
    </row>
    <row r="22185" spans="4:11">
      <c r="D22185" s="1"/>
      <c r="E22185" s="1"/>
      <c r="F22185" s="1"/>
      <c r="G22185" s="1"/>
      <c r="J22185" s="2"/>
      <c r="K22185" s="2"/>
    </row>
    <row r="22186" spans="4:11">
      <c r="D22186" s="1"/>
      <c r="E22186" s="1"/>
      <c r="F22186" s="1"/>
      <c r="G22186" s="1"/>
      <c r="J22186" s="2"/>
      <c r="K22186" s="2"/>
    </row>
    <row r="22187" spans="4:11">
      <c r="D22187" s="1"/>
      <c r="E22187" s="1"/>
      <c r="F22187" s="1"/>
      <c r="G22187" s="1"/>
      <c r="J22187" s="2"/>
      <c r="K22187" s="2"/>
    </row>
    <row r="22188" spans="4:11">
      <c r="D22188" s="1"/>
      <c r="E22188" s="1"/>
      <c r="F22188" s="1"/>
      <c r="G22188" s="1"/>
      <c r="J22188" s="2"/>
      <c r="K22188" s="2"/>
    </row>
    <row r="22189" spans="4:11">
      <c r="D22189" s="1"/>
      <c r="E22189" s="1"/>
      <c r="F22189" s="1"/>
      <c r="G22189" s="1"/>
      <c r="J22189" s="2"/>
      <c r="K22189" s="2"/>
    </row>
    <row r="22190" spans="4:11">
      <c r="D22190" s="1"/>
      <c r="E22190" s="1"/>
      <c r="F22190" s="1"/>
      <c r="G22190" s="1"/>
      <c r="J22190" s="2"/>
      <c r="K22190" s="2"/>
    </row>
    <row r="22191" spans="4:11">
      <c r="D22191" s="1"/>
      <c r="E22191" s="1"/>
      <c r="F22191" s="1"/>
      <c r="G22191" s="1"/>
      <c r="J22191" s="2"/>
      <c r="K22191" s="2"/>
    </row>
    <row r="22192" spans="4:11">
      <c r="D22192" s="1"/>
      <c r="E22192" s="1"/>
      <c r="F22192" s="1"/>
      <c r="G22192" s="1"/>
      <c r="J22192" s="2"/>
      <c r="K22192" s="2"/>
    </row>
    <row r="22193" spans="4:11">
      <c r="D22193" s="1"/>
      <c r="E22193" s="1"/>
      <c r="F22193" s="1"/>
      <c r="G22193" s="1"/>
      <c r="J22193" s="2"/>
      <c r="K22193" s="2"/>
    </row>
    <row r="22194" spans="4:11">
      <c r="D22194" s="1"/>
      <c r="E22194" s="1"/>
      <c r="F22194" s="1"/>
      <c r="G22194" s="1"/>
      <c r="J22194" s="2"/>
      <c r="K22194" s="2"/>
    </row>
    <row r="22195" spans="4:11">
      <c r="D22195" s="1"/>
      <c r="E22195" s="1"/>
      <c r="F22195" s="1"/>
      <c r="G22195" s="1"/>
      <c r="J22195" s="2"/>
      <c r="K22195" s="2"/>
    </row>
    <row r="22196" spans="4:11">
      <c r="D22196" s="1"/>
      <c r="E22196" s="1"/>
      <c r="F22196" s="1"/>
      <c r="G22196" s="1"/>
      <c r="J22196" s="2"/>
      <c r="K22196" s="2"/>
    </row>
    <row r="22197" spans="4:11">
      <c r="D22197" s="1"/>
      <c r="E22197" s="1"/>
      <c r="F22197" s="1"/>
      <c r="G22197" s="1"/>
      <c r="J22197" s="2"/>
      <c r="K22197" s="2"/>
    </row>
    <row r="22198" spans="4:11">
      <c r="D22198" s="1"/>
      <c r="E22198" s="1"/>
      <c r="F22198" s="1"/>
      <c r="G22198" s="1"/>
      <c r="J22198" s="2"/>
      <c r="K22198" s="2"/>
    </row>
    <row r="22199" spans="4:11">
      <c r="D22199" s="1"/>
      <c r="E22199" s="1"/>
      <c r="F22199" s="1"/>
      <c r="G22199" s="1"/>
      <c r="J22199" s="2"/>
      <c r="K22199" s="2"/>
    </row>
    <row r="22200" spans="4:11">
      <c r="D22200" s="1"/>
      <c r="E22200" s="1"/>
      <c r="F22200" s="1"/>
      <c r="G22200" s="1"/>
      <c r="J22200" s="2"/>
      <c r="K22200" s="2"/>
    </row>
    <row r="22201" spans="4:11">
      <c r="D22201" s="1"/>
      <c r="E22201" s="1"/>
      <c r="F22201" s="1"/>
      <c r="G22201" s="1"/>
      <c r="J22201" s="2"/>
      <c r="K22201" s="2"/>
    </row>
    <row r="22202" spans="4:11">
      <c r="D22202" s="1"/>
      <c r="E22202" s="1"/>
      <c r="F22202" s="1"/>
      <c r="G22202" s="1"/>
      <c r="J22202" s="2"/>
      <c r="K22202" s="2"/>
    </row>
    <row r="22203" spans="4:11">
      <c r="D22203" s="1"/>
      <c r="E22203" s="1"/>
      <c r="F22203" s="1"/>
      <c r="G22203" s="1"/>
      <c r="J22203" s="2"/>
      <c r="K22203" s="2"/>
    </row>
    <row r="22204" spans="4:11">
      <c r="D22204" s="1"/>
      <c r="E22204" s="1"/>
      <c r="F22204" s="1"/>
      <c r="G22204" s="1"/>
      <c r="J22204" s="2"/>
      <c r="K22204" s="2"/>
    </row>
    <row r="22205" spans="4:11">
      <c r="D22205" s="1"/>
      <c r="E22205" s="1"/>
      <c r="F22205" s="1"/>
      <c r="G22205" s="1"/>
      <c r="J22205" s="2"/>
      <c r="K22205" s="2"/>
    </row>
    <row r="22206" spans="4:11">
      <c r="D22206" s="1"/>
      <c r="E22206" s="1"/>
      <c r="F22206" s="1"/>
      <c r="G22206" s="1"/>
      <c r="J22206" s="2"/>
      <c r="K22206" s="2"/>
    </row>
    <row r="22207" spans="4:11">
      <c r="D22207" s="1"/>
      <c r="E22207" s="1"/>
      <c r="F22207" s="1"/>
      <c r="G22207" s="1"/>
      <c r="J22207" s="2"/>
      <c r="K22207" s="2"/>
    </row>
    <row r="22208" spans="4:11">
      <c r="D22208" s="1"/>
      <c r="E22208" s="1"/>
      <c r="F22208" s="1"/>
      <c r="G22208" s="1"/>
      <c r="J22208" s="2"/>
      <c r="K22208" s="2"/>
    </row>
    <row r="22209" spans="4:11">
      <c r="D22209" s="1"/>
      <c r="E22209" s="1"/>
      <c r="F22209" s="1"/>
      <c r="G22209" s="1"/>
      <c r="J22209" s="2"/>
      <c r="K22209" s="2"/>
    </row>
    <row r="22210" spans="4:11">
      <c r="D22210" s="1"/>
      <c r="E22210" s="1"/>
      <c r="F22210" s="1"/>
      <c r="G22210" s="1"/>
      <c r="J22210" s="2"/>
      <c r="K22210" s="2"/>
    </row>
    <row r="22211" spans="4:11">
      <c r="D22211" s="1"/>
      <c r="E22211" s="1"/>
      <c r="F22211" s="1"/>
      <c r="G22211" s="1"/>
      <c r="J22211" s="2"/>
      <c r="K22211" s="2"/>
    </row>
    <row r="22212" spans="4:11">
      <c r="D22212" s="1"/>
      <c r="E22212" s="1"/>
      <c r="F22212" s="1"/>
      <c r="G22212" s="1"/>
      <c r="J22212" s="2"/>
      <c r="K22212" s="2"/>
    </row>
    <row r="22213" spans="4:11">
      <c r="D22213" s="1"/>
      <c r="E22213" s="1"/>
      <c r="F22213" s="1"/>
      <c r="G22213" s="1"/>
      <c r="J22213" s="2"/>
      <c r="K22213" s="2"/>
    </row>
    <row r="22214" spans="4:11">
      <c r="D22214" s="1"/>
      <c r="E22214" s="1"/>
      <c r="F22214" s="1"/>
      <c r="G22214" s="1"/>
      <c r="J22214" s="2"/>
      <c r="K22214" s="2"/>
    </row>
    <row r="22215" spans="4:11">
      <c r="D22215" s="1"/>
      <c r="E22215" s="1"/>
      <c r="F22215" s="1"/>
      <c r="G22215" s="1"/>
      <c r="J22215" s="2"/>
      <c r="K22215" s="2"/>
    </row>
    <row r="22216" spans="4:11">
      <c r="D22216" s="1"/>
      <c r="E22216" s="1"/>
      <c r="F22216" s="1"/>
      <c r="G22216" s="1"/>
      <c r="J22216" s="2"/>
      <c r="K22216" s="2"/>
    </row>
    <row r="22217" spans="4:11">
      <c r="D22217" s="1"/>
      <c r="E22217" s="1"/>
      <c r="F22217" s="1"/>
      <c r="G22217" s="1"/>
      <c r="J22217" s="2"/>
      <c r="K22217" s="2"/>
    </row>
    <row r="22218" spans="4:11">
      <c r="D22218" s="1"/>
      <c r="E22218" s="1"/>
      <c r="F22218" s="1"/>
      <c r="G22218" s="1"/>
      <c r="J22218" s="2"/>
      <c r="K22218" s="2"/>
    </row>
    <row r="22219" spans="4:11">
      <c r="D22219" s="1"/>
      <c r="E22219" s="1"/>
      <c r="F22219" s="1"/>
      <c r="G22219" s="1"/>
      <c r="J22219" s="2"/>
      <c r="K22219" s="2"/>
    </row>
    <row r="22220" spans="4:11">
      <c r="D22220" s="1"/>
      <c r="E22220" s="1"/>
      <c r="F22220" s="1"/>
      <c r="G22220" s="1"/>
      <c r="J22220" s="2"/>
      <c r="K22220" s="2"/>
    </row>
    <row r="22221" spans="4:11">
      <c r="D22221" s="1"/>
      <c r="E22221" s="1"/>
      <c r="F22221" s="1"/>
      <c r="G22221" s="1"/>
      <c r="J22221" s="2"/>
      <c r="K22221" s="2"/>
    </row>
    <row r="22222" spans="4:11">
      <c r="D22222" s="1"/>
      <c r="E22222" s="1"/>
      <c r="F22222" s="1"/>
      <c r="G22222" s="1"/>
      <c r="J22222" s="2"/>
      <c r="K22222" s="2"/>
    </row>
    <row r="22223" spans="4:11">
      <c r="D22223" s="1"/>
      <c r="E22223" s="1"/>
      <c r="F22223" s="1"/>
      <c r="G22223" s="1"/>
      <c r="J22223" s="2"/>
      <c r="K22223" s="2"/>
    </row>
    <row r="22224" spans="4:11">
      <c r="D22224" s="1"/>
      <c r="E22224" s="1"/>
      <c r="F22224" s="1"/>
      <c r="G22224" s="1"/>
      <c r="J22224" s="2"/>
      <c r="K22224" s="2"/>
    </row>
    <row r="22225" spans="4:11">
      <c r="D22225" s="1"/>
      <c r="E22225" s="1"/>
      <c r="F22225" s="1"/>
      <c r="G22225" s="1"/>
      <c r="J22225" s="2"/>
      <c r="K22225" s="2"/>
    </row>
    <row r="22226" spans="4:11">
      <c r="D22226" s="1"/>
      <c r="E22226" s="1"/>
      <c r="F22226" s="1"/>
      <c r="G22226" s="1"/>
      <c r="J22226" s="2"/>
      <c r="K22226" s="2"/>
    </row>
    <row r="22227" spans="4:11">
      <c r="D22227" s="1"/>
      <c r="E22227" s="1"/>
      <c r="F22227" s="1"/>
      <c r="G22227" s="1"/>
      <c r="J22227" s="2"/>
      <c r="K22227" s="2"/>
    </row>
    <row r="22228" spans="4:11">
      <c r="D22228" s="1"/>
      <c r="E22228" s="1"/>
      <c r="F22228" s="1"/>
      <c r="G22228" s="1"/>
      <c r="J22228" s="2"/>
      <c r="K22228" s="2"/>
    </row>
    <row r="22229" spans="4:11">
      <c r="D22229" s="1"/>
      <c r="E22229" s="1"/>
      <c r="F22229" s="1"/>
      <c r="G22229" s="1"/>
      <c r="J22229" s="2"/>
      <c r="K22229" s="2"/>
    </row>
    <row r="22230" spans="4:11">
      <c r="D22230" s="1"/>
      <c r="E22230" s="1"/>
      <c r="F22230" s="1"/>
      <c r="G22230" s="1"/>
      <c r="J22230" s="2"/>
      <c r="K22230" s="2"/>
    </row>
    <row r="22231" spans="4:11">
      <c r="D22231" s="1"/>
      <c r="E22231" s="1"/>
      <c r="F22231" s="1"/>
      <c r="G22231" s="1"/>
      <c r="J22231" s="2"/>
      <c r="K22231" s="2"/>
    </row>
    <row r="22232" spans="4:11">
      <c r="D22232" s="1"/>
      <c r="E22232" s="1"/>
      <c r="F22232" s="1"/>
      <c r="G22232" s="1"/>
      <c r="J22232" s="2"/>
      <c r="K22232" s="2"/>
    </row>
    <row r="22233" spans="4:11">
      <c r="D22233" s="1"/>
      <c r="E22233" s="1"/>
      <c r="F22233" s="1"/>
      <c r="G22233" s="1"/>
      <c r="J22233" s="2"/>
      <c r="K22233" s="2"/>
    </row>
    <row r="22234" spans="4:11">
      <c r="D22234" s="1"/>
      <c r="E22234" s="1"/>
      <c r="F22234" s="1"/>
      <c r="G22234" s="1"/>
      <c r="J22234" s="2"/>
      <c r="K22234" s="2"/>
    </row>
    <row r="22235" spans="4:11">
      <c r="D22235" s="1"/>
      <c r="E22235" s="1"/>
      <c r="F22235" s="1"/>
      <c r="G22235" s="1"/>
      <c r="J22235" s="2"/>
      <c r="K22235" s="2"/>
    </row>
    <row r="22236" spans="4:11">
      <c r="D22236" s="1"/>
      <c r="E22236" s="1"/>
      <c r="F22236" s="1"/>
      <c r="G22236" s="1"/>
      <c r="J22236" s="2"/>
      <c r="K22236" s="2"/>
    </row>
    <row r="22237" spans="4:11">
      <c r="D22237" s="1"/>
      <c r="E22237" s="1"/>
      <c r="F22237" s="1"/>
      <c r="G22237" s="1"/>
      <c r="J22237" s="2"/>
      <c r="K22237" s="2"/>
    </row>
    <row r="22238" spans="4:11">
      <c r="D22238" s="1"/>
      <c r="E22238" s="1"/>
      <c r="F22238" s="1"/>
      <c r="G22238" s="1"/>
      <c r="J22238" s="2"/>
      <c r="K22238" s="2"/>
    </row>
    <row r="22239" spans="4:11">
      <c r="D22239" s="1"/>
      <c r="E22239" s="1"/>
      <c r="F22239" s="1"/>
      <c r="G22239" s="1"/>
      <c r="J22239" s="2"/>
      <c r="K22239" s="2"/>
    </row>
    <row r="22240" spans="4:11">
      <c r="D22240" s="1"/>
      <c r="E22240" s="1"/>
      <c r="F22240" s="1"/>
      <c r="G22240" s="1"/>
      <c r="J22240" s="2"/>
      <c r="K22240" s="2"/>
    </row>
    <row r="22241" spans="4:11">
      <c r="D22241" s="1"/>
      <c r="E22241" s="1"/>
      <c r="F22241" s="1"/>
      <c r="G22241" s="1"/>
      <c r="J22241" s="2"/>
      <c r="K22241" s="2"/>
    </row>
    <row r="22242" spans="4:11">
      <c r="D22242" s="1"/>
      <c r="E22242" s="1"/>
      <c r="F22242" s="1"/>
      <c r="G22242" s="1"/>
      <c r="J22242" s="2"/>
      <c r="K22242" s="2"/>
    </row>
    <row r="22243" spans="4:11">
      <c r="D22243" s="1"/>
      <c r="E22243" s="1"/>
      <c r="F22243" s="1"/>
      <c r="G22243" s="1"/>
      <c r="J22243" s="2"/>
      <c r="K22243" s="2"/>
    </row>
    <row r="22244" spans="4:11">
      <c r="D22244" s="1"/>
      <c r="E22244" s="1"/>
      <c r="F22244" s="1"/>
      <c r="G22244" s="1"/>
      <c r="J22244" s="2"/>
      <c r="K22244" s="2"/>
    </row>
    <row r="22245" spans="4:11">
      <c r="D22245" s="1"/>
      <c r="E22245" s="1"/>
      <c r="F22245" s="1"/>
      <c r="G22245" s="1"/>
      <c r="J22245" s="2"/>
      <c r="K22245" s="2"/>
    </row>
    <row r="22246" spans="4:11">
      <c r="D22246" s="1"/>
      <c r="E22246" s="1"/>
      <c r="F22246" s="1"/>
      <c r="G22246" s="1"/>
      <c r="J22246" s="2"/>
      <c r="K22246" s="2"/>
    </row>
    <row r="22247" spans="4:11">
      <c r="D22247" s="1"/>
      <c r="E22247" s="1"/>
      <c r="F22247" s="1"/>
      <c r="G22247" s="1"/>
      <c r="J22247" s="2"/>
      <c r="K22247" s="2"/>
    </row>
    <row r="22248" spans="4:11">
      <c r="D22248" s="1"/>
      <c r="E22248" s="1"/>
      <c r="F22248" s="1"/>
      <c r="G22248" s="1"/>
      <c r="J22248" s="2"/>
      <c r="K22248" s="2"/>
    </row>
    <row r="22249" spans="4:11">
      <c r="D22249" s="1"/>
      <c r="E22249" s="1"/>
      <c r="F22249" s="1"/>
      <c r="G22249" s="1"/>
      <c r="J22249" s="2"/>
      <c r="K22249" s="2"/>
    </row>
    <row r="22250" spans="4:11">
      <c r="D22250" s="1"/>
      <c r="E22250" s="1"/>
      <c r="F22250" s="1"/>
      <c r="G22250" s="1"/>
      <c r="J22250" s="2"/>
      <c r="K22250" s="2"/>
    </row>
    <row r="22251" spans="4:11">
      <c r="D22251" s="1"/>
      <c r="E22251" s="1"/>
      <c r="F22251" s="1"/>
      <c r="G22251" s="1"/>
      <c r="J22251" s="2"/>
      <c r="K22251" s="2"/>
    </row>
    <row r="22252" spans="4:11">
      <c r="D22252" s="1"/>
      <c r="E22252" s="1"/>
      <c r="F22252" s="1"/>
      <c r="G22252" s="1"/>
      <c r="J22252" s="2"/>
      <c r="K22252" s="2"/>
    </row>
    <row r="22253" spans="4:11">
      <c r="D22253" s="1"/>
      <c r="E22253" s="1"/>
      <c r="F22253" s="1"/>
      <c r="G22253" s="1"/>
      <c r="J22253" s="2"/>
      <c r="K22253" s="2"/>
    </row>
    <row r="22254" spans="4:11">
      <c r="D22254" s="1"/>
      <c r="E22254" s="1"/>
      <c r="F22254" s="1"/>
      <c r="G22254" s="1"/>
      <c r="J22254" s="2"/>
      <c r="K22254" s="2"/>
    </row>
    <row r="22255" spans="4:11">
      <c r="D22255" s="1"/>
      <c r="E22255" s="1"/>
      <c r="F22255" s="1"/>
      <c r="G22255" s="1"/>
      <c r="J22255" s="2"/>
      <c r="K22255" s="2"/>
    </row>
    <row r="22256" spans="4:11">
      <c r="D22256" s="1"/>
      <c r="E22256" s="1"/>
      <c r="F22256" s="1"/>
      <c r="G22256" s="1"/>
      <c r="J22256" s="2"/>
      <c r="K22256" s="2"/>
    </row>
    <row r="22257" spans="4:11">
      <c r="D22257" s="1"/>
      <c r="E22257" s="1"/>
      <c r="F22257" s="1"/>
      <c r="G22257" s="1"/>
      <c r="J22257" s="2"/>
      <c r="K22257" s="2"/>
    </row>
    <row r="22258" spans="4:11">
      <c r="D22258" s="1"/>
      <c r="E22258" s="1"/>
      <c r="F22258" s="1"/>
      <c r="G22258" s="1"/>
      <c r="J22258" s="2"/>
      <c r="K22258" s="2"/>
    </row>
    <row r="22259" spans="4:11">
      <c r="D22259" s="1"/>
      <c r="E22259" s="1"/>
      <c r="F22259" s="1"/>
      <c r="G22259" s="1"/>
      <c r="J22259" s="2"/>
      <c r="K22259" s="2"/>
    </row>
    <row r="22260" spans="4:11">
      <c r="D22260" s="1"/>
      <c r="E22260" s="1"/>
      <c r="F22260" s="1"/>
      <c r="G22260" s="1"/>
      <c r="J22260" s="2"/>
      <c r="K22260" s="2"/>
    </row>
    <row r="22261" spans="4:11">
      <c r="D22261" s="1"/>
      <c r="E22261" s="1"/>
      <c r="F22261" s="1"/>
      <c r="G22261" s="1"/>
      <c r="J22261" s="2"/>
      <c r="K22261" s="2"/>
    </row>
    <row r="22262" spans="4:11">
      <c r="D22262" s="1"/>
      <c r="E22262" s="1"/>
      <c r="F22262" s="1"/>
      <c r="G22262" s="1"/>
      <c r="J22262" s="2"/>
      <c r="K22262" s="2"/>
    </row>
    <row r="22263" spans="4:11">
      <c r="D22263" s="1"/>
      <c r="E22263" s="1"/>
      <c r="F22263" s="1"/>
      <c r="G22263" s="1"/>
      <c r="J22263" s="2"/>
      <c r="K22263" s="2"/>
    </row>
    <row r="22264" spans="4:11">
      <c r="D22264" s="1"/>
      <c r="E22264" s="1"/>
      <c r="F22264" s="1"/>
      <c r="G22264" s="1"/>
      <c r="J22264" s="2"/>
      <c r="K22264" s="2"/>
    </row>
    <row r="22265" spans="4:11">
      <c r="D22265" s="1"/>
      <c r="E22265" s="1"/>
      <c r="F22265" s="1"/>
      <c r="G22265" s="1"/>
      <c r="J22265" s="2"/>
      <c r="K22265" s="2"/>
    </row>
    <row r="22266" spans="4:11">
      <c r="D22266" s="1"/>
      <c r="E22266" s="1"/>
      <c r="F22266" s="1"/>
      <c r="G22266" s="1"/>
      <c r="J22266" s="2"/>
      <c r="K22266" s="2"/>
    </row>
    <row r="22267" spans="4:11">
      <c r="D22267" s="1"/>
      <c r="E22267" s="1"/>
      <c r="F22267" s="1"/>
      <c r="G22267" s="1"/>
      <c r="J22267" s="2"/>
      <c r="K22267" s="2"/>
    </row>
    <row r="22268" spans="4:11">
      <c r="D22268" s="1"/>
      <c r="E22268" s="1"/>
      <c r="F22268" s="1"/>
      <c r="G22268" s="1"/>
      <c r="J22268" s="2"/>
      <c r="K22268" s="2"/>
    </row>
    <row r="22269" spans="4:11">
      <c r="D22269" s="1"/>
      <c r="E22269" s="1"/>
      <c r="F22269" s="1"/>
      <c r="G22269" s="1"/>
      <c r="J22269" s="2"/>
      <c r="K22269" s="2"/>
    </row>
    <row r="22270" spans="4:11">
      <c r="D22270" s="1"/>
      <c r="E22270" s="1"/>
      <c r="F22270" s="1"/>
      <c r="G22270" s="1"/>
      <c r="J22270" s="2"/>
      <c r="K22270" s="2"/>
    </row>
    <row r="22271" spans="4:11">
      <c r="D22271" s="1"/>
      <c r="E22271" s="1"/>
      <c r="F22271" s="1"/>
      <c r="G22271" s="1"/>
      <c r="J22271" s="2"/>
      <c r="K22271" s="2"/>
    </row>
    <row r="22272" spans="4:11">
      <c r="D22272" s="1"/>
      <c r="E22272" s="1"/>
      <c r="F22272" s="1"/>
      <c r="G22272" s="1"/>
      <c r="J22272" s="2"/>
      <c r="K22272" s="2"/>
    </row>
    <row r="22273" spans="4:11">
      <c r="D22273" s="1"/>
      <c r="E22273" s="1"/>
      <c r="F22273" s="1"/>
      <c r="G22273" s="1"/>
      <c r="J22273" s="2"/>
      <c r="K22273" s="2"/>
    </row>
    <row r="22274" spans="4:11">
      <c r="D22274" s="1"/>
      <c r="E22274" s="1"/>
      <c r="F22274" s="1"/>
      <c r="G22274" s="1"/>
      <c r="J22274" s="2"/>
      <c r="K22274" s="2"/>
    </row>
    <row r="22275" spans="4:11">
      <c r="D22275" s="1"/>
      <c r="E22275" s="1"/>
      <c r="F22275" s="1"/>
      <c r="G22275" s="1"/>
      <c r="J22275" s="2"/>
      <c r="K22275" s="2"/>
    </row>
    <row r="22276" spans="4:11">
      <c r="D22276" s="1"/>
      <c r="E22276" s="1"/>
      <c r="F22276" s="1"/>
      <c r="G22276" s="1"/>
      <c r="J22276" s="2"/>
      <c r="K22276" s="2"/>
    </row>
    <row r="22277" spans="4:11">
      <c r="D22277" s="1"/>
      <c r="E22277" s="1"/>
      <c r="F22277" s="1"/>
      <c r="G22277" s="1"/>
      <c r="J22277" s="2"/>
      <c r="K22277" s="2"/>
    </row>
    <row r="22278" spans="4:11">
      <c r="D22278" s="1"/>
      <c r="E22278" s="1"/>
      <c r="F22278" s="1"/>
      <c r="G22278" s="1"/>
      <c r="J22278" s="2"/>
      <c r="K22278" s="2"/>
    </row>
    <row r="22279" spans="4:11">
      <c r="D22279" s="1"/>
      <c r="E22279" s="1"/>
      <c r="F22279" s="1"/>
      <c r="G22279" s="1"/>
      <c r="J22279" s="2"/>
      <c r="K22279" s="2"/>
    </row>
    <row r="22280" spans="4:11">
      <c r="D22280" s="1"/>
      <c r="E22280" s="1"/>
      <c r="F22280" s="1"/>
      <c r="G22280" s="1"/>
      <c r="J22280" s="2"/>
      <c r="K22280" s="2"/>
    </row>
    <row r="22281" spans="4:11">
      <c r="D22281" s="1"/>
      <c r="E22281" s="1"/>
      <c r="F22281" s="1"/>
      <c r="G22281" s="1"/>
      <c r="J22281" s="2"/>
      <c r="K22281" s="2"/>
    </row>
    <row r="22282" spans="4:11">
      <c r="D22282" s="1"/>
      <c r="E22282" s="1"/>
      <c r="F22282" s="1"/>
      <c r="G22282" s="1"/>
      <c r="J22282" s="2"/>
      <c r="K22282" s="2"/>
    </row>
    <row r="22283" spans="4:11">
      <c r="D22283" s="1"/>
      <c r="E22283" s="1"/>
      <c r="F22283" s="1"/>
      <c r="G22283" s="1"/>
      <c r="J22283" s="2"/>
      <c r="K22283" s="2"/>
    </row>
    <row r="22284" spans="4:11">
      <c r="D22284" s="1"/>
      <c r="E22284" s="1"/>
      <c r="F22284" s="1"/>
      <c r="G22284" s="1"/>
      <c r="J22284" s="2"/>
      <c r="K22284" s="2"/>
    </row>
    <row r="22285" spans="4:11">
      <c r="D22285" s="1"/>
      <c r="E22285" s="1"/>
      <c r="F22285" s="1"/>
      <c r="G22285" s="1"/>
      <c r="J22285" s="2"/>
      <c r="K22285" s="2"/>
    </row>
    <row r="22286" spans="4:11">
      <c r="D22286" s="1"/>
      <c r="E22286" s="1"/>
      <c r="F22286" s="1"/>
      <c r="G22286" s="1"/>
      <c r="J22286" s="2"/>
      <c r="K22286" s="2"/>
    </row>
    <row r="22287" spans="4:11">
      <c r="D22287" s="1"/>
      <c r="E22287" s="1"/>
      <c r="F22287" s="1"/>
      <c r="G22287" s="1"/>
      <c r="J22287" s="2"/>
      <c r="K22287" s="2"/>
    </row>
    <row r="22288" spans="4:11">
      <c r="D22288" s="1"/>
      <c r="E22288" s="1"/>
      <c r="F22288" s="1"/>
      <c r="G22288" s="1"/>
      <c r="J22288" s="2"/>
      <c r="K22288" s="2"/>
    </row>
    <row r="22289" spans="4:11">
      <c r="D22289" s="1"/>
      <c r="E22289" s="1"/>
      <c r="F22289" s="1"/>
      <c r="G22289" s="1"/>
      <c r="J22289" s="2"/>
      <c r="K22289" s="2"/>
    </row>
    <row r="22290" spans="4:11">
      <c r="D22290" s="1"/>
      <c r="E22290" s="1"/>
      <c r="F22290" s="1"/>
      <c r="G22290" s="1"/>
      <c r="J22290" s="2"/>
      <c r="K22290" s="2"/>
    </row>
    <row r="22291" spans="4:11">
      <c r="D22291" s="1"/>
      <c r="E22291" s="1"/>
      <c r="F22291" s="1"/>
      <c r="G22291" s="1"/>
      <c r="J22291" s="2"/>
      <c r="K22291" s="2"/>
    </row>
    <row r="22292" spans="4:11">
      <c r="D22292" s="1"/>
      <c r="E22292" s="1"/>
      <c r="F22292" s="1"/>
      <c r="G22292" s="1"/>
      <c r="J22292" s="2"/>
      <c r="K22292" s="2"/>
    </row>
    <row r="22293" spans="4:11">
      <c r="D22293" s="1"/>
      <c r="E22293" s="1"/>
      <c r="F22293" s="1"/>
      <c r="G22293" s="1"/>
      <c r="J22293" s="2"/>
      <c r="K22293" s="2"/>
    </row>
    <row r="22294" spans="4:11">
      <c r="D22294" s="1"/>
      <c r="E22294" s="1"/>
      <c r="F22294" s="1"/>
      <c r="G22294" s="1"/>
      <c r="J22294" s="2"/>
      <c r="K22294" s="2"/>
    </row>
    <row r="22295" spans="4:11">
      <c r="D22295" s="1"/>
      <c r="E22295" s="1"/>
      <c r="F22295" s="1"/>
      <c r="G22295" s="1"/>
      <c r="J22295" s="2"/>
      <c r="K22295" s="2"/>
    </row>
    <row r="22296" spans="4:11">
      <c r="D22296" s="1"/>
      <c r="E22296" s="1"/>
      <c r="F22296" s="1"/>
      <c r="G22296" s="1"/>
      <c r="J22296" s="2"/>
      <c r="K22296" s="2"/>
    </row>
    <row r="22297" spans="4:11">
      <c r="D22297" s="1"/>
      <c r="E22297" s="1"/>
      <c r="F22297" s="1"/>
      <c r="G22297" s="1"/>
      <c r="J22297" s="2"/>
      <c r="K22297" s="2"/>
    </row>
    <row r="22298" spans="4:11">
      <c r="D22298" s="1"/>
      <c r="E22298" s="1"/>
      <c r="F22298" s="1"/>
      <c r="G22298" s="1"/>
      <c r="J22298" s="2"/>
      <c r="K22298" s="2"/>
    </row>
    <row r="22299" spans="4:11">
      <c r="D22299" s="1"/>
      <c r="E22299" s="1"/>
      <c r="F22299" s="1"/>
      <c r="G22299" s="1"/>
      <c r="J22299" s="2"/>
      <c r="K22299" s="2"/>
    </row>
    <row r="22300" spans="4:11">
      <c r="D22300" s="1"/>
      <c r="E22300" s="1"/>
      <c r="F22300" s="1"/>
      <c r="G22300" s="1"/>
      <c r="J22300" s="2"/>
      <c r="K22300" s="2"/>
    </row>
    <row r="22301" spans="4:11">
      <c r="D22301" s="1"/>
      <c r="E22301" s="1"/>
      <c r="F22301" s="1"/>
      <c r="G22301" s="1"/>
      <c r="J22301" s="2"/>
      <c r="K22301" s="2"/>
    </row>
    <row r="22302" spans="4:11">
      <c r="D22302" s="1"/>
      <c r="E22302" s="1"/>
      <c r="F22302" s="1"/>
      <c r="G22302" s="1"/>
      <c r="J22302" s="2"/>
      <c r="K22302" s="2"/>
    </row>
    <row r="22303" spans="4:11">
      <c r="D22303" s="1"/>
      <c r="E22303" s="1"/>
      <c r="F22303" s="1"/>
      <c r="G22303" s="1"/>
      <c r="J22303" s="2"/>
      <c r="K22303" s="2"/>
    </row>
    <row r="22304" spans="4:11">
      <c r="D22304" s="1"/>
      <c r="E22304" s="1"/>
      <c r="F22304" s="1"/>
      <c r="G22304" s="1"/>
      <c r="J22304" s="2"/>
      <c r="K22304" s="2"/>
    </row>
    <row r="22305" spans="4:11">
      <c r="D22305" s="1"/>
      <c r="E22305" s="1"/>
      <c r="F22305" s="1"/>
      <c r="G22305" s="1"/>
      <c r="J22305" s="2"/>
      <c r="K22305" s="2"/>
    </row>
    <row r="22306" spans="4:11">
      <c r="D22306" s="1"/>
      <c r="E22306" s="1"/>
      <c r="F22306" s="1"/>
      <c r="G22306" s="1"/>
      <c r="J22306" s="2"/>
      <c r="K22306" s="2"/>
    </row>
    <row r="22307" spans="4:11">
      <c r="D22307" s="1"/>
      <c r="E22307" s="1"/>
      <c r="F22307" s="1"/>
      <c r="G22307" s="1"/>
      <c r="J22307" s="2"/>
      <c r="K22307" s="2"/>
    </row>
    <row r="22308" spans="4:11">
      <c r="D22308" s="1"/>
      <c r="E22308" s="1"/>
      <c r="F22308" s="1"/>
      <c r="G22308" s="1"/>
      <c r="J22308" s="2"/>
      <c r="K22308" s="2"/>
    </row>
    <row r="22309" spans="4:11">
      <c r="D22309" s="1"/>
      <c r="E22309" s="1"/>
      <c r="F22309" s="1"/>
      <c r="G22309" s="1"/>
      <c r="J22309" s="2"/>
      <c r="K22309" s="2"/>
    </row>
    <row r="22310" spans="4:11">
      <c r="D22310" s="1"/>
      <c r="E22310" s="1"/>
      <c r="F22310" s="1"/>
      <c r="G22310" s="1"/>
      <c r="J22310" s="2"/>
      <c r="K22310" s="2"/>
    </row>
    <row r="22311" spans="4:11">
      <c r="D22311" s="1"/>
      <c r="E22311" s="1"/>
      <c r="F22311" s="1"/>
      <c r="G22311" s="1"/>
      <c r="J22311" s="2"/>
      <c r="K22311" s="2"/>
    </row>
    <row r="22312" spans="4:11">
      <c r="D22312" s="1"/>
      <c r="E22312" s="1"/>
      <c r="F22312" s="1"/>
      <c r="G22312" s="1"/>
      <c r="J22312" s="2"/>
      <c r="K22312" s="2"/>
    </row>
    <row r="22313" spans="4:11">
      <c r="D22313" s="1"/>
      <c r="E22313" s="1"/>
      <c r="F22313" s="1"/>
      <c r="G22313" s="1"/>
      <c r="J22313" s="2"/>
      <c r="K22313" s="2"/>
    </row>
    <row r="22314" spans="4:11">
      <c r="D22314" s="1"/>
      <c r="E22314" s="1"/>
      <c r="F22314" s="1"/>
      <c r="G22314" s="1"/>
      <c r="J22314" s="2"/>
      <c r="K22314" s="2"/>
    </row>
    <row r="22315" spans="4:11">
      <c r="D22315" s="1"/>
      <c r="E22315" s="1"/>
      <c r="F22315" s="1"/>
      <c r="G22315" s="1"/>
      <c r="J22315" s="2"/>
      <c r="K22315" s="2"/>
    </row>
    <row r="22316" spans="4:11">
      <c r="D22316" s="1"/>
      <c r="E22316" s="1"/>
      <c r="F22316" s="1"/>
      <c r="G22316" s="1"/>
      <c r="J22316" s="2"/>
      <c r="K22316" s="2"/>
    </row>
    <row r="22317" spans="4:11">
      <c r="D22317" s="1"/>
      <c r="E22317" s="1"/>
      <c r="F22317" s="1"/>
      <c r="G22317" s="1"/>
      <c r="J22317" s="2"/>
      <c r="K22317" s="2"/>
    </row>
    <row r="22318" spans="4:11">
      <c r="D22318" s="1"/>
      <c r="E22318" s="1"/>
      <c r="F22318" s="1"/>
      <c r="G22318" s="1"/>
      <c r="J22318" s="2"/>
      <c r="K22318" s="2"/>
    </row>
    <row r="22319" spans="4:11">
      <c r="D22319" s="1"/>
      <c r="E22319" s="1"/>
      <c r="F22319" s="1"/>
      <c r="G22319" s="1"/>
      <c r="J22319" s="2"/>
      <c r="K22319" s="2"/>
    </row>
    <row r="22320" spans="4:11">
      <c r="D22320" s="1"/>
      <c r="E22320" s="1"/>
      <c r="F22320" s="1"/>
      <c r="G22320" s="1"/>
      <c r="J22320" s="2"/>
      <c r="K22320" s="2"/>
    </row>
    <row r="22321" spans="4:11">
      <c r="D22321" s="1"/>
      <c r="E22321" s="1"/>
      <c r="F22321" s="1"/>
      <c r="G22321" s="1"/>
      <c r="J22321" s="2"/>
      <c r="K22321" s="2"/>
    </row>
    <row r="22322" spans="4:11">
      <c r="D22322" s="1"/>
      <c r="E22322" s="1"/>
      <c r="F22322" s="1"/>
      <c r="G22322" s="1"/>
      <c r="J22322" s="2"/>
      <c r="K22322" s="2"/>
    </row>
    <row r="22323" spans="4:11">
      <c r="D22323" s="1"/>
      <c r="E22323" s="1"/>
      <c r="F22323" s="1"/>
      <c r="G22323" s="1"/>
      <c r="J22323" s="2"/>
      <c r="K22323" s="2"/>
    </row>
    <row r="22324" spans="4:11">
      <c r="D22324" s="1"/>
      <c r="E22324" s="1"/>
      <c r="F22324" s="1"/>
      <c r="G22324" s="1"/>
      <c r="J22324" s="2"/>
      <c r="K22324" s="2"/>
    </row>
    <row r="22325" spans="4:11">
      <c r="D22325" s="1"/>
      <c r="E22325" s="1"/>
      <c r="F22325" s="1"/>
      <c r="G22325" s="1"/>
      <c r="J22325" s="2"/>
      <c r="K22325" s="2"/>
    </row>
    <row r="22326" spans="4:11">
      <c r="D22326" s="1"/>
      <c r="E22326" s="1"/>
      <c r="F22326" s="1"/>
      <c r="G22326" s="1"/>
      <c r="J22326" s="2"/>
      <c r="K22326" s="2"/>
    </row>
    <row r="22327" spans="4:11">
      <c r="D22327" s="1"/>
      <c r="E22327" s="1"/>
      <c r="F22327" s="1"/>
      <c r="G22327" s="1"/>
      <c r="J22327" s="2"/>
      <c r="K22327" s="2"/>
    </row>
    <row r="22328" spans="4:11">
      <c r="D22328" s="1"/>
      <c r="E22328" s="1"/>
      <c r="F22328" s="1"/>
      <c r="G22328" s="1"/>
      <c r="J22328" s="2"/>
      <c r="K22328" s="2"/>
    </row>
    <row r="22329" spans="4:11">
      <c r="D22329" s="1"/>
      <c r="E22329" s="1"/>
      <c r="F22329" s="1"/>
      <c r="G22329" s="1"/>
      <c r="J22329" s="2"/>
      <c r="K22329" s="2"/>
    </row>
    <row r="22330" spans="4:11">
      <c r="D22330" s="1"/>
      <c r="E22330" s="1"/>
      <c r="F22330" s="1"/>
      <c r="G22330" s="1"/>
      <c r="J22330" s="2"/>
      <c r="K22330" s="2"/>
    </row>
    <row r="22331" spans="4:11">
      <c r="D22331" s="1"/>
      <c r="E22331" s="1"/>
      <c r="F22331" s="1"/>
      <c r="G22331" s="1"/>
      <c r="J22331" s="2"/>
      <c r="K22331" s="2"/>
    </row>
    <row r="22332" spans="4:11">
      <c r="D22332" s="1"/>
      <c r="E22332" s="1"/>
      <c r="F22332" s="1"/>
      <c r="G22332" s="1"/>
      <c r="J22332" s="2"/>
      <c r="K22332" s="2"/>
    </row>
    <row r="22333" spans="4:11">
      <c r="D22333" s="1"/>
      <c r="E22333" s="1"/>
      <c r="F22333" s="1"/>
      <c r="G22333" s="1"/>
      <c r="J22333" s="2"/>
      <c r="K22333" s="2"/>
    </row>
    <row r="22334" spans="4:11">
      <c r="D22334" s="1"/>
      <c r="E22334" s="1"/>
      <c r="F22334" s="1"/>
      <c r="G22334" s="1"/>
      <c r="J22334" s="2"/>
      <c r="K22334" s="2"/>
    </row>
    <row r="22335" spans="4:11">
      <c r="D22335" s="1"/>
      <c r="E22335" s="1"/>
      <c r="F22335" s="1"/>
      <c r="G22335" s="1"/>
      <c r="J22335" s="2"/>
      <c r="K22335" s="2"/>
    </row>
    <row r="22336" spans="4:11">
      <c r="D22336" s="1"/>
      <c r="E22336" s="1"/>
      <c r="F22336" s="1"/>
      <c r="G22336" s="1"/>
      <c r="J22336" s="2"/>
      <c r="K22336" s="2"/>
    </row>
    <row r="22337" spans="4:11">
      <c r="D22337" s="1"/>
      <c r="E22337" s="1"/>
      <c r="F22337" s="1"/>
      <c r="G22337" s="1"/>
      <c r="J22337" s="2"/>
      <c r="K22337" s="2"/>
    </row>
    <row r="22338" spans="4:11">
      <c r="D22338" s="1"/>
      <c r="E22338" s="1"/>
      <c r="F22338" s="1"/>
      <c r="G22338" s="1"/>
      <c r="J22338" s="2"/>
      <c r="K22338" s="2"/>
    </row>
    <row r="22339" spans="4:11">
      <c r="D22339" s="1"/>
      <c r="E22339" s="1"/>
      <c r="F22339" s="1"/>
      <c r="G22339" s="1"/>
      <c r="J22339" s="2"/>
      <c r="K22339" s="2"/>
    </row>
    <row r="22340" spans="4:11">
      <c r="D22340" s="1"/>
      <c r="E22340" s="1"/>
      <c r="F22340" s="1"/>
      <c r="G22340" s="1"/>
      <c r="J22340" s="2"/>
      <c r="K22340" s="2"/>
    </row>
    <row r="22341" spans="4:11">
      <c r="D22341" s="1"/>
      <c r="E22341" s="1"/>
      <c r="F22341" s="1"/>
      <c r="G22341" s="1"/>
      <c r="J22341" s="2"/>
      <c r="K22341" s="2"/>
    </row>
    <row r="22342" spans="4:11">
      <c r="D22342" s="1"/>
      <c r="E22342" s="1"/>
      <c r="F22342" s="1"/>
      <c r="G22342" s="1"/>
      <c r="J22342" s="2"/>
      <c r="K22342" s="2"/>
    </row>
    <row r="22343" spans="4:11">
      <c r="D22343" s="1"/>
      <c r="E22343" s="1"/>
      <c r="F22343" s="1"/>
      <c r="G22343" s="1"/>
      <c r="J22343" s="2"/>
      <c r="K22343" s="2"/>
    </row>
    <row r="22344" spans="4:11">
      <c r="D22344" s="1"/>
      <c r="E22344" s="1"/>
      <c r="F22344" s="1"/>
      <c r="G22344" s="1"/>
      <c r="J22344" s="2"/>
      <c r="K22344" s="2"/>
    </row>
    <row r="22345" spans="4:11">
      <c r="D22345" s="1"/>
      <c r="E22345" s="1"/>
      <c r="F22345" s="1"/>
      <c r="G22345" s="1"/>
      <c r="J22345" s="2"/>
      <c r="K22345" s="2"/>
    </row>
    <row r="22346" spans="4:11">
      <c r="D22346" s="1"/>
      <c r="E22346" s="1"/>
      <c r="F22346" s="1"/>
      <c r="G22346" s="1"/>
      <c r="J22346" s="2"/>
      <c r="K22346" s="2"/>
    </row>
    <row r="22347" spans="4:11">
      <c r="D22347" s="1"/>
      <c r="E22347" s="1"/>
      <c r="F22347" s="1"/>
      <c r="G22347" s="1"/>
      <c r="J22347" s="2"/>
      <c r="K22347" s="2"/>
    </row>
    <row r="22348" spans="4:11">
      <c r="D22348" s="1"/>
      <c r="E22348" s="1"/>
      <c r="F22348" s="1"/>
      <c r="G22348" s="1"/>
      <c r="J22348" s="2"/>
      <c r="K22348" s="2"/>
    </row>
    <row r="22349" spans="4:11">
      <c r="D22349" s="1"/>
      <c r="E22349" s="1"/>
      <c r="F22349" s="1"/>
      <c r="G22349" s="1"/>
      <c r="J22349" s="2"/>
      <c r="K22349" s="2"/>
    </row>
    <row r="22350" spans="4:11">
      <c r="D22350" s="1"/>
      <c r="E22350" s="1"/>
      <c r="F22350" s="1"/>
      <c r="G22350" s="1"/>
      <c r="J22350" s="2"/>
      <c r="K22350" s="2"/>
    </row>
    <row r="22351" spans="4:11">
      <c r="D22351" s="1"/>
      <c r="E22351" s="1"/>
      <c r="F22351" s="1"/>
      <c r="G22351" s="1"/>
      <c r="J22351" s="2"/>
      <c r="K22351" s="2"/>
    </row>
    <row r="22352" spans="4:11">
      <c r="D22352" s="1"/>
      <c r="E22352" s="1"/>
      <c r="F22352" s="1"/>
      <c r="G22352" s="1"/>
      <c r="J22352" s="2"/>
      <c r="K22352" s="2"/>
    </row>
    <row r="22353" spans="4:11">
      <c r="D22353" s="1"/>
      <c r="E22353" s="1"/>
      <c r="F22353" s="1"/>
      <c r="G22353" s="1"/>
      <c r="J22353" s="2"/>
      <c r="K22353" s="2"/>
    </row>
    <row r="22354" spans="4:11">
      <c r="D22354" s="1"/>
      <c r="E22354" s="1"/>
      <c r="F22354" s="1"/>
      <c r="G22354" s="1"/>
      <c r="J22354" s="2"/>
      <c r="K22354" s="2"/>
    </row>
    <row r="22355" spans="4:11">
      <c r="D22355" s="1"/>
      <c r="E22355" s="1"/>
      <c r="F22355" s="1"/>
      <c r="G22355" s="1"/>
      <c r="J22355" s="2"/>
      <c r="K22355" s="2"/>
    </row>
    <row r="22356" spans="4:11">
      <c r="D22356" s="1"/>
      <c r="E22356" s="1"/>
      <c r="F22356" s="1"/>
      <c r="G22356" s="1"/>
      <c r="J22356" s="2"/>
      <c r="K22356" s="2"/>
    </row>
    <row r="22357" spans="4:11">
      <c r="D22357" s="1"/>
      <c r="E22357" s="1"/>
      <c r="F22357" s="1"/>
      <c r="G22357" s="1"/>
      <c r="J22357" s="2"/>
      <c r="K22357" s="2"/>
    </row>
    <row r="22358" spans="4:11">
      <c r="D22358" s="1"/>
      <c r="E22358" s="1"/>
      <c r="F22358" s="1"/>
      <c r="G22358" s="1"/>
      <c r="J22358" s="2"/>
      <c r="K22358" s="2"/>
    </row>
    <row r="22359" spans="4:11">
      <c r="D22359" s="1"/>
      <c r="E22359" s="1"/>
      <c r="F22359" s="1"/>
      <c r="G22359" s="1"/>
      <c r="J22359" s="2"/>
      <c r="K22359" s="2"/>
    </row>
    <row r="22360" spans="4:11">
      <c r="D22360" s="1"/>
      <c r="E22360" s="1"/>
      <c r="F22360" s="1"/>
      <c r="G22360" s="1"/>
      <c r="J22360" s="2"/>
      <c r="K22360" s="2"/>
    </row>
    <row r="22361" spans="4:11">
      <c r="D22361" s="1"/>
      <c r="E22361" s="1"/>
      <c r="F22361" s="1"/>
      <c r="G22361" s="1"/>
      <c r="J22361" s="2"/>
      <c r="K22361" s="2"/>
    </row>
    <row r="22362" spans="4:11">
      <c r="D22362" s="1"/>
      <c r="E22362" s="1"/>
      <c r="F22362" s="1"/>
      <c r="G22362" s="1"/>
      <c r="J22362" s="2"/>
      <c r="K22362" s="2"/>
    </row>
    <row r="22363" spans="4:11">
      <c r="D22363" s="1"/>
      <c r="E22363" s="1"/>
      <c r="F22363" s="1"/>
      <c r="G22363" s="1"/>
      <c r="J22363" s="2"/>
      <c r="K22363" s="2"/>
    </row>
    <row r="22364" spans="4:11">
      <c r="D22364" s="1"/>
      <c r="E22364" s="1"/>
      <c r="F22364" s="1"/>
      <c r="G22364" s="1"/>
      <c r="J22364" s="2"/>
      <c r="K22364" s="2"/>
    </row>
    <row r="22365" spans="4:11">
      <c r="D22365" s="1"/>
      <c r="E22365" s="1"/>
      <c r="F22365" s="1"/>
      <c r="G22365" s="1"/>
      <c r="J22365" s="2"/>
      <c r="K22365" s="2"/>
    </row>
    <row r="22366" spans="4:11">
      <c r="D22366" s="1"/>
      <c r="E22366" s="1"/>
      <c r="F22366" s="1"/>
      <c r="G22366" s="1"/>
      <c r="J22366" s="2"/>
      <c r="K22366" s="2"/>
    </row>
    <row r="22367" spans="4:11">
      <c r="D22367" s="1"/>
      <c r="E22367" s="1"/>
      <c r="F22367" s="1"/>
      <c r="G22367" s="1"/>
      <c r="J22367" s="2"/>
      <c r="K22367" s="2"/>
    </row>
    <row r="22368" spans="4:11">
      <c r="D22368" s="1"/>
      <c r="E22368" s="1"/>
      <c r="F22368" s="1"/>
      <c r="G22368" s="1"/>
      <c r="J22368" s="2"/>
      <c r="K22368" s="2"/>
    </row>
    <row r="22369" spans="4:11">
      <c r="D22369" s="1"/>
      <c r="E22369" s="1"/>
      <c r="F22369" s="1"/>
      <c r="G22369" s="1"/>
      <c r="J22369" s="2"/>
      <c r="K22369" s="2"/>
    </row>
    <row r="22370" spans="4:11">
      <c r="D22370" s="1"/>
      <c r="E22370" s="1"/>
      <c r="F22370" s="1"/>
      <c r="G22370" s="1"/>
      <c r="J22370" s="2"/>
      <c r="K22370" s="2"/>
    </row>
    <row r="22371" spans="4:11">
      <c r="D22371" s="1"/>
      <c r="E22371" s="1"/>
      <c r="F22371" s="1"/>
      <c r="G22371" s="1"/>
      <c r="J22371" s="2"/>
      <c r="K22371" s="2"/>
    </row>
    <row r="22372" spans="4:11">
      <c r="D22372" s="1"/>
      <c r="E22372" s="1"/>
      <c r="F22372" s="1"/>
      <c r="G22372" s="1"/>
      <c r="J22372" s="2"/>
      <c r="K22372" s="2"/>
    </row>
    <row r="22373" spans="4:11">
      <c r="D22373" s="1"/>
      <c r="E22373" s="1"/>
      <c r="F22373" s="1"/>
      <c r="G22373" s="1"/>
      <c r="J22373" s="2"/>
      <c r="K22373" s="2"/>
    </row>
    <row r="22374" spans="4:11">
      <c r="D22374" s="1"/>
      <c r="E22374" s="1"/>
      <c r="F22374" s="1"/>
      <c r="G22374" s="1"/>
      <c r="J22374" s="2"/>
      <c r="K22374" s="2"/>
    </row>
    <row r="22375" spans="4:11">
      <c r="D22375" s="1"/>
      <c r="E22375" s="1"/>
      <c r="F22375" s="1"/>
      <c r="G22375" s="1"/>
      <c r="J22375" s="2"/>
      <c r="K22375" s="2"/>
    </row>
    <row r="22376" spans="4:11">
      <c r="D22376" s="1"/>
      <c r="E22376" s="1"/>
      <c r="F22376" s="1"/>
      <c r="G22376" s="1"/>
      <c r="J22376" s="2"/>
      <c r="K22376" s="2"/>
    </row>
    <row r="22377" spans="4:11">
      <c r="D22377" s="1"/>
      <c r="E22377" s="1"/>
      <c r="F22377" s="1"/>
      <c r="G22377" s="1"/>
      <c r="J22377" s="2"/>
      <c r="K22377" s="2"/>
    </row>
    <row r="22378" spans="4:11">
      <c r="D22378" s="1"/>
      <c r="E22378" s="1"/>
      <c r="F22378" s="1"/>
      <c r="G22378" s="1"/>
      <c r="J22378" s="2"/>
      <c r="K22378" s="2"/>
    </row>
    <row r="22379" spans="4:11">
      <c r="D22379" s="1"/>
      <c r="E22379" s="1"/>
      <c r="F22379" s="1"/>
      <c r="G22379" s="1"/>
      <c r="J22379" s="2"/>
      <c r="K22379" s="2"/>
    </row>
    <row r="22380" spans="4:11">
      <c r="D22380" s="1"/>
      <c r="E22380" s="1"/>
      <c r="F22380" s="1"/>
      <c r="G22380" s="1"/>
      <c r="J22380" s="2"/>
      <c r="K22380" s="2"/>
    </row>
    <row r="22381" spans="4:11">
      <c r="D22381" s="1"/>
      <c r="E22381" s="1"/>
      <c r="F22381" s="1"/>
      <c r="G22381" s="1"/>
      <c r="J22381" s="2"/>
      <c r="K22381" s="2"/>
    </row>
    <row r="22382" spans="4:11">
      <c r="D22382" s="1"/>
      <c r="E22382" s="1"/>
      <c r="F22382" s="1"/>
      <c r="G22382" s="1"/>
      <c r="J22382" s="2"/>
      <c r="K22382" s="2"/>
    </row>
    <row r="22383" spans="4:11">
      <c r="D22383" s="1"/>
      <c r="E22383" s="1"/>
      <c r="F22383" s="1"/>
      <c r="G22383" s="1"/>
      <c r="J22383" s="2"/>
      <c r="K22383" s="2"/>
    </row>
    <row r="22384" spans="4:11">
      <c r="D22384" s="1"/>
      <c r="E22384" s="1"/>
      <c r="F22384" s="1"/>
      <c r="G22384" s="1"/>
      <c r="J22384" s="2"/>
      <c r="K22384" s="2"/>
    </row>
    <row r="22385" spans="4:11">
      <c r="D22385" s="1"/>
      <c r="E22385" s="1"/>
      <c r="F22385" s="1"/>
      <c r="G22385" s="1"/>
      <c r="J22385" s="2"/>
      <c r="K22385" s="2"/>
    </row>
    <row r="22386" spans="4:11">
      <c r="D22386" s="1"/>
      <c r="E22386" s="1"/>
      <c r="F22386" s="1"/>
      <c r="G22386" s="1"/>
      <c r="J22386" s="2"/>
      <c r="K22386" s="2"/>
    </row>
    <row r="22387" spans="4:11">
      <c r="D22387" s="1"/>
      <c r="E22387" s="1"/>
      <c r="F22387" s="1"/>
      <c r="G22387" s="1"/>
      <c r="J22387" s="2"/>
      <c r="K22387" s="2"/>
    </row>
    <row r="22388" spans="4:11">
      <c r="D22388" s="1"/>
      <c r="E22388" s="1"/>
      <c r="F22388" s="1"/>
      <c r="G22388" s="1"/>
      <c r="J22388" s="2"/>
      <c r="K22388" s="2"/>
    </row>
    <row r="22389" spans="4:11">
      <c r="D22389" s="1"/>
      <c r="E22389" s="1"/>
      <c r="F22389" s="1"/>
      <c r="G22389" s="1"/>
      <c r="J22389" s="2"/>
      <c r="K22389" s="2"/>
    </row>
    <row r="22390" spans="4:11">
      <c r="D22390" s="1"/>
      <c r="E22390" s="1"/>
      <c r="F22390" s="1"/>
      <c r="G22390" s="1"/>
      <c r="J22390" s="2"/>
      <c r="K22390" s="2"/>
    </row>
    <row r="22391" spans="4:11">
      <c r="D22391" s="1"/>
      <c r="E22391" s="1"/>
      <c r="F22391" s="1"/>
      <c r="G22391" s="1"/>
      <c r="J22391" s="2"/>
      <c r="K22391" s="2"/>
    </row>
    <row r="22392" spans="4:11">
      <c r="D22392" s="1"/>
      <c r="E22392" s="1"/>
      <c r="F22392" s="1"/>
      <c r="G22392" s="1"/>
      <c r="J22392" s="2"/>
      <c r="K22392" s="2"/>
    </row>
    <row r="22393" spans="4:11">
      <c r="D22393" s="1"/>
      <c r="E22393" s="1"/>
      <c r="F22393" s="1"/>
      <c r="G22393" s="1"/>
      <c r="J22393" s="2"/>
      <c r="K22393" s="2"/>
    </row>
    <row r="22394" spans="4:11">
      <c r="D22394" s="1"/>
      <c r="E22394" s="1"/>
      <c r="F22394" s="1"/>
      <c r="G22394" s="1"/>
      <c r="J22394" s="2"/>
      <c r="K22394" s="2"/>
    </row>
    <row r="22395" spans="4:11">
      <c r="D22395" s="1"/>
      <c r="E22395" s="1"/>
      <c r="F22395" s="1"/>
      <c r="G22395" s="1"/>
      <c r="J22395" s="2"/>
      <c r="K22395" s="2"/>
    </row>
    <row r="22396" spans="4:11">
      <c r="D22396" s="1"/>
      <c r="E22396" s="1"/>
      <c r="F22396" s="1"/>
      <c r="G22396" s="1"/>
      <c r="J22396" s="2"/>
      <c r="K22396" s="2"/>
    </row>
    <row r="22397" spans="4:11">
      <c r="D22397" s="1"/>
      <c r="E22397" s="1"/>
      <c r="F22397" s="1"/>
      <c r="G22397" s="1"/>
      <c r="J22397" s="2"/>
      <c r="K22397" s="2"/>
    </row>
    <row r="22398" spans="4:11">
      <c r="D22398" s="1"/>
      <c r="E22398" s="1"/>
      <c r="F22398" s="1"/>
      <c r="G22398" s="1"/>
      <c r="J22398" s="2"/>
      <c r="K22398" s="2"/>
    </row>
    <row r="22399" spans="4:11">
      <c r="D22399" s="1"/>
      <c r="E22399" s="1"/>
      <c r="F22399" s="1"/>
      <c r="G22399" s="1"/>
      <c r="J22399" s="2"/>
      <c r="K22399" s="2"/>
    </row>
    <row r="22400" spans="4:11">
      <c r="D22400" s="1"/>
      <c r="E22400" s="1"/>
      <c r="F22400" s="1"/>
      <c r="G22400" s="1"/>
      <c r="J22400" s="2"/>
      <c r="K22400" s="2"/>
    </row>
    <row r="22401" spans="4:11">
      <c r="D22401" s="1"/>
      <c r="E22401" s="1"/>
      <c r="F22401" s="1"/>
      <c r="G22401" s="1"/>
      <c r="J22401" s="2"/>
      <c r="K22401" s="2"/>
    </row>
    <row r="22402" spans="4:11">
      <c r="D22402" s="1"/>
      <c r="E22402" s="1"/>
      <c r="F22402" s="1"/>
      <c r="G22402" s="1"/>
      <c r="J22402" s="2"/>
      <c r="K22402" s="2"/>
    </row>
    <row r="22403" spans="4:11">
      <c r="D22403" s="1"/>
      <c r="E22403" s="1"/>
      <c r="F22403" s="1"/>
      <c r="G22403" s="1"/>
      <c r="J22403" s="2"/>
      <c r="K22403" s="2"/>
    </row>
    <row r="22404" spans="4:11">
      <c r="D22404" s="1"/>
      <c r="E22404" s="1"/>
      <c r="F22404" s="1"/>
      <c r="G22404" s="1"/>
      <c r="J22404" s="2"/>
      <c r="K22404" s="2"/>
    </row>
    <row r="22405" spans="4:11">
      <c r="D22405" s="1"/>
      <c r="E22405" s="1"/>
      <c r="F22405" s="1"/>
      <c r="G22405" s="1"/>
      <c r="J22405" s="2"/>
      <c r="K22405" s="2"/>
    </row>
    <row r="22406" spans="4:11">
      <c r="D22406" s="1"/>
      <c r="E22406" s="1"/>
      <c r="F22406" s="1"/>
      <c r="G22406" s="1"/>
      <c r="J22406" s="2"/>
      <c r="K22406" s="2"/>
    </row>
    <row r="22407" spans="4:11">
      <c r="D22407" s="1"/>
      <c r="E22407" s="1"/>
      <c r="F22407" s="1"/>
      <c r="G22407" s="1"/>
      <c r="J22407" s="2"/>
      <c r="K22407" s="2"/>
    </row>
    <row r="22408" spans="4:11">
      <c r="D22408" s="1"/>
      <c r="E22408" s="1"/>
      <c r="F22408" s="1"/>
      <c r="G22408" s="1"/>
      <c r="J22408" s="2"/>
      <c r="K22408" s="2"/>
    </row>
    <row r="22409" spans="4:11">
      <c r="D22409" s="1"/>
      <c r="E22409" s="1"/>
      <c r="F22409" s="1"/>
      <c r="G22409" s="1"/>
      <c r="J22409" s="2"/>
      <c r="K22409" s="2"/>
    </row>
    <row r="22410" spans="4:11">
      <c r="D22410" s="1"/>
      <c r="E22410" s="1"/>
      <c r="F22410" s="1"/>
      <c r="G22410" s="1"/>
      <c r="J22410" s="2"/>
      <c r="K22410" s="2"/>
    </row>
    <row r="22411" spans="4:11">
      <c r="D22411" s="1"/>
      <c r="E22411" s="1"/>
      <c r="F22411" s="1"/>
      <c r="G22411" s="1"/>
      <c r="J22411" s="2"/>
      <c r="K22411" s="2"/>
    </row>
    <row r="22412" spans="4:11">
      <c r="D22412" s="1"/>
      <c r="E22412" s="1"/>
      <c r="F22412" s="1"/>
      <c r="G22412" s="1"/>
      <c r="J22412" s="2"/>
      <c r="K22412" s="2"/>
    </row>
    <row r="22413" spans="4:11">
      <c r="D22413" s="1"/>
      <c r="E22413" s="1"/>
      <c r="F22413" s="1"/>
      <c r="G22413" s="1"/>
      <c r="J22413" s="2"/>
      <c r="K22413" s="2"/>
    </row>
    <row r="22414" spans="4:11">
      <c r="D22414" s="1"/>
      <c r="E22414" s="1"/>
      <c r="F22414" s="1"/>
      <c r="G22414" s="1"/>
      <c r="J22414" s="2"/>
      <c r="K22414" s="2"/>
    </row>
    <row r="22415" spans="4:11">
      <c r="D22415" s="1"/>
      <c r="E22415" s="1"/>
      <c r="F22415" s="1"/>
      <c r="G22415" s="1"/>
      <c r="J22415" s="2"/>
      <c r="K22415" s="2"/>
    </row>
    <row r="22416" spans="4:11">
      <c r="D22416" s="1"/>
      <c r="E22416" s="1"/>
      <c r="F22416" s="1"/>
      <c r="G22416" s="1"/>
      <c r="J22416" s="2"/>
      <c r="K22416" s="2"/>
    </row>
    <row r="22417" spans="4:11">
      <c r="D22417" s="1"/>
      <c r="E22417" s="1"/>
      <c r="F22417" s="1"/>
      <c r="G22417" s="1"/>
      <c r="J22417" s="2"/>
      <c r="K22417" s="2"/>
    </row>
    <row r="22418" spans="4:11">
      <c r="D22418" s="1"/>
      <c r="E22418" s="1"/>
      <c r="F22418" s="1"/>
      <c r="G22418" s="1"/>
      <c r="J22418" s="2"/>
      <c r="K22418" s="2"/>
    </row>
    <row r="22419" spans="4:11">
      <c r="D22419" s="1"/>
      <c r="E22419" s="1"/>
      <c r="F22419" s="1"/>
      <c r="G22419" s="1"/>
      <c r="J22419" s="2"/>
      <c r="K22419" s="2"/>
    </row>
    <row r="22420" spans="4:11">
      <c r="D22420" s="1"/>
      <c r="E22420" s="1"/>
      <c r="F22420" s="1"/>
      <c r="G22420" s="1"/>
      <c r="J22420" s="2"/>
      <c r="K22420" s="2"/>
    </row>
    <row r="22421" spans="4:11">
      <c r="D22421" s="1"/>
      <c r="E22421" s="1"/>
      <c r="F22421" s="1"/>
      <c r="G22421" s="1"/>
      <c r="J22421" s="2"/>
      <c r="K22421" s="2"/>
    </row>
    <row r="22422" spans="4:11">
      <c r="D22422" s="1"/>
      <c r="E22422" s="1"/>
      <c r="F22422" s="1"/>
      <c r="G22422" s="1"/>
      <c r="J22422" s="2"/>
      <c r="K22422" s="2"/>
    </row>
    <row r="22423" spans="4:11">
      <c r="D22423" s="1"/>
      <c r="E22423" s="1"/>
      <c r="F22423" s="1"/>
      <c r="G22423" s="1"/>
      <c r="J22423" s="2"/>
      <c r="K22423" s="2"/>
    </row>
    <row r="22424" spans="4:11">
      <c r="D22424" s="1"/>
      <c r="E22424" s="1"/>
      <c r="F22424" s="1"/>
      <c r="G22424" s="1"/>
      <c r="J22424" s="2"/>
      <c r="K22424" s="2"/>
    </row>
    <row r="22425" spans="4:11">
      <c r="D22425" s="1"/>
      <c r="E22425" s="1"/>
      <c r="F22425" s="1"/>
      <c r="G22425" s="1"/>
      <c r="J22425" s="2"/>
      <c r="K22425" s="2"/>
    </row>
    <row r="22426" spans="4:11">
      <c r="D22426" s="1"/>
      <c r="E22426" s="1"/>
      <c r="F22426" s="1"/>
      <c r="G22426" s="1"/>
      <c r="J22426" s="2"/>
      <c r="K22426" s="2"/>
    </row>
    <row r="22427" spans="4:11">
      <c r="D22427" s="1"/>
      <c r="E22427" s="1"/>
      <c r="F22427" s="1"/>
      <c r="G22427" s="1"/>
      <c r="J22427" s="2"/>
      <c r="K22427" s="2"/>
    </row>
    <row r="22428" spans="4:11">
      <c r="D22428" s="1"/>
      <c r="E22428" s="1"/>
      <c r="F22428" s="1"/>
      <c r="G22428" s="1"/>
      <c r="J22428" s="2"/>
      <c r="K22428" s="2"/>
    </row>
    <row r="22429" spans="4:11">
      <c r="D22429" s="1"/>
      <c r="E22429" s="1"/>
      <c r="F22429" s="1"/>
      <c r="G22429" s="1"/>
      <c r="J22429" s="2"/>
      <c r="K22429" s="2"/>
    </row>
    <row r="22430" spans="4:11">
      <c r="D22430" s="1"/>
      <c r="E22430" s="1"/>
      <c r="F22430" s="1"/>
      <c r="G22430" s="1"/>
      <c r="J22430" s="2"/>
      <c r="K22430" s="2"/>
    </row>
    <row r="22431" spans="4:11">
      <c r="D22431" s="1"/>
      <c r="E22431" s="1"/>
      <c r="F22431" s="1"/>
      <c r="G22431" s="1"/>
      <c r="J22431" s="2"/>
      <c r="K22431" s="2"/>
    </row>
    <row r="22432" spans="4:11">
      <c r="D22432" s="1"/>
      <c r="E22432" s="1"/>
      <c r="F22432" s="1"/>
      <c r="G22432" s="1"/>
      <c r="J22432" s="2"/>
      <c r="K22432" s="2"/>
    </row>
    <row r="22433" spans="4:11">
      <c r="D22433" s="1"/>
      <c r="E22433" s="1"/>
      <c r="F22433" s="1"/>
      <c r="G22433" s="1"/>
      <c r="J22433" s="2"/>
      <c r="K22433" s="2"/>
    </row>
    <row r="22434" spans="4:11">
      <c r="D22434" s="1"/>
      <c r="E22434" s="1"/>
      <c r="F22434" s="1"/>
      <c r="G22434" s="1"/>
      <c r="J22434" s="2"/>
      <c r="K22434" s="2"/>
    </row>
    <row r="22435" spans="4:11">
      <c r="D22435" s="1"/>
      <c r="E22435" s="1"/>
      <c r="F22435" s="1"/>
      <c r="G22435" s="1"/>
      <c r="J22435" s="2"/>
      <c r="K22435" s="2"/>
    </row>
    <row r="22436" spans="4:11">
      <c r="D22436" s="1"/>
      <c r="E22436" s="1"/>
      <c r="F22436" s="1"/>
      <c r="G22436" s="1"/>
      <c r="J22436" s="2"/>
      <c r="K22436" s="2"/>
    </row>
    <row r="22437" spans="4:11">
      <c r="D22437" s="1"/>
      <c r="E22437" s="1"/>
      <c r="F22437" s="1"/>
      <c r="G22437" s="1"/>
      <c r="J22437" s="2"/>
      <c r="K22437" s="2"/>
    </row>
    <row r="22438" spans="4:11">
      <c r="D22438" s="1"/>
      <c r="E22438" s="1"/>
      <c r="F22438" s="1"/>
      <c r="G22438" s="1"/>
      <c r="J22438" s="2"/>
      <c r="K22438" s="2"/>
    </row>
    <row r="22439" spans="4:11">
      <c r="D22439" s="1"/>
      <c r="E22439" s="1"/>
      <c r="F22439" s="1"/>
      <c r="G22439" s="1"/>
      <c r="J22439" s="2"/>
      <c r="K22439" s="2"/>
    </row>
    <row r="22440" spans="4:11">
      <c r="D22440" s="1"/>
      <c r="E22440" s="1"/>
      <c r="F22440" s="1"/>
      <c r="G22440" s="1"/>
      <c r="J22440" s="2"/>
      <c r="K22440" s="2"/>
    </row>
    <row r="22441" spans="4:11">
      <c r="D22441" s="1"/>
      <c r="E22441" s="1"/>
      <c r="F22441" s="1"/>
      <c r="G22441" s="1"/>
      <c r="J22441" s="2"/>
      <c r="K22441" s="2"/>
    </row>
    <row r="22442" spans="4:11">
      <c r="D22442" s="1"/>
      <c r="E22442" s="1"/>
      <c r="F22442" s="1"/>
      <c r="G22442" s="1"/>
      <c r="J22442" s="2"/>
      <c r="K22442" s="2"/>
    </row>
    <row r="22443" spans="4:11">
      <c r="D22443" s="1"/>
      <c r="E22443" s="1"/>
      <c r="F22443" s="1"/>
      <c r="G22443" s="1"/>
      <c r="J22443" s="2"/>
      <c r="K22443" s="2"/>
    </row>
    <row r="22444" spans="4:11">
      <c r="D22444" s="1"/>
      <c r="E22444" s="1"/>
      <c r="F22444" s="1"/>
      <c r="G22444" s="1"/>
      <c r="J22444" s="2"/>
      <c r="K22444" s="2"/>
    </row>
    <row r="22445" spans="4:11">
      <c r="D22445" s="1"/>
      <c r="E22445" s="1"/>
      <c r="F22445" s="1"/>
      <c r="G22445" s="1"/>
      <c r="J22445" s="2"/>
      <c r="K22445" s="2"/>
    </row>
    <row r="22446" spans="4:11">
      <c r="D22446" s="1"/>
      <c r="E22446" s="1"/>
      <c r="F22446" s="1"/>
      <c r="G22446" s="1"/>
      <c r="J22446" s="2"/>
      <c r="K22446" s="2"/>
    </row>
    <row r="22447" spans="4:11">
      <c r="D22447" s="1"/>
      <c r="E22447" s="1"/>
      <c r="F22447" s="1"/>
      <c r="G22447" s="1"/>
      <c r="J22447" s="2"/>
      <c r="K22447" s="2"/>
    </row>
    <row r="22448" spans="4:11">
      <c r="D22448" s="1"/>
      <c r="E22448" s="1"/>
      <c r="F22448" s="1"/>
      <c r="G22448" s="1"/>
      <c r="J22448" s="2"/>
      <c r="K22448" s="2"/>
    </row>
    <row r="22449" spans="4:11">
      <c r="D22449" s="1"/>
      <c r="E22449" s="1"/>
      <c r="F22449" s="1"/>
      <c r="G22449" s="1"/>
      <c r="J22449" s="2"/>
      <c r="K22449" s="2"/>
    </row>
    <row r="22450" spans="4:11">
      <c r="D22450" s="1"/>
      <c r="E22450" s="1"/>
      <c r="F22450" s="1"/>
      <c r="G22450" s="1"/>
      <c r="J22450" s="2"/>
      <c r="K22450" s="2"/>
    </row>
    <row r="22451" spans="4:11">
      <c r="D22451" s="1"/>
      <c r="E22451" s="1"/>
      <c r="F22451" s="1"/>
      <c r="G22451" s="1"/>
      <c r="J22451" s="2"/>
      <c r="K22451" s="2"/>
    </row>
    <row r="22452" spans="4:11">
      <c r="D22452" s="1"/>
      <c r="E22452" s="1"/>
      <c r="F22452" s="1"/>
      <c r="G22452" s="1"/>
      <c r="J22452" s="2"/>
      <c r="K22452" s="2"/>
    </row>
    <row r="22453" spans="4:11">
      <c r="D22453" s="1"/>
      <c r="E22453" s="1"/>
      <c r="F22453" s="1"/>
      <c r="G22453" s="1"/>
      <c r="J22453" s="2"/>
      <c r="K22453" s="2"/>
    </row>
    <row r="22454" spans="4:11">
      <c r="D22454" s="1"/>
      <c r="E22454" s="1"/>
      <c r="F22454" s="1"/>
      <c r="G22454" s="1"/>
      <c r="J22454" s="2"/>
      <c r="K22454" s="2"/>
    </row>
    <row r="22455" spans="4:11">
      <c r="D22455" s="1"/>
      <c r="E22455" s="1"/>
      <c r="F22455" s="1"/>
      <c r="G22455" s="1"/>
      <c r="J22455" s="2"/>
      <c r="K22455" s="2"/>
    </row>
    <row r="22456" spans="4:11">
      <c r="D22456" s="1"/>
      <c r="E22456" s="1"/>
      <c r="F22456" s="1"/>
      <c r="G22456" s="1"/>
      <c r="J22456" s="2"/>
      <c r="K22456" s="2"/>
    </row>
    <row r="22457" spans="4:11">
      <c r="D22457" s="1"/>
      <c r="E22457" s="1"/>
      <c r="F22457" s="1"/>
      <c r="G22457" s="1"/>
      <c r="J22457" s="2"/>
      <c r="K22457" s="2"/>
    </row>
    <row r="22458" spans="4:11">
      <c r="D22458" s="1"/>
      <c r="E22458" s="1"/>
      <c r="F22458" s="1"/>
      <c r="G22458" s="1"/>
      <c r="J22458" s="2"/>
      <c r="K22458" s="2"/>
    </row>
    <row r="22459" spans="4:11">
      <c r="D22459" s="1"/>
      <c r="E22459" s="1"/>
      <c r="F22459" s="1"/>
      <c r="G22459" s="1"/>
      <c r="J22459" s="2"/>
      <c r="K22459" s="2"/>
    </row>
    <row r="22460" spans="4:11">
      <c r="D22460" s="1"/>
      <c r="E22460" s="1"/>
      <c r="F22460" s="1"/>
      <c r="G22460" s="1"/>
      <c r="J22460" s="2"/>
      <c r="K22460" s="2"/>
    </row>
    <row r="22461" spans="4:11">
      <c r="D22461" s="1"/>
      <c r="E22461" s="1"/>
      <c r="F22461" s="1"/>
      <c r="G22461" s="1"/>
      <c r="J22461" s="2"/>
      <c r="K22461" s="2"/>
    </row>
    <row r="22462" spans="4:11">
      <c r="D22462" s="1"/>
      <c r="E22462" s="1"/>
      <c r="F22462" s="1"/>
      <c r="G22462" s="1"/>
      <c r="J22462" s="2"/>
      <c r="K22462" s="2"/>
    </row>
    <row r="22463" spans="4:11">
      <c r="D22463" s="1"/>
      <c r="E22463" s="1"/>
      <c r="F22463" s="1"/>
      <c r="G22463" s="1"/>
      <c r="J22463" s="2"/>
      <c r="K22463" s="2"/>
    </row>
    <row r="22464" spans="4:11">
      <c r="D22464" s="1"/>
      <c r="E22464" s="1"/>
      <c r="F22464" s="1"/>
      <c r="G22464" s="1"/>
      <c r="J22464" s="2"/>
      <c r="K22464" s="2"/>
    </row>
    <row r="22465" spans="4:11">
      <c r="D22465" s="1"/>
      <c r="E22465" s="1"/>
      <c r="F22465" s="1"/>
      <c r="G22465" s="1"/>
      <c r="J22465" s="2"/>
      <c r="K22465" s="2"/>
    </row>
    <row r="22466" spans="4:11">
      <c r="D22466" s="1"/>
      <c r="E22466" s="1"/>
      <c r="F22466" s="1"/>
      <c r="G22466" s="1"/>
      <c r="J22466" s="2"/>
      <c r="K22466" s="2"/>
    </row>
    <row r="22467" spans="4:11">
      <c r="D22467" s="1"/>
      <c r="E22467" s="1"/>
      <c r="F22467" s="1"/>
      <c r="G22467" s="1"/>
      <c r="J22467" s="2"/>
      <c r="K22467" s="2"/>
    </row>
    <row r="22468" spans="4:11">
      <c r="D22468" s="1"/>
      <c r="E22468" s="1"/>
      <c r="F22468" s="1"/>
      <c r="G22468" s="1"/>
      <c r="J22468" s="2"/>
      <c r="K22468" s="2"/>
    </row>
    <row r="22469" spans="4:11">
      <c r="D22469" s="1"/>
      <c r="E22469" s="1"/>
      <c r="F22469" s="1"/>
      <c r="G22469" s="1"/>
      <c r="J22469" s="2"/>
      <c r="K22469" s="2"/>
    </row>
    <row r="22470" spans="4:11">
      <c r="D22470" s="1"/>
      <c r="E22470" s="1"/>
      <c r="F22470" s="1"/>
      <c r="G22470" s="1"/>
      <c r="J22470" s="2"/>
      <c r="K22470" s="2"/>
    </row>
    <row r="22471" spans="4:11">
      <c r="D22471" s="1"/>
      <c r="E22471" s="1"/>
      <c r="F22471" s="1"/>
      <c r="G22471" s="1"/>
      <c r="J22471" s="2"/>
      <c r="K22471" s="2"/>
    </row>
    <row r="22472" spans="4:11">
      <c r="D22472" s="1"/>
      <c r="E22472" s="1"/>
      <c r="F22472" s="1"/>
      <c r="G22472" s="1"/>
      <c r="J22472" s="2"/>
      <c r="K22472" s="2"/>
    </row>
    <row r="22473" spans="4:11">
      <c r="D22473" s="1"/>
      <c r="E22473" s="1"/>
      <c r="F22473" s="1"/>
      <c r="G22473" s="1"/>
      <c r="J22473" s="2"/>
      <c r="K22473" s="2"/>
    </row>
    <row r="22474" spans="4:11">
      <c r="D22474" s="1"/>
      <c r="E22474" s="1"/>
      <c r="F22474" s="1"/>
      <c r="G22474" s="1"/>
      <c r="J22474" s="2"/>
      <c r="K22474" s="2"/>
    </row>
    <row r="22475" spans="4:11">
      <c r="D22475" s="1"/>
      <c r="E22475" s="1"/>
      <c r="F22475" s="1"/>
      <c r="G22475" s="1"/>
      <c r="J22475" s="2"/>
      <c r="K22475" s="2"/>
    </row>
    <row r="22476" spans="4:11">
      <c r="D22476" s="1"/>
      <c r="E22476" s="1"/>
      <c r="F22476" s="1"/>
      <c r="G22476" s="1"/>
      <c r="J22476" s="2"/>
      <c r="K22476" s="2"/>
    </row>
    <row r="22477" spans="4:11">
      <c r="D22477" s="1"/>
      <c r="E22477" s="1"/>
      <c r="F22477" s="1"/>
      <c r="G22477" s="1"/>
      <c r="J22477" s="2"/>
      <c r="K22477" s="2"/>
    </row>
    <row r="22478" spans="4:11">
      <c r="D22478" s="1"/>
      <c r="E22478" s="1"/>
      <c r="F22478" s="1"/>
      <c r="G22478" s="1"/>
      <c r="J22478" s="2"/>
      <c r="K22478" s="2"/>
    </row>
    <row r="22479" spans="4:11">
      <c r="D22479" s="1"/>
      <c r="E22479" s="1"/>
      <c r="F22479" s="1"/>
      <c r="G22479" s="1"/>
      <c r="J22479" s="2"/>
      <c r="K22479" s="2"/>
    </row>
    <row r="22480" spans="4:11">
      <c r="D22480" s="1"/>
      <c r="E22480" s="1"/>
      <c r="F22480" s="1"/>
      <c r="G22480" s="1"/>
      <c r="J22480" s="2"/>
      <c r="K22480" s="2"/>
    </row>
    <row r="22481" spans="4:11">
      <c r="D22481" s="1"/>
      <c r="E22481" s="1"/>
      <c r="F22481" s="1"/>
      <c r="G22481" s="1"/>
      <c r="J22481" s="2"/>
      <c r="K22481" s="2"/>
    </row>
    <row r="22482" spans="4:11">
      <c r="D22482" s="1"/>
      <c r="E22482" s="1"/>
      <c r="F22482" s="1"/>
      <c r="G22482" s="1"/>
      <c r="J22482" s="2"/>
      <c r="K22482" s="2"/>
    </row>
    <row r="22483" spans="4:11">
      <c r="D22483" s="1"/>
      <c r="E22483" s="1"/>
      <c r="F22483" s="1"/>
      <c r="G22483" s="1"/>
      <c r="J22483" s="2"/>
      <c r="K22483" s="2"/>
    </row>
    <row r="22484" spans="4:11">
      <c r="D22484" s="1"/>
      <c r="E22484" s="1"/>
      <c r="F22484" s="1"/>
      <c r="G22484" s="1"/>
      <c r="J22484" s="2"/>
      <c r="K22484" s="2"/>
    </row>
    <row r="22485" spans="4:11">
      <c r="D22485" s="1"/>
      <c r="E22485" s="1"/>
      <c r="F22485" s="1"/>
      <c r="G22485" s="1"/>
      <c r="J22485" s="2"/>
      <c r="K22485" s="2"/>
    </row>
    <row r="22486" spans="4:11">
      <c r="D22486" s="1"/>
      <c r="E22486" s="1"/>
      <c r="F22486" s="1"/>
      <c r="G22486" s="1"/>
      <c r="J22486" s="2"/>
      <c r="K22486" s="2"/>
    </row>
    <row r="22487" spans="4:11">
      <c r="D22487" s="1"/>
      <c r="E22487" s="1"/>
      <c r="F22487" s="1"/>
      <c r="G22487" s="1"/>
      <c r="J22487" s="2"/>
      <c r="K22487" s="2"/>
    </row>
    <row r="22488" spans="4:11">
      <c r="D22488" s="1"/>
      <c r="E22488" s="1"/>
      <c r="F22488" s="1"/>
      <c r="G22488" s="1"/>
      <c r="J22488" s="2"/>
      <c r="K22488" s="2"/>
    </row>
    <row r="22489" spans="4:11">
      <c r="D22489" s="1"/>
      <c r="E22489" s="1"/>
      <c r="F22489" s="1"/>
      <c r="G22489" s="1"/>
      <c r="J22489" s="2"/>
      <c r="K22489" s="2"/>
    </row>
    <row r="22490" spans="4:11">
      <c r="D22490" s="1"/>
      <c r="E22490" s="1"/>
      <c r="F22490" s="1"/>
      <c r="G22490" s="1"/>
      <c r="J22490" s="2"/>
      <c r="K22490" s="2"/>
    </row>
    <row r="22491" spans="4:11">
      <c r="D22491" s="1"/>
      <c r="E22491" s="1"/>
      <c r="F22491" s="1"/>
      <c r="G22491" s="1"/>
      <c r="J22491" s="2"/>
      <c r="K22491" s="2"/>
    </row>
    <row r="22492" spans="4:11">
      <c r="D22492" s="1"/>
      <c r="E22492" s="1"/>
      <c r="F22492" s="1"/>
      <c r="G22492" s="1"/>
      <c r="J22492" s="2"/>
      <c r="K22492" s="2"/>
    </row>
    <row r="22493" spans="4:11">
      <c r="D22493" s="1"/>
      <c r="E22493" s="1"/>
      <c r="F22493" s="1"/>
      <c r="G22493" s="1"/>
      <c r="J22493" s="2"/>
      <c r="K22493" s="2"/>
    </row>
    <row r="22494" spans="4:11">
      <c r="D22494" s="1"/>
      <c r="E22494" s="1"/>
      <c r="F22494" s="1"/>
      <c r="G22494" s="1"/>
      <c r="J22494" s="2"/>
      <c r="K22494" s="2"/>
    </row>
    <row r="22495" spans="4:11">
      <c r="D22495" s="1"/>
      <c r="E22495" s="1"/>
      <c r="F22495" s="1"/>
      <c r="G22495" s="1"/>
      <c r="J22495" s="2"/>
      <c r="K22495" s="2"/>
    </row>
    <row r="22496" spans="4:11">
      <c r="D22496" s="1"/>
      <c r="E22496" s="1"/>
      <c r="F22496" s="1"/>
      <c r="G22496" s="1"/>
      <c r="J22496" s="2"/>
      <c r="K22496" s="2"/>
    </row>
    <row r="22497" spans="4:11">
      <c r="D22497" s="1"/>
      <c r="E22497" s="1"/>
      <c r="F22497" s="1"/>
      <c r="G22497" s="1"/>
      <c r="J22497" s="2"/>
      <c r="K22497" s="2"/>
    </row>
    <row r="22498" spans="4:11">
      <c r="D22498" s="1"/>
      <c r="E22498" s="1"/>
      <c r="F22498" s="1"/>
      <c r="G22498" s="1"/>
      <c r="J22498" s="2"/>
      <c r="K22498" s="2"/>
    </row>
    <row r="22499" spans="4:11">
      <c r="D22499" s="1"/>
      <c r="E22499" s="1"/>
      <c r="F22499" s="1"/>
      <c r="G22499" s="1"/>
      <c r="J22499" s="2"/>
      <c r="K22499" s="2"/>
    </row>
    <row r="22500" spans="4:11">
      <c r="D22500" s="1"/>
      <c r="E22500" s="1"/>
      <c r="F22500" s="1"/>
      <c r="G22500" s="1"/>
      <c r="J22500" s="2"/>
      <c r="K22500" s="2"/>
    </row>
    <row r="22501" spans="4:11">
      <c r="D22501" s="1"/>
      <c r="E22501" s="1"/>
      <c r="F22501" s="1"/>
      <c r="G22501" s="1"/>
      <c r="J22501" s="2"/>
      <c r="K22501" s="2"/>
    </row>
    <row r="22502" spans="4:11">
      <c r="D22502" s="1"/>
      <c r="E22502" s="1"/>
      <c r="F22502" s="1"/>
      <c r="G22502" s="1"/>
      <c r="J22502" s="2"/>
      <c r="K22502" s="2"/>
    </row>
    <row r="22503" spans="4:11">
      <c r="D22503" s="1"/>
      <c r="E22503" s="1"/>
      <c r="F22503" s="1"/>
      <c r="G22503" s="1"/>
      <c r="J22503" s="2"/>
      <c r="K22503" s="2"/>
    </row>
    <row r="22504" spans="4:11">
      <c r="D22504" s="1"/>
      <c r="E22504" s="1"/>
      <c r="F22504" s="1"/>
      <c r="G22504" s="1"/>
      <c r="J22504" s="2"/>
      <c r="K22504" s="2"/>
    </row>
    <row r="22505" spans="4:11">
      <c r="D22505" s="1"/>
      <c r="E22505" s="1"/>
      <c r="F22505" s="1"/>
      <c r="G22505" s="1"/>
      <c r="J22505" s="2"/>
      <c r="K22505" s="2"/>
    </row>
    <row r="22506" spans="4:11">
      <c r="D22506" s="1"/>
      <c r="E22506" s="1"/>
      <c r="F22506" s="1"/>
      <c r="G22506" s="1"/>
      <c r="J22506" s="2"/>
      <c r="K22506" s="2"/>
    </row>
    <row r="22507" spans="4:11">
      <c r="D22507" s="1"/>
      <c r="E22507" s="1"/>
      <c r="F22507" s="1"/>
      <c r="G22507" s="1"/>
      <c r="J22507" s="2"/>
      <c r="K22507" s="2"/>
    </row>
    <row r="22508" spans="4:11">
      <c r="D22508" s="1"/>
      <c r="E22508" s="1"/>
      <c r="F22508" s="1"/>
      <c r="G22508" s="1"/>
      <c r="J22508" s="2"/>
      <c r="K22508" s="2"/>
    </row>
    <row r="22509" spans="4:11">
      <c r="D22509" s="1"/>
      <c r="E22509" s="1"/>
      <c r="F22509" s="1"/>
      <c r="G22509" s="1"/>
      <c r="J22509" s="2"/>
      <c r="K22509" s="2"/>
    </row>
    <row r="22510" spans="4:11">
      <c r="D22510" s="1"/>
      <c r="E22510" s="1"/>
      <c r="F22510" s="1"/>
      <c r="G22510" s="1"/>
      <c r="J22510" s="2"/>
      <c r="K22510" s="2"/>
    </row>
    <row r="22511" spans="4:11">
      <c r="D22511" s="1"/>
      <c r="E22511" s="1"/>
      <c r="F22511" s="1"/>
      <c r="G22511" s="1"/>
      <c r="J22511" s="2"/>
      <c r="K22511" s="2"/>
    </row>
    <row r="22512" spans="4:11">
      <c r="D22512" s="1"/>
      <c r="E22512" s="1"/>
      <c r="F22512" s="1"/>
      <c r="G22512" s="1"/>
      <c r="J22512" s="2"/>
      <c r="K22512" s="2"/>
    </row>
    <row r="22513" spans="4:11">
      <c r="D22513" s="1"/>
      <c r="E22513" s="1"/>
      <c r="F22513" s="1"/>
      <c r="G22513" s="1"/>
      <c r="J22513" s="2"/>
      <c r="K22513" s="2"/>
    </row>
    <row r="22514" spans="4:11">
      <c r="D22514" s="1"/>
      <c r="E22514" s="1"/>
      <c r="F22514" s="1"/>
      <c r="G22514" s="1"/>
      <c r="J22514" s="2"/>
      <c r="K22514" s="2"/>
    </row>
    <row r="22515" spans="4:11">
      <c r="D22515" s="1"/>
      <c r="E22515" s="1"/>
      <c r="F22515" s="1"/>
      <c r="G22515" s="1"/>
      <c r="J22515" s="2"/>
      <c r="K22515" s="2"/>
    </row>
    <row r="22516" spans="4:11">
      <c r="D22516" s="1"/>
      <c r="E22516" s="1"/>
      <c r="F22516" s="1"/>
      <c r="G22516" s="1"/>
      <c r="J22516" s="2"/>
      <c r="K22516" s="2"/>
    </row>
    <row r="22517" spans="4:11">
      <c r="D22517" s="1"/>
      <c r="E22517" s="1"/>
      <c r="F22517" s="1"/>
      <c r="G22517" s="1"/>
      <c r="J22517" s="2"/>
      <c r="K22517" s="2"/>
    </row>
    <row r="22518" spans="4:11">
      <c r="D22518" s="1"/>
      <c r="E22518" s="1"/>
      <c r="F22518" s="1"/>
      <c r="G22518" s="1"/>
      <c r="J22518" s="2"/>
      <c r="K22518" s="2"/>
    </row>
    <row r="22519" spans="4:11">
      <c r="D22519" s="1"/>
      <c r="E22519" s="1"/>
      <c r="F22519" s="1"/>
      <c r="G22519" s="1"/>
      <c r="J22519" s="2"/>
      <c r="K22519" s="2"/>
    </row>
    <row r="22520" spans="4:11">
      <c r="D22520" s="1"/>
      <c r="E22520" s="1"/>
      <c r="F22520" s="1"/>
      <c r="G22520" s="1"/>
      <c r="J22520" s="2"/>
      <c r="K22520" s="2"/>
    </row>
    <row r="22521" spans="4:11">
      <c r="D22521" s="1"/>
      <c r="E22521" s="1"/>
      <c r="F22521" s="1"/>
      <c r="G22521" s="1"/>
      <c r="J22521" s="2"/>
      <c r="K22521" s="2"/>
    </row>
    <row r="22522" spans="4:11">
      <c r="D22522" s="1"/>
      <c r="E22522" s="1"/>
      <c r="F22522" s="1"/>
      <c r="G22522" s="1"/>
      <c r="J22522" s="2"/>
      <c r="K22522" s="2"/>
    </row>
    <row r="22523" spans="4:11">
      <c r="D22523" s="1"/>
      <c r="E22523" s="1"/>
      <c r="F22523" s="1"/>
      <c r="G22523" s="1"/>
      <c r="J22523" s="2"/>
      <c r="K22523" s="2"/>
    </row>
    <row r="22524" spans="4:11">
      <c r="D22524" s="1"/>
      <c r="E22524" s="1"/>
      <c r="F22524" s="1"/>
      <c r="G22524" s="1"/>
      <c r="J22524" s="2"/>
      <c r="K22524" s="2"/>
    </row>
    <row r="22525" spans="4:11">
      <c r="D22525" s="1"/>
      <c r="E22525" s="1"/>
      <c r="F22525" s="1"/>
      <c r="G22525" s="1"/>
      <c r="J22525" s="2"/>
      <c r="K22525" s="2"/>
    </row>
    <row r="22526" spans="4:11">
      <c r="D22526" s="1"/>
      <c r="E22526" s="1"/>
      <c r="F22526" s="1"/>
      <c r="G22526" s="1"/>
      <c r="J22526" s="2"/>
      <c r="K22526" s="2"/>
    </row>
    <row r="22527" spans="4:11">
      <c r="D22527" s="1"/>
      <c r="E22527" s="1"/>
      <c r="F22527" s="1"/>
      <c r="G22527" s="1"/>
      <c r="J22527" s="2"/>
      <c r="K22527" s="2"/>
    </row>
    <row r="22528" spans="4:11">
      <c r="D22528" s="1"/>
      <c r="E22528" s="1"/>
      <c r="F22528" s="1"/>
      <c r="G22528" s="1"/>
      <c r="J22528" s="2"/>
      <c r="K22528" s="2"/>
    </row>
    <row r="22529" spans="4:11">
      <c r="D22529" s="1"/>
      <c r="E22529" s="1"/>
      <c r="F22529" s="1"/>
      <c r="G22529" s="1"/>
      <c r="J22529" s="2"/>
      <c r="K22529" s="2"/>
    </row>
    <row r="22530" spans="4:11">
      <c r="D22530" s="1"/>
      <c r="E22530" s="1"/>
      <c r="F22530" s="1"/>
      <c r="G22530" s="1"/>
      <c r="J22530" s="2"/>
      <c r="K22530" s="2"/>
    </row>
    <row r="22531" spans="4:11">
      <c r="D22531" s="1"/>
      <c r="E22531" s="1"/>
      <c r="F22531" s="1"/>
      <c r="G22531" s="1"/>
      <c r="J22531" s="2"/>
      <c r="K22531" s="2"/>
    </row>
    <row r="22532" spans="4:11">
      <c r="D22532" s="1"/>
      <c r="E22532" s="1"/>
      <c r="F22532" s="1"/>
      <c r="G22532" s="1"/>
      <c r="J22532" s="2"/>
      <c r="K22532" s="2"/>
    </row>
    <row r="22533" spans="4:11">
      <c r="D22533" s="1"/>
      <c r="E22533" s="1"/>
      <c r="F22533" s="1"/>
      <c r="G22533" s="1"/>
      <c r="J22533" s="2"/>
      <c r="K22533" s="2"/>
    </row>
    <row r="22534" spans="4:11">
      <c r="D22534" s="1"/>
      <c r="E22534" s="1"/>
      <c r="F22534" s="1"/>
      <c r="G22534" s="1"/>
      <c r="J22534" s="2"/>
      <c r="K22534" s="2"/>
    </row>
    <row r="22535" spans="4:11">
      <c r="D22535" s="1"/>
      <c r="E22535" s="1"/>
      <c r="F22535" s="1"/>
      <c r="G22535" s="1"/>
      <c r="J22535" s="2"/>
      <c r="K22535" s="2"/>
    </row>
    <row r="22536" spans="4:11">
      <c r="D22536" s="1"/>
      <c r="E22536" s="1"/>
      <c r="F22536" s="1"/>
      <c r="G22536" s="1"/>
      <c r="J22536" s="2"/>
      <c r="K22536" s="2"/>
    </row>
    <row r="22537" spans="4:11">
      <c r="D22537" s="1"/>
      <c r="E22537" s="1"/>
      <c r="F22537" s="1"/>
      <c r="G22537" s="1"/>
      <c r="J22537" s="2"/>
      <c r="K22537" s="2"/>
    </row>
    <row r="22538" spans="4:11">
      <c r="D22538" s="1"/>
      <c r="E22538" s="1"/>
      <c r="F22538" s="1"/>
      <c r="G22538" s="1"/>
      <c r="J22538" s="2"/>
      <c r="K22538" s="2"/>
    </row>
    <row r="22539" spans="4:11">
      <c r="D22539" s="1"/>
      <c r="E22539" s="1"/>
      <c r="F22539" s="1"/>
      <c r="G22539" s="1"/>
      <c r="J22539" s="2"/>
      <c r="K22539" s="2"/>
    </row>
    <row r="22540" spans="4:11">
      <c r="D22540" s="1"/>
      <c r="E22540" s="1"/>
      <c r="F22540" s="1"/>
      <c r="G22540" s="1"/>
      <c r="J22540" s="2"/>
      <c r="K22540" s="2"/>
    </row>
    <row r="22541" spans="4:11">
      <c r="D22541" s="1"/>
      <c r="E22541" s="1"/>
      <c r="F22541" s="1"/>
      <c r="G22541" s="1"/>
      <c r="J22541" s="2"/>
      <c r="K22541" s="2"/>
    </row>
    <row r="22542" spans="4:11">
      <c r="D22542" s="1"/>
      <c r="E22542" s="1"/>
      <c r="F22542" s="1"/>
      <c r="G22542" s="1"/>
      <c r="J22542" s="2"/>
      <c r="K22542" s="2"/>
    </row>
    <row r="22543" spans="4:11">
      <c r="D22543" s="1"/>
      <c r="E22543" s="1"/>
      <c r="F22543" s="1"/>
      <c r="G22543" s="1"/>
      <c r="J22543" s="2"/>
      <c r="K22543" s="2"/>
    </row>
    <row r="22544" spans="4:11">
      <c r="D22544" s="1"/>
      <c r="E22544" s="1"/>
      <c r="F22544" s="1"/>
      <c r="G22544" s="1"/>
      <c r="J22544" s="2"/>
      <c r="K22544" s="2"/>
    </row>
    <row r="22545" spans="4:11">
      <c r="D22545" s="1"/>
      <c r="E22545" s="1"/>
      <c r="F22545" s="1"/>
      <c r="G22545" s="1"/>
      <c r="J22545" s="2"/>
      <c r="K22545" s="2"/>
    </row>
    <row r="22546" spans="4:11">
      <c r="D22546" s="1"/>
      <c r="E22546" s="1"/>
      <c r="F22546" s="1"/>
      <c r="G22546" s="1"/>
      <c r="J22546" s="2"/>
      <c r="K22546" s="2"/>
    </row>
    <row r="22547" spans="4:11">
      <c r="D22547" s="1"/>
      <c r="E22547" s="1"/>
      <c r="F22547" s="1"/>
      <c r="G22547" s="1"/>
      <c r="J22547" s="2"/>
      <c r="K22547" s="2"/>
    </row>
    <row r="22548" spans="4:11">
      <c r="D22548" s="1"/>
      <c r="E22548" s="1"/>
      <c r="F22548" s="1"/>
      <c r="G22548" s="1"/>
      <c r="J22548" s="2"/>
      <c r="K22548" s="2"/>
    </row>
    <row r="22549" spans="4:11">
      <c r="D22549" s="1"/>
      <c r="E22549" s="1"/>
      <c r="F22549" s="1"/>
      <c r="G22549" s="1"/>
      <c r="J22549" s="2"/>
      <c r="K22549" s="2"/>
    </row>
    <row r="22550" spans="4:11">
      <c r="D22550" s="1"/>
      <c r="E22550" s="1"/>
      <c r="F22550" s="1"/>
      <c r="G22550" s="1"/>
      <c r="J22550" s="2"/>
      <c r="K22550" s="2"/>
    </row>
    <row r="22551" spans="4:11">
      <c r="D22551" s="1"/>
      <c r="E22551" s="1"/>
      <c r="F22551" s="1"/>
      <c r="G22551" s="1"/>
      <c r="J22551" s="2"/>
      <c r="K22551" s="2"/>
    </row>
    <row r="22552" spans="4:11">
      <c r="D22552" s="1"/>
      <c r="E22552" s="1"/>
      <c r="F22552" s="1"/>
      <c r="G22552" s="1"/>
      <c r="J22552" s="2"/>
      <c r="K22552" s="2"/>
    </row>
    <row r="22553" spans="4:11">
      <c r="D22553" s="1"/>
      <c r="E22553" s="1"/>
      <c r="F22553" s="1"/>
      <c r="G22553" s="1"/>
      <c r="J22553" s="2"/>
      <c r="K22553" s="2"/>
    </row>
    <row r="22554" spans="4:11">
      <c r="D22554" s="1"/>
      <c r="E22554" s="1"/>
      <c r="F22554" s="1"/>
      <c r="G22554" s="1"/>
      <c r="J22554" s="2"/>
      <c r="K22554" s="2"/>
    </row>
    <row r="22555" spans="4:11">
      <c r="D22555" s="1"/>
      <c r="E22555" s="1"/>
      <c r="F22555" s="1"/>
      <c r="G22555" s="1"/>
      <c r="J22555" s="2"/>
      <c r="K22555" s="2"/>
    </row>
    <row r="22556" spans="4:11">
      <c r="D22556" s="1"/>
      <c r="E22556" s="1"/>
      <c r="F22556" s="1"/>
      <c r="G22556" s="1"/>
      <c r="J22556" s="2"/>
      <c r="K22556" s="2"/>
    </row>
    <row r="22557" spans="4:11">
      <c r="D22557" s="1"/>
      <c r="E22557" s="1"/>
      <c r="F22557" s="1"/>
      <c r="G22557" s="1"/>
      <c r="J22557" s="2"/>
      <c r="K22557" s="2"/>
    </row>
    <row r="22558" spans="4:11">
      <c r="D22558" s="1"/>
      <c r="E22558" s="1"/>
      <c r="F22558" s="1"/>
      <c r="G22558" s="1"/>
      <c r="J22558" s="2"/>
      <c r="K22558" s="2"/>
    </row>
    <row r="22559" spans="4:11">
      <c r="D22559" s="1"/>
      <c r="E22559" s="1"/>
      <c r="F22559" s="1"/>
      <c r="G22559" s="1"/>
      <c r="J22559" s="2"/>
      <c r="K22559" s="2"/>
    </row>
    <row r="22560" spans="4:11">
      <c r="D22560" s="1"/>
      <c r="E22560" s="1"/>
      <c r="F22560" s="1"/>
      <c r="G22560" s="1"/>
      <c r="J22560" s="2"/>
      <c r="K22560" s="2"/>
    </row>
    <row r="22561" spans="4:11">
      <c r="D22561" s="1"/>
      <c r="E22561" s="1"/>
      <c r="F22561" s="1"/>
      <c r="G22561" s="1"/>
      <c r="J22561" s="2"/>
      <c r="K22561" s="2"/>
    </row>
    <row r="22562" spans="4:11">
      <c r="D22562" s="1"/>
      <c r="E22562" s="1"/>
      <c r="F22562" s="1"/>
      <c r="G22562" s="1"/>
      <c r="J22562" s="2"/>
      <c r="K22562" s="2"/>
    </row>
    <row r="22563" spans="4:11">
      <c r="D22563" s="1"/>
      <c r="E22563" s="1"/>
      <c r="F22563" s="1"/>
      <c r="G22563" s="1"/>
      <c r="J22563" s="2"/>
      <c r="K22563" s="2"/>
    </row>
    <row r="22564" spans="4:11">
      <c r="D22564" s="1"/>
      <c r="E22564" s="1"/>
      <c r="F22564" s="1"/>
      <c r="G22564" s="1"/>
      <c r="J22564" s="2"/>
      <c r="K22564" s="2"/>
    </row>
    <row r="22565" spans="4:11">
      <c r="D22565" s="1"/>
      <c r="E22565" s="1"/>
      <c r="F22565" s="1"/>
      <c r="G22565" s="1"/>
      <c r="J22565" s="2"/>
      <c r="K22565" s="2"/>
    </row>
    <row r="22566" spans="4:11">
      <c r="D22566" s="1"/>
      <c r="E22566" s="1"/>
      <c r="F22566" s="1"/>
      <c r="G22566" s="1"/>
      <c r="J22566" s="2"/>
      <c r="K22566" s="2"/>
    </row>
    <row r="22567" spans="4:11">
      <c r="D22567" s="1"/>
      <c r="E22567" s="1"/>
      <c r="F22567" s="1"/>
      <c r="G22567" s="1"/>
      <c r="J22567" s="2"/>
      <c r="K22567" s="2"/>
    </row>
    <row r="22568" spans="4:11">
      <c r="D22568" s="1"/>
      <c r="E22568" s="1"/>
      <c r="F22568" s="1"/>
      <c r="G22568" s="1"/>
      <c r="J22568" s="2"/>
      <c r="K22568" s="2"/>
    </row>
    <row r="22569" spans="4:11">
      <c r="D22569" s="1"/>
      <c r="E22569" s="1"/>
      <c r="F22569" s="1"/>
      <c r="G22569" s="1"/>
      <c r="J22569" s="2"/>
      <c r="K22569" s="2"/>
    </row>
    <row r="22570" spans="4:11">
      <c r="D22570" s="1"/>
      <c r="E22570" s="1"/>
      <c r="F22570" s="1"/>
      <c r="G22570" s="1"/>
      <c r="J22570" s="2"/>
      <c r="K22570" s="2"/>
    </row>
    <row r="22571" spans="4:11">
      <c r="D22571" s="1"/>
      <c r="E22571" s="1"/>
      <c r="F22571" s="1"/>
      <c r="G22571" s="1"/>
      <c r="J22571" s="2"/>
      <c r="K22571" s="2"/>
    </row>
    <row r="22572" spans="4:11">
      <c r="D22572" s="1"/>
      <c r="E22572" s="1"/>
      <c r="F22572" s="1"/>
      <c r="G22572" s="1"/>
      <c r="J22572" s="2"/>
      <c r="K22572" s="2"/>
    </row>
    <row r="22573" spans="4:11">
      <c r="D22573" s="1"/>
      <c r="E22573" s="1"/>
      <c r="F22573" s="1"/>
      <c r="G22573" s="1"/>
      <c r="J22573" s="2"/>
      <c r="K22573" s="2"/>
    </row>
    <row r="22574" spans="4:11">
      <c r="D22574" s="1"/>
      <c r="E22574" s="1"/>
      <c r="F22574" s="1"/>
      <c r="G22574" s="1"/>
      <c r="J22574" s="2"/>
      <c r="K22574" s="2"/>
    </row>
    <row r="22575" spans="4:11">
      <c r="D22575" s="1"/>
      <c r="E22575" s="1"/>
      <c r="F22575" s="1"/>
      <c r="G22575" s="1"/>
      <c r="J22575" s="2"/>
      <c r="K22575" s="2"/>
    </row>
    <row r="22576" spans="4:11">
      <c r="D22576" s="1"/>
      <c r="E22576" s="1"/>
      <c r="F22576" s="1"/>
      <c r="G22576" s="1"/>
      <c r="J22576" s="2"/>
      <c r="K22576" s="2"/>
    </row>
    <row r="22577" spans="4:11">
      <c r="D22577" s="1"/>
      <c r="E22577" s="1"/>
      <c r="F22577" s="1"/>
      <c r="G22577" s="1"/>
      <c r="J22577" s="2"/>
      <c r="K22577" s="2"/>
    </row>
    <row r="22578" spans="4:11">
      <c r="D22578" s="1"/>
      <c r="E22578" s="1"/>
      <c r="F22578" s="1"/>
      <c r="G22578" s="1"/>
      <c r="J22578" s="2"/>
      <c r="K22578" s="2"/>
    </row>
    <row r="22579" spans="4:11">
      <c r="D22579" s="1"/>
      <c r="E22579" s="1"/>
      <c r="F22579" s="1"/>
      <c r="G22579" s="1"/>
      <c r="J22579" s="2"/>
      <c r="K22579" s="2"/>
    </row>
    <row r="22580" spans="4:11">
      <c r="D22580" s="1"/>
      <c r="E22580" s="1"/>
      <c r="F22580" s="1"/>
      <c r="G22580" s="1"/>
      <c r="J22580" s="2"/>
      <c r="K22580" s="2"/>
    </row>
    <row r="22581" spans="4:11">
      <c r="D22581" s="1"/>
      <c r="E22581" s="1"/>
      <c r="F22581" s="1"/>
      <c r="G22581" s="1"/>
      <c r="J22581" s="2"/>
      <c r="K22581" s="2"/>
    </row>
    <row r="22582" spans="4:11">
      <c r="D22582" s="1"/>
      <c r="E22582" s="1"/>
      <c r="F22582" s="1"/>
      <c r="G22582" s="1"/>
      <c r="J22582" s="2"/>
      <c r="K22582" s="2"/>
    </row>
    <row r="22583" spans="4:11">
      <c r="D22583" s="1"/>
      <c r="E22583" s="1"/>
      <c r="F22583" s="1"/>
      <c r="G22583" s="1"/>
      <c r="J22583" s="2"/>
      <c r="K22583" s="2"/>
    </row>
    <row r="22584" spans="4:11">
      <c r="D22584" s="1"/>
      <c r="E22584" s="1"/>
      <c r="F22584" s="1"/>
      <c r="G22584" s="1"/>
      <c r="J22584" s="2"/>
      <c r="K22584" s="2"/>
    </row>
    <row r="22585" spans="4:11">
      <c r="D22585" s="1"/>
      <c r="E22585" s="1"/>
      <c r="F22585" s="1"/>
      <c r="G22585" s="1"/>
      <c r="J22585" s="2"/>
      <c r="K22585" s="2"/>
    </row>
    <row r="22586" spans="4:11">
      <c r="D22586" s="1"/>
      <c r="E22586" s="1"/>
      <c r="F22586" s="1"/>
      <c r="G22586" s="1"/>
      <c r="J22586" s="2"/>
      <c r="K22586" s="2"/>
    </row>
    <row r="22587" spans="4:11">
      <c r="D22587" s="1"/>
      <c r="E22587" s="1"/>
      <c r="F22587" s="1"/>
      <c r="G22587" s="1"/>
      <c r="J22587" s="2"/>
      <c r="K22587" s="2"/>
    </row>
    <row r="22588" spans="4:11">
      <c r="D22588" s="1"/>
      <c r="E22588" s="1"/>
      <c r="F22588" s="1"/>
      <c r="G22588" s="1"/>
      <c r="J22588" s="2"/>
      <c r="K22588" s="2"/>
    </row>
    <row r="22589" spans="4:11">
      <c r="D22589" s="1"/>
      <c r="E22589" s="1"/>
      <c r="F22589" s="1"/>
      <c r="G22589" s="1"/>
      <c r="J22589" s="2"/>
      <c r="K22589" s="2"/>
    </row>
    <row r="22590" spans="4:11">
      <c r="D22590" s="1"/>
      <c r="E22590" s="1"/>
      <c r="F22590" s="1"/>
      <c r="G22590" s="1"/>
      <c r="J22590" s="2"/>
      <c r="K22590" s="2"/>
    </row>
    <row r="22591" spans="4:11">
      <c r="D22591" s="1"/>
      <c r="E22591" s="1"/>
      <c r="F22591" s="1"/>
      <c r="G22591" s="1"/>
      <c r="J22591" s="2"/>
      <c r="K22591" s="2"/>
    </row>
    <row r="22592" spans="4:11">
      <c r="D22592" s="1"/>
      <c r="E22592" s="1"/>
      <c r="F22592" s="1"/>
      <c r="G22592" s="1"/>
      <c r="J22592" s="2"/>
      <c r="K22592" s="2"/>
    </row>
    <row r="22593" spans="4:11">
      <c r="D22593" s="1"/>
      <c r="E22593" s="1"/>
      <c r="F22593" s="1"/>
      <c r="G22593" s="1"/>
      <c r="J22593" s="2"/>
      <c r="K22593" s="2"/>
    </row>
    <row r="22594" spans="4:11">
      <c r="D22594" s="1"/>
      <c r="E22594" s="1"/>
      <c r="F22594" s="1"/>
      <c r="G22594" s="1"/>
      <c r="J22594" s="2"/>
      <c r="K22594" s="2"/>
    </row>
    <row r="22595" spans="4:11">
      <c r="D22595" s="1"/>
      <c r="E22595" s="1"/>
      <c r="F22595" s="1"/>
      <c r="G22595" s="1"/>
      <c r="J22595" s="2"/>
      <c r="K22595" s="2"/>
    </row>
    <row r="22596" spans="4:11">
      <c r="D22596" s="1"/>
      <c r="E22596" s="1"/>
      <c r="F22596" s="1"/>
      <c r="G22596" s="1"/>
      <c r="J22596" s="2"/>
      <c r="K22596" s="2"/>
    </row>
    <row r="22597" spans="4:11">
      <c r="D22597" s="1"/>
      <c r="E22597" s="1"/>
      <c r="F22597" s="1"/>
      <c r="G22597" s="1"/>
      <c r="J22597" s="2"/>
      <c r="K22597" s="2"/>
    </row>
    <row r="22598" spans="4:11">
      <c r="D22598" s="1"/>
      <c r="E22598" s="1"/>
      <c r="F22598" s="1"/>
      <c r="G22598" s="1"/>
      <c r="J22598" s="2"/>
      <c r="K22598" s="2"/>
    </row>
    <row r="22599" spans="4:11">
      <c r="D22599" s="1"/>
      <c r="E22599" s="1"/>
      <c r="F22599" s="1"/>
      <c r="G22599" s="1"/>
      <c r="J22599" s="2"/>
      <c r="K22599" s="2"/>
    </row>
    <row r="22600" spans="4:11">
      <c r="D22600" s="1"/>
      <c r="E22600" s="1"/>
      <c r="F22600" s="1"/>
      <c r="G22600" s="1"/>
      <c r="J22600" s="2"/>
      <c r="K22600" s="2"/>
    </row>
    <row r="22601" spans="4:11">
      <c r="D22601" s="1"/>
      <c r="E22601" s="1"/>
      <c r="F22601" s="1"/>
      <c r="G22601" s="1"/>
      <c r="J22601" s="2"/>
      <c r="K22601" s="2"/>
    </row>
    <row r="22602" spans="4:11">
      <c r="D22602" s="1"/>
      <c r="E22602" s="1"/>
      <c r="F22602" s="1"/>
      <c r="G22602" s="1"/>
      <c r="J22602" s="2"/>
      <c r="K22602" s="2"/>
    </row>
    <row r="22603" spans="4:11">
      <c r="D22603" s="1"/>
      <c r="E22603" s="1"/>
      <c r="F22603" s="1"/>
      <c r="G22603" s="1"/>
      <c r="J22603" s="2"/>
      <c r="K22603" s="2"/>
    </row>
    <row r="22604" spans="4:11">
      <c r="D22604" s="1"/>
      <c r="E22604" s="1"/>
      <c r="F22604" s="1"/>
      <c r="G22604" s="1"/>
      <c r="J22604" s="2"/>
      <c r="K22604" s="2"/>
    </row>
    <row r="22605" spans="4:11">
      <c r="D22605" s="1"/>
      <c r="E22605" s="1"/>
      <c r="F22605" s="1"/>
      <c r="G22605" s="1"/>
      <c r="J22605" s="2"/>
      <c r="K22605" s="2"/>
    </row>
    <row r="22606" spans="4:11">
      <c r="D22606" s="1"/>
      <c r="E22606" s="1"/>
      <c r="F22606" s="1"/>
      <c r="G22606" s="1"/>
      <c r="J22606" s="2"/>
      <c r="K22606" s="2"/>
    </row>
    <row r="22607" spans="4:11">
      <c r="D22607" s="1"/>
      <c r="E22607" s="1"/>
      <c r="F22607" s="1"/>
      <c r="G22607" s="1"/>
      <c r="J22607" s="2"/>
      <c r="K22607" s="2"/>
    </row>
    <row r="22608" spans="4:11">
      <c r="D22608" s="1"/>
      <c r="E22608" s="1"/>
      <c r="F22608" s="1"/>
      <c r="G22608" s="1"/>
      <c r="J22608" s="2"/>
      <c r="K22608" s="2"/>
    </row>
    <row r="22609" spans="4:11">
      <c r="D22609" s="1"/>
      <c r="E22609" s="1"/>
      <c r="F22609" s="1"/>
      <c r="G22609" s="1"/>
      <c r="J22609" s="2"/>
      <c r="K22609" s="2"/>
    </row>
    <row r="22610" spans="4:11">
      <c r="D22610" s="1"/>
      <c r="E22610" s="1"/>
      <c r="F22610" s="1"/>
      <c r="G22610" s="1"/>
      <c r="J22610" s="2"/>
      <c r="K22610" s="2"/>
    </row>
    <row r="22611" spans="4:11">
      <c r="D22611" s="1"/>
      <c r="E22611" s="1"/>
      <c r="F22611" s="1"/>
      <c r="G22611" s="1"/>
      <c r="J22611" s="2"/>
      <c r="K22611" s="2"/>
    </row>
    <row r="22612" spans="4:11">
      <c r="D22612" s="1"/>
      <c r="E22612" s="1"/>
      <c r="F22612" s="1"/>
      <c r="G22612" s="1"/>
      <c r="J22612" s="2"/>
      <c r="K22612" s="2"/>
    </row>
    <row r="22613" spans="4:11">
      <c r="D22613" s="1"/>
      <c r="E22613" s="1"/>
      <c r="F22613" s="1"/>
      <c r="G22613" s="1"/>
      <c r="J22613" s="2"/>
      <c r="K22613" s="2"/>
    </row>
    <row r="22614" spans="4:11">
      <c r="D22614" s="1"/>
      <c r="E22614" s="1"/>
      <c r="F22614" s="1"/>
      <c r="G22614" s="1"/>
      <c r="J22614" s="2"/>
      <c r="K22614" s="2"/>
    </row>
    <row r="22615" spans="4:11">
      <c r="D22615" s="1"/>
      <c r="E22615" s="1"/>
      <c r="F22615" s="1"/>
      <c r="G22615" s="1"/>
      <c r="J22615" s="2"/>
      <c r="K22615" s="2"/>
    </row>
    <row r="22616" spans="4:11">
      <c r="D22616" s="1"/>
      <c r="E22616" s="1"/>
      <c r="F22616" s="1"/>
      <c r="G22616" s="1"/>
      <c r="J22616" s="2"/>
      <c r="K22616" s="2"/>
    </row>
    <row r="22617" spans="4:11">
      <c r="D22617" s="1"/>
      <c r="E22617" s="1"/>
      <c r="F22617" s="1"/>
      <c r="G22617" s="1"/>
      <c r="J22617" s="2"/>
      <c r="K22617" s="2"/>
    </row>
    <row r="22618" spans="4:11">
      <c r="D22618" s="1"/>
      <c r="E22618" s="1"/>
      <c r="F22618" s="1"/>
      <c r="G22618" s="1"/>
      <c r="J22618" s="2"/>
      <c r="K22618" s="2"/>
    </row>
    <row r="22619" spans="4:11">
      <c r="D22619" s="1"/>
      <c r="E22619" s="1"/>
      <c r="F22619" s="1"/>
      <c r="G22619" s="1"/>
      <c r="J22619" s="2"/>
      <c r="K22619" s="2"/>
    </row>
    <row r="22620" spans="4:11">
      <c r="D22620" s="1"/>
      <c r="E22620" s="1"/>
      <c r="F22620" s="1"/>
      <c r="G22620" s="1"/>
      <c r="J22620" s="2"/>
      <c r="K22620" s="2"/>
    </row>
    <row r="22621" spans="4:11">
      <c r="D22621" s="1"/>
      <c r="E22621" s="1"/>
      <c r="F22621" s="1"/>
      <c r="G22621" s="1"/>
      <c r="J22621" s="2"/>
      <c r="K22621" s="2"/>
    </row>
    <row r="22622" spans="4:11">
      <c r="D22622" s="1"/>
      <c r="E22622" s="1"/>
      <c r="F22622" s="1"/>
      <c r="G22622" s="1"/>
      <c r="J22622" s="2"/>
      <c r="K22622" s="2"/>
    </row>
    <row r="22623" spans="4:11">
      <c r="D22623" s="1"/>
      <c r="E22623" s="1"/>
      <c r="F22623" s="1"/>
      <c r="G22623" s="1"/>
      <c r="J22623" s="2"/>
      <c r="K22623" s="2"/>
    </row>
    <row r="22624" spans="4:11">
      <c r="D22624" s="1"/>
      <c r="E22624" s="1"/>
      <c r="F22624" s="1"/>
      <c r="G22624" s="1"/>
      <c r="J22624" s="2"/>
      <c r="K22624" s="2"/>
    </row>
    <row r="22625" spans="4:11">
      <c r="D22625" s="1"/>
      <c r="E22625" s="1"/>
      <c r="F22625" s="1"/>
      <c r="G22625" s="1"/>
      <c r="J22625" s="2"/>
      <c r="K22625" s="2"/>
    </row>
    <row r="22626" spans="4:11">
      <c r="D22626" s="1"/>
      <c r="E22626" s="1"/>
      <c r="F22626" s="1"/>
      <c r="G22626" s="1"/>
      <c r="J22626" s="2"/>
      <c r="K22626" s="2"/>
    </row>
    <row r="22627" spans="4:11">
      <c r="D22627" s="1"/>
      <c r="E22627" s="1"/>
      <c r="F22627" s="1"/>
      <c r="G22627" s="1"/>
      <c r="J22627" s="2"/>
      <c r="K22627" s="2"/>
    </row>
    <row r="22628" spans="4:11">
      <c r="D22628" s="1"/>
      <c r="E22628" s="1"/>
      <c r="F22628" s="1"/>
      <c r="G22628" s="1"/>
      <c r="J22628" s="2"/>
      <c r="K22628" s="2"/>
    </row>
    <row r="22629" spans="4:11">
      <c r="D22629" s="1"/>
      <c r="E22629" s="1"/>
      <c r="F22629" s="1"/>
      <c r="G22629" s="1"/>
      <c r="J22629" s="2"/>
      <c r="K22629" s="2"/>
    </row>
    <row r="22630" spans="4:11">
      <c r="D22630" s="1"/>
      <c r="E22630" s="1"/>
      <c r="F22630" s="1"/>
      <c r="G22630" s="1"/>
      <c r="J22630" s="2"/>
      <c r="K22630" s="2"/>
    </row>
    <row r="22631" spans="4:11">
      <c r="D22631" s="1"/>
      <c r="E22631" s="1"/>
      <c r="F22631" s="1"/>
      <c r="G22631" s="1"/>
      <c r="J22631" s="2"/>
      <c r="K22631" s="2"/>
    </row>
    <row r="22632" spans="4:11">
      <c r="D22632" s="1"/>
      <c r="E22632" s="1"/>
      <c r="F22632" s="1"/>
      <c r="G22632" s="1"/>
      <c r="J22632" s="2"/>
      <c r="K22632" s="2"/>
    </row>
    <row r="22633" spans="4:11">
      <c r="D22633" s="1"/>
      <c r="E22633" s="1"/>
      <c r="F22633" s="1"/>
      <c r="G22633" s="1"/>
      <c r="J22633" s="2"/>
      <c r="K22633" s="2"/>
    </row>
    <row r="22634" spans="4:11">
      <c r="D22634" s="1"/>
      <c r="E22634" s="1"/>
      <c r="F22634" s="1"/>
      <c r="G22634" s="1"/>
      <c r="J22634" s="2"/>
      <c r="K22634" s="2"/>
    </row>
    <row r="22635" spans="4:11">
      <c r="D22635" s="1"/>
      <c r="E22635" s="1"/>
      <c r="F22635" s="1"/>
      <c r="G22635" s="1"/>
      <c r="J22635" s="2"/>
      <c r="K22635" s="2"/>
    </row>
    <row r="22636" spans="4:11">
      <c r="D22636" s="1"/>
      <c r="E22636" s="1"/>
      <c r="F22636" s="1"/>
      <c r="G22636" s="1"/>
      <c r="J22636" s="2"/>
      <c r="K22636" s="2"/>
    </row>
    <row r="22637" spans="4:11">
      <c r="D22637" s="1"/>
      <c r="E22637" s="1"/>
      <c r="F22637" s="1"/>
      <c r="G22637" s="1"/>
      <c r="J22637" s="2"/>
      <c r="K22637" s="2"/>
    </row>
    <row r="22638" spans="4:11">
      <c r="D22638" s="1"/>
      <c r="E22638" s="1"/>
      <c r="F22638" s="1"/>
      <c r="G22638" s="1"/>
      <c r="J22638" s="2"/>
      <c r="K22638" s="2"/>
    </row>
    <row r="22639" spans="4:11">
      <c r="D22639" s="1"/>
      <c r="E22639" s="1"/>
      <c r="F22639" s="1"/>
      <c r="G22639" s="1"/>
      <c r="J22639" s="2"/>
      <c r="K22639" s="2"/>
    </row>
    <row r="22640" spans="4:11">
      <c r="D22640" s="1"/>
      <c r="E22640" s="1"/>
      <c r="F22640" s="1"/>
      <c r="G22640" s="1"/>
      <c r="J22640" s="2"/>
      <c r="K22640" s="2"/>
    </row>
    <row r="22641" spans="4:11">
      <c r="D22641" s="1"/>
      <c r="E22641" s="1"/>
      <c r="F22641" s="1"/>
      <c r="G22641" s="1"/>
      <c r="J22641" s="2"/>
      <c r="K22641" s="2"/>
    </row>
    <row r="22642" spans="4:11">
      <c r="D22642" s="1"/>
      <c r="E22642" s="1"/>
      <c r="F22642" s="1"/>
      <c r="G22642" s="1"/>
      <c r="J22642" s="2"/>
      <c r="K22642" s="2"/>
    </row>
    <row r="22643" spans="4:11">
      <c r="D22643" s="1"/>
      <c r="E22643" s="1"/>
      <c r="F22643" s="1"/>
      <c r="G22643" s="1"/>
      <c r="J22643" s="2"/>
      <c r="K22643" s="2"/>
    </row>
    <row r="22644" spans="4:11">
      <c r="D22644" s="1"/>
      <c r="E22644" s="1"/>
      <c r="F22644" s="1"/>
      <c r="G22644" s="1"/>
      <c r="J22644" s="2"/>
      <c r="K22644" s="2"/>
    </row>
    <row r="22645" spans="4:11">
      <c r="D22645" s="1"/>
      <c r="E22645" s="1"/>
      <c r="F22645" s="1"/>
      <c r="G22645" s="1"/>
      <c r="J22645" s="2"/>
      <c r="K22645" s="2"/>
    </row>
    <row r="22646" spans="4:11">
      <c r="D22646" s="1"/>
      <c r="E22646" s="1"/>
      <c r="F22646" s="1"/>
      <c r="G22646" s="1"/>
      <c r="J22646" s="2"/>
      <c r="K22646" s="2"/>
    </row>
    <row r="22647" spans="4:11">
      <c r="D22647" s="1"/>
      <c r="E22647" s="1"/>
      <c r="F22647" s="1"/>
      <c r="G22647" s="1"/>
      <c r="J22647" s="2"/>
      <c r="K22647" s="2"/>
    </row>
    <row r="22648" spans="4:11">
      <c r="D22648" s="1"/>
      <c r="E22648" s="1"/>
      <c r="F22648" s="1"/>
      <c r="G22648" s="1"/>
      <c r="J22648" s="2"/>
      <c r="K22648" s="2"/>
    </row>
    <row r="22649" spans="4:11">
      <c r="D22649" s="1"/>
      <c r="E22649" s="1"/>
      <c r="F22649" s="1"/>
      <c r="G22649" s="1"/>
      <c r="J22649" s="2"/>
      <c r="K22649" s="2"/>
    </row>
    <row r="22650" spans="4:11">
      <c r="D22650" s="1"/>
      <c r="E22650" s="1"/>
      <c r="F22650" s="1"/>
      <c r="G22650" s="1"/>
      <c r="J22650" s="2"/>
      <c r="K22650" s="2"/>
    </row>
    <row r="22651" spans="4:11">
      <c r="D22651" s="1"/>
      <c r="E22651" s="1"/>
      <c r="F22651" s="1"/>
      <c r="G22651" s="1"/>
      <c r="J22651" s="2"/>
      <c r="K22651" s="2"/>
    </row>
    <row r="22652" spans="4:11">
      <c r="D22652" s="1"/>
      <c r="E22652" s="1"/>
      <c r="F22652" s="1"/>
      <c r="G22652" s="1"/>
      <c r="J22652" s="2"/>
      <c r="K22652" s="2"/>
    </row>
    <row r="22653" spans="4:11">
      <c r="D22653" s="1"/>
      <c r="E22653" s="1"/>
      <c r="F22653" s="1"/>
      <c r="G22653" s="1"/>
      <c r="J22653" s="2"/>
      <c r="K22653" s="2"/>
    </row>
    <row r="22654" spans="4:11">
      <c r="D22654" s="1"/>
      <c r="E22654" s="1"/>
      <c r="F22654" s="1"/>
      <c r="G22654" s="1"/>
      <c r="J22654" s="2"/>
      <c r="K22654" s="2"/>
    </row>
    <row r="22655" spans="4:11">
      <c r="D22655" s="1"/>
      <c r="E22655" s="1"/>
      <c r="F22655" s="1"/>
      <c r="G22655" s="1"/>
      <c r="J22655" s="2"/>
      <c r="K22655" s="2"/>
    </row>
    <row r="22656" spans="4:11">
      <c r="D22656" s="1"/>
      <c r="E22656" s="1"/>
      <c r="F22656" s="1"/>
      <c r="G22656" s="1"/>
      <c r="J22656" s="2"/>
      <c r="K22656" s="2"/>
    </row>
    <row r="22657" spans="4:11">
      <c r="D22657" s="1"/>
      <c r="E22657" s="1"/>
      <c r="F22657" s="1"/>
      <c r="G22657" s="1"/>
      <c r="J22657" s="2"/>
      <c r="K22657" s="2"/>
    </row>
    <row r="22658" spans="4:11">
      <c r="D22658" s="1"/>
      <c r="E22658" s="1"/>
      <c r="F22658" s="1"/>
      <c r="G22658" s="1"/>
      <c r="J22658" s="2"/>
      <c r="K22658" s="2"/>
    </row>
    <row r="22659" spans="4:11">
      <c r="D22659" s="1"/>
      <c r="E22659" s="1"/>
      <c r="F22659" s="1"/>
      <c r="G22659" s="1"/>
      <c r="J22659" s="2"/>
      <c r="K22659" s="2"/>
    </row>
    <row r="22660" spans="4:11">
      <c r="D22660" s="1"/>
      <c r="E22660" s="1"/>
      <c r="F22660" s="1"/>
      <c r="G22660" s="1"/>
      <c r="J22660" s="2"/>
      <c r="K22660" s="2"/>
    </row>
    <row r="22661" spans="4:11">
      <c r="D22661" s="1"/>
      <c r="E22661" s="1"/>
      <c r="F22661" s="1"/>
      <c r="G22661" s="1"/>
      <c r="J22661" s="2"/>
      <c r="K22661" s="2"/>
    </row>
    <row r="22662" spans="4:11">
      <c r="D22662" s="1"/>
      <c r="E22662" s="1"/>
      <c r="F22662" s="1"/>
      <c r="G22662" s="1"/>
      <c r="J22662" s="2"/>
      <c r="K22662" s="2"/>
    </row>
    <row r="22663" spans="4:11">
      <c r="D22663" s="1"/>
      <c r="E22663" s="1"/>
      <c r="F22663" s="1"/>
      <c r="G22663" s="1"/>
      <c r="J22663" s="2"/>
      <c r="K22663" s="2"/>
    </row>
    <row r="22664" spans="4:11">
      <c r="D22664" s="1"/>
      <c r="E22664" s="1"/>
      <c r="F22664" s="1"/>
      <c r="G22664" s="1"/>
      <c r="J22664" s="2"/>
      <c r="K22664" s="2"/>
    </row>
    <row r="22665" spans="4:11">
      <c r="D22665" s="1"/>
      <c r="E22665" s="1"/>
      <c r="F22665" s="1"/>
      <c r="G22665" s="1"/>
      <c r="J22665" s="2"/>
      <c r="K22665" s="2"/>
    </row>
    <row r="22666" spans="4:11">
      <c r="D22666" s="1"/>
      <c r="E22666" s="1"/>
      <c r="F22666" s="1"/>
      <c r="G22666" s="1"/>
      <c r="J22666" s="2"/>
      <c r="K22666" s="2"/>
    </row>
    <row r="22667" spans="4:11">
      <c r="D22667" s="1"/>
      <c r="E22667" s="1"/>
      <c r="F22667" s="1"/>
      <c r="G22667" s="1"/>
      <c r="J22667" s="2"/>
      <c r="K22667" s="2"/>
    </row>
    <row r="22668" spans="4:11">
      <c r="D22668" s="1"/>
      <c r="E22668" s="1"/>
      <c r="F22668" s="1"/>
      <c r="G22668" s="1"/>
      <c r="J22668" s="2"/>
      <c r="K22668" s="2"/>
    </row>
    <row r="22669" spans="4:11">
      <c r="D22669" s="1"/>
      <c r="E22669" s="1"/>
      <c r="F22669" s="1"/>
      <c r="G22669" s="1"/>
      <c r="J22669" s="2"/>
      <c r="K22669" s="2"/>
    </row>
    <row r="22670" spans="4:11">
      <c r="D22670" s="1"/>
      <c r="E22670" s="1"/>
      <c r="F22670" s="1"/>
      <c r="G22670" s="1"/>
      <c r="J22670" s="2"/>
      <c r="K22670" s="2"/>
    </row>
    <row r="22671" spans="4:11">
      <c r="D22671" s="1"/>
      <c r="E22671" s="1"/>
      <c r="F22671" s="1"/>
      <c r="G22671" s="1"/>
      <c r="J22671" s="2"/>
      <c r="K22671" s="2"/>
    </row>
    <row r="22672" spans="4:11">
      <c r="D22672" s="1"/>
      <c r="E22672" s="1"/>
      <c r="F22672" s="1"/>
      <c r="G22672" s="1"/>
      <c r="J22672" s="2"/>
      <c r="K22672" s="2"/>
    </row>
    <row r="22673" spans="4:11">
      <c r="D22673" s="1"/>
      <c r="E22673" s="1"/>
      <c r="F22673" s="1"/>
      <c r="G22673" s="1"/>
      <c r="J22673" s="2"/>
      <c r="K22673" s="2"/>
    </row>
    <row r="22674" spans="4:11">
      <c r="D22674" s="1"/>
      <c r="E22674" s="1"/>
      <c r="F22674" s="1"/>
      <c r="G22674" s="1"/>
      <c r="J22674" s="2"/>
      <c r="K22674" s="2"/>
    </row>
    <row r="22675" spans="4:11">
      <c r="D22675" s="1"/>
      <c r="E22675" s="1"/>
      <c r="F22675" s="1"/>
      <c r="G22675" s="1"/>
      <c r="J22675" s="2"/>
      <c r="K22675" s="2"/>
    </row>
    <row r="22676" spans="4:11">
      <c r="D22676" s="1"/>
      <c r="E22676" s="1"/>
      <c r="F22676" s="1"/>
      <c r="G22676" s="1"/>
      <c r="J22676" s="2"/>
      <c r="K22676" s="2"/>
    </row>
    <row r="22677" spans="4:11">
      <c r="D22677" s="1"/>
      <c r="E22677" s="1"/>
      <c r="F22677" s="1"/>
      <c r="G22677" s="1"/>
      <c r="J22677" s="2"/>
      <c r="K22677" s="2"/>
    </row>
    <row r="22678" spans="4:11">
      <c r="D22678" s="1"/>
      <c r="E22678" s="1"/>
      <c r="F22678" s="1"/>
      <c r="G22678" s="1"/>
      <c r="J22678" s="2"/>
      <c r="K22678" s="2"/>
    </row>
    <row r="22679" spans="4:11">
      <c r="D22679" s="1"/>
      <c r="E22679" s="1"/>
      <c r="F22679" s="1"/>
      <c r="G22679" s="1"/>
      <c r="J22679" s="2"/>
      <c r="K22679" s="2"/>
    </row>
    <row r="22680" spans="4:11">
      <c r="D22680" s="1"/>
      <c r="E22680" s="1"/>
      <c r="F22680" s="1"/>
      <c r="G22680" s="1"/>
      <c r="J22680" s="2"/>
      <c r="K22680" s="2"/>
    </row>
    <row r="22681" spans="4:11">
      <c r="D22681" s="1"/>
      <c r="E22681" s="1"/>
      <c r="F22681" s="1"/>
      <c r="G22681" s="1"/>
      <c r="J22681" s="2"/>
      <c r="K22681" s="2"/>
    </row>
    <row r="22682" spans="4:11">
      <c r="D22682" s="1"/>
      <c r="E22682" s="1"/>
      <c r="F22682" s="1"/>
      <c r="G22682" s="1"/>
      <c r="J22682" s="2"/>
      <c r="K22682" s="2"/>
    </row>
    <row r="22683" spans="4:11">
      <c r="D22683" s="1"/>
      <c r="E22683" s="1"/>
      <c r="F22683" s="1"/>
      <c r="G22683" s="1"/>
      <c r="J22683" s="2"/>
      <c r="K22683" s="2"/>
    </row>
    <row r="22684" spans="4:11">
      <c r="D22684" s="1"/>
      <c r="E22684" s="1"/>
      <c r="F22684" s="1"/>
      <c r="G22684" s="1"/>
      <c r="J22684" s="2"/>
      <c r="K22684" s="2"/>
    </row>
    <row r="22685" spans="4:11">
      <c r="D22685" s="1"/>
      <c r="E22685" s="1"/>
      <c r="F22685" s="1"/>
      <c r="G22685" s="1"/>
      <c r="J22685" s="2"/>
      <c r="K22685" s="2"/>
    </row>
    <row r="22686" spans="4:11">
      <c r="D22686" s="1"/>
      <c r="E22686" s="1"/>
      <c r="F22686" s="1"/>
      <c r="G22686" s="1"/>
      <c r="J22686" s="2"/>
      <c r="K22686" s="2"/>
    </row>
    <row r="22687" spans="4:11">
      <c r="D22687" s="1"/>
      <c r="E22687" s="1"/>
      <c r="F22687" s="1"/>
      <c r="G22687" s="1"/>
      <c r="J22687" s="2"/>
      <c r="K22687" s="2"/>
    </row>
    <row r="22688" spans="4:11">
      <c r="D22688" s="1"/>
      <c r="E22688" s="1"/>
      <c r="F22688" s="1"/>
      <c r="G22688" s="1"/>
      <c r="J22688" s="2"/>
      <c r="K22688" s="2"/>
    </row>
    <row r="22689" spans="4:11">
      <c r="D22689" s="1"/>
      <c r="E22689" s="1"/>
      <c r="F22689" s="1"/>
      <c r="G22689" s="1"/>
      <c r="J22689" s="2"/>
      <c r="K22689" s="2"/>
    </row>
    <row r="22690" spans="4:11">
      <c r="D22690" s="1"/>
      <c r="E22690" s="1"/>
      <c r="F22690" s="1"/>
      <c r="G22690" s="1"/>
      <c r="J22690" s="2"/>
      <c r="K22690" s="2"/>
    </row>
    <row r="22691" spans="4:11">
      <c r="D22691" s="1"/>
      <c r="E22691" s="1"/>
      <c r="F22691" s="1"/>
      <c r="G22691" s="1"/>
      <c r="J22691" s="2"/>
      <c r="K22691" s="2"/>
    </row>
    <row r="22692" spans="4:11">
      <c r="D22692" s="1"/>
      <c r="E22692" s="1"/>
      <c r="F22692" s="1"/>
      <c r="G22692" s="1"/>
      <c r="J22692" s="2"/>
      <c r="K22692" s="2"/>
    </row>
    <row r="22693" spans="4:11">
      <c r="D22693" s="1"/>
      <c r="E22693" s="1"/>
      <c r="F22693" s="1"/>
      <c r="G22693" s="1"/>
      <c r="J22693" s="2"/>
      <c r="K22693" s="2"/>
    </row>
    <row r="22694" spans="4:11">
      <c r="D22694" s="1"/>
      <c r="E22694" s="1"/>
      <c r="F22694" s="1"/>
      <c r="G22694" s="1"/>
      <c r="J22694" s="2"/>
      <c r="K22694" s="2"/>
    </row>
    <row r="22695" spans="4:11">
      <c r="D22695" s="1"/>
      <c r="E22695" s="1"/>
      <c r="F22695" s="1"/>
      <c r="G22695" s="1"/>
      <c r="J22695" s="2"/>
      <c r="K22695" s="2"/>
    </row>
    <row r="22696" spans="4:11">
      <c r="D22696" s="1"/>
      <c r="E22696" s="1"/>
      <c r="F22696" s="1"/>
      <c r="G22696" s="1"/>
      <c r="J22696" s="2"/>
      <c r="K22696" s="2"/>
    </row>
    <row r="22697" spans="4:11">
      <c r="D22697" s="1"/>
      <c r="E22697" s="1"/>
      <c r="F22697" s="1"/>
      <c r="G22697" s="1"/>
      <c r="J22697" s="2"/>
      <c r="K22697" s="2"/>
    </row>
    <row r="22698" spans="4:11">
      <c r="D22698" s="1"/>
      <c r="E22698" s="1"/>
      <c r="F22698" s="1"/>
      <c r="G22698" s="1"/>
      <c r="J22698" s="2"/>
      <c r="K22698" s="2"/>
    </row>
    <row r="22699" spans="4:11">
      <c r="D22699" s="1"/>
      <c r="E22699" s="1"/>
      <c r="F22699" s="1"/>
      <c r="G22699" s="1"/>
      <c r="J22699" s="2"/>
      <c r="K22699" s="2"/>
    </row>
    <row r="22700" spans="4:11">
      <c r="D22700" s="1"/>
      <c r="E22700" s="1"/>
      <c r="F22700" s="1"/>
      <c r="G22700" s="1"/>
      <c r="J22700" s="2"/>
      <c r="K22700" s="2"/>
    </row>
    <row r="22701" spans="4:11">
      <c r="D22701" s="1"/>
      <c r="E22701" s="1"/>
      <c r="F22701" s="1"/>
      <c r="G22701" s="1"/>
      <c r="J22701" s="2"/>
      <c r="K22701" s="2"/>
    </row>
    <row r="22702" spans="4:11">
      <c r="D22702" s="1"/>
      <c r="E22702" s="1"/>
      <c r="F22702" s="1"/>
      <c r="G22702" s="1"/>
      <c r="J22702" s="2"/>
      <c r="K22702" s="2"/>
    </row>
    <row r="22703" spans="4:11">
      <c r="D22703" s="1"/>
      <c r="E22703" s="1"/>
      <c r="F22703" s="1"/>
      <c r="G22703" s="1"/>
      <c r="J22703" s="2"/>
      <c r="K22703" s="2"/>
    </row>
    <row r="22704" spans="4:11">
      <c r="D22704" s="1"/>
      <c r="E22704" s="1"/>
      <c r="F22704" s="1"/>
      <c r="G22704" s="1"/>
      <c r="J22704" s="2"/>
      <c r="K22704" s="2"/>
    </row>
    <row r="22705" spans="4:11">
      <c r="D22705" s="1"/>
      <c r="E22705" s="1"/>
      <c r="F22705" s="1"/>
      <c r="G22705" s="1"/>
      <c r="J22705" s="2"/>
      <c r="K22705" s="2"/>
    </row>
    <row r="22706" spans="4:11">
      <c r="D22706" s="1"/>
      <c r="E22706" s="1"/>
      <c r="F22706" s="1"/>
      <c r="G22706" s="1"/>
      <c r="J22706" s="2"/>
      <c r="K22706" s="2"/>
    </row>
    <row r="22707" spans="4:11">
      <c r="D22707" s="1"/>
      <c r="E22707" s="1"/>
      <c r="F22707" s="1"/>
      <c r="G22707" s="1"/>
      <c r="J22707" s="2"/>
      <c r="K22707" s="2"/>
    </row>
    <row r="22708" spans="4:11">
      <c r="D22708" s="1"/>
      <c r="E22708" s="1"/>
      <c r="F22708" s="1"/>
      <c r="G22708" s="1"/>
      <c r="J22708" s="2"/>
      <c r="K22708" s="2"/>
    </row>
    <row r="22709" spans="4:11">
      <c r="D22709" s="1"/>
      <c r="E22709" s="1"/>
      <c r="F22709" s="1"/>
      <c r="G22709" s="1"/>
      <c r="J22709" s="2"/>
      <c r="K22709" s="2"/>
    </row>
    <row r="22710" spans="4:11">
      <c r="D22710" s="1"/>
      <c r="E22710" s="1"/>
      <c r="F22710" s="1"/>
      <c r="G22710" s="1"/>
      <c r="J22710" s="2"/>
      <c r="K22710" s="2"/>
    </row>
    <row r="22711" spans="4:11">
      <c r="D22711" s="1"/>
      <c r="E22711" s="1"/>
      <c r="F22711" s="1"/>
      <c r="G22711" s="1"/>
      <c r="J22711" s="2"/>
      <c r="K22711" s="2"/>
    </row>
    <row r="22712" spans="4:11">
      <c r="D22712" s="1"/>
      <c r="E22712" s="1"/>
      <c r="F22712" s="1"/>
      <c r="G22712" s="1"/>
      <c r="J22712" s="2"/>
      <c r="K22712" s="2"/>
    </row>
    <row r="22713" spans="4:11">
      <c r="D22713" s="1"/>
      <c r="E22713" s="1"/>
      <c r="F22713" s="1"/>
      <c r="G22713" s="1"/>
      <c r="J22713" s="2"/>
      <c r="K22713" s="2"/>
    </row>
    <row r="22714" spans="4:11">
      <c r="D22714" s="1"/>
      <c r="E22714" s="1"/>
      <c r="F22714" s="1"/>
      <c r="G22714" s="1"/>
      <c r="J22714" s="2"/>
      <c r="K22714" s="2"/>
    </row>
    <row r="22715" spans="4:11">
      <c r="D22715" s="1"/>
      <c r="E22715" s="1"/>
      <c r="F22715" s="1"/>
      <c r="G22715" s="1"/>
      <c r="J22715" s="2"/>
      <c r="K22715" s="2"/>
    </row>
    <row r="22716" spans="4:11">
      <c r="D22716" s="1"/>
      <c r="E22716" s="1"/>
      <c r="F22716" s="1"/>
      <c r="G22716" s="1"/>
      <c r="J22716" s="2"/>
      <c r="K22716" s="2"/>
    </row>
    <row r="22717" spans="4:11">
      <c r="D22717" s="1"/>
      <c r="E22717" s="1"/>
      <c r="F22717" s="1"/>
      <c r="G22717" s="1"/>
      <c r="J22717" s="2"/>
      <c r="K22717" s="2"/>
    </row>
    <row r="22718" spans="4:11">
      <c r="D22718" s="1"/>
      <c r="E22718" s="1"/>
      <c r="F22718" s="1"/>
      <c r="G22718" s="1"/>
      <c r="J22718" s="2"/>
      <c r="K22718" s="2"/>
    </row>
    <row r="22719" spans="4:11">
      <c r="D22719" s="1"/>
      <c r="E22719" s="1"/>
      <c r="F22719" s="1"/>
      <c r="G22719" s="1"/>
      <c r="J22719" s="2"/>
      <c r="K22719" s="2"/>
    </row>
    <row r="22720" spans="4:11">
      <c r="D22720" s="1"/>
      <c r="E22720" s="1"/>
      <c r="F22720" s="1"/>
      <c r="G22720" s="1"/>
      <c r="J22720" s="2"/>
      <c r="K22720" s="2"/>
    </row>
    <row r="22721" spans="4:11">
      <c r="D22721" s="1"/>
      <c r="E22721" s="1"/>
      <c r="F22721" s="1"/>
      <c r="G22721" s="1"/>
      <c r="J22721" s="2"/>
      <c r="K22721" s="2"/>
    </row>
    <row r="22722" spans="4:11">
      <c r="D22722" s="1"/>
      <c r="E22722" s="1"/>
      <c r="F22722" s="1"/>
      <c r="G22722" s="1"/>
      <c r="J22722" s="2"/>
      <c r="K22722" s="2"/>
    </row>
    <row r="22723" spans="4:11">
      <c r="D22723" s="1"/>
      <c r="E22723" s="1"/>
      <c r="F22723" s="1"/>
      <c r="G22723" s="1"/>
      <c r="J22723" s="2"/>
      <c r="K22723" s="2"/>
    </row>
    <row r="22724" spans="4:11">
      <c r="D22724" s="1"/>
      <c r="E22724" s="1"/>
      <c r="F22724" s="1"/>
      <c r="G22724" s="1"/>
      <c r="J22724" s="2"/>
      <c r="K22724" s="2"/>
    </row>
    <row r="22725" spans="4:11">
      <c r="D22725" s="1"/>
      <c r="E22725" s="1"/>
      <c r="F22725" s="1"/>
      <c r="G22725" s="1"/>
      <c r="J22725" s="2"/>
      <c r="K22725" s="2"/>
    </row>
    <row r="22726" spans="4:11">
      <c r="D22726" s="1"/>
      <c r="E22726" s="1"/>
      <c r="F22726" s="1"/>
      <c r="G22726" s="1"/>
      <c r="J22726" s="2"/>
      <c r="K22726" s="2"/>
    </row>
    <row r="22727" spans="4:11">
      <c r="D22727" s="1"/>
      <c r="E22727" s="1"/>
      <c r="F22727" s="1"/>
      <c r="G22727" s="1"/>
      <c r="J22727" s="2"/>
      <c r="K22727" s="2"/>
    </row>
    <row r="22728" spans="4:11">
      <c r="D22728" s="1"/>
      <c r="E22728" s="1"/>
      <c r="F22728" s="1"/>
      <c r="G22728" s="1"/>
      <c r="J22728" s="2"/>
      <c r="K22728" s="2"/>
    </row>
    <row r="22729" spans="4:11">
      <c r="D22729" s="1"/>
      <c r="E22729" s="1"/>
      <c r="F22729" s="1"/>
      <c r="G22729" s="1"/>
      <c r="J22729" s="2"/>
      <c r="K22729" s="2"/>
    </row>
    <row r="22730" spans="4:11">
      <c r="D22730" s="1"/>
      <c r="E22730" s="1"/>
      <c r="F22730" s="1"/>
      <c r="G22730" s="1"/>
      <c r="J22730" s="2"/>
      <c r="K22730" s="2"/>
    </row>
    <row r="22731" spans="4:11">
      <c r="D22731" s="1"/>
      <c r="E22731" s="1"/>
      <c r="F22731" s="1"/>
      <c r="G22731" s="1"/>
      <c r="J22731" s="2"/>
      <c r="K22731" s="2"/>
    </row>
    <row r="22732" spans="4:11">
      <c r="D22732" s="1"/>
      <c r="E22732" s="1"/>
      <c r="F22732" s="1"/>
      <c r="G22732" s="1"/>
      <c r="J22732" s="2"/>
      <c r="K22732" s="2"/>
    </row>
    <row r="22733" spans="4:11">
      <c r="D22733" s="1"/>
      <c r="E22733" s="1"/>
      <c r="F22733" s="1"/>
      <c r="G22733" s="1"/>
      <c r="J22733" s="2"/>
      <c r="K22733" s="2"/>
    </row>
    <row r="22734" spans="4:11">
      <c r="D22734" s="1"/>
      <c r="E22734" s="1"/>
      <c r="F22734" s="1"/>
      <c r="G22734" s="1"/>
      <c r="J22734" s="2"/>
      <c r="K22734" s="2"/>
    </row>
    <row r="22735" spans="4:11">
      <c r="D22735" s="1"/>
      <c r="E22735" s="1"/>
      <c r="F22735" s="1"/>
      <c r="G22735" s="1"/>
      <c r="J22735" s="2"/>
      <c r="K22735" s="2"/>
    </row>
    <row r="22736" spans="4:11">
      <c r="D22736" s="1"/>
      <c r="E22736" s="1"/>
      <c r="F22736" s="1"/>
      <c r="G22736" s="1"/>
      <c r="J22736" s="2"/>
      <c r="K22736" s="2"/>
    </row>
    <row r="22737" spans="4:11">
      <c r="D22737" s="1"/>
      <c r="E22737" s="1"/>
      <c r="F22737" s="1"/>
      <c r="G22737" s="1"/>
      <c r="J22737" s="2"/>
      <c r="K22737" s="2"/>
    </row>
    <row r="22738" spans="4:11">
      <c r="D22738" s="1"/>
      <c r="E22738" s="1"/>
      <c r="F22738" s="1"/>
      <c r="G22738" s="1"/>
      <c r="J22738" s="2"/>
      <c r="K22738" s="2"/>
    </row>
    <row r="22739" spans="4:11">
      <c r="D22739" s="1"/>
      <c r="E22739" s="1"/>
      <c r="F22739" s="1"/>
      <c r="G22739" s="1"/>
      <c r="J22739" s="2"/>
      <c r="K22739" s="2"/>
    </row>
    <row r="22740" spans="4:11">
      <c r="D22740" s="1"/>
      <c r="E22740" s="1"/>
      <c r="F22740" s="1"/>
      <c r="G22740" s="1"/>
      <c r="J22740" s="2"/>
      <c r="K22740" s="2"/>
    </row>
    <row r="22741" spans="4:11">
      <c r="D22741" s="1"/>
      <c r="E22741" s="1"/>
      <c r="F22741" s="1"/>
      <c r="G22741" s="1"/>
      <c r="J22741" s="2"/>
      <c r="K22741" s="2"/>
    </row>
    <row r="22742" spans="4:11">
      <c r="D22742" s="1"/>
      <c r="E22742" s="1"/>
      <c r="F22742" s="1"/>
      <c r="G22742" s="1"/>
      <c r="J22742" s="2"/>
      <c r="K22742" s="2"/>
    </row>
    <row r="22743" spans="4:11">
      <c r="D22743" s="1"/>
      <c r="E22743" s="1"/>
      <c r="F22743" s="1"/>
      <c r="G22743" s="1"/>
      <c r="J22743" s="2"/>
      <c r="K22743" s="2"/>
    </row>
    <row r="22744" spans="4:11">
      <c r="D22744" s="1"/>
      <c r="E22744" s="1"/>
      <c r="F22744" s="1"/>
      <c r="G22744" s="1"/>
      <c r="J22744" s="2"/>
      <c r="K22744" s="2"/>
    </row>
    <row r="22745" spans="4:11">
      <c r="D22745" s="1"/>
      <c r="E22745" s="1"/>
      <c r="F22745" s="1"/>
      <c r="G22745" s="1"/>
      <c r="J22745" s="2"/>
      <c r="K22745" s="2"/>
    </row>
    <row r="22746" spans="4:11">
      <c r="D22746" s="1"/>
      <c r="E22746" s="1"/>
      <c r="F22746" s="1"/>
      <c r="G22746" s="1"/>
      <c r="J22746" s="2"/>
      <c r="K22746" s="2"/>
    </row>
    <row r="22747" spans="4:11">
      <c r="D22747" s="1"/>
      <c r="E22747" s="1"/>
      <c r="F22747" s="1"/>
      <c r="G22747" s="1"/>
      <c r="J22747" s="2"/>
      <c r="K22747" s="2"/>
    </row>
    <row r="22748" spans="4:11">
      <c r="D22748" s="1"/>
      <c r="E22748" s="1"/>
      <c r="F22748" s="1"/>
      <c r="G22748" s="1"/>
      <c r="J22748" s="2"/>
      <c r="K22748" s="2"/>
    </row>
    <row r="22749" spans="4:11">
      <c r="D22749" s="1"/>
      <c r="E22749" s="1"/>
      <c r="F22749" s="1"/>
      <c r="G22749" s="1"/>
      <c r="J22749" s="2"/>
      <c r="K22749" s="2"/>
    </row>
    <row r="22750" spans="4:11">
      <c r="D22750" s="1"/>
      <c r="E22750" s="1"/>
      <c r="F22750" s="1"/>
      <c r="G22750" s="1"/>
      <c r="J22750" s="2"/>
      <c r="K22750" s="2"/>
    </row>
    <row r="22751" spans="4:11">
      <c r="D22751" s="1"/>
      <c r="E22751" s="1"/>
      <c r="F22751" s="1"/>
      <c r="G22751" s="1"/>
      <c r="J22751" s="2"/>
      <c r="K22751" s="2"/>
    </row>
    <row r="22752" spans="4:11">
      <c r="D22752" s="1"/>
      <c r="E22752" s="1"/>
      <c r="F22752" s="1"/>
      <c r="G22752" s="1"/>
      <c r="J22752" s="2"/>
      <c r="K22752" s="2"/>
    </row>
    <row r="22753" spans="4:11">
      <c r="D22753" s="1"/>
      <c r="E22753" s="1"/>
      <c r="F22753" s="1"/>
      <c r="G22753" s="1"/>
      <c r="J22753" s="2"/>
      <c r="K22753" s="2"/>
    </row>
    <row r="22754" spans="4:11">
      <c r="D22754" s="1"/>
      <c r="E22754" s="1"/>
      <c r="F22754" s="1"/>
      <c r="G22754" s="1"/>
      <c r="J22754" s="2"/>
      <c r="K22754" s="2"/>
    </row>
    <row r="22755" spans="4:11">
      <c r="D22755" s="1"/>
      <c r="E22755" s="1"/>
      <c r="F22755" s="1"/>
      <c r="G22755" s="1"/>
      <c r="J22755" s="2"/>
      <c r="K22755" s="2"/>
    </row>
    <row r="22756" spans="4:11">
      <c r="D22756" s="1"/>
      <c r="E22756" s="1"/>
      <c r="F22756" s="1"/>
      <c r="G22756" s="1"/>
      <c r="J22756" s="2"/>
      <c r="K22756" s="2"/>
    </row>
    <row r="22757" spans="4:11">
      <c r="D22757" s="1"/>
      <c r="E22757" s="1"/>
      <c r="F22757" s="1"/>
      <c r="G22757" s="1"/>
      <c r="J22757" s="2"/>
      <c r="K22757" s="2"/>
    </row>
    <row r="22758" spans="4:11">
      <c r="D22758" s="1"/>
      <c r="E22758" s="1"/>
      <c r="F22758" s="1"/>
      <c r="G22758" s="1"/>
      <c r="J22758" s="2"/>
      <c r="K22758" s="2"/>
    </row>
    <row r="22759" spans="4:11">
      <c r="D22759" s="1"/>
      <c r="E22759" s="1"/>
      <c r="F22759" s="1"/>
      <c r="G22759" s="1"/>
      <c r="J22759" s="2"/>
      <c r="K22759" s="2"/>
    </row>
    <row r="22760" spans="4:11">
      <c r="D22760" s="1"/>
      <c r="E22760" s="1"/>
      <c r="F22760" s="1"/>
      <c r="G22760" s="1"/>
      <c r="J22760" s="2"/>
      <c r="K22760" s="2"/>
    </row>
    <row r="22761" spans="4:11">
      <c r="D22761" s="1"/>
      <c r="E22761" s="1"/>
      <c r="F22761" s="1"/>
      <c r="G22761" s="1"/>
      <c r="J22761" s="2"/>
      <c r="K22761" s="2"/>
    </row>
    <row r="22762" spans="4:11">
      <c r="D22762" s="1"/>
      <c r="E22762" s="1"/>
      <c r="F22762" s="1"/>
      <c r="G22762" s="1"/>
      <c r="J22762" s="2"/>
      <c r="K22762" s="2"/>
    </row>
    <row r="22763" spans="4:11">
      <c r="D22763" s="1"/>
      <c r="E22763" s="1"/>
      <c r="F22763" s="1"/>
      <c r="G22763" s="1"/>
      <c r="J22763" s="2"/>
      <c r="K22763" s="2"/>
    </row>
    <row r="22764" spans="4:11">
      <c r="D22764" s="1"/>
      <c r="E22764" s="1"/>
      <c r="F22764" s="1"/>
      <c r="G22764" s="1"/>
      <c r="J22764" s="2"/>
      <c r="K22764" s="2"/>
    </row>
    <row r="22765" spans="4:11">
      <c r="D22765" s="1"/>
      <c r="E22765" s="1"/>
      <c r="F22765" s="1"/>
      <c r="G22765" s="1"/>
      <c r="J22765" s="2"/>
      <c r="K22765" s="2"/>
    </row>
    <row r="22766" spans="4:11">
      <c r="D22766" s="1"/>
      <c r="E22766" s="1"/>
      <c r="F22766" s="1"/>
      <c r="G22766" s="1"/>
      <c r="J22766" s="2"/>
      <c r="K22766" s="2"/>
    </row>
    <row r="22767" spans="4:11">
      <c r="D22767" s="1"/>
      <c r="E22767" s="1"/>
      <c r="F22767" s="1"/>
      <c r="G22767" s="1"/>
      <c r="J22767" s="2"/>
      <c r="K22767" s="2"/>
    </row>
    <row r="22768" spans="4:11">
      <c r="D22768" s="1"/>
      <c r="E22768" s="1"/>
      <c r="F22768" s="1"/>
      <c r="G22768" s="1"/>
      <c r="J22768" s="2"/>
      <c r="K22768" s="2"/>
    </row>
    <row r="22769" spans="4:11">
      <c r="D22769" s="1"/>
      <c r="E22769" s="1"/>
      <c r="F22769" s="1"/>
      <c r="G22769" s="1"/>
      <c r="J22769" s="2"/>
      <c r="K22769" s="2"/>
    </row>
    <row r="22770" spans="4:11">
      <c r="D22770" s="1"/>
      <c r="E22770" s="1"/>
      <c r="F22770" s="1"/>
      <c r="G22770" s="1"/>
      <c r="J22770" s="2"/>
      <c r="K22770" s="2"/>
    </row>
    <row r="22771" spans="4:11">
      <c r="D22771" s="1"/>
      <c r="E22771" s="1"/>
      <c r="F22771" s="1"/>
      <c r="G22771" s="1"/>
      <c r="J22771" s="2"/>
      <c r="K22771" s="2"/>
    </row>
    <row r="22772" spans="4:11">
      <c r="D22772" s="1"/>
      <c r="E22772" s="1"/>
      <c r="F22772" s="1"/>
      <c r="G22772" s="1"/>
      <c r="J22772" s="2"/>
      <c r="K22772" s="2"/>
    </row>
    <row r="22773" spans="4:11">
      <c r="D22773" s="1"/>
      <c r="E22773" s="1"/>
      <c r="F22773" s="1"/>
      <c r="G22773" s="1"/>
      <c r="J22773" s="2"/>
      <c r="K22773" s="2"/>
    </row>
    <row r="22774" spans="4:11">
      <c r="D22774" s="1"/>
      <c r="E22774" s="1"/>
      <c r="F22774" s="1"/>
      <c r="G22774" s="1"/>
      <c r="J22774" s="2"/>
      <c r="K22774" s="2"/>
    </row>
    <row r="22775" spans="4:11">
      <c r="D22775" s="1"/>
      <c r="E22775" s="1"/>
      <c r="F22775" s="1"/>
      <c r="G22775" s="1"/>
      <c r="J22775" s="2"/>
      <c r="K22775" s="2"/>
    </row>
    <row r="22776" spans="4:11">
      <c r="D22776" s="1"/>
      <c r="E22776" s="1"/>
      <c r="F22776" s="1"/>
      <c r="G22776" s="1"/>
      <c r="J22776" s="2"/>
      <c r="K22776" s="2"/>
    </row>
    <row r="22777" spans="4:11">
      <c r="D22777" s="1"/>
      <c r="E22777" s="1"/>
      <c r="F22777" s="1"/>
      <c r="G22777" s="1"/>
      <c r="J22777" s="2"/>
      <c r="K22777" s="2"/>
    </row>
    <row r="22778" spans="4:11">
      <c r="D22778" s="1"/>
      <c r="E22778" s="1"/>
      <c r="F22778" s="1"/>
      <c r="G22778" s="1"/>
      <c r="J22778" s="2"/>
      <c r="K22778" s="2"/>
    </row>
    <row r="22779" spans="4:11">
      <c r="D22779" s="1"/>
      <c r="E22779" s="1"/>
      <c r="F22779" s="1"/>
      <c r="G22779" s="1"/>
      <c r="J22779" s="2"/>
      <c r="K22779" s="2"/>
    </row>
    <row r="22780" spans="4:11">
      <c r="D22780" s="1"/>
      <c r="E22780" s="1"/>
      <c r="F22780" s="1"/>
      <c r="G22780" s="1"/>
      <c r="J22780" s="2"/>
      <c r="K22780" s="2"/>
    </row>
    <row r="22781" spans="4:11">
      <c r="D22781" s="1"/>
      <c r="E22781" s="1"/>
      <c r="F22781" s="1"/>
      <c r="G22781" s="1"/>
      <c r="J22781" s="2"/>
      <c r="K22781" s="2"/>
    </row>
    <row r="22782" spans="4:11">
      <c r="D22782" s="1"/>
      <c r="E22782" s="1"/>
      <c r="F22782" s="1"/>
      <c r="G22782" s="1"/>
      <c r="J22782" s="2"/>
      <c r="K22782" s="2"/>
    </row>
    <row r="22783" spans="4:11">
      <c r="D22783" s="1"/>
      <c r="E22783" s="1"/>
      <c r="F22783" s="1"/>
      <c r="G22783" s="1"/>
      <c r="J22783" s="2"/>
      <c r="K22783" s="2"/>
    </row>
    <row r="22784" spans="4:11">
      <c r="D22784" s="1"/>
      <c r="E22784" s="1"/>
      <c r="F22784" s="1"/>
      <c r="G22784" s="1"/>
      <c r="J22784" s="2"/>
      <c r="K22784" s="2"/>
    </row>
    <row r="22785" spans="4:11">
      <c r="D22785" s="1"/>
      <c r="E22785" s="1"/>
      <c r="F22785" s="1"/>
      <c r="G22785" s="1"/>
      <c r="J22785" s="2"/>
      <c r="K22785" s="2"/>
    </row>
    <row r="22786" spans="4:11">
      <c r="D22786" s="1"/>
      <c r="E22786" s="1"/>
      <c r="F22786" s="1"/>
      <c r="G22786" s="1"/>
      <c r="J22786" s="2"/>
      <c r="K22786" s="2"/>
    </row>
    <row r="22787" spans="4:11">
      <c r="D22787" s="1"/>
      <c r="E22787" s="1"/>
      <c r="F22787" s="1"/>
      <c r="G22787" s="1"/>
      <c r="J22787" s="2"/>
      <c r="K22787" s="2"/>
    </row>
    <row r="22788" spans="4:11">
      <c r="D22788" s="1"/>
      <c r="E22788" s="1"/>
      <c r="F22788" s="1"/>
      <c r="G22788" s="1"/>
      <c r="J22788" s="2"/>
      <c r="K22788" s="2"/>
    </row>
    <row r="22789" spans="4:11">
      <c r="D22789" s="1"/>
      <c r="E22789" s="1"/>
      <c r="F22789" s="1"/>
      <c r="G22789" s="1"/>
      <c r="J22789" s="2"/>
      <c r="K22789" s="2"/>
    </row>
    <row r="22790" spans="4:11">
      <c r="D22790" s="1"/>
      <c r="E22790" s="1"/>
      <c r="F22790" s="1"/>
      <c r="G22790" s="1"/>
      <c r="J22790" s="2"/>
      <c r="K22790" s="2"/>
    </row>
    <row r="22791" spans="4:11">
      <c r="D22791" s="1"/>
      <c r="E22791" s="1"/>
      <c r="F22791" s="1"/>
      <c r="G22791" s="1"/>
      <c r="J22791" s="2"/>
      <c r="K22791" s="2"/>
    </row>
    <row r="22792" spans="4:11">
      <c r="D22792" s="1"/>
      <c r="E22792" s="1"/>
      <c r="F22792" s="1"/>
      <c r="G22792" s="1"/>
      <c r="J22792" s="2"/>
      <c r="K22792" s="2"/>
    </row>
    <row r="22793" spans="4:11">
      <c r="D22793" s="1"/>
      <c r="E22793" s="1"/>
      <c r="F22793" s="1"/>
      <c r="G22793" s="1"/>
      <c r="J22793" s="2"/>
      <c r="K22793" s="2"/>
    </row>
    <row r="22794" spans="4:11">
      <c r="D22794" s="1"/>
      <c r="E22794" s="1"/>
      <c r="F22794" s="1"/>
      <c r="G22794" s="1"/>
      <c r="J22794" s="2"/>
      <c r="K22794" s="2"/>
    </row>
    <row r="22795" spans="4:11">
      <c r="D22795" s="1"/>
      <c r="E22795" s="1"/>
      <c r="F22795" s="1"/>
      <c r="G22795" s="1"/>
      <c r="J22795" s="2"/>
      <c r="K22795" s="2"/>
    </row>
    <row r="22796" spans="4:11">
      <c r="D22796" s="1"/>
      <c r="E22796" s="1"/>
      <c r="F22796" s="1"/>
      <c r="G22796" s="1"/>
      <c r="J22796" s="2"/>
      <c r="K22796" s="2"/>
    </row>
    <row r="22797" spans="4:11">
      <c r="D22797" s="1"/>
      <c r="E22797" s="1"/>
      <c r="F22797" s="1"/>
      <c r="G22797" s="1"/>
      <c r="J22797" s="2"/>
      <c r="K22797" s="2"/>
    </row>
    <row r="22798" spans="4:11">
      <c r="D22798" s="1"/>
      <c r="E22798" s="1"/>
      <c r="F22798" s="1"/>
      <c r="G22798" s="1"/>
      <c r="J22798" s="2"/>
      <c r="K22798" s="2"/>
    </row>
    <row r="22799" spans="4:11">
      <c r="D22799" s="1"/>
      <c r="E22799" s="1"/>
      <c r="F22799" s="1"/>
      <c r="G22799" s="1"/>
      <c r="J22799" s="2"/>
      <c r="K22799" s="2"/>
    </row>
    <row r="22800" spans="4:11">
      <c r="D22800" s="1"/>
      <c r="E22800" s="1"/>
      <c r="F22800" s="1"/>
      <c r="G22800" s="1"/>
      <c r="J22800" s="2"/>
      <c r="K22800" s="2"/>
    </row>
    <row r="22801" spans="4:11">
      <c r="D22801" s="1"/>
      <c r="E22801" s="1"/>
      <c r="F22801" s="1"/>
      <c r="G22801" s="1"/>
      <c r="J22801" s="2"/>
      <c r="K22801" s="2"/>
    </row>
    <row r="22802" spans="4:11">
      <c r="D22802" s="1"/>
      <c r="E22802" s="1"/>
      <c r="F22802" s="1"/>
      <c r="G22802" s="1"/>
      <c r="J22802" s="2"/>
      <c r="K22802" s="2"/>
    </row>
    <row r="22803" spans="4:11">
      <c r="D22803" s="1"/>
      <c r="E22803" s="1"/>
      <c r="F22803" s="1"/>
      <c r="G22803" s="1"/>
      <c r="J22803" s="2"/>
      <c r="K22803" s="2"/>
    </row>
    <row r="22804" spans="4:11">
      <c r="D22804" s="1"/>
      <c r="E22804" s="1"/>
      <c r="F22804" s="1"/>
      <c r="G22804" s="1"/>
      <c r="J22804" s="2"/>
      <c r="K22804" s="2"/>
    </row>
    <row r="22805" spans="4:11">
      <c r="D22805" s="1"/>
      <c r="E22805" s="1"/>
      <c r="F22805" s="1"/>
      <c r="G22805" s="1"/>
      <c r="J22805" s="2"/>
      <c r="K22805" s="2"/>
    </row>
    <row r="22806" spans="4:11">
      <c r="D22806" s="1"/>
      <c r="E22806" s="1"/>
      <c r="F22806" s="1"/>
      <c r="G22806" s="1"/>
      <c r="J22806" s="2"/>
      <c r="K22806" s="2"/>
    </row>
    <row r="22807" spans="4:11">
      <c r="D22807" s="1"/>
      <c r="E22807" s="1"/>
      <c r="F22807" s="1"/>
      <c r="G22807" s="1"/>
      <c r="J22807" s="2"/>
      <c r="K22807" s="2"/>
    </row>
    <row r="22808" spans="4:11">
      <c r="D22808" s="1"/>
      <c r="E22808" s="1"/>
      <c r="F22808" s="1"/>
      <c r="G22808" s="1"/>
      <c r="J22808" s="2"/>
      <c r="K22808" s="2"/>
    </row>
    <row r="22809" spans="4:11">
      <c r="D22809" s="1"/>
      <c r="E22809" s="1"/>
      <c r="F22809" s="1"/>
      <c r="G22809" s="1"/>
      <c r="J22809" s="2"/>
      <c r="K22809" s="2"/>
    </row>
    <row r="22810" spans="4:11">
      <c r="D22810" s="1"/>
      <c r="E22810" s="1"/>
      <c r="F22810" s="1"/>
      <c r="G22810" s="1"/>
      <c r="J22810" s="2"/>
      <c r="K22810" s="2"/>
    </row>
    <row r="22811" spans="4:11">
      <c r="D22811" s="1"/>
      <c r="E22811" s="1"/>
      <c r="F22811" s="1"/>
      <c r="G22811" s="1"/>
      <c r="J22811" s="2"/>
      <c r="K22811" s="2"/>
    </row>
    <row r="22812" spans="4:11">
      <c r="D22812" s="1"/>
      <c r="E22812" s="1"/>
      <c r="F22812" s="1"/>
      <c r="G22812" s="1"/>
      <c r="J22812" s="2"/>
      <c r="K22812" s="2"/>
    </row>
    <row r="22813" spans="4:11">
      <c r="D22813" s="1"/>
      <c r="E22813" s="1"/>
      <c r="F22813" s="1"/>
      <c r="G22813" s="1"/>
      <c r="J22813" s="2"/>
      <c r="K22813" s="2"/>
    </row>
    <row r="22814" spans="4:11">
      <c r="D22814" s="1"/>
      <c r="E22814" s="1"/>
      <c r="F22814" s="1"/>
      <c r="G22814" s="1"/>
      <c r="J22814" s="2"/>
      <c r="K22814" s="2"/>
    </row>
    <row r="22815" spans="4:11">
      <c r="D22815" s="1"/>
      <c r="E22815" s="1"/>
      <c r="F22815" s="1"/>
      <c r="G22815" s="1"/>
      <c r="J22815" s="2"/>
      <c r="K22815" s="2"/>
    </row>
    <row r="22816" spans="4:11">
      <c r="D22816" s="1"/>
      <c r="E22816" s="1"/>
      <c r="F22816" s="1"/>
      <c r="G22816" s="1"/>
      <c r="J22816" s="2"/>
      <c r="K22816" s="2"/>
    </row>
    <row r="22817" spans="4:11">
      <c r="D22817" s="1"/>
      <c r="E22817" s="1"/>
      <c r="F22817" s="1"/>
      <c r="G22817" s="1"/>
      <c r="J22817" s="2"/>
      <c r="K22817" s="2"/>
    </row>
    <row r="22818" spans="4:11">
      <c r="D22818" s="1"/>
      <c r="E22818" s="1"/>
      <c r="F22818" s="1"/>
      <c r="G22818" s="1"/>
      <c r="J22818" s="2"/>
      <c r="K22818" s="2"/>
    </row>
    <row r="22819" spans="4:11">
      <c r="D22819" s="1"/>
      <c r="E22819" s="1"/>
      <c r="F22819" s="1"/>
      <c r="G22819" s="1"/>
      <c r="J22819" s="2"/>
      <c r="K22819" s="2"/>
    </row>
    <row r="22820" spans="4:11">
      <c r="D22820" s="1"/>
      <c r="E22820" s="1"/>
      <c r="F22820" s="1"/>
      <c r="G22820" s="1"/>
      <c r="J22820" s="2"/>
      <c r="K22820" s="2"/>
    </row>
    <row r="22821" spans="4:11">
      <c r="D22821" s="1"/>
      <c r="E22821" s="1"/>
      <c r="F22821" s="1"/>
      <c r="G22821" s="1"/>
      <c r="J22821" s="2"/>
      <c r="K22821" s="2"/>
    </row>
    <row r="22822" spans="4:11">
      <c r="D22822" s="1"/>
      <c r="E22822" s="1"/>
      <c r="F22822" s="1"/>
      <c r="G22822" s="1"/>
      <c r="J22822" s="2"/>
      <c r="K22822" s="2"/>
    </row>
    <row r="22823" spans="4:11">
      <c r="D22823" s="1"/>
      <c r="E22823" s="1"/>
      <c r="F22823" s="1"/>
      <c r="G22823" s="1"/>
      <c r="J22823" s="2"/>
      <c r="K22823" s="2"/>
    </row>
    <row r="22824" spans="4:11">
      <c r="D22824" s="1"/>
      <c r="E22824" s="1"/>
      <c r="F22824" s="1"/>
      <c r="G22824" s="1"/>
      <c r="J22824" s="2"/>
      <c r="K22824" s="2"/>
    </row>
    <row r="22825" spans="4:11">
      <c r="D22825" s="1"/>
      <c r="E22825" s="1"/>
      <c r="F22825" s="1"/>
      <c r="G22825" s="1"/>
      <c r="J22825" s="2"/>
      <c r="K22825" s="2"/>
    </row>
    <row r="22826" spans="4:11">
      <c r="D22826" s="1"/>
      <c r="E22826" s="1"/>
      <c r="F22826" s="1"/>
      <c r="G22826" s="1"/>
      <c r="J22826" s="2"/>
      <c r="K22826" s="2"/>
    </row>
    <row r="22827" spans="4:11">
      <c r="D22827" s="1"/>
      <c r="E22827" s="1"/>
      <c r="F22827" s="1"/>
      <c r="G22827" s="1"/>
      <c r="J22827" s="2"/>
      <c r="K22827" s="2"/>
    </row>
    <row r="22828" spans="4:11">
      <c r="D22828" s="1"/>
      <c r="E22828" s="1"/>
      <c r="F22828" s="1"/>
      <c r="G22828" s="1"/>
      <c r="J22828" s="2"/>
      <c r="K22828" s="2"/>
    </row>
    <row r="22829" spans="4:11">
      <c r="D22829" s="1"/>
      <c r="E22829" s="1"/>
      <c r="F22829" s="1"/>
      <c r="G22829" s="1"/>
      <c r="J22829" s="2"/>
      <c r="K22829" s="2"/>
    </row>
    <row r="22830" spans="4:11">
      <c r="D22830" s="1"/>
      <c r="E22830" s="1"/>
      <c r="F22830" s="1"/>
      <c r="G22830" s="1"/>
      <c r="J22830" s="2"/>
      <c r="K22830" s="2"/>
    </row>
    <row r="22831" spans="4:11">
      <c r="D22831" s="1"/>
      <c r="E22831" s="1"/>
      <c r="F22831" s="1"/>
      <c r="G22831" s="1"/>
      <c r="J22831" s="2"/>
      <c r="K22831" s="2"/>
    </row>
    <row r="22832" spans="4:11">
      <c r="D22832" s="1"/>
      <c r="E22832" s="1"/>
      <c r="F22832" s="1"/>
      <c r="G22832" s="1"/>
      <c r="J22832" s="2"/>
      <c r="K22832" s="2"/>
    </row>
    <row r="22833" spans="4:11">
      <c r="D22833" s="1"/>
      <c r="E22833" s="1"/>
      <c r="F22833" s="1"/>
      <c r="G22833" s="1"/>
      <c r="J22833" s="2"/>
      <c r="K22833" s="2"/>
    </row>
    <row r="22834" spans="4:11">
      <c r="D22834" s="1"/>
      <c r="E22834" s="1"/>
      <c r="F22834" s="1"/>
      <c r="G22834" s="1"/>
      <c r="J22834" s="2"/>
      <c r="K22834" s="2"/>
    </row>
    <row r="22835" spans="4:11">
      <c r="D22835" s="1"/>
      <c r="E22835" s="1"/>
      <c r="F22835" s="1"/>
      <c r="G22835" s="1"/>
      <c r="J22835" s="2"/>
      <c r="K22835" s="2"/>
    </row>
    <row r="22836" spans="4:11">
      <c r="D22836" s="1"/>
      <c r="E22836" s="1"/>
      <c r="F22836" s="1"/>
      <c r="G22836" s="1"/>
      <c r="J22836" s="2"/>
      <c r="K22836" s="2"/>
    </row>
    <row r="22837" spans="4:11">
      <c r="D22837" s="1"/>
      <c r="E22837" s="1"/>
      <c r="F22837" s="1"/>
      <c r="G22837" s="1"/>
      <c r="J22837" s="2"/>
      <c r="K22837" s="2"/>
    </row>
    <row r="22838" spans="4:11">
      <c r="D22838" s="1"/>
      <c r="E22838" s="1"/>
      <c r="F22838" s="1"/>
      <c r="G22838" s="1"/>
      <c r="J22838" s="2"/>
      <c r="K22838" s="2"/>
    </row>
    <row r="22839" spans="4:11">
      <c r="D22839" s="1"/>
      <c r="E22839" s="1"/>
      <c r="F22839" s="1"/>
      <c r="G22839" s="1"/>
      <c r="J22839" s="2"/>
      <c r="K22839" s="2"/>
    </row>
    <row r="22840" spans="4:11">
      <c r="D22840" s="1"/>
      <c r="E22840" s="1"/>
      <c r="F22840" s="1"/>
      <c r="G22840" s="1"/>
      <c r="J22840" s="2"/>
      <c r="K22840" s="2"/>
    </row>
    <row r="22841" spans="4:11">
      <c r="D22841" s="1"/>
      <c r="E22841" s="1"/>
      <c r="F22841" s="1"/>
      <c r="G22841" s="1"/>
      <c r="J22841" s="2"/>
      <c r="K22841" s="2"/>
    </row>
    <row r="22842" spans="4:11">
      <c r="D22842" s="1"/>
      <c r="E22842" s="1"/>
      <c r="F22842" s="1"/>
      <c r="G22842" s="1"/>
      <c r="J22842" s="2"/>
      <c r="K22842" s="2"/>
    </row>
    <row r="22843" spans="4:11">
      <c r="D22843" s="1"/>
      <c r="E22843" s="1"/>
      <c r="F22843" s="1"/>
      <c r="G22843" s="1"/>
      <c r="J22843" s="2"/>
      <c r="K22843" s="2"/>
    </row>
    <row r="22844" spans="4:11">
      <c r="D22844" s="1"/>
      <c r="E22844" s="1"/>
      <c r="F22844" s="1"/>
      <c r="G22844" s="1"/>
      <c r="J22844" s="2"/>
      <c r="K22844" s="2"/>
    </row>
    <row r="22845" spans="4:11">
      <c r="D22845" s="1"/>
      <c r="E22845" s="1"/>
      <c r="F22845" s="1"/>
      <c r="G22845" s="1"/>
      <c r="J22845" s="2"/>
      <c r="K22845" s="2"/>
    </row>
    <row r="22846" spans="4:11">
      <c r="D22846" s="1"/>
      <c r="E22846" s="1"/>
      <c r="F22846" s="1"/>
      <c r="G22846" s="1"/>
      <c r="J22846" s="2"/>
      <c r="K22846" s="2"/>
    </row>
    <row r="22847" spans="4:11">
      <c r="D22847" s="1"/>
      <c r="E22847" s="1"/>
      <c r="F22847" s="1"/>
      <c r="G22847" s="1"/>
      <c r="J22847" s="2"/>
      <c r="K22847" s="2"/>
    </row>
    <row r="22848" spans="4:11">
      <c r="D22848" s="1"/>
      <c r="E22848" s="1"/>
      <c r="F22848" s="1"/>
      <c r="G22848" s="1"/>
      <c r="J22848" s="2"/>
      <c r="K22848" s="2"/>
    </row>
    <row r="22849" spans="4:11">
      <c r="D22849" s="1"/>
      <c r="E22849" s="1"/>
      <c r="F22849" s="1"/>
      <c r="G22849" s="1"/>
      <c r="J22849" s="2"/>
      <c r="K22849" s="2"/>
    </row>
    <row r="22850" spans="4:11">
      <c r="D22850" s="1"/>
      <c r="E22850" s="1"/>
      <c r="F22850" s="1"/>
      <c r="G22850" s="1"/>
      <c r="J22850" s="2"/>
      <c r="K22850" s="2"/>
    </row>
    <row r="22851" spans="4:11">
      <c r="D22851" s="1"/>
      <c r="E22851" s="1"/>
      <c r="F22851" s="1"/>
      <c r="G22851" s="1"/>
      <c r="J22851" s="2"/>
      <c r="K22851" s="2"/>
    </row>
    <row r="22852" spans="4:11">
      <c r="D22852" s="1"/>
      <c r="E22852" s="1"/>
      <c r="F22852" s="1"/>
      <c r="G22852" s="1"/>
      <c r="J22852" s="2"/>
      <c r="K22852" s="2"/>
    </row>
    <row r="22853" spans="4:11">
      <c r="D22853" s="1"/>
      <c r="E22853" s="1"/>
      <c r="F22853" s="1"/>
      <c r="G22853" s="1"/>
      <c r="J22853" s="2"/>
      <c r="K22853" s="2"/>
    </row>
    <row r="22854" spans="4:11">
      <c r="D22854" s="1"/>
      <c r="E22854" s="1"/>
      <c r="F22854" s="1"/>
      <c r="G22854" s="1"/>
      <c r="J22854" s="2"/>
      <c r="K22854" s="2"/>
    </row>
    <row r="22855" spans="4:11">
      <c r="D22855" s="1"/>
      <c r="E22855" s="1"/>
      <c r="F22855" s="1"/>
      <c r="G22855" s="1"/>
      <c r="J22855" s="2"/>
      <c r="K22855" s="2"/>
    </row>
    <row r="22856" spans="4:11">
      <c r="D22856" s="1"/>
      <c r="E22856" s="1"/>
      <c r="F22856" s="1"/>
      <c r="G22856" s="1"/>
      <c r="J22856" s="2"/>
      <c r="K22856" s="2"/>
    </row>
    <row r="22857" spans="4:11">
      <c r="D22857" s="1"/>
      <c r="E22857" s="1"/>
      <c r="F22857" s="1"/>
      <c r="G22857" s="1"/>
      <c r="J22857" s="2"/>
      <c r="K22857" s="2"/>
    </row>
    <row r="22858" spans="4:11">
      <c r="D22858" s="1"/>
      <c r="E22858" s="1"/>
      <c r="F22858" s="1"/>
      <c r="G22858" s="1"/>
      <c r="J22858" s="2"/>
      <c r="K22858" s="2"/>
    </row>
    <row r="22859" spans="4:11">
      <c r="D22859" s="1"/>
      <c r="E22859" s="1"/>
      <c r="F22859" s="1"/>
      <c r="G22859" s="1"/>
      <c r="J22859" s="2"/>
      <c r="K22859" s="2"/>
    </row>
    <row r="22860" spans="4:11">
      <c r="D22860" s="1"/>
      <c r="E22860" s="1"/>
      <c r="F22860" s="1"/>
      <c r="G22860" s="1"/>
      <c r="J22860" s="2"/>
      <c r="K22860" s="2"/>
    </row>
    <row r="22861" spans="4:11">
      <c r="D22861" s="1"/>
      <c r="E22861" s="1"/>
      <c r="F22861" s="1"/>
      <c r="G22861" s="1"/>
      <c r="J22861" s="2"/>
      <c r="K22861" s="2"/>
    </row>
    <row r="22862" spans="4:11">
      <c r="D22862" s="1"/>
      <c r="E22862" s="1"/>
      <c r="F22862" s="1"/>
      <c r="G22862" s="1"/>
      <c r="J22862" s="2"/>
      <c r="K22862" s="2"/>
    </row>
    <row r="22863" spans="4:11">
      <c r="D22863" s="1"/>
      <c r="E22863" s="1"/>
      <c r="F22863" s="1"/>
      <c r="G22863" s="1"/>
      <c r="J22863" s="2"/>
      <c r="K22863" s="2"/>
    </row>
    <row r="22864" spans="4:11">
      <c r="D22864" s="1"/>
      <c r="E22864" s="1"/>
      <c r="F22864" s="1"/>
      <c r="G22864" s="1"/>
      <c r="J22864" s="2"/>
      <c r="K22864" s="2"/>
    </row>
    <row r="22865" spans="4:11">
      <c r="D22865" s="1"/>
      <c r="E22865" s="1"/>
      <c r="F22865" s="1"/>
      <c r="G22865" s="1"/>
      <c r="J22865" s="2"/>
      <c r="K22865" s="2"/>
    </row>
    <row r="22866" spans="4:11">
      <c r="D22866" s="1"/>
      <c r="E22866" s="1"/>
      <c r="F22866" s="1"/>
      <c r="G22866" s="1"/>
      <c r="J22866" s="2"/>
      <c r="K22866" s="2"/>
    </row>
    <row r="22867" spans="4:11">
      <c r="D22867" s="1"/>
      <c r="E22867" s="1"/>
      <c r="F22867" s="1"/>
      <c r="G22867" s="1"/>
      <c r="J22867" s="2"/>
      <c r="K22867" s="2"/>
    </row>
    <row r="22868" spans="4:11">
      <c r="D22868" s="1"/>
      <c r="E22868" s="1"/>
      <c r="F22868" s="1"/>
      <c r="G22868" s="1"/>
      <c r="J22868" s="2"/>
      <c r="K22868" s="2"/>
    </row>
    <row r="22869" spans="4:11">
      <c r="D22869" s="1"/>
      <c r="E22869" s="1"/>
      <c r="F22869" s="1"/>
      <c r="G22869" s="1"/>
      <c r="J22869" s="2"/>
      <c r="K22869" s="2"/>
    </row>
    <row r="22870" spans="4:11">
      <c r="D22870" s="1"/>
      <c r="E22870" s="1"/>
      <c r="F22870" s="1"/>
      <c r="G22870" s="1"/>
      <c r="J22870" s="2"/>
      <c r="K22870" s="2"/>
    </row>
    <row r="22871" spans="4:11">
      <c r="D22871" s="1"/>
      <c r="E22871" s="1"/>
      <c r="F22871" s="1"/>
      <c r="G22871" s="1"/>
      <c r="J22871" s="2"/>
      <c r="K22871" s="2"/>
    </row>
    <row r="22872" spans="4:11">
      <c r="D22872" s="1"/>
      <c r="E22872" s="1"/>
      <c r="F22872" s="1"/>
      <c r="G22872" s="1"/>
      <c r="J22872" s="2"/>
      <c r="K22872" s="2"/>
    </row>
    <row r="22873" spans="4:11">
      <c r="D22873" s="1"/>
      <c r="E22873" s="1"/>
      <c r="F22873" s="1"/>
      <c r="G22873" s="1"/>
      <c r="J22873" s="2"/>
      <c r="K22873" s="2"/>
    </row>
    <row r="22874" spans="4:11">
      <c r="D22874" s="1"/>
      <c r="E22874" s="1"/>
      <c r="F22874" s="1"/>
      <c r="G22874" s="1"/>
      <c r="J22874" s="2"/>
      <c r="K22874" s="2"/>
    </row>
    <row r="22875" spans="4:11">
      <c r="D22875" s="1"/>
      <c r="E22875" s="1"/>
      <c r="F22875" s="1"/>
      <c r="G22875" s="1"/>
      <c r="J22875" s="2"/>
      <c r="K22875" s="2"/>
    </row>
    <row r="22876" spans="4:11">
      <c r="D22876" s="1"/>
      <c r="E22876" s="1"/>
      <c r="F22876" s="1"/>
      <c r="G22876" s="1"/>
      <c r="J22876" s="2"/>
      <c r="K22876" s="2"/>
    </row>
    <row r="22877" spans="4:11">
      <c r="D22877" s="1"/>
      <c r="E22877" s="1"/>
      <c r="F22877" s="1"/>
      <c r="G22877" s="1"/>
      <c r="J22877" s="2"/>
      <c r="K22877" s="2"/>
    </row>
    <row r="22878" spans="4:11">
      <c r="D22878" s="1"/>
      <c r="E22878" s="1"/>
      <c r="F22878" s="1"/>
      <c r="G22878" s="1"/>
      <c r="J22878" s="2"/>
      <c r="K22878" s="2"/>
    </row>
    <row r="22879" spans="4:11">
      <c r="D22879" s="1"/>
      <c r="E22879" s="1"/>
      <c r="F22879" s="1"/>
      <c r="G22879" s="1"/>
      <c r="J22879" s="2"/>
      <c r="K22879" s="2"/>
    </row>
    <row r="22880" spans="4:11">
      <c r="D22880" s="1"/>
      <c r="E22880" s="1"/>
      <c r="F22880" s="1"/>
      <c r="G22880" s="1"/>
      <c r="J22880" s="2"/>
      <c r="K22880" s="2"/>
    </row>
    <row r="22881" spans="4:11">
      <c r="D22881" s="1"/>
      <c r="E22881" s="1"/>
      <c r="F22881" s="1"/>
      <c r="G22881" s="1"/>
      <c r="J22881" s="2"/>
      <c r="K22881" s="2"/>
    </row>
    <row r="22882" spans="4:11">
      <c r="D22882" s="1"/>
      <c r="E22882" s="1"/>
      <c r="F22882" s="1"/>
      <c r="G22882" s="1"/>
      <c r="J22882" s="2"/>
      <c r="K22882" s="2"/>
    </row>
    <row r="22883" spans="4:11">
      <c r="D22883" s="1"/>
      <c r="E22883" s="1"/>
      <c r="F22883" s="1"/>
      <c r="G22883" s="1"/>
      <c r="J22883" s="2"/>
      <c r="K22883" s="2"/>
    </row>
    <row r="22884" spans="4:11">
      <c r="D22884" s="1"/>
      <c r="E22884" s="1"/>
      <c r="F22884" s="1"/>
      <c r="G22884" s="1"/>
      <c r="J22884" s="2"/>
      <c r="K22884" s="2"/>
    </row>
    <row r="22885" spans="4:11">
      <c r="D22885" s="1"/>
      <c r="E22885" s="1"/>
      <c r="F22885" s="1"/>
      <c r="G22885" s="1"/>
      <c r="J22885" s="2"/>
      <c r="K22885" s="2"/>
    </row>
    <row r="22886" spans="4:11">
      <c r="D22886" s="1"/>
      <c r="E22886" s="1"/>
      <c r="F22886" s="1"/>
      <c r="G22886" s="1"/>
      <c r="J22886" s="2"/>
      <c r="K22886" s="2"/>
    </row>
    <row r="22887" spans="4:11">
      <c r="D22887" s="1"/>
      <c r="E22887" s="1"/>
      <c r="F22887" s="1"/>
      <c r="G22887" s="1"/>
      <c r="J22887" s="2"/>
      <c r="K22887" s="2"/>
    </row>
    <row r="22888" spans="4:11">
      <c r="D22888" s="1"/>
      <c r="E22888" s="1"/>
      <c r="F22888" s="1"/>
      <c r="G22888" s="1"/>
      <c r="J22888" s="2"/>
      <c r="K22888" s="2"/>
    </row>
    <row r="22889" spans="4:11">
      <c r="D22889" s="1"/>
      <c r="E22889" s="1"/>
      <c r="F22889" s="1"/>
      <c r="G22889" s="1"/>
      <c r="J22889" s="2"/>
      <c r="K22889" s="2"/>
    </row>
    <row r="22890" spans="4:11">
      <c r="D22890" s="1"/>
      <c r="E22890" s="1"/>
      <c r="F22890" s="1"/>
      <c r="G22890" s="1"/>
      <c r="J22890" s="2"/>
      <c r="K22890" s="2"/>
    </row>
    <row r="22891" spans="4:11">
      <c r="D22891" s="1"/>
      <c r="E22891" s="1"/>
      <c r="F22891" s="1"/>
      <c r="G22891" s="1"/>
      <c r="J22891" s="2"/>
      <c r="K22891" s="2"/>
    </row>
    <row r="22892" spans="4:11">
      <c r="D22892" s="1"/>
      <c r="E22892" s="1"/>
      <c r="F22892" s="1"/>
      <c r="G22892" s="1"/>
      <c r="J22892" s="2"/>
      <c r="K22892" s="2"/>
    </row>
    <row r="22893" spans="4:11">
      <c r="D22893" s="1"/>
      <c r="E22893" s="1"/>
      <c r="F22893" s="1"/>
      <c r="G22893" s="1"/>
      <c r="J22893" s="2"/>
      <c r="K22893" s="2"/>
    </row>
    <row r="22894" spans="4:11">
      <c r="D22894" s="1"/>
      <c r="E22894" s="1"/>
      <c r="F22894" s="1"/>
      <c r="G22894" s="1"/>
      <c r="J22894" s="2"/>
      <c r="K22894" s="2"/>
    </row>
    <row r="22895" spans="4:11">
      <c r="D22895" s="1"/>
      <c r="E22895" s="1"/>
      <c r="F22895" s="1"/>
      <c r="G22895" s="1"/>
      <c r="J22895" s="2"/>
      <c r="K22895" s="2"/>
    </row>
    <row r="22896" spans="4:11">
      <c r="D22896" s="1"/>
      <c r="E22896" s="1"/>
      <c r="F22896" s="1"/>
      <c r="G22896" s="1"/>
      <c r="J22896" s="2"/>
      <c r="K22896" s="2"/>
    </row>
    <row r="22897" spans="4:11">
      <c r="D22897" s="1"/>
      <c r="E22897" s="1"/>
      <c r="F22897" s="1"/>
      <c r="G22897" s="1"/>
      <c r="J22897" s="2"/>
      <c r="K22897" s="2"/>
    </row>
    <row r="22898" spans="4:11">
      <c r="D22898" s="1"/>
      <c r="E22898" s="1"/>
      <c r="F22898" s="1"/>
      <c r="G22898" s="1"/>
      <c r="J22898" s="2"/>
      <c r="K22898" s="2"/>
    </row>
    <row r="22899" spans="4:11">
      <c r="D22899" s="1"/>
      <c r="E22899" s="1"/>
      <c r="F22899" s="1"/>
      <c r="G22899" s="1"/>
      <c r="J22899" s="2"/>
      <c r="K22899" s="2"/>
    </row>
    <row r="22900" spans="4:11">
      <c r="D22900" s="1"/>
      <c r="E22900" s="1"/>
      <c r="F22900" s="1"/>
      <c r="G22900" s="1"/>
      <c r="J22900" s="2"/>
      <c r="K22900" s="2"/>
    </row>
    <row r="22901" spans="4:11">
      <c r="D22901" s="1"/>
      <c r="E22901" s="1"/>
      <c r="F22901" s="1"/>
      <c r="G22901" s="1"/>
      <c r="J22901" s="2"/>
      <c r="K22901" s="2"/>
    </row>
    <row r="22902" spans="4:11">
      <c r="D22902" s="1"/>
      <c r="E22902" s="1"/>
      <c r="F22902" s="1"/>
      <c r="G22902" s="1"/>
      <c r="J22902" s="2"/>
      <c r="K22902" s="2"/>
    </row>
    <row r="22903" spans="4:11">
      <c r="D22903" s="1"/>
      <c r="E22903" s="1"/>
      <c r="F22903" s="1"/>
      <c r="G22903" s="1"/>
      <c r="J22903" s="2"/>
      <c r="K22903" s="2"/>
    </row>
    <row r="22904" spans="4:11">
      <c r="D22904" s="1"/>
      <c r="E22904" s="1"/>
      <c r="F22904" s="1"/>
      <c r="G22904" s="1"/>
      <c r="J22904" s="2"/>
      <c r="K22904" s="2"/>
    </row>
    <row r="22905" spans="4:11">
      <c r="D22905" s="1"/>
      <c r="E22905" s="1"/>
      <c r="F22905" s="1"/>
      <c r="G22905" s="1"/>
      <c r="J22905" s="2"/>
      <c r="K22905" s="2"/>
    </row>
    <row r="22906" spans="4:11">
      <c r="D22906" s="1"/>
      <c r="E22906" s="1"/>
      <c r="F22906" s="1"/>
      <c r="G22906" s="1"/>
      <c r="J22906" s="2"/>
      <c r="K22906" s="2"/>
    </row>
    <row r="22907" spans="4:11">
      <c r="D22907" s="1"/>
      <c r="E22907" s="1"/>
      <c r="F22907" s="1"/>
      <c r="G22907" s="1"/>
      <c r="J22907" s="2"/>
      <c r="K22907" s="2"/>
    </row>
    <row r="22908" spans="4:11">
      <c r="D22908" s="1"/>
      <c r="E22908" s="1"/>
      <c r="F22908" s="1"/>
      <c r="G22908" s="1"/>
      <c r="J22908" s="2"/>
      <c r="K22908" s="2"/>
    </row>
    <row r="22909" spans="4:11">
      <c r="D22909" s="1"/>
      <c r="E22909" s="1"/>
      <c r="F22909" s="1"/>
      <c r="G22909" s="1"/>
      <c r="J22909" s="2"/>
      <c r="K22909" s="2"/>
    </row>
    <row r="22910" spans="4:11">
      <c r="D22910" s="1"/>
      <c r="E22910" s="1"/>
      <c r="F22910" s="1"/>
      <c r="G22910" s="1"/>
      <c r="J22910" s="2"/>
      <c r="K22910" s="2"/>
    </row>
    <row r="22911" spans="4:11">
      <c r="D22911" s="1"/>
      <c r="E22911" s="1"/>
      <c r="F22911" s="1"/>
      <c r="G22911" s="1"/>
      <c r="J22911" s="2"/>
      <c r="K22911" s="2"/>
    </row>
    <row r="22912" spans="4:11">
      <c r="D22912" s="1"/>
      <c r="E22912" s="1"/>
      <c r="F22912" s="1"/>
      <c r="G22912" s="1"/>
      <c r="J22912" s="2"/>
      <c r="K22912" s="2"/>
    </row>
    <row r="22913" spans="4:11">
      <c r="D22913" s="1"/>
      <c r="E22913" s="1"/>
      <c r="F22913" s="1"/>
      <c r="G22913" s="1"/>
      <c r="J22913" s="2"/>
      <c r="K22913" s="2"/>
    </row>
    <row r="22914" spans="4:11">
      <c r="D22914" s="1"/>
      <c r="E22914" s="1"/>
      <c r="F22914" s="1"/>
      <c r="G22914" s="1"/>
      <c r="J22914" s="2"/>
      <c r="K22914" s="2"/>
    </row>
    <row r="22915" spans="4:11">
      <c r="D22915" s="1"/>
      <c r="E22915" s="1"/>
      <c r="F22915" s="1"/>
      <c r="G22915" s="1"/>
      <c r="J22915" s="2"/>
      <c r="K22915" s="2"/>
    </row>
    <row r="22916" spans="4:11">
      <c r="D22916" s="1"/>
      <c r="E22916" s="1"/>
      <c r="F22916" s="1"/>
      <c r="G22916" s="1"/>
      <c r="J22916" s="2"/>
      <c r="K22916" s="2"/>
    </row>
    <row r="22917" spans="4:11">
      <c r="D22917" s="1"/>
      <c r="E22917" s="1"/>
      <c r="F22917" s="1"/>
      <c r="G22917" s="1"/>
      <c r="J22917" s="2"/>
      <c r="K22917" s="2"/>
    </row>
    <row r="22918" spans="4:11">
      <c r="D22918" s="1"/>
      <c r="E22918" s="1"/>
      <c r="F22918" s="1"/>
      <c r="G22918" s="1"/>
      <c r="J22918" s="2"/>
      <c r="K22918" s="2"/>
    </row>
    <row r="22919" spans="4:11">
      <c r="D22919" s="1"/>
      <c r="E22919" s="1"/>
      <c r="F22919" s="1"/>
      <c r="G22919" s="1"/>
      <c r="J22919" s="2"/>
      <c r="K22919" s="2"/>
    </row>
    <row r="22920" spans="4:11">
      <c r="D22920" s="1"/>
      <c r="E22920" s="1"/>
      <c r="F22920" s="1"/>
      <c r="G22920" s="1"/>
      <c r="J22920" s="2"/>
      <c r="K22920" s="2"/>
    </row>
    <row r="22921" spans="4:11">
      <c r="D22921" s="1"/>
      <c r="E22921" s="1"/>
      <c r="F22921" s="1"/>
      <c r="G22921" s="1"/>
      <c r="J22921" s="2"/>
      <c r="K22921" s="2"/>
    </row>
    <row r="22922" spans="4:11">
      <c r="D22922" s="1"/>
      <c r="E22922" s="1"/>
      <c r="F22922" s="1"/>
      <c r="G22922" s="1"/>
      <c r="J22922" s="2"/>
      <c r="K22922" s="2"/>
    </row>
    <row r="22923" spans="4:11">
      <c r="D22923" s="1"/>
      <c r="E22923" s="1"/>
      <c r="F22923" s="1"/>
      <c r="G22923" s="1"/>
      <c r="J22923" s="2"/>
      <c r="K22923" s="2"/>
    </row>
    <row r="22924" spans="4:11">
      <c r="D22924" s="1"/>
      <c r="E22924" s="1"/>
      <c r="F22924" s="1"/>
      <c r="G22924" s="1"/>
      <c r="J22924" s="2"/>
      <c r="K22924" s="2"/>
    </row>
    <row r="22925" spans="4:11">
      <c r="D22925" s="1"/>
      <c r="E22925" s="1"/>
      <c r="F22925" s="1"/>
      <c r="G22925" s="1"/>
      <c r="J22925" s="2"/>
      <c r="K22925" s="2"/>
    </row>
    <row r="22926" spans="4:11">
      <c r="D22926" s="1"/>
      <c r="E22926" s="1"/>
      <c r="F22926" s="1"/>
      <c r="G22926" s="1"/>
      <c r="J22926" s="2"/>
      <c r="K22926" s="2"/>
    </row>
    <row r="22927" spans="4:11">
      <c r="D22927" s="1"/>
      <c r="E22927" s="1"/>
      <c r="F22927" s="1"/>
      <c r="G22927" s="1"/>
      <c r="J22927" s="2"/>
      <c r="K22927" s="2"/>
    </row>
    <row r="22928" spans="4:11">
      <c r="D22928" s="1"/>
      <c r="E22928" s="1"/>
      <c r="F22928" s="1"/>
      <c r="G22928" s="1"/>
      <c r="J22928" s="2"/>
      <c r="K22928" s="2"/>
    </row>
    <row r="22929" spans="4:11">
      <c r="D22929" s="1"/>
      <c r="E22929" s="1"/>
      <c r="F22929" s="1"/>
      <c r="G22929" s="1"/>
      <c r="J22929" s="2"/>
      <c r="K22929" s="2"/>
    </row>
    <row r="22930" spans="4:11">
      <c r="D22930" s="1"/>
      <c r="E22930" s="1"/>
      <c r="F22930" s="1"/>
      <c r="G22930" s="1"/>
      <c r="J22930" s="2"/>
      <c r="K22930" s="2"/>
    </row>
    <row r="22931" spans="4:11">
      <c r="D22931" s="1"/>
      <c r="E22931" s="1"/>
      <c r="F22931" s="1"/>
      <c r="G22931" s="1"/>
      <c r="J22931" s="2"/>
      <c r="K22931" s="2"/>
    </row>
    <row r="22932" spans="4:11">
      <c r="D22932" s="1"/>
      <c r="E22932" s="1"/>
      <c r="F22932" s="1"/>
      <c r="G22932" s="1"/>
      <c r="J22932" s="2"/>
      <c r="K22932" s="2"/>
    </row>
    <row r="22933" spans="4:11">
      <c r="D22933" s="1"/>
      <c r="E22933" s="1"/>
      <c r="F22933" s="1"/>
      <c r="G22933" s="1"/>
      <c r="J22933" s="2"/>
      <c r="K22933" s="2"/>
    </row>
    <row r="22934" spans="4:11">
      <c r="D22934" s="1"/>
      <c r="E22934" s="1"/>
      <c r="F22934" s="1"/>
      <c r="G22934" s="1"/>
      <c r="J22934" s="2"/>
      <c r="K22934" s="2"/>
    </row>
    <row r="22935" spans="4:11">
      <c r="D22935" s="1"/>
      <c r="E22935" s="1"/>
      <c r="F22935" s="1"/>
      <c r="G22935" s="1"/>
      <c r="J22935" s="2"/>
      <c r="K22935" s="2"/>
    </row>
    <row r="22936" spans="4:11">
      <c r="D22936" s="1"/>
      <c r="E22936" s="1"/>
      <c r="F22936" s="1"/>
      <c r="G22936" s="1"/>
      <c r="J22936" s="2"/>
      <c r="K22936" s="2"/>
    </row>
    <row r="22937" spans="4:11">
      <c r="D22937" s="1"/>
      <c r="E22937" s="1"/>
      <c r="F22937" s="1"/>
      <c r="G22937" s="1"/>
      <c r="J22937" s="2"/>
      <c r="K22937" s="2"/>
    </row>
    <row r="22938" spans="4:11">
      <c r="D22938" s="1"/>
      <c r="E22938" s="1"/>
      <c r="F22938" s="1"/>
      <c r="G22938" s="1"/>
      <c r="J22938" s="2"/>
      <c r="K22938" s="2"/>
    </row>
    <row r="22939" spans="4:11">
      <c r="D22939" s="1"/>
      <c r="E22939" s="1"/>
      <c r="F22939" s="1"/>
      <c r="G22939" s="1"/>
      <c r="J22939" s="2"/>
      <c r="K22939" s="2"/>
    </row>
    <row r="22940" spans="4:11">
      <c r="D22940" s="1"/>
      <c r="E22940" s="1"/>
      <c r="F22940" s="1"/>
      <c r="G22940" s="1"/>
      <c r="J22940" s="2"/>
      <c r="K22940" s="2"/>
    </row>
    <row r="22941" spans="4:11">
      <c r="D22941" s="1"/>
      <c r="E22941" s="1"/>
      <c r="F22941" s="1"/>
      <c r="G22941" s="1"/>
      <c r="J22941" s="2"/>
      <c r="K22941" s="2"/>
    </row>
    <row r="22942" spans="4:11">
      <c r="D22942" s="1"/>
      <c r="E22942" s="1"/>
      <c r="F22942" s="1"/>
      <c r="G22942" s="1"/>
      <c r="J22942" s="2"/>
      <c r="K22942" s="2"/>
    </row>
    <row r="22943" spans="4:11">
      <c r="D22943" s="1"/>
      <c r="E22943" s="1"/>
      <c r="F22943" s="1"/>
      <c r="G22943" s="1"/>
      <c r="J22943" s="2"/>
      <c r="K22943" s="2"/>
    </row>
    <row r="22944" spans="4:11">
      <c r="D22944" s="1"/>
      <c r="E22944" s="1"/>
      <c r="F22944" s="1"/>
      <c r="G22944" s="1"/>
      <c r="J22944" s="2"/>
      <c r="K22944" s="2"/>
    </row>
    <row r="22945" spans="4:11">
      <c r="D22945" s="1"/>
      <c r="E22945" s="1"/>
      <c r="F22945" s="1"/>
      <c r="G22945" s="1"/>
      <c r="J22945" s="2"/>
      <c r="K22945" s="2"/>
    </row>
    <row r="22946" spans="4:11">
      <c r="D22946" s="1"/>
      <c r="E22946" s="1"/>
      <c r="F22946" s="1"/>
      <c r="G22946" s="1"/>
      <c r="J22946" s="2"/>
      <c r="K22946" s="2"/>
    </row>
    <row r="22947" spans="4:11">
      <c r="D22947" s="1"/>
      <c r="E22947" s="1"/>
      <c r="F22947" s="1"/>
      <c r="G22947" s="1"/>
      <c r="J22947" s="2"/>
      <c r="K22947" s="2"/>
    </row>
    <row r="22948" spans="4:11">
      <c r="D22948" s="1"/>
      <c r="E22948" s="1"/>
      <c r="F22948" s="1"/>
      <c r="G22948" s="1"/>
      <c r="J22948" s="2"/>
      <c r="K22948" s="2"/>
    </row>
    <row r="22949" spans="4:11">
      <c r="D22949" s="1"/>
      <c r="E22949" s="1"/>
      <c r="F22949" s="1"/>
      <c r="G22949" s="1"/>
      <c r="J22949" s="2"/>
      <c r="K22949" s="2"/>
    </row>
    <row r="22950" spans="4:11">
      <c r="D22950" s="1"/>
      <c r="E22950" s="1"/>
      <c r="F22950" s="1"/>
      <c r="G22950" s="1"/>
      <c r="J22950" s="2"/>
      <c r="K22950" s="2"/>
    </row>
    <row r="22951" spans="4:11">
      <c r="D22951" s="1"/>
      <c r="E22951" s="1"/>
      <c r="F22951" s="1"/>
      <c r="G22951" s="1"/>
      <c r="J22951" s="2"/>
      <c r="K22951" s="2"/>
    </row>
    <row r="22952" spans="4:11">
      <c r="D22952" s="1"/>
      <c r="E22952" s="1"/>
      <c r="F22952" s="1"/>
      <c r="G22952" s="1"/>
      <c r="J22952" s="2"/>
      <c r="K22952" s="2"/>
    </row>
    <row r="22953" spans="4:11">
      <c r="D22953" s="1"/>
      <c r="E22953" s="1"/>
      <c r="F22953" s="1"/>
      <c r="G22953" s="1"/>
      <c r="J22953" s="2"/>
      <c r="K22953" s="2"/>
    </row>
    <row r="22954" spans="4:11">
      <c r="D22954" s="1"/>
      <c r="E22954" s="1"/>
      <c r="F22954" s="1"/>
      <c r="G22954" s="1"/>
      <c r="J22954" s="2"/>
      <c r="K22954" s="2"/>
    </row>
    <row r="22955" spans="4:11">
      <c r="D22955" s="1"/>
      <c r="E22955" s="1"/>
      <c r="F22955" s="1"/>
      <c r="G22955" s="1"/>
      <c r="J22955" s="2"/>
      <c r="K22955" s="2"/>
    </row>
    <row r="22956" spans="4:11">
      <c r="D22956" s="1"/>
      <c r="E22956" s="1"/>
      <c r="F22956" s="1"/>
      <c r="G22956" s="1"/>
      <c r="J22956" s="2"/>
      <c r="K22956" s="2"/>
    </row>
    <row r="22957" spans="4:11">
      <c r="D22957" s="1"/>
      <c r="E22957" s="1"/>
      <c r="F22957" s="1"/>
      <c r="G22957" s="1"/>
      <c r="J22957" s="2"/>
      <c r="K22957" s="2"/>
    </row>
    <row r="22958" spans="4:11">
      <c r="D22958" s="1"/>
      <c r="E22958" s="1"/>
      <c r="F22958" s="1"/>
      <c r="G22958" s="1"/>
      <c r="J22958" s="2"/>
      <c r="K22958" s="2"/>
    </row>
    <row r="22959" spans="4:11">
      <c r="D22959" s="1"/>
      <c r="E22959" s="1"/>
      <c r="F22959" s="1"/>
      <c r="G22959" s="1"/>
      <c r="J22959" s="2"/>
      <c r="K22959" s="2"/>
    </row>
    <row r="22960" spans="4:11">
      <c r="D22960" s="1"/>
      <c r="E22960" s="1"/>
      <c r="F22960" s="1"/>
      <c r="G22960" s="1"/>
      <c r="J22960" s="2"/>
      <c r="K22960" s="2"/>
    </row>
    <row r="22961" spans="4:11">
      <c r="D22961" s="1"/>
      <c r="E22961" s="1"/>
      <c r="F22961" s="1"/>
      <c r="G22961" s="1"/>
      <c r="J22961" s="2"/>
      <c r="K22961" s="2"/>
    </row>
    <row r="22962" spans="4:11">
      <c r="D22962" s="1"/>
      <c r="E22962" s="1"/>
      <c r="F22962" s="1"/>
      <c r="G22962" s="1"/>
      <c r="J22962" s="2"/>
      <c r="K22962" s="2"/>
    </row>
    <row r="22963" spans="4:11">
      <c r="D22963" s="1"/>
      <c r="E22963" s="1"/>
      <c r="F22963" s="1"/>
      <c r="G22963" s="1"/>
      <c r="J22963" s="2"/>
      <c r="K22963" s="2"/>
    </row>
    <row r="22964" spans="4:11">
      <c r="D22964" s="1"/>
      <c r="E22964" s="1"/>
      <c r="F22964" s="1"/>
      <c r="G22964" s="1"/>
      <c r="J22964" s="2"/>
      <c r="K22964" s="2"/>
    </row>
    <row r="22965" spans="4:11">
      <c r="D22965" s="1"/>
      <c r="E22965" s="1"/>
      <c r="F22965" s="1"/>
      <c r="G22965" s="1"/>
      <c r="J22965" s="2"/>
      <c r="K22965" s="2"/>
    </row>
    <row r="22966" spans="4:11">
      <c r="D22966" s="1"/>
      <c r="E22966" s="1"/>
      <c r="F22966" s="1"/>
      <c r="G22966" s="1"/>
      <c r="J22966" s="2"/>
      <c r="K22966" s="2"/>
    </row>
    <row r="22967" spans="4:11">
      <c r="D22967" s="1"/>
      <c r="E22967" s="1"/>
      <c r="F22967" s="1"/>
      <c r="G22967" s="1"/>
      <c r="J22967" s="2"/>
      <c r="K22967" s="2"/>
    </row>
    <row r="22968" spans="4:11">
      <c r="D22968" s="1"/>
      <c r="E22968" s="1"/>
      <c r="F22968" s="1"/>
      <c r="G22968" s="1"/>
      <c r="J22968" s="2"/>
      <c r="K22968" s="2"/>
    </row>
    <row r="22969" spans="4:11">
      <c r="D22969" s="1"/>
      <c r="E22969" s="1"/>
      <c r="F22969" s="1"/>
      <c r="G22969" s="1"/>
      <c r="J22969" s="2"/>
      <c r="K22969" s="2"/>
    </row>
    <row r="22970" spans="4:11">
      <c r="D22970" s="1"/>
      <c r="E22970" s="1"/>
      <c r="F22970" s="1"/>
      <c r="G22970" s="1"/>
      <c r="J22970" s="2"/>
      <c r="K22970" s="2"/>
    </row>
    <row r="22971" spans="4:11">
      <c r="D22971" s="1"/>
      <c r="E22971" s="1"/>
      <c r="F22971" s="1"/>
      <c r="G22971" s="1"/>
      <c r="J22971" s="2"/>
      <c r="K22971" s="2"/>
    </row>
    <row r="22972" spans="4:11">
      <c r="D22972" s="1"/>
      <c r="E22972" s="1"/>
      <c r="F22972" s="1"/>
      <c r="G22972" s="1"/>
      <c r="J22972" s="2"/>
      <c r="K22972" s="2"/>
    </row>
    <row r="22973" spans="4:11">
      <c r="D22973" s="1"/>
      <c r="E22973" s="1"/>
      <c r="F22973" s="1"/>
      <c r="G22973" s="1"/>
      <c r="J22973" s="2"/>
      <c r="K22973" s="2"/>
    </row>
    <row r="22974" spans="4:11">
      <c r="D22974" s="1"/>
      <c r="E22974" s="1"/>
      <c r="F22974" s="1"/>
      <c r="G22974" s="1"/>
      <c r="J22974" s="2"/>
      <c r="K22974" s="2"/>
    </row>
    <row r="22975" spans="4:11">
      <c r="D22975" s="1"/>
      <c r="E22975" s="1"/>
      <c r="F22975" s="1"/>
      <c r="G22975" s="1"/>
      <c r="J22975" s="2"/>
      <c r="K22975" s="2"/>
    </row>
    <row r="22976" spans="4:11">
      <c r="D22976" s="1"/>
      <c r="E22976" s="1"/>
      <c r="F22976" s="1"/>
      <c r="G22976" s="1"/>
      <c r="J22976" s="2"/>
      <c r="K22976" s="2"/>
    </row>
    <row r="22977" spans="4:11">
      <c r="D22977" s="1"/>
      <c r="E22977" s="1"/>
      <c r="F22977" s="1"/>
      <c r="G22977" s="1"/>
      <c r="J22977" s="2"/>
      <c r="K22977" s="2"/>
    </row>
    <row r="22978" spans="4:11">
      <c r="D22978" s="1"/>
      <c r="E22978" s="1"/>
      <c r="F22978" s="1"/>
      <c r="G22978" s="1"/>
      <c r="J22978" s="2"/>
      <c r="K22978" s="2"/>
    </row>
    <row r="22979" spans="4:11">
      <c r="D22979" s="1"/>
      <c r="E22979" s="1"/>
      <c r="F22979" s="1"/>
      <c r="G22979" s="1"/>
      <c r="J22979" s="2"/>
      <c r="K22979" s="2"/>
    </row>
    <row r="22980" spans="4:11">
      <c r="D22980" s="1"/>
      <c r="E22980" s="1"/>
      <c r="F22980" s="1"/>
      <c r="G22980" s="1"/>
      <c r="J22980" s="2"/>
      <c r="K22980" s="2"/>
    </row>
    <row r="22981" spans="4:11">
      <c r="D22981" s="1"/>
      <c r="E22981" s="1"/>
      <c r="F22981" s="1"/>
      <c r="G22981" s="1"/>
      <c r="J22981" s="2"/>
      <c r="K22981" s="2"/>
    </row>
    <row r="22982" spans="4:11">
      <c r="D22982" s="1"/>
      <c r="E22982" s="1"/>
      <c r="F22982" s="1"/>
      <c r="G22982" s="1"/>
      <c r="J22982" s="2"/>
      <c r="K22982" s="2"/>
    </row>
    <row r="22983" spans="4:11">
      <c r="D22983" s="1"/>
      <c r="E22983" s="1"/>
      <c r="F22983" s="1"/>
      <c r="G22983" s="1"/>
      <c r="J22983" s="2"/>
      <c r="K22983" s="2"/>
    </row>
    <row r="22984" spans="4:11">
      <c r="D22984" s="1"/>
      <c r="E22984" s="1"/>
      <c r="F22984" s="1"/>
      <c r="G22984" s="1"/>
      <c r="J22984" s="2"/>
      <c r="K22984" s="2"/>
    </row>
    <row r="22985" spans="4:11">
      <c r="D22985" s="1"/>
      <c r="E22985" s="1"/>
      <c r="F22985" s="1"/>
      <c r="G22985" s="1"/>
      <c r="J22985" s="2"/>
      <c r="K22985" s="2"/>
    </row>
    <row r="22986" spans="4:11">
      <c r="D22986" s="1"/>
      <c r="E22986" s="1"/>
      <c r="F22986" s="1"/>
      <c r="G22986" s="1"/>
      <c r="J22986" s="2"/>
      <c r="K22986" s="2"/>
    </row>
    <row r="22987" spans="4:11">
      <c r="D22987" s="1"/>
      <c r="E22987" s="1"/>
      <c r="F22987" s="1"/>
      <c r="G22987" s="1"/>
      <c r="J22987" s="2"/>
      <c r="K22987" s="2"/>
    </row>
    <row r="22988" spans="4:11">
      <c r="D22988" s="1"/>
      <c r="E22988" s="1"/>
      <c r="F22988" s="1"/>
      <c r="G22988" s="1"/>
      <c r="J22988" s="2"/>
      <c r="K22988" s="2"/>
    </row>
    <row r="22989" spans="4:11">
      <c r="D22989" s="1"/>
      <c r="E22989" s="1"/>
      <c r="F22989" s="1"/>
      <c r="G22989" s="1"/>
      <c r="J22989" s="2"/>
      <c r="K22989" s="2"/>
    </row>
    <row r="22990" spans="4:11">
      <c r="D22990" s="1"/>
      <c r="E22990" s="1"/>
      <c r="F22990" s="1"/>
      <c r="G22990" s="1"/>
      <c r="J22990" s="2"/>
      <c r="K22990" s="2"/>
    </row>
    <row r="22991" spans="4:11">
      <c r="D22991" s="1"/>
      <c r="E22991" s="1"/>
      <c r="F22991" s="1"/>
      <c r="G22991" s="1"/>
      <c r="J22991" s="2"/>
      <c r="K22991" s="2"/>
    </row>
    <row r="22992" spans="4:11">
      <c r="D22992" s="1"/>
      <c r="E22992" s="1"/>
      <c r="F22992" s="1"/>
      <c r="G22992" s="1"/>
      <c r="J22992" s="2"/>
      <c r="K22992" s="2"/>
    </row>
    <row r="22993" spans="4:11">
      <c r="D22993" s="1"/>
      <c r="E22993" s="1"/>
      <c r="F22993" s="1"/>
      <c r="G22993" s="1"/>
      <c r="J22993" s="2"/>
      <c r="K22993" s="2"/>
    </row>
    <row r="22994" spans="4:11">
      <c r="D22994" s="1"/>
      <c r="E22994" s="1"/>
      <c r="F22994" s="1"/>
      <c r="G22994" s="1"/>
      <c r="J22994" s="2"/>
      <c r="K22994" s="2"/>
    </row>
    <row r="22995" spans="4:11">
      <c r="D22995" s="1"/>
      <c r="E22995" s="1"/>
      <c r="F22995" s="1"/>
      <c r="G22995" s="1"/>
      <c r="J22995" s="2"/>
      <c r="K22995" s="2"/>
    </row>
    <row r="22996" spans="4:11">
      <c r="D22996" s="1"/>
      <c r="E22996" s="1"/>
      <c r="F22996" s="1"/>
      <c r="G22996" s="1"/>
      <c r="J22996" s="2"/>
      <c r="K22996" s="2"/>
    </row>
    <row r="22997" spans="4:11">
      <c r="D22997" s="1"/>
      <c r="E22997" s="1"/>
      <c r="F22997" s="1"/>
      <c r="G22997" s="1"/>
      <c r="J22997" s="2"/>
      <c r="K22997" s="2"/>
    </row>
    <row r="22998" spans="4:11">
      <c r="D22998" s="1"/>
      <c r="E22998" s="1"/>
      <c r="F22998" s="1"/>
      <c r="G22998" s="1"/>
      <c r="J22998" s="2"/>
      <c r="K22998" s="2"/>
    </row>
    <row r="22999" spans="4:11">
      <c r="D22999" s="1"/>
      <c r="E22999" s="1"/>
      <c r="F22999" s="1"/>
      <c r="G22999" s="1"/>
      <c r="J22999" s="2"/>
      <c r="K22999" s="2"/>
    </row>
    <row r="23000" spans="4:11">
      <c r="D23000" s="1"/>
      <c r="E23000" s="1"/>
      <c r="F23000" s="1"/>
      <c r="G23000" s="1"/>
      <c r="J23000" s="2"/>
      <c r="K23000" s="2"/>
    </row>
    <row r="23001" spans="4:11">
      <c r="D23001" s="1"/>
      <c r="E23001" s="1"/>
      <c r="F23001" s="1"/>
      <c r="G23001" s="1"/>
      <c r="J23001" s="2"/>
      <c r="K23001" s="2"/>
    </row>
    <row r="23002" spans="4:11">
      <c r="D23002" s="1"/>
      <c r="E23002" s="1"/>
      <c r="F23002" s="1"/>
      <c r="G23002" s="1"/>
      <c r="J23002" s="2"/>
      <c r="K23002" s="2"/>
    </row>
    <row r="23003" spans="4:11">
      <c r="D23003" s="1"/>
      <c r="E23003" s="1"/>
      <c r="F23003" s="1"/>
      <c r="G23003" s="1"/>
      <c r="J23003" s="2"/>
      <c r="K23003" s="2"/>
    </row>
    <row r="23004" spans="4:11">
      <c r="D23004" s="1"/>
      <c r="E23004" s="1"/>
      <c r="F23004" s="1"/>
      <c r="G23004" s="1"/>
      <c r="J23004" s="2"/>
      <c r="K23004" s="2"/>
    </row>
    <row r="23005" spans="4:11">
      <c r="D23005" s="1"/>
      <c r="E23005" s="1"/>
      <c r="F23005" s="1"/>
      <c r="G23005" s="1"/>
      <c r="J23005" s="2"/>
      <c r="K23005" s="2"/>
    </row>
    <row r="23006" spans="4:11">
      <c r="D23006" s="1"/>
      <c r="E23006" s="1"/>
      <c r="F23006" s="1"/>
      <c r="G23006" s="1"/>
      <c r="J23006" s="2"/>
      <c r="K23006" s="2"/>
    </row>
    <row r="23007" spans="4:11">
      <c r="D23007" s="1"/>
      <c r="E23007" s="1"/>
      <c r="F23007" s="1"/>
      <c r="G23007" s="1"/>
      <c r="J23007" s="2"/>
      <c r="K23007" s="2"/>
    </row>
    <row r="23008" spans="4:11">
      <c r="D23008" s="1"/>
      <c r="E23008" s="1"/>
      <c r="F23008" s="1"/>
      <c r="G23008" s="1"/>
      <c r="J23008" s="2"/>
      <c r="K23008" s="2"/>
    </row>
    <row r="23009" spans="4:11">
      <c r="D23009" s="1"/>
      <c r="E23009" s="1"/>
      <c r="F23009" s="1"/>
      <c r="G23009" s="1"/>
      <c r="J23009" s="2"/>
      <c r="K23009" s="2"/>
    </row>
    <row r="23010" spans="4:11">
      <c r="D23010" s="1"/>
      <c r="E23010" s="1"/>
      <c r="F23010" s="1"/>
      <c r="G23010" s="1"/>
      <c r="J23010" s="2"/>
      <c r="K23010" s="2"/>
    </row>
    <row r="23011" spans="4:11">
      <c r="D23011" s="1"/>
      <c r="E23011" s="1"/>
      <c r="F23011" s="1"/>
      <c r="G23011" s="1"/>
      <c r="J23011" s="2"/>
      <c r="K23011" s="2"/>
    </row>
    <row r="23012" spans="4:11">
      <c r="D23012" s="1"/>
      <c r="E23012" s="1"/>
      <c r="F23012" s="1"/>
      <c r="G23012" s="1"/>
      <c r="J23012" s="2"/>
      <c r="K23012" s="2"/>
    </row>
    <row r="23013" spans="4:11">
      <c r="D23013" s="1"/>
      <c r="E23013" s="1"/>
      <c r="F23013" s="1"/>
      <c r="G23013" s="1"/>
      <c r="J23013" s="2"/>
      <c r="K23013" s="2"/>
    </row>
    <row r="23014" spans="4:11">
      <c r="D23014" s="1"/>
      <c r="E23014" s="1"/>
      <c r="F23014" s="1"/>
      <c r="G23014" s="1"/>
      <c r="J23014" s="2"/>
      <c r="K23014" s="2"/>
    </row>
    <row r="23015" spans="4:11">
      <c r="D23015" s="1"/>
      <c r="E23015" s="1"/>
      <c r="F23015" s="1"/>
      <c r="G23015" s="1"/>
      <c r="J23015" s="2"/>
      <c r="K23015" s="2"/>
    </row>
    <row r="23016" spans="4:11">
      <c r="D23016" s="1"/>
      <c r="E23016" s="1"/>
      <c r="F23016" s="1"/>
      <c r="G23016" s="1"/>
      <c r="J23016" s="2"/>
      <c r="K23016" s="2"/>
    </row>
    <row r="23017" spans="4:11">
      <c r="D23017" s="1"/>
      <c r="E23017" s="1"/>
      <c r="F23017" s="1"/>
      <c r="G23017" s="1"/>
      <c r="J23017" s="2"/>
      <c r="K23017" s="2"/>
    </row>
    <row r="23018" spans="4:11">
      <c r="D23018" s="1"/>
      <c r="E23018" s="1"/>
      <c r="F23018" s="1"/>
      <c r="G23018" s="1"/>
      <c r="J23018" s="2"/>
      <c r="K23018" s="2"/>
    </row>
    <row r="23019" spans="4:11">
      <c r="D23019" s="1"/>
      <c r="E23019" s="1"/>
      <c r="F23019" s="1"/>
      <c r="G23019" s="1"/>
      <c r="J23019" s="2"/>
      <c r="K23019" s="2"/>
    </row>
    <row r="23020" spans="4:11">
      <c r="D23020" s="1"/>
      <c r="E23020" s="1"/>
      <c r="F23020" s="1"/>
      <c r="G23020" s="1"/>
      <c r="J23020" s="2"/>
      <c r="K23020" s="2"/>
    </row>
    <row r="23021" spans="4:11">
      <c r="D23021" s="1"/>
      <c r="E23021" s="1"/>
      <c r="F23021" s="1"/>
      <c r="G23021" s="1"/>
      <c r="J23021" s="2"/>
      <c r="K23021" s="2"/>
    </row>
    <row r="23022" spans="4:11">
      <c r="D23022" s="1"/>
      <c r="E23022" s="1"/>
      <c r="F23022" s="1"/>
      <c r="G23022" s="1"/>
      <c r="J23022" s="2"/>
      <c r="K23022" s="2"/>
    </row>
    <row r="23023" spans="4:11">
      <c r="D23023" s="1"/>
      <c r="E23023" s="1"/>
      <c r="F23023" s="1"/>
      <c r="G23023" s="1"/>
      <c r="J23023" s="2"/>
      <c r="K23023" s="2"/>
    </row>
    <row r="23024" spans="4:11">
      <c r="D23024" s="1"/>
      <c r="E23024" s="1"/>
      <c r="F23024" s="1"/>
      <c r="G23024" s="1"/>
      <c r="J23024" s="2"/>
      <c r="K23024" s="2"/>
    </row>
    <row r="23025" spans="4:11">
      <c r="D23025" s="1"/>
      <c r="E23025" s="1"/>
      <c r="F23025" s="1"/>
      <c r="G23025" s="1"/>
      <c r="J23025" s="2"/>
      <c r="K23025" s="2"/>
    </row>
    <row r="23026" spans="4:11">
      <c r="D23026" s="1"/>
      <c r="E23026" s="1"/>
      <c r="F23026" s="1"/>
      <c r="G23026" s="1"/>
      <c r="J23026" s="2"/>
      <c r="K23026" s="2"/>
    </row>
    <row r="23027" spans="4:11">
      <c r="D23027" s="1"/>
      <c r="E23027" s="1"/>
      <c r="F23027" s="1"/>
      <c r="G23027" s="1"/>
      <c r="J23027" s="2"/>
      <c r="K23027" s="2"/>
    </row>
    <row r="23028" spans="4:11">
      <c r="D23028" s="1"/>
      <c r="E23028" s="1"/>
      <c r="F23028" s="1"/>
      <c r="G23028" s="1"/>
      <c r="J23028" s="2"/>
      <c r="K23028" s="2"/>
    </row>
    <row r="23029" spans="4:11">
      <c r="D23029" s="1"/>
      <c r="E23029" s="1"/>
      <c r="F23029" s="1"/>
      <c r="G23029" s="1"/>
      <c r="J23029" s="2"/>
      <c r="K23029" s="2"/>
    </row>
    <row r="23030" spans="4:11">
      <c r="D23030" s="1"/>
      <c r="E23030" s="1"/>
      <c r="F23030" s="1"/>
      <c r="G23030" s="1"/>
      <c r="J23030" s="2"/>
      <c r="K23030" s="2"/>
    </row>
    <row r="23031" spans="4:11">
      <c r="D23031" s="1"/>
      <c r="E23031" s="1"/>
      <c r="F23031" s="1"/>
      <c r="G23031" s="1"/>
      <c r="J23031" s="2"/>
      <c r="K23031" s="2"/>
    </row>
    <row r="23032" spans="4:11">
      <c r="D23032" s="1"/>
      <c r="E23032" s="1"/>
      <c r="F23032" s="1"/>
      <c r="G23032" s="1"/>
      <c r="J23032" s="2"/>
      <c r="K23032" s="2"/>
    </row>
    <row r="23033" spans="4:11">
      <c r="D23033" s="1"/>
      <c r="E23033" s="1"/>
      <c r="F23033" s="1"/>
      <c r="G23033" s="1"/>
      <c r="J23033" s="2"/>
      <c r="K23033" s="2"/>
    </row>
    <row r="23034" spans="4:11">
      <c r="D23034" s="1"/>
      <c r="E23034" s="1"/>
      <c r="F23034" s="1"/>
      <c r="G23034" s="1"/>
      <c r="J23034" s="2"/>
      <c r="K23034" s="2"/>
    </row>
    <row r="23035" spans="4:11">
      <c r="D23035" s="1"/>
      <c r="E23035" s="1"/>
      <c r="F23035" s="1"/>
      <c r="G23035" s="1"/>
      <c r="J23035" s="2"/>
      <c r="K23035" s="2"/>
    </row>
    <row r="23036" spans="4:11">
      <c r="D23036" s="1"/>
      <c r="E23036" s="1"/>
      <c r="F23036" s="1"/>
      <c r="G23036" s="1"/>
      <c r="J23036" s="2"/>
      <c r="K23036" s="2"/>
    </row>
    <row r="23037" spans="4:11">
      <c r="D23037" s="1"/>
      <c r="E23037" s="1"/>
      <c r="F23037" s="1"/>
      <c r="G23037" s="1"/>
      <c r="J23037" s="2"/>
      <c r="K23037" s="2"/>
    </row>
    <row r="23038" spans="4:11">
      <c r="D23038" s="1"/>
      <c r="E23038" s="1"/>
      <c r="F23038" s="1"/>
      <c r="G23038" s="1"/>
      <c r="J23038" s="2"/>
      <c r="K23038" s="2"/>
    </row>
    <row r="23039" spans="4:11">
      <c r="D23039" s="1"/>
      <c r="E23039" s="1"/>
      <c r="F23039" s="1"/>
      <c r="G23039" s="1"/>
      <c r="J23039" s="2"/>
      <c r="K23039" s="2"/>
    </row>
    <row r="23040" spans="4:11">
      <c r="D23040" s="1"/>
      <c r="E23040" s="1"/>
      <c r="F23040" s="1"/>
      <c r="G23040" s="1"/>
      <c r="J23040" s="2"/>
      <c r="K23040" s="2"/>
    </row>
    <row r="23041" spans="4:11">
      <c r="D23041" s="1"/>
      <c r="E23041" s="1"/>
      <c r="F23041" s="1"/>
      <c r="G23041" s="1"/>
      <c r="J23041" s="2"/>
      <c r="K23041" s="2"/>
    </row>
    <row r="23042" spans="4:11">
      <c r="D23042" s="1"/>
      <c r="E23042" s="1"/>
      <c r="F23042" s="1"/>
      <c r="G23042" s="1"/>
      <c r="J23042" s="2"/>
      <c r="K23042" s="2"/>
    </row>
    <row r="23043" spans="4:11">
      <c r="D23043" s="1"/>
      <c r="E23043" s="1"/>
      <c r="F23043" s="1"/>
      <c r="G23043" s="1"/>
      <c r="J23043" s="2"/>
      <c r="K23043" s="2"/>
    </row>
    <row r="23044" spans="4:11">
      <c r="D23044" s="1"/>
      <c r="E23044" s="1"/>
      <c r="F23044" s="1"/>
      <c r="G23044" s="1"/>
      <c r="J23044" s="2"/>
      <c r="K23044" s="2"/>
    </row>
    <row r="23045" spans="4:11">
      <c r="D23045" s="1"/>
      <c r="E23045" s="1"/>
      <c r="F23045" s="1"/>
      <c r="G23045" s="1"/>
      <c r="J23045" s="2"/>
      <c r="K23045" s="2"/>
    </row>
    <row r="23046" spans="4:11">
      <c r="D23046" s="1"/>
      <c r="E23046" s="1"/>
      <c r="F23046" s="1"/>
      <c r="G23046" s="1"/>
      <c r="J23046" s="2"/>
      <c r="K23046" s="2"/>
    </row>
    <row r="23047" spans="4:11">
      <c r="D23047" s="1"/>
      <c r="E23047" s="1"/>
      <c r="F23047" s="1"/>
      <c r="G23047" s="1"/>
      <c r="J23047" s="2"/>
      <c r="K23047" s="2"/>
    </row>
    <row r="23048" spans="4:11">
      <c r="D23048" s="1"/>
      <c r="E23048" s="1"/>
      <c r="F23048" s="1"/>
      <c r="G23048" s="1"/>
      <c r="J23048" s="2"/>
      <c r="K23048" s="2"/>
    </row>
    <row r="23049" spans="4:11">
      <c r="D23049" s="1"/>
      <c r="E23049" s="1"/>
      <c r="F23049" s="1"/>
      <c r="G23049" s="1"/>
      <c r="J23049" s="2"/>
      <c r="K23049" s="2"/>
    </row>
    <row r="23050" spans="4:11">
      <c r="D23050" s="1"/>
      <c r="E23050" s="1"/>
      <c r="F23050" s="1"/>
      <c r="G23050" s="1"/>
      <c r="J23050" s="2"/>
      <c r="K23050" s="2"/>
    </row>
    <row r="23051" spans="4:11">
      <c r="D23051" s="1"/>
      <c r="E23051" s="1"/>
      <c r="F23051" s="1"/>
      <c r="G23051" s="1"/>
      <c r="J23051" s="2"/>
      <c r="K23051" s="2"/>
    </row>
    <row r="23052" spans="4:11">
      <c r="D23052" s="1"/>
      <c r="E23052" s="1"/>
      <c r="F23052" s="1"/>
      <c r="G23052" s="1"/>
      <c r="J23052" s="2"/>
      <c r="K23052" s="2"/>
    </row>
    <row r="23053" spans="4:11">
      <c r="D23053" s="1"/>
      <c r="E23053" s="1"/>
      <c r="F23053" s="1"/>
      <c r="G23053" s="1"/>
      <c r="J23053" s="2"/>
      <c r="K23053" s="2"/>
    </row>
    <row r="23054" spans="4:11">
      <c r="D23054" s="1"/>
      <c r="E23054" s="1"/>
      <c r="F23054" s="1"/>
      <c r="G23054" s="1"/>
      <c r="J23054" s="2"/>
      <c r="K23054" s="2"/>
    </row>
    <row r="23055" spans="4:11">
      <c r="D23055" s="1"/>
      <c r="E23055" s="1"/>
      <c r="F23055" s="1"/>
      <c r="G23055" s="1"/>
      <c r="J23055" s="2"/>
      <c r="K23055" s="2"/>
    </row>
    <row r="23056" spans="4:11">
      <c r="D23056" s="1"/>
      <c r="E23056" s="1"/>
      <c r="F23056" s="1"/>
      <c r="G23056" s="1"/>
      <c r="J23056" s="2"/>
      <c r="K23056" s="2"/>
    </row>
    <row r="23057" spans="4:11">
      <c r="D23057" s="1"/>
      <c r="E23057" s="1"/>
      <c r="F23057" s="1"/>
      <c r="G23057" s="1"/>
      <c r="J23057" s="2"/>
      <c r="K23057" s="2"/>
    </row>
    <row r="23058" spans="4:11">
      <c r="D23058" s="1"/>
      <c r="E23058" s="1"/>
      <c r="F23058" s="1"/>
      <c r="G23058" s="1"/>
      <c r="J23058" s="2"/>
      <c r="K23058" s="2"/>
    </row>
    <row r="23059" spans="4:11">
      <c r="D23059" s="1"/>
      <c r="E23059" s="1"/>
      <c r="F23059" s="1"/>
      <c r="G23059" s="1"/>
      <c r="J23059" s="2"/>
      <c r="K23059" s="2"/>
    </row>
    <row r="23060" spans="4:11">
      <c r="D23060" s="1"/>
      <c r="E23060" s="1"/>
      <c r="F23060" s="1"/>
      <c r="G23060" s="1"/>
      <c r="J23060" s="2"/>
      <c r="K23060" s="2"/>
    </row>
    <row r="23061" spans="4:11">
      <c r="D23061" s="1"/>
      <c r="E23061" s="1"/>
      <c r="F23061" s="1"/>
      <c r="G23061" s="1"/>
      <c r="J23061" s="2"/>
      <c r="K23061" s="2"/>
    </row>
    <row r="23062" spans="4:11">
      <c r="D23062" s="1"/>
      <c r="E23062" s="1"/>
      <c r="F23062" s="1"/>
      <c r="G23062" s="1"/>
      <c r="J23062" s="2"/>
      <c r="K23062" s="2"/>
    </row>
    <row r="23063" spans="4:11">
      <c r="D23063" s="1"/>
      <c r="E23063" s="1"/>
      <c r="F23063" s="1"/>
      <c r="G23063" s="1"/>
      <c r="J23063" s="2"/>
      <c r="K23063" s="2"/>
    </row>
    <row r="23064" spans="4:11">
      <c r="D23064" s="1"/>
      <c r="E23064" s="1"/>
      <c r="F23064" s="1"/>
      <c r="G23064" s="1"/>
      <c r="J23064" s="2"/>
      <c r="K23064" s="2"/>
    </row>
    <row r="23065" spans="4:11">
      <c r="D23065" s="1"/>
      <c r="E23065" s="1"/>
      <c r="F23065" s="1"/>
      <c r="G23065" s="1"/>
      <c r="J23065" s="2"/>
      <c r="K23065" s="2"/>
    </row>
    <row r="23066" spans="4:11">
      <c r="D23066" s="1"/>
      <c r="E23066" s="1"/>
      <c r="F23066" s="1"/>
      <c r="G23066" s="1"/>
      <c r="J23066" s="2"/>
      <c r="K23066" s="2"/>
    </row>
    <row r="23067" spans="4:11">
      <c r="D23067" s="1"/>
      <c r="E23067" s="1"/>
      <c r="F23067" s="1"/>
      <c r="G23067" s="1"/>
      <c r="J23067" s="2"/>
      <c r="K23067" s="2"/>
    </row>
    <row r="23068" spans="4:11">
      <c r="D23068" s="1"/>
      <c r="E23068" s="1"/>
      <c r="F23068" s="1"/>
      <c r="G23068" s="1"/>
      <c r="J23068" s="2"/>
      <c r="K23068" s="2"/>
    </row>
    <row r="23069" spans="4:11">
      <c r="D23069" s="1"/>
      <c r="E23069" s="1"/>
      <c r="F23069" s="1"/>
      <c r="G23069" s="1"/>
      <c r="J23069" s="2"/>
      <c r="K23069" s="2"/>
    </row>
    <row r="23070" spans="4:11">
      <c r="D23070" s="1"/>
      <c r="E23070" s="1"/>
      <c r="F23070" s="1"/>
      <c r="G23070" s="1"/>
      <c r="J23070" s="2"/>
      <c r="K23070" s="2"/>
    </row>
    <row r="23071" spans="4:11">
      <c r="D23071" s="1"/>
      <c r="E23071" s="1"/>
      <c r="F23071" s="1"/>
      <c r="G23071" s="1"/>
      <c r="J23071" s="2"/>
      <c r="K23071" s="2"/>
    </row>
    <row r="23072" spans="4:11">
      <c r="D23072" s="1"/>
      <c r="E23072" s="1"/>
      <c r="F23072" s="1"/>
      <c r="G23072" s="1"/>
      <c r="J23072" s="2"/>
      <c r="K23072" s="2"/>
    </row>
    <row r="23073" spans="4:11">
      <c r="D23073" s="1"/>
      <c r="E23073" s="1"/>
      <c r="F23073" s="1"/>
      <c r="G23073" s="1"/>
      <c r="J23073" s="2"/>
      <c r="K23073" s="2"/>
    </row>
    <row r="23074" spans="4:11">
      <c r="D23074" s="1"/>
      <c r="E23074" s="1"/>
      <c r="F23074" s="1"/>
      <c r="G23074" s="1"/>
      <c r="J23074" s="2"/>
      <c r="K23074" s="2"/>
    </row>
    <row r="23075" spans="4:11">
      <c r="D23075" s="1"/>
      <c r="E23075" s="1"/>
      <c r="F23075" s="1"/>
      <c r="G23075" s="1"/>
      <c r="J23075" s="2"/>
      <c r="K23075" s="2"/>
    </row>
    <row r="23076" spans="4:11">
      <c r="D23076" s="1"/>
      <c r="E23076" s="1"/>
      <c r="F23076" s="1"/>
      <c r="G23076" s="1"/>
      <c r="J23076" s="2"/>
      <c r="K23076" s="2"/>
    </row>
    <row r="23077" spans="4:11">
      <c r="D23077" s="1"/>
      <c r="E23077" s="1"/>
      <c r="F23077" s="1"/>
      <c r="G23077" s="1"/>
      <c r="J23077" s="2"/>
      <c r="K23077" s="2"/>
    </row>
    <row r="23078" spans="4:11">
      <c r="D23078" s="1"/>
      <c r="E23078" s="1"/>
      <c r="F23078" s="1"/>
      <c r="G23078" s="1"/>
      <c r="J23078" s="2"/>
      <c r="K23078" s="2"/>
    </row>
    <row r="23079" spans="4:11">
      <c r="D23079" s="1"/>
      <c r="E23079" s="1"/>
      <c r="F23079" s="1"/>
      <c r="G23079" s="1"/>
      <c r="J23079" s="2"/>
      <c r="K23079" s="2"/>
    </row>
    <row r="23080" spans="4:11">
      <c r="D23080" s="1"/>
      <c r="E23080" s="1"/>
      <c r="F23080" s="1"/>
      <c r="G23080" s="1"/>
      <c r="J23080" s="2"/>
      <c r="K23080" s="2"/>
    </row>
    <row r="23081" spans="4:11">
      <c r="D23081" s="1"/>
      <c r="E23081" s="1"/>
      <c r="F23081" s="1"/>
      <c r="G23081" s="1"/>
      <c r="J23081" s="2"/>
      <c r="K23081" s="2"/>
    </row>
    <row r="23082" spans="4:11">
      <c r="D23082" s="1"/>
      <c r="E23082" s="1"/>
      <c r="F23082" s="1"/>
      <c r="G23082" s="1"/>
      <c r="J23082" s="2"/>
      <c r="K23082" s="2"/>
    </row>
    <row r="23083" spans="4:11">
      <c r="D23083" s="1"/>
      <c r="E23083" s="1"/>
      <c r="F23083" s="1"/>
      <c r="G23083" s="1"/>
      <c r="J23083" s="2"/>
      <c r="K23083" s="2"/>
    </row>
    <row r="23084" spans="4:11">
      <c r="D23084" s="1"/>
      <c r="E23084" s="1"/>
      <c r="F23084" s="1"/>
      <c r="G23084" s="1"/>
      <c r="J23084" s="2"/>
      <c r="K23084" s="2"/>
    </row>
    <row r="23085" spans="4:11">
      <c r="D23085" s="1"/>
      <c r="E23085" s="1"/>
      <c r="F23085" s="1"/>
      <c r="G23085" s="1"/>
      <c r="J23085" s="2"/>
      <c r="K23085" s="2"/>
    </row>
    <row r="23086" spans="4:11">
      <c r="D23086" s="1"/>
      <c r="E23086" s="1"/>
      <c r="F23086" s="1"/>
      <c r="G23086" s="1"/>
      <c r="J23086" s="2"/>
      <c r="K23086" s="2"/>
    </row>
    <row r="23087" spans="4:11">
      <c r="D23087" s="1"/>
      <c r="E23087" s="1"/>
      <c r="F23087" s="1"/>
      <c r="G23087" s="1"/>
      <c r="J23087" s="2"/>
      <c r="K23087" s="2"/>
    </row>
    <row r="23088" spans="4:11">
      <c r="D23088" s="1"/>
      <c r="E23088" s="1"/>
      <c r="F23088" s="1"/>
      <c r="G23088" s="1"/>
      <c r="J23088" s="2"/>
      <c r="K23088" s="2"/>
    </row>
    <row r="23089" spans="4:11">
      <c r="D23089" s="1"/>
      <c r="E23089" s="1"/>
      <c r="F23089" s="1"/>
      <c r="G23089" s="1"/>
      <c r="J23089" s="2"/>
      <c r="K23089" s="2"/>
    </row>
    <row r="23090" spans="4:11">
      <c r="D23090" s="1"/>
      <c r="E23090" s="1"/>
      <c r="F23090" s="1"/>
      <c r="G23090" s="1"/>
      <c r="J23090" s="2"/>
      <c r="K23090" s="2"/>
    </row>
    <row r="23091" spans="4:11">
      <c r="D23091" s="1"/>
      <c r="E23091" s="1"/>
      <c r="F23091" s="1"/>
      <c r="G23091" s="1"/>
      <c r="J23091" s="2"/>
      <c r="K23091" s="2"/>
    </row>
    <row r="23092" spans="4:11">
      <c r="D23092" s="1"/>
      <c r="E23092" s="1"/>
      <c r="F23092" s="1"/>
      <c r="G23092" s="1"/>
      <c r="J23092" s="2"/>
      <c r="K23092" s="2"/>
    </row>
    <row r="23093" spans="4:11">
      <c r="D23093" s="1"/>
      <c r="E23093" s="1"/>
      <c r="F23093" s="1"/>
      <c r="G23093" s="1"/>
      <c r="J23093" s="2"/>
      <c r="K23093" s="2"/>
    </row>
    <row r="23094" spans="4:11">
      <c r="D23094" s="1"/>
      <c r="E23094" s="1"/>
      <c r="F23094" s="1"/>
      <c r="G23094" s="1"/>
      <c r="J23094" s="2"/>
      <c r="K23094" s="2"/>
    </row>
    <row r="23095" spans="4:11">
      <c r="D23095" s="1"/>
      <c r="E23095" s="1"/>
      <c r="F23095" s="1"/>
      <c r="G23095" s="1"/>
      <c r="J23095" s="2"/>
      <c r="K23095" s="2"/>
    </row>
    <row r="23096" spans="4:11">
      <c r="D23096" s="1"/>
      <c r="E23096" s="1"/>
      <c r="F23096" s="1"/>
      <c r="G23096" s="1"/>
      <c r="J23096" s="2"/>
      <c r="K23096" s="2"/>
    </row>
    <row r="23097" spans="4:11">
      <c r="D23097" s="1"/>
      <c r="E23097" s="1"/>
      <c r="F23097" s="1"/>
      <c r="G23097" s="1"/>
      <c r="J23097" s="2"/>
      <c r="K23097" s="2"/>
    </row>
    <row r="23098" spans="4:11">
      <c r="D23098" s="1"/>
      <c r="E23098" s="1"/>
      <c r="F23098" s="1"/>
      <c r="G23098" s="1"/>
      <c r="J23098" s="2"/>
      <c r="K23098" s="2"/>
    </row>
    <row r="23099" spans="4:11">
      <c r="D23099" s="1"/>
      <c r="E23099" s="1"/>
      <c r="F23099" s="1"/>
      <c r="G23099" s="1"/>
      <c r="J23099" s="2"/>
      <c r="K23099" s="2"/>
    </row>
    <row r="23100" spans="4:11">
      <c r="D23100" s="1"/>
      <c r="E23100" s="1"/>
      <c r="F23100" s="1"/>
      <c r="G23100" s="1"/>
      <c r="J23100" s="2"/>
      <c r="K23100" s="2"/>
    </row>
    <row r="23101" spans="4:11">
      <c r="D23101" s="1"/>
      <c r="E23101" s="1"/>
      <c r="F23101" s="1"/>
      <c r="G23101" s="1"/>
      <c r="J23101" s="2"/>
      <c r="K23101" s="2"/>
    </row>
    <row r="23102" spans="4:11">
      <c r="D23102" s="1"/>
      <c r="E23102" s="1"/>
      <c r="F23102" s="1"/>
      <c r="G23102" s="1"/>
      <c r="J23102" s="2"/>
      <c r="K23102" s="2"/>
    </row>
    <row r="23103" spans="4:11">
      <c r="D23103" s="1"/>
      <c r="E23103" s="1"/>
      <c r="F23103" s="1"/>
      <c r="G23103" s="1"/>
      <c r="J23103" s="2"/>
      <c r="K23103" s="2"/>
    </row>
    <row r="23104" spans="4:11">
      <c r="D23104" s="1"/>
      <c r="E23104" s="1"/>
      <c r="F23104" s="1"/>
      <c r="G23104" s="1"/>
      <c r="J23104" s="2"/>
      <c r="K23104" s="2"/>
    </row>
    <row r="23105" spans="4:11">
      <c r="D23105" s="1"/>
      <c r="E23105" s="1"/>
      <c r="F23105" s="1"/>
      <c r="G23105" s="1"/>
      <c r="J23105" s="2"/>
      <c r="K23105" s="2"/>
    </row>
    <row r="23106" spans="4:11">
      <c r="D23106" s="1"/>
      <c r="E23106" s="1"/>
      <c r="F23106" s="1"/>
      <c r="G23106" s="1"/>
      <c r="J23106" s="2"/>
      <c r="K23106" s="2"/>
    </row>
    <row r="23107" spans="4:11">
      <c r="D23107" s="1"/>
      <c r="E23107" s="1"/>
      <c r="F23107" s="1"/>
      <c r="G23107" s="1"/>
      <c r="J23107" s="2"/>
      <c r="K23107" s="2"/>
    </row>
    <row r="23108" spans="4:11">
      <c r="D23108" s="1"/>
      <c r="E23108" s="1"/>
      <c r="F23108" s="1"/>
      <c r="G23108" s="1"/>
      <c r="J23108" s="2"/>
      <c r="K23108" s="2"/>
    </row>
    <row r="23109" spans="4:11">
      <c r="D23109" s="1"/>
      <c r="E23109" s="1"/>
      <c r="F23109" s="1"/>
      <c r="G23109" s="1"/>
      <c r="J23109" s="2"/>
      <c r="K23109" s="2"/>
    </row>
    <row r="23110" spans="4:11">
      <c r="D23110" s="1"/>
      <c r="E23110" s="1"/>
      <c r="F23110" s="1"/>
      <c r="G23110" s="1"/>
      <c r="J23110" s="2"/>
      <c r="K23110" s="2"/>
    </row>
    <row r="23111" spans="4:11">
      <c r="D23111" s="1"/>
      <c r="E23111" s="1"/>
      <c r="F23111" s="1"/>
      <c r="G23111" s="1"/>
      <c r="J23111" s="2"/>
      <c r="K23111" s="2"/>
    </row>
    <row r="23112" spans="4:11">
      <c r="D23112" s="1"/>
      <c r="E23112" s="1"/>
      <c r="F23112" s="1"/>
      <c r="G23112" s="1"/>
      <c r="J23112" s="2"/>
      <c r="K23112" s="2"/>
    </row>
    <row r="23113" spans="4:11">
      <c r="D23113" s="1"/>
      <c r="E23113" s="1"/>
      <c r="F23113" s="1"/>
      <c r="G23113" s="1"/>
      <c r="J23113" s="2"/>
      <c r="K23113" s="2"/>
    </row>
    <row r="23114" spans="4:11">
      <c r="D23114" s="1"/>
      <c r="E23114" s="1"/>
      <c r="F23114" s="1"/>
      <c r="G23114" s="1"/>
      <c r="J23114" s="2"/>
      <c r="K23114" s="2"/>
    </row>
    <row r="23115" spans="4:11">
      <c r="D23115" s="1"/>
      <c r="E23115" s="1"/>
      <c r="F23115" s="1"/>
      <c r="G23115" s="1"/>
      <c r="J23115" s="2"/>
      <c r="K23115" s="2"/>
    </row>
    <row r="23116" spans="4:11">
      <c r="D23116" s="1"/>
      <c r="E23116" s="1"/>
      <c r="F23116" s="1"/>
      <c r="G23116" s="1"/>
      <c r="J23116" s="2"/>
      <c r="K23116" s="2"/>
    </row>
    <row r="23117" spans="4:11">
      <c r="D23117" s="1"/>
      <c r="E23117" s="1"/>
      <c r="F23117" s="1"/>
      <c r="G23117" s="1"/>
      <c r="J23117" s="2"/>
      <c r="K23117" s="2"/>
    </row>
    <row r="23118" spans="4:11">
      <c r="D23118" s="1"/>
      <c r="E23118" s="1"/>
      <c r="F23118" s="1"/>
      <c r="G23118" s="1"/>
      <c r="J23118" s="2"/>
      <c r="K23118" s="2"/>
    </row>
    <row r="23119" spans="4:11">
      <c r="D23119" s="1"/>
      <c r="E23119" s="1"/>
      <c r="F23119" s="1"/>
      <c r="G23119" s="1"/>
      <c r="J23119" s="2"/>
      <c r="K23119" s="2"/>
    </row>
    <row r="23120" spans="4:11">
      <c r="D23120" s="1"/>
      <c r="E23120" s="1"/>
      <c r="F23120" s="1"/>
      <c r="G23120" s="1"/>
      <c r="J23120" s="2"/>
      <c r="K23120" s="2"/>
    </row>
    <row r="23121" spans="4:11">
      <c r="D23121" s="1"/>
      <c r="E23121" s="1"/>
      <c r="F23121" s="1"/>
      <c r="G23121" s="1"/>
      <c r="J23121" s="2"/>
      <c r="K23121" s="2"/>
    </row>
    <row r="23122" spans="4:11">
      <c r="D23122" s="1"/>
      <c r="E23122" s="1"/>
      <c r="F23122" s="1"/>
      <c r="G23122" s="1"/>
      <c r="J23122" s="2"/>
      <c r="K23122" s="2"/>
    </row>
    <row r="23123" spans="4:11">
      <c r="D23123" s="1"/>
      <c r="E23123" s="1"/>
      <c r="F23123" s="1"/>
      <c r="G23123" s="1"/>
      <c r="J23123" s="2"/>
      <c r="K23123" s="2"/>
    </row>
    <row r="23124" spans="4:11">
      <c r="D23124" s="1"/>
      <c r="E23124" s="1"/>
      <c r="F23124" s="1"/>
      <c r="G23124" s="1"/>
      <c r="J23124" s="2"/>
      <c r="K23124" s="2"/>
    </row>
    <row r="23125" spans="4:11">
      <c r="D23125" s="1"/>
      <c r="E23125" s="1"/>
      <c r="F23125" s="1"/>
      <c r="G23125" s="1"/>
      <c r="J23125" s="2"/>
      <c r="K23125" s="2"/>
    </row>
    <row r="23126" spans="4:11">
      <c r="D23126" s="1"/>
      <c r="E23126" s="1"/>
      <c r="F23126" s="1"/>
      <c r="G23126" s="1"/>
      <c r="J23126" s="2"/>
      <c r="K23126" s="2"/>
    </row>
    <row r="23127" spans="4:11">
      <c r="D23127" s="1"/>
      <c r="E23127" s="1"/>
      <c r="F23127" s="1"/>
      <c r="G23127" s="1"/>
      <c r="J23127" s="2"/>
      <c r="K23127" s="2"/>
    </row>
    <row r="23128" spans="4:11">
      <c r="D23128" s="1"/>
      <c r="E23128" s="1"/>
      <c r="F23128" s="1"/>
      <c r="G23128" s="1"/>
      <c r="J23128" s="2"/>
      <c r="K23128" s="2"/>
    </row>
    <row r="23129" spans="4:11">
      <c r="D23129" s="1"/>
      <c r="E23129" s="1"/>
      <c r="F23129" s="1"/>
      <c r="G23129" s="1"/>
      <c r="J23129" s="2"/>
      <c r="K23129" s="2"/>
    </row>
    <row r="23130" spans="4:11">
      <c r="D23130" s="1"/>
      <c r="E23130" s="1"/>
      <c r="F23130" s="1"/>
      <c r="G23130" s="1"/>
      <c r="J23130" s="2"/>
      <c r="K23130" s="2"/>
    </row>
    <row r="23131" spans="4:11">
      <c r="D23131" s="1"/>
      <c r="E23131" s="1"/>
      <c r="F23131" s="1"/>
      <c r="G23131" s="1"/>
      <c r="J23131" s="2"/>
      <c r="K23131" s="2"/>
    </row>
    <row r="23132" spans="4:11">
      <c r="D23132" s="1"/>
      <c r="E23132" s="1"/>
      <c r="F23132" s="1"/>
      <c r="G23132" s="1"/>
      <c r="J23132" s="2"/>
      <c r="K23132" s="2"/>
    </row>
    <row r="23133" spans="4:11">
      <c r="D23133" s="1"/>
      <c r="E23133" s="1"/>
      <c r="F23133" s="1"/>
      <c r="G23133" s="1"/>
      <c r="J23133" s="2"/>
      <c r="K23133" s="2"/>
    </row>
    <row r="23134" spans="4:11">
      <c r="D23134" s="1"/>
      <c r="E23134" s="1"/>
      <c r="F23134" s="1"/>
      <c r="G23134" s="1"/>
      <c r="J23134" s="2"/>
      <c r="K23134" s="2"/>
    </row>
    <row r="23135" spans="4:11">
      <c r="D23135" s="1"/>
      <c r="E23135" s="1"/>
      <c r="F23135" s="1"/>
      <c r="G23135" s="1"/>
      <c r="J23135" s="2"/>
      <c r="K23135" s="2"/>
    </row>
    <row r="23136" spans="4:11">
      <c r="D23136" s="1"/>
      <c r="E23136" s="1"/>
      <c r="F23136" s="1"/>
      <c r="G23136" s="1"/>
      <c r="J23136" s="2"/>
      <c r="K23136" s="2"/>
    </row>
    <row r="23137" spans="4:11">
      <c r="D23137" s="1"/>
      <c r="E23137" s="1"/>
      <c r="F23137" s="1"/>
      <c r="G23137" s="1"/>
      <c r="J23137" s="2"/>
      <c r="K23137" s="2"/>
    </row>
    <row r="23138" spans="4:11">
      <c r="D23138" s="1"/>
      <c r="E23138" s="1"/>
      <c r="F23138" s="1"/>
      <c r="G23138" s="1"/>
      <c r="J23138" s="2"/>
      <c r="K23138" s="2"/>
    </row>
    <row r="23139" spans="4:11">
      <c r="D23139" s="1"/>
      <c r="E23139" s="1"/>
      <c r="F23139" s="1"/>
      <c r="G23139" s="1"/>
      <c r="J23139" s="2"/>
      <c r="K23139" s="2"/>
    </row>
    <row r="23140" spans="4:11">
      <c r="D23140" s="1"/>
      <c r="E23140" s="1"/>
      <c r="F23140" s="1"/>
      <c r="G23140" s="1"/>
      <c r="J23140" s="2"/>
      <c r="K23140" s="2"/>
    </row>
    <row r="23141" spans="4:11">
      <c r="D23141" s="1"/>
      <c r="E23141" s="1"/>
      <c r="F23141" s="1"/>
      <c r="G23141" s="1"/>
      <c r="J23141" s="2"/>
      <c r="K23141" s="2"/>
    </row>
    <row r="23142" spans="4:11">
      <c r="D23142" s="1"/>
      <c r="E23142" s="1"/>
      <c r="F23142" s="1"/>
      <c r="G23142" s="1"/>
      <c r="J23142" s="2"/>
      <c r="K23142" s="2"/>
    </row>
    <row r="23143" spans="4:11">
      <c r="D23143" s="1"/>
      <c r="E23143" s="1"/>
      <c r="F23143" s="1"/>
      <c r="G23143" s="1"/>
      <c r="J23143" s="2"/>
      <c r="K23143" s="2"/>
    </row>
    <row r="23144" spans="4:11">
      <c r="D23144" s="1"/>
      <c r="E23144" s="1"/>
      <c r="F23144" s="1"/>
      <c r="G23144" s="1"/>
      <c r="J23144" s="2"/>
      <c r="K23144" s="2"/>
    </row>
    <row r="23145" spans="4:11">
      <c r="D23145" s="1"/>
      <c r="E23145" s="1"/>
      <c r="F23145" s="1"/>
      <c r="G23145" s="1"/>
      <c r="J23145" s="2"/>
      <c r="K23145" s="2"/>
    </row>
    <row r="23146" spans="4:11">
      <c r="D23146" s="1"/>
      <c r="E23146" s="1"/>
      <c r="F23146" s="1"/>
      <c r="G23146" s="1"/>
      <c r="J23146" s="2"/>
      <c r="K23146" s="2"/>
    </row>
    <row r="23147" spans="4:11">
      <c r="D23147" s="1"/>
      <c r="E23147" s="1"/>
      <c r="F23147" s="1"/>
      <c r="G23147" s="1"/>
      <c r="J23147" s="2"/>
      <c r="K23147" s="2"/>
    </row>
    <row r="23148" spans="4:11">
      <c r="D23148" s="1"/>
      <c r="E23148" s="1"/>
      <c r="F23148" s="1"/>
      <c r="G23148" s="1"/>
      <c r="J23148" s="2"/>
      <c r="K23148" s="2"/>
    </row>
    <row r="23149" spans="4:11">
      <c r="D23149" s="1"/>
      <c r="E23149" s="1"/>
      <c r="F23149" s="1"/>
      <c r="G23149" s="1"/>
      <c r="J23149" s="2"/>
      <c r="K23149" s="2"/>
    </row>
    <row r="23150" spans="4:11">
      <c r="D23150" s="1"/>
      <c r="E23150" s="1"/>
      <c r="F23150" s="1"/>
      <c r="G23150" s="1"/>
      <c r="J23150" s="2"/>
      <c r="K23150" s="2"/>
    </row>
    <row r="23151" spans="4:11">
      <c r="D23151" s="1"/>
      <c r="E23151" s="1"/>
      <c r="F23151" s="1"/>
      <c r="G23151" s="1"/>
      <c r="J23151" s="2"/>
      <c r="K23151" s="2"/>
    </row>
    <row r="23152" spans="4:11">
      <c r="D23152" s="1"/>
      <c r="E23152" s="1"/>
      <c r="F23152" s="1"/>
      <c r="G23152" s="1"/>
      <c r="J23152" s="2"/>
      <c r="K23152" s="2"/>
    </row>
    <row r="23153" spans="4:11">
      <c r="D23153" s="1"/>
      <c r="E23153" s="1"/>
      <c r="F23153" s="1"/>
      <c r="G23153" s="1"/>
      <c r="J23153" s="2"/>
      <c r="K23153" s="2"/>
    </row>
    <row r="23154" spans="4:11">
      <c r="D23154" s="1"/>
      <c r="E23154" s="1"/>
      <c r="F23154" s="1"/>
      <c r="G23154" s="1"/>
      <c r="J23154" s="2"/>
      <c r="K23154" s="2"/>
    </row>
    <row r="23155" spans="4:11">
      <c r="D23155" s="1"/>
      <c r="E23155" s="1"/>
      <c r="F23155" s="1"/>
      <c r="G23155" s="1"/>
      <c r="J23155" s="2"/>
      <c r="K23155" s="2"/>
    </row>
    <row r="23156" spans="4:11">
      <c r="D23156" s="1"/>
      <c r="E23156" s="1"/>
      <c r="F23156" s="1"/>
      <c r="G23156" s="1"/>
      <c r="J23156" s="2"/>
      <c r="K23156" s="2"/>
    </row>
    <row r="23157" spans="4:11">
      <c r="D23157" s="1"/>
      <c r="E23157" s="1"/>
      <c r="F23157" s="1"/>
      <c r="G23157" s="1"/>
      <c r="J23157" s="2"/>
      <c r="K23157" s="2"/>
    </row>
    <row r="23158" spans="4:11">
      <c r="D23158" s="1"/>
      <c r="E23158" s="1"/>
      <c r="F23158" s="1"/>
      <c r="G23158" s="1"/>
      <c r="J23158" s="2"/>
      <c r="K23158" s="2"/>
    </row>
    <row r="23159" spans="4:11">
      <c r="D23159" s="1"/>
      <c r="E23159" s="1"/>
      <c r="F23159" s="1"/>
      <c r="G23159" s="1"/>
      <c r="J23159" s="2"/>
      <c r="K23159" s="2"/>
    </row>
    <row r="23160" spans="4:11">
      <c r="D23160" s="1"/>
      <c r="E23160" s="1"/>
      <c r="F23160" s="1"/>
      <c r="G23160" s="1"/>
      <c r="J23160" s="2"/>
      <c r="K23160" s="2"/>
    </row>
    <row r="23161" spans="4:11">
      <c r="D23161" s="1"/>
      <c r="E23161" s="1"/>
      <c r="F23161" s="1"/>
      <c r="G23161" s="1"/>
      <c r="J23161" s="2"/>
      <c r="K23161" s="2"/>
    </row>
    <row r="23162" spans="4:11">
      <c r="D23162" s="1"/>
      <c r="E23162" s="1"/>
      <c r="F23162" s="1"/>
      <c r="G23162" s="1"/>
      <c r="J23162" s="2"/>
      <c r="K23162" s="2"/>
    </row>
    <row r="23163" spans="4:11">
      <c r="D23163" s="1"/>
      <c r="E23163" s="1"/>
      <c r="F23163" s="1"/>
      <c r="G23163" s="1"/>
      <c r="J23163" s="2"/>
      <c r="K23163" s="2"/>
    </row>
    <row r="23164" spans="4:11">
      <c r="D23164" s="1"/>
      <c r="E23164" s="1"/>
      <c r="F23164" s="1"/>
      <c r="G23164" s="1"/>
      <c r="J23164" s="2"/>
      <c r="K23164" s="2"/>
    </row>
    <row r="23165" spans="4:11">
      <c r="D23165" s="1"/>
      <c r="E23165" s="1"/>
      <c r="F23165" s="1"/>
      <c r="G23165" s="1"/>
      <c r="J23165" s="2"/>
      <c r="K23165" s="2"/>
    </row>
    <row r="23166" spans="4:11">
      <c r="D23166" s="1"/>
      <c r="E23166" s="1"/>
      <c r="F23166" s="1"/>
      <c r="G23166" s="1"/>
      <c r="J23166" s="2"/>
      <c r="K23166" s="2"/>
    </row>
    <row r="23167" spans="4:11">
      <c r="D23167" s="1"/>
      <c r="E23167" s="1"/>
      <c r="F23167" s="1"/>
      <c r="G23167" s="1"/>
      <c r="J23167" s="2"/>
      <c r="K23167" s="2"/>
    </row>
    <row r="23168" spans="4:11">
      <c r="D23168" s="1"/>
      <c r="E23168" s="1"/>
      <c r="F23168" s="1"/>
      <c r="G23168" s="1"/>
      <c r="J23168" s="2"/>
      <c r="K23168" s="2"/>
    </row>
    <row r="23169" spans="4:11">
      <c r="D23169" s="1"/>
      <c r="E23169" s="1"/>
      <c r="F23169" s="1"/>
      <c r="G23169" s="1"/>
      <c r="J23169" s="2"/>
      <c r="K23169" s="2"/>
    </row>
    <row r="23170" spans="4:11">
      <c r="D23170" s="1"/>
      <c r="E23170" s="1"/>
      <c r="F23170" s="1"/>
      <c r="G23170" s="1"/>
      <c r="J23170" s="2"/>
      <c r="K23170" s="2"/>
    </row>
    <row r="23171" spans="4:11">
      <c r="D23171" s="1"/>
      <c r="E23171" s="1"/>
      <c r="F23171" s="1"/>
      <c r="G23171" s="1"/>
      <c r="J23171" s="2"/>
      <c r="K23171" s="2"/>
    </row>
    <row r="23172" spans="4:11">
      <c r="D23172" s="1"/>
      <c r="E23172" s="1"/>
      <c r="F23172" s="1"/>
      <c r="G23172" s="1"/>
      <c r="J23172" s="2"/>
      <c r="K23172" s="2"/>
    </row>
    <row r="23173" spans="4:11">
      <c r="D23173" s="1"/>
      <c r="E23173" s="1"/>
      <c r="F23173" s="1"/>
      <c r="G23173" s="1"/>
      <c r="J23173" s="2"/>
      <c r="K23173" s="2"/>
    </row>
    <row r="23174" spans="4:11">
      <c r="D23174" s="1"/>
      <c r="E23174" s="1"/>
      <c r="F23174" s="1"/>
      <c r="G23174" s="1"/>
      <c r="J23174" s="2"/>
      <c r="K23174" s="2"/>
    </row>
    <row r="23175" spans="4:11">
      <c r="D23175" s="1"/>
      <c r="E23175" s="1"/>
      <c r="F23175" s="1"/>
      <c r="G23175" s="1"/>
      <c r="J23175" s="2"/>
      <c r="K23175" s="2"/>
    </row>
    <row r="23176" spans="4:11">
      <c r="D23176" s="1"/>
      <c r="E23176" s="1"/>
      <c r="F23176" s="1"/>
      <c r="G23176" s="1"/>
      <c r="J23176" s="2"/>
      <c r="K23176" s="2"/>
    </row>
    <row r="23177" spans="4:11">
      <c r="D23177" s="1"/>
      <c r="E23177" s="1"/>
      <c r="F23177" s="1"/>
      <c r="G23177" s="1"/>
      <c r="J23177" s="2"/>
      <c r="K23177" s="2"/>
    </row>
    <row r="23178" spans="4:11">
      <c r="D23178" s="1"/>
      <c r="E23178" s="1"/>
      <c r="F23178" s="1"/>
      <c r="G23178" s="1"/>
      <c r="J23178" s="2"/>
      <c r="K23178" s="2"/>
    </row>
    <row r="23179" spans="4:11">
      <c r="D23179" s="1"/>
      <c r="E23179" s="1"/>
      <c r="F23179" s="1"/>
      <c r="G23179" s="1"/>
      <c r="J23179" s="2"/>
      <c r="K23179" s="2"/>
    </row>
    <row r="23180" spans="4:11">
      <c r="D23180" s="1"/>
      <c r="E23180" s="1"/>
      <c r="F23180" s="1"/>
      <c r="G23180" s="1"/>
      <c r="J23180" s="2"/>
      <c r="K23180" s="2"/>
    </row>
    <row r="23181" spans="4:11">
      <c r="D23181" s="1"/>
      <c r="E23181" s="1"/>
      <c r="F23181" s="1"/>
      <c r="G23181" s="1"/>
      <c r="J23181" s="2"/>
      <c r="K23181" s="2"/>
    </row>
    <row r="23182" spans="4:11">
      <c r="D23182" s="1"/>
      <c r="E23182" s="1"/>
      <c r="F23182" s="1"/>
      <c r="G23182" s="1"/>
      <c r="J23182" s="2"/>
      <c r="K23182" s="2"/>
    </row>
    <row r="23183" spans="4:11">
      <c r="D23183" s="1"/>
      <c r="E23183" s="1"/>
      <c r="F23183" s="1"/>
      <c r="G23183" s="1"/>
      <c r="J23183" s="2"/>
      <c r="K23183" s="2"/>
    </row>
    <row r="23184" spans="4:11">
      <c r="D23184" s="1"/>
      <c r="E23184" s="1"/>
      <c r="F23184" s="1"/>
      <c r="G23184" s="1"/>
      <c r="J23184" s="2"/>
      <c r="K23184" s="2"/>
    </row>
    <row r="23185" spans="4:11">
      <c r="D23185" s="1"/>
      <c r="E23185" s="1"/>
      <c r="F23185" s="1"/>
      <c r="G23185" s="1"/>
      <c r="J23185" s="2"/>
      <c r="K23185" s="2"/>
    </row>
    <row r="23186" spans="4:11">
      <c r="D23186" s="1"/>
      <c r="E23186" s="1"/>
      <c r="F23186" s="1"/>
      <c r="G23186" s="1"/>
      <c r="J23186" s="2"/>
      <c r="K23186" s="2"/>
    </row>
    <row r="23187" spans="4:11">
      <c r="D23187" s="1"/>
      <c r="E23187" s="1"/>
      <c r="F23187" s="1"/>
      <c r="G23187" s="1"/>
      <c r="J23187" s="2"/>
      <c r="K23187" s="2"/>
    </row>
    <row r="23188" spans="4:11">
      <c r="D23188" s="1"/>
      <c r="E23188" s="1"/>
      <c r="F23188" s="1"/>
      <c r="G23188" s="1"/>
      <c r="J23188" s="2"/>
      <c r="K23188" s="2"/>
    </row>
    <row r="23189" spans="4:11">
      <c r="D23189" s="1"/>
      <c r="E23189" s="1"/>
      <c r="F23189" s="1"/>
      <c r="G23189" s="1"/>
      <c r="J23189" s="2"/>
      <c r="K23189" s="2"/>
    </row>
    <row r="23190" spans="4:11">
      <c r="D23190" s="1"/>
      <c r="E23190" s="1"/>
      <c r="F23190" s="1"/>
      <c r="G23190" s="1"/>
      <c r="J23190" s="2"/>
      <c r="K23190" s="2"/>
    </row>
    <row r="23191" spans="4:11">
      <c r="D23191" s="1"/>
      <c r="E23191" s="1"/>
      <c r="F23191" s="1"/>
      <c r="G23191" s="1"/>
      <c r="J23191" s="2"/>
      <c r="K23191" s="2"/>
    </row>
    <row r="23192" spans="4:11">
      <c r="D23192" s="1"/>
      <c r="E23192" s="1"/>
      <c r="F23192" s="1"/>
      <c r="G23192" s="1"/>
      <c r="J23192" s="2"/>
      <c r="K23192" s="2"/>
    </row>
    <row r="23193" spans="4:11">
      <c r="D23193" s="1"/>
      <c r="E23193" s="1"/>
      <c r="F23193" s="1"/>
      <c r="G23193" s="1"/>
      <c r="J23193" s="2"/>
      <c r="K23193" s="2"/>
    </row>
    <row r="23194" spans="4:11">
      <c r="D23194" s="1"/>
      <c r="E23194" s="1"/>
      <c r="F23194" s="1"/>
      <c r="G23194" s="1"/>
      <c r="J23194" s="2"/>
      <c r="K23194" s="2"/>
    </row>
    <row r="23195" spans="4:11">
      <c r="D23195" s="1"/>
      <c r="E23195" s="1"/>
      <c r="F23195" s="1"/>
      <c r="G23195" s="1"/>
      <c r="J23195" s="2"/>
      <c r="K23195" s="2"/>
    </row>
    <row r="23196" spans="4:11">
      <c r="D23196" s="1"/>
      <c r="E23196" s="1"/>
      <c r="F23196" s="1"/>
      <c r="G23196" s="1"/>
      <c r="J23196" s="2"/>
      <c r="K23196" s="2"/>
    </row>
    <row r="23197" spans="4:11">
      <c r="D23197" s="1"/>
      <c r="E23197" s="1"/>
      <c r="F23197" s="1"/>
      <c r="G23197" s="1"/>
      <c r="J23197" s="2"/>
      <c r="K23197" s="2"/>
    </row>
    <row r="23198" spans="4:11">
      <c r="D23198" s="1"/>
      <c r="E23198" s="1"/>
      <c r="F23198" s="1"/>
      <c r="G23198" s="1"/>
      <c r="J23198" s="2"/>
      <c r="K23198" s="2"/>
    </row>
    <row r="23199" spans="4:11">
      <c r="D23199" s="1"/>
      <c r="E23199" s="1"/>
      <c r="F23199" s="1"/>
      <c r="G23199" s="1"/>
      <c r="J23199" s="2"/>
      <c r="K23199" s="2"/>
    </row>
    <row r="23200" spans="4:11">
      <c r="D23200" s="1"/>
      <c r="E23200" s="1"/>
      <c r="F23200" s="1"/>
      <c r="G23200" s="1"/>
      <c r="J23200" s="2"/>
      <c r="K23200" s="2"/>
    </row>
    <row r="23201" spans="4:11">
      <c r="D23201" s="1"/>
      <c r="E23201" s="1"/>
      <c r="F23201" s="1"/>
      <c r="G23201" s="1"/>
      <c r="J23201" s="2"/>
      <c r="K23201" s="2"/>
    </row>
    <row r="23202" spans="4:11">
      <c r="D23202" s="1"/>
      <c r="E23202" s="1"/>
      <c r="F23202" s="1"/>
      <c r="G23202" s="1"/>
      <c r="J23202" s="2"/>
      <c r="K23202" s="2"/>
    </row>
    <row r="23203" spans="4:11">
      <c r="D23203" s="1"/>
      <c r="E23203" s="1"/>
      <c r="F23203" s="1"/>
      <c r="G23203" s="1"/>
      <c r="J23203" s="2"/>
      <c r="K23203" s="2"/>
    </row>
    <row r="23204" spans="4:11">
      <c r="D23204" s="1"/>
      <c r="E23204" s="1"/>
      <c r="F23204" s="1"/>
      <c r="G23204" s="1"/>
      <c r="J23204" s="2"/>
      <c r="K23204" s="2"/>
    </row>
    <row r="23205" spans="4:11">
      <c r="D23205" s="1"/>
      <c r="E23205" s="1"/>
      <c r="F23205" s="1"/>
      <c r="G23205" s="1"/>
      <c r="J23205" s="2"/>
      <c r="K23205" s="2"/>
    </row>
    <row r="23206" spans="4:11">
      <c r="D23206" s="1"/>
      <c r="E23206" s="1"/>
      <c r="F23206" s="1"/>
      <c r="G23206" s="1"/>
      <c r="J23206" s="2"/>
      <c r="K23206" s="2"/>
    </row>
    <row r="23207" spans="4:11">
      <c r="D23207" s="1"/>
      <c r="E23207" s="1"/>
      <c r="F23207" s="1"/>
      <c r="G23207" s="1"/>
      <c r="J23207" s="2"/>
      <c r="K23207" s="2"/>
    </row>
    <row r="23208" spans="4:11">
      <c r="D23208" s="1"/>
      <c r="E23208" s="1"/>
      <c r="F23208" s="1"/>
      <c r="G23208" s="1"/>
      <c r="J23208" s="2"/>
      <c r="K23208" s="2"/>
    </row>
    <row r="23209" spans="4:11">
      <c r="D23209" s="1"/>
      <c r="E23209" s="1"/>
      <c r="F23209" s="1"/>
      <c r="G23209" s="1"/>
      <c r="J23209" s="2"/>
      <c r="K23209" s="2"/>
    </row>
    <row r="23210" spans="4:11">
      <c r="D23210" s="1"/>
      <c r="E23210" s="1"/>
      <c r="F23210" s="1"/>
      <c r="G23210" s="1"/>
      <c r="J23210" s="2"/>
      <c r="K23210" s="2"/>
    </row>
    <row r="23211" spans="4:11">
      <c r="D23211" s="1"/>
      <c r="E23211" s="1"/>
      <c r="F23211" s="1"/>
      <c r="G23211" s="1"/>
      <c r="J23211" s="2"/>
      <c r="K23211" s="2"/>
    </row>
    <row r="23212" spans="4:11">
      <c r="D23212" s="1"/>
      <c r="E23212" s="1"/>
      <c r="F23212" s="1"/>
      <c r="G23212" s="1"/>
      <c r="J23212" s="2"/>
      <c r="K23212" s="2"/>
    </row>
    <row r="23213" spans="4:11">
      <c r="D23213" s="1"/>
      <c r="E23213" s="1"/>
      <c r="F23213" s="1"/>
      <c r="G23213" s="1"/>
      <c r="J23213" s="2"/>
      <c r="K23213" s="2"/>
    </row>
    <row r="23214" spans="4:11">
      <c r="D23214" s="1"/>
      <c r="E23214" s="1"/>
      <c r="F23214" s="1"/>
      <c r="G23214" s="1"/>
      <c r="J23214" s="2"/>
      <c r="K23214" s="2"/>
    </row>
    <row r="23215" spans="4:11">
      <c r="D23215" s="1"/>
      <c r="E23215" s="1"/>
      <c r="F23215" s="1"/>
      <c r="G23215" s="1"/>
      <c r="J23215" s="2"/>
      <c r="K23215" s="2"/>
    </row>
    <row r="23216" spans="4:11">
      <c r="D23216" s="1"/>
      <c r="E23216" s="1"/>
      <c r="F23216" s="1"/>
      <c r="G23216" s="1"/>
      <c r="J23216" s="2"/>
      <c r="K23216" s="2"/>
    </row>
    <row r="23217" spans="4:11">
      <c r="D23217" s="1"/>
      <c r="E23217" s="1"/>
      <c r="F23217" s="1"/>
      <c r="G23217" s="1"/>
      <c r="J23217" s="2"/>
      <c r="K23217" s="2"/>
    </row>
    <row r="23218" spans="4:11">
      <c r="D23218" s="1"/>
      <c r="E23218" s="1"/>
      <c r="F23218" s="1"/>
      <c r="G23218" s="1"/>
      <c r="J23218" s="2"/>
      <c r="K23218" s="2"/>
    </row>
    <row r="23219" spans="4:11">
      <c r="D23219" s="1"/>
      <c r="E23219" s="1"/>
      <c r="F23219" s="1"/>
      <c r="G23219" s="1"/>
      <c r="J23219" s="2"/>
      <c r="K23219" s="2"/>
    </row>
    <row r="23220" spans="4:11">
      <c r="D23220" s="1"/>
      <c r="E23220" s="1"/>
      <c r="F23220" s="1"/>
      <c r="G23220" s="1"/>
      <c r="J23220" s="2"/>
      <c r="K23220" s="2"/>
    </row>
    <row r="23221" spans="4:11">
      <c r="D23221" s="1"/>
      <c r="E23221" s="1"/>
      <c r="F23221" s="1"/>
      <c r="G23221" s="1"/>
      <c r="J23221" s="2"/>
      <c r="K23221" s="2"/>
    </row>
    <row r="23222" spans="4:11">
      <c r="D23222" s="1"/>
      <c r="E23222" s="1"/>
      <c r="F23222" s="1"/>
      <c r="G23222" s="1"/>
      <c r="J23222" s="2"/>
      <c r="K23222" s="2"/>
    </row>
    <row r="23223" spans="4:11">
      <c r="D23223" s="1"/>
      <c r="E23223" s="1"/>
      <c r="F23223" s="1"/>
      <c r="G23223" s="1"/>
      <c r="J23223" s="2"/>
      <c r="K23223" s="2"/>
    </row>
    <row r="23224" spans="4:11">
      <c r="D23224" s="1"/>
      <c r="E23224" s="1"/>
      <c r="F23224" s="1"/>
      <c r="G23224" s="1"/>
      <c r="J23224" s="2"/>
      <c r="K23224" s="2"/>
    </row>
    <row r="23225" spans="4:11">
      <c r="D23225" s="1"/>
      <c r="E23225" s="1"/>
      <c r="F23225" s="1"/>
      <c r="G23225" s="1"/>
      <c r="J23225" s="2"/>
      <c r="K23225" s="2"/>
    </row>
    <row r="23226" spans="4:11">
      <c r="D23226" s="1"/>
      <c r="E23226" s="1"/>
      <c r="F23226" s="1"/>
      <c r="G23226" s="1"/>
      <c r="J23226" s="2"/>
      <c r="K23226" s="2"/>
    </row>
    <row r="23227" spans="4:11">
      <c r="D23227" s="1"/>
      <c r="E23227" s="1"/>
      <c r="F23227" s="1"/>
      <c r="G23227" s="1"/>
      <c r="J23227" s="2"/>
      <c r="K23227" s="2"/>
    </row>
    <row r="23228" spans="4:11">
      <c r="D23228" s="1"/>
      <c r="E23228" s="1"/>
      <c r="F23228" s="1"/>
      <c r="G23228" s="1"/>
      <c r="J23228" s="2"/>
      <c r="K23228" s="2"/>
    </row>
    <row r="23229" spans="4:11">
      <c r="D23229" s="1"/>
      <c r="E23229" s="1"/>
      <c r="F23229" s="1"/>
      <c r="G23229" s="1"/>
      <c r="J23229" s="2"/>
      <c r="K23229" s="2"/>
    </row>
    <row r="23230" spans="4:11">
      <c r="D23230" s="1"/>
      <c r="E23230" s="1"/>
      <c r="F23230" s="1"/>
      <c r="G23230" s="1"/>
      <c r="J23230" s="2"/>
      <c r="K23230" s="2"/>
    </row>
    <row r="23231" spans="4:11">
      <c r="D23231" s="1"/>
      <c r="E23231" s="1"/>
      <c r="F23231" s="1"/>
      <c r="G23231" s="1"/>
      <c r="J23231" s="2"/>
      <c r="K23231" s="2"/>
    </row>
    <row r="23232" spans="4:11">
      <c r="D23232" s="1"/>
      <c r="E23232" s="1"/>
      <c r="F23232" s="1"/>
      <c r="G23232" s="1"/>
      <c r="J23232" s="2"/>
      <c r="K23232" s="2"/>
    </row>
    <row r="23233" spans="4:11">
      <c r="D23233" s="1"/>
      <c r="E23233" s="1"/>
      <c r="F23233" s="1"/>
      <c r="G23233" s="1"/>
      <c r="J23233" s="2"/>
      <c r="K23233" s="2"/>
    </row>
    <row r="23234" spans="4:11">
      <c r="D23234" s="1"/>
      <c r="E23234" s="1"/>
      <c r="F23234" s="1"/>
      <c r="G23234" s="1"/>
      <c r="J23234" s="2"/>
      <c r="K23234" s="2"/>
    </row>
    <row r="23235" spans="4:11">
      <c r="D23235" s="1"/>
      <c r="E23235" s="1"/>
      <c r="F23235" s="1"/>
      <c r="G23235" s="1"/>
      <c r="J23235" s="2"/>
      <c r="K23235" s="2"/>
    </row>
    <row r="23236" spans="4:11">
      <c r="D23236" s="1"/>
      <c r="E23236" s="1"/>
      <c r="F23236" s="1"/>
      <c r="G23236" s="1"/>
      <c r="J23236" s="2"/>
      <c r="K23236" s="2"/>
    </row>
    <row r="23237" spans="4:11">
      <c r="D23237" s="1"/>
      <c r="E23237" s="1"/>
      <c r="F23237" s="1"/>
      <c r="G23237" s="1"/>
      <c r="J23237" s="2"/>
      <c r="K23237" s="2"/>
    </row>
    <row r="23238" spans="4:11">
      <c r="D23238" s="1"/>
      <c r="E23238" s="1"/>
      <c r="F23238" s="1"/>
      <c r="G23238" s="1"/>
      <c r="J23238" s="2"/>
      <c r="K23238" s="2"/>
    </row>
    <row r="23239" spans="4:11">
      <c r="D23239" s="1"/>
      <c r="E23239" s="1"/>
      <c r="F23239" s="1"/>
      <c r="G23239" s="1"/>
      <c r="J23239" s="2"/>
      <c r="K23239" s="2"/>
    </row>
    <row r="23240" spans="4:11">
      <c r="D23240" s="1"/>
      <c r="E23240" s="1"/>
      <c r="F23240" s="1"/>
      <c r="G23240" s="1"/>
      <c r="J23240" s="2"/>
      <c r="K23240" s="2"/>
    </row>
    <row r="23241" spans="4:11">
      <c r="D23241" s="1"/>
      <c r="E23241" s="1"/>
      <c r="F23241" s="1"/>
      <c r="G23241" s="1"/>
      <c r="J23241" s="2"/>
      <c r="K23241" s="2"/>
    </row>
    <row r="23242" spans="4:11">
      <c r="D23242" s="1"/>
      <c r="E23242" s="1"/>
      <c r="F23242" s="1"/>
      <c r="G23242" s="1"/>
      <c r="J23242" s="2"/>
      <c r="K23242" s="2"/>
    </row>
    <row r="23243" spans="4:11">
      <c r="D23243" s="1"/>
      <c r="E23243" s="1"/>
      <c r="F23243" s="1"/>
      <c r="G23243" s="1"/>
      <c r="J23243" s="2"/>
      <c r="K23243" s="2"/>
    </row>
    <row r="23244" spans="4:11">
      <c r="D23244" s="1"/>
      <c r="E23244" s="1"/>
      <c r="F23244" s="1"/>
      <c r="G23244" s="1"/>
      <c r="J23244" s="2"/>
      <c r="K23244" s="2"/>
    </row>
    <row r="23245" spans="4:11">
      <c r="D23245" s="1"/>
      <c r="E23245" s="1"/>
      <c r="F23245" s="1"/>
      <c r="G23245" s="1"/>
      <c r="J23245" s="2"/>
      <c r="K23245" s="2"/>
    </row>
    <row r="23246" spans="4:11">
      <c r="D23246" s="1"/>
      <c r="E23246" s="1"/>
      <c r="F23246" s="1"/>
      <c r="G23246" s="1"/>
      <c r="J23246" s="2"/>
      <c r="K23246" s="2"/>
    </row>
    <row r="23247" spans="4:11">
      <c r="D23247" s="1"/>
      <c r="E23247" s="1"/>
      <c r="F23247" s="1"/>
      <c r="G23247" s="1"/>
      <c r="J23247" s="2"/>
      <c r="K23247" s="2"/>
    </row>
    <row r="23248" spans="4:11">
      <c r="D23248" s="1"/>
      <c r="E23248" s="1"/>
      <c r="F23248" s="1"/>
      <c r="G23248" s="1"/>
      <c r="J23248" s="2"/>
      <c r="K23248" s="2"/>
    </row>
    <row r="23249" spans="4:11">
      <c r="D23249" s="1"/>
      <c r="E23249" s="1"/>
      <c r="F23249" s="1"/>
      <c r="G23249" s="1"/>
      <c r="J23249" s="2"/>
      <c r="K23249" s="2"/>
    </row>
    <row r="23250" spans="4:11">
      <c r="D23250" s="1"/>
      <c r="E23250" s="1"/>
      <c r="F23250" s="1"/>
      <c r="G23250" s="1"/>
      <c r="J23250" s="2"/>
      <c r="K23250" s="2"/>
    </row>
    <row r="23251" spans="4:11">
      <c r="D23251" s="1"/>
      <c r="E23251" s="1"/>
      <c r="F23251" s="1"/>
      <c r="G23251" s="1"/>
      <c r="J23251" s="2"/>
      <c r="K23251" s="2"/>
    </row>
    <row r="23252" spans="4:11">
      <c r="D23252" s="1"/>
      <c r="E23252" s="1"/>
      <c r="F23252" s="1"/>
      <c r="G23252" s="1"/>
      <c r="J23252" s="2"/>
      <c r="K23252" s="2"/>
    </row>
    <row r="23253" spans="4:11">
      <c r="D23253" s="1"/>
      <c r="E23253" s="1"/>
      <c r="F23253" s="1"/>
      <c r="G23253" s="1"/>
      <c r="J23253" s="2"/>
      <c r="K23253" s="2"/>
    </row>
    <row r="23254" spans="4:11">
      <c r="D23254" s="1"/>
      <c r="E23254" s="1"/>
      <c r="F23254" s="1"/>
      <c r="G23254" s="1"/>
      <c r="J23254" s="2"/>
      <c r="K23254" s="2"/>
    </row>
    <row r="23255" spans="4:11">
      <c r="D23255" s="1"/>
      <c r="E23255" s="1"/>
      <c r="F23255" s="1"/>
      <c r="G23255" s="1"/>
      <c r="J23255" s="2"/>
      <c r="K23255" s="2"/>
    </row>
    <row r="23256" spans="4:11">
      <c r="D23256" s="1"/>
      <c r="E23256" s="1"/>
      <c r="F23256" s="1"/>
      <c r="G23256" s="1"/>
      <c r="J23256" s="2"/>
      <c r="K23256" s="2"/>
    </row>
    <row r="23257" spans="4:11">
      <c r="D23257" s="1"/>
      <c r="E23257" s="1"/>
      <c r="F23257" s="1"/>
      <c r="G23257" s="1"/>
      <c r="J23257" s="2"/>
      <c r="K23257" s="2"/>
    </row>
    <row r="23258" spans="4:11">
      <c r="D23258" s="1"/>
      <c r="E23258" s="1"/>
      <c r="F23258" s="1"/>
      <c r="G23258" s="1"/>
      <c r="J23258" s="2"/>
      <c r="K23258" s="2"/>
    </row>
    <row r="23259" spans="4:11">
      <c r="D23259" s="1"/>
      <c r="E23259" s="1"/>
      <c r="F23259" s="1"/>
      <c r="G23259" s="1"/>
      <c r="J23259" s="2"/>
      <c r="K23259" s="2"/>
    </row>
    <row r="23260" spans="4:11">
      <c r="D23260" s="1"/>
      <c r="E23260" s="1"/>
      <c r="F23260" s="1"/>
      <c r="G23260" s="1"/>
      <c r="J23260" s="2"/>
      <c r="K23260" s="2"/>
    </row>
    <row r="23261" spans="4:11">
      <c r="D23261" s="1"/>
      <c r="E23261" s="1"/>
      <c r="F23261" s="1"/>
      <c r="G23261" s="1"/>
      <c r="J23261" s="2"/>
      <c r="K23261" s="2"/>
    </row>
    <row r="23262" spans="4:11">
      <c r="D23262" s="1"/>
      <c r="E23262" s="1"/>
      <c r="F23262" s="1"/>
      <c r="G23262" s="1"/>
      <c r="J23262" s="2"/>
      <c r="K23262" s="2"/>
    </row>
    <row r="23263" spans="4:11">
      <c r="D23263" s="1"/>
      <c r="E23263" s="1"/>
      <c r="F23263" s="1"/>
      <c r="G23263" s="1"/>
      <c r="J23263" s="2"/>
      <c r="K23263" s="2"/>
    </row>
    <row r="23264" spans="4:11">
      <c r="D23264" s="1"/>
      <c r="E23264" s="1"/>
      <c r="F23264" s="1"/>
      <c r="G23264" s="1"/>
      <c r="J23264" s="2"/>
      <c r="K23264" s="2"/>
    </row>
    <row r="23265" spans="4:11">
      <c r="D23265" s="1"/>
      <c r="E23265" s="1"/>
      <c r="F23265" s="1"/>
      <c r="G23265" s="1"/>
      <c r="J23265" s="2"/>
      <c r="K23265" s="2"/>
    </row>
    <row r="23266" spans="4:11">
      <c r="D23266" s="1"/>
      <c r="E23266" s="1"/>
      <c r="F23266" s="1"/>
      <c r="G23266" s="1"/>
      <c r="J23266" s="2"/>
      <c r="K23266" s="2"/>
    </row>
    <row r="23267" spans="4:11">
      <c r="D23267" s="1"/>
      <c r="E23267" s="1"/>
      <c r="F23267" s="1"/>
      <c r="G23267" s="1"/>
      <c r="J23267" s="2"/>
      <c r="K23267" s="2"/>
    </row>
    <row r="23268" spans="4:11">
      <c r="D23268" s="1"/>
      <c r="E23268" s="1"/>
      <c r="F23268" s="1"/>
      <c r="G23268" s="1"/>
      <c r="J23268" s="2"/>
      <c r="K23268" s="2"/>
    </row>
    <row r="23269" spans="4:11">
      <c r="D23269" s="1"/>
      <c r="E23269" s="1"/>
      <c r="F23269" s="1"/>
      <c r="G23269" s="1"/>
      <c r="J23269" s="2"/>
      <c r="K23269" s="2"/>
    </row>
    <row r="23270" spans="4:11">
      <c r="D23270" s="1"/>
      <c r="E23270" s="1"/>
      <c r="F23270" s="1"/>
      <c r="G23270" s="1"/>
      <c r="J23270" s="2"/>
      <c r="K23270" s="2"/>
    </row>
    <row r="23271" spans="4:11">
      <c r="D23271" s="1"/>
      <c r="E23271" s="1"/>
      <c r="F23271" s="1"/>
      <c r="G23271" s="1"/>
      <c r="J23271" s="2"/>
      <c r="K23271" s="2"/>
    </row>
    <row r="23272" spans="4:11">
      <c r="D23272" s="1"/>
      <c r="E23272" s="1"/>
      <c r="F23272" s="1"/>
      <c r="G23272" s="1"/>
      <c r="J23272" s="2"/>
      <c r="K23272" s="2"/>
    </row>
    <row r="23273" spans="4:11">
      <c r="D23273" s="1"/>
      <c r="E23273" s="1"/>
      <c r="F23273" s="1"/>
      <c r="G23273" s="1"/>
      <c r="J23273" s="2"/>
      <c r="K23273" s="2"/>
    </row>
    <row r="23274" spans="4:11">
      <c r="D23274" s="1"/>
      <c r="E23274" s="1"/>
      <c r="F23274" s="1"/>
      <c r="G23274" s="1"/>
      <c r="J23274" s="2"/>
      <c r="K23274" s="2"/>
    </row>
    <row r="23275" spans="4:11">
      <c r="D23275" s="1"/>
      <c r="E23275" s="1"/>
      <c r="F23275" s="1"/>
      <c r="G23275" s="1"/>
      <c r="J23275" s="2"/>
      <c r="K23275" s="2"/>
    </row>
    <row r="23276" spans="4:11">
      <c r="D23276" s="1"/>
      <c r="E23276" s="1"/>
      <c r="F23276" s="1"/>
      <c r="G23276" s="1"/>
      <c r="J23276" s="2"/>
      <c r="K23276" s="2"/>
    </row>
    <row r="23277" spans="4:11">
      <c r="D23277" s="1"/>
      <c r="E23277" s="1"/>
      <c r="F23277" s="1"/>
      <c r="G23277" s="1"/>
      <c r="J23277" s="2"/>
      <c r="K23277" s="2"/>
    </row>
    <row r="23278" spans="4:11">
      <c r="D23278" s="1"/>
      <c r="E23278" s="1"/>
      <c r="F23278" s="1"/>
      <c r="G23278" s="1"/>
      <c r="J23278" s="2"/>
      <c r="K23278" s="2"/>
    </row>
    <row r="23279" spans="4:11">
      <c r="D23279" s="1"/>
      <c r="E23279" s="1"/>
      <c r="F23279" s="1"/>
      <c r="G23279" s="1"/>
      <c r="J23279" s="2"/>
      <c r="K23279" s="2"/>
    </row>
    <row r="23280" spans="4:11">
      <c r="D23280" s="1"/>
      <c r="E23280" s="1"/>
      <c r="F23280" s="1"/>
      <c r="G23280" s="1"/>
      <c r="J23280" s="2"/>
      <c r="K23280" s="2"/>
    </row>
    <row r="23281" spans="4:11">
      <c r="D23281" s="1"/>
      <c r="E23281" s="1"/>
      <c r="F23281" s="1"/>
      <c r="G23281" s="1"/>
      <c r="J23281" s="2"/>
      <c r="K23281" s="2"/>
    </row>
    <row r="23282" spans="4:11">
      <c r="D23282" s="1"/>
      <c r="E23282" s="1"/>
      <c r="F23282" s="1"/>
      <c r="G23282" s="1"/>
      <c r="J23282" s="2"/>
      <c r="K23282" s="2"/>
    </row>
    <row r="23283" spans="4:11">
      <c r="D23283" s="1"/>
      <c r="E23283" s="1"/>
      <c r="F23283" s="1"/>
      <c r="G23283" s="1"/>
      <c r="J23283" s="2"/>
      <c r="K23283" s="2"/>
    </row>
    <row r="23284" spans="4:11">
      <c r="D23284" s="1"/>
      <c r="E23284" s="1"/>
      <c r="F23284" s="1"/>
      <c r="G23284" s="1"/>
      <c r="J23284" s="2"/>
      <c r="K23284" s="2"/>
    </row>
    <row r="23285" spans="4:11">
      <c r="D23285" s="1"/>
      <c r="E23285" s="1"/>
      <c r="F23285" s="1"/>
      <c r="G23285" s="1"/>
      <c r="J23285" s="2"/>
      <c r="K23285" s="2"/>
    </row>
    <row r="23286" spans="4:11">
      <c r="D23286" s="1"/>
      <c r="E23286" s="1"/>
      <c r="F23286" s="1"/>
      <c r="G23286" s="1"/>
      <c r="J23286" s="2"/>
      <c r="K23286" s="2"/>
    </row>
    <row r="23287" spans="4:11">
      <c r="D23287" s="1"/>
      <c r="E23287" s="1"/>
      <c r="F23287" s="1"/>
      <c r="G23287" s="1"/>
      <c r="J23287" s="2"/>
      <c r="K23287" s="2"/>
    </row>
    <row r="23288" spans="4:11">
      <c r="D23288" s="1"/>
      <c r="E23288" s="1"/>
      <c r="F23288" s="1"/>
      <c r="G23288" s="1"/>
      <c r="J23288" s="2"/>
      <c r="K23288" s="2"/>
    </row>
    <row r="23289" spans="4:11">
      <c r="D23289" s="1"/>
      <c r="E23289" s="1"/>
      <c r="F23289" s="1"/>
      <c r="G23289" s="1"/>
      <c r="J23289" s="2"/>
      <c r="K23289" s="2"/>
    </row>
    <row r="23290" spans="4:11">
      <c r="D23290" s="1"/>
      <c r="E23290" s="1"/>
      <c r="F23290" s="1"/>
      <c r="G23290" s="1"/>
      <c r="J23290" s="2"/>
      <c r="K23290" s="2"/>
    </row>
    <row r="23291" spans="4:11">
      <c r="D23291" s="1"/>
      <c r="E23291" s="1"/>
      <c r="F23291" s="1"/>
      <c r="G23291" s="1"/>
      <c r="J23291" s="2"/>
      <c r="K23291" s="2"/>
    </row>
    <row r="23292" spans="4:11">
      <c r="D23292" s="1"/>
      <c r="E23292" s="1"/>
      <c r="F23292" s="1"/>
      <c r="G23292" s="1"/>
      <c r="J23292" s="2"/>
      <c r="K23292" s="2"/>
    </row>
    <row r="23293" spans="4:11">
      <c r="D23293" s="1"/>
      <c r="E23293" s="1"/>
      <c r="F23293" s="1"/>
      <c r="G23293" s="1"/>
      <c r="J23293" s="2"/>
      <c r="K23293" s="2"/>
    </row>
    <row r="23294" spans="4:11">
      <c r="D23294" s="1"/>
      <c r="E23294" s="1"/>
      <c r="F23294" s="1"/>
      <c r="G23294" s="1"/>
      <c r="J23294" s="2"/>
      <c r="K23294" s="2"/>
    </row>
    <row r="23295" spans="4:11">
      <c r="D23295" s="1"/>
      <c r="E23295" s="1"/>
      <c r="F23295" s="1"/>
      <c r="G23295" s="1"/>
      <c r="J23295" s="2"/>
      <c r="K23295" s="2"/>
    </row>
    <row r="23296" spans="4:11">
      <c r="D23296" s="1"/>
      <c r="E23296" s="1"/>
      <c r="F23296" s="1"/>
      <c r="G23296" s="1"/>
      <c r="J23296" s="2"/>
      <c r="K23296" s="2"/>
    </row>
    <row r="23297" spans="4:11">
      <c r="D23297" s="1"/>
      <c r="E23297" s="1"/>
      <c r="F23297" s="1"/>
      <c r="G23297" s="1"/>
      <c r="J23297" s="2"/>
      <c r="K23297" s="2"/>
    </row>
    <row r="23298" spans="4:11">
      <c r="D23298" s="1"/>
      <c r="E23298" s="1"/>
      <c r="F23298" s="1"/>
      <c r="G23298" s="1"/>
      <c r="J23298" s="2"/>
      <c r="K23298" s="2"/>
    </row>
    <row r="23299" spans="4:11">
      <c r="D23299" s="1"/>
      <c r="E23299" s="1"/>
      <c r="F23299" s="1"/>
      <c r="G23299" s="1"/>
      <c r="J23299" s="2"/>
      <c r="K23299" s="2"/>
    </row>
    <row r="23300" spans="4:11">
      <c r="D23300" s="1"/>
      <c r="E23300" s="1"/>
      <c r="F23300" s="1"/>
      <c r="G23300" s="1"/>
      <c r="J23300" s="2"/>
      <c r="K23300" s="2"/>
    </row>
    <row r="23301" spans="4:11">
      <c r="D23301" s="1"/>
      <c r="E23301" s="1"/>
      <c r="F23301" s="1"/>
      <c r="G23301" s="1"/>
      <c r="J23301" s="2"/>
      <c r="K23301" s="2"/>
    </row>
    <row r="23302" spans="4:11">
      <c r="D23302" s="1"/>
      <c r="E23302" s="1"/>
      <c r="F23302" s="1"/>
      <c r="G23302" s="1"/>
      <c r="J23302" s="2"/>
      <c r="K23302" s="2"/>
    </row>
    <row r="23303" spans="4:11">
      <c r="D23303" s="1"/>
      <c r="E23303" s="1"/>
      <c r="F23303" s="1"/>
      <c r="G23303" s="1"/>
      <c r="J23303" s="2"/>
      <c r="K23303" s="2"/>
    </row>
    <row r="23304" spans="4:11">
      <c r="D23304" s="1"/>
      <c r="E23304" s="1"/>
      <c r="F23304" s="1"/>
      <c r="G23304" s="1"/>
      <c r="J23304" s="2"/>
      <c r="K23304" s="2"/>
    </row>
    <row r="23305" spans="4:11">
      <c r="D23305" s="1"/>
      <c r="E23305" s="1"/>
      <c r="F23305" s="1"/>
      <c r="G23305" s="1"/>
      <c r="J23305" s="2"/>
      <c r="K23305" s="2"/>
    </row>
    <row r="23306" spans="4:11">
      <c r="D23306" s="1"/>
      <c r="E23306" s="1"/>
      <c r="F23306" s="1"/>
      <c r="G23306" s="1"/>
      <c r="J23306" s="2"/>
      <c r="K23306" s="2"/>
    </row>
    <row r="23307" spans="4:11">
      <c r="D23307" s="1"/>
      <c r="E23307" s="1"/>
      <c r="F23307" s="1"/>
      <c r="G23307" s="1"/>
      <c r="J23307" s="2"/>
      <c r="K23307" s="2"/>
    </row>
    <row r="23308" spans="4:11">
      <c r="D23308" s="1"/>
      <c r="E23308" s="1"/>
      <c r="F23308" s="1"/>
      <c r="G23308" s="1"/>
      <c r="J23308" s="2"/>
      <c r="K23308" s="2"/>
    </row>
    <row r="23309" spans="4:11">
      <c r="D23309" s="1"/>
      <c r="E23309" s="1"/>
      <c r="F23309" s="1"/>
      <c r="G23309" s="1"/>
      <c r="J23309" s="2"/>
      <c r="K23309" s="2"/>
    </row>
    <row r="23310" spans="4:11">
      <c r="D23310" s="1"/>
      <c r="E23310" s="1"/>
      <c r="F23310" s="1"/>
      <c r="G23310" s="1"/>
      <c r="J23310" s="2"/>
      <c r="K23310" s="2"/>
    </row>
    <row r="23311" spans="4:11">
      <c r="D23311" s="1"/>
      <c r="E23311" s="1"/>
      <c r="F23311" s="1"/>
      <c r="G23311" s="1"/>
      <c r="J23311" s="2"/>
      <c r="K23311" s="2"/>
    </row>
    <row r="23312" spans="4:11">
      <c r="D23312" s="1"/>
      <c r="E23312" s="1"/>
      <c r="F23312" s="1"/>
      <c r="G23312" s="1"/>
      <c r="J23312" s="2"/>
      <c r="K23312" s="2"/>
    </row>
    <row r="23313" spans="4:11">
      <c r="D23313" s="1"/>
      <c r="E23313" s="1"/>
      <c r="F23313" s="1"/>
      <c r="G23313" s="1"/>
      <c r="J23313" s="2"/>
      <c r="K23313" s="2"/>
    </row>
    <row r="23314" spans="4:11">
      <c r="D23314" s="1"/>
      <c r="E23314" s="1"/>
      <c r="F23314" s="1"/>
      <c r="G23314" s="1"/>
      <c r="J23314" s="2"/>
      <c r="K23314" s="2"/>
    </row>
    <row r="23315" spans="4:11">
      <c r="D23315" s="1"/>
      <c r="E23315" s="1"/>
      <c r="F23315" s="1"/>
      <c r="G23315" s="1"/>
      <c r="J23315" s="2"/>
      <c r="K23315" s="2"/>
    </row>
    <row r="23316" spans="4:11">
      <c r="D23316" s="1"/>
      <c r="E23316" s="1"/>
      <c r="F23316" s="1"/>
      <c r="G23316" s="1"/>
      <c r="J23316" s="2"/>
      <c r="K23316" s="2"/>
    </row>
    <row r="23317" spans="4:11">
      <c r="D23317" s="1"/>
      <c r="E23317" s="1"/>
      <c r="F23317" s="1"/>
      <c r="G23317" s="1"/>
      <c r="J23317" s="2"/>
      <c r="K23317" s="2"/>
    </row>
    <row r="23318" spans="4:11">
      <c r="D23318" s="1"/>
      <c r="E23318" s="1"/>
      <c r="F23318" s="1"/>
      <c r="G23318" s="1"/>
      <c r="J23318" s="2"/>
      <c r="K23318" s="2"/>
    </row>
    <row r="23319" spans="4:11">
      <c r="D23319" s="1"/>
      <c r="E23319" s="1"/>
      <c r="F23319" s="1"/>
      <c r="G23319" s="1"/>
      <c r="J23319" s="2"/>
      <c r="K23319" s="2"/>
    </row>
    <row r="23320" spans="4:11">
      <c r="D23320" s="1"/>
      <c r="E23320" s="1"/>
      <c r="F23320" s="1"/>
      <c r="G23320" s="1"/>
      <c r="J23320" s="2"/>
      <c r="K23320" s="2"/>
    </row>
    <row r="23321" spans="4:11">
      <c r="D23321" s="1"/>
      <c r="E23321" s="1"/>
      <c r="F23321" s="1"/>
      <c r="G23321" s="1"/>
      <c r="J23321" s="2"/>
      <c r="K23321" s="2"/>
    </row>
    <row r="23322" spans="4:11">
      <c r="D23322" s="1"/>
      <c r="E23322" s="1"/>
      <c r="F23322" s="1"/>
      <c r="G23322" s="1"/>
      <c r="J23322" s="2"/>
      <c r="K23322" s="2"/>
    </row>
    <row r="23323" spans="4:11">
      <c r="D23323" s="1"/>
      <c r="E23323" s="1"/>
      <c r="F23323" s="1"/>
      <c r="G23323" s="1"/>
      <c r="J23323" s="2"/>
      <c r="K23323" s="2"/>
    </row>
    <row r="23324" spans="4:11">
      <c r="D23324" s="1"/>
      <c r="E23324" s="1"/>
      <c r="F23324" s="1"/>
      <c r="G23324" s="1"/>
      <c r="J23324" s="2"/>
      <c r="K23324" s="2"/>
    </row>
    <row r="23325" spans="4:11">
      <c r="D23325" s="1"/>
      <c r="E23325" s="1"/>
      <c r="F23325" s="1"/>
      <c r="G23325" s="1"/>
      <c r="J23325" s="2"/>
      <c r="K23325" s="2"/>
    </row>
    <row r="23326" spans="4:11">
      <c r="D23326" s="1"/>
      <c r="E23326" s="1"/>
      <c r="F23326" s="1"/>
      <c r="G23326" s="1"/>
      <c r="J23326" s="2"/>
      <c r="K23326" s="2"/>
    </row>
    <row r="23327" spans="4:11">
      <c r="D23327" s="1"/>
      <c r="E23327" s="1"/>
      <c r="F23327" s="1"/>
      <c r="G23327" s="1"/>
      <c r="J23327" s="2"/>
      <c r="K23327" s="2"/>
    </row>
    <row r="23328" spans="4:11">
      <c r="D23328" s="1"/>
      <c r="E23328" s="1"/>
      <c r="F23328" s="1"/>
      <c r="G23328" s="1"/>
      <c r="J23328" s="2"/>
      <c r="K23328" s="2"/>
    </row>
    <row r="23329" spans="4:11">
      <c r="D23329" s="1"/>
      <c r="E23329" s="1"/>
      <c r="F23329" s="1"/>
      <c r="G23329" s="1"/>
      <c r="J23329" s="2"/>
      <c r="K23329" s="2"/>
    </row>
    <row r="23330" spans="4:11">
      <c r="D23330" s="1"/>
      <c r="E23330" s="1"/>
      <c r="F23330" s="1"/>
      <c r="G23330" s="1"/>
      <c r="J23330" s="2"/>
      <c r="K23330" s="2"/>
    </row>
    <row r="23331" spans="4:11">
      <c r="D23331" s="1"/>
      <c r="E23331" s="1"/>
      <c r="F23331" s="1"/>
      <c r="G23331" s="1"/>
      <c r="J23331" s="2"/>
      <c r="K23331" s="2"/>
    </row>
    <row r="23332" spans="4:11">
      <c r="D23332" s="1"/>
      <c r="E23332" s="1"/>
      <c r="F23332" s="1"/>
      <c r="G23332" s="1"/>
      <c r="J23332" s="2"/>
      <c r="K23332" s="2"/>
    </row>
    <row r="23333" spans="4:11">
      <c r="D23333" s="1"/>
      <c r="E23333" s="1"/>
      <c r="F23333" s="1"/>
      <c r="G23333" s="1"/>
      <c r="J23333" s="2"/>
      <c r="K23333" s="2"/>
    </row>
    <row r="23334" spans="4:11">
      <c r="D23334" s="1"/>
      <c r="E23334" s="1"/>
      <c r="F23334" s="1"/>
      <c r="G23334" s="1"/>
      <c r="J23334" s="2"/>
      <c r="K23334" s="2"/>
    </row>
    <row r="23335" spans="4:11">
      <c r="D23335" s="1"/>
      <c r="E23335" s="1"/>
      <c r="F23335" s="1"/>
      <c r="G23335" s="1"/>
      <c r="J23335" s="2"/>
      <c r="K23335" s="2"/>
    </row>
    <row r="23336" spans="4:11">
      <c r="D23336" s="1"/>
      <c r="E23336" s="1"/>
      <c r="F23336" s="1"/>
      <c r="G23336" s="1"/>
      <c r="J23336" s="2"/>
      <c r="K23336" s="2"/>
    </row>
    <row r="23337" spans="4:11">
      <c r="D23337" s="1"/>
      <c r="E23337" s="1"/>
      <c r="F23337" s="1"/>
      <c r="G23337" s="1"/>
      <c r="J23337" s="2"/>
      <c r="K23337" s="2"/>
    </row>
    <row r="23338" spans="4:11">
      <c r="D23338" s="1"/>
      <c r="E23338" s="1"/>
      <c r="F23338" s="1"/>
      <c r="G23338" s="1"/>
      <c r="J23338" s="2"/>
      <c r="K23338" s="2"/>
    </row>
    <row r="23339" spans="4:11">
      <c r="D23339" s="1"/>
      <c r="E23339" s="1"/>
      <c r="F23339" s="1"/>
      <c r="G23339" s="1"/>
      <c r="J23339" s="2"/>
      <c r="K23339" s="2"/>
    </row>
    <row r="23340" spans="4:11">
      <c r="D23340" s="1"/>
      <c r="E23340" s="1"/>
      <c r="F23340" s="1"/>
      <c r="G23340" s="1"/>
      <c r="J23340" s="2"/>
      <c r="K23340" s="2"/>
    </row>
    <row r="23341" spans="4:11">
      <c r="D23341" s="1"/>
      <c r="E23341" s="1"/>
      <c r="F23341" s="1"/>
      <c r="G23341" s="1"/>
      <c r="J23341" s="2"/>
      <c r="K23341" s="2"/>
    </row>
    <row r="23342" spans="4:11">
      <c r="D23342" s="1"/>
      <c r="E23342" s="1"/>
      <c r="F23342" s="1"/>
      <c r="G23342" s="1"/>
      <c r="J23342" s="2"/>
      <c r="K23342" s="2"/>
    </row>
    <row r="23343" spans="4:11">
      <c r="D23343" s="1"/>
      <c r="E23343" s="1"/>
      <c r="F23343" s="1"/>
      <c r="G23343" s="1"/>
      <c r="J23343" s="2"/>
      <c r="K23343" s="2"/>
    </row>
    <row r="23344" spans="4:11">
      <c r="D23344" s="1"/>
      <c r="E23344" s="1"/>
      <c r="F23344" s="1"/>
      <c r="G23344" s="1"/>
      <c r="J23344" s="2"/>
      <c r="K23344" s="2"/>
    </row>
    <row r="23345" spans="4:11">
      <c r="D23345" s="1"/>
      <c r="E23345" s="1"/>
      <c r="F23345" s="1"/>
      <c r="G23345" s="1"/>
      <c r="J23345" s="2"/>
      <c r="K23345" s="2"/>
    </row>
    <row r="23346" spans="4:11">
      <c r="D23346" s="1"/>
      <c r="E23346" s="1"/>
      <c r="F23346" s="1"/>
      <c r="G23346" s="1"/>
      <c r="J23346" s="2"/>
      <c r="K23346" s="2"/>
    </row>
    <row r="23347" spans="4:11">
      <c r="D23347" s="1"/>
      <c r="E23347" s="1"/>
      <c r="F23347" s="1"/>
      <c r="G23347" s="1"/>
      <c r="J23347" s="2"/>
      <c r="K23347" s="2"/>
    </row>
    <row r="23348" spans="4:11">
      <c r="D23348" s="1"/>
      <c r="E23348" s="1"/>
      <c r="F23348" s="1"/>
      <c r="G23348" s="1"/>
      <c r="J23348" s="2"/>
      <c r="K23348" s="2"/>
    </row>
    <row r="23349" spans="4:11">
      <c r="D23349" s="1"/>
      <c r="E23349" s="1"/>
      <c r="F23349" s="1"/>
      <c r="G23349" s="1"/>
      <c r="J23349" s="2"/>
      <c r="K23349" s="2"/>
    </row>
    <row r="23350" spans="4:11">
      <c r="D23350" s="1"/>
      <c r="E23350" s="1"/>
      <c r="F23350" s="1"/>
      <c r="G23350" s="1"/>
      <c r="J23350" s="2"/>
      <c r="K23350" s="2"/>
    </row>
    <row r="23351" spans="4:11">
      <c r="D23351" s="1"/>
      <c r="E23351" s="1"/>
      <c r="F23351" s="1"/>
      <c r="G23351" s="1"/>
      <c r="J23351" s="2"/>
      <c r="K23351" s="2"/>
    </row>
    <row r="23352" spans="4:11">
      <c r="D23352" s="1"/>
      <c r="E23352" s="1"/>
      <c r="F23352" s="1"/>
      <c r="G23352" s="1"/>
      <c r="J23352" s="2"/>
      <c r="K23352" s="2"/>
    </row>
    <row r="23353" spans="4:11">
      <c r="D23353" s="1"/>
      <c r="E23353" s="1"/>
      <c r="F23353" s="1"/>
      <c r="G23353" s="1"/>
      <c r="J23353" s="2"/>
      <c r="K23353" s="2"/>
    </row>
    <row r="23354" spans="4:11">
      <c r="D23354" s="1"/>
      <c r="E23354" s="1"/>
      <c r="F23354" s="1"/>
      <c r="G23354" s="1"/>
      <c r="J23354" s="2"/>
      <c r="K23354" s="2"/>
    </row>
    <row r="23355" spans="4:11">
      <c r="D23355" s="1"/>
      <c r="E23355" s="1"/>
      <c r="F23355" s="1"/>
      <c r="G23355" s="1"/>
      <c r="J23355" s="2"/>
      <c r="K23355" s="2"/>
    </row>
    <row r="23356" spans="4:11">
      <c r="D23356" s="1"/>
      <c r="E23356" s="1"/>
      <c r="F23356" s="1"/>
      <c r="G23356" s="1"/>
      <c r="J23356" s="2"/>
      <c r="K23356" s="2"/>
    </row>
    <row r="23357" spans="4:11">
      <c r="D23357" s="1"/>
      <c r="E23357" s="1"/>
      <c r="F23357" s="1"/>
      <c r="G23357" s="1"/>
      <c r="J23357" s="2"/>
      <c r="K23357" s="2"/>
    </row>
    <row r="23358" spans="4:11">
      <c r="D23358" s="1"/>
      <c r="E23358" s="1"/>
      <c r="F23358" s="1"/>
      <c r="G23358" s="1"/>
      <c r="J23358" s="2"/>
      <c r="K23358" s="2"/>
    </row>
    <row r="23359" spans="4:11">
      <c r="D23359" s="1"/>
      <c r="E23359" s="1"/>
      <c r="F23359" s="1"/>
      <c r="G23359" s="1"/>
      <c r="J23359" s="2"/>
      <c r="K23359" s="2"/>
    </row>
    <row r="23360" spans="4:11">
      <c r="D23360" s="1"/>
      <c r="E23360" s="1"/>
      <c r="F23360" s="1"/>
      <c r="G23360" s="1"/>
      <c r="J23360" s="2"/>
      <c r="K23360" s="2"/>
    </row>
    <row r="23361" spans="4:11">
      <c r="D23361" s="1"/>
      <c r="E23361" s="1"/>
      <c r="F23361" s="1"/>
      <c r="G23361" s="1"/>
      <c r="J23361" s="2"/>
      <c r="K23361" s="2"/>
    </row>
    <row r="23362" spans="4:11">
      <c r="D23362" s="1"/>
      <c r="E23362" s="1"/>
      <c r="F23362" s="1"/>
      <c r="G23362" s="1"/>
      <c r="J23362" s="2"/>
      <c r="K23362" s="2"/>
    </row>
    <row r="23363" spans="4:11">
      <c r="D23363" s="1"/>
      <c r="E23363" s="1"/>
      <c r="F23363" s="1"/>
      <c r="G23363" s="1"/>
      <c r="J23363" s="2"/>
      <c r="K23363" s="2"/>
    </row>
    <row r="23364" spans="4:11">
      <c r="D23364" s="1"/>
      <c r="E23364" s="1"/>
      <c r="F23364" s="1"/>
      <c r="G23364" s="1"/>
      <c r="J23364" s="2"/>
      <c r="K23364" s="2"/>
    </row>
    <row r="23365" spans="4:11">
      <c r="D23365" s="1"/>
      <c r="E23365" s="1"/>
      <c r="F23365" s="1"/>
      <c r="G23365" s="1"/>
      <c r="J23365" s="2"/>
      <c r="K23365" s="2"/>
    </row>
    <row r="23366" spans="4:11">
      <c r="D23366" s="1"/>
      <c r="E23366" s="1"/>
      <c r="F23366" s="1"/>
      <c r="G23366" s="1"/>
      <c r="J23366" s="2"/>
      <c r="K23366" s="2"/>
    </row>
    <row r="23367" spans="4:11">
      <c r="D23367" s="1"/>
      <c r="E23367" s="1"/>
      <c r="F23367" s="1"/>
      <c r="G23367" s="1"/>
      <c r="J23367" s="2"/>
      <c r="K23367" s="2"/>
    </row>
    <row r="23368" spans="4:11">
      <c r="D23368" s="1"/>
      <c r="E23368" s="1"/>
      <c r="F23368" s="1"/>
      <c r="G23368" s="1"/>
      <c r="J23368" s="2"/>
      <c r="K23368" s="2"/>
    </row>
    <row r="23369" spans="4:11">
      <c r="D23369" s="1"/>
      <c r="E23369" s="1"/>
      <c r="F23369" s="1"/>
      <c r="G23369" s="1"/>
      <c r="J23369" s="2"/>
      <c r="K23369" s="2"/>
    </row>
    <row r="23370" spans="4:11">
      <c r="D23370" s="1"/>
      <c r="E23370" s="1"/>
      <c r="F23370" s="1"/>
      <c r="G23370" s="1"/>
      <c r="J23370" s="2"/>
      <c r="K23370" s="2"/>
    </row>
    <row r="23371" spans="4:11">
      <c r="D23371" s="1"/>
      <c r="E23371" s="1"/>
      <c r="F23371" s="1"/>
      <c r="G23371" s="1"/>
      <c r="J23371" s="2"/>
      <c r="K23371" s="2"/>
    </row>
    <row r="23372" spans="4:11">
      <c r="D23372" s="1"/>
      <c r="E23372" s="1"/>
      <c r="F23372" s="1"/>
      <c r="G23372" s="1"/>
      <c r="J23372" s="2"/>
      <c r="K23372" s="2"/>
    </row>
    <row r="23373" spans="4:11">
      <c r="D23373" s="1"/>
      <c r="E23373" s="1"/>
      <c r="F23373" s="1"/>
      <c r="G23373" s="1"/>
      <c r="J23373" s="2"/>
      <c r="K23373" s="2"/>
    </row>
    <row r="23374" spans="4:11">
      <c r="D23374" s="1"/>
      <c r="E23374" s="1"/>
      <c r="F23374" s="1"/>
      <c r="G23374" s="1"/>
      <c r="J23374" s="2"/>
      <c r="K23374" s="2"/>
    </row>
    <row r="23375" spans="4:11">
      <c r="D23375" s="1"/>
      <c r="E23375" s="1"/>
      <c r="F23375" s="1"/>
      <c r="G23375" s="1"/>
      <c r="J23375" s="2"/>
      <c r="K23375" s="2"/>
    </row>
    <row r="23376" spans="4:11">
      <c r="D23376" s="1"/>
      <c r="E23376" s="1"/>
      <c r="F23376" s="1"/>
      <c r="G23376" s="1"/>
      <c r="J23376" s="2"/>
      <c r="K23376" s="2"/>
    </row>
    <row r="23377" spans="4:11">
      <c r="D23377" s="1"/>
      <c r="E23377" s="1"/>
      <c r="F23377" s="1"/>
      <c r="G23377" s="1"/>
      <c r="J23377" s="2"/>
      <c r="K23377" s="2"/>
    </row>
    <row r="23378" spans="4:11">
      <c r="D23378" s="1"/>
      <c r="E23378" s="1"/>
      <c r="F23378" s="1"/>
      <c r="G23378" s="1"/>
      <c r="J23378" s="2"/>
      <c r="K23378" s="2"/>
    </row>
    <row r="23379" spans="4:11">
      <c r="D23379" s="1"/>
      <c r="E23379" s="1"/>
      <c r="F23379" s="1"/>
      <c r="G23379" s="1"/>
      <c r="J23379" s="2"/>
      <c r="K23379" s="2"/>
    </row>
    <row r="23380" spans="4:11">
      <c r="D23380" s="1"/>
      <c r="E23380" s="1"/>
      <c r="F23380" s="1"/>
      <c r="G23380" s="1"/>
      <c r="J23380" s="2"/>
      <c r="K23380" s="2"/>
    </row>
    <row r="23381" spans="4:11">
      <c r="D23381" s="1"/>
      <c r="E23381" s="1"/>
      <c r="F23381" s="1"/>
      <c r="G23381" s="1"/>
      <c r="J23381" s="2"/>
      <c r="K23381" s="2"/>
    </row>
    <row r="23382" spans="4:11">
      <c r="D23382" s="1"/>
      <c r="E23382" s="1"/>
      <c r="F23382" s="1"/>
      <c r="G23382" s="1"/>
      <c r="J23382" s="2"/>
      <c r="K23382" s="2"/>
    </row>
    <row r="23383" spans="4:11">
      <c r="D23383" s="1"/>
      <c r="E23383" s="1"/>
      <c r="F23383" s="1"/>
      <c r="G23383" s="1"/>
      <c r="J23383" s="2"/>
      <c r="K23383" s="2"/>
    </row>
    <row r="23384" spans="4:11">
      <c r="D23384" s="1"/>
      <c r="E23384" s="1"/>
      <c r="F23384" s="1"/>
      <c r="G23384" s="1"/>
      <c r="J23384" s="2"/>
      <c r="K23384" s="2"/>
    </row>
    <row r="23385" spans="4:11">
      <c r="D23385" s="1"/>
      <c r="E23385" s="1"/>
      <c r="F23385" s="1"/>
      <c r="G23385" s="1"/>
      <c r="J23385" s="2"/>
      <c r="K23385" s="2"/>
    </row>
    <row r="23386" spans="4:11">
      <c r="D23386" s="1"/>
      <c r="E23386" s="1"/>
      <c r="F23386" s="1"/>
      <c r="G23386" s="1"/>
      <c r="J23386" s="2"/>
      <c r="K23386" s="2"/>
    </row>
    <row r="23387" spans="4:11">
      <c r="D23387" s="1"/>
      <c r="E23387" s="1"/>
      <c r="F23387" s="1"/>
      <c r="G23387" s="1"/>
      <c r="J23387" s="2"/>
      <c r="K23387" s="2"/>
    </row>
    <row r="23388" spans="4:11">
      <c r="D23388" s="1"/>
      <c r="E23388" s="1"/>
      <c r="F23388" s="1"/>
      <c r="G23388" s="1"/>
      <c r="J23388" s="2"/>
      <c r="K23388" s="2"/>
    </row>
    <row r="23389" spans="4:11">
      <c r="D23389" s="1"/>
      <c r="E23389" s="1"/>
      <c r="F23389" s="1"/>
      <c r="G23389" s="1"/>
      <c r="J23389" s="2"/>
      <c r="K23389" s="2"/>
    </row>
    <row r="23390" spans="4:11">
      <c r="D23390" s="1"/>
      <c r="E23390" s="1"/>
      <c r="F23390" s="1"/>
      <c r="G23390" s="1"/>
      <c r="J23390" s="2"/>
      <c r="K23390" s="2"/>
    </row>
    <row r="23391" spans="4:11">
      <c r="D23391" s="1"/>
      <c r="E23391" s="1"/>
      <c r="F23391" s="1"/>
      <c r="G23391" s="1"/>
      <c r="J23391" s="2"/>
      <c r="K23391" s="2"/>
    </row>
    <row r="23392" spans="4:11">
      <c r="D23392" s="1"/>
      <c r="E23392" s="1"/>
      <c r="F23392" s="1"/>
      <c r="G23392" s="1"/>
      <c r="J23392" s="2"/>
      <c r="K23392" s="2"/>
    </row>
    <row r="23393" spans="4:11">
      <c r="D23393" s="1"/>
      <c r="E23393" s="1"/>
      <c r="F23393" s="1"/>
      <c r="G23393" s="1"/>
      <c r="J23393" s="2"/>
      <c r="K23393" s="2"/>
    </row>
    <row r="23394" spans="4:11">
      <c r="D23394" s="1"/>
      <c r="E23394" s="1"/>
      <c r="F23394" s="1"/>
      <c r="G23394" s="1"/>
      <c r="J23394" s="2"/>
      <c r="K23394" s="2"/>
    </row>
    <row r="23395" spans="4:11">
      <c r="D23395" s="1"/>
      <c r="E23395" s="1"/>
      <c r="F23395" s="1"/>
      <c r="G23395" s="1"/>
      <c r="J23395" s="2"/>
      <c r="K23395" s="2"/>
    </row>
    <row r="23396" spans="4:11">
      <c r="D23396" s="1"/>
      <c r="E23396" s="1"/>
      <c r="F23396" s="1"/>
      <c r="G23396" s="1"/>
      <c r="J23396" s="2"/>
      <c r="K23396" s="2"/>
    </row>
    <row r="23397" spans="4:11">
      <c r="D23397" s="1"/>
      <c r="E23397" s="1"/>
      <c r="F23397" s="1"/>
      <c r="G23397" s="1"/>
      <c r="J23397" s="2"/>
      <c r="K23397" s="2"/>
    </row>
    <row r="23398" spans="4:11">
      <c r="D23398" s="1"/>
      <c r="E23398" s="1"/>
      <c r="F23398" s="1"/>
      <c r="G23398" s="1"/>
      <c r="J23398" s="2"/>
      <c r="K23398" s="2"/>
    </row>
    <row r="23399" spans="4:11">
      <c r="D23399" s="1"/>
      <c r="E23399" s="1"/>
      <c r="F23399" s="1"/>
      <c r="G23399" s="1"/>
      <c r="J23399" s="2"/>
      <c r="K23399" s="2"/>
    </row>
    <row r="23400" spans="4:11">
      <c r="D23400" s="1"/>
      <c r="E23400" s="1"/>
      <c r="F23400" s="1"/>
      <c r="G23400" s="1"/>
      <c r="J23400" s="2"/>
      <c r="K23400" s="2"/>
    </row>
    <row r="23401" spans="4:11">
      <c r="D23401" s="1"/>
      <c r="E23401" s="1"/>
      <c r="F23401" s="1"/>
      <c r="G23401" s="1"/>
      <c r="J23401" s="2"/>
      <c r="K23401" s="2"/>
    </row>
    <row r="23402" spans="4:11">
      <c r="D23402" s="1"/>
      <c r="E23402" s="1"/>
      <c r="F23402" s="1"/>
      <c r="G23402" s="1"/>
      <c r="J23402" s="2"/>
      <c r="K23402" s="2"/>
    </row>
    <row r="23403" spans="4:11">
      <c r="D23403" s="1"/>
      <c r="E23403" s="1"/>
      <c r="F23403" s="1"/>
      <c r="G23403" s="1"/>
      <c r="J23403" s="2"/>
      <c r="K23403" s="2"/>
    </row>
    <row r="23404" spans="4:11">
      <c r="D23404" s="1"/>
      <c r="E23404" s="1"/>
      <c r="F23404" s="1"/>
      <c r="G23404" s="1"/>
      <c r="J23404" s="2"/>
      <c r="K23404" s="2"/>
    </row>
    <row r="23405" spans="4:11">
      <c r="D23405" s="1"/>
      <c r="E23405" s="1"/>
      <c r="F23405" s="1"/>
      <c r="G23405" s="1"/>
      <c r="J23405" s="2"/>
      <c r="K23405" s="2"/>
    </row>
    <row r="23406" spans="4:11">
      <c r="D23406" s="1"/>
      <c r="E23406" s="1"/>
      <c r="F23406" s="1"/>
      <c r="G23406" s="1"/>
      <c r="J23406" s="2"/>
      <c r="K23406" s="2"/>
    </row>
    <row r="23407" spans="4:11">
      <c r="D23407" s="1"/>
      <c r="E23407" s="1"/>
      <c r="F23407" s="1"/>
      <c r="G23407" s="1"/>
      <c r="J23407" s="2"/>
      <c r="K23407" s="2"/>
    </row>
    <row r="23408" spans="4:11">
      <c r="D23408" s="1"/>
      <c r="E23408" s="1"/>
      <c r="F23408" s="1"/>
      <c r="G23408" s="1"/>
      <c r="J23408" s="2"/>
      <c r="K23408" s="2"/>
    </row>
    <row r="23409" spans="4:11">
      <c r="D23409" s="1"/>
      <c r="E23409" s="1"/>
      <c r="F23409" s="1"/>
      <c r="G23409" s="1"/>
      <c r="J23409" s="2"/>
      <c r="K23409" s="2"/>
    </row>
    <row r="23410" spans="4:11">
      <c r="D23410" s="1"/>
      <c r="E23410" s="1"/>
      <c r="F23410" s="1"/>
      <c r="G23410" s="1"/>
      <c r="J23410" s="2"/>
      <c r="K23410" s="2"/>
    </row>
    <row r="23411" spans="4:11">
      <c r="D23411" s="1"/>
      <c r="E23411" s="1"/>
      <c r="F23411" s="1"/>
      <c r="G23411" s="1"/>
      <c r="J23411" s="2"/>
      <c r="K23411" s="2"/>
    </row>
    <row r="23412" spans="4:11">
      <c r="D23412" s="1"/>
      <c r="E23412" s="1"/>
      <c r="F23412" s="1"/>
      <c r="G23412" s="1"/>
      <c r="J23412" s="2"/>
      <c r="K23412" s="2"/>
    </row>
    <row r="23413" spans="4:11">
      <c r="D23413" s="1"/>
      <c r="E23413" s="1"/>
      <c r="F23413" s="1"/>
      <c r="G23413" s="1"/>
      <c r="J23413" s="2"/>
      <c r="K23413" s="2"/>
    </row>
    <row r="23414" spans="4:11">
      <c r="D23414" s="1"/>
      <c r="E23414" s="1"/>
      <c r="F23414" s="1"/>
      <c r="G23414" s="1"/>
      <c r="J23414" s="2"/>
      <c r="K23414" s="2"/>
    </row>
    <row r="23415" spans="4:11">
      <c r="D23415" s="1"/>
      <c r="E23415" s="1"/>
      <c r="F23415" s="1"/>
      <c r="G23415" s="1"/>
      <c r="J23415" s="2"/>
      <c r="K23415" s="2"/>
    </row>
    <row r="23416" spans="4:11">
      <c r="D23416" s="1"/>
      <c r="E23416" s="1"/>
      <c r="F23416" s="1"/>
      <c r="G23416" s="1"/>
      <c r="J23416" s="2"/>
      <c r="K23416" s="2"/>
    </row>
    <row r="23417" spans="4:11">
      <c r="D23417" s="1"/>
      <c r="E23417" s="1"/>
      <c r="F23417" s="1"/>
      <c r="G23417" s="1"/>
      <c r="J23417" s="2"/>
      <c r="K23417" s="2"/>
    </row>
    <row r="23418" spans="4:11">
      <c r="D23418" s="1"/>
      <c r="E23418" s="1"/>
      <c r="F23418" s="1"/>
      <c r="G23418" s="1"/>
      <c r="J23418" s="2"/>
      <c r="K23418" s="2"/>
    </row>
    <row r="23419" spans="4:11">
      <c r="D23419" s="1"/>
      <c r="E23419" s="1"/>
      <c r="F23419" s="1"/>
      <c r="G23419" s="1"/>
      <c r="J23419" s="2"/>
      <c r="K23419" s="2"/>
    </row>
    <row r="23420" spans="4:11">
      <c r="D23420" s="1"/>
      <c r="E23420" s="1"/>
      <c r="F23420" s="1"/>
      <c r="G23420" s="1"/>
      <c r="J23420" s="2"/>
      <c r="K23420" s="2"/>
    </row>
    <row r="23421" spans="4:11">
      <c r="D23421" s="1"/>
      <c r="E23421" s="1"/>
      <c r="F23421" s="1"/>
      <c r="G23421" s="1"/>
      <c r="J23421" s="2"/>
      <c r="K23421" s="2"/>
    </row>
    <row r="23422" spans="4:11">
      <c r="D23422" s="1"/>
      <c r="E23422" s="1"/>
      <c r="F23422" s="1"/>
      <c r="G23422" s="1"/>
      <c r="J23422" s="2"/>
      <c r="K23422" s="2"/>
    </row>
    <row r="23423" spans="4:11">
      <c r="D23423" s="1"/>
      <c r="E23423" s="1"/>
      <c r="F23423" s="1"/>
      <c r="G23423" s="1"/>
      <c r="J23423" s="2"/>
      <c r="K23423" s="2"/>
    </row>
    <row r="23424" spans="4:11">
      <c r="D23424" s="1"/>
      <c r="E23424" s="1"/>
      <c r="F23424" s="1"/>
      <c r="G23424" s="1"/>
      <c r="J23424" s="2"/>
      <c r="K23424" s="2"/>
    </row>
    <row r="23425" spans="4:11">
      <c r="D23425" s="1"/>
      <c r="E23425" s="1"/>
      <c r="F23425" s="1"/>
      <c r="G23425" s="1"/>
      <c r="J23425" s="2"/>
      <c r="K23425" s="2"/>
    </row>
    <row r="23426" spans="4:11">
      <c r="D23426" s="1"/>
      <c r="E23426" s="1"/>
      <c r="F23426" s="1"/>
      <c r="G23426" s="1"/>
      <c r="J23426" s="2"/>
      <c r="K23426" s="2"/>
    </row>
    <row r="23427" spans="4:11">
      <c r="D23427" s="1"/>
      <c r="E23427" s="1"/>
      <c r="F23427" s="1"/>
      <c r="G23427" s="1"/>
      <c r="J23427" s="2"/>
      <c r="K23427" s="2"/>
    </row>
    <row r="23428" spans="4:11">
      <c r="D23428" s="1"/>
      <c r="E23428" s="1"/>
      <c r="F23428" s="1"/>
      <c r="G23428" s="1"/>
      <c r="J23428" s="2"/>
      <c r="K23428" s="2"/>
    </row>
    <row r="23429" spans="4:11">
      <c r="D23429" s="1"/>
      <c r="E23429" s="1"/>
      <c r="F23429" s="1"/>
      <c r="G23429" s="1"/>
      <c r="J23429" s="2"/>
      <c r="K23429" s="2"/>
    </row>
    <row r="23430" spans="4:11">
      <c r="D23430" s="1"/>
      <c r="E23430" s="1"/>
      <c r="F23430" s="1"/>
      <c r="G23430" s="1"/>
      <c r="J23430" s="2"/>
      <c r="K23430" s="2"/>
    </row>
    <row r="23431" spans="4:11">
      <c r="D23431" s="1"/>
      <c r="E23431" s="1"/>
      <c r="F23431" s="1"/>
      <c r="G23431" s="1"/>
      <c r="J23431" s="2"/>
      <c r="K23431" s="2"/>
    </row>
    <row r="23432" spans="4:11">
      <c r="D23432" s="1"/>
      <c r="E23432" s="1"/>
      <c r="F23432" s="1"/>
      <c r="G23432" s="1"/>
      <c r="J23432" s="2"/>
      <c r="K23432" s="2"/>
    </row>
    <row r="23433" spans="4:11">
      <c r="D23433" s="1"/>
      <c r="E23433" s="1"/>
      <c r="F23433" s="1"/>
      <c r="G23433" s="1"/>
      <c r="J23433" s="2"/>
      <c r="K23433" s="2"/>
    </row>
    <row r="23434" spans="4:11">
      <c r="D23434" s="1"/>
      <c r="E23434" s="1"/>
      <c r="F23434" s="1"/>
      <c r="G23434" s="1"/>
      <c r="J23434" s="2"/>
      <c r="K23434" s="2"/>
    </row>
    <row r="23435" spans="4:11">
      <c r="D23435" s="1"/>
      <c r="E23435" s="1"/>
      <c r="F23435" s="1"/>
      <c r="G23435" s="1"/>
      <c r="J23435" s="2"/>
      <c r="K23435" s="2"/>
    </row>
    <row r="23436" spans="4:11">
      <c r="D23436" s="1"/>
      <c r="E23436" s="1"/>
      <c r="F23436" s="1"/>
      <c r="G23436" s="1"/>
      <c r="J23436" s="2"/>
      <c r="K23436" s="2"/>
    </row>
    <row r="23437" spans="4:11">
      <c r="D23437" s="1"/>
      <c r="E23437" s="1"/>
      <c r="F23437" s="1"/>
      <c r="G23437" s="1"/>
      <c r="J23437" s="2"/>
      <c r="K23437" s="2"/>
    </row>
    <row r="23438" spans="4:11">
      <c r="D23438" s="1"/>
      <c r="E23438" s="1"/>
      <c r="F23438" s="1"/>
      <c r="G23438" s="1"/>
      <c r="J23438" s="2"/>
      <c r="K23438" s="2"/>
    </row>
    <row r="23439" spans="4:11">
      <c r="D23439" s="1"/>
      <c r="E23439" s="1"/>
      <c r="F23439" s="1"/>
      <c r="G23439" s="1"/>
      <c r="J23439" s="2"/>
      <c r="K23439" s="2"/>
    </row>
    <row r="23440" spans="4:11">
      <c r="D23440" s="1"/>
      <c r="E23440" s="1"/>
      <c r="F23440" s="1"/>
      <c r="G23440" s="1"/>
      <c r="J23440" s="2"/>
      <c r="K23440" s="2"/>
    </row>
    <row r="23441" spans="4:11">
      <c r="D23441" s="1"/>
      <c r="E23441" s="1"/>
      <c r="F23441" s="1"/>
      <c r="G23441" s="1"/>
      <c r="J23441" s="2"/>
      <c r="K23441" s="2"/>
    </row>
    <row r="23442" spans="4:11">
      <c r="D23442" s="1"/>
      <c r="E23442" s="1"/>
      <c r="F23442" s="1"/>
      <c r="G23442" s="1"/>
      <c r="J23442" s="2"/>
      <c r="K23442" s="2"/>
    </row>
    <row r="23443" spans="4:11">
      <c r="D23443" s="1"/>
      <c r="E23443" s="1"/>
      <c r="F23443" s="1"/>
      <c r="G23443" s="1"/>
      <c r="J23443" s="2"/>
      <c r="K23443" s="2"/>
    </row>
    <row r="23444" spans="4:11">
      <c r="D23444" s="1"/>
      <c r="E23444" s="1"/>
      <c r="F23444" s="1"/>
      <c r="G23444" s="1"/>
      <c r="J23444" s="2"/>
      <c r="K23444" s="2"/>
    </row>
    <row r="23445" spans="4:11">
      <c r="D23445" s="1"/>
      <c r="E23445" s="1"/>
      <c r="F23445" s="1"/>
      <c r="G23445" s="1"/>
      <c r="J23445" s="2"/>
      <c r="K23445" s="2"/>
    </row>
    <row r="23446" spans="4:11">
      <c r="D23446" s="1"/>
      <c r="E23446" s="1"/>
      <c r="F23446" s="1"/>
      <c r="G23446" s="1"/>
      <c r="J23446" s="2"/>
      <c r="K23446" s="2"/>
    </row>
    <row r="23447" spans="4:11">
      <c r="D23447" s="1"/>
      <c r="E23447" s="1"/>
      <c r="F23447" s="1"/>
      <c r="G23447" s="1"/>
      <c r="J23447" s="2"/>
      <c r="K23447" s="2"/>
    </row>
    <row r="23448" spans="4:11">
      <c r="D23448" s="1"/>
      <c r="E23448" s="1"/>
      <c r="F23448" s="1"/>
      <c r="G23448" s="1"/>
      <c r="J23448" s="2"/>
      <c r="K23448" s="2"/>
    </row>
    <row r="23449" spans="4:11">
      <c r="D23449" s="1"/>
      <c r="E23449" s="1"/>
      <c r="F23449" s="1"/>
      <c r="G23449" s="1"/>
      <c r="J23449" s="2"/>
      <c r="K23449" s="2"/>
    </row>
    <row r="23450" spans="4:11">
      <c r="D23450" s="1"/>
      <c r="E23450" s="1"/>
      <c r="F23450" s="1"/>
      <c r="G23450" s="1"/>
      <c r="J23450" s="2"/>
      <c r="K23450" s="2"/>
    </row>
    <row r="23451" spans="4:11">
      <c r="D23451" s="1"/>
      <c r="E23451" s="1"/>
      <c r="F23451" s="1"/>
      <c r="G23451" s="1"/>
      <c r="J23451" s="2"/>
      <c r="K23451" s="2"/>
    </row>
    <row r="23452" spans="4:11">
      <c r="D23452" s="1"/>
      <c r="E23452" s="1"/>
      <c r="F23452" s="1"/>
      <c r="G23452" s="1"/>
      <c r="J23452" s="2"/>
      <c r="K23452" s="2"/>
    </row>
    <row r="23453" spans="4:11">
      <c r="D23453" s="1"/>
      <c r="E23453" s="1"/>
      <c r="F23453" s="1"/>
      <c r="G23453" s="1"/>
      <c r="J23453" s="2"/>
      <c r="K23453" s="2"/>
    </row>
    <row r="23454" spans="4:11">
      <c r="D23454" s="1"/>
      <c r="E23454" s="1"/>
      <c r="F23454" s="1"/>
      <c r="G23454" s="1"/>
      <c r="J23454" s="2"/>
      <c r="K23454" s="2"/>
    </row>
    <row r="23455" spans="4:11">
      <c r="D23455" s="1"/>
      <c r="E23455" s="1"/>
      <c r="F23455" s="1"/>
      <c r="G23455" s="1"/>
      <c r="J23455" s="2"/>
      <c r="K23455" s="2"/>
    </row>
    <row r="23456" spans="4:11">
      <c r="D23456" s="1"/>
      <c r="E23456" s="1"/>
      <c r="F23456" s="1"/>
      <c r="G23456" s="1"/>
      <c r="J23456" s="2"/>
      <c r="K23456" s="2"/>
    </row>
    <row r="23457" spans="4:11">
      <c r="D23457" s="1"/>
      <c r="E23457" s="1"/>
      <c r="F23457" s="1"/>
      <c r="G23457" s="1"/>
      <c r="J23457" s="2"/>
      <c r="K23457" s="2"/>
    </row>
    <row r="23458" spans="4:11">
      <c r="D23458" s="1"/>
      <c r="E23458" s="1"/>
      <c r="F23458" s="1"/>
      <c r="G23458" s="1"/>
      <c r="J23458" s="2"/>
      <c r="K23458" s="2"/>
    </row>
    <row r="23459" spans="4:11">
      <c r="D23459" s="1"/>
      <c r="E23459" s="1"/>
      <c r="F23459" s="1"/>
      <c r="G23459" s="1"/>
      <c r="J23459" s="2"/>
      <c r="K23459" s="2"/>
    </row>
    <row r="23460" spans="4:11">
      <c r="D23460" s="1"/>
      <c r="E23460" s="1"/>
      <c r="F23460" s="1"/>
      <c r="G23460" s="1"/>
      <c r="J23460" s="2"/>
      <c r="K23460" s="2"/>
    </row>
    <row r="23461" spans="4:11">
      <c r="D23461" s="1"/>
      <c r="E23461" s="1"/>
      <c r="F23461" s="1"/>
      <c r="G23461" s="1"/>
      <c r="J23461" s="2"/>
      <c r="K23461" s="2"/>
    </row>
    <row r="23462" spans="4:11">
      <c r="D23462" s="1"/>
      <c r="E23462" s="1"/>
      <c r="F23462" s="1"/>
      <c r="G23462" s="1"/>
      <c r="J23462" s="2"/>
      <c r="K23462" s="2"/>
    </row>
    <row r="23463" spans="4:11">
      <c r="D23463" s="1"/>
      <c r="E23463" s="1"/>
      <c r="F23463" s="1"/>
      <c r="G23463" s="1"/>
      <c r="J23463" s="2"/>
      <c r="K23463" s="2"/>
    </row>
    <row r="23464" spans="4:11">
      <c r="D23464" s="1"/>
      <c r="E23464" s="1"/>
      <c r="F23464" s="1"/>
      <c r="G23464" s="1"/>
      <c r="J23464" s="2"/>
      <c r="K23464" s="2"/>
    </row>
    <row r="23465" spans="4:11">
      <c r="D23465" s="1"/>
      <c r="E23465" s="1"/>
      <c r="F23465" s="1"/>
      <c r="G23465" s="1"/>
      <c r="J23465" s="2"/>
      <c r="K23465" s="2"/>
    </row>
    <row r="23466" spans="4:11">
      <c r="D23466" s="1"/>
      <c r="E23466" s="1"/>
      <c r="F23466" s="1"/>
      <c r="G23466" s="1"/>
      <c r="J23466" s="2"/>
      <c r="K23466" s="2"/>
    </row>
    <row r="23467" spans="4:11">
      <c r="D23467" s="1"/>
      <c r="E23467" s="1"/>
      <c r="F23467" s="1"/>
      <c r="G23467" s="1"/>
      <c r="J23467" s="2"/>
      <c r="K23467" s="2"/>
    </row>
    <row r="23468" spans="4:11">
      <c r="D23468" s="1"/>
      <c r="E23468" s="1"/>
      <c r="F23468" s="1"/>
      <c r="G23468" s="1"/>
      <c r="J23468" s="2"/>
      <c r="K23468" s="2"/>
    </row>
    <row r="23469" spans="4:11">
      <c r="D23469" s="1"/>
      <c r="E23469" s="1"/>
      <c r="F23469" s="1"/>
      <c r="G23469" s="1"/>
      <c r="J23469" s="2"/>
      <c r="K23469" s="2"/>
    </row>
    <row r="23470" spans="4:11">
      <c r="D23470" s="1"/>
      <c r="E23470" s="1"/>
      <c r="F23470" s="1"/>
      <c r="G23470" s="1"/>
      <c r="J23470" s="2"/>
      <c r="K23470" s="2"/>
    </row>
    <row r="23471" spans="4:11">
      <c r="D23471" s="1"/>
      <c r="E23471" s="1"/>
      <c r="F23471" s="1"/>
      <c r="G23471" s="1"/>
      <c r="J23471" s="2"/>
      <c r="K23471" s="2"/>
    </row>
    <row r="23472" spans="4:11">
      <c r="D23472" s="1"/>
      <c r="E23472" s="1"/>
      <c r="F23472" s="1"/>
      <c r="G23472" s="1"/>
      <c r="J23472" s="2"/>
      <c r="K23472" s="2"/>
    </row>
    <row r="23473" spans="4:11">
      <c r="D23473" s="1"/>
      <c r="E23473" s="1"/>
      <c r="F23473" s="1"/>
      <c r="G23473" s="1"/>
      <c r="J23473" s="2"/>
      <c r="K23473" s="2"/>
    </row>
    <row r="23474" spans="4:11">
      <c r="D23474" s="1"/>
      <c r="E23474" s="1"/>
      <c r="F23474" s="1"/>
      <c r="G23474" s="1"/>
      <c r="J23474" s="2"/>
      <c r="K23474" s="2"/>
    </row>
    <row r="23475" spans="4:11">
      <c r="D23475" s="1"/>
      <c r="E23475" s="1"/>
      <c r="F23475" s="1"/>
      <c r="G23475" s="1"/>
      <c r="J23475" s="2"/>
      <c r="K23475" s="2"/>
    </row>
    <row r="23476" spans="4:11">
      <c r="D23476" s="1"/>
      <c r="E23476" s="1"/>
      <c r="F23476" s="1"/>
      <c r="G23476" s="1"/>
      <c r="J23476" s="2"/>
      <c r="K23476" s="2"/>
    </row>
    <row r="23477" spans="4:11">
      <c r="D23477" s="1"/>
      <c r="E23477" s="1"/>
      <c r="F23477" s="1"/>
      <c r="G23477" s="1"/>
      <c r="J23477" s="2"/>
      <c r="K23477" s="2"/>
    </row>
    <row r="23478" spans="4:11">
      <c r="D23478" s="1"/>
      <c r="E23478" s="1"/>
      <c r="F23478" s="1"/>
      <c r="G23478" s="1"/>
      <c r="J23478" s="2"/>
      <c r="K23478" s="2"/>
    </row>
    <row r="23479" spans="4:11">
      <c r="D23479" s="1"/>
      <c r="E23479" s="1"/>
      <c r="F23479" s="1"/>
      <c r="G23479" s="1"/>
      <c r="J23479" s="2"/>
      <c r="K23479" s="2"/>
    </row>
    <row r="23480" spans="4:11">
      <c r="D23480" s="1"/>
      <c r="E23480" s="1"/>
      <c r="F23480" s="1"/>
      <c r="G23480" s="1"/>
      <c r="J23480" s="2"/>
      <c r="K23480" s="2"/>
    </row>
    <row r="23481" spans="4:11">
      <c r="D23481" s="1"/>
      <c r="E23481" s="1"/>
      <c r="F23481" s="1"/>
      <c r="G23481" s="1"/>
      <c r="J23481" s="2"/>
      <c r="K23481" s="2"/>
    </row>
    <row r="23482" spans="4:11">
      <c r="D23482" s="1"/>
      <c r="E23482" s="1"/>
      <c r="F23482" s="1"/>
      <c r="G23482" s="1"/>
      <c r="J23482" s="2"/>
      <c r="K23482" s="2"/>
    </row>
    <row r="23483" spans="4:11">
      <c r="D23483" s="1"/>
      <c r="E23483" s="1"/>
      <c r="F23483" s="1"/>
      <c r="G23483" s="1"/>
      <c r="J23483" s="2"/>
      <c r="K23483" s="2"/>
    </row>
    <row r="23484" spans="4:11">
      <c r="D23484" s="1"/>
      <c r="E23484" s="1"/>
      <c r="F23484" s="1"/>
      <c r="G23484" s="1"/>
      <c r="J23484" s="2"/>
      <c r="K23484" s="2"/>
    </row>
    <row r="23485" spans="4:11">
      <c r="D23485" s="1"/>
      <c r="E23485" s="1"/>
      <c r="F23485" s="1"/>
      <c r="G23485" s="1"/>
      <c r="J23485" s="2"/>
      <c r="K23485" s="2"/>
    </row>
    <row r="23486" spans="4:11">
      <c r="D23486" s="1"/>
      <c r="E23486" s="1"/>
      <c r="F23486" s="1"/>
      <c r="G23486" s="1"/>
      <c r="J23486" s="2"/>
      <c r="K23486" s="2"/>
    </row>
    <row r="23487" spans="4:11">
      <c r="D23487" s="1"/>
      <c r="E23487" s="1"/>
      <c r="F23487" s="1"/>
      <c r="G23487" s="1"/>
      <c r="J23487" s="2"/>
      <c r="K23487" s="2"/>
    </row>
    <row r="23488" spans="4:11">
      <c r="D23488" s="1"/>
      <c r="E23488" s="1"/>
      <c r="F23488" s="1"/>
      <c r="G23488" s="1"/>
      <c r="J23488" s="2"/>
      <c r="K23488" s="2"/>
    </row>
    <row r="23489" spans="4:11">
      <c r="D23489" s="1"/>
      <c r="E23489" s="1"/>
      <c r="F23489" s="1"/>
      <c r="G23489" s="1"/>
      <c r="J23489" s="2"/>
      <c r="K23489" s="2"/>
    </row>
    <row r="23490" spans="4:11">
      <c r="D23490" s="1"/>
      <c r="E23490" s="1"/>
      <c r="F23490" s="1"/>
      <c r="G23490" s="1"/>
      <c r="J23490" s="2"/>
      <c r="K23490" s="2"/>
    </row>
    <row r="23491" spans="4:11">
      <c r="D23491" s="1"/>
      <c r="E23491" s="1"/>
      <c r="F23491" s="1"/>
      <c r="G23491" s="1"/>
      <c r="J23491" s="2"/>
      <c r="K23491" s="2"/>
    </row>
    <row r="23492" spans="4:11">
      <c r="D23492" s="1"/>
      <c r="E23492" s="1"/>
      <c r="F23492" s="1"/>
      <c r="G23492" s="1"/>
      <c r="J23492" s="2"/>
      <c r="K23492" s="2"/>
    </row>
    <row r="23493" spans="4:11">
      <c r="D23493" s="1"/>
      <c r="E23493" s="1"/>
      <c r="F23493" s="1"/>
      <c r="G23493" s="1"/>
      <c r="J23493" s="2"/>
      <c r="K23493" s="2"/>
    </row>
    <row r="23494" spans="4:11">
      <c r="D23494" s="1"/>
      <c r="E23494" s="1"/>
      <c r="F23494" s="1"/>
      <c r="G23494" s="1"/>
      <c r="J23494" s="2"/>
      <c r="K23494" s="2"/>
    </row>
    <row r="23495" spans="4:11">
      <c r="D23495" s="1"/>
      <c r="E23495" s="1"/>
      <c r="F23495" s="1"/>
      <c r="G23495" s="1"/>
      <c r="J23495" s="2"/>
      <c r="K23495" s="2"/>
    </row>
    <row r="23496" spans="4:11">
      <c r="D23496" s="1"/>
      <c r="E23496" s="1"/>
      <c r="F23496" s="1"/>
      <c r="G23496" s="1"/>
      <c r="J23496" s="2"/>
      <c r="K23496" s="2"/>
    </row>
    <row r="23497" spans="4:11">
      <c r="D23497" s="1"/>
      <c r="E23497" s="1"/>
      <c r="F23497" s="1"/>
      <c r="G23497" s="1"/>
      <c r="J23497" s="2"/>
      <c r="K23497" s="2"/>
    </row>
    <row r="23498" spans="4:11">
      <c r="D23498" s="1"/>
      <c r="E23498" s="1"/>
      <c r="F23498" s="1"/>
      <c r="G23498" s="1"/>
      <c r="J23498" s="2"/>
      <c r="K23498" s="2"/>
    </row>
    <row r="23499" spans="4:11">
      <c r="D23499" s="1"/>
      <c r="E23499" s="1"/>
      <c r="F23499" s="1"/>
      <c r="G23499" s="1"/>
      <c r="J23499" s="2"/>
      <c r="K23499" s="2"/>
    </row>
    <row r="23500" spans="4:11">
      <c r="D23500" s="1"/>
      <c r="E23500" s="1"/>
      <c r="F23500" s="1"/>
      <c r="G23500" s="1"/>
      <c r="J23500" s="2"/>
      <c r="K23500" s="2"/>
    </row>
    <row r="23501" spans="4:11">
      <c r="D23501" s="1"/>
      <c r="E23501" s="1"/>
      <c r="F23501" s="1"/>
      <c r="G23501" s="1"/>
      <c r="J23501" s="2"/>
      <c r="K23501" s="2"/>
    </row>
    <row r="23502" spans="4:11">
      <c r="D23502" s="1"/>
      <c r="E23502" s="1"/>
      <c r="F23502" s="1"/>
      <c r="G23502" s="1"/>
      <c r="J23502" s="2"/>
      <c r="K23502" s="2"/>
    </row>
    <row r="23503" spans="4:11">
      <c r="D23503" s="1"/>
      <c r="E23503" s="1"/>
      <c r="F23503" s="1"/>
      <c r="G23503" s="1"/>
      <c r="J23503" s="2"/>
      <c r="K23503" s="2"/>
    </row>
    <row r="23504" spans="4:11">
      <c r="D23504" s="1"/>
      <c r="E23504" s="1"/>
      <c r="F23504" s="1"/>
      <c r="G23504" s="1"/>
      <c r="J23504" s="2"/>
      <c r="K23504" s="2"/>
    </row>
    <row r="23505" spans="4:11">
      <c r="D23505" s="1"/>
      <c r="E23505" s="1"/>
      <c r="F23505" s="1"/>
      <c r="G23505" s="1"/>
      <c r="J23505" s="2"/>
      <c r="K23505" s="2"/>
    </row>
    <row r="23506" spans="4:11">
      <c r="D23506" s="1"/>
      <c r="E23506" s="1"/>
      <c r="F23506" s="1"/>
      <c r="G23506" s="1"/>
      <c r="J23506" s="2"/>
      <c r="K23506" s="2"/>
    </row>
    <row r="23507" spans="4:11">
      <c r="D23507" s="1"/>
      <c r="E23507" s="1"/>
      <c r="F23507" s="1"/>
      <c r="G23507" s="1"/>
      <c r="J23507" s="2"/>
      <c r="K23507" s="2"/>
    </row>
    <row r="23508" spans="4:11">
      <c r="D23508" s="1"/>
      <c r="E23508" s="1"/>
      <c r="F23508" s="1"/>
      <c r="G23508" s="1"/>
      <c r="J23508" s="2"/>
      <c r="K23508" s="2"/>
    </row>
    <row r="23509" spans="4:11">
      <c r="D23509" s="1"/>
      <c r="E23509" s="1"/>
      <c r="F23509" s="1"/>
      <c r="G23509" s="1"/>
      <c r="J23509" s="2"/>
      <c r="K23509" s="2"/>
    </row>
    <row r="23510" spans="4:11">
      <c r="D23510" s="1"/>
      <c r="E23510" s="1"/>
      <c r="F23510" s="1"/>
      <c r="G23510" s="1"/>
      <c r="J23510" s="2"/>
      <c r="K23510" s="2"/>
    </row>
    <row r="23511" spans="4:11">
      <c r="D23511" s="1"/>
      <c r="E23511" s="1"/>
      <c r="F23511" s="1"/>
      <c r="G23511" s="1"/>
      <c r="J23511" s="2"/>
      <c r="K23511" s="2"/>
    </row>
    <row r="23512" spans="4:11">
      <c r="D23512" s="1"/>
      <c r="E23512" s="1"/>
      <c r="F23512" s="1"/>
      <c r="G23512" s="1"/>
      <c r="J23512" s="2"/>
      <c r="K23512" s="2"/>
    </row>
    <row r="23513" spans="4:11">
      <c r="D23513" s="1"/>
      <c r="E23513" s="1"/>
      <c r="F23513" s="1"/>
      <c r="G23513" s="1"/>
      <c r="J23513" s="2"/>
      <c r="K23513" s="2"/>
    </row>
    <row r="23514" spans="4:11">
      <c r="D23514" s="1"/>
      <c r="E23514" s="1"/>
      <c r="F23514" s="1"/>
      <c r="G23514" s="1"/>
      <c r="J23514" s="2"/>
      <c r="K23514" s="2"/>
    </row>
    <row r="23515" spans="4:11">
      <c r="D23515" s="1"/>
      <c r="E23515" s="1"/>
      <c r="F23515" s="1"/>
      <c r="G23515" s="1"/>
      <c r="J23515" s="2"/>
      <c r="K23515" s="2"/>
    </row>
    <row r="23516" spans="4:11">
      <c r="D23516" s="1"/>
      <c r="E23516" s="1"/>
      <c r="F23516" s="1"/>
      <c r="G23516" s="1"/>
      <c r="J23516" s="2"/>
      <c r="K23516" s="2"/>
    </row>
    <row r="23517" spans="4:11">
      <c r="D23517" s="1"/>
      <c r="E23517" s="1"/>
      <c r="F23517" s="1"/>
      <c r="G23517" s="1"/>
      <c r="J23517" s="2"/>
      <c r="K23517" s="2"/>
    </row>
    <row r="23518" spans="4:11">
      <c r="D23518" s="1"/>
      <c r="E23518" s="1"/>
      <c r="F23518" s="1"/>
      <c r="G23518" s="1"/>
      <c r="J23518" s="2"/>
      <c r="K23518" s="2"/>
    </row>
    <row r="23519" spans="4:11">
      <c r="D23519" s="1"/>
      <c r="E23519" s="1"/>
      <c r="F23519" s="1"/>
      <c r="G23519" s="1"/>
      <c r="J23519" s="2"/>
      <c r="K23519" s="2"/>
    </row>
    <row r="23520" spans="4:11">
      <c r="D23520" s="1"/>
      <c r="E23520" s="1"/>
      <c r="F23520" s="1"/>
      <c r="G23520" s="1"/>
      <c r="J23520" s="2"/>
      <c r="K23520" s="2"/>
    </row>
    <row r="23521" spans="4:11">
      <c r="D23521" s="1"/>
      <c r="E23521" s="1"/>
      <c r="F23521" s="1"/>
      <c r="G23521" s="1"/>
      <c r="J23521" s="2"/>
      <c r="K23521" s="2"/>
    </row>
    <row r="23522" spans="4:11">
      <c r="D23522" s="1"/>
      <c r="E23522" s="1"/>
      <c r="F23522" s="1"/>
      <c r="G23522" s="1"/>
      <c r="J23522" s="2"/>
      <c r="K23522" s="2"/>
    </row>
    <row r="23523" spans="4:11">
      <c r="D23523" s="1"/>
      <c r="E23523" s="1"/>
      <c r="F23523" s="1"/>
      <c r="G23523" s="1"/>
      <c r="J23523" s="2"/>
      <c r="K23523" s="2"/>
    </row>
    <row r="23524" spans="4:11">
      <c r="D23524" s="1"/>
      <c r="E23524" s="1"/>
      <c r="F23524" s="1"/>
      <c r="G23524" s="1"/>
      <c r="J23524" s="2"/>
      <c r="K23524" s="2"/>
    </row>
    <row r="23525" spans="4:11">
      <c r="D23525" s="1"/>
      <c r="E23525" s="1"/>
      <c r="F23525" s="1"/>
      <c r="G23525" s="1"/>
      <c r="J23525" s="2"/>
      <c r="K23525" s="2"/>
    </row>
    <row r="23526" spans="4:11">
      <c r="D23526" s="1"/>
      <c r="E23526" s="1"/>
      <c r="F23526" s="1"/>
      <c r="G23526" s="1"/>
      <c r="J23526" s="2"/>
      <c r="K23526" s="2"/>
    </row>
    <row r="23527" spans="4:11">
      <c r="D23527" s="1"/>
      <c r="E23527" s="1"/>
      <c r="F23527" s="1"/>
      <c r="G23527" s="1"/>
      <c r="J23527" s="2"/>
      <c r="K23527" s="2"/>
    </row>
    <row r="23528" spans="4:11">
      <c r="D23528" s="1"/>
      <c r="E23528" s="1"/>
      <c r="F23528" s="1"/>
      <c r="G23528" s="1"/>
      <c r="J23528" s="2"/>
      <c r="K23528" s="2"/>
    </row>
    <row r="23529" spans="4:11">
      <c r="D23529" s="1"/>
      <c r="E23529" s="1"/>
      <c r="F23529" s="1"/>
      <c r="G23529" s="1"/>
      <c r="J23529" s="2"/>
      <c r="K23529" s="2"/>
    </row>
    <row r="23530" spans="4:11">
      <c r="D23530" s="1"/>
      <c r="E23530" s="1"/>
      <c r="F23530" s="1"/>
      <c r="G23530" s="1"/>
      <c r="J23530" s="2"/>
      <c r="K23530" s="2"/>
    </row>
    <row r="23531" spans="4:11">
      <c r="D23531" s="1"/>
      <c r="E23531" s="1"/>
      <c r="F23531" s="1"/>
      <c r="G23531" s="1"/>
      <c r="J23531" s="2"/>
      <c r="K23531" s="2"/>
    </row>
    <row r="23532" spans="4:11">
      <c r="D23532" s="1"/>
      <c r="E23532" s="1"/>
      <c r="F23532" s="1"/>
      <c r="G23532" s="1"/>
      <c r="J23532" s="2"/>
      <c r="K23532" s="2"/>
    </row>
    <row r="23533" spans="4:11">
      <c r="D23533" s="1"/>
      <c r="E23533" s="1"/>
      <c r="F23533" s="1"/>
      <c r="G23533" s="1"/>
      <c r="J23533" s="2"/>
      <c r="K23533" s="2"/>
    </row>
    <row r="23534" spans="4:11">
      <c r="D23534" s="1"/>
      <c r="E23534" s="1"/>
      <c r="F23534" s="1"/>
      <c r="G23534" s="1"/>
      <c r="J23534" s="2"/>
      <c r="K23534" s="2"/>
    </row>
    <row r="23535" spans="4:11">
      <c r="D23535" s="1"/>
      <c r="E23535" s="1"/>
      <c r="F23535" s="1"/>
      <c r="G23535" s="1"/>
      <c r="J23535" s="2"/>
      <c r="K23535" s="2"/>
    </row>
    <row r="23536" spans="4:11">
      <c r="D23536" s="1"/>
      <c r="E23536" s="1"/>
      <c r="F23536" s="1"/>
      <c r="G23536" s="1"/>
      <c r="J23536" s="2"/>
      <c r="K23536" s="2"/>
    </row>
    <row r="23537" spans="4:11">
      <c r="D23537" s="1"/>
      <c r="E23537" s="1"/>
      <c r="F23537" s="1"/>
      <c r="G23537" s="1"/>
      <c r="J23537" s="2"/>
      <c r="K23537" s="2"/>
    </row>
    <row r="23538" spans="4:11">
      <c r="D23538" s="1"/>
      <c r="E23538" s="1"/>
      <c r="F23538" s="1"/>
      <c r="G23538" s="1"/>
      <c r="J23538" s="2"/>
      <c r="K23538" s="2"/>
    </row>
    <row r="23539" spans="4:11">
      <c r="D23539" s="1"/>
      <c r="E23539" s="1"/>
      <c r="F23539" s="1"/>
      <c r="G23539" s="1"/>
      <c r="J23539" s="2"/>
      <c r="K23539" s="2"/>
    </row>
    <row r="23540" spans="4:11">
      <c r="D23540" s="1"/>
      <c r="E23540" s="1"/>
      <c r="F23540" s="1"/>
      <c r="G23540" s="1"/>
      <c r="J23540" s="2"/>
      <c r="K23540" s="2"/>
    </row>
    <row r="23541" spans="4:11">
      <c r="D23541" s="1"/>
      <c r="E23541" s="1"/>
      <c r="F23541" s="1"/>
      <c r="G23541" s="1"/>
      <c r="J23541" s="2"/>
      <c r="K23541" s="2"/>
    </row>
    <row r="23542" spans="4:11">
      <c r="D23542" s="1"/>
      <c r="E23542" s="1"/>
      <c r="F23542" s="1"/>
      <c r="G23542" s="1"/>
      <c r="J23542" s="2"/>
      <c r="K23542" s="2"/>
    </row>
    <row r="23543" spans="4:11">
      <c r="D23543" s="1"/>
      <c r="E23543" s="1"/>
      <c r="F23543" s="1"/>
      <c r="G23543" s="1"/>
      <c r="J23543" s="2"/>
      <c r="K23543" s="2"/>
    </row>
    <row r="23544" spans="4:11">
      <c r="D23544" s="1"/>
      <c r="E23544" s="1"/>
      <c r="F23544" s="1"/>
      <c r="G23544" s="1"/>
      <c r="J23544" s="2"/>
      <c r="K23544" s="2"/>
    </row>
    <row r="23545" spans="4:11">
      <c r="D23545" s="1"/>
      <c r="E23545" s="1"/>
      <c r="F23545" s="1"/>
      <c r="G23545" s="1"/>
      <c r="J23545" s="2"/>
      <c r="K23545" s="2"/>
    </row>
    <row r="23546" spans="4:11">
      <c r="D23546" s="1"/>
      <c r="E23546" s="1"/>
      <c r="F23546" s="1"/>
      <c r="G23546" s="1"/>
      <c r="J23546" s="2"/>
      <c r="K23546" s="2"/>
    </row>
    <row r="23547" spans="4:11">
      <c r="D23547" s="1"/>
      <c r="E23547" s="1"/>
      <c r="F23547" s="1"/>
      <c r="G23547" s="1"/>
      <c r="J23547" s="2"/>
      <c r="K23547" s="2"/>
    </row>
    <row r="23548" spans="4:11">
      <c r="D23548" s="1"/>
      <c r="E23548" s="1"/>
      <c r="F23548" s="1"/>
      <c r="G23548" s="1"/>
      <c r="J23548" s="2"/>
      <c r="K23548" s="2"/>
    </row>
    <row r="23549" spans="4:11">
      <c r="D23549" s="1"/>
      <c r="E23549" s="1"/>
      <c r="F23549" s="1"/>
      <c r="G23549" s="1"/>
      <c r="J23549" s="2"/>
      <c r="K23549" s="2"/>
    </row>
    <row r="23550" spans="4:11">
      <c r="D23550" s="1"/>
      <c r="E23550" s="1"/>
      <c r="F23550" s="1"/>
      <c r="G23550" s="1"/>
      <c r="J23550" s="2"/>
      <c r="K23550" s="2"/>
    </row>
    <row r="23551" spans="4:11">
      <c r="D23551" s="1"/>
      <c r="E23551" s="1"/>
      <c r="F23551" s="1"/>
      <c r="G23551" s="1"/>
      <c r="J23551" s="2"/>
      <c r="K23551" s="2"/>
    </row>
    <row r="23552" spans="4:11">
      <c r="D23552" s="1"/>
      <c r="E23552" s="1"/>
      <c r="F23552" s="1"/>
      <c r="G23552" s="1"/>
      <c r="J23552" s="2"/>
      <c r="K23552" s="2"/>
    </row>
    <row r="23553" spans="4:11">
      <c r="D23553" s="1"/>
      <c r="E23553" s="1"/>
      <c r="F23553" s="1"/>
      <c r="G23553" s="1"/>
      <c r="J23553" s="2"/>
      <c r="K23553" s="2"/>
    </row>
    <row r="23554" spans="4:11">
      <c r="D23554" s="1"/>
      <c r="E23554" s="1"/>
      <c r="F23554" s="1"/>
      <c r="G23554" s="1"/>
      <c r="J23554" s="2"/>
      <c r="K23554" s="2"/>
    </row>
    <row r="23555" spans="4:11">
      <c r="D23555" s="1"/>
      <c r="E23555" s="1"/>
      <c r="F23555" s="1"/>
      <c r="G23555" s="1"/>
      <c r="J23555" s="2"/>
      <c r="K23555" s="2"/>
    </row>
    <row r="23556" spans="4:11">
      <c r="D23556" s="1"/>
      <c r="E23556" s="1"/>
      <c r="F23556" s="1"/>
      <c r="G23556" s="1"/>
      <c r="J23556" s="2"/>
      <c r="K23556" s="2"/>
    </row>
    <row r="23557" spans="4:11">
      <c r="D23557" s="1"/>
      <c r="E23557" s="1"/>
      <c r="F23557" s="1"/>
      <c r="G23557" s="1"/>
      <c r="J23557" s="2"/>
      <c r="K23557" s="2"/>
    </row>
    <row r="23558" spans="4:11">
      <c r="D23558" s="1"/>
      <c r="E23558" s="1"/>
      <c r="F23558" s="1"/>
      <c r="G23558" s="1"/>
      <c r="J23558" s="2"/>
      <c r="K23558" s="2"/>
    </row>
    <row r="23559" spans="4:11">
      <c r="D23559" s="1"/>
      <c r="E23559" s="1"/>
      <c r="F23559" s="1"/>
      <c r="G23559" s="1"/>
      <c r="J23559" s="2"/>
      <c r="K23559" s="2"/>
    </row>
    <row r="23560" spans="4:11">
      <c r="D23560" s="1"/>
      <c r="E23560" s="1"/>
      <c r="F23560" s="1"/>
      <c r="G23560" s="1"/>
      <c r="J23560" s="2"/>
      <c r="K23560" s="2"/>
    </row>
    <row r="23561" spans="4:11">
      <c r="D23561" s="1"/>
      <c r="E23561" s="1"/>
      <c r="F23561" s="1"/>
      <c r="G23561" s="1"/>
      <c r="J23561" s="2"/>
      <c r="K23561" s="2"/>
    </row>
    <row r="23562" spans="4:11">
      <c r="D23562" s="1"/>
      <c r="E23562" s="1"/>
      <c r="F23562" s="1"/>
      <c r="G23562" s="1"/>
      <c r="J23562" s="2"/>
      <c r="K23562" s="2"/>
    </row>
    <row r="23563" spans="4:11">
      <c r="D23563" s="1"/>
      <c r="E23563" s="1"/>
      <c r="F23563" s="1"/>
      <c r="G23563" s="1"/>
      <c r="J23563" s="2"/>
      <c r="K23563" s="2"/>
    </row>
    <row r="23564" spans="4:11">
      <c r="D23564" s="1"/>
      <c r="E23564" s="1"/>
      <c r="F23564" s="1"/>
      <c r="G23564" s="1"/>
      <c r="J23564" s="2"/>
      <c r="K23564" s="2"/>
    </row>
    <row r="23565" spans="4:11">
      <c r="D23565" s="1"/>
      <c r="E23565" s="1"/>
      <c r="F23565" s="1"/>
      <c r="G23565" s="1"/>
      <c r="J23565" s="2"/>
      <c r="K23565" s="2"/>
    </row>
    <row r="23566" spans="4:11">
      <c r="D23566" s="1"/>
      <c r="E23566" s="1"/>
      <c r="F23566" s="1"/>
      <c r="G23566" s="1"/>
      <c r="J23566" s="2"/>
      <c r="K23566" s="2"/>
    </row>
    <row r="23567" spans="4:11">
      <c r="D23567" s="1"/>
      <c r="E23567" s="1"/>
      <c r="F23567" s="1"/>
      <c r="G23567" s="1"/>
      <c r="J23567" s="2"/>
      <c r="K23567" s="2"/>
    </row>
    <row r="23568" spans="4:11">
      <c r="D23568" s="1"/>
      <c r="E23568" s="1"/>
      <c r="F23568" s="1"/>
      <c r="G23568" s="1"/>
      <c r="J23568" s="2"/>
      <c r="K23568" s="2"/>
    </row>
    <row r="23569" spans="4:11">
      <c r="D23569" s="1"/>
      <c r="E23569" s="1"/>
      <c r="F23569" s="1"/>
      <c r="G23569" s="1"/>
      <c r="J23569" s="2"/>
      <c r="K23569" s="2"/>
    </row>
    <row r="23570" spans="4:11">
      <c r="D23570" s="1"/>
      <c r="E23570" s="1"/>
      <c r="F23570" s="1"/>
      <c r="G23570" s="1"/>
      <c r="J23570" s="2"/>
      <c r="K23570" s="2"/>
    </row>
    <row r="23571" spans="4:11">
      <c r="D23571" s="1"/>
      <c r="E23571" s="1"/>
      <c r="F23571" s="1"/>
      <c r="G23571" s="1"/>
      <c r="J23571" s="2"/>
      <c r="K23571" s="2"/>
    </row>
    <row r="23572" spans="4:11">
      <c r="D23572" s="1"/>
      <c r="E23572" s="1"/>
      <c r="F23572" s="1"/>
      <c r="G23572" s="1"/>
      <c r="J23572" s="2"/>
      <c r="K23572" s="2"/>
    </row>
    <row r="23573" spans="4:11">
      <c r="D23573" s="1"/>
      <c r="E23573" s="1"/>
      <c r="F23573" s="1"/>
      <c r="G23573" s="1"/>
      <c r="J23573" s="2"/>
      <c r="K23573" s="2"/>
    </row>
    <row r="23574" spans="4:11">
      <c r="D23574" s="1"/>
      <c r="E23574" s="1"/>
      <c r="F23574" s="1"/>
      <c r="G23574" s="1"/>
      <c r="J23574" s="2"/>
      <c r="K23574" s="2"/>
    </row>
    <row r="23575" spans="4:11">
      <c r="D23575" s="1"/>
      <c r="E23575" s="1"/>
      <c r="F23575" s="1"/>
      <c r="G23575" s="1"/>
      <c r="J23575" s="2"/>
      <c r="K23575" s="2"/>
    </row>
    <row r="23576" spans="4:11">
      <c r="D23576" s="1"/>
      <c r="E23576" s="1"/>
      <c r="F23576" s="1"/>
      <c r="G23576" s="1"/>
      <c r="J23576" s="2"/>
      <c r="K23576" s="2"/>
    </row>
    <row r="23577" spans="4:11">
      <c r="D23577" s="1"/>
      <c r="E23577" s="1"/>
      <c r="F23577" s="1"/>
      <c r="G23577" s="1"/>
      <c r="J23577" s="2"/>
      <c r="K23577" s="2"/>
    </row>
    <row r="23578" spans="4:11">
      <c r="D23578" s="1"/>
      <c r="E23578" s="1"/>
      <c r="F23578" s="1"/>
      <c r="G23578" s="1"/>
      <c r="J23578" s="2"/>
      <c r="K23578" s="2"/>
    </row>
    <row r="23579" spans="4:11">
      <c r="D23579" s="1"/>
      <c r="E23579" s="1"/>
      <c r="F23579" s="1"/>
      <c r="G23579" s="1"/>
      <c r="J23579" s="2"/>
      <c r="K23579" s="2"/>
    </row>
    <row r="23580" spans="4:11">
      <c r="D23580" s="1"/>
      <c r="E23580" s="1"/>
      <c r="F23580" s="1"/>
      <c r="G23580" s="1"/>
      <c r="J23580" s="2"/>
      <c r="K23580" s="2"/>
    </row>
    <row r="23581" spans="4:11">
      <c r="D23581" s="1"/>
      <c r="E23581" s="1"/>
      <c r="F23581" s="1"/>
      <c r="G23581" s="1"/>
      <c r="J23581" s="2"/>
      <c r="K23581" s="2"/>
    </row>
    <row r="23582" spans="4:11">
      <c r="D23582" s="1"/>
      <c r="E23582" s="1"/>
      <c r="F23582" s="1"/>
      <c r="G23582" s="1"/>
      <c r="J23582" s="2"/>
      <c r="K23582" s="2"/>
    </row>
    <row r="23583" spans="4:11">
      <c r="D23583" s="1"/>
      <c r="E23583" s="1"/>
      <c r="F23583" s="1"/>
      <c r="G23583" s="1"/>
      <c r="J23583" s="2"/>
      <c r="K23583" s="2"/>
    </row>
    <row r="23584" spans="4:11">
      <c r="D23584" s="1"/>
      <c r="E23584" s="1"/>
      <c r="F23584" s="1"/>
      <c r="G23584" s="1"/>
      <c r="J23584" s="2"/>
      <c r="K23584" s="2"/>
    </row>
    <row r="23585" spans="4:11">
      <c r="D23585" s="1"/>
      <c r="E23585" s="1"/>
      <c r="F23585" s="1"/>
      <c r="G23585" s="1"/>
      <c r="J23585" s="2"/>
      <c r="K23585" s="2"/>
    </row>
    <row r="23586" spans="4:11">
      <c r="D23586" s="1"/>
      <c r="E23586" s="1"/>
      <c r="F23586" s="1"/>
      <c r="G23586" s="1"/>
      <c r="J23586" s="2"/>
      <c r="K23586" s="2"/>
    </row>
    <row r="23587" spans="4:11">
      <c r="D23587" s="1"/>
      <c r="E23587" s="1"/>
      <c r="F23587" s="1"/>
      <c r="G23587" s="1"/>
      <c r="J23587" s="2"/>
      <c r="K23587" s="2"/>
    </row>
    <row r="23588" spans="4:11">
      <c r="D23588" s="1"/>
      <c r="E23588" s="1"/>
      <c r="F23588" s="1"/>
      <c r="G23588" s="1"/>
      <c r="J23588" s="2"/>
      <c r="K23588" s="2"/>
    </row>
    <row r="23589" spans="4:11">
      <c r="D23589" s="1"/>
      <c r="E23589" s="1"/>
      <c r="F23589" s="1"/>
      <c r="G23589" s="1"/>
      <c r="J23589" s="2"/>
      <c r="K23589" s="2"/>
    </row>
    <row r="23590" spans="4:11">
      <c r="D23590" s="1"/>
      <c r="E23590" s="1"/>
      <c r="F23590" s="1"/>
      <c r="G23590" s="1"/>
      <c r="J23590" s="2"/>
      <c r="K23590" s="2"/>
    </row>
    <row r="23591" spans="4:11">
      <c r="D23591" s="1"/>
      <c r="E23591" s="1"/>
      <c r="F23591" s="1"/>
      <c r="G23591" s="1"/>
      <c r="J23591" s="2"/>
      <c r="K23591" s="2"/>
    </row>
    <row r="23592" spans="4:11">
      <c r="D23592" s="1"/>
      <c r="E23592" s="1"/>
      <c r="F23592" s="1"/>
      <c r="G23592" s="1"/>
      <c r="J23592" s="2"/>
      <c r="K23592" s="2"/>
    </row>
    <row r="23593" spans="4:11">
      <c r="D23593" s="1"/>
      <c r="E23593" s="1"/>
      <c r="F23593" s="1"/>
      <c r="G23593" s="1"/>
      <c r="J23593" s="2"/>
      <c r="K23593" s="2"/>
    </row>
    <row r="23594" spans="4:11">
      <c r="D23594" s="1"/>
      <c r="E23594" s="1"/>
      <c r="F23594" s="1"/>
      <c r="G23594" s="1"/>
      <c r="J23594" s="2"/>
      <c r="K23594" s="2"/>
    </row>
    <row r="23595" spans="4:11">
      <c r="D23595" s="1"/>
      <c r="E23595" s="1"/>
      <c r="F23595" s="1"/>
      <c r="G23595" s="1"/>
      <c r="J23595" s="2"/>
      <c r="K23595" s="2"/>
    </row>
    <row r="23596" spans="4:11">
      <c r="D23596" s="1"/>
      <c r="E23596" s="1"/>
      <c r="F23596" s="1"/>
      <c r="G23596" s="1"/>
      <c r="J23596" s="2"/>
      <c r="K23596" s="2"/>
    </row>
    <row r="23597" spans="4:11">
      <c r="D23597" s="1"/>
      <c r="E23597" s="1"/>
      <c r="F23597" s="1"/>
      <c r="G23597" s="1"/>
      <c r="J23597" s="2"/>
      <c r="K23597" s="2"/>
    </row>
    <row r="23598" spans="4:11">
      <c r="D23598" s="1"/>
      <c r="E23598" s="1"/>
      <c r="F23598" s="1"/>
      <c r="G23598" s="1"/>
      <c r="J23598" s="2"/>
      <c r="K23598" s="2"/>
    </row>
    <row r="23599" spans="4:11">
      <c r="D23599" s="1"/>
      <c r="E23599" s="1"/>
      <c r="F23599" s="1"/>
      <c r="G23599" s="1"/>
      <c r="J23599" s="2"/>
      <c r="K23599" s="2"/>
    </row>
    <row r="23600" spans="4:11">
      <c r="D23600" s="1"/>
      <c r="E23600" s="1"/>
      <c r="F23600" s="1"/>
      <c r="G23600" s="1"/>
      <c r="J23600" s="2"/>
      <c r="K23600" s="2"/>
    </row>
    <row r="23601" spans="4:11">
      <c r="D23601" s="1"/>
      <c r="E23601" s="1"/>
      <c r="F23601" s="1"/>
      <c r="G23601" s="1"/>
      <c r="J23601" s="2"/>
      <c r="K23601" s="2"/>
    </row>
    <row r="23602" spans="4:11">
      <c r="D23602" s="1"/>
      <c r="E23602" s="1"/>
      <c r="F23602" s="1"/>
      <c r="G23602" s="1"/>
      <c r="J23602" s="2"/>
      <c r="K23602" s="2"/>
    </row>
    <row r="23603" spans="4:11">
      <c r="D23603" s="1"/>
      <c r="E23603" s="1"/>
      <c r="F23603" s="1"/>
      <c r="G23603" s="1"/>
      <c r="J23603" s="2"/>
      <c r="K23603" s="2"/>
    </row>
    <row r="23604" spans="4:11">
      <c r="D23604" s="1"/>
      <c r="E23604" s="1"/>
      <c r="F23604" s="1"/>
      <c r="G23604" s="1"/>
      <c r="J23604" s="2"/>
      <c r="K23604" s="2"/>
    </row>
    <row r="23605" spans="4:11">
      <c r="D23605" s="1"/>
      <c r="E23605" s="1"/>
      <c r="F23605" s="1"/>
      <c r="G23605" s="1"/>
      <c r="J23605" s="2"/>
      <c r="K23605" s="2"/>
    </row>
    <row r="23606" spans="4:11">
      <c r="D23606" s="1"/>
      <c r="E23606" s="1"/>
      <c r="F23606" s="1"/>
      <c r="G23606" s="1"/>
      <c r="J23606" s="2"/>
      <c r="K23606" s="2"/>
    </row>
    <row r="23607" spans="4:11">
      <c r="D23607" s="1"/>
      <c r="E23607" s="1"/>
      <c r="F23607" s="1"/>
      <c r="G23607" s="1"/>
      <c r="J23607" s="2"/>
      <c r="K23607" s="2"/>
    </row>
    <row r="23608" spans="4:11">
      <c r="D23608" s="1"/>
      <c r="E23608" s="1"/>
      <c r="F23608" s="1"/>
      <c r="G23608" s="1"/>
      <c r="J23608" s="2"/>
      <c r="K23608" s="2"/>
    </row>
    <row r="23609" spans="4:11">
      <c r="D23609" s="1"/>
      <c r="E23609" s="1"/>
      <c r="F23609" s="1"/>
      <c r="G23609" s="1"/>
      <c r="J23609" s="2"/>
      <c r="K23609" s="2"/>
    </row>
    <row r="23610" spans="4:11">
      <c r="D23610" s="1"/>
      <c r="E23610" s="1"/>
      <c r="F23610" s="1"/>
      <c r="G23610" s="1"/>
      <c r="J23610" s="2"/>
      <c r="K23610" s="2"/>
    </row>
    <row r="23611" spans="4:11">
      <c r="D23611" s="1"/>
      <c r="E23611" s="1"/>
      <c r="F23611" s="1"/>
      <c r="G23611" s="1"/>
      <c r="J23611" s="2"/>
      <c r="K23611" s="2"/>
    </row>
    <row r="23612" spans="4:11">
      <c r="D23612" s="1"/>
      <c r="E23612" s="1"/>
      <c r="F23612" s="1"/>
      <c r="G23612" s="1"/>
      <c r="J23612" s="2"/>
      <c r="K23612" s="2"/>
    </row>
    <row r="23613" spans="4:11">
      <c r="D23613" s="1"/>
      <c r="E23613" s="1"/>
      <c r="F23613" s="1"/>
      <c r="G23613" s="1"/>
      <c r="J23613" s="2"/>
      <c r="K23613" s="2"/>
    </row>
    <row r="23614" spans="4:11">
      <c r="D23614" s="1"/>
      <c r="E23614" s="1"/>
      <c r="F23614" s="1"/>
      <c r="G23614" s="1"/>
      <c r="J23614" s="2"/>
      <c r="K23614" s="2"/>
    </row>
    <row r="23615" spans="4:11">
      <c r="D23615" s="1"/>
      <c r="E23615" s="1"/>
      <c r="F23615" s="1"/>
      <c r="G23615" s="1"/>
      <c r="J23615" s="2"/>
      <c r="K23615" s="2"/>
    </row>
    <row r="23616" spans="4:11">
      <c r="D23616" s="1"/>
      <c r="E23616" s="1"/>
      <c r="F23616" s="1"/>
      <c r="G23616" s="1"/>
      <c r="J23616" s="2"/>
      <c r="K23616" s="2"/>
    </row>
    <row r="23617" spans="4:11">
      <c r="D23617" s="1"/>
      <c r="E23617" s="1"/>
      <c r="F23617" s="1"/>
      <c r="G23617" s="1"/>
      <c r="J23617" s="2"/>
      <c r="K23617" s="2"/>
    </row>
    <row r="23618" spans="4:11">
      <c r="D23618" s="1"/>
      <c r="E23618" s="1"/>
      <c r="F23618" s="1"/>
      <c r="G23618" s="1"/>
      <c r="J23618" s="2"/>
      <c r="K23618" s="2"/>
    </row>
    <row r="23619" spans="4:11">
      <c r="D23619" s="1"/>
      <c r="E23619" s="1"/>
      <c r="F23619" s="1"/>
      <c r="G23619" s="1"/>
      <c r="J23619" s="2"/>
      <c r="K23619" s="2"/>
    </row>
    <row r="23620" spans="4:11">
      <c r="D23620" s="1"/>
      <c r="E23620" s="1"/>
      <c r="F23620" s="1"/>
      <c r="G23620" s="1"/>
      <c r="J23620" s="2"/>
      <c r="K23620" s="2"/>
    </row>
    <row r="23621" spans="4:11">
      <c r="D23621" s="1"/>
      <c r="E23621" s="1"/>
      <c r="F23621" s="1"/>
      <c r="G23621" s="1"/>
      <c r="J23621" s="2"/>
      <c r="K23621" s="2"/>
    </row>
    <row r="23622" spans="4:11">
      <c r="D23622" s="1"/>
      <c r="E23622" s="1"/>
      <c r="F23622" s="1"/>
      <c r="G23622" s="1"/>
      <c r="J23622" s="2"/>
      <c r="K23622" s="2"/>
    </row>
    <row r="23623" spans="4:11">
      <c r="D23623" s="1"/>
      <c r="E23623" s="1"/>
      <c r="F23623" s="1"/>
      <c r="G23623" s="1"/>
      <c r="J23623" s="2"/>
      <c r="K23623" s="2"/>
    </row>
    <row r="23624" spans="4:11">
      <c r="D23624" s="1"/>
      <c r="E23624" s="1"/>
      <c r="F23624" s="1"/>
      <c r="G23624" s="1"/>
      <c r="J23624" s="2"/>
      <c r="K23624" s="2"/>
    </row>
    <row r="23625" spans="4:11">
      <c r="D23625" s="1"/>
      <c r="E23625" s="1"/>
      <c r="F23625" s="1"/>
      <c r="G23625" s="1"/>
      <c r="J23625" s="2"/>
      <c r="K23625" s="2"/>
    </row>
    <row r="23626" spans="4:11">
      <c r="D23626" s="1"/>
      <c r="E23626" s="1"/>
      <c r="F23626" s="1"/>
      <c r="G23626" s="1"/>
      <c r="J23626" s="2"/>
      <c r="K23626" s="2"/>
    </row>
    <row r="23627" spans="4:11">
      <c r="D23627" s="1"/>
      <c r="E23627" s="1"/>
      <c r="F23627" s="1"/>
      <c r="G23627" s="1"/>
      <c r="J23627" s="2"/>
      <c r="K23627" s="2"/>
    </row>
    <row r="23628" spans="4:11">
      <c r="D23628" s="1"/>
      <c r="E23628" s="1"/>
      <c r="F23628" s="1"/>
      <c r="G23628" s="1"/>
      <c r="J23628" s="2"/>
      <c r="K23628" s="2"/>
    </row>
    <row r="23629" spans="4:11">
      <c r="D23629" s="1"/>
      <c r="E23629" s="1"/>
      <c r="F23629" s="1"/>
      <c r="G23629" s="1"/>
      <c r="J23629" s="2"/>
      <c r="K23629" s="2"/>
    </row>
    <row r="23630" spans="4:11">
      <c r="D23630" s="1"/>
      <c r="E23630" s="1"/>
      <c r="F23630" s="1"/>
      <c r="G23630" s="1"/>
      <c r="J23630" s="2"/>
      <c r="K23630" s="2"/>
    </row>
    <row r="23631" spans="4:11">
      <c r="D23631" s="1"/>
      <c r="E23631" s="1"/>
      <c r="F23631" s="1"/>
      <c r="G23631" s="1"/>
      <c r="J23631" s="2"/>
      <c r="K23631" s="2"/>
    </row>
    <row r="23632" spans="4:11">
      <c r="D23632" s="1"/>
      <c r="E23632" s="1"/>
      <c r="F23632" s="1"/>
      <c r="G23632" s="1"/>
      <c r="J23632" s="2"/>
      <c r="K23632" s="2"/>
    </row>
    <row r="23633" spans="4:11">
      <c r="D23633" s="1"/>
      <c r="E23633" s="1"/>
      <c r="F23633" s="1"/>
      <c r="G23633" s="1"/>
      <c r="J23633" s="2"/>
      <c r="K23633" s="2"/>
    </row>
    <row r="23634" spans="4:11">
      <c r="D23634" s="1"/>
      <c r="E23634" s="1"/>
      <c r="F23634" s="1"/>
      <c r="G23634" s="1"/>
      <c r="J23634" s="2"/>
      <c r="K23634" s="2"/>
    </row>
    <row r="23635" spans="4:11">
      <c r="D23635" s="1"/>
      <c r="E23635" s="1"/>
      <c r="F23635" s="1"/>
      <c r="G23635" s="1"/>
      <c r="J23635" s="2"/>
      <c r="K23635" s="2"/>
    </row>
    <row r="23636" spans="4:11">
      <c r="D23636" s="1"/>
      <c r="E23636" s="1"/>
      <c r="F23636" s="1"/>
      <c r="G23636" s="1"/>
      <c r="J23636" s="2"/>
      <c r="K23636" s="2"/>
    </row>
    <row r="23637" spans="4:11">
      <c r="D23637" s="1"/>
      <c r="E23637" s="1"/>
      <c r="F23637" s="1"/>
      <c r="G23637" s="1"/>
      <c r="J23637" s="2"/>
      <c r="K23637" s="2"/>
    </row>
    <row r="23638" spans="4:11">
      <c r="D23638" s="1"/>
      <c r="E23638" s="1"/>
      <c r="F23638" s="1"/>
      <c r="G23638" s="1"/>
      <c r="J23638" s="2"/>
      <c r="K23638" s="2"/>
    </row>
    <row r="23639" spans="4:11">
      <c r="D23639" s="1"/>
      <c r="E23639" s="1"/>
      <c r="F23639" s="1"/>
      <c r="G23639" s="1"/>
      <c r="J23639" s="2"/>
      <c r="K23639" s="2"/>
    </row>
    <row r="23640" spans="4:11">
      <c r="D23640" s="1"/>
      <c r="E23640" s="1"/>
      <c r="F23640" s="1"/>
      <c r="G23640" s="1"/>
      <c r="J23640" s="2"/>
      <c r="K23640" s="2"/>
    </row>
    <row r="23641" spans="4:11">
      <c r="D23641" s="1"/>
      <c r="E23641" s="1"/>
      <c r="F23641" s="1"/>
      <c r="G23641" s="1"/>
      <c r="J23641" s="2"/>
      <c r="K23641" s="2"/>
    </row>
    <row r="23642" spans="4:11">
      <c r="D23642" s="1"/>
      <c r="E23642" s="1"/>
      <c r="F23642" s="1"/>
      <c r="G23642" s="1"/>
      <c r="J23642" s="2"/>
      <c r="K23642" s="2"/>
    </row>
    <row r="23643" spans="4:11">
      <c r="D23643" s="1"/>
      <c r="E23643" s="1"/>
      <c r="F23643" s="1"/>
      <c r="G23643" s="1"/>
      <c r="J23643" s="2"/>
      <c r="K23643" s="2"/>
    </row>
    <row r="23644" spans="4:11">
      <c r="D23644" s="1"/>
      <c r="E23644" s="1"/>
      <c r="F23644" s="1"/>
      <c r="G23644" s="1"/>
      <c r="J23644" s="2"/>
      <c r="K23644" s="2"/>
    </row>
    <row r="23645" spans="4:11">
      <c r="D23645" s="1"/>
      <c r="E23645" s="1"/>
      <c r="F23645" s="1"/>
      <c r="G23645" s="1"/>
      <c r="J23645" s="2"/>
      <c r="K23645" s="2"/>
    </row>
    <row r="23646" spans="4:11">
      <c r="D23646" s="1"/>
      <c r="E23646" s="1"/>
      <c r="F23646" s="1"/>
      <c r="G23646" s="1"/>
      <c r="J23646" s="2"/>
      <c r="K23646" s="2"/>
    </row>
    <row r="23647" spans="4:11">
      <c r="D23647" s="1"/>
      <c r="E23647" s="1"/>
      <c r="F23647" s="1"/>
      <c r="G23647" s="1"/>
      <c r="J23647" s="2"/>
      <c r="K23647" s="2"/>
    </row>
    <row r="23648" spans="4:11">
      <c r="D23648" s="1"/>
      <c r="E23648" s="1"/>
      <c r="F23648" s="1"/>
      <c r="G23648" s="1"/>
      <c r="J23648" s="2"/>
      <c r="K23648" s="2"/>
    </row>
    <row r="23649" spans="4:11">
      <c r="D23649" s="1"/>
      <c r="E23649" s="1"/>
      <c r="F23649" s="1"/>
      <c r="G23649" s="1"/>
      <c r="J23649" s="2"/>
      <c r="K23649" s="2"/>
    </row>
    <row r="23650" spans="4:11">
      <c r="D23650" s="1"/>
      <c r="E23650" s="1"/>
      <c r="F23650" s="1"/>
      <c r="G23650" s="1"/>
      <c r="J23650" s="2"/>
      <c r="K23650" s="2"/>
    </row>
    <row r="23651" spans="4:11">
      <c r="D23651" s="1"/>
      <c r="E23651" s="1"/>
      <c r="F23651" s="1"/>
      <c r="G23651" s="1"/>
      <c r="J23651" s="2"/>
      <c r="K23651" s="2"/>
    </row>
    <row r="23652" spans="4:11">
      <c r="D23652" s="1"/>
      <c r="E23652" s="1"/>
      <c r="F23652" s="1"/>
      <c r="G23652" s="1"/>
      <c r="J23652" s="2"/>
      <c r="K23652" s="2"/>
    </row>
    <row r="23653" spans="4:11">
      <c r="D23653" s="1"/>
      <c r="E23653" s="1"/>
      <c r="F23653" s="1"/>
      <c r="G23653" s="1"/>
      <c r="J23653" s="2"/>
      <c r="K23653" s="2"/>
    </row>
    <row r="23654" spans="4:11">
      <c r="D23654" s="1"/>
      <c r="E23654" s="1"/>
      <c r="F23654" s="1"/>
      <c r="G23654" s="1"/>
      <c r="J23654" s="2"/>
      <c r="K23654" s="2"/>
    </row>
    <row r="23655" spans="4:11">
      <c r="D23655" s="1"/>
      <c r="E23655" s="1"/>
      <c r="F23655" s="1"/>
      <c r="G23655" s="1"/>
      <c r="J23655" s="2"/>
      <c r="K23655" s="2"/>
    </row>
    <row r="23656" spans="4:11">
      <c r="D23656" s="1"/>
      <c r="E23656" s="1"/>
      <c r="F23656" s="1"/>
      <c r="G23656" s="1"/>
      <c r="J23656" s="2"/>
      <c r="K23656" s="2"/>
    </row>
    <row r="23657" spans="4:11">
      <c r="D23657" s="1"/>
      <c r="E23657" s="1"/>
      <c r="F23657" s="1"/>
      <c r="G23657" s="1"/>
      <c r="J23657" s="2"/>
      <c r="K23657" s="2"/>
    </row>
    <row r="23658" spans="4:11">
      <c r="D23658" s="1"/>
      <c r="E23658" s="1"/>
      <c r="F23658" s="1"/>
      <c r="G23658" s="1"/>
      <c r="J23658" s="2"/>
      <c r="K23658" s="2"/>
    </row>
    <row r="23659" spans="4:11">
      <c r="D23659" s="1"/>
      <c r="E23659" s="1"/>
      <c r="F23659" s="1"/>
      <c r="G23659" s="1"/>
      <c r="J23659" s="2"/>
      <c r="K23659" s="2"/>
    </row>
    <row r="23660" spans="4:11">
      <c r="D23660" s="1"/>
      <c r="E23660" s="1"/>
      <c r="F23660" s="1"/>
      <c r="G23660" s="1"/>
      <c r="J23660" s="2"/>
      <c r="K23660" s="2"/>
    </row>
    <row r="23661" spans="4:11">
      <c r="D23661" s="1"/>
      <c r="E23661" s="1"/>
      <c r="F23661" s="1"/>
      <c r="G23661" s="1"/>
      <c r="J23661" s="2"/>
      <c r="K23661" s="2"/>
    </row>
    <row r="23662" spans="4:11">
      <c r="D23662" s="1"/>
      <c r="E23662" s="1"/>
      <c r="F23662" s="1"/>
      <c r="G23662" s="1"/>
      <c r="J23662" s="2"/>
      <c r="K23662" s="2"/>
    </row>
    <row r="23663" spans="4:11">
      <c r="D23663" s="1"/>
      <c r="E23663" s="1"/>
      <c r="F23663" s="1"/>
      <c r="G23663" s="1"/>
      <c r="J23663" s="2"/>
      <c r="K23663" s="2"/>
    </row>
    <row r="23664" spans="4:11">
      <c r="D23664" s="1"/>
      <c r="E23664" s="1"/>
      <c r="F23664" s="1"/>
      <c r="G23664" s="1"/>
      <c r="J23664" s="2"/>
      <c r="K23664" s="2"/>
    </row>
    <row r="23665" spans="4:11">
      <c r="D23665" s="1"/>
      <c r="E23665" s="1"/>
      <c r="F23665" s="1"/>
      <c r="G23665" s="1"/>
      <c r="J23665" s="2"/>
      <c r="K23665" s="2"/>
    </row>
    <row r="23666" spans="4:11">
      <c r="D23666" s="1"/>
      <c r="E23666" s="1"/>
      <c r="F23666" s="1"/>
      <c r="G23666" s="1"/>
      <c r="J23666" s="2"/>
      <c r="K23666" s="2"/>
    </row>
    <row r="23667" spans="4:11">
      <c r="D23667" s="1"/>
      <c r="E23667" s="1"/>
      <c r="F23667" s="1"/>
      <c r="G23667" s="1"/>
      <c r="J23667" s="2"/>
      <c r="K23667" s="2"/>
    </row>
    <row r="23668" spans="4:11">
      <c r="D23668" s="1"/>
      <c r="E23668" s="1"/>
      <c r="F23668" s="1"/>
      <c r="G23668" s="1"/>
      <c r="J23668" s="2"/>
      <c r="K23668" s="2"/>
    </row>
    <row r="23669" spans="4:11">
      <c r="D23669" s="1"/>
      <c r="E23669" s="1"/>
      <c r="F23669" s="1"/>
      <c r="G23669" s="1"/>
      <c r="J23669" s="2"/>
      <c r="K23669" s="2"/>
    </row>
    <row r="23670" spans="4:11">
      <c r="D23670" s="1"/>
      <c r="E23670" s="1"/>
      <c r="F23670" s="1"/>
      <c r="G23670" s="1"/>
      <c r="J23670" s="2"/>
      <c r="K23670" s="2"/>
    </row>
    <row r="23671" spans="4:11">
      <c r="D23671" s="1"/>
      <c r="E23671" s="1"/>
      <c r="F23671" s="1"/>
      <c r="G23671" s="1"/>
      <c r="J23671" s="2"/>
      <c r="K23671" s="2"/>
    </row>
    <row r="23672" spans="4:11">
      <c r="D23672" s="1"/>
      <c r="E23672" s="1"/>
      <c r="F23672" s="1"/>
      <c r="G23672" s="1"/>
      <c r="J23672" s="2"/>
      <c r="K23672" s="2"/>
    </row>
    <row r="23673" spans="4:11">
      <c r="D23673" s="1"/>
      <c r="E23673" s="1"/>
      <c r="F23673" s="1"/>
      <c r="G23673" s="1"/>
      <c r="J23673" s="2"/>
      <c r="K23673" s="2"/>
    </row>
    <row r="23674" spans="4:11">
      <c r="D23674" s="1"/>
      <c r="E23674" s="1"/>
      <c r="F23674" s="1"/>
      <c r="G23674" s="1"/>
      <c r="J23674" s="2"/>
      <c r="K23674" s="2"/>
    </row>
    <row r="23675" spans="4:11">
      <c r="D23675" s="1"/>
      <c r="E23675" s="1"/>
      <c r="F23675" s="1"/>
      <c r="G23675" s="1"/>
      <c r="J23675" s="2"/>
      <c r="K23675" s="2"/>
    </row>
    <row r="23676" spans="4:11">
      <c r="D23676" s="1"/>
      <c r="E23676" s="1"/>
      <c r="F23676" s="1"/>
      <c r="G23676" s="1"/>
      <c r="J23676" s="2"/>
      <c r="K23676" s="2"/>
    </row>
    <row r="23677" spans="4:11">
      <c r="D23677" s="1"/>
      <c r="E23677" s="1"/>
      <c r="F23677" s="1"/>
      <c r="G23677" s="1"/>
      <c r="J23677" s="2"/>
      <c r="K23677" s="2"/>
    </row>
    <row r="23678" spans="4:11">
      <c r="D23678" s="1"/>
      <c r="E23678" s="1"/>
      <c r="F23678" s="1"/>
      <c r="G23678" s="1"/>
      <c r="J23678" s="2"/>
      <c r="K23678" s="2"/>
    </row>
    <row r="23679" spans="4:11">
      <c r="D23679" s="1"/>
      <c r="E23679" s="1"/>
      <c r="F23679" s="1"/>
      <c r="G23679" s="1"/>
      <c r="J23679" s="2"/>
      <c r="K23679" s="2"/>
    </row>
    <row r="23680" spans="4:11">
      <c r="D23680" s="1"/>
      <c r="E23680" s="1"/>
      <c r="F23680" s="1"/>
      <c r="G23680" s="1"/>
      <c r="J23680" s="2"/>
      <c r="K23680" s="2"/>
    </row>
    <row r="23681" spans="4:11">
      <c r="D23681" s="1"/>
      <c r="E23681" s="1"/>
      <c r="F23681" s="1"/>
      <c r="G23681" s="1"/>
      <c r="J23681" s="2"/>
      <c r="K23681" s="2"/>
    </row>
    <row r="23682" spans="4:11">
      <c r="D23682" s="1"/>
      <c r="E23682" s="1"/>
      <c r="F23682" s="1"/>
      <c r="G23682" s="1"/>
      <c r="J23682" s="2"/>
      <c r="K23682" s="2"/>
    </row>
    <row r="23683" spans="4:11">
      <c r="D23683" s="1"/>
      <c r="E23683" s="1"/>
      <c r="F23683" s="1"/>
      <c r="G23683" s="1"/>
      <c r="J23683" s="2"/>
      <c r="K23683" s="2"/>
    </row>
    <row r="23684" spans="4:11">
      <c r="D23684" s="1"/>
      <c r="E23684" s="1"/>
      <c r="F23684" s="1"/>
      <c r="G23684" s="1"/>
      <c r="J23684" s="2"/>
      <c r="K23684" s="2"/>
    </row>
    <row r="23685" spans="4:11">
      <c r="D23685" s="1"/>
      <c r="E23685" s="1"/>
      <c r="F23685" s="1"/>
      <c r="G23685" s="1"/>
      <c r="J23685" s="2"/>
      <c r="K23685" s="2"/>
    </row>
    <row r="23686" spans="4:11">
      <c r="D23686" s="1"/>
      <c r="E23686" s="1"/>
      <c r="F23686" s="1"/>
      <c r="G23686" s="1"/>
      <c r="J23686" s="2"/>
      <c r="K23686" s="2"/>
    </row>
    <row r="23687" spans="4:11">
      <c r="D23687" s="1"/>
      <c r="E23687" s="1"/>
      <c r="F23687" s="1"/>
      <c r="G23687" s="1"/>
      <c r="J23687" s="2"/>
      <c r="K23687" s="2"/>
    </row>
    <row r="23688" spans="4:11">
      <c r="D23688" s="1"/>
      <c r="E23688" s="1"/>
      <c r="F23688" s="1"/>
      <c r="G23688" s="1"/>
      <c r="J23688" s="2"/>
      <c r="K23688" s="2"/>
    </row>
    <row r="23689" spans="4:11">
      <c r="D23689" s="1"/>
      <c r="E23689" s="1"/>
      <c r="F23689" s="1"/>
      <c r="G23689" s="1"/>
      <c r="J23689" s="2"/>
      <c r="K23689" s="2"/>
    </row>
    <row r="23690" spans="4:11">
      <c r="D23690" s="1"/>
      <c r="E23690" s="1"/>
      <c r="F23690" s="1"/>
      <c r="G23690" s="1"/>
      <c r="J23690" s="2"/>
      <c r="K23690" s="2"/>
    </row>
    <row r="23691" spans="4:11">
      <c r="D23691" s="1"/>
      <c r="E23691" s="1"/>
      <c r="F23691" s="1"/>
      <c r="G23691" s="1"/>
      <c r="J23691" s="2"/>
      <c r="K23691" s="2"/>
    </row>
    <row r="23692" spans="4:11">
      <c r="D23692" s="1"/>
      <c r="E23692" s="1"/>
      <c r="F23692" s="1"/>
      <c r="G23692" s="1"/>
      <c r="J23692" s="2"/>
      <c r="K23692" s="2"/>
    </row>
    <row r="23693" spans="4:11">
      <c r="D23693" s="1"/>
      <c r="E23693" s="1"/>
      <c r="F23693" s="1"/>
      <c r="G23693" s="1"/>
      <c r="J23693" s="2"/>
      <c r="K23693" s="2"/>
    </row>
    <row r="23694" spans="4:11">
      <c r="D23694" s="1"/>
      <c r="E23694" s="1"/>
      <c r="F23694" s="1"/>
      <c r="G23694" s="1"/>
      <c r="J23694" s="2"/>
      <c r="K23694" s="2"/>
    </row>
    <row r="23695" spans="4:11">
      <c r="D23695" s="1"/>
      <c r="E23695" s="1"/>
      <c r="F23695" s="1"/>
      <c r="G23695" s="1"/>
      <c r="J23695" s="2"/>
      <c r="K23695" s="2"/>
    </row>
    <row r="23696" spans="4:11">
      <c r="D23696" s="1"/>
      <c r="E23696" s="1"/>
      <c r="F23696" s="1"/>
      <c r="G23696" s="1"/>
      <c r="J23696" s="2"/>
      <c r="K23696" s="2"/>
    </row>
    <row r="23697" spans="4:11">
      <c r="D23697" s="1"/>
      <c r="E23697" s="1"/>
      <c r="F23697" s="1"/>
      <c r="G23697" s="1"/>
      <c r="J23697" s="2"/>
      <c r="K23697" s="2"/>
    </row>
    <row r="23698" spans="4:11">
      <c r="D23698" s="1"/>
      <c r="E23698" s="1"/>
      <c r="F23698" s="1"/>
      <c r="G23698" s="1"/>
      <c r="J23698" s="2"/>
      <c r="K23698" s="2"/>
    </row>
    <row r="23699" spans="4:11">
      <c r="D23699" s="1"/>
      <c r="E23699" s="1"/>
      <c r="F23699" s="1"/>
      <c r="G23699" s="1"/>
      <c r="J23699" s="2"/>
      <c r="K23699" s="2"/>
    </row>
    <row r="23700" spans="4:11">
      <c r="D23700" s="1"/>
      <c r="E23700" s="1"/>
      <c r="F23700" s="1"/>
      <c r="G23700" s="1"/>
      <c r="J23700" s="2"/>
      <c r="K23700" s="2"/>
    </row>
    <row r="23701" spans="4:11">
      <c r="D23701" s="1"/>
      <c r="E23701" s="1"/>
      <c r="F23701" s="1"/>
      <c r="G23701" s="1"/>
      <c r="J23701" s="2"/>
      <c r="K23701" s="2"/>
    </row>
    <row r="23702" spans="4:11">
      <c r="D23702" s="1"/>
      <c r="E23702" s="1"/>
      <c r="F23702" s="1"/>
      <c r="G23702" s="1"/>
      <c r="J23702" s="2"/>
      <c r="K23702" s="2"/>
    </row>
    <row r="23703" spans="4:11">
      <c r="D23703" s="1"/>
      <c r="E23703" s="1"/>
      <c r="F23703" s="1"/>
      <c r="G23703" s="1"/>
      <c r="J23703" s="2"/>
      <c r="K23703" s="2"/>
    </row>
    <row r="23704" spans="4:11">
      <c r="D23704" s="1"/>
      <c r="E23704" s="1"/>
      <c r="F23704" s="1"/>
      <c r="G23704" s="1"/>
      <c r="J23704" s="2"/>
      <c r="K23704" s="2"/>
    </row>
    <row r="23705" spans="4:11">
      <c r="D23705" s="1"/>
      <c r="E23705" s="1"/>
      <c r="F23705" s="1"/>
      <c r="G23705" s="1"/>
      <c r="J23705" s="2"/>
      <c r="K23705" s="2"/>
    </row>
    <row r="23706" spans="4:11">
      <c r="D23706" s="1"/>
      <c r="E23706" s="1"/>
      <c r="F23706" s="1"/>
      <c r="G23706" s="1"/>
      <c r="J23706" s="2"/>
      <c r="K23706" s="2"/>
    </row>
    <row r="23707" spans="4:11">
      <c r="D23707" s="1"/>
      <c r="E23707" s="1"/>
      <c r="F23707" s="1"/>
      <c r="G23707" s="1"/>
      <c r="J23707" s="2"/>
      <c r="K23707" s="2"/>
    </row>
    <row r="23708" spans="4:11">
      <c r="D23708" s="1"/>
      <c r="E23708" s="1"/>
      <c r="F23708" s="1"/>
      <c r="G23708" s="1"/>
      <c r="J23708" s="2"/>
      <c r="K23708" s="2"/>
    </row>
    <row r="23709" spans="4:11">
      <c r="D23709" s="1"/>
      <c r="E23709" s="1"/>
      <c r="F23709" s="1"/>
      <c r="G23709" s="1"/>
      <c r="J23709" s="2"/>
      <c r="K23709" s="2"/>
    </row>
    <row r="23710" spans="4:11">
      <c r="D23710" s="1"/>
      <c r="E23710" s="1"/>
      <c r="F23710" s="1"/>
      <c r="G23710" s="1"/>
      <c r="J23710" s="2"/>
      <c r="K23710" s="2"/>
    </row>
    <row r="23711" spans="4:11">
      <c r="D23711" s="1"/>
      <c r="E23711" s="1"/>
      <c r="F23711" s="1"/>
      <c r="G23711" s="1"/>
      <c r="J23711" s="2"/>
      <c r="K23711" s="2"/>
    </row>
    <row r="23712" spans="4:11">
      <c r="D23712" s="1"/>
      <c r="E23712" s="1"/>
      <c r="F23712" s="1"/>
      <c r="G23712" s="1"/>
      <c r="J23712" s="2"/>
      <c r="K23712" s="2"/>
    </row>
    <row r="23713" spans="4:11">
      <c r="D23713" s="1"/>
      <c r="E23713" s="1"/>
      <c r="F23713" s="1"/>
      <c r="G23713" s="1"/>
      <c r="J23713" s="2"/>
      <c r="K23713" s="2"/>
    </row>
    <row r="23714" spans="4:11">
      <c r="D23714" s="1"/>
      <c r="E23714" s="1"/>
      <c r="F23714" s="1"/>
      <c r="G23714" s="1"/>
      <c r="J23714" s="2"/>
      <c r="K23714" s="2"/>
    </row>
    <row r="23715" spans="4:11">
      <c r="D23715" s="1"/>
      <c r="E23715" s="1"/>
      <c r="F23715" s="1"/>
      <c r="G23715" s="1"/>
      <c r="J23715" s="2"/>
      <c r="K23715" s="2"/>
    </row>
    <row r="23716" spans="4:11">
      <c r="D23716" s="1"/>
      <c r="E23716" s="1"/>
      <c r="F23716" s="1"/>
      <c r="G23716" s="1"/>
      <c r="J23716" s="2"/>
      <c r="K23716" s="2"/>
    </row>
    <row r="23717" spans="4:11">
      <c r="D23717" s="1"/>
      <c r="E23717" s="1"/>
      <c r="F23717" s="1"/>
      <c r="G23717" s="1"/>
      <c r="J23717" s="2"/>
      <c r="K23717" s="2"/>
    </row>
    <row r="23718" spans="4:11">
      <c r="D23718" s="1"/>
      <c r="E23718" s="1"/>
      <c r="F23718" s="1"/>
      <c r="G23718" s="1"/>
      <c r="J23718" s="2"/>
      <c r="K23718" s="2"/>
    </row>
    <row r="23719" spans="4:11">
      <c r="D23719" s="1"/>
      <c r="E23719" s="1"/>
      <c r="F23719" s="1"/>
      <c r="G23719" s="1"/>
      <c r="J23719" s="2"/>
      <c r="K23719" s="2"/>
    </row>
    <row r="23720" spans="4:11">
      <c r="D23720" s="1"/>
      <c r="E23720" s="1"/>
      <c r="F23720" s="1"/>
      <c r="G23720" s="1"/>
      <c r="J23720" s="2"/>
      <c r="K23720" s="2"/>
    </row>
    <row r="23721" spans="4:11">
      <c r="D23721" s="1"/>
      <c r="E23721" s="1"/>
      <c r="F23721" s="1"/>
      <c r="G23721" s="1"/>
      <c r="J23721" s="2"/>
      <c r="K23721" s="2"/>
    </row>
    <row r="23722" spans="4:11">
      <c r="D23722" s="1"/>
      <c r="E23722" s="1"/>
      <c r="F23722" s="1"/>
      <c r="G23722" s="1"/>
      <c r="J23722" s="2"/>
      <c r="K23722" s="2"/>
    </row>
    <row r="23723" spans="4:11">
      <c r="D23723" s="1"/>
      <c r="E23723" s="1"/>
      <c r="F23723" s="1"/>
      <c r="G23723" s="1"/>
      <c r="J23723" s="2"/>
      <c r="K23723" s="2"/>
    </row>
    <row r="23724" spans="4:11">
      <c r="D23724" s="1"/>
      <c r="E23724" s="1"/>
      <c r="F23724" s="1"/>
      <c r="G23724" s="1"/>
      <c r="J23724" s="2"/>
      <c r="K23724" s="2"/>
    </row>
    <row r="23725" spans="4:11">
      <c r="D23725" s="1"/>
      <c r="E23725" s="1"/>
      <c r="F23725" s="1"/>
      <c r="G23725" s="1"/>
      <c r="J23725" s="2"/>
      <c r="K23725" s="2"/>
    </row>
    <row r="23726" spans="4:11">
      <c r="D23726" s="1"/>
      <c r="E23726" s="1"/>
      <c r="F23726" s="1"/>
      <c r="G23726" s="1"/>
      <c r="J23726" s="2"/>
      <c r="K23726" s="2"/>
    </row>
    <row r="23727" spans="4:11">
      <c r="D23727" s="1"/>
      <c r="E23727" s="1"/>
      <c r="F23727" s="1"/>
      <c r="G23727" s="1"/>
      <c r="J23727" s="2"/>
      <c r="K23727" s="2"/>
    </row>
    <row r="23728" spans="4:11">
      <c r="D23728" s="1"/>
      <c r="E23728" s="1"/>
      <c r="F23728" s="1"/>
      <c r="G23728" s="1"/>
      <c r="J23728" s="2"/>
      <c r="K23728" s="2"/>
    </row>
    <row r="23729" spans="4:11">
      <c r="D23729" s="1"/>
      <c r="E23729" s="1"/>
      <c r="F23729" s="1"/>
      <c r="G23729" s="1"/>
      <c r="J23729" s="2"/>
      <c r="K23729" s="2"/>
    </row>
    <row r="23730" spans="4:11">
      <c r="D23730" s="1"/>
      <c r="E23730" s="1"/>
      <c r="F23730" s="1"/>
      <c r="G23730" s="1"/>
      <c r="J23730" s="2"/>
      <c r="K23730" s="2"/>
    </row>
    <row r="23731" spans="4:11">
      <c r="D23731" s="1"/>
      <c r="E23731" s="1"/>
      <c r="F23731" s="1"/>
      <c r="G23731" s="1"/>
      <c r="J23731" s="2"/>
      <c r="K23731" s="2"/>
    </row>
    <row r="23732" spans="4:11">
      <c r="D23732" s="1"/>
      <c r="E23732" s="1"/>
      <c r="F23732" s="1"/>
      <c r="G23732" s="1"/>
      <c r="J23732" s="2"/>
      <c r="K23732" s="2"/>
    </row>
    <row r="23733" spans="4:11">
      <c r="D23733" s="1"/>
      <c r="E23733" s="1"/>
      <c r="F23733" s="1"/>
      <c r="G23733" s="1"/>
      <c r="J23733" s="2"/>
      <c r="K23733" s="2"/>
    </row>
    <row r="23734" spans="4:11">
      <c r="D23734" s="1"/>
      <c r="E23734" s="1"/>
      <c r="F23734" s="1"/>
      <c r="G23734" s="1"/>
      <c r="J23734" s="2"/>
      <c r="K23734" s="2"/>
    </row>
    <row r="23735" spans="4:11">
      <c r="D23735" s="1"/>
      <c r="E23735" s="1"/>
      <c r="F23735" s="1"/>
      <c r="G23735" s="1"/>
      <c r="J23735" s="2"/>
      <c r="K23735" s="2"/>
    </row>
    <row r="23736" spans="4:11">
      <c r="D23736" s="1"/>
      <c r="E23736" s="1"/>
      <c r="F23736" s="1"/>
      <c r="G23736" s="1"/>
      <c r="J23736" s="2"/>
      <c r="K23736" s="2"/>
    </row>
    <row r="23737" spans="4:11">
      <c r="D23737" s="1"/>
      <c r="E23737" s="1"/>
      <c r="F23737" s="1"/>
      <c r="G23737" s="1"/>
      <c r="J23737" s="2"/>
      <c r="K23737" s="2"/>
    </row>
    <row r="23738" spans="4:11">
      <c r="D23738" s="1"/>
      <c r="E23738" s="1"/>
      <c r="F23738" s="1"/>
      <c r="G23738" s="1"/>
      <c r="J23738" s="2"/>
      <c r="K23738" s="2"/>
    </row>
    <row r="23739" spans="4:11">
      <c r="D23739" s="1"/>
      <c r="E23739" s="1"/>
      <c r="F23739" s="1"/>
      <c r="G23739" s="1"/>
      <c r="J23739" s="2"/>
      <c r="K23739" s="2"/>
    </row>
    <row r="23740" spans="4:11">
      <c r="D23740" s="1"/>
      <c r="E23740" s="1"/>
      <c r="F23740" s="1"/>
      <c r="G23740" s="1"/>
      <c r="J23740" s="2"/>
      <c r="K23740" s="2"/>
    </row>
    <row r="23741" spans="4:11">
      <c r="D23741" s="1"/>
      <c r="E23741" s="1"/>
      <c r="F23741" s="1"/>
      <c r="G23741" s="1"/>
      <c r="J23741" s="2"/>
      <c r="K23741" s="2"/>
    </row>
    <row r="23742" spans="4:11">
      <c r="D23742" s="1"/>
      <c r="E23742" s="1"/>
      <c r="F23742" s="1"/>
      <c r="G23742" s="1"/>
      <c r="J23742" s="2"/>
      <c r="K23742" s="2"/>
    </row>
    <row r="23743" spans="4:11">
      <c r="D23743" s="1"/>
      <c r="E23743" s="1"/>
      <c r="F23743" s="1"/>
      <c r="G23743" s="1"/>
      <c r="J23743" s="2"/>
      <c r="K23743" s="2"/>
    </row>
    <row r="23744" spans="4:11">
      <c r="D23744" s="1"/>
      <c r="E23744" s="1"/>
      <c r="F23744" s="1"/>
      <c r="G23744" s="1"/>
      <c r="J23744" s="2"/>
      <c r="K23744" s="2"/>
    </row>
    <row r="23745" spans="4:11">
      <c r="D23745" s="1"/>
      <c r="E23745" s="1"/>
      <c r="F23745" s="1"/>
      <c r="G23745" s="1"/>
      <c r="J23745" s="2"/>
      <c r="K23745" s="2"/>
    </row>
    <row r="23746" spans="4:11">
      <c r="D23746" s="1"/>
      <c r="E23746" s="1"/>
      <c r="F23746" s="1"/>
      <c r="G23746" s="1"/>
      <c r="J23746" s="2"/>
      <c r="K23746" s="2"/>
    </row>
    <row r="23747" spans="4:11">
      <c r="D23747" s="1"/>
      <c r="E23747" s="1"/>
      <c r="F23747" s="1"/>
      <c r="G23747" s="1"/>
      <c r="J23747" s="2"/>
      <c r="K23747" s="2"/>
    </row>
    <row r="23748" spans="4:11">
      <c r="D23748" s="1"/>
      <c r="E23748" s="1"/>
      <c r="F23748" s="1"/>
      <c r="G23748" s="1"/>
      <c r="J23748" s="2"/>
      <c r="K23748" s="2"/>
    </row>
    <row r="23749" spans="4:11">
      <c r="D23749" s="1"/>
      <c r="E23749" s="1"/>
      <c r="F23749" s="1"/>
      <c r="G23749" s="1"/>
      <c r="J23749" s="2"/>
      <c r="K23749" s="2"/>
    </row>
    <row r="23750" spans="4:11">
      <c r="D23750" s="1"/>
      <c r="E23750" s="1"/>
      <c r="F23750" s="1"/>
      <c r="G23750" s="1"/>
      <c r="J23750" s="2"/>
      <c r="K23750" s="2"/>
    </row>
    <row r="23751" spans="4:11">
      <c r="D23751" s="1"/>
      <c r="E23751" s="1"/>
      <c r="F23751" s="1"/>
      <c r="G23751" s="1"/>
      <c r="J23751" s="2"/>
      <c r="K23751" s="2"/>
    </row>
    <row r="23752" spans="4:11">
      <c r="D23752" s="1"/>
      <c r="E23752" s="1"/>
      <c r="F23752" s="1"/>
      <c r="G23752" s="1"/>
      <c r="J23752" s="2"/>
      <c r="K23752" s="2"/>
    </row>
    <row r="23753" spans="4:11">
      <c r="D23753" s="1"/>
      <c r="E23753" s="1"/>
      <c r="F23753" s="1"/>
      <c r="G23753" s="1"/>
      <c r="J23753" s="2"/>
      <c r="K23753" s="2"/>
    </row>
    <row r="23754" spans="4:11">
      <c r="D23754" s="1"/>
      <c r="E23754" s="1"/>
      <c r="F23754" s="1"/>
      <c r="G23754" s="1"/>
      <c r="J23754" s="2"/>
      <c r="K23754" s="2"/>
    </row>
    <row r="23755" spans="4:11">
      <c r="D23755" s="1"/>
      <c r="E23755" s="1"/>
      <c r="F23755" s="1"/>
      <c r="G23755" s="1"/>
      <c r="J23755" s="2"/>
      <c r="K23755" s="2"/>
    </row>
    <row r="23756" spans="4:11">
      <c r="D23756" s="1"/>
      <c r="E23756" s="1"/>
      <c r="F23756" s="1"/>
      <c r="G23756" s="1"/>
      <c r="J23756" s="2"/>
      <c r="K23756" s="2"/>
    </row>
    <row r="23757" spans="4:11">
      <c r="D23757" s="1"/>
      <c r="E23757" s="1"/>
      <c r="F23757" s="1"/>
      <c r="G23757" s="1"/>
      <c r="J23757" s="2"/>
      <c r="K23757" s="2"/>
    </row>
    <row r="23758" spans="4:11">
      <c r="D23758" s="1"/>
      <c r="E23758" s="1"/>
      <c r="F23758" s="1"/>
      <c r="G23758" s="1"/>
      <c r="J23758" s="2"/>
      <c r="K23758" s="2"/>
    </row>
    <row r="23759" spans="4:11">
      <c r="D23759" s="1"/>
      <c r="E23759" s="1"/>
      <c r="F23759" s="1"/>
      <c r="G23759" s="1"/>
      <c r="J23759" s="2"/>
      <c r="K23759" s="2"/>
    </row>
    <row r="23760" spans="4:11">
      <c r="D23760" s="1"/>
      <c r="E23760" s="1"/>
      <c r="F23760" s="1"/>
      <c r="G23760" s="1"/>
      <c r="J23760" s="2"/>
      <c r="K23760" s="2"/>
    </row>
    <row r="23761" spans="4:11">
      <c r="D23761" s="1"/>
      <c r="E23761" s="1"/>
      <c r="F23761" s="1"/>
      <c r="G23761" s="1"/>
      <c r="J23761" s="2"/>
      <c r="K23761" s="2"/>
    </row>
    <row r="23762" spans="4:11">
      <c r="D23762" s="1"/>
      <c r="E23762" s="1"/>
      <c r="F23762" s="1"/>
      <c r="G23762" s="1"/>
      <c r="J23762" s="2"/>
      <c r="K23762" s="2"/>
    </row>
    <row r="23763" spans="4:11">
      <c r="D23763" s="1"/>
      <c r="E23763" s="1"/>
      <c r="F23763" s="1"/>
      <c r="G23763" s="1"/>
      <c r="J23763" s="2"/>
      <c r="K23763" s="2"/>
    </row>
    <row r="23764" spans="4:11">
      <c r="D23764" s="1"/>
      <c r="E23764" s="1"/>
      <c r="F23764" s="1"/>
      <c r="G23764" s="1"/>
      <c r="J23764" s="2"/>
      <c r="K23764" s="2"/>
    </row>
    <row r="23765" spans="4:11">
      <c r="D23765" s="1"/>
      <c r="E23765" s="1"/>
      <c r="F23765" s="1"/>
      <c r="G23765" s="1"/>
      <c r="J23765" s="2"/>
      <c r="K23765" s="2"/>
    </row>
    <row r="23766" spans="4:11">
      <c r="D23766" s="1"/>
      <c r="E23766" s="1"/>
      <c r="F23766" s="1"/>
      <c r="G23766" s="1"/>
      <c r="J23766" s="2"/>
      <c r="K23766" s="2"/>
    </row>
    <row r="23767" spans="4:11">
      <c r="D23767" s="1"/>
      <c r="E23767" s="1"/>
      <c r="F23767" s="1"/>
      <c r="G23767" s="1"/>
      <c r="J23767" s="2"/>
      <c r="K23767" s="2"/>
    </row>
    <row r="23768" spans="4:11">
      <c r="D23768" s="1"/>
      <c r="E23768" s="1"/>
      <c r="F23768" s="1"/>
      <c r="G23768" s="1"/>
      <c r="J23768" s="2"/>
      <c r="K23768" s="2"/>
    </row>
    <row r="23769" spans="4:11">
      <c r="D23769" s="1"/>
      <c r="E23769" s="1"/>
      <c r="F23769" s="1"/>
      <c r="G23769" s="1"/>
      <c r="J23769" s="2"/>
      <c r="K23769" s="2"/>
    </row>
    <row r="23770" spans="4:11">
      <c r="D23770" s="1"/>
      <c r="E23770" s="1"/>
      <c r="F23770" s="1"/>
      <c r="G23770" s="1"/>
      <c r="J23770" s="2"/>
      <c r="K23770" s="2"/>
    </row>
    <row r="23771" spans="4:11">
      <c r="D23771" s="1"/>
      <c r="E23771" s="1"/>
      <c r="F23771" s="1"/>
      <c r="G23771" s="1"/>
      <c r="J23771" s="2"/>
      <c r="K23771" s="2"/>
    </row>
    <row r="23772" spans="4:11">
      <c r="D23772" s="1"/>
      <c r="E23772" s="1"/>
      <c r="F23772" s="1"/>
      <c r="G23772" s="1"/>
      <c r="J23772" s="2"/>
      <c r="K23772" s="2"/>
    </row>
    <row r="23773" spans="4:11">
      <c r="D23773" s="1"/>
      <c r="E23773" s="1"/>
      <c r="F23773" s="1"/>
      <c r="G23773" s="1"/>
      <c r="J23773" s="2"/>
      <c r="K23773" s="2"/>
    </row>
    <row r="23774" spans="4:11">
      <c r="D23774" s="1"/>
      <c r="E23774" s="1"/>
      <c r="F23774" s="1"/>
      <c r="G23774" s="1"/>
      <c r="J23774" s="2"/>
      <c r="K23774" s="2"/>
    </row>
    <row r="23775" spans="4:11">
      <c r="D23775" s="1"/>
      <c r="E23775" s="1"/>
      <c r="F23775" s="1"/>
      <c r="G23775" s="1"/>
      <c r="J23775" s="2"/>
      <c r="K23775" s="2"/>
    </row>
    <row r="23776" spans="4:11">
      <c r="D23776" s="1"/>
      <c r="E23776" s="1"/>
      <c r="F23776" s="1"/>
      <c r="G23776" s="1"/>
      <c r="J23776" s="2"/>
      <c r="K23776" s="2"/>
    </row>
    <row r="23777" spans="4:11">
      <c r="D23777" s="1"/>
      <c r="E23777" s="1"/>
      <c r="F23777" s="1"/>
      <c r="G23777" s="1"/>
      <c r="J23777" s="2"/>
      <c r="K23777" s="2"/>
    </row>
    <row r="23778" spans="4:11">
      <c r="D23778" s="1"/>
      <c r="E23778" s="1"/>
      <c r="F23778" s="1"/>
      <c r="G23778" s="1"/>
      <c r="J23778" s="2"/>
      <c r="K23778" s="2"/>
    </row>
    <row r="23779" spans="4:11">
      <c r="D23779" s="1"/>
      <c r="E23779" s="1"/>
      <c r="F23779" s="1"/>
      <c r="G23779" s="1"/>
      <c r="J23779" s="2"/>
      <c r="K23779" s="2"/>
    </row>
    <row r="23780" spans="4:11">
      <c r="D23780" s="1"/>
      <c r="E23780" s="1"/>
      <c r="F23780" s="1"/>
      <c r="G23780" s="1"/>
      <c r="J23780" s="2"/>
      <c r="K23780" s="2"/>
    </row>
    <row r="23781" spans="4:11">
      <c r="D23781" s="1"/>
      <c r="E23781" s="1"/>
      <c r="F23781" s="1"/>
      <c r="G23781" s="1"/>
      <c r="J23781" s="2"/>
      <c r="K23781" s="2"/>
    </row>
    <row r="23782" spans="4:11">
      <c r="D23782" s="1"/>
      <c r="E23782" s="1"/>
      <c r="F23782" s="1"/>
      <c r="G23782" s="1"/>
      <c r="J23782" s="2"/>
      <c r="K23782" s="2"/>
    </row>
    <row r="23783" spans="4:11">
      <c r="D23783" s="1"/>
      <c r="E23783" s="1"/>
      <c r="F23783" s="1"/>
      <c r="G23783" s="1"/>
      <c r="J23783" s="2"/>
      <c r="K23783" s="2"/>
    </row>
    <row r="23784" spans="4:11">
      <c r="D23784" s="1"/>
      <c r="E23784" s="1"/>
      <c r="F23784" s="1"/>
      <c r="G23784" s="1"/>
      <c r="J23784" s="2"/>
      <c r="K23784" s="2"/>
    </row>
    <row r="23785" spans="4:11">
      <c r="D23785" s="1"/>
      <c r="E23785" s="1"/>
      <c r="F23785" s="1"/>
      <c r="G23785" s="1"/>
      <c r="J23785" s="2"/>
      <c r="K23785" s="2"/>
    </row>
    <row r="23786" spans="4:11">
      <c r="D23786" s="1"/>
      <c r="E23786" s="1"/>
      <c r="F23786" s="1"/>
      <c r="G23786" s="1"/>
      <c r="J23786" s="2"/>
      <c r="K23786" s="2"/>
    </row>
    <row r="23787" spans="4:11">
      <c r="D23787" s="1"/>
      <c r="E23787" s="1"/>
      <c r="F23787" s="1"/>
      <c r="G23787" s="1"/>
      <c r="J23787" s="2"/>
      <c r="K23787" s="2"/>
    </row>
    <row r="23788" spans="4:11">
      <c r="D23788" s="1"/>
      <c r="E23788" s="1"/>
      <c r="F23788" s="1"/>
      <c r="G23788" s="1"/>
      <c r="J23788" s="2"/>
      <c r="K23788" s="2"/>
    </row>
    <row r="23789" spans="4:11">
      <c r="D23789" s="1"/>
      <c r="E23789" s="1"/>
      <c r="F23789" s="1"/>
      <c r="G23789" s="1"/>
      <c r="J23789" s="2"/>
      <c r="K23789" s="2"/>
    </row>
    <row r="23790" spans="4:11">
      <c r="D23790" s="1"/>
      <c r="E23790" s="1"/>
      <c r="F23790" s="1"/>
      <c r="G23790" s="1"/>
      <c r="J23790" s="2"/>
      <c r="K23790" s="2"/>
    </row>
    <row r="23791" spans="4:11">
      <c r="D23791" s="1"/>
      <c r="E23791" s="1"/>
      <c r="F23791" s="1"/>
      <c r="G23791" s="1"/>
      <c r="J23791" s="2"/>
      <c r="K23791" s="2"/>
    </row>
    <row r="23792" spans="4:11">
      <c r="D23792" s="1"/>
      <c r="E23792" s="1"/>
      <c r="F23792" s="1"/>
      <c r="G23792" s="1"/>
      <c r="J23792" s="2"/>
      <c r="K23792" s="2"/>
    </row>
    <row r="23793" spans="4:11">
      <c r="D23793" s="1"/>
      <c r="E23793" s="1"/>
      <c r="F23793" s="1"/>
      <c r="G23793" s="1"/>
      <c r="J23793" s="2"/>
      <c r="K23793" s="2"/>
    </row>
    <row r="23794" spans="4:11">
      <c r="D23794" s="1"/>
      <c r="E23794" s="1"/>
      <c r="F23794" s="1"/>
      <c r="G23794" s="1"/>
      <c r="J23794" s="2"/>
      <c r="K23794" s="2"/>
    </row>
    <row r="23795" spans="4:11">
      <c r="D23795" s="1"/>
      <c r="E23795" s="1"/>
      <c r="F23795" s="1"/>
      <c r="G23795" s="1"/>
      <c r="J23795" s="2"/>
      <c r="K23795" s="2"/>
    </row>
    <row r="23796" spans="4:11">
      <c r="D23796" s="1"/>
      <c r="E23796" s="1"/>
      <c r="F23796" s="1"/>
      <c r="G23796" s="1"/>
      <c r="J23796" s="2"/>
      <c r="K23796" s="2"/>
    </row>
    <row r="23797" spans="4:11">
      <c r="D23797" s="1"/>
      <c r="E23797" s="1"/>
      <c r="F23797" s="1"/>
      <c r="G23797" s="1"/>
      <c r="J23797" s="2"/>
      <c r="K23797" s="2"/>
    </row>
    <row r="23798" spans="4:11">
      <c r="D23798" s="1"/>
      <c r="E23798" s="1"/>
      <c r="F23798" s="1"/>
      <c r="G23798" s="1"/>
      <c r="J23798" s="2"/>
      <c r="K23798" s="2"/>
    </row>
    <row r="23799" spans="4:11">
      <c r="D23799" s="1"/>
      <c r="E23799" s="1"/>
      <c r="F23799" s="1"/>
      <c r="G23799" s="1"/>
      <c r="J23799" s="2"/>
      <c r="K23799" s="2"/>
    </row>
    <row r="23800" spans="4:11">
      <c r="D23800" s="1"/>
      <c r="E23800" s="1"/>
      <c r="F23800" s="1"/>
      <c r="G23800" s="1"/>
      <c r="J23800" s="2"/>
      <c r="K23800" s="2"/>
    </row>
    <row r="23801" spans="4:11">
      <c r="D23801" s="1"/>
      <c r="E23801" s="1"/>
      <c r="F23801" s="1"/>
      <c r="G23801" s="1"/>
      <c r="J23801" s="2"/>
      <c r="K23801" s="2"/>
    </row>
    <row r="23802" spans="4:11">
      <c r="D23802" s="1"/>
      <c r="E23802" s="1"/>
      <c r="F23802" s="1"/>
      <c r="G23802" s="1"/>
      <c r="J23802" s="2"/>
      <c r="K23802" s="2"/>
    </row>
    <row r="23803" spans="4:11">
      <c r="D23803" s="1"/>
      <c r="E23803" s="1"/>
      <c r="F23803" s="1"/>
      <c r="G23803" s="1"/>
      <c r="J23803" s="2"/>
      <c r="K23803" s="2"/>
    </row>
    <row r="23804" spans="4:11">
      <c r="D23804" s="1"/>
      <c r="E23804" s="1"/>
      <c r="F23804" s="1"/>
      <c r="G23804" s="1"/>
      <c r="J23804" s="2"/>
      <c r="K23804" s="2"/>
    </row>
    <row r="23805" spans="4:11">
      <c r="D23805" s="1"/>
      <c r="E23805" s="1"/>
      <c r="F23805" s="1"/>
      <c r="G23805" s="1"/>
      <c r="J23805" s="2"/>
      <c r="K23805" s="2"/>
    </row>
    <row r="23806" spans="4:11">
      <c r="D23806" s="1"/>
      <c r="E23806" s="1"/>
      <c r="F23806" s="1"/>
      <c r="G23806" s="1"/>
      <c r="J23806" s="2"/>
      <c r="K23806" s="2"/>
    </row>
    <row r="23807" spans="4:11">
      <c r="D23807" s="1"/>
      <c r="E23807" s="1"/>
      <c r="F23807" s="1"/>
      <c r="G23807" s="1"/>
      <c r="J23807" s="2"/>
      <c r="K23807" s="2"/>
    </row>
    <row r="23808" spans="4:11">
      <c r="D23808" s="1"/>
      <c r="E23808" s="1"/>
      <c r="F23808" s="1"/>
      <c r="G23808" s="1"/>
      <c r="J23808" s="2"/>
      <c r="K23808" s="2"/>
    </row>
    <row r="23809" spans="4:11">
      <c r="D23809" s="1"/>
      <c r="E23809" s="1"/>
      <c r="F23809" s="1"/>
      <c r="G23809" s="1"/>
      <c r="J23809" s="2"/>
      <c r="K23809" s="2"/>
    </row>
    <row r="23810" spans="4:11">
      <c r="D23810" s="1"/>
      <c r="E23810" s="1"/>
      <c r="F23810" s="1"/>
      <c r="G23810" s="1"/>
      <c r="J23810" s="2"/>
      <c r="K23810" s="2"/>
    </row>
    <row r="23811" spans="4:11">
      <c r="D23811" s="1"/>
      <c r="E23811" s="1"/>
      <c r="F23811" s="1"/>
      <c r="G23811" s="1"/>
      <c r="J23811" s="2"/>
      <c r="K23811" s="2"/>
    </row>
    <row r="23812" spans="4:11">
      <c r="D23812" s="1"/>
      <c r="E23812" s="1"/>
      <c r="F23812" s="1"/>
      <c r="G23812" s="1"/>
      <c r="J23812" s="2"/>
      <c r="K23812" s="2"/>
    </row>
    <row r="23813" spans="4:11">
      <c r="D23813" s="1"/>
      <c r="E23813" s="1"/>
      <c r="F23813" s="1"/>
      <c r="G23813" s="1"/>
      <c r="J23813" s="2"/>
      <c r="K23813" s="2"/>
    </row>
    <row r="23814" spans="4:11">
      <c r="D23814" s="1"/>
      <c r="E23814" s="1"/>
      <c r="F23814" s="1"/>
      <c r="G23814" s="1"/>
      <c r="J23814" s="2"/>
      <c r="K23814" s="2"/>
    </row>
    <row r="23815" spans="4:11">
      <c r="D23815" s="1"/>
      <c r="E23815" s="1"/>
      <c r="F23815" s="1"/>
      <c r="G23815" s="1"/>
      <c r="J23815" s="2"/>
      <c r="K23815" s="2"/>
    </row>
    <row r="23816" spans="4:11">
      <c r="D23816" s="1"/>
      <c r="E23816" s="1"/>
      <c r="F23816" s="1"/>
      <c r="G23816" s="1"/>
      <c r="J23816" s="2"/>
      <c r="K23816" s="2"/>
    </row>
    <row r="23817" spans="4:11">
      <c r="D23817" s="1"/>
      <c r="E23817" s="1"/>
      <c r="F23817" s="1"/>
      <c r="G23817" s="1"/>
      <c r="J23817" s="2"/>
      <c r="K23817" s="2"/>
    </row>
    <row r="23818" spans="4:11">
      <c r="D23818" s="1"/>
      <c r="E23818" s="1"/>
      <c r="F23818" s="1"/>
      <c r="G23818" s="1"/>
      <c r="J23818" s="2"/>
      <c r="K23818" s="2"/>
    </row>
    <row r="23819" spans="4:11">
      <c r="D23819" s="1"/>
      <c r="E23819" s="1"/>
      <c r="F23819" s="1"/>
      <c r="G23819" s="1"/>
      <c r="J23819" s="2"/>
      <c r="K23819" s="2"/>
    </row>
    <row r="23820" spans="4:11">
      <c r="D23820" s="1"/>
      <c r="E23820" s="1"/>
      <c r="F23820" s="1"/>
      <c r="G23820" s="1"/>
      <c r="J23820" s="2"/>
      <c r="K23820" s="2"/>
    </row>
    <row r="23821" spans="4:11">
      <c r="D23821" s="1"/>
      <c r="E23821" s="1"/>
      <c r="F23821" s="1"/>
      <c r="G23821" s="1"/>
      <c r="J23821" s="2"/>
      <c r="K23821" s="2"/>
    </row>
    <row r="23822" spans="4:11">
      <c r="D23822" s="1"/>
      <c r="E23822" s="1"/>
      <c r="F23822" s="1"/>
      <c r="G23822" s="1"/>
      <c r="J23822" s="2"/>
      <c r="K23822" s="2"/>
    </row>
    <row r="23823" spans="4:11">
      <c r="D23823" s="1"/>
      <c r="E23823" s="1"/>
      <c r="F23823" s="1"/>
      <c r="G23823" s="1"/>
      <c r="J23823" s="2"/>
      <c r="K23823" s="2"/>
    </row>
    <row r="23824" spans="4:11">
      <c r="D23824" s="1"/>
      <c r="E23824" s="1"/>
      <c r="F23824" s="1"/>
      <c r="G23824" s="1"/>
      <c r="J23824" s="2"/>
      <c r="K23824" s="2"/>
    </row>
    <row r="23825" spans="4:11">
      <c r="D23825" s="1"/>
      <c r="E23825" s="1"/>
      <c r="F23825" s="1"/>
      <c r="G23825" s="1"/>
      <c r="J23825" s="2"/>
      <c r="K23825" s="2"/>
    </row>
    <row r="23826" spans="4:11">
      <c r="D23826" s="1"/>
      <c r="E23826" s="1"/>
      <c r="F23826" s="1"/>
      <c r="G23826" s="1"/>
      <c r="J23826" s="2"/>
      <c r="K23826" s="2"/>
    </row>
    <row r="23827" spans="4:11">
      <c r="D23827" s="1"/>
      <c r="E23827" s="1"/>
      <c r="F23827" s="1"/>
      <c r="G23827" s="1"/>
      <c r="J23827" s="2"/>
      <c r="K23827" s="2"/>
    </row>
    <row r="23828" spans="4:11">
      <c r="D23828" s="1"/>
      <c r="E23828" s="1"/>
      <c r="F23828" s="1"/>
      <c r="G23828" s="1"/>
      <c r="J23828" s="2"/>
      <c r="K23828" s="2"/>
    </row>
    <row r="23829" spans="4:11">
      <c r="D23829" s="1"/>
      <c r="E23829" s="1"/>
      <c r="F23829" s="1"/>
      <c r="G23829" s="1"/>
      <c r="J23829" s="2"/>
      <c r="K23829" s="2"/>
    </row>
    <row r="23830" spans="4:11">
      <c r="D23830" s="1"/>
      <c r="E23830" s="1"/>
      <c r="F23830" s="1"/>
      <c r="G23830" s="1"/>
      <c r="J23830" s="2"/>
      <c r="K23830" s="2"/>
    </row>
    <row r="23831" spans="4:11">
      <c r="D23831" s="1"/>
      <c r="E23831" s="1"/>
      <c r="F23831" s="1"/>
      <c r="G23831" s="1"/>
      <c r="J23831" s="2"/>
      <c r="K23831" s="2"/>
    </row>
    <row r="23832" spans="4:11">
      <c r="D23832" s="1"/>
      <c r="E23832" s="1"/>
      <c r="F23832" s="1"/>
      <c r="G23832" s="1"/>
      <c r="J23832" s="2"/>
      <c r="K23832" s="2"/>
    </row>
    <row r="23833" spans="4:11">
      <c r="D23833" s="1"/>
      <c r="E23833" s="1"/>
      <c r="F23833" s="1"/>
      <c r="G23833" s="1"/>
      <c r="J23833" s="2"/>
      <c r="K23833" s="2"/>
    </row>
    <row r="23834" spans="4:11">
      <c r="D23834" s="1"/>
      <c r="E23834" s="1"/>
      <c r="F23834" s="1"/>
      <c r="G23834" s="1"/>
      <c r="J23834" s="2"/>
      <c r="K23834" s="2"/>
    </row>
    <row r="23835" spans="4:11">
      <c r="D23835" s="1"/>
      <c r="E23835" s="1"/>
      <c r="F23835" s="1"/>
      <c r="G23835" s="1"/>
      <c r="J23835" s="2"/>
      <c r="K23835" s="2"/>
    </row>
    <row r="23836" spans="4:11">
      <c r="D23836" s="1"/>
      <c r="E23836" s="1"/>
      <c r="F23836" s="1"/>
      <c r="G23836" s="1"/>
      <c r="J23836" s="2"/>
      <c r="K23836" s="2"/>
    </row>
    <row r="23837" spans="4:11">
      <c r="D23837" s="1"/>
      <c r="E23837" s="1"/>
      <c r="F23837" s="1"/>
      <c r="G23837" s="1"/>
      <c r="J23837" s="2"/>
      <c r="K23837" s="2"/>
    </row>
    <row r="23838" spans="4:11">
      <c r="D23838" s="1"/>
      <c r="E23838" s="1"/>
      <c r="F23838" s="1"/>
      <c r="G23838" s="1"/>
      <c r="J23838" s="2"/>
      <c r="K23838" s="2"/>
    </row>
    <row r="23839" spans="4:11">
      <c r="D23839" s="1"/>
      <c r="E23839" s="1"/>
      <c r="F23839" s="1"/>
      <c r="G23839" s="1"/>
      <c r="J23839" s="2"/>
      <c r="K23839" s="2"/>
    </row>
    <row r="23840" spans="4:11">
      <c r="D23840" s="1"/>
      <c r="E23840" s="1"/>
      <c r="F23840" s="1"/>
      <c r="G23840" s="1"/>
      <c r="J23840" s="2"/>
      <c r="K23840" s="2"/>
    </row>
    <row r="23841" spans="4:11">
      <c r="D23841" s="1"/>
      <c r="E23841" s="1"/>
      <c r="F23841" s="1"/>
      <c r="G23841" s="1"/>
      <c r="J23841" s="2"/>
      <c r="K23841" s="2"/>
    </row>
    <row r="23842" spans="4:11">
      <c r="D23842" s="1"/>
      <c r="E23842" s="1"/>
      <c r="F23842" s="1"/>
      <c r="G23842" s="1"/>
      <c r="J23842" s="2"/>
      <c r="K23842" s="2"/>
    </row>
    <row r="23843" spans="4:11">
      <c r="D23843" s="1"/>
      <c r="E23843" s="1"/>
      <c r="F23843" s="1"/>
      <c r="G23843" s="1"/>
      <c r="J23843" s="2"/>
      <c r="K23843" s="2"/>
    </row>
    <row r="23844" spans="4:11">
      <c r="D23844" s="1"/>
      <c r="E23844" s="1"/>
      <c r="F23844" s="1"/>
      <c r="G23844" s="1"/>
      <c r="J23844" s="2"/>
      <c r="K23844" s="2"/>
    </row>
    <row r="23845" spans="4:11">
      <c r="D23845" s="1"/>
      <c r="E23845" s="1"/>
      <c r="F23845" s="1"/>
      <c r="G23845" s="1"/>
      <c r="J23845" s="2"/>
      <c r="K23845" s="2"/>
    </row>
    <row r="23846" spans="4:11">
      <c r="D23846" s="1"/>
      <c r="E23846" s="1"/>
      <c r="F23846" s="1"/>
      <c r="G23846" s="1"/>
      <c r="J23846" s="2"/>
      <c r="K23846" s="2"/>
    </row>
    <row r="23847" spans="4:11">
      <c r="D23847" s="1"/>
      <c r="E23847" s="1"/>
      <c r="F23847" s="1"/>
      <c r="G23847" s="1"/>
      <c r="J23847" s="2"/>
      <c r="K23847" s="2"/>
    </row>
    <row r="23848" spans="4:11">
      <c r="D23848" s="1"/>
      <c r="E23848" s="1"/>
      <c r="F23848" s="1"/>
      <c r="G23848" s="1"/>
      <c r="J23848" s="2"/>
      <c r="K23848" s="2"/>
    </row>
    <row r="23849" spans="4:11">
      <c r="D23849" s="1"/>
      <c r="E23849" s="1"/>
      <c r="F23849" s="1"/>
      <c r="G23849" s="1"/>
      <c r="J23849" s="2"/>
      <c r="K23849" s="2"/>
    </row>
    <row r="23850" spans="4:11">
      <c r="D23850" s="1"/>
      <c r="E23850" s="1"/>
      <c r="F23850" s="1"/>
      <c r="G23850" s="1"/>
      <c r="J23850" s="2"/>
      <c r="K23850" s="2"/>
    </row>
    <row r="23851" spans="4:11">
      <c r="D23851" s="1"/>
      <c r="E23851" s="1"/>
      <c r="F23851" s="1"/>
      <c r="G23851" s="1"/>
      <c r="J23851" s="2"/>
      <c r="K23851" s="2"/>
    </row>
    <row r="23852" spans="4:11">
      <c r="D23852" s="1"/>
      <c r="E23852" s="1"/>
      <c r="F23852" s="1"/>
      <c r="G23852" s="1"/>
      <c r="J23852" s="2"/>
      <c r="K23852" s="2"/>
    </row>
    <row r="23853" spans="4:11">
      <c r="D23853" s="1"/>
      <c r="E23853" s="1"/>
      <c r="F23853" s="1"/>
      <c r="G23853" s="1"/>
      <c r="J23853" s="2"/>
      <c r="K23853" s="2"/>
    </row>
    <row r="23854" spans="4:11">
      <c r="D23854" s="1"/>
      <c r="E23854" s="1"/>
      <c r="F23854" s="1"/>
      <c r="G23854" s="1"/>
      <c r="J23854" s="2"/>
      <c r="K23854" s="2"/>
    </row>
    <row r="23855" spans="4:11">
      <c r="D23855" s="1"/>
      <c r="E23855" s="1"/>
      <c r="F23855" s="1"/>
      <c r="G23855" s="1"/>
      <c r="J23855" s="2"/>
      <c r="K23855" s="2"/>
    </row>
    <row r="23856" spans="4:11">
      <c r="D23856" s="1"/>
      <c r="E23856" s="1"/>
      <c r="F23856" s="1"/>
      <c r="G23856" s="1"/>
      <c r="J23856" s="2"/>
      <c r="K23856" s="2"/>
    </row>
    <row r="23857" spans="4:11">
      <c r="D23857" s="1"/>
      <c r="E23857" s="1"/>
      <c r="F23857" s="1"/>
      <c r="G23857" s="1"/>
      <c r="J23857" s="2"/>
      <c r="K23857" s="2"/>
    </row>
    <row r="23858" spans="4:11">
      <c r="D23858" s="1"/>
      <c r="E23858" s="1"/>
      <c r="F23858" s="1"/>
      <c r="G23858" s="1"/>
      <c r="J23858" s="2"/>
      <c r="K23858" s="2"/>
    </row>
    <row r="23859" spans="4:11">
      <c r="D23859" s="1"/>
      <c r="E23859" s="1"/>
      <c r="F23859" s="1"/>
      <c r="G23859" s="1"/>
      <c r="J23859" s="2"/>
      <c r="K23859" s="2"/>
    </row>
    <row r="23860" spans="4:11">
      <c r="D23860" s="1"/>
      <c r="E23860" s="1"/>
      <c r="F23860" s="1"/>
      <c r="G23860" s="1"/>
      <c r="J23860" s="2"/>
      <c r="K23860" s="2"/>
    </row>
    <row r="23861" spans="4:11">
      <c r="D23861" s="1"/>
      <c r="E23861" s="1"/>
      <c r="F23861" s="1"/>
      <c r="G23861" s="1"/>
      <c r="J23861" s="2"/>
      <c r="K23861" s="2"/>
    </row>
    <row r="23862" spans="4:11">
      <c r="D23862" s="1"/>
      <c r="E23862" s="1"/>
      <c r="F23862" s="1"/>
      <c r="G23862" s="1"/>
      <c r="J23862" s="2"/>
      <c r="K23862" s="2"/>
    </row>
    <row r="23863" spans="4:11">
      <c r="D23863" s="1"/>
      <c r="E23863" s="1"/>
      <c r="F23863" s="1"/>
      <c r="G23863" s="1"/>
      <c r="J23863" s="2"/>
      <c r="K23863" s="2"/>
    </row>
    <row r="23864" spans="4:11">
      <c r="D23864" s="1"/>
      <c r="E23864" s="1"/>
      <c r="F23864" s="1"/>
      <c r="G23864" s="1"/>
      <c r="J23864" s="2"/>
      <c r="K23864" s="2"/>
    </row>
    <row r="23865" spans="4:11">
      <c r="D23865" s="1"/>
      <c r="E23865" s="1"/>
      <c r="F23865" s="1"/>
      <c r="G23865" s="1"/>
      <c r="J23865" s="2"/>
      <c r="K23865" s="2"/>
    </row>
    <row r="23866" spans="4:11">
      <c r="D23866" s="1"/>
      <c r="E23866" s="1"/>
      <c r="F23866" s="1"/>
      <c r="G23866" s="1"/>
      <c r="J23866" s="2"/>
      <c r="K23866" s="2"/>
    </row>
    <row r="23867" spans="4:11">
      <c r="D23867" s="1"/>
      <c r="E23867" s="1"/>
      <c r="F23867" s="1"/>
      <c r="G23867" s="1"/>
      <c r="J23867" s="2"/>
      <c r="K23867" s="2"/>
    </row>
    <row r="23868" spans="4:11">
      <c r="D23868" s="1"/>
      <c r="E23868" s="1"/>
      <c r="F23868" s="1"/>
      <c r="G23868" s="1"/>
      <c r="J23868" s="2"/>
      <c r="K23868" s="2"/>
    </row>
    <row r="23869" spans="4:11">
      <c r="D23869" s="1"/>
      <c r="E23869" s="1"/>
      <c r="F23869" s="1"/>
      <c r="G23869" s="1"/>
      <c r="J23869" s="2"/>
      <c r="K23869" s="2"/>
    </row>
    <row r="23870" spans="4:11">
      <c r="D23870" s="1"/>
      <c r="E23870" s="1"/>
      <c r="F23870" s="1"/>
      <c r="G23870" s="1"/>
      <c r="J23870" s="2"/>
      <c r="K23870" s="2"/>
    </row>
    <row r="23871" spans="4:11">
      <c r="D23871" s="1"/>
      <c r="E23871" s="1"/>
      <c r="F23871" s="1"/>
      <c r="G23871" s="1"/>
      <c r="J23871" s="2"/>
      <c r="K23871" s="2"/>
    </row>
    <row r="23872" spans="4:11">
      <c r="D23872" s="1"/>
      <c r="E23872" s="1"/>
      <c r="F23872" s="1"/>
      <c r="G23872" s="1"/>
      <c r="J23872" s="2"/>
      <c r="K23872" s="2"/>
    </row>
    <row r="23873" spans="4:11">
      <c r="D23873" s="1"/>
      <c r="E23873" s="1"/>
      <c r="F23873" s="1"/>
      <c r="G23873" s="1"/>
      <c r="J23873" s="2"/>
      <c r="K23873" s="2"/>
    </row>
    <row r="23874" spans="4:11">
      <c r="D23874" s="1"/>
      <c r="E23874" s="1"/>
      <c r="F23874" s="1"/>
      <c r="G23874" s="1"/>
      <c r="J23874" s="2"/>
      <c r="K23874" s="2"/>
    </row>
    <row r="23875" spans="4:11">
      <c r="D23875" s="1"/>
      <c r="E23875" s="1"/>
      <c r="F23875" s="1"/>
      <c r="G23875" s="1"/>
      <c r="J23875" s="2"/>
      <c r="K23875" s="2"/>
    </row>
    <row r="23876" spans="4:11">
      <c r="D23876" s="1"/>
      <c r="E23876" s="1"/>
      <c r="F23876" s="1"/>
      <c r="G23876" s="1"/>
      <c r="J23876" s="2"/>
      <c r="K23876" s="2"/>
    </row>
    <row r="23877" spans="4:11">
      <c r="D23877" s="1"/>
      <c r="E23877" s="1"/>
      <c r="F23877" s="1"/>
      <c r="G23877" s="1"/>
      <c r="J23877" s="2"/>
      <c r="K23877" s="2"/>
    </row>
    <row r="23878" spans="4:11">
      <c r="D23878" s="1"/>
      <c r="E23878" s="1"/>
      <c r="F23878" s="1"/>
      <c r="G23878" s="1"/>
      <c r="J23878" s="2"/>
      <c r="K23878" s="2"/>
    </row>
    <row r="23879" spans="4:11">
      <c r="D23879" s="1"/>
      <c r="E23879" s="1"/>
      <c r="F23879" s="1"/>
      <c r="G23879" s="1"/>
      <c r="J23879" s="2"/>
      <c r="K23879" s="2"/>
    </row>
    <row r="23880" spans="4:11">
      <c r="D23880" s="1"/>
      <c r="E23880" s="1"/>
      <c r="F23880" s="1"/>
      <c r="G23880" s="1"/>
      <c r="J23880" s="2"/>
      <c r="K23880" s="2"/>
    </row>
    <row r="23881" spans="4:11">
      <c r="D23881" s="1"/>
      <c r="E23881" s="1"/>
      <c r="F23881" s="1"/>
      <c r="G23881" s="1"/>
      <c r="J23881" s="2"/>
      <c r="K23881" s="2"/>
    </row>
    <row r="23882" spans="4:11">
      <c r="D23882" s="1"/>
      <c r="E23882" s="1"/>
      <c r="F23882" s="1"/>
      <c r="G23882" s="1"/>
      <c r="J23882" s="2"/>
      <c r="K23882" s="2"/>
    </row>
    <row r="23883" spans="4:11">
      <c r="D23883" s="1"/>
      <c r="E23883" s="1"/>
      <c r="F23883" s="1"/>
      <c r="G23883" s="1"/>
      <c r="J23883" s="2"/>
      <c r="K23883" s="2"/>
    </row>
    <row r="23884" spans="4:11">
      <c r="D23884" s="1"/>
      <c r="E23884" s="1"/>
      <c r="F23884" s="1"/>
      <c r="G23884" s="1"/>
      <c r="J23884" s="2"/>
      <c r="K23884" s="2"/>
    </row>
    <row r="23885" spans="4:11">
      <c r="D23885" s="1"/>
      <c r="E23885" s="1"/>
      <c r="F23885" s="1"/>
      <c r="G23885" s="1"/>
      <c r="J23885" s="2"/>
      <c r="K23885" s="2"/>
    </row>
    <row r="23886" spans="4:11">
      <c r="D23886" s="1"/>
      <c r="E23886" s="1"/>
      <c r="F23886" s="1"/>
      <c r="G23886" s="1"/>
      <c r="J23886" s="2"/>
      <c r="K23886" s="2"/>
    </row>
    <row r="23887" spans="4:11">
      <c r="D23887" s="1"/>
      <c r="E23887" s="1"/>
      <c r="F23887" s="1"/>
      <c r="G23887" s="1"/>
      <c r="J23887" s="2"/>
      <c r="K23887" s="2"/>
    </row>
    <row r="23888" spans="4:11">
      <c r="D23888" s="1"/>
      <c r="E23888" s="1"/>
      <c r="F23888" s="1"/>
      <c r="G23888" s="1"/>
      <c r="J23888" s="2"/>
      <c r="K23888" s="2"/>
    </row>
    <row r="23889" spans="4:11">
      <c r="D23889" s="1"/>
      <c r="E23889" s="1"/>
      <c r="F23889" s="1"/>
      <c r="G23889" s="1"/>
      <c r="J23889" s="2"/>
      <c r="K23889" s="2"/>
    </row>
    <row r="23890" spans="4:11">
      <c r="D23890" s="1"/>
      <c r="E23890" s="1"/>
      <c r="F23890" s="1"/>
      <c r="G23890" s="1"/>
      <c r="J23890" s="2"/>
      <c r="K23890" s="2"/>
    </row>
    <row r="23891" spans="4:11">
      <c r="D23891" s="1"/>
      <c r="E23891" s="1"/>
      <c r="F23891" s="1"/>
      <c r="G23891" s="1"/>
      <c r="J23891" s="2"/>
      <c r="K23891" s="2"/>
    </row>
    <row r="23892" spans="4:11">
      <c r="D23892" s="1"/>
      <c r="E23892" s="1"/>
      <c r="F23892" s="1"/>
      <c r="G23892" s="1"/>
      <c r="J23892" s="2"/>
      <c r="K23892" s="2"/>
    </row>
    <row r="23893" spans="4:11">
      <c r="D23893" s="1"/>
      <c r="E23893" s="1"/>
      <c r="F23893" s="1"/>
      <c r="G23893" s="1"/>
      <c r="J23893" s="2"/>
      <c r="K23893" s="2"/>
    </row>
    <row r="23894" spans="4:11">
      <c r="D23894" s="1"/>
      <c r="E23894" s="1"/>
      <c r="F23894" s="1"/>
      <c r="G23894" s="1"/>
      <c r="J23894" s="2"/>
      <c r="K23894" s="2"/>
    </row>
    <row r="23895" spans="4:11">
      <c r="D23895" s="1"/>
      <c r="E23895" s="1"/>
      <c r="F23895" s="1"/>
      <c r="G23895" s="1"/>
      <c r="J23895" s="2"/>
      <c r="K23895" s="2"/>
    </row>
    <row r="23896" spans="4:11">
      <c r="D23896" s="1"/>
      <c r="E23896" s="1"/>
      <c r="F23896" s="1"/>
      <c r="G23896" s="1"/>
      <c r="J23896" s="2"/>
      <c r="K23896" s="2"/>
    </row>
    <row r="23897" spans="4:11">
      <c r="D23897" s="1"/>
      <c r="E23897" s="1"/>
      <c r="F23897" s="1"/>
      <c r="G23897" s="1"/>
      <c r="J23897" s="2"/>
      <c r="K23897" s="2"/>
    </row>
    <row r="23898" spans="4:11">
      <c r="D23898" s="1"/>
      <c r="E23898" s="1"/>
      <c r="F23898" s="1"/>
      <c r="G23898" s="1"/>
      <c r="J23898" s="2"/>
      <c r="K23898" s="2"/>
    </row>
    <row r="23899" spans="4:11">
      <c r="D23899" s="1"/>
      <c r="E23899" s="1"/>
      <c r="F23899" s="1"/>
      <c r="G23899" s="1"/>
      <c r="J23899" s="2"/>
      <c r="K23899" s="2"/>
    </row>
    <row r="23900" spans="4:11">
      <c r="D23900" s="1"/>
      <c r="E23900" s="1"/>
      <c r="F23900" s="1"/>
      <c r="G23900" s="1"/>
      <c r="J23900" s="2"/>
      <c r="K23900" s="2"/>
    </row>
    <row r="23901" spans="4:11">
      <c r="D23901" s="1"/>
      <c r="E23901" s="1"/>
      <c r="F23901" s="1"/>
      <c r="G23901" s="1"/>
      <c r="J23901" s="2"/>
      <c r="K23901" s="2"/>
    </row>
    <row r="23902" spans="4:11">
      <c r="D23902" s="1"/>
      <c r="E23902" s="1"/>
      <c r="F23902" s="1"/>
      <c r="G23902" s="1"/>
      <c r="J23902" s="2"/>
      <c r="K23902" s="2"/>
    </row>
    <row r="23903" spans="4:11">
      <c r="D23903" s="1"/>
      <c r="E23903" s="1"/>
      <c r="F23903" s="1"/>
      <c r="G23903" s="1"/>
      <c r="J23903" s="2"/>
      <c r="K23903" s="2"/>
    </row>
    <row r="23904" spans="4:11">
      <c r="D23904" s="1"/>
      <c r="E23904" s="1"/>
      <c r="F23904" s="1"/>
      <c r="G23904" s="1"/>
      <c r="J23904" s="2"/>
      <c r="K23904" s="2"/>
    </row>
    <row r="23905" spans="4:11">
      <c r="D23905" s="1"/>
      <c r="E23905" s="1"/>
      <c r="F23905" s="1"/>
      <c r="G23905" s="1"/>
      <c r="J23905" s="2"/>
      <c r="K23905" s="2"/>
    </row>
    <row r="23906" spans="4:11">
      <c r="D23906" s="1"/>
      <c r="E23906" s="1"/>
      <c r="F23906" s="1"/>
      <c r="G23906" s="1"/>
      <c r="J23906" s="2"/>
      <c r="K23906" s="2"/>
    </row>
    <row r="23907" spans="4:11">
      <c r="D23907" s="1"/>
      <c r="E23907" s="1"/>
      <c r="F23907" s="1"/>
      <c r="G23907" s="1"/>
      <c r="J23907" s="2"/>
      <c r="K23907" s="2"/>
    </row>
    <row r="23908" spans="4:11">
      <c r="D23908" s="1"/>
      <c r="E23908" s="1"/>
      <c r="F23908" s="1"/>
      <c r="G23908" s="1"/>
      <c r="J23908" s="2"/>
      <c r="K23908" s="2"/>
    </row>
    <row r="23909" spans="4:11">
      <c r="D23909" s="1"/>
      <c r="E23909" s="1"/>
      <c r="F23909" s="1"/>
      <c r="G23909" s="1"/>
      <c r="J23909" s="2"/>
      <c r="K23909" s="2"/>
    </row>
    <row r="23910" spans="4:11">
      <c r="D23910" s="1"/>
      <c r="E23910" s="1"/>
      <c r="F23910" s="1"/>
      <c r="G23910" s="1"/>
      <c r="J23910" s="2"/>
      <c r="K23910" s="2"/>
    </row>
    <row r="23911" spans="4:11">
      <c r="D23911" s="1"/>
      <c r="E23911" s="1"/>
      <c r="F23911" s="1"/>
      <c r="G23911" s="1"/>
      <c r="J23911" s="2"/>
      <c r="K23911" s="2"/>
    </row>
    <row r="23912" spans="4:11">
      <c r="D23912" s="1"/>
      <c r="E23912" s="1"/>
      <c r="F23912" s="1"/>
      <c r="G23912" s="1"/>
      <c r="J23912" s="2"/>
      <c r="K23912" s="2"/>
    </row>
    <row r="23913" spans="4:11">
      <c r="D23913" s="1"/>
      <c r="E23913" s="1"/>
      <c r="F23913" s="1"/>
      <c r="G23913" s="1"/>
      <c r="J23913" s="2"/>
      <c r="K23913" s="2"/>
    </row>
    <row r="23914" spans="4:11">
      <c r="D23914" s="1"/>
      <c r="E23914" s="1"/>
      <c r="F23914" s="1"/>
      <c r="G23914" s="1"/>
      <c r="J23914" s="2"/>
      <c r="K23914" s="2"/>
    </row>
    <row r="23915" spans="4:11">
      <c r="D23915" s="1"/>
      <c r="E23915" s="1"/>
      <c r="F23915" s="1"/>
      <c r="G23915" s="1"/>
      <c r="J23915" s="2"/>
      <c r="K23915" s="2"/>
    </row>
    <row r="23916" spans="4:11">
      <c r="D23916" s="1"/>
      <c r="E23916" s="1"/>
      <c r="F23916" s="1"/>
      <c r="G23916" s="1"/>
      <c r="J23916" s="2"/>
      <c r="K23916" s="2"/>
    </row>
    <row r="23917" spans="4:11">
      <c r="D23917" s="1"/>
      <c r="E23917" s="1"/>
      <c r="F23917" s="1"/>
      <c r="G23917" s="1"/>
      <c r="J23917" s="2"/>
      <c r="K23917" s="2"/>
    </row>
    <row r="23918" spans="4:11">
      <c r="D23918" s="1"/>
      <c r="E23918" s="1"/>
      <c r="F23918" s="1"/>
      <c r="G23918" s="1"/>
      <c r="J23918" s="2"/>
      <c r="K23918" s="2"/>
    </row>
    <row r="23919" spans="4:11">
      <c r="D23919" s="1"/>
      <c r="E23919" s="1"/>
      <c r="F23919" s="1"/>
      <c r="G23919" s="1"/>
      <c r="J23919" s="2"/>
      <c r="K23919" s="2"/>
    </row>
    <row r="23920" spans="4:11">
      <c r="D23920" s="1"/>
      <c r="E23920" s="1"/>
      <c r="F23920" s="1"/>
      <c r="G23920" s="1"/>
      <c r="J23920" s="2"/>
      <c r="K23920" s="2"/>
    </row>
    <row r="23921" spans="4:11">
      <c r="D23921" s="1"/>
      <c r="E23921" s="1"/>
      <c r="F23921" s="1"/>
      <c r="G23921" s="1"/>
      <c r="J23921" s="2"/>
      <c r="K23921" s="2"/>
    </row>
    <row r="23922" spans="4:11">
      <c r="D23922" s="1"/>
      <c r="E23922" s="1"/>
      <c r="F23922" s="1"/>
      <c r="G23922" s="1"/>
      <c r="J23922" s="2"/>
      <c r="K23922" s="2"/>
    </row>
    <row r="23923" spans="4:11">
      <c r="D23923" s="1"/>
      <c r="E23923" s="1"/>
      <c r="F23923" s="1"/>
      <c r="G23923" s="1"/>
      <c r="J23923" s="2"/>
      <c r="K23923" s="2"/>
    </row>
    <row r="23924" spans="4:11">
      <c r="D23924" s="1"/>
      <c r="E23924" s="1"/>
      <c r="F23924" s="1"/>
      <c r="G23924" s="1"/>
      <c r="J23924" s="2"/>
      <c r="K23924" s="2"/>
    </row>
    <row r="23925" spans="4:11">
      <c r="D23925" s="1"/>
      <c r="E23925" s="1"/>
      <c r="F23925" s="1"/>
      <c r="G23925" s="1"/>
      <c r="J23925" s="2"/>
      <c r="K23925" s="2"/>
    </row>
    <row r="23926" spans="4:11">
      <c r="D23926" s="1"/>
      <c r="E23926" s="1"/>
      <c r="F23926" s="1"/>
      <c r="G23926" s="1"/>
      <c r="J23926" s="2"/>
      <c r="K23926" s="2"/>
    </row>
    <row r="23927" spans="4:11">
      <c r="D23927" s="1"/>
      <c r="E23927" s="1"/>
      <c r="F23927" s="1"/>
      <c r="G23927" s="1"/>
      <c r="J23927" s="2"/>
      <c r="K23927" s="2"/>
    </row>
    <row r="23928" spans="4:11">
      <c r="D23928" s="1"/>
      <c r="E23928" s="1"/>
      <c r="F23928" s="1"/>
      <c r="G23928" s="1"/>
      <c r="J23928" s="2"/>
      <c r="K23928" s="2"/>
    </row>
    <row r="23929" spans="4:11">
      <c r="D23929" s="1"/>
      <c r="E23929" s="1"/>
      <c r="F23929" s="1"/>
      <c r="G23929" s="1"/>
      <c r="J23929" s="2"/>
      <c r="K23929" s="2"/>
    </row>
    <row r="23930" spans="4:11">
      <c r="D23930" s="1"/>
      <c r="E23930" s="1"/>
      <c r="F23930" s="1"/>
      <c r="G23930" s="1"/>
      <c r="J23930" s="2"/>
      <c r="K23930" s="2"/>
    </row>
    <row r="23931" spans="4:11">
      <c r="D23931" s="1"/>
      <c r="E23931" s="1"/>
      <c r="F23931" s="1"/>
      <c r="G23931" s="1"/>
      <c r="J23931" s="2"/>
      <c r="K23931" s="2"/>
    </row>
    <row r="23932" spans="4:11">
      <c r="D23932" s="1"/>
      <c r="E23932" s="1"/>
      <c r="F23932" s="1"/>
      <c r="G23932" s="1"/>
      <c r="J23932" s="2"/>
      <c r="K23932" s="2"/>
    </row>
    <row r="23933" spans="4:11">
      <c r="D23933" s="1"/>
      <c r="E23933" s="1"/>
      <c r="F23933" s="1"/>
      <c r="G23933" s="1"/>
      <c r="J23933" s="2"/>
      <c r="K23933" s="2"/>
    </row>
    <row r="23934" spans="4:11">
      <c r="D23934" s="1"/>
      <c r="E23934" s="1"/>
      <c r="F23934" s="1"/>
      <c r="G23934" s="1"/>
      <c r="J23934" s="2"/>
      <c r="K23934" s="2"/>
    </row>
    <row r="23935" spans="4:11">
      <c r="D23935" s="1"/>
      <c r="E23935" s="1"/>
      <c r="F23935" s="1"/>
      <c r="G23935" s="1"/>
      <c r="J23935" s="2"/>
      <c r="K23935" s="2"/>
    </row>
    <row r="23936" spans="4:11">
      <c r="D23936" s="1"/>
      <c r="E23936" s="1"/>
      <c r="F23936" s="1"/>
      <c r="G23936" s="1"/>
      <c r="J23936" s="2"/>
      <c r="K23936" s="2"/>
    </row>
    <row r="23937" spans="4:11">
      <c r="D23937" s="1"/>
      <c r="E23937" s="1"/>
      <c r="F23937" s="1"/>
      <c r="G23937" s="1"/>
      <c r="J23937" s="2"/>
      <c r="K23937" s="2"/>
    </row>
    <row r="23938" spans="4:11">
      <c r="D23938" s="1"/>
      <c r="E23938" s="1"/>
      <c r="F23938" s="1"/>
      <c r="G23938" s="1"/>
      <c r="J23938" s="2"/>
      <c r="K23938" s="2"/>
    </row>
    <row r="23939" spans="4:11">
      <c r="D23939" s="1"/>
      <c r="E23939" s="1"/>
      <c r="F23939" s="1"/>
      <c r="G23939" s="1"/>
      <c r="J23939" s="2"/>
      <c r="K23939" s="2"/>
    </row>
    <row r="23940" spans="4:11">
      <c r="D23940" s="1"/>
      <c r="E23940" s="1"/>
      <c r="F23940" s="1"/>
      <c r="G23940" s="1"/>
      <c r="J23940" s="2"/>
      <c r="K23940" s="2"/>
    </row>
    <row r="23941" spans="4:11">
      <c r="D23941" s="1"/>
      <c r="E23941" s="1"/>
      <c r="F23941" s="1"/>
      <c r="G23941" s="1"/>
      <c r="J23941" s="2"/>
      <c r="K23941" s="2"/>
    </row>
    <row r="23942" spans="4:11">
      <c r="D23942" s="1"/>
      <c r="E23942" s="1"/>
      <c r="F23942" s="1"/>
      <c r="G23942" s="1"/>
      <c r="J23942" s="2"/>
      <c r="K23942" s="2"/>
    </row>
    <row r="23943" spans="4:11">
      <c r="D23943" s="1"/>
      <c r="E23943" s="1"/>
      <c r="F23943" s="1"/>
      <c r="G23943" s="1"/>
      <c r="J23943" s="2"/>
      <c r="K23943" s="2"/>
    </row>
    <row r="23944" spans="4:11">
      <c r="D23944" s="1"/>
      <c r="E23944" s="1"/>
      <c r="F23944" s="1"/>
      <c r="G23944" s="1"/>
      <c r="J23944" s="2"/>
      <c r="K23944" s="2"/>
    </row>
    <row r="23945" spans="4:11">
      <c r="D23945" s="1"/>
      <c r="E23945" s="1"/>
      <c r="F23945" s="1"/>
      <c r="G23945" s="1"/>
      <c r="J23945" s="2"/>
      <c r="K23945" s="2"/>
    </row>
    <row r="23946" spans="4:11">
      <c r="D23946" s="1"/>
      <c r="E23946" s="1"/>
      <c r="F23946" s="1"/>
      <c r="G23946" s="1"/>
      <c r="J23946" s="2"/>
      <c r="K23946" s="2"/>
    </row>
    <row r="23947" spans="4:11">
      <c r="D23947" s="1"/>
      <c r="E23947" s="1"/>
      <c r="F23947" s="1"/>
      <c r="G23947" s="1"/>
      <c r="J23947" s="2"/>
      <c r="K23947" s="2"/>
    </row>
    <row r="23948" spans="4:11">
      <c r="D23948" s="1"/>
      <c r="E23948" s="1"/>
      <c r="F23948" s="1"/>
      <c r="G23948" s="1"/>
      <c r="J23948" s="2"/>
      <c r="K23948" s="2"/>
    </row>
    <row r="23949" spans="4:11">
      <c r="D23949" s="1"/>
      <c r="E23949" s="1"/>
      <c r="F23949" s="1"/>
      <c r="G23949" s="1"/>
      <c r="J23949" s="2"/>
      <c r="K23949" s="2"/>
    </row>
    <row r="23950" spans="4:11">
      <c r="D23950" s="1"/>
      <c r="E23950" s="1"/>
      <c r="F23950" s="1"/>
      <c r="G23950" s="1"/>
      <c r="J23950" s="2"/>
      <c r="K23950" s="2"/>
    </row>
    <row r="23951" spans="4:11">
      <c r="D23951" s="1"/>
      <c r="E23951" s="1"/>
      <c r="F23951" s="1"/>
      <c r="G23951" s="1"/>
      <c r="J23951" s="2"/>
      <c r="K23951" s="2"/>
    </row>
    <row r="23952" spans="4:11">
      <c r="D23952" s="1"/>
      <c r="E23952" s="1"/>
      <c r="F23952" s="1"/>
      <c r="G23952" s="1"/>
      <c r="J23952" s="2"/>
      <c r="K23952" s="2"/>
    </row>
    <row r="23953" spans="4:11">
      <c r="D23953" s="1"/>
      <c r="E23953" s="1"/>
      <c r="F23953" s="1"/>
      <c r="G23953" s="1"/>
      <c r="J23953" s="2"/>
      <c r="K23953" s="2"/>
    </row>
    <row r="23954" spans="4:11">
      <c r="D23954" s="1"/>
      <c r="E23954" s="1"/>
      <c r="F23954" s="1"/>
      <c r="G23954" s="1"/>
      <c r="J23954" s="2"/>
      <c r="K23954" s="2"/>
    </row>
    <row r="23955" spans="4:11">
      <c r="D23955" s="1"/>
      <c r="E23955" s="1"/>
      <c r="F23955" s="1"/>
      <c r="G23955" s="1"/>
      <c r="J23955" s="2"/>
      <c r="K23955" s="2"/>
    </row>
    <row r="23956" spans="4:11">
      <c r="D23956" s="1"/>
      <c r="E23956" s="1"/>
      <c r="F23956" s="1"/>
      <c r="G23956" s="1"/>
      <c r="J23956" s="2"/>
      <c r="K23956" s="2"/>
    </row>
    <row r="23957" spans="4:11">
      <c r="D23957" s="1"/>
      <c r="E23957" s="1"/>
      <c r="F23957" s="1"/>
      <c r="G23957" s="1"/>
      <c r="J23957" s="2"/>
      <c r="K23957" s="2"/>
    </row>
    <row r="23958" spans="4:11">
      <c r="D23958" s="1"/>
      <c r="E23958" s="1"/>
      <c r="F23958" s="1"/>
      <c r="G23958" s="1"/>
      <c r="J23958" s="2"/>
      <c r="K23958" s="2"/>
    </row>
    <row r="23959" spans="4:11">
      <c r="D23959" s="1"/>
      <c r="E23959" s="1"/>
      <c r="F23959" s="1"/>
      <c r="G23959" s="1"/>
      <c r="J23959" s="2"/>
      <c r="K23959" s="2"/>
    </row>
    <row r="23960" spans="4:11">
      <c r="D23960" s="1"/>
      <c r="E23960" s="1"/>
      <c r="F23960" s="1"/>
      <c r="G23960" s="1"/>
      <c r="J23960" s="2"/>
      <c r="K23960" s="2"/>
    </row>
    <row r="23961" spans="4:11">
      <c r="D23961" s="1"/>
      <c r="E23961" s="1"/>
      <c r="F23961" s="1"/>
      <c r="G23961" s="1"/>
      <c r="J23961" s="2"/>
      <c r="K23961" s="2"/>
    </row>
    <row r="23962" spans="4:11">
      <c r="D23962" s="1"/>
      <c r="E23962" s="1"/>
      <c r="F23962" s="1"/>
      <c r="G23962" s="1"/>
      <c r="J23962" s="2"/>
      <c r="K23962" s="2"/>
    </row>
    <row r="23963" spans="4:11">
      <c r="D23963" s="1"/>
      <c r="E23963" s="1"/>
      <c r="F23963" s="1"/>
      <c r="G23963" s="1"/>
      <c r="J23963" s="2"/>
      <c r="K23963" s="2"/>
    </row>
    <row r="23964" spans="4:11">
      <c r="D23964" s="1"/>
      <c r="E23964" s="1"/>
      <c r="F23964" s="1"/>
      <c r="G23964" s="1"/>
      <c r="J23964" s="2"/>
      <c r="K23964" s="2"/>
    </row>
    <row r="23965" spans="4:11">
      <c r="D23965" s="1"/>
      <c r="E23965" s="1"/>
      <c r="F23965" s="1"/>
      <c r="G23965" s="1"/>
      <c r="J23965" s="2"/>
      <c r="K23965" s="2"/>
    </row>
    <row r="23966" spans="4:11">
      <c r="D23966" s="1"/>
      <c r="E23966" s="1"/>
      <c r="F23966" s="1"/>
      <c r="G23966" s="1"/>
      <c r="J23966" s="2"/>
      <c r="K23966" s="2"/>
    </row>
    <row r="23967" spans="4:11">
      <c r="D23967" s="1"/>
      <c r="E23967" s="1"/>
      <c r="F23967" s="1"/>
      <c r="G23967" s="1"/>
      <c r="J23967" s="2"/>
      <c r="K23967" s="2"/>
    </row>
    <row r="23968" spans="4:11">
      <c r="D23968" s="1"/>
      <c r="E23968" s="1"/>
      <c r="F23968" s="1"/>
      <c r="G23968" s="1"/>
      <c r="J23968" s="2"/>
      <c r="K23968" s="2"/>
    </row>
    <row r="23969" spans="4:11">
      <c r="D23969" s="1"/>
      <c r="E23969" s="1"/>
      <c r="F23969" s="1"/>
      <c r="G23969" s="1"/>
      <c r="J23969" s="2"/>
      <c r="K23969" s="2"/>
    </row>
    <row r="23970" spans="4:11">
      <c r="D23970" s="1"/>
      <c r="E23970" s="1"/>
      <c r="F23970" s="1"/>
      <c r="G23970" s="1"/>
      <c r="J23970" s="2"/>
      <c r="K23970" s="2"/>
    </row>
    <row r="23971" spans="4:11">
      <c r="D23971" s="1"/>
      <c r="E23971" s="1"/>
      <c r="F23971" s="1"/>
      <c r="G23971" s="1"/>
      <c r="J23971" s="2"/>
      <c r="K23971" s="2"/>
    </row>
    <row r="23972" spans="4:11">
      <c r="D23972" s="1"/>
      <c r="E23972" s="1"/>
      <c r="F23972" s="1"/>
      <c r="G23972" s="1"/>
      <c r="J23972" s="2"/>
      <c r="K23972" s="2"/>
    </row>
    <row r="23973" spans="4:11">
      <c r="D23973" s="1"/>
      <c r="E23973" s="1"/>
      <c r="F23973" s="1"/>
      <c r="G23973" s="1"/>
      <c r="J23973" s="2"/>
      <c r="K23973" s="2"/>
    </row>
    <row r="23974" spans="4:11">
      <c r="D23974" s="1"/>
      <c r="E23974" s="1"/>
      <c r="F23974" s="1"/>
      <c r="G23974" s="1"/>
      <c r="J23974" s="2"/>
      <c r="K23974" s="2"/>
    </row>
    <row r="23975" spans="4:11">
      <c r="D23975" s="1"/>
      <c r="E23975" s="1"/>
      <c r="F23975" s="1"/>
      <c r="G23975" s="1"/>
      <c r="J23975" s="2"/>
      <c r="K23975" s="2"/>
    </row>
    <row r="23976" spans="4:11">
      <c r="D23976" s="1"/>
      <c r="E23976" s="1"/>
      <c r="F23976" s="1"/>
      <c r="G23976" s="1"/>
      <c r="J23976" s="2"/>
      <c r="K23976" s="2"/>
    </row>
    <row r="23977" spans="4:11">
      <c r="D23977" s="1"/>
      <c r="E23977" s="1"/>
      <c r="F23977" s="1"/>
      <c r="G23977" s="1"/>
      <c r="J23977" s="2"/>
      <c r="K23977" s="2"/>
    </row>
    <row r="23978" spans="4:11">
      <c r="D23978" s="1"/>
      <c r="E23978" s="1"/>
      <c r="F23978" s="1"/>
      <c r="G23978" s="1"/>
      <c r="J23978" s="2"/>
      <c r="K23978" s="2"/>
    </row>
    <row r="23979" spans="4:11">
      <c r="D23979" s="1"/>
      <c r="E23979" s="1"/>
      <c r="F23979" s="1"/>
      <c r="G23979" s="1"/>
      <c r="J23979" s="2"/>
      <c r="K23979" s="2"/>
    </row>
    <row r="23980" spans="4:11">
      <c r="D23980" s="1"/>
      <c r="E23980" s="1"/>
      <c r="F23980" s="1"/>
      <c r="G23980" s="1"/>
      <c r="J23980" s="2"/>
      <c r="K23980" s="2"/>
    </row>
    <row r="23981" spans="4:11">
      <c r="D23981" s="1"/>
      <c r="E23981" s="1"/>
      <c r="F23981" s="1"/>
      <c r="G23981" s="1"/>
      <c r="J23981" s="2"/>
      <c r="K23981" s="2"/>
    </row>
    <row r="23982" spans="4:11">
      <c r="D23982" s="1"/>
      <c r="E23982" s="1"/>
      <c r="F23982" s="1"/>
      <c r="G23982" s="1"/>
      <c r="J23982" s="2"/>
      <c r="K23982" s="2"/>
    </row>
    <row r="23983" spans="4:11">
      <c r="D23983" s="1"/>
      <c r="E23983" s="1"/>
      <c r="F23983" s="1"/>
      <c r="G23983" s="1"/>
      <c r="J23983" s="2"/>
      <c r="K23983" s="2"/>
    </row>
    <row r="23984" spans="4:11">
      <c r="D23984" s="1"/>
      <c r="E23984" s="1"/>
      <c r="F23984" s="1"/>
      <c r="G23984" s="1"/>
      <c r="J23984" s="2"/>
      <c r="K23984" s="2"/>
    </row>
    <row r="23985" spans="4:11">
      <c r="D23985" s="1"/>
      <c r="E23985" s="1"/>
      <c r="F23985" s="1"/>
      <c r="G23985" s="1"/>
      <c r="J23985" s="2"/>
      <c r="K23985" s="2"/>
    </row>
    <row r="23986" spans="4:11">
      <c r="D23986" s="1"/>
      <c r="E23986" s="1"/>
      <c r="F23986" s="1"/>
      <c r="G23986" s="1"/>
      <c r="J23986" s="2"/>
      <c r="K23986" s="2"/>
    </row>
    <row r="23987" spans="4:11">
      <c r="D23987" s="1"/>
      <c r="E23987" s="1"/>
      <c r="F23987" s="1"/>
      <c r="G23987" s="1"/>
      <c r="J23987" s="2"/>
      <c r="K23987" s="2"/>
    </row>
    <row r="23988" spans="4:11">
      <c r="D23988" s="1"/>
      <c r="E23988" s="1"/>
      <c r="F23988" s="1"/>
      <c r="G23988" s="1"/>
      <c r="J23988" s="2"/>
      <c r="K23988" s="2"/>
    </row>
    <row r="23989" spans="4:11">
      <c r="D23989" s="1"/>
      <c r="E23989" s="1"/>
      <c r="F23989" s="1"/>
      <c r="G23989" s="1"/>
      <c r="J23989" s="2"/>
      <c r="K23989" s="2"/>
    </row>
    <row r="23990" spans="4:11">
      <c r="D23990" s="1"/>
      <c r="E23990" s="1"/>
      <c r="F23990" s="1"/>
      <c r="G23990" s="1"/>
      <c r="J23990" s="2"/>
      <c r="K23990" s="2"/>
    </row>
    <row r="23991" spans="4:11">
      <c r="D23991" s="1"/>
      <c r="E23991" s="1"/>
      <c r="F23991" s="1"/>
      <c r="G23991" s="1"/>
      <c r="J23991" s="2"/>
      <c r="K23991" s="2"/>
    </row>
    <row r="23992" spans="4:11">
      <c r="D23992" s="1"/>
      <c r="E23992" s="1"/>
      <c r="F23992" s="1"/>
      <c r="G23992" s="1"/>
      <c r="J23992" s="2"/>
      <c r="K23992" s="2"/>
    </row>
    <row r="23993" spans="4:11">
      <c r="D23993" s="1"/>
      <c r="E23993" s="1"/>
      <c r="F23993" s="1"/>
      <c r="G23993" s="1"/>
      <c r="J23993" s="2"/>
      <c r="K23993" s="2"/>
    </row>
    <row r="23994" spans="4:11">
      <c r="D23994" s="1"/>
      <c r="E23994" s="1"/>
      <c r="F23994" s="1"/>
      <c r="G23994" s="1"/>
      <c r="J23994" s="2"/>
      <c r="K23994" s="2"/>
    </row>
    <row r="23995" spans="4:11">
      <c r="D23995" s="1"/>
      <c r="E23995" s="1"/>
      <c r="F23995" s="1"/>
      <c r="G23995" s="1"/>
      <c r="J23995" s="2"/>
      <c r="K23995" s="2"/>
    </row>
    <row r="23996" spans="4:11">
      <c r="D23996" s="1"/>
      <c r="E23996" s="1"/>
      <c r="F23996" s="1"/>
      <c r="G23996" s="1"/>
      <c r="J23996" s="2"/>
      <c r="K23996" s="2"/>
    </row>
    <row r="23997" spans="4:11">
      <c r="D23997" s="1"/>
      <c r="E23997" s="1"/>
      <c r="F23997" s="1"/>
      <c r="G23997" s="1"/>
      <c r="J23997" s="2"/>
      <c r="K23997" s="2"/>
    </row>
    <row r="23998" spans="4:11">
      <c r="D23998" s="1"/>
      <c r="E23998" s="1"/>
      <c r="F23998" s="1"/>
      <c r="G23998" s="1"/>
      <c r="J23998" s="2"/>
      <c r="K23998" s="2"/>
    </row>
    <row r="23999" spans="4:11">
      <c r="D23999" s="1"/>
      <c r="E23999" s="1"/>
      <c r="F23999" s="1"/>
      <c r="G23999" s="1"/>
      <c r="J23999" s="2"/>
      <c r="K23999" s="2"/>
    </row>
    <row r="24000" spans="4:11">
      <c r="D24000" s="1"/>
      <c r="E24000" s="1"/>
      <c r="F24000" s="1"/>
      <c r="G24000" s="1"/>
      <c r="J24000" s="2"/>
      <c r="K24000" s="2"/>
    </row>
    <row r="24001" spans="4:11">
      <c r="D24001" s="1"/>
      <c r="E24001" s="1"/>
      <c r="F24001" s="1"/>
      <c r="G24001" s="1"/>
      <c r="J24001" s="2"/>
      <c r="K24001" s="2"/>
    </row>
    <row r="24002" spans="4:11">
      <c r="D24002" s="1"/>
      <c r="E24002" s="1"/>
      <c r="F24002" s="1"/>
      <c r="G24002" s="1"/>
      <c r="J24002" s="2"/>
      <c r="K24002" s="2"/>
    </row>
    <row r="24003" spans="4:11">
      <c r="D24003" s="1"/>
      <c r="E24003" s="1"/>
      <c r="F24003" s="1"/>
      <c r="G24003" s="1"/>
      <c r="J24003" s="2"/>
      <c r="K24003" s="2"/>
    </row>
    <row r="24004" spans="4:11">
      <c r="D24004" s="1"/>
      <c r="E24004" s="1"/>
      <c r="F24004" s="1"/>
      <c r="G24004" s="1"/>
      <c r="J24004" s="2"/>
      <c r="K24004" s="2"/>
    </row>
    <row r="24005" spans="4:11">
      <c r="D24005" s="1"/>
      <c r="E24005" s="1"/>
      <c r="F24005" s="1"/>
      <c r="G24005" s="1"/>
      <c r="J24005" s="2"/>
      <c r="K24005" s="2"/>
    </row>
    <row r="24006" spans="4:11">
      <c r="D24006" s="1"/>
      <c r="E24006" s="1"/>
      <c r="F24006" s="1"/>
      <c r="G24006" s="1"/>
      <c r="J24006" s="2"/>
      <c r="K24006" s="2"/>
    </row>
    <row r="24007" spans="4:11">
      <c r="D24007" s="1"/>
      <c r="E24007" s="1"/>
      <c r="F24007" s="1"/>
      <c r="G24007" s="1"/>
      <c r="J24007" s="2"/>
      <c r="K24007" s="2"/>
    </row>
    <row r="24008" spans="4:11">
      <c r="D24008" s="1"/>
      <c r="E24008" s="1"/>
      <c r="F24008" s="1"/>
      <c r="G24008" s="1"/>
      <c r="J24008" s="2"/>
      <c r="K24008" s="2"/>
    </row>
    <row r="24009" spans="4:11">
      <c r="D24009" s="1"/>
      <c r="E24009" s="1"/>
      <c r="F24009" s="1"/>
      <c r="G24009" s="1"/>
      <c r="J24009" s="2"/>
      <c r="K24009" s="2"/>
    </row>
    <row r="24010" spans="4:11">
      <c r="D24010" s="1"/>
      <c r="E24010" s="1"/>
      <c r="F24010" s="1"/>
      <c r="G24010" s="1"/>
      <c r="J24010" s="2"/>
      <c r="K24010" s="2"/>
    </row>
    <row r="24011" spans="4:11">
      <c r="D24011" s="1"/>
      <c r="E24011" s="1"/>
      <c r="F24011" s="1"/>
      <c r="G24011" s="1"/>
      <c r="J24011" s="2"/>
      <c r="K24011" s="2"/>
    </row>
    <row r="24012" spans="4:11">
      <c r="D24012" s="1"/>
      <c r="E24012" s="1"/>
      <c r="F24012" s="1"/>
      <c r="G24012" s="1"/>
      <c r="J24012" s="2"/>
      <c r="K24012" s="2"/>
    </row>
    <row r="24013" spans="4:11">
      <c r="D24013" s="1"/>
      <c r="E24013" s="1"/>
      <c r="F24013" s="1"/>
      <c r="G24013" s="1"/>
      <c r="J24013" s="2"/>
      <c r="K24013" s="2"/>
    </row>
    <row r="24014" spans="4:11">
      <c r="D24014" s="1"/>
      <c r="E24014" s="1"/>
      <c r="F24014" s="1"/>
      <c r="G24014" s="1"/>
      <c r="J24014" s="2"/>
      <c r="K24014" s="2"/>
    </row>
    <row r="24015" spans="4:11">
      <c r="D24015" s="1"/>
      <c r="E24015" s="1"/>
      <c r="F24015" s="1"/>
      <c r="G24015" s="1"/>
      <c r="J24015" s="2"/>
      <c r="K24015" s="2"/>
    </row>
    <row r="24016" spans="4:11">
      <c r="D24016" s="1"/>
      <c r="E24016" s="1"/>
      <c r="F24016" s="1"/>
      <c r="G24016" s="1"/>
      <c r="J24016" s="2"/>
      <c r="K24016" s="2"/>
    </row>
    <row r="24017" spans="4:11">
      <c r="D24017" s="1"/>
      <c r="E24017" s="1"/>
      <c r="F24017" s="1"/>
      <c r="G24017" s="1"/>
      <c r="J24017" s="2"/>
      <c r="K24017" s="2"/>
    </row>
    <row r="24018" spans="4:11">
      <c r="D24018" s="1"/>
      <c r="E24018" s="1"/>
      <c r="F24018" s="1"/>
      <c r="G24018" s="1"/>
      <c r="J24018" s="2"/>
      <c r="K24018" s="2"/>
    </row>
    <row r="24019" spans="4:11">
      <c r="D24019" s="1"/>
      <c r="E24019" s="1"/>
      <c r="F24019" s="1"/>
      <c r="G24019" s="1"/>
      <c r="J24019" s="2"/>
      <c r="K24019" s="2"/>
    </row>
    <row r="24020" spans="4:11">
      <c r="D24020" s="1"/>
      <c r="E24020" s="1"/>
      <c r="F24020" s="1"/>
      <c r="G24020" s="1"/>
      <c r="J24020" s="2"/>
      <c r="K24020" s="2"/>
    </row>
    <row r="24021" spans="4:11">
      <c r="D24021" s="1"/>
      <c r="E24021" s="1"/>
      <c r="F24021" s="1"/>
      <c r="G24021" s="1"/>
      <c r="J24021" s="2"/>
      <c r="K24021" s="2"/>
    </row>
    <row r="24022" spans="4:11">
      <c r="D24022" s="1"/>
      <c r="E24022" s="1"/>
      <c r="F24022" s="1"/>
      <c r="G24022" s="1"/>
      <c r="J24022" s="2"/>
      <c r="K24022" s="2"/>
    </row>
    <row r="24023" spans="4:11">
      <c r="D24023" s="1"/>
      <c r="E24023" s="1"/>
      <c r="F24023" s="1"/>
      <c r="G24023" s="1"/>
      <c r="J24023" s="2"/>
      <c r="K24023" s="2"/>
    </row>
    <row r="24024" spans="4:11">
      <c r="D24024" s="1"/>
      <c r="E24024" s="1"/>
      <c r="F24024" s="1"/>
      <c r="G24024" s="1"/>
      <c r="J24024" s="2"/>
      <c r="K24024" s="2"/>
    </row>
    <row r="24025" spans="4:11">
      <c r="D24025" s="1"/>
      <c r="E24025" s="1"/>
      <c r="F24025" s="1"/>
      <c r="G24025" s="1"/>
      <c r="J24025" s="2"/>
      <c r="K24025" s="2"/>
    </row>
    <row r="24026" spans="4:11">
      <c r="D24026" s="1"/>
      <c r="E24026" s="1"/>
      <c r="F24026" s="1"/>
      <c r="G24026" s="1"/>
      <c r="J24026" s="2"/>
      <c r="K24026" s="2"/>
    </row>
    <row r="24027" spans="4:11">
      <c r="D24027" s="1"/>
      <c r="E24027" s="1"/>
      <c r="F24027" s="1"/>
      <c r="G24027" s="1"/>
      <c r="J24027" s="2"/>
      <c r="K24027" s="2"/>
    </row>
    <row r="24028" spans="4:11">
      <c r="D24028" s="1"/>
      <c r="E24028" s="1"/>
      <c r="F24028" s="1"/>
      <c r="G24028" s="1"/>
      <c r="J24028" s="2"/>
      <c r="K24028" s="2"/>
    </row>
    <row r="24029" spans="4:11">
      <c r="D24029" s="1"/>
      <c r="E24029" s="1"/>
      <c r="F24029" s="1"/>
      <c r="G24029" s="1"/>
      <c r="J24029" s="2"/>
      <c r="K24029" s="2"/>
    </row>
    <row r="24030" spans="4:11">
      <c r="D24030" s="1"/>
      <c r="E24030" s="1"/>
      <c r="F24030" s="1"/>
      <c r="G24030" s="1"/>
      <c r="J24030" s="2"/>
      <c r="K24030" s="2"/>
    </row>
    <row r="24031" spans="4:11">
      <c r="D24031" s="1"/>
      <c r="E24031" s="1"/>
      <c r="F24031" s="1"/>
      <c r="G24031" s="1"/>
      <c r="J24031" s="2"/>
      <c r="K24031" s="2"/>
    </row>
    <row r="24032" spans="4:11">
      <c r="D24032" s="1"/>
      <c r="E24032" s="1"/>
      <c r="F24032" s="1"/>
      <c r="G24032" s="1"/>
      <c r="J24032" s="2"/>
      <c r="K24032" s="2"/>
    </row>
    <row r="24033" spans="4:11">
      <c r="D24033" s="1"/>
      <c r="E24033" s="1"/>
      <c r="F24033" s="1"/>
      <c r="G24033" s="1"/>
      <c r="J24033" s="2"/>
      <c r="K24033" s="2"/>
    </row>
    <row r="24034" spans="4:11">
      <c r="D24034" s="1"/>
      <c r="E24034" s="1"/>
      <c r="F24034" s="1"/>
      <c r="G24034" s="1"/>
      <c r="J24034" s="2"/>
      <c r="K24034" s="2"/>
    </row>
    <row r="24035" spans="4:11">
      <c r="D24035" s="1"/>
      <c r="E24035" s="1"/>
      <c r="F24035" s="1"/>
      <c r="G24035" s="1"/>
      <c r="J24035" s="2"/>
      <c r="K24035" s="2"/>
    </row>
    <row r="24036" spans="4:11">
      <c r="D24036" s="1"/>
      <c r="E24036" s="1"/>
      <c r="F24036" s="1"/>
      <c r="G24036" s="1"/>
      <c r="J24036" s="2"/>
      <c r="K24036" s="2"/>
    </row>
    <row r="24037" spans="4:11">
      <c r="D24037" s="1"/>
      <c r="E24037" s="1"/>
      <c r="F24037" s="1"/>
      <c r="G24037" s="1"/>
      <c r="J24037" s="2"/>
      <c r="K24037" s="2"/>
    </row>
    <row r="24038" spans="4:11">
      <c r="D24038" s="1"/>
      <c r="E24038" s="1"/>
      <c r="F24038" s="1"/>
      <c r="G24038" s="1"/>
      <c r="J24038" s="2"/>
      <c r="K24038" s="2"/>
    </row>
    <row r="24039" spans="4:11">
      <c r="D24039" s="1"/>
      <c r="E24039" s="1"/>
      <c r="F24039" s="1"/>
      <c r="G24039" s="1"/>
      <c r="J24039" s="2"/>
      <c r="K24039" s="2"/>
    </row>
    <row r="24040" spans="4:11">
      <c r="D24040" s="1"/>
      <c r="E24040" s="1"/>
      <c r="F24040" s="1"/>
      <c r="G24040" s="1"/>
      <c r="J24040" s="2"/>
      <c r="K24040" s="2"/>
    </row>
    <row r="24041" spans="4:11">
      <c r="D24041" s="1"/>
      <c r="E24041" s="1"/>
      <c r="F24041" s="1"/>
      <c r="G24041" s="1"/>
      <c r="J24041" s="2"/>
      <c r="K24041" s="2"/>
    </row>
    <row r="24042" spans="4:11">
      <c r="D24042" s="1"/>
      <c r="E24042" s="1"/>
      <c r="F24042" s="1"/>
      <c r="G24042" s="1"/>
      <c r="J24042" s="2"/>
      <c r="K24042" s="2"/>
    </row>
    <row r="24043" spans="4:11">
      <c r="D24043" s="1"/>
      <c r="E24043" s="1"/>
      <c r="F24043" s="1"/>
      <c r="G24043" s="1"/>
      <c r="J24043" s="2"/>
      <c r="K24043" s="2"/>
    </row>
    <row r="24044" spans="4:11">
      <c r="D24044" s="1"/>
      <c r="E24044" s="1"/>
      <c r="F24044" s="1"/>
      <c r="G24044" s="1"/>
      <c r="J24044" s="2"/>
      <c r="K24044" s="2"/>
    </row>
    <row r="24045" spans="4:11">
      <c r="D24045" s="1"/>
      <c r="E24045" s="1"/>
      <c r="F24045" s="1"/>
      <c r="G24045" s="1"/>
      <c r="J24045" s="2"/>
      <c r="K24045" s="2"/>
    </row>
    <row r="24046" spans="4:11">
      <c r="D24046" s="1"/>
      <c r="E24046" s="1"/>
      <c r="F24046" s="1"/>
      <c r="G24046" s="1"/>
      <c r="J24046" s="2"/>
      <c r="K24046" s="2"/>
    </row>
    <row r="24047" spans="4:11">
      <c r="D24047" s="1"/>
      <c r="E24047" s="1"/>
      <c r="F24047" s="1"/>
      <c r="G24047" s="1"/>
      <c r="J24047" s="2"/>
      <c r="K24047" s="2"/>
    </row>
    <row r="24048" spans="4:11">
      <c r="D24048" s="1"/>
      <c r="E24048" s="1"/>
      <c r="F24048" s="1"/>
      <c r="G24048" s="1"/>
      <c r="J24048" s="2"/>
      <c r="K24048" s="2"/>
    </row>
    <row r="24049" spans="4:11">
      <c r="D24049" s="1"/>
      <c r="E24049" s="1"/>
      <c r="F24049" s="1"/>
      <c r="G24049" s="1"/>
      <c r="J24049" s="2"/>
      <c r="K24049" s="2"/>
    </row>
    <row r="24050" spans="4:11">
      <c r="D24050" s="1"/>
      <c r="E24050" s="1"/>
      <c r="F24050" s="1"/>
      <c r="G24050" s="1"/>
      <c r="J24050" s="2"/>
      <c r="K24050" s="2"/>
    </row>
    <row r="24051" spans="4:11">
      <c r="D24051" s="1"/>
      <c r="E24051" s="1"/>
      <c r="F24051" s="1"/>
      <c r="G24051" s="1"/>
      <c r="J24051" s="2"/>
      <c r="K24051" s="2"/>
    </row>
    <row r="24052" spans="4:11">
      <c r="D24052" s="1"/>
      <c r="E24052" s="1"/>
      <c r="F24052" s="1"/>
      <c r="G24052" s="1"/>
      <c r="J24052" s="2"/>
      <c r="K24052" s="2"/>
    </row>
    <row r="24053" spans="4:11">
      <c r="D24053" s="1"/>
      <c r="E24053" s="1"/>
      <c r="F24053" s="1"/>
      <c r="G24053" s="1"/>
      <c r="J24053" s="2"/>
      <c r="K24053" s="2"/>
    </row>
    <row r="24054" spans="4:11">
      <c r="D24054" s="1"/>
      <c r="E24054" s="1"/>
      <c r="F24054" s="1"/>
      <c r="G24054" s="1"/>
      <c r="J24054" s="2"/>
      <c r="K24054" s="2"/>
    </row>
    <row r="24055" spans="4:11">
      <c r="D24055" s="1"/>
      <c r="E24055" s="1"/>
      <c r="F24055" s="1"/>
      <c r="G24055" s="1"/>
      <c r="J24055" s="2"/>
      <c r="K24055" s="2"/>
    </row>
    <row r="24056" spans="4:11">
      <c r="D24056" s="1"/>
      <c r="E24056" s="1"/>
      <c r="F24056" s="1"/>
      <c r="G24056" s="1"/>
      <c r="J24056" s="2"/>
      <c r="K24056" s="2"/>
    </row>
    <row r="24057" spans="4:11">
      <c r="D24057" s="1"/>
      <c r="E24057" s="1"/>
      <c r="F24057" s="1"/>
      <c r="G24057" s="1"/>
      <c r="J24057" s="2"/>
      <c r="K24057" s="2"/>
    </row>
    <row r="24058" spans="4:11">
      <c r="D24058" s="1"/>
      <c r="E24058" s="1"/>
      <c r="F24058" s="1"/>
      <c r="G24058" s="1"/>
      <c r="J24058" s="2"/>
      <c r="K24058" s="2"/>
    </row>
    <row r="24059" spans="4:11">
      <c r="D24059" s="1"/>
      <c r="E24059" s="1"/>
      <c r="F24059" s="1"/>
      <c r="G24059" s="1"/>
      <c r="J24059" s="2"/>
      <c r="K24059" s="2"/>
    </row>
    <row r="24060" spans="4:11">
      <c r="D24060" s="1"/>
      <c r="E24060" s="1"/>
      <c r="F24060" s="1"/>
      <c r="G24060" s="1"/>
      <c r="J24060" s="2"/>
      <c r="K24060" s="2"/>
    </row>
    <row r="24061" spans="4:11">
      <c r="D24061" s="1"/>
      <c r="E24061" s="1"/>
      <c r="F24061" s="1"/>
      <c r="G24061" s="1"/>
      <c r="J24061" s="2"/>
      <c r="K24061" s="2"/>
    </row>
    <row r="24062" spans="4:11">
      <c r="D24062" s="1"/>
      <c r="E24062" s="1"/>
      <c r="F24062" s="1"/>
      <c r="G24062" s="1"/>
      <c r="J24062" s="2"/>
      <c r="K24062" s="2"/>
    </row>
    <row r="24063" spans="4:11">
      <c r="D24063" s="1"/>
      <c r="E24063" s="1"/>
      <c r="F24063" s="1"/>
      <c r="G24063" s="1"/>
      <c r="J24063" s="2"/>
      <c r="K24063" s="2"/>
    </row>
    <row r="24064" spans="4:11">
      <c r="D24064" s="1"/>
      <c r="E24064" s="1"/>
      <c r="F24064" s="1"/>
      <c r="G24064" s="1"/>
      <c r="J24064" s="2"/>
      <c r="K24064" s="2"/>
    </row>
    <row r="24065" spans="4:11">
      <c r="D24065" s="1"/>
      <c r="E24065" s="1"/>
      <c r="F24065" s="1"/>
      <c r="G24065" s="1"/>
      <c r="J24065" s="2"/>
      <c r="K24065" s="2"/>
    </row>
    <row r="24066" spans="4:11">
      <c r="D24066" s="1"/>
      <c r="E24066" s="1"/>
      <c r="F24066" s="1"/>
      <c r="G24066" s="1"/>
      <c r="J24066" s="2"/>
      <c r="K24066" s="2"/>
    </row>
    <row r="24067" spans="4:11">
      <c r="D24067" s="1"/>
      <c r="E24067" s="1"/>
      <c r="F24067" s="1"/>
      <c r="G24067" s="1"/>
      <c r="J24067" s="2"/>
      <c r="K24067" s="2"/>
    </row>
    <row r="24068" spans="4:11">
      <c r="D24068" s="1"/>
      <c r="E24068" s="1"/>
      <c r="F24068" s="1"/>
      <c r="G24068" s="1"/>
      <c r="J24068" s="2"/>
      <c r="K24068" s="2"/>
    </row>
    <row r="24069" spans="4:11">
      <c r="D24069" s="1"/>
      <c r="E24069" s="1"/>
      <c r="F24069" s="1"/>
      <c r="G24069" s="1"/>
      <c r="J24069" s="2"/>
      <c r="K24069" s="2"/>
    </row>
    <row r="24070" spans="4:11">
      <c r="D24070" s="1"/>
      <c r="E24070" s="1"/>
      <c r="F24070" s="1"/>
      <c r="G24070" s="1"/>
      <c r="J24070" s="2"/>
      <c r="K24070" s="2"/>
    </row>
    <row r="24071" spans="4:11">
      <c r="D24071" s="1"/>
      <c r="E24071" s="1"/>
      <c r="F24071" s="1"/>
      <c r="G24071" s="1"/>
      <c r="J24071" s="2"/>
      <c r="K24071" s="2"/>
    </row>
    <row r="24072" spans="4:11">
      <c r="D24072" s="1"/>
      <c r="E24072" s="1"/>
      <c r="F24072" s="1"/>
      <c r="G24072" s="1"/>
      <c r="J24072" s="2"/>
      <c r="K24072" s="2"/>
    </row>
    <row r="24073" spans="4:11">
      <c r="D24073" s="1"/>
      <c r="E24073" s="1"/>
      <c r="F24073" s="1"/>
      <c r="G24073" s="1"/>
      <c r="J24073" s="2"/>
      <c r="K24073" s="2"/>
    </row>
    <row r="24074" spans="4:11">
      <c r="D24074" s="1"/>
      <c r="E24074" s="1"/>
      <c r="F24074" s="1"/>
      <c r="G24074" s="1"/>
      <c r="J24074" s="2"/>
      <c r="K24074" s="2"/>
    </row>
    <row r="24075" spans="4:11">
      <c r="D24075" s="1"/>
      <c r="E24075" s="1"/>
      <c r="F24075" s="1"/>
      <c r="G24075" s="1"/>
      <c r="J24075" s="2"/>
      <c r="K24075" s="2"/>
    </row>
    <row r="24076" spans="4:11">
      <c r="D24076" s="1"/>
      <c r="E24076" s="1"/>
      <c r="F24076" s="1"/>
      <c r="G24076" s="1"/>
      <c r="J24076" s="2"/>
      <c r="K24076" s="2"/>
    </row>
    <row r="24077" spans="4:11">
      <c r="D24077" s="1"/>
      <c r="E24077" s="1"/>
      <c r="F24077" s="1"/>
      <c r="G24077" s="1"/>
      <c r="J24077" s="2"/>
      <c r="K24077" s="2"/>
    </row>
    <row r="24078" spans="4:11">
      <c r="D24078" s="1"/>
      <c r="E24078" s="1"/>
      <c r="F24078" s="1"/>
      <c r="G24078" s="1"/>
      <c r="J24078" s="2"/>
      <c r="K24078" s="2"/>
    </row>
    <row r="24079" spans="4:11">
      <c r="D24079" s="1"/>
      <c r="E24079" s="1"/>
      <c r="F24079" s="1"/>
      <c r="G24079" s="1"/>
      <c r="J24079" s="2"/>
      <c r="K24079" s="2"/>
    </row>
    <row r="24080" spans="4:11">
      <c r="D24080" s="1"/>
      <c r="E24080" s="1"/>
      <c r="F24080" s="1"/>
      <c r="G24080" s="1"/>
      <c r="J24080" s="2"/>
      <c r="K24080" s="2"/>
    </row>
    <row r="24081" spans="4:11">
      <c r="D24081" s="1"/>
      <c r="E24081" s="1"/>
      <c r="F24081" s="1"/>
      <c r="G24081" s="1"/>
      <c r="J24081" s="2"/>
      <c r="K24081" s="2"/>
    </row>
    <row r="24082" spans="4:11">
      <c r="D24082" s="1"/>
      <c r="E24082" s="1"/>
      <c r="F24082" s="1"/>
      <c r="G24082" s="1"/>
      <c r="J24082" s="2"/>
      <c r="K24082" s="2"/>
    </row>
    <row r="24083" spans="4:11">
      <c r="D24083" s="1"/>
      <c r="E24083" s="1"/>
      <c r="F24083" s="1"/>
      <c r="G24083" s="1"/>
      <c r="J24083" s="2"/>
      <c r="K24083" s="2"/>
    </row>
    <row r="24084" spans="4:11">
      <c r="D24084" s="1"/>
      <c r="E24084" s="1"/>
      <c r="F24084" s="1"/>
      <c r="G24084" s="1"/>
      <c r="J24084" s="2"/>
      <c r="K24084" s="2"/>
    </row>
    <row r="24085" spans="4:11">
      <c r="D24085" s="1"/>
      <c r="E24085" s="1"/>
      <c r="F24085" s="1"/>
      <c r="G24085" s="1"/>
      <c r="J24085" s="2"/>
      <c r="K24085" s="2"/>
    </row>
    <row r="24086" spans="4:11">
      <c r="D24086" s="1"/>
      <c r="E24086" s="1"/>
      <c r="F24086" s="1"/>
      <c r="G24086" s="1"/>
      <c r="J24086" s="2"/>
      <c r="K24086" s="2"/>
    </row>
    <row r="24087" spans="4:11">
      <c r="D24087" s="1"/>
      <c r="E24087" s="1"/>
      <c r="F24087" s="1"/>
      <c r="G24087" s="1"/>
      <c r="J24087" s="2"/>
      <c r="K24087" s="2"/>
    </row>
    <row r="24088" spans="4:11">
      <c r="D24088" s="1"/>
      <c r="E24088" s="1"/>
      <c r="F24088" s="1"/>
      <c r="G24088" s="1"/>
      <c r="J24088" s="2"/>
      <c r="K24088" s="2"/>
    </row>
    <row r="24089" spans="4:11">
      <c r="D24089" s="1"/>
      <c r="E24089" s="1"/>
      <c r="F24089" s="1"/>
      <c r="G24089" s="1"/>
      <c r="J24089" s="2"/>
      <c r="K24089" s="2"/>
    </row>
    <row r="24090" spans="4:11">
      <c r="D24090" s="1"/>
      <c r="E24090" s="1"/>
      <c r="F24090" s="1"/>
      <c r="G24090" s="1"/>
      <c r="J24090" s="2"/>
      <c r="K24090" s="2"/>
    </row>
    <row r="24091" spans="4:11">
      <c r="D24091" s="1"/>
      <c r="E24091" s="1"/>
      <c r="F24091" s="1"/>
      <c r="G24091" s="1"/>
      <c r="J24091" s="2"/>
      <c r="K24091" s="2"/>
    </row>
    <row r="24092" spans="4:11">
      <c r="D24092" s="1"/>
      <c r="E24092" s="1"/>
      <c r="F24092" s="1"/>
      <c r="G24092" s="1"/>
      <c r="J24092" s="2"/>
      <c r="K24092" s="2"/>
    </row>
    <row r="24093" spans="4:11">
      <c r="D24093" s="1"/>
      <c r="E24093" s="1"/>
      <c r="F24093" s="1"/>
      <c r="G24093" s="1"/>
      <c r="J24093" s="2"/>
      <c r="K24093" s="2"/>
    </row>
    <row r="24094" spans="4:11">
      <c r="D24094" s="1"/>
      <c r="E24094" s="1"/>
      <c r="F24094" s="1"/>
      <c r="G24094" s="1"/>
      <c r="J24094" s="2"/>
      <c r="K24094" s="2"/>
    </row>
    <row r="24095" spans="4:11">
      <c r="D24095" s="1"/>
      <c r="E24095" s="1"/>
      <c r="F24095" s="1"/>
      <c r="G24095" s="1"/>
      <c r="J24095" s="2"/>
      <c r="K24095" s="2"/>
    </row>
    <row r="24096" spans="4:11">
      <c r="D24096" s="1"/>
      <c r="E24096" s="1"/>
      <c r="F24096" s="1"/>
      <c r="G24096" s="1"/>
      <c r="J24096" s="2"/>
      <c r="K24096" s="2"/>
    </row>
    <row r="24097" spans="4:11">
      <c r="D24097" s="1"/>
      <c r="E24097" s="1"/>
      <c r="F24097" s="1"/>
      <c r="G24097" s="1"/>
      <c r="J24097" s="2"/>
      <c r="K24097" s="2"/>
    </row>
    <row r="24098" spans="4:11">
      <c r="D24098" s="1"/>
      <c r="E24098" s="1"/>
      <c r="F24098" s="1"/>
      <c r="G24098" s="1"/>
      <c r="J24098" s="2"/>
      <c r="K24098" s="2"/>
    </row>
    <row r="24099" spans="4:11">
      <c r="D24099" s="1"/>
      <c r="E24099" s="1"/>
      <c r="F24099" s="1"/>
      <c r="G24099" s="1"/>
      <c r="J24099" s="2"/>
      <c r="K24099" s="2"/>
    </row>
    <row r="24100" spans="4:11">
      <c r="D24100" s="1"/>
      <c r="E24100" s="1"/>
      <c r="F24100" s="1"/>
      <c r="G24100" s="1"/>
      <c r="J24100" s="2"/>
      <c r="K24100" s="2"/>
    </row>
    <row r="24101" spans="4:11">
      <c r="D24101" s="1"/>
      <c r="E24101" s="1"/>
      <c r="F24101" s="1"/>
      <c r="G24101" s="1"/>
      <c r="J24101" s="2"/>
      <c r="K24101" s="2"/>
    </row>
    <row r="24102" spans="4:11">
      <c r="D24102" s="1"/>
      <c r="E24102" s="1"/>
      <c r="F24102" s="1"/>
      <c r="G24102" s="1"/>
      <c r="J24102" s="2"/>
      <c r="K24102" s="2"/>
    </row>
    <row r="24103" spans="4:11">
      <c r="D24103" s="1"/>
      <c r="E24103" s="1"/>
      <c r="F24103" s="1"/>
      <c r="G24103" s="1"/>
      <c r="J24103" s="2"/>
      <c r="K24103" s="2"/>
    </row>
    <row r="24104" spans="4:11">
      <c r="D24104" s="1"/>
      <c r="E24104" s="1"/>
      <c r="F24104" s="1"/>
      <c r="G24104" s="1"/>
      <c r="J24104" s="2"/>
      <c r="K24104" s="2"/>
    </row>
    <row r="24105" spans="4:11">
      <c r="D24105" s="1"/>
      <c r="E24105" s="1"/>
      <c r="F24105" s="1"/>
      <c r="G24105" s="1"/>
      <c r="J24105" s="2"/>
      <c r="K24105" s="2"/>
    </row>
    <row r="24106" spans="4:11">
      <c r="D24106" s="1"/>
      <c r="E24106" s="1"/>
      <c r="F24106" s="1"/>
      <c r="G24106" s="1"/>
      <c r="J24106" s="2"/>
      <c r="K24106" s="2"/>
    </row>
    <row r="24107" spans="4:11">
      <c r="D24107" s="1"/>
      <c r="E24107" s="1"/>
      <c r="F24107" s="1"/>
      <c r="G24107" s="1"/>
      <c r="J24107" s="2"/>
      <c r="K24107" s="2"/>
    </row>
    <row r="24108" spans="4:11">
      <c r="D24108" s="1"/>
      <c r="E24108" s="1"/>
      <c r="F24108" s="1"/>
      <c r="G24108" s="1"/>
      <c r="J24108" s="2"/>
      <c r="K24108" s="2"/>
    </row>
    <row r="24109" spans="4:11">
      <c r="D24109" s="1"/>
      <c r="E24109" s="1"/>
      <c r="F24109" s="1"/>
      <c r="G24109" s="1"/>
      <c r="J24109" s="2"/>
      <c r="K24109" s="2"/>
    </row>
    <row r="24110" spans="4:11">
      <c r="D24110" s="1"/>
      <c r="E24110" s="1"/>
      <c r="F24110" s="1"/>
      <c r="G24110" s="1"/>
      <c r="J24110" s="2"/>
      <c r="K24110" s="2"/>
    </row>
    <row r="24111" spans="4:11">
      <c r="D24111" s="1"/>
      <c r="E24111" s="1"/>
      <c r="F24111" s="1"/>
      <c r="G24111" s="1"/>
      <c r="J24111" s="2"/>
      <c r="K24111" s="2"/>
    </row>
    <row r="24112" spans="4:11">
      <c r="D24112" s="1"/>
      <c r="E24112" s="1"/>
      <c r="F24112" s="1"/>
      <c r="G24112" s="1"/>
      <c r="J24112" s="2"/>
      <c r="K24112" s="2"/>
    </row>
    <row r="24113" spans="4:11">
      <c r="D24113" s="1"/>
      <c r="E24113" s="1"/>
      <c r="F24113" s="1"/>
      <c r="G24113" s="1"/>
      <c r="J24113" s="2"/>
      <c r="K24113" s="2"/>
    </row>
    <row r="24114" spans="4:11">
      <c r="D24114" s="1"/>
      <c r="E24114" s="1"/>
      <c r="F24114" s="1"/>
      <c r="G24114" s="1"/>
      <c r="J24114" s="2"/>
      <c r="K24114" s="2"/>
    </row>
    <row r="24115" spans="4:11">
      <c r="D24115" s="1"/>
      <c r="E24115" s="1"/>
      <c r="F24115" s="1"/>
      <c r="G24115" s="1"/>
      <c r="J24115" s="2"/>
      <c r="K24115" s="2"/>
    </row>
    <row r="24116" spans="4:11">
      <c r="D24116" s="1"/>
      <c r="E24116" s="1"/>
      <c r="F24116" s="1"/>
      <c r="G24116" s="1"/>
      <c r="J24116" s="2"/>
      <c r="K24116" s="2"/>
    </row>
    <row r="24117" spans="4:11">
      <c r="D24117" s="1"/>
      <c r="E24117" s="1"/>
      <c r="F24117" s="1"/>
      <c r="G24117" s="1"/>
      <c r="J24117" s="2"/>
      <c r="K24117" s="2"/>
    </row>
    <row r="24118" spans="4:11">
      <c r="D24118" s="1"/>
      <c r="E24118" s="1"/>
      <c r="F24118" s="1"/>
      <c r="G24118" s="1"/>
      <c r="J24118" s="2"/>
      <c r="K24118" s="2"/>
    </row>
    <row r="24119" spans="4:11">
      <c r="D24119" s="1"/>
      <c r="E24119" s="1"/>
      <c r="F24119" s="1"/>
      <c r="G24119" s="1"/>
      <c r="J24119" s="2"/>
      <c r="K24119" s="2"/>
    </row>
    <row r="24120" spans="4:11">
      <c r="D24120" s="1"/>
      <c r="E24120" s="1"/>
      <c r="F24120" s="1"/>
      <c r="G24120" s="1"/>
      <c r="J24120" s="2"/>
      <c r="K24120" s="2"/>
    </row>
    <row r="24121" spans="4:11">
      <c r="D24121" s="1"/>
      <c r="E24121" s="1"/>
      <c r="F24121" s="1"/>
      <c r="G24121" s="1"/>
      <c r="J24121" s="2"/>
      <c r="K24121" s="2"/>
    </row>
    <row r="24122" spans="4:11">
      <c r="D24122" s="1"/>
      <c r="E24122" s="1"/>
      <c r="F24122" s="1"/>
      <c r="G24122" s="1"/>
      <c r="J24122" s="2"/>
      <c r="K24122" s="2"/>
    </row>
    <row r="24123" spans="4:11">
      <c r="D24123" s="1"/>
      <c r="E24123" s="1"/>
      <c r="F24123" s="1"/>
      <c r="G24123" s="1"/>
      <c r="J24123" s="2"/>
      <c r="K24123" s="2"/>
    </row>
    <row r="24124" spans="4:11">
      <c r="D24124" s="1"/>
      <c r="E24124" s="1"/>
      <c r="F24124" s="1"/>
      <c r="G24124" s="1"/>
      <c r="J24124" s="2"/>
      <c r="K24124" s="2"/>
    </row>
    <row r="24125" spans="4:11">
      <c r="D24125" s="1"/>
      <c r="E24125" s="1"/>
      <c r="F24125" s="1"/>
      <c r="G24125" s="1"/>
      <c r="J24125" s="2"/>
      <c r="K24125" s="2"/>
    </row>
    <row r="24126" spans="4:11">
      <c r="D24126" s="1"/>
      <c r="E24126" s="1"/>
      <c r="F24126" s="1"/>
      <c r="G24126" s="1"/>
      <c r="J24126" s="2"/>
      <c r="K24126" s="2"/>
    </row>
    <row r="24127" spans="4:11">
      <c r="D24127" s="1"/>
      <c r="E24127" s="1"/>
      <c r="F24127" s="1"/>
      <c r="G24127" s="1"/>
      <c r="J24127" s="2"/>
      <c r="K24127" s="2"/>
    </row>
    <row r="24128" spans="4:11">
      <c r="D24128" s="1"/>
      <c r="E24128" s="1"/>
      <c r="F24128" s="1"/>
      <c r="G24128" s="1"/>
      <c r="J24128" s="2"/>
      <c r="K24128" s="2"/>
    </row>
    <row r="24129" spans="4:11">
      <c r="D24129" s="1"/>
      <c r="E24129" s="1"/>
      <c r="F24129" s="1"/>
      <c r="G24129" s="1"/>
      <c r="J24129" s="2"/>
      <c r="K24129" s="2"/>
    </row>
    <row r="24130" spans="4:11">
      <c r="D24130" s="1"/>
      <c r="E24130" s="1"/>
      <c r="F24130" s="1"/>
      <c r="G24130" s="1"/>
      <c r="J24130" s="2"/>
      <c r="K24130" s="2"/>
    </row>
    <row r="24131" spans="4:11">
      <c r="D24131" s="1"/>
      <c r="E24131" s="1"/>
      <c r="F24131" s="1"/>
      <c r="G24131" s="1"/>
      <c r="J24131" s="2"/>
      <c r="K24131" s="2"/>
    </row>
    <row r="24132" spans="4:11">
      <c r="D24132" s="1"/>
      <c r="E24132" s="1"/>
      <c r="F24132" s="1"/>
      <c r="G24132" s="1"/>
      <c r="J24132" s="2"/>
      <c r="K24132" s="2"/>
    </row>
    <row r="24133" spans="4:11">
      <c r="D24133" s="1"/>
      <c r="E24133" s="1"/>
      <c r="F24133" s="1"/>
      <c r="G24133" s="1"/>
      <c r="J24133" s="2"/>
      <c r="K24133" s="2"/>
    </row>
    <row r="24134" spans="4:11">
      <c r="D24134" s="1"/>
      <c r="E24134" s="1"/>
      <c r="F24134" s="1"/>
      <c r="G24134" s="1"/>
      <c r="J24134" s="2"/>
      <c r="K24134" s="2"/>
    </row>
    <row r="24135" spans="4:11">
      <c r="D24135" s="1"/>
      <c r="E24135" s="1"/>
      <c r="F24135" s="1"/>
      <c r="G24135" s="1"/>
      <c r="J24135" s="2"/>
      <c r="K24135" s="2"/>
    </row>
    <row r="24136" spans="4:11">
      <c r="D24136" s="1"/>
      <c r="E24136" s="1"/>
      <c r="F24136" s="1"/>
      <c r="G24136" s="1"/>
      <c r="J24136" s="2"/>
      <c r="K24136" s="2"/>
    </row>
    <row r="24137" spans="4:11">
      <c r="D24137" s="1"/>
      <c r="E24137" s="1"/>
      <c r="F24137" s="1"/>
      <c r="G24137" s="1"/>
      <c r="J24137" s="2"/>
      <c r="K24137" s="2"/>
    </row>
    <row r="24138" spans="4:11">
      <c r="D24138" s="1"/>
      <c r="E24138" s="1"/>
      <c r="F24138" s="1"/>
      <c r="G24138" s="1"/>
      <c r="J24138" s="2"/>
      <c r="K24138" s="2"/>
    </row>
    <row r="24139" spans="4:11">
      <c r="D24139" s="1"/>
      <c r="E24139" s="1"/>
      <c r="F24139" s="1"/>
      <c r="G24139" s="1"/>
      <c r="J24139" s="2"/>
      <c r="K24139" s="2"/>
    </row>
    <row r="24140" spans="4:11">
      <c r="D24140" s="1"/>
      <c r="E24140" s="1"/>
      <c r="F24140" s="1"/>
      <c r="G24140" s="1"/>
      <c r="J24140" s="2"/>
      <c r="K24140" s="2"/>
    </row>
    <row r="24141" spans="4:11">
      <c r="D24141" s="1"/>
      <c r="E24141" s="1"/>
      <c r="F24141" s="1"/>
      <c r="G24141" s="1"/>
      <c r="J24141" s="2"/>
      <c r="K24141" s="2"/>
    </row>
    <row r="24142" spans="4:11">
      <c r="D24142" s="1"/>
      <c r="E24142" s="1"/>
      <c r="F24142" s="1"/>
      <c r="G24142" s="1"/>
      <c r="J24142" s="2"/>
      <c r="K24142" s="2"/>
    </row>
    <row r="24143" spans="4:11">
      <c r="D24143" s="1"/>
      <c r="E24143" s="1"/>
      <c r="F24143" s="1"/>
      <c r="G24143" s="1"/>
      <c r="J24143" s="2"/>
      <c r="K24143" s="2"/>
    </row>
    <row r="24144" spans="4:11">
      <c r="D24144" s="1"/>
      <c r="E24144" s="1"/>
      <c r="F24144" s="1"/>
      <c r="G24144" s="1"/>
      <c r="J24144" s="2"/>
      <c r="K24144" s="2"/>
    </row>
    <row r="24145" spans="4:11">
      <c r="D24145" s="1"/>
      <c r="E24145" s="1"/>
      <c r="F24145" s="1"/>
      <c r="G24145" s="1"/>
      <c r="J24145" s="2"/>
      <c r="K24145" s="2"/>
    </row>
    <row r="24146" spans="4:11">
      <c r="D24146" s="1"/>
      <c r="E24146" s="1"/>
      <c r="F24146" s="1"/>
      <c r="G24146" s="1"/>
      <c r="J24146" s="2"/>
      <c r="K24146" s="2"/>
    </row>
    <row r="24147" spans="4:11">
      <c r="D24147" s="1"/>
      <c r="E24147" s="1"/>
      <c r="F24147" s="1"/>
      <c r="G24147" s="1"/>
      <c r="J24147" s="2"/>
      <c r="K24147" s="2"/>
    </row>
    <row r="24148" spans="4:11">
      <c r="D24148" s="1"/>
      <c r="E24148" s="1"/>
      <c r="F24148" s="1"/>
      <c r="G24148" s="1"/>
      <c r="J24148" s="2"/>
      <c r="K24148" s="2"/>
    </row>
    <row r="24149" spans="4:11">
      <c r="D24149" s="1"/>
      <c r="E24149" s="1"/>
      <c r="F24149" s="1"/>
      <c r="G24149" s="1"/>
      <c r="J24149" s="2"/>
      <c r="K24149" s="2"/>
    </row>
    <row r="24150" spans="4:11">
      <c r="D24150" s="1"/>
      <c r="E24150" s="1"/>
      <c r="F24150" s="1"/>
      <c r="G24150" s="1"/>
      <c r="J24150" s="2"/>
      <c r="K24150" s="2"/>
    </row>
    <row r="24151" spans="4:11">
      <c r="D24151" s="1"/>
      <c r="E24151" s="1"/>
      <c r="F24151" s="1"/>
      <c r="G24151" s="1"/>
      <c r="J24151" s="2"/>
      <c r="K24151" s="2"/>
    </row>
    <row r="24152" spans="4:11">
      <c r="D24152" s="1"/>
      <c r="E24152" s="1"/>
      <c r="F24152" s="1"/>
      <c r="G24152" s="1"/>
      <c r="J24152" s="2"/>
      <c r="K24152" s="2"/>
    </row>
    <row r="24153" spans="4:11">
      <c r="D24153" s="1"/>
      <c r="E24153" s="1"/>
      <c r="F24153" s="1"/>
      <c r="G24153" s="1"/>
      <c r="J24153" s="2"/>
      <c r="K24153" s="2"/>
    </row>
    <row r="24154" spans="4:11">
      <c r="D24154" s="1"/>
      <c r="E24154" s="1"/>
      <c r="F24154" s="1"/>
      <c r="G24154" s="1"/>
      <c r="J24154" s="2"/>
      <c r="K24154" s="2"/>
    </row>
    <row r="24155" spans="4:11">
      <c r="D24155" s="1"/>
      <c r="E24155" s="1"/>
      <c r="F24155" s="1"/>
      <c r="G24155" s="1"/>
      <c r="J24155" s="2"/>
      <c r="K24155" s="2"/>
    </row>
    <row r="24156" spans="4:11">
      <c r="D24156" s="1"/>
      <c r="E24156" s="1"/>
      <c r="F24156" s="1"/>
      <c r="G24156" s="1"/>
      <c r="J24156" s="2"/>
      <c r="K24156" s="2"/>
    </row>
    <row r="24157" spans="4:11">
      <c r="D24157" s="1"/>
      <c r="E24157" s="1"/>
      <c r="F24157" s="1"/>
      <c r="G24157" s="1"/>
      <c r="J24157" s="2"/>
      <c r="K24157" s="2"/>
    </row>
    <row r="24158" spans="4:11">
      <c r="D24158" s="1"/>
      <c r="E24158" s="1"/>
      <c r="F24158" s="1"/>
      <c r="G24158" s="1"/>
      <c r="J24158" s="2"/>
      <c r="K24158" s="2"/>
    </row>
    <row r="24159" spans="4:11">
      <c r="D24159" s="1"/>
      <c r="E24159" s="1"/>
      <c r="F24159" s="1"/>
      <c r="G24159" s="1"/>
      <c r="J24159" s="2"/>
      <c r="K24159" s="2"/>
    </row>
    <row r="24160" spans="4:11">
      <c r="D24160" s="1"/>
      <c r="E24160" s="1"/>
      <c r="F24160" s="1"/>
      <c r="G24160" s="1"/>
      <c r="J24160" s="2"/>
      <c r="K24160" s="2"/>
    </row>
    <row r="24161" spans="4:11">
      <c r="D24161" s="1"/>
      <c r="E24161" s="1"/>
      <c r="F24161" s="1"/>
      <c r="G24161" s="1"/>
      <c r="J24161" s="2"/>
      <c r="K24161" s="2"/>
    </row>
    <row r="24162" spans="4:11">
      <c r="D24162" s="1"/>
      <c r="E24162" s="1"/>
      <c r="F24162" s="1"/>
      <c r="G24162" s="1"/>
      <c r="J24162" s="2"/>
      <c r="K24162" s="2"/>
    </row>
    <row r="24163" spans="4:11">
      <c r="D24163" s="1"/>
      <c r="E24163" s="1"/>
      <c r="F24163" s="1"/>
      <c r="G24163" s="1"/>
      <c r="J24163" s="2"/>
      <c r="K24163" s="2"/>
    </row>
    <row r="24164" spans="4:11">
      <c r="D24164" s="1"/>
      <c r="E24164" s="1"/>
      <c r="F24164" s="1"/>
      <c r="G24164" s="1"/>
      <c r="J24164" s="2"/>
      <c r="K24164" s="2"/>
    </row>
    <row r="24165" spans="4:11">
      <c r="D24165" s="1"/>
      <c r="E24165" s="1"/>
      <c r="F24165" s="1"/>
      <c r="G24165" s="1"/>
      <c r="J24165" s="2"/>
      <c r="K24165" s="2"/>
    </row>
    <row r="24166" spans="4:11">
      <c r="D24166" s="1"/>
      <c r="E24166" s="1"/>
      <c r="F24166" s="1"/>
      <c r="G24166" s="1"/>
      <c r="J24166" s="2"/>
      <c r="K24166" s="2"/>
    </row>
    <row r="24167" spans="4:11">
      <c r="D24167" s="1"/>
      <c r="E24167" s="1"/>
      <c r="F24167" s="1"/>
      <c r="G24167" s="1"/>
      <c r="J24167" s="2"/>
      <c r="K24167" s="2"/>
    </row>
    <row r="24168" spans="4:11">
      <c r="D24168" s="1"/>
      <c r="E24168" s="1"/>
      <c r="F24168" s="1"/>
      <c r="G24168" s="1"/>
      <c r="J24168" s="2"/>
      <c r="K24168" s="2"/>
    </row>
    <row r="24169" spans="4:11">
      <c r="D24169" s="1"/>
      <c r="E24169" s="1"/>
      <c r="F24169" s="1"/>
      <c r="G24169" s="1"/>
      <c r="J24169" s="2"/>
      <c r="K24169" s="2"/>
    </row>
    <row r="24170" spans="4:11">
      <c r="D24170" s="1"/>
      <c r="E24170" s="1"/>
      <c r="F24170" s="1"/>
      <c r="G24170" s="1"/>
      <c r="J24170" s="2"/>
      <c r="K24170" s="2"/>
    </row>
    <row r="24171" spans="4:11">
      <c r="D24171" s="1"/>
      <c r="E24171" s="1"/>
      <c r="F24171" s="1"/>
      <c r="G24171" s="1"/>
      <c r="J24171" s="2"/>
      <c r="K24171" s="2"/>
    </row>
    <row r="24172" spans="4:11">
      <c r="D24172" s="1"/>
      <c r="E24172" s="1"/>
      <c r="F24172" s="1"/>
      <c r="G24172" s="1"/>
      <c r="J24172" s="2"/>
      <c r="K24172" s="2"/>
    </row>
    <row r="24173" spans="4:11">
      <c r="D24173" s="1"/>
      <c r="E24173" s="1"/>
      <c r="F24173" s="1"/>
      <c r="G24173" s="1"/>
      <c r="J24173" s="2"/>
      <c r="K24173" s="2"/>
    </row>
    <row r="24174" spans="4:11">
      <c r="D24174" s="1"/>
      <c r="E24174" s="1"/>
      <c r="F24174" s="1"/>
      <c r="G24174" s="1"/>
      <c r="J24174" s="2"/>
      <c r="K24174" s="2"/>
    </row>
    <row r="24175" spans="4:11">
      <c r="D24175" s="1"/>
      <c r="E24175" s="1"/>
      <c r="F24175" s="1"/>
      <c r="G24175" s="1"/>
      <c r="J24175" s="2"/>
      <c r="K24175" s="2"/>
    </row>
    <row r="24176" spans="4:11">
      <c r="D24176" s="1"/>
      <c r="E24176" s="1"/>
      <c r="F24176" s="1"/>
      <c r="G24176" s="1"/>
      <c r="J24176" s="2"/>
      <c r="K24176" s="2"/>
    </row>
    <row r="24177" spans="4:11">
      <c r="D24177" s="1"/>
      <c r="E24177" s="1"/>
      <c r="F24177" s="1"/>
      <c r="G24177" s="1"/>
      <c r="J24177" s="2"/>
      <c r="K24177" s="2"/>
    </row>
    <row r="24178" spans="4:11">
      <c r="D24178" s="1"/>
      <c r="E24178" s="1"/>
      <c r="F24178" s="1"/>
      <c r="G24178" s="1"/>
      <c r="J24178" s="2"/>
      <c r="K24178" s="2"/>
    </row>
    <row r="24179" spans="4:11">
      <c r="D24179" s="1"/>
      <c r="E24179" s="1"/>
      <c r="F24179" s="1"/>
      <c r="G24179" s="1"/>
      <c r="J24179" s="2"/>
      <c r="K24179" s="2"/>
    </row>
    <row r="24180" spans="4:11">
      <c r="D24180" s="1"/>
      <c r="E24180" s="1"/>
      <c r="F24180" s="1"/>
      <c r="G24180" s="1"/>
      <c r="J24180" s="2"/>
      <c r="K24180" s="2"/>
    </row>
    <row r="24181" spans="4:11">
      <c r="D24181" s="1"/>
      <c r="E24181" s="1"/>
      <c r="F24181" s="1"/>
      <c r="G24181" s="1"/>
      <c r="J24181" s="2"/>
      <c r="K24181" s="2"/>
    </row>
    <row r="24182" spans="4:11">
      <c r="D24182" s="1"/>
      <c r="E24182" s="1"/>
      <c r="F24182" s="1"/>
      <c r="G24182" s="1"/>
      <c r="J24182" s="2"/>
      <c r="K24182" s="2"/>
    </row>
    <row r="24183" spans="4:11">
      <c r="D24183" s="1"/>
      <c r="E24183" s="1"/>
      <c r="F24183" s="1"/>
      <c r="G24183" s="1"/>
      <c r="J24183" s="2"/>
      <c r="K24183" s="2"/>
    </row>
    <row r="24184" spans="4:11">
      <c r="D24184" s="1"/>
      <c r="E24184" s="1"/>
      <c r="F24184" s="1"/>
      <c r="G24184" s="1"/>
      <c r="J24184" s="2"/>
      <c r="K24184" s="2"/>
    </row>
    <row r="24185" spans="4:11">
      <c r="D24185" s="1"/>
      <c r="E24185" s="1"/>
      <c r="F24185" s="1"/>
      <c r="G24185" s="1"/>
      <c r="J24185" s="2"/>
      <c r="K24185" s="2"/>
    </row>
    <row r="24186" spans="4:11">
      <c r="D24186" s="1"/>
      <c r="E24186" s="1"/>
      <c r="F24186" s="1"/>
      <c r="G24186" s="1"/>
      <c r="J24186" s="2"/>
      <c r="K24186" s="2"/>
    </row>
    <row r="24187" spans="4:11">
      <c r="D24187" s="1"/>
      <c r="E24187" s="1"/>
      <c r="F24187" s="1"/>
      <c r="G24187" s="1"/>
      <c r="J24187" s="2"/>
      <c r="K24187" s="2"/>
    </row>
    <row r="24188" spans="4:11">
      <c r="D24188" s="1"/>
      <c r="E24188" s="1"/>
      <c r="F24188" s="1"/>
      <c r="G24188" s="1"/>
      <c r="J24188" s="2"/>
      <c r="K24188" s="2"/>
    </row>
    <row r="24189" spans="4:11">
      <c r="D24189" s="1"/>
      <c r="E24189" s="1"/>
      <c r="F24189" s="1"/>
      <c r="G24189" s="1"/>
      <c r="J24189" s="2"/>
      <c r="K24189" s="2"/>
    </row>
    <row r="24190" spans="4:11">
      <c r="D24190" s="1"/>
      <c r="E24190" s="1"/>
      <c r="F24190" s="1"/>
      <c r="G24190" s="1"/>
      <c r="J24190" s="2"/>
      <c r="K24190" s="2"/>
    </row>
    <row r="24191" spans="4:11">
      <c r="D24191" s="1"/>
      <c r="E24191" s="1"/>
      <c r="F24191" s="1"/>
      <c r="G24191" s="1"/>
      <c r="J24191" s="2"/>
      <c r="K24191" s="2"/>
    </row>
    <row r="24192" spans="4:11">
      <c r="D24192" s="1"/>
      <c r="E24192" s="1"/>
      <c r="F24192" s="1"/>
      <c r="G24192" s="1"/>
      <c r="J24192" s="2"/>
      <c r="K24192" s="2"/>
    </row>
    <row r="24193" spans="4:11">
      <c r="D24193" s="1"/>
      <c r="E24193" s="1"/>
      <c r="F24193" s="1"/>
      <c r="G24193" s="1"/>
      <c r="J24193" s="2"/>
      <c r="K24193" s="2"/>
    </row>
    <row r="24194" spans="4:11">
      <c r="D24194" s="1"/>
      <c r="E24194" s="1"/>
      <c r="F24194" s="1"/>
      <c r="G24194" s="1"/>
      <c r="J24194" s="2"/>
      <c r="K24194" s="2"/>
    </row>
    <row r="24195" spans="4:11">
      <c r="D24195" s="1"/>
      <c r="E24195" s="1"/>
      <c r="F24195" s="1"/>
      <c r="G24195" s="1"/>
      <c r="J24195" s="2"/>
      <c r="K24195" s="2"/>
    </row>
    <row r="24196" spans="4:11">
      <c r="D24196" s="1"/>
      <c r="E24196" s="1"/>
      <c r="F24196" s="1"/>
      <c r="G24196" s="1"/>
      <c r="J24196" s="2"/>
      <c r="K24196" s="2"/>
    </row>
    <row r="24197" spans="4:11">
      <c r="D24197" s="1"/>
      <c r="E24197" s="1"/>
      <c r="F24197" s="1"/>
      <c r="G24197" s="1"/>
      <c r="J24197" s="2"/>
      <c r="K24197" s="2"/>
    </row>
    <row r="24198" spans="4:11">
      <c r="D24198" s="1"/>
      <c r="E24198" s="1"/>
      <c r="F24198" s="1"/>
      <c r="G24198" s="1"/>
      <c r="J24198" s="2"/>
      <c r="K24198" s="2"/>
    </row>
    <row r="24199" spans="4:11">
      <c r="D24199" s="1"/>
      <c r="E24199" s="1"/>
      <c r="F24199" s="1"/>
      <c r="G24199" s="1"/>
      <c r="J24199" s="2"/>
      <c r="K24199" s="2"/>
    </row>
    <row r="24200" spans="4:11">
      <c r="D24200" s="1"/>
      <c r="E24200" s="1"/>
      <c r="F24200" s="1"/>
      <c r="G24200" s="1"/>
      <c r="J24200" s="2"/>
      <c r="K24200" s="2"/>
    </row>
    <row r="24201" spans="4:11">
      <c r="D24201" s="1"/>
      <c r="E24201" s="1"/>
      <c r="F24201" s="1"/>
      <c r="G24201" s="1"/>
      <c r="J24201" s="2"/>
      <c r="K24201" s="2"/>
    </row>
    <row r="24202" spans="4:11">
      <c r="D24202" s="1"/>
      <c r="E24202" s="1"/>
      <c r="F24202" s="1"/>
      <c r="G24202" s="1"/>
      <c r="J24202" s="2"/>
      <c r="K24202" s="2"/>
    </row>
    <row r="24203" spans="4:11">
      <c r="D24203" s="1"/>
      <c r="E24203" s="1"/>
      <c r="F24203" s="1"/>
      <c r="G24203" s="1"/>
      <c r="J24203" s="2"/>
      <c r="K24203" s="2"/>
    </row>
    <row r="24204" spans="4:11">
      <c r="D24204" s="1"/>
      <c r="E24204" s="1"/>
      <c r="F24204" s="1"/>
      <c r="G24204" s="1"/>
      <c r="J24204" s="2"/>
      <c r="K24204" s="2"/>
    </row>
    <row r="24205" spans="4:11">
      <c r="D24205" s="1"/>
      <c r="E24205" s="1"/>
      <c r="F24205" s="1"/>
      <c r="G24205" s="1"/>
      <c r="J24205" s="2"/>
      <c r="K24205" s="2"/>
    </row>
    <row r="24206" spans="4:11">
      <c r="D24206" s="1"/>
      <c r="E24206" s="1"/>
      <c r="F24206" s="1"/>
      <c r="G24206" s="1"/>
      <c r="J24206" s="2"/>
      <c r="K24206" s="2"/>
    </row>
    <row r="24207" spans="4:11">
      <c r="D24207" s="1"/>
      <c r="E24207" s="1"/>
      <c r="F24207" s="1"/>
      <c r="G24207" s="1"/>
      <c r="J24207" s="2"/>
      <c r="K24207" s="2"/>
    </row>
    <row r="24208" spans="4:11">
      <c r="D24208" s="1"/>
      <c r="E24208" s="1"/>
      <c r="F24208" s="1"/>
      <c r="G24208" s="1"/>
      <c r="J24208" s="2"/>
      <c r="K24208" s="2"/>
    </row>
    <row r="24209" spans="4:11">
      <c r="D24209" s="1"/>
      <c r="E24209" s="1"/>
      <c r="F24209" s="1"/>
      <c r="G24209" s="1"/>
      <c r="J24209" s="2"/>
      <c r="K24209" s="2"/>
    </row>
    <row r="24210" spans="4:11">
      <c r="D24210" s="1"/>
      <c r="E24210" s="1"/>
      <c r="F24210" s="1"/>
      <c r="G24210" s="1"/>
      <c r="J24210" s="2"/>
      <c r="K24210" s="2"/>
    </row>
    <row r="24211" spans="4:11">
      <c r="D24211" s="1"/>
      <c r="E24211" s="1"/>
      <c r="F24211" s="1"/>
      <c r="G24211" s="1"/>
      <c r="J24211" s="2"/>
      <c r="K24211" s="2"/>
    </row>
    <row r="24212" spans="4:11">
      <c r="D24212" s="1"/>
      <c r="E24212" s="1"/>
      <c r="F24212" s="1"/>
      <c r="G24212" s="1"/>
      <c r="J24212" s="2"/>
      <c r="K24212" s="2"/>
    </row>
    <row r="24213" spans="4:11">
      <c r="D24213" s="1"/>
      <c r="E24213" s="1"/>
      <c r="F24213" s="1"/>
      <c r="G24213" s="1"/>
      <c r="J24213" s="2"/>
      <c r="K24213" s="2"/>
    </row>
    <row r="24214" spans="4:11">
      <c r="D24214" s="1"/>
      <c r="E24214" s="1"/>
      <c r="F24214" s="1"/>
      <c r="G24214" s="1"/>
      <c r="J24214" s="2"/>
      <c r="K24214" s="2"/>
    </row>
    <row r="24215" spans="4:11">
      <c r="D24215" s="1"/>
      <c r="E24215" s="1"/>
      <c r="F24215" s="1"/>
      <c r="G24215" s="1"/>
      <c r="J24215" s="2"/>
      <c r="K24215" s="2"/>
    </row>
    <row r="24216" spans="4:11">
      <c r="D24216" s="1"/>
      <c r="E24216" s="1"/>
      <c r="F24216" s="1"/>
      <c r="G24216" s="1"/>
      <c r="J24216" s="2"/>
      <c r="K24216" s="2"/>
    </row>
    <row r="24217" spans="4:11">
      <c r="D24217" s="1"/>
      <c r="E24217" s="1"/>
      <c r="F24217" s="1"/>
      <c r="G24217" s="1"/>
      <c r="J24217" s="2"/>
      <c r="K24217" s="2"/>
    </row>
    <row r="24218" spans="4:11">
      <c r="D24218" s="1"/>
      <c r="E24218" s="1"/>
      <c r="F24218" s="1"/>
      <c r="G24218" s="1"/>
      <c r="J24218" s="2"/>
      <c r="K24218" s="2"/>
    </row>
    <row r="24219" spans="4:11">
      <c r="D24219" s="1"/>
      <c r="E24219" s="1"/>
      <c r="F24219" s="1"/>
      <c r="G24219" s="1"/>
      <c r="J24219" s="2"/>
      <c r="K24219" s="2"/>
    </row>
    <row r="24220" spans="4:11">
      <c r="D24220" s="1"/>
      <c r="E24220" s="1"/>
      <c r="F24220" s="1"/>
      <c r="G24220" s="1"/>
      <c r="J24220" s="2"/>
      <c r="K24220" s="2"/>
    </row>
    <row r="24221" spans="4:11">
      <c r="D24221" s="1"/>
      <c r="E24221" s="1"/>
      <c r="F24221" s="1"/>
      <c r="G24221" s="1"/>
      <c r="J24221" s="2"/>
      <c r="K24221" s="2"/>
    </row>
    <row r="24222" spans="4:11">
      <c r="D24222" s="1"/>
      <c r="E24222" s="1"/>
      <c r="F24222" s="1"/>
      <c r="G24222" s="1"/>
      <c r="J24222" s="2"/>
      <c r="K24222" s="2"/>
    </row>
    <row r="24223" spans="4:11">
      <c r="D24223" s="1"/>
      <c r="E24223" s="1"/>
      <c r="F24223" s="1"/>
      <c r="G24223" s="1"/>
      <c r="J24223" s="2"/>
      <c r="K24223" s="2"/>
    </row>
    <row r="24224" spans="4:11">
      <c r="D24224" s="1"/>
      <c r="E24224" s="1"/>
      <c r="F24224" s="1"/>
      <c r="G24224" s="1"/>
      <c r="J24224" s="2"/>
      <c r="K24224" s="2"/>
    </row>
    <row r="24225" spans="4:11">
      <c r="D24225" s="1"/>
      <c r="E24225" s="1"/>
      <c r="F24225" s="1"/>
      <c r="G24225" s="1"/>
      <c r="J24225" s="2"/>
      <c r="K24225" s="2"/>
    </row>
    <row r="24226" spans="4:11">
      <c r="D24226" s="1"/>
      <c r="E24226" s="1"/>
      <c r="F24226" s="1"/>
      <c r="G24226" s="1"/>
      <c r="J24226" s="2"/>
      <c r="K24226" s="2"/>
    </row>
    <row r="24227" spans="4:11">
      <c r="D24227" s="1"/>
      <c r="E24227" s="1"/>
      <c r="F24227" s="1"/>
      <c r="G24227" s="1"/>
      <c r="J24227" s="2"/>
      <c r="K24227" s="2"/>
    </row>
    <row r="24228" spans="4:11">
      <c r="D24228" s="1"/>
      <c r="E24228" s="1"/>
      <c r="F24228" s="1"/>
      <c r="G24228" s="1"/>
      <c r="J24228" s="2"/>
      <c r="K24228" s="2"/>
    </row>
    <row r="24229" spans="4:11">
      <c r="D24229" s="1"/>
      <c r="E24229" s="1"/>
      <c r="F24229" s="1"/>
      <c r="G24229" s="1"/>
      <c r="J24229" s="2"/>
      <c r="K24229" s="2"/>
    </row>
    <row r="24230" spans="4:11">
      <c r="D24230" s="1"/>
      <c r="E24230" s="1"/>
      <c r="F24230" s="1"/>
      <c r="G24230" s="1"/>
      <c r="J24230" s="2"/>
      <c r="K24230" s="2"/>
    </row>
    <row r="24231" spans="4:11">
      <c r="D24231" s="1"/>
      <c r="E24231" s="1"/>
      <c r="F24231" s="1"/>
      <c r="G24231" s="1"/>
      <c r="J24231" s="2"/>
      <c r="K24231" s="2"/>
    </row>
    <row r="24232" spans="4:11">
      <c r="D24232" s="1"/>
      <c r="E24232" s="1"/>
      <c r="F24232" s="1"/>
      <c r="G24232" s="1"/>
      <c r="J24232" s="2"/>
      <c r="K24232" s="2"/>
    </row>
    <row r="24233" spans="4:11">
      <c r="D24233" s="1"/>
      <c r="E24233" s="1"/>
      <c r="F24233" s="1"/>
      <c r="G24233" s="1"/>
      <c r="J24233" s="2"/>
      <c r="K24233" s="2"/>
    </row>
    <row r="24234" spans="4:11">
      <c r="D24234" s="1"/>
      <c r="E24234" s="1"/>
      <c r="F24234" s="1"/>
      <c r="G24234" s="1"/>
      <c r="J24234" s="2"/>
      <c r="K24234" s="2"/>
    </row>
    <row r="24235" spans="4:11">
      <c r="D24235" s="1"/>
      <c r="E24235" s="1"/>
      <c r="F24235" s="1"/>
      <c r="G24235" s="1"/>
      <c r="J24235" s="2"/>
      <c r="K24235" s="2"/>
    </row>
    <row r="24236" spans="4:11">
      <c r="D24236" s="1"/>
      <c r="E24236" s="1"/>
      <c r="F24236" s="1"/>
      <c r="G24236" s="1"/>
      <c r="J24236" s="2"/>
      <c r="K24236" s="2"/>
    </row>
    <row r="24237" spans="4:11">
      <c r="D24237" s="1"/>
      <c r="E24237" s="1"/>
      <c r="F24237" s="1"/>
      <c r="G24237" s="1"/>
      <c r="J24237" s="2"/>
      <c r="K24237" s="2"/>
    </row>
    <row r="24238" spans="4:11">
      <c r="D24238" s="1"/>
      <c r="E24238" s="1"/>
      <c r="F24238" s="1"/>
      <c r="G24238" s="1"/>
      <c r="J24238" s="2"/>
      <c r="K24238" s="2"/>
    </row>
    <row r="24239" spans="4:11">
      <c r="D24239" s="1"/>
      <c r="E24239" s="1"/>
      <c r="F24239" s="1"/>
      <c r="G24239" s="1"/>
      <c r="J24239" s="2"/>
      <c r="K24239" s="2"/>
    </row>
    <row r="24240" spans="4:11">
      <c r="D24240" s="1"/>
      <c r="E24240" s="1"/>
      <c r="F24240" s="1"/>
      <c r="G24240" s="1"/>
      <c r="J24240" s="2"/>
      <c r="K24240" s="2"/>
    </row>
    <row r="24241" spans="4:11">
      <c r="D24241" s="1"/>
      <c r="E24241" s="1"/>
      <c r="F24241" s="1"/>
      <c r="G24241" s="1"/>
      <c r="J24241" s="2"/>
      <c r="K24241" s="2"/>
    </row>
    <row r="24242" spans="4:11">
      <c r="D24242" s="1"/>
      <c r="E24242" s="1"/>
      <c r="F24242" s="1"/>
      <c r="G24242" s="1"/>
      <c r="J24242" s="2"/>
      <c r="K24242" s="2"/>
    </row>
    <row r="24243" spans="4:11">
      <c r="D24243" s="1"/>
      <c r="E24243" s="1"/>
      <c r="F24243" s="1"/>
      <c r="G24243" s="1"/>
      <c r="J24243" s="2"/>
      <c r="K24243" s="2"/>
    </row>
    <row r="24244" spans="4:11">
      <c r="D24244" s="1"/>
      <c r="E24244" s="1"/>
      <c r="F24244" s="1"/>
      <c r="G24244" s="1"/>
      <c r="J24244" s="2"/>
      <c r="K24244" s="2"/>
    </row>
    <row r="24245" spans="4:11">
      <c r="D24245" s="1"/>
      <c r="E24245" s="1"/>
      <c r="F24245" s="1"/>
      <c r="G24245" s="1"/>
      <c r="J24245" s="2"/>
      <c r="K24245" s="2"/>
    </row>
    <row r="24246" spans="4:11">
      <c r="D24246" s="1"/>
      <c r="E24246" s="1"/>
      <c r="F24246" s="1"/>
      <c r="G24246" s="1"/>
      <c r="J24246" s="2"/>
      <c r="K24246" s="2"/>
    </row>
    <row r="24247" spans="4:11">
      <c r="D24247" s="1"/>
      <c r="E24247" s="1"/>
      <c r="F24247" s="1"/>
      <c r="G24247" s="1"/>
      <c r="J24247" s="2"/>
      <c r="K24247" s="2"/>
    </row>
    <row r="24248" spans="4:11">
      <c r="D24248" s="1"/>
      <c r="E24248" s="1"/>
      <c r="F24248" s="1"/>
      <c r="G24248" s="1"/>
      <c r="J24248" s="2"/>
      <c r="K24248" s="2"/>
    </row>
    <row r="24249" spans="4:11">
      <c r="D24249" s="1"/>
      <c r="E24249" s="1"/>
      <c r="F24249" s="1"/>
      <c r="G24249" s="1"/>
      <c r="J24249" s="2"/>
      <c r="K24249" s="2"/>
    </row>
    <row r="24250" spans="4:11">
      <c r="D24250" s="1"/>
      <c r="E24250" s="1"/>
      <c r="F24250" s="1"/>
      <c r="G24250" s="1"/>
      <c r="J24250" s="2"/>
      <c r="K24250" s="2"/>
    </row>
    <row r="24251" spans="4:11">
      <c r="D24251" s="1"/>
      <c r="E24251" s="1"/>
      <c r="F24251" s="1"/>
      <c r="G24251" s="1"/>
      <c r="J24251" s="2"/>
      <c r="K24251" s="2"/>
    </row>
    <row r="24252" spans="4:11">
      <c r="D24252" s="1"/>
      <c r="E24252" s="1"/>
      <c r="F24252" s="1"/>
      <c r="G24252" s="1"/>
      <c r="J24252" s="2"/>
      <c r="K24252" s="2"/>
    </row>
    <row r="24253" spans="4:11">
      <c r="D24253" s="1"/>
      <c r="E24253" s="1"/>
      <c r="F24253" s="1"/>
      <c r="G24253" s="1"/>
      <c r="J24253" s="2"/>
      <c r="K24253" s="2"/>
    </row>
    <row r="24254" spans="4:11">
      <c r="D24254" s="1"/>
      <c r="E24254" s="1"/>
      <c r="F24254" s="1"/>
      <c r="G24254" s="1"/>
      <c r="J24254" s="2"/>
      <c r="K24254" s="2"/>
    </row>
    <row r="24255" spans="4:11">
      <c r="D24255" s="1"/>
      <c r="E24255" s="1"/>
      <c r="F24255" s="1"/>
      <c r="G24255" s="1"/>
      <c r="J24255" s="2"/>
      <c r="K24255" s="2"/>
    </row>
    <row r="24256" spans="4:11">
      <c r="D24256" s="1"/>
      <c r="E24256" s="1"/>
      <c r="F24256" s="1"/>
      <c r="G24256" s="1"/>
      <c r="J24256" s="2"/>
      <c r="K24256" s="2"/>
    </row>
    <row r="24257" spans="4:11">
      <c r="D24257" s="1"/>
      <c r="E24257" s="1"/>
      <c r="F24257" s="1"/>
      <c r="G24257" s="1"/>
      <c r="J24257" s="2"/>
      <c r="K24257" s="2"/>
    </row>
    <row r="24258" spans="4:11">
      <c r="D24258" s="1"/>
      <c r="E24258" s="1"/>
      <c r="F24258" s="1"/>
      <c r="G24258" s="1"/>
      <c r="J24258" s="2"/>
      <c r="K24258" s="2"/>
    </row>
    <row r="24259" spans="4:11">
      <c r="D24259" s="1"/>
      <c r="E24259" s="1"/>
      <c r="F24259" s="1"/>
      <c r="G24259" s="1"/>
      <c r="J24259" s="2"/>
      <c r="K24259" s="2"/>
    </row>
    <row r="24260" spans="4:11">
      <c r="D24260" s="1"/>
      <c r="E24260" s="1"/>
      <c r="F24260" s="1"/>
      <c r="G24260" s="1"/>
      <c r="J24260" s="2"/>
      <c r="K24260" s="2"/>
    </row>
    <row r="24261" spans="4:11">
      <c r="D24261" s="1"/>
      <c r="E24261" s="1"/>
      <c r="F24261" s="1"/>
      <c r="G24261" s="1"/>
      <c r="J24261" s="2"/>
      <c r="K24261" s="2"/>
    </row>
    <row r="24262" spans="4:11">
      <c r="D24262" s="1"/>
      <c r="E24262" s="1"/>
      <c r="F24262" s="1"/>
      <c r="G24262" s="1"/>
      <c r="J24262" s="2"/>
      <c r="K24262" s="2"/>
    </row>
    <row r="24263" spans="4:11">
      <c r="D24263" s="1"/>
      <c r="E24263" s="1"/>
      <c r="F24263" s="1"/>
      <c r="G24263" s="1"/>
      <c r="J24263" s="2"/>
      <c r="K24263" s="2"/>
    </row>
    <row r="24264" spans="4:11">
      <c r="D24264" s="1"/>
      <c r="E24264" s="1"/>
      <c r="F24264" s="1"/>
      <c r="G24264" s="1"/>
      <c r="J24264" s="2"/>
      <c r="K24264" s="2"/>
    </row>
    <row r="24265" spans="4:11">
      <c r="D24265" s="1"/>
      <c r="E24265" s="1"/>
      <c r="F24265" s="1"/>
      <c r="G24265" s="1"/>
      <c r="J24265" s="2"/>
      <c r="K24265" s="2"/>
    </row>
    <row r="24266" spans="4:11">
      <c r="D24266" s="1"/>
      <c r="E24266" s="1"/>
      <c r="F24266" s="1"/>
      <c r="G24266" s="1"/>
      <c r="J24266" s="2"/>
      <c r="K24266" s="2"/>
    </row>
    <row r="24267" spans="4:11">
      <c r="D24267" s="1"/>
      <c r="E24267" s="1"/>
      <c r="F24267" s="1"/>
      <c r="G24267" s="1"/>
      <c r="J24267" s="2"/>
      <c r="K24267" s="2"/>
    </row>
    <row r="24268" spans="4:11">
      <c r="D24268" s="1"/>
      <c r="E24268" s="1"/>
      <c r="F24268" s="1"/>
      <c r="G24268" s="1"/>
      <c r="J24268" s="2"/>
      <c r="K24268" s="2"/>
    </row>
    <row r="24269" spans="4:11">
      <c r="D24269" s="1"/>
      <c r="E24269" s="1"/>
      <c r="F24269" s="1"/>
      <c r="G24269" s="1"/>
      <c r="J24269" s="2"/>
      <c r="K24269" s="2"/>
    </row>
    <row r="24270" spans="4:11">
      <c r="D24270" s="1"/>
      <c r="E24270" s="1"/>
      <c r="F24270" s="1"/>
      <c r="G24270" s="1"/>
      <c r="J24270" s="2"/>
      <c r="K24270" s="2"/>
    </row>
    <row r="24271" spans="4:11">
      <c r="D24271" s="1"/>
      <c r="E24271" s="1"/>
      <c r="F24271" s="1"/>
      <c r="G24271" s="1"/>
      <c r="J24271" s="2"/>
      <c r="K24271" s="2"/>
    </row>
    <row r="24272" spans="4:11">
      <c r="D24272" s="1"/>
      <c r="E24272" s="1"/>
      <c r="F24272" s="1"/>
      <c r="G24272" s="1"/>
      <c r="J24272" s="2"/>
      <c r="K24272" s="2"/>
    </row>
    <row r="24273" spans="4:11">
      <c r="D24273" s="1"/>
      <c r="E24273" s="1"/>
      <c r="F24273" s="1"/>
      <c r="G24273" s="1"/>
      <c r="J24273" s="2"/>
      <c r="K24273" s="2"/>
    </row>
    <row r="24274" spans="4:11">
      <c r="D24274" s="1"/>
      <c r="E24274" s="1"/>
      <c r="F24274" s="1"/>
      <c r="G24274" s="1"/>
      <c r="J24274" s="2"/>
      <c r="K24274" s="2"/>
    </row>
    <row r="24275" spans="4:11">
      <c r="D24275" s="1"/>
      <c r="E24275" s="1"/>
      <c r="F24275" s="1"/>
      <c r="G24275" s="1"/>
      <c r="J24275" s="2"/>
      <c r="K24275" s="2"/>
    </row>
    <row r="24276" spans="4:11">
      <c r="D24276" s="1"/>
      <c r="E24276" s="1"/>
      <c r="F24276" s="1"/>
      <c r="G24276" s="1"/>
      <c r="J24276" s="2"/>
      <c r="K24276" s="2"/>
    </row>
    <row r="24277" spans="4:11">
      <c r="D24277" s="1"/>
      <c r="E24277" s="1"/>
      <c r="F24277" s="1"/>
      <c r="G24277" s="1"/>
      <c r="J24277" s="2"/>
      <c r="K24277" s="2"/>
    </row>
    <row r="24278" spans="4:11">
      <c r="D24278" s="1"/>
      <c r="E24278" s="1"/>
      <c r="F24278" s="1"/>
      <c r="G24278" s="1"/>
      <c r="J24278" s="2"/>
      <c r="K24278" s="2"/>
    </row>
    <row r="24279" spans="4:11">
      <c r="D24279" s="1"/>
      <c r="E24279" s="1"/>
      <c r="F24279" s="1"/>
      <c r="G24279" s="1"/>
      <c r="J24279" s="2"/>
      <c r="K24279" s="2"/>
    </row>
    <row r="24280" spans="4:11">
      <c r="D24280" s="1"/>
      <c r="E24280" s="1"/>
      <c r="F24280" s="1"/>
      <c r="G24280" s="1"/>
      <c r="J24280" s="2"/>
      <c r="K24280" s="2"/>
    </row>
    <row r="24281" spans="4:11">
      <c r="D24281" s="1"/>
      <c r="E24281" s="1"/>
      <c r="F24281" s="1"/>
      <c r="G24281" s="1"/>
      <c r="J24281" s="2"/>
      <c r="K24281" s="2"/>
    </row>
    <row r="24282" spans="4:11">
      <c r="D24282" s="1"/>
      <c r="E24282" s="1"/>
      <c r="F24282" s="1"/>
      <c r="G24282" s="1"/>
      <c r="J24282" s="2"/>
      <c r="K24282" s="2"/>
    </row>
    <row r="24283" spans="4:11">
      <c r="D24283" s="1"/>
      <c r="E24283" s="1"/>
      <c r="F24283" s="1"/>
      <c r="G24283" s="1"/>
      <c r="J24283" s="2"/>
      <c r="K24283" s="2"/>
    </row>
    <row r="24284" spans="4:11">
      <c r="D24284" s="1"/>
      <c r="E24284" s="1"/>
      <c r="F24284" s="1"/>
      <c r="G24284" s="1"/>
      <c r="J24284" s="2"/>
      <c r="K24284" s="2"/>
    </row>
    <row r="24285" spans="4:11">
      <c r="D24285" s="1"/>
      <c r="E24285" s="1"/>
      <c r="F24285" s="1"/>
      <c r="G24285" s="1"/>
      <c r="J24285" s="2"/>
      <c r="K24285" s="2"/>
    </row>
    <row r="24286" spans="4:11">
      <c r="D24286" s="1"/>
      <c r="E24286" s="1"/>
      <c r="F24286" s="1"/>
      <c r="G24286" s="1"/>
      <c r="J24286" s="2"/>
      <c r="K24286" s="2"/>
    </row>
    <row r="24287" spans="4:11">
      <c r="D24287" s="1"/>
      <c r="E24287" s="1"/>
      <c r="F24287" s="1"/>
      <c r="G24287" s="1"/>
      <c r="J24287" s="2"/>
      <c r="K24287" s="2"/>
    </row>
    <row r="24288" spans="4:11">
      <c r="D24288" s="1"/>
      <c r="E24288" s="1"/>
      <c r="F24288" s="1"/>
      <c r="G24288" s="1"/>
      <c r="J24288" s="2"/>
      <c r="K24288" s="2"/>
    </row>
    <row r="24289" spans="4:11">
      <c r="D24289" s="1"/>
      <c r="E24289" s="1"/>
      <c r="F24289" s="1"/>
      <c r="G24289" s="1"/>
      <c r="J24289" s="2"/>
      <c r="K24289" s="2"/>
    </row>
    <row r="24290" spans="4:11">
      <c r="D24290" s="1"/>
      <c r="E24290" s="1"/>
      <c r="F24290" s="1"/>
      <c r="G24290" s="1"/>
      <c r="J24290" s="2"/>
      <c r="K24290" s="2"/>
    </row>
    <row r="24291" spans="4:11">
      <c r="D24291" s="1"/>
      <c r="E24291" s="1"/>
      <c r="F24291" s="1"/>
      <c r="G24291" s="1"/>
      <c r="J24291" s="2"/>
      <c r="K24291" s="2"/>
    </row>
    <row r="24292" spans="4:11">
      <c r="D24292" s="1"/>
      <c r="E24292" s="1"/>
      <c r="F24292" s="1"/>
      <c r="G24292" s="1"/>
      <c r="J24292" s="2"/>
      <c r="K24292" s="2"/>
    </row>
    <row r="24293" spans="4:11">
      <c r="D24293" s="1"/>
      <c r="E24293" s="1"/>
      <c r="F24293" s="1"/>
      <c r="G24293" s="1"/>
      <c r="J24293" s="2"/>
      <c r="K24293" s="2"/>
    </row>
    <row r="24294" spans="4:11">
      <c r="D24294" s="1"/>
      <c r="E24294" s="1"/>
      <c r="F24294" s="1"/>
      <c r="G24294" s="1"/>
      <c r="J24294" s="2"/>
      <c r="K24294" s="2"/>
    </row>
    <row r="24295" spans="4:11">
      <c r="D24295" s="1"/>
      <c r="E24295" s="1"/>
      <c r="F24295" s="1"/>
      <c r="G24295" s="1"/>
      <c r="J24295" s="2"/>
      <c r="K24295" s="2"/>
    </row>
    <row r="24296" spans="4:11">
      <c r="D24296" s="1"/>
      <c r="E24296" s="1"/>
      <c r="F24296" s="1"/>
      <c r="G24296" s="1"/>
      <c r="J24296" s="2"/>
      <c r="K24296" s="2"/>
    </row>
    <row r="24297" spans="4:11">
      <c r="D24297" s="1"/>
      <c r="E24297" s="1"/>
      <c r="F24297" s="1"/>
      <c r="G24297" s="1"/>
      <c r="J24297" s="2"/>
      <c r="K24297" s="2"/>
    </row>
    <row r="24298" spans="4:11">
      <c r="D24298" s="1"/>
      <c r="E24298" s="1"/>
      <c r="F24298" s="1"/>
      <c r="G24298" s="1"/>
      <c r="J24298" s="2"/>
      <c r="K24298" s="2"/>
    </row>
    <row r="24299" spans="4:11">
      <c r="D24299" s="1"/>
      <c r="E24299" s="1"/>
      <c r="F24299" s="1"/>
      <c r="G24299" s="1"/>
      <c r="J24299" s="2"/>
      <c r="K24299" s="2"/>
    </row>
    <row r="24300" spans="4:11">
      <c r="D24300" s="1"/>
      <c r="E24300" s="1"/>
      <c r="F24300" s="1"/>
      <c r="G24300" s="1"/>
      <c r="J24300" s="2"/>
      <c r="K24300" s="2"/>
    </row>
    <row r="24301" spans="4:11">
      <c r="D24301" s="1"/>
      <c r="E24301" s="1"/>
      <c r="F24301" s="1"/>
      <c r="G24301" s="1"/>
      <c r="J24301" s="2"/>
      <c r="K24301" s="2"/>
    </row>
    <row r="24302" spans="4:11">
      <c r="D24302" s="1"/>
      <c r="E24302" s="1"/>
      <c r="F24302" s="1"/>
      <c r="G24302" s="1"/>
      <c r="J24302" s="2"/>
      <c r="K24302" s="2"/>
    </row>
    <row r="24303" spans="4:11">
      <c r="D24303" s="1"/>
      <c r="E24303" s="1"/>
      <c r="F24303" s="1"/>
      <c r="G24303" s="1"/>
      <c r="J24303" s="2"/>
      <c r="K24303" s="2"/>
    </row>
    <row r="24304" spans="4:11">
      <c r="D24304" s="1"/>
      <c r="E24304" s="1"/>
      <c r="F24304" s="1"/>
      <c r="G24304" s="1"/>
      <c r="J24304" s="2"/>
      <c r="K24304" s="2"/>
    </row>
    <row r="24305" spans="4:11">
      <c r="D24305" s="1"/>
      <c r="E24305" s="1"/>
      <c r="F24305" s="1"/>
      <c r="G24305" s="1"/>
      <c r="J24305" s="2"/>
      <c r="K24305" s="2"/>
    </row>
    <row r="24306" spans="4:11">
      <c r="D24306" s="1"/>
      <c r="E24306" s="1"/>
      <c r="F24306" s="1"/>
      <c r="G24306" s="1"/>
      <c r="J24306" s="2"/>
      <c r="K24306" s="2"/>
    </row>
    <row r="24307" spans="4:11">
      <c r="D24307" s="1"/>
      <c r="E24307" s="1"/>
      <c r="F24307" s="1"/>
      <c r="G24307" s="1"/>
      <c r="J24307" s="2"/>
      <c r="K24307" s="2"/>
    </row>
    <row r="24308" spans="4:11">
      <c r="D24308" s="1"/>
      <c r="E24308" s="1"/>
      <c r="F24308" s="1"/>
      <c r="G24308" s="1"/>
      <c r="J24308" s="2"/>
      <c r="K24308" s="2"/>
    </row>
    <row r="24309" spans="4:11">
      <c r="D24309" s="1"/>
      <c r="E24309" s="1"/>
      <c r="F24309" s="1"/>
      <c r="G24309" s="1"/>
      <c r="J24309" s="2"/>
      <c r="K24309" s="2"/>
    </row>
    <row r="24310" spans="4:11">
      <c r="D24310" s="1"/>
      <c r="E24310" s="1"/>
      <c r="F24310" s="1"/>
      <c r="G24310" s="1"/>
      <c r="J24310" s="2"/>
      <c r="K24310" s="2"/>
    </row>
    <row r="24311" spans="4:11">
      <c r="D24311" s="1"/>
      <c r="E24311" s="1"/>
      <c r="F24311" s="1"/>
      <c r="G24311" s="1"/>
      <c r="J24311" s="2"/>
      <c r="K24311" s="2"/>
    </row>
    <row r="24312" spans="4:11">
      <c r="D24312" s="1"/>
      <c r="E24312" s="1"/>
      <c r="F24312" s="1"/>
      <c r="G24312" s="1"/>
      <c r="J24312" s="2"/>
      <c r="K24312" s="2"/>
    </row>
    <row r="24313" spans="4:11">
      <c r="D24313" s="1"/>
      <c r="E24313" s="1"/>
      <c r="F24313" s="1"/>
      <c r="G24313" s="1"/>
      <c r="J24313" s="2"/>
      <c r="K24313" s="2"/>
    </row>
    <row r="24314" spans="4:11">
      <c r="D24314" s="1"/>
      <c r="E24314" s="1"/>
      <c r="F24314" s="1"/>
      <c r="G24314" s="1"/>
      <c r="J24314" s="2"/>
      <c r="K24314" s="2"/>
    </row>
    <row r="24315" spans="4:11">
      <c r="D24315" s="1"/>
      <c r="E24315" s="1"/>
      <c r="F24315" s="1"/>
      <c r="G24315" s="1"/>
      <c r="J24315" s="2"/>
      <c r="K24315" s="2"/>
    </row>
    <row r="24316" spans="4:11">
      <c r="D24316" s="1"/>
      <c r="E24316" s="1"/>
      <c r="F24316" s="1"/>
      <c r="G24316" s="1"/>
      <c r="J24316" s="2"/>
      <c r="K24316" s="2"/>
    </row>
    <row r="24317" spans="4:11">
      <c r="D24317" s="1"/>
      <c r="E24317" s="1"/>
      <c r="F24317" s="1"/>
      <c r="G24317" s="1"/>
      <c r="J24317" s="2"/>
      <c r="K24317" s="2"/>
    </row>
    <row r="24318" spans="4:11">
      <c r="D24318" s="1"/>
      <c r="E24318" s="1"/>
      <c r="F24318" s="1"/>
      <c r="G24318" s="1"/>
      <c r="J24318" s="2"/>
      <c r="K24318" s="2"/>
    </row>
    <row r="24319" spans="4:11">
      <c r="D24319" s="1"/>
      <c r="E24319" s="1"/>
      <c r="F24319" s="1"/>
      <c r="G24319" s="1"/>
      <c r="J24319" s="2"/>
      <c r="K24319" s="2"/>
    </row>
    <row r="24320" spans="4:11">
      <c r="D24320" s="1"/>
      <c r="E24320" s="1"/>
      <c r="F24320" s="1"/>
      <c r="G24320" s="1"/>
      <c r="J24320" s="2"/>
      <c r="K24320" s="2"/>
    </row>
    <row r="24321" spans="4:11">
      <c r="D24321" s="1"/>
      <c r="E24321" s="1"/>
      <c r="F24321" s="1"/>
      <c r="G24321" s="1"/>
      <c r="J24321" s="2"/>
      <c r="K24321" s="2"/>
    </row>
    <row r="24322" spans="4:11">
      <c r="D24322" s="1"/>
      <c r="E24322" s="1"/>
      <c r="F24322" s="1"/>
      <c r="G24322" s="1"/>
      <c r="J24322" s="2"/>
      <c r="K24322" s="2"/>
    </row>
    <row r="24323" spans="4:11">
      <c r="D24323" s="1"/>
      <c r="E24323" s="1"/>
      <c r="F24323" s="1"/>
      <c r="G24323" s="1"/>
      <c r="J24323" s="2"/>
      <c r="K24323" s="2"/>
    </row>
    <row r="24324" spans="4:11">
      <c r="D24324" s="1"/>
      <c r="E24324" s="1"/>
      <c r="F24324" s="1"/>
      <c r="G24324" s="1"/>
      <c r="J24324" s="2"/>
      <c r="K24324" s="2"/>
    </row>
    <row r="24325" spans="4:11">
      <c r="D24325" s="1"/>
      <c r="E24325" s="1"/>
      <c r="F24325" s="1"/>
      <c r="G24325" s="1"/>
      <c r="J24325" s="2"/>
      <c r="K24325" s="2"/>
    </row>
    <row r="24326" spans="4:11">
      <c r="D24326" s="1"/>
      <c r="E24326" s="1"/>
      <c r="F24326" s="1"/>
      <c r="G24326" s="1"/>
      <c r="J24326" s="2"/>
      <c r="K24326" s="2"/>
    </row>
    <row r="24327" spans="4:11">
      <c r="D24327" s="1"/>
      <c r="E24327" s="1"/>
      <c r="F24327" s="1"/>
      <c r="G24327" s="1"/>
      <c r="J24327" s="2"/>
      <c r="K24327" s="2"/>
    </row>
    <row r="24328" spans="4:11">
      <c r="D24328" s="1"/>
      <c r="E24328" s="1"/>
      <c r="F24328" s="1"/>
      <c r="G24328" s="1"/>
      <c r="J24328" s="2"/>
      <c r="K24328" s="2"/>
    </row>
    <row r="24329" spans="4:11">
      <c r="D24329" s="1"/>
      <c r="E24329" s="1"/>
      <c r="F24329" s="1"/>
      <c r="G24329" s="1"/>
      <c r="J24329" s="2"/>
      <c r="K24329" s="2"/>
    </row>
    <row r="24330" spans="4:11">
      <c r="D24330" s="1"/>
      <c r="E24330" s="1"/>
      <c r="F24330" s="1"/>
      <c r="G24330" s="1"/>
      <c r="J24330" s="2"/>
      <c r="K24330" s="2"/>
    </row>
    <row r="24331" spans="4:11">
      <c r="D24331" s="1"/>
      <c r="E24331" s="1"/>
      <c r="F24331" s="1"/>
      <c r="G24331" s="1"/>
      <c r="J24331" s="2"/>
      <c r="K24331" s="2"/>
    </row>
    <row r="24332" spans="4:11">
      <c r="D24332" s="1"/>
      <c r="E24332" s="1"/>
      <c r="F24332" s="1"/>
      <c r="G24332" s="1"/>
      <c r="J24332" s="2"/>
      <c r="K24332" s="2"/>
    </row>
    <row r="24333" spans="4:11">
      <c r="D24333" s="1"/>
      <c r="E24333" s="1"/>
      <c r="F24333" s="1"/>
      <c r="G24333" s="1"/>
      <c r="J24333" s="2"/>
      <c r="K24333" s="2"/>
    </row>
    <row r="24334" spans="4:11">
      <c r="D24334" s="1"/>
      <c r="E24334" s="1"/>
      <c r="F24334" s="1"/>
      <c r="G24334" s="1"/>
      <c r="J24334" s="2"/>
      <c r="K24334" s="2"/>
    </row>
    <row r="24335" spans="4:11">
      <c r="D24335" s="1"/>
      <c r="E24335" s="1"/>
      <c r="F24335" s="1"/>
      <c r="G24335" s="1"/>
      <c r="J24335" s="2"/>
      <c r="K24335" s="2"/>
    </row>
    <row r="24336" spans="4:11">
      <c r="D24336" s="1"/>
      <c r="E24336" s="1"/>
      <c r="F24336" s="1"/>
      <c r="G24336" s="1"/>
      <c r="J24336" s="2"/>
      <c r="K24336" s="2"/>
    </row>
    <row r="24337" spans="4:11">
      <c r="D24337" s="1"/>
      <c r="E24337" s="1"/>
      <c r="F24337" s="1"/>
      <c r="G24337" s="1"/>
      <c r="J24337" s="2"/>
      <c r="K24337" s="2"/>
    </row>
    <row r="24338" spans="4:11">
      <c r="D24338" s="1"/>
      <c r="E24338" s="1"/>
      <c r="F24338" s="1"/>
      <c r="G24338" s="1"/>
      <c r="J24338" s="2"/>
      <c r="K24338" s="2"/>
    </row>
    <row r="24339" spans="4:11">
      <c r="D24339" s="1"/>
      <c r="E24339" s="1"/>
      <c r="F24339" s="1"/>
      <c r="G24339" s="1"/>
      <c r="J24339" s="2"/>
      <c r="K24339" s="2"/>
    </row>
    <row r="24340" spans="4:11">
      <c r="D24340" s="1"/>
      <c r="E24340" s="1"/>
      <c r="F24340" s="1"/>
      <c r="G24340" s="1"/>
      <c r="J24340" s="2"/>
      <c r="K24340" s="2"/>
    </row>
    <row r="24341" spans="4:11">
      <c r="D24341" s="1"/>
      <c r="E24341" s="1"/>
      <c r="F24341" s="1"/>
      <c r="G24341" s="1"/>
      <c r="J24341" s="2"/>
      <c r="K24341" s="2"/>
    </row>
    <row r="24342" spans="4:11">
      <c r="D24342" s="1"/>
      <c r="E24342" s="1"/>
      <c r="F24342" s="1"/>
      <c r="G24342" s="1"/>
      <c r="J24342" s="2"/>
      <c r="K24342" s="2"/>
    </row>
    <row r="24343" spans="4:11">
      <c r="D24343" s="1"/>
      <c r="E24343" s="1"/>
      <c r="F24343" s="1"/>
      <c r="G24343" s="1"/>
      <c r="J24343" s="2"/>
      <c r="K24343" s="2"/>
    </row>
    <row r="24344" spans="4:11">
      <c r="D24344" s="1"/>
      <c r="E24344" s="1"/>
      <c r="F24344" s="1"/>
      <c r="G24344" s="1"/>
      <c r="J24344" s="2"/>
      <c r="K24344" s="2"/>
    </row>
    <row r="24345" spans="4:11">
      <c r="D24345" s="1"/>
      <c r="E24345" s="1"/>
      <c r="F24345" s="1"/>
      <c r="G24345" s="1"/>
      <c r="J24345" s="2"/>
      <c r="K24345" s="2"/>
    </row>
    <row r="24346" spans="4:11">
      <c r="D24346" s="1"/>
      <c r="E24346" s="1"/>
      <c r="F24346" s="1"/>
      <c r="G24346" s="1"/>
      <c r="J24346" s="2"/>
      <c r="K24346" s="2"/>
    </row>
    <row r="24347" spans="4:11">
      <c r="D24347" s="1"/>
      <c r="E24347" s="1"/>
      <c r="F24347" s="1"/>
      <c r="G24347" s="1"/>
      <c r="J24347" s="2"/>
      <c r="K24347" s="2"/>
    </row>
    <row r="24348" spans="4:11">
      <c r="D24348" s="1"/>
      <c r="E24348" s="1"/>
      <c r="F24348" s="1"/>
      <c r="G24348" s="1"/>
      <c r="J24348" s="2"/>
      <c r="K24348" s="2"/>
    </row>
    <row r="24349" spans="4:11">
      <c r="D24349" s="1"/>
      <c r="E24349" s="1"/>
      <c r="F24349" s="1"/>
      <c r="G24349" s="1"/>
      <c r="J24349" s="2"/>
      <c r="K24349" s="2"/>
    </row>
    <row r="24350" spans="4:11">
      <c r="D24350" s="1"/>
      <c r="E24350" s="1"/>
      <c r="F24350" s="1"/>
      <c r="G24350" s="1"/>
      <c r="J24350" s="2"/>
      <c r="K24350" s="2"/>
    </row>
    <row r="24351" spans="4:11">
      <c r="D24351" s="1"/>
      <c r="E24351" s="1"/>
      <c r="F24351" s="1"/>
      <c r="G24351" s="1"/>
      <c r="J24351" s="2"/>
      <c r="K24351" s="2"/>
    </row>
    <row r="24352" spans="4:11">
      <c r="D24352" s="1"/>
      <c r="E24352" s="1"/>
      <c r="F24352" s="1"/>
      <c r="G24352" s="1"/>
      <c r="J24352" s="2"/>
      <c r="K24352" s="2"/>
    </row>
    <row r="24353" spans="4:11">
      <c r="D24353" s="1"/>
      <c r="E24353" s="1"/>
      <c r="F24353" s="1"/>
      <c r="G24353" s="1"/>
      <c r="J24353" s="2"/>
      <c r="K24353" s="2"/>
    </row>
    <row r="24354" spans="4:11">
      <c r="D24354" s="1"/>
      <c r="E24354" s="1"/>
      <c r="F24354" s="1"/>
      <c r="G24354" s="1"/>
      <c r="J24354" s="2"/>
      <c r="K24354" s="2"/>
    </row>
    <row r="24355" spans="4:11">
      <c r="D24355" s="1"/>
      <c r="E24355" s="1"/>
      <c r="F24355" s="1"/>
      <c r="G24355" s="1"/>
      <c r="J24355" s="2"/>
      <c r="K24355" s="2"/>
    </row>
    <row r="24356" spans="4:11">
      <c r="D24356" s="1"/>
      <c r="E24356" s="1"/>
      <c r="F24356" s="1"/>
      <c r="G24356" s="1"/>
      <c r="J24356" s="2"/>
      <c r="K24356" s="2"/>
    </row>
    <row r="24357" spans="4:11">
      <c r="D24357" s="1"/>
      <c r="E24357" s="1"/>
      <c r="F24357" s="1"/>
      <c r="G24357" s="1"/>
      <c r="J24357" s="2"/>
      <c r="K24357" s="2"/>
    </row>
    <row r="24358" spans="4:11">
      <c r="D24358" s="1"/>
      <c r="E24358" s="1"/>
      <c r="F24358" s="1"/>
      <c r="G24358" s="1"/>
      <c r="J24358" s="2"/>
      <c r="K24358" s="2"/>
    </row>
    <row r="24359" spans="4:11">
      <c r="D24359" s="1"/>
      <c r="E24359" s="1"/>
      <c r="F24359" s="1"/>
      <c r="G24359" s="1"/>
      <c r="J24359" s="2"/>
      <c r="K24359" s="2"/>
    </row>
    <row r="24360" spans="4:11">
      <c r="D24360" s="1"/>
      <c r="E24360" s="1"/>
      <c r="F24360" s="1"/>
      <c r="G24360" s="1"/>
      <c r="J24360" s="2"/>
      <c r="K24360" s="2"/>
    </row>
    <row r="24361" spans="4:11">
      <c r="D24361" s="1"/>
      <c r="E24361" s="1"/>
      <c r="F24361" s="1"/>
      <c r="G24361" s="1"/>
      <c r="J24361" s="2"/>
      <c r="K24361" s="2"/>
    </row>
    <row r="24362" spans="4:11">
      <c r="D24362" s="1"/>
      <c r="E24362" s="1"/>
      <c r="F24362" s="1"/>
      <c r="G24362" s="1"/>
      <c r="J24362" s="2"/>
      <c r="K24362" s="2"/>
    </row>
    <row r="24363" spans="4:11">
      <c r="D24363" s="1"/>
      <c r="E24363" s="1"/>
      <c r="F24363" s="1"/>
      <c r="G24363" s="1"/>
      <c r="J24363" s="2"/>
      <c r="K24363" s="2"/>
    </row>
    <row r="24364" spans="4:11">
      <c r="D24364" s="1"/>
      <c r="E24364" s="1"/>
      <c r="F24364" s="1"/>
      <c r="G24364" s="1"/>
      <c r="J24364" s="2"/>
      <c r="K24364" s="2"/>
    </row>
    <row r="24365" spans="4:11">
      <c r="D24365" s="1"/>
      <c r="E24365" s="1"/>
      <c r="F24365" s="1"/>
      <c r="G24365" s="1"/>
      <c r="J24365" s="2"/>
      <c r="K24365" s="2"/>
    </row>
    <row r="24366" spans="4:11">
      <c r="D24366" s="1"/>
      <c r="E24366" s="1"/>
      <c r="F24366" s="1"/>
      <c r="G24366" s="1"/>
      <c r="J24366" s="2"/>
      <c r="K24366" s="2"/>
    </row>
    <row r="24367" spans="4:11">
      <c r="D24367" s="1"/>
      <c r="E24367" s="1"/>
      <c r="F24367" s="1"/>
      <c r="G24367" s="1"/>
      <c r="J24367" s="2"/>
      <c r="K24367" s="2"/>
    </row>
    <row r="24368" spans="4:11">
      <c r="D24368" s="1"/>
      <c r="E24368" s="1"/>
      <c r="F24368" s="1"/>
      <c r="G24368" s="1"/>
      <c r="J24368" s="2"/>
      <c r="K24368" s="2"/>
    </row>
    <row r="24369" spans="4:11">
      <c r="D24369" s="1"/>
      <c r="E24369" s="1"/>
      <c r="F24369" s="1"/>
      <c r="G24369" s="1"/>
      <c r="J24369" s="2"/>
      <c r="K24369" s="2"/>
    </row>
    <row r="24370" spans="4:11">
      <c r="D24370" s="1"/>
      <c r="E24370" s="1"/>
      <c r="F24370" s="1"/>
      <c r="G24370" s="1"/>
      <c r="J24370" s="2"/>
      <c r="K24370" s="2"/>
    </row>
    <row r="24371" spans="4:11">
      <c r="D24371" s="1"/>
      <c r="E24371" s="1"/>
      <c r="F24371" s="1"/>
      <c r="G24371" s="1"/>
      <c r="J24371" s="2"/>
      <c r="K24371" s="2"/>
    </row>
    <row r="24372" spans="4:11">
      <c r="D24372" s="1"/>
      <c r="E24372" s="1"/>
      <c r="F24372" s="1"/>
      <c r="G24372" s="1"/>
      <c r="J24372" s="2"/>
      <c r="K24372" s="2"/>
    </row>
    <row r="24373" spans="4:11">
      <c r="D24373" s="1"/>
      <c r="E24373" s="1"/>
      <c r="F24373" s="1"/>
      <c r="G24373" s="1"/>
      <c r="J24373" s="2"/>
      <c r="K24373" s="2"/>
    </row>
    <row r="24374" spans="4:11">
      <c r="D24374" s="1"/>
      <c r="E24374" s="1"/>
      <c r="F24374" s="1"/>
      <c r="G24374" s="1"/>
      <c r="J24374" s="2"/>
      <c r="K24374" s="2"/>
    </row>
    <row r="24375" spans="4:11">
      <c r="D24375" s="1"/>
      <c r="E24375" s="1"/>
      <c r="F24375" s="1"/>
      <c r="G24375" s="1"/>
      <c r="J24375" s="2"/>
      <c r="K24375" s="2"/>
    </row>
    <row r="24376" spans="4:11">
      <c r="D24376" s="1"/>
      <c r="E24376" s="1"/>
      <c r="F24376" s="1"/>
      <c r="G24376" s="1"/>
      <c r="J24376" s="2"/>
      <c r="K24376" s="2"/>
    </row>
    <row r="24377" spans="4:11">
      <c r="D24377" s="1"/>
      <c r="E24377" s="1"/>
      <c r="F24377" s="1"/>
      <c r="G24377" s="1"/>
      <c r="J24377" s="2"/>
      <c r="K24377" s="2"/>
    </row>
    <row r="24378" spans="4:11">
      <c r="D24378" s="1"/>
      <c r="E24378" s="1"/>
      <c r="F24378" s="1"/>
      <c r="G24378" s="1"/>
      <c r="J24378" s="2"/>
      <c r="K24378" s="2"/>
    </row>
    <row r="24379" spans="4:11">
      <c r="D24379" s="1"/>
      <c r="E24379" s="1"/>
      <c r="F24379" s="1"/>
      <c r="G24379" s="1"/>
      <c r="J24379" s="2"/>
      <c r="K24379" s="2"/>
    </row>
    <row r="24380" spans="4:11">
      <c r="D24380" s="1"/>
      <c r="E24380" s="1"/>
      <c r="F24380" s="1"/>
      <c r="G24380" s="1"/>
      <c r="J24380" s="2"/>
      <c r="K24380" s="2"/>
    </row>
    <row r="24381" spans="4:11">
      <c r="D24381" s="1"/>
      <c r="E24381" s="1"/>
      <c r="F24381" s="1"/>
      <c r="G24381" s="1"/>
      <c r="J24381" s="2"/>
      <c r="K24381" s="2"/>
    </row>
    <row r="24382" spans="4:11">
      <c r="D24382" s="1"/>
      <c r="E24382" s="1"/>
      <c r="F24382" s="1"/>
      <c r="G24382" s="1"/>
      <c r="J24382" s="2"/>
      <c r="K24382" s="2"/>
    </row>
    <row r="24383" spans="4:11">
      <c r="D24383" s="1"/>
      <c r="E24383" s="1"/>
      <c r="F24383" s="1"/>
      <c r="G24383" s="1"/>
      <c r="J24383" s="2"/>
      <c r="K24383" s="2"/>
    </row>
    <row r="24384" spans="4:11">
      <c r="D24384" s="1"/>
      <c r="E24384" s="1"/>
      <c r="F24384" s="1"/>
      <c r="G24384" s="1"/>
      <c r="J24384" s="2"/>
      <c r="K24384" s="2"/>
    </row>
    <row r="24385" spans="4:11">
      <c r="D24385" s="1"/>
      <c r="E24385" s="1"/>
      <c r="F24385" s="1"/>
      <c r="G24385" s="1"/>
      <c r="J24385" s="2"/>
      <c r="K24385" s="2"/>
    </row>
    <row r="24386" spans="4:11">
      <c r="D24386" s="1"/>
      <c r="E24386" s="1"/>
      <c r="F24386" s="1"/>
      <c r="G24386" s="1"/>
      <c r="J24386" s="2"/>
      <c r="K24386" s="2"/>
    </row>
    <row r="24387" spans="4:11">
      <c r="D24387" s="1"/>
      <c r="E24387" s="1"/>
      <c r="F24387" s="1"/>
      <c r="G24387" s="1"/>
      <c r="J24387" s="2"/>
      <c r="K24387" s="2"/>
    </row>
    <row r="24388" spans="4:11">
      <c r="D24388" s="1"/>
      <c r="E24388" s="1"/>
      <c r="F24388" s="1"/>
      <c r="G24388" s="1"/>
      <c r="J24388" s="2"/>
      <c r="K24388" s="2"/>
    </row>
    <row r="24389" spans="4:11">
      <c r="D24389" s="1"/>
      <c r="E24389" s="1"/>
      <c r="F24389" s="1"/>
      <c r="G24389" s="1"/>
      <c r="J24389" s="2"/>
      <c r="K24389" s="2"/>
    </row>
    <row r="24390" spans="4:11">
      <c r="D24390" s="1"/>
      <c r="E24390" s="1"/>
      <c r="F24390" s="1"/>
      <c r="G24390" s="1"/>
      <c r="J24390" s="2"/>
      <c r="K24390" s="2"/>
    </row>
    <row r="24391" spans="4:11">
      <c r="D24391" s="1"/>
      <c r="E24391" s="1"/>
      <c r="F24391" s="1"/>
      <c r="G24391" s="1"/>
      <c r="J24391" s="2"/>
      <c r="K24391" s="2"/>
    </row>
    <row r="24392" spans="4:11">
      <c r="D24392" s="1"/>
      <c r="E24392" s="1"/>
      <c r="F24392" s="1"/>
      <c r="G24392" s="1"/>
      <c r="J24392" s="2"/>
      <c r="K24392" s="2"/>
    </row>
    <row r="24393" spans="4:11">
      <c r="D24393" s="1"/>
      <c r="E24393" s="1"/>
      <c r="F24393" s="1"/>
      <c r="G24393" s="1"/>
      <c r="J24393" s="2"/>
      <c r="K24393" s="2"/>
    </row>
    <row r="24394" spans="4:11">
      <c r="D24394" s="1"/>
      <c r="E24394" s="1"/>
      <c r="F24394" s="1"/>
      <c r="G24394" s="1"/>
      <c r="J24394" s="2"/>
      <c r="K24394" s="2"/>
    </row>
    <row r="24395" spans="4:11">
      <c r="D24395" s="1"/>
      <c r="E24395" s="1"/>
      <c r="F24395" s="1"/>
      <c r="G24395" s="1"/>
      <c r="J24395" s="2"/>
      <c r="K24395" s="2"/>
    </row>
    <row r="24396" spans="4:11">
      <c r="D24396" s="1"/>
      <c r="E24396" s="1"/>
      <c r="F24396" s="1"/>
      <c r="G24396" s="1"/>
      <c r="J24396" s="2"/>
      <c r="K24396" s="2"/>
    </row>
    <row r="24397" spans="4:11">
      <c r="D24397" s="1"/>
      <c r="E24397" s="1"/>
      <c r="F24397" s="1"/>
      <c r="G24397" s="1"/>
      <c r="J24397" s="2"/>
      <c r="K24397" s="2"/>
    </row>
    <row r="24398" spans="4:11">
      <c r="D24398" s="1"/>
      <c r="E24398" s="1"/>
      <c r="F24398" s="1"/>
      <c r="G24398" s="1"/>
      <c r="J24398" s="2"/>
      <c r="K24398" s="2"/>
    </row>
    <row r="24399" spans="4:11">
      <c r="D24399" s="1"/>
      <c r="E24399" s="1"/>
      <c r="F24399" s="1"/>
      <c r="G24399" s="1"/>
      <c r="J24399" s="2"/>
      <c r="K24399" s="2"/>
    </row>
    <row r="24400" spans="4:11">
      <c r="D24400" s="1"/>
      <c r="E24400" s="1"/>
      <c r="F24400" s="1"/>
      <c r="G24400" s="1"/>
      <c r="J24400" s="2"/>
      <c r="K24400" s="2"/>
    </row>
    <row r="24401" spans="4:11">
      <c r="D24401" s="1"/>
      <c r="E24401" s="1"/>
      <c r="F24401" s="1"/>
      <c r="G24401" s="1"/>
      <c r="J24401" s="2"/>
      <c r="K24401" s="2"/>
    </row>
    <row r="24402" spans="4:11">
      <c r="D24402" s="1"/>
      <c r="E24402" s="1"/>
      <c r="F24402" s="1"/>
      <c r="G24402" s="1"/>
      <c r="J24402" s="2"/>
      <c r="K24402" s="2"/>
    </row>
    <row r="24403" spans="4:11">
      <c r="D24403" s="1"/>
      <c r="E24403" s="1"/>
      <c r="F24403" s="1"/>
      <c r="G24403" s="1"/>
      <c r="J24403" s="2"/>
      <c r="K24403" s="2"/>
    </row>
    <row r="24404" spans="4:11">
      <c r="D24404" s="1"/>
      <c r="E24404" s="1"/>
      <c r="F24404" s="1"/>
      <c r="G24404" s="1"/>
      <c r="J24404" s="2"/>
      <c r="K24404" s="2"/>
    </row>
    <row r="24405" spans="4:11">
      <c r="D24405" s="1"/>
      <c r="E24405" s="1"/>
      <c r="F24405" s="1"/>
      <c r="G24405" s="1"/>
      <c r="J24405" s="2"/>
      <c r="K24405" s="2"/>
    </row>
    <row r="24406" spans="4:11">
      <c r="D24406" s="1"/>
      <c r="E24406" s="1"/>
      <c r="F24406" s="1"/>
      <c r="G24406" s="1"/>
      <c r="J24406" s="2"/>
      <c r="K24406" s="2"/>
    </row>
    <row r="24407" spans="4:11">
      <c r="D24407" s="1"/>
      <c r="E24407" s="1"/>
      <c r="F24407" s="1"/>
      <c r="G24407" s="1"/>
      <c r="J24407" s="2"/>
      <c r="K24407" s="2"/>
    </row>
    <row r="24408" spans="4:11">
      <c r="D24408" s="1"/>
      <c r="E24408" s="1"/>
      <c r="F24408" s="1"/>
      <c r="G24408" s="1"/>
      <c r="J24408" s="2"/>
      <c r="K24408" s="2"/>
    </row>
    <row r="24409" spans="4:11">
      <c r="D24409" s="1"/>
      <c r="E24409" s="1"/>
      <c r="F24409" s="1"/>
      <c r="G24409" s="1"/>
      <c r="J24409" s="2"/>
      <c r="K24409" s="2"/>
    </row>
    <row r="24410" spans="4:11">
      <c r="D24410" s="1"/>
      <c r="E24410" s="1"/>
      <c r="F24410" s="1"/>
      <c r="G24410" s="1"/>
      <c r="J24410" s="2"/>
      <c r="K24410" s="2"/>
    </row>
    <row r="24411" spans="4:11">
      <c r="D24411" s="1"/>
      <c r="E24411" s="1"/>
      <c r="F24411" s="1"/>
      <c r="G24411" s="1"/>
      <c r="J24411" s="2"/>
      <c r="K24411" s="2"/>
    </row>
    <row r="24412" spans="4:11">
      <c r="D24412" s="1"/>
      <c r="E24412" s="1"/>
      <c r="F24412" s="1"/>
      <c r="G24412" s="1"/>
      <c r="J24412" s="2"/>
      <c r="K24412" s="2"/>
    </row>
    <row r="24413" spans="4:11">
      <c r="D24413" s="1"/>
      <c r="E24413" s="1"/>
      <c r="F24413" s="1"/>
      <c r="G24413" s="1"/>
      <c r="J24413" s="2"/>
      <c r="K24413" s="2"/>
    </row>
    <row r="24414" spans="4:11">
      <c r="D24414" s="1"/>
      <c r="E24414" s="1"/>
      <c r="F24414" s="1"/>
      <c r="G24414" s="1"/>
      <c r="J24414" s="2"/>
      <c r="K24414" s="2"/>
    </row>
    <row r="24415" spans="4:11">
      <c r="D24415" s="1"/>
      <c r="E24415" s="1"/>
      <c r="F24415" s="1"/>
      <c r="G24415" s="1"/>
      <c r="J24415" s="2"/>
      <c r="K24415" s="2"/>
    </row>
    <row r="24416" spans="4:11">
      <c r="D24416" s="1"/>
      <c r="E24416" s="1"/>
      <c r="F24416" s="1"/>
      <c r="G24416" s="1"/>
      <c r="J24416" s="2"/>
      <c r="K24416" s="2"/>
    </row>
    <row r="24417" spans="4:11">
      <c r="D24417" s="1"/>
      <c r="E24417" s="1"/>
      <c r="F24417" s="1"/>
      <c r="G24417" s="1"/>
      <c r="J24417" s="2"/>
      <c r="K24417" s="2"/>
    </row>
    <row r="24418" spans="4:11">
      <c r="D24418" s="1"/>
      <c r="E24418" s="1"/>
      <c r="F24418" s="1"/>
      <c r="G24418" s="1"/>
      <c r="J24418" s="2"/>
      <c r="K24418" s="2"/>
    </row>
    <row r="24419" spans="4:11">
      <c r="D24419" s="1"/>
      <c r="E24419" s="1"/>
      <c r="F24419" s="1"/>
      <c r="G24419" s="1"/>
      <c r="J24419" s="2"/>
      <c r="K24419" s="2"/>
    </row>
    <row r="24420" spans="4:11">
      <c r="D24420" s="1"/>
      <c r="E24420" s="1"/>
      <c r="F24420" s="1"/>
      <c r="G24420" s="1"/>
      <c r="J24420" s="2"/>
      <c r="K24420" s="2"/>
    </row>
    <row r="24421" spans="4:11">
      <c r="D24421" s="1"/>
      <c r="E24421" s="1"/>
      <c r="F24421" s="1"/>
      <c r="G24421" s="1"/>
      <c r="J24421" s="2"/>
      <c r="K24421" s="2"/>
    </row>
    <row r="24422" spans="4:11">
      <c r="D24422" s="1"/>
      <c r="E24422" s="1"/>
      <c r="F24422" s="1"/>
      <c r="G24422" s="1"/>
      <c r="J24422" s="2"/>
      <c r="K24422" s="2"/>
    </row>
    <row r="24423" spans="4:11">
      <c r="D24423" s="1"/>
      <c r="E24423" s="1"/>
      <c r="F24423" s="1"/>
      <c r="G24423" s="1"/>
      <c r="J24423" s="2"/>
      <c r="K24423" s="2"/>
    </row>
    <row r="24424" spans="4:11">
      <c r="D24424" s="1"/>
      <c r="E24424" s="1"/>
      <c r="F24424" s="1"/>
      <c r="G24424" s="1"/>
      <c r="J24424" s="2"/>
      <c r="K24424" s="2"/>
    </row>
    <row r="24425" spans="4:11">
      <c r="D24425" s="1"/>
      <c r="E24425" s="1"/>
      <c r="F24425" s="1"/>
      <c r="G24425" s="1"/>
      <c r="J24425" s="2"/>
      <c r="K24425" s="2"/>
    </row>
    <row r="24426" spans="4:11">
      <c r="D24426" s="1"/>
      <c r="E24426" s="1"/>
      <c r="F24426" s="1"/>
      <c r="G24426" s="1"/>
      <c r="J24426" s="2"/>
      <c r="K24426" s="2"/>
    </row>
    <row r="24427" spans="4:11">
      <c r="D24427" s="1"/>
      <c r="E24427" s="1"/>
      <c r="F24427" s="1"/>
      <c r="G24427" s="1"/>
      <c r="J24427" s="2"/>
      <c r="K24427" s="2"/>
    </row>
    <row r="24428" spans="4:11">
      <c r="D24428" s="1"/>
      <c r="E24428" s="1"/>
      <c r="F24428" s="1"/>
      <c r="G24428" s="1"/>
      <c r="J24428" s="2"/>
      <c r="K24428" s="2"/>
    </row>
    <row r="24429" spans="4:11">
      <c r="D24429" s="1"/>
      <c r="E24429" s="1"/>
      <c r="F24429" s="1"/>
      <c r="G24429" s="1"/>
      <c r="J24429" s="2"/>
      <c r="K24429" s="2"/>
    </row>
    <row r="24430" spans="4:11">
      <c r="D24430" s="1"/>
      <c r="E24430" s="1"/>
      <c r="F24430" s="1"/>
      <c r="G24430" s="1"/>
      <c r="J24430" s="2"/>
      <c r="K24430" s="2"/>
    </row>
    <row r="24431" spans="4:11">
      <c r="D24431" s="1"/>
      <c r="E24431" s="1"/>
      <c r="F24431" s="1"/>
      <c r="G24431" s="1"/>
      <c r="J24431" s="2"/>
      <c r="K24431" s="2"/>
    </row>
    <row r="24432" spans="4:11">
      <c r="D24432" s="1"/>
      <c r="E24432" s="1"/>
      <c r="F24432" s="1"/>
      <c r="G24432" s="1"/>
      <c r="J24432" s="2"/>
      <c r="K24432" s="2"/>
    </row>
    <row r="24433" spans="4:11">
      <c r="D24433" s="1"/>
      <c r="E24433" s="1"/>
      <c r="F24433" s="1"/>
      <c r="G24433" s="1"/>
      <c r="J24433" s="2"/>
      <c r="K24433" s="2"/>
    </row>
    <row r="24434" spans="4:11">
      <c r="D24434" s="1"/>
      <c r="E24434" s="1"/>
      <c r="F24434" s="1"/>
      <c r="G24434" s="1"/>
      <c r="J24434" s="2"/>
      <c r="K24434" s="2"/>
    </row>
    <row r="24435" spans="4:11">
      <c r="D24435" s="1"/>
      <c r="E24435" s="1"/>
      <c r="F24435" s="1"/>
      <c r="G24435" s="1"/>
      <c r="J24435" s="2"/>
      <c r="K24435" s="2"/>
    </row>
    <row r="24436" spans="4:11">
      <c r="D24436" s="1"/>
      <c r="E24436" s="1"/>
      <c r="F24436" s="1"/>
      <c r="G24436" s="1"/>
      <c r="J24436" s="2"/>
      <c r="K24436" s="2"/>
    </row>
    <row r="24437" spans="4:11">
      <c r="D24437" s="1"/>
      <c r="E24437" s="1"/>
      <c r="F24437" s="1"/>
      <c r="G24437" s="1"/>
      <c r="J24437" s="2"/>
      <c r="K24437" s="2"/>
    </row>
    <row r="24438" spans="4:11">
      <c r="D24438" s="1"/>
      <c r="E24438" s="1"/>
      <c r="F24438" s="1"/>
      <c r="G24438" s="1"/>
      <c r="J24438" s="2"/>
      <c r="K24438" s="2"/>
    </row>
    <row r="24439" spans="4:11">
      <c r="D24439" s="1"/>
      <c r="E24439" s="1"/>
      <c r="F24439" s="1"/>
      <c r="G24439" s="1"/>
      <c r="J24439" s="2"/>
      <c r="K24439" s="2"/>
    </row>
    <row r="24440" spans="4:11">
      <c r="D24440" s="1"/>
      <c r="E24440" s="1"/>
      <c r="F24440" s="1"/>
      <c r="G24440" s="1"/>
      <c r="J24440" s="2"/>
      <c r="K24440" s="2"/>
    </row>
    <row r="24441" spans="4:11">
      <c r="D24441" s="1"/>
      <c r="E24441" s="1"/>
      <c r="F24441" s="1"/>
      <c r="G24441" s="1"/>
      <c r="J24441" s="2"/>
      <c r="K24441" s="2"/>
    </row>
    <row r="24442" spans="4:11">
      <c r="D24442" s="1"/>
      <c r="E24442" s="1"/>
      <c r="F24442" s="1"/>
      <c r="G24442" s="1"/>
      <c r="J24442" s="2"/>
      <c r="K24442" s="2"/>
    </row>
    <row r="24443" spans="4:11">
      <c r="D24443" s="1"/>
      <c r="E24443" s="1"/>
      <c r="F24443" s="1"/>
      <c r="G24443" s="1"/>
      <c r="J24443" s="2"/>
      <c r="K24443" s="2"/>
    </row>
    <row r="24444" spans="4:11">
      <c r="D24444" s="1"/>
      <c r="E24444" s="1"/>
      <c r="F24444" s="1"/>
      <c r="G24444" s="1"/>
      <c r="J24444" s="2"/>
      <c r="K24444" s="2"/>
    </row>
    <row r="24445" spans="4:11">
      <c r="D24445" s="1"/>
      <c r="E24445" s="1"/>
      <c r="F24445" s="1"/>
      <c r="G24445" s="1"/>
      <c r="J24445" s="2"/>
      <c r="K24445" s="2"/>
    </row>
    <row r="24446" spans="4:11">
      <c r="D24446" s="1"/>
      <c r="E24446" s="1"/>
      <c r="F24446" s="1"/>
      <c r="G24446" s="1"/>
      <c r="J24446" s="2"/>
      <c r="K24446" s="2"/>
    </row>
    <row r="24447" spans="4:11">
      <c r="D24447" s="1"/>
      <c r="E24447" s="1"/>
      <c r="F24447" s="1"/>
      <c r="G24447" s="1"/>
      <c r="J24447" s="2"/>
      <c r="K24447" s="2"/>
    </row>
    <row r="24448" spans="4:11">
      <c r="D24448" s="1"/>
      <c r="E24448" s="1"/>
      <c r="F24448" s="1"/>
      <c r="G24448" s="1"/>
      <c r="J24448" s="2"/>
      <c r="K24448" s="2"/>
    </row>
    <row r="24449" spans="4:11">
      <c r="D24449" s="1"/>
      <c r="E24449" s="1"/>
      <c r="F24449" s="1"/>
      <c r="G24449" s="1"/>
      <c r="J24449" s="2"/>
      <c r="K24449" s="2"/>
    </row>
    <row r="24450" spans="4:11">
      <c r="D24450" s="1"/>
      <c r="E24450" s="1"/>
      <c r="F24450" s="1"/>
      <c r="G24450" s="1"/>
      <c r="J24450" s="2"/>
      <c r="K24450" s="2"/>
    </row>
    <row r="24451" spans="4:11">
      <c r="D24451" s="1"/>
      <c r="E24451" s="1"/>
      <c r="F24451" s="1"/>
      <c r="G24451" s="1"/>
      <c r="J24451" s="2"/>
      <c r="K24451" s="2"/>
    </row>
    <row r="24452" spans="4:11">
      <c r="D24452" s="1"/>
      <c r="E24452" s="1"/>
      <c r="F24452" s="1"/>
      <c r="G24452" s="1"/>
      <c r="J24452" s="2"/>
      <c r="K24452" s="2"/>
    </row>
    <row r="24453" spans="4:11">
      <c r="D24453" s="1"/>
      <c r="E24453" s="1"/>
      <c r="F24453" s="1"/>
      <c r="G24453" s="1"/>
      <c r="J24453" s="2"/>
      <c r="K24453" s="2"/>
    </row>
    <row r="24454" spans="4:11">
      <c r="D24454" s="1"/>
      <c r="E24454" s="1"/>
      <c r="F24454" s="1"/>
      <c r="G24454" s="1"/>
      <c r="J24454" s="2"/>
      <c r="K24454" s="2"/>
    </row>
    <row r="24455" spans="4:11">
      <c r="D24455" s="1"/>
      <c r="E24455" s="1"/>
      <c r="F24455" s="1"/>
      <c r="G24455" s="1"/>
      <c r="J24455" s="2"/>
      <c r="K24455" s="2"/>
    </row>
    <row r="24456" spans="4:11">
      <c r="D24456" s="1"/>
      <c r="E24456" s="1"/>
      <c r="F24456" s="1"/>
      <c r="G24456" s="1"/>
      <c r="J24456" s="2"/>
      <c r="K24456" s="2"/>
    </row>
    <row r="24457" spans="4:11">
      <c r="D24457" s="1"/>
      <c r="E24457" s="1"/>
      <c r="F24457" s="1"/>
      <c r="G24457" s="1"/>
      <c r="J24457" s="2"/>
      <c r="K24457" s="2"/>
    </row>
    <row r="24458" spans="4:11">
      <c r="D24458" s="1"/>
      <c r="E24458" s="1"/>
      <c r="F24458" s="1"/>
      <c r="G24458" s="1"/>
      <c r="J24458" s="2"/>
      <c r="K24458" s="2"/>
    </row>
    <row r="24459" spans="4:11">
      <c r="D24459" s="1"/>
      <c r="E24459" s="1"/>
      <c r="F24459" s="1"/>
      <c r="G24459" s="1"/>
      <c r="J24459" s="2"/>
      <c r="K24459" s="2"/>
    </row>
    <row r="24460" spans="4:11">
      <c r="D24460" s="1"/>
      <c r="E24460" s="1"/>
      <c r="F24460" s="1"/>
      <c r="G24460" s="1"/>
      <c r="J24460" s="2"/>
      <c r="K24460" s="2"/>
    </row>
    <row r="24461" spans="4:11">
      <c r="D24461" s="1"/>
      <c r="E24461" s="1"/>
      <c r="F24461" s="1"/>
      <c r="G24461" s="1"/>
      <c r="J24461" s="2"/>
      <c r="K24461" s="2"/>
    </row>
    <row r="24462" spans="4:11">
      <c r="D24462" s="1"/>
      <c r="E24462" s="1"/>
      <c r="F24462" s="1"/>
      <c r="G24462" s="1"/>
      <c r="J24462" s="2"/>
      <c r="K24462" s="2"/>
    </row>
    <row r="24463" spans="4:11">
      <c r="D24463" s="1"/>
      <c r="E24463" s="1"/>
      <c r="F24463" s="1"/>
      <c r="G24463" s="1"/>
      <c r="J24463" s="2"/>
      <c r="K24463" s="2"/>
    </row>
    <row r="24464" spans="4:11">
      <c r="D24464" s="1"/>
      <c r="E24464" s="1"/>
      <c r="F24464" s="1"/>
      <c r="G24464" s="1"/>
      <c r="J24464" s="2"/>
      <c r="K24464" s="2"/>
    </row>
    <row r="24465" spans="4:11">
      <c r="D24465" s="1"/>
      <c r="E24465" s="1"/>
      <c r="F24465" s="1"/>
      <c r="G24465" s="1"/>
      <c r="J24465" s="2"/>
      <c r="K24465" s="2"/>
    </row>
    <row r="24466" spans="4:11">
      <c r="D24466" s="1"/>
      <c r="E24466" s="1"/>
      <c r="F24466" s="1"/>
      <c r="G24466" s="1"/>
      <c r="J24466" s="2"/>
      <c r="K24466" s="2"/>
    </row>
    <row r="24467" spans="4:11">
      <c r="D24467" s="1"/>
      <c r="E24467" s="1"/>
      <c r="F24467" s="1"/>
      <c r="G24467" s="1"/>
      <c r="J24467" s="2"/>
      <c r="K24467" s="2"/>
    </row>
    <row r="24468" spans="4:11">
      <c r="D24468" s="1"/>
      <c r="E24468" s="1"/>
      <c r="F24468" s="1"/>
      <c r="G24468" s="1"/>
      <c r="J24468" s="2"/>
      <c r="K24468" s="2"/>
    </row>
    <row r="24469" spans="4:11">
      <c r="D24469" s="1"/>
      <c r="E24469" s="1"/>
      <c r="F24469" s="1"/>
      <c r="G24469" s="1"/>
      <c r="J24469" s="2"/>
      <c r="K24469" s="2"/>
    </row>
    <row r="24470" spans="4:11">
      <c r="D24470" s="1"/>
      <c r="E24470" s="1"/>
      <c r="F24470" s="1"/>
      <c r="G24470" s="1"/>
      <c r="J24470" s="2"/>
      <c r="K24470" s="2"/>
    </row>
    <row r="24471" spans="4:11">
      <c r="D24471" s="1"/>
      <c r="E24471" s="1"/>
      <c r="F24471" s="1"/>
      <c r="G24471" s="1"/>
      <c r="J24471" s="2"/>
      <c r="K24471" s="2"/>
    </row>
    <row r="24472" spans="4:11">
      <c r="D24472" s="1"/>
      <c r="E24472" s="1"/>
      <c r="F24472" s="1"/>
      <c r="G24472" s="1"/>
      <c r="J24472" s="2"/>
      <c r="K24472" s="2"/>
    </row>
    <row r="24473" spans="4:11">
      <c r="D24473" s="1"/>
      <c r="E24473" s="1"/>
      <c r="F24473" s="1"/>
      <c r="G24473" s="1"/>
      <c r="J24473" s="2"/>
      <c r="K24473" s="2"/>
    </row>
    <row r="24474" spans="4:11">
      <c r="D24474" s="1"/>
      <c r="E24474" s="1"/>
      <c r="F24474" s="1"/>
      <c r="G24474" s="1"/>
      <c r="J24474" s="2"/>
      <c r="K24474" s="2"/>
    </row>
    <row r="24475" spans="4:11">
      <c r="D24475" s="1"/>
      <c r="E24475" s="1"/>
      <c r="F24475" s="1"/>
      <c r="G24475" s="1"/>
      <c r="J24475" s="2"/>
      <c r="K24475" s="2"/>
    </row>
    <row r="24476" spans="4:11">
      <c r="D24476" s="1"/>
      <c r="E24476" s="1"/>
      <c r="F24476" s="1"/>
      <c r="G24476" s="1"/>
      <c r="J24476" s="2"/>
      <c r="K24476" s="2"/>
    </row>
    <row r="24477" spans="4:11">
      <c r="D24477" s="1"/>
      <c r="E24477" s="1"/>
      <c r="F24477" s="1"/>
      <c r="G24477" s="1"/>
      <c r="J24477" s="2"/>
      <c r="K24477" s="2"/>
    </row>
    <row r="24478" spans="4:11">
      <c r="D24478" s="1"/>
      <c r="E24478" s="1"/>
      <c r="F24478" s="1"/>
      <c r="G24478" s="1"/>
      <c r="J24478" s="2"/>
      <c r="K24478" s="2"/>
    </row>
    <row r="24479" spans="4:11">
      <c r="D24479" s="1"/>
      <c r="E24479" s="1"/>
      <c r="F24479" s="1"/>
      <c r="G24479" s="1"/>
      <c r="J24479" s="2"/>
      <c r="K24479" s="2"/>
    </row>
    <row r="24480" spans="4:11">
      <c r="D24480" s="1"/>
      <c r="E24480" s="1"/>
      <c r="F24480" s="1"/>
      <c r="G24480" s="1"/>
      <c r="J24480" s="2"/>
      <c r="K24480" s="2"/>
    </row>
    <row r="24481" spans="4:11">
      <c r="D24481" s="1"/>
      <c r="E24481" s="1"/>
      <c r="F24481" s="1"/>
      <c r="G24481" s="1"/>
      <c r="J24481" s="2"/>
      <c r="K24481" s="2"/>
    </row>
    <row r="24482" spans="4:11">
      <c r="D24482" s="1"/>
      <c r="E24482" s="1"/>
      <c r="F24482" s="1"/>
      <c r="G24482" s="1"/>
      <c r="J24482" s="2"/>
      <c r="K24482" s="2"/>
    </row>
    <row r="24483" spans="4:11">
      <c r="D24483" s="1"/>
      <c r="E24483" s="1"/>
      <c r="F24483" s="1"/>
      <c r="G24483" s="1"/>
      <c r="J24483" s="2"/>
      <c r="K24483" s="2"/>
    </row>
    <row r="24484" spans="4:11">
      <c r="D24484" s="1"/>
      <c r="E24484" s="1"/>
      <c r="F24484" s="1"/>
      <c r="G24484" s="1"/>
      <c r="J24484" s="2"/>
      <c r="K24484" s="2"/>
    </row>
    <row r="24485" spans="4:11">
      <c r="D24485" s="1"/>
      <c r="E24485" s="1"/>
      <c r="F24485" s="1"/>
      <c r="G24485" s="1"/>
      <c r="J24485" s="2"/>
      <c r="K24485" s="2"/>
    </row>
    <row r="24486" spans="4:11">
      <c r="D24486" s="1"/>
      <c r="E24486" s="1"/>
      <c r="F24486" s="1"/>
      <c r="G24486" s="1"/>
      <c r="J24486" s="2"/>
      <c r="K24486" s="2"/>
    </row>
    <row r="24487" spans="4:11">
      <c r="D24487" s="1"/>
      <c r="E24487" s="1"/>
      <c r="F24487" s="1"/>
      <c r="G24487" s="1"/>
      <c r="J24487" s="2"/>
      <c r="K24487" s="2"/>
    </row>
    <row r="24488" spans="4:11">
      <c r="D24488" s="1"/>
      <c r="E24488" s="1"/>
      <c r="F24488" s="1"/>
      <c r="G24488" s="1"/>
      <c r="J24488" s="2"/>
      <c r="K24488" s="2"/>
    </row>
    <row r="24489" spans="4:11">
      <c r="D24489" s="1"/>
      <c r="E24489" s="1"/>
      <c r="F24489" s="1"/>
      <c r="G24489" s="1"/>
      <c r="J24489" s="2"/>
      <c r="K24489" s="2"/>
    </row>
    <row r="24490" spans="4:11">
      <c r="D24490" s="1"/>
      <c r="E24490" s="1"/>
      <c r="F24490" s="1"/>
      <c r="G24490" s="1"/>
      <c r="J24490" s="2"/>
      <c r="K24490" s="2"/>
    </row>
    <row r="24491" spans="4:11">
      <c r="D24491" s="1"/>
      <c r="E24491" s="1"/>
      <c r="F24491" s="1"/>
      <c r="G24491" s="1"/>
      <c r="J24491" s="2"/>
      <c r="K24491" s="2"/>
    </row>
    <row r="24492" spans="4:11">
      <c r="D24492" s="1"/>
      <c r="E24492" s="1"/>
      <c r="F24492" s="1"/>
      <c r="G24492" s="1"/>
      <c r="J24492" s="2"/>
      <c r="K24492" s="2"/>
    </row>
    <row r="24493" spans="4:11">
      <c r="D24493" s="1"/>
      <c r="E24493" s="1"/>
      <c r="F24493" s="1"/>
      <c r="G24493" s="1"/>
      <c r="J24493" s="2"/>
      <c r="K24493" s="2"/>
    </row>
    <row r="24494" spans="4:11">
      <c r="D24494" s="1"/>
      <c r="E24494" s="1"/>
      <c r="F24494" s="1"/>
      <c r="G24494" s="1"/>
      <c r="J24494" s="2"/>
      <c r="K24494" s="2"/>
    </row>
    <row r="24495" spans="4:11">
      <c r="D24495" s="1"/>
      <c r="E24495" s="1"/>
      <c r="F24495" s="1"/>
      <c r="G24495" s="1"/>
      <c r="J24495" s="2"/>
      <c r="K24495" s="2"/>
    </row>
    <row r="24496" spans="4:11">
      <c r="D24496" s="1"/>
      <c r="E24496" s="1"/>
      <c r="F24496" s="1"/>
      <c r="G24496" s="1"/>
      <c r="J24496" s="2"/>
      <c r="K24496" s="2"/>
    </row>
    <row r="24497" spans="4:11">
      <c r="D24497" s="1"/>
      <c r="E24497" s="1"/>
      <c r="F24497" s="1"/>
      <c r="G24497" s="1"/>
      <c r="J24497" s="2"/>
      <c r="K24497" s="2"/>
    </row>
    <row r="24498" spans="4:11">
      <c r="D24498" s="1"/>
      <c r="E24498" s="1"/>
      <c r="F24498" s="1"/>
      <c r="G24498" s="1"/>
      <c r="J24498" s="2"/>
      <c r="K24498" s="2"/>
    </row>
    <row r="24499" spans="4:11">
      <c r="D24499" s="1"/>
      <c r="E24499" s="1"/>
      <c r="F24499" s="1"/>
      <c r="G24499" s="1"/>
      <c r="J24499" s="2"/>
      <c r="K24499" s="2"/>
    </row>
    <row r="24500" spans="4:11">
      <c r="D24500" s="1"/>
      <c r="E24500" s="1"/>
      <c r="F24500" s="1"/>
      <c r="G24500" s="1"/>
      <c r="J24500" s="2"/>
      <c r="K24500" s="2"/>
    </row>
    <row r="24501" spans="4:11">
      <c r="D24501" s="1"/>
      <c r="E24501" s="1"/>
      <c r="F24501" s="1"/>
      <c r="G24501" s="1"/>
      <c r="J24501" s="2"/>
      <c r="K24501" s="2"/>
    </row>
    <row r="24502" spans="4:11">
      <c r="D24502" s="1"/>
      <c r="E24502" s="1"/>
      <c r="F24502" s="1"/>
      <c r="G24502" s="1"/>
      <c r="J24502" s="2"/>
      <c r="K24502" s="2"/>
    </row>
    <row r="24503" spans="4:11">
      <c r="D24503" s="1"/>
      <c r="E24503" s="1"/>
      <c r="F24503" s="1"/>
      <c r="G24503" s="1"/>
      <c r="J24503" s="2"/>
      <c r="K24503" s="2"/>
    </row>
    <row r="24504" spans="4:11">
      <c r="D24504" s="1"/>
      <c r="E24504" s="1"/>
      <c r="F24504" s="1"/>
      <c r="G24504" s="1"/>
      <c r="J24504" s="2"/>
      <c r="K24504" s="2"/>
    </row>
    <row r="24505" spans="4:11">
      <c r="D24505" s="1"/>
      <c r="E24505" s="1"/>
      <c r="F24505" s="1"/>
      <c r="G24505" s="1"/>
      <c r="J24505" s="2"/>
      <c r="K24505" s="2"/>
    </row>
    <row r="24506" spans="4:11">
      <c r="D24506" s="1"/>
      <c r="E24506" s="1"/>
      <c r="F24506" s="1"/>
      <c r="G24506" s="1"/>
      <c r="J24506" s="2"/>
      <c r="K24506" s="2"/>
    </row>
    <row r="24507" spans="4:11">
      <c r="D24507" s="1"/>
      <c r="E24507" s="1"/>
      <c r="F24507" s="1"/>
      <c r="G24507" s="1"/>
      <c r="J24507" s="2"/>
      <c r="K24507" s="2"/>
    </row>
    <row r="24508" spans="4:11">
      <c r="D24508" s="1"/>
      <c r="E24508" s="1"/>
      <c r="F24508" s="1"/>
      <c r="G24508" s="1"/>
      <c r="J24508" s="2"/>
      <c r="K24508" s="2"/>
    </row>
    <row r="24509" spans="4:11">
      <c r="D24509" s="1"/>
      <c r="E24509" s="1"/>
      <c r="F24509" s="1"/>
      <c r="G24509" s="1"/>
      <c r="J24509" s="2"/>
      <c r="K24509" s="2"/>
    </row>
    <row r="24510" spans="4:11">
      <c r="D24510" s="1"/>
      <c r="E24510" s="1"/>
      <c r="F24510" s="1"/>
      <c r="G24510" s="1"/>
      <c r="J24510" s="2"/>
      <c r="K24510" s="2"/>
    </row>
    <row r="24511" spans="4:11">
      <c r="D24511" s="1"/>
      <c r="E24511" s="1"/>
      <c r="F24511" s="1"/>
      <c r="G24511" s="1"/>
      <c r="J24511" s="2"/>
      <c r="K24511" s="2"/>
    </row>
    <row r="24512" spans="4:11">
      <c r="D24512" s="1"/>
      <c r="E24512" s="1"/>
      <c r="F24512" s="1"/>
      <c r="G24512" s="1"/>
      <c r="J24512" s="2"/>
      <c r="K24512" s="2"/>
    </row>
    <row r="24513" spans="4:11">
      <c r="D24513" s="1"/>
      <c r="E24513" s="1"/>
      <c r="F24513" s="1"/>
      <c r="G24513" s="1"/>
      <c r="J24513" s="2"/>
      <c r="K24513" s="2"/>
    </row>
    <row r="24514" spans="4:11">
      <c r="D24514" s="1"/>
      <c r="E24514" s="1"/>
      <c r="F24514" s="1"/>
      <c r="G24514" s="1"/>
      <c r="J24514" s="2"/>
      <c r="K24514" s="2"/>
    </row>
    <row r="24515" spans="4:11">
      <c r="D24515" s="1"/>
      <c r="E24515" s="1"/>
      <c r="F24515" s="1"/>
      <c r="G24515" s="1"/>
      <c r="J24515" s="2"/>
      <c r="K24515" s="2"/>
    </row>
    <row r="24516" spans="4:11">
      <c r="D24516" s="1"/>
      <c r="E24516" s="1"/>
      <c r="F24516" s="1"/>
      <c r="G24516" s="1"/>
      <c r="J24516" s="2"/>
      <c r="K24516" s="2"/>
    </row>
    <row r="24517" spans="4:11">
      <c r="D24517" s="1"/>
      <c r="E24517" s="1"/>
      <c r="F24517" s="1"/>
      <c r="G24517" s="1"/>
      <c r="J24517" s="2"/>
      <c r="K24517" s="2"/>
    </row>
    <row r="24518" spans="4:11">
      <c r="D24518" s="1"/>
      <c r="E24518" s="1"/>
      <c r="F24518" s="1"/>
      <c r="G24518" s="1"/>
      <c r="J24518" s="2"/>
      <c r="K24518" s="2"/>
    </row>
    <row r="24519" spans="4:11">
      <c r="D24519" s="1"/>
      <c r="E24519" s="1"/>
      <c r="F24519" s="1"/>
      <c r="G24519" s="1"/>
      <c r="J24519" s="2"/>
      <c r="K24519" s="2"/>
    </row>
    <row r="24520" spans="4:11">
      <c r="D24520" s="1"/>
      <c r="E24520" s="1"/>
      <c r="F24520" s="1"/>
      <c r="G24520" s="1"/>
      <c r="J24520" s="2"/>
      <c r="K24520" s="2"/>
    </row>
    <row r="24521" spans="4:11">
      <c r="D24521" s="1"/>
      <c r="E24521" s="1"/>
      <c r="F24521" s="1"/>
      <c r="G24521" s="1"/>
      <c r="J24521" s="2"/>
      <c r="K24521" s="2"/>
    </row>
    <row r="24522" spans="4:11">
      <c r="D24522" s="1"/>
      <c r="E24522" s="1"/>
      <c r="F24522" s="1"/>
      <c r="G24522" s="1"/>
      <c r="J24522" s="2"/>
      <c r="K24522" s="2"/>
    </row>
    <row r="24523" spans="4:11">
      <c r="D24523" s="1"/>
      <c r="E24523" s="1"/>
      <c r="F24523" s="1"/>
      <c r="G24523" s="1"/>
      <c r="J24523" s="2"/>
      <c r="K24523" s="2"/>
    </row>
    <row r="24524" spans="4:11">
      <c r="D24524" s="1"/>
      <c r="E24524" s="1"/>
      <c r="F24524" s="1"/>
      <c r="G24524" s="1"/>
      <c r="J24524" s="2"/>
      <c r="K24524" s="2"/>
    </row>
    <row r="24525" spans="4:11">
      <c r="D24525" s="1"/>
      <c r="E24525" s="1"/>
      <c r="F24525" s="1"/>
      <c r="G24525" s="1"/>
      <c r="J24525" s="2"/>
      <c r="K24525" s="2"/>
    </row>
    <row r="24526" spans="4:11">
      <c r="D24526" s="1"/>
      <c r="E24526" s="1"/>
      <c r="F24526" s="1"/>
      <c r="G24526" s="1"/>
      <c r="J24526" s="2"/>
      <c r="K24526" s="2"/>
    </row>
    <row r="24527" spans="4:11">
      <c r="D24527" s="1"/>
      <c r="E24527" s="1"/>
      <c r="F24527" s="1"/>
      <c r="G24527" s="1"/>
      <c r="J24527" s="2"/>
      <c r="K24527" s="2"/>
    </row>
    <row r="24528" spans="4:11">
      <c r="D24528" s="1"/>
      <c r="E24528" s="1"/>
      <c r="F24528" s="1"/>
      <c r="G24528" s="1"/>
      <c r="J24528" s="2"/>
      <c r="K24528" s="2"/>
    </row>
    <row r="24529" spans="4:11">
      <c r="D24529" s="1"/>
      <c r="E24529" s="1"/>
      <c r="F24529" s="1"/>
      <c r="G24529" s="1"/>
      <c r="J24529" s="2"/>
      <c r="K24529" s="2"/>
    </row>
    <row r="24530" spans="4:11">
      <c r="D24530" s="1"/>
      <c r="E24530" s="1"/>
      <c r="F24530" s="1"/>
      <c r="G24530" s="1"/>
      <c r="J24530" s="2"/>
      <c r="K24530" s="2"/>
    </row>
    <row r="24531" spans="4:11">
      <c r="D24531" s="1"/>
      <c r="E24531" s="1"/>
      <c r="F24531" s="1"/>
      <c r="G24531" s="1"/>
      <c r="J24531" s="2"/>
      <c r="K24531" s="2"/>
    </row>
    <row r="24532" spans="4:11">
      <c r="D24532" s="1"/>
      <c r="E24532" s="1"/>
      <c r="F24532" s="1"/>
      <c r="G24532" s="1"/>
      <c r="J24532" s="2"/>
      <c r="K24532" s="2"/>
    </row>
    <row r="24533" spans="4:11">
      <c r="D24533" s="1"/>
      <c r="E24533" s="1"/>
      <c r="F24533" s="1"/>
      <c r="G24533" s="1"/>
      <c r="J24533" s="2"/>
      <c r="K24533" s="2"/>
    </row>
    <row r="24534" spans="4:11">
      <c r="D24534" s="1"/>
      <c r="E24534" s="1"/>
      <c r="F24534" s="1"/>
      <c r="G24534" s="1"/>
      <c r="J24534" s="2"/>
      <c r="K24534" s="2"/>
    </row>
    <row r="24535" spans="4:11">
      <c r="D24535" s="1"/>
      <c r="E24535" s="1"/>
      <c r="F24535" s="1"/>
      <c r="G24535" s="1"/>
      <c r="J24535" s="2"/>
      <c r="K24535" s="2"/>
    </row>
    <row r="24536" spans="4:11">
      <c r="D24536" s="1"/>
      <c r="E24536" s="1"/>
      <c r="F24536" s="1"/>
      <c r="G24536" s="1"/>
      <c r="J24536" s="2"/>
      <c r="K24536" s="2"/>
    </row>
    <row r="24537" spans="4:11">
      <c r="D24537" s="1"/>
      <c r="E24537" s="1"/>
      <c r="F24537" s="1"/>
      <c r="G24537" s="1"/>
      <c r="J24537" s="2"/>
      <c r="K24537" s="2"/>
    </row>
    <row r="24538" spans="4:11">
      <c r="D24538" s="1"/>
      <c r="E24538" s="1"/>
      <c r="F24538" s="1"/>
      <c r="G24538" s="1"/>
      <c r="J24538" s="2"/>
      <c r="K24538" s="2"/>
    </row>
    <row r="24539" spans="4:11">
      <c r="D24539" s="1"/>
      <c r="E24539" s="1"/>
      <c r="F24539" s="1"/>
      <c r="G24539" s="1"/>
      <c r="J24539" s="2"/>
      <c r="K24539" s="2"/>
    </row>
    <row r="24540" spans="4:11">
      <c r="D24540" s="1"/>
      <c r="E24540" s="1"/>
      <c r="F24540" s="1"/>
      <c r="G24540" s="1"/>
      <c r="J24540" s="2"/>
      <c r="K24540" s="2"/>
    </row>
    <row r="24541" spans="4:11">
      <c r="D24541" s="1"/>
      <c r="E24541" s="1"/>
      <c r="F24541" s="1"/>
      <c r="G24541" s="1"/>
      <c r="J24541" s="2"/>
      <c r="K24541" s="2"/>
    </row>
    <row r="24542" spans="4:11">
      <c r="D24542" s="1"/>
      <c r="E24542" s="1"/>
      <c r="F24542" s="1"/>
      <c r="G24542" s="1"/>
      <c r="J24542" s="2"/>
      <c r="K24542" s="2"/>
    </row>
    <row r="24543" spans="4:11">
      <c r="D24543" s="1"/>
      <c r="E24543" s="1"/>
      <c r="F24543" s="1"/>
      <c r="G24543" s="1"/>
      <c r="J24543" s="2"/>
      <c r="K24543" s="2"/>
    </row>
    <row r="24544" spans="4:11">
      <c r="D24544" s="1"/>
      <c r="E24544" s="1"/>
      <c r="F24544" s="1"/>
      <c r="G24544" s="1"/>
      <c r="J24544" s="2"/>
      <c r="K24544" s="2"/>
    </row>
    <row r="24545" spans="4:11">
      <c r="D24545" s="1"/>
      <c r="E24545" s="1"/>
      <c r="F24545" s="1"/>
      <c r="G24545" s="1"/>
      <c r="J24545" s="2"/>
      <c r="K24545" s="2"/>
    </row>
    <row r="24546" spans="4:11">
      <c r="D24546" s="1"/>
      <c r="E24546" s="1"/>
      <c r="F24546" s="1"/>
      <c r="G24546" s="1"/>
      <c r="J24546" s="2"/>
      <c r="K24546" s="2"/>
    </row>
    <row r="24547" spans="4:11">
      <c r="D24547" s="1"/>
      <c r="E24547" s="1"/>
      <c r="F24547" s="1"/>
      <c r="G24547" s="1"/>
      <c r="J24547" s="2"/>
      <c r="K24547" s="2"/>
    </row>
    <row r="24548" spans="4:11">
      <c r="D24548" s="1"/>
      <c r="E24548" s="1"/>
      <c r="F24548" s="1"/>
      <c r="G24548" s="1"/>
      <c r="J24548" s="2"/>
      <c r="K24548" s="2"/>
    </row>
    <row r="24549" spans="4:11">
      <c r="D24549" s="1"/>
      <c r="E24549" s="1"/>
      <c r="F24549" s="1"/>
      <c r="G24549" s="1"/>
      <c r="J24549" s="2"/>
      <c r="K24549" s="2"/>
    </row>
    <row r="24550" spans="4:11">
      <c r="D24550" s="1"/>
      <c r="E24550" s="1"/>
      <c r="F24550" s="1"/>
      <c r="G24550" s="1"/>
      <c r="J24550" s="2"/>
      <c r="K24550" s="2"/>
    </row>
    <row r="24551" spans="4:11">
      <c r="D24551" s="1"/>
      <c r="E24551" s="1"/>
      <c r="F24551" s="1"/>
      <c r="G24551" s="1"/>
      <c r="J24551" s="2"/>
      <c r="K24551" s="2"/>
    </row>
    <row r="24552" spans="4:11">
      <c r="D24552" s="1"/>
      <c r="E24552" s="1"/>
      <c r="F24552" s="1"/>
      <c r="G24552" s="1"/>
      <c r="J24552" s="2"/>
      <c r="K24552" s="2"/>
    </row>
    <row r="24553" spans="4:11">
      <c r="D24553" s="1"/>
      <c r="E24553" s="1"/>
      <c r="F24553" s="1"/>
      <c r="G24553" s="1"/>
      <c r="J24553" s="2"/>
      <c r="K24553" s="2"/>
    </row>
    <row r="24554" spans="4:11">
      <c r="D24554" s="1"/>
      <c r="E24554" s="1"/>
      <c r="F24554" s="1"/>
      <c r="G24554" s="1"/>
      <c r="J24554" s="2"/>
      <c r="K24554" s="2"/>
    </row>
    <row r="24555" spans="4:11">
      <c r="D24555" s="1"/>
      <c r="E24555" s="1"/>
      <c r="F24555" s="1"/>
      <c r="G24555" s="1"/>
      <c r="J24555" s="2"/>
      <c r="K24555" s="2"/>
    </row>
    <row r="24556" spans="4:11">
      <c r="D24556" s="1"/>
      <c r="E24556" s="1"/>
      <c r="F24556" s="1"/>
      <c r="G24556" s="1"/>
      <c r="J24556" s="2"/>
      <c r="K24556" s="2"/>
    </row>
    <row r="24557" spans="4:11">
      <c r="D24557" s="1"/>
      <c r="E24557" s="1"/>
      <c r="F24557" s="1"/>
      <c r="G24557" s="1"/>
      <c r="J24557" s="2"/>
      <c r="K24557" s="2"/>
    </row>
    <row r="24558" spans="4:11">
      <c r="D24558" s="1"/>
      <c r="E24558" s="1"/>
      <c r="F24558" s="1"/>
      <c r="G24558" s="1"/>
      <c r="J24558" s="2"/>
      <c r="K24558" s="2"/>
    </row>
    <row r="24559" spans="4:11">
      <c r="D24559" s="1"/>
      <c r="E24559" s="1"/>
      <c r="F24559" s="1"/>
      <c r="G24559" s="1"/>
      <c r="J24559" s="2"/>
      <c r="K24559" s="2"/>
    </row>
    <row r="24560" spans="4:11">
      <c r="D24560" s="1"/>
      <c r="E24560" s="1"/>
      <c r="F24560" s="1"/>
      <c r="G24560" s="1"/>
      <c r="J24560" s="2"/>
      <c r="K24560" s="2"/>
    </row>
    <row r="24561" spans="4:11">
      <c r="D24561" s="1"/>
      <c r="E24561" s="1"/>
      <c r="F24561" s="1"/>
      <c r="G24561" s="1"/>
      <c r="J24561" s="2"/>
      <c r="K24561" s="2"/>
    </row>
    <row r="24562" spans="4:11">
      <c r="D24562" s="1"/>
      <c r="E24562" s="1"/>
      <c r="F24562" s="1"/>
      <c r="G24562" s="1"/>
      <c r="J24562" s="2"/>
      <c r="K24562" s="2"/>
    </row>
    <row r="24563" spans="4:11">
      <c r="D24563" s="1"/>
      <c r="E24563" s="1"/>
      <c r="F24563" s="1"/>
      <c r="G24563" s="1"/>
      <c r="J24563" s="2"/>
      <c r="K24563" s="2"/>
    </row>
    <row r="24564" spans="4:11">
      <c r="D24564" s="1"/>
      <c r="E24564" s="1"/>
      <c r="F24564" s="1"/>
      <c r="G24564" s="1"/>
      <c r="J24564" s="2"/>
      <c r="K24564" s="2"/>
    </row>
    <row r="24565" spans="4:11">
      <c r="D24565" s="1"/>
      <c r="E24565" s="1"/>
      <c r="F24565" s="1"/>
      <c r="G24565" s="1"/>
      <c r="J24565" s="2"/>
      <c r="K24565" s="2"/>
    </row>
    <row r="24566" spans="4:11">
      <c r="D24566" s="1"/>
      <c r="E24566" s="1"/>
      <c r="F24566" s="1"/>
      <c r="G24566" s="1"/>
      <c r="J24566" s="2"/>
      <c r="K24566" s="2"/>
    </row>
    <row r="24567" spans="4:11">
      <c r="D24567" s="1"/>
      <c r="E24567" s="1"/>
      <c r="F24567" s="1"/>
      <c r="G24567" s="1"/>
      <c r="J24567" s="2"/>
      <c r="K24567" s="2"/>
    </row>
    <row r="24568" spans="4:11">
      <c r="D24568" s="1"/>
      <c r="E24568" s="1"/>
      <c r="F24568" s="1"/>
      <c r="G24568" s="1"/>
      <c r="J24568" s="2"/>
      <c r="K24568" s="2"/>
    </row>
    <row r="24569" spans="4:11">
      <c r="D24569" s="1"/>
      <c r="E24569" s="1"/>
      <c r="F24569" s="1"/>
      <c r="G24569" s="1"/>
      <c r="J24569" s="2"/>
      <c r="K24569" s="2"/>
    </row>
    <row r="24570" spans="4:11">
      <c r="D24570" s="1"/>
      <c r="E24570" s="1"/>
      <c r="F24570" s="1"/>
      <c r="G24570" s="1"/>
      <c r="J24570" s="2"/>
      <c r="K24570" s="2"/>
    </row>
    <row r="24571" spans="4:11">
      <c r="D24571" s="1"/>
      <c r="E24571" s="1"/>
      <c r="F24571" s="1"/>
      <c r="G24571" s="1"/>
      <c r="J24571" s="2"/>
      <c r="K24571" s="2"/>
    </row>
    <row r="24572" spans="4:11">
      <c r="D24572" s="1"/>
      <c r="E24572" s="1"/>
      <c r="F24572" s="1"/>
      <c r="G24572" s="1"/>
      <c r="J24572" s="2"/>
      <c r="K24572" s="2"/>
    </row>
    <row r="24573" spans="4:11">
      <c r="D24573" s="1"/>
      <c r="E24573" s="1"/>
      <c r="F24573" s="1"/>
      <c r="G24573" s="1"/>
      <c r="J24573" s="2"/>
      <c r="K24573" s="2"/>
    </row>
    <row r="24574" spans="4:11">
      <c r="D24574" s="1"/>
      <c r="E24574" s="1"/>
      <c r="F24574" s="1"/>
      <c r="G24574" s="1"/>
      <c r="J24574" s="2"/>
      <c r="K24574" s="2"/>
    </row>
    <row r="24575" spans="4:11">
      <c r="D24575" s="1"/>
      <c r="E24575" s="1"/>
      <c r="F24575" s="1"/>
      <c r="G24575" s="1"/>
      <c r="J24575" s="2"/>
      <c r="K24575" s="2"/>
    </row>
    <row r="24576" spans="4:11">
      <c r="D24576" s="1"/>
      <c r="E24576" s="1"/>
      <c r="F24576" s="1"/>
      <c r="G24576" s="1"/>
      <c r="J24576" s="2"/>
      <c r="K24576" s="2"/>
    </row>
    <row r="24577" spans="4:11">
      <c r="D24577" s="1"/>
      <c r="E24577" s="1"/>
      <c r="F24577" s="1"/>
      <c r="G24577" s="1"/>
      <c r="J24577" s="2"/>
      <c r="K24577" s="2"/>
    </row>
    <row r="24578" spans="4:11">
      <c r="D24578" s="1"/>
      <c r="E24578" s="1"/>
      <c r="F24578" s="1"/>
      <c r="G24578" s="1"/>
      <c r="J24578" s="2"/>
      <c r="K24578" s="2"/>
    </row>
    <row r="24579" spans="4:11">
      <c r="D24579" s="1"/>
      <c r="E24579" s="1"/>
      <c r="F24579" s="1"/>
      <c r="G24579" s="1"/>
      <c r="J24579" s="2"/>
      <c r="K24579" s="2"/>
    </row>
    <row r="24580" spans="4:11">
      <c r="D24580" s="1"/>
      <c r="E24580" s="1"/>
      <c r="F24580" s="1"/>
      <c r="G24580" s="1"/>
      <c r="J24580" s="2"/>
      <c r="K24580" s="2"/>
    </row>
    <row r="24581" spans="4:11">
      <c r="D24581" s="1"/>
      <c r="E24581" s="1"/>
      <c r="F24581" s="1"/>
      <c r="G24581" s="1"/>
      <c r="J24581" s="2"/>
      <c r="K24581" s="2"/>
    </row>
    <row r="24582" spans="4:11">
      <c r="D24582" s="1"/>
      <c r="E24582" s="1"/>
      <c r="F24582" s="1"/>
      <c r="G24582" s="1"/>
      <c r="J24582" s="2"/>
      <c r="K24582" s="2"/>
    </row>
    <row r="24583" spans="4:11">
      <c r="D24583" s="1"/>
      <c r="E24583" s="1"/>
      <c r="F24583" s="1"/>
      <c r="G24583" s="1"/>
      <c r="J24583" s="2"/>
      <c r="K24583" s="2"/>
    </row>
    <row r="24584" spans="4:11">
      <c r="D24584" s="1"/>
      <c r="E24584" s="1"/>
      <c r="F24584" s="1"/>
      <c r="G24584" s="1"/>
      <c r="J24584" s="2"/>
      <c r="K24584" s="2"/>
    </row>
    <row r="24585" spans="4:11">
      <c r="D24585" s="1"/>
      <c r="E24585" s="1"/>
      <c r="F24585" s="1"/>
      <c r="G24585" s="1"/>
      <c r="J24585" s="2"/>
      <c r="K24585" s="2"/>
    </row>
    <row r="24586" spans="4:11">
      <c r="D24586" s="1"/>
      <c r="E24586" s="1"/>
      <c r="F24586" s="1"/>
      <c r="G24586" s="1"/>
      <c r="J24586" s="2"/>
      <c r="K24586" s="2"/>
    </row>
    <row r="24587" spans="4:11">
      <c r="D24587" s="1"/>
      <c r="E24587" s="1"/>
      <c r="F24587" s="1"/>
      <c r="G24587" s="1"/>
      <c r="J24587" s="2"/>
      <c r="K24587" s="2"/>
    </row>
    <row r="24588" spans="4:11">
      <c r="D24588" s="1"/>
      <c r="E24588" s="1"/>
      <c r="F24588" s="1"/>
      <c r="G24588" s="1"/>
      <c r="J24588" s="2"/>
      <c r="K24588" s="2"/>
    </row>
    <row r="24589" spans="4:11">
      <c r="D24589" s="1"/>
      <c r="E24589" s="1"/>
      <c r="F24589" s="1"/>
      <c r="G24589" s="1"/>
      <c r="J24589" s="2"/>
      <c r="K24589" s="2"/>
    </row>
    <row r="24590" spans="4:11">
      <c r="D24590" s="1"/>
      <c r="E24590" s="1"/>
      <c r="F24590" s="1"/>
      <c r="G24590" s="1"/>
      <c r="J24590" s="2"/>
      <c r="K24590" s="2"/>
    </row>
    <row r="24591" spans="4:11">
      <c r="D24591" s="1"/>
      <c r="E24591" s="1"/>
      <c r="F24591" s="1"/>
      <c r="G24591" s="1"/>
      <c r="J24591" s="2"/>
      <c r="K24591" s="2"/>
    </row>
    <row r="24592" spans="4:11">
      <c r="D24592" s="1"/>
      <c r="E24592" s="1"/>
      <c r="F24592" s="1"/>
      <c r="G24592" s="1"/>
      <c r="J24592" s="2"/>
      <c r="K24592" s="2"/>
    </row>
    <row r="24593" spans="4:11">
      <c r="D24593" s="1"/>
      <c r="E24593" s="1"/>
      <c r="F24593" s="1"/>
      <c r="G24593" s="1"/>
      <c r="J24593" s="2"/>
      <c r="K24593" s="2"/>
    </row>
    <row r="24594" spans="4:11">
      <c r="D24594" s="1"/>
      <c r="E24594" s="1"/>
      <c r="F24594" s="1"/>
      <c r="G24594" s="1"/>
      <c r="J24594" s="2"/>
      <c r="K24594" s="2"/>
    </row>
    <row r="24595" spans="4:11">
      <c r="D24595" s="1"/>
      <c r="E24595" s="1"/>
      <c r="F24595" s="1"/>
      <c r="G24595" s="1"/>
      <c r="J24595" s="2"/>
      <c r="K24595" s="2"/>
    </row>
    <row r="24596" spans="4:11">
      <c r="D24596" s="1"/>
      <c r="E24596" s="1"/>
      <c r="F24596" s="1"/>
      <c r="G24596" s="1"/>
      <c r="J24596" s="2"/>
      <c r="K24596" s="2"/>
    </row>
    <row r="24597" spans="4:11">
      <c r="D24597" s="1"/>
      <c r="E24597" s="1"/>
      <c r="F24597" s="1"/>
      <c r="G24597" s="1"/>
      <c r="J24597" s="2"/>
      <c r="K24597" s="2"/>
    </row>
    <row r="24598" spans="4:11">
      <c r="D24598" s="1"/>
      <c r="E24598" s="1"/>
      <c r="F24598" s="1"/>
      <c r="G24598" s="1"/>
      <c r="J24598" s="2"/>
      <c r="K24598" s="2"/>
    </row>
    <row r="24599" spans="4:11">
      <c r="D24599" s="1"/>
      <c r="E24599" s="1"/>
      <c r="F24599" s="1"/>
      <c r="G24599" s="1"/>
      <c r="J24599" s="2"/>
      <c r="K24599" s="2"/>
    </row>
    <row r="24600" spans="4:11">
      <c r="D24600" s="1"/>
      <c r="E24600" s="1"/>
      <c r="F24600" s="1"/>
      <c r="G24600" s="1"/>
      <c r="J24600" s="2"/>
      <c r="K24600" s="2"/>
    </row>
    <row r="24601" spans="4:11">
      <c r="D24601" s="1"/>
      <c r="E24601" s="1"/>
      <c r="F24601" s="1"/>
      <c r="G24601" s="1"/>
      <c r="J24601" s="2"/>
      <c r="K24601" s="2"/>
    </row>
    <row r="24602" spans="4:11">
      <c r="D24602" s="1"/>
      <c r="E24602" s="1"/>
      <c r="F24602" s="1"/>
      <c r="G24602" s="1"/>
      <c r="J24602" s="2"/>
      <c r="K24602" s="2"/>
    </row>
    <row r="24603" spans="4:11">
      <c r="D24603" s="1"/>
      <c r="E24603" s="1"/>
      <c r="F24603" s="1"/>
      <c r="G24603" s="1"/>
      <c r="J24603" s="2"/>
      <c r="K24603" s="2"/>
    </row>
    <row r="24604" spans="4:11">
      <c r="D24604" s="1"/>
      <c r="E24604" s="1"/>
      <c r="F24604" s="1"/>
      <c r="G24604" s="1"/>
      <c r="J24604" s="2"/>
      <c r="K24604" s="2"/>
    </row>
    <row r="24605" spans="4:11">
      <c r="D24605" s="1"/>
      <c r="E24605" s="1"/>
      <c r="F24605" s="1"/>
      <c r="G24605" s="1"/>
      <c r="J24605" s="2"/>
      <c r="K24605" s="2"/>
    </row>
    <row r="24606" spans="4:11">
      <c r="D24606" s="1"/>
      <c r="E24606" s="1"/>
      <c r="F24606" s="1"/>
      <c r="G24606" s="1"/>
      <c r="J24606" s="2"/>
      <c r="K24606" s="2"/>
    </row>
    <row r="24607" spans="4:11">
      <c r="D24607" s="1"/>
      <c r="E24607" s="1"/>
      <c r="F24607" s="1"/>
      <c r="G24607" s="1"/>
      <c r="J24607" s="2"/>
      <c r="K24607" s="2"/>
    </row>
    <row r="24608" spans="4:11">
      <c r="D24608" s="1"/>
      <c r="E24608" s="1"/>
      <c r="F24608" s="1"/>
      <c r="G24608" s="1"/>
      <c r="J24608" s="2"/>
      <c r="K24608" s="2"/>
    </row>
    <row r="24609" spans="4:11">
      <c r="D24609" s="1"/>
      <c r="E24609" s="1"/>
      <c r="F24609" s="1"/>
      <c r="G24609" s="1"/>
      <c r="J24609" s="2"/>
      <c r="K24609" s="2"/>
    </row>
    <row r="24610" spans="4:11">
      <c r="D24610" s="1"/>
      <c r="E24610" s="1"/>
      <c r="F24610" s="1"/>
      <c r="G24610" s="1"/>
      <c r="J24610" s="2"/>
      <c r="K24610" s="2"/>
    </row>
    <row r="24611" spans="4:11">
      <c r="D24611" s="1"/>
      <c r="E24611" s="1"/>
      <c r="F24611" s="1"/>
      <c r="G24611" s="1"/>
      <c r="J24611" s="2"/>
      <c r="K24611" s="2"/>
    </row>
    <row r="24612" spans="4:11">
      <c r="D24612" s="1"/>
      <c r="E24612" s="1"/>
      <c r="F24612" s="1"/>
      <c r="G24612" s="1"/>
      <c r="J24612" s="2"/>
      <c r="K24612" s="2"/>
    </row>
    <row r="24613" spans="4:11">
      <c r="D24613" s="1"/>
      <c r="E24613" s="1"/>
      <c r="F24613" s="1"/>
      <c r="G24613" s="1"/>
      <c r="J24613" s="2"/>
      <c r="K24613" s="2"/>
    </row>
    <row r="24614" spans="4:11">
      <c r="D24614" s="1"/>
      <c r="E24614" s="1"/>
      <c r="F24614" s="1"/>
      <c r="G24614" s="1"/>
      <c r="J24614" s="2"/>
      <c r="K24614" s="2"/>
    </row>
    <row r="24615" spans="4:11">
      <c r="D24615" s="1"/>
      <c r="E24615" s="1"/>
      <c r="F24615" s="1"/>
      <c r="G24615" s="1"/>
      <c r="J24615" s="2"/>
      <c r="K24615" s="2"/>
    </row>
    <row r="24616" spans="4:11">
      <c r="D24616" s="1"/>
      <c r="E24616" s="1"/>
      <c r="F24616" s="1"/>
      <c r="G24616" s="1"/>
      <c r="J24616" s="2"/>
      <c r="K24616" s="2"/>
    </row>
    <row r="24617" spans="4:11">
      <c r="D24617" s="1"/>
      <c r="E24617" s="1"/>
      <c r="F24617" s="1"/>
      <c r="G24617" s="1"/>
      <c r="J24617" s="2"/>
      <c r="K24617" s="2"/>
    </row>
    <row r="24618" spans="4:11">
      <c r="D24618" s="1"/>
      <c r="E24618" s="1"/>
      <c r="F24618" s="1"/>
      <c r="G24618" s="1"/>
      <c r="J24618" s="2"/>
      <c r="K24618" s="2"/>
    </row>
    <row r="24619" spans="4:11">
      <c r="D24619" s="1"/>
      <c r="E24619" s="1"/>
      <c r="F24619" s="1"/>
      <c r="G24619" s="1"/>
      <c r="J24619" s="2"/>
      <c r="K24619" s="2"/>
    </row>
    <row r="24620" spans="4:11">
      <c r="D24620" s="1"/>
      <c r="E24620" s="1"/>
      <c r="F24620" s="1"/>
      <c r="G24620" s="1"/>
      <c r="J24620" s="2"/>
      <c r="K24620" s="2"/>
    </row>
    <row r="24621" spans="4:11">
      <c r="D24621" s="1"/>
      <c r="E24621" s="1"/>
      <c r="F24621" s="1"/>
      <c r="G24621" s="1"/>
      <c r="J24621" s="2"/>
      <c r="K24621" s="2"/>
    </row>
    <row r="24622" spans="4:11">
      <c r="D24622" s="1"/>
      <c r="E24622" s="1"/>
      <c r="F24622" s="1"/>
      <c r="G24622" s="1"/>
      <c r="J24622" s="2"/>
      <c r="K24622" s="2"/>
    </row>
    <row r="24623" spans="4:11">
      <c r="D24623" s="1"/>
      <c r="E24623" s="1"/>
      <c r="F24623" s="1"/>
      <c r="G24623" s="1"/>
      <c r="J24623" s="2"/>
      <c r="K24623" s="2"/>
    </row>
    <row r="24624" spans="4:11">
      <c r="D24624" s="1"/>
      <c r="E24624" s="1"/>
      <c r="F24624" s="1"/>
      <c r="G24624" s="1"/>
      <c r="J24624" s="2"/>
      <c r="K24624" s="2"/>
    </row>
    <row r="24625" spans="4:11">
      <c r="D24625" s="1"/>
      <c r="E24625" s="1"/>
      <c r="F24625" s="1"/>
      <c r="G24625" s="1"/>
      <c r="J24625" s="2"/>
      <c r="K24625" s="2"/>
    </row>
    <row r="24626" spans="4:11">
      <c r="D24626" s="1"/>
      <c r="E24626" s="1"/>
      <c r="F24626" s="1"/>
      <c r="G24626" s="1"/>
      <c r="J24626" s="2"/>
      <c r="K24626" s="2"/>
    </row>
    <row r="24627" spans="4:11">
      <c r="D24627" s="1"/>
      <c r="E24627" s="1"/>
      <c r="F24627" s="1"/>
      <c r="G24627" s="1"/>
      <c r="J24627" s="2"/>
      <c r="K24627" s="2"/>
    </row>
    <row r="24628" spans="4:11">
      <c r="D24628" s="1"/>
      <c r="E24628" s="1"/>
      <c r="F24628" s="1"/>
      <c r="G24628" s="1"/>
      <c r="J24628" s="2"/>
      <c r="K24628" s="2"/>
    </row>
    <row r="24629" spans="4:11">
      <c r="D24629" s="1"/>
      <c r="E24629" s="1"/>
      <c r="F24629" s="1"/>
      <c r="G24629" s="1"/>
      <c r="J24629" s="2"/>
      <c r="K24629" s="2"/>
    </row>
    <row r="24630" spans="4:11">
      <c r="D24630" s="1"/>
      <c r="E24630" s="1"/>
      <c r="F24630" s="1"/>
      <c r="G24630" s="1"/>
      <c r="J24630" s="2"/>
      <c r="K24630" s="2"/>
    </row>
    <row r="24631" spans="4:11">
      <c r="D24631" s="1"/>
      <c r="E24631" s="1"/>
      <c r="F24631" s="1"/>
      <c r="G24631" s="1"/>
      <c r="J24631" s="2"/>
      <c r="K24631" s="2"/>
    </row>
    <row r="24632" spans="4:11">
      <c r="D24632" s="1"/>
      <c r="E24632" s="1"/>
      <c r="F24632" s="1"/>
      <c r="G24632" s="1"/>
      <c r="J24632" s="2"/>
      <c r="K24632" s="2"/>
    </row>
    <row r="24633" spans="4:11">
      <c r="D24633" s="1"/>
      <c r="E24633" s="1"/>
      <c r="F24633" s="1"/>
      <c r="G24633" s="1"/>
      <c r="J24633" s="2"/>
      <c r="K24633" s="2"/>
    </row>
    <row r="24634" spans="4:11">
      <c r="D24634" s="1"/>
      <c r="E24634" s="1"/>
      <c r="F24634" s="1"/>
      <c r="G24634" s="1"/>
      <c r="J24634" s="2"/>
      <c r="K24634" s="2"/>
    </row>
    <row r="24635" spans="4:11">
      <c r="D24635" s="1"/>
      <c r="E24635" s="1"/>
      <c r="F24635" s="1"/>
      <c r="G24635" s="1"/>
      <c r="J24635" s="2"/>
      <c r="K24635" s="2"/>
    </row>
    <row r="24636" spans="4:11">
      <c r="D24636" s="1"/>
      <c r="E24636" s="1"/>
      <c r="F24636" s="1"/>
      <c r="G24636" s="1"/>
      <c r="J24636" s="2"/>
      <c r="K24636" s="2"/>
    </row>
    <row r="24637" spans="4:11">
      <c r="D24637" s="1"/>
      <c r="E24637" s="1"/>
      <c r="F24637" s="1"/>
      <c r="G24637" s="1"/>
      <c r="J24637" s="2"/>
      <c r="K24637" s="2"/>
    </row>
    <row r="24638" spans="4:11">
      <c r="D24638" s="1"/>
      <c r="E24638" s="1"/>
      <c r="F24638" s="1"/>
      <c r="G24638" s="1"/>
      <c r="J24638" s="2"/>
      <c r="K24638" s="2"/>
    </row>
    <row r="24639" spans="4:11">
      <c r="D24639" s="1"/>
      <c r="E24639" s="1"/>
      <c r="F24639" s="1"/>
      <c r="G24639" s="1"/>
      <c r="J24639" s="2"/>
      <c r="K24639" s="2"/>
    </row>
    <row r="24640" spans="4:11">
      <c r="D24640" s="1"/>
      <c r="E24640" s="1"/>
      <c r="F24640" s="1"/>
      <c r="G24640" s="1"/>
      <c r="J24640" s="2"/>
      <c r="K24640" s="2"/>
    </row>
    <row r="24641" spans="4:11">
      <c r="D24641" s="1"/>
      <c r="E24641" s="1"/>
      <c r="F24641" s="1"/>
      <c r="G24641" s="1"/>
      <c r="J24641" s="2"/>
      <c r="K24641" s="2"/>
    </row>
    <row r="24642" spans="4:11">
      <c r="D24642" s="1"/>
      <c r="E24642" s="1"/>
      <c r="F24642" s="1"/>
      <c r="G24642" s="1"/>
      <c r="J24642" s="2"/>
      <c r="K24642" s="2"/>
    </row>
    <row r="24643" spans="4:11">
      <c r="D24643" s="1"/>
      <c r="E24643" s="1"/>
      <c r="F24643" s="1"/>
      <c r="G24643" s="1"/>
      <c r="J24643" s="2"/>
      <c r="K24643" s="2"/>
    </row>
    <row r="24644" spans="4:11">
      <c r="D24644" s="1"/>
      <c r="E24644" s="1"/>
      <c r="F24644" s="1"/>
      <c r="G24644" s="1"/>
      <c r="J24644" s="2"/>
      <c r="K24644" s="2"/>
    </row>
    <row r="24645" spans="4:11">
      <c r="D24645" s="1"/>
      <c r="E24645" s="1"/>
      <c r="F24645" s="1"/>
      <c r="G24645" s="1"/>
      <c r="J24645" s="2"/>
      <c r="K24645" s="2"/>
    </row>
    <row r="24646" spans="4:11">
      <c r="D24646" s="1"/>
      <c r="E24646" s="1"/>
      <c r="F24646" s="1"/>
      <c r="G24646" s="1"/>
      <c r="J24646" s="2"/>
      <c r="K24646" s="2"/>
    </row>
    <row r="24647" spans="4:11">
      <c r="D24647" s="1"/>
      <c r="E24647" s="1"/>
      <c r="F24647" s="1"/>
      <c r="G24647" s="1"/>
      <c r="J24647" s="2"/>
      <c r="K24647" s="2"/>
    </row>
    <row r="24648" spans="4:11">
      <c r="D24648" s="1"/>
      <c r="E24648" s="1"/>
      <c r="F24648" s="1"/>
      <c r="G24648" s="1"/>
      <c r="J24648" s="2"/>
      <c r="K24648" s="2"/>
    </row>
    <row r="24649" spans="4:11">
      <c r="D24649" s="1"/>
      <c r="E24649" s="1"/>
      <c r="F24649" s="1"/>
      <c r="G24649" s="1"/>
      <c r="J24649" s="2"/>
      <c r="K24649" s="2"/>
    </row>
    <row r="24650" spans="4:11">
      <c r="D24650" s="1"/>
      <c r="E24650" s="1"/>
      <c r="F24650" s="1"/>
      <c r="G24650" s="1"/>
      <c r="J24650" s="2"/>
      <c r="K24650" s="2"/>
    </row>
    <row r="24651" spans="4:11">
      <c r="D24651" s="1"/>
      <c r="E24651" s="1"/>
      <c r="F24651" s="1"/>
      <c r="G24651" s="1"/>
      <c r="J24651" s="2"/>
      <c r="K24651" s="2"/>
    </row>
    <row r="24652" spans="4:11">
      <c r="D24652" s="1"/>
      <c r="E24652" s="1"/>
      <c r="F24652" s="1"/>
      <c r="G24652" s="1"/>
      <c r="J24652" s="2"/>
      <c r="K24652" s="2"/>
    </row>
    <row r="24653" spans="4:11">
      <c r="D24653" s="1"/>
      <c r="E24653" s="1"/>
      <c r="F24653" s="1"/>
      <c r="G24653" s="1"/>
      <c r="J24653" s="2"/>
      <c r="K24653" s="2"/>
    </row>
    <row r="24654" spans="4:11">
      <c r="D24654" s="1"/>
      <c r="E24654" s="1"/>
      <c r="F24654" s="1"/>
      <c r="G24654" s="1"/>
      <c r="J24654" s="2"/>
      <c r="K24654" s="2"/>
    </row>
    <row r="24655" spans="4:11">
      <c r="D24655" s="1"/>
      <c r="E24655" s="1"/>
      <c r="F24655" s="1"/>
      <c r="G24655" s="1"/>
      <c r="J24655" s="2"/>
      <c r="K24655" s="2"/>
    </row>
    <row r="24656" spans="4:11">
      <c r="D24656" s="1"/>
      <c r="E24656" s="1"/>
      <c r="F24656" s="1"/>
      <c r="G24656" s="1"/>
      <c r="J24656" s="2"/>
      <c r="K24656" s="2"/>
    </row>
    <row r="24657" spans="4:11">
      <c r="D24657" s="1"/>
      <c r="E24657" s="1"/>
      <c r="F24657" s="1"/>
      <c r="G24657" s="1"/>
      <c r="J24657" s="2"/>
      <c r="K24657" s="2"/>
    </row>
    <row r="24658" spans="4:11">
      <c r="D24658" s="1"/>
      <c r="E24658" s="1"/>
      <c r="F24658" s="1"/>
      <c r="G24658" s="1"/>
      <c r="J24658" s="2"/>
      <c r="K24658" s="2"/>
    </row>
    <row r="24659" spans="4:11">
      <c r="D24659" s="1"/>
      <c r="E24659" s="1"/>
      <c r="F24659" s="1"/>
      <c r="G24659" s="1"/>
      <c r="J24659" s="2"/>
      <c r="K24659" s="2"/>
    </row>
    <row r="24660" spans="4:11">
      <c r="D24660" s="1"/>
      <c r="E24660" s="1"/>
      <c r="F24660" s="1"/>
      <c r="G24660" s="1"/>
      <c r="J24660" s="2"/>
      <c r="K24660" s="2"/>
    </row>
    <row r="24661" spans="4:11">
      <c r="D24661" s="1"/>
      <c r="E24661" s="1"/>
      <c r="F24661" s="1"/>
      <c r="G24661" s="1"/>
      <c r="J24661" s="2"/>
      <c r="K24661" s="2"/>
    </row>
    <row r="24662" spans="4:11">
      <c r="D24662" s="1"/>
      <c r="E24662" s="1"/>
      <c r="F24662" s="1"/>
      <c r="G24662" s="1"/>
      <c r="J24662" s="2"/>
      <c r="K24662" s="2"/>
    </row>
    <row r="24663" spans="4:11">
      <c r="D24663" s="1"/>
      <c r="E24663" s="1"/>
      <c r="F24663" s="1"/>
      <c r="G24663" s="1"/>
      <c r="J24663" s="2"/>
      <c r="K24663" s="2"/>
    </row>
    <row r="24664" spans="4:11">
      <c r="D24664" s="1"/>
      <c r="E24664" s="1"/>
      <c r="F24664" s="1"/>
      <c r="G24664" s="1"/>
      <c r="J24664" s="2"/>
      <c r="K24664" s="2"/>
    </row>
    <row r="24665" spans="4:11">
      <c r="D24665" s="1"/>
      <c r="E24665" s="1"/>
      <c r="F24665" s="1"/>
      <c r="G24665" s="1"/>
      <c r="J24665" s="2"/>
      <c r="K24665" s="2"/>
    </row>
    <row r="24666" spans="4:11">
      <c r="D24666" s="1"/>
      <c r="E24666" s="1"/>
      <c r="F24666" s="1"/>
      <c r="G24666" s="1"/>
      <c r="J24666" s="2"/>
      <c r="K24666" s="2"/>
    </row>
    <row r="24667" spans="4:11">
      <c r="D24667" s="1"/>
      <c r="E24667" s="1"/>
      <c r="F24667" s="1"/>
      <c r="G24667" s="1"/>
      <c r="J24667" s="2"/>
      <c r="K24667" s="2"/>
    </row>
    <row r="24668" spans="4:11">
      <c r="D24668" s="1"/>
      <c r="E24668" s="1"/>
      <c r="F24668" s="1"/>
      <c r="G24668" s="1"/>
      <c r="J24668" s="2"/>
      <c r="K24668" s="2"/>
    </row>
    <row r="24669" spans="4:11">
      <c r="D24669" s="1"/>
      <c r="E24669" s="1"/>
      <c r="F24669" s="1"/>
      <c r="G24669" s="1"/>
      <c r="J24669" s="2"/>
      <c r="K24669" s="2"/>
    </row>
    <row r="24670" spans="4:11">
      <c r="D24670" s="1"/>
      <c r="E24670" s="1"/>
      <c r="F24670" s="1"/>
      <c r="G24670" s="1"/>
      <c r="J24670" s="2"/>
      <c r="K24670" s="2"/>
    </row>
    <row r="24671" spans="4:11">
      <c r="D24671" s="1"/>
      <c r="E24671" s="1"/>
      <c r="F24671" s="1"/>
      <c r="G24671" s="1"/>
      <c r="J24671" s="2"/>
      <c r="K24671" s="2"/>
    </row>
    <row r="24672" spans="4:11">
      <c r="D24672" s="1"/>
      <c r="E24672" s="1"/>
      <c r="F24672" s="1"/>
      <c r="G24672" s="1"/>
      <c r="J24672" s="2"/>
      <c r="K24672" s="2"/>
    </row>
    <row r="24673" spans="4:11">
      <c r="D24673" s="1"/>
      <c r="E24673" s="1"/>
      <c r="F24673" s="1"/>
      <c r="G24673" s="1"/>
      <c r="J24673" s="2"/>
      <c r="K24673" s="2"/>
    </row>
    <row r="24674" spans="4:11">
      <c r="D24674" s="1"/>
      <c r="E24674" s="1"/>
      <c r="F24674" s="1"/>
      <c r="G24674" s="1"/>
      <c r="J24674" s="2"/>
      <c r="K24674" s="2"/>
    </row>
    <row r="24675" spans="4:11">
      <c r="D24675" s="1"/>
      <c r="E24675" s="1"/>
      <c r="F24675" s="1"/>
      <c r="G24675" s="1"/>
      <c r="J24675" s="2"/>
      <c r="K24675" s="2"/>
    </row>
    <row r="24676" spans="4:11">
      <c r="D24676" s="1"/>
      <c r="E24676" s="1"/>
      <c r="F24676" s="1"/>
      <c r="G24676" s="1"/>
      <c r="J24676" s="2"/>
      <c r="K24676" s="2"/>
    </row>
    <row r="24677" spans="4:11">
      <c r="D24677" s="1"/>
      <c r="E24677" s="1"/>
      <c r="F24677" s="1"/>
      <c r="G24677" s="1"/>
      <c r="J24677" s="2"/>
      <c r="K24677" s="2"/>
    </row>
    <row r="24678" spans="4:11">
      <c r="D24678" s="1"/>
      <c r="E24678" s="1"/>
      <c r="F24678" s="1"/>
      <c r="G24678" s="1"/>
      <c r="J24678" s="2"/>
      <c r="K24678" s="2"/>
    </row>
    <row r="24679" spans="4:11">
      <c r="D24679" s="1"/>
      <c r="E24679" s="1"/>
      <c r="F24679" s="1"/>
      <c r="G24679" s="1"/>
      <c r="J24679" s="2"/>
      <c r="K24679" s="2"/>
    </row>
    <row r="24680" spans="4:11">
      <c r="D24680" s="1"/>
      <c r="E24680" s="1"/>
      <c r="F24680" s="1"/>
      <c r="G24680" s="1"/>
      <c r="J24680" s="2"/>
      <c r="K24680" s="2"/>
    </row>
    <row r="24681" spans="4:11">
      <c r="D24681" s="1"/>
      <c r="E24681" s="1"/>
      <c r="F24681" s="1"/>
      <c r="G24681" s="1"/>
      <c r="J24681" s="2"/>
      <c r="K24681" s="2"/>
    </row>
    <row r="24682" spans="4:11">
      <c r="D24682" s="1"/>
      <c r="E24682" s="1"/>
      <c r="F24682" s="1"/>
      <c r="G24682" s="1"/>
      <c r="J24682" s="2"/>
      <c r="K24682" s="2"/>
    </row>
    <row r="24683" spans="4:11">
      <c r="D24683" s="1"/>
      <c r="E24683" s="1"/>
      <c r="F24683" s="1"/>
      <c r="G24683" s="1"/>
      <c r="J24683" s="2"/>
      <c r="K24683" s="2"/>
    </row>
    <row r="24684" spans="4:11">
      <c r="D24684" s="1"/>
      <c r="E24684" s="1"/>
      <c r="F24684" s="1"/>
      <c r="G24684" s="1"/>
      <c r="J24684" s="2"/>
      <c r="K24684" s="2"/>
    </row>
    <row r="24685" spans="4:11">
      <c r="D24685" s="1"/>
      <c r="E24685" s="1"/>
      <c r="F24685" s="1"/>
      <c r="G24685" s="1"/>
      <c r="J24685" s="2"/>
      <c r="K24685" s="2"/>
    </row>
    <row r="24686" spans="4:11">
      <c r="D24686" s="1"/>
      <c r="E24686" s="1"/>
      <c r="F24686" s="1"/>
      <c r="G24686" s="1"/>
      <c r="J24686" s="2"/>
      <c r="K24686" s="2"/>
    </row>
    <row r="24687" spans="4:11">
      <c r="D24687" s="1"/>
      <c r="E24687" s="1"/>
      <c r="F24687" s="1"/>
      <c r="G24687" s="1"/>
      <c r="J24687" s="2"/>
      <c r="K24687" s="2"/>
    </row>
    <row r="24688" spans="4:11">
      <c r="D24688" s="1"/>
      <c r="E24688" s="1"/>
      <c r="F24688" s="1"/>
      <c r="G24688" s="1"/>
      <c r="J24688" s="2"/>
      <c r="K24688" s="2"/>
    </row>
    <row r="24689" spans="4:11">
      <c r="D24689" s="1"/>
      <c r="E24689" s="1"/>
      <c r="F24689" s="1"/>
      <c r="G24689" s="1"/>
      <c r="J24689" s="2"/>
      <c r="K24689" s="2"/>
    </row>
    <row r="24690" spans="4:11">
      <c r="D24690" s="1"/>
      <c r="E24690" s="1"/>
      <c r="F24690" s="1"/>
      <c r="G24690" s="1"/>
      <c r="J24690" s="2"/>
      <c r="K24690" s="2"/>
    </row>
    <row r="24691" spans="4:11">
      <c r="D24691" s="1"/>
      <c r="E24691" s="1"/>
      <c r="F24691" s="1"/>
      <c r="G24691" s="1"/>
      <c r="J24691" s="2"/>
      <c r="K24691" s="2"/>
    </row>
    <row r="24692" spans="4:11">
      <c r="D24692" s="1"/>
      <c r="E24692" s="1"/>
      <c r="F24692" s="1"/>
      <c r="G24692" s="1"/>
      <c r="J24692" s="2"/>
      <c r="K24692" s="2"/>
    </row>
    <row r="24693" spans="4:11">
      <c r="D24693" s="1"/>
      <c r="E24693" s="1"/>
      <c r="F24693" s="1"/>
      <c r="G24693" s="1"/>
      <c r="J24693" s="2"/>
      <c r="K24693" s="2"/>
    </row>
    <row r="24694" spans="4:11">
      <c r="D24694" s="1"/>
      <c r="E24694" s="1"/>
      <c r="F24694" s="1"/>
      <c r="G24694" s="1"/>
      <c r="J24694" s="2"/>
      <c r="K24694" s="2"/>
    </row>
    <row r="24695" spans="4:11">
      <c r="D24695" s="1"/>
      <c r="E24695" s="1"/>
      <c r="F24695" s="1"/>
      <c r="G24695" s="1"/>
      <c r="J24695" s="2"/>
      <c r="K24695" s="2"/>
    </row>
    <row r="24696" spans="4:11">
      <c r="D24696" s="1"/>
      <c r="E24696" s="1"/>
      <c r="F24696" s="1"/>
      <c r="G24696" s="1"/>
      <c r="J24696" s="2"/>
      <c r="K24696" s="2"/>
    </row>
    <row r="24697" spans="4:11">
      <c r="D24697" s="1"/>
      <c r="E24697" s="1"/>
      <c r="F24697" s="1"/>
      <c r="G24697" s="1"/>
      <c r="J24697" s="2"/>
      <c r="K24697" s="2"/>
    </row>
    <row r="24698" spans="4:11">
      <c r="D24698" s="1"/>
      <c r="E24698" s="1"/>
      <c r="F24698" s="1"/>
      <c r="G24698" s="1"/>
      <c r="J24698" s="2"/>
      <c r="K24698" s="2"/>
    </row>
    <row r="24699" spans="4:11">
      <c r="D24699" s="1"/>
      <c r="E24699" s="1"/>
      <c r="F24699" s="1"/>
      <c r="G24699" s="1"/>
      <c r="J24699" s="2"/>
      <c r="K24699" s="2"/>
    </row>
    <row r="24700" spans="4:11">
      <c r="D24700" s="1"/>
      <c r="E24700" s="1"/>
      <c r="F24700" s="1"/>
      <c r="G24700" s="1"/>
      <c r="J24700" s="2"/>
      <c r="K24700" s="2"/>
    </row>
    <row r="24701" spans="4:11">
      <c r="D24701" s="1"/>
      <c r="E24701" s="1"/>
      <c r="F24701" s="1"/>
      <c r="G24701" s="1"/>
      <c r="J24701" s="2"/>
      <c r="K24701" s="2"/>
    </row>
    <row r="24702" spans="4:11">
      <c r="D24702" s="1"/>
      <c r="E24702" s="1"/>
      <c r="F24702" s="1"/>
      <c r="G24702" s="1"/>
      <c r="J24702" s="2"/>
      <c r="K24702" s="2"/>
    </row>
    <row r="24703" spans="4:11">
      <c r="D24703" s="1"/>
      <c r="E24703" s="1"/>
      <c r="F24703" s="1"/>
      <c r="G24703" s="1"/>
      <c r="J24703" s="2"/>
      <c r="K24703" s="2"/>
    </row>
    <row r="24704" spans="4:11">
      <c r="D24704" s="1"/>
      <c r="E24704" s="1"/>
      <c r="F24704" s="1"/>
      <c r="G24704" s="1"/>
      <c r="J24704" s="2"/>
      <c r="K24704" s="2"/>
    </row>
    <row r="24705" spans="4:11">
      <c r="D24705" s="1"/>
      <c r="E24705" s="1"/>
      <c r="F24705" s="1"/>
      <c r="G24705" s="1"/>
      <c r="J24705" s="2"/>
      <c r="K24705" s="2"/>
    </row>
    <row r="24706" spans="4:11">
      <c r="D24706" s="1"/>
      <c r="E24706" s="1"/>
      <c r="F24706" s="1"/>
      <c r="G24706" s="1"/>
      <c r="J24706" s="2"/>
      <c r="K24706" s="2"/>
    </row>
    <row r="24707" spans="4:11">
      <c r="D24707" s="1"/>
      <c r="E24707" s="1"/>
      <c r="F24707" s="1"/>
      <c r="G24707" s="1"/>
      <c r="J24707" s="2"/>
      <c r="K24707" s="2"/>
    </row>
    <row r="24708" spans="4:11">
      <c r="D24708" s="1"/>
      <c r="E24708" s="1"/>
      <c r="F24708" s="1"/>
      <c r="G24708" s="1"/>
      <c r="J24708" s="2"/>
      <c r="K24708" s="2"/>
    </row>
    <row r="24709" spans="4:11">
      <c r="D24709" s="1"/>
      <c r="E24709" s="1"/>
      <c r="F24709" s="1"/>
      <c r="G24709" s="1"/>
      <c r="J24709" s="2"/>
      <c r="K24709" s="2"/>
    </row>
    <row r="24710" spans="4:11">
      <c r="D24710" s="1"/>
      <c r="E24710" s="1"/>
      <c r="F24710" s="1"/>
      <c r="G24710" s="1"/>
      <c r="J24710" s="2"/>
      <c r="K24710" s="2"/>
    </row>
    <row r="24711" spans="4:11">
      <c r="D24711" s="1"/>
      <c r="E24711" s="1"/>
      <c r="F24711" s="1"/>
      <c r="G24711" s="1"/>
      <c r="J24711" s="2"/>
      <c r="K24711" s="2"/>
    </row>
    <row r="24712" spans="4:11">
      <c r="D24712" s="1"/>
      <c r="E24712" s="1"/>
      <c r="F24712" s="1"/>
      <c r="G24712" s="1"/>
      <c r="J24712" s="2"/>
      <c r="K24712" s="2"/>
    </row>
    <row r="24713" spans="4:11">
      <c r="D24713" s="1"/>
      <c r="E24713" s="1"/>
      <c r="F24713" s="1"/>
      <c r="G24713" s="1"/>
      <c r="J24713" s="2"/>
      <c r="K24713" s="2"/>
    </row>
    <row r="24714" spans="4:11">
      <c r="D24714" s="1"/>
      <c r="E24714" s="1"/>
      <c r="F24714" s="1"/>
      <c r="G24714" s="1"/>
      <c r="J24714" s="2"/>
      <c r="K24714" s="2"/>
    </row>
    <row r="24715" spans="4:11">
      <c r="D24715" s="1"/>
      <c r="E24715" s="1"/>
      <c r="F24715" s="1"/>
      <c r="G24715" s="1"/>
      <c r="J24715" s="2"/>
      <c r="K24715" s="2"/>
    </row>
    <row r="24716" spans="4:11">
      <c r="D24716" s="1"/>
      <c r="E24716" s="1"/>
      <c r="F24716" s="1"/>
      <c r="G24716" s="1"/>
      <c r="J24716" s="2"/>
      <c r="K24716" s="2"/>
    </row>
    <row r="24717" spans="4:11">
      <c r="D24717" s="1"/>
      <c r="E24717" s="1"/>
      <c r="F24717" s="1"/>
      <c r="G24717" s="1"/>
      <c r="J24717" s="2"/>
      <c r="K24717" s="2"/>
    </row>
    <row r="24718" spans="4:11">
      <c r="D24718" s="1"/>
      <c r="E24718" s="1"/>
      <c r="F24718" s="1"/>
      <c r="G24718" s="1"/>
      <c r="J24718" s="2"/>
      <c r="K24718" s="2"/>
    </row>
    <row r="24719" spans="4:11">
      <c r="D24719" s="1"/>
      <c r="E24719" s="1"/>
      <c r="F24719" s="1"/>
      <c r="G24719" s="1"/>
      <c r="J24719" s="2"/>
      <c r="K24719" s="2"/>
    </row>
    <row r="24720" spans="4:11">
      <c r="D24720" s="1"/>
      <c r="E24720" s="1"/>
      <c r="F24720" s="1"/>
      <c r="G24720" s="1"/>
      <c r="J24720" s="2"/>
      <c r="K24720" s="2"/>
    </row>
    <row r="24721" spans="4:11">
      <c r="D24721" s="1"/>
      <c r="E24721" s="1"/>
      <c r="F24721" s="1"/>
      <c r="G24721" s="1"/>
      <c r="J24721" s="2"/>
      <c r="K24721" s="2"/>
    </row>
    <row r="24722" spans="4:11">
      <c r="D24722" s="1"/>
      <c r="E24722" s="1"/>
      <c r="F24722" s="1"/>
      <c r="G24722" s="1"/>
      <c r="J24722" s="2"/>
      <c r="K24722" s="2"/>
    </row>
    <row r="24723" spans="4:11">
      <c r="D24723" s="1"/>
      <c r="E24723" s="1"/>
      <c r="F24723" s="1"/>
      <c r="G24723" s="1"/>
      <c r="J24723" s="2"/>
      <c r="K24723" s="2"/>
    </row>
    <row r="24724" spans="4:11">
      <c r="D24724" s="1"/>
      <c r="E24724" s="1"/>
      <c r="F24724" s="1"/>
      <c r="G24724" s="1"/>
      <c r="J24724" s="2"/>
      <c r="K24724" s="2"/>
    </row>
    <row r="24725" spans="4:11">
      <c r="D24725" s="1"/>
      <c r="E24725" s="1"/>
      <c r="F24725" s="1"/>
      <c r="G24725" s="1"/>
      <c r="J24725" s="2"/>
      <c r="K24725" s="2"/>
    </row>
    <row r="24726" spans="4:11">
      <c r="D24726" s="1"/>
      <c r="E24726" s="1"/>
      <c r="F24726" s="1"/>
      <c r="G24726" s="1"/>
      <c r="J24726" s="2"/>
      <c r="K24726" s="2"/>
    </row>
    <row r="24727" spans="4:11">
      <c r="D24727" s="1"/>
      <c r="E24727" s="1"/>
      <c r="F24727" s="1"/>
      <c r="G24727" s="1"/>
      <c r="J24727" s="2"/>
      <c r="K24727" s="2"/>
    </row>
    <row r="24728" spans="4:11">
      <c r="D24728" s="1"/>
      <c r="E24728" s="1"/>
      <c r="F24728" s="1"/>
      <c r="G24728" s="1"/>
      <c r="J24728" s="2"/>
      <c r="K24728" s="2"/>
    </row>
    <row r="24729" spans="4:11">
      <c r="D24729" s="1"/>
      <c r="E24729" s="1"/>
      <c r="F24729" s="1"/>
      <c r="G24729" s="1"/>
      <c r="J24729" s="2"/>
      <c r="K24729" s="2"/>
    </row>
    <row r="24730" spans="4:11">
      <c r="D24730" s="1"/>
      <c r="E24730" s="1"/>
      <c r="F24730" s="1"/>
      <c r="G24730" s="1"/>
      <c r="J24730" s="2"/>
      <c r="K24730" s="2"/>
    </row>
    <row r="24731" spans="4:11">
      <c r="D24731" s="1"/>
      <c r="E24731" s="1"/>
      <c r="F24731" s="1"/>
      <c r="G24731" s="1"/>
      <c r="J24731" s="2"/>
      <c r="K24731" s="2"/>
    </row>
    <row r="24732" spans="4:11">
      <c r="D24732" s="1"/>
      <c r="E24732" s="1"/>
      <c r="F24732" s="1"/>
      <c r="G24732" s="1"/>
      <c r="J24732" s="2"/>
      <c r="K24732" s="2"/>
    </row>
    <row r="24733" spans="4:11">
      <c r="D24733" s="1"/>
      <c r="E24733" s="1"/>
      <c r="F24733" s="1"/>
      <c r="G24733" s="1"/>
      <c r="J24733" s="2"/>
      <c r="K24733" s="2"/>
    </row>
    <row r="24734" spans="4:11">
      <c r="D24734" s="1"/>
      <c r="E24734" s="1"/>
      <c r="F24734" s="1"/>
      <c r="G24734" s="1"/>
      <c r="J24734" s="2"/>
      <c r="K24734" s="2"/>
    </row>
    <row r="24735" spans="4:11">
      <c r="D24735" s="1"/>
      <c r="E24735" s="1"/>
      <c r="F24735" s="1"/>
      <c r="G24735" s="1"/>
      <c r="J24735" s="2"/>
      <c r="K24735" s="2"/>
    </row>
    <row r="24736" spans="4:11">
      <c r="D24736" s="1"/>
      <c r="E24736" s="1"/>
      <c r="F24736" s="1"/>
      <c r="G24736" s="1"/>
      <c r="J24736" s="2"/>
      <c r="K24736" s="2"/>
    </row>
    <row r="24737" spans="4:11">
      <c r="D24737" s="1"/>
      <c r="E24737" s="1"/>
      <c r="F24737" s="1"/>
      <c r="G24737" s="1"/>
      <c r="J24737" s="2"/>
      <c r="K24737" s="2"/>
    </row>
    <row r="24738" spans="4:11">
      <c r="D24738" s="1"/>
      <c r="E24738" s="1"/>
      <c r="F24738" s="1"/>
      <c r="G24738" s="1"/>
      <c r="J24738" s="2"/>
      <c r="K24738" s="2"/>
    </row>
    <row r="24739" spans="4:11">
      <c r="D24739" s="1"/>
      <c r="E24739" s="1"/>
      <c r="F24739" s="1"/>
      <c r="G24739" s="1"/>
      <c r="J24739" s="2"/>
      <c r="K24739" s="2"/>
    </row>
    <row r="24740" spans="4:11">
      <c r="D24740" s="1"/>
      <c r="E24740" s="1"/>
      <c r="F24740" s="1"/>
      <c r="G24740" s="1"/>
      <c r="J24740" s="2"/>
      <c r="K24740" s="2"/>
    </row>
    <row r="24741" spans="4:11">
      <c r="D24741" s="1"/>
      <c r="E24741" s="1"/>
      <c r="F24741" s="1"/>
      <c r="G24741" s="1"/>
      <c r="J24741" s="2"/>
      <c r="K24741" s="2"/>
    </row>
    <row r="24742" spans="4:11">
      <c r="D24742" s="1"/>
      <c r="E24742" s="1"/>
      <c r="F24742" s="1"/>
      <c r="G24742" s="1"/>
      <c r="J24742" s="2"/>
      <c r="K24742" s="2"/>
    </row>
    <row r="24743" spans="4:11">
      <c r="D24743" s="1"/>
      <c r="E24743" s="1"/>
      <c r="F24743" s="1"/>
      <c r="G24743" s="1"/>
      <c r="J24743" s="2"/>
      <c r="K24743" s="2"/>
    </row>
    <row r="24744" spans="4:11">
      <c r="D24744" s="1"/>
      <c r="E24744" s="1"/>
      <c r="F24744" s="1"/>
      <c r="G24744" s="1"/>
      <c r="J24744" s="2"/>
      <c r="K24744" s="2"/>
    </row>
    <row r="24745" spans="4:11">
      <c r="D24745" s="1"/>
      <c r="E24745" s="1"/>
      <c r="F24745" s="1"/>
      <c r="G24745" s="1"/>
      <c r="J24745" s="2"/>
      <c r="K24745" s="2"/>
    </row>
    <row r="24746" spans="4:11">
      <c r="D24746" s="1"/>
      <c r="E24746" s="1"/>
      <c r="F24746" s="1"/>
      <c r="G24746" s="1"/>
      <c r="J24746" s="2"/>
      <c r="K24746" s="2"/>
    </row>
    <row r="24747" spans="4:11">
      <c r="D24747" s="1"/>
      <c r="E24747" s="1"/>
      <c r="F24747" s="1"/>
      <c r="G24747" s="1"/>
      <c r="J24747" s="2"/>
      <c r="K24747" s="2"/>
    </row>
    <row r="24748" spans="4:11">
      <c r="D24748" s="1"/>
      <c r="E24748" s="1"/>
      <c r="F24748" s="1"/>
      <c r="G24748" s="1"/>
      <c r="J24748" s="2"/>
      <c r="K24748" s="2"/>
    </row>
    <row r="24749" spans="4:11">
      <c r="D24749" s="1"/>
      <c r="E24749" s="1"/>
      <c r="F24749" s="1"/>
      <c r="G24749" s="1"/>
      <c r="J24749" s="2"/>
      <c r="K24749" s="2"/>
    </row>
    <row r="24750" spans="4:11">
      <c r="D24750" s="1"/>
      <c r="E24750" s="1"/>
      <c r="F24750" s="1"/>
      <c r="G24750" s="1"/>
      <c r="J24750" s="2"/>
      <c r="K24750" s="2"/>
    </row>
    <row r="24751" spans="4:11">
      <c r="D24751" s="1"/>
      <c r="E24751" s="1"/>
      <c r="F24751" s="1"/>
      <c r="G24751" s="1"/>
      <c r="J24751" s="2"/>
      <c r="K24751" s="2"/>
    </row>
    <row r="24752" spans="4:11">
      <c r="D24752" s="1"/>
      <c r="E24752" s="1"/>
      <c r="F24752" s="1"/>
      <c r="G24752" s="1"/>
      <c r="J24752" s="2"/>
      <c r="K24752" s="2"/>
    </row>
    <row r="24753" spans="4:11">
      <c r="D24753" s="1"/>
      <c r="E24753" s="1"/>
      <c r="F24753" s="1"/>
      <c r="G24753" s="1"/>
      <c r="J24753" s="2"/>
      <c r="K24753" s="2"/>
    </row>
    <row r="24754" spans="4:11">
      <c r="D24754" s="1"/>
      <c r="E24754" s="1"/>
      <c r="F24754" s="1"/>
      <c r="G24754" s="1"/>
      <c r="J24754" s="2"/>
      <c r="K24754" s="2"/>
    </row>
    <row r="24755" spans="4:11">
      <c r="D24755" s="1"/>
      <c r="E24755" s="1"/>
      <c r="F24755" s="1"/>
      <c r="G24755" s="1"/>
      <c r="J24755" s="2"/>
      <c r="K24755" s="2"/>
    </row>
    <row r="24756" spans="4:11">
      <c r="D24756" s="1"/>
      <c r="E24756" s="1"/>
      <c r="F24756" s="1"/>
      <c r="G24756" s="1"/>
      <c r="J24756" s="2"/>
      <c r="K24756" s="2"/>
    </row>
    <row r="24757" spans="4:11">
      <c r="D24757" s="1"/>
      <c r="E24757" s="1"/>
      <c r="F24757" s="1"/>
      <c r="G24757" s="1"/>
      <c r="J24757" s="2"/>
      <c r="K24757" s="2"/>
    </row>
    <row r="24758" spans="4:11">
      <c r="D24758" s="1"/>
      <c r="E24758" s="1"/>
      <c r="F24758" s="1"/>
      <c r="G24758" s="1"/>
      <c r="J24758" s="2"/>
      <c r="K24758" s="2"/>
    </row>
    <row r="24759" spans="4:11">
      <c r="D24759" s="1"/>
      <c r="E24759" s="1"/>
      <c r="F24759" s="1"/>
      <c r="G24759" s="1"/>
      <c r="J24759" s="2"/>
      <c r="K24759" s="2"/>
    </row>
    <row r="24760" spans="4:11">
      <c r="D24760" s="1"/>
      <c r="E24760" s="1"/>
      <c r="F24760" s="1"/>
      <c r="G24760" s="1"/>
      <c r="J24760" s="2"/>
      <c r="K24760" s="2"/>
    </row>
    <row r="24761" spans="4:11">
      <c r="D24761" s="1"/>
      <c r="E24761" s="1"/>
      <c r="F24761" s="1"/>
      <c r="G24761" s="1"/>
      <c r="J24761" s="2"/>
      <c r="K24761" s="2"/>
    </row>
    <row r="24762" spans="4:11">
      <c r="D24762" s="1"/>
      <c r="E24762" s="1"/>
      <c r="F24762" s="1"/>
      <c r="G24762" s="1"/>
      <c r="J24762" s="2"/>
      <c r="K24762" s="2"/>
    </row>
    <row r="24763" spans="4:11">
      <c r="D24763" s="1"/>
      <c r="E24763" s="1"/>
      <c r="F24763" s="1"/>
      <c r="G24763" s="1"/>
      <c r="J24763" s="2"/>
      <c r="K24763" s="2"/>
    </row>
    <row r="24764" spans="4:11">
      <c r="D24764" s="1"/>
      <c r="E24764" s="1"/>
      <c r="F24764" s="1"/>
      <c r="G24764" s="1"/>
      <c r="J24764" s="2"/>
      <c r="K24764" s="2"/>
    </row>
    <row r="24765" spans="4:11">
      <c r="D24765" s="1"/>
      <c r="E24765" s="1"/>
      <c r="F24765" s="1"/>
      <c r="G24765" s="1"/>
      <c r="J24765" s="2"/>
      <c r="K24765" s="2"/>
    </row>
    <row r="24766" spans="4:11">
      <c r="D24766" s="1"/>
      <c r="E24766" s="1"/>
      <c r="F24766" s="1"/>
      <c r="G24766" s="1"/>
      <c r="J24766" s="2"/>
      <c r="K24766" s="2"/>
    </row>
    <row r="24767" spans="4:11">
      <c r="D24767" s="1"/>
      <c r="E24767" s="1"/>
      <c r="F24767" s="1"/>
      <c r="G24767" s="1"/>
      <c r="J24767" s="2"/>
      <c r="K24767" s="2"/>
    </row>
    <row r="24768" spans="4:11">
      <c r="D24768" s="1"/>
      <c r="E24768" s="1"/>
      <c r="F24768" s="1"/>
      <c r="G24768" s="1"/>
      <c r="J24768" s="2"/>
      <c r="K24768" s="2"/>
    </row>
    <row r="24769" spans="4:11">
      <c r="D24769" s="1"/>
      <c r="E24769" s="1"/>
      <c r="F24769" s="1"/>
      <c r="G24769" s="1"/>
      <c r="J24769" s="2"/>
      <c r="K24769" s="2"/>
    </row>
    <row r="24770" spans="4:11">
      <c r="D24770" s="1"/>
      <c r="E24770" s="1"/>
      <c r="F24770" s="1"/>
      <c r="G24770" s="1"/>
      <c r="J24770" s="2"/>
      <c r="K24770" s="2"/>
    </row>
    <row r="24771" spans="4:11">
      <c r="D24771" s="1"/>
      <c r="E24771" s="1"/>
      <c r="F24771" s="1"/>
      <c r="G24771" s="1"/>
      <c r="J24771" s="2"/>
      <c r="K24771" s="2"/>
    </row>
    <row r="24772" spans="4:11">
      <c r="D24772" s="1"/>
      <c r="E24772" s="1"/>
      <c r="F24772" s="1"/>
      <c r="G24772" s="1"/>
      <c r="J24772" s="2"/>
      <c r="K24772" s="2"/>
    </row>
    <row r="24773" spans="4:11">
      <c r="D24773" s="1"/>
      <c r="E24773" s="1"/>
      <c r="F24773" s="1"/>
      <c r="G24773" s="1"/>
      <c r="J24773" s="2"/>
      <c r="K24773" s="2"/>
    </row>
    <row r="24774" spans="4:11">
      <c r="D24774" s="1"/>
      <c r="E24774" s="1"/>
      <c r="F24774" s="1"/>
      <c r="G24774" s="1"/>
      <c r="J24774" s="2"/>
      <c r="K24774" s="2"/>
    </row>
    <row r="24775" spans="4:11">
      <c r="D24775" s="1"/>
      <c r="E24775" s="1"/>
      <c r="F24775" s="1"/>
      <c r="G24775" s="1"/>
      <c r="J24775" s="2"/>
      <c r="K24775" s="2"/>
    </row>
    <row r="24776" spans="4:11">
      <c r="D24776" s="1"/>
      <c r="E24776" s="1"/>
      <c r="F24776" s="1"/>
      <c r="G24776" s="1"/>
      <c r="J24776" s="2"/>
      <c r="K24776" s="2"/>
    </row>
    <row r="24777" spans="4:11">
      <c r="D24777" s="1"/>
      <c r="E24777" s="1"/>
      <c r="F24777" s="1"/>
      <c r="G24777" s="1"/>
      <c r="J24777" s="2"/>
      <c r="K24777" s="2"/>
    </row>
    <row r="24778" spans="4:11">
      <c r="D24778" s="1"/>
      <c r="E24778" s="1"/>
      <c r="F24778" s="1"/>
      <c r="G24778" s="1"/>
      <c r="J24778" s="2"/>
      <c r="K24778" s="2"/>
    </row>
    <row r="24779" spans="4:11">
      <c r="D24779" s="1"/>
      <c r="E24779" s="1"/>
      <c r="F24779" s="1"/>
      <c r="G24779" s="1"/>
      <c r="J24779" s="2"/>
      <c r="K24779" s="2"/>
    </row>
    <row r="24780" spans="4:11">
      <c r="D24780" s="1"/>
      <c r="E24780" s="1"/>
      <c r="F24780" s="1"/>
      <c r="G24780" s="1"/>
      <c r="J24780" s="2"/>
      <c r="K24780" s="2"/>
    </row>
    <row r="24781" spans="4:11">
      <c r="D24781" s="1"/>
      <c r="E24781" s="1"/>
      <c r="F24781" s="1"/>
      <c r="G24781" s="1"/>
      <c r="J24781" s="2"/>
      <c r="K24781" s="2"/>
    </row>
    <row r="24782" spans="4:11">
      <c r="D24782" s="1"/>
      <c r="E24782" s="1"/>
      <c r="F24782" s="1"/>
      <c r="G24782" s="1"/>
      <c r="J24782" s="2"/>
      <c r="K24782" s="2"/>
    </row>
    <row r="24783" spans="4:11">
      <c r="D24783" s="1"/>
      <c r="E24783" s="1"/>
      <c r="F24783" s="1"/>
      <c r="G24783" s="1"/>
      <c r="J24783" s="2"/>
      <c r="K24783" s="2"/>
    </row>
    <row r="24784" spans="4:11">
      <c r="D24784" s="1"/>
      <c r="E24784" s="1"/>
      <c r="F24784" s="1"/>
      <c r="G24784" s="1"/>
      <c r="J24784" s="2"/>
      <c r="K24784" s="2"/>
    </row>
    <row r="24785" spans="4:11">
      <c r="D24785" s="1"/>
      <c r="E24785" s="1"/>
      <c r="F24785" s="1"/>
      <c r="G24785" s="1"/>
      <c r="J24785" s="2"/>
      <c r="K24785" s="2"/>
    </row>
    <row r="24786" spans="4:11">
      <c r="D24786" s="1"/>
      <c r="E24786" s="1"/>
      <c r="F24786" s="1"/>
      <c r="G24786" s="1"/>
      <c r="J24786" s="2"/>
      <c r="K24786" s="2"/>
    </row>
    <row r="24787" spans="4:11">
      <c r="D24787" s="1"/>
      <c r="E24787" s="1"/>
      <c r="F24787" s="1"/>
      <c r="G24787" s="1"/>
      <c r="J24787" s="2"/>
      <c r="K24787" s="2"/>
    </row>
    <row r="24788" spans="4:11">
      <c r="D24788" s="1"/>
      <c r="E24788" s="1"/>
      <c r="F24788" s="1"/>
      <c r="G24788" s="1"/>
      <c r="J24788" s="2"/>
      <c r="K24788" s="2"/>
    </row>
    <row r="24789" spans="4:11">
      <c r="D24789" s="1"/>
      <c r="E24789" s="1"/>
      <c r="F24789" s="1"/>
      <c r="G24789" s="1"/>
      <c r="J24789" s="2"/>
      <c r="K24789" s="2"/>
    </row>
    <row r="24790" spans="4:11">
      <c r="D24790" s="1"/>
      <c r="E24790" s="1"/>
      <c r="F24790" s="1"/>
      <c r="G24790" s="1"/>
      <c r="J24790" s="2"/>
      <c r="K24790" s="2"/>
    </row>
    <row r="24791" spans="4:11">
      <c r="D24791" s="1"/>
      <c r="E24791" s="1"/>
      <c r="F24791" s="1"/>
      <c r="G24791" s="1"/>
      <c r="J24791" s="2"/>
      <c r="K24791" s="2"/>
    </row>
    <row r="24792" spans="4:11">
      <c r="D24792" s="1"/>
      <c r="E24792" s="1"/>
      <c r="F24792" s="1"/>
      <c r="G24792" s="1"/>
      <c r="J24792" s="2"/>
      <c r="K24792" s="2"/>
    </row>
    <row r="24793" spans="4:11">
      <c r="D24793" s="1"/>
      <c r="E24793" s="1"/>
      <c r="F24793" s="1"/>
      <c r="G24793" s="1"/>
      <c r="J24793" s="2"/>
      <c r="K24793" s="2"/>
    </row>
    <row r="24794" spans="4:11">
      <c r="D24794" s="1"/>
      <c r="E24794" s="1"/>
      <c r="F24794" s="1"/>
      <c r="G24794" s="1"/>
      <c r="J24794" s="2"/>
      <c r="K24794" s="2"/>
    </row>
    <row r="24795" spans="4:11">
      <c r="D24795" s="1"/>
      <c r="E24795" s="1"/>
      <c r="F24795" s="1"/>
      <c r="G24795" s="1"/>
      <c r="J24795" s="2"/>
      <c r="K24795" s="2"/>
    </row>
    <row r="24796" spans="4:11">
      <c r="D24796" s="1"/>
      <c r="E24796" s="1"/>
      <c r="F24796" s="1"/>
      <c r="G24796" s="1"/>
      <c r="J24796" s="2"/>
      <c r="K24796" s="2"/>
    </row>
    <row r="24797" spans="4:11">
      <c r="D24797" s="1"/>
      <c r="E24797" s="1"/>
      <c r="F24797" s="1"/>
      <c r="G24797" s="1"/>
      <c r="J24797" s="2"/>
      <c r="K24797" s="2"/>
    </row>
    <row r="24798" spans="4:11">
      <c r="D24798" s="1"/>
      <c r="E24798" s="1"/>
      <c r="F24798" s="1"/>
      <c r="G24798" s="1"/>
      <c r="J24798" s="2"/>
      <c r="K24798" s="2"/>
    </row>
    <row r="24799" spans="4:11">
      <c r="D24799" s="1"/>
      <c r="E24799" s="1"/>
      <c r="F24799" s="1"/>
      <c r="G24799" s="1"/>
      <c r="J24799" s="2"/>
      <c r="K24799" s="2"/>
    </row>
    <row r="24800" spans="4:11">
      <c r="D24800" s="1"/>
      <c r="E24800" s="1"/>
      <c r="F24800" s="1"/>
      <c r="G24800" s="1"/>
      <c r="J24800" s="2"/>
      <c r="K24800" s="2"/>
    </row>
    <row r="24801" spans="4:11">
      <c r="D24801" s="1"/>
      <c r="E24801" s="1"/>
      <c r="F24801" s="1"/>
      <c r="G24801" s="1"/>
      <c r="J24801" s="2"/>
      <c r="K24801" s="2"/>
    </row>
    <row r="24802" spans="4:11">
      <c r="D24802" s="1"/>
      <c r="E24802" s="1"/>
      <c r="F24802" s="1"/>
      <c r="G24802" s="1"/>
      <c r="J24802" s="2"/>
      <c r="K24802" s="2"/>
    </row>
    <row r="24803" spans="4:11">
      <c r="D24803" s="1"/>
      <c r="E24803" s="1"/>
      <c r="F24803" s="1"/>
      <c r="G24803" s="1"/>
      <c r="J24803" s="2"/>
      <c r="K24803" s="2"/>
    </row>
    <row r="24804" spans="4:11">
      <c r="D24804" s="1"/>
      <c r="E24804" s="1"/>
      <c r="F24804" s="1"/>
      <c r="G24804" s="1"/>
      <c r="J24804" s="2"/>
      <c r="K24804" s="2"/>
    </row>
    <row r="24805" spans="4:11">
      <c r="D24805" s="1"/>
      <c r="E24805" s="1"/>
      <c r="F24805" s="1"/>
      <c r="G24805" s="1"/>
      <c r="J24805" s="2"/>
      <c r="K24805" s="2"/>
    </row>
    <row r="24806" spans="4:11">
      <c r="D24806" s="1"/>
      <c r="E24806" s="1"/>
      <c r="F24806" s="1"/>
      <c r="G24806" s="1"/>
      <c r="J24806" s="2"/>
      <c r="K24806" s="2"/>
    </row>
    <row r="24807" spans="4:11">
      <c r="D24807" s="1"/>
      <c r="E24807" s="1"/>
      <c r="F24807" s="1"/>
      <c r="G24807" s="1"/>
      <c r="J24807" s="2"/>
      <c r="K24807" s="2"/>
    </row>
    <row r="24808" spans="4:11">
      <c r="D24808" s="1"/>
      <c r="E24808" s="1"/>
      <c r="F24808" s="1"/>
      <c r="G24808" s="1"/>
      <c r="J24808" s="2"/>
      <c r="K24808" s="2"/>
    </row>
    <row r="24809" spans="4:11">
      <c r="D24809" s="1"/>
      <c r="E24809" s="1"/>
      <c r="F24809" s="1"/>
      <c r="G24809" s="1"/>
      <c r="J24809" s="2"/>
      <c r="K24809" s="2"/>
    </row>
    <row r="24810" spans="4:11">
      <c r="D24810" s="1"/>
      <c r="E24810" s="1"/>
      <c r="F24810" s="1"/>
      <c r="G24810" s="1"/>
      <c r="J24810" s="2"/>
      <c r="K24810" s="2"/>
    </row>
    <row r="24811" spans="4:11">
      <c r="D24811" s="1"/>
      <c r="E24811" s="1"/>
      <c r="F24811" s="1"/>
      <c r="G24811" s="1"/>
      <c r="J24811" s="2"/>
      <c r="K24811" s="2"/>
    </row>
    <row r="24812" spans="4:11">
      <c r="D24812" s="1"/>
      <c r="E24812" s="1"/>
      <c r="F24812" s="1"/>
      <c r="G24812" s="1"/>
      <c r="J24812" s="2"/>
      <c r="K24812" s="2"/>
    </row>
    <row r="24813" spans="4:11">
      <c r="D24813" s="1"/>
      <c r="E24813" s="1"/>
      <c r="F24813" s="1"/>
      <c r="G24813" s="1"/>
      <c r="J24813" s="2"/>
      <c r="K24813" s="2"/>
    </row>
    <row r="24814" spans="4:11">
      <c r="D24814" s="1"/>
      <c r="E24814" s="1"/>
      <c r="F24814" s="1"/>
      <c r="G24814" s="1"/>
      <c r="J24814" s="2"/>
      <c r="K24814" s="2"/>
    </row>
    <row r="24815" spans="4:11">
      <c r="D24815" s="1"/>
      <c r="E24815" s="1"/>
      <c r="F24815" s="1"/>
      <c r="G24815" s="1"/>
      <c r="J24815" s="2"/>
      <c r="K24815" s="2"/>
    </row>
    <row r="24816" spans="4:11">
      <c r="D24816" s="1"/>
      <c r="E24816" s="1"/>
      <c r="F24816" s="1"/>
      <c r="G24816" s="1"/>
      <c r="J24816" s="2"/>
      <c r="K24816" s="2"/>
    </row>
    <row r="24817" spans="4:11">
      <c r="D24817" s="1"/>
      <c r="E24817" s="1"/>
      <c r="F24817" s="1"/>
      <c r="G24817" s="1"/>
      <c r="J24817" s="2"/>
      <c r="K24817" s="2"/>
    </row>
    <row r="24818" spans="4:11">
      <c r="D24818" s="1"/>
      <c r="E24818" s="1"/>
      <c r="F24818" s="1"/>
      <c r="G24818" s="1"/>
      <c r="J24818" s="2"/>
      <c r="K24818" s="2"/>
    </row>
    <row r="24819" spans="4:11">
      <c r="D24819" s="1"/>
      <c r="E24819" s="1"/>
      <c r="F24819" s="1"/>
      <c r="G24819" s="1"/>
      <c r="J24819" s="2"/>
      <c r="K24819" s="2"/>
    </row>
    <row r="24820" spans="4:11">
      <c r="D24820" s="1"/>
      <c r="E24820" s="1"/>
      <c r="F24820" s="1"/>
      <c r="G24820" s="1"/>
      <c r="J24820" s="2"/>
      <c r="K24820" s="2"/>
    </row>
    <row r="24821" spans="4:11">
      <c r="D24821" s="1"/>
      <c r="E24821" s="1"/>
      <c r="F24821" s="1"/>
      <c r="G24821" s="1"/>
      <c r="J24821" s="2"/>
      <c r="K24821" s="2"/>
    </row>
    <row r="24822" spans="4:11">
      <c r="D24822" s="1"/>
      <c r="E24822" s="1"/>
      <c r="F24822" s="1"/>
      <c r="G24822" s="1"/>
      <c r="J24822" s="2"/>
      <c r="K24822" s="2"/>
    </row>
    <row r="24823" spans="4:11">
      <c r="D24823" s="1"/>
      <c r="E24823" s="1"/>
      <c r="F24823" s="1"/>
      <c r="G24823" s="1"/>
      <c r="J24823" s="2"/>
      <c r="K24823" s="2"/>
    </row>
    <row r="24824" spans="4:11">
      <c r="D24824" s="1"/>
      <c r="E24824" s="1"/>
      <c r="F24824" s="1"/>
      <c r="G24824" s="1"/>
      <c r="J24824" s="2"/>
      <c r="K24824" s="2"/>
    </row>
    <row r="24825" spans="4:11">
      <c r="D24825" s="1"/>
      <c r="E24825" s="1"/>
      <c r="F24825" s="1"/>
      <c r="G24825" s="1"/>
      <c r="J24825" s="2"/>
      <c r="K24825" s="2"/>
    </row>
    <row r="24826" spans="4:11">
      <c r="D24826" s="1"/>
      <c r="E24826" s="1"/>
      <c r="F24826" s="1"/>
      <c r="G24826" s="1"/>
      <c r="J24826" s="2"/>
      <c r="K24826" s="2"/>
    </row>
    <row r="24827" spans="4:11">
      <c r="D24827" s="1"/>
      <c r="E24827" s="1"/>
      <c r="F24827" s="1"/>
      <c r="G24827" s="1"/>
      <c r="J24827" s="2"/>
      <c r="K24827" s="2"/>
    </row>
    <row r="24828" spans="4:11">
      <c r="D24828" s="1"/>
      <c r="E24828" s="1"/>
      <c r="F24828" s="1"/>
      <c r="G24828" s="1"/>
      <c r="J24828" s="2"/>
      <c r="K24828" s="2"/>
    </row>
    <row r="24829" spans="4:11">
      <c r="D24829" s="1"/>
      <c r="E24829" s="1"/>
      <c r="F24829" s="1"/>
      <c r="G24829" s="1"/>
      <c r="J24829" s="2"/>
      <c r="K24829" s="2"/>
    </row>
    <row r="24830" spans="4:11">
      <c r="D24830" s="1"/>
      <c r="E24830" s="1"/>
      <c r="F24830" s="1"/>
      <c r="G24830" s="1"/>
      <c r="J24830" s="2"/>
      <c r="K24830" s="2"/>
    </row>
    <row r="24831" spans="4:11">
      <c r="D24831" s="1"/>
      <c r="E24831" s="1"/>
      <c r="F24831" s="1"/>
      <c r="G24831" s="1"/>
      <c r="J24831" s="2"/>
      <c r="K24831" s="2"/>
    </row>
    <row r="24832" spans="4:11">
      <c r="D24832" s="1"/>
      <c r="E24832" s="1"/>
      <c r="F24832" s="1"/>
      <c r="G24832" s="1"/>
      <c r="J24832" s="2"/>
      <c r="K24832" s="2"/>
    </row>
    <row r="24833" spans="4:11">
      <c r="D24833" s="1"/>
      <c r="E24833" s="1"/>
      <c r="F24833" s="1"/>
      <c r="G24833" s="1"/>
      <c r="J24833" s="2"/>
      <c r="K24833" s="2"/>
    </row>
    <row r="24834" spans="4:11">
      <c r="D24834" s="1"/>
      <c r="E24834" s="1"/>
      <c r="F24834" s="1"/>
      <c r="G24834" s="1"/>
      <c r="J24834" s="2"/>
      <c r="K24834" s="2"/>
    </row>
    <row r="24835" spans="4:11">
      <c r="D24835" s="1"/>
      <c r="E24835" s="1"/>
      <c r="F24835" s="1"/>
      <c r="G24835" s="1"/>
      <c r="J24835" s="2"/>
      <c r="K24835" s="2"/>
    </row>
    <row r="24836" spans="4:11">
      <c r="D24836" s="1"/>
      <c r="E24836" s="1"/>
      <c r="F24836" s="1"/>
      <c r="G24836" s="1"/>
      <c r="J24836" s="2"/>
      <c r="K24836" s="2"/>
    </row>
    <row r="24837" spans="4:11">
      <c r="D24837" s="1"/>
      <c r="E24837" s="1"/>
      <c r="F24837" s="1"/>
      <c r="G24837" s="1"/>
      <c r="J24837" s="2"/>
      <c r="K24837" s="2"/>
    </row>
    <row r="24838" spans="4:11">
      <c r="D24838" s="1"/>
      <c r="E24838" s="1"/>
      <c r="F24838" s="1"/>
      <c r="G24838" s="1"/>
      <c r="J24838" s="2"/>
      <c r="K24838" s="2"/>
    </row>
    <row r="24839" spans="4:11">
      <c r="D24839" s="1"/>
      <c r="E24839" s="1"/>
      <c r="F24839" s="1"/>
      <c r="G24839" s="1"/>
      <c r="J24839" s="2"/>
      <c r="K24839" s="2"/>
    </row>
    <row r="24840" spans="4:11">
      <c r="D24840" s="1"/>
      <c r="E24840" s="1"/>
      <c r="F24840" s="1"/>
      <c r="G24840" s="1"/>
      <c r="J24840" s="2"/>
      <c r="K24840" s="2"/>
    </row>
    <row r="24841" spans="4:11">
      <c r="D24841" s="1"/>
      <c r="E24841" s="1"/>
      <c r="F24841" s="1"/>
      <c r="G24841" s="1"/>
      <c r="J24841" s="2"/>
      <c r="K24841" s="2"/>
    </row>
    <row r="24842" spans="4:11">
      <c r="D24842" s="1"/>
      <c r="E24842" s="1"/>
      <c r="F24842" s="1"/>
      <c r="G24842" s="1"/>
      <c r="J24842" s="2"/>
      <c r="K24842" s="2"/>
    </row>
    <row r="24843" spans="4:11">
      <c r="D24843" s="1"/>
      <c r="E24843" s="1"/>
      <c r="F24843" s="1"/>
      <c r="G24843" s="1"/>
      <c r="J24843" s="2"/>
      <c r="K24843" s="2"/>
    </row>
    <row r="24844" spans="4:11">
      <c r="D24844" s="1"/>
      <c r="E24844" s="1"/>
      <c r="F24844" s="1"/>
      <c r="G24844" s="1"/>
      <c r="J24844" s="2"/>
      <c r="K24844" s="2"/>
    </row>
    <row r="24845" spans="4:11">
      <c r="D24845" s="1"/>
      <c r="E24845" s="1"/>
      <c r="F24845" s="1"/>
      <c r="G24845" s="1"/>
      <c r="J24845" s="2"/>
      <c r="K24845" s="2"/>
    </row>
    <row r="24846" spans="4:11">
      <c r="D24846" s="1"/>
      <c r="E24846" s="1"/>
      <c r="F24846" s="1"/>
      <c r="G24846" s="1"/>
      <c r="J24846" s="2"/>
      <c r="K24846" s="2"/>
    </row>
    <row r="24847" spans="4:11">
      <c r="D24847" s="1"/>
      <c r="E24847" s="1"/>
      <c r="F24847" s="1"/>
      <c r="G24847" s="1"/>
      <c r="J24847" s="2"/>
      <c r="K24847" s="2"/>
    </row>
    <row r="24848" spans="4:11">
      <c r="D24848" s="1"/>
      <c r="E24848" s="1"/>
      <c r="F24848" s="1"/>
      <c r="G24848" s="1"/>
      <c r="J24848" s="2"/>
      <c r="K24848" s="2"/>
    </row>
    <row r="24849" spans="4:11">
      <c r="D24849" s="1"/>
      <c r="E24849" s="1"/>
      <c r="F24849" s="1"/>
      <c r="G24849" s="1"/>
      <c r="J24849" s="2"/>
      <c r="K24849" s="2"/>
    </row>
    <row r="24850" spans="4:11">
      <c r="D24850" s="1"/>
      <c r="E24850" s="1"/>
      <c r="F24850" s="1"/>
      <c r="G24850" s="1"/>
      <c r="J24850" s="2"/>
      <c r="K24850" s="2"/>
    </row>
    <row r="24851" spans="4:11">
      <c r="D24851" s="1"/>
      <c r="E24851" s="1"/>
      <c r="F24851" s="1"/>
      <c r="G24851" s="1"/>
      <c r="J24851" s="2"/>
      <c r="K24851" s="2"/>
    </row>
    <row r="24852" spans="4:11">
      <c r="D24852" s="1"/>
      <c r="E24852" s="1"/>
      <c r="F24852" s="1"/>
      <c r="G24852" s="1"/>
      <c r="J24852" s="2"/>
      <c r="K24852" s="2"/>
    </row>
    <row r="24853" spans="4:11">
      <c r="D24853" s="1"/>
      <c r="E24853" s="1"/>
      <c r="F24853" s="1"/>
      <c r="G24853" s="1"/>
      <c r="J24853" s="2"/>
      <c r="K24853" s="2"/>
    </row>
    <row r="24854" spans="4:11">
      <c r="D24854" s="1"/>
      <c r="E24854" s="1"/>
      <c r="F24854" s="1"/>
      <c r="G24854" s="1"/>
      <c r="J24854" s="2"/>
      <c r="K24854" s="2"/>
    </row>
    <row r="24855" spans="4:11">
      <c r="D24855" s="1"/>
      <c r="E24855" s="1"/>
      <c r="F24855" s="1"/>
      <c r="G24855" s="1"/>
      <c r="J24855" s="2"/>
      <c r="K24855" s="2"/>
    </row>
    <row r="24856" spans="4:11">
      <c r="D24856" s="1"/>
      <c r="E24856" s="1"/>
      <c r="F24856" s="1"/>
      <c r="G24856" s="1"/>
      <c r="J24856" s="2"/>
      <c r="K24856" s="2"/>
    </row>
    <row r="24857" spans="4:11">
      <c r="D24857" s="1"/>
      <c r="E24857" s="1"/>
      <c r="F24857" s="1"/>
      <c r="G24857" s="1"/>
      <c r="J24857" s="2"/>
      <c r="K24857" s="2"/>
    </row>
    <row r="24858" spans="4:11">
      <c r="D24858" s="1"/>
      <c r="E24858" s="1"/>
      <c r="F24858" s="1"/>
      <c r="G24858" s="1"/>
      <c r="J24858" s="2"/>
      <c r="K24858" s="2"/>
    </row>
    <row r="24859" spans="4:11">
      <c r="D24859" s="1"/>
      <c r="E24859" s="1"/>
      <c r="F24859" s="1"/>
      <c r="G24859" s="1"/>
      <c r="J24859" s="2"/>
      <c r="K24859" s="2"/>
    </row>
    <row r="24860" spans="4:11">
      <c r="D24860" s="1"/>
      <c r="E24860" s="1"/>
      <c r="F24860" s="1"/>
      <c r="G24860" s="1"/>
      <c r="J24860" s="2"/>
      <c r="K24860" s="2"/>
    </row>
    <row r="24861" spans="4:11">
      <c r="D24861" s="1"/>
      <c r="E24861" s="1"/>
      <c r="F24861" s="1"/>
      <c r="G24861" s="1"/>
      <c r="J24861" s="2"/>
      <c r="K24861" s="2"/>
    </row>
    <row r="24862" spans="4:11">
      <c r="D24862" s="1"/>
      <c r="E24862" s="1"/>
      <c r="F24862" s="1"/>
      <c r="G24862" s="1"/>
      <c r="J24862" s="2"/>
      <c r="K24862" s="2"/>
    </row>
    <row r="24863" spans="4:11">
      <c r="D24863" s="1"/>
      <c r="E24863" s="1"/>
      <c r="F24863" s="1"/>
      <c r="G24863" s="1"/>
      <c r="J24863" s="2"/>
      <c r="K24863" s="2"/>
    </row>
    <row r="24864" spans="4:11">
      <c r="D24864" s="1"/>
      <c r="E24864" s="1"/>
      <c r="F24864" s="1"/>
      <c r="G24864" s="1"/>
      <c r="J24864" s="2"/>
      <c r="K24864" s="2"/>
    </row>
    <row r="24865" spans="4:11">
      <c r="D24865" s="1"/>
      <c r="E24865" s="1"/>
      <c r="F24865" s="1"/>
      <c r="G24865" s="1"/>
      <c r="J24865" s="2"/>
      <c r="K24865" s="2"/>
    </row>
    <row r="24866" spans="4:11">
      <c r="D24866" s="1"/>
      <c r="E24866" s="1"/>
      <c r="F24866" s="1"/>
      <c r="G24866" s="1"/>
      <c r="J24866" s="2"/>
      <c r="K24866" s="2"/>
    </row>
    <row r="24867" spans="4:11">
      <c r="D24867" s="1"/>
      <c r="E24867" s="1"/>
      <c r="F24867" s="1"/>
      <c r="G24867" s="1"/>
      <c r="J24867" s="2"/>
      <c r="K24867" s="2"/>
    </row>
    <row r="24868" spans="4:11">
      <c r="D24868" s="1"/>
      <c r="E24868" s="1"/>
      <c r="F24868" s="1"/>
      <c r="G24868" s="1"/>
      <c r="J24868" s="2"/>
      <c r="K24868" s="2"/>
    </row>
    <row r="24869" spans="4:11">
      <c r="D24869" s="1"/>
      <c r="E24869" s="1"/>
      <c r="F24869" s="1"/>
      <c r="G24869" s="1"/>
      <c r="J24869" s="2"/>
      <c r="K24869" s="2"/>
    </row>
    <row r="24870" spans="4:11">
      <c r="D24870" s="1"/>
      <c r="E24870" s="1"/>
      <c r="F24870" s="1"/>
      <c r="G24870" s="1"/>
      <c r="J24870" s="2"/>
      <c r="K24870" s="2"/>
    </row>
    <row r="24871" spans="4:11">
      <c r="D24871" s="1"/>
      <c r="E24871" s="1"/>
      <c r="F24871" s="1"/>
      <c r="G24871" s="1"/>
      <c r="J24871" s="2"/>
      <c r="K24871" s="2"/>
    </row>
    <row r="24872" spans="4:11">
      <c r="D24872" s="1"/>
      <c r="E24872" s="1"/>
      <c r="F24872" s="1"/>
      <c r="G24872" s="1"/>
      <c r="J24872" s="2"/>
      <c r="K24872" s="2"/>
    </row>
    <row r="24873" spans="4:11">
      <c r="D24873" s="1"/>
      <c r="E24873" s="1"/>
      <c r="F24873" s="1"/>
      <c r="G24873" s="1"/>
      <c r="J24873" s="2"/>
      <c r="K24873" s="2"/>
    </row>
    <row r="24874" spans="4:11">
      <c r="D24874" s="1"/>
      <c r="E24874" s="1"/>
      <c r="F24874" s="1"/>
      <c r="G24874" s="1"/>
      <c r="J24874" s="2"/>
      <c r="K24874" s="2"/>
    </row>
    <row r="24875" spans="4:11">
      <c r="D24875" s="1"/>
      <c r="E24875" s="1"/>
      <c r="F24875" s="1"/>
      <c r="G24875" s="1"/>
      <c r="J24875" s="2"/>
      <c r="K24875" s="2"/>
    </row>
    <row r="24876" spans="4:11">
      <c r="D24876" s="1"/>
      <c r="E24876" s="1"/>
      <c r="F24876" s="1"/>
      <c r="G24876" s="1"/>
      <c r="J24876" s="2"/>
      <c r="K24876" s="2"/>
    </row>
    <row r="24877" spans="4:11">
      <c r="D24877" s="1"/>
      <c r="E24877" s="1"/>
      <c r="F24877" s="1"/>
      <c r="G24877" s="1"/>
      <c r="J24877" s="2"/>
      <c r="K24877" s="2"/>
    </row>
    <row r="24878" spans="4:11">
      <c r="D24878" s="1"/>
      <c r="E24878" s="1"/>
      <c r="F24878" s="1"/>
      <c r="G24878" s="1"/>
      <c r="J24878" s="2"/>
      <c r="K24878" s="2"/>
    </row>
    <row r="24879" spans="4:11">
      <c r="D24879" s="1"/>
      <c r="E24879" s="1"/>
      <c r="F24879" s="1"/>
      <c r="G24879" s="1"/>
      <c r="J24879" s="2"/>
      <c r="K24879" s="2"/>
    </row>
    <row r="24880" spans="4:11">
      <c r="D24880" s="1"/>
      <c r="E24880" s="1"/>
      <c r="F24880" s="1"/>
      <c r="G24880" s="1"/>
      <c r="J24880" s="2"/>
      <c r="K24880" s="2"/>
    </row>
    <row r="24881" spans="4:11">
      <c r="D24881" s="1"/>
      <c r="E24881" s="1"/>
      <c r="F24881" s="1"/>
      <c r="G24881" s="1"/>
      <c r="J24881" s="2"/>
      <c r="K24881" s="2"/>
    </row>
    <row r="24882" spans="4:11">
      <c r="D24882" s="1"/>
      <c r="E24882" s="1"/>
      <c r="F24882" s="1"/>
      <c r="G24882" s="1"/>
      <c r="J24882" s="2"/>
      <c r="K24882" s="2"/>
    </row>
    <row r="24883" spans="4:11">
      <c r="D24883" s="1"/>
      <c r="E24883" s="1"/>
      <c r="F24883" s="1"/>
      <c r="G24883" s="1"/>
      <c r="J24883" s="2"/>
      <c r="K24883" s="2"/>
    </row>
    <row r="24884" spans="4:11">
      <c r="D24884" s="1"/>
      <c r="E24884" s="1"/>
      <c r="F24884" s="1"/>
      <c r="G24884" s="1"/>
      <c r="J24884" s="2"/>
      <c r="K24884" s="2"/>
    </row>
    <row r="24885" spans="4:11">
      <c r="D24885" s="1"/>
      <c r="E24885" s="1"/>
      <c r="F24885" s="1"/>
      <c r="G24885" s="1"/>
      <c r="J24885" s="2"/>
      <c r="K24885" s="2"/>
    </row>
    <row r="24886" spans="4:11">
      <c r="D24886" s="1"/>
      <c r="E24886" s="1"/>
      <c r="F24886" s="1"/>
      <c r="G24886" s="1"/>
      <c r="J24886" s="2"/>
      <c r="K24886" s="2"/>
    </row>
    <row r="24887" spans="4:11">
      <c r="D24887" s="1"/>
      <c r="E24887" s="1"/>
      <c r="F24887" s="1"/>
      <c r="G24887" s="1"/>
      <c r="J24887" s="2"/>
      <c r="K24887" s="2"/>
    </row>
    <row r="24888" spans="4:11">
      <c r="D24888" s="1"/>
      <c r="E24888" s="1"/>
      <c r="F24888" s="1"/>
      <c r="G24888" s="1"/>
      <c r="J24888" s="2"/>
      <c r="K24888" s="2"/>
    </row>
    <row r="24889" spans="4:11">
      <c r="D24889" s="1"/>
      <c r="E24889" s="1"/>
      <c r="F24889" s="1"/>
      <c r="G24889" s="1"/>
      <c r="J24889" s="2"/>
      <c r="K24889" s="2"/>
    </row>
    <row r="24890" spans="4:11">
      <c r="D24890" s="1"/>
      <c r="E24890" s="1"/>
      <c r="F24890" s="1"/>
      <c r="G24890" s="1"/>
      <c r="J24890" s="2"/>
      <c r="K24890" s="2"/>
    </row>
    <row r="24891" spans="4:11">
      <c r="D24891" s="1"/>
      <c r="E24891" s="1"/>
      <c r="F24891" s="1"/>
      <c r="G24891" s="1"/>
      <c r="J24891" s="2"/>
      <c r="K24891" s="2"/>
    </row>
    <row r="24892" spans="4:11">
      <c r="D24892" s="1"/>
      <c r="E24892" s="1"/>
      <c r="F24892" s="1"/>
      <c r="G24892" s="1"/>
      <c r="J24892" s="2"/>
      <c r="K24892" s="2"/>
    </row>
    <row r="24893" spans="4:11">
      <c r="D24893" s="1"/>
      <c r="E24893" s="1"/>
      <c r="F24893" s="1"/>
      <c r="G24893" s="1"/>
      <c r="J24893" s="2"/>
      <c r="K24893" s="2"/>
    </row>
    <row r="24894" spans="4:11">
      <c r="D24894" s="1"/>
      <c r="E24894" s="1"/>
      <c r="F24894" s="1"/>
      <c r="G24894" s="1"/>
      <c r="J24894" s="2"/>
      <c r="K24894" s="2"/>
    </row>
    <row r="24895" spans="4:11">
      <c r="D24895" s="1"/>
      <c r="E24895" s="1"/>
      <c r="F24895" s="1"/>
      <c r="G24895" s="1"/>
      <c r="J24895" s="2"/>
      <c r="K24895" s="2"/>
    </row>
    <row r="24896" spans="4:11">
      <c r="D24896" s="1"/>
      <c r="E24896" s="1"/>
      <c r="F24896" s="1"/>
      <c r="G24896" s="1"/>
      <c r="J24896" s="2"/>
      <c r="K24896" s="2"/>
    </row>
    <row r="24897" spans="4:11">
      <c r="D24897" s="1"/>
      <c r="E24897" s="1"/>
      <c r="F24897" s="1"/>
      <c r="G24897" s="1"/>
      <c r="J24897" s="2"/>
      <c r="K24897" s="2"/>
    </row>
    <row r="24898" spans="4:11">
      <c r="D24898" s="1"/>
      <c r="E24898" s="1"/>
      <c r="F24898" s="1"/>
      <c r="G24898" s="1"/>
      <c r="J24898" s="2"/>
      <c r="K24898" s="2"/>
    </row>
    <row r="24899" spans="4:11">
      <c r="D24899" s="1"/>
      <c r="E24899" s="1"/>
      <c r="F24899" s="1"/>
      <c r="G24899" s="1"/>
      <c r="J24899" s="2"/>
      <c r="K24899" s="2"/>
    </row>
    <row r="24900" spans="4:11">
      <c r="D24900" s="1"/>
      <c r="E24900" s="1"/>
      <c r="F24900" s="1"/>
      <c r="G24900" s="1"/>
      <c r="J24900" s="2"/>
      <c r="K24900" s="2"/>
    </row>
    <row r="24901" spans="4:11">
      <c r="D24901" s="1"/>
      <c r="E24901" s="1"/>
      <c r="F24901" s="1"/>
      <c r="G24901" s="1"/>
      <c r="J24901" s="2"/>
      <c r="K24901" s="2"/>
    </row>
    <row r="24902" spans="4:11">
      <c r="D24902" s="1"/>
      <c r="E24902" s="1"/>
      <c r="F24902" s="1"/>
      <c r="G24902" s="1"/>
      <c r="J24902" s="2"/>
      <c r="K24902" s="2"/>
    </row>
    <row r="24903" spans="4:11">
      <c r="D24903" s="1"/>
      <c r="E24903" s="1"/>
      <c r="F24903" s="1"/>
      <c r="G24903" s="1"/>
      <c r="J24903" s="2"/>
      <c r="K24903" s="2"/>
    </row>
    <row r="24904" spans="4:11">
      <c r="D24904" s="1"/>
      <c r="E24904" s="1"/>
      <c r="F24904" s="1"/>
      <c r="G24904" s="1"/>
      <c r="J24904" s="2"/>
      <c r="K24904" s="2"/>
    </row>
    <row r="24905" spans="4:11">
      <c r="D24905" s="1"/>
      <c r="E24905" s="1"/>
      <c r="F24905" s="1"/>
      <c r="G24905" s="1"/>
      <c r="J24905" s="2"/>
      <c r="K24905" s="2"/>
    </row>
    <row r="24906" spans="4:11">
      <c r="D24906" s="1"/>
      <c r="E24906" s="1"/>
      <c r="F24906" s="1"/>
      <c r="G24906" s="1"/>
      <c r="J24906" s="2"/>
      <c r="K24906" s="2"/>
    </row>
    <row r="24907" spans="4:11">
      <c r="D24907" s="1"/>
      <c r="E24907" s="1"/>
      <c r="F24907" s="1"/>
      <c r="G24907" s="1"/>
      <c r="J24907" s="2"/>
      <c r="K24907" s="2"/>
    </row>
    <row r="24908" spans="4:11">
      <c r="D24908" s="1"/>
      <c r="E24908" s="1"/>
      <c r="F24908" s="1"/>
      <c r="G24908" s="1"/>
      <c r="J24908" s="2"/>
      <c r="K24908" s="2"/>
    </row>
    <row r="24909" spans="4:11">
      <c r="D24909" s="1"/>
      <c r="E24909" s="1"/>
      <c r="F24909" s="1"/>
      <c r="G24909" s="1"/>
      <c r="J24909" s="2"/>
      <c r="K24909" s="2"/>
    </row>
    <row r="24910" spans="4:11">
      <c r="D24910" s="1"/>
      <c r="E24910" s="1"/>
      <c r="F24910" s="1"/>
      <c r="G24910" s="1"/>
      <c r="J24910" s="2"/>
      <c r="K24910" s="2"/>
    </row>
    <row r="24911" spans="4:11">
      <c r="D24911" s="1"/>
      <c r="E24911" s="1"/>
      <c r="F24911" s="1"/>
      <c r="G24911" s="1"/>
      <c r="J24911" s="2"/>
      <c r="K24911" s="2"/>
    </row>
    <row r="24912" spans="4:11">
      <c r="D24912" s="1"/>
      <c r="E24912" s="1"/>
      <c r="F24912" s="1"/>
      <c r="G24912" s="1"/>
      <c r="J24912" s="2"/>
      <c r="K24912" s="2"/>
    </row>
    <row r="24913" spans="4:11">
      <c r="D24913" s="1"/>
      <c r="E24913" s="1"/>
      <c r="F24913" s="1"/>
      <c r="G24913" s="1"/>
      <c r="J24913" s="2"/>
      <c r="K24913" s="2"/>
    </row>
    <row r="24914" spans="4:11">
      <c r="D24914" s="1"/>
      <c r="E24914" s="1"/>
      <c r="F24914" s="1"/>
      <c r="G24914" s="1"/>
      <c r="J24914" s="2"/>
      <c r="K24914" s="2"/>
    </row>
    <row r="24915" spans="4:11">
      <c r="D24915" s="1"/>
      <c r="E24915" s="1"/>
      <c r="F24915" s="1"/>
      <c r="G24915" s="1"/>
      <c r="J24915" s="2"/>
      <c r="K24915" s="2"/>
    </row>
    <row r="24916" spans="4:11">
      <c r="D24916" s="1"/>
      <c r="E24916" s="1"/>
      <c r="F24916" s="1"/>
      <c r="G24916" s="1"/>
      <c r="J24916" s="2"/>
      <c r="K24916" s="2"/>
    </row>
    <row r="24917" spans="4:11">
      <c r="D24917" s="1"/>
      <c r="E24917" s="1"/>
      <c r="F24917" s="1"/>
      <c r="G24917" s="1"/>
      <c r="J24917" s="2"/>
      <c r="K24917" s="2"/>
    </row>
    <row r="24918" spans="4:11">
      <c r="D24918" s="1"/>
      <c r="E24918" s="1"/>
      <c r="F24918" s="1"/>
      <c r="G24918" s="1"/>
      <c r="J24918" s="2"/>
      <c r="K24918" s="2"/>
    </row>
    <row r="24919" spans="4:11">
      <c r="D24919" s="1"/>
      <c r="E24919" s="1"/>
      <c r="F24919" s="1"/>
      <c r="G24919" s="1"/>
      <c r="J24919" s="2"/>
      <c r="K24919" s="2"/>
    </row>
    <row r="24920" spans="4:11">
      <c r="D24920" s="1"/>
      <c r="E24920" s="1"/>
      <c r="F24920" s="1"/>
      <c r="G24920" s="1"/>
      <c r="J24920" s="2"/>
      <c r="K24920" s="2"/>
    </row>
    <row r="24921" spans="4:11">
      <c r="D24921" s="1"/>
      <c r="E24921" s="1"/>
      <c r="F24921" s="1"/>
      <c r="G24921" s="1"/>
      <c r="J24921" s="2"/>
      <c r="K24921" s="2"/>
    </row>
    <row r="24922" spans="4:11">
      <c r="D24922" s="1"/>
      <c r="E24922" s="1"/>
      <c r="F24922" s="1"/>
      <c r="G24922" s="1"/>
      <c r="J24922" s="2"/>
      <c r="K24922" s="2"/>
    </row>
    <row r="24923" spans="4:11">
      <c r="D24923" s="1"/>
      <c r="E24923" s="1"/>
      <c r="F24923" s="1"/>
      <c r="G24923" s="1"/>
      <c r="J24923" s="2"/>
      <c r="K24923" s="2"/>
    </row>
    <row r="24924" spans="4:11">
      <c r="D24924" s="1"/>
      <c r="E24924" s="1"/>
      <c r="F24924" s="1"/>
      <c r="G24924" s="1"/>
      <c r="J24924" s="2"/>
      <c r="K24924" s="2"/>
    </row>
    <row r="24925" spans="4:11">
      <c r="D24925" s="1"/>
      <c r="E24925" s="1"/>
      <c r="F24925" s="1"/>
      <c r="G24925" s="1"/>
      <c r="J24925" s="2"/>
      <c r="K24925" s="2"/>
    </row>
    <row r="24926" spans="4:11">
      <c r="D24926" s="1"/>
      <c r="E24926" s="1"/>
      <c r="F24926" s="1"/>
      <c r="G24926" s="1"/>
      <c r="J24926" s="2"/>
      <c r="K24926" s="2"/>
    </row>
    <row r="24927" spans="4:11">
      <c r="D24927" s="1"/>
      <c r="E24927" s="1"/>
      <c r="F24927" s="1"/>
      <c r="G24927" s="1"/>
      <c r="J24927" s="2"/>
      <c r="K24927" s="2"/>
    </row>
    <row r="24928" spans="4:11">
      <c r="D24928" s="1"/>
      <c r="E24928" s="1"/>
      <c r="F24928" s="1"/>
      <c r="G24928" s="1"/>
      <c r="J24928" s="2"/>
      <c r="K24928" s="2"/>
    </row>
    <row r="24929" spans="4:11">
      <c r="D24929" s="1"/>
      <c r="E24929" s="1"/>
      <c r="F24929" s="1"/>
      <c r="G24929" s="1"/>
      <c r="J24929" s="2"/>
      <c r="K24929" s="2"/>
    </row>
    <row r="24930" spans="4:11">
      <c r="D24930" s="1"/>
      <c r="E24930" s="1"/>
      <c r="F24930" s="1"/>
      <c r="G24930" s="1"/>
      <c r="J24930" s="2"/>
      <c r="K24930" s="2"/>
    </row>
    <row r="24931" spans="4:11">
      <c r="D24931" s="1"/>
      <c r="E24931" s="1"/>
      <c r="F24931" s="1"/>
      <c r="G24931" s="1"/>
      <c r="J24931" s="2"/>
      <c r="K24931" s="2"/>
    </row>
    <row r="24932" spans="4:11">
      <c r="D24932" s="1"/>
      <c r="E24932" s="1"/>
      <c r="F24932" s="1"/>
      <c r="G24932" s="1"/>
      <c r="J24932" s="2"/>
      <c r="K24932" s="2"/>
    </row>
    <row r="24933" spans="4:11">
      <c r="D24933" s="1"/>
      <c r="E24933" s="1"/>
      <c r="F24933" s="1"/>
      <c r="G24933" s="1"/>
      <c r="J24933" s="2"/>
      <c r="K24933" s="2"/>
    </row>
    <row r="24934" spans="4:11">
      <c r="D24934" s="1"/>
      <c r="E24934" s="1"/>
      <c r="F24934" s="1"/>
      <c r="G24934" s="1"/>
      <c r="J24934" s="2"/>
      <c r="K24934" s="2"/>
    </row>
    <row r="24935" spans="4:11">
      <c r="D24935" s="1"/>
      <c r="E24935" s="1"/>
      <c r="F24935" s="1"/>
      <c r="G24935" s="1"/>
      <c r="J24935" s="2"/>
      <c r="K24935" s="2"/>
    </row>
    <row r="24936" spans="4:11">
      <c r="D24936" s="1"/>
      <c r="E24936" s="1"/>
      <c r="F24936" s="1"/>
      <c r="G24936" s="1"/>
      <c r="J24936" s="2"/>
      <c r="K24936" s="2"/>
    </row>
    <row r="24937" spans="4:11">
      <c r="D24937" s="1"/>
      <c r="E24937" s="1"/>
      <c r="F24937" s="1"/>
      <c r="G24937" s="1"/>
      <c r="J24937" s="2"/>
      <c r="K24937" s="2"/>
    </row>
    <row r="24938" spans="4:11">
      <c r="D24938" s="1"/>
      <c r="E24938" s="1"/>
      <c r="F24938" s="1"/>
      <c r="G24938" s="1"/>
      <c r="J24938" s="2"/>
      <c r="K24938" s="2"/>
    </row>
    <row r="24939" spans="4:11">
      <c r="D24939" s="1"/>
      <c r="E24939" s="1"/>
      <c r="F24939" s="1"/>
      <c r="G24939" s="1"/>
      <c r="J24939" s="2"/>
      <c r="K24939" s="2"/>
    </row>
    <row r="24940" spans="4:11">
      <c r="D24940" s="1"/>
      <c r="E24940" s="1"/>
      <c r="F24940" s="1"/>
      <c r="G24940" s="1"/>
      <c r="J24940" s="2"/>
      <c r="K24940" s="2"/>
    </row>
    <row r="24941" spans="4:11">
      <c r="D24941" s="1"/>
      <c r="E24941" s="1"/>
      <c r="F24941" s="1"/>
      <c r="G24941" s="1"/>
      <c r="J24941" s="2"/>
      <c r="K24941" s="2"/>
    </row>
    <row r="24942" spans="4:11">
      <c r="D24942" s="1"/>
      <c r="E24942" s="1"/>
      <c r="F24942" s="1"/>
      <c r="G24942" s="1"/>
      <c r="J24942" s="2"/>
      <c r="K24942" s="2"/>
    </row>
    <row r="24943" spans="4:11">
      <c r="D24943" s="1"/>
      <c r="E24943" s="1"/>
      <c r="F24943" s="1"/>
      <c r="G24943" s="1"/>
      <c r="J24943" s="2"/>
      <c r="K24943" s="2"/>
    </row>
    <row r="24944" spans="4:11">
      <c r="D24944" s="1"/>
      <c r="E24944" s="1"/>
      <c r="F24944" s="1"/>
      <c r="G24944" s="1"/>
      <c r="J24944" s="2"/>
      <c r="K24944" s="2"/>
    </row>
    <row r="24945" spans="4:11">
      <c r="D24945" s="1"/>
      <c r="E24945" s="1"/>
      <c r="F24945" s="1"/>
      <c r="G24945" s="1"/>
      <c r="J24945" s="2"/>
      <c r="K24945" s="2"/>
    </row>
    <row r="24946" spans="4:11">
      <c r="D24946" s="1"/>
      <c r="E24946" s="1"/>
      <c r="F24946" s="1"/>
      <c r="G24946" s="1"/>
      <c r="J24946" s="2"/>
      <c r="K24946" s="2"/>
    </row>
    <row r="24947" spans="4:11">
      <c r="D24947" s="1"/>
      <c r="E24947" s="1"/>
      <c r="F24947" s="1"/>
      <c r="G24947" s="1"/>
      <c r="J24947" s="2"/>
      <c r="K24947" s="2"/>
    </row>
    <row r="24948" spans="4:11">
      <c r="D24948" s="1"/>
      <c r="E24948" s="1"/>
      <c r="F24948" s="1"/>
      <c r="G24948" s="1"/>
      <c r="J24948" s="2"/>
      <c r="K24948" s="2"/>
    </row>
    <row r="24949" spans="4:11">
      <c r="D24949" s="1"/>
      <c r="E24949" s="1"/>
      <c r="F24949" s="1"/>
      <c r="G24949" s="1"/>
      <c r="J24949" s="2"/>
      <c r="K24949" s="2"/>
    </row>
    <row r="24950" spans="4:11">
      <c r="D24950" s="1"/>
      <c r="E24950" s="1"/>
      <c r="F24950" s="1"/>
      <c r="G24950" s="1"/>
      <c r="J24950" s="2"/>
      <c r="K24950" s="2"/>
    </row>
    <row r="24951" spans="4:11">
      <c r="D24951" s="1"/>
      <c r="E24951" s="1"/>
      <c r="F24951" s="1"/>
      <c r="G24951" s="1"/>
      <c r="J24951" s="2"/>
      <c r="K24951" s="2"/>
    </row>
    <row r="24952" spans="4:11">
      <c r="D24952" s="1"/>
      <c r="E24952" s="1"/>
      <c r="F24952" s="1"/>
      <c r="G24952" s="1"/>
      <c r="J24952" s="2"/>
      <c r="K24952" s="2"/>
    </row>
    <row r="24953" spans="4:11">
      <c r="D24953" s="1"/>
      <c r="E24953" s="1"/>
      <c r="F24953" s="1"/>
      <c r="G24953" s="1"/>
      <c r="J24953" s="2"/>
      <c r="K24953" s="2"/>
    </row>
    <row r="24954" spans="4:11">
      <c r="D24954" s="1"/>
      <c r="E24954" s="1"/>
      <c r="F24954" s="1"/>
      <c r="G24954" s="1"/>
      <c r="J24954" s="2"/>
      <c r="K24954" s="2"/>
    </row>
    <row r="24955" spans="4:11">
      <c r="D24955" s="1"/>
      <c r="E24955" s="1"/>
      <c r="F24955" s="1"/>
      <c r="G24955" s="1"/>
      <c r="J24955" s="2"/>
      <c r="K24955" s="2"/>
    </row>
    <row r="24956" spans="4:11">
      <c r="D24956" s="1"/>
      <c r="E24956" s="1"/>
      <c r="F24956" s="1"/>
      <c r="G24956" s="1"/>
      <c r="J24956" s="2"/>
      <c r="K24956" s="2"/>
    </row>
    <row r="24957" spans="4:11">
      <c r="D24957" s="1"/>
      <c r="E24957" s="1"/>
      <c r="F24957" s="1"/>
      <c r="G24957" s="1"/>
      <c r="J24957" s="2"/>
      <c r="K24957" s="2"/>
    </row>
    <row r="24958" spans="4:11">
      <c r="D24958" s="1"/>
      <c r="E24958" s="1"/>
      <c r="F24958" s="1"/>
      <c r="G24958" s="1"/>
      <c r="J24958" s="2"/>
      <c r="K24958" s="2"/>
    </row>
    <row r="24959" spans="4:11">
      <c r="D24959" s="1"/>
      <c r="E24959" s="1"/>
      <c r="F24959" s="1"/>
      <c r="G24959" s="1"/>
      <c r="J24959" s="2"/>
      <c r="K24959" s="2"/>
    </row>
    <row r="24960" spans="4:11">
      <c r="D24960" s="1"/>
      <c r="E24960" s="1"/>
      <c r="F24960" s="1"/>
      <c r="G24960" s="1"/>
      <c r="J24960" s="2"/>
      <c r="K24960" s="2"/>
    </row>
    <row r="24961" spans="4:11">
      <c r="D24961" s="1"/>
      <c r="E24961" s="1"/>
      <c r="F24961" s="1"/>
      <c r="G24961" s="1"/>
      <c r="J24961" s="2"/>
      <c r="K24961" s="2"/>
    </row>
    <row r="24962" spans="4:11">
      <c r="D24962" s="1"/>
      <c r="E24962" s="1"/>
      <c r="F24962" s="1"/>
      <c r="G24962" s="1"/>
      <c r="J24962" s="2"/>
      <c r="K24962" s="2"/>
    </row>
    <row r="24963" spans="4:11">
      <c r="D24963" s="1"/>
      <c r="E24963" s="1"/>
      <c r="F24963" s="1"/>
      <c r="G24963" s="1"/>
      <c r="J24963" s="2"/>
      <c r="K24963" s="2"/>
    </row>
    <row r="24964" spans="4:11">
      <c r="D24964" s="1"/>
      <c r="E24964" s="1"/>
      <c r="F24964" s="1"/>
      <c r="G24964" s="1"/>
      <c r="J24964" s="2"/>
      <c r="K24964" s="2"/>
    </row>
    <row r="24965" spans="4:11">
      <c r="D24965" s="1"/>
      <c r="E24965" s="1"/>
      <c r="F24965" s="1"/>
      <c r="G24965" s="1"/>
      <c r="J24965" s="2"/>
      <c r="K24965" s="2"/>
    </row>
    <row r="24966" spans="4:11">
      <c r="D24966" s="1"/>
      <c r="E24966" s="1"/>
      <c r="F24966" s="1"/>
      <c r="G24966" s="1"/>
      <c r="J24966" s="2"/>
      <c r="K24966" s="2"/>
    </row>
    <row r="24967" spans="4:11">
      <c r="D24967" s="1"/>
      <c r="E24967" s="1"/>
      <c r="F24967" s="1"/>
      <c r="G24967" s="1"/>
      <c r="J24967" s="2"/>
      <c r="K24967" s="2"/>
    </row>
    <row r="24968" spans="4:11">
      <c r="D24968" s="1"/>
      <c r="E24968" s="1"/>
      <c r="F24968" s="1"/>
      <c r="G24968" s="1"/>
      <c r="J24968" s="2"/>
      <c r="K24968" s="2"/>
    </row>
    <row r="24969" spans="4:11">
      <c r="D24969" s="1"/>
      <c r="E24969" s="1"/>
      <c r="F24969" s="1"/>
      <c r="G24969" s="1"/>
      <c r="J24969" s="2"/>
      <c r="K24969" s="2"/>
    </row>
    <row r="24970" spans="4:11">
      <c r="D24970" s="1"/>
      <c r="E24970" s="1"/>
      <c r="F24970" s="1"/>
      <c r="G24970" s="1"/>
      <c r="J24970" s="2"/>
      <c r="K24970" s="2"/>
    </row>
    <row r="24971" spans="4:11">
      <c r="D24971" s="1"/>
      <c r="E24971" s="1"/>
      <c r="F24971" s="1"/>
      <c r="G24971" s="1"/>
      <c r="J24971" s="2"/>
      <c r="K24971" s="2"/>
    </row>
    <row r="24972" spans="4:11">
      <c r="D24972" s="1"/>
      <c r="E24972" s="1"/>
      <c r="F24972" s="1"/>
      <c r="G24972" s="1"/>
      <c r="J24972" s="2"/>
      <c r="K24972" s="2"/>
    </row>
    <row r="24973" spans="4:11">
      <c r="D24973" s="1"/>
      <c r="E24973" s="1"/>
      <c r="F24973" s="1"/>
      <c r="G24973" s="1"/>
      <c r="J24973" s="2"/>
      <c r="K24973" s="2"/>
    </row>
    <row r="24974" spans="4:11">
      <c r="D24974" s="1"/>
      <c r="E24974" s="1"/>
      <c r="F24974" s="1"/>
      <c r="G24974" s="1"/>
      <c r="J24974" s="2"/>
      <c r="K24974" s="2"/>
    </row>
    <row r="24975" spans="4:11">
      <c r="D24975" s="1"/>
      <c r="E24975" s="1"/>
      <c r="F24975" s="1"/>
      <c r="G24975" s="1"/>
      <c r="J24975" s="2"/>
      <c r="K24975" s="2"/>
    </row>
    <row r="24976" spans="4:11">
      <c r="D24976" s="1"/>
      <c r="E24976" s="1"/>
      <c r="F24976" s="1"/>
      <c r="G24976" s="1"/>
      <c r="J24976" s="2"/>
      <c r="K24976" s="2"/>
    </row>
    <row r="24977" spans="4:11">
      <c r="D24977" s="1"/>
      <c r="E24977" s="1"/>
      <c r="F24977" s="1"/>
      <c r="G24977" s="1"/>
      <c r="J24977" s="2"/>
      <c r="K24977" s="2"/>
    </row>
    <row r="24978" spans="4:11">
      <c r="D24978" s="1"/>
      <c r="E24978" s="1"/>
      <c r="F24978" s="1"/>
      <c r="G24978" s="1"/>
      <c r="J24978" s="2"/>
      <c r="K24978" s="2"/>
    </row>
    <row r="24979" spans="4:11">
      <c r="D24979" s="1"/>
      <c r="E24979" s="1"/>
      <c r="F24979" s="1"/>
      <c r="G24979" s="1"/>
      <c r="J24979" s="2"/>
      <c r="K24979" s="2"/>
    </row>
    <row r="24980" spans="4:11">
      <c r="D24980" s="1"/>
      <c r="E24980" s="1"/>
      <c r="F24980" s="1"/>
      <c r="G24980" s="1"/>
      <c r="J24980" s="2"/>
      <c r="K24980" s="2"/>
    </row>
    <row r="24981" spans="4:11">
      <c r="D24981" s="1"/>
      <c r="E24981" s="1"/>
      <c r="F24981" s="1"/>
      <c r="G24981" s="1"/>
      <c r="J24981" s="2"/>
      <c r="K24981" s="2"/>
    </row>
    <row r="24982" spans="4:11">
      <c r="D24982" s="1"/>
      <c r="E24982" s="1"/>
      <c r="F24982" s="1"/>
      <c r="G24982" s="1"/>
      <c r="J24982" s="2"/>
      <c r="K24982" s="2"/>
    </row>
    <row r="24983" spans="4:11">
      <c r="D24983" s="1"/>
      <c r="E24983" s="1"/>
      <c r="F24983" s="1"/>
      <c r="G24983" s="1"/>
      <c r="J24983" s="2"/>
      <c r="K24983" s="2"/>
    </row>
    <row r="24984" spans="4:11">
      <c r="D24984" s="1"/>
      <c r="E24984" s="1"/>
      <c r="F24984" s="1"/>
      <c r="G24984" s="1"/>
      <c r="J24984" s="2"/>
      <c r="K24984" s="2"/>
    </row>
    <row r="24985" spans="4:11">
      <c r="D24985" s="1"/>
      <c r="E24985" s="1"/>
      <c r="F24985" s="1"/>
      <c r="G24985" s="1"/>
      <c r="J24985" s="2"/>
      <c r="K24985" s="2"/>
    </row>
    <row r="24986" spans="4:11">
      <c r="D24986" s="1"/>
      <c r="E24986" s="1"/>
      <c r="F24986" s="1"/>
      <c r="G24986" s="1"/>
      <c r="J24986" s="2"/>
      <c r="K24986" s="2"/>
    </row>
    <row r="24987" spans="4:11">
      <c r="D24987" s="1"/>
      <c r="E24987" s="1"/>
      <c r="F24987" s="1"/>
      <c r="G24987" s="1"/>
      <c r="J24987" s="2"/>
      <c r="K24987" s="2"/>
    </row>
    <row r="24988" spans="4:11">
      <c r="D24988" s="1"/>
      <c r="E24988" s="1"/>
      <c r="F24988" s="1"/>
      <c r="G24988" s="1"/>
      <c r="J24988" s="2"/>
      <c r="K24988" s="2"/>
    </row>
    <row r="24989" spans="4:11">
      <c r="D24989" s="1"/>
      <c r="E24989" s="1"/>
      <c r="F24989" s="1"/>
      <c r="G24989" s="1"/>
      <c r="J24989" s="2"/>
      <c r="K24989" s="2"/>
    </row>
    <row r="24990" spans="4:11">
      <c r="D24990" s="1"/>
      <c r="E24990" s="1"/>
      <c r="F24990" s="1"/>
      <c r="G24990" s="1"/>
      <c r="J24990" s="2"/>
      <c r="K24990" s="2"/>
    </row>
    <row r="24991" spans="4:11">
      <c r="D24991" s="1"/>
      <c r="E24991" s="1"/>
      <c r="F24991" s="1"/>
      <c r="G24991" s="1"/>
      <c r="J24991" s="2"/>
      <c r="K24991" s="2"/>
    </row>
    <row r="24992" spans="4:11">
      <c r="D24992" s="1"/>
      <c r="E24992" s="1"/>
      <c r="F24992" s="1"/>
      <c r="G24992" s="1"/>
      <c r="J24992" s="2"/>
      <c r="K24992" s="2"/>
    </row>
    <row r="24993" spans="4:11">
      <c r="D24993" s="1"/>
      <c r="E24993" s="1"/>
      <c r="F24993" s="1"/>
      <c r="G24993" s="1"/>
      <c r="J24993" s="2"/>
      <c r="K24993" s="2"/>
    </row>
    <row r="24994" spans="4:11">
      <c r="D24994" s="1"/>
      <c r="E24994" s="1"/>
      <c r="F24994" s="1"/>
      <c r="G24994" s="1"/>
      <c r="J24994" s="2"/>
      <c r="K24994" s="2"/>
    </row>
    <row r="24995" spans="4:11">
      <c r="D24995" s="1"/>
      <c r="E24995" s="1"/>
      <c r="F24995" s="1"/>
      <c r="G24995" s="1"/>
      <c r="J24995" s="2"/>
      <c r="K24995" s="2"/>
    </row>
    <row r="24996" spans="4:11">
      <c r="D24996" s="1"/>
      <c r="E24996" s="1"/>
      <c r="F24996" s="1"/>
      <c r="G24996" s="1"/>
      <c r="J24996" s="2"/>
      <c r="K24996" s="2"/>
    </row>
    <row r="24997" spans="4:11">
      <c r="D24997" s="1"/>
      <c r="E24997" s="1"/>
      <c r="F24997" s="1"/>
      <c r="G24997" s="1"/>
      <c r="J24997" s="2"/>
      <c r="K24997" s="2"/>
    </row>
    <row r="24998" spans="4:11">
      <c r="D24998" s="1"/>
      <c r="E24998" s="1"/>
      <c r="F24998" s="1"/>
      <c r="G24998" s="1"/>
      <c r="J24998" s="2"/>
      <c r="K24998" s="2"/>
    </row>
    <row r="24999" spans="4:11">
      <c r="D24999" s="1"/>
      <c r="E24999" s="1"/>
      <c r="F24999" s="1"/>
      <c r="G24999" s="1"/>
      <c r="J24999" s="2"/>
      <c r="K24999" s="2"/>
    </row>
    <row r="25000" spans="4:11">
      <c r="D25000" s="1"/>
      <c r="E25000" s="1"/>
      <c r="F25000" s="1"/>
      <c r="G25000" s="1"/>
      <c r="J25000" s="2"/>
      <c r="K25000" s="2"/>
    </row>
    <row r="25001" spans="4:11">
      <c r="D25001" s="1"/>
      <c r="E25001" s="1"/>
      <c r="F25001" s="1"/>
      <c r="G25001" s="1"/>
      <c r="J25001" s="2"/>
      <c r="K25001" s="2"/>
    </row>
    <row r="25002" spans="4:11">
      <c r="D25002" s="1"/>
      <c r="E25002" s="1"/>
      <c r="F25002" s="1"/>
      <c r="G25002" s="1"/>
      <c r="J25002" s="2"/>
      <c r="K25002" s="2"/>
    </row>
    <row r="25003" spans="4:11">
      <c r="D25003" s="1"/>
      <c r="E25003" s="1"/>
      <c r="F25003" s="1"/>
      <c r="G25003" s="1"/>
      <c r="J25003" s="2"/>
      <c r="K25003" s="2"/>
    </row>
    <row r="25004" spans="4:11">
      <c r="D25004" s="1"/>
      <c r="E25004" s="1"/>
      <c r="F25004" s="1"/>
      <c r="G25004" s="1"/>
      <c r="J25004" s="2"/>
      <c r="K25004" s="2"/>
    </row>
    <row r="25005" spans="4:11">
      <c r="D25005" s="1"/>
      <c r="E25005" s="1"/>
      <c r="F25005" s="1"/>
      <c r="G25005" s="1"/>
      <c r="J25005" s="2"/>
      <c r="K25005" s="2"/>
    </row>
    <row r="25006" spans="4:11">
      <c r="D25006" s="1"/>
      <c r="E25006" s="1"/>
      <c r="F25006" s="1"/>
      <c r="G25006" s="1"/>
      <c r="J25006" s="2"/>
      <c r="K25006" s="2"/>
    </row>
    <row r="25007" spans="4:11">
      <c r="D25007" s="1"/>
      <c r="E25007" s="1"/>
      <c r="F25007" s="1"/>
      <c r="G25007" s="1"/>
      <c r="J25007" s="2"/>
      <c r="K25007" s="2"/>
    </row>
    <row r="25008" spans="4:11">
      <c r="D25008" s="1"/>
      <c r="E25008" s="1"/>
      <c r="F25008" s="1"/>
      <c r="G25008" s="1"/>
      <c r="J25008" s="2"/>
      <c r="K25008" s="2"/>
    </row>
    <row r="25009" spans="4:11">
      <c r="D25009" s="1"/>
      <c r="E25009" s="1"/>
      <c r="F25009" s="1"/>
      <c r="G25009" s="1"/>
      <c r="J25009" s="2"/>
      <c r="K25009" s="2"/>
    </row>
    <row r="25010" spans="4:11">
      <c r="D25010" s="1"/>
      <c r="E25010" s="1"/>
      <c r="F25010" s="1"/>
      <c r="G25010" s="1"/>
      <c r="J25010" s="2"/>
      <c r="K25010" s="2"/>
    </row>
    <row r="25011" spans="4:11">
      <c r="D25011" s="1"/>
      <c r="E25011" s="1"/>
      <c r="F25011" s="1"/>
      <c r="G25011" s="1"/>
      <c r="J25011" s="2"/>
      <c r="K25011" s="2"/>
    </row>
    <row r="25012" spans="4:11">
      <c r="D25012" s="1"/>
      <c r="E25012" s="1"/>
      <c r="F25012" s="1"/>
      <c r="G25012" s="1"/>
      <c r="J25012" s="2"/>
      <c r="K25012" s="2"/>
    </row>
    <row r="25013" spans="4:11">
      <c r="D25013" s="1"/>
      <c r="E25013" s="1"/>
      <c r="F25013" s="1"/>
      <c r="G25013" s="1"/>
      <c r="J25013" s="2"/>
      <c r="K25013" s="2"/>
    </row>
    <row r="25014" spans="4:11">
      <c r="D25014" s="1"/>
      <c r="E25014" s="1"/>
      <c r="F25014" s="1"/>
      <c r="G25014" s="1"/>
      <c r="J25014" s="2"/>
      <c r="K25014" s="2"/>
    </row>
    <row r="25015" spans="4:11">
      <c r="D25015" s="1"/>
      <c r="E25015" s="1"/>
      <c r="F25015" s="1"/>
      <c r="G25015" s="1"/>
      <c r="J25015" s="2"/>
      <c r="K25015" s="2"/>
    </row>
    <row r="25016" spans="4:11">
      <c r="D25016" s="1"/>
      <c r="E25016" s="1"/>
      <c r="F25016" s="1"/>
      <c r="G25016" s="1"/>
      <c r="J25016" s="2"/>
      <c r="K25016" s="2"/>
    </row>
    <row r="25017" spans="4:11">
      <c r="D25017" s="1"/>
      <c r="E25017" s="1"/>
      <c r="F25017" s="1"/>
      <c r="G25017" s="1"/>
      <c r="J25017" s="2"/>
      <c r="K25017" s="2"/>
    </row>
    <row r="25018" spans="4:11">
      <c r="D25018" s="1"/>
      <c r="E25018" s="1"/>
      <c r="F25018" s="1"/>
      <c r="G25018" s="1"/>
      <c r="J25018" s="2"/>
      <c r="K25018" s="2"/>
    </row>
    <row r="25019" spans="4:11">
      <c r="D25019" s="1"/>
      <c r="E25019" s="1"/>
      <c r="F25019" s="1"/>
      <c r="G25019" s="1"/>
      <c r="J25019" s="2"/>
      <c r="K25019" s="2"/>
    </row>
    <row r="25020" spans="4:11">
      <c r="D25020" s="1"/>
      <c r="E25020" s="1"/>
      <c r="F25020" s="1"/>
      <c r="G25020" s="1"/>
      <c r="J25020" s="2"/>
      <c r="K25020" s="2"/>
    </row>
    <row r="25021" spans="4:11">
      <c r="D25021" s="1"/>
      <c r="E25021" s="1"/>
      <c r="F25021" s="1"/>
      <c r="G25021" s="1"/>
      <c r="J25021" s="2"/>
      <c r="K25021" s="2"/>
    </row>
    <row r="25022" spans="4:11">
      <c r="D25022" s="1"/>
      <c r="E25022" s="1"/>
      <c r="F25022" s="1"/>
      <c r="G25022" s="1"/>
      <c r="J25022" s="2"/>
      <c r="K25022" s="2"/>
    </row>
    <row r="25023" spans="4:11">
      <c r="D25023" s="1"/>
      <c r="E25023" s="1"/>
      <c r="F25023" s="1"/>
      <c r="G25023" s="1"/>
      <c r="J25023" s="2"/>
      <c r="K25023" s="2"/>
    </row>
    <row r="25024" spans="4:11">
      <c r="D25024" s="1"/>
      <c r="E25024" s="1"/>
      <c r="F25024" s="1"/>
      <c r="G25024" s="1"/>
      <c r="J25024" s="2"/>
      <c r="K25024" s="2"/>
    </row>
    <row r="25025" spans="4:11">
      <c r="D25025" s="1"/>
      <c r="E25025" s="1"/>
      <c r="F25025" s="1"/>
      <c r="G25025" s="1"/>
      <c r="J25025" s="2"/>
      <c r="K25025" s="2"/>
    </row>
    <row r="25026" spans="4:11">
      <c r="D25026" s="1"/>
      <c r="E25026" s="1"/>
      <c r="F25026" s="1"/>
      <c r="G25026" s="1"/>
      <c r="J25026" s="2"/>
      <c r="K25026" s="2"/>
    </row>
    <row r="25027" spans="4:11">
      <c r="D25027" s="1"/>
      <c r="E25027" s="1"/>
      <c r="F25027" s="1"/>
      <c r="G25027" s="1"/>
      <c r="J25027" s="2"/>
      <c r="K25027" s="2"/>
    </row>
    <row r="25028" spans="4:11">
      <c r="D25028" s="1"/>
      <c r="E25028" s="1"/>
      <c r="F25028" s="1"/>
      <c r="G25028" s="1"/>
      <c r="J25028" s="2"/>
      <c r="K25028" s="2"/>
    </row>
    <row r="25029" spans="4:11">
      <c r="D25029" s="1"/>
      <c r="E25029" s="1"/>
      <c r="F25029" s="1"/>
      <c r="G25029" s="1"/>
      <c r="J25029" s="2"/>
      <c r="K25029" s="2"/>
    </row>
    <row r="25030" spans="4:11">
      <c r="D25030" s="1"/>
      <c r="E25030" s="1"/>
      <c r="F25030" s="1"/>
      <c r="G25030" s="1"/>
      <c r="J25030" s="2"/>
      <c r="K25030" s="2"/>
    </row>
    <row r="25031" spans="4:11">
      <c r="D25031" s="1"/>
      <c r="E25031" s="1"/>
      <c r="F25031" s="1"/>
      <c r="G25031" s="1"/>
      <c r="J25031" s="2"/>
      <c r="K25031" s="2"/>
    </row>
    <row r="25032" spans="4:11">
      <c r="D25032" s="1"/>
      <c r="E25032" s="1"/>
      <c r="F25032" s="1"/>
      <c r="G25032" s="1"/>
      <c r="J25032" s="2"/>
      <c r="K25032" s="2"/>
    </row>
    <row r="25033" spans="4:11">
      <c r="D25033" s="1"/>
      <c r="E25033" s="1"/>
      <c r="F25033" s="1"/>
      <c r="G25033" s="1"/>
      <c r="J25033" s="2"/>
      <c r="K25033" s="2"/>
    </row>
    <row r="25034" spans="4:11">
      <c r="D25034" s="1"/>
      <c r="E25034" s="1"/>
      <c r="F25034" s="1"/>
      <c r="G25034" s="1"/>
      <c r="J25034" s="2"/>
      <c r="K25034" s="2"/>
    </row>
    <row r="25035" spans="4:11">
      <c r="D25035" s="1"/>
      <c r="E25035" s="1"/>
      <c r="F25035" s="1"/>
      <c r="G25035" s="1"/>
      <c r="J25035" s="2"/>
      <c r="K25035" s="2"/>
    </row>
    <row r="25036" spans="4:11">
      <c r="D25036" s="1"/>
      <c r="E25036" s="1"/>
      <c r="F25036" s="1"/>
      <c r="G25036" s="1"/>
      <c r="J25036" s="2"/>
      <c r="K25036" s="2"/>
    </row>
    <row r="25037" spans="4:11">
      <c r="D25037" s="1"/>
      <c r="E25037" s="1"/>
      <c r="F25037" s="1"/>
      <c r="G25037" s="1"/>
      <c r="J25037" s="2"/>
      <c r="K25037" s="2"/>
    </row>
    <row r="25038" spans="4:11">
      <c r="D25038" s="1"/>
      <c r="E25038" s="1"/>
      <c r="F25038" s="1"/>
      <c r="G25038" s="1"/>
      <c r="J25038" s="2"/>
      <c r="K25038" s="2"/>
    </row>
    <row r="25039" spans="4:11">
      <c r="D25039" s="1"/>
      <c r="E25039" s="1"/>
      <c r="F25039" s="1"/>
      <c r="G25039" s="1"/>
      <c r="J25039" s="2"/>
      <c r="K25039" s="2"/>
    </row>
    <row r="25040" spans="4:11">
      <c r="D25040" s="1"/>
      <c r="E25040" s="1"/>
      <c r="F25040" s="1"/>
      <c r="G25040" s="1"/>
      <c r="J25040" s="2"/>
      <c r="K25040" s="2"/>
    </row>
    <row r="25041" spans="4:11">
      <c r="D25041" s="1"/>
      <c r="E25041" s="1"/>
      <c r="F25041" s="1"/>
      <c r="G25041" s="1"/>
      <c r="J25041" s="2"/>
      <c r="K25041" s="2"/>
    </row>
    <row r="25042" spans="4:11">
      <c r="D25042" s="1"/>
      <c r="E25042" s="1"/>
      <c r="F25042" s="1"/>
      <c r="G25042" s="1"/>
      <c r="J25042" s="2"/>
      <c r="K25042" s="2"/>
    </row>
    <row r="25043" spans="4:11">
      <c r="D25043" s="1"/>
      <c r="E25043" s="1"/>
      <c r="F25043" s="1"/>
      <c r="G25043" s="1"/>
      <c r="J25043" s="2"/>
      <c r="K25043" s="2"/>
    </row>
    <row r="25044" spans="4:11">
      <c r="D25044" s="1"/>
      <c r="E25044" s="1"/>
      <c r="F25044" s="1"/>
      <c r="G25044" s="1"/>
      <c r="J25044" s="2"/>
      <c r="K25044" s="2"/>
    </row>
    <row r="25045" spans="4:11">
      <c r="D25045" s="1"/>
      <c r="E25045" s="1"/>
      <c r="F25045" s="1"/>
      <c r="G25045" s="1"/>
      <c r="J25045" s="2"/>
      <c r="K25045" s="2"/>
    </row>
    <row r="25046" spans="4:11">
      <c r="D25046" s="1"/>
      <c r="E25046" s="1"/>
      <c r="F25046" s="1"/>
      <c r="G25046" s="1"/>
      <c r="J25046" s="2"/>
      <c r="K25046" s="2"/>
    </row>
    <row r="25047" spans="4:11">
      <c r="D25047" s="1"/>
      <c r="E25047" s="1"/>
      <c r="F25047" s="1"/>
      <c r="G25047" s="1"/>
      <c r="J25047" s="2"/>
      <c r="K25047" s="2"/>
    </row>
    <row r="25048" spans="4:11">
      <c r="D25048" s="1"/>
      <c r="E25048" s="1"/>
      <c r="F25048" s="1"/>
      <c r="G25048" s="1"/>
      <c r="J25048" s="2"/>
      <c r="K25048" s="2"/>
    </row>
    <row r="25049" spans="4:11">
      <c r="D25049" s="1"/>
      <c r="E25049" s="1"/>
      <c r="F25049" s="1"/>
      <c r="G25049" s="1"/>
      <c r="J25049" s="2"/>
      <c r="K25049" s="2"/>
    </row>
    <row r="25050" spans="4:11">
      <c r="D25050" s="1"/>
      <c r="E25050" s="1"/>
      <c r="F25050" s="1"/>
      <c r="G25050" s="1"/>
      <c r="J25050" s="2"/>
      <c r="K25050" s="2"/>
    </row>
    <row r="25051" spans="4:11">
      <c r="D25051" s="1"/>
      <c r="E25051" s="1"/>
      <c r="F25051" s="1"/>
      <c r="G25051" s="1"/>
      <c r="J25051" s="2"/>
      <c r="K25051" s="2"/>
    </row>
    <row r="25052" spans="4:11">
      <c r="D25052" s="1"/>
      <c r="E25052" s="1"/>
      <c r="F25052" s="1"/>
      <c r="G25052" s="1"/>
      <c r="J25052" s="2"/>
      <c r="K25052" s="2"/>
    </row>
    <row r="25053" spans="4:11">
      <c r="D25053" s="1"/>
      <c r="E25053" s="1"/>
      <c r="F25053" s="1"/>
      <c r="G25053" s="1"/>
      <c r="J25053" s="2"/>
      <c r="K25053" s="2"/>
    </row>
    <row r="25054" spans="4:11">
      <c r="D25054" s="1"/>
      <c r="E25054" s="1"/>
      <c r="F25054" s="1"/>
      <c r="G25054" s="1"/>
      <c r="J25054" s="2"/>
      <c r="K25054" s="2"/>
    </row>
    <row r="25055" spans="4:11">
      <c r="D25055" s="1"/>
      <c r="E25055" s="1"/>
      <c r="F25055" s="1"/>
      <c r="G25055" s="1"/>
      <c r="J25055" s="2"/>
      <c r="K25055" s="2"/>
    </row>
    <row r="25056" spans="4:11">
      <c r="D25056" s="1"/>
      <c r="E25056" s="1"/>
      <c r="F25056" s="1"/>
      <c r="G25056" s="1"/>
      <c r="J25056" s="2"/>
      <c r="K25056" s="2"/>
    </row>
    <row r="25057" spans="4:11">
      <c r="D25057" s="1"/>
      <c r="E25057" s="1"/>
      <c r="F25057" s="1"/>
      <c r="G25057" s="1"/>
      <c r="J25057" s="2"/>
      <c r="K25057" s="2"/>
    </row>
    <row r="25058" spans="4:11">
      <c r="D25058" s="1"/>
      <c r="E25058" s="1"/>
      <c r="F25058" s="1"/>
      <c r="G25058" s="1"/>
      <c r="J25058" s="2"/>
      <c r="K25058" s="2"/>
    </row>
    <row r="25059" spans="4:11">
      <c r="D25059" s="1"/>
      <c r="E25059" s="1"/>
      <c r="F25059" s="1"/>
      <c r="G25059" s="1"/>
      <c r="J25059" s="2"/>
      <c r="K25059" s="2"/>
    </row>
    <row r="25060" spans="4:11">
      <c r="D25060" s="1"/>
      <c r="E25060" s="1"/>
      <c r="F25060" s="1"/>
      <c r="G25060" s="1"/>
      <c r="J25060" s="2"/>
      <c r="K25060" s="2"/>
    </row>
    <row r="25061" spans="4:11">
      <c r="D25061" s="1"/>
      <c r="E25061" s="1"/>
      <c r="F25061" s="1"/>
      <c r="G25061" s="1"/>
      <c r="J25061" s="2"/>
      <c r="K25061" s="2"/>
    </row>
    <row r="25062" spans="4:11">
      <c r="D25062" s="1"/>
      <c r="E25062" s="1"/>
      <c r="F25062" s="1"/>
      <c r="G25062" s="1"/>
      <c r="J25062" s="2"/>
      <c r="K25062" s="2"/>
    </row>
    <row r="25063" spans="4:11">
      <c r="D25063" s="1"/>
      <c r="E25063" s="1"/>
      <c r="F25063" s="1"/>
      <c r="G25063" s="1"/>
      <c r="J25063" s="2"/>
      <c r="K25063" s="2"/>
    </row>
    <row r="25064" spans="4:11">
      <c r="D25064" s="1"/>
      <c r="E25064" s="1"/>
      <c r="F25064" s="1"/>
      <c r="G25064" s="1"/>
      <c r="J25064" s="2"/>
      <c r="K25064" s="2"/>
    </row>
    <row r="25065" spans="4:11">
      <c r="D25065" s="1"/>
      <c r="E25065" s="1"/>
      <c r="F25065" s="1"/>
      <c r="G25065" s="1"/>
      <c r="J25065" s="2"/>
      <c r="K25065" s="2"/>
    </row>
    <row r="25066" spans="4:11">
      <c r="D25066" s="1"/>
      <c r="E25066" s="1"/>
      <c r="F25066" s="1"/>
      <c r="G25066" s="1"/>
      <c r="J25066" s="2"/>
      <c r="K25066" s="2"/>
    </row>
    <row r="25067" spans="4:11">
      <c r="D25067" s="1"/>
      <c r="E25067" s="1"/>
      <c r="F25067" s="1"/>
      <c r="G25067" s="1"/>
      <c r="J25067" s="2"/>
      <c r="K25067" s="2"/>
    </row>
    <row r="25068" spans="4:11">
      <c r="D25068" s="1"/>
      <c r="E25068" s="1"/>
      <c r="F25068" s="1"/>
      <c r="G25068" s="1"/>
      <c r="J25068" s="2"/>
      <c r="K25068" s="2"/>
    </row>
    <row r="25069" spans="4:11">
      <c r="D25069" s="1"/>
      <c r="E25069" s="1"/>
      <c r="F25069" s="1"/>
      <c r="G25069" s="1"/>
      <c r="J25069" s="2"/>
      <c r="K25069" s="2"/>
    </row>
    <row r="25070" spans="4:11">
      <c r="D25070" s="1"/>
      <c r="E25070" s="1"/>
      <c r="F25070" s="1"/>
      <c r="G25070" s="1"/>
      <c r="J25070" s="2"/>
      <c r="K25070" s="2"/>
    </row>
    <row r="25071" spans="4:11">
      <c r="D25071" s="1"/>
      <c r="E25071" s="1"/>
      <c r="F25071" s="1"/>
      <c r="G25071" s="1"/>
      <c r="J25071" s="2"/>
      <c r="K25071" s="2"/>
    </row>
    <row r="25072" spans="4:11">
      <c r="D25072" s="1"/>
      <c r="E25072" s="1"/>
      <c r="F25072" s="1"/>
      <c r="G25072" s="1"/>
      <c r="J25072" s="2"/>
      <c r="K25072" s="2"/>
    </row>
    <row r="25073" spans="4:11">
      <c r="D25073" s="1"/>
      <c r="E25073" s="1"/>
      <c r="F25073" s="1"/>
      <c r="G25073" s="1"/>
      <c r="J25073" s="2"/>
      <c r="K25073" s="2"/>
    </row>
    <row r="25074" spans="4:11">
      <c r="D25074" s="1"/>
      <c r="E25074" s="1"/>
      <c r="F25074" s="1"/>
      <c r="G25074" s="1"/>
      <c r="J25074" s="2"/>
      <c r="K25074" s="2"/>
    </row>
    <row r="25075" spans="4:11">
      <c r="D25075" s="1"/>
      <c r="E25075" s="1"/>
      <c r="F25075" s="1"/>
      <c r="G25075" s="1"/>
      <c r="J25075" s="2"/>
      <c r="K25075" s="2"/>
    </row>
    <row r="25076" spans="4:11">
      <c r="D25076" s="1"/>
      <c r="E25076" s="1"/>
      <c r="F25076" s="1"/>
      <c r="G25076" s="1"/>
      <c r="J25076" s="2"/>
      <c r="K25076" s="2"/>
    </row>
    <row r="25077" spans="4:11">
      <c r="D25077" s="1"/>
      <c r="E25077" s="1"/>
      <c r="F25077" s="1"/>
      <c r="G25077" s="1"/>
      <c r="J25077" s="2"/>
      <c r="K25077" s="2"/>
    </row>
    <row r="25078" spans="4:11">
      <c r="D25078" s="1"/>
      <c r="E25078" s="1"/>
      <c r="F25078" s="1"/>
      <c r="G25078" s="1"/>
      <c r="J25078" s="2"/>
      <c r="K25078" s="2"/>
    </row>
    <row r="25079" spans="4:11">
      <c r="D25079" s="1"/>
      <c r="E25079" s="1"/>
      <c r="F25079" s="1"/>
      <c r="G25079" s="1"/>
      <c r="J25079" s="2"/>
      <c r="K25079" s="2"/>
    </row>
    <row r="25080" spans="4:11">
      <c r="D25080" s="1"/>
      <c r="E25080" s="1"/>
      <c r="F25080" s="1"/>
      <c r="G25080" s="1"/>
      <c r="J25080" s="2"/>
      <c r="K25080" s="2"/>
    </row>
    <row r="25081" spans="4:11">
      <c r="D25081" s="1"/>
      <c r="E25081" s="1"/>
      <c r="F25081" s="1"/>
      <c r="G25081" s="1"/>
      <c r="J25081" s="2"/>
      <c r="K25081" s="2"/>
    </row>
    <row r="25082" spans="4:11">
      <c r="D25082" s="1"/>
      <c r="E25082" s="1"/>
      <c r="F25082" s="1"/>
      <c r="G25082" s="1"/>
      <c r="J25082" s="2"/>
      <c r="K25082" s="2"/>
    </row>
    <row r="25083" spans="4:11">
      <c r="D25083" s="1"/>
      <c r="E25083" s="1"/>
      <c r="F25083" s="1"/>
      <c r="G25083" s="1"/>
      <c r="J25083" s="2"/>
      <c r="K25083" s="2"/>
    </row>
    <row r="25084" spans="4:11">
      <c r="D25084" s="1"/>
      <c r="E25084" s="1"/>
      <c r="F25084" s="1"/>
      <c r="G25084" s="1"/>
      <c r="J25084" s="2"/>
      <c r="K25084" s="2"/>
    </row>
    <row r="25085" spans="4:11">
      <c r="D25085" s="1"/>
      <c r="E25085" s="1"/>
      <c r="F25085" s="1"/>
      <c r="G25085" s="1"/>
      <c r="J25085" s="2"/>
      <c r="K25085" s="2"/>
    </row>
    <row r="25086" spans="4:11">
      <c r="D25086" s="1"/>
      <c r="E25086" s="1"/>
      <c r="F25086" s="1"/>
      <c r="G25086" s="1"/>
      <c r="J25086" s="2"/>
      <c r="K25086" s="2"/>
    </row>
    <row r="25087" spans="4:11">
      <c r="D25087" s="1"/>
      <c r="E25087" s="1"/>
      <c r="F25087" s="1"/>
      <c r="G25087" s="1"/>
      <c r="J25087" s="2"/>
      <c r="K25087" s="2"/>
    </row>
    <row r="25088" spans="4:11">
      <c r="D25088" s="1"/>
      <c r="E25088" s="1"/>
      <c r="F25088" s="1"/>
      <c r="G25088" s="1"/>
      <c r="J25088" s="2"/>
      <c r="K25088" s="2"/>
    </row>
    <row r="25089" spans="4:11">
      <c r="D25089" s="1"/>
      <c r="E25089" s="1"/>
      <c r="F25089" s="1"/>
      <c r="G25089" s="1"/>
      <c r="J25089" s="2"/>
      <c r="K25089" s="2"/>
    </row>
    <row r="25090" spans="4:11">
      <c r="D25090" s="1"/>
      <c r="E25090" s="1"/>
      <c r="F25090" s="1"/>
      <c r="G25090" s="1"/>
      <c r="J25090" s="2"/>
      <c r="K25090" s="2"/>
    </row>
    <row r="25091" spans="4:11">
      <c r="D25091" s="1"/>
      <c r="E25091" s="1"/>
      <c r="F25091" s="1"/>
      <c r="G25091" s="1"/>
      <c r="J25091" s="2"/>
      <c r="K25091" s="2"/>
    </row>
    <row r="25092" spans="4:11">
      <c r="D25092" s="1"/>
      <c r="E25092" s="1"/>
      <c r="F25092" s="1"/>
      <c r="G25092" s="1"/>
      <c r="J25092" s="2"/>
      <c r="K25092" s="2"/>
    </row>
    <row r="25093" spans="4:11">
      <c r="D25093" s="1"/>
      <c r="E25093" s="1"/>
      <c r="F25093" s="1"/>
      <c r="G25093" s="1"/>
      <c r="J25093" s="2"/>
      <c r="K25093" s="2"/>
    </row>
    <row r="25094" spans="4:11">
      <c r="D25094" s="1"/>
      <c r="E25094" s="1"/>
      <c r="F25094" s="1"/>
      <c r="G25094" s="1"/>
      <c r="J25094" s="2"/>
      <c r="K25094" s="2"/>
    </row>
    <row r="25095" spans="4:11">
      <c r="D25095" s="1"/>
      <c r="E25095" s="1"/>
      <c r="F25095" s="1"/>
      <c r="G25095" s="1"/>
      <c r="J25095" s="2"/>
      <c r="K25095" s="2"/>
    </row>
    <row r="25096" spans="4:11">
      <c r="D25096" s="1"/>
      <c r="E25096" s="1"/>
      <c r="F25096" s="1"/>
      <c r="G25096" s="1"/>
      <c r="J25096" s="2"/>
      <c r="K25096" s="2"/>
    </row>
    <row r="25097" spans="4:11">
      <c r="D25097" s="1"/>
      <c r="E25097" s="1"/>
      <c r="F25097" s="1"/>
      <c r="G25097" s="1"/>
      <c r="J25097" s="2"/>
      <c r="K25097" s="2"/>
    </row>
    <row r="25098" spans="4:11">
      <c r="D25098" s="1"/>
      <c r="E25098" s="1"/>
      <c r="F25098" s="1"/>
      <c r="G25098" s="1"/>
      <c r="J25098" s="2"/>
      <c r="K25098" s="2"/>
    </row>
    <row r="25099" spans="4:11">
      <c r="D25099" s="1"/>
      <c r="E25099" s="1"/>
      <c r="F25099" s="1"/>
      <c r="G25099" s="1"/>
      <c r="J25099" s="2"/>
      <c r="K25099" s="2"/>
    </row>
    <row r="25100" spans="4:11">
      <c r="D25100" s="1"/>
      <c r="E25100" s="1"/>
      <c r="F25100" s="1"/>
      <c r="G25100" s="1"/>
      <c r="J25100" s="2"/>
      <c r="K25100" s="2"/>
    </row>
    <row r="25101" spans="4:11">
      <c r="D25101" s="1"/>
      <c r="E25101" s="1"/>
      <c r="F25101" s="1"/>
      <c r="G25101" s="1"/>
      <c r="J25101" s="2"/>
      <c r="K25101" s="2"/>
    </row>
    <row r="25102" spans="4:11">
      <c r="D25102" s="1"/>
      <c r="E25102" s="1"/>
      <c r="F25102" s="1"/>
      <c r="G25102" s="1"/>
      <c r="J25102" s="2"/>
      <c r="K25102" s="2"/>
    </row>
    <row r="25103" spans="4:11">
      <c r="D25103" s="1"/>
      <c r="E25103" s="1"/>
      <c r="F25103" s="1"/>
      <c r="G25103" s="1"/>
      <c r="J25103" s="2"/>
      <c r="K25103" s="2"/>
    </row>
    <row r="25104" spans="4:11">
      <c r="D25104" s="1"/>
      <c r="E25104" s="1"/>
      <c r="F25104" s="1"/>
      <c r="G25104" s="1"/>
      <c r="J25104" s="2"/>
      <c r="K25104" s="2"/>
    </row>
    <row r="25105" spans="4:11">
      <c r="D25105" s="1"/>
      <c r="E25105" s="1"/>
      <c r="F25105" s="1"/>
      <c r="G25105" s="1"/>
      <c r="J25105" s="2"/>
      <c r="K25105" s="2"/>
    </row>
    <row r="25106" spans="4:11">
      <c r="D25106" s="1"/>
      <c r="E25106" s="1"/>
      <c r="F25106" s="1"/>
      <c r="G25106" s="1"/>
      <c r="J25106" s="2"/>
      <c r="K25106" s="2"/>
    </row>
    <row r="25107" spans="4:11">
      <c r="D25107" s="1"/>
      <c r="E25107" s="1"/>
      <c r="F25107" s="1"/>
      <c r="G25107" s="1"/>
      <c r="J25107" s="2"/>
      <c r="K25107" s="2"/>
    </row>
    <row r="25108" spans="4:11">
      <c r="D25108" s="1"/>
      <c r="E25108" s="1"/>
      <c r="F25108" s="1"/>
      <c r="G25108" s="1"/>
      <c r="J25108" s="2"/>
      <c r="K25108" s="2"/>
    </row>
    <row r="25109" spans="4:11">
      <c r="D25109" s="1"/>
      <c r="E25109" s="1"/>
      <c r="F25109" s="1"/>
      <c r="G25109" s="1"/>
      <c r="J25109" s="2"/>
      <c r="K25109" s="2"/>
    </row>
    <row r="25110" spans="4:11">
      <c r="D25110" s="1"/>
      <c r="E25110" s="1"/>
      <c r="F25110" s="1"/>
      <c r="G25110" s="1"/>
      <c r="J25110" s="2"/>
      <c r="K25110" s="2"/>
    </row>
    <row r="25111" spans="4:11">
      <c r="D25111" s="1"/>
      <c r="E25111" s="1"/>
      <c r="F25111" s="1"/>
      <c r="G25111" s="1"/>
      <c r="J25111" s="2"/>
      <c r="K25111" s="2"/>
    </row>
    <row r="25112" spans="4:11">
      <c r="D25112" s="1"/>
      <c r="E25112" s="1"/>
      <c r="F25112" s="1"/>
      <c r="G25112" s="1"/>
      <c r="J25112" s="2"/>
      <c r="K25112" s="2"/>
    </row>
    <row r="25113" spans="4:11">
      <c r="D25113" s="1"/>
      <c r="E25113" s="1"/>
      <c r="F25113" s="1"/>
      <c r="G25113" s="1"/>
      <c r="J25113" s="2"/>
      <c r="K25113" s="2"/>
    </row>
    <row r="25114" spans="4:11">
      <c r="D25114" s="1"/>
      <c r="E25114" s="1"/>
      <c r="F25114" s="1"/>
      <c r="G25114" s="1"/>
      <c r="J25114" s="2"/>
      <c r="K25114" s="2"/>
    </row>
    <row r="25115" spans="4:11">
      <c r="D25115" s="1"/>
      <c r="E25115" s="1"/>
      <c r="F25115" s="1"/>
      <c r="G25115" s="1"/>
      <c r="J25115" s="2"/>
      <c r="K25115" s="2"/>
    </row>
    <row r="25116" spans="4:11">
      <c r="D25116" s="1"/>
      <c r="E25116" s="1"/>
      <c r="F25116" s="1"/>
      <c r="G25116" s="1"/>
      <c r="J25116" s="2"/>
      <c r="K25116" s="2"/>
    </row>
    <row r="25117" spans="4:11">
      <c r="D25117" s="1"/>
      <c r="E25117" s="1"/>
      <c r="F25117" s="1"/>
      <c r="G25117" s="1"/>
      <c r="J25117" s="2"/>
      <c r="K25117" s="2"/>
    </row>
    <row r="25118" spans="4:11">
      <c r="D25118" s="1"/>
      <c r="E25118" s="1"/>
      <c r="F25118" s="1"/>
      <c r="G25118" s="1"/>
      <c r="J25118" s="2"/>
      <c r="K25118" s="2"/>
    </row>
    <row r="25119" spans="4:11">
      <c r="D25119" s="1"/>
      <c r="E25119" s="1"/>
      <c r="F25119" s="1"/>
      <c r="G25119" s="1"/>
      <c r="J25119" s="2"/>
      <c r="K25119" s="2"/>
    </row>
    <row r="25120" spans="4:11">
      <c r="D25120" s="1"/>
      <c r="E25120" s="1"/>
      <c r="F25120" s="1"/>
      <c r="G25120" s="1"/>
      <c r="J25120" s="2"/>
      <c r="K25120" s="2"/>
    </row>
    <row r="25121" spans="4:11">
      <c r="D25121" s="1"/>
      <c r="E25121" s="1"/>
      <c r="F25121" s="1"/>
      <c r="G25121" s="1"/>
      <c r="J25121" s="2"/>
      <c r="K25121" s="2"/>
    </row>
    <row r="25122" spans="4:11">
      <c r="D25122" s="1"/>
      <c r="E25122" s="1"/>
      <c r="F25122" s="1"/>
      <c r="G25122" s="1"/>
      <c r="J25122" s="2"/>
      <c r="K25122" s="2"/>
    </row>
    <row r="25123" spans="4:11">
      <c r="D25123" s="1"/>
      <c r="E25123" s="1"/>
      <c r="F25123" s="1"/>
      <c r="G25123" s="1"/>
      <c r="J25123" s="2"/>
      <c r="K25123" s="2"/>
    </row>
    <row r="25124" spans="4:11">
      <c r="D25124" s="1"/>
      <c r="E25124" s="1"/>
      <c r="F25124" s="1"/>
      <c r="G25124" s="1"/>
      <c r="J25124" s="2"/>
      <c r="K25124" s="2"/>
    </row>
    <row r="25125" spans="4:11">
      <c r="D25125" s="1"/>
      <c r="E25125" s="1"/>
      <c r="F25125" s="1"/>
      <c r="G25125" s="1"/>
      <c r="J25125" s="2"/>
      <c r="K25125" s="2"/>
    </row>
    <row r="25126" spans="4:11">
      <c r="D25126" s="1"/>
      <c r="E25126" s="1"/>
      <c r="F25126" s="1"/>
      <c r="G25126" s="1"/>
      <c r="J25126" s="2"/>
      <c r="K25126" s="2"/>
    </row>
    <row r="25127" spans="4:11">
      <c r="D25127" s="1"/>
      <c r="E25127" s="1"/>
      <c r="F25127" s="1"/>
      <c r="G25127" s="1"/>
      <c r="J25127" s="2"/>
      <c r="K25127" s="2"/>
    </row>
    <row r="25128" spans="4:11">
      <c r="D25128" s="1"/>
      <c r="E25128" s="1"/>
      <c r="F25128" s="1"/>
      <c r="G25128" s="1"/>
      <c r="J25128" s="2"/>
      <c r="K25128" s="2"/>
    </row>
    <row r="25129" spans="4:11">
      <c r="D25129" s="1"/>
      <c r="E25129" s="1"/>
      <c r="F25129" s="1"/>
      <c r="G25129" s="1"/>
      <c r="J25129" s="2"/>
      <c r="K25129" s="2"/>
    </row>
    <row r="25130" spans="4:11">
      <c r="D25130" s="1"/>
      <c r="E25130" s="1"/>
      <c r="F25130" s="1"/>
      <c r="G25130" s="1"/>
      <c r="J25130" s="2"/>
      <c r="K25130" s="2"/>
    </row>
    <row r="25131" spans="4:11">
      <c r="D25131" s="1"/>
      <c r="E25131" s="1"/>
      <c r="F25131" s="1"/>
      <c r="G25131" s="1"/>
      <c r="J25131" s="2"/>
      <c r="K25131" s="2"/>
    </row>
    <row r="25132" spans="4:11">
      <c r="D25132" s="1"/>
      <c r="E25132" s="1"/>
      <c r="F25132" s="1"/>
      <c r="G25132" s="1"/>
      <c r="J25132" s="2"/>
      <c r="K25132" s="2"/>
    </row>
    <row r="25133" spans="4:11">
      <c r="D25133" s="1"/>
      <c r="E25133" s="1"/>
      <c r="F25133" s="1"/>
      <c r="G25133" s="1"/>
      <c r="J25133" s="2"/>
      <c r="K25133" s="2"/>
    </row>
    <row r="25134" spans="4:11">
      <c r="D25134" s="1"/>
      <c r="E25134" s="1"/>
      <c r="F25134" s="1"/>
      <c r="G25134" s="1"/>
      <c r="J25134" s="2"/>
      <c r="K25134" s="2"/>
    </row>
    <row r="25135" spans="4:11">
      <c r="D25135" s="1"/>
      <c r="E25135" s="1"/>
      <c r="F25135" s="1"/>
      <c r="G25135" s="1"/>
      <c r="J25135" s="2"/>
      <c r="K25135" s="2"/>
    </row>
    <row r="25136" spans="4:11">
      <c r="D25136" s="1"/>
      <c r="E25136" s="1"/>
      <c r="F25136" s="1"/>
      <c r="G25136" s="1"/>
      <c r="J25136" s="2"/>
      <c r="K25136" s="2"/>
    </row>
    <row r="25137" spans="4:11">
      <c r="D25137" s="1"/>
      <c r="E25137" s="1"/>
      <c r="F25137" s="1"/>
      <c r="G25137" s="1"/>
      <c r="J25137" s="2"/>
      <c r="K25137" s="2"/>
    </row>
    <row r="25138" spans="4:11">
      <c r="D25138" s="1"/>
      <c r="E25138" s="1"/>
      <c r="F25138" s="1"/>
      <c r="G25138" s="1"/>
      <c r="J25138" s="2"/>
      <c r="K25138" s="2"/>
    </row>
    <row r="25139" spans="4:11">
      <c r="D25139" s="1"/>
      <c r="E25139" s="1"/>
      <c r="F25139" s="1"/>
      <c r="G25139" s="1"/>
      <c r="J25139" s="2"/>
      <c r="K25139" s="2"/>
    </row>
    <row r="25140" spans="4:11">
      <c r="D25140" s="1"/>
      <c r="E25140" s="1"/>
      <c r="F25140" s="1"/>
      <c r="G25140" s="1"/>
      <c r="J25140" s="2"/>
      <c r="K25140" s="2"/>
    </row>
    <row r="25141" spans="4:11">
      <c r="D25141" s="1"/>
      <c r="E25141" s="1"/>
      <c r="F25141" s="1"/>
      <c r="G25141" s="1"/>
      <c r="J25141" s="2"/>
      <c r="K25141" s="2"/>
    </row>
    <row r="25142" spans="4:11">
      <c r="D25142" s="1"/>
      <c r="E25142" s="1"/>
      <c r="F25142" s="1"/>
      <c r="G25142" s="1"/>
      <c r="J25142" s="2"/>
      <c r="K25142" s="2"/>
    </row>
    <row r="25143" spans="4:11">
      <c r="D25143" s="1"/>
      <c r="E25143" s="1"/>
      <c r="F25143" s="1"/>
      <c r="G25143" s="1"/>
      <c r="J25143" s="2"/>
      <c r="K25143" s="2"/>
    </row>
    <row r="25144" spans="4:11">
      <c r="D25144" s="1"/>
      <c r="E25144" s="1"/>
      <c r="F25144" s="1"/>
      <c r="G25144" s="1"/>
      <c r="J25144" s="2"/>
      <c r="K25144" s="2"/>
    </row>
    <row r="25145" spans="4:11">
      <c r="D25145" s="1"/>
      <c r="E25145" s="1"/>
      <c r="F25145" s="1"/>
      <c r="G25145" s="1"/>
      <c r="J25145" s="2"/>
      <c r="K25145" s="2"/>
    </row>
    <row r="25146" spans="4:11">
      <c r="D25146" s="1"/>
      <c r="E25146" s="1"/>
      <c r="F25146" s="1"/>
      <c r="G25146" s="1"/>
      <c r="J25146" s="2"/>
      <c r="K25146" s="2"/>
    </row>
    <row r="25147" spans="4:11">
      <c r="D25147" s="1"/>
      <c r="E25147" s="1"/>
      <c r="F25147" s="1"/>
      <c r="G25147" s="1"/>
      <c r="J25147" s="2"/>
      <c r="K25147" s="2"/>
    </row>
    <row r="25148" spans="4:11">
      <c r="D25148" s="1"/>
      <c r="E25148" s="1"/>
      <c r="F25148" s="1"/>
      <c r="G25148" s="1"/>
      <c r="J25148" s="2"/>
      <c r="K25148" s="2"/>
    </row>
    <row r="25149" spans="4:11">
      <c r="D25149" s="1"/>
      <c r="E25149" s="1"/>
      <c r="F25149" s="1"/>
      <c r="G25149" s="1"/>
      <c r="J25149" s="2"/>
      <c r="K25149" s="2"/>
    </row>
    <row r="25150" spans="4:11">
      <c r="D25150" s="1"/>
      <c r="E25150" s="1"/>
      <c r="F25150" s="1"/>
      <c r="G25150" s="1"/>
      <c r="J25150" s="2"/>
      <c r="K25150" s="2"/>
    </row>
    <row r="25151" spans="4:11">
      <c r="D25151" s="1"/>
      <c r="E25151" s="1"/>
      <c r="F25151" s="1"/>
      <c r="G25151" s="1"/>
      <c r="J25151" s="2"/>
      <c r="K25151" s="2"/>
    </row>
    <row r="25152" spans="4:11">
      <c r="D25152" s="1"/>
      <c r="E25152" s="1"/>
      <c r="F25152" s="1"/>
      <c r="G25152" s="1"/>
      <c r="J25152" s="2"/>
      <c r="K25152" s="2"/>
    </row>
    <row r="25153" spans="4:11">
      <c r="D25153" s="1"/>
      <c r="E25153" s="1"/>
      <c r="F25153" s="1"/>
      <c r="G25153" s="1"/>
      <c r="J25153" s="2"/>
      <c r="K25153" s="2"/>
    </row>
    <row r="25154" spans="4:11">
      <c r="D25154" s="1"/>
      <c r="E25154" s="1"/>
      <c r="F25154" s="1"/>
      <c r="G25154" s="1"/>
      <c r="J25154" s="2"/>
      <c r="K25154" s="2"/>
    </row>
    <row r="25155" spans="4:11">
      <c r="D25155" s="1"/>
      <c r="E25155" s="1"/>
      <c r="F25155" s="1"/>
      <c r="G25155" s="1"/>
      <c r="J25155" s="2"/>
      <c r="K25155" s="2"/>
    </row>
    <row r="25156" spans="4:11">
      <c r="D25156" s="1"/>
      <c r="E25156" s="1"/>
      <c r="F25156" s="1"/>
      <c r="G25156" s="1"/>
      <c r="J25156" s="2"/>
      <c r="K25156" s="2"/>
    </row>
    <row r="25157" spans="4:11">
      <c r="D25157" s="1"/>
      <c r="E25157" s="1"/>
      <c r="F25157" s="1"/>
      <c r="G25157" s="1"/>
      <c r="J25157" s="2"/>
      <c r="K25157" s="2"/>
    </row>
    <row r="25158" spans="4:11">
      <c r="D25158" s="1"/>
      <c r="E25158" s="1"/>
      <c r="F25158" s="1"/>
      <c r="G25158" s="1"/>
      <c r="J25158" s="2"/>
      <c r="K25158" s="2"/>
    </row>
    <row r="25159" spans="4:11">
      <c r="D25159" s="1"/>
      <c r="E25159" s="1"/>
      <c r="F25159" s="1"/>
      <c r="G25159" s="1"/>
      <c r="J25159" s="2"/>
      <c r="K25159" s="2"/>
    </row>
    <row r="25160" spans="4:11">
      <c r="D25160" s="1"/>
      <c r="E25160" s="1"/>
      <c r="F25160" s="1"/>
      <c r="G25160" s="1"/>
      <c r="J25160" s="2"/>
      <c r="K25160" s="2"/>
    </row>
    <row r="25161" spans="4:11">
      <c r="D25161" s="1"/>
      <c r="E25161" s="1"/>
      <c r="F25161" s="1"/>
      <c r="G25161" s="1"/>
      <c r="J25161" s="2"/>
      <c r="K25161" s="2"/>
    </row>
    <row r="25162" spans="4:11">
      <c r="D25162" s="1"/>
      <c r="E25162" s="1"/>
      <c r="F25162" s="1"/>
      <c r="G25162" s="1"/>
      <c r="J25162" s="2"/>
      <c r="K25162" s="2"/>
    </row>
    <row r="25163" spans="4:11">
      <c r="D25163" s="1"/>
      <c r="E25163" s="1"/>
      <c r="F25163" s="1"/>
      <c r="G25163" s="1"/>
      <c r="J25163" s="2"/>
      <c r="K25163" s="2"/>
    </row>
    <row r="25164" spans="4:11">
      <c r="D25164" s="1"/>
      <c r="E25164" s="1"/>
      <c r="F25164" s="1"/>
      <c r="G25164" s="1"/>
      <c r="J25164" s="2"/>
      <c r="K25164" s="2"/>
    </row>
    <row r="25165" spans="4:11">
      <c r="D25165" s="1"/>
      <c r="E25165" s="1"/>
      <c r="F25165" s="1"/>
      <c r="G25165" s="1"/>
      <c r="J25165" s="2"/>
      <c r="K25165" s="2"/>
    </row>
    <row r="25166" spans="4:11">
      <c r="D25166" s="1"/>
      <c r="E25166" s="1"/>
      <c r="F25166" s="1"/>
      <c r="G25166" s="1"/>
      <c r="J25166" s="2"/>
      <c r="K25166" s="2"/>
    </row>
    <row r="25167" spans="4:11">
      <c r="D25167" s="1"/>
      <c r="E25167" s="1"/>
      <c r="F25167" s="1"/>
      <c r="G25167" s="1"/>
      <c r="J25167" s="2"/>
      <c r="K25167" s="2"/>
    </row>
    <row r="25168" spans="4:11">
      <c r="D25168" s="1"/>
      <c r="E25168" s="1"/>
      <c r="F25168" s="1"/>
      <c r="G25168" s="1"/>
      <c r="J25168" s="2"/>
      <c r="K25168" s="2"/>
    </row>
    <row r="25169" spans="4:11">
      <c r="D25169" s="1"/>
      <c r="E25169" s="1"/>
      <c r="F25169" s="1"/>
      <c r="G25169" s="1"/>
      <c r="J25169" s="2"/>
      <c r="K25169" s="2"/>
    </row>
    <row r="25170" spans="4:11">
      <c r="D25170" s="1"/>
      <c r="E25170" s="1"/>
      <c r="F25170" s="1"/>
      <c r="G25170" s="1"/>
      <c r="J25170" s="2"/>
      <c r="K25170" s="2"/>
    </row>
    <row r="25171" spans="4:11">
      <c r="D25171" s="1"/>
      <c r="E25171" s="1"/>
      <c r="F25171" s="1"/>
      <c r="G25171" s="1"/>
      <c r="J25171" s="2"/>
      <c r="K25171" s="2"/>
    </row>
    <row r="25172" spans="4:11">
      <c r="D25172" s="1"/>
      <c r="E25172" s="1"/>
      <c r="F25172" s="1"/>
      <c r="G25172" s="1"/>
      <c r="J25172" s="2"/>
      <c r="K25172" s="2"/>
    </row>
    <row r="25173" spans="4:11">
      <c r="D25173" s="1"/>
      <c r="E25173" s="1"/>
      <c r="F25173" s="1"/>
      <c r="G25173" s="1"/>
      <c r="J25173" s="2"/>
      <c r="K25173" s="2"/>
    </row>
    <row r="25174" spans="4:11">
      <c r="D25174" s="1"/>
      <c r="E25174" s="1"/>
      <c r="F25174" s="1"/>
      <c r="G25174" s="1"/>
      <c r="J25174" s="2"/>
      <c r="K25174" s="2"/>
    </row>
    <row r="25175" spans="4:11">
      <c r="D25175" s="1"/>
      <c r="E25175" s="1"/>
      <c r="F25175" s="1"/>
      <c r="G25175" s="1"/>
      <c r="J25175" s="2"/>
      <c r="K25175" s="2"/>
    </row>
    <row r="25176" spans="4:11">
      <c r="D25176" s="1"/>
      <c r="E25176" s="1"/>
      <c r="F25176" s="1"/>
      <c r="G25176" s="1"/>
      <c r="J25176" s="2"/>
      <c r="K25176" s="2"/>
    </row>
    <row r="25177" spans="4:11">
      <c r="D25177" s="1"/>
      <c r="E25177" s="1"/>
      <c r="F25177" s="1"/>
      <c r="G25177" s="1"/>
      <c r="J25177" s="2"/>
      <c r="K25177" s="2"/>
    </row>
    <row r="25178" spans="4:11">
      <c r="D25178" s="1"/>
      <c r="E25178" s="1"/>
      <c r="F25178" s="1"/>
      <c r="G25178" s="1"/>
      <c r="J25178" s="2"/>
      <c r="K25178" s="2"/>
    </row>
    <row r="25179" spans="4:11">
      <c r="D25179" s="1"/>
      <c r="E25179" s="1"/>
      <c r="F25179" s="1"/>
      <c r="G25179" s="1"/>
      <c r="J25179" s="2"/>
      <c r="K25179" s="2"/>
    </row>
    <row r="25180" spans="4:11">
      <c r="D25180" s="1"/>
      <c r="E25180" s="1"/>
      <c r="F25180" s="1"/>
      <c r="G25180" s="1"/>
      <c r="J25180" s="2"/>
      <c r="K25180" s="2"/>
    </row>
    <row r="25181" spans="4:11">
      <c r="D25181" s="1"/>
      <c r="E25181" s="1"/>
      <c r="F25181" s="1"/>
      <c r="G25181" s="1"/>
      <c r="J25181" s="2"/>
      <c r="K25181" s="2"/>
    </row>
    <row r="25182" spans="4:11">
      <c r="D25182" s="1"/>
      <c r="E25182" s="1"/>
      <c r="F25182" s="1"/>
      <c r="G25182" s="1"/>
      <c r="J25182" s="2"/>
      <c r="K25182" s="2"/>
    </row>
    <row r="25183" spans="4:11">
      <c r="D25183" s="1"/>
      <c r="E25183" s="1"/>
      <c r="F25183" s="1"/>
      <c r="G25183" s="1"/>
      <c r="J25183" s="2"/>
      <c r="K25183" s="2"/>
    </row>
    <row r="25184" spans="4:11">
      <c r="D25184" s="1"/>
      <c r="E25184" s="1"/>
      <c r="F25184" s="1"/>
      <c r="G25184" s="1"/>
      <c r="J25184" s="2"/>
      <c r="K25184" s="2"/>
    </row>
    <row r="25185" spans="4:11">
      <c r="D25185" s="1"/>
      <c r="E25185" s="1"/>
      <c r="F25185" s="1"/>
      <c r="G25185" s="1"/>
      <c r="J25185" s="2"/>
      <c r="K25185" s="2"/>
    </row>
    <row r="25186" spans="4:11">
      <c r="D25186" s="1"/>
      <c r="E25186" s="1"/>
      <c r="F25186" s="1"/>
      <c r="G25186" s="1"/>
      <c r="J25186" s="2"/>
      <c r="K25186" s="2"/>
    </row>
    <row r="25187" spans="4:11">
      <c r="D25187" s="1"/>
      <c r="E25187" s="1"/>
      <c r="F25187" s="1"/>
      <c r="G25187" s="1"/>
      <c r="J25187" s="2"/>
      <c r="K25187" s="2"/>
    </row>
    <row r="25188" spans="4:11">
      <c r="D25188" s="1"/>
      <c r="E25188" s="1"/>
      <c r="F25188" s="1"/>
      <c r="G25188" s="1"/>
      <c r="J25188" s="2"/>
      <c r="K25188" s="2"/>
    </row>
    <row r="25189" spans="4:11">
      <c r="D25189" s="1"/>
      <c r="E25189" s="1"/>
      <c r="F25189" s="1"/>
      <c r="G25189" s="1"/>
      <c r="J25189" s="2"/>
      <c r="K25189" s="2"/>
    </row>
    <row r="25190" spans="4:11">
      <c r="D25190" s="1"/>
      <c r="E25190" s="1"/>
      <c r="F25190" s="1"/>
      <c r="G25190" s="1"/>
      <c r="J25190" s="2"/>
      <c r="K25190" s="2"/>
    </row>
    <row r="25191" spans="4:11">
      <c r="D25191" s="1"/>
      <c r="E25191" s="1"/>
      <c r="F25191" s="1"/>
      <c r="G25191" s="1"/>
      <c r="J25191" s="2"/>
      <c r="K25191" s="2"/>
    </row>
    <row r="25192" spans="4:11">
      <c r="D25192" s="1"/>
      <c r="E25192" s="1"/>
      <c r="F25192" s="1"/>
      <c r="G25192" s="1"/>
      <c r="J25192" s="2"/>
      <c r="K25192" s="2"/>
    </row>
    <row r="25193" spans="4:11">
      <c r="D25193" s="1"/>
      <c r="E25193" s="1"/>
      <c r="F25193" s="1"/>
      <c r="G25193" s="1"/>
      <c r="J25193" s="2"/>
      <c r="K25193" s="2"/>
    </row>
    <row r="25194" spans="4:11">
      <c r="D25194" s="1"/>
      <c r="E25194" s="1"/>
      <c r="F25194" s="1"/>
      <c r="G25194" s="1"/>
      <c r="J25194" s="2"/>
      <c r="K25194" s="2"/>
    </row>
    <row r="25195" spans="4:11">
      <c r="D25195" s="1"/>
      <c r="E25195" s="1"/>
      <c r="F25195" s="1"/>
      <c r="G25195" s="1"/>
      <c r="J25195" s="2"/>
      <c r="K25195" s="2"/>
    </row>
    <row r="25196" spans="4:11">
      <c r="D25196" s="1"/>
      <c r="E25196" s="1"/>
      <c r="F25196" s="1"/>
      <c r="G25196" s="1"/>
      <c r="J25196" s="2"/>
      <c r="K25196" s="2"/>
    </row>
    <row r="25197" spans="4:11">
      <c r="D25197" s="1"/>
      <c r="E25197" s="1"/>
      <c r="F25197" s="1"/>
      <c r="G25197" s="1"/>
      <c r="J25197" s="2"/>
      <c r="K25197" s="2"/>
    </row>
    <row r="25198" spans="4:11">
      <c r="D25198" s="1"/>
      <c r="E25198" s="1"/>
      <c r="F25198" s="1"/>
      <c r="G25198" s="1"/>
      <c r="J25198" s="2"/>
      <c r="K25198" s="2"/>
    </row>
    <row r="25199" spans="4:11">
      <c r="D25199" s="1"/>
      <c r="E25199" s="1"/>
      <c r="F25199" s="1"/>
      <c r="G25199" s="1"/>
      <c r="J25199" s="2"/>
      <c r="K25199" s="2"/>
    </row>
    <row r="25200" spans="4:11">
      <c r="D25200" s="1"/>
      <c r="E25200" s="1"/>
      <c r="F25200" s="1"/>
      <c r="G25200" s="1"/>
      <c r="J25200" s="2"/>
      <c r="K25200" s="2"/>
    </row>
    <row r="25201" spans="4:11">
      <c r="D25201" s="1"/>
      <c r="E25201" s="1"/>
      <c r="F25201" s="1"/>
      <c r="G25201" s="1"/>
      <c r="J25201" s="2"/>
      <c r="K25201" s="2"/>
    </row>
    <row r="25202" spans="4:11">
      <c r="D25202" s="1"/>
      <c r="E25202" s="1"/>
      <c r="F25202" s="1"/>
      <c r="G25202" s="1"/>
      <c r="J25202" s="2"/>
      <c r="K25202" s="2"/>
    </row>
    <row r="25203" spans="4:11">
      <c r="D25203" s="1"/>
      <c r="E25203" s="1"/>
      <c r="F25203" s="1"/>
      <c r="G25203" s="1"/>
      <c r="J25203" s="2"/>
      <c r="K25203" s="2"/>
    </row>
    <row r="25204" spans="4:11">
      <c r="D25204" s="1"/>
      <c r="E25204" s="1"/>
      <c r="F25204" s="1"/>
      <c r="G25204" s="1"/>
      <c r="J25204" s="2"/>
      <c r="K25204" s="2"/>
    </row>
    <row r="25205" spans="4:11">
      <c r="D25205" s="1"/>
      <c r="E25205" s="1"/>
      <c r="F25205" s="1"/>
      <c r="G25205" s="1"/>
      <c r="J25205" s="2"/>
      <c r="K25205" s="2"/>
    </row>
    <row r="25206" spans="4:11">
      <c r="D25206" s="1"/>
      <c r="E25206" s="1"/>
      <c r="F25206" s="1"/>
      <c r="G25206" s="1"/>
      <c r="J25206" s="2"/>
      <c r="K25206" s="2"/>
    </row>
    <row r="25207" spans="4:11">
      <c r="D25207" s="1"/>
      <c r="E25207" s="1"/>
      <c r="F25207" s="1"/>
      <c r="G25207" s="1"/>
      <c r="J25207" s="2"/>
      <c r="K25207" s="2"/>
    </row>
    <row r="25208" spans="4:11">
      <c r="D25208" s="1"/>
      <c r="E25208" s="1"/>
      <c r="F25208" s="1"/>
      <c r="G25208" s="1"/>
      <c r="J25208" s="2"/>
      <c r="K25208" s="2"/>
    </row>
    <row r="25209" spans="4:11">
      <c r="D25209" s="1"/>
      <c r="E25209" s="1"/>
      <c r="F25209" s="1"/>
      <c r="G25209" s="1"/>
      <c r="J25209" s="2"/>
      <c r="K25209" s="2"/>
    </row>
    <row r="25210" spans="4:11">
      <c r="D25210" s="1"/>
      <c r="E25210" s="1"/>
      <c r="F25210" s="1"/>
      <c r="G25210" s="1"/>
      <c r="J25210" s="2"/>
      <c r="K25210" s="2"/>
    </row>
    <row r="25211" spans="4:11">
      <c r="D25211" s="1"/>
      <c r="E25211" s="1"/>
      <c r="F25211" s="1"/>
      <c r="G25211" s="1"/>
      <c r="J25211" s="2"/>
      <c r="K25211" s="2"/>
    </row>
    <row r="25212" spans="4:11">
      <c r="D25212" s="1"/>
      <c r="E25212" s="1"/>
      <c r="F25212" s="1"/>
      <c r="G25212" s="1"/>
      <c r="J25212" s="2"/>
      <c r="K25212" s="2"/>
    </row>
    <row r="25213" spans="4:11">
      <c r="D25213" s="1"/>
      <c r="E25213" s="1"/>
      <c r="F25213" s="1"/>
      <c r="G25213" s="1"/>
      <c r="J25213" s="2"/>
      <c r="K25213" s="2"/>
    </row>
    <row r="25214" spans="4:11">
      <c r="D25214" s="1"/>
      <c r="E25214" s="1"/>
      <c r="F25214" s="1"/>
      <c r="G25214" s="1"/>
      <c r="J25214" s="2"/>
      <c r="K25214" s="2"/>
    </row>
    <row r="25215" spans="4:11">
      <c r="D25215" s="1"/>
      <c r="E25215" s="1"/>
      <c r="F25215" s="1"/>
      <c r="G25215" s="1"/>
      <c r="J25215" s="2"/>
      <c r="K25215" s="2"/>
    </row>
    <row r="25216" spans="4:11">
      <c r="D25216" s="1"/>
      <c r="E25216" s="1"/>
      <c r="F25216" s="1"/>
      <c r="G25216" s="1"/>
      <c r="J25216" s="2"/>
      <c r="K25216" s="2"/>
    </row>
    <row r="25217" spans="4:11">
      <c r="D25217" s="1"/>
      <c r="E25217" s="1"/>
      <c r="F25217" s="1"/>
      <c r="G25217" s="1"/>
      <c r="J25217" s="2"/>
      <c r="K25217" s="2"/>
    </row>
    <row r="25218" spans="4:11">
      <c r="D25218" s="1"/>
      <c r="E25218" s="1"/>
      <c r="F25218" s="1"/>
      <c r="G25218" s="1"/>
      <c r="J25218" s="2"/>
      <c r="K25218" s="2"/>
    </row>
    <row r="25219" spans="4:11">
      <c r="D25219" s="1"/>
      <c r="E25219" s="1"/>
      <c r="F25219" s="1"/>
      <c r="G25219" s="1"/>
      <c r="J25219" s="2"/>
      <c r="K25219" s="2"/>
    </row>
    <row r="25220" spans="4:11">
      <c r="D25220" s="1"/>
      <c r="E25220" s="1"/>
      <c r="F25220" s="1"/>
      <c r="G25220" s="1"/>
      <c r="J25220" s="2"/>
      <c r="K25220" s="2"/>
    </row>
    <row r="25221" spans="4:11">
      <c r="D25221" s="1"/>
      <c r="E25221" s="1"/>
      <c r="F25221" s="1"/>
      <c r="G25221" s="1"/>
      <c r="J25221" s="2"/>
      <c r="K25221" s="2"/>
    </row>
    <row r="25222" spans="4:11">
      <c r="D25222" s="1"/>
      <c r="E25222" s="1"/>
      <c r="F25222" s="1"/>
      <c r="G25222" s="1"/>
      <c r="J25222" s="2"/>
      <c r="K25222" s="2"/>
    </row>
    <row r="25223" spans="4:11">
      <c r="D25223" s="1"/>
      <c r="E25223" s="1"/>
      <c r="F25223" s="1"/>
      <c r="G25223" s="1"/>
      <c r="J25223" s="2"/>
      <c r="K25223" s="2"/>
    </row>
    <row r="25224" spans="4:11">
      <c r="D25224" s="1"/>
      <c r="E25224" s="1"/>
      <c r="F25224" s="1"/>
      <c r="G25224" s="1"/>
      <c r="J25224" s="2"/>
      <c r="K25224" s="2"/>
    </row>
    <row r="25225" spans="4:11">
      <c r="D25225" s="1"/>
      <c r="E25225" s="1"/>
      <c r="F25225" s="1"/>
      <c r="G25225" s="1"/>
      <c r="J25225" s="2"/>
      <c r="K25225" s="2"/>
    </row>
    <row r="25226" spans="4:11">
      <c r="D25226" s="1"/>
      <c r="E25226" s="1"/>
      <c r="F25226" s="1"/>
      <c r="G25226" s="1"/>
      <c r="J25226" s="2"/>
      <c r="K25226" s="2"/>
    </row>
    <row r="25227" spans="4:11">
      <c r="D25227" s="1"/>
      <c r="E25227" s="1"/>
      <c r="F25227" s="1"/>
      <c r="G25227" s="1"/>
      <c r="J25227" s="2"/>
      <c r="K25227" s="2"/>
    </row>
    <row r="25228" spans="4:11">
      <c r="D25228" s="1"/>
      <c r="E25228" s="1"/>
      <c r="F25228" s="1"/>
      <c r="G25228" s="1"/>
      <c r="J25228" s="2"/>
      <c r="K25228" s="2"/>
    </row>
    <row r="25229" spans="4:11">
      <c r="D25229" s="1"/>
      <c r="E25229" s="1"/>
      <c r="F25229" s="1"/>
      <c r="G25229" s="1"/>
      <c r="J25229" s="2"/>
      <c r="K25229" s="2"/>
    </row>
    <row r="25230" spans="4:11">
      <c r="D25230" s="1"/>
      <c r="E25230" s="1"/>
      <c r="F25230" s="1"/>
      <c r="G25230" s="1"/>
      <c r="J25230" s="2"/>
      <c r="K25230" s="2"/>
    </row>
    <row r="25231" spans="4:11">
      <c r="D25231" s="1"/>
      <c r="E25231" s="1"/>
      <c r="F25231" s="1"/>
      <c r="G25231" s="1"/>
      <c r="J25231" s="2"/>
      <c r="K25231" s="2"/>
    </row>
    <row r="25232" spans="4:11">
      <c r="D25232" s="1"/>
      <c r="E25232" s="1"/>
      <c r="F25232" s="1"/>
      <c r="G25232" s="1"/>
      <c r="J25232" s="2"/>
      <c r="K25232" s="2"/>
    </row>
    <row r="25233" spans="4:11">
      <c r="D25233" s="1"/>
      <c r="E25233" s="1"/>
      <c r="F25233" s="1"/>
      <c r="G25233" s="1"/>
      <c r="J25233" s="2"/>
      <c r="K25233" s="2"/>
    </row>
    <row r="25234" spans="4:11">
      <c r="D25234" s="1"/>
      <c r="E25234" s="1"/>
      <c r="F25234" s="1"/>
      <c r="G25234" s="1"/>
      <c r="J25234" s="2"/>
      <c r="K25234" s="2"/>
    </row>
    <row r="25235" spans="4:11">
      <c r="D25235" s="1"/>
      <c r="E25235" s="1"/>
      <c r="F25235" s="1"/>
      <c r="G25235" s="1"/>
      <c r="J25235" s="2"/>
      <c r="K25235" s="2"/>
    </row>
    <row r="25236" spans="4:11">
      <c r="D25236" s="1"/>
      <c r="E25236" s="1"/>
      <c r="F25236" s="1"/>
      <c r="G25236" s="1"/>
      <c r="J25236" s="2"/>
      <c r="K25236" s="2"/>
    </row>
    <row r="25237" spans="4:11">
      <c r="D25237" s="1"/>
      <c r="E25237" s="1"/>
      <c r="F25237" s="1"/>
      <c r="G25237" s="1"/>
      <c r="J25237" s="2"/>
      <c r="K25237" s="2"/>
    </row>
    <row r="25238" spans="4:11">
      <c r="D25238" s="1"/>
      <c r="E25238" s="1"/>
      <c r="F25238" s="1"/>
      <c r="G25238" s="1"/>
      <c r="J25238" s="2"/>
      <c r="K25238" s="2"/>
    </row>
    <row r="25239" spans="4:11">
      <c r="D25239" s="1"/>
      <c r="E25239" s="1"/>
      <c r="F25239" s="1"/>
      <c r="G25239" s="1"/>
      <c r="J25239" s="2"/>
      <c r="K25239" s="2"/>
    </row>
    <row r="25240" spans="4:11">
      <c r="D25240" s="1"/>
      <c r="E25240" s="1"/>
      <c r="F25240" s="1"/>
      <c r="G25240" s="1"/>
      <c r="J25240" s="2"/>
      <c r="K25240" s="2"/>
    </row>
    <row r="25241" spans="4:11">
      <c r="D25241" s="1"/>
      <c r="E25241" s="1"/>
      <c r="F25241" s="1"/>
      <c r="G25241" s="1"/>
      <c r="J25241" s="2"/>
      <c r="K25241" s="2"/>
    </row>
    <row r="25242" spans="4:11">
      <c r="D25242" s="1"/>
      <c r="E25242" s="1"/>
      <c r="F25242" s="1"/>
      <c r="G25242" s="1"/>
      <c r="J25242" s="2"/>
      <c r="K25242" s="2"/>
    </row>
    <row r="25243" spans="4:11">
      <c r="D25243" s="1"/>
      <c r="E25243" s="1"/>
      <c r="F25243" s="1"/>
      <c r="G25243" s="1"/>
      <c r="J25243" s="2"/>
      <c r="K25243" s="2"/>
    </row>
    <row r="25244" spans="4:11">
      <c r="D25244" s="1"/>
      <c r="E25244" s="1"/>
      <c r="F25244" s="1"/>
      <c r="G25244" s="1"/>
      <c r="J25244" s="2"/>
      <c r="K25244" s="2"/>
    </row>
    <row r="25245" spans="4:11">
      <c r="D25245" s="1"/>
      <c r="E25245" s="1"/>
      <c r="F25245" s="1"/>
      <c r="G25245" s="1"/>
      <c r="J25245" s="2"/>
      <c r="K25245" s="2"/>
    </row>
    <row r="25246" spans="4:11">
      <c r="D25246" s="1"/>
      <c r="E25246" s="1"/>
      <c r="F25246" s="1"/>
      <c r="G25246" s="1"/>
      <c r="J25246" s="2"/>
      <c r="K25246" s="2"/>
    </row>
    <row r="25247" spans="4:11">
      <c r="D25247" s="1"/>
      <c r="E25247" s="1"/>
      <c r="F25247" s="1"/>
      <c r="G25247" s="1"/>
      <c r="J25247" s="2"/>
      <c r="K25247" s="2"/>
    </row>
    <row r="25248" spans="4:11">
      <c r="D25248" s="1"/>
      <c r="E25248" s="1"/>
      <c r="F25248" s="1"/>
      <c r="G25248" s="1"/>
      <c r="J25248" s="2"/>
      <c r="K25248" s="2"/>
    </row>
    <row r="25249" spans="4:11">
      <c r="D25249" s="1"/>
      <c r="E25249" s="1"/>
      <c r="F25249" s="1"/>
      <c r="G25249" s="1"/>
      <c r="J25249" s="2"/>
      <c r="K25249" s="2"/>
    </row>
    <row r="25250" spans="4:11">
      <c r="D25250" s="1"/>
      <c r="E25250" s="1"/>
      <c r="F25250" s="1"/>
      <c r="G25250" s="1"/>
      <c r="J25250" s="2"/>
      <c r="K25250" s="2"/>
    </row>
    <row r="25251" spans="4:11">
      <c r="D25251" s="1"/>
      <c r="E25251" s="1"/>
      <c r="F25251" s="1"/>
      <c r="G25251" s="1"/>
      <c r="J25251" s="2"/>
      <c r="K25251" s="2"/>
    </row>
    <row r="25252" spans="4:11">
      <c r="D25252" s="1"/>
      <c r="E25252" s="1"/>
      <c r="F25252" s="1"/>
      <c r="G25252" s="1"/>
      <c r="J25252" s="2"/>
      <c r="K25252" s="2"/>
    </row>
    <row r="25253" spans="4:11">
      <c r="D25253" s="1"/>
      <c r="E25253" s="1"/>
      <c r="F25253" s="1"/>
      <c r="G25253" s="1"/>
      <c r="J25253" s="2"/>
      <c r="K25253" s="2"/>
    </row>
    <row r="25254" spans="4:11">
      <c r="D25254" s="1"/>
      <c r="E25254" s="1"/>
      <c r="F25254" s="1"/>
      <c r="G25254" s="1"/>
      <c r="J25254" s="2"/>
      <c r="K25254" s="2"/>
    </row>
    <row r="25255" spans="4:11">
      <c r="D25255" s="1"/>
      <c r="E25255" s="1"/>
      <c r="F25255" s="1"/>
      <c r="G25255" s="1"/>
      <c r="J25255" s="2"/>
      <c r="K25255" s="2"/>
    </row>
    <row r="25256" spans="4:11">
      <c r="D25256" s="1"/>
      <c r="E25256" s="1"/>
      <c r="F25256" s="1"/>
      <c r="G25256" s="1"/>
      <c r="J25256" s="2"/>
      <c r="K25256" s="2"/>
    </row>
    <row r="25257" spans="4:11">
      <c r="D25257" s="1"/>
      <c r="E25257" s="1"/>
      <c r="F25257" s="1"/>
      <c r="G25257" s="1"/>
      <c r="J25257" s="2"/>
      <c r="K25257" s="2"/>
    </row>
    <row r="25258" spans="4:11">
      <c r="D25258" s="1"/>
      <c r="E25258" s="1"/>
      <c r="F25258" s="1"/>
      <c r="G25258" s="1"/>
      <c r="J25258" s="2"/>
      <c r="K25258" s="2"/>
    </row>
    <row r="25259" spans="4:11">
      <c r="D25259" s="1"/>
      <c r="E25259" s="1"/>
      <c r="F25259" s="1"/>
      <c r="G25259" s="1"/>
      <c r="J25259" s="2"/>
      <c r="K25259" s="2"/>
    </row>
    <row r="25260" spans="4:11">
      <c r="D25260" s="1"/>
      <c r="E25260" s="1"/>
      <c r="F25260" s="1"/>
      <c r="G25260" s="1"/>
      <c r="J25260" s="2"/>
      <c r="K25260" s="2"/>
    </row>
    <row r="25261" spans="4:11">
      <c r="D25261" s="1"/>
      <c r="E25261" s="1"/>
      <c r="F25261" s="1"/>
      <c r="G25261" s="1"/>
      <c r="J25261" s="2"/>
      <c r="K25261" s="2"/>
    </row>
    <row r="25262" spans="4:11">
      <c r="D25262" s="1"/>
      <c r="E25262" s="1"/>
      <c r="F25262" s="1"/>
      <c r="G25262" s="1"/>
      <c r="J25262" s="2"/>
      <c r="K25262" s="2"/>
    </row>
    <row r="25263" spans="4:11">
      <c r="D25263" s="1"/>
      <c r="E25263" s="1"/>
      <c r="F25263" s="1"/>
      <c r="G25263" s="1"/>
      <c r="J25263" s="2"/>
      <c r="K25263" s="2"/>
    </row>
    <row r="25264" spans="4:11">
      <c r="D25264" s="1"/>
      <c r="E25264" s="1"/>
      <c r="F25264" s="1"/>
      <c r="G25264" s="1"/>
      <c r="J25264" s="2"/>
      <c r="K25264" s="2"/>
    </row>
    <row r="25265" spans="4:11">
      <c r="D25265" s="1"/>
      <c r="E25265" s="1"/>
      <c r="F25265" s="1"/>
      <c r="G25265" s="1"/>
      <c r="J25265" s="2"/>
      <c r="K25265" s="2"/>
    </row>
    <row r="25266" spans="4:11">
      <c r="D25266" s="1"/>
      <c r="E25266" s="1"/>
      <c r="F25266" s="1"/>
      <c r="G25266" s="1"/>
      <c r="J25266" s="2"/>
      <c r="K25266" s="2"/>
    </row>
    <row r="25267" spans="4:11">
      <c r="D25267" s="1"/>
      <c r="E25267" s="1"/>
      <c r="F25267" s="1"/>
      <c r="G25267" s="1"/>
      <c r="J25267" s="2"/>
      <c r="K25267" s="2"/>
    </row>
    <row r="25268" spans="4:11">
      <c r="D25268" s="1"/>
      <c r="E25268" s="1"/>
      <c r="F25268" s="1"/>
      <c r="G25268" s="1"/>
      <c r="J25268" s="2"/>
      <c r="K25268" s="2"/>
    </row>
    <row r="25269" spans="4:11">
      <c r="D25269" s="1"/>
      <c r="E25269" s="1"/>
      <c r="F25269" s="1"/>
      <c r="G25269" s="1"/>
      <c r="J25269" s="2"/>
      <c r="K25269" s="2"/>
    </row>
    <row r="25270" spans="4:11">
      <c r="D25270" s="1"/>
      <c r="E25270" s="1"/>
      <c r="F25270" s="1"/>
      <c r="G25270" s="1"/>
      <c r="J25270" s="2"/>
      <c r="K25270" s="2"/>
    </row>
    <row r="25271" spans="4:11">
      <c r="D25271" s="1"/>
      <c r="E25271" s="1"/>
      <c r="F25271" s="1"/>
      <c r="G25271" s="1"/>
      <c r="J25271" s="2"/>
      <c r="K25271" s="2"/>
    </row>
    <row r="25272" spans="4:11">
      <c r="D25272" s="1"/>
      <c r="E25272" s="1"/>
      <c r="F25272" s="1"/>
      <c r="G25272" s="1"/>
      <c r="J25272" s="2"/>
      <c r="K25272" s="2"/>
    </row>
    <row r="25273" spans="4:11">
      <c r="D25273" s="1"/>
      <c r="E25273" s="1"/>
      <c r="F25273" s="1"/>
      <c r="G25273" s="1"/>
      <c r="J25273" s="2"/>
      <c r="K25273" s="2"/>
    </row>
    <row r="25274" spans="4:11">
      <c r="D25274" s="1"/>
      <c r="E25274" s="1"/>
      <c r="F25274" s="1"/>
      <c r="G25274" s="1"/>
      <c r="J25274" s="2"/>
      <c r="K25274" s="2"/>
    </row>
    <row r="25275" spans="4:11">
      <c r="D25275" s="1"/>
      <c r="E25275" s="1"/>
      <c r="F25275" s="1"/>
      <c r="G25275" s="1"/>
      <c r="J25275" s="2"/>
      <c r="K25275" s="2"/>
    </row>
    <row r="25276" spans="4:11">
      <c r="D25276" s="1"/>
      <c r="E25276" s="1"/>
      <c r="F25276" s="1"/>
      <c r="G25276" s="1"/>
      <c r="J25276" s="2"/>
      <c r="K25276" s="2"/>
    </row>
    <row r="25277" spans="4:11">
      <c r="D25277" s="1"/>
      <c r="E25277" s="1"/>
      <c r="F25277" s="1"/>
      <c r="G25277" s="1"/>
      <c r="J25277" s="2"/>
      <c r="K25277" s="2"/>
    </row>
    <row r="25278" spans="4:11">
      <c r="D25278" s="1"/>
      <c r="E25278" s="1"/>
      <c r="F25278" s="1"/>
      <c r="G25278" s="1"/>
      <c r="J25278" s="2"/>
      <c r="K25278" s="2"/>
    </row>
    <row r="25279" spans="4:11">
      <c r="D25279" s="1"/>
      <c r="E25279" s="1"/>
      <c r="F25279" s="1"/>
      <c r="G25279" s="1"/>
      <c r="J25279" s="2"/>
      <c r="K25279" s="2"/>
    </row>
    <row r="25280" spans="4:11">
      <c r="D25280" s="1"/>
      <c r="E25280" s="1"/>
      <c r="F25280" s="1"/>
      <c r="G25280" s="1"/>
      <c r="J25280" s="2"/>
      <c r="K25280" s="2"/>
    </row>
    <row r="25281" spans="4:11">
      <c r="D25281" s="1"/>
      <c r="E25281" s="1"/>
      <c r="F25281" s="1"/>
      <c r="G25281" s="1"/>
      <c r="J25281" s="2"/>
      <c r="K25281" s="2"/>
    </row>
    <row r="25282" spans="4:11">
      <c r="D25282" s="1"/>
      <c r="E25282" s="1"/>
      <c r="F25282" s="1"/>
      <c r="G25282" s="1"/>
      <c r="J25282" s="2"/>
      <c r="K25282" s="2"/>
    </row>
    <row r="25283" spans="4:11">
      <c r="D25283" s="1"/>
      <c r="E25283" s="1"/>
      <c r="F25283" s="1"/>
      <c r="G25283" s="1"/>
      <c r="J25283" s="2"/>
      <c r="K25283" s="2"/>
    </row>
    <row r="25284" spans="4:11">
      <c r="D25284" s="1"/>
      <c r="E25284" s="1"/>
      <c r="F25284" s="1"/>
      <c r="G25284" s="1"/>
      <c r="J25284" s="2"/>
      <c r="K25284" s="2"/>
    </row>
    <row r="25285" spans="4:11">
      <c r="D25285" s="1"/>
      <c r="E25285" s="1"/>
      <c r="F25285" s="1"/>
      <c r="G25285" s="1"/>
      <c r="J25285" s="2"/>
      <c r="K25285" s="2"/>
    </row>
    <row r="25286" spans="4:11">
      <c r="D25286" s="1"/>
      <c r="E25286" s="1"/>
      <c r="F25286" s="1"/>
      <c r="G25286" s="1"/>
      <c r="J25286" s="2"/>
      <c r="K25286" s="2"/>
    </row>
    <row r="25287" spans="4:11">
      <c r="D25287" s="1"/>
      <c r="E25287" s="1"/>
      <c r="F25287" s="1"/>
      <c r="G25287" s="1"/>
      <c r="J25287" s="2"/>
      <c r="K25287" s="2"/>
    </row>
    <row r="25288" spans="4:11">
      <c r="D25288" s="1"/>
      <c r="E25288" s="1"/>
      <c r="F25288" s="1"/>
      <c r="G25288" s="1"/>
      <c r="J25288" s="2"/>
      <c r="K25288" s="2"/>
    </row>
    <row r="25289" spans="4:11">
      <c r="D25289" s="1"/>
      <c r="E25289" s="1"/>
      <c r="F25289" s="1"/>
      <c r="G25289" s="1"/>
      <c r="J25289" s="2"/>
      <c r="K25289" s="2"/>
    </row>
    <row r="25290" spans="4:11">
      <c r="D25290" s="1"/>
      <c r="E25290" s="1"/>
      <c r="F25290" s="1"/>
      <c r="G25290" s="1"/>
      <c r="J25290" s="2"/>
      <c r="K25290" s="2"/>
    </row>
    <row r="25291" spans="4:11">
      <c r="D25291" s="1"/>
      <c r="E25291" s="1"/>
      <c r="F25291" s="1"/>
      <c r="G25291" s="1"/>
      <c r="J25291" s="2"/>
      <c r="K25291" s="2"/>
    </row>
    <row r="25292" spans="4:11">
      <c r="D25292" s="1"/>
      <c r="E25292" s="1"/>
      <c r="F25292" s="1"/>
      <c r="G25292" s="1"/>
      <c r="J25292" s="2"/>
      <c r="K25292" s="2"/>
    </row>
    <row r="25293" spans="4:11">
      <c r="D25293" s="1"/>
      <c r="E25293" s="1"/>
      <c r="F25293" s="1"/>
      <c r="G25293" s="1"/>
      <c r="J25293" s="2"/>
      <c r="K25293" s="2"/>
    </row>
    <row r="25294" spans="4:11">
      <c r="D25294" s="1"/>
      <c r="E25294" s="1"/>
      <c r="F25294" s="1"/>
      <c r="G25294" s="1"/>
      <c r="J25294" s="2"/>
      <c r="K25294" s="2"/>
    </row>
    <row r="25295" spans="4:11">
      <c r="D25295" s="1"/>
      <c r="E25295" s="1"/>
      <c r="F25295" s="1"/>
      <c r="G25295" s="1"/>
      <c r="J25295" s="2"/>
      <c r="K25295" s="2"/>
    </row>
    <row r="25296" spans="4:11">
      <c r="D25296" s="1"/>
      <c r="E25296" s="1"/>
      <c r="F25296" s="1"/>
      <c r="G25296" s="1"/>
      <c r="J25296" s="2"/>
      <c r="K25296" s="2"/>
    </row>
    <row r="25297" spans="4:11">
      <c r="D25297" s="1"/>
      <c r="E25297" s="1"/>
      <c r="F25297" s="1"/>
      <c r="G25297" s="1"/>
      <c r="J25297" s="2"/>
      <c r="K25297" s="2"/>
    </row>
    <row r="25298" spans="4:11">
      <c r="D25298" s="1"/>
      <c r="E25298" s="1"/>
      <c r="F25298" s="1"/>
      <c r="G25298" s="1"/>
      <c r="J25298" s="2"/>
      <c r="K25298" s="2"/>
    </row>
    <row r="25299" spans="4:11">
      <c r="D25299" s="1"/>
      <c r="E25299" s="1"/>
      <c r="F25299" s="1"/>
      <c r="G25299" s="1"/>
      <c r="J25299" s="2"/>
      <c r="K25299" s="2"/>
    </row>
    <row r="25300" spans="4:11">
      <c r="D25300" s="1"/>
      <c r="E25300" s="1"/>
      <c r="F25300" s="1"/>
      <c r="G25300" s="1"/>
      <c r="J25300" s="2"/>
      <c r="K25300" s="2"/>
    </row>
    <row r="25301" spans="4:11">
      <c r="D25301" s="1"/>
      <c r="E25301" s="1"/>
      <c r="F25301" s="1"/>
      <c r="G25301" s="1"/>
      <c r="J25301" s="2"/>
      <c r="K25301" s="2"/>
    </row>
    <row r="25302" spans="4:11">
      <c r="D25302" s="1"/>
      <c r="E25302" s="1"/>
      <c r="F25302" s="1"/>
      <c r="G25302" s="1"/>
      <c r="J25302" s="2"/>
      <c r="K25302" s="2"/>
    </row>
    <row r="25303" spans="4:11">
      <c r="D25303" s="1"/>
      <c r="E25303" s="1"/>
      <c r="F25303" s="1"/>
      <c r="G25303" s="1"/>
      <c r="J25303" s="2"/>
      <c r="K25303" s="2"/>
    </row>
    <row r="25304" spans="4:11">
      <c r="D25304" s="1"/>
      <c r="E25304" s="1"/>
      <c r="F25304" s="1"/>
      <c r="G25304" s="1"/>
      <c r="J25304" s="2"/>
      <c r="K25304" s="2"/>
    </row>
    <row r="25305" spans="4:11">
      <c r="D25305" s="1"/>
      <c r="E25305" s="1"/>
      <c r="F25305" s="1"/>
      <c r="G25305" s="1"/>
      <c r="J25305" s="2"/>
      <c r="K25305" s="2"/>
    </row>
    <row r="25306" spans="4:11">
      <c r="D25306" s="1"/>
      <c r="E25306" s="1"/>
      <c r="F25306" s="1"/>
      <c r="G25306" s="1"/>
      <c r="J25306" s="2"/>
      <c r="K25306" s="2"/>
    </row>
    <row r="25307" spans="4:11">
      <c r="D25307" s="1"/>
      <c r="E25307" s="1"/>
      <c r="F25307" s="1"/>
      <c r="G25307" s="1"/>
      <c r="J25307" s="2"/>
      <c r="K25307" s="2"/>
    </row>
    <row r="25308" spans="4:11">
      <c r="D25308" s="1"/>
      <c r="E25308" s="1"/>
      <c r="F25308" s="1"/>
      <c r="G25308" s="1"/>
      <c r="J25308" s="2"/>
      <c r="K25308" s="2"/>
    </row>
    <row r="25309" spans="4:11">
      <c r="D25309" s="1"/>
      <c r="E25309" s="1"/>
      <c r="F25309" s="1"/>
      <c r="G25309" s="1"/>
      <c r="J25309" s="2"/>
      <c r="K25309" s="2"/>
    </row>
    <row r="25310" spans="4:11">
      <c r="D25310" s="1"/>
      <c r="E25310" s="1"/>
      <c r="F25310" s="1"/>
      <c r="G25310" s="1"/>
      <c r="J25310" s="2"/>
      <c r="K25310" s="2"/>
    </row>
    <row r="25311" spans="4:11">
      <c r="D25311" s="1"/>
      <c r="E25311" s="1"/>
      <c r="F25311" s="1"/>
      <c r="G25311" s="1"/>
      <c r="J25311" s="2"/>
      <c r="K25311" s="2"/>
    </row>
    <row r="25312" spans="4:11">
      <c r="D25312" s="1"/>
      <c r="E25312" s="1"/>
      <c r="F25312" s="1"/>
      <c r="G25312" s="1"/>
      <c r="J25312" s="2"/>
      <c r="K25312" s="2"/>
    </row>
    <row r="25313" spans="4:11">
      <c r="D25313" s="1"/>
      <c r="E25313" s="1"/>
      <c r="F25313" s="1"/>
      <c r="G25313" s="1"/>
      <c r="J25313" s="2"/>
      <c r="K25313" s="2"/>
    </row>
    <row r="25314" spans="4:11">
      <c r="D25314" s="1"/>
      <c r="E25314" s="1"/>
      <c r="F25314" s="1"/>
      <c r="G25314" s="1"/>
      <c r="J25314" s="2"/>
      <c r="K25314" s="2"/>
    </row>
    <row r="25315" spans="4:11">
      <c r="D25315" s="1"/>
      <c r="E25315" s="1"/>
      <c r="F25315" s="1"/>
      <c r="G25315" s="1"/>
      <c r="J25315" s="2"/>
      <c r="K25315" s="2"/>
    </row>
    <row r="25316" spans="4:11">
      <c r="D25316" s="1"/>
      <c r="E25316" s="1"/>
      <c r="F25316" s="1"/>
      <c r="G25316" s="1"/>
      <c r="J25316" s="2"/>
      <c r="K25316" s="2"/>
    </row>
    <row r="25317" spans="4:11">
      <c r="D25317" s="1"/>
      <c r="E25317" s="1"/>
      <c r="F25317" s="1"/>
      <c r="G25317" s="1"/>
      <c r="J25317" s="2"/>
      <c r="K25317" s="2"/>
    </row>
    <row r="25318" spans="4:11">
      <c r="D25318" s="1"/>
      <c r="E25318" s="1"/>
      <c r="F25318" s="1"/>
      <c r="G25318" s="1"/>
      <c r="J25318" s="2"/>
      <c r="K25318" s="2"/>
    </row>
    <row r="25319" spans="4:11">
      <c r="D25319" s="1"/>
      <c r="E25319" s="1"/>
      <c r="F25319" s="1"/>
      <c r="G25319" s="1"/>
      <c r="J25319" s="2"/>
      <c r="K25319" s="2"/>
    </row>
    <row r="25320" spans="4:11">
      <c r="D25320" s="1"/>
      <c r="E25320" s="1"/>
      <c r="F25320" s="1"/>
      <c r="G25320" s="1"/>
      <c r="J25320" s="2"/>
      <c r="K25320" s="2"/>
    </row>
    <row r="25321" spans="4:11">
      <c r="D25321" s="1"/>
      <c r="E25321" s="1"/>
      <c r="F25321" s="1"/>
      <c r="G25321" s="1"/>
      <c r="J25321" s="2"/>
      <c r="K25321" s="2"/>
    </row>
    <row r="25322" spans="4:11">
      <c r="D25322" s="1"/>
      <c r="E25322" s="1"/>
      <c r="F25322" s="1"/>
      <c r="G25322" s="1"/>
      <c r="J25322" s="2"/>
      <c r="K25322" s="2"/>
    </row>
    <row r="25323" spans="4:11">
      <c r="D25323" s="1"/>
      <c r="E25323" s="1"/>
      <c r="F25323" s="1"/>
      <c r="G25323" s="1"/>
      <c r="J25323" s="2"/>
      <c r="K25323" s="2"/>
    </row>
    <row r="25324" spans="4:11">
      <c r="D25324" s="1"/>
      <c r="E25324" s="1"/>
      <c r="F25324" s="1"/>
      <c r="G25324" s="1"/>
      <c r="J25324" s="2"/>
      <c r="K25324" s="2"/>
    </row>
    <row r="25325" spans="4:11">
      <c r="D25325" s="1"/>
      <c r="E25325" s="1"/>
      <c r="F25325" s="1"/>
      <c r="G25325" s="1"/>
      <c r="J25325" s="2"/>
      <c r="K25325" s="2"/>
    </row>
    <row r="25326" spans="4:11">
      <c r="D25326" s="1"/>
      <c r="E25326" s="1"/>
      <c r="F25326" s="1"/>
      <c r="G25326" s="1"/>
      <c r="J25326" s="2"/>
      <c r="K25326" s="2"/>
    </row>
    <row r="25327" spans="4:11">
      <c r="D25327" s="1"/>
      <c r="E25327" s="1"/>
      <c r="F25327" s="1"/>
      <c r="G25327" s="1"/>
      <c r="J25327" s="2"/>
      <c r="K25327" s="2"/>
    </row>
    <row r="25328" spans="4:11">
      <c r="D25328" s="1"/>
      <c r="E25328" s="1"/>
      <c r="F25328" s="1"/>
      <c r="G25328" s="1"/>
      <c r="J25328" s="2"/>
      <c r="K25328" s="2"/>
    </row>
    <row r="25329" spans="4:11">
      <c r="D25329" s="1"/>
      <c r="E25329" s="1"/>
      <c r="F25329" s="1"/>
      <c r="G25329" s="1"/>
      <c r="J25329" s="2"/>
      <c r="K25329" s="2"/>
    </row>
    <row r="25330" spans="4:11">
      <c r="D25330" s="1"/>
      <c r="E25330" s="1"/>
      <c r="F25330" s="1"/>
      <c r="G25330" s="1"/>
      <c r="J25330" s="2"/>
      <c r="K25330" s="2"/>
    </row>
    <row r="25331" spans="4:11">
      <c r="D25331" s="1"/>
      <c r="E25331" s="1"/>
      <c r="F25331" s="1"/>
      <c r="G25331" s="1"/>
      <c r="J25331" s="2"/>
      <c r="K25331" s="2"/>
    </row>
    <row r="25332" spans="4:11">
      <c r="D25332" s="1"/>
      <c r="E25332" s="1"/>
      <c r="F25332" s="1"/>
      <c r="G25332" s="1"/>
      <c r="J25332" s="2"/>
      <c r="K25332" s="2"/>
    </row>
    <row r="25333" spans="4:11">
      <c r="D25333" s="1"/>
      <c r="E25333" s="1"/>
      <c r="F25333" s="1"/>
      <c r="G25333" s="1"/>
      <c r="J25333" s="2"/>
      <c r="K25333" s="2"/>
    </row>
    <row r="25334" spans="4:11">
      <c r="D25334" s="1"/>
      <c r="E25334" s="1"/>
      <c r="F25334" s="1"/>
      <c r="G25334" s="1"/>
      <c r="J25334" s="2"/>
      <c r="K25334" s="2"/>
    </row>
    <row r="25335" spans="4:11">
      <c r="D25335" s="1"/>
      <c r="E25335" s="1"/>
      <c r="F25335" s="1"/>
      <c r="G25335" s="1"/>
      <c r="J25335" s="2"/>
      <c r="K25335" s="2"/>
    </row>
    <row r="25336" spans="4:11">
      <c r="D25336" s="1"/>
      <c r="E25336" s="1"/>
      <c r="F25336" s="1"/>
      <c r="G25336" s="1"/>
      <c r="J25336" s="2"/>
      <c r="K25336" s="2"/>
    </row>
    <row r="25337" spans="4:11">
      <c r="D25337" s="1"/>
      <c r="E25337" s="1"/>
      <c r="F25337" s="1"/>
      <c r="G25337" s="1"/>
      <c r="J25337" s="2"/>
      <c r="K25337" s="2"/>
    </row>
    <row r="25338" spans="4:11">
      <c r="D25338" s="1"/>
      <c r="E25338" s="1"/>
      <c r="F25338" s="1"/>
      <c r="G25338" s="1"/>
      <c r="J25338" s="2"/>
      <c r="K25338" s="2"/>
    </row>
    <row r="25339" spans="4:11">
      <c r="D25339" s="1"/>
      <c r="E25339" s="1"/>
      <c r="F25339" s="1"/>
      <c r="G25339" s="1"/>
      <c r="J25339" s="2"/>
      <c r="K25339" s="2"/>
    </row>
    <row r="25340" spans="4:11">
      <c r="D25340" s="1"/>
      <c r="E25340" s="1"/>
      <c r="F25340" s="1"/>
      <c r="G25340" s="1"/>
      <c r="J25340" s="2"/>
      <c r="K25340" s="2"/>
    </row>
    <row r="25341" spans="4:11">
      <c r="D25341" s="1"/>
      <c r="E25341" s="1"/>
      <c r="F25341" s="1"/>
      <c r="G25341" s="1"/>
      <c r="J25341" s="2"/>
      <c r="K25341" s="2"/>
    </row>
    <row r="25342" spans="4:11">
      <c r="D25342" s="1"/>
      <c r="E25342" s="1"/>
      <c r="F25342" s="1"/>
      <c r="G25342" s="1"/>
      <c r="J25342" s="2"/>
      <c r="K25342" s="2"/>
    </row>
    <row r="25343" spans="4:11">
      <c r="D25343" s="1"/>
      <c r="E25343" s="1"/>
      <c r="F25343" s="1"/>
      <c r="G25343" s="1"/>
      <c r="J25343" s="2"/>
      <c r="K25343" s="2"/>
    </row>
    <row r="25344" spans="4:11">
      <c r="D25344" s="1"/>
      <c r="E25344" s="1"/>
      <c r="F25344" s="1"/>
      <c r="G25344" s="1"/>
      <c r="J25344" s="2"/>
      <c r="K25344" s="2"/>
    </row>
    <row r="25345" spans="4:11">
      <c r="D25345" s="1"/>
      <c r="E25345" s="1"/>
      <c r="F25345" s="1"/>
      <c r="G25345" s="1"/>
      <c r="J25345" s="2"/>
      <c r="K25345" s="2"/>
    </row>
    <row r="25346" spans="4:11">
      <c r="D25346" s="1"/>
      <c r="E25346" s="1"/>
      <c r="F25346" s="1"/>
      <c r="G25346" s="1"/>
      <c r="J25346" s="2"/>
      <c r="K25346" s="2"/>
    </row>
    <row r="25347" spans="4:11">
      <c r="D25347" s="1"/>
      <c r="E25347" s="1"/>
      <c r="F25347" s="1"/>
      <c r="G25347" s="1"/>
      <c r="J25347" s="2"/>
      <c r="K25347" s="2"/>
    </row>
    <row r="25348" spans="4:11">
      <c r="D25348" s="1"/>
      <c r="E25348" s="1"/>
      <c r="F25348" s="1"/>
      <c r="G25348" s="1"/>
      <c r="J25348" s="2"/>
      <c r="K25348" s="2"/>
    </row>
    <row r="25349" spans="4:11">
      <c r="D25349" s="1"/>
      <c r="E25349" s="1"/>
      <c r="F25349" s="1"/>
      <c r="G25349" s="1"/>
      <c r="J25349" s="2"/>
      <c r="K25349" s="2"/>
    </row>
    <row r="25350" spans="4:11">
      <c r="D25350" s="1"/>
      <c r="E25350" s="1"/>
      <c r="F25350" s="1"/>
      <c r="G25350" s="1"/>
      <c r="J25350" s="2"/>
      <c r="K25350" s="2"/>
    </row>
    <row r="25351" spans="4:11">
      <c r="D25351" s="1"/>
      <c r="E25351" s="1"/>
      <c r="F25351" s="1"/>
      <c r="G25351" s="1"/>
      <c r="J25351" s="2"/>
      <c r="K25351" s="2"/>
    </row>
    <row r="25352" spans="4:11">
      <c r="D25352" s="1"/>
      <c r="E25352" s="1"/>
      <c r="F25352" s="1"/>
      <c r="G25352" s="1"/>
      <c r="J25352" s="2"/>
      <c r="K25352" s="2"/>
    </row>
    <row r="25353" spans="4:11">
      <c r="D25353" s="1"/>
      <c r="E25353" s="1"/>
      <c r="F25353" s="1"/>
      <c r="G25353" s="1"/>
      <c r="J25353" s="2"/>
      <c r="K25353" s="2"/>
    </row>
    <row r="25354" spans="4:11">
      <c r="D25354" s="1"/>
      <c r="E25354" s="1"/>
      <c r="F25354" s="1"/>
      <c r="G25354" s="1"/>
      <c r="J25354" s="2"/>
      <c r="K25354" s="2"/>
    </row>
    <row r="25355" spans="4:11">
      <c r="D25355" s="1"/>
      <c r="E25355" s="1"/>
      <c r="F25355" s="1"/>
      <c r="G25355" s="1"/>
      <c r="J25355" s="2"/>
      <c r="K25355" s="2"/>
    </row>
    <row r="25356" spans="4:11">
      <c r="D25356" s="1"/>
      <c r="E25356" s="1"/>
      <c r="F25356" s="1"/>
      <c r="G25356" s="1"/>
      <c r="J25356" s="2"/>
      <c r="K25356" s="2"/>
    </row>
    <row r="25357" spans="4:11">
      <c r="D25357" s="1"/>
      <c r="E25357" s="1"/>
      <c r="F25357" s="1"/>
      <c r="G25357" s="1"/>
      <c r="J25357" s="2"/>
      <c r="K25357" s="2"/>
    </row>
    <row r="25358" spans="4:11">
      <c r="D25358" s="1"/>
      <c r="E25358" s="1"/>
      <c r="F25358" s="1"/>
      <c r="G25358" s="1"/>
      <c r="J25358" s="2"/>
      <c r="K25358" s="2"/>
    </row>
    <row r="25359" spans="4:11">
      <c r="D25359" s="1"/>
      <c r="E25359" s="1"/>
      <c r="F25359" s="1"/>
      <c r="G25359" s="1"/>
      <c r="J25359" s="2"/>
      <c r="K25359" s="2"/>
    </row>
    <row r="25360" spans="4:11">
      <c r="D25360" s="1"/>
      <c r="E25360" s="1"/>
      <c r="F25360" s="1"/>
      <c r="G25360" s="1"/>
      <c r="J25360" s="2"/>
      <c r="K25360" s="2"/>
    </row>
    <row r="25361" spans="4:11">
      <c r="D25361" s="1"/>
      <c r="E25361" s="1"/>
      <c r="F25361" s="1"/>
      <c r="G25361" s="1"/>
      <c r="J25361" s="2"/>
      <c r="K25361" s="2"/>
    </row>
    <row r="25362" spans="4:11">
      <c r="D25362" s="1"/>
      <c r="E25362" s="1"/>
      <c r="F25362" s="1"/>
      <c r="G25362" s="1"/>
      <c r="J25362" s="2"/>
      <c r="K25362" s="2"/>
    </row>
    <row r="25363" spans="4:11">
      <c r="D25363" s="1"/>
      <c r="E25363" s="1"/>
      <c r="F25363" s="1"/>
      <c r="G25363" s="1"/>
      <c r="J25363" s="2"/>
      <c r="K25363" s="2"/>
    </row>
    <row r="25364" spans="4:11">
      <c r="D25364" s="1"/>
      <c r="E25364" s="1"/>
      <c r="F25364" s="1"/>
      <c r="G25364" s="1"/>
      <c r="J25364" s="2"/>
      <c r="K25364" s="2"/>
    </row>
    <row r="25365" spans="4:11">
      <c r="D25365" s="1"/>
      <c r="E25365" s="1"/>
      <c r="F25365" s="1"/>
      <c r="G25365" s="1"/>
      <c r="J25365" s="2"/>
      <c r="K25365" s="2"/>
    </row>
    <row r="25366" spans="4:11">
      <c r="D25366" s="1"/>
      <c r="E25366" s="1"/>
      <c r="F25366" s="1"/>
      <c r="G25366" s="1"/>
      <c r="J25366" s="2"/>
      <c r="K25366" s="2"/>
    </row>
    <row r="25367" spans="4:11">
      <c r="D25367" s="1"/>
      <c r="E25367" s="1"/>
      <c r="F25367" s="1"/>
      <c r="G25367" s="1"/>
      <c r="J25367" s="2"/>
      <c r="K25367" s="2"/>
    </row>
    <row r="25368" spans="4:11">
      <c r="D25368" s="1"/>
      <c r="E25368" s="1"/>
      <c r="F25368" s="1"/>
      <c r="G25368" s="1"/>
      <c r="J25368" s="2"/>
      <c r="K25368" s="2"/>
    </row>
    <row r="25369" spans="4:11">
      <c r="D25369" s="1"/>
      <c r="E25369" s="1"/>
      <c r="F25369" s="1"/>
      <c r="G25369" s="1"/>
      <c r="J25369" s="2"/>
      <c r="K25369" s="2"/>
    </row>
    <row r="25370" spans="4:11">
      <c r="D25370" s="1"/>
      <c r="E25370" s="1"/>
      <c r="F25370" s="1"/>
      <c r="G25370" s="1"/>
      <c r="J25370" s="2"/>
      <c r="K25370" s="2"/>
    </row>
    <row r="25371" spans="4:11">
      <c r="D25371" s="1"/>
      <c r="E25371" s="1"/>
      <c r="F25371" s="1"/>
      <c r="G25371" s="1"/>
      <c r="J25371" s="2"/>
      <c r="K25371" s="2"/>
    </row>
    <row r="25372" spans="4:11">
      <c r="D25372" s="1"/>
      <c r="E25372" s="1"/>
      <c r="F25372" s="1"/>
      <c r="G25372" s="1"/>
      <c r="J25372" s="2"/>
      <c r="K25372" s="2"/>
    </row>
    <row r="25373" spans="4:11">
      <c r="D25373" s="1"/>
      <c r="E25373" s="1"/>
      <c r="F25373" s="1"/>
      <c r="G25373" s="1"/>
      <c r="J25373" s="2"/>
      <c r="K25373" s="2"/>
    </row>
    <row r="25374" spans="4:11">
      <c r="D25374" s="1"/>
      <c r="E25374" s="1"/>
      <c r="F25374" s="1"/>
      <c r="G25374" s="1"/>
      <c r="J25374" s="2"/>
      <c r="K25374" s="2"/>
    </row>
    <row r="25375" spans="4:11">
      <c r="D25375" s="1"/>
      <c r="E25375" s="1"/>
      <c r="F25375" s="1"/>
      <c r="G25375" s="1"/>
      <c r="J25375" s="2"/>
      <c r="K25375" s="2"/>
    </row>
    <row r="25376" spans="4:11">
      <c r="D25376" s="1"/>
      <c r="E25376" s="1"/>
      <c r="F25376" s="1"/>
      <c r="G25376" s="1"/>
      <c r="J25376" s="2"/>
      <c r="K25376" s="2"/>
    </row>
    <row r="25377" spans="4:11">
      <c r="D25377" s="1"/>
      <c r="E25377" s="1"/>
      <c r="F25377" s="1"/>
      <c r="G25377" s="1"/>
      <c r="J25377" s="2"/>
      <c r="K25377" s="2"/>
    </row>
    <row r="25378" spans="4:11">
      <c r="D25378" s="1"/>
      <c r="E25378" s="1"/>
      <c r="F25378" s="1"/>
      <c r="G25378" s="1"/>
      <c r="J25378" s="2"/>
      <c r="K25378" s="2"/>
    </row>
    <row r="25379" spans="4:11">
      <c r="D25379" s="1"/>
      <c r="E25379" s="1"/>
      <c r="F25379" s="1"/>
      <c r="G25379" s="1"/>
      <c r="J25379" s="2"/>
      <c r="K25379" s="2"/>
    </row>
    <row r="25380" spans="4:11">
      <c r="D25380" s="1"/>
      <c r="E25380" s="1"/>
      <c r="F25380" s="1"/>
      <c r="G25380" s="1"/>
      <c r="J25380" s="2"/>
      <c r="K25380" s="2"/>
    </row>
    <row r="25381" spans="4:11">
      <c r="D25381" s="1"/>
      <c r="E25381" s="1"/>
      <c r="F25381" s="1"/>
      <c r="G25381" s="1"/>
      <c r="J25381" s="2"/>
      <c r="K25381" s="2"/>
    </row>
    <row r="25382" spans="4:11">
      <c r="D25382" s="1"/>
      <c r="E25382" s="1"/>
      <c r="F25382" s="1"/>
      <c r="G25382" s="1"/>
      <c r="J25382" s="2"/>
      <c r="K25382" s="2"/>
    </row>
    <row r="25383" spans="4:11">
      <c r="D25383" s="1"/>
      <c r="E25383" s="1"/>
      <c r="F25383" s="1"/>
      <c r="G25383" s="1"/>
      <c r="J25383" s="2"/>
      <c r="K25383" s="2"/>
    </row>
    <row r="25384" spans="4:11">
      <c r="D25384" s="1"/>
      <c r="E25384" s="1"/>
      <c r="F25384" s="1"/>
      <c r="G25384" s="1"/>
      <c r="J25384" s="2"/>
      <c r="K25384" s="2"/>
    </row>
    <row r="25385" spans="4:11">
      <c r="D25385" s="1"/>
      <c r="E25385" s="1"/>
      <c r="F25385" s="1"/>
      <c r="G25385" s="1"/>
      <c r="J25385" s="2"/>
      <c r="K25385" s="2"/>
    </row>
    <row r="25386" spans="4:11">
      <c r="D25386" s="1"/>
      <c r="E25386" s="1"/>
      <c r="F25386" s="1"/>
      <c r="G25386" s="1"/>
      <c r="J25386" s="2"/>
      <c r="K25386" s="2"/>
    </row>
    <row r="25387" spans="4:11">
      <c r="D25387" s="1"/>
      <c r="E25387" s="1"/>
      <c r="F25387" s="1"/>
      <c r="G25387" s="1"/>
      <c r="J25387" s="2"/>
      <c r="K25387" s="2"/>
    </row>
    <row r="25388" spans="4:11">
      <c r="D25388" s="1"/>
      <c r="E25388" s="1"/>
      <c r="F25388" s="1"/>
      <c r="G25388" s="1"/>
      <c r="J25388" s="2"/>
      <c r="K25388" s="2"/>
    </row>
    <row r="25389" spans="4:11">
      <c r="D25389" s="1"/>
      <c r="E25389" s="1"/>
      <c r="F25389" s="1"/>
      <c r="G25389" s="1"/>
      <c r="J25389" s="2"/>
      <c r="K25389" s="2"/>
    </row>
    <row r="25390" spans="4:11">
      <c r="D25390" s="1"/>
      <c r="E25390" s="1"/>
      <c r="F25390" s="1"/>
      <c r="G25390" s="1"/>
      <c r="J25390" s="2"/>
      <c r="K25390" s="2"/>
    </row>
    <row r="25391" spans="4:11">
      <c r="D25391" s="1"/>
      <c r="E25391" s="1"/>
      <c r="F25391" s="1"/>
      <c r="G25391" s="1"/>
      <c r="J25391" s="2"/>
      <c r="K25391" s="2"/>
    </row>
    <row r="25392" spans="4:11">
      <c r="D25392" s="1"/>
      <c r="E25392" s="1"/>
      <c r="F25392" s="1"/>
      <c r="G25392" s="1"/>
      <c r="J25392" s="2"/>
      <c r="K25392" s="2"/>
    </row>
    <row r="25393" spans="4:11">
      <c r="D25393" s="1"/>
      <c r="E25393" s="1"/>
      <c r="F25393" s="1"/>
      <c r="G25393" s="1"/>
      <c r="J25393" s="2"/>
      <c r="K25393" s="2"/>
    </row>
    <row r="25394" spans="4:11">
      <c r="D25394" s="1"/>
      <c r="E25394" s="1"/>
      <c r="F25394" s="1"/>
      <c r="G25394" s="1"/>
      <c r="J25394" s="2"/>
      <c r="K25394" s="2"/>
    </row>
    <row r="25395" spans="4:11">
      <c r="D25395" s="1"/>
      <c r="E25395" s="1"/>
      <c r="F25395" s="1"/>
      <c r="G25395" s="1"/>
      <c r="J25395" s="2"/>
      <c r="K25395" s="2"/>
    </row>
    <row r="25396" spans="4:11">
      <c r="D25396" s="1"/>
      <c r="E25396" s="1"/>
      <c r="F25396" s="1"/>
      <c r="G25396" s="1"/>
      <c r="J25396" s="2"/>
      <c r="K25396" s="2"/>
    </row>
    <row r="25397" spans="4:11">
      <c r="D25397" s="1"/>
      <c r="E25397" s="1"/>
      <c r="F25397" s="1"/>
      <c r="G25397" s="1"/>
      <c r="J25397" s="2"/>
      <c r="K25397" s="2"/>
    </row>
    <row r="25398" spans="4:11">
      <c r="D25398" s="1"/>
      <c r="E25398" s="1"/>
      <c r="F25398" s="1"/>
      <c r="G25398" s="1"/>
      <c r="J25398" s="2"/>
      <c r="K25398" s="2"/>
    </row>
    <row r="25399" spans="4:11">
      <c r="D25399" s="1"/>
      <c r="E25399" s="1"/>
      <c r="F25399" s="1"/>
      <c r="G25399" s="1"/>
      <c r="J25399" s="2"/>
      <c r="K25399" s="2"/>
    </row>
    <row r="25400" spans="4:11">
      <c r="D25400" s="1"/>
      <c r="E25400" s="1"/>
      <c r="F25400" s="1"/>
      <c r="G25400" s="1"/>
      <c r="J25400" s="2"/>
      <c r="K25400" s="2"/>
    </row>
    <row r="25401" spans="4:11">
      <c r="D25401" s="1"/>
      <c r="E25401" s="1"/>
      <c r="F25401" s="1"/>
      <c r="G25401" s="1"/>
      <c r="J25401" s="2"/>
      <c r="K25401" s="2"/>
    </row>
    <row r="25402" spans="4:11">
      <c r="D25402" s="1"/>
      <c r="E25402" s="1"/>
      <c r="F25402" s="1"/>
      <c r="G25402" s="1"/>
      <c r="J25402" s="2"/>
      <c r="K25402" s="2"/>
    </row>
    <row r="25403" spans="4:11">
      <c r="D25403" s="1"/>
      <c r="E25403" s="1"/>
      <c r="F25403" s="1"/>
      <c r="G25403" s="1"/>
      <c r="J25403" s="2"/>
      <c r="K25403" s="2"/>
    </row>
    <row r="25404" spans="4:11">
      <c r="D25404" s="1"/>
      <c r="E25404" s="1"/>
      <c r="F25404" s="1"/>
      <c r="G25404" s="1"/>
      <c r="J25404" s="2"/>
      <c r="K25404" s="2"/>
    </row>
    <row r="25405" spans="4:11">
      <c r="D25405" s="1"/>
      <c r="E25405" s="1"/>
      <c r="F25405" s="1"/>
      <c r="G25405" s="1"/>
      <c r="J25405" s="2"/>
      <c r="K25405" s="2"/>
    </row>
    <row r="25406" spans="4:11">
      <c r="D25406" s="1"/>
      <c r="E25406" s="1"/>
      <c r="F25406" s="1"/>
      <c r="G25406" s="1"/>
      <c r="J25406" s="2"/>
      <c r="K25406" s="2"/>
    </row>
    <row r="25407" spans="4:11">
      <c r="D25407" s="1"/>
      <c r="E25407" s="1"/>
      <c r="F25407" s="1"/>
      <c r="G25407" s="1"/>
      <c r="J25407" s="2"/>
      <c r="K25407" s="2"/>
    </row>
    <row r="25408" spans="4:11">
      <c r="D25408" s="1"/>
      <c r="E25408" s="1"/>
      <c r="F25408" s="1"/>
      <c r="G25408" s="1"/>
      <c r="J25408" s="2"/>
      <c r="K25408" s="2"/>
    </row>
    <row r="25409" spans="4:11">
      <c r="D25409" s="1"/>
      <c r="E25409" s="1"/>
      <c r="F25409" s="1"/>
      <c r="G25409" s="1"/>
      <c r="J25409" s="2"/>
      <c r="K25409" s="2"/>
    </row>
    <row r="25410" spans="4:11">
      <c r="D25410" s="1"/>
      <c r="E25410" s="1"/>
      <c r="F25410" s="1"/>
      <c r="G25410" s="1"/>
      <c r="J25410" s="2"/>
      <c r="K25410" s="2"/>
    </row>
    <row r="25411" spans="4:11">
      <c r="D25411" s="1"/>
      <c r="E25411" s="1"/>
      <c r="F25411" s="1"/>
      <c r="G25411" s="1"/>
      <c r="J25411" s="2"/>
      <c r="K25411" s="2"/>
    </row>
    <row r="25412" spans="4:11">
      <c r="D25412" s="1"/>
      <c r="E25412" s="1"/>
      <c r="F25412" s="1"/>
      <c r="G25412" s="1"/>
      <c r="J25412" s="2"/>
      <c r="K25412" s="2"/>
    </row>
    <row r="25413" spans="4:11">
      <c r="D25413" s="1"/>
      <c r="E25413" s="1"/>
      <c r="F25413" s="1"/>
      <c r="G25413" s="1"/>
      <c r="J25413" s="2"/>
      <c r="K25413" s="2"/>
    </row>
    <row r="25414" spans="4:11">
      <c r="D25414" s="1"/>
      <c r="E25414" s="1"/>
      <c r="F25414" s="1"/>
      <c r="G25414" s="1"/>
      <c r="J25414" s="2"/>
      <c r="K25414" s="2"/>
    </row>
    <row r="25415" spans="4:11">
      <c r="D25415" s="1"/>
      <c r="E25415" s="1"/>
      <c r="F25415" s="1"/>
      <c r="G25415" s="1"/>
      <c r="J25415" s="2"/>
      <c r="K25415" s="2"/>
    </row>
    <row r="25416" spans="4:11">
      <c r="D25416" s="1"/>
      <c r="E25416" s="1"/>
      <c r="F25416" s="1"/>
      <c r="G25416" s="1"/>
      <c r="J25416" s="2"/>
      <c r="K25416" s="2"/>
    </row>
    <row r="25417" spans="4:11">
      <c r="D25417" s="1"/>
      <c r="E25417" s="1"/>
      <c r="F25417" s="1"/>
      <c r="G25417" s="1"/>
      <c r="J25417" s="2"/>
      <c r="K25417" s="2"/>
    </row>
    <row r="25418" spans="4:11">
      <c r="D25418" s="1"/>
      <c r="E25418" s="1"/>
      <c r="F25418" s="1"/>
      <c r="G25418" s="1"/>
      <c r="J25418" s="2"/>
      <c r="K25418" s="2"/>
    </row>
    <row r="25419" spans="4:11">
      <c r="D25419" s="1"/>
      <c r="E25419" s="1"/>
      <c r="F25419" s="1"/>
      <c r="G25419" s="1"/>
      <c r="J25419" s="2"/>
      <c r="K25419" s="2"/>
    </row>
    <row r="25420" spans="4:11">
      <c r="D25420" s="1"/>
      <c r="E25420" s="1"/>
      <c r="F25420" s="1"/>
      <c r="G25420" s="1"/>
      <c r="J25420" s="2"/>
      <c r="K25420" s="2"/>
    </row>
    <row r="25421" spans="4:11">
      <c r="D25421" s="1"/>
      <c r="E25421" s="1"/>
      <c r="F25421" s="1"/>
      <c r="G25421" s="1"/>
      <c r="J25421" s="2"/>
      <c r="K25421" s="2"/>
    </row>
    <row r="25422" spans="4:11">
      <c r="D25422" s="1"/>
      <c r="E25422" s="1"/>
      <c r="F25422" s="1"/>
      <c r="G25422" s="1"/>
      <c r="J25422" s="2"/>
      <c r="K25422" s="2"/>
    </row>
    <row r="25423" spans="4:11">
      <c r="D25423" s="1"/>
      <c r="E25423" s="1"/>
      <c r="F25423" s="1"/>
      <c r="G25423" s="1"/>
      <c r="J25423" s="2"/>
      <c r="K25423" s="2"/>
    </row>
    <row r="25424" spans="4:11">
      <c r="D25424" s="1"/>
      <c r="E25424" s="1"/>
      <c r="F25424" s="1"/>
      <c r="G25424" s="1"/>
      <c r="J25424" s="2"/>
      <c r="K25424" s="2"/>
    </row>
    <row r="25425" spans="4:11">
      <c r="D25425" s="1"/>
      <c r="E25425" s="1"/>
      <c r="F25425" s="1"/>
      <c r="G25425" s="1"/>
      <c r="J25425" s="2"/>
      <c r="K25425" s="2"/>
    </row>
    <row r="25426" spans="4:11">
      <c r="D25426" s="1"/>
      <c r="E25426" s="1"/>
      <c r="F25426" s="1"/>
      <c r="G25426" s="1"/>
      <c r="J25426" s="2"/>
      <c r="K25426" s="2"/>
    </row>
    <row r="25427" spans="4:11">
      <c r="D25427" s="1"/>
      <c r="E25427" s="1"/>
      <c r="F25427" s="1"/>
      <c r="G25427" s="1"/>
      <c r="J25427" s="2"/>
      <c r="K25427" s="2"/>
    </row>
    <row r="25428" spans="4:11">
      <c r="D25428" s="1"/>
      <c r="E25428" s="1"/>
      <c r="F25428" s="1"/>
      <c r="G25428" s="1"/>
      <c r="J25428" s="2"/>
      <c r="K25428" s="2"/>
    </row>
    <row r="25429" spans="4:11">
      <c r="D25429" s="1"/>
      <c r="E25429" s="1"/>
      <c r="F25429" s="1"/>
      <c r="G25429" s="1"/>
      <c r="J25429" s="2"/>
      <c r="K25429" s="2"/>
    </row>
    <row r="25430" spans="4:11">
      <c r="D25430" s="1"/>
      <c r="E25430" s="1"/>
      <c r="F25430" s="1"/>
      <c r="G25430" s="1"/>
      <c r="J25430" s="2"/>
      <c r="K25430" s="2"/>
    </row>
    <row r="25431" spans="4:11">
      <c r="D25431" s="1"/>
      <c r="E25431" s="1"/>
      <c r="F25431" s="1"/>
      <c r="G25431" s="1"/>
      <c r="J25431" s="2"/>
      <c r="K25431" s="2"/>
    </row>
    <row r="25432" spans="4:11">
      <c r="D25432" s="1"/>
      <c r="E25432" s="1"/>
      <c r="F25432" s="1"/>
      <c r="G25432" s="1"/>
      <c r="J25432" s="2"/>
      <c r="K25432" s="2"/>
    </row>
    <row r="25433" spans="4:11">
      <c r="D25433" s="1"/>
      <c r="E25433" s="1"/>
      <c r="F25433" s="1"/>
      <c r="G25433" s="1"/>
      <c r="J25433" s="2"/>
      <c r="K25433" s="2"/>
    </row>
    <row r="25434" spans="4:11">
      <c r="D25434" s="1"/>
      <c r="E25434" s="1"/>
      <c r="F25434" s="1"/>
      <c r="G25434" s="1"/>
      <c r="J25434" s="2"/>
      <c r="K25434" s="2"/>
    </row>
    <row r="25435" spans="4:11">
      <c r="D25435" s="1"/>
      <c r="E25435" s="1"/>
      <c r="F25435" s="1"/>
      <c r="G25435" s="1"/>
      <c r="J25435" s="2"/>
      <c r="K25435" s="2"/>
    </row>
    <row r="25436" spans="4:11">
      <c r="D25436" s="1"/>
      <c r="E25436" s="1"/>
      <c r="F25436" s="1"/>
      <c r="G25436" s="1"/>
      <c r="J25436" s="2"/>
      <c r="K25436" s="2"/>
    </row>
    <row r="25437" spans="4:11">
      <c r="D25437" s="1"/>
      <c r="E25437" s="1"/>
      <c r="F25437" s="1"/>
      <c r="G25437" s="1"/>
      <c r="J25437" s="2"/>
      <c r="K25437" s="2"/>
    </row>
    <row r="25438" spans="4:11">
      <c r="D25438" s="1"/>
      <c r="E25438" s="1"/>
      <c r="F25438" s="1"/>
      <c r="G25438" s="1"/>
      <c r="J25438" s="2"/>
      <c r="K25438" s="2"/>
    </row>
    <row r="25439" spans="4:11">
      <c r="D25439" s="1"/>
      <c r="E25439" s="1"/>
      <c r="F25439" s="1"/>
      <c r="G25439" s="1"/>
      <c r="J25439" s="2"/>
      <c r="K25439" s="2"/>
    </row>
    <row r="25440" spans="4:11">
      <c r="D25440" s="1"/>
      <c r="E25440" s="1"/>
      <c r="F25440" s="1"/>
      <c r="G25440" s="1"/>
      <c r="J25440" s="2"/>
      <c r="K25440" s="2"/>
    </row>
    <row r="25441" spans="4:11">
      <c r="D25441" s="1"/>
      <c r="E25441" s="1"/>
      <c r="F25441" s="1"/>
      <c r="G25441" s="1"/>
      <c r="J25441" s="2"/>
      <c r="K25441" s="2"/>
    </row>
    <row r="25442" spans="4:11">
      <c r="D25442" s="1"/>
      <c r="E25442" s="1"/>
      <c r="F25442" s="1"/>
      <c r="G25442" s="1"/>
      <c r="J25442" s="2"/>
      <c r="K25442" s="2"/>
    </row>
    <row r="25443" spans="4:11">
      <c r="D25443" s="1"/>
      <c r="E25443" s="1"/>
      <c r="F25443" s="1"/>
      <c r="G25443" s="1"/>
      <c r="J25443" s="2"/>
      <c r="K25443" s="2"/>
    </row>
    <row r="25444" spans="4:11">
      <c r="D25444" s="1"/>
      <c r="E25444" s="1"/>
      <c r="F25444" s="1"/>
      <c r="G25444" s="1"/>
      <c r="J25444" s="2"/>
      <c r="K25444" s="2"/>
    </row>
    <row r="25445" spans="4:11">
      <c r="D25445" s="1"/>
      <c r="E25445" s="1"/>
      <c r="F25445" s="1"/>
      <c r="G25445" s="1"/>
      <c r="J25445" s="2"/>
      <c r="K25445" s="2"/>
    </row>
    <row r="25446" spans="4:11">
      <c r="D25446" s="1"/>
      <c r="E25446" s="1"/>
      <c r="F25446" s="1"/>
      <c r="G25446" s="1"/>
      <c r="J25446" s="2"/>
      <c r="K25446" s="2"/>
    </row>
    <row r="25447" spans="4:11">
      <c r="D25447" s="1"/>
      <c r="E25447" s="1"/>
      <c r="F25447" s="1"/>
      <c r="G25447" s="1"/>
      <c r="J25447" s="2"/>
      <c r="K25447" s="2"/>
    </row>
    <row r="25448" spans="4:11">
      <c r="D25448" s="1"/>
      <c r="E25448" s="1"/>
      <c r="F25448" s="1"/>
      <c r="G25448" s="1"/>
      <c r="J25448" s="2"/>
      <c r="K25448" s="2"/>
    </row>
    <row r="25449" spans="4:11">
      <c r="D25449" s="1"/>
      <c r="E25449" s="1"/>
      <c r="F25449" s="1"/>
      <c r="G25449" s="1"/>
      <c r="J25449" s="2"/>
      <c r="K25449" s="2"/>
    </row>
    <row r="25450" spans="4:11">
      <c r="D25450" s="1"/>
      <c r="E25450" s="1"/>
      <c r="F25450" s="1"/>
      <c r="G25450" s="1"/>
      <c r="J25450" s="2"/>
      <c r="K25450" s="2"/>
    </row>
    <row r="25451" spans="4:11">
      <c r="D25451" s="1"/>
      <c r="E25451" s="1"/>
      <c r="F25451" s="1"/>
      <c r="G25451" s="1"/>
      <c r="J25451" s="2"/>
      <c r="K25451" s="2"/>
    </row>
    <row r="25452" spans="4:11">
      <c r="D25452" s="1"/>
      <c r="E25452" s="1"/>
      <c r="F25452" s="1"/>
      <c r="G25452" s="1"/>
      <c r="J25452" s="2"/>
      <c r="K25452" s="2"/>
    </row>
    <row r="25453" spans="4:11">
      <c r="D25453" s="1"/>
      <c r="E25453" s="1"/>
      <c r="F25453" s="1"/>
      <c r="G25453" s="1"/>
      <c r="J25453" s="2"/>
      <c r="K25453" s="2"/>
    </row>
    <row r="25454" spans="4:11">
      <c r="D25454" s="1"/>
      <c r="E25454" s="1"/>
      <c r="F25454" s="1"/>
      <c r="G25454" s="1"/>
      <c r="J25454" s="2"/>
      <c r="K25454" s="2"/>
    </row>
    <row r="25455" spans="4:11">
      <c r="D25455" s="1"/>
      <c r="E25455" s="1"/>
      <c r="F25455" s="1"/>
      <c r="G25455" s="1"/>
      <c r="J25455" s="2"/>
      <c r="K25455" s="2"/>
    </row>
    <row r="25456" spans="4:11">
      <c r="D25456" s="1"/>
      <c r="E25456" s="1"/>
      <c r="F25456" s="1"/>
      <c r="G25456" s="1"/>
      <c r="J25456" s="2"/>
      <c r="K25456" s="2"/>
    </row>
    <row r="25457" spans="4:11">
      <c r="D25457" s="1"/>
      <c r="E25457" s="1"/>
      <c r="F25457" s="1"/>
      <c r="G25457" s="1"/>
      <c r="J25457" s="2"/>
      <c r="K25457" s="2"/>
    </row>
    <row r="25458" spans="4:11">
      <c r="D25458" s="1"/>
      <c r="E25458" s="1"/>
      <c r="F25458" s="1"/>
      <c r="G25458" s="1"/>
      <c r="J25458" s="2"/>
      <c r="K25458" s="2"/>
    </row>
    <row r="25459" spans="4:11">
      <c r="D25459" s="1"/>
      <c r="E25459" s="1"/>
      <c r="F25459" s="1"/>
      <c r="G25459" s="1"/>
      <c r="J25459" s="2"/>
      <c r="K25459" s="2"/>
    </row>
    <row r="25460" spans="4:11">
      <c r="D25460" s="1"/>
      <c r="E25460" s="1"/>
      <c r="F25460" s="1"/>
      <c r="G25460" s="1"/>
      <c r="J25460" s="2"/>
      <c r="K25460" s="2"/>
    </row>
    <row r="25461" spans="4:11">
      <c r="D25461" s="1"/>
      <c r="E25461" s="1"/>
      <c r="F25461" s="1"/>
      <c r="G25461" s="1"/>
      <c r="J25461" s="2"/>
      <c r="K25461" s="2"/>
    </row>
    <row r="25462" spans="4:11">
      <c r="D25462" s="1"/>
      <c r="E25462" s="1"/>
      <c r="F25462" s="1"/>
      <c r="G25462" s="1"/>
      <c r="J25462" s="2"/>
      <c r="K25462" s="2"/>
    </row>
    <row r="25463" spans="4:11">
      <c r="D25463" s="1"/>
      <c r="E25463" s="1"/>
      <c r="F25463" s="1"/>
      <c r="G25463" s="1"/>
      <c r="J25463" s="2"/>
      <c r="K25463" s="2"/>
    </row>
    <row r="25464" spans="4:11">
      <c r="D25464" s="1"/>
      <c r="E25464" s="1"/>
      <c r="F25464" s="1"/>
      <c r="G25464" s="1"/>
      <c r="J25464" s="2"/>
      <c r="K25464" s="2"/>
    </row>
    <row r="25465" spans="4:11">
      <c r="D25465" s="1"/>
      <c r="E25465" s="1"/>
      <c r="F25465" s="1"/>
      <c r="G25465" s="1"/>
      <c r="J25465" s="2"/>
      <c r="K25465" s="2"/>
    </row>
    <row r="25466" spans="4:11">
      <c r="D25466" s="1"/>
      <c r="E25466" s="1"/>
      <c r="F25466" s="1"/>
      <c r="G25466" s="1"/>
      <c r="J25466" s="2"/>
      <c r="K25466" s="2"/>
    </row>
    <row r="25467" spans="4:11">
      <c r="D25467" s="1"/>
      <c r="E25467" s="1"/>
      <c r="F25467" s="1"/>
      <c r="G25467" s="1"/>
      <c r="J25467" s="2"/>
      <c r="K25467" s="2"/>
    </row>
    <row r="25468" spans="4:11">
      <c r="D25468" s="1"/>
      <c r="E25468" s="1"/>
      <c r="F25468" s="1"/>
      <c r="G25468" s="1"/>
      <c r="J25468" s="2"/>
      <c r="K25468" s="2"/>
    </row>
    <row r="25469" spans="4:11">
      <c r="D25469" s="1"/>
      <c r="E25469" s="1"/>
      <c r="F25469" s="1"/>
      <c r="G25469" s="1"/>
      <c r="J25469" s="2"/>
      <c r="K25469" s="2"/>
    </row>
    <row r="25470" spans="4:11">
      <c r="D25470" s="1"/>
      <c r="E25470" s="1"/>
      <c r="F25470" s="1"/>
      <c r="G25470" s="1"/>
      <c r="J25470" s="2"/>
      <c r="K25470" s="2"/>
    </row>
    <row r="25471" spans="4:11">
      <c r="D25471" s="1"/>
      <c r="E25471" s="1"/>
      <c r="F25471" s="1"/>
      <c r="G25471" s="1"/>
      <c r="J25471" s="2"/>
      <c r="K25471" s="2"/>
    </row>
    <row r="25472" spans="4:11">
      <c r="D25472" s="1"/>
      <c r="E25472" s="1"/>
      <c r="F25472" s="1"/>
      <c r="G25472" s="1"/>
      <c r="J25472" s="2"/>
      <c r="K25472" s="2"/>
    </row>
    <row r="25473" spans="4:11">
      <c r="D25473" s="1"/>
      <c r="E25473" s="1"/>
      <c r="F25473" s="1"/>
      <c r="G25473" s="1"/>
      <c r="J25473" s="2"/>
      <c r="K25473" s="2"/>
    </row>
    <row r="25474" spans="4:11">
      <c r="D25474" s="1"/>
      <c r="E25474" s="1"/>
      <c r="F25474" s="1"/>
      <c r="G25474" s="1"/>
      <c r="J25474" s="2"/>
      <c r="K25474" s="2"/>
    </row>
    <row r="25475" spans="4:11">
      <c r="D25475" s="1"/>
      <c r="E25475" s="1"/>
      <c r="F25475" s="1"/>
      <c r="G25475" s="1"/>
      <c r="J25475" s="2"/>
      <c r="K25475" s="2"/>
    </row>
    <row r="25476" spans="4:11">
      <c r="D25476" s="1"/>
      <c r="E25476" s="1"/>
      <c r="F25476" s="1"/>
      <c r="G25476" s="1"/>
      <c r="J25476" s="2"/>
      <c r="K25476" s="2"/>
    </row>
    <row r="25477" spans="4:11">
      <c r="D25477" s="1"/>
      <c r="E25477" s="1"/>
      <c r="F25477" s="1"/>
      <c r="G25477" s="1"/>
      <c r="J25477" s="2"/>
      <c r="K25477" s="2"/>
    </row>
    <row r="25478" spans="4:11">
      <c r="D25478" s="1"/>
      <c r="E25478" s="1"/>
      <c r="F25478" s="1"/>
      <c r="G25478" s="1"/>
      <c r="J25478" s="2"/>
      <c r="K25478" s="2"/>
    </row>
    <row r="25479" spans="4:11">
      <c r="D25479" s="1"/>
      <c r="E25479" s="1"/>
      <c r="F25479" s="1"/>
      <c r="G25479" s="1"/>
      <c r="J25479" s="2"/>
      <c r="K25479" s="2"/>
    </row>
    <row r="25480" spans="4:11">
      <c r="D25480" s="1"/>
      <c r="E25480" s="1"/>
      <c r="F25480" s="1"/>
      <c r="G25480" s="1"/>
      <c r="J25480" s="2"/>
      <c r="K25480" s="2"/>
    </row>
    <row r="25481" spans="4:11">
      <c r="D25481" s="1"/>
      <c r="E25481" s="1"/>
      <c r="F25481" s="1"/>
      <c r="G25481" s="1"/>
      <c r="J25481" s="2"/>
      <c r="K25481" s="2"/>
    </row>
    <row r="25482" spans="4:11">
      <c r="D25482" s="1"/>
      <c r="E25482" s="1"/>
      <c r="F25482" s="1"/>
      <c r="G25482" s="1"/>
      <c r="J25482" s="2"/>
      <c r="K25482" s="2"/>
    </row>
    <row r="25483" spans="4:11">
      <c r="D25483" s="1"/>
      <c r="E25483" s="1"/>
      <c r="F25483" s="1"/>
      <c r="G25483" s="1"/>
      <c r="J25483" s="2"/>
      <c r="K25483" s="2"/>
    </row>
    <row r="25484" spans="4:11">
      <c r="D25484" s="1"/>
      <c r="E25484" s="1"/>
      <c r="F25484" s="1"/>
      <c r="G25484" s="1"/>
      <c r="J25484" s="2"/>
      <c r="K25484" s="2"/>
    </row>
    <row r="25485" spans="4:11">
      <c r="D25485" s="1"/>
      <c r="E25485" s="1"/>
      <c r="F25485" s="1"/>
      <c r="G25485" s="1"/>
      <c r="J25485" s="2"/>
      <c r="K25485" s="2"/>
    </row>
    <row r="25486" spans="4:11">
      <c r="D25486" s="1"/>
      <c r="E25486" s="1"/>
      <c r="F25486" s="1"/>
      <c r="G25486" s="1"/>
      <c r="J25486" s="2"/>
      <c r="K25486" s="2"/>
    </row>
    <row r="25487" spans="4:11">
      <c r="D25487" s="1"/>
      <c r="E25487" s="1"/>
      <c r="F25487" s="1"/>
      <c r="G25487" s="1"/>
      <c r="J25487" s="2"/>
      <c r="K25487" s="2"/>
    </row>
    <row r="25488" spans="4:11">
      <c r="D25488" s="1"/>
      <c r="E25488" s="1"/>
      <c r="F25488" s="1"/>
      <c r="G25488" s="1"/>
      <c r="J25488" s="2"/>
      <c r="K25488" s="2"/>
    </row>
    <row r="25489" spans="4:11">
      <c r="D25489" s="1"/>
      <c r="E25489" s="1"/>
      <c r="F25489" s="1"/>
      <c r="G25489" s="1"/>
      <c r="J25489" s="2"/>
      <c r="K25489" s="2"/>
    </row>
    <row r="25490" spans="4:11">
      <c r="D25490" s="1"/>
      <c r="E25490" s="1"/>
      <c r="F25490" s="1"/>
      <c r="G25490" s="1"/>
      <c r="J25490" s="2"/>
      <c r="K25490" s="2"/>
    </row>
    <row r="25491" spans="4:11">
      <c r="D25491" s="1"/>
      <c r="E25491" s="1"/>
      <c r="F25491" s="1"/>
      <c r="G25491" s="1"/>
      <c r="J25491" s="2"/>
      <c r="K25491" s="2"/>
    </row>
    <row r="25492" spans="4:11">
      <c r="D25492" s="1"/>
      <c r="E25492" s="1"/>
      <c r="F25492" s="1"/>
      <c r="G25492" s="1"/>
      <c r="J25492" s="2"/>
      <c r="K25492" s="2"/>
    </row>
    <row r="25493" spans="4:11">
      <c r="D25493" s="1"/>
      <c r="E25493" s="1"/>
      <c r="F25493" s="1"/>
      <c r="G25493" s="1"/>
      <c r="J25493" s="2"/>
      <c r="K25493" s="2"/>
    </row>
    <row r="25494" spans="4:11">
      <c r="D25494" s="1"/>
      <c r="E25494" s="1"/>
      <c r="F25494" s="1"/>
      <c r="G25494" s="1"/>
      <c r="J25494" s="2"/>
      <c r="K25494" s="2"/>
    </row>
    <row r="25495" spans="4:11">
      <c r="D25495" s="1"/>
      <c r="E25495" s="1"/>
      <c r="F25495" s="1"/>
      <c r="G25495" s="1"/>
      <c r="J25495" s="2"/>
      <c r="K25495" s="2"/>
    </row>
    <row r="25496" spans="4:11">
      <c r="D25496" s="1"/>
      <c r="E25496" s="1"/>
      <c r="F25496" s="1"/>
      <c r="G25496" s="1"/>
      <c r="J25496" s="2"/>
      <c r="K25496" s="2"/>
    </row>
    <row r="25497" spans="4:11">
      <c r="D25497" s="1"/>
      <c r="E25497" s="1"/>
      <c r="F25497" s="1"/>
      <c r="G25497" s="1"/>
      <c r="J25497" s="2"/>
      <c r="K25497" s="2"/>
    </row>
    <row r="25498" spans="4:11">
      <c r="D25498" s="1"/>
      <c r="E25498" s="1"/>
      <c r="F25498" s="1"/>
      <c r="G25498" s="1"/>
      <c r="J25498" s="2"/>
      <c r="K25498" s="2"/>
    </row>
    <row r="25499" spans="4:11">
      <c r="D25499" s="1"/>
      <c r="E25499" s="1"/>
      <c r="F25499" s="1"/>
      <c r="G25499" s="1"/>
      <c r="J25499" s="2"/>
      <c r="K25499" s="2"/>
    </row>
    <row r="25500" spans="4:11">
      <c r="D25500" s="1"/>
      <c r="E25500" s="1"/>
      <c r="F25500" s="1"/>
      <c r="G25500" s="1"/>
      <c r="J25500" s="2"/>
      <c r="K25500" s="2"/>
    </row>
    <row r="25501" spans="4:11">
      <c r="D25501" s="1"/>
      <c r="E25501" s="1"/>
      <c r="F25501" s="1"/>
      <c r="G25501" s="1"/>
      <c r="J25501" s="2"/>
      <c r="K25501" s="2"/>
    </row>
    <row r="25502" spans="4:11">
      <c r="D25502" s="1"/>
      <c r="E25502" s="1"/>
      <c r="F25502" s="1"/>
      <c r="G25502" s="1"/>
      <c r="J25502" s="2"/>
      <c r="K25502" s="2"/>
    </row>
    <row r="25503" spans="4:11">
      <c r="D25503" s="1"/>
      <c r="E25503" s="1"/>
      <c r="F25503" s="1"/>
      <c r="G25503" s="1"/>
      <c r="J25503" s="2"/>
      <c r="K25503" s="2"/>
    </row>
    <row r="25504" spans="4:11">
      <c r="D25504" s="1"/>
      <c r="E25504" s="1"/>
      <c r="F25504" s="1"/>
      <c r="G25504" s="1"/>
      <c r="J25504" s="2"/>
      <c r="K25504" s="2"/>
    </row>
    <row r="25505" spans="4:11">
      <c r="D25505" s="1"/>
      <c r="E25505" s="1"/>
      <c r="F25505" s="1"/>
      <c r="G25505" s="1"/>
      <c r="J25505" s="2"/>
      <c r="K25505" s="2"/>
    </row>
    <row r="25506" spans="4:11">
      <c r="D25506" s="1"/>
      <c r="E25506" s="1"/>
      <c r="F25506" s="1"/>
      <c r="G25506" s="1"/>
      <c r="J25506" s="2"/>
      <c r="K25506" s="2"/>
    </row>
    <row r="25507" spans="4:11">
      <c r="D25507" s="1"/>
      <c r="E25507" s="1"/>
      <c r="F25507" s="1"/>
      <c r="G25507" s="1"/>
      <c r="J25507" s="2"/>
      <c r="K25507" s="2"/>
    </row>
    <row r="25508" spans="4:11">
      <c r="D25508" s="1"/>
      <c r="E25508" s="1"/>
      <c r="F25508" s="1"/>
      <c r="G25508" s="1"/>
      <c r="J25508" s="2"/>
      <c r="K25508" s="2"/>
    </row>
    <row r="25509" spans="4:11">
      <c r="D25509" s="1"/>
      <c r="E25509" s="1"/>
      <c r="F25509" s="1"/>
      <c r="G25509" s="1"/>
      <c r="J25509" s="2"/>
      <c r="K25509" s="2"/>
    </row>
    <row r="25510" spans="4:11">
      <c r="D25510" s="1"/>
      <c r="E25510" s="1"/>
      <c r="F25510" s="1"/>
      <c r="G25510" s="1"/>
      <c r="J25510" s="2"/>
      <c r="K25510" s="2"/>
    </row>
    <row r="25511" spans="4:11">
      <c r="D25511" s="1"/>
      <c r="E25511" s="1"/>
      <c r="F25511" s="1"/>
      <c r="G25511" s="1"/>
      <c r="J25511" s="2"/>
      <c r="K25511" s="2"/>
    </row>
    <row r="25512" spans="4:11">
      <c r="D25512" s="1"/>
      <c r="E25512" s="1"/>
      <c r="F25512" s="1"/>
      <c r="G25512" s="1"/>
      <c r="J25512" s="2"/>
      <c r="K25512" s="2"/>
    </row>
    <row r="25513" spans="4:11">
      <c r="D25513" s="1"/>
      <c r="E25513" s="1"/>
      <c r="F25513" s="1"/>
      <c r="G25513" s="1"/>
      <c r="J25513" s="2"/>
      <c r="K25513" s="2"/>
    </row>
    <row r="25514" spans="4:11">
      <c r="D25514" s="1"/>
      <c r="E25514" s="1"/>
      <c r="F25514" s="1"/>
      <c r="G25514" s="1"/>
      <c r="J25514" s="2"/>
      <c r="K25514" s="2"/>
    </row>
    <row r="25515" spans="4:11">
      <c r="D25515" s="1"/>
      <c r="E25515" s="1"/>
      <c r="F25515" s="1"/>
      <c r="G25515" s="1"/>
      <c r="J25515" s="2"/>
      <c r="K25515" s="2"/>
    </row>
    <row r="25516" spans="4:11">
      <c r="D25516" s="1"/>
      <c r="E25516" s="1"/>
      <c r="F25516" s="1"/>
      <c r="G25516" s="1"/>
      <c r="J25516" s="2"/>
      <c r="K25516" s="2"/>
    </row>
    <row r="25517" spans="4:11">
      <c r="D25517" s="1"/>
      <c r="E25517" s="1"/>
      <c r="F25517" s="1"/>
      <c r="G25517" s="1"/>
      <c r="J25517" s="2"/>
      <c r="K25517" s="2"/>
    </row>
    <row r="25518" spans="4:11">
      <c r="D25518" s="1"/>
      <c r="E25518" s="1"/>
      <c r="F25518" s="1"/>
      <c r="G25518" s="1"/>
      <c r="J25518" s="2"/>
      <c r="K25518" s="2"/>
    </row>
    <row r="25519" spans="4:11">
      <c r="D25519" s="1"/>
      <c r="E25519" s="1"/>
      <c r="F25519" s="1"/>
      <c r="G25519" s="1"/>
      <c r="J25519" s="2"/>
      <c r="K25519" s="2"/>
    </row>
    <row r="25520" spans="4:11">
      <c r="D25520" s="1"/>
      <c r="E25520" s="1"/>
      <c r="F25520" s="1"/>
      <c r="G25520" s="1"/>
      <c r="J25520" s="2"/>
      <c r="K25520" s="2"/>
    </row>
    <row r="25521" spans="4:11">
      <c r="D25521" s="1"/>
      <c r="E25521" s="1"/>
      <c r="F25521" s="1"/>
      <c r="G25521" s="1"/>
      <c r="J25521" s="2"/>
      <c r="K25521" s="2"/>
    </row>
    <row r="25522" spans="4:11">
      <c r="D25522" s="1"/>
      <c r="E25522" s="1"/>
      <c r="F25522" s="1"/>
      <c r="G25522" s="1"/>
      <c r="J25522" s="2"/>
      <c r="K25522" s="2"/>
    </row>
    <row r="25523" spans="4:11">
      <c r="D25523" s="1"/>
      <c r="E25523" s="1"/>
      <c r="F25523" s="1"/>
      <c r="G25523" s="1"/>
      <c r="J25523" s="2"/>
      <c r="K25523" s="2"/>
    </row>
    <row r="25524" spans="4:11">
      <c r="D25524" s="1"/>
      <c r="E25524" s="1"/>
      <c r="F25524" s="1"/>
      <c r="G25524" s="1"/>
      <c r="J25524" s="2"/>
      <c r="K25524" s="2"/>
    </row>
    <row r="25525" spans="4:11">
      <c r="D25525" s="1"/>
      <c r="E25525" s="1"/>
      <c r="F25525" s="1"/>
      <c r="G25525" s="1"/>
      <c r="J25525" s="2"/>
      <c r="K25525" s="2"/>
    </row>
    <row r="25526" spans="4:11">
      <c r="D25526" s="1"/>
      <c r="E25526" s="1"/>
      <c r="F25526" s="1"/>
      <c r="G25526" s="1"/>
      <c r="J25526" s="2"/>
      <c r="K25526" s="2"/>
    </row>
    <row r="25527" spans="4:11">
      <c r="D25527" s="1"/>
      <c r="E25527" s="1"/>
      <c r="F25527" s="1"/>
      <c r="G25527" s="1"/>
      <c r="J25527" s="2"/>
      <c r="K25527" s="2"/>
    </row>
    <row r="25528" spans="4:11">
      <c r="D25528" s="1"/>
      <c r="E25528" s="1"/>
      <c r="F25528" s="1"/>
      <c r="G25528" s="1"/>
      <c r="J25528" s="2"/>
      <c r="K25528" s="2"/>
    </row>
    <row r="25529" spans="4:11">
      <c r="D25529" s="1"/>
      <c r="E25529" s="1"/>
      <c r="F25529" s="1"/>
      <c r="G25529" s="1"/>
      <c r="J25529" s="2"/>
      <c r="K25529" s="2"/>
    </row>
    <row r="25530" spans="4:11">
      <c r="D25530" s="1"/>
      <c r="E25530" s="1"/>
      <c r="F25530" s="1"/>
      <c r="G25530" s="1"/>
      <c r="J25530" s="2"/>
      <c r="K25530" s="2"/>
    </row>
    <row r="25531" spans="4:11">
      <c r="D25531" s="1"/>
      <c r="E25531" s="1"/>
      <c r="F25531" s="1"/>
      <c r="G25531" s="1"/>
      <c r="J25531" s="2"/>
      <c r="K25531" s="2"/>
    </row>
    <row r="25532" spans="4:11">
      <c r="D25532" s="1"/>
      <c r="E25532" s="1"/>
      <c r="F25532" s="1"/>
      <c r="G25532" s="1"/>
      <c r="J25532" s="2"/>
      <c r="K25532" s="2"/>
    </row>
    <row r="25533" spans="4:11">
      <c r="D25533" s="1"/>
      <c r="E25533" s="1"/>
      <c r="F25533" s="1"/>
      <c r="G25533" s="1"/>
      <c r="J25533" s="2"/>
      <c r="K25533" s="2"/>
    </row>
    <row r="25534" spans="4:11">
      <c r="D25534" s="1"/>
      <c r="E25534" s="1"/>
      <c r="F25534" s="1"/>
      <c r="G25534" s="1"/>
      <c r="J25534" s="2"/>
      <c r="K25534" s="2"/>
    </row>
    <row r="25535" spans="4:11">
      <c r="D25535" s="1"/>
      <c r="E25535" s="1"/>
      <c r="F25535" s="1"/>
      <c r="G25535" s="1"/>
      <c r="J25535" s="2"/>
      <c r="K25535" s="2"/>
    </row>
    <row r="25536" spans="4:11">
      <c r="D25536" s="1"/>
      <c r="E25536" s="1"/>
      <c r="F25536" s="1"/>
      <c r="G25536" s="1"/>
      <c r="J25536" s="2"/>
      <c r="K25536" s="2"/>
    </row>
    <row r="25537" spans="4:11">
      <c r="D25537" s="1"/>
      <c r="E25537" s="1"/>
      <c r="F25537" s="1"/>
      <c r="G25537" s="1"/>
      <c r="J25537" s="2"/>
      <c r="K25537" s="2"/>
    </row>
    <row r="25538" spans="4:11">
      <c r="D25538" s="1"/>
      <c r="E25538" s="1"/>
      <c r="F25538" s="1"/>
      <c r="G25538" s="1"/>
      <c r="J25538" s="2"/>
      <c r="K25538" s="2"/>
    </row>
    <row r="25539" spans="4:11">
      <c r="D25539" s="1"/>
      <c r="E25539" s="1"/>
      <c r="F25539" s="1"/>
      <c r="G25539" s="1"/>
      <c r="J25539" s="2"/>
      <c r="K25539" s="2"/>
    </row>
    <row r="25540" spans="4:11">
      <c r="D25540" s="1"/>
      <c r="E25540" s="1"/>
      <c r="F25540" s="1"/>
      <c r="G25540" s="1"/>
      <c r="J25540" s="2"/>
      <c r="K25540" s="2"/>
    </row>
    <row r="25541" spans="4:11">
      <c r="D25541" s="1"/>
      <c r="E25541" s="1"/>
      <c r="F25541" s="1"/>
      <c r="G25541" s="1"/>
      <c r="J25541" s="2"/>
      <c r="K25541" s="2"/>
    </row>
    <row r="25542" spans="4:11">
      <c r="D25542" s="1"/>
      <c r="E25542" s="1"/>
      <c r="F25542" s="1"/>
      <c r="G25542" s="1"/>
      <c r="J25542" s="2"/>
      <c r="K25542" s="2"/>
    </row>
    <row r="25543" spans="4:11">
      <c r="D25543" s="1"/>
      <c r="E25543" s="1"/>
      <c r="F25543" s="1"/>
      <c r="G25543" s="1"/>
      <c r="J25543" s="2"/>
      <c r="K25543" s="2"/>
    </row>
    <row r="25544" spans="4:11">
      <c r="D25544" s="1"/>
      <c r="E25544" s="1"/>
      <c r="F25544" s="1"/>
      <c r="G25544" s="1"/>
      <c r="J25544" s="2"/>
      <c r="K25544" s="2"/>
    </row>
    <row r="25545" spans="4:11">
      <c r="D25545" s="1"/>
      <c r="E25545" s="1"/>
      <c r="F25545" s="1"/>
      <c r="G25545" s="1"/>
      <c r="J25545" s="2"/>
      <c r="K25545" s="2"/>
    </row>
    <row r="25546" spans="4:11">
      <c r="D25546" s="1"/>
      <c r="E25546" s="1"/>
      <c r="F25546" s="1"/>
      <c r="G25546" s="1"/>
      <c r="J25546" s="2"/>
      <c r="K25546" s="2"/>
    </row>
    <row r="25547" spans="4:11">
      <c r="D25547" s="1"/>
      <c r="E25547" s="1"/>
      <c r="F25547" s="1"/>
      <c r="G25547" s="1"/>
      <c r="J25547" s="2"/>
      <c r="K25547" s="2"/>
    </row>
    <row r="25548" spans="4:11">
      <c r="D25548" s="1"/>
      <c r="E25548" s="1"/>
      <c r="F25548" s="1"/>
      <c r="G25548" s="1"/>
      <c r="J25548" s="2"/>
      <c r="K25548" s="2"/>
    </row>
    <row r="25549" spans="4:11">
      <c r="D25549" s="1"/>
      <c r="E25549" s="1"/>
      <c r="F25549" s="1"/>
      <c r="G25549" s="1"/>
      <c r="J25549" s="2"/>
      <c r="K25549" s="2"/>
    </row>
    <row r="25550" spans="4:11">
      <c r="D25550" s="1"/>
      <c r="E25550" s="1"/>
      <c r="F25550" s="1"/>
      <c r="G25550" s="1"/>
      <c r="J25550" s="2"/>
      <c r="K25550" s="2"/>
    </row>
    <row r="25551" spans="4:11">
      <c r="D25551" s="1"/>
      <c r="E25551" s="1"/>
      <c r="F25551" s="1"/>
      <c r="G25551" s="1"/>
      <c r="J25551" s="2"/>
      <c r="K25551" s="2"/>
    </row>
    <row r="25552" spans="4:11">
      <c r="D25552" s="1"/>
      <c r="E25552" s="1"/>
      <c r="F25552" s="1"/>
      <c r="G25552" s="1"/>
      <c r="J25552" s="2"/>
      <c r="K25552" s="2"/>
    </row>
    <row r="25553" spans="4:11">
      <c r="D25553" s="1"/>
      <c r="E25553" s="1"/>
      <c r="F25553" s="1"/>
      <c r="G25553" s="1"/>
      <c r="J25553" s="2"/>
      <c r="K25553" s="2"/>
    </row>
    <row r="25554" spans="4:11">
      <c r="D25554" s="1"/>
      <c r="E25554" s="1"/>
      <c r="F25554" s="1"/>
      <c r="G25554" s="1"/>
      <c r="J25554" s="2"/>
      <c r="K25554" s="2"/>
    </row>
    <row r="25555" spans="4:11">
      <c r="D25555" s="1"/>
      <c r="E25555" s="1"/>
      <c r="F25555" s="1"/>
      <c r="G25555" s="1"/>
      <c r="J25555" s="2"/>
      <c r="K25555" s="2"/>
    </row>
    <row r="25556" spans="4:11">
      <c r="D25556" s="1"/>
      <c r="E25556" s="1"/>
      <c r="F25556" s="1"/>
      <c r="G25556" s="1"/>
      <c r="J25556" s="2"/>
      <c r="K25556" s="2"/>
    </row>
    <row r="25557" spans="4:11">
      <c r="D25557" s="1"/>
      <c r="E25557" s="1"/>
      <c r="F25557" s="1"/>
      <c r="G25557" s="1"/>
      <c r="J25557" s="2"/>
      <c r="K25557" s="2"/>
    </row>
    <row r="25558" spans="4:11">
      <c r="D25558" s="1"/>
      <c r="E25558" s="1"/>
      <c r="F25558" s="1"/>
      <c r="G25558" s="1"/>
      <c r="J25558" s="2"/>
      <c r="K25558" s="2"/>
    </row>
    <row r="25559" spans="4:11">
      <c r="D25559" s="1"/>
      <c r="E25559" s="1"/>
      <c r="F25559" s="1"/>
      <c r="G25559" s="1"/>
      <c r="J25559" s="2"/>
      <c r="K25559" s="2"/>
    </row>
    <row r="25560" spans="4:11">
      <c r="D25560" s="1"/>
      <c r="E25560" s="1"/>
      <c r="F25560" s="1"/>
      <c r="G25560" s="1"/>
      <c r="J25560" s="2"/>
      <c r="K25560" s="2"/>
    </row>
    <row r="25561" spans="4:11">
      <c r="D25561" s="1"/>
      <c r="E25561" s="1"/>
      <c r="F25561" s="1"/>
      <c r="G25561" s="1"/>
      <c r="J25561" s="2"/>
      <c r="K25561" s="2"/>
    </row>
    <row r="25562" spans="4:11">
      <c r="D25562" s="1"/>
      <c r="E25562" s="1"/>
      <c r="F25562" s="1"/>
      <c r="G25562" s="1"/>
      <c r="J25562" s="2"/>
      <c r="K25562" s="2"/>
    </row>
    <row r="25563" spans="4:11">
      <c r="D25563" s="1"/>
      <c r="E25563" s="1"/>
      <c r="F25563" s="1"/>
      <c r="G25563" s="1"/>
      <c r="J25563" s="2"/>
      <c r="K25563" s="2"/>
    </row>
    <row r="25564" spans="4:11">
      <c r="D25564" s="1"/>
      <c r="E25564" s="1"/>
      <c r="F25564" s="1"/>
      <c r="G25564" s="1"/>
      <c r="J25564" s="2"/>
      <c r="K25564" s="2"/>
    </row>
    <row r="25565" spans="4:11">
      <c r="D25565" s="1"/>
      <c r="E25565" s="1"/>
      <c r="F25565" s="1"/>
      <c r="G25565" s="1"/>
      <c r="J25565" s="2"/>
      <c r="K25565" s="2"/>
    </row>
    <row r="25566" spans="4:11">
      <c r="D25566" s="1"/>
      <c r="E25566" s="1"/>
      <c r="F25566" s="1"/>
      <c r="G25566" s="1"/>
      <c r="J25566" s="2"/>
      <c r="K25566" s="2"/>
    </row>
    <row r="25567" spans="4:11">
      <c r="D25567" s="1"/>
      <c r="E25567" s="1"/>
      <c r="F25567" s="1"/>
      <c r="G25567" s="1"/>
      <c r="J25567" s="2"/>
      <c r="K25567" s="2"/>
    </row>
    <row r="25568" spans="4:11">
      <c r="D25568" s="1"/>
      <c r="E25568" s="1"/>
      <c r="F25568" s="1"/>
      <c r="G25568" s="1"/>
      <c r="J25568" s="2"/>
      <c r="K25568" s="2"/>
    </row>
    <row r="25569" spans="4:11">
      <c r="D25569" s="1"/>
      <c r="E25569" s="1"/>
      <c r="F25569" s="1"/>
      <c r="G25569" s="1"/>
      <c r="J25569" s="2"/>
      <c r="K25569" s="2"/>
    </row>
    <row r="25570" spans="4:11">
      <c r="D25570" s="1"/>
      <c r="E25570" s="1"/>
      <c r="F25570" s="1"/>
      <c r="G25570" s="1"/>
      <c r="J25570" s="2"/>
      <c r="K25570" s="2"/>
    </row>
    <row r="25571" spans="4:11">
      <c r="D25571" s="1"/>
      <c r="E25571" s="1"/>
      <c r="F25571" s="1"/>
      <c r="G25571" s="1"/>
      <c r="J25571" s="2"/>
      <c r="K25571" s="2"/>
    </row>
    <row r="25572" spans="4:11">
      <c r="D25572" s="1"/>
      <c r="E25572" s="1"/>
      <c r="F25572" s="1"/>
      <c r="G25572" s="1"/>
      <c r="J25572" s="2"/>
      <c r="K25572" s="2"/>
    </row>
    <row r="25573" spans="4:11">
      <c r="D25573" s="1"/>
      <c r="E25573" s="1"/>
      <c r="F25573" s="1"/>
      <c r="G25573" s="1"/>
      <c r="J25573" s="2"/>
      <c r="K25573" s="2"/>
    </row>
    <row r="25574" spans="4:11">
      <c r="D25574" s="1"/>
      <c r="E25574" s="1"/>
      <c r="F25574" s="1"/>
      <c r="G25574" s="1"/>
      <c r="J25574" s="2"/>
      <c r="K25574" s="2"/>
    </row>
    <row r="25575" spans="4:11">
      <c r="D25575" s="1"/>
      <c r="E25575" s="1"/>
      <c r="F25575" s="1"/>
      <c r="G25575" s="1"/>
      <c r="J25575" s="2"/>
      <c r="K25575" s="2"/>
    </row>
    <row r="25576" spans="4:11">
      <c r="D25576" s="1"/>
      <c r="E25576" s="1"/>
      <c r="F25576" s="1"/>
      <c r="G25576" s="1"/>
      <c r="J25576" s="2"/>
      <c r="K25576" s="2"/>
    </row>
    <row r="25577" spans="4:11">
      <c r="D25577" s="1"/>
      <c r="E25577" s="1"/>
      <c r="F25577" s="1"/>
      <c r="G25577" s="1"/>
      <c r="J25577" s="2"/>
      <c r="K25577" s="2"/>
    </row>
    <row r="25578" spans="4:11">
      <c r="D25578" s="1"/>
      <c r="E25578" s="1"/>
      <c r="F25578" s="1"/>
      <c r="G25578" s="1"/>
      <c r="J25578" s="2"/>
      <c r="K25578" s="2"/>
    </row>
    <row r="25579" spans="4:11">
      <c r="D25579" s="1"/>
      <c r="E25579" s="1"/>
      <c r="F25579" s="1"/>
      <c r="G25579" s="1"/>
      <c r="J25579" s="2"/>
      <c r="K25579" s="2"/>
    </row>
    <row r="25580" spans="4:11">
      <c r="D25580" s="1"/>
      <c r="E25580" s="1"/>
      <c r="F25580" s="1"/>
      <c r="G25580" s="1"/>
      <c r="J25580" s="2"/>
      <c r="K25580" s="2"/>
    </row>
    <row r="25581" spans="4:11">
      <c r="D25581" s="1"/>
      <c r="E25581" s="1"/>
      <c r="F25581" s="1"/>
      <c r="G25581" s="1"/>
      <c r="J25581" s="2"/>
      <c r="K25581" s="2"/>
    </row>
    <row r="25582" spans="4:11">
      <c r="D25582" s="1"/>
      <c r="E25582" s="1"/>
      <c r="F25582" s="1"/>
      <c r="G25582" s="1"/>
      <c r="J25582" s="2"/>
      <c r="K25582" s="2"/>
    </row>
    <row r="25583" spans="4:11">
      <c r="D25583" s="1"/>
      <c r="E25583" s="1"/>
      <c r="F25583" s="1"/>
      <c r="G25583" s="1"/>
      <c r="J25583" s="2"/>
      <c r="K25583" s="2"/>
    </row>
    <row r="25584" spans="4:11">
      <c r="D25584" s="1"/>
      <c r="E25584" s="1"/>
      <c r="F25584" s="1"/>
      <c r="G25584" s="1"/>
      <c r="J25584" s="2"/>
      <c r="K25584" s="2"/>
    </row>
    <row r="25585" spans="4:11">
      <c r="D25585" s="1"/>
      <c r="E25585" s="1"/>
      <c r="F25585" s="1"/>
      <c r="G25585" s="1"/>
      <c r="J25585" s="2"/>
      <c r="K25585" s="2"/>
    </row>
    <row r="25586" spans="4:11">
      <c r="D25586" s="1"/>
      <c r="E25586" s="1"/>
      <c r="F25586" s="1"/>
      <c r="G25586" s="1"/>
      <c r="J25586" s="2"/>
      <c r="K25586" s="2"/>
    </row>
    <row r="25587" spans="4:11">
      <c r="D25587" s="1"/>
      <c r="E25587" s="1"/>
      <c r="F25587" s="1"/>
      <c r="G25587" s="1"/>
      <c r="J25587" s="2"/>
      <c r="K25587" s="2"/>
    </row>
    <row r="25588" spans="4:11">
      <c r="D25588" s="1"/>
      <c r="E25588" s="1"/>
      <c r="F25588" s="1"/>
      <c r="G25588" s="1"/>
      <c r="J25588" s="2"/>
      <c r="K25588" s="2"/>
    </row>
    <row r="25589" spans="4:11">
      <c r="D25589" s="1"/>
      <c r="E25589" s="1"/>
      <c r="F25589" s="1"/>
      <c r="G25589" s="1"/>
      <c r="J25589" s="2"/>
      <c r="K25589" s="2"/>
    </row>
    <row r="25590" spans="4:11">
      <c r="D25590" s="1"/>
      <c r="E25590" s="1"/>
      <c r="F25590" s="1"/>
      <c r="G25590" s="1"/>
      <c r="J25590" s="2"/>
      <c r="K25590" s="2"/>
    </row>
    <row r="25591" spans="4:11">
      <c r="D25591" s="1"/>
      <c r="E25591" s="1"/>
      <c r="F25591" s="1"/>
      <c r="G25591" s="1"/>
      <c r="J25591" s="2"/>
      <c r="K25591" s="2"/>
    </row>
    <row r="25592" spans="4:11">
      <c r="D25592" s="1"/>
      <c r="E25592" s="1"/>
      <c r="F25592" s="1"/>
      <c r="G25592" s="1"/>
      <c r="J25592" s="2"/>
      <c r="K25592" s="2"/>
    </row>
    <row r="25593" spans="4:11">
      <c r="D25593" s="1"/>
      <c r="E25593" s="1"/>
      <c r="F25593" s="1"/>
      <c r="G25593" s="1"/>
      <c r="J25593" s="2"/>
      <c r="K25593" s="2"/>
    </row>
    <row r="25594" spans="4:11">
      <c r="D25594" s="1"/>
      <c r="E25594" s="1"/>
      <c r="F25594" s="1"/>
      <c r="G25594" s="1"/>
      <c r="J25594" s="2"/>
      <c r="K25594" s="2"/>
    </row>
    <row r="25595" spans="4:11">
      <c r="D25595" s="1"/>
      <c r="E25595" s="1"/>
      <c r="F25595" s="1"/>
      <c r="G25595" s="1"/>
      <c r="J25595" s="2"/>
      <c r="K25595" s="2"/>
    </row>
    <row r="25596" spans="4:11">
      <c r="D25596" s="1"/>
      <c r="E25596" s="1"/>
      <c r="F25596" s="1"/>
      <c r="G25596" s="1"/>
      <c r="J25596" s="2"/>
      <c r="K25596" s="2"/>
    </row>
    <row r="25597" spans="4:11">
      <c r="D25597" s="1"/>
      <c r="E25597" s="1"/>
      <c r="F25597" s="1"/>
      <c r="G25597" s="1"/>
      <c r="J25597" s="2"/>
      <c r="K25597" s="2"/>
    </row>
    <row r="25598" spans="4:11">
      <c r="D25598" s="1"/>
      <c r="E25598" s="1"/>
      <c r="F25598" s="1"/>
      <c r="G25598" s="1"/>
      <c r="J25598" s="2"/>
      <c r="K25598" s="2"/>
    </row>
    <row r="25599" spans="4:11">
      <c r="D25599" s="1"/>
      <c r="E25599" s="1"/>
      <c r="F25599" s="1"/>
      <c r="G25599" s="1"/>
      <c r="J25599" s="2"/>
      <c r="K25599" s="2"/>
    </row>
    <row r="25600" spans="4:11">
      <c r="D25600" s="1"/>
      <c r="E25600" s="1"/>
      <c r="F25600" s="1"/>
      <c r="G25600" s="1"/>
      <c r="J25600" s="2"/>
      <c r="K25600" s="2"/>
    </row>
    <row r="25601" spans="4:11">
      <c r="D25601" s="1"/>
      <c r="E25601" s="1"/>
      <c r="F25601" s="1"/>
      <c r="G25601" s="1"/>
      <c r="J25601" s="2"/>
      <c r="K25601" s="2"/>
    </row>
    <row r="25602" spans="4:11">
      <c r="D25602" s="1"/>
      <c r="E25602" s="1"/>
      <c r="F25602" s="1"/>
      <c r="G25602" s="1"/>
      <c r="J25602" s="2"/>
      <c r="K25602" s="2"/>
    </row>
    <row r="25603" spans="4:11">
      <c r="D25603" s="1"/>
      <c r="E25603" s="1"/>
      <c r="F25603" s="1"/>
      <c r="G25603" s="1"/>
      <c r="J25603" s="2"/>
      <c r="K25603" s="2"/>
    </row>
    <row r="25604" spans="4:11">
      <c r="D25604" s="1"/>
      <c r="E25604" s="1"/>
      <c r="F25604" s="1"/>
      <c r="G25604" s="1"/>
      <c r="J25604" s="2"/>
      <c r="K25604" s="2"/>
    </row>
    <row r="25605" spans="4:11">
      <c r="D25605" s="1"/>
      <c r="E25605" s="1"/>
      <c r="F25605" s="1"/>
      <c r="G25605" s="1"/>
      <c r="J25605" s="2"/>
      <c r="K25605" s="2"/>
    </row>
    <row r="25606" spans="4:11">
      <c r="D25606" s="1"/>
      <c r="E25606" s="1"/>
      <c r="F25606" s="1"/>
      <c r="G25606" s="1"/>
      <c r="J25606" s="2"/>
      <c r="K25606" s="2"/>
    </row>
    <row r="25607" spans="4:11">
      <c r="D25607" s="1"/>
      <c r="E25607" s="1"/>
      <c r="F25607" s="1"/>
      <c r="G25607" s="1"/>
      <c r="J25607" s="2"/>
      <c r="K25607" s="2"/>
    </row>
    <row r="25608" spans="4:11">
      <c r="D25608" s="1"/>
      <c r="E25608" s="1"/>
      <c r="F25608" s="1"/>
      <c r="G25608" s="1"/>
      <c r="J25608" s="2"/>
      <c r="K25608" s="2"/>
    </row>
    <row r="25609" spans="4:11">
      <c r="D25609" s="1"/>
      <c r="E25609" s="1"/>
      <c r="F25609" s="1"/>
      <c r="G25609" s="1"/>
      <c r="J25609" s="2"/>
      <c r="K25609" s="2"/>
    </row>
    <row r="25610" spans="4:11">
      <c r="D25610" s="1"/>
      <c r="E25610" s="1"/>
      <c r="F25610" s="1"/>
      <c r="G25610" s="1"/>
      <c r="J25610" s="2"/>
      <c r="K25610" s="2"/>
    </row>
    <row r="25611" spans="4:11">
      <c r="D25611" s="1"/>
      <c r="E25611" s="1"/>
      <c r="F25611" s="1"/>
      <c r="G25611" s="1"/>
      <c r="J25611" s="2"/>
      <c r="K25611" s="2"/>
    </row>
    <row r="25612" spans="4:11">
      <c r="D25612" s="1"/>
      <c r="E25612" s="1"/>
      <c r="F25612" s="1"/>
      <c r="G25612" s="1"/>
      <c r="J25612" s="2"/>
      <c r="K25612" s="2"/>
    </row>
    <row r="25613" spans="4:11">
      <c r="D25613" s="1"/>
      <c r="E25613" s="1"/>
      <c r="F25613" s="1"/>
      <c r="G25613" s="1"/>
      <c r="J25613" s="2"/>
      <c r="K25613" s="2"/>
    </row>
    <row r="25614" spans="4:11">
      <c r="D25614" s="1"/>
      <c r="E25614" s="1"/>
      <c r="F25614" s="1"/>
      <c r="G25614" s="1"/>
      <c r="J25614" s="2"/>
      <c r="K25614" s="2"/>
    </row>
    <row r="25615" spans="4:11">
      <c r="D25615" s="1"/>
      <c r="E25615" s="1"/>
      <c r="F25615" s="1"/>
      <c r="G25615" s="1"/>
      <c r="J25615" s="2"/>
      <c r="K25615" s="2"/>
    </row>
    <row r="25616" spans="4:11">
      <c r="D25616" s="1"/>
      <c r="E25616" s="1"/>
      <c r="F25616" s="1"/>
      <c r="G25616" s="1"/>
      <c r="J25616" s="2"/>
      <c r="K25616" s="2"/>
    </row>
    <row r="25617" spans="4:11">
      <c r="D25617" s="1"/>
      <c r="E25617" s="1"/>
      <c r="F25617" s="1"/>
      <c r="G25617" s="1"/>
      <c r="J25617" s="2"/>
      <c r="K25617" s="2"/>
    </row>
    <row r="25618" spans="4:11">
      <c r="D25618" s="1"/>
      <c r="E25618" s="1"/>
      <c r="F25618" s="1"/>
      <c r="G25618" s="1"/>
      <c r="J25618" s="2"/>
      <c r="K25618" s="2"/>
    </row>
    <row r="25619" spans="4:11">
      <c r="D25619" s="1"/>
      <c r="E25619" s="1"/>
      <c r="F25619" s="1"/>
      <c r="G25619" s="1"/>
      <c r="J25619" s="2"/>
      <c r="K25619" s="2"/>
    </row>
    <row r="25620" spans="4:11">
      <c r="D25620" s="1"/>
      <c r="E25620" s="1"/>
      <c r="F25620" s="1"/>
      <c r="G25620" s="1"/>
      <c r="J25620" s="2"/>
      <c r="K25620" s="2"/>
    </row>
    <row r="25621" spans="4:11">
      <c r="D25621" s="1"/>
      <c r="E25621" s="1"/>
      <c r="F25621" s="1"/>
      <c r="G25621" s="1"/>
      <c r="J25621" s="2"/>
      <c r="K25621" s="2"/>
    </row>
    <row r="25622" spans="4:11">
      <c r="D25622" s="1"/>
      <c r="E25622" s="1"/>
      <c r="F25622" s="1"/>
      <c r="G25622" s="1"/>
      <c r="J25622" s="2"/>
      <c r="K25622" s="2"/>
    </row>
    <row r="25623" spans="4:11">
      <c r="D25623" s="1"/>
      <c r="E25623" s="1"/>
      <c r="F25623" s="1"/>
      <c r="G25623" s="1"/>
      <c r="J25623" s="2"/>
      <c r="K25623" s="2"/>
    </row>
    <row r="25624" spans="4:11">
      <c r="D25624" s="1"/>
      <c r="E25624" s="1"/>
      <c r="F25624" s="1"/>
      <c r="G25624" s="1"/>
      <c r="J25624" s="2"/>
      <c r="K25624" s="2"/>
    </row>
    <row r="25625" spans="4:11">
      <c r="D25625" s="1"/>
      <c r="E25625" s="1"/>
      <c r="F25625" s="1"/>
      <c r="G25625" s="1"/>
      <c r="J25625" s="2"/>
      <c r="K25625" s="2"/>
    </row>
    <row r="25626" spans="4:11">
      <c r="D25626" s="1"/>
      <c r="E25626" s="1"/>
      <c r="F25626" s="1"/>
      <c r="G25626" s="1"/>
      <c r="J25626" s="2"/>
      <c r="K25626" s="2"/>
    </row>
    <row r="25627" spans="4:11">
      <c r="D25627" s="1"/>
      <c r="E25627" s="1"/>
      <c r="F25627" s="1"/>
      <c r="G25627" s="1"/>
      <c r="J25627" s="2"/>
      <c r="K25627" s="2"/>
    </row>
    <row r="25628" spans="4:11">
      <c r="D25628" s="1"/>
      <c r="E25628" s="1"/>
      <c r="F25628" s="1"/>
      <c r="G25628" s="1"/>
      <c r="J25628" s="2"/>
      <c r="K25628" s="2"/>
    </row>
    <row r="25629" spans="4:11">
      <c r="D25629" s="1"/>
      <c r="E25629" s="1"/>
      <c r="F25629" s="1"/>
      <c r="G25629" s="1"/>
      <c r="J25629" s="2"/>
      <c r="K25629" s="2"/>
    </row>
    <row r="25630" spans="4:11">
      <c r="D25630" s="1"/>
      <c r="E25630" s="1"/>
      <c r="F25630" s="1"/>
      <c r="G25630" s="1"/>
      <c r="J25630" s="2"/>
      <c r="K25630" s="2"/>
    </row>
    <row r="25631" spans="4:11">
      <c r="D25631" s="1"/>
      <c r="E25631" s="1"/>
      <c r="F25631" s="1"/>
      <c r="G25631" s="1"/>
      <c r="J25631" s="2"/>
      <c r="K25631" s="2"/>
    </row>
    <row r="25632" spans="4:11">
      <c r="D25632" s="1"/>
      <c r="E25632" s="1"/>
      <c r="F25632" s="1"/>
      <c r="G25632" s="1"/>
      <c r="J25632" s="2"/>
      <c r="K25632" s="2"/>
    </row>
    <row r="25633" spans="4:11">
      <c r="D25633" s="1"/>
      <c r="E25633" s="1"/>
      <c r="F25633" s="1"/>
      <c r="G25633" s="1"/>
      <c r="J25633" s="2"/>
      <c r="K25633" s="2"/>
    </row>
    <row r="25634" spans="4:11">
      <c r="D25634" s="1"/>
      <c r="E25634" s="1"/>
      <c r="F25634" s="1"/>
      <c r="G25634" s="1"/>
      <c r="J25634" s="2"/>
      <c r="K25634" s="2"/>
    </row>
    <row r="25635" spans="4:11">
      <c r="D25635" s="1"/>
      <c r="E25635" s="1"/>
      <c r="F25635" s="1"/>
      <c r="G25635" s="1"/>
      <c r="J25635" s="2"/>
      <c r="K25635" s="2"/>
    </row>
    <row r="25636" spans="4:11">
      <c r="D25636" s="1"/>
      <c r="E25636" s="1"/>
      <c r="F25636" s="1"/>
      <c r="G25636" s="1"/>
      <c r="J25636" s="2"/>
      <c r="K25636" s="2"/>
    </row>
    <row r="25637" spans="4:11">
      <c r="D25637" s="1"/>
      <c r="E25637" s="1"/>
      <c r="F25637" s="1"/>
      <c r="G25637" s="1"/>
      <c r="J25637" s="2"/>
      <c r="K25637" s="2"/>
    </row>
    <row r="25638" spans="4:11">
      <c r="D25638" s="1"/>
      <c r="E25638" s="1"/>
      <c r="F25638" s="1"/>
      <c r="G25638" s="1"/>
      <c r="J25638" s="2"/>
      <c r="K25638" s="2"/>
    </row>
    <row r="25639" spans="4:11">
      <c r="D25639" s="1"/>
      <c r="E25639" s="1"/>
      <c r="F25639" s="1"/>
      <c r="G25639" s="1"/>
      <c r="J25639" s="2"/>
      <c r="K25639" s="2"/>
    </row>
    <row r="25640" spans="4:11">
      <c r="D25640" s="1"/>
      <c r="E25640" s="1"/>
      <c r="F25640" s="1"/>
      <c r="G25640" s="1"/>
      <c r="J25640" s="2"/>
      <c r="K25640" s="2"/>
    </row>
    <row r="25641" spans="4:11">
      <c r="D25641" s="1"/>
      <c r="E25641" s="1"/>
      <c r="F25641" s="1"/>
      <c r="G25641" s="1"/>
      <c r="J25641" s="2"/>
      <c r="K25641" s="2"/>
    </row>
    <row r="25642" spans="4:11">
      <c r="D25642" s="1"/>
      <c r="E25642" s="1"/>
      <c r="F25642" s="1"/>
      <c r="G25642" s="1"/>
      <c r="J25642" s="2"/>
      <c r="K25642" s="2"/>
    </row>
    <row r="25643" spans="4:11">
      <c r="D25643" s="1"/>
      <c r="E25643" s="1"/>
      <c r="F25643" s="1"/>
      <c r="G25643" s="1"/>
      <c r="J25643" s="2"/>
      <c r="K25643" s="2"/>
    </row>
    <row r="25644" spans="4:11">
      <c r="D25644" s="1"/>
      <c r="E25644" s="1"/>
      <c r="F25644" s="1"/>
      <c r="G25644" s="1"/>
      <c r="J25644" s="2"/>
      <c r="K25644" s="2"/>
    </row>
    <row r="25645" spans="4:11">
      <c r="D25645" s="1"/>
      <c r="E25645" s="1"/>
      <c r="F25645" s="1"/>
      <c r="G25645" s="1"/>
      <c r="J25645" s="2"/>
      <c r="K25645" s="2"/>
    </row>
    <row r="25646" spans="4:11">
      <c r="D25646" s="1"/>
      <c r="E25646" s="1"/>
      <c r="F25646" s="1"/>
      <c r="G25646" s="1"/>
      <c r="J25646" s="2"/>
      <c r="K25646" s="2"/>
    </row>
    <row r="25647" spans="4:11">
      <c r="D25647" s="1"/>
      <c r="E25647" s="1"/>
      <c r="F25647" s="1"/>
      <c r="G25647" s="1"/>
      <c r="J25647" s="2"/>
      <c r="K25647" s="2"/>
    </row>
    <row r="25648" spans="4:11">
      <c r="D25648" s="1"/>
      <c r="E25648" s="1"/>
      <c r="F25648" s="1"/>
      <c r="G25648" s="1"/>
      <c r="J25648" s="2"/>
      <c r="K25648" s="2"/>
    </row>
    <row r="25649" spans="4:11">
      <c r="D25649" s="1"/>
      <c r="E25649" s="1"/>
      <c r="F25649" s="1"/>
      <c r="G25649" s="1"/>
      <c r="J25649" s="2"/>
      <c r="K25649" s="2"/>
    </row>
    <row r="25650" spans="4:11">
      <c r="D25650" s="1"/>
      <c r="E25650" s="1"/>
      <c r="F25650" s="1"/>
      <c r="G25650" s="1"/>
      <c r="J25650" s="2"/>
      <c r="K25650" s="2"/>
    </row>
    <row r="25651" spans="4:11">
      <c r="D25651" s="1"/>
      <c r="E25651" s="1"/>
      <c r="F25651" s="1"/>
      <c r="G25651" s="1"/>
      <c r="J25651" s="2"/>
      <c r="K25651" s="2"/>
    </row>
    <row r="25652" spans="4:11">
      <c r="D25652" s="1"/>
      <c r="E25652" s="1"/>
      <c r="F25652" s="1"/>
      <c r="G25652" s="1"/>
      <c r="J25652" s="2"/>
      <c r="K25652" s="2"/>
    </row>
    <row r="25653" spans="4:11">
      <c r="D25653" s="1"/>
      <c r="E25653" s="1"/>
      <c r="F25653" s="1"/>
      <c r="G25653" s="1"/>
      <c r="J25653" s="2"/>
      <c r="K25653" s="2"/>
    </row>
    <row r="25654" spans="4:11">
      <c r="D25654" s="1"/>
      <c r="E25654" s="1"/>
      <c r="F25654" s="1"/>
      <c r="G25654" s="1"/>
      <c r="J25654" s="2"/>
      <c r="K25654" s="2"/>
    </row>
    <row r="25655" spans="4:11">
      <c r="D25655" s="1"/>
      <c r="E25655" s="1"/>
      <c r="F25655" s="1"/>
      <c r="G25655" s="1"/>
      <c r="J25655" s="2"/>
      <c r="K25655" s="2"/>
    </row>
    <row r="25656" spans="4:11">
      <c r="D25656" s="1"/>
      <c r="E25656" s="1"/>
      <c r="F25656" s="1"/>
      <c r="G25656" s="1"/>
      <c r="J25656" s="2"/>
      <c r="K25656" s="2"/>
    </row>
    <row r="25657" spans="4:11">
      <c r="D25657" s="1"/>
      <c r="E25657" s="1"/>
      <c r="F25657" s="1"/>
      <c r="G25657" s="1"/>
      <c r="J25657" s="2"/>
      <c r="K25657" s="2"/>
    </row>
    <row r="25658" spans="4:11">
      <c r="D25658" s="1"/>
      <c r="E25658" s="1"/>
      <c r="F25658" s="1"/>
      <c r="G25658" s="1"/>
      <c r="J25658" s="2"/>
      <c r="K25658" s="2"/>
    </row>
    <row r="25659" spans="4:11">
      <c r="D25659" s="1"/>
      <c r="E25659" s="1"/>
      <c r="F25659" s="1"/>
      <c r="G25659" s="1"/>
      <c r="J25659" s="2"/>
      <c r="K25659" s="2"/>
    </row>
    <row r="25660" spans="4:11">
      <c r="D25660" s="1"/>
      <c r="E25660" s="1"/>
      <c r="F25660" s="1"/>
      <c r="G25660" s="1"/>
      <c r="J25660" s="2"/>
      <c r="K25660" s="2"/>
    </row>
    <row r="25661" spans="4:11">
      <c r="D25661" s="1"/>
      <c r="E25661" s="1"/>
      <c r="F25661" s="1"/>
      <c r="G25661" s="1"/>
      <c r="J25661" s="2"/>
      <c r="K25661" s="2"/>
    </row>
    <row r="25662" spans="4:11">
      <c r="D25662" s="1"/>
      <c r="E25662" s="1"/>
      <c r="F25662" s="1"/>
      <c r="G25662" s="1"/>
      <c r="J25662" s="2"/>
      <c r="K25662" s="2"/>
    </row>
    <row r="25663" spans="4:11">
      <c r="D25663" s="1"/>
      <c r="E25663" s="1"/>
      <c r="F25663" s="1"/>
      <c r="G25663" s="1"/>
      <c r="J25663" s="2"/>
      <c r="K25663" s="2"/>
    </row>
    <row r="25664" spans="4:11">
      <c r="D25664" s="1"/>
      <c r="E25664" s="1"/>
      <c r="F25664" s="1"/>
      <c r="G25664" s="1"/>
      <c r="J25664" s="2"/>
      <c r="K25664" s="2"/>
    </row>
    <row r="25665" spans="4:11">
      <c r="D25665" s="1"/>
      <c r="E25665" s="1"/>
      <c r="F25665" s="1"/>
      <c r="G25665" s="1"/>
      <c r="J25665" s="2"/>
      <c r="K25665" s="2"/>
    </row>
    <row r="25666" spans="4:11">
      <c r="D25666" s="1"/>
      <c r="E25666" s="1"/>
      <c r="F25666" s="1"/>
      <c r="G25666" s="1"/>
      <c r="J25666" s="2"/>
      <c r="K25666" s="2"/>
    </row>
    <row r="25667" spans="4:11">
      <c r="D25667" s="1"/>
      <c r="E25667" s="1"/>
      <c r="F25667" s="1"/>
      <c r="G25667" s="1"/>
      <c r="J25667" s="2"/>
      <c r="K25667" s="2"/>
    </row>
    <row r="25668" spans="4:11">
      <c r="D25668" s="1"/>
      <c r="E25668" s="1"/>
      <c r="F25668" s="1"/>
      <c r="G25668" s="1"/>
      <c r="J25668" s="2"/>
      <c r="K25668" s="2"/>
    </row>
    <row r="25669" spans="4:11">
      <c r="D25669" s="1"/>
      <c r="E25669" s="1"/>
      <c r="F25669" s="1"/>
      <c r="G25669" s="1"/>
      <c r="J25669" s="2"/>
      <c r="K25669" s="2"/>
    </row>
    <row r="25670" spans="4:11">
      <c r="D25670" s="1"/>
      <c r="E25670" s="1"/>
      <c r="F25670" s="1"/>
      <c r="G25670" s="1"/>
      <c r="J25670" s="2"/>
      <c r="K25670" s="2"/>
    </row>
    <row r="25671" spans="4:11">
      <c r="D25671" s="1"/>
      <c r="E25671" s="1"/>
      <c r="F25671" s="1"/>
      <c r="G25671" s="1"/>
      <c r="J25671" s="2"/>
      <c r="K25671" s="2"/>
    </row>
    <row r="25672" spans="4:11">
      <c r="D25672" s="1"/>
      <c r="E25672" s="1"/>
      <c r="F25672" s="1"/>
      <c r="G25672" s="1"/>
      <c r="J25672" s="2"/>
      <c r="K25672" s="2"/>
    </row>
    <row r="25673" spans="4:11">
      <c r="D25673" s="1"/>
      <c r="E25673" s="1"/>
      <c r="F25673" s="1"/>
      <c r="G25673" s="1"/>
      <c r="J25673" s="2"/>
      <c r="K25673" s="2"/>
    </row>
    <row r="25674" spans="4:11">
      <c r="D25674" s="1"/>
      <c r="E25674" s="1"/>
      <c r="F25674" s="1"/>
      <c r="G25674" s="1"/>
      <c r="J25674" s="2"/>
      <c r="K25674" s="2"/>
    </row>
    <row r="25675" spans="4:11">
      <c r="D25675" s="1"/>
      <c r="E25675" s="1"/>
      <c r="F25675" s="1"/>
      <c r="G25675" s="1"/>
      <c r="J25675" s="2"/>
      <c r="K25675" s="2"/>
    </row>
    <row r="25676" spans="4:11">
      <c r="D25676" s="1"/>
      <c r="E25676" s="1"/>
      <c r="F25676" s="1"/>
      <c r="G25676" s="1"/>
      <c r="J25676" s="2"/>
      <c r="K25676" s="2"/>
    </row>
    <row r="25677" spans="4:11">
      <c r="D25677" s="1"/>
      <c r="E25677" s="1"/>
      <c r="F25677" s="1"/>
      <c r="G25677" s="1"/>
      <c r="J25677" s="2"/>
      <c r="K25677" s="2"/>
    </row>
    <row r="25678" spans="4:11">
      <c r="D25678" s="1"/>
      <c r="E25678" s="1"/>
      <c r="F25678" s="1"/>
      <c r="G25678" s="1"/>
      <c r="J25678" s="2"/>
      <c r="K25678" s="2"/>
    </row>
    <row r="25679" spans="4:11">
      <c r="D25679" s="1"/>
      <c r="E25679" s="1"/>
      <c r="F25679" s="1"/>
      <c r="G25679" s="1"/>
      <c r="J25679" s="2"/>
      <c r="K25679" s="2"/>
    </row>
    <row r="25680" spans="4:11">
      <c r="D25680" s="1"/>
      <c r="E25680" s="1"/>
      <c r="F25680" s="1"/>
      <c r="G25680" s="1"/>
      <c r="J25680" s="2"/>
      <c r="K25680" s="2"/>
    </row>
    <row r="25681" spans="4:11">
      <c r="D25681" s="1"/>
      <c r="E25681" s="1"/>
      <c r="F25681" s="1"/>
      <c r="G25681" s="1"/>
      <c r="J25681" s="2"/>
      <c r="K25681" s="2"/>
    </row>
    <row r="25682" spans="4:11">
      <c r="D25682" s="1"/>
      <c r="E25682" s="1"/>
      <c r="F25682" s="1"/>
      <c r="G25682" s="1"/>
      <c r="J25682" s="2"/>
      <c r="K25682" s="2"/>
    </row>
    <row r="25683" spans="4:11">
      <c r="D25683" s="1"/>
      <c r="E25683" s="1"/>
      <c r="F25683" s="1"/>
      <c r="G25683" s="1"/>
      <c r="J25683" s="2"/>
      <c r="K25683" s="2"/>
    </row>
    <row r="25684" spans="4:11">
      <c r="D25684" s="1"/>
      <c r="E25684" s="1"/>
      <c r="F25684" s="1"/>
      <c r="G25684" s="1"/>
      <c r="J25684" s="2"/>
      <c r="K25684" s="2"/>
    </row>
    <row r="25685" spans="4:11">
      <c r="D25685" s="1"/>
      <c r="E25685" s="1"/>
      <c r="F25685" s="1"/>
      <c r="G25685" s="1"/>
      <c r="J25685" s="2"/>
      <c r="K25685" s="2"/>
    </row>
    <row r="25686" spans="4:11">
      <c r="D25686" s="1"/>
      <c r="E25686" s="1"/>
      <c r="F25686" s="1"/>
      <c r="G25686" s="1"/>
      <c r="J25686" s="2"/>
      <c r="K25686" s="2"/>
    </row>
    <row r="25687" spans="4:11">
      <c r="D25687" s="1"/>
      <c r="E25687" s="1"/>
      <c r="F25687" s="1"/>
      <c r="G25687" s="1"/>
      <c r="J25687" s="2"/>
      <c r="K25687" s="2"/>
    </row>
    <row r="25688" spans="4:11">
      <c r="D25688" s="1"/>
      <c r="E25688" s="1"/>
      <c r="F25688" s="1"/>
      <c r="G25688" s="1"/>
      <c r="J25688" s="2"/>
      <c r="K25688" s="2"/>
    </row>
    <row r="25689" spans="4:11">
      <c r="D25689" s="1"/>
      <c r="E25689" s="1"/>
      <c r="F25689" s="1"/>
      <c r="G25689" s="1"/>
      <c r="J25689" s="2"/>
      <c r="K25689" s="2"/>
    </row>
    <row r="25690" spans="4:11">
      <c r="D25690" s="1"/>
      <c r="E25690" s="1"/>
      <c r="F25690" s="1"/>
      <c r="G25690" s="1"/>
      <c r="J25690" s="2"/>
      <c r="K25690" s="2"/>
    </row>
    <row r="25691" spans="4:11">
      <c r="D25691" s="1"/>
      <c r="E25691" s="1"/>
      <c r="F25691" s="1"/>
      <c r="G25691" s="1"/>
      <c r="J25691" s="2"/>
      <c r="K25691" s="2"/>
    </row>
    <row r="25692" spans="4:11">
      <c r="D25692" s="1"/>
      <c r="E25692" s="1"/>
      <c r="F25692" s="1"/>
      <c r="G25692" s="1"/>
      <c r="J25692" s="2"/>
      <c r="K25692" s="2"/>
    </row>
    <row r="25693" spans="4:11">
      <c r="D25693" s="1"/>
      <c r="E25693" s="1"/>
      <c r="F25693" s="1"/>
      <c r="G25693" s="1"/>
      <c r="J25693" s="2"/>
      <c r="K25693" s="2"/>
    </row>
    <row r="25694" spans="4:11">
      <c r="D25694" s="1"/>
      <c r="E25694" s="1"/>
      <c r="F25694" s="1"/>
      <c r="G25694" s="1"/>
      <c r="J25694" s="2"/>
      <c r="K25694" s="2"/>
    </row>
    <row r="25695" spans="4:11">
      <c r="D25695" s="1"/>
      <c r="E25695" s="1"/>
      <c r="F25695" s="1"/>
      <c r="G25695" s="1"/>
      <c r="J25695" s="2"/>
      <c r="K25695" s="2"/>
    </row>
    <row r="25696" spans="4:11">
      <c r="D25696" s="1"/>
      <c r="E25696" s="1"/>
      <c r="F25696" s="1"/>
      <c r="G25696" s="1"/>
      <c r="J25696" s="2"/>
      <c r="K25696" s="2"/>
    </row>
    <row r="25697" spans="4:11">
      <c r="D25697" s="1"/>
      <c r="E25697" s="1"/>
      <c r="F25697" s="1"/>
      <c r="G25697" s="1"/>
      <c r="J25697" s="2"/>
      <c r="K25697" s="2"/>
    </row>
    <row r="25698" spans="4:11">
      <c r="D25698" s="1"/>
      <c r="E25698" s="1"/>
      <c r="F25698" s="1"/>
      <c r="G25698" s="1"/>
      <c r="J25698" s="2"/>
      <c r="K25698" s="2"/>
    </row>
    <row r="25699" spans="4:11">
      <c r="D25699" s="1"/>
      <c r="E25699" s="1"/>
      <c r="F25699" s="1"/>
      <c r="G25699" s="1"/>
      <c r="J25699" s="2"/>
      <c r="K25699" s="2"/>
    </row>
    <row r="25700" spans="4:11">
      <c r="D25700" s="1"/>
      <c r="E25700" s="1"/>
      <c r="F25700" s="1"/>
      <c r="G25700" s="1"/>
      <c r="J25700" s="2"/>
      <c r="K25700" s="2"/>
    </row>
    <row r="25701" spans="4:11">
      <c r="D25701" s="1"/>
      <c r="E25701" s="1"/>
      <c r="F25701" s="1"/>
      <c r="G25701" s="1"/>
      <c r="J25701" s="2"/>
      <c r="K25701" s="2"/>
    </row>
    <row r="25702" spans="4:11">
      <c r="D25702" s="1"/>
      <c r="E25702" s="1"/>
      <c r="F25702" s="1"/>
      <c r="G25702" s="1"/>
      <c r="J25702" s="2"/>
      <c r="K25702" s="2"/>
    </row>
    <row r="25703" spans="4:11">
      <c r="D25703" s="1"/>
      <c r="E25703" s="1"/>
      <c r="F25703" s="1"/>
      <c r="G25703" s="1"/>
      <c r="J25703" s="2"/>
      <c r="K25703" s="2"/>
    </row>
    <row r="25704" spans="4:11">
      <c r="D25704" s="1"/>
      <c r="E25704" s="1"/>
      <c r="F25704" s="1"/>
      <c r="G25704" s="1"/>
      <c r="J25704" s="2"/>
      <c r="K25704" s="2"/>
    </row>
    <row r="25705" spans="4:11">
      <c r="D25705" s="1"/>
      <c r="E25705" s="1"/>
      <c r="F25705" s="1"/>
      <c r="G25705" s="1"/>
      <c r="J25705" s="2"/>
      <c r="K25705" s="2"/>
    </row>
    <row r="25706" spans="4:11">
      <c r="D25706" s="1"/>
      <c r="E25706" s="1"/>
      <c r="F25706" s="1"/>
      <c r="G25706" s="1"/>
      <c r="J25706" s="2"/>
      <c r="K25706" s="2"/>
    </row>
    <row r="25707" spans="4:11">
      <c r="D25707" s="1"/>
      <c r="E25707" s="1"/>
      <c r="F25707" s="1"/>
      <c r="G25707" s="1"/>
      <c r="J25707" s="2"/>
      <c r="K25707" s="2"/>
    </row>
    <row r="25708" spans="4:11">
      <c r="D25708" s="1"/>
      <c r="E25708" s="1"/>
      <c r="F25708" s="1"/>
      <c r="G25708" s="1"/>
      <c r="J25708" s="2"/>
      <c r="K25708" s="2"/>
    </row>
    <row r="25709" spans="4:11">
      <c r="D25709" s="1"/>
      <c r="E25709" s="1"/>
      <c r="F25709" s="1"/>
      <c r="G25709" s="1"/>
      <c r="J25709" s="2"/>
      <c r="K25709" s="2"/>
    </row>
    <row r="25710" spans="4:11">
      <c r="D25710" s="1"/>
      <c r="E25710" s="1"/>
      <c r="F25710" s="1"/>
      <c r="G25710" s="1"/>
      <c r="J25710" s="2"/>
      <c r="K25710" s="2"/>
    </row>
    <row r="25711" spans="4:11">
      <c r="D25711" s="1"/>
      <c r="E25711" s="1"/>
      <c r="F25711" s="1"/>
      <c r="G25711" s="1"/>
      <c r="J25711" s="2"/>
      <c r="K25711" s="2"/>
    </row>
    <row r="25712" spans="4:11">
      <c r="D25712" s="1"/>
      <c r="E25712" s="1"/>
      <c r="F25712" s="1"/>
      <c r="G25712" s="1"/>
      <c r="J25712" s="2"/>
      <c r="K25712" s="2"/>
    </row>
    <row r="25713" spans="4:11">
      <c r="D25713" s="1"/>
      <c r="E25713" s="1"/>
      <c r="F25713" s="1"/>
      <c r="G25713" s="1"/>
      <c r="J25713" s="2"/>
      <c r="K25713" s="2"/>
    </row>
    <row r="25714" spans="4:11">
      <c r="D25714" s="1"/>
      <c r="E25714" s="1"/>
      <c r="F25714" s="1"/>
      <c r="G25714" s="1"/>
      <c r="J25714" s="2"/>
      <c r="K25714" s="2"/>
    </row>
    <row r="25715" spans="4:11">
      <c r="D25715" s="1"/>
      <c r="E25715" s="1"/>
      <c r="F25715" s="1"/>
      <c r="G25715" s="1"/>
      <c r="J25715" s="2"/>
      <c r="K25715" s="2"/>
    </row>
    <row r="25716" spans="4:11">
      <c r="D25716" s="1"/>
      <c r="E25716" s="1"/>
      <c r="F25716" s="1"/>
      <c r="G25716" s="1"/>
      <c r="J25716" s="2"/>
      <c r="K25716" s="2"/>
    </row>
    <row r="25717" spans="4:11">
      <c r="D25717" s="1"/>
      <c r="E25717" s="1"/>
      <c r="F25717" s="1"/>
      <c r="G25717" s="1"/>
      <c r="J25717" s="2"/>
      <c r="K25717" s="2"/>
    </row>
    <row r="25718" spans="4:11">
      <c r="D25718" s="1"/>
      <c r="E25718" s="1"/>
      <c r="F25718" s="1"/>
      <c r="G25718" s="1"/>
      <c r="J25718" s="2"/>
      <c r="K25718" s="2"/>
    </row>
    <row r="25719" spans="4:11">
      <c r="D25719" s="1"/>
      <c r="E25719" s="1"/>
      <c r="F25719" s="1"/>
      <c r="G25719" s="1"/>
      <c r="J25719" s="2"/>
      <c r="K25719" s="2"/>
    </row>
    <row r="25720" spans="4:11">
      <c r="D25720" s="1"/>
      <c r="E25720" s="1"/>
      <c r="F25720" s="1"/>
      <c r="G25720" s="1"/>
      <c r="J25720" s="2"/>
      <c r="K25720" s="2"/>
    </row>
    <row r="25721" spans="4:11">
      <c r="D25721" s="1"/>
      <c r="E25721" s="1"/>
      <c r="F25721" s="1"/>
      <c r="G25721" s="1"/>
      <c r="J25721" s="2"/>
      <c r="K25721" s="2"/>
    </row>
    <row r="25722" spans="4:11">
      <c r="D25722" s="1"/>
      <c r="E25722" s="1"/>
      <c r="F25722" s="1"/>
      <c r="G25722" s="1"/>
      <c r="J25722" s="2"/>
      <c r="K25722" s="2"/>
    </row>
    <row r="25723" spans="4:11">
      <c r="D25723" s="1"/>
      <c r="E25723" s="1"/>
      <c r="F25723" s="1"/>
      <c r="G25723" s="1"/>
      <c r="J25723" s="2"/>
      <c r="K25723" s="2"/>
    </row>
    <row r="25724" spans="4:11">
      <c r="D25724" s="1"/>
      <c r="E25724" s="1"/>
      <c r="F25724" s="1"/>
      <c r="G25724" s="1"/>
      <c r="J25724" s="2"/>
      <c r="K25724" s="2"/>
    </row>
    <row r="25725" spans="4:11">
      <c r="D25725" s="1"/>
      <c r="E25725" s="1"/>
      <c r="F25725" s="1"/>
      <c r="G25725" s="1"/>
      <c r="J25725" s="2"/>
      <c r="K25725" s="2"/>
    </row>
    <row r="25726" spans="4:11">
      <c r="D25726" s="1"/>
      <c r="E25726" s="1"/>
      <c r="F25726" s="1"/>
      <c r="G25726" s="1"/>
      <c r="J25726" s="2"/>
      <c r="K25726" s="2"/>
    </row>
    <row r="25727" spans="4:11">
      <c r="D25727" s="1"/>
      <c r="E25727" s="1"/>
      <c r="F25727" s="1"/>
      <c r="G25727" s="1"/>
      <c r="J25727" s="2"/>
      <c r="K25727" s="2"/>
    </row>
    <row r="25728" spans="4:11">
      <c r="D25728" s="1"/>
      <c r="E25728" s="1"/>
      <c r="F25728" s="1"/>
      <c r="G25728" s="1"/>
      <c r="J25728" s="2"/>
      <c r="K25728" s="2"/>
    </row>
    <row r="25729" spans="4:11">
      <c r="D25729" s="1"/>
      <c r="E25729" s="1"/>
      <c r="F25729" s="1"/>
      <c r="G25729" s="1"/>
      <c r="J25729" s="2"/>
      <c r="K25729" s="2"/>
    </row>
    <row r="25730" spans="4:11">
      <c r="D25730" s="1"/>
      <c r="E25730" s="1"/>
      <c r="F25730" s="1"/>
      <c r="G25730" s="1"/>
      <c r="J25730" s="2"/>
      <c r="K25730" s="2"/>
    </row>
    <row r="25731" spans="4:11">
      <c r="D25731" s="1"/>
      <c r="E25731" s="1"/>
      <c r="F25731" s="1"/>
      <c r="G25731" s="1"/>
      <c r="J25731" s="2"/>
      <c r="K25731" s="2"/>
    </row>
    <row r="25732" spans="4:11">
      <c r="D25732" s="1"/>
      <c r="E25732" s="1"/>
      <c r="F25732" s="1"/>
      <c r="G25732" s="1"/>
      <c r="J25732" s="2"/>
      <c r="K25732" s="2"/>
    </row>
    <row r="25733" spans="4:11">
      <c r="D25733" s="1"/>
      <c r="E25733" s="1"/>
      <c r="F25733" s="1"/>
      <c r="G25733" s="1"/>
      <c r="J25733" s="2"/>
      <c r="K25733" s="2"/>
    </row>
    <row r="25734" spans="4:11">
      <c r="D25734" s="1"/>
      <c r="E25734" s="1"/>
      <c r="F25734" s="1"/>
      <c r="G25734" s="1"/>
      <c r="J25734" s="2"/>
      <c r="K25734" s="2"/>
    </row>
    <row r="25735" spans="4:11">
      <c r="D25735" s="1"/>
      <c r="E25735" s="1"/>
      <c r="F25735" s="1"/>
      <c r="G25735" s="1"/>
      <c r="J25735" s="2"/>
      <c r="K25735" s="2"/>
    </row>
    <row r="25736" spans="4:11">
      <c r="D25736" s="1"/>
      <c r="E25736" s="1"/>
      <c r="F25736" s="1"/>
      <c r="G25736" s="1"/>
      <c r="J25736" s="2"/>
      <c r="K25736" s="2"/>
    </row>
    <row r="25737" spans="4:11">
      <c r="D25737" s="1"/>
      <c r="E25737" s="1"/>
      <c r="F25737" s="1"/>
      <c r="G25737" s="1"/>
      <c r="J25737" s="2"/>
      <c r="K25737" s="2"/>
    </row>
    <row r="25738" spans="4:11">
      <c r="D25738" s="1"/>
      <c r="E25738" s="1"/>
      <c r="F25738" s="1"/>
      <c r="G25738" s="1"/>
      <c r="J25738" s="2"/>
      <c r="K25738" s="2"/>
    </row>
    <row r="25739" spans="4:11">
      <c r="D25739" s="1"/>
      <c r="E25739" s="1"/>
      <c r="F25739" s="1"/>
      <c r="G25739" s="1"/>
      <c r="J25739" s="2"/>
      <c r="K25739" s="2"/>
    </row>
    <row r="25740" spans="4:11">
      <c r="D25740" s="1"/>
      <c r="E25740" s="1"/>
      <c r="F25740" s="1"/>
      <c r="G25740" s="1"/>
      <c r="J25740" s="2"/>
      <c r="K25740" s="2"/>
    </row>
    <row r="25741" spans="4:11">
      <c r="D25741" s="1"/>
      <c r="E25741" s="1"/>
      <c r="F25741" s="1"/>
      <c r="G25741" s="1"/>
      <c r="J25741" s="2"/>
      <c r="K25741" s="2"/>
    </row>
    <row r="25742" spans="4:11">
      <c r="D25742" s="1"/>
      <c r="E25742" s="1"/>
      <c r="F25742" s="1"/>
      <c r="G25742" s="1"/>
      <c r="J25742" s="2"/>
      <c r="K25742" s="2"/>
    </row>
    <row r="25743" spans="4:11">
      <c r="D25743" s="1"/>
      <c r="E25743" s="1"/>
      <c r="F25743" s="1"/>
      <c r="G25743" s="1"/>
      <c r="J25743" s="2"/>
      <c r="K25743" s="2"/>
    </row>
    <row r="25744" spans="4:11">
      <c r="D25744" s="1"/>
      <c r="E25744" s="1"/>
      <c r="F25744" s="1"/>
      <c r="G25744" s="1"/>
      <c r="J25744" s="2"/>
      <c r="K25744" s="2"/>
    </row>
    <row r="25745" spans="4:11">
      <c r="D25745" s="1"/>
      <c r="E25745" s="1"/>
      <c r="F25745" s="1"/>
      <c r="G25745" s="1"/>
      <c r="J25745" s="2"/>
      <c r="K25745" s="2"/>
    </row>
    <row r="25746" spans="4:11">
      <c r="D25746" s="1"/>
      <c r="E25746" s="1"/>
      <c r="F25746" s="1"/>
      <c r="G25746" s="1"/>
      <c r="J25746" s="2"/>
      <c r="K25746" s="2"/>
    </row>
    <row r="25747" spans="4:11">
      <c r="D25747" s="1"/>
      <c r="E25747" s="1"/>
      <c r="F25747" s="1"/>
      <c r="G25747" s="1"/>
      <c r="J25747" s="2"/>
      <c r="K25747" s="2"/>
    </row>
    <row r="25748" spans="4:11">
      <c r="D25748" s="1"/>
      <c r="E25748" s="1"/>
      <c r="F25748" s="1"/>
      <c r="G25748" s="1"/>
      <c r="J25748" s="2"/>
      <c r="K25748" s="2"/>
    </row>
    <row r="25749" spans="4:11">
      <c r="D25749" s="1"/>
      <c r="E25749" s="1"/>
      <c r="F25749" s="1"/>
      <c r="G25749" s="1"/>
      <c r="J25749" s="2"/>
      <c r="K25749" s="2"/>
    </row>
    <row r="25750" spans="4:11">
      <c r="D25750" s="1"/>
      <c r="E25750" s="1"/>
      <c r="F25750" s="1"/>
      <c r="G25750" s="1"/>
      <c r="J25750" s="2"/>
      <c r="K25750" s="2"/>
    </row>
    <row r="25751" spans="4:11">
      <c r="D25751" s="1"/>
      <c r="E25751" s="1"/>
      <c r="F25751" s="1"/>
      <c r="G25751" s="1"/>
      <c r="J25751" s="2"/>
      <c r="K25751" s="2"/>
    </row>
    <row r="25752" spans="4:11">
      <c r="D25752" s="1"/>
      <c r="E25752" s="1"/>
      <c r="F25752" s="1"/>
      <c r="G25752" s="1"/>
      <c r="J25752" s="2"/>
      <c r="K25752" s="2"/>
    </row>
    <row r="25753" spans="4:11">
      <c r="D25753" s="1"/>
      <c r="E25753" s="1"/>
      <c r="F25753" s="1"/>
      <c r="G25753" s="1"/>
      <c r="J25753" s="2"/>
      <c r="K25753" s="2"/>
    </row>
    <row r="25754" spans="4:11">
      <c r="D25754" s="1"/>
      <c r="E25754" s="1"/>
      <c r="F25754" s="1"/>
      <c r="G25754" s="1"/>
      <c r="J25754" s="2"/>
      <c r="K25754" s="2"/>
    </row>
    <row r="25755" spans="4:11">
      <c r="D25755" s="1"/>
      <c r="E25755" s="1"/>
      <c r="F25755" s="1"/>
      <c r="G25755" s="1"/>
      <c r="J25755" s="2"/>
      <c r="K25755" s="2"/>
    </row>
    <row r="25756" spans="4:11">
      <c r="D25756" s="1"/>
      <c r="E25756" s="1"/>
      <c r="F25756" s="1"/>
      <c r="G25756" s="1"/>
      <c r="J25756" s="2"/>
      <c r="K25756" s="2"/>
    </row>
    <row r="25757" spans="4:11">
      <c r="D25757" s="1"/>
      <c r="E25757" s="1"/>
      <c r="F25757" s="1"/>
      <c r="G25757" s="1"/>
      <c r="J25757" s="2"/>
      <c r="K25757" s="2"/>
    </row>
    <row r="25758" spans="4:11">
      <c r="D25758" s="1"/>
      <c r="E25758" s="1"/>
      <c r="F25758" s="1"/>
      <c r="G25758" s="1"/>
      <c r="J25758" s="2"/>
      <c r="K25758" s="2"/>
    </row>
    <row r="25759" spans="4:11">
      <c r="D25759" s="1"/>
      <c r="E25759" s="1"/>
      <c r="F25759" s="1"/>
      <c r="G25759" s="1"/>
      <c r="J25759" s="2"/>
      <c r="K25759" s="2"/>
    </row>
    <row r="25760" spans="4:11">
      <c r="D25760" s="1"/>
      <c r="E25760" s="1"/>
      <c r="F25760" s="1"/>
      <c r="G25760" s="1"/>
      <c r="J25760" s="2"/>
      <c r="K25760" s="2"/>
    </row>
    <row r="25761" spans="4:11">
      <c r="D25761" s="1"/>
      <c r="E25761" s="1"/>
      <c r="F25761" s="1"/>
      <c r="G25761" s="1"/>
      <c r="J25761" s="2"/>
      <c r="K25761" s="2"/>
    </row>
    <row r="25762" spans="4:11">
      <c r="D25762" s="1"/>
      <c r="E25762" s="1"/>
      <c r="F25762" s="1"/>
      <c r="G25762" s="1"/>
      <c r="J25762" s="2"/>
      <c r="K25762" s="2"/>
    </row>
    <row r="25763" spans="4:11">
      <c r="D25763" s="1"/>
      <c r="E25763" s="1"/>
      <c r="F25763" s="1"/>
      <c r="G25763" s="1"/>
      <c r="J25763" s="2"/>
      <c r="K25763" s="2"/>
    </row>
    <row r="25764" spans="4:11">
      <c r="D25764" s="1"/>
      <c r="E25764" s="1"/>
      <c r="F25764" s="1"/>
      <c r="G25764" s="1"/>
      <c r="J25764" s="2"/>
      <c r="K25764" s="2"/>
    </row>
    <row r="25765" spans="4:11">
      <c r="D25765" s="1"/>
      <c r="E25765" s="1"/>
      <c r="F25765" s="1"/>
      <c r="G25765" s="1"/>
      <c r="J25765" s="2"/>
      <c r="K25765" s="2"/>
    </row>
    <row r="25766" spans="4:11">
      <c r="D25766" s="1"/>
      <c r="E25766" s="1"/>
      <c r="F25766" s="1"/>
      <c r="G25766" s="1"/>
      <c r="J25766" s="2"/>
      <c r="K25766" s="2"/>
    </row>
    <row r="25767" spans="4:11">
      <c r="D25767" s="1"/>
      <c r="E25767" s="1"/>
      <c r="F25767" s="1"/>
      <c r="G25767" s="1"/>
      <c r="J25767" s="2"/>
      <c r="K25767" s="2"/>
    </row>
    <row r="25768" spans="4:11">
      <c r="D25768" s="1"/>
      <c r="E25768" s="1"/>
      <c r="F25768" s="1"/>
      <c r="G25768" s="1"/>
      <c r="J25768" s="2"/>
      <c r="K25768" s="2"/>
    </row>
    <row r="25769" spans="4:11">
      <c r="D25769" s="1"/>
      <c r="E25769" s="1"/>
      <c r="F25769" s="1"/>
      <c r="G25769" s="1"/>
      <c r="J25769" s="2"/>
      <c r="K25769" s="2"/>
    </row>
    <row r="25770" spans="4:11">
      <c r="D25770" s="1"/>
      <c r="E25770" s="1"/>
      <c r="F25770" s="1"/>
      <c r="G25770" s="1"/>
      <c r="J25770" s="2"/>
      <c r="K25770" s="2"/>
    </row>
    <row r="25771" spans="4:11">
      <c r="D25771" s="1"/>
      <c r="E25771" s="1"/>
      <c r="F25771" s="1"/>
      <c r="G25771" s="1"/>
      <c r="J25771" s="2"/>
      <c r="K25771" s="2"/>
    </row>
    <row r="25772" spans="4:11">
      <c r="D25772" s="1"/>
      <c r="E25772" s="1"/>
      <c r="F25772" s="1"/>
      <c r="G25772" s="1"/>
      <c r="J25772" s="2"/>
      <c r="K25772" s="2"/>
    </row>
    <row r="25773" spans="4:11">
      <c r="D25773" s="1"/>
      <c r="E25773" s="1"/>
      <c r="F25773" s="1"/>
      <c r="G25773" s="1"/>
      <c r="J25773" s="2"/>
      <c r="K25773" s="2"/>
    </row>
    <row r="25774" spans="4:11">
      <c r="D25774" s="1"/>
      <c r="E25774" s="1"/>
      <c r="F25774" s="1"/>
      <c r="G25774" s="1"/>
      <c r="J25774" s="2"/>
      <c r="K25774" s="2"/>
    </row>
    <row r="25775" spans="4:11">
      <c r="D25775" s="1"/>
      <c r="E25775" s="1"/>
      <c r="F25775" s="1"/>
      <c r="G25775" s="1"/>
      <c r="J25775" s="2"/>
      <c r="K25775" s="2"/>
    </row>
    <row r="25776" spans="4:11">
      <c r="D25776" s="1"/>
      <c r="E25776" s="1"/>
      <c r="F25776" s="1"/>
      <c r="G25776" s="1"/>
      <c r="J25776" s="2"/>
      <c r="K25776" s="2"/>
    </row>
    <row r="25777" spans="4:11">
      <c r="D25777" s="1"/>
      <c r="E25777" s="1"/>
      <c r="F25777" s="1"/>
      <c r="G25777" s="1"/>
      <c r="J25777" s="2"/>
      <c r="K25777" s="2"/>
    </row>
    <row r="25778" spans="4:11">
      <c r="D25778" s="1"/>
      <c r="E25778" s="1"/>
      <c r="F25778" s="1"/>
      <c r="G25778" s="1"/>
      <c r="J25778" s="2"/>
      <c r="K25778" s="2"/>
    </row>
    <row r="25779" spans="4:11">
      <c r="D25779" s="1"/>
      <c r="E25779" s="1"/>
      <c r="F25779" s="1"/>
      <c r="G25779" s="1"/>
      <c r="J25779" s="2"/>
      <c r="K25779" s="2"/>
    </row>
    <row r="25780" spans="4:11">
      <c r="D25780" s="1"/>
      <c r="E25780" s="1"/>
      <c r="F25780" s="1"/>
      <c r="G25780" s="1"/>
      <c r="J25780" s="2"/>
      <c r="K25780" s="2"/>
    </row>
    <row r="25781" spans="4:11">
      <c r="D25781" s="1"/>
      <c r="E25781" s="1"/>
      <c r="F25781" s="1"/>
      <c r="G25781" s="1"/>
      <c r="J25781" s="2"/>
      <c r="K25781" s="2"/>
    </row>
    <row r="25782" spans="4:11">
      <c r="D25782" s="1"/>
      <c r="E25782" s="1"/>
      <c r="F25782" s="1"/>
      <c r="G25782" s="1"/>
      <c r="J25782" s="2"/>
      <c r="K25782" s="2"/>
    </row>
    <row r="25783" spans="4:11">
      <c r="D25783" s="1"/>
      <c r="E25783" s="1"/>
      <c r="F25783" s="1"/>
      <c r="G25783" s="1"/>
      <c r="J25783" s="2"/>
      <c r="K25783" s="2"/>
    </row>
    <row r="25784" spans="4:11">
      <c r="D25784" s="1"/>
      <c r="E25784" s="1"/>
      <c r="F25784" s="1"/>
      <c r="G25784" s="1"/>
      <c r="J25784" s="2"/>
      <c r="K25784" s="2"/>
    </row>
    <row r="25785" spans="4:11">
      <c r="D25785" s="1"/>
      <c r="E25785" s="1"/>
      <c r="F25785" s="1"/>
      <c r="G25785" s="1"/>
      <c r="J25785" s="2"/>
      <c r="K25785" s="2"/>
    </row>
    <row r="25786" spans="4:11">
      <c r="D25786" s="1"/>
      <c r="E25786" s="1"/>
      <c r="F25786" s="1"/>
      <c r="G25786" s="1"/>
      <c r="J25786" s="2"/>
      <c r="K25786" s="2"/>
    </row>
    <row r="25787" spans="4:11">
      <c r="D25787" s="1"/>
      <c r="E25787" s="1"/>
      <c r="F25787" s="1"/>
      <c r="G25787" s="1"/>
      <c r="J25787" s="2"/>
      <c r="K25787" s="2"/>
    </row>
    <row r="25788" spans="4:11">
      <c r="D25788" s="1"/>
      <c r="E25788" s="1"/>
      <c r="F25788" s="1"/>
      <c r="G25788" s="1"/>
      <c r="J25788" s="2"/>
      <c r="K25788" s="2"/>
    </row>
    <row r="25789" spans="4:11">
      <c r="D25789" s="1"/>
      <c r="E25789" s="1"/>
      <c r="F25789" s="1"/>
      <c r="G25789" s="1"/>
      <c r="J25789" s="2"/>
      <c r="K25789" s="2"/>
    </row>
    <row r="25790" spans="4:11">
      <c r="D25790" s="1"/>
      <c r="E25790" s="1"/>
      <c r="F25790" s="1"/>
      <c r="G25790" s="1"/>
      <c r="J25790" s="2"/>
      <c r="K25790" s="2"/>
    </row>
    <row r="25791" spans="4:11">
      <c r="D25791" s="1"/>
      <c r="E25791" s="1"/>
      <c r="F25791" s="1"/>
      <c r="G25791" s="1"/>
      <c r="J25791" s="2"/>
      <c r="K25791" s="2"/>
    </row>
    <row r="25792" spans="4:11">
      <c r="D25792" s="1"/>
      <c r="E25792" s="1"/>
      <c r="F25792" s="1"/>
      <c r="G25792" s="1"/>
      <c r="J25792" s="2"/>
      <c r="K25792" s="2"/>
    </row>
    <row r="25793" spans="4:11">
      <c r="D25793" s="1"/>
      <c r="E25793" s="1"/>
      <c r="F25793" s="1"/>
      <c r="G25793" s="1"/>
      <c r="J25793" s="2"/>
      <c r="K25793" s="2"/>
    </row>
    <row r="25794" spans="4:11">
      <c r="D25794" s="1"/>
      <c r="E25794" s="1"/>
      <c r="F25794" s="1"/>
      <c r="G25794" s="1"/>
      <c r="J25794" s="2"/>
      <c r="K25794" s="2"/>
    </row>
    <row r="25795" spans="4:11">
      <c r="D25795" s="1"/>
      <c r="E25795" s="1"/>
      <c r="F25795" s="1"/>
      <c r="G25795" s="1"/>
      <c r="J25795" s="2"/>
      <c r="K25795" s="2"/>
    </row>
    <row r="25796" spans="4:11">
      <c r="D25796" s="1"/>
      <c r="E25796" s="1"/>
      <c r="F25796" s="1"/>
      <c r="G25796" s="1"/>
      <c r="J25796" s="2"/>
      <c r="K25796" s="2"/>
    </row>
    <row r="25797" spans="4:11">
      <c r="D25797" s="1"/>
      <c r="E25797" s="1"/>
      <c r="F25797" s="1"/>
      <c r="G25797" s="1"/>
      <c r="J25797" s="2"/>
      <c r="K25797" s="2"/>
    </row>
    <row r="25798" spans="4:11">
      <c r="D25798" s="1"/>
      <c r="E25798" s="1"/>
      <c r="F25798" s="1"/>
      <c r="G25798" s="1"/>
      <c r="J25798" s="2"/>
      <c r="K25798" s="2"/>
    </row>
    <row r="25799" spans="4:11">
      <c r="D25799" s="1"/>
      <c r="E25799" s="1"/>
      <c r="F25799" s="1"/>
      <c r="G25799" s="1"/>
      <c r="J25799" s="2"/>
      <c r="K25799" s="2"/>
    </row>
    <row r="25800" spans="4:11">
      <c r="D25800" s="1"/>
      <c r="E25800" s="1"/>
      <c r="F25800" s="1"/>
      <c r="G25800" s="1"/>
      <c r="J25800" s="2"/>
      <c r="K25800" s="2"/>
    </row>
    <row r="25801" spans="4:11">
      <c r="D25801" s="1"/>
      <c r="E25801" s="1"/>
      <c r="F25801" s="1"/>
      <c r="G25801" s="1"/>
      <c r="J25801" s="2"/>
      <c r="K25801" s="2"/>
    </row>
    <row r="25802" spans="4:11">
      <c r="D25802" s="1"/>
      <c r="E25802" s="1"/>
      <c r="F25802" s="1"/>
      <c r="G25802" s="1"/>
      <c r="J25802" s="2"/>
      <c r="K25802" s="2"/>
    </row>
    <row r="25803" spans="4:11">
      <c r="D25803" s="1"/>
      <c r="E25803" s="1"/>
      <c r="F25803" s="1"/>
      <c r="G25803" s="1"/>
      <c r="J25803" s="2"/>
      <c r="K25803" s="2"/>
    </row>
    <row r="25804" spans="4:11">
      <c r="D25804" s="1"/>
      <c r="E25804" s="1"/>
      <c r="F25804" s="1"/>
      <c r="G25804" s="1"/>
      <c r="J25804" s="2"/>
      <c r="K25804" s="2"/>
    </row>
    <row r="25805" spans="4:11">
      <c r="D25805" s="1"/>
      <c r="E25805" s="1"/>
      <c r="F25805" s="1"/>
      <c r="G25805" s="1"/>
      <c r="J25805" s="2"/>
      <c r="K25805" s="2"/>
    </row>
    <row r="25806" spans="4:11">
      <c r="D25806" s="1"/>
      <c r="E25806" s="1"/>
      <c r="F25806" s="1"/>
      <c r="G25806" s="1"/>
      <c r="J25806" s="2"/>
      <c r="K25806" s="2"/>
    </row>
    <row r="25807" spans="4:11">
      <c r="D25807" s="1"/>
      <c r="E25807" s="1"/>
      <c r="F25807" s="1"/>
      <c r="G25807" s="1"/>
      <c r="J25807" s="2"/>
      <c r="K25807" s="2"/>
    </row>
    <row r="25808" spans="4:11">
      <c r="D25808" s="1"/>
      <c r="E25808" s="1"/>
      <c r="F25808" s="1"/>
      <c r="G25808" s="1"/>
      <c r="J25808" s="2"/>
      <c r="K25808" s="2"/>
    </row>
    <row r="25809" spans="4:11">
      <c r="D25809" s="1"/>
      <c r="E25809" s="1"/>
      <c r="F25809" s="1"/>
      <c r="G25809" s="1"/>
      <c r="J25809" s="2"/>
      <c r="K25809" s="2"/>
    </row>
    <row r="25810" spans="4:11">
      <c r="D25810" s="1"/>
      <c r="E25810" s="1"/>
      <c r="F25810" s="1"/>
      <c r="G25810" s="1"/>
      <c r="J25810" s="2"/>
      <c r="K25810" s="2"/>
    </row>
    <row r="25811" spans="4:11">
      <c r="D25811" s="1"/>
      <c r="E25811" s="1"/>
      <c r="F25811" s="1"/>
      <c r="G25811" s="1"/>
      <c r="J25811" s="2"/>
      <c r="K25811" s="2"/>
    </row>
    <row r="25812" spans="4:11">
      <c r="D25812" s="1"/>
      <c r="E25812" s="1"/>
      <c r="F25812" s="1"/>
      <c r="G25812" s="1"/>
      <c r="J25812" s="2"/>
      <c r="K25812" s="2"/>
    </row>
    <row r="25813" spans="4:11">
      <c r="D25813" s="1"/>
      <c r="E25813" s="1"/>
      <c r="F25813" s="1"/>
      <c r="G25813" s="1"/>
      <c r="J25813" s="2"/>
      <c r="K25813" s="2"/>
    </row>
    <row r="25814" spans="4:11">
      <c r="D25814" s="1"/>
      <c r="E25814" s="1"/>
      <c r="F25814" s="1"/>
      <c r="G25814" s="1"/>
      <c r="J25814" s="2"/>
      <c r="K25814" s="2"/>
    </row>
    <row r="25815" spans="4:11">
      <c r="D25815" s="1"/>
      <c r="E25815" s="1"/>
      <c r="F25815" s="1"/>
      <c r="G25815" s="1"/>
      <c r="J25815" s="2"/>
      <c r="K25815" s="2"/>
    </row>
    <row r="25816" spans="4:11">
      <c r="D25816" s="1"/>
      <c r="E25816" s="1"/>
      <c r="F25816" s="1"/>
      <c r="G25816" s="1"/>
      <c r="J25816" s="2"/>
      <c r="K25816" s="2"/>
    </row>
    <row r="25817" spans="4:11">
      <c r="D25817" s="1"/>
      <c r="E25817" s="1"/>
      <c r="F25817" s="1"/>
      <c r="G25817" s="1"/>
      <c r="J25817" s="2"/>
      <c r="K25817" s="2"/>
    </row>
    <row r="25818" spans="4:11">
      <c r="D25818" s="1"/>
      <c r="E25818" s="1"/>
      <c r="F25818" s="1"/>
      <c r="G25818" s="1"/>
      <c r="J25818" s="2"/>
      <c r="K25818" s="2"/>
    </row>
    <row r="25819" spans="4:11">
      <c r="D25819" s="1"/>
      <c r="E25819" s="1"/>
      <c r="F25819" s="1"/>
      <c r="G25819" s="1"/>
      <c r="J25819" s="2"/>
      <c r="K25819" s="2"/>
    </row>
    <row r="25820" spans="4:11">
      <c r="D25820" s="1"/>
      <c r="E25820" s="1"/>
      <c r="F25820" s="1"/>
      <c r="G25820" s="1"/>
      <c r="J25820" s="2"/>
      <c r="K25820" s="2"/>
    </row>
    <row r="25821" spans="4:11">
      <c r="D25821" s="1"/>
      <c r="E25821" s="1"/>
      <c r="F25821" s="1"/>
      <c r="G25821" s="1"/>
      <c r="J25821" s="2"/>
      <c r="K25821" s="2"/>
    </row>
    <row r="25822" spans="4:11">
      <c r="D25822" s="1"/>
      <c r="E25822" s="1"/>
      <c r="F25822" s="1"/>
      <c r="G25822" s="1"/>
      <c r="J25822" s="2"/>
      <c r="K25822" s="2"/>
    </row>
    <row r="25823" spans="4:11">
      <c r="D25823" s="1"/>
      <c r="E25823" s="1"/>
      <c r="F25823" s="1"/>
      <c r="G25823" s="1"/>
      <c r="J25823" s="2"/>
      <c r="K25823" s="2"/>
    </row>
    <row r="25824" spans="4:11">
      <c r="D25824" s="1"/>
      <c r="E25824" s="1"/>
      <c r="F25824" s="1"/>
      <c r="G25824" s="1"/>
      <c r="J25824" s="2"/>
      <c r="K25824" s="2"/>
    </row>
    <row r="25825" spans="4:11">
      <c r="D25825" s="1"/>
      <c r="E25825" s="1"/>
      <c r="F25825" s="1"/>
      <c r="G25825" s="1"/>
      <c r="J25825" s="2"/>
      <c r="K25825" s="2"/>
    </row>
    <row r="25826" spans="4:11">
      <c r="D25826" s="1"/>
      <c r="E25826" s="1"/>
      <c r="F25826" s="1"/>
      <c r="G25826" s="1"/>
      <c r="J25826" s="2"/>
      <c r="K25826" s="2"/>
    </row>
    <row r="25827" spans="4:11">
      <c r="D25827" s="1"/>
      <c r="E25827" s="1"/>
      <c r="F25827" s="1"/>
      <c r="G25827" s="1"/>
      <c r="J25827" s="2"/>
      <c r="K25827" s="2"/>
    </row>
    <row r="25828" spans="4:11">
      <c r="D25828" s="1"/>
      <c r="E25828" s="1"/>
      <c r="F25828" s="1"/>
      <c r="G25828" s="1"/>
      <c r="J25828" s="2"/>
      <c r="K25828" s="2"/>
    </row>
    <row r="25829" spans="4:11">
      <c r="D25829" s="1"/>
      <c r="E25829" s="1"/>
      <c r="F25829" s="1"/>
      <c r="G25829" s="1"/>
      <c r="J25829" s="2"/>
      <c r="K25829" s="2"/>
    </row>
    <row r="25830" spans="4:11">
      <c r="D25830" s="1"/>
      <c r="E25830" s="1"/>
      <c r="F25830" s="1"/>
      <c r="G25830" s="1"/>
      <c r="J25830" s="2"/>
      <c r="K25830" s="2"/>
    </row>
    <row r="25831" spans="4:11">
      <c r="D25831" s="1"/>
      <c r="E25831" s="1"/>
      <c r="F25831" s="1"/>
      <c r="G25831" s="1"/>
      <c r="J25831" s="2"/>
      <c r="K25831" s="2"/>
    </row>
    <row r="25832" spans="4:11">
      <c r="D25832" s="1"/>
      <c r="E25832" s="1"/>
      <c r="F25832" s="1"/>
      <c r="G25832" s="1"/>
      <c r="J25832" s="2"/>
      <c r="K25832" s="2"/>
    </row>
    <row r="25833" spans="4:11">
      <c r="D25833" s="1"/>
      <c r="E25833" s="1"/>
      <c r="F25833" s="1"/>
      <c r="G25833" s="1"/>
      <c r="J25833" s="2"/>
      <c r="K25833" s="2"/>
    </row>
    <row r="25834" spans="4:11">
      <c r="D25834" s="1"/>
      <c r="E25834" s="1"/>
      <c r="F25834" s="1"/>
      <c r="G25834" s="1"/>
      <c r="J25834" s="2"/>
      <c r="K25834" s="2"/>
    </row>
    <row r="25835" spans="4:11">
      <c r="D25835" s="1"/>
      <c r="E25835" s="1"/>
      <c r="F25835" s="1"/>
      <c r="G25835" s="1"/>
      <c r="J25835" s="2"/>
      <c r="K25835" s="2"/>
    </row>
    <row r="25836" spans="4:11">
      <c r="D25836" s="1"/>
      <c r="E25836" s="1"/>
      <c r="F25836" s="1"/>
      <c r="G25836" s="1"/>
      <c r="J25836" s="2"/>
      <c r="K25836" s="2"/>
    </row>
    <row r="25837" spans="4:11">
      <c r="D25837" s="1"/>
      <c r="E25837" s="1"/>
      <c r="F25837" s="1"/>
      <c r="G25837" s="1"/>
      <c r="J25837" s="2"/>
      <c r="K25837" s="2"/>
    </row>
    <row r="25838" spans="4:11">
      <c r="D25838" s="1"/>
      <c r="E25838" s="1"/>
      <c r="F25838" s="1"/>
      <c r="G25838" s="1"/>
      <c r="J25838" s="2"/>
      <c r="K25838" s="2"/>
    </row>
    <row r="25839" spans="4:11">
      <c r="D25839" s="1"/>
      <c r="E25839" s="1"/>
      <c r="F25839" s="1"/>
      <c r="G25839" s="1"/>
      <c r="J25839" s="2"/>
      <c r="K25839" s="2"/>
    </row>
    <row r="25840" spans="4:11">
      <c r="D25840" s="1"/>
      <c r="E25840" s="1"/>
      <c r="F25840" s="1"/>
      <c r="G25840" s="1"/>
      <c r="J25840" s="2"/>
      <c r="K25840" s="2"/>
    </row>
    <row r="25841" spans="4:11">
      <c r="D25841" s="1"/>
      <c r="E25841" s="1"/>
      <c r="F25841" s="1"/>
      <c r="G25841" s="1"/>
      <c r="J25841" s="2"/>
      <c r="K25841" s="2"/>
    </row>
    <row r="25842" spans="4:11">
      <c r="D25842" s="1"/>
      <c r="E25842" s="1"/>
      <c r="F25842" s="1"/>
      <c r="G25842" s="1"/>
      <c r="J25842" s="2"/>
      <c r="K25842" s="2"/>
    </row>
    <row r="25843" spans="4:11">
      <c r="D25843" s="1"/>
      <c r="E25843" s="1"/>
      <c r="F25843" s="1"/>
      <c r="G25843" s="1"/>
      <c r="J25843" s="2"/>
      <c r="K25843" s="2"/>
    </row>
    <row r="25844" spans="4:11">
      <c r="D25844" s="1"/>
      <c r="E25844" s="1"/>
      <c r="F25844" s="1"/>
      <c r="G25844" s="1"/>
      <c r="J25844" s="2"/>
      <c r="K25844" s="2"/>
    </row>
    <row r="25845" spans="4:11">
      <c r="D25845" s="1"/>
      <c r="E25845" s="1"/>
      <c r="F25845" s="1"/>
      <c r="G25845" s="1"/>
      <c r="J25845" s="2"/>
      <c r="K25845" s="2"/>
    </row>
    <row r="25846" spans="4:11">
      <c r="D25846" s="1"/>
      <c r="E25846" s="1"/>
      <c r="F25846" s="1"/>
      <c r="G25846" s="1"/>
      <c r="J25846" s="2"/>
      <c r="K25846" s="2"/>
    </row>
    <row r="25847" spans="4:11">
      <c r="D25847" s="1"/>
      <c r="E25847" s="1"/>
      <c r="F25847" s="1"/>
      <c r="G25847" s="1"/>
      <c r="J25847" s="2"/>
      <c r="K25847" s="2"/>
    </row>
    <row r="25848" spans="4:11">
      <c r="D25848" s="1"/>
      <c r="E25848" s="1"/>
      <c r="F25848" s="1"/>
      <c r="G25848" s="1"/>
      <c r="J25848" s="2"/>
      <c r="K25848" s="2"/>
    </row>
    <row r="25849" spans="4:11">
      <c r="D25849" s="1"/>
      <c r="E25849" s="1"/>
      <c r="F25849" s="1"/>
      <c r="G25849" s="1"/>
      <c r="J25849" s="2"/>
      <c r="K25849" s="2"/>
    </row>
    <row r="25850" spans="4:11">
      <c r="D25850" s="1"/>
      <c r="E25850" s="1"/>
      <c r="F25850" s="1"/>
      <c r="G25850" s="1"/>
      <c r="J25850" s="2"/>
      <c r="K25850" s="2"/>
    </row>
    <row r="25851" spans="4:11">
      <c r="D25851" s="1"/>
      <c r="E25851" s="1"/>
      <c r="F25851" s="1"/>
      <c r="G25851" s="1"/>
      <c r="J25851" s="2"/>
      <c r="K25851" s="2"/>
    </row>
    <row r="25852" spans="4:11">
      <c r="D25852" s="1"/>
      <c r="E25852" s="1"/>
      <c r="F25852" s="1"/>
      <c r="G25852" s="1"/>
      <c r="J25852" s="2"/>
      <c r="K25852" s="2"/>
    </row>
    <row r="25853" spans="4:11">
      <c r="D25853" s="1"/>
      <c r="E25853" s="1"/>
      <c r="F25853" s="1"/>
      <c r="G25853" s="1"/>
      <c r="J25853" s="2"/>
      <c r="K25853" s="2"/>
    </row>
    <row r="25854" spans="4:11">
      <c r="D25854" s="1"/>
      <c r="E25854" s="1"/>
      <c r="F25854" s="1"/>
      <c r="G25854" s="1"/>
      <c r="J25854" s="2"/>
      <c r="K25854" s="2"/>
    </row>
    <row r="25855" spans="4:11">
      <c r="D25855" s="1"/>
      <c r="E25855" s="1"/>
      <c r="F25855" s="1"/>
      <c r="G25855" s="1"/>
      <c r="J25855" s="2"/>
      <c r="K25855" s="2"/>
    </row>
    <row r="25856" spans="4:11">
      <c r="D25856" s="1"/>
      <c r="E25856" s="1"/>
      <c r="F25856" s="1"/>
      <c r="G25856" s="1"/>
      <c r="J25856" s="2"/>
      <c r="K25856" s="2"/>
    </row>
    <row r="25857" spans="4:11">
      <c r="D25857" s="1"/>
      <c r="E25857" s="1"/>
      <c r="F25857" s="1"/>
      <c r="G25857" s="1"/>
      <c r="J25857" s="2"/>
      <c r="K25857" s="2"/>
    </row>
    <row r="25858" spans="4:11">
      <c r="D25858" s="1"/>
      <c r="E25858" s="1"/>
      <c r="F25858" s="1"/>
      <c r="G25858" s="1"/>
      <c r="J25858" s="2"/>
      <c r="K25858" s="2"/>
    </row>
    <row r="25859" spans="4:11">
      <c r="D25859" s="1"/>
      <c r="E25859" s="1"/>
      <c r="F25859" s="1"/>
      <c r="G25859" s="1"/>
      <c r="J25859" s="2"/>
      <c r="K25859" s="2"/>
    </row>
    <row r="25860" spans="4:11">
      <c r="D25860" s="1"/>
      <c r="E25860" s="1"/>
      <c r="F25860" s="1"/>
      <c r="G25860" s="1"/>
      <c r="J25860" s="2"/>
      <c r="K25860" s="2"/>
    </row>
    <row r="25861" spans="4:11">
      <c r="D25861" s="1"/>
      <c r="E25861" s="1"/>
      <c r="F25861" s="1"/>
      <c r="G25861" s="1"/>
      <c r="J25861" s="2"/>
      <c r="K25861" s="2"/>
    </row>
    <row r="25862" spans="4:11">
      <c r="D25862" s="1"/>
      <c r="E25862" s="1"/>
      <c r="F25862" s="1"/>
      <c r="G25862" s="1"/>
      <c r="J25862" s="2"/>
      <c r="K25862" s="2"/>
    </row>
    <row r="25863" spans="4:11">
      <c r="D25863" s="1"/>
      <c r="E25863" s="1"/>
      <c r="F25863" s="1"/>
      <c r="G25863" s="1"/>
      <c r="J25863" s="2"/>
      <c r="K25863" s="2"/>
    </row>
    <row r="25864" spans="4:11">
      <c r="D25864" s="1"/>
      <c r="E25864" s="1"/>
      <c r="F25864" s="1"/>
      <c r="G25864" s="1"/>
      <c r="J25864" s="2"/>
      <c r="K25864" s="2"/>
    </row>
    <row r="25865" spans="4:11">
      <c r="D25865" s="1"/>
      <c r="E25865" s="1"/>
      <c r="F25865" s="1"/>
      <c r="G25865" s="1"/>
      <c r="J25865" s="2"/>
      <c r="K25865" s="2"/>
    </row>
    <row r="25866" spans="4:11">
      <c r="D25866" s="1"/>
      <c r="E25866" s="1"/>
      <c r="F25866" s="1"/>
      <c r="G25866" s="1"/>
      <c r="J25866" s="2"/>
      <c r="K25866" s="2"/>
    </row>
    <row r="25867" spans="4:11">
      <c r="D25867" s="1"/>
      <c r="E25867" s="1"/>
      <c r="F25867" s="1"/>
      <c r="G25867" s="1"/>
      <c r="J25867" s="2"/>
      <c r="K25867" s="2"/>
    </row>
    <row r="25868" spans="4:11">
      <c r="D25868" s="1"/>
      <c r="E25868" s="1"/>
      <c r="F25868" s="1"/>
      <c r="G25868" s="1"/>
      <c r="J25868" s="2"/>
      <c r="K25868" s="2"/>
    </row>
    <row r="25869" spans="4:11">
      <c r="D25869" s="1"/>
      <c r="E25869" s="1"/>
      <c r="F25869" s="1"/>
      <c r="G25869" s="1"/>
      <c r="J25869" s="2"/>
      <c r="K25869" s="2"/>
    </row>
    <row r="25870" spans="4:11">
      <c r="D25870" s="1"/>
      <c r="E25870" s="1"/>
      <c r="F25870" s="1"/>
      <c r="G25870" s="1"/>
      <c r="J25870" s="2"/>
      <c r="K25870" s="2"/>
    </row>
    <row r="25871" spans="4:11">
      <c r="D25871" s="1"/>
      <c r="E25871" s="1"/>
      <c r="F25871" s="1"/>
      <c r="G25871" s="1"/>
      <c r="J25871" s="2"/>
      <c r="K25871" s="2"/>
    </row>
    <row r="25872" spans="4:11">
      <c r="D25872" s="1"/>
      <c r="E25872" s="1"/>
      <c r="F25872" s="1"/>
      <c r="G25872" s="1"/>
      <c r="J25872" s="2"/>
      <c r="K25872" s="2"/>
    </row>
    <row r="25873" spans="4:11">
      <c r="D25873" s="1"/>
      <c r="E25873" s="1"/>
      <c r="F25873" s="1"/>
      <c r="G25873" s="1"/>
      <c r="J25873" s="2"/>
      <c r="K25873" s="2"/>
    </row>
    <row r="25874" spans="4:11">
      <c r="D25874" s="1"/>
      <c r="E25874" s="1"/>
      <c r="F25874" s="1"/>
      <c r="G25874" s="1"/>
      <c r="J25874" s="2"/>
      <c r="K25874" s="2"/>
    </row>
    <row r="25875" spans="4:11">
      <c r="D25875" s="1"/>
      <c r="E25875" s="1"/>
      <c r="F25875" s="1"/>
      <c r="G25875" s="1"/>
      <c r="J25875" s="2"/>
      <c r="K25875" s="2"/>
    </row>
    <row r="25876" spans="4:11">
      <c r="D25876" s="1"/>
      <c r="E25876" s="1"/>
      <c r="F25876" s="1"/>
      <c r="G25876" s="1"/>
      <c r="J25876" s="2"/>
      <c r="K25876" s="2"/>
    </row>
    <row r="25877" spans="4:11">
      <c r="D25877" s="1"/>
      <c r="E25877" s="1"/>
      <c r="F25877" s="1"/>
      <c r="G25877" s="1"/>
      <c r="J25877" s="2"/>
      <c r="K25877" s="2"/>
    </row>
    <row r="25878" spans="4:11">
      <c r="D25878" s="1"/>
      <c r="E25878" s="1"/>
      <c r="F25878" s="1"/>
      <c r="G25878" s="1"/>
      <c r="J25878" s="2"/>
      <c r="K25878" s="2"/>
    </row>
    <row r="25879" spans="4:11">
      <c r="D25879" s="1"/>
      <c r="E25879" s="1"/>
      <c r="F25879" s="1"/>
      <c r="G25879" s="1"/>
      <c r="J25879" s="2"/>
      <c r="K25879" s="2"/>
    </row>
    <row r="25880" spans="4:11">
      <c r="D25880" s="1"/>
      <c r="E25880" s="1"/>
      <c r="F25880" s="1"/>
      <c r="G25880" s="1"/>
      <c r="J25880" s="2"/>
      <c r="K25880" s="2"/>
    </row>
    <row r="25881" spans="4:11">
      <c r="D25881" s="1"/>
      <c r="E25881" s="1"/>
      <c r="F25881" s="1"/>
      <c r="G25881" s="1"/>
      <c r="J25881" s="2"/>
      <c r="K25881" s="2"/>
    </row>
    <row r="25882" spans="4:11">
      <c r="D25882" s="1"/>
      <c r="E25882" s="1"/>
      <c r="F25882" s="1"/>
      <c r="G25882" s="1"/>
      <c r="J25882" s="2"/>
      <c r="K25882" s="2"/>
    </row>
    <row r="25883" spans="4:11">
      <c r="D25883" s="1"/>
      <c r="E25883" s="1"/>
      <c r="F25883" s="1"/>
      <c r="G25883" s="1"/>
      <c r="J25883" s="2"/>
      <c r="K25883" s="2"/>
    </row>
    <row r="25884" spans="4:11">
      <c r="D25884" s="1"/>
      <c r="E25884" s="1"/>
      <c r="F25884" s="1"/>
      <c r="G25884" s="1"/>
      <c r="J25884" s="2"/>
      <c r="K25884" s="2"/>
    </row>
    <row r="25885" spans="4:11">
      <c r="D25885" s="1"/>
      <c r="E25885" s="1"/>
      <c r="F25885" s="1"/>
      <c r="G25885" s="1"/>
      <c r="J25885" s="2"/>
      <c r="K25885" s="2"/>
    </row>
    <row r="25886" spans="4:11">
      <c r="D25886" s="1"/>
      <c r="E25886" s="1"/>
      <c r="F25886" s="1"/>
      <c r="G25886" s="1"/>
      <c r="J25886" s="2"/>
      <c r="K25886" s="2"/>
    </row>
    <row r="25887" spans="4:11">
      <c r="D25887" s="1"/>
      <c r="E25887" s="1"/>
      <c r="F25887" s="1"/>
      <c r="G25887" s="1"/>
      <c r="J25887" s="2"/>
      <c r="K25887" s="2"/>
    </row>
    <row r="25888" spans="4:11">
      <c r="D25888" s="1"/>
      <c r="E25888" s="1"/>
      <c r="F25888" s="1"/>
      <c r="G25888" s="1"/>
      <c r="J25888" s="2"/>
      <c r="K25888" s="2"/>
    </row>
    <row r="25889" spans="4:11">
      <c r="D25889" s="1"/>
      <c r="E25889" s="1"/>
      <c r="F25889" s="1"/>
      <c r="G25889" s="1"/>
      <c r="J25889" s="2"/>
      <c r="K25889" s="2"/>
    </row>
    <row r="25890" spans="4:11">
      <c r="D25890" s="1"/>
      <c r="E25890" s="1"/>
      <c r="F25890" s="1"/>
      <c r="G25890" s="1"/>
      <c r="J25890" s="2"/>
      <c r="K25890" s="2"/>
    </row>
    <row r="25891" spans="4:11">
      <c r="D25891" s="1"/>
      <c r="E25891" s="1"/>
      <c r="F25891" s="1"/>
      <c r="G25891" s="1"/>
      <c r="J25891" s="2"/>
      <c r="K25891" s="2"/>
    </row>
    <row r="25892" spans="4:11">
      <c r="D25892" s="1"/>
      <c r="E25892" s="1"/>
      <c r="F25892" s="1"/>
      <c r="G25892" s="1"/>
      <c r="J25892" s="2"/>
      <c r="K25892" s="2"/>
    </row>
    <row r="25893" spans="4:11">
      <c r="D25893" s="1"/>
      <c r="E25893" s="1"/>
      <c r="F25893" s="1"/>
      <c r="G25893" s="1"/>
      <c r="J25893" s="2"/>
      <c r="K25893" s="2"/>
    </row>
    <row r="25894" spans="4:11">
      <c r="D25894" s="1"/>
      <c r="E25894" s="1"/>
      <c r="F25894" s="1"/>
      <c r="G25894" s="1"/>
      <c r="J25894" s="2"/>
      <c r="K25894" s="2"/>
    </row>
    <row r="25895" spans="4:11">
      <c r="D25895" s="1"/>
      <c r="E25895" s="1"/>
      <c r="F25895" s="1"/>
      <c r="G25895" s="1"/>
      <c r="J25895" s="2"/>
      <c r="K25895" s="2"/>
    </row>
    <row r="25896" spans="4:11">
      <c r="D25896" s="1"/>
      <c r="E25896" s="1"/>
      <c r="F25896" s="1"/>
      <c r="G25896" s="1"/>
      <c r="J25896" s="2"/>
      <c r="K25896" s="2"/>
    </row>
    <row r="25897" spans="4:11">
      <c r="D25897" s="1"/>
      <c r="E25897" s="1"/>
      <c r="F25897" s="1"/>
      <c r="G25897" s="1"/>
      <c r="J25897" s="2"/>
      <c r="K25897" s="2"/>
    </row>
    <row r="25898" spans="4:11">
      <c r="D25898" s="1"/>
      <c r="E25898" s="1"/>
      <c r="F25898" s="1"/>
      <c r="G25898" s="1"/>
      <c r="J25898" s="2"/>
      <c r="K25898" s="2"/>
    </row>
    <row r="25899" spans="4:11">
      <c r="D25899" s="1"/>
      <c r="E25899" s="1"/>
      <c r="F25899" s="1"/>
      <c r="G25899" s="1"/>
      <c r="J25899" s="2"/>
      <c r="K25899" s="2"/>
    </row>
    <row r="25900" spans="4:11">
      <c r="D25900" s="1"/>
      <c r="E25900" s="1"/>
      <c r="F25900" s="1"/>
      <c r="G25900" s="1"/>
      <c r="J25900" s="2"/>
      <c r="K25900" s="2"/>
    </row>
    <row r="25901" spans="4:11">
      <c r="D25901" s="1"/>
      <c r="E25901" s="1"/>
      <c r="F25901" s="1"/>
      <c r="G25901" s="1"/>
      <c r="J25901" s="2"/>
      <c r="K25901" s="2"/>
    </row>
    <row r="25902" spans="4:11">
      <c r="D25902" s="1"/>
      <c r="E25902" s="1"/>
      <c r="F25902" s="1"/>
      <c r="G25902" s="1"/>
      <c r="J25902" s="2"/>
      <c r="K25902" s="2"/>
    </row>
    <row r="25903" spans="4:11">
      <c r="D25903" s="1"/>
      <c r="E25903" s="1"/>
      <c r="F25903" s="1"/>
      <c r="G25903" s="1"/>
      <c r="J25903" s="2"/>
      <c r="K25903" s="2"/>
    </row>
    <row r="25904" spans="4:11">
      <c r="D25904" s="1"/>
      <c r="E25904" s="1"/>
      <c r="F25904" s="1"/>
      <c r="G25904" s="1"/>
      <c r="J25904" s="2"/>
      <c r="K25904" s="2"/>
    </row>
    <row r="25905" spans="4:11">
      <c r="D25905" s="1"/>
      <c r="E25905" s="1"/>
      <c r="F25905" s="1"/>
      <c r="G25905" s="1"/>
      <c r="J25905" s="2"/>
      <c r="K25905" s="2"/>
    </row>
    <row r="25906" spans="4:11">
      <c r="D25906" s="1"/>
      <c r="E25906" s="1"/>
      <c r="F25906" s="1"/>
      <c r="G25906" s="1"/>
      <c r="J25906" s="2"/>
      <c r="K25906" s="2"/>
    </row>
    <row r="25907" spans="4:11">
      <c r="D25907" s="1"/>
      <c r="E25907" s="1"/>
      <c r="F25907" s="1"/>
      <c r="G25907" s="1"/>
      <c r="J25907" s="2"/>
      <c r="K25907" s="2"/>
    </row>
    <row r="25908" spans="4:11">
      <c r="D25908" s="1"/>
      <c r="E25908" s="1"/>
      <c r="F25908" s="1"/>
      <c r="G25908" s="1"/>
      <c r="J25908" s="2"/>
      <c r="K25908" s="2"/>
    </row>
    <row r="25909" spans="4:11">
      <c r="D25909" s="1"/>
      <c r="E25909" s="1"/>
      <c r="F25909" s="1"/>
      <c r="G25909" s="1"/>
      <c r="J25909" s="2"/>
      <c r="K25909" s="2"/>
    </row>
    <row r="25910" spans="4:11">
      <c r="D25910" s="1"/>
      <c r="E25910" s="1"/>
      <c r="F25910" s="1"/>
      <c r="G25910" s="1"/>
      <c r="J25910" s="2"/>
      <c r="K25910" s="2"/>
    </row>
    <row r="25911" spans="4:11">
      <c r="D25911" s="1"/>
      <c r="E25911" s="1"/>
      <c r="F25911" s="1"/>
      <c r="G25911" s="1"/>
      <c r="J25911" s="2"/>
      <c r="K25911" s="2"/>
    </row>
    <row r="25912" spans="4:11">
      <c r="D25912" s="1"/>
      <c r="E25912" s="1"/>
      <c r="F25912" s="1"/>
      <c r="G25912" s="1"/>
      <c r="J25912" s="2"/>
      <c r="K25912" s="2"/>
    </row>
    <row r="25913" spans="4:11">
      <c r="D25913" s="1"/>
      <c r="E25913" s="1"/>
      <c r="F25913" s="1"/>
      <c r="G25913" s="1"/>
      <c r="J25913" s="2"/>
      <c r="K25913" s="2"/>
    </row>
    <row r="25914" spans="4:11">
      <c r="D25914" s="1"/>
      <c r="E25914" s="1"/>
      <c r="F25914" s="1"/>
      <c r="G25914" s="1"/>
      <c r="J25914" s="2"/>
      <c r="K25914" s="2"/>
    </row>
    <row r="25915" spans="4:11">
      <c r="D25915" s="1"/>
      <c r="E25915" s="1"/>
      <c r="F25915" s="1"/>
      <c r="G25915" s="1"/>
      <c r="J25915" s="2"/>
      <c r="K25915" s="2"/>
    </row>
    <row r="25916" spans="4:11">
      <c r="D25916" s="1"/>
      <c r="E25916" s="1"/>
      <c r="F25916" s="1"/>
      <c r="G25916" s="1"/>
      <c r="J25916" s="2"/>
      <c r="K25916" s="2"/>
    </row>
    <row r="25917" spans="4:11">
      <c r="D25917" s="1"/>
      <c r="E25917" s="1"/>
      <c r="F25917" s="1"/>
      <c r="G25917" s="1"/>
      <c r="J25917" s="2"/>
      <c r="K25917" s="2"/>
    </row>
    <row r="25918" spans="4:11">
      <c r="D25918" s="1"/>
      <c r="E25918" s="1"/>
      <c r="F25918" s="1"/>
      <c r="G25918" s="1"/>
      <c r="J25918" s="2"/>
      <c r="K25918" s="2"/>
    </row>
    <row r="25919" spans="4:11">
      <c r="D25919" s="1"/>
      <c r="E25919" s="1"/>
      <c r="F25919" s="1"/>
      <c r="G25919" s="1"/>
      <c r="J25919" s="2"/>
      <c r="K25919" s="2"/>
    </row>
    <row r="25920" spans="4:11">
      <c r="D25920" s="1"/>
      <c r="E25920" s="1"/>
      <c r="F25920" s="1"/>
      <c r="G25920" s="1"/>
      <c r="J25920" s="2"/>
      <c r="K25920" s="2"/>
    </row>
    <row r="25921" spans="4:11">
      <c r="D25921" s="1"/>
      <c r="E25921" s="1"/>
      <c r="F25921" s="1"/>
      <c r="G25921" s="1"/>
      <c r="J25921" s="2"/>
      <c r="K25921" s="2"/>
    </row>
    <row r="25922" spans="4:11">
      <c r="D25922" s="1"/>
      <c r="E25922" s="1"/>
      <c r="F25922" s="1"/>
      <c r="G25922" s="1"/>
      <c r="J25922" s="2"/>
      <c r="K25922" s="2"/>
    </row>
    <row r="25923" spans="4:11">
      <c r="D25923" s="1"/>
      <c r="E25923" s="1"/>
      <c r="F25923" s="1"/>
      <c r="G25923" s="1"/>
      <c r="J25923" s="2"/>
      <c r="K25923" s="2"/>
    </row>
    <row r="25924" spans="4:11">
      <c r="D25924" s="1"/>
      <c r="E25924" s="1"/>
      <c r="F25924" s="1"/>
      <c r="G25924" s="1"/>
      <c r="J25924" s="2"/>
      <c r="K25924" s="2"/>
    </row>
    <row r="25925" spans="4:11">
      <c r="D25925" s="1"/>
      <c r="E25925" s="1"/>
      <c r="F25925" s="1"/>
      <c r="G25925" s="1"/>
      <c r="J25925" s="2"/>
      <c r="K25925" s="2"/>
    </row>
    <row r="25926" spans="4:11">
      <c r="D25926" s="1"/>
      <c r="E25926" s="1"/>
      <c r="F25926" s="1"/>
      <c r="G25926" s="1"/>
      <c r="J25926" s="2"/>
      <c r="K25926" s="2"/>
    </row>
    <row r="25927" spans="4:11">
      <c r="D25927" s="1"/>
      <c r="E25927" s="1"/>
      <c r="F25927" s="1"/>
      <c r="G25927" s="1"/>
      <c r="J25927" s="2"/>
      <c r="K25927" s="2"/>
    </row>
    <row r="25928" spans="4:11">
      <c r="D25928" s="1"/>
      <c r="E25928" s="1"/>
      <c r="F25928" s="1"/>
      <c r="G25928" s="1"/>
      <c r="J25928" s="2"/>
      <c r="K25928" s="2"/>
    </row>
    <row r="25929" spans="4:11">
      <c r="D25929" s="1"/>
      <c r="E25929" s="1"/>
      <c r="F25929" s="1"/>
      <c r="G25929" s="1"/>
      <c r="J25929" s="2"/>
      <c r="K25929" s="2"/>
    </row>
    <row r="25930" spans="4:11">
      <c r="D25930" s="1"/>
      <c r="E25930" s="1"/>
      <c r="F25930" s="1"/>
      <c r="G25930" s="1"/>
      <c r="J25930" s="2"/>
      <c r="K25930" s="2"/>
    </row>
    <row r="25931" spans="4:11">
      <c r="D25931" s="1"/>
      <c r="E25931" s="1"/>
      <c r="F25931" s="1"/>
      <c r="G25931" s="1"/>
      <c r="J25931" s="2"/>
      <c r="K25931" s="2"/>
    </row>
    <row r="25932" spans="4:11">
      <c r="D25932" s="1"/>
      <c r="E25932" s="1"/>
      <c r="F25932" s="1"/>
      <c r="G25932" s="1"/>
      <c r="J25932" s="2"/>
      <c r="K25932" s="2"/>
    </row>
    <row r="25933" spans="4:11">
      <c r="D25933" s="1"/>
      <c r="E25933" s="1"/>
      <c r="F25933" s="1"/>
      <c r="G25933" s="1"/>
      <c r="J25933" s="2"/>
      <c r="K25933" s="2"/>
    </row>
    <row r="25934" spans="4:11">
      <c r="D25934" s="1"/>
      <c r="E25934" s="1"/>
      <c r="F25934" s="1"/>
      <c r="G25934" s="1"/>
      <c r="J25934" s="2"/>
      <c r="K25934" s="2"/>
    </row>
    <row r="25935" spans="4:11">
      <c r="D25935" s="1"/>
      <c r="E25935" s="1"/>
      <c r="F25935" s="1"/>
      <c r="G25935" s="1"/>
      <c r="J25935" s="2"/>
      <c r="K25935" s="2"/>
    </row>
    <row r="25936" spans="4:11">
      <c r="D25936" s="1"/>
      <c r="E25936" s="1"/>
      <c r="F25936" s="1"/>
      <c r="G25936" s="1"/>
      <c r="J25936" s="2"/>
      <c r="K25936" s="2"/>
    </row>
    <row r="25937" spans="4:11">
      <c r="D25937" s="1"/>
      <c r="E25937" s="1"/>
      <c r="F25937" s="1"/>
      <c r="G25937" s="1"/>
      <c r="J25937" s="2"/>
      <c r="K25937" s="2"/>
    </row>
    <row r="25938" spans="4:11">
      <c r="D25938" s="1"/>
      <c r="E25938" s="1"/>
      <c r="F25938" s="1"/>
      <c r="G25938" s="1"/>
      <c r="J25938" s="2"/>
      <c r="K25938" s="2"/>
    </row>
    <row r="25939" spans="4:11">
      <c r="D25939" s="1"/>
      <c r="E25939" s="1"/>
      <c r="F25939" s="1"/>
      <c r="G25939" s="1"/>
      <c r="J25939" s="2"/>
      <c r="K25939" s="2"/>
    </row>
    <row r="25940" spans="4:11">
      <c r="D25940" s="1"/>
      <c r="E25940" s="1"/>
      <c r="F25940" s="1"/>
      <c r="G25940" s="1"/>
      <c r="J25940" s="2"/>
      <c r="K25940" s="2"/>
    </row>
    <row r="25941" spans="4:11">
      <c r="D25941" s="1"/>
      <c r="E25941" s="1"/>
      <c r="F25941" s="1"/>
      <c r="G25941" s="1"/>
      <c r="J25941" s="2"/>
      <c r="K25941" s="2"/>
    </row>
    <row r="25942" spans="4:11">
      <c r="D25942" s="1"/>
      <c r="E25942" s="1"/>
      <c r="F25942" s="1"/>
      <c r="G25942" s="1"/>
      <c r="J25942" s="2"/>
      <c r="K25942" s="2"/>
    </row>
    <row r="25943" spans="4:11">
      <c r="D25943" s="1"/>
      <c r="E25943" s="1"/>
      <c r="F25943" s="1"/>
      <c r="G25943" s="1"/>
      <c r="J25943" s="2"/>
      <c r="K25943" s="2"/>
    </row>
    <row r="25944" spans="4:11">
      <c r="D25944" s="1"/>
      <c r="E25944" s="1"/>
      <c r="F25944" s="1"/>
      <c r="G25944" s="1"/>
      <c r="J25944" s="2"/>
      <c r="K25944" s="2"/>
    </row>
    <row r="25945" spans="4:11">
      <c r="D25945" s="1"/>
      <c r="E25945" s="1"/>
      <c r="F25945" s="1"/>
      <c r="G25945" s="1"/>
      <c r="J25945" s="2"/>
      <c r="K25945" s="2"/>
    </row>
    <row r="25946" spans="4:11">
      <c r="D25946" s="1"/>
      <c r="E25946" s="1"/>
      <c r="F25946" s="1"/>
      <c r="G25946" s="1"/>
      <c r="J25946" s="2"/>
      <c r="K25946" s="2"/>
    </row>
    <row r="25947" spans="4:11">
      <c r="D25947" s="1"/>
      <c r="E25947" s="1"/>
      <c r="F25947" s="1"/>
      <c r="G25947" s="1"/>
      <c r="J25947" s="2"/>
      <c r="K25947" s="2"/>
    </row>
    <row r="25948" spans="4:11">
      <c r="D25948" s="1"/>
      <c r="E25948" s="1"/>
      <c r="F25948" s="1"/>
      <c r="G25948" s="1"/>
      <c r="J25948" s="2"/>
      <c r="K25948" s="2"/>
    </row>
    <row r="25949" spans="4:11">
      <c r="D25949" s="1"/>
      <c r="E25949" s="1"/>
      <c r="F25949" s="1"/>
      <c r="G25949" s="1"/>
      <c r="J25949" s="2"/>
      <c r="K25949" s="2"/>
    </row>
    <row r="25950" spans="4:11">
      <c r="D25950" s="1"/>
      <c r="E25950" s="1"/>
      <c r="F25950" s="1"/>
      <c r="G25950" s="1"/>
      <c r="J25950" s="2"/>
      <c r="K25950" s="2"/>
    </row>
    <row r="25951" spans="4:11">
      <c r="D25951" s="1"/>
      <c r="E25951" s="1"/>
      <c r="F25951" s="1"/>
      <c r="G25951" s="1"/>
      <c r="J25951" s="2"/>
      <c r="K25951" s="2"/>
    </row>
    <row r="25952" spans="4:11">
      <c r="D25952" s="1"/>
      <c r="E25952" s="1"/>
      <c r="F25952" s="1"/>
      <c r="G25952" s="1"/>
      <c r="J25952" s="2"/>
      <c r="K25952" s="2"/>
    </row>
    <row r="25953" spans="4:11">
      <c r="D25953" s="1"/>
      <c r="E25953" s="1"/>
      <c r="F25953" s="1"/>
      <c r="G25953" s="1"/>
      <c r="J25953" s="2"/>
      <c r="K25953" s="2"/>
    </row>
    <row r="25954" spans="4:11">
      <c r="D25954" s="1"/>
      <c r="E25954" s="1"/>
      <c r="F25954" s="1"/>
      <c r="G25954" s="1"/>
      <c r="J25954" s="2"/>
      <c r="K25954" s="2"/>
    </row>
    <row r="25955" spans="4:11">
      <c r="D25955" s="1"/>
      <c r="E25955" s="1"/>
      <c r="F25955" s="1"/>
      <c r="G25955" s="1"/>
      <c r="J25955" s="2"/>
      <c r="K25955" s="2"/>
    </row>
    <row r="25956" spans="4:11">
      <c r="D25956" s="1"/>
      <c r="E25956" s="1"/>
      <c r="F25956" s="1"/>
      <c r="G25956" s="1"/>
      <c r="J25956" s="2"/>
      <c r="K25956" s="2"/>
    </row>
    <row r="25957" spans="4:11">
      <c r="D25957" s="1"/>
      <c r="E25957" s="1"/>
      <c r="F25957" s="1"/>
      <c r="G25957" s="1"/>
      <c r="J25957" s="2"/>
      <c r="K25957" s="2"/>
    </row>
    <row r="25958" spans="4:11">
      <c r="D25958" s="1"/>
      <c r="E25958" s="1"/>
      <c r="F25958" s="1"/>
      <c r="G25958" s="1"/>
      <c r="J25958" s="2"/>
      <c r="K25958" s="2"/>
    </row>
    <row r="25959" spans="4:11">
      <c r="D25959" s="1"/>
      <c r="E25959" s="1"/>
      <c r="F25959" s="1"/>
      <c r="G25959" s="1"/>
      <c r="J25959" s="2"/>
      <c r="K25959" s="2"/>
    </row>
    <row r="25960" spans="4:11">
      <c r="D25960" s="1"/>
      <c r="E25960" s="1"/>
      <c r="F25960" s="1"/>
      <c r="G25960" s="1"/>
      <c r="J25960" s="2"/>
      <c r="K25960" s="2"/>
    </row>
    <row r="25961" spans="4:11">
      <c r="D25961" s="1"/>
      <c r="E25961" s="1"/>
      <c r="F25961" s="1"/>
      <c r="G25961" s="1"/>
      <c r="J25961" s="2"/>
      <c r="K25961" s="2"/>
    </row>
    <row r="25962" spans="4:11">
      <c r="D25962" s="1"/>
      <c r="E25962" s="1"/>
      <c r="F25962" s="1"/>
      <c r="G25962" s="1"/>
      <c r="J25962" s="2"/>
      <c r="K25962" s="2"/>
    </row>
    <row r="25963" spans="4:11">
      <c r="D25963" s="1"/>
      <c r="E25963" s="1"/>
      <c r="F25963" s="1"/>
      <c r="G25963" s="1"/>
      <c r="J25963" s="2"/>
      <c r="K25963" s="2"/>
    </row>
    <row r="25964" spans="4:11">
      <c r="D25964" s="1"/>
      <c r="E25964" s="1"/>
      <c r="F25964" s="1"/>
      <c r="G25964" s="1"/>
      <c r="J25964" s="2"/>
      <c r="K25964" s="2"/>
    </row>
    <row r="25965" spans="4:11">
      <c r="D25965" s="1"/>
      <c r="E25965" s="1"/>
      <c r="F25965" s="1"/>
      <c r="G25965" s="1"/>
      <c r="J25965" s="2"/>
      <c r="K25965" s="2"/>
    </row>
    <row r="25966" spans="4:11">
      <c r="D25966" s="1"/>
      <c r="E25966" s="1"/>
      <c r="F25966" s="1"/>
      <c r="G25966" s="1"/>
      <c r="J25966" s="2"/>
      <c r="K25966" s="2"/>
    </row>
    <row r="25967" spans="4:11">
      <c r="D25967" s="1"/>
      <c r="E25967" s="1"/>
      <c r="F25967" s="1"/>
      <c r="G25967" s="1"/>
      <c r="J25967" s="2"/>
      <c r="K25967" s="2"/>
    </row>
    <row r="25968" spans="4:11">
      <c r="D25968" s="1"/>
      <c r="E25968" s="1"/>
      <c r="F25968" s="1"/>
      <c r="G25968" s="1"/>
      <c r="J25968" s="2"/>
      <c r="K25968" s="2"/>
    </row>
    <row r="25969" spans="4:11">
      <c r="D25969" s="1"/>
      <c r="E25969" s="1"/>
      <c r="F25969" s="1"/>
      <c r="G25969" s="1"/>
      <c r="J25969" s="2"/>
      <c r="K25969" s="2"/>
    </row>
    <row r="25970" spans="4:11">
      <c r="D25970" s="1"/>
      <c r="E25970" s="1"/>
      <c r="F25970" s="1"/>
      <c r="G25970" s="1"/>
      <c r="J25970" s="2"/>
      <c r="K25970" s="2"/>
    </row>
    <row r="25971" spans="4:11">
      <c r="D25971" s="1"/>
      <c r="E25971" s="1"/>
      <c r="F25971" s="1"/>
      <c r="G25971" s="1"/>
      <c r="J25971" s="2"/>
      <c r="K25971" s="2"/>
    </row>
    <row r="25972" spans="4:11">
      <c r="D25972" s="1"/>
      <c r="E25972" s="1"/>
      <c r="F25972" s="1"/>
      <c r="G25972" s="1"/>
      <c r="J25972" s="2"/>
      <c r="K25972" s="2"/>
    </row>
    <row r="25973" spans="4:11">
      <c r="D25973" s="1"/>
      <c r="E25973" s="1"/>
      <c r="F25973" s="1"/>
      <c r="G25973" s="1"/>
      <c r="J25973" s="2"/>
      <c r="K25973" s="2"/>
    </row>
    <row r="25974" spans="4:11">
      <c r="D25974" s="1"/>
      <c r="E25974" s="1"/>
      <c r="F25974" s="1"/>
      <c r="G25974" s="1"/>
      <c r="J25974" s="2"/>
      <c r="K25974" s="2"/>
    </row>
    <row r="25975" spans="4:11">
      <c r="D25975" s="1"/>
      <c r="E25975" s="1"/>
      <c r="F25975" s="1"/>
      <c r="G25975" s="1"/>
      <c r="J25975" s="2"/>
      <c r="K25975" s="2"/>
    </row>
    <row r="25976" spans="4:11">
      <c r="D25976" s="1"/>
      <c r="E25976" s="1"/>
      <c r="F25976" s="1"/>
      <c r="G25976" s="1"/>
      <c r="J25976" s="2"/>
      <c r="K25976" s="2"/>
    </row>
    <row r="25977" spans="4:11">
      <c r="D25977" s="1"/>
      <c r="E25977" s="1"/>
      <c r="F25977" s="1"/>
      <c r="G25977" s="1"/>
      <c r="J25977" s="2"/>
      <c r="K25977" s="2"/>
    </row>
    <row r="25978" spans="4:11">
      <c r="D25978" s="1"/>
      <c r="E25978" s="1"/>
      <c r="F25978" s="1"/>
      <c r="G25978" s="1"/>
      <c r="J25978" s="2"/>
      <c r="K25978" s="2"/>
    </row>
    <row r="25979" spans="4:11">
      <c r="D25979" s="1"/>
      <c r="E25979" s="1"/>
      <c r="F25979" s="1"/>
      <c r="G25979" s="1"/>
      <c r="J25979" s="2"/>
      <c r="K25979" s="2"/>
    </row>
    <row r="25980" spans="4:11">
      <c r="D25980" s="1"/>
      <c r="E25980" s="1"/>
      <c r="F25980" s="1"/>
      <c r="G25980" s="1"/>
      <c r="J25980" s="2"/>
      <c r="K25980" s="2"/>
    </row>
    <row r="25981" spans="4:11">
      <c r="D25981" s="1"/>
      <c r="E25981" s="1"/>
      <c r="F25981" s="1"/>
      <c r="G25981" s="1"/>
      <c r="J25981" s="2"/>
      <c r="K25981" s="2"/>
    </row>
    <row r="25982" spans="4:11">
      <c r="D25982" s="1"/>
      <c r="E25982" s="1"/>
      <c r="F25982" s="1"/>
      <c r="G25982" s="1"/>
      <c r="J25982" s="2"/>
      <c r="K25982" s="2"/>
    </row>
    <row r="25983" spans="4:11">
      <c r="D25983" s="1"/>
      <c r="E25983" s="1"/>
      <c r="F25983" s="1"/>
      <c r="G25983" s="1"/>
      <c r="J25983" s="2"/>
      <c r="K25983" s="2"/>
    </row>
    <row r="25984" spans="4:11">
      <c r="D25984" s="1"/>
      <c r="E25984" s="1"/>
      <c r="F25984" s="1"/>
      <c r="G25984" s="1"/>
      <c r="J25984" s="2"/>
      <c r="K25984" s="2"/>
    </row>
    <row r="25985" spans="4:11">
      <c r="D25985" s="1"/>
      <c r="E25985" s="1"/>
      <c r="F25985" s="1"/>
      <c r="G25985" s="1"/>
      <c r="J25985" s="2"/>
      <c r="K25985" s="2"/>
    </row>
    <row r="25986" spans="4:11">
      <c r="D25986" s="1"/>
      <c r="E25986" s="1"/>
      <c r="F25986" s="1"/>
      <c r="G25986" s="1"/>
      <c r="J25986" s="2"/>
      <c r="K25986" s="2"/>
    </row>
    <row r="25987" spans="4:11">
      <c r="D25987" s="1"/>
      <c r="E25987" s="1"/>
      <c r="F25987" s="1"/>
      <c r="G25987" s="1"/>
      <c r="J25987" s="2"/>
      <c r="K25987" s="2"/>
    </row>
    <row r="25988" spans="4:11">
      <c r="D25988" s="1"/>
      <c r="E25988" s="1"/>
      <c r="F25988" s="1"/>
      <c r="G25988" s="1"/>
      <c r="J25988" s="2"/>
      <c r="K25988" s="2"/>
    </row>
    <row r="25989" spans="4:11">
      <c r="D25989" s="1"/>
      <c r="E25989" s="1"/>
      <c r="F25989" s="1"/>
      <c r="G25989" s="1"/>
      <c r="J25989" s="2"/>
      <c r="K25989" s="2"/>
    </row>
    <row r="25990" spans="4:11">
      <c r="D25990" s="1"/>
      <c r="E25990" s="1"/>
      <c r="F25990" s="1"/>
      <c r="G25990" s="1"/>
      <c r="J25990" s="2"/>
      <c r="K25990" s="2"/>
    </row>
    <row r="25991" spans="4:11">
      <c r="D25991" s="1"/>
      <c r="E25991" s="1"/>
      <c r="F25991" s="1"/>
      <c r="G25991" s="1"/>
      <c r="J25991" s="2"/>
      <c r="K25991" s="2"/>
    </row>
    <row r="25992" spans="4:11">
      <c r="D25992" s="1"/>
      <c r="E25992" s="1"/>
      <c r="F25992" s="1"/>
      <c r="G25992" s="1"/>
      <c r="J25992" s="2"/>
      <c r="K25992" s="2"/>
    </row>
    <row r="25993" spans="4:11">
      <c r="D25993" s="1"/>
      <c r="E25993" s="1"/>
      <c r="F25993" s="1"/>
      <c r="G25993" s="1"/>
      <c r="J25993" s="2"/>
      <c r="K25993" s="2"/>
    </row>
    <row r="25994" spans="4:11">
      <c r="D25994" s="1"/>
      <c r="E25994" s="1"/>
      <c r="F25994" s="1"/>
      <c r="G25994" s="1"/>
      <c r="J25994" s="2"/>
      <c r="K25994" s="2"/>
    </row>
    <row r="25995" spans="4:11">
      <c r="D25995" s="1"/>
      <c r="E25995" s="1"/>
      <c r="F25995" s="1"/>
      <c r="G25995" s="1"/>
      <c r="J25995" s="2"/>
      <c r="K25995" s="2"/>
    </row>
    <row r="25996" spans="4:11">
      <c r="D25996" s="1"/>
      <c r="E25996" s="1"/>
      <c r="F25996" s="1"/>
      <c r="G25996" s="1"/>
      <c r="J25996" s="2"/>
      <c r="K25996" s="2"/>
    </row>
    <row r="25997" spans="4:11">
      <c r="D25997" s="1"/>
      <c r="E25997" s="1"/>
      <c r="F25997" s="1"/>
      <c r="G25997" s="1"/>
      <c r="J25997" s="2"/>
      <c r="K25997" s="2"/>
    </row>
    <row r="25998" spans="4:11">
      <c r="D25998" s="1"/>
      <c r="E25998" s="1"/>
      <c r="F25998" s="1"/>
      <c r="G25998" s="1"/>
      <c r="J25998" s="2"/>
      <c r="K25998" s="2"/>
    </row>
    <row r="25999" spans="4:11">
      <c r="D25999" s="1"/>
      <c r="E25999" s="1"/>
      <c r="F25999" s="1"/>
      <c r="G25999" s="1"/>
      <c r="J25999" s="2"/>
      <c r="K25999" s="2"/>
    </row>
    <row r="26000" spans="4:11">
      <c r="D26000" s="1"/>
      <c r="E26000" s="1"/>
      <c r="F26000" s="1"/>
      <c r="G26000" s="1"/>
      <c r="J26000" s="2"/>
      <c r="K26000" s="2"/>
    </row>
    <row r="26001" spans="4:11">
      <c r="D26001" s="1"/>
      <c r="E26001" s="1"/>
      <c r="F26001" s="1"/>
      <c r="G26001" s="1"/>
      <c r="J26001" s="2"/>
      <c r="K26001" s="2"/>
    </row>
    <row r="26002" spans="4:11">
      <c r="D26002" s="1"/>
      <c r="E26002" s="1"/>
      <c r="F26002" s="1"/>
      <c r="G26002" s="1"/>
      <c r="J26002" s="2"/>
      <c r="K26002" s="2"/>
    </row>
    <row r="26003" spans="4:11">
      <c r="D26003" s="1"/>
      <c r="E26003" s="1"/>
      <c r="F26003" s="1"/>
      <c r="G26003" s="1"/>
      <c r="J26003" s="2"/>
      <c r="K26003" s="2"/>
    </row>
    <row r="26004" spans="4:11">
      <c r="D26004" s="1"/>
      <c r="E26004" s="1"/>
      <c r="F26004" s="1"/>
      <c r="G26004" s="1"/>
      <c r="J26004" s="2"/>
      <c r="K26004" s="2"/>
    </row>
    <row r="26005" spans="4:11">
      <c r="D26005" s="1"/>
      <c r="E26005" s="1"/>
      <c r="F26005" s="1"/>
      <c r="G26005" s="1"/>
      <c r="J26005" s="2"/>
      <c r="K26005" s="2"/>
    </row>
    <row r="26006" spans="4:11">
      <c r="D26006" s="1"/>
      <c r="E26006" s="1"/>
      <c r="F26006" s="1"/>
      <c r="G26006" s="1"/>
      <c r="J26006" s="2"/>
      <c r="K26006" s="2"/>
    </row>
    <row r="26007" spans="4:11">
      <c r="D26007" s="1"/>
      <c r="E26007" s="1"/>
      <c r="F26007" s="1"/>
      <c r="G26007" s="1"/>
      <c r="J26007" s="2"/>
      <c r="K26007" s="2"/>
    </row>
    <row r="26008" spans="4:11">
      <c r="D26008" s="1"/>
      <c r="E26008" s="1"/>
      <c r="F26008" s="1"/>
      <c r="G26008" s="1"/>
      <c r="J26008" s="2"/>
      <c r="K26008" s="2"/>
    </row>
    <row r="26009" spans="4:11">
      <c r="D26009" s="1"/>
      <c r="E26009" s="1"/>
      <c r="F26009" s="1"/>
      <c r="G26009" s="1"/>
      <c r="J26009" s="2"/>
      <c r="K26009" s="2"/>
    </row>
    <row r="26010" spans="4:11">
      <c r="D26010" s="1"/>
      <c r="E26010" s="1"/>
      <c r="F26010" s="1"/>
      <c r="G26010" s="1"/>
      <c r="J26010" s="2"/>
      <c r="K26010" s="2"/>
    </row>
    <row r="26011" spans="4:11">
      <c r="D26011" s="1"/>
      <c r="E26011" s="1"/>
      <c r="F26011" s="1"/>
      <c r="G26011" s="1"/>
      <c r="J26011" s="2"/>
      <c r="K26011" s="2"/>
    </row>
    <row r="26012" spans="4:11">
      <c r="D26012" s="1"/>
      <c r="E26012" s="1"/>
      <c r="F26012" s="1"/>
      <c r="G26012" s="1"/>
      <c r="J26012" s="2"/>
      <c r="K26012" s="2"/>
    </row>
    <row r="26013" spans="4:11">
      <c r="D26013" s="1"/>
      <c r="E26013" s="1"/>
      <c r="F26013" s="1"/>
      <c r="G26013" s="1"/>
      <c r="J26013" s="2"/>
      <c r="K26013" s="2"/>
    </row>
    <row r="26014" spans="4:11">
      <c r="D26014" s="1"/>
      <c r="E26014" s="1"/>
      <c r="F26014" s="1"/>
      <c r="G26014" s="1"/>
      <c r="J26014" s="2"/>
      <c r="K26014" s="2"/>
    </row>
    <row r="26015" spans="4:11">
      <c r="D26015" s="1"/>
      <c r="E26015" s="1"/>
      <c r="F26015" s="1"/>
      <c r="G26015" s="1"/>
      <c r="J26015" s="2"/>
      <c r="K26015" s="2"/>
    </row>
    <row r="26016" spans="4:11">
      <c r="D26016" s="1"/>
      <c r="E26016" s="1"/>
      <c r="F26016" s="1"/>
      <c r="G26016" s="1"/>
      <c r="J26016" s="2"/>
      <c r="K26016" s="2"/>
    </row>
    <row r="26017" spans="4:11">
      <c r="D26017" s="1"/>
      <c r="E26017" s="1"/>
      <c r="F26017" s="1"/>
      <c r="G26017" s="1"/>
      <c r="J26017" s="2"/>
      <c r="K26017" s="2"/>
    </row>
    <row r="26018" spans="4:11">
      <c r="D26018" s="1"/>
      <c r="E26018" s="1"/>
      <c r="F26018" s="1"/>
      <c r="G26018" s="1"/>
      <c r="J26018" s="2"/>
      <c r="K26018" s="2"/>
    </row>
    <row r="26019" spans="4:11">
      <c r="D26019" s="1"/>
      <c r="E26019" s="1"/>
      <c r="F26019" s="1"/>
      <c r="G26019" s="1"/>
      <c r="J26019" s="2"/>
      <c r="K26019" s="2"/>
    </row>
    <row r="26020" spans="4:11">
      <c r="D26020" s="1"/>
      <c r="E26020" s="1"/>
      <c r="F26020" s="1"/>
      <c r="G26020" s="1"/>
      <c r="J26020" s="2"/>
      <c r="K26020" s="2"/>
    </row>
    <row r="26021" spans="4:11">
      <c r="D26021" s="1"/>
      <c r="E26021" s="1"/>
      <c r="F26021" s="1"/>
      <c r="G26021" s="1"/>
      <c r="J26021" s="2"/>
      <c r="K26021" s="2"/>
    </row>
    <row r="26022" spans="4:11">
      <c r="D26022" s="1"/>
      <c r="E26022" s="1"/>
      <c r="F26022" s="1"/>
      <c r="G26022" s="1"/>
      <c r="J26022" s="2"/>
      <c r="K26022" s="2"/>
    </row>
    <row r="26023" spans="4:11">
      <c r="D26023" s="1"/>
      <c r="E26023" s="1"/>
      <c r="F26023" s="1"/>
      <c r="G26023" s="1"/>
      <c r="J26023" s="2"/>
      <c r="K26023" s="2"/>
    </row>
    <row r="26024" spans="4:11">
      <c r="D26024" s="1"/>
      <c r="E26024" s="1"/>
      <c r="F26024" s="1"/>
      <c r="G26024" s="1"/>
      <c r="J26024" s="2"/>
      <c r="K26024" s="2"/>
    </row>
    <row r="26025" spans="4:11">
      <c r="D26025" s="1"/>
      <c r="E26025" s="1"/>
      <c r="F26025" s="1"/>
      <c r="G26025" s="1"/>
      <c r="J26025" s="2"/>
      <c r="K26025" s="2"/>
    </row>
    <row r="26026" spans="4:11">
      <c r="D26026" s="1"/>
      <c r="E26026" s="1"/>
      <c r="F26026" s="1"/>
      <c r="G26026" s="1"/>
      <c r="J26026" s="2"/>
      <c r="K26026" s="2"/>
    </row>
    <row r="26027" spans="4:11">
      <c r="D26027" s="1"/>
      <c r="E26027" s="1"/>
      <c r="F26027" s="1"/>
      <c r="G26027" s="1"/>
      <c r="J26027" s="2"/>
      <c r="K26027" s="2"/>
    </row>
    <row r="26028" spans="4:11">
      <c r="D26028" s="1"/>
      <c r="E26028" s="1"/>
      <c r="F26028" s="1"/>
      <c r="G26028" s="1"/>
      <c r="J26028" s="2"/>
      <c r="K26028" s="2"/>
    </row>
    <row r="26029" spans="4:11">
      <c r="D26029" s="1"/>
      <c r="E26029" s="1"/>
      <c r="F26029" s="1"/>
      <c r="G26029" s="1"/>
      <c r="J26029" s="2"/>
      <c r="K26029" s="2"/>
    </row>
    <row r="26030" spans="4:11">
      <c r="D26030" s="1"/>
      <c r="E26030" s="1"/>
      <c r="F26030" s="1"/>
      <c r="G26030" s="1"/>
      <c r="J26030" s="2"/>
      <c r="K26030" s="2"/>
    </row>
    <row r="26031" spans="4:11">
      <c r="D26031" s="1"/>
      <c r="E26031" s="1"/>
      <c r="F26031" s="1"/>
      <c r="G26031" s="1"/>
      <c r="J26031" s="2"/>
      <c r="K26031" s="2"/>
    </row>
    <row r="26032" spans="4:11">
      <c r="D26032" s="1"/>
      <c r="E26032" s="1"/>
      <c r="F26032" s="1"/>
      <c r="G26032" s="1"/>
      <c r="J26032" s="2"/>
      <c r="K26032" s="2"/>
    </row>
    <row r="26033" spans="4:11">
      <c r="D26033" s="1"/>
      <c r="E26033" s="1"/>
      <c r="F26033" s="1"/>
      <c r="G26033" s="1"/>
      <c r="J26033" s="2"/>
      <c r="K26033" s="2"/>
    </row>
    <row r="26034" spans="4:11">
      <c r="D26034" s="1"/>
      <c r="E26034" s="1"/>
      <c r="F26034" s="1"/>
      <c r="G26034" s="1"/>
      <c r="J26034" s="2"/>
      <c r="K26034" s="2"/>
    </row>
    <row r="26035" spans="4:11">
      <c r="D26035" s="1"/>
      <c r="E26035" s="1"/>
      <c r="F26035" s="1"/>
      <c r="G26035" s="1"/>
      <c r="J26035" s="2"/>
      <c r="K26035" s="2"/>
    </row>
    <row r="26036" spans="4:11">
      <c r="D26036" s="1"/>
      <c r="E26036" s="1"/>
      <c r="F26036" s="1"/>
      <c r="G26036" s="1"/>
      <c r="J26036" s="2"/>
      <c r="K26036" s="2"/>
    </row>
    <row r="26037" spans="4:11">
      <c r="D26037" s="1"/>
      <c r="E26037" s="1"/>
      <c r="F26037" s="1"/>
      <c r="G26037" s="1"/>
      <c r="J26037" s="2"/>
      <c r="K26037" s="2"/>
    </row>
    <row r="26038" spans="4:11">
      <c r="D26038" s="1"/>
      <c r="E26038" s="1"/>
      <c r="F26038" s="1"/>
      <c r="G26038" s="1"/>
      <c r="J26038" s="2"/>
      <c r="K26038" s="2"/>
    </row>
    <row r="26039" spans="4:11">
      <c r="D26039" s="1"/>
      <c r="E26039" s="1"/>
      <c r="F26039" s="1"/>
      <c r="G26039" s="1"/>
      <c r="J26039" s="2"/>
      <c r="K26039" s="2"/>
    </row>
    <row r="26040" spans="4:11">
      <c r="D26040" s="1"/>
      <c r="E26040" s="1"/>
      <c r="F26040" s="1"/>
      <c r="G26040" s="1"/>
      <c r="J26040" s="2"/>
      <c r="K26040" s="2"/>
    </row>
    <row r="26041" spans="4:11">
      <c r="D26041" s="1"/>
      <c r="E26041" s="1"/>
      <c r="F26041" s="1"/>
      <c r="G26041" s="1"/>
      <c r="J26041" s="2"/>
      <c r="K26041" s="2"/>
    </row>
    <row r="26042" spans="4:11">
      <c r="D26042" s="1"/>
      <c r="E26042" s="1"/>
      <c r="F26042" s="1"/>
      <c r="G26042" s="1"/>
      <c r="J26042" s="2"/>
      <c r="K26042" s="2"/>
    </row>
    <row r="26043" spans="4:11">
      <c r="D26043" s="1"/>
      <c r="E26043" s="1"/>
      <c r="F26043" s="1"/>
      <c r="G26043" s="1"/>
      <c r="J26043" s="2"/>
      <c r="K26043" s="2"/>
    </row>
    <row r="26044" spans="4:11">
      <c r="D26044" s="1"/>
      <c r="E26044" s="1"/>
      <c r="F26044" s="1"/>
      <c r="G26044" s="1"/>
      <c r="J26044" s="2"/>
      <c r="K26044" s="2"/>
    </row>
    <row r="26045" spans="4:11">
      <c r="D26045" s="1"/>
      <c r="E26045" s="1"/>
      <c r="F26045" s="1"/>
      <c r="G26045" s="1"/>
      <c r="J26045" s="2"/>
      <c r="K26045" s="2"/>
    </row>
    <row r="26046" spans="4:11">
      <c r="D26046" s="1"/>
      <c r="E26046" s="1"/>
      <c r="F26046" s="1"/>
      <c r="G26046" s="1"/>
      <c r="J26046" s="2"/>
      <c r="K26046" s="2"/>
    </row>
    <row r="26047" spans="4:11">
      <c r="D26047" s="1"/>
      <c r="E26047" s="1"/>
      <c r="F26047" s="1"/>
      <c r="G26047" s="1"/>
      <c r="J26047" s="2"/>
      <c r="K26047" s="2"/>
    </row>
    <row r="26048" spans="4:11">
      <c r="D26048" s="1"/>
      <c r="E26048" s="1"/>
      <c r="F26048" s="1"/>
      <c r="G26048" s="1"/>
      <c r="J26048" s="2"/>
      <c r="K26048" s="2"/>
    </row>
    <row r="26049" spans="4:11">
      <c r="D26049" s="1"/>
      <c r="E26049" s="1"/>
      <c r="F26049" s="1"/>
      <c r="G26049" s="1"/>
      <c r="J26049" s="2"/>
      <c r="K26049" s="2"/>
    </row>
    <row r="26050" spans="4:11">
      <c r="D26050" s="1"/>
      <c r="E26050" s="1"/>
      <c r="F26050" s="1"/>
      <c r="G26050" s="1"/>
      <c r="J26050" s="2"/>
      <c r="K26050" s="2"/>
    </row>
    <row r="26051" spans="4:11">
      <c r="D26051" s="1"/>
      <c r="E26051" s="1"/>
      <c r="F26051" s="1"/>
      <c r="G26051" s="1"/>
      <c r="J26051" s="2"/>
      <c r="K26051" s="2"/>
    </row>
    <row r="26052" spans="4:11">
      <c r="D26052" s="1"/>
      <c r="E26052" s="1"/>
      <c r="F26052" s="1"/>
      <c r="G26052" s="1"/>
      <c r="J26052" s="2"/>
      <c r="K26052" s="2"/>
    </row>
    <row r="26053" spans="4:11">
      <c r="D26053" s="1"/>
      <c r="E26053" s="1"/>
      <c r="F26053" s="1"/>
      <c r="G26053" s="1"/>
      <c r="J26053" s="2"/>
      <c r="K26053" s="2"/>
    </row>
    <row r="26054" spans="4:11">
      <c r="D26054" s="1"/>
      <c r="E26054" s="1"/>
      <c r="F26054" s="1"/>
      <c r="G26054" s="1"/>
      <c r="J26054" s="2"/>
      <c r="K26054" s="2"/>
    </row>
    <row r="26055" spans="4:11">
      <c r="D26055" s="1"/>
      <c r="E26055" s="1"/>
      <c r="F26055" s="1"/>
      <c r="G26055" s="1"/>
      <c r="J26055" s="2"/>
      <c r="K26055" s="2"/>
    </row>
    <row r="26056" spans="4:11">
      <c r="D26056" s="1"/>
      <c r="E26056" s="1"/>
      <c r="F26056" s="1"/>
      <c r="G26056" s="1"/>
      <c r="J26056" s="2"/>
      <c r="K26056" s="2"/>
    </row>
    <row r="26057" spans="4:11">
      <c r="D26057" s="1"/>
      <c r="E26057" s="1"/>
      <c r="F26057" s="1"/>
      <c r="G26057" s="1"/>
      <c r="J26057" s="2"/>
      <c r="K26057" s="2"/>
    </row>
    <row r="26058" spans="4:11">
      <c r="D26058" s="1"/>
      <c r="E26058" s="1"/>
      <c r="F26058" s="1"/>
      <c r="G26058" s="1"/>
      <c r="J26058" s="2"/>
      <c r="K26058" s="2"/>
    </row>
    <row r="26059" spans="4:11">
      <c r="D26059" s="1"/>
      <c r="E26059" s="1"/>
      <c r="F26059" s="1"/>
      <c r="G26059" s="1"/>
      <c r="J26059" s="2"/>
      <c r="K26059" s="2"/>
    </row>
    <row r="26060" spans="4:11">
      <c r="D26060" s="1"/>
      <c r="E26060" s="1"/>
      <c r="F26060" s="1"/>
      <c r="G26060" s="1"/>
      <c r="J26060" s="2"/>
      <c r="K26060" s="2"/>
    </row>
    <row r="26061" spans="4:11">
      <c r="D26061" s="1"/>
      <c r="E26061" s="1"/>
      <c r="F26061" s="1"/>
      <c r="G26061" s="1"/>
      <c r="J26061" s="2"/>
      <c r="K26061" s="2"/>
    </row>
    <row r="26062" spans="4:11">
      <c r="D26062" s="1"/>
      <c r="E26062" s="1"/>
      <c r="F26062" s="1"/>
      <c r="G26062" s="1"/>
      <c r="J26062" s="2"/>
      <c r="K26062" s="2"/>
    </row>
    <row r="26063" spans="4:11">
      <c r="D26063" s="1"/>
      <c r="E26063" s="1"/>
      <c r="F26063" s="1"/>
      <c r="G26063" s="1"/>
      <c r="J26063" s="2"/>
      <c r="K26063" s="2"/>
    </row>
    <row r="26064" spans="4:11">
      <c r="D26064" s="1"/>
      <c r="E26064" s="1"/>
      <c r="F26064" s="1"/>
      <c r="G26064" s="1"/>
      <c r="J26064" s="2"/>
      <c r="K26064" s="2"/>
    </row>
    <row r="26065" spans="4:11">
      <c r="D26065" s="1"/>
      <c r="E26065" s="1"/>
      <c r="F26065" s="1"/>
      <c r="G26065" s="1"/>
      <c r="J26065" s="2"/>
      <c r="K26065" s="2"/>
    </row>
    <row r="26066" spans="4:11">
      <c r="D26066" s="1"/>
      <c r="E26066" s="1"/>
      <c r="F26066" s="1"/>
      <c r="G26066" s="1"/>
      <c r="J26066" s="2"/>
      <c r="K26066" s="2"/>
    </row>
    <row r="26067" spans="4:11">
      <c r="D26067" s="1"/>
      <c r="E26067" s="1"/>
      <c r="F26067" s="1"/>
      <c r="G26067" s="1"/>
      <c r="J26067" s="2"/>
      <c r="K26067" s="2"/>
    </row>
    <row r="26068" spans="4:11">
      <c r="D26068" s="1"/>
      <c r="E26068" s="1"/>
      <c r="F26068" s="1"/>
      <c r="G26068" s="1"/>
      <c r="J26068" s="2"/>
      <c r="K26068" s="2"/>
    </row>
    <row r="26069" spans="4:11">
      <c r="D26069" s="1"/>
      <c r="E26069" s="1"/>
      <c r="F26069" s="1"/>
      <c r="G26069" s="1"/>
      <c r="J26069" s="2"/>
      <c r="K26069" s="2"/>
    </row>
    <row r="26070" spans="4:11">
      <c r="D26070" s="1"/>
      <c r="E26070" s="1"/>
      <c r="F26070" s="1"/>
      <c r="G26070" s="1"/>
      <c r="J26070" s="2"/>
      <c r="K26070" s="2"/>
    </row>
    <row r="26071" spans="4:11">
      <c r="D26071" s="1"/>
      <c r="E26071" s="1"/>
      <c r="F26071" s="1"/>
      <c r="G26071" s="1"/>
      <c r="J26071" s="2"/>
      <c r="K26071" s="2"/>
    </row>
    <row r="26072" spans="4:11">
      <c r="D26072" s="1"/>
      <c r="E26072" s="1"/>
      <c r="F26072" s="1"/>
      <c r="G26072" s="1"/>
      <c r="J26072" s="2"/>
      <c r="K26072" s="2"/>
    </row>
    <row r="26073" spans="4:11">
      <c r="D26073" s="1"/>
      <c r="E26073" s="1"/>
      <c r="F26073" s="1"/>
      <c r="G26073" s="1"/>
      <c r="J26073" s="2"/>
      <c r="K26073" s="2"/>
    </row>
    <row r="26074" spans="4:11">
      <c r="D26074" s="1"/>
      <c r="E26074" s="1"/>
      <c r="F26074" s="1"/>
      <c r="G26074" s="1"/>
      <c r="J26074" s="2"/>
      <c r="K26074" s="2"/>
    </row>
    <row r="26075" spans="4:11">
      <c r="D26075" s="1"/>
      <c r="E26075" s="1"/>
      <c r="F26075" s="1"/>
      <c r="G26075" s="1"/>
      <c r="J26075" s="2"/>
      <c r="K26075" s="2"/>
    </row>
    <row r="26076" spans="4:11">
      <c r="D26076" s="1"/>
      <c r="E26076" s="1"/>
      <c r="F26076" s="1"/>
      <c r="G26076" s="1"/>
      <c r="J26076" s="2"/>
      <c r="K26076" s="2"/>
    </row>
    <row r="26077" spans="4:11">
      <c r="D26077" s="1"/>
      <c r="E26077" s="1"/>
      <c r="F26077" s="1"/>
      <c r="G26077" s="1"/>
      <c r="J26077" s="2"/>
      <c r="K26077" s="2"/>
    </row>
    <row r="26078" spans="4:11">
      <c r="D26078" s="1"/>
      <c r="E26078" s="1"/>
      <c r="F26078" s="1"/>
      <c r="G26078" s="1"/>
      <c r="J26078" s="2"/>
      <c r="K26078" s="2"/>
    </row>
    <row r="26079" spans="4:11">
      <c r="D26079" s="1"/>
      <c r="E26079" s="1"/>
      <c r="F26079" s="1"/>
      <c r="G26079" s="1"/>
      <c r="J26079" s="2"/>
      <c r="K26079" s="2"/>
    </row>
    <row r="26080" spans="4:11">
      <c r="D26080" s="1"/>
      <c r="E26080" s="1"/>
      <c r="F26080" s="1"/>
      <c r="G26080" s="1"/>
      <c r="J26080" s="2"/>
      <c r="K26080" s="2"/>
    </row>
    <row r="26081" spans="4:11">
      <c r="D26081" s="1"/>
      <c r="E26081" s="1"/>
      <c r="F26081" s="1"/>
      <c r="G26081" s="1"/>
      <c r="J26081" s="2"/>
      <c r="K26081" s="2"/>
    </row>
    <row r="26082" spans="4:11">
      <c r="D26082" s="1"/>
      <c r="E26082" s="1"/>
      <c r="F26082" s="1"/>
      <c r="G26082" s="1"/>
      <c r="J26082" s="2"/>
      <c r="K26082" s="2"/>
    </row>
    <row r="26083" spans="4:11">
      <c r="D26083" s="1"/>
      <c r="E26083" s="1"/>
      <c r="F26083" s="1"/>
      <c r="G26083" s="1"/>
      <c r="J26083" s="2"/>
      <c r="K26083" s="2"/>
    </row>
    <row r="26084" spans="4:11">
      <c r="D26084" s="1"/>
      <c r="E26084" s="1"/>
      <c r="F26084" s="1"/>
      <c r="G26084" s="1"/>
      <c r="J26084" s="2"/>
      <c r="K26084" s="2"/>
    </row>
    <row r="26085" spans="4:11">
      <c r="D26085" s="1"/>
      <c r="E26085" s="1"/>
      <c r="F26085" s="1"/>
      <c r="G26085" s="1"/>
      <c r="J26085" s="2"/>
      <c r="K26085" s="2"/>
    </row>
    <row r="26086" spans="4:11">
      <c r="D26086" s="1"/>
      <c r="E26086" s="1"/>
      <c r="F26086" s="1"/>
      <c r="G26086" s="1"/>
      <c r="J26086" s="2"/>
      <c r="K26086" s="2"/>
    </row>
    <row r="26087" spans="4:11">
      <c r="D26087" s="1"/>
      <c r="E26087" s="1"/>
      <c r="F26087" s="1"/>
      <c r="G26087" s="1"/>
      <c r="J26087" s="2"/>
      <c r="K26087" s="2"/>
    </row>
    <row r="26088" spans="4:11">
      <c r="D26088" s="1"/>
      <c r="E26088" s="1"/>
      <c r="F26088" s="1"/>
      <c r="G26088" s="1"/>
      <c r="J26088" s="2"/>
      <c r="K26088" s="2"/>
    </row>
    <row r="26089" spans="4:11">
      <c r="D26089" s="1"/>
      <c r="E26089" s="1"/>
      <c r="F26089" s="1"/>
      <c r="G26089" s="1"/>
      <c r="J26089" s="2"/>
      <c r="K26089" s="2"/>
    </row>
    <row r="26090" spans="4:11">
      <c r="D26090" s="1"/>
      <c r="E26090" s="1"/>
      <c r="F26090" s="1"/>
      <c r="G26090" s="1"/>
      <c r="J26090" s="2"/>
      <c r="K26090" s="2"/>
    </row>
    <row r="26091" spans="4:11">
      <c r="D26091" s="1"/>
      <c r="E26091" s="1"/>
      <c r="F26091" s="1"/>
      <c r="G26091" s="1"/>
      <c r="J26091" s="2"/>
      <c r="K26091" s="2"/>
    </row>
    <row r="26092" spans="4:11">
      <c r="D26092" s="1"/>
      <c r="E26092" s="1"/>
      <c r="F26092" s="1"/>
      <c r="G26092" s="1"/>
      <c r="J26092" s="2"/>
      <c r="K26092" s="2"/>
    </row>
    <row r="26093" spans="4:11">
      <c r="D26093" s="1"/>
      <c r="E26093" s="1"/>
      <c r="F26093" s="1"/>
      <c r="G26093" s="1"/>
      <c r="J26093" s="2"/>
      <c r="K26093" s="2"/>
    </row>
    <row r="26094" spans="4:11">
      <c r="D26094" s="1"/>
      <c r="E26094" s="1"/>
      <c r="F26094" s="1"/>
      <c r="G26094" s="1"/>
      <c r="J26094" s="2"/>
      <c r="K26094" s="2"/>
    </row>
    <row r="26095" spans="4:11">
      <c r="D26095" s="1"/>
      <c r="E26095" s="1"/>
      <c r="F26095" s="1"/>
      <c r="G26095" s="1"/>
      <c r="J26095" s="2"/>
      <c r="K26095" s="2"/>
    </row>
    <row r="26096" spans="4:11">
      <c r="D26096" s="1"/>
      <c r="E26096" s="1"/>
      <c r="F26096" s="1"/>
      <c r="G26096" s="1"/>
      <c r="J26096" s="2"/>
      <c r="K26096" s="2"/>
    </row>
    <row r="26097" spans="4:11">
      <c r="D26097" s="1"/>
      <c r="E26097" s="1"/>
      <c r="F26097" s="1"/>
      <c r="G26097" s="1"/>
      <c r="J26097" s="2"/>
      <c r="K26097" s="2"/>
    </row>
    <row r="26098" spans="4:11">
      <c r="D26098" s="1"/>
      <c r="E26098" s="1"/>
      <c r="F26098" s="1"/>
      <c r="G26098" s="1"/>
      <c r="J26098" s="2"/>
      <c r="K26098" s="2"/>
    </row>
    <row r="26099" spans="4:11">
      <c r="D26099" s="1"/>
      <c r="E26099" s="1"/>
      <c r="F26099" s="1"/>
      <c r="G26099" s="1"/>
      <c r="J26099" s="2"/>
      <c r="K26099" s="2"/>
    </row>
    <row r="26100" spans="4:11">
      <c r="D26100" s="1"/>
      <c r="E26100" s="1"/>
      <c r="F26100" s="1"/>
      <c r="G26100" s="1"/>
      <c r="J26100" s="2"/>
      <c r="K26100" s="2"/>
    </row>
    <row r="26101" spans="4:11">
      <c r="D26101" s="1"/>
      <c r="E26101" s="1"/>
      <c r="F26101" s="1"/>
      <c r="G26101" s="1"/>
      <c r="J26101" s="2"/>
      <c r="K26101" s="2"/>
    </row>
    <row r="26102" spans="4:11">
      <c r="D26102" s="1"/>
      <c r="E26102" s="1"/>
      <c r="F26102" s="1"/>
      <c r="G26102" s="1"/>
      <c r="J26102" s="2"/>
      <c r="K26102" s="2"/>
    </row>
    <row r="26103" spans="4:11">
      <c r="D26103" s="1"/>
      <c r="E26103" s="1"/>
      <c r="F26103" s="1"/>
      <c r="G26103" s="1"/>
      <c r="J26103" s="2"/>
      <c r="K26103" s="2"/>
    </row>
    <row r="26104" spans="4:11">
      <c r="D26104" s="1"/>
      <c r="E26104" s="1"/>
      <c r="F26104" s="1"/>
      <c r="G26104" s="1"/>
      <c r="J26104" s="2"/>
      <c r="K26104" s="2"/>
    </row>
    <row r="26105" spans="4:11">
      <c r="D26105" s="1"/>
      <c r="E26105" s="1"/>
      <c r="F26105" s="1"/>
      <c r="G26105" s="1"/>
      <c r="J26105" s="2"/>
      <c r="K26105" s="2"/>
    </row>
    <row r="26106" spans="4:11">
      <c r="D26106" s="1"/>
      <c r="E26106" s="1"/>
      <c r="F26106" s="1"/>
      <c r="G26106" s="1"/>
      <c r="J26106" s="2"/>
      <c r="K26106" s="2"/>
    </row>
    <row r="26107" spans="4:11">
      <c r="D26107" s="1"/>
      <c r="E26107" s="1"/>
      <c r="F26107" s="1"/>
      <c r="G26107" s="1"/>
      <c r="J26107" s="2"/>
      <c r="K26107" s="2"/>
    </row>
    <row r="26108" spans="4:11">
      <c r="D26108" s="1"/>
      <c r="E26108" s="1"/>
      <c r="F26108" s="1"/>
      <c r="G26108" s="1"/>
      <c r="J26108" s="2"/>
      <c r="K26108" s="2"/>
    </row>
    <row r="26109" spans="4:11">
      <c r="D26109" s="1"/>
      <c r="E26109" s="1"/>
      <c r="F26109" s="1"/>
      <c r="G26109" s="1"/>
      <c r="J26109" s="2"/>
      <c r="K26109" s="2"/>
    </row>
    <row r="26110" spans="4:11">
      <c r="D26110" s="1"/>
      <c r="E26110" s="1"/>
      <c r="F26110" s="1"/>
      <c r="G26110" s="1"/>
      <c r="J26110" s="2"/>
      <c r="K26110" s="2"/>
    </row>
    <row r="26111" spans="4:11">
      <c r="D26111" s="1"/>
      <c r="E26111" s="1"/>
      <c r="F26111" s="1"/>
      <c r="G26111" s="1"/>
      <c r="J26111" s="2"/>
      <c r="K26111" s="2"/>
    </row>
    <row r="26112" spans="4:11">
      <c r="D26112" s="1"/>
      <c r="E26112" s="1"/>
      <c r="F26112" s="1"/>
      <c r="G26112" s="1"/>
      <c r="J26112" s="2"/>
      <c r="K26112" s="2"/>
    </row>
    <row r="26113" spans="4:11">
      <c r="D26113" s="1"/>
      <c r="E26113" s="1"/>
      <c r="F26113" s="1"/>
      <c r="G26113" s="1"/>
      <c r="J26113" s="2"/>
      <c r="K26113" s="2"/>
    </row>
    <row r="26114" spans="4:11">
      <c r="D26114" s="1"/>
      <c r="E26114" s="1"/>
      <c r="F26114" s="1"/>
      <c r="G26114" s="1"/>
      <c r="J26114" s="2"/>
      <c r="K26114" s="2"/>
    </row>
    <row r="26115" spans="4:11">
      <c r="D26115" s="1"/>
      <c r="E26115" s="1"/>
      <c r="F26115" s="1"/>
      <c r="G26115" s="1"/>
      <c r="J26115" s="2"/>
      <c r="K26115" s="2"/>
    </row>
    <row r="26116" spans="4:11">
      <c r="D26116" s="1"/>
      <c r="E26116" s="1"/>
      <c r="F26116" s="1"/>
      <c r="G26116" s="1"/>
      <c r="J26116" s="2"/>
      <c r="K26116" s="2"/>
    </row>
    <row r="26117" spans="4:11">
      <c r="D26117" s="1"/>
      <c r="E26117" s="1"/>
      <c r="F26117" s="1"/>
      <c r="G26117" s="1"/>
      <c r="J26117" s="2"/>
      <c r="K26117" s="2"/>
    </row>
    <row r="26118" spans="4:11">
      <c r="D26118" s="1"/>
      <c r="E26118" s="1"/>
      <c r="F26118" s="1"/>
      <c r="G26118" s="1"/>
      <c r="J26118" s="2"/>
      <c r="K26118" s="2"/>
    </row>
    <row r="26119" spans="4:11">
      <c r="D26119" s="1"/>
      <c r="E26119" s="1"/>
      <c r="F26119" s="1"/>
      <c r="G26119" s="1"/>
      <c r="J26119" s="2"/>
      <c r="K26119" s="2"/>
    </row>
    <row r="26120" spans="4:11">
      <c r="D26120" s="1"/>
      <c r="E26120" s="1"/>
      <c r="F26120" s="1"/>
      <c r="G26120" s="1"/>
      <c r="J26120" s="2"/>
      <c r="K26120" s="2"/>
    </row>
    <row r="26121" spans="4:11">
      <c r="D26121" s="1"/>
      <c r="E26121" s="1"/>
      <c r="F26121" s="1"/>
      <c r="G26121" s="1"/>
      <c r="J26121" s="2"/>
      <c r="K26121" s="2"/>
    </row>
    <row r="26122" spans="4:11">
      <c r="D26122" s="1"/>
      <c r="E26122" s="1"/>
      <c r="F26122" s="1"/>
      <c r="G26122" s="1"/>
      <c r="J26122" s="2"/>
      <c r="K26122" s="2"/>
    </row>
    <row r="26123" spans="4:11">
      <c r="D26123" s="1"/>
      <c r="E26123" s="1"/>
      <c r="F26123" s="1"/>
      <c r="G26123" s="1"/>
      <c r="J26123" s="2"/>
      <c r="K26123" s="2"/>
    </row>
    <row r="26124" spans="4:11">
      <c r="D26124" s="1"/>
      <c r="E26124" s="1"/>
      <c r="F26124" s="1"/>
      <c r="G26124" s="1"/>
      <c r="J26124" s="2"/>
      <c r="K26124" s="2"/>
    </row>
    <row r="26125" spans="4:11">
      <c r="D26125" s="1"/>
      <c r="E26125" s="1"/>
      <c r="F26125" s="1"/>
      <c r="G26125" s="1"/>
      <c r="J26125" s="2"/>
      <c r="K26125" s="2"/>
    </row>
    <row r="26126" spans="4:11">
      <c r="D26126" s="1"/>
      <c r="E26126" s="1"/>
      <c r="F26126" s="1"/>
      <c r="G26126" s="1"/>
      <c r="J26126" s="2"/>
      <c r="K26126" s="2"/>
    </row>
    <row r="26127" spans="4:11">
      <c r="D26127" s="1"/>
      <c r="E26127" s="1"/>
      <c r="F26127" s="1"/>
      <c r="G26127" s="1"/>
      <c r="J26127" s="2"/>
      <c r="K26127" s="2"/>
    </row>
    <row r="26128" spans="4:11">
      <c r="D26128" s="1"/>
      <c r="E26128" s="1"/>
      <c r="F26128" s="1"/>
      <c r="G26128" s="1"/>
      <c r="J26128" s="2"/>
      <c r="K26128" s="2"/>
    </row>
    <row r="26129" spans="4:11">
      <c r="D26129" s="1"/>
      <c r="E26129" s="1"/>
      <c r="F26129" s="1"/>
      <c r="G26129" s="1"/>
      <c r="J26129" s="2"/>
      <c r="K26129" s="2"/>
    </row>
    <row r="26130" spans="4:11">
      <c r="D26130" s="1"/>
      <c r="E26130" s="1"/>
      <c r="F26130" s="1"/>
      <c r="G26130" s="1"/>
      <c r="J26130" s="2"/>
      <c r="K26130" s="2"/>
    </row>
    <row r="26131" spans="4:11">
      <c r="D26131" s="1"/>
      <c r="E26131" s="1"/>
      <c r="F26131" s="1"/>
      <c r="G26131" s="1"/>
      <c r="J26131" s="2"/>
      <c r="K26131" s="2"/>
    </row>
    <row r="26132" spans="4:11">
      <c r="D26132" s="1"/>
      <c r="E26132" s="1"/>
      <c r="F26132" s="1"/>
      <c r="G26132" s="1"/>
      <c r="J26132" s="2"/>
      <c r="K26132" s="2"/>
    </row>
    <row r="26133" spans="4:11">
      <c r="D26133" s="1"/>
      <c r="E26133" s="1"/>
      <c r="F26133" s="1"/>
      <c r="G26133" s="1"/>
      <c r="J26133" s="2"/>
      <c r="K26133" s="2"/>
    </row>
    <row r="26134" spans="4:11">
      <c r="D26134" s="1"/>
      <c r="E26134" s="1"/>
      <c r="F26134" s="1"/>
      <c r="G26134" s="1"/>
      <c r="J26134" s="2"/>
      <c r="K26134" s="2"/>
    </row>
    <row r="26135" spans="4:11">
      <c r="D26135" s="1"/>
      <c r="E26135" s="1"/>
      <c r="F26135" s="1"/>
      <c r="G26135" s="1"/>
      <c r="J26135" s="2"/>
      <c r="K26135" s="2"/>
    </row>
    <row r="26136" spans="4:11">
      <c r="D26136" s="1"/>
      <c r="E26136" s="1"/>
      <c r="F26136" s="1"/>
      <c r="G26136" s="1"/>
      <c r="J26136" s="2"/>
      <c r="K26136" s="2"/>
    </row>
    <row r="26137" spans="4:11">
      <c r="D26137" s="1"/>
      <c r="E26137" s="1"/>
      <c r="F26137" s="1"/>
      <c r="G26137" s="1"/>
      <c r="J26137" s="2"/>
      <c r="K26137" s="2"/>
    </row>
    <row r="26138" spans="4:11">
      <c r="D26138" s="1"/>
      <c r="E26138" s="1"/>
      <c r="F26138" s="1"/>
      <c r="G26138" s="1"/>
      <c r="J26138" s="2"/>
      <c r="K26138" s="2"/>
    </row>
    <row r="26139" spans="4:11">
      <c r="D26139" s="1"/>
      <c r="E26139" s="1"/>
      <c r="F26139" s="1"/>
      <c r="G26139" s="1"/>
      <c r="J26139" s="2"/>
      <c r="K26139" s="2"/>
    </row>
    <row r="26140" spans="4:11">
      <c r="D26140" s="1"/>
      <c r="E26140" s="1"/>
      <c r="F26140" s="1"/>
      <c r="G26140" s="1"/>
      <c r="J26140" s="2"/>
      <c r="K26140" s="2"/>
    </row>
    <row r="26141" spans="4:11">
      <c r="D26141" s="1"/>
      <c r="E26141" s="1"/>
      <c r="F26141" s="1"/>
      <c r="G26141" s="1"/>
      <c r="J26141" s="2"/>
      <c r="K26141" s="2"/>
    </row>
    <row r="26142" spans="4:11">
      <c r="D26142" s="1"/>
      <c r="E26142" s="1"/>
      <c r="F26142" s="1"/>
      <c r="G26142" s="1"/>
      <c r="J26142" s="2"/>
      <c r="K26142" s="2"/>
    </row>
    <row r="26143" spans="4:11">
      <c r="D26143" s="1"/>
      <c r="E26143" s="1"/>
      <c r="F26143" s="1"/>
      <c r="G26143" s="1"/>
      <c r="J26143" s="2"/>
      <c r="K26143" s="2"/>
    </row>
    <row r="26144" spans="4:11">
      <c r="D26144" s="1"/>
      <c r="E26144" s="1"/>
      <c r="F26144" s="1"/>
      <c r="G26144" s="1"/>
      <c r="J26144" s="2"/>
      <c r="K26144" s="2"/>
    </row>
    <row r="26145" spans="4:11">
      <c r="D26145" s="1"/>
      <c r="E26145" s="1"/>
      <c r="F26145" s="1"/>
      <c r="G26145" s="1"/>
      <c r="J26145" s="2"/>
      <c r="K26145" s="2"/>
    </row>
    <row r="26146" spans="4:11">
      <c r="D26146" s="1"/>
      <c r="E26146" s="1"/>
      <c r="F26146" s="1"/>
      <c r="G26146" s="1"/>
      <c r="J26146" s="2"/>
      <c r="K26146" s="2"/>
    </row>
    <row r="26147" spans="4:11">
      <c r="D26147" s="1"/>
      <c r="E26147" s="1"/>
      <c r="F26147" s="1"/>
      <c r="G26147" s="1"/>
      <c r="J26147" s="2"/>
      <c r="K26147" s="2"/>
    </row>
    <row r="26148" spans="4:11">
      <c r="D26148" s="1"/>
      <c r="E26148" s="1"/>
      <c r="F26148" s="1"/>
      <c r="G26148" s="1"/>
      <c r="J26148" s="2"/>
      <c r="K26148" s="2"/>
    </row>
    <row r="26149" spans="4:11">
      <c r="D26149" s="1"/>
      <c r="E26149" s="1"/>
      <c r="F26149" s="1"/>
      <c r="G26149" s="1"/>
      <c r="J26149" s="2"/>
      <c r="K26149" s="2"/>
    </row>
    <row r="26150" spans="4:11">
      <c r="D26150" s="1"/>
      <c r="E26150" s="1"/>
      <c r="F26150" s="1"/>
      <c r="G26150" s="1"/>
      <c r="J26150" s="2"/>
      <c r="K26150" s="2"/>
    </row>
    <row r="26151" spans="4:11">
      <c r="D26151" s="1"/>
      <c r="E26151" s="1"/>
      <c r="F26151" s="1"/>
      <c r="G26151" s="1"/>
      <c r="J26151" s="2"/>
      <c r="K26151" s="2"/>
    </row>
    <row r="26152" spans="4:11">
      <c r="D26152" s="1"/>
      <c r="E26152" s="1"/>
      <c r="F26152" s="1"/>
      <c r="G26152" s="1"/>
      <c r="J26152" s="2"/>
      <c r="K26152" s="2"/>
    </row>
    <row r="26153" spans="4:11">
      <c r="D26153" s="1"/>
      <c r="E26153" s="1"/>
      <c r="F26153" s="1"/>
      <c r="G26153" s="1"/>
      <c r="J26153" s="2"/>
      <c r="K26153" s="2"/>
    </row>
    <row r="26154" spans="4:11">
      <c r="D26154" s="1"/>
      <c r="E26154" s="1"/>
      <c r="F26154" s="1"/>
      <c r="G26154" s="1"/>
      <c r="J26154" s="2"/>
      <c r="K26154" s="2"/>
    </row>
    <row r="26155" spans="4:11">
      <c r="D26155" s="1"/>
      <c r="E26155" s="1"/>
      <c r="F26155" s="1"/>
      <c r="G26155" s="1"/>
      <c r="J26155" s="2"/>
      <c r="K26155" s="2"/>
    </row>
    <row r="26156" spans="4:11">
      <c r="D26156" s="1"/>
      <c r="E26156" s="1"/>
      <c r="F26156" s="1"/>
      <c r="G26156" s="1"/>
      <c r="J26156" s="2"/>
      <c r="K26156" s="2"/>
    </row>
    <row r="26157" spans="4:11">
      <c r="D26157" s="1"/>
      <c r="E26157" s="1"/>
      <c r="F26157" s="1"/>
      <c r="G26157" s="1"/>
      <c r="J26157" s="2"/>
      <c r="K26157" s="2"/>
    </row>
    <row r="26158" spans="4:11">
      <c r="D26158" s="1"/>
      <c r="E26158" s="1"/>
      <c r="F26158" s="1"/>
      <c r="G26158" s="1"/>
      <c r="J26158" s="2"/>
      <c r="K26158" s="2"/>
    </row>
    <row r="26159" spans="4:11">
      <c r="D26159" s="1"/>
      <c r="E26159" s="1"/>
      <c r="F26159" s="1"/>
      <c r="G26159" s="1"/>
      <c r="J26159" s="2"/>
      <c r="K26159" s="2"/>
    </row>
    <row r="26160" spans="4:11">
      <c r="D26160" s="1"/>
      <c r="E26160" s="1"/>
      <c r="F26160" s="1"/>
      <c r="G26160" s="1"/>
      <c r="J26160" s="2"/>
      <c r="K26160" s="2"/>
    </row>
    <row r="26161" spans="4:11">
      <c r="D26161" s="1"/>
      <c r="E26161" s="1"/>
      <c r="F26161" s="1"/>
      <c r="G26161" s="1"/>
      <c r="J26161" s="2"/>
      <c r="K26161" s="2"/>
    </row>
    <row r="26162" spans="4:11">
      <c r="D26162" s="1"/>
      <c r="E26162" s="1"/>
      <c r="F26162" s="1"/>
      <c r="G26162" s="1"/>
      <c r="J26162" s="2"/>
      <c r="K26162" s="2"/>
    </row>
    <row r="26163" spans="4:11">
      <c r="D26163" s="1"/>
      <c r="E26163" s="1"/>
      <c r="F26163" s="1"/>
      <c r="G26163" s="1"/>
      <c r="J26163" s="2"/>
      <c r="K26163" s="2"/>
    </row>
    <row r="26164" spans="4:11">
      <c r="D26164" s="1"/>
      <c r="E26164" s="1"/>
      <c r="F26164" s="1"/>
      <c r="G26164" s="1"/>
      <c r="J26164" s="2"/>
      <c r="K26164" s="2"/>
    </row>
    <row r="26165" spans="4:11">
      <c r="D26165" s="1"/>
      <c r="E26165" s="1"/>
      <c r="F26165" s="1"/>
      <c r="G26165" s="1"/>
      <c r="J26165" s="2"/>
      <c r="K26165" s="2"/>
    </row>
    <row r="26166" spans="4:11">
      <c r="D26166" s="1"/>
      <c r="E26166" s="1"/>
      <c r="F26166" s="1"/>
      <c r="G26166" s="1"/>
      <c r="J26166" s="2"/>
      <c r="K26166" s="2"/>
    </row>
    <row r="26167" spans="4:11">
      <c r="D26167" s="1"/>
      <c r="E26167" s="1"/>
      <c r="F26167" s="1"/>
      <c r="G26167" s="1"/>
      <c r="J26167" s="2"/>
      <c r="K26167" s="2"/>
    </row>
    <row r="26168" spans="4:11">
      <c r="D26168" s="1"/>
      <c r="E26168" s="1"/>
      <c r="F26168" s="1"/>
      <c r="G26168" s="1"/>
      <c r="J26168" s="2"/>
      <c r="K26168" s="2"/>
    </row>
    <row r="26169" spans="4:11">
      <c r="D26169" s="1"/>
      <c r="E26169" s="1"/>
      <c r="F26169" s="1"/>
      <c r="G26169" s="1"/>
      <c r="J26169" s="2"/>
      <c r="K26169" s="2"/>
    </row>
    <row r="26170" spans="4:11">
      <c r="D26170" s="1"/>
      <c r="E26170" s="1"/>
      <c r="F26170" s="1"/>
      <c r="G26170" s="1"/>
      <c r="J26170" s="2"/>
      <c r="K26170" s="2"/>
    </row>
    <row r="26171" spans="4:11">
      <c r="D26171" s="1"/>
      <c r="E26171" s="1"/>
      <c r="F26171" s="1"/>
      <c r="G26171" s="1"/>
      <c r="J26171" s="2"/>
      <c r="K26171" s="2"/>
    </row>
    <row r="26172" spans="4:11">
      <c r="D26172" s="1"/>
      <c r="E26172" s="1"/>
      <c r="F26172" s="1"/>
      <c r="G26172" s="1"/>
      <c r="J26172" s="2"/>
      <c r="K26172" s="2"/>
    </row>
    <row r="26173" spans="4:11">
      <c r="D26173" s="1"/>
      <c r="E26173" s="1"/>
      <c r="F26173" s="1"/>
      <c r="G26173" s="1"/>
      <c r="J26173" s="2"/>
      <c r="K26173" s="2"/>
    </row>
    <row r="26174" spans="4:11">
      <c r="D26174" s="1"/>
      <c r="E26174" s="1"/>
      <c r="F26174" s="1"/>
      <c r="G26174" s="1"/>
      <c r="J26174" s="2"/>
      <c r="K26174" s="2"/>
    </row>
    <row r="26175" spans="4:11">
      <c r="D26175" s="1"/>
      <c r="E26175" s="1"/>
      <c r="F26175" s="1"/>
      <c r="G26175" s="1"/>
      <c r="J26175" s="2"/>
      <c r="K26175" s="2"/>
    </row>
    <row r="26176" spans="4:11">
      <c r="D26176" s="1"/>
      <c r="E26176" s="1"/>
      <c r="F26176" s="1"/>
      <c r="G26176" s="1"/>
      <c r="J26176" s="2"/>
      <c r="K26176" s="2"/>
    </row>
    <row r="26177" spans="4:11">
      <c r="D26177" s="1"/>
      <c r="E26177" s="1"/>
      <c r="F26177" s="1"/>
      <c r="G26177" s="1"/>
      <c r="J26177" s="2"/>
      <c r="K26177" s="2"/>
    </row>
    <row r="26178" spans="4:11">
      <c r="D26178" s="1"/>
      <c r="E26178" s="1"/>
      <c r="F26178" s="1"/>
      <c r="G26178" s="1"/>
      <c r="J26178" s="2"/>
      <c r="K26178" s="2"/>
    </row>
    <row r="26179" spans="4:11">
      <c r="D26179" s="1"/>
      <c r="E26179" s="1"/>
      <c r="F26179" s="1"/>
      <c r="G26179" s="1"/>
      <c r="J26179" s="2"/>
      <c r="K26179" s="2"/>
    </row>
    <row r="26180" spans="4:11">
      <c r="D26180" s="1"/>
      <c r="E26180" s="1"/>
      <c r="F26180" s="1"/>
      <c r="G26180" s="1"/>
      <c r="J26180" s="2"/>
      <c r="K26180" s="2"/>
    </row>
    <row r="26181" spans="4:11">
      <c r="D26181" s="1"/>
      <c r="E26181" s="1"/>
      <c r="F26181" s="1"/>
      <c r="G26181" s="1"/>
      <c r="J26181" s="2"/>
      <c r="K26181" s="2"/>
    </row>
    <row r="26182" spans="4:11">
      <c r="D26182" s="1"/>
      <c r="E26182" s="1"/>
      <c r="F26182" s="1"/>
      <c r="G26182" s="1"/>
      <c r="J26182" s="2"/>
      <c r="K26182" s="2"/>
    </row>
    <row r="26183" spans="4:11">
      <c r="D26183" s="1"/>
      <c r="E26183" s="1"/>
      <c r="F26183" s="1"/>
      <c r="G26183" s="1"/>
      <c r="J26183" s="2"/>
      <c r="K26183" s="2"/>
    </row>
    <row r="26184" spans="4:11">
      <c r="D26184" s="1"/>
      <c r="E26184" s="1"/>
      <c r="F26184" s="1"/>
      <c r="G26184" s="1"/>
      <c r="J26184" s="2"/>
      <c r="K26184" s="2"/>
    </row>
    <row r="26185" spans="4:11">
      <c r="D26185" s="1"/>
      <c r="E26185" s="1"/>
      <c r="F26185" s="1"/>
      <c r="G26185" s="1"/>
      <c r="J26185" s="2"/>
      <c r="K26185" s="2"/>
    </row>
    <row r="26186" spans="4:11">
      <c r="D26186" s="1"/>
      <c r="E26186" s="1"/>
      <c r="F26186" s="1"/>
      <c r="G26186" s="1"/>
      <c r="J26186" s="2"/>
      <c r="K26186" s="2"/>
    </row>
    <row r="26187" spans="4:11">
      <c r="D26187" s="1"/>
      <c r="E26187" s="1"/>
      <c r="F26187" s="1"/>
      <c r="G26187" s="1"/>
      <c r="J26187" s="2"/>
      <c r="K26187" s="2"/>
    </row>
    <row r="26188" spans="4:11">
      <c r="D26188" s="1"/>
      <c r="E26188" s="1"/>
      <c r="F26188" s="1"/>
      <c r="G26188" s="1"/>
      <c r="J26188" s="2"/>
      <c r="K26188" s="2"/>
    </row>
    <row r="26189" spans="4:11">
      <c r="D26189" s="1"/>
      <c r="E26189" s="1"/>
      <c r="F26189" s="1"/>
      <c r="G26189" s="1"/>
      <c r="J26189" s="2"/>
      <c r="K26189" s="2"/>
    </row>
    <row r="26190" spans="4:11">
      <c r="D26190" s="1"/>
      <c r="E26190" s="1"/>
      <c r="F26190" s="1"/>
      <c r="G26190" s="1"/>
      <c r="J26190" s="2"/>
      <c r="K26190" s="2"/>
    </row>
    <row r="26191" spans="4:11">
      <c r="D26191" s="1"/>
      <c r="E26191" s="1"/>
      <c r="F26191" s="1"/>
      <c r="G26191" s="1"/>
      <c r="J26191" s="2"/>
      <c r="K26191" s="2"/>
    </row>
    <row r="26192" spans="4:11">
      <c r="D26192" s="1"/>
      <c r="E26192" s="1"/>
      <c r="F26192" s="1"/>
      <c r="G26192" s="1"/>
      <c r="J26192" s="2"/>
      <c r="K26192" s="2"/>
    </row>
    <row r="26193" spans="4:11">
      <c r="D26193" s="1"/>
      <c r="E26193" s="1"/>
      <c r="F26193" s="1"/>
      <c r="G26193" s="1"/>
      <c r="J26193" s="2"/>
      <c r="K26193" s="2"/>
    </row>
    <row r="26194" spans="4:11">
      <c r="D26194" s="1"/>
      <c r="E26194" s="1"/>
      <c r="F26194" s="1"/>
      <c r="G26194" s="1"/>
      <c r="J26194" s="2"/>
      <c r="K26194" s="2"/>
    </row>
    <row r="26195" spans="4:11">
      <c r="D26195" s="1"/>
      <c r="E26195" s="1"/>
      <c r="F26195" s="1"/>
      <c r="G26195" s="1"/>
      <c r="J26195" s="2"/>
      <c r="K26195" s="2"/>
    </row>
    <row r="26196" spans="4:11">
      <c r="D26196" s="1"/>
      <c r="E26196" s="1"/>
      <c r="F26196" s="1"/>
      <c r="G26196" s="1"/>
      <c r="J26196" s="2"/>
      <c r="K26196" s="2"/>
    </row>
    <row r="26197" spans="4:11">
      <c r="D26197" s="1"/>
      <c r="E26197" s="1"/>
      <c r="F26197" s="1"/>
      <c r="G26197" s="1"/>
      <c r="J26197" s="2"/>
      <c r="K26197" s="2"/>
    </row>
    <row r="26198" spans="4:11">
      <c r="D26198" s="1"/>
      <c r="E26198" s="1"/>
      <c r="F26198" s="1"/>
      <c r="G26198" s="1"/>
      <c r="J26198" s="2"/>
      <c r="K26198" s="2"/>
    </row>
    <row r="26199" spans="4:11">
      <c r="D26199" s="1"/>
      <c r="E26199" s="1"/>
      <c r="F26199" s="1"/>
      <c r="G26199" s="1"/>
      <c r="J26199" s="2"/>
      <c r="K26199" s="2"/>
    </row>
    <row r="26200" spans="4:11">
      <c r="D26200" s="1"/>
      <c r="E26200" s="1"/>
      <c r="F26200" s="1"/>
      <c r="G26200" s="1"/>
      <c r="J26200" s="2"/>
      <c r="K26200" s="2"/>
    </row>
    <row r="26201" spans="4:11">
      <c r="D26201" s="1"/>
      <c r="E26201" s="1"/>
      <c r="F26201" s="1"/>
      <c r="G26201" s="1"/>
      <c r="J26201" s="2"/>
      <c r="K26201" s="2"/>
    </row>
    <row r="26202" spans="4:11">
      <c r="D26202" s="1"/>
      <c r="E26202" s="1"/>
      <c r="F26202" s="1"/>
      <c r="G26202" s="1"/>
      <c r="J26202" s="2"/>
      <c r="K26202" s="2"/>
    </row>
    <row r="26203" spans="4:11">
      <c r="D26203" s="1"/>
      <c r="E26203" s="1"/>
      <c r="F26203" s="1"/>
      <c r="G26203" s="1"/>
      <c r="J26203" s="2"/>
      <c r="K26203" s="2"/>
    </row>
    <row r="26204" spans="4:11">
      <c r="D26204" s="1"/>
      <c r="E26204" s="1"/>
      <c r="F26204" s="1"/>
      <c r="G26204" s="1"/>
      <c r="J26204" s="2"/>
      <c r="K26204" s="2"/>
    </row>
    <row r="26205" spans="4:11">
      <c r="D26205" s="1"/>
      <c r="E26205" s="1"/>
      <c r="F26205" s="1"/>
      <c r="G26205" s="1"/>
      <c r="J26205" s="2"/>
      <c r="K26205" s="2"/>
    </row>
    <row r="26206" spans="4:11">
      <c r="D26206" s="1"/>
      <c r="E26206" s="1"/>
      <c r="F26206" s="1"/>
      <c r="G26206" s="1"/>
      <c r="J26206" s="2"/>
      <c r="K26206" s="2"/>
    </row>
    <row r="26207" spans="4:11">
      <c r="D26207" s="1"/>
      <c r="E26207" s="1"/>
      <c r="F26207" s="1"/>
      <c r="G26207" s="1"/>
      <c r="J26207" s="2"/>
      <c r="K26207" s="2"/>
    </row>
    <row r="26208" spans="4:11">
      <c r="D26208" s="1"/>
      <c r="E26208" s="1"/>
      <c r="F26208" s="1"/>
      <c r="G26208" s="1"/>
      <c r="J26208" s="2"/>
      <c r="K26208" s="2"/>
    </row>
    <row r="26209" spans="4:11">
      <c r="D26209" s="1"/>
      <c r="E26209" s="1"/>
      <c r="F26209" s="1"/>
      <c r="G26209" s="1"/>
      <c r="J26209" s="2"/>
      <c r="K26209" s="2"/>
    </row>
    <row r="26210" spans="4:11">
      <c r="D26210" s="1"/>
      <c r="E26210" s="1"/>
      <c r="F26210" s="1"/>
      <c r="G26210" s="1"/>
      <c r="J26210" s="2"/>
      <c r="K26210" s="2"/>
    </row>
    <row r="26211" spans="4:11">
      <c r="D26211" s="1"/>
      <c r="E26211" s="1"/>
      <c r="F26211" s="1"/>
      <c r="G26211" s="1"/>
      <c r="J26211" s="2"/>
      <c r="K26211" s="2"/>
    </row>
    <row r="26212" spans="4:11">
      <c r="D26212" s="1"/>
      <c r="E26212" s="1"/>
      <c r="F26212" s="1"/>
      <c r="G26212" s="1"/>
      <c r="J26212" s="2"/>
      <c r="K26212" s="2"/>
    </row>
    <row r="26213" spans="4:11">
      <c r="D26213" s="1"/>
      <c r="E26213" s="1"/>
      <c r="F26213" s="1"/>
      <c r="G26213" s="1"/>
      <c r="J26213" s="2"/>
      <c r="K26213" s="2"/>
    </row>
    <row r="26214" spans="4:11">
      <c r="D26214" s="1"/>
      <c r="E26214" s="1"/>
      <c r="F26214" s="1"/>
      <c r="G26214" s="1"/>
      <c r="J26214" s="2"/>
      <c r="K26214" s="2"/>
    </row>
    <row r="26215" spans="4:11">
      <c r="D26215" s="1"/>
      <c r="E26215" s="1"/>
      <c r="F26215" s="1"/>
      <c r="G26215" s="1"/>
      <c r="J26215" s="2"/>
      <c r="K26215" s="2"/>
    </row>
    <row r="26216" spans="4:11">
      <c r="D26216" s="1"/>
      <c r="E26216" s="1"/>
      <c r="F26216" s="1"/>
      <c r="G26216" s="1"/>
      <c r="J26216" s="2"/>
      <c r="K26216" s="2"/>
    </row>
    <row r="26217" spans="4:11">
      <c r="D26217" s="1"/>
      <c r="E26217" s="1"/>
      <c r="F26217" s="1"/>
      <c r="G26217" s="1"/>
      <c r="J26217" s="2"/>
      <c r="K26217" s="2"/>
    </row>
    <row r="26218" spans="4:11">
      <c r="D26218" s="1"/>
      <c r="E26218" s="1"/>
      <c r="F26218" s="1"/>
      <c r="G26218" s="1"/>
      <c r="J26218" s="2"/>
      <c r="K26218" s="2"/>
    </row>
    <row r="26219" spans="4:11">
      <c r="D26219" s="1"/>
      <c r="E26219" s="1"/>
      <c r="F26219" s="1"/>
      <c r="G26219" s="1"/>
      <c r="J26219" s="2"/>
      <c r="K26219" s="2"/>
    </row>
    <row r="26220" spans="4:11">
      <c r="D26220" s="1"/>
      <c r="E26220" s="1"/>
      <c r="F26220" s="1"/>
      <c r="G26220" s="1"/>
      <c r="J26220" s="2"/>
      <c r="K26220" s="2"/>
    </row>
    <row r="26221" spans="4:11">
      <c r="D26221" s="1"/>
      <c r="E26221" s="1"/>
      <c r="F26221" s="1"/>
      <c r="G26221" s="1"/>
      <c r="J26221" s="2"/>
      <c r="K26221" s="2"/>
    </row>
    <row r="26222" spans="4:11">
      <c r="D26222" s="1"/>
      <c r="E26222" s="1"/>
      <c r="F26222" s="1"/>
      <c r="G26222" s="1"/>
      <c r="J26222" s="2"/>
      <c r="K26222" s="2"/>
    </row>
    <row r="26223" spans="4:11">
      <c r="D26223" s="1"/>
      <c r="E26223" s="1"/>
      <c r="F26223" s="1"/>
      <c r="G26223" s="1"/>
      <c r="J26223" s="2"/>
      <c r="K26223" s="2"/>
    </row>
    <row r="26224" spans="4:11">
      <c r="D26224" s="1"/>
      <c r="E26224" s="1"/>
      <c r="F26224" s="1"/>
      <c r="G26224" s="1"/>
      <c r="J26224" s="2"/>
      <c r="K26224" s="2"/>
    </row>
    <row r="26225" spans="4:11">
      <c r="D26225" s="1"/>
      <c r="E26225" s="1"/>
      <c r="F26225" s="1"/>
      <c r="G26225" s="1"/>
      <c r="J26225" s="2"/>
      <c r="K26225" s="2"/>
    </row>
    <row r="26226" spans="4:11">
      <c r="D26226" s="1"/>
      <c r="E26226" s="1"/>
      <c r="F26226" s="1"/>
      <c r="G26226" s="1"/>
      <c r="J26226" s="2"/>
      <c r="K26226" s="2"/>
    </row>
    <row r="26227" spans="4:11">
      <c r="D26227" s="1"/>
      <c r="E26227" s="1"/>
      <c r="F26227" s="1"/>
      <c r="G26227" s="1"/>
      <c r="J26227" s="2"/>
      <c r="K26227" s="2"/>
    </row>
    <row r="26228" spans="4:11">
      <c r="D26228" s="1"/>
      <c r="E26228" s="1"/>
      <c r="F26228" s="1"/>
      <c r="G26228" s="1"/>
      <c r="J26228" s="2"/>
      <c r="K26228" s="2"/>
    </row>
    <row r="26229" spans="4:11">
      <c r="D26229" s="1"/>
      <c r="E26229" s="1"/>
      <c r="F26229" s="1"/>
      <c r="G26229" s="1"/>
      <c r="J26229" s="2"/>
      <c r="K26229" s="2"/>
    </row>
    <row r="26230" spans="4:11">
      <c r="D26230" s="1"/>
      <c r="E26230" s="1"/>
      <c r="F26230" s="1"/>
      <c r="G26230" s="1"/>
      <c r="J26230" s="2"/>
      <c r="K26230" s="2"/>
    </row>
    <row r="26231" spans="4:11">
      <c r="D26231" s="1"/>
      <c r="E26231" s="1"/>
      <c r="F26231" s="1"/>
      <c r="G26231" s="1"/>
      <c r="J26231" s="2"/>
      <c r="K26231" s="2"/>
    </row>
    <row r="26232" spans="4:11">
      <c r="D26232" s="1"/>
      <c r="E26232" s="1"/>
      <c r="F26232" s="1"/>
      <c r="G26232" s="1"/>
      <c r="J26232" s="2"/>
      <c r="K26232" s="2"/>
    </row>
    <row r="26233" spans="4:11">
      <c r="D26233" s="1"/>
      <c r="E26233" s="1"/>
      <c r="F26233" s="1"/>
      <c r="G26233" s="1"/>
      <c r="J26233" s="2"/>
      <c r="K26233" s="2"/>
    </row>
    <row r="26234" spans="4:11">
      <c r="D26234" s="1"/>
      <c r="E26234" s="1"/>
      <c r="F26234" s="1"/>
      <c r="G26234" s="1"/>
      <c r="J26234" s="2"/>
      <c r="K26234" s="2"/>
    </row>
    <row r="26235" spans="4:11">
      <c r="D26235" s="1"/>
      <c r="E26235" s="1"/>
      <c r="F26235" s="1"/>
      <c r="G26235" s="1"/>
      <c r="J26235" s="2"/>
      <c r="K26235" s="2"/>
    </row>
    <row r="26236" spans="4:11">
      <c r="D26236" s="1"/>
      <c r="E26236" s="1"/>
      <c r="F26236" s="1"/>
      <c r="G26236" s="1"/>
      <c r="J26236" s="2"/>
      <c r="K26236" s="2"/>
    </row>
    <row r="26237" spans="4:11">
      <c r="D26237" s="1"/>
      <c r="E26237" s="1"/>
      <c r="F26237" s="1"/>
      <c r="G26237" s="1"/>
      <c r="J26237" s="2"/>
      <c r="K26237" s="2"/>
    </row>
    <row r="26238" spans="4:11">
      <c r="D26238" s="1"/>
      <c r="E26238" s="1"/>
      <c r="F26238" s="1"/>
      <c r="G26238" s="1"/>
      <c r="J26238" s="2"/>
      <c r="K26238" s="2"/>
    </row>
    <row r="26239" spans="4:11">
      <c r="D26239" s="1"/>
      <c r="E26239" s="1"/>
      <c r="F26239" s="1"/>
      <c r="G26239" s="1"/>
      <c r="J26239" s="2"/>
      <c r="K26239" s="2"/>
    </row>
    <row r="26240" spans="4:11">
      <c r="D26240" s="1"/>
      <c r="E26240" s="1"/>
      <c r="F26240" s="1"/>
      <c r="G26240" s="1"/>
      <c r="J26240" s="2"/>
      <c r="K26240" s="2"/>
    </row>
    <row r="26241" spans="4:11">
      <c r="D26241" s="1"/>
      <c r="E26241" s="1"/>
      <c r="F26241" s="1"/>
      <c r="G26241" s="1"/>
      <c r="J26241" s="2"/>
      <c r="K26241" s="2"/>
    </row>
    <row r="26242" spans="4:11">
      <c r="D26242" s="1"/>
      <c r="E26242" s="1"/>
      <c r="F26242" s="1"/>
      <c r="G26242" s="1"/>
      <c r="J26242" s="2"/>
      <c r="K26242" s="2"/>
    </row>
    <row r="26243" spans="4:11">
      <c r="D26243" s="1"/>
      <c r="E26243" s="1"/>
      <c r="F26243" s="1"/>
      <c r="G26243" s="1"/>
      <c r="J26243" s="2"/>
      <c r="K26243" s="2"/>
    </row>
    <row r="26244" spans="4:11">
      <c r="D26244" s="1"/>
      <c r="E26244" s="1"/>
      <c r="F26244" s="1"/>
      <c r="G26244" s="1"/>
      <c r="J26244" s="2"/>
      <c r="K26244" s="2"/>
    </row>
    <row r="26245" spans="4:11">
      <c r="D26245" s="1"/>
      <c r="E26245" s="1"/>
      <c r="F26245" s="1"/>
      <c r="G26245" s="1"/>
      <c r="J26245" s="2"/>
      <c r="K26245" s="2"/>
    </row>
    <row r="26246" spans="4:11">
      <c r="D26246" s="1"/>
      <c r="E26246" s="1"/>
      <c r="F26246" s="1"/>
      <c r="G26246" s="1"/>
      <c r="J26246" s="2"/>
      <c r="K26246" s="2"/>
    </row>
    <row r="26247" spans="4:11">
      <c r="D26247" s="1"/>
      <c r="E26247" s="1"/>
      <c r="F26247" s="1"/>
      <c r="G26247" s="1"/>
      <c r="J26247" s="2"/>
      <c r="K26247" s="2"/>
    </row>
    <row r="26248" spans="4:11">
      <c r="D26248" s="1"/>
      <c r="E26248" s="1"/>
      <c r="F26248" s="1"/>
      <c r="G26248" s="1"/>
      <c r="J26248" s="2"/>
      <c r="K26248" s="2"/>
    </row>
    <row r="26249" spans="4:11">
      <c r="D26249" s="1"/>
      <c r="E26249" s="1"/>
      <c r="F26249" s="1"/>
      <c r="G26249" s="1"/>
      <c r="J26249" s="2"/>
      <c r="K26249" s="2"/>
    </row>
    <row r="26250" spans="4:11">
      <c r="D26250" s="1"/>
      <c r="E26250" s="1"/>
      <c r="F26250" s="1"/>
      <c r="G26250" s="1"/>
      <c r="J26250" s="2"/>
      <c r="K26250" s="2"/>
    </row>
    <row r="26251" spans="4:11">
      <c r="D26251" s="1"/>
      <c r="E26251" s="1"/>
      <c r="F26251" s="1"/>
      <c r="G26251" s="1"/>
      <c r="J26251" s="2"/>
      <c r="K26251" s="2"/>
    </row>
    <row r="26252" spans="4:11">
      <c r="D26252" s="1"/>
      <c r="E26252" s="1"/>
      <c r="F26252" s="1"/>
      <c r="G26252" s="1"/>
      <c r="J26252" s="2"/>
      <c r="K26252" s="2"/>
    </row>
    <row r="26253" spans="4:11">
      <c r="D26253" s="1"/>
      <c r="E26253" s="1"/>
      <c r="F26253" s="1"/>
      <c r="G26253" s="1"/>
      <c r="J26253" s="2"/>
      <c r="K26253" s="2"/>
    </row>
    <row r="26254" spans="4:11">
      <c r="D26254" s="1"/>
      <c r="E26254" s="1"/>
      <c r="F26254" s="1"/>
      <c r="G26254" s="1"/>
      <c r="J26254" s="2"/>
      <c r="K26254" s="2"/>
    </row>
    <row r="26255" spans="4:11">
      <c r="D26255" s="1"/>
      <c r="E26255" s="1"/>
      <c r="F26255" s="1"/>
      <c r="G26255" s="1"/>
      <c r="J26255" s="2"/>
      <c r="K26255" s="2"/>
    </row>
    <row r="26256" spans="4:11">
      <c r="D26256" s="1"/>
      <c r="E26256" s="1"/>
      <c r="F26256" s="1"/>
      <c r="G26256" s="1"/>
      <c r="J26256" s="2"/>
      <c r="K26256" s="2"/>
    </row>
    <row r="26257" spans="4:11">
      <c r="D26257" s="1"/>
      <c r="E26257" s="1"/>
      <c r="F26257" s="1"/>
      <c r="G26257" s="1"/>
      <c r="J26257" s="2"/>
      <c r="K26257" s="2"/>
    </row>
    <row r="26258" spans="4:11">
      <c r="D26258" s="1"/>
      <c r="E26258" s="1"/>
      <c r="F26258" s="1"/>
      <c r="G26258" s="1"/>
      <c r="J26258" s="2"/>
      <c r="K26258" s="2"/>
    </row>
    <row r="26259" spans="4:11">
      <c r="D26259" s="1"/>
      <c r="E26259" s="1"/>
      <c r="F26259" s="1"/>
      <c r="G26259" s="1"/>
      <c r="J26259" s="2"/>
      <c r="K26259" s="2"/>
    </row>
    <row r="26260" spans="4:11">
      <c r="D26260" s="1"/>
      <c r="E26260" s="1"/>
      <c r="F26260" s="1"/>
      <c r="G26260" s="1"/>
      <c r="J26260" s="2"/>
      <c r="K26260" s="2"/>
    </row>
    <row r="26261" spans="4:11">
      <c r="D26261" s="1"/>
      <c r="E26261" s="1"/>
      <c r="F26261" s="1"/>
      <c r="G26261" s="1"/>
      <c r="J26261" s="2"/>
      <c r="K26261" s="2"/>
    </row>
    <row r="26262" spans="4:11">
      <c r="D26262" s="1"/>
      <c r="E26262" s="1"/>
      <c r="F26262" s="1"/>
      <c r="G26262" s="1"/>
      <c r="J26262" s="2"/>
      <c r="K26262" s="2"/>
    </row>
    <row r="26263" spans="4:11">
      <c r="D26263" s="1"/>
      <c r="E26263" s="1"/>
      <c r="F26263" s="1"/>
      <c r="G26263" s="1"/>
      <c r="J26263" s="2"/>
      <c r="K26263" s="2"/>
    </row>
    <row r="26264" spans="4:11">
      <c r="D26264" s="1"/>
      <c r="E26264" s="1"/>
      <c r="F26264" s="1"/>
      <c r="G26264" s="1"/>
      <c r="J26264" s="2"/>
      <c r="K26264" s="2"/>
    </row>
    <row r="26265" spans="4:11">
      <c r="D26265" s="1"/>
      <c r="E26265" s="1"/>
      <c r="F26265" s="1"/>
      <c r="G26265" s="1"/>
      <c r="J26265" s="2"/>
      <c r="K26265" s="2"/>
    </row>
    <row r="26266" spans="4:11">
      <c r="D26266" s="1"/>
      <c r="E26266" s="1"/>
      <c r="F26266" s="1"/>
      <c r="G26266" s="1"/>
      <c r="J26266" s="2"/>
      <c r="K26266" s="2"/>
    </row>
    <row r="26267" spans="4:11">
      <c r="D26267" s="1"/>
      <c r="E26267" s="1"/>
      <c r="F26267" s="1"/>
      <c r="G26267" s="1"/>
      <c r="J26267" s="2"/>
      <c r="K26267" s="2"/>
    </row>
    <row r="26268" spans="4:11">
      <c r="D26268" s="1"/>
      <c r="E26268" s="1"/>
      <c r="F26268" s="1"/>
      <c r="G26268" s="1"/>
      <c r="J26268" s="2"/>
      <c r="K26268" s="2"/>
    </row>
    <row r="26269" spans="4:11">
      <c r="D26269" s="1"/>
      <c r="E26269" s="1"/>
      <c r="F26269" s="1"/>
      <c r="G26269" s="1"/>
      <c r="J26269" s="2"/>
      <c r="K26269" s="2"/>
    </row>
    <row r="26270" spans="4:11">
      <c r="D26270" s="1"/>
      <c r="E26270" s="1"/>
      <c r="F26270" s="1"/>
      <c r="G26270" s="1"/>
      <c r="J26270" s="2"/>
      <c r="K26270" s="2"/>
    </row>
    <row r="26271" spans="4:11">
      <c r="D26271" s="1"/>
      <c r="E26271" s="1"/>
      <c r="F26271" s="1"/>
      <c r="G26271" s="1"/>
      <c r="J26271" s="2"/>
      <c r="K26271" s="2"/>
    </row>
    <row r="26272" spans="4:11">
      <c r="D26272" s="1"/>
      <c r="E26272" s="1"/>
      <c r="F26272" s="1"/>
      <c r="G26272" s="1"/>
      <c r="J26272" s="2"/>
      <c r="K26272" s="2"/>
    </row>
    <row r="26273" spans="4:11">
      <c r="D26273" s="1"/>
      <c r="E26273" s="1"/>
      <c r="F26273" s="1"/>
      <c r="G26273" s="1"/>
      <c r="J26273" s="2"/>
      <c r="K26273" s="2"/>
    </row>
    <row r="26274" spans="4:11">
      <c r="D26274" s="1"/>
      <c r="E26274" s="1"/>
      <c r="F26274" s="1"/>
      <c r="G26274" s="1"/>
      <c r="J26274" s="2"/>
      <c r="K26274" s="2"/>
    </row>
    <row r="26275" spans="4:11">
      <c r="D26275" s="1"/>
      <c r="E26275" s="1"/>
      <c r="F26275" s="1"/>
      <c r="G26275" s="1"/>
      <c r="J26275" s="2"/>
      <c r="K26275" s="2"/>
    </row>
    <row r="26276" spans="4:11">
      <c r="D26276" s="1"/>
      <c r="E26276" s="1"/>
      <c r="F26276" s="1"/>
      <c r="G26276" s="1"/>
      <c r="J26276" s="2"/>
      <c r="K26276" s="2"/>
    </row>
    <row r="26277" spans="4:11">
      <c r="D26277" s="1"/>
      <c r="E26277" s="1"/>
      <c r="F26277" s="1"/>
      <c r="G26277" s="1"/>
      <c r="J26277" s="2"/>
      <c r="K26277" s="2"/>
    </row>
    <row r="26278" spans="4:11">
      <c r="D26278" s="1"/>
      <c r="E26278" s="1"/>
      <c r="F26278" s="1"/>
      <c r="G26278" s="1"/>
      <c r="J26278" s="2"/>
      <c r="K26278" s="2"/>
    </row>
    <row r="26279" spans="4:11">
      <c r="D26279" s="1"/>
      <c r="E26279" s="1"/>
      <c r="F26279" s="1"/>
      <c r="G26279" s="1"/>
      <c r="J26279" s="2"/>
      <c r="K26279" s="2"/>
    </row>
    <row r="26280" spans="4:11">
      <c r="D26280" s="1"/>
      <c r="E26280" s="1"/>
      <c r="F26280" s="1"/>
      <c r="G26280" s="1"/>
      <c r="J26280" s="2"/>
      <c r="K26280" s="2"/>
    </row>
    <row r="26281" spans="4:11">
      <c r="D26281" s="1"/>
      <c r="E26281" s="1"/>
      <c r="F26281" s="1"/>
      <c r="G26281" s="1"/>
      <c r="J26281" s="2"/>
      <c r="K26281" s="2"/>
    </row>
    <row r="26282" spans="4:11">
      <c r="D26282" s="1"/>
      <c r="E26282" s="1"/>
      <c r="F26282" s="1"/>
      <c r="G26282" s="1"/>
      <c r="J26282" s="2"/>
      <c r="K26282" s="2"/>
    </row>
    <row r="26283" spans="4:11">
      <c r="D26283" s="1"/>
      <c r="E26283" s="1"/>
      <c r="F26283" s="1"/>
      <c r="G26283" s="1"/>
      <c r="J26283" s="2"/>
      <c r="K26283" s="2"/>
    </row>
    <row r="26284" spans="4:11">
      <c r="D26284" s="1"/>
      <c r="E26284" s="1"/>
      <c r="F26284" s="1"/>
      <c r="G26284" s="1"/>
      <c r="J26284" s="2"/>
      <c r="K26284" s="2"/>
    </row>
    <row r="26285" spans="4:11">
      <c r="D26285" s="1"/>
      <c r="E26285" s="1"/>
      <c r="F26285" s="1"/>
      <c r="G26285" s="1"/>
      <c r="J26285" s="2"/>
      <c r="K26285" s="2"/>
    </row>
    <row r="26286" spans="4:11">
      <c r="D26286" s="1"/>
      <c r="E26286" s="1"/>
      <c r="F26286" s="1"/>
      <c r="G26286" s="1"/>
      <c r="J26286" s="2"/>
      <c r="K26286" s="2"/>
    </row>
    <row r="26287" spans="4:11">
      <c r="D26287" s="1"/>
      <c r="E26287" s="1"/>
      <c r="F26287" s="1"/>
      <c r="G26287" s="1"/>
      <c r="J26287" s="2"/>
      <c r="K26287" s="2"/>
    </row>
    <row r="26288" spans="4:11">
      <c r="D26288" s="1"/>
      <c r="E26288" s="1"/>
      <c r="F26288" s="1"/>
      <c r="G26288" s="1"/>
      <c r="J26288" s="2"/>
      <c r="K26288" s="2"/>
    </row>
    <row r="26289" spans="4:11">
      <c r="D26289" s="1"/>
      <c r="E26289" s="1"/>
      <c r="F26289" s="1"/>
      <c r="G26289" s="1"/>
      <c r="J26289" s="2"/>
      <c r="K26289" s="2"/>
    </row>
    <row r="26290" spans="4:11">
      <c r="D26290" s="1"/>
      <c r="E26290" s="1"/>
      <c r="F26290" s="1"/>
      <c r="G26290" s="1"/>
      <c r="J26290" s="2"/>
      <c r="K26290" s="2"/>
    </row>
    <row r="26291" spans="4:11">
      <c r="D26291" s="1"/>
      <c r="E26291" s="1"/>
      <c r="F26291" s="1"/>
      <c r="G26291" s="1"/>
      <c r="J26291" s="2"/>
      <c r="K26291" s="2"/>
    </row>
    <row r="26292" spans="4:11">
      <c r="D26292" s="1"/>
      <c r="E26292" s="1"/>
      <c r="F26292" s="1"/>
      <c r="G26292" s="1"/>
      <c r="J26292" s="2"/>
      <c r="K26292" s="2"/>
    </row>
    <row r="26293" spans="4:11">
      <c r="D26293" s="1"/>
      <c r="E26293" s="1"/>
      <c r="F26293" s="1"/>
      <c r="G26293" s="1"/>
      <c r="J26293" s="2"/>
      <c r="K26293" s="2"/>
    </row>
    <row r="26294" spans="4:11">
      <c r="D26294" s="1"/>
      <c r="E26294" s="1"/>
      <c r="F26294" s="1"/>
      <c r="G26294" s="1"/>
      <c r="J26294" s="2"/>
      <c r="K26294" s="2"/>
    </row>
    <row r="26295" spans="4:11">
      <c r="D26295" s="1"/>
      <c r="E26295" s="1"/>
      <c r="F26295" s="1"/>
      <c r="G26295" s="1"/>
      <c r="J26295" s="2"/>
      <c r="K26295" s="2"/>
    </row>
    <row r="26296" spans="4:11">
      <c r="D26296" s="1"/>
      <c r="E26296" s="1"/>
      <c r="F26296" s="1"/>
      <c r="G26296" s="1"/>
      <c r="J26296" s="2"/>
      <c r="K26296" s="2"/>
    </row>
    <row r="26297" spans="4:11">
      <c r="D26297" s="1"/>
      <c r="E26297" s="1"/>
      <c r="F26297" s="1"/>
      <c r="G26297" s="1"/>
      <c r="J26297" s="2"/>
      <c r="K26297" s="2"/>
    </row>
    <row r="26298" spans="4:11">
      <c r="D26298" s="1"/>
      <c r="E26298" s="1"/>
      <c r="F26298" s="1"/>
      <c r="G26298" s="1"/>
      <c r="J26298" s="2"/>
      <c r="K26298" s="2"/>
    </row>
    <row r="26299" spans="4:11">
      <c r="D26299" s="1"/>
      <c r="E26299" s="1"/>
      <c r="F26299" s="1"/>
      <c r="G26299" s="1"/>
      <c r="J26299" s="2"/>
      <c r="K26299" s="2"/>
    </row>
    <row r="26300" spans="4:11">
      <c r="D26300" s="1"/>
      <c r="E26300" s="1"/>
      <c r="F26300" s="1"/>
      <c r="G26300" s="1"/>
      <c r="J26300" s="2"/>
      <c r="K26300" s="2"/>
    </row>
    <row r="26301" spans="4:11">
      <c r="D26301" s="1"/>
      <c r="E26301" s="1"/>
      <c r="F26301" s="1"/>
      <c r="G26301" s="1"/>
      <c r="J26301" s="2"/>
      <c r="K26301" s="2"/>
    </row>
    <row r="26302" spans="4:11">
      <c r="D26302" s="1"/>
      <c r="E26302" s="1"/>
      <c r="F26302" s="1"/>
      <c r="G26302" s="1"/>
      <c r="J26302" s="2"/>
      <c r="K26302" s="2"/>
    </row>
    <row r="26303" spans="4:11">
      <c r="D26303" s="1"/>
      <c r="E26303" s="1"/>
      <c r="F26303" s="1"/>
      <c r="G26303" s="1"/>
      <c r="J26303" s="2"/>
      <c r="K26303" s="2"/>
    </row>
    <row r="26304" spans="4:11">
      <c r="D26304" s="1"/>
      <c r="E26304" s="1"/>
      <c r="F26304" s="1"/>
      <c r="G26304" s="1"/>
      <c r="J26304" s="2"/>
      <c r="K26304" s="2"/>
    </row>
    <row r="26305" spans="4:11">
      <c r="D26305" s="1"/>
      <c r="E26305" s="1"/>
      <c r="F26305" s="1"/>
      <c r="G26305" s="1"/>
      <c r="J26305" s="2"/>
      <c r="K26305" s="2"/>
    </row>
    <row r="26306" spans="4:11">
      <c r="D26306" s="1"/>
      <c r="E26306" s="1"/>
      <c r="F26306" s="1"/>
      <c r="G26306" s="1"/>
      <c r="J26306" s="2"/>
      <c r="K26306" s="2"/>
    </row>
    <row r="26307" spans="4:11">
      <c r="D26307" s="1"/>
      <c r="E26307" s="1"/>
      <c r="F26307" s="1"/>
      <c r="G26307" s="1"/>
      <c r="J26307" s="2"/>
      <c r="K26307" s="2"/>
    </row>
    <row r="26308" spans="4:11">
      <c r="D26308" s="1"/>
      <c r="E26308" s="1"/>
      <c r="F26308" s="1"/>
      <c r="G26308" s="1"/>
      <c r="J26308" s="2"/>
      <c r="K26308" s="2"/>
    </row>
    <row r="26309" spans="4:11">
      <c r="D26309" s="1"/>
      <c r="E26309" s="1"/>
      <c r="F26309" s="1"/>
      <c r="G26309" s="1"/>
      <c r="J26309" s="2"/>
      <c r="K26309" s="2"/>
    </row>
    <row r="26310" spans="4:11">
      <c r="D26310" s="1"/>
      <c r="E26310" s="1"/>
      <c r="F26310" s="1"/>
      <c r="G26310" s="1"/>
      <c r="J26310" s="2"/>
      <c r="K26310" s="2"/>
    </row>
    <row r="26311" spans="4:11">
      <c r="D26311" s="1"/>
      <c r="E26311" s="1"/>
      <c r="F26311" s="1"/>
      <c r="G26311" s="1"/>
      <c r="J26311" s="2"/>
      <c r="K26311" s="2"/>
    </row>
    <row r="26312" spans="4:11">
      <c r="D26312" s="1"/>
      <c r="E26312" s="1"/>
      <c r="F26312" s="1"/>
      <c r="G26312" s="1"/>
      <c r="J26312" s="2"/>
      <c r="K26312" s="2"/>
    </row>
    <row r="26313" spans="4:11">
      <c r="D26313" s="1"/>
      <c r="E26313" s="1"/>
      <c r="F26313" s="1"/>
      <c r="G26313" s="1"/>
      <c r="J26313" s="2"/>
      <c r="K26313" s="2"/>
    </row>
    <row r="26314" spans="4:11">
      <c r="D26314" s="1"/>
      <c r="E26314" s="1"/>
      <c r="F26314" s="1"/>
      <c r="G26314" s="1"/>
      <c r="J26314" s="2"/>
      <c r="K26314" s="2"/>
    </row>
    <row r="26315" spans="4:11">
      <c r="D26315" s="1"/>
      <c r="E26315" s="1"/>
      <c r="F26315" s="1"/>
      <c r="G26315" s="1"/>
      <c r="J26315" s="2"/>
      <c r="K26315" s="2"/>
    </row>
    <row r="26316" spans="4:11">
      <c r="D26316" s="1"/>
      <c r="E26316" s="1"/>
      <c r="F26316" s="1"/>
      <c r="G26316" s="1"/>
      <c r="J26316" s="2"/>
      <c r="K26316" s="2"/>
    </row>
    <row r="26317" spans="4:11">
      <c r="D26317" s="1"/>
      <c r="E26317" s="1"/>
      <c r="F26317" s="1"/>
      <c r="G26317" s="1"/>
      <c r="J26317" s="2"/>
      <c r="K26317" s="2"/>
    </row>
    <row r="26318" spans="4:11">
      <c r="D26318" s="1"/>
      <c r="E26318" s="1"/>
      <c r="F26318" s="1"/>
      <c r="G26318" s="1"/>
      <c r="J26318" s="2"/>
      <c r="K26318" s="2"/>
    </row>
    <row r="26319" spans="4:11">
      <c r="D26319" s="1"/>
      <c r="E26319" s="1"/>
      <c r="F26319" s="1"/>
      <c r="G26319" s="1"/>
      <c r="J26319" s="2"/>
      <c r="K26319" s="2"/>
    </row>
    <row r="26320" spans="4:11">
      <c r="D26320" s="1"/>
      <c r="E26320" s="1"/>
      <c r="F26320" s="1"/>
      <c r="G26320" s="1"/>
      <c r="J26320" s="2"/>
      <c r="K26320" s="2"/>
    </row>
    <row r="26321" spans="4:11">
      <c r="D26321" s="1"/>
      <c r="E26321" s="1"/>
      <c r="F26321" s="1"/>
      <c r="G26321" s="1"/>
      <c r="J26321" s="2"/>
      <c r="K26321" s="2"/>
    </row>
    <row r="26322" spans="4:11">
      <c r="D26322" s="1"/>
      <c r="E26322" s="1"/>
      <c r="F26322" s="1"/>
      <c r="G26322" s="1"/>
      <c r="J26322" s="2"/>
      <c r="K26322" s="2"/>
    </row>
    <row r="26323" spans="4:11">
      <c r="D26323" s="1"/>
      <c r="E26323" s="1"/>
      <c r="F26323" s="1"/>
      <c r="G26323" s="1"/>
      <c r="J26323" s="2"/>
      <c r="K26323" s="2"/>
    </row>
    <row r="26324" spans="4:11">
      <c r="D26324" s="1"/>
      <c r="E26324" s="1"/>
      <c r="F26324" s="1"/>
      <c r="G26324" s="1"/>
      <c r="J26324" s="2"/>
      <c r="K26324" s="2"/>
    </row>
    <row r="26325" spans="4:11">
      <c r="D26325" s="1"/>
      <c r="E26325" s="1"/>
      <c r="F26325" s="1"/>
      <c r="G26325" s="1"/>
      <c r="J26325" s="2"/>
      <c r="K26325" s="2"/>
    </row>
    <row r="26326" spans="4:11">
      <c r="D26326" s="1"/>
      <c r="E26326" s="1"/>
      <c r="F26326" s="1"/>
      <c r="G26326" s="1"/>
      <c r="J26326" s="2"/>
      <c r="K26326" s="2"/>
    </row>
    <row r="26327" spans="4:11">
      <c r="D26327" s="1"/>
      <c r="E26327" s="1"/>
      <c r="F26327" s="1"/>
      <c r="G26327" s="1"/>
      <c r="J26327" s="2"/>
      <c r="K26327" s="2"/>
    </row>
    <row r="26328" spans="4:11">
      <c r="D26328" s="1"/>
      <c r="E26328" s="1"/>
      <c r="F26328" s="1"/>
      <c r="G26328" s="1"/>
      <c r="J26328" s="2"/>
      <c r="K26328" s="2"/>
    </row>
    <row r="26329" spans="4:11">
      <c r="D26329" s="1"/>
      <c r="E26329" s="1"/>
      <c r="F26329" s="1"/>
      <c r="G26329" s="1"/>
      <c r="J26329" s="2"/>
      <c r="K26329" s="2"/>
    </row>
    <row r="26330" spans="4:11">
      <c r="D26330" s="1"/>
      <c r="E26330" s="1"/>
      <c r="F26330" s="1"/>
      <c r="G26330" s="1"/>
      <c r="J26330" s="2"/>
      <c r="K26330" s="2"/>
    </row>
    <row r="26331" spans="4:11">
      <c r="D26331" s="1"/>
      <c r="E26331" s="1"/>
      <c r="F26331" s="1"/>
      <c r="G26331" s="1"/>
      <c r="J26331" s="2"/>
      <c r="K26331" s="2"/>
    </row>
    <row r="26332" spans="4:11">
      <c r="D26332" s="1"/>
      <c r="E26332" s="1"/>
      <c r="F26332" s="1"/>
      <c r="G26332" s="1"/>
      <c r="J26332" s="2"/>
      <c r="K26332" s="2"/>
    </row>
    <row r="26333" spans="4:11">
      <c r="D26333" s="1"/>
      <c r="E26333" s="1"/>
      <c r="F26333" s="1"/>
      <c r="G26333" s="1"/>
      <c r="J26333" s="2"/>
      <c r="K26333" s="2"/>
    </row>
    <row r="26334" spans="4:11">
      <c r="D26334" s="1"/>
      <c r="E26334" s="1"/>
      <c r="F26334" s="1"/>
      <c r="G26334" s="1"/>
      <c r="J26334" s="2"/>
      <c r="K26334" s="2"/>
    </row>
    <row r="26335" spans="4:11">
      <c r="D26335" s="1"/>
      <c r="E26335" s="1"/>
      <c r="F26335" s="1"/>
      <c r="G26335" s="1"/>
      <c r="J26335" s="2"/>
      <c r="K26335" s="2"/>
    </row>
    <row r="26336" spans="4:11">
      <c r="D26336" s="1"/>
      <c r="E26336" s="1"/>
      <c r="F26336" s="1"/>
      <c r="G26336" s="1"/>
      <c r="J26336" s="2"/>
      <c r="K26336" s="2"/>
    </row>
    <row r="26337" spans="4:11">
      <c r="D26337" s="1"/>
      <c r="E26337" s="1"/>
      <c r="F26337" s="1"/>
      <c r="G26337" s="1"/>
      <c r="J26337" s="2"/>
      <c r="K26337" s="2"/>
    </row>
    <row r="26338" spans="4:11">
      <c r="D26338" s="1"/>
      <c r="E26338" s="1"/>
      <c r="F26338" s="1"/>
      <c r="G26338" s="1"/>
      <c r="J26338" s="2"/>
      <c r="K26338" s="2"/>
    </row>
    <row r="26339" spans="4:11">
      <c r="D26339" s="1"/>
      <c r="E26339" s="1"/>
      <c r="F26339" s="1"/>
      <c r="G26339" s="1"/>
      <c r="J26339" s="2"/>
      <c r="K26339" s="2"/>
    </row>
    <row r="26340" spans="4:11">
      <c r="D26340" s="1"/>
      <c r="E26340" s="1"/>
      <c r="F26340" s="1"/>
      <c r="G26340" s="1"/>
      <c r="J26340" s="2"/>
      <c r="K26340" s="2"/>
    </row>
    <row r="26341" spans="4:11">
      <c r="D26341" s="1"/>
      <c r="E26341" s="1"/>
      <c r="F26341" s="1"/>
      <c r="G26341" s="1"/>
      <c r="J26341" s="2"/>
      <c r="K26341" s="2"/>
    </row>
    <row r="26342" spans="4:11">
      <c r="D26342" s="1"/>
      <c r="E26342" s="1"/>
      <c r="F26342" s="1"/>
      <c r="G26342" s="1"/>
      <c r="J26342" s="2"/>
      <c r="K26342" s="2"/>
    </row>
    <row r="26343" spans="4:11">
      <c r="D26343" s="1"/>
      <c r="E26343" s="1"/>
      <c r="F26343" s="1"/>
      <c r="G26343" s="1"/>
      <c r="J26343" s="2"/>
      <c r="K26343" s="2"/>
    </row>
    <row r="26344" spans="4:11">
      <c r="D26344" s="1"/>
      <c r="E26344" s="1"/>
      <c r="F26344" s="1"/>
      <c r="G26344" s="1"/>
      <c r="J26344" s="2"/>
      <c r="K26344" s="2"/>
    </row>
    <row r="26345" spans="4:11">
      <c r="D26345" s="1"/>
      <c r="E26345" s="1"/>
      <c r="F26345" s="1"/>
      <c r="G26345" s="1"/>
      <c r="J26345" s="2"/>
      <c r="K26345" s="2"/>
    </row>
    <row r="26346" spans="4:11">
      <c r="D26346" s="1"/>
      <c r="E26346" s="1"/>
      <c r="F26346" s="1"/>
      <c r="G26346" s="1"/>
      <c r="J26346" s="2"/>
      <c r="K26346" s="2"/>
    </row>
    <row r="26347" spans="4:11">
      <c r="D26347" s="1"/>
      <c r="E26347" s="1"/>
      <c r="F26347" s="1"/>
      <c r="G26347" s="1"/>
      <c r="J26347" s="2"/>
      <c r="K26347" s="2"/>
    </row>
    <row r="26348" spans="4:11">
      <c r="D26348" s="1"/>
      <c r="E26348" s="1"/>
      <c r="F26348" s="1"/>
      <c r="G26348" s="1"/>
      <c r="J26348" s="2"/>
      <c r="K26348" s="2"/>
    </row>
    <row r="26349" spans="4:11">
      <c r="D26349" s="1"/>
      <c r="E26349" s="1"/>
      <c r="F26349" s="1"/>
      <c r="G26349" s="1"/>
      <c r="J26349" s="2"/>
      <c r="K26349" s="2"/>
    </row>
    <row r="26350" spans="4:11">
      <c r="D26350" s="1"/>
      <c r="E26350" s="1"/>
      <c r="F26350" s="1"/>
      <c r="G26350" s="1"/>
      <c r="J26350" s="2"/>
      <c r="K26350" s="2"/>
    </row>
    <row r="26351" spans="4:11">
      <c r="D26351" s="1"/>
      <c r="E26351" s="1"/>
      <c r="F26351" s="1"/>
      <c r="G26351" s="1"/>
      <c r="J26351" s="2"/>
      <c r="K26351" s="2"/>
    </row>
    <row r="26352" spans="4:11">
      <c r="D26352" s="1"/>
      <c r="E26352" s="1"/>
      <c r="F26352" s="1"/>
      <c r="G26352" s="1"/>
      <c r="J26352" s="2"/>
      <c r="K26352" s="2"/>
    </row>
    <row r="26353" spans="4:11">
      <c r="D26353" s="1"/>
      <c r="E26353" s="1"/>
      <c r="F26353" s="1"/>
      <c r="G26353" s="1"/>
      <c r="J26353" s="2"/>
      <c r="K26353" s="2"/>
    </row>
    <row r="26354" spans="4:11">
      <c r="D26354" s="1"/>
      <c r="E26354" s="1"/>
      <c r="F26354" s="1"/>
      <c r="G26354" s="1"/>
      <c r="J26354" s="2"/>
      <c r="K26354" s="2"/>
    </row>
    <row r="26355" spans="4:11">
      <c r="D26355" s="1"/>
      <c r="E26355" s="1"/>
      <c r="F26355" s="1"/>
      <c r="G26355" s="1"/>
      <c r="J26355" s="2"/>
      <c r="K26355" s="2"/>
    </row>
    <row r="26356" spans="4:11">
      <c r="D26356" s="1"/>
      <c r="E26356" s="1"/>
      <c r="F26356" s="1"/>
      <c r="G26356" s="1"/>
      <c r="J26356" s="2"/>
      <c r="K26356" s="2"/>
    </row>
    <row r="26357" spans="4:11">
      <c r="D26357" s="1"/>
      <c r="E26357" s="1"/>
      <c r="F26357" s="1"/>
      <c r="G26357" s="1"/>
      <c r="J26357" s="2"/>
      <c r="K26357" s="2"/>
    </row>
    <row r="26358" spans="4:11">
      <c r="D26358" s="1"/>
      <c r="E26358" s="1"/>
      <c r="F26358" s="1"/>
      <c r="G26358" s="1"/>
      <c r="J26358" s="2"/>
      <c r="K26358" s="2"/>
    </row>
    <row r="26359" spans="4:11">
      <c r="D26359" s="1"/>
      <c r="E26359" s="1"/>
      <c r="F26359" s="1"/>
      <c r="G26359" s="1"/>
      <c r="J26359" s="2"/>
      <c r="K26359" s="2"/>
    </row>
    <row r="26360" spans="4:11">
      <c r="D26360" s="1"/>
      <c r="E26360" s="1"/>
      <c r="F26360" s="1"/>
      <c r="G26360" s="1"/>
      <c r="J26360" s="2"/>
      <c r="K26360" s="2"/>
    </row>
    <row r="26361" spans="4:11">
      <c r="D26361" s="1"/>
      <c r="E26361" s="1"/>
      <c r="F26361" s="1"/>
      <c r="G26361" s="1"/>
      <c r="J26361" s="2"/>
      <c r="K26361" s="2"/>
    </row>
    <row r="26362" spans="4:11">
      <c r="D26362" s="1"/>
      <c r="E26362" s="1"/>
      <c r="F26362" s="1"/>
      <c r="G26362" s="1"/>
      <c r="J26362" s="2"/>
      <c r="K26362" s="2"/>
    </row>
    <row r="26363" spans="4:11">
      <c r="D26363" s="1"/>
      <c r="E26363" s="1"/>
      <c r="F26363" s="1"/>
      <c r="G26363" s="1"/>
      <c r="J26363" s="2"/>
      <c r="K26363" s="2"/>
    </row>
    <row r="26364" spans="4:11">
      <c r="D26364" s="1"/>
      <c r="E26364" s="1"/>
      <c r="F26364" s="1"/>
      <c r="G26364" s="1"/>
      <c r="J26364" s="2"/>
      <c r="K26364" s="2"/>
    </row>
    <row r="26365" spans="4:11">
      <c r="D26365" s="1"/>
      <c r="E26365" s="1"/>
      <c r="F26365" s="1"/>
      <c r="G26365" s="1"/>
      <c r="J26365" s="2"/>
      <c r="K26365" s="2"/>
    </row>
    <row r="26366" spans="4:11">
      <c r="D26366" s="1"/>
      <c r="E26366" s="1"/>
      <c r="F26366" s="1"/>
      <c r="G26366" s="1"/>
      <c r="J26366" s="2"/>
      <c r="K26366" s="2"/>
    </row>
    <row r="26367" spans="4:11">
      <c r="D26367" s="1"/>
      <c r="E26367" s="1"/>
      <c r="F26367" s="1"/>
      <c r="G26367" s="1"/>
      <c r="J26367" s="2"/>
      <c r="K26367" s="2"/>
    </row>
    <row r="26368" spans="4:11">
      <c r="D26368" s="1"/>
      <c r="E26368" s="1"/>
      <c r="F26368" s="1"/>
      <c r="G26368" s="1"/>
      <c r="J26368" s="2"/>
      <c r="K26368" s="2"/>
    </row>
    <row r="26369" spans="4:11">
      <c r="D26369" s="1"/>
      <c r="E26369" s="1"/>
      <c r="F26369" s="1"/>
      <c r="G26369" s="1"/>
      <c r="J26369" s="2"/>
      <c r="K26369" s="2"/>
    </row>
    <row r="26370" spans="4:11">
      <c r="D26370" s="1"/>
      <c r="E26370" s="1"/>
      <c r="F26370" s="1"/>
      <c r="G26370" s="1"/>
      <c r="J26370" s="2"/>
      <c r="K26370" s="2"/>
    </row>
    <row r="26371" spans="4:11">
      <c r="D26371" s="1"/>
      <c r="E26371" s="1"/>
      <c r="F26371" s="1"/>
      <c r="G26371" s="1"/>
      <c r="J26371" s="2"/>
      <c r="K26371" s="2"/>
    </row>
    <row r="26372" spans="4:11">
      <c r="D26372" s="1"/>
      <c r="E26372" s="1"/>
      <c r="F26372" s="1"/>
      <c r="G26372" s="1"/>
      <c r="J26372" s="2"/>
      <c r="K26372" s="2"/>
    </row>
    <row r="26373" spans="4:11">
      <c r="D26373" s="1"/>
      <c r="E26373" s="1"/>
      <c r="F26373" s="1"/>
      <c r="G26373" s="1"/>
      <c r="J26373" s="2"/>
      <c r="K26373" s="2"/>
    </row>
    <row r="26374" spans="4:11">
      <c r="D26374" s="1"/>
      <c r="E26374" s="1"/>
      <c r="F26374" s="1"/>
      <c r="G26374" s="1"/>
      <c r="J26374" s="2"/>
      <c r="K26374" s="2"/>
    </row>
    <row r="26375" spans="4:11">
      <c r="D26375" s="1"/>
      <c r="E26375" s="1"/>
      <c r="F26375" s="1"/>
      <c r="G26375" s="1"/>
      <c r="J26375" s="2"/>
      <c r="K26375" s="2"/>
    </row>
    <row r="26376" spans="4:11">
      <c r="D26376" s="1"/>
      <c r="E26376" s="1"/>
      <c r="F26376" s="1"/>
      <c r="G26376" s="1"/>
      <c r="J26376" s="2"/>
      <c r="K26376" s="2"/>
    </row>
    <row r="26377" spans="4:11">
      <c r="D26377" s="1"/>
      <c r="E26377" s="1"/>
      <c r="F26377" s="1"/>
      <c r="G26377" s="1"/>
      <c r="J26377" s="2"/>
      <c r="K26377" s="2"/>
    </row>
    <row r="26378" spans="4:11">
      <c r="D26378" s="1"/>
      <c r="E26378" s="1"/>
      <c r="F26378" s="1"/>
      <c r="G26378" s="1"/>
      <c r="J26378" s="2"/>
      <c r="K26378" s="2"/>
    </row>
    <row r="26379" spans="4:11">
      <c r="D26379" s="1"/>
      <c r="E26379" s="1"/>
      <c r="F26379" s="1"/>
      <c r="G26379" s="1"/>
      <c r="J26379" s="2"/>
      <c r="K26379" s="2"/>
    </row>
    <row r="26380" spans="4:11">
      <c r="D26380" s="1"/>
      <c r="E26380" s="1"/>
      <c r="F26380" s="1"/>
      <c r="G26380" s="1"/>
      <c r="J26380" s="2"/>
      <c r="K26380" s="2"/>
    </row>
    <row r="26381" spans="4:11">
      <c r="D26381" s="1"/>
      <c r="E26381" s="1"/>
      <c r="F26381" s="1"/>
      <c r="G26381" s="1"/>
      <c r="J26381" s="2"/>
      <c r="K26381" s="2"/>
    </row>
    <row r="26382" spans="4:11">
      <c r="D26382" s="1"/>
      <c r="E26382" s="1"/>
      <c r="F26382" s="1"/>
      <c r="G26382" s="1"/>
      <c r="J26382" s="2"/>
      <c r="K26382" s="2"/>
    </row>
    <row r="26383" spans="4:11">
      <c r="D26383" s="1"/>
      <c r="E26383" s="1"/>
      <c r="F26383" s="1"/>
      <c r="G26383" s="1"/>
      <c r="J26383" s="2"/>
      <c r="K26383" s="2"/>
    </row>
    <row r="26384" spans="4:11">
      <c r="D26384" s="1"/>
      <c r="E26384" s="1"/>
      <c r="F26384" s="1"/>
      <c r="G26384" s="1"/>
      <c r="J26384" s="2"/>
      <c r="K26384" s="2"/>
    </row>
    <row r="26385" spans="4:11">
      <c r="D26385" s="1"/>
      <c r="E26385" s="1"/>
      <c r="F26385" s="1"/>
      <c r="G26385" s="1"/>
      <c r="J26385" s="2"/>
      <c r="K26385" s="2"/>
    </row>
    <row r="26386" spans="4:11">
      <c r="D26386" s="1"/>
      <c r="E26386" s="1"/>
      <c r="F26386" s="1"/>
      <c r="G26386" s="1"/>
      <c r="J26386" s="2"/>
      <c r="K26386" s="2"/>
    </row>
    <row r="26387" spans="4:11">
      <c r="D26387" s="1"/>
      <c r="E26387" s="1"/>
      <c r="F26387" s="1"/>
      <c r="G26387" s="1"/>
      <c r="J26387" s="2"/>
      <c r="K26387" s="2"/>
    </row>
    <row r="26388" spans="4:11">
      <c r="D26388" s="1"/>
      <c r="E26388" s="1"/>
      <c r="F26388" s="1"/>
      <c r="G26388" s="1"/>
      <c r="J26388" s="2"/>
      <c r="K26388" s="2"/>
    </row>
    <row r="26389" spans="4:11">
      <c r="D26389" s="1"/>
      <c r="E26389" s="1"/>
      <c r="F26389" s="1"/>
      <c r="G26389" s="1"/>
      <c r="J26389" s="2"/>
      <c r="K26389" s="2"/>
    </row>
    <row r="26390" spans="4:11">
      <c r="D26390" s="1"/>
      <c r="E26390" s="1"/>
      <c r="F26390" s="1"/>
      <c r="G26390" s="1"/>
      <c r="J26390" s="2"/>
      <c r="K26390" s="2"/>
    </row>
    <row r="26391" spans="4:11">
      <c r="D26391" s="1"/>
      <c r="E26391" s="1"/>
      <c r="F26391" s="1"/>
      <c r="G26391" s="1"/>
      <c r="J26391" s="2"/>
      <c r="K26391" s="2"/>
    </row>
    <row r="26392" spans="4:11">
      <c r="D26392" s="1"/>
      <c r="E26392" s="1"/>
      <c r="F26392" s="1"/>
      <c r="G26392" s="1"/>
      <c r="J26392" s="2"/>
      <c r="K26392" s="2"/>
    </row>
    <row r="26393" spans="4:11">
      <c r="D26393" s="1"/>
      <c r="E26393" s="1"/>
      <c r="F26393" s="1"/>
      <c r="G26393" s="1"/>
      <c r="J26393" s="2"/>
      <c r="K26393" s="2"/>
    </row>
    <row r="26394" spans="4:11">
      <c r="D26394" s="1"/>
      <c r="E26394" s="1"/>
      <c r="F26394" s="1"/>
      <c r="G26394" s="1"/>
      <c r="J26394" s="2"/>
      <c r="K26394" s="2"/>
    </row>
    <row r="26395" spans="4:11">
      <c r="D26395" s="1"/>
      <c r="E26395" s="1"/>
      <c r="F26395" s="1"/>
      <c r="G26395" s="1"/>
      <c r="J26395" s="2"/>
      <c r="K26395" s="2"/>
    </row>
    <row r="26396" spans="4:11">
      <c r="D26396" s="1"/>
      <c r="E26396" s="1"/>
      <c r="F26396" s="1"/>
      <c r="G26396" s="1"/>
      <c r="J26396" s="2"/>
      <c r="K26396" s="2"/>
    </row>
    <row r="26397" spans="4:11">
      <c r="D26397" s="1"/>
      <c r="E26397" s="1"/>
      <c r="F26397" s="1"/>
      <c r="G26397" s="1"/>
      <c r="J26397" s="2"/>
      <c r="K26397" s="2"/>
    </row>
    <row r="26398" spans="4:11">
      <c r="D26398" s="1"/>
      <c r="E26398" s="1"/>
      <c r="F26398" s="1"/>
      <c r="G26398" s="1"/>
      <c r="J26398" s="2"/>
      <c r="K26398" s="2"/>
    </row>
    <row r="26399" spans="4:11">
      <c r="D26399" s="1"/>
      <c r="E26399" s="1"/>
      <c r="F26399" s="1"/>
      <c r="G26399" s="1"/>
      <c r="J26399" s="2"/>
      <c r="K26399" s="2"/>
    </row>
    <row r="26400" spans="4:11">
      <c r="D26400" s="1"/>
      <c r="E26400" s="1"/>
      <c r="F26400" s="1"/>
      <c r="G26400" s="1"/>
      <c r="J26400" s="2"/>
      <c r="K26400" s="2"/>
    </row>
    <row r="26401" spans="4:11">
      <c r="D26401" s="1"/>
      <c r="E26401" s="1"/>
      <c r="F26401" s="1"/>
      <c r="G26401" s="1"/>
      <c r="J26401" s="2"/>
      <c r="K26401" s="2"/>
    </row>
    <row r="26402" spans="4:11">
      <c r="D26402" s="1"/>
      <c r="E26402" s="1"/>
      <c r="F26402" s="1"/>
      <c r="G26402" s="1"/>
      <c r="J26402" s="2"/>
      <c r="K26402" s="2"/>
    </row>
    <row r="26403" spans="4:11">
      <c r="D26403" s="1"/>
      <c r="E26403" s="1"/>
      <c r="F26403" s="1"/>
      <c r="G26403" s="1"/>
      <c r="J26403" s="2"/>
      <c r="K26403" s="2"/>
    </row>
    <row r="26404" spans="4:11">
      <c r="D26404" s="1"/>
      <c r="E26404" s="1"/>
      <c r="F26404" s="1"/>
      <c r="G26404" s="1"/>
      <c r="J26404" s="2"/>
      <c r="K26404" s="2"/>
    </row>
    <row r="26405" spans="4:11">
      <c r="D26405" s="1"/>
      <c r="E26405" s="1"/>
      <c r="F26405" s="1"/>
      <c r="G26405" s="1"/>
      <c r="J26405" s="2"/>
      <c r="K26405" s="2"/>
    </row>
    <row r="26406" spans="4:11">
      <c r="D26406" s="1"/>
      <c r="E26406" s="1"/>
      <c r="F26406" s="1"/>
      <c r="G26406" s="1"/>
      <c r="J26406" s="2"/>
      <c r="K26406" s="2"/>
    </row>
    <row r="26407" spans="4:11">
      <c r="D26407" s="1"/>
      <c r="E26407" s="1"/>
      <c r="F26407" s="1"/>
      <c r="G26407" s="1"/>
      <c r="J26407" s="2"/>
      <c r="K26407" s="2"/>
    </row>
    <row r="26408" spans="4:11">
      <c r="D26408" s="1"/>
      <c r="E26408" s="1"/>
      <c r="F26408" s="1"/>
      <c r="G26408" s="1"/>
      <c r="J26408" s="2"/>
      <c r="K26408" s="2"/>
    </row>
    <row r="26409" spans="4:11">
      <c r="D26409" s="1"/>
      <c r="E26409" s="1"/>
      <c r="F26409" s="1"/>
      <c r="G26409" s="1"/>
      <c r="J26409" s="2"/>
      <c r="K26409" s="2"/>
    </row>
    <row r="26410" spans="4:11">
      <c r="D26410" s="1"/>
      <c r="E26410" s="1"/>
      <c r="F26410" s="1"/>
      <c r="G26410" s="1"/>
      <c r="J26410" s="2"/>
      <c r="K26410" s="2"/>
    </row>
    <row r="26411" spans="4:11">
      <c r="D26411" s="1"/>
      <c r="E26411" s="1"/>
      <c r="F26411" s="1"/>
      <c r="G26411" s="1"/>
      <c r="J26411" s="2"/>
      <c r="K26411" s="2"/>
    </row>
    <row r="26412" spans="4:11">
      <c r="D26412" s="1"/>
      <c r="E26412" s="1"/>
      <c r="F26412" s="1"/>
      <c r="G26412" s="1"/>
      <c r="J26412" s="2"/>
      <c r="K26412" s="2"/>
    </row>
    <row r="26413" spans="4:11">
      <c r="D26413" s="1"/>
      <c r="E26413" s="1"/>
      <c r="F26413" s="1"/>
      <c r="G26413" s="1"/>
      <c r="J26413" s="2"/>
      <c r="K26413" s="2"/>
    </row>
    <row r="26414" spans="4:11">
      <c r="D26414" s="1"/>
      <c r="E26414" s="1"/>
      <c r="F26414" s="1"/>
      <c r="G26414" s="1"/>
      <c r="J26414" s="2"/>
      <c r="K26414" s="2"/>
    </row>
    <row r="26415" spans="4:11">
      <c r="D26415" s="1"/>
      <c r="E26415" s="1"/>
      <c r="F26415" s="1"/>
      <c r="G26415" s="1"/>
      <c r="J26415" s="2"/>
      <c r="K26415" s="2"/>
    </row>
    <row r="26416" spans="4:11">
      <c r="D26416" s="1"/>
      <c r="E26416" s="1"/>
      <c r="F26416" s="1"/>
      <c r="G26416" s="1"/>
      <c r="J26416" s="2"/>
      <c r="K26416" s="2"/>
    </row>
    <row r="26417" spans="4:11">
      <c r="D26417" s="1"/>
      <c r="E26417" s="1"/>
      <c r="F26417" s="1"/>
      <c r="G26417" s="1"/>
      <c r="J26417" s="2"/>
      <c r="K26417" s="2"/>
    </row>
    <row r="26418" spans="4:11">
      <c r="D26418" s="1"/>
      <c r="E26418" s="1"/>
      <c r="F26418" s="1"/>
      <c r="G26418" s="1"/>
      <c r="J26418" s="2"/>
      <c r="K26418" s="2"/>
    </row>
    <row r="26419" spans="4:11">
      <c r="D26419" s="1"/>
      <c r="E26419" s="1"/>
      <c r="F26419" s="1"/>
      <c r="G26419" s="1"/>
      <c r="J26419" s="2"/>
      <c r="K26419" s="2"/>
    </row>
    <row r="26420" spans="4:11">
      <c r="D26420" s="1"/>
      <c r="E26420" s="1"/>
      <c r="F26420" s="1"/>
      <c r="G26420" s="1"/>
      <c r="J26420" s="2"/>
      <c r="K26420" s="2"/>
    </row>
    <row r="26421" spans="4:11">
      <c r="D26421" s="1"/>
      <c r="E26421" s="1"/>
      <c r="F26421" s="1"/>
      <c r="G26421" s="1"/>
      <c r="J26421" s="2"/>
      <c r="K26421" s="2"/>
    </row>
    <row r="26422" spans="4:11">
      <c r="D26422" s="1"/>
      <c r="E26422" s="1"/>
      <c r="F26422" s="1"/>
      <c r="G26422" s="1"/>
      <c r="J26422" s="2"/>
      <c r="K26422" s="2"/>
    </row>
    <row r="26423" spans="4:11">
      <c r="D26423" s="1"/>
      <c r="E26423" s="1"/>
      <c r="F26423" s="1"/>
      <c r="G26423" s="1"/>
      <c r="J26423" s="2"/>
      <c r="K26423" s="2"/>
    </row>
    <row r="26424" spans="4:11">
      <c r="D26424" s="1"/>
      <c r="E26424" s="1"/>
      <c r="F26424" s="1"/>
      <c r="G26424" s="1"/>
      <c r="J26424" s="2"/>
      <c r="K26424" s="2"/>
    </row>
    <row r="26425" spans="4:11">
      <c r="D26425" s="1"/>
      <c r="E26425" s="1"/>
      <c r="F26425" s="1"/>
      <c r="G26425" s="1"/>
      <c r="J26425" s="2"/>
      <c r="K26425" s="2"/>
    </row>
    <row r="26426" spans="4:11">
      <c r="D26426" s="1"/>
      <c r="E26426" s="1"/>
      <c r="F26426" s="1"/>
      <c r="G26426" s="1"/>
      <c r="J26426" s="2"/>
      <c r="K26426" s="2"/>
    </row>
    <row r="26427" spans="4:11">
      <c r="D26427" s="1"/>
      <c r="E26427" s="1"/>
      <c r="F26427" s="1"/>
      <c r="G26427" s="1"/>
      <c r="J26427" s="2"/>
      <c r="K26427" s="2"/>
    </row>
    <row r="26428" spans="4:11">
      <c r="D26428" s="1"/>
      <c r="E26428" s="1"/>
      <c r="F26428" s="1"/>
      <c r="G26428" s="1"/>
      <c r="J26428" s="2"/>
      <c r="K26428" s="2"/>
    </row>
    <row r="26429" spans="4:11">
      <c r="D26429" s="1"/>
      <c r="E26429" s="1"/>
      <c r="F26429" s="1"/>
      <c r="G26429" s="1"/>
      <c r="J26429" s="2"/>
      <c r="K26429" s="2"/>
    </row>
    <row r="26430" spans="4:11">
      <c r="D26430" s="1"/>
      <c r="E26430" s="1"/>
      <c r="F26430" s="1"/>
      <c r="G26430" s="1"/>
      <c r="J26430" s="2"/>
      <c r="K26430" s="2"/>
    </row>
    <row r="26431" spans="4:11">
      <c r="D26431" s="1"/>
      <c r="E26431" s="1"/>
      <c r="F26431" s="1"/>
      <c r="G26431" s="1"/>
      <c r="J26431" s="2"/>
      <c r="K26431" s="2"/>
    </row>
    <row r="26432" spans="4:11">
      <c r="D26432" s="1"/>
      <c r="E26432" s="1"/>
      <c r="F26432" s="1"/>
      <c r="G26432" s="1"/>
      <c r="J26432" s="2"/>
      <c r="K26432" s="2"/>
    </row>
    <row r="26433" spans="4:11">
      <c r="D26433" s="1"/>
      <c r="E26433" s="1"/>
      <c r="F26433" s="1"/>
      <c r="G26433" s="1"/>
      <c r="J26433" s="2"/>
      <c r="K26433" s="2"/>
    </row>
    <row r="26434" spans="4:11">
      <c r="D26434" s="1"/>
      <c r="E26434" s="1"/>
      <c r="F26434" s="1"/>
      <c r="G26434" s="1"/>
      <c r="J26434" s="2"/>
      <c r="K26434" s="2"/>
    </row>
    <row r="26435" spans="4:11">
      <c r="D26435" s="1"/>
      <c r="E26435" s="1"/>
      <c r="F26435" s="1"/>
      <c r="G26435" s="1"/>
      <c r="J26435" s="2"/>
      <c r="K26435" s="2"/>
    </row>
    <row r="26436" spans="4:11">
      <c r="D26436" s="1"/>
      <c r="E26436" s="1"/>
      <c r="F26436" s="1"/>
      <c r="G26436" s="1"/>
      <c r="J26436" s="2"/>
      <c r="K26436" s="2"/>
    </row>
    <row r="26437" spans="4:11">
      <c r="D26437" s="1"/>
      <c r="E26437" s="1"/>
      <c r="F26437" s="1"/>
      <c r="G26437" s="1"/>
      <c r="J26437" s="2"/>
      <c r="K26437" s="2"/>
    </row>
    <row r="26438" spans="4:11">
      <c r="D26438" s="1"/>
      <c r="E26438" s="1"/>
      <c r="F26438" s="1"/>
      <c r="G26438" s="1"/>
      <c r="J26438" s="2"/>
      <c r="K26438" s="2"/>
    </row>
    <row r="26439" spans="4:11">
      <c r="D26439" s="1"/>
      <c r="E26439" s="1"/>
      <c r="F26439" s="1"/>
      <c r="G26439" s="1"/>
      <c r="J26439" s="2"/>
      <c r="K26439" s="2"/>
    </row>
    <row r="26440" spans="4:11">
      <c r="D26440" s="1"/>
      <c r="E26440" s="1"/>
      <c r="F26440" s="1"/>
      <c r="G26440" s="1"/>
      <c r="J26440" s="2"/>
      <c r="K26440" s="2"/>
    </row>
    <row r="26441" spans="4:11">
      <c r="D26441" s="1"/>
      <c r="E26441" s="1"/>
      <c r="F26441" s="1"/>
      <c r="G26441" s="1"/>
      <c r="J26441" s="2"/>
      <c r="K26441" s="2"/>
    </row>
    <row r="26442" spans="4:11">
      <c r="D26442" s="1"/>
      <c r="E26442" s="1"/>
      <c r="F26442" s="1"/>
      <c r="G26442" s="1"/>
      <c r="J26442" s="2"/>
      <c r="K26442" s="2"/>
    </row>
    <row r="26443" spans="4:11">
      <c r="D26443" s="1"/>
      <c r="E26443" s="1"/>
      <c r="F26443" s="1"/>
      <c r="G26443" s="1"/>
      <c r="J26443" s="2"/>
      <c r="K26443" s="2"/>
    </row>
    <row r="26444" spans="4:11">
      <c r="D26444" s="1"/>
      <c r="E26444" s="1"/>
      <c r="F26444" s="1"/>
      <c r="G26444" s="1"/>
      <c r="J26444" s="2"/>
      <c r="K26444" s="2"/>
    </row>
    <row r="26445" spans="4:11">
      <c r="D26445" s="1"/>
      <c r="E26445" s="1"/>
      <c r="F26445" s="1"/>
      <c r="G26445" s="1"/>
      <c r="J26445" s="2"/>
      <c r="K26445" s="2"/>
    </row>
    <row r="26446" spans="4:11">
      <c r="D26446" s="1"/>
      <c r="E26446" s="1"/>
      <c r="F26446" s="1"/>
      <c r="G26446" s="1"/>
      <c r="J26446" s="2"/>
      <c r="K26446" s="2"/>
    </row>
    <row r="26447" spans="4:11">
      <c r="D26447" s="1"/>
      <c r="E26447" s="1"/>
      <c r="F26447" s="1"/>
      <c r="G26447" s="1"/>
      <c r="J26447" s="2"/>
      <c r="K26447" s="2"/>
    </row>
    <row r="26448" spans="4:11">
      <c r="D26448" s="1"/>
      <c r="E26448" s="1"/>
      <c r="F26448" s="1"/>
      <c r="G26448" s="1"/>
      <c r="J26448" s="2"/>
      <c r="K26448" s="2"/>
    </row>
    <row r="26449" spans="4:11">
      <c r="D26449" s="1"/>
      <c r="E26449" s="1"/>
      <c r="F26449" s="1"/>
      <c r="G26449" s="1"/>
      <c r="J26449" s="2"/>
      <c r="K26449" s="2"/>
    </row>
    <row r="26450" spans="4:11">
      <c r="D26450" s="1"/>
      <c r="E26450" s="1"/>
      <c r="F26450" s="1"/>
      <c r="G26450" s="1"/>
      <c r="J26450" s="2"/>
      <c r="K26450" s="2"/>
    </row>
    <row r="26451" spans="4:11">
      <c r="D26451" s="1"/>
      <c r="E26451" s="1"/>
      <c r="F26451" s="1"/>
      <c r="G26451" s="1"/>
      <c r="J26451" s="2"/>
      <c r="K26451" s="2"/>
    </row>
    <row r="26452" spans="4:11">
      <c r="D26452" s="1"/>
      <c r="E26452" s="1"/>
      <c r="F26452" s="1"/>
      <c r="G26452" s="1"/>
      <c r="J26452" s="2"/>
      <c r="K26452" s="2"/>
    </row>
    <row r="26453" spans="4:11">
      <c r="D26453" s="1"/>
      <c r="E26453" s="1"/>
      <c r="F26453" s="1"/>
      <c r="G26453" s="1"/>
      <c r="J26453" s="2"/>
      <c r="K26453" s="2"/>
    </row>
    <row r="26454" spans="4:11">
      <c r="D26454" s="1"/>
      <c r="E26454" s="1"/>
      <c r="F26454" s="1"/>
      <c r="G26454" s="1"/>
      <c r="J26454" s="2"/>
      <c r="K26454" s="2"/>
    </row>
    <row r="26455" spans="4:11">
      <c r="D26455" s="1"/>
      <c r="E26455" s="1"/>
      <c r="F26455" s="1"/>
      <c r="G26455" s="1"/>
      <c r="J26455" s="2"/>
      <c r="K26455" s="2"/>
    </row>
    <row r="26456" spans="4:11">
      <c r="D26456" s="1"/>
      <c r="E26456" s="1"/>
      <c r="F26456" s="1"/>
      <c r="G26456" s="1"/>
      <c r="J26456" s="2"/>
      <c r="K26456" s="2"/>
    </row>
    <row r="26457" spans="4:11">
      <c r="D26457" s="1"/>
      <c r="E26457" s="1"/>
      <c r="F26457" s="1"/>
      <c r="G26457" s="1"/>
      <c r="J26457" s="2"/>
      <c r="K26457" s="2"/>
    </row>
    <row r="26458" spans="4:11">
      <c r="D26458" s="1"/>
      <c r="E26458" s="1"/>
      <c r="F26458" s="1"/>
      <c r="G26458" s="1"/>
      <c r="J26458" s="2"/>
      <c r="K26458" s="2"/>
    </row>
    <row r="26459" spans="4:11">
      <c r="D26459" s="1"/>
      <c r="E26459" s="1"/>
      <c r="F26459" s="1"/>
      <c r="G26459" s="1"/>
      <c r="J26459" s="2"/>
      <c r="K26459" s="2"/>
    </row>
    <row r="26460" spans="4:11">
      <c r="D26460" s="1"/>
      <c r="E26460" s="1"/>
      <c r="F26460" s="1"/>
      <c r="G26460" s="1"/>
      <c r="J26460" s="2"/>
      <c r="K26460" s="2"/>
    </row>
    <row r="26461" spans="4:11">
      <c r="D26461" s="1"/>
      <c r="E26461" s="1"/>
      <c r="F26461" s="1"/>
      <c r="G26461" s="1"/>
      <c r="J26461" s="2"/>
      <c r="K26461" s="2"/>
    </row>
    <row r="26462" spans="4:11">
      <c r="D26462" s="1"/>
      <c r="E26462" s="1"/>
      <c r="F26462" s="1"/>
      <c r="G26462" s="1"/>
      <c r="J26462" s="2"/>
      <c r="K26462" s="2"/>
    </row>
    <row r="26463" spans="4:11">
      <c r="D26463" s="1"/>
      <c r="E26463" s="1"/>
      <c r="F26463" s="1"/>
      <c r="G26463" s="1"/>
      <c r="J26463" s="2"/>
      <c r="K26463" s="2"/>
    </row>
    <row r="26464" spans="4:11">
      <c r="D26464" s="1"/>
      <c r="E26464" s="1"/>
      <c r="F26464" s="1"/>
      <c r="G26464" s="1"/>
      <c r="J26464" s="2"/>
      <c r="K26464" s="2"/>
    </row>
    <row r="26465" spans="4:11">
      <c r="D26465" s="1"/>
      <c r="E26465" s="1"/>
      <c r="F26465" s="1"/>
      <c r="G26465" s="1"/>
      <c r="J26465" s="2"/>
      <c r="K26465" s="2"/>
    </row>
    <row r="26466" spans="4:11">
      <c r="D26466" s="1"/>
      <c r="E26466" s="1"/>
      <c r="F26466" s="1"/>
      <c r="G26466" s="1"/>
      <c r="J26466" s="2"/>
      <c r="K26466" s="2"/>
    </row>
    <row r="26467" spans="4:11">
      <c r="D26467" s="1"/>
      <c r="E26467" s="1"/>
      <c r="F26467" s="1"/>
      <c r="G26467" s="1"/>
      <c r="J26467" s="2"/>
      <c r="K26467" s="2"/>
    </row>
    <row r="26468" spans="4:11">
      <c r="D26468" s="1"/>
      <c r="E26468" s="1"/>
      <c r="F26468" s="1"/>
      <c r="G26468" s="1"/>
      <c r="J26468" s="2"/>
      <c r="K26468" s="2"/>
    </row>
    <row r="26469" spans="4:11">
      <c r="D26469" s="1"/>
      <c r="E26469" s="1"/>
      <c r="F26469" s="1"/>
      <c r="G26469" s="1"/>
      <c r="J26469" s="2"/>
      <c r="K26469" s="2"/>
    </row>
    <row r="26470" spans="4:11">
      <c r="D26470" s="1"/>
      <c r="E26470" s="1"/>
      <c r="F26470" s="1"/>
      <c r="G26470" s="1"/>
      <c r="J26470" s="2"/>
      <c r="K26470" s="2"/>
    </row>
    <row r="26471" spans="4:11">
      <c r="D26471" s="1"/>
      <c r="E26471" s="1"/>
      <c r="F26471" s="1"/>
      <c r="G26471" s="1"/>
      <c r="J26471" s="2"/>
      <c r="K26471" s="2"/>
    </row>
    <row r="26472" spans="4:11">
      <c r="D26472" s="1"/>
      <c r="E26472" s="1"/>
      <c r="F26472" s="1"/>
      <c r="G26472" s="1"/>
      <c r="J26472" s="2"/>
      <c r="K26472" s="2"/>
    </row>
    <row r="26473" spans="4:11">
      <c r="D26473" s="1"/>
      <c r="E26473" s="1"/>
      <c r="F26473" s="1"/>
      <c r="G26473" s="1"/>
      <c r="J26473" s="2"/>
      <c r="K26473" s="2"/>
    </row>
    <row r="26474" spans="4:11">
      <c r="D26474" s="1"/>
      <c r="E26474" s="1"/>
      <c r="F26474" s="1"/>
      <c r="G26474" s="1"/>
      <c r="J26474" s="2"/>
      <c r="K26474" s="2"/>
    </row>
    <row r="26475" spans="4:11">
      <c r="D26475" s="1"/>
      <c r="E26475" s="1"/>
      <c r="F26475" s="1"/>
      <c r="G26475" s="1"/>
      <c r="J26475" s="2"/>
      <c r="K26475" s="2"/>
    </row>
    <row r="26476" spans="4:11">
      <c r="D26476" s="1"/>
      <c r="E26476" s="1"/>
      <c r="F26476" s="1"/>
      <c r="G26476" s="1"/>
      <c r="J26476" s="2"/>
      <c r="K26476" s="2"/>
    </row>
    <row r="26477" spans="4:11">
      <c r="D26477" s="1"/>
      <c r="E26477" s="1"/>
      <c r="F26477" s="1"/>
      <c r="G26477" s="1"/>
      <c r="J26477" s="2"/>
      <c r="K26477" s="2"/>
    </row>
    <row r="26478" spans="4:11">
      <c r="D26478" s="1"/>
      <c r="E26478" s="1"/>
      <c r="F26478" s="1"/>
      <c r="G26478" s="1"/>
      <c r="J26478" s="2"/>
      <c r="K26478" s="2"/>
    </row>
    <row r="26479" spans="4:11">
      <c r="D26479" s="1"/>
      <c r="E26479" s="1"/>
      <c r="F26479" s="1"/>
      <c r="G26479" s="1"/>
      <c r="J26479" s="2"/>
      <c r="K26479" s="2"/>
    </row>
    <row r="26480" spans="4:11">
      <c r="D26480" s="1"/>
      <c r="E26480" s="1"/>
      <c r="F26480" s="1"/>
      <c r="G26480" s="1"/>
      <c r="J26480" s="2"/>
      <c r="K26480" s="2"/>
    </row>
    <row r="26481" spans="4:11">
      <c r="D26481" s="1"/>
      <c r="E26481" s="1"/>
      <c r="F26481" s="1"/>
      <c r="G26481" s="1"/>
      <c r="J26481" s="2"/>
      <c r="K26481" s="2"/>
    </row>
    <row r="26482" spans="4:11">
      <c r="D26482" s="1"/>
      <c r="E26482" s="1"/>
      <c r="F26482" s="1"/>
      <c r="G26482" s="1"/>
      <c r="J26482" s="2"/>
      <c r="K26482" s="2"/>
    </row>
    <row r="26483" spans="4:11">
      <c r="D26483" s="1"/>
      <c r="E26483" s="1"/>
      <c r="F26483" s="1"/>
      <c r="G26483" s="1"/>
      <c r="J26483" s="2"/>
      <c r="K26483" s="2"/>
    </row>
    <row r="26484" spans="4:11">
      <c r="D26484" s="1"/>
      <c r="E26484" s="1"/>
      <c r="F26484" s="1"/>
      <c r="G26484" s="1"/>
      <c r="J26484" s="2"/>
      <c r="K26484" s="2"/>
    </row>
    <row r="26485" spans="4:11">
      <c r="D26485" s="1"/>
      <c r="E26485" s="1"/>
      <c r="F26485" s="1"/>
      <c r="G26485" s="1"/>
      <c r="J26485" s="2"/>
      <c r="K26485" s="2"/>
    </row>
    <row r="26486" spans="4:11">
      <c r="D26486" s="1"/>
      <c r="E26486" s="1"/>
      <c r="F26486" s="1"/>
      <c r="G26486" s="1"/>
      <c r="J26486" s="2"/>
      <c r="K26486" s="2"/>
    </row>
    <row r="26487" spans="4:11">
      <c r="D26487" s="1"/>
      <c r="E26487" s="1"/>
      <c r="F26487" s="1"/>
      <c r="G26487" s="1"/>
      <c r="J26487" s="2"/>
      <c r="K26487" s="2"/>
    </row>
    <row r="26488" spans="4:11">
      <c r="D26488" s="1"/>
      <c r="E26488" s="1"/>
      <c r="F26488" s="1"/>
      <c r="G26488" s="1"/>
      <c r="J26488" s="2"/>
      <c r="K26488" s="2"/>
    </row>
    <row r="26489" spans="4:11">
      <c r="D26489" s="1"/>
      <c r="E26489" s="1"/>
      <c r="F26489" s="1"/>
      <c r="G26489" s="1"/>
      <c r="J26489" s="2"/>
      <c r="K26489" s="2"/>
    </row>
    <row r="26490" spans="4:11">
      <c r="D26490" s="1"/>
      <c r="E26490" s="1"/>
      <c r="F26490" s="1"/>
      <c r="G26490" s="1"/>
      <c r="J26490" s="2"/>
      <c r="K26490" s="2"/>
    </row>
    <row r="26491" spans="4:11">
      <c r="D26491" s="1"/>
      <c r="E26491" s="1"/>
      <c r="F26491" s="1"/>
      <c r="G26491" s="1"/>
      <c r="J26491" s="2"/>
      <c r="K26491" s="2"/>
    </row>
    <row r="26492" spans="4:11">
      <c r="D26492" s="1"/>
      <c r="E26492" s="1"/>
      <c r="F26492" s="1"/>
      <c r="G26492" s="1"/>
      <c r="J26492" s="2"/>
      <c r="K26492" s="2"/>
    </row>
    <row r="26493" spans="4:11">
      <c r="D26493" s="1"/>
      <c r="E26493" s="1"/>
      <c r="F26493" s="1"/>
      <c r="G26493" s="1"/>
      <c r="J26493" s="2"/>
      <c r="K26493" s="2"/>
    </row>
    <row r="26494" spans="4:11">
      <c r="D26494" s="1"/>
      <c r="E26494" s="1"/>
      <c r="F26494" s="1"/>
      <c r="G26494" s="1"/>
      <c r="J26494" s="2"/>
      <c r="K26494" s="2"/>
    </row>
    <row r="26495" spans="4:11">
      <c r="D26495" s="1"/>
      <c r="E26495" s="1"/>
      <c r="F26495" s="1"/>
      <c r="G26495" s="1"/>
      <c r="J26495" s="2"/>
      <c r="K26495" s="2"/>
    </row>
    <row r="26496" spans="4:11">
      <c r="D26496" s="1"/>
      <c r="E26496" s="1"/>
      <c r="F26496" s="1"/>
      <c r="G26496" s="1"/>
      <c r="J26496" s="2"/>
      <c r="K26496" s="2"/>
    </row>
    <row r="26497" spans="4:11">
      <c r="D26497" s="1"/>
      <c r="E26497" s="1"/>
      <c r="F26497" s="1"/>
      <c r="G26497" s="1"/>
      <c r="J26497" s="2"/>
      <c r="K26497" s="2"/>
    </row>
    <row r="26498" spans="4:11">
      <c r="D26498" s="1"/>
      <c r="E26498" s="1"/>
      <c r="F26498" s="1"/>
      <c r="G26498" s="1"/>
      <c r="J26498" s="2"/>
      <c r="K26498" s="2"/>
    </row>
    <row r="26499" spans="4:11">
      <c r="D26499" s="1"/>
      <c r="E26499" s="1"/>
      <c r="F26499" s="1"/>
      <c r="G26499" s="1"/>
      <c r="J26499" s="2"/>
      <c r="K26499" s="2"/>
    </row>
    <row r="26500" spans="4:11">
      <c r="D26500" s="1"/>
      <c r="E26500" s="1"/>
      <c r="F26500" s="1"/>
      <c r="G26500" s="1"/>
      <c r="J26500" s="2"/>
      <c r="K26500" s="2"/>
    </row>
    <row r="26501" spans="4:11">
      <c r="D26501" s="1"/>
      <c r="E26501" s="1"/>
      <c r="F26501" s="1"/>
      <c r="G26501" s="1"/>
      <c r="J26501" s="2"/>
      <c r="K26501" s="2"/>
    </row>
    <row r="26502" spans="4:11">
      <c r="D26502" s="1"/>
      <c r="E26502" s="1"/>
      <c r="F26502" s="1"/>
      <c r="G26502" s="1"/>
      <c r="J26502" s="2"/>
      <c r="K26502" s="2"/>
    </row>
    <row r="26503" spans="4:11">
      <c r="D26503" s="1"/>
      <c r="E26503" s="1"/>
      <c r="F26503" s="1"/>
      <c r="G26503" s="1"/>
      <c r="J26503" s="2"/>
      <c r="K26503" s="2"/>
    </row>
    <row r="26504" spans="4:11">
      <c r="D26504" s="1"/>
      <c r="E26504" s="1"/>
      <c r="F26504" s="1"/>
      <c r="G26504" s="1"/>
      <c r="J26504" s="2"/>
      <c r="K26504" s="2"/>
    </row>
    <row r="26505" spans="4:11">
      <c r="D26505" s="1"/>
      <c r="E26505" s="1"/>
      <c r="F26505" s="1"/>
      <c r="G26505" s="1"/>
      <c r="J26505" s="2"/>
      <c r="K26505" s="2"/>
    </row>
    <row r="26506" spans="4:11">
      <c r="D26506" s="1"/>
      <c r="E26506" s="1"/>
      <c r="F26506" s="1"/>
      <c r="G26506" s="1"/>
      <c r="J26506" s="2"/>
      <c r="K26506" s="2"/>
    </row>
    <row r="26507" spans="4:11">
      <c r="D26507" s="1"/>
      <c r="E26507" s="1"/>
      <c r="F26507" s="1"/>
      <c r="G26507" s="1"/>
      <c r="J26507" s="2"/>
      <c r="K26507" s="2"/>
    </row>
    <row r="26508" spans="4:11">
      <c r="D26508" s="1"/>
      <c r="E26508" s="1"/>
      <c r="F26508" s="1"/>
      <c r="G26508" s="1"/>
      <c r="J26508" s="2"/>
      <c r="K26508" s="2"/>
    </row>
    <row r="26509" spans="4:11">
      <c r="D26509" s="1"/>
      <c r="E26509" s="1"/>
      <c r="F26509" s="1"/>
      <c r="G26509" s="1"/>
      <c r="J26509" s="2"/>
      <c r="K26509" s="2"/>
    </row>
    <row r="26510" spans="4:11">
      <c r="D26510" s="1"/>
      <c r="E26510" s="1"/>
      <c r="F26510" s="1"/>
      <c r="G26510" s="1"/>
      <c r="J26510" s="2"/>
      <c r="K26510" s="2"/>
    </row>
    <row r="26511" spans="4:11">
      <c r="D26511" s="1"/>
      <c r="E26511" s="1"/>
      <c r="F26511" s="1"/>
      <c r="G26511" s="1"/>
      <c r="J26511" s="2"/>
      <c r="K26511" s="2"/>
    </row>
    <row r="26512" spans="4:11">
      <c r="D26512" s="1"/>
      <c r="E26512" s="1"/>
      <c r="F26512" s="1"/>
      <c r="G26512" s="1"/>
      <c r="J26512" s="2"/>
      <c r="K26512" s="2"/>
    </row>
    <row r="26513" spans="4:11">
      <c r="D26513" s="1"/>
      <c r="E26513" s="1"/>
      <c r="F26513" s="1"/>
      <c r="G26513" s="1"/>
      <c r="J26513" s="2"/>
      <c r="K26513" s="2"/>
    </row>
    <row r="26514" spans="4:11">
      <c r="D26514" s="1"/>
      <c r="E26514" s="1"/>
      <c r="F26514" s="1"/>
      <c r="G26514" s="1"/>
      <c r="J26514" s="2"/>
      <c r="K26514" s="2"/>
    </row>
    <row r="26515" spans="4:11">
      <c r="D26515" s="1"/>
      <c r="E26515" s="1"/>
      <c r="F26515" s="1"/>
      <c r="G26515" s="1"/>
      <c r="J26515" s="2"/>
      <c r="K26515" s="2"/>
    </row>
    <row r="26516" spans="4:11">
      <c r="D26516" s="1"/>
      <c r="E26516" s="1"/>
      <c r="F26516" s="1"/>
      <c r="G26516" s="1"/>
      <c r="J26516" s="2"/>
      <c r="K26516" s="2"/>
    </row>
    <row r="26517" spans="4:11">
      <c r="D26517" s="1"/>
      <c r="E26517" s="1"/>
      <c r="F26517" s="1"/>
      <c r="G26517" s="1"/>
      <c r="J26517" s="2"/>
      <c r="K26517" s="2"/>
    </row>
    <row r="26518" spans="4:11">
      <c r="D26518" s="1"/>
      <c r="E26518" s="1"/>
      <c r="F26518" s="1"/>
      <c r="G26518" s="1"/>
      <c r="J26518" s="2"/>
      <c r="K26518" s="2"/>
    </row>
    <row r="26519" spans="4:11">
      <c r="D26519" s="1"/>
      <c r="E26519" s="1"/>
      <c r="F26519" s="1"/>
      <c r="G26519" s="1"/>
      <c r="J26519" s="2"/>
      <c r="K26519" s="2"/>
    </row>
    <row r="26520" spans="4:11">
      <c r="D26520" s="1"/>
      <c r="E26520" s="1"/>
      <c r="F26520" s="1"/>
      <c r="G26520" s="1"/>
      <c r="J26520" s="2"/>
      <c r="K26520" s="2"/>
    </row>
    <row r="26521" spans="4:11">
      <c r="D26521" s="1"/>
      <c r="E26521" s="1"/>
      <c r="F26521" s="1"/>
      <c r="G26521" s="1"/>
      <c r="J26521" s="2"/>
      <c r="K26521" s="2"/>
    </row>
    <row r="26522" spans="4:11">
      <c r="D26522" s="1"/>
      <c r="E26522" s="1"/>
      <c r="F26522" s="1"/>
      <c r="G26522" s="1"/>
      <c r="J26522" s="2"/>
      <c r="K26522" s="2"/>
    </row>
    <row r="26523" spans="4:11">
      <c r="D26523" s="1"/>
      <c r="E26523" s="1"/>
      <c r="F26523" s="1"/>
      <c r="G26523" s="1"/>
      <c r="J26523" s="2"/>
      <c r="K26523" s="2"/>
    </row>
    <row r="26524" spans="4:11">
      <c r="D26524" s="1"/>
      <c r="E26524" s="1"/>
      <c r="F26524" s="1"/>
      <c r="G26524" s="1"/>
      <c r="J26524" s="2"/>
      <c r="K26524" s="2"/>
    </row>
    <row r="26525" spans="4:11">
      <c r="D26525" s="1"/>
      <c r="E26525" s="1"/>
      <c r="F26525" s="1"/>
      <c r="G26525" s="1"/>
      <c r="J26525" s="2"/>
      <c r="K26525" s="2"/>
    </row>
    <row r="26526" spans="4:11">
      <c r="D26526" s="1"/>
      <c r="E26526" s="1"/>
      <c r="F26526" s="1"/>
      <c r="G26526" s="1"/>
      <c r="J26526" s="2"/>
      <c r="K26526" s="2"/>
    </row>
    <row r="26527" spans="4:11">
      <c r="D26527" s="1"/>
      <c r="E26527" s="1"/>
      <c r="F26527" s="1"/>
      <c r="G26527" s="1"/>
      <c r="J26527" s="2"/>
      <c r="K26527" s="2"/>
    </row>
    <row r="26528" spans="4:11">
      <c r="D26528" s="1"/>
      <c r="E26528" s="1"/>
      <c r="F26528" s="1"/>
      <c r="G26528" s="1"/>
      <c r="J26528" s="2"/>
      <c r="K26528" s="2"/>
    </row>
    <row r="26529" spans="4:11">
      <c r="D26529" s="1"/>
      <c r="E26529" s="1"/>
      <c r="F26529" s="1"/>
      <c r="G26529" s="1"/>
      <c r="J26529" s="2"/>
      <c r="K26529" s="2"/>
    </row>
    <row r="26530" spans="4:11">
      <c r="D26530" s="1"/>
      <c r="E26530" s="1"/>
      <c r="F26530" s="1"/>
      <c r="G26530" s="1"/>
      <c r="J26530" s="2"/>
      <c r="K26530" s="2"/>
    </row>
    <row r="26531" spans="4:11">
      <c r="D26531" s="1"/>
      <c r="E26531" s="1"/>
      <c r="F26531" s="1"/>
      <c r="G26531" s="1"/>
      <c r="J26531" s="2"/>
      <c r="K26531" s="2"/>
    </row>
    <row r="26532" spans="4:11">
      <c r="D26532" s="1"/>
      <c r="E26532" s="1"/>
      <c r="F26532" s="1"/>
      <c r="G26532" s="1"/>
      <c r="J26532" s="2"/>
      <c r="K26532" s="2"/>
    </row>
    <row r="26533" spans="4:11">
      <c r="D26533" s="1"/>
      <c r="E26533" s="1"/>
      <c r="F26533" s="1"/>
      <c r="G26533" s="1"/>
      <c r="J26533" s="2"/>
      <c r="K26533" s="2"/>
    </row>
    <row r="26534" spans="4:11">
      <c r="D26534" s="1"/>
      <c r="E26534" s="1"/>
      <c r="F26534" s="1"/>
      <c r="G26534" s="1"/>
      <c r="J26534" s="2"/>
      <c r="K26534" s="2"/>
    </row>
    <row r="26535" spans="4:11">
      <c r="D26535" s="1"/>
      <c r="E26535" s="1"/>
      <c r="F26535" s="1"/>
      <c r="G26535" s="1"/>
      <c r="J26535" s="2"/>
      <c r="K26535" s="2"/>
    </row>
    <row r="26536" spans="4:11">
      <c r="D26536" s="1"/>
      <c r="E26536" s="1"/>
      <c r="F26536" s="1"/>
      <c r="G26536" s="1"/>
      <c r="J26536" s="2"/>
      <c r="K26536" s="2"/>
    </row>
    <row r="26537" spans="4:11">
      <c r="D26537" s="1"/>
      <c r="E26537" s="1"/>
      <c r="F26537" s="1"/>
      <c r="G26537" s="1"/>
      <c r="J26537" s="2"/>
      <c r="K26537" s="2"/>
    </row>
    <row r="26538" spans="4:11">
      <c r="D26538" s="1"/>
      <c r="E26538" s="1"/>
      <c r="F26538" s="1"/>
      <c r="G26538" s="1"/>
      <c r="J26538" s="2"/>
      <c r="K26538" s="2"/>
    </row>
    <row r="26539" spans="4:11">
      <c r="D26539" s="1"/>
      <c r="E26539" s="1"/>
      <c r="F26539" s="1"/>
      <c r="G26539" s="1"/>
      <c r="J26539" s="2"/>
      <c r="K26539" s="2"/>
    </row>
    <row r="26540" spans="4:11">
      <c r="D26540" s="1"/>
      <c r="E26540" s="1"/>
      <c r="F26540" s="1"/>
      <c r="G26540" s="1"/>
      <c r="J26540" s="2"/>
      <c r="K26540" s="2"/>
    </row>
    <row r="26541" spans="4:11">
      <c r="D26541" s="1"/>
      <c r="E26541" s="1"/>
      <c r="F26541" s="1"/>
      <c r="G26541" s="1"/>
      <c r="J26541" s="2"/>
      <c r="K26541" s="2"/>
    </row>
    <row r="26542" spans="4:11">
      <c r="D26542" s="1"/>
      <c r="E26542" s="1"/>
      <c r="F26542" s="1"/>
      <c r="G26542" s="1"/>
      <c r="J26542" s="2"/>
      <c r="K26542" s="2"/>
    </row>
    <row r="26543" spans="4:11">
      <c r="D26543" s="1"/>
      <c r="E26543" s="1"/>
      <c r="F26543" s="1"/>
      <c r="G26543" s="1"/>
      <c r="J26543" s="2"/>
      <c r="K26543" s="2"/>
    </row>
    <row r="26544" spans="4:11">
      <c r="D26544" s="1"/>
      <c r="E26544" s="1"/>
      <c r="F26544" s="1"/>
      <c r="G26544" s="1"/>
      <c r="J26544" s="2"/>
      <c r="K26544" s="2"/>
    </row>
    <row r="26545" spans="4:11">
      <c r="D26545" s="1"/>
      <c r="E26545" s="1"/>
      <c r="F26545" s="1"/>
      <c r="G26545" s="1"/>
      <c r="J26545" s="2"/>
      <c r="K26545" s="2"/>
    </row>
    <row r="26546" spans="4:11">
      <c r="D26546" s="1"/>
      <c r="E26546" s="1"/>
      <c r="F26546" s="1"/>
      <c r="G26546" s="1"/>
      <c r="J26546" s="2"/>
      <c r="K26546" s="2"/>
    </row>
    <row r="26547" spans="4:11">
      <c r="D26547" s="1"/>
      <c r="E26547" s="1"/>
      <c r="F26547" s="1"/>
      <c r="G26547" s="1"/>
      <c r="J26547" s="2"/>
      <c r="K26547" s="2"/>
    </row>
    <row r="26548" spans="4:11">
      <c r="D26548" s="1"/>
      <c r="E26548" s="1"/>
      <c r="F26548" s="1"/>
      <c r="G26548" s="1"/>
      <c r="J26548" s="2"/>
      <c r="K26548" s="2"/>
    </row>
    <row r="26549" spans="4:11">
      <c r="D26549" s="1"/>
      <c r="E26549" s="1"/>
      <c r="F26549" s="1"/>
      <c r="G26549" s="1"/>
      <c r="J26549" s="2"/>
      <c r="K26549" s="2"/>
    </row>
    <row r="26550" spans="4:11">
      <c r="D26550" s="1"/>
      <c r="E26550" s="1"/>
      <c r="F26550" s="1"/>
      <c r="G26550" s="1"/>
      <c r="J26550" s="2"/>
      <c r="K26550" s="2"/>
    </row>
    <row r="26551" spans="4:11">
      <c r="D26551" s="1"/>
      <c r="E26551" s="1"/>
      <c r="F26551" s="1"/>
      <c r="G26551" s="1"/>
      <c r="J26551" s="2"/>
      <c r="K26551" s="2"/>
    </row>
    <row r="26552" spans="4:11">
      <c r="D26552" s="1"/>
      <c r="E26552" s="1"/>
      <c r="F26552" s="1"/>
      <c r="G26552" s="1"/>
      <c r="J26552" s="2"/>
      <c r="K26552" s="2"/>
    </row>
    <row r="26553" spans="4:11">
      <c r="D26553" s="1"/>
      <c r="E26553" s="1"/>
      <c r="F26553" s="1"/>
      <c r="G26553" s="1"/>
      <c r="J26553" s="2"/>
      <c r="K26553" s="2"/>
    </row>
    <row r="26554" spans="4:11">
      <c r="D26554" s="1"/>
      <c r="E26554" s="1"/>
      <c r="F26554" s="1"/>
      <c r="G26554" s="1"/>
      <c r="J26554" s="2"/>
      <c r="K26554" s="2"/>
    </row>
    <row r="26555" spans="4:11">
      <c r="D26555" s="1"/>
      <c r="E26555" s="1"/>
      <c r="F26555" s="1"/>
      <c r="G26555" s="1"/>
      <c r="J26555" s="2"/>
      <c r="K26555" s="2"/>
    </row>
    <row r="26556" spans="4:11">
      <c r="D26556" s="1"/>
      <c r="E26556" s="1"/>
      <c r="F26556" s="1"/>
      <c r="G26556" s="1"/>
      <c r="J26556" s="2"/>
      <c r="K26556" s="2"/>
    </row>
    <row r="26557" spans="4:11">
      <c r="D26557" s="1"/>
      <c r="E26557" s="1"/>
      <c r="F26557" s="1"/>
      <c r="G26557" s="1"/>
      <c r="J26557" s="2"/>
      <c r="K26557" s="2"/>
    </row>
    <row r="26558" spans="4:11">
      <c r="D26558" s="1"/>
      <c r="E26558" s="1"/>
      <c r="F26558" s="1"/>
      <c r="G26558" s="1"/>
      <c r="J26558" s="2"/>
      <c r="K26558" s="2"/>
    </row>
    <row r="26559" spans="4:11">
      <c r="D26559" s="1"/>
      <c r="E26559" s="1"/>
      <c r="F26559" s="1"/>
      <c r="G26559" s="1"/>
      <c r="J26559" s="2"/>
      <c r="K26559" s="2"/>
    </row>
    <row r="26560" spans="4:11">
      <c r="D26560" s="1"/>
      <c r="E26560" s="1"/>
      <c r="F26560" s="1"/>
      <c r="G26560" s="1"/>
      <c r="J26560" s="2"/>
      <c r="K26560" s="2"/>
    </row>
    <row r="26561" spans="4:11">
      <c r="D26561" s="1"/>
      <c r="E26561" s="1"/>
      <c r="F26561" s="1"/>
      <c r="G26561" s="1"/>
      <c r="J26561" s="2"/>
      <c r="K26561" s="2"/>
    </row>
    <row r="26562" spans="4:11">
      <c r="D26562" s="1"/>
      <c r="E26562" s="1"/>
      <c r="F26562" s="1"/>
      <c r="G26562" s="1"/>
      <c r="J26562" s="2"/>
      <c r="K26562" s="2"/>
    </row>
    <row r="26563" spans="4:11">
      <c r="D26563" s="1"/>
      <c r="E26563" s="1"/>
      <c r="F26563" s="1"/>
      <c r="G26563" s="1"/>
      <c r="J26563" s="2"/>
      <c r="K26563" s="2"/>
    </row>
    <row r="26564" spans="4:11">
      <c r="D26564" s="1"/>
      <c r="E26564" s="1"/>
      <c r="F26564" s="1"/>
      <c r="G26564" s="1"/>
      <c r="J26564" s="2"/>
      <c r="K26564" s="2"/>
    </row>
    <row r="26565" spans="4:11">
      <c r="D26565" s="1"/>
      <c r="E26565" s="1"/>
      <c r="F26565" s="1"/>
      <c r="G26565" s="1"/>
      <c r="J26565" s="2"/>
      <c r="K26565" s="2"/>
    </row>
    <row r="26566" spans="4:11">
      <c r="D26566" s="1"/>
      <c r="E26566" s="1"/>
      <c r="F26566" s="1"/>
      <c r="G26566" s="1"/>
      <c r="J26566" s="2"/>
      <c r="K26566" s="2"/>
    </row>
    <row r="26567" spans="4:11">
      <c r="D26567" s="1"/>
      <c r="E26567" s="1"/>
      <c r="F26567" s="1"/>
      <c r="G26567" s="1"/>
      <c r="J26567" s="2"/>
      <c r="K26567" s="2"/>
    </row>
    <row r="26568" spans="4:11">
      <c r="D26568" s="1"/>
      <c r="E26568" s="1"/>
      <c r="F26568" s="1"/>
      <c r="G26568" s="1"/>
      <c r="J26568" s="2"/>
      <c r="K26568" s="2"/>
    </row>
    <row r="26569" spans="4:11">
      <c r="D26569" s="1"/>
      <c r="E26569" s="1"/>
      <c r="F26569" s="1"/>
      <c r="G26569" s="1"/>
      <c r="J26569" s="2"/>
      <c r="K26569" s="2"/>
    </row>
    <row r="26570" spans="4:11">
      <c r="D26570" s="1"/>
      <c r="E26570" s="1"/>
      <c r="F26570" s="1"/>
      <c r="G26570" s="1"/>
      <c r="J26570" s="2"/>
      <c r="K26570" s="2"/>
    </row>
    <row r="26571" spans="4:11">
      <c r="D26571" s="1"/>
      <c r="E26571" s="1"/>
      <c r="F26571" s="1"/>
      <c r="G26571" s="1"/>
      <c r="J26571" s="2"/>
      <c r="K26571" s="2"/>
    </row>
    <row r="26572" spans="4:11">
      <c r="D26572" s="1"/>
      <c r="E26572" s="1"/>
      <c r="F26572" s="1"/>
      <c r="G26572" s="1"/>
      <c r="J26572" s="2"/>
      <c r="K26572" s="2"/>
    </row>
    <row r="26573" spans="4:11">
      <c r="D26573" s="1"/>
      <c r="E26573" s="1"/>
      <c r="F26573" s="1"/>
      <c r="G26573" s="1"/>
      <c r="J26573" s="2"/>
      <c r="K26573" s="2"/>
    </row>
    <row r="26574" spans="4:11">
      <c r="D26574" s="1"/>
      <c r="E26574" s="1"/>
      <c r="F26574" s="1"/>
      <c r="G26574" s="1"/>
      <c r="J26574" s="2"/>
      <c r="K26574" s="2"/>
    </row>
    <row r="26575" spans="4:11">
      <c r="D26575" s="1"/>
      <c r="E26575" s="1"/>
      <c r="F26575" s="1"/>
      <c r="G26575" s="1"/>
      <c r="J26575" s="2"/>
      <c r="K26575" s="2"/>
    </row>
    <row r="26576" spans="4:11">
      <c r="D26576" s="1"/>
      <c r="E26576" s="1"/>
      <c r="F26576" s="1"/>
      <c r="G26576" s="1"/>
      <c r="J26576" s="2"/>
      <c r="K26576" s="2"/>
    </row>
    <row r="26577" spans="4:11">
      <c r="D26577" s="1"/>
      <c r="E26577" s="1"/>
      <c r="F26577" s="1"/>
      <c r="G26577" s="1"/>
      <c r="J26577" s="2"/>
      <c r="K26577" s="2"/>
    </row>
    <row r="26578" spans="4:11">
      <c r="D26578" s="1"/>
      <c r="E26578" s="1"/>
      <c r="F26578" s="1"/>
      <c r="G26578" s="1"/>
      <c r="J26578" s="2"/>
      <c r="K26578" s="2"/>
    </row>
    <row r="26579" spans="4:11">
      <c r="D26579" s="1"/>
      <c r="E26579" s="1"/>
      <c r="F26579" s="1"/>
      <c r="G26579" s="1"/>
      <c r="J26579" s="2"/>
      <c r="K26579" s="2"/>
    </row>
    <row r="26580" spans="4:11">
      <c r="D26580" s="1"/>
      <c r="E26580" s="1"/>
      <c r="F26580" s="1"/>
      <c r="G26580" s="1"/>
      <c r="J26580" s="2"/>
      <c r="K26580" s="2"/>
    </row>
    <row r="26581" spans="4:11">
      <c r="D26581" s="1"/>
      <c r="E26581" s="1"/>
      <c r="F26581" s="1"/>
      <c r="G26581" s="1"/>
      <c r="J26581" s="2"/>
      <c r="K26581" s="2"/>
    </row>
    <row r="26582" spans="4:11">
      <c r="D26582" s="1"/>
      <c r="E26582" s="1"/>
      <c r="F26582" s="1"/>
      <c r="G26582" s="1"/>
      <c r="J26582" s="2"/>
      <c r="K26582" s="2"/>
    </row>
    <row r="26583" spans="4:11">
      <c r="D26583" s="1"/>
      <c r="E26583" s="1"/>
      <c r="F26583" s="1"/>
      <c r="G26583" s="1"/>
      <c r="J26583" s="2"/>
      <c r="K26583" s="2"/>
    </row>
    <row r="26584" spans="4:11">
      <c r="D26584" s="1"/>
      <c r="E26584" s="1"/>
      <c r="F26584" s="1"/>
      <c r="G26584" s="1"/>
      <c r="J26584" s="2"/>
      <c r="K26584" s="2"/>
    </row>
    <row r="26585" spans="4:11">
      <c r="D26585" s="1"/>
      <c r="E26585" s="1"/>
      <c r="F26585" s="1"/>
      <c r="G26585" s="1"/>
      <c r="J26585" s="2"/>
      <c r="K26585" s="2"/>
    </row>
    <row r="26586" spans="4:11">
      <c r="D26586" s="1"/>
      <c r="E26586" s="1"/>
      <c r="F26586" s="1"/>
      <c r="G26586" s="1"/>
      <c r="J26586" s="2"/>
      <c r="K26586" s="2"/>
    </row>
    <row r="26587" spans="4:11">
      <c r="D26587" s="1"/>
      <c r="E26587" s="1"/>
      <c r="F26587" s="1"/>
      <c r="G26587" s="1"/>
      <c r="J26587" s="2"/>
      <c r="K26587" s="2"/>
    </row>
    <row r="26588" spans="4:11">
      <c r="D26588" s="1"/>
      <c r="E26588" s="1"/>
      <c r="F26588" s="1"/>
      <c r="G26588" s="1"/>
      <c r="J26588" s="2"/>
      <c r="K26588" s="2"/>
    </row>
    <row r="26589" spans="4:11">
      <c r="D26589" s="1"/>
      <c r="E26589" s="1"/>
      <c r="F26589" s="1"/>
      <c r="G26589" s="1"/>
      <c r="J26589" s="2"/>
      <c r="K26589" s="2"/>
    </row>
    <row r="26590" spans="4:11">
      <c r="D26590" s="1"/>
      <c r="E26590" s="1"/>
      <c r="F26590" s="1"/>
      <c r="G26590" s="1"/>
      <c r="J26590" s="2"/>
      <c r="K26590" s="2"/>
    </row>
    <row r="26591" spans="4:11">
      <c r="D26591" s="1"/>
      <c r="E26591" s="1"/>
      <c r="F26591" s="1"/>
      <c r="G26591" s="1"/>
      <c r="J26591" s="2"/>
      <c r="K26591" s="2"/>
    </row>
    <row r="26592" spans="4:11">
      <c r="D26592" s="1"/>
      <c r="E26592" s="1"/>
      <c r="F26592" s="1"/>
      <c r="G26592" s="1"/>
      <c r="J26592" s="2"/>
      <c r="K26592" s="2"/>
    </row>
    <row r="26593" spans="4:11">
      <c r="D26593" s="1"/>
      <c r="E26593" s="1"/>
      <c r="F26593" s="1"/>
      <c r="G26593" s="1"/>
      <c r="J26593" s="2"/>
      <c r="K26593" s="2"/>
    </row>
    <row r="26594" spans="4:11">
      <c r="D26594" s="1"/>
      <c r="E26594" s="1"/>
      <c r="F26594" s="1"/>
      <c r="G26594" s="1"/>
      <c r="J26594" s="2"/>
      <c r="K26594" s="2"/>
    </row>
    <row r="26595" spans="4:11">
      <c r="D26595" s="1"/>
      <c r="E26595" s="1"/>
      <c r="F26595" s="1"/>
      <c r="G26595" s="1"/>
      <c r="J26595" s="2"/>
      <c r="K26595" s="2"/>
    </row>
    <row r="26596" spans="4:11">
      <c r="D26596" s="1"/>
      <c r="E26596" s="1"/>
      <c r="F26596" s="1"/>
      <c r="G26596" s="1"/>
      <c r="J26596" s="2"/>
      <c r="K26596" s="2"/>
    </row>
    <row r="26597" spans="4:11">
      <c r="D26597" s="1"/>
      <c r="E26597" s="1"/>
      <c r="F26597" s="1"/>
      <c r="G26597" s="1"/>
      <c r="J26597" s="2"/>
      <c r="K26597" s="2"/>
    </row>
    <row r="26598" spans="4:11">
      <c r="D26598" s="1"/>
      <c r="E26598" s="1"/>
      <c r="F26598" s="1"/>
      <c r="G26598" s="1"/>
      <c r="J26598" s="2"/>
      <c r="K26598" s="2"/>
    </row>
    <row r="26599" spans="4:11">
      <c r="D26599" s="1"/>
      <c r="E26599" s="1"/>
      <c r="F26599" s="1"/>
      <c r="G26599" s="1"/>
      <c r="J26599" s="2"/>
      <c r="K26599" s="2"/>
    </row>
    <row r="26600" spans="4:11">
      <c r="D26600" s="1"/>
      <c r="E26600" s="1"/>
      <c r="F26600" s="1"/>
      <c r="G26600" s="1"/>
      <c r="J26600" s="2"/>
      <c r="K26600" s="2"/>
    </row>
    <row r="26601" spans="4:11">
      <c r="D26601" s="1"/>
      <c r="E26601" s="1"/>
      <c r="F26601" s="1"/>
      <c r="G26601" s="1"/>
      <c r="J26601" s="2"/>
      <c r="K26601" s="2"/>
    </row>
    <row r="26602" spans="4:11">
      <c r="D26602" s="1"/>
      <c r="E26602" s="1"/>
      <c r="F26602" s="1"/>
      <c r="G26602" s="1"/>
      <c r="J26602" s="2"/>
      <c r="K26602" s="2"/>
    </row>
    <row r="26603" spans="4:11">
      <c r="D26603" s="1"/>
      <c r="E26603" s="1"/>
      <c r="F26603" s="1"/>
      <c r="G26603" s="1"/>
      <c r="J26603" s="2"/>
      <c r="K26603" s="2"/>
    </row>
    <row r="26604" spans="4:11">
      <c r="D26604" s="1"/>
      <c r="E26604" s="1"/>
      <c r="F26604" s="1"/>
      <c r="G26604" s="1"/>
      <c r="J26604" s="2"/>
      <c r="K26604" s="2"/>
    </row>
    <row r="26605" spans="4:11">
      <c r="D26605" s="1"/>
      <c r="E26605" s="1"/>
      <c r="F26605" s="1"/>
      <c r="G26605" s="1"/>
      <c r="J26605" s="2"/>
      <c r="K26605" s="2"/>
    </row>
    <row r="26606" spans="4:11">
      <c r="D26606" s="1"/>
      <c r="E26606" s="1"/>
      <c r="F26606" s="1"/>
      <c r="G26606" s="1"/>
      <c r="J26606" s="2"/>
      <c r="K26606" s="2"/>
    </row>
    <row r="26607" spans="4:11">
      <c r="D26607" s="1"/>
      <c r="E26607" s="1"/>
      <c r="F26607" s="1"/>
      <c r="G26607" s="1"/>
      <c r="J26607" s="2"/>
      <c r="K26607" s="2"/>
    </row>
    <row r="26608" spans="4:11">
      <c r="D26608" s="1"/>
      <c r="E26608" s="1"/>
      <c r="F26608" s="1"/>
      <c r="G26608" s="1"/>
      <c r="J26608" s="2"/>
      <c r="K26608" s="2"/>
    </row>
    <row r="26609" spans="4:11">
      <c r="D26609" s="1"/>
      <c r="E26609" s="1"/>
      <c r="F26609" s="1"/>
      <c r="G26609" s="1"/>
      <c r="J26609" s="2"/>
      <c r="K26609" s="2"/>
    </row>
    <row r="26610" spans="4:11">
      <c r="D26610" s="1"/>
      <c r="E26610" s="1"/>
      <c r="F26610" s="1"/>
      <c r="G26610" s="1"/>
      <c r="J26610" s="2"/>
      <c r="K26610" s="2"/>
    </row>
    <row r="26611" spans="4:11">
      <c r="D26611" s="1"/>
      <c r="E26611" s="1"/>
      <c r="F26611" s="1"/>
      <c r="G26611" s="1"/>
      <c r="J26611" s="2"/>
      <c r="K26611" s="2"/>
    </row>
    <row r="26612" spans="4:11">
      <c r="D26612" s="1"/>
      <c r="E26612" s="1"/>
      <c r="F26612" s="1"/>
      <c r="G26612" s="1"/>
      <c r="J26612" s="2"/>
      <c r="K26612" s="2"/>
    </row>
    <row r="26613" spans="4:11">
      <c r="D26613" s="1"/>
      <c r="E26613" s="1"/>
      <c r="F26613" s="1"/>
      <c r="G26613" s="1"/>
      <c r="J26613" s="2"/>
      <c r="K26613" s="2"/>
    </row>
    <row r="26614" spans="4:11">
      <c r="D26614" s="1"/>
      <c r="E26614" s="1"/>
      <c r="F26614" s="1"/>
      <c r="G26614" s="1"/>
      <c r="J26614" s="2"/>
      <c r="K26614" s="2"/>
    </row>
    <row r="26615" spans="4:11">
      <c r="D26615" s="1"/>
      <c r="E26615" s="1"/>
      <c r="F26615" s="1"/>
      <c r="G26615" s="1"/>
      <c r="J26615" s="2"/>
      <c r="K26615" s="2"/>
    </row>
    <row r="26616" spans="4:11">
      <c r="D26616" s="1"/>
      <c r="E26616" s="1"/>
      <c r="F26616" s="1"/>
      <c r="G26616" s="1"/>
      <c r="J26616" s="2"/>
      <c r="K26616" s="2"/>
    </row>
    <row r="26617" spans="4:11">
      <c r="D26617" s="1"/>
      <c r="E26617" s="1"/>
      <c r="F26617" s="1"/>
      <c r="G26617" s="1"/>
      <c r="J26617" s="2"/>
      <c r="K26617" s="2"/>
    </row>
    <row r="26618" spans="4:11">
      <c r="D26618" s="1"/>
      <c r="E26618" s="1"/>
      <c r="F26618" s="1"/>
      <c r="G26618" s="1"/>
      <c r="J26618" s="2"/>
      <c r="K26618" s="2"/>
    </row>
    <row r="26619" spans="4:11">
      <c r="D26619" s="1"/>
      <c r="E26619" s="1"/>
      <c r="F26619" s="1"/>
      <c r="G26619" s="1"/>
      <c r="J26619" s="2"/>
      <c r="K26619" s="2"/>
    </row>
    <row r="26620" spans="4:11">
      <c r="D26620" s="1"/>
      <c r="E26620" s="1"/>
      <c r="F26620" s="1"/>
      <c r="G26620" s="1"/>
      <c r="J26620" s="2"/>
      <c r="K26620" s="2"/>
    </row>
    <row r="26621" spans="4:11">
      <c r="D26621" s="1"/>
      <c r="E26621" s="1"/>
      <c r="F26621" s="1"/>
      <c r="G26621" s="1"/>
      <c r="J26621" s="2"/>
      <c r="K26621" s="2"/>
    </row>
    <row r="26622" spans="4:11">
      <c r="D26622" s="1"/>
      <c r="E26622" s="1"/>
      <c r="F26622" s="1"/>
      <c r="G26622" s="1"/>
      <c r="J26622" s="2"/>
      <c r="K26622" s="2"/>
    </row>
    <row r="26623" spans="4:11">
      <c r="D26623" s="1"/>
      <c r="E26623" s="1"/>
      <c r="F26623" s="1"/>
      <c r="G26623" s="1"/>
      <c r="J26623" s="2"/>
      <c r="K26623" s="2"/>
    </row>
    <row r="26624" spans="4:11">
      <c r="D26624" s="1"/>
      <c r="E26624" s="1"/>
      <c r="F26624" s="1"/>
      <c r="G26624" s="1"/>
      <c r="J26624" s="2"/>
      <c r="K26624" s="2"/>
    </row>
    <row r="26625" spans="4:11">
      <c r="D26625" s="1"/>
      <c r="E26625" s="1"/>
      <c r="F26625" s="1"/>
      <c r="G26625" s="1"/>
      <c r="J26625" s="2"/>
      <c r="K26625" s="2"/>
    </row>
    <row r="26626" spans="4:11">
      <c r="D26626" s="1"/>
      <c r="E26626" s="1"/>
      <c r="F26626" s="1"/>
      <c r="G26626" s="1"/>
      <c r="J26626" s="2"/>
      <c r="K26626" s="2"/>
    </row>
    <row r="26627" spans="4:11">
      <c r="D26627" s="1"/>
      <c r="E26627" s="1"/>
      <c r="F26627" s="1"/>
      <c r="G26627" s="1"/>
      <c r="J26627" s="2"/>
      <c r="K26627" s="2"/>
    </row>
    <row r="26628" spans="4:11">
      <c r="D26628" s="1"/>
      <c r="E26628" s="1"/>
      <c r="F26628" s="1"/>
      <c r="G26628" s="1"/>
      <c r="J26628" s="2"/>
      <c r="K26628" s="2"/>
    </row>
    <row r="26629" spans="4:11">
      <c r="D26629" s="1"/>
      <c r="E26629" s="1"/>
      <c r="F26629" s="1"/>
      <c r="G26629" s="1"/>
      <c r="J26629" s="2"/>
      <c r="K26629" s="2"/>
    </row>
    <row r="26630" spans="4:11">
      <c r="D26630" s="1"/>
      <c r="E26630" s="1"/>
      <c r="F26630" s="1"/>
      <c r="G26630" s="1"/>
      <c r="J26630" s="2"/>
      <c r="K26630" s="2"/>
    </row>
    <row r="26631" spans="4:11">
      <c r="D26631" s="1"/>
      <c r="E26631" s="1"/>
      <c r="F26631" s="1"/>
      <c r="G26631" s="1"/>
      <c r="J26631" s="2"/>
      <c r="K26631" s="2"/>
    </row>
    <row r="26632" spans="4:11">
      <c r="D26632" s="1"/>
      <c r="E26632" s="1"/>
      <c r="F26632" s="1"/>
      <c r="G26632" s="1"/>
      <c r="J26632" s="2"/>
      <c r="K26632" s="2"/>
    </row>
    <row r="26633" spans="4:11">
      <c r="D26633" s="1"/>
      <c r="E26633" s="1"/>
      <c r="F26633" s="1"/>
      <c r="G26633" s="1"/>
      <c r="J26633" s="2"/>
      <c r="K26633" s="2"/>
    </row>
    <row r="26634" spans="4:11">
      <c r="D26634" s="1"/>
      <c r="E26634" s="1"/>
      <c r="F26634" s="1"/>
      <c r="G26634" s="1"/>
      <c r="J26634" s="2"/>
      <c r="K26634" s="2"/>
    </row>
    <row r="26635" spans="4:11">
      <c r="D26635" s="1"/>
      <c r="E26635" s="1"/>
      <c r="F26635" s="1"/>
      <c r="G26635" s="1"/>
      <c r="J26635" s="2"/>
      <c r="K26635" s="2"/>
    </row>
    <row r="26636" spans="4:11">
      <c r="D26636" s="1"/>
      <c r="E26636" s="1"/>
      <c r="F26636" s="1"/>
      <c r="G26636" s="1"/>
      <c r="J26636" s="2"/>
      <c r="K26636" s="2"/>
    </row>
    <row r="26637" spans="4:11">
      <c r="D26637" s="1"/>
      <c r="E26637" s="1"/>
      <c r="F26637" s="1"/>
      <c r="G26637" s="1"/>
      <c r="J26637" s="2"/>
      <c r="K26637" s="2"/>
    </row>
    <row r="26638" spans="4:11">
      <c r="D26638" s="1"/>
      <c r="E26638" s="1"/>
      <c r="F26638" s="1"/>
      <c r="G26638" s="1"/>
      <c r="J26638" s="2"/>
      <c r="K26638" s="2"/>
    </row>
    <row r="26639" spans="4:11">
      <c r="D26639" s="1"/>
      <c r="E26639" s="1"/>
      <c r="F26639" s="1"/>
      <c r="G26639" s="1"/>
      <c r="J26639" s="2"/>
      <c r="K26639" s="2"/>
    </row>
    <row r="26640" spans="4:11">
      <c r="D26640" s="1"/>
      <c r="E26640" s="1"/>
      <c r="F26640" s="1"/>
      <c r="G26640" s="1"/>
      <c r="J26640" s="2"/>
      <c r="K26640" s="2"/>
    </row>
    <row r="26641" spans="4:11">
      <c r="D26641" s="1"/>
      <c r="E26641" s="1"/>
      <c r="F26641" s="1"/>
      <c r="G26641" s="1"/>
      <c r="J26641" s="2"/>
      <c r="K26641" s="2"/>
    </row>
    <row r="26642" spans="4:11">
      <c r="D26642" s="1"/>
      <c r="E26642" s="1"/>
      <c r="F26642" s="1"/>
      <c r="G26642" s="1"/>
      <c r="J26642" s="2"/>
      <c r="K26642" s="2"/>
    </row>
    <row r="26643" spans="4:11">
      <c r="D26643" s="1"/>
      <c r="E26643" s="1"/>
      <c r="F26643" s="1"/>
      <c r="G26643" s="1"/>
      <c r="J26643" s="2"/>
      <c r="K26643" s="2"/>
    </row>
    <row r="26644" spans="4:11">
      <c r="D26644" s="1"/>
      <c r="E26644" s="1"/>
      <c r="F26644" s="1"/>
      <c r="G26644" s="1"/>
      <c r="J26644" s="2"/>
      <c r="K26644" s="2"/>
    </row>
    <row r="26645" spans="4:11">
      <c r="D26645" s="1"/>
      <c r="E26645" s="1"/>
      <c r="F26645" s="1"/>
      <c r="G26645" s="1"/>
      <c r="J26645" s="2"/>
      <c r="K26645" s="2"/>
    </row>
    <row r="26646" spans="4:11">
      <c r="D26646" s="1"/>
      <c r="E26646" s="1"/>
      <c r="F26646" s="1"/>
      <c r="G26646" s="1"/>
      <c r="J26646" s="2"/>
      <c r="K26646" s="2"/>
    </row>
    <row r="26647" spans="4:11">
      <c r="D26647" s="1"/>
      <c r="E26647" s="1"/>
      <c r="F26647" s="1"/>
      <c r="G26647" s="1"/>
      <c r="J26647" s="2"/>
      <c r="K26647" s="2"/>
    </row>
    <row r="26648" spans="4:11">
      <c r="D26648" s="1"/>
      <c r="E26648" s="1"/>
      <c r="F26648" s="1"/>
      <c r="G26648" s="1"/>
      <c r="J26648" s="2"/>
      <c r="K26648" s="2"/>
    </row>
    <row r="26649" spans="4:11">
      <c r="D26649" s="1"/>
      <c r="E26649" s="1"/>
      <c r="F26649" s="1"/>
      <c r="G26649" s="1"/>
      <c r="J26649" s="2"/>
      <c r="K26649" s="2"/>
    </row>
    <row r="26650" spans="4:11">
      <c r="D26650" s="1"/>
      <c r="E26650" s="1"/>
      <c r="F26650" s="1"/>
      <c r="G26650" s="1"/>
      <c r="J26650" s="2"/>
      <c r="K26650" s="2"/>
    </row>
    <row r="26651" spans="4:11">
      <c r="D26651" s="1"/>
      <c r="E26651" s="1"/>
      <c r="F26651" s="1"/>
      <c r="G26651" s="1"/>
      <c r="J26651" s="2"/>
      <c r="K26651" s="2"/>
    </row>
    <row r="26652" spans="4:11">
      <c r="D26652" s="1"/>
      <c r="E26652" s="1"/>
      <c r="F26652" s="1"/>
      <c r="G26652" s="1"/>
      <c r="J26652" s="2"/>
      <c r="K26652" s="2"/>
    </row>
    <row r="26653" spans="4:11">
      <c r="D26653" s="1"/>
      <c r="E26653" s="1"/>
      <c r="F26653" s="1"/>
      <c r="G26653" s="1"/>
      <c r="J26653" s="2"/>
      <c r="K26653" s="2"/>
    </row>
    <row r="26654" spans="4:11">
      <c r="D26654" s="1"/>
      <c r="E26654" s="1"/>
      <c r="F26654" s="1"/>
      <c r="G26654" s="1"/>
      <c r="J26654" s="2"/>
      <c r="K26654" s="2"/>
    </row>
    <row r="26655" spans="4:11">
      <c r="D26655" s="1"/>
      <c r="E26655" s="1"/>
      <c r="F26655" s="1"/>
      <c r="G26655" s="1"/>
      <c r="J26655" s="2"/>
      <c r="K26655" s="2"/>
    </row>
    <row r="26656" spans="4:11">
      <c r="D26656" s="1"/>
      <c r="E26656" s="1"/>
      <c r="F26656" s="1"/>
      <c r="G26656" s="1"/>
      <c r="J26656" s="2"/>
      <c r="K26656" s="2"/>
    </row>
    <row r="26657" spans="4:11">
      <c r="D26657" s="1"/>
      <c r="E26657" s="1"/>
      <c r="F26657" s="1"/>
      <c r="G26657" s="1"/>
      <c r="J26657" s="2"/>
      <c r="K26657" s="2"/>
    </row>
    <row r="26658" spans="4:11">
      <c r="D26658" s="1"/>
      <c r="E26658" s="1"/>
      <c r="F26658" s="1"/>
      <c r="G26658" s="1"/>
      <c r="J26658" s="2"/>
      <c r="K26658" s="2"/>
    </row>
    <row r="26659" spans="4:11">
      <c r="D26659" s="1"/>
      <c r="E26659" s="1"/>
      <c r="F26659" s="1"/>
      <c r="G26659" s="1"/>
      <c r="J26659" s="2"/>
      <c r="K26659" s="2"/>
    </row>
    <row r="26660" spans="4:11">
      <c r="D26660" s="1"/>
      <c r="E26660" s="1"/>
      <c r="F26660" s="1"/>
      <c r="G26660" s="1"/>
      <c r="J26660" s="2"/>
      <c r="K26660" s="2"/>
    </row>
    <row r="26661" spans="4:11">
      <c r="D26661" s="1"/>
      <c r="E26661" s="1"/>
      <c r="F26661" s="1"/>
      <c r="G26661" s="1"/>
      <c r="J26661" s="2"/>
      <c r="K26661" s="2"/>
    </row>
    <row r="26662" spans="4:11">
      <c r="D26662" s="1"/>
      <c r="E26662" s="1"/>
      <c r="F26662" s="1"/>
      <c r="G26662" s="1"/>
      <c r="J26662" s="2"/>
      <c r="K26662" s="2"/>
    </row>
    <row r="26663" spans="4:11">
      <c r="D26663" s="1"/>
      <c r="E26663" s="1"/>
      <c r="F26663" s="1"/>
      <c r="G26663" s="1"/>
      <c r="J26663" s="2"/>
      <c r="K26663" s="2"/>
    </row>
    <row r="26664" spans="4:11">
      <c r="D26664" s="1"/>
      <c r="E26664" s="1"/>
      <c r="F26664" s="1"/>
      <c r="G26664" s="1"/>
      <c r="J26664" s="2"/>
      <c r="K26664" s="2"/>
    </row>
    <row r="26665" spans="4:11">
      <c r="D26665" s="1"/>
      <c r="E26665" s="1"/>
      <c r="F26665" s="1"/>
      <c r="G26665" s="1"/>
      <c r="J26665" s="2"/>
      <c r="K26665" s="2"/>
    </row>
    <row r="26666" spans="4:11">
      <c r="D26666" s="1"/>
      <c r="E26666" s="1"/>
      <c r="F26666" s="1"/>
      <c r="G26666" s="1"/>
      <c r="J26666" s="2"/>
      <c r="K26666" s="2"/>
    </row>
    <row r="26667" spans="4:11">
      <c r="D26667" s="1"/>
      <c r="E26667" s="1"/>
      <c r="F26667" s="1"/>
      <c r="G26667" s="1"/>
      <c r="J26667" s="2"/>
      <c r="K26667" s="2"/>
    </row>
    <row r="26668" spans="4:11">
      <c r="D26668" s="1"/>
      <c r="E26668" s="1"/>
      <c r="F26668" s="1"/>
      <c r="G26668" s="1"/>
      <c r="J26668" s="2"/>
      <c r="K26668" s="2"/>
    </row>
    <row r="26669" spans="4:11">
      <c r="D26669" s="1"/>
      <c r="E26669" s="1"/>
      <c r="F26669" s="1"/>
      <c r="G26669" s="1"/>
      <c r="J26669" s="2"/>
      <c r="K26669" s="2"/>
    </row>
    <row r="26670" spans="4:11">
      <c r="D26670" s="1"/>
      <c r="E26670" s="1"/>
      <c r="F26670" s="1"/>
      <c r="G26670" s="1"/>
      <c r="J26670" s="2"/>
      <c r="K26670" s="2"/>
    </row>
    <row r="26671" spans="4:11">
      <c r="D26671" s="1"/>
      <c r="E26671" s="1"/>
      <c r="F26671" s="1"/>
      <c r="G26671" s="1"/>
      <c r="J26671" s="2"/>
      <c r="K26671" s="2"/>
    </row>
    <row r="26672" spans="4:11">
      <c r="D26672" s="1"/>
      <c r="E26672" s="1"/>
      <c r="F26672" s="1"/>
      <c r="G26672" s="1"/>
      <c r="J26672" s="2"/>
      <c r="K26672" s="2"/>
    </row>
    <row r="26673" spans="4:11">
      <c r="D26673" s="1"/>
      <c r="E26673" s="1"/>
      <c r="F26673" s="1"/>
      <c r="G26673" s="1"/>
      <c r="J26673" s="2"/>
      <c r="K26673" s="2"/>
    </row>
    <row r="26674" spans="4:11">
      <c r="D26674" s="1"/>
      <c r="E26674" s="1"/>
      <c r="F26674" s="1"/>
      <c r="G26674" s="1"/>
      <c r="J26674" s="2"/>
      <c r="K26674" s="2"/>
    </row>
    <row r="26675" spans="4:11">
      <c r="D26675" s="1"/>
      <c r="E26675" s="1"/>
      <c r="F26675" s="1"/>
      <c r="G26675" s="1"/>
      <c r="J26675" s="2"/>
      <c r="K26675" s="2"/>
    </row>
    <row r="26676" spans="4:11">
      <c r="D26676" s="1"/>
      <c r="E26676" s="1"/>
      <c r="F26676" s="1"/>
      <c r="G26676" s="1"/>
      <c r="J26676" s="2"/>
      <c r="K26676" s="2"/>
    </row>
    <row r="26677" spans="4:11">
      <c r="D26677" s="1"/>
      <c r="E26677" s="1"/>
      <c r="F26677" s="1"/>
      <c r="G26677" s="1"/>
      <c r="J26677" s="2"/>
      <c r="K26677" s="2"/>
    </row>
    <row r="26678" spans="4:11">
      <c r="D26678" s="1"/>
      <c r="E26678" s="1"/>
      <c r="F26678" s="1"/>
      <c r="G26678" s="1"/>
      <c r="J26678" s="2"/>
      <c r="K26678" s="2"/>
    </row>
    <row r="26679" spans="4:11">
      <c r="D26679" s="1"/>
      <c r="E26679" s="1"/>
      <c r="F26679" s="1"/>
      <c r="G26679" s="1"/>
      <c r="J26679" s="2"/>
      <c r="K26679" s="2"/>
    </row>
    <row r="26680" spans="4:11">
      <c r="D26680" s="1"/>
      <c r="E26680" s="1"/>
      <c r="F26680" s="1"/>
      <c r="G26680" s="1"/>
      <c r="J26680" s="2"/>
      <c r="K26680" s="2"/>
    </row>
    <row r="26681" spans="4:11">
      <c r="D26681" s="1"/>
      <c r="E26681" s="1"/>
      <c r="F26681" s="1"/>
      <c r="G26681" s="1"/>
      <c r="J26681" s="2"/>
      <c r="K26681" s="2"/>
    </row>
    <row r="26682" spans="4:11">
      <c r="D26682" s="1"/>
      <c r="E26682" s="1"/>
      <c r="F26682" s="1"/>
      <c r="G26682" s="1"/>
      <c r="J26682" s="2"/>
      <c r="K26682" s="2"/>
    </row>
    <row r="26683" spans="4:11">
      <c r="D26683" s="1"/>
      <c r="E26683" s="1"/>
      <c r="F26683" s="1"/>
      <c r="G26683" s="1"/>
      <c r="J26683" s="2"/>
      <c r="K26683" s="2"/>
    </row>
    <row r="26684" spans="4:11">
      <c r="D26684" s="1"/>
      <c r="E26684" s="1"/>
      <c r="F26684" s="1"/>
      <c r="G26684" s="1"/>
      <c r="J26684" s="2"/>
      <c r="K26684" s="2"/>
    </row>
    <row r="26685" spans="4:11">
      <c r="D26685" s="1"/>
      <c r="E26685" s="1"/>
      <c r="F26685" s="1"/>
      <c r="G26685" s="1"/>
      <c r="J26685" s="2"/>
      <c r="K26685" s="2"/>
    </row>
    <row r="26686" spans="4:11">
      <c r="D26686" s="1"/>
      <c r="E26686" s="1"/>
      <c r="F26686" s="1"/>
      <c r="G26686" s="1"/>
      <c r="J26686" s="2"/>
      <c r="K26686" s="2"/>
    </row>
    <row r="26687" spans="4:11">
      <c r="D26687" s="1"/>
      <c r="E26687" s="1"/>
      <c r="F26687" s="1"/>
      <c r="G26687" s="1"/>
      <c r="J26687" s="2"/>
      <c r="K26687" s="2"/>
    </row>
    <row r="26688" spans="4:11">
      <c r="D26688" s="1"/>
      <c r="E26688" s="1"/>
      <c r="F26688" s="1"/>
      <c r="G26688" s="1"/>
      <c r="J26688" s="2"/>
      <c r="K26688" s="2"/>
    </row>
    <row r="26689" spans="4:11">
      <c r="D26689" s="1"/>
      <c r="E26689" s="1"/>
      <c r="F26689" s="1"/>
      <c r="G26689" s="1"/>
      <c r="J26689" s="2"/>
      <c r="K26689" s="2"/>
    </row>
    <row r="26690" spans="4:11">
      <c r="D26690" s="1"/>
      <c r="E26690" s="1"/>
      <c r="F26690" s="1"/>
      <c r="G26690" s="1"/>
      <c r="J26690" s="2"/>
      <c r="K26690" s="2"/>
    </row>
    <row r="26691" spans="4:11">
      <c r="D26691" s="1"/>
      <c r="E26691" s="1"/>
      <c r="F26691" s="1"/>
      <c r="G26691" s="1"/>
      <c r="J26691" s="2"/>
      <c r="K26691" s="2"/>
    </row>
    <row r="26692" spans="4:11">
      <c r="D26692" s="1"/>
      <c r="E26692" s="1"/>
      <c r="F26692" s="1"/>
      <c r="G26692" s="1"/>
      <c r="J26692" s="2"/>
      <c r="K26692" s="2"/>
    </row>
    <row r="26693" spans="4:11">
      <c r="D26693" s="1"/>
      <c r="E26693" s="1"/>
      <c r="F26693" s="1"/>
      <c r="G26693" s="1"/>
      <c r="J26693" s="2"/>
      <c r="K26693" s="2"/>
    </row>
    <row r="26694" spans="4:11">
      <c r="D26694" s="1"/>
      <c r="E26694" s="1"/>
      <c r="F26694" s="1"/>
      <c r="G26694" s="1"/>
      <c r="J26694" s="2"/>
      <c r="K26694" s="2"/>
    </row>
    <row r="26695" spans="4:11">
      <c r="D26695" s="1"/>
      <c r="E26695" s="1"/>
      <c r="F26695" s="1"/>
      <c r="G26695" s="1"/>
      <c r="J26695" s="2"/>
      <c r="K26695" s="2"/>
    </row>
    <row r="26696" spans="4:11">
      <c r="D26696" s="1"/>
      <c r="E26696" s="1"/>
      <c r="F26696" s="1"/>
      <c r="G26696" s="1"/>
      <c r="J26696" s="2"/>
      <c r="K26696" s="2"/>
    </row>
    <row r="26697" spans="4:11">
      <c r="D26697" s="1"/>
      <c r="E26697" s="1"/>
      <c r="F26697" s="1"/>
      <c r="G26697" s="1"/>
      <c r="J26697" s="2"/>
      <c r="K26697" s="2"/>
    </row>
    <row r="26698" spans="4:11">
      <c r="D26698" s="1"/>
      <c r="E26698" s="1"/>
      <c r="F26698" s="1"/>
      <c r="G26698" s="1"/>
      <c r="J26698" s="2"/>
      <c r="K26698" s="2"/>
    </row>
    <row r="26699" spans="4:11">
      <c r="D26699" s="1"/>
      <c r="E26699" s="1"/>
      <c r="F26699" s="1"/>
      <c r="G26699" s="1"/>
      <c r="J26699" s="2"/>
      <c r="K26699" s="2"/>
    </row>
    <row r="26700" spans="4:11">
      <c r="D26700" s="1"/>
      <c r="E26700" s="1"/>
      <c r="F26700" s="1"/>
      <c r="G26700" s="1"/>
      <c r="J26700" s="2"/>
      <c r="K26700" s="2"/>
    </row>
    <row r="26701" spans="4:11">
      <c r="D26701" s="1"/>
      <c r="E26701" s="1"/>
      <c r="F26701" s="1"/>
      <c r="G26701" s="1"/>
      <c r="J26701" s="2"/>
      <c r="K26701" s="2"/>
    </row>
    <row r="26702" spans="4:11">
      <c r="D26702" s="1"/>
      <c r="E26702" s="1"/>
      <c r="F26702" s="1"/>
      <c r="G26702" s="1"/>
      <c r="J26702" s="2"/>
      <c r="K26702" s="2"/>
    </row>
    <row r="26703" spans="4:11">
      <c r="D26703" s="1"/>
      <c r="E26703" s="1"/>
      <c r="F26703" s="1"/>
      <c r="G26703" s="1"/>
      <c r="J26703" s="2"/>
      <c r="K26703" s="2"/>
    </row>
    <row r="26704" spans="4:11">
      <c r="D26704" s="1"/>
      <c r="E26704" s="1"/>
      <c r="F26704" s="1"/>
      <c r="G26704" s="1"/>
      <c r="J26704" s="2"/>
      <c r="K26704" s="2"/>
    </row>
    <row r="26705" spans="4:11">
      <c r="D26705" s="1"/>
      <c r="E26705" s="1"/>
      <c r="F26705" s="1"/>
      <c r="G26705" s="1"/>
      <c r="J26705" s="2"/>
      <c r="K26705" s="2"/>
    </row>
    <row r="26706" spans="4:11">
      <c r="D26706" s="1"/>
      <c r="E26706" s="1"/>
      <c r="F26706" s="1"/>
      <c r="G26706" s="1"/>
      <c r="J26706" s="2"/>
      <c r="K26706" s="2"/>
    </row>
    <row r="26707" spans="4:11">
      <c r="D26707" s="1"/>
      <c r="E26707" s="1"/>
      <c r="F26707" s="1"/>
      <c r="G26707" s="1"/>
      <c r="J26707" s="2"/>
      <c r="K26707" s="2"/>
    </row>
    <row r="26708" spans="4:11">
      <c r="D26708" s="1"/>
      <c r="E26708" s="1"/>
      <c r="F26708" s="1"/>
      <c r="G26708" s="1"/>
      <c r="J26708" s="2"/>
      <c r="K26708" s="2"/>
    </row>
    <row r="26709" spans="4:11">
      <c r="D26709" s="1"/>
      <c r="E26709" s="1"/>
      <c r="F26709" s="1"/>
      <c r="G26709" s="1"/>
      <c r="J26709" s="2"/>
      <c r="K26709" s="2"/>
    </row>
    <row r="26710" spans="4:11">
      <c r="D26710" s="1"/>
      <c r="E26710" s="1"/>
      <c r="F26710" s="1"/>
      <c r="G26710" s="1"/>
      <c r="J26710" s="2"/>
      <c r="K26710" s="2"/>
    </row>
    <row r="26711" spans="4:11">
      <c r="D26711" s="1"/>
      <c r="E26711" s="1"/>
      <c r="F26711" s="1"/>
      <c r="G26711" s="1"/>
      <c r="J26711" s="2"/>
      <c r="K26711" s="2"/>
    </row>
    <row r="26712" spans="4:11">
      <c r="D26712" s="1"/>
      <c r="E26712" s="1"/>
      <c r="F26712" s="1"/>
      <c r="G26712" s="1"/>
      <c r="J26712" s="2"/>
      <c r="K26712" s="2"/>
    </row>
    <row r="26713" spans="4:11">
      <c r="D26713" s="1"/>
      <c r="E26713" s="1"/>
      <c r="F26713" s="1"/>
      <c r="G26713" s="1"/>
      <c r="J26713" s="2"/>
      <c r="K26713" s="2"/>
    </row>
    <row r="26714" spans="4:11">
      <c r="D26714" s="1"/>
      <c r="E26714" s="1"/>
      <c r="F26714" s="1"/>
      <c r="G26714" s="1"/>
      <c r="J26714" s="2"/>
      <c r="K26714" s="2"/>
    </row>
    <row r="26715" spans="4:11">
      <c r="D26715" s="1"/>
      <c r="E26715" s="1"/>
      <c r="F26715" s="1"/>
      <c r="G26715" s="1"/>
      <c r="J26715" s="2"/>
      <c r="K26715" s="2"/>
    </row>
    <row r="26716" spans="4:11">
      <c r="D26716" s="1"/>
      <c r="E26716" s="1"/>
      <c r="F26716" s="1"/>
      <c r="G26716" s="1"/>
      <c r="J26716" s="2"/>
      <c r="K26716" s="2"/>
    </row>
    <row r="26717" spans="4:11">
      <c r="D26717" s="1"/>
      <c r="E26717" s="1"/>
      <c r="F26717" s="1"/>
      <c r="G26717" s="1"/>
      <c r="J26717" s="2"/>
      <c r="K26717" s="2"/>
    </row>
    <row r="26718" spans="4:11">
      <c r="D26718" s="1"/>
      <c r="E26718" s="1"/>
      <c r="F26718" s="1"/>
      <c r="G26718" s="1"/>
      <c r="J26718" s="2"/>
      <c r="K26718" s="2"/>
    </row>
    <row r="26719" spans="4:11">
      <c r="D26719" s="1"/>
      <c r="E26719" s="1"/>
      <c r="F26719" s="1"/>
      <c r="G26719" s="1"/>
      <c r="J26719" s="2"/>
      <c r="K26719" s="2"/>
    </row>
    <row r="26720" spans="4:11">
      <c r="D26720" s="1"/>
      <c r="E26720" s="1"/>
      <c r="F26720" s="1"/>
      <c r="G26720" s="1"/>
      <c r="J26720" s="2"/>
      <c r="K26720" s="2"/>
    </row>
    <row r="26721" spans="4:11">
      <c r="D26721" s="1"/>
      <c r="E26721" s="1"/>
      <c r="F26721" s="1"/>
      <c r="G26721" s="1"/>
      <c r="J26721" s="2"/>
      <c r="K26721" s="2"/>
    </row>
    <row r="26722" spans="4:11">
      <c r="D26722" s="1"/>
      <c r="E26722" s="1"/>
      <c r="F26722" s="1"/>
      <c r="G26722" s="1"/>
      <c r="J26722" s="2"/>
      <c r="K26722" s="2"/>
    </row>
    <row r="26723" spans="4:11">
      <c r="D26723" s="1"/>
      <c r="E26723" s="1"/>
      <c r="F26723" s="1"/>
      <c r="G26723" s="1"/>
      <c r="J26723" s="2"/>
      <c r="K26723" s="2"/>
    </row>
    <row r="26724" spans="4:11">
      <c r="D26724" s="1"/>
      <c r="E26724" s="1"/>
      <c r="F26724" s="1"/>
      <c r="G26724" s="1"/>
      <c r="J26724" s="2"/>
      <c r="K26724" s="2"/>
    </row>
    <row r="26725" spans="4:11">
      <c r="D26725" s="1"/>
      <c r="E26725" s="1"/>
      <c r="F26725" s="1"/>
      <c r="G26725" s="1"/>
      <c r="J26725" s="2"/>
      <c r="K26725" s="2"/>
    </row>
    <row r="26726" spans="4:11">
      <c r="D26726" s="1"/>
      <c r="E26726" s="1"/>
      <c r="F26726" s="1"/>
      <c r="G26726" s="1"/>
      <c r="J26726" s="2"/>
      <c r="K26726" s="2"/>
    </row>
    <row r="26727" spans="4:11">
      <c r="D26727" s="1"/>
      <c r="E26727" s="1"/>
      <c r="F26727" s="1"/>
      <c r="G26727" s="1"/>
      <c r="J26727" s="2"/>
      <c r="K26727" s="2"/>
    </row>
    <row r="26728" spans="4:11">
      <c r="D26728" s="1"/>
      <c r="E26728" s="1"/>
      <c r="F26728" s="1"/>
      <c r="G26728" s="1"/>
      <c r="J26728" s="2"/>
      <c r="K26728" s="2"/>
    </row>
    <row r="26729" spans="4:11">
      <c r="D26729" s="1"/>
      <c r="E26729" s="1"/>
      <c r="F26729" s="1"/>
      <c r="G26729" s="1"/>
      <c r="J26729" s="2"/>
      <c r="K26729" s="2"/>
    </row>
    <row r="26730" spans="4:11">
      <c r="D26730" s="1"/>
      <c r="E26730" s="1"/>
      <c r="F26730" s="1"/>
      <c r="G26730" s="1"/>
      <c r="J26730" s="2"/>
      <c r="K26730" s="2"/>
    </row>
    <row r="26731" spans="4:11">
      <c r="D26731" s="1"/>
      <c r="E26731" s="1"/>
      <c r="F26731" s="1"/>
      <c r="G26731" s="1"/>
      <c r="J26731" s="2"/>
      <c r="K26731" s="2"/>
    </row>
    <row r="26732" spans="4:11">
      <c r="D26732" s="1"/>
      <c r="E26732" s="1"/>
      <c r="F26732" s="1"/>
      <c r="G26732" s="1"/>
      <c r="J26732" s="2"/>
      <c r="K26732" s="2"/>
    </row>
    <row r="26733" spans="4:11">
      <c r="D26733" s="1"/>
      <c r="E26733" s="1"/>
      <c r="F26733" s="1"/>
      <c r="G26733" s="1"/>
      <c r="J26733" s="2"/>
      <c r="K26733" s="2"/>
    </row>
    <row r="26734" spans="4:11">
      <c r="D26734" s="1"/>
      <c r="E26734" s="1"/>
      <c r="F26734" s="1"/>
      <c r="G26734" s="1"/>
      <c r="J26734" s="2"/>
      <c r="K26734" s="2"/>
    </row>
    <row r="26735" spans="4:11">
      <c r="D26735" s="1"/>
      <c r="E26735" s="1"/>
      <c r="F26735" s="1"/>
      <c r="G26735" s="1"/>
      <c r="J26735" s="2"/>
      <c r="K26735" s="2"/>
    </row>
    <row r="26736" spans="4:11">
      <c r="D26736" s="1"/>
      <c r="E26736" s="1"/>
      <c r="F26736" s="1"/>
      <c r="G26736" s="1"/>
      <c r="J26736" s="2"/>
      <c r="K26736" s="2"/>
    </row>
    <row r="26737" spans="4:11">
      <c r="D26737" s="1"/>
      <c r="E26737" s="1"/>
      <c r="F26737" s="1"/>
      <c r="G26737" s="1"/>
      <c r="J26737" s="2"/>
      <c r="K26737" s="2"/>
    </row>
    <row r="26738" spans="4:11">
      <c r="D26738" s="1"/>
      <c r="E26738" s="1"/>
      <c r="F26738" s="1"/>
      <c r="G26738" s="1"/>
      <c r="J26738" s="2"/>
      <c r="K26738" s="2"/>
    </row>
    <row r="26739" spans="4:11">
      <c r="D26739" s="1"/>
      <c r="E26739" s="1"/>
      <c r="F26739" s="1"/>
      <c r="G26739" s="1"/>
      <c r="J26739" s="2"/>
      <c r="K26739" s="2"/>
    </row>
    <row r="26740" spans="4:11">
      <c r="D26740" s="1"/>
      <c r="E26740" s="1"/>
      <c r="F26740" s="1"/>
      <c r="G26740" s="1"/>
      <c r="J26740" s="2"/>
      <c r="K26740" s="2"/>
    </row>
    <row r="26741" spans="4:11">
      <c r="D26741" s="1"/>
      <c r="E26741" s="1"/>
      <c r="F26741" s="1"/>
      <c r="G26741" s="1"/>
      <c r="J26741" s="2"/>
      <c r="K26741" s="2"/>
    </row>
    <row r="26742" spans="4:11">
      <c r="D26742" s="1"/>
      <c r="E26742" s="1"/>
      <c r="F26742" s="1"/>
      <c r="G26742" s="1"/>
      <c r="J26742" s="2"/>
      <c r="K26742" s="2"/>
    </row>
    <row r="26743" spans="4:11">
      <c r="D26743" s="1"/>
      <c r="E26743" s="1"/>
      <c r="F26743" s="1"/>
      <c r="G26743" s="1"/>
      <c r="J26743" s="2"/>
      <c r="K26743" s="2"/>
    </row>
    <row r="26744" spans="4:11">
      <c r="D26744" s="1"/>
      <c r="E26744" s="1"/>
      <c r="F26744" s="1"/>
      <c r="G26744" s="1"/>
      <c r="J26744" s="2"/>
      <c r="K26744" s="2"/>
    </row>
    <row r="26745" spans="4:11">
      <c r="D26745" s="1"/>
      <c r="E26745" s="1"/>
      <c r="F26745" s="1"/>
      <c r="G26745" s="1"/>
      <c r="J26745" s="2"/>
      <c r="K26745" s="2"/>
    </row>
    <row r="26746" spans="4:11">
      <c r="D26746" s="1"/>
      <c r="E26746" s="1"/>
      <c r="F26746" s="1"/>
      <c r="G26746" s="1"/>
      <c r="J26746" s="2"/>
      <c r="K26746" s="2"/>
    </row>
    <row r="26747" spans="4:11">
      <c r="D26747" s="1"/>
      <c r="E26747" s="1"/>
      <c r="F26747" s="1"/>
      <c r="G26747" s="1"/>
      <c r="J26747" s="2"/>
      <c r="K26747" s="2"/>
    </row>
    <row r="26748" spans="4:11">
      <c r="D26748" s="1"/>
      <c r="E26748" s="1"/>
      <c r="F26748" s="1"/>
      <c r="G26748" s="1"/>
      <c r="J26748" s="2"/>
      <c r="K26748" s="2"/>
    </row>
    <row r="26749" spans="4:11">
      <c r="D26749" s="1"/>
      <c r="E26749" s="1"/>
      <c r="F26749" s="1"/>
      <c r="G26749" s="1"/>
      <c r="J26749" s="2"/>
      <c r="K26749" s="2"/>
    </row>
    <row r="26750" spans="4:11">
      <c r="D26750" s="1"/>
      <c r="E26750" s="1"/>
      <c r="F26750" s="1"/>
      <c r="G26750" s="1"/>
      <c r="J26750" s="2"/>
      <c r="K26750" s="2"/>
    </row>
    <row r="26751" spans="4:11">
      <c r="D26751" s="1"/>
      <c r="E26751" s="1"/>
      <c r="F26751" s="1"/>
      <c r="G26751" s="1"/>
      <c r="J26751" s="2"/>
      <c r="K26751" s="2"/>
    </row>
    <row r="26752" spans="4:11">
      <c r="D26752" s="1"/>
      <c r="E26752" s="1"/>
      <c r="F26752" s="1"/>
      <c r="G26752" s="1"/>
      <c r="J26752" s="2"/>
      <c r="K26752" s="2"/>
    </row>
    <row r="26753" spans="4:11">
      <c r="D26753" s="1"/>
      <c r="E26753" s="1"/>
      <c r="F26753" s="1"/>
      <c r="G26753" s="1"/>
      <c r="J26753" s="2"/>
      <c r="K26753" s="2"/>
    </row>
    <row r="26754" spans="4:11">
      <c r="D26754" s="1"/>
      <c r="E26754" s="1"/>
      <c r="F26754" s="1"/>
      <c r="G26754" s="1"/>
      <c r="J26754" s="2"/>
      <c r="K26754" s="2"/>
    </row>
    <row r="26755" spans="4:11">
      <c r="D26755" s="1"/>
      <c r="E26755" s="1"/>
      <c r="F26755" s="1"/>
      <c r="G26755" s="1"/>
      <c r="J26755" s="2"/>
      <c r="K26755" s="2"/>
    </row>
    <row r="26756" spans="4:11">
      <c r="D26756" s="1"/>
      <c r="E26756" s="1"/>
      <c r="F26756" s="1"/>
      <c r="G26756" s="1"/>
      <c r="J26756" s="2"/>
      <c r="K26756" s="2"/>
    </row>
    <row r="26757" spans="4:11">
      <c r="D26757" s="1"/>
      <c r="E26757" s="1"/>
      <c r="F26757" s="1"/>
      <c r="G26757" s="1"/>
      <c r="J26757" s="2"/>
      <c r="K26757" s="2"/>
    </row>
    <row r="26758" spans="4:11">
      <c r="D26758" s="1"/>
      <c r="E26758" s="1"/>
      <c r="F26758" s="1"/>
      <c r="G26758" s="1"/>
      <c r="J26758" s="2"/>
      <c r="K26758" s="2"/>
    </row>
    <row r="26759" spans="4:11">
      <c r="D26759" s="1"/>
      <c r="E26759" s="1"/>
      <c r="F26759" s="1"/>
      <c r="G26759" s="1"/>
      <c r="J26759" s="2"/>
      <c r="K26759" s="2"/>
    </row>
    <row r="26760" spans="4:11">
      <c r="D26760" s="1"/>
      <c r="E26760" s="1"/>
      <c r="F26760" s="1"/>
      <c r="G26760" s="1"/>
      <c r="J26760" s="2"/>
      <c r="K26760" s="2"/>
    </row>
    <row r="26761" spans="4:11">
      <c r="D26761" s="1"/>
      <c r="E26761" s="1"/>
      <c r="F26761" s="1"/>
      <c r="G26761" s="1"/>
      <c r="J26761" s="2"/>
      <c r="K26761" s="2"/>
    </row>
    <row r="26762" spans="4:11">
      <c r="D26762" s="1"/>
      <c r="E26762" s="1"/>
      <c r="F26762" s="1"/>
      <c r="G26762" s="1"/>
      <c r="J26762" s="2"/>
      <c r="K26762" s="2"/>
    </row>
    <row r="26763" spans="4:11">
      <c r="D26763" s="1"/>
      <c r="E26763" s="1"/>
      <c r="F26763" s="1"/>
      <c r="G26763" s="1"/>
      <c r="J26763" s="2"/>
      <c r="K26763" s="2"/>
    </row>
    <row r="26764" spans="4:11">
      <c r="D26764" s="1"/>
      <c r="E26764" s="1"/>
      <c r="F26764" s="1"/>
      <c r="G26764" s="1"/>
      <c r="J26764" s="2"/>
      <c r="K26764" s="2"/>
    </row>
    <row r="26765" spans="4:11">
      <c r="D26765" s="1"/>
      <c r="E26765" s="1"/>
      <c r="F26765" s="1"/>
      <c r="G26765" s="1"/>
      <c r="J26765" s="2"/>
      <c r="K26765" s="2"/>
    </row>
    <row r="26766" spans="4:11">
      <c r="D26766" s="1"/>
      <c r="E26766" s="1"/>
      <c r="F26766" s="1"/>
      <c r="G26766" s="1"/>
      <c r="J26766" s="2"/>
      <c r="K26766" s="2"/>
    </row>
    <row r="26767" spans="4:11">
      <c r="D26767" s="1"/>
      <c r="E26767" s="1"/>
      <c r="F26767" s="1"/>
      <c r="G26767" s="1"/>
      <c r="J26767" s="2"/>
      <c r="K26767" s="2"/>
    </row>
    <row r="26768" spans="4:11">
      <c r="D26768" s="1"/>
      <c r="E26768" s="1"/>
      <c r="F26768" s="1"/>
      <c r="G26768" s="1"/>
      <c r="J26768" s="2"/>
      <c r="K26768" s="2"/>
    </row>
    <row r="26769" spans="4:11">
      <c r="D26769" s="1"/>
      <c r="E26769" s="1"/>
      <c r="F26769" s="1"/>
      <c r="G26769" s="1"/>
      <c r="J26769" s="2"/>
      <c r="K26769" s="2"/>
    </row>
    <row r="26770" spans="4:11">
      <c r="D26770" s="1"/>
      <c r="E26770" s="1"/>
      <c r="F26770" s="1"/>
      <c r="G26770" s="1"/>
      <c r="J26770" s="2"/>
      <c r="K26770" s="2"/>
    </row>
    <row r="26771" spans="4:11">
      <c r="D26771" s="1"/>
      <c r="E26771" s="1"/>
      <c r="F26771" s="1"/>
      <c r="G26771" s="1"/>
      <c r="J26771" s="2"/>
      <c r="K26771" s="2"/>
    </row>
    <row r="26772" spans="4:11">
      <c r="D26772" s="1"/>
      <c r="E26772" s="1"/>
      <c r="F26772" s="1"/>
      <c r="G26772" s="1"/>
      <c r="J26772" s="2"/>
      <c r="K26772" s="2"/>
    </row>
    <row r="26773" spans="4:11">
      <c r="D26773" s="1"/>
      <c r="E26773" s="1"/>
      <c r="F26773" s="1"/>
      <c r="G26773" s="1"/>
      <c r="J26773" s="2"/>
      <c r="K26773" s="2"/>
    </row>
    <row r="26774" spans="4:11">
      <c r="D26774" s="1"/>
      <c r="E26774" s="1"/>
      <c r="F26774" s="1"/>
      <c r="G26774" s="1"/>
      <c r="J26774" s="2"/>
      <c r="K26774" s="2"/>
    </row>
    <row r="26775" spans="4:11">
      <c r="D26775" s="1"/>
      <c r="E26775" s="1"/>
      <c r="F26775" s="1"/>
      <c r="G26775" s="1"/>
      <c r="J26775" s="2"/>
      <c r="K26775" s="2"/>
    </row>
    <row r="26776" spans="4:11">
      <c r="D26776" s="1"/>
      <c r="E26776" s="1"/>
      <c r="F26776" s="1"/>
      <c r="G26776" s="1"/>
      <c r="J26776" s="2"/>
      <c r="K26776" s="2"/>
    </row>
    <row r="26777" spans="4:11">
      <c r="D26777" s="1"/>
      <c r="E26777" s="1"/>
      <c r="F26777" s="1"/>
      <c r="G26777" s="1"/>
      <c r="J26777" s="2"/>
      <c r="K26777" s="2"/>
    </row>
    <row r="26778" spans="4:11">
      <c r="D26778" s="1"/>
      <c r="E26778" s="1"/>
      <c r="F26778" s="1"/>
      <c r="G26778" s="1"/>
      <c r="J26778" s="2"/>
      <c r="K26778" s="2"/>
    </row>
    <row r="26779" spans="4:11">
      <c r="D26779" s="1"/>
      <c r="E26779" s="1"/>
      <c r="F26779" s="1"/>
      <c r="G26779" s="1"/>
      <c r="J26779" s="2"/>
      <c r="K26779" s="2"/>
    </row>
    <row r="26780" spans="4:11">
      <c r="D26780" s="1"/>
      <c r="E26780" s="1"/>
      <c r="F26780" s="1"/>
      <c r="G26780" s="1"/>
      <c r="J26780" s="2"/>
      <c r="K26780" s="2"/>
    </row>
    <row r="26781" spans="4:11">
      <c r="D26781" s="1"/>
      <c r="E26781" s="1"/>
      <c r="F26781" s="1"/>
      <c r="G26781" s="1"/>
      <c r="J26781" s="2"/>
      <c r="K26781" s="2"/>
    </row>
    <row r="26782" spans="4:11">
      <c r="D26782" s="1"/>
      <c r="E26782" s="1"/>
      <c r="F26782" s="1"/>
      <c r="G26782" s="1"/>
      <c r="J26782" s="2"/>
      <c r="K26782" s="2"/>
    </row>
    <row r="26783" spans="4:11">
      <c r="D26783" s="1"/>
      <c r="E26783" s="1"/>
      <c r="F26783" s="1"/>
      <c r="G26783" s="1"/>
      <c r="J26783" s="2"/>
      <c r="K26783" s="2"/>
    </row>
    <row r="26784" spans="4:11">
      <c r="D26784" s="1"/>
      <c r="E26784" s="1"/>
      <c r="F26784" s="1"/>
      <c r="G26784" s="1"/>
      <c r="J26784" s="2"/>
      <c r="K26784" s="2"/>
    </row>
    <row r="26785" spans="4:11">
      <c r="D26785" s="1"/>
      <c r="E26785" s="1"/>
      <c r="F26785" s="1"/>
      <c r="G26785" s="1"/>
      <c r="J26785" s="2"/>
      <c r="K26785" s="2"/>
    </row>
    <row r="26786" spans="4:11">
      <c r="D26786" s="1"/>
      <c r="E26786" s="1"/>
      <c r="F26786" s="1"/>
      <c r="G26786" s="1"/>
      <c r="J26786" s="2"/>
      <c r="K26786" s="2"/>
    </row>
    <row r="26787" spans="4:11">
      <c r="D26787" s="1"/>
      <c r="E26787" s="1"/>
      <c r="F26787" s="1"/>
      <c r="G26787" s="1"/>
      <c r="J26787" s="2"/>
      <c r="K26787" s="2"/>
    </row>
    <row r="26788" spans="4:11">
      <c r="D26788" s="1"/>
      <c r="E26788" s="1"/>
      <c r="F26788" s="1"/>
      <c r="G26788" s="1"/>
      <c r="J26788" s="2"/>
      <c r="K26788" s="2"/>
    </row>
    <row r="26789" spans="4:11">
      <c r="D26789" s="1"/>
      <c r="E26789" s="1"/>
      <c r="F26789" s="1"/>
      <c r="G26789" s="1"/>
      <c r="J26789" s="2"/>
      <c r="K26789" s="2"/>
    </row>
    <row r="26790" spans="4:11">
      <c r="D26790" s="1"/>
      <c r="E26790" s="1"/>
      <c r="F26790" s="1"/>
      <c r="G26790" s="1"/>
      <c r="J26790" s="2"/>
      <c r="K26790" s="2"/>
    </row>
    <row r="26791" spans="4:11">
      <c r="D26791" s="1"/>
      <c r="E26791" s="1"/>
      <c r="F26791" s="1"/>
      <c r="G26791" s="1"/>
      <c r="J26791" s="2"/>
      <c r="K26791" s="2"/>
    </row>
    <row r="26792" spans="4:11">
      <c r="D26792" s="1"/>
      <c r="E26792" s="1"/>
      <c r="F26792" s="1"/>
      <c r="G26792" s="1"/>
      <c r="J26792" s="2"/>
      <c r="K26792" s="2"/>
    </row>
    <row r="26793" spans="4:11">
      <c r="D26793" s="1"/>
      <c r="E26793" s="1"/>
      <c r="F26793" s="1"/>
      <c r="G26793" s="1"/>
      <c r="J26793" s="2"/>
      <c r="K26793" s="2"/>
    </row>
    <row r="26794" spans="4:11">
      <c r="D26794" s="1"/>
      <c r="E26794" s="1"/>
      <c r="F26794" s="1"/>
      <c r="G26794" s="1"/>
      <c r="J26794" s="2"/>
      <c r="K26794" s="2"/>
    </row>
    <row r="26795" spans="4:11">
      <c r="D26795" s="1"/>
      <c r="E26795" s="1"/>
      <c r="F26795" s="1"/>
      <c r="G26795" s="1"/>
      <c r="J26795" s="2"/>
      <c r="K26795" s="2"/>
    </row>
    <row r="26796" spans="4:11">
      <c r="D26796" s="1"/>
      <c r="E26796" s="1"/>
      <c r="F26796" s="1"/>
      <c r="G26796" s="1"/>
      <c r="J26796" s="2"/>
      <c r="K26796" s="2"/>
    </row>
    <row r="26797" spans="4:11">
      <c r="D26797" s="1"/>
      <c r="E26797" s="1"/>
      <c r="F26797" s="1"/>
      <c r="G26797" s="1"/>
      <c r="J26797" s="2"/>
      <c r="K26797" s="2"/>
    </row>
    <row r="26798" spans="4:11">
      <c r="D26798" s="1"/>
      <c r="E26798" s="1"/>
      <c r="F26798" s="1"/>
      <c r="G26798" s="1"/>
      <c r="J26798" s="2"/>
      <c r="K26798" s="2"/>
    </row>
    <row r="26799" spans="4:11">
      <c r="D26799" s="1"/>
      <c r="E26799" s="1"/>
      <c r="F26799" s="1"/>
      <c r="G26799" s="1"/>
      <c r="J26799" s="2"/>
      <c r="K26799" s="2"/>
    </row>
    <row r="26800" spans="4:11">
      <c r="D26800" s="1"/>
      <c r="E26800" s="1"/>
      <c r="F26800" s="1"/>
      <c r="G26800" s="1"/>
      <c r="J26800" s="2"/>
      <c r="K26800" s="2"/>
    </row>
    <row r="26801" spans="4:11">
      <c r="D26801" s="1"/>
      <c r="E26801" s="1"/>
      <c r="F26801" s="1"/>
      <c r="G26801" s="1"/>
      <c r="J26801" s="2"/>
      <c r="K26801" s="2"/>
    </row>
    <row r="26802" spans="4:11">
      <c r="D26802" s="1"/>
      <c r="E26802" s="1"/>
      <c r="F26802" s="1"/>
      <c r="G26802" s="1"/>
      <c r="J26802" s="2"/>
      <c r="K26802" s="2"/>
    </row>
    <row r="26803" spans="4:11">
      <c r="D26803" s="1"/>
      <c r="E26803" s="1"/>
      <c r="F26803" s="1"/>
      <c r="G26803" s="1"/>
      <c r="J26803" s="2"/>
      <c r="K26803" s="2"/>
    </row>
    <row r="26804" spans="4:11">
      <c r="D26804" s="1"/>
      <c r="E26804" s="1"/>
      <c r="F26804" s="1"/>
      <c r="G26804" s="1"/>
      <c r="J26804" s="2"/>
      <c r="K26804" s="2"/>
    </row>
    <row r="26805" spans="4:11">
      <c r="D26805" s="1"/>
      <c r="E26805" s="1"/>
      <c r="F26805" s="1"/>
      <c r="G26805" s="1"/>
      <c r="J26805" s="2"/>
      <c r="K26805" s="2"/>
    </row>
    <row r="26806" spans="4:11">
      <c r="D26806" s="1"/>
      <c r="E26806" s="1"/>
      <c r="F26806" s="1"/>
      <c r="G26806" s="1"/>
      <c r="J26806" s="2"/>
      <c r="K26806" s="2"/>
    </row>
    <row r="26807" spans="4:11">
      <c r="D26807" s="1"/>
      <c r="E26807" s="1"/>
      <c r="F26807" s="1"/>
      <c r="G26807" s="1"/>
      <c r="J26807" s="2"/>
      <c r="K26807" s="2"/>
    </row>
    <row r="26808" spans="4:11">
      <c r="D26808" s="1"/>
      <c r="E26808" s="1"/>
      <c r="F26808" s="1"/>
      <c r="G26808" s="1"/>
      <c r="J26808" s="2"/>
      <c r="K26808" s="2"/>
    </row>
    <row r="26809" spans="4:11">
      <c r="D26809" s="1"/>
      <c r="E26809" s="1"/>
      <c r="F26809" s="1"/>
      <c r="G26809" s="1"/>
      <c r="J26809" s="2"/>
      <c r="K26809" s="2"/>
    </row>
    <row r="26810" spans="4:11">
      <c r="D26810" s="1"/>
      <c r="E26810" s="1"/>
      <c r="F26810" s="1"/>
      <c r="G26810" s="1"/>
      <c r="J26810" s="2"/>
      <c r="K26810" s="2"/>
    </row>
    <row r="26811" spans="4:11">
      <c r="D26811" s="1"/>
      <c r="E26811" s="1"/>
      <c r="F26811" s="1"/>
      <c r="G26811" s="1"/>
      <c r="J26811" s="2"/>
      <c r="K26811" s="2"/>
    </row>
    <row r="26812" spans="4:11">
      <c r="D26812" s="1"/>
      <c r="E26812" s="1"/>
      <c r="F26812" s="1"/>
      <c r="G26812" s="1"/>
      <c r="J26812" s="2"/>
      <c r="K26812" s="2"/>
    </row>
    <row r="26813" spans="4:11">
      <c r="D26813" s="1"/>
      <c r="E26813" s="1"/>
      <c r="F26813" s="1"/>
      <c r="G26813" s="1"/>
      <c r="J26813" s="2"/>
      <c r="K26813" s="2"/>
    </row>
    <row r="26814" spans="4:11">
      <c r="D26814" s="1"/>
      <c r="E26814" s="1"/>
      <c r="F26814" s="1"/>
      <c r="G26814" s="1"/>
      <c r="J26814" s="2"/>
      <c r="K26814" s="2"/>
    </row>
    <row r="26815" spans="4:11">
      <c r="D26815" s="1"/>
      <c r="E26815" s="1"/>
      <c r="F26815" s="1"/>
      <c r="G26815" s="1"/>
      <c r="J26815" s="2"/>
      <c r="K26815" s="2"/>
    </row>
    <row r="26816" spans="4:11">
      <c r="D26816" s="1"/>
      <c r="E26816" s="1"/>
      <c r="F26816" s="1"/>
      <c r="G26816" s="1"/>
      <c r="J26816" s="2"/>
      <c r="K26816" s="2"/>
    </row>
    <row r="26817" spans="4:11">
      <c r="D26817" s="1"/>
      <c r="E26817" s="1"/>
      <c r="F26817" s="1"/>
      <c r="G26817" s="1"/>
      <c r="J26817" s="2"/>
      <c r="K26817" s="2"/>
    </row>
    <row r="26818" spans="4:11">
      <c r="D26818" s="1"/>
      <c r="E26818" s="1"/>
      <c r="F26818" s="1"/>
      <c r="G26818" s="1"/>
      <c r="J26818" s="2"/>
      <c r="K26818" s="2"/>
    </row>
    <row r="26819" spans="4:11">
      <c r="D26819" s="1"/>
      <c r="E26819" s="1"/>
      <c r="F26819" s="1"/>
      <c r="G26819" s="1"/>
      <c r="J26819" s="2"/>
      <c r="K26819" s="2"/>
    </row>
    <row r="26820" spans="4:11">
      <c r="D26820" s="1"/>
      <c r="E26820" s="1"/>
      <c r="F26820" s="1"/>
      <c r="G26820" s="1"/>
      <c r="J26820" s="2"/>
      <c r="K26820" s="2"/>
    </row>
    <row r="26821" spans="4:11">
      <c r="D26821" s="1"/>
      <c r="E26821" s="1"/>
      <c r="F26821" s="1"/>
      <c r="G26821" s="1"/>
      <c r="J26821" s="2"/>
      <c r="K26821" s="2"/>
    </row>
    <row r="26822" spans="4:11">
      <c r="D26822" s="1"/>
      <c r="E26822" s="1"/>
      <c r="F26822" s="1"/>
      <c r="G26822" s="1"/>
      <c r="J26822" s="2"/>
      <c r="K26822" s="2"/>
    </row>
    <row r="26823" spans="4:11">
      <c r="D26823" s="1"/>
      <c r="E26823" s="1"/>
      <c r="F26823" s="1"/>
      <c r="G26823" s="1"/>
      <c r="J26823" s="2"/>
      <c r="K26823" s="2"/>
    </row>
    <row r="26824" spans="4:11">
      <c r="D26824" s="1"/>
      <c r="E26824" s="1"/>
      <c r="F26824" s="1"/>
      <c r="G26824" s="1"/>
      <c r="J26824" s="2"/>
      <c r="K26824" s="2"/>
    </row>
    <row r="26825" spans="4:11">
      <c r="D26825" s="1"/>
      <c r="E26825" s="1"/>
      <c r="F26825" s="1"/>
      <c r="G26825" s="1"/>
      <c r="J26825" s="2"/>
      <c r="K26825" s="2"/>
    </row>
    <row r="26826" spans="4:11">
      <c r="D26826" s="1"/>
      <c r="E26826" s="1"/>
      <c r="F26826" s="1"/>
      <c r="G26826" s="1"/>
      <c r="J26826" s="2"/>
      <c r="K26826" s="2"/>
    </row>
    <row r="26827" spans="4:11">
      <c r="D26827" s="1"/>
      <c r="E26827" s="1"/>
      <c r="F26827" s="1"/>
      <c r="G26827" s="1"/>
      <c r="J26827" s="2"/>
      <c r="K26827" s="2"/>
    </row>
    <row r="26828" spans="4:11">
      <c r="D26828" s="1"/>
      <c r="E26828" s="1"/>
      <c r="F26828" s="1"/>
      <c r="G26828" s="1"/>
      <c r="J26828" s="2"/>
      <c r="K26828" s="2"/>
    </row>
    <row r="26829" spans="4:11">
      <c r="D26829" s="1"/>
      <c r="E26829" s="1"/>
      <c r="F26829" s="1"/>
      <c r="G26829" s="1"/>
      <c r="J26829" s="2"/>
      <c r="K26829" s="2"/>
    </row>
    <row r="26830" spans="4:11">
      <c r="D26830" s="1"/>
      <c r="E26830" s="1"/>
      <c r="F26830" s="1"/>
      <c r="G26830" s="1"/>
      <c r="J26830" s="2"/>
      <c r="K26830" s="2"/>
    </row>
    <row r="26831" spans="4:11">
      <c r="D26831" s="1"/>
      <c r="E26831" s="1"/>
      <c r="F26831" s="1"/>
      <c r="G26831" s="1"/>
      <c r="J26831" s="2"/>
      <c r="K26831" s="2"/>
    </row>
    <row r="26832" spans="4:11">
      <c r="D26832" s="1"/>
      <c r="E26832" s="1"/>
      <c r="F26832" s="1"/>
      <c r="G26832" s="1"/>
      <c r="J26832" s="2"/>
      <c r="K26832" s="2"/>
    </row>
    <row r="26833" spans="4:11">
      <c r="D26833" s="1"/>
      <c r="E26833" s="1"/>
      <c r="F26833" s="1"/>
      <c r="G26833" s="1"/>
      <c r="J26833" s="2"/>
      <c r="K26833" s="2"/>
    </row>
    <row r="26834" spans="4:11">
      <c r="D26834" s="1"/>
      <c r="E26834" s="1"/>
      <c r="F26834" s="1"/>
      <c r="G26834" s="1"/>
      <c r="J26834" s="2"/>
      <c r="K26834" s="2"/>
    </row>
    <row r="26835" spans="4:11">
      <c r="D26835" s="1"/>
      <c r="E26835" s="1"/>
      <c r="F26835" s="1"/>
      <c r="G26835" s="1"/>
      <c r="J26835" s="2"/>
      <c r="K26835" s="2"/>
    </row>
    <row r="26836" spans="4:11">
      <c r="D26836" s="1"/>
      <c r="E26836" s="1"/>
      <c r="F26836" s="1"/>
      <c r="G26836" s="1"/>
      <c r="J26836" s="2"/>
      <c r="K26836" s="2"/>
    </row>
    <row r="26837" spans="4:11">
      <c r="D26837" s="1"/>
      <c r="E26837" s="1"/>
      <c r="F26837" s="1"/>
      <c r="G26837" s="1"/>
      <c r="J26837" s="2"/>
      <c r="K26837" s="2"/>
    </row>
    <row r="26838" spans="4:11">
      <c r="D26838" s="1"/>
      <c r="E26838" s="1"/>
      <c r="F26838" s="1"/>
      <c r="G26838" s="1"/>
      <c r="J26838" s="2"/>
      <c r="K26838" s="2"/>
    </row>
    <row r="26839" spans="4:11">
      <c r="D26839" s="1"/>
      <c r="E26839" s="1"/>
      <c r="F26839" s="1"/>
      <c r="G26839" s="1"/>
      <c r="J26839" s="2"/>
      <c r="K26839" s="2"/>
    </row>
    <row r="26840" spans="4:11">
      <c r="D26840" s="1"/>
      <c r="E26840" s="1"/>
      <c r="F26840" s="1"/>
      <c r="G26840" s="1"/>
      <c r="J26840" s="2"/>
      <c r="K26840" s="2"/>
    </row>
    <row r="26841" spans="4:11">
      <c r="D26841" s="1"/>
      <c r="E26841" s="1"/>
      <c r="F26841" s="1"/>
      <c r="G26841" s="1"/>
      <c r="J26841" s="2"/>
      <c r="K26841" s="2"/>
    </row>
    <row r="26842" spans="4:11">
      <c r="D26842" s="1"/>
      <c r="E26842" s="1"/>
      <c r="F26842" s="1"/>
      <c r="G26842" s="1"/>
      <c r="J26842" s="2"/>
      <c r="K26842" s="2"/>
    </row>
    <row r="26843" spans="4:11">
      <c r="D26843" s="1"/>
      <c r="E26843" s="1"/>
      <c r="F26843" s="1"/>
      <c r="G26843" s="1"/>
      <c r="J26843" s="2"/>
      <c r="K26843" s="2"/>
    </row>
    <row r="26844" spans="4:11">
      <c r="D26844" s="1"/>
      <c r="E26844" s="1"/>
      <c r="F26844" s="1"/>
      <c r="G26844" s="1"/>
      <c r="J26844" s="2"/>
      <c r="K26844" s="2"/>
    </row>
    <row r="26845" spans="4:11">
      <c r="D26845" s="1"/>
      <c r="E26845" s="1"/>
      <c r="F26845" s="1"/>
      <c r="G26845" s="1"/>
      <c r="J26845" s="2"/>
      <c r="K26845" s="2"/>
    </row>
    <row r="26846" spans="4:11">
      <c r="D26846" s="1"/>
      <c r="E26846" s="1"/>
      <c r="F26846" s="1"/>
      <c r="G26846" s="1"/>
      <c r="J26846" s="2"/>
      <c r="K26846" s="2"/>
    </row>
    <row r="26847" spans="4:11">
      <c r="D26847" s="1"/>
      <c r="E26847" s="1"/>
      <c r="F26847" s="1"/>
      <c r="G26847" s="1"/>
      <c r="J26847" s="2"/>
      <c r="K26847" s="2"/>
    </row>
    <row r="26848" spans="4:11">
      <c r="D26848" s="1"/>
      <c r="E26848" s="1"/>
      <c r="F26848" s="1"/>
      <c r="G26848" s="1"/>
      <c r="J26848" s="2"/>
      <c r="K26848" s="2"/>
    </row>
    <row r="26849" spans="4:11">
      <c r="D26849" s="1"/>
      <c r="E26849" s="1"/>
      <c r="F26849" s="1"/>
      <c r="G26849" s="1"/>
      <c r="J26849" s="2"/>
      <c r="K26849" s="2"/>
    </row>
    <row r="26850" spans="4:11">
      <c r="D26850" s="1"/>
      <c r="E26850" s="1"/>
      <c r="F26850" s="1"/>
      <c r="G26850" s="1"/>
      <c r="J26850" s="2"/>
      <c r="K26850" s="2"/>
    </row>
    <row r="26851" spans="4:11">
      <c r="D26851" s="1"/>
      <c r="E26851" s="1"/>
      <c r="F26851" s="1"/>
      <c r="G26851" s="1"/>
      <c r="J26851" s="2"/>
      <c r="K26851" s="2"/>
    </row>
    <row r="26852" spans="4:11">
      <c r="D26852" s="1"/>
      <c r="E26852" s="1"/>
      <c r="F26852" s="1"/>
      <c r="G26852" s="1"/>
      <c r="J26852" s="2"/>
      <c r="K26852" s="2"/>
    </row>
    <row r="26853" spans="4:11">
      <c r="D26853" s="1"/>
      <c r="E26853" s="1"/>
      <c r="F26853" s="1"/>
      <c r="G26853" s="1"/>
      <c r="J26853" s="2"/>
      <c r="K26853" s="2"/>
    </row>
    <row r="26854" spans="4:11">
      <c r="D26854" s="1"/>
      <c r="E26854" s="1"/>
      <c r="F26854" s="1"/>
      <c r="G26854" s="1"/>
      <c r="J26854" s="2"/>
      <c r="K26854" s="2"/>
    </row>
    <row r="26855" spans="4:11">
      <c r="D26855" s="1"/>
      <c r="E26855" s="1"/>
      <c r="F26855" s="1"/>
      <c r="G26855" s="1"/>
      <c r="J26855" s="2"/>
      <c r="K26855" s="2"/>
    </row>
    <row r="26856" spans="4:11">
      <c r="D26856" s="1"/>
      <c r="E26856" s="1"/>
      <c r="F26856" s="1"/>
      <c r="G26856" s="1"/>
      <c r="J26856" s="2"/>
      <c r="K26856" s="2"/>
    </row>
    <row r="26857" spans="4:11">
      <c r="D26857" s="1"/>
      <c r="E26857" s="1"/>
      <c r="F26857" s="1"/>
      <c r="G26857" s="1"/>
      <c r="J26857" s="2"/>
      <c r="K26857" s="2"/>
    </row>
    <row r="26858" spans="4:11">
      <c r="D26858" s="1"/>
      <c r="E26858" s="1"/>
      <c r="F26858" s="1"/>
      <c r="G26858" s="1"/>
      <c r="J26858" s="2"/>
      <c r="K26858" s="2"/>
    </row>
    <row r="26859" spans="4:11">
      <c r="D26859" s="1"/>
      <c r="E26859" s="1"/>
      <c r="F26859" s="1"/>
      <c r="G26859" s="1"/>
      <c r="J26859" s="2"/>
      <c r="K26859" s="2"/>
    </row>
    <row r="26860" spans="4:11">
      <c r="D26860" s="1"/>
      <c r="E26860" s="1"/>
      <c r="F26860" s="1"/>
      <c r="G26860" s="1"/>
      <c r="J26860" s="2"/>
      <c r="K26860" s="2"/>
    </row>
    <row r="26861" spans="4:11">
      <c r="D26861" s="1"/>
      <c r="E26861" s="1"/>
      <c r="F26861" s="1"/>
      <c r="G26861" s="1"/>
      <c r="J26861" s="2"/>
      <c r="K26861" s="2"/>
    </row>
    <row r="26862" spans="4:11">
      <c r="D26862" s="1"/>
      <c r="E26862" s="1"/>
      <c r="F26862" s="1"/>
      <c r="G26862" s="1"/>
      <c r="J26862" s="2"/>
      <c r="K26862" s="2"/>
    </row>
    <row r="26863" spans="4:11">
      <c r="D26863" s="1"/>
      <c r="E26863" s="1"/>
      <c r="F26863" s="1"/>
      <c r="G26863" s="1"/>
      <c r="J26863" s="2"/>
      <c r="K26863" s="2"/>
    </row>
    <row r="26864" spans="4:11">
      <c r="D26864" s="1"/>
      <c r="E26864" s="1"/>
      <c r="F26864" s="1"/>
      <c r="G26864" s="1"/>
      <c r="J26864" s="2"/>
      <c r="K26864" s="2"/>
    </row>
    <row r="26865" spans="4:11">
      <c r="D26865" s="1"/>
      <c r="E26865" s="1"/>
      <c r="F26865" s="1"/>
      <c r="G26865" s="1"/>
      <c r="J26865" s="2"/>
      <c r="K26865" s="2"/>
    </row>
    <row r="26866" spans="4:11">
      <c r="D26866" s="1"/>
      <c r="E26866" s="1"/>
      <c r="F26866" s="1"/>
      <c r="G26866" s="1"/>
      <c r="J26866" s="2"/>
      <c r="K26866" s="2"/>
    </row>
    <row r="26867" spans="4:11">
      <c r="D26867" s="1"/>
      <c r="E26867" s="1"/>
      <c r="F26867" s="1"/>
      <c r="G26867" s="1"/>
      <c r="J26867" s="2"/>
      <c r="K26867" s="2"/>
    </row>
    <row r="26868" spans="4:11">
      <c r="D26868" s="1"/>
      <c r="E26868" s="1"/>
      <c r="F26868" s="1"/>
      <c r="G26868" s="1"/>
      <c r="J26868" s="2"/>
      <c r="K26868" s="2"/>
    </row>
    <row r="26869" spans="4:11">
      <c r="D26869" s="1"/>
      <c r="E26869" s="1"/>
      <c r="F26869" s="1"/>
      <c r="G26869" s="1"/>
      <c r="J26869" s="2"/>
      <c r="K26869" s="2"/>
    </row>
    <row r="26870" spans="4:11">
      <c r="D26870" s="1"/>
      <c r="E26870" s="1"/>
      <c r="F26870" s="1"/>
      <c r="G26870" s="1"/>
      <c r="J26870" s="2"/>
      <c r="K26870" s="2"/>
    </row>
    <row r="26871" spans="4:11">
      <c r="D26871" s="1"/>
      <c r="E26871" s="1"/>
      <c r="F26871" s="1"/>
      <c r="G26871" s="1"/>
      <c r="J26871" s="2"/>
      <c r="K26871" s="2"/>
    </row>
    <row r="26872" spans="4:11">
      <c r="D26872" s="1"/>
      <c r="E26872" s="1"/>
      <c r="F26872" s="1"/>
      <c r="G26872" s="1"/>
      <c r="J26872" s="2"/>
      <c r="K26872" s="2"/>
    </row>
    <row r="26873" spans="4:11">
      <c r="D26873" s="1"/>
      <c r="E26873" s="1"/>
      <c r="F26873" s="1"/>
      <c r="G26873" s="1"/>
      <c r="J26873" s="2"/>
      <c r="K26873" s="2"/>
    </row>
    <row r="26874" spans="4:11">
      <c r="D26874" s="1"/>
      <c r="E26874" s="1"/>
      <c r="F26874" s="1"/>
      <c r="G26874" s="1"/>
      <c r="J26874" s="2"/>
      <c r="K26874" s="2"/>
    </row>
    <row r="26875" spans="4:11">
      <c r="D26875" s="1"/>
      <c r="E26875" s="1"/>
      <c r="F26875" s="1"/>
      <c r="G26875" s="1"/>
      <c r="J26875" s="2"/>
      <c r="K26875" s="2"/>
    </row>
    <row r="26876" spans="4:11">
      <c r="D26876" s="1"/>
      <c r="E26876" s="1"/>
      <c r="F26876" s="1"/>
      <c r="G26876" s="1"/>
      <c r="J26876" s="2"/>
      <c r="K26876" s="2"/>
    </row>
    <row r="26877" spans="4:11">
      <c r="D26877" s="1"/>
      <c r="E26877" s="1"/>
      <c r="F26877" s="1"/>
      <c r="G26877" s="1"/>
      <c r="J26877" s="2"/>
      <c r="K26877" s="2"/>
    </row>
    <row r="26878" spans="4:11">
      <c r="D26878" s="1"/>
      <c r="E26878" s="1"/>
      <c r="F26878" s="1"/>
      <c r="G26878" s="1"/>
      <c r="J26878" s="2"/>
      <c r="K26878" s="2"/>
    </row>
    <row r="26879" spans="4:11">
      <c r="D26879" s="1"/>
      <c r="E26879" s="1"/>
      <c r="F26879" s="1"/>
      <c r="G26879" s="1"/>
      <c r="J26879" s="2"/>
      <c r="K26879" s="2"/>
    </row>
    <row r="26880" spans="4:11">
      <c r="D26880" s="1"/>
      <c r="E26880" s="1"/>
      <c r="F26880" s="1"/>
      <c r="G26880" s="1"/>
      <c r="J26880" s="2"/>
      <c r="K26880" s="2"/>
    </row>
    <row r="26881" spans="4:11">
      <c r="D26881" s="1"/>
      <c r="E26881" s="1"/>
      <c r="F26881" s="1"/>
      <c r="G26881" s="1"/>
      <c r="J26881" s="2"/>
      <c r="K26881" s="2"/>
    </row>
    <row r="26882" spans="4:11">
      <c r="D26882" s="1"/>
      <c r="E26882" s="1"/>
      <c r="F26882" s="1"/>
      <c r="G26882" s="1"/>
      <c r="J26882" s="2"/>
      <c r="K26882" s="2"/>
    </row>
    <row r="26883" spans="4:11">
      <c r="D26883" s="1"/>
      <c r="E26883" s="1"/>
      <c r="F26883" s="1"/>
      <c r="G26883" s="1"/>
      <c r="J26883" s="2"/>
      <c r="K26883" s="2"/>
    </row>
    <row r="26884" spans="4:11">
      <c r="D26884" s="1"/>
      <c r="E26884" s="1"/>
      <c r="F26884" s="1"/>
      <c r="G26884" s="1"/>
      <c r="J26884" s="2"/>
      <c r="K26884" s="2"/>
    </row>
    <row r="26885" spans="4:11">
      <c r="D26885" s="1"/>
      <c r="E26885" s="1"/>
      <c r="F26885" s="1"/>
      <c r="G26885" s="1"/>
      <c r="J26885" s="2"/>
      <c r="K26885" s="2"/>
    </row>
    <row r="26886" spans="4:11">
      <c r="D26886" s="1"/>
      <c r="E26886" s="1"/>
      <c r="F26886" s="1"/>
      <c r="G26886" s="1"/>
      <c r="J26886" s="2"/>
      <c r="K26886" s="2"/>
    </row>
    <row r="26887" spans="4:11">
      <c r="D26887" s="1"/>
      <c r="E26887" s="1"/>
      <c r="F26887" s="1"/>
      <c r="G26887" s="1"/>
      <c r="J26887" s="2"/>
      <c r="K26887" s="2"/>
    </row>
    <row r="26888" spans="4:11">
      <c r="D26888" s="1"/>
      <c r="E26888" s="1"/>
      <c r="F26888" s="1"/>
      <c r="G26888" s="1"/>
      <c r="J26888" s="2"/>
      <c r="K26888" s="2"/>
    </row>
    <row r="26889" spans="4:11">
      <c r="D26889" s="1"/>
      <c r="E26889" s="1"/>
      <c r="F26889" s="1"/>
      <c r="G26889" s="1"/>
      <c r="J26889" s="2"/>
      <c r="K26889" s="2"/>
    </row>
    <row r="26890" spans="4:11">
      <c r="D26890" s="1"/>
      <c r="E26890" s="1"/>
      <c r="F26890" s="1"/>
      <c r="G26890" s="1"/>
      <c r="J26890" s="2"/>
      <c r="K26890" s="2"/>
    </row>
    <row r="26891" spans="4:11">
      <c r="D26891" s="1"/>
      <c r="E26891" s="1"/>
      <c r="F26891" s="1"/>
      <c r="G26891" s="1"/>
      <c r="J26891" s="2"/>
      <c r="K26891" s="2"/>
    </row>
    <row r="26892" spans="4:11">
      <c r="D26892" s="1"/>
      <c r="E26892" s="1"/>
      <c r="F26892" s="1"/>
      <c r="G26892" s="1"/>
      <c r="J26892" s="2"/>
      <c r="K26892" s="2"/>
    </row>
    <row r="26893" spans="4:11">
      <c r="D26893" s="1"/>
      <c r="E26893" s="1"/>
      <c r="F26893" s="1"/>
      <c r="G26893" s="1"/>
      <c r="J26893" s="2"/>
      <c r="K26893" s="2"/>
    </row>
    <row r="26894" spans="4:11">
      <c r="D26894" s="1"/>
      <c r="E26894" s="1"/>
      <c r="F26894" s="1"/>
      <c r="G26894" s="1"/>
      <c r="J26894" s="2"/>
      <c r="K26894" s="2"/>
    </row>
    <row r="26895" spans="4:11">
      <c r="D26895" s="1"/>
      <c r="E26895" s="1"/>
      <c r="F26895" s="1"/>
      <c r="G26895" s="1"/>
      <c r="J26895" s="2"/>
      <c r="K26895" s="2"/>
    </row>
    <row r="26896" spans="4:11">
      <c r="D26896" s="1"/>
      <c r="E26896" s="1"/>
      <c r="F26896" s="1"/>
      <c r="G26896" s="1"/>
      <c r="J26896" s="2"/>
      <c r="K26896" s="2"/>
    </row>
    <row r="26897" spans="4:11">
      <c r="D26897" s="1"/>
      <c r="E26897" s="1"/>
      <c r="F26897" s="1"/>
      <c r="G26897" s="1"/>
      <c r="J26897" s="2"/>
      <c r="K26897" s="2"/>
    </row>
    <row r="26898" spans="4:11">
      <c r="D26898" s="1"/>
      <c r="E26898" s="1"/>
      <c r="F26898" s="1"/>
      <c r="G26898" s="1"/>
      <c r="J26898" s="2"/>
      <c r="K26898" s="2"/>
    </row>
    <row r="26899" spans="4:11">
      <c r="D26899" s="1"/>
      <c r="E26899" s="1"/>
      <c r="F26899" s="1"/>
      <c r="G26899" s="1"/>
      <c r="J26899" s="2"/>
      <c r="K26899" s="2"/>
    </row>
    <row r="26900" spans="4:11">
      <c r="D26900" s="1"/>
      <c r="E26900" s="1"/>
      <c r="F26900" s="1"/>
      <c r="G26900" s="1"/>
      <c r="J26900" s="2"/>
      <c r="K26900" s="2"/>
    </row>
    <row r="26901" spans="4:11">
      <c r="D26901" s="1"/>
      <c r="E26901" s="1"/>
      <c r="F26901" s="1"/>
      <c r="G26901" s="1"/>
      <c r="J26901" s="2"/>
      <c r="K26901" s="2"/>
    </row>
    <row r="26902" spans="4:11">
      <c r="D26902" s="1"/>
      <c r="E26902" s="1"/>
      <c r="F26902" s="1"/>
      <c r="G26902" s="1"/>
      <c r="J26902" s="2"/>
      <c r="K26902" s="2"/>
    </row>
    <row r="26903" spans="4:11">
      <c r="D26903" s="1"/>
      <c r="E26903" s="1"/>
      <c r="F26903" s="1"/>
      <c r="G26903" s="1"/>
      <c r="J26903" s="2"/>
      <c r="K26903" s="2"/>
    </row>
    <row r="26904" spans="4:11">
      <c r="D26904" s="1"/>
      <c r="E26904" s="1"/>
      <c r="F26904" s="1"/>
      <c r="G26904" s="1"/>
      <c r="J26904" s="2"/>
      <c r="K26904" s="2"/>
    </row>
    <row r="26905" spans="4:11">
      <c r="D26905" s="1"/>
      <c r="E26905" s="1"/>
      <c r="F26905" s="1"/>
      <c r="G26905" s="1"/>
      <c r="J26905" s="2"/>
      <c r="K26905" s="2"/>
    </row>
    <row r="26906" spans="4:11">
      <c r="D26906" s="1"/>
      <c r="E26906" s="1"/>
      <c r="F26906" s="1"/>
      <c r="G26906" s="1"/>
      <c r="J26906" s="2"/>
      <c r="K26906" s="2"/>
    </row>
    <row r="26907" spans="4:11">
      <c r="D26907" s="1"/>
      <c r="E26907" s="1"/>
      <c r="F26907" s="1"/>
      <c r="G26907" s="1"/>
      <c r="J26907" s="2"/>
      <c r="K26907" s="2"/>
    </row>
    <row r="26908" spans="4:11">
      <c r="D26908" s="1"/>
      <c r="E26908" s="1"/>
      <c r="F26908" s="1"/>
      <c r="G26908" s="1"/>
      <c r="J26908" s="2"/>
      <c r="K26908" s="2"/>
    </row>
    <row r="26909" spans="4:11">
      <c r="D26909" s="1"/>
      <c r="E26909" s="1"/>
      <c r="F26909" s="1"/>
      <c r="G26909" s="1"/>
      <c r="J26909" s="2"/>
      <c r="K26909" s="2"/>
    </row>
    <row r="26910" spans="4:11">
      <c r="D26910" s="1"/>
      <c r="E26910" s="1"/>
      <c r="F26910" s="1"/>
      <c r="G26910" s="1"/>
      <c r="J26910" s="2"/>
      <c r="K26910" s="2"/>
    </row>
    <row r="26911" spans="4:11">
      <c r="D26911" s="1"/>
      <c r="E26911" s="1"/>
      <c r="F26911" s="1"/>
      <c r="G26911" s="1"/>
      <c r="J26911" s="2"/>
      <c r="K26911" s="2"/>
    </row>
    <row r="26912" spans="4:11">
      <c r="D26912" s="1"/>
      <c r="E26912" s="1"/>
      <c r="F26912" s="1"/>
      <c r="G26912" s="1"/>
      <c r="J26912" s="2"/>
      <c r="K26912" s="2"/>
    </row>
    <row r="26913" spans="4:11">
      <c r="D26913" s="1"/>
      <c r="E26913" s="1"/>
      <c r="F26913" s="1"/>
      <c r="G26913" s="1"/>
      <c r="J26913" s="2"/>
      <c r="K26913" s="2"/>
    </row>
    <row r="26914" spans="4:11">
      <c r="D26914" s="1"/>
      <c r="E26914" s="1"/>
      <c r="F26914" s="1"/>
      <c r="G26914" s="1"/>
      <c r="J26914" s="2"/>
      <c r="K26914" s="2"/>
    </row>
    <row r="26915" spans="4:11">
      <c r="D26915" s="1"/>
      <c r="E26915" s="1"/>
      <c r="F26915" s="1"/>
      <c r="G26915" s="1"/>
      <c r="J26915" s="2"/>
      <c r="K26915" s="2"/>
    </row>
    <row r="26916" spans="4:11">
      <c r="D26916" s="1"/>
      <c r="E26916" s="1"/>
      <c r="F26916" s="1"/>
      <c r="G26916" s="1"/>
      <c r="J26916" s="2"/>
      <c r="K26916" s="2"/>
    </row>
    <row r="26917" spans="4:11">
      <c r="D26917" s="1"/>
      <c r="E26917" s="1"/>
      <c r="F26917" s="1"/>
      <c r="G26917" s="1"/>
      <c r="J26917" s="2"/>
      <c r="K26917" s="2"/>
    </row>
    <row r="26918" spans="4:11">
      <c r="D26918" s="1"/>
      <c r="E26918" s="1"/>
      <c r="F26918" s="1"/>
      <c r="G26918" s="1"/>
      <c r="J26918" s="2"/>
      <c r="K26918" s="2"/>
    </row>
    <row r="26919" spans="4:11">
      <c r="D26919" s="1"/>
      <c r="E26919" s="1"/>
      <c r="F26919" s="1"/>
      <c r="G26919" s="1"/>
      <c r="J26919" s="2"/>
      <c r="K26919" s="2"/>
    </row>
    <row r="26920" spans="4:11">
      <c r="D26920" s="1"/>
      <c r="E26920" s="1"/>
      <c r="F26920" s="1"/>
      <c r="G26920" s="1"/>
      <c r="J26920" s="2"/>
      <c r="K26920" s="2"/>
    </row>
    <row r="26921" spans="4:11">
      <c r="D26921" s="1"/>
      <c r="E26921" s="1"/>
      <c r="F26921" s="1"/>
      <c r="G26921" s="1"/>
      <c r="J26921" s="2"/>
      <c r="K26921" s="2"/>
    </row>
    <row r="26922" spans="4:11">
      <c r="D26922" s="1"/>
      <c r="E26922" s="1"/>
      <c r="F26922" s="1"/>
      <c r="G26922" s="1"/>
      <c r="J26922" s="2"/>
      <c r="K26922" s="2"/>
    </row>
    <row r="26923" spans="4:11">
      <c r="D26923" s="1"/>
      <c r="E26923" s="1"/>
      <c r="F26923" s="1"/>
      <c r="G26923" s="1"/>
      <c r="J26923" s="2"/>
      <c r="K26923" s="2"/>
    </row>
    <row r="26924" spans="4:11">
      <c r="D26924" s="1"/>
      <c r="E26924" s="1"/>
      <c r="F26924" s="1"/>
      <c r="G26924" s="1"/>
      <c r="J26924" s="2"/>
      <c r="K26924" s="2"/>
    </row>
    <row r="26925" spans="4:11">
      <c r="D26925" s="1"/>
      <c r="E26925" s="1"/>
      <c r="F26925" s="1"/>
      <c r="G26925" s="1"/>
      <c r="J26925" s="2"/>
      <c r="K26925" s="2"/>
    </row>
    <row r="26926" spans="4:11">
      <c r="D26926" s="1"/>
      <c r="E26926" s="1"/>
      <c r="F26926" s="1"/>
      <c r="G26926" s="1"/>
      <c r="J26926" s="2"/>
      <c r="K26926" s="2"/>
    </row>
    <row r="26927" spans="4:11">
      <c r="D26927" s="1"/>
      <c r="E26927" s="1"/>
      <c r="F26927" s="1"/>
      <c r="G26927" s="1"/>
      <c r="J26927" s="2"/>
      <c r="K26927" s="2"/>
    </row>
    <row r="26928" spans="4:11">
      <c r="D26928" s="1"/>
      <c r="E26928" s="1"/>
      <c r="F26928" s="1"/>
      <c r="G26928" s="1"/>
      <c r="J26928" s="2"/>
      <c r="K26928" s="2"/>
    </row>
    <row r="26929" spans="4:11">
      <c r="D26929" s="1"/>
      <c r="E26929" s="1"/>
      <c r="F26929" s="1"/>
      <c r="G26929" s="1"/>
      <c r="J26929" s="2"/>
      <c r="K26929" s="2"/>
    </row>
    <row r="26930" spans="4:11">
      <c r="D26930" s="1"/>
      <c r="E26930" s="1"/>
      <c r="F26930" s="1"/>
      <c r="G26930" s="1"/>
      <c r="J26930" s="2"/>
      <c r="K26930" s="2"/>
    </row>
    <row r="26931" spans="4:11">
      <c r="D26931" s="1"/>
      <c r="E26931" s="1"/>
      <c r="F26931" s="1"/>
      <c r="G26931" s="1"/>
      <c r="J26931" s="2"/>
      <c r="K26931" s="2"/>
    </row>
    <row r="26932" spans="4:11">
      <c r="D26932" s="1"/>
      <c r="E26932" s="1"/>
      <c r="F26932" s="1"/>
      <c r="G26932" s="1"/>
      <c r="J26932" s="2"/>
      <c r="K26932" s="2"/>
    </row>
    <row r="26933" spans="4:11">
      <c r="D26933" s="1"/>
      <c r="E26933" s="1"/>
      <c r="F26933" s="1"/>
      <c r="G26933" s="1"/>
      <c r="J26933" s="2"/>
      <c r="K26933" s="2"/>
    </row>
    <row r="26934" spans="4:11">
      <c r="D26934" s="1"/>
      <c r="E26934" s="1"/>
      <c r="F26934" s="1"/>
      <c r="G26934" s="1"/>
      <c r="J26934" s="2"/>
      <c r="K26934" s="2"/>
    </row>
    <row r="26935" spans="4:11">
      <c r="D26935" s="1"/>
      <c r="E26935" s="1"/>
      <c r="F26935" s="1"/>
      <c r="G26935" s="1"/>
      <c r="J26935" s="2"/>
      <c r="K26935" s="2"/>
    </row>
    <row r="26936" spans="4:11">
      <c r="D26936" s="1"/>
      <c r="E26936" s="1"/>
      <c r="F26936" s="1"/>
      <c r="G26936" s="1"/>
      <c r="J26936" s="2"/>
      <c r="K26936" s="2"/>
    </row>
    <row r="26937" spans="4:11">
      <c r="D26937" s="1"/>
      <c r="E26937" s="1"/>
      <c r="F26937" s="1"/>
      <c r="G26937" s="1"/>
      <c r="J26937" s="2"/>
      <c r="K26937" s="2"/>
    </row>
    <row r="26938" spans="4:11">
      <c r="D26938" s="1"/>
      <c r="E26938" s="1"/>
      <c r="F26938" s="1"/>
      <c r="G26938" s="1"/>
      <c r="J26938" s="2"/>
      <c r="K26938" s="2"/>
    </row>
    <row r="26939" spans="4:11">
      <c r="D26939" s="1"/>
      <c r="E26939" s="1"/>
      <c r="F26939" s="1"/>
      <c r="G26939" s="1"/>
      <c r="J26939" s="2"/>
      <c r="K26939" s="2"/>
    </row>
    <row r="26940" spans="4:11">
      <c r="D26940" s="1"/>
      <c r="E26940" s="1"/>
      <c r="F26940" s="1"/>
      <c r="G26940" s="1"/>
      <c r="J26940" s="2"/>
      <c r="K26940" s="2"/>
    </row>
    <row r="26941" spans="4:11">
      <c r="D26941" s="1"/>
      <c r="E26941" s="1"/>
      <c r="F26941" s="1"/>
      <c r="G26941" s="1"/>
      <c r="J26941" s="2"/>
      <c r="K26941" s="2"/>
    </row>
    <row r="26942" spans="4:11">
      <c r="D26942" s="1"/>
      <c r="E26942" s="1"/>
      <c r="F26942" s="1"/>
      <c r="G26942" s="1"/>
      <c r="J26942" s="2"/>
      <c r="K26942" s="2"/>
    </row>
    <row r="26943" spans="4:11">
      <c r="D26943" s="1"/>
      <c r="E26943" s="1"/>
      <c r="F26943" s="1"/>
      <c r="G26943" s="1"/>
      <c r="J26943" s="2"/>
      <c r="K26943" s="2"/>
    </row>
    <row r="26944" spans="4:11">
      <c r="D26944" s="1"/>
      <c r="E26944" s="1"/>
      <c r="F26944" s="1"/>
      <c r="G26944" s="1"/>
      <c r="J26944" s="2"/>
      <c r="K26944" s="2"/>
    </row>
    <row r="26945" spans="4:11">
      <c r="D26945" s="1"/>
      <c r="E26945" s="1"/>
      <c r="F26945" s="1"/>
      <c r="G26945" s="1"/>
      <c r="J26945" s="2"/>
      <c r="K26945" s="2"/>
    </row>
    <row r="26946" spans="4:11">
      <c r="D26946" s="1"/>
      <c r="E26946" s="1"/>
      <c r="F26946" s="1"/>
      <c r="G26946" s="1"/>
      <c r="J26946" s="2"/>
      <c r="K26946" s="2"/>
    </row>
    <row r="26947" spans="4:11">
      <c r="D26947" s="1"/>
      <c r="E26947" s="1"/>
      <c r="F26947" s="1"/>
      <c r="G26947" s="1"/>
      <c r="J26947" s="2"/>
      <c r="K26947" s="2"/>
    </row>
    <row r="26948" spans="4:11">
      <c r="D26948" s="1"/>
      <c r="E26948" s="1"/>
      <c r="F26948" s="1"/>
      <c r="G26948" s="1"/>
      <c r="J26948" s="2"/>
      <c r="K26948" s="2"/>
    </row>
    <row r="26949" spans="4:11">
      <c r="D26949" s="1"/>
      <c r="E26949" s="1"/>
      <c r="F26949" s="1"/>
      <c r="G26949" s="1"/>
      <c r="J26949" s="2"/>
      <c r="K26949" s="2"/>
    </row>
    <row r="26950" spans="4:11">
      <c r="D26950" s="1"/>
      <c r="E26950" s="1"/>
      <c r="F26950" s="1"/>
      <c r="G26950" s="1"/>
      <c r="J26950" s="2"/>
      <c r="K26950" s="2"/>
    </row>
    <row r="26951" spans="4:11">
      <c r="D26951" s="1"/>
      <c r="E26951" s="1"/>
      <c r="F26951" s="1"/>
      <c r="G26951" s="1"/>
      <c r="J26951" s="2"/>
      <c r="K26951" s="2"/>
    </row>
    <row r="26952" spans="4:11">
      <c r="D26952" s="1"/>
      <c r="E26952" s="1"/>
      <c r="F26952" s="1"/>
      <c r="G26952" s="1"/>
      <c r="J26952" s="2"/>
      <c r="K26952" s="2"/>
    </row>
    <row r="26953" spans="4:11">
      <c r="D26953" s="1"/>
      <c r="E26953" s="1"/>
      <c r="F26953" s="1"/>
      <c r="G26953" s="1"/>
      <c r="J26953" s="2"/>
      <c r="K26953" s="2"/>
    </row>
    <row r="26954" spans="4:11">
      <c r="D26954" s="1"/>
      <c r="E26954" s="1"/>
      <c r="F26954" s="1"/>
      <c r="G26954" s="1"/>
      <c r="J26954" s="2"/>
      <c r="K26954" s="2"/>
    </row>
    <row r="26955" spans="4:11">
      <c r="D26955" s="1"/>
      <c r="E26955" s="1"/>
      <c r="F26955" s="1"/>
      <c r="G26955" s="1"/>
      <c r="J26955" s="2"/>
      <c r="K26955" s="2"/>
    </row>
    <row r="26956" spans="4:11">
      <c r="D26956" s="1"/>
      <c r="E26956" s="1"/>
      <c r="F26956" s="1"/>
      <c r="G26956" s="1"/>
      <c r="J26956" s="2"/>
      <c r="K26956" s="2"/>
    </row>
    <row r="26957" spans="4:11">
      <c r="D26957" s="1"/>
      <c r="E26957" s="1"/>
      <c r="F26957" s="1"/>
      <c r="G26957" s="1"/>
      <c r="J26957" s="2"/>
      <c r="K26957" s="2"/>
    </row>
    <row r="26958" spans="4:11">
      <c r="D26958" s="1"/>
      <c r="E26958" s="1"/>
      <c r="F26958" s="1"/>
      <c r="G26958" s="1"/>
      <c r="J26958" s="2"/>
      <c r="K26958" s="2"/>
    </row>
    <row r="26959" spans="4:11">
      <c r="D26959" s="1"/>
      <c r="E26959" s="1"/>
      <c r="F26959" s="1"/>
      <c r="G26959" s="1"/>
      <c r="J26959" s="2"/>
      <c r="K26959" s="2"/>
    </row>
    <row r="26960" spans="4:11">
      <c r="D26960" s="1"/>
      <c r="E26960" s="1"/>
      <c r="F26960" s="1"/>
      <c r="G26960" s="1"/>
      <c r="J26960" s="2"/>
      <c r="K26960" s="2"/>
    </row>
    <row r="26961" spans="4:11">
      <c r="D26961" s="1"/>
      <c r="E26961" s="1"/>
      <c r="F26961" s="1"/>
      <c r="G26961" s="1"/>
      <c r="J26961" s="2"/>
      <c r="K26961" s="2"/>
    </row>
    <row r="26962" spans="4:11">
      <c r="D26962" s="1"/>
      <c r="E26962" s="1"/>
      <c r="F26962" s="1"/>
      <c r="G26962" s="1"/>
      <c r="J26962" s="2"/>
      <c r="K26962" s="2"/>
    </row>
    <row r="26963" spans="4:11">
      <c r="D26963" s="1"/>
      <c r="E26963" s="1"/>
      <c r="F26963" s="1"/>
      <c r="G26963" s="1"/>
      <c r="J26963" s="2"/>
      <c r="K26963" s="2"/>
    </row>
    <row r="26964" spans="4:11">
      <c r="D26964" s="1"/>
      <c r="E26964" s="1"/>
      <c r="F26964" s="1"/>
      <c r="G26964" s="1"/>
      <c r="J26964" s="2"/>
      <c r="K26964" s="2"/>
    </row>
    <row r="26965" spans="4:11">
      <c r="D26965" s="1"/>
      <c r="E26965" s="1"/>
      <c r="F26965" s="1"/>
      <c r="G26965" s="1"/>
      <c r="J26965" s="2"/>
      <c r="K26965" s="2"/>
    </row>
    <row r="26966" spans="4:11">
      <c r="D26966" s="1"/>
      <c r="E26966" s="1"/>
      <c r="F26966" s="1"/>
      <c r="G26966" s="1"/>
      <c r="J26966" s="2"/>
      <c r="K26966" s="2"/>
    </row>
    <row r="26967" spans="4:11">
      <c r="D26967" s="1"/>
      <c r="E26967" s="1"/>
      <c r="F26967" s="1"/>
      <c r="G26967" s="1"/>
      <c r="J26967" s="2"/>
      <c r="K26967" s="2"/>
    </row>
    <row r="26968" spans="4:11">
      <c r="D26968" s="1"/>
      <c r="E26968" s="1"/>
      <c r="F26968" s="1"/>
      <c r="G26968" s="1"/>
      <c r="J26968" s="2"/>
      <c r="K26968" s="2"/>
    </row>
    <row r="26969" spans="4:11">
      <c r="D26969" s="1"/>
      <c r="E26969" s="1"/>
      <c r="F26969" s="1"/>
      <c r="G26969" s="1"/>
      <c r="J26969" s="2"/>
      <c r="K26969" s="2"/>
    </row>
    <row r="26970" spans="4:11">
      <c r="D26970" s="1"/>
      <c r="E26970" s="1"/>
      <c r="F26970" s="1"/>
      <c r="G26970" s="1"/>
      <c r="J26970" s="2"/>
      <c r="K26970" s="2"/>
    </row>
    <row r="26971" spans="4:11">
      <c r="D26971" s="1"/>
      <c r="E26971" s="1"/>
      <c r="F26971" s="1"/>
      <c r="G26971" s="1"/>
      <c r="J26971" s="2"/>
      <c r="K26971" s="2"/>
    </row>
    <row r="26972" spans="4:11">
      <c r="D26972" s="1"/>
      <c r="E26972" s="1"/>
      <c r="F26972" s="1"/>
      <c r="G26972" s="1"/>
      <c r="J26972" s="2"/>
      <c r="K26972" s="2"/>
    </row>
    <row r="26973" spans="4:11">
      <c r="D26973" s="1"/>
      <c r="E26973" s="1"/>
      <c r="F26973" s="1"/>
      <c r="G26973" s="1"/>
      <c r="J26973" s="2"/>
      <c r="K26973" s="2"/>
    </row>
    <row r="26974" spans="4:11">
      <c r="D26974" s="1"/>
      <c r="E26974" s="1"/>
      <c r="F26974" s="1"/>
      <c r="G26974" s="1"/>
      <c r="J26974" s="2"/>
      <c r="K26974" s="2"/>
    </row>
    <row r="26975" spans="4:11">
      <c r="D26975" s="1"/>
      <c r="E26975" s="1"/>
      <c r="F26975" s="1"/>
      <c r="G26975" s="1"/>
      <c r="J26975" s="2"/>
      <c r="K26975" s="2"/>
    </row>
    <row r="26976" spans="4:11">
      <c r="D26976" s="1"/>
      <c r="E26976" s="1"/>
      <c r="F26976" s="1"/>
      <c r="G26976" s="1"/>
      <c r="J26976" s="2"/>
      <c r="K26976" s="2"/>
    </row>
    <row r="26977" spans="4:11">
      <c r="D26977" s="1"/>
      <c r="E26977" s="1"/>
      <c r="F26977" s="1"/>
      <c r="G26977" s="1"/>
      <c r="J26977" s="2"/>
      <c r="K26977" s="2"/>
    </row>
    <row r="26978" spans="4:11">
      <c r="D26978" s="1"/>
      <c r="E26978" s="1"/>
      <c r="F26978" s="1"/>
      <c r="G26978" s="1"/>
      <c r="J26978" s="2"/>
      <c r="K26978" s="2"/>
    </row>
    <row r="26979" spans="4:11">
      <c r="D26979" s="1"/>
      <c r="E26979" s="1"/>
      <c r="F26979" s="1"/>
      <c r="G26979" s="1"/>
      <c r="J26979" s="2"/>
      <c r="K26979" s="2"/>
    </row>
    <row r="26980" spans="4:11">
      <c r="D26980" s="1"/>
      <c r="E26980" s="1"/>
      <c r="F26980" s="1"/>
      <c r="G26980" s="1"/>
      <c r="J26980" s="2"/>
      <c r="K26980" s="2"/>
    </row>
    <row r="26981" spans="4:11">
      <c r="D26981" s="1"/>
      <c r="E26981" s="1"/>
      <c r="F26981" s="1"/>
      <c r="G26981" s="1"/>
      <c r="J26981" s="2"/>
      <c r="K26981" s="2"/>
    </row>
    <row r="26982" spans="4:11">
      <c r="D26982" s="1"/>
      <c r="E26982" s="1"/>
      <c r="F26982" s="1"/>
      <c r="G26982" s="1"/>
      <c r="J26982" s="2"/>
      <c r="K26982" s="2"/>
    </row>
    <row r="26983" spans="4:11">
      <c r="D26983" s="1"/>
      <c r="E26983" s="1"/>
      <c r="F26983" s="1"/>
      <c r="G26983" s="1"/>
      <c r="J26983" s="2"/>
      <c r="K26983" s="2"/>
    </row>
    <row r="26984" spans="4:11">
      <c r="D26984" s="1"/>
      <c r="E26984" s="1"/>
      <c r="F26984" s="1"/>
      <c r="G26984" s="1"/>
      <c r="J26984" s="2"/>
      <c r="K26984" s="2"/>
    </row>
    <row r="26985" spans="4:11">
      <c r="D26985" s="1"/>
      <c r="E26985" s="1"/>
      <c r="F26985" s="1"/>
      <c r="G26985" s="1"/>
      <c r="J26985" s="2"/>
      <c r="K26985" s="2"/>
    </row>
    <row r="26986" spans="4:11">
      <c r="D26986" s="1"/>
      <c r="E26986" s="1"/>
      <c r="F26986" s="1"/>
      <c r="G26986" s="1"/>
      <c r="J26986" s="2"/>
      <c r="K26986" s="2"/>
    </row>
    <row r="26987" spans="4:11">
      <c r="D26987" s="1"/>
      <c r="E26987" s="1"/>
      <c r="F26987" s="1"/>
      <c r="G26987" s="1"/>
      <c r="J26987" s="2"/>
      <c r="K26987" s="2"/>
    </row>
    <row r="26988" spans="4:11">
      <c r="D26988" s="1"/>
      <c r="E26988" s="1"/>
      <c r="F26988" s="1"/>
      <c r="G26988" s="1"/>
      <c r="J26988" s="2"/>
      <c r="K26988" s="2"/>
    </row>
    <row r="26989" spans="4:11">
      <c r="D26989" s="1"/>
      <c r="E26989" s="1"/>
      <c r="F26989" s="1"/>
      <c r="G26989" s="1"/>
      <c r="J26989" s="2"/>
      <c r="K26989" s="2"/>
    </row>
    <row r="26990" spans="4:11">
      <c r="D26990" s="1"/>
      <c r="E26990" s="1"/>
      <c r="F26990" s="1"/>
      <c r="G26990" s="1"/>
      <c r="J26990" s="2"/>
      <c r="K26990" s="2"/>
    </row>
    <row r="26991" spans="4:11">
      <c r="D26991" s="1"/>
      <c r="E26991" s="1"/>
      <c r="F26991" s="1"/>
      <c r="G26991" s="1"/>
      <c r="J26991" s="2"/>
      <c r="K26991" s="2"/>
    </row>
    <row r="26992" spans="4:11">
      <c r="D26992" s="1"/>
      <c r="E26992" s="1"/>
      <c r="F26992" s="1"/>
      <c r="G26992" s="1"/>
      <c r="J26992" s="2"/>
      <c r="K26992" s="2"/>
    </row>
    <row r="26993" spans="4:11">
      <c r="D26993" s="1"/>
      <c r="E26993" s="1"/>
      <c r="F26993" s="1"/>
      <c r="G26993" s="1"/>
      <c r="J26993" s="2"/>
      <c r="K26993" s="2"/>
    </row>
    <row r="26994" spans="4:11">
      <c r="D26994" s="1"/>
      <c r="E26994" s="1"/>
      <c r="F26994" s="1"/>
      <c r="G26994" s="1"/>
      <c r="J26994" s="2"/>
      <c r="K26994" s="2"/>
    </row>
    <row r="26995" spans="4:11">
      <c r="D26995" s="1"/>
      <c r="E26995" s="1"/>
      <c r="F26995" s="1"/>
      <c r="G26995" s="1"/>
      <c r="J26995" s="2"/>
      <c r="K26995" s="2"/>
    </row>
    <row r="26996" spans="4:11">
      <c r="D26996" s="1"/>
      <c r="E26996" s="1"/>
      <c r="F26996" s="1"/>
      <c r="G26996" s="1"/>
      <c r="J26996" s="2"/>
      <c r="K26996" s="2"/>
    </row>
    <row r="26997" spans="4:11">
      <c r="D26997" s="1"/>
      <c r="E26997" s="1"/>
      <c r="F26997" s="1"/>
      <c r="G26997" s="1"/>
      <c r="J26997" s="2"/>
      <c r="K26997" s="2"/>
    </row>
    <row r="26998" spans="4:11">
      <c r="D26998" s="1"/>
      <c r="E26998" s="1"/>
      <c r="F26998" s="1"/>
      <c r="G26998" s="1"/>
      <c r="J26998" s="2"/>
      <c r="K26998" s="2"/>
    </row>
    <row r="26999" spans="4:11">
      <c r="D26999" s="1"/>
      <c r="E26999" s="1"/>
      <c r="F26999" s="1"/>
      <c r="G26999" s="1"/>
      <c r="J26999" s="2"/>
      <c r="K26999" s="2"/>
    </row>
    <row r="27000" spans="4:11">
      <c r="D27000" s="1"/>
      <c r="E27000" s="1"/>
      <c r="F27000" s="1"/>
      <c r="G27000" s="1"/>
      <c r="J27000" s="2"/>
      <c r="K27000" s="2"/>
    </row>
    <row r="27001" spans="4:11">
      <c r="D27001" s="1"/>
      <c r="E27001" s="1"/>
      <c r="F27001" s="1"/>
      <c r="G27001" s="1"/>
      <c r="J27001" s="2"/>
      <c r="K27001" s="2"/>
    </row>
    <row r="27002" spans="4:11">
      <c r="D27002" s="1"/>
      <c r="E27002" s="1"/>
      <c r="F27002" s="1"/>
      <c r="G27002" s="1"/>
      <c r="J27002" s="2"/>
      <c r="K27002" s="2"/>
    </row>
    <row r="27003" spans="4:11">
      <c r="D27003" s="1"/>
      <c r="E27003" s="1"/>
      <c r="F27003" s="1"/>
      <c r="G27003" s="1"/>
      <c r="J27003" s="2"/>
      <c r="K27003" s="2"/>
    </row>
    <row r="27004" spans="4:11">
      <c r="D27004" s="1"/>
      <c r="E27004" s="1"/>
      <c r="F27004" s="1"/>
      <c r="G27004" s="1"/>
      <c r="J27004" s="2"/>
      <c r="K27004" s="2"/>
    </row>
    <row r="27005" spans="4:11">
      <c r="D27005" s="1"/>
      <c r="E27005" s="1"/>
      <c r="F27005" s="1"/>
      <c r="G27005" s="1"/>
      <c r="J27005" s="2"/>
      <c r="K27005" s="2"/>
    </row>
    <row r="27006" spans="4:11">
      <c r="D27006" s="1"/>
      <c r="E27006" s="1"/>
      <c r="F27006" s="1"/>
      <c r="G27006" s="1"/>
      <c r="J27006" s="2"/>
      <c r="K27006" s="2"/>
    </row>
    <row r="27007" spans="4:11">
      <c r="D27007" s="1"/>
      <c r="E27007" s="1"/>
      <c r="F27007" s="1"/>
      <c r="G27007" s="1"/>
      <c r="J27007" s="2"/>
      <c r="K27007" s="2"/>
    </row>
    <row r="27008" spans="4:11">
      <c r="D27008" s="1"/>
      <c r="E27008" s="1"/>
      <c r="F27008" s="1"/>
      <c r="G27008" s="1"/>
      <c r="J27008" s="2"/>
      <c r="K27008" s="2"/>
    </row>
    <row r="27009" spans="4:11">
      <c r="D27009" s="1"/>
      <c r="E27009" s="1"/>
      <c r="F27009" s="1"/>
      <c r="G27009" s="1"/>
      <c r="J27009" s="2"/>
      <c r="K27009" s="2"/>
    </row>
    <row r="27010" spans="4:11">
      <c r="D27010" s="1"/>
      <c r="E27010" s="1"/>
      <c r="F27010" s="1"/>
      <c r="G27010" s="1"/>
      <c r="J27010" s="2"/>
      <c r="K27010" s="2"/>
    </row>
    <row r="27011" spans="4:11">
      <c r="D27011" s="1"/>
      <c r="E27011" s="1"/>
      <c r="F27011" s="1"/>
      <c r="G27011" s="1"/>
      <c r="J27011" s="2"/>
      <c r="K27011" s="2"/>
    </row>
    <row r="27012" spans="4:11">
      <c r="D27012" s="1"/>
      <c r="E27012" s="1"/>
      <c r="F27012" s="1"/>
      <c r="G27012" s="1"/>
      <c r="J27012" s="2"/>
      <c r="K27012" s="2"/>
    </row>
    <row r="27013" spans="4:11">
      <c r="D27013" s="1"/>
      <c r="E27013" s="1"/>
      <c r="F27013" s="1"/>
      <c r="G27013" s="1"/>
      <c r="J27013" s="2"/>
      <c r="K27013" s="2"/>
    </row>
    <row r="27014" spans="4:11">
      <c r="D27014" s="1"/>
      <c r="E27014" s="1"/>
      <c r="F27014" s="1"/>
      <c r="G27014" s="1"/>
      <c r="J27014" s="2"/>
      <c r="K27014" s="2"/>
    </row>
    <row r="27015" spans="4:11">
      <c r="D27015" s="1"/>
      <c r="E27015" s="1"/>
      <c r="F27015" s="1"/>
      <c r="G27015" s="1"/>
      <c r="J27015" s="2"/>
      <c r="K27015" s="2"/>
    </row>
    <row r="27016" spans="4:11">
      <c r="D27016" s="1"/>
      <c r="E27016" s="1"/>
      <c r="F27016" s="1"/>
      <c r="G27016" s="1"/>
      <c r="J27016" s="2"/>
      <c r="K27016" s="2"/>
    </row>
    <row r="27017" spans="4:11">
      <c r="D27017" s="1"/>
      <c r="E27017" s="1"/>
      <c r="F27017" s="1"/>
      <c r="G27017" s="1"/>
      <c r="J27017" s="2"/>
      <c r="K27017" s="2"/>
    </row>
    <row r="27018" spans="4:11">
      <c r="D27018" s="1"/>
      <c r="E27018" s="1"/>
      <c r="F27018" s="1"/>
      <c r="G27018" s="1"/>
      <c r="J27018" s="2"/>
      <c r="K27018" s="2"/>
    </row>
    <row r="27019" spans="4:11">
      <c r="D27019" s="1"/>
      <c r="E27019" s="1"/>
      <c r="F27019" s="1"/>
      <c r="G27019" s="1"/>
      <c r="J27019" s="2"/>
      <c r="K27019" s="2"/>
    </row>
    <row r="27020" spans="4:11">
      <c r="D27020" s="1"/>
      <c r="E27020" s="1"/>
      <c r="F27020" s="1"/>
      <c r="G27020" s="1"/>
      <c r="J27020" s="2"/>
      <c r="K27020" s="2"/>
    </row>
    <row r="27021" spans="4:11">
      <c r="D27021" s="1"/>
      <c r="E27021" s="1"/>
      <c r="F27021" s="1"/>
      <c r="G27021" s="1"/>
      <c r="J27021" s="2"/>
      <c r="K27021" s="2"/>
    </row>
    <row r="27022" spans="4:11">
      <c r="D27022" s="1"/>
      <c r="E27022" s="1"/>
      <c r="F27022" s="1"/>
      <c r="G27022" s="1"/>
      <c r="J27022" s="2"/>
      <c r="K27022" s="2"/>
    </row>
    <row r="27023" spans="4:11">
      <c r="D27023" s="1"/>
      <c r="E27023" s="1"/>
      <c r="F27023" s="1"/>
      <c r="G27023" s="1"/>
      <c r="J27023" s="2"/>
      <c r="K27023" s="2"/>
    </row>
    <row r="27024" spans="4:11">
      <c r="D27024" s="1"/>
      <c r="E27024" s="1"/>
      <c r="F27024" s="1"/>
      <c r="G27024" s="1"/>
      <c r="J27024" s="2"/>
      <c r="K27024" s="2"/>
    </row>
    <row r="27025" spans="4:11">
      <c r="D27025" s="1"/>
      <c r="E27025" s="1"/>
      <c r="F27025" s="1"/>
      <c r="G27025" s="1"/>
      <c r="J27025" s="2"/>
      <c r="K27025" s="2"/>
    </row>
    <row r="27026" spans="4:11">
      <c r="D27026" s="1"/>
      <c r="E27026" s="1"/>
      <c r="F27026" s="1"/>
      <c r="G27026" s="1"/>
      <c r="J27026" s="2"/>
      <c r="K27026" s="2"/>
    </row>
    <row r="27027" spans="4:11">
      <c r="D27027" s="1"/>
      <c r="E27027" s="1"/>
      <c r="F27027" s="1"/>
      <c r="G27027" s="1"/>
      <c r="J27027" s="2"/>
      <c r="K27027" s="2"/>
    </row>
    <row r="27028" spans="4:11">
      <c r="D27028" s="1"/>
      <c r="E27028" s="1"/>
      <c r="F27028" s="1"/>
      <c r="G27028" s="1"/>
      <c r="J27028" s="2"/>
      <c r="K27028" s="2"/>
    </row>
    <row r="27029" spans="4:11">
      <c r="D27029" s="1"/>
      <c r="E27029" s="1"/>
      <c r="F27029" s="1"/>
      <c r="G27029" s="1"/>
      <c r="J27029" s="2"/>
      <c r="K27029" s="2"/>
    </row>
    <row r="27030" spans="4:11">
      <c r="D27030" s="1"/>
      <c r="E27030" s="1"/>
      <c r="F27030" s="1"/>
      <c r="G27030" s="1"/>
      <c r="J27030" s="2"/>
      <c r="K27030" s="2"/>
    </row>
    <row r="27031" spans="4:11">
      <c r="D27031" s="1"/>
      <c r="E27031" s="1"/>
      <c r="F27031" s="1"/>
      <c r="G27031" s="1"/>
      <c r="J27031" s="2"/>
      <c r="K27031" s="2"/>
    </row>
    <row r="27032" spans="4:11">
      <c r="D27032" s="1"/>
      <c r="E27032" s="1"/>
      <c r="F27032" s="1"/>
      <c r="G27032" s="1"/>
      <c r="J27032" s="2"/>
      <c r="K27032" s="2"/>
    </row>
    <row r="27033" spans="4:11">
      <c r="D27033" s="1"/>
      <c r="E27033" s="1"/>
      <c r="F27033" s="1"/>
      <c r="G27033" s="1"/>
      <c r="J27033" s="2"/>
      <c r="K27033" s="2"/>
    </row>
    <row r="27034" spans="4:11">
      <c r="D27034" s="1"/>
      <c r="E27034" s="1"/>
      <c r="F27034" s="1"/>
      <c r="G27034" s="1"/>
      <c r="J27034" s="2"/>
      <c r="K27034" s="2"/>
    </row>
    <row r="27035" spans="4:11">
      <c r="D27035" s="1"/>
      <c r="E27035" s="1"/>
      <c r="F27035" s="1"/>
      <c r="G27035" s="1"/>
      <c r="J27035" s="2"/>
      <c r="K27035" s="2"/>
    </row>
    <row r="27036" spans="4:11">
      <c r="D27036" s="1"/>
      <c r="E27036" s="1"/>
      <c r="F27036" s="1"/>
      <c r="G27036" s="1"/>
      <c r="J27036" s="2"/>
      <c r="K27036" s="2"/>
    </row>
    <row r="27037" spans="4:11">
      <c r="D27037" s="1"/>
      <c r="E27037" s="1"/>
      <c r="F27037" s="1"/>
      <c r="G27037" s="1"/>
      <c r="J27037" s="2"/>
      <c r="K27037" s="2"/>
    </row>
    <row r="27038" spans="4:11">
      <c r="D27038" s="1"/>
      <c r="E27038" s="1"/>
      <c r="F27038" s="1"/>
      <c r="G27038" s="1"/>
      <c r="J27038" s="2"/>
      <c r="K27038" s="2"/>
    </row>
    <row r="27039" spans="4:11">
      <c r="D27039" s="1"/>
      <c r="E27039" s="1"/>
      <c r="F27039" s="1"/>
      <c r="G27039" s="1"/>
      <c r="J27039" s="2"/>
      <c r="K27039" s="2"/>
    </row>
    <row r="27040" spans="4:11">
      <c r="D27040" s="1"/>
      <c r="E27040" s="1"/>
      <c r="F27040" s="1"/>
      <c r="G27040" s="1"/>
      <c r="J27040" s="2"/>
      <c r="K27040" s="2"/>
    </row>
    <row r="27041" spans="4:11">
      <c r="D27041" s="1"/>
      <c r="E27041" s="1"/>
      <c r="F27041" s="1"/>
      <c r="G27041" s="1"/>
      <c r="J27041" s="2"/>
      <c r="K27041" s="2"/>
    </row>
    <row r="27042" spans="4:11">
      <c r="D27042" s="1"/>
      <c r="E27042" s="1"/>
      <c r="F27042" s="1"/>
      <c r="G27042" s="1"/>
      <c r="J27042" s="2"/>
      <c r="K27042" s="2"/>
    </row>
    <row r="27043" spans="4:11">
      <c r="D27043" s="1"/>
      <c r="E27043" s="1"/>
      <c r="F27043" s="1"/>
      <c r="G27043" s="1"/>
      <c r="J27043" s="2"/>
      <c r="K27043" s="2"/>
    </row>
    <row r="27044" spans="4:11">
      <c r="D27044" s="1"/>
      <c r="E27044" s="1"/>
      <c r="F27044" s="1"/>
      <c r="G27044" s="1"/>
      <c r="J27044" s="2"/>
      <c r="K27044" s="2"/>
    </row>
    <row r="27045" spans="4:11">
      <c r="D27045" s="1"/>
      <c r="E27045" s="1"/>
      <c r="F27045" s="1"/>
      <c r="G27045" s="1"/>
      <c r="J27045" s="2"/>
      <c r="K27045" s="2"/>
    </row>
    <row r="27046" spans="4:11">
      <c r="D27046" s="1"/>
      <c r="E27046" s="1"/>
      <c r="F27046" s="1"/>
      <c r="G27046" s="1"/>
      <c r="J27046" s="2"/>
      <c r="K27046" s="2"/>
    </row>
    <row r="27047" spans="4:11">
      <c r="D27047" s="1"/>
      <c r="E27047" s="1"/>
      <c r="F27047" s="1"/>
      <c r="G27047" s="1"/>
      <c r="J27047" s="2"/>
      <c r="K27047" s="2"/>
    </row>
    <row r="27048" spans="4:11">
      <c r="D27048" s="1"/>
      <c r="E27048" s="1"/>
      <c r="F27048" s="1"/>
      <c r="G27048" s="1"/>
      <c r="J27048" s="2"/>
      <c r="K27048" s="2"/>
    </row>
    <row r="27049" spans="4:11">
      <c r="D27049" s="1"/>
      <c r="E27049" s="1"/>
      <c r="F27049" s="1"/>
      <c r="G27049" s="1"/>
      <c r="J27049" s="2"/>
      <c r="K27049" s="2"/>
    </row>
    <row r="27050" spans="4:11">
      <c r="D27050" s="1"/>
      <c r="E27050" s="1"/>
      <c r="F27050" s="1"/>
      <c r="G27050" s="1"/>
      <c r="J27050" s="2"/>
      <c r="K27050" s="2"/>
    </row>
    <row r="27051" spans="4:11">
      <c r="D27051" s="1"/>
      <c r="E27051" s="1"/>
      <c r="F27051" s="1"/>
      <c r="G27051" s="1"/>
      <c r="J27051" s="2"/>
      <c r="K27051" s="2"/>
    </row>
    <row r="27052" spans="4:11">
      <c r="D27052" s="1"/>
      <c r="E27052" s="1"/>
      <c r="F27052" s="1"/>
      <c r="G27052" s="1"/>
      <c r="J27052" s="2"/>
      <c r="K27052" s="2"/>
    </row>
    <row r="27053" spans="4:11">
      <c r="D27053" s="1"/>
      <c r="E27053" s="1"/>
      <c r="F27053" s="1"/>
      <c r="G27053" s="1"/>
      <c r="J27053" s="2"/>
      <c r="K27053" s="2"/>
    </row>
    <row r="27054" spans="4:11">
      <c r="D27054" s="1"/>
      <c r="E27054" s="1"/>
      <c r="F27054" s="1"/>
      <c r="G27054" s="1"/>
      <c r="J27054" s="2"/>
      <c r="K27054" s="2"/>
    </row>
    <row r="27055" spans="4:11">
      <c r="D27055" s="1"/>
      <c r="E27055" s="1"/>
      <c r="F27055" s="1"/>
      <c r="G27055" s="1"/>
      <c r="J27055" s="2"/>
      <c r="K27055" s="2"/>
    </row>
    <row r="27056" spans="4:11">
      <c r="D27056" s="1"/>
      <c r="E27056" s="1"/>
      <c r="F27056" s="1"/>
      <c r="G27056" s="1"/>
      <c r="J27056" s="2"/>
      <c r="K27056" s="2"/>
    </row>
    <row r="27057" spans="4:11">
      <c r="D27057" s="1"/>
      <c r="E27057" s="1"/>
      <c r="F27057" s="1"/>
      <c r="G27057" s="1"/>
      <c r="J27057" s="2"/>
      <c r="K27057" s="2"/>
    </row>
    <row r="27058" spans="4:11">
      <c r="D27058" s="1"/>
      <c r="E27058" s="1"/>
      <c r="F27058" s="1"/>
      <c r="G27058" s="1"/>
      <c r="J27058" s="2"/>
      <c r="K27058" s="2"/>
    </row>
    <row r="27059" spans="4:11">
      <c r="D27059" s="1"/>
      <c r="E27059" s="1"/>
      <c r="F27059" s="1"/>
      <c r="G27059" s="1"/>
      <c r="J27059" s="2"/>
      <c r="K27059" s="2"/>
    </row>
    <row r="27060" spans="4:11">
      <c r="D27060" s="1"/>
      <c r="E27060" s="1"/>
      <c r="F27060" s="1"/>
      <c r="G27060" s="1"/>
      <c r="J27060" s="2"/>
      <c r="K27060" s="2"/>
    </row>
    <row r="27061" spans="4:11">
      <c r="D27061" s="1"/>
      <c r="E27061" s="1"/>
      <c r="F27061" s="1"/>
      <c r="G27061" s="1"/>
      <c r="J27061" s="2"/>
      <c r="K27061" s="2"/>
    </row>
    <row r="27062" spans="4:11">
      <c r="D27062" s="1"/>
      <c r="E27062" s="1"/>
      <c r="F27062" s="1"/>
      <c r="G27062" s="1"/>
      <c r="J27062" s="2"/>
      <c r="K27062" s="2"/>
    </row>
    <row r="27063" spans="4:11">
      <c r="D27063" s="1"/>
      <c r="E27063" s="1"/>
      <c r="F27063" s="1"/>
      <c r="G27063" s="1"/>
      <c r="J27063" s="2"/>
      <c r="K27063" s="2"/>
    </row>
    <row r="27064" spans="4:11">
      <c r="D27064" s="1"/>
      <c r="E27064" s="1"/>
      <c r="F27064" s="1"/>
      <c r="G27064" s="1"/>
      <c r="J27064" s="2"/>
      <c r="K27064" s="2"/>
    </row>
    <row r="27065" spans="4:11">
      <c r="D27065" s="1"/>
      <c r="E27065" s="1"/>
      <c r="F27065" s="1"/>
      <c r="G27065" s="1"/>
      <c r="J27065" s="2"/>
      <c r="K27065" s="2"/>
    </row>
    <row r="27066" spans="4:11">
      <c r="D27066" s="1"/>
      <c r="E27066" s="1"/>
      <c r="F27066" s="1"/>
      <c r="G27066" s="1"/>
      <c r="J27066" s="2"/>
      <c r="K27066" s="2"/>
    </row>
    <row r="27067" spans="4:11">
      <c r="D27067" s="1"/>
      <c r="E27067" s="1"/>
      <c r="F27067" s="1"/>
      <c r="G27067" s="1"/>
      <c r="J27067" s="2"/>
      <c r="K27067" s="2"/>
    </row>
    <row r="27068" spans="4:11">
      <c r="D27068" s="1"/>
      <c r="E27068" s="1"/>
      <c r="F27068" s="1"/>
      <c r="G27068" s="1"/>
      <c r="J27068" s="2"/>
      <c r="K27068" s="2"/>
    </row>
    <row r="27069" spans="4:11">
      <c r="D27069" s="1"/>
      <c r="E27069" s="1"/>
      <c r="F27069" s="1"/>
      <c r="G27069" s="1"/>
      <c r="J27069" s="2"/>
      <c r="K27069" s="2"/>
    </row>
    <row r="27070" spans="4:11">
      <c r="D27070" s="1"/>
      <c r="E27070" s="1"/>
      <c r="F27070" s="1"/>
      <c r="G27070" s="1"/>
      <c r="J27070" s="2"/>
      <c r="K27070" s="2"/>
    </row>
    <row r="27071" spans="4:11">
      <c r="D27071" s="1"/>
      <c r="E27071" s="1"/>
      <c r="F27071" s="1"/>
      <c r="G27071" s="1"/>
      <c r="J27071" s="2"/>
      <c r="K27071" s="2"/>
    </row>
    <row r="27072" spans="4:11">
      <c r="D27072" s="1"/>
      <c r="E27072" s="1"/>
      <c r="F27072" s="1"/>
      <c r="G27072" s="1"/>
      <c r="J27072" s="2"/>
      <c r="K27072" s="2"/>
    </row>
    <row r="27073" spans="4:11">
      <c r="D27073" s="1"/>
      <c r="E27073" s="1"/>
      <c r="F27073" s="1"/>
      <c r="G27073" s="1"/>
      <c r="J27073" s="2"/>
      <c r="K27073" s="2"/>
    </row>
    <row r="27074" spans="4:11">
      <c r="D27074" s="1"/>
      <c r="E27074" s="1"/>
      <c r="F27074" s="1"/>
      <c r="G27074" s="1"/>
      <c r="J27074" s="2"/>
      <c r="K27074" s="2"/>
    </row>
    <row r="27075" spans="4:11">
      <c r="D27075" s="1"/>
      <c r="E27075" s="1"/>
      <c r="F27075" s="1"/>
      <c r="G27075" s="1"/>
      <c r="J27075" s="2"/>
      <c r="K27075" s="2"/>
    </row>
    <row r="27076" spans="4:11">
      <c r="D27076" s="1"/>
      <c r="E27076" s="1"/>
      <c r="F27076" s="1"/>
      <c r="G27076" s="1"/>
      <c r="J27076" s="2"/>
      <c r="K27076" s="2"/>
    </row>
    <row r="27077" spans="4:11">
      <c r="D27077" s="1"/>
      <c r="E27077" s="1"/>
      <c r="F27077" s="1"/>
      <c r="G27077" s="1"/>
      <c r="J27077" s="2"/>
      <c r="K27077" s="2"/>
    </row>
    <row r="27078" spans="4:11">
      <c r="D27078" s="1"/>
      <c r="E27078" s="1"/>
      <c r="F27078" s="1"/>
      <c r="G27078" s="1"/>
      <c r="J27078" s="2"/>
      <c r="K27078" s="2"/>
    </row>
    <row r="27079" spans="4:11">
      <c r="D27079" s="1"/>
      <c r="E27079" s="1"/>
      <c r="F27079" s="1"/>
      <c r="G27079" s="1"/>
      <c r="J27079" s="2"/>
      <c r="K27079" s="2"/>
    </row>
    <row r="27080" spans="4:11">
      <c r="D27080" s="1"/>
      <c r="E27080" s="1"/>
      <c r="F27080" s="1"/>
      <c r="G27080" s="1"/>
      <c r="J27080" s="2"/>
      <c r="K27080" s="2"/>
    </row>
    <row r="27081" spans="4:11">
      <c r="D27081" s="1"/>
      <c r="E27081" s="1"/>
      <c r="F27081" s="1"/>
      <c r="G27081" s="1"/>
      <c r="J27081" s="2"/>
      <c r="K27081" s="2"/>
    </row>
    <row r="27082" spans="4:11">
      <c r="D27082" s="1"/>
      <c r="E27082" s="1"/>
      <c r="F27082" s="1"/>
      <c r="G27082" s="1"/>
      <c r="J27082" s="2"/>
      <c r="K27082" s="2"/>
    </row>
    <row r="27083" spans="4:11">
      <c r="D27083" s="1"/>
      <c r="E27083" s="1"/>
      <c r="F27083" s="1"/>
      <c r="G27083" s="1"/>
      <c r="J27083" s="2"/>
      <c r="K27083" s="2"/>
    </row>
    <row r="27084" spans="4:11">
      <c r="D27084" s="1"/>
      <c r="E27084" s="1"/>
      <c r="F27084" s="1"/>
      <c r="G27084" s="1"/>
      <c r="J27084" s="2"/>
      <c r="K27084" s="2"/>
    </row>
    <row r="27085" spans="4:11">
      <c r="D27085" s="1"/>
      <c r="E27085" s="1"/>
      <c r="F27085" s="1"/>
      <c r="G27085" s="1"/>
      <c r="J27085" s="2"/>
      <c r="K27085" s="2"/>
    </row>
    <row r="27086" spans="4:11">
      <c r="D27086" s="1"/>
      <c r="E27086" s="1"/>
      <c r="F27086" s="1"/>
      <c r="G27086" s="1"/>
      <c r="J27086" s="2"/>
      <c r="K27086" s="2"/>
    </row>
    <row r="27087" spans="4:11">
      <c r="D27087" s="1"/>
      <c r="E27087" s="1"/>
      <c r="F27087" s="1"/>
      <c r="G27087" s="1"/>
      <c r="J27087" s="2"/>
      <c r="K27087" s="2"/>
    </row>
    <row r="27088" spans="4:11">
      <c r="D27088" s="1"/>
      <c r="E27088" s="1"/>
      <c r="F27088" s="1"/>
      <c r="G27088" s="1"/>
      <c r="J27088" s="2"/>
      <c r="K27088" s="2"/>
    </row>
    <row r="27089" spans="4:11">
      <c r="D27089" s="1"/>
      <c r="E27089" s="1"/>
      <c r="F27089" s="1"/>
      <c r="G27089" s="1"/>
      <c r="J27089" s="2"/>
      <c r="K27089" s="2"/>
    </row>
    <row r="27090" spans="4:11">
      <c r="D27090" s="1"/>
      <c r="E27090" s="1"/>
      <c r="F27090" s="1"/>
      <c r="G27090" s="1"/>
      <c r="J27090" s="2"/>
      <c r="K27090" s="2"/>
    </row>
    <row r="27091" spans="4:11">
      <c r="D27091" s="1"/>
      <c r="E27091" s="1"/>
      <c r="F27091" s="1"/>
      <c r="G27091" s="1"/>
      <c r="J27091" s="2"/>
      <c r="K27091" s="2"/>
    </row>
    <row r="27092" spans="4:11">
      <c r="D27092" s="1"/>
      <c r="E27092" s="1"/>
      <c r="F27092" s="1"/>
      <c r="G27092" s="1"/>
      <c r="J27092" s="2"/>
      <c r="K27092" s="2"/>
    </row>
    <row r="27093" spans="4:11">
      <c r="D27093" s="1"/>
      <c r="E27093" s="1"/>
      <c r="F27093" s="1"/>
      <c r="G27093" s="1"/>
      <c r="J27093" s="2"/>
      <c r="K27093" s="2"/>
    </row>
    <row r="27094" spans="4:11">
      <c r="D27094" s="1"/>
      <c r="E27094" s="1"/>
      <c r="F27094" s="1"/>
      <c r="G27094" s="1"/>
      <c r="J27094" s="2"/>
      <c r="K27094" s="2"/>
    </row>
    <row r="27095" spans="4:11">
      <c r="D27095" s="1"/>
      <c r="E27095" s="1"/>
      <c r="F27095" s="1"/>
      <c r="G27095" s="1"/>
      <c r="J27095" s="2"/>
      <c r="K27095" s="2"/>
    </row>
    <row r="27096" spans="4:11">
      <c r="D27096" s="1"/>
      <c r="E27096" s="1"/>
      <c r="F27096" s="1"/>
      <c r="G27096" s="1"/>
      <c r="J27096" s="2"/>
      <c r="K27096" s="2"/>
    </row>
    <row r="27097" spans="4:11">
      <c r="D27097" s="1"/>
      <c r="E27097" s="1"/>
      <c r="F27097" s="1"/>
      <c r="G27097" s="1"/>
      <c r="J27097" s="2"/>
      <c r="K27097" s="2"/>
    </row>
    <row r="27098" spans="4:11">
      <c r="D27098" s="1"/>
      <c r="E27098" s="1"/>
      <c r="F27098" s="1"/>
      <c r="G27098" s="1"/>
      <c r="J27098" s="2"/>
      <c r="K27098" s="2"/>
    </row>
    <row r="27099" spans="4:11">
      <c r="D27099" s="1"/>
      <c r="E27099" s="1"/>
      <c r="F27099" s="1"/>
      <c r="G27099" s="1"/>
      <c r="J27099" s="2"/>
      <c r="K27099" s="2"/>
    </row>
    <row r="27100" spans="4:11">
      <c r="D27100" s="1"/>
      <c r="E27100" s="1"/>
      <c r="F27100" s="1"/>
      <c r="G27100" s="1"/>
      <c r="J27100" s="2"/>
      <c r="K27100" s="2"/>
    </row>
    <row r="27101" spans="4:11">
      <c r="D27101" s="1"/>
      <c r="E27101" s="1"/>
      <c r="F27101" s="1"/>
      <c r="G27101" s="1"/>
      <c r="J27101" s="2"/>
      <c r="K27101" s="2"/>
    </row>
    <row r="27102" spans="4:11">
      <c r="D27102" s="1"/>
      <c r="E27102" s="1"/>
      <c r="F27102" s="1"/>
      <c r="G27102" s="1"/>
      <c r="J27102" s="2"/>
      <c r="K27102" s="2"/>
    </row>
    <row r="27103" spans="4:11">
      <c r="D27103" s="1"/>
      <c r="E27103" s="1"/>
      <c r="F27103" s="1"/>
      <c r="G27103" s="1"/>
      <c r="J27103" s="2"/>
      <c r="K27103" s="2"/>
    </row>
    <row r="27104" spans="4:11">
      <c r="D27104" s="1"/>
      <c r="E27104" s="1"/>
      <c r="F27104" s="1"/>
      <c r="G27104" s="1"/>
      <c r="J27104" s="2"/>
      <c r="K27104" s="2"/>
    </row>
    <row r="27105" spans="4:11">
      <c r="D27105" s="1"/>
      <c r="E27105" s="1"/>
      <c r="F27105" s="1"/>
      <c r="G27105" s="1"/>
      <c r="J27105" s="2"/>
      <c r="K27105" s="2"/>
    </row>
    <row r="27106" spans="4:11">
      <c r="D27106" s="1"/>
      <c r="E27106" s="1"/>
      <c r="F27106" s="1"/>
      <c r="G27106" s="1"/>
      <c r="J27106" s="2"/>
      <c r="K27106" s="2"/>
    </row>
    <row r="27107" spans="4:11">
      <c r="D27107" s="1"/>
      <c r="E27107" s="1"/>
      <c r="F27107" s="1"/>
      <c r="G27107" s="1"/>
      <c r="J27107" s="2"/>
      <c r="K27107" s="2"/>
    </row>
    <row r="27108" spans="4:11">
      <c r="D27108" s="1"/>
      <c r="E27108" s="1"/>
      <c r="F27108" s="1"/>
      <c r="G27108" s="1"/>
      <c r="J27108" s="2"/>
      <c r="K27108" s="2"/>
    </row>
    <row r="27109" spans="4:11">
      <c r="D27109" s="1"/>
      <c r="E27109" s="1"/>
      <c r="F27109" s="1"/>
      <c r="G27109" s="1"/>
      <c r="J27109" s="2"/>
      <c r="K27109" s="2"/>
    </row>
    <row r="27110" spans="4:11">
      <c r="D27110" s="1"/>
      <c r="E27110" s="1"/>
      <c r="F27110" s="1"/>
      <c r="G27110" s="1"/>
      <c r="J27110" s="2"/>
      <c r="K27110" s="2"/>
    </row>
    <row r="27111" spans="4:11">
      <c r="D27111" s="1"/>
      <c r="E27111" s="1"/>
      <c r="F27111" s="1"/>
      <c r="G27111" s="1"/>
      <c r="J27111" s="2"/>
      <c r="K27111" s="2"/>
    </row>
    <row r="27112" spans="4:11">
      <c r="D27112" s="1"/>
      <c r="E27112" s="1"/>
      <c r="F27112" s="1"/>
      <c r="G27112" s="1"/>
      <c r="J27112" s="2"/>
      <c r="K27112" s="2"/>
    </row>
    <row r="27113" spans="4:11">
      <c r="D27113" s="1"/>
      <c r="E27113" s="1"/>
      <c r="F27113" s="1"/>
      <c r="G27113" s="1"/>
      <c r="J27113" s="2"/>
      <c r="K27113" s="2"/>
    </row>
    <row r="27114" spans="4:11">
      <c r="D27114" s="1"/>
      <c r="E27114" s="1"/>
      <c r="F27114" s="1"/>
      <c r="G27114" s="1"/>
      <c r="J27114" s="2"/>
      <c r="K27114" s="2"/>
    </row>
    <row r="27115" spans="4:11">
      <c r="D27115" s="1"/>
      <c r="E27115" s="1"/>
      <c r="F27115" s="1"/>
      <c r="G27115" s="1"/>
      <c r="J27115" s="2"/>
      <c r="K27115" s="2"/>
    </row>
    <row r="27116" spans="4:11">
      <c r="D27116" s="1"/>
      <c r="E27116" s="1"/>
      <c r="F27116" s="1"/>
      <c r="G27116" s="1"/>
      <c r="J27116" s="2"/>
      <c r="K27116" s="2"/>
    </row>
    <row r="27117" spans="4:11">
      <c r="D27117" s="1"/>
      <c r="E27117" s="1"/>
      <c r="F27117" s="1"/>
      <c r="G27117" s="1"/>
      <c r="J27117" s="2"/>
      <c r="K27117" s="2"/>
    </row>
    <row r="27118" spans="4:11">
      <c r="D27118" s="1"/>
      <c r="E27118" s="1"/>
      <c r="F27118" s="1"/>
      <c r="G27118" s="1"/>
      <c r="J27118" s="2"/>
      <c r="K27118" s="2"/>
    </row>
    <row r="27119" spans="4:11">
      <c r="D27119" s="1"/>
      <c r="E27119" s="1"/>
      <c r="F27119" s="1"/>
      <c r="G27119" s="1"/>
      <c r="J27119" s="2"/>
      <c r="K27119" s="2"/>
    </row>
    <row r="27120" spans="4:11">
      <c r="D27120" s="1"/>
      <c r="E27120" s="1"/>
      <c r="F27120" s="1"/>
      <c r="G27120" s="1"/>
      <c r="J27120" s="2"/>
      <c r="K27120" s="2"/>
    </row>
    <row r="27121" spans="4:11">
      <c r="D27121" s="1"/>
      <c r="E27121" s="1"/>
      <c r="F27121" s="1"/>
      <c r="G27121" s="1"/>
      <c r="J27121" s="2"/>
      <c r="K27121" s="2"/>
    </row>
    <row r="27122" spans="4:11">
      <c r="D27122" s="1"/>
      <c r="E27122" s="1"/>
      <c r="F27122" s="1"/>
      <c r="G27122" s="1"/>
      <c r="J27122" s="2"/>
      <c r="K27122" s="2"/>
    </row>
    <row r="27123" spans="4:11">
      <c r="D27123" s="1"/>
      <c r="E27123" s="1"/>
      <c r="F27123" s="1"/>
      <c r="G27123" s="1"/>
      <c r="J27123" s="2"/>
      <c r="K27123" s="2"/>
    </row>
    <row r="27124" spans="4:11">
      <c r="D27124" s="1"/>
      <c r="E27124" s="1"/>
      <c r="F27124" s="1"/>
      <c r="G27124" s="1"/>
      <c r="J27124" s="2"/>
      <c r="K27124" s="2"/>
    </row>
    <row r="27125" spans="4:11">
      <c r="D27125" s="1"/>
      <c r="E27125" s="1"/>
      <c r="F27125" s="1"/>
      <c r="G27125" s="1"/>
      <c r="J27125" s="2"/>
      <c r="K27125" s="2"/>
    </row>
    <row r="27126" spans="4:11">
      <c r="D27126" s="1"/>
      <c r="E27126" s="1"/>
      <c r="F27126" s="1"/>
      <c r="G27126" s="1"/>
      <c r="J27126" s="2"/>
      <c r="K27126" s="2"/>
    </row>
    <row r="27127" spans="4:11">
      <c r="D27127" s="1"/>
      <c r="E27127" s="1"/>
      <c r="F27127" s="1"/>
      <c r="G27127" s="1"/>
      <c r="J27127" s="2"/>
      <c r="K27127" s="2"/>
    </row>
    <row r="27128" spans="4:11">
      <c r="D27128" s="1"/>
      <c r="E27128" s="1"/>
      <c r="F27128" s="1"/>
      <c r="G27128" s="1"/>
      <c r="J27128" s="2"/>
      <c r="K27128" s="2"/>
    </row>
    <row r="27129" spans="4:11">
      <c r="D27129" s="1"/>
      <c r="E27129" s="1"/>
      <c r="F27129" s="1"/>
      <c r="G27129" s="1"/>
      <c r="J27129" s="2"/>
      <c r="K27129" s="2"/>
    </row>
    <row r="27130" spans="4:11">
      <c r="D27130" s="1"/>
      <c r="E27130" s="1"/>
      <c r="F27130" s="1"/>
      <c r="G27130" s="1"/>
      <c r="J27130" s="2"/>
      <c r="K27130" s="2"/>
    </row>
    <row r="27131" spans="4:11">
      <c r="D27131" s="1"/>
      <c r="E27131" s="1"/>
      <c r="F27131" s="1"/>
      <c r="G27131" s="1"/>
      <c r="J27131" s="2"/>
      <c r="K27131" s="2"/>
    </row>
    <row r="27132" spans="4:11">
      <c r="D27132" s="1"/>
      <c r="E27132" s="1"/>
      <c r="F27132" s="1"/>
      <c r="G27132" s="1"/>
      <c r="J27132" s="2"/>
      <c r="K27132" s="2"/>
    </row>
    <row r="27133" spans="4:11">
      <c r="D27133" s="1"/>
      <c r="E27133" s="1"/>
      <c r="F27133" s="1"/>
      <c r="G27133" s="1"/>
      <c r="J27133" s="2"/>
      <c r="K27133" s="2"/>
    </row>
    <row r="27134" spans="4:11">
      <c r="D27134" s="1"/>
      <c r="E27134" s="1"/>
      <c r="F27134" s="1"/>
      <c r="G27134" s="1"/>
      <c r="J27134" s="2"/>
      <c r="K27134" s="2"/>
    </row>
    <row r="27135" spans="4:11">
      <c r="D27135" s="1"/>
      <c r="E27135" s="1"/>
      <c r="F27135" s="1"/>
      <c r="G27135" s="1"/>
      <c r="J27135" s="2"/>
      <c r="K27135" s="2"/>
    </row>
    <row r="27136" spans="4:11">
      <c r="D27136" s="1"/>
      <c r="E27136" s="1"/>
      <c r="F27136" s="1"/>
      <c r="G27136" s="1"/>
      <c r="J27136" s="2"/>
      <c r="K27136" s="2"/>
    </row>
    <row r="27137" spans="4:11">
      <c r="D27137" s="1"/>
      <c r="E27137" s="1"/>
      <c r="F27137" s="1"/>
      <c r="G27137" s="1"/>
      <c r="J27137" s="2"/>
      <c r="K27137" s="2"/>
    </row>
    <row r="27138" spans="4:11">
      <c r="D27138" s="1"/>
      <c r="E27138" s="1"/>
      <c r="F27138" s="1"/>
      <c r="G27138" s="1"/>
      <c r="J27138" s="2"/>
      <c r="K27138" s="2"/>
    </row>
    <row r="27139" spans="4:11">
      <c r="D27139" s="1"/>
      <c r="E27139" s="1"/>
      <c r="F27139" s="1"/>
      <c r="G27139" s="1"/>
      <c r="J27139" s="2"/>
      <c r="K27139" s="2"/>
    </row>
    <row r="27140" spans="4:11">
      <c r="D27140" s="1"/>
      <c r="E27140" s="1"/>
      <c r="F27140" s="1"/>
      <c r="G27140" s="1"/>
      <c r="J27140" s="2"/>
      <c r="K27140" s="2"/>
    </row>
    <row r="27141" spans="4:11">
      <c r="D27141" s="1"/>
      <c r="E27141" s="1"/>
      <c r="F27141" s="1"/>
      <c r="G27141" s="1"/>
      <c r="J27141" s="2"/>
      <c r="K27141" s="2"/>
    </row>
    <row r="27142" spans="4:11">
      <c r="D27142" s="1"/>
      <c r="E27142" s="1"/>
      <c r="F27142" s="1"/>
      <c r="G27142" s="1"/>
      <c r="J27142" s="2"/>
      <c r="K27142" s="2"/>
    </row>
    <row r="27143" spans="4:11">
      <c r="D27143" s="1"/>
      <c r="E27143" s="1"/>
      <c r="F27143" s="1"/>
      <c r="G27143" s="1"/>
      <c r="J27143" s="2"/>
      <c r="K27143" s="2"/>
    </row>
    <row r="27144" spans="4:11">
      <c r="D27144" s="1"/>
      <c r="E27144" s="1"/>
      <c r="F27144" s="1"/>
      <c r="G27144" s="1"/>
      <c r="J27144" s="2"/>
      <c r="K27144" s="2"/>
    </row>
    <row r="27145" spans="4:11">
      <c r="D27145" s="1"/>
      <c r="E27145" s="1"/>
      <c r="F27145" s="1"/>
      <c r="G27145" s="1"/>
      <c r="J27145" s="2"/>
      <c r="K27145" s="2"/>
    </row>
    <row r="27146" spans="4:11">
      <c r="D27146" s="1"/>
      <c r="E27146" s="1"/>
      <c r="F27146" s="1"/>
      <c r="G27146" s="1"/>
      <c r="J27146" s="2"/>
      <c r="K27146" s="2"/>
    </row>
    <row r="27147" spans="4:11">
      <c r="D27147" s="1"/>
      <c r="E27147" s="1"/>
      <c r="F27147" s="1"/>
      <c r="G27147" s="1"/>
      <c r="J27147" s="2"/>
      <c r="K27147" s="2"/>
    </row>
    <row r="27148" spans="4:11">
      <c r="D27148" s="1"/>
      <c r="E27148" s="1"/>
      <c r="F27148" s="1"/>
      <c r="G27148" s="1"/>
      <c r="J27148" s="2"/>
      <c r="K27148" s="2"/>
    </row>
    <row r="27149" spans="4:11">
      <c r="D27149" s="1"/>
      <c r="E27149" s="1"/>
      <c r="F27149" s="1"/>
      <c r="G27149" s="1"/>
      <c r="J27149" s="2"/>
      <c r="K27149" s="2"/>
    </row>
    <row r="27150" spans="4:11">
      <c r="D27150" s="1"/>
      <c r="E27150" s="1"/>
      <c r="F27150" s="1"/>
      <c r="G27150" s="1"/>
      <c r="J27150" s="2"/>
      <c r="K27150" s="2"/>
    </row>
    <row r="27151" spans="4:11">
      <c r="D27151" s="1"/>
      <c r="E27151" s="1"/>
      <c r="F27151" s="1"/>
      <c r="G27151" s="1"/>
      <c r="J27151" s="2"/>
      <c r="K27151" s="2"/>
    </row>
    <row r="27152" spans="4:11">
      <c r="D27152" s="1"/>
      <c r="E27152" s="1"/>
      <c r="F27152" s="1"/>
      <c r="G27152" s="1"/>
      <c r="J27152" s="2"/>
      <c r="K27152" s="2"/>
    </row>
    <row r="27153" spans="4:11">
      <c r="D27153" s="1"/>
      <c r="E27153" s="1"/>
      <c r="F27153" s="1"/>
      <c r="G27153" s="1"/>
      <c r="J27153" s="2"/>
      <c r="K27153" s="2"/>
    </row>
    <row r="27154" spans="4:11">
      <c r="D27154" s="1"/>
      <c r="E27154" s="1"/>
      <c r="F27154" s="1"/>
      <c r="G27154" s="1"/>
      <c r="J27154" s="2"/>
      <c r="K27154" s="2"/>
    </row>
    <row r="27155" spans="4:11">
      <c r="D27155" s="1"/>
      <c r="E27155" s="1"/>
      <c r="F27155" s="1"/>
      <c r="G27155" s="1"/>
      <c r="J27155" s="2"/>
      <c r="K27155" s="2"/>
    </row>
    <row r="27156" spans="4:11">
      <c r="D27156" s="1"/>
      <c r="E27156" s="1"/>
      <c r="F27156" s="1"/>
      <c r="G27156" s="1"/>
      <c r="J27156" s="2"/>
      <c r="K27156" s="2"/>
    </row>
    <row r="27157" spans="4:11">
      <c r="D27157" s="1"/>
      <c r="E27157" s="1"/>
      <c r="F27157" s="1"/>
      <c r="G27157" s="1"/>
      <c r="J27157" s="2"/>
      <c r="K27157" s="2"/>
    </row>
    <row r="27158" spans="4:11">
      <c r="D27158" s="1"/>
      <c r="E27158" s="1"/>
      <c r="F27158" s="1"/>
      <c r="G27158" s="1"/>
      <c r="J27158" s="2"/>
      <c r="K27158" s="2"/>
    </row>
    <row r="27159" spans="4:11">
      <c r="D27159" s="1"/>
      <c r="E27159" s="1"/>
      <c r="F27159" s="1"/>
      <c r="G27159" s="1"/>
      <c r="J27159" s="2"/>
      <c r="K27159" s="2"/>
    </row>
    <row r="27160" spans="4:11">
      <c r="D27160" s="1"/>
      <c r="E27160" s="1"/>
      <c r="F27160" s="1"/>
      <c r="G27160" s="1"/>
      <c r="J27160" s="2"/>
      <c r="K27160" s="2"/>
    </row>
    <row r="27161" spans="4:11">
      <c r="D27161" s="1"/>
      <c r="E27161" s="1"/>
      <c r="F27161" s="1"/>
      <c r="G27161" s="1"/>
      <c r="J27161" s="2"/>
      <c r="K27161" s="2"/>
    </row>
    <row r="27162" spans="4:11">
      <c r="D27162" s="1"/>
      <c r="E27162" s="1"/>
      <c r="F27162" s="1"/>
      <c r="G27162" s="1"/>
      <c r="J27162" s="2"/>
      <c r="K27162" s="2"/>
    </row>
    <row r="27163" spans="4:11">
      <c r="D27163" s="1"/>
      <c r="E27163" s="1"/>
      <c r="F27163" s="1"/>
      <c r="G27163" s="1"/>
      <c r="J27163" s="2"/>
      <c r="K27163" s="2"/>
    </row>
    <row r="27164" spans="4:11">
      <c r="D27164" s="1"/>
      <c r="E27164" s="1"/>
      <c r="F27164" s="1"/>
      <c r="G27164" s="1"/>
      <c r="J27164" s="2"/>
      <c r="K27164" s="2"/>
    </row>
    <row r="27165" spans="4:11">
      <c r="D27165" s="1"/>
      <c r="E27165" s="1"/>
      <c r="F27165" s="1"/>
      <c r="G27165" s="1"/>
      <c r="J27165" s="2"/>
      <c r="K27165" s="2"/>
    </row>
    <row r="27166" spans="4:11">
      <c r="D27166" s="1"/>
      <c r="E27166" s="1"/>
      <c r="F27166" s="1"/>
      <c r="G27166" s="1"/>
      <c r="J27166" s="2"/>
      <c r="K27166" s="2"/>
    </row>
    <row r="27167" spans="4:11">
      <c r="D27167" s="1"/>
      <c r="E27167" s="1"/>
      <c r="F27167" s="1"/>
      <c r="G27167" s="1"/>
      <c r="J27167" s="2"/>
      <c r="K27167" s="2"/>
    </row>
    <row r="27168" spans="4:11">
      <c r="D27168" s="1"/>
      <c r="E27168" s="1"/>
      <c r="F27168" s="1"/>
      <c r="G27168" s="1"/>
      <c r="J27168" s="2"/>
      <c r="K27168" s="2"/>
    </row>
    <row r="27169" spans="4:11">
      <c r="D27169" s="1"/>
      <c r="E27169" s="1"/>
      <c r="F27169" s="1"/>
      <c r="G27169" s="1"/>
      <c r="J27169" s="2"/>
      <c r="K27169" s="2"/>
    </row>
    <row r="27170" spans="4:11">
      <c r="D27170" s="1"/>
      <c r="E27170" s="1"/>
      <c r="F27170" s="1"/>
      <c r="G27170" s="1"/>
      <c r="J27170" s="2"/>
      <c r="K27170" s="2"/>
    </row>
    <row r="27171" spans="4:11">
      <c r="D27171" s="1"/>
      <c r="E27171" s="1"/>
      <c r="F27171" s="1"/>
      <c r="G27171" s="1"/>
      <c r="J27171" s="2"/>
      <c r="K27171" s="2"/>
    </row>
    <row r="27172" spans="4:11">
      <c r="D27172" s="1"/>
      <c r="E27172" s="1"/>
      <c r="F27172" s="1"/>
      <c r="G27172" s="1"/>
      <c r="J27172" s="2"/>
      <c r="K27172" s="2"/>
    </row>
    <row r="27173" spans="4:11">
      <c r="D27173" s="1"/>
      <c r="E27173" s="1"/>
      <c r="F27173" s="1"/>
      <c r="G27173" s="1"/>
      <c r="J27173" s="2"/>
      <c r="K27173" s="2"/>
    </row>
    <row r="27174" spans="4:11">
      <c r="D27174" s="1"/>
      <c r="E27174" s="1"/>
      <c r="F27174" s="1"/>
      <c r="G27174" s="1"/>
      <c r="J27174" s="2"/>
      <c r="K27174" s="2"/>
    </row>
    <row r="27175" spans="4:11">
      <c r="D27175" s="1"/>
      <c r="E27175" s="1"/>
      <c r="F27175" s="1"/>
      <c r="G27175" s="1"/>
      <c r="J27175" s="2"/>
      <c r="K27175" s="2"/>
    </row>
    <row r="27176" spans="4:11">
      <c r="D27176" s="1"/>
      <c r="E27176" s="1"/>
      <c r="F27176" s="1"/>
      <c r="G27176" s="1"/>
      <c r="J27176" s="2"/>
      <c r="K27176" s="2"/>
    </row>
    <row r="27177" spans="4:11">
      <c r="D27177" s="1"/>
      <c r="E27177" s="1"/>
      <c r="F27177" s="1"/>
      <c r="G27177" s="1"/>
      <c r="J27177" s="2"/>
      <c r="K27177" s="2"/>
    </row>
    <row r="27178" spans="4:11">
      <c r="D27178" s="1"/>
      <c r="E27178" s="1"/>
      <c r="F27178" s="1"/>
      <c r="G27178" s="1"/>
      <c r="J27178" s="2"/>
      <c r="K27178" s="2"/>
    </row>
    <row r="27179" spans="4:11">
      <c r="D27179" s="1"/>
      <c r="E27179" s="1"/>
      <c r="F27179" s="1"/>
      <c r="G27179" s="1"/>
      <c r="J27179" s="2"/>
      <c r="K27179" s="2"/>
    </row>
    <row r="27180" spans="4:11">
      <c r="D27180" s="1"/>
      <c r="E27180" s="1"/>
      <c r="F27180" s="1"/>
      <c r="G27180" s="1"/>
      <c r="J27180" s="2"/>
      <c r="K27180" s="2"/>
    </row>
    <row r="27181" spans="4:11">
      <c r="D27181" s="1"/>
      <c r="E27181" s="1"/>
      <c r="F27181" s="1"/>
      <c r="G27181" s="1"/>
      <c r="J27181" s="2"/>
      <c r="K27181" s="2"/>
    </row>
    <row r="27182" spans="4:11">
      <c r="D27182" s="1"/>
      <c r="E27182" s="1"/>
      <c r="F27182" s="1"/>
      <c r="G27182" s="1"/>
      <c r="J27182" s="2"/>
      <c r="K27182" s="2"/>
    </row>
    <row r="27183" spans="4:11">
      <c r="D27183" s="1"/>
      <c r="E27183" s="1"/>
      <c r="F27183" s="1"/>
      <c r="G27183" s="1"/>
      <c r="J27183" s="2"/>
      <c r="K27183" s="2"/>
    </row>
    <row r="27184" spans="4:11">
      <c r="D27184" s="1"/>
      <c r="E27184" s="1"/>
      <c r="F27184" s="1"/>
      <c r="G27184" s="1"/>
      <c r="J27184" s="2"/>
      <c r="K27184" s="2"/>
    </row>
    <row r="27185" spans="4:11">
      <c r="D27185" s="1"/>
      <c r="E27185" s="1"/>
      <c r="F27185" s="1"/>
      <c r="G27185" s="1"/>
      <c r="J27185" s="2"/>
      <c r="K27185" s="2"/>
    </row>
    <row r="27186" spans="4:11">
      <c r="D27186" s="1"/>
      <c r="E27186" s="1"/>
      <c r="F27186" s="1"/>
      <c r="G27186" s="1"/>
      <c r="J27186" s="2"/>
      <c r="K27186" s="2"/>
    </row>
    <row r="27187" spans="4:11">
      <c r="D27187" s="1"/>
      <c r="E27187" s="1"/>
      <c r="F27187" s="1"/>
      <c r="G27187" s="1"/>
      <c r="J27187" s="2"/>
      <c r="K27187" s="2"/>
    </row>
    <row r="27188" spans="4:11">
      <c r="D27188" s="1"/>
      <c r="E27188" s="1"/>
      <c r="F27188" s="1"/>
      <c r="G27188" s="1"/>
      <c r="J27188" s="2"/>
      <c r="K27188" s="2"/>
    </row>
    <row r="27189" spans="4:11">
      <c r="D27189" s="1"/>
      <c r="E27189" s="1"/>
      <c r="F27189" s="1"/>
      <c r="G27189" s="1"/>
      <c r="J27189" s="2"/>
      <c r="K27189" s="2"/>
    </row>
    <row r="27190" spans="4:11">
      <c r="D27190" s="1"/>
      <c r="E27190" s="1"/>
      <c r="F27190" s="1"/>
      <c r="G27190" s="1"/>
      <c r="J27190" s="2"/>
      <c r="K27190" s="2"/>
    </row>
    <row r="27191" spans="4:11">
      <c r="D27191" s="1"/>
      <c r="E27191" s="1"/>
      <c r="F27191" s="1"/>
      <c r="G27191" s="1"/>
      <c r="J27191" s="2"/>
      <c r="K27191" s="2"/>
    </row>
    <row r="27192" spans="4:11">
      <c r="D27192" s="1"/>
      <c r="E27192" s="1"/>
      <c r="F27192" s="1"/>
      <c r="G27192" s="1"/>
      <c r="J27192" s="2"/>
      <c r="K27192" s="2"/>
    </row>
    <row r="27193" spans="4:11">
      <c r="D27193" s="1"/>
      <c r="E27193" s="1"/>
      <c r="F27193" s="1"/>
      <c r="G27193" s="1"/>
      <c r="J27193" s="2"/>
      <c r="K27193" s="2"/>
    </row>
    <row r="27194" spans="4:11">
      <c r="D27194" s="1"/>
      <c r="E27194" s="1"/>
      <c r="F27194" s="1"/>
      <c r="G27194" s="1"/>
      <c r="J27194" s="2"/>
      <c r="K27194" s="2"/>
    </row>
    <row r="27195" spans="4:11">
      <c r="D27195" s="1"/>
      <c r="E27195" s="1"/>
      <c r="F27195" s="1"/>
      <c r="G27195" s="1"/>
      <c r="J27195" s="2"/>
      <c r="K27195" s="2"/>
    </row>
    <row r="27196" spans="4:11">
      <c r="D27196" s="1"/>
      <c r="E27196" s="1"/>
      <c r="F27196" s="1"/>
      <c r="G27196" s="1"/>
      <c r="J27196" s="2"/>
      <c r="K27196" s="2"/>
    </row>
    <row r="27197" spans="4:11">
      <c r="D27197" s="1"/>
      <c r="E27197" s="1"/>
      <c r="F27197" s="1"/>
      <c r="G27197" s="1"/>
      <c r="J27197" s="2"/>
      <c r="K27197" s="2"/>
    </row>
    <row r="27198" spans="4:11">
      <c r="D27198" s="1"/>
      <c r="E27198" s="1"/>
      <c r="F27198" s="1"/>
      <c r="G27198" s="1"/>
      <c r="J27198" s="2"/>
      <c r="K27198" s="2"/>
    </row>
    <row r="27199" spans="4:11">
      <c r="D27199" s="1"/>
      <c r="E27199" s="1"/>
      <c r="F27199" s="1"/>
      <c r="G27199" s="1"/>
      <c r="J27199" s="2"/>
      <c r="K27199" s="2"/>
    </row>
    <row r="27200" spans="4:11">
      <c r="D27200" s="1"/>
      <c r="E27200" s="1"/>
      <c r="F27200" s="1"/>
      <c r="G27200" s="1"/>
      <c r="J27200" s="2"/>
      <c r="K27200" s="2"/>
    </row>
    <row r="27201" spans="4:11">
      <c r="D27201" s="1"/>
      <c r="E27201" s="1"/>
      <c r="F27201" s="1"/>
      <c r="G27201" s="1"/>
      <c r="J27201" s="2"/>
      <c r="K27201" s="2"/>
    </row>
    <row r="27202" spans="4:11">
      <c r="D27202" s="1"/>
      <c r="E27202" s="1"/>
      <c r="F27202" s="1"/>
      <c r="G27202" s="1"/>
      <c r="J27202" s="2"/>
      <c r="K27202" s="2"/>
    </row>
    <row r="27203" spans="4:11">
      <c r="D27203" s="1"/>
      <c r="E27203" s="1"/>
      <c r="F27203" s="1"/>
      <c r="G27203" s="1"/>
      <c r="J27203" s="2"/>
      <c r="K27203" s="2"/>
    </row>
    <row r="27204" spans="4:11">
      <c r="D27204" s="1"/>
      <c r="E27204" s="1"/>
      <c r="F27204" s="1"/>
      <c r="G27204" s="1"/>
      <c r="J27204" s="2"/>
      <c r="K27204" s="2"/>
    </row>
    <row r="27205" spans="4:11">
      <c r="D27205" s="1"/>
      <c r="E27205" s="1"/>
      <c r="F27205" s="1"/>
      <c r="G27205" s="1"/>
      <c r="J27205" s="2"/>
      <c r="K27205" s="2"/>
    </row>
    <row r="27206" spans="4:11">
      <c r="D27206" s="1"/>
      <c r="E27206" s="1"/>
      <c r="F27206" s="1"/>
      <c r="G27206" s="1"/>
      <c r="J27206" s="2"/>
      <c r="K27206" s="2"/>
    </row>
    <row r="27207" spans="4:11">
      <c r="D27207" s="1"/>
      <c r="E27207" s="1"/>
      <c r="F27207" s="1"/>
      <c r="G27207" s="1"/>
      <c r="J27207" s="2"/>
      <c r="K27207" s="2"/>
    </row>
    <row r="27208" spans="4:11">
      <c r="D27208" s="1"/>
      <c r="E27208" s="1"/>
      <c r="F27208" s="1"/>
      <c r="G27208" s="1"/>
      <c r="J27208" s="2"/>
      <c r="K27208" s="2"/>
    </row>
    <row r="27209" spans="4:11">
      <c r="D27209" s="1"/>
      <c r="E27209" s="1"/>
      <c r="F27209" s="1"/>
      <c r="G27209" s="1"/>
      <c r="J27209" s="2"/>
      <c r="K27209" s="2"/>
    </row>
    <row r="27210" spans="4:11">
      <c r="D27210" s="1"/>
      <c r="E27210" s="1"/>
      <c r="F27210" s="1"/>
      <c r="G27210" s="1"/>
      <c r="J27210" s="2"/>
      <c r="K27210" s="2"/>
    </row>
    <row r="27211" spans="4:11">
      <c r="D27211" s="1"/>
      <c r="E27211" s="1"/>
      <c r="F27211" s="1"/>
      <c r="G27211" s="1"/>
      <c r="J27211" s="2"/>
      <c r="K27211" s="2"/>
    </row>
    <row r="27212" spans="4:11">
      <c r="D27212" s="1"/>
      <c r="E27212" s="1"/>
      <c r="F27212" s="1"/>
      <c r="G27212" s="1"/>
      <c r="J27212" s="2"/>
      <c r="K27212" s="2"/>
    </row>
    <row r="27213" spans="4:11">
      <c r="D27213" s="1"/>
      <c r="E27213" s="1"/>
      <c r="F27213" s="1"/>
      <c r="G27213" s="1"/>
      <c r="J27213" s="2"/>
      <c r="K27213" s="2"/>
    </row>
    <row r="27214" spans="4:11">
      <c r="D27214" s="1"/>
      <c r="E27214" s="1"/>
      <c r="F27214" s="1"/>
      <c r="G27214" s="1"/>
      <c r="J27214" s="2"/>
      <c r="K27214" s="2"/>
    </row>
    <row r="27215" spans="4:11">
      <c r="D27215" s="1"/>
      <c r="E27215" s="1"/>
      <c r="F27215" s="1"/>
      <c r="G27215" s="1"/>
      <c r="J27215" s="2"/>
      <c r="K27215" s="2"/>
    </row>
    <row r="27216" spans="4:11">
      <c r="D27216" s="1"/>
      <c r="E27216" s="1"/>
      <c r="F27216" s="1"/>
      <c r="G27216" s="1"/>
      <c r="J27216" s="2"/>
      <c r="K27216" s="2"/>
    </row>
    <row r="27217" spans="4:11">
      <c r="D27217" s="1"/>
      <c r="E27217" s="1"/>
      <c r="F27217" s="1"/>
      <c r="G27217" s="1"/>
      <c r="J27217" s="2"/>
      <c r="K27217" s="2"/>
    </row>
    <row r="27218" spans="4:11">
      <c r="D27218" s="1"/>
      <c r="E27218" s="1"/>
      <c r="F27218" s="1"/>
      <c r="G27218" s="1"/>
      <c r="J27218" s="2"/>
      <c r="K27218" s="2"/>
    </row>
    <row r="27219" spans="4:11">
      <c r="D27219" s="1"/>
      <c r="E27219" s="1"/>
      <c r="F27219" s="1"/>
      <c r="G27219" s="1"/>
      <c r="J27219" s="2"/>
      <c r="K27219" s="2"/>
    </row>
    <row r="27220" spans="4:11">
      <c r="D27220" s="1"/>
      <c r="E27220" s="1"/>
      <c r="F27220" s="1"/>
      <c r="G27220" s="1"/>
      <c r="J27220" s="2"/>
      <c r="K27220" s="2"/>
    </row>
    <row r="27221" spans="4:11">
      <c r="D27221" s="1"/>
      <c r="E27221" s="1"/>
      <c r="F27221" s="1"/>
      <c r="G27221" s="1"/>
      <c r="J27221" s="2"/>
      <c r="K27221" s="2"/>
    </row>
    <row r="27222" spans="4:11">
      <c r="D27222" s="1"/>
      <c r="E27222" s="1"/>
      <c r="F27222" s="1"/>
      <c r="G27222" s="1"/>
      <c r="J27222" s="2"/>
      <c r="K27222" s="2"/>
    </row>
    <row r="27223" spans="4:11">
      <c r="D27223" s="1"/>
      <c r="E27223" s="1"/>
      <c r="F27223" s="1"/>
      <c r="G27223" s="1"/>
      <c r="J27223" s="2"/>
      <c r="K27223" s="2"/>
    </row>
    <row r="27224" spans="4:11">
      <c r="D27224" s="1"/>
      <c r="E27224" s="1"/>
      <c r="F27224" s="1"/>
      <c r="G27224" s="1"/>
      <c r="J27224" s="2"/>
      <c r="K27224" s="2"/>
    </row>
    <row r="27225" spans="4:11">
      <c r="D27225" s="1"/>
      <c r="E27225" s="1"/>
      <c r="F27225" s="1"/>
      <c r="G27225" s="1"/>
      <c r="J27225" s="2"/>
      <c r="K27225" s="2"/>
    </row>
    <row r="27226" spans="4:11">
      <c r="D27226" s="1"/>
      <c r="E27226" s="1"/>
      <c r="F27226" s="1"/>
      <c r="G27226" s="1"/>
      <c r="J27226" s="2"/>
      <c r="K27226" s="2"/>
    </row>
    <row r="27227" spans="4:11">
      <c r="D27227" s="1"/>
      <c r="E27227" s="1"/>
      <c r="F27227" s="1"/>
      <c r="G27227" s="1"/>
      <c r="J27227" s="2"/>
      <c r="K27227" s="2"/>
    </row>
    <row r="27228" spans="4:11">
      <c r="D27228" s="1"/>
      <c r="E27228" s="1"/>
      <c r="F27228" s="1"/>
      <c r="G27228" s="1"/>
      <c r="J27228" s="2"/>
      <c r="K27228" s="2"/>
    </row>
    <row r="27229" spans="4:11">
      <c r="D27229" s="1"/>
      <c r="E27229" s="1"/>
      <c r="F27229" s="1"/>
      <c r="G27229" s="1"/>
      <c r="J27229" s="2"/>
      <c r="K27229" s="2"/>
    </row>
    <row r="27230" spans="4:11">
      <c r="D27230" s="1"/>
      <c r="E27230" s="1"/>
      <c r="F27230" s="1"/>
      <c r="G27230" s="1"/>
      <c r="J27230" s="2"/>
      <c r="K27230" s="2"/>
    </row>
    <row r="27231" spans="4:11">
      <c r="D27231" s="1"/>
      <c r="E27231" s="1"/>
      <c r="F27231" s="1"/>
      <c r="G27231" s="1"/>
      <c r="J27231" s="2"/>
      <c r="K27231" s="2"/>
    </row>
    <row r="27232" spans="4:11">
      <c r="D27232" s="1"/>
      <c r="E27232" s="1"/>
      <c r="F27232" s="1"/>
      <c r="G27232" s="1"/>
      <c r="J27232" s="2"/>
      <c r="K27232" s="2"/>
    </row>
    <row r="27233" spans="4:11">
      <c r="D27233" s="1"/>
      <c r="E27233" s="1"/>
      <c r="F27233" s="1"/>
      <c r="G27233" s="1"/>
      <c r="J27233" s="2"/>
      <c r="K27233" s="2"/>
    </row>
    <row r="27234" spans="4:11">
      <c r="D27234" s="1"/>
      <c r="E27234" s="1"/>
      <c r="F27234" s="1"/>
      <c r="G27234" s="1"/>
      <c r="J27234" s="2"/>
      <c r="K27234" s="2"/>
    </row>
    <row r="27235" spans="4:11">
      <c r="D27235" s="1"/>
      <c r="E27235" s="1"/>
      <c r="F27235" s="1"/>
      <c r="G27235" s="1"/>
      <c r="J27235" s="2"/>
      <c r="K27235" s="2"/>
    </row>
    <row r="27236" spans="4:11">
      <c r="D27236" s="1"/>
      <c r="E27236" s="1"/>
      <c r="F27236" s="1"/>
      <c r="G27236" s="1"/>
      <c r="J27236" s="2"/>
      <c r="K27236" s="2"/>
    </row>
    <row r="27237" spans="4:11">
      <c r="D27237" s="1"/>
      <c r="E27237" s="1"/>
      <c r="F27237" s="1"/>
      <c r="G27237" s="1"/>
      <c r="J27237" s="2"/>
      <c r="K27237" s="2"/>
    </row>
    <row r="27238" spans="4:11">
      <c r="D27238" s="1"/>
      <c r="E27238" s="1"/>
      <c r="F27238" s="1"/>
      <c r="G27238" s="1"/>
      <c r="J27238" s="2"/>
      <c r="K27238" s="2"/>
    </row>
    <row r="27239" spans="4:11">
      <c r="D27239" s="1"/>
      <c r="E27239" s="1"/>
      <c r="F27239" s="1"/>
      <c r="G27239" s="1"/>
      <c r="J27239" s="2"/>
      <c r="K27239" s="2"/>
    </row>
    <row r="27240" spans="4:11">
      <c r="D27240" s="1"/>
      <c r="E27240" s="1"/>
      <c r="F27240" s="1"/>
      <c r="G27240" s="1"/>
      <c r="J27240" s="2"/>
      <c r="K27240" s="2"/>
    </row>
    <row r="27241" spans="4:11">
      <c r="D27241" s="1"/>
      <c r="E27241" s="1"/>
      <c r="F27241" s="1"/>
      <c r="G27241" s="1"/>
      <c r="J27241" s="2"/>
      <c r="K27241" s="2"/>
    </row>
    <row r="27242" spans="4:11">
      <c r="D27242" s="1"/>
      <c r="E27242" s="1"/>
      <c r="F27242" s="1"/>
      <c r="G27242" s="1"/>
      <c r="J27242" s="2"/>
      <c r="K27242" s="2"/>
    </row>
    <row r="27243" spans="4:11">
      <c r="D27243" s="1"/>
      <c r="E27243" s="1"/>
      <c r="F27243" s="1"/>
      <c r="G27243" s="1"/>
      <c r="J27243" s="2"/>
      <c r="K27243" s="2"/>
    </row>
    <row r="27244" spans="4:11">
      <c r="D27244" s="1"/>
      <c r="E27244" s="1"/>
      <c r="F27244" s="1"/>
      <c r="G27244" s="1"/>
      <c r="J27244" s="2"/>
      <c r="K27244" s="2"/>
    </row>
    <row r="27245" spans="4:11">
      <c r="D27245" s="1"/>
      <c r="E27245" s="1"/>
      <c r="F27245" s="1"/>
      <c r="G27245" s="1"/>
      <c r="J27245" s="2"/>
      <c r="K27245" s="2"/>
    </row>
    <row r="27246" spans="4:11">
      <c r="D27246" s="1"/>
      <c r="E27246" s="1"/>
      <c r="F27246" s="1"/>
      <c r="G27246" s="1"/>
      <c r="J27246" s="2"/>
      <c r="K27246" s="2"/>
    </row>
    <row r="27247" spans="4:11">
      <c r="D27247" s="1"/>
      <c r="E27247" s="1"/>
      <c r="F27247" s="1"/>
      <c r="G27247" s="1"/>
      <c r="J27247" s="2"/>
      <c r="K27247" s="2"/>
    </row>
    <row r="27248" spans="4:11">
      <c r="D27248" s="1"/>
      <c r="E27248" s="1"/>
      <c r="F27248" s="1"/>
      <c r="G27248" s="1"/>
      <c r="J27248" s="2"/>
      <c r="K27248" s="2"/>
    </row>
    <row r="27249" spans="4:11">
      <c r="D27249" s="1"/>
      <c r="E27249" s="1"/>
      <c r="F27249" s="1"/>
      <c r="G27249" s="1"/>
      <c r="J27249" s="2"/>
      <c r="K27249" s="2"/>
    </row>
    <row r="27250" spans="4:11">
      <c r="D27250" s="1"/>
      <c r="E27250" s="1"/>
      <c r="F27250" s="1"/>
      <c r="G27250" s="1"/>
      <c r="J27250" s="2"/>
      <c r="K27250" s="2"/>
    </row>
    <row r="27251" spans="4:11">
      <c r="D27251" s="1"/>
      <c r="E27251" s="1"/>
      <c r="F27251" s="1"/>
      <c r="G27251" s="1"/>
      <c r="J27251" s="2"/>
      <c r="K27251" s="2"/>
    </row>
    <row r="27252" spans="4:11">
      <c r="D27252" s="1"/>
      <c r="E27252" s="1"/>
      <c r="F27252" s="1"/>
      <c r="G27252" s="1"/>
      <c r="J27252" s="2"/>
      <c r="K27252" s="2"/>
    </row>
    <row r="27253" spans="4:11">
      <c r="D27253" s="1"/>
      <c r="E27253" s="1"/>
      <c r="F27253" s="1"/>
      <c r="G27253" s="1"/>
      <c r="J27253" s="2"/>
      <c r="K27253" s="2"/>
    </row>
    <row r="27254" spans="4:11">
      <c r="D27254" s="1"/>
      <c r="E27254" s="1"/>
      <c r="F27254" s="1"/>
      <c r="G27254" s="1"/>
      <c r="J27254" s="2"/>
      <c r="K27254" s="2"/>
    </row>
    <row r="27255" spans="4:11">
      <c r="D27255" s="1"/>
      <c r="E27255" s="1"/>
      <c r="F27255" s="1"/>
      <c r="G27255" s="1"/>
      <c r="J27255" s="2"/>
      <c r="K27255" s="2"/>
    </row>
    <row r="27256" spans="4:11">
      <c r="D27256" s="1"/>
      <c r="E27256" s="1"/>
      <c r="F27256" s="1"/>
      <c r="G27256" s="1"/>
      <c r="J27256" s="2"/>
      <c r="K27256" s="2"/>
    </row>
    <row r="27257" spans="4:11">
      <c r="D27257" s="1"/>
      <c r="E27257" s="1"/>
      <c r="F27257" s="1"/>
      <c r="G27257" s="1"/>
      <c r="J27257" s="2"/>
      <c r="K27257" s="2"/>
    </row>
    <row r="27258" spans="4:11">
      <c r="D27258" s="1"/>
      <c r="E27258" s="1"/>
      <c r="F27258" s="1"/>
      <c r="G27258" s="1"/>
      <c r="J27258" s="2"/>
      <c r="K27258" s="2"/>
    </row>
    <row r="27259" spans="4:11">
      <c r="D27259" s="1"/>
      <c r="E27259" s="1"/>
      <c r="F27259" s="1"/>
      <c r="G27259" s="1"/>
      <c r="J27259" s="2"/>
      <c r="K27259" s="2"/>
    </row>
    <row r="27260" spans="4:11">
      <c r="D27260" s="1"/>
      <c r="E27260" s="1"/>
      <c r="F27260" s="1"/>
      <c r="G27260" s="1"/>
      <c r="J27260" s="2"/>
      <c r="K27260" s="2"/>
    </row>
    <row r="27261" spans="4:11">
      <c r="D27261" s="1"/>
      <c r="E27261" s="1"/>
      <c r="F27261" s="1"/>
      <c r="G27261" s="1"/>
      <c r="J27261" s="2"/>
      <c r="K27261" s="2"/>
    </row>
    <row r="27262" spans="4:11">
      <c r="D27262" s="1"/>
      <c r="E27262" s="1"/>
      <c r="F27262" s="1"/>
      <c r="G27262" s="1"/>
      <c r="J27262" s="2"/>
      <c r="K27262" s="2"/>
    </row>
    <row r="27263" spans="4:11">
      <c r="D27263" s="1"/>
      <c r="E27263" s="1"/>
      <c r="F27263" s="1"/>
      <c r="G27263" s="1"/>
      <c r="J27263" s="2"/>
      <c r="K27263" s="2"/>
    </row>
    <row r="27264" spans="4:11">
      <c r="D27264" s="1"/>
      <c r="E27264" s="1"/>
      <c r="F27264" s="1"/>
      <c r="G27264" s="1"/>
      <c r="J27264" s="2"/>
      <c r="K27264" s="2"/>
    </row>
    <row r="27265" spans="4:11">
      <c r="D27265" s="1"/>
      <c r="E27265" s="1"/>
      <c r="F27265" s="1"/>
      <c r="G27265" s="1"/>
      <c r="J27265" s="2"/>
      <c r="K27265" s="2"/>
    </row>
    <row r="27266" spans="4:11">
      <c r="D27266" s="1"/>
      <c r="E27266" s="1"/>
      <c r="F27266" s="1"/>
      <c r="G27266" s="1"/>
      <c r="J27266" s="2"/>
      <c r="K27266" s="2"/>
    </row>
    <row r="27267" spans="4:11">
      <c r="D27267" s="1"/>
      <c r="E27267" s="1"/>
      <c r="F27267" s="1"/>
      <c r="G27267" s="1"/>
      <c r="J27267" s="2"/>
      <c r="K27267" s="2"/>
    </row>
    <row r="27268" spans="4:11">
      <c r="D27268" s="1"/>
      <c r="E27268" s="1"/>
      <c r="F27268" s="1"/>
      <c r="G27268" s="1"/>
      <c r="J27268" s="2"/>
      <c r="K27268" s="2"/>
    </row>
    <row r="27269" spans="4:11">
      <c r="D27269" s="1"/>
      <c r="E27269" s="1"/>
      <c r="F27269" s="1"/>
      <c r="G27269" s="1"/>
      <c r="J27269" s="2"/>
      <c r="K27269" s="2"/>
    </row>
    <row r="27270" spans="4:11">
      <c r="D27270" s="1"/>
      <c r="E27270" s="1"/>
      <c r="F27270" s="1"/>
      <c r="G27270" s="1"/>
      <c r="J27270" s="2"/>
      <c r="K27270" s="2"/>
    </row>
    <row r="27271" spans="4:11">
      <c r="D27271" s="1"/>
      <c r="E27271" s="1"/>
      <c r="F27271" s="1"/>
      <c r="G27271" s="1"/>
      <c r="J27271" s="2"/>
      <c r="K27271" s="2"/>
    </row>
    <row r="27272" spans="4:11">
      <c r="D27272" s="1"/>
      <c r="E27272" s="1"/>
      <c r="F27272" s="1"/>
      <c r="G27272" s="1"/>
      <c r="J27272" s="2"/>
      <c r="K27272" s="2"/>
    </row>
    <row r="27273" spans="4:11">
      <c r="D27273" s="1"/>
      <c r="E27273" s="1"/>
      <c r="F27273" s="1"/>
      <c r="G27273" s="1"/>
      <c r="J27273" s="2"/>
      <c r="K27273" s="2"/>
    </row>
    <row r="27274" spans="4:11">
      <c r="D27274" s="1"/>
      <c r="E27274" s="1"/>
      <c r="F27274" s="1"/>
      <c r="G27274" s="1"/>
      <c r="J27274" s="2"/>
      <c r="K27274" s="2"/>
    </row>
    <row r="27275" spans="4:11">
      <c r="D27275" s="1"/>
      <c r="E27275" s="1"/>
      <c r="F27275" s="1"/>
      <c r="G27275" s="1"/>
      <c r="J27275" s="2"/>
      <c r="K27275" s="2"/>
    </row>
    <row r="27276" spans="4:11">
      <c r="D27276" s="1"/>
      <c r="E27276" s="1"/>
      <c r="F27276" s="1"/>
      <c r="G27276" s="1"/>
      <c r="J27276" s="2"/>
      <c r="K27276" s="2"/>
    </row>
    <row r="27277" spans="4:11">
      <c r="D27277" s="1"/>
      <c r="E27277" s="1"/>
      <c r="F27277" s="1"/>
      <c r="G27277" s="1"/>
      <c r="J27277" s="2"/>
      <c r="K27277" s="2"/>
    </row>
    <row r="27278" spans="4:11">
      <c r="D27278" s="1"/>
      <c r="E27278" s="1"/>
      <c r="F27278" s="1"/>
      <c r="G27278" s="1"/>
      <c r="J27278" s="2"/>
      <c r="K27278" s="2"/>
    </row>
    <row r="27279" spans="4:11">
      <c r="D27279" s="1"/>
      <c r="E27279" s="1"/>
      <c r="F27279" s="1"/>
      <c r="G27279" s="1"/>
      <c r="J27279" s="2"/>
      <c r="K27279" s="2"/>
    </row>
    <row r="27280" spans="4:11">
      <c r="D27280" s="1"/>
      <c r="E27280" s="1"/>
      <c r="F27280" s="1"/>
      <c r="G27280" s="1"/>
      <c r="J27280" s="2"/>
      <c r="K27280" s="2"/>
    </row>
    <row r="27281" spans="4:11">
      <c r="D27281" s="1"/>
      <c r="E27281" s="1"/>
      <c r="F27281" s="1"/>
      <c r="G27281" s="1"/>
      <c r="J27281" s="2"/>
      <c r="K27281" s="2"/>
    </row>
    <row r="27282" spans="4:11">
      <c r="D27282" s="1"/>
      <c r="E27282" s="1"/>
      <c r="F27282" s="1"/>
      <c r="G27282" s="1"/>
      <c r="J27282" s="2"/>
      <c r="K27282" s="2"/>
    </row>
    <row r="27283" spans="4:11">
      <c r="D27283" s="1"/>
      <c r="E27283" s="1"/>
      <c r="F27283" s="1"/>
      <c r="G27283" s="1"/>
      <c r="J27283" s="2"/>
      <c r="K27283" s="2"/>
    </row>
    <row r="27284" spans="4:11">
      <c r="D27284" s="1"/>
      <c r="E27284" s="1"/>
      <c r="F27284" s="1"/>
      <c r="G27284" s="1"/>
      <c r="J27284" s="2"/>
      <c r="K27284" s="2"/>
    </row>
    <row r="27285" spans="4:11">
      <c r="D27285" s="1"/>
      <c r="E27285" s="1"/>
      <c r="F27285" s="1"/>
      <c r="G27285" s="1"/>
      <c r="J27285" s="2"/>
      <c r="K27285" s="2"/>
    </row>
    <row r="27286" spans="4:11">
      <c r="D27286" s="1"/>
      <c r="E27286" s="1"/>
      <c r="F27286" s="1"/>
      <c r="G27286" s="1"/>
      <c r="J27286" s="2"/>
      <c r="K27286" s="2"/>
    </row>
    <row r="27287" spans="4:11">
      <c r="D27287" s="1"/>
      <c r="E27287" s="1"/>
      <c r="F27287" s="1"/>
      <c r="G27287" s="1"/>
      <c r="J27287" s="2"/>
      <c r="K27287" s="2"/>
    </row>
    <row r="27288" spans="4:11">
      <c r="D27288" s="1"/>
      <c r="E27288" s="1"/>
      <c r="F27288" s="1"/>
      <c r="G27288" s="1"/>
      <c r="J27288" s="2"/>
      <c r="K27288" s="2"/>
    </row>
    <row r="27289" spans="4:11">
      <c r="D27289" s="1"/>
      <c r="E27289" s="1"/>
      <c r="F27289" s="1"/>
      <c r="G27289" s="1"/>
      <c r="J27289" s="2"/>
      <c r="K27289" s="2"/>
    </row>
    <row r="27290" spans="4:11">
      <c r="D27290" s="1"/>
      <c r="E27290" s="1"/>
      <c r="F27290" s="1"/>
      <c r="G27290" s="1"/>
      <c r="J27290" s="2"/>
      <c r="K27290" s="2"/>
    </row>
    <row r="27291" spans="4:11">
      <c r="D27291" s="1"/>
      <c r="E27291" s="1"/>
      <c r="F27291" s="1"/>
      <c r="G27291" s="1"/>
      <c r="J27291" s="2"/>
      <c r="K27291" s="2"/>
    </row>
    <row r="27292" spans="4:11">
      <c r="D27292" s="1"/>
      <c r="E27292" s="1"/>
      <c r="F27292" s="1"/>
      <c r="G27292" s="1"/>
      <c r="J27292" s="2"/>
      <c r="K27292" s="2"/>
    </row>
    <row r="27293" spans="4:11">
      <c r="D27293" s="1"/>
      <c r="E27293" s="1"/>
      <c r="F27293" s="1"/>
      <c r="G27293" s="1"/>
      <c r="J27293" s="2"/>
      <c r="K27293" s="2"/>
    </row>
    <row r="27294" spans="4:11">
      <c r="D27294" s="1"/>
      <c r="E27294" s="1"/>
      <c r="F27294" s="1"/>
      <c r="G27294" s="1"/>
      <c r="J27294" s="2"/>
      <c r="K27294" s="2"/>
    </row>
    <row r="27295" spans="4:11">
      <c r="D27295" s="1"/>
      <c r="E27295" s="1"/>
      <c r="F27295" s="1"/>
      <c r="G27295" s="1"/>
      <c r="J27295" s="2"/>
      <c r="K27295" s="2"/>
    </row>
    <row r="27296" spans="4:11">
      <c r="D27296" s="1"/>
      <c r="E27296" s="1"/>
      <c r="F27296" s="1"/>
      <c r="G27296" s="1"/>
      <c r="J27296" s="2"/>
      <c r="K27296" s="2"/>
    </row>
    <row r="27297" spans="4:11">
      <c r="D27297" s="1"/>
      <c r="E27297" s="1"/>
      <c r="F27297" s="1"/>
      <c r="G27297" s="1"/>
      <c r="J27297" s="2"/>
      <c r="K27297" s="2"/>
    </row>
    <row r="27298" spans="4:11">
      <c r="D27298" s="1"/>
      <c r="E27298" s="1"/>
      <c r="F27298" s="1"/>
      <c r="G27298" s="1"/>
      <c r="J27298" s="2"/>
      <c r="K27298" s="2"/>
    </row>
    <row r="27299" spans="4:11">
      <c r="D27299" s="1"/>
      <c r="E27299" s="1"/>
      <c r="F27299" s="1"/>
      <c r="G27299" s="1"/>
      <c r="J27299" s="2"/>
      <c r="K27299" s="2"/>
    </row>
    <row r="27300" spans="4:11">
      <c r="D27300" s="1"/>
      <c r="E27300" s="1"/>
      <c r="F27300" s="1"/>
      <c r="G27300" s="1"/>
      <c r="J27300" s="2"/>
      <c r="K27300" s="2"/>
    </row>
    <row r="27301" spans="4:11">
      <c r="D27301" s="1"/>
      <c r="E27301" s="1"/>
      <c r="F27301" s="1"/>
      <c r="G27301" s="1"/>
      <c r="J27301" s="2"/>
      <c r="K27301" s="2"/>
    </row>
    <row r="27302" spans="4:11">
      <c r="D27302" s="1"/>
      <c r="E27302" s="1"/>
      <c r="F27302" s="1"/>
      <c r="G27302" s="1"/>
      <c r="J27302" s="2"/>
      <c r="K27302" s="2"/>
    </row>
    <row r="27303" spans="4:11">
      <c r="D27303" s="1"/>
      <c r="E27303" s="1"/>
      <c r="F27303" s="1"/>
      <c r="G27303" s="1"/>
      <c r="J27303" s="2"/>
      <c r="K27303" s="2"/>
    </row>
    <row r="27304" spans="4:11">
      <c r="D27304" s="1"/>
      <c r="E27304" s="1"/>
      <c r="F27304" s="1"/>
      <c r="G27304" s="1"/>
      <c r="J27304" s="2"/>
      <c r="K27304" s="2"/>
    </row>
    <row r="27305" spans="4:11">
      <c r="D27305" s="1"/>
      <c r="E27305" s="1"/>
      <c r="F27305" s="1"/>
      <c r="G27305" s="1"/>
      <c r="J27305" s="2"/>
      <c r="K27305" s="2"/>
    </row>
    <row r="27306" spans="4:11">
      <c r="D27306" s="1"/>
      <c r="E27306" s="1"/>
      <c r="F27306" s="1"/>
      <c r="G27306" s="1"/>
      <c r="J27306" s="2"/>
      <c r="K27306" s="2"/>
    </row>
    <row r="27307" spans="4:11">
      <c r="D27307" s="1"/>
      <c r="E27307" s="1"/>
      <c r="F27307" s="1"/>
      <c r="G27307" s="1"/>
      <c r="J27307" s="2"/>
      <c r="K27307" s="2"/>
    </row>
    <row r="27308" spans="4:11">
      <c r="D27308" s="1"/>
      <c r="E27308" s="1"/>
      <c r="F27308" s="1"/>
      <c r="G27308" s="1"/>
      <c r="J27308" s="2"/>
      <c r="K27308" s="2"/>
    </row>
    <row r="27309" spans="4:11">
      <c r="D27309" s="1"/>
      <c r="E27309" s="1"/>
      <c r="F27309" s="1"/>
      <c r="G27309" s="1"/>
      <c r="J27309" s="2"/>
      <c r="K27309" s="2"/>
    </row>
    <row r="27310" spans="4:11">
      <c r="D27310" s="1"/>
      <c r="E27310" s="1"/>
      <c r="F27310" s="1"/>
      <c r="G27310" s="1"/>
      <c r="J27310" s="2"/>
      <c r="K27310" s="2"/>
    </row>
    <row r="27311" spans="4:11">
      <c r="D27311" s="1"/>
      <c r="E27311" s="1"/>
      <c r="F27311" s="1"/>
      <c r="G27311" s="1"/>
      <c r="J27311" s="2"/>
      <c r="K27311" s="2"/>
    </row>
    <row r="27312" spans="4:11">
      <c r="D27312" s="1"/>
      <c r="E27312" s="1"/>
      <c r="F27312" s="1"/>
      <c r="G27312" s="1"/>
      <c r="J27312" s="2"/>
      <c r="K27312" s="2"/>
    </row>
    <row r="27313" spans="4:11">
      <c r="D27313" s="1"/>
      <c r="E27313" s="1"/>
      <c r="F27313" s="1"/>
      <c r="G27313" s="1"/>
      <c r="J27313" s="2"/>
      <c r="K27313" s="2"/>
    </row>
    <row r="27314" spans="4:11">
      <c r="D27314" s="1"/>
      <c r="E27314" s="1"/>
      <c r="F27314" s="1"/>
      <c r="G27314" s="1"/>
      <c r="J27314" s="2"/>
      <c r="K27314" s="2"/>
    </row>
    <row r="27315" spans="4:11">
      <c r="D27315" s="1"/>
      <c r="E27315" s="1"/>
      <c r="F27315" s="1"/>
      <c r="G27315" s="1"/>
      <c r="J27315" s="2"/>
      <c r="K27315" s="2"/>
    </row>
    <row r="27316" spans="4:11">
      <c r="D27316" s="1"/>
      <c r="E27316" s="1"/>
      <c r="F27316" s="1"/>
      <c r="G27316" s="1"/>
      <c r="J27316" s="2"/>
      <c r="K27316" s="2"/>
    </row>
    <row r="27317" spans="4:11">
      <c r="D27317" s="1"/>
      <c r="E27317" s="1"/>
      <c r="F27317" s="1"/>
      <c r="G27317" s="1"/>
      <c r="J27317" s="2"/>
      <c r="K27317" s="2"/>
    </row>
    <row r="27318" spans="4:11">
      <c r="D27318" s="1"/>
      <c r="E27318" s="1"/>
      <c r="F27318" s="1"/>
      <c r="G27318" s="1"/>
      <c r="J27318" s="2"/>
      <c r="K27318" s="2"/>
    </row>
    <row r="27319" spans="4:11">
      <c r="D27319" s="1"/>
      <c r="E27319" s="1"/>
      <c r="F27319" s="1"/>
      <c r="G27319" s="1"/>
      <c r="J27319" s="2"/>
      <c r="K27319" s="2"/>
    </row>
    <row r="27320" spans="4:11">
      <c r="D27320" s="1"/>
      <c r="E27320" s="1"/>
      <c r="F27320" s="1"/>
      <c r="G27320" s="1"/>
      <c r="J27320" s="2"/>
      <c r="K27320" s="2"/>
    </row>
    <row r="27321" spans="4:11">
      <c r="D27321" s="1"/>
      <c r="E27321" s="1"/>
      <c r="F27321" s="1"/>
      <c r="G27321" s="1"/>
      <c r="J27321" s="2"/>
      <c r="K27321" s="2"/>
    </row>
    <row r="27322" spans="4:11">
      <c r="D27322" s="1"/>
      <c r="E27322" s="1"/>
      <c r="F27322" s="1"/>
      <c r="G27322" s="1"/>
      <c r="J27322" s="2"/>
      <c r="K27322" s="2"/>
    </row>
    <row r="27323" spans="4:11">
      <c r="D27323" s="1"/>
      <c r="E27323" s="1"/>
      <c r="F27323" s="1"/>
      <c r="G27323" s="1"/>
      <c r="J27323" s="2"/>
      <c r="K27323" s="2"/>
    </row>
    <row r="27324" spans="4:11">
      <c r="D27324" s="1"/>
      <c r="E27324" s="1"/>
      <c r="F27324" s="1"/>
      <c r="G27324" s="1"/>
      <c r="J27324" s="2"/>
      <c r="K27324" s="2"/>
    </row>
    <row r="27325" spans="4:11">
      <c r="D27325" s="1"/>
      <c r="E27325" s="1"/>
      <c r="F27325" s="1"/>
      <c r="G27325" s="1"/>
      <c r="J27325" s="2"/>
      <c r="K27325" s="2"/>
    </row>
    <row r="27326" spans="4:11">
      <c r="D27326" s="1"/>
      <c r="E27326" s="1"/>
      <c r="F27326" s="1"/>
      <c r="G27326" s="1"/>
      <c r="J27326" s="2"/>
      <c r="K27326" s="2"/>
    </row>
    <row r="27327" spans="4:11">
      <c r="D27327" s="1"/>
      <c r="E27327" s="1"/>
      <c r="F27327" s="1"/>
      <c r="G27327" s="1"/>
      <c r="J27327" s="2"/>
      <c r="K27327" s="2"/>
    </row>
    <row r="27328" spans="4:11">
      <c r="D27328" s="1"/>
      <c r="E27328" s="1"/>
      <c r="F27328" s="1"/>
      <c r="G27328" s="1"/>
      <c r="J27328" s="2"/>
      <c r="K27328" s="2"/>
    </row>
    <row r="27329" spans="4:11">
      <c r="D27329" s="1"/>
      <c r="E27329" s="1"/>
      <c r="F27329" s="1"/>
      <c r="G27329" s="1"/>
      <c r="J27329" s="2"/>
      <c r="K27329" s="2"/>
    </row>
    <row r="27330" spans="4:11">
      <c r="D27330" s="1"/>
      <c r="E27330" s="1"/>
      <c r="F27330" s="1"/>
      <c r="G27330" s="1"/>
      <c r="J27330" s="2"/>
      <c r="K27330" s="2"/>
    </row>
    <row r="27331" spans="4:11">
      <c r="D27331" s="1"/>
      <c r="E27331" s="1"/>
      <c r="F27331" s="1"/>
      <c r="G27331" s="1"/>
      <c r="J27331" s="2"/>
      <c r="K27331" s="2"/>
    </row>
    <row r="27332" spans="4:11">
      <c r="D27332" s="1"/>
      <c r="E27332" s="1"/>
      <c r="F27332" s="1"/>
      <c r="G27332" s="1"/>
      <c r="J27332" s="2"/>
      <c r="K27332" s="2"/>
    </row>
    <row r="27333" spans="4:11">
      <c r="D27333" s="1"/>
      <c r="E27333" s="1"/>
      <c r="F27333" s="1"/>
      <c r="G27333" s="1"/>
      <c r="J27333" s="2"/>
      <c r="K27333" s="2"/>
    </row>
    <row r="27334" spans="4:11">
      <c r="D27334" s="1"/>
      <c r="E27334" s="1"/>
      <c r="F27334" s="1"/>
      <c r="G27334" s="1"/>
      <c r="J27334" s="2"/>
      <c r="K27334" s="2"/>
    </row>
    <row r="27335" spans="4:11">
      <c r="D27335" s="1"/>
      <c r="E27335" s="1"/>
      <c r="F27335" s="1"/>
      <c r="G27335" s="1"/>
      <c r="J27335" s="2"/>
      <c r="K27335" s="2"/>
    </row>
    <row r="27336" spans="4:11">
      <c r="D27336" s="1"/>
      <c r="E27336" s="1"/>
      <c r="F27336" s="1"/>
      <c r="G27336" s="1"/>
      <c r="J27336" s="2"/>
      <c r="K27336" s="2"/>
    </row>
    <row r="27337" spans="4:11">
      <c r="D27337" s="1"/>
      <c r="E27337" s="1"/>
      <c r="F27337" s="1"/>
      <c r="G27337" s="1"/>
      <c r="J27337" s="2"/>
      <c r="K27337" s="2"/>
    </row>
    <row r="27338" spans="4:11">
      <c r="D27338" s="1"/>
      <c r="E27338" s="1"/>
      <c r="F27338" s="1"/>
      <c r="G27338" s="1"/>
      <c r="J27338" s="2"/>
      <c r="K27338" s="2"/>
    </row>
    <row r="27339" spans="4:11">
      <c r="D27339" s="1"/>
      <c r="E27339" s="1"/>
      <c r="F27339" s="1"/>
      <c r="G27339" s="1"/>
      <c r="J27339" s="2"/>
      <c r="K27339" s="2"/>
    </row>
    <row r="27340" spans="4:11">
      <c r="D27340" s="1"/>
      <c r="E27340" s="1"/>
      <c r="F27340" s="1"/>
      <c r="G27340" s="1"/>
      <c r="J27340" s="2"/>
      <c r="K27340" s="2"/>
    </row>
    <row r="27341" spans="4:11">
      <c r="D27341" s="1"/>
      <c r="E27341" s="1"/>
      <c r="F27341" s="1"/>
      <c r="G27341" s="1"/>
      <c r="J27341" s="2"/>
      <c r="K27341" s="2"/>
    </row>
    <row r="27342" spans="4:11">
      <c r="D27342" s="1"/>
      <c r="E27342" s="1"/>
      <c r="F27342" s="1"/>
      <c r="G27342" s="1"/>
      <c r="J27342" s="2"/>
      <c r="K27342" s="2"/>
    </row>
    <row r="27343" spans="4:11">
      <c r="D27343" s="1"/>
      <c r="E27343" s="1"/>
      <c r="F27343" s="1"/>
      <c r="G27343" s="1"/>
      <c r="J27343" s="2"/>
      <c r="K27343" s="2"/>
    </row>
    <row r="27344" spans="4:11">
      <c r="D27344" s="1"/>
      <c r="E27344" s="1"/>
      <c r="F27344" s="1"/>
      <c r="G27344" s="1"/>
      <c r="J27344" s="2"/>
      <c r="K27344" s="2"/>
    </row>
    <row r="27345" spans="4:11">
      <c r="D27345" s="1"/>
      <c r="E27345" s="1"/>
      <c r="F27345" s="1"/>
      <c r="G27345" s="1"/>
      <c r="J27345" s="2"/>
      <c r="K27345" s="2"/>
    </row>
    <row r="27346" spans="4:11">
      <c r="D27346" s="1"/>
      <c r="E27346" s="1"/>
      <c r="F27346" s="1"/>
      <c r="G27346" s="1"/>
      <c r="J27346" s="2"/>
      <c r="K27346" s="2"/>
    </row>
    <row r="27347" spans="4:11">
      <c r="D27347" s="1"/>
      <c r="E27347" s="1"/>
      <c r="F27347" s="1"/>
      <c r="G27347" s="1"/>
      <c r="J27347" s="2"/>
      <c r="K27347" s="2"/>
    </row>
    <row r="27348" spans="4:11">
      <c r="D27348" s="1"/>
      <c r="E27348" s="1"/>
      <c r="F27348" s="1"/>
      <c r="G27348" s="1"/>
      <c r="J27348" s="2"/>
      <c r="K27348" s="2"/>
    </row>
    <row r="27349" spans="4:11">
      <c r="D27349" s="1"/>
      <c r="E27349" s="1"/>
      <c r="F27349" s="1"/>
      <c r="G27349" s="1"/>
      <c r="J27349" s="2"/>
      <c r="K27349" s="2"/>
    </row>
    <row r="27350" spans="4:11">
      <c r="D27350" s="1"/>
      <c r="E27350" s="1"/>
      <c r="F27350" s="1"/>
      <c r="G27350" s="1"/>
      <c r="J27350" s="2"/>
      <c r="K27350" s="2"/>
    </row>
    <row r="27351" spans="4:11">
      <c r="D27351" s="1"/>
      <c r="E27351" s="1"/>
      <c r="F27351" s="1"/>
      <c r="G27351" s="1"/>
      <c r="J27351" s="2"/>
      <c r="K27351" s="2"/>
    </row>
    <row r="27352" spans="4:11">
      <c r="D27352" s="1"/>
      <c r="E27352" s="1"/>
      <c r="F27352" s="1"/>
      <c r="G27352" s="1"/>
      <c r="J27352" s="2"/>
      <c r="K27352" s="2"/>
    </row>
    <row r="27353" spans="4:11">
      <c r="D27353" s="1"/>
      <c r="E27353" s="1"/>
      <c r="F27353" s="1"/>
      <c r="G27353" s="1"/>
      <c r="J27353" s="2"/>
      <c r="K27353" s="2"/>
    </row>
    <row r="27354" spans="4:11">
      <c r="D27354" s="1"/>
      <c r="E27354" s="1"/>
      <c r="F27354" s="1"/>
      <c r="G27354" s="1"/>
      <c r="J27354" s="2"/>
      <c r="K27354" s="2"/>
    </row>
    <row r="27355" spans="4:11">
      <c r="D27355" s="1"/>
      <c r="E27355" s="1"/>
      <c r="F27355" s="1"/>
      <c r="G27355" s="1"/>
      <c r="J27355" s="2"/>
      <c r="K27355" s="2"/>
    </row>
    <row r="27356" spans="4:11">
      <c r="D27356" s="1"/>
      <c r="E27356" s="1"/>
      <c r="F27356" s="1"/>
      <c r="G27356" s="1"/>
      <c r="J27356" s="2"/>
      <c r="K27356" s="2"/>
    </row>
    <row r="27357" spans="4:11">
      <c r="D27357" s="1"/>
      <c r="E27357" s="1"/>
      <c r="F27357" s="1"/>
      <c r="G27357" s="1"/>
      <c r="J27357" s="2"/>
      <c r="K27357" s="2"/>
    </row>
    <row r="27358" spans="4:11">
      <c r="D27358" s="1"/>
      <c r="E27358" s="1"/>
      <c r="F27358" s="1"/>
      <c r="G27358" s="1"/>
      <c r="J27358" s="2"/>
      <c r="K27358" s="2"/>
    </row>
    <row r="27359" spans="4:11">
      <c r="D27359" s="1"/>
      <c r="E27359" s="1"/>
      <c r="F27359" s="1"/>
      <c r="G27359" s="1"/>
      <c r="J27359" s="2"/>
      <c r="K27359" s="2"/>
    </row>
    <row r="27360" spans="4:11">
      <c r="D27360" s="1"/>
      <c r="E27360" s="1"/>
      <c r="F27360" s="1"/>
      <c r="G27360" s="1"/>
      <c r="J27360" s="2"/>
      <c r="K27360" s="2"/>
    </row>
    <row r="27361" spans="4:11">
      <c r="D27361" s="1"/>
      <c r="E27361" s="1"/>
      <c r="F27361" s="1"/>
      <c r="G27361" s="1"/>
      <c r="J27361" s="2"/>
      <c r="K27361" s="2"/>
    </row>
    <row r="27362" spans="4:11">
      <c r="D27362" s="1"/>
      <c r="E27362" s="1"/>
      <c r="F27362" s="1"/>
      <c r="G27362" s="1"/>
      <c r="J27362" s="2"/>
      <c r="K27362" s="2"/>
    </row>
    <row r="27363" spans="4:11">
      <c r="D27363" s="1"/>
      <c r="E27363" s="1"/>
      <c r="F27363" s="1"/>
      <c r="G27363" s="1"/>
      <c r="J27363" s="2"/>
      <c r="K27363" s="2"/>
    </row>
    <row r="27364" spans="4:11">
      <c r="D27364" s="1"/>
      <c r="E27364" s="1"/>
      <c r="F27364" s="1"/>
      <c r="G27364" s="1"/>
      <c r="J27364" s="2"/>
      <c r="K27364" s="2"/>
    </row>
    <row r="27365" spans="4:11">
      <c r="D27365" s="1"/>
      <c r="E27365" s="1"/>
      <c r="F27365" s="1"/>
      <c r="G27365" s="1"/>
      <c r="J27365" s="2"/>
      <c r="K27365" s="2"/>
    </row>
    <row r="27366" spans="4:11">
      <c r="D27366" s="1"/>
      <c r="E27366" s="1"/>
      <c r="F27366" s="1"/>
      <c r="G27366" s="1"/>
      <c r="J27366" s="2"/>
      <c r="K27366" s="2"/>
    </row>
    <row r="27367" spans="4:11">
      <c r="D27367" s="1"/>
      <c r="E27367" s="1"/>
      <c r="F27367" s="1"/>
      <c r="G27367" s="1"/>
      <c r="J27367" s="2"/>
      <c r="K27367" s="2"/>
    </row>
    <row r="27368" spans="4:11">
      <c r="D27368" s="1"/>
      <c r="E27368" s="1"/>
      <c r="F27368" s="1"/>
      <c r="G27368" s="1"/>
      <c r="J27368" s="2"/>
      <c r="K27368" s="2"/>
    </row>
    <row r="27369" spans="4:11">
      <c r="D27369" s="1"/>
      <c r="E27369" s="1"/>
      <c r="F27369" s="1"/>
      <c r="G27369" s="1"/>
      <c r="J27369" s="2"/>
      <c r="K27369" s="2"/>
    </row>
    <row r="27370" spans="4:11">
      <c r="D27370" s="1"/>
      <c r="E27370" s="1"/>
      <c r="F27370" s="1"/>
      <c r="G27370" s="1"/>
      <c r="J27370" s="2"/>
      <c r="K27370" s="2"/>
    </row>
    <row r="27371" spans="4:11">
      <c r="D27371" s="1"/>
      <c r="E27371" s="1"/>
      <c r="F27371" s="1"/>
      <c r="G27371" s="1"/>
      <c r="J27371" s="2"/>
      <c r="K27371" s="2"/>
    </row>
    <row r="27372" spans="4:11">
      <c r="D27372" s="1"/>
      <c r="E27372" s="1"/>
      <c r="F27372" s="1"/>
      <c r="G27372" s="1"/>
      <c r="J27372" s="2"/>
      <c r="K27372" s="2"/>
    </row>
    <row r="27373" spans="4:11">
      <c r="D27373" s="1"/>
      <c r="E27373" s="1"/>
      <c r="F27373" s="1"/>
      <c r="G27373" s="1"/>
      <c r="J27373" s="2"/>
      <c r="K27373" s="2"/>
    </row>
    <row r="27374" spans="4:11">
      <c r="D27374" s="1"/>
      <c r="E27374" s="1"/>
      <c r="F27374" s="1"/>
      <c r="G27374" s="1"/>
      <c r="J27374" s="2"/>
      <c r="K27374" s="2"/>
    </row>
    <row r="27375" spans="4:11">
      <c r="D27375" s="1"/>
      <c r="E27375" s="1"/>
      <c r="F27375" s="1"/>
      <c r="G27375" s="1"/>
      <c r="J27375" s="2"/>
      <c r="K27375" s="2"/>
    </row>
    <row r="27376" spans="4:11">
      <c r="D27376" s="1"/>
      <c r="E27376" s="1"/>
      <c r="F27376" s="1"/>
      <c r="G27376" s="1"/>
      <c r="J27376" s="2"/>
      <c r="K27376" s="2"/>
    </row>
    <row r="27377" spans="4:11">
      <c r="D27377" s="1"/>
      <c r="E27377" s="1"/>
      <c r="F27377" s="1"/>
      <c r="G27377" s="1"/>
      <c r="J27377" s="2"/>
      <c r="K27377" s="2"/>
    </row>
    <row r="27378" spans="4:11">
      <c r="D27378" s="1"/>
      <c r="E27378" s="1"/>
      <c r="F27378" s="1"/>
      <c r="G27378" s="1"/>
      <c r="J27378" s="2"/>
      <c r="K27378" s="2"/>
    </row>
    <row r="27379" spans="4:11">
      <c r="D27379" s="1"/>
      <c r="E27379" s="1"/>
      <c r="F27379" s="1"/>
      <c r="G27379" s="1"/>
      <c r="J27379" s="2"/>
      <c r="K27379" s="2"/>
    </row>
    <row r="27380" spans="4:11">
      <c r="D27380" s="1"/>
      <c r="E27380" s="1"/>
      <c r="F27380" s="1"/>
      <c r="G27380" s="1"/>
      <c r="J27380" s="2"/>
      <c r="K27380" s="2"/>
    </row>
    <row r="27381" spans="4:11">
      <c r="D27381" s="1"/>
      <c r="E27381" s="1"/>
      <c r="F27381" s="1"/>
      <c r="G27381" s="1"/>
      <c r="J27381" s="2"/>
      <c r="K27381" s="2"/>
    </row>
    <row r="27382" spans="4:11">
      <c r="D27382" s="1"/>
      <c r="E27382" s="1"/>
      <c r="F27382" s="1"/>
      <c r="G27382" s="1"/>
      <c r="J27382" s="2"/>
      <c r="K27382" s="2"/>
    </row>
    <row r="27383" spans="4:11">
      <c r="D27383" s="1"/>
      <c r="E27383" s="1"/>
      <c r="F27383" s="1"/>
      <c r="G27383" s="1"/>
      <c r="J27383" s="2"/>
      <c r="K27383" s="2"/>
    </row>
    <row r="27384" spans="4:11">
      <c r="D27384" s="1"/>
      <c r="E27384" s="1"/>
      <c r="F27384" s="1"/>
      <c r="G27384" s="1"/>
      <c r="J27384" s="2"/>
      <c r="K27384" s="2"/>
    </row>
    <row r="27385" spans="4:11">
      <c r="D27385" s="1"/>
      <c r="E27385" s="1"/>
      <c r="F27385" s="1"/>
      <c r="G27385" s="1"/>
      <c r="J27385" s="2"/>
      <c r="K27385" s="2"/>
    </row>
    <row r="27386" spans="4:11">
      <c r="D27386" s="1"/>
      <c r="E27386" s="1"/>
      <c r="F27386" s="1"/>
      <c r="G27386" s="1"/>
      <c r="J27386" s="2"/>
      <c r="K27386" s="2"/>
    </row>
    <row r="27387" spans="4:11">
      <c r="D27387" s="1"/>
      <c r="E27387" s="1"/>
      <c r="F27387" s="1"/>
      <c r="G27387" s="1"/>
      <c r="J27387" s="2"/>
      <c r="K27387" s="2"/>
    </row>
    <row r="27388" spans="4:11">
      <c r="D27388" s="1"/>
      <c r="E27388" s="1"/>
      <c r="F27388" s="1"/>
      <c r="G27388" s="1"/>
      <c r="J27388" s="2"/>
      <c r="K27388" s="2"/>
    </row>
    <row r="27389" spans="4:11">
      <c r="D27389" s="1"/>
      <c r="E27389" s="1"/>
      <c r="F27389" s="1"/>
      <c r="G27389" s="1"/>
      <c r="J27389" s="2"/>
      <c r="K27389" s="2"/>
    </row>
    <row r="27390" spans="4:11">
      <c r="D27390" s="1"/>
      <c r="E27390" s="1"/>
      <c r="F27390" s="1"/>
      <c r="G27390" s="1"/>
      <c r="J27390" s="2"/>
      <c r="K27390" s="2"/>
    </row>
    <row r="27391" spans="4:11">
      <c r="D27391" s="1"/>
      <c r="E27391" s="1"/>
      <c r="F27391" s="1"/>
      <c r="G27391" s="1"/>
      <c r="J27391" s="2"/>
      <c r="K27391" s="2"/>
    </row>
    <row r="27392" spans="4:11">
      <c r="D27392" s="1"/>
      <c r="E27392" s="1"/>
      <c r="F27392" s="1"/>
      <c r="G27392" s="1"/>
      <c r="J27392" s="2"/>
      <c r="K27392" s="2"/>
    </row>
    <row r="27393" spans="4:11">
      <c r="D27393" s="1"/>
      <c r="E27393" s="1"/>
      <c r="F27393" s="1"/>
      <c r="G27393" s="1"/>
      <c r="J27393" s="2"/>
      <c r="K27393" s="2"/>
    </row>
    <row r="27394" spans="4:11">
      <c r="D27394" s="1"/>
      <c r="E27394" s="1"/>
      <c r="F27394" s="1"/>
      <c r="G27394" s="1"/>
      <c r="J27394" s="2"/>
      <c r="K27394" s="2"/>
    </row>
    <row r="27395" spans="4:11">
      <c r="D27395" s="1"/>
      <c r="E27395" s="1"/>
      <c r="F27395" s="1"/>
      <c r="G27395" s="1"/>
      <c r="J27395" s="2"/>
      <c r="K27395" s="2"/>
    </row>
    <row r="27396" spans="4:11">
      <c r="D27396" s="1"/>
      <c r="E27396" s="1"/>
      <c r="F27396" s="1"/>
      <c r="G27396" s="1"/>
      <c r="J27396" s="2"/>
      <c r="K27396" s="2"/>
    </row>
    <row r="27397" spans="4:11">
      <c r="D27397" s="1"/>
      <c r="E27397" s="1"/>
      <c r="F27397" s="1"/>
      <c r="G27397" s="1"/>
      <c r="J27397" s="2"/>
      <c r="K27397" s="2"/>
    </row>
    <row r="27398" spans="4:11">
      <c r="D27398" s="1"/>
      <c r="E27398" s="1"/>
      <c r="F27398" s="1"/>
      <c r="G27398" s="1"/>
      <c r="J27398" s="2"/>
      <c r="K27398" s="2"/>
    </row>
    <row r="27399" spans="4:11">
      <c r="D27399" s="1"/>
      <c r="E27399" s="1"/>
      <c r="F27399" s="1"/>
      <c r="G27399" s="1"/>
      <c r="J27399" s="2"/>
      <c r="K27399" s="2"/>
    </row>
    <row r="27400" spans="4:11">
      <c r="D27400" s="1"/>
      <c r="E27400" s="1"/>
      <c r="F27400" s="1"/>
      <c r="G27400" s="1"/>
      <c r="J27400" s="2"/>
      <c r="K27400" s="2"/>
    </row>
    <row r="27401" spans="4:11">
      <c r="D27401" s="1"/>
      <c r="E27401" s="1"/>
      <c r="F27401" s="1"/>
      <c r="G27401" s="1"/>
      <c r="J27401" s="2"/>
      <c r="K27401" s="2"/>
    </row>
    <row r="27402" spans="4:11">
      <c r="D27402" s="1"/>
      <c r="E27402" s="1"/>
      <c r="F27402" s="1"/>
      <c r="G27402" s="1"/>
      <c r="J27402" s="2"/>
      <c r="K27402" s="2"/>
    </row>
    <row r="27403" spans="4:11">
      <c r="D27403" s="1"/>
      <c r="E27403" s="1"/>
      <c r="F27403" s="1"/>
      <c r="G27403" s="1"/>
      <c r="J27403" s="2"/>
      <c r="K27403" s="2"/>
    </row>
    <row r="27404" spans="4:11">
      <c r="D27404" s="1"/>
      <c r="E27404" s="1"/>
      <c r="F27404" s="1"/>
      <c r="G27404" s="1"/>
      <c r="J27404" s="2"/>
      <c r="K27404" s="2"/>
    </row>
    <row r="27405" spans="4:11">
      <c r="D27405" s="1"/>
      <c r="E27405" s="1"/>
      <c r="F27405" s="1"/>
      <c r="G27405" s="1"/>
      <c r="J27405" s="2"/>
      <c r="K27405" s="2"/>
    </row>
    <row r="27406" spans="4:11">
      <c r="D27406" s="1"/>
      <c r="E27406" s="1"/>
      <c r="F27406" s="1"/>
      <c r="G27406" s="1"/>
      <c r="J27406" s="2"/>
      <c r="K27406" s="2"/>
    </row>
    <row r="27407" spans="4:11">
      <c r="D27407" s="1"/>
      <c r="E27407" s="1"/>
      <c r="F27407" s="1"/>
      <c r="G27407" s="1"/>
      <c r="J27407" s="2"/>
      <c r="K27407" s="2"/>
    </row>
    <row r="27408" spans="4:11">
      <c r="D27408" s="1"/>
      <c r="E27408" s="1"/>
      <c r="F27408" s="1"/>
      <c r="G27408" s="1"/>
      <c r="J27408" s="2"/>
      <c r="K27408" s="2"/>
    </row>
    <row r="27409" spans="4:11">
      <c r="D27409" s="1"/>
      <c r="E27409" s="1"/>
      <c r="F27409" s="1"/>
      <c r="G27409" s="1"/>
      <c r="J27409" s="2"/>
      <c r="K27409" s="2"/>
    </row>
    <row r="27410" spans="4:11">
      <c r="D27410" s="1"/>
      <c r="E27410" s="1"/>
      <c r="F27410" s="1"/>
      <c r="G27410" s="1"/>
      <c r="J27410" s="2"/>
      <c r="K27410" s="2"/>
    </row>
    <row r="27411" spans="4:11">
      <c r="D27411" s="1"/>
      <c r="E27411" s="1"/>
      <c r="F27411" s="1"/>
      <c r="G27411" s="1"/>
      <c r="J27411" s="2"/>
      <c r="K27411" s="2"/>
    </row>
    <row r="27412" spans="4:11">
      <c r="D27412" s="1"/>
      <c r="E27412" s="1"/>
      <c r="F27412" s="1"/>
      <c r="G27412" s="1"/>
      <c r="J27412" s="2"/>
      <c r="K27412" s="2"/>
    </row>
    <row r="27413" spans="4:11">
      <c r="D27413" s="1"/>
      <c r="E27413" s="1"/>
      <c r="F27413" s="1"/>
      <c r="G27413" s="1"/>
      <c r="J27413" s="2"/>
      <c r="K27413" s="2"/>
    </row>
    <row r="27414" spans="4:11">
      <c r="D27414" s="1"/>
      <c r="E27414" s="1"/>
      <c r="F27414" s="1"/>
      <c r="G27414" s="1"/>
      <c r="J27414" s="2"/>
      <c r="K27414" s="2"/>
    </row>
    <row r="27415" spans="4:11">
      <c r="D27415" s="1"/>
      <c r="E27415" s="1"/>
      <c r="F27415" s="1"/>
      <c r="G27415" s="1"/>
      <c r="J27415" s="2"/>
      <c r="K27415" s="2"/>
    </row>
    <row r="27416" spans="4:11">
      <c r="D27416" s="1"/>
      <c r="E27416" s="1"/>
      <c r="F27416" s="1"/>
      <c r="G27416" s="1"/>
      <c r="J27416" s="2"/>
      <c r="K27416" s="2"/>
    </row>
    <row r="27417" spans="4:11">
      <c r="D27417" s="1"/>
      <c r="E27417" s="1"/>
      <c r="F27417" s="1"/>
      <c r="G27417" s="1"/>
      <c r="J27417" s="2"/>
      <c r="K27417" s="2"/>
    </row>
    <row r="27418" spans="4:11">
      <c r="D27418" s="1"/>
      <c r="E27418" s="1"/>
      <c r="F27418" s="1"/>
      <c r="G27418" s="1"/>
      <c r="J27418" s="2"/>
      <c r="K27418" s="2"/>
    </row>
    <row r="27419" spans="4:11">
      <c r="D27419" s="1"/>
      <c r="E27419" s="1"/>
      <c r="F27419" s="1"/>
      <c r="G27419" s="1"/>
      <c r="J27419" s="2"/>
      <c r="K27419" s="2"/>
    </row>
    <row r="27420" spans="4:11">
      <c r="D27420" s="1"/>
      <c r="E27420" s="1"/>
      <c r="F27420" s="1"/>
      <c r="G27420" s="1"/>
      <c r="J27420" s="2"/>
      <c r="K27420" s="2"/>
    </row>
    <row r="27421" spans="4:11">
      <c r="D27421" s="1"/>
      <c r="E27421" s="1"/>
      <c r="F27421" s="1"/>
      <c r="G27421" s="1"/>
      <c r="J27421" s="2"/>
      <c r="K27421" s="2"/>
    </row>
    <row r="27422" spans="4:11">
      <c r="D27422" s="1"/>
      <c r="E27422" s="1"/>
      <c r="F27422" s="1"/>
      <c r="G27422" s="1"/>
      <c r="J27422" s="2"/>
      <c r="K27422" s="2"/>
    </row>
    <row r="27423" spans="4:11">
      <c r="D27423" s="1"/>
      <c r="E27423" s="1"/>
      <c r="F27423" s="1"/>
      <c r="G27423" s="1"/>
      <c r="J27423" s="2"/>
      <c r="K27423" s="2"/>
    </row>
    <row r="27424" spans="4:11">
      <c r="D27424" s="1"/>
      <c r="E27424" s="1"/>
      <c r="F27424" s="1"/>
      <c r="G27424" s="1"/>
      <c r="J27424" s="2"/>
      <c r="K27424" s="2"/>
    </row>
    <row r="27425" spans="4:11">
      <c r="D27425" s="1"/>
      <c r="E27425" s="1"/>
      <c r="F27425" s="1"/>
      <c r="G27425" s="1"/>
      <c r="J27425" s="2"/>
      <c r="K27425" s="2"/>
    </row>
    <row r="27426" spans="4:11">
      <c r="D27426" s="1"/>
      <c r="E27426" s="1"/>
      <c r="F27426" s="1"/>
      <c r="G27426" s="1"/>
      <c r="J27426" s="2"/>
      <c r="K27426" s="2"/>
    </row>
    <row r="27427" spans="4:11">
      <c r="D27427" s="1"/>
      <c r="E27427" s="1"/>
      <c r="F27427" s="1"/>
      <c r="G27427" s="1"/>
      <c r="J27427" s="2"/>
      <c r="K27427" s="2"/>
    </row>
    <row r="27428" spans="4:11">
      <c r="D27428" s="1"/>
      <c r="E27428" s="1"/>
      <c r="F27428" s="1"/>
      <c r="G27428" s="1"/>
      <c r="J27428" s="2"/>
      <c r="K27428" s="2"/>
    </row>
    <row r="27429" spans="4:11">
      <c r="D27429" s="1"/>
      <c r="E27429" s="1"/>
      <c r="F27429" s="1"/>
      <c r="G27429" s="1"/>
      <c r="J27429" s="2"/>
      <c r="K27429" s="2"/>
    </row>
    <row r="27430" spans="4:11">
      <c r="D27430" s="1"/>
      <c r="E27430" s="1"/>
      <c r="F27430" s="1"/>
      <c r="G27430" s="1"/>
      <c r="J27430" s="2"/>
      <c r="K27430" s="2"/>
    </row>
    <row r="27431" spans="4:11">
      <c r="D27431" s="1"/>
      <c r="E27431" s="1"/>
      <c r="F27431" s="1"/>
      <c r="G27431" s="1"/>
      <c r="J27431" s="2"/>
      <c r="K27431" s="2"/>
    </row>
    <row r="27432" spans="4:11">
      <c r="D27432" s="1"/>
      <c r="E27432" s="1"/>
      <c r="F27432" s="1"/>
      <c r="G27432" s="1"/>
      <c r="J27432" s="2"/>
      <c r="K27432" s="2"/>
    </row>
    <row r="27433" spans="4:11">
      <c r="D27433" s="1"/>
      <c r="E27433" s="1"/>
      <c r="F27433" s="1"/>
      <c r="G27433" s="1"/>
      <c r="J27433" s="2"/>
      <c r="K27433" s="2"/>
    </row>
    <row r="27434" spans="4:11">
      <c r="D27434" s="1"/>
      <c r="E27434" s="1"/>
      <c r="F27434" s="1"/>
      <c r="G27434" s="1"/>
      <c r="J27434" s="2"/>
      <c r="K27434" s="2"/>
    </row>
    <row r="27435" spans="4:11">
      <c r="D27435" s="1"/>
      <c r="E27435" s="1"/>
      <c r="F27435" s="1"/>
      <c r="G27435" s="1"/>
      <c r="J27435" s="2"/>
      <c r="K27435" s="2"/>
    </row>
    <row r="27436" spans="4:11">
      <c r="D27436" s="1"/>
      <c r="E27436" s="1"/>
      <c r="F27436" s="1"/>
      <c r="G27436" s="1"/>
      <c r="J27436" s="2"/>
      <c r="K27436" s="2"/>
    </row>
    <row r="27437" spans="4:11">
      <c r="D27437" s="1"/>
      <c r="E27437" s="1"/>
      <c r="F27437" s="1"/>
      <c r="G27437" s="1"/>
      <c r="J27437" s="2"/>
      <c r="K27437" s="2"/>
    </row>
    <row r="27438" spans="4:11">
      <c r="D27438" s="1"/>
      <c r="E27438" s="1"/>
      <c r="F27438" s="1"/>
      <c r="G27438" s="1"/>
      <c r="J27438" s="2"/>
      <c r="K27438" s="2"/>
    </row>
    <row r="27439" spans="4:11">
      <c r="D27439" s="1"/>
      <c r="E27439" s="1"/>
      <c r="F27439" s="1"/>
      <c r="G27439" s="1"/>
      <c r="J27439" s="2"/>
      <c r="K27439" s="2"/>
    </row>
    <row r="27440" spans="4:11">
      <c r="D27440" s="1"/>
      <c r="E27440" s="1"/>
      <c r="F27440" s="1"/>
      <c r="G27440" s="1"/>
      <c r="J27440" s="2"/>
      <c r="K27440" s="2"/>
    </row>
    <row r="27441" spans="4:11">
      <c r="D27441" s="1"/>
      <c r="E27441" s="1"/>
      <c r="F27441" s="1"/>
      <c r="G27441" s="1"/>
      <c r="J27441" s="2"/>
      <c r="K27441" s="2"/>
    </row>
    <row r="27442" spans="4:11">
      <c r="D27442" s="1"/>
      <c r="E27442" s="1"/>
      <c r="F27442" s="1"/>
      <c r="G27442" s="1"/>
      <c r="J27442" s="2"/>
      <c r="K27442" s="2"/>
    </row>
    <row r="27443" spans="4:11">
      <c r="D27443" s="1"/>
      <c r="E27443" s="1"/>
      <c r="F27443" s="1"/>
      <c r="G27443" s="1"/>
      <c r="J27443" s="2"/>
      <c r="K27443" s="2"/>
    </row>
    <row r="27444" spans="4:11">
      <c r="D27444" s="1"/>
      <c r="E27444" s="1"/>
      <c r="F27444" s="1"/>
      <c r="G27444" s="1"/>
      <c r="J27444" s="2"/>
      <c r="K27444" s="2"/>
    </row>
    <row r="27445" spans="4:11">
      <c r="D27445" s="1"/>
      <c r="E27445" s="1"/>
      <c r="F27445" s="1"/>
      <c r="G27445" s="1"/>
      <c r="J27445" s="2"/>
      <c r="K27445" s="2"/>
    </row>
    <row r="27446" spans="4:11">
      <c r="D27446" s="1"/>
      <c r="E27446" s="1"/>
      <c r="F27446" s="1"/>
      <c r="G27446" s="1"/>
      <c r="J27446" s="2"/>
      <c r="K27446" s="2"/>
    </row>
    <row r="27447" spans="4:11">
      <c r="D27447" s="1"/>
      <c r="E27447" s="1"/>
      <c r="F27447" s="1"/>
      <c r="G27447" s="1"/>
      <c r="J27447" s="2"/>
      <c r="K27447" s="2"/>
    </row>
    <row r="27448" spans="4:11">
      <c r="D27448" s="1"/>
      <c r="E27448" s="1"/>
      <c r="F27448" s="1"/>
      <c r="G27448" s="1"/>
      <c r="J27448" s="2"/>
      <c r="K27448" s="2"/>
    </row>
    <row r="27449" spans="4:11">
      <c r="D27449" s="1"/>
      <c r="E27449" s="1"/>
      <c r="F27449" s="1"/>
      <c r="G27449" s="1"/>
      <c r="J27449" s="2"/>
      <c r="K27449" s="2"/>
    </row>
    <row r="27450" spans="4:11">
      <c r="D27450" s="1"/>
      <c r="E27450" s="1"/>
      <c r="F27450" s="1"/>
      <c r="G27450" s="1"/>
      <c r="J27450" s="2"/>
      <c r="K27450" s="2"/>
    </row>
    <row r="27451" spans="4:11">
      <c r="D27451" s="1"/>
      <c r="E27451" s="1"/>
      <c r="F27451" s="1"/>
      <c r="G27451" s="1"/>
      <c r="J27451" s="2"/>
      <c r="K27451" s="2"/>
    </row>
    <row r="27452" spans="4:11">
      <c r="D27452" s="1"/>
      <c r="E27452" s="1"/>
      <c r="F27452" s="1"/>
      <c r="G27452" s="1"/>
      <c r="J27452" s="2"/>
      <c r="K27452" s="2"/>
    </row>
    <row r="27453" spans="4:11">
      <c r="D27453" s="1"/>
      <c r="E27453" s="1"/>
      <c r="F27453" s="1"/>
      <c r="G27453" s="1"/>
      <c r="J27453" s="2"/>
      <c r="K27453" s="2"/>
    </row>
    <row r="27454" spans="4:11">
      <c r="D27454" s="1"/>
      <c r="E27454" s="1"/>
      <c r="F27454" s="1"/>
      <c r="G27454" s="1"/>
      <c r="J27454" s="2"/>
      <c r="K27454" s="2"/>
    </row>
    <row r="27455" spans="4:11">
      <c r="D27455" s="1"/>
      <c r="E27455" s="1"/>
      <c r="F27455" s="1"/>
      <c r="G27455" s="1"/>
      <c r="J27455" s="2"/>
      <c r="K27455" s="2"/>
    </row>
    <row r="27456" spans="4:11">
      <c r="D27456" s="1"/>
      <c r="E27456" s="1"/>
      <c r="F27456" s="1"/>
      <c r="G27456" s="1"/>
      <c r="J27456" s="2"/>
      <c r="K27456" s="2"/>
    </row>
    <row r="27457" spans="4:11">
      <c r="D27457" s="1"/>
      <c r="E27457" s="1"/>
      <c r="F27457" s="1"/>
      <c r="G27457" s="1"/>
      <c r="J27457" s="2"/>
      <c r="K27457" s="2"/>
    </row>
    <row r="27458" spans="4:11">
      <c r="D27458" s="1"/>
      <c r="E27458" s="1"/>
      <c r="F27458" s="1"/>
      <c r="G27458" s="1"/>
      <c r="J27458" s="2"/>
      <c r="K27458" s="2"/>
    </row>
    <row r="27459" spans="4:11">
      <c r="D27459" s="1"/>
      <c r="E27459" s="1"/>
      <c r="F27459" s="1"/>
      <c r="G27459" s="1"/>
      <c r="J27459" s="2"/>
      <c r="K27459" s="2"/>
    </row>
    <row r="27460" spans="4:11">
      <c r="D27460" s="1"/>
      <c r="E27460" s="1"/>
      <c r="F27460" s="1"/>
      <c r="G27460" s="1"/>
      <c r="J27460" s="2"/>
      <c r="K27460" s="2"/>
    </row>
    <row r="27461" spans="4:11">
      <c r="D27461" s="1"/>
      <c r="E27461" s="1"/>
      <c r="F27461" s="1"/>
      <c r="G27461" s="1"/>
      <c r="J27461" s="2"/>
      <c r="K27461" s="2"/>
    </row>
    <row r="27462" spans="4:11">
      <c r="D27462" s="1"/>
      <c r="E27462" s="1"/>
      <c r="F27462" s="1"/>
      <c r="G27462" s="1"/>
      <c r="J27462" s="2"/>
      <c r="K27462" s="2"/>
    </row>
    <row r="27463" spans="4:11">
      <c r="D27463" s="1"/>
      <c r="E27463" s="1"/>
      <c r="F27463" s="1"/>
      <c r="G27463" s="1"/>
      <c r="J27463" s="2"/>
      <c r="K27463" s="2"/>
    </row>
    <row r="27464" spans="4:11">
      <c r="D27464" s="1"/>
      <c r="E27464" s="1"/>
      <c r="F27464" s="1"/>
      <c r="G27464" s="1"/>
      <c r="J27464" s="2"/>
      <c r="K27464" s="2"/>
    </row>
    <row r="27465" spans="4:11">
      <c r="D27465" s="1"/>
      <c r="E27465" s="1"/>
      <c r="F27465" s="1"/>
      <c r="G27465" s="1"/>
      <c r="J27465" s="2"/>
      <c r="K27465" s="2"/>
    </row>
    <row r="27466" spans="4:11">
      <c r="D27466" s="1"/>
      <c r="E27466" s="1"/>
      <c r="F27466" s="1"/>
      <c r="G27466" s="1"/>
      <c r="J27466" s="2"/>
      <c r="K27466" s="2"/>
    </row>
    <row r="27467" spans="4:11">
      <c r="D27467" s="1"/>
      <c r="E27467" s="1"/>
      <c r="F27467" s="1"/>
      <c r="G27467" s="1"/>
      <c r="J27467" s="2"/>
      <c r="K27467" s="2"/>
    </row>
    <row r="27468" spans="4:11">
      <c r="D27468" s="1"/>
      <c r="E27468" s="1"/>
      <c r="F27468" s="1"/>
      <c r="G27468" s="1"/>
      <c r="J27468" s="2"/>
      <c r="K27468" s="2"/>
    </row>
    <row r="27469" spans="4:11">
      <c r="D27469" s="1"/>
      <c r="E27469" s="1"/>
      <c r="F27469" s="1"/>
      <c r="G27469" s="1"/>
      <c r="J27469" s="2"/>
      <c r="K27469" s="2"/>
    </row>
    <row r="27470" spans="4:11">
      <c r="D27470" s="1"/>
      <c r="E27470" s="1"/>
      <c r="F27470" s="1"/>
      <c r="G27470" s="1"/>
      <c r="J27470" s="2"/>
      <c r="K27470" s="2"/>
    </row>
    <row r="27471" spans="4:11">
      <c r="D27471" s="1"/>
      <c r="E27471" s="1"/>
      <c r="F27471" s="1"/>
      <c r="G27471" s="1"/>
      <c r="J27471" s="2"/>
      <c r="K27471" s="2"/>
    </row>
    <row r="27472" spans="4:11">
      <c r="D27472" s="1"/>
      <c r="E27472" s="1"/>
      <c r="F27472" s="1"/>
      <c r="G27472" s="1"/>
      <c r="J27472" s="2"/>
      <c r="K27472" s="2"/>
    </row>
    <row r="27473" spans="4:11">
      <c r="D27473" s="1"/>
      <c r="E27473" s="1"/>
      <c r="F27473" s="1"/>
      <c r="G27473" s="1"/>
      <c r="J27473" s="2"/>
      <c r="K27473" s="2"/>
    </row>
    <row r="27474" spans="4:11">
      <c r="D27474" s="1"/>
      <c r="E27474" s="1"/>
      <c r="F27474" s="1"/>
      <c r="G27474" s="1"/>
      <c r="J27474" s="2"/>
      <c r="K27474" s="2"/>
    </row>
    <row r="27475" spans="4:11">
      <c r="D27475" s="1"/>
      <c r="E27475" s="1"/>
      <c r="F27475" s="1"/>
      <c r="G27475" s="1"/>
      <c r="J27475" s="2"/>
      <c r="K27475" s="2"/>
    </row>
    <row r="27476" spans="4:11">
      <c r="D27476" s="1"/>
      <c r="E27476" s="1"/>
      <c r="F27476" s="1"/>
      <c r="G27476" s="1"/>
      <c r="J27476" s="2"/>
      <c r="K27476" s="2"/>
    </row>
    <row r="27477" spans="4:11">
      <c r="D27477" s="1"/>
      <c r="E27477" s="1"/>
      <c r="F27477" s="1"/>
      <c r="G27477" s="1"/>
      <c r="J27477" s="2"/>
      <c r="K27477" s="2"/>
    </row>
    <row r="27478" spans="4:11">
      <c r="D27478" s="1"/>
      <c r="E27478" s="1"/>
      <c r="F27478" s="1"/>
      <c r="G27478" s="1"/>
      <c r="J27478" s="2"/>
      <c r="K27478" s="2"/>
    </row>
    <row r="27479" spans="4:11">
      <c r="D27479" s="1"/>
      <c r="E27479" s="1"/>
      <c r="F27479" s="1"/>
      <c r="G27479" s="1"/>
      <c r="J27479" s="2"/>
      <c r="K27479" s="2"/>
    </row>
    <row r="27480" spans="4:11">
      <c r="D27480" s="1"/>
      <c r="E27480" s="1"/>
      <c r="F27480" s="1"/>
      <c r="G27480" s="1"/>
      <c r="J27480" s="2"/>
      <c r="K27480" s="2"/>
    </row>
    <row r="27481" spans="4:11">
      <c r="D27481" s="1"/>
      <c r="E27481" s="1"/>
      <c r="F27481" s="1"/>
      <c r="G27481" s="1"/>
      <c r="J27481" s="2"/>
      <c r="K27481" s="2"/>
    </row>
    <row r="27482" spans="4:11">
      <c r="D27482" s="1"/>
      <c r="E27482" s="1"/>
      <c r="F27482" s="1"/>
      <c r="G27482" s="1"/>
      <c r="J27482" s="2"/>
      <c r="K27482" s="2"/>
    </row>
    <row r="27483" spans="4:11">
      <c r="D27483" s="1"/>
      <c r="E27483" s="1"/>
      <c r="F27483" s="1"/>
      <c r="G27483" s="1"/>
      <c r="J27483" s="2"/>
      <c r="K27483" s="2"/>
    </row>
    <row r="27484" spans="4:11">
      <c r="D27484" s="1"/>
      <c r="E27484" s="1"/>
      <c r="F27484" s="1"/>
      <c r="G27484" s="1"/>
      <c r="J27484" s="2"/>
      <c r="K27484" s="2"/>
    </row>
    <row r="27485" spans="4:11">
      <c r="D27485" s="1"/>
      <c r="E27485" s="1"/>
      <c r="F27485" s="1"/>
      <c r="G27485" s="1"/>
      <c r="J27485" s="2"/>
      <c r="K27485" s="2"/>
    </row>
    <row r="27486" spans="4:11">
      <c r="D27486" s="1"/>
      <c r="E27486" s="1"/>
      <c r="F27486" s="1"/>
      <c r="G27486" s="1"/>
      <c r="J27486" s="2"/>
      <c r="K27486" s="2"/>
    </row>
    <row r="27487" spans="4:11">
      <c r="D27487" s="1"/>
      <c r="E27487" s="1"/>
      <c r="F27487" s="1"/>
      <c r="G27487" s="1"/>
      <c r="J27487" s="2"/>
      <c r="K27487" s="2"/>
    </row>
    <row r="27488" spans="4:11">
      <c r="D27488" s="1"/>
      <c r="E27488" s="1"/>
      <c r="F27488" s="1"/>
      <c r="G27488" s="1"/>
      <c r="J27488" s="2"/>
      <c r="K27488" s="2"/>
    </row>
    <row r="27489" spans="4:11">
      <c r="D27489" s="1"/>
      <c r="E27489" s="1"/>
      <c r="F27489" s="1"/>
      <c r="G27489" s="1"/>
      <c r="J27489" s="2"/>
      <c r="K27489" s="2"/>
    </row>
    <row r="27490" spans="4:11">
      <c r="D27490" s="1"/>
      <c r="E27490" s="1"/>
      <c r="F27490" s="1"/>
      <c r="G27490" s="1"/>
      <c r="J27490" s="2"/>
      <c r="K27490" s="2"/>
    </row>
    <row r="27491" spans="4:11">
      <c r="D27491" s="1"/>
      <c r="E27491" s="1"/>
      <c r="F27491" s="1"/>
      <c r="G27491" s="1"/>
      <c r="J27491" s="2"/>
      <c r="K27491" s="2"/>
    </row>
    <row r="27492" spans="4:11">
      <c r="D27492" s="1"/>
      <c r="E27492" s="1"/>
      <c r="F27492" s="1"/>
      <c r="G27492" s="1"/>
      <c r="J27492" s="2"/>
      <c r="K27492" s="2"/>
    </row>
    <row r="27493" spans="4:11">
      <c r="D27493" s="1"/>
      <c r="E27493" s="1"/>
      <c r="F27493" s="1"/>
      <c r="G27493" s="1"/>
      <c r="J27493" s="2"/>
      <c r="K27493" s="2"/>
    </row>
    <row r="27494" spans="4:11">
      <c r="D27494" s="1"/>
      <c r="E27494" s="1"/>
      <c r="F27494" s="1"/>
      <c r="G27494" s="1"/>
      <c r="J27494" s="2"/>
      <c r="K27494" s="2"/>
    </row>
    <row r="27495" spans="4:11">
      <c r="D27495" s="1"/>
      <c r="E27495" s="1"/>
      <c r="F27495" s="1"/>
      <c r="G27495" s="1"/>
      <c r="J27495" s="2"/>
      <c r="K27495" s="2"/>
    </row>
    <row r="27496" spans="4:11">
      <c r="D27496" s="1"/>
      <c r="E27496" s="1"/>
      <c r="F27496" s="1"/>
      <c r="G27496" s="1"/>
      <c r="J27496" s="2"/>
      <c r="K27496" s="2"/>
    </row>
    <row r="27497" spans="4:11">
      <c r="D27497" s="1"/>
      <c r="E27497" s="1"/>
      <c r="F27497" s="1"/>
      <c r="G27497" s="1"/>
      <c r="J27497" s="2"/>
      <c r="K27497" s="2"/>
    </row>
    <row r="27498" spans="4:11">
      <c r="D27498" s="1"/>
      <c r="E27498" s="1"/>
      <c r="F27498" s="1"/>
      <c r="G27498" s="1"/>
      <c r="J27498" s="2"/>
      <c r="K27498" s="2"/>
    </row>
    <row r="27499" spans="4:11">
      <c r="D27499" s="1"/>
      <c r="E27499" s="1"/>
      <c r="F27499" s="1"/>
      <c r="G27499" s="1"/>
      <c r="J27499" s="2"/>
      <c r="K27499" s="2"/>
    </row>
    <row r="27500" spans="4:11">
      <c r="D27500" s="1"/>
      <c r="E27500" s="1"/>
      <c r="F27500" s="1"/>
      <c r="G27500" s="1"/>
      <c r="J27500" s="2"/>
      <c r="K27500" s="2"/>
    </row>
    <row r="27501" spans="4:11">
      <c r="D27501" s="1"/>
      <c r="E27501" s="1"/>
      <c r="F27501" s="1"/>
      <c r="G27501" s="1"/>
      <c r="J27501" s="2"/>
      <c r="K27501" s="2"/>
    </row>
    <row r="27502" spans="4:11">
      <c r="D27502" s="1"/>
      <c r="E27502" s="1"/>
      <c r="F27502" s="1"/>
      <c r="G27502" s="1"/>
      <c r="J27502" s="2"/>
      <c r="K27502" s="2"/>
    </row>
    <row r="27503" spans="4:11">
      <c r="D27503" s="1"/>
      <c r="E27503" s="1"/>
      <c r="F27503" s="1"/>
      <c r="G27503" s="1"/>
      <c r="J27503" s="2"/>
      <c r="K27503" s="2"/>
    </row>
    <row r="27504" spans="4:11">
      <c r="D27504" s="1"/>
      <c r="E27504" s="1"/>
      <c r="F27504" s="1"/>
      <c r="G27504" s="1"/>
      <c r="J27504" s="2"/>
      <c r="K27504" s="2"/>
    </row>
    <row r="27505" spans="4:11">
      <c r="D27505" s="1"/>
      <c r="E27505" s="1"/>
      <c r="F27505" s="1"/>
      <c r="G27505" s="1"/>
      <c r="J27505" s="2"/>
      <c r="K27505" s="2"/>
    </row>
    <row r="27506" spans="4:11">
      <c r="D27506" s="1"/>
      <c r="E27506" s="1"/>
      <c r="F27506" s="1"/>
      <c r="G27506" s="1"/>
      <c r="J27506" s="2"/>
      <c r="K27506" s="2"/>
    </row>
    <row r="27507" spans="4:11">
      <c r="D27507" s="1"/>
      <c r="E27507" s="1"/>
      <c r="F27507" s="1"/>
      <c r="G27507" s="1"/>
      <c r="J27507" s="2"/>
      <c r="K27507" s="2"/>
    </row>
    <row r="27508" spans="4:11">
      <c r="D27508" s="1"/>
      <c r="E27508" s="1"/>
      <c r="F27508" s="1"/>
      <c r="G27508" s="1"/>
      <c r="J27508" s="2"/>
      <c r="K27508" s="2"/>
    </row>
    <row r="27509" spans="4:11">
      <c r="D27509" s="1"/>
      <c r="E27509" s="1"/>
      <c r="F27509" s="1"/>
      <c r="G27509" s="1"/>
      <c r="J27509" s="2"/>
      <c r="K27509" s="2"/>
    </row>
    <row r="27510" spans="4:11">
      <c r="D27510" s="1"/>
      <c r="E27510" s="1"/>
      <c r="F27510" s="1"/>
      <c r="G27510" s="1"/>
      <c r="J27510" s="2"/>
      <c r="K27510" s="2"/>
    </row>
    <row r="27511" spans="4:11">
      <c r="D27511" s="1"/>
      <c r="E27511" s="1"/>
      <c r="F27511" s="1"/>
      <c r="G27511" s="1"/>
      <c r="J27511" s="2"/>
      <c r="K27511" s="2"/>
    </row>
    <row r="27512" spans="4:11">
      <c r="D27512" s="1"/>
      <c r="E27512" s="1"/>
      <c r="F27512" s="1"/>
      <c r="G27512" s="1"/>
      <c r="J27512" s="2"/>
      <c r="K27512" s="2"/>
    </row>
    <row r="27513" spans="4:11">
      <c r="D27513" s="1"/>
      <c r="E27513" s="1"/>
      <c r="F27513" s="1"/>
      <c r="G27513" s="1"/>
      <c r="J27513" s="2"/>
      <c r="K27513" s="2"/>
    </row>
    <row r="27514" spans="4:11">
      <c r="D27514" s="1"/>
      <c r="E27514" s="1"/>
      <c r="F27514" s="1"/>
      <c r="G27514" s="1"/>
      <c r="J27514" s="2"/>
      <c r="K27514" s="2"/>
    </row>
    <row r="27515" spans="4:11">
      <c r="D27515" s="1"/>
      <c r="E27515" s="1"/>
      <c r="F27515" s="1"/>
      <c r="G27515" s="1"/>
      <c r="J27515" s="2"/>
      <c r="K27515" s="2"/>
    </row>
    <row r="27516" spans="4:11">
      <c r="D27516" s="1"/>
      <c r="E27516" s="1"/>
      <c r="F27516" s="1"/>
      <c r="G27516" s="1"/>
      <c r="J27516" s="2"/>
      <c r="K27516" s="2"/>
    </row>
    <row r="27517" spans="4:11">
      <c r="D27517" s="1"/>
      <c r="E27517" s="1"/>
      <c r="F27517" s="1"/>
      <c r="G27517" s="1"/>
      <c r="J27517" s="2"/>
      <c r="K27517" s="2"/>
    </row>
    <row r="27518" spans="4:11">
      <c r="D27518" s="1"/>
      <c r="E27518" s="1"/>
      <c r="F27518" s="1"/>
      <c r="G27518" s="1"/>
      <c r="J27518" s="2"/>
      <c r="K27518" s="2"/>
    </row>
    <row r="27519" spans="4:11">
      <c r="D27519" s="1"/>
      <c r="E27519" s="1"/>
      <c r="F27519" s="1"/>
      <c r="G27519" s="1"/>
      <c r="J27519" s="2"/>
      <c r="K27519" s="2"/>
    </row>
    <row r="27520" spans="4:11">
      <c r="D27520" s="1"/>
      <c r="E27520" s="1"/>
      <c r="F27520" s="1"/>
      <c r="G27520" s="1"/>
      <c r="J27520" s="2"/>
      <c r="K27520" s="2"/>
    </row>
    <row r="27521" spans="4:11">
      <c r="D27521" s="1"/>
      <c r="E27521" s="1"/>
      <c r="F27521" s="1"/>
      <c r="G27521" s="1"/>
      <c r="J27521" s="2"/>
      <c r="K27521" s="2"/>
    </row>
    <row r="27522" spans="4:11">
      <c r="D27522" s="1"/>
      <c r="E27522" s="1"/>
      <c r="F27522" s="1"/>
      <c r="G27522" s="1"/>
      <c r="J27522" s="2"/>
      <c r="K27522" s="2"/>
    </row>
    <row r="27523" spans="4:11">
      <c r="D27523" s="1"/>
      <c r="E27523" s="1"/>
      <c r="F27523" s="1"/>
      <c r="G27523" s="1"/>
      <c r="J27523" s="2"/>
      <c r="K27523" s="2"/>
    </row>
    <row r="27524" spans="4:11">
      <c r="D27524" s="1"/>
      <c r="E27524" s="1"/>
      <c r="F27524" s="1"/>
      <c r="G27524" s="1"/>
      <c r="J27524" s="2"/>
      <c r="K27524" s="2"/>
    </row>
    <row r="27525" spans="4:11">
      <c r="D27525" s="1"/>
      <c r="E27525" s="1"/>
      <c r="F27525" s="1"/>
      <c r="G27525" s="1"/>
      <c r="J27525" s="2"/>
      <c r="K27525" s="2"/>
    </row>
    <row r="27526" spans="4:11">
      <c r="D27526" s="1"/>
      <c r="E27526" s="1"/>
      <c r="F27526" s="1"/>
      <c r="G27526" s="1"/>
      <c r="J27526" s="2"/>
      <c r="K27526" s="2"/>
    </row>
    <row r="27527" spans="4:11">
      <c r="D27527" s="1"/>
      <c r="E27527" s="1"/>
      <c r="F27527" s="1"/>
      <c r="G27527" s="1"/>
      <c r="J27527" s="2"/>
      <c r="K27527" s="2"/>
    </row>
    <row r="27528" spans="4:11">
      <c r="D27528" s="1"/>
      <c r="E27528" s="1"/>
      <c r="F27528" s="1"/>
      <c r="G27528" s="1"/>
      <c r="J27528" s="2"/>
      <c r="K27528" s="2"/>
    </row>
    <row r="27529" spans="4:11">
      <c r="D27529" s="1"/>
      <c r="E27529" s="1"/>
      <c r="F27529" s="1"/>
      <c r="G27529" s="1"/>
      <c r="J27529" s="2"/>
      <c r="K27529" s="2"/>
    </row>
    <row r="27530" spans="4:11">
      <c r="D27530" s="1"/>
      <c r="E27530" s="1"/>
      <c r="F27530" s="1"/>
      <c r="G27530" s="1"/>
      <c r="J27530" s="2"/>
      <c r="K27530" s="2"/>
    </row>
    <row r="27531" spans="4:11">
      <c r="D27531" s="1"/>
      <c r="E27531" s="1"/>
      <c r="F27531" s="1"/>
      <c r="G27531" s="1"/>
      <c r="J27531" s="2"/>
      <c r="K27531" s="2"/>
    </row>
    <row r="27532" spans="4:11">
      <c r="D27532" s="1"/>
      <c r="E27532" s="1"/>
      <c r="F27532" s="1"/>
      <c r="G27532" s="1"/>
      <c r="J27532" s="2"/>
      <c r="K27532" s="2"/>
    </row>
    <row r="27533" spans="4:11">
      <c r="D27533" s="1"/>
      <c r="E27533" s="1"/>
      <c r="F27533" s="1"/>
      <c r="G27533" s="1"/>
      <c r="J27533" s="2"/>
      <c r="K27533" s="2"/>
    </row>
    <row r="27534" spans="4:11">
      <c r="D27534" s="1"/>
      <c r="E27534" s="1"/>
      <c r="F27534" s="1"/>
      <c r="G27534" s="1"/>
      <c r="J27534" s="2"/>
      <c r="K27534" s="2"/>
    </row>
    <row r="27535" spans="4:11">
      <c r="D27535" s="1"/>
      <c r="E27535" s="1"/>
      <c r="F27535" s="1"/>
      <c r="G27535" s="1"/>
      <c r="J27535" s="2"/>
      <c r="K27535" s="2"/>
    </row>
    <row r="27536" spans="4:11">
      <c r="D27536" s="1"/>
      <c r="E27536" s="1"/>
      <c r="F27536" s="1"/>
      <c r="G27536" s="1"/>
      <c r="J27536" s="2"/>
      <c r="K27536" s="2"/>
    </row>
    <row r="27537" spans="4:11">
      <c r="D27537" s="1"/>
      <c r="E27537" s="1"/>
      <c r="F27537" s="1"/>
      <c r="G27537" s="1"/>
      <c r="J27537" s="2"/>
      <c r="K27537" s="2"/>
    </row>
    <row r="27538" spans="4:11">
      <c r="D27538" s="1"/>
      <c r="E27538" s="1"/>
      <c r="F27538" s="1"/>
      <c r="G27538" s="1"/>
      <c r="J27538" s="2"/>
      <c r="K27538" s="2"/>
    </row>
    <row r="27539" spans="4:11">
      <c r="D27539" s="1"/>
      <c r="E27539" s="1"/>
      <c r="F27539" s="1"/>
      <c r="G27539" s="1"/>
      <c r="J27539" s="2"/>
      <c r="K27539" s="2"/>
    </row>
    <row r="27540" spans="4:11">
      <c r="D27540" s="1"/>
      <c r="E27540" s="1"/>
      <c r="F27540" s="1"/>
      <c r="G27540" s="1"/>
      <c r="J27540" s="2"/>
      <c r="K27540" s="2"/>
    </row>
    <row r="27541" spans="4:11">
      <c r="D27541" s="1"/>
      <c r="E27541" s="1"/>
      <c r="F27541" s="1"/>
      <c r="G27541" s="1"/>
      <c r="J27541" s="2"/>
      <c r="K27541" s="2"/>
    </row>
    <row r="27542" spans="4:11">
      <c r="D27542" s="1"/>
      <c r="E27542" s="1"/>
      <c r="F27542" s="1"/>
      <c r="G27542" s="1"/>
      <c r="J27542" s="2"/>
      <c r="K27542" s="2"/>
    </row>
    <row r="27543" spans="4:11">
      <c r="D27543" s="1"/>
      <c r="E27543" s="1"/>
      <c r="F27543" s="1"/>
      <c r="G27543" s="1"/>
      <c r="J27543" s="2"/>
      <c r="K27543" s="2"/>
    </row>
    <row r="27544" spans="4:11">
      <c r="D27544" s="1"/>
      <c r="E27544" s="1"/>
      <c r="F27544" s="1"/>
      <c r="G27544" s="1"/>
      <c r="J27544" s="2"/>
      <c r="K27544" s="2"/>
    </row>
    <row r="27545" spans="4:11">
      <c r="D27545" s="1"/>
      <c r="E27545" s="1"/>
      <c r="F27545" s="1"/>
      <c r="G27545" s="1"/>
      <c r="J27545" s="2"/>
      <c r="K27545" s="2"/>
    </row>
    <row r="27546" spans="4:11">
      <c r="D27546" s="1"/>
      <c r="E27546" s="1"/>
      <c r="F27546" s="1"/>
      <c r="G27546" s="1"/>
      <c r="J27546" s="2"/>
      <c r="K27546" s="2"/>
    </row>
    <row r="27547" spans="4:11">
      <c r="D27547" s="1"/>
      <c r="E27547" s="1"/>
      <c r="F27547" s="1"/>
      <c r="G27547" s="1"/>
      <c r="J27547" s="2"/>
      <c r="K27547" s="2"/>
    </row>
    <row r="27548" spans="4:11">
      <c r="D27548" s="1"/>
      <c r="E27548" s="1"/>
      <c r="F27548" s="1"/>
      <c r="G27548" s="1"/>
      <c r="J27548" s="2"/>
      <c r="K27548" s="2"/>
    </row>
    <row r="27549" spans="4:11">
      <c r="D27549" s="1"/>
      <c r="E27549" s="1"/>
      <c r="F27549" s="1"/>
      <c r="G27549" s="1"/>
      <c r="J27549" s="2"/>
      <c r="K27549" s="2"/>
    </row>
    <row r="27550" spans="4:11">
      <c r="D27550" s="1"/>
      <c r="E27550" s="1"/>
      <c r="F27550" s="1"/>
      <c r="G27550" s="1"/>
      <c r="J27550" s="2"/>
      <c r="K27550" s="2"/>
    </row>
    <row r="27551" spans="4:11">
      <c r="D27551" s="1"/>
      <c r="E27551" s="1"/>
      <c r="F27551" s="1"/>
      <c r="G27551" s="1"/>
      <c r="J27551" s="2"/>
      <c r="K27551" s="2"/>
    </row>
    <row r="27552" spans="4:11">
      <c r="D27552" s="1"/>
      <c r="E27552" s="1"/>
      <c r="F27552" s="1"/>
      <c r="G27552" s="1"/>
      <c r="J27552" s="2"/>
      <c r="K27552" s="2"/>
    </row>
    <row r="27553" spans="4:11">
      <c r="D27553" s="1"/>
      <c r="E27553" s="1"/>
      <c r="F27553" s="1"/>
      <c r="G27553" s="1"/>
      <c r="J27553" s="2"/>
      <c r="K27553" s="2"/>
    </row>
    <row r="27554" spans="4:11">
      <c r="D27554" s="1"/>
      <c r="E27554" s="1"/>
      <c r="F27554" s="1"/>
      <c r="G27554" s="1"/>
      <c r="J27554" s="2"/>
      <c r="K27554" s="2"/>
    </row>
    <row r="27555" spans="4:11">
      <c r="D27555" s="1"/>
      <c r="E27555" s="1"/>
      <c r="F27555" s="1"/>
      <c r="G27555" s="1"/>
      <c r="J27555" s="2"/>
      <c r="K27555" s="2"/>
    </row>
    <row r="27556" spans="4:11">
      <c r="D27556" s="1"/>
      <c r="E27556" s="1"/>
      <c r="F27556" s="1"/>
      <c r="G27556" s="1"/>
      <c r="J27556" s="2"/>
      <c r="K27556" s="2"/>
    </row>
    <row r="27557" spans="4:11">
      <c r="D27557" s="1"/>
      <c r="E27557" s="1"/>
      <c r="F27557" s="1"/>
      <c r="G27557" s="1"/>
      <c r="J27557" s="2"/>
      <c r="K27557" s="2"/>
    </row>
    <row r="27558" spans="4:11">
      <c r="D27558" s="1"/>
      <c r="E27558" s="1"/>
      <c r="F27558" s="1"/>
      <c r="G27558" s="1"/>
      <c r="J27558" s="2"/>
      <c r="K27558" s="2"/>
    </row>
    <row r="27559" spans="4:11">
      <c r="D27559" s="1"/>
      <c r="E27559" s="1"/>
      <c r="F27559" s="1"/>
      <c r="G27559" s="1"/>
      <c r="J27559" s="2"/>
      <c r="K27559" s="2"/>
    </row>
    <row r="27560" spans="4:11">
      <c r="D27560" s="1"/>
      <c r="E27560" s="1"/>
      <c r="F27560" s="1"/>
      <c r="G27560" s="1"/>
      <c r="J27560" s="2"/>
      <c r="K27560" s="2"/>
    </row>
    <row r="27561" spans="4:11">
      <c r="D27561" s="1"/>
      <c r="E27561" s="1"/>
      <c r="F27561" s="1"/>
      <c r="G27561" s="1"/>
      <c r="J27561" s="2"/>
      <c r="K27561" s="2"/>
    </row>
    <row r="27562" spans="4:11">
      <c r="D27562" s="1"/>
      <c r="E27562" s="1"/>
      <c r="F27562" s="1"/>
      <c r="G27562" s="1"/>
      <c r="J27562" s="2"/>
      <c r="K27562" s="2"/>
    </row>
    <row r="27563" spans="4:11">
      <c r="D27563" s="1"/>
      <c r="E27563" s="1"/>
      <c r="F27563" s="1"/>
      <c r="G27563" s="1"/>
      <c r="J27563" s="2"/>
      <c r="K27563" s="2"/>
    </row>
    <row r="27564" spans="4:11">
      <c r="D27564" s="1"/>
      <c r="E27564" s="1"/>
      <c r="F27564" s="1"/>
      <c r="G27564" s="1"/>
      <c r="J27564" s="2"/>
      <c r="K27564" s="2"/>
    </row>
    <row r="27565" spans="4:11">
      <c r="D27565" s="1"/>
      <c r="E27565" s="1"/>
      <c r="F27565" s="1"/>
      <c r="G27565" s="1"/>
      <c r="J27565" s="2"/>
      <c r="K27565" s="2"/>
    </row>
    <row r="27566" spans="4:11">
      <c r="D27566" s="1"/>
      <c r="E27566" s="1"/>
      <c r="F27566" s="1"/>
      <c r="G27566" s="1"/>
      <c r="J27566" s="2"/>
      <c r="K27566" s="2"/>
    </row>
    <row r="27567" spans="4:11">
      <c r="D27567" s="1"/>
      <c r="E27567" s="1"/>
      <c r="F27567" s="1"/>
      <c r="G27567" s="1"/>
      <c r="J27567" s="2"/>
      <c r="K27567" s="2"/>
    </row>
    <row r="27568" spans="4:11">
      <c r="D27568" s="1"/>
      <c r="E27568" s="1"/>
      <c r="F27568" s="1"/>
      <c r="G27568" s="1"/>
      <c r="J27568" s="2"/>
      <c r="K27568" s="2"/>
    </row>
    <row r="27569" spans="4:11">
      <c r="D27569" s="1"/>
      <c r="E27569" s="1"/>
      <c r="F27569" s="1"/>
      <c r="G27569" s="1"/>
      <c r="J27569" s="2"/>
      <c r="K27569" s="2"/>
    </row>
    <row r="27570" spans="4:11">
      <c r="D27570" s="1"/>
      <c r="E27570" s="1"/>
      <c r="F27570" s="1"/>
      <c r="G27570" s="1"/>
      <c r="J27570" s="2"/>
      <c r="K27570" s="2"/>
    </row>
    <row r="27571" spans="4:11">
      <c r="D27571" s="1"/>
      <c r="E27571" s="1"/>
      <c r="F27571" s="1"/>
      <c r="G27571" s="1"/>
      <c r="J27571" s="2"/>
      <c r="K27571" s="2"/>
    </row>
    <row r="27572" spans="4:11">
      <c r="D27572" s="1"/>
      <c r="E27572" s="1"/>
      <c r="F27572" s="1"/>
      <c r="G27572" s="1"/>
      <c r="J27572" s="2"/>
      <c r="K27572" s="2"/>
    </row>
    <row r="27573" spans="4:11">
      <c r="D27573" s="1"/>
      <c r="E27573" s="1"/>
      <c r="F27573" s="1"/>
      <c r="G27573" s="1"/>
      <c r="J27573" s="2"/>
      <c r="K27573" s="2"/>
    </row>
    <row r="27574" spans="4:11">
      <c r="D27574" s="1"/>
      <c r="E27574" s="1"/>
      <c r="F27574" s="1"/>
      <c r="G27574" s="1"/>
      <c r="J27574" s="2"/>
      <c r="K27574" s="2"/>
    </row>
    <row r="27575" spans="4:11">
      <c r="D27575" s="1"/>
      <c r="E27575" s="1"/>
      <c r="F27575" s="1"/>
      <c r="G27575" s="1"/>
      <c r="J27575" s="2"/>
      <c r="K27575" s="2"/>
    </row>
    <row r="27576" spans="4:11">
      <c r="D27576" s="1"/>
      <c r="E27576" s="1"/>
      <c r="F27576" s="1"/>
      <c r="G27576" s="1"/>
      <c r="J27576" s="2"/>
      <c r="K27576" s="2"/>
    </row>
    <row r="27577" spans="4:11">
      <c r="D27577" s="1"/>
      <c r="E27577" s="1"/>
      <c r="F27577" s="1"/>
      <c r="G27577" s="1"/>
      <c r="J27577" s="2"/>
      <c r="K27577" s="2"/>
    </row>
    <row r="27578" spans="4:11">
      <c r="D27578" s="1"/>
      <c r="E27578" s="1"/>
      <c r="F27578" s="1"/>
      <c r="G27578" s="1"/>
      <c r="J27578" s="2"/>
      <c r="K27578" s="2"/>
    </row>
    <row r="27579" spans="4:11">
      <c r="D27579" s="1"/>
      <c r="E27579" s="1"/>
      <c r="F27579" s="1"/>
      <c r="G27579" s="1"/>
      <c r="J27579" s="2"/>
      <c r="K27579" s="2"/>
    </row>
    <row r="27580" spans="4:11">
      <c r="D27580" s="1"/>
      <c r="E27580" s="1"/>
      <c r="F27580" s="1"/>
      <c r="G27580" s="1"/>
      <c r="J27580" s="2"/>
      <c r="K27580" s="2"/>
    </row>
    <row r="27581" spans="4:11">
      <c r="D27581" s="1"/>
      <c r="E27581" s="1"/>
      <c r="F27581" s="1"/>
      <c r="G27581" s="1"/>
      <c r="J27581" s="2"/>
      <c r="K27581" s="2"/>
    </row>
    <row r="27582" spans="4:11">
      <c r="D27582" s="1"/>
      <c r="E27582" s="1"/>
      <c r="F27582" s="1"/>
      <c r="G27582" s="1"/>
      <c r="J27582" s="2"/>
      <c r="K27582" s="2"/>
    </row>
    <row r="27583" spans="4:11">
      <c r="D27583" s="1"/>
      <c r="E27583" s="1"/>
      <c r="F27583" s="1"/>
      <c r="G27583" s="1"/>
      <c r="J27583" s="2"/>
      <c r="K27583" s="2"/>
    </row>
    <row r="27584" spans="4:11">
      <c r="D27584" s="1"/>
      <c r="E27584" s="1"/>
      <c r="F27584" s="1"/>
      <c r="G27584" s="1"/>
      <c r="J27584" s="2"/>
      <c r="K27584" s="2"/>
    </row>
    <row r="27585" spans="4:11">
      <c r="D27585" s="1"/>
      <c r="E27585" s="1"/>
      <c r="F27585" s="1"/>
      <c r="G27585" s="1"/>
      <c r="J27585" s="2"/>
      <c r="K27585" s="2"/>
    </row>
    <row r="27586" spans="4:11">
      <c r="D27586" s="1"/>
      <c r="E27586" s="1"/>
      <c r="F27586" s="1"/>
      <c r="G27586" s="1"/>
      <c r="J27586" s="2"/>
      <c r="K27586" s="2"/>
    </row>
    <row r="27587" spans="4:11">
      <c r="D27587" s="1"/>
      <c r="E27587" s="1"/>
      <c r="F27587" s="1"/>
      <c r="G27587" s="1"/>
      <c r="J27587" s="2"/>
      <c r="K27587" s="2"/>
    </row>
    <row r="27588" spans="4:11">
      <c r="D27588" s="1"/>
      <c r="E27588" s="1"/>
      <c r="F27588" s="1"/>
      <c r="G27588" s="1"/>
      <c r="J27588" s="2"/>
      <c r="K27588" s="2"/>
    </row>
    <row r="27589" spans="4:11">
      <c r="D27589" s="1"/>
      <c r="E27589" s="1"/>
      <c r="F27589" s="1"/>
      <c r="G27589" s="1"/>
      <c r="J27589" s="2"/>
      <c r="K27589" s="2"/>
    </row>
    <row r="27590" spans="4:11">
      <c r="D27590" s="1"/>
      <c r="E27590" s="1"/>
      <c r="F27590" s="1"/>
      <c r="G27590" s="1"/>
      <c r="J27590" s="2"/>
      <c r="K27590" s="2"/>
    </row>
    <row r="27591" spans="4:11">
      <c r="D27591" s="1"/>
      <c r="E27591" s="1"/>
      <c r="F27591" s="1"/>
      <c r="G27591" s="1"/>
      <c r="J27591" s="2"/>
      <c r="K27591" s="2"/>
    </row>
    <row r="27592" spans="4:11">
      <c r="D27592" s="1"/>
      <c r="E27592" s="1"/>
      <c r="F27592" s="1"/>
      <c r="G27592" s="1"/>
      <c r="J27592" s="2"/>
      <c r="K27592" s="2"/>
    </row>
    <row r="27593" spans="4:11">
      <c r="D27593" s="1"/>
      <c r="E27593" s="1"/>
      <c r="F27593" s="1"/>
      <c r="G27593" s="1"/>
      <c r="J27593" s="2"/>
      <c r="K27593" s="2"/>
    </row>
    <row r="27594" spans="4:11">
      <c r="D27594" s="1"/>
      <c r="E27594" s="1"/>
      <c r="F27594" s="1"/>
      <c r="G27594" s="1"/>
      <c r="J27594" s="2"/>
      <c r="K27594" s="2"/>
    </row>
    <row r="27595" spans="4:11">
      <c r="D27595" s="1"/>
      <c r="E27595" s="1"/>
      <c r="F27595" s="1"/>
      <c r="G27595" s="1"/>
      <c r="J27595" s="2"/>
      <c r="K27595" s="2"/>
    </row>
    <row r="27596" spans="4:11">
      <c r="D27596" s="1"/>
      <c r="E27596" s="1"/>
      <c r="F27596" s="1"/>
      <c r="G27596" s="1"/>
      <c r="J27596" s="2"/>
      <c r="K27596" s="2"/>
    </row>
    <row r="27597" spans="4:11">
      <c r="D27597" s="1"/>
      <c r="E27597" s="1"/>
      <c r="F27597" s="1"/>
      <c r="G27597" s="1"/>
      <c r="J27597" s="2"/>
      <c r="K27597" s="2"/>
    </row>
    <row r="27598" spans="4:11">
      <c r="D27598" s="1"/>
      <c r="E27598" s="1"/>
      <c r="F27598" s="1"/>
      <c r="G27598" s="1"/>
      <c r="J27598" s="2"/>
      <c r="K27598" s="2"/>
    </row>
    <row r="27599" spans="4:11">
      <c r="D27599" s="1"/>
      <c r="E27599" s="1"/>
      <c r="F27599" s="1"/>
      <c r="G27599" s="1"/>
      <c r="J27599" s="2"/>
      <c r="K27599" s="2"/>
    </row>
    <row r="27600" spans="4:11">
      <c r="D27600" s="1"/>
      <c r="E27600" s="1"/>
      <c r="F27600" s="1"/>
      <c r="G27600" s="1"/>
      <c r="J27600" s="2"/>
      <c r="K27600" s="2"/>
    </row>
    <row r="27601" spans="4:11">
      <c r="D27601" s="1"/>
      <c r="E27601" s="1"/>
      <c r="F27601" s="1"/>
      <c r="G27601" s="1"/>
      <c r="J27601" s="2"/>
      <c r="K27601" s="2"/>
    </row>
    <row r="27602" spans="4:11">
      <c r="D27602" s="1"/>
      <c r="E27602" s="1"/>
      <c r="F27602" s="1"/>
      <c r="G27602" s="1"/>
      <c r="J27602" s="2"/>
      <c r="K27602" s="2"/>
    </row>
    <row r="27603" spans="4:11">
      <c r="D27603" s="1"/>
      <c r="E27603" s="1"/>
      <c r="F27603" s="1"/>
      <c r="G27603" s="1"/>
      <c r="J27603" s="2"/>
      <c r="K27603" s="2"/>
    </row>
    <row r="27604" spans="4:11">
      <c r="D27604" s="1"/>
      <c r="E27604" s="1"/>
      <c r="F27604" s="1"/>
      <c r="G27604" s="1"/>
      <c r="J27604" s="2"/>
      <c r="K27604" s="2"/>
    </row>
    <row r="27605" spans="4:11">
      <c r="D27605" s="1"/>
      <c r="E27605" s="1"/>
      <c r="F27605" s="1"/>
      <c r="G27605" s="1"/>
      <c r="J27605" s="2"/>
      <c r="K27605" s="2"/>
    </row>
    <row r="27606" spans="4:11">
      <c r="D27606" s="1"/>
      <c r="E27606" s="1"/>
      <c r="F27606" s="1"/>
      <c r="G27606" s="1"/>
      <c r="J27606" s="2"/>
      <c r="K27606" s="2"/>
    </row>
    <row r="27607" spans="4:11">
      <c r="D27607" s="1"/>
      <c r="E27607" s="1"/>
      <c r="F27607" s="1"/>
      <c r="G27607" s="1"/>
      <c r="J27607" s="2"/>
      <c r="K27607" s="2"/>
    </row>
    <row r="27608" spans="4:11">
      <c r="D27608" s="1"/>
      <c r="E27608" s="1"/>
      <c r="F27608" s="1"/>
      <c r="G27608" s="1"/>
      <c r="J27608" s="2"/>
      <c r="K27608" s="2"/>
    </row>
    <row r="27609" spans="4:11">
      <c r="D27609" s="1"/>
      <c r="E27609" s="1"/>
      <c r="F27609" s="1"/>
      <c r="G27609" s="1"/>
      <c r="J27609" s="2"/>
      <c r="K27609" s="2"/>
    </row>
    <row r="27610" spans="4:11">
      <c r="D27610" s="1"/>
      <c r="E27610" s="1"/>
      <c r="F27610" s="1"/>
      <c r="G27610" s="1"/>
      <c r="J27610" s="2"/>
      <c r="K27610" s="2"/>
    </row>
    <row r="27611" spans="4:11">
      <c r="D27611" s="1"/>
      <c r="E27611" s="1"/>
      <c r="F27611" s="1"/>
      <c r="G27611" s="1"/>
      <c r="J27611" s="2"/>
      <c r="K27611" s="2"/>
    </row>
    <row r="27612" spans="4:11">
      <c r="D27612" s="1"/>
      <c r="E27612" s="1"/>
      <c r="F27612" s="1"/>
      <c r="G27612" s="1"/>
      <c r="J27612" s="2"/>
      <c r="K27612" s="2"/>
    </row>
    <row r="27613" spans="4:11">
      <c r="D27613" s="1"/>
      <c r="E27613" s="1"/>
      <c r="F27613" s="1"/>
      <c r="G27613" s="1"/>
      <c r="J27613" s="2"/>
      <c r="K27613" s="2"/>
    </row>
    <row r="27614" spans="4:11">
      <c r="D27614" s="1"/>
      <c r="E27614" s="1"/>
      <c r="F27614" s="1"/>
      <c r="G27614" s="1"/>
      <c r="J27614" s="2"/>
      <c r="K27614" s="2"/>
    </row>
    <row r="27615" spans="4:11">
      <c r="D27615" s="1"/>
      <c r="E27615" s="1"/>
      <c r="F27615" s="1"/>
      <c r="G27615" s="1"/>
      <c r="J27615" s="2"/>
      <c r="K27615" s="2"/>
    </row>
    <row r="27616" spans="4:11">
      <c r="D27616" s="1"/>
      <c r="E27616" s="1"/>
      <c r="F27616" s="1"/>
      <c r="G27616" s="1"/>
      <c r="J27616" s="2"/>
      <c r="K27616" s="2"/>
    </row>
    <row r="27617" spans="4:11">
      <c r="D27617" s="1"/>
      <c r="E27617" s="1"/>
      <c r="F27617" s="1"/>
      <c r="G27617" s="1"/>
      <c r="J27617" s="2"/>
      <c r="K27617" s="2"/>
    </row>
    <row r="27618" spans="4:11">
      <c r="D27618" s="1"/>
      <c r="E27618" s="1"/>
      <c r="F27618" s="1"/>
      <c r="G27618" s="1"/>
      <c r="J27618" s="2"/>
      <c r="K27618" s="2"/>
    </row>
    <row r="27619" spans="4:11">
      <c r="D27619" s="1"/>
      <c r="E27619" s="1"/>
      <c r="F27619" s="1"/>
      <c r="G27619" s="1"/>
      <c r="J27619" s="2"/>
      <c r="K27619" s="2"/>
    </row>
    <row r="27620" spans="4:11">
      <c r="D27620" s="1"/>
      <c r="E27620" s="1"/>
      <c r="F27620" s="1"/>
      <c r="G27620" s="1"/>
      <c r="J27620" s="2"/>
      <c r="K27620" s="2"/>
    </row>
    <row r="27621" spans="4:11">
      <c r="D27621" s="1"/>
      <c r="E27621" s="1"/>
      <c r="F27621" s="1"/>
      <c r="G27621" s="1"/>
      <c r="J27621" s="2"/>
      <c r="K27621" s="2"/>
    </row>
    <row r="27622" spans="4:11">
      <c r="D27622" s="1"/>
      <c r="E27622" s="1"/>
      <c r="F27622" s="1"/>
      <c r="G27622" s="1"/>
      <c r="J27622" s="2"/>
      <c r="K27622" s="2"/>
    </row>
    <row r="27623" spans="4:11">
      <c r="D27623" s="1"/>
      <c r="E27623" s="1"/>
      <c r="F27623" s="1"/>
      <c r="G27623" s="1"/>
      <c r="J27623" s="2"/>
      <c r="K27623" s="2"/>
    </row>
    <row r="27624" spans="4:11">
      <c r="D27624" s="1"/>
      <c r="E27624" s="1"/>
      <c r="F27624" s="1"/>
      <c r="G27624" s="1"/>
      <c r="J27624" s="2"/>
      <c r="K27624" s="2"/>
    </row>
    <row r="27625" spans="4:11">
      <c r="D27625" s="1"/>
      <c r="E27625" s="1"/>
      <c r="F27625" s="1"/>
      <c r="G27625" s="1"/>
      <c r="J27625" s="2"/>
      <c r="K27625" s="2"/>
    </row>
    <row r="27626" spans="4:11">
      <c r="D27626" s="1"/>
      <c r="E27626" s="1"/>
      <c r="F27626" s="1"/>
      <c r="G27626" s="1"/>
      <c r="J27626" s="2"/>
      <c r="K27626" s="2"/>
    </row>
    <row r="27627" spans="4:11">
      <c r="D27627" s="1"/>
      <c r="E27627" s="1"/>
      <c r="F27627" s="1"/>
      <c r="G27627" s="1"/>
      <c r="J27627" s="2"/>
      <c r="K27627" s="2"/>
    </row>
    <row r="27628" spans="4:11">
      <c r="D27628" s="1"/>
      <c r="E27628" s="1"/>
      <c r="F27628" s="1"/>
      <c r="G27628" s="1"/>
      <c r="J27628" s="2"/>
      <c r="K27628" s="2"/>
    </row>
    <row r="27629" spans="4:11">
      <c r="D27629" s="1"/>
      <c r="E27629" s="1"/>
      <c r="F27629" s="1"/>
      <c r="G27629" s="1"/>
      <c r="J27629" s="2"/>
      <c r="K27629" s="2"/>
    </row>
    <row r="27630" spans="4:11">
      <c r="D27630" s="1"/>
      <c r="E27630" s="1"/>
      <c r="F27630" s="1"/>
      <c r="G27630" s="1"/>
      <c r="J27630" s="2"/>
      <c r="K27630" s="2"/>
    </row>
    <row r="27631" spans="4:11">
      <c r="D27631" s="1"/>
      <c r="E27631" s="1"/>
      <c r="F27631" s="1"/>
      <c r="G27631" s="1"/>
      <c r="J27631" s="2"/>
      <c r="K27631" s="2"/>
    </row>
    <row r="27632" spans="4:11">
      <c r="D27632" s="1"/>
      <c r="E27632" s="1"/>
      <c r="F27632" s="1"/>
      <c r="G27632" s="1"/>
      <c r="J27632" s="2"/>
      <c r="K27632" s="2"/>
    </row>
    <row r="27633" spans="4:11">
      <c r="D27633" s="1"/>
      <c r="E27633" s="1"/>
      <c r="F27633" s="1"/>
      <c r="G27633" s="1"/>
      <c r="J27633" s="2"/>
      <c r="K27633" s="2"/>
    </row>
    <row r="27634" spans="4:11">
      <c r="D27634" s="1"/>
      <c r="E27634" s="1"/>
      <c r="F27634" s="1"/>
      <c r="G27634" s="1"/>
      <c r="J27634" s="2"/>
      <c r="K27634" s="2"/>
    </row>
    <row r="27635" spans="4:11">
      <c r="D27635" s="1"/>
      <c r="E27635" s="1"/>
      <c r="F27635" s="1"/>
      <c r="G27635" s="1"/>
      <c r="J27635" s="2"/>
      <c r="K27635" s="2"/>
    </row>
    <row r="27636" spans="4:11">
      <c r="D27636" s="1"/>
      <c r="E27636" s="1"/>
      <c r="F27636" s="1"/>
      <c r="G27636" s="1"/>
      <c r="J27636" s="2"/>
      <c r="K27636" s="2"/>
    </row>
    <row r="27637" spans="4:11">
      <c r="D27637" s="1"/>
      <c r="E27637" s="1"/>
      <c r="F27637" s="1"/>
      <c r="G27637" s="1"/>
      <c r="J27637" s="2"/>
      <c r="K27637" s="2"/>
    </row>
    <row r="27638" spans="4:11">
      <c r="D27638" s="1"/>
      <c r="E27638" s="1"/>
      <c r="F27638" s="1"/>
      <c r="G27638" s="1"/>
      <c r="J27638" s="2"/>
      <c r="K27638" s="2"/>
    </row>
    <row r="27639" spans="4:11">
      <c r="D27639" s="1"/>
      <c r="E27639" s="1"/>
      <c r="F27639" s="1"/>
      <c r="G27639" s="1"/>
      <c r="J27639" s="2"/>
      <c r="K27639" s="2"/>
    </row>
    <row r="27640" spans="4:11">
      <c r="D27640" s="1"/>
      <c r="E27640" s="1"/>
      <c r="F27640" s="1"/>
      <c r="G27640" s="1"/>
      <c r="J27640" s="2"/>
      <c r="K27640" s="2"/>
    </row>
    <row r="27641" spans="4:11">
      <c r="D27641" s="1"/>
      <c r="E27641" s="1"/>
      <c r="F27641" s="1"/>
      <c r="G27641" s="1"/>
      <c r="J27641" s="2"/>
      <c r="K27641" s="2"/>
    </row>
    <row r="27642" spans="4:11">
      <c r="D27642" s="1"/>
      <c r="E27642" s="1"/>
      <c r="F27642" s="1"/>
      <c r="G27642" s="1"/>
      <c r="J27642" s="2"/>
      <c r="K27642" s="2"/>
    </row>
    <row r="27643" spans="4:11">
      <c r="D27643" s="1"/>
      <c r="E27643" s="1"/>
      <c r="F27643" s="1"/>
      <c r="G27643" s="1"/>
      <c r="J27643" s="2"/>
      <c r="K27643" s="2"/>
    </row>
    <row r="27644" spans="4:11">
      <c r="D27644" s="1"/>
      <c r="E27644" s="1"/>
      <c r="F27644" s="1"/>
      <c r="G27644" s="1"/>
      <c r="J27644" s="2"/>
      <c r="K27644" s="2"/>
    </row>
    <row r="27645" spans="4:11">
      <c r="D27645" s="1"/>
      <c r="E27645" s="1"/>
      <c r="F27645" s="1"/>
      <c r="G27645" s="1"/>
      <c r="J27645" s="2"/>
      <c r="K27645" s="2"/>
    </row>
    <row r="27646" spans="4:11">
      <c r="D27646" s="1"/>
      <c r="E27646" s="1"/>
      <c r="F27646" s="1"/>
      <c r="G27646" s="1"/>
      <c r="J27646" s="2"/>
      <c r="K27646" s="2"/>
    </row>
    <row r="27647" spans="4:11">
      <c r="D27647" s="1"/>
      <c r="E27647" s="1"/>
      <c r="F27647" s="1"/>
      <c r="G27647" s="1"/>
      <c r="J27647" s="2"/>
      <c r="K27647" s="2"/>
    </row>
    <row r="27648" spans="4:11">
      <c r="D27648" s="1"/>
      <c r="E27648" s="1"/>
      <c r="F27648" s="1"/>
      <c r="G27648" s="1"/>
      <c r="J27648" s="2"/>
      <c r="K27648" s="2"/>
    </row>
    <row r="27649" spans="4:11">
      <c r="D27649" s="1"/>
      <c r="E27649" s="1"/>
      <c r="F27649" s="1"/>
      <c r="G27649" s="1"/>
      <c r="J27649" s="2"/>
      <c r="K27649" s="2"/>
    </row>
    <row r="27650" spans="4:11">
      <c r="D27650" s="1"/>
      <c r="E27650" s="1"/>
      <c r="F27650" s="1"/>
      <c r="G27650" s="1"/>
      <c r="J27650" s="2"/>
      <c r="K27650" s="2"/>
    </row>
    <row r="27651" spans="4:11">
      <c r="D27651" s="1"/>
      <c r="E27651" s="1"/>
      <c r="F27651" s="1"/>
      <c r="G27651" s="1"/>
      <c r="J27651" s="2"/>
      <c r="K27651" s="2"/>
    </row>
    <row r="27652" spans="4:11">
      <c r="D27652" s="1"/>
      <c r="E27652" s="1"/>
      <c r="F27652" s="1"/>
      <c r="G27652" s="1"/>
      <c r="J27652" s="2"/>
      <c r="K27652" s="2"/>
    </row>
    <row r="27653" spans="4:11">
      <c r="D27653" s="1"/>
      <c r="E27653" s="1"/>
      <c r="F27653" s="1"/>
      <c r="G27653" s="1"/>
      <c r="J27653" s="2"/>
      <c r="K27653" s="2"/>
    </row>
    <row r="27654" spans="4:11">
      <c r="D27654" s="1"/>
      <c r="E27654" s="1"/>
      <c r="F27654" s="1"/>
      <c r="G27654" s="1"/>
      <c r="J27654" s="2"/>
      <c r="K27654" s="2"/>
    </row>
    <row r="27655" spans="4:11">
      <c r="D27655" s="1"/>
      <c r="E27655" s="1"/>
      <c r="F27655" s="1"/>
      <c r="G27655" s="1"/>
      <c r="J27655" s="2"/>
      <c r="K27655" s="2"/>
    </row>
    <row r="27656" spans="4:11">
      <c r="D27656" s="1"/>
      <c r="E27656" s="1"/>
      <c r="F27656" s="1"/>
      <c r="G27656" s="1"/>
      <c r="J27656" s="2"/>
      <c r="K27656" s="2"/>
    </row>
    <row r="27657" spans="4:11">
      <c r="D27657" s="1"/>
      <c r="E27657" s="1"/>
      <c r="F27657" s="1"/>
      <c r="G27657" s="1"/>
      <c r="J27657" s="2"/>
      <c r="K27657" s="2"/>
    </row>
    <row r="27658" spans="4:11">
      <c r="D27658" s="1"/>
      <c r="E27658" s="1"/>
      <c r="F27658" s="1"/>
      <c r="G27658" s="1"/>
      <c r="J27658" s="2"/>
      <c r="K27658" s="2"/>
    </row>
    <row r="27659" spans="4:11">
      <c r="D27659" s="1"/>
      <c r="E27659" s="1"/>
      <c r="F27659" s="1"/>
      <c r="G27659" s="1"/>
      <c r="J27659" s="2"/>
      <c r="K27659" s="2"/>
    </row>
    <row r="27660" spans="4:11">
      <c r="D27660" s="1"/>
      <c r="E27660" s="1"/>
      <c r="F27660" s="1"/>
      <c r="G27660" s="1"/>
      <c r="J27660" s="2"/>
      <c r="K27660" s="2"/>
    </row>
    <row r="27661" spans="4:11">
      <c r="D27661" s="1"/>
      <c r="E27661" s="1"/>
      <c r="F27661" s="1"/>
      <c r="G27661" s="1"/>
      <c r="J27661" s="2"/>
      <c r="K27661" s="2"/>
    </row>
    <row r="27662" spans="4:11">
      <c r="D27662" s="1"/>
      <c r="E27662" s="1"/>
      <c r="F27662" s="1"/>
      <c r="G27662" s="1"/>
      <c r="J27662" s="2"/>
      <c r="K27662" s="2"/>
    </row>
    <row r="27663" spans="4:11">
      <c r="D27663" s="1"/>
      <c r="E27663" s="1"/>
      <c r="F27663" s="1"/>
      <c r="G27663" s="1"/>
      <c r="J27663" s="2"/>
      <c r="K27663" s="2"/>
    </row>
    <row r="27664" spans="4:11">
      <c r="D27664" s="1"/>
      <c r="E27664" s="1"/>
      <c r="F27664" s="1"/>
      <c r="G27664" s="1"/>
      <c r="J27664" s="2"/>
      <c r="K27664" s="2"/>
    </row>
    <row r="27665" spans="4:11">
      <c r="D27665" s="1"/>
      <c r="E27665" s="1"/>
      <c r="F27665" s="1"/>
      <c r="G27665" s="1"/>
      <c r="J27665" s="2"/>
      <c r="K27665" s="2"/>
    </row>
    <row r="27666" spans="4:11">
      <c r="D27666" s="1"/>
      <c r="E27666" s="1"/>
      <c r="F27666" s="1"/>
      <c r="G27666" s="1"/>
      <c r="J27666" s="2"/>
      <c r="K27666" s="2"/>
    </row>
    <row r="27667" spans="4:11">
      <c r="D27667" s="1"/>
      <c r="E27667" s="1"/>
      <c r="F27667" s="1"/>
      <c r="G27667" s="1"/>
      <c r="J27667" s="2"/>
      <c r="K27667" s="2"/>
    </row>
    <row r="27668" spans="4:11">
      <c r="D27668" s="1"/>
      <c r="E27668" s="1"/>
      <c r="F27668" s="1"/>
      <c r="G27668" s="1"/>
      <c r="J27668" s="2"/>
      <c r="K27668" s="2"/>
    </row>
    <row r="27669" spans="4:11">
      <c r="D27669" s="1"/>
      <c r="E27669" s="1"/>
      <c r="F27669" s="1"/>
      <c r="G27669" s="1"/>
      <c r="J27669" s="2"/>
      <c r="K27669" s="2"/>
    </row>
    <row r="27670" spans="4:11">
      <c r="D27670" s="1"/>
      <c r="E27670" s="1"/>
      <c r="F27670" s="1"/>
      <c r="G27670" s="1"/>
      <c r="J27670" s="2"/>
      <c r="K27670" s="2"/>
    </row>
    <row r="27671" spans="4:11">
      <c r="D27671" s="1"/>
      <c r="E27671" s="1"/>
      <c r="F27671" s="1"/>
      <c r="G27671" s="1"/>
      <c r="J27671" s="2"/>
      <c r="K27671" s="2"/>
    </row>
    <row r="27672" spans="4:11">
      <c r="D27672" s="1"/>
      <c r="E27672" s="1"/>
      <c r="F27672" s="1"/>
      <c r="G27672" s="1"/>
      <c r="J27672" s="2"/>
      <c r="K27672" s="2"/>
    </row>
    <row r="27673" spans="4:11">
      <c r="D27673" s="1"/>
      <c r="E27673" s="1"/>
      <c r="F27673" s="1"/>
      <c r="G27673" s="1"/>
      <c r="J27673" s="2"/>
      <c r="K27673" s="2"/>
    </row>
    <row r="27674" spans="4:11">
      <c r="D27674" s="1"/>
      <c r="E27674" s="1"/>
      <c r="F27674" s="1"/>
      <c r="G27674" s="1"/>
      <c r="J27674" s="2"/>
      <c r="K27674" s="2"/>
    </row>
    <row r="27675" spans="4:11">
      <c r="D27675" s="1"/>
      <c r="E27675" s="1"/>
      <c r="F27675" s="1"/>
      <c r="G27675" s="1"/>
      <c r="J27675" s="2"/>
      <c r="K27675" s="2"/>
    </row>
    <row r="27676" spans="4:11">
      <c r="D27676" s="1"/>
      <c r="E27676" s="1"/>
      <c r="F27676" s="1"/>
      <c r="G27676" s="1"/>
      <c r="J27676" s="2"/>
      <c r="K27676" s="2"/>
    </row>
    <row r="27677" spans="4:11">
      <c r="D27677" s="1"/>
      <c r="E27677" s="1"/>
      <c r="F27677" s="1"/>
      <c r="G27677" s="1"/>
      <c r="J27677" s="2"/>
      <c r="K27677" s="2"/>
    </row>
    <row r="27678" spans="4:11">
      <c r="D27678" s="1"/>
      <c r="E27678" s="1"/>
      <c r="F27678" s="1"/>
      <c r="G27678" s="1"/>
      <c r="J27678" s="2"/>
      <c r="K27678" s="2"/>
    </row>
    <row r="27679" spans="4:11">
      <c r="D27679" s="1"/>
      <c r="E27679" s="1"/>
      <c r="F27679" s="1"/>
      <c r="G27679" s="1"/>
      <c r="J27679" s="2"/>
      <c r="K27679" s="2"/>
    </row>
    <row r="27680" spans="4:11">
      <c r="D27680" s="1"/>
      <c r="E27680" s="1"/>
      <c r="F27680" s="1"/>
      <c r="G27680" s="1"/>
      <c r="J27680" s="2"/>
      <c r="K27680" s="2"/>
    </row>
    <row r="27681" spans="4:11">
      <c r="D27681" s="1"/>
      <c r="E27681" s="1"/>
      <c r="F27681" s="1"/>
      <c r="G27681" s="1"/>
      <c r="J27681" s="2"/>
      <c r="K27681" s="2"/>
    </row>
    <row r="27682" spans="4:11">
      <c r="D27682" s="1"/>
      <c r="E27682" s="1"/>
      <c r="F27682" s="1"/>
      <c r="G27682" s="1"/>
      <c r="J27682" s="2"/>
      <c r="K27682" s="2"/>
    </row>
    <row r="27683" spans="4:11">
      <c r="D27683" s="1"/>
      <c r="E27683" s="1"/>
      <c r="F27683" s="1"/>
      <c r="G27683" s="1"/>
      <c r="J27683" s="2"/>
      <c r="K27683" s="2"/>
    </row>
    <row r="27684" spans="4:11">
      <c r="D27684" s="1"/>
      <c r="E27684" s="1"/>
      <c r="F27684" s="1"/>
      <c r="G27684" s="1"/>
      <c r="J27684" s="2"/>
      <c r="K27684" s="2"/>
    </row>
    <row r="27685" spans="4:11">
      <c r="D27685" s="1"/>
      <c r="E27685" s="1"/>
      <c r="F27685" s="1"/>
      <c r="G27685" s="1"/>
      <c r="J27685" s="2"/>
      <c r="K27685" s="2"/>
    </row>
    <row r="27686" spans="4:11">
      <c r="D27686" s="1"/>
      <c r="E27686" s="1"/>
      <c r="F27686" s="1"/>
      <c r="G27686" s="1"/>
      <c r="J27686" s="2"/>
      <c r="K27686" s="2"/>
    </row>
    <row r="27687" spans="4:11">
      <c r="D27687" s="1"/>
      <c r="E27687" s="1"/>
      <c r="F27687" s="1"/>
      <c r="G27687" s="1"/>
      <c r="J27687" s="2"/>
      <c r="K27687" s="2"/>
    </row>
    <row r="27688" spans="4:11">
      <c r="D27688" s="1"/>
      <c r="E27688" s="1"/>
      <c r="F27688" s="1"/>
      <c r="G27688" s="1"/>
      <c r="J27688" s="2"/>
      <c r="K27688" s="2"/>
    </row>
    <row r="27689" spans="4:11">
      <c r="D27689" s="1"/>
      <c r="E27689" s="1"/>
      <c r="F27689" s="1"/>
      <c r="G27689" s="1"/>
      <c r="J27689" s="2"/>
      <c r="K27689" s="2"/>
    </row>
    <row r="27690" spans="4:11">
      <c r="D27690" s="1"/>
      <c r="E27690" s="1"/>
      <c r="F27690" s="1"/>
      <c r="G27690" s="1"/>
      <c r="J27690" s="2"/>
      <c r="K27690" s="2"/>
    </row>
    <row r="27691" spans="4:11">
      <c r="D27691" s="1"/>
      <c r="E27691" s="1"/>
      <c r="F27691" s="1"/>
      <c r="G27691" s="1"/>
      <c r="J27691" s="2"/>
      <c r="K27691" s="2"/>
    </row>
    <row r="27692" spans="4:11">
      <c r="D27692" s="1"/>
      <c r="E27692" s="1"/>
      <c r="F27692" s="1"/>
      <c r="G27692" s="1"/>
      <c r="J27692" s="2"/>
      <c r="K27692" s="2"/>
    </row>
    <row r="27693" spans="4:11">
      <c r="D27693" s="1"/>
      <c r="E27693" s="1"/>
      <c r="F27693" s="1"/>
      <c r="G27693" s="1"/>
      <c r="J27693" s="2"/>
      <c r="K27693" s="2"/>
    </row>
    <row r="27694" spans="4:11">
      <c r="D27694" s="1"/>
      <c r="E27694" s="1"/>
      <c r="F27694" s="1"/>
      <c r="G27694" s="1"/>
      <c r="J27694" s="2"/>
      <c r="K27694" s="2"/>
    </row>
    <row r="27695" spans="4:11">
      <c r="D27695" s="1"/>
      <c r="E27695" s="1"/>
      <c r="F27695" s="1"/>
      <c r="G27695" s="1"/>
      <c r="J27695" s="2"/>
      <c r="K27695" s="2"/>
    </row>
    <row r="27696" spans="4:11">
      <c r="D27696" s="1"/>
      <c r="E27696" s="1"/>
      <c r="F27696" s="1"/>
      <c r="G27696" s="1"/>
      <c r="J27696" s="2"/>
      <c r="K27696" s="2"/>
    </row>
    <row r="27697" spans="4:11">
      <c r="D27697" s="1"/>
      <c r="E27697" s="1"/>
      <c r="F27697" s="1"/>
      <c r="G27697" s="1"/>
      <c r="J27697" s="2"/>
      <c r="K27697" s="2"/>
    </row>
    <row r="27698" spans="4:11">
      <c r="D27698" s="1"/>
      <c r="E27698" s="1"/>
      <c r="F27698" s="1"/>
      <c r="G27698" s="1"/>
      <c r="J27698" s="2"/>
      <c r="K27698" s="2"/>
    </row>
    <row r="27699" spans="4:11">
      <c r="D27699" s="1"/>
      <c r="E27699" s="1"/>
      <c r="F27699" s="1"/>
      <c r="G27699" s="1"/>
      <c r="J27699" s="2"/>
      <c r="K27699" s="2"/>
    </row>
    <row r="27700" spans="4:11">
      <c r="D27700" s="1"/>
      <c r="E27700" s="1"/>
      <c r="F27700" s="1"/>
      <c r="G27700" s="1"/>
      <c r="J27700" s="2"/>
      <c r="K27700" s="2"/>
    </row>
    <row r="27701" spans="4:11">
      <c r="D27701" s="1"/>
      <c r="E27701" s="1"/>
      <c r="F27701" s="1"/>
      <c r="G27701" s="1"/>
      <c r="J27701" s="2"/>
      <c r="K27701" s="2"/>
    </row>
    <row r="27702" spans="4:11">
      <c r="D27702" s="1"/>
      <c r="E27702" s="1"/>
      <c r="F27702" s="1"/>
      <c r="G27702" s="1"/>
      <c r="J27702" s="2"/>
      <c r="K27702" s="2"/>
    </row>
    <row r="27703" spans="4:11">
      <c r="D27703" s="1"/>
      <c r="E27703" s="1"/>
      <c r="F27703" s="1"/>
      <c r="G27703" s="1"/>
      <c r="J27703" s="2"/>
      <c r="K27703" s="2"/>
    </row>
    <row r="27704" spans="4:11">
      <c r="D27704" s="1"/>
      <c r="E27704" s="1"/>
      <c r="F27704" s="1"/>
      <c r="G27704" s="1"/>
      <c r="J27704" s="2"/>
      <c r="K27704" s="2"/>
    </row>
    <row r="27705" spans="4:11">
      <c r="D27705" s="1"/>
      <c r="E27705" s="1"/>
      <c r="F27705" s="1"/>
      <c r="G27705" s="1"/>
      <c r="J27705" s="2"/>
      <c r="K27705" s="2"/>
    </row>
    <row r="27706" spans="4:11">
      <c r="D27706" s="1"/>
      <c r="E27706" s="1"/>
      <c r="F27706" s="1"/>
      <c r="G27706" s="1"/>
      <c r="J27706" s="2"/>
      <c r="K27706" s="2"/>
    </row>
    <row r="27707" spans="4:11">
      <c r="D27707" s="1"/>
      <c r="E27707" s="1"/>
      <c r="F27707" s="1"/>
      <c r="G27707" s="1"/>
      <c r="J27707" s="2"/>
      <c r="K27707" s="2"/>
    </row>
    <row r="27708" spans="4:11">
      <c r="D27708" s="1"/>
      <c r="E27708" s="1"/>
      <c r="F27708" s="1"/>
      <c r="G27708" s="1"/>
      <c r="J27708" s="2"/>
      <c r="K27708" s="2"/>
    </row>
    <row r="27709" spans="4:11">
      <c r="D27709" s="1"/>
      <c r="E27709" s="1"/>
      <c r="F27709" s="1"/>
      <c r="G27709" s="1"/>
      <c r="J27709" s="2"/>
      <c r="K27709" s="2"/>
    </row>
    <row r="27710" spans="4:11">
      <c r="D27710" s="1"/>
      <c r="E27710" s="1"/>
      <c r="F27710" s="1"/>
      <c r="G27710" s="1"/>
      <c r="J27710" s="2"/>
      <c r="K27710" s="2"/>
    </row>
    <row r="27711" spans="4:11">
      <c r="D27711" s="1"/>
      <c r="E27711" s="1"/>
      <c r="F27711" s="1"/>
      <c r="G27711" s="1"/>
      <c r="J27711" s="2"/>
      <c r="K27711" s="2"/>
    </row>
    <row r="27712" spans="4:11">
      <c r="D27712" s="1"/>
      <c r="E27712" s="1"/>
      <c r="F27712" s="1"/>
      <c r="G27712" s="1"/>
      <c r="J27712" s="2"/>
      <c r="K27712" s="2"/>
    </row>
    <row r="27713" spans="4:11">
      <c r="D27713" s="1"/>
      <c r="E27713" s="1"/>
      <c r="F27713" s="1"/>
      <c r="G27713" s="1"/>
      <c r="J27713" s="2"/>
      <c r="K27713" s="2"/>
    </row>
    <row r="27714" spans="4:11">
      <c r="D27714" s="1"/>
      <c r="E27714" s="1"/>
      <c r="F27714" s="1"/>
      <c r="G27714" s="1"/>
      <c r="J27714" s="2"/>
      <c r="K27714" s="2"/>
    </row>
    <row r="27715" spans="4:11">
      <c r="D27715" s="1"/>
      <c r="E27715" s="1"/>
      <c r="F27715" s="1"/>
      <c r="G27715" s="1"/>
      <c r="J27715" s="2"/>
      <c r="K27715" s="2"/>
    </row>
    <row r="27716" spans="4:11">
      <c r="D27716" s="1"/>
      <c r="E27716" s="1"/>
      <c r="F27716" s="1"/>
      <c r="G27716" s="1"/>
      <c r="J27716" s="2"/>
      <c r="K27716" s="2"/>
    </row>
    <row r="27717" spans="4:11">
      <c r="D27717" s="1"/>
      <c r="E27717" s="1"/>
      <c r="F27717" s="1"/>
      <c r="G27717" s="1"/>
      <c r="J27717" s="2"/>
      <c r="K27717" s="2"/>
    </row>
    <row r="27718" spans="4:11">
      <c r="D27718" s="1"/>
      <c r="E27718" s="1"/>
      <c r="F27718" s="1"/>
      <c r="G27718" s="1"/>
      <c r="J27718" s="2"/>
      <c r="K27718" s="2"/>
    </row>
    <row r="27719" spans="4:11">
      <c r="D27719" s="1"/>
      <c r="E27719" s="1"/>
      <c r="F27719" s="1"/>
      <c r="G27719" s="1"/>
      <c r="J27719" s="2"/>
      <c r="K27719" s="2"/>
    </row>
    <row r="27720" spans="4:11">
      <c r="D27720" s="1"/>
      <c r="E27720" s="1"/>
      <c r="F27720" s="1"/>
      <c r="G27720" s="1"/>
      <c r="J27720" s="2"/>
      <c r="K27720" s="2"/>
    </row>
    <row r="27721" spans="4:11">
      <c r="D27721" s="1"/>
      <c r="E27721" s="1"/>
      <c r="F27721" s="1"/>
      <c r="G27721" s="1"/>
      <c r="J27721" s="2"/>
      <c r="K27721" s="2"/>
    </row>
    <row r="27722" spans="4:11">
      <c r="D27722" s="1"/>
      <c r="E27722" s="1"/>
      <c r="F27722" s="1"/>
      <c r="G27722" s="1"/>
      <c r="J27722" s="2"/>
      <c r="K27722" s="2"/>
    </row>
    <row r="27723" spans="4:11">
      <c r="D27723" s="1"/>
      <c r="E27723" s="1"/>
      <c r="F27723" s="1"/>
      <c r="G27723" s="1"/>
      <c r="J27723" s="2"/>
      <c r="K27723" s="2"/>
    </row>
    <row r="27724" spans="4:11">
      <c r="D27724" s="1"/>
      <c r="E27724" s="1"/>
      <c r="F27724" s="1"/>
      <c r="G27724" s="1"/>
      <c r="J27724" s="2"/>
      <c r="K27724" s="2"/>
    </row>
    <row r="27725" spans="4:11">
      <c r="D27725" s="1"/>
      <c r="E27725" s="1"/>
      <c r="F27725" s="1"/>
      <c r="G27725" s="1"/>
      <c r="J27725" s="2"/>
      <c r="K27725" s="2"/>
    </row>
    <row r="27726" spans="4:11">
      <c r="D27726" s="1"/>
      <c r="E27726" s="1"/>
      <c r="F27726" s="1"/>
      <c r="G27726" s="1"/>
      <c r="J27726" s="2"/>
      <c r="K27726" s="2"/>
    </row>
    <row r="27727" spans="4:11">
      <c r="D27727" s="1"/>
      <c r="E27727" s="1"/>
      <c r="F27727" s="1"/>
      <c r="G27727" s="1"/>
      <c r="J27727" s="2"/>
      <c r="K27727" s="2"/>
    </row>
    <row r="27728" spans="4:11">
      <c r="D27728" s="1"/>
      <c r="E27728" s="1"/>
      <c r="F27728" s="1"/>
      <c r="G27728" s="1"/>
      <c r="J27728" s="2"/>
      <c r="K27728" s="2"/>
    </row>
    <row r="27729" spans="4:11">
      <c r="D27729" s="1"/>
      <c r="E27729" s="1"/>
      <c r="F27729" s="1"/>
      <c r="G27729" s="1"/>
      <c r="J27729" s="2"/>
      <c r="K27729" s="2"/>
    </row>
    <row r="27730" spans="4:11">
      <c r="D27730" s="1"/>
      <c r="E27730" s="1"/>
      <c r="F27730" s="1"/>
      <c r="G27730" s="1"/>
      <c r="J27730" s="2"/>
      <c r="K27730" s="2"/>
    </row>
    <row r="27731" spans="4:11">
      <c r="D27731" s="1"/>
      <c r="E27731" s="1"/>
      <c r="F27731" s="1"/>
      <c r="G27731" s="1"/>
      <c r="J27731" s="2"/>
      <c r="K27731" s="2"/>
    </row>
    <row r="27732" spans="4:11">
      <c r="D27732" s="1"/>
      <c r="E27732" s="1"/>
      <c r="F27732" s="1"/>
      <c r="G27732" s="1"/>
      <c r="J27732" s="2"/>
      <c r="K27732" s="2"/>
    </row>
    <row r="27733" spans="4:11">
      <c r="D27733" s="1"/>
      <c r="E27733" s="1"/>
      <c r="F27733" s="1"/>
      <c r="G27733" s="1"/>
      <c r="J27733" s="2"/>
      <c r="K27733" s="2"/>
    </row>
    <row r="27734" spans="4:11">
      <c r="D27734" s="1"/>
      <c r="E27734" s="1"/>
      <c r="F27734" s="1"/>
      <c r="G27734" s="1"/>
      <c r="J27734" s="2"/>
      <c r="K27734" s="2"/>
    </row>
    <row r="27735" spans="4:11">
      <c r="D27735" s="1"/>
      <c r="E27735" s="1"/>
      <c r="F27735" s="1"/>
      <c r="G27735" s="1"/>
      <c r="J27735" s="2"/>
      <c r="K27735" s="2"/>
    </row>
    <row r="27736" spans="4:11">
      <c r="D27736" s="1"/>
      <c r="E27736" s="1"/>
      <c r="F27736" s="1"/>
      <c r="G27736" s="1"/>
      <c r="J27736" s="2"/>
      <c r="K27736" s="2"/>
    </row>
    <row r="27737" spans="4:11">
      <c r="D27737" s="1"/>
      <c r="E27737" s="1"/>
      <c r="F27737" s="1"/>
      <c r="G27737" s="1"/>
      <c r="J27737" s="2"/>
      <c r="K27737" s="2"/>
    </row>
    <row r="27738" spans="4:11">
      <c r="D27738" s="1"/>
      <c r="E27738" s="1"/>
      <c r="F27738" s="1"/>
      <c r="G27738" s="1"/>
      <c r="J27738" s="2"/>
      <c r="K27738" s="2"/>
    </row>
    <row r="27739" spans="4:11">
      <c r="D27739" s="1"/>
      <c r="E27739" s="1"/>
      <c r="F27739" s="1"/>
      <c r="G27739" s="1"/>
      <c r="J27739" s="2"/>
      <c r="K27739" s="2"/>
    </row>
    <row r="27740" spans="4:11">
      <c r="D27740" s="1"/>
      <c r="E27740" s="1"/>
      <c r="F27740" s="1"/>
      <c r="G27740" s="1"/>
      <c r="J27740" s="2"/>
      <c r="K27740" s="2"/>
    </row>
    <row r="27741" spans="4:11">
      <c r="D27741" s="1"/>
      <c r="E27741" s="1"/>
      <c r="F27741" s="1"/>
      <c r="G27741" s="1"/>
      <c r="J27741" s="2"/>
      <c r="K27741" s="2"/>
    </row>
    <row r="27742" spans="4:11">
      <c r="D27742" s="1"/>
      <c r="E27742" s="1"/>
      <c r="F27742" s="1"/>
      <c r="G27742" s="1"/>
      <c r="J27742" s="2"/>
      <c r="K27742" s="2"/>
    </row>
    <row r="27743" spans="4:11">
      <c r="D27743" s="1"/>
      <c r="E27743" s="1"/>
      <c r="F27743" s="1"/>
      <c r="G27743" s="1"/>
      <c r="J27743" s="2"/>
      <c r="K27743" s="2"/>
    </row>
    <row r="27744" spans="4:11">
      <c r="D27744" s="1"/>
      <c r="E27744" s="1"/>
      <c r="F27744" s="1"/>
      <c r="G27744" s="1"/>
      <c r="J27744" s="2"/>
      <c r="K27744" s="2"/>
    </row>
    <row r="27745" spans="4:11">
      <c r="D27745" s="1"/>
      <c r="E27745" s="1"/>
      <c r="F27745" s="1"/>
      <c r="G27745" s="1"/>
      <c r="J27745" s="2"/>
      <c r="K27745" s="2"/>
    </row>
    <row r="27746" spans="4:11">
      <c r="D27746" s="1"/>
      <c r="E27746" s="1"/>
      <c r="F27746" s="1"/>
      <c r="G27746" s="1"/>
      <c r="J27746" s="2"/>
      <c r="K27746" s="2"/>
    </row>
    <row r="27747" spans="4:11">
      <c r="D27747" s="1"/>
      <c r="E27747" s="1"/>
      <c r="F27747" s="1"/>
      <c r="G27747" s="1"/>
      <c r="J27747" s="2"/>
      <c r="K27747" s="2"/>
    </row>
    <row r="27748" spans="4:11">
      <c r="D27748" s="1"/>
      <c r="E27748" s="1"/>
      <c r="F27748" s="1"/>
      <c r="G27748" s="1"/>
      <c r="J27748" s="2"/>
      <c r="K27748" s="2"/>
    </row>
    <row r="27749" spans="4:11">
      <c r="D27749" s="1"/>
      <c r="E27749" s="1"/>
      <c r="F27749" s="1"/>
      <c r="G27749" s="1"/>
      <c r="J27749" s="2"/>
      <c r="K27749" s="2"/>
    </row>
    <row r="27750" spans="4:11">
      <c r="D27750" s="1"/>
      <c r="E27750" s="1"/>
      <c r="F27750" s="1"/>
      <c r="G27750" s="1"/>
      <c r="J27750" s="2"/>
      <c r="K27750" s="2"/>
    </row>
    <row r="27751" spans="4:11">
      <c r="D27751" s="1"/>
      <c r="E27751" s="1"/>
      <c r="F27751" s="1"/>
      <c r="G27751" s="1"/>
      <c r="J27751" s="2"/>
      <c r="K27751" s="2"/>
    </row>
    <row r="27752" spans="4:11">
      <c r="D27752" s="1"/>
      <c r="E27752" s="1"/>
      <c r="F27752" s="1"/>
      <c r="G27752" s="1"/>
      <c r="J27752" s="2"/>
      <c r="K27752" s="2"/>
    </row>
    <row r="27753" spans="4:11">
      <c r="D27753" s="1"/>
      <c r="E27753" s="1"/>
      <c r="F27753" s="1"/>
      <c r="G27753" s="1"/>
      <c r="J27753" s="2"/>
      <c r="K27753" s="2"/>
    </row>
    <row r="27754" spans="4:11">
      <c r="D27754" s="1"/>
      <c r="E27754" s="1"/>
      <c r="F27754" s="1"/>
      <c r="G27754" s="1"/>
      <c r="J27754" s="2"/>
      <c r="K27754" s="2"/>
    </row>
    <row r="27755" spans="4:11">
      <c r="D27755" s="1"/>
      <c r="E27755" s="1"/>
      <c r="F27755" s="1"/>
      <c r="G27755" s="1"/>
      <c r="J27755" s="2"/>
      <c r="K27755" s="2"/>
    </row>
    <row r="27756" spans="4:11">
      <c r="D27756" s="1"/>
      <c r="E27756" s="1"/>
      <c r="F27756" s="1"/>
      <c r="G27756" s="1"/>
      <c r="J27756" s="2"/>
      <c r="K27756" s="2"/>
    </row>
    <row r="27757" spans="4:11">
      <c r="D27757" s="1"/>
      <c r="E27757" s="1"/>
      <c r="F27757" s="1"/>
      <c r="G27757" s="1"/>
      <c r="J27757" s="2"/>
      <c r="K27757" s="2"/>
    </row>
    <row r="27758" spans="4:11">
      <c r="D27758" s="1"/>
      <c r="E27758" s="1"/>
      <c r="F27758" s="1"/>
      <c r="G27758" s="1"/>
      <c r="J27758" s="2"/>
      <c r="K27758" s="2"/>
    </row>
    <row r="27759" spans="4:11">
      <c r="D27759" s="1"/>
      <c r="E27759" s="1"/>
      <c r="F27759" s="1"/>
      <c r="G27759" s="1"/>
      <c r="J27759" s="2"/>
      <c r="K27759" s="2"/>
    </row>
    <row r="27760" spans="4:11">
      <c r="D27760" s="1"/>
      <c r="E27760" s="1"/>
      <c r="F27760" s="1"/>
      <c r="G27760" s="1"/>
      <c r="J27760" s="2"/>
      <c r="K27760" s="2"/>
    </row>
    <row r="27761" spans="4:11">
      <c r="D27761" s="1"/>
      <c r="E27761" s="1"/>
      <c r="F27761" s="1"/>
      <c r="G27761" s="1"/>
      <c r="J27761" s="2"/>
      <c r="K27761" s="2"/>
    </row>
    <row r="27762" spans="4:11">
      <c r="D27762" s="1"/>
      <c r="E27762" s="1"/>
      <c r="F27762" s="1"/>
      <c r="G27762" s="1"/>
      <c r="J27762" s="2"/>
      <c r="K27762" s="2"/>
    </row>
    <row r="27763" spans="4:11">
      <c r="D27763" s="1"/>
      <c r="E27763" s="1"/>
      <c r="F27763" s="1"/>
      <c r="G27763" s="1"/>
      <c r="J27763" s="2"/>
      <c r="K27763" s="2"/>
    </row>
    <row r="27764" spans="4:11">
      <c r="D27764" s="1"/>
      <c r="E27764" s="1"/>
      <c r="F27764" s="1"/>
      <c r="G27764" s="1"/>
      <c r="J27764" s="2"/>
      <c r="K27764" s="2"/>
    </row>
    <row r="27765" spans="4:11">
      <c r="D27765" s="1"/>
      <c r="E27765" s="1"/>
      <c r="F27765" s="1"/>
      <c r="G27765" s="1"/>
      <c r="J27765" s="2"/>
      <c r="K27765" s="2"/>
    </row>
    <row r="27766" spans="4:11">
      <c r="D27766" s="1"/>
      <c r="E27766" s="1"/>
      <c r="F27766" s="1"/>
      <c r="G27766" s="1"/>
      <c r="J27766" s="2"/>
      <c r="K27766" s="2"/>
    </row>
    <row r="27767" spans="4:11">
      <c r="D27767" s="1"/>
      <c r="E27767" s="1"/>
      <c r="F27767" s="1"/>
      <c r="G27767" s="1"/>
      <c r="J27767" s="2"/>
      <c r="K27767" s="2"/>
    </row>
    <row r="27768" spans="4:11">
      <c r="D27768" s="1"/>
      <c r="E27768" s="1"/>
      <c r="F27768" s="1"/>
      <c r="G27768" s="1"/>
      <c r="J27768" s="2"/>
      <c r="K27768" s="2"/>
    </row>
    <row r="27769" spans="4:11">
      <c r="D27769" s="1"/>
      <c r="E27769" s="1"/>
      <c r="F27769" s="1"/>
      <c r="G27769" s="1"/>
      <c r="J27769" s="2"/>
      <c r="K27769" s="2"/>
    </row>
    <row r="27770" spans="4:11">
      <c r="D27770" s="1"/>
      <c r="E27770" s="1"/>
      <c r="F27770" s="1"/>
      <c r="G27770" s="1"/>
      <c r="J27770" s="2"/>
      <c r="K27770" s="2"/>
    </row>
    <row r="27771" spans="4:11">
      <c r="D27771" s="1"/>
      <c r="E27771" s="1"/>
      <c r="F27771" s="1"/>
      <c r="G27771" s="1"/>
      <c r="J27771" s="2"/>
      <c r="K27771" s="2"/>
    </row>
    <row r="27772" spans="4:11">
      <c r="D27772" s="1"/>
      <c r="E27772" s="1"/>
      <c r="F27772" s="1"/>
      <c r="G27772" s="1"/>
      <c r="J27772" s="2"/>
      <c r="K27772" s="2"/>
    </row>
    <row r="27773" spans="4:11">
      <c r="D27773" s="1"/>
      <c r="E27773" s="1"/>
      <c r="F27773" s="1"/>
      <c r="G27773" s="1"/>
      <c r="J27773" s="2"/>
      <c r="K27773" s="2"/>
    </row>
    <row r="27774" spans="4:11">
      <c r="D27774" s="1"/>
      <c r="E27774" s="1"/>
      <c r="F27774" s="1"/>
      <c r="G27774" s="1"/>
      <c r="J27774" s="2"/>
      <c r="K27774" s="2"/>
    </row>
    <row r="27775" spans="4:11">
      <c r="D27775" s="1"/>
      <c r="E27775" s="1"/>
      <c r="F27775" s="1"/>
      <c r="G27775" s="1"/>
      <c r="J27775" s="2"/>
      <c r="K27775" s="2"/>
    </row>
    <row r="27776" spans="4:11">
      <c r="D27776" s="1"/>
      <c r="E27776" s="1"/>
      <c r="F27776" s="1"/>
      <c r="G27776" s="1"/>
      <c r="J27776" s="2"/>
      <c r="K27776" s="2"/>
    </row>
    <row r="27777" spans="4:11">
      <c r="D27777" s="1"/>
      <c r="E27777" s="1"/>
      <c r="F27777" s="1"/>
      <c r="G27777" s="1"/>
      <c r="J27777" s="2"/>
      <c r="K27777" s="2"/>
    </row>
    <row r="27778" spans="4:11">
      <c r="D27778" s="1"/>
      <c r="E27778" s="1"/>
      <c r="F27778" s="1"/>
      <c r="G27778" s="1"/>
      <c r="J27778" s="2"/>
      <c r="K27778" s="2"/>
    </row>
    <row r="27779" spans="4:11">
      <c r="D27779" s="1"/>
      <c r="E27779" s="1"/>
      <c r="F27779" s="1"/>
      <c r="G27779" s="1"/>
      <c r="J27779" s="2"/>
      <c r="K27779" s="2"/>
    </row>
    <row r="27780" spans="4:11">
      <c r="D27780" s="1"/>
      <c r="E27780" s="1"/>
      <c r="F27780" s="1"/>
      <c r="G27780" s="1"/>
      <c r="J27780" s="2"/>
      <c r="K27780" s="2"/>
    </row>
    <row r="27781" spans="4:11">
      <c r="D27781" s="1"/>
      <c r="E27781" s="1"/>
      <c r="F27781" s="1"/>
      <c r="G27781" s="1"/>
      <c r="J27781" s="2"/>
      <c r="K27781" s="2"/>
    </row>
    <row r="27782" spans="4:11">
      <c r="D27782" s="1"/>
      <c r="E27782" s="1"/>
      <c r="F27782" s="1"/>
      <c r="G27782" s="1"/>
      <c r="J27782" s="2"/>
      <c r="K27782" s="2"/>
    </row>
    <row r="27783" spans="4:11">
      <c r="D27783" s="1"/>
      <c r="E27783" s="1"/>
      <c r="F27783" s="1"/>
      <c r="G27783" s="1"/>
      <c r="J27783" s="2"/>
      <c r="K27783" s="2"/>
    </row>
    <row r="27784" spans="4:11">
      <c r="D27784" s="1"/>
      <c r="E27784" s="1"/>
      <c r="F27784" s="1"/>
      <c r="G27784" s="1"/>
      <c r="J27784" s="2"/>
      <c r="K27784" s="2"/>
    </row>
    <row r="27785" spans="4:11">
      <c r="D27785" s="1"/>
      <c r="E27785" s="1"/>
      <c r="F27785" s="1"/>
      <c r="G27785" s="1"/>
      <c r="J27785" s="2"/>
      <c r="K27785" s="2"/>
    </row>
    <row r="27786" spans="4:11">
      <c r="D27786" s="1"/>
      <c r="E27786" s="1"/>
      <c r="F27786" s="1"/>
      <c r="G27786" s="1"/>
      <c r="J27786" s="2"/>
      <c r="K27786" s="2"/>
    </row>
    <row r="27787" spans="4:11">
      <c r="D27787" s="1"/>
      <c r="E27787" s="1"/>
      <c r="F27787" s="1"/>
      <c r="G27787" s="1"/>
      <c r="J27787" s="2"/>
      <c r="K27787" s="2"/>
    </row>
    <row r="27788" spans="4:11">
      <c r="D27788" s="1"/>
      <c r="E27788" s="1"/>
      <c r="F27788" s="1"/>
      <c r="G27788" s="1"/>
      <c r="J27788" s="2"/>
      <c r="K27788" s="2"/>
    </row>
    <row r="27789" spans="4:11">
      <c r="D27789" s="1"/>
      <c r="E27789" s="1"/>
      <c r="F27789" s="1"/>
      <c r="G27789" s="1"/>
      <c r="J27789" s="2"/>
      <c r="K27789" s="2"/>
    </row>
    <row r="27790" spans="4:11">
      <c r="D27790" s="1"/>
      <c r="E27790" s="1"/>
      <c r="F27790" s="1"/>
      <c r="G27790" s="1"/>
      <c r="J27790" s="2"/>
      <c r="K27790" s="2"/>
    </row>
    <row r="27791" spans="4:11">
      <c r="D27791" s="1"/>
      <c r="E27791" s="1"/>
      <c r="F27791" s="1"/>
      <c r="G27791" s="1"/>
      <c r="J27791" s="2"/>
      <c r="K27791" s="2"/>
    </row>
    <row r="27792" spans="4:11">
      <c r="D27792" s="1"/>
      <c r="E27792" s="1"/>
      <c r="F27792" s="1"/>
      <c r="G27792" s="1"/>
      <c r="J27792" s="2"/>
      <c r="K27792" s="2"/>
    </row>
    <row r="27793" spans="4:11">
      <c r="D27793" s="1"/>
      <c r="E27793" s="1"/>
      <c r="F27793" s="1"/>
      <c r="G27793" s="1"/>
      <c r="J27793" s="2"/>
      <c r="K27793" s="2"/>
    </row>
    <row r="27794" spans="4:11">
      <c r="D27794" s="1"/>
      <c r="E27794" s="1"/>
      <c r="F27794" s="1"/>
      <c r="G27794" s="1"/>
      <c r="J27794" s="2"/>
      <c r="K27794" s="2"/>
    </row>
    <row r="27795" spans="4:11">
      <c r="D27795" s="1"/>
      <c r="E27795" s="1"/>
      <c r="F27795" s="1"/>
      <c r="G27795" s="1"/>
      <c r="J27795" s="2"/>
      <c r="K27795" s="2"/>
    </row>
    <row r="27796" spans="4:11">
      <c r="D27796" s="1"/>
      <c r="E27796" s="1"/>
      <c r="F27796" s="1"/>
      <c r="G27796" s="1"/>
      <c r="J27796" s="2"/>
      <c r="K27796" s="2"/>
    </row>
    <row r="27797" spans="4:11">
      <c r="D27797" s="1"/>
      <c r="E27797" s="1"/>
      <c r="F27797" s="1"/>
      <c r="G27797" s="1"/>
      <c r="J27797" s="2"/>
      <c r="K27797" s="2"/>
    </row>
    <row r="27798" spans="4:11">
      <c r="D27798" s="1"/>
      <c r="E27798" s="1"/>
      <c r="F27798" s="1"/>
      <c r="G27798" s="1"/>
      <c r="J27798" s="2"/>
      <c r="K27798" s="2"/>
    </row>
    <row r="27799" spans="4:11">
      <c r="D27799" s="1"/>
      <c r="E27799" s="1"/>
      <c r="F27799" s="1"/>
      <c r="G27799" s="1"/>
      <c r="J27799" s="2"/>
      <c r="K27799" s="2"/>
    </row>
    <row r="27800" spans="4:11">
      <c r="D27800" s="1"/>
      <c r="E27800" s="1"/>
      <c r="F27800" s="1"/>
      <c r="G27800" s="1"/>
      <c r="J27800" s="2"/>
      <c r="K27800" s="2"/>
    </row>
    <row r="27801" spans="4:11">
      <c r="D27801" s="1"/>
      <c r="E27801" s="1"/>
      <c r="F27801" s="1"/>
      <c r="G27801" s="1"/>
      <c r="J27801" s="2"/>
      <c r="K27801" s="2"/>
    </row>
    <row r="27802" spans="4:11">
      <c r="D27802" s="1"/>
      <c r="E27802" s="1"/>
      <c r="F27802" s="1"/>
      <c r="G27802" s="1"/>
      <c r="J27802" s="2"/>
      <c r="K27802" s="2"/>
    </row>
    <row r="27803" spans="4:11">
      <c r="D27803" s="1"/>
      <c r="E27803" s="1"/>
      <c r="F27803" s="1"/>
      <c r="G27803" s="1"/>
      <c r="J27803" s="2"/>
      <c r="K27803" s="2"/>
    </row>
    <row r="27804" spans="4:11">
      <c r="D27804" s="1"/>
      <c r="E27804" s="1"/>
      <c r="F27804" s="1"/>
      <c r="G27804" s="1"/>
      <c r="J27804" s="2"/>
      <c r="K27804" s="2"/>
    </row>
    <row r="27805" spans="4:11">
      <c r="D27805" s="1"/>
      <c r="E27805" s="1"/>
      <c r="F27805" s="1"/>
      <c r="G27805" s="1"/>
      <c r="J27805" s="2"/>
      <c r="K27805" s="2"/>
    </row>
    <row r="27806" spans="4:11">
      <c r="D27806" s="1"/>
      <c r="E27806" s="1"/>
      <c r="F27806" s="1"/>
      <c r="G27806" s="1"/>
      <c r="J27806" s="2"/>
      <c r="K27806" s="2"/>
    </row>
    <row r="27807" spans="4:11">
      <c r="D27807" s="1"/>
      <c r="E27807" s="1"/>
      <c r="F27807" s="1"/>
      <c r="G27807" s="1"/>
      <c r="J27807" s="2"/>
      <c r="K27807" s="2"/>
    </row>
    <row r="27808" spans="4:11">
      <c r="D27808" s="1"/>
      <c r="E27808" s="1"/>
      <c r="F27808" s="1"/>
      <c r="G27808" s="1"/>
      <c r="J27808" s="2"/>
      <c r="K27808" s="2"/>
    </row>
    <row r="27809" spans="4:11">
      <c r="D27809" s="1"/>
      <c r="E27809" s="1"/>
      <c r="F27809" s="1"/>
      <c r="G27809" s="1"/>
      <c r="J27809" s="2"/>
      <c r="K27809" s="2"/>
    </row>
    <row r="27810" spans="4:11">
      <c r="D27810" s="1"/>
      <c r="E27810" s="1"/>
      <c r="F27810" s="1"/>
      <c r="G27810" s="1"/>
      <c r="J27810" s="2"/>
      <c r="K27810" s="2"/>
    </row>
    <row r="27811" spans="4:11">
      <c r="D27811" s="1"/>
      <c r="E27811" s="1"/>
      <c r="F27811" s="1"/>
      <c r="G27811" s="1"/>
      <c r="J27811" s="2"/>
      <c r="K27811" s="2"/>
    </row>
    <row r="27812" spans="4:11">
      <c r="D27812" s="1"/>
      <c r="E27812" s="1"/>
      <c r="F27812" s="1"/>
      <c r="G27812" s="1"/>
      <c r="J27812" s="2"/>
      <c r="K27812" s="2"/>
    </row>
    <row r="27813" spans="4:11">
      <c r="D27813" s="1"/>
      <c r="E27813" s="1"/>
      <c r="F27813" s="1"/>
      <c r="G27813" s="1"/>
      <c r="J27813" s="2"/>
      <c r="K27813" s="2"/>
    </row>
    <row r="27814" spans="4:11">
      <c r="D27814" s="1"/>
      <c r="E27814" s="1"/>
      <c r="F27814" s="1"/>
      <c r="G27814" s="1"/>
      <c r="J27814" s="2"/>
      <c r="K27814" s="2"/>
    </row>
    <row r="27815" spans="4:11">
      <c r="D27815" s="1"/>
      <c r="E27815" s="1"/>
      <c r="F27815" s="1"/>
      <c r="G27815" s="1"/>
      <c r="J27815" s="2"/>
      <c r="K27815" s="2"/>
    </row>
    <row r="27816" spans="4:11">
      <c r="D27816" s="1"/>
      <c r="E27816" s="1"/>
      <c r="F27816" s="1"/>
      <c r="G27816" s="1"/>
      <c r="J27816" s="2"/>
      <c r="K27816" s="2"/>
    </row>
    <row r="27817" spans="4:11">
      <c r="D27817" s="1"/>
      <c r="E27817" s="1"/>
      <c r="F27817" s="1"/>
      <c r="G27817" s="1"/>
      <c r="J27817" s="2"/>
      <c r="K27817" s="2"/>
    </row>
    <row r="27818" spans="4:11">
      <c r="D27818" s="1"/>
      <c r="E27818" s="1"/>
      <c r="F27818" s="1"/>
      <c r="G27818" s="1"/>
      <c r="J27818" s="2"/>
      <c r="K27818" s="2"/>
    </row>
    <row r="27819" spans="4:11">
      <c r="D27819" s="1"/>
      <c r="E27819" s="1"/>
      <c r="F27819" s="1"/>
      <c r="G27819" s="1"/>
      <c r="J27819" s="2"/>
      <c r="K27819" s="2"/>
    </row>
    <row r="27820" spans="4:11">
      <c r="D27820" s="1"/>
      <c r="E27820" s="1"/>
      <c r="F27820" s="1"/>
      <c r="G27820" s="1"/>
      <c r="J27820" s="2"/>
      <c r="K27820" s="2"/>
    </row>
    <row r="27821" spans="4:11">
      <c r="D27821" s="1"/>
      <c r="E27821" s="1"/>
      <c r="F27821" s="1"/>
      <c r="G27821" s="1"/>
      <c r="J27821" s="2"/>
      <c r="K27821" s="2"/>
    </row>
    <row r="27822" spans="4:11">
      <c r="D27822" s="1"/>
      <c r="E27822" s="1"/>
      <c r="F27822" s="1"/>
      <c r="G27822" s="1"/>
      <c r="J27822" s="2"/>
      <c r="K27822" s="2"/>
    </row>
    <row r="27823" spans="4:11">
      <c r="D27823" s="1"/>
      <c r="E27823" s="1"/>
      <c r="F27823" s="1"/>
      <c r="G27823" s="1"/>
      <c r="J27823" s="2"/>
      <c r="K27823" s="2"/>
    </row>
    <row r="27824" spans="4:11">
      <c r="D27824" s="1"/>
      <c r="E27824" s="1"/>
      <c r="F27824" s="1"/>
      <c r="G27824" s="1"/>
      <c r="J27824" s="2"/>
      <c r="K27824" s="2"/>
    </row>
    <row r="27825" spans="4:11">
      <c r="D27825" s="1"/>
      <c r="E27825" s="1"/>
      <c r="F27825" s="1"/>
      <c r="G27825" s="1"/>
      <c r="J27825" s="2"/>
      <c r="K27825" s="2"/>
    </row>
    <row r="27826" spans="4:11">
      <c r="D27826" s="1"/>
      <c r="E27826" s="1"/>
      <c r="F27826" s="1"/>
      <c r="G27826" s="1"/>
      <c r="J27826" s="2"/>
      <c r="K27826" s="2"/>
    </row>
    <row r="27827" spans="4:11">
      <c r="D27827" s="1"/>
      <c r="E27827" s="1"/>
      <c r="F27827" s="1"/>
      <c r="G27827" s="1"/>
      <c r="J27827" s="2"/>
      <c r="K27827" s="2"/>
    </row>
    <row r="27828" spans="4:11">
      <c r="D27828" s="1"/>
      <c r="E27828" s="1"/>
      <c r="F27828" s="1"/>
      <c r="G27828" s="1"/>
      <c r="J27828" s="2"/>
      <c r="K27828" s="2"/>
    </row>
    <row r="27829" spans="4:11">
      <c r="D27829" s="1"/>
      <c r="E27829" s="1"/>
      <c r="F27829" s="1"/>
      <c r="G27829" s="1"/>
      <c r="J27829" s="2"/>
      <c r="K27829" s="2"/>
    </row>
    <row r="27830" spans="4:11">
      <c r="D27830" s="1"/>
      <c r="E27830" s="1"/>
      <c r="F27830" s="1"/>
      <c r="G27830" s="1"/>
      <c r="J27830" s="2"/>
      <c r="K27830" s="2"/>
    </row>
    <row r="27831" spans="4:11">
      <c r="D27831" s="1"/>
      <c r="E27831" s="1"/>
      <c r="F27831" s="1"/>
      <c r="G27831" s="1"/>
      <c r="J27831" s="2"/>
      <c r="K27831" s="2"/>
    </row>
    <row r="27832" spans="4:11">
      <c r="D27832" s="1"/>
      <c r="E27832" s="1"/>
      <c r="F27832" s="1"/>
      <c r="G27832" s="1"/>
      <c r="J27832" s="2"/>
      <c r="K27832" s="2"/>
    </row>
    <row r="27833" spans="4:11">
      <c r="D27833" s="1"/>
      <c r="E27833" s="1"/>
      <c r="F27833" s="1"/>
      <c r="G27833" s="1"/>
      <c r="J27833" s="2"/>
      <c r="K27833" s="2"/>
    </row>
    <row r="27834" spans="4:11">
      <c r="D27834" s="1"/>
      <c r="E27834" s="1"/>
      <c r="F27834" s="1"/>
      <c r="G27834" s="1"/>
      <c r="J27834" s="2"/>
      <c r="K27834" s="2"/>
    </row>
    <row r="27835" spans="4:11">
      <c r="D27835" s="1"/>
      <c r="E27835" s="1"/>
      <c r="F27835" s="1"/>
      <c r="G27835" s="1"/>
      <c r="J27835" s="2"/>
      <c r="K27835" s="2"/>
    </row>
    <row r="27836" spans="4:11">
      <c r="D27836" s="1"/>
      <c r="E27836" s="1"/>
      <c r="F27836" s="1"/>
      <c r="G27836" s="1"/>
      <c r="J27836" s="2"/>
      <c r="K27836" s="2"/>
    </row>
    <row r="27837" spans="4:11">
      <c r="D27837" s="1"/>
      <c r="E27837" s="1"/>
      <c r="F27837" s="1"/>
      <c r="G27837" s="1"/>
      <c r="J27837" s="2"/>
      <c r="K27837" s="2"/>
    </row>
    <row r="27838" spans="4:11">
      <c r="D27838" s="1"/>
      <c r="E27838" s="1"/>
      <c r="F27838" s="1"/>
      <c r="G27838" s="1"/>
      <c r="J27838" s="2"/>
      <c r="K27838" s="2"/>
    </row>
    <row r="27839" spans="4:11">
      <c r="D27839" s="1"/>
      <c r="E27839" s="1"/>
      <c r="F27839" s="1"/>
      <c r="G27839" s="1"/>
      <c r="J27839" s="2"/>
      <c r="K27839" s="2"/>
    </row>
    <row r="27840" spans="4:11">
      <c r="D27840" s="1"/>
      <c r="E27840" s="1"/>
      <c r="F27840" s="1"/>
      <c r="G27840" s="1"/>
      <c r="J27840" s="2"/>
      <c r="K27840" s="2"/>
    </row>
    <row r="27841" spans="4:11">
      <c r="D27841" s="1"/>
      <c r="E27841" s="1"/>
      <c r="F27841" s="1"/>
      <c r="G27841" s="1"/>
      <c r="J27841" s="2"/>
      <c r="K27841" s="2"/>
    </row>
    <row r="27842" spans="4:11">
      <c r="D27842" s="1"/>
      <c r="E27842" s="1"/>
      <c r="F27842" s="1"/>
      <c r="G27842" s="1"/>
      <c r="J27842" s="2"/>
      <c r="K27842" s="2"/>
    </row>
    <row r="27843" spans="4:11">
      <c r="D27843" s="1"/>
      <c r="E27843" s="1"/>
      <c r="F27843" s="1"/>
      <c r="G27843" s="1"/>
      <c r="J27843" s="2"/>
      <c r="K27843" s="2"/>
    </row>
    <row r="27844" spans="4:11">
      <c r="D27844" s="1"/>
      <c r="E27844" s="1"/>
      <c r="F27844" s="1"/>
      <c r="G27844" s="1"/>
      <c r="J27844" s="2"/>
      <c r="K27844" s="2"/>
    </row>
    <row r="27845" spans="4:11">
      <c r="D27845" s="1"/>
      <c r="E27845" s="1"/>
      <c r="F27845" s="1"/>
      <c r="G27845" s="1"/>
      <c r="J27845" s="2"/>
      <c r="K27845" s="2"/>
    </row>
    <row r="27846" spans="4:11">
      <c r="D27846" s="1"/>
      <c r="E27846" s="1"/>
      <c r="F27846" s="1"/>
      <c r="G27846" s="1"/>
      <c r="J27846" s="2"/>
      <c r="K27846" s="2"/>
    </row>
    <row r="27847" spans="4:11">
      <c r="D27847" s="1"/>
      <c r="E27847" s="1"/>
      <c r="F27847" s="1"/>
      <c r="G27847" s="1"/>
      <c r="J27847" s="2"/>
      <c r="K27847" s="2"/>
    </row>
    <row r="27848" spans="4:11">
      <c r="D27848" s="1"/>
      <c r="E27848" s="1"/>
      <c r="F27848" s="1"/>
      <c r="G27848" s="1"/>
      <c r="J27848" s="2"/>
      <c r="K27848" s="2"/>
    </row>
    <row r="27849" spans="4:11">
      <c r="D27849" s="1"/>
      <c r="E27849" s="1"/>
      <c r="F27849" s="1"/>
      <c r="G27849" s="1"/>
      <c r="J27849" s="2"/>
      <c r="K27849" s="2"/>
    </row>
    <row r="27850" spans="4:11">
      <c r="D27850" s="1"/>
      <c r="E27850" s="1"/>
      <c r="F27850" s="1"/>
      <c r="G27850" s="1"/>
      <c r="J27850" s="2"/>
      <c r="K27850" s="2"/>
    </row>
    <row r="27851" spans="4:11">
      <c r="D27851" s="1"/>
      <c r="E27851" s="1"/>
      <c r="F27851" s="1"/>
      <c r="G27851" s="1"/>
      <c r="J27851" s="2"/>
      <c r="K27851" s="2"/>
    </row>
    <row r="27852" spans="4:11">
      <c r="D27852" s="1"/>
      <c r="E27852" s="1"/>
      <c r="F27852" s="1"/>
      <c r="G27852" s="1"/>
      <c r="J27852" s="2"/>
      <c r="K27852" s="2"/>
    </row>
    <row r="27853" spans="4:11">
      <c r="D27853" s="1"/>
      <c r="E27853" s="1"/>
      <c r="F27853" s="1"/>
      <c r="G27853" s="1"/>
      <c r="J27853" s="2"/>
      <c r="K27853" s="2"/>
    </row>
    <row r="27854" spans="4:11">
      <c r="D27854" s="1"/>
      <c r="E27854" s="1"/>
      <c r="F27854" s="1"/>
      <c r="G27854" s="1"/>
      <c r="J27854" s="2"/>
      <c r="K27854" s="2"/>
    </row>
    <row r="27855" spans="4:11">
      <c r="D27855" s="1"/>
      <c r="E27855" s="1"/>
      <c r="F27855" s="1"/>
      <c r="G27855" s="1"/>
      <c r="J27855" s="2"/>
      <c r="K27855" s="2"/>
    </row>
    <row r="27856" spans="4:11">
      <c r="D27856" s="1"/>
      <c r="E27856" s="1"/>
      <c r="F27856" s="1"/>
      <c r="G27856" s="1"/>
      <c r="J27856" s="2"/>
      <c r="K27856" s="2"/>
    </row>
    <row r="27857" spans="4:11">
      <c r="D27857" s="1"/>
      <c r="E27857" s="1"/>
      <c r="F27857" s="1"/>
      <c r="G27857" s="1"/>
      <c r="J27857" s="2"/>
      <c r="K27857" s="2"/>
    </row>
    <row r="27858" spans="4:11">
      <c r="D27858" s="1"/>
      <c r="E27858" s="1"/>
      <c r="F27858" s="1"/>
      <c r="G27858" s="1"/>
      <c r="J27858" s="2"/>
      <c r="K27858" s="2"/>
    </row>
    <row r="27859" spans="4:11">
      <c r="D27859" s="1"/>
      <c r="E27859" s="1"/>
      <c r="F27859" s="1"/>
      <c r="G27859" s="1"/>
      <c r="J27859" s="2"/>
      <c r="K27859" s="2"/>
    </row>
    <row r="27860" spans="4:11">
      <c r="D27860" s="1"/>
      <c r="E27860" s="1"/>
      <c r="F27860" s="1"/>
      <c r="G27860" s="1"/>
      <c r="J27860" s="2"/>
      <c r="K27860" s="2"/>
    </row>
    <row r="27861" spans="4:11">
      <c r="D27861" s="1"/>
      <c r="E27861" s="1"/>
      <c r="F27861" s="1"/>
      <c r="G27861" s="1"/>
      <c r="J27861" s="2"/>
      <c r="K27861" s="2"/>
    </row>
    <row r="27862" spans="4:11">
      <c r="D27862" s="1"/>
      <c r="E27862" s="1"/>
      <c r="F27862" s="1"/>
      <c r="G27862" s="1"/>
      <c r="J27862" s="2"/>
      <c r="K27862" s="2"/>
    </row>
    <row r="27863" spans="4:11">
      <c r="D27863" s="1"/>
      <c r="E27863" s="1"/>
      <c r="F27863" s="1"/>
      <c r="G27863" s="1"/>
      <c r="J27863" s="2"/>
      <c r="K27863" s="2"/>
    </row>
    <row r="27864" spans="4:11">
      <c r="D27864" s="1"/>
      <c r="E27864" s="1"/>
      <c r="F27864" s="1"/>
      <c r="G27864" s="1"/>
      <c r="J27864" s="2"/>
      <c r="K27864" s="2"/>
    </row>
    <row r="27865" spans="4:11">
      <c r="D27865" s="1"/>
      <c r="E27865" s="1"/>
      <c r="F27865" s="1"/>
      <c r="G27865" s="1"/>
      <c r="J27865" s="2"/>
      <c r="K27865" s="2"/>
    </row>
    <row r="27866" spans="4:11">
      <c r="D27866" s="1"/>
      <c r="E27866" s="1"/>
      <c r="F27866" s="1"/>
      <c r="G27866" s="1"/>
      <c r="J27866" s="2"/>
      <c r="K27866" s="2"/>
    </row>
    <row r="27867" spans="4:11">
      <c r="D27867" s="1"/>
      <c r="E27867" s="1"/>
      <c r="F27867" s="1"/>
      <c r="G27867" s="1"/>
      <c r="J27867" s="2"/>
      <c r="K27867" s="2"/>
    </row>
    <row r="27868" spans="4:11">
      <c r="D27868" s="1"/>
      <c r="E27868" s="1"/>
      <c r="F27868" s="1"/>
      <c r="G27868" s="1"/>
      <c r="J27868" s="2"/>
      <c r="K27868" s="2"/>
    </row>
    <row r="27869" spans="4:11">
      <c r="D27869" s="1"/>
      <c r="E27869" s="1"/>
      <c r="F27869" s="1"/>
      <c r="G27869" s="1"/>
      <c r="J27869" s="2"/>
      <c r="K27869" s="2"/>
    </row>
    <row r="27870" spans="4:11">
      <c r="D27870" s="1"/>
      <c r="E27870" s="1"/>
      <c r="F27870" s="1"/>
      <c r="G27870" s="1"/>
      <c r="J27870" s="2"/>
      <c r="K27870" s="2"/>
    </row>
    <row r="27871" spans="4:11">
      <c r="D27871" s="1"/>
      <c r="E27871" s="1"/>
      <c r="F27871" s="1"/>
      <c r="G27871" s="1"/>
      <c r="J27871" s="2"/>
      <c r="K27871" s="2"/>
    </row>
    <row r="27872" spans="4:11">
      <c r="D27872" s="1"/>
      <c r="E27872" s="1"/>
      <c r="F27872" s="1"/>
      <c r="G27872" s="1"/>
      <c r="J27872" s="2"/>
      <c r="K27872" s="2"/>
    </row>
    <row r="27873" spans="4:11">
      <c r="D27873" s="1"/>
      <c r="E27873" s="1"/>
      <c r="F27873" s="1"/>
      <c r="G27873" s="1"/>
      <c r="J27873" s="2"/>
      <c r="K27873" s="2"/>
    </row>
    <row r="27874" spans="4:11">
      <c r="D27874" s="1"/>
      <c r="E27874" s="1"/>
      <c r="F27874" s="1"/>
      <c r="G27874" s="1"/>
      <c r="J27874" s="2"/>
      <c r="K27874" s="2"/>
    </row>
    <row r="27875" spans="4:11">
      <c r="D27875" s="1"/>
      <c r="E27875" s="1"/>
      <c r="F27875" s="1"/>
      <c r="G27875" s="1"/>
      <c r="J27875" s="2"/>
      <c r="K27875" s="2"/>
    </row>
    <row r="27876" spans="4:11">
      <c r="D27876" s="1"/>
      <c r="E27876" s="1"/>
      <c r="F27876" s="1"/>
      <c r="G27876" s="1"/>
      <c r="J27876" s="2"/>
      <c r="K27876" s="2"/>
    </row>
    <row r="27877" spans="4:11">
      <c r="D27877" s="1"/>
      <c r="E27877" s="1"/>
      <c r="F27877" s="1"/>
      <c r="G27877" s="1"/>
      <c r="J27877" s="2"/>
      <c r="K27877" s="2"/>
    </row>
    <row r="27878" spans="4:11">
      <c r="D27878" s="1"/>
      <c r="E27878" s="1"/>
      <c r="F27878" s="1"/>
      <c r="G27878" s="1"/>
      <c r="J27878" s="2"/>
      <c r="K27878" s="2"/>
    </row>
    <row r="27879" spans="4:11">
      <c r="D27879" s="1"/>
      <c r="E27879" s="1"/>
      <c r="F27879" s="1"/>
      <c r="G27879" s="1"/>
      <c r="J27879" s="2"/>
      <c r="K27879" s="2"/>
    </row>
    <row r="27880" spans="4:11">
      <c r="D27880" s="1"/>
      <c r="E27880" s="1"/>
      <c r="F27880" s="1"/>
      <c r="G27880" s="1"/>
      <c r="J27880" s="2"/>
      <c r="K27880" s="2"/>
    </row>
    <row r="27881" spans="4:11">
      <c r="D27881" s="1"/>
      <c r="E27881" s="1"/>
      <c r="F27881" s="1"/>
      <c r="G27881" s="1"/>
      <c r="J27881" s="2"/>
      <c r="K27881" s="2"/>
    </row>
    <row r="27882" spans="4:11">
      <c r="D27882" s="1"/>
      <c r="E27882" s="1"/>
      <c r="F27882" s="1"/>
      <c r="G27882" s="1"/>
      <c r="J27882" s="2"/>
      <c r="K27882" s="2"/>
    </row>
    <row r="27883" spans="4:11">
      <c r="D27883" s="1"/>
      <c r="E27883" s="1"/>
      <c r="F27883" s="1"/>
      <c r="G27883" s="1"/>
      <c r="J27883" s="2"/>
      <c r="K27883" s="2"/>
    </row>
    <row r="27884" spans="4:11">
      <c r="D27884" s="1"/>
      <c r="E27884" s="1"/>
      <c r="F27884" s="1"/>
      <c r="G27884" s="1"/>
      <c r="J27884" s="2"/>
      <c r="K27884" s="2"/>
    </row>
    <row r="27885" spans="4:11">
      <c r="D27885" s="1"/>
      <c r="E27885" s="1"/>
      <c r="F27885" s="1"/>
      <c r="G27885" s="1"/>
      <c r="J27885" s="2"/>
      <c r="K27885" s="2"/>
    </row>
    <row r="27886" spans="4:11">
      <c r="D27886" s="1"/>
      <c r="E27886" s="1"/>
      <c r="F27886" s="1"/>
      <c r="G27886" s="1"/>
      <c r="J27886" s="2"/>
      <c r="K27886" s="2"/>
    </row>
    <row r="27887" spans="4:11">
      <c r="D27887" s="1"/>
      <c r="E27887" s="1"/>
      <c r="F27887" s="1"/>
      <c r="G27887" s="1"/>
      <c r="J27887" s="2"/>
      <c r="K27887" s="2"/>
    </row>
    <row r="27888" spans="4:11">
      <c r="D27888" s="1"/>
      <c r="E27888" s="1"/>
      <c r="F27888" s="1"/>
      <c r="G27888" s="1"/>
      <c r="J27888" s="2"/>
      <c r="K27888" s="2"/>
    </row>
    <row r="27889" spans="4:11">
      <c r="D27889" s="1"/>
      <c r="E27889" s="1"/>
      <c r="F27889" s="1"/>
      <c r="G27889" s="1"/>
      <c r="J27889" s="2"/>
      <c r="K27889" s="2"/>
    </row>
    <row r="27890" spans="4:11">
      <c r="D27890" s="1"/>
      <c r="E27890" s="1"/>
      <c r="F27890" s="1"/>
      <c r="G27890" s="1"/>
      <c r="J27890" s="2"/>
      <c r="K27890" s="2"/>
    </row>
    <row r="27891" spans="4:11">
      <c r="D27891" s="1"/>
      <c r="E27891" s="1"/>
      <c r="F27891" s="1"/>
      <c r="G27891" s="1"/>
      <c r="J27891" s="2"/>
      <c r="K27891" s="2"/>
    </row>
    <row r="27892" spans="4:11">
      <c r="D27892" s="1"/>
      <c r="E27892" s="1"/>
      <c r="F27892" s="1"/>
      <c r="G27892" s="1"/>
      <c r="J27892" s="2"/>
      <c r="K27892" s="2"/>
    </row>
    <row r="27893" spans="4:11">
      <c r="D27893" s="1"/>
      <c r="E27893" s="1"/>
      <c r="F27893" s="1"/>
      <c r="G27893" s="1"/>
      <c r="J27893" s="2"/>
      <c r="K27893" s="2"/>
    </row>
    <row r="27894" spans="4:11">
      <c r="D27894" s="1"/>
      <c r="E27894" s="1"/>
      <c r="F27894" s="1"/>
      <c r="G27894" s="1"/>
      <c r="J27894" s="2"/>
      <c r="K27894" s="2"/>
    </row>
    <row r="27895" spans="4:11">
      <c r="D27895" s="1"/>
      <c r="E27895" s="1"/>
      <c r="F27895" s="1"/>
      <c r="G27895" s="1"/>
      <c r="J27895" s="2"/>
      <c r="K27895" s="2"/>
    </row>
    <row r="27896" spans="4:11">
      <c r="D27896" s="1"/>
      <c r="E27896" s="1"/>
      <c r="F27896" s="1"/>
      <c r="G27896" s="1"/>
      <c r="J27896" s="2"/>
      <c r="K27896" s="2"/>
    </row>
    <row r="27897" spans="4:11">
      <c r="D27897" s="1"/>
      <c r="E27897" s="1"/>
      <c r="F27897" s="1"/>
      <c r="G27897" s="1"/>
      <c r="J27897" s="2"/>
      <c r="K27897" s="2"/>
    </row>
    <row r="27898" spans="4:11">
      <c r="D27898" s="1"/>
      <c r="E27898" s="1"/>
      <c r="F27898" s="1"/>
      <c r="G27898" s="1"/>
      <c r="J27898" s="2"/>
      <c r="K27898" s="2"/>
    </row>
    <row r="27899" spans="4:11">
      <c r="D27899" s="1"/>
      <c r="E27899" s="1"/>
      <c r="F27899" s="1"/>
      <c r="G27899" s="1"/>
      <c r="J27899" s="2"/>
      <c r="K27899" s="2"/>
    </row>
    <row r="27900" spans="4:11">
      <c r="D27900" s="1"/>
      <c r="E27900" s="1"/>
      <c r="F27900" s="1"/>
      <c r="G27900" s="1"/>
      <c r="J27900" s="2"/>
      <c r="K27900" s="2"/>
    </row>
    <row r="27901" spans="4:11">
      <c r="D27901" s="1"/>
      <c r="E27901" s="1"/>
      <c r="F27901" s="1"/>
      <c r="G27901" s="1"/>
      <c r="J27901" s="2"/>
      <c r="K27901" s="2"/>
    </row>
    <row r="27902" spans="4:11">
      <c r="D27902" s="1"/>
      <c r="E27902" s="1"/>
      <c r="F27902" s="1"/>
      <c r="G27902" s="1"/>
      <c r="J27902" s="2"/>
      <c r="K27902" s="2"/>
    </row>
    <row r="27903" spans="4:11">
      <c r="D27903" s="1"/>
      <c r="E27903" s="1"/>
      <c r="F27903" s="1"/>
      <c r="G27903" s="1"/>
      <c r="J27903" s="2"/>
      <c r="K27903" s="2"/>
    </row>
    <row r="27904" spans="4:11">
      <c r="D27904" s="1"/>
      <c r="E27904" s="1"/>
      <c r="F27904" s="1"/>
      <c r="G27904" s="1"/>
      <c r="J27904" s="2"/>
      <c r="K27904" s="2"/>
    </row>
    <row r="27905" spans="4:11">
      <c r="D27905" s="1"/>
      <c r="E27905" s="1"/>
      <c r="F27905" s="1"/>
      <c r="G27905" s="1"/>
      <c r="J27905" s="2"/>
      <c r="K27905" s="2"/>
    </row>
    <row r="27906" spans="4:11">
      <c r="D27906" s="1"/>
      <c r="E27906" s="1"/>
      <c r="F27906" s="1"/>
      <c r="G27906" s="1"/>
      <c r="J27906" s="2"/>
      <c r="K27906" s="2"/>
    </row>
    <row r="27907" spans="4:11">
      <c r="D27907" s="1"/>
      <c r="E27907" s="1"/>
      <c r="F27907" s="1"/>
      <c r="G27907" s="1"/>
      <c r="J27907" s="2"/>
      <c r="K27907" s="2"/>
    </row>
    <row r="27908" spans="4:11">
      <c r="D27908" s="1"/>
      <c r="E27908" s="1"/>
      <c r="F27908" s="1"/>
      <c r="G27908" s="1"/>
      <c r="J27908" s="2"/>
      <c r="K27908" s="2"/>
    </row>
    <row r="27909" spans="4:11">
      <c r="D27909" s="1"/>
      <c r="E27909" s="1"/>
      <c r="F27909" s="1"/>
      <c r="G27909" s="1"/>
      <c r="J27909" s="2"/>
      <c r="K27909" s="2"/>
    </row>
    <row r="27910" spans="4:11">
      <c r="D27910" s="1"/>
      <c r="E27910" s="1"/>
      <c r="F27910" s="1"/>
      <c r="G27910" s="1"/>
      <c r="J27910" s="2"/>
      <c r="K27910" s="2"/>
    </row>
    <row r="27911" spans="4:11">
      <c r="D27911" s="1"/>
      <c r="E27911" s="1"/>
      <c r="F27911" s="1"/>
      <c r="G27911" s="1"/>
      <c r="J27911" s="2"/>
      <c r="K27911" s="2"/>
    </row>
    <row r="27912" spans="4:11">
      <c r="D27912" s="1"/>
      <c r="E27912" s="1"/>
      <c r="F27912" s="1"/>
      <c r="G27912" s="1"/>
      <c r="J27912" s="2"/>
      <c r="K27912" s="2"/>
    </row>
    <row r="27913" spans="4:11">
      <c r="D27913" s="1"/>
      <c r="E27913" s="1"/>
      <c r="F27913" s="1"/>
      <c r="G27913" s="1"/>
      <c r="J27913" s="2"/>
      <c r="K27913" s="2"/>
    </row>
    <row r="27914" spans="4:11">
      <c r="D27914" s="1"/>
      <c r="E27914" s="1"/>
      <c r="F27914" s="1"/>
      <c r="G27914" s="1"/>
      <c r="J27914" s="2"/>
      <c r="K27914" s="2"/>
    </row>
    <row r="27915" spans="4:11">
      <c r="D27915" s="1"/>
      <c r="E27915" s="1"/>
      <c r="F27915" s="1"/>
      <c r="G27915" s="1"/>
      <c r="J27915" s="2"/>
      <c r="K27915" s="2"/>
    </row>
    <row r="27916" spans="4:11">
      <c r="D27916" s="1"/>
      <c r="E27916" s="1"/>
      <c r="F27916" s="1"/>
      <c r="G27916" s="1"/>
      <c r="J27916" s="2"/>
      <c r="K27916" s="2"/>
    </row>
    <row r="27917" spans="4:11">
      <c r="D27917" s="1"/>
      <c r="E27917" s="1"/>
      <c r="F27917" s="1"/>
      <c r="G27917" s="1"/>
      <c r="J27917" s="2"/>
      <c r="K27917" s="2"/>
    </row>
    <row r="27918" spans="4:11">
      <c r="D27918" s="1"/>
      <c r="E27918" s="1"/>
      <c r="F27918" s="1"/>
      <c r="G27918" s="1"/>
      <c r="J27918" s="2"/>
      <c r="K27918" s="2"/>
    </row>
    <row r="27919" spans="4:11">
      <c r="D27919" s="1"/>
      <c r="E27919" s="1"/>
      <c r="F27919" s="1"/>
      <c r="G27919" s="1"/>
      <c r="J27919" s="2"/>
      <c r="K27919" s="2"/>
    </row>
    <row r="27920" spans="4:11">
      <c r="D27920" s="1"/>
      <c r="E27920" s="1"/>
      <c r="F27920" s="1"/>
      <c r="G27920" s="1"/>
      <c r="J27920" s="2"/>
      <c r="K27920" s="2"/>
    </row>
    <row r="27921" spans="4:11">
      <c r="D27921" s="1"/>
      <c r="E27921" s="1"/>
      <c r="F27921" s="1"/>
      <c r="G27921" s="1"/>
      <c r="J27921" s="2"/>
      <c r="K27921" s="2"/>
    </row>
    <row r="27922" spans="4:11">
      <c r="D27922" s="1"/>
      <c r="E27922" s="1"/>
      <c r="F27922" s="1"/>
      <c r="G27922" s="1"/>
      <c r="J27922" s="2"/>
      <c r="K27922" s="2"/>
    </row>
    <row r="27923" spans="4:11">
      <c r="D27923" s="1"/>
      <c r="E27923" s="1"/>
      <c r="F27923" s="1"/>
      <c r="G27923" s="1"/>
      <c r="J27923" s="2"/>
      <c r="K27923" s="2"/>
    </row>
    <row r="27924" spans="4:11">
      <c r="D27924" s="1"/>
      <c r="E27924" s="1"/>
      <c r="F27924" s="1"/>
      <c r="G27924" s="1"/>
      <c r="J27924" s="2"/>
      <c r="K27924" s="2"/>
    </row>
    <row r="27925" spans="4:11">
      <c r="D27925" s="1"/>
      <c r="E27925" s="1"/>
      <c r="F27925" s="1"/>
      <c r="G27925" s="1"/>
      <c r="J27925" s="2"/>
      <c r="K27925" s="2"/>
    </row>
    <row r="27926" spans="4:11">
      <c r="D27926" s="1"/>
      <c r="E27926" s="1"/>
      <c r="F27926" s="1"/>
      <c r="G27926" s="1"/>
      <c r="J27926" s="2"/>
      <c r="K27926" s="2"/>
    </row>
    <row r="27927" spans="4:11">
      <c r="D27927" s="1"/>
      <c r="E27927" s="1"/>
      <c r="F27927" s="1"/>
      <c r="G27927" s="1"/>
      <c r="J27927" s="2"/>
      <c r="K27927" s="2"/>
    </row>
    <row r="27928" spans="4:11">
      <c r="D27928" s="1"/>
      <c r="E27928" s="1"/>
      <c r="F27928" s="1"/>
      <c r="G27928" s="1"/>
      <c r="J27928" s="2"/>
      <c r="K27928" s="2"/>
    </row>
    <row r="27929" spans="4:11">
      <c r="D27929" s="1"/>
      <c r="E27929" s="1"/>
      <c r="F27929" s="1"/>
      <c r="G27929" s="1"/>
      <c r="J27929" s="2"/>
      <c r="K27929" s="2"/>
    </row>
    <row r="27930" spans="4:11">
      <c r="D27930" s="1"/>
      <c r="E27930" s="1"/>
      <c r="F27930" s="1"/>
      <c r="G27930" s="1"/>
      <c r="J27930" s="2"/>
      <c r="K27930" s="2"/>
    </row>
    <row r="27931" spans="4:11">
      <c r="D27931" s="1"/>
      <c r="E27931" s="1"/>
      <c r="F27931" s="1"/>
      <c r="G27931" s="1"/>
      <c r="J27931" s="2"/>
      <c r="K27931" s="2"/>
    </row>
    <row r="27932" spans="4:11">
      <c r="D27932" s="1"/>
      <c r="E27932" s="1"/>
      <c r="F27932" s="1"/>
      <c r="G27932" s="1"/>
      <c r="J27932" s="2"/>
      <c r="K27932" s="2"/>
    </row>
    <row r="27933" spans="4:11">
      <c r="D27933" s="1"/>
      <c r="E27933" s="1"/>
      <c r="F27933" s="1"/>
      <c r="G27933" s="1"/>
      <c r="J27933" s="2"/>
      <c r="K27933" s="2"/>
    </row>
    <row r="27934" spans="4:11">
      <c r="D27934" s="1"/>
      <c r="E27934" s="1"/>
      <c r="F27934" s="1"/>
      <c r="G27934" s="1"/>
      <c r="J27934" s="2"/>
      <c r="K27934" s="2"/>
    </row>
    <row r="27935" spans="4:11">
      <c r="D27935" s="1"/>
      <c r="E27935" s="1"/>
      <c r="F27935" s="1"/>
      <c r="G27935" s="1"/>
      <c r="J27935" s="2"/>
      <c r="K27935" s="2"/>
    </row>
    <row r="27936" spans="4:11">
      <c r="D27936" s="1"/>
      <c r="E27936" s="1"/>
      <c r="F27936" s="1"/>
      <c r="G27936" s="1"/>
      <c r="J27936" s="2"/>
      <c r="K27936" s="2"/>
    </row>
    <row r="27937" spans="4:11">
      <c r="D27937" s="1"/>
      <c r="E27937" s="1"/>
      <c r="F27937" s="1"/>
      <c r="G27937" s="1"/>
      <c r="J27937" s="2"/>
      <c r="K27937" s="2"/>
    </row>
    <row r="27938" spans="4:11">
      <c r="D27938" s="1"/>
      <c r="E27938" s="1"/>
      <c r="F27938" s="1"/>
      <c r="G27938" s="1"/>
      <c r="J27938" s="2"/>
      <c r="K27938" s="2"/>
    </row>
    <row r="27939" spans="4:11">
      <c r="D27939" s="1"/>
      <c r="E27939" s="1"/>
      <c r="F27939" s="1"/>
      <c r="G27939" s="1"/>
      <c r="J27939" s="2"/>
      <c r="K27939" s="2"/>
    </row>
    <row r="27940" spans="4:11">
      <c r="D27940" s="1"/>
      <c r="E27940" s="1"/>
      <c r="F27940" s="1"/>
      <c r="G27940" s="1"/>
      <c r="J27940" s="2"/>
      <c r="K27940" s="2"/>
    </row>
    <row r="27941" spans="4:11">
      <c r="D27941" s="1"/>
      <c r="E27941" s="1"/>
      <c r="F27941" s="1"/>
      <c r="G27941" s="1"/>
      <c r="J27941" s="2"/>
      <c r="K27941" s="2"/>
    </row>
    <row r="27942" spans="4:11">
      <c r="D27942" s="1"/>
      <c r="E27942" s="1"/>
      <c r="F27942" s="1"/>
      <c r="G27942" s="1"/>
      <c r="J27942" s="2"/>
      <c r="K27942" s="2"/>
    </row>
    <row r="27943" spans="4:11">
      <c r="D27943" s="1"/>
      <c r="E27943" s="1"/>
      <c r="F27943" s="1"/>
      <c r="G27943" s="1"/>
      <c r="J27943" s="2"/>
      <c r="K27943" s="2"/>
    </row>
    <row r="27944" spans="4:11">
      <c r="D27944" s="1"/>
      <c r="E27944" s="1"/>
      <c r="F27944" s="1"/>
      <c r="G27944" s="1"/>
      <c r="J27944" s="2"/>
      <c r="K27944" s="2"/>
    </row>
    <row r="27945" spans="4:11">
      <c r="D27945" s="1"/>
      <c r="E27945" s="1"/>
      <c r="F27945" s="1"/>
      <c r="G27945" s="1"/>
      <c r="J27945" s="2"/>
      <c r="K27945" s="2"/>
    </row>
    <row r="27946" spans="4:11">
      <c r="D27946" s="1"/>
      <c r="E27946" s="1"/>
      <c r="F27946" s="1"/>
      <c r="G27946" s="1"/>
      <c r="J27946" s="2"/>
      <c r="K27946" s="2"/>
    </row>
    <row r="27947" spans="4:11">
      <c r="D27947" s="1"/>
      <c r="E27947" s="1"/>
      <c r="F27947" s="1"/>
      <c r="G27947" s="1"/>
      <c r="J27947" s="2"/>
      <c r="K27947" s="2"/>
    </row>
    <row r="27948" spans="4:11">
      <c r="D27948" s="1"/>
      <c r="E27948" s="1"/>
      <c r="F27948" s="1"/>
      <c r="G27948" s="1"/>
      <c r="J27948" s="2"/>
      <c r="K27948" s="2"/>
    </row>
    <row r="27949" spans="4:11">
      <c r="D27949" s="1"/>
      <c r="E27949" s="1"/>
      <c r="F27949" s="1"/>
      <c r="G27949" s="1"/>
      <c r="J27949" s="2"/>
      <c r="K27949" s="2"/>
    </row>
    <row r="27950" spans="4:11">
      <c r="D27950" s="1"/>
      <c r="E27950" s="1"/>
      <c r="F27950" s="1"/>
      <c r="G27950" s="1"/>
      <c r="J27950" s="2"/>
      <c r="K27950" s="2"/>
    </row>
    <row r="27951" spans="4:11">
      <c r="D27951" s="1"/>
      <c r="E27951" s="1"/>
      <c r="F27951" s="1"/>
      <c r="G27951" s="1"/>
      <c r="J27951" s="2"/>
      <c r="K27951" s="2"/>
    </row>
    <row r="27952" spans="4:11">
      <c r="D27952" s="1"/>
      <c r="E27952" s="1"/>
      <c r="F27952" s="1"/>
      <c r="G27952" s="1"/>
      <c r="J27952" s="2"/>
      <c r="K27952" s="2"/>
    </row>
    <row r="27953" spans="4:11">
      <c r="D27953" s="1"/>
      <c r="E27953" s="1"/>
      <c r="F27953" s="1"/>
      <c r="G27953" s="1"/>
      <c r="J27953" s="2"/>
      <c r="K27953" s="2"/>
    </row>
    <row r="27954" spans="4:11">
      <c r="D27954" s="1"/>
      <c r="E27954" s="1"/>
      <c r="F27954" s="1"/>
      <c r="G27954" s="1"/>
      <c r="J27954" s="2"/>
      <c r="K27954" s="2"/>
    </row>
    <row r="27955" spans="4:11">
      <c r="D27955" s="1"/>
      <c r="E27955" s="1"/>
      <c r="F27955" s="1"/>
      <c r="G27955" s="1"/>
      <c r="J27955" s="2"/>
      <c r="K27955" s="2"/>
    </row>
    <row r="27956" spans="4:11">
      <c r="D27956" s="1"/>
      <c r="E27956" s="1"/>
      <c r="F27956" s="1"/>
      <c r="G27956" s="1"/>
      <c r="J27956" s="2"/>
      <c r="K27956" s="2"/>
    </row>
    <row r="27957" spans="4:11">
      <c r="D27957" s="1"/>
      <c r="E27957" s="1"/>
      <c r="F27957" s="1"/>
      <c r="G27957" s="1"/>
      <c r="J27957" s="2"/>
      <c r="K27957" s="2"/>
    </row>
    <row r="27958" spans="4:11">
      <c r="D27958" s="1"/>
      <c r="E27958" s="1"/>
      <c r="F27958" s="1"/>
      <c r="G27958" s="1"/>
      <c r="J27958" s="2"/>
      <c r="K27958" s="2"/>
    </row>
    <row r="27959" spans="4:11">
      <c r="D27959" s="1"/>
      <c r="E27959" s="1"/>
      <c r="F27959" s="1"/>
      <c r="G27959" s="1"/>
      <c r="J27959" s="2"/>
      <c r="K27959" s="2"/>
    </row>
    <row r="27960" spans="4:11">
      <c r="D27960" s="1"/>
      <c r="E27960" s="1"/>
      <c r="F27960" s="1"/>
      <c r="G27960" s="1"/>
      <c r="J27960" s="2"/>
      <c r="K27960" s="2"/>
    </row>
    <row r="27961" spans="4:11">
      <c r="D27961" s="1"/>
      <c r="E27961" s="1"/>
      <c r="F27961" s="1"/>
      <c r="G27961" s="1"/>
      <c r="J27961" s="2"/>
      <c r="K27961" s="2"/>
    </row>
    <row r="27962" spans="4:11">
      <c r="D27962" s="1"/>
      <c r="E27962" s="1"/>
      <c r="F27962" s="1"/>
      <c r="G27962" s="1"/>
      <c r="J27962" s="2"/>
      <c r="K27962" s="2"/>
    </row>
    <row r="27963" spans="4:11">
      <c r="D27963" s="1"/>
      <c r="E27963" s="1"/>
      <c r="F27963" s="1"/>
      <c r="G27963" s="1"/>
      <c r="J27963" s="2"/>
      <c r="K27963" s="2"/>
    </row>
    <row r="27964" spans="4:11">
      <c r="D27964" s="1"/>
      <c r="E27964" s="1"/>
      <c r="F27964" s="1"/>
      <c r="G27964" s="1"/>
      <c r="J27964" s="2"/>
      <c r="K27964" s="2"/>
    </row>
    <row r="27965" spans="4:11">
      <c r="D27965" s="1"/>
      <c r="E27965" s="1"/>
      <c r="F27965" s="1"/>
      <c r="G27965" s="1"/>
      <c r="J27965" s="2"/>
      <c r="K27965" s="2"/>
    </row>
    <row r="27966" spans="4:11">
      <c r="D27966" s="1"/>
      <c r="E27966" s="1"/>
      <c r="F27966" s="1"/>
      <c r="G27966" s="1"/>
      <c r="J27966" s="2"/>
      <c r="K27966" s="2"/>
    </row>
    <row r="27967" spans="4:11">
      <c r="D27967" s="1"/>
      <c r="E27967" s="1"/>
      <c r="F27967" s="1"/>
      <c r="G27967" s="1"/>
      <c r="J27967" s="2"/>
      <c r="K27967" s="2"/>
    </row>
    <row r="27968" spans="4:11">
      <c r="D27968" s="1"/>
      <c r="E27968" s="1"/>
      <c r="F27968" s="1"/>
      <c r="G27968" s="1"/>
      <c r="J27968" s="2"/>
      <c r="K27968" s="2"/>
    </row>
    <row r="27969" spans="4:11">
      <c r="D27969" s="1"/>
      <c r="E27969" s="1"/>
      <c r="F27969" s="1"/>
      <c r="G27969" s="1"/>
      <c r="J27969" s="2"/>
      <c r="K27969" s="2"/>
    </row>
    <row r="27970" spans="4:11">
      <c r="D27970" s="1"/>
      <c r="E27970" s="1"/>
      <c r="F27970" s="1"/>
      <c r="G27970" s="1"/>
      <c r="J27970" s="2"/>
      <c r="K27970" s="2"/>
    </row>
    <row r="27971" spans="4:11">
      <c r="D27971" s="1"/>
      <c r="E27971" s="1"/>
      <c r="F27971" s="1"/>
      <c r="G27971" s="1"/>
      <c r="J27971" s="2"/>
      <c r="K27971" s="2"/>
    </row>
    <row r="27972" spans="4:11">
      <c r="D27972" s="1"/>
      <c r="E27972" s="1"/>
      <c r="F27972" s="1"/>
      <c r="G27972" s="1"/>
      <c r="J27972" s="2"/>
      <c r="K27972" s="2"/>
    </row>
    <row r="27973" spans="4:11">
      <c r="D27973" s="1"/>
      <c r="E27973" s="1"/>
      <c r="F27973" s="1"/>
      <c r="G27973" s="1"/>
      <c r="J27973" s="2"/>
      <c r="K27973" s="2"/>
    </row>
    <row r="27974" spans="4:11">
      <c r="D27974" s="1"/>
      <c r="E27974" s="1"/>
      <c r="F27974" s="1"/>
      <c r="G27974" s="1"/>
      <c r="J27974" s="2"/>
      <c r="K27974" s="2"/>
    </row>
    <row r="27975" spans="4:11">
      <c r="D27975" s="1"/>
      <c r="E27975" s="1"/>
      <c r="F27975" s="1"/>
      <c r="G27975" s="1"/>
      <c r="J27975" s="2"/>
      <c r="K27975" s="2"/>
    </row>
    <row r="27976" spans="4:11">
      <c r="D27976" s="1"/>
      <c r="E27976" s="1"/>
      <c r="F27976" s="1"/>
      <c r="G27976" s="1"/>
      <c r="J27976" s="2"/>
      <c r="K27976" s="2"/>
    </row>
    <row r="27977" spans="4:11">
      <c r="D27977" s="1"/>
      <c r="E27977" s="1"/>
      <c r="F27977" s="1"/>
      <c r="G27977" s="1"/>
      <c r="J27977" s="2"/>
      <c r="K27977" s="2"/>
    </row>
    <row r="27978" spans="4:11">
      <c r="D27978" s="1"/>
      <c r="E27978" s="1"/>
      <c r="F27978" s="1"/>
      <c r="G27978" s="1"/>
      <c r="J27978" s="2"/>
      <c r="K27978" s="2"/>
    </row>
    <row r="27979" spans="4:11">
      <c r="D27979" s="1"/>
      <c r="E27979" s="1"/>
      <c r="F27979" s="1"/>
      <c r="G27979" s="1"/>
      <c r="J27979" s="2"/>
      <c r="K27979" s="2"/>
    </row>
    <row r="27980" spans="4:11">
      <c r="D27980" s="1"/>
      <c r="E27980" s="1"/>
      <c r="F27980" s="1"/>
      <c r="G27980" s="1"/>
      <c r="J27980" s="2"/>
      <c r="K27980" s="2"/>
    </row>
    <row r="27981" spans="4:11">
      <c r="D27981" s="1"/>
      <c r="E27981" s="1"/>
      <c r="F27981" s="1"/>
      <c r="G27981" s="1"/>
      <c r="J27981" s="2"/>
      <c r="K27981" s="2"/>
    </row>
    <row r="27982" spans="4:11">
      <c r="D27982" s="1"/>
      <c r="E27982" s="1"/>
      <c r="F27982" s="1"/>
      <c r="G27982" s="1"/>
      <c r="J27982" s="2"/>
      <c r="K27982" s="2"/>
    </row>
    <row r="27983" spans="4:11">
      <c r="D27983" s="1"/>
      <c r="E27983" s="1"/>
      <c r="F27983" s="1"/>
      <c r="G27983" s="1"/>
      <c r="J27983" s="2"/>
      <c r="K27983" s="2"/>
    </row>
    <row r="27984" spans="4:11">
      <c r="D27984" s="1"/>
      <c r="E27984" s="1"/>
      <c r="F27984" s="1"/>
      <c r="G27984" s="1"/>
      <c r="J27984" s="2"/>
      <c r="K27984" s="2"/>
    </row>
    <row r="27985" spans="4:11">
      <c r="D27985" s="1"/>
      <c r="E27985" s="1"/>
      <c r="F27985" s="1"/>
      <c r="G27985" s="1"/>
      <c r="J27985" s="2"/>
      <c r="K27985" s="2"/>
    </row>
    <row r="27986" spans="4:11">
      <c r="D27986" s="1"/>
      <c r="E27986" s="1"/>
      <c r="F27986" s="1"/>
      <c r="G27986" s="1"/>
      <c r="J27986" s="2"/>
      <c r="K27986" s="2"/>
    </row>
    <row r="27987" spans="4:11">
      <c r="D27987" s="1"/>
      <c r="E27987" s="1"/>
      <c r="F27987" s="1"/>
      <c r="G27987" s="1"/>
      <c r="J27987" s="2"/>
      <c r="K27987" s="2"/>
    </row>
    <row r="27988" spans="4:11">
      <c r="D27988" s="1"/>
      <c r="E27988" s="1"/>
      <c r="F27988" s="1"/>
      <c r="G27988" s="1"/>
      <c r="J27988" s="2"/>
      <c r="K27988" s="2"/>
    </row>
    <row r="27989" spans="4:11">
      <c r="D27989" s="1"/>
      <c r="E27989" s="1"/>
      <c r="F27989" s="1"/>
      <c r="G27989" s="1"/>
      <c r="J27989" s="2"/>
      <c r="K27989" s="2"/>
    </row>
    <row r="27990" spans="4:11">
      <c r="D27990" s="1"/>
      <c r="E27990" s="1"/>
      <c r="F27990" s="1"/>
      <c r="G27990" s="1"/>
      <c r="J27990" s="2"/>
      <c r="K27990" s="2"/>
    </row>
    <row r="27991" spans="4:11">
      <c r="D27991" s="1"/>
      <c r="E27991" s="1"/>
      <c r="F27991" s="1"/>
      <c r="G27991" s="1"/>
      <c r="J27991" s="2"/>
      <c r="K27991" s="2"/>
    </row>
    <row r="27992" spans="4:11">
      <c r="D27992" s="1"/>
      <c r="E27992" s="1"/>
      <c r="F27992" s="1"/>
      <c r="G27992" s="1"/>
      <c r="J27992" s="2"/>
      <c r="K27992" s="2"/>
    </row>
    <row r="27993" spans="4:11">
      <c r="D27993" s="1"/>
      <c r="E27993" s="1"/>
      <c r="F27993" s="1"/>
      <c r="G27993" s="1"/>
      <c r="J27993" s="2"/>
      <c r="K27993" s="2"/>
    </row>
    <row r="27994" spans="4:11">
      <c r="D27994" s="1"/>
      <c r="E27994" s="1"/>
      <c r="F27994" s="1"/>
      <c r="G27994" s="1"/>
      <c r="J27994" s="2"/>
      <c r="K27994" s="2"/>
    </row>
    <row r="27995" spans="4:11">
      <c r="D27995" s="1"/>
      <c r="E27995" s="1"/>
      <c r="F27995" s="1"/>
      <c r="G27995" s="1"/>
      <c r="J27995" s="2"/>
      <c r="K27995" s="2"/>
    </row>
    <row r="27996" spans="4:11">
      <c r="D27996" s="1"/>
      <c r="E27996" s="1"/>
      <c r="F27996" s="1"/>
      <c r="G27996" s="1"/>
      <c r="J27996" s="2"/>
      <c r="K27996" s="2"/>
    </row>
    <row r="27997" spans="4:11">
      <c r="D27997" s="1"/>
      <c r="E27997" s="1"/>
      <c r="F27997" s="1"/>
      <c r="G27997" s="1"/>
      <c r="J27997" s="2"/>
      <c r="K27997" s="2"/>
    </row>
    <row r="27998" spans="4:11">
      <c r="D27998" s="1"/>
      <c r="E27998" s="1"/>
      <c r="F27998" s="1"/>
      <c r="G27998" s="1"/>
      <c r="J27998" s="2"/>
      <c r="K27998" s="2"/>
    </row>
    <row r="27999" spans="4:11">
      <c r="D27999" s="1"/>
      <c r="E27999" s="1"/>
      <c r="F27999" s="1"/>
      <c r="G27999" s="1"/>
      <c r="J27999" s="2"/>
      <c r="K27999" s="2"/>
    </row>
    <row r="28000" spans="4:11">
      <c r="D28000" s="1"/>
      <c r="E28000" s="1"/>
      <c r="F28000" s="1"/>
      <c r="G28000" s="1"/>
      <c r="J28000" s="2"/>
      <c r="K28000" s="2"/>
    </row>
    <row r="28001" spans="4:11">
      <c r="D28001" s="1"/>
      <c r="E28001" s="1"/>
      <c r="F28001" s="1"/>
      <c r="G28001" s="1"/>
      <c r="J28001" s="2"/>
      <c r="K28001" s="2"/>
    </row>
    <row r="28002" spans="4:11">
      <c r="D28002" s="1"/>
      <c r="E28002" s="1"/>
      <c r="F28002" s="1"/>
      <c r="G28002" s="1"/>
      <c r="J28002" s="2"/>
      <c r="K28002" s="2"/>
    </row>
    <row r="28003" spans="4:11">
      <c r="D28003" s="1"/>
      <c r="E28003" s="1"/>
      <c r="F28003" s="1"/>
      <c r="G28003" s="1"/>
      <c r="J28003" s="2"/>
      <c r="K28003" s="2"/>
    </row>
    <row r="28004" spans="4:11">
      <c r="D28004" s="1"/>
      <c r="E28004" s="1"/>
      <c r="F28004" s="1"/>
      <c r="G28004" s="1"/>
      <c r="J28004" s="2"/>
      <c r="K28004" s="2"/>
    </row>
    <row r="28005" spans="4:11">
      <c r="D28005" s="1"/>
      <c r="E28005" s="1"/>
      <c r="F28005" s="1"/>
      <c r="G28005" s="1"/>
      <c r="J28005" s="2"/>
      <c r="K28005" s="2"/>
    </row>
    <row r="28006" spans="4:11">
      <c r="D28006" s="1"/>
      <c r="E28006" s="1"/>
      <c r="F28006" s="1"/>
      <c r="G28006" s="1"/>
      <c r="J28006" s="2"/>
      <c r="K28006" s="2"/>
    </row>
    <row r="28007" spans="4:11">
      <c r="D28007" s="1"/>
      <c r="E28007" s="1"/>
      <c r="F28007" s="1"/>
      <c r="G28007" s="1"/>
      <c r="J28007" s="2"/>
      <c r="K28007" s="2"/>
    </row>
    <row r="28008" spans="4:11">
      <c r="D28008" s="1"/>
      <c r="E28008" s="1"/>
      <c r="F28008" s="1"/>
      <c r="G28008" s="1"/>
      <c r="J28008" s="2"/>
      <c r="K28008" s="2"/>
    </row>
    <row r="28009" spans="4:11">
      <c r="D28009" s="1"/>
      <c r="E28009" s="1"/>
      <c r="F28009" s="1"/>
      <c r="G28009" s="1"/>
      <c r="J28009" s="2"/>
      <c r="K28009" s="2"/>
    </row>
    <row r="28010" spans="4:11">
      <c r="D28010" s="1"/>
      <c r="E28010" s="1"/>
      <c r="F28010" s="1"/>
      <c r="G28010" s="1"/>
      <c r="J28010" s="2"/>
      <c r="K28010" s="2"/>
    </row>
    <row r="28011" spans="4:11">
      <c r="D28011" s="1"/>
      <c r="E28011" s="1"/>
      <c r="F28011" s="1"/>
      <c r="G28011" s="1"/>
      <c r="J28011" s="2"/>
      <c r="K28011" s="2"/>
    </row>
    <row r="28012" spans="4:11">
      <c r="D28012" s="1"/>
      <c r="E28012" s="1"/>
      <c r="F28012" s="1"/>
      <c r="G28012" s="1"/>
      <c r="J28012" s="2"/>
      <c r="K28012" s="2"/>
    </row>
    <row r="28013" spans="4:11">
      <c r="D28013" s="1"/>
      <c r="E28013" s="1"/>
      <c r="F28013" s="1"/>
      <c r="G28013" s="1"/>
      <c r="J28013" s="2"/>
      <c r="K28013" s="2"/>
    </row>
    <row r="28014" spans="4:11">
      <c r="D28014" s="1"/>
      <c r="E28014" s="1"/>
      <c r="F28014" s="1"/>
      <c r="G28014" s="1"/>
      <c r="J28014" s="2"/>
      <c r="K28014" s="2"/>
    </row>
    <row r="28015" spans="4:11">
      <c r="D28015" s="1"/>
      <c r="E28015" s="1"/>
      <c r="F28015" s="1"/>
      <c r="G28015" s="1"/>
      <c r="J28015" s="2"/>
      <c r="K28015" s="2"/>
    </row>
    <row r="28016" spans="4:11">
      <c r="D28016" s="1"/>
      <c r="E28016" s="1"/>
      <c r="F28016" s="1"/>
      <c r="G28016" s="1"/>
      <c r="J28016" s="2"/>
      <c r="K28016" s="2"/>
    </row>
    <row r="28017" spans="4:11">
      <c r="D28017" s="1"/>
      <c r="E28017" s="1"/>
      <c r="F28017" s="1"/>
      <c r="G28017" s="1"/>
      <c r="J28017" s="2"/>
      <c r="K28017" s="2"/>
    </row>
    <row r="28018" spans="4:11">
      <c r="D28018" s="1"/>
      <c r="E28018" s="1"/>
      <c r="F28018" s="1"/>
      <c r="G28018" s="1"/>
      <c r="J28018" s="2"/>
      <c r="K28018" s="2"/>
    </row>
    <row r="28019" spans="4:11">
      <c r="D28019" s="1"/>
      <c r="E28019" s="1"/>
      <c r="F28019" s="1"/>
      <c r="G28019" s="1"/>
      <c r="J28019" s="2"/>
      <c r="K28019" s="2"/>
    </row>
    <row r="28020" spans="4:11">
      <c r="D28020" s="1"/>
      <c r="E28020" s="1"/>
      <c r="F28020" s="1"/>
      <c r="G28020" s="1"/>
      <c r="J28020" s="2"/>
      <c r="K28020" s="2"/>
    </row>
    <row r="28021" spans="4:11">
      <c r="D28021" s="1"/>
      <c r="E28021" s="1"/>
      <c r="F28021" s="1"/>
      <c r="G28021" s="1"/>
      <c r="J28021" s="2"/>
      <c r="K28021" s="2"/>
    </row>
    <row r="28022" spans="4:11">
      <c r="D28022" s="1"/>
      <c r="E28022" s="1"/>
      <c r="F28022" s="1"/>
      <c r="G28022" s="1"/>
      <c r="J28022" s="2"/>
      <c r="K28022" s="2"/>
    </row>
    <row r="28023" spans="4:11">
      <c r="D28023" s="1"/>
      <c r="E28023" s="1"/>
      <c r="F28023" s="1"/>
      <c r="G28023" s="1"/>
      <c r="J28023" s="2"/>
      <c r="K28023" s="2"/>
    </row>
    <row r="28024" spans="4:11">
      <c r="D28024" s="1"/>
      <c r="E28024" s="1"/>
      <c r="F28024" s="1"/>
      <c r="G28024" s="1"/>
      <c r="J28024" s="2"/>
      <c r="K28024" s="2"/>
    </row>
    <row r="28025" spans="4:11">
      <c r="D28025" s="1"/>
      <c r="E28025" s="1"/>
      <c r="F28025" s="1"/>
      <c r="G28025" s="1"/>
      <c r="J28025" s="2"/>
      <c r="K28025" s="2"/>
    </row>
    <row r="28026" spans="4:11">
      <c r="D28026" s="1"/>
      <c r="E28026" s="1"/>
      <c r="F28026" s="1"/>
      <c r="G28026" s="1"/>
      <c r="J28026" s="2"/>
      <c r="K28026" s="2"/>
    </row>
    <row r="28027" spans="4:11">
      <c r="D28027" s="1"/>
      <c r="E28027" s="1"/>
      <c r="F28027" s="1"/>
      <c r="G28027" s="1"/>
      <c r="J28027" s="2"/>
      <c r="K28027" s="2"/>
    </row>
    <row r="28028" spans="4:11">
      <c r="D28028" s="1"/>
      <c r="E28028" s="1"/>
      <c r="F28028" s="1"/>
      <c r="G28028" s="1"/>
      <c r="J28028" s="2"/>
      <c r="K28028" s="2"/>
    </row>
    <row r="28029" spans="4:11">
      <c r="D28029" s="1"/>
      <c r="E28029" s="1"/>
      <c r="F28029" s="1"/>
      <c r="G28029" s="1"/>
      <c r="J28029" s="2"/>
      <c r="K28029" s="2"/>
    </row>
    <row r="28030" spans="4:11">
      <c r="D28030" s="1"/>
      <c r="E28030" s="1"/>
      <c r="F28030" s="1"/>
      <c r="G28030" s="1"/>
      <c r="J28030" s="2"/>
      <c r="K28030" s="2"/>
    </row>
    <row r="28031" spans="4:11">
      <c r="D28031" s="1"/>
      <c r="E28031" s="1"/>
      <c r="F28031" s="1"/>
      <c r="G28031" s="1"/>
      <c r="J28031" s="2"/>
      <c r="K28031" s="2"/>
    </row>
    <row r="28032" spans="4:11">
      <c r="D28032" s="1"/>
      <c r="E28032" s="1"/>
      <c r="F28032" s="1"/>
      <c r="G28032" s="1"/>
      <c r="J28032" s="2"/>
      <c r="K28032" s="2"/>
    </row>
    <row r="28033" spans="4:11">
      <c r="D28033" s="1"/>
      <c r="E28033" s="1"/>
      <c r="F28033" s="1"/>
      <c r="G28033" s="1"/>
      <c r="J28033" s="2"/>
      <c r="K28033" s="2"/>
    </row>
    <row r="28034" spans="4:11">
      <c r="D28034" s="1"/>
      <c r="E28034" s="1"/>
      <c r="F28034" s="1"/>
      <c r="G28034" s="1"/>
      <c r="J28034" s="2"/>
      <c r="K28034" s="2"/>
    </row>
    <row r="28035" spans="4:11">
      <c r="D28035" s="1"/>
      <c r="E28035" s="1"/>
      <c r="F28035" s="1"/>
      <c r="G28035" s="1"/>
      <c r="J28035" s="2"/>
      <c r="K28035" s="2"/>
    </row>
    <row r="28036" spans="4:11">
      <c r="D28036" s="1"/>
      <c r="E28036" s="1"/>
      <c r="F28036" s="1"/>
      <c r="G28036" s="1"/>
      <c r="J28036" s="2"/>
      <c r="K28036" s="2"/>
    </row>
    <row r="28037" spans="4:11">
      <c r="D28037" s="1"/>
      <c r="E28037" s="1"/>
      <c r="F28037" s="1"/>
      <c r="G28037" s="1"/>
      <c r="J28037" s="2"/>
      <c r="K28037" s="2"/>
    </row>
    <row r="28038" spans="4:11">
      <c r="D28038" s="1"/>
      <c r="E28038" s="1"/>
      <c r="F28038" s="1"/>
      <c r="G28038" s="1"/>
      <c r="J28038" s="2"/>
      <c r="K28038" s="2"/>
    </row>
    <row r="28039" spans="4:11">
      <c r="D28039" s="1"/>
      <c r="E28039" s="1"/>
      <c r="F28039" s="1"/>
      <c r="G28039" s="1"/>
      <c r="J28039" s="2"/>
      <c r="K28039" s="2"/>
    </row>
    <row r="28040" spans="4:11">
      <c r="D28040" s="1"/>
      <c r="E28040" s="1"/>
      <c r="F28040" s="1"/>
      <c r="G28040" s="1"/>
      <c r="J28040" s="2"/>
      <c r="K28040" s="2"/>
    </row>
    <row r="28041" spans="4:11">
      <c r="D28041" s="1"/>
      <c r="E28041" s="1"/>
      <c r="F28041" s="1"/>
      <c r="G28041" s="1"/>
      <c r="J28041" s="2"/>
      <c r="K28041" s="2"/>
    </row>
    <row r="28042" spans="4:11">
      <c r="D28042" s="1"/>
      <c r="E28042" s="1"/>
      <c r="F28042" s="1"/>
      <c r="G28042" s="1"/>
      <c r="J28042" s="2"/>
      <c r="K28042" s="2"/>
    </row>
    <row r="28043" spans="4:11">
      <c r="D28043" s="1"/>
      <c r="E28043" s="1"/>
      <c r="F28043" s="1"/>
      <c r="G28043" s="1"/>
      <c r="J28043" s="2"/>
      <c r="K28043" s="2"/>
    </row>
    <row r="28044" spans="4:11">
      <c r="D28044" s="1"/>
      <c r="E28044" s="1"/>
      <c r="F28044" s="1"/>
      <c r="G28044" s="1"/>
      <c r="J28044" s="2"/>
      <c r="K28044" s="2"/>
    </row>
    <row r="28045" spans="4:11">
      <c r="D28045" s="1"/>
      <c r="E28045" s="1"/>
      <c r="F28045" s="1"/>
      <c r="G28045" s="1"/>
      <c r="J28045" s="2"/>
      <c r="K28045" s="2"/>
    </row>
    <row r="28046" spans="4:11">
      <c r="D28046" s="1"/>
      <c r="E28046" s="1"/>
      <c r="F28046" s="1"/>
      <c r="G28046" s="1"/>
      <c r="J28046" s="2"/>
      <c r="K28046" s="2"/>
    </row>
    <row r="28047" spans="4:11">
      <c r="D28047" s="1"/>
      <c r="E28047" s="1"/>
      <c r="F28047" s="1"/>
      <c r="G28047" s="1"/>
      <c r="J28047" s="2"/>
      <c r="K28047" s="2"/>
    </row>
    <row r="28048" spans="4:11">
      <c r="D28048" s="1"/>
      <c r="E28048" s="1"/>
      <c r="F28048" s="1"/>
      <c r="G28048" s="1"/>
      <c r="J28048" s="2"/>
      <c r="K28048" s="2"/>
    </row>
    <row r="28049" spans="4:11">
      <c r="D28049" s="1"/>
      <c r="E28049" s="1"/>
      <c r="F28049" s="1"/>
      <c r="G28049" s="1"/>
      <c r="J28049" s="2"/>
      <c r="K28049" s="2"/>
    </row>
    <row r="28050" spans="4:11">
      <c r="D28050" s="1"/>
      <c r="E28050" s="1"/>
      <c r="F28050" s="1"/>
      <c r="G28050" s="1"/>
      <c r="J28050" s="2"/>
      <c r="K28050" s="2"/>
    </row>
    <row r="28051" spans="4:11">
      <c r="D28051" s="1"/>
      <c r="E28051" s="1"/>
      <c r="F28051" s="1"/>
      <c r="G28051" s="1"/>
      <c r="J28051" s="2"/>
      <c r="K28051" s="2"/>
    </row>
    <row r="28052" spans="4:11">
      <c r="D28052" s="1"/>
      <c r="E28052" s="1"/>
      <c r="F28052" s="1"/>
      <c r="G28052" s="1"/>
      <c r="J28052" s="2"/>
      <c r="K28052" s="2"/>
    </row>
    <row r="28053" spans="4:11">
      <c r="D28053" s="1"/>
      <c r="E28053" s="1"/>
      <c r="F28053" s="1"/>
      <c r="G28053" s="1"/>
      <c r="J28053" s="2"/>
      <c r="K28053" s="2"/>
    </row>
    <row r="28054" spans="4:11">
      <c r="D28054" s="1"/>
      <c r="E28054" s="1"/>
      <c r="F28054" s="1"/>
      <c r="G28054" s="1"/>
      <c r="J28054" s="2"/>
      <c r="K28054" s="2"/>
    </row>
    <row r="28055" spans="4:11">
      <c r="D28055" s="1"/>
      <c r="E28055" s="1"/>
      <c r="F28055" s="1"/>
      <c r="G28055" s="1"/>
      <c r="J28055" s="2"/>
      <c r="K28055" s="2"/>
    </row>
    <row r="28056" spans="4:11">
      <c r="D28056" s="1"/>
      <c r="E28056" s="1"/>
      <c r="F28056" s="1"/>
      <c r="G28056" s="1"/>
      <c r="J28056" s="2"/>
      <c r="K28056" s="2"/>
    </row>
    <row r="28057" spans="4:11">
      <c r="D28057" s="1"/>
      <c r="E28057" s="1"/>
      <c r="F28057" s="1"/>
      <c r="G28057" s="1"/>
      <c r="J28057" s="2"/>
      <c r="K28057" s="2"/>
    </row>
    <row r="28058" spans="4:11">
      <c r="D28058" s="1"/>
      <c r="E28058" s="1"/>
      <c r="F28058" s="1"/>
      <c r="G28058" s="1"/>
      <c r="J28058" s="2"/>
      <c r="K28058" s="2"/>
    </row>
    <row r="28059" spans="4:11">
      <c r="D28059" s="1"/>
      <c r="E28059" s="1"/>
      <c r="F28059" s="1"/>
      <c r="G28059" s="1"/>
      <c r="J28059" s="2"/>
      <c r="K28059" s="2"/>
    </row>
    <row r="28060" spans="4:11">
      <c r="D28060" s="1"/>
      <c r="E28060" s="1"/>
      <c r="F28060" s="1"/>
      <c r="G28060" s="1"/>
      <c r="J28060" s="2"/>
      <c r="K28060" s="2"/>
    </row>
    <row r="28061" spans="4:11">
      <c r="D28061" s="1"/>
      <c r="E28061" s="1"/>
      <c r="F28061" s="1"/>
      <c r="G28061" s="1"/>
      <c r="J28061" s="2"/>
      <c r="K28061" s="2"/>
    </row>
    <row r="28062" spans="4:11">
      <c r="D28062" s="1"/>
      <c r="E28062" s="1"/>
      <c r="F28062" s="1"/>
      <c r="G28062" s="1"/>
      <c r="J28062" s="2"/>
      <c r="K28062" s="2"/>
    </row>
    <row r="28063" spans="4:11">
      <c r="D28063" s="1"/>
      <c r="E28063" s="1"/>
      <c r="F28063" s="1"/>
      <c r="G28063" s="1"/>
      <c r="J28063" s="2"/>
      <c r="K28063" s="2"/>
    </row>
    <row r="28064" spans="4:11">
      <c r="D28064" s="1"/>
      <c r="E28064" s="1"/>
      <c r="F28064" s="1"/>
      <c r="G28064" s="1"/>
      <c r="J28064" s="2"/>
      <c r="K28064" s="2"/>
    </row>
    <row r="28065" spans="4:11">
      <c r="D28065" s="1"/>
      <c r="E28065" s="1"/>
      <c r="F28065" s="1"/>
      <c r="G28065" s="1"/>
      <c r="J28065" s="2"/>
      <c r="K28065" s="2"/>
    </row>
    <row r="28066" spans="4:11">
      <c r="D28066" s="1"/>
      <c r="E28066" s="1"/>
      <c r="F28066" s="1"/>
      <c r="G28066" s="1"/>
      <c r="J28066" s="2"/>
      <c r="K28066" s="2"/>
    </row>
    <row r="28067" spans="4:11">
      <c r="D28067" s="1"/>
      <c r="E28067" s="1"/>
      <c r="F28067" s="1"/>
      <c r="G28067" s="1"/>
      <c r="J28067" s="2"/>
      <c r="K28067" s="2"/>
    </row>
    <row r="28068" spans="4:11">
      <c r="D28068" s="1"/>
      <c r="E28068" s="1"/>
      <c r="F28068" s="1"/>
      <c r="G28068" s="1"/>
      <c r="J28068" s="2"/>
      <c r="K28068" s="2"/>
    </row>
    <row r="28069" spans="4:11">
      <c r="D28069" s="1"/>
      <c r="E28069" s="1"/>
      <c r="F28069" s="1"/>
      <c r="G28069" s="1"/>
      <c r="J28069" s="2"/>
      <c r="K28069" s="2"/>
    </row>
    <row r="28070" spans="4:11">
      <c r="D28070" s="1"/>
      <c r="E28070" s="1"/>
      <c r="F28070" s="1"/>
      <c r="G28070" s="1"/>
      <c r="J28070" s="2"/>
      <c r="K28070" s="2"/>
    </row>
    <row r="28071" spans="4:11">
      <c r="D28071" s="1"/>
      <c r="E28071" s="1"/>
      <c r="F28071" s="1"/>
      <c r="G28071" s="1"/>
      <c r="J28071" s="2"/>
      <c r="K28071" s="2"/>
    </row>
    <row r="28072" spans="4:11">
      <c r="D28072" s="1"/>
      <c r="E28072" s="1"/>
      <c r="F28072" s="1"/>
      <c r="G28072" s="1"/>
      <c r="J28072" s="2"/>
      <c r="K28072" s="2"/>
    </row>
    <row r="28073" spans="4:11">
      <c r="D28073" s="1"/>
      <c r="E28073" s="1"/>
      <c r="F28073" s="1"/>
      <c r="G28073" s="1"/>
      <c r="J28073" s="2"/>
      <c r="K28073" s="2"/>
    </row>
    <row r="28074" spans="4:11">
      <c r="D28074" s="1"/>
      <c r="E28074" s="1"/>
      <c r="F28074" s="1"/>
      <c r="G28074" s="1"/>
      <c r="J28074" s="2"/>
      <c r="K28074" s="2"/>
    </row>
    <row r="28075" spans="4:11">
      <c r="D28075" s="1"/>
      <c r="E28075" s="1"/>
      <c r="F28075" s="1"/>
      <c r="G28075" s="1"/>
      <c r="J28075" s="2"/>
      <c r="K28075" s="2"/>
    </row>
    <row r="28076" spans="4:11">
      <c r="D28076" s="1"/>
      <c r="E28076" s="1"/>
      <c r="F28076" s="1"/>
      <c r="G28076" s="1"/>
      <c r="J28076" s="2"/>
      <c r="K28076" s="2"/>
    </row>
    <row r="28077" spans="4:11">
      <c r="D28077" s="1"/>
      <c r="E28077" s="1"/>
      <c r="F28077" s="1"/>
      <c r="G28077" s="1"/>
      <c r="J28077" s="2"/>
      <c r="K28077" s="2"/>
    </row>
    <row r="28078" spans="4:11">
      <c r="D28078" s="1"/>
      <c r="E28078" s="1"/>
      <c r="F28078" s="1"/>
      <c r="G28078" s="1"/>
      <c r="J28078" s="2"/>
      <c r="K28078" s="2"/>
    </row>
    <row r="28079" spans="4:11">
      <c r="D28079" s="1"/>
      <c r="E28079" s="1"/>
      <c r="F28079" s="1"/>
      <c r="G28079" s="1"/>
      <c r="J28079" s="2"/>
      <c r="K28079" s="2"/>
    </row>
    <row r="28080" spans="4:11">
      <c r="D28080" s="1"/>
      <c r="E28080" s="1"/>
      <c r="F28080" s="1"/>
      <c r="G28080" s="1"/>
      <c r="J28080" s="2"/>
      <c r="K28080" s="2"/>
    </row>
    <row r="28081" spans="4:11">
      <c r="D28081" s="1"/>
      <c r="E28081" s="1"/>
      <c r="F28081" s="1"/>
      <c r="G28081" s="1"/>
      <c r="J28081" s="2"/>
      <c r="K28081" s="2"/>
    </row>
    <row r="28082" spans="4:11">
      <c r="D28082" s="1"/>
      <c r="E28082" s="1"/>
      <c r="F28082" s="1"/>
      <c r="G28082" s="1"/>
      <c r="J28082" s="2"/>
      <c r="K28082" s="2"/>
    </row>
    <row r="28083" spans="4:11">
      <c r="D28083" s="1"/>
      <c r="E28083" s="1"/>
      <c r="F28083" s="1"/>
      <c r="G28083" s="1"/>
      <c r="J28083" s="2"/>
      <c r="K28083" s="2"/>
    </row>
    <row r="28084" spans="4:11">
      <c r="D28084" s="1"/>
      <c r="E28084" s="1"/>
      <c r="F28084" s="1"/>
      <c r="G28084" s="1"/>
      <c r="J28084" s="2"/>
      <c r="K28084" s="2"/>
    </row>
    <row r="28085" spans="4:11">
      <c r="D28085" s="1"/>
      <c r="E28085" s="1"/>
      <c r="F28085" s="1"/>
      <c r="G28085" s="1"/>
      <c r="J28085" s="2"/>
      <c r="K28085" s="2"/>
    </row>
    <row r="28086" spans="4:11">
      <c r="D28086" s="1"/>
      <c r="E28086" s="1"/>
      <c r="F28086" s="1"/>
      <c r="G28086" s="1"/>
      <c r="J28086" s="2"/>
      <c r="K28086" s="2"/>
    </row>
    <row r="28087" spans="4:11">
      <c r="D28087" s="1"/>
      <c r="E28087" s="1"/>
      <c r="F28087" s="1"/>
      <c r="G28087" s="1"/>
      <c r="J28087" s="2"/>
      <c r="K28087" s="2"/>
    </row>
    <row r="28088" spans="4:11">
      <c r="D28088" s="1"/>
      <c r="E28088" s="1"/>
      <c r="F28088" s="1"/>
      <c r="G28088" s="1"/>
      <c r="J28088" s="2"/>
      <c r="K28088" s="2"/>
    </row>
    <row r="28089" spans="4:11">
      <c r="D28089" s="1"/>
      <c r="E28089" s="1"/>
      <c r="F28089" s="1"/>
      <c r="G28089" s="1"/>
      <c r="J28089" s="2"/>
      <c r="K28089" s="2"/>
    </row>
    <row r="28090" spans="4:11">
      <c r="D28090" s="1"/>
      <c r="E28090" s="1"/>
      <c r="F28090" s="1"/>
      <c r="G28090" s="1"/>
      <c r="J28090" s="2"/>
      <c r="K28090" s="2"/>
    </row>
    <row r="28091" spans="4:11">
      <c r="D28091" s="1"/>
      <c r="E28091" s="1"/>
      <c r="F28091" s="1"/>
      <c r="G28091" s="1"/>
      <c r="J28091" s="2"/>
      <c r="K28091" s="2"/>
    </row>
    <row r="28092" spans="4:11">
      <c r="D28092" s="1"/>
      <c r="E28092" s="1"/>
      <c r="F28092" s="1"/>
      <c r="G28092" s="1"/>
      <c r="J28092" s="2"/>
      <c r="K28092" s="2"/>
    </row>
    <row r="28093" spans="4:11">
      <c r="D28093" s="1"/>
      <c r="E28093" s="1"/>
      <c r="F28093" s="1"/>
      <c r="G28093" s="1"/>
      <c r="J28093" s="2"/>
      <c r="K28093" s="2"/>
    </row>
    <row r="28094" spans="4:11">
      <c r="D28094" s="1"/>
      <c r="E28094" s="1"/>
      <c r="F28094" s="1"/>
      <c r="G28094" s="1"/>
      <c r="J28094" s="2"/>
      <c r="K28094" s="2"/>
    </row>
    <row r="28095" spans="4:11">
      <c r="D28095" s="1"/>
      <c r="E28095" s="1"/>
      <c r="F28095" s="1"/>
      <c r="G28095" s="1"/>
      <c r="J28095" s="2"/>
      <c r="K28095" s="2"/>
    </row>
    <row r="28096" spans="4:11">
      <c r="D28096" s="1"/>
      <c r="E28096" s="1"/>
      <c r="F28096" s="1"/>
      <c r="G28096" s="1"/>
      <c r="J28096" s="2"/>
      <c r="K28096" s="2"/>
    </row>
    <row r="28097" spans="4:11">
      <c r="D28097" s="1"/>
      <c r="E28097" s="1"/>
      <c r="F28097" s="1"/>
      <c r="G28097" s="1"/>
      <c r="J28097" s="2"/>
      <c r="K28097" s="2"/>
    </row>
    <row r="28098" spans="4:11">
      <c r="D28098" s="1"/>
      <c r="E28098" s="1"/>
      <c r="F28098" s="1"/>
      <c r="G28098" s="1"/>
      <c r="J28098" s="2"/>
      <c r="K28098" s="2"/>
    </row>
    <row r="28099" spans="4:11">
      <c r="D28099" s="1"/>
      <c r="E28099" s="1"/>
      <c r="F28099" s="1"/>
      <c r="G28099" s="1"/>
      <c r="J28099" s="2"/>
      <c r="K28099" s="2"/>
    </row>
    <row r="28100" spans="4:11">
      <c r="D28100" s="1"/>
      <c r="E28100" s="1"/>
      <c r="F28100" s="1"/>
      <c r="G28100" s="1"/>
      <c r="J28100" s="2"/>
      <c r="K28100" s="2"/>
    </row>
    <row r="28101" spans="4:11">
      <c r="D28101" s="1"/>
      <c r="E28101" s="1"/>
      <c r="F28101" s="1"/>
      <c r="G28101" s="1"/>
      <c r="J28101" s="2"/>
      <c r="K28101" s="2"/>
    </row>
    <row r="28102" spans="4:11">
      <c r="D28102" s="1"/>
      <c r="E28102" s="1"/>
      <c r="F28102" s="1"/>
      <c r="G28102" s="1"/>
      <c r="J28102" s="2"/>
      <c r="K28102" s="2"/>
    </row>
    <row r="28103" spans="4:11">
      <c r="D28103" s="1"/>
      <c r="E28103" s="1"/>
      <c r="F28103" s="1"/>
      <c r="G28103" s="1"/>
      <c r="J28103" s="2"/>
      <c r="K28103" s="2"/>
    </row>
    <row r="28104" spans="4:11">
      <c r="D28104" s="1"/>
      <c r="E28104" s="1"/>
      <c r="F28104" s="1"/>
      <c r="G28104" s="1"/>
      <c r="J28104" s="2"/>
      <c r="K28104" s="2"/>
    </row>
    <row r="28105" spans="4:11">
      <c r="D28105" s="1"/>
      <c r="E28105" s="1"/>
      <c r="F28105" s="1"/>
      <c r="G28105" s="1"/>
      <c r="J28105" s="2"/>
      <c r="K28105" s="2"/>
    </row>
    <row r="28106" spans="4:11">
      <c r="D28106" s="1"/>
      <c r="E28106" s="1"/>
      <c r="F28106" s="1"/>
      <c r="G28106" s="1"/>
      <c r="J28106" s="2"/>
      <c r="K28106" s="2"/>
    </row>
    <row r="28107" spans="4:11">
      <c r="D28107" s="1"/>
      <c r="E28107" s="1"/>
      <c r="F28107" s="1"/>
      <c r="G28107" s="1"/>
      <c r="J28107" s="2"/>
      <c r="K28107" s="2"/>
    </row>
    <row r="28108" spans="4:11">
      <c r="D28108" s="1"/>
      <c r="E28108" s="1"/>
      <c r="F28108" s="1"/>
      <c r="G28108" s="1"/>
      <c r="J28108" s="2"/>
      <c r="K28108" s="2"/>
    </row>
    <row r="28109" spans="4:11">
      <c r="D28109" s="1"/>
      <c r="E28109" s="1"/>
      <c r="F28109" s="1"/>
      <c r="G28109" s="1"/>
      <c r="J28109" s="2"/>
      <c r="K28109" s="2"/>
    </row>
    <row r="28110" spans="4:11">
      <c r="D28110" s="1"/>
      <c r="E28110" s="1"/>
      <c r="F28110" s="1"/>
      <c r="G28110" s="1"/>
      <c r="J28110" s="2"/>
      <c r="K28110" s="2"/>
    </row>
    <row r="28111" spans="4:11">
      <c r="D28111" s="1"/>
      <c r="E28111" s="1"/>
      <c r="F28111" s="1"/>
      <c r="G28111" s="1"/>
      <c r="J28111" s="2"/>
      <c r="K28111" s="2"/>
    </row>
    <row r="28112" spans="4:11">
      <c r="D28112" s="1"/>
      <c r="E28112" s="1"/>
      <c r="F28112" s="1"/>
      <c r="G28112" s="1"/>
      <c r="J28112" s="2"/>
      <c r="K28112" s="2"/>
    </row>
    <row r="28113" spans="4:11">
      <c r="D28113" s="1"/>
      <c r="E28113" s="1"/>
      <c r="F28113" s="1"/>
      <c r="G28113" s="1"/>
      <c r="J28113" s="2"/>
      <c r="K28113" s="2"/>
    </row>
    <row r="28114" spans="4:11">
      <c r="D28114" s="1"/>
      <c r="E28114" s="1"/>
      <c r="F28114" s="1"/>
      <c r="G28114" s="1"/>
      <c r="J28114" s="2"/>
      <c r="K28114" s="2"/>
    </row>
    <row r="28115" spans="4:11">
      <c r="D28115" s="1"/>
      <c r="E28115" s="1"/>
      <c r="F28115" s="1"/>
      <c r="G28115" s="1"/>
      <c r="J28115" s="2"/>
      <c r="K28115" s="2"/>
    </row>
    <row r="28116" spans="4:11">
      <c r="D28116" s="1"/>
      <c r="E28116" s="1"/>
      <c r="F28116" s="1"/>
      <c r="G28116" s="1"/>
      <c r="J28116" s="2"/>
      <c r="K28116" s="2"/>
    </row>
    <row r="28117" spans="4:11">
      <c r="D28117" s="1"/>
      <c r="E28117" s="1"/>
      <c r="F28117" s="1"/>
      <c r="G28117" s="1"/>
      <c r="J28117" s="2"/>
      <c r="K28117" s="2"/>
    </row>
    <row r="28118" spans="4:11">
      <c r="D28118" s="1"/>
      <c r="E28118" s="1"/>
      <c r="F28118" s="1"/>
      <c r="G28118" s="1"/>
      <c r="J28118" s="2"/>
      <c r="K28118" s="2"/>
    </row>
    <row r="28119" spans="4:11">
      <c r="D28119" s="1"/>
      <c r="E28119" s="1"/>
      <c r="F28119" s="1"/>
      <c r="G28119" s="1"/>
      <c r="J28119" s="2"/>
      <c r="K28119" s="2"/>
    </row>
    <row r="28120" spans="4:11">
      <c r="D28120" s="1"/>
      <c r="E28120" s="1"/>
      <c r="F28120" s="1"/>
      <c r="G28120" s="1"/>
      <c r="J28120" s="2"/>
      <c r="K28120" s="2"/>
    </row>
    <row r="28121" spans="4:11">
      <c r="D28121" s="1"/>
      <c r="E28121" s="1"/>
      <c r="F28121" s="1"/>
      <c r="G28121" s="1"/>
      <c r="J28121" s="2"/>
      <c r="K28121" s="2"/>
    </row>
    <row r="28122" spans="4:11">
      <c r="D28122" s="1"/>
      <c r="E28122" s="1"/>
      <c r="F28122" s="1"/>
      <c r="G28122" s="1"/>
      <c r="J28122" s="2"/>
      <c r="K28122" s="2"/>
    </row>
    <row r="28123" spans="4:11">
      <c r="D28123" s="1"/>
      <c r="E28123" s="1"/>
      <c r="F28123" s="1"/>
      <c r="G28123" s="1"/>
      <c r="J28123" s="2"/>
      <c r="K28123" s="2"/>
    </row>
    <row r="28124" spans="4:11">
      <c r="D28124" s="1"/>
      <c r="E28124" s="1"/>
      <c r="F28124" s="1"/>
      <c r="G28124" s="1"/>
      <c r="J28124" s="2"/>
      <c r="K28124" s="2"/>
    </row>
    <row r="28125" spans="4:11">
      <c r="D28125" s="1"/>
      <c r="E28125" s="1"/>
      <c r="F28125" s="1"/>
      <c r="G28125" s="1"/>
      <c r="J28125" s="2"/>
      <c r="K28125" s="2"/>
    </row>
    <row r="28126" spans="4:11">
      <c r="D28126" s="1"/>
      <c r="E28126" s="1"/>
      <c r="F28126" s="1"/>
      <c r="G28126" s="1"/>
      <c r="J28126" s="2"/>
      <c r="K28126" s="2"/>
    </row>
    <row r="28127" spans="4:11">
      <c r="D28127" s="1"/>
      <c r="E28127" s="1"/>
      <c r="F28127" s="1"/>
      <c r="G28127" s="1"/>
      <c r="J28127" s="2"/>
      <c r="K28127" s="2"/>
    </row>
    <row r="28128" spans="4:11">
      <c r="D28128" s="1"/>
      <c r="E28128" s="1"/>
      <c r="F28128" s="1"/>
      <c r="G28128" s="1"/>
      <c r="J28128" s="2"/>
      <c r="K28128" s="2"/>
    </row>
    <row r="28129" spans="4:11">
      <c r="D28129" s="1"/>
      <c r="E28129" s="1"/>
      <c r="F28129" s="1"/>
      <c r="G28129" s="1"/>
      <c r="J28129" s="2"/>
      <c r="K28129" s="2"/>
    </row>
    <row r="28130" spans="4:11">
      <c r="D28130" s="1"/>
      <c r="E28130" s="1"/>
      <c r="F28130" s="1"/>
      <c r="G28130" s="1"/>
      <c r="J28130" s="2"/>
      <c r="K28130" s="2"/>
    </row>
    <row r="28131" spans="4:11">
      <c r="D28131" s="1"/>
      <c r="E28131" s="1"/>
      <c r="F28131" s="1"/>
      <c r="G28131" s="1"/>
      <c r="J28131" s="2"/>
      <c r="K28131" s="2"/>
    </row>
    <row r="28132" spans="4:11">
      <c r="D28132" s="1"/>
      <c r="E28132" s="1"/>
      <c r="F28132" s="1"/>
      <c r="G28132" s="1"/>
      <c r="J28132" s="2"/>
      <c r="K28132" s="2"/>
    </row>
    <row r="28133" spans="4:11">
      <c r="D28133" s="1"/>
      <c r="E28133" s="1"/>
      <c r="F28133" s="1"/>
      <c r="G28133" s="1"/>
      <c r="J28133" s="2"/>
      <c r="K28133" s="2"/>
    </row>
    <row r="28134" spans="4:11">
      <c r="D28134" s="1"/>
      <c r="E28134" s="1"/>
      <c r="F28134" s="1"/>
      <c r="G28134" s="1"/>
      <c r="J28134" s="2"/>
      <c r="K28134" s="2"/>
    </row>
    <row r="28135" spans="4:11">
      <c r="D28135" s="1"/>
      <c r="E28135" s="1"/>
      <c r="F28135" s="1"/>
      <c r="G28135" s="1"/>
      <c r="J28135" s="2"/>
      <c r="K28135" s="2"/>
    </row>
    <row r="28136" spans="4:11">
      <c r="D28136" s="1"/>
      <c r="E28136" s="1"/>
      <c r="F28136" s="1"/>
      <c r="G28136" s="1"/>
      <c r="J28136" s="2"/>
      <c r="K28136" s="2"/>
    </row>
    <row r="28137" spans="4:11">
      <c r="D28137" s="1"/>
      <c r="E28137" s="1"/>
      <c r="F28137" s="1"/>
      <c r="G28137" s="1"/>
      <c r="J28137" s="2"/>
      <c r="K28137" s="2"/>
    </row>
    <row r="28138" spans="4:11">
      <c r="D28138" s="1"/>
      <c r="E28138" s="1"/>
      <c r="F28138" s="1"/>
      <c r="G28138" s="1"/>
      <c r="J28138" s="2"/>
      <c r="K28138" s="2"/>
    </row>
    <row r="28139" spans="4:11">
      <c r="D28139" s="1"/>
      <c r="E28139" s="1"/>
      <c r="F28139" s="1"/>
      <c r="G28139" s="1"/>
      <c r="J28139" s="2"/>
      <c r="K28139" s="2"/>
    </row>
    <row r="28140" spans="4:11">
      <c r="D28140" s="1"/>
      <c r="E28140" s="1"/>
      <c r="F28140" s="1"/>
      <c r="G28140" s="1"/>
      <c r="J28140" s="2"/>
      <c r="K28140" s="2"/>
    </row>
    <row r="28141" spans="4:11">
      <c r="D28141" s="1"/>
      <c r="E28141" s="1"/>
      <c r="F28141" s="1"/>
      <c r="G28141" s="1"/>
      <c r="J28141" s="2"/>
      <c r="K28141" s="2"/>
    </row>
    <row r="28142" spans="4:11">
      <c r="D28142" s="1"/>
      <c r="E28142" s="1"/>
      <c r="F28142" s="1"/>
      <c r="G28142" s="1"/>
      <c r="J28142" s="2"/>
      <c r="K28142" s="2"/>
    </row>
    <row r="28143" spans="4:11">
      <c r="D28143" s="1"/>
      <c r="E28143" s="1"/>
      <c r="F28143" s="1"/>
      <c r="G28143" s="1"/>
      <c r="J28143" s="2"/>
      <c r="K28143" s="2"/>
    </row>
    <row r="28144" spans="4:11">
      <c r="D28144" s="1"/>
      <c r="E28144" s="1"/>
      <c r="F28144" s="1"/>
      <c r="G28144" s="1"/>
      <c r="J28144" s="2"/>
      <c r="K28144" s="2"/>
    </row>
    <row r="28145" spans="4:11">
      <c r="D28145" s="1"/>
      <c r="E28145" s="1"/>
      <c r="F28145" s="1"/>
      <c r="G28145" s="1"/>
      <c r="J28145" s="2"/>
      <c r="K28145" s="2"/>
    </row>
    <row r="28146" spans="4:11">
      <c r="D28146" s="1"/>
      <c r="E28146" s="1"/>
      <c r="F28146" s="1"/>
      <c r="G28146" s="1"/>
      <c r="J28146" s="2"/>
      <c r="K28146" s="2"/>
    </row>
    <row r="28147" spans="4:11">
      <c r="D28147" s="1"/>
      <c r="E28147" s="1"/>
      <c r="F28147" s="1"/>
      <c r="G28147" s="1"/>
      <c r="J28147" s="2"/>
      <c r="K28147" s="2"/>
    </row>
    <row r="28148" spans="4:11">
      <c r="D28148" s="1"/>
      <c r="E28148" s="1"/>
      <c r="F28148" s="1"/>
      <c r="G28148" s="1"/>
      <c r="J28148" s="2"/>
      <c r="K28148" s="2"/>
    </row>
    <row r="28149" spans="4:11">
      <c r="D28149" s="1"/>
      <c r="E28149" s="1"/>
      <c r="F28149" s="1"/>
      <c r="G28149" s="1"/>
      <c r="J28149" s="2"/>
      <c r="K28149" s="2"/>
    </row>
    <row r="28150" spans="4:11">
      <c r="D28150" s="1"/>
      <c r="E28150" s="1"/>
      <c r="F28150" s="1"/>
      <c r="G28150" s="1"/>
      <c r="J28150" s="2"/>
      <c r="K28150" s="2"/>
    </row>
    <row r="28151" spans="4:11">
      <c r="D28151" s="1"/>
      <c r="E28151" s="1"/>
      <c r="F28151" s="1"/>
      <c r="G28151" s="1"/>
      <c r="J28151" s="2"/>
      <c r="K28151" s="2"/>
    </row>
    <row r="28152" spans="4:11">
      <c r="D28152" s="1"/>
      <c r="E28152" s="1"/>
      <c r="F28152" s="1"/>
      <c r="G28152" s="1"/>
      <c r="J28152" s="2"/>
      <c r="K28152" s="2"/>
    </row>
    <row r="28153" spans="4:11">
      <c r="D28153" s="1"/>
      <c r="E28153" s="1"/>
      <c r="F28153" s="1"/>
      <c r="G28153" s="1"/>
      <c r="J28153" s="2"/>
      <c r="K28153" s="2"/>
    </row>
    <row r="28154" spans="4:11">
      <c r="D28154" s="1"/>
      <c r="E28154" s="1"/>
      <c r="F28154" s="1"/>
      <c r="G28154" s="1"/>
      <c r="J28154" s="2"/>
      <c r="K28154" s="2"/>
    </row>
    <row r="28155" spans="4:11">
      <c r="D28155" s="1"/>
      <c r="E28155" s="1"/>
      <c r="F28155" s="1"/>
      <c r="G28155" s="1"/>
      <c r="J28155" s="2"/>
      <c r="K28155" s="2"/>
    </row>
    <row r="28156" spans="4:11">
      <c r="D28156" s="1"/>
      <c r="E28156" s="1"/>
      <c r="F28156" s="1"/>
      <c r="G28156" s="1"/>
      <c r="J28156" s="2"/>
      <c r="K28156" s="2"/>
    </row>
    <row r="28157" spans="4:11">
      <c r="D28157" s="1"/>
      <c r="E28157" s="1"/>
      <c r="F28157" s="1"/>
      <c r="G28157" s="1"/>
      <c r="J28157" s="2"/>
      <c r="K28157" s="2"/>
    </row>
    <row r="28158" spans="4:11">
      <c r="D28158" s="1"/>
      <c r="E28158" s="1"/>
      <c r="F28158" s="1"/>
      <c r="G28158" s="1"/>
      <c r="J28158" s="2"/>
      <c r="K28158" s="2"/>
    </row>
    <row r="28159" spans="4:11">
      <c r="D28159" s="1"/>
      <c r="E28159" s="1"/>
      <c r="F28159" s="1"/>
      <c r="G28159" s="1"/>
      <c r="J28159" s="2"/>
      <c r="K28159" s="2"/>
    </row>
    <row r="28160" spans="4:11">
      <c r="D28160" s="1"/>
      <c r="E28160" s="1"/>
      <c r="F28160" s="1"/>
      <c r="G28160" s="1"/>
      <c r="J28160" s="2"/>
      <c r="K28160" s="2"/>
    </row>
    <row r="28161" spans="4:11">
      <c r="D28161" s="1"/>
      <c r="E28161" s="1"/>
      <c r="F28161" s="1"/>
      <c r="G28161" s="1"/>
      <c r="J28161" s="2"/>
      <c r="K28161" s="2"/>
    </row>
    <row r="28162" spans="4:11">
      <c r="D28162" s="1"/>
      <c r="E28162" s="1"/>
      <c r="F28162" s="1"/>
      <c r="G28162" s="1"/>
      <c r="J28162" s="2"/>
      <c r="K28162" s="2"/>
    </row>
    <row r="28163" spans="4:11">
      <c r="D28163" s="1"/>
      <c r="E28163" s="1"/>
      <c r="F28163" s="1"/>
      <c r="G28163" s="1"/>
      <c r="J28163" s="2"/>
      <c r="K28163" s="2"/>
    </row>
    <row r="28164" spans="4:11">
      <c r="D28164" s="1"/>
      <c r="E28164" s="1"/>
      <c r="F28164" s="1"/>
      <c r="G28164" s="1"/>
      <c r="J28164" s="2"/>
      <c r="K28164" s="2"/>
    </row>
    <row r="28165" spans="4:11">
      <c r="D28165" s="1"/>
      <c r="E28165" s="1"/>
      <c r="F28165" s="1"/>
      <c r="G28165" s="1"/>
      <c r="J28165" s="2"/>
      <c r="K28165" s="2"/>
    </row>
    <row r="28166" spans="4:11">
      <c r="D28166" s="1"/>
      <c r="E28166" s="1"/>
      <c r="F28166" s="1"/>
      <c r="G28166" s="1"/>
      <c r="J28166" s="2"/>
      <c r="K28166" s="2"/>
    </row>
    <row r="28167" spans="4:11">
      <c r="D28167" s="1"/>
      <c r="E28167" s="1"/>
      <c r="F28167" s="1"/>
      <c r="G28167" s="1"/>
      <c r="J28167" s="2"/>
      <c r="K28167" s="2"/>
    </row>
    <row r="28168" spans="4:11">
      <c r="D28168" s="1"/>
      <c r="E28168" s="1"/>
      <c r="F28168" s="1"/>
      <c r="G28168" s="1"/>
      <c r="J28168" s="2"/>
      <c r="K28168" s="2"/>
    </row>
    <row r="28169" spans="4:11">
      <c r="D28169" s="1"/>
      <c r="E28169" s="1"/>
      <c r="F28169" s="1"/>
      <c r="G28169" s="1"/>
      <c r="J28169" s="2"/>
      <c r="K28169" s="2"/>
    </row>
    <row r="28170" spans="4:11">
      <c r="D28170" s="1"/>
      <c r="E28170" s="1"/>
      <c r="F28170" s="1"/>
      <c r="G28170" s="1"/>
      <c r="J28170" s="2"/>
      <c r="K28170" s="2"/>
    </row>
    <row r="28171" spans="4:11">
      <c r="D28171" s="1"/>
      <c r="E28171" s="1"/>
      <c r="F28171" s="1"/>
      <c r="G28171" s="1"/>
      <c r="J28171" s="2"/>
      <c r="K28171" s="2"/>
    </row>
    <row r="28172" spans="4:11">
      <c r="D28172" s="1"/>
      <c r="E28172" s="1"/>
      <c r="F28172" s="1"/>
      <c r="G28172" s="1"/>
      <c r="J28172" s="2"/>
      <c r="K28172" s="2"/>
    </row>
    <row r="28173" spans="4:11">
      <c r="D28173" s="1"/>
      <c r="E28173" s="1"/>
      <c r="F28173" s="1"/>
      <c r="G28173" s="1"/>
      <c r="J28173" s="2"/>
      <c r="K28173" s="2"/>
    </row>
    <row r="28174" spans="4:11">
      <c r="D28174" s="1"/>
      <c r="E28174" s="1"/>
      <c r="F28174" s="1"/>
      <c r="G28174" s="1"/>
      <c r="J28174" s="2"/>
      <c r="K28174" s="2"/>
    </row>
    <row r="28175" spans="4:11">
      <c r="D28175" s="1"/>
      <c r="E28175" s="1"/>
      <c r="F28175" s="1"/>
      <c r="G28175" s="1"/>
      <c r="J28175" s="2"/>
      <c r="K28175" s="2"/>
    </row>
    <row r="28176" spans="4:11">
      <c r="D28176" s="1"/>
      <c r="E28176" s="1"/>
      <c r="F28176" s="1"/>
      <c r="G28176" s="1"/>
      <c r="J28176" s="2"/>
      <c r="K28176" s="2"/>
    </row>
    <row r="28177" spans="4:11">
      <c r="D28177" s="1"/>
      <c r="E28177" s="1"/>
      <c r="F28177" s="1"/>
      <c r="G28177" s="1"/>
      <c r="J28177" s="2"/>
      <c r="K28177" s="2"/>
    </row>
    <row r="28178" spans="4:11">
      <c r="D28178" s="1"/>
      <c r="E28178" s="1"/>
      <c r="F28178" s="1"/>
      <c r="G28178" s="1"/>
      <c r="J28178" s="2"/>
      <c r="K28178" s="2"/>
    </row>
    <row r="28179" spans="4:11">
      <c r="D28179" s="1"/>
      <c r="E28179" s="1"/>
      <c r="F28179" s="1"/>
      <c r="G28179" s="1"/>
      <c r="J28179" s="2"/>
      <c r="K28179" s="2"/>
    </row>
    <row r="28180" spans="4:11">
      <c r="D28180" s="1"/>
      <c r="E28180" s="1"/>
      <c r="F28180" s="1"/>
      <c r="G28180" s="1"/>
      <c r="J28180" s="2"/>
      <c r="K28180" s="2"/>
    </row>
    <row r="28181" spans="4:11">
      <c r="D28181" s="1"/>
      <c r="E28181" s="1"/>
      <c r="F28181" s="1"/>
      <c r="G28181" s="1"/>
      <c r="J28181" s="2"/>
      <c r="K28181" s="2"/>
    </row>
    <row r="28182" spans="4:11">
      <c r="D28182" s="1"/>
      <c r="E28182" s="1"/>
      <c r="F28182" s="1"/>
      <c r="G28182" s="1"/>
      <c r="J28182" s="2"/>
      <c r="K28182" s="2"/>
    </row>
    <row r="28183" spans="4:11">
      <c r="D28183" s="1"/>
      <c r="E28183" s="1"/>
      <c r="F28183" s="1"/>
      <c r="G28183" s="1"/>
      <c r="J28183" s="2"/>
      <c r="K28183" s="2"/>
    </row>
    <row r="28184" spans="4:11">
      <c r="D28184" s="1"/>
      <c r="E28184" s="1"/>
      <c r="F28184" s="1"/>
      <c r="G28184" s="1"/>
      <c r="J28184" s="2"/>
      <c r="K28184" s="2"/>
    </row>
    <row r="28185" spans="4:11">
      <c r="D28185" s="1"/>
      <c r="E28185" s="1"/>
      <c r="F28185" s="1"/>
      <c r="G28185" s="1"/>
      <c r="J28185" s="2"/>
      <c r="K28185" s="2"/>
    </row>
    <row r="28186" spans="4:11">
      <c r="D28186" s="1"/>
      <c r="E28186" s="1"/>
      <c r="F28186" s="1"/>
      <c r="G28186" s="1"/>
      <c r="J28186" s="2"/>
      <c r="K28186" s="2"/>
    </row>
    <row r="28187" spans="4:11">
      <c r="D28187" s="1"/>
      <c r="E28187" s="1"/>
      <c r="F28187" s="1"/>
      <c r="G28187" s="1"/>
      <c r="J28187" s="2"/>
      <c r="K28187" s="2"/>
    </row>
    <row r="28188" spans="4:11">
      <c r="D28188" s="1"/>
      <c r="E28188" s="1"/>
      <c r="F28188" s="1"/>
      <c r="G28188" s="1"/>
      <c r="J28188" s="2"/>
      <c r="K28188" s="2"/>
    </row>
    <row r="28189" spans="4:11">
      <c r="D28189" s="1"/>
      <c r="E28189" s="1"/>
      <c r="F28189" s="1"/>
      <c r="G28189" s="1"/>
      <c r="J28189" s="2"/>
      <c r="K28189" s="2"/>
    </row>
    <row r="28190" spans="4:11">
      <c r="D28190" s="1"/>
      <c r="E28190" s="1"/>
      <c r="F28190" s="1"/>
      <c r="G28190" s="1"/>
      <c r="J28190" s="2"/>
      <c r="K28190" s="2"/>
    </row>
    <row r="28191" spans="4:11">
      <c r="D28191" s="1"/>
      <c r="E28191" s="1"/>
      <c r="F28191" s="1"/>
      <c r="G28191" s="1"/>
      <c r="J28191" s="2"/>
      <c r="K28191" s="2"/>
    </row>
    <row r="28192" spans="4:11">
      <c r="D28192" s="1"/>
      <c r="E28192" s="1"/>
      <c r="F28192" s="1"/>
      <c r="G28192" s="1"/>
      <c r="J28192" s="2"/>
      <c r="K28192" s="2"/>
    </row>
    <row r="28193" spans="4:11">
      <c r="D28193" s="1"/>
      <c r="E28193" s="1"/>
      <c r="F28193" s="1"/>
      <c r="G28193" s="1"/>
      <c r="J28193" s="2"/>
      <c r="K28193" s="2"/>
    </row>
    <row r="28194" spans="4:11">
      <c r="D28194" s="1"/>
      <c r="E28194" s="1"/>
      <c r="F28194" s="1"/>
      <c r="G28194" s="1"/>
      <c r="J28194" s="2"/>
      <c r="K28194" s="2"/>
    </row>
    <row r="28195" spans="4:11">
      <c r="D28195" s="1"/>
      <c r="E28195" s="1"/>
      <c r="F28195" s="1"/>
      <c r="G28195" s="1"/>
      <c r="J28195" s="2"/>
      <c r="K28195" s="2"/>
    </row>
    <row r="28196" spans="4:11">
      <c r="D28196" s="1"/>
      <c r="E28196" s="1"/>
      <c r="F28196" s="1"/>
      <c r="G28196" s="1"/>
      <c r="J28196" s="2"/>
      <c r="K28196" s="2"/>
    </row>
    <row r="28197" spans="4:11">
      <c r="D28197" s="1"/>
      <c r="E28197" s="1"/>
      <c r="F28197" s="1"/>
      <c r="G28197" s="1"/>
      <c r="J28197" s="2"/>
      <c r="K28197" s="2"/>
    </row>
    <row r="28198" spans="4:11">
      <c r="D28198" s="1"/>
      <c r="E28198" s="1"/>
      <c r="F28198" s="1"/>
      <c r="G28198" s="1"/>
      <c r="J28198" s="2"/>
      <c r="K28198" s="2"/>
    </row>
    <row r="28199" spans="4:11">
      <c r="D28199" s="1"/>
      <c r="E28199" s="1"/>
      <c r="F28199" s="1"/>
      <c r="G28199" s="1"/>
      <c r="J28199" s="2"/>
      <c r="K28199" s="2"/>
    </row>
    <row r="28200" spans="4:11">
      <c r="D28200" s="1"/>
      <c r="E28200" s="1"/>
      <c r="F28200" s="1"/>
      <c r="G28200" s="1"/>
      <c r="J28200" s="2"/>
      <c r="K28200" s="2"/>
    </row>
    <row r="28201" spans="4:11">
      <c r="D28201" s="1"/>
      <c r="E28201" s="1"/>
      <c r="F28201" s="1"/>
      <c r="G28201" s="1"/>
      <c r="J28201" s="2"/>
      <c r="K28201" s="2"/>
    </row>
    <row r="28202" spans="4:11">
      <c r="D28202" s="1"/>
      <c r="E28202" s="1"/>
      <c r="F28202" s="1"/>
      <c r="G28202" s="1"/>
      <c r="J28202" s="2"/>
      <c r="K28202" s="2"/>
    </row>
    <row r="28203" spans="4:11">
      <c r="D28203" s="1"/>
      <c r="E28203" s="1"/>
      <c r="F28203" s="1"/>
      <c r="G28203" s="1"/>
      <c r="J28203" s="2"/>
      <c r="K28203" s="2"/>
    </row>
    <row r="28204" spans="4:11">
      <c r="D28204" s="1"/>
      <c r="E28204" s="1"/>
      <c r="F28204" s="1"/>
      <c r="G28204" s="1"/>
      <c r="J28204" s="2"/>
      <c r="K28204" s="2"/>
    </row>
    <row r="28205" spans="4:11">
      <c r="D28205" s="1"/>
      <c r="E28205" s="1"/>
      <c r="F28205" s="1"/>
      <c r="G28205" s="1"/>
      <c r="J28205" s="2"/>
      <c r="K28205" s="2"/>
    </row>
    <row r="28206" spans="4:11">
      <c r="D28206" s="1"/>
      <c r="E28206" s="1"/>
      <c r="F28206" s="1"/>
      <c r="G28206" s="1"/>
      <c r="J28206" s="2"/>
      <c r="K28206" s="2"/>
    </row>
    <row r="28207" spans="4:11">
      <c r="D28207" s="1"/>
      <c r="E28207" s="1"/>
      <c r="F28207" s="1"/>
      <c r="G28207" s="1"/>
      <c r="J28207" s="2"/>
      <c r="K28207" s="2"/>
    </row>
    <row r="28208" spans="4:11">
      <c r="D28208" s="1"/>
      <c r="E28208" s="1"/>
      <c r="F28208" s="1"/>
      <c r="G28208" s="1"/>
      <c r="J28208" s="2"/>
      <c r="K28208" s="2"/>
    </row>
    <row r="28209" spans="4:11">
      <c r="D28209" s="1"/>
      <c r="E28209" s="1"/>
      <c r="F28209" s="1"/>
      <c r="G28209" s="1"/>
      <c r="J28209" s="2"/>
      <c r="K28209" s="2"/>
    </row>
    <row r="28210" spans="4:11">
      <c r="D28210" s="1"/>
      <c r="E28210" s="1"/>
      <c r="F28210" s="1"/>
      <c r="G28210" s="1"/>
      <c r="J28210" s="2"/>
      <c r="K28210" s="2"/>
    </row>
    <row r="28211" spans="4:11">
      <c r="D28211" s="1"/>
      <c r="E28211" s="1"/>
      <c r="F28211" s="1"/>
      <c r="G28211" s="1"/>
      <c r="J28211" s="2"/>
      <c r="K28211" s="2"/>
    </row>
    <row r="28212" spans="4:11">
      <c r="D28212" s="1"/>
      <c r="E28212" s="1"/>
      <c r="F28212" s="1"/>
      <c r="G28212" s="1"/>
      <c r="J28212" s="2"/>
      <c r="K28212" s="2"/>
    </row>
    <row r="28213" spans="4:11">
      <c r="D28213" s="1"/>
      <c r="E28213" s="1"/>
      <c r="F28213" s="1"/>
      <c r="G28213" s="1"/>
      <c r="J28213" s="2"/>
      <c r="K28213" s="2"/>
    </row>
    <row r="28214" spans="4:11">
      <c r="D28214" s="1"/>
      <c r="E28214" s="1"/>
      <c r="F28214" s="1"/>
      <c r="G28214" s="1"/>
      <c r="J28214" s="2"/>
      <c r="K28214" s="2"/>
    </row>
    <row r="28215" spans="4:11">
      <c r="D28215" s="1"/>
      <c r="E28215" s="1"/>
      <c r="F28215" s="1"/>
      <c r="G28215" s="1"/>
      <c r="J28215" s="2"/>
      <c r="K28215" s="2"/>
    </row>
    <row r="28216" spans="4:11">
      <c r="D28216" s="1"/>
      <c r="E28216" s="1"/>
      <c r="F28216" s="1"/>
      <c r="G28216" s="1"/>
      <c r="J28216" s="2"/>
      <c r="K28216" s="2"/>
    </row>
    <row r="28217" spans="4:11">
      <c r="D28217" s="1"/>
      <c r="E28217" s="1"/>
      <c r="F28217" s="1"/>
      <c r="G28217" s="1"/>
      <c r="J28217" s="2"/>
      <c r="K28217" s="2"/>
    </row>
    <row r="28218" spans="4:11">
      <c r="D28218" s="1"/>
      <c r="E28218" s="1"/>
      <c r="F28218" s="1"/>
      <c r="G28218" s="1"/>
      <c r="J28218" s="2"/>
      <c r="K28218" s="2"/>
    </row>
    <row r="28219" spans="4:11">
      <c r="D28219" s="1"/>
      <c r="E28219" s="1"/>
      <c r="F28219" s="1"/>
      <c r="G28219" s="1"/>
      <c r="J28219" s="2"/>
      <c r="K28219" s="2"/>
    </row>
    <row r="28220" spans="4:11">
      <c r="D28220" s="1"/>
      <c r="E28220" s="1"/>
      <c r="F28220" s="1"/>
      <c r="G28220" s="1"/>
      <c r="J28220" s="2"/>
      <c r="K28220" s="2"/>
    </row>
    <row r="28221" spans="4:11">
      <c r="D28221" s="1"/>
      <c r="E28221" s="1"/>
      <c r="F28221" s="1"/>
      <c r="G28221" s="1"/>
      <c r="J28221" s="2"/>
      <c r="K28221" s="2"/>
    </row>
    <row r="28222" spans="4:11">
      <c r="D28222" s="1"/>
      <c r="E28222" s="1"/>
      <c r="F28222" s="1"/>
      <c r="G28222" s="1"/>
      <c r="J28222" s="2"/>
      <c r="K28222" s="2"/>
    </row>
    <row r="28223" spans="4:11">
      <c r="D28223" s="1"/>
      <c r="E28223" s="1"/>
      <c r="F28223" s="1"/>
      <c r="G28223" s="1"/>
      <c r="J28223" s="2"/>
      <c r="K28223" s="2"/>
    </row>
    <row r="28224" spans="4:11">
      <c r="D28224" s="1"/>
      <c r="E28224" s="1"/>
      <c r="F28224" s="1"/>
      <c r="G28224" s="1"/>
      <c r="J28224" s="2"/>
      <c r="K28224" s="2"/>
    </row>
    <row r="28225" spans="4:11">
      <c r="D28225" s="1"/>
      <c r="E28225" s="1"/>
      <c r="F28225" s="1"/>
      <c r="G28225" s="1"/>
      <c r="J28225" s="2"/>
      <c r="K28225" s="2"/>
    </row>
    <row r="28226" spans="4:11">
      <c r="D28226" s="1"/>
      <c r="E28226" s="1"/>
      <c r="F28226" s="1"/>
      <c r="G28226" s="1"/>
      <c r="J28226" s="2"/>
      <c r="K28226" s="2"/>
    </row>
    <row r="28227" spans="4:11">
      <c r="D28227" s="1"/>
      <c r="E28227" s="1"/>
      <c r="F28227" s="1"/>
      <c r="G28227" s="1"/>
      <c r="J28227" s="2"/>
      <c r="K28227" s="2"/>
    </row>
    <row r="28228" spans="4:11">
      <c r="D28228" s="1"/>
      <c r="E28228" s="1"/>
      <c r="F28228" s="1"/>
      <c r="G28228" s="1"/>
      <c r="J28228" s="2"/>
      <c r="K28228" s="2"/>
    </row>
    <row r="28229" spans="4:11">
      <c r="D28229" s="1"/>
      <c r="E28229" s="1"/>
      <c r="F28229" s="1"/>
      <c r="G28229" s="1"/>
      <c r="J28229" s="2"/>
      <c r="K28229" s="2"/>
    </row>
    <row r="28230" spans="4:11">
      <c r="D28230" s="1"/>
      <c r="E28230" s="1"/>
      <c r="F28230" s="1"/>
      <c r="G28230" s="1"/>
      <c r="J28230" s="2"/>
      <c r="K28230" s="2"/>
    </row>
    <row r="28231" spans="4:11">
      <c r="D28231" s="1"/>
      <c r="E28231" s="1"/>
      <c r="F28231" s="1"/>
      <c r="G28231" s="1"/>
      <c r="J28231" s="2"/>
      <c r="K28231" s="2"/>
    </row>
    <row r="28232" spans="4:11">
      <c r="D28232" s="1"/>
      <c r="E28232" s="1"/>
      <c r="F28232" s="1"/>
      <c r="G28232" s="1"/>
      <c r="J28232" s="2"/>
      <c r="K28232" s="2"/>
    </row>
    <row r="28233" spans="4:11">
      <c r="D28233" s="1"/>
      <c r="E28233" s="1"/>
      <c r="F28233" s="1"/>
      <c r="G28233" s="1"/>
      <c r="J28233" s="2"/>
      <c r="K28233" s="2"/>
    </row>
    <row r="28234" spans="4:11">
      <c r="D28234" s="1"/>
      <c r="E28234" s="1"/>
      <c r="F28234" s="1"/>
      <c r="G28234" s="1"/>
      <c r="J28234" s="2"/>
      <c r="K28234" s="2"/>
    </row>
    <row r="28235" spans="4:11">
      <c r="D28235" s="1"/>
      <c r="E28235" s="1"/>
      <c r="F28235" s="1"/>
      <c r="G28235" s="1"/>
      <c r="J28235" s="2"/>
      <c r="K28235" s="2"/>
    </row>
    <row r="28236" spans="4:11">
      <c r="D28236" s="1"/>
      <c r="E28236" s="1"/>
      <c r="F28236" s="1"/>
      <c r="G28236" s="1"/>
      <c r="J28236" s="2"/>
      <c r="K28236" s="2"/>
    </row>
    <row r="28237" spans="4:11">
      <c r="D28237" s="1"/>
      <c r="E28237" s="1"/>
      <c r="F28237" s="1"/>
      <c r="G28237" s="1"/>
      <c r="J28237" s="2"/>
      <c r="K28237" s="2"/>
    </row>
    <row r="28238" spans="4:11">
      <c r="D28238" s="1"/>
      <c r="E28238" s="1"/>
      <c r="F28238" s="1"/>
      <c r="G28238" s="1"/>
      <c r="J28238" s="2"/>
      <c r="K28238" s="2"/>
    </row>
    <row r="28239" spans="4:11">
      <c r="D28239" s="1"/>
      <c r="E28239" s="1"/>
      <c r="F28239" s="1"/>
      <c r="G28239" s="1"/>
      <c r="J28239" s="2"/>
      <c r="K28239" s="2"/>
    </row>
    <row r="28240" spans="4:11">
      <c r="D28240" s="1"/>
      <c r="E28240" s="1"/>
      <c r="F28240" s="1"/>
      <c r="G28240" s="1"/>
      <c r="J28240" s="2"/>
      <c r="K28240" s="2"/>
    </row>
    <row r="28241" spans="4:11">
      <c r="D28241" s="1"/>
      <c r="E28241" s="1"/>
      <c r="F28241" s="1"/>
      <c r="G28241" s="1"/>
      <c r="J28241" s="2"/>
      <c r="K28241" s="2"/>
    </row>
    <row r="28242" spans="4:11">
      <c r="D28242" s="1"/>
      <c r="E28242" s="1"/>
      <c r="F28242" s="1"/>
      <c r="G28242" s="1"/>
      <c r="J28242" s="2"/>
      <c r="K28242" s="2"/>
    </row>
    <row r="28243" spans="4:11">
      <c r="D28243" s="1"/>
      <c r="E28243" s="1"/>
      <c r="F28243" s="1"/>
      <c r="G28243" s="1"/>
      <c r="J28243" s="2"/>
      <c r="K28243" s="2"/>
    </row>
    <row r="28244" spans="4:11">
      <c r="D28244" s="1"/>
      <c r="E28244" s="1"/>
      <c r="F28244" s="1"/>
      <c r="G28244" s="1"/>
      <c r="J28244" s="2"/>
      <c r="K28244" s="2"/>
    </row>
    <row r="28245" spans="4:11">
      <c r="D28245" s="1"/>
      <c r="E28245" s="1"/>
      <c r="F28245" s="1"/>
      <c r="G28245" s="1"/>
      <c r="J28245" s="2"/>
      <c r="K28245" s="2"/>
    </row>
    <row r="28246" spans="4:11">
      <c r="D28246" s="1"/>
      <c r="E28246" s="1"/>
      <c r="F28246" s="1"/>
      <c r="G28246" s="1"/>
      <c r="J28246" s="2"/>
      <c r="K28246" s="2"/>
    </row>
    <row r="28247" spans="4:11">
      <c r="D28247" s="1"/>
      <c r="E28247" s="1"/>
      <c r="F28247" s="1"/>
      <c r="G28247" s="1"/>
      <c r="J28247" s="2"/>
      <c r="K28247" s="2"/>
    </row>
    <row r="28248" spans="4:11">
      <c r="D28248" s="1"/>
      <c r="E28248" s="1"/>
      <c r="F28248" s="1"/>
      <c r="G28248" s="1"/>
      <c r="J28248" s="2"/>
      <c r="K28248" s="2"/>
    </row>
    <row r="28249" spans="4:11">
      <c r="D28249" s="1"/>
      <c r="E28249" s="1"/>
      <c r="F28249" s="1"/>
      <c r="G28249" s="1"/>
      <c r="J28249" s="2"/>
      <c r="K28249" s="2"/>
    </row>
    <row r="28250" spans="4:11">
      <c r="D28250" s="1"/>
      <c r="E28250" s="1"/>
      <c r="F28250" s="1"/>
      <c r="G28250" s="1"/>
      <c r="J28250" s="2"/>
      <c r="K28250" s="2"/>
    </row>
    <row r="28251" spans="4:11">
      <c r="D28251" s="1"/>
      <c r="E28251" s="1"/>
      <c r="F28251" s="1"/>
      <c r="G28251" s="1"/>
      <c r="J28251" s="2"/>
      <c r="K28251" s="2"/>
    </row>
    <row r="28252" spans="4:11">
      <c r="D28252" s="1"/>
      <c r="E28252" s="1"/>
      <c r="F28252" s="1"/>
      <c r="G28252" s="1"/>
      <c r="J28252" s="2"/>
      <c r="K28252" s="2"/>
    </row>
    <row r="28253" spans="4:11">
      <c r="D28253" s="1"/>
      <c r="E28253" s="1"/>
      <c r="F28253" s="1"/>
      <c r="G28253" s="1"/>
      <c r="J28253" s="2"/>
      <c r="K28253" s="2"/>
    </row>
    <row r="28254" spans="4:11">
      <c r="D28254" s="1"/>
      <c r="E28254" s="1"/>
      <c r="F28254" s="1"/>
      <c r="G28254" s="1"/>
      <c r="J28254" s="2"/>
      <c r="K28254" s="2"/>
    </row>
    <row r="28255" spans="4:11">
      <c r="D28255" s="1"/>
      <c r="E28255" s="1"/>
      <c r="F28255" s="1"/>
      <c r="G28255" s="1"/>
      <c r="J28255" s="2"/>
      <c r="K28255" s="2"/>
    </row>
    <row r="28256" spans="4:11">
      <c r="D28256" s="1"/>
      <c r="E28256" s="1"/>
      <c r="F28256" s="1"/>
      <c r="G28256" s="1"/>
      <c r="J28256" s="2"/>
      <c r="K28256" s="2"/>
    </row>
    <row r="28257" spans="4:11">
      <c r="D28257" s="1"/>
      <c r="E28257" s="1"/>
      <c r="F28257" s="1"/>
      <c r="G28257" s="1"/>
      <c r="J28257" s="2"/>
      <c r="K28257" s="2"/>
    </row>
    <row r="28258" spans="4:11">
      <c r="D28258" s="1"/>
      <c r="E28258" s="1"/>
      <c r="F28258" s="1"/>
      <c r="G28258" s="1"/>
      <c r="J28258" s="2"/>
      <c r="K28258" s="2"/>
    </row>
    <row r="28259" spans="4:11">
      <c r="D28259" s="1"/>
      <c r="E28259" s="1"/>
      <c r="F28259" s="1"/>
      <c r="G28259" s="1"/>
      <c r="J28259" s="2"/>
      <c r="K28259" s="2"/>
    </row>
    <row r="28260" spans="4:11">
      <c r="D28260" s="1"/>
      <c r="E28260" s="1"/>
      <c r="F28260" s="1"/>
      <c r="G28260" s="1"/>
      <c r="J28260" s="2"/>
      <c r="K28260" s="2"/>
    </row>
    <row r="28261" spans="4:11">
      <c r="D28261" s="1"/>
      <c r="E28261" s="1"/>
      <c r="F28261" s="1"/>
      <c r="G28261" s="1"/>
      <c r="J28261" s="2"/>
      <c r="K28261" s="2"/>
    </row>
    <row r="28262" spans="4:11">
      <c r="D28262" s="1"/>
      <c r="E28262" s="1"/>
      <c r="F28262" s="1"/>
      <c r="G28262" s="1"/>
      <c r="J28262" s="2"/>
      <c r="K28262" s="2"/>
    </row>
    <row r="28263" spans="4:11">
      <c r="D28263" s="1"/>
      <c r="E28263" s="1"/>
      <c r="F28263" s="1"/>
      <c r="G28263" s="1"/>
      <c r="J28263" s="2"/>
      <c r="K28263" s="2"/>
    </row>
    <row r="28264" spans="4:11">
      <c r="D28264" s="1"/>
      <c r="E28264" s="1"/>
      <c r="F28264" s="1"/>
      <c r="G28264" s="1"/>
      <c r="J28264" s="2"/>
      <c r="K28264" s="2"/>
    </row>
    <row r="28265" spans="4:11">
      <c r="D28265" s="1"/>
      <c r="E28265" s="1"/>
      <c r="F28265" s="1"/>
      <c r="G28265" s="1"/>
      <c r="J28265" s="2"/>
      <c r="K28265" s="2"/>
    </row>
    <row r="28266" spans="4:11">
      <c r="D28266" s="1"/>
      <c r="E28266" s="1"/>
      <c r="F28266" s="1"/>
      <c r="G28266" s="1"/>
      <c r="J28266" s="2"/>
      <c r="K28266" s="2"/>
    </row>
    <row r="28267" spans="4:11">
      <c r="D28267" s="1"/>
      <c r="E28267" s="1"/>
      <c r="F28267" s="1"/>
      <c r="G28267" s="1"/>
      <c r="J28267" s="2"/>
      <c r="K28267" s="2"/>
    </row>
    <row r="28268" spans="4:11">
      <c r="D28268" s="1"/>
      <c r="E28268" s="1"/>
      <c r="F28268" s="1"/>
      <c r="G28268" s="1"/>
      <c r="J28268" s="2"/>
      <c r="K28268" s="2"/>
    </row>
    <row r="28269" spans="4:11">
      <c r="D28269" s="1"/>
      <c r="E28269" s="1"/>
      <c r="F28269" s="1"/>
      <c r="G28269" s="1"/>
      <c r="J28269" s="2"/>
      <c r="K28269" s="2"/>
    </row>
    <row r="28270" spans="4:11">
      <c r="D28270" s="1"/>
      <c r="E28270" s="1"/>
      <c r="F28270" s="1"/>
      <c r="G28270" s="1"/>
      <c r="J28270" s="2"/>
      <c r="K28270" s="2"/>
    </row>
    <row r="28271" spans="4:11">
      <c r="D28271" s="1"/>
      <c r="E28271" s="1"/>
      <c r="F28271" s="1"/>
      <c r="G28271" s="1"/>
      <c r="J28271" s="2"/>
      <c r="K28271" s="2"/>
    </row>
    <row r="28272" spans="4:11">
      <c r="D28272" s="1"/>
      <c r="E28272" s="1"/>
      <c r="F28272" s="1"/>
      <c r="G28272" s="1"/>
      <c r="J28272" s="2"/>
      <c r="K28272" s="2"/>
    </row>
    <row r="28273" spans="4:11">
      <c r="D28273" s="1"/>
      <c r="E28273" s="1"/>
      <c r="F28273" s="1"/>
      <c r="G28273" s="1"/>
      <c r="J28273" s="2"/>
      <c r="K28273" s="2"/>
    </row>
    <row r="28274" spans="4:11">
      <c r="D28274" s="1"/>
      <c r="E28274" s="1"/>
      <c r="F28274" s="1"/>
      <c r="G28274" s="1"/>
      <c r="J28274" s="2"/>
      <c r="K28274" s="2"/>
    </row>
    <row r="28275" spans="4:11">
      <c r="D28275" s="1"/>
      <c r="E28275" s="1"/>
      <c r="F28275" s="1"/>
      <c r="G28275" s="1"/>
      <c r="J28275" s="2"/>
      <c r="K28275" s="2"/>
    </row>
    <row r="28276" spans="4:11">
      <c r="D28276" s="1"/>
      <c r="E28276" s="1"/>
      <c r="F28276" s="1"/>
      <c r="G28276" s="1"/>
      <c r="J28276" s="2"/>
      <c r="K28276" s="2"/>
    </row>
    <row r="28277" spans="4:11">
      <c r="D28277" s="1"/>
      <c r="E28277" s="1"/>
      <c r="F28277" s="1"/>
      <c r="G28277" s="1"/>
      <c r="J28277" s="2"/>
      <c r="K28277" s="2"/>
    </row>
    <row r="28278" spans="4:11">
      <c r="D28278" s="1"/>
      <c r="E28278" s="1"/>
      <c r="F28278" s="1"/>
      <c r="G28278" s="1"/>
      <c r="J28278" s="2"/>
      <c r="K28278" s="2"/>
    </row>
    <row r="28279" spans="4:11">
      <c r="D28279" s="1"/>
      <c r="E28279" s="1"/>
      <c r="F28279" s="1"/>
      <c r="G28279" s="1"/>
      <c r="J28279" s="2"/>
      <c r="K28279" s="2"/>
    </row>
    <row r="28280" spans="4:11">
      <c r="D28280" s="1"/>
      <c r="E28280" s="1"/>
      <c r="F28280" s="1"/>
      <c r="G28280" s="1"/>
      <c r="J28280" s="2"/>
      <c r="K28280" s="2"/>
    </row>
    <row r="28281" spans="4:11">
      <c r="D28281" s="1"/>
      <c r="E28281" s="1"/>
      <c r="F28281" s="1"/>
      <c r="G28281" s="1"/>
      <c r="J28281" s="2"/>
      <c r="K28281" s="2"/>
    </row>
    <row r="28282" spans="4:11">
      <c r="D28282" s="1"/>
      <c r="E28282" s="1"/>
      <c r="F28282" s="1"/>
      <c r="G28282" s="1"/>
      <c r="J28282" s="2"/>
      <c r="K28282" s="2"/>
    </row>
    <row r="28283" spans="4:11">
      <c r="D28283" s="1"/>
      <c r="E28283" s="1"/>
      <c r="F28283" s="1"/>
      <c r="G28283" s="1"/>
      <c r="J28283" s="2"/>
      <c r="K28283" s="2"/>
    </row>
    <row r="28284" spans="4:11">
      <c r="D28284" s="1"/>
      <c r="E28284" s="1"/>
      <c r="F28284" s="1"/>
      <c r="G28284" s="1"/>
      <c r="J28284" s="2"/>
      <c r="K28284" s="2"/>
    </row>
    <row r="28285" spans="4:11">
      <c r="D28285" s="1"/>
      <c r="E28285" s="1"/>
      <c r="F28285" s="1"/>
      <c r="G28285" s="1"/>
      <c r="J28285" s="2"/>
      <c r="K28285" s="2"/>
    </row>
    <row r="28286" spans="4:11">
      <c r="D28286" s="1"/>
      <c r="E28286" s="1"/>
      <c r="F28286" s="1"/>
      <c r="G28286" s="1"/>
      <c r="J28286" s="2"/>
      <c r="K28286" s="2"/>
    </row>
    <row r="28287" spans="4:11">
      <c r="D28287" s="1"/>
      <c r="E28287" s="1"/>
      <c r="F28287" s="1"/>
      <c r="G28287" s="1"/>
      <c r="J28287" s="2"/>
      <c r="K28287" s="2"/>
    </row>
    <row r="28288" spans="4:11">
      <c r="D28288" s="1"/>
      <c r="E28288" s="1"/>
      <c r="F28288" s="1"/>
      <c r="G28288" s="1"/>
      <c r="J28288" s="2"/>
      <c r="K28288" s="2"/>
    </row>
    <row r="28289" spans="4:11">
      <c r="D28289" s="1"/>
      <c r="E28289" s="1"/>
      <c r="F28289" s="1"/>
      <c r="G28289" s="1"/>
      <c r="J28289" s="2"/>
      <c r="K28289" s="2"/>
    </row>
    <row r="28290" spans="4:11">
      <c r="D28290" s="1"/>
      <c r="E28290" s="1"/>
      <c r="F28290" s="1"/>
      <c r="G28290" s="1"/>
      <c r="J28290" s="2"/>
      <c r="K28290" s="2"/>
    </row>
    <row r="28291" spans="4:11">
      <c r="D28291" s="1"/>
      <c r="E28291" s="1"/>
      <c r="F28291" s="1"/>
      <c r="G28291" s="1"/>
      <c r="J28291" s="2"/>
      <c r="K28291" s="2"/>
    </row>
    <row r="28292" spans="4:11">
      <c r="D28292" s="1"/>
      <c r="E28292" s="1"/>
      <c r="F28292" s="1"/>
      <c r="G28292" s="1"/>
      <c r="J28292" s="2"/>
      <c r="K28292" s="2"/>
    </row>
    <row r="28293" spans="4:11">
      <c r="D28293" s="1"/>
      <c r="E28293" s="1"/>
      <c r="F28293" s="1"/>
      <c r="G28293" s="1"/>
      <c r="J28293" s="2"/>
      <c r="K28293" s="2"/>
    </row>
    <row r="28294" spans="4:11">
      <c r="D28294" s="1"/>
      <c r="E28294" s="1"/>
      <c r="F28294" s="1"/>
      <c r="G28294" s="1"/>
      <c r="J28294" s="2"/>
      <c r="K28294" s="2"/>
    </row>
    <row r="28295" spans="4:11">
      <c r="D28295" s="1"/>
      <c r="E28295" s="1"/>
      <c r="F28295" s="1"/>
      <c r="G28295" s="1"/>
      <c r="J28295" s="2"/>
      <c r="K28295" s="2"/>
    </row>
    <row r="28296" spans="4:11">
      <c r="D28296" s="1"/>
      <c r="E28296" s="1"/>
      <c r="F28296" s="1"/>
      <c r="G28296" s="1"/>
      <c r="J28296" s="2"/>
      <c r="K28296" s="2"/>
    </row>
    <row r="28297" spans="4:11">
      <c r="D28297" s="1"/>
      <c r="E28297" s="1"/>
      <c r="F28297" s="1"/>
      <c r="G28297" s="1"/>
      <c r="J28297" s="2"/>
      <c r="K28297" s="2"/>
    </row>
    <row r="28298" spans="4:11">
      <c r="D28298" s="1"/>
      <c r="E28298" s="1"/>
      <c r="F28298" s="1"/>
      <c r="G28298" s="1"/>
      <c r="J28298" s="2"/>
      <c r="K28298" s="2"/>
    </row>
    <row r="28299" spans="4:11">
      <c r="D28299" s="1"/>
      <c r="E28299" s="1"/>
      <c r="F28299" s="1"/>
      <c r="G28299" s="1"/>
      <c r="J28299" s="2"/>
      <c r="K28299" s="2"/>
    </row>
    <row r="28300" spans="4:11">
      <c r="D28300" s="1"/>
      <c r="E28300" s="1"/>
      <c r="F28300" s="1"/>
      <c r="G28300" s="1"/>
      <c r="J28300" s="2"/>
      <c r="K28300" s="2"/>
    </row>
    <row r="28301" spans="4:11">
      <c r="D28301" s="1"/>
      <c r="E28301" s="1"/>
      <c r="F28301" s="1"/>
      <c r="G28301" s="1"/>
      <c r="J28301" s="2"/>
      <c r="K28301" s="2"/>
    </row>
    <row r="28302" spans="4:11">
      <c r="D28302" s="1"/>
      <c r="E28302" s="1"/>
      <c r="F28302" s="1"/>
      <c r="G28302" s="1"/>
      <c r="J28302" s="2"/>
      <c r="K28302" s="2"/>
    </row>
    <row r="28303" spans="4:11">
      <c r="D28303" s="1"/>
      <c r="E28303" s="1"/>
      <c r="F28303" s="1"/>
      <c r="G28303" s="1"/>
      <c r="J28303" s="2"/>
      <c r="K28303" s="2"/>
    </row>
    <row r="28304" spans="4:11">
      <c r="D28304" s="1"/>
      <c r="E28304" s="1"/>
      <c r="F28304" s="1"/>
      <c r="G28304" s="1"/>
      <c r="J28304" s="2"/>
      <c r="K28304" s="2"/>
    </row>
    <row r="28305" spans="4:11">
      <c r="D28305" s="1"/>
      <c r="E28305" s="1"/>
      <c r="F28305" s="1"/>
      <c r="G28305" s="1"/>
      <c r="J28305" s="2"/>
      <c r="K28305" s="2"/>
    </row>
    <row r="28306" spans="4:11">
      <c r="D28306" s="1"/>
      <c r="E28306" s="1"/>
      <c r="F28306" s="1"/>
      <c r="G28306" s="1"/>
      <c r="J28306" s="2"/>
      <c r="K28306" s="2"/>
    </row>
    <row r="28307" spans="4:11">
      <c r="D28307" s="1"/>
      <c r="E28307" s="1"/>
      <c r="F28307" s="1"/>
      <c r="G28307" s="1"/>
      <c r="J28307" s="2"/>
      <c r="K28307" s="2"/>
    </row>
    <row r="28308" spans="4:11">
      <c r="D28308" s="1"/>
      <c r="E28308" s="1"/>
      <c r="F28308" s="1"/>
      <c r="G28308" s="1"/>
      <c r="J28308" s="2"/>
      <c r="K28308" s="2"/>
    </row>
    <row r="28309" spans="4:11">
      <c r="D28309" s="1"/>
      <c r="E28309" s="1"/>
      <c r="F28309" s="1"/>
      <c r="G28309" s="1"/>
      <c r="J28309" s="2"/>
      <c r="K28309" s="2"/>
    </row>
    <row r="28310" spans="4:11">
      <c r="D28310" s="1"/>
      <c r="E28310" s="1"/>
      <c r="F28310" s="1"/>
      <c r="G28310" s="1"/>
      <c r="J28310" s="2"/>
      <c r="K28310" s="2"/>
    </row>
    <row r="28311" spans="4:11">
      <c r="D28311" s="1"/>
      <c r="E28311" s="1"/>
      <c r="F28311" s="1"/>
      <c r="G28311" s="1"/>
      <c r="J28311" s="2"/>
      <c r="K28311" s="2"/>
    </row>
    <row r="28312" spans="4:11">
      <c r="D28312" s="1"/>
      <c r="E28312" s="1"/>
      <c r="F28312" s="1"/>
      <c r="G28312" s="1"/>
      <c r="J28312" s="2"/>
      <c r="K28312" s="2"/>
    </row>
    <row r="28313" spans="4:11">
      <c r="D28313" s="1"/>
      <c r="E28313" s="1"/>
      <c r="F28313" s="1"/>
      <c r="G28313" s="1"/>
      <c r="J28313" s="2"/>
      <c r="K28313" s="2"/>
    </row>
    <row r="28314" spans="4:11">
      <c r="D28314" s="1"/>
      <c r="E28314" s="1"/>
      <c r="F28314" s="1"/>
      <c r="G28314" s="1"/>
      <c r="J28314" s="2"/>
      <c r="K28314" s="2"/>
    </row>
    <row r="28315" spans="4:11">
      <c r="D28315" s="1"/>
      <c r="E28315" s="1"/>
      <c r="F28315" s="1"/>
      <c r="G28315" s="1"/>
      <c r="J28315" s="2"/>
      <c r="K28315" s="2"/>
    </row>
    <row r="28316" spans="4:11">
      <c r="D28316" s="1"/>
      <c r="E28316" s="1"/>
      <c r="F28316" s="1"/>
      <c r="G28316" s="1"/>
      <c r="J28316" s="2"/>
      <c r="K28316" s="2"/>
    </row>
    <row r="28317" spans="4:11">
      <c r="D28317" s="1"/>
      <c r="E28317" s="1"/>
      <c r="F28317" s="1"/>
      <c r="G28317" s="1"/>
      <c r="J28317" s="2"/>
      <c r="K28317" s="2"/>
    </row>
    <row r="28318" spans="4:11">
      <c r="D28318" s="1"/>
      <c r="E28318" s="1"/>
      <c r="F28318" s="1"/>
      <c r="G28318" s="1"/>
      <c r="J28318" s="2"/>
      <c r="K28318" s="2"/>
    </row>
    <row r="28319" spans="4:11">
      <c r="D28319" s="1"/>
      <c r="E28319" s="1"/>
      <c r="F28319" s="1"/>
      <c r="G28319" s="1"/>
      <c r="J28319" s="2"/>
      <c r="K28319" s="2"/>
    </row>
    <row r="28320" spans="4:11">
      <c r="D28320" s="1"/>
      <c r="E28320" s="1"/>
      <c r="F28320" s="1"/>
      <c r="G28320" s="1"/>
      <c r="J28320" s="2"/>
      <c r="K28320" s="2"/>
    </row>
    <row r="28321" spans="4:11">
      <c r="D28321" s="1"/>
      <c r="E28321" s="1"/>
      <c r="F28321" s="1"/>
      <c r="G28321" s="1"/>
      <c r="J28321" s="2"/>
      <c r="K28321" s="2"/>
    </row>
    <row r="28322" spans="4:11">
      <c r="D28322" s="1"/>
      <c r="E28322" s="1"/>
      <c r="F28322" s="1"/>
      <c r="G28322" s="1"/>
      <c r="J28322" s="2"/>
      <c r="K28322" s="2"/>
    </row>
    <row r="28323" spans="4:11">
      <c r="D28323" s="1"/>
      <c r="E28323" s="1"/>
      <c r="F28323" s="1"/>
      <c r="G28323" s="1"/>
      <c r="J28323" s="2"/>
      <c r="K28323" s="2"/>
    </row>
    <row r="28324" spans="4:11">
      <c r="D28324" s="1"/>
      <c r="E28324" s="1"/>
      <c r="F28324" s="1"/>
      <c r="G28324" s="1"/>
      <c r="J28324" s="2"/>
      <c r="K28324" s="2"/>
    </row>
    <row r="28325" spans="4:11">
      <c r="D28325" s="1"/>
      <c r="E28325" s="1"/>
      <c r="F28325" s="1"/>
      <c r="G28325" s="1"/>
      <c r="J28325" s="2"/>
      <c r="K28325" s="2"/>
    </row>
    <row r="28326" spans="4:11">
      <c r="D28326" s="1"/>
      <c r="E28326" s="1"/>
      <c r="F28326" s="1"/>
      <c r="G28326" s="1"/>
      <c r="J28326" s="2"/>
      <c r="K28326" s="2"/>
    </row>
    <row r="28327" spans="4:11">
      <c r="D28327" s="1"/>
      <c r="E28327" s="1"/>
      <c r="F28327" s="1"/>
      <c r="G28327" s="1"/>
      <c r="J28327" s="2"/>
      <c r="K28327" s="2"/>
    </row>
    <row r="28328" spans="4:11">
      <c r="D28328" s="1"/>
      <c r="E28328" s="1"/>
      <c r="F28328" s="1"/>
      <c r="G28328" s="1"/>
      <c r="J28328" s="2"/>
      <c r="K28328" s="2"/>
    </row>
    <row r="28329" spans="4:11">
      <c r="D28329" s="1"/>
      <c r="E28329" s="1"/>
      <c r="F28329" s="1"/>
      <c r="G28329" s="1"/>
      <c r="J28329" s="2"/>
      <c r="K28329" s="2"/>
    </row>
    <row r="28330" spans="4:11">
      <c r="D28330" s="1"/>
      <c r="E28330" s="1"/>
      <c r="F28330" s="1"/>
      <c r="G28330" s="1"/>
      <c r="J28330" s="2"/>
      <c r="K28330" s="2"/>
    </row>
    <row r="28331" spans="4:11">
      <c r="D28331" s="1"/>
      <c r="E28331" s="1"/>
      <c r="F28331" s="1"/>
      <c r="G28331" s="1"/>
      <c r="J28331" s="2"/>
      <c r="K28331" s="2"/>
    </row>
    <row r="28332" spans="4:11">
      <c r="D28332" s="1"/>
      <c r="E28332" s="1"/>
      <c r="F28332" s="1"/>
      <c r="G28332" s="1"/>
      <c r="J28332" s="2"/>
      <c r="K28332" s="2"/>
    </row>
    <row r="28333" spans="4:11">
      <c r="D28333" s="1"/>
      <c r="E28333" s="1"/>
      <c r="F28333" s="1"/>
      <c r="G28333" s="1"/>
      <c r="J28333" s="2"/>
      <c r="K28333" s="2"/>
    </row>
    <row r="28334" spans="4:11">
      <c r="D28334" s="1"/>
      <c r="E28334" s="1"/>
      <c r="F28334" s="1"/>
      <c r="G28334" s="1"/>
      <c r="J28334" s="2"/>
      <c r="K28334" s="2"/>
    </row>
    <row r="28335" spans="4:11">
      <c r="D28335" s="1"/>
      <c r="E28335" s="1"/>
      <c r="F28335" s="1"/>
      <c r="G28335" s="1"/>
      <c r="J28335" s="2"/>
      <c r="K28335" s="2"/>
    </row>
    <row r="28336" spans="4:11">
      <c r="D28336" s="1"/>
      <c r="E28336" s="1"/>
      <c r="F28336" s="1"/>
      <c r="G28336" s="1"/>
      <c r="J28336" s="2"/>
      <c r="K28336" s="2"/>
    </row>
    <row r="28337" spans="4:11">
      <c r="D28337" s="1"/>
      <c r="E28337" s="1"/>
      <c r="F28337" s="1"/>
      <c r="G28337" s="1"/>
      <c r="J28337" s="2"/>
      <c r="K28337" s="2"/>
    </row>
    <row r="28338" spans="4:11">
      <c r="D28338" s="1"/>
      <c r="E28338" s="1"/>
      <c r="F28338" s="1"/>
      <c r="G28338" s="1"/>
      <c r="J28338" s="2"/>
      <c r="K28338" s="2"/>
    </row>
    <row r="28339" spans="4:11">
      <c r="D28339" s="1"/>
      <c r="E28339" s="1"/>
      <c r="F28339" s="1"/>
      <c r="G28339" s="1"/>
      <c r="J28339" s="2"/>
      <c r="K28339" s="2"/>
    </row>
    <row r="28340" spans="4:11">
      <c r="D28340" s="1"/>
      <c r="E28340" s="1"/>
      <c r="F28340" s="1"/>
      <c r="G28340" s="1"/>
      <c r="J28340" s="2"/>
      <c r="K28340" s="2"/>
    </row>
    <row r="28341" spans="4:11">
      <c r="D28341" s="1"/>
      <c r="E28341" s="1"/>
      <c r="F28341" s="1"/>
      <c r="G28341" s="1"/>
      <c r="J28341" s="2"/>
      <c r="K28341" s="2"/>
    </row>
    <row r="28342" spans="4:11">
      <c r="D28342" s="1"/>
      <c r="E28342" s="1"/>
      <c r="F28342" s="1"/>
      <c r="G28342" s="1"/>
      <c r="J28342" s="2"/>
      <c r="K28342" s="2"/>
    </row>
    <row r="28343" spans="4:11">
      <c r="D28343" s="1"/>
      <c r="E28343" s="1"/>
      <c r="F28343" s="1"/>
      <c r="G28343" s="1"/>
      <c r="J28343" s="2"/>
      <c r="K28343" s="2"/>
    </row>
    <row r="28344" spans="4:11">
      <c r="D28344" s="1"/>
      <c r="E28344" s="1"/>
      <c r="F28344" s="1"/>
      <c r="G28344" s="1"/>
      <c r="J28344" s="2"/>
      <c r="K28344" s="2"/>
    </row>
    <row r="28345" spans="4:11">
      <c r="D28345" s="1"/>
      <c r="E28345" s="1"/>
      <c r="F28345" s="1"/>
      <c r="G28345" s="1"/>
      <c r="J28345" s="2"/>
      <c r="K28345" s="2"/>
    </row>
    <row r="28346" spans="4:11">
      <c r="D28346" s="1"/>
      <c r="E28346" s="1"/>
      <c r="F28346" s="1"/>
      <c r="G28346" s="1"/>
      <c r="J28346" s="2"/>
      <c r="K28346" s="2"/>
    </row>
    <row r="28347" spans="4:11">
      <c r="D28347" s="1"/>
      <c r="E28347" s="1"/>
      <c r="F28347" s="1"/>
      <c r="G28347" s="1"/>
      <c r="J28347" s="2"/>
      <c r="K28347" s="2"/>
    </row>
    <row r="28348" spans="4:11">
      <c r="D28348" s="1"/>
      <c r="E28348" s="1"/>
      <c r="F28348" s="1"/>
      <c r="G28348" s="1"/>
      <c r="J28348" s="2"/>
      <c r="K28348" s="2"/>
    </row>
    <row r="28349" spans="4:11">
      <c r="D28349" s="1"/>
      <c r="E28349" s="1"/>
      <c r="F28349" s="1"/>
      <c r="G28349" s="1"/>
      <c r="J28349" s="2"/>
      <c r="K28349" s="2"/>
    </row>
    <row r="28350" spans="4:11">
      <c r="D28350" s="1"/>
      <c r="E28350" s="1"/>
      <c r="F28350" s="1"/>
      <c r="G28350" s="1"/>
      <c r="J28350" s="2"/>
      <c r="K28350" s="2"/>
    </row>
    <row r="28351" spans="4:11">
      <c r="D28351" s="1"/>
      <c r="E28351" s="1"/>
      <c r="F28351" s="1"/>
      <c r="G28351" s="1"/>
      <c r="J28351" s="2"/>
      <c r="K28351" s="2"/>
    </row>
    <row r="28352" spans="4:11">
      <c r="D28352" s="1"/>
      <c r="E28352" s="1"/>
      <c r="F28352" s="1"/>
      <c r="G28352" s="1"/>
      <c r="J28352" s="2"/>
      <c r="K28352" s="2"/>
    </row>
    <row r="28353" spans="4:11">
      <c r="D28353" s="1"/>
      <c r="E28353" s="1"/>
      <c r="F28353" s="1"/>
      <c r="G28353" s="1"/>
      <c r="J28353" s="2"/>
      <c r="K28353" s="2"/>
    </row>
    <row r="28354" spans="4:11">
      <c r="D28354" s="1"/>
      <c r="E28354" s="1"/>
      <c r="F28354" s="1"/>
      <c r="G28354" s="1"/>
      <c r="J28354" s="2"/>
      <c r="K28354" s="2"/>
    </row>
    <row r="28355" spans="4:11">
      <c r="D28355" s="1"/>
      <c r="E28355" s="1"/>
      <c r="F28355" s="1"/>
      <c r="G28355" s="1"/>
      <c r="J28355" s="2"/>
      <c r="K28355" s="2"/>
    </row>
    <row r="28356" spans="4:11">
      <c r="D28356" s="1"/>
      <c r="E28356" s="1"/>
      <c r="F28356" s="1"/>
      <c r="G28356" s="1"/>
      <c r="J28356" s="2"/>
      <c r="K28356" s="2"/>
    </row>
    <row r="28357" spans="4:11">
      <c r="D28357" s="1"/>
      <c r="E28357" s="1"/>
      <c r="F28357" s="1"/>
      <c r="G28357" s="1"/>
      <c r="J28357" s="2"/>
      <c r="K28357" s="2"/>
    </row>
    <row r="28358" spans="4:11">
      <c r="D28358" s="1"/>
      <c r="E28358" s="1"/>
      <c r="F28358" s="1"/>
      <c r="G28358" s="1"/>
      <c r="J28358" s="2"/>
      <c r="K28358" s="2"/>
    </row>
    <row r="28359" spans="4:11">
      <c r="D28359" s="1"/>
      <c r="E28359" s="1"/>
      <c r="F28359" s="1"/>
      <c r="G28359" s="1"/>
      <c r="J28359" s="2"/>
      <c r="K28359" s="2"/>
    </row>
    <row r="28360" spans="4:11">
      <c r="D28360" s="1"/>
      <c r="E28360" s="1"/>
      <c r="F28360" s="1"/>
      <c r="G28360" s="1"/>
      <c r="J28360" s="2"/>
      <c r="K28360" s="2"/>
    </row>
    <row r="28361" spans="4:11">
      <c r="D28361" s="1"/>
      <c r="E28361" s="1"/>
      <c r="F28361" s="1"/>
      <c r="G28361" s="1"/>
      <c r="J28361" s="2"/>
      <c r="K28361" s="2"/>
    </row>
    <row r="28362" spans="4:11">
      <c r="D28362" s="1"/>
      <c r="E28362" s="1"/>
      <c r="F28362" s="1"/>
      <c r="G28362" s="1"/>
      <c r="J28362" s="2"/>
      <c r="K28362" s="2"/>
    </row>
    <row r="28363" spans="4:11">
      <c r="D28363" s="1"/>
      <c r="E28363" s="1"/>
      <c r="F28363" s="1"/>
      <c r="G28363" s="1"/>
      <c r="J28363" s="2"/>
      <c r="K28363" s="2"/>
    </row>
    <row r="28364" spans="4:11">
      <c r="D28364" s="1"/>
      <c r="E28364" s="1"/>
      <c r="F28364" s="1"/>
      <c r="G28364" s="1"/>
      <c r="J28364" s="2"/>
      <c r="K28364" s="2"/>
    </row>
    <row r="28365" spans="4:11">
      <c r="D28365" s="1"/>
      <c r="E28365" s="1"/>
      <c r="F28365" s="1"/>
      <c r="G28365" s="1"/>
      <c r="J28365" s="2"/>
      <c r="K28365" s="2"/>
    </row>
    <row r="28366" spans="4:11">
      <c r="D28366" s="1"/>
      <c r="E28366" s="1"/>
      <c r="F28366" s="1"/>
      <c r="G28366" s="1"/>
      <c r="J28366" s="2"/>
      <c r="K28366" s="2"/>
    </row>
    <row r="28367" spans="4:11">
      <c r="D28367" s="1"/>
      <c r="E28367" s="1"/>
      <c r="F28367" s="1"/>
      <c r="G28367" s="1"/>
      <c r="J28367" s="2"/>
      <c r="K28367" s="2"/>
    </row>
    <row r="28368" spans="4:11">
      <c r="D28368" s="1"/>
      <c r="E28368" s="1"/>
      <c r="F28368" s="1"/>
      <c r="G28368" s="1"/>
      <c r="J28368" s="2"/>
      <c r="K28368" s="2"/>
    </row>
    <row r="28369" spans="4:11">
      <c r="D28369" s="1"/>
      <c r="E28369" s="1"/>
      <c r="F28369" s="1"/>
      <c r="G28369" s="1"/>
      <c r="J28369" s="2"/>
      <c r="K28369" s="2"/>
    </row>
    <row r="28370" spans="4:11">
      <c r="D28370" s="1"/>
      <c r="E28370" s="1"/>
      <c r="F28370" s="1"/>
      <c r="G28370" s="1"/>
      <c r="J28370" s="2"/>
      <c r="K28370" s="2"/>
    </row>
    <row r="28371" spans="4:11">
      <c r="D28371" s="1"/>
      <c r="E28371" s="1"/>
      <c r="F28371" s="1"/>
      <c r="G28371" s="1"/>
      <c r="J28371" s="2"/>
      <c r="K28371" s="2"/>
    </row>
    <row r="28372" spans="4:11">
      <c r="D28372" s="1"/>
      <c r="E28372" s="1"/>
      <c r="F28372" s="1"/>
      <c r="G28372" s="1"/>
      <c r="J28372" s="2"/>
      <c r="K28372" s="2"/>
    </row>
    <row r="28373" spans="4:11">
      <c r="D28373" s="1"/>
      <c r="E28373" s="1"/>
      <c r="F28373" s="1"/>
      <c r="G28373" s="1"/>
      <c r="J28373" s="2"/>
      <c r="K28373" s="2"/>
    </row>
    <row r="28374" spans="4:11">
      <c r="D28374" s="1"/>
      <c r="E28374" s="1"/>
      <c r="F28374" s="1"/>
      <c r="G28374" s="1"/>
      <c r="J28374" s="2"/>
      <c r="K28374" s="2"/>
    </row>
    <row r="28375" spans="4:11">
      <c r="D28375" s="1"/>
      <c r="E28375" s="1"/>
      <c r="F28375" s="1"/>
      <c r="G28375" s="1"/>
      <c r="J28375" s="2"/>
      <c r="K28375" s="2"/>
    </row>
    <row r="28376" spans="4:11">
      <c r="D28376" s="1"/>
      <c r="E28376" s="1"/>
      <c r="F28376" s="1"/>
      <c r="G28376" s="1"/>
      <c r="J28376" s="2"/>
      <c r="K28376" s="2"/>
    </row>
    <row r="28377" spans="4:11">
      <c r="D28377" s="1"/>
      <c r="E28377" s="1"/>
      <c r="F28377" s="1"/>
      <c r="G28377" s="1"/>
      <c r="J28377" s="2"/>
      <c r="K28377" s="2"/>
    </row>
    <row r="28378" spans="4:11">
      <c r="D28378" s="1"/>
      <c r="E28378" s="1"/>
      <c r="F28378" s="1"/>
      <c r="G28378" s="1"/>
      <c r="J28378" s="2"/>
      <c r="K28378" s="2"/>
    </row>
    <row r="28379" spans="4:11">
      <c r="D28379" s="1"/>
      <c r="E28379" s="1"/>
      <c r="F28379" s="1"/>
      <c r="G28379" s="1"/>
      <c r="J28379" s="2"/>
      <c r="K28379" s="2"/>
    </row>
    <row r="28380" spans="4:11">
      <c r="D28380" s="1"/>
      <c r="E28380" s="1"/>
      <c r="F28380" s="1"/>
      <c r="G28380" s="1"/>
      <c r="J28380" s="2"/>
      <c r="K28380" s="2"/>
    </row>
    <row r="28381" spans="4:11">
      <c r="D28381" s="1"/>
      <c r="E28381" s="1"/>
      <c r="F28381" s="1"/>
      <c r="G28381" s="1"/>
      <c r="J28381" s="2"/>
      <c r="K28381" s="2"/>
    </row>
    <row r="28382" spans="4:11">
      <c r="D28382" s="1"/>
      <c r="E28382" s="1"/>
      <c r="F28382" s="1"/>
      <c r="G28382" s="1"/>
      <c r="J28382" s="2"/>
      <c r="K28382" s="2"/>
    </row>
    <row r="28383" spans="4:11">
      <c r="D28383" s="1"/>
      <c r="E28383" s="1"/>
      <c r="F28383" s="1"/>
      <c r="G28383" s="1"/>
      <c r="J28383" s="2"/>
      <c r="K28383" s="2"/>
    </row>
    <row r="28384" spans="4:11">
      <c r="D28384" s="1"/>
      <c r="E28384" s="1"/>
      <c r="F28384" s="1"/>
      <c r="G28384" s="1"/>
      <c r="J28384" s="2"/>
      <c r="K28384" s="2"/>
    </row>
    <row r="28385" spans="4:11">
      <c r="D28385" s="1"/>
      <c r="E28385" s="1"/>
      <c r="F28385" s="1"/>
      <c r="G28385" s="1"/>
      <c r="J28385" s="2"/>
      <c r="K28385" s="2"/>
    </row>
    <row r="28386" spans="4:11">
      <c r="D28386" s="1"/>
      <c r="E28386" s="1"/>
      <c r="F28386" s="1"/>
      <c r="G28386" s="1"/>
      <c r="J28386" s="2"/>
      <c r="K28386" s="2"/>
    </row>
    <row r="28387" spans="4:11">
      <c r="D28387" s="1"/>
      <c r="E28387" s="1"/>
      <c r="F28387" s="1"/>
      <c r="G28387" s="1"/>
      <c r="J28387" s="2"/>
      <c r="K28387" s="2"/>
    </row>
    <row r="28388" spans="4:11">
      <c r="D28388" s="1"/>
      <c r="E28388" s="1"/>
      <c r="F28388" s="1"/>
      <c r="G28388" s="1"/>
      <c r="J28388" s="2"/>
      <c r="K28388" s="2"/>
    </row>
    <row r="28389" spans="4:11">
      <c r="D28389" s="1"/>
      <c r="E28389" s="1"/>
      <c r="F28389" s="1"/>
      <c r="G28389" s="1"/>
      <c r="J28389" s="2"/>
      <c r="K28389" s="2"/>
    </row>
    <row r="28390" spans="4:11">
      <c r="D28390" s="1"/>
      <c r="E28390" s="1"/>
      <c r="F28390" s="1"/>
      <c r="G28390" s="1"/>
      <c r="J28390" s="2"/>
      <c r="K28390" s="2"/>
    </row>
    <row r="28391" spans="4:11">
      <c r="D28391" s="1"/>
      <c r="E28391" s="1"/>
      <c r="F28391" s="1"/>
      <c r="G28391" s="1"/>
      <c r="J28391" s="2"/>
      <c r="K28391" s="2"/>
    </row>
    <row r="28392" spans="4:11">
      <c r="D28392" s="1"/>
      <c r="E28392" s="1"/>
      <c r="F28392" s="1"/>
      <c r="G28392" s="1"/>
      <c r="J28392" s="2"/>
      <c r="K28392" s="2"/>
    </row>
    <row r="28393" spans="4:11">
      <c r="D28393" s="1"/>
      <c r="E28393" s="1"/>
      <c r="F28393" s="1"/>
      <c r="G28393" s="1"/>
      <c r="J28393" s="2"/>
      <c r="K28393" s="2"/>
    </row>
    <row r="28394" spans="4:11">
      <c r="D28394" s="1"/>
      <c r="E28394" s="1"/>
      <c r="F28394" s="1"/>
      <c r="G28394" s="1"/>
      <c r="J28394" s="2"/>
      <c r="K28394" s="2"/>
    </row>
    <row r="28395" spans="4:11">
      <c r="D28395" s="1"/>
      <c r="E28395" s="1"/>
      <c r="F28395" s="1"/>
      <c r="G28395" s="1"/>
      <c r="J28395" s="2"/>
      <c r="K28395" s="2"/>
    </row>
    <row r="28396" spans="4:11">
      <c r="D28396" s="1"/>
      <c r="E28396" s="1"/>
      <c r="F28396" s="1"/>
      <c r="G28396" s="1"/>
      <c r="J28396" s="2"/>
      <c r="K28396" s="2"/>
    </row>
    <row r="28397" spans="4:11">
      <c r="D28397" s="1"/>
      <c r="E28397" s="1"/>
      <c r="F28397" s="1"/>
      <c r="G28397" s="1"/>
      <c r="J28397" s="2"/>
      <c r="K28397" s="2"/>
    </row>
    <row r="28398" spans="4:11">
      <c r="D28398" s="1"/>
      <c r="E28398" s="1"/>
      <c r="F28398" s="1"/>
      <c r="G28398" s="1"/>
      <c r="J28398" s="2"/>
      <c r="K28398" s="2"/>
    </row>
    <row r="28399" spans="4:11">
      <c r="D28399" s="1"/>
      <c r="E28399" s="1"/>
      <c r="F28399" s="1"/>
      <c r="G28399" s="1"/>
      <c r="J28399" s="2"/>
      <c r="K28399" s="2"/>
    </row>
    <row r="28400" spans="4:11">
      <c r="D28400" s="1"/>
      <c r="E28400" s="1"/>
      <c r="F28400" s="1"/>
      <c r="G28400" s="1"/>
      <c r="J28400" s="2"/>
      <c r="K28400" s="2"/>
    </row>
    <row r="28401" spans="4:11">
      <c r="D28401" s="1"/>
      <c r="E28401" s="1"/>
      <c r="F28401" s="1"/>
      <c r="G28401" s="1"/>
      <c r="J28401" s="2"/>
      <c r="K28401" s="2"/>
    </row>
    <row r="28402" spans="4:11">
      <c r="D28402" s="1"/>
      <c r="E28402" s="1"/>
      <c r="F28402" s="1"/>
      <c r="G28402" s="1"/>
      <c r="J28402" s="2"/>
      <c r="K28402" s="2"/>
    </row>
    <row r="28403" spans="4:11">
      <c r="D28403" s="1"/>
      <c r="E28403" s="1"/>
      <c r="F28403" s="1"/>
      <c r="G28403" s="1"/>
      <c r="J28403" s="2"/>
      <c r="K28403" s="2"/>
    </row>
    <row r="28404" spans="4:11">
      <c r="D28404" s="1"/>
      <c r="E28404" s="1"/>
      <c r="F28404" s="1"/>
      <c r="G28404" s="1"/>
      <c r="J28404" s="2"/>
      <c r="K28404" s="2"/>
    </row>
    <row r="28405" spans="4:11">
      <c r="D28405" s="1"/>
      <c r="E28405" s="1"/>
      <c r="F28405" s="1"/>
      <c r="G28405" s="1"/>
      <c r="J28405" s="2"/>
      <c r="K28405" s="2"/>
    </row>
    <row r="28406" spans="4:11">
      <c r="D28406" s="1"/>
      <c r="E28406" s="1"/>
      <c r="F28406" s="1"/>
      <c r="G28406" s="1"/>
      <c r="J28406" s="2"/>
      <c r="K28406" s="2"/>
    </row>
    <row r="28407" spans="4:11">
      <c r="D28407" s="1"/>
      <c r="E28407" s="1"/>
      <c r="F28407" s="1"/>
      <c r="G28407" s="1"/>
      <c r="J28407" s="2"/>
      <c r="K28407" s="2"/>
    </row>
    <row r="28408" spans="4:11">
      <c r="D28408" s="1"/>
      <c r="E28408" s="1"/>
      <c r="F28408" s="1"/>
      <c r="G28408" s="1"/>
      <c r="J28408" s="2"/>
      <c r="K28408" s="2"/>
    </row>
    <row r="28409" spans="4:11">
      <c r="D28409" s="1"/>
      <c r="E28409" s="1"/>
      <c r="F28409" s="1"/>
      <c r="G28409" s="1"/>
      <c r="J28409" s="2"/>
      <c r="K28409" s="2"/>
    </row>
    <row r="28410" spans="4:11">
      <c r="D28410" s="1"/>
      <c r="E28410" s="1"/>
      <c r="F28410" s="1"/>
      <c r="G28410" s="1"/>
      <c r="J28410" s="2"/>
      <c r="K28410" s="2"/>
    </row>
    <row r="28411" spans="4:11">
      <c r="D28411" s="1"/>
      <c r="E28411" s="1"/>
      <c r="F28411" s="1"/>
      <c r="G28411" s="1"/>
      <c r="J28411" s="2"/>
      <c r="K28411" s="2"/>
    </row>
    <row r="28412" spans="4:11">
      <c r="D28412" s="1"/>
      <c r="E28412" s="1"/>
      <c r="F28412" s="1"/>
      <c r="G28412" s="1"/>
      <c r="J28412" s="2"/>
      <c r="K28412" s="2"/>
    </row>
    <row r="28413" spans="4:11">
      <c r="D28413" s="1"/>
      <c r="E28413" s="1"/>
      <c r="F28413" s="1"/>
      <c r="G28413" s="1"/>
      <c r="J28413" s="2"/>
      <c r="K28413" s="2"/>
    </row>
    <row r="28414" spans="4:11">
      <c r="D28414" s="1"/>
      <c r="E28414" s="1"/>
      <c r="F28414" s="1"/>
      <c r="G28414" s="1"/>
      <c r="J28414" s="2"/>
      <c r="K28414" s="2"/>
    </row>
    <row r="28415" spans="4:11">
      <c r="D28415" s="1"/>
      <c r="E28415" s="1"/>
      <c r="F28415" s="1"/>
      <c r="G28415" s="1"/>
      <c r="J28415" s="2"/>
      <c r="K28415" s="2"/>
    </row>
    <row r="28416" spans="4:11">
      <c r="D28416" s="1"/>
      <c r="E28416" s="1"/>
      <c r="F28416" s="1"/>
      <c r="G28416" s="1"/>
      <c r="J28416" s="2"/>
      <c r="K28416" s="2"/>
    </row>
    <row r="28417" spans="4:11">
      <c r="D28417" s="1"/>
      <c r="E28417" s="1"/>
      <c r="F28417" s="1"/>
      <c r="G28417" s="1"/>
      <c r="J28417" s="2"/>
      <c r="K28417" s="2"/>
    </row>
    <row r="28418" spans="4:11">
      <c r="D28418" s="1"/>
      <c r="E28418" s="1"/>
      <c r="F28418" s="1"/>
      <c r="G28418" s="1"/>
      <c r="J28418" s="2"/>
      <c r="K28418" s="2"/>
    </row>
    <row r="28419" spans="4:11">
      <c r="D28419" s="1"/>
      <c r="E28419" s="1"/>
      <c r="F28419" s="1"/>
      <c r="G28419" s="1"/>
      <c r="J28419" s="2"/>
      <c r="K28419" s="2"/>
    </row>
    <row r="28420" spans="4:11">
      <c r="D28420" s="1"/>
      <c r="E28420" s="1"/>
      <c r="F28420" s="1"/>
      <c r="G28420" s="1"/>
      <c r="J28420" s="2"/>
      <c r="K28420" s="2"/>
    </row>
    <row r="28421" spans="4:11">
      <c r="D28421" s="1"/>
      <c r="E28421" s="1"/>
      <c r="F28421" s="1"/>
      <c r="G28421" s="1"/>
      <c r="J28421" s="2"/>
      <c r="K28421" s="2"/>
    </row>
    <row r="28422" spans="4:11">
      <c r="D28422" s="1"/>
      <c r="E28422" s="1"/>
      <c r="F28422" s="1"/>
      <c r="G28422" s="1"/>
      <c r="J28422" s="2"/>
      <c r="K28422" s="2"/>
    </row>
    <row r="28423" spans="4:11">
      <c r="D28423" s="1"/>
      <c r="E28423" s="1"/>
      <c r="F28423" s="1"/>
      <c r="G28423" s="1"/>
      <c r="J28423" s="2"/>
      <c r="K28423" s="2"/>
    </row>
    <row r="28424" spans="4:11">
      <c r="D28424" s="1"/>
      <c r="E28424" s="1"/>
      <c r="F28424" s="1"/>
      <c r="G28424" s="1"/>
      <c r="J28424" s="2"/>
      <c r="K28424" s="2"/>
    </row>
    <row r="28425" spans="4:11">
      <c r="D28425" s="1"/>
      <c r="E28425" s="1"/>
      <c r="F28425" s="1"/>
      <c r="G28425" s="1"/>
      <c r="J28425" s="2"/>
      <c r="K28425" s="2"/>
    </row>
    <row r="28426" spans="4:11">
      <c r="D28426" s="1"/>
      <c r="E28426" s="1"/>
      <c r="F28426" s="1"/>
      <c r="G28426" s="1"/>
      <c r="J28426" s="2"/>
      <c r="K28426" s="2"/>
    </row>
    <row r="28427" spans="4:11">
      <c r="D28427" s="1"/>
      <c r="E28427" s="1"/>
      <c r="F28427" s="1"/>
      <c r="G28427" s="1"/>
      <c r="J28427" s="2"/>
      <c r="K28427" s="2"/>
    </row>
    <row r="28428" spans="4:11">
      <c r="D28428" s="1"/>
      <c r="E28428" s="1"/>
      <c r="F28428" s="1"/>
      <c r="G28428" s="1"/>
      <c r="J28428" s="2"/>
      <c r="K28428" s="2"/>
    </row>
    <row r="28429" spans="4:11">
      <c r="D28429" s="1"/>
      <c r="E28429" s="1"/>
      <c r="F28429" s="1"/>
      <c r="G28429" s="1"/>
      <c r="J28429" s="2"/>
      <c r="K28429" s="2"/>
    </row>
    <row r="28430" spans="4:11">
      <c r="D28430" s="1"/>
      <c r="E28430" s="1"/>
      <c r="F28430" s="1"/>
      <c r="G28430" s="1"/>
      <c r="J28430" s="2"/>
      <c r="K28430" s="2"/>
    </row>
    <row r="28431" spans="4:11">
      <c r="D28431" s="1"/>
      <c r="E28431" s="1"/>
      <c r="F28431" s="1"/>
      <c r="G28431" s="1"/>
      <c r="J28431" s="2"/>
      <c r="K28431" s="2"/>
    </row>
    <row r="28432" spans="4:11">
      <c r="D28432" s="1"/>
      <c r="E28432" s="1"/>
      <c r="F28432" s="1"/>
      <c r="G28432" s="1"/>
      <c r="J28432" s="2"/>
      <c r="K28432" s="2"/>
    </row>
    <row r="28433" spans="4:11">
      <c r="D28433" s="1"/>
      <c r="E28433" s="1"/>
      <c r="F28433" s="1"/>
      <c r="G28433" s="1"/>
      <c r="J28433" s="2"/>
      <c r="K28433" s="2"/>
    </row>
    <row r="28434" spans="4:11">
      <c r="D28434" s="1"/>
      <c r="E28434" s="1"/>
      <c r="F28434" s="1"/>
      <c r="G28434" s="1"/>
      <c r="J28434" s="2"/>
      <c r="K28434" s="2"/>
    </row>
    <row r="28435" spans="4:11">
      <c r="D28435" s="1"/>
      <c r="E28435" s="1"/>
      <c r="F28435" s="1"/>
      <c r="G28435" s="1"/>
      <c r="J28435" s="2"/>
      <c r="K28435" s="2"/>
    </row>
    <row r="28436" spans="4:11">
      <c r="D28436" s="1"/>
      <c r="E28436" s="1"/>
      <c r="F28436" s="1"/>
      <c r="G28436" s="1"/>
      <c r="J28436" s="2"/>
      <c r="K28436" s="2"/>
    </row>
    <row r="28437" spans="4:11">
      <c r="D28437" s="1"/>
      <c r="E28437" s="1"/>
      <c r="F28437" s="1"/>
      <c r="G28437" s="1"/>
      <c r="J28437" s="2"/>
      <c r="K28437" s="2"/>
    </row>
    <row r="28438" spans="4:11">
      <c r="D28438" s="1"/>
      <c r="E28438" s="1"/>
      <c r="F28438" s="1"/>
      <c r="G28438" s="1"/>
      <c r="J28438" s="2"/>
      <c r="K28438" s="2"/>
    </row>
    <row r="28439" spans="4:11">
      <c r="D28439" s="1"/>
      <c r="E28439" s="1"/>
      <c r="F28439" s="1"/>
      <c r="G28439" s="1"/>
      <c r="J28439" s="2"/>
      <c r="K28439" s="2"/>
    </row>
    <row r="28440" spans="4:11">
      <c r="D28440" s="1"/>
      <c r="E28440" s="1"/>
      <c r="F28440" s="1"/>
      <c r="G28440" s="1"/>
      <c r="J28440" s="2"/>
      <c r="K28440" s="2"/>
    </row>
    <row r="28441" spans="4:11">
      <c r="D28441" s="1"/>
      <c r="E28441" s="1"/>
      <c r="F28441" s="1"/>
      <c r="G28441" s="1"/>
      <c r="J28441" s="2"/>
      <c r="K28441" s="2"/>
    </row>
    <row r="28442" spans="4:11">
      <c r="D28442" s="1"/>
      <c r="E28442" s="1"/>
      <c r="F28442" s="1"/>
      <c r="G28442" s="1"/>
      <c r="J28442" s="2"/>
      <c r="K28442" s="2"/>
    </row>
    <row r="28443" spans="4:11">
      <c r="D28443" s="1"/>
      <c r="E28443" s="1"/>
      <c r="F28443" s="1"/>
      <c r="G28443" s="1"/>
      <c r="J28443" s="2"/>
      <c r="K28443" s="2"/>
    </row>
    <row r="28444" spans="4:11">
      <c r="D28444" s="1"/>
      <c r="E28444" s="1"/>
      <c r="F28444" s="1"/>
      <c r="G28444" s="1"/>
      <c r="J28444" s="2"/>
      <c r="K28444" s="2"/>
    </row>
    <row r="28445" spans="4:11">
      <c r="D28445" s="1"/>
      <c r="E28445" s="1"/>
      <c r="F28445" s="1"/>
      <c r="G28445" s="1"/>
      <c r="J28445" s="2"/>
      <c r="K28445" s="2"/>
    </row>
    <row r="28446" spans="4:11">
      <c r="D28446" s="1"/>
      <c r="E28446" s="1"/>
      <c r="F28446" s="1"/>
      <c r="G28446" s="1"/>
      <c r="J28446" s="2"/>
      <c r="K28446" s="2"/>
    </row>
    <row r="28447" spans="4:11">
      <c r="D28447" s="1"/>
      <c r="E28447" s="1"/>
      <c r="F28447" s="1"/>
      <c r="G28447" s="1"/>
      <c r="J28447" s="2"/>
      <c r="K28447" s="2"/>
    </row>
    <row r="28448" spans="4:11">
      <c r="D28448" s="1"/>
      <c r="E28448" s="1"/>
      <c r="F28448" s="1"/>
      <c r="G28448" s="1"/>
      <c r="J28448" s="2"/>
      <c r="K28448" s="2"/>
    </row>
    <row r="28449" spans="4:11">
      <c r="D28449" s="1"/>
      <c r="E28449" s="1"/>
      <c r="F28449" s="1"/>
      <c r="G28449" s="1"/>
      <c r="J28449" s="2"/>
      <c r="K28449" s="2"/>
    </row>
    <row r="28450" spans="4:11">
      <c r="D28450" s="1"/>
      <c r="E28450" s="1"/>
      <c r="F28450" s="1"/>
      <c r="G28450" s="1"/>
      <c r="J28450" s="2"/>
      <c r="K28450" s="2"/>
    </row>
    <row r="28451" spans="4:11">
      <c r="D28451" s="1"/>
      <c r="E28451" s="1"/>
      <c r="F28451" s="1"/>
      <c r="G28451" s="1"/>
      <c r="J28451" s="2"/>
      <c r="K28451" s="2"/>
    </row>
    <row r="28452" spans="4:11">
      <c r="D28452" s="1"/>
      <c r="E28452" s="1"/>
      <c r="F28452" s="1"/>
      <c r="G28452" s="1"/>
      <c r="J28452" s="2"/>
      <c r="K28452" s="2"/>
    </row>
    <row r="28453" spans="4:11">
      <c r="D28453" s="1"/>
      <c r="E28453" s="1"/>
      <c r="F28453" s="1"/>
      <c r="G28453" s="1"/>
      <c r="J28453" s="2"/>
      <c r="K28453" s="2"/>
    </row>
    <row r="28454" spans="4:11">
      <c r="D28454" s="1"/>
      <c r="E28454" s="1"/>
      <c r="F28454" s="1"/>
      <c r="G28454" s="1"/>
      <c r="J28454" s="2"/>
      <c r="K28454" s="2"/>
    </row>
    <row r="28455" spans="4:11">
      <c r="D28455" s="1"/>
      <c r="E28455" s="1"/>
      <c r="F28455" s="1"/>
      <c r="G28455" s="1"/>
      <c r="J28455" s="2"/>
      <c r="K28455" s="2"/>
    </row>
    <row r="28456" spans="4:11">
      <c r="D28456" s="1"/>
      <c r="E28456" s="1"/>
      <c r="F28456" s="1"/>
      <c r="G28456" s="1"/>
      <c r="J28456" s="2"/>
      <c r="K28456" s="2"/>
    </row>
    <row r="28457" spans="4:11">
      <c r="D28457" s="1"/>
      <c r="E28457" s="1"/>
      <c r="F28457" s="1"/>
      <c r="G28457" s="1"/>
      <c r="J28457" s="2"/>
      <c r="K28457" s="2"/>
    </row>
    <row r="28458" spans="4:11">
      <c r="D28458" s="1"/>
      <c r="E28458" s="1"/>
      <c r="F28458" s="1"/>
      <c r="G28458" s="1"/>
      <c r="J28458" s="2"/>
      <c r="K28458" s="2"/>
    </row>
    <row r="28459" spans="4:11">
      <c r="D28459" s="1"/>
      <c r="E28459" s="1"/>
      <c r="F28459" s="1"/>
      <c r="G28459" s="1"/>
      <c r="J28459" s="2"/>
      <c r="K28459" s="2"/>
    </row>
    <row r="28460" spans="4:11">
      <c r="D28460" s="1"/>
      <c r="E28460" s="1"/>
      <c r="F28460" s="1"/>
      <c r="G28460" s="1"/>
      <c r="J28460" s="2"/>
      <c r="K28460" s="2"/>
    </row>
    <row r="28461" spans="4:11">
      <c r="D28461" s="1"/>
      <c r="E28461" s="1"/>
      <c r="F28461" s="1"/>
      <c r="G28461" s="1"/>
      <c r="J28461" s="2"/>
      <c r="K28461" s="2"/>
    </row>
    <row r="28462" spans="4:11">
      <c r="D28462" s="1"/>
      <c r="E28462" s="1"/>
      <c r="F28462" s="1"/>
      <c r="G28462" s="1"/>
      <c r="J28462" s="2"/>
      <c r="K28462" s="2"/>
    </row>
    <row r="28463" spans="4:11">
      <c r="D28463" s="1"/>
      <c r="E28463" s="1"/>
      <c r="F28463" s="1"/>
      <c r="G28463" s="1"/>
      <c r="J28463" s="2"/>
      <c r="K28463" s="2"/>
    </row>
    <row r="28464" spans="4:11">
      <c r="D28464" s="1"/>
      <c r="E28464" s="1"/>
      <c r="F28464" s="1"/>
      <c r="G28464" s="1"/>
      <c r="J28464" s="2"/>
      <c r="K28464" s="2"/>
    </row>
    <row r="28465" spans="4:11">
      <c r="D28465" s="1"/>
      <c r="E28465" s="1"/>
      <c r="F28465" s="1"/>
      <c r="G28465" s="1"/>
      <c r="J28465" s="2"/>
      <c r="K28465" s="2"/>
    </row>
    <row r="28466" spans="4:11">
      <c r="D28466" s="1"/>
      <c r="E28466" s="1"/>
      <c r="F28466" s="1"/>
      <c r="G28466" s="1"/>
      <c r="J28466" s="2"/>
      <c r="K28466" s="2"/>
    </row>
    <row r="28467" spans="4:11">
      <c r="D28467" s="1"/>
      <c r="E28467" s="1"/>
      <c r="F28467" s="1"/>
      <c r="G28467" s="1"/>
      <c r="J28467" s="2"/>
      <c r="K28467" s="2"/>
    </row>
    <row r="28468" spans="4:11">
      <c r="D28468" s="1"/>
      <c r="E28468" s="1"/>
      <c r="F28468" s="1"/>
      <c r="G28468" s="1"/>
      <c r="J28468" s="2"/>
      <c r="K28468" s="2"/>
    </row>
    <row r="28469" spans="4:11">
      <c r="D28469" s="1"/>
      <c r="E28469" s="1"/>
      <c r="F28469" s="1"/>
      <c r="G28469" s="1"/>
      <c r="J28469" s="2"/>
      <c r="K28469" s="2"/>
    </row>
    <row r="28470" spans="4:11">
      <c r="D28470" s="1"/>
      <c r="E28470" s="1"/>
      <c r="F28470" s="1"/>
      <c r="G28470" s="1"/>
      <c r="J28470" s="2"/>
      <c r="K28470" s="2"/>
    </row>
    <row r="28471" spans="4:11">
      <c r="D28471" s="1"/>
      <c r="E28471" s="1"/>
      <c r="F28471" s="1"/>
      <c r="G28471" s="1"/>
      <c r="J28471" s="2"/>
      <c r="K28471" s="2"/>
    </row>
    <row r="28472" spans="4:11">
      <c r="D28472" s="1"/>
      <c r="E28472" s="1"/>
      <c r="F28472" s="1"/>
      <c r="G28472" s="1"/>
      <c r="J28472" s="2"/>
      <c r="K28472" s="2"/>
    </row>
    <row r="28473" spans="4:11">
      <c r="D28473" s="1"/>
      <c r="E28473" s="1"/>
      <c r="F28473" s="1"/>
      <c r="G28473" s="1"/>
      <c r="J28473" s="2"/>
      <c r="K28473" s="2"/>
    </row>
    <row r="28474" spans="4:11">
      <c r="D28474" s="1"/>
      <c r="E28474" s="1"/>
      <c r="F28474" s="1"/>
      <c r="G28474" s="1"/>
      <c r="J28474" s="2"/>
      <c r="K28474" s="2"/>
    </row>
    <row r="28475" spans="4:11">
      <c r="D28475" s="1"/>
      <c r="E28475" s="1"/>
      <c r="F28475" s="1"/>
      <c r="G28475" s="1"/>
      <c r="J28475" s="2"/>
      <c r="K28475" s="2"/>
    </row>
    <row r="28476" spans="4:11">
      <c r="D28476" s="1"/>
      <c r="E28476" s="1"/>
      <c r="F28476" s="1"/>
      <c r="G28476" s="1"/>
      <c r="J28476" s="2"/>
      <c r="K28476" s="2"/>
    </row>
    <row r="28477" spans="4:11">
      <c r="D28477" s="1"/>
      <c r="E28477" s="1"/>
      <c r="F28477" s="1"/>
      <c r="G28477" s="1"/>
      <c r="J28477" s="2"/>
      <c r="K28477" s="2"/>
    </row>
    <row r="28478" spans="4:11">
      <c r="D28478" s="1"/>
      <c r="E28478" s="1"/>
      <c r="F28478" s="1"/>
      <c r="G28478" s="1"/>
      <c r="J28478" s="2"/>
      <c r="K28478" s="2"/>
    </row>
    <row r="28479" spans="4:11">
      <c r="D28479" s="1"/>
      <c r="E28479" s="1"/>
      <c r="F28479" s="1"/>
      <c r="G28479" s="1"/>
      <c r="J28479" s="2"/>
      <c r="K28479" s="2"/>
    </row>
    <row r="28480" spans="4:11">
      <c r="D28480" s="1"/>
      <c r="E28480" s="1"/>
      <c r="F28480" s="1"/>
      <c r="G28480" s="1"/>
      <c r="J28480" s="2"/>
      <c r="K28480" s="2"/>
    </row>
    <row r="28481" spans="4:11">
      <c r="D28481" s="1"/>
      <c r="E28481" s="1"/>
      <c r="F28481" s="1"/>
      <c r="G28481" s="1"/>
      <c r="J28481" s="2"/>
      <c r="K28481" s="2"/>
    </row>
    <row r="28482" spans="4:11">
      <c r="D28482" s="1"/>
      <c r="E28482" s="1"/>
      <c r="F28482" s="1"/>
      <c r="G28482" s="1"/>
      <c r="J28482" s="2"/>
      <c r="K28482" s="2"/>
    </row>
    <row r="28483" spans="4:11">
      <c r="D28483" s="1"/>
      <c r="E28483" s="1"/>
      <c r="F28483" s="1"/>
      <c r="G28483" s="1"/>
      <c r="J28483" s="2"/>
      <c r="K28483" s="2"/>
    </row>
    <row r="28484" spans="4:11">
      <c r="D28484" s="1"/>
      <c r="E28484" s="1"/>
      <c r="F28484" s="1"/>
      <c r="G28484" s="1"/>
      <c r="J28484" s="2"/>
      <c r="K28484" s="2"/>
    </row>
    <row r="28485" spans="4:11">
      <c r="D28485" s="1"/>
      <c r="E28485" s="1"/>
      <c r="F28485" s="1"/>
      <c r="G28485" s="1"/>
      <c r="J28485" s="2"/>
      <c r="K28485" s="2"/>
    </row>
    <row r="28486" spans="4:11">
      <c r="D28486" s="1"/>
      <c r="E28486" s="1"/>
      <c r="F28486" s="1"/>
      <c r="G28486" s="1"/>
      <c r="J28486" s="2"/>
      <c r="K28486" s="2"/>
    </row>
    <row r="28487" spans="4:11">
      <c r="D28487" s="1"/>
      <c r="E28487" s="1"/>
      <c r="F28487" s="1"/>
      <c r="G28487" s="1"/>
      <c r="J28487" s="2"/>
      <c r="K28487" s="2"/>
    </row>
    <row r="28488" spans="4:11">
      <c r="D28488" s="1"/>
      <c r="E28488" s="1"/>
      <c r="F28488" s="1"/>
      <c r="G28488" s="1"/>
      <c r="J28488" s="2"/>
      <c r="K28488" s="2"/>
    </row>
    <row r="28489" spans="4:11">
      <c r="D28489" s="1"/>
      <c r="E28489" s="1"/>
      <c r="F28489" s="1"/>
      <c r="G28489" s="1"/>
      <c r="J28489" s="2"/>
      <c r="K28489" s="2"/>
    </row>
    <row r="28490" spans="4:11">
      <c r="D28490" s="1"/>
      <c r="E28490" s="1"/>
      <c r="F28490" s="1"/>
      <c r="G28490" s="1"/>
      <c r="J28490" s="2"/>
      <c r="K28490" s="2"/>
    </row>
    <row r="28491" spans="4:11">
      <c r="D28491" s="1"/>
      <c r="E28491" s="1"/>
      <c r="F28491" s="1"/>
      <c r="G28491" s="1"/>
      <c r="J28491" s="2"/>
      <c r="K28491" s="2"/>
    </row>
    <row r="28492" spans="4:11">
      <c r="D28492" s="1"/>
      <c r="E28492" s="1"/>
      <c r="F28492" s="1"/>
      <c r="G28492" s="1"/>
      <c r="J28492" s="2"/>
      <c r="K28492" s="2"/>
    </row>
    <row r="28493" spans="4:11">
      <c r="D28493" s="1"/>
      <c r="E28493" s="1"/>
      <c r="F28493" s="1"/>
      <c r="G28493" s="1"/>
      <c r="J28493" s="2"/>
      <c r="K28493" s="2"/>
    </row>
    <row r="28494" spans="4:11">
      <c r="D28494" s="1"/>
      <c r="E28494" s="1"/>
      <c r="F28494" s="1"/>
      <c r="G28494" s="1"/>
      <c r="J28494" s="2"/>
      <c r="K28494" s="2"/>
    </row>
    <row r="28495" spans="4:11">
      <c r="D28495" s="1"/>
      <c r="E28495" s="1"/>
      <c r="F28495" s="1"/>
      <c r="G28495" s="1"/>
      <c r="J28495" s="2"/>
      <c r="K28495" s="2"/>
    </row>
    <row r="28496" spans="4:11">
      <c r="D28496" s="1"/>
      <c r="E28496" s="1"/>
      <c r="F28496" s="1"/>
      <c r="G28496" s="1"/>
      <c r="J28496" s="2"/>
      <c r="K28496" s="2"/>
    </row>
    <row r="28497" spans="4:11">
      <c r="D28497" s="1"/>
      <c r="E28497" s="1"/>
      <c r="F28497" s="1"/>
      <c r="G28497" s="1"/>
      <c r="J28497" s="2"/>
      <c r="K28497" s="2"/>
    </row>
    <row r="28498" spans="4:11">
      <c r="D28498" s="1"/>
      <c r="E28498" s="1"/>
      <c r="F28498" s="1"/>
      <c r="G28498" s="1"/>
      <c r="J28498" s="2"/>
      <c r="K28498" s="2"/>
    </row>
    <row r="28499" spans="4:11">
      <c r="D28499" s="1"/>
      <c r="E28499" s="1"/>
      <c r="F28499" s="1"/>
      <c r="G28499" s="1"/>
      <c r="J28499" s="2"/>
      <c r="K28499" s="2"/>
    </row>
    <row r="28500" spans="4:11">
      <c r="D28500" s="1"/>
      <c r="E28500" s="1"/>
      <c r="F28500" s="1"/>
      <c r="G28500" s="1"/>
      <c r="J28500" s="2"/>
      <c r="K28500" s="2"/>
    </row>
    <row r="28501" spans="4:11">
      <c r="D28501" s="1"/>
      <c r="E28501" s="1"/>
      <c r="F28501" s="1"/>
      <c r="G28501" s="1"/>
      <c r="J28501" s="2"/>
      <c r="K28501" s="2"/>
    </row>
    <row r="28502" spans="4:11">
      <c r="D28502" s="1"/>
      <c r="E28502" s="1"/>
      <c r="F28502" s="1"/>
      <c r="G28502" s="1"/>
      <c r="J28502" s="2"/>
      <c r="K28502" s="2"/>
    </row>
    <row r="28503" spans="4:11">
      <c r="D28503" s="1"/>
      <c r="E28503" s="1"/>
      <c r="F28503" s="1"/>
      <c r="G28503" s="1"/>
      <c r="J28503" s="2"/>
      <c r="K28503" s="2"/>
    </row>
    <row r="28504" spans="4:11">
      <c r="D28504" s="1"/>
      <c r="E28504" s="1"/>
      <c r="F28504" s="1"/>
      <c r="G28504" s="1"/>
      <c r="J28504" s="2"/>
      <c r="K28504" s="2"/>
    </row>
    <row r="28505" spans="4:11">
      <c r="D28505" s="1"/>
      <c r="E28505" s="1"/>
      <c r="F28505" s="1"/>
      <c r="G28505" s="1"/>
      <c r="J28505" s="2"/>
      <c r="K28505" s="2"/>
    </row>
    <row r="28506" spans="4:11">
      <c r="D28506" s="1"/>
      <c r="E28506" s="1"/>
      <c r="F28506" s="1"/>
      <c r="G28506" s="1"/>
      <c r="J28506" s="2"/>
      <c r="K28506" s="2"/>
    </row>
    <row r="28507" spans="4:11">
      <c r="D28507" s="1"/>
      <c r="E28507" s="1"/>
      <c r="F28507" s="1"/>
      <c r="G28507" s="1"/>
      <c r="J28507" s="2"/>
      <c r="K28507" s="2"/>
    </row>
    <row r="28508" spans="4:11">
      <c r="D28508" s="1"/>
      <c r="E28508" s="1"/>
      <c r="F28508" s="1"/>
      <c r="G28508" s="1"/>
      <c r="J28508" s="2"/>
      <c r="K28508" s="2"/>
    </row>
    <row r="28509" spans="4:11">
      <c r="D28509" s="1"/>
      <c r="E28509" s="1"/>
      <c r="F28509" s="1"/>
      <c r="G28509" s="1"/>
      <c r="J28509" s="2"/>
      <c r="K28509" s="2"/>
    </row>
    <row r="28510" spans="4:11">
      <c r="D28510" s="1"/>
      <c r="E28510" s="1"/>
      <c r="F28510" s="1"/>
      <c r="G28510" s="1"/>
      <c r="J28510" s="2"/>
      <c r="K28510" s="2"/>
    </row>
    <row r="28511" spans="4:11">
      <c r="D28511" s="1"/>
      <c r="E28511" s="1"/>
      <c r="F28511" s="1"/>
      <c r="G28511" s="1"/>
      <c r="J28511" s="2"/>
      <c r="K28511" s="2"/>
    </row>
    <row r="28512" spans="4:11">
      <c r="D28512" s="1"/>
      <c r="E28512" s="1"/>
      <c r="F28512" s="1"/>
      <c r="G28512" s="1"/>
      <c r="J28512" s="2"/>
      <c r="K28512" s="2"/>
    </row>
    <row r="28513" spans="4:11">
      <c r="D28513" s="1"/>
      <c r="E28513" s="1"/>
      <c r="F28513" s="1"/>
      <c r="G28513" s="1"/>
      <c r="J28513" s="2"/>
      <c r="K28513" s="2"/>
    </row>
    <row r="28514" spans="4:11">
      <c r="D28514" s="1"/>
      <c r="E28514" s="1"/>
      <c r="F28514" s="1"/>
      <c r="G28514" s="1"/>
      <c r="J28514" s="2"/>
      <c r="K28514" s="2"/>
    </row>
    <row r="28515" spans="4:11">
      <c r="D28515" s="1"/>
      <c r="E28515" s="1"/>
      <c r="F28515" s="1"/>
      <c r="G28515" s="1"/>
      <c r="J28515" s="2"/>
      <c r="K28515" s="2"/>
    </row>
    <row r="28516" spans="4:11">
      <c r="D28516" s="1"/>
      <c r="E28516" s="1"/>
      <c r="F28516" s="1"/>
      <c r="G28516" s="1"/>
      <c r="J28516" s="2"/>
      <c r="K28516" s="2"/>
    </row>
    <row r="28517" spans="4:11">
      <c r="D28517" s="1"/>
      <c r="E28517" s="1"/>
      <c r="F28517" s="1"/>
      <c r="G28517" s="1"/>
      <c r="J28517" s="2"/>
      <c r="K28517" s="2"/>
    </row>
    <row r="28518" spans="4:11">
      <c r="D28518" s="1"/>
      <c r="E28518" s="1"/>
      <c r="F28518" s="1"/>
      <c r="G28518" s="1"/>
      <c r="J28518" s="2"/>
      <c r="K28518" s="2"/>
    </row>
    <row r="28519" spans="4:11">
      <c r="D28519" s="1"/>
      <c r="E28519" s="1"/>
      <c r="F28519" s="1"/>
      <c r="G28519" s="1"/>
      <c r="J28519" s="2"/>
      <c r="K28519" s="2"/>
    </row>
    <row r="28520" spans="4:11">
      <c r="D28520" s="1"/>
      <c r="E28520" s="1"/>
      <c r="F28520" s="1"/>
      <c r="G28520" s="1"/>
      <c r="J28520" s="2"/>
      <c r="K28520" s="2"/>
    </row>
    <row r="28521" spans="4:11">
      <c r="D28521" s="1"/>
      <c r="E28521" s="1"/>
      <c r="F28521" s="1"/>
      <c r="G28521" s="1"/>
      <c r="J28521" s="2"/>
      <c r="K28521" s="2"/>
    </row>
    <row r="28522" spans="4:11">
      <c r="D28522" s="1"/>
      <c r="E28522" s="1"/>
      <c r="F28522" s="1"/>
      <c r="G28522" s="1"/>
      <c r="J28522" s="2"/>
      <c r="K28522" s="2"/>
    </row>
    <row r="28523" spans="4:11">
      <c r="D28523" s="1"/>
      <c r="E28523" s="1"/>
      <c r="F28523" s="1"/>
      <c r="G28523" s="1"/>
      <c r="J28523" s="2"/>
      <c r="K28523" s="2"/>
    </row>
    <row r="28524" spans="4:11">
      <c r="D28524" s="1"/>
      <c r="E28524" s="1"/>
      <c r="F28524" s="1"/>
      <c r="G28524" s="1"/>
      <c r="J28524" s="2"/>
      <c r="K28524" s="2"/>
    </row>
    <row r="28525" spans="4:11">
      <c r="D28525" s="1"/>
      <c r="E28525" s="1"/>
      <c r="F28525" s="1"/>
      <c r="G28525" s="1"/>
      <c r="J28525" s="2"/>
      <c r="K28525" s="2"/>
    </row>
    <row r="28526" spans="4:11">
      <c r="D28526" s="1"/>
      <c r="E28526" s="1"/>
      <c r="F28526" s="1"/>
      <c r="G28526" s="1"/>
      <c r="J28526" s="2"/>
      <c r="K28526" s="2"/>
    </row>
    <row r="28527" spans="4:11">
      <c r="D28527" s="1"/>
      <c r="E28527" s="1"/>
      <c r="F28527" s="1"/>
      <c r="G28527" s="1"/>
      <c r="J28527" s="2"/>
      <c r="K28527" s="2"/>
    </row>
    <row r="28528" spans="4:11">
      <c r="D28528" s="1"/>
      <c r="E28528" s="1"/>
      <c r="F28528" s="1"/>
      <c r="G28528" s="1"/>
      <c r="J28528" s="2"/>
      <c r="K28528" s="2"/>
    </row>
    <row r="28529" spans="4:11">
      <c r="D28529" s="1"/>
      <c r="E28529" s="1"/>
      <c r="F28529" s="1"/>
      <c r="G28529" s="1"/>
      <c r="J28529" s="2"/>
      <c r="K28529" s="2"/>
    </row>
    <row r="28530" spans="4:11">
      <c r="D28530" s="1"/>
      <c r="E28530" s="1"/>
      <c r="F28530" s="1"/>
      <c r="G28530" s="1"/>
      <c r="J28530" s="2"/>
      <c r="K28530" s="2"/>
    </row>
    <row r="28531" spans="4:11">
      <c r="D28531" s="1"/>
      <c r="E28531" s="1"/>
      <c r="F28531" s="1"/>
      <c r="G28531" s="1"/>
      <c r="J28531" s="2"/>
      <c r="K28531" s="2"/>
    </row>
    <row r="28532" spans="4:11">
      <c r="D28532" s="1"/>
      <c r="E28532" s="1"/>
      <c r="F28532" s="1"/>
      <c r="G28532" s="1"/>
      <c r="J28532" s="2"/>
      <c r="K28532" s="2"/>
    </row>
    <row r="28533" spans="4:11">
      <c r="D28533" s="1"/>
      <c r="E28533" s="1"/>
      <c r="F28533" s="1"/>
      <c r="G28533" s="1"/>
      <c r="J28533" s="2"/>
      <c r="K28533" s="2"/>
    </row>
    <row r="28534" spans="4:11">
      <c r="D28534" s="1"/>
      <c r="E28534" s="1"/>
      <c r="F28534" s="1"/>
      <c r="G28534" s="1"/>
      <c r="J28534" s="2"/>
      <c r="K28534" s="2"/>
    </row>
    <row r="28535" spans="4:11">
      <c r="D28535" s="1"/>
      <c r="E28535" s="1"/>
      <c r="F28535" s="1"/>
      <c r="G28535" s="1"/>
      <c r="J28535" s="2"/>
      <c r="K28535" s="2"/>
    </row>
    <row r="28536" spans="4:11">
      <c r="D28536" s="1"/>
      <c r="E28536" s="1"/>
      <c r="F28536" s="1"/>
      <c r="G28536" s="1"/>
      <c r="J28536" s="2"/>
      <c r="K28536" s="2"/>
    </row>
    <row r="28537" spans="4:11">
      <c r="D28537" s="1"/>
      <c r="E28537" s="1"/>
      <c r="F28537" s="1"/>
      <c r="G28537" s="1"/>
      <c r="J28537" s="2"/>
      <c r="K28537" s="2"/>
    </row>
    <row r="28538" spans="4:11">
      <c r="D28538" s="1"/>
      <c r="E28538" s="1"/>
      <c r="F28538" s="1"/>
      <c r="G28538" s="1"/>
      <c r="J28538" s="2"/>
      <c r="K28538" s="2"/>
    </row>
    <row r="28539" spans="4:11">
      <c r="D28539" s="1"/>
      <c r="E28539" s="1"/>
      <c r="F28539" s="1"/>
      <c r="G28539" s="1"/>
      <c r="J28539" s="2"/>
      <c r="K28539" s="2"/>
    </row>
    <row r="28540" spans="4:11">
      <c r="D28540" s="1"/>
      <c r="E28540" s="1"/>
      <c r="F28540" s="1"/>
      <c r="G28540" s="1"/>
      <c r="J28540" s="2"/>
      <c r="K28540" s="2"/>
    </row>
    <row r="28541" spans="4:11">
      <c r="D28541" s="1"/>
      <c r="E28541" s="1"/>
      <c r="F28541" s="1"/>
      <c r="G28541" s="1"/>
      <c r="J28541" s="2"/>
      <c r="K28541" s="2"/>
    </row>
    <row r="28542" spans="4:11">
      <c r="D28542" s="1"/>
      <c r="E28542" s="1"/>
      <c r="F28542" s="1"/>
      <c r="G28542" s="1"/>
      <c r="J28542" s="2"/>
      <c r="K28542" s="2"/>
    </row>
    <row r="28543" spans="4:11">
      <c r="D28543" s="1"/>
      <c r="E28543" s="1"/>
      <c r="F28543" s="1"/>
      <c r="G28543" s="1"/>
      <c r="J28543" s="2"/>
      <c r="K28543" s="2"/>
    </row>
    <row r="28544" spans="4:11">
      <c r="D28544" s="1"/>
      <c r="E28544" s="1"/>
      <c r="F28544" s="1"/>
      <c r="G28544" s="1"/>
      <c r="J28544" s="2"/>
      <c r="K28544" s="2"/>
    </row>
    <row r="28545" spans="4:11">
      <c r="D28545" s="1"/>
      <c r="E28545" s="1"/>
      <c r="F28545" s="1"/>
      <c r="G28545" s="1"/>
      <c r="J28545" s="2"/>
      <c r="K28545" s="2"/>
    </row>
    <row r="28546" spans="4:11">
      <c r="D28546" s="1"/>
      <c r="E28546" s="1"/>
      <c r="F28546" s="1"/>
      <c r="G28546" s="1"/>
      <c r="J28546" s="2"/>
      <c r="K28546" s="2"/>
    </row>
    <row r="28547" spans="4:11">
      <c r="D28547" s="1"/>
      <c r="E28547" s="1"/>
      <c r="F28547" s="1"/>
      <c r="G28547" s="1"/>
      <c r="J28547" s="2"/>
      <c r="K28547" s="2"/>
    </row>
    <row r="28548" spans="4:11">
      <c r="D28548" s="1"/>
      <c r="E28548" s="1"/>
      <c r="F28548" s="1"/>
      <c r="G28548" s="1"/>
      <c r="J28548" s="2"/>
      <c r="K28548" s="2"/>
    </row>
    <row r="28549" spans="4:11">
      <c r="D28549" s="1"/>
      <c r="E28549" s="1"/>
      <c r="F28549" s="1"/>
      <c r="G28549" s="1"/>
      <c r="J28549" s="2"/>
      <c r="K28549" s="2"/>
    </row>
    <row r="28550" spans="4:11">
      <c r="D28550" s="1"/>
      <c r="E28550" s="1"/>
      <c r="F28550" s="1"/>
      <c r="G28550" s="1"/>
      <c r="J28550" s="2"/>
      <c r="K28550" s="2"/>
    </row>
    <row r="28551" spans="4:11">
      <c r="D28551" s="1"/>
      <c r="E28551" s="1"/>
      <c r="F28551" s="1"/>
      <c r="G28551" s="1"/>
      <c r="J28551" s="2"/>
      <c r="K28551" s="2"/>
    </row>
    <row r="28552" spans="4:11">
      <c r="D28552" s="1"/>
      <c r="E28552" s="1"/>
      <c r="F28552" s="1"/>
      <c r="G28552" s="1"/>
      <c r="J28552" s="2"/>
      <c r="K28552" s="2"/>
    </row>
    <row r="28553" spans="4:11">
      <c r="D28553" s="1"/>
      <c r="E28553" s="1"/>
      <c r="F28553" s="1"/>
      <c r="G28553" s="1"/>
      <c r="J28553" s="2"/>
      <c r="K28553" s="2"/>
    </row>
    <row r="28554" spans="4:11">
      <c r="D28554" s="1"/>
      <c r="E28554" s="1"/>
      <c r="F28554" s="1"/>
      <c r="G28554" s="1"/>
      <c r="J28554" s="2"/>
      <c r="K28554" s="2"/>
    </row>
    <row r="28555" spans="4:11">
      <c r="D28555" s="1"/>
      <c r="E28555" s="1"/>
      <c r="F28555" s="1"/>
      <c r="G28555" s="1"/>
      <c r="J28555" s="2"/>
      <c r="K28555" s="2"/>
    </row>
    <row r="28556" spans="4:11">
      <c r="D28556" s="1"/>
      <c r="E28556" s="1"/>
      <c r="F28556" s="1"/>
      <c r="G28556" s="1"/>
      <c r="J28556" s="2"/>
      <c r="K28556" s="2"/>
    </row>
    <row r="28557" spans="4:11">
      <c r="D28557" s="1"/>
      <c r="E28557" s="1"/>
      <c r="F28557" s="1"/>
      <c r="G28557" s="1"/>
      <c r="J28557" s="2"/>
      <c r="K28557" s="2"/>
    </row>
    <row r="28558" spans="4:11">
      <c r="D28558" s="1"/>
      <c r="E28558" s="1"/>
      <c r="F28558" s="1"/>
      <c r="G28558" s="1"/>
      <c r="J28558" s="2"/>
      <c r="K28558" s="2"/>
    </row>
    <row r="28559" spans="4:11">
      <c r="D28559" s="1"/>
      <c r="E28559" s="1"/>
      <c r="F28559" s="1"/>
      <c r="G28559" s="1"/>
      <c r="J28559" s="2"/>
      <c r="K28559" s="2"/>
    </row>
    <row r="28560" spans="4:11">
      <c r="D28560" s="1"/>
      <c r="E28560" s="1"/>
      <c r="F28560" s="1"/>
      <c r="G28560" s="1"/>
      <c r="J28560" s="2"/>
      <c r="K28560" s="2"/>
    </row>
    <row r="28561" spans="4:11">
      <c r="D28561" s="1"/>
      <c r="E28561" s="1"/>
      <c r="F28561" s="1"/>
      <c r="G28561" s="1"/>
      <c r="J28561" s="2"/>
      <c r="K28561" s="2"/>
    </row>
    <row r="28562" spans="4:11">
      <c r="D28562" s="1"/>
      <c r="E28562" s="1"/>
      <c r="F28562" s="1"/>
      <c r="G28562" s="1"/>
      <c r="J28562" s="2"/>
      <c r="K28562" s="2"/>
    </row>
    <row r="28563" spans="4:11">
      <c r="D28563" s="1"/>
      <c r="E28563" s="1"/>
      <c r="F28563" s="1"/>
      <c r="G28563" s="1"/>
      <c r="J28563" s="2"/>
      <c r="K28563" s="2"/>
    </row>
    <row r="28564" spans="4:11">
      <c r="D28564" s="1"/>
      <c r="E28564" s="1"/>
      <c r="F28564" s="1"/>
      <c r="G28564" s="1"/>
      <c r="J28564" s="2"/>
      <c r="K28564" s="2"/>
    </row>
    <row r="28565" spans="4:11">
      <c r="D28565" s="1"/>
      <c r="E28565" s="1"/>
      <c r="F28565" s="1"/>
      <c r="G28565" s="1"/>
      <c r="J28565" s="2"/>
      <c r="K28565" s="2"/>
    </row>
    <row r="28566" spans="4:11">
      <c r="D28566" s="1"/>
      <c r="E28566" s="1"/>
      <c r="F28566" s="1"/>
      <c r="G28566" s="1"/>
      <c r="J28566" s="2"/>
      <c r="K28566" s="2"/>
    </row>
    <row r="28567" spans="4:11">
      <c r="D28567" s="1"/>
      <c r="E28567" s="1"/>
      <c r="F28567" s="1"/>
      <c r="G28567" s="1"/>
      <c r="J28567" s="2"/>
      <c r="K28567" s="2"/>
    </row>
    <row r="28568" spans="4:11">
      <c r="D28568" s="1"/>
      <c r="E28568" s="1"/>
      <c r="F28568" s="1"/>
      <c r="G28568" s="1"/>
      <c r="J28568" s="2"/>
      <c r="K28568" s="2"/>
    </row>
    <row r="28569" spans="4:11">
      <c r="D28569" s="1"/>
      <c r="E28569" s="1"/>
      <c r="F28569" s="1"/>
      <c r="G28569" s="1"/>
      <c r="J28569" s="2"/>
      <c r="K28569" s="2"/>
    </row>
    <row r="28570" spans="4:11">
      <c r="D28570" s="1"/>
      <c r="E28570" s="1"/>
      <c r="F28570" s="1"/>
      <c r="G28570" s="1"/>
      <c r="J28570" s="2"/>
      <c r="K28570" s="2"/>
    </row>
    <row r="28571" spans="4:11">
      <c r="D28571" s="1"/>
      <c r="E28571" s="1"/>
      <c r="F28571" s="1"/>
      <c r="G28571" s="1"/>
      <c r="J28571" s="2"/>
      <c r="K28571" s="2"/>
    </row>
    <row r="28572" spans="4:11">
      <c r="D28572" s="1"/>
      <c r="E28572" s="1"/>
      <c r="F28572" s="1"/>
      <c r="G28572" s="1"/>
      <c r="J28572" s="2"/>
      <c r="K28572" s="2"/>
    </row>
    <row r="28573" spans="4:11">
      <c r="D28573" s="1"/>
      <c r="E28573" s="1"/>
      <c r="F28573" s="1"/>
      <c r="G28573" s="1"/>
      <c r="J28573" s="2"/>
      <c r="K28573" s="2"/>
    </row>
    <row r="28574" spans="4:11">
      <c r="D28574" s="1"/>
      <c r="E28574" s="1"/>
      <c r="F28574" s="1"/>
      <c r="G28574" s="1"/>
      <c r="J28574" s="2"/>
      <c r="K28574" s="2"/>
    </row>
    <row r="28575" spans="4:11">
      <c r="D28575" s="1"/>
      <c r="E28575" s="1"/>
      <c r="F28575" s="1"/>
      <c r="G28575" s="1"/>
      <c r="J28575" s="2"/>
      <c r="K28575" s="2"/>
    </row>
    <row r="28576" spans="4:11">
      <c r="D28576" s="1"/>
      <c r="E28576" s="1"/>
      <c r="F28576" s="1"/>
      <c r="G28576" s="1"/>
      <c r="J28576" s="2"/>
      <c r="K28576" s="2"/>
    </row>
    <row r="28577" spans="4:11">
      <c r="D28577" s="1"/>
      <c r="E28577" s="1"/>
      <c r="F28577" s="1"/>
      <c r="G28577" s="1"/>
      <c r="J28577" s="2"/>
      <c r="K28577" s="2"/>
    </row>
    <row r="28578" spans="4:11">
      <c r="D28578" s="1"/>
      <c r="E28578" s="1"/>
      <c r="F28578" s="1"/>
      <c r="G28578" s="1"/>
      <c r="J28578" s="2"/>
      <c r="K28578" s="2"/>
    </row>
    <row r="28579" spans="4:11">
      <c r="D28579" s="1"/>
      <c r="E28579" s="1"/>
      <c r="F28579" s="1"/>
      <c r="G28579" s="1"/>
      <c r="J28579" s="2"/>
      <c r="K28579" s="2"/>
    </row>
    <row r="28580" spans="4:11">
      <c r="D28580" s="1"/>
      <c r="E28580" s="1"/>
      <c r="F28580" s="1"/>
      <c r="G28580" s="1"/>
      <c r="J28580" s="2"/>
      <c r="K28580" s="2"/>
    </row>
    <row r="28581" spans="4:11">
      <c r="D28581" s="1"/>
      <c r="E28581" s="1"/>
      <c r="F28581" s="1"/>
      <c r="G28581" s="1"/>
      <c r="J28581" s="2"/>
      <c r="K28581" s="2"/>
    </row>
    <row r="28582" spans="4:11">
      <c r="D28582" s="1"/>
      <c r="E28582" s="1"/>
      <c r="F28582" s="1"/>
      <c r="G28582" s="1"/>
      <c r="J28582" s="2"/>
      <c r="K28582" s="2"/>
    </row>
    <row r="28583" spans="4:11">
      <c r="D28583" s="1"/>
      <c r="E28583" s="1"/>
      <c r="F28583" s="1"/>
      <c r="G28583" s="1"/>
      <c r="J28583" s="2"/>
      <c r="K28583" s="2"/>
    </row>
    <row r="28584" spans="4:11">
      <c r="D28584" s="1"/>
      <c r="E28584" s="1"/>
      <c r="F28584" s="1"/>
      <c r="G28584" s="1"/>
      <c r="J28584" s="2"/>
      <c r="K28584" s="2"/>
    </row>
    <row r="28585" spans="4:11">
      <c r="D28585" s="1"/>
      <c r="E28585" s="1"/>
      <c r="F28585" s="1"/>
      <c r="G28585" s="1"/>
      <c r="J28585" s="2"/>
      <c r="K28585" s="2"/>
    </row>
    <row r="28586" spans="4:11">
      <c r="D28586" s="1"/>
      <c r="E28586" s="1"/>
      <c r="F28586" s="1"/>
      <c r="G28586" s="1"/>
      <c r="J28586" s="2"/>
      <c r="K28586" s="2"/>
    </row>
    <row r="28587" spans="4:11">
      <c r="D28587" s="1"/>
      <c r="E28587" s="1"/>
      <c r="F28587" s="1"/>
      <c r="G28587" s="1"/>
      <c r="J28587" s="2"/>
      <c r="K28587" s="2"/>
    </row>
    <row r="28588" spans="4:11">
      <c r="D28588" s="1"/>
      <c r="E28588" s="1"/>
      <c r="F28588" s="1"/>
      <c r="G28588" s="1"/>
      <c r="J28588" s="2"/>
      <c r="K28588" s="2"/>
    </row>
    <row r="28589" spans="4:11">
      <c r="D28589" s="1"/>
      <c r="E28589" s="1"/>
      <c r="F28589" s="1"/>
      <c r="G28589" s="1"/>
      <c r="J28589" s="2"/>
      <c r="K28589" s="2"/>
    </row>
    <row r="28590" spans="4:11">
      <c r="D28590" s="1"/>
      <c r="E28590" s="1"/>
      <c r="F28590" s="1"/>
      <c r="G28590" s="1"/>
      <c r="J28590" s="2"/>
      <c r="K28590" s="2"/>
    </row>
    <row r="28591" spans="4:11">
      <c r="D28591" s="1"/>
      <c r="E28591" s="1"/>
      <c r="F28591" s="1"/>
      <c r="G28591" s="1"/>
      <c r="J28591" s="2"/>
      <c r="K28591" s="2"/>
    </row>
    <row r="28592" spans="4:11">
      <c r="D28592" s="1"/>
      <c r="E28592" s="1"/>
      <c r="F28592" s="1"/>
      <c r="G28592" s="1"/>
      <c r="J28592" s="2"/>
      <c r="K28592" s="2"/>
    </row>
    <row r="28593" spans="4:11">
      <c r="D28593" s="1"/>
      <c r="E28593" s="1"/>
      <c r="F28593" s="1"/>
      <c r="G28593" s="1"/>
      <c r="J28593" s="2"/>
      <c r="K28593" s="2"/>
    </row>
    <row r="28594" spans="4:11">
      <c r="D28594" s="1"/>
      <c r="E28594" s="1"/>
      <c r="F28594" s="1"/>
      <c r="G28594" s="1"/>
      <c r="J28594" s="2"/>
      <c r="K28594" s="2"/>
    </row>
    <row r="28595" spans="4:11">
      <c r="D28595" s="1"/>
      <c r="E28595" s="1"/>
      <c r="F28595" s="1"/>
      <c r="G28595" s="1"/>
      <c r="J28595" s="2"/>
      <c r="K28595" s="2"/>
    </row>
    <row r="28596" spans="4:11">
      <c r="D28596" s="1"/>
      <c r="E28596" s="1"/>
      <c r="F28596" s="1"/>
      <c r="G28596" s="1"/>
      <c r="J28596" s="2"/>
      <c r="K28596" s="2"/>
    </row>
    <row r="28597" spans="4:11">
      <c r="D28597" s="1"/>
      <c r="E28597" s="1"/>
      <c r="F28597" s="1"/>
      <c r="G28597" s="1"/>
      <c r="J28597" s="2"/>
      <c r="K28597" s="2"/>
    </row>
    <row r="28598" spans="4:11">
      <c r="D28598" s="1"/>
      <c r="E28598" s="1"/>
      <c r="F28598" s="1"/>
      <c r="G28598" s="1"/>
      <c r="J28598" s="2"/>
      <c r="K28598" s="2"/>
    </row>
    <row r="28599" spans="4:11">
      <c r="D28599" s="1"/>
      <c r="E28599" s="1"/>
      <c r="F28599" s="1"/>
      <c r="G28599" s="1"/>
      <c r="J28599" s="2"/>
      <c r="K28599" s="2"/>
    </row>
    <row r="28600" spans="4:11">
      <c r="D28600" s="1"/>
      <c r="E28600" s="1"/>
      <c r="F28600" s="1"/>
      <c r="G28600" s="1"/>
      <c r="J28600" s="2"/>
      <c r="K28600" s="2"/>
    </row>
    <row r="28601" spans="4:11">
      <c r="D28601" s="1"/>
      <c r="E28601" s="1"/>
      <c r="F28601" s="1"/>
      <c r="G28601" s="1"/>
      <c r="J28601" s="2"/>
      <c r="K28601" s="2"/>
    </row>
    <row r="28602" spans="4:11">
      <c r="D28602" s="1"/>
      <c r="E28602" s="1"/>
      <c r="F28602" s="1"/>
      <c r="G28602" s="1"/>
      <c r="J28602" s="2"/>
      <c r="K28602" s="2"/>
    </row>
    <row r="28603" spans="4:11">
      <c r="D28603" s="1"/>
      <c r="E28603" s="1"/>
      <c r="F28603" s="1"/>
      <c r="G28603" s="1"/>
      <c r="J28603" s="2"/>
      <c r="K28603" s="2"/>
    </row>
    <row r="28604" spans="4:11">
      <c r="D28604" s="1"/>
      <c r="E28604" s="1"/>
      <c r="F28604" s="1"/>
      <c r="G28604" s="1"/>
      <c r="J28604" s="2"/>
      <c r="K28604" s="2"/>
    </row>
    <row r="28605" spans="4:11">
      <c r="D28605" s="1"/>
      <c r="E28605" s="1"/>
      <c r="F28605" s="1"/>
      <c r="G28605" s="1"/>
      <c r="J28605" s="2"/>
      <c r="K28605" s="2"/>
    </row>
    <row r="28606" spans="4:11">
      <c r="D28606" s="1"/>
      <c r="E28606" s="1"/>
      <c r="F28606" s="1"/>
      <c r="G28606" s="1"/>
      <c r="J28606" s="2"/>
      <c r="K28606" s="2"/>
    </row>
    <row r="28607" spans="4:11">
      <c r="D28607" s="1"/>
      <c r="E28607" s="1"/>
      <c r="F28607" s="1"/>
      <c r="G28607" s="1"/>
      <c r="J28607" s="2"/>
      <c r="K28607" s="2"/>
    </row>
    <row r="28608" spans="4:11">
      <c r="D28608" s="1"/>
      <c r="E28608" s="1"/>
      <c r="F28608" s="1"/>
      <c r="G28608" s="1"/>
      <c r="J28608" s="2"/>
      <c r="K28608" s="2"/>
    </row>
    <row r="28609" spans="4:11">
      <c r="D28609" s="1"/>
      <c r="E28609" s="1"/>
      <c r="F28609" s="1"/>
      <c r="G28609" s="1"/>
      <c r="J28609" s="2"/>
      <c r="K28609" s="2"/>
    </row>
    <row r="28610" spans="4:11">
      <c r="D28610" s="1"/>
      <c r="E28610" s="1"/>
      <c r="F28610" s="1"/>
      <c r="G28610" s="1"/>
      <c r="J28610" s="2"/>
      <c r="K28610" s="2"/>
    </row>
    <row r="28611" spans="4:11">
      <c r="D28611" s="1"/>
      <c r="E28611" s="1"/>
      <c r="F28611" s="1"/>
      <c r="G28611" s="1"/>
      <c r="J28611" s="2"/>
      <c r="K28611" s="2"/>
    </row>
    <row r="28612" spans="4:11">
      <c r="D28612" s="1"/>
      <c r="E28612" s="1"/>
      <c r="F28612" s="1"/>
      <c r="G28612" s="1"/>
      <c r="J28612" s="2"/>
      <c r="K28612" s="2"/>
    </row>
    <row r="28613" spans="4:11">
      <c r="D28613" s="1"/>
      <c r="E28613" s="1"/>
      <c r="F28613" s="1"/>
      <c r="G28613" s="1"/>
      <c r="J28613" s="2"/>
      <c r="K28613" s="2"/>
    </row>
    <row r="28614" spans="4:11">
      <c r="D28614" s="1"/>
      <c r="E28614" s="1"/>
      <c r="F28614" s="1"/>
      <c r="G28614" s="1"/>
      <c r="J28614" s="2"/>
      <c r="K28614" s="2"/>
    </row>
    <row r="28615" spans="4:11">
      <c r="D28615" s="1"/>
      <c r="E28615" s="1"/>
      <c r="F28615" s="1"/>
      <c r="G28615" s="1"/>
      <c r="J28615" s="2"/>
      <c r="K28615" s="2"/>
    </row>
    <row r="28616" spans="4:11">
      <c r="D28616" s="1"/>
      <c r="E28616" s="1"/>
      <c r="F28616" s="1"/>
      <c r="G28616" s="1"/>
      <c r="J28616" s="2"/>
      <c r="K28616" s="2"/>
    </row>
    <row r="28617" spans="4:11">
      <c r="D28617" s="1"/>
      <c r="E28617" s="1"/>
      <c r="F28617" s="1"/>
      <c r="G28617" s="1"/>
      <c r="J28617" s="2"/>
      <c r="K28617" s="2"/>
    </row>
    <row r="28618" spans="4:11">
      <c r="D28618" s="1"/>
      <c r="E28618" s="1"/>
      <c r="F28618" s="1"/>
      <c r="G28618" s="1"/>
      <c r="J28618" s="2"/>
      <c r="K28618" s="2"/>
    </row>
    <row r="28619" spans="4:11">
      <c r="D28619" s="1"/>
      <c r="E28619" s="1"/>
      <c r="F28619" s="1"/>
      <c r="G28619" s="1"/>
      <c r="J28619" s="2"/>
      <c r="K28619" s="2"/>
    </row>
    <row r="28620" spans="4:11">
      <c r="D28620" s="1"/>
      <c r="E28620" s="1"/>
      <c r="F28620" s="1"/>
      <c r="G28620" s="1"/>
      <c r="J28620" s="2"/>
      <c r="K28620" s="2"/>
    </row>
    <row r="28621" spans="4:11">
      <c r="D28621" s="1"/>
      <c r="E28621" s="1"/>
      <c r="F28621" s="1"/>
      <c r="G28621" s="1"/>
      <c r="J28621" s="2"/>
      <c r="K28621" s="2"/>
    </row>
    <row r="28622" spans="4:11">
      <c r="D28622" s="1"/>
      <c r="E28622" s="1"/>
      <c r="F28622" s="1"/>
      <c r="G28622" s="1"/>
      <c r="J28622" s="2"/>
      <c r="K28622" s="2"/>
    </row>
    <row r="28623" spans="4:11">
      <c r="D28623" s="1"/>
      <c r="E28623" s="1"/>
      <c r="F28623" s="1"/>
      <c r="G28623" s="1"/>
      <c r="J28623" s="2"/>
      <c r="K28623" s="2"/>
    </row>
    <row r="28624" spans="4:11">
      <c r="D28624" s="1"/>
      <c r="E28624" s="1"/>
      <c r="F28624" s="1"/>
      <c r="G28624" s="1"/>
      <c r="J28624" s="2"/>
      <c r="K28624" s="2"/>
    </row>
    <row r="28625" spans="4:11">
      <c r="D28625" s="1"/>
      <c r="E28625" s="1"/>
      <c r="F28625" s="1"/>
      <c r="G28625" s="1"/>
      <c r="J28625" s="2"/>
      <c r="K28625" s="2"/>
    </row>
    <row r="28626" spans="4:11">
      <c r="D28626" s="1"/>
      <c r="E28626" s="1"/>
      <c r="F28626" s="1"/>
      <c r="G28626" s="1"/>
      <c r="J28626" s="2"/>
      <c r="K28626" s="2"/>
    </row>
    <row r="28627" spans="4:11">
      <c r="D28627" s="1"/>
      <c r="E28627" s="1"/>
      <c r="F28627" s="1"/>
      <c r="G28627" s="1"/>
      <c r="J28627" s="2"/>
      <c r="K28627" s="2"/>
    </row>
    <row r="28628" spans="4:11">
      <c r="D28628" s="1"/>
      <c r="E28628" s="1"/>
      <c r="F28628" s="1"/>
      <c r="G28628" s="1"/>
      <c r="J28628" s="2"/>
      <c r="K28628" s="2"/>
    </row>
    <row r="28629" spans="4:11">
      <c r="D28629" s="1"/>
      <c r="E28629" s="1"/>
      <c r="F28629" s="1"/>
      <c r="G28629" s="1"/>
      <c r="J28629" s="2"/>
      <c r="K28629" s="2"/>
    </row>
    <row r="28630" spans="4:11">
      <c r="D28630" s="1"/>
      <c r="E28630" s="1"/>
      <c r="F28630" s="1"/>
      <c r="G28630" s="1"/>
      <c r="J28630" s="2"/>
      <c r="K28630" s="2"/>
    </row>
    <row r="28631" spans="4:11">
      <c r="D28631" s="1"/>
      <c r="E28631" s="1"/>
      <c r="F28631" s="1"/>
      <c r="G28631" s="1"/>
      <c r="J28631" s="2"/>
      <c r="K28631" s="2"/>
    </row>
    <row r="28632" spans="4:11">
      <c r="D28632" s="1"/>
      <c r="E28632" s="1"/>
      <c r="F28632" s="1"/>
      <c r="G28632" s="1"/>
      <c r="J28632" s="2"/>
      <c r="K28632" s="2"/>
    </row>
    <row r="28633" spans="4:11">
      <c r="D28633" s="1"/>
      <c r="E28633" s="1"/>
      <c r="F28633" s="1"/>
      <c r="G28633" s="1"/>
      <c r="J28633" s="2"/>
      <c r="K28633" s="2"/>
    </row>
    <row r="28634" spans="4:11">
      <c r="D28634" s="1"/>
      <c r="E28634" s="1"/>
      <c r="F28634" s="1"/>
      <c r="G28634" s="1"/>
      <c r="J28634" s="2"/>
      <c r="K28634" s="2"/>
    </row>
    <row r="28635" spans="4:11">
      <c r="D28635" s="1"/>
      <c r="E28635" s="1"/>
      <c r="F28635" s="1"/>
      <c r="G28635" s="1"/>
      <c r="J28635" s="2"/>
      <c r="K28635" s="2"/>
    </row>
    <row r="28636" spans="4:11">
      <c r="D28636" s="1"/>
      <c r="E28636" s="1"/>
      <c r="F28636" s="1"/>
      <c r="G28636" s="1"/>
      <c r="J28636" s="2"/>
      <c r="K28636" s="2"/>
    </row>
    <row r="28637" spans="4:11">
      <c r="D28637" s="1"/>
      <c r="E28637" s="1"/>
      <c r="F28637" s="1"/>
      <c r="G28637" s="1"/>
      <c r="J28637" s="2"/>
      <c r="K28637" s="2"/>
    </row>
    <row r="28638" spans="4:11">
      <c r="D28638" s="1"/>
      <c r="E28638" s="1"/>
      <c r="F28638" s="1"/>
      <c r="G28638" s="1"/>
      <c r="J28638" s="2"/>
      <c r="K28638" s="2"/>
    </row>
    <row r="28639" spans="4:11">
      <c r="D28639" s="1"/>
      <c r="E28639" s="1"/>
      <c r="F28639" s="1"/>
      <c r="G28639" s="1"/>
      <c r="J28639" s="2"/>
      <c r="K28639" s="2"/>
    </row>
    <row r="28640" spans="4:11">
      <c r="D28640" s="1"/>
      <c r="E28640" s="1"/>
      <c r="F28640" s="1"/>
      <c r="G28640" s="1"/>
      <c r="J28640" s="2"/>
      <c r="K28640" s="2"/>
    </row>
    <row r="28641" spans="4:11">
      <c r="D28641" s="1"/>
      <c r="E28641" s="1"/>
      <c r="F28641" s="1"/>
      <c r="G28641" s="1"/>
      <c r="J28641" s="2"/>
      <c r="K28641" s="2"/>
    </row>
    <row r="28642" spans="4:11">
      <c r="D28642" s="1"/>
      <c r="E28642" s="1"/>
      <c r="F28642" s="1"/>
      <c r="G28642" s="1"/>
      <c r="J28642" s="2"/>
      <c r="K28642" s="2"/>
    </row>
    <row r="28643" spans="4:11">
      <c r="D28643" s="1"/>
      <c r="E28643" s="1"/>
      <c r="F28643" s="1"/>
      <c r="G28643" s="1"/>
      <c r="J28643" s="2"/>
      <c r="K28643" s="2"/>
    </row>
    <row r="28644" spans="4:11">
      <c r="D28644" s="1"/>
      <c r="E28644" s="1"/>
      <c r="F28644" s="1"/>
      <c r="G28644" s="1"/>
      <c r="J28644" s="2"/>
      <c r="K28644" s="2"/>
    </row>
    <row r="28645" spans="4:11">
      <c r="D28645" s="1"/>
      <c r="E28645" s="1"/>
      <c r="F28645" s="1"/>
      <c r="G28645" s="1"/>
      <c r="J28645" s="2"/>
      <c r="K28645" s="2"/>
    </row>
    <row r="28646" spans="4:11">
      <c r="D28646" s="1"/>
      <c r="E28646" s="1"/>
      <c r="F28646" s="1"/>
      <c r="G28646" s="1"/>
      <c r="J28646" s="2"/>
      <c r="K28646" s="2"/>
    </row>
    <row r="28647" spans="4:11">
      <c r="D28647" s="1"/>
      <c r="E28647" s="1"/>
      <c r="F28647" s="1"/>
      <c r="G28647" s="1"/>
      <c r="J28647" s="2"/>
      <c r="K28647" s="2"/>
    </row>
    <row r="28648" spans="4:11">
      <c r="D28648" s="1"/>
      <c r="E28648" s="1"/>
      <c r="F28648" s="1"/>
      <c r="G28648" s="1"/>
      <c r="J28648" s="2"/>
      <c r="K28648" s="2"/>
    </row>
    <row r="28649" spans="4:11">
      <c r="D28649" s="1"/>
      <c r="E28649" s="1"/>
      <c r="F28649" s="1"/>
      <c r="G28649" s="1"/>
      <c r="J28649" s="2"/>
      <c r="K28649" s="2"/>
    </row>
    <row r="28650" spans="4:11">
      <c r="D28650" s="1"/>
      <c r="E28650" s="1"/>
      <c r="F28650" s="1"/>
      <c r="G28650" s="1"/>
      <c r="J28650" s="2"/>
      <c r="K28650" s="2"/>
    </row>
    <row r="28651" spans="4:11">
      <c r="D28651" s="1"/>
      <c r="E28651" s="1"/>
      <c r="F28651" s="1"/>
      <c r="G28651" s="1"/>
      <c r="J28651" s="2"/>
      <c r="K28651" s="2"/>
    </row>
    <row r="28652" spans="4:11">
      <c r="D28652" s="1"/>
      <c r="E28652" s="1"/>
      <c r="F28652" s="1"/>
      <c r="G28652" s="1"/>
      <c r="J28652" s="2"/>
      <c r="K28652" s="2"/>
    </row>
    <row r="28653" spans="4:11">
      <c r="D28653" s="1"/>
      <c r="E28653" s="1"/>
      <c r="F28653" s="1"/>
      <c r="G28653" s="1"/>
      <c r="J28653" s="2"/>
      <c r="K28653" s="2"/>
    </row>
    <row r="28654" spans="4:11">
      <c r="D28654" s="1"/>
      <c r="E28654" s="1"/>
      <c r="F28654" s="1"/>
      <c r="G28654" s="1"/>
      <c r="J28654" s="2"/>
      <c r="K28654" s="2"/>
    </row>
    <row r="28655" spans="4:11">
      <c r="D28655" s="1"/>
      <c r="E28655" s="1"/>
      <c r="F28655" s="1"/>
      <c r="G28655" s="1"/>
      <c r="J28655" s="2"/>
      <c r="K28655" s="2"/>
    </row>
    <row r="28656" spans="4:11">
      <c r="D28656" s="1"/>
      <c r="E28656" s="1"/>
      <c r="F28656" s="1"/>
      <c r="G28656" s="1"/>
      <c r="J28656" s="2"/>
      <c r="K28656" s="2"/>
    </row>
    <row r="28657" spans="4:11">
      <c r="D28657" s="1"/>
      <c r="E28657" s="1"/>
      <c r="F28657" s="1"/>
      <c r="G28657" s="1"/>
      <c r="J28657" s="2"/>
      <c r="K28657" s="2"/>
    </row>
    <row r="28658" spans="4:11">
      <c r="D28658" s="1"/>
      <c r="E28658" s="1"/>
      <c r="F28658" s="1"/>
      <c r="G28658" s="1"/>
      <c r="J28658" s="2"/>
      <c r="K28658" s="2"/>
    </row>
    <row r="28659" spans="4:11">
      <c r="D28659" s="1"/>
      <c r="E28659" s="1"/>
      <c r="F28659" s="1"/>
      <c r="G28659" s="1"/>
      <c r="J28659" s="2"/>
      <c r="K28659" s="2"/>
    </row>
    <row r="28660" spans="4:11">
      <c r="D28660" s="1"/>
      <c r="E28660" s="1"/>
      <c r="F28660" s="1"/>
      <c r="G28660" s="1"/>
      <c r="J28660" s="2"/>
      <c r="K28660" s="2"/>
    </row>
    <row r="28661" spans="4:11">
      <c r="D28661" s="1"/>
      <c r="E28661" s="1"/>
      <c r="F28661" s="1"/>
      <c r="G28661" s="1"/>
      <c r="J28661" s="2"/>
      <c r="K28661" s="2"/>
    </row>
    <row r="28662" spans="4:11">
      <c r="D28662" s="1"/>
      <c r="E28662" s="1"/>
      <c r="F28662" s="1"/>
      <c r="G28662" s="1"/>
      <c r="J28662" s="2"/>
      <c r="K28662" s="2"/>
    </row>
    <row r="28663" spans="4:11">
      <c r="D28663" s="1"/>
      <c r="E28663" s="1"/>
      <c r="F28663" s="1"/>
      <c r="G28663" s="1"/>
      <c r="J28663" s="2"/>
      <c r="K28663" s="2"/>
    </row>
    <row r="28664" spans="4:11">
      <c r="D28664" s="1"/>
      <c r="E28664" s="1"/>
      <c r="F28664" s="1"/>
      <c r="G28664" s="1"/>
      <c r="J28664" s="2"/>
      <c r="K28664" s="2"/>
    </row>
    <row r="28665" spans="4:11">
      <c r="D28665" s="1"/>
      <c r="E28665" s="1"/>
      <c r="F28665" s="1"/>
      <c r="G28665" s="1"/>
      <c r="J28665" s="2"/>
      <c r="K28665" s="2"/>
    </row>
    <row r="28666" spans="4:11">
      <c r="D28666" s="1"/>
      <c r="E28666" s="1"/>
      <c r="F28666" s="1"/>
      <c r="G28666" s="1"/>
      <c r="J28666" s="2"/>
      <c r="K28666" s="2"/>
    </row>
    <row r="28667" spans="4:11">
      <c r="D28667" s="1"/>
      <c r="E28667" s="1"/>
      <c r="F28667" s="1"/>
      <c r="G28667" s="1"/>
      <c r="J28667" s="2"/>
      <c r="K28667" s="2"/>
    </row>
    <row r="28668" spans="4:11">
      <c r="D28668" s="1"/>
      <c r="E28668" s="1"/>
      <c r="F28668" s="1"/>
      <c r="G28668" s="1"/>
      <c r="J28668" s="2"/>
      <c r="K28668" s="2"/>
    </row>
    <row r="28669" spans="4:11">
      <c r="D28669" s="1"/>
      <c r="E28669" s="1"/>
      <c r="F28669" s="1"/>
      <c r="G28669" s="1"/>
      <c r="J28669" s="2"/>
      <c r="K28669" s="2"/>
    </row>
    <row r="28670" spans="4:11">
      <c r="D28670" s="1"/>
      <c r="E28670" s="1"/>
      <c r="F28670" s="1"/>
      <c r="G28670" s="1"/>
      <c r="J28670" s="2"/>
      <c r="K28670" s="2"/>
    </row>
    <row r="28671" spans="4:11">
      <c r="D28671" s="1"/>
      <c r="E28671" s="1"/>
      <c r="F28671" s="1"/>
      <c r="G28671" s="1"/>
      <c r="J28671" s="2"/>
      <c r="K28671" s="2"/>
    </row>
    <row r="28672" spans="4:11">
      <c r="D28672" s="1"/>
      <c r="E28672" s="1"/>
      <c r="F28672" s="1"/>
      <c r="G28672" s="1"/>
      <c r="J28672" s="2"/>
      <c r="K28672" s="2"/>
    </row>
    <row r="28673" spans="4:11">
      <c r="D28673" s="1"/>
      <c r="E28673" s="1"/>
      <c r="F28673" s="1"/>
      <c r="G28673" s="1"/>
      <c r="J28673" s="2"/>
      <c r="K28673" s="2"/>
    </row>
    <row r="28674" spans="4:11">
      <c r="D28674" s="1"/>
      <c r="E28674" s="1"/>
      <c r="F28674" s="1"/>
      <c r="G28674" s="1"/>
      <c r="J28674" s="2"/>
      <c r="K28674" s="2"/>
    </row>
    <row r="28675" spans="4:11">
      <c r="D28675" s="1"/>
      <c r="E28675" s="1"/>
      <c r="F28675" s="1"/>
      <c r="G28675" s="1"/>
      <c r="J28675" s="2"/>
      <c r="K28675" s="2"/>
    </row>
    <row r="28676" spans="4:11">
      <c r="D28676" s="1"/>
      <c r="E28676" s="1"/>
      <c r="F28676" s="1"/>
      <c r="G28676" s="1"/>
      <c r="J28676" s="2"/>
      <c r="K28676" s="2"/>
    </row>
    <row r="28677" spans="4:11">
      <c r="D28677" s="1"/>
      <c r="E28677" s="1"/>
      <c r="F28677" s="1"/>
      <c r="G28677" s="1"/>
      <c r="J28677" s="2"/>
      <c r="K28677" s="2"/>
    </row>
    <row r="28678" spans="4:11">
      <c r="D28678" s="1"/>
      <c r="E28678" s="1"/>
      <c r="F28678" s="1"/>
      <c r="G28678" s="1"/>
      <c r="J28678" s="2"/>
      <c r="K28678" s="2"/>
    </row>
    <row r="28679" spans="4:11">
      <c r="D28679" s="1"/>
      <c r="E28679" s="1"/>
      <c r="F28679" s="1"/>
      <c r="G28679" s="1"/>
      <c r="J28679" s="2"/>
      <c r="K28679" s="2"/>
    </row>
    <row r="28680" spans="4:11">
      <c r="D28680" s="1"/>
      <c r="E28680" s="1"/>
      <c r="F28680" s="1"/>
      <c r="G28680" s="1"/>
      <c r="J28680" s="2"/>
      <c r="K28680" s="2"/>
    </row>
    <row r="28681" spans="4:11">
      <c r="D28681" s="1"/>
      <c r="E28681" s="1"/>
      <c r="F28681" s="1"/>
      <c r="G28681" s="1"/>
      <c r="J28681" s="2"/>
      <c r="K28681" s="2"/>
    </row>
    <row r="28682" spans="4:11">
      <c r="D28682" s="1"/>
      <c r="E28682" s="1"/>
      <c r="F28682" s="1"/>
      <c r="G28682" s="1"/>
      <c r="J28682" s="2"/>
      <c r="K28682" s="2"/>
    </row>
    <row r="28683" spans="4:11">
      <c r="D28683" s="1"/>
      <c r="E28683" s="1"/>
      <c r="F28683" s="1"/>
      <c r="G28683" s="1"/>
      <c r="J28683" s="2"/>
      <c r="K28683" s="2"/>
    </row>
    <row r="28684" spans="4:11">
      <c r="D28684" s="1"/>
      <c r="E28684" s="1"/>
      <c r="F28684" s="1"/>
      <c r="G28684" s="1"/>
      <c r="J28684" s="2"/>
      <c r="K28684" s="2"/>
    </row>
    <row r="28685" spans="4:11">
      <c r="D28685" s="1"/>
      <c r="E28685" s="1"/>
      <c r="F28685" s="1"/>
      <c r="G28685" s="1"/>
      <c r="J28685" s="2"/>
      <c r="K28685" s="2"/>
    </row>
    <row r="28686" spans="4:11">
      <c r="D28686" s="1"/>
      <c r="E28686" s="1"/>
      <c r="F28686" s="1"/>
      <c r="G28686" s="1"/>
      <c r="J28686" s="2"/>
      <c r="K28686" s="2"/>
    </row>
    <row r="28687" spans="4:11">
      <c r="D28687" s="1"/>
      <c r="E28687" s="1"/>
      <c r="F28687" s="1"/>
      <c r="G28687" s="1"/>
      <c r="J28687" s="2"/>
      <c r="K28687" s="2"/>
    </row>
    <row r="28688" spans="4:11">
      <c r="D28688" s="1"/>
      <c r="E28688" s="1"/>
      <c r="F28688" s="1"/>
      <c r="G28688" s="1"/>
      <c r="J28688" s="2"/>
      <c r="K28688" s="2"/>
    </row>
    <row r="28689" spans="4:11">
      <c r="D28689" s="1"/>
      <c r="E28689" s="1"/>
      <c r="F28689" s="1"/>
      <c r="G28689" s="1"/>
      <c r="J28689" s="2"/>
      <c r="K28689" s="2"/>
    </row>
    <row r="28690" spans="4:11">
      <c r="D28690" s="1"/>
      <c r="E28690" s="1"/>
      <c r="F28690" s="1"/>
      <c r="G28690" s="1"/>
      <c r="J28690" s="2"/>
      <c r="K28690" s="2"/>
    </row>
    <row r="28691" spans="4:11">
      <c r="D28691" s="1"/>
      <c r="E28691" s="1"/>
      <c r="F28691" s="1"/>
      <c r="G28691" s="1"/>
      <c r="J28691" s="2"/>
      <c r="K28691" s="2"/>
    </row>
    <row r="28692" spans="4:11">
      <c r="D28692" s="1"/>
      <c r="E28692" s="1"/>
      <c r="F28692" s="1"/>
      <c r="G28692" s="1"/>
      <c r="J28692" s="2"/>
      <c r="K28692" s="2"/>
    </row>
    <row r="28693" spans="4:11">
      <c r="D28693" s="1"/>
      <c r="E28693" s="1"/>
      <c r="F28693" s="1"/>
      <c r="G28693" s="1"/>
      <c r="J28693" s="2"/>
      <c r="K28693" s="2"/>
    </row>
    <row r="28694" spans="4:11">
      <c r="D28694" s="1"/>
      <c r="E28694" s="1"/>
      <c r="F28694" s="1"/>
      <c r="G28694" s="1"/>
      <c r="J28694" s="2"/>
      <c r="K28694" s="2"/>
    </row>
    <row r="28695" spans="4:11">
      <c r="D28695" s="1"/>
      <c r="E28695" s="1"/>
      <c r="F28695" s="1"/>
      <c r="G28695" s="1"/>
      <c r="J28695" s="2"/>
      <c r="K28695" s="2"/>
    </row>
    <row r="28696" spans="4:11">
      <c r="D28696" s="1"/>
      <c r="E28696" s="1"/>
      <c r="F28696" s="1"/>
      <c r="G28696" s="1"/>
      <c r="J28696" s="2"/>
      <c r="K28696" s="2"/>
    </row>
    <row r="28697" spans="4:11">
      <c r="D28697" s="1"/>
      <c r="E28697" s="1"/>
      <c r="F28697" s="1"/>
      <c r="G28697" s="1"/>
      <c r="J28697" s="2"/>
      <c r="K28697" s="2"/>
    </row>
    <row r="28698" spans="4:11">
      <c r="D28698" s="1"/>
      <c r="E28698" s="1"/>
      <c r="F28698" s="1"/>
      <c r="G28698" s="1"/>
      <c r="J28698" s="2"/>
      <c r="K28698" s="2"/>
    </row>
    <row r="28699" spans="4:11">
      <c r="D28699" s="1"/>
      <c r="E28699" s="1"/>
      <c r="F28699" s="1"/>
      <c r="G28699" s="1"/>
      <c r="J28699" s="2"/>
      <c r="K28699" s="2"/>
    </row>
    <row r="28700" spans="4:11">
      <c r="D28700" s="1"/>
      <c r="E28700" s="1"/>
      <c r="F28700" s="1"/>
      <c r="G28700" s="1"/>
      <c r="J28700" s="2"/>
      <c r="K28700" s="2"/>
    </row>
    <row r="28701" spans="4:11">
      <c r="D28701" s="1"/>
      <c r="E28701" s="1"/>
      <c r="F28701" s="1"/>
      <c r="G28701" s="1"/>
      <c r="J28701" s="2"/>
      <c r="K28701" s="2"/>
    </row>
    <row r="28702" spans="4:11">
      <c r="D28702" s="1"/>
      <c r="E28702" s="1"/>
      <c r="F28702" s="1"/>
      <c r="G28702" s="1"/>
      <c r="J28702" s="2"/>
      <c r="K28702" s="2"/>
    </row>
    <row r="28703" spans="4:11">
      <c r="D28703" s="1"/>
      <c r="E28703" s="1"/>
      <c r="F28703" s="1"/>
      <c r="G28703" s="1"/>
      <c r="J28703" s="2"/>
      <c r="K28703" s="2"/>
    </row>
    <row r="28704" spans="4:11">
      <c r="D28704" s="1"/>
      <c r="E28704" s="1"/>
      <c r="F28704" s="1"/>
      <c r="G28704" s="1"/>
      <c r="J28704" s="2"/>
      <c r="K28704" s="2"/>
    </row>
    <row r="28705" spans="4:11">
      <c r="D28705" s="1"/>
      <c r="E28705" s="1"/>
      <c r="F28705" s="1"/>
      <c r="G28705" s="1"/>
      <c r="J28705" s="2"/>
      <c r="K28705" s="2"/>
    </row>
    <row r="28706" spans="4:11">
      <c r="D28706" s="1"/>
      <c r="E28706" s="1"/>
      <c r="F28706" s="1"/>
      <c r="G28706" s="1"/>
      <c r="J28706" s="2"/>
      <c r="K28706" s="2"/>
    </row>
    <row r="28707" spans="4:11">
      <c r="D28707" s="1"/>
      <c r="E28707" s="1"/>
      <c r="F28707" s="1"/>
      <c r="G28707" s="1"/>
      <c r="J28707" s="2"/>
      <c r="K28707" s="2"/>
    </row>
    <row r="28708" spans="4:11">
      <c r="D28708" s="1"/>
      <c r="E28708" s="1"/>
      <c r="F28708" s="1"/>
      <c r="G28708" s="1"/>
      <c r="J28708" s="2"/>
      <c r="K28708" s="2"/>
    </row>
    <row r="28709" spans="4:11">
      <c r="D28709" s="1"/>
      <c r="E28709" s="1"/>
      <c r="F28709" s="1"/>
      <c r="G28709" s="1"/>
      <c r="J28709" s="2"/>
      <c r="K28709" s="2"/>
    </row>
    <row r="28710" spans="4:11">
      <c r="D28710" s="1"/>
      <c r="E28710" s="1"/>
      <c r="F28710" s="1"/>
      <c r="G28710" s="1"/>
      <c r="J28710" s="2"/>
      <c r="K28710" s="2"/>
    </row>
    <row r="28711" spans="4:11">
      <c r="D28711" s="1"/>
      <c r="E28711" s="1"/>
      <c r="F28711" s="1"/>
      <c r="G28711" s="1"/>
      <c r="J28711" s="2"/>
      <c r="K28711" s="2"/>
    </row>
    <row r="28712" spans="4:11">
      <c r="D28712" s="1"/>
      <c r="E28712" s="1"/>
      <c r="F28712" s="1"/>
      <c r="G28712" s="1"/>
      <c r="J28712" s="2"/>
      <c r="K28712" s="2"/>
    </row>
    <row r="28713" spans="4:11">
      <c r="D28713" s="1"/>
      <c r="E28713" s="1"/>
      <c r="F28713" s="1"/>
      <c r="G28713" s="1"/>
      <c r="J28713" s="2"/>
      <c r="K28713" s="2"/>
    </row>
    <row r="28714" spans="4:11">
      <c r="D28714" s="1"/>
      <c r="E28714" s="1"/>
      <c r="F28714" s="1"/>
      <c r="G28714" s="1"/>
      <c r="J28714" s="2"/>
      <c r="K28714" s="2"/>
    </row>
    <row r="28715" spans="4:11">
      <c r="D28715" s="1"/>
      <c r="E28715" s="1"/>
      <c r="F28715" s="1"/>
      <c r="G28715" s="1"/>
      <c r="J28715" s="2"/>
      <c r="K28715" s="2"/>
    </row>
    <row r="28716" spans="4:11">
      <c r="D28716" s="1"/>
      <c r="E28716" s="1"/>
      <c r="F28716" s="1"/>
      <c r="G28716" s="1"/>
      <c r="J28716" s="2"/>
      <c r="K28716" s="2"/>
    </row>
    <row r="28717" spans="4:11">
      <c r="D28717" s="1"/>
      <c r="E28717" s="1"/>
      <c r="F28717" s="1"/>
      <c r="G28717" s="1"/>
      <c r="J28717" s="2"/>
      <c r="K28717" s="2"/>
    </row>
    <row r="28718" spans="4:11">
      <c r="D28718" s="1"/>
      <c r="E28718" s="1"/>
      <c r="F28718" s="1"/>
      <c r="G28718" s="1"/>
      <c r="J28718" s="2"/>
      <c r="K28718" s="2"/>
    </row>
    <row r="28719" spans="4:11">
      <c r="D28719" s="1"/>
      <c r="E28719" s="1"/>
      <c r="F28719" s="1"/>
      <c r="G28719" s="1"/>
      <c r="J28719" s="2"/>
      <c r="K28719" s="2"/>
    </row>
    <row r="28720" spans="4:11">
      <c r="D28720" s="1"/>
      <c r="E28720" s="1"/>
      <c r="F28720" s="1"/>
      <c r="G28720" s="1"/>
      <c r="J28720" s="2"/>
      <c r="K28720" s="2"/>
    </row>
    <row r="28721" spans="4:11">
      <c r="D28721" s="1"/>
      <c r="E28721" s="1"/>
      <c r="F28721" s="1"/>
      <c r="G28721" s="1"/>
      <c r="J28721" s="2"/>
      <c r="K28721" s="2"/>
    </row>
    <row r="28722" spans="4:11">
      <c r="D28722" s="1"/>
      <c r="E28722" s="1"/>
      <c r="F28722" s="1"/>
      <c r="G28722" s="1"/>
      <c r="J28722" s="2"/>
      <c r="K28722" s="2"/>
    </row>
    <row r="28723" spans="4:11">
      <c r="D28723" s="1"/>
      <c r="E28723" s="1"/>
      <c r="F28723" s="1"/>
      <c r="G28723" s="1"/>
      <c r="J28723" s="2"/>
      <c r="K28723" s="2"/>
    </row>
    <row r="28724" spans="4:11">
      <c r="D28724" s="1"/>
      <c r="E28724" s="1"/>
      <c r="F28724" s="1"/>
      <c r="G28724" s="1"/>
      <c r="J28724" s="2"/>
      <c r="K28724" s="2"/>
    </row>
    <row r="28725" spans="4:11">
      <c r="D28725" s="1"/>
      <c r="E28725" s="1"/>
      <c r="F28725" s="1"/>
      <c r="G28725" s="1"/>
      <c r="J28725" s="2"/>
      <c r="K28725" s="2"/>
    </row>
    <row r="28726" spans="4:11">
      <c r="D28726" s="1"/>
      <c r="E28726" s="1"/>
      <c r="F28726" s="1"/>
      <c r="G28726" s="1"/>
      <c r="J28726" s="2"/>
      <c r="K28726" s="2"/>
    </row>
    <row r="28727" spans="4:11">
      <c r="D28727" s="1"/>
      <c r="E28727" s="1"/>
      <c r="F28727" s="1"/>
      <c r="G28727" s="1"/>
      <c r="J28727" s="2"/>
      <c r="K28727" s="2"/>
    </row>
    <row r="28728" spans="4:11">
      <c r="D28728" s="1"/>
      <c r="E28728" s="1"/>
      <c r="F28728" s="1"/>
      <c r="G28728" s="1"/>
      <c r="J28728" s="2"/>
      <c r="K28728" s="2"/>
    </row>
    <row r="28729" spans="4:11">
      <c r="D28729" s="1"/>
      <c r="E28729" s="1"/>
      <c r="F28729" s="1"/>
      <c r="G28729" s="1"/>
      <c r="J28729" s="2"/>
      <c r="K28729" s="2"/>
    </row>
    <row r="28730" spans="4:11">
      <c r="D28730" s="1"/>
      <c r="E28730" s="1"/>
      <c r="F28730" s="1"/>
      <c r="G28730" s="1"/>
      <c r="J28730" s="2"/>
      <c r="K28730" s="2"/>
    </row>
    <row r="28731" spans="4:11">
      <c r="D28731" s="1"/>
      <c r="E28731" s="1"/>
      <c r="F28731" s="1"/>
      <c r="G28731" s="1"/>
      <c r="J28731" s="2"/>
      <c r="K28731" s="2"/>
    </row>
    <row r="28732" spans="4:11">
      <c r="D28732" s="1"/>
      <c r="E28732" s="1"/>
      <c r="F28732" s="1"/>
      <c r="G28732" s="1"/>
      <c r="J28732" s="2"/>
      <c r="K28732" s="2"/>
    </row>
    <row r="28733" spans="4:11">
      <c r="D28733" s="1"/>
      <c r="E28733" s="1"/>
      <c r="F28733" s="1"/>
      <c r="G28733" s="1"/>
      <c r="J28733" s="2"/>
      <c r="K28733" s="2"/>
    </row>
    <row r="28734" spans="4:11">
      <c r="D28734" s="1"/>
      <c r="E28734" s="1"/>
      <c r="F28734" s="1"/>
      <c r="G28734" s="1"/>
      <c r="J28734" s="2"/>
      <c r="K28734" s="2"/>
    </row>
    <row r="28735" spans="4:11">
      <c r="D28735" s="1"/>
      <c r="E28735" s="1"/>
      <c r="F28735" s="1"/>
      <c r="G28735" s="1"/>
      <c r="J28735" s="2"/>
      <c r="K28735" s="2"/>
    </row>
    <row r="28736" spans="4:11">
      <c r="D28736" s="1"/>
      <c r="E28736" s="1"/>
      <c r="F28736" s="1"/>
      <c r="G28736" s="1"/>
      <c r="J28736" s="2"/>
      <c r="K28736" s="2"/>
    </row>
    <row r="28737" spans="4:11">
      <c r="D28737" s="1"/>
      <c r="E28737" s="1"/>
      <c r="F28737" s="1"/>
      <c r="G28737" s="1"/>
      <c r="J28737" s="2"/>
      <c r="K28737" s="2"/>
    </row>
    <row r="28738" spans="4:11">
      <c r="D28738" s="1"/>
      <c r="E28738" s="1"/>
      <c r="F28738" s="1"/>
      <c r="G28738" s="1"/>
      <c r="J28738" s="2"/>
      <c r="K28738" s="2"/>
    </row>
    <row r="28739" spans="4:11">
      <c r="D28739" s="1"/>
      <c r="E28739" s="1"/>
      <c r="F28739" s="1"/>
      <c r="G28739" s="1"/>
      <c r="J28739" s="2"/>
      <c r="K28739" s="2"/>
    </row>
    <row r="28740" spans="4:11">
      <c r="D28740" s="1"/>
      <c r="E28740" s="1"/>
      <c r="F28740" s="1"/>
      <c r="G28740" s="1"/>
      <c r="J28740" s="2"/>
      <c r="K28740" s="2"/>
    </row>
    <row r="28741" spans="4:11">
      <c r="D28741" s="1"/>
      <c r="E28741" s="1"/>
      <c r="F28741" s="1"/>
      <c r="G28741" s="1"/>
      <c r="J28741" s="2"/>
      <c r="K28741" s="2"/>
    </row>
    <row r="28742" spans="4:11">
      <c r="D28742" s="1"/>
      <c r="E28742" s="1"/>
      <c r="F28742" s="1"/>
      <c r="G28742" s="1"/>
      <c r="J28742" s="2"/>
      <c r="K28742" s="2"/>
    </row>
    <row r="28743" spans="4:11">
      <c r="D28743" s="1"/>
      <c r="E28743" s="1"/>
      <c r="F28743" s="1"/>
      <c r="G28743" s="1"/>
      <c r="J28743" s="2"/>
      <c r="K28743" s="2"/>
    </row>
    <row r="28744" spans="4:11">
      <c r="D28744" s="1"/>
      <c r="E28744" s="1"/>
      <c r="F28744" s="1"/>
      <c r="G28744" s="1"/>
      <c r="J28744" s="2"/>
      <c r="K28744" s="2"/>
    </row>
    <row r="28745" spans="4:11">
      <c r="D28745" s="1"/>
      <c r="E28745" s="1"/>
      <c r="F28745" s="1"/>
      <c r="G28745" s="1"/>
      <c r="J28745" s="2"/>
      <c r="K28745" s="2"/>
    </row>
    <row r="28746" spans="4:11">
      <c r="D28746" s="1"/>
      <c r="E28746" s="1"/>
      <c r="F28746" s="1"/>
      <c r="G28746" s="1"/>
      <c r="J28746" s="2"/>
      <c r="K28746" s="2"/>
    </row>
    <row r="28747" spans="4:11">
      <c r="D28747" s="1"/>
      <c r="E28747" s="1"/>
      <c r="F28747" s="1"/>
      <c r="G28747" s="1"/>
      <c r="J28747" s="2"/>
      <c r="K28747" s="2"/>
    </row>
    <row r="28748" spans="4:11">
      <c r="D28748" s="1"/>
      <c r="E28748" s="1"/>
      <c r="F28748" s="1"/>
      <c r="G28748" s="1"/>
      <c r="J28748" s="2"/>
      <c r="K28748" s="2"/>
    </row>
    <row r="28749" spans="4:11">
      <c r="D28749" s="1"/>
      <c r="E28749" s="1"/>
      <c r="F28749" s="1"/>
      <c r="G28749" s="1"/>
      <c r="J28749" s="2"/>
      <c r="K28749" s="2"/>
    </row>
    <row r="28750" spans="4:11">
      <c r="D28750" s="1"/>
      <c r="E28750" s="1"/>
      <c r="F28750" s="1"/>
      <c r="G28750" s="1"/>
      <c r="J28750" s="2"/>
      <c r="K28750" s="2"/>
    </row>
    <row r="28751" spans="4:11">
      <c r="D28751" s="1"/>
      <c r="E28751" s="1"/>
      <c r="F28751" s="1"/>
      <c r="G28751" s="1"/>
      <c r="J28751" s="2"/>
      <c r="K28751" s="2"/>
    </row>
    <row r="28752" spans="4:11">
      <c r="D28752" s="1"/>
      <c r="E28752" s="1"/>
      <c r="F28752" s="1"/>
      <c r="G28752" s="1"/>
      <c r="J28752" s="2"/>
      <c r="K28752" s="2"/>
    </row>
    <row r="28753" spans="4:11">
      <c r="D28753" s="1"/>
      <c r="E28753" s="1"/>
      <c r="F28753" s="1"/>
      <c r="G28753" s="1"/>
      <c r="J28753" s="2"/>
      <c r="K28753" s="2"/>
    </row>
    <row r="28754" spans="4:11">
      <c r="D28754" s="1"/>
      <c r="E28754" s="1"/>
      <c r="F28754" s="1"/>
      <c r="G28754" s="1"/>
      <c r="J28754" s="2"/>
      <c r="K28754" s="2"/>
    </row>
    <row r="28755" spans="4:11">
      <c r="D28755" s="1"/>
      <c r="E28755" s="1"/>
      <c r="F28755" s="1"/>
      <c r="G28755" s="1"/>
      <c r="J28755" s="2"/>
      <c r="K28755" s="2"/>
    </row>
    <row r="28756" spans="4:11">
      <c r="D28756" s="1"/>
      <c r="E28756" s="1"/>
      <c r="F28756" s="1"/>
      <c r="G28756" s="1"/>
      <c r="J28756" s="2"/>
      <c r="K28756" s="2"/>
    </row>
    <row r="28757" spans="4:11">
      <c r="D28757" s="1"/>
      <c r="E28757" s="1"/>
      <c r="F28757" s="1"/>
      <c r="G28757" s="1"/>
      <c r="J28757" s="2"/>
      <c r="K28757" s="2"/>
    </row>
    <row r="28758" spans="4:11">
      <c r="D28758" s="1"/>
      <c r="E28758" s="1"/>
      <c r="F28758" s="1"/>
      <c r="G28758" s="1"/>
      <c r="J28758" s="2"/>
      <c r="K28758" s="2"/>
    </row>
    <row r="28759" spans="4:11">
      <c r="D28759" s="1"/>
      <c r="E28759" s="1"/>
      <c r="F28759" s="1"/>
      <c r="G28759" s="1"/>
      <c r="J28759" s="2"/>
      <c r="K28759" s="2"/>
    </row>
    <row r="28760" spans="4:11">
      <c r="D28760" s="1"/>
      <c r="E28760" s="1"/>
      <c r="F28760" s="1"/>
      <c r="G28760" s="1"/>
      <c r="J28760" s="2"/>
      <c r="K28760" s="2"/>
    </row>
    <row r="28761" spans="4:11">
      <c r="D28761" s="1"/>
      <c r="E28761" s="1"/>
      <c r="F28761" s="1"/>
      <c r="G28761" s="1"/>
      <c r="J28761" s="2"/>
      <c r="K28761" s="2"/>
    </row>
    <row r="28762" spans="4:11">
      <c r="D28762" s="1"/>
      <c r="E28762" s="1"/>
      <c r="F28762" s="1"/>
      <c r="G28762" s="1"/>
      <c r="J28762" s="2"/>
      <c r="K28762" s="2"/>
    </row>
    <row r="28763" spans="4:11">
      <c r="D28763" s="1"/>
      <c r="E28763" s="1"/>
      <c r="F28763" s="1"/>
      <c r="G28763" s="1"/>
      <c r="J28763" s="2"/>
      <c r="K28763" s="2"/>
    </row>
    <row r="28764" spans="4:11">
      <c r="D28764" s="1"/>
      <c r="E28764" s="1"/>
      <c r="F28764" s="1"/>
      <c r="G28764" s="1"/>
      <c r="J28764" s="2"/>
      <c r="K28764" s="2"/>
    </row>
    <row r="28765" spans="4:11">
      <c r="D28765" s="1"/>
      <c r="E28765" s="1"/>
      <c r="F28765" s="1"/>
      <c r="G28765" s="1"/>
      <c r="J28765" s="2"/>
      <c r="K28765" s="2"/>
    </row>
    <row r="28766" spans="4:11">
      <c r="D28766" s="1"/>
      <c r="E28766" s="1"/>
      <c r="F28766" s="1"/>
      <c r="G28766" s="1"/>
      <c r="J28766" s="2"/>
      <c r="K28766" s="2"/>
    </row>
    <row r="28767" spans="4:11">
      <c r="D28767" s="1"/>
      <c r="E28767" s="1"/>
      <c r="F28767" s="1"/>
      <c r="G28767" s="1"/>
      <c r="J28767" s="2"/>
      <c r="K28767" s="2"/>
    </row>
    <row r="28768" spans="4:11">
      <c r="D28768" s="1"/>
      <c r="E28768" s="1"/>
      <c r="F28768" s="1"/>
      <c r="G28768" s="1"/>
      <c r="J28768" s="2"/>
      <c r="K28768" s="2"/>
    </row>
    <row r="28769" spans="4:11">
      <c r="D28769" s="1"/>
      <c r="E28769" s="1"/>
      <c r="F28769" s="1"/>
      <c r="G28769" s="1"/>
      <c r="J28769" s="2"/>
      <c r="K28769" s="2"/>
    </row>
    <row r="28770" spans="4:11">
      <c r="D28770" s="1"/>
      <c r="E28770" s="1"/>
      <c r="F28770" s="1"/>
      <c r="G28770" s="1"/>
      <c r="J28770" s="2"/>
      <c r="K28770" s="2"/>
    </row>
    <row r="28771" spans="4:11">
      <c r="D28771" s="1"/>
      <c r="E28771" s="1"/>
      <c r="F28771" s="1"/>
      <c r="G28771" s="1"/>
      <c r="J28771" s="2"/>
      <c r="K28771" s="2"/>
    </row>
    <row r="28772" spans="4:11">
      <c r="D28772" s="1"/>
      <c r="E28772" s="1"/>
      <c r="F28772" s="1"/>
      <c r="G28772" s="1"/>
      <c r="J28772" s="2"/>
      <c r="K28772" s="2"/>
    </row>
    <row r="28773" spans="4:11">
      <c r="D28773" s="1"/>
      <c r="E28773" s="1"/>
      <c r="F28773" s="1"/>
      <c r="G28773" s="1"/>
      <c r="J28773" s="2"/>
      <c r="K28773" s="2"/>
    </row>
    <row r="28774" spans="4:11">
      <c r="D28774" s="1"/>
      <c r="E28774" s="1"/>
      <c r="F28774" s="1"/>
      <c r="G28774" s="1"/>
      <c r="J28774" s="2"/>
      <c r="K28774" s="2"/>
    </row>
    <row r="28775" spans="4:11">
      <c r="D28775" s="1"/>
      <c r="E28775" s="1"/>
      <c r="F28775" s="1"/>
      <c r="G28775" s="1"/>
      <c r="J28775" s="2"/>
      <c r="K28775" s="2"/>
    </row>
    <row r="28776" spans="4:11">
      <c r="D28776" s="1"/>
      <c r="E28776" s="1"/>
      <c r="F28776" s="1"/>
      <c r="G28776" s="1"/>
      <c r="J28776" s="2"/>
      <c r="K28776" s="2"/>
    </row>
    <row r="28777" spans="4:11">
      <c r="D28777" s="1"/>
      <c r="E28777" s="1"/>
      <c r="F28777" s="1"/>
      <c r="G28777" s="1"/>
      <c r="J28777" s="2"/>
      <c r="K28777" s="2"/>
    </row>
    <row r="28778" spans="4:11">
      <c r="D28778" s="1"/>
      <c r="E28778" s="1"/>
      <c r="F28778" s="1"/>
      <c r="G28778" s="1"/>
      <c r="J28778" s="2"/>
      <c r="K28778" s="2"/>
    </row>
    <row r="28779" spans="4:11">
      <c r="D28779" s="1"/>
      <c r="E28779" s="1"/>
      <c r="F28779" s="1"/>
      <c r="G28779" s="1"/>
      <c r="J28779" s="2"/>
      <c r="K28779" s="2"/>
    </row>
    <row r="28780" spans="4:11">
      <c r="D28780" s="1"/>
      <c r="E28780" s="1"/>
      <c r="F28780" s="1"/>
      <c r="G28780" s="1"/>
      <c r="J28780" s="2"/>
      <c r="K28780" s="2"/>
    </row>
    <row r="28781" spans="4:11">
      <c r="D28781" s="1"/>
      <c r="E28781" s="1"/>
      <c r="F28781" s="1"/>
      <c r="G28781" s="1"/>
      <c r="J28781" s="2"/>
      <c r="K28781" s="2"/>
    </row>
    <row r="28782" spans="4:11">
      <c r="D28782" s="1"/>
      <c r="E28782" s="1"/>
      <c r="F28782" s="1"/>
      <c r="G28782" s="1"/>
      <c r="J28782" s="2"/>
      <c r="K28782" s="2"/>
    </row>
    <row r="28783" spans="4:11">
      <c r="D28783" s="1"/>
      <c r="E28783" s="1"/>
      <c r="F28783" s="1"/>
      <c r="G28783" s="1"/>
      <c r="J28783" s="2"/>
      <c r="K28783" s="2"/>
    </row>
    <row r="28784" spans="4:11">
      <c r="D28784" s="1"/>
      <c r="E28784" s="1"/>
      <c r="F28784" s="1"/>
      <c r="G28784" s="1"/>
      <c r="J28784" s="2"/>
      <c r="K28784" s="2"/>
    </row>
    <row r="28785" spans="4:11">
      <c r="D28785" s="1"/>
      <c r="E28785" s="1"/>
      <c r="F28785" s="1"/>
      <c r="G28785" s="1"/>
      <c r="J28785" s="2"/>
      <c r="K28785" s="2"/>
    </row>
    <row r="28786" spans="4:11">
      <c r="D28786" s="1"/>
      <c r="E28786" s="1"/>
      <c r="F28786" s="1"/>
      <c r="G28786" s="1"/>
      <c r="J28786" s="2"/>
      <c r="K28786" s="2"/>
    </row>
    <row r="28787" spans="4:11">
      <c r="D28787" s="1"/>
      <c r="E28787" s="1"/>
      <c r="F28787" s="1"/>
      <c r="G28787" s="1"/>
      <c r="J28787" s="2"/>
      <c r="K28787" s="2"/>
    </row>
    <row r="28788" spans="4:11">
      <c r="D28788" s="1"/>
      <c r="E28788" s="1"/>
      <c r="F28788" s="1"/>
      <c r="G28788" s="1"/>
      <c r="J28788" s="2"/>
      <c r="K28788" s="2"/>
    </row>
    <row r="28789" spans="4:11">
      <c r="D28789" s="1"/>
      <c r="E28789" s="1"/>
      <c r="F28789" s="1"/>
      <c r="G28789" s="1"/>
      <c r="J28789" s="2"/>
      <c r="K28789" s="2"/>
    </row>
    <row r="28790" spans="4:11">
      <c r="D28790" s="1"/>
      <c r="E28790" s="1"/>
      <c r="F28790" s="1"/>
      <c r="G28790" s="1"/>
      <c r="J28790" s="2"/>
      <c r="K28790" s="2"/>
    </row>
    <row r="28791" spans="4:11">
      <c r="D28791" s="1"/>
      <c r="E28791" s="1"/>
      <c r="F28791" s="1"/>
      <c r="G28791" s="1"/>
      <c r="J28791" s="2"/>
      <c r="K28791" s="2"/>
    </row>
    <row r="28792" spans="4:11">
      <c r="D28792" s="1"/>
      <c r="E28792" s="1"/>
      <c r="F28792" s="1"/>
      <c r="G28792" s="1"/>
      <c r="J28792" s="2"/>
      <c r="K28792" s="2"/>
    </row>
    <row r="28793" spans="4:11">
      <c r="D28793" s="1"/>
      <c r="E28793" s="1"/>
      <c r="F28793" s="1"/>
      <c r="G28793" s="1"/>
      <c r="J28793" s="2"/>
      <c r="K28793" s="2"/>
    </row>
    <row r="28794" spans="4:11">
      <c r="D28794" s="1"/>
      <c r="E28794" s="1"/>
      <c r="F28794" s="1"/>
      <c r="G28794" s="1"/>
      <c r="J28794" s="2"/>
      <c r="K28794" s="2"/>
    </row>
    <row r="28795" spans="4:11">
      <c r="D28795" s="1"/>
      <c r="E28795" s="1"/>
      <c r="F28795" s="1"/>
      <c r="G28795" s="1"/>
      <c r="J28795" s="2"/>
      <c r="K28795" s="2"/>
    </row>
    <row r="28796" spans="4:11">
      <c r="D28796" s="1"/>
      <c r="E28796" s="1"/>
      <c r="F28796" s="1"/>
      <c r="G28796" s="1"/>
      <c r="J28796" s="2"/>
      <c r="K28796" s="2"/>
    </row>
    <row r="28797" spans="4:11">
      <c r="D28797" s="1"/>
      <c r="E28797" s="1"/>
      <c r="F28797" s="1"/>
      <c r="G28797" s="1"/>
      <c r="J28797" s="2"/>
      <c r="K28797" s="2"/>
    </row>
    <row r="28798" spans="4:11">
      <c r="D28798" s="1"/>
      <c r="E28798" s="1"/>
      <c r="F28798" s="1"/>
      <c r="G28798" s="1"/>
      <c r="J28798" s="2"/>
      <c r="K28798" s="2"/>
    </row>
    <row r="28799" spans="4:11">
      <c r="D28799" s="1"/>
      <c r="E28799" s="1"/>
      <c r="F28799" s="1"/>
      <c r="G28799" s="1"/>
      <c r="J28799" s="2"/>
      <c r="K28799" s="2"/>
    </row>
    <row r="28800" spans="4:11">
      <c r="D28800" s="1"/>
      <c r="E28800" s="1"/>
      <c r="F28800" s="1"/>
      <c r="G28800" s="1"/>
      <c r="J28800" s="2"/>
      <c r="K28800" s="2"/>
    </row>
    <row r="28801" spans="4:11">
      <c r="D28801" s="1"/>
      <c r="E28801" s="1"/>
      <c r="F28801" s="1"/>
      <c r="G28801" s="1"/>
      <c r="J28801" s="2"/>
      <c r="K28801" s="2"/>
    </row>
    <row r="28802" spans="4:11">
      <c r="D28802" s="1"/>
      <c r="E28802" s="1"/>
      <c r="F28802" s="1"/>
      <c r="G28802" s="1"/>
      <c r="J28802" s="2"/>
      <c r="K28802" s="2"/>
    </row>
    <row r="28803" spans="4:11">
      <c r="D28803" s="1"/>
      <c r="E28803" s="1"/>
      <c r="F28803" s="1"/>
      <c r="G28803" s="1"/>
      <c r="J28803" s="2"/>
      <c r="K28803" s="2"/>
    </row>
    <row r="28804" spans="4:11">
      <c r="D28804" s="1"/>
      <c r="E28804" s="1"/>
      <c r="F28804" s="1"/>
      <c r="G28804" s="1"/>
      <c r="J28804" s="2"/>
      <c r="K28804" s="2"/>
    </row>
    <row r="28805" spans="4:11">
      <c r="D28805" s="1"/>
      <c r="E28805" s="1"/>
      <c r="F28805" s="1"/>
      <c r="G28805" s="1"/>
      <c r="J28805" s="2"/>
      <c r="K28805" s="2"/>
    </row>
    <row r="28806" spans="4:11">
      <c r="D28806" s="1"/>
      <c r="E28806" s="1"/>
      <c r="F28806" s="1"/>
      <c r="G28806" s="1"/>
      <c r="J28806" s="2"/>
      <c r="K28806" s="2"/>
    </row>
    <row r="28807" spans="4:11">
      <c r="D28807" s="1"/>
      <c r="E28807" s="1"/>
      <c r="F28807" s="1"/>
      <c r="G28807" s="1"/>
      <c r="J28807" s="2"/>
      <c r="K28807" s="2"/>
    </row>
    <row r="28808" spans="4:11">
      <c r="D28808" s="1"/>
      <c r="E28808" s="1"/>
      <c r="F28808" s="1"/>
      <c r="G28808" s="1"/>
      <c r="J28808" s="2"/>
      <c r="K28808" s="2"/>
    </row>
    <row r="28809" spans="4:11">
      <c r="D28809" s="1"/>
      <c r="E28809" s="1"/>
      <c r="F28809" s="1"/>
      <c r="G28809" s="1"/>
      <c r="J28809" s="2"/>
      <c r="K28809" s="2"/>
    </row>
    <row r="28810" spans="4:11">
      <c r="D28810" s="1"/>
      <c r="E28810" s="1"/>
      <c r="F28810" s="1"/>
      <c r="G28810" s="1"/>
      <c r="J28810" s="2"/>
      <c r="K28810" s="2"/>
    </row>
    <row r="28811" spans="4:11">
      <c r="D28811" s="1"/>
      <c r="E28811" s="1"/>
      <c r="F28811" s="1"/>
      <c r="G28811" s="1"/>
      <c r="J28811" s="2"/>
      <c r="K28811" s="2"/>
    </row>
    <row r="28812" spans="4:11">
      <c r="D28812" s="1"/>
      <c r="E28812" s="1"/>
      <c r="F28812" s="1"/>
      <c r="G28812" s="1"/>
      <c r="J28812" s="2"/>
      <c r="K28812" s="2"/>
    </row>
    <row r="28813" spans="4:11">
      <c r="D28813" s="1"/>
      <c r="E28813" s="1"/>
      <c r="F28813" s="1"/>
      <c r="G28813" s="1"/>
      <c r="J28813" s="2"/>
      <c r="K28813" s="2"/>
    </row>
    <row r="28814" spans="4:11">
      <c r="D28814" s="1"/>
      <c r="E28814" s="1"/>
      <c r="F28814" s="1"/>
      <c r="G28814" s="1"/>
      <c r="J28814" s="2"/>
      <c r="K28814" s="2"/>
    </row>
    <row r="28815" spans="4:11">
      <c r="D28815" s="1"/>
      <c r="E28815" s="1"/>
      <c r="F28815" s="1"/>
      <c r="G28815" s="1"/>
      <c r="J28815" s="2"/>
      <c r="K28815" s="2"/>
    </row>
    <row r="28816" spans="4:11">
      <c r="D28816" s="1"/>
      <c r="E28816" s="1"/>
      <c r="F28816" s="1"/>
      <c r="G28816" s="1"/>
      <c r="J28816" s="2"/>
      <c r="K28816" s="2"/>
    </row>
    <row r="28817" spans="4:11">
      <c r="D28817" s="1"/>
      <c r="E28817" s="1"/>
      <c r="F28817" s="1"/>
      <c r="G28817" s="1"/>
      <c r="J28817" s="2"/>
      <c r="K28817" s="2"/>
    </row>
    <row r="28818" spans="4:11">
      <c r="D28818" s="1"/>
      <c r="E28818" s="1"/>
      <c r="F28818" s="1"/>
      <c r="G28818" s="1"/>
      <c r="J28818" s="2"/>
      <c r="K28818" s="2"/>
    </row>
    <row r="28819" spans="4:11">
      <c r="D28819" s="1"/>
      <c r="E28819" s="1"/>
      <c r="F28819" s="1"/>
      <c r="G28819" s="1"/>
      <c r="J28819" s="2"/>
      <c r="K28819" s="2"/>
    </row>
    <row r="28820" spans="4:11">
      <c r="D28820" s="1"/>
      <c r="E28820" s="1"/>
      <c r="F28820" s="1"/>
      <c r="G28820" s="1"/>
      <c r="J28820" s="2"/>
      <c r="K28820" s="2"/>
    </row>
    <row r="28821" spans="4:11">
      <c r="D28821" s="1"/>
      <c r="E28821" s="1"/>
      <c r="F28821" s="1"/>
      <c r="G28821" s="1"/>
      <c r="J28821" s="2"/>
      <c r="K28821" s="2"/>
    </row>
    <row r="28822" spans="4:11">
      <c r="D28822" s="1"/>
      <c r="E28822" s="1"/>
      <c r="F28822" s="1"/>
      <c r="G28822" s="1"/>
      <c r="J28822" s="2"/>
      <c r="K28822" s="2"/>
    </row>
    <row r="28823" spans="4:11">
      <c r="D28823" s="1"/>
      <c r="E28823" s="1"/>
      <c r="F28823" s="1"/>
      <c r="G28823" s="1"/>
      <c r="J28823" s="2"/>
      <c r="K28823" s="2"/>
    </row>
    <row r="28824" spans="4:11">
      <c r="D28824" s="1"/>
      <c r="E28824" s="1"/>
      <c r="F28824" s="1"/>
      <c r="G28824" s="1"/>
      <c r="J28824" s="2"/>
      <c r="K28824" s="2"/>
    </row>
    <row r="28825" spans="4:11">
      <c r="D28825" s="1"/>
      <c r="E28825" s="1"/>
      <c r="F28825" s="1"/>
      <c r="G28825" s="1"/>
      <c r="J28825" s="2"/>
      <c r="K28825" s="2"/>
    </row>
    <row r="28826" spans="4:11">
      <c r="D28826" s="1"/>
      <c r="E28826" s="1"/>
      <c r="F28826" s="1"/>
      <c r="G28826" s="1"/>
      <c r="J28826" s="2"/>
      <c r="K28826" s="2"/>
    </row>
    <row r="28827" spans="4:11">
      <c r="D28827" s="1"/>
      <c r="E28827" s="1"/>
      <c r="F28827" s="1"/>
      <c r="G28827" s="1"/>
      <c r="J28827" s="2"/>
      <c r="K28827" s="2"/>
    </row>
    <row r="28828" spans="4:11">
      <c r="D28828" s="1"/>
      <c r="E28828" s="1"/>
      <c r="F28828" s="1"/>
      <c r="G28828" s="1"/>
      <c r="J28828" s="2"/>
      <c r="K28828" s="2"/>
    </row>
    <row r="28829" spans="4:11">
      <c r="D28829" s="1"/>
      <c r="E28829" s="1"/>
      <c r="F28829" s="1"/>
      <c r="G28829" s="1"/>
      <c r="J28829" s="2"/>
      <c r="K28829" s="2"/>
    </row>
    <row r="28830" spans="4:11">
      <c r="D28830" s="1"/>
      <c r="E28830" s="1"/>
      <c r="F28830" s="1"/>
      <c r="G28830" s="1"/>
      <c r="J28830" s="2"/>
      <c r="K28830" s="2"/>
    </row>
    <row r="28831" spans="4:11">
      <c r="D28831" s="1"/>
      <c r="E28831" s="1"/>
      <c r="F28831" s="1"/>
      <c r="G28831" s="1"/>
      <c r="J28831" s="2"/>
      <c r="K28831" s="2"/>
    </row>
    <row r="28832" spans="4:11">
      <c r="D28832" s="1"/>
      <c r="E28832" s="1"/>
      <c r="F28832" s="1"/>
      <c r="G28832" s="1"/>
      <c r="J28832" s="2"/>
      <c r="K28832" s="2"/>
    </row>
    <row r="28833" spans="4:11">
      <c r="D28833" s="1"/>
      <c r="E28833" s="1"/>
      <c r="F28833" s="1"/>
      <c r="G28833" s="1"/>
      <c r="J28833" s="2"/>
      <c r="K28833" s="2"/>
    </row>
    <row r="28834" spans="4:11">
      <c r="D28834" s="1"/>
      <c r="E28834" s="1"/>
      <c r="F28834" s="1"/>
      <c r="G28834" s="1"/>
      <c r="J28834" s="2"/>
      <c r="K28834" s="2"/>
    </row>
    <row r="28835" spans="4:11">
      <c r="D28835" s="1"/>
      <c r="E28835" s="1"/>
      <c r="F28835" s="1"/>
      <c r="G28835" s="1"/>
      <c r="J28835" s="2"/>
      <c r="K28835" s="2"/>
    </row>
    <row r="28836" spans="4:11">
      <c r="D28836" s="1"/>
      <c r="E28836" s="1"/>
      <c r="F28836" s="1"/>
      <c r="G28836" s="1"/>
      <c r="J28836" s="2"/>
      <c r="K28836" s="2"/>
    </row>
    <row r="28837" spans="4:11">
      <c r="D28837" s="1"/>
      <c r="E28837" s="1"/>
      <c r="F28837" s="1"/>
      <c r="G28837" s="1"/>
      <c r="J28837" s="2"/>
      <c r="K28837" s="2"/>
    </row>
    <row r="28838" spans="4:11">
      <c r="D28838" s="1"/>
      <c r="E28838" s="1"/>
      <c r="F28838" s="1"/>
      <c r="G28838" s="1"/>
      <c r="J28838" s="2"/>
      <c r="K28838" s="2"/>
    </row>
    <row r="28839" spans="4:11">
      <c r="D28839" s="1"/>
      <c r="E28839" s="1"/>
      <c r="F28839" s="1"/>
      <c r="G28839" s="1"/>
      <c r="J28839" s="2"/>
      <c r="K28839" s="2"/>
    </row>
    <row r="28840" spans="4:11">
      <c r="D28840" s="1"/>
      <c r="E28840" s="1"/>
      <c r="F28840" s="1"/>
      <c r="G28840" s="1"/>
      <c r="J28840" s="2"/>
      <c r="K28840" s="2"/>
    </row>
    <row r="28841" spans="4:11">
      <c r="D28841" s="1"/>
      <c r="E28841" s="1"/>
      <c r="F28841" s="1"/>
      <c r="G28841" s="1"/>
      <c r="J28841" s="2"/>
      <c r="K28841" s="2"/>
    </row>
    <row r="28842" spans="4:11">
      <c r="D28842" s="1"/>
      <c r="E28842" s="1"/>
      <c r="F28842" s="1"/>
      <c r="G28842" s="1"/>
      <c r="J28842" s="2"/>
      <c r="K28842" s="2"/>
    </row>
    <row r="28843" spans="4:11">
      <c r="D28843" s="1"/>
      <c r="E28843" s="1"/>
      <c r="F28843" s="1"/>
      <c r="G28843" s="1"/>
      <c r="J28843" s="2"/>
      <c r="K28843" s="2"/>
    </row>
    <row r="28844" spans="4:11">
      <c r="D28844" s="1"/>
      <c r="E28844" s="1"/>
      <c r="F28844" s="1"/>
      <c r="G28844" s="1"/>
      <c r="J28844" s="2"/>
      <c r="K28844" s="2"/>
    </row>
    <row r="28845" spans="4:11">
      <c r="D28845" s="1"/>
      <c r="E28845" s="1"/>
      <c r="F28845" s="1"/>
      <c r="G28845" s="1"/>
      <c r="J28845" s="2"/>
      <c r="K28845" s="2"/>
    </row>
    <row r="28846" spans="4:11">
      <c r="D28846" s="1"/>
      <c r="E28846" s="1"/>
      <c r="F28846" s="1"/>
      <c r="G28846" s="1"/>
      <c r="J28846" s="2"/>
      <c r="K28846" s="2"/>
    </row>
    <row r="28847" spans="4:11">
      <c r="D28847" s="1"/>
      <c r="E28847" s="1"/>
      <c r="F28847" s="1"/>
      <c r="G28847" s="1"/>
      <c r="J28847" s="2"/>
      <c r="K28847" s="2"/>
    </row>
    <row r="28848" spans="4:11">
      <c r="D28848" s="1"/>
      <c r="E28848" s="1"/>
      <c r="F28848" s="1"/>
      <c r="G28848" s="1"/>
      <c r="J28848" s="2"/>
      <c r="K28848" s="2"/>
    </row>
    <row r="28849" spans="4:11">
      <c r="D28849" s="1"/>
      <c r="E28849" s="1"/>
      <c r="F28849" s="1"/>
      <c r="G28849" s="1"/>
      <c r="J28849" s="2"/>
      <c r="K28849" s="2"/>
    </row>
    <row r="28850" spans="4:11">
      <c r="D28850" s="1"/>
      <c r="E28850" s="1"/>
      <c r="F28850" s="1"/>
      <c r="G28850" s="1"/>
      <c r="J28850" s="2"/>
      <c r="K28850" s="2"/>
    </row>
    <row r="28851" spans="4:11">
      <c r="D28851" s="1"/>
      <c r="E28851" s="1"/>
      <c r="F28851" s="1"/>
      <c r="G28851" s="1"/>
      <c r="J28851" s="2"/>
      <c r="K28851" s="2"/>
    </row>
    <row r="28852" spans="4:11">
      <c r="D28852" s="1"/>
      <c r="E28852" s="1"/>
      <c r="F28852" s="1"/>
      <c r="G28852" s="1"/>
      <c r="J28852" s="2"/>
      <c r="K28852" s="2"/>
    </row>
    <row r="28853" spans="4:11">
      <c r="D28853" s="1"/>
      <c r="E28853" s="1"/>
      <c r="F28853" s="1"/>
      <c r="G28853" s="1"/>
      <c r="J28853" s="2"/>
      <c r="K28853" s="2"/>
    </row>
    <row r="28854" spans="4:11">
      <c r="D28854" s="1"/>
      <c r="E28854" s="1"/>
      <c r="F28854" s="1"/>
      <c r="G28854" s="1"/>
      <c r="J28854" s="2"/>
      <c r="K28854" s="2"/>
    </row>
    <row r="28855" spans="4:11">
      <c r="D28855" s="1"/>
      <c r="E28855" s="1"/>
      <c r="F28855" s="1"/>
      <c r="G28855" s="1"/>
      <c r="J28855" s="2"/>
      <c r="K28855" s="2"/>
    </row>
    <row r="28856" spans="4:11">
      <c r="D28856" s="1"/>
      <c r="E28856" s="1"/>
      <c r="F28856" s="1"/>
      <c r="G28856" s="1"/>
      <c r="J28856" s="2"/>
      <c r="K28856" s="2"/>
    </row>
    <row r="28857" spans="4:11">
      <c r="D28857" s="1"/>
      <c r="E28857" s="1"/>
      <c r="F28857" s="1"/>
      <c r="G28857" s="1"/>
      <c r="J28857" s="2"/>
      <c r="K28857" s="2"/>
    </row>
    <row r="28858" spans="4:11">
      <c r="D28858" s="1"/>
      <c r="E28858" s="1"/>
      <c r="F28858" s="1"/>
      <c r="G28858" s="1"/>
      <c r="J28858" s="2"/>
      <c r="K28858" s="2"/>
    </row>
    <row r="28859" spans="4:11">
      <c r="D28859" s="1"/>
      <c r="E28859" s="1"/>
      <c r="F28859" s="1"/>
      <c r="G28859" s="1"/>
      <c r="J28859" s="2"/>
      <c r="K28859" s="2"/>
    </row>
    <row r="28860" spans="4:11">
      <c r="D28860" s="1"/>
      <c r="E28860" s="1"/>
      <c r="F28860" s="1"/>
      <c r="G28860" s="1"/>
      <c r="J28860" s="2"/>
      <c r="K28860" s="2"/>
    </row>
    <row r="28861" spans="4:11">
      <c r="D28861" s="1"/>
      <c r="E28861" s="1"/>
      <c r="F28861" s="1"/>
      <c r="G28861" s="1"/>
      <c r="J28861" s="2"/>
      <c r="K28861" s="2"/>
    </row>
    <row r="28862" spans="4:11">
      <c r="D28862" s="1"/>
      <c r="E28862" s="1"/>
      <c r="F28862" s="1"/>
      <c r="G28862" s="1"/>
      <c r="J28862" s="2"/>
      <c r="K28862" s="2"/>
    </row>
    <row r="28863" spans="4:11">
      <c r="D28863" s="1"/>
      <c r="E28863" s="1"/>
      <c r="F28863" s="1"/>
      <c r="G28863" s="1"/>
      <c r="J28863" s="2"/>
      <c r="K28863" s="2"/>
    </row>
    <row r="28864" spans="4:11">
      <c r="D28864" s="1"/>
      <c r="E28864" s="1"/>
      <c r="F28864" s="1"/>
      <c r="G28864" s="1"/>
      <c r="J28864" s="2"/>
      <c r="K28864" s="2"/>
    </row>
    <row r="28865" spans="4:11">
      <c r="D28865" s="1"/>
      <c r="E28865" s="1"/>
      <c r="F28865" s="1"/>
      <c r="G28865" s="1"/>
      <c r="J28865" s="2"/>
      <c r="K28865" s="2"/>
    </row>
    <row r="28866" spans="4:11">
      <c r="D28866" s="1"/>
      <c r="E28866" s="1"/>
      <c r="F28866" s="1"/>
      <c r="G28866" s="1"/>
      <c r="J28866" s="2"/>
      <c r="K28866" s="2"/>
    </row>
    <row r="28867" spans="4:11">
      <c r="D28867" s="1"/>
      <c r="E28867" s="1"/>
      <c r="F28867" s="1"/>
      <c r="G28867" s="1"/>
      <c r="J28867" s="2"/>
      <c r="K28867" s="2"/>
    </row>
    <row r="28868" spans="4:11">
      <c r="D28868" s="1"/>
      <c r="E28868" s="1"/>
      <c r="F28868" s="1"/>
      <c r="G28868" s="1"/>
      <c r="J28868" s="2"/>
      <c r="K28868" s="2"/>
    </row>
    <row r="28869" spans="4:11">
      <c r="D28869" s="1"/>
      <c r="E28869" s="1"/>
      <c r="F28869" s="1"/>
      <c r="G28869" s="1"/>
      <c r="J28869" s="2"/>
      <c r="K28869" s="2"/>
    </row>
    <row r="28870" spans="4:11">
      <c r="D28870" s="1"/>
      <c r="E28870" s="1"/>
      <c r="F28870" s="1"/>
      <c r="G28870" s="1"/>
      <c r="J28870" s="2"/>
      <c r="K28870" s="2"/>
    </row>
    <row r="28871" spans="4:11">
      <c r="D28871" s="1"/>
      <c r="E28871" s="1"/>
      <c r="F28871" s="1"/>
      <c r="G28871" s="1"/>
      <c r="J28871" s="2"/>
      <c r="K28871" s="2"/>
    </row>
    <row r="28872" spans="4:11">
      <c r="D28872" s="1"/>
      <c r="E28872" s="1"/>
      <c r="F28872" s="1"/>
      <c r="G28872" s="1"/>
      <c r="J28872" s="2"/>
      <c r="K28872" s="2"/>
    </row>
    <row r="28873" spans="4:11">
      <c r="D28873" s="1"/>
      <c r="E28873" s="1"/>
      <c r="F28873" s="1"/>
      <c r="G28873" s="1"/>
      <c r="J28873" s="2"/>
      <c r="K28873" s="2"/>
    </row>
    <row r="28874" spans="4:11">
      <c r="D28874" s="1"/>
      <c r="E28874" s="1"/>
      <c r="F28874" s="1"/>
      <c r="G28874" s="1"/>
      <c r="J28874" s="2"/>
      <c r="K28874" s="2"/>
    </row>
    <row r="28875" spans="4:11">
      <c r="D28875" s="1"/>
      <c r="E28875" s="1"/>
      <c r="F28875" s="1"/>
      <c r="G28875" s="1"/>
      <c r="J28875" s="2"/>
      <c r="K28875" s="2"/>
    </row>
    <row r="28876" spans="4:11">
      <c r="D28876" s="1"/>
      <c r="E28876" s="1"/>
      <c r="F28876" s="1"/>
      <c r="G28876" s="1"/>
      <c r="J28876" s="2"/>
      <c r="K28876" s="2"/>
    </row>
    <row r="28877" spans="4:11">
      <c r="D28877" s="1"/>
      <c r="E28877" s="1"/>
      <c r="F28877" s="1"/>
      <c r="G28877" s="1"/>
      <c r="J28877" s="2"/>
      <c r="K28877" s="2"/>
    </row>
    <row r="28878" spans="4:11">
      <c r="D28878" s="1"/>
      <c r="E28878" s="1"/>
      <c r="F28878" s="1"/>
      <c r="G28878" s="1"/>
      <c r="J28878" s="2"/>
      <c r="K28878" s="2"/>
    </row>
    <row r="28879" spans="4:11">
      <c r="D28879" s="1"/>
      <c r="E28879" s="1"/>
      <c r="F28879" s="1"/>
      <c r="G28879" s="1"/>
      <c r="J28879" s="2"/>
      <c r="K28879" s="2"/>
    </row>
    <row r="28880" spans="4:11">
      <c r="D28880" s="1"/>
      <c r="E28880" s="1"/>
      <c r="F28880" s="1"/>
      <c r="G28880" s="1"/>
      <c r="J28880" s="2"/>
      <c r="K28880" s="2"/>
    </row>
    <row r="28881" spans="4:11">
      <c r="D28881" s="1"/>
      <c r="E28881" s="1"/>
      <c r="F28881" s="1"/>
      <c r="G28881" s="1"/>
      <c r="J28881" s="2"/>
      <c r="K28881" s="2"/>
    </row>
    <row r="28882" spans="4:11">
      <c r="D28882" s="1"/>
      <c r="E28882" s="1"/>
      <c r="F28882" s="1"/>
      <c r="G28882" s="1"/>
      <c r="J28882" s="2"/>
      <c r="K28882" s="2"/>
    </row>
    <row r="28883" spans="4:11">
      <c r="D28883" s="1"/>
      <c r="E28883" s="1"/>
      <c r="F28883" s="1"/>
      <c r="G28883" s="1"/>
      <c r="J28883" s="2"/>
      <c r="K28883" s="2"/>
    </row>
    <row r="28884" spans="4:11">
      <c r="D28884" s="1"/>
      <c r="E28884" s="1"/>
      <c r="F28884" s="1"/>
      <c r="G28884" s="1"/>
      <c r="J28884" s="2"/>
      <c r="K28884" s="2"/>
    </row>
    <row r="28885" spans="4:11">
      <c r="D28885" s="1"/>
      <c r="E28885" s="1"/>
      <c r="F28885" s="1"/>
      <c r="G28885" s="1"/>
      <c r="J28885" s="2"/>
      <c r="K28885" s="2"/>
    </row>
    <row r="28886" spans="4:11">
      <c r="D28886" s="1"/>
      <c r="E28886" s="1"/>
      <c r="F28886" s="1"/>
      <c r="G28886" s="1"/>
      <c r="J28886" s="2"/>
      <c r="K28886" s="2"/>
    </row>
    <row r="28887" spans="4:11">
      <c r="D28887" s="1"/>
      <c r="E28887" s="1"/>
      <c r="F28887" s="1"/>
      <c r="G28887" s="1"/>
      <c r="J28887" s="2"/>
      <c r="K28887" s="2"/>
    </row>
    <row r="28888" spans="4:11">
      <c r="D28888" s="1"/>
      <c r="E28888" s="1"/>
      <c r="F28888" s="1"/>
      <c r="G28888" s="1"/>
      <c r="J28888" s="2"/>
      <c r="K28888" s="2"/>
    </row>
    <row r="28889" spans="4:11">
      <c r="D28889" s="1"/>
      <c r="E28889" s="1"/>
      <c r="F28889" s="1"/>
      <c r="G28889" s="1"/>
      <c r="J28889" s="2"/>
      <c r="K28889" s="2"/>
    </row>
    <row r="28890" spans="4:11">
      <c r="D28890" s="1"/>
      <c r="E28890" s="1"/>
      <c r="F28890" s="1"/>
      <c r="G28890" s="1"/>
      <c r="J28890" s="2"/>
      <c r="K28890" s="2"/>
    </row>
    <row r="28891" spans="4:11">
      <c r="D28891" s="1"/>
      <c r="E28891" s="1"/>
      <c r="F28891" s="1"/>
      <c r="G28891" s="1"/>
      <c r="J28891" s="2"/>
      <c r="K28891" s="2"/>
    </row>
    <row r="28892" spans="4:11">
      <c r="D28892" s="1"/>
      <c r="E28892" s="1"/>
      <c r="F28892" s="1"/>
      <c r="G28892" s="1"/>
      <c r="J28892" s="2"/>
      <c r="K28892" s="2"/>
    </row>
    <row r="28893" spans="4:11">
      <c r="D28893" s="1"/>
      <c r="E28893" s="1"/>
      <c r="F28893" s="1"/>
      <c r="G28893" s="1"/>
      <c r="J28893" s="2"/>
      <c r="K28893" s="2"/>
    </row>
    <row r="28894" spans="4:11">
      <c r="D28894" s="1"/>
      <c r="E28894" s="1"/>
      <c r="F28894" s="1"/>
      <c r="G28894" s="1"/>
      <c r="J28894" s="2"/>
      <c r="K28894" s="2"/>
    </row>
    <row r="28895" spans="4:11">
      <c r="D28895" s="1"/>
      <c r="E28895" s="1"/>
      <c r="F28895" s="1"/>
      <c r="G28895" s="1"/>
      <c r="J28895" s="2"/>
      <c r="K28895" s="2"/>
    </row>
    <row r="28896" spans="4:11">
      <c r="D28896" s="1"/>
      <c r="E28896" s="1"/>
      <c r="F28896" s="1"/>
      <c r="G28896" s="1"/>
      <c r="J28896" s="2"/>
      <c r="K28896" s="2"/>
    </row>
    <row r="28897" spans="4:11">
      <c r="D28897" s="1"/>
      <c r="E28897" s="1"/>
      <c r="F28897" s="1"/>
      <c r="G28897" s="1"/>
      <c r="J28897" s="2"/>
      <c r="K28897" s="2"/>
    </row>
    <row r="28898" spans="4:11">
      <c r="D28898" s="1"/>
      <c r="E28898" s="1"/>
      <c r="F28898" s="1"/>
      <c r="G28898" s="1"/>
      <c r="J28898" s="2"/>
      <c r="K28898" s="2"/>
    </row>
    <row r="28899" spans="4:11">
      <c r="D28899" s="1"/>
      <c r="E28899" s="1"/>
      <c r="F28899" s="1"/>
      <c r="G28899" s="1"/>
      <c r="J28899" s="2"/>
      <c r="K28899" s="2"/>
    </row>
    <row r="28900" spans="4:11">
      <c r="D28900" s="1"/>
      <c r="E28900" s="1"/>
      <c r="F28900" s="1"/>
      <c r="G28900" s="1"/>
      <c r="J28900" s="2"/>
      <c r="K28900" s="2"/>
    </row>
    <row r="28901" spans="4:11">
      <c r="D28901" s="1"/>
      <c r="E28901" s="1"/>
      <c r="F28901" s="1"/>
      <c r="G28901" s="1"/>
      <c r="J28901" s="2"/>
      <c r="K28901" s="2"/>
    </row>
    <row r="28902" spans="4:11">
      <c r="D28902" s="1"/>
      <c r="E28902" s="1"/>
      <c r="F28902" s="1"/>
      <c r="G28902" s="1"/>
      <c r="J28902" s="2"/>
      <c r="K28902" s="2"/>
    </row>
    <row r="28903" spans="4:11">
      <c r="D28903" s="1"/>
      <c r="E28903" s="1"/>
      <c r="F28903" s="1"/>
      <c r="G28903" s="1"/>
      <c r="J28903" s="2"/>
      <c r="K28903" s="2"/>
    </row>
    <row r="28904" spans="4:11">
      <c r="D28904" s="1"/>
      <c r="E28904" s="1"/>
      <c r="F28904" s="1"/>
      <c r="G28904" s="1"/>
      <c r="J28904" s="2"/>
      <c r="K28904" s="2"/>
    </row>
    <row r="28905" spans="4:11">
      <c r="D28905" s="1"/>
      <c r="E28905" s="1"/>
      <c r="F28905" s="1"/>
      <c r="G28905" s="1"/>
      <c r="J28905" s="2"/>
      <c r="K28905" s="2"/>
    </row>
    <row r="28906" spans="4:11">
      <c r="D28906" s="1"/>
      <c r="E28906" s="1"/>
      <c r="F28906" s="1"/>
      <c r="G28906" s="1"/>
      <c r="J28906" s="2"/>
      <c r="K28906" s="2"/>
    </row>
    <row r="28907" spans="4:11">
      <c r="D28907" s="1"/>
      <c r="E28907" s="1"/>
      <c r="F28907" s="1"/>
      <c r="G28907" s="1"/>
      <c r="J28907" s="2"/>
      <c r="K28907" s="2"/>
    </row>
    <row r="28908" spans="4:11">
      <c r="D28908" s="1"/>
      <c r="E28908" s="1"/>
      <c r="F28908" s="1"/>
      <c r="G28908" s="1"/>
      <c r="J28908" s="2"/>
      <c r="K28908" s="2"/>
    </row>
    <row r="28909" spans="4:11">
      <c r="D28909" s="1"/>
      <c r="E28909" s="1"/>
      <c r="F28909" s="1"/>
      <c r="G28909" s="1"/>
      <c r="J28909" s="2"/>
      <c r="K28909" s="2"/>
    </row>
    <row r="28910" spans="4:11">
      <c r="D28910" s="1"/>
      <c r="E28910" s="1"/>
      <c r="F28910" s="1"/>
      <c r="G28910" s="1"/>
      <c r="J28910" s="2"/>
      <c r="K28910" s="2"/>
    </row>
    <row r="28911" spans="4:11">
      <c r="D28911" s="1"/>
      <c r="E28911" s="1"/>
      <c r="F28911" s="1"/>
      <c r="G28911" s="1"/>
      <c r="J28911" s="2"/>
      <c r="K28911" s="2"/>
    </row>
    <row r="28912" spans="4:11">
      <c r="D28912" s="1"/>
      <c r="E28912" s="1"/>
      <c r="F28912" s="1"/>
      <c r="G28912" s="1"/>
      <c r="J28912" s="2"/>
      <c r="K28912" s="2"/>
    </row>
    <row r="28913" spans="4:11">
      <c r="D28913" s="1"/>
      <c r="E28913" s="1"/>
      <c r="F28913" s="1"/>
      <c r="G28913" s="1"/>
      <c r="J28913" s="2"/>
      <c r="K28913" s="2"/>
    </row>
    <row r="28914" spans="4:11">
      <c r="D28914" s="1"/>
      <c r="E28914" s="1"/>
      <c r="F28914" s="1"/>
      <c r="G28914" s="1"/>
      <c r="J28914" s="2"/>
      <c r="K28914" s="2"/>
    </row>
    <row r="28915" spans="4:11">
      <c r="D28915" s="1"/>
      <c r="E28915" s="1"/>
      <c r="F28915" s="1"/>
      <c r="G28915" s="1"/>
      <c r="J28915" s="2"/>
      <c r="K28915" s="2"/>
    </row>
    <row r="28916" spans="4:11">
      <c r="D28916" s="1"/>
      <c r="E28916" s="1"/>
      <c r="F28916" s="1"/>
      <c r="G28916" s="1"/>
      <c r="J28916" s="2"/>
      <c r="K28916" s="2"/>
    </row>
    <row r="28917" spans="4:11">
      <c r="D28917" s="1"/>
      <c r="E28917" s="1"/>
      <c r="F28917" s="1"/>
      <c r="G28917" s="1"/>
      <c r="J28917" s="2"/>
      <c r="K28917" s="2"/>
    </row>
    <row r="28918" spans="4:11">
      <c r="D28918" s="1"/>
      <c r="E28918" s="1"/>
      <c r="F28918" s="1"/>
      <c r="G28918" s="1"/>
      <c r="J28918" s="2"/>
      <c r="K28918" s="2"/>
    </row>
    <row r="28919" spans="4:11">
      <c r="D28919" s="1"/>
      <c r="E28919" s="1"/>
      <c r="F28919" s="1"/>
      <c r="G28919" s="1"/>
      <c r="J28919" s="2"/>
      <c r="K28919" s="2"/>
    </row>
    <row r="28920" spans="4:11">
      <c r="D28920" s="1"/>
      <c r="E28920" s="1"/>
      <c r="F28920" s="1"/>
      <c r="G28920" s="1"/>
      <c r="J28920" s="2"/>
      <c r="K28920" s="2"/>
    </row>
    <row r="28921" spans="4:11">
      <c r="D28921" s="1"/>
      <c r="E28921" s="1"/>
      <c r="F28921" s="1"/>
      <c r="G28921" s="1"/>
      <c r="J28921" s="2"/>
      <c r="K28921" s="2"/>
    </row>
    <row r="28922" spans="4:11">
      <c r="D28922" s="1"/>
      <c r="E28922" s="1"/>
      <c r="F28922" s="1"/>
      <c r="G28922" s="1"/>
      <c r="J28922" s="2"/>
      <c r="K28922" s="2"/>
    </row>
    <row r="28923" spans="4:11">
      <c r="D28923" s="1"/>
      <c r="E28923" s="1"/>
      <c r="F28923" s="1"/>
      <c r="G28923" s="1"/>
      <c r="J28923" s="2"/>
      <c r="K28923" s="2"/>
    </row>
    <row r="28924" spans="4:11">
      <c r="D28924" s="1"/>
      <c r="E28924" s="1"/>
      <c r="F28924" s="1"/>
      <c r="G28924" s="1"/>
      <c r="J28924" s="2"/>
      <c r="K28924" s="2"/>
    </row>
    <row r="28925" spans="4:11">
      <c r="D28925" s="1"/>
      <c r="E28925" s="1"/>
      <c r="F28925" s="1"/>
      <c r="G28925" s="1"/>
      <c r="J28925" s="2"/>
      <c r="K28925" s="2"/>
    </row>
    <row r="28926" spans="4:11">
      <c r="D28926" s="1"/>
      <c r="E28926" s="1"/>
      <c r="F28926" s="1"/>
      <c r="G28926" s="1"/>
      <c r="J28926" s="2"/>
      <c r="K28926" s="2"/>
    </row>
    <row r="28927" spans="4:11">
      <c r="D28927" s="1"/>
      <c r="E28927" s="1"/>
      <c r="F28927" s="1"/>
      <c r="G28927" s="1"/>
      <c r="J28927" s="2"/>
      <c r="K28927" s="2"/>
    </row>
    <row r="28928" spans="4:11">
      <c r="D28928" s="1"/>
      <c r="E28928" s="1"/>
      <c r="F28928" s="1"/>
      <c r="G28928" s="1"/>
      <c r="J28928" s="2"/>
      <c r="K28928" s="2"/>
    </row>
    <row r="28929" spans="4:11">
      <c r="D28929" s="1"/>
      <c r="E28929" s="1"/>
      <c r="F28929" s="1"/>
      <c r="G28929" s="1"/>
      <c r="J28929" s="2"/>
      <c r="K28929" s="2"/>
    </row>
    <row r="28930" spans="4:11">
      <c r="D28930" s="1"/>
      <c r="E28930" s="1"/>
      <c r="F28930" s="1"/>
      <c r="G28930" s="1"/>
      <c r="J28930" s="2"/>
      <c r="K28930" s="2"/>
    </row>
    <row r="28931" spans="4:11">
      <c r="D28931" s="1"/>
      <c r="E28931" s="1"/>
      <c r="F28931" s="1"/>
      <c r="G28931" s="1"/>
      <c r="J28931" s="2"/>
      <c r="K28931" s="2"/>
    </row>
    <row r="28932" spans="4:11">
      <c r="D28932" s="1"/>
      <c r="E28932" s="1"/>
      <c r="F28932" s="1"/>
      <c r="G28932" s="1"/>
      <c r="J28932" s="2"/>
      <c r="K28932" s="2"/>
    </row>
    <row r="28933" spans="4:11">
      <c r="D28933" s="1"/>
      <c r="E28933" s="1"/>
      <c r="F28933" s="1"/>
      <c r="G28933" s="1"/>
      <c r="J28933" s="2"/>
      <c r="K28933" s="2"/>
    </row>
    <row r="28934" spans="4:11">
      <c r="D28934" s="1"/>
      <c r="E28934" s="1"/>
      <c r="F28934" s="1"/>
      <c r="G28934" s="1"/>
      <c r="J28934" s="2"/>
      <c r="K28934" s="2"/>
    </row>
    <row r="28935" spans="4:11">
      <c r="D28935" s="1"/>
      <c r="E28935" s="1"/>
      <c r="F28935" s="1"/>
      <c r="G28935" s="1"/>
      <c r="J28935" s="2"/>
      <c r="K28935" s="2"/>
    </row>
    <row r="28936" spans="4:11">
      <c r="D28936" s="1"/>
      <c r="E28936" s="1"/>
      <c r="F28936" s="1"/>
      <c r="G28936" s="1"/>
      <c r="J28936" s="2"/>
      <c r="K28936" s="2"/>
    </row>
    <row r="28937" spans="4:11">
      <c r="D28937" s="1"/>
      <c r="E28937" s="1"/>
      <c r="F28937" s="1"/>
      <c r="G28937" s="1"/>
      <c r="J28937" s="2"/>
      <c r="K28937" s="2"/>
    </row>
    <row r="28938" spans="4:11">
      <c r="D28938" s="1"/>
      <c r="E28938" s="1"/>
      <c r="F28938" s="1"/>
      <c r="G28938" s="1"/>
      <c r="J28938" s="2"/>
      <c r="K28938" s="2"/>
    </row>
    <row r="28939" spans="4:11">
      <c r="D28939" s="1"/>
      <c r="E28939" s="1"/>
      <c r="F28939" s="1"/>
      <c r="G28939" s="1"/>
      <c r="J28939" s="2"/>
      <c r="K28939" s="2"/>
    </row>
    <row r="28940" spans="4:11">
      <c r="D28940" s="1"/>
      <c r="E28940" s="1"/>
      <c r="F28940" s="1"/>
      <c r="G28940" s="1"/>
      <c r="J28940" s="2"/>
      <c r="K28940" s="2"/>
    </row>
    <row r="28941" spans="4:11">
      <c r="D28941" s="1"/>
      <c r="E28941" s="1"/>
      <c r="F28941" s="1"/>
      <c r="G28941" s="1"/>
      <c r="J28941" s="2"/>
      <c r="K28941" s="2"/>
    </row>
    <row r="28942" spans="4:11">
      <c r="D28942" s="1"/>
      <c r="E28942" s="1"/>
      <c r="F28942" s="1"/>
      <c r="G28942" s="1"/>
      <c r="J28942" s="2"/>
      <c r="K28942" s="2"/>
    </row>
    <row r="28943" spans="4:11">
      <c r="D28943" s="1"/>
      <c r="E28943" s="1"/>
      <c r="F28943" s="1"/>
      <c r="G28943" s="1"/>
      <c r="J28943" s="2"/>
      <c r="K28943" s="2"/>
    </row>
    <row r="28944" spans="4:11">
      <c r="D28944" s="1"/>
      <c r="E28944" s="1"/>
      <c r="F28944" s="1"/>
      <c r="G28944" s="1"/>
      <c r="J28944" s="2"/>
      <c r="K28944" s="2"/>
    </row>
    <row r="28945" spans="4:11">
      <c r="D28945" s="1"/>
      <c r="E28945" s="1"/>
      <c r="F28945" s="1"/>
      <c r="G28945" s="1"/>
      <c r="J28945" s="2"/>
      <c r="K28945" s="2"/>
    </row>
    <row r="28946" spans="4:11">
      <c r="D28946" s="1"/>
      <c r="E28946" s="1"/>
      <c r="F28946" s="1"/>
      <c r="G28946" s="1"/>
      <c r="J28946" s="2"/>
      <c r="K28946" s="2"/>
    </row>
    <row r="28947" spans="4:11">
      <c r="D28947" s="1"/>
      <c r="E28947" s="1"/>
      <c r="F28947" s="1"/>
      <c r="G28947" s="1"/>
      <c r="J28947" s="2"/>
      <c r="K28947" s="2"/>
    </row>
    <row r="28948" spans="4:11">
      <c r="D28948" s="1"/>
      <c r="E28948" s="1"/>
      <c r="F28948" s="1"/>
      <c r="G28948" s="1"/>
      <c r="J28948" s="2"/>
      <c r="K28948" s="2"/>
    </row>
    <row r="28949" spans="4:11">
      <c r="D28949" s="1"/>
      <c r="E28949" s="1"/>
      <c r="F28949" s="1"/>
      <c r="G28949" s="1"/>
      <c r="J28949" s="2"/>
      <c r="K28949" s="2"/>
    </row>
    <row r="28950" spans="4:11">
      <c r="D28950" s="1"/>
      <c r="E28950" s="1"/>
      <c r="F28950" s="1"/>
      <c r="G28950" s="1"/>
      <c r="J28950" s="2"/>
      <c r="K28950" s="2"/>
    </row>
    <row r="28951" spans="4:11">
      <c r="D28951" s="1"/>
      <c r="E28951" s="1"/>
      <c r="F28951" s="1"/>
      <c r="G28951" s="1"/>
      <c r="J28951" s="2"/>
      <c r="K28951" s="2"/>
    </row>
    <row r="28952" spans="4:11">
      <c r="D28952" s="1"/>
      <c r="E28952" s="1"/>
      <c r="F28952" s="1"/>
      <c r="G28952" s="1"/>
      <c r="J28952" s="2"/>
      <c r="K28952" s="2"/>
    </row>
    <row r="28953" spans="4:11">
      <c r="D28953" s="1"/>
      <c r="E28953" s="1"/>
      <c r="F28953" s="1"/>
      <c r="G28953" s="1"/>
      <c r="J28953" s="2"/>
      <c r="K28953" s="2"/>
    </row>
    <row r="28954" spans="4:11">
      <c r="D28954" s="1"/>
      <c r="E28954" s="1"/>
      <c r="F28954" s="1"/>
      <c r="G28954" s="1"/>
      <c r="J28954" s="2"/>
      <c r="K28954" s="2"/>
    </row>
    <row r="28955" spans="4:11">
      <c r="D28955" s="1"/>
      <c r="E28955" s="1"/>
      <c r="F28955" s="1"/>
      <c r="G28955" s="1"/>
      <c r="J28955" s="2"/>
      <c r="K28955" s="2"/>
    </row>
    <row r="28956" spans="4:11">
      <c r="D28956" s="1"/>
      <c r="E28956" s="1"/>
      <c r="F28956" s="1"/>
      <c r="G28956" s="1"/>
      <c r="J28956" s="2"/>
      <c r="K28956" s="2"/>
    </row>
    <row r="28957" spans="4:11">
      <c r="D28957" s="1"/>
      <c r="E28957" s="1"/>
      <c r="F28957" s="1"/>
      <c r="G28957" s="1"/>
      <c r="J28957" s="2"/>
      <c r="K28957" s="2"/>
    </row>
    <row r="28958" spans="4:11">
      <c r="D28958" s="1"/>
      <c r="E28958" s="1"/>
      <c r="F28958" s="1"/>
      <c r="G28958" s="1"/>
      <c r="J28958" s="2"/>
      <c r="K28958" s="2"/>
    </row>
    <row r="28959" spans="4:11">
      <c r="D28959" s="1"/>
      <c r="E28959" s="1"/>
      <c r="F28959" s="1"/>
      <c r="G28959" s="1"/>
      <c r="J28959" s="2"/>
      <c r="K28959" s="2"/>
    </row>
    <row r="28960" spans="4:11">
      <c r="D28960" s="1"/>
      <c r="E28960" s="1"/>
      <c r="F28960" s="1"/>
      <c r="G28960" s="1"/>
      <c r="J28960" s="2"/>
      <c r="K28960" s="2"/>
    </row>
    <row r="28961" spans="4:11">
      <c r="D28961" s="1"/>
      <c r="E28961" s="1"/>
      <c r="F28961" s="1"/>
      <c r="G28961" s="1"/>
      <c r="J28961" s="2"/>
      <c r="K28961" s="2"/>
    </row>
    <row r="28962" spans="4:11">
      <c r="D28962" s="1"/>
      <c r="E28962" s="1"/>
      <c r="F28962" s="1"/>
      <c r="G28962" s="1"/>
      <c r="J28962" s="2"/>
      <c r="K28962" s="2"/>
    </row>
    <row r="28963" spans="4:11">
      <c r="D28963" s="1"/>
      <c r="E28963" s="1"/>
      <c r="F28963" s="1"/>
      <c r="G28963" s="1"/>
      <c r="J28963" s="2"/>
      <c r="K28963" s="2"/>
    </row>
    <row r="28964" spans="4:11">
      <c r="D28964" s="1"/>
      <c r="E28964" s="1"/>
      <c r="F28964" s="1"/>
      <c r="G28964" s="1"/>
      <c r="J28964" s="2"/>
      <c r="K28964" s="2"/>
    </row>
    <row r="28965" spans="4:11">
      <c r="D28965" s="1"/>
      <c r="E28965" s="1"/>
      <c r="F28965" s="1"/>
      <c r="G28965" s="1"/>
      <c r="J28965" s="2"/>
      <c r="K28965" s="2"/>
    </row>
    <row r="28966" spans="4:11">
      <c r="D28966" s="1"/>
      <c r="E28966" s="1"/>
      <c r="F28966" s="1"/>
      <c r="G28966" s="1"/>
      <c r="J28966" s="2"/>
      <c r="K28966" s="2"/>
    </row>
    <row r="28967" spans="4:11">
      <c r="D28967" s="1"/>
      <c r="E28967" s="1"/>
      <c r="F28967" s="1"/>
      <c r="G28967" s="1"/>
      <c r="J28967" s="2"/>
      <c r="K28967" s="2"/>
    </row>
    <row r="28968" spans="4:11">
      <c r="D28968" s="1"/>
      <c r="E28968" s="1"/>
      <c r="F28968" s="1"/>
      <c r="G28968" s="1"/>
      <c r="J28968" s="2"/>
      <c r="K28968" s="2"/>
    </row>
    <row r="28969" spans="4:11">
      <c r="D28969" s="1"/>
      <c r="E28969" s="1"/>
      <c r="F28969" s="1"/>
      <c r="G28969" s="1"/>
      <c r="J28969" s="2"/>
      <c r="K28969" s="2"/>
    </row>
    <row r="28970" spans="4:11">
      <c r="D28970" s="1"/>
      <c r="E28970" s="1"/>
      <c r="F28970" s="1"/>
      <c r="G28970" s="1"/>
      <c r="J28970" s="2"/>
      <c r="K28970" s="2"/>
    </row>
    <row r="28971" spans="4:11">
      <c r="D28971" s="1"/>
      <c r="E28971" s="1"/>
      <c r="F28971" s="1"/>
      <c r="G28971" s="1"/>
      <c r="J28971" s="2"/>
      <c r="K28971" s="2"/>
    </row>
    <row r="28972" spans="4:11">
      <c r="D28972" s="1"/>
      <c r="E28972" s="1"/>
      <c r="F28972" s="1"/>
      <c r="G28972" s="1"/>
      <c r="J28972" s="2"/>
      <c r="K28972" s="2"/>
    </row>
    <row r="28973" spans="4:11">
      <c r="D28973" s="1"/>
      <c r="E28973" s="1"/>
      <c r="F28973" s="1"/>
      <c r="G28973" s="1"/>
      <c r="J28973" s="2"/>
      <c r="K28973" s="2"/>
    </row>
    <row r="28974" spans="4:11">
      <c r="D28974" s="1"/>
      <c r="E28974" s="1"/>
      <c r="F28974" s="1"/>
      <c r="G28974" s="1"/>
      <c r="J28974" s="2"/>
      <c r="K28974" s="2"/>
    </row>
    <row r="28975" spans="4:11">
      <c r="D28975" s="1"/>
      <c r="E28975" s="1"/>
      <c r="F28975" s="1"/>
      <c r="G28975" s="1"/>
      <c r="J28975" s="2"/>
      <c r="K28975" s="2"/>
    </row>
    <row r="28976" spans="4:11">
      <c r="D28976" s="1"/>
      <c r="E28976" s="1"/>
      <c r="F28976" s="1"/>
      <c r="G28976" s="1"/>
      <c r="J28976" s="2"/>
      <c r="K28976" s="2"/>
    </row>
    <row r="28977" spans="4:11">
      <c r="D28977" s="1"/>
      <c r="E28977" s="1"/>
      <c r="F28977" s="1"/>
      <c r="G28977" s="1"/>
      <c r="J28977" s="2"/>
      <c r="K28977" s="2"/>
    </row>
    <row r="28978" spans="4:11">
      <c r="D28978" s="1"/>
      <c r="E28978" s="1"/>
      <c r="F28978" s="1"/>
      <c r="G28978" s="1"/>
      <c r="J28978" s="2"/>
      <c r="K28978" s="2"/>
    </row>
    <row r="28979" spans="4:11">
      <c r="D28979" s="1"/>
      <c r="E28979" s="1"/>
      <c r="F28979" s="1"/>
      <c r="G28979" s="1"/>
      <c r="J28979" s="2"/>
      <c r="K28979" s="2"/>
    </row>
    <row r="28980" spans="4:11">
      <c r="D28980" s="1"/>
      <c r="E28980" s="1"/>
      <c r="F28980" s="1"/>
      <c r="G28980" s="1"/>
      <c r="J28980" s="2"/>
      <c r="K28980" s="2"/>
    </row>
    <row r="28981" spans="4:11">
      <c r="D28981" s="1"/>
      <c r="E28981" s="1"/>
      <c r="F28981" s="1"/>
      <c r="G28981" s="1"/>
      <c r="J28981" s="2"/>
      <c r="K28981" s="2"/>
    </row>
    <row r="28982" spans="4:11">
      <c r="D28982" s="1"/>
      <c r="E28982" s="1"/>
      <c r="F28982" s="1"/>
      <c r="G28982" s="1"/>
      <c r="J28982" s="2"/>
      <c r="K28982" s="2"/>
    </row>
    <row r="28983" spans="4:11">
      <c r="D28983" s="1"/>
      <c r="E28983" s="1"/>
      <c r="F28983" s="1"/>
      <c r="G28983" s="1"/>
      <c r="J28983" s="2"/>
      <c r="K28983" s="2"/>
    </row>
    <row r="28984" spans="4:11">
      <c r="D28984" s="1"/>
      <c r="E28984" s="1"/>
      <c r="F28984" s="1"/>
      <c r="G28984" s="1"/>
      <c r="J28984" s="2"/>
      <c r="K28984" s="2"/>
    </row>
    <row r="28985" spans="4:11">
      <c r="D28985" s="1"/>
      <c r="E28985" s="1"/>
      <c r="F28985" s="1"/>
      <c r="G28985" s="1"/>
      <c r="J28985" s="2"/>
      <c r="K28985" s="2"/>
    </row>
    <row r="28986" spans="4:11">
      <c r="D28986" s="1"/>
      <c r="E28986" s="1"/>
      <c r="F28986" s="1"/>
      <c r="G28986" s="1"/>
      <c r="J28986" s="2"/>
      <c r="K28986" s="2"/>
    </row>
    <row r="28987" spans="4:11">
      <c r="D28987" s="1"/>
      <c r="E28987" s="1"/>
      <c r="F28987" s="1"/>
      <c r="G28987" s="1"/>
      <c r="J28987" s="2"/>
      <c r="K28987" s="2"/>
    </row>
    <row r="28988" spans="4:11">
      <c r="D28988" s="1"/>
      <c r="E28988" s="1"/>
      <c r="F28988" s="1"/>
      <c r="G28988" s="1"/>
      <c r="J28988" s="2"/>
      <c r="K28988" s="2"/>
    </row>
    <row r="28989" spans="4:11">
      <c r="D28989" s="1"/>
      <c r="E28989" s="1"/>
      <c r="F28989" s="1"/>
      <c r="G28989" s="1"/>
      <c r="J28989" s="2"/>
      <c r="K28989" s="2"/>
    </row>
    <row r="28990" spans="4:11">
      <c r="D28990" s="1"/>
      <c r="E28990" s="1"/>
      <c r="F28990" s="1"/>
      <c r="G28990" s="1"/>
      <c r="J28990" s="2"/>
      <c r="K28990" s="2"/>
    </row>
    <row r="28991" spans="4:11">
      <c r="D28991" s="1"/>
      <c r="E28991" s="1"/>
      <c r="F28991" s="1"/>
      <c r="G28991" s="1"/>
      <c r="J28991" s="2"/>
      <c r="K28991" s="2"/>
    </row>
    <row r="28992" spans="4:11">
      <c r="D28992" s="1"/>
      <c r="E28992" s="1"/>
      <c r="F28992" s="1"/>
      <c r="G28992" s="1"/>
      <c r="J28992" s="2"/>
      <c r="K28992" s="2"/>
    </row>
    <row r="28993" spans="4:11">
      <c r="D28993" s="1"/>
      <c r="E28993" s="1"/>
      <c r="F28993" s="1"/>
      <c r="G28993" s="1"/>
      <c r="J28993" s="2"/>
      <c r="K28993" s="2"/>
    </row>
    <row r="28994" spans="4:11">
      <c r="D28994" s="1"/>
      <c r="E28994" s="1"/>
      <c r="F28994" s="1"/>
      <c r="G28994" s="1"/>
      <c r="J28994" s="2"/>
      <c r="K28994" s="2"/>
    </row>
    <row r="28995" spans="4:11">
      <c r="D28995" s="1"/>
      <c r="E28995" s="1"/>
      <c r="F28995" s="1"/>
      <c r="G28995" s="1"/>
      <c r="J28995" s="2"/>
      <c r="K28995" s="2"/>
    </row>
    <row r="28996" spans="4:11">
      <c r="D28996" s="1"/>
      <c r="E28996" s="1"/>
      <c r="F28996" s="1"/>
      <c r="G28996" s="1"/>
      <c r="J28996" s="2"/>
      <c r="K28996" s="2"/>
    </row>
    <row r="28997" spans="4:11">
      <c r="D28997" s="1"/>
      <c r="E28997" s="1"/>
      <c r="F28997" s="1"/>
      <c r="G28997" s="1"/>
      <c r="J28997" s="2"/>
      <c r="K28997" s="2"/>
    </row>
    <row r="28998" spans="4:11">
      <c r="D28998" s="1"/>
      <c r="E28998" s="1"/>
      <c r="F28998" s="1"/>
      <c r="G28998" s="1"/>
      <c r="J28998" s="2"/>
      <c r="K28998" s="2"/>
    </row>
    <row r="28999" spans="4:11">
      <c r="D28999" s="1"/>
      <c r="E28999" s="1"/>
      <c r="F28999" s="1"/>
      <c r="G28999" s="1"/>
      <c r="J28999" s="2"/>
      <c r="K28999" s="2"/>
    </row>
    <row r="29000" spans="4:11">
      <c r="D29000" s="1"/>
      <c r="E29000" s="1"/>
      <c r="F29000" s="1"/>
      <c r="G29000" s="1"/>
      <c r="J29000" s="2"/>
      <c r="K29000" s="2"/>
    </row>
    <row r="29001" spans="4:11">
      <c r="D29001" s="1"/>
      <c r="E29001" s="1"/>
      <c r="F29001" s="1"/>
      <c r="G29001" s="1"/>
      <c r="J29001" s="2"/>
      <c r="K29001" s="2"/>
    </row>
    <row r="29002" spans="4:11">
      <c r="D29002" s="1"/>
      <c r="E29002" s="1"/>
      <c r="F29002" s="1"/>
      <c r="G29002" s="1"/>
      <c r="J29002" s="2"/>
      <c r="K29002" s="2"/>
    </row>
    <row r="29003" spans="4:11">
      <c r="D29003" s="1"/>
      <c r="E29003" s="1"/>
      <c r="F29003" s="1"/>
      <c r="G29003" s="1"/>
      <c r="J29003" s="2"/>
      <c r="K29003" s="2"/>
    </row>
    <row r="29004" spans="4:11">
      <c r="D29004" s="1"/>
      <c r="E29004" s="1"/>
      <c r="F29004" s="1"/>
      <c r="G29004" s="1"/>
      <c r="J29004" s="2"/>
      <c r="K29004" s="2"/>
    </row>
    <row r="29005" spans="4:11">
      <c r="D29005" s="1"/>
      <c r="E29005" s="1"/>
      <c r="F29005" s="1"/>
      <c r="G29005" s="1"/>
      <c r="J29005" s="2"/>
      <c r="K29005" s="2"/>
    </row>
    <row r="29006" spans="4:11">
      <c r="D29006" s="1"/>
      <c r="E29006" s="1"/>
      <c r="F29006" s="1"/>
      <c r="G29006" s="1"/>
      <c r="J29006" s="2"/>
      <c r="K29006" s="2"/>
    </row>
    <row r="29007" spans="4:11">
      <c r="D29007" s="1"/>
      <c r="E29007" s="1"/>
      <c r="F29007" s="1"/>
      <c r="G29007" s="1"/>
      <c r="J29007" s="2"/>
      <c r="K29007" s="2"/>
    </row>
    <row r="29008" spans="4:11">
      <c r="D29008" s="1"/>
      <c r="E29008" s="1"/>
      <c r="F29008" s="1"/>
      <c r="G29008" s="1"/>
      <c r="J29008" s="2"/>
      <c r="K29008" s="2"/>
    </row>
    <row r="29009" spans="4:11">
      <c r="D29009" s="1"/>
      <c r="E29009" s="1"/>
      <c r="F29009" s="1"/>
      <c r="G29009" s="1"/>
      <c r="J29009" s="2"/>
      <c r="K29009" s="2"/>
    </row>
    <row r="29010" spans="4:11">
      <c r="D29010" s="1"/>
      <c r="E29010" s="1"/>
      <c r="F29010" s="1"/>
      <c r="G29010" s="1"/>
      <c r="J29010" s="2"/>
      <c r="K29010" s="2"/>
    </row>
    <row r="29011" spans="4:11">
      <c r="D29011" s="1"/>
      <c r="E29011" s="1"/>
      <c r="F29011" s="1"/>
      <c r="G29011" s="1"/>
      <c r="J29011" s="2"/>
      <c r="K29011" s="2"/>
    </row>
    <row r="29012" spans="4:11">
      <c r="D29012" s="1"/>
      <c r="E29012" s="1"/>
      <c r="F29012" s="1"/>
      <c r="G29012" s="1"/>
      <c r="J29012" s="2"/>
      <c r="K29012" s="2"/>
    </row>
    <row r="29013" spans="4:11">
      <c r="D29013" s="1"/>
      <c r="E29013" s="1"/>
      <c r="F29013" s="1"/>
      <c r="G29013" s="1"/>
      <c r="J29013" s="2"/>
      <c r="K29013" s="2"/>
    </row>
    <row r="29014" spans="4:11">
      <c r="D29014" s="1"/>
      <c r="E29014" s="1"/>
      <c r="F29014" s="1"/>
      <c r="G29014" s="1"/>
      <c r="J29014" s="2"/>
      <c r="K29014" s="2"/>
    </row>
    <row r="29015" spans="4:11">
      <c r="D29015" s="1"/>
      <c r="E29015" s="1"/>
      <c r="F29015" s="1"/>
      <c r="G29015" s="1"/>
      <c r="J29015" s="2"/>
      <c r="K29015" s="2"/>
    </row>
    <row r="29016" spans="4:11">
      <c r="D29016" s="1"/>
      <c r="E29016" s="1"/>
      <c r="F29016" s="1"/>
      <c r="G29016" s="1"/>
      <c r="J29016" s="2"/>
      <c r="K29016" s="2"/>
    </row>
    <row r="29017" spans="4:11">
      <c r="D29017" s="1"/>
      <c r="E29017" s="1"/>
      <c r="F29017" s="1"/>
      <c r="G29017" s="1"/>
      <c r="J29017" s="2"/>
      <c r="K29017" s="2"/>
    </row>
    <row r="29018" spans="4:11">
      <c r="D29018" s="1"/>
      <c r="E29018" s="1"/>
      <c r="F29018" s="1"/>
      <c r="G29018" s="1"/>
      <c r="J29018" s="2"/>
      <c r="K29018" s="2"/>
    </row>
    <row r="29019" spans="4:11">
      <c r="D29019" s="1"/>
      <c r="E29019" s="1"/>
      <c r="F29019" s="1"/>
      <c r="G29019" s="1"/>
      <c r="J29019" s="2"/>
      <c r="K29019" s="2"/>
    </row>
    <row r="29020" spans="4:11">
      <c r="D29020" s="1"/>
      <c r="E29020" s="1"/>
      <c r="F29020" s="1"/>
      <c r="G29020" s="1"/>
      <c r="J29020" s="2"/>
      <c r="K29020" s="2"/>
    </row>
    <row r="29021" spans="4:11">
      <c r="D29021" s="1"/>
      <c r="E29021" s="1"/>
      <c r="F29021" s="1"/>
      <c r="G29021" s="1"/>
      <c r="J29021" s="2"/>
      <c r="K29021" s="2"/>
    </row>
    <row r="29022" spans="4:11">
      <c r="D29022" s="1"/>
      <c r="E29022" s="1"/>
      <c r="F29022" s="1"/>
      <c r="G29022" s="1"/>
      <c r="J29022" s="2"/>
      <c r="K29022" s="2"/>
    </row>
    <row r="29023" spans="4:11">
      <c r="D29023" s="1"/>
      <c r="E29023" s="1"/>
      <c r="F29023" s="1"/>
      <c r="G29023" s="1"/>
      <c r="J29023" s="2"/>
      <c r="K29023" s="2"/>
    </row>
    <row r="29024" spans="4:11">
      <c r="D29024" s="1"/>
      <c r="E29024" s="1"/>
      <c r="F29024" s="1"/>
      <c r="G29024" s="1"/>
      <c r="J29024" s="2"/>
      <c r="K29024" s="2"/>
    </row>
    <row r="29025" spans="4:11">
      <c r="D29025" s="1"/>
      <c r="E29025" s="1"/>
      <c r="F29025" s="1"/>
      <c r="G29025" s="1"/>
      <c r="J29025" s="2"/>
      <c r="K29025" s="2"/>
    </row>
    <row r="29026" spans="4:11">
      <c r="D29026" s="1"/>
      <c r="E29026" s="1"/>
      <c r="F29026" s="1"/>
      <c r="G29026" s="1"/>
      <c r="J29026" s="2"/>
      <c r="K29026" s="2"/>
    </row>
    <row r="29027" spans="4:11">
      <c r="D29027" s="1"/>
      <c r="E29027" s="1"/>
      <c r="F29027" s="1"/>
      <c r="G29027" s="1"/>
      <c r="J29027" s="2"/>
      <c r="K29027" s="2"/>
    </row>
    <row r="29028" spans="4:11">
      <c r="D29028" s="1"/>
      <c r="E29028" s="1"/>
      <c r="F29028" s="1"/>
      <c r="G29028" s="1"/>
      <c r="J29028" s="2"/>
      <c r="K29028" s="2"/>
    </row>
    <row r="29029" spans="4:11">
      <c r="D29029" s="1"/>
      <c r="E29029" s="1"/>
      <c r="F29029" s="1"/>
      <c r="G29029" s="1"/>
      <c r="J29029" s="2"/>
      <c r="K29029" s="2"/>
    </row>
    <row r="29030" spans="4:11">
      <c r="D29030" s="1"/>
      <c r="E29030" s="1"/>
      <c r="F29030" s="1"/>
      <c r="G29030" s="1"/>
      <c r="J29030" s="2"/>
      <c r="K29030" s="2"/>
    </row>
    <row r="29031" spans="4:11">
      <c r="D29031" s="1"/>
      <c r="E29031" s="1"/>
      <c r="F29031" s="1"/>
      <c r="G29031" s="1"/>
      <c r="J29031" s="2"/>
      <c r="K29031" s="2"/>
    </row>
    <row r="29032" spans="4:11">
      <c r="D29032" s="1"/>
      <c r="E29032" s="1"/>
      <c r="F29032" s="1"/>
      <c r="G29032" s="1"/>
      <c r="J29032" s="2"/>
      <c r="K29032" s="2"/>
    </row>
    <row r="29033" spans="4:11">
      <c r="D29033" s="1"/>
      <c r="E29033" s="1"/>
      <c r="F29033" s="1"/>
      <c r="G29033" s="1"/>
      <c r="J29033" s="2"/>
      <c r="K29033" s="2"/>
    </row>
    <row r="29034" spans="4:11">
      <c r="D29034" s="1"/>
      <c r="E29034" s="1"/>
      <c r="F29034" s="1"/>
      <c r="G29034" s="1"/>
      <c r="J29034" s="2"/>
      <c r="K29034" s="2"/>
    </row>
    <row r="29035" spans="4:11">
      <c r="D29035" s="1"/>
      <c r="E29035" s="1"/>
      <c r="F29035" s="1"/>
      <c r="G29035" s="1"/>
      <c r="J29035" s="2"/>
      <c r="K29035" s="2"/>
    </row>
    <row r="29036" spans="4:11">
      <c r="D29036" s="1"/>
      <c r="E29036" s="1"/>
      <c r="F29036" s="1"/>
      <c r="G29036" s="1"/>
      <c r="J29036" s="2"/>
      <c r="K29036" s="2"/>
    </row>
    <row r="29037" spans="4:11">
      <c r="D29037" s="1"/>
      <c r="E29037" s="1"/>
      <c r="F29037" s="1"/>
      <c r="G29037" s="1"/>
      <c r="J29037" s="2"/>
      <c r="K29037" s="2"/>
    </row>
    <row r="29038" spans="4:11">
      <c r="D29038" s="1"/>
      <c r="E29038" s="1"/>
      <c r="F29038" s="1"/>
      <c r="G29038" s="1"/>
      <c r="J29038" s="2"/>
      <c r="K29038" s="2"/>
    </row>
    <row r="29039" spans="4:11">
      <c r="D29039" s="1"/>
      <c r="E29039" s="1"/>
      <c r="F29039" s="1"/>
      <c r="G29039" s="1"/>
      <c r="J29039" s="2"/>
      <c r="K29039" s="2"/>
    </row>
    <row r="29040" spans="4:11">
      <c r="D29040" s="1"/>
      <c r="E29040" s="1"/>
      <c r="F29040" s="1"/>
      <c r="G29040" s="1"/>
      <c r="J29040" s="2"/>
      <c r="K29040" s="2"/>
    </row>
    <row r="29041" spans="4:11">
      <c r="D29041" s="1"/>
      <c r="E29041" s="1"/>
      <c r="F29041" s="1"/>
      <c r="G29041" s="1"/>
      <c r="J29041" s="2"/>
      <c r="K29041" s="2"/>
    </row>
    <row r="29042" spans="4:11">
      <c r="D29042" s="1"/>
      <c r="E29042" s="1"/>
      <c r="F29042" s="1"/>
      <c r="G29042" s="1"/>
      <c r="J29042" s="2"/>
      <c r="K29042" s="2"/>
    </row>
    <row r="29043" spans="4:11">
      <c r="D29043" s="1"/>
      <c r="E29043" s="1"/>
      <c r="F29043" s="1"/>
      <c r="G29043" s="1"/>
      <c r="J29043" s="2"/>
      <c r="K29043" s="2"/>
    </row>
    <row r="29044" spans="4:11">
      <c r="D29044" s="1"/>
      <c r="E29044" s="1"/>
      <c r="F29044" s="1"/>
      <c r="G29044" s="1"/>
      <c r="J29044" s="2"/>
      <c r="K29044" s="2"/>
    </row>
    <row r="29045" spans="4:11">
      <c r="D29045" s="1"/>
      <c r="E29045" s="1"/>
      <c r="F29045" s="1"/>
      <c r="G29045" s="1"/>
      <c r="J29045" s="2"/>
      <c r="K29045" s="2"/>
    </row>
    <row r="29046" spans="4:11">
      <c r="D29046" s="1"/>
      <c r="E29046" s="1"/>
      <c r="F29046" s="1"/>
      <c r="G29046" s="1"/>
      <c r="J29046" s="2"/>
      <c r="K29046" s="2"/>
    </row>
    <row r="29047" spans="4:11">
      <c r="D29047" s="1"/>
      <c r="E29047" s="1"/>
      <c r="F29047" s="1"/>
      <c r="G29047" s="1"/>
      <c r="J29047" s="2"/>
      <c r="K29047" s="2"/>
    </row>
    <row r="29048" spans="4:11">
      <c r="D29048" s="1"/>
      <c r="E29048" s="1"/>
      <c r="F29048" s="1"/>
      <c r="G29048" s="1"/>
      <c r="J29048" s="2"/>
      <c r="K29048" s="2"/>
    </row>
    <row r="29049" spans="4:11">
      <c r="D29049" s="1"/>
      <c r="E29049" s="1"/>
      <c r="F29049" s="1"/>
      <c r="G29049" s="1"/>
      <c r="J29049" s="2"/>
      <c r="K29049" s="2"/>
    </row>
    <row r="29050" spans="4:11">
      <c r="D29050" s="1"/>
      <c r="E29050" s="1"/>
      <c r="F29050" s="1"/>
      <c r="G29050" s="1"/>
      <c r="J29050" s="2"/>
      <c r="K29050" s="2"/>
    </row>
    <row r="29051" spans="4:11">
      <c r="D29051" s="1"/>
      <c r="E29051" s="1"/>
      <c r="F29051" s="1"/>
      <c r="G29051" s="1"/>
      <c r="J29051" s="2"/>
      <c r="K29051" s="2"/>
    </row>
    <row r="29052" spans="4:11">
      <c r="D29052" s="1"/>
      <c r="E29052" s="1"/>
      <c r="F29052" s="1"/>
      <c r="G29052" s="1"/>
      <c r="J29052" s="2"/>
      <c r="K29052" s="2"/>
    </row>
    <row r="29053" spans="4:11">
      <c r="D29053" s="1"/>
      <c r="E29053" s="1"/>
      <c r="F29053" s="1"/>
      <c r="G29053" s="1"/>
      <c r="J29053" s="2"/>
      <c r="K29053" s="2"/>
    </row>
    <row r="29054" spans="4:11">
      <c r="D29054" s="1"/>
      <c r="E29054" s="1"/>
      <c r="F29054" s="1"/>
      <c r="G29054" s="1"/>
      <c r="J29054" s="2"/>
      <c r="K29054" s="2"/>
    </row>
    <row r="29055" spans="4:11">
      <c r="D29055" s="1"/>
      <c r="E29055" s="1"/>
      <c r="F29055" s="1"/>
      <c r="G29055" s="1"/>
      <c r="J29055" s="2"/>
      <c r="K29055" s="2"/>
    </row>
    <row r="29056" spans="4:11">
      <c r="D29056" s="1"/>
      <c r="E29056" s="1"/>
      <c r="F29056" s="1"/>
      <c r="G29056" s="1"/>
      <c r="J29056" s="2"/>
      <c r="K29056" s="2"/>
    </row>
    <row r="29057" spans="4:11">
      <c r="D29057" s="1"/>
      <c r="E29057" s="1"/>
      <c r="F29057" s="1"/>
      <c r="G29057" s="1"/>
      <c r="J29057" s="2"/>
      <c r="K29057" s="2"/>
    </row>
    <row r="29058" spans="4:11">
      <c r="D29058" s="1"/>
      <c r="E29058" s="1"/>
      <c r="F29058" s="1"/>
      <c r="G29058" s="1"/>
      <c r="J29058" s="2"/>
      <c r="K29058" s="2"/>
    </row>
    <row r="29059" spans="4:11">
      <c r="D29059" s="1"/>
      <c r="E29059" s="1"/>
      <c r="F29059" s="1"/>
      <c r="G29059" s="1"/>
      <c r="J29059" s="2"/>
      <c r="K29059" s="2"/>
    </row>
    <row r="29060" spans="4:11">
      <c r="D29060" s="1"/>
      <c r="E29060" s="1"/>
      <c r="F29060" s="1"/>
      <c r="G29060" s="1"/>
      <c r="J29060" s="2"/>
      <c r="K29060" s="2"/>
    </row>
    <row r="29061" spans="4:11">
      <c r="D29061" s="1"/>
      <c r="E29061" s="1"/>
      <c r="F29061" s="1"/>
      <c r="G29061" s="1"/>
      <c r="J29061" s="2"/>
      <c r="K29061" s="2"/>
    </row>
    <row r="29062" spans="4:11">
      <c r="D29062" s="1"/>
      <c r="E29062" s="1"/>
      <c r="F29062" s="1"/>
      <c r="G29062" s="1"/>
      <c r="J29062" s="2"/>
      <c r="K29062" s="2"/>
    </row>
    <row r="29063" spans="4:11">
      <c r="D29063" s="1"/>
      <c r="E29063" s="1"/>
      <c r="F29063" s="1"/>
      <c r="G29063" s="1"/>
      <c r="J29063" s="2"/>
      <c r="K29063" s="2"/>
    </row>
    <row r="29064" spans="4:11">
      <c r="D29064" s="1"/>
      <c r="E29064" s="1"/>
      <c r="F29064" s="1"/>
      <c r="G29064" s="1"/>
      <c r="J29064" s="2"/>
      <c r="K29064" s="2"/>
    </row>
    <row r="29065" spans="4:11">
      <c r="D29065" s="1"/>
      <c r="E29065" s="1"/>
      <c r="F29065" s="1"/>
      <c r="G29065" s="1"/>
      <c r="J29065" s="2"/>
      <c r="K29065" s="2"/>
    </row>
    <row r="29066" spans="4:11">
      <c r="D29066" s="1"/>
      <c r="E29066" s="1"/>
      <c r="F29066" s="1"/>
      <c r="G29066" s="1"/>
      <c r="J29066" s="2"/>
      <c r="K29066" s="2"/>
    </row>
    <row r="29067" spans="4:11">
      <c r="D29067" s="1"/>
      <c r="E29067" s="1"/>
      <c r="F29067" s="1"/>
      <c r="G29067" s="1"/>
      <c r="J29067" s="2"/>
      <c r="K29067" s="2"/>
    </row>
    <row r="29068" spans="4:11">
      <c r="D29068" s="1"/>
      <c r="E29068" s="1"/>
      <c r="F29068" s="1"/>
      <c r="G29068" s="1"/>
      <c r="J29068" s="2"/>
      <c r="K29068" s="2"/>
    </row>
    <row r="29069" spans="4:11">
      <c r="D29069" s="1"/>
      <c r="E29069" s="1"/>
      <c r="F29069" s="1"/>
      <c r="G29069" s="1"/>
      <c r="J29069" s="2"/>
      <c r="K29069" s="2"/>
    </row>
    <row r="29070" spans="4:11">
      <c r="D29070" s="1"/>
      <c r="E29070" s="1"/>
      <c r="F29070" s="1"/>
      <c r="G29070" s="1"/>
      <c r="J29070" s="2"/>
      <c r="K29070" s="2"/>
    </row>
    <row r="29071" spans="4:11">
      <c r="D29071" s="1"/>
      <c r="E29071" s="1"/>
      <c r="F29071" s="1"/>
      <c r="G29071" s="1"/>
      <c r="J29071" s="2"/>
      <c r="K29071" s="2"/>
    </row>
    <row r="29072" spans="4:11">
      <c r="D29072" s="1"/>
      <c r="E29072" s="1"/>
      <c r="F29072" s="1"/>
      <c r="G29072" s="1"/>
      <c r="J29072" s="2"/>
      <c r="K29072" s="2"/>
    </row>
    <row r="29073" spans="4:11">
      <c r="D29073" s="1"/>
      <c r="E29073" s="1"/>
      <c r="F29073" s="1"/>
      <c r="G29073" s="1"/>
      <c r="J29073" s="2"/>
      <c r="K29073" s="2"/>
    </row>
    <row r="29074" spans="4:11">
      <c r="D29074" s="1"/>
      <c r="E29074" s="1"/>
      <c r="F29074" s="1"/>
      <c r="G29074" s="1"/>
      <c r="J29074" s="2"/>
      <c r="K29074" s="2"/>
    </row>
    <row r="29075" spans="4:11">
      <c r="D29075" s="1"/>
      <c r="E29075" s="1"/>
      <c r="F29075" s="1"/>
      <c r="G29075" s="1"/>
      <c r="J29075" s="2"/>
      <c r="K29075" s="2"/>
    </row>
    <row r="29076" spans="4:11">
      <c r="D29076" s="1"/>
      <c r="E29076" s="1"/>
      <c r="F29076" s="1"/>
      <c r="G29076" s="1"/>
      <c r="J29076" s="2"/>
      <c r="K29076" s="2"/>
    </row>
    <row r="29077" spans="4:11">
      <c r="D29077" s="1"/>
      <c r="E29077" s="1"/>
      <c r="F29077" s="1"/>
      <c r="G29077" s="1"/>
      <c r="J29077" s="2"/>
      <c r="K29077" s="2"/>
    </row>
    <row r="29078" spans="4:11">
      <c r="D29078" s="1"/>
      <c r="E29078" s="1"/>
      <c r="F29078" s="1"/>
      <c r="G29078" s="1"/>
      <c r="J29078" s="2"/>
      <c r="K29078" s="2"/>
    </row>
    <row r="29079" spans="4:11">
      <c r="D29079" s="1"/>
      <c r="E29079" s="1"/>
      <c r="F29079" s="1"/>
      <c r="G29079" s="1"/>
      <c r="J29079" s="2"/>
      <c r="K29079" s="2"/>
    </row>
    <row r="29080" spans="4:11">
      <c r="D29080" s="1"/>
      <c r="E29080" s="1"/>
      <c r="F29080" s="1"/>
      <c r="G29080" s="1"/>
      <c r="J29080" s="2"/>
      <c r="K29080" s="2"/>
    </row>
    <row r="29081" spans="4:11">
      <c r="D29081" s="1"/>
      <c r="E29081" s="1"/>
      <c r="F29081" s="1"/>
      <c r="G29081" s="1"/>
      <c r="J29081" s="2"/>
      <c r="K29081" s="2"/>
    </row>
    <row r="29082" spans="4:11">
      <c r="D29082" s="1"/>
      <c r="E29082" s="1"/>
      <c r="F29082" s="1"/>
      <c r="G29082" s="1"/>
      <c r="J29082" s="2"/>
      <c r="K29082" s="2"/>
    </row>
    <row r="29083" spans="4:11">
      <c r="D29083" s="1"/>
      <c r="E29083" s="1"/>
      <c r="F29083" s="1"/>
      <c r="G29083" s="1"/>
      <c r="J29083" s="2"/>
      <c r="K29083" s="2"/>
    </row>
    <row r="29084" spans="4:11">
      <c r="D29084" s="1"/>
      <c r="E29084" s="1"/>
      <c r="F29084" s="1"/>
      <c r="G29084" s="1"/>
      <c r="J29084" s="2"/>
      <c r="K29084" s="2"/>
    </row>
    <row r="29085" spans="4:11">
      <c r="D29085" s="1"/>
      <c r="E29085" s="1"/>
      <c r="F29085" s="1"/>
      <c r="G29085" s="1"/>
      <c r="J29085" s="2"/>
      <c r="K29085" s="2"/>
    </row>
    <row r="29086" spans="4:11">
      <c r="D29086" s="1"/>
      <c r="E29086" s="1"/>
      <c r="F29086" s="1"/>
      <c r="G29086" s="1"/>
      <c r="J29086" s="2"/>
      <c r="K29086" s="2"/>
    </row>
    <row r="29087" spans="4:11">
      <c r="D29087" s="1"/>
      <c r="E29087" s="1"/>
      <c r="F29087" s="1"/>
      <c r="G29087" s="1"/>
      <c r="J29087" s="2"/>
      <c r="K29087" s="2"/>
    </row>
    <row r="29088" spans="4:11">
      <c r="D29088" s="1"/>
      <c r="E29088" s="1"/>
      <c r="F29088" s="1"/>
      <c r="G29088" s="1"/>
      <c r="J29088" s="2"/>
      <c r="K29088" s="2"/>
    </row>
    <row r="29089" spans="4:11">
      <c r="D29089" s="1"/>
      <c r="E29089" s="1"/>
      <c r="F29089" s="1"/>
      <c r="G29089" s="1"/>
      <c r="J29089" s="2"/>
      <c r="K29089" s="2"/>
    </row>
    <row r="29090" spans="4:11">
      <c r="D29090" s="1"/>
      <c r="E29090" s="1"/>
      <c r="F29090" s="1"/>
      <c r="G29090" s="1"/>
      <c r="J29090" s="2"/>
      <c r="K29090" s="2"/>
    </row>
    <row r="29091" spans="4:11">
      <c r="D29091" s="1"/>
      <c r="E29091" s="1"/>
      <c r="F29091" s="1"/>
      <c r="G29091" s="1"/>
      <c r="J29091" s="2"/>
      <c r="K29091" s="2"/>
    </row>
    <row r="29092" spans="4:11">
      <c r="D29092" s="1"/>
      <c r="E29092" s="1"/>
      <c r="F29092" s="1"/>
      <c r="G29092" s="1"/>
      <c r="J29092" s="2"/>
      <c r="K29092" s="2"/>
    </row>
    <row r="29093" spans="4:11">
      <c r="D29093" s="1"/>
      <c r="E29093" s="1"/>
      <c r="F29093" s="1"/>
      <c r="G29093" s="1"/>
      <c r="J29093" s="2"/>
      <c r="K29093" s="2"/>
    </row>
    <row r="29094" spans="4:11">
      <c r="D29094" s="1"/>
      <c r="E29094" s="1"/>
      <c r="F29094" s="1"/>
      <c r="G29094" s="1"/>
      <c r="J29094" s="2"/>
      <c r="K29094" s="2"/>
    </row>
    <row r="29095" spans="4:11">
      <c r="D29095" s="1"/>
      <c r="E29095" s="1"/>
      <c r="F29095" s="1"/>
      <c r="G29095" s="1"/>
      <c r="J29095" s="2"/>
      <c r="K29095" s="2"/>
    </row>
    <row r="29096" spans="4:11">
      <c r="D29096" s="1"/>
      <c r="E29096" s="1"/>
      <c r="F29096" s="1"/>
      <c r="G29096" s="1"/>
      <c r="J29096" s="2"/>
      <c r="K29096" s="2"/>
    </row>
    <row r="29097" spans="4:11">
      <c r="D29097" s="1"/>
      <c r="E29097" s="1"/>
      <c r="F29097" s="1"/>
      <c r="G29097" s="1"/>
      <c r="J29097" s="2"/>
      <c r="K29097" s="2"/>
    </row>
    <row r="29098" spans="4:11">
      <c r="D29098" s="1"/>
      <c r="E29098" s="1"/>
      <c r="F29098" s="1"/>
      <c r="G29098" s="1"/>
      <c r="J29098" s="2"/>
      <c r="K29098" s="2"/>
    </row>
    <row r="29099" spans="4:11">
      <c r="D29099" s="1"/>
      <c r="E29099" s="1"/>
      <c r="F29099" s="1"/>
      <c r="G29099" s="1"/>
      <c r="J29099" s="2"/>
      <c r="K29099" s="2"/>
    </row>
    <row r="29100" spans="4:11">
      <c r="D29100" s="1"/>
      <c r="E29100" s="1"/>
      <c r="F29100" s="1"/>
      <c r="G29100" s="1"/>
      <c r="J29100" s="2"/>
      <c r="K29100" s="2"/>
    </row>
    <row r="29101" spans="4:11">
      <c r="D29101" s="1"/>
      <c r="E29101" s="1"/>
      <c r="F29101" s="1"/>
      <c r="G29101" s="1"/>
      <c r="J29101" s="2"/>
      <c r="K29101" s="2"/>
    </row>
    <row r="29102" spans="4:11">
      <c r="D29102" s="1"/>
      <c r="E29102" s="1"/>
      <c r="F29102" s="1"/>
      <c r="G29102" s="1"/>
      <c r="J29102" s="2"/>
      <c r="K29102" s="2"/>
    </row>
    <row r="29103" spans="4:11">
      <c r="D29103" s="1"/>
      <c r="E29103" s="1"/>
      <c r="F29103" s="1"/>
      <c r="G29103" s="1"/>
      <c r="J29103" s="2"/>
      <c r="K29103" s="2"/>
    </row>
    <row r="29104" spans="4:11">
      <c r="D29104" s="1"/>
      <c r="E29104" s="1"/>
      <c r="F29104" s="1"/>
      <c r="G29104" s="1"/>
      <c r="J29104" s="2"/>
      <c r="K29104" s="2"/>
    </row>
    <row r="29105" spans="4:11">
      <c r="D29105" s="1"/>
      <c r="E29105" s="1"/>
      <c r="F29105" s="1"/>
      <c r="G29105" s="1"/>
      <c r="J29105" s="2"/>
      <c r="K29105" s="2"/>
    </row>
    <row r="29106" spans="4:11">
      <c r="D29106" s="1"/>
      <c r="E29106" s="1"/>
      <c r="F29106" s="1"/>
      <c r="G29106" s="1"/>
      <c r="J29106" s="2"/>
      <c r="K29106" s="2"/>
    </row>
    <row r="29107" spans="4:11">
      <c r="D29107" s="1"/>
      <c r="E29107" s="1"/>
      <c r="F29107" s="1"/>
      <c r="G29107" s="1"/>
      <c r="J29107" s="2"/>
      <c r="K29107" s="2"/>
    </row>
    <row r="29108" spans="4:11">
      <c r="D29108" s="1"/>
      <c r="E29108" s="1"/>
      <c r="F29108" s="1"/>
      <c r="G29108" s="1"/>
      <c r="J29108" s="2"/>
      <c r="K29108" s="2"/>
    </row>
    <row r="29109" spans="4:11">
      <c r="D29109" s="1"/>
      <c r="E29109" s="1"/>
      <c r="F29109" s="1"/>
      <c r="G29109" s="1"/>
      <c r="J29109" s="2"/>
      <c r="K29109" s="2"/>
    </row>
    <row r="29110" spans="4:11">
      <c r="D29110" s="1"/>
      <c r="E29110" s="1"/>
      <c r="F29110" s="1"/>
      <c r="G29110" s="1"/>
      <c r="J29110" s="2"/>
      <c r="K29110" s="2"/>
    </row>
    <row r="29111" spans="4:11">
      <c r="D29111" s="1"/>
      <c r="E29111" s="1"/>
      <c r="F29111" s="1"/>
      <c r="G29111" s="1"/>
      <c r="J29111" s="2"/>
      <c r="K29111" s="2"/>
    </row>
    <row r="29112" spans="4:11">
      <c r="D29112" s="1"/>
      <c r="E29112" s="1"/>
      <c r="F29112" s="1"/>
      <c r="G29112" s="1"/>
      <c r="J29112" s="2"/>
      <c r="K29112" s="2"/>
    </row>
    <row r="29113" spans="4:11">
      <c r="D29113" s="1"/>
      <c r="E29113" s="1"/>
      <c r="F29113" s="1"/>
      <c r="G29113" s="1"/>
      <c r="J29113" s="2"/>
      <c r="K29113" s="2"/>
    </row>
    <row r="29114" spans="4:11">
      <c r="D29114" s="1"/>
      <c r="E29114" s="1"/>
      <c r="F29114" s="1"/>
      <c r="G29114" s="1"/>
      <c r="J29114" s="2"/>
      <c r="K29114" s="2"/>
    </row>
    <row r="29115" spans="4:11">
      <c r="D29115" s="1"/>
      <c r="E29115" s="1"/>
      <c r="F29115" s="1"/>
      <c r="G29115" s="1"/>
      <c r="J29115" s="2"/>
      <c r="K29115" s="2"/>
    </row>
    <row r="29116" spans="4:11">
      <c r="D29116" s="1"/>
      <c r="E29116" s="1"/>
      <c r="F29116" s="1"/>
      <c r="G29116" s="1"/>
      <c r="J29116" s="2"/>
      <c r="K29116" s="2"/>
    </row>
    <row r="29117" spans="4:11">
      <c r="D29117" s="1"/>
      <c r="E29117" s="1"/>
      <c r="F29117" s="1"/>
      <c r="G29117" s="1"/>
      <c r="J29117" s="2"/>
      <c r="K29117" s="2"/>
    </row>
    <row r="29118" spans="4:11">
      <c r="D29118" s="1"/>
      <c r="E29118" s="1"/>
      <c r="F29118" s="1"/>
      <c r="G29118" s="1"/>
      <c r="J29118" s="2"/>
      <c r="K29118" s="2"/>
    </row>
    <row r="29119" spans="4:11">
      <c r="D29119" s="1"/>
      <c r="E29119" s="1"/>
      <c r="F29119" s="1"/>
      <c r="G29119" s="1"/>
      <c r="J29119" s="2"/>
      <c r="K29119" s="2"/>
    </row>
    <row r="29120" spans="4:11">
      <c r="D29120" s="1"/>
      <c r="E29120" s="1"/>
      <c r="F29120" s="1"/>
      <c r="G29120" s="1"/>
      <c r="J29120" s="2"/>
      <c r="K29120" s="2"/>
    </row>
    <row r="29121" spans="4:11">
      <c r="D29121" s="1"/>
      <c r="E29121" s="1"/>
      <c r="F29121" s="1"/>
      <c r="G29121" s="1"/>
      <c r="J29121" s="2"/>
      <c r="K29121" s="2"/>
    </row>
    <row r="29122" spans="4:11">
      <c r="D29122" s="1"/>
      <c r="E29122" s="1"/>
      <c r="F29122" s="1"/>
      <c r="G29122" s="1"/>
      <c r="J29122" s="2"/>
      <c r="K29122" s="2"/>
    </row>
    <row r="29123" spans="4:11">
      <c r="D29123" s="1"/>
      <c r="E29123" s="1"/>
      <c r="F29123" s="1"/>
      <c r="G29123" s="1"/>
      <c r="J29123" s="2"/>
      <c r="K29123" s="2"/>
    </row>
    <row r="29124" spans="4:11">
      <c r="D29124" s="1"/>
      <c r="E29124" s="1"/>
      <c r="F29124" s="1"/>
      <c r="G29124" s="1"/>
      <c r="J29124" s="2"/>
      <c r="K29124" s="2"/>
    </row>
    <row r="29125" spans="4:11">
      <c r="D29125" s="1"/>
      <c r="E29125" s="1"/>
      <c r="F29125" s="1"/>
      <c r="G29125" s="1"/>
      <c r="J29125" s="2"/>
      <c r="K29125" s="2"/>
    </row>
    <row r="29126" spans="4:11">
      <c r="D29126" s="1"/>
      <c r="E29126" s="1"/>
      <c r="F29126" s="1"/>
      <c r="G29126" s="1"/>
      <c r="J29126" s="2"/>
      <c r="K29126" s="2"/>
    </row>
    <row r="29127" spans="4:11">
      <c r="D29127" s="1"/>
      <c r="E29127" s="1"/>
      <c r="F29127" s="1"/>
      <c r="G29127" s="1"/>
      <c r="J29127" s="2"/>
      <c r="K29127" s="2"/>
    </row>
    <row r="29128" spans="4:11">
      <c r="D29128" s="1"/>
      <c r="E29128" s="1"/>
      <c r="F29128" s="1"/>
      <c r="G29128" s="1"/>
      <c r="J29128" s="2"/>
      <c r="K29128" s="2"/>
    </row>
    <row r="29129" spans="4:11">
      <c r="D29129" s="1"/>
      <c r="E29129" s="1"/>
      <c r="F29129" s="1"/>
      <c r="G29129" s="1"/>
      <c r="J29129" s="2"/>
      <c r="K29129" s="2"/>
    </row>
    <row r="29130" spans="4:11">
      <c r="D29130" s="1"/>
      <c r="E29130" s="1"/>
      <c r="F29130" s="1"/>
      <c r="G29130" s="1"/>
      <c r="J29130" s="2"/>
      <c r="K29130" s="2"/>
    </row>
    <row r="29131" spans="4:11">
      <c r="D29131" s="1"/>
      <c r="E29131" s="1"/>
      <c r="F29131" s="1"/>
      <c r="G29131" s="1"/>
      <c r="J29131" s="2"/>
      <c r="K29131" s="2"/>
    </row>
    <row r="29132" spans="4:11">
      <c r="D29132" s="1"/>
      <c r="E29132" s="1"/>
      <c r="F29132" s="1"/>
      <c r="G29132" s="1"/>
      <c r="J29132" s="2"/>
      <c r="K29132" s="2"/>
    </row>
    <row r="29133" spans="4:11">
      <c r="D29133" s="1"/>
      <c r="E29133" s="1"/>
      <c r="F29133" s="1"/>
      <c r="G29133" s="1"/>
      <c r="J29133" s="2"/>
      <c r="K29133" s="2"/>
    </row>
    <row r="29134" spans="4:11">
      <c r="D29134" s="1"/>
      <c r="E29134" s="1"/>
      <c r="F29134" s="1"/>
      <c r="G29134" s="1"/>
      <c r="J29134" s="2"/>
      <c r="K29134" s="2"/>
    </row>
    <row r="29135" spans="4:11">
      <c r="D29135" s="1"/>
      <c r="E29135" s="1"/>
      <c r="F29135" s="1"/>
      <c r="G29135" s="1"/>
      <c r="J29135" s="2"/>
      <c r="K29135" s="2"/>
    </row>
    <row r="29136" spans="4:11">
      <c r="D29136" s="1"/>
      <c r="E29136" s="1"/>
      <c r="F29136" s="1"/>
      <c r="G29136" s="1"/>
      <c r="J29136" s="2"/>
      <c r="K29136" s="2"/>
    </row>
    <row r="29137" spans="4:11">
      <c r="D29137" s="1"/>
      <c r="E29137" s="1"/>
      <c r="F29137" s="1"/>
      <c r="G29137" s="1"/>
      <c r="J29137" s="2"/>
      <c r="K29137" s="2"/>
    </row>
    <row r="29138" spans="4:11">
      <c r="D29138" s="1"/>
      <c r="E29138" s="1"/>
      <c r="F29138" s="1"/>
      <c r="G29138" s="1"/>
      <c r="J29138" s="2"/>
      <c r="K29138" s="2"/>
    </row>
    <row r="29139" spans="4:11">
      <c r="D29139" s="1"/>
      <c r="E29139" s="1"/>
      <c r="F29139" s="1"/>
      <c r="G29139" s="1"/>
      <c r="J29139" s="2"/>
      <c r="K29139" s="2"/>
    </row>
    <row r="29140" spans="4:11">
      <c r="D29140" s="1"/>
      <c r="E29140" s="1"/>
      <c r="F29140" s="1"/>
      <c r="G29140" s="1"/>
      <c r="J29140" s="2"/>
      <c r="K29140" s="2"/>
    </row>
    <row r="29141" spans="4:11">
      <c r="D29141" s="1"/>
      <c r="E29141" s="1"/>
      <c r="F29141" s="1"/>
      <c r="G29141" s="1"/>
      <c r="J29141" s="2"/>
      <c r="K29141" s="2"/>
    </row>
    <row r="29142" spans="4:11">
      <c r="D29142" s="1"/>
      <c r="E29142" s="1"/>
      <c r="F29142" s="1"/>
      <c r="G29142" s="1"/>
      <c r="J29142" s="2"/>
      <c r="K29142" s="2"/>
    </row>
    <row r="29143" spans="4:11">
      <c r="D29143" s="1"/>
      <c r="E29143" s="1"/>
      <c r="F29143" s="1"/>
      <c r="G29143" s="1"/>
      <c r="J29143" s="2"/>
      <c r="K29143" s="2"/>
    </row>
    <row r="29144" spans="4:11">
      <c r="D29144" s="1"/>
      <c r="E29144" s="1"/>
      <c r="F29144" s="1"/>
      <c r="G29144" s="1"/>
      <c r="J29144" s="2"/>
      <c r="K29144" s="2"/>
    </row>
    <row r="29145" spans="4:11">
      <c r="D29145" s="1"/>
      <c r="E29145" s="1"/>
      <c r="F29145" s="1"/>
      <c r="G29145" s="1"/>
      <c r="J29145" s="2"/>
      <c r="K29145" s="2"/>
    </row>
    <row r="29146" spans="4:11">
      <c r="D29146" s="1"/>
      <c r="E29146" s="1"/>
      <c r="F29146" s="1"/>
      <c r="G29146" s="1"/>
      <c r="J29146" s="2"/>
      <c r="K29146" s="2"/>
    </row>
    <row r="29147" spans="4:11">
      <c r="D29147" s="1"/>
      <c r="E29147" s="1"/>
      <c r="F29147" s="1"/>
      <c r="G29147" s="1"/>
      <c r="J29147" s="2"/>
      <c r="K29147" s="2"/>
    </row>
    <row r="29148" spans="4:11">
      <c r="D29148" s="1"/>
      <c r="E29148" s="1"/>
      <c r="F29148" s="1"/>
      <c r="G29148" s="1"/>
      <c r="J29148" s="2"/>
      <c r="K29148" s="2"/>
    </row>
    <row r="29149" spans="4:11">
      <c r="D29149" s="1"/>
      <c r="E29149" s="1"/>
      <c r="F29149" s="1"/>
      <c r="G29149" s="1"/>
      <c r="J29149" s="2"/>
      <c r="K29149" s="2"/>
    </row>
    <row r="29150" spans="4:11">
      <c r="D29150" s="1"/>
      <c r="E29150" s="1"/>
      <c r="F29150" s="1"/>
      <c r="G29150" s="1"/>
      <c r="J29150" s="2"/>
      <c r="K29150" s="2"/>
    </row>
    <row r="29151" spans="4:11">
      <c r="D29151" s="1"/>
      <c r="E29151" s="1"/>
      <c r="F29151" s="1"/>
      <c r="G29151" s="1"/>
      <c r="J29151" s="2"/>
      <c r="K29151" s="2"/>
    </row>
    <row r="29152" spans="4:11">
      <c r="D29152" s="1"/>
      <c r="E29152" s="1"/>
      <c r="F29152" s="1"/>
      <c r="G29152" s="1"/>
      <c r="J29152" s="2"/>
      <c r="K29152" s="2"/>
    </row>
    <row r="29153" spans="4:11">
      <c r="D29153" s="1"/>
      <c r="E29153" s="1"/>
      <c r="F29153" s="1"/>
      <c r="G29153" s="1"/>
      <c r="J29153" s="2"/>
      <c r="K29153" s="2"/>
    </row>
    <row r="29154" spans="4:11">
      <c r="D29154" s="1"/>
      <c r="E29154" s="1"/>
      <c r="F29154" s="1"/>
      <c r="G29154" s="1"/>
      <c r="J29154" s="2"/>
      <c r="K29154" s="2"/>
    </row>
    <row r="29155" spans="4:11">
      <c r="D29155" s="1"/>
      <c r="E29155" s="1"/>
      <c r="F29155" s="1"/>
      <c r="G29155" s="1"/>
      <c r="J29155" s="2"/>
      <c r="K29155" s="2"/>
    </row>
    <row r="29156" spans="4:11">
      <c r="D29156" s="1"/>
      <c r="E29156" s="1"/>
      <c r="F29156" s="1"/>
      <c r="G29156" s="1"/>
      <c r="J29156" s="2"/>
      <c r="K29156" s="2"/>
    </row>
    <row r="29157" spans="4:11">
      <c r="D29157" s="1"/>
      <c r="E29157" s="1"/>
      <c r="F29157" s="1"/>
      <c r="G29157" s="1"/>
      <c r="J29157" s="2"/>
      <c r="K29157" s="2"/>
    </row>
    <row r="29158" spans="4:11">
      <c r="D29158" s="1"/>
      <c r="E29158" s="1"/>
      <c r="F29158" s="1"/>
      <c r="G29158" s="1"/>
      <c r="J29158" s="2"/>
      <c r="K29158" s="2"/>
    </row>
    <row r="29159" spans="4:11">
      <c r="D29159" s="1"/>
      <c r="E29159" s="1"/>
      <c r="F29159" s="1"/>
      <c r="G29159" s="1"/>
      <c r="J29159" s="2"/>
      <c r="K29159" s="2"/>
    </row>
    <row r="29160" spans="4:11">
      <c r="D29160" s="1"/>
      <c r="E29160" s="1"/>
      <c r="F29160" s="1"/>
      <c r="G29160" s="1"/>
      <c r="J29160" s="2"/>
      <c r="K29160" s="2"/>
    </row>
    <row r="29161" spans="4:11">
      <c r="D29161" s="1"/>
      <c r="E29161" s="1"/>
      <c r="F29161" s="1"/>
      <c r="G29161" s="1"/>
      <c r="J29161" s="2"/>
      <c r="K29161" s="2"/>
    </row>
    <row r="29162" spans="4:11">
      <c r="D29162" s="1"/>
      <c r="E29162" s="1"/>
      <c r="F29162" s="1"/>
      <c r="G29162" s="1"/>
      <c r="J29162" s="2"/>
      <c r="K29162" s="2"/>
    </row>
    <row r="29163" spans="4:11">
      <c r="D29163" s="1"/>
      <c r="E29163" s="1"/>
      <c r="F29163" s="1"/>
      <c r="G29163" s="1"/>
      <c r="J29163" s="2"/>
      <c r="K29163" s="2"/>
    </row>
    <row r="29164" spans="4:11">
      <c r="D29164" s="1"/>
      <c r="E29164" s="1"/>
      <c r="F29164" s="1"/>
      <c r="G29164" s="1"/>
      <c r="J29164" s="2"/>
      <c r="K29164" s="2"/>
    </row>
    <row r="29165" spans="4:11">
      <c r="D29165" s="1"/>
      <c r="E29165" s="1"/>
      <c r="F29165" s="1"/>
      <c r="G29165" s="1"/>
      <c r="J29165" s="2"/>
      <c r="K29165" s="2"/>
    </row>
    <row r="29166" spans="4:11">
      <c r="D29166" s="1"/>
      <c r="E29166" s="1"/>
      <c r="F29166" s="1"/>
      <c r="G29166" s="1"/>
      <c r="J29166" s="2"/>
      <c r="K29166" s="2"/>
    </row>
    <row r="29167" spans="4:11">
      <c r="D29167" s="1"/>
      <c r="E29167" s="1"/>
      <c r="F29167" s="1"/>
      <c r="G29167" s="1"/>
      <c r="J29167" s="2"/>
      <c r="K29167" s="2"/>
    </row>
    <row r="29168" spans="4:11">
      <c r="D29168" s="1"/>
      <c r="E29168" s="1"/>
      <c r="F29168" s="1"/>
      <c r="G29168" s="1"/>
      <c r="J29168" s="2"/>
      <c r="K29168" s="2"/>
    </row>
    <row r="29169" spans="4:11">
      <c r="D29169" s="1"/>
      <c r="E29169" s="1"/>
      <c r="F29169" s="1"/>
      <c r="G29169" s="1"/>
      <c r="J29169" s="2"/>
      <c r="K29169" s="2"/>
    </row>
    <row r="29170" spans="4:11">
      <c r="D29170" s="1"/>
      <c r="E29170" s="1"/>
      <c r="F29170" s="1"/>
      <c r="G29170" s="1"/>
      <c r="J29170" s="2"/>
      <c r="K29170" s="2"/>
    </row>
    <row r="29171" spans="4:11">
      <c r="D29171" s="1"/>
      <c r="E29171" s="1"/>
      <c r="F29171" s="1"/>
      <c r="G29171" s="1"/>
      <c r="J29171" s="2"/>
      <c r="K29171" s="2"/>
    </row>
    <row r="29172" spans="4:11">
      <c r="D29172" s="1"/>
      <c r="E29172" s="1"/>
      <c r="F29172" s="1"/>
      <c r="G29172" s="1"/>
      <c r="J29172" s="2"/>
      <c r="K29172" s="2"/>
    </row>
    <row r="29173" spans="4:11">
      <c r="D29173" s="1"/>
      <c r="E29173" s="1"/>
      <c r="F29173" s="1"/>
      <c r="G29173" s="1"/>
      <c r="J29173" s="2"/>
      <c r="K29173" s="2"/>
    </row>
    <row r="29174" spans="4:11">
      <c r="D29174" s="1"/>
      <c r="E29174" s="1"/>
      <c r="F29174" s="1"/>
      <c r="G29174" s="1"/>
      <c r="J29174" s="2"/>
      <c r="K29174" s="2"/>
    </row>
    <row r="29175" spans="4:11">
      <c r="D29175" s="1"/>
      <c r="E29175" s="1"/>
      <c r="F29175" s="1"/>
      <c r="G29175" s="1"/>
      <c r="J29175" s="2"/>
      <c r="K29175" s="2"/>
    </row>
    <row r="29176" spans="4:11">
      <c r="D29176" s="1"/>
      <c r="E29176" s="1"/>
      <c r="F29176" s="1"/>
      <c r="G29176" s="1"/>
      <c r="J29176" s="2"/>
      <c r="K29176" s="2"/>
    </row>
    <row r="29177" spans="4:11">
      <c r="D29177" s="1"/>
      <c r="E29177" s="1"/>
      <c r="F29177" s="1"/>
      <c r="G29177" s="1"/>
      <c r="J29177" s="2"/>
      <c r="K29177" s="2"/>
    </row>
    <row r="29178" spans="4:11">
      <c r="D29178" s="1"/>
      <c r="E29178" s="1"/>
      <c r="F29178" s="1"/>
      <c r="G29178" s="1"/>
      <c r="J29178" s="2"/>
      <c r="K29178" s="2"/>
    </row>
    <row r="29179" spans="4:11">
      <c r="D29179" s="1"/>
      <c r="E29179" s="1"/>
      <c r="F29179" s="1"/>
      <c r="G29179" s="1"/>
      <c r="J29179" s="2"/>
      <c r="K29179" s="2"/>
    </row>
    <row r="29180" spans="4:11">
      <c r="D29180" s="1"/>
      <c r="E29180" s="1"/>
      <c r="F29180" s="1"/>
      <c r="G29180" s="1"/>
      <c r="J29180" s="2"/>
      <c r="K29180" s="2"/>
    </row>
    <row r="29181" spans="4:11">
      <c r="D29181" s="1"/>
      <c r="E29181" s="1"/>
      <c r="F29181" s="1"/>
      <c r="G29181" s="1"/>
      <c r="J29181" s="2"/>
      <c r="K29181" s="2"/>
    </row>
    <row r="29182" spans="4:11">
      <c r="D29182" s="1"/>
      <c r="E29182" s="1"/>
      <c r="F29182" s="1"/>
      <c r="G29182" s="1"/>
      <c r="J29182" s="2"/>
      <c r="K29182" s="2"/>
    </row>
    <row r="29183" spans="4:11">
      <c r="D29183" s="1"/>
      <c r="E29183" s="1"/>
      <c r="F29183" s="1"/>
      <c r="G29183" s="1"/>
      <c r="J29183" s="2"/>
      <c r="K29183" s="2"/>
    </row>
    <row r="29184" spans="4:11">
      <c r="D29184" s="1"/>
      <c r="E29184" s="1"/>
      <c r="F29184" s="1"/>
      <c r="G29184" s="1"/>
      <c r="J29184" s="2"/>
      <c r="K29184" s="2"/>
    </row>
    <row r="29185" spans="4:11">
      <c r="D29185" s="1"/>
      <c r="E29185" s="1"/>
      <c r="F29185" s="1"/>
      <c r="G29185" s="1"/>
      <c r="J29185" s="2"/>
      <c r="K29185" s="2"/>
    </row>
    <row r="29186" spans="4:11">
      <c r="D29186" s="1"/>
      <c r="E29186" s="1"/>
      <c r="F29186" s="1"/>
      <c r="G29186" s="1"/>
      <c r="J29186" s="2"/>
      <c r="K29186" s="2"/>
    </row>
    <row r="29187" spans="4:11">
      <c r="D29187" s="1"/>
      <c r="E29187" s="1"/>
      <c r="F29187" s="1"/>
      <c r="G29187" s="1"/>
      <c r="J29187" s="2"/>
      <c r="K29187" s="2"/>
    </row>
    <row r="29188" spans="4:11">
      <c r="D29188" s="1"/>
      <c r="E29188" s="1"/>
      <c r="F29188" s="1"/>
      <c r="G29188" s="1"/>
      <c r="J29188" s="2"/>
      <c r="K29188" s="2"/>
    </row>
    <row r="29189" spans="4:11">
      <c r="D29189" s="1"/>
      <c r="E29189" s="1"/>
      <c r="F29189" s="1"/>
      <c r="G29189" s="1"/>
      <c r="J29189" s="2"/>
      <c r="K29189" s="2"/>
    </row>
    <row r="29190" spans="4:11">
      <c r="D29190" s="1"/>
      <c r="E29190" s="1"/>
      <c r="F29190" s="1"/>
      <c r="G29190" s="1"/>
      <c r="J29190" s="2"/>
      <c r="K29190" s="2"/>
    </row>
    <row r="29191" spans="4:11">
      <c r="D29191" s="1"/>
      <c r="E29191" s="1"/>
      <c r="F29191" s="1"/>
      <c r="G29191" s="1"/>
      <c r="J29191" s="2"/>
      <c r="K29191" s="2"/>
    </row>
    <row r="29192" spans="4:11">
      <c r="D29192" s="1"/>
      <c r="E29192" s="1"/>
      <c r="F29192" s="1"/>
      <c r="G29192" s="1"/>
      <c r="J29192" s="2"/>
      <c r="K29192" s="2"/>
    </row>
    <row r="29193" spans="4:11">
      <c r="D29193" s="1"/>
      <c r="E29193" s="1"/>
      <c r="F29193" s="1"/>
      <c r="G29193" s="1"/>
      <c r="J29193" s="2"/>
      <c r="K29193" s="2"/>
    </row>
    <row r="29194" spans="4:11">
      <c r="D29194" s="1"/>
      <c r="E29194" s="1"/>
      <c r="F29194" s="1"/>
      <c r="G29194" s="1"/>
      <c r="J29194" s="2"/>
      <c r="K29194" s="2"/>
    </row>
    <row r="29195" spans="4:11">
      <c r="D29195" s="1"/>
      <c r="E29195" s="1"/>
      <c r="F29195" s="1"/>
      <c r="G29195" s="1"/>
      <c r="J29195" s="2"/>
      <c r="K29195" s="2"/>
    </row>
    <row r="29196" spans="4:11">
      <c r="D29196" s="1"/>
      <c r="E29196" s="1"/>
      <c r="F29196" s="1"/>
      <c r="G29196" s="1"/>
      <c r="J29196" s="2"/>
      <c r="K29196" s="2"/>
    </row>
    <row r="29197" spans="4:11">
      <c r="D29197" s="1"/>
      <c r="E29197" s="1"/>
      <c r="F29197" s="1"/>
      <c r="G29197" s="1"/>
      <c r="J29197" s="2"/>
      <c r="K29197" s="2"/>
    </row>
    <row r="29198" spans="4:11">
      <c r="D29198" s="1"/>
      <c r="E29198" s="1"/>
      <c r="F29198" s="1"/>
      <c r="G29198" s="1"/>
      <c r="J29198" s="2"/>
      <c r="K29198" s="2"/>
    </row>
    <row r="29199" spans="4:11">
      <c r="D29199" s="1"/>
      <c r="E29199" s="1"/>
      <c r="F29199" s="1"/>
      <c r="G29199" s="1"/>
      <c r="J29199" s="2"/>
      <c r="K29199" s="2"/>
    </row>
    <row r="29200" spans="4:11">
      <c r="D29200" s="1"/>
      <c r="E29200" s="1"/>
      <c r="F29200" s="1"/>
      <c r="G29200" s="1"/>
      <c r="J29200" s="2"/>
      <c r="K29200" s="2"/>
    </row>
    <row r="29201" spans="4:11">
      <c r="D29201" s="1"/>
      <c r="E29201" s="1"/>
      <c r="F29201" s="1"/>
      <c r="G29201" s="1"/>
      <c r="J29201" s="2"/>
      <c r="K29201" s="2"/>
    </row>
    <row r="29202" spans="4:11">
      <c r="D29202" s="1"/>
      <c r="E29202" s="1"/>
      <c r="F29202" s="1"/>
      <c r="G29202" s="1"/>
      <c r="J29202" s="2"/>
      <c r="K29202" s="2"/>
    </row>
    <row r="29203" spans="4:11">
      <c r="D29203" s="1"/>
      <c r="E29203" s="1"/>
      <c r="F29203" s="1"/>
      <c r="G29203" s="1"/>
      <c r="J29203" s="2"/>
      <c r="K29203" s="2"/>
    </row>
    <row r="29204" spans="4:11">
      <c r="D29204" s="1"/>
      <c r="E29204" s="1"/>
      <c r="F29204" s="1"/>
      <c r="G29204" s="1"/>
      <c r="J29204" s="2"/>
      <c r="K29204" s="2"/>
    </row>
    <row r="29205" spans="4:11">
      <c r="D29205" s="1"/>
      <c r="E29205" s="1"/>
      <c r="F29205" s="1"/>
      <c r="G29205" s="1"/>
      <c r="J29205" s="2"/>
      <c r="K29205" s="2"/>
    </row>
    <row r="29206" spans="4:11">
      <c r="D29206" s="1"/>
      <c r="E29206" s="1"/>
      <c r="F29206" s="1"/>
      <c r="G29206" s="1"/>
      <c r="J29206" s="2"/>
      <c r="K29206" s="2"/>
    </row>
    <row r="29207" spans="4:11">
      <c r="D29207" s="1"/>
      <c r="E29207" s="1"/>
      <c r="F29207" s="1"/>
      <c r="G29207" s="1"/>
      <c r="J29207" s="2"/>
      <c r="K29207" s="2"/>
    </row>
    <row r="29208" spans="4:11">
      <c r="D29208" s="1"/>
      <c r="E29208" s="1"/>
      <c r="F29208" s="1"/>
      <c r="G29208" s="1"/>
      <c r="J29208" s="2"/>
      <c r="K29208" s="2"/>
    </row>
    <row r="29209" spans="4:11">
      <c r="D29209" s="1"/>
      <c r="E29209" s="1"/>
      <c r="F29209" s="1"/>
      <c r="G29209" s="1"/>
      <c r="J29209" s="2"/>
      <c r="K29209" s="2"/>
    </row>
    <row r="29210" spans="4:11">
      <c r="D29210" s="1"/>
      <c r="E29210" s="1"/>
      <c r="F29210" s="1"/>
      <c r="G29210" s="1"/>
      <c r="J29210" s="2"/>
      <c r="K29210" s="2"/>
    </row>
    <row r="29211" spans="4:11">
      <c r="D29211" s="1"/>
      <c r="E29211" s="1"/>
      <c r="F29211" s="1"/>
      <c r="G29211" s="1"/>
      <c r="J29211" s="2"/>
      <c r="K29211" s="2"/>
    </row>
    <row r="29212" spans="4:11">
      <c r="D29212" s="1"/>
      <c r="E29212" s="1"/>
      <c r="F29212" s="1"/>
      <c r="G29212" s="1"/>
      <c r="J29212" s="2"/>
      <c r="K29212" s="2"/>
    </row>
    <row r="29213" spans="4:11">
      <c r="D29213" s="1"/>
      <c r="E29213" s="1"/>
      <c r="F29213" s="1"/>
      <c r="G29213" s="1"/>
      <c r="J29213" s="2"/>
      <c r="K29213" s="2"/>
    </row>
    <row r="29214" spans="4:11">
      <c r="D29214" s="1"/>
      <c r="E29214" s="1"/>
      <c r="F29214" s="1"/>
      <c r="G29214" s="1"/>
      <c r="J29214" s="2"/>
      <c r="K29214" s="2"/>
    </row>
    <row r="29215" spans="4:11">
      <c r="D29215" s="1"/>
      <c r="E29215" s="1"/>
      <c r="F29215" s="1"/>
      <c r="G29215" s="1"/>
      <c r="J29215" s="2"/>
      <c r="K29215" s="2"/>
    </row>
    <row r="29216" spans="4:11">
      <c r="D29216" s="1"/>
      <c r="E29216" s="1"/>
      <c r="F29216" s="1"/>
      <c r="G29216" s="1"/>
      <c r="J29216" s="2"/>
      <c r="K29216" s="2"/>
    </row>
    <row r="29217" spans="4:11">
      <c r="D29217" s="1"/>
      <c r="E29217" s="1"/>
      <c r="F29217" s="1"/>
      <c r="G29217" s="1"/>
      <c r="J29217" s="2"/>
      <c r="K29217" s="2"/>
    </row>
    <row r="29218" spans="4:11">
      <c r="D29218" s="1"/>
      <c r="E29218" s="1"/>
      <c r="F29218" s="1"/>
      <c r="G29218" s="1"/>
      <c r="J29218" s="2"/>
      <c r="K29218" s="2"/>
    </row>
    <row r="29219" spans="4:11">
      <c r="D29219" s="1"/>
      <c r="E29219" s="1"/>
      <c r="F29219" s="1"/>
      <c r="G29219" s="1"/>
      <c r="J29219" s="2"/>
      <c r="K29219" s="2"/>
    </row>
    <row r="29220" spans="4:11">
      <c r="D29220" s="1"/>
      <c r="E29220" s="1"/>
      <c r="F29220" s="1"/>
      <c r="G29220" s="1"/>
      <c r="J29220" s="2"/>
      <c r="K29220" s="2"/>
    </row>
    <row r="29221" spans="4:11">
      <c r="D29221" s="1"/>
      <c r="E29221" s="1"/>
      <c r="F29221" s="1"/>
      <c r="G29221" s="1"/>
      <c r="J29221" s="2"/>
      <c r="K29221" s="2"/>
    </row>
    <row r="29222" spans="4:11">
      <c r="D29222" s="1"/>
      <c r="E29222" s="1"/>
      <c r="F29222" s="1"/>
      <c r="G29222" s="1"/>
      <c r="J29222" s="2"/>
      <c r="K29222" s="2"/>
    </row>
    <row r="29223" spans="4:11">
      <c r="D29223" s="1"/>
      <c r="E29223" s="1"/>
      <c r="F29223" s="1"/>
      <c r="G29223" s="1"/>
      <c r="J29223" s="2"/>
      <c r="K29223" s="2"/>
    </row>
    <row r="29224" spans="4:11">
      <c r="D29224" s="1"/>
      <c r="E29224" s="1"/>
      <c r="F29224" s="1"/>
      <c r="G29224" s="1"/>
      <c r="J29224" s="2"/>
      <c r="K29224" s="2"/>
    </row>
    <row r="29225" spans="4:11">
      <c r="D29225" s="1"/>
      <c r="E29225" s="1"/>
      <c r="F29225" s="1"/>
      <c r="G29225" s="1"/>
      <c r="J29225" s="2"/>
      <c r="K29225" s="2"/>
    </row>
    <row r="29226" spans="4:11">
      <c r="D29226" s="1"/>
      <c r="E29226" s="1"/>
      <c r="F29226" s="1"/>
      <c r="G29226" s="1"/>
      <c r="J29226" s="2"/>
      <c r="K29226" s="2"/>
    </row>
    <row r="29227" spans="4:11">
      <c r="D29227" s="1"/>
      <c r="E29227" s="1"/>
      <c r="F29227" s="1"/>
      <c r="G29227" s="1"/>
      <c r="J29227" s="2"/>
      <c r="K29227" s="2"/>
    </row>
    <row r="29228" spans="4:11">
      <c r="D29228" s="1"/>
      <c r="E29228" s="1"/>
      <c r="F29228" s="1"/>
      <c r="G29228" s="1"/>
      <c r="J29228" s="2"/>
      <c r="K29228" s="2"/>
    </row>
    <row r="29229" spans="4:11">
      <c r="D29229" s="1"/>
      <c r="E29229" s="1"/>
      <c r="F29229" s="1"/>
      <c r="G29229" s="1"/>
      <c r="J29229" s="2"/>
      <c r="K29229" s="2"/>
    </row>
    <row r="29230" spans="4:11">
      <c r="D29230" s="1"/>
      <c r="E29230" s="1"/>
      <c r="F29230" s="1"/>
      <c r="G29230" s="1"/>
      <c r="J29230" s="2"/>
      <c r="K29230" s="2"/>
    </row>
    <row r="29231" spans="4:11">
      <c r="D29231" s="1"/>
      <c r="E29231" s="1"/>
      <c r="F29231" s="1"/>
      <c r="G29231" s="1"/>
      <c r="J29231" s="2"/>
      <c r="K29231" s="2"/>
    </row>
    <row r="29232" spans="4:11">
      <c r="D29232" s="1"/>
      <c r="E29232" s="1"/>
      <c r="F29232" s="1"/>
      <c r="G29232" s="1"/>
      <c r="J29232" s="2"/>
      <c r="K29232" s="2"/>
    </row>
    <row r="29233" spans="4:11">
      <c r="D29233" s="1"/>
      <c r="E29233" s="1"/>
      <c r="F29233" s="1"/>
      <c r="G29233" s="1"/>
      <c r="J29233" s="2"/>
      <c r="K29233" s="2"/>
    </row>
    <row r="29234" spans="4:11">
      <c r="D29234" s="1"/>
      <c r="E29234" s="1"/>
      <c r="F29234" s="1"/>
      <c r="G29234" s="1"/>
      <c r="J29234" s="2"/>
      <c r="K29234" s="2"/>
    </row>
    <row r="29235" spans="4:11">
      <c r="D29235" s="1"/>
      <c r="E29235" s="1"/>
      <c r="F29235" s="1"/>
      <c r="G29235" s="1"/>
      <c r="J29235" s="2"/>
      <c r="K29235" s="2"/>
    </row>
    <row r="29236" spans="4:11">
      <c r="D29236" s="1"/>
      <c r="E29236" s="1"/>
      <c r="F29236" s="1"/>
      <c r="G29236" s="1"/>
      <c r="J29236" s="2"/>
      <c r="K29236" s="2"/>
    </row>
    <row r="29237" spans="4:11">
      <c r="D29237" s="1"/>
      <c r="E29237" s="1"/>
      <c r="F29237" s="1"/>
      <c r="G29237" s="1"/>
      <c r="J29237" s="2"/>
      <c r="K29237" s="2"/>
    </row>
    <row r="29238" spans="4:11">
      <c r="D29238" s="1"/>
      <c r="E29238" s="1"/>
      <c r="F29238" s="1"/>
      <c r="G29238" s="1"/>
      <c r="J29238" s="2"/>
      <c r="K29238" s="2"/>
    </row>
    <row r="29239" spans="4:11">
      <c r="D29239" s="1"/>
      <c r="E29239" s="1"/>
      <c r="F29239" s="1"/>
      <c r="G29239" s="1"/>
      <c r="J29239" s="2"/>
      <c r="K29239" s="2"/>
    </row>
    <row r="29240" spans="4:11">
      <c r="D29240" s="1"/>
      <c r="E29240" s="1"/>
      <c r="F29240" s="1"/>
      <c r="G29240" s="1"/>
      <c r="J29240" s="2"/>
      <c r="K29240" s="2"/>
    </row>
    <row r="29241" spans="4:11">
      <c r="D29241" s="1"/>
      <c r="E29241" s="1"/>
      <c r="F29241" s="1"/>
      <c r="G29241" s="1"/>
      <c r="J29241" s="2"/>
      <c r="K29241" s="2"/>
    </row>
    <row r="29242" spans="4:11">
      <c r="D29242" s="1"/>
      <c r="E29242" s="1"/>
      <c r="F29242" s="1"/>
      <c r="G29242" s="1"/>
      <c r="J29242" s="2"/>
      <c r="K29242" s="2"/>
    </row>
    <row r="29243" spans="4:11">
      <c r="D29243" s="1"/>
      <c r="E29243" s="1"/>
      <c r="F29243" s="1"/>
      <c r="G29243" s="1"/>
      <c r="J29243" s="2"/>
      <c r="K29243" s="2"/>
    </row>
    <row r="29244" spans="4:11">
      <c r="D29244" s="1"/>
      <c r="E29244" s="1"/>
      <c r="F29244" s="1"/>
      <c r="G29244" s="1"/>
      <c r="J29244" s="2"/>
      <c r="K29244" s="2"/>
    </row>
    <row r="29245" spans="4:11">
      <c r="D29245" s="1"/>
      <c r="E29245" s="1"/>
      <c r="F29245" s="1"/>
      <c r="G29245" s="1"/>
      <c r="J29245" s="2"/>
      <c r="K29245" s="2"/>
    </row>
    <row r="29246" spans="4:11">
      <c r="D29246" s="1"/>
      <c r="E29246" s="1"/>
      <c r="F29246" s="1"/>
      <c r="G29246" s="1"/>
      <c r="J29246" s="2"/>
      <c r="K29246" s="2"/>
    </row>
    <row r="29247" spans="4:11">
      <c r="D29247" s="1"/>
      <c r="E29247" s="1"/>
      <c r="F29247" s="1"/>
      <c r="G29247" s="1"/>
      <c r="J29247" s="2"/>
      <c r="K29247" s="2"/>
    </row>
    <row r="29248" spans="4:11">
      <c r="D29248" s="1"/>
      <c r="E29248" s="1"/>
      <c r="F29248" s="1"/>
      <c r="G29248" s="1"/>
      <c r="J29248" s="2"/>
      <c r="K29248" s="2"/>
    </row>
    <row r="29249" spans="4:11">
      <c r="D29249" s="1"/>
      <c r="E29249" s="1"/>
      <c r="F29249" s="1"/>
      <c r="G29249" s="1"/>
      <c r="J29249" s="2"/>
      <c r="K29249" s="2"/>
    </row>
    <row r="29250" spans="4:11">
      <c r="D29250" s="1"/>
      <c r="E29250" s="1"/>
      <c r="F29250" s="1"/>
      <c r="G29250" s="1"/>
      <c r="J29250" s="2"/>
      <c r="K29250" s="2"/>
    </row>
    <row r="29251" spans="4:11">
      <c r="D29251" s="1"/>
      <c r="E29251" s="1"/>
      <c r="F29251" s="1"/>
      <c r="G29251" s="1"/>
      <c r="J29251" s="2"/>
      <c r="K29251" s="2"/>
    </row>
    <row r="29252" spans="4:11">
      <c r="D29252" s="1"/>
      <c r="E29252" s="1"/>
      <c r="F29252" s="1"/>
      <c r="G29252" s="1"/>
      <c r="J29252" s="2"/>
      <c r="K29252" s="2"/>
    </row>
    <row r="29253" spans="4:11">
      <c r="D29253" s="1"/>
      <c r="E29253" s="1"/>
      <c r="F29253" s="1"/>
      <c r="G29253" s="1"/>
      <c r="J29253" s="2"/>
      <c r="K29253" s="2"/>
    </row>
    <row r="29254" spans="4:11">
      <c r="D29254" s="1"/>
      <c r="E29254" s="1"/>
      <c r="F29254" s="1"/>
      <c r="G29254" s="1"/>
      <c r="J29254" s="2"/>
      <c r="K29254" s="2"/>
    </row>
    <row r="29255" spans="4:11">
      <c r="D29255" s="1"/>
      <c r="E29255" s="1"/>
      <c r="F29255" s="1"/>
      <c r="G29255" s="1"/>
      <c r="J29255" s="2"/>
      <c r="K29255" s="2"/>
    </row>
    <row r="29256" spans="4:11">
      <c r="D29256" s="1"/>
      <c r="E29256" s="1"/>
      <c r="F29256" s="1"/>
      <c r="G29256" s="1"/>
      <c r="J29256" s="2"/>
      <c r="K29256" s="2"/>
    </row>
    <row r="29257" spans="4:11">
      <c r="D29257" s="1"/>
      <c r="E29257" s="1"/>
      <c r="F29257" s="1"/>
      <c r="G29257" s="1"/>
      <c r="J29257" s="2"/>
      <c r="K29257" s="2"/>
    </row>
    <row r="29258" spans="4:11">
      <c r="D29258" s="1"/>
      <c r="E29258" s="1"/>
      <c r="F29258" s="1"/>
      <c r="G29258" s="1"/>
      <c r="J29258" s="2"/>
      <c r="K29258" s="2"/>
    </row>
    <row r="29259" spans="4:11">
      <c r="D29259" s="1"/>
      <c r="E29259" s="1"/>
      <c r="F29259" s="1"/>
      <c r="G29259" s="1"/>
      <c r="J29259" s="2"/>
      <c r="K29259" s="2"/>
    </row>
    <row r="29260" spans="4:11">
      <c r="D29260" s="1"/>
      <c r="E29260" s="1"/>
      <c r="F29260" s="1"/>
      <c r="G29260" s="1"/>
      <c r="J29260" s="2"/>
      <c r="K29260" s="2"/>
    </row>
    <row r="29261" spans="4:11">
      <c r="D29261" s="1"/>
      <c r="E29261" s="1"/>
      <c r="F29261" s="1"/>
      <c r="G29261" s="1"/>
      <c r="J29261" s="2"/>
      <c r="K29261" s="2"/>
    </row>
    <row r="29262" spans="4:11">
      <c r="D29262" s="1"/>
      <c r="E29262" s="1"/>
      <c r="F29262" s="1"/>
      <c r="G29262" s="1"/>
      <c r="J29262" s="2"/>
      <c r="K29262" s="2"/>
    </row>
    <row r="29263" spans="4:11">
      <c r="D29263" s="1"/>
      <c r="E29263" s="1"/>
      <c r="F29263" s="1"/>
      <c r="G29263" s="1"/>
      <c r="J29263" s="2"/>
      <c r="K29263" s="2"/>
    </row>
    <row r="29264" spans="4:11">
      <c r="D29264" s="1"/>
      <c r="E29264" s="1"/>
      <c r="F29264" s="1"/>
      <c r="G29264" s="1"/>
      <c r="J29264" s="2"/>
      <c r="K29264" s="2"/>
    </row>
    <row r="29265" spans="4:11">
      <c r="D29265" s="1"/>
      <c r="E29265" s="1"/>
      <c r="F29265" s="1"/>
      <c r="G29265" s="1"/>
      <c r="J29265" s="2"/>
      <c r="K29265" s="2"/>
    </row>
    <row r="29266" spans="4:11">
      <c r="D29266" s="1"/>
      <c r="E29266" s="1"/>
      <c r="F29266" s="1"/>
      <c r="G29266" s="1"/>
      <c r="J29266" s="2"/>
      <c r="K29266" s="2"/>
    </row>
    <row r="29267" spans="4:11">
      <c r="D29267" s="1"/>
      <c r="E29267" s="1"/>
      <c r="F29267" s="1"/>
      <c r="G29267" s="1"/>
      <c r="J29267" s="2"/>
      <c r="K29267" s="2"/>
    </row>
    <row r="29268" spans="4:11">
      <c r="D29268" s="1"/>
      <c r="E29268" s="1"/>
      <c r="F29268" s="1"/>
      <c r="G29268" s="1"/>
      <c r="J29268" s="2"/>
      <c r="K29268" s="2"/>
    </row>
    <row r="29269" spans="4:11">
      <c r="D29269" s="1"/>
      <c r="E29269" s="1"/>
      <c r="F29269" s="1"/>
      <c r="G29269" s="1"/>
      <c r="J29269" s="2"/>
      <c r="K29269" s="2"/>
    </row>
    <row r="29270" spans="4:11">
      <c r="D29270" s="1"/>
      <c r="E29270" s="1"/>
      <c r="F29270" s="1"/>
      <c r="G29270" s="1"/>
      <c r="J29270" s="2"/>
      <c r="K29270" s="2"/>
    </row>
    <row r="29271" spans="4:11">
      <c r="D29271" s="1"/>
      <c r="E29271" s="1"/>
      <c r="F29271" s="1"/>
      <c r="G29271" s="1"/>
      <c r="J29271" s="2"/>
      <c r="K29271" s="2"/>
    </row>
    <row r="29272" spans="4:11">
      <c r="D29272" s="1"/>
      <c r="E29272" s="1"/>
      <c r="F29272" s="1"/>
      <c r="G29272" s="1"/>
      <c r="J29272" s="2"/>
      <c r="K29272" s="2"/>
    </row>
    <row r="29273" spans="4:11">
      <c r="D29273" s="1"/>
      <c r="E29273" s="1"/>
      <c r="F29273" s="1"/>
      <c r="G29273" s="1"/>
      <c r="J29273" s="2"/>
      <c r="K29273" s="2"/>
    </row>
    <row r="29274" spans="4:11">
      <c r="D29274" s="1"/>
      <c r="E29274" s="1"/>
      <c r="F29274" s="1"/>
      <c r="G29274" s="1"/>
      <c r="J29274" s="2"/>
      <c r="K29274" s="2"/>
    </row>
    <row r="29275" spans="4:11">
      <c r="D29275" s="1"/>
      <c r="E29275" s="1"/>
      <c r="F29275" s="1"/>
      <c r="G29275" s="1"/>
      <c r="J29275" s="2"/>
      <c r="K29275" s="2"/>
    </row>
    <row r="29276" spans="4:11">
      <c r="D29276" s="1"/>
      <c r="E29276" s="1"/>
      <c r="F29276" s="1"/>
      <c r="G29276" s="1"/>
      <c r="J29276" s="2"/>
      <c r="K29276" s="2"/>
    </row>
    <row r="29277" spans="4:11">
      <c r="D29277" s="1"/>
      <c r="E29277" s="1"/>
      <c r="F29277" s="1"/>
      <c r="G29277" s="1"/>
      <c r="J29277" s="2"/>
      <c r="K29277" s="2"/>
    </row>
    <row r="29278" spans="4:11">
      <c r="D29278" s="1"/>
      <c r="E29278" s="1"/>
      <c r="F29278" s="1"/>
      <c r="G29278" s="1"/>
      <c r="J29278" s="2"/>
      <c r="K29278" s="2"/>
    </row>
    <row r="29279" spans="4:11">
      <c r="D29279" s="1"/>
      <c r="E29279" s="1"/>
      <c r="F29279" s="1"/>
      <c r="G29279" s="1"/>
      <c r="J29279" s="2"/>
      <c r="K29279" s="2"/>
    </row>
    <row r="29280" spans="4:11">
      <c r="D29280" s="1"/>
      <c r="E29280" s="1"/>
      <c r="F29280" s="1"/>
      <c r="G29280" s="1"/>
      <c r="J29280" s="2"/>
      <c r="K29280" s="2"/>
    </row>
    <row r="29281" spans="4:11">
      <c r="D29281" s="1"/>
      <c r="E29281" s="1"/>
      <c r="F29281" s="1"/>
      <c r="G29281" s="1"/>
      <c r="J29281" s="2"/>
      <c r="K29281" s="2"/>
    </row>
    <row r="29282" spans="4:11">
      <c r="D29282" s="1"/>
      <c r="E29282" s="1"/>
      <c r="F29282" s="1"/>
      <c r="G29282" s="1"/>
      <c r="J29282" s="2"/>
      <c r="K29282" s="2"/>
    </row>
    <row r="29283" spans="4:11">
      <c r="D29283" s="1"/>
      <c r="E29283" s="1"/>
      <c r="F29283" s="1"/>
      <c r="G29283" s="1"/>
      <c r="J29283" s="2"/>
      <c r="K29283" s="2"/>
    </row>
    <row r="29284" spans="4:11">
      <c r="D29284" s="1"/>
      <c r="E29284" s="1"/>
      <c r="F29284" s="1"/>
      <c r="G29284" s="1"/>
      <c r="J29284" s="2"/>
      <c r="K29284" s="2"/>
    </row>
    <row r="29285" spans="4:11">
      <c r="D29285" s="1"/>
      <c r="E29285" s="1"/>
      <c r="F29285" s="1"/>
      <c r="G29285" s="1"/>
      <c r="J29285" s="2"/>
      <c r="K29285" s="2"/>
    </row>
    <row r="29286" spans="4:11">
      <c r="D29286" s="1"/>
      <c r="E29286" s="1"/>
      <c r="F29286" s="1"/>
      <c r="G29286" s="1"/>
      <c r="J29286" s="2"/>
      <c r="K29286" s="2"/>
    </row>
    <row r="29287" spans="4:11">
      <c r="D29287" s="1"/>
      <c r="E29287" s="1"/>
      <c r="F29287" s="1"/>
      <c r="G29287" s="1"/>
      <c r="J29287" s="2"/>
      <c r="K29287" s="2"/>
    </row>
    <row r="29288" spans="4:11">
      <c r="D29288" s="1"/>
      <c r="E29288" s="1"/>
      <c r="F29288" s="1"/>
      <c r="G29288" s="1"/>
      <c r="J29288" s="2"/>
      <c r="K29288" s="2"/>
    </row>
    <row r="29289" spans="4:11">
      <c r="D29289" s="1"/>
      <c r="E29289" s="1"/>
      <c r="F29289" s="1"/>
      <c r="G29289" s="1"/>
      <c r="J29289" s="2"/>
      <c r="K29289" s="2"/>
    </row>
    <row r="29290" spans="4:11">
      <c r="D29290" s="1"/>
      <c r="E29290" s="1"/>
      <c r="F29290" s="1"/>
      <c r="G29290" s="1"/>
      <c r="J29290" s="2"/>
      <c r="K29290" s="2"/>
    </row>
    <row r="29291" spans="4:11">
      <c r="D29291" s="1"/>
      <c r="E29291" s="1"/>
      <c r="F29291" s="1"/>
      <c r="G29291" s="1"/>
      <c r="J29291" s="2"/>
      <c r="K29291" s="2"/>
    </row>
    <row r="29292" spans="4:11">
      <c r="D29292" s="1"/>
      <c r="E29292" s="1"/>
      <c r="F29292" s="1"/>
      <c r="G29292" s="1"/>
      <c r="J29292" s="2"/>
      <c r="K29292" s="2"/>
    </row>
    <row r="29293" spans="4:11">
      <c r="D29293" s="1"/>
      <c r="E29293" s="1"/>
      <c r="F29293" s="1"/>
      <c r="G29293" s="1"/>
      <c r="J29293" s="2"/>
      <c r="K29293" s="2"/>
    </row>
    <row r="29294" spans="4:11">
      <c r="D29294" s="1"/>
      <c r="E29294" s="1"/>
      <c r="F29294" s="1"/>
      <c r="G29294" s="1"/>
      <c r="J29294" s="2"/>
      <c r="K29294" s="2"/>
    </row>
    <row r="29295" spans="4:11">
      <c r="D29295" s="1"/>
      <c r="E29295" s="1"/>
      <c r="F29295" s="1"/>
      <c r="G29295" s="1"/>
      <c r="J29295" s="2"/>
      <c r="K29295" s="2"/>
    </row>
    <row r="29296" spans="4:11">
      <c r="D29296" s="1"/>
      <c r="E29296" s="1"/>
      <c r="F29296" s="1"/>
      <c r="G29296" s="1"/>
      <c r="J29296" s="2"/>
      <c r="K29296" s="2"/>
    </row>
    <row r="29297" spans="4:11">
      <c r="D29297" s="1"/>
      <c r="E29297" s="1"/>
      <c r="F29297" s="1"/>
      <c r="G29297" s="1"/>
      <c r="J29297" s="2"/>
      <c r="K29297" s="2"/>
    </row>
    <row r="29298" spans="4:11">
      <c r="D29298" s="1"/>
      <c r="E29298" s="1"/>
      <c r="F29298" s="1"/>
      <c r="G29298" s="1"/>
      <c r="J29298" s="2"/>
      <c r="K29298" s="2"/>
    </row>
    <row r="29299" spans="4:11">
      <c r="D29299" s="1"/>
      <c r="E29299" s="1"/>
      <c r="F29299" s="1"/>
      <c r="G29299" s="1"/>
      <c r="J29299" s="2"/>
      <c r="K29299" s="2"/>
    </row>
    <row r="29300" spans="4:11">
      <c r="D29300" s="1"/>
      <c r="E29300" s="1"/>
      <c r="F29300" s="1"/>
      <c r="G29300" s="1"/>
      <c r="J29300" s="2"/>
      <c r="K29300" s="2"/>
    </row>
    <row r="29301" spans="4:11">
      <c r="D29301" s="1"/>
      <c r="E29301" s="1"/>
      <c r="F29301" s="1"/>
      <c r="G29301" s="1"/>
      <c r="J29301" s="2"/>
      <c r="K29301" s="2"/>
    </row>
    <row r="29302" spans="4:11">
      <c r="D29302" s="1"/>
      <c r="E29302" s="1"/>
      <c r="F29302" s="1"/>
      <c r="G29302" s="1"/>
      <c r="J29302" s="2"/>
      <c r="K29302" s="2"/>
    </row>
    <row r="29303" spans="4:11">
      <c r="D29303" s="1"/>
      <c r="E29303" s="1"/>
      <c r="F29303" s="1"/>
      <c r="G29303" s="1"/>
      <c r="J29303" s="2"/>
      <c r="K29303" s="2"/>
    </row>
    <row r="29304" spans="4:11">
      <c r="D29304" s="1"/>
      <c r="E29304" s="1"/>
      <c r="F29304" s="1"/>
      <c r="G29304" s="1"/>
      <c r="J29304" s="2"/>
      <c r="K29304" s="2"/>
    </row>
    <row r="29305" spans="4:11">
      <c r="D29305" s="1"/>
      <c r="E29305" s="1"/>
      <c r="F29305" s="1"/>
      <c r="G29305" s="1"/>
      <c r="J29305" s="2"/>
      <c r="K29305" s="2"/>
    </row>
    <row r="29306" spans="4:11">
      <c r="D29306" s="1"/>
      <c r="E29306" s="1"/>
      <c r="F29306" s="1"/>
      <c r="G29306" s="1"/>
      <c r="J29306" s="2"/>
      <c r="K29306" s="2"/>
    </row>
    <row r="29307" spans="4:11">
      <c r="D29307" s="1"/>
      <c r="E29307" s="1"/>
      <c r="F29307" s="1"/>
      <c r="G29307" s="1"/>
      <c r="J29307" s="2"/>
      <c r="K29307" s="2"/>
    </row>
    <row r="29308" spans="4:11">
      <c r="D29308" s="1"/>
      <c r="E29308" s="1"/>
      <c r="F29308" s="1"/>
      <c r="G29308" s="1"/>
      <c r="J29308" s="2"/>
      <c r="K29308" s="2"/>
    </row>
    <row r="29309" spans="4:11">
      <c r="D29309" s="1"/>
      <c r="E29309" s="1"/>
      <c r="F29309" s="1"/>
      <c r="G29309" s="1"/>
      <c r="J29309" s="2"/>
      <c r="K29309" s="2"/>
    </row>
    <row r="29310" spans="4:11">
      <c r="D29310" s="1"/>
      <c r="E29310" s="1"/>
      <c r="F29310" s="1"/>
      <c r="G29310" s="1"/>
      <c r="J29310" s="2"/>
      <c r="K29310" s="2"/>
    </row>
    <row r="29311" spans="4:11">
      <c r="D29311" s="1"/>
      <c r="E29311" s="1"/>
      <c r="F29311" s="1"/>
      <c r="G29311" s="1"/>
      <c r="J29311" s="2"/>
      <c r="K29311" s="2"/>
    </row>
    <row r="29312" spans="4:11">
      <c r="D29312" s="1"/>
      <c r="E29312" s="1"/>
      <c r="F29312" s="1"/>
      <c r="G29312" s="1"/>
      <c r="J29312" s="2"/>
      <c r="K29312" s="2"/>
    </row>
    <row r="29313" spans="4:11">
      <c r="D29313" s="1"/>
      <c r="E29313" s="1"/>
      <c r="F29313" s="1"/>
      <c r="G29313" s="1"/>
      <c r="J29313" s="2"/>
      <c r="K29313" s="2"/>
    </row>
    <row r="29314" spans="4:11">
      <c r="D29314" s="1"/>
      <c r="E29314" s="1"/>
      <c r="F29314" s="1"/>
      <c r="G29314" s="1"/>
      <c r="J29314" s="2"/>
      <c r="K29314" s="2"/>
    </row>
    <row r="29315" spans="4:11">
      <c r="D29315" s="1"/>
      <c r="E29315" s="1"/>
      <c r="F29315" s="1"/>
      <c r="G29315" s="1"/>
      <c r="J29315" s="2"/>
      <c r="K29315" s="2"/>
    </row>
    <row r="29316" spans="4:11">
      <c r="D29316" s="1"/>
      <c r="E29316" s="1"/>
      <c r="F29316" s="1"/>
      <c r="G29316" s="1"/>
      <c r="J29316" s="2"/>
      <c r="K29316" s="2"/>
    </row>
    <row r="29317" spans="4:11">
      <c r="D29317" s="1"/>
      <c r="E29317" s="1"/>
      <c r="F29317" s="1"/>
      <c r="G29317" s="1"/>
      <c r="J29317" s="2"/>
      <c r="K29317" s="2"/>
    </row>
    <row r="29318" spans="4:11">
      <c r="D29318" s="1"/>
      <c r="E29318" s="1"/>
      <c r="F29318" s="1"/>
      <c r="G29318" s="1"/>
      <c r="J29318" s="2"/>
      <c r="K29318" s="2"/>
    </row>
    <row r="29319" spans="4:11">
      <c r="D29319" s="1"/>
      <c r="E29319" s="1"/>
      <c r="F29319" s="1"/>
      <c r="G29319" s="1"/>
      <c r="J29319" s="2"/>
      <c r="K29319" s="2"/>
    </row>
    <row r="29320" spans="4:11">
      <c r="D29320" s="1"/>
      <c r="E29320" s="1"/>
      <c r="F29320" s="1"/>
      <c r="G29320" s="1"/>
      <c r="J29320" s="2"/>
      <c r="K29320" s="2"/>
    </row>
    <row r="29321" spans="4:11">
      <c r="D29321" s="1"/>
      <c r="E29321" s="1"/>
      <c r="F29321" s="1"/>
      <c r="G29321" s="1"/>
      <c r="J29321" s="2"/>
      <c r="K29321" s="2"/>
    </row>
    <row r="29322" spans="4:11">
      <c r="D29322" s="1"/>
      <c r="E29322" s="1"/>
      <c r="F29322" s="1"/>
      <c r="G29322" s="1"/>
      <c r="J29322" s="2"/>
      <c r="K29322" s="2"/>
    </row>
    <row r="29323" spans="4:11">
      <c r="D29323" s="1"/>
      <c r="E29323" s="1"/>
      <c r="F29323" s="1"/>
      <c r="G29323" s="1"/>
      <c r="J29323" s="2"/>
      <c r="K29323" s="2"/>
    </row>
    <row r="29324" spans="4:11">
      <c r="D29324" s="1"/>
      <c r="E29324" s="1"/>
      <c r="F29324" s="1"/>
      <c r="G29324" s="1"/>
      <c r="J29324" s="2"/>
      <c r="K29324" s="2"/>
    </row>
    <row r="29325" spans="4:11">
      <c r="D29325" s="1"/>
      <c r="E29325" s="1"/>
      <c r="F29325" s="1"/>
      <c r="G29325" s="1"/>
      <c r="J29325" s="2"/>
      <c r="K29325" s="2"/>
    </row>
    <row r="29326" spans="4:11">
      <c r="D29326" s="1"/>
      <c r="E29326" s="1"/>
      <c r="F29326" s="1"/>
      <c r="G29326" s="1"/>
      <c r="J29326" s="2"/>
      <c r="K29326" s="2"/>
    </row>
    <row r="29327" spans="4:11">
      <c r="D29327" s="1"/>
      <c r="E29327" s="1"/>
      <c r="F29327" s="1"/>
      <c r="G29327" s="1"/>
      <c r="J29327" s="2"/>
      <c r="K29327" s="2"/>
    </row>
    <row r="29328" spans="4:11">
      <c r="D29328" s="1"/>
      <c r="E29328" s="1"/>
      <c r="F29328" s="1"/>
      <c r="G29328" s="1"/>
      <c r="J29328" s="2"/>
      <c r="K29328" s="2"/>
    </row>
    <row r="29329" spans="4:11">
      <c r="D29329" s="1"/>
      <c r="E29329" s="1"/>
      <c r="F29329" s="1"/>
      <c r="G29329" s="1"/>
      <c r="J29329" s="2"/>
      <c r="K29329" s="2"/>
    </row>
    <row r="29330" spans="4:11">
      <c r="D29330" s="1"/>
      <c r="E29330" s="1"/>
      <c r="F29330" s="1"/>
      <c r="G29330" s="1"/>
      <c r="J29330" s="2"/>
      <c r="K29330" s="2"/>
    </row>
    <row r="29331" spans="4:11">
      <c r="D29331" s="1"/>
      <c r="E29331" s="1"/>
      <c r="F29331" s="1"/>
      <c r="G29331" s="1"/>
      <c r="J29331" s="2"/>
      <c r="K29331" s="2"/>
    </row>
    <row r="29332" spans="4:11">
      <c r="D29332" s="1"/>
      <c r="E29332" s="1"/>
      <c r="F29332" s="1"/>
      <c r="G29332" s="1"/>
      <c r="J29332" s="2"/>
      <c r="K29332" s="2"/>
    </row>
    <row r="29333" spans="4:11">
      <c r="D29333" s="1"/>
      <c r="E29333" s="1"/>
      <c r="F29333" s="1"/>
      <c r="G29333" s="1"/>
      <c r="J29333" s="2"/>
      <c r="K29333" s="2"/>
    </row>
    <row r="29334" spans="4:11">
      <c r="D29334" s="1"/>
      <c r="E29334" s="1"/>
      <c r="F29334" s="1"/>
      <c r="G29334" s="1"/>
      <c r="J29334" s="2"/>
      <c r="K29334" s="2"/>
    </row>
    <row r="29335" spans="4:11">
      <c r="D29335" s="1"/>
      <c r="E29335" s="1"/>
      <c r="F29335" s="1"/>
      <c r="G29335" s="1"/>
      <c r="J29335" s="2"/>
      <c r="K29335" s="2"/>
    </row>
    <row r="29336" spans="4:11">
      <c r="D29336" s="1"/>
      <c r="E29336" s="1"/>
      <c r="F29336" s="1"/>
      <c r="G29336" s="1"/>
      <c r="J29336" s="2"/>
      <c r="K29336" s="2"/>
    </row>
    <row r="29337" spans="4:11">
      <c r="D29337" s="1"/>
      <c r="E29337" s="1"/>
      <c r="F29337" s="1"/>
      <c r="G29337" s="1"/>
      <c r="J29337" s="2"/>
      <c r="K29337" s="2"/>
    </row>
    <row r="29338" spans="4:11">
      <c r="D29338" s="1"/>
      <c r="E29338" s="1"/>
      <c r="F29338" s="1"/>
      <c r="G29338" s="1"/>
      <c r="J29338" s="2"/>
      <c r="K29338" s="2"/>
    </row>
    <row r="29339" spans="4:11">
      <c r="D29339" s="1"/>
      <c r="E29339" s="1"/>
      <c r="F29339" s="1"/>
      <c r="G29339" s="1"/>
      <c r="J29339" s="2"/>
      <c r="K29339" s="2"/>
    </row>
    <row r="29340" spans="4:11">
      <c r="D29340" s="1"/>
      <c r="E29340" s="1"/>
      <c r="F29340" s="1"/>
      <c r="G29340" s="1"/>
      <c r="J29340" s="2"/>
      <c r="K29340" s="2"/>
    </row>
    <row r="29341" spans="4:11">
      <c r="D29341" s="1"/>
      <c r="E29341" s="1"/>
      <c r="F29341" s="1"/>
      <c r="G29341" s="1"/>
      <c r="J29341" s="2"/>
      <c r="K29341" s="2"/>
    </row>
    <row r="29342" spans="4:11">
      <c r="D29342" s="1"/>
      <c r="E29342" s="1"/>
      <c r="F29342" s="1"/>
      <c r="G29342" s="1"/>
      <c r="J29342" s="2"/>
      <c r="K29342" s="2"/>
    </row>
    <row r="29343" spans="4:11">
      <c r="D29343" s="1"/>
      <c r="E29343" s="1"/>
      <c r="F29343" s="1"/>
      <c r="G29343" s="1"/>
      <c r="J29343" s="2"/>
      <c r="K29343" s="2"/>
    </row>
    <row r="29344" spans="4:11">
      <c r="D29344" s="1"/>
      <c r="E29344" s="1"/>
      <c r="F29344" s="1"/>
      <c r="G29344" s="1"/>
      <c r="J29344" s="2"/>
      <c r="K29344" s="2"/>
    </row>
    <row r="29345" spans="4:11">
      <c r="D29345" s="1"/>
      <c r="E29345" s="1"/>
      <c r="F29345" s="1"/>
      <c r="G29345" s="1"/>
      <c r="J29345" s="2"/>
      <c r="K29345" s="2"/>
    </row>
    <row r="29346" spans="4:11">
      <c r="D29346" s="1"/>
      <c r="E29346" s="1"/>
      <c r="F29346" s="1"/>
      <c r="G29346" s="1"/>
      <c r="J29346" s="2"/>
      <c r="K29346" s="2"/>
    </row>
    <row r="29347" spans="4:11">
      <c r="D29347" s="1"/>
      <c r="E29347" s="1"/>
      <c r="F29347" s="1"/>
      <c r="G29347" s="1"/>
      <c r="J29347" s="2"/>
      <c r="K29347" s="2"/>
    </row>
    <row r="29348" spans="4:11">
      <c r="D29348" s="1"/>
      <c r="E29348" s="1"/>
      <c r="F29348" s="1"/>
      <c r="G29348" s="1"/>
      <c r="J29348" s="2"/>
      <c r="K29348" s="2"/>
    </row>
    <row r="29349" spans="4:11">
      <c r="D29349" s="1"/>
      <c r="E29349" s="1"/>
      <c r="F29349" s="1"/>
      <c r="G29349" s="1"/>
      <c r="J29349" s="2"/>
      <c r="K29349" s="2"/>
    </row>
    <row r="29350" spans="4:11">
      <c r="D29350" s="1"/>
      <c r="E29350" s="1"/>
      <c r="F29350" s="1"/>
      <c r="G29350" s="1"/>
      <c r="J29350" s="2"/>
      <c r="K29350" s="2"/>
    </row>
    <row r="29351" spans="4:11">
      <c r="D29351" s="1"/>
      <c r="E29351" s="1"/>
      <c r="F29351" s="1"/>
      <c r="G29351" s="1"/>
      <c r="J29351" s="2"/>
      <c r="K29351" s="2"/>
    </row>
    <row r="29352" spans="4:11">
      <c r="D29352" s="1"/>
      <c r="E29352" s="1"/>
      <c r="F29352" s="1"/>
      <c r="G29352" s="1"/>
      <c r="J29352" s="2"/>
      <c r="K29352" s="2"/>
    </row>
    <row r="29353" spans="4:11">
      <c r="D29353" s="1"/>
      <c r="E29353" s="1"/>
      <c r="F29353" s="1"/>
      <c r="G29353" s="1"/>
      <c r="J29353" s="2"/>
      <c r="K29353" s="2"/>
    </row>
    <row r="29354" spans="4:11">
      <c r="D29354" s="1"/>
      <c r="E29354" s="1"/>
      <c r="F29354" s="1"/>
      <c r="G29354" s="1"/>
      <c r="J29354" s="2"/>
      <c r="K29354" s="2"/>
    </row>
    <row r="29355" spans="4:11">
      <c r="D29355" s="1"/>
      <c r="E29355" s="1"/>
      <c r="F29355" s="1"/>
      <c r="G29355" s="1"/>
      <c r="J29355" s="2"/>
      <c r="K29355" s="2"/>
    </row>
    <row r="29356" spans="4:11">
      <c r="D29356" s="1"/>
      <c r="E29356" s="1"/>
      <c r="F29356" s="1"/>
      <c r="G29356" s="1"/>
      <c r="J29356" s="2"/>
      <c r="K29356" s="2"/>
    </row>
    <row r="29357" spans="4:11">
      <c r="D29357" s="1"/>
      <c r="E29357" s="1"/>
      <c r="F29357" s="1"/>
      <c r="G29357" s="1"/>
      <c r="J29357" s="2"/>
      <c r="K29357" s="2"/>
    </row>
    <row r="29358" spans="4:11">
      <c r="D29358" s="1"/>
      <c r="E29358" s="1"/>
      <c r="F29358" s="1"/>
      <c r="G29358" s="1"/>
      <c r="J29358" s="2"/>
      <c r="K29358" s="2"/>
    </row>
    <row r="29359" spans="4:11">
      <c r="D29359" s="1"/>
      <c r="E29359" s="1"/>
      <c r="F29359" s="1"/>
      <c r="G29359" s="1"/>
      <c r="J29359" s="2"/>
      <c r="K29359" s="2"/>
    </row>
    <row r="29360" spans="4:11">
      <c r="D29360" s="1"/>
      <c r="E29360" s="1"/>
      <c r="F29360" s="1"/>
      <c r="G29360" s="1"/>
      <c r="J29360" s="2"/>
      <c r="K29360" s="2"/>
    </row>
    <row r="29361" spans="4:11">
      <c r="D29361" s="1"/>
      <c r="E29361" s="1"/>
      <c r="F29361" s="1"/>
      <c r="G29361" s="1"/>
      <c r="J29361" s="2"/>
      <c r="K29361" s="2"/>
    </row>
    <row r="29362" spans="4:11">
      <c r="D29362" s="1"/>
      <c r="E29362" s="1"/>
      <c r="F29362" s="1"/>
      <c r="G29362" s="1"/>
      <c r="J29362" s="2"/>
      <c r="K29362" s="2"/>
    </row>
    <row r="29363" spans="4:11">
      <c r="D29363" s="1"/>
      <c r="E29363" s="1"/>
      <c r="F29363" s="1"/>
      <c r="G29363" s="1"/>
      <c r="J29363" s="2"/>
      <c r="K29363" s="2"/>
    </row>
    <row r="29364" spans="4:11">
      <c r="D29364" s="1"/>
      <c r="E29364" s="1"/>
      <c r="F29364" s="1"/>
      <c r="G29364" s="1"/>
      <c r="J29364" s="2"/>
      <c r="K29364" s="2"/>
    </row>
    <row r="29365" spans="4:11">
      <c r="D29365" s="1"/>
      <c r="E29365" s="1"/>
      <c r="F29365" s="1"/>
      <c r="G29365" s="1"/>
      <c r="J29365" s="2"/>
      <c r="K29365" s="2"/>
    </row>
    <row r="29366" spans="4:11">
      <c r="D29366" s="1"/>
      <c r="E29366" s="1"/>
      <c r="F29366" s="1"/>
      <c r="G29366" s="1"/>
      <c r="J29366" s="2"/>
      <c r="K29366" s="2"/>
    </row>
    <row r="29367" spans="4:11">
      <c r="D29367" s="1"/>
      <c r="E29367" s="1"/>
      <c r="F29367" s="1"/>
      <c r="G29367" s="1"/>
      <c r="J29367" s="2"/>
      <c r="K29367" s="2"/>
    </row>
    <row r="29368" spans="4:11">
      <c r="D29368" s="1"/>
      <c r="E29368" s="1"/>
      <c r="F29368" s="1"/>
      <c r="G29368" s="1"/>
      <c r="J29368" s="2"/>
      <c r="K29368" s="2"/>
    </row>
    <row r="29369" spans="4:11">
      <c r="D29369" s="1"/>
      <c r="E29369" s="1"/>
      <c r="F29369" s="1"/>
      <c r="G29369" s="1"/>
      <c r="J29369" s="2"/>
      <c r="K29369" s="2"/>
    </row>
    <row r="29370" spans="4:11">
      <c r="D29370" s="1"/>
      <c r="E29370" s="1"/>
      <c r="F29370" s="1"/>
      <c r="G29370" s="1"/>
      <c r="J29370" s="2"/>
      <c r="K29370" s="2"/>
    </row>
    <row r="29371" spans="4:11">
      <c r="D29371" s="1"/>
      <c r="E29371" s="1"/>
      <c r="F29371" s="1"/>
      <c r="G29371" s="1"/>
      <c r="J29371" s="2"/>
      <c r="K29371" s="2"/>
    </row>
    <row r="29372" spans="4:11">
      <c r="D29372" s="1"/>
      <c r="E29372" s="1"/>
      <c r="F29372" s="1"/>
      <c r="G29372" s="1"/>
      <c r="J29372" s="2"/>
      <c r="K29372" s="2"/>
    </row>
    <row r="29373" spans="4:11">
      <c r="D29373" s="1"/>
      <c r="E29373" s="1"/>
      <c r="F29373" s="1"/>
      <c r="G29373" s="1"/>
      <c r="J29373" s="2"/>
      <c r="K29373" s="2"/>
    </row>
    <row r="29374" spans="4:11">
      <c r="D29374" s="1"/>
      <c r="E29374" s="1"/>
      <c r="F29374" s="1"/>
      <c r="G29374" s="1"/>
      <c r="J29374" s="2"/>
      <c r="K29374" s="2"/>
    </row>
    <row r="29375" spans="4:11">
      <c r="D29375" s="1"/>
      <c r="E29375" s="1"/>
      <c r="F29375" s="1"/>
      <c r="G29375" s="1"/>
      <c r="J29375" s="2"/>
      <c r="K29375" s="2"/>
    </row>
    <row r="29376" spans="4:11">
      <c r="D29376" s="1"/>
      <c r="E29376" s="1"/>
      <c r="F29376" s="1"/>
      <c r="G29376" s="1"/>
      <c r="J29376" s="2"/>
      <c r="K29376" s="2"/>
    </row>
    <row r="29377" spans="4:11">
      <c r="D29377" s="1"/>
      <c r="E29377" s="1"/>
      <c r="F29377" s="1"/>
      <c r="G29377" s="1"/>
      <c r="J29377" s="2"/>
      <c r="K29377" s="2"/>
    </row>
    <row r="29378" spans="4:11">
      <c r="D29378" s="1"/>
      <c r="E29378" s="1"/>
      <c r="F29378" s="1"/>
      <c r="G29378" s="1"/>
      <c r="J29378" s="2"/>
      <c r="K29378" s="2"/>
    </row>
    <row r="29379" spans="4:11">
      <c r="D29379" s="1"/>
      <c r="E29379" s="1"/>
      <c r="F29379" s="1"/>
      <c r="G29379" s="1"/>
      <c r="J29379" s="2"/>
      <c r="K29379" s="2"/>
    </row>
    <row r="29380" spans="4:11">
      <c r="D29380" s="1"/>
      <c r="E29380" s="1"/>
      <c r="F29380" s="1"/>
      <c r="G29380" s="1"/>
      <c r="J29380" s="2"/>
      <c r="K29380" s="2"/>
    </row>
    <row r="29381" spans="4:11">
      <c r="D29381" s="1"/>
      <c r="E29381" s="1"/>
      <c r="F29381" s="1"/>
      <c r="G29381" s="1"/>
      <c r="J29381" s="2"/>
      <c r="K29381" s="2"/>
    </row>
    <row r="29382" spans="4:11">
      <c r="D29382" s="1"/>
      <c r="E29382" s="1"/>
      <c r="F29382" s="1"/>
      <c r="G29382" s="1"/>
      <c r="J29382" s="2"/>
      <c r="K29382" s="2"/>
    </row>
    <row r="29383" spans="4:11">
      <c r="D29383" s="1"/>
      <c r="E29383" s="1"/>
      <c r="F29383" s="1"/>
      <c r="G29383" s="1"/>
      <c r="J29383" s="2"/>
      <c r="K29383" s="2"/>
    </row>
    <row r="29384" spans="4:11">
      <c r="D29384" s="1"/>
      <c r="E29384" s="1"/>
      <c r="F29384" s="1"/>
      <c r="G29384" s="1"/>
      <c r="J29384" s="2"/>
      <c r="K29384" s="2"/>
    </row>
    <row r="29385" spans="4:11">
      <c r="D29385" s="1"/>
      <c r="E29385" s="1"/>
      <c r="F29385" s="1"/>
      <c r="G29385" s="1"/>
      <c r="J29385" s="2"/>
      <c r="K29385" s="2"/>
    </row>
    <row r="29386" spans="4:11">
      <c r="D29386" s="1"/>
      <c r="E29386" s="1"/>
      <c r="F29386" s="1"/>
      <c r="G29386" s="1"/>
      <c r="J29386" s="2"/>
      <c r="K29386" s="2"/>
    </row>
    <row r="29387" spans="4:11">
      <c r="D29387" s="1"/>
      <c r="E29387" s="1"/>
      <c r="F29387" s="1"/>
      <c r="G29387" s="1"/>
      <c r="J29387" s="2"/>
      <c r="K29387" s="2"/>
    </row>
    <row r="29388" spans="4:11">
      <c r="D29388" s="1"/>
      <c r="E29388" s="1"/>
      <c r="F29388" s="1"/>
      <c r="G29388" s="1"/>
      <c r="J29388" s="2"/>
      <c r="K29388" s="2"/>
    </row>
    <row r="29389" spans="4:11">
      <c r="D29389" s="1"/>
      <c r="E29389" s="1"/>
      <c r="F29389" s="1"/>
      <c r="G29389" s="1"/>
      <c r="J29389" s="2"/>
      <c r="K29389" s="2"/>
    </row>
    <row r="29390" spans="4:11">
      <c r="D29390" s="1"/>
      <c r="E29390" s="1"/>
      <c r="F29390" s="1"/>
      <c r="G29390" s="1"/>
      <c r="J29390" s="2"/>
      <c r="K29390" s="2"/>
    </row>
    <row r="29391" spans="4:11">
      <c r="D29391" s="1"/>
      <c r="E29391" s="1"/>
      <c r="F29391" s="1"/>
      <c r="G29391" s="1"/>
      <c r="J29391" s="2"/>
      <c r="K29391" s="2"/>
    </row>
    <row r="29392" spans="4:11">
      <c r="D29392" s="1"/>
      <c r="E29392" s="1"/>
      <c r="F29392" s="1"/>
      <c r="G29392" s="1"/>
      <c r="J29392" s="2"/>
      <c r="K29392" s="2"/>
    </row>
    <row r="29393" spans="4:11">
      <c r="D29393" s="1"/>
      <c r="E29393" s="1"/>
      <c r="F29393" s="1"/>
      <c r="G29393" s="1"/>
      <c r="J29393" s="2"/>
      <c r="K29393" s="2"/>
    </row>
    <row r="29394" spans="4:11">
      <c r="D29394" s="1"/>
      <c r="E29394" s="1"/>
      <c r="F29394" s="1"/>
      <c r="G29394" s="1"/>
      <c r="J29394" s="2"/>
      <c r="K29394" s="2"/>
    </row>
    <row r="29395" spans="4:11">
      <c r="D29395" s="1"/>
      <c r="E29395" s="1"/>
      <c r="F29395" s="1"/>
      <c r="G29395" s="1"/>
      <c r="J29395" s="2"/>
      <c r="K29395" s="2"/>
    </row>
    <row r="29396" spans="4:11">
      <c r="D29396" s="1"/>
      <c r="E29396" s="1"/>
      <c r="F29396" s="1"/>
      <c r="G29396" s="1"/>
      <c r="J29396" s="2"/>
      <c r="K29396" s="2"/>
    </row>
    <row r="29397" spans="4:11">
      <c r="D29397" s="1"/>
      <c r="E29397" s="1"/>
      <c r="F29397" s="1"/>
      <c r="G29397" s="1"/>
      <c r="J29397" s="2"/>
      <c r="K29397" s="2"/>
    </row>
    <row r="29398" spans="4:11">
      <c r="D29398" s="1"/>
      <c r="E29398" s="1"/>
      <c r="F29398" s="1"/>
      <c r="G29398" s="1"/>
      <c r="J29398" s="2"/>
      <c r="K29398" s="2"/>
    </row>
    <row r="29399" spans="4:11">
      <c r="D29399" s="1"/>
      <c r="E29399" s="1"/>
      <c r="F29399" s="1"/>
      <c r="G29399" s="1"/>
      <c r="J29399" s="2"/>
      <c r="K29399" s="2"/>
    </row>
    <row r="29400" spans="4:11">
      <c r="D29400" s="1"/>
      <c r="E29400" s="1"/>
      <c r="F29400" s="1"/>
      <c r="G29400" s="1"/>
      <c r="J29400" s="2"/>
      <c r="K29400" s="2"/>
    </row>
    <row r="29401" spans="4:11">
      <c r="D29401" s="1"/>
      <c r="E29401" s="1"/>
      <c r="F29401" s="1"/>
      <c r="G29401" s="1"/>
      <c r="J29401" s="2"/>
      <c r="K29401" s="2"/>
    </row>
    <row r="29402" spans="4:11">
      <c r="D29402" s="1"/>
      <c r="E29402" s="1"/>
      <c r="F29402" s="1"/>
      <c r="G29402" s="1"/>
      <c r="J29402" s="2"/>
      <c r="K29402" s="2"/>
    </row>
    <row r="29403" spans="4:11">
      <c r="D29403" s="1"/>
      <c r="E29403" s="1"/>
      <c r="F29403" s="1"/>
      <c r="G29403" s="1"/>
      <c r="J29403" s="2"/>
      <c r="K29403" s="2"/>
    </row>
    <row r="29404" spans="4:11">
      <c r="D29404" s="1"/>
      <c r="E29404" s="1"/>
      <c r="F29404" s="1"/>
      <c r="G29404" s="1"/>
      <c r="J29404" s="2"/>
      <c r="K29404" s="2"/>
    </row>
    <row r="29405" spans="4:11">
      <c r="D29405" s="1"/>
      <c r="E29405" s="1"/>
      <c r="F29405" s="1"/>
      <c r="G29405" s="1"/>
      <c r="J29405" s="2"/>
      <c r="K29405" s="2"/>
    </row>
    <row r="29406" spans="4:11">
      <c r="D29406" s="1"/>
      <c r="E29406" s="1"/>
      <c r="F29406" s="1"/>
      <c r="G29406" s="1"/>
      <c r="J29406" s="2"/>
      <c r="K29406" s="2"/>
    </row>
    <row r="29407" spans="4:11">
      <c r="D29407" s="1"/>
      <c r="E29407" s="1"/>
      <c r="F29407" s="1"/>
      <c r="G29407" s="1"/>
      <c r="J29407" s="2"/>
      <c r="K29407" s="2"/>
    </row>
    <row r="29408" spans="4:11">
      <c r="D29408" s="1"/>
      <c r="E29408" s="1"/>
      <c r="F29408" s="1"/>
      <c r="G29408" s="1"/>
      <c r="J29408" s="2"/>
      <c r="K29408" s="2"/>
    </row>
    <row r="29409" spans="4:11">
      <c r="D29409" s="1"/>
      <c r="E29409" s="1"/>
      <c r="F29409" s="1"/>
      <c r="G29409" s="1"/>
      <c r="J29409" s="2"/>
      <c r="K29409" s="2"/>
    </row>
    <row r="29410" spans="4:11">
      <c r="D29410" s="1"/>
      <c r="E29410" s="1"/>
      <c r="F29410" s="1"/>
      <c r="G29410" s="1"/>
      <c r="J29410" s="2"/>
      <c r="K29410" s="2"/>
    </row>
    <row r="29411" spans="4:11">
      <c r="D29411" s="1"/>
      <c r="E29411" s="1"/>
      <c r="F29411" s="1"/>
      <c r="G29411" s="1"/>
      <c r="J29411" s="2"/>
      <c r="K29411" s="2"/>
    </row>
    <row r="29412" spans="4:11">
      <c r="D29412" s="1"/>
      <c r="E29412" s="1"/>
      <c r="F29412" s="1"/>
      <c r="G29412" s="1"/>
      <c r="J29412" s="2"/>
      <c r="K29412" s="2"/>
    </row>
    <row r="29413" spans="4:11">
      <c r="D29413" s="1"/>
      <c r="E29413" s="1"/>
      <c r="F29413" s="1"/>
      <c r="G29413" s="1"/>
      <c r="J29413" s="2"/>
      <c r="K29413" s="2"/>
    </row>
    <row r="29414" spans="4:11">
      <c r="D29414" s="1"/>
      <c r="E29414" s="1"/>
      <c r="F29414" s="1"/>
      <c r="G29414" s="1"/>
      <c r="J29414" s="2"/>
      <c r="K29414" s="2"/>
    </row>
    <row r="29415" spans="4:11">
      <c r="D29415" s="1"/>
      <c r="E29415" s="1"/>
      <c r="F29415" s="1"/>
      <c r="G29415" s="1"/>
      <c r="J29415" s="2"/>
      <c r="K29415" s="2"/>
    </row>
    <row r="29416" spans="4:11">
      <c r="D29416" s="1"/>
      <c r="E29416" s="1"/>
      <c r="F29416" s="1"/>
      <c r="G29416" s="1"/>
      <c r="J29416" s="2"/>
      <c r="K29416" s="2"/>
    </row>
    <row r="29417" spans="4:11">
      <c r="D29417" s="1"/>
      <c r="E29417" s="1"/>
      <c r="F29417" s="1"/>
      <c r="G29417" s="1"/>
      <c r="J29417" s="2"/>
      <c r="K29417" s="2"/>
    </row>
    <row r="29418" spans="4:11">
      <c r="D29418" s="1"/>
      <c r="E29418" s="1"/>
      <c r="F29418" s="1"/>
      <c r="G29418" s="1"/>
      <c r="J29418" s="2"/>
      <c r="K29418" s="2"/>
    </row>
    <row r="29419" spans="4:11">
      <c r="D29419" s="1"/>
      <c r="E29419" s="1"/>
      <c r="F29419" s="1"/>
      <c r="G29419" s="1"/>
      <c r="J29419" s="2"/>
      <c r="K29419" s="2"/>
    </row>
    <row r="29420" spans="4:11">
      <c r="D29420" s="1"/>
      <c r="E29420" s="1"/>
      <c r="F29420" s="1"/>
      <c r="G29420" s="1"/>
      <c r="J29420" s="2"/>
      <c r="K29420" s="2"/>
    </row>
    <row r="29421" spans="4:11">
      <c r="D29421" s="1"/>
      <c r="E29421" s="1"/>
      <c r="F29421" s="1"/>
      <c r="G29421" s="1"/>
      <c r="J29421" s="2"/>
      <c r="K29421" s="2"/>
    </row>
    <row r="29422" spans="4:11">
      <c r="D29422" s="1"/>
      <c r="E29422" s="1"/>
      <c r="F29422" s="1"/>
      <c r="G29422" s="1"/>
      <c r="J29422" s="2"/>
      <c r="K29422" s="2"/>
    </row>
    <row r="29423" spans="4:11">
      <c r="D29423" s="1"/>
      <c r="E29423" s="1"/>
      <c r="F29423" s="1"/>
      <c r="G29423" s="1"/>
      <c r="J29423" s="2"/>
      <c r="K29423" s="2"/>
    </row>
    <row r="29424" spans="4:11">
      <c r="D29424" s="1"/>
      <c r="E29424" s="1"/>
      <c r="F29424" s="1"/>
      <c r="G29424" s="1"/>
      <c r="J29424" s="2"/>
      <c r="K29424" s="2"/>
    </row>
    <row r="29425" spans="4:11">
      <c r="D29425" s="1"/>
      <c r="E29425" s="1"/>
      <c r="F29425" s="1"/>
      <c r="G29425" s="1"/>
      <c r="J29425" s="2"/>
      <c r="K29425" s="2"/>
    </row>
    <row r="29426" spans="4:11">
      <c r="D29426" s="1"/>
      <c r="E29426" s="1"/>
      <c r="F29426" s="1"/>
      <c r="G29426" s="1"/>
      <c r="J29426" s="2"/>
      <c r="K29426" s="2"/>
    </row>
    <row r="29427" spans="4:11">
      <c r="D29427" s="1"/>
      <c r="E29427" s="1"/>
      <c r="F29427" s="1"/>
      <c r="G29427" s="1"/>
      <c r="J29427" s="2"/>
      <c r="K29427" s="2"/>
    </row>
    <row r="29428" spans="4:11">
      <c r="D29428" s="1"/>
      <c r="E29428" s="1"/>
      <c r="F29428" s="1"/>
      <c r="G29428" s="1"/>
      <c r="J29428" s="2"/>
      <c r="K29428" s="2"/>
    </row>
    <row r="29429" spans="4:11">
      <c r="D29429" s="1"/>
      <c r="E29429" s="1"/>
      <c r="F29429" s="1"/>
      <c r="G29429" s="1"/>
      <c r="J29429" s="2"/>
      <c r="K29429" s="2"/>
    </row>
    <row r="29430" spans="4:11">
      <c r="D29430" s="1"/>
      <c r="E29430" s="1"/>
      <c r="F29430" s="1"/>
      <c r="G29430" s="1"/>
      <c r="J29430" s="2"/>
      <c r="K29430" s="2"/>
    </row>
    <row r="29431" spans="4:11">
      <c r="D29431" s="1"/>
      <c r="E29431" s="1"/>
      <c r="F29431" s="1"/>
      <c r="G29431" s="1"/>
      <c r="J29431" s="2"/>
      <c r="K29431" s="2"/>
    </row>
    <row r="29432" spans="4:11">
      <c r="D29432" s="1"/>
      <c r="E29432" s="1"/>
      <c r="F29432" s="1"/>
      <c r="G29432" s="1"/>
      <c r="J29432" s="2"/>
      <c r="K29432" s="2"/>
    </row>
    <row r="29433" spans="4:11">
      <c r="D29433" s="1"/>
      <c r="E29433" s="1"/>
      <c r="F29433" s="1"/>
      <c r="G29433" s="1"/>
      <c r="J29433" s="2"/>
      <c r="K29433" s="2"/>
    </row>
    <row r="29434" spans="4:11">
      <c r="D29434" s="1"/>
      <c r="E29434" s="1"/>
      <c r="F29434" s="1"/>
      <c r="G29434" s="1"/>
      <c r="J29434" s="2"/>
      <c r="K29434" s="2"/>
    </row>
    <row r="29435" spans="4:11">
      <c r="D29435" s="1"/>
      <c r="E29435" s="1"/>
      <c r="F29435" s="1"/>
      <c r="G29435" s="1"/>
      <c r="J29435" s="2"/>
      <c r="K29435" s="2"/>
    </row>
    <row r="29436" spans="4:11">
      <c r="D29436" s="1"/>
      <c r="E29436" s="1"/>
      <c r="F29436" s="1"/>
      <c r="G29436" s="1"/>
      <c r="J29436" s="2"/>
      <c r="K29436" s="2"/>
    </row>
    <row r="29437" spans="4:11">
      <c r="D29437" s="1"/>
      <c r="E29437" s="1"/>
      <c r="F29437" s="1"/>
      <c r="G29437" s="1"/>
      <c r="J29437" s="2"/>
      <c r="K29437" s="2"/>
    </row>
    <row r="29438" spans="4:11">
      <c r="D29438" s="1"/>
      <c r="E29438" s="1"/>
      <c r="F29438" s="1"/>
      <c r="G29438" s="1"/>
      <c r="J29438" s="2"/>
      <c r="K29438" s="2"/>
    </row>
    <row r="29439" spans="4:11">
      <c r="D29439" s="1"/>
      <c r="E29439" s="1"/>
      <c r="F29439" s="1"/>
      <c r="G29439" s="1"/>
      <c r="J29439" s="2"/>
      <c r="K29439" s="2"/>
    </row>
    <row r="29440" spans="4:11">
      <c r="D29440" s="1"/>
      <c r="E29440" s="1"/>
      <c r="F29440" s="1"/>
      <c r="G29440" s="1"/>
      <c r="J29440" s="2"/>
      <c r="K29440" s="2"/>
    </row>
    <row r="29441" spans="4:11">
      <c r="D29441" s="1"/>
      <c r="E29441" s="1"/>
      <c r="F29441" s="1"/>
      <c r="G29441" s="1"/>
      <c r="J29441" s="2"/>
      <c r="K29441" s="2"/>
    </row>
    <row r="29442" spans="4:11">
      <c r="D29442" s="1"/>
      <c r="E29442" s="1"/>
      <c r="F29442" s="1"/>
      <c r="G29442" s="1"/>
      <c r="J29442" s="2"/>
      <c r="K29442" s="2"/>
    </row>
    <row r="29443" spans="4:11">
      <c r="D29443" s="1"/>
      <c r="E29443" s="1"/>
      <c r="F29443" s="1"/>
      <c r="G29443" s="1"/>
      <c r="J29443" s="2"/>
      <c r="K29443" s="2"/>
    </row>
    <row r="29444" spans="4:11">
      <c r="D29444" s="1"/>
      <c r="E29444" s="1"/>
      <c r="F29444" s="1"/>
      <c r="G29444" s="1"/>
      <c r="J29444" s="2"/>
      <c r="K29444" s="2"/>
    </row>
    <row r="29445" spans="4:11">
      <c r="D29445" s="1"/>
      <c r="E29445" s="1"/>
      <c r="F29445" s="1"/>
      <c r="G29445" s="1"/>
      <c r="J29445" s="2"/>
      <c r="K29445" s="2"/>
    </row>
    <row r="29446" spans="4:11">
      <c r="D29446" s="1"/>
      <c r="E29446" s="1"/>
      <c r="F29446" s="1"/>
      <c r="G29446" s="1"/>
      <c r="J29446" s="2"/>
      <c r="K29446" s="2"/>
    </row>
    <row r="29447" spans="4:11">
      <c r="D29447" s="1"/>
      <c r="E29447" s="1"/>
      <c r="F29447" s="1"/>
      <c r="G29447" s="1"/>
      <c r="J29447" s="2"/>
      <c r="K29447" s="2"/>
    </row>
    <row r="29448" spans="4:11">
      <c r="D29448" s="1"/>
      <c r="E29448" s="1"/>
      <c r="F29448" s="1"/>
      <c r="G29448" s="1"/>
      <c r="J29448" s="2"/>
      <c r="K29448" s="2"/>
    </row>
    <row r="29449" spans="4:11">
      <c r="D29449" s="1"/>
      <c r="E29449" s="1"/>
      <c r="F29449" s="1"/>
      <c r="G29449" s="1"/>
      <c r="J29449" s="2"/>
      <c r="K29449" s="2"/>
    </row>
    <row r="29450" spans="4:11">
      <c r="D29450" s="1"/>
      <c r="E29450" s="1"/>
      <c r="F29450" s="1"/>
      <c r="G29450" s="1"/>
      <c r="J29450" s="2"/>
      <c r="K29450" s="2"/>
    </row>
    <row r="29451" spans="4:11">
      <c r="D29451" s="1"/>
      <c r="E29451" s="1"/>
      <c r="F29451" s="1"/>
      <c r="G29451" s="1"/>
      <c r="J29451" s="2"/>
      <c r="K29451" s="2"/>
    </row>
    <row r="29452" spans="4:11">
      <c r="D29452" s="1"/>
      <c r="E29452" s="1"/>
      <c r="F29452" s="1"/>
      <c r="G29452" s="1"/>
      <c r="J29452" s="2"/>
      <c r="K29452" s="2"/>
    </row>
    <row r="29453" spans="4:11">
      <c r="D29453" s="1"/>
      <c r="E29453" s="1"/>
      <c r="F29453" s="1"/>
      <c r="G29453" s="1"/>
      <c r="J29453" s="2"/>
      <c r="K29453" s="2"/>
    </row>
    <row r="29454" spans="4:11">
      <c r="D29454" s="1"/>
      <c r="E29454" s="1"/>
      <c r="F29454" s="1"/>
      <c r="G29454" s="1"/>
      <c r="J29454" s="2"/>
      <c r="K29454" s="2"/>
    </row>
    <row r="29455" spans="4:11">
      <c r="D29455" s="1"/>
      <c r="E29455" s="1"/>
      <c r="F29455" s="1"/>
      <c r="G29455" s="1"/>
      <c r="J29455" s="2"/>
      <c r="K29455" s="2"/>
    </row>
    <row r="29456" spans="4:11">
      <c r="D29456" s="1"/>
      <c r="E29456" s="1"/>
      <c r="F29456" s="1"/>
      <c r="G29456" s="1"/>
      <c r="J29456" s="2"/>
      <c r="K29456" s="2"/>
    </row>
    <row r="29457" spans="4:11">
      <c r="D29457" s="1"/>
      <c r="E29457" s="1"/>
      <c r="F29457" s="1"/>
      <c r="G29457" s="1"/>
      <c r="J29457" s="2"/>
      <c r="K29457" s="2"/>
    </row>
    <row r="29458" spans="4:11">
      <c r="D29458" s="1"/>
      <c r="E29458" s="1"/>
      <c r="F29458" s="1"/>
      <c r="G29458" s="1"/>
      <c r="J29458" s="2"/>
      <c r="K29458" s="2"/>
    </row>
    <row r="29459" spans="4:11">
      <c r="D29459" s="1"/>
      <c r="E29459" s="1"/>
      <c r="F29459" s="1"/>
      <c r="G29459" s="1"/>
      <c r="J29459" s="2"/>
      <c r="K29459" s="2"/>
    </row>
    <row r="29460" spans="4:11">
      <c r="D29460" s="1"/>
      <c r="E29460" s="1"/>
      <c r="F29460" s="1"/>
      <c r="G29460" s="1"/>
      <c r="J29460" s="2"/>
      <c r="K29460" s="2"/>
    </row>
    <row r="29461" spans="4:11">
      <c r="D29461" s="1"/>
      <c r="E29461" s="1"/>
      <c r="F29461" s="1"/>
      <c r="G29461" s="1"/>
      <c r="J29461" s="2"/>
      <c r="K29461" s="2"/>
    </row>
    <row r="29462" spans="4:11">
      <c r="D29462" s="1"/>
      <c r="E29462" s="1"/>
      <c r="F29462" s="1"/>
      <c r="G29462" s="1"/>
      <c r="J29462" s="2"/>
      <c r="K29462" s="2"/>
    </row>
    <row r="29463" spans="4:11">
      <c r="D29463" s="1"/>
      <c r="E29463" s="1"/>
      <c r="F29463" s="1"/>
      <c r="G29463" s="1"/>
      <c r="J29463" s="2"/>
      <c r="K29463" s="2"/>
    </row>
    <row r="29464" spans="4:11">
      <c r="D29464" s="1"/>
      <c r="E29464" s="1"/>
      <c r="F29464" s="1"/>
      <c r="G29464" s="1"/>
      <c r="J29464" s="2"/>
      <c r="K29464" s="2"/>
    </row>
    <row r="29465" spans="4:11">
      <c r="D29465" s="1"/>
      <c r="E29465" s="1"/>
      <c r="F29465" s="1"/>
      <c r="G29465" s="1"/>
      <c r="J29465" s="2"/>
      <c r="K29465" s="2"/>
    </row>
    <row r="29466" spans="4:11">
      <c r="D29466" s="1"/>
      <c r="E29466" s="1"/>
      <c r="F29466" s="1"/>
      <c r="G29466" s="1"/>
      <c r="J29466" s="2"/>
      <c r="K29466" s="2"/>
    </row>
    <row r="29467" spans="4:11">
      <c r="D29467" s="1"/>
      <c r="E29467" s="1"/>
      <c r="F29467" s="1"/>
      <c r="G29467" s="1"/>
      <c r="J29467" s="2"/>
      <c r="K29467" s="2"/>
    </row>
    <row r="29468" spans="4:11">
      <c r="D29468" s="1"/>
      <c r="E29468" s="1"/>
      <c r="F29468" s="1"/>
      <c r="G29468" s="1"/>
      <c r="J29468" s="2"/>
      <c r="K29468" s="2"/>
    </row>
    <row r="29469" spans="4:11">
      <c r="D29469" s="1"/>
      <c r="E29469" s="1"/>
      <c r="F29469" s="1"/>
      <c r="G29469" s="1"/>
      <c r="J29469" s="2"/>
      <c r="K29469" s="2"/>
    </row>
    <row r="29470" spans="4:11">
      <c r="D29470" s="1"/>
      <c r="E29470" s="1"/>
      <c r="F29470" s="1"/>
      <c r="G29470" s="1"/>
      <c r="J29470" s="2"/>
      <c r="K29470" s="2"/>
    </row>
    <row r="29471" spans="4:11">
      <c r="D29471" s="1"/>
      <c r="E29471" s="1"/>
      <c r="F29471" s="1"/>
      <c r="G29471" s="1"/>
      <c r="J29471" s="2"/>
      <c r="K29471" s="2"/>
    </row>
    <row r="29472" spans="4:11">
      <c r="D29472" s="1"/>
      <c r="E29472" s="1"/>
      <c r="F29472" s="1"/>
      <c r="G29472" s="1"/>
      <c r="J29472" s="2"/>
      <c r="K29472" s="2"/>
    </row>
    <row r="29473" spans="4:11">
      <c r="D29473" s="1"/>
      <c r="E29473" s="1"/>
      <c r="F29473" s="1"/>
      <c r="G29473" s="1"/>
      <c r="J29473" s="2"/>
      <c r="K29473" s="2"/>
    </row>
    <row r="29474" spans="4:11">
      <c r="D29474" s="1"/>
      <c r="E29474" s="1"/>
      <c r="F29474" s="1"/>
      <c r="G29474" s="1"/>
      <c r="J29474" s="2"/>
      <c r="K29474" s="2"/>
    </row>
    <row r="29475" spans="4:11">
      <c r="D29475" s="1"/>
      <c r="E29475" s="1"/>
      <c r="F29475" s="1"/>
      <c r="G29475" s="1"/>
      <c r="J29475" s="2"/>
      <c r="K29475" s="2"/>
    </row>
    <row r="29476" spans="4:11">
      <c r="D29476" s="1"/>
      <c r="E29476" s="1"/>
      <c r="F29476" s="1"/>
      <c r="G29476" s="1"/>
      <c r="J29476" s="2"/>
      <c r="K29476" s="2"/>
    </row>
    <row r="29477" spans="4:11">
      <c r="D29477" s="1"/>
      <c r="E29477" s="1"/>
      <c r="F29477" s="1"/>
      <c r="G29477" s="1"/>
      <c r="J29477" s="2"/>
      <c r="K29477" s="2"/>
    </row>
    <row r="29478" spans="4:11">
      <c r="D29478" s="1"/>
      <c r="E29478" s="1"/>
      <c r="F29478" s="1"/>
      <c r="G29478" s="1"/>
      <c r="J29478" s="2"/>
      <c r="K29478" s="2"/>
    </row>
    <row r="29479" spans="4:11">
      <c r="D29479" s="1"/>
      <c r="E29479" s="1"/>
      <c r="F29479" s="1"/>
      <c r="G29479" s="1"/>
      <c r="J29479" s="2"/>
      <c r="K29479" s="2"/>
    </row>
    <row r="29480" spans="4:11">
      <c r="D29480" s="1"/>
      <c r="E29480" s="1"/>
      <c r="F29480" s="1"/>
      <c r="G29480" s="1"/>
      <c r="J29480" s="2"/>
      <c r="K29480" s="2"/>
    </row>
    <row r="29481" spans="4:11">
      <c r="D29481" s="1"/>
      <c r="E29481" s="1"/>
      <c r="F29481" s="1"/>
      <c r="G29481" s="1"/>
      <c r="J29481" s="2"/>
      <c r="K29481" s="2"/>
    </row>
    <row r="29482" spans="4:11">
      <c r="D29482" s="1"/>
      <c r="E29482" s="1"/>
      <c r="F29482" s="1"/>
      <c r="G29482" s="1"/>
      <c r="J29482" s="2"/>
      <c r="K29482" s="2"/>
    </row>
    <row r="29483" spans="4:11">
      <c r="D29483" s="1"/>
      <c r="E29483" s="1"/>
      <c r="F29483" s="1"/>
      <c r="G29483" s="1"/>
      <c r="J29483" s="2"/>
      <c r="K29483" s="2"/>
    </row>
    <row r="29484" spans="4:11">
      <c r="D29484" s="1"/>
      <c r="E29484" s="1"/>
      <c r="F29484" s="1"/>
      <c r="G29484" s="1"/>
      <c r="J29484" s="2"/>
      <c r="K29484" s="2"/>
    </row>
    <row r="29485" spans="4:11">
      <c r="D29485" s="1"/>
      <c r="E29485" s="1"/>
      <c r="F29485" s="1"/>
      <c r="G29485" s="1"/>
      <c r="J29485" s="2"/>
      <c r="K29485" s="2"/>
    </row>
    <row r="29486" spans="4:11">
      <c r="D29486" s="1"/>
      <c r="E29486" s="1"/>
      <c r="F29486" s="1"/>
      <c r="G29486" s="1"/>
      <c r="J29486" s="2"/>
      <c r="K29486" s="2"/>
    </row>
    <row r="29487" spans="4:11">
      <c r="D29487" s="1"/>
      <c r="E29487" s="1"/>
      <c r="F29487" s="1"/>
      <c r="G29487" s="1"/>
      <c r="J29487" s="2"/>
      <c r="K29487" s="2"/>
    </row>
    <row r="29488" spans="4:11">
      <c r="D29488" s="1"/>
      <c r="E29488" s="1"/>
      <c r="F29488" s="1"/>
      <c r="G29488" s="1"/>
      <c r="J29488" s="2"/>
      <c r="K29488" s="2"/>
    </row>
    <row r="29489" spans="4:11">
      <c r="D29489" s="1"/>
      <c r="E29489" s="1"/>
      <c r="F29489" s="1"/>
      <c r="G29489" s="1"/>
      <c r="J29489" s="2"/>
      <c r="K29489" s="2"/>
    </row>
    <row r="29490" spans="4:11">
      <c r="D29490" s="1"/>
      <c r="E29490" s="1"/>
      <c r="F29490" s="1"/>
      <c r="G29490" s="1"/>
      <c r="J29490" s="2"/>
      <c r="K29490" s="2"/>
    </row>
    <row r="29491" spans="4:11">
      <c r="D29491" s="1"/>
      <c r="E29491" s="1"/>
      <c r="F29491" s="1"/>
      <c r="G29491" s="1"/>
      <c r="J29491" s="2"/>
      <c r="K29491" s="2"/>
    </row>
    <row r="29492" spans="4:11">
      <c r="D29492" s="1"/>
      <c r="E29492" s="1"/>
      <c r="F29492" s="1"/>
      <c r="G29492" s="1"/>
      <c r="J29492" s="2"/>
      <c r="K29492" s="2"/>
    </row>
    <row r="29493" spans="4:11">
      <c r="D29493" s="1"/>
      <c r="E29493" s="1"/>
      <c r="F29493" s="1"/>
      <c r="G29493" s="1"/>
      <c r="J29493" s="2"/>
      <c r="K29493" s="2"/>
    </row>
    <row r="29494" spans="4:11">
      <c r="D29494" s="1"/>
      <c r="E29494" s="1"/>
      <c r="F29494" s="1"/>
      <c r="G29494" s="1"/>
      <c r="J29494" s="2"/>
      <c r="K29494" s="2"/>
    </row>
    <row r="29495" spans="4:11">
      <c r="D29495" s="1"/>
      <c r="E29495" s="1"/>
      <c r="F29495" s="1"/>
      <c r="G29495" s="1"/>
      <c r="J29495" s="2"/>
      <c r="K29495" s="2"/>
    </row>
    <row r="29496" spans="4:11">
      <c r="D29496" s="1"/>
      <c r="E29496" s="1"/>
      <c r="F29496" s="1"/>
      <c r="G29496" s="1"/>
      <c r="J29496" s="2"/>
      <c r="K29496" s="2"/>
    </row>
    <row r="29497" spans="4:11">
      <c r="D29497" s="1"/>
      <c r="E29497" s="1"/>
      <c r="F29497" s="1"/>
      <c r="G29497" s="1"/>
      <c r="J29497" s="2"/>
      <c r="K29497" s="2"/>
    </row>
    <row r="29498" spans="4:11">
      <c r="D29498" s="1"/>
      <c r="E29498" s="1"/>
      <c r="F29498" s="1"/>
      <c r="G29498" s="1"/>
      <c r="J29498" s="2"/>
      <c r="K29498" s="2"/>
    </row>
    <row r="29499" spans="4:11">
      <c r="D29499" s="1"/>
      <c r="E29499" s="1"/>
      <c r="F29499" s="1"/>
      <c r="G29499" s="1"/>
      <c r="J29499" s="2"/>
      <c r="K29499" s="2"/>
    </row>
    <row r="29500" spans="4:11">
      <c r="D29500" s="1"/>
      <c r="E29500" s="1"/>
      <c r="F29500" s="1"/>
      <c r="G29500" s="1"/>
      <c r="J29500" s="2"/>
      <c r="K29500" s="2"/>
    </row>
    <row r="29501" spans="4:11">
      <c r="D29501" s="1"/>
      <c r="E29501" s="1"/>
      <c r="F29501" s="1"/>
      <c r="G29501" s="1"/>
      <c r="J29501" s="2"/>
      <c r="K29501" s="2"/>
    </row>
    <row r="29502" spans="4:11">
      <c r="D29502" s="1"/>
      <c r="E29502" s="1"/>
      <c r="F29502" s="1"/>
      <c r="G29502" s="1"/>
      <c r="J29502" s="2"/>
      <c r="K29502" s="2"/>
    </row>
    <row r="29503" spans="4:11">
      <c r="D29503" s="1"/>
      <c r="E29503" s="1"/>
      <c r="F29503" s="1"/>
      <c r="G29503" s="1"/>
      <c r="J29503" s="2"/>
      <c r="K29503" s="2"/>
    </row>
    <row r="29504" spans="4:11">
      <c r="D29504" s="1"/>
      <c r="E29504" s="1"/>
      <c r="F29504" s="1"/>
      <c r="G29504" s="1"/>
      <c r="J29504" s="2"/>
      <c r="K29504" s="2"/>
    </row>
    <row r="29505" spans="4:11">
      <c r="D29505" s="1"/>
      <c r="E29505" s="1"/>
      <c r="F29505" s="1"/>
      <c r="G29505" s="1"/>
      <c r="J29505" s="2"/>
      <c r="K29505" s="2"/>
    </row>
    <row r="29506" spans="4:11">
      <c r="D29506" s="1"/>
      <c r="E29506" s="1"/>
      <c r="F29506" s="1"/>
      <c r="G29506" s="1"/>
      <c r="J29506" s="2"/>
      <c r="K29506" s="2"/>
    </row>
    <row r="29507" spans="4:11">
      <c r="D29507" s="1"/>
      <c r="E29507" s="1"/>
      <c r="F29507" s="1"/>
      <c r="G29507" s="1"/>
      <c r="J29507" s="2"/>
      <c r="K29507" s="2"/>
    </row>
    <row r="29508" spans="4:11">
      <c r="D29508" s="1"/>
      <c r="E29508" s="1"/>
      <c r="F29508" s="1"/>
      <c r="G29508" s="1"/>
      <c r="J29508" s="2"/>
      <c r="K29508" s="2"/>
    </row>
    <row r="29509" spans="4:11">
      <c r="D29509" s="1"/>
      <c r="E29509" s="1"/>
      <c r="F29509" s="1"/>
      <c r="G29509" s="1"/>
      <c r="J29509" s="2"/>
      <c r="K29509" s="2"/>
    </row>
    <row r="29510" spans="4:11">
      <c r="D29510" s="1"/>
      <c r="E29510" s="1"/>
      <c r="F29510" s="1"/>
      <c r="G29510" s="1"/>
      <c r="J29510" s="2"/>
      <c r="K29510" s="2"/>
    </row>
    <row r="29511" spans="4:11">
      <c r="D29511" s="1"/>
      <c r="E29511" s="1"/>
      <c r="F29511" s="1"/>
      <c r="G29511" s="1"/>
      <c r="J29511" s="2"/>
      <c r="K29511" s="2"/>
    </row>
    <row r="29512" spans="4:11">
      <c r="D29512" s="1"/>
      <c r="E29512" s="1"/>
      <c r="F29512" s="1"/>
      <c r="G29512" s="1"/>
      <c r="J29512" s="2"/>
      <c r="K29512" s="2"/>
    </row>
    <row r="29513" spans="4:11">
      <c r="D29513" s="1"/>
      <c r="E29513" s="1"/>
      <c r="F29513" s="1"/>
      <c r="G29513" s="1"/>
      <c r="J29513" s="2"/>
      <c r="K29513" s="2"/>
    </row>
    <row r="29514" spans="4:11">
      <c r="D29514" s="1"/>
      <c r="E29514" s="1"/>
      <c r="F29514" s="1"/>
      <c r="G29514" s="1"/>
      <c r="J29514" s="2"/>
      <c r="K29514" s="2"/>
    </row>
    <row r="29515" spans="4:11">
      <c r="D29515" s="1"/>
      <c r="E29515" s="1"/>
      <c r="F29515" s="1"/>
      <c r="G29515" s="1"/>
      <c r="J29515" s="2"/>
      <c r="K29515" s="2"/>
    </row>
    <row r="29516" spans="4:11">
      <c r="D29516" s="1"/>
      <c r="E29516" s="1"/>
      <c r="F29516" s="1"/>
      <c r="G29516" s="1"/>
      <c r="J29516" s="2"/>
      <c r="K29516" s="2"/>
    </row>
    <row r="29517" spans="4:11">
      <c r="D29517" s="1"/>
      <c r="E29517" s="1"/>
      <c r="F29517" s="1"/>
      <c r="G29517" s="1"/>
      <c r="J29517" s="2"/>
      <c r="K29517" s="2"/>
    </row>
    <row r="29518" spans="4:11">
      <c r="D29518" s="1"/>
      <c r="E29518" s="1"/>
      <c r="F29518" s="1"/>
      <c r="G29518" s="1"/>
      <c r="J29518" s="2"/>
      <c r="K29518" s="2"/>
    </row>
    <row r="29519" spans="4:11">
      <c r="D29519" s="1"/>
      <c r="E29519" s="1"/>
      <c r="F29519" s="1"/>
      <c r="G29519" s="1"/>
      <c r="J29519" s="2"/>
      <c r="K29519" s="2"/>
    </row>
    <row r="29520" spans="4:11">
      <c r="D29520" s="1"/>
      <c r="E29520" s="1"/>
      <c r="F29520" s="1"/>
      <c r="G29520" s="1"/>
      <c r="J29520" s="2"/>
      <c r="K29520" s="2"/>
    </row>
    <row r="29521" spans="4:11">
      <c r="D29521" s="1"/>
      <c r="E29521" s="1"/>
      <c r="F29521" s="1"/>
      <c r="G29521" s="1"/>
      <c r="J29521" s="2"/>
      <c r="K29521" s="2"/>
    </row>
    <row r="29522" spans="4:11">
      <c r="D29522" s="1"/>
      <c r="E29522" s="1"/>
      <c r="F29522" s="1"/>
      <c r="G29522" s="1"/>
      <c r="J29522" s="2"/>
      <c r="K29522" s="2"/>
    </row>
    <row r="29523" spans="4:11">
      <c r="D29523" s="1"/>
      <c r="E29523" s="1"/>
      <c r="F29523" s="1"/>
      <c r="G29523" s="1"/>
      <c r="J29523" s="2"/>
      <c r="K29523" s="2"/>
    </row>
    <row r="29524" spans="4:11">
      <c r="D29524" s="1"/>
      <c r="E29524" s="1"/>
      <c r="F29524" s="1"/>
      <c r="G29524" s="1"/>
      <c r="J29524" s="2"/>
      <c r="K29524" s="2"/>
    </row>
    <row r="29525" spans="4:11">
      <c r="D29525" s="1"/>
      <c r="E29525" s="1"/>
      <c r="F29525" s="1"/>
      <c r="G29525" s="1"/>
      <c r="J29525" s="2"/>
      <c r="K29525" s="2"/>
    </row>
    <row r="29526" spans="4:11">
      <c r="D29526" s="1"/>
      <c r="E29526" s="1"/>
      <c r="F29526" s="1"/>
      <c r="G29526" s="1"/>
      <c r="J29526" s="2"/>
      <c r="K29526" s="2"/>
    </row>
    <row r="29527" spans="4:11">
      <c r="D29527" s="1"/>
      <c r="E29527" s="1"/>
      <c r="F29527" s="1"/>
      <c r="G29527" s="1"/>
      <c r="J29527" s="2"/>
      <c r="K29527" s="2"/>
    </row>
    <row r="29528" spans="4:11">
      <c r="D29528" s="1"/>
      <c r="E29528" s="1"/>
      <c r="F29528" s="1"/>
      <c r="G29528" s="1"/>
      <c r="J29528" s="2"/>
      <c r="K29528" s="2"/>
    </row>
    <row r="29529" spans="4:11">
      <c r="D29529" s="1"/>
      <c r="E29529" s="1"/>
      <c r="F29529" s="1"/>
      <c r="G29529" s="1"/>
      <c r="J29529" s="2"/>
      <c r="K29529" s="2"/>
    </row>
    <row r="29530" spans="4:11">
      <c r="D29530" s="1"/>
      <c r="E29530" s="1"/>
      <c r="F29530" s="1"/>
      <c r="G29530" s="1"/>
      <c r="J29530" s="2"/>
      <c r="K29530" s="2"/>
    </row>
    <row r="29531" spans="4:11">
      <c r="D29531" s="1"/>
      <c r="E29531" s="1"/>
      <c r="F29531" s="1"/>
      <c r="G29531" s="1"/>
      <c r="J29531" s="2"/>
      <c r="K29531" s="2"/>
    </row>
    <row r="29532" spans="4:11">
      <c r="D29532" s="1"/>
      <c r="E29532" s="1"/>
      <c r="F29532" s="1"/>
      <c r="G29532" s="1"/>
      <c r="J29532" s="2"/>
      <c r="K29532" s="2"/>
    </row>
    <row r="29533" spans="4:11">
      <c r="D29533" s="1"/>
      <c r="E29533" s="1"/>
      <c r="F29533" s="1"/>
      <c r="G29533" s="1"/>
      <c r="J29533" s="2"/>
      <c r="K29533" s="2"/>
    </row>
    <row r="29534" spans="4:11">
      <c r="D29534" s="1"/>
      <c r="E29534" s="1"/>
      <c r="F29534" s="1"/>
      <c r="G29534" s="1"/>
      <c r="J29534" s="2"/>
      <c r="K29534" s="2"/>
    </row>
    <row r="29535" spans="4:11">
      <c r="D29535" s="1"/>
      <c r="E29535" s="1"/>
      <c r="F29535" s="1"/>
      <c r="G29535" s="1"/>
      <c r="J29535" s="2"/>
      <c r="K29535" s="2"/>
    </row>
    <row r="29536" spans="4:11">
      <c r="D29536" s="1"/>
      <c r="E29536" s="1"/>
      <c r="F29536" s="1"/>
      <c r="G29536" s="1"/>
      <c r="J29536" s="2"/>
      <c r="K29536" s="2"/>
    </row>
    <row r="29537" spans="4:11">
      <c r="D29537" s="1"/>
      <c r="E29537" s="1"/>
      <c r="F29537" s="1"/>
      <c r="G29537" s="1"/>
      <c r="J29537" s="2"/>
      <c r="K29537" s="2"/>
    </row>
    <row r="29538" spans="4:11">
      <c r="D29538" s="1"/>
      <c r="E29538" s="1"/>
      <c r="F29538" s="1"/>
      <c r="G29538" s="1"/>
      <c r="J29538" s="2"/>
      <c r="K29538" s="2"/>
    </row>
    <row r="29539" spans="4:11">
      <c r="D29539" s="1"/>
      <c r="E29539" s="1"/>
      <c r="F29539" s="1"/>
      <c r="G29539" s="1"/>
      <c r="J29539" s="2"/>
      <c r="K29539" s="2"/>
    </row>
    <row r="29540" spans="4:11">
      <c r="D29540" s="1"/>
      <c r="E29540" s="1"/>
      <c r="F29540" s="1"/>
      <c r="G29540" s="1"/>
      <c r="J29540" s="2"/>
      <c r="K29540" s="2"/>
    </row>
    <row r="29541" spans="4:11">
      <c r="D29541" s="1"/>
      <c r="E29541" s="1"/>
      <c r="F29541" s="1"/>
      <c r="G29541" s="1"/>
      <c r="J29541" s="2"/>
      <c r="K29541" s="2"/>
    </row>
    <row r="29542" spans="4:11">
      <c r="D29542" s="1"/>
      <c r="E29542" s="1"/>
      <c r="F29542" s="1"/>
      <c r="G29542" s="1"/>
      <c r="J29542" s="2"/>
      <c r="K29542" s="2"/>
    </row>
    <row r="29543" spans="4:11">
      <c r="D29543" s="1"/>
      <c r="E29543" s="1"/>
      <c r="F29543" s="1"/>
      <c r="G29543" s="1"/>
      <c r="J29543" s="2"/>
      <c r="K29543" s="2"/>
    </row>
    <row r="29544" spans="4:11">
      <c r="D29544" s="1"/>
      <c r="E29544" s="1"/>
      <c r="F29544" s="1"/>
      <c r="G29544" s="1"/>
      <c r="J29544" s="2"/>
      <c r="K29544" s="2"/>
    </row>
    <row r="29545" spans="4:11">
      <c r="D29545" s="1"/>
      <c r="E29545" s="1"/>
      <c r="F29545" s="1"/>
      <c r="G29545" s="1"/>
      <c r="J29545" s="2"/>
      <c r="K29545" s="2"/>
    </row>
    <row r="29546" spans="4:11">
      <c r="D29546" s="1"/>
      <c r="E29546" s="1"/>
      <c r="F29546" s="1"/>
      <c r="G29546" s="1"/>
      <c r="J29546" s="2"/>
      <c r="K29546" s="2"/>
    </row>
    <row r="29547" spans="4:11">
      <c r="D29547" s="1"/>
      <c r="E29547" s="1"/>
      <c r="F29547" s="1"/>
      <c r="G29547" s="1"/>
      <c r="J29547" s="2"/>
      <c r="K29547" s="2"/>
    </row>
    <row r="29548" spans="4:11">
      <c r="D29548" s="1"/>
      <c r="E29548" s="1"/>
      <c r="F29548" s="1"/>
      <c r="G29548" s="1"/>
      <c r="J29548" s="2"/>
      <c r="K29548" s="2"/>
    </row>
    <row r="29549" spans="4:11">
      <c r="D29549" s="1"/>
      <c r="E29549" s="1"/>
      <c r="F29549" s="1"/>
      <c r="G29549" s="1"/>
      <c r="J29549" s="2"/>
      <c r="K29549" s="2"/>
    </row>
    <row r="29550" spans="4:11">
      <c r="D29550" s="1"/>
      <c r="E29550" s="1"/>
      <c r="F29550" s="1"/>
      <c r="G29550" s="1"/>
      <c r="J29550" s="2"/>
      <c r="K29550" s="2"/>
    </row>
    <row r="29551" spans="4:11">
      <c r="D29551" s="1"/>
      <c r="E29551" s="1"/>
      <c r="F29551" s="1"/>
      <c r="G29551" s="1"/>
      <c r="J29551" s="2"/>
      <c r="K29551" s="2"/>
    </row>
    <row r="29552" spans="4:11">
      <c r="D29552" s="1"/>
      <c r="E29552" s="1"/>
      <c r="F29552" s="1"/>
      <c r="G29552" s="1"/>
      <c r="J29552" s="2"/>
      <c r="K29552" s="2"/>
    </row>
    <row r="29553" spans="4:11">
      <c r="D29553" s="1"/>
      <c r="E29553" s="1"/>
      <c r="F29553" s="1"/>
      <c r="G29553" s="1"/>
      <c r="J29553" s="2"/>
      <c r="K29553" s="2"/>
    </row>
    <row r="29554" spans="4:11">
      <c r="D29554" s="1"/>
      <c r="E29554" s="1"/>
      <c r="F29554" s="1"/>
      <c r="G29554" s="1"/>
      <c r="J29554" s="2"/>
      <c r="K29554" s="2"/>
    </row>
    <row r="29555" spans="4:11">
      <c r="D29555" s="1"/>
      <c r="E29555" s="1"/>
      <c r="F29555" s="1"/>
      <c r="G29555" s="1"/>
      <c r="J29555" s="2"/>
      <c r="K29555" s="2"/>
    </row>
    <row r="29556" spans="4:11">
      <c r="D29556" s="1"/>
      <c r="E29556" s="1"/>
      <c r="F29556" s="1"/>
      <c r="G29556" s="1"/>
      <c r="J29556" s="2"/>
      <c r="K29556" s="2"/>
    </row>
    <row r="29557" spans="4:11">
      <c r="D29557" s="1"/>
      <c r="E29557" s="1"/>
      <c r="F29557" s="1"/>
      <c r="G29557" s="1"/>
      <c r="J29557" s="2"/>
      <c r="K29557" s="2"/>
    </row>
    <row r="29558" spans="4:11">
      <c r="D29558" s="1"/>
      <c r="E29558" s="1"/>
      <c r="F29558" s="1"/>
      <c r="G29558" s="1"/>
      <c r="J29558" s="2"/>
      <c r="K29558" s="2"/>
    </row>
    <row r="29559" spans="4:11">
      <c r="D29559" s="1"/>
      <c r="E29559" s="1"/>
      <c r="F29559" s="1"/>
      <c r="G29559" s="1"/>
      <c r="J29559" s="2"/>
      <c r="K29559" s="2"/>
    </row>
    <row r="29560" spans="4:11">
      <c r="D29560" s="1"/>
      <c r="E29560" s="1"/>
      <c r="F29560" s="1"/>
      <c r="G29560" s="1"/>
      <c r="J29560" s="2"/>
      <c r="K29560" s="2"/>
    </row>
    <row r="29561" spans="4:11">
      <c r="D29561" s="1"/>
      <c r="E29561" s="1"/>
      <c r="F29561" s="1"/>
      <c r="G29561" s="1"/>
      <c r="J29561" s="2"/>
      <c r="K29561" s="2"/>
    </row>
    <row r="29562" spans="4:11">
      <c r="D29562" s="1"/>
      <c r="E29562" s="1"/>
      <c r="F29562" s="1"/>
      <c r="G29562" s="1"/>
      <c r="J29562" s="2"/>
      <c r="K29562" s="2"/>
    </row>
    <row r="29563" spans="4:11">
      <c r="D29563" s="1"/>
      <c r="E29563" s="1"/>
      <c r="F29563" s="1"/>
      <c r="G29563" s="1"/>
      <c r="J29563" s="2"/>
      <c r="K29563" s="2"/>
    </row>
    <row r="29564" spans="4:11">
      <c r="D29564" s="1"/>
      <c r="E29564" s="1"/>
      <c r="F29564" s="1"/>
      <c r="G29564" s="1"/>
      <c r="J29564" s="2"/>
      <c r="K29564" s="2"/>
    </row>
    <row r="29565" spans="4:11">
      <c r="D29565" s="1"/>
      <c r="E29565" s="1"/>
      <c r="F29565" s="1"/>
      <c r="G29565" s="1"/>
      <c r="J29565" s="2"/>
      <c r="K29565" s="2"/>
    </row>
    <row r="29566" spans="4:11">
      <c r="D29566" s="1"/>
      <c r="E29566" s="1"/>
      <c r="F29566" s="1"/>
      <c r="G29566" s="1"/>
      <c r="J29566" s="2"/>
      <c r="K29566" s="2"/>
    </row>
    <row r="29567" spans="4:11">
      <c r="D29567" s="1"/>
      <c r="E29567" s="1"/>
      <c r="F29567" s="1"/>
      <c r="G29567" s="1"/>
      <c r="J29567" s="2"/>
      <c r="K29567" s="2"/>
    </row>
    <row r="29568" spans="4:11">
      <c r="D29568" s="1"/>
      <c r="E29568" s="1"/>
      <c r="F29568" s="1"/>
      <c r="G29568" s="1"/>
      <c r="J29568" s="2"/>
      <c r="K29568" s="2"/>
    </row>
    <row r="29569" spans="4:11">
      <c r="D29569" s="1"/>
      <c r="E29569" s="1"/>
      <c r="F29569" s="1"/>
      <c r="G29569" s="1"/>
      <c r="J29569" s="2"/>
      <c r="K29569" s="2"/>
    </row>
    <row r="29570" spans="4:11">
      <c r="D29570" s="1"/>
      <c r="E29570" s="1"/>
      <c r="F29570" s="1"/>
      <c r="G29570" s="1"/>
      <c r="J29570" s="2"/>
      <c r="K29570" s="2"/>
    </row>
    <row r="29571" spans="4:11">
      <c r="D29571" s="1"/>
      <c r="E29571" s="1"/>
      <c r="F29571" s="1"/>
      <c r="G29571" s="1"/>
      <c r="J29571" s="2"/>
      <c r="K29571" s="2"/>
    </row>
    <row r="29572" spans="4:11">
      <c r="D29572" s="1"/>
      <c r="E29572" s="1"/>
      <c r="F29572" s="1"/>
      <c r="G29572" s="1"/>
      <c r="J29572" s="2"/>
      <c r="K29572" s="2"/>
    </row>
    <row r="29573" spans="4:11">
      <c r="D29573" s="1"/>
      <c r="E29573" s="1"/>
      <c r="F29573" s="1"/>
      <c r="G29573" s="1"/>
      <c r="J29573" s="2"/>
      <c r="K29573" s="2"/>
    </row>
    <row r="29574" spans="4:11">
      <c r="D29574" s="1"/>
      <c r="E29574" s="1"/>
      <c r="F29574" s="1"/>
      <c r="G29574" s="1"/>
      <c r="J29574" s="2"/>
      <c r="K29574" s="2"/>
    </row>
    <row r="29575" spans="4:11">
      <c r="D29575" s="1"/>
      <c r="E29575" s="1"/>
      <c r="F29575" s="1"/>
      <c r="G29575" s="1"/>
      <c r="J29575" s="2"/>
      <c r="K29575" s="2"/>
    </row>
    <row r="29576" spans="4:11">
      <c r="D29576" s="1"/>
      <c r="E29576" s="1"/>
      <c r="F29576" s="1"/>
      <c r="G29576" s="1"/>
      <c r="J29576" s="2"/>
      <c r="K29576" s="2"/>
    </row>
    <row r="29577" spans="4:11">
      <c r="D29577" s="1"/>
      <c r="E29577" s="1"/>
      <c r="F29577" s="1"/>
      <c r="G29577" s="1"/>
      <c r="J29577" s="2"/>
      <c r="K29577" s="2"/>
    </row>
    <row r="29578" spans="4:11">
      <c r="D29578" s="1"/>
      <c r="E29578" s="1"/>
      <c r="F29578" s="1"/>
      <c r="G29578" s="1"/>
      <c r="J29578" s="2"/>
      <c r="K29578" s="2"/>
    </row>
    <row r="29579" spans="4:11">
      <c r="D29579" s="1"/>
      <c r="E29579" s="1"/>
      <c r="F29579" s="1"/>
      <c r="G29579" s="1"/>
      <c r="J29579" s="2"/>
      <c r="K29579" s="2"/>
    </row>
    <row r="29580" spans="4:11">
      <c r="D29580" s="1"/>
      <c r="E29580" s="1"/>
      <c r="F29580" s="1"/>
      <c r="G29580" s="1"/>
      <c r="J29580" s="2"/>
      <c r="K29580" s="2"/>
    </row>
    <row r="29581" spans="4:11">
      <c r="D29581" s="1"/>
      <c r="E29581" s="1"/>
      <c r="F29581" s="1"/>
      <c r="G29581" s="1"/>
      <c r="J29581" s="2"/>
      <c r="K29581" s="2"/>
    </row>
    <row r="29582" spans="4:11">
      <c r="D29582" s="1"/>
      <c r="E29582" s="1"/>
      <c r="F29582" s="1"/>
      <c r="G29582" s="1"/>
      <c r="J29582" s="2"/>
      <c r="K29582" s="2"/>
    </row>
    <row r="29583" spans="4:11">
      <c r="D29583" s="1"/>
      <c r="E29583" s="1"/>
      <c r="F29583" s="1"/>
      <c r="G29583" s="1"/>
      <c r="J29583" s="2"/>
      <c r="K29583" s="2"/>
    </row>
    <row r="29584" spans="4:11">
      <c r="D29584" s="1"/>
      <c r="E29584" s="1"/>
      <c r="F29584" s="1"/>
      <c r="G29584" s="1"/>
      <c r="J29584" s="2"/>
      <c r="K29584" s="2"/>
    </row>
    <row r="29585" spans="4:11">
      <c r="D29585" s="1"/>
      <c r="E29585" s="1"/>
      <c r="F29585" s="1"/>
      <c r="G29585" s="1"/>
      <c r="J29585" s="2"/>
      <c r="K29585" s="2"/>
    </row>
    <row r="29586" spans="4:11">
      <c r="D29586" s="1"/>
      <c r="E29586" s="1"/>
      <c r="F29586" s="1"/>
      <c r="G29586" s="1"/>
      <c r="J29586" s="2"/>
      <c r="K29586" s="2"/>
    </row>
    <row r="29587" spans="4:11">
      <c r="D29587" s="1"/>
      <c r="E29587" s="1"/>
      <c r="F29587" s="1"/>
      <c r="G29587" s="1"/>
      <c r="J29587" s="2"/>
      <c r="K29587" s="2"/>
    </row>
    <row r="29588" spans="4:11">
      <c r="D29588" s="1"/>
      <c r="E29588" s="1"/>
      <c r="F29588" s="1"/>
      <c r="G29588" s="1"/>
      <c r="J29588" s="2"/>
      <c r="K29588" s="2"/>
    </row>
    <row r="29589" spans="4:11">
      <c r="D29589" s="1"/>
      <c r="E29589" s="1"/>
      <c r="F29589" s="1"/>
      <c r="G29589" s="1"/>
      <c r="J29589" s="2"/>
      <c r="K29589" s="2"/>
    </row>
    <row r="29590" spans="4:11">
      <c r="D29590" s="1"/>
      <c r="E29590" s="1"/>
      <c r="F29590" s="1"/>
      <c r="G29590" s="1"/>
      <c r="J29590" s="2"/>
      <c r="K29590" s="2"/>
    </row>
    <row r="29591" spans="4:11">
      <c r="D29591" s="1"/>
      <c r="E29591" s="1"/>
      <c r="F29591" s="1"/>
      <c r="G29591" s="1"/>
      <c r="J29591" s="2"/>
      <c r="K29591" s="2"/>
    </row>
    <row r="29592" spans="4:11">
      <c r="D29592" s="1"/>
      <c r="E29592" s="1"/>
      <c r="F29592" s="1"/>
      <c r="G29592" s="1"/>
      <c r="J29592" s="2"/>
      <c r="K29592" s="2"/>
    </row>
    <row r="29593" spans="4:11">
      <c r="D29593" s="1"/>
      <c r="E29593" s="1"/>
      <c r="F29593" s="1"/>
      <c r="G29593" s="1"/>
      <c r="J29593" s="2"/>
      <c r="K29593" s="2"/>
    </row>
    <row r="29594" spans="4:11">
      <c r="D29594" s="1"/>
      <c r="E29594" s="1"/>
      <c r="F29594" s="1"/>
      <c r="G29594" s="1"/>
      <c r="J29594" s="2"/>
      <c r="K29594" s="2"/>
    </row>
    <row r="29595" spans="4:11">
      <c r="D29595" s="1"/>
      <c r="E29595" s="1"/>
      <c r="F29595" s="1"/>
      <c r="G29595" s="1"/>
      <c r="J29595" s="2"/>
      <c r="K29595" s="2"/>
    </row>
    <row r="29596" spans="4:11">
      <c r="D29596" s="1"/>
      <c r="E29596" s="1"/>
      <c r="F29596" s="1"/>
      <c r="G29596" s="1"/>
      <c r="J29596" s="2"/>
      <c r="K29596" s="2"/>
    </row>
    <row r="29597" spans="4:11">
      <c r="D29597" s="1"/>
      <c r="E29597" s="1"/>
      <c r="F29597" s="1"/>
      <c r="G29597" s="1"/>
      <c r="J29597" s="2"/>
      <c r="K29597" s="2"/>
    </row>
    <row r="29598" spans="4:11">
      <c r="D29598" s="1"/>
      <c r="E29598" s="1"/>
      <c r="F29598" s="1"/>
      <c r="G29598" s="1"/>
      <c r="J29598" s="2"/>
      <c r="K29598" s="2"/>
    </row>
    <row r="29599" spans="4:11">
      <c r="D29599" s="1"/>
      <c r="E29599" s="1"/>
      <c r="F29599" s="1"/>
      <c r="G29599" s="1"/>
      <c r="J29599" s="2"/>
      <c r="K29599" s="2"/>
    </row>
    <row r="29600" spans="4:11">
      <c r="D29600" s="1"/>
      <c r="E29600" s="1"/>
      <c r="F29600" s="1"/>
      <c r="G29600" s="1"/>
      <c r="J29600" s="2"/>
      <c r="K29600" s="2"/>
    </row>
    <row r="29601" spans="4:11">
      <c r="D29601" s="1"/>
      <c r="E29601" s="1"/>
      <c r="F29601" s="1"/>
      <c r="G29601" s="1"/>
      <c r="J29601" s="2"/>
      <c r="K29601" s="2"/>
    </row>
    <row r="29602" spans="4:11">
      <c r="D29602" s="1"/>
      <c r="E29602" s="1"/>
      <c r="F29602" s="1"/>
      <c r="G29602" s="1"/>
      <c r="J29602" s="2"/>
      <c r="K29602" s="2"/>
    </row>
    <row r="29603" spans="4:11">
      <c r="D29603" s="1"/>
      <c r="E29603" s="1"/>
      <c r="F29603" s="1"/>
      <c r="G29603" s="1"/>
      <c r="J29603" s="2"/>
      <c r="K29603" s="2"/>
    </row>
    <row r="29604" spans="4:11">
      <c r="D29604" s="1"/>
      <c r="E29604" s="1"/>
      <c r="F29604" s="1"/>
      <c r="G29604" s="1"/>
      <c r="J29604" s="2"/>
      <c r="K29604" s="2"/>
    </row>
    <row r="29605" spans="4:11">
      <c r="D29605" s="1"/>
      <c r="E29605" s="1"/>
      <c r="F29605" s="1"/>
      <c r="G29605" s="1"/>
      <c r="J29605" s="2"/>
      <c r="K29605" s="2"/>
    </row>
    <row r="29606" spans="4:11">
      <c r="D29606" s="1"/>
      <c r="E29606" s="1"/>
      <c r="F29606" s="1"/>
      <c r="G29606" s="1"/>
      <c r="J29606" s="2"/>
      <c r="K29606" s="2"/>
    </row>
    <row r="29607" spans="4:11">
      <c r="D29607" s="1"/>
      <c r="E29607" s="1"/>
      <c r="F29607" s="1"/>
      <c r="G29607" s="1"/>
      <c r="J29607" s="2"/>
      <c r="K29607" s="2"/>
    </row>
    <row r="29608" spans="4:11">
      <c r="D29608" s="1"/>
      <c r="E29608" s="1"/>
      <c r="F29608" s="1"/>
      <c r="G29608" s="1"/>
      <c r="J29608" s="2"/>
      <c r="K29608" s="2"/>
    </row>
    <row r="29609" spans="4:11">
      <c r="D29609" s="1"/>
      <c r="E29609" s="1"/>
      <c r="F29609" s="1"/>
      <c r="G29609" s="1"/>
      <c r="J29609" s="2"/>
      <c r="K29609" s="2"/>
    </row>
    <row r="29610" spans="4:11">
      <c r="D29610" s="1"/>
      <c r="E29610" s="1"/>
      <c r="F29610" s="1"/>
      <c r="G29610" s="1"/>
      <c r="J29610" s="2"/>
      <c r="K29610" s="2"/>
    </row>
    <row r="29611" spans="4:11">
      <c r="D29611" s="1"/>
      <c r="E29611" s="1"/>
      <c r="F29611" s="1"/>
      <c r="G29611" s="1"/>
      <c r="J29611" s="2"/>
      <c r="K29611" s="2"/>
    </row>
    <row r="29612" spans="4:11">
      <c r="D29612" s="1"/>
      <c r="E29612" s="1"/>
      <c r="F29612" s="1"/>
      <c r="G29612" s="1"/>
      <c r="J29612" s="2"/>
      <c r="K29612" s="2"/>
    </row>
    <row r="29613" spans="4:11">
      <c r="D29613" s="1"/>
      <c r="E29613" s="1"/>
      <c r="F29613" s="1"/>
      <c r="G29613" s="1"/>
      <c r="J29613" s="2"/>
      <c r="K29613" s="2"/>
    </row>
    <row r="29614" spans="4:11">
      <c r="D29614" s="1"/>
      <c r="E29614" s="1"/>
      <c r="F29614" s="1"/>
      <c r="G29614" s="1"/>
      <c r="J29614" s="2"/>
      <c r="K29614" s="2"/>
    </row>
    <row r="29615" spans="4:11">
      <c r="D29615" s="1"/>
      <c r="E29615" s="1"/>
      <c r="F29615" s="1"/>
      <c r="G29615" s="1"/>
      <c r="J29615" s="2"/>
      <c r="K29615" s="2"/>
    </row>
    <row r="29616" spans="4:11">
      <c r="D29616" s="1"/>
      <c r="E29616" s="1"/>
      <c r="F29616" s="1"/>
      <c r="G29616" s="1"/>
      <c r="J29616" s="2"/>
      <c r="K29616" s="2"/>
    </row>
    <row r="29617" spans="4:11">
      <c r="D29617" s="1"/>
      <c r="E29617" s="1"/>
      <c r="F29617" s="1"/>
      <c r="G29617" s="1"/>
      <c r="J29617" s="2"/>
      <c r="K29617" s="2"/>
    </row>
    <row r="29618" spans="4:11">
      <c r="D29618" s="1"/>
      <c r="E29618" s="1"/>
      <c r="F29618" s="1"/>
      <c r="G29618" s="1"/>
      <c r="J29618" s="2"/>
      <c r="K29618" s="2"/>
    </row>
    <row r="29619" spans="4:11">
      <c r="D29619" s="1"/>
      <c r="E29619" s="1"/>
      <c r="F29619" s="1"/>
      <c r="G29619" s="1"/>
      <c r="J29619" s="2"/>
      <c r="K29619" s="2"/>
    </row>
    <row r="29620" spans="4:11">
      <c r="D29620" s="1"/>
      <c r="E29620" s="1"/>
      <c r="F29620" s="1"/>
      <c r="G29620" s="1"/>
      <c r="J29620" s="2"/>
      <c r="K29620" s="2"/>
    </row>
    <row r="29621" spans="4:11">
      <c r="D29621" s="1"/>
      <c r="E29621" s="1"/>
      <c r="F29621" s="1"/>
      <c r="G29621" s="1"/>
      <c r="J29621" s="2"/>
      <c r="K29621" s="2"/>
    </row>
    <row r="29622" spans="4:11">
      <c r="D29622" s="1"/>
      <c r="E29622" s="1"/>
      <c r="F29622" s="1"/>
      <c r="G29622" s="1"/>
      <c r="J29622" s="2"/>
      <c r="K29622" s="2"/>
    </row>
    <row r="29623" spans="4:11">
      <c r="D29623" s="1"/>
      <c r="E29623" s="1"/>
      <c r="F29623" s="1"/>
      <c r="G29623" s="1"/>
      <c r="J29623" s="2"/>
      <c r="K29623" s="2"/>
    </row>
    <row r="29624" spans="4:11">
      <c r="D29624" s="1"/>
      <c r="E29624" s="1"/>
      <c r="F29624" s="1"/>
      <c r="G29624" s="1"/>
      <c r="J29624" s="2"/>
      <c r="K29624" s="2"/>
    </row>
    <row r="29625" spans="4:11">
      <c r="D29625" s="1"/>
      <c r="E29625" s="1"/>
      <c r="F29625" s="1"/>
      <c r="G29625" s="1"/>
      <c r="J29625" s="2"/>
      <c r="K29625" s="2"/>
    </row>
    <row r="29626" spans="4:11">
      <c r="D29626" s="1"/>
      <c r="E29626" s="1"/>
      <c r="F29626" s="1"/>
      <c r="G29626" s="1"/>
      <c r="J29626" s="2"/>
      <c r="K29626" s="2"/>
    </row>
    <row r="29627" spans="4:11">
      <c r="D29627" s="1"/>
      <c r="E29627" s="1"/>
      <c r="F29627" s="1"/>
      <c r="G29627" s="1"/>
      <c r="J29627" s="2"/>
      <c r="K29627" s="2"/>
    </row>
    <row r="29628" spans="4:11">
      <c r="D29628" s="1"/>
      <c r="E29628" s="1"/>
      <c r="F29628" s="1"/>
      <c r="G29628" s="1"/>
      <c r="J29628" s="2"/>
      <c r="K29628" s="2"/>
    </row>
    <row r="29629" spans="4:11">
      <c r="D29629" s="1"/>
      <c r="E29629" s="1"/>
      <c r="F29629" s="1"/>
      <c r="G29629" s="1"/>
      <c r="J29629" s="2"/>
      <c r="K29629" s="2"/>
    </row>
    <row r="29630" spans="4:11">
      <c r="D29630" s="1"/>
      <c r="E29630" s="1"/>
      <c r="F29630" s="1"/>
      <c r="G29630" s="1"/>
      <c r="J29630" s="2"/>
      <c r="K29630" s="2"/>
    </row>
    <row r="29631" spans="4:11">
      <c r="D29631" s="1"/>
      <c r="E29631" s="1"/>
      <c r="F29631" s="1"/>
      <c r="G29631" s="1"/>
      <c r="J29631" s="2"/>
      <c r="K29631" s="2"/>
    </row>
    <row r="29632" spans="4:11">
      <c r="D29632" s="1"/>
      <c r="E29632" s="1"/>
      <c r="F29632" s="1"/>
      <c r="G29632" s="1"/>
      <c r="J29632" s="2"/>
      <c r="K29632" s="2"/>
    </row>
    <row r="29633" spans="4:11">
      <c r="D29633" s="1"/>
      <c r="E29633" s="1"/>
      <c r="F29633" s="1"/>
      <c r="G29633" s="1"/>
      <c r="J29633" s="2"/>
      <c r="K29633" s="2"/>
    </row>
    <row r="29634" spans="4:11">
      <c r="D29634" s="1"/>
      <c r="E29634" s="1"/>
      <c r="F29634" s="1"/>
      <c r="G29634" s="1"/>
      <c r="J29634" s="2"/>
      <c r="K29634" s="2"/>
    </row>
    <row r="29635" spans="4:11">
      <c r="D29635" s="1"/>
      <c r="E29635" s="1"/>
      <c r="F29635" s="1"/>
      <c r="G29635" s="1"/>
      <c r="J29635" s="2"/>
      <c r="K29635" s="2"/>
    </row>
    <row r="29636" spans="4:11">
      <c r="D29636" s="1"/>
      <c r="E29636" s="1"/>
      <c r="F29636" s="1"/>
      <c r="G29636" s="1"/>
      <c r="J29636" s="2"/>
      <c r="K29636" s="2"/>
    </row>
    <row r="29637" spans="4:11">
      <c r="D29637" s="1"/>
      <c r="E29637" s="1"/>
      <c r="F29637" s="1"/>
      <c r="G29637" s="1"/>
      <c r="J29637" s="2"/>
      <c r="K29637" s="2"/>
    </row>
    <row r="29638" spans="4:11">
      <c r="D29638" s="1"/>
      <c r="E29638" s="1"/>
      <c r="F29638" s="1"/>
      <c r="G29638" s="1"/>
      <c r="J29638" s="2"/>
      <c r="K29638" s="2"/>
    </row>
    <row r="29639" spans="4:11">
      <c r="D29639" s="1"/>
      <c r="E29639" s="1"/>
      <c r="F29639" s="1"/>
      <c r="G29639" s="1"/>
      <c r="J29639" s="2"/>
      <c r="K29639" s="2"/>
    </row>
    <row r="29640" spans="4:11">
      <c r="D29640" s="1"/>
      <c r="E29640" s="1"/>
      <c r="F29640" s="1"/>
      <c r="G29640" s="1"/>
      <c r="J29640" s="2"/>
      <c r="K29640" s="2"/>
    </row>
    <row r="29641" spans="4:11">
      <c r="D29641" s="1"/>
      <c r="E29641" s="1"/>
      <c r="F29641" s="1"/>
      <c r="G29641" s="1"/>
      <c r="J29641" s="2"/>
      <c r="K29641" s="2"/>
    </row>
    <row r="29642" spans="4:11">
      <c r="D29642" s="1"/>
      <c r="E29642" s="1"/>
      <c r="F29642" s="1"/>
      <c r="G29642" s="1"/>
      <c r="J29642" s="2"/>
      <c r="K29642" s="2"/>
    </row>
    <row r="29643" spans="4:11">
      <c r="D29643" s="1"/>
      <c r="E29643" s="1"/>
      <c r="F29643" s="1"/>
      <c r="G29643" s="1"/>
      <c r="J29643" s="2"/>
      <c r="K29643" s="2"/>
    </row>
    <row r="29644" spans="4:11">
      <c r="D29644" s="1"/>
      <c r="E29644" s="1"/>
      <c r="F29644" s="1"/>
      <c r="G29644" s="1"/>
      <c r="J29644" s="2"/>
      <c r="K29644" s="2"/>
    </row>
    <row r="29645" spans="4:11">
      <c r="D29645" s="1"/>
      <c r="E29645" s="1"/>
      <c r="F29645" s="1"/>
      <c r="G29645" s="1"/>
      <c r="J29645" s="2"/>
      <c r="K29645" s="2"/>
    </row>
    <row r="29646" spans="4:11">
      <c r="D29646" s="1"/>
      <c r="E29646" s="1"/>
      <c r="F29646" s="1"/>
      <c r="G29646" s="1"/>
      <c r="J29646" s="2"/>
      <c r="K29646" s="2"/>
    </row>
    <row r="29647" spans="4:11">
      <c r="D29647" s="1"/>
      <c r="E29647" s="1"/>
      <c r="F29647" s="1"/>
      <c r="G29647" s="1"/>
      <c r="J29647" s="2"/>
      <c r="K29647" s="2"/>
    </row>
    <row r="29648" spans="4:11">
      <c r="D29648" s="1"/>
      <c r="E29648" s="1"/>
      <c r="F29648" s="1"/>
      <c r="G29648" s="1"/>
      <c r="J29648" s="2"/>
      <c r="K29648" s="2"/>
    </row>
    <row r="29649" spans="4:11">
      <c r="D29649" s="1"/>
      <c r="E29649" s="1"/>
      <c r="F29649" s="1"/>
      <c r="G29649" s="1"/>
      <c r="J29649" s="2"/>
      <c r="K29649" s="2"/>
    </row>
    <row r="29650" spans="4:11">
      <c r="D29650" s="1"/>
      <c r="E29650" s="1"/>
      <c r="F29650" s="1"/>
      <c r="G29650" s="1"/>
      <c r="J29650" s="2"/>
      <c r="K29650" s="2"/>
    </row>
    <row r="29651" spans="4:11">
      <c r="D29651" s="1"/>
      <c r="E29651" s="1"/>
      <c r="F29651" s="1"/>
      <c r="G29651" s="1"/>
      <c r="J29651" s="2"/>
      <c r="K29651" s="2"/>
    </row>
    <row r="29652" spans="4:11">
      <c r="D29652" s="1"/>
      <c r="E29652" s="1"/>
      <c r="F29652" s="1"/>
      <c r="G29652" s="1"/>
      <c r="J29652" s="2"/>
      <c r="K29652" s="2"/>
    </row>
    <row r="29653" spans="4:11">
      <c r="D29653" s="1"/>
      <c r="E29653" s="1"/>
      <c r="F29653" s="1"/>
      <c r="G29653" s="1"/>
      <c r="J29653" s="2"/>
      <c r="K29653" s="2"/>
    </row>
    <row r="29654" spans="4:11">
      <c r="D29654" s="1"/>
      <c r="E29654" s="1"/>
      <c r="F29654" s="1"/>
      <c r="G29654" s="1"/>
      <c r="J29654" s="2"/>
      <c r="K29654" s="2"/>
    </row>
    <row r="29655" spans="4:11">
      <c r="D29655" s="1"/>
      <c r="E29655" s="1"/>
      <c r="F29655" s="1"/>
      <c r="G29655" s="1"/>
      <c r="J29655" s="2"/>
      <c r="K29655" s="2"/>
    </row>
    <row r="29656" spans="4:11">
      <c r="D29656" s="1"/>
      <c r="E29656" s="1"/>
      <c r="F29656" s="1"/>
      <c r="G29656" s="1"/>
      <c r="J29656" s="2"/>
      <c r="K29656" s="2"/>
    </row>
    <row r="29657" spans="4:11">
      <c r="D29657" s="1"/>
      <c r="E29657" s="1"/>
      <c r="F29657" s="1"/>
      <c r="G29657" s="1"/>
      <c r="J29657" s="2"/>
      <c r="K29657" s="2"/>
    </row>
    <row r="29658" spans="4:11">
      <c r="D29658" s="1"/>
      <c r="E29658" s="1"/>
      <c r="F29658" s="1"/>
      <c r="G29658" s="1"/>
      <c r="J29658" s="2"/>
      <c r="K29658" s="2"/>
    </row>
    <row r="29659" spans="4:11">
      <c r="D29659" s="1"/>
      <c r="E29659" s="1"/>
      <c r="F29659" s="1"/>
      <c r="G29659" s="1"/>
      <c r="J29659" s="2"/>
      <c r="K29659" s="2"/>
    </row>
    <row r="29660" spans="4:11">
      <c r="D29660" s="1"/>
      <c r="E29660" s="1"/>
      <c r="F29660" s="1"/>
      <c r="G29660" s="1"/>
      <c r="J29660" s="2"/>
      <c r="K29660" s="2"/>
    </row>
    <row r="29661" spans="4:11">
      <c r="D29661" s="1"/>
      <c r="E29661" s="1"/>
      <c r="F29661" s="1"/>
      <c r="G29661" s="1"/>
      <c r="J29661" s="2"/>
      <c r="K29661" s="2"/>
    </row>
    <row r="29662" spans="4:11">
      <c r="D29662" s="1"/>
      <c r="E29662" s="1"/>
      <c r="F29662" s="1"/>
      <c r="G29662" s="1"/>
      <c r="J29662" s="2"/>
      <c r="K29662" s="2"/>
    </row>
    <row r="29663" spans="4:11">
      <c r="D29663" s="1"/>
      <c r="E29663" s="1"/>
      <c r="F29663" s="1"/>
      <c r="G29663" s="1"/>
      <c r="J29663" s="2"/>
      <c r="K29663" s="2"/>
    </row>
    <row r="29664" spans="4:11">
      <c r="D29664" s="1"/>
      <c r="E29664" s="1"/>
      <c r="F29664" s="1"/>
      <c r="G29664" s="1"/>
      <c r="J29664" s="2"/>
      <c r="K29664" s="2"/>
    </row>
    <row r="29665" spans="4:11">
      <c r="D29665" s="1"/>
      <c r="E29665" s="1"/>
      <c r="F29665" s="1"/>
      <c r="G29665" s="1"/>
      <c r="J29665" s="2"/>
      <c r="K29665" s="2"/>
    </row>
    <row r="29666" spans="4:11">
      <c r="D29666" s="1"/>
      <c r="E29666" s="1"/>
      <c r="F29666" s="1"/>
      <c r="G29666" s="1"/>
      <c r="J29666" s="2"/>
      <c r="K29666" s="2"/>
    </row>
    <row r="29667" spans="4:11">
      <c r="D29667" s="1"/>
      <c r="E29667" s="1"/>
      <c r="F29667" s="1"/>
      <c r="G29667" s="1"/>
      <c r="J29667" s="2"/>
      <c r="K29667" s="2"/>
    </row>
    <row r="29668" spans="4:11">
      <c r="D29668" s="1"/>
      <c r="E29668" s="1"/>
      <c r="F29668" s="1"/>
      <c r="G29668" s="1"/>
      <c r="J29668" s="2"/>
      <c r="K29668" s="2"/>
    </row>
    <row r="29669" spans="4:11">
      <c r="D29669" s="1"/>
      <c r="E29669" s="1"/>
      <c r="F29669" s="1"/>
      <c r="G29669" s="1"/>
      <c r="J29669" s="2"/>
      <c r="K29669" s="2"/>
    </row>
    <row r="29670" spans="4:11">
      <c r="D29670" s="1"/>
      <c r="E29670" s="1"/>
      <c r="F29670" s="1"/>
      <c r="G29670" s="1"/>
      <c r="J29670" s="2"/>
      <c r="K29670" s="2"/>
    </row>
    <row r="29671" spans="4:11">
      <c r="D29671" s="1"/>
      <c r="E29671" s="1"/>
      <c r="F29671" s="1"/>
      <c r="G29671" s="1"/>
      <c r="J29671" s="2"/>
      <c r="K29671" s="2"/>
    </row>
    <row r="29672" spans="4:11">
      <c r="D29672" s="1"/>
      <c r="E29672" s="1"/>
      <c r="F29672" s="1"/>
      <c r="G29672" s="1"/>
      <c r="J29672" s="2"/>
      <c r="K29672" s="2"/>
    </row>
    <row r="29673" spans="4:11">
      <c r="D29673" s="1"/>
      <c r="E29673" s="1"/>
      <c r="F29673" s="1"/>
      <c r="G29673" s="1"/>
      <c r="J29673" s="2"/>
      <c r="K29673" s="2"/>
    </row>
    <row r="29674" spans="4:11">
      <c r="D29674" s="1"/>
      <c r="E29674" s="1"/>
      <c r="F29674" s="1"/>
      <c r="G29674" s="1"/>
      <c r="J29674" s="2"/>
      <c r="K29674" s="2"/>
    </row>
    <row r="29675" spans="4:11">
      <c r="D29675" s="1"/>
      <c r="E29675" s="1"/>
      <c r="F29675" s="1"/>
      <c r="G29675" s="1"/>
      <c r="J29675" s="2"/>
      <c r="K29675" s="2"/>
    </row>
    <row r="29676" spans="4:11">
      <c r="D29676" s="1"/>
      <c r="E29676" s="1"/>
      <c r="F29676" s="1"/>
      <c r="G29676" s="1"/>
      <c r="J29676" s="2"/>
      <c r="K29676" s="2"/>
    </row>
    <row r="29677" spans="4:11">
      <c r="D29677" s="1"/>
      <c r="E29677" s="1"/>
      <c r="F29677" s="1"/>
      <c r="G29677" s="1"/>
      <c r="J29677" s="2"/>
      <c r="K29677" s="2"/>
    </row>
    <row r="29678" spans="4:11">
      <c r="D29678" s="1"/>
      <c r="E29678" s="1"/>
      <c r="F29678" s="1"/>
      <c r="G29678" s="1"/>
      <c r="J29678" s="2"/>
      <c r="K29678" s="2"/>
    </row>
    <row r="29679" spans="4:11">
      <c r="D29679" s="1"/>
      <c r="E29679" s="1"/>
      <c r="F29679" s="1"/>
      <c r="G29679" s="1"/>
      <c r="J29679" s="2"/>
      <c r="K29679" s="2"/>
    </row>
    <row r="29680" spans="4:11">
      <c r="D29680" s="1"/>
      <c r="E29680" s="1"/>
      <c r="F29680" s="1"/>
      <c r="G29680" s="1"/>
      <c r="J29680" s="2"/>
      <c r="K29680" s="2"/>
    </row>
    <row r="29681" spans="4:11">
      <c r="D29681" s="1"/>
      <c r="E29681" s="1"/>
      <c r="F29681" s="1"/>
      <c r="G29681" s="1"/>
      <c r="J29681" s="2"/>
      <c r="K29681" s="2"/>
    </row>
    <row r="29682" spans="4:11">
      <c r="D29682" s="1"/>
      <c r="E29682" s="1"/>
      <c r="F29682" s="1"/>
      <c r="G29682" s="1"/>
      <c r="J29682" s="2"/>
      <c r="K29682" s="2"/>
    </row>
    <row r="29683" spans="4:11">
      <c r="D29683" s="1"/>
      <c r="E29683" s="1"/>
      <c r="F29683" s="1"/>
      <c r="G29683" s="1"/>
      <c r="J29683" s="2"/>
      <c r="K29683" s="2"/>
    </row>
    <row r="29684" spans="4:11">
      <c r="D29684" s="1"/>
      <c r="E29684" s="1"/>
      <c r="F29684" s="1"/>
      <c r="G29684" s="1"/>
      <c r="J29684" s="2"/>
      <c r="K29684" s="2"/>
    </row>
    <row r="29685" spans="4:11">
      <c r="D29685" s="1"/>
      <c r="E29685" s="1"/>
      <c r="F29685" s="1"/>
      <c r="G29685" s="1"/>
      <c r="J29685" s="2"/>
      <c r="K29685" s="2"/>
    </row>
    <row r="29686" spans="4:11">
      <c r="D29686" s="1"/>
      <c r="E29686" s="1"/>
      <c r="F29686" s="1"/>
      <c r="G29686" s="1"/>
      <c r="J29686" s="2"/>
      <c r="K29686" s="2"/>
    </row>
    <row r="29687" spans="4:11">
      <c r="D29687" s="1"/>
      <c r="E29687" s="1"/>
      <c r="F29687" s="1"/>
      <c r="G29687" s="1"/>
      <c r="J29687" s="2"/>
      <c r="K29687" s="2"/>
    </row>
    <row r="29688" spans="4:11">
      <c r="D29688" s="1"/>
      <c r="E29688" s="1"/>
      <c r="F29688" s="1"/>
      <c r="G29688" s="1"/>
      <c r="J29688" s="2"/>
      <c r="K29688" s="2"/>
    </row>
    <row r="29689" spans="4:11">
      <c r="D29689" s="1"/>
      <c r="E29689" s="1"/>
      <c r="F29689" s="1"/>
      <c r="G29689" s="1"/>
      <c r="J29689" s="2"/>
      <c r="K29689" s="2"/>
    </row>
    <row r="29690" spans="4:11">
      <c r="D29690" s="1"/>
      <c r="E29690" s="1"/>
      <c r="F29690" s="1"/>
      <c r="G29690" s="1"/>
      <c r="J29690" s="2"/>
      <c r="K29690" s="2"/>
    </row>
    <row r="29691" spans="4:11">
      <c r="D29691" s="1"/>
      <c r="E29691" s="1"/>
      <c r="F29691" s="1"/>
      <c r="G29691" s="1"/>
      <c r="J29691" s="2"/>
      <c r="K29691" s="2"/>
    </row>
    <row r="29692" spans="4:11">
      <c r="D29692" s="1"/>
      <c r="E29692" s="1"/>
      <c r="F29692" s="1"/>
      <c r="G29692" s="1"/>
      <c r="J29692" s="2"/>
      <c r="K29692" s="2"/>
    </row>
    <row r="29693" spans="4:11">
      <c r="D29693" s="1"/>
      <c r="E29693" s="1"/>
      <c r="F29693" s="1"/>
      <c r="G29693" s="1"/>
      <c r="J29693" s="2"/>
      <c r="K29693" s="2"/>
    </row>
    <row r="29694" spans="4:11">
      <c r="D29694" s="1"/>
      <c r="E29694" s="1"/>
      <c r="F29694" s="1"/>
      <c r="G29694" s="1"/>
      <c r="J29694" s="2"/>
      <c r="K29694" s="2"/>
    </row>
    <row r="29695" spans="4:11">
      <c r="D29695" s="1"/>
      <c r="E29695" s="1"/>
      <c r="F29695" s="1"/>
      <c r="G29695" s="1"/>
      <c r="J29695" s="2"/>
      <c r="K29695" s="2"/>
    </row>
    <row r="29696" spans="4:11">
      <c r="D29696" s="1"/>
      <c r="E29696" s="1"/>
      <c r="F29696" s="1"/>
      <c r="G29696" s="1"/>
      <c r="J29696" s="2"/>
      <c r="K29696" s="2"/>
    </row>
    <row r="29697" spans="4:11">
      <c r="D29697" s="1"/>
      <c r="E29697" s="1"/>
      <c r="F29697" s="1"/>
      <c r="G29697" s="1"/>
      <c r="J29697" s="2"/>
      <c r="K29697" s="2"/>
    </row>
    <row r="29698" spans="4:11">
      <c r="D29698" s="1"/>
      <c r="E29698" s="1"/>
      <c r="F29698" s="1"/>
      <c r="G29698" s="1"/>
      <c r="J29698" s="2"/>
      <c r="K29698" s="2"/>
    </row>
    <row r="29699" spans="4:11">
      <c r="D29699" s="1"/>
      <c r="E29699" s="1"/>
      <c r="F29699" s="1"/>
      <c r="G29699" s="1"/>
      <c r="J29699" s="2"/>
      <c r="K29699" s="2"/>
    </row>
    <row r="29700" spans="4:11">
      <c r="D29700" s="1"/>
      <c r="E29700" s="1"/>
      <c r="F29700" s="1"/>
      <c r="G29700" s="1"/>
      <c r="J29700" s="2"/>
      <c r="K29700" s="2"/>
    </row>
    <row r="29701" spans="4:11">
      <c r="D29701" s="1"/>
      <c r="E29701" s="1"/>
      <c r="F29701" s="1"/>
      <c r="G29701" s="1"/>
      <c r="J29701" s="2"/>
      <c r="K29701" s="2"/>
    </row>
    <row r="29702" spans="4:11">
      <c r="D29702" s="1"/>
      <c r="E29702" s="1"/>
      <c r="F29702" s="1"/>
      <c r="G29702" s="1"/>
      <c r="J29702" s="2"/>
      <c r="K29702" s="2"/>
    </row>
    <row r="29703" spans="4:11">
      <c r="D29703" s="1"/>
      <c r="E29703" s="1"/>
      <c r="F29703" s="1"/>
      <c r="G29703" s="1"/>
      <c r="J29703" s="2"/>
      <c r="K29703" s="2"/>
    </row>
    <row r="29704" spans="4:11">
      <c r="D29704" s="1"/>
      <c r="E29704" s="1"/>
      <c r="F29704" s="1"/>
      <c r="G29704" s="1"/>
      <c r="J29704" s="2"/>
      <c r="K29704" s="2"/>
    </row>
    <row r="29705" spans="4:11">
      <c r="D29705" s="1"/>
      <c r="E29705" s="1"/>
      <c r="F29705" s="1"/>
      <c r="G29705" s="1"/>
      <c r="J29705" s="2"/>
      <c r="K29705" s="2"/>
    </row>
    <row r="29706" spans="4:11">
      <c r="D29706" s="1"/>
      <c r="E29706" s="1"/>
      <c r="F29706" s="1"/>
      <c r="G29706" s="1"/>
      <c r="J29706" s="2"/>
      <c r="K29706" s="2"/>
    </row>
    <row r="29707" spans="4:11">
      <c r="D29707" s="1"/>
      <c r="E29707" s="1"/>
      <c r="F29707" s="1"/>
      <c r="G29707" s="1"/>
      <c r="J29707" s="2"/>
      <c r="K29707" s="2"/>
    </row>
    <row r="29708" spans="4:11">
      <c r="D29708" s="1"/>
      <c r="E29708" s="1"/>
      <c r="F29708" s="1"/>
      <c r="G29708" s="1"/>
      <c r="J29708" s="2"/>
      <c r="K29708" s="2"/>
    </row>
    <row r="29709" spans="4:11">
      <c r="D29709" s="1"/>
      <c r="E29709" s="1"/>
      <c r="F29709" s="1"/>
      <c r="G29709" s="1"/>
      <c r="J29709" s="2"/>
      <c r="K29709" s="2"/>
    </row>
    <row r="29710" spans="4:11">
      <c r="D29710" s="1"/>
      <c r="E29710" s="1"/>
      <c r="F29710" s="1"/>
      <c r="G29710" s="1"/>
      <c r="J29710" s="2"/>
      <c r="K29710" s="2"/>
    </row>
    <row r="29711" spans="4:11">
      <c r="D29711" s="1"/>
      <c r="E29711" s="1"/>
      <c r="F29711" s="1"/>
      <c r="G29711" s="1"/>
      <c r="J29711" s="2"/>
      <c r="K29711" s="2"/>
    </row>
    <row r="29712" spans="4:11">
      <c r="D29712" s="1"/>
      <c r="E29712" s="1"/>
      <c r="F29712" s="1"/>
      <c r="G29712" s="1"/>
      <c r="J29712" s="2"/>
      <c r="K29712" s="2"/>
    </row>
    <row r="29713" spans="4:11">
      <c r="D29713" s="1"/>
      <c r="E29713" s="1"/>
      <c r="F29713" s="1"/>
      <c r="G29713" s="1"/>
      <c r="J29713" s="2"/>
      <c r="K29713" s="2"/>
    </row>
    <row r="29714" spans="4:11">
      <c r="D29714" s="1"/>
      <c r="E29714" s="1"/>
      <c r="F29714" s="1"/>
      <c r="G29714" s="1"/>
      <c r="J29714" s="2"/>
      <c r="K29714" s="2"/>
    </row>
    <row r="29715" spans="4:11">
      <c r="D29715" s="1"/>
      <c r="E29715" s="1"/>
      <c r="F29715" s="1"/>
      <c r="G29715" s="1"/>
      <c r="J29715" s="2"/>
      <c r="K29715" s="2"/>
    </row>
    <row r="29716" spans="4:11">
      <c r="D29716" s="1"/>
      <c r="E29716" s="1"/>
      <c r="F29716" s="1"/>
      <c r="G29716" s="1"/>
      <c r="J29716" s="2"/>
      <c r="K29716" s="2"/>
    </row>
    <row r="29717" spans="4:11">
      <c r="D29717" s="1"/>
      <c r="E29717" s="1"/>
      <c r="F29717" s="1"/>
      <c r="G29717" s="1"/>
      <c r="J29717" s="2"/>
      <c r="K29717" s="2"/>
    </row>
    <row r="29718" spans="4:11">
      <c r="D29718" s="1"/>
      <c r="E29718" s="1"/>
      <c r="F29718" s="1"/>
      <c r="G29718" s="1"/>
      <c r="J29718" s="2"/>
      <c r="K29718" s="2"/>
    </row>
    <row r="29719" spans="4:11">
      <c r="D29719" s="1"/>
      <c r="E29719" s="1"/>
      <c r="F29719" s="1"/>
      <c r="G29719" s="1"/>
      <c r="J29719" s="2"/>
      <c r="K29719" s="2"/>
    </row>
    <row r="29720" spans="4:11">
      <c r="D29720" s="1"/>
      <c r="E29720" s="1"/>
      <c r="F29720" s="1"/>
      <c r="G29720" s="1"/>
      <c r="J29720" s="2"/>
      <c r="K29720" s="2"/>
    </row>
    <row r="29721" spans="4:11">
      <c r="D29721" s="1"/>
      <c r="E29721" s="1"/>
      <c r="F29721" s="1"/>
      <c r="G29721" s="1"/>
      <c r="J29721" s="2"/>
      <c r="K29721" s="2"/>
    </row>
    <row r="29722" spans="4:11">
      <c r="D29722" s="1"/>
      <c r="E29722" s="1"/>
      <c r="F29722" s="1"/>
      <c r="G29722" s="1"/>
      <c r="J29722" s="2"/>
      <c r="K29722" s="2"/>
    </row>
    <row r="29723" spans="4:11">
      <c r="D29723" s="1"/>
      <c r="E29723" s="1"/>
      <c r="F29723" s="1"/>
      <c r="G29723" s="1"/>
      <c r="J29723" s="2"/>
      <c r="K29723" s="2"/>
    </row>
    <row r="29724" spans="4:11">
      <c r="D29724" s="1"/>
      <c r="E29724" s="1"/>
      <c r="F29724" s="1"/>
      <c r="G29724" s="1"/>
      <c r="J29724" s="2"/>
      <c r="K29724" s="2"/>
    </row>
    <row r="29725" spans="4:11">
      <c r="D29725" s="1"/>
      <c r="E29725" s="1"/>
      <c r="F29725" s="1"/>
      <c r="G29725" s="1"/>
      <c r="J29725" s="2"/>
      <c r="K29725" s="2"/>
    </row>
    <row r="29726" spans="4:11">
      <c r="D29726" s="1"/>
      <c r="E29726" s="1"/>
      <c r="F29726" s="1"/>
      <c r="G29726" s="1"/>
      <c r="J29726" s="2"/>
      <c r="K29726" s="2"/>
    </row>
    <row r="29727" spans="4:11">
      <c r="D29727" s="1"/>
      <c r="E29727" s="1"/>
      <c r="F29727" s="1"/>
      <c r="G29727" s="1"/>
      <c r="J29727" s="2"/>
      <c r="K29727" s="2"/>
    </row>
    <row r="29728" spans="4:11">
      <c r="D29728" s="1"/>
      <c r="E29728" s="1"/>
      <c r="F29728" s="1"/>
      <c r="G29728" s="1"/>
      <c r="J29728" s="2"/>
      <c r="K29728" s="2"/>
    </row>
    <row r="29729" spans="4:11">
      <c r="D29729" s="1"/>
      <c r="E29729" s="1"/>
      <c r="F29729" s="1"/>
      <c r="G29729" s="1"/>
      <c r="J29729" s="2"/>
      <c r="K29729" s="2"/>
    </row>
    <row r="29730" spans="4:11">
      <c r="D29730" s="1"/>
      <c r="E29730" s="1"/>
      <c r="F29730" s="1"/>
      <c r="G29730" s="1"/>
      <c r="J29730" s="2"/>
      <c r="K29730" s="2"/>
    </row>
    <row r="29731" spans="4:11">
      <c r="D29731" s="1"/>
      <c r="E29731" s="1"/>
      <c r="F29731" s="1"/>
      <c r="G29731" s="1"/>
      <c r="J29731" s="2"/>
      <c r="K29731" s="2"/>
    </row>
    <row r="29732" spans="4:11">
      <c r="D29732" s="1"/>
      <c r="E29732" s="1"/>
      <c r="F29732" s="1"/>
      <c r="G29732" s="1"/>
      <c r="J29732" s="2"/>
      <c r="K29732" s="2"/>
    </row>
    <row r="29733" spans="4:11">
      <c r="D29733" s="1"/>
      <c r="E29733" s="1"/>
      <c r="F29733" s="1"/>
      <c r="G29733" s="1"/>
      <c r="J29733" s="2"/>
      <c r="K29733" s="2"/>
    </row>
    <row r="29734" spans="4:11">
      <c r="D29734" s="1"/>
      <c r="E29734" s="1"/>
      <c r="F29734" s="1"/>
      <c r="G29734" s="1"/>
      <c r="J29734" s="2"/>
      <c r="K29734" s="2"/>
    </row>
    <row r="29735" spans="4:11">
      <c r="D29735" s="1"/>
      <c r="E29735" s="1"/>
      <c r="F29735" s="1"/>
      <c r="G29735" s="1"/>
      <c r="J29735" s="2"/>
      <c r="K29735" s="2"/>
    </row>
    <row r="29736" spans="4:11">
      <c r="D29736" s="1"/>
      <c r="E29736" s="1"/>
      <c r="F29736" s="1"/>
      <c r="G29736" s="1"/>
      <c r="J29736" s="2"/>
      <c r="K29736" s="2"/>
    </row>
    <row r="29737" spans="4:11">
      <c r="D29737" s="1"/>
      <c r="E29737" s="1"/>
      <c r="F29737" s="1"/>
      <c r="G29737" s="1"/>
      <c r="J29737" s="2"/>
      <c r="K29737" s="2"/>
    </row>
    <row r="29738" spans="4:11">
      <c r="D29738" s="1"/>
      <c r="E29738" s="1"/>
      <c r="F29738" s="1"/>
      <c r="G29738" s="1"/>
      <c r="J29738" s="2"/>
      <c r="K29738" s="2"/>
    </row>
    <row r="29739" spans="4:11">
      <c r="D29739" s="1"/>
      <c r="E29739" s="1"/>
      <c r="F29739" s="1"/>
      <c r="G29739" s="1"/>
      <c r="J29739" s="2"/>
      <c r="K29739" s="2"/>
    </row>
    <row r="29740" spans="4:11">
      <c r="D29740" s="1"/>
      <c r="E29740" s="1"/>
      <c r="F29740" s="1"/>
      <c r="G29740" s="1"/>
      <c r="J29740" s="2"/>
      <c r="K29740" s="2"/>
    </row>
    <row r="29741" spans="4:11">
      <c r="D29741" s="1"/>
      <c r="E29741" s="1"/>
      <c r="F29741" s="1"/>
      <c r="G29741" s="1"/>
      <c r="J29741" s="2"/>
      <c r="K29741" s="2"/>
    </row>
    <row r="29742" spans="4:11">
      <c r="D29742" s="1"/>
      <c r="E29742" s="1"/>
      <c r="F29742" s="1"/>
      <c r="G29742" s="1"/>
      <c r="J29742" s="2"/>
      <c r="K29742" s="2"/>
    </row>
    <row r="29743" spans="4:11">
      <c r="D29743" s="1"/>
      <c r="E29743" s="1"/>
      <c r="F29743" s="1"/>
      <c r="G29743" s="1"/>
      <c r="J29743" s="2"/>
      <c r="K29743" s="2"/>
    </row>
    <row r="29744" spans="4:11">
      <c r="D29744" s="1"/>
      <c r="E29744" s="1"/>
      <c r="F29744" s="1"/>
      <c r="G29744" s="1"/>
      <c r="J29744" s="2"/>
      <c r="K29744" s="2"/>
    </row>
    <row r="29745" spans="4:11">
      <c r="D29745" s="1"/>
      <c r="E29745" s="1"/>
      <c r="F29745" s="1"/>
      <c r="G29745" s="1"/>
      <c r="J29745" s="2"/>
      <c r="K29745" s="2"/>
    </row>
    <row r="29746" spans="4:11">
      <c r="D29746" s="1"/>
      <c r="E29746" s="1"/>
      <c r="F29746" s="1"/>
      <c r="G29746" s="1"/>
      <c r="J29746" s="2"/>
      <c r="K29746" s="2"/>
    </row>
    <row r="29747" spans="4:11">
      <c r="D29747" s="1"/>
      <c r="E29747" s="1"/>
      <c r="F29747" s="1"/>
      <c r="G29747" s="1"/>
      <c r="J29747" s="2"/>
      <c r="K29747" s="2"/>
    </row>
    <row r="29748" spans="4:11">
      <c r="D29748" s="1"/>
      <c r="E29748" s="1"/>
      <c r="F29748" s="1"/>
      <c r="G29748" s="1"/>
      <c r="J29748" s="2"/>
      <c r="K29748" s="2"/>
    </row>
    <row r="29749" spans="4:11">
      <c r="D29749" s="1"/>
      <c r="E29749" s="1"/>
      <c r="F29749" s="1"/>
      <c r="G29749" s="1"/>
      <c r="J29749" s="2"/>
      <c r="K29749" s="2"/>
    </row>
    <row r="29750" spans="4:11">
      <c r="D29750" s="1"/>
      <c r="E29750" s="1"/>
      <c r="F29750" s="1"/>
      <c r="G29750" s="1"/>
      <c r="J29750" s="2"/>
      <c r="K29750" s="2"/>
    </row>
    <row r="29751" spans="4:11">
      <c r="D29751" s="1"/>
      <c r="E29751" s="1"/>
      <c r="F29751" s="1"/>
      <c r="G29751" s="1"/>
      <c r="J29751" s="2"/>
      <c r="K29751" s="2"/>
    </row>
    <row r="29752" spans="4:11">
      <c r="D29752" s="1"/>
      <c r="E29752" s="1"/>
      <c r="F29752" s="1"/>
      <c r="G29752" s="1"/>
      <c r="J29752" s="2"/>
      <c r="K29752" s="2"/>
    </row>
    <row r="29753" spans="4:11">
      <c r="D29753" s="1"/>
      <c r="E29753" s="1"/>
      <c r="F29753" s="1"/>
      <c r="G29753" s="1"/>
      <c r="J29753" s="2"/>
      <c r="K29753" s="2"/>
    </row>
    <row r="29754" spans="4:11">
      <c r="D29754" s="1"/>
      <c r="E29754" s="1"/>
      <c r="F29754" s="1"/>
      <c r="G29754" s="1"/>
      <c r="J29754" s="2"/>
      <c r="K29754" s="2"/>
    </row>
    <row r="29755" spans="4:11">
      <c r="D29755" s="1"/>
      <c r="E29755" s="1"/>
      <c r="F29755" s="1"/>
      <c r="G29755" s="1"/>
      <c r="J29755" s="2"/>
      <c r="K29755" s="2"/>
    </row>
    <row r="29756" spans="4:11">
      <c r="D29756" s="1"/>
      <c r="E29756" s="1"/>
      <c r="F29756" s="1"/>
      <c r="G29756" s="1"/>
      <c r="J29756" s="2"/>
      <c r="K29756" s="2"/>
    </row>
    <row r="29757" spans="4:11">
      <c r="D29757" s="1"/>
      <c r="E29757" s="1"/>
      <c r="F29757" s="1"/>
      <c r="G29757" s="1"/>
      <c r="J29757" s="2"/>
      <c r="K29757" s="2"/>
    </row>
    <row r="29758" spans="4:11">
      <c r="D29758" s="1"/>
      <c r="E29758" s="1"/>
      <c r="F29758" s="1"/>
      <c r="G29758" s="1"/>
      <c r="J29758" s="2"/>
      <c r="K29758" s="2"/>
    </row>
    <row r="29759" spans="4:11">
      <c r="D29759" s="1"/>
      <c r="E29759" s="1"/>
      <c r="F29759" s="1"/>
      <c r="G29759" s="1"/>
      <c r="J29759" s="2"/>
      <c r="K29759" s="2"/>
    </row>
    <row r="29760" spans="4:11">
      <c r="D29760" s="1"/>
      <c r="E29760" s="1"/>
      <c r="F29760" s="1"/>
      <c r="G29760" s="1"/>
      <c r="J29760" s="2"/>
      <c r="K29760" s="2"/>
    </row>
    <row r="29761" spans="4:11">
      <c r="D29761" s="1"/>
      <c r="E29761" s="1"/>
      <c r="F29761" s="1"/>
      <c r="G29761" s="1"/>
      <c r="J29761" s="2"/>
      <c r="K29761" s="2"/>
    </row>
    <row r="29762" spans="4:11">
      <c r="D29762" s="1"/>
      <c r="E29762" s="1"/>
      <c r="F29762" s="1"/>
      <c r="G29762" s="1"/>
      <c r="J29762" s="2"/>
      <c r="K29762" s="2"/>
    </row>
    <row r="29763" spans="4:11">
      <c r="D29763" s="1"/>
      <c r="E29763" s="1"/>
      <c r="F29763" s="1"/>
      <c r="G29763" s="1"/>
      <c r="J29763" s="2"/>
      <c r="K29763" s="2"/>
    </row>
    <row r="29764" spans="4:11">
      <c r="D29764" s="1"/>
      <c r="E29764" s="1"/>
      <c r="F29764" s="1"/>
      <c r="G29764" s="1"/>
      <c r="J29764" s="2"/>
      <c r="K29764" s="2"/>
    </row>
    <row r="29765" spans="4:11">
      <c r="D29765" s="1"/>
      <c r="E29765" s="1"/>
      <c r="F29765" s="1"/>
      <c r="G29765" s="1"/>
      <c r="J29765" s="2"/>
      <c r="K29765" s="2"/>
    </row>
    <row r="29766" spans="4:11">
      <c r="D29766" s="1"/>
      <c r="E29766" s="1"/>
      <c r="F29766" s="1"/>
      <c r="G29766" s="1"/>
      <c r="J29766" s="2"/>
      <c r="K29766" s="2"/>
    </row>
    <row r="29767" spans="4:11">
      <c r="D29767" s="1"/>
      <c r="E29767" s="1"/>
      <c r="F29767" s="1"/>
      <c r="G29767" s="1"/>
      <c r="J29767" s="2"/>
      <c r="K29767" s="2"/>
    </row>
    <row r="29768" spans="4:11">
      <c r="D29768" s="1"/>
      <c r="E29768" s="1"/>
      <c r="F29768" s="1"/>
      <c r="G29768" s="1"/>
      <c r="J29768" s="2"/>
      <c r="K29768" s="2"/>
    </row>
    <row r="29769" spans="4:11">
      <c r="D29769" s="1"/>
      <c r="E29769" s="1"/>
      <c r="F29769" s="1"/>
      <c r="G29769" s="1"/>
      <c r="J29769" s="2"/>
      <c r="K29769" s="2"/>
    </row>
    <row r="29770" spans="4:11">
      <c r="D29770" s="1"/>
      <c r="E29770" s="1"/>
      <c r="F29770" s="1"/>
      <c r="G29770" s="1"/>
      <c r="J29770" s="2"/>
      <c r="K29770" s="2"/>
    </row>
    <row r="29771" spans="4:11">
      <c r="D29771" s="1"/>
      <c r="E29771" s="1"/>
      <c r="F29771" s="1"/>
      <c r="G29771" s="1"/>
      <c r="J29771" s="2"/>
      <c r="K29771" s="2"/>
    </row>
    <row r="29772" spans="4:11">
      <c r="D29772" s="1"/>
      <c r="E29772" s="1"/>
      <c r="F29772" s="1"/>
      <c r="G29772" s="1"/>
      <c r="J29772" s="2"/>
      <c r="K29772" s="2"/>
    </row>
    <row r="29773" spans="4:11">
      <c r="D29773" s="1"/>
      <c r="E29773" s="1"/>
      <c r="F29773" s="1"/>
      <c r="G29773" s="1"/>
      <c r="J29773" s="2"/>
      <c r="K29773" s="2"/>
    </row>
    <row r="29774" spans="4:11">
      <c r="D29774" s="1"/>
      <c r="E29774" s="1"/>
      <c r="F29774" s="1"/>
      <c r="G29774" s="1"/>
      <c r="J29774" s="2"/>
      <c r="K29774" s="2"/>
    </row>
    <row r="29775" spans="4:11">
      <c r="D29775" s="1"/>
      <c r="E29775" s="1"/>
      <c r="F29775" s="1"/>
      <c r="G29775" s="1"/>
      <c r="J29775" s="2"/>
      <c r="K29775" s="2"/>
    </row>
    <row r="29776" spans="4:11">
      <c r="D29776" s="1"/>
      <c r="E29776" s="1"/>
      <c r="F29776" s="1"/>
      <c r="G29776" s="1"/>
      <c r="J29776" s="2"/>
      <c r="K29776" s="2"/>
    </row>
    <row r="29777" spans="4:11">
      <c r="D29777" s="1"/>
      <c r="E29777" s="1"/>
      <c r="F29777" s="1"/>
      <c r="G29777" s="1"/>
      <c r="J29777" s="2"/>
      <c r="K29777" s="2"/>
    </row>
    <row r="29778" spans="4:11">
      <c r="D29778" s="1"/>
      <c r="E29778" s="1"/>
      <c r="F29778" s="1"/>
      <c r="G29778" s="1"/>
      <c r="J29778" s="2"/>
      <c r="K29778" s="2"/>
    </row>
    <row r="29779" spans="4:11">
      <c r="D29779" s="1"/>
      <c r="E29779" s="1"/>
      <c r="F29779" s="1"/>
      <c r="G29779" s="1"/>
      <c r="J29779" s="2"/>
      <c r="K29779" s="2"/>
    </row>
    <row r="29780" spans="4:11">
      <c r="D29780" s="1"/>
      <c r="E29780" s="1"/>
      <c r="F29780" s="1"/>
      <c r="G29780" s="1"/>
      <c r="J29780" s="2"/>
      <c r="K29780" s="2"/>
    </row>
    <row r="29781" spans="4:11">
      <c r="D29781" s="1"/>
      <c r="E29781" s="1"/>
      <c r="F29781" s="1"/>
      <c r="G29781" s="1"/>
      <c r="J29781" s="2"/>
      <c r="K29781" s="2"/>
    </row>
    <row r="29782" spans="4:11">
      <c r="D29782" s="1"/>
      <c r="E29782" s="1"/>
      <c r="F29782" s="1"/>
      <c r="G29782" s="1"/>
      <c r="J29782" s="2"/>
      <c r="K29782" s="2"/>
    </row>
    <row r="29783" spans="4:11">
      <c r="D29783" s="1"/>
      <c r="E29783" s="1"/>
      <c r="F29783" s="1"/>
      <c r="G29783" s="1"/>
      <c r="J29783" s="2"/>
      <c r="K29783" s="2"/>
    </row>
    <row r="29784" spans="4:11">
      <c r="D29784" s="1"/>
      <c r="E29784" s="1"/>
      <c r="F29784" s="1"/>
      <c r="G29784" s="1"/>
      <c r="J29784" s="2"/>
      <c r="K29784" s="2"/>
    </row>
    <row r="29785" spans="4:11">
      <c r="D29785" s="1"/>
      <c r="E29785" s="1"/>
      <c r="F29785" s="1"/>
      <c r="G29785" s="1"/>
      <c r="J29785" s="2"/>
      <c r="K29785" s="2"/>
    </row>
    <row r="29786" spans="4:11">
      <c r="D29786" s="1"/>
      <c r="E29786" s="1"/>
      <c r="F29786" s="1"/>
      <c r="G29786" s="1"/>
      <c r="J29786" s="2"/>
      <c r="K29786" s="2"/>
    </row>
    <row r="29787" spans="4:11">
      <c r="D29787" s="1"/>
      <c r="E29787" s="1"/>
      <c r="F29787" s="1"/>
      <c r="G29787" s="1"/>
      <c r="J29787" s="2"/>
      <c r="K29787" s="2"/>
    </row>
    <row r="29788" spans="4:11">
      <c r="D29788" s="1"/>
      <c r="E29788" s="1"/>
      <c r="F29788" s="1"/>
      <c r="G29788" s="1"/>
      <c r="J29788" s="2"/>
      <c r="K29788" s="2"/>
    </row>
    <row r="29789" spans="4:11">
      <c r="D29789" s="1"/>
      <c r="E29789" s="1"/>
      <c r="F29789" s="1"/>
      <c r="G29789" s="1"/>
      <c r="J29789" s="2"/>
      <c r="K29789" s="2"/>
    </row>
    <row r="29790" spans="4:11">
      <c r="D29790" s="1"/>
      <c r="E29790" s="1"/>
      <c r="F29790" s="1"/>
      <c r="G29790" s="1"/>
      <c r="J29790" s="2"/>
      <c r="K29790" s="2"/>
    </row>
    <row r="29791" spans="4:11">
      <c r="D29791" s="1"/>
      <c r="E29791" s="1"/>
      <c r="F29791" s="1"/>
      <c r="G29791" s="1"/>
      <c r="J29791" s="2"/>
      <c r="K29791" s="2"/>
    </row>
    <row r="29792" spans="4:11">
      <c r="D29792" s="1"/>
      <c r="E29792" s="1"/>
      <c r="F29792" s="1"/>
      <c r="G29792" s="1"/>
      <c r="J29792" s="2"/>
      <c r="K29792" s="2"/>
    </row>
    <row r="29793" spans="4:11">
      <c r="D29793" s="1"/>
      <c r="E29793" s="1"/>
      <c r="F29793" s="1"/>
      <c r="G29793" s="1"/>
      <c r="J29793" s="2"/>
      <c r="K29793" s="2"/>
    </row>
    <row r="29794" spans="4:11">
      <c r="D29794" s="1"/>
      <c r="E29794" s="1"/>
      <c r="F29794" s="1"/>
      <c r="G29794" s="1"/>
      <c r="J29794" s="2"/>
      <c r="K29794" s="2"/>
    </row>
    <row r="29795" spans="4:11">
      <c r="D29795" s="1"/>
      <c r="E29795" s="1"/>
      <c r="F29795" s="1"/>
      <c r="G29795" s="1"/>
      <c r="J29795" s="2"/>
      <c r="K29795" s="2"/>
    </row>
    <row r="29796" spans="4:11">
      <c r="D29796" s="1"/>
      <c r="E29796" s="1"/>
      <c r="F29796" s="1"/>
      <c r="G29796" s="1"/>
      <c r="J29796" s="2"/>
      <c r="K29796" s="2"/>
    </row>
    <row r="29797" spans="4:11">
      <c r="D29797" s="1"/>
      <c r="E29797" s="1"/>
      <c r="F29797" s="1"/>
      <c r="G29797" s="1"/>
      <c r="J29797" s="2"/>
      <c r="K29797" s="2"/>
    </row>
    <row r="29798" spans="4:11">
      <c r="D29798" s="1"/>
      <c r="E29798" s="1"/>
      <c r="F29798" s="1"/>
      <c r="G29798" s="1"/>
      <c r="J29798" s="2"/>
      <c r="K29798" s="2"/>
    </row>
    <row r="29799" spans="4:11">
      <c r="D29799" s="1"/>
      <c r="E29799" s="1"/>
      <c r="F29799" s="1"/>
      <c r="G29799" s="1"/>
      <c r="J29799" s="2"/>
      <c r="K29799" s="2"/>
    </row>
    <row r="29800" spans="4:11">
      <c r="D29800" s="1"/>
      <c r="E29800" s="1"/>
      <c r="F29800" s="1"/>
      <c r="G29800" s="1"/>
      <c r="J29800" s="2"/>
      <c r="K29800" s="2"/>
    </row>
    <row r="29801" spans="4:11">
      <c r="D29801" s="1"/>
      <c r="E29801" s="1"/>
      <c r="F29801" s="1"/>
      <c r="G29801" s="1"/>
      <c r="J29801" s="2"/>
      <c r="K29801" s="2"/>
    </row>
    <row r="29802" spans="4:11">
      <c r="D29802" s="1"/>
      <c r="E29802" s="1"/>
      <c r="F29802" s="1"/>
      <c r="G29802" s="1"/>
      <c r="J29802" s="2"/>
      <c r="K29802" s="2"/>
    </row>
    <row r="29803" spans="4:11">
      <c r="D29803" s="1"/>
      <c r="E29803" s="1"/>
      <c r="F29803" s="1"/>
      <c r="G29803" s="1"/>
      <c r="J29803" s="2"/>
      <c r="K29803" s="2"/>
    </row>
    <row r="29804" spans="4:11">
      <c r="D29804" s="1"/>
      <c r="E29804" s="1"/>
      <c r="F29804" s="1"/>
      <c r="G29804" s="1"/>
      <c r="J29804" s="2"/>
      <c r="K29804" s="2"/>
    </row>
    <row r="29805" spans="4:11">
      <c r="D29805" s="1"/>
      <c r="E29805" s="1"/>
      <c r="F29805" s="1"/>
      <c r="G29805" s="1"/>
      <c r="J29805" s="2"/>
      <c r="K29805" s="2"/>
    </row>
    <row r="29806" spans="4:11">
      <c r="D29806" s="1"/>
      <c r="E29806" s="1"/>
      <c r="F29806" s="1"/>
      <c r="G29806" s="1"/>
      <c r="J29806" s="2"/>
      <c r="K29806" s="2"/>
    </row>
    <row r="29807" spans="4:11">
      <c r="D29807" s="1"/>
      <c r="E29807" s="1"/>
      <c r="F29807" s="1"/>
      <c r="G29807" s="1"/>
      <c r="J29807" s="2"/>
      <c r="K29807" s="2"/>
    </row>
    <row r="29808" spans="4:11">
      <c r="D29808" s="1"/>
      <c r="E29808" s="1"/>
      <c r="F29808" s="1"/>
      <c r="G29808" s="1"/>
      <c r="J29808" s="2"/>
      <c r="K29808" s="2"/>
    </row>
    <row r="29809" spans="4:11">
      <c r="D29809" s="1"/>
      <c r="E29809" s="1"/>
      <c r="F29809" s="1"/>
      <c r="G29809" s="1"/>
      <c r="J29809" s="2"/>
      <c r="K29809" s="2"/>
    </row>
    <row r="29810" spans="4:11">
      <c r="D29810" s="1"/>
      <c r="E29810" s="1"/>
      <c r="F29810" s="1"/>
      <c r="G29810" s="1"/>
      <c r="J29810" s="2"/>
      <c r="K29810" s="2"/>
    </row>
    <row r="29811" spans="4:11">
      <c r="D29811" s="1"/>
      <c r="E29811" s="1"/>
      <c r="F29811" s="1"/>
      <c r="G29811" s="1"/>
      <c r="J29811" s="2"/>
      <c r="K29811" s="2"/>
    </row>
    <row r="29812" spans="4:11">
      <c r="D29812" s="1"/>
      <c r="E29812" s="1"/>
      <c r="F29812" s="1"/>
      <c r="G29812" s="1"/>
      <c r="J29812" s="2"/>
      <c r="K29812" s="2"/>
    </row>
    <row r="29813" spans="4:11">
      <c r="D29813" s="1"/>
      <c r="E29813" s="1"/>
      <c r="F29813" s="1"/>
      <c r="G29813" s="1"/>
      <c r="J29813" s="2"/>
      <c r="K29813" s="2"/>
    </row>
    <row r="29814" spans="4:11">
      <c r="D29814" s="1"/>
      <c r="E29814" s="1"/>
      <c r="F29814" s="1"/>
      <c r="G29814" s="1"/>
      <c r="J29814" s="2"/>
      <c r="K29814" s="2"/>
    </row>
    <row r="29815" spans="4:11">
      <c r="D29815" s="1"/>
      <c r="E29815" s="1"/>
      <c r="F29815" s="1"/>
      <c r="G29815" s="1"/>
      <c r="J29815" s="2"/>
      <c r="K29815" s="2"/>
    </row>
    <row r="29816" spans="4:11">
      <c r="D29816" s="1"/>
      <c r="E29816" s="1"/>
      <c r="F29816" s="1"/>
      <c r="G29816" s="1"/>
      <c r="J29816" s="2"/>
      <c r="K29816" s="2"/>
    </row>
    <row r="29817" spans="4:11">
      <c r="D29817" s="1"/>
      <c r="E29817" s="1"/>
      <c r="F29817" s="1"/>
      <c r="G29817" s="1"/>
      <c r="J29817" s="2"/>
      <c r="K29817" s="2"/>
    </row>
    <row r="29818" spans="4:11">
      <c r="D29818" s="1"/>
      <c r="E29818" s="1"/>
      <c r="F29818" s="1"/>
      <c r="G29818" s="1"/>
      <c r="J29818" s="2"/>
      <c r="K29818" s="2"/>
    </row>
    <row r="29819" spans="4:11">
      <c r="D29819" s="1"/>
      <c r="E29819" s="1"/>
      <c r="F29819" s="1"/>
      <c r="G29819" s="1"/>
      <c r="J29819" s="2"/>
      <c r="K29819" s="2"/>
    </row>
    <row r="29820" spans="4:11">
      <c r="D29820" s="1"/>
      <c r="E29820" s="1"/>
      <c r="F29820" s="1"/>
      <c r="G29820" s="1"/>
      <c r="J29820" s="2"/>
      <c r="K29820" s="2"/>
    </row>
    <row r="29821" spans="4:11">
      <c r="D29821" s="1"/>
      <c r="E29821" s="1"/>
      <c r="F29821" s="1"/>
      <c r="G29821" s="1"/>
      <c r="J29821" s="2"/>
      <c r="K29821" s="2"/>
    </row>
    <row r="29822" spans="4:11">
      <c r="D29822" s="1"/>
      <c r="E29822" s="1"/>
      <c r="F29822" s="1"/>
      <c r="G29822" s="1"/>
      <c r="J29822" s="2"/>
      <c r="K29822" s="2"/>
    </row>
    <row r="29823" spans="4:11">
      <c r="D29823" s="1"/>
      <c r="E29823" s="1"/>
      <c r="F29823" s="1"/>
      <c r="G29823" s="1"/>
      <c r="J29823" s="2"/>
      <c r="K29823" s="2"/>
    </row>
    <row r="29824" spans="4:11">
      <c r="D29824" s="1"/>
      <c r="E29824" s="1"/>
      <c r="F29824" s="1"/>
      <c r="G29824" s="1"/>
      <c r="J29824" s="2"/>
      <c r="K29824" s="2"/>
    </row>
    <row r="29825" spans="4:11">
      <c r="D29825" s="1"/>
      <c r="E29825" s="1"/>
      <c r="F29825" s="1"/>
      <c r="G29825" s="1"/>
      <c r="J29825" s="2"/>
      <c r="K29825" s="2"/>
    </row>
    <row r="29826" spans="4:11">
      <c r="D29826" s="1"/>
      <c r="E29826" s="1"/>
      <c r="F29826" s="1"/>
      <c r="G29826" s="1"/>
      <c r="J29826" s="2"/>
      <c r="K29826" s="2"/>
    </row>
    <row r="29827" spans="4:11">
      <c r="D29827" s="1"/>
      <c r="E29827" s="1"/>
      <c r="F29827" s="1"/>
      <c r="G29827" s="1"/>
      <c r="J29827" s="2"/>
      <c r="K29827" s="2"/>
    </row>
    <row r="29828" spans="4:11">
      <c r="D29828" s="1"/>
      <c r="E29828" s="1"/>
      <c r="F29828" s="1"/>
      <c r="G29828" s="1"/>
      <c r="J29828" s="2"/>
      <c r="K29828" s="2"/>
    </row>
    <row r="29829" spans="4:11">
      <c r="D29829" s="1"/>
      <c r="E29829" s="1"/>
      <c r="F29829" s="1"/>
      <c r="G29829" s="1"/>
      <c r="J29829" s="2"/>
      <c r="K29829" s="2"/>
    </row>
    <row r="29830" spans="4:11">
      <c r="D29830" s="1"/>
      <c r="E29830" s="1"/>
      <c r="F29830" s="1"/>
      <c r="G29830" s="1"/>
      <c r="J29830" s="2"/>
      <c r="K29830" s="2"/>
    </row>
    <row r="29831" spans="4:11">
      <c r="D29831" s="1"/>
      <c r="E29831" s="1"/>
      <c r="F29831" s="1"/>
      <c r="G29831" s="1"/>
      <c r="J29831" s="2"/>
      <c r="K29831" s="2"/>
    </row>
    <row r="29832" spans="4:11">
      <c r="D29832" s="1"/>
      <c r="E29832" s="1"/>
      <c r="F29832" s="1"/>
      <c r="G29832" s="1"/>
      <c r="J29832" s="2"/>
      <c r="K29832" s="2"/>
    </row>
    <row r="29833" spans="4:11">
      <c r="D29833" s="1"/>
      <c r="E29833" s="1"/>
      <c r="F29833" s="1"/>
      <c r="G29833" s="1"/>
      <c r="J29833" s="2"/>
      <c r="K29833" s="2"/>
    </row>
    <row r="29834" spans="4:11">
      <c r="D29834" s="1"/>
      <c r="E29834" s="1"/>
      <c r="F29834" s="1"/>
      <c r="G29834" s="1"/>
      <c r="J29834" s="2"/>
      <c r="K29834" s="2"/>
    </row>
    <row r="29835" spans="4:11">
      <c r="D29835" s="1"/>
      <c r="E29835" s="1"/>
      <c r="F29835" s="1"/>
      <c r="G29835" s="1"/>
      <c r="J29835" s="2"/>
      <c r="K29835" s="2"/>
    </row>
    <row r="29836" spans="4:11">
      <c r="D29836" s="1"/>
      <c r="E29836" s="1"/>
      <c r="F29836" s="1"/>
      <c r="G29836" s="1"/>
      <c r="J29836" s="2"/>
      <c r="K29836" s="2"/>
    </row>
    <row r="29837" spans="4:11">
      <c r="D29837" s="1"/>
      <c r="E29837" s="1"/>
      <c r="F29837" s="1"/>
      <c r="G29837" s="1"/>
      <c r="J29837" s="2"/>
      <c r="K29837" s="2"/>
    </row>
    <row r="29838" spans="4:11">
      <c r="D29838" s="1"/>
      <c r="E29838" s="1"/>
      <c r="F29838" s="1"/>
      <c r="G29838" s="1"/>
      <c r="J29838" s="2"/>
      <c r="K29838" s="2"/>
    </row>
    <row r="29839" spans="4:11">
      <c r="D29839" s="1"/>
      <c r="E29839" s="1"/>
      <c r="F29839" s="1"/>
      <c r="G29839" s="1"/>
      <c r="J29839" s="2"/>
      <c r="K29839" s="2"/>
    </row>
    <row r="29840" spans="4:11">
      <c r="D29840" s="1"/>
      <c r="E29840" s="1"/>
      <c r="F29840" s="1"/>
      <c r="G29840" s="1"/>
      <c r="J29840" s="2"/>
      <c r="K29840" s="2"/>
    </row>
    <row r="29841" spans="4:11">
      <c r="D29841" s="1"/>
      <c r="E29841" s="1"/>
      <c r="F29841" s="1"/>
      <c r="G29841" s="1"/>
      <c r="J29841" s="2"/>
      <c r="K29841" s="2"/>
    </row>
    <row r="29842" spans="4:11">
      <c r="D29842" s="1"/>
      <c r="E29842" s="1"/>
      <c r="F29842" s="1"/>
      <c r="G29842" s="1"/>
      <c r="J29842" s="2"/>
      <c r="K29842" s="2"/>
    </row>
    <row r="29843" spans="4:11">
      <c r="D29843" s="1"/>
      <c r="E29843" s="1"/>
      <c r="F29843" s="1"/>
      <c r="G29843" s="1"/>
      <c r="J29843" s="2"/>
      <c r="K29843" s="2"/>
    </row>
    <row r="29844" spans="4:11">
      <c r="D29844" s="1"/>
      <c r="E29844" s="1"/>
      <c r="F29844" s="1"/>
      <c r="G29844" s="1"/>
      <c r="J29844" s="2"/>
      <c r="K29844" s="2"/>
    </row>
    <row r="29845" spans="4:11">
      <c r="D29845" s="1"/>
      <c r="E29845" s="1"/>
      <c r="F29845" s="1"/>
      <c r="G29845" s="1"/>
      <c r="J29845" s="2"/>
      <c r="K29845" s="2"/>
    </row>
    <row r="29846" spans="4:11">
      <c r="D29846" s="1"/>
      <c r="E29846" s="1"/>
      <c r="F29846" s="1"/>
      <c r="G29846" s="1"/>
      <c r="J29846" s="2"/>
      <c r="K29846" s="2"/>
    </row>
    <row r="29847" spans="4:11">
      <c r="D29847" s="1"/>
      <c r="E29847" s="1"/>
      <c r="F29847" s="1"/>
      <c r="G29847" s="1"/>
      <c r="J29847" s="2"/>
      <c r="K29847" s="2"/>
    </row>
    <row r="29848" spans="4:11">
      <c r="D29848" s="1"/>
      <c r="E29848" s="1"/>
      <c r="F29848" s="1"/>
      <c r="G29848" s="1"/>
      <c r="J29848" s="2"/>
      <c r="K29848" s="2"/>
    </row>
    <row r="29849" spans="4:11">
      <c r="D29849" s="1"/>
      <c r="E29849" s="1"/>
      <c r="F29849" s="1"/>
      <c r="G29849" s="1"/>
      <c r="J29849" s="2"/>
      <c r="K29849" s="2"/>
    </row>
    <row r="29850" spans="4:11">
      <c r="D29850" s="1"/>
      <c r="E29850" s="1"/>
      <c r="F29850" s="1"/>
      <c r="G29850" s="1"/>
      <c r="J29850" s="2"/>
      <c r="K29850" s="2"/>
    </row>
    <row r="29851" spans="4:11">
      <c r="D29851" s="1"/>
      <c r="E29851" s="1"/>
      <c r="F29851" s="1"/>
      <c r="G29851" s="1"/>
      <c r="J29851" s="2"/>
      <c r="K29851" s="2"/>
    </row>
    <row r="29852" spans="4:11">
      <c r="D29852" s="1"/>
      <c r="E29852" s="1"/>
      <c r="F29852" s="1"/>
      <c r="G29852" s="1"/>
      <c r="J29852" s="2"/>
      <c r="K29852" s="2"/>
    </row>
    <row r="29853" spans="4:11">
      <c r="D29853" s="1"/>
      <c r="E29853" s="1"/>
      <c r="F29853" s="1"/>
      <c r="G29853" s="1"/>
      <c r="J29853" s="2"/>
      <c r="K29853" s="2"/>
    </row>
    <row r="29854" spans="4:11">
      <c r="D29854" s="1"/>
      <c r="E29854" s="1"/>
      <c r="F29854" s="1"/>
      <c r="G29854" s="1"/>
      <c r="J29854" s="2"/>
      <c r="K29854" s="2"/>
    </row>
    <row r="29855" spans="4:11">
      <c r="D29855" s="1"/>
      <c r="E29855" s="1"/>
      <c r="F29855" s="1"/>
      <c r="G29855" s="1"/>
      <c r="J29855" s="2"/>
      <c r="K29855" s="2"/>
    </row>
    <row r="29856" spans="4:11">
      <c r="D29856" s="1"/>
      <c r="E29856" s="1"/>
      <c r="F29856" s="1"/>
      <c r="G29856" s="1"/>
      <c r="J29856" s="2"/>
      <c r="K29856" s="2"/>
    </row>
    <row r="29857" spans="4:11">
      <c r="D29857" s="1"/>
      <c r="E29857" s="1"/>
      <c r="F29857" s="1"/>
      <c r="G29857" s="1"/>
      <c r="J29857" s="2"/>
      <c r="K29857" s="2"/>
    </row>
    <row r="29858" spans="4:11">
      <c r="D29858" s="1"/>
      <c r="E29858" s="1"/>
      <c r="F29858" s="1"/>
      <c r="G29858" s="1"/>
      <c r="J29858" s="2"/>
      <c r="K29858" s="2"/>
    </row>
    <row r="29859" spans="4:11">
      <c r="D29859" s="1"/>
      <c r="E29859" s="1"/>
      <c r="F29859" s="1"/>
      <c r="G29859" s="1"/>
      <c r="J29859" s="2"/>
      <c r="K29859" s="2"/>
    </row>
    <row r="29860" spans="4:11">
      <c r="D29860" s="1"/>
      <c r="E29860" s="1"/>
      <c r="F29860" s="1"/>
      <c r="G29860" s="1"/>
      <c r="J29860" s="2"/>
      <c r="K29860" s="2"/>
    </row>
    <row r="29861" spans="4:11">
      <c r="D29861" s="1"/>
      <c r="E29861" s="1"/>
      <c r="F29861" s="1"/>
      <c r="G29861" s="1"/>
      <c r="J29861" s="2"/>
      <c r="K29861" s="2"/>
    </row>
    <row r="29862" spans="4:11">
      <c r="D29862" s="1"/>
      <c r="E29862" s="1"/>
      <c r="F29862" s="1"/>
      <c r="G29862" s="1"/>
      <c r="J29862" s="2"/>
      <c r="K29862" s="2"/>
    </row>
    <row r="29863" spans="4:11">
      <c r="D29863" s="1"/>
      <c r="E29863" s="1"/>
      <c r="F29863" s="1"/>
      <c r="G29863" s="1"/>
      <c r="J29863" s="2"/>
      <c r="K29863" s="2"/>
    </row>
    <row r="29864" spans="4:11">
      <c r="D29864" s="1"/>
      <c r="E29864" s="1"/>
      <c r="F29864" s="1"/>
      <c r="G29864" s="1"/>
      <c r="J29864" s="2"/>
      <c r="K29864" s="2"/>
    </row>
    <row r="29865" spans="4:11">
      <c r="D29865" s="1"/>
      <c r="E29865" s="1"/>
      <c r="F29865" s="1"/>
      <c r="G29865" s="1"/>
      <c r="J29865" s="2"/>
      <c r="K29865" s="2"/>
    </row>
    <row r="29866" spans="4:11">
      <c r="D29866" s="1"/>
      <c r="E29866" s="1"/>
      <c r="F29866" s="1"/>
      <c r="G29866" s="1"/>
      <c r="J29866" s="2"/>
      <c r="K29866" s="2"/>
    </row>
    <row r="29867" spans="4:11">
      <c r="D29867" s="1"/>
      <c r="E29867" s="1"/>
      <c r="F29867" s="1"/>
      <c r="G29867" s="1"/>
      <c r="J29867" s="2"/>
      <c r="K29867" s="2"/>
    </row>
    <row r="29868" spans="4:11">
      <c r="D29868" s="1"/>
      <c r="E29868" s="1"/>
      <c r="F29868" s="1"/>
      <c r="G29868" s="1"/>
      <c r="J29868" s="2"/>
      <c r="K29868" s="2"/>
    </row>
    <row r="29869" spans="4:11">
      <c r="D29869" s="1"/>
      <c r="E29869" s="1"/>
      <c r="F29869" s="1"/>
      <c r="G29869" s="1"/>
      <c r="J29869" s="2"/>
      <c r="K29869" s="2"/>
    </row>
    <row r="29870" spans="4:11">
      <c r="D29870" s="1"/>
      <c r="E29870" s="1"/>
      <c r="F29870" s="1"/>
      <c r="G29870" s="1"/>
      <c r="J29870" s="2"/>
      <c r="K29870" s="2"/>
    </row>
    <row r="29871" spans="4:11">
      <c r="D29871" s="1"/>
      <c r="E29871" s="1"/>
      <c r="F29871" s="1"/>
      <c r="G29871" s="1"/>
      <c r="J29871" s="2"/>
      <c r="K29871" s="2"/>
    </row>
    <row r="29872" spans="4:11">
      <c r="D29872" s="1"/>
      <c r="E29872" s="1"/>
      <c r="F29872" s="1"/>
      <c r="G29872" s="1"/>
      <c r="J29872" s="2"/>
      <c r="K29872" s="2"/>
    </row>
    <row r="29873" spans="4:11">
      <c r="D29873" s="1"/>
      <c r="E29873" s="1"/>
      <c r="F29873" s="1"/>
      <c r="G29873" s="1"/>
      <c r="J29873" s="2"/>
      <c r="K29873" s="2"/>
    </row>
    <row r="29874" spans="4:11">
      <c r="D29874" s="1"/>
      <c r="E29874" s="1"/>
      <c r="F29874" s="1"/>
      <c r="G29874" s="1"/>
      <c r="J29874" s="2"/>
      <c r="K29874" s="2"/>
    </row>
    <row r="29875" spans="4:11">
      <c r="D29875" s="1"/>
      <c r="E29875" s="1"/>
      <c r="F29875" s="1"/>
      <c r="G29875" s="1"/>
      <c r="J29875" s="2"/>
      <c r="K29875" s="2"/>
    </row>
    <row r="29876" spans="4:11">
      <c r="D29876" s="1"/>
      <c r="E29876" s="1"/>
      <c r="F29876" s="1"/>
      <c r="G29876" s="1"/>
      <c r="J29876" s="2"/>
      <c r="K29876" s="2"/>
    </row>
    <row r="29877" spans="4:11">
      <c r="D29877" s="1"/>
      <c r="E29877" s="1"/>
      <c r="F29877" s="1"/>
      <c r="G29877" s="1"/>
      <c r="J29877" s="2"/>
      <c r="K29877" s="2"/>
    </row>
    <row r="29878" spans="4:11">
      <c r="D29878" s="1"/>
      <c r="E29878" s="1"/>
      <c r="F29878" s="1"/>
      <c r="G29878" s="1"/>
      <c r="J29878" s="2"/>
      <c r="K29878" s="2"/>
    </row>
    <row r="29879" spans="4:11">
      <c r="D29879" s="1"/>
      <c r="E29879" s="1"/>
      <c r="F29879" s="1"/>
      <c r="G29879" s="1"/>
      <c r="J29879" s="2"/>
      <c r="K29879" s="2"/>
    </row>
    <row r="29880" spans="4:11">
      <c r="D29880" s="1"/>
      <c r="E29880" s="1"/>
      <c r="F29880" s="1"/>
      <c r="G29880" s="1"/>
      <c r="J29880" s="2"/>
      <c r="K29880" s="2"/>
    </row>
    <row r="29881" spans="4:11">
      <c r="D29881" s="1"/>
      <c r="E29881" s="1"/>
      <c r="F29881" s="1"/>
      <c r="G29881" s="1"/>
      <c r="J29881" s="2"/>
      <c r="K29881" s="2"/>
    </row>
    <row r="29882" spans="4:11">
      <c r="D29882" s="1"/>
      <c r="E29882" s="1"/>
      <c r="F29882" s="1"/>
      <c r="G29882" s="1"/>
      <c r="J29882" s="2"/>
      <c r="K29882" s="2"/>
    </row>
    <row r="29883" spans="4:11">
      <c r="D29883" s="1"/>
      <c r="E29883" s="1"/>
      <c r="F29883" s="1"/>
      <c r="G29883" s="1"/>
      <c r="J29883" s="2"/>
      <c r="K29883" s="2"/>
    </row>
    <row r="29884" spans="4:11">
      <c r="D29884" s="1"/>
      <c r="E29884" s="1"/>
      <c r="F29884" s="1"/>
      <c r="G29884" s="1"/>
      <c r="J29884" s="2"/>
      <c r="K29884" s="2"/>
    </row>
    <row r="29885" spans="4:11">
      <c r="D29885" s="1"/>
      <c r="E29885" s="1"/>
      <c r="F29885" s="1"/>
      <c r="G29885" s="1"/>
      <c r="J29885" s="2"/>
      <c r="K29885" s="2"/>
    </row>
    <row r="29886" spans="4:11">
      <c r="D29886" s="1"/>
      <c r="E29886" s="1"/>
      <c r="F29886" s="1"/>
      <c r="G29886" s="1"/>
      <c r="J29886" s="2"/>
      <c r="K29886" s="2"/>
    </row>
    <row r="29887" spans="4:11">
      <c r="D29887" s="1"/>
      <c r="E29887" s="1"/>
      <c r="F29887" s="1"/>
      <c r="G29887" s="1"/>
      <c r="J29887" s="2"/>
      <c r="K29887" s="2"/>
    </row>
    <row r="29888" spans="4:11">
      <c r="D29888" s="1"/>
      <c r="E29888" s="1"/>
      <c r="F29888" s="1"/>
      <c r="G29888" s="1"/>
      <c r="J29888" s="2"/>
      <c r="K29888" s="2"/>
    </row>
    <row r="29889" spans="4:11">
      <c r="D29889" s="1"/>
      <c r="E29889" s="1"/>
      <c r="F29889" s="1"/>
      <c r="G29889" s="1"/>
      <c r="J29889" s="2"/>
      <c r="K29889" s="2"/>
    </row>
    <row r="29890" spans="4:11">
      <c r="D29890" s="1"/>
      <c r="E29890" s="1"/>
      <c r="F29890" s="1"/>
      <c r="G29890" s="1"/>
      <c r="J29890" s="2"/>
      <c r="K29890" s="2"/>
    </row>
    <row r="29891" spans="4:11">
      <c r="D29891" s="1"/>
      <c r="E29891" s="1"/>
      <c r="F29891" s="1"/>
      <c r="G29891" s="1"/>
      <c r="J29891" s="2"/>
      <c r="K29891" s="2"/>
    </row>
    <row r="29892" spans="4:11">
      <c r="D29892" s="1"/>
      <c r="E29892" s="1"/>
      <c r="F29892" s="1"/>
      <c r="G29892" s="1"/>
      <c r="J29892" s="2"/>
      <c r="K29892" s="2"/>
    </row>
    <row r="29893" spans="4:11">
      <c r="D29893" s="1"/>
      <c r="E29893" s="1"/>
      <c r="F29893" s="1"/>
      <c r="G29893" s="1"/>
      <c r="J29893" s="2"/>
      <c r="K29893" s="2"/>
    </row>
    <row r="29894" spans="4:11">
      <c r="D29894" s="1"/>
      <c r="E29894" s="1"/>
      <c r="F29894" s="1"/>
      <c r="G29894" s="1"/>
      <c r="J29894" s="2"/>
      <c r="K29894" s="2"/>
    </row>
    <row r="29895" spans="4:11">
      <c r="D29895" s="1"/>
      <c r="E29895" s="1"/>
      <c r="F29895" s="1"/>
      <c r="G29895" s="1"/>
      <c r="J29895" s="2"/>
      <c r="K29895" s="2"/>
    </row>
    <row r="29896" spans="4:11">
      <c r="D29896" s="1"/>
      <c r="E29896" s="1"/>
      <c r="F29896" s="1"/>
      <c r="G29896" s="1"/>
      <c r="J29896" s="2"/>
      <c r="K29896" s="2"/>
    </row>
    <row r="29897" spans="4:11">
      <c r="D29897" s="1"/>
      <c r="E29897" s="1"/>
      <c r="F29897" s="1"/>
      <c r="G29897" s="1"/>
      <c r="J29897" s="2"/>
      <c r="K29897" s="2"/>
    </row>
    <row r="29898" spans="4:11">
      <c r="D29898" s="1"/>
      <c r="E29898" s="1"/>
      <c r="F29898" s="1"/>
      <c r="G29898" s="1"/>
      <c r="J29898" s="2"/>
      <c r="K29898" s="2"/>
    </row>
    <row r="29899" spans="4:11">
      <c r="D29899" s="1"/>
      <c r="E29899" s="1"/>
      <c r="F29899" s="1"/>
      <c r="G29899" s="1"/>
      <c r="J29899" s="2"/>
      <c r="K29899" s="2"/>
    </row>
    <row r="29900" spans="4:11">
      <c r="D29900" s="1"/>
      <c r="E29900" s="1"/>
      <c r="F29900" s="1"/>
      <c r="G29900" s="1"/>
      <c r="J29900" s="2"/>
      <c r="K29900" s="2"/>
    </row>
    <row r="29901" spans="4:11">
      <c r="D29901" s="1"/>
      <c r="E29901" s="1"/>
      <c r="F29901" s="1"/>
      <c r="G29901" s="1"/>
      <c r="J29901" s="2"/>
      <c r="K29901" s="2"/>
    </row>
    <row r="29902" spans="4:11">
      <c r="D29902" s="1"/>
      <c r="E29902" s="1"/>
      <c r="F29902" s="1"/>
      <c r="G29902" s="1"/>
      <c r="J29902" s="2"/>
      <c r="K29902" s="2"/>
    </row>
    <row r="29903" spans="4:11">
      <c r="D29903" s="1"/>
      <c r="E29903" s="1"/>
      <c r="F29903" s="1"/>
      <c r="G29903" s="1"/>
      <c r="J29903" s="2"/>
      <c r="K29903" s="2"/>
    </row>
    <row r="29904" spans="4:11">
      <c r="D29904" s="1"/>
      <c r="E29904" s="1"/>
      <c r="F29904" s="1"/>
      <c r="G29904" s="1"/>
      <c r="J29904" s="2"/>
      <c r="K29904" s="2"/>
    </row>
    <row r="29905" spans="4:11">
      <c r="D29905" s="1"/>
      <c r="E29905" s="1"/>
      <c r="F29905" s="1"/>
      <c r="G29905" s="1"/>
      <c r="J29905" s="2"/>
      <c r="K29905" s="2"/>
    </row>
    <row r="29906" spans="4:11">
      <c r="D29906" s="1"/>
      <c r="E29906" s="1"/>
      <c r="F29906" s="1"/>
      <c r="G29906" s="1"/>
      <c r="J29906" s="2"/>
      <c r="K29906" s="2"/>
    </row>
    <row r="29907" spans="4:11">
      <c r="D29907" s="1"/>
      <c r="E29907" s="1"/>
      <c r="F29907" s="1"/>
      <c r="G29907" s="1"/>
      <c r="J29907" s="2"/>
      <c r="K29907" s="2"/>
    </row>
    <row r="29908" spans="4:11">
      <c r="D29908" s="1"/>
      <c r="E29908" s="1"/>
      <c r="F29908" s="1"/>
      <c r="G29908" s="1"/>
      <c r="J29908" s="2"/>
      <c r="K29908" s="2"/>
    </row>
    <row r="29909" spans="4:11">
      <c r="D29909" s="1"/>
      <c r="E29909" s="1"/>
      <c r="F29909" s="1"/>
      <c r="G29909" s="1"/>
      <c r="J29909" s="2"/>
      <c r="K29909" s="2"/>
    </row>
    <row r="29910" spans="4:11">
      <c r="D29910" s="1"/>
      <c r="E29910" s="1"/>
      <c r="F29910" s="1"/>
      <c r="G29910" s="1"/>
      <c r="J29910" s="2"/>
      <c r="K29910" s="2"/>
    </row>
    <row r="29911" spans="4:11">
      <c r="D29911" s="1"/>
      <c r="E29911" s="1"/>
      <c r="F29911" s="1"/>
      <c r="G29911" s="1"/>
      <c r="J29911" s="2"/>
      <c r="K29911" s="2"/>
    </row>
    <row r="29912" spans="4:11">
      <c r="D29912" s="1"/>
      <c r="E29912" s="1"/>
      <c r="F29912" s="1"/>
      <c r="G29912" s="1"/>
      <c r="J29912" s="2"/>
      <c r="K29912" s="2"/>
    </row>
    <row r="29913" spans="4:11">
      <c r="D29913" s="1"/>
      <c r="E29913" s="1"/>
      <c r="F29913" s="1"/>
      <c r="G29913" s="1"/>
      <c r="J29913" s="2"/>
      <c r="K29913" s="2"/>
    </row>
    <row r="29914" spans="4:11">
      <c r="D29914" s="1"/>
      <c r="E29914" s="1"/>
      <c r="F29914" s="1"/>
      <c r="G29914" s="1"/>
      <c r="J29914" s="2"/>
      <c r="K29914" s="2"/>
    </row>
    <row r="29915" spans="4:11">
      <c r="D29915" s="1"/>
      <c r="E29915" s="1"/>
      <c r="F29915" s="1"/>
      <c r="G29915" s="1"/>
      <c r="J29915" s="2"/>
      <c r="K29915" s="2"/>
    </row>
    <row r="29916" spans="4:11">
      <c r="D29916" s="1"/>
      <c r="E29916" s="1"/>
      <c r="F29916" s="1"/>
      <c r="G29916" s="1"/>
      <c r="J29916" s="2"/>
      <c r="K29916" s="2"/>
    </row>
    <row r="29917" spans="4:11">
      <c r="D29917" s="1"/>
      <c r="E29917" s="1"/>
      <c r="F29917" s="1"/>
      <c r="G29917" s="1"/>
      <c r="J29917" s="2"/>
      <c r="K29917" s="2"/>
    </row>
    <row r="29918" spans="4:11">
      <c r="D29918" s="1"/>
      <c r="E29918" s="1"/>
      <c r="F29918" s="1"/>
      <c r="G29918" s="1"/>
      <c r="J29918" s="2"/>
      <c r="K29918" s="2"/>
    </row>
    <row r="29919" spans="4:11">
      <c r="D29919" s="1"/>
      <c r="E29919" s="1"/>
      <c r="F29919" s="1"/>
      <c r="G29919" s="1"/>
      <c r="J29919" s="2"/>
      <c r="K29919" s="2"/>
    </row>
    <row r="29920" spans="4:11">
      <c r="D29920" s="1"/>
      <c r="E29920" s="1"/>
      <c r="F29920" s="1"/>
      <c r="G29920" s="1"/>
      <c r="J29920" s="2"/>
      <c r="K29920" s="2"/>
    </row>
    <row r="29921" spans="4:11">
      <c r="D29921" s="1"/>
      <c r="E29921" s="1"/>
      <c r="F29921" s="1"/>
      <c r="G29921" s="1"/>
      <c r="J29921" s="2"/>
      <c r="K29921" s="2"/>
    </row>
    <row r="29922" spans="4:11">
      <c r="D29922" s="1"/>
      <c r="E29922" s="1"/>
      <c r="F29922" s="1"/>
      <c r="G29922" s="1"/>
      <c r="J29922" s="2"/>
      <c r="K29922" s="2"/>
    </row>
    <row r="29923" spans="4:11">
      <c r="D29923" s="1"/>
      <c r="E29923" s="1"/>
      <c r="F29923" s="1"/>
      <c r="G29923" s="1"/>
      <c r="J29923" s="2"/>
      <c r="K29923" s="2"/>
    </row>
    <row r="29924" spans="4:11">
      <c r="D29924" s="1"/>
      <c r="E29924" s="1"/>
      <c r="F29924" s="1"/>
      <c r="G29924" s="1"/>
      <c r="J29924" s="2"/>
      <c r="K29924" s="2"/>
    </row>
    <row r="29925" spans="4:11">
      <c r="D29925" s="1"/>
      <c r="E29925" s="1"/>
      <c r="F29925" s="1"/>
      <c r="G29925" s="1"/>
      <c r="J29925" s="2"/>
      <c r="K29925" s="2"/>
    </row>
    <row r="29926" spans="4:11">
      <c r="D29926" s="1"/>
      <c r="E29926" s="1"/>
      <c r="F29926" s="1"/>
      <c r="G29926" s="1"/>
      <c r="J29926" s="2"/>
      <c r="K29926" s="2"/>
    </row>
    <row r="29927" spans="4:11">
      <c r="D29927" s="1"/>
      <c r="E29927" s="1"/>
      <c r="F29927" s="1"/>
      <c r="G29927" s="1"/>
      <c r="J29927" s="2"/>
      <c r="K29927" s="2"/>
    </row>
    <row r="29928" spans="4:11">
      <c r="D29928" s="1"/>
      <c r="E29928" s="1"/>
      <c r="F29928" s="1"/>
      <c r="G29928" s="1"/>
      <c r="J29928" s="2"/>
      <c r="K29928" s="2"/>
    </row>
    <row r="29929" spans="4:11">
      <c r="D29929" s="1"/>
      <c r="E29929" s="1"/>
      <c r="F29929" s="1"/>
      <c r="G29929" s="1"/>
      <c r="J29929" s="2"/>
      <c r="K29929" s="2"/>
    </row>
    <row r="29930" spans="4:11">
      <c r="D29930" s="1"/>
      <c r="E29930" s="1"/>
      <c r="F29930" s="1"/>
      <c r="G29930" s="1"/>
      <c r="J29930" s="2"/>
      <c r="K29930" s="2"/>
    </row>
    <row r="29931" spans="4:11">
      <c r="D29931" s="1"/>
      <c r="E29931" s="1"/>
      <c r="F29931" s="1"/>
      <c r="G29931" s="1"/>
      <c r="J29931" s="2"/>
      <c r="K29931" s="2"/>
    </row>
    <row r="29932" spans="4:11">
      <c r="D29932" s="1"/>
      <c r="E29932" s="1"/>
      <c r="F29932" s="1"/>
      <c r="G29932" s="1"/>
      <c r="J29932" s="2"/>
      <c r="K29932" s="2"/>
    </row>
    <row r="29933" spans="4:11">
      <c r="D29933" s="1"/>
      <c r="E29933" s="1"/>
      <c r="F29933" s="1"/>
      <c r="G29933" s="1"/>
      <c r="J29933" s="2"/>
      <c r="K29933" s="2"/>
    </row>
    <row r="29934" spans="4:11">
      <c r="D29934" s="1"/>
      <c r="E29934" s="1"/>
      <c r="F29934" s="1"/>
      <c r="G29934" s="1"/>
      <c r="J29934" s="2"/>
      <c r="K29934" s="2"/>
    </row>
    <row r="29935" spans="4:11">
      <c r="D29935" s="1"/>
      <c r="E29935" s="1"/>
      <c r="F29935" s="1"/>
      <c r="G29935" s="1"/>
      <c r="J29935" s="2"/>
      <c r="K29935" s="2"/>
    </row>
    <row r="29936" spans="4:11">
      <c r="D29936" s="1"/>
      <c r="E29936" s="1"/>
      <c r="F29936" s="1"/>
      <c r="G29936" s="1"/>
      <c r="J29936" s="2"/>
      <c r="K29936" s="2"/>
    </row>
    <row r="29937" spans="4:11">
      <c r="D29937" s="1"/>
      <c r="E29937" s="1"/>
      <c r="F29937" s="1"/>
      <c r="G29937" s="1"/>
      <c r="J29937" s="2"/>
      <c r="K29937" s="2"/>
    </row>
    <row r="29938" spans="4:11">
      <c r="D29938" s="1"/>
      <c r="E29938" s="1"/>
      <c r="F29938" s="1"/>
      <c r="G29938" s="1"/>
      <c r="J29938" s="2"/>
      <c r="K29938" s="2"/>
    </row>
    <row r="29939" spans="4:11">
      <c r="D29939" s="1"/>
      <c r="E29939" s="1"/>
      <c r="F29939" s="1"/>
      <c r="G29939" s="1"/>
      <c r="J29939" s="2"/>
      <c r="K29939" s="2"/>
    </row>
    <row r="29940" spans="4:11">
      <c r="D29940" s="1"/>
      <c r="E29940" s="1"/>
      <c r="F29940" s="1"/>
      <c r="G29940" s="1"/>
      <c r="J29940" s="2"/>
      <c r="K29940" s="2"/>
    </row>
    <row r="29941" spans="4:11">
      <c r="D29941" s="1"/>
      <c r="E29941" s="1"/>
      <c r="F29941" s="1"/>
      <c r="G29941" s="1"/>
      <c r="J29941" s="2"/>
      <c r="K29941" s="2"/>
    </row>
    <row r="29942" spans="4:11">
      <c r="D29942" s="1"/>
      <c r="E29942" s="1"/>
      <c r="F29942" s="1"/>
      <c r="G29942" s="1"/>
      <c r="J29942" s="2"/>
      <c r="K29942" s="2"/>
    </row>
    <row r="29943" spans="4:11">
      <c r="D29943" s="1"/>
      <c r="E29943" s="1"/>
      <c r="F29943" s="1"/>
      <c r="G29943" s="1"/>
      <c r="J29943" s="2"/>
      <c r="K29943" s="2"/>
    </row>
    <row r="29944" spans="4:11">
      <c r="D29944" s="1"/>
      <c r="E29944" s="1"/>
      <c r="F29944" s="1"/>
      <c r="G29944" s="1"/>
      <c r="J29944" s="2"/>
      <c r="K29944" s="2"/>
    </row>
    <row r="29945" spans="4:11">
      <c r="D29945" s="1"/>
      <c r="E29945" s="1"/>
      <c r="F29945" s="1"/>
      <c r="G29945" s="1"/>
      <c r="J29945" s="2"/>
      <c r="K29945" s="2"/>
    </row>
    <row r="29946" spans="4:11">
      <c r="D29946" s="1"/>
      <c r="E29946" s="1"/>
      <c r="F29946" s="1"/>
      <c r="G29946" s="1"/>
      <c r="J29946" s="2"/>
      <c r="K29946" s="2"/>
    </row>
    <row r="29947" spans="4:11">
      <c r="D29947" s="1"/>
      <c r="E29947" s="1"/>
      <c r="F29947" s="1"/>
      <c r="G29947" s="1"/>
      <c r="J29947" s="2"/>
      <c r="K29947" s="2"/>
    </row>
    <row r="29948" spans="4:11">
      <c r="D29948" s="1"/>
      <c r="E29948" s="1"/>
      <c r="F29948" s="1"/>
      <c r="G29948" s="1"/>
      <c r="J29948" s="2"/>
      <c r="K29948" s="2"/>
    </row>
    <row r="29949" spans="4:11">
      <c r="D29949" s="1"/>
      <c r="E29949" s="1"/>
      <c r="F29949" s="1"/>
      <c r="G29949" s="1"/>
      <c r="J29949" s="2"/>
      <c r="K29949" s="2"/>
    </row>
    <row r="29950" spans="4:11">
      <c r="D29950" s="1"/>
      <c r="E29950" s="1"/>
      <c r="F29950" s="1"/>
      <c r="G29950" s="1"/>
      <c r="J29950" s="2"/>
      <c r="K29950" s="2"/>
    </row>
    <row r="29951" spans="4:11">
      <c r="D29951" s="1"/>
      <c r="E29951" s="1"/>
      <c r="F29951" s="1"/>
      <c r="G29951" s="1"/>
      <c r="J29951" s="2"/>
      <c r="K29951" s="2"/>
    </row>
    <row r="29952" spans="4:11">
      <c r="D29952" s="1"/>
      <c r="E29952" s="1"/>
      <c r="F29952" s="1"/>
      <c r="G29952" s="1"/>
      <c r="J29952" s="2"/>
      <c r="K29952" s="2"/>
    </row>
    <row r="29953" spans="4:11">
      <c r="D29953" s="1"/>
      <c r="E29953" s="1"/>
      <c r="F29953" s="1"/>
      <c r="G29953" s="1"/>
      <c r="J29953" s="2"/>
      <c r="K29953" s="2"/>
    </row>
    <row r="29954" spans="4:11">
      <c r="D29954" s="1"/>
      <c r="E29954" s="1"/>
      <c r="F29954" s="1"/>
      <c r="G29954" s="1"/>
      <c r="J29954" s="2"/>
      <c r="K29954" s="2"/>
    </row>
    <row r="29955" spans="4:11">
      <c r="D29955" s="1"/>
      <c r="E29955" s="1"/>
      <c r="F29955" s="1"/>
      <c r="G29955" s="1"/>
      <c r="J29955" s="2"/>
      <c r="K29955" s="2"/>
    </row>
    <row r="29956" spans="4:11">
      <c r="D29956" s="1"/>
      <c r="E29956" s="1"/>
      <c r="F29956" s="1"/>
      <c r="G29956" s="1"/>
      <c r="J29956" s="2"/>
      <c r="K29956" s="2"/>
    </row>
    <row r="29957" spans="4:11">
      <c r="D29957" s="1"/>
      <c r="E29957" s="1"/>
      <c r="F29957" s="1"/>
      <c r="G29957" s="1"/>
      <c r="J29957" s="2"/>
      <c r="K29957" s="2"/>
    </row>
    <row r="29958" spans="4:11">
      <c r="D29958" s="1"/>
      <c r="E29958" s="1"/>
      <c r="F29958" s="1"/>
      <c r="G29958" s="1"/>
      <c r="J29958" s="2"/>
      <c r="K29958" s="2"/>
    </row>
    <row r="29959" spans="4:11">
      <c r="D29959" s="1"/>
      <c r="E29959" s="1"/>
      <c r="F29959" s="1"/>
      <c r="G29959" s="1"/>
      <c r="J29959" s="2"/>
      <c r="K29959" s="2"/>
    </row>
    <row r="29960" spans="4:11">
      <c r="D29960" s="1"/>
      <c r="E29960" s="1"/>
      <c r="F29960" s="1"/>
      <c r="G29960" s="1"/>
      <c r="J29960" s="2"/>
      <c r="K29960" s="2"/>
    </row>
    <row r="29961" spans="4:11">
      <c r="D29961" s="1"/>
      <c r="E29961" s="1"/>
      <c r="F29961" s="1"/>
      <c r="G29961" s="1"/>
      <c r="J29961" s="2"/>
      <c r="K29961" s="2"/>
    </row>
    <row r="29962" spans="4:11">
      <c r="D29962" s="1"/>
      <c r="E29962" s="1"/>
      <c r="F29962" s="1"/>
      <c r="G29962" s="1"/>
      <c r="J29962" s="2"/>
      <c r="K29962" s="2"/>
    </row>
    <row r="29963" spans="4:11">
      <c r="D29963" s="1"/>
      <c r="E29963" s="1"/>
      <c r="F29963" s="1"/>
      <c r="G29963" s="1"/>
      <c r="J29963" s="2"/>
      <c r="K29963" s="2"/>
    </row>
    <row r="29964" spans="4:11">
      <c r="D29964" s="1"/>
      <c r="E29964" s="1"/>
      <c r="F29964" s="1"/>
      <c r="G29964" s="1"/>
      <c r="J29964" s="2"/>
      <c r="K29964" s="2"/>
    </row>
    <row r="29965" spans="4:11">
      <c r="D29965" s="1"/>
      <c r="E29965" s="1"/>
      <c r="F29965" s="1"/>
      <c r="G29965" s="1"/>
      <c r="J29965" s="2"/>
      <c r="K29965" s="2"/>
    </row>
    <row r="29966" spans="4:11">
      <c r="D29966" s="1"/>
      <c r="E29966" s="1"/>
      <c r="F29966" s="1"/>
      <c r="G29966" s="1"/>
      <c r="J29966" s="2"/>
      <c r="K29966" s="2"/>
    </row>
    <row r="29967" spans="4:11">
      <c r="D29967" s="1"/>
      <c r="E29967" s="1"/>
      <c r="F29967" s="1"/>
      <c r="G29967" s="1"/>
      <c r="J29967" s="2"/>
      <c r="K29967" s="2"/>
    </row>
    <row r="29968" spans="4:11">
      <c r="D29968" s="1"/>
      <c r="E29968" s="1"/>
      <c r="F29968" s="1"/>
      <c r="G29968" s="1"/>
      <c r="J29968" s="2"/>
      <c r="K29968" s="2"/>
    </row>
    <row r="29969" spans="4:11">
      <c r="D29969" s="1"/>
      <c r="E29969" s="1"/>
      <c r="F29969" s="1"/>
      <c r="G29969" s="1"/>
      <c r="J29969" s="2"/>
      <c r="K29969" s="2"/>
    </row>
    <row r="29970" spans="4:11">
      <c r="D29970" s="1"/>
      <c r="E29970" s="1"/>
      <c r="F29970" s="1"/>
      <c r="G29970" s="1"/>
      <c r="J29970" s="2"/>
      <c r="K29970" s="2"/>
    </row>
    <row r="29971" spans="4:11">
      <c r="D29971" s="1"/>
      <c r="E29971" s="1"/>
      <c r="F29971" s="1"/>
      <c r="G29971" s="1"/>
      <c r="J29971" s="2"/>
      <c r="K29971" s="2"/>
    </row>
    <row r="29972" spans="4:11">
      <c r="D29972" s="1"/>
      <c r="E29972" s="1"/>
      <c r="F29972" s="1"/>
      <c r="G29972" s="1"/>
      <c r="J29972" s="2"/>
      <c r="K29972" s="2"/>
    </row>
    <row r="29973" spans="4:11">
      <c r="D29973" s="1"/>
      <c r="E29973" s="1"/>
      <c r="F29973" s="1"/>
      <c r="G29973" s="1"/>
      <c r="J29973" s="2"/>
      <c r="K29973" s="2"/>
    </row>
    <row r="29974" spans="4:11">
      <c r="D29974" s="1"/>
      <c r="E29974" s="1"/>
      <c r="F29974" s="1"/>
      <c r="G29974" s="1"/>
      <c r="J29974" s="2"/>
      <c r="K29974" s="2"/>
    </row>
    <row r="29975" spans="4:11">
      <c r="D29975" s="1"/>
      <c r="E29975" s="1"/>
      <c r="F29975" s="1"/>
      <c r="G29975" s="1"/>
      <c r="J29975" s="2"/>
      <c r="K29975" s="2"/>
    </row>
    <row r="29976" spans="4:11">
      <c r="D29976" s="1"/>
      <c r="E29976" s="1"/>
      <c r="F29976" s="1"/>
      <c r="G29976" s="1"/>
      <c r="J29976" s="2"/>
      <c r="K29976" s="2"/>
    </row>
    <row r="29977" spans="4:11">
      <c r="D29977" s="1"/>
      <c r="E29977" s="1"/>
      <c r="F29977" s="1"/>
      <c r="G29977" s="1"/>
      <c r="J29977" s="2"/>
      <c r="K29977" s="2"/>
    </row>
    <row r="29978" spans="4:11">
      <c r="D29978" s="1"/>
      <c r="E29978" s="1"/>
      <c r="F29978" s="1"/>
      <c r="G29978" s="1"/>
      <c r="J29978" s="2"/>
      <c r="K29978" s="2"/>
    </row>
    <row r="29979" spans="4:11">
      <c r="D29979" s="1"/>
      <c r="E29979" s="1"/>
      <c r="F29979" s="1"/>
      <c r="G29979" s="1"/>
      <c r="J29979" s="2"/>
      <c r="K29979" s="2"/>
    </row>
    <row r="29980" spans="4:11">
      <c r="D29980" s="1"/>
      <c r="E29980" s="1"/>
      <c r="F29980" s="1"/>
      <c r="G29980" s="1"/>
      <c r="J29980" s="2"/>
      <c r="K29980" s="2"/>
    </row>
    <row r="29981" spans="4:11">
      <c r="D29981" s="1"/>
      <c r="E29981" s="1"/>
      <c r="F29981" s="1"/>
      <c r="G29981" s="1"/>
      <c r="J29981" s="2"/>
      <c r="K29981" s="2"/>
    </row>
    <row r="29982" spans="4:11">
      <c r="D29982" s="1"/>
      <c r="E29982" s="1"/>
      <c r="F29982" s="1"/>
      <c r="G29982" s="1"/>
      <c r="J29982" s="2"/>
      <c r="K29982" s="2"/>
    </row>
    <row r="29983" spans="4:11">
      <c r="D29983" s="1"/>
      <c r="E29983" s="1"/>
      <c r="F29983" s="1"/>
      <c r="G29983" s="1"/>
      <c r="J29983" s="2"/>
      <c r="K29983" s="2"/>
    </row>
    <row r="29984" spans="4:11">
      <c r="D29984" s="1"/>
      <c r="E29984" s="1"/>
      <c r="F29984" s="1"/>
      <c r="G29984" s="1"/>
      <c r="J29984" s="2"/>
      <c r="K29984" s="2"/>
    </row>
    <row r="29985" spans="4:11">
      <c r="D29985" s="1"/>
      <c r="E29985" s="1"/>
      <c r="F29985" s="1"/>
      <c r="G29985" s="1"/>
      <c r="J29985" s="2"/>
      <c r="K29985" s="2"/>
    </row>
    <row r="29986" spans="4:11">
      <c r="D29986" s="1"/>
      <c r="E29986" s="1"/>
      <c r="F29986" s="1"/>
      <c r="G29986" s="1"/>
      <c r="J29986" s="2"/>
      <c r="K29986" s="2"/>
    </row>
    <row r="29987" spans="4:11">
      <c r="D29987" s="1"/>
      <c r="E29987" s="1"/>
      <c r="F29987" s="1"/>
      <c r="G29987" s="1"/>
      <c r="J29987" s="2"/>
      <c r="K29987" s="2"/>
    </row>
    <row r="29988" spans="4:11">
      <c r="D29988" s="1"/>
      <c r="E29988" s="1"/>
      <c r="F29988" s="1"/>
      <c r="G29988" s="1"/>
      <c r="J29988" s="2"/>
      <c r="K29988" s="2"/>
    </row>
    <row r="29989" spans="4:11">
      <c r="D29989" s="1"/>
      <c r="E29989" s="1"/>
      <c r="F29989" s="1"/>
      <c r="G29989" s="1"/>
      <c r="J29989" s="2"/>
      <c r="K29989" s="2"/>
    </row>
    <row r="29990" spans="4:11">
      <c r="D29990" s="1"/>
      <c r="E29990" s="1"/>
      <c r="F29990" s="1"/>
      <c r="G29990" s="1"/>
      <c r="J29990" s="2"/>
      <c r="K29990" s="2"/>
    </row>
    <row r="29991" spans="4:11">
      <c r="D29991" s="1"/>
      <c r="E29991" s="1"/>
      <c r="F29991" s="1"/>
      <c r="G29991" s="1"/>
      <c r="J29991" s="2"/>
      <c r="K29991" s="2"/>
    </row>
    <row r="29992" spans="4:11">
      <c r="D29992" s="1"/>
      <c r="E29992" s="1"/>
      <c r="F29992" s="1"/>
      <c r="G29992" s="1"/>
      <c r="J29992" s="2"/>
      <c r="K29992" s="2"/>
    </row>
    <row r="29993" spans="4:11">
      <c r="D29993" s="1"/>
      <c r="E29993" s="1"/>
      <c r="F29993" s="1"/>
      <c r="G29993" s="1"/>
      <c r="J29993" s="2"/>
      <c r="K29993" s="2"/>
    </row>
    <row r="29994" spans="4:11">
      <c r="D29994" s="1"/>
      <c r="E29994" s="1"/>
      <c r="F29994" s="1"/>
      <c r="G29994" s="1"/>
      <c r="J29994" s="2"/>
      <c r="K29994" s="2"/>
    </row>
    <row r="29995" spans="4:11">
      <c r="D29995" s="1"/>
      <c r="E29995" s="1"/>
      <c r="F29995" s="1"/>
      <c r="G29995" s="1"/>
      <c r="J29995" s="2"/>
      <c r="K29995" s="2"/>
    </row>
    <row r="29996" spans="4:11">
      <c r="D29996" s="1"/>
      <c r="E29996" s="1"/>
      <c r="F29996" s="1"/>
      <c r="G29996" s="1"/>
      <c r="J29996" s="2"/>
      <c r="K29996" s="2"/>
    </row>
    <row r="29997" spans="4:11">
      <c r="D29997" s="1"/>
      <c r="E29997" s="1"/>
      <c r="F29997" s="1"/>
      <c r="G29997" s="1"/>
      <c r="J29997" s="2"/>
      <c r="K29997" s="2"/>
    </row>
    <row r="29998" spans="4:11">
      <c r="D29998" s="1"/>
      <c r="E29998" s="1"/>
      <c r="F29998" s="1"/>
      <c r="G29998" s="1"/>
      <c r="J29998" s="2"/>
      <c r="K29998" s="2"/>
    </row>
    <row r="29999" spans="4:11">
      <c r="D29999" s="1"/>
      <c r="E29999" s="1"/>
      <c r="F29999" s="1"/>
      <c r="G29999" s="1"/>
      <c r="J29999" s="2"/>
      <c r="K29999" s="2"/>
    </row>
    <row r="30000" spans="4:11">
      <c r="D30000" s="1"/>
      <c r="E30000" s="1"/>
      <c r="F30000" s="1"/>
      <c r="G30000" s="1"/>
      <c r="J30000" s="2"/>
      <c r="K30000" s="2"/>
    </row>
    <row r="30001" spans="4:11">
      <c r="D30001" s="1"/>
      <c r="E30001" s="1"/>
      <c r="F30001" s="1"/>
      <c r="G30001" s="1"/>
      <c r="J30001" s="2"/>
      <c r="K30001" s="2"/>
    </row>
    <row r="30002" spans="4:11">
      <c r="D30002" s="1"/>
      <c r="E30002" s="1"/>
      <c r="F30002" s="1"/>
      <c r="G30002" s="1"/>
      <c r="J30002" s="2"/>
      <c r="K30002" s="2"/>
    </row>
    <row r="30003" spans="4:11">
      <c r="D30003" s="1"/>
      <c r="E30003" s="1"/>
      <c r="F30003" s="1"/>
      <c r="G30003" s="1"/>
      <c r="J30003" s="2"/>
      <c r="K30003" s="2"/>
    </row>
    <row r="30004" spans="4:11">
      <c r="D30004" s="1"/>
      <c r="E30004" s="1"/>
      <c r="F30004" s="1"/>
      <c r="G30004" s="1"/>
      <c r="J30004" s="2"/>
      <c r="K30004" s="2"/>
    </row>
    <row r="30005" spans="4:11">
      <c r="D30005" s="1"/>
      <c r="E30005" s="1"/>
      <c r="F30005" s="1"/>
      <c r="G30005" s="1"/>
      <c r="J30005" s="2"/>
      <c r="K30005" s="2"/>
    </row>
    <row r="30006" spans="4:11">
      <c r="D30006" s="1"/>
      <c r="E30006" s="1"/>
      <c r="F30006" s="1"/>
      <c r="G30006" s="1"/>
      <c r="J30006" s="2"/>
      <c r="K30006" s="2"/>
    </row>
    <row r="30007" spans="4:11">
      <c r="D30007" s="1"/>
      <c r="E30007" s="1"/>
      <c r="F30007" s="1"/>
      <c r="G30007" s="1"/>
      <c r="J30007" s="2"/>
      <c r="K30007" s="2"/>
    </row>
    <row r="30008" spans="4:11">
      <c r="D30008" s="1"/>
      <c r="E30008" s="1"/>
      <c r="F30008" s="1"/>
      <c r="G30008" s="1"/>
      <c r="J30008" s="2"/>
      <c r="K30008" s="2"/>
    </row>
    <row r="30009" spans="4:11">
      <c r="D30009" s="1"/>
      <c r="E30009" s="1"/>
      <c r="F30009" s="1"/>
      <c r="G30009" s="1"/>
      <c r="J30009" s="2"/>
      <c r="K30009" s="2"/>
    </row>
    <row r="30010" spans="4:11">
      <c r="D30010" s="1"/>
      <c r="E30010" s="1"/>
      <c r="F30010" s="1"/>
      <c r="G30010" s="1"/>
      <c r="J30010" s="2"/>
      <c r="K30010" s="2"/>
    </row>
    <row r="30011" spans="4:11">
      <c r="D30011" s="1"/>
      <c r="E30011" s="1"/>
      <c r="F30011" s="1"/>
      <c r="G30011" s="1"/>
      <c r="J30011" s="2"/>
      <c r="K30011" s="2"/>
    </row>
    <row r="30012" spans="4:11">
      <c r="D30012" s="1"/>
      <c r="E30012" s="1"/>
      <c r="F30012" s="1"/>
      <c r="G30012" s="1"/>
      <c r="J30012" s="2"/>
      <c r="K30012" s="2"/>
    </row>
    <row r="30013" spans="4:11">
      <c r="D30013" s="1"/>
      <c r="E30013" s="1"/>
      <c r="F30013" s="1"/>
      <c r="G30013" s="1"/>
      <c r="J30013" s="2"/>
      <c r="K30013" s="2"/>
    </row>
    <row r="30014" spans="4:11">
      <c r="D30014" s="1"/>
      <c r="E30014" s="1"/>
      <c r="F30014" s="1"/>
      <c r="G30014" s="1"/>
      <c r="J30014" s="2"/>
      <c r="K30014" s="2"/>
    </row>
    <row r="30015" spans="4:11">
      <c r="D30015" s="1"/>
      <c r="E30015" s="1"/>
      <c r="F30015" s="1"/>
      <c r="G30015" s="1"/>
      <c r="J30015" s="2"/>
      <c r="K30015" s="2"/>
    </row>
    <row r="30016" spans="4:11">
      <c r="D30016" s="1"/>
      <c r="E30016" s="1"/>
      <c r="F30016" s="1"/>
      <c r="G30016" s="1"/>
      <c r="J30016" s="2"/>
      <c r="K30016" s="2"/>
    </row>
    <row r="30017" spans="4:11">
      <c r="D30017" s="1"/>
      <c r="E30017" s="1"/>
      <c r="F30017" s="1"/>
      <c r="G30017" s="1"/>
      <c r="J30017" s="2"/>
      <c r="K30017" s="2"/>
    </row>
    <row r="30018" spans="4:11">
      <c r="D30018" s="1"/>
      <c r="E30018" s="1"/>
      <c r="F30018" s="1"/>
      <c r="G30018" s="1"/>
      <c r="J30018" s="2"/>
      <c r="K30018" s="2"/>
    </row>
    <row r="30019" spans="4:11">
      <c r="D30019" s="1"/>
      <c r="E30019" s="1"/>
      <c r="F30019" s="1"/>
      <c r="G30019" s="1"/>
      <c r="J30019" s="2"/>
      <c r="K30019" s="2"/>
    </row>
    <row r="30020" spans="4:11">
      <c r="D30020" s="1"/>
      <c r="E30020" s="1"/>
      <c r="F30020" s="1"/>
      <c r="G30020" s="1"/>
      <c r="J30020" s="2"/>
      <c r="K30020" s="2"/>
    </row>
    <row r="30021" spans="4:11">
      <c r="D30021" s="1"/>
      <c r="E30021" s="1"/>
      <c r="F30021" s="1"/>
      <c r="G30021" s="1"/>
      <c r="J30021" s="2"/>
      <c r="K30021" s="2"/>
    </row>
    <row r="30022" spans="4:11">
      <c r="D30022" s="1"/>
      <c r="E30022" s="1"/>
      <c r="F30022" s="1"/>
      <c r="G30022" s="1"/>
      <c r="J30022" s="2"/>
      <c r="K30022" s="2"/>
    </row>
    <row r="30023" spans="4:11">
      <c r="D30023" s="1"/>
      <c r="E30023" s="1"/>
      <c r="F30023" s="1"/>
      <c r="G30023" s="1"/>
      <c r="J30023" s="2"/>
      <c r="K30023" s="2"/>
    </row>
    <row r="30024" spans="4:11">
      <c r="D30024" s="1"/>
      <c r="E30024" s="1"/>
      <c r="F30024" s="1"/>
      <c r="G30024" s="1"/>
      <c r="J30024" s="2"/>
      <c r="K30024" s="2"/>
    </row>
    <row r="30025" spans="4:11">
      <c r="D30025" s="1"/>
      <c r="E30025" s="1"/>
      <c r="F30025" s="1"/>
      <c r="G30025" s="1"/>
      <c r="J30025" s="2"/>
      <c r="K30025" s="2"/>
    </row>
    <row r="30026" spans="4:11">
      <c r="D30026" s="1"/>
      <c r="E30026" s="1"/>
      <c r="F30026" s="1"/>
      <c r="G30026" s="1"/>
      <c r="J30026" s="2"/>
      <c r="K30026" s="2"/>
    </row>
    <row r="30027" spans="4:11">
      <c r="D30027" s="1"/>
      <c r="E30027" s="1"/>
      <c r="F30027" s="1"/>
      <c r="G30027" s="1"/>
      <c r="J30027" s="2"/>
      <c r="K30027" s="2"/>
    </row>
    <row r="30028" spans="4:11">
      <c r="D30028" s="1"/>
      <c r="E30028" s="1"/>
      <c r="F30028" s="1"/>
      <c r="G30028" s="1"/>
      <c r="J30028" s="2"/>
      <c r="K30028" s="2"/>
    </row>
    <row r="30029" spans="4:11">
      <c r="D30029" s="1"/>
      <c r="E30029" s="1"/>
      <c r="F30029" s="1"/>
      <c r="G30029" s="1"/>
      <c r="J30029" s="2"/>
      <c r="K30029" s="2"/>
    </row>
    <row r="30030" spans="4:11">
      <c r="D30030" s="1"/>
      <c r="E30030" s="1"/>
      <c r="F30030" s="1"/>
      <c r="G30030" s="1"/>
      <c r="J30030" s="2"/>
      <c r="K30030" s="2"/>
    </row>
    <row r="30031" spans="4:11">
      <c r="D30031" s="1"/>
      <c r="E30031" s="1"/>
      <c r="F30031" s="1"/>
      <c r="G30031" s="1"/>
      <c r="J30031" s="2"/>
      <c r="K30031" s="2"/>
    </row>
    <row r="30032" spans="4:11">
      <c r="D30032" s="1"/>
      <c r="E30032" s="1"/>
      <c r="F30032" s="1"/>
      <c r="G30032" s="1"/>
      <c r="J30032" s="2"/>
      <c r="K30032" s="2"/>
    </row>
    <row r="30033" spans="4:11">
      <c r="D30033" s="1"/>
      <c r="E30033" s="1"/>
      <c r="F30033" s="1"/>
      <c r="G30033" s="1"/>
      <c r="J30033" s="2"/>
      <c r="K30033" s="2"/>
    </row>
    <row r="30034" spans="4:11">
      <c r="D30034" s="1"/>
      <c r="E30034" s="1"/>
      <c r="F30034" s="1"/>
      <c r="G30034" s="1"/>
      <c r="J30034" s="2"/>
      <c r="K30034" s="2"/>
    </row>
    <row r="30035" spans="4:11">
      <c r="D30035" s="1"/>
      <c r="E30035" s="1"/>
      <c r="F30035" s="1"/>
      <c r="G30035" s="1"/>
      <c r="J30035" s="2"/>
      <c r="K30035" s="2"/>
    </row>
    <row r="30036" spans="4:11">
      <c r="D30036" s="1"/>
      <c r="E30036" s="1"/>
      <c r="F30036" s="1"/>
      <c r="G30036" s="1"/>
      <c r="J30036" s="2"/>
      <c r="K30036" s="2"/>
    </row>
    <row r="30037" spans="4:11">
      <c r="D30037" s="1"/>
      <c r="E30037" s="1"/>
      <c r="F30037" s="1"/>
      <c r="G30037" s="1"/>
      <c r="J30037" s="2"/>
      <c r="K30037" s="2"/>
    </row>
    <row r="30038" spans="4:11">
      <c r="D30038" s="1"/>
      <c r="E30038" s="1"/>
      <c r="F30038" s="1"/>
      <c r="G30038" s="1"/>
      <c r="J30038" s="2"/>
      <c r="K30038" s="2"/>
    </row>
    <row r="30039" spans="4:11">
      <c r="D30039" s="1"/>
      <c r="E30039" s="1"/>
      <c r="F30039" s="1"/>
      <c r="G30039" s="1"/>
      <c r="J30039" s="2"/>
      <c r="K30039" s="2"/>
    </row>
    <row r="30040" spans="4:11">
      <c r="D30040" s="1"/>
      <c r="E30040" s="1"/>
      <c r="F30040" s="1"/>
      <c r="G30040" s="1"/>
      <c r="J30040" s="2"/>
      <c r="K30040" s="2"/>
    </row>
    <row r="30041" spans="4:11">
      <c r="D30041" s="1"/>
      <c r="E30041" s="1"/>
      <c r="F30041" s="1"/>
      <c r="G30041" s="1"/>
      <c r="J30041" s="2"/>
      <c r="K30041" s="2"/>
    </row>
    <row r="30042" spans="4:11">
      <c r="D30042" s="1"/>
      <c r="E30042" s="1"/>
      <c r="F30042" s="1"/>
      <c r="G30042" s="1"/>
      <c r="J30042" s="2"/>
      <c r="K30042" s="2"/>
    </row>
    <row r="30043" spans="4:11">
      <c r="D30043" s="1"/>
      <c r="E30043" s="1"/>
      <c r="F30043" s="1"/>
      <c r="G30043" s="1"/>
      <c r="J30043" s="2"/>
      <c r="K30043" s="2"/>
    </row>
    <row r="30044" spans="4:11">
      <c r="D30044" s="1"/>
      <c r="E30044" s="1"/>
      <c r="F30044" s="1"/>
      <c r="G30044" s="1"/>
      <c r="J30044" s="2"/>
      <c r="K30044" s="2"/>
    </row>
    <row r="30045" spans="4:11">
      <c r="D30045" s="1"/>
      <c r="E30045" s="1"/>
      <c r="F30045" s="1"/>
      <c r="G30045" s="1"/>
      <c r="J30045" s="2"/>
      <c r="K30045" s="2"/>
    </row>
    <row r="30046" spans="4:11">
      <c r="D30046" s="1"/>
      <c r="E30046" s="1"/>
      <c r="F30046" s="1"/>
      <c r="G30046" s="1"/>
      <c r="J30046" s="2"/>
      <c r="K30046" s="2"/>
    </row>
    <row r="30047" spans="4:11">
      <c r="D30047" s="1"/>
      <c r="E30047" s="1"/>
      <c r="F30047" s="1"/>
      <c r="G30047" s="1"/>
      <c r="J30047" s="2"/>
      <c r="K30047" s="2"/>
    </row>
    <row r="30048" spans="4:11">
      <c r="D30048" s="1"/>
      <c r="E30048" s="1"/>
      <c r="F30048" s="1"/>
      <c r="G30048" s="1"/>
      <c r="J30048" s="2"/>
      <c r="K30048" s="2"/>
    </row>
    <row r="30049" spans="4:11">
      <c r="D30049" s="1"/>
      <c r="E30049" s="1"/>
      <c r="F30049" s="1"/>
      <c r="G30049" s="1"/>
      <c r="J30049" s="2"/>
      <c r="K30049" s="2"/>
    </row>
    <row r="30050" spans="4:11">
      <c r="D30050" s="1"/>
      <c r="E30050" s="1"/>
      <c r="F30050" s="1"/>
      <c r="G30050" s="1"/>
      <c r="J30050" s="2"/>
      <c r="K30050" s="2"/>
    </row>
    <row r="30051" spans="4:11">
      <c r="D30051" s="1"/>
      <c r="E30051" s="1"/>
      <c r="F30051" s="1"/>
      <c r="G30051" s="1"/>
      <c r="J30051" s="2"/>
      <c r="K30051" s="2"/>
    </row>
    <row r="30052" spans="4:11">
      <c r="D30052" s="1"/>
      <c r="E30052" s="1"/>
      <c r="F30052" s="1"/>
      <c r="G30052" s="1"/>
      <c r="J30052" s="2"/>
      <c r="K30052" s="2"/>
    </row>
    <row r="30053" spans="4:11">
      <c r="D30053" s="1"/>
      <c r="E30053" s="1"/>
      <c r="F30053" s="1"/>
      <c r="G30053" s="1"/>
      <c r="J30053" s="2"/>
      <c r="K30053" s="2"/>
    </row>
    <row r="30054" spans="4:11">
      <c r="D30054" s="1"/>
      <c r="E30054" s="1"/>
      <c r="F30054" s="1"/>
      <c r="G30054" s="1"/>
      <c r="J30054" s="2"/>
      <c r="K30054" s="2"/>
    </row>
    <row r="30055" spans="4:11">
      <c r="D30055" s="1"/>
      <c r="E30055" s="1"/>
      <c r="F30055" s="1"/>
      <c r="G30055" s="1"/>
      <c r="J30055" s="2"/>
      <c r="K30055" s="2"/>
    </row>
    <row r="30056" spans="4:11">
      <c r="D30056" s="1"/>
      <c r="E30056" s="1"/>
      <c r="F30056" s="1"/>
      <c r="G30056" s="1"/>
      <c r="J30056" s="2"/>
      <c r="K30056" s="2"/>
    </row>
    <row r="30057" spans="4:11">
      <c r="D30057" s="1"/>
      <c r="E30057" s="1"/>
      <c r="F30057" s="1"/>
      <c r="G30057" s="1"/>
      <c r="J30057" s="2"/>
      <c r="K30057" s="2"/>
    </row>
    <row r="30058" spans="4:11">
      <c r="D30058" s="1"/>
      <c r="E30058" s="1"/>
      <c r="F30058" s="1"/>
      <c r="G30058" s="1"/>
      <c r="J30058" s="2"/>
      <c r="K30058" s="2"/>
    </row>
    <row r="30059" spans="4:11">
      <c r="D30059" s="1"/>
      <c r="E30059" s="1"/>
      <c r="F30059" s="1"/>
      <c r="G30059" s="1"/>
      <c r="J30059" s="2"/>
      <c r="K30059" s="2"/>
    </row>
    <row r="30060" spans="4:11">
      <c r="D30060" s="1"/>
      <c r="E30060" s="1"/>
      <c r="F30060" s="1"/>
      <c r="G30060" s="1"/>
      <c r="J30060" s="2"/>
      <c r="K30060" s="2"/>
    </row>
    <row r="30061" spans="4:11">
      <c r="D30061" s="1"/>
      <c r="E30061" s="1"/>
      <c r="F30061" s="1"/>
      <c r="G30061" s="1"/>
      <c r="J30061" s="2"/>
      <c r="K30061" s="2"/>
    </row>
    <row r="30062" spans="4:11">
      <c r="D30062" s="1"/>
      <c r="E30062" s="1"/>
      <c r="F30062" s="1"/>
      <c r="G30062" s="1"/>
      <c r="J30062" s="2"/>
      <c r="K30062" s="2"/>
    </row>
    <row r="30063" spans="4:11">
      <c r="D30063" s="1"/>
      <c r="E30063" s="1"/>
      <c r="F30063" s="1"/>
      <c r="G30063" s="1"/>
      <c r="J30063" s="2"/>
      <c r="K30063" s="2"/>
    </row>
    <row r="30064" spans="4:11">
      <c r="D30064" s="1"/>
      <c r="E30064" s="1"/>
      <c r="F30064" s="1"/>
      <c r="G30064" s="1"/>
      <c r="J30064" s="2"/>
      <c r="K30064" s="2"/>
    </row>
    <row r="30065" spans="4:11">
      <c r="D30065" s="1"/>
      <c r="E30065" s="1"/>
      <c r="F30065" s="1"/>
      <c r="G30065" s="1"/>
      <c r="J30065" s="2"/>
      <c r="K30065" s="2"/>
    </row>
    <row r="30066" spans="4:11">
      <c r="D30066" s="1"/>
      <c r="E30066" s="1"/>
      <c r="F30066" s="1"/>
      <c r="G30066" s="1"/>
      <c r="J30066" s="2"/>
      <c r="K30066" s="2"/>
    </row>
    <row r="30067" spans="4:11">
      <c r="D30067" s="1"/>
      <c r="E30067" s="1"/>
      <c r="F30067" s="1"/>
      <c r="G30067" s="1"/>
      <c r="J30067" s="2"/>
      <c r="K30067" s="2"/>
    </row>
    <row r="30068" spans="4:11">
      <c r="D30068" s="1"/>
      <c r="E30068" s="1"/>
      <c r="F30068" s="1"/>
      <c r="G30068" s="1"/>
      <c r="J30068" s="2"/>
      <c r="K30068" s="2"/>
    </row>
    <row r="30069" spans="4:11">
      <c r="D30069" s="1"/>
      <c r="E30069" s="1"/>
      <c r="F30069" s="1"/>
      <c r="G30069" s="1"/>
      <c r="J30069" s="2"/>
      <c r="K30069" s="2"/>
    </row>
    <row r="30070" spans="4:11">
      <c r="D30070" s="1"/>
      <c r="E30070" s="1"/>
      <c r="F30070" s="1"/>
      <c r="G30070" s="1"/>
      <c r="J30070" s="2"/>
      <c r="K30070" s="2"/>
    </row>
    <row r="30071" spans="4:11">
      <c r="D30071" s="1"/>
      <c r="E30071" s="1"/>
      <c r="F30071" s="1"/>
      <c r="G30071" s="1"/>
      <c r="J30071" s="2"/>
      <c r="K30071" s="2"/>
    </row>
    <row r="30072" spans="4:11">
      <c r="D30072" s="1"/>
      <c r="E30072" s="1"/>
      <c r="F30072" s="1"/>
      <c r="G30072" s="1"/>
      <c r="J30072" s="2"/>
      <c r="K30072" s="2"/>
    </row>
    <row r="30073" spans="4:11">
      <c r="D30073" s="1"/>
      <c r="E30073" s="1"/>
      <c r="F30073" s="1"/>
      <c r="G30073" s="1"/>
      <c r="J30073" s="2"/>
      <c r="K30073" s="2"/>
    </row>
    <row r="30074" spans="4:11">
      <c r="D30074" s="1"/>
      <c r="E30074" s="1"/>
      <c r="F30074" s="1"/>
      <c r="G30074" s="1"/>
      <c r="J30074" s="2"/>
      <c r="K30074" s="2"/>
    </row>
    <row r="30075" spans="4:11">
      <c r="D30075" s="1"/>
      <c r="E30075" s="1"/>
      <c r="F30075" s="1"/>
      <c r="G30075" s="1"/>
      <c r="J30075" s="2"/>
      <c r="K30075" s="2"/>
    </row>
    <row r="30076" spans="4:11">
      <c r="D30076" s="1"/>
      <c r="E30076" s="1"/>
      <c r="F30076" s="1"/>
      <c r="G30076" s="1"/>
      <c r="J30076" s="2"/>
      <c r="K30076" s="2"/>
    </row>
    <row r="30077" spans="4:11">
      <c r="D30077" s="1"/>
      <c r="E30077" s="1"/>
      <c r="F30077" s="1"/>
      <c r="G30077" s="1"/>
      <c r="J30077" s="2"/>
      <c r="K30077" s="2"/>
    </row>
    <row r="30078" spans="4:11">
      <c r="D30078" s="1"/>
      <c r="E30078" s="1"/>
      <c r="F30078" s="1"/>
      <c r="G30078" s="1"/>
      <c r="J30078" s="2"/>
      <c r="K30078" s="2"/>
    </row>
    <row r="30079" spans="4:11">
      <c r="D30079" s="1"/>
      <c r="E30079" s="1"/>
      <c r="F30079" s="1"/>
      <c r="G30079" s="1"/>
      <c r="J30079" s="2"/>
      <c r="K30079" s="2"/>
    </row>
    <row r="30080" spans="4:11">
      <c r="D30080" s="1"/>
      <c r="E30080" s="1"/>
      <c r="F30080" s="1"/>
      <c r="G30080" s="1"/>
      <c r="J30080" s="2"/>
      <c r="K30080" s="2"/>
    </row>
    <row r="30081" spans="4:11">
      <c r="D30081" s="1"/>
      <c r="E30081" s="1"/>
      <c r="F30081" s="1"/>
      <c r="G30081" s="1"/>
      <c r="J30081" s="2"/>
      <c r="K30081" s="2"/>
    </row>
    <row r="30082" spans="4:11">
      <c r="D30082" s="1"/>
      <c r="E30082" s="1"/>
      <c r="F30082" s="1"/>
      <c r="G30082" s="1"/>
      <c r="J30082" s="2"/>
      <c r="K30082" s="2"/>
    </row>
    <row r="30083" spans="4:11">
      <c r="D30083" s="1"/>
      <c r="E30083" s="1"/>
      <c r="F30083" s="1"/>
      <c r="G30083" s="1"/>
      <c r="J30083" s="2"/>
      <c r="K30083" s="2"/>
    </row>
    <row r="30084" spans="4:11">
      <c r="D30084" s="1"/>
      <c r="E30084" s="1"/>
      <c r="F30084" s="1"/>
      <c r="G30084" s="1"/>
      <c r="J30084" s="2"/>
      <c r="K30084" s="2"/>
    </row>
    <row r="30085" spans="4:11">
      <c r="D30085" s="1"/>
      <c r="E30085" s="1"/>
      <c r="F30085" s="1"/>
      <c r="G30085" s="1"/>
      <c r="J30085" s="2"/>
      <c r="K30085" s="2"/>
    </row>
    <row r="30086" spans="4:11">
      <c r="D30086" s="1"/>
      <c r="E30086" s="1"/>
      <c r="F30086" s="1"/>
      <c r="G30086" s="1"/>
      <c r="J30086" s="2"/>
      <c r="K30086" s="2"/>
    </row>
    <row r="30087" spans="4:11">
      <c r="D30087" s="1"/>
      <c r="E30087" s="1"/>
      <c r="F30087" s="1"/>
      <c r="G30087" s="1"/>
      <c r="J30087" s="2"/>
      <c r="K30087" s="2"/>
    </row>
    <row r="30088" spans="4:11">
      <c r="D30088" s="1"/>
      <c r="E30088" s="1"/>
      <c r="F30088" s="1"/>
      <c r="G30088" s="1"/>
      <c r="J30088" s="2"/>
      <c r="K30088" s="2"/>
    </row>
    <row r="30089" spans="4:11">
      <c r="D30089" s="1"/>
      <c r="E30089" s="1"/>
      <c r="F30089" s="1"/>
      <c r="G30089" s="1"/>
      <c r="J30089" s="2"/>
      <c r="K30089" s="2"/>
    </row>
    <row r="30090" spans="4:11">
      <c r="D30090" s="1"/>
      <c r="E30090" s="1"/>
      <c r="F30090" s="1"/>
      <c r="G30090" s="1"/>
      <c r="J30090" s="2"/>
      <c r="K30090" s="2"/>
    </row>
    <row r="30091" spans="4:11">
      <c r="D30091" s="1"/>
      <c r="E30091" s="1"/>
      <c r="F30091" s="1"/>
      <c r="G30091" s="1"/>
      <c r="J30091" s="2"/>
      <c r="K30091" s="2"/>
    </row>
    <row r="30092" spans="4:11">
      <c r="D30092" s="1"/>
      <c r="E30092" s="1"/>
      <c r="F30092" s="1"/>
      <c r="G30092" s="1"/>
      <c r="J30092" s="2"/>
      <c r="K30092" s="2"/>
    </row>
    <row r="30093" spans="4:11">
      <c r="D30093" s="1"/>
      <c r="E30093" s="1"/>
      <c r="F30093" s="1"/>
      <c r="G30093" s="1"/>
      <c r="J30093" s="2"/>
      <c r="K30093" s="2"/>
    </row>
    <row r="30094" spans="4:11">
      <c r="D30094" s="1"/>
      <c r="E30094" s="1"/>
      <c r="F30094" s="1"/>
      <c r="G30094" s="1"/>
      <c r="J30094" s="2"/>
      <c r="K30094" s="2"/>
    </row>
    <row r="30095" spans="4:11">
      <c r="D30095" s="1"/>
      <c r="E30095" s="1"/>
      <c r="F30095" s="1"/>
      <c r="G30095" s="1"/>
      <c r="J30095" s="2"/>
      <c r="K30095" s="2"/>
    </row>
    <row r="30096" spans="4:11">
      <c r="D30096" s="1"/>
      <c r="E30096" s="1"/>
      <c r="F30096" s="1"/>
      <c r="G30096" s="1"/>
      <c r="J30096" s="2"/>
      <c r="K30096" s="2"/>
    </row>
    <row r="30097" spans="4:11">
      <c r="D30097" s="1"/>
      <c r="E30097" s="1"/>
      <c r="F30097" s="1"/>
      <c r="G30097" s="1"/>
      <c r="J30097" s="2"/>
      <c r="K30097" s="2"/>
    </row>
    <row r="30098" spans="4:11">
      <c r="D30098" s="1"/>
      <c r="E30098" s="1"/>
      <c r="F30098" s="1"/>
      <c r="G30098" s="1"/>
      <c r="J30098" s="2"/>
      <c r="K30098" s="2"/>
    </row>
    <row r="30099" spans="4:11">
      <c r="D30099" s="1"/>
      <c r="E30099" s="1"/>
      <c r="F30099" s="1"/>
      <c r="G30099" s="1"/>
      <c r="J30099" s="2"/>
      <c r="K30099" s="2"/>
    </row>
    <row r="30100" spans="4:11">
      <c r="D30100" s="1"/>
      <c r="E30100" s="1"/>
      <c r="F30100" s="1"/>
      <c r="G30100" s="1"/>
      <c r="J30100" s="2"/>
      <c r="K30100" s="2"/>
    </row>
    <row r="30101" spans="4:11">
      <c r="D30101" s="1"/>
      <c r="E30101" s="1"/>
      <c r="F30101" s="1"/>
      <c r="G30101" s="1"/>
      <c r="J30101" s="2"/>
      <c r="K30101" s="2"/>
    </row>
    <row r="30102" spans="4:11">
      <c r="D30102" s="1"/>
      <c r="E30102" s="1"/>
      <c r="F30102" s="1"/>
      <c r="G30102" s="1"/>
      <c r="J30102" s="2"/>
      <c r="K30102" s="2"/>
    </row>
    <row r="30103" spans="4:11">
      <c r="D30103" s="1"/>
      <c r="E30103" s="1"/>
      <c r="F30103" s="1"/>
      <c r="G30103" s="1"/>
      <c r="J30103" s="2"/>
      <c r="K30103" s="2"/>
    </row>
    <row r="30104" spans="4:11">
      <c r="D30104" s="1"/>
      <c r="E30104" s="1"/>
      <c r="F30104" s="1"/>
      <c r="G30104" s="1"/>
      <c r="J30104" s="2"/>
      <c r="K30104" s="2"/>
    </row>
    <row r="30105" spans="4:11">
      <c r="D30105" s="1"/>
      <c r="E30105" s="1"/>
      <c r="F30105" s="1"/>
      <c r="G30105" s="1"/>
      <c r="J30105" s="2"/>
      <c r="K30105" s="2"/>
    </row>
    <row r="30106" spans="4:11">
      <c r="D30106" s="1"/>
      <c r="E30106" s="1"/>
      <c r="F30106" s="1"/>
      <c r="G30106" s="1"/>
      <c r="J30106" s="2"/>
      <c r="K30106" s="2"/>
    </row>
    <row r="30107" spans="4:11">
      <c r="D30107" s="1"/>
      <c r="E30107" s="1"/>
      <c r="F30107" s="1"/>
      <c r="G30107" s="1"/>
      <c r="J30107" s="2"/>
      <c r="K30107" s="2"/>
    </row>
    <row r="30108" spans="4:11">
      <c r="D30108" s="1"/>
      <c r="E30108" s="1"/>
      <c r="F30108" s="1"/>
      <c r="G30108" s="1"/>
      <c r="J30108" s="2"/>
      <c r="K30108" s="2"/>
    </row>
    <row r="30109" spans="4:11">
      <c r="D30109" s="1"/>
      <c r="E30109" s="1"/>
      <c r="F30109" s="1"/>
      <c r="G30109" s="1"/>
      <c r="J30109" s="2"/>
      <c r="K30109" s="2"/>
    </row>
    <row r="30110" spans="4:11">
      <c r="D30110" s="1"/>
      <c r="E30110" s="1"/>
      <c r="F30110" s="1"/>
      <c r="G30110" s="1"/>
      <c r="J30110" s="2"/>
      <c r="K30110" s="2"/>
    </row>
    <row r="30111" spans="4:11">
      <c r="D30111" s="1"/>
      <c r="E30111" s="1"/>
      <c r="F30111" s="1"/>
      <c r="G30111" s="1"/>
      <c r="J30111" s="2"/>
      <c r="K30111" s="2"/>
    </row>
    <row r="30112" spans="4:11">
      <c r="D30112" s="1"/>
      <c r="E30112" s="1"/>
      <c r="F30112" s="1"/>
      <c r="G30112" s="1"/>
      <c r="J30112" s="2"/>
      <c r="K30112" s="2"/>
    </row>
    <row r="30113" spans="4:11">
      <c r="D30113" s="1"/>
      <c r="E30113" s="1"/>
      <c r="F30113" s="1"/>
      <c r="G30113" s="1"/>
      <c r="J30113" s="2"/>
      <c r="K30113" s="2"/>
    </row>
    <row r="30114" spans="4:11">
      <c r="D30114" s="1"/>
      <c r="E30114" s="1"/>
      <c r="F30114" s="1"/>
      <c r="G30114" s="1"/>
      <c r="J30114" s="2"/>
      <c r="K30114" s="2"/>
    </row>
    <row r="30115" spans="4:11">
      <c r="D30115" s="1"/>
      <c r="E30115" s="1"/>
      <c r="F30115" s="1"/>
      <c r="G30115" s="1"/>
      <c r="J30115" s="2"/>
      <c r="K30115" s="2"/>
    </row>
    <row r="30116" spans="4:11">
      <c r="D30116" s="1"/>
      <c r="E30116" s="1"/>
      <c r="F30116" s="1"/>
      <c r="G30116" s="1"/>
      <c r="J30116" s="2"/>
      <c r="K30116" s="2"/>
    </row>
    <row r="30117" spans="4:11">
      <c r="D30117" s="1"/>
      <c r="E30117" s="1"/>
      <c r="F30117" s="1"/>
      <c r="G30117" s="1"/>
      <c r="J30117" s="2"/>
      <c r="K30117" s="2"/>
    </row>
    <row r="30118" spans="4:11">
      <c r="D30118" s="1"/>
      <c r="E30118" s="1"/>
      <c r="F30118" s="1"/>
      <c r="G30118" s="1"/>
      <c r="J30118" s="2"/>
      <c r="K30118" s="2"/>
    </row>
    <row r="30119" spans="4:11">
      <c r="D30119" s="1"/>
      <c r="E30119" s="1"/>
      <c r="F30119" s="1"/>
      <c r="G30119" s="1"/>
      <c r="J30119" s="2"/>
      <c r="K30119" s="2"/>
    </row>
    <row r="30120" spans="4:11">
      <c r="D30120" s="1"/>
      <c r="E30120" s="1"/>
      <c r="F30120" s="1"/>
      <c r="G30120" s="1"/>
      <c r="J30120" s="2"/>
      <c r="K30120" s="2"/>
    </row>
    <row r="30121" spans="4:11">
      <c r="D30121" s="1"/>
      <c r="E30121" s="1"/>
      <c r="F30121" s="1"/>
      <c r="G30121" s="1"/>
      <c r="J30121" s="2"/>
      <c r="K30121" s="2"/>
    </row>
    <row r="30122" spans="4:11">
      <c r="D30122" s="1"/>
      <c r="E30122" s="1"/>
      <c r="F30122" s="1"/>
      <c r="G30122" s="1"/>
      <c r="J30122" s="2"/>
      <c r="K30122" s="2"/>
    </row>
    <row r="30123" spans="4:11">
      <c r="D30123" s="1"/>
      <c r="E30123" s="1"/>
      <c r="F30123" s="1"/>
      <c r="G30123" s="1"/>
      <c r="J30123" s="2"/>
      <c r="K30123" s="2"/>
    </row>
    <row r="30124" spans="4:11">
      <c r="D30124" s="1"/>
      <c r="E30124" s="1"/>
      <c r="F30124" s="1"/>
      <c r="G30124" s="1"/>
      <c r="J30124" s="2"/>
      <c r="K30124" s="2"/>
    </row>
    <row r="30125" spans="4:11">
      <c r="D30125" s="1"/>
      <c r="E30125" s="1"/>
      <c r="F30125" s="1"/>
      <c r="G30125" s="1"/>
      <c r="J30125" s="2"/>
      <c r="K30125" s="2"/>
    </row>
    <row r="30126" spans="4:11">
      <c r="D30126" s="1"/>
      <c r="E30126" s="1"/>
      <c r="F30126" s="1"/>
      <c r="G30126" s="1"/>
      <c r="J30126" s="2"/>
      <c r="K30126" s="2"/>
    </row>
    <row r="30127" spans="4:11">
      <c r="D30127" s="1"/>
      <c r="E30127" s="1"/>
      <c r="F30127" s="1"/>
      <c r="G30127" s="1"/>
      <c r="J30127" s="2"/>
      <c r="K30127" s="2"/>
    </row>
    <row r="30128" spans="4:11">
      <c r="D30128" s="1"/>
      <c r="E30128" s="1"/>
      <c r="F30128" s="1"/>
      <c r="G30128" s="1"/>
      <c r="J30128" s="2"/>
      <c r="K30128" s="2"/>
    </row>
    <row r="30129" spans="4:11">
      <c r="D30129" s="1"/>
      <c r="E30129" s="1"/>
      <c r="F30129" s="1"/>
      <c r="G30129" s="1"/>
      <c r="J30129" s="2"/>
      <c r="K30129" s="2"/>
    </row>
    <row r="30130" spans="4:11">
      <c r="D30130" s="1"/>
      <c r="E30130" s="1"/>
      <c r="F30130" s="1"/>
      <c r="G30130" s="1"/>
      <c r="J30130" s="2"/>
      <c r="K30130" s="2"/>
    </row>
    <row r="30131" spans="4:11">
      <c r="D30131" s="1"/>
      <c r="E30131" s="1"/>
      <c r="F30131" s="1"/>
      <c r="G30131" s="1"/>
      <c r="J30131" s="2"/>
      <c r="K30131" s="2"/>
    </row>
    <row r="30132" spans="4:11">
      <c r="D30132" s="1"/>
      <c r="E30132" s="1"/>
      <c r="F30132" s="1"/>
      <c r="G30132" s="1"/>
      <c r="J30132" s="2"/>
      <c r="K30132" s="2"/>
    </row>
    <row r="30133" spans="4:11">
      <c r="D30133" s="1"/>
      <c r="E30133" s="1"/>
      <c r="F30133" s="1"/>
      <c r="G30133" s="1"/>
      <c r="J30133" s="2"/>
      <c r="K30133" s="2"/>
    </row>
    <row r="30134" spans="4:11">
      <c r="D30134" s="1"/>
      <c r="E30134" s="1"/>
      <c r="F30134" s="1"/>
      <c r="G30134" s="1"/>
      <c r="J30134" s="2"/>
      <c r="K30134" s="2"/>
    </row>
    <row r="30135" spans="4:11">
      <c r="D30135" s="1"/>
      <c r="E30135" s="1"/>
      <c r="F30135" s="1"/>
      <c r="G30135" s="1"/>
      <c r="J30135" s="2"/>
      <c r="K30135" s="2"/>
    </row>
    <row r="30136" spans="4:11">
      <c r="D30136" s="1"/>
      <c r="E30136" s="1"/>
      <c r="F30136" s="1"/>
      <c r="G30136" s="1"/>
      <c r="J30136" s="2"/>
      <c r="K30136" s="2"/>
    </row>
    <row r="30137" spans="4:11">
      <c r="D30137" s="1"/>
      <c r="E30137" s="1"/>
      <c r="F30137" s="1"/>
      <c r="G30137" s="1"/>
      <c r="J30137" s="2"/>
      <c r="K30137" s="2"/>
    </row>
    <row r="30138" spans="4:11">
      <c r="D30138" s="1"/>
      <c r="E30138" s="1"/>
      <c r="F30138" s="1"/>
      <c r="G30138" s="1"/>
      <c r="J30138" s="2"/>
      <c r="K30138" s="2"/>
    </row>
    <row r="30139" spans="4:11">
      <c r="D30139" s="1"/>
      <c r="E30139" s="1"/>
      <c r="F30139" s="1"/>
      <c r="G30139" s="1"/>
      <c r="J30139" s="2"/>
      <c r="K30139" s="2"/>
    </row>
    <row r="30140" spans="4:11">
      <c r="D30140" s="1"/>
      <c r="E30140" s="1"/>
      <c r="F30140" s="1"/>
      <c r="G30140" s="1"/>
      <c r="J30140" s="2"/>
      <c r="K30140" s="2"/>
    </row>
    <row r="30141" spans="4:11">
      <c r="D30141" s="1"/>
      <c r="E30141" s="1"/>
      <c r="F30141" s="1"/>
      <c r="G30141" s="1"/>
      <c r="J30141" s="2"/>
      <c r="K30141" s="2"/>
    </row>
    <row r="30142" spans="4:11">
      <c r="D30142" s="1"/>
      <c r="E30142" s="1"/>
      <c r="F30142" s="1"/>
      <c r="G30142" s="1"/>
      <c r="J30142" s="2"/>
      <c r="K30142" s="2"/>
    </row>
    <row r="30143" spans="4:11">
      <c r="D30143" s="1"/>
      <c r="E30143" s="1"/>
      <c r="F30143" s="1"/>
      <c r="G30143" s="1"/>
      <c r="J30143" s="2"/>
      <c r="K30143" s="2"/>
    </row>
    <row r="30144" spans="4:11">
      <c r="D30144" s="1"/>
      <c r="E30144" s="1"/>
      <c r="F30144" s="1"/>
      <c r="G30144" s="1"/>
      <c r="J30144" s="2"/>
      <c r="K30144" s="2"/>
    </row>
    <row r="30145" spans="4:11">
      <c r="D30145" s="1"/>
      <c r="E30145" s="1"/>
      <c r="F30145" s="1"/>
      <c r="G30145" s="1"/>
      <c r="J30145" s="2"/>
      <c r="K30145" s="2"/>
    </row>
    <row r="30146" spans="4:11">
      <c r="D30146" s="1"/>
      <c r="E30146" s="1"/>
      <c r="F30146" s="1"/>
      <c r="G30146" s="1"/>
      <c r="J30146" s="2"/>
      <c r="K30146" s="2"/>
    </row>
    <row r="30147" spans="4:11">
      <c r="D30147" s="1"/>
      <c r="E30147" s="1"/>
      <c r="F30147" s="1"/>
      <c r="G30147" s="1"/>
      <c r="J30147" s="2"/>
      <c r="K30147" s="2"/>
    </row>
    <row r="30148" spans="4:11">
      <c r="D30148" s="1"/>
      <c r="E30148" s="1"/>
      <c r="F30148" s="1"/>
      <c r="G30148" s="1"/>
      <c r="J30148" s="2"/>
      <c r="K30148" s="2"/>
    </row>
    <row r="30149" spans="4:11">
      <c r="D30149" s="1"/>
      <c r="E30149" s="1"/>
      <c r="F30149" s="1"/>
      <c r="G30149" s="1"/>
      <c r="J30149" s="2"/>
      <c r="K30149" s="2"/>
    </row>
    <row r="30150" spans="4:11">
      <c r="D30150" s="1"/>
      <c r="E30150" s="1"/>
      <c r="F30150" s="1"/>
      <c r="G30150" s="1"/>
      <c r="J30150" s="2"/>
      <c r="K30150" s="2"/>
    </row>
    <row r="30151" spans="4:11">
      <c r="D30151" s="1"/>
      <c r="E30151" s="1"/>
      <c r="F30151" s="1"/>
      <c r="G30151" s="1"/>
      <c r="J30151" s="2"/>
      <c r="K30151" s="2"/>
    </row>
    <row r="30152" spans="4:11">
      <c r="D30152" s="1"/>
      <c r="E30152" s="1"/>
      <c r="F30152" s="1"/>
      <c r="G30152" s="1"/>
      <c r="J30152" s="2"/>
      <c r="K30152" s="2"/>
    </row>
    <row r="30153" spans="4:11">
      <c r="D30153" s="1"/>
      <c r="E30153" s="1"/>
      <c r="F30153" s="1"/>
      <c r="G30153" s="1"/>
      <c r="J30153" s="2"/>
      <c r="K30153" s="2"/>
    </row>
    <row r="30154" spans="4:11">
      <c r="D30154" s="1"/>
      <c r="E30154" s="1"/>
      <c r="F30154" s="1"/>
      <c r="G30154" s="1"/>
      <c r="J30154" s="2"/>
      <c r="K30154" s="2"/>
    </row>
    <row r="30155" spans="4:11">
      <c r="D30155" s="1"/>
      <c r="E30155" s="1"/>
      <c r="F30155" s="1"/>
      <c r="G30155" s="1"/>
      <c r="J30155" s="2"/>
      <c r="K30155" s="2"/>
    </row>
    <row r="30156" spans="4:11">
      <c r="D30156" s="1"/>
      <c r="E30156" s="1"/>
      <c r="F30156" s="1"/>
      <c r="G30156" s="1"/>
      <c r="J30156" s="2"/>
      <c r="K30156" s="2"/>
    </row>
    <row r="30157" spans="4:11">
      <c r="D30157" s="1"/>
      <c r="E30157" s="1"/>
      <c r="F30157" s="1"/>
      <c r="G30157" s="1"/>
      <c r="J30157" s="2"/>
      <c r="K30157" s="2"/>
    </row>
    <row r="30158" spans="4:11">
      <c r="D30158" s="1"/>
      <c r="E30158" s="1"/>
      <c r="F30158" s="1"/>
      <c r="G30158" s="1"/>
      <c r="J30158" s="2"/>
      <c r="K30158" s="2"/>
    </row>
    <row r="30159" spans="4:11">
      <c r="D30159" s="1"/>
      <c r="E30159" s="1"/>
      <c r="F30159" s="1"/>
      <c r="G30159" s="1"/>
      <c r="J30159" s="2"/>
      <c r="K30159" s="2"/>
    </row>
    <row r="30160" spans="4:11">
      <c r="D30160" s="1"/>
      <c r="E30160" s="1"/>
      <c r="F30160" s="1"/>
      <c r="G30160" s="1"/>
      <c r="J30160" s="2"/>
      <c r="K30160" s="2"/>
    </row>
    <row r="30161" spans="4:11">
      <c r="D30161" s="1"/>
      <c r="E30161" s="1"/>
      <c r="F30161" s="1"/>
      <c r="G30161" s="1"/>
      <c r="J30161" s="2"/>
      <c r="K30161" s="2"/>
    </row>
    <row r="30162" spans="4:11">
      <c r="D30162" s="1"/>
      <c r="E30162" s="1"/>
      <c r="F30162" s="1"/>
      <c r="G30162" s="1"/>
      <c r="J30162" s="2"/>
      <c r="K30162" s="2"/>
    </row>
    <row r="30163" spans="4:11">
      <c r="D30163" s="1"/>
      <c r="E30163" s="1"/>
      <c r="F30163" s="1"/>
      <c r="G30163" s="1"/>
      <c r="J30163" s="2"/>
      <c r="K30163" s="2"/>
    </row>
    <row r="30164" spans="4:11">
      <c r="D30164" s="1"/>
      <c r="E30164" s="1"/>
      <c r="F30164" s="1"/>
      <c r="G30164" s="1"/>
      <c r="J30164" s="2"/>
      <c r="K30164" s="2"/>
    </row>
    <row r="30165" spans="4:11">
      <c r="D30165" s="1"/>
      <c r="E30165" s="1"/>
      <c r="F30165" s="1"/>
      <c r="G30165" s="1"/>
      <c r="J30165" s="2"/>
      <c r="K30165" s="2"/>
    </row>
    <row r="30166" spans="4:11">
      <c r="D30166" s="1"/>
      <c r="E30166" s="1"/>
      <c r="F30166" s="1"/>
      <c r="G30166" s="1"/>
      <c r="J30166" s="2"/>
      <c r="K30166" s="2"/>
    </row>
    <row r="30167" spans="4:11">
      <c r="D30167" s="1"/>
      <c r="E30167" s="1"/>
      <c r="F30167" s="1"/>
      <c r="G30167" s="1"/>
      <c r="J30167" s="2"/>
      <c r="K30167" s="2"/>
    </row>
    <row r="30168" spans="4:11">
      <c r="D30168" s="1"/>
      <c r="E30168" s="1"/>
      <c r="F30168" s="1"/>
      <c r="G30168" s="1"/>
      <c r="J30168" s="2"/>
      <c r="K30168" s="2"/>
    </row>
    <row r="30169" spans="4:11">
      <c r="D30169" s="1"/>
      <c r="E30169" s="1"/>
      <c r="F30169" s="1"/>
      <c r="G30169" s="1"/>
      <c r="J30169" s="2"/>
      <c r="K30169" s="2"/>
    </row>
    <row r="30170" spans="4:11">
      <c r="D30170" s="1"/>
      <c r="E30170" s="1"/>
      <c r="F30170" s="1"/>
      <c r="G30170" s="1"/>
      <c r="J30170" s="2"/>
      <c r="K30170" s="2"/>
    </row>
    <row r="30171" spans="4:11">
      <c r="D30171" s="1"/>
      <c r="E30171" s="1"/>
      <c r="F30171" s="1"/>
      <c r="G30171" s="1"/>
      <c r="J30171" s="2"/>
      <c r="K30171" s="2"/>
    </row>
    <row r="30172" spans="4:11">
      <c r="D30172" s="1"/>
      <c r="E30172" s="1"/>
      <c r="F30172" s="1"/>
      <c r="G30172" s="1"/>
      <c r="J30172" s="2"/>
      <c r="K30172" s="2"/>
    </row>
    <row r="30173" spans="4:11">
      <c r="D30173" s="1"/>
      <c r="E30173" s="1"/>
      <c r="F30173" s="1"/>
      <c r="G30173" s="1"/>
      <c r="J30173" s="2"/>
      <c r="K30173" s="2"/>
    </row>
    <row r="30174" spans="4:11">
      <c r="D30174" s="1"/>
      <c r="E30174" s="1"/>
      <c r="F30174" s="1"/>
      <c r="G30174" s="1"/>
      <c r="J30174" s="2"/>
      <c r="K30174" s="2"/>
    </row>
    <row r="30175" spans="4:11">
      <c r="D30175" s="1"/>
      <c r="E30175" s="1"/>
      <c r="F30175" s="1"/>
      <c r="G30175" s="1"/>
      <c r="J30175" s="2"/>
      <c r="K30175" s="2"/>
    </row>
    <row r="30176" spans="4:11">
      <c r="D30176" s="1"/>
      <c r="E30176" s="1"/>
      <c r="F30176" s="1"/>
      <c r="G30176" s="1"/>
      <c r="J30176" s="2"/>
      <c r="K30176" s="2"/>
    </row>
    <row r="30177" spans="4:11">
      <c r="D30177" s="1"/>
      <c r="E30177" s="1"/>
      <c r="F30177" s="1"/>
      <c r="G30177" s="1"/>
      <c r="J30177" s="2"/>
      <c r="K30177" s="2"/>
    </row>
    <row r="30178" spans="4:11">
      <c r="D30178" s="1"/>
      <c r="E30178" s="1"/>
      <c r="F30178" s="1"/>
      <c r="G30178" s="1"/>
      <c r="J30178" s="2"/>
      <c r="K30178" s="2"/>
    </row>
    <row r="30179" spans="4:11">
      <c r="D30179" s="1"/>
      <c r="E30179" s="1"/>
      <c r="F30179" s="1"/>
      <c r="G30179" s="1"/>
      <c r="J30179" s="2"/>
      <c r="K30179" s="2"/>
    </row>
    <row r="30180" spans="4:11">
      <c r="D30180" s="1"/>
      <c r="E30180" s="1"/>
      <c r="F30180" s="1"/>
      <c r="G30180" s="1"/>
      <c r="J30180" s="2"/>
      <c r="K30180" s="2"/>
    </row>
    <row r="30181" spans="4:11">
      <c r="D30181" s="1"/>
      <c r="E30181" s="1"/>
      <c r="F30181" s="1"/>
      <c r="G30181" s="1"/>
      <c r="J30181" s="2"/>
      <c r="K30181" s="2"/>
    </row>
    <row r="30182" spans="4:11">
      <c r="D30182" s="1"/>
      <c r="E30182" s="1"/>
      <c r="F30182" s="1"/>
      <c r="G30182" s="1"/>
      <c r="J30182" s="2"/>
      <c r="K30182" s="2"/>
    </row>
    <row r="30183" spans="4:11">
      <c r="D30183" s="1"/>
      <c r="E30183" s="1"/>
      <c r="F30183" s="1"/>
      <c r="G30183" s="1"/>
      <c r="J30183" s="2"/>
      <c r="K30183" s="2"/>
    </row>
    <row r="30184" spans="4:11">
      <c r="D30184" s="1"/>
      <c r="E30184" s="1"/>
      <c r="F30184" s="1"/>
      <c r="G30184" s="1"/>
      <c r="J30184" s="2"/>
      <c r="K30184" s="2"/>
    </row>
    <row r="30185" spans="4:11">
      <c r="D30185" s="1"/>
      <c r="E30185" s="1"/>
      <c r="F30185" s="1"/>
      <c r="G30185" s="1"/>
      <c r="J30185" s="2"/>
      <c r="K30185" s="2"/>
    </row>
    <row r="30186" spans="4:11">
      <c r="D30186" s="1"/>
      <c r="E30186" s="1"/>
      <c r="F30186" s="1"/>
      <c r="G30186" s="1"/>
      <c r="J30186" s="2"/>
      <c r="K30186" s="2"/>
    </row>
    <row r="30187" spans="4:11">
      <c r="D30187" s="1"/>
      <c r="E30187" s="1"/>
      <c r="F30187" s="1"/>
      <c r="G30187" s="1"/>
      <c r="J30187" s="2"/>
      <c r="K30187" s="2"/>
    </row>
    <row r="30188" spans="4:11">
      <c r="D30188" s="1"/>
      <c r="E30188" s="1"/>
      <c r="F30188" s="1"/>
      <c r="G30188" s="1"/>
      <c r="J30188" s="2"/>
      <c r="K30188" s="2"/>
    </row>
    <row r="30189" spans="4:11">
      <c r="D30189" s="1"/>
      <c r="E30189" s="1"/>
      <c r="F30189" s="1"/>
      <c r="G30189" s="1"/>
      <c r="J30189" s="2"/>
      <c r="K30189" s="2"/>
    </row>
    <row r="30190" spans="4:11">
      <c r="D30190" s="1"/>
      <c r="E30190" s="1"/>
      <c r="F30190" s="1"/>
      <c r="G30190" s="1"/>
      <c r="J30190" s="2"/>
      <c r="K30190" s="2"/>
    </row>
    <row r="30191" spans="4:11">
      <c r="D30191" s="1"/>
      <c r="E30191" s="1"/>
      <c r="F30191" s="1"/>
      <c r="G30191" s="1"/>
      <c r="J30191" s="2"/>
      <c r="K30191" s="2"/>
    </row>
    <row r="30192" spans="4:11">
      <c r="D30192" s="1"/>
      <c r="E30192" s="1"/>
      <c r="F30192" s="1"/>
      <c r="G30192" s="1"/>
      <c r="J30192" s="2"/>
      <c r="K30192" s="2"/>
    </row>
    <row r="30193" spans="4:11">
      <c r="D30193" s="1"/>
      <c r="E30193" s="1"/>
      <c r="F30193" s="1"/>
      <c r="G30193" s="1"/>
      <c r="J30193" s="2"/>
      <c r="K30193" s="2"/>
    </row>
    <row r="30194" spans="4:11">
      <c r="D30194" s="1"/>
      <c r="E30194" s="1"/>
      <c r="F30194" s="1"/>
      <c r="G30194" s="1"/>
      <c r="J30194" s="2"/>
      <c r="K30194" s="2"/>
    </row>
    <row r="30195" spans="4:11">
      <c r="D30195" s="1"/>
      <c r="E30195" s="1"/>
      <c r="F30195" s="1"/>
      <c r="G30195" s="1"/>
      <c r="J30195" s="2"/>
      <c r="K30195" s="2"/>
    </row>
    <row r="30196" spans="4:11">
      <c r="D30196" s="1"/>
      <c r="E30196" s="1"/>
      <c r="F30196" s="1"/>
      <c r="G30196" s="1"/>
      <c r="J30196" s="2"/>
      <c r="K30196" s="2"/>
    </row>
    <row r="30197" spans="4:11">
      <c r="D30197" s="1"/>
      <c r="E30197" s="1"/>
      <c r="F30197" s="1"/>
      <c r="G30197" s="1"/>
      <c r="J30197" s="2"/>
      <c r="K30197" s="2"/>
    </row>
    <row r="30198" spans="4:11">
      <c r="D30198" s="1"/>
      <c r="E30198" s="1"/>
      <c r="F30198" s="1"/>
      <c r="G30198" s="1"/>
      <c r="J30198" s="2"/>
      <c r="K30198" s="2"/>
    </row>
    <row r="30199" spans="4:11">
      <c r="D30199" s="1"/>
      <c r="E30199" s="1"/>
      <c r="F30199" s="1"/>
      <c r="G30199" s="1"/>
      <c r="J30199" s="2"/>
      <c r="K30199" s="2"/>
    </row>
    <row r="30200" spans="4:11">
      <c r="D30200" s="1"/>
      <c r="E30200" s="1"/>
      <c r="F30200" s="1"/>
      <c r="G30200" s="1"/>
      <c r="J30200" s="2"/>
      <c r="K30200" s="2"/>
    </row>
    <row r="30201" spans="4:11">
      <c r="D30201" s="1"/>
      <c r="E30201" s="1"/>
      <c r="F30201" s="1"/>
      <c r="G30201" s="1"/>
      <c r="J30201" s="2"/>
      <c r="K30201" s="2"/>
    </row>
    <row r="30202" spans="4:11">
      <c r="D30202" s="1"/>
      <c r="E30202" s="1"/>
      <c r="F30202" s="1"/>
      <c r="G30202" s="1"/>
      <c r="J30202" s="2"/>
      <c r="K30202" s="2"/>
    </row>
    <row r="30203" spans="4:11">
      <c r="D30203" s="1"/>
      <c r="E30203" s="1"/>
      <c r="F30203" s="1"/>
      <c r="G30203" s="1"/>
      <c r="J30203" s="2"/>
      <c r="K30203" s="2"/>
    </row>
    <row r="30204" spans="4:11">
      <c r="D30204" s="1"/>
      <c r="E30204" s="1"/>
      <c r="F30204" s="1"/>
      <c r="G30204" s="1"/>
      <c r="J30204" s="2"/>
      <c r="K30204" s="2"/>
    </row>
    <row r="30205" spans="4:11">
      <c r="D30205" s="1"/>
      <c r="E30205" s="1"/>
      <c r="F30205" s="1"/>
      <c r="G30205" s="1"/>
      <c r="J30205" s="2"/>
      <c r="K30205" s="2"/>
    </row>
    <row r="30206" spans="4:11">
      <c r="D30206" s="1"/>
      <c r="E30206" s="1"/>
      <c r="F30206" s="1"/>
      <c r="G30206" s="1"/>
      <c r="J30206" s="2"/>
      <c r="K30206" s="2"/>
    </row>
    <row r="30207" spans="4:11">
      <c r="D30207" s="1"/>
      <c r="E30207" s="1"/>
      <c r="F30207" s="1"/>
      <c r="G30207" s="1"/>
      <c r="J30207" s="2"/>
      <c r="K30207" s="2"/>
    </row>
    <row r="30208" spans="4:11">
      <c r="D30208" s="1"/>
      <c r="E30208" s="1"/>
      <c r="F30208" s="1"/>
      <c r="G30208" s="1"/>
      <c r="J30208" s="2"/>
      <c r="K30208" s="2"/>
    </row>
    <row r="30209" spans="4:11">
      <c r="D30209" s="1"/>
      <c r="E30209" s="1"/>
      <c r="F30209" s="1"/>
      <c r="G30209" s="1"/>
      <c r="J30209" s="2"/>
      <c r="K30209" s="2"/>
    </row>
    <row r="30210" spans="4:11">
      <c r="D30210" s="1"/>
      <c r="E30210" s="1"/>
      <c r="F30210" s="1"/>
      <c r="G30210" s="1"/>
      <c r="J30210" s="2"/>
      <c r="K30210" s="2"/>
    </row>
    <row r="30211" spans="4:11">
      <c r="D30211" s="1"/>
      <c r="E30211" s="1"/>
      <c r="F30211" s="1"/>
      <c r="G30211" s="1"/>
      <c r="J30211" s="2"/>
      <c r="K30211" s="2"/>
    </row>
    <row r="30212" spans="4:11">
      <c r="D30212" s="1"/>
      <c r="E30212" s="1"/>
      <c r="F30212" s="1"/>
      <c r="G30212" s="1"/>
      <c r="J30212" s="2"/>
      <c r="K30212" s="2"/>
    </row>
    <row r="30213" spans="4:11">
      <c r="D30213" s="1"/>
      <c r="E30213" s="1"/>
      <c r="F30213" s="1"/>
      <c r="G30213" s="1"/>
      <c r="J30213" s="2"/>
      <c r="K30213" s="2"/>
    </row>
    <row r="30214" spans="4:11">
      <c r="D30214" s="1"/>
      <c r="E30214" s="1"/>
      <c r="F30214" s="1"/>
      <c r="G30214" s="1"/>
      <c r="J30214" s="2"/>
      <c r="K30214" s="2"/>
    </row>
    <row r="30215" spans="4:11">
      <c r="D30215" s="1"/>
      <c r="E30215" s="1"/>
      <c r="F30215" s="1"/>
      <c r="G30215" s="1"/>
      <c r="J30215" s="2"/>
      <c r="K30215" s="2"/>
    </row>
    <row r="30216" spans="4:11">
      <c r="D30216" s="1"/>
      <c r="E30216" s="1"/>
      <c r="F30216" s="1"/>
      <c r="G30216" s="1"/>
      <c r="J30216" s="2"/>
      <c r="K30216" s="2"/>
    </row>
    <row r="30217" spans="4:11">
      <c r="D30217" s="1"/>
      <c r="E30217" s="1"/>
      <c r="F30217" s="1"/>
      <c r="G30217" s="1"/>
      <c r="J30217" s="2"/>
      <c r="K30217" s="2"/>
    </row>
    <row r="30218" spans="4:11">
      <c r="D30218" s="1"/>
      <c r="E30218" s="1"/>
      <c r="F30218" s="1"/>
      <c r="G30218" s="1"/>
      <c r="J30218" s="2"/>
      <c r="K30218" s="2"/>
    </row>
    <row r="30219" spans="4:11">
      <c r="D30219" s="1"/>
      <c r="E30219" s="1"/>
      <c r="F30219" s="1"/>
      <c r="G30219" s="1"/>
      <c r="J30219" s="2"/>
      <c r="K30219" s="2"/>
    </row>
    <row r="30220" spans="4:11">
      <c r="D30220" s="1"/>
      <c r="E30220" s="1"/>
      <c r="F30220" s="1"/>
      <c r="G30220" s="1"/>
      <c r="J30220" s="2"/>
      <c r="K30220" s="2"/>
    </row>
    <row r="30221" spans="4:11">
      <c r="D30221" s="1"/>
      <c r="E30221" s="1"/>
      <c r="F30221" s="1"/>
      <c r="G30221" s="1"/>
      <c r="J30221" s="2"/>
      <c r="K30221" s="2"/>
    </row>
    <row r="30222" spans="4:11">
      <c r="D30222" s="1"/>
      <c r="E30222" s="1"/>
      <c r="F30222" s="1"/>
      <c r="G30222" s="1"/>
      <c r="J30222" s="2"/>
      <c r="K30222" s="2"/>
    </row>
    <row r="30223" spans="4:11">
      <c r="D30223" s="1"/>
      <c r="E30223" s="1"/>
      <c r="F30223" s="1"/>
      <c r="G30223" s="1"/>
      <c r="J30223" s="2"/>
      <c r="K30223" s="2"/>
    </row>
    <row r="30224" spans="4:11">
      <c r="D30224" s="1"/>
      <c r="E30224" s="1"/>
      <c r="F30224" s="1"/>
      <c r="G30224" s="1"/>
      <c r="J30224" s="2"/>
      <c r="K30224" s="2"/>
    </row>
    <row r="30225" spans="4:11">
      <c r="D30225" s="1"/>
      <c r="E30225" s="1"/>
      <c r="F30225" s="1"/>
      <c r="G30225" s="1"/>
      <c r="J30225" s="2"/>
      <c r="K30225" s="2"/>
    </row>
    <row r="30226" spans="4:11">
      <c r="D30226" s="1"/>
      <c r="E30226" s="1"/>
      <c r="F30226" s="1"/>
      <c r="G30226" s="1"/>
      <c r="J30226" s="2"/>
      <c r="K30226" s="2"/>
    </row>
    <row r="30227" spans="4:11">
      <c r="D30227" s="1"/>
      <c r="E30227" s="1"/>
      <c r="F30227" s="1"/>
      <c r="G30227" s="1"/>
      <c r="J30227" s="2"/>
      <c r="K30227" s="2"/>
    </row>
    <row r="30228" spans="4:11">
      <c r="D30228" s="1"/>
      <c r="E30228" s="1"/>
      <c r="F30228" s="1"/>
      <c r="G30228" s="1"/>
      <c r="J30228" s="2"/>
      <c r="K30228" s="2"/>
    </row>
    <row r="30229" spans="4:11">
      <c r="D30229" s="1"/>
      <c r="E30229" s="1"/>
      <c r="F30229" s="1"/>
      <c r="G30229" s="1"/>
      <c r="J30229" s="2"/>
      <c r="K30229" s="2"/>
    </row>
    <row r="30230" spans="4:11">
      <c r="D30230" s="1"/>
      <c r="E30230" s="1"/>
      <c r="F30230" s="1"/>
      <c r="G30230" s="1"/>
      <c r="J30230" s="2"/>
      <c r="K30230" s="2"/>
    </row>
    <row r="30231" spans="4:11">
      <c r="D30231" s="1"/>
      <c r="E30231" s="1"/>
      <c r="F30231" s="1"/>
      <c r="G30231" s="1"/>
      <c r="J30231" s="2"/>
      <c r="K30231" s="2"/>
    </row>
    <row r="30232" spans="4:11">
      <c r="D30232" s="1"/>
      <c r="E30232" s="1"/>
      <c r="F30232" s="1"/>
      <c r="G30232" s="1"/>
      <c r="J30232" s="2"/>
      <c r="K30232" s="2"/>
    </row>
    <row r="30233" spans="4:11">
      <c r="D30233" s="1"/>
      <c r="E30233" s="1"/>
      <c r="F30233" s="1"/>
      <c r="G30233" s="1"/>
      <c r="J30233" s="2"/>
      <c r="K30233" s="2"/>
    </row>
    <row r="30234" spans="4:11">
      <c r="D30234" s="1"/>
      <c r="E30234" s="1"/>
      <c r="F30234" s="1"/>
      <c r="G30234" s="1"/>
      <c r="J30234" s="2"/>
      <c r="K30234" s="2"/>
    </row>
    <row r="30235" spans="4:11">
      <c r="D30235" s="1"/>
      <c r="E30235" s="1"/>
      <c r="F30235" s="1"/>
      <c r="G30235" s="1"/>
      <c r="J30235" s="2"/>
      <c r="K30235" s="2"/>
    </row>
    <row r="30236" spans="4:11">
      <c r="D30236" s="1"/>
      <c r="E30236" s="1"/>
      <c r="F30236" s="1"/>
      <c r="G30236" s="1"/>
      <c r="J30236" s="2"/>
      <c r="K30236" s="2"/>
    </row>
    <row r="30237" spans="4:11">
      <c r="D30237" s="1"/>
      <c r="E30237" s="1"/>
      <c r="F30237" s="1"/>
      <c r="G30237" s="1"/>
      <c r="J30237" s="2"/>
      <c r="K30237" s="2"/>
    </row>
    <row r="30238" spans="4:11">
      <c r="D30238" s="1"/>
      <c r="E30238" s="1"/>
      <c r="F30238" s="1"/>
      <c r="G30238" s="1"/>
      <c r="J30238" s="2"/>
      <c r="K30238" s="2"/>
    </row>
    <row r="30239" spans="4:11">
      <c r="D30239" s="1"/>
      <c r="E30239" s="1"/>
      <c r="F30239" s="1"/>
      <c r="G30239" s="1"/>
      <c r="J30239" s="2"/>
      <c r="K30239" s="2"/>
    </row>
    <row r="30240" spans="4:11">
      <c r="D30240" s="1"/>
      <c r="E30240" s="1"/>
      <c r="F30240" s="1"/>
      <c r="G30240" s="1"/>
      <c r="J30240" s="2"/>
      <c r="K30240" s="2"/>
    </row>
    <row r="30241" spans="4:11">
      <c r="D30241" s="1"/>
      <c r="E30241" s="1"/>
      <c r="F30241" s="1"/>
      <c r="G30241" s="1"/>
      <c r="J30241" s="2"/>
      <c r="K30241" s="2"/>
    </row>
    <row r="30242" spans="4:11">
      <c r="D30242" s="1"/>
      <c r="E30242" s="1"/>
      <c r="F30242" s="1"/>
      <c r="G30242" s="1"/>
      <c r="J30242" s="2"/>
      <c r="K30242" s="2"/>
    </row>
    <row r="30243" spans="4:11">
      <c r="D30243" s="1"/>
      <c r="E30243" s="1"/>
      <c r="F30243" s="1"/>
      <c r="G30243" s="1"/>
      <c r="J30243" s="2"/>
      <c r="K30243" s="2"/>
    </row>
    <row r="30244" spans="4:11">
      <c r="D30244" s="1"/>
      <c r="E30244" s="1"/>
      <c r="F30244" s="1"/>
      <c r="G30244" s="1"/>
      <c r="J30244" s="2"/>
      <c r="K30244" s="2"/>
    </row>
    <row r="30245" spans="4:11">
      <c r="D30245" s="1"/>
      <c r="E30245" s="1"/>
      <c r="F30245" s="1"/>
      <c r="G30245" s="1"/>
      <c r="J30245" s="2"/>
      <c r="K30245" s="2"/>
    </row>
    <row r="30246" spans="4:11">
      <c r="D30246" s="1"/>
      <c r="E30246" s="1"/>
      <c r="F30246" s="1"/>
      <c r="G30246" s="1"/>
      <c r="J30246" s="2"/>
      <c r="K30246" s="2"/>
    </row>
    <row r="30247" spans="4:11">
      <c r="D30247" s="1"/>
      <c r="E30247" s="1"/>
      <c r="F30247" s="1"/>
      <c r="G30247" s="1"/>
      <c r="J30247" s="2"/>
      <c r="K30247" s="2"/>
    </row>
    <row r="30248" spans="4:11">
      <c r="D30248" s="1"/>
      <c r="E30248" s="1"/>
      <c r="F30248" s="1"/>
      <c r="G30248" s="1"/>
      <c r="J30248" s="2"/>
      <c r="K30248" s="2"/>
    </row>
    <row r="30249" spans="4:11">
      <c r="D30249" s="1"/>
      <c r="E30249" s="1"/>
      <c r="F30249" s="1"/>
      <c r="G30249" s="1"/>
      <c r="J30249" s="2"/>
      <c r="K30249" s="2"/>
    </row>
    <row r="30250" spans="4:11">
      <c r="D30250" s="1"/>
      <c r="E30250" s="1"/>
      <c r="F30250" s="1"/>
      <c r="G30250" s="1"/>
      <c r="J30250" s="2"/>
      <c r="K30250" s="2"/>
    </row>
    <row r="30251" spans="4:11">
      <c r="D30251" s="1"/>
      <c r="E30251" s="1"/>
      <c r="F30251" s="1"/>
      <c r="G30251" s="1"/>
      <c r="J30251" s="2"/>
      <c r="K30251" s="2"/>
    </row>
    <row r="30252" spans="4:11">
      <c r="D30252" s="1"/>
      <c r="E30252" s="1"/>
      <c r="F30252" s="1"/>
      <c r="G30252" s="1"/>
      <c r="J30252" s="2"/>
      <c r="K30252" s="2"/>
    </row>
    <row r="30253" spans="4:11">
      <c r="D30253" s="1"/>
      <c r="E30253" s="1"/>
      <c r="F30253" s="1"/>
      <c r="G30253" s="1"/>
      <c r="J30253" s="2"/>
      <c r="K30253" s="2"/>
    </row>
    <row r="30254" spans="4:11">
      <c r="D30254" s="1"/>
      <c r="E30254" s="1"/>
      <c r="F30254" s="1"/>
      <c r="G30254" s="1"/>
      <c r="J30254" s="2"/>
      <c r="K30254" s="2"/>
    </row>
    <row r="30255" spans="4:11">
      <c r="D30255" s="1"/>
      <c r="E30255" s="1"/>
      <c r="F30255" s="1"/>
      <c r="G30255" s="1"/>
      <c r="J30255" s="2"/>
      <c r="K30255" s="2"/>
    </row>
    <row r="30256" spans="4:11">
      <c r="D30256" s="1"/>
      <c r="E30256" s="1"/>
      <c r="F30256" s="1"/>
      <c r="G30256" s="1"/>
      <c r="J30256" s="2"/>
      <c r="K30256" s="2"/>
    </row>
    <row r="30257" spans="4:11">
      <c r="D30257" s="1"/>
      <c r="E30257" s="1"/>
      <c r="F30257" s="1"/>
      <c r="G30257" s="1"/>
      <c r="J30257" s="2"/>
      <c r="K30257" s="2"/>
    </row>
    <row r="30258" spans="4:11">
      <c r="D30258" s="1"/>
      <c r="E30258" s="1"/>
      <c r="F30258" s="1"/>
      <c r="G30258" s="1"/>
      <c r="J30258" s="2"/>
      <c r="K30258" s="2"/>
    </row>
    <row r="30259" spans="4:11">
      <c r="D30259" s="1"/>
      <c r="E30259" s="1"/>
      <c r="F30259" s="1"/>
      <c r="G30259" s="1"/>
      <c r="J30259" s="2"/>
      <c r="K30259" s="2"/>
    </row>
    <row r="30260" spans="4:11">
      <c r="D30260" s="1"/>
      <c r="E30260" s="1"/>
      <c r="F30260" s="1"/>
      <c r="G30260" s="1"/>
      <c r="J30260" s="2"/>
      <c r="K30260" s="2"/>
    </row>
    <row r="30261" spans="4:11">
      <c r="D30261" s="1"/>
      <c r="E30261" s="1"/>
      <c r="F30261" s="1"/>
      <c r="G30261" s="1"/>
      <c r="J30261" s="2"/>
      <c r="K30261" s="2"/>
    </row>
    <row r="30262" spans="4:11">
      <c r="D30262" s="1"/>
      <c r="E30262" s="1"/>
      <c r="F30262" s="1"/>
      <c r="G30262" s="1"/>
      <c r="J30262" s="2"/>
      <c r="K30262" s="2"/>
    </row>
    <row r="30263" spans="4:11">
      <c r="D30263" s="1"/>
      <c r="E30263" s="1"/>
      <c r="F30263" s="1"/>
      <c r="G30263" s="1"/>
      <c r="J30263" s="2"/>
      <c r="K30263" s="2"/>
    </row>
    <row r="30264" spans="4:11">
      <c r="D30264" s="1"/>
      <c r="E30264" s="1"/>
      <c r="F30264" s="1"/>
      <c r="G30264" s="1"/>
      <c r="J30264" s="2"/>
      <c r="K30264" s="2"/>
    </row>
    <row r="30265" spans="4:11">
      <c r="D30265" s="1"/>
      <c r="E30265" s="1"/>
      <c r="F30265" s="1"/>
      <c r="G30265" s="1"/>
      <c r="J30265" s="2"/>
      <c r="K30265" s="2"/>
    </row>
    <row r="30266" spans="4:11">
      <c r="D30266" s="1"/>
      <c r="E30266" s="1"/>
      <c r="F30266" s="1"/>
      <c r="G30266" s="1"/>
      <c r="J30266" s="2"/>
      <c r="K30266" s="2"/>
    </row>
    <row r="30267" spans="4:11">
      <c r="D30267" s="1"/>
      <c r="E30267" s="1"/>
      <c r="F30267" s="1"/>
      <c r="G30267" s="1"/>
      <c r="J30267" s="2"/>
      <c r="K30267" s="2"/>
    </row>
    <row r="30268" spans="4:11">
      <c r="D30268" s="1"/>
      <c r="E30268" s="1"/>
      <c r="F30268" s="1"/>
      <c r="G30268" s="1"/>
      <c r="J30268" s="2"/>
      <c r="K30268" s="2"/>
    </row>
    <row r="30269" spans="4:11">
      <c r="D30269" s="1"/>
      <c r="E30269" s="1"/>
      <c r="F30269" s="1"/>
      <c r="G30269" s="1"/>
      <c r="J30269" s="2"/>
      <c r="K30269" s="2"/>
    </row>
    <row r="30270" spans="4:11">
      <c r="D30270" s="1"/>
      <c r="E30270" s="1"/>
      <c r="F30270" s="1"/>
      <c r="G30270" s="1"/>
      <c r="J30270" s="2"/>
      <c r="K30270" s="2"/>
    </row>
    <row r="30271" spans="4:11">
      <c r="D30271" s="1"/>
      <c r="E30271" s="1"/>
      <c r="F30271" s="1"/>
      <c r="G30271" s="1"/>
      <c r="J30271" s="2"/>
      <c r="K30271" s="2"/>
    </row>
    <row r="30272" spans="4:11">
      <c r="D30272" s="1"/>
      <c r="E30272" s="1"/>
      <c r="F30272" s="1"/>
      <c r="G30272" s="1"/>
      <c r="J30272" s="2"/>
      <c r="K30272" s="2"/>
    </row>
    <row r="30273" spans="4:11">
      <c r="D30273" s="1"/>
      <c r="E30273" s="1"/>
      <c r="F30273" s="1"/>
      <c r="G30273" s="1"/>
      <c r="J30273" s="2"/>
      <c r="K30273" s="2"/>
    </row>
    <row r="30274" spans="4:11">
      <c r="D30274" s="1"/>
      <c r="E30274" s="1"/>
      <c r="F30274" s="1"/>
      <c r="G30274" s="1"/>
      <c r="J30274" s="2"/>
      <c r="K30274" s="2"/>
    </row>
    <row r="30275" spans="4:11">
      <c r="D30275" s="1"/>
      <c r="E30275" s="1"/>
      <c r="F30275" s="1"/>
      <c r="G30275" s="1"/>
      <c r="J30275" s="2"/>
      <c r="K30275" s="2"/>
    </row>
    <row r="30276" spans="4:11">
      <c r="D30276" s="1"/>
      <c r="E30276" s="1"/>
      <c r="F30276" s="1"/>
      <c r="G30276" s="1"/>
      <c r="J30276" s="2"/>
      <c r="K30276" s="2"/>
    </row>
    <row r="30277" spans="4:11">
      <c r="D30277" s="1"/>
      <c r="E30277" s="1"/>
      <c r="F30277" s="1"/>
      <c r="G30277" s="1"/>
      <c r="J30277" s="2"/>
      <c r="K30277" s="2"/>
    </row>
    <row r="30278" spans="4:11">
      <c r="D30278" s="1"/>
      <c r="E30278" s="1"/>
      <c r="F30278" s="1"/>
      <c r="G30278" s="1"/>
      <c r="J30278" s="2"/>
      <c r="K30278" s="2"/>
    </row>
    <row r="30279" spans="4:11">
      <c r="D30279" s="1"/>
      <c r="E30279" s="1"/>
      <c r="F30279" s="1"/>
      <c r="G30279" s="1"/>
      <c r="J30279" s="2"/>
      <c r="K30279" s="2"/>
    </row>
    <row r="30280" spans="4:11">
      <c r="D30280" s="1"/>
      <c r="E30280" s="1"/>
      <c r="F30280" s="1"/>
      <c r="G30280" s="1"/>
      <c r="J30280" s="2"/>
      <c r="K30280" s="2"/>
    </row>
    <row r="30281" spans="4:11">
      <c r="D30281" s="1"/>
      <c r="E30281" s="1"/>
      <c r="F30281" s="1"/>
      <c r="G30281" s="1"/>
      <c r="J30281" s="2"/>
      <c r="K30281" s="2"/>
    </row>
    <row r="30282" spans="4:11">
      <c r="D30282" s="1"/>
      <c r="E30282" s="1"/>
      <c r="F30282" s="1"/>
      <c r="G30282" s="1"/>
      <c r="J30282" s="2"/>
      <c r="K30282" s="2"/>
    </row>
    <row r="30283" spans="4:11">
      <c r="D30283" s="1"/>
      <c r="E30283" s="1"/>
      <c r="F30283" s="1"/>
      <c r="G30283" s="1"/>
      <c r="J30283" s="2"/>
      <c r="K30283" s="2"/>
    </row>
    <row r="30284" spans="4:11">
      <c r="D30284" s="1"/>
      <c r="E30284" s="1"/>
      <c r="F30284" s="1"/>
      <c r="G30284" s="1"/>
      <c r="J30284" s="2"/>
      <c r="K30284" s="2"/>
    </row>
    <row r="30285" spans="4:11">
      <c r="D30285" s="1"/>
      <c r="E30285" s="1"/>
      <c r="F30285" s="1"/>
      <c r="G30285" s="1"/>
      <c r="J30285" s="2"/>
      <c r="K30285" s="2"/>
    </row>
    <row r="30286" spans="4:11">
      <c r="D30286" s="1"/>
      <c r="E30286" s="1"/>
      <c r="F30286" s="1"/>
      <c r="G30286" s="1"/>
      <c r="J30286" s="2"/>
      <c r="K30286" s="2"/>
    </row>
    <row r="30287" spans="4:11">
      <c r="D30287" s="1"/>
      <c r="E30287" s="1"/>
      <c r="F30287" s="1"/>
      <c r="G30287" s="1"/>
      <c r="J30287" s="2"/>
      <c r="K30287" s="2"/>
    </row>
    <row r="30288" spans="4:11">
      <c r="D30288" s="1"/>
      <c r="E30288" s="1"/>
      <c r="F30288" s="1"/>
      <c r="G30288" s="1"/>
      <c r="J30288" s="2"/>
      <c r="K30288" s="2"/>
    </row>
    <row r="30289" spans="4:11">
      <c r="D30289" s="1"/>
      <c r="E30289" s="1"/>
      <c r="F30289" s="1"/>
      <c r="G30289" s="1"/>
      <c r="J30289" s="2"/>
      <c r="K30289" s="2"/>
    </row>
    <row r="30290" spans="4:11">
      <c r="D30290" s="1"/>
      <c r="E30290" s="1"/>
      <c r="F30290" s="1"/>
      <c r="G30290" s="1"/>
      <c r="J30290" s="2"/>
      <c r="K30290" s="2"/>
    </row>
    <row r="30291" spans="4:11">
      <c r="D30291" s="1"/>
      <c r="E30291" s="1"/>
      <c r="F30291" s="1"/>
      <c r="G30291" s="1"/>
      <c r="J30291" s="2"/>
      <c r="K30291" s="2"/>
    </row>
    <row r="30292" spans="4:11">
      <c r="D30292" s="1"/>
      <c r="E30292" s="1"/>
      <c r="F30292" s="1"/>
      <c r="G30292" s="1"/>
      <c r="J30292" s="2"/>
      <c r="K30292" s="2"/>
    </row>
    <row r="30293" spans="4:11">
      <c r="D30293" s="1"/>
      <c r="E30293" s="1"/>
      <c r="F30293" s="1"/>
      <c r="G30293" s="1"/>
      <c r="J30293" s="2"/>
      <c r="K30293" s="2"/>
    </row>
    <row r="30294" spans="4:11">
      <c r="D30294" s="1"/>
      <c r="E30294" s="1"/>
      <c r="F30294" s="1"/>
      <c r="G30294" s="1"/>
      <c r="J30294" s="2"/>
      <c r="K30294" s="2"/>
    </row>
    <row r="30295" spans="4:11">
      <c r="D30295" s="1"/>
      <c r="E30295" s="1"/>
      <c r="F30295" s="1"/>
      <c r="G30295" s="1"/>
      <c r="J30295" s="2"/>
      <c r="K30295" s="2"/>
    </row>
    <row r="30296" spans="4:11">
      <c r="D30296" s="1"/>
      <c r="E30296" s="1"/>
      <c r="F30296" s="1"/>
      <c r="G30296" s="1"/>
      <c r="J30296" s="2"/>
      <c r="K30296" s="2"/>
    </row>
    <row r="30297" spans="4:11">
      <c r="D30297" s="1"/>
      <c r="E30297" s="1"/>
      <c r="F30297" s="1"/>
      <c r="G30297" s="1"/>
      <c r="J30297" s="2"/>
      <c r="K30297" s="2"/>
    </row>
    <row r="30298" spans="4:11">
      <c r="D30298" s="1"/>
      <c r="E30298" s="1"/>
      <c r="F30298" s="1"/>
      <c r="G30298" s="1"/>
      <c r="J30298" s="2"/>
      <c r="K30298" s="2"/>
    </row>
    <row r="30299" spans="4:11">
      <c r="D30299" s="1"/>
      <c r="E30299" s="1"/>
      <c r="F30299" s="1"/>
      <c r="G30299" s="1"/>
      <c r="J30299" s="2"/>
      <c r="K30299" s="2"/>
    </row>
    <row r="30300" spans="4:11">
      <c r="D30300" s="1"/>
      <c r="E30300" s="1"/>
      <c r="F30300" s="1"/>
      <c r="G30300" s="1"/>
      <c r="J30300" s="2"/>
      <c r="K30300" s="2"/>
    </row>
    <row r="30301" spans="4:11">
      <c r="D30301" s="1"/>
      <c r="E30301" s="1"/>
      <c r="F30301" s="1"/>
      <c r="G30301" s="1"/>
      <c r="J30301" s="2"/>
      <c r="K30301" s="2"/>
    </row>
    <row r="30302" spans="4:11">
      <c r="D30302" s="1"/>
      <c r="E30302" s="1"/>
      <c r="F30302" s="1"/>
      <c r="G30302" s="1"/>
      <c r="J30302" s="2"/>
      <c r="K30302" s="2"/>
    </row>
    <row r="30303" spans="4:11">
      <c r="D30303" s="1"/>
      <c r="E30303" s="1"/>
      <c r="F30303" s="1"/>
      <c r="G30303" s="1"/>
      <c r="J30303" s="2"/>
      <c r="K30303" s="2"/>
    </row>
    <row r="30304" spans="4:11">
      <c r="D30304" s="1"/>
      <c r="E30304" s="1"/>
      <c r="F30304" s="1"/>
      <c r="G30304" s="1"/>
      <c r="J30304" s="2"/>
      <c r="K30304" s="2"/>
    </row>
    <row r="30305" spans="4:11">
      <c r="D30305" s="1"/>
      <c r="E30305" s="1"/>
      <c r="F30305" s="1"/>
      <c r="G30305" s="1"/>
      <c r="J30305" s="2"/>
      <c r="K30305" s="2"/>
    </row>
    <row r="30306" spans="4:11">
      <c r="D30306" s="1"/>
      <c r="E30306" s="1"/>
      <c r="F30306" s="1"/>
      <c r="G30306" s="1"/>
      <c r="J30306" s="2"/>
      <c r="K30306" s="2"/>
    </row>
    <row r="30307" spans="4:11">
      <c r="D30307" s="1"/>
      <c r="E30307" s="1"/>
      <c r="F30307" s="1"/>
      <c r="G30307" s="1"/>
      <c r="J30307" s="2"/>
      <c r="K30307" s="2"/>
    </row>
    <row r="30308" spans="4:11">
      <c r="D30308" s="1"/>
      <c r="E30308" s="1"/>
      <c r="F30308" s="1"/>
      <c r="G30308" s="1"/>
      <c r="J30308" s="2"/>
      <c r="K30308" s="2"/>
    </row>
    <row r="30309" spans="4:11">
      <c r="D30309" s="1"/>
      <c r="E30309" s="1"/>
      <c r="F30309" s="1"/>
      <c r="G30309" s="1"/>
      <c r="J30309" s="2"/>
      <c r="K30309" s="2"/>
    </row>
    <row r="30310" spans="4:11">
      <c r="D30310" s="1"/>
      <c r="E30310" s="1"/>
      <c r="F30310" s="1"/>
      <c r="G30310" s="1"/>
      <c r="J30310" s="2"/>
      <c r="K30310" s="2"/>
    </row>
    <row r="30311" spans="4:11">
      <c r="D30311" s="1"/>
      <c r="E30311" s="1"/>
      <c r="F30311" s="1"/>
      <c r="G30311" s="1"/>
      <c r="J30311" s="2"/>
      <c r="K30311" s="2"/>
    </row>
    <row r="30312" spans="4:11">
      <c r="D30312" s="1"/>
      <c r="E30312" s="1"/>
      <c r="F30312" s="1"/>
      <c r="G30312" s="1"/>
      <c r="J30312" s="2"/>
      <c r="K30312" s="2"/>
    </row>
    <row r="30313" spans="4:11">
      <c r="D30313" s="1"/>
      <c r="E30313" s="1"/>
      <c r="F30313" s="1"/>
      <c r="G30313" s="1"/>
      <c r="J30313" s="2"/>
      <c r="K30313" s="2"/>
    </row>
    <row r="30314" spans="4:11">
      <c r="D30314" s="1"/>
      <c r="E30314" s="1"/>
      <c r="F30314" s="1"/>
      <c r="G30314" s="1"/>
      <c r="J30314" s="2"/>
      <c r="K30314" s="2"/>
    </row>
    <row r="30315" spans="4:11">
      <c r="D30315" s="1"/>
      <c r="E30315" s="1"/>
      <c r="F30315" s="1"/>
      <c r="G30315" s="1"/>
      <c r="J30315" s="2"/>
      <c r="K30315" s="2"/>
    </row>
    <row r="30316" spans="4:11">
      <c r="D30316" s="1"/>
      <c r="E30316" s="1"/>
      <c r="F30316" s="1"/>
      <c r="G30316" s="1"/>
      <c r="J30316" s="2"/>
      <c r="K30316" s="2"/>
    </row>
    <row r="30317" spans="4:11">
      <c r="D30317" s="1"/>
      <c r="E30317" s="1"/>
      <c r="F30317" s="1"/>
      <c r="G30317" s="1"/>
      <c r="J30317" s="2"/>
      <c r="K30317" s="2"/>
    </row>
    <row r="30318" spans="4:11">
      <c r="D30318" s="1"/>
      <c r="E30318" s="1"/>
      <c r="F30318" s="1"/>
      <c r="G30318" s="1"/>
      <c r="J30318" s="2"/>
      <c r="K30318" s="2"/>
    </row>
    <row r="30319" spans="4:11">
      <c r="D30319" s="1"/>
      <c r="E30319" s="1"/>
      <c r="F30319" s="1"/>
      <c r="G30319" s="1"/>
      <c r="J30319" s="2"/>
      <c r="K30319" s="2"/>
    </row>
    <row r="30320" spans="4:11">
      <c r="D30320" s="1"/>
      <c r="E30320" s="1"/>
      <c r="F30320" s="1"/>
      <c r="G30320" s="1"/>
      <c r="J30320" s="2"/>
      <c r="K30320" s="2"/>
    </row>
    <row r="30321" spans="4:11">
      <c r="D30321" s="1"/>
      <c r="E30321" s="1"/>
      <c r="F30321" s="1"/>
      <c r="G30321" s="1"/>
      <c r="J30321" s="2"/>
      <c r="K30321" s="2"/>
    </row>
    <row r="30322" spans="4:11">
      <c r="D30322" s="1"/>
      <c r="E30322" s="1"/>
      <c r="F30322" s="1"/>
      <c r="G30322" s="1"/>
      <c r="J30322" s="2"/>
      <c r="K30322" s="2"/>
    </row>
    <row r="30323" spans="4:11">
      <c r="D30323" s="1"/>
      <c r="E30323" s="1"/>
      <c r="F30323" s="1"/>
      <c r="G30323" s="1"/>
      <c r="J30323" s="2"/>
      <c r="K30323" s="2"/>
    </row>
    <row r="30324" spans="4:11">
      <c r="D30324" s="1"/>
      <c r="E30324" s="1"/>
      <c r="F30324" s="1"/>
      <c r="G30324" s="1"/>
      <c r="J30324" s="2"/>
      <c r="K30324" s="2"/>
    </row>
    <row r="30325" spans="4:11">
      <c r="D30325" s="1"/>
      <c r="E30325" s="1"/>
      <c r="F30325" s="1"/>
      <c r="G30325" s="1"/>
      <c r="J30325" s="2"/>
      <c r="K30325" s="2"/>
    </row>
    <row r="30326" spans="4:11">
      <c r="D30326" s="1"/>
      <c r="E30326" s="1"/>
      <c r="F30326" s="1"/>
      <c r="G30326" s="1"/>
      <c r="J30326" s="2"/>
      <c r="K30326" s="2"/>
    </row>
    <row r="30327" spans="4:11">
      <c r="D30327" s="1"/>
      <c r="E30327" s="1"/>
      <c r="F30327" s="1"/>
      <c r="G30327" s="1"/>
      <c r="J30327" s="2"/>
      <c r="K30327" s="2"/>
    </row>
    <row r="30328" spans="4:11">
      <c r="D30328" s="1"/>
      <c r="E30328" s="1"/>
      <c r="F30328" s="1"/>
      <c r="G30328" s="1"/>
      <c r="J30328" s="2"/>
      <c r="K30328" s="2"/>
    </row>
    <row r="30329" spans="4:11">
      <c r="D30329" s="1"/>
      <c r="E30329" s="1"/>
      <c r="F30329" s="1"/>
      <c r="G30329" s="1"/>
      <c r="J30329" s="2"/>
      <c r="K30329" s="2"/>
    </row>
    <row r="30330" spans="4:11">
      <c r="D30330" s="1"/>
      <c r="E30330" s="1"/>
      <c r="F30330" s="1"/>
      <c r="G30330" s="1"/>
      <c r="J30330" s="2"/>
      <c r="K30330" s="2"/>
    </row>
    <row r="30331" spans="4:11">
      <c r="D30331" s="1"/>
      <c r="E30331" s="1"/>
      <c r="F30331" s="1"/>
      <c r="G30331" s="1"/>
      <c r="J30331" s="2"/>
      <c r="K30331" s="2"/>
    </row>
    <row r="30332" spans="4:11">
      <c r="D30332" s="1"/>
      <c r="E30332" s="1"/>
      <c r="F30332" s="1"/>
      <c r="G30332" s="1"/>
      <c r="J30332" s="2"/>
      <c r="K30332" s="2"/>
    </row>
    <row r="30333" spans="4:11">
      <c r="D30333" s="1"/>
      <c r="E30333" s="1"/>
      <c r="F30333" s="1"/>
      <c r="G30333" s="1"/>
      <c r="J30333" s="2"/>
      <c r="K30333" s="2"/>
    </row>
    <row r="30334" spans="4:11">
      <c r="D30334" s="1"/>
      <c r="E30334" s="1"/>
      <c r="F30334" s="1"/>
      <c r="G30334" s="1"/>
      <c r="J30334" s="2"/>
      <c r="K30334" s="2"/>
    </row>
    <row r="30335" spans="4:11">
      <c r="D30335" s="1"/>
      <c r="E30335" s="1"/>
      <c r="F30335" s="1"/>
      <c r="G30335" s="1"/>
      <c r="J30335" s="2"/>
      <c r="K30335" s="2"/>
    </row>
    <row r="30336" spans="4:11">
      <c r="D30336" s="1"/>
      <c r="E30336" s="1"/>
      <c r="F30336" s="1"/>
      <c r="G30336" s="1"/>
      <c r="J30336" s="2"/>
      <c r="K30336" s="2"/>
    </row>
    <row r="30337" spans="4:11">
      <c r="D30337" s="1"/>
      <c r="E30337" s="1"/>
      <c r="F30337" s="1"/>
      <c r="G30337" s="1"/>
      <c r="J30337" s="2"/>
      <c r="K30337" s="2"/>
    </row>
    <row r="30338" spans="4:11">
      <c r="D30338" s="1"/>
      <c r="E30338" s="1"/>
      <c r="F30338" s="1"/>
      <c r="G30338" s="1"/>
      <c r="J30338" s="2"/>
      <c r="K30338" s="2"/>
    </row>
    <row r="30339" spans="4:11">
      <c r="D30339" s="1"/>
      <c r="E30339" s="1"/>
      <c r="F30339" s="1"/>
      <c r="G30339" s="1"/>
      <c r="J30339" s="2"/>
      <c r="K30339" s="2"/>
    </row>
    <row r="30340" spans="4:11">
      <c r="D30340" s="1"/>
      <c r="E30340" s="1"/>
      <c r="F30340" s="1"/>
      <c r="G30340" s="1"/>
      <c r="J30340" s="2"/>
      <c r="K30340" s="2"/>
    </row>
    <row r="30341" spans="4:11">
      <c r="D30341" s="1"/>
      <c r="E30341" s="1"/>
      <c r="F30341" s="1"/>
      <c r="G30341" s="1"/>
      <c r="J30341" s="2"/>
      <c r="K30341" s="2"/>
    </row>
    <row r="30342" spans="4:11">
      <c r="D30342" s="1"/>
      <c r="E30342" s="1"/>
      <c r="F30342" s="1"/>
      <c r="G30342" s="1"/>
      <c r="J30342" s="2"/>
      <c r="K30342" s="2"/>
    </row>
    <row r="30343" spans="4:11">
      <c r="D30343" s="1"/>
      <c r="E30343" s="1"/>
      <c r="F30343" s="1"/>
      <c r="G30343" s="1"/>
      <c r="J30343" s="2"/>
      <c r="K30343" s="2"/>
    </row>
    <row r="30344" spans="4:11">
      <c r="D30344" s="1"/>
      <c r="E30344" s="1"/>
      <c r="F30344" s="1"/>
      <c r="G30344" s="1"/>
      <c r="J30344" s="2"/>
      <c r="K30344" s="2"/>
    </row>
    <row r="30345" spans="4:11">
      <c r="D30345" s="1"/>
      <c r="E30345" s="1"/>
      <c r="F30345" s="1"/>
      <c r="G30345" s="1"/>
      <c r="J30345" s="2"/>
      <c r="K30345" s="2"/>
    </row>
    <row r="30346" spans="4:11">
      <c r="D30346" s="1"/>
      <c r="E30346" s="1"/>
      <c r="F30346" s="1"/>
      <c r="G30346" s="1"/>
      <c r="J30346" s="2"/>
      <c r="K30346" s="2"/>
    </row>
    <row r="30347" spans="4:11">
      <c r="D30347" s="1"/>
      <c r="E30347" s="1"/>
      <c r="F30347" s="1"/>
      <c r="G30347" s="1"/>
      <c r="J30347" s="2"/>
      <c r="K30347" s="2"/>
    </row>
    <row r="30348" spans="4:11">
      <c r="D30348" s="1"/>
      <c r="E30348" s="1"/>
      <c r="F30348" s="1"/>
      <c r="G30348" s="1"/>
      <c r="J30348" s="2"/>
      <c r="K30348" s="2"/>
    </row>
    <row r="30349" spans="4:11">
      <c r="D30349" s="1"/>
      <c r="E30349" s="1"/>
      <c r="F30349" s="1"/>
      <c r="G30349" s="1"/>
      <c r="J30349" s="2"/>
      <c r="K30349" s="2"/>
    </row>
    <row r="30350" spans="4:11">
      <c r="D30350" s="1"/>
      <c r="E30350" s="1"/>
      <c r="F30350" s="1"/>
      <c r="G30350" s="1"/>
      <c r="J30350" s="2"/>
      <c r="K30350" s="2"/>
    </row>
    <row r="30351" spans="4:11">
      <c r="D30351" s="1"/>
      <c r="E30351" s="1"/>
      <c r="F30351" s="1"/>
      <c r="G30351" s="1"/>
      <c r="J30351" s="2"/>
      <c r="K30351" s="2"/>
    </row>
    <row r="30352" spans="4:11">
      <c r="D30352" s="1"/>
      <c r="E30352" s="1"/>
      <c r="F30352" s="1"/>
      <c r="G30352" s="1"/>
      <c r="J30352" s="2"/>
      <c r="K30352" s="2"/>
    </row>
    <row r="30353" spans="4:11">
      <c r="D30353" s="1"/>
      <c r="E30353" s="1"/>
      <c r="F30353" s="1"/>
      <c r="G30353" s="1"/>
      <c r="J30353" s="2"/>
      <c r="K30353" s="2"/>
    </row>
    <row r="30354" spans="4:11">
      <c r="D30354" s="1"/>
      <c r="E30354" s="1"/>
      <c r="F30354" s="1"/>
      <c r="G30354" s="1"/>
      <c r="J30354" s="2"/>
      <c r="K30354" s="2"/>
    </row>
    <row r="30355" spans="4:11">
      <c r="D30355" s="1"/>
      <c r="E30355" s="1"/>
      <c r="F30355" s="1"/>
      <c r="G30355" s="1"/>
      <c r="J30355" s="2"/>
      <c r="K30355" s="2"/>
    </row>
    <row r="30356" spans="4:11">
      <c r="D30356" s="1"/>
      <c r="E30356" s="1"/>
      <c r="F30356" s="1"/>
      <c r="G30356" s="1"/>
      <c r="J30356" s="2"/>
      <c r="K30356" s="2"/>
    </row>
    <row r="30357" spans="4:11">
      <c r="D30357" s="1"/>
      <c r="E30357" s="1"/>
      <c r="F30357" s="1"/>
      <c r="G30357" s="1"/>
      <c r="J30357" s="2"/>
      <c r="K30357" s="2"/>
    </row>
    <row r="30358" spans="4:11">
      <c r="D30358" s="1"/>
      <c r="E30358" s="1"/>
      <c r="F30358" s="1"/>
      <c r="G30358" s="1"/>
      <c r="J30358" s="2"/>
      <c r="K30358" s="2"/>
    </row>
    <row r="30359" spans="4:11">
      <c r="D30359" s="1"/>
      <c r="E30359" s="1"/>
      <c r="F30359" s="1"/>
      <c r="G30359" s="1"/>
      <c r="J30359" s="2"/>
      <c r="K30359" s="2"/>
    </row>
    <row r="30360" spans="4:11">
      <c r="D30360" s="1"/>
      <c r="E30360" s="1"/>
      <c r="F30360" s="1"/>
      <c r="G30360" s="1"/>
      <c r="J30360" s="2"/>
      <c r="K30360" s="2"/>
    </row>
    <row r="30361" spans="4:11">
      <c r="D30361" s="1"/>
      <c r="E30361" s="1"/>
      <c r="F30361" s="1"/>
      <c r="G30361" s="1"/>
      <c r="J30361" s="2"/>
      <c r="K30361" s="2"/>
    </row>
    <row r="30362" spans="4:11">
      <c r="D30362" s="1"/>
      <c r="E30362" s="1"/>
      <c r="F30362" s="1"/>
      <c r="G30362" s="1"/>
      <c r="J30362" s="2"/>
      <c r="K30362" s="2"/>
    </row>
    <row r="30363" spans="4:11">
      <c r="D30363" s="1"/>
      <c r="E30363" s="1"/>
      <c r="F30363" s="1"/>
      <c r="G30363" s="1"/>
      <c r="J30363" s="2"/>
      <c r="K30363" s="2"/>
    </row>
    <row r="30364" spans="4:11">
      <c r="D30364" s="1"/>
      <c r="E30364" s="1"/>
      <c r="F30364" s="1"/>
      <c r="G30364" s="1"/>
      <c r="J30364" s="2"/>
      <c r="K30364" s="2"/>
    </row>
    <row r="30365" spans="4:11">
      <c r="D30365" s="1"/>
      <c r="E30365" s="1"/>
      <c r="F30365" s="1"/>
      <c r="G30365" s="1"/>
      <c r="J30365" s="2"/>
      <c r="K30365" s="2"/>
    </row>
    <row r="30366" spans="4:11">
      <c r="D30366" s="1"/>
      <c r="E30366" s="1"/>
      <c r="F30366" s="1"/>
      <c r="G30366" s="1"/>
      <c r="J30366" s="2"/>
      <c r="K30366" s="2"/>
    </row>
    <row r="30367" spans="4:11">
      <c r="D30367" s="1"/>
      <c r="E30367" s="1"/>
      <c r="F30367" s="1"/>
      <c r="G30367" s="1"/>
      <c r="J30367" s="2"/>
      <c r="K30367" s="2"/>
    </row>
    <row r="30368" spans="4:11">
      <c r="D30368" s="1"/>
      <c r="E30368" s="1"/>
      <c r="F30368" s="1"/>
      <c r="G30368" s="1"/>
      <c r="J30368" s="2"/>
      <c r="K30368" s="2"/>
    </row>
    <row r="30369" spans="4:11">
      <c r="D30369" s="1"/>
      <c r="E30369" s="1"/>
      <c r="F30369" s="1"/>
      <c r="G30369" s="1"/>
      <c r="J30369" s="2"/>
      <c r="K30369" s="2"/>
    </row>
    <row r="30370" spans="4:11">
      <c r="D30370" s="1"/>
      <c r="E30370" s="1"/>
      <c r="F30370" s="1"/>
      <c r="G30370" s="1"/>
      <c r="J30370" s="2"/>
      <c r="K30370" s="2"/>
    </row>
    <row r="30371" spans="4:11">
      <c r="D30371" s="1"/>
      <c r="E30371" s="1"/>
      <c r="F30371" s="1"/>
      <c r="G30371" s="1"/>
      <c r="J30371" s="2"/>
      <c r="K30371" s="2"/>
    </row>
    <row r="30372" spans="4:11">
      <c r="D30372" s="1"/>
      <c r="E30372" s="1"/>
      <c r="F30372" s="1"/>
      <c r="G30372" s="1"/>
      <c r="J30372" s="2"/>
      <c r="K30372" s="2"/>
    </row>
    <row r="30373" spans="4:11">
      <c r="D30373" s="1"/>
      <c r="E30373" s="1"/>
      <c r="F30373" s="1"/>
      <c r="G30373" s="1"/>
      <c r="J30373" s="2"/>
      <c r="K30373" s="2"/>
    </row>
    <row r="30374" spans="4:11">
      <c r="D30374" s="1"/>
      <c r="E30374" s="1"/>
      <c r="F30374" s="1"/>
      <c r="G30374" s="1"/>
      <c r="J30374" s="2"/>
      <c r="K30374" s="2"/>
    </row>
    <row r="30375" spans="4:11">
      <c r="D30375" s="1"/>
      <c r="E30375" s="1"/>
      <c r="F30375" s="1"/>
      <c r="G30375" s="1"/>
      <c r="J30375" s="2"/>
      <c r="K30375" s="2"/>
    </row>
    <row r="30376" spans="4:11">
      <c r="D30376" s="1"/>
      <c r="E30376" s="1"/>
      <c r="F30376" s="1"/>
      <c r="G30376" s="1"/>
      <c r="J30376" s="2"/>
      <c r="K30376" s="2"/>
    </row>
    <row r="30377" spans="4:11">
      <c r="D30377" s="1"/>
      <c r="E30377" s="1"/>
      <c r="F30377" s="1"/>
      <c r="G30377" s="1"/>
      <c r="J30377" s="2"/>
      <c r="K30377" s="2"/>
    </row>
    <row r="30378" spans="4:11">
      <c r="D30378" s="1"/>
      <c r="E30378" s="1"/>
      <c r="F30378" s="1"/>
      <c r="G30378" s="1"/>
      <c r="J30378" s="2"/>
      <c r="K30378" s="2"/>
    </row>
    <row r="30379" spans="4:11">
      <c r="D30379" s="1"/>
      <c r="E30379" s="1"/>
      <c r="F30379" s="1"/>
      <c r="G30379" s="1"/>
      <c r="J30379" s="2"/>
      <c r="K30379" s="2"/>
    </row>
    <row r="30380" spans="4:11">
      <c r="D30380" s="1"/>
      <c r="E30380" s="1"/>
      <c r="F30380" s="1"/>
      <c r="G30380" s="1"/>
      <c r="J30380" s="2"/>
      <c r="K30380" s="2"/>
    </row>
    <row r="30381" spans="4:11">
      <c r="D30381" s="1"/>
      <c r="E30381" s="1"/>
      <c r="F30381" s="1"/>
      <c r="G30381" s="1"/>
      <c r="J30381" s="2"/>
      <c r="K30381" s="2"/>
    </row>
    <row r="30382" spans="4:11">
      <c r="D30382" s="1"/>
      <c r="E30382" s="1"/>
      <c r="F30382" s="1"/>
      <c r="G30382" s="1"/>
      <c r="J30382" s="2"/>
      <c r="K30382" s="2"/>
    </row>
    <row r="30383" spans="4:11">
      <c r="D30383" s="1"/>
      <c r="E30383" s="1"/>
      <c r="F30383" s="1"/>
      <c r="G30383" s="1"/>
      <c r="J30383" s="2"/>
      <c r="K30383" s="2"/>
    </row>
    <row r="30384" spans="4:11">
      <c r="D30384" s="1"/>
      <c r="E30384" s="1"/>
      <c r="F30384" s="1"/>
      <c r="G30384" s="1"/>
      <c r="J30384" s="2"/>
      <c r="K30384" s="2"/>
    </row>
    <row r="30385" spans="4:11">
      <c r="D30385" s="1"/>
      <c r="E30385" s="1"/>
      <c r="F30385" s="1"/>
      <c r="G30385" s="1"/>
      <c r="J30385" s="2"/>
      <c r="K30385" s="2"/>
    </row>
    <row r="30386" spans="4:11">
      <c r="D30386" s="1"/>
      <c r="E30386" s="1"/>
      <c r="F30386" s="1"/>
      <c r="G30386" s="1"/>
      <c r="J30386" s="2"/>
      <c r="K30386" s="2"/>
    </row>
    <row r="30387" spans="4:11">
      <c r="D30387" s="1"/>
      <c r="E30387" s="1"/>
      <c r="F30387" s="1"/>
      <c r="G30387" s="1"/>
      <c r="J30387" s="2"/>
      <c r="K30387" s="2"/>
    </row>
    <row r="30388" spans="4:11">
      <c r="D30388" s="1"/>
      <c r="E30388" s="1"/>
      <c r="F30388" s="1"/>
      <c r="G30388" s="1"/>
      <c r="J30388" s="2"/>
      <c r="K30388" s="2"/>
    </row>
    <row r="30389" spans="4:11">
      <c r="D30389" s="1"/>
      <c r="E30389" s="1"/>
      <c r="F30389" s="1"/>
      <c r="G30389" s="1"/>
      <c r="J30389" s="2"/>
      <c r="K30389" s="2"/>
    </row>
    <row r="30390" spans="4:11">
      <c r="D30390" s="1"/>
      <c r="E30390" s="1"/>
      <c r="F30390" s="1"/>
      <c r="G30390" s="1"/>
      <c r="J30390" s="2"/>
      <c r="K30390" s="2"/>
    </row>
    <row r="30391" spans="4:11">
      <c r="D30391" s="1"/>
      <c r="E30391" s="1"/>
      <c r="F30391" s="1"/>
      <c r="G30391" s="1"/>
      <c r="J30391" s="2"/>
      <c r="K30391" s="2"/>
    </row>
    <row r="30392" spans="4:11">
      <c r="D30392" s="1"/>
      <c r="E30392" s="1"/>
      <c r="F30392" s="1"/>
      <c r="G30392" s="1"/>
      <c r="J30392" s="2"/>
      <c r="K30392" s="2"/>
    </row>
    <row r="30393" spans="4:11">
      <c r="D30393" s="1"/>
      <c r="E30393" s="1"/>
      <c r="F30393" s="1"/>
      <c r="G30393" s="1"/>
      <c r="J30393" s="2"/>
      <c r="K30393" s="2"/>
    </row>
    <row r="30394" spans="4:11">
      <c r="D30394" s="1"/>
      <c r="E30394" s="1"/>
      <c r="F30394" s="1"/>
      <c r="G30394" s="1"/>
      <c r="J30394" s="2"/>
      <c r="K30394" s="2"/>
    </row>
    <row r="30395" spans="4:11">
      <c r="D30395" s="1"/>
      <c r="E30395" s="1"/>
      <c r="F30395" s="1"/>
      <c r="G30395" s="1"/>
      <c r="J30395" s="2"/>
      <c r="K30395" s="2"/>
    </row>
    <row r="30396" spans="4:11">
      <c r="D30396" s="1"/>
      <c r="E30396" s="1"/>
      <c r="F30396" s="1"/>
      <c r="G30396" s="1"/>
      <c r="J30396" s="2"/>
      <c r="K30396" s="2"/>
    </row>
    <row r="30397" spans="4:11">
      <c r="D30397" s="1"/>
      <c r="E30397" s="1"/>
      <c r="F30397" s="1"/>
      <c r="G30397" s="1"/>
      <c r="J30397" s="2"/>
      <c r="K30397" s="2"/>
    </row>
    <row r="30398" spans="4:11">
      <c r="D30398" s="1"/>
      <c r="E30398" s="1"/>
      <c r="F30398" s="1"/>
      <c r="G30398" s="1"/>
      <c r="J30398" s="2"/>
      <c r="K30398" s="2"/>
    </row>
    <row r="30399" spans="4:11">
      <c r="D30399" s="1"/>
      <c r="E30399" s="1"/>
      <c r="F30399" s="1"/>
      <c r="G30399" s="1"/>
      <c r="J30399" s="2"/>
      <c r="K30399" s="2"/>
    </row>
    <row r="30400" spans="4:11">
      <c r="D30400" s="1"/>
      <c r="E30400" s="1"/>
      <c r="F30400" s="1"/>
      <c r="G30400" s="1"/>
      <c r="J30400" s="2"/>
      <c r="K30400" s="2"/>
    </row>
    <row r="30401" spans="4:11">
      <c r="D30401" s="1"/>
      <c r="E30401" s="1"/>
      <c r="F30401" s="1"/>
      <c r="G30401" s="1"/>
      <c r="J30401" s="2"/>
      <c r="K30401" s="2"/>
    </row>
    <row r="30402" spans="4:11">
      <c r="D30402" s="1"/>
      <c r="E30402" s="1"/>
      <c r="F30402" s="1"/>
      <c r="G30402" s="1"/>
      <c r="J30402" s="2"/>
      <c r="K30402" s="2"/>
    </row>
    <row r="30403" spans="4:11">
      <c r="D30403" s="1"/>
      <c r="E30403" s="1"/>
      <c r="F30403" s="1"/>
      <c r="G30403" s="1"/>
      <c r="J30403" s="2"/>
      <c r="K30403" s="2"/>
    </row>
    <row r="30404" spans="4:11">
      <c r="D30404" s="1"/>
      <c r="E30404" s="1"/>
      <c r="F30404" s="1"/>
      <c r="G30404" s="1"/>
      <c r="J30404" s="2"/>
      <c r="K30404" s="2"/>
    </row>
    <row r="30405" spans="4:11">
      <c r="D30405" s="1"/>
      <c r="E30405" s="1"/>
      <c r="F30405" s="1"/>
      <c r="G30405" s="1"/>
      <c r="J30405" s="2"/>
      <c r="K30405" s="2"/>
    </row>
    <row r="30406" spans="4:11">
      <c r="D30406" s="1"/>
      <c r="E30406" s="1"/>
      <c r="F30406" s="1"/>
      <c r="G30406" s="1"/>
      <c r="J30406" s="2"/>
      <c r="K30406" s="2"/>
    </row>
    <row r="30407" spans="4:11">
      <c r="D30407" s="1"/>
      <c r="E30407" s="1"/>
      <c r="F30407" s="1"/>
      <c r="G30407" s="1"/>
      <c r="J30407" s="2"/>
      <c r="K30407" s="2"/>
    </row>
    <row r="30408" spans="4:11">
      <c r="D30408" s="1"/>
      <c r="E30408" s="1"/>
      <c r="F30408" s="1"/>
      <c r="G30408" s="1"/>
      <c r="J30408" s="2"/>
      <c r="K30408" s="2"/>
    </row>
    <row r="30409" spans="4:11">
      <c r="D30409" s="1"/>
      <c r="E30409" s="1"/>
      <c r="F30409" s="1"/>
      <c r="G30409" s="1"/>
      <c r="J30409" s="2"/>
      <c r="K30409" s="2"/>
    </row>
    <row r="30410" spans="4:11">
      <c r="D30410" s="1"/>
      <c r="E30410" s="1"/>
      <c r="F30410" s="1"/>
      <c r="G30410" s="1"/>
      <c r="J30410" s="2"/>
      <c r="K30410" s="2"/>
    </row>
    <row r="30411" spans="4:11">
      <c r="D30411" s="1"/>
      <c r="E30411" s="1"/>
      <c r="F30411" s="1"/>
      <c r="G30411" s="1"/>
      <c r="J30411" s="2"/>
      <c r="K30411" s="2"/>
    </row>
    <row r="30412" spans="4:11">
      <c r="D30412" s="1"/>
      <c r="E30412" s="1"/>
      <c r="F30412" s="1"/>
      <c r="G30412" s="1"/>
      <c r="J30412" s="2"/>
      <c r="K30412" s="2"/>
    </row>
    <row r="30413" spans="4:11">
      <c r="D30413" s="1"/>
      <c r="E30413" s="1"/>
      <c r="F30413" s="1"/>
      <c r="G30413" s="1"/>
      <c r="J30413" s="2"/>
      <c r="K30413" s="2"/>
    </row>
    <row r="30414" spans="4:11">
      <c r="D30414" s="1"/>
      <c r="E30414" s="1"/>
      <c r="F30414" s="1"/>
      <c r="G30414" s="1"/>
      <c r="J30414" s="2"/>
      <c r="K30414" s="2"/>
    </row>
    <row r="30415" spans="4:11">
      <c r="D30415" s="1"/>
      <c r="E30415" s="1"/>
      <c r="F30415" s="1"/>
      <c r="G30415" s="1"/>
      <c r="J30415" s="2"/>
      <c r="K30415" s="2"/>
    </row>
    <row r="30416" spans="4:11">
      <c r="D30416" s="1"/>
      <c r="E30416" s="1"/>
      <c r="F30416" s="1"/>
      <c r="G30416" s="1"/>
      <c r="J30416" s="2"/>
      <c r="K30416" s="2"/>
    </row>
    <row r="30417" spans="4:11">
      <c r="D30417" s="1"/>
      <c r="E30417" s="1"/>
      <c r="F30417" s="1"/>
      <c r="G30417" s="1"/>
      <c r="J30417" s="2"/>
      <c r="K30417" s="2"/>
    </row>
    <row r="30418" spans="4:11">
      <c r="D30418" s="1"/>
      <c r="E30418" s="1"/>
      <c r="F30418" s="1"/>
      <c r="G30418" s="1"/>
      <c r="J30418" s="2"/>
      <c r="K30418" s="2"/>
    </row>
    <row r="30419" spans="4:11">
      <c r="D30419" s="1"/>
      <c r="E30419" s="1"/>
      <c r="F30419" s="1"/>
      <c r="G30419" s="1"/>
      <c r="J30419" s="2"/>
      <c r="K30419" s="2"/>
    </row>
    <row r="30420" spans="4:11">
      <c r="D30420" s="1"/>
      <c r="E30420" s="1"/>
      <c r="F30420" s="1"/>
      <c r="G30420" s="1"/>
      <c r="J30420" s="2"/>
      <c r="K30420" s="2"/>
    </row>
    <row r="30421" spans="4:11">
      <c r="D30421" s="1"/>
      <c r="E30421" s="1"/>
      <c r="F30421" s="1"/>
      <c r="G30421" s="1"/>
      <c r="J30421" s="2"/>
      <c r="K30421" s="2"/>
    </row>
    <row r="30422" spans="4:11">
      <c r="D30422" s="1"/>
      <c r="E30422" s="1"/>
      <c r="F30422" s="1"/>
      <c r="G30422" s="1"/>
      <c r="J30422" s="2"/>
      <c r="K30422" s="2"/>
    </row>
    <row r="30423" spans="4:11">
      <c r="D30423" s="1"/>
      <c r="E30423" s="1"/>
      <c r="F30423" s="1"/>
      <c r="G30423" s="1"/>
      <c r="J30423" s="2"/>
      <c r="K30423" s="2"/>
    </row>
    <row r="30424" spans="4:11">
      <c r="D30424" s="1"/>
      <c r="E30424" s="1"/>
      <c r="F30424" s="1"/>
      <c r="G30424" s="1"/>
      <c r="J30424" s="2"/>
      <c r="K30424" s="2"/>
    </row>
    <row r="30425" spans="4:11">
      <c r="D30425" s="1"/>
      <c r="E30425" s="1"/>
      <c r="F30425" s="1"/>
      <c r="G30425" s="1"/>
      <c r="J30425" s="2"/>
      <c r="K30425" s="2"/>
    </row>
    <row r="30426" spans="4:11">
      <c r="D30426" s="1"/>
      <c r="E30426" s="1"/>
      <c r="F30426" s="1"/>
      <c r="G30426" s="1"/>
      <c r="J30426" s="2"/>
      <c r="K30426" s="2"/>
    </row>
    <row r="30427" spans="4:11">
      <c r="D30427" s="1"/>
      <c r="E30427" s="1"/>
      <c r="F30427" s="1"/>
      <c r="G30427" s="1"/>
      <c r="J30427" s="2"/>
      <c r="K30427" s="2"/>
    </row>
    <row r="30428" spans="4:11">
      <c r="D30428" s="1"/>
      <c r="E30428" s="1"/>
      <c r="F30428" s="1"/>
      <c r="G30428" s="1"/>
      <c r="J30428" s="2"/>
      <c r="K30428" s="2"/>
    </row>
    <row r="30429" spans="4:11">
      <c r="D30429" s="1"/>
      <c r="E30429" s="1"/>
      <c r="F30429" s="1"/>
      <c r="G30429" s="1"/>
      <c r="J30429" s="2"/>
      <c r="K30429" s="2"/>
    </row>
    <row r="30430" spans="4:11">
      <c r="D30430" s="1"/>
      <c r="E30430" s="1"/>
      <c r="F30430" s="1"/>
      <c r="G30430" s="1"/>
      <c r="J30430" s="2"/>
      <c r="K30430" s="2"/>
    </row>
    <row r="30431" spans="4:11">
      <c r="D30431" s="1"/>
      <c r="E30431" s="1"/>
      <c r="F30431" s="1"/>
      <c r="G30431" s="1"/>
      <c r="J30431" s="2"/>
      <c r="K30431" s="2"/>
    </row>
    <row r="30432" spans="4:11">
      <c r="D30432" s="1"/>
      <c r="E30432" s="1"/>
      <c r="F30432" s="1"/>
      <c r="G30432" s="1"/>
      <c r="J30432" s="2"/>
      <c r="K30432" s="2"/>
    </row>
    <row r="30433" spans="4:11">
      <c r="D30433" s="1"/>
      <c r="E30433" s="1"/>
      <c r="F30433" s="1"/>
      <c r="G30433" s="1"/>
      <c r="J30433" s="2"/>
      <c r="K30433" s="2"/>
    </row>
    <row r="30434" spans="4:11">
      <c r="D30434" s="1"/>
      <c r="E30434" s="1"/>
      <c r="F30434" s="1"/>
      <c r="G30434" s="1"/>
      <c r="J30434" s="2"/>
      <c r="K30434" s="2"/>
    </row>
    <row r="30435" spans="4:11">
      <c r="D30435" s="1"/>
      <c r="E30435" s="1"/>
      <c r="F30435" s="1"/>
      <c r="G30435" s="1"/>
      <c r="J30435" s="2"/>
      <c r="K30435" s="2"/>
    </row>
    <row r="30436" spans="4:11">
      <c r="D30436" s="1"/>
      <c r="E30436" s="1"/>
      <c r="F30436" s="1"/>
      <c r="G30436" s="1"/>
      <c r="J30436" s="2"/>
      <c r="K30436" s="2"/>
    </row>
    <row r="30437" spans="4:11">
      <c r="D30437" s="1"/>
      <c r="E30437" s="1"/>
      <c r="F30437" s="1"/>
      <c r="G30437" s="1"/>
      <c r="J30437" s="2"/>
      <c r="K30437" s="2"/>
    </row>
    <row r="30438" spans="4:11">
      <c r="D30438" s="1"/>
      <c r="E30438" s="1"/>
      <c r="F30438" s="1"/>
      <c r="G30438" s="1"/>
      <c r="J30438" s="2"/>
      <c r="K30438" s="2"/>
    </row>
    <row r="30439" spans="4:11">
      <c r="D30439" s="1"/>
      <c r="E30439" s="1"/>
      <c r="F30439" s="1"/>
      <c r="G30439" s="1"/>
      <c r="J30439" s="2"/>
      <c r="K30439" s="2"/>
    </row>
    <row r="30440" spans="4:11">
      <c r="D30440" s="1"/>
      <c r="E30440" s="1"/>
      <c r="F30440" s="1"/>
      <c r="G30440" s="1"/>
      <c r="J30440" s="2"/>
      <c r="K30440" s="2"/>
    </row>
    <row r="30441" spans="4:11">
      <c r="D30441" s="1"/>
      <c r="E30441" s="1"/>
      <c r="F30441" s="1"/>
      <c r="G30441" s="1"/>
      <c r="J30441" s="2"/>
      <c r="K30441" s="2"/>
    </row>
    <row r="30442" spans="4:11">
      <c r="D30442" s="1"/>
      <c r="E30442" s="1"/>
      <c r="F30442" s="1"/>
      <c r="G30442" s="1"/>
      <c r="J30442" s="2"/>
      <c r="K30442" s="2"/>
    </row>
    <row r="30443" spans="4:11">
      <c r="D30443" s="1"/>
      <c r="E30443" s="1"/>
      <c r="F30443" s="1"/>
      <c r="G30443" s="1"/>
      <c r="J30443" s="2"/>
      <c r="K30443" s="2"/>
    </row>
    <row r="30444" spans="4:11">
      <c r="D30444" s="1"/>
      <c r="E30444" s="1"/>
      <c r="F30444" s="1"/>
      <c r="G30444" s="1"/>
      <c r="J30444" s="2"/>
      <c r="K30444" s="2"/>
    </row>
    <row r="30445" spans="4:11">
      <c r="D30445" s="1"/>
      <c r="E30445" s="1"/>
      <c r="F30445" s="1"/>
      <c r="G30445" s="1"/>
      <c r="J30445" s="2"/>
      <c r="K30445" s="2"/>
    </row>
    <row r="30446" spans="4:11">
      <c r="D30446" s="1"/>
      <c r="E30446" s="1"/>
      <c r="F30446" s="1"/>
      <c r="G30446" s="1"/>
      <c r="J30446" s="2"/>
      <c r="K30446" s="2"/>
    </row>
    <row r="30447" spans="4:11">
      <c r="D30447" s="1"/>
      <c r="E30447" s="1"/>
      <c r="F30447" s="1"/>
      <c r="G30447" s="1"/>
      <c r="J30447" s="2"/>
      <c r="K30447" s="2"/>
    </row>
    <row r="30448" spans="4:11">
      <c r="D30448" s="1"/>
      <c r="E30448" s="1"/>
      <c r="F30448" s="1"/>
      <c r="G30448" s="1"/>
      <c r="J30448" s="2"/>
      <c r="K30448" s="2"/>
    </row>
    <row r="30449" spans="4:11">
      <c r="D30449" s="1"/>
      <c r="E30449" s="1"/>
      <c r="F30449" s="1"/>
      <c r="G30449" s="1"/>
      <c r="J30449" s="2"/>
      <c r="K30449" s="2"/>
    </row>
    <row r="30450" spans="4:11">
      <c r="D30450" s="1"/>
      <c r="E30450" s="1"/>
      <c r="F30450" s="1"/>
      <c r="G30450" s="1"/>
      <c r="J30450" s="2"/>
      <c r="K30450" s="2"/>
    </row>
    <row r="30451" spans="4:11">
      <c r="D30451" s="1"/>
      <c r="E30451" s="1"/>
      <c r="F30451" s="1"/>
      <c r="G30451" s="1"/>
      <c r="J30451" s="2"/>
      <c r="K30451" s="2"/>
    </row>
    <row r="30452" spans="4:11">
      <c r="D30452" s="1"/>
      <c r="E30452" s="1"/>
      <c r="F30452" s="1"/>
      <c r="G30452" s="1"/>
      <c r="J30452" s="2"/>
      <c r="K30452" s="2"/>
    </row>
    <row r="30453" spans="4:11">
      <c r="D30453" s="1"/>
      <c r="E30453" s="1"/>
      <c r="F30453" s="1"/>
      <c r="G30453" s="1"/>
      <c r="J30453" s="2"/>
      <c r="K30453" s="2"/>
    </row>
    <row r="30454" spans="4:11">
      <c r="D30454" s="1"/>
      <c r="E30454" s="1"/>
      <c r="F30454" s="1"/>
      <c r="G30454" s="1"/>
      <c r="J30454" s="2"/>
      <c r="K30454" s="2"/>
    </row>
    <row r="30455" spans="4:11">
      <c r="D30455" s="1"/>
      <c r="E30455" s="1"/>
      <c r="F30455" s="1"/>
      <c r="G30455" s="1"/>
      <c r="J30455" s="2"/>
      <c r="K30455" s="2"/>
    </row>
    <row r="30456" spans="4:11">
      <c r="D30456" s="1"/>
      <c r="E30456" s="1"/>
      <c r="F30456" s="1"/>
      <c r="G30456" s="1"/>
      <c r="J30456" s="2"/>
      <c r="K30456" s="2"/>
    </row>
    <row r="30457" spans="4:11">
      <c r="D30457" s="1"/>
      <c r="E30457" s="1"/>
      <c r="F30457" s="1"/>
      <c r="G30457" s="1"/>
      <c r="J30457" s="2"/>
      <c r="K30457" s="2"/>
    </row>
    <row r="30458" spans="4:11">
      <c r="D30458" s="1"/>
      <c r="E30458" s="1"/>
      <c r="F30458" s="1"/>
      <c r="G30458" s="1"/>
      <c r="J30458" s="2"/>
      <c r="K30458" s="2"/>
    </row>
    <row r="30459" spans="4:11">
      <c r="D30459" s="1"/>
      <c r="E30459" s="1"/>
      <c r="F30459" s="1"/>
      <c r="G30459" s="1"/>
      <c r="J30459" s="2"/>
      <c r="K30459" s="2"/>
    </row>
    <row r="30460" spans="4:11">
      <c r="D30460" s="1"/>
      <c r="E30460" s="1"/>
      <c r="F30460" s="1"/>
      <c r="G30460" s="1"/>
      <c r="J30460" s="2"/>
      <c r="K30460" s="2"/>
    </row>
    <row r="30461" spans="4:11">
      <c r="D30461" s="1"/>
      <c r="E30461" s="1"/>
      <c r="F30461" s="1"/>
      <c r="G30461" s="1"/>
      <c r="J30461" s="2"/>
      <c r="K30461" s="2"/>
    </row>
    <row r="30462" spans="4:11">
      <c r="D30462" s="1"/>
      <c r="E30462" s="1"/>
      <c r="F30462" s="1"/>
      <c r="G30462" s="1"/>
      <c r="J30462" s="2"/>
      <c r="K30462" s="2"/>
    </row>
    <row r="30463" spans="4:11">
      <c r="D30463" s="1"/>
      <c r="E30463" s="1"/>
      <c r="F30463" s="1"/>
      <c r="G30463" s="1"/>
      <c r="J30463" s="2"/>
      <c r="K30463" s="2"/>
    </row>
    <row r="30464" spans="4:11">
      <c r="D30464" s="1"/>
      <c r="E30464" s="1"/>
      <c r="F30464" s="1"/>
      <c r="G30464" s="1"/>
      <c r="J30464" s="2"/>
      <c r="K30464" s="2"/>
    </row>
    <row r="30465" spans="4:11">
      <c r="D30465" s="1"/>
      <c r="E30465" s="1"/>
      <c r="F30465" s="1"/>
      <c r="G30465" s="1"/>
      <c r="J30465" s="2"/>
      <c r="K30465" s="2"/>
    </row>
    <row r="30466" spans="4:11">
      <c r="D30466" s="1"/>
      <c r="E30466" s="1"/>
      <c r="F30466" s="1"/>
      <c r="G30466" s="1"/>
      <c r="J30466" s="2"/>
      <c r="K30466" s="2"/>
    </row>
    <row r="30467" spans="4:11">
      <c r="D30467" s="1"/>
      <c r="E30467" s="1"/>
      <c r="F30467" s="1"/>
      <c r="G30467" s="1"/>
      <c r="J30467" s="2"/>
      <c r="K30467" s="2"/>
    </row>
    <row r="30468" spans="4:11">
      <c r="D30468" s="1"/>
      <c r="E30468" s="1"/>
      <c r="F30468" s="1"/>
      <c r="G30468" s="1"/>
      <c r="J30468" s="2"/>
      <c r="K30468" s="2"/>
    </row>
    <row r="30469" spans="4:11">
      <c r="D30469" s="1"/>
      <c r="E30469" s="1"/>
      <c r="F30469" s="1"/>
      <c r="G30469" s="1"/>
      <c r="J30469" s="2"/>
      <c r="K30469" s="2"/>
    </row>
    <row r="30470" spans="4:11">
      <c r="D30470" s="1"/>
      <c r="E30470" s="1"/>
      <c r="F30470" s="1"/>
      <c r="G30470" s="1"/>
      <c r="J30470" s="2"/>
      <c r="K30470" s="2"/>
    </row>
    <row r="30471" spans="4:11">
      <c r="D30471" s="1"/>
      <c r="E30471" s="1"/>
      <c r="F30471" s="1"/>
      <c r="G30471" s="1"/>
      <c r="J30471" s="2"/>
      <c r="K30471" s="2"/>
    </row>
    <row r="30472" spans="4:11">
      <c r="D30472" s="1"/>
      <c r="E30472" s="1"/>
      <c r="F30472" s="1"/>
      <c r="G30472" s="1"/>
      <c r="J30472" s="2"/>
      <c r="K30472" s="2"/>
    </row>
    <row r="30473" spans="4:11">
      <c r="D30473" s="1"/>
      <c r="E30473" s="1"/>
      <c r="F30473" s="1"/>
      <c r="G30473" s="1"/>
      <c r="J30473" s="2"/>
      <c r="K30473" s="2"/>
    </row>
    <row r="30474" spans="4:11">
      <c r="D30474" s="1"/>
      <c r="E30474" s="1"/>
      <c r="F30474" s="1"/>
      <c r="G30474" s="1"/>
      <c r="J30474" s="2"/>
      <c r="K30474" s="2"/>
    </row>
    <row r="30475" spans="4:11">
      <c r="D30475" s="1"/>
      <c r="E30475" s="1"/>
      <c r="F30475" s="1"/>
      <c r="G30475" s="1"/>
      <c r="J30475" s="2"/>
      <c r="K30475" s="2"/>
    </row>
    <row r="30476" spans="4:11">
      <c r="D30476" s="1"/>
      <c r="E30476" s="1"/>
      <c r="F30476" s="1"/>
      <c r="G30476" s="1"/>
      <c r="J30476" s="2"/>
      <c r="K30476" s="2"/>
    </row>
    <row r="30477" spans="4:11">
      <c r="D30477" s="1"/>
      <c r="E30477" s="1"/>
      <c r="F30477" s="1"/>
      <c r="G30477" s="1"/>
      <c r="J30477" s="2"/>
      <c r="K30477" s="2"/>
    </row>
    <row r="30478" spans="4:11">
      <c r="D30478" s="1"/>
      <c r="E30478" s="1"/>
      <c r="F30478" s="1"/>
      <c r="G30478" s="1"/>
      <c r="J30478" s="2"/>
      <c r="K30478" s="2"/>
    </row>
    <row r="30479" spans="4:11">
      <c r="D30479" s="1"/>
      <c r="E30479" s="1"/>
      <c r="F30479" s="1"/>
      <c r="G30479" s="1"/>
      <c r="J30479" s="2"/>
      <c r="K30479" s="2"/>
    </row>
    <row r="30480" spans="4:11">
      <c r="D30480" s="1"/>
      <c r="E30480" s="1"/>
      <c r="F30480" s="1"/>
      <c r="G30480" s="1"/>
      <c r="J30480" s="2"/>
      <c r="K30480" s="2"/>
    </row>
    <row r="30481" spans="4:11">
      <c r="D30481" s="1"/>
      <c r="E30481" s="1"/>
      <c r="F30481" s="1"/>
      <c r="G30481" s="1"/>
      <c r="J30481" s="2"/>
      <c r="K30481" s="2"/>
    </row>
    <row r="30482" spans="4:11">
      <c r="D30482" s="1"/>
      <c r="E30482" s="1"/>
      <c r="F30482" s="1"/>
      <c r="G30482" s="1"/>
      <c r="J30482" s="2"/>
      <c r="K30482" s="2"/>
    </row>
    <row r="30483" spans="4:11">
      <c r="D30483" s="1"/>
      <c r="E30483" s="1"/>
      <c r="F30483" s="1"/>
      <c r="G30483" s="1"/>
      <c r="J30483" s="2"/>
      <c r="K30483" s="2"/>
    </row>
    <row r="30484" spans="4:11">
      <c r="D30484" s="1"/>
      <c r="E30484" s="1"/>
      <c r="F30484" s="1"/>
      <c r="G30484" s="1"/>
      <c r="J30484" s="2"/>
      <c r="K30484" s="2"/>
    </row>
    <row r="30485" spans="4:11">
      <c r="D30485" s="1"/>
      <c r="E30485" s="1"/>
      <c r="F30485" s="1"/>
      <c r="G30485" s="1"/>
      <c r="J30485" s="2"/>
      <c r="K30485" s="2"/>
    </row>
    <row r="30486" spans="4:11">
      <c r="D30486" s="1"/>
      <c r="E30486" s="1"/>
      <c r="F30486" s="1"/>
      <c r="G30486" s="1"/>
      <c r="J30486" s="2"/>
      <c r="K30486" s="2"/>
    </row>
    <row r="30487" spans="4:11">
      <c r="D30487" s="1"/>
      <c r="E30487" s="1"/>
      <c r="F30487" s="1"/>
      <c r="G30487" s="1"/>
      <c r="J30487" s="2"/>
      <c r="K30487" s="2"/>
    </row>
    <row r="30488" spans="4:11">
      <c r="D30488" s="1"/>
      <c r="E30488" s="1"/>
      <c r="F30488" s="1"/>
      <c r="G30488" s="1"/>
      <c r="J30488" s="2"/>
      <c r="K30488" s="2"/>
    </row>
    <row r="30489" spans="4:11">
      <c r="D30489" s="1"/>
      <c r="E30489" s="1"/>
      <c r="F30489" s="1"/>
      <c r="G30489" s="1"/>
      <c r="J30489" s="2"/>
      <c r="K30489" s="2"/>
    </row>
    <row r="30490" spans="4:11">
      <c r="D30490" s="1"/>
      <c r="E30490" s="1"/>
      <c r="F30490" s="1"/>
      <c r="G30490" s="1"/>
      <c r="J30490" s="2"/>
      <c r="K30490" s="2"/>
    </row>
    <row r="30491" spans="4:11">
      <c r="D30491" s="1"/>
      <c r="E30491" s="1"/>
      <c r="F30491" s="1"/>
      <c r="G30491" s="1"/>
      <c r="J30491" s="2"/>
      <c r="K30491" s="2"/>
    </row>
    <row r="30492" spans="4:11">
      <c r="D30492" s="1"/>
      <c r="E30492" s="1"/>
      <c r="F30492" s="1"/>
      <c r="G30492" s="1"/>
      <c r="J30492" s="2"/>
      <c r="K30492" s="2"/>
    </row>
    <row r="30493" spans="4:11">
      <c r="D30493" s="1"/>
      <c r="E30493" s="1"/>
      <c r="F30493" s="1"/>
      <c r="G30493" s="1"/>
      <c r="J30493" s="2"/>
      <c r="K30493" s="2"/>
    </row>
    <row r="30494" spans="4:11">
      <c r="D30494" s="1"/>
      <c r="E30494" s="1"/>
      <c r="F30494" s="1"/>
      <c r="G30494" s="1"/>
      <c r="J30494" s="2"/>
      <c r="K30494" s="2"/>
    </row>
    <row r="30495" spans="4:11">
      <c r="D30495" s="1"/>
      <c r="E30495" s="1"/>
      <c r="F30495" s="1"/>
      <c r="G30495" s="1"/>
      <c r="J30495" s="2"/>
      <c r="K30495" s="2"/>
    </row>
    <row r="30496" spans="4:11">
      <c r="D30496" s="1"/>
      <c r="E30496" s="1"/>
      <c r="F30496" s="1"/>
      <c r="G30496" s="1"/>
      <c r="J30496" s="2"/>
      <c r="K30496" s="2"/>
    </row>
    <row r="30497" spans="4:11">
      <c r="D30497" s="1"/>
      <c r="E30497" s="1"/>
      <c r="F30497" s="1"/>
      <c r="G30497" s="1"/>
      <c r="J30497" s="2"/>
      <c r="K30497" s="2"/>
    </row>
    <row r="30498" spans="4:11">
      <c r="D30498" s="1"/>
      <c r="E30498" s="1"/>
      <c r="F30498" s="1"/>
      <c r="G30498" s="1"/>
      <c r="J30498" s="2"/>
      <c r="K30498" s="2"/>
    </row>
    <row r="30499" spans="4:11">
      <c r="D30499" s="1"/>
      <c r="E30499" s="1"/>
      <c r="F30499" s="1"/>
      <c r="G30499" s="1"/>
      <c r="J30499" s="2"/>
      <c r="K30499" s="2"/>
    </row>
    <row r="30500" spans="4:11">
      <c r="D30500" s="1"/>
      <c r="E30500" s="1"/>
      <c r="F30500" s="1"/>
      <c r="G30500" s="1"/>
      <c r="J30500" s="2"/>
      <c r="K30500" s="2"/>
    </row>
    <row r="30501" spans="4:11">
      <c r="D30501" s="1"/>
      <c r="E30501" s="1"/>
      <c r="F30501" s="1"/>
      <c r="G30501" s="1"/>
      <c r="J30501" s="2"/>
      <c r="K30501" s="2"/>
    </row>
    <row r="30502" spans="4:11">
      <c r="D30502" s="1"/>
      <c r="E30502" s="1"/>
      <c r="F30502" s="1"/>
      <c r="G30502" s="1"/>
      <c r="J30502" s="2"/>
      <c r="K30502" s="2"/>
    </row>
    <row r="30503" spans="4:11">
      <c r="D30503" s="1"/>
      <c r="E30503" s="1"/>
      <c r="F30503" s="1"/>
      <c r="G30503" s="1"/>
      <c r="J30503" s="2"/>
      <c r="K30503" s="2"/>
    </row>
    <row r="30504" spans="4:11">
      <c r="D30504" s="1"/>
      <c r="E30504" s="1"/>
      <c r="F30504" s="1"/>
      <c r="G30504" s="1"/>
      <c r="J30504" s="2"/>
      <c r="K30504" s="2"/>
    </row>
    <row r="30505" spans="4:11">
      <c r="D30505" s="1"/>
      <c r="E30505" s="1"/>
      <c r="F30505" s="1"/>
      <c r="G30505" s="1"/>
      <c r="J30505" s="2"/>
      <c r="K30505" s="2"/>
    </row>
    <row r="30506" spans="4:11">
      <c r="D30506" s="1"/>
      <c r="E30506" s="1"/>
      <c r="F30506" s="1"/>
      <c r="G30506" s="1"/>
      <c r="J30506" s="2"/>
      <c r="K30506" s="2"/>
    </row>
    <row r="30507" spans="4:11">
      <c r="D30507" s="1"/>
      <c r="E30507" s="1"/>
      <c r="F30507" s="1"/>
      <c r="G30507" s="1"/>
      <c r="J30507" s="2"/>
      <c r="K30507" s="2"/>
    </row>
    <row r="30508" spans="4:11">
      <c r="D30508" s="1"/>
      <c r="E30508" s="1"/>
      <c r="F30508" s="1"/>
      <c r="G30508" s="1"/>
      <c r="J30508" s="2"/>
      <c r="K30508" s="2"/>
    </row>
    <row r="30509" spans="4:11">
      <c r="D30509" s="1"/>
      <c r="E30509" s="1"/>
      <c r="F30509" s="1"/>
      <c r="G30509" s="1"/>
      <c r="J30509" s="2"/>
      <c r="K30509" s="2"/>
    </row>
    <row r="30510" spans="4:11">
      <c r="D30510" s="1"/>
      <c r="E30510" s="1"/>
      <c r="F30510" s="1"/>
      <c r="G30510" s="1"/>
      <c r="J30510" s="2"/>
      <c r="K30510" s="2"/>
    </row>
    <row r="30511" spans="4:11">
      <c r="D30511" s="1"/>
      <c r="E30511" s="1"/>
      <c r="F30511" s="1"/>
      <c r="G30511" s="1"/>
      <c r="J30511" s="2"/>
      <c r="K30511" s="2"/>
    </row>
    <row r="30512" spans="4:11">
      <c r="D30512" s="1"/>
      <c r="E30512" s="1"/>
      <c r="F30512" s="1"/>
      <c r="G30512" s="1"/>
      <c r="J30512" s="2"/>
      <c r="K30512" s="2"/>
    </row>
    <row r="30513" spans="4:11">
      <c r="D30513" s="1"/>
      <c r="E30513" s="1"/>
      <c r="F30513" s="1"/>
      <c r="G30513" s="1"/>
      <c r="J30513" s="2"/>
      <c r="K30513" s="2"/>
    </row>
    <row r="30514" spans="4:11">
      <c r="D30514" s="1"/>
      <c r="E30514" s="1"/>
      <c r="F30514" s="1"/>
      <c r="G30514" s="1"/>
      <c r="J30514" s="2"/>
      <c r="K30514" s="2"/>
    </row>
    <row r="30515" spans="4:11">
      <c r="D30515" s="1"/>
      <c r="E30515" s="1"/>
      <c r="F30515" s="1"/>
      <c r="G30515" s="1"/>
      <c r="J30515" s="2"/>
      <c r="K30515" s="2"/>
    </row>
    <row r="30516" spans="4:11">
      <c r="D30516" s="1"/>
      <c r="E30516" s="1"/>
      <c r="F30516" s="1"/>
      <c r="G30516" s="1"/>
      <c r="J30516" s="2"/>
      <c r="K30516" s="2"/>
    </row>
    <row r="30517" spans="4:11">
      <c r="D30517" s="1"/>
      <c r="E30517" s="1"/>
      <c r="F30517" s="1"/>
      <c r="G30517" s="1"/>
      <c r="J30517" s="2"/>
      <c r="K30517" s="2"/>
    </row>
    <row r="30518" spans="4:11">
      <c r="D30518" s="1"/>
      <c r="E30518" s="1"/>
      <c r="F30518" s="1"/>
      <c r="G30518" s="1"/>
      <c r="J30518" s="2"/>
      <c r="K30518" s="2"/>
    </row>
    <row r="30519" spans="4:11">
      <c r="D30519" s="1"/>
      <c r="E30519" s="1"/>
      <c r="F30519" s="1"/>
      <c r="G30519" s="1"/>
      <c r="J30519" s="2"/>
      <c r="K30519" s="2"/>
    </row>
    <row r="30520" spans="4:11">
      <c r="D30520" s="1"/>
      <c r="E30520" s="1"/>
      <c r="F30520" s="1"/>
      <c r="G30520" s="1"/>
      <c r="J30520" s="2"/>
      <c r="K30520" s="2"/>
    </row>
    <row r="30521" spans="4:11">
      <c r="D30521" s="1"/>
      <c r="E30521" s="1"/>
      <c r="F30521" s="1"/>
      <c r="G30521" s="1"/>
      <c r="J30521" s="2"/>
      <c r="K30521" s="2"/>
    </row>
    <row r="30522" spans="4:11">
      <c r="D30522" s="1"/>
      <c r="E30522" s="1"/>
      <c r="F30522" s="1"/>
      <c r="G30522" s="1"/>
      <c r="J30522" s="2"/>
      <c r="K30522" s="2"/>
    </row>
    <row r="30523" spans="4:11">
      <c r="D30523" s="1"/>
      <c r="E30523" s="1"/>
      <c r="F30523" s="1"/>
      <c r="G30523" s="1"/>
      <c r="J30523" s="2"/>
      <c r="K30523" s="2"/>
    </row>
    <row r="30524" spans="4:11">
      <c r="D30524" s="1"/>
      <c r="E30524" s="1"/>
      <c r="F30524" s="1"/>
      <c r="G30524" s="1"/>
      <c r="J30524" s="2"/>
      <c r="K30524" s="2"/>
    </row>
    <row r="30525" spans="4:11">
      <c r="D30525" s="1"/>
      <c r="E30525" s="1"/>
      <c r="F30525" s="1"/>
      <c r="G30525" s="1"/>
      <c r="J30525" s="2"/>
      <c r="K30525" s="2"/>
    </row>
    <row r="30526" spans="4:11">
      <c r="D30526" s="1"/>
      <c r="E30526" s="1"/>
      <c r="F30526" s="1"/>
      <c r="G30526" s="1"/>
      <c r="J30526" s="2"/>
      <c r="K30526" s="2"/>
    </row>
    <row r="30527" spans="4:11">
      <c r="D30527" s="1"/>
      <c r="E30527" s="1"/>
      <c r="F30527" s="1"/>
      <c r="G30527" s="1"/>
      <c r="J30527" s="2"/>
      <c r="K30527" s="2"/>
    </row>
    <row r="30528" spans="4:11">
      <c r="D30528" s="1"/>
      <c r="E30528" s="1"/>
      <c r="F30528" s="1"/>
      <c r="G30528" s="1"/>
      <c r="J30528" s="2"/>
      <c r="K30528" s="2"/>
    </row>
    <row r="30529" spans="4:11">
      <c r="D30529" s="1"/>
      <c r="E30529" s="1"/>
      <c r="F30529" s="1"/>
      <c r="G30529" s="1"/>
      <c r="J30529" s="2"/>
      <c r="K30529" s="2"/>
    </row>
    <row r="30530" spans="4:11">
      <c r="D30530" s="1"/>
      <c r="E30530" s="1"/>
      <c r="F30530" s="1"/>
      <c r="G30530" s="1"/>
      <c r="J30530" s="2"/>
      <c r="K30530" s="2"/>
    </row>
    <row r="30531" spans="4:11">
      <c r="D30531" s="1"/>
      <c r="E30531" s="1"/>
      <c r="F30531" s="1"/>
      <c r="G30531" s="1"/>
      <c r="J30531" s="2"/>
      <c r="K30531" s="2"/>
    </row>
    <row r="30532" spans="4:11">
      <c r="D30532" s="1"/>
      <c r="E30532" s="1"/>
      <c r="F30532" s="1"/>
      <c r="G30532" s="1"/>
      <c r="J30532" s="2"/>
      <c r="K30532" s="2"/>
    </row>
    <row r="30533" spans="4:11">
      <c r="D30533" s="1"/>
      <c r="E30533" s="1"/>
      <c r="F30533" s="1"/>
      <c r="G30533" s="1"/>
      <c r="J30533" s="2"/>
      <c r="K30533" s="2"/>
    </row>
    <row r="30534" spans="4:11">
      <c r="D30534" s="1"/>
      <c r="E30534" s="1"/>
      <c r="F30534" s="1"/>
      <c r="G30534" s="1"/>
      <c r="J30534" s="2"/>
      <c r="K30534" s="2"/>
    </row>
    <row r="30535" spans="4:11">
      <c r="D30535" s="1"/>
      <c r="E30535" s="1"/>
      <c r="F30535" s="1"/>
      <c r="G30535" s="1"/>
      <c r="J30535" s="2"/>
      <c r="K30535" s="2"/>
    </row>
    <row r="30536" spans="4:11">
      <c r="D30536" s="1"/>
      <c r="E30536" s="1"/>
      <c r="F30536" s="1"/>
      <c r="G30536" s="1"/>
      <c r="J30536" s="2"/>
      <c r="K30536" s="2"/>
    </row>
    <row r="30537" spans="4:11">
      <c r="D30537" s="1"/>
      <c r="E30537" s="1"/>
      <c r="F30537" s="1"/>
      <c r="G30537" s="1"/>
      <c r="J30537" s="2"/>
      <c r="K30537" s="2"/>
    </row>
    <row r="30538" spans="4:11">
      <c r="D30538" s="1"/>
      <c r="E30538" s="1"/>
      <c r="F30538" s="1"/>
      <c r="G30538" s="1"/>
      <c r="J30538" s="2"/>
      <c r="K30538" s="2"/>
    </row>
    <row r="30539" spans="4:11">
      <c r="D30539" s="1"/>
      <c r="E30539" s="1"/>
      <c r="F30539" s="1"/>
      <c r="G30539" s="1"/>
      <c r="J30539" s="2"/>
      <c r="K30539" s="2"/>
    </row>
    <row r="30540" spans="4:11">
      <c r="D30540" s="1"/>
      <c r="E30540" s="1"/>
      <c r="F30540" s="1"/>
      <c r="G30540" s="1"/>
      <c r="J30540" s="2"/>
      <c r="K30540" s="2"/>
    </row>
    <row r="30541" spans="4:11">
      <c r="D30541" s="1"/>
      <c r="E30541" s="1"/>
      <c r="F30541" s="1"/>
      <c r="G30541" s="1"/>
      <c r="J30541" s="2"/>
      <c r="K30541" s="2"/>
    </row>
    <row r="30542" spans="4:11">
      <c r="D30542" s="1"/>
      <c r="E30542" s="1"/>
      <c r="F30542" s="1"/>
      <c r="G30542" s="1"/>
      <c r="J30542" s="2"/>
      <c r="K30542" s="2"/>
    </row>
    <row r="30543" spans="4:11">
      <c r="D30543" s="1"/>
      <c r="E30543" s="1"/>
      <c r="F30543" s="1"/>
      <c r="G30543" s="1"/>
      <c r="J30543" s="2"/>
      <c r="K30543" s="2"/>
    </row>
    <row r="30544" spans="4:11">
      <c r="D30544" s="1"/>
      <c r="E30544" s="1"/>
      <c r="F30544" s="1"/>
      <c r="G30544" s="1"/>
      <c r="J30544" s="2"/>
      <c r="K30544" s="2"/>
    </row>
    <row r="30545" spans="4:11">
      <c r="D30545" s="1"/>
      <c r="E30545" s="1"/>
      <c r="F30545" s="1"/>
      <c r="G30545" s="1"/>
      <c r="J30545" s="2"/>
      <c r="K30545" s="2"/>
    </row>
    <row r="30546" spans="4:11">
      <c r="D30546" s="1"/>
      <c r="E30546" s="1"/>
      <c r="F30546" s="1"/>
      <c r="G30546" s="1"/>
      <c r="J30546" s="2"/>
      <c r="K30546" s="2"/>
    </row>
    <row r="30547" spans="4:11">
      <c r="D30547" s="1"/>
      <c r="E30547" s="1"/>
      <c r="F30547" s="1"/>
      <c r="G30547" s="1"/>
      <c r="J30547" s="2"/>
      <c r="K30547" s="2"/>
    </row>
    <row r="30548" spans="4:11">
      <c r="D30548" s="1"/>
      <c r="E30548" s="1"/>
      <c r="F30548" s="1"/>
      <c r="G30548" s="1"/>
      <c r="J30548" s="2"/>
      <c r="K30548" s="2"/>
    </row>
    <row r="30549" spans="4:11">
      <c r="D30549" s="1"/>
      <c r="E30549" s="1"/>
      <c r="F30549" s="1"/>
      <c r="G30549" s="1"/>
      <c r="J30549" s="2"/>
      <c r="K30549" s="2"/>
    </row>
    <row r="30550" spans="4:11">
      <c r="D30550" s="1"/>
      <c r="E30550" s="1"/>
      <c r="F30550" s="1"/>
      <c r="G30550" s="1"/>
      <c r="J30550" s="2"/>
      <c r="K30550" s="2"/>
    </row>
    <row r="30551" spans="4:11">
      <c r="D30551" s="1"/>
      <c r="E30551" s="1"/>
      <c r="F30551" s="1"/>
      <c r="G30551" s="1"/>
      <c r="J30551" s="2"/>
      <c r="K30551" s="2"/>
    </row>
    <row r="30552" spans="4:11">
      <c r="D30552" s="1"/>
      <c r="E30552" s="1"/>
      <c r="F30552" s="1"/>
      <c r="G30552" s="1"/>
      <c r="J30552" s="2"/>
      <c r="K30552" s="2"/>
    </row>
    <row r="30553" spans="4:11">
      <c r="D30553" s="1"/>
      <c r="E30553" s="1"/>
      <c r="F30553" s="1"/>
      <c r="G30553" s="1"/>
      <c r="J30553" s="2"/>
      <c r="K30553" s="2"/>
    </row>
    <row r="30554" spans="4:11">
      <c r="D30554" s="1"/>
      <c r="E30554" s="1"/>
      <c r="F30554" s="1"/>
      <c r="G30554" s="1"/>
      <c r="J30554" s="2"/>
      <c r="K30554" s="2"/>
    </row>
    <row r="30555" spans="4:11">
      <c r="D30555" s="1"/>
      <c r="E30555" s="1"/>
      <c r="F30555" s="1"/>
      <c r="G30555" s="1"/>
      <c r="J30555" s="2"/>
      <c r="K30555" s="2"/>
    </row>
    <row r="30556" spans="4:11">
      <c r="D30556" s="1"/>
      <c r="E30556" s="1"/>
      <c r="F30556" s="1"/>
      <c r="G30556" s="1"/>
      <c r="J30556" s="2"/>
      <c r="K30556" s="2"/>
    </row>
    <row r="30557" spans="4:11">
      <c r="D30557" s="1"/>
      <c r="E30557" s="1"/>
      <c r="F30557" s="1"/>
      <c r="G30557" s="1"/>
      <c r="J30557" s="2"/>
      <c r="K30557" s="2"/>
    </row>
    <row r="30558" spans="4:11">
      <c r="D30558" s="1"/>
      <c r="E30558" s="1"/>
      <c r="F30558" s="1"/>
      <c r="G30558" s="1"/>
      <c r="J30558" s="2"/>
      <c r="K30558" s="2"/>
    </row>
    <row r="30559" spans="4:11">
      <c r="D30559" s="1"/>
      <c r="E30559" s="1"/>
      <c r="F30559" s="1"/>
      <c r="G30559" s="1"/>
      <c r="J30559" s="2"/>
      <c r="K30559" s="2"/>
    </row>
    <row r="30560" spans="4:11">
      <c r="D30560" s="1"/>
      <c r="E30560" s="1"/>
      <c r="F30560" s="1"/>
      <c r="G30560" s="1"/>
      <c r="J30560" s="2"/>
      <c r="K30560" s="2"/>
    </row>
    <row r="30561" spans="4:11">
      <c r="D30561" s="1"/>
      <c r="E30561" s="1"/>
      <c r="F30561" s="1"/>
      <c r="G30561" s="1"/>
      <c r="J30561" s="2"/>
      <c r="K30561" s="2"/>
    </row>
    <row r="30562" spans="4:11">
      <c r="D30562" s="1"/>
      <c r="E30562" s="1"/>
      <c r="F30562" s="1"/>
      <c r="G30562" s="1"/>
      <c r="J30562" s="2"/>
      <c r="K30562" s="2"/>
    </row>
    <row r="30563" spans="4:11">
      <c r="D30563" s="1"/>
      <c r="E30563" s="1"/>
      <c r="F30563" s="1"/>
      <c r="G30563" s="1"/>
      <c r="J30563" s="2"/>
      <c r="K30563" s="2"/>
    </row>
    <row r="30564" spans="4:11">
      <c r="D30564" s="1"/>
      <c r="E30564" s="1"/>
      <c r="F30564" s="1"/>
      <c r="G30564" s="1"/>
      <c r="J30564" s="2"/>
      <c r="K30564" s="2"/>
    </row>
    <row r="30565" spans="4:11">
      <c r="D30565" s="1"/>
      <c r="E30565" s="1"/>
      <c r="F30565" s="1"/>
      <c r="G30565" s="1"/>
      <c r="J30565" s="2"/>
      <c r="K30565" s="2"/>
    </row>
    <row r="30566" spans="4:11">
      <c r="D30566" s="1"/>
      <c r="E30566" s="1"/>
      <c r="F30566" s="1"/>
      <c r="G30566" s="1"/>
      <c r="J30566" s="2"/>
      <c r="K30566" s="2"/>
    </row>
    <row r="30567" spans="4:11">
      <c r="D30567" s="1"/>
      <c r="E30567" s="1"/>
      <c r="F30567" s="1"/>
      <c r="G30567" s="1"/>
      <c r="J30567" s="2"/>
      <c r="K30567" s="2"/>
    </row>
    <row r="30568" spans="4:11">
      <c r="D30568" s="1"/>
      <c r="E30568" s="1"/>
      <c r="F30568" s="1"/>
      <c r="G30568" s="1"/>
      <c r="J30568" s="2"/>
      <c r="K30568" s="2"/>
    </row>
    <row r="30569" spans="4:11">
      <c r="D30569" s="1"/>
      <c r="E30569" s="1"/>
      <c r="F30569" s="1"/>
      <c r="G30569" s="1"/>
      <c r="J30569" s="2"/>
      <c r="K30569" s="2"/>
    </row>
    <row r="30570" spans="4:11">
      <c r="D30570" s="1"/>
      <c r="E30570" s="1"/>
      <c r="F30570" s="1"/>
      <c r="G30570" s="1"/>
      <c r="J30570" s="2"/>
      <c r="K30570" s="2"/>
    </row>
    <row r="30571" spans="4:11">
      <c r="D30571" s="1"/>
      <c r="E30571" s="1"/>
      <c r="F30571" s="1"/>
      <c r="G30571" s="1"/>
      <c r="J30571" s="2"/>
      <c r="K30571" s="2"/>
    </row>
    <row r="30572" spans="4:11">
      <c r="D30572" s="1"/>
      <c r="E30572" s="1"/>
      <c r="F30572" s="1"/>
      <c r="G30572" s="1"/>
      <c r="J30572" s="2"/>
      <c r="K30572" s="2"/>
    </row>
    <row r="30573" spans="4:11">
      <c r="D30573" s="1"/>
      <c r="E30573" s="1"/>
      <c r="F30573" s="1"/>
      <c r="G30573" s="1"/>
      <c r="J30573" s="2"/>
      <c r="K30573" s="2"/>
    </row>
    <row r="30574" spans="4:11">
      <c r="D30574" s="1"/>
      <c r="E30574" s="1"/>
      <c r="F30574" s="1"/>
      <c r="G30574" s="1"/>
      <c r="J30574" s="2"/>
      <c r="K30574" s="2"/>
    </row>
    <row r="30575" spans="4:11">
      <c r="D30575" s="1"/>
      <c r="E30575" s="1"/>
      <c r="F30575" s="1"/>
      <c r="G30575" s="1"/>
      <c r="J30575" s="2"/>
      <c r="K30575" s="2"/>
    </row>
    <row r="30576" spans="4:11">
      <c r="D30576" s="1"/>
      <c r="E30576" s="1"/>
      <c r="F30576" s="1"/>
      <c r="G30576" s="1"/>
      <c r="J30576" s="2"/>
      <c r="K30576" s="2"/>
    </row>
    <row r="30577" spans="4:11">
      <c r="D30577" s="1"/>
      <c r="E30577" s="1"/>
      <c r="F30577" s="1"/>
      <c r="G30577" s="1"/>
      <c r="J30577" s="2"/>
      <c r="K30577" s="2"/>
    </row>
    <row r="30578" spans="4:11">
      <c r="D30578" s="1"/>
      <c r="E30578" s="1"/>
      <c r="F30578" s="1"/>
      <c r="G30578" s="1"/>
      <c r="J30578" s="2"/>
      <c r="K30578" s="2"/>
    </row>
    <row r="30579" spans="4:11">
      <c r="D30579" s="1"/>
      <c r="E30579" s="1"/>
      <c r="F30579" s="1"/>
      <c r="G30579" s="1"/>
      <c r="J30579" s="2"/>
      <c r="K30579" s="2"/>
    </row>
    <row r="30580" spans="4:11">
      <c r="D30580" s="1"/>
      <c r="E30580" s="1"/>
      <c r="F30580" s="1"/>
      <c r="G30580" s="1"/>
      <c r="J30580" s="2"/>
      <c r="K30580" s="2"/>
    </row>
    <row r="30581" spans="4:11">
      <c r="D30581" s="1"/>
      <c r="E30581" s="1"/>
      <c r="F30581" s="1"/>
      <c r="G30581" s="1"/>
      <c r="J30581" s="2"/>
      <c r="K30581" s="2"/>
    </row>
    <row r="30582" spans="4:11">
      <c r="D30582" s="1"/>
      <c r="E30582" s="1"/>
      <c r="F30582" s="1"/>
      <c r="G30582" s="1"/>
      <c r="J30582" s="2"/>
      <c r="K30582" s="2"/>
    </row>
    <row r="30583" spans="4:11">
      <c r="D30583" s="1"/>
      <c r="E30583" s="1"/>
      <c r="F30583" s="1"/>
      <c r="G30583" s="1"/>
      <c r="J30583" s="2"/>
      <c r="K30583" s="2"/>
    </row>
    <row r="30584" spans="4:11">
      <c r="D30584" s="1"/>
      <c r="E30584" s="1"/>
      <c r="F30584" s="1"/>
      <c r="G30584" s="1"/>
      <c r="J30584" s="2"/>
      <c r="K30584" s="2"/>
    </row>
    <row r="30585" spans="4:11">
      <c r="D30585" s="1"/>
      <c r="E30585" s="1"/>
      <c r="F30585" s="1"/>
      <c r="G30585" s="1"/>
      <c r="J30585" s="2"/>
      <c r="K30585" s="2"/>
    </row>
    <row r="30586" spans="4:11">
      <c r="D30586" s="1"/>
      <c r="E30586" s="1"/>
      <c r="F30586" s="1"/>
      <c r="G30586" s="1"/>
      <c r="J30586" s="2"/>
      <c r="K30586" s="2"/>
    </row>
    <row r="30587" spans="4:11">
      <c r="D30587" s="1"/>
      <c r="E30587" s="1"/>
      <c r="F30587" s="1"/>
      <c r="G30587" s="1"/>
      <c r="J30587" s="2"/>
      <c r="K30587" s="2"/>
    </row>
    <row r="30588" spans="4:11">
      <c r="D30588" s="1"/>
      <c r="E30588" s="1"/>
      <c r="F30588" s="1"/>
      <c r="G30588" s="1"/>
      <c r="J30588" s="2"/>
      <c r="K30588" s="2"/>
    </row>
    <row r="30589" spans="4:11">
      <c r="D30589" s="1"/>
      <c r="E30589" s="1"/>
      <c r="F30589" s="1"/>
      <c r="G30589" s="1"/>
      <c r="J30589" s="2"/>
      <c r="K30589" s="2"/>
    </row>
    <row r="30590" spans="4:11">
      <c r="D30590" s="1"/>
      <c r="E30590" s="1"/>
      <c r="F30590" s="1"/>
      <c r="G30590" s="1"/>
      <c r="J30590" s="2"/>
      <c r="K30590" s="2"/>
    </row>
    <row r="30591" spans="4:11">
      <c r="D30591" s="1"/>
      <c r="E30591" s="1"/>
      <c r="F30591" s="1"/>
      <c r="G30591" s="1"/>
      <c r="J30591" s="2"/>
      <c r="K30591" s="2"/>
    </row>
    <row r="30592" spans="4:11">
      <c r="D30592" s="1"/>
      <c r="E30592" s="1"/>
      <c r="F30592" s="1"/>
      <c r="G30592" s="1"/>
      <c r="J30592" s="2"/>
      <c r="K30592" s="2"/>
    </row>
    <row r="30593" spans="4:11">
      <c r="D30593" s="1"/>
      <c r="E30593" s="1"/>
      <c r="F30593" s="1"/>
      <c r="G30593" s="1"/>
      <c r="J30593" s="2"/>
      <c r="K30593" s="2"/>
    </row>
    <row r="30594" spans="4:11">
      <c r="D30594" s="1"/>
      <c r="E30594" s="1"/>
      <c r="F30594" s="1"/>
      <c r="G30594" s="1"/>
      <c r="J30594" s="2"/>
      <c r="K30594" s="2"/>
    </row>
    <row r="30595" spans="4:11">
      <c r="D30595" s="1"/>
      <c r="E30595" s="1"/>
      <c r="F30595" s="1"/>
      <c r="G30595" s="1"/>
      <c r="J30595" s="2"/>
      <c r="K30595" s="2"/>
    </row>
    <row r="30596" spans="4:11">
      <c r="D30596" s="1"/>
      <c r="E30596" s="1"/>
      <c r="F30596" s="1"/>
      <c r="G30596" s="1"/>
      <c r="J30596" s="2"/>
      <c r="K30596" s="2"/>
    </row>
    <row r="30597" spans="4:11">
      <c r="D30597" s="1"/>
      <c r="E30597" s="1"/>
      <c r="F30597" s="1"/>
      <c r="G30597" s="1"/>
      <c r="J30597" s="2"/>
      <c r="K30597" s="2"/>
    </row>
    <row r="30598" spans="4:11">
      <c r="D30598" s="1"/>
      <c r="E30598" s="1"/>
      <c r="F30598" s="1"/>
      <c r="G30598" s="1"/>
      <c r="J30598" s="2"/>
      <c r="K30598" s="2"/>
    </row>
    <row r="30599" spans="4:11">
      <c r="D30599" s="1"/>
      <c r="E30599" s="1"/>
      <c r="F30599" s="1"/>
      <c r="G30599" s="1"/>
      <c r="J30599" s="2"/>
      <c r="K30599" s="2"/>
    </row>
    <row r="30600" spans="4:11">
      <c r="D30600" s="1"/>
      <c r="E30600" s="1"/>
      <c r="F30600" s="1"/>
      <c r="G30600" s="1"/>
      <c r="J30600" s="2"/>
      <c r="K30600" s="2"/>
    </row>
    <row r="30601" spans="4:11">
      <c r="D30601" s="1"/>
      <c r="E30601" s="1"/>
      <c r="F30601" s="1"/>
      <c r="G30601" s="1"/>
      <c r="J30601" s="2"/>
      <c r="K30601" s="2"/>
    </row>
    <row r="30602" spans="4:11">
      <c r="D30602" s="1"/>
      <c r="E30602" s="1"/>
      <c r="F30602" s="1"/>
      <c r="G30602" s="1"/>
      <c r="J30602" s="2"/>
      <c r="K30602" s="2"/>
    </row>
    <row r="30603" spans="4:11">
      <c r="D30603" s="1"/>
      <c r="E30603" s="1"/>
      <c r="F30603" s="1"/>
      <c r="G30603" s="1"/>
      <c r="J30603" s="2"/>
      <c r="K30603" s="2"/>
    </row>
    <row r="30604" spans="4:11">
      <c r="D30604" s="1"/>
      <c r="E30604" s="1"/>
      <c r="F30604" s="1"/>
      <c r="G30604" s="1"/>
      <c r="J30604" s="2"/>
      <c r="K30604" s="2"/>
    </row>
    <row r="30605" spans="4:11">
      <c r="D30605" s="1"/>
      <c r="E30605" s="1"/>
      <c r="F30605" s="1"/>
      <c r="G30605" s="1"/>
      <c r="J30605" s="2"/>
      <c r="K30605" s="2"/>
    </row>
    <row r="30606" spans="4:11">
      <c r="D30606" s="1"/>
      <c r="E30606" s="1"/>
      <c r="F30606" s="1"/>
      <c r="G30606" s="1"/>
      <c r="J30606" s="2"/>
      <c r="K30606" s="2"/>
    </row>
    <row r="30607" spans="4:11">
      <c r="D30607" s="1"/>
      <c r="E30607" s="1"/>
      <c r="F30607" s="1"/>
      <c r="G30607" s="1"/>
      <c r="J30607" s="2"/>
      <c r="K30607" s="2"/>
    </row>
    <row r="30608" spans="4:11">
      <c r="D30608" s="1"/>
      <c r="E30608" s="1"/>
      <c r="F30608" s="1"/>
      <c r="G30608" s="1"/>
      <c r="J30608" s="2"/>
      <c r="K30608" s="2"/>
    </row>
    <row r="30609" spans="4:11">
      <c r="D30609" s="1"/>
      <c r="E30609" s="1"/>
      <c r="F30609" s="1"/>
      <c r="G30609" s="1"/>
      <c r="J30609" s="2"/>
      <c r="K30609" s="2"/>
    </row>
    <row r="30610" spans="4:11">
      <c r="D30610" s="1"/>
      <c r="E30610" s="1"/>
      <c r="F30610" s="1"/>
      <c r="G30610" s="1"/>
      <c r="J30610" s="2"/>
      <c r="K30610" s="2"/>
    </row>
    <row r="30611" spans="4:11">
      <c r="D30611" s="1"/>
      <c r="E30611" s="1"/>
      <c r="F30611" s="1"/>
      <c r="G30611" s="1"/>
      <c r="J30611" s="2"/>
      <c r="K30611" s="2"/>
    </row>
    <row r="30612" spans="4:11">
      <c r="D30612" s="1"/>
      <c r="E30612" s="1"/>
      <c r="F30612" s="1"/>
      <c r="G30612" s="1"/>
      <c r="J30612" s="2"/>
      <c r="K30612" s="2"/>
    </row>
    <row r="30613" spans="4:11">
      <c r="D30613" s="1"/>
      <c r="E30613" s="1"/>
      <c r="F30613" s="1"/>
      <c r="G30613" s="1"/>
      <c r="J30613" s="2"/>
      <c r="K30613" s="2"/>
    </row>
    <row r="30614" spans="4:11">
      <c r="D30614" s="1"/>
      <c r="E30614" s="1"/>
      <c r="F30614" s="1"/>
      <c r="G30614" s="1"/>
      <c r="J30614" s="2"/>
      <c r="K30614" s="2"/>
    </row>
    <row r="30615" spans="4:11">
      <c r="D30615" s="1"/>
      <c r="E30615" s="1"/>
      <c r="F30615" s="1"/>
      <c r="G30615" s="1"/>
      <c r="J30615" s="2"/>
      <c r="K30615" s="2"/>
    </row>
    <row r="30616" spans="4:11">
      <c r="D30616" s="1"/>
      <c r="E30616" s="1"/>
      <c r="F30616" s="1"/>
      <c r="G30616" s="1"/>
      <c r="J30616" s="2"/>
      <c r="K30616" s="2"/>
    </row>
    <row r="30617" spans="4:11">
      <c r="D30617" s="1"/>
      <c r="E30617" s="1"/>
      <c r="F30617" s="1"/>
      <c r="G30617" s="1"/>
      <c r="J30617" s="2"/>
      <c r="K30617" s="2"/>
    </row>
    <row r="30618" spans="4:11">
      <c r="D30618" s="1"/>
      <c r="E30618" s="1"/>
      <c r="F30618" s="1"/>
      <c r="G30618" s="1"/>
      <c r="J30618" s="2"/>
      <c r="K30618" s="2"/>
    </row>
    <row r="30619" spans="4:11">
      <c r="D30619" s="1"/>
      <c r="E30619" s="1"/>
      <c r="F30619" s="1"/>
      <c r="G30619" s="1"/>
      <c r="J30619" s="2"/>
      <c r="K30619" s="2"/>
    </row>
    <row r="30620" spans="4:11">
      <c r="D30620" s="1"/>
      <c r="E30620" s="1"/>
      <c r="F30620" s="1"/>
      <c r="G30620" s="1"/>
      <c r="J30620" s="2"/>
      <c r="K30620" s="2"/>
    </row>
    <row r="30621" spans="4:11">
      <c r="D30621" s="1"/>
      <c r="E30621" s="1"/>
      <c r="F30621" s="1"/>
      <c r="G30621" s="1"/>
      <c r="J30621" s="2"/>
      <c r="K30621" s="2"/>
    </row>
    <row r="30622" spans="4:11">
      <c r="D30622" s="1"/>
      <c r="E30622" s="1"/>
      <c r="F30622" s="1"/>
      <c r="G30622" s="1"/>
      <c r="J30622" s="2"/>
      <c r="K30622" s="2"/>
    </row>
    <row r="30623" spans="4:11">
      <c r="D30623" s="1"/>
      <c r="E30623" s="1"/>
      <c r="F30623" s="1"/>
      <c r="G30623" s="1"/>
      <c r="J30623" s="2"/>
      <c r="K30623" s="2"/>
    </row>
    <row r="30624" spans="4:11">
      <c r="D30624" s="1"/>
      <c r="E30624" s="1"/>
      <c r="F30624" s="1"/>
      <c r="G30624" s="1"/>
      <c r="J30624" s="2"/>
      <c r="K30624" s="2"/>
    </row>
    <row r="30625" spans="4:11">
      <c r="D30625" s="1"/>
      <c r="E30625" s="1"/>
      <c r="F30625" s="1"/>
      <c r="G30625" s="1"/>
      <c r="J30625" s="2"/>
      <c r="K30625" s="2"/>
    </row>
    <row r="30626" spans="4:11">
      <c r="D30626" s="1"/>
      <c r="E30626" s="1"/>
      <c r="F30626" s="1"/>
      <c r="G30626" s="1"/>
      <c r="J30626" s="2"/>
      <c r="K30626" s="2"/>
    </row>
    <row r="30627" spans="4:11">
      <c r="D30627" s="1"/>
      <c r="E30627" s="1"/>
      <c r="F30627" s="1"/>
      <c r="G30627" s="1"/>
      <c r="J30627" s="2"/>
      <c r="K30627" s="2"/>
    </row>
    <row r="30628" spans="4:11">
      <c r="D30628" s="1"/>
      <c r="E30628" s="1"/>
      <c r="F30628" s="1"/>
      <c r="G30628" s="1"/>
      <c r="J30628" s="2"/>
      <c r="K30628" s="2"/>
    </row>
    <row r="30629" spans="4:11">
      <c r="D30629" s="1"/>
      <c r="E30629" s="1"/>
      <c r="F30629" s="1"/>
      <c r="G30629" s="1"/>
      <c r="J30629" s="2"/>
      <c r="K30629" s="2"/>
    </row>
    <row r="30630" spans="4:11">
      <c r="D30630" s="1"/>
      <c r="E30630" s="1"/>
      <c r="F30630" s="1"/>
      <c r="G30630" s="1"/>
      <c r="J30630" s="2"/>
      <c r="K30630" s="2"/>
    </row>
    <row r="30631" spans="4:11">
      <c r="D30631" s="1"/>
      <c r="E30631" s="1"/>
      <c r="F30631" s="1"/>
      <c r="G30631" s="1"/>
      <c r="J30631" s="2"/>
      <c r="K30631" s="2"/>
    </row>
    <row r="30632" spans="4:11">
      <c r="D30632" s="1"/>
      <c r="E30632" s="1"/>
      <c r="F30632" s="1"/>
      <c r="G30632" s="1"/>
      <c r="J30632" s="2"/>
      <c r="K30632" s="2"/>
    </row>
    <row r="30633" spans="4:11">
      <c r="D30633" s="1"/>
      <c r="E30633" s="1"/>
      <c r="F30633" s="1"/>
      <c r="G30633" s="1"/>
      <c r="J30633" s="2"/>
      <c r="K30633" s="2"/>
    </row>
    <row r="30634" spans="4:11">
      <c r="D30634" s="1"/>
      <c r="E30634" s="1"/>
      <c r="F30634" s="1"/>
      <c r="G30634" s="1"/>
      <c r="J30634" s="2"/>
      <c r="K30634" s="2"/>
    </row>
    <row r="30635" spans="4:11">
      <c r="D30635" s="1"/>
      <c r="E30635" s="1"/>
      <c r="F30635" s="1"/>
      <c r="G30635" s="1"/>
      <c r="J30635" s="2"/>
      <c r="K30635" s="2"/>
    </row>
    <row r="30636" spans="4:11">
      <c r="D30636" s="1"/>
      <c r="E30636" s="1"/>
      <c r="F30636" s="1"/>
      <c r="G30636" s="1"/>
      <c r="J30636" s="2"/>
      <c r="K30636" s="2"/>
    </row>
    <row r="30637" spans="4:11">
      <c r="D30637" s="1"/>
      <c r="E30637" s="1"/>
      <c r="F30637" s="1"/>
      <c r="G30637" s="1"/>
      <c r="J30637" s="2"/>
      <c r="K30637" s="2"/>
    </row>
    <row r="30638" spans="4:11">
      <c r="D30638" s="1"/>
      <c r="E30638" s="1"/>
      <c r="F30638" s="1"/>
      <c r="G30638" s="1"/>
      <c r="J30638" s="2"/>
      <c r="K30638" s="2"/>
    </row>
    <row r="30639" spans="4:11">
      <c r="D30639" s="1"/>
      <c r="E30639" s="1"/>
      <c r="F30639" s="1"/>
      <c r="G30639" s="1"/>
      <c r="J30639" s="2"/>
      <c r="K30639" s="2"/>
    </row>
    <row r="30640" spans="4:11">
      <c r="D30640" s="1"/>
      <c r="E30640" s="1"/>
      <c r="F30640" s="1"/>
      <c r="G30640" s="1"/>
      <c r="J30640" s="2"/>
      <c r="K30640" s="2"/>
    </row>
    <row r="30641" spans="4:11">
      <c r="D30641" s="1"/>
      <c r="E30641" s="1"/>
      <c r="F30641" s="1"/>
      <c r="G30641" s="1"/>
      <c r="J30641" s="2"/>
      <c r="K30641" s="2"/>
    </row>
    <row r="30642" spans="4:11">
      <c r="D30642" s="1"/>
      <c r="E30642" s="1"/>
      <c r="F30642" s="1"/>
      <c r="G30642" s="1"/>
      <c r="J30642" s="2"/>
      <c r="K30642" s="2"/>
    </row>
    <row r="30643" spans="4:11">
      <c r="D30643" s="1"/>
      <c r="E30643" s="1"/>
      <c r="F30643" s="1"/>
      <c r="G30643" s="1"/>
      <c r="J30643" s="2"/>
      <c r="K30643" s="2"/>
    </row>
    <row r="30644" spans="4:11">
      <c r="D30644" s="1"/>
      <c r="E30644" s="1"/>
      <c r="F30644" s="1"/>
      <c r="G30644" s="1"/>
      <c r="J30644" s="2"/>
      <c r="K30644" s="2"/>
    </row>
    <row r="30645" spans="4:11">
      <c r="D30645" s="1"/>
      <c r="E30645" s="1"/>
      <c r="F30645" s="1"/>
      <c r="G30645" s="1"/>
      <c r="J30645" s="2"/>
      <c r="K30645" s="2"/>
    </row>
    <row r="30646" spans="4:11">
      <c r="D30646" s="1"/>
      <c r="E30646" s="1"/>
      <c r="F30646" s="1"/>
      <c r="G30646" s="1"/>
      <c r="J30646" s="2"/>
      <c r="K30646" s="2"/>
    </row>
    <row r="30647" spans="4:11">
      <c r="D30647" s="1"/>
      <c r="E30647" s="1"/>
      <c r="F30647" s="1"/>
      <c r="G30647" s="1"/>
      <c r="J30647" s="2"/>
      <c r="K30647" s="2"/>
    </row>
    <row r="30648" spans="4:11">
      <c r="D30648" s="1"/>
      <c r="E30648" s="1"/>
      <c r="F30648" s="1"/>
      <c r="G30648" s="1"/>
      <c r="J30648" s="2"/>
      <c r="K30648" s="2"/>
    </row>
    <row r="30649" spans="4:11">
      <c r="D30649" s="1"/>
      <c r="E30649" s="1"/>
      <c r="F30649" s="1"/>
      <c r="G30649" s="1"/>
      <c r="J30649" s="2"/>
      <c r="K30649" s="2"/>
    </row>
    <row r="30650" spans="4:11">
      <c r="D30650" s="1"/>
      <c r="E30650" s="1"/>
      <c r="F30650" s="1"/>
      <c r="G30650" s="1"/>
      <c r="J30650" s="2"/>
      <c r="K30650" s="2"/>
    </row>
    <row r="30651" spans="4:11">
      <c r="D30651" s="1"/>
      <c r="E30651" s="1"/>
      <c r="F30651" s="1"/>
      <c r="G30651" s="1"/>
      <c r="J30651" s="2"/>
      <c r="K30651" s="2"/>
    </row>
    <row r="30652" spans="4:11">
      <c r="D30652" s="1"/>
      <c r="E30652" s="1"/>
      <c r="F30652" s="1"/>
      <c r="G30652" s="1"/>
      <c r="J30652" s="2"/>
      <c r="K30652" s="2"/>
    </row>
    <row r="30653" spans="4:11">
      <c r="D30653" s="1"/>
      <c r="E30653" s="1"/>
      <c r="F30653" s="1"/>
      <c r="G30653" s="1"/>
      <c r="J30653" s="2"/>
      <c r="K30653" s="2"/>
    </row>
    <row r="30654" spans="4:11">
      <c r="D30654" s="1"/>
      <c r="E30654" s="1"/>
      <c r="F30654" s="1"/>
      <c r="G30654" s="1"/>
      <c r="J30654" s="2"/>
      <c r="K30654" s="2"/>
    </row>
    <row r="30655" spans="4:11">
      <c r="D30655" s="1"/>
      <c r="E30655" s="1"/>
      <c r="F30655" s="1"/>
      <c r="G30655" s="1"/>
      <c r="J30655" s="2"/>
      <c r="K30655" s="2"/>
    </row>
    <row r="30656" spans="4:11">
      <c r="D30656" s="1"/>
      <c r="E30656" s="1"/>
      <c r="F30656" s="1"/>
      <c r="G30656" s="1"/>
      <c r="J30656" s="2"/>
      <c r="K30656" s="2"/>
    </row>
    <row r="30657" spans="4:11">
      <c r="D30657" s="1"/>
      <c r="E30657" s="1"/>
      <c r="F30657" s="1"/>
      <c r="G30657" s="1"/>
      <c r="J30657" s="2"/>
      <c r="K30657" s="2"/>
    </row>
    <row r="30658" spans="4:11">
      <c r="D30658" s="1"/>
      <c r="E30658" s="1"/>
      <c r="F30658" s="1"/>
      <c r="G30658" s="1"/>
      <c r="J30658" s="2"/>
      <c r="K30658" s="2"/>
    </row>
    <row r="30659" spans="4:11">
      <c r="D30659" s="1"/>
      <c r="E30659" s="1"/>
      <c r="F30659" s="1"/>
      <c r="G30659" s="1"/>
      <c r="J30659" s="2"/>
      <c r="K30659" s="2"/>
    </row>
    <row r="30660" spans="4:11">
      <c r="D30660" s="1"/>
      <c r="E30660" s="1"/>
      <c r="F30660" s="1"/>
      <c r="G30660" s="1"/>
      <c r="J30660" s="2"/>
      <c r="K30660" s="2"/>
    </row>
    <row r="30661" spans="4:11">
      <c r="D30661" s="1"/>
      <c r="E30661" s="1"/>
      <c r="F30661" s="1"/>
      <c r="G30661" s="1"/>
      <c r="J30661" s="2"/>
      <c r="K30661" s="2"/>
    </row>
    <row r="30662" spans="4:11">
      <c r="D30662" s="1"/>
      <c r="E30662" s="1"/>
      <c r="F30662" s="1"/>
      <c r="G30662" s="1"/>
      <c r="J30662" s="2"/>
      <c r="K30662" s="2"/>
    </row>
    <row r="30663" spans="4:11">
      <c r="D30663" s="1"/>
      <c r="E30663" s="1"/>
      <c r="F30663" s="1"/>
      <c r="G30663" s="1"/>
      <c r="J30663" s="2"/>
      <c r="K30663" s="2"/>
    </row>
    <row r="30664" spans="4:11">
      <c r="D30664" s="1"/>
      <c r="E30664" s="1"/>
      <c r="F30664" s="1"/>
      <c r="G30664" s="1"/>
      <c r="J30664" s="2"/>
      <c r="K30664" s="2"/>
    </row>
    <row r="30665" spans="4:11">
      <c r="D30665" s="1"/>
      <c r="E30665" s="1"/>
      <c r="F30665" s="1"/>
      <c r="G30665" s="1"/>
      <c r="J30665" s="2"/>
      <c r="K30665" s="2"/>
    </row>
    <row r="30666" spans="4:11">
      <c r="D30666" s="1"/>
      <c r="E30666" s="1"/>
      <c r="F30666" s="1"/>
      <c r="G30666" s="1"/>
      <c r="J30666" s="2"/>
      <c r="K30666" s="2"/>
    </row>
    <row r="30667" spans="4:11">
      <c r="D30667" s="1"/>
      <c r="E30667" s="1"/>
      <c r="F30667" s="1"/>
      <c r="G30667" s="1"/>
      <c r="J30667" s="2"/>
      <c r="K30667" s="2"/>
    </row>
    <row r="30668" spans="4:11">
      <c r="D30668" s="1"/>
      <c r="E30668" s="1"/>
      <c r="F30668" s="1"/>
      <c r="G30668" s="1"/>
      <c r="J30668" s="2"/>
      <c r="K30668" s="2"/>
    </row>
    <row r="30669" spans="4:11">
      <c r="D30669" s="1"/>
      <c r="E30669" s="1"/>
      <c r="F30669" s="1"/>
      <c r="G30669" s="1"/>
      <c r="J30669" s="2"/>
      <c r="K30669" s="2"/>
    </row>
    <row r="30670" spans="4:11">
      <c r="D30670" s="1"/>
      <c r="E30670" s="1"/>
      <c r="F30670" s="1"/>
      <c r="G30670" s="1"/>
      <c r="J30670" s="2"/>
      <c r="K30670" s="2"/>
    </row>
    <row r="30671" spans="4:11">
      <c r="D30671" s="1"/>
      <c r="E30671" s="1"/>
      <c r="F30671" s="1"/>
      <c r="G30671" s="1"/>
      <c r="J30671" s="2"/>
      <c r="K30671" s="2"/>
    </row>
    <row r="30672" spans="4:11">
      <c r="D30672" s="1"/>
      <c r="E30672" s="1"/>
      <c r="F30672" s="1"/>
      <c r="G30672" s="1"/>
      <c r="J30672" s="2"/>
      <c r="K30672" s="2"/>
    </row>
    <row r="30673" spans="4:11">
      <c r="D30673" s="1"/>
      <c r="E30673" s="1"/>
      <c r="F30673" s="1"/>
      <c r="G30673" s="1"/>
      <c r="J30673" s="2"/>
      <c r="K30673" s="2"/>
    </row>
    <row r="30674" spans="4:11">
      <c r="D30674" s="1"/>
      <c r="E30674" s="1"/>
      <c r="F30674" s="1"/>
      <c r="G30674" s="1"/>
      <c r="J30674" s="2"/>
      <c r="K30674" s="2"/>
    </row>
    <row r="30675" spans="4:11">
      <c r="D30675" s="1"/>
      <c r="E30675" s="1"/>
      <c r="F30675" s="1"/>
      <c r="G30675" s="1"/>
      <c r="J30675" s="2"/>
      <c r="K30675" s="2"/>
    </row>
    <row r="30676" spans="4:11">
      <c r="D30676" s="1"/>
      <c r="E30676" s="1"/>
      <c r="F30676" s="1"/>
      <c r="G30676" s="1"/>
      <c r="J30676" s="2"/>
      <c r="K30676" s="2"/>
    </row>
    <row r="30677" spans="4:11">
      <c r="D30677" s="1"/>
      <c r="E30677" s="1"/>
      <c r="F30677" s="1"/>
      <c r="G30677" s="1"/>
      <c r="J30677" s="2"/>
      <c r="K30677" s="2"/>
    </row>
    <row r="30678" spans="4:11">
      <c r="D30678" s="1"/>
      <c r="E30678" s="1"/>
      <c r="F30678" s="1"/>
      <c r="G30678" s="1"/>
      <c r="J30678" s="2"/>
      <c r="K30678" s="2"/>
    </row>
    <row r="30679" spans="4:11">
      <c r="D30679" s="1"/>
      <c r="E30679" s="1"/>
      <c r="F30679" s="1"/>
      <c r="G30679" s="1"/>
      <c r="J30679" s="2"/>
      <c r="K30679" s="2"/>
    </row>
    <row r="30680" spans="4:11">
      <c r="D30680" s="1"/>
      <c r="E30680" s="1"/>
      <c r="F30680" s="1"/>
      <c r="G30680" s="1"/>
      <c r="J30680" s="2"/>
      <c r="K30680" s="2"/>
    </row>
    <row r="30681" spans="4:11">
      <c r="D30681" s="1"/>
      <c r="E30681" s="1"/>
      <c r="F30681" s="1"/>
      <c r="G30681" s="1"/>
      <c r="J30681" s="2"/>
      <c r="K30681" s="2"/>
    </row>
    <row r="30682" spans="4:11">
      <c r="D30682" s="1"/>
      <c r="E30682" s="1"/>
      <c r="F30682" s="1"/>
      <c r="G30682" s="1"/>
      <c r="J30682" s="2"/>
      <c r="K30682" s="2"/>
    </row>
    <row r="30683" spans="4:11">
      <c r="D30683" s="1"/>
      <c r="E30683" s="1"/>
      <c r="F30683" s="1"/>
      <c r="G30683" s="1"/>
      <c r="J30683" s="2"/>
      <c r="K30683" s="2"/>
    </row>
    <row r="30684" spans="4:11">
      <c r="D30684" s="1"/>
      <c r="E30684" s="1"/>
      <c r="F30684" s="1"/>
      <c r="G30684" s="1"/>
      <c r="J30684" s="2"/>
      <c r="K30684" s="2"/>
    </row>
    <row r="30685" spans="4:11">
      <c r="D30685" s="1"/>
      <c r="E30685" s="1"/>
      <c r="F30685" s="1"/>
      <c r="G30685" s="1"/>
      <c r="J30685" s="2"/>
      <c r="K30685" s="2"/>
    </row>
    <row r="30686" spans="4:11">
      <c r="D30686" s="1"/>
      <c r="E30686" s="1"/>
      <c r="F30686" s="1"/>
      <c r="G30686" s="1"/>
      <c r="J30686" s="2"/>
      <c r="K30686" s="2"/>
    </row>
    <row r="30687" spans="4:11">
      <c r="D30687" s="1"/>
      <c r="E30687" s="1"/>
      <c r="F30687" s="1"/>
      <c r="G30687" s="1"/>
      <c r="J30687" s="2"/>
      <c r="K30687" s="2"/>
    </row>
    <row r="30688" spans="4:11">
      <c r="D30688" s="1"/>
      <c r="E30688" s="1"/>
      <c r="F30688" s="1"/>
      <c r="G30688" s="1"/>
      <c r="J30688" s="2"/>
      <c r="K30688" s="2"/>
    </row>
    <row r="30689" spans="4:11">
      <c r="D30689" s="1"/>
      <c r="E30689" s="1"/>
      <c r="F30689" s="1"/>
      <c r="G30689" s="1"/>
      <c r="J30689" s="2"/>
      <c r="K30689" s="2"/>
    </row>
    <row r="30690" spans="4:11">
      <c r="D30690" s="1"/>
      <c r="E30690" s="1"/>
      <c r="F30690" s="1"/>
      <c r="G30690" s="1"/>
      <c r="J30690" s="2"/>
      <c r="K30690" s="2"/>
    </row>
    <row r="30691" spans="4:11">
      <c r="D30691" s="1"/>
      <c r="E30691" s="1"/>
      <c r="F30691" s="1"/>
      <c r="G30691" s="1"/>
      <c r="J30691" s="2"/>
      <c r="K30691" s="2"/>
    </row>
    <row r="30692" spans="4:11">
      <c r="D30692" s="1"/>
      <c r="E30692" s="1"/>
      <c r="F30692" s="1"/>
      <c r="G30692" s="1"/>
      <c r="J30692" s="2"/>
      <c r="K30692" s="2"/>
    </row>
    <row r="30693" spans="4:11">
      <c r="D30693" s="1"/>
      <c r="E30693" s="1"/>
      <c r="F30693" s="1"/>
      <c r="G30693" s="1"/>
      <c r="J30693" s="2"/>
      <c r="K30693" s="2"/>
    </row>
    <row r="30694" spans="4:11">
      <c r="D30694" s="1"/>
      <c r="E30694" s="1"/>
      <c r="F30694" s="1"/>
      <c r="G30694" s="1"/>
      <c r="J30694" s="2"/>
      <c r="K30694" s="2"/>
    </row>
    <row r="30695" spans="4:11">
      <c r="D30695" s="1"/>
      <c r="E30695" s="1"/>
      <c r="F30695" s="1"/>
      <c r="G30695" s="1"/>
      <c r="J30695" s="2"/>
      <c r="K30695" s="2"/>
    </row>
    <row r="30696" spans="4:11">
      <c r="D30696" s="1"/>
      <c r="E30696" s="1"/>
      <c r="F30696" s="1"/>
      <c r="G30696" s="1"/>
      <c r="J30696" s="2"/>
      <c r="K30696" s="2"/>
    </row>
    <row r="30697" spans="4:11">
      <c r="D30697" s="1"/>
      <c r="E30697" s="1"/>
      <c r="F30697" s="1"/>
      <c r="G30697" s="1"/>
      <c r="J30697" s="2"/>
      <c r="K30697" s="2"/>
    </row>
    <row r="30698" spans="4:11">
      <c r="D30698" s="1"/>
      <c r="E30698" s="1"/>
      <c r="F30698" s="1"/>
      <c r="G30698" s="1"/>
      <c r="J30698" s="2"/>
      <c r="K30698" s="2"/>
    </row>
    <row r="30699" spans="4:11">
      <c r="D30699" s="1"/>
      <c r="E30699" s="1"/>
      <c r="F30699" s="1"/>
      <c r="G30699" s="1"/>
      <c r="J30699" s="2"/>
      <c r="K30699" s="2"/>
    </row>
    <row r="30700" spans="4:11">
      <c r="D30700" s="1"/>
      <c r="E30700" s="1"/>
      <c r="F30700" s="1"/>
      <c r="G30700" s="1"/>
      <c r="J30700" s="2"/>
      <c r="K30700" s="2"/>
    </row>
    <row r="30701" spans="4:11">
      <c r="D30701" s="1"/>
      <c r="E30701" s="1"/>
      <c r="F30701" s="1"/>
      <c r="G30701" s="1"/>
      <c r="J30701" s="2"/>
      <c r="K30701" s="2"/>
    </row>
    <row r="30702" spans="4:11">
      <c r="D30702" s="1"/>
      <c r="E30702" s="1"/>
      <c r="F30702" s="1"/>
      <c r="G30702" s="1"/>
      <c r="J30702" s="2"/>
      <c r="K30702" s="2"/>
    </row>
    <row r="30703" spans="4:11">
      <c r="D30703" s="1"/>
      <c r="E30703" s="1"/>
      <c r="F30703" s="1"/>
      <c r="G30703" s="1"/>
      <c r="J30703" s="2"/>
      <c r="K30703" s="2"/>
    </row>
    <row r="30704" spans="4:11">
      <c r="D30704" s="1"/>
      <c r="E30704" s="1"/>
      <c r="F30704" s="1"/>
      <c r="G30704" s="1"/>
      <c r="J30704" s="2"/>
      <c r="K30704" s="2"/>
    </row>
    <row r="30705" spans="4:11">
      <c r="D30705" s="1"/>
      <c r="E30705" s="1"/>
      <c r="F30705" s="1"/>
      <c r="G30705" s="1"/>
      <c r="J30705" s="2"/>
      <c r="K30705" s="2"/>
    </row>
    <row r="30706" spans="4:11">
      <c r="D30706" s="1"/>
      <c r="E30706" s="1"/>
      <c r="F30706" s="1"/>
      <c r="G30706" s="1"/>
      <c r="J30706" s="2"/>
      <c r="K30706" s="2"/>
    </row>
    <row r="30707" spans="4:11">
      <c r="D30707" s="1"/>
      <c r="E30707" s="1"/>
      <c r="F30707" s="1"/>
      <c r="G30707" s="1"/>
      <c r="J30707" s="2"/>
      <c r="K30707" s="2"/>
    </row>
    <row r="30708" spans="4:11">
      <c r="D30708" s="1"/>
      <c r="E30708" s="1"/>
      <c r="F30708" s="1"/>
      <c r="G30708" s="1"/>
      <c r="J30708" s="2"/>
      <c r="K30708" s="2"/>
    </row>
    <row r="30709" spans="4:11">
      <c r="D30709" s="1"/>
      <c r="E30709" s="1"/>
      <c r="F30709" s="1"/>
      <c r="G30709" s="1"/>
      <c r="J30709" s="2"/>
      <c r="K30709" s="2"/>
    </row>
    <row r="30710" spans="4:11">
      <c r="D30710" s="1"/>
      <c r="E30710" s="1"/>
      <c r="F30710" s="1"/>
      <c r="G30710" s="1"/>
      <c r="J30710" s="2"/>
      <c r="K30710" s="2"/>
    </row>
    <row r="30711" spans="4:11">
      <c r="D30711" s="1"/>
      <c r="E30711" s="1"/>
      <c r="F30711" s="1"/>
      <c r="G30711" s="1"/>
      <c r="J30711" s="2"/>
      <c r="K30711" s="2"/>
    </row>
    <row r="30712" spans="4:11">
      <c r="D30712" s="1"/>
      <c r="E30712" s="1"/>
      <c r="F30712" s="1"/>
      <c r="G30712" s="1"/>
      <c r="J30712" s="2"/>
      <c r="K30712" s="2"/>
    </row>
    <row r="30713" spans="4:11">
      <c r="D30713" s="1"/>
      <c r="E30713" s="1"/>
      <c r="F30713" s="1"/>
      <c r="G30713" s="1"/>
      <c r="J30713" s="2"/>
      <c r="K30713" s="2"/>
    </row>
    <row r="30714" spans="4:11">
      <c r="D30714" s="1"/>
      <c r="E30714" s="1"/>
      <c r="F30714" s="1"/>
      <c r="G30714" s="1"/>
      <c r="J30714" s="2"/>
      <c r="K30714" s="2"/>
    </row>
    <row r="30715" spans="4:11">
      <c r="D30715" s="1"/>
      <c r="E30715" s="1"/>
      <c r="F30715" s="1"/>
      <c r="G30715" s="1"/>
      <c r="J30715" s="2"/>
      <c r="K30715" s="2"/>
    </row>
    <row r="30716" spans="4:11">
      <c r="D30716" s="1"/>
      <c r="E30716" s="1"/>
      <c r="F30716" s="1"/>
      <c r="G30716" s="1"/>
      <c r="J30716" s="2"/>
      <c r="K30716" s="2"/>
    </row>
    <row r="30717" spans="4:11">
      <c r="D30717" s="1"/>
      <c r="E30717" s="1"/>
      <c r="F30717" s="1"/>
      <c r="G30717" s="1"/>
      <c r="J30717" s="2"/>
      <c r="K30717" s="2"/>
    </row>
    <row r="30718" spans="4:11">
      <c r="D30718" s="1"/>
      <c r="E30718" s="1"/>
      <c r="F30718" s="1"/>
      <c r="G30718" s="1"/>
      <c r="J30718" s="2"/>
      <c r="K30718" s="2"/>
    </row>
    <row r="30719" spans="4:11">
      <c r="D30719" s="1"/>
      <c r="E30719" s="1"/>
      <c r="F30719" s="1"/>
      <c r="G30719" s="1"/>
      <c r="J30719" s="2"/>
      <c r="K30719" s="2"/>
    </row>
    <row r="30720" spans="4:11">
      <c r="D30720" s="1"/>
      <c r="E30720" s="1"/>
      <c r="F30720" s="1"/>
      <c r="G30720" s="1"/>
      <c r="J30720" s="2"/>
      <c r="K30720" s="2"/>
    </row>
    <row r="30721" spans="4:11">
      <c r="D30721" s="1"/>
      <c r="E30721" s="1"/>
      <c r="F30721" s="1"/>
      <c r="G30721" s="1"/>
      <c r="J30721" s="2"/>
      <c r="K30721" s="2"/>
    </row>
    <row r="30722" spans="4:11">
      <c r="D30722" s="1"/>
      <c r="E30722" s="1"/>
      <c r="F30722" s="1"/>
      <c r="G30722" s="1"/>
      <c r="J30722" s="2"/>
      <c r="K30722" s="2"/>
    </row>
    <row r="30723" spans="4:11">
      <c r="D30723" s="1"/>
      <c r="E30723" s="1"/>
      <c r="F30723" s="1"/>
      <c r="G30723" s="1"/>
      <c r="J30723" s="2"/>
      <c r="K30723" s="2"/>
    </row>
    <row r="30724" spans="4:11">
      <c r="D30724" s="1"/>
      <c r="E30724" s="1"/>
      <c r="F30724" s="1"/>
      <c r="G30724" s="1"/>
      <c r="J30724" s="2"/>
      <c r="K30724" s="2"/>
    </row>
    <row r="30725" spans="4:11">
      <c r="D30725" s="1"/>
      <c r="E30725" s="1"/>
      <c r="F30725" s="1"/>
      <c r="G30725" s="1"/>
      <c r="J30725" s="2"/>
      <c r="K30725" s="2"/>
    </row>
    <row r="30726" spans="4:11">
      <c r="D30726" s="1"/>
      <c r="E30726" s="1"/>
      <c r="F30726" s="1"/>
      <c r="G30726" s="1"/>
      <c r="J30726" s="2"/>
      <c r="K30726" s="2"/>
    </row>
    <row r="30727" spans="4:11">
      <c r="D30727" s="1"/>
      <c r="E30727" s="1"/>
      <c r="F30727" s="1"/>
      <c r="G30727" s="1"/>
      <c r="J30727" s="2"/>
      <c r="K30727" s="2"/>
    </row>
    <row r="30728" spans="4:11">
      <c r="D30728" s="1"/>
      <c r="E30728" s="1"/>
      <c r="F30728" s="1"/>
      <c r="G30728" s="1"/>
      <c r="J30728" s="2"/>
      <c r="K30728" s="2"/>
    </row>
    <row r="30729" spans="4:11">
      <c r="D30729" s="1"/>
      <c r="E30729" s="1"/>
      <c r="F30729" s="1"/>
      <c r="G30729" s="1"/>
      <c r="J30729" s="2"/>
      <c r="K30729" s="2"/>
    </row>
    <row r="30730" spans="4:11">
      <c r="D30730" s="1"/>
      <c r="E30730" s="1"/>
      <c r="F30730" s="1"/>
      <c r="G30730" s="1"/>
      <c r="J30730" s="2"/>
      <c r="K30730" s="2"/>
    </row>
    <row r="30731" spans="4:11">
      <c r="D30731" s="1"/>
      <c r="E30731" s="1"/>
      <c r="F30731" s="1"/>
      <c r="G30731" s="1"/>
      <c r="J30731" s="2"/>
      <c r="K30731" s="2"/>
    </row>
    <row r="30732" spans="4:11">
      <c r="D30732" s="1"/>
      <c r="E30732" s="1"/>
      <c r="F30732" s="1"/>
      <c r="G30732" s="1"/>
      <c r="J30732" s="2"/>
      <c r="K30732" s="2"/>
    </row>
    <row r="30733" spans="4:11">
      <c r="D30733" s="1"/>
      <c r="E30733" s="1"/>
      <c r="F30733" s="1"/>
      <c r="G30733" s="1"/>
      <c r="J30733" s="2"/>
      <c r="K30733" s="2"/>
    </row>
    <row r="30734" spans="4:11">
      <c r="D30734" s="1"/>
      <c r="E30734" s="1"/>
      <c r="F30734" s="1"/>
      <c r="G30734" s="1"/>
      <c r="J30734" s="2"/>
      <c r="K30734" s="2"/>
    </row>
    <row r="30735" spans="4:11">
      <c r="D30735" s="1"/>
      <c r="E30735" s="1"/>
      <c r="F30735" s="1"/>
      <c r="G30735" s="1"/>
      <c r="J30735" s="2"/>
      <c r="K30735" s="2"/>
    </row>
    <row r="30736" spans="4:11">
      <c r="D30736" s="1"/>
      <c r="E30736" s="1"/>
      <c r="F30736" s="1"/>
      <c r="G30736" s="1"/>
      <c r="J30736" s="2"/>
      <c r="K30736" s="2"/>
    </row>
    <row r="30737" spans="4:11">
      <c r="D30737" s="1"/>
      <c r="E30737" s="1"/>
      <c r="F30737" s="1"/>
      <c r="G30737" s="1"/>
      <c r="J30737" s="2"/>
      <c r="K30737" s="2"/>
    </row>
    <row r="30738" spans="4:11">
      <c r="D30738" s="1"/>
      <c r="E30738" s="1"/>
      <c r="F30738" s="1"/>
      <c r="G30738" s="1"/>
      <c r="J30738" s="2"/>
      <c r="K30738" s="2"/>
    </row>
    <row r="30739" spans="4:11">
      <c r="D30739" s="1"/>
      <c r="E30739" s="1"/>
      <c r="F30739" s="1"/>
      <c r="G30739" s="1"/>
      <c r="J30739" s="2"/>
      <c r="K30739" s="2"/>
    </row>
    <row r="30740" spans="4:11">
      <c r="D30740" s="1"/>
      <c r="E30740" s="1"/>
      <c r="F30740" s="1"/>
      <c r="G30740" s="1"/>
      <c r="J30740" s="2"/>
      <c r="K30740" s="2"/>
    </row>
    <row r="30741" spans="4:11">
      <c r="D30741" s="1"/>
      <c r="E30741" s="1"/>
      <c r="F30741" s="1"/>
      <c r="G30741" s="1"/>
      <c r="J30741" s="2"/>
      <c r="K30741" s="2"/>
    </row>
    <row r="30742" spans="4:11">
      <c r="D30742" s="1"/>
      <c r="E30742" s="1"/>
      <c r="F30742" s="1"/>
      <c r="G30742" s="1"/>
      <c r="J30742" s="2"/>
      <c r="K30742" s="2"/>
    </row>
    <row r="30743" spans="4:11">
      <c r="D30743" s="1"/>
      <c r="E30743" s="1"/>
      <c r="F30743" s="1"/>
      <c r="G30743" s="1"/>
      <c r="J30743" s="2"/>
      <c r="K30743" s="2"/>
    </row>
    <row r="30744" spans="4:11">
      <c r="D30744" s="1"/>
      <c r="E30744" s="1"/>
      <c r="F30744" s="1"/>
      <c r="G30744" s="1"/>
      <c r="J30744" s="2"/>
      <c r="K30744" s="2"/>
    </row>
    <row r="30745" spans="4:11">
      <c r="D30745" s="1"/>
      <c r="E30745" s="1"/>
      <c r="F30745" s="1"/>
      <c r="G30745" s="1"/>
      <c r="J30745" s="2"/>
      <c r="K30745" s="2"/>
    </row>
    <row r="30746" spans="4:11">
      <c r="D30746" s="1"/>
      <c r="E30746" s="1"/>
      <c r="F30746" s="1"/>
      <c r="G30746" s="1"/>
      <c r="J30746" s="2"/>
      <c r="K30746" s="2"/>
    </row>
    <row r="30747" spans="4:11">
      <c r="D30747" s="1"/>
      <c r="E30747" s="1"/>
      <c r="F30747" s="1"/>
      <c r="G30747" s="1"/>
      <c r="J30747" s="2"/>
      <c r="K30747" s="2"/>
    </row>
    <row r="30748" spans="4:11">
      <c r="D30748" s="1"/>
      <c r="E30748" s="1"/>
      <c r="F30748" s="1"/>
      <c r="G30748" s="1"/>
      <c r="J30748" s="2"/>
      <c r="K30748" s="2"/>
    </row>
    <row r="30749" spans="4:11">
      <c r="D30749" s="1"/>
      <c r="E30749" s="1"/>
      <c r="F30749" s="1"/>
      <c r="G30749" s="1"/>
      <c r="J30749" s="2"/>
      <c r="K30749" s="2"/>
    </row>
    <row r="30750" spans="4:11">
      <c r="D30750" s="1"/>
      <c r="E30750" s="1"/>
      <c r="F30750" s="1"/>
      <c r="G30750" s="1"/>
      <c r="J30750" s="2"/>
      <c r="K30750" s="2"/>
    </row>
    <row r="30751" spans="4:11">
      <c r="D30751" s="1"/>
      <c r="E30751" s="1"/>
      <c r="F30751" s="1"/>
      <c r="G30751" s="1"/>
      <c r="J30751" s="2"/>
      <c r="K30751" s="2"/>
    </row>
    <row r="30752" spans="4:11">
      <c r="D30752" s="1"/>
      <c r="E30752" s="1"/>
      <c r="F30752" s="1"/>
      <c r="G30752" s="1"/>
      <c r="J30752" s="2"/>
      <c r="K30752" s="2"/>
    </row>
    <row r="30753" spans="4:11">
      <c r="D30753" s="1"/>
      <c r="E30753" s="1"/>
      <c r="F30753" s="1"/>
      <c r="G30753" s="1"/>
      <c r="J30753" s="2"/>
      <c r="K30753" s="2"/>
    </row>
    <row r="30754" spans="4:11">
      <c r="D30754" s="1"/>
      <c r="E30754" s="1"/>
      <c r="F30754" s="1"/>
      <c r="G30754" s="1"/>
      <c r="J30754" s="2"/>
      <c r="K30754" s="2"/>
    </row>
    <row r="30755" spans="4:11">
      <c r="D30755" s="1"/>
      <c r="E30755" s="1"/>
      <c r="F30755" s="1"/>
      <c r="G30755" s="1"/>
      <c r="J30755" s="2"/>
      <c r="K30755" s="2"/>
    </row>
    <row r="30756" spans="4:11">
      <c r="D30756" s="1"/>
      <c r="E30756" s="1"/>
      <c r="F30756" s="1"/>
      <c r="G30756" s="1"/>
      <c r="J30756" s="2"/>
      <c r="K30756" s="2"/>
    </row>
    <row r="30757" spans="4:11">
      <c r="D30757" s="1"/>
      <c r="E30757" s="1"/>
      <c r="F30757" s="1"/>
      <c r="G30757" s="1"/>
      <c r="J30757" s="2"/>
      <c r="K30757" s="2"/>
    </row>
    <row r="30758" spans="4:11">
      <c r="D30758" s="1"/>
      <c r="E30758" s="1"/>
      <c r="F30758" s="1"/>
      <c r="G30758" s="1"/>
      <c r="J30758" s="2"/>
      <c r="K30758" s="2"/>
    </row>
    <row r="30759" spans="4:11">
      <c r="D30759" s="1"/>
      <c r="E30759" s="1"/>
      <c r="F30759" s="1"/>
      <c r="G30759" s="1"/>
      <c r="J30759" s="2"/>
      <c r="K30759" s="2"/>
    </row>
    <row r="30760" spans="4:11">
      <c r="D30760" s="1"/>
      <c r="E30760" s="1"/>
      <c r="F30760" s="1"/>
      <c r="G30760" s="1"/>
      <c r="J30760" s="2"/>
      <c r="K30760" s="2"/>
    </row>
    <row r="30761" spans="4:11">
      <c r="D30761" s="1"/>
      <c r="E30761" s="1"/>
      <c r="F30761" s="1"/>
      <c r="G30761" s="1"/>
      <c r="J30761" s="2"/>
      <c r="K30761" s="2"/>
    </row>
    <row r="30762" spans="4:11">
      <c r="D30762" s="1"/>
      <c r="E30762" s="1"/>
      <c r="F30762" s="1"/>
      <c r="G30762" s="1"/>
      <c r="J30762" s="2"/>
      <c r="K30762" s="2"/>
    </row>
    <row r="30763" spans="4:11">
      <c r="D30763" s="1"/>
      <c r="E30763" s="1"/>
      <c r="F30763" s="1"/>
      <c r="G30763" s="1"/>
      <c r="J30763" s="2"/>
      <c r="K30763" s="2"/>
    </row>
    <row r="30764" spans="4:11">
      <c r="D30764" s="1"/>
      <c r="E30764" s="1"/>
      <c r="F30764" s="1"/>
      <c r="G30764" s="1"/>
      <c r="J30764" s="2"/>
      <c r="K30764" s="2"/>
    </row>
    <row r="30765" spans="4:11">
      <c r="D30765" s="1"/>
      <c r="E30765" s="1"/>
      <c r="F30765" s="1"/>
      <c r="G30765" s="1"/>
      <c r="J30765" s="2"/>
      <c r="K30765" s="2"/>
    </row>
    <row r="30766" spans="4:11">
      <c r="D30766" s="1"/>
      <c r="E30766" s="1"/>
      <c r="F30766" s="1"/>
      <c r="G30766" s="1"/>
      <c r="J30766" s="2"/>
      <c r="K30766" s="2"/>
    </row>
    <row r="30767" spans="4:11">
      <c r="D30767" s="1"/>
      <c r="E30767" s="1"/>
      <c r="F30767" s="1"/>
      <c r="G30767" s="1"/>
      <c r="J30767" s="2"/>
      <c r="K30767" s="2"/>
    </row>
    <row r="30768" spans="4:11">
      <c r="D30768" s="1"/>
      <c r="E30768" s="1"/>
      <c r="F30768" s="1"/>
      <c r="G30768" s="1"/>
      <c r="J30768" s="2"/>
      <c r="K30768" s="2"/>
    </row>
    <row r="30769" spans="4:11">
      <c r="D30769" s="1"/>
      <c r="E30769" s="1"/>
      <c r="F30769" s="1"/>
      <c r="G30769" s="1"/>
      <c r="J30769" s="2"/>
      <c r="K30769" s="2"/>
    </row>
    <row r="30770" spans="4:11">
      <c r="D30770" s="1"/>
      <c r="E30770" s="1"/>
      <c r="F30770" s="1"/>
      <c r="G30770" s="1"/>
      <c r="J30770" s="2"/>
      <c r="K30770" s="2"/>
    </row>
    <row r="30771" spans="4:11">
      <c r="D30771" s="1"/>
      <c r="E30771" s="1"/>
      <c r="F30771" s="1"/>
      <c r="G30771" s="1"/>
      <c r="J30771" s="2"/>
      <c r="K30771" s="2"/>
    </row>
    <row r="30772" spans="4:11">
      <c r="D30772" s="1"/>
      <c r="E30772" s="1"/>
      <c r="F30772" s="1"/>
      <c r="G30772" s="1"/>
      <c r="J30772" s="2"/>
      <c r="K30772" s="2"/>
    </row>
    <row r="30773" spans="4:11">
      <c r="D30773" s="1"/>
      <c r="E30773" s="1"/>
      <c r="F30773" s="1"/>
      <c r="G30773" s="1"/>
      <c r="J30773" s="2"/>
      <c r="K30773" s="2"/>
    </row>
    <row r="30774" spans="4:11">
      <c r="D30774" s="1"/>
      <c r="E30774" s="1"/>
      <c r="F30774" s="1"/>
      <c r="G30774" s="1"/>
      <c r="J30774" s="2"/>
      <c r="K30774" s="2"/>
    </row>
    <row r="30775" spans="4:11">
      <c r="D30775" s="1"/>
      <c r="E30775" s="1"/>
      <c r="F30775" s="1"/>
      <c r="G30775" s="1"/>
      <c r="J30775" s="2"/>
      <c r="K30775" s="2"/>
    </row>
    <row r="30776" spans="4:11">
      <c r="D30776" s="1"/>
      <c r="E30776" s="1"/>
      <c r="F30776" s="1"/>
      <c r="G30776" s="1"/>
      <c r="J30776" s="2"/>
      <c r="K30776" s="2"/>
    </row>
    <row r="30777" spans="4:11">
      <c r="D30777" s="1"/>
      <c r="E30777" s="1"/>
      <c r="F30777" s="1"/>
      <c r="G30777" s="1"/>
      <c r="J30777" s="2"/>
      <c r="K30777" s="2"/>
    </row>
    <row r="30778" spans="4:11">
      <c r="D30778" s="1"/>
      <c r="E30778" s="1"/>
      <c r="F30778" s="1"/>
      <c r="G30778" s="1"/>
      <c r="J30778" s="2"/>
      <c r="K30778" s="2"/>
    </row>
    <row r="30779" spans="4:11">
      <c r="D30779" s="1"/>
      <c r="E30779" s="1"/>
      <c r="F30779" s="1"/>
      <c r="G30779" s="1"/>
      <c r="J30779" s="2"/>
      <c r="K30779" s="2"/>
    </row>
    <row r="30780" spans="4:11">
      <c r="D30780" s="1"/>
      <c r="E30780" s="1"/>
      <c r="F30780" s="1"/>
      <c r="G30780" s="1"/>
      <c r="J30780" s="2"/>
      <c r="K30780" s="2"/>
    </row>
    <row r="30781" spans="4:11">
      <c r="D30781" s="1"/>
      <c r="E30781" s="1"/>
      <c r="F30781" s="1"/>
      <c r="G30781" s="1"/>
      <c r="J30781" s="2"/>
      <c r="K30781" s="2"/>
    </row>
    <row r="30782" spans="4:11">
      <c r="D30782" s="1"/>
      <c r="E30782" s="1"/>
      <c r="F30782" s="1"/>
      <c r="G30782" s="1"/>
      <c r="J30782" s="2"/>
      <c r="K30782" s="2"/>
    </row>
    <row r="30783" spans="4:11">
      <c r="D30783" s="1"/>
      <c r="E30783" s="1"/>
      <c r="F30783" s="1"/>
      <c r="G30783" s="1"/>
      <c r="J30783" s="2"/>
      <c r="K30783" s="2"/>
    </row>
    <row r="30784" spans="4:11">
      <c r="D30784" s="1"/>
      <c r="E30784" s="1"/>
      <c r="F30784" s="1"/>
      <c r="G30784" s="1"/>
      <c r="J30784" s="2"/>
      <c r="K30784" s="2"/>
    </row>
    <row r="30785" spans="4:11">
      <c r="D30785" s="1"/>
      <c r="E30785" s="1"/>
      <c r="F30785" s="1"/>
      <c r="G30785" s="1"/>
      <c r="J30785" s="2"/>
      <c r="K30785" s="2"/>
    </row>
    <row r="30786" spans="4:11">
      <c r="D30786" s="1"/>
      <c r="E30786" s="1"/>
      <c r="F30786" s="1"/>
      <c r="G30786" s="1"/>
      <c r="J30786" s="2"/>
      <c r="K30786" s="2"/>
    </row>
    <row r="30787" spans="4:11">
      <c r="D30787" s="1"/>
      <c r="E30787" s="1"/>
      <c r="F30787" s="1"/>
      <c r="G30787" s="1"/>
      <c r="J30787" s="2"/>
      <c r="K30787" s="2"/>
    </row>
    <row r="30788" spans="4:11">
      <c r="D30788" s="1"/>
      <c r="E30788" s="1"/>
      <c r="F30788" s="1"/>
      <c r="G30788" s="1"/>
      <c r="J30788" s="2"/>
      <c r="K30788" s="2"/>
    </row>
    <row r="30789" spans="4:11">
      <c r="D30789" s="1"/>
      <c r="E30789" s="1"/>
      <c r="F30789" s="1"/>
      <c r="G30789" s="1"/>
      <c r="J30789" s="2"/>
      <c r="K30789" s="2"/>
    </row>
    <row r="30790" spans="4:11">
      <c r="D30790" s="1"/>
      <c r="E30790" s="1"/>
      <c r="F30790" s="1"/>
      <c r="G30790" s="1"/>
      <c r="J30790" s="2"/>
      <c r="K30790" s="2"/>
    </row>
    <row r="30791" spans="4:11">
      <c r="D30791" s="1"/>
      <c r="E30791" s="1"/>
      <c r="F30791" s="1"/>
      <c r="G30791" s="1"/>
      <c r="J30791" s="2"/>
      <c r="K30791" s="2"/>
    </row>
    <row r="30792" spans="4:11">
      <c r="D30792" s="1"/>
      <c r="E30792" s="1"/>
      <c r="F30792" s="1"/>
      <c r="G30792" s="1"/>
      <c r="J30792" s="2"/>
      <c r="K30792" s="2"/>
    </row>
    <row r="30793" spans="4:11">
      <c r="D30793" s="1"/>
      <c r="E30793" s="1"/>
      <c r="F30793" s="1"/>
      <c r="G30793" s="1"/>
      <c r="J30793" s="2"/>
      <c r="K30793" s="2"/>
    </row>
    <row r="30794" spans="4:11">
      <c r="D30794" s="1"/>
      <c r="E30794" s="1"/>
      <c r="F30794" s="1"/>
      <c r="G30794" s="1"/>
      <c r="J30794" s="2"/>
      <c r="K30794" s="2"/>
    </row>
    <row r="30795" spans="4:11">
      <c r="D30795" s="1"/>
      <c r="E30795" s="1"/>
      <c r="F30795" s="1"/>
      <c r="G30795" s="1"/>
      <c r="J30795" s="2"/>
      <c r="K30795" s="2"/>
    </row>
    <row r="30796" spans="4:11">
      <c r="D30796" s="1"/>
      <c r="E30796" s="1"/>
      <c r="F30796" s="1"/>
      <c r="G30796" s="1"/>
      <c r="J30796" s="2"/>
      <c r="K30796" s="2"/>
    </row>
    <row r="30797" spans="4:11">
      <c r="D30797" s="1"/>
      <c r="E30797" s="1"/>
      <c r="F30797" s="1"/>
      <c r="G30797" s="1"/>
      <c r="J30797" s="2"/>
      <c r="K30797" s="2"/>
    </row>
    <row r="30798" spans="4:11">
      <c r="D30798" s="1"/>
      <c r="E30798" s="1"/>
      <c r="F30798" s="1"/>
      <c r="G30798" s="1"/>
      <c r="J30798" s="2"/>
      <c r="K30798" s="2"/>
    </row>
    <row r="30799" spans="4:11">
      <c r="D30799" s="1"/>
      <c r="E30799" s="1"/>
      <c r="F30799" s="1"/>
      <c r="G30799" s="1"/>
      <c r="J30799" s="2"/>
      <c r="K30799" s="2"/>
    </row>
    <row r="30800" spans="4:11">
      <c r="D30800" s="1"/>
      <c r="E30800" s="1"/>
      <c r="F30800" s="1"/>
      <c r="G30800" s="1"/>
      <c r="J30800" s="2"/>
      <c r="K30800" s="2"/>
    </row>
    <row r="30801" spans="4:11">
      <c r="D30801" s="1"/>
      <c r="E30801" s="1"/>
      <c r="F30801" s="1"/>
      <c r="G30801" s="1"/>
      <c r="J30801" s="2"/>
      <c r="K30801" s="2"/>
    </row>
    <row r="30802" spans="4:11">
      <c r="D30802" s="1"/>
      <c r="E30802" s="1"/>
      <c r="F30802" s="1"/>
      <c r="G30802" s="1"/>
      <c r="J30802" s="2"/>
      <c r="K30802" s="2"/>
    </row>
    <row r="30803" spans="4:11">
      <c r="D30803" s="1"/>
      <c r="E30803" s="1"/>
      <c r="F30803" s="1"/>
      <c r="G30803" s="1"/>
      <c r="J30803" s="2"/>
      <c r="K30803" s="2"/>
    </row>
    <row r="30804" spans="4:11">
      <c r="D30804" s="1"/>
      <c r="E30804" s="1"/>
      <c r="F30804" s="1"/>
      <c r="G30804" s="1"/>
      <c r="J30804" s="2"/>
      <c r="K30804" s="2"/>
    </row>
    <row r="30805" spans="4:11">
      <c r="D30805" s="1"/>
      <c r="E30805" s="1"/>
      <c r="F30805" s="1"/>
      <c r="G30805" s="1"/>
      <c r="J30805" s="2"/>
      <c r="K30805" s="2"/>
    </row>
    <row r="30806" spans="4:11">
      <c r="D30806" s="1"/>
      <c r="E30806" s="1"/>
      <c r="F30806" s="1"/>
      <c r="G30806" s="1"/>
      <c r="J30806" s="2"/>
      <c r="K30806" s="2"/>
    </row>
    <row r="30807" spans="4:11">
      <c r="D30807" s="1"/>
      <c r="E30807" s="1"/>
      <c r="F30807" s="1"/>
      <c r="G30807" s="1"/>
      <c r="J30807" s="2"/>
      <c r="K30807" s="2"/>
    </row>
    <row r="30808" spans="4:11">
      <c r="D30808" s="1"/>
      <c r="E30808" s="1"/>
      <c r="F30808" s="1"/>
      <c r="G30808" s="1"/>
      <c r="J30808" s="2"/>
      <c r="K30808" s="2"/>
    </row>
    <row r="30809" spans="4:11">
      <c r="D30809" s="1"/>
      <c r="E30809" s="1"/>
      <c r="F30809" s="1"/>
      <c r="G30809" s="1"/>
      <c r="J30809" s="2"/>
      <c r="K30809" s="2"/>
    </row>
    <row r="30810" spans="4:11">
      <c r="D30810" s="1"/>
      <c r="E30810" s="1"/>
      <c r="F30810" s="1"/>
      <c r="G30810" s="1"/>
      <c r="J30810" s="2"/>
      <c r="K30810" s="2"/>
    </row>
    <row r="30811" spans="4:11">
      <c r="D30811" s="1"/>
      <c r="E30811" s="1"/>
      <c r="F30811" s="1"/>
      <c r="G30811" s="1"/>
      <c r="J30811" s="2"/>
      <c r="K30811" s="2"/>
    </row>
    <row r="30812" spans="4:11">
      <c r="D30812" s="1"/>
      <c r="E30812" s="1"/>
      <c r="F30812" s="1"/>
      <c r="G30812" s="1"/>
      <c r="J30812" s="2"/>
      <c r="K30812" s="2"/>
    </row>
    <row r="30813" spans="4:11">
      <c r="D30813" s="1"/>
      <c r="E30813" s="1"/>
      <c r="F30813" s="1"/>
      <c r="G30813" s="1"/>
      <c r="J30813" s="2"/>
      <c r="K30813" s="2"/>
    </row>
    <row r="30814" spans="4:11">
      <c r="D30814" s="1"/>
      <c r="E30814" s="1"/>
      <c r="F30814" s="1"/>
      <c r="G30814" s="1"/>
      <c r="J30814" s="2"/>
      <c r="K30814" s="2"/>
    </row>
    <row r="30815" spans="4:11">
      <c r="D30815" s="1"/>
      <c r="E30815" s="1"/>
      <c r="F30815" s="1"/>
      <c r="G30815" s="1"/>
      <c r="J30815" s="2"/>
      <c r="K30815" s="2"/>
    </row>
    <row r="30816" spans="4:11">
      <c r="D30816" s="1"/>
      <c r="E30816" s="1"/>
      <c r="F30816" s="1"/>
      <c r="G30816" s="1"/>
      <c r="J30816" s="2"/>
      <c r="K30816" s="2"/>
    </row>
    <row r="30817" spans="4:11">
      <c r="D30817" s="1"/>
      <c r="E30817" s="1"/>
      <c r="F30817" s="1"/>
      <c r="G30817" s="1"/>
      <c r="J30817" s="2"/>
      <c r="K30817" s="2"/>
    </row>
    <row r="30818" spans="4:11">
      <c r="D30818" s="1"/>
      <c r="E30818" s="1"/>
      <c r="F30818" s="1"/>
      <c r="G30818" s="1"/>
      <c r="J30818" s="2"/>
      <c r="K30818" s="2"/>
    </row>
    <row r="30819" spans="4:11">
      <c r="D30819" s="1"/>
      <c r="E30819" s="1"/>
      <c r="F30819" s="1"/>
      <c r="G30819" s="1"/>
      <c r="J30819" s="2"/>
      <c r="K30819" s="2"/>
    </row>
    <row r="30820" spans="4:11">
      <c r="D30820" s="1"/>
      <c r="E30820" s="1"/>
      <c r="F30820" s="1"/>
      <c r="G30820" s="1"/>
      <c r="J30820" s="2"/>
      <c r="K30820" s="2"/>
    </row>
    <row r="30821" spans="4:11">
      <c r="D30821" s="1"/>
      <c r="E30821" s="1"/>
      <c r="F30821" s="1"/>
      <c r="G30821" s="1"/>
      <c r="J30821" s="2"/>
      <c r="K30821" s="2"/>
    </row>
    <row r="30822" spans="4:11">
      <c r="D30822" s="1"/>
      <c r="E30822" s="1"/>
      <c r="F30822" s="1"/>
      <c r="G30822" s="1"/>
      <c r="J30822" s="2"/>
      <c r="K30822" s="2"/>
    </row>
    <row r="30823" spans="4:11">
      <c r="D30823" s="1"/>
      <c r="E30823" s="1"/>
      <c r="F30823" s="1"/>
      <c r="G30823" s="1"/>
      <c r="J30823" s="2"/>
      <c r="K30823" s="2"/>
    </row>
    <row r="30824" spans="4:11">
      <c r="D30824" s="1"/>
      <c r="E30824" s="1"/>
      <c r="F30824" s="1"/>
      <c r="G30824" s="1"/>
      <c r="J30824" s="2"/>
      <c r="K30824" s="2"/>
    </row>
    <row r="30825" spans="4:11">
      <c r="D30825" s="1"/>
      <c r="E30825" s="1"/>
      <c r="F30825" s="1"/>
      <c r="G30825" s="1"/>
      <c r="J30825" s="2"/>
      <c r="K30825" s="2"/>
    </row>
    <row r="30826" spans="4:11">
      <c r="D30826" s="1"/>
      <c r="E30826" s="1"/>
      <c r="F30826" s="1"/>
      <c r="G30826" s="1"/>
      <c r="J30826" s="2"/>
      <c r="K30826" s="2"/>
    </row>
    <row r="30827" spans="4:11">
      <c r="D30827" s="1"/>
      <c r="E30827" s="1"/>
      <c r="F30827" s="1"/>
      <c r="G30827" s="1"/>
      <c r="J30827" s="2"/>
      <c r="K30827" s="2"/>
    </row>
    <row r="30828" spans="4:11">
      <c r="D30828" s="1"/>
      <c r="E30828" s="1"/>
      <c r="F30828" s="1"/>
      <c r="G30828" s="1"/>
      <c r="J30828" s="2"/>
      <c r="K30828" s="2"/>
    </row>
    <row r="30829" spans="4:11">
      <c r="D30829" s="1"/>
      <c r="E30829" s="1"/>
      <c r="F30829" s="1"/>
      <c r="G30829" s="1"/>
      <c r="J30829" s="2"/>
      <c r="K30829" s="2"/>
    </row>
    <row r="30830" spans="4:11">
      <c r="D30830" s="1"/>
      <c r="E30830" s="1"/>
      <c r="F30830" s="1"/>
      <c r="G30830" s="1"/>
      <c r="J30830" s="2"/>
      <c r="K30830" s="2"/>
    </row>
    <row r="30831" spans="4:11">
      <c r="D30831" s="1"/>
      <c r="E30831" s="1"/>
      <c r="F30831" s="1"/>
      <c r="G30831" s="1"/>
      <c r="J30831" s="2"/>
      <c r="K30831" s="2"/>
    </row>
    <row r="30832" spans="4:11">
      <c r="D30832" s="1"/>
      <c r="E30832" s="1"/>
      <c r="F30832" s="1"/>
      <c r="G30832" s="1"/>
      <c r="J30832" s="2"/>
      <c r="K30832" s="2"/>
    </row>
    <row r="30833" spans="4:11">
      <c r="D30833" s="1"/>
      <c r="E30833" s="1"/>
      <c r="F30833" s="1"/>
      <c r="G30833" s="1"/>
      <c r="J30833" s="2"/>
      <c r="K30833" s="2"/>
    </row>
    <row r="30834" spans="4:11">
      <c r="D30834" s="1"/>
      <c r="E30834" s="1"/>
      <c r="F30834" s="1"/>
      <c r="G30834" s="1"/>
      <c r="J30834" s="2"/>
      <c r="K30834" s="2"/>
    </row>
    <row r="30835" spans="4:11">
      <c r="D30835" s="1"/>
      <c r="E30835" s="1"/>
      <c r="F30835" s="1"/>
      <c r="G30835" s="1"/>
      <c r="J30835" s="2"/>
      <c r="K30835" s="2"/>
    </row>
    <row r="30836" spans="4:11">
      <c r="D30836" s="1"/>
      <c r="E30836" s="1"/>
      <c r="F30836" s="1"/>
      <c r="G30836" s="1"/>
      <c r="J30836" s="2"/>
      <c r="K30836" s="2"/>
    </row>
    <row r="30837" spans="4:11">
      <c r="D30837" s="1"/>
      <c r="E30837" s="1"/>
      <c r="F30837" s="1"/>
      <c r="G30837" s="1"/>
      <c r="J30837" s="2"/>
      <c r="K30837" s="2"/>
    </row>
    <row r="30838" spans="4:11">
      <c r="D30838" s="1"/>
      <c r="E30838" s="1"/>
      <c r="F30838" s="1"/>
      <c r="G30838" s="1"/>
      <c r="J30838" s="2"/>
      <c r="K30838" s="2"/>
    </row>
    <row r="30839" spans="4:11">
      <c r="D30839" s="1"/>
      <c r="E30839" s="1"/>
      <c r="F30839" s="1"/>
      <c r="G30839" s="1"/>
      <c r="J30839" s="2"/>
      <c r="K30839" s="2"/>
    </row>
    <row r="30840" spans="4:11">
      <c r="D30840" s="1"/>
      <c r="E30840" s="1"/>
      <c r="F30840" s="1"/>
      <c r="G30840" s="1"/>
      <c r="J30840" s="2"/>
      <c r="K30840" s="2"/>
    </row>
    <row r="30841" spans="4:11">
      <c r="D30841" s="1"/>
      <c r="E30841" s="1"/>
      <c r="F30841" s="1"/>
      <c r="G30841" s="1"/>
      <c r="J30841" s="2"/>
      <c r="K30841" s="2"/>
    </row>
    <row r="30842" spans="4:11">
      <c r="D30842" s="1"/>
      <c r="E30842" s="1"/>
      <c r="F30842" s="1"/>
      <c r="G30842" s="1"/>
      <c r="J30842" s="2"/>
      <c r="K30842" s="2"/>
    </row>
    <row r="30843" spans="4:11">
      <c r="D30843" s="1"/>
      <c r="E30843" s="1"/>
      <c r="F30843" s="1"/>
      <c r="G30843" s="1"/>
      <c r="J30843" s="2"/>
      <c r="K30843" s="2"/>
    </row>
    <row r="30844" spans="4:11">
      <c r="D30844" s="1"/>
      <c r="E30844" s="1"/>
      <c r="F30844" s="1"/>
      <c r="G30844" s="1"/>
      <c r="J30844" s="2"/>
      <c r="K30844" s="2"/>
    </row>
    <row r="30845" spans="4:11">
      <c r="D30845" s="1"/>
      <c r="E30845" s="1"/>
      <c r="F30845" s="1"/>
      <c r="G30845" s="1"/>
      <c r="J30845" s="2"/>
      <c r="K30845" s="2"/>
    </row>
    <row r="30846" spans="4:11">
      <c r="D30846" s="1"/>
      <c r="E30846" s="1"/>
      <c r="F30846" s="1"/>
      <c r="G30846" s="1"/>
      <c r="J30846" s="2"/>
      <c r="K30846" s="2"/>
    </row>
    <row r="30847" spans="4:11">
      <c r="D30847" s="1"/>
      <c r="E30847" s="1"/>
      <c r="F30847" s="1"/>
      <c r="G30847" s="1"/>
      <c r="J30847" s="2"/>
      <c r="K30847" s="2"/>
    </row>
    <row r="30848" spans="4:11">
      <c r="D30848" s="1"/>
      <c r="E30848" s="1"/>
      <c r="F30848" s="1"/>
      <c r="G30848" s="1"/>
      <c r="J30848" s="2"/>
      <c r="K30848" s="2"/>
    </row>
    <row r="30849" spans="4:11">
      <c r="D30849" s="1"/>
      <c r="E30849" s="1"/>
      <c r="F30849" s="1"/>
      <c r="G30849" s="1"/>
      <c r="J30849" s="2"/>
      <c r="K30849" s="2"/>
    </row>
    <row r="30850" spans="4:11">
      <c r="D30850" s="1"/>
      <c r="E30850" s="1"/>
      <c r="F30850" s="1"/>
      <c r="G30850" s="1"/>
      <c r="J30850" s="2"/>
      <c r="K30850" s="2"/>
    </row>
    <row r="30851" spans="4:11">
      <c r="D30851" s="1"/>
      <c r="E30851" s="1"/>
      <c r="F30851" s="1"/>
      <c r="G30851" s="1"/>
      <c r="J30851" s="2"/>
      <c r="K30851" s="2"/>
    </row>
    <row r="30852" spans="4:11">
      <c r="D30852" s="1"/>
      <c r="E30852" s="1"/>
      <c r="F30852" s="1"/>
      <c r="G30852" s="1"/>
      <c r="J30852" s="2"/>
      <c r="K30852" s="2"/>
    </row>
    <row r="30853" spans="4:11">
      <c r="D30853" s="1"/>
      <c r="E30853" s="1"/>
      <c r="F30853" s="1"/>
      <c r="G30853" s="1"/>
      <c r="J30853" s="2"/>
      <c r="K30853" s="2"/>
    </row>
    <row r="30854" spans="4:11">
      <c r="D30854" s="1"/>
      <c r="E30854" s="1"/>
      <c r="F30854" s="1"/>
      <c r="G30854" s="1"/>
      <c r="J30854" s="2"/>
      <c r="K30854" s="2"/>
    </row>
    <row r="30855" spans="4:11">
      <c r="D30855" s="1"/>
      <c r="E30855" s="1"/>
      <c r="F30855" s="1"/>
      <c r="G30855" s="1"/>
      <c r="J30855" s="2"/>
      <c r="K30855" s="2"/>
    </row>
    <row r="30856" spans="4:11">
      <c r="D30856" s="1"/>
      <c r="E30856" s="1"/>
      <c r="F30856" s="1"/>
      <c r="G30856" s="1"/>
      <c r="J30856" s="2"/>
      <c r="K30856" s="2"/>
    </row>
    <row r="30857" spans="4:11">
      <c r="D30857" s="1"/>
      <c r="E30857" s="1"/>
      <c r="F30857" s="1"/>
      <c r="G30857" s="1"/>
      <c r="J30857" s="2"/>
      <c r="K30857" s="2"/>
    </row>
    <row r="30858" spans="4:11">
      <c r="D30858" s="1"/>
      <c r="E30858" s="1"/>
      <c r="F30858" s="1"/>
      <c r="G30858" s="1"/>
      <c r="J30858" s="2"/>
      <c r="K30858" s="2"/>
    </row>
    <row r="30859" spans="4:11">
      <c r="D30859" s="1"/>
      <c r="E30859" s="1"/>
      <c r="F30859" s="1"/>
      <c r="G30859" s="1"/>
      <c r="J30859" s="2"/>
      <c r="K30859" s="2"/>
    </row>
    <row r="30860" spans="4:11">
      <c r="D30860" s="1"/>
      <c r="E30860" s="1"/>
      <c r="F30860" s="1"/>
      <c r="G30860" s="1"/>
      <c r="J30860" s="2"/>
      <c r="K30860" s="2"/>
    </row>
    <row r="30861" spans="4:11">
      <c r="D30861" s="1"/>
      <c r="E30861" s="1"/>
      <c r="F30861" s="1"/>
      <c r="G30861" s="1"/>
      <c r="J30861" s="2"/>
      <c r="K30861" s="2"/>
    </row>
    <row r="30862" spans="4:11">
      <c r="D30862" s="1"/>
      <c r="E30862" s="1"/>
      <c r="F30862" s="1"/>
      <c r="G30862" s="1"/>
      <c r="J30862" s="2"/>
      <c r="K30862" s="2"/>
    </row>
    <row r="30863" spans="4:11">
      <c r="D30863" s="1"/>
      <c r="E30863" s="1"/>
      <c r="F30863" s="1"/>
      <c r="G30863" s="1"/>
      <c r="J30863" s="2"/>
      <c r="K30863" s="2"/>
    </row>
    <row r="30864" spans="4:11">
      <c r="D30864" s="1"/>
      <c r="E30864" s="1"/>
      <c r="F30864" s="1"/>
      <c r="G30864" s="1"/>
      <c r="J30864" s="2"/>
      <c r="K30864" s="2"/>
    </row>
    <row r="30865" spans="4:11">
      <c r="D30865" s="1"/>
      <c r="E30865" s="1"/>
      <c r="F30865" s="1"/>
      <c r="G30865" s="1"/>
      <c r="J30865" s="2"/>
      <c r="K30865" s="2"/>
    </row>
    <row r="30866" spans="4:11">
      <c r="D30866" s="1"/>
      <c r="E30866" s="1"/>
      <c r="F30866" s="1"/>
      <c r="G30866" s="1"/>
      <c r="J30866" s="2"/>
      <c r="K30866" s="2"/>
    </row>
    <row r="30867" spans="4:11">
      <c r="D30867" s="1"/>
      <c r="E30867" s="1"/>
      <c r="F30867" s="1"/>
      <c r="G30867" s="1"/>
      <c r="J30867" s="2"/>
      <c r="K30867" s="2"/>
    </row>
    <row r="30868" spans="4:11">
      <c r="D30868" s="1"/>
      <c r="E30868" s="1"/>
      <c r="F30868" s="1"/>
      <c r="G30868" s="1"/>
      <c r="J30868" s="2"/>
      <c r="K30868" s="2"/>
    </row>
    <row r="30869" spans="4:11">
      <c r="D30869" s="1"/>
      <c r="E30869" s="1"/>
      <c r="F30869" s="1"/>
      <c r="G30869" s="1"/>
      <c r="J30869" s="2"/>
      <c r="K30869" s="2"/>
    </row>
    <row r="30870" spans="4:11">
      <c r="D30870" s="1"/>
      <c r="E30870" s="1"/>
      <c r="F30870" s="1"/>
      <c r="G30870" s="1"/>
      <c r="J30870" s="2"/>
      <c r="K30870" s="2"/>
    </row>
    <row r="30871" spans="4:11">
      <c r="D30871" s="1"/>
      <c r="E30871" s="1"/>
      <c r="F30871" s="1"/>
      <c r="G30871" s="1"/>
      <c r="J30871" s="2"/>
      <c r="K30871" s="2"/>
    </row>
    <row r="30872" spans="4:11">
      <c r="D30872" s="1"/>
      <c r="E30872" s="1"/>
      <c r="F30872" s="1"/>
      <c r="G30872" s="1"/>
      <c r="J30872" s="2"/>
      <c r="K30872" s="2"/>
    </row>
    <row r="30873" spans="4:11">
      <c r="D30873" s="1"/>
      <c r="E30873" s="1"/>
      <c r="F30873" s="1"/>
      <c r="G30873" s="1"/>
      <c r="J30873" s="2"/>
      <c r="K30873" s="2"/>
    </row>
    <row r="30874" spans="4:11">
      <c r="D30874" s="1"/>
      <c r="E30874" s="1"/>
      <c r="F30874" s="1"/>
      <c r="G30874" s="1"/>
      <c r="J30874" s="2"/>
      <c r="K30874" s="2"/>
    </row>
    <row r="30875" spans="4:11">
      <c r="D30875" s="1"/>
      <c r="E30875" s="1"/>
      <c r="F30875" s="1"/>
      <c r="G30875" s="1"/>
      <c r="J30875" s="2"/>
      <c r="K30875" s="2"/>
    </row>
    <row r="30876" spans="4:11">
      <c r="D30876" s="1"/>
      <c r="E30876" s="1"/>
      <c r="F30876" s="1"/>
      <c r="G30876" s="1"/>
      <c r="J30876" s="2"/>
      <c r="K30876" s="2"/>
    </row>
    <row r="30877" spans="4:11">
      <c r="D30877" s="1"/>
      <c r="E30877" s="1"/>
      <c r="F30877" s="1"/>
      <c r="G30877" s="1"/>
      <c r="J30877" s="2"/>
      <c r="K30877" s="2"/>
    </row>
    <row r="30878" spans="4:11">
      <c r="D30878" s="1"/>
      <c r="E30878" s="1"/>
      <c r="F30878" s="1"/>
      <c r="G30878" s="1"/>
      <c r="J30878" s="2"/>
      <c r="K30878" s="2"/>
    </row>
    <row r="30879" spans="4:11">
      <c r="D30879" s="1"/>
      <c r="E30879" s="1"/>
      <c r="F30879" s="1"/>
      <c r="G30879" s="1"/>
      <c r="J30879" s="2"/>
      <c r="K30879" s="2"/>
    </row>
    <row r="30880" spans="4:11">
      <c r="D30880" s="1"/>
      <c r="E30880" s="1"/>
      <c r="F30880" s="1"/>
      <c r="G30880" s="1"/>
      <c r="J30880" s="2"/>
      <c r="K30880" s="2"/>
    </row>
    <row r="30881" spans="4:11">
      <c r="D30881" s="1"/>
      <c r="E30881" s="1"/>
      <c r="F30881" s="1"/>
      <c r="G30881" s="1"/>
      <c r="J30881" s="2"/>
      <c r="K30881" s="2"/>
    </row>
    <row r="30882" spans="4:11">
      <c r="D30882" s="1"/>
      <c r="E30882" s="1"/>
      <c r="F30882" s="1"/>
      <c r="G30882" s="1"/>
      <c r="J30882" s="2"/>
      <c r="K30882" s="2"/>
    </row>
    <row r="30883" spans="4:11">
      <c r="D30883" s="1"/>
      <c r="E30883" s="1"/>
      <c r="F30883" s="1"/>
      <c r="G30883" s="1"/>
      <c r="J30883" s="2"/>
      <c r="K30883" s="2"/>
    </row>
    <row r="30884" spans="4:11">
      <c r="D30884" s="1"/>
      <c r="E30884" s="1"/>
      <c r="F30884" s="1"/>
      <c r="G30884" s="1"/>
      <c r="J30884" s="2"/>
      <c r="K30884" s="2"/>
    </row>
    <row r="30885" spans="4:11">
      <c r="D30885" s="1"/>
      <c r="E30885" s="1"/>
      <c r="F30885" s="1"/>
      <c r="G30885" s="1"/>
      <c r="J30885" s="2"/>
      <c r="K30885" s="2"/>
    </row>
    <row r="30886" spans="4:11">
      <c r="D30886" s="1"/>
      <c r="E30886" s="1"/>
      <c r="F30886" s="1"/>
      <c r="G30886" s="1"/>
      <c r="J30886" s="2"/>
      <c r="K30886" s="2"/>
    </row>
    <row r="30887" spans="4:11">
      <c r="D30887" s="1"/>
      <c r="E30887" s="1"/>
      <c r="F30887" s="1"/>
      <c r="G30887" s="1"/>
      <c r="J30887" s="2"/>
      <c r="K30887" s="2"/>
    </row>
    <row r="30888" spans="4:11">
      <c r="D30888" s="1"/>
      <c r="E30888" s="1"/>
      <c r="F30888" s="1"/>
      <c r="G30888" s="1"/>
      <c r="J30888" s="2"/>
      <c r="K30888" s="2"/>
    </row>
    <row r="30889" spans="4:11">
      <c r="D30889" s="1"/>
      <c r="E30889" s="1"/>
      <c r="F30889" s="1"/>
      <c r="G30889" s="1"/>
      <c r="J30889" s="2"/>
      <c r="K30889" s="2"/>
    </row>
    <row r="30890" spans="4:11">
      <c r="D30890" s="1"/>
      <c r="E30890" s="1"/>
      <c r="F30890" s="1"/>
      <c r="G30890" s="1"/>
      <c r="J30890" s="2"/>
      <c r="K30890" s="2"/>
    </row>
    <row r="30891" spans="4:11">
      <c r="D30891" s="1"/>
      <c r="E30891" s="1"/>
      <c r="F30891" s="1"/>
      <c r="G30891" s="1"/>
      <c r="J30891" s="2"/>
      <c r="K30891" s="2"/>
    </row>
    <row r="30892" spans="4:11">
      <c r="D30892" s="1"/>
      <c r="E30892" s="1"/>
      <c r="F30892" s="1"/>
      <c r="G30892" s="1"/>
      <c r="J30892" s="2"/>
      <c r="K30892" s="2"/>
    </row>
    <row r="30893" spans="4:11">
      <c r="D30893" s="1"/>
      <c r="E30893" s="1"/>
      <c r="F30893" s="1"/>
      <c r="G30893" s="1"/>
      <c r="J30893" s="2"/>
      <c r="K30893" s="2"/>
    </row>
    <row r="30894" spans="4:11">
      <c r="D30894" s="1"/>
      <c r="E30894" s="1"/>
      <c r="F30894" s="1"/>
      <c r="G30894" s="1"/>
      <c r="J30894" s="2"/>
      <c r="K30894" s="2"/>
    </row>
    <row r="30895" spans="4:11">
      <c r="D30895" s="1"/>
      <c r="E30895" s="1"/>
      <c r="F30895" s="1"/>
      <c r="G30895" s="1"/>
      <c r="J30895" s="2"/>
      <c r="K30895" s="2"/>
    </row>
    <row r="30896" spans="4:11">
      <c r="D30896" s="1"/>
      <c r="E30896" s="1"/>
      <c r="F30896" s="1"/>
      <c r="G30896" s="1"/>
      <c r="J30896" s="2"/>
      <c r="K30896" s="2"/>
    </row>
    <row r="30897" spans="4:11">
      <c r="D30897" s="1"/>
      <c r="E30897" s="1"/>
      <c r="F30897" s="1"/>
      <c r="G30897" s="1"/>
      <c r="J30897" s="2"/>
      <c r="K30897" s="2"/>
    </row>
    <row r="30898" spans="4:11">
      <c r="D30898" s="1"/>
      <c r="E30898" s="1"/>
      <c r="F30898" s="1"/>
      <c r="G30898" s="1"/>
      <c r="J30898" s="2"/>
      <c r="K30898" s="2"/>
    </row>
    <row r="30899" spans="4:11">
      <c r="D30899" s="1"/>
      <c r="E30899" s="1"/>
      <c r="F30899" s="1"/>
      <c r="G30899" s="1"/>
      <c r="J30899" s="2"/>
      <c r="K30899" s="2"/>
    </row>
    <row r="30900" spans="4:11">
      <c r="D30900" s="1"/>
      <c r="E30900" s="1"/>
      <c r="F30900" s="1"/>
      <c r="G30900" s="1"/>
      <c r="J30900" s="2"/>
      <c r="K30900" s="2"/>
    </row>
    <row r="30901" spans="4:11">
      <c r="D30901" s="1"/>
      <c r="E30901" s="1"/>
      <c r="F30901" s="1"/>
      <c r="G30901" s="1"/>
      <c r="J30901" s="2"/>
      <c r="K30901" s="2"/>
    </row>
    <row r="30902" spans="4:11">
      <c r="D30902" s="1"/>
      <c r="E30902" s="1"/>
      <c r="F30902" s="1"/>
      <c r="G30902" s="1"/>
      <c r="J30902" s="2"/>
      <c r="K30902" s="2"/>
    </row>
    <row r="30903" spans="4:11">
      <c r="D30903" s="1"/>
      <c r="E30903" s="1"/>
      <c r="F30903" s="1"/>
      <c r="G30903" s="1"/>
      <c r="J30903" s="2"/>
      <c r="K30903" s="2"/>
    </row>
    <row r="30904" spans="4:11">
      <c r="D30904" s="1"/>
      <c r="E30904" s="1"/>
      <c r="F30904" s="1"/>
      <c r="G30904" s="1"/>
      <c r="J30904" s="2"/>
      <c r="K30904" s="2"/>
    </row>
    <row r="30905" spans="4:11">
      <c r="D30905" s="1"/>
      <c r="E30905" s="1"/>
      <c r="F30905" s="1"/>
      <c r="G30905" s="1"/>
      <c r="J30905" s="2"/>
      <c r="K30905" s="2"/>
    </row>
    <row r="30906" spans="4:11">
      <c r="D30906" s="1"/>
      <c r="E30906" s="1"/>
      <c r="F30906" s="1"/>
      <c r="G30906" s="1"/>
      <c r="J30906" s="2"/>
      <c r="K30906" s="2"/>
    </row>
    <row r="30907" spans="4:11">
      <c r="D30907" s="1"/>
      <c r="E30907" s="1"/>
      <c r="F30907" s="1"/>
      <c r="G30907" s="1"/>
      <c r="J30907" s="2"/>
      <c r="K30907" s="2"/>
    </row>
    <row r="30908" spans="4:11">
      <c r="D30908" s="1"/>
      <c r="E30908" s="1"/>
      <c r="F30908" s="1"/>
      <c r="G30908" s="1"/>
      <c r="J30908" s="2"/>
      <c r="K30908" s="2"/>
    </row>
    <row r="30909" spans="4:11">
      <c r="D30909" s="1"/>
      <c r="E30909" s="1"/>
      <c r="F30909" s="1"/>
      <c r="G30909" s="1"/>
      <c r="J30909" s="2"/>
      <c r="K30909" s="2"/>
    </row>
    <row r="30910" spans="4:11">
      <c r="D30910" s="1"/>
      <c r="E30910" s="1"/>
      <c r="F30910" s="1"/>
      <c r="G30910" s="1"/>
      <c r="J30910" s="2"/>
      <c r="K30910" s="2"/>
    </row>
    <row r="30911" spans="4:11">
      <c r="D30911" s="1"/>
      <c r="E30911" s="1"/>
      <c r="F30911" s="1"/>
      <c r="G30911" s="1"/>
      <c r="J30911" s="2"/>
      <c r="K30911" s="2"/>
    </row>
    <row r="30912" spans="4:11">
      <c r="D30912" s="1"/>
      <c r="E30912" s="1"/>
      <c r="F30912" s="1"/>
      <c r="G30912" s="1"/>
      <c r="J30912" s="2"/>
      <c r="K30912" s="2"/>
    </row>
    <row r="30913" spans="4:11">
      <c r="D30913" s="1"/>
      <c r="E30913" s="1"/>
      <c r="F30913" s="1"/>
      <c r="G30913" s="1"/>
      <c r="J30913" s="2"/>
      <c r="K30913" s="2"/>
    </row>
    <row r="30914" spans="4:11">
      <c r="D30914" s="1"/>
      <c r="E30914" s="1"/>
      <c r="F30914" s="1"/>
      <c r="G30914" s="1"/>
      <c r="J30914" s="2"/>
      <c r="K30914" s="2"/>
    </row>
    <row r="30915" spans="4:11">
      <c r="D30915" s="1"/>
      <c r="E30915" s="1"/>
      <c r="F30915" s="1"/>
      <c r="G30915" s="1"/>
      <c r="J30915" s="2"/>
      <c r="K30915" s="2"/>
    </row>
    <row r="30916" spans="4:11">
      <c r="D30916" s="1"/>
      <c r="E30916" s="1"/>
      <c r="F30916" s="1"/>
      <c r="G30916" s="1"/>
      <c r="J30916" s="2"/>
      <c r="K30916" s="2"/>
    </row>
    <row r="30917" spans="4:11">
      <c r="D30917" s="1"/>
      <c r="E30917" s="1"/>
      <c r="F30917" s="1"/>
      <c r="G30917" s="1"/>
      <c r="J30917" s="2"/>
      <c r="K30917" s="2"/>
    </row>
    <row r="30918" spans="4:11">
      <c r="D30918" s="1"/>
      <c r="E30918" s="1"/>
      <c r="F30918" s="1"/>
      <c r="G30918" s="1"/>
      <c r="J30918" s="2"/>
      <c r="K30918" s="2"/>
    </row>
    <row r="30919" spans="4:11">
      <c r="D30919" s="1"/>
      <c r="E30919" s="1"/>
      <c r="F30919" s="1"/>
      <c r="G30919" s="1"/>
      <c r="J30919" s="2"/>
      <c r="K30919" s="2"/>
    </row>
    <row r="30920" spans="4:11">
      <c r="D30920" s="1"/>
      <c r="E30920" s="1"/>
      <c r="F30920" s="1"/>
      <c r="G30920" s="1"/>
      <c r="J30920" s="2"/>
      <c r="K30920" s="2"/>
    </row>
    <row r="30921" spans="4:11">
      <c r="D30921" s="1"/>
      <c r="E30921" s="1"/>
      <c r="F30921" s="1"/>
      <c r="G30921" s="1"/>
      <c r="J30921" s="2"/>
      <c r="K30921" s="2"/>
    </row>
    <row r="30922" spans="4:11">
      <c r="D30922" s="1"/>
      <c r="E30922" s="1"/>
      <c r="F30922" s="1"/>
      <c r="G30922" s="1"/>
      <c r="J30922" s="2"/>
      <c r="K30922" s="2"/>
    </row>
    <row r="30923" spans="4:11">
      <c r="D30923" s="1"/>
      <c r="E30923" s="1"/>
      <c r="F30923" s="1"/>
      <c r="G30923" s="1"/>
      <c r="J30923" s="2"/>
      <c r="K30923" s="2"/>
    </row>
    <row r="30924" spans="4:11">
      <c r="D30924" s="1"/>
      <c r="E30924" s="1"/>
      <c r="F30924" s="1"/>
      <c r="G30924" s="1"/>
      <c r="J30924" s="2"/>
      <c r="K30924" s="2"/>
    </row>
    <row r="30925" spans="4:11">
      <c r="D30925" s="1"/>
      <c r="E30925" s="1"/>
      <c r="F30925" s="1"/>
      <c r="G30925" s="1"/>
      <c r="J30925" s="2"/>
      <c r="K30925" s="2"/>
    </row>
    <row r="30926" spans="4:11">
      <c r="D30926" s="1"/>
      <c r="E30926" s="1"/>
      <c r="F30926" s="1"/>
      <c r="G30926" s="1"/>
      <c r="J30926" s="2"/>
      <c r="K30926" s="2"/>
    </row>
    <row r="30927" spans="4:11">
      <c r="D30927" s="1"/>
      <c r="E30927" s="1"/>
      <c r="F30927" s="1"/>
      <c r="G30927" s="1"/>
      <c r="J30927" s="2"/>
      <c r="K30927" s="2"/>
    </row>
    <row r="30928" spans="4:11">
      <c r="D30928" s="1"/>
      <c r="E30928" s="1"/>
      <c r="F30928" s="1"/>
      <c r="G30928" s="1"/>
      <c r="J30928" s="2"/>
      <c r="K30928" s="2"/>
    </row>
    <row r="30929" spans="4:11">
      <c r="D30929" s="1"/>
      <c r="E30929" s="1"/>
      <c r="F30929" s="1"/>
      <c r="G30929" s="1"/>
      <c r="J30929" s="2"/>
      <c r="K30929" s="2"/>
    </row>
    <row r="30930" spans="4:11">
      <c r="D30930" s="1"/>
      <c r="E30930" s="1"/>
      <c r="F30930" s="1"/>
      <c r="G30930" s="1"/>
      <c r="J30930" s="2"/>
      <c r="K30930" s="2"/>
    </row>
    <row r="30931" spans="4:11">
      <c r="D30931" s="1"/>
      <c r="E30931" s="1"/>
      <c r="F30931" s="1"/>
      <c r="G30931" s="1"/>
      <c r="J30931" s="2"/>
      <c r="K30931" s="2"/>
    </row>
    <row r="30932" spans="4:11">
      <c r="D30932" s="1"/>
      <c r="E30932" s="1"/>
      <c r="F30932" s="1"/>
      <c r="G30932" s="1"/>
      <c r="J30932" s="2"/>
      <c r="K30932" s="2"/>
    </row>
    <row r="30933" spans="4:11">
      <c r="D30933" s="1"/>
      <c r="E30933" s="1"/>
      <c r="F30933" s="1"/>
      <c r="G30933" s="1"/>
      <c r="J30933" s="2"/>
      <c r="K30933" s="2"/>
    </row>
    <row r="30934" spans="4:11">
      <c r="D30934" s="1"/>
      <c r="E30934" s="1"/>
      <c r="F30934" s="1"/>
      <c r="G30934" s="1"/>
      <c r="J30934" s="2"/>
      <c r="K30934" s="2"/>
    </row>
    <row r="30935" spans="4:11">
      <c r="D30935" s="1"/>
      <c r="E30935" s="1"/>
      <c r="F30935" s="1"/>
      <c r="G30935" s="1"/>
      <c r="J30935" s="2"/>
      <c r="K30935" s="2"/>
    </row>
    <row r="30936" spans="4:11">
      <c r="D30936" s="1"/>
      <c r="E30936" s="1"/>
      <c r="F30936" s="1"/>
      <c r="G30936" s="1"/>
      <c r="J30936" s="2"/>
      <c r="K30936" s="2"/>
    </row>
    <row r="30937" spans="4:11">
      <c r="D30937" s="1"/>
      <c r="E30937" s="1"/>
      <c r="F30937" s="1"/>
      <c r="G30937" s="1"/>
      <c r="J30937" s="2"/>
      <c r="K30937" s="2"/>
    </row>
    <row r="30938" spans="4:11">
      <c r="D30938" s="1"/>
      <c r="E30938" s="1"/>
      <c r="F30938" s="1"/>
      <c r="G30938" s="1"/>
      <c r="J30938" s="2"/>
      <c r="K30938" s="2"/>
    </row>
    <row r="30939" spans="4:11">
      <c r="D30939" s="1"/>
      <c r="E30939" s="1"/>
      <c r="F30939" s="1"/>
      <c r="G30939" s="1"/>
      <c r="J30939" s="2"/>
      <c r="K30939" s="2"/>
    </row>
    <row r="30940" spans="4:11">
      <c r="D30940" s="1"/>
      <c r="E30940" s="1"/>
      <c r="F30940" s="1"/>
      <c r="G30940" s="1"/>
      <c r="J30940" s="2"/>
      <c r="K30940" s="2"/>
    </row>
    <row r="30941" spans="4:11">
      <c r="D30941" s="1"/>
      <c r="E30941" s="1"/>
      <c r="F30941" s="1"/>
      <c r="G30941" s="1"/>
      <c r="J30941" s="2"/>
      <c r="K30941" s="2"/>
    </row>
    <row r="30942" spans="4:11">
      <c r="D30942" s="1"/>
      <c r="E30942" s="1"/>
      <c r="F30942" s="1"/>
      <c r="G30942" s="1"/>
      <c r="J30942" s="2"/>
      <c r="K30942" s="2"/>
    </row>
    <row r="30943" spans="4:11">
      <c r="D30943" s="1"/>
      <c r="E30943" s="1"/>
      <c r="F30943" s="1"/>
      <c r="G30943" s="1"/>
      <c r="J30943" s="2"/>
      <c r="K30943" s="2"/>
    </row>
    <row r="30944" spans="4:11">
      <c r="D30944" s="1"/>
      <c r="E30944" s="1"/>
      <c r="F30944" s="1"/>
      <c r="G30944" s="1"/>
      <c r="J30944" s="2"/>
      <c r="K30944" s="2"/>
    </row>
    <row r="30945" spans="4:11">
      <c r="D30945" s="1"/>
      <c r="E30945" s="1"/>
      <c r="F30945" s="1"/>
      <c r="G30945" s="1"/>
      <c r="J30945" s="2"/>
      <c r="K30945" s="2"/>
    </row>
    <row r="30946" spans="4:11">
      <c r="D30946" s="1"/>
      <c r="E30946" s="1"/>
      <c r="F30946" s="1"/>
      <c r="G30946" s="1"/>
      <c r="J30946" s="2"/>
      <c r="K30946" s="2"/>
    </row>
    <row r="30947" spans="4:11">
      <c r="D30947" s="1"/>
      <c r="E30947" s="1"/>
      <c r="F30947" s="1"/>
      <c r="G30947" s="1"/>
      <c r="J30947" s="2"/>
      <c r="K30947" s="2"/>
    </row>
    <row r="30948" spans="4:11">
      <c r="D30948" s="1"/>
      <c r="E30948" s="1"/>
      <c r="F30948" s="1"/>
      <c r="G30948" s="1"/>
      <c r="J30948" s="2"/>
      <c r="K30948" s="2"/>
    </row>
    <row r="30949" spans="4:11">
      <c r="D30949" s="1"/>
      <c r="E30949" s="1"/>
      <c r="F30949" s="1"/>
      <c r="G30949" s="1"/>
      <c r="J30949" s="2"/>
      <c r="K30949" s="2"/>
    </row>
    <row r="30950" spans="4:11">
      <c r="D30950" s="1"/>
      <c r="E30950" s="1"/>
      <c r="F30950" s="1"/>
      <c r="G30950" s="1"/>
      <c r="J30950" s="2"/>
      <c r="K30950" s="2"/>
    </row>
    <row r="30951" spans="4:11">
      <c r="D30951" s="1"/>
      <c r="E30951" s="1"/>
      <c r="F30951" s="1"/>
      <c r="G30951" s="1"/>
      <c r="J30951" s="2"/>
      <c r="K30951" s="2"/>
    </row>
    <row r="30952" spans="4:11">
      <c r="D30952" s="1"/>
      <c r="E30952" s="1"/>
      <c r="F30952" s="1"/>
      <c r="G30952" s="1"/>
      <c r="J30952" s="2"/>
      <c r="K30952" s="2"/>
    </row>
    <row r="30953" spans="4:11">
      <c r="D30953" s="1"/>
      <c r="E30953" s="1"/>
      <c r="F30953" s="1"/>
      <c r="G30953" s="1"/>
      <c r="J30953" s="2"/>
      <c r="K30953" s="2"/>
    </row>
    <row r="30954" spans="4:11">
      <c r="D30954" s="1"/>
      <c r="E30954" s="1"/>
      <c r="F30954" s="1"/>
      <c r="G30954" s="1"/>
      <c r="J30954" s="2"/>
      <c r="K30954" s="2"/>
    </row>
    <row r="30955" spans="4:11">
      <c r="D30955" s="1"/>
      <c r="E30955" s="1"/>
      <c r="F30955" s="1"/>
      <c r="G30955" s="1"/>
      <c r="J30955" s="2"/>
      <c r="K30955" s="2"/>
    </row>
    <row r="30956" spans="4:11">
      <c r="D30956" s="1"/>
      <c r="E30956" s="1"/>
      <c r="F30956" s="1"/>
      <c r="G30956" s="1"/>
      <c r="J30956" s="2"/>
      <c r="K30956" s="2"/>
    </row>
    <row r="30957" spans="4:11">
      <c r="D30957" s="1"/>
      <c r="E30957" s="1"/>
      <c r="F30957" s="1"/>
      <c r="G30957" s="1"/>
      <c r="J30957" s="2"/>
      <c r="K30957" s="2"/>
    </row>
    <row r="30958" spans="4:11">
      <c r="D30958" s="1"/>
      <c r="E30958" s="1"/>
      <c r="F30958" s="1"/>
      <c r="G30958" s="1"/>
      <c r="J30958" s="2"/>
      <c r="K30958" s="2"/>
    </row>
    <row r="30959" spans="4:11">
      <c r="D30959" s="1"/>
      <c r="E30959" s="1"/>
      <c r="F30959" s="1"/>
      <c r="G30959" s="1"/>
      <c r="J30959" s="2"/>
      <c r="K30959" s="2"/>
    </row>
    <row r="30960" spans="4:11">
      <c r="D30960" s="1"/>
      <c r="E30960" s="1"/>
      <c r="F30960" s="1"/>
      <c r="G30960" s="1"/>
      <c r="J30960" s="2"/>
      <c r="K30960" s="2"/>
    </row>
    <row r="30961" spans="4:11">
      <c r="D30961" s="1"/>
      <c r="E30961" s="1"/>
      <c r="F30961" s="1"/>
      <c r="G30961" s="1"/>
      <c r="J30961" s="2"/>
      <c r="K30961" s="2"/>
    </row>
    <row r="30962" spans="4:11">
      <c r="D30962" s="1"/>
      <c r="E30962" s="1"/>
      <c r="F30962" s="1"/>
      <c r="G30962" s="1"/>
      <c r="J30962" s="2"/>
      <c r="K30962" s="2"/>
    </row>
    <row r="30963" spans="4:11">
      <c r="D30963" s="1"/>
      <c r="E30963" s="1"/>
      <c r="F30963" s="1"/>
      <c r="G30963" s="1"/>
      <c r="J30963" s="2"/>
      <c r="K30963" s="2"/>
    </row>
    <row r="30964" spans="4:11">
      <c r="D30964" s="1"/>
      <c r="E30964" s="1"/>
      <c r="F30964" s="1"/>
      <c r="G30964" s="1"/>
      <c r="J30964" s="2"/>
      <c r="K30964" s="2"/>
    </row>
    <row r="30965" spans="4:11">
      <c r="D30965" s="1"/>
      <c r="E30965" s="1"/>
      <c r="F30965" s="1"/>
      <c r="G30965" s="1"/>
      <c r="J30965" s="2"/>
      <c r="K30965" s="2"/>
    </row>
    <row r="30966" spans="4:11">
      <c r="D30966" s="1"/>
      <c r="E30966" s="1"/>
      <c r="F30966" s="1"/>
      <c r="G30966" s="1"/>
      <c r="J30966" s="2"/>
      <c r="K30966" s="2"/>
    </row>
    <row r="30967" spans="4:11">
      <c r="D30967" s="1"/>
      <c r="E30967" s="1"/>
      <c r="F30967" s="1"/>
      <c r="G30967" s="1"/>
      <c r="J30967" s="2"/>
      <c r="K30967" s="2"/>
    </row>
    <row r="30968" spans="4:11">
      <c r="D30968" s="1"/>
      <c r="E30968" s="1"/>
      <c r="F30968" s="1"/>
      <c r="G30968" s="1"/>
      <c r="J30968" s="2"/>
      <c r="K30968" s="2"/>
    </row>
    <row r="30969" spans="4:11">
      <c r="D30969" s="1"/>
      <c r="E30969" s="1"/>
      <c r="F30969" s="1"/>
      <c r="G30969" s="1"/>
      <c r="J30969" s="2"/>
      <c r="K30969" s="2"/>
    </row>
    <row r="30970" spans="4:11">
      <c r="D30970" s="1"/>
      <c r="E30970" s="1"/>
      <c r="F30970" s="1"/>
      <c r="G30970" s="1"/>
      <c r="J30970" s="2"/>
      <c r="K30970" s="2"/>
    </row>
    <row r="30971" spans="4:11">
      <c r="D30971" s="1"/>
      <c r="E30971" s="1"/>
      <c r="F30971" s="1"/>
      <c r="G30971" s="1"/>
      <c r="J30971" s="2"/>
      <c r="K30971" s="2"/>
    </row>
    <row r="30972" spans="4:11">
      <c r="D30972" s="1"/>
      <c r="E30972" s="1"/>
      <c r="F30972" s="1"/>
      <c r="G30972" s="1"/>
      <c r="J30972" s="2"/>
      <c r="K30972" s="2"/>
    </row>
    <row r="30973" spans="4:11">
      <c r="D30973" s="1"/>
      <c r="E30973" s="1"/>
      <c r="F30973" s="1"/>
      <c r="G30973" s="1"/>
      <c r="J30973" s="2"/>
      <c r="K30973" s="2"/>
    </row>
    <row r="30974" spans="4:11">
      <c r="D30974" s="1"/>
      <c r="E30974" s="1"/>
      <c r="F30974" s="1"/>
      <c r="G30974" s="1"/>
      <c r="J30974" s="2"/>
      <c r="K30974" s="2"/>
    </row>
    <row r="30975" spans="4:11">
      <c r="D30975" s="1"/>
      <c r="E30975" s="1"/>
      <c r="F30975" s="1"/>
      <c r="G30975" s="1"/>
      <c r="J30975" s="2"/>
      <c r="K30975" s="2"/>
    </row>
    <row r="30976" spans="4:11">
      <c r="D30976" s="1"/>
      <c r="E30976" s="1"/>
      <c r="F30976" s="1"/>
      <c r="G30976" s="1"/>
      <c r="J30976" s="2"/>
      <c r="K30976" s="2"/>
    </row>
    <row r="30977" spans="4:11">
      <c r="D30977" s="1"/>
      <c r="E30977" s="1"/>
      <c r="F30977" s="1"/>
      <c r="G30977" s="1"/>
      <c r="J30977" s="2"/>
      <c r="K30977" s="2"/>
    </row>
    <row r="30978" spans="4:11">
      <c r="D30978" s="1"/>
      <c r="E30978" s="1"/>
      <c r="F30978" s="1"/>
      <c r="G30978" s="1"/>
      <c r="J30978" s="2"/>
      <c r="K30978" s="2"/>
    </row>
    <row r="30979" spans="4:11">
      <c r="D30979" s="1"/>
      <c r="E30979" s="1"/>
      <c r="F30979" s="1"/>
      <c r="G30979" s="1"/>
      <c r="J30979" s="2"/>
      <c r="K30979" s="2"/>
    </row>
    <row r="30980" spans="4:11">
      <c r="D30980" s="1"/>
      <c r="E30980" s="1"/>
      <c r="F30980" s="1"/>
      <c r="G30980" s="1"/>
      <c r="J30980" s="2"/>
      <c r="K30980" s="2"/>
    </row>
    <row r="30981" spans="4:11">
      <c r="D30981" s="1"/>
      <c r="E30981" s="1"/>
      <c r="F30981" s="1"/>
      <c r="G30981" s="1"/>
      <c r="J30981" s="2"/>
      <c r="K30981" s="2"/>
    </row>
    <row r="30982" spans="4:11">
      <c r="D30982" s="1"/>
      <c r="E30982" s="1"/>
      <c r="F30982" s="1"/>
      <c r="G30982" s="1"/>
      <c r="J30982" s="2"/>
      <c r="K30982" s="2"/>
    </row>
    <row r="30983" spans="4:11">
      <c r="D30983" s="1"/>
      <c r="E30983" s="1"/>
      <c r="F30983" s="1"/>
      <c r="G30983" s="1"/>
      <c r="J30983" s="2"/>
      <c r="K30983" s="2"/>
    </row>
    <row r="30984" spans="4:11">
      <c r="D30984" s="1"/>
      <c r="E30984" s="1"/>
      <c r="F30984" s="1"/>
      <c r="G30984" s="1"/>
      <c r="J30984" s="2"/>
      <c r="K30984" s="2"/>
    </row>
    <row r="30985" spans="4:11">
      <c r="D30985" s="1"/>
      <c r="E30985" s="1"/>
      <c r="F30985" s="1"/>
      <c r="G30985" s="1"/>
      <c r="J30985" s="2"/>
      <c r="K30985" s="2"/>
    </row>
    <row r="30986" spans="4:11">
      <c r="D30986" s="1"/>
      <c r="E30986" s="1"/>
      <c r="F30986" s="1"/>
      <c r="G30986" s="1"/>
      <c r="J30986" s="2"/>
      <c r="K30986" s="2"/>
    </row>
    <row r="30987" spans="4:11">
      <c r="D30987" s="1"/>
      <c r="E30987" s="1"/>
      <c r="F30987" s="1"/>
      <c r="G30987" s="1"/>
      <c r="J30987" s="2"/>
      <c r="K30987" s="2"/>
    </row>
    <row r="30988" spans="4:11">
      <c r="D30988" s="1"/>
      <c r="E30988" s="1"/>
      <c r="F30988" s="1"/>
      <c r="G30988" s="1"/>
      <c r="J30988" s="2"/>
      <c r="K30988" s="2"/>
    </row>
    <row r="30989" spans="4:11">
      <c r="D30989" s="1"/>
      <c r="E30989" s="1"/>
      <c r="F30989" s="1"/>
      <c r="G30989" s="1"/>
      <c r="J30989" s="2"/>
      <c r="K30989" s="2"/>
    </row>
    <row r="30990" spans="4:11">
      <c r="D30990" s="1"/>
      <c r="E30990" s="1"/>
      <c r="F30990" s="1"/>
      <c r="G30990" s="1"/>
      <c r="J30990" s="2"/>
      <c r="K30990" s="2"/>
    </row>
    <row r="30991" spans="4:11">
      <c r="D30991" s="1"/>
      <c r="E30991" s="1"/>
      <c r="F30991" s="1"/>
      <c r="G30991" s="1"/>
      <c r="J30991" s="2"/>
      <c r="K30991" s="2"/>
    </row>
    <row r="30992" spans="4:11">
      <c r="D30992" s="1"/>
      <c r="E30992" s="1"/>
      <c r="F30992" s="1"/>
      <c r="G30992" s="1"/>
      <c r="J30992" s="2"/>
      <c r="K30992" s="2"/>
    </row>
    <row r="30993" spans="4:11">
      <c r="D30993" s="1"/>
      <c r="E30993" s="1"/>
      <c r="F30993" s="1"/>
      <c r="G30993" s="1"/>
      <c r="J30993" s="2"/>
      <c r="K30993" s="2"/>
    </row>
    <row r="30994" spans="4:11">
      <c r="D30994" s="1"/>
      <c r="E30994" s="1"/>
      <c r="F30994" s="1"/>
      <c r="G30994" s="1"/>
      <c r="J30994" s="2"/>
      <c r="K30994" s="2"/>
    </row>
    <row r="30995" spans="4:11">
      <c r="D30995" s="1"/>
      <c r="E30995" s="1"/>
      <c r="F30995" s="1"/>
      <c r="G30995" s="1"/>
      <c r="J30995" s="2"/>
      <c r="K30995" s="2"/>
    </row>
    <row r="30996" spans="4:11">
      <c r="D30996" s="1"/>
      <c r="E30996" s="1"/>
      <c r="F30996" s="1"/>
      <c r="G30996" s="1"/>
      <c r="J30996" s="2"/>
      <c r="K30996" s="2"/>
    </row>
    <row r="30997" spans="4:11">
      <c r="D30997" s="1"/>
      <c r="E30997" s="1"/>
      <c r="F30997" s="1"/>
      <c r="G30997" s="1"/>
      <c r="J30997" s="2"/>
      <c r="K30997" s="2"/>
    </row>
    <row r="30998" spans="4:11">
      <c r="D30998" s="1"/>
      <c r="E30998" s="1"/>
      <c r="F30998" s="1"/>
      <c r="G30998" s="1"/>
      <c r="J30998" s="2"/>
      <c r="K30998" s="2"/>
    </row>
    <row r="30999" spans="4:11">
      <c r="D30999" s="1"/>
      <c r="E30999" s="1"/>
      <c r="F30999" s="1"/>
      <c r="G30999" s="1"/>
      <c r="J30999" s="2"/>
      <c r="K30999" s="2"/>
    </row>
    <row r="31000" spans="4:11">
      <c r="D31000" s="1"/>
      <c r="E31000" s="1"/>
      <c r="F31000" s="1"/>
      <c r="G31000" s="1"/>
      <c r="J31000" s="2"/>
      <c r="K31000" s="2"/>
    </row>
    <row r="31001" spans="4:11">
      <c r="D31001" s="1"/>
      <c r="E31001" s="1"/>
      <c r="F31001" s="1"/>
      <c r="G31001" s="1"/>
      <c r="J31001" s="2"/>
      <c r="K31001" s="2"/>
    </row>
    <row r="31002" spans="4:11">
      <c r="D31002" s="1"/>
      <c r="E31002" s="1"/>
      <c r="F31002" s="1"/>
      <c r="G31002" s="1"/>
      <c r="J31002" s="2"/>
      <c r="K31002" s="2"/>
    </row>
    <row r="31003" spans="4:11">
      <c r="D31003" s="1"/>
      <c r="E31003" s="1"/>
      <c r="F31003" s="1"/>
      <c r="G31003" s="1"/>
      <c r="J31003" s="2"/>
      <c r="K31003" s="2"/>
    </row>
    <row r="31004" spans="4:11">
      <c r="D31004" s="1"/>
      <c r="E31004" s="1"/>
      <c r="F31004" s="1"/>
      <c r="G31004" s="1"/>
      <c r="J31004" s="2"/>
      <c r="K31004" s="2"/>
    </row>
    <row r="31005" spans="4:11">
      <c r="D31005" s="1"/>
      <c r="E31005" s="1"/>
      <c r="F31005" s="1"/>
      <c r="G31005" s="1"/>
      <c r="J31005" s="2"/>
      <c r="K31005" s="2"/>
    </row>
    <row r="31006" spans="4:11">
      <c r="D31006" s="1"/>
      <c r="E31006" s="1"/>
      <c r="F31006" s="1"/>
      <c r="G31006" s="1"/>
      <c r="J31006" s="2"/>
      <c r="K31006" s="2"/>
    </row>
    <row r="31007" spans="4:11">
      <c r="D31007" s="1"/>
      <c r="E31007" s="1"/>
      <c r="F31007" s="1"/>
      <c r="G31007" s="1"/>
      <c r="J31007" s="2"/>
      <c r="K31007" s="2"/>
    </row>
    <row r="31008" spans="4:11">
      <c r="D31008" s="1"/>
      <c r="E31008" s="1"/>
      <c r="F31008" s="1"/>
      <c r="G31008" s="1"/>
      <c r="J31008" s="2"/>
      <c r="K31008" s="2"/>
    </row>
    <row r="31009" spans="4:11">
      <c r="D31009" s="1"/>
      <c r="E31009" s="1"/>
      <c r="F31009" s="1"/>
      <c r="G31009" s="1"/>
      <c r="J31009" s="2"/>
      <c r="K31009" s="2"/>
    </row>
    <row r="31010" spans="4:11">
      <c r="D31010" s="1"/>
      <c r="E31010" s="1"/>
      <c r="F31010" s="1"/>
      <c r="G31010" s="1"/>
      <c r="J31010" s="2"/>
      <c r="K31010" s="2"/>
    </row>
    <row r="31011" spans="4:11">
      <c r="D31011" s="1"/>
      <c r="E31011" s="1"/>
      <c r="F31011" s="1"/>
      <c r="G31011" s="1"/>
      <c r="J31011" s="2"/>
      <c r="K31011" s="2"/>
    </row>
    <row r="31012" spans="4:11">
      <c r="D31012" s="1"/>
      <c r="E31012" s="1"/>
      <c r="F31012" s="1"/>
      <c r="G31012" s="1"/>
      <c r="J31012" s="2"/>
      <c r="K31012" s="2"/>
    </row>
    <row r="31013" spans="4:11">
      <c r="D31013" s="1"/>
      <c r="E31013" s="1"/>
      <c r="F31013" s="1"/>
      <c r="G31013" s="1"/>
      <c r="J31013" s="2"/>
      <c r="K31013" s="2"/>
    </row>
    <row r="31014" spans="4:11">
      <c r="D31014" s="1"/>
      <c r="E31014" s="1"/>
      <c r="F31014" s="1"/>
      <c r="G31014" s="1"/>
      <c r="J31014" s="2"/>
      <c r="K31014" s="2"/>
    </row>
    <row r="31015" spans="4:11">
      <c r="D31015" s="1"/>
      <c r="E31015" s="1"/>
      <c r="F31015" s="1"/>
      <c r="G31015" s="1"/>
      <c r="J31015" s="2"/>
      <c r="K31015" s="2"/>
    </row>
    <row r="31016" spans="4:11">
      <c r="D31016" s="1"/>
      <c r="E31016" s="1"/>
      <c r="F31016" s="1"/>
      <c r="G31016" s="1"/>
      <c r="J31016" s="2"/>
      <c r="K31016" s="2"/>
    </row>
    <row r="31017" spans="4:11">
      <c r="D31017" s="1"/>
      <c r="E31017" s="1"/>
      <c r="F31017" s="1"/>
      <c r="G31017" s="1"/>
      <c r="J31017" s="2"/>
      <c r="K31017" s="2"/>
    </row>
    <row r="31018" spans="4:11">
      <c r="D31018" s="1"/>
      <c r="E31018" s="1"/>
      <c r="F31018" s="1"/>
      <c r="G31018" s="1"/>
      <c r="J31018" s="2"/>
      <c r="K31018" s="2"/>
    </row>
    <row r="31019" spans="4:11">
      <c r="D31019" s="1"/>
      <c r="E31019" s="1"/>
      <c r="F31019" s="1"/>
      <c r="G31019" s="1"/>
      <c r="J31019" s="2"/>
      <c r="K31019" s="2"/>
    </row>
    <row r="31020" spans="4:11">
      <c r="D31020" s="1"/>
      <c r="E31020" s="1"/>
      <c r="F31020" s="1"/>
      <c r="G31020" s="1"/>
      <c r="J31020" s="2"/>
      <c r="K31020" s="2"/>
    </row>
    <row r="31021" spans="4:11">
      <c r="D31021" s="1"/>
      <c r="E31021" s="1"/>
      <c r="F31021" s="1"/>
      <c r="G31021" s="1"/>
      <c r="J31021" s="2"/>
      <c r="K31021" s="2"/>
    </row>
    <row r="31022" spans="4:11">
      <c r="D31022" s="1"/>
      <c r="E31022" s="1"/>
      <c r="F31022" s="1"/>
      <c r="G31022" s="1"/>
      <c r="J31022" s="2"/>
      <c r="K31022" s="2"/>
    </row>
    <row r="31023" spans="4:11">
      <c r="D31023" s="1"/>
      <c r="E31023" s="1"/>
      <c r="F31023" s="1"/>
      <c r="G31023" s="1"/>
      <c r="J31023" s="2"/>
      <c r="K31023" s="2"/>
    </row>
    <row r="31024" spans="4:11">
      <c r="D31024" s="1"/>
      <c r="E31024" s="1"/>
      <c r="F31024" s="1"/>
      <c r="G31024" s="1"/>
      <c r="J31024" s="2"/>
      <c r="K31024" s="2"/>
    </row>
    <row r="31025" spans="4:11">
      <c r="D31025" s="1"/>
      <c r="E31025" s="1"/>
      <c r="F31025" s="1"/>
      <c r="G31025" s="1"/>
      <c r="J31025" s="2"/>
      <c r="K31025" s="2"/>
    </row>
    <row r="31026" spans="4:11">
      <c r="D31026" s="1"/>
      <c r="E31026" s="1"/>
      <c r="F31026" s="1"/>
      <c r="G31026" s="1"/>
      <c r="J31026" s="2"/>
      <c r="K31026" s="2"/>
    </row>
    <row r="31027" spans="4:11">
      <c r="D31027" s="1"/>
      <c r="E31027" s="1"/>
      <c r="F31027" s="1"/>
      <c r="G31027" s="1"/>
      <c r="J31027" s="2"/>
      <c r="K31027" s="2"/>
    </row>
    <row r="31028" spans="4:11">
      <c r="D31028" s="1"/>
      <c r="E31028" s="1"/>
      <c r="F31028" s="1"/>
      <c r="G31028" s="1"/>
      <c r="J31028" s="2"/>
      <c r="K31028" s="2"/>
    </row>
    <row r="31029" spans="4:11">
      <c r="D31029" s="1"/>
      <c r="E31029" s="1"/>
      <c r="F31029" s="1"/>
      <c r="G31029" s="1"/>
      <c r="J31029" s="2"/>
      <c r="K31029" s="2"/>
    </row>
    <row r="31030" spans="4:11">
      <c r="D31030" s="1"/>
      <c r="E31030" s="1"/>
      <c r="F31030" s="1"/>
      <c r="G31030" s="1"/>
      <c r="J31030" s="2"/>
      <c r="K31030" s="2"/>
    </row>
    <row r="31031" spans="4:11">
      <c r="D31031" s="1"/>
      <c r="E31031" s="1"/>
      <c r="F31031" s="1"/>
      <c r="G31031" s="1"/>
      <c r="J31031" s="2"/>
      <c r="K31031" s="2"/>
    </row>
    <row r="31032" spans="4:11">
      <c r="D31032" s="1"/>
      <c r="E31032" s="1"/>
      <c r="F31032" s="1"/>
      <c r="G31032" s="1"/>
      <c r="J31032" s="2"/>
      <c r="K31032" s="2"/>
    </row>
    <row r="31033" spans="4:11">
      <c r="D31033" s="1"/>
      <c r="E31033" s="1"/>
      <c r="F31033" s="1"/>
      <c r="G31033" s="1"/>
      <c r="J31033" s="2"/>
      <c r="K31033" s="2"/>
    </row>
    <row r="31034" spans="4:11">
      <c r="D31034" s="1"/>
      <c r="E31034" s="1"/>
      <c r="F31034" s="1"/>
      <c r="G31034" s="1"/>
      <c r="J31034" s="2"/>
      <c r="K31034" s="2"/>
    </row>
    <row r="31035" spans="4:11">
      <c r="D31035" s="1"/>
      <c r="E31035" s="1"/>
      <c r="F31035" s="1"/>
      <c r="G31035" s="1"/>
      <c r="J31035" s="2"/>
      <c r="K31035" s="2"/>
    </row>
    <row r="31036" spans="4:11">
      <c r="D31036" s="1"/>
      <c r="E31036" s="1"/>
      <c r="F31036" s="1"/>
      <c r="G31036" s="1"/>
      <c r="J31036" s="2"/>
      <c r="K31036" s="2"/>
    </row>
    <row r="31037" spans="4:11">
      <c r="D31037" s="1"/>
      <c r="E31037" s="1"/>
      <c r="F31037" s="1"/>
      <c r="G31037" s="1"/>
      <c r="J31037" s="2"/>
      <c r="K31037" s="2"/>
    </row>
    <row r="31038" spans="4:11">
      <c r="D31038" s="1"/>
      <c r="E31038" s="1"/>
      <c r="F31038" s="1"/>
      <c r="G31038" s="1"/>
      <c r="J31038" s="2"/>
      <c r="K31038" s="2"/>
    </row>
    <row r="31039" spans="4:11">
      <c r="D31039" s="1"/>
      <c r="E31039" s="1"/>
      <c r="F31039" s="1"/>
      <c r="G31039" s="1"/>
      <c r="J31039" s="2"/>
      <c r="K31039" s="2"/>
    </row>
    <row r="31040" spans="4:11">
      <c r="D31040" s="1"/>
      <c r="E31040" s="1"/>
      <c r="F31040" s="1"/>
      <c r="G31040" s="1"/>
      <c r="J31040" s="2"/>
      <c r="K31040" s="2"/>
    </row>
    <row r="31041" spans="4:11">
      <c r="D31041" s="1"/>
      <c r="E31041" s="1"/>
      <c r="F31041" s="1"/>
      <c r="G31041" s="1"/>
      <c r="J31041" s="2"/>
      <c r="K31041" s="2"/>
    </row>
    <row r="31042" spans="4:11">
      <c r="D31042" s="1"/>
      <c r="E31042" s="1"/>
      <c r="F31042" s="1"/>
      <c r="G31042" s="1"/>
      <c r="J31042" s="2"/>
      <c r="K31042" s="2"/>
    </row>
    <row r="31043" spans="4:11">
      <c r="D31043" s="1"/>
      <c r="E31043" s="1"/>
      <c r="F31043" s="1"/>
      <c r="G31043" s="1"/>
      <c r="J31043" s="2"/>
      <c r="K31043" s="2"/>
    </row>
    <row r="31044" spans="4:11">
      <c r="D31044" s="1"/>
      <c r="E31044" s="1"/>
      <c r="F31044" s="1"/>
      <c r="G31044" s="1"/>
      <c r="J31044" s="2"/>
      <c r="K31044" s="2"/>
    </row>
    <row r="31045" spans="4:11">
      <c r="D31045" s="1"/>
      <c r="E31045" s="1"/>
      <c r="F31045" s="1"/>
      <c r="G31045" s="1"/>
      <c r="J31045" s="2"/>
      <c r="K31045" s="2"/>
    </row>
    <row r="31046" spans="4:11">
      <c r="D31046" s="1"/>
      <c r="E31046" s="1"/>
      <c r="F31046" s="1"/>
      <c r="G31046" s="1"/>
      <c r="J31046" s="2"/>
      <c r="K31046" s="2"/>
    </row>
    <row r="31047" spans="4:11">
      <c r="D31047" s="1"/>
      <c r="E31047" s="1"/>
      <c r="F31047" s="1"/>
      <c r="G31047" s="1"/>
      <c r="J31047" s="2"/>
      <c r="K31047" s="2"/>
    </row>
    <row r="31048" spans="4:11">
      <c r="D31048" s="1"/>
      <c r="E31048" s="1"/>
      <c r="F31048" s="1"/>
      <c r="G31048" s="1"/>
      <c r="J31048" s="2"/>
      <c r="K31048" s="2"/>
    </row>
    <row r="31049" spans="4:11">
      <c r="D31049" s="1"/>
      <c r="E31049" s="1"/>
      <c r="F31049" s="1"/>
      <c r="G31049" s="1"/>
      <c r="J31049" s="2"/>
      <c r="K31049" s="2"/>
    </row>
    <row r="31050" spans="4:11">
      <c r="D31050" s="1"/>
      <c r="E31050" s="1"/>
      <c r="F31050" s="1"/>
      <c r="G31050" s="1"/>
      <c r="J31050" s="2"/>
      <c r="K31050" s="2"/>
    </row>
    <row r="31051" spans="4:11">
      <c r="D31051" s="1"/>
      <c r="E31051" s="1"/>
      <c r="F31051" s="1"/>
      <c r="G31051" s="1"/>
      <c r="J31051" s="2"/>
      <c r="K31051" s="2"/>
    </row>
    <row r="31052" spans="4:11">
      <c r="D31052" s="1"/>
      <c r="E31052" s="1"/>
      <c r="F31052" s="1"/>
      <c r="G31052" s="1"/>
      <c r="J31052" s="2"/>
      <c r="K31052" s="2"/>
    </row>
    <row r="31053" spans="4:11">
      <c r="D31053" s="1"/>
      <c r="E31053" s="1"/>
      <c r="F31053" s="1"/>
      <c r="G31053" s="1"/>
      <c r="J31053" s="2"/>
      <c r="K31053" s="2"/>
    </row>
    <row r="31054" spans="4:11">
      <c r="D31054" s="1"/>
      <c r="E31054" s="1"/>
      <c r="F31054" s="1"/>
      <c r="G31054" s="1"/>
      <c r="J31054" s="2"/>
      <c r="K31054" s="2"/>
    </row>
    <row r="31055" spans="4:11">
      <c r="D31055" s="1"/>
      <c r="E31055" s="1"/>
      <c r="F31055" s="1"/>
      <c r="G31055" s="1"/>
      <c r="J31055" s="2"/>
      <c r="K31055" s="2"/>
    </row>
    <row r="31056" spans="4:11">
      <c r="D31056" s="1"/>
      <c r="E31056" s="1"/>
      <c r="F31056" s="1"/>
      <c r="G31056" s="1"/>
      <c r="J31056" s="2"/>
      <c r="K31056" s="2"/>
    </row>
    <row r="31057" spans="4:11">
      <c r="D31057" s="1"/>
      <c r="E31057" s="1"/>
      <c r="F31057" s="1"/>
      <c r="G31057" s="1"/>
      <c r="J31057" s="2"/>
      <c r="K31057" s="2"/>
    </row>
    <row r="31058" spans="4:11">
      <c r="D31058" s="1"/>
      <c r="E31058" s="1"/>
      <c r="F31058" s="1"/>
      <c r="G31058" s="1"/>
      <c r="J31058" s="2"/>
      <c r="K31058" s="2"/>
    </row>
    <row r="31059" spans="4:11">
      <c r="D31059" s="1"/>
      <c r="E31059" s="1"/>
      <c r="F31059" s="1"/>
      <c r="G31059" s="1"/>
      <c r="J31059" s="2"/>
      <c r="K31059" s="2"/>
    </row>
    <row r="31060" spans="4:11">
      <c r="D31060" s="1"/>
      <c r="E31060" s="1"/>
      <c r="F31060" s="1"/>
      <c r="G31060" s="1"/>
      <c r="J31060" s="2"/>
      <c r="K31060" s="2"/>
    </row>
    <row r="31061" spans="4:11">
      <c r="D31061" s="1"/>
      <c r="E31061" s="1"/>
      <c r="F31061" s="1"/>
      <c r="G31061" s="1"/>
      <c r="J31061" s="2"/>
      <c r="K31061" s="2"/>
    </row>
    <row r="31062" spans="4:11">
      <c r="D31062" s="1"/>
      <c r="E31062" s="1"/>
      <c r="F31062" s="1"/>
      <c r="G31062" s="1"/>
      <c r="J31062" s="2"/>
      <c r="K31062" s="2"/>
    </row>
    <row r="31063" spans="4:11">
      <c r="D31063" s="1"/>
      <c r="E31063" s="1"/>
      <c r="F31063" s="1"/>
      <c r="G31063" s="1"/>
      <c r="J31063" s="2"/>
      <c r="K31063" s="2"/>
    </row>
    <row r="31064" spans="4:11">
      <c r="D31064" s="1"/>
      <c r="E31064" s="1"/>
      <c r="F31064" s="1"/>
      <c r="G31064" s="1"/>
      <c r="J31064" s="2"/>
      <c r="K31064" s="2"/>
    </row>
    <row r="31065" spans="4:11">
      <c r="D31065" s="1"/>
      <c r="E31065" s="1"/>
      <c r="F31065" s="1"/>
      <c r="G31065" s="1"/>
      <c r="J31065" s="2"/>
      <c r="K31065" s="2"/>
    </row>
    <row r="31066" spans="4:11">
      <c r="D31066" s="1"/>
      <c r="E31066" s="1"/>
      <c r="F31066" s="1"/>
      <c r="G31066" s="1"/>
      <c r="J31066" s="2"/>
      <c r="K31066" s="2"/>
    </row>
    <row r="31067" spans="4:11">
      <c r="D31067" s="1"/>
      <c r="E31067" s="1"/>
      <c r="F31067" s="1"/>
      <c r="G31067" s="1"/>
      <c r="J31067" s="2"/>
      <c r="K31067" s="2"/>
    </row>
    <row r="31068" spans="4:11">
      <c r="D31068" s="1"/>
      <c r="E31068" s="1"/>
      <c r="F31068" s="1"/>
      <c r="G31068" s="1"/>
      <c r="J31068" s="2"/>
      <c r="K31068" s="2"/>
    </row>
    <row r="31069" spans="4:11">
      <c r="D31069" s="1"/>
      <c r="E31069" s="1"/>
      <c r="F31069" s="1"/>
      <c r="G31069" s="1"/>
      <c r="J31069" s="2"/>
      <c r="K31069" s="2"/>
    </row>
    <row r="31070" spans="4:11">
      <c r="D31070" s="1"/>
      <c r="E31070" s="1"/>
      <c r="F31070" s="1"/>
      <c r="G31070" s="1"/>
      <c r="J31070" s="2"/>
      <c r="K31070" s="2"/>
    </row>
    <row r="31071" spans="4:11">
      <c r="D31071" s="1"/>
      <c r="E31071" s="1"/>
      <c r="F31071" s="1"/>
      <c r="G31071" s="1"/>
      <c r="J31071" s="2"/>
      <c r="K31071" s="2"/>
    </row>
    <row r="31072" spans="4:11">
      <c r="D31072" s="1"/>
      <c r="E31072" s="1"/>
      <c r="F31072" s="1"/>
      <c r="G31072" s="1"/>
      <c r="J31072" s="2"/>
      <c r="K31072" s="2"/>
    </row>
    <row r="31073" spans="4:11">
      <c r="D31073" s="1"/>
      <c r="E31073" s="1"/>
      <c r="F31073" s="1"/>
      <c r="G31073" s="1"/>
      <c r="J31073" s="2"/>
      <c r="K31073" s="2"/>
    </row>
    <row r="31074" spans="4:11">
      <c r="D31074" s="1"/>
      <c r="E31074" s="1"/>
      <c r="F31074" s="1"/>
      <c r="G31074" s="1"/>
      <c r="J31074" s="2"/>
      <c r="K31074" s="2"/>
    </row>
    <row r="31075" spans="4:11">
      <c r="D31075" s="1"/>
      <c r="E31075" s="1"/>
      <c r="F31075" s="1"/>
      <c r="G31075" s="1"/>
      <c r="J31075" s="2"/>
      <c r="K31075" s="2"/>
    </row>
    <row r="31076" spans="4:11">
      <c r="D31076" s="1"/>
      <c r="E31076" s="1"/>
      <c r="F31076" s="1"/>
      <c r="G31076" s="1"/>
      <c r="J31076" s="2"/>
      <c r="K31076" s="2"/>
    </row>
    <row r="31077" spans="4:11">
      <c r="D31077" s="1"/>
      <c r="E31077" s="1"/>
      <c r="F31077" s="1"/>
      <c r="G31077" s="1"/>
      <c r="J31077" s="2"/>
      <c r="K31077" s="2"/>
    </row>
    <row r="31078" spans="4:11">
      <c r="D31078" s="1"/>
      <c r="E31078" s="1"/>
      <c r="F31078" s="1"/>
      <c r="G31078" s="1"/>
      <c r="J31078" s="2"/>
      <c r="K31078" s="2"/>
    </row>
    <row r="31079" spans="4:11">
      <c r="D31079" s="1"/>
      <c r="E31079" s="1"/>
      <c r="F31079" s="1"/>
      <c r="G31079" s="1"/>
      <c r="J31079" s="2"/>
      <c r="K31079" s="2"/>
    </row>
    <row r="31080" spans="4:11">
      <c r="D31080" s="1"/>
      <c r="E31080" s="1"/>
      <c r="F31080" s="1"/>
      <c r="G31080" s="1"/>
      <c r="J31080" s="2"/>
      <c r="K31080" s="2"/>
    </row>
    <row r="31081" spans="4:11">
      <c r="D31081" s="1"/>
      <c r="E31081" s="1"/>
      <c r="F31081" s="1"/>
      <c r="G31081" s="1"/>
      <c r="J31081" s="2"/>
      <c r="K31081" s="2"/>
    </row>
    <row r="31082" spans="4:11">
      <c r="D31082" s="1"/>
      <c r="E31082" s="1"/>
      <c r="F31082" s="1"/>
      <c r="G31082" s="1"/>
      <c r="J31082" s="2"/>
      <c r="K31082" s="2"/>
    </row>
    <row r="31083" spans="4:11">
      <c r="D31083" s="1"/>
      <c r="E31083" s="1"/>
      <c r="F31083" s="1"/>
      <c r="G31083" s="1"/>
      <c r="J31083" s="2"/>
      <c r="K31083" s="2"/>
    </row>
    <row r="31084" spans="4:11">
      <c r="D31084" s="1"/>
      <c r="E31084" s="1"/>
      <c r="F31084" s="1"/>
      <c r="G31084" s="1"/>
      <c r="J31084" s="2"/>
      <c r="K31084" s="2"/>
    </row>
    <row r="31085" spans="4:11">
      <c r="D31085" s="1"/>
      <c r="E31085" s="1"/>
      <c r="F31085" s="1"/>
      <c r="G31085" s="1"/>
      <c r="J31085" s="2"/>
      <c r="K31085" s="2"/>
    </row>
    <row r="31086" spans="4:11">
      <c r="D31086" s="1"/>
      <c r="E31086" s="1"/>
      <c r="F31086" s="1"/>
      <c r="G31086" s="1"/>
      <c r="J31086" s="2"/>
      <c r="K31086" s="2"/>
    </row>
    <row r="31087" spans="4:11">
      <c r="D31087" s="1"/>
      <c r="E31087" s="1"/>
      <c r="F31087" s="1"/>
      <c r="G31087" s="1"/>
      <c r="J31087" s="2"/>
      <c r="K31087" s="2"/>
    </row>
    <row r="31088" spans="4:11">
      <c r="D31088" s="1"/>
      <c r="E31088" s="1"/>
      <c r="F31088" s="1"/>
      <c r="G31088" s="1"/>
      <c r="J31088" s="2"/>
      <c r="K31088" s="2"/>
    </row>
    <row r="31089" spans="4:11">
      <c r="D31089" s="1"/>
      <c r="E31089" s="1"/>
      <c r="F31089" s="1"/>
      <c r="G31089" s="1"/>
      <c r="J31089" s="2"/>
      <c r="K31089" s="2"/>
    </row>
    <row r="31090" spans="4:11">
      <c r="D31090" s="1"/>
      <c r="E31090" s="1"/>
      <c r="F31090" s="1"/>
      <c r="G31090" s="1"/>
      <c r="J31090" s="2"/>
      <c r="K31090" s="2"/>
    </row>
    <row r="31091" spans="4:11">
      <c r="D31091" s="1"/>
      <c r="E31091" s="1"/>
      <c r="F31091" s="1"/>
      <c r="G31091" s="1"/>
      <c r="J31091" s="2"/>
      <c r="K31091" s="2"/>
    </row>
    <row r="31092" spans="4:11">
      <c r="D31092" s="1"/>
      <c r="E31092" s="1"/>
      <c r="F31092" s="1"/>
      <c r="G31092" s="1"/>
      <c r="J31092" s="2"/>
      <c r="K31092" s="2"/>
    </row>
    <row r="31093" spans="4:11">
      <c r="D31093" s="1"/>
      <c r="E31093" s="1"/>
      <c r="F31093" s="1"/>
      <c r="G31093" s="1"/>
      <c r="J31093" s="2"/>
      <c r="K31093" s="2"/>
    </row>
    <row r="31094" spans="4:11">
      <c r="D31094" s="1"/>
      <c r="E31094" s="1"/>
      <c r="F31094" s="1"/>
      <c r="G31094" s="1"/>
      <c r="J31094" s="2"/>
      <c r="K31094" s="2"/>
    </row>
    <row r="31095" spans="4:11">
      <c r="D31095" s="1"/>
      <c r="E31095" s="1"/>
      <c r="F31095" s="1"/>
      <c r="G31095" s="1"/>
      <c r="J31095" s="2"/>
      <c r="K31095" s="2"/>
    </row>
    <row r="31096" spans="4:11">
      <c r="D31096" s="1"/>
      <c r="E31096" s="1"/>
      <c r="F31096" s="1"/>
      <c r="G31096" s="1"/>
      <c r="J31096" s="2"/>
      <c r="K31096" s="2"/>
    </row>
    <row r="31097" spans="4:11">
      <c r="D31097" s="1"/>
      <c r="E31097" s="1"/>
      <c r="F31097" s="1"/>
      <c r="G31097" s="1"/>
      <c r="J31097" s="2"/>
      <c r="K31097" s="2"/>
    </row>
    <row r="31098" spans="4:11">
      <c r="D31098" s="1"/>
      <c r="E31098" s="1"/>
      <c r="F31098" s="1"/>
      <c r="G31098" s="1"/>
      <c r="J31098" s="2"/>
      <c r="K31098" s="2"/>
    </row>
    <row r="31099" spans="4:11">
      <c r="D31099" s="1"/>
      <c r="E31099" s="1"/>
      <c r="F31099" s="1"/>
      <c r="G31099" s="1"/>
      <c r="J31099" s="2"/>
      <c r="K31099" s="2"/>
    </row>
    <row r="31100" spans="4:11">
      <c r="D31100" s="1"/>
      <c r="E31100" s="1"/>
      <c r="F31100" s="1"/>
      <c r="G31100" s="1"/>
      <c r="J31100" s="2"/>
      <c r="K31100" s="2"/>
    </row>
    <row r="31101" spans="4:11">
      <c r="D31101" s="1"/>
      <c r="E31101" s="1"/>
      <c r="F31101" s="1"/>
      <c r="G31101" s="1"/>
      <c r="J31101" s="2"/>
      <c r="K31101" s="2"/>
    </row>
    <row r="31102" spans="4:11">
      <c r="D31102" s="1"/>
      <c r="E31102" s="1"/>
      <c r="F31102" s="1"/>
      <c r="G31102" s="1"/>
      <c r="J31102" s="2"/>
      <c r="K31102" s="2"/>
    </row>
    <row r="31103" spans="4:11">
      <c r="D31103" s="1"/>
      <c r="E31103" s="1"/>
      <c r="F31103" s="1"/>
      <c r="G31103" s="1"/>
      <c r="J31103" s="2"/>
      <c r="K31103" s="2"/>
    </row>
    <row r="31104" spans="4:11">
      <c r="D31104" s="1"/>
      <c r="E31104" s="1"/>
      <c r="F31104" s="1"/>
      <c r="G31104" s="1"/>
      <c r="J31104" s="2"/>
      <c r="K31104" s="2"/>
    </row>
    <row r="31105" spans="4:11">
      <c r="D31105" s="1"/>
      <c r="E31105" s="1"/>
      <c r="F31105" s="1"/>
      <c r="G31105" s="1"/>
      <c r="J31105" s="2"/>
      <c r="K31105" s="2"/>
    </row>
    <row r="31106" spans="4:11">
      <c r="D31106" s="1"/>
      <c r="E31106" s="1"/>
      <c r="F31106" s="1"/>
      <c r="G31106" s="1"/>
      <c r="J31106" s="2"/>
      <c r="K31106" s="2"/>
    </row>
    <row r="31107" spans="4:11">
      <c r="D31107" s="1"/>
      <c r="E31107" s="1"/>
      <c r="F31107" s="1"/>
      <c r="G31107" s="1"/>
      <c r="J31107" s="2"/>
      <c r="K31107" s="2"/>
    </row>
    <row r="31108" spans="4:11">
      <c r="D31108" s="1"/>
      <c r="E31108" s="1"/>
      <c r="F31108" s="1"/>
      <c r="G31108" s="1"/>
      <c r="J31108" s="2"/>
      <c r="K31108" s="2"/>
    </row>
    <row r="31109" spans="4:11">
      <c r="D31109" s="1"/>
      <c r="E31109" s="1"/>
      <c r="F31109" s="1"/>
      <c r="G31109" s="1"/>
      <c r="J31109" s="2"/>
      <c r="K31109" s="2"/>
    </row>
    <row r="31110" spans="4:11">
      <c r="D31110" s="1"/>
      <c r="E31110" s="1"/>
      <c r="F31110" s="1"/>
      <c r="G31110" s="1"/>
      <c r="J31110" s="2"/>
      <c r="K31110" s="2"/>
    </row>
    <row r="31111" spans="4:11">
      <c r="D31111" s="1"/>
      <c r="E31111" s="1"/>
      <c r="F31111" s="1"/>
      <c r="G31111" s="1"/>
      <c r="J31111" s="2"/>
      <c r="K31111" s="2"/>
    </row>
    <row r="31112" spans="4:11">
      <c r="D31112" s="1"/>
      <c r="E31112" s="1"/>
      <c r="F31112" s="1"/>
      <c r="G31112" s="1"/>
      <c r="J31112" s="2"/>
      <c r="K31112" s="2"/>
    </row>
    <row r="31113" spans="4:11">
      <c r="D31113" s="1"/>
      <c r="E31113" s="1"/>
      <c r="F31113" s="1"/>
      <c r="G31113" s="1"/>
      <c r="J31113" s="2"/>
      <c r="K31113" s="2"/>
    </row>
    <row r="31114" spans="4:11">
      <c r="D31114" s="1"/>
      <c r="E31114" s="1"/>
      <c r="F31114" s="1"/>
      <c r="G31114" s="1"/>
      <c r="J31114" s="2"/>
      <c r="K31114" s="2"/>
    </row>
    <row r="31115" spans="4:11">
      <c r="D31115" s="1"/>
      <c r="E31115" s="1"/>
      <c r="F31115" s="1"/>
      <c r="G31115" s="1"/>
      <c r="J31115" s="2"/>
      <c r="K31115" s="2"/>
    </row>
    <row r="31116" spans="4:11">
      <c r="D31116" s="1"/>
      <c r="E31116" s="1"/>
      <c r="F31116" s="1"/>
      <c r="G31116" s="1"/>
      <c r="J31116" s="2"/>
      <c r="K31116" s="2"/>
    </row>
    <row r="31117" spans="4:11">
      <c r="D31117" s="1"/>
      <c r="E31117" s="1"/>
      <c r="F31117" s="1"/>
      <c r="G31117" s="1"/>
      <c r="J31117" s="2"/>
      <c r="K31117" s="2"/>
    </row>
    <row r="31118" spans="4:11">
      <c r="D31118" s="1"/>
      <c r="E31118" s="1"/>
      <c r="F31118" s="1"/>
      <c r="G31118" s="1"/>
      <c r="J31118" s="2"/>
      <c r="K31118" s="2"/>
    </row>
    <row r="31119" spans="4:11">
      <c r="D31119" s="1"/>
      <c r="E31119" s="1"/>
      <c r="F31119" s="1"/>
      <c r="G31119" s="1"/>
      <c r="J31119" s="2"/>
      <c r="K31119" s="2"/>
    </row>
    <row r="31120" spans="4:11">
      <c r="D31120" s="1"/>
      <c r="E31120" s="1"/>
      <c r="F31120" s="1"/>
      <c r="G31120" s="1"/>
      <c r="J31120" s="2"/>
      <c r="K31120" s="2"/>
    </row>
    <row r="31121" spans="4:11">
      <c r="D31121" s="1"/>
      <c r="E31121" s="1"/>
      <c r="F31121" s="1"/>
      <c r="G31121" s="1"/>
      <c r="J31121" s="2"/>
      <c r="K31121" s="2"/>
    </row>
    <row r="31122" spans="4:11">
      <c r="D31122" s="1"/>
      <c r="E31122" s="1"/>
      <c r="F31122" s="1"/>
      <c r="G31122" s="1"/>
      <c r="J31122" s="2"/>
      <c r="K31122" s="2"/>
    </row>
    <row r="31123" spans="4:11">
      <c r="D31123" s="1"/>
      <c r="E31123" s="1"/>
      <c r="F31123" s="1"/>
      <c r="G31123" s="1"/>
      <c r="J31123" s="2"/>
      <c r="K31123" s="2"/>
    </row>
    <row r="31124" spans="4:11">
      <c r="D31124" s="1"/>
      <c r="E31124" s="1"/>
      <c r="F31124" s="1"/>
      <c r="G31124" s="1"/>
      <c r="J31124" s="2"/>
      <c r="K31124" s="2"/>
    </row>
    <row r="31125" spans="4:11">
      <c r="D31125" s="1"/>
      <c r="E31125" s="1"/>
      <c r="F31125" s="1"/>
      <c r="G31125" s="1"/>
      <c r="J31125" s="2"/>
      <c r="K31125" s="2"/>
    </row>
    <row r="31126" spans="4:11">
      <c r="D31126" s="1"/>
      <c r="E31126" s="1"/>
      <c r="F31126" s="1"/>
      <c r="G31126" s="1"/>
      <c r="J31126" s="2"/>
      <c r="K31126" s="2"/>
    </row>
    <row r="31127" spans="4:11">
      <c r="D31127" s="1"/>
      <c r="E31127" s="1"/>
      <c r="F31127" s="1"/>
      <c r="G31127" s="1"/>
      <c r="J31127" s="2"/>
      <c r="K31127" s="2"/>
    </row>
    <row r="31128" spans="4:11">
      <c r="D31128" s="1"/>
      <c r="E31128" s="1"/>
      <c r="F31128" s="1"/>
      <c r="G31128" s="1"/>
      <c r="J31128" s="2"/>
      <c r="K31128" s="2"/>
    </row>
    <row r="31129" spans="4:11">
      <c r="D31129" s="1"/>
      <c r="E31129" s="1"/>
      <c r="F31129" s="1"/>
      <c r="G31129" s="1"/>
      <c r="J31129" s="2"/>
      <c r="K31129" s="2"/>
    </row>
    <row r="31130" spans="4:11">
      <c r="D31130" s="1"/>
      <c r="E31130" s="1"/>
      <c r="F31130" s="1"/>
      <c r="G31130" s="1"/>
      <c r="J31130" s="2"/>
      <c r="K31130" s="2"/>
    </row>
    <row r="31131" spans="4:11">
      <c r="D31131" s="1"/>
      <c r="E31131" s="1"/>
      <c r="F31131" s="1"/>
      <c r="G31131" s="1"/>
      <c r="J31131" s="2"/>
      <c r="K31131" s="2"/>
    </row>
    <row r="31132" spans="4:11">
      <c r="D31132" s="1"/>
      <c r="E31132" s="1"/>
      <c r="F31132" s="1"/>
      <c r="G31132" s="1"/>
      <c r="J31132" s="2"/>
      <c r="K31132" s="2"/>
    </row>
    <row r="31133" spans="4:11">
      <c r="D31133" s="1"/>
      <c r="E31133" s="1"/>
      <c r="F31133" s="1"/>
      <c r="G31133" s="1"/>
      <c r="J31133" s="2"/>
      <c r="K31133" s="2"/>
    </row>
    <row r="31134" spans="4:11">
      <c r="D31134" s="1"/>
      <c r="E31134" s="1"/>
      <c r="F31134" s="1"/>
      <c r="G31134" s="1"/>
      <c r="J31134" s="2"/>
      <c r="K31134" s="2"/>
    </row>
    <row r="31135" spans="4:11">
      <c r="D31135" s="1"/>
      <c r="E31135" s="1"/>
      <c r="F31135" s="1"/>
      <c r="G31135" s="1"/>
      <c r="J31135" s="2"/>
      <c r="K31135" s="2"/>
    </row>
    <row r="31136" spans="4:11">
      <c r="D31136" s="1"/>
      <c r="E31136" s="1"/>
      <c r="F31136" s="1"/>
      <c r="G31136" s="1"/>
      <c r="J31136" s="2"/>
      <c r="K31136" s="2"/>
    </row>
    <row r="31137" spans="4:11">
      <c r="D31137" s="1"/>
      <c r="E31137" s="1"/>
      <c r="F31137" s="1"/>
      <c r="G31137" s="1"/>
      <c r="J31137" s="2"/>
      <c r="K31137" s="2"/>
    </row>
    <row r="31138" spans="4:11">
      <c r="D31138" s="1"/>
      <c r="E31138" s="1"/>
      <c r="F31138" s="1"/>
      <c r="G31138" s="1"/>
      <c r="J31138" s="2"/>
      <c r="K31138" s="2"/>
    </row>
    <row r="31139" spans="4:11">
      <c r="D31139" s="1"/>
      <c r="E31139" s="1"/>
      <c r="F31139" s="1"/>
      <c r="G31139" s="1"/>
      <c r="J31139" s="2"/>
      <c r="K31139" s="2"/>
    </row>
    <row r="31140" spans="4:11">
      <c r="D31140" s="1"/>
      <c r="E31140" s="1"/>
      <c r="F31140" s="1"/>
      <c r="G31140" s="1"/>
      <c r="J31140" s="2"/>
      <c r="K31140" s="2"/>
    </row>
    <row r="31141" spans="4:11">
      <c r="D31141" s="1"/>
      <c r="E31141" s="1"/>
      <c r="F31141" s="1"/>
      <c r="G31141" s="1"/>
      <c r="J31141" s="2"/>
      <c r="K31141" s="2"/>
    </row>
    <row r="31142" spans="4:11">
      <c r="D31142" s="1"/>
      <c r="E31142" s="1"/>
      <c r="F31142" s="1"/>
      <c r="G31142" s="1"/>
      <c r="J31142" s="2"/>
      <c r="K31142" s="2"/>
    </row>
    <row r="31143" spans="4:11">
      <c r="D31143" s="1"/>
      <c r="E31143" s="1"/>
      <c r="F31143" s="1"/>
      <c r="G31143" s="1"/>
      <c r="J31143" s="2"/>
      <c r="K31143" s="2"/>
    </row>
    <row r="31144" spans="4:11">
      <c r="D31144" s="1"/>
      <c r="E31144" s="1"/>
      <c r="F31144" s="1"/>
      <c r="G31144" s="1"/>
      <c r="J31144" s="2"/>
      <c r="K31144" s="2"/>
    </row>
    <row r="31145" spans="4:11">
      <c r="D31145" s="1"/>
      <c r="E31145" s="1"/>
      <c r="F31145" s="1"/>
      <c r="G31145" s="1"/>
      <c r="J31145" s="2"/>
      <c r="K31145" s="2"/>
    </row>
    <row r="31146" spans="4:11">
      <c r="D31146" s="1"/>
      <c r="E31146" s="1"/>
      <c r="F31146" s="1"/>
      <c r="G31146" s="1"/>
      <c r="J31146" s="2"/>
      <c r="K31146" s="2"/>
    </row>
    <row r="31147" spans="4:11">
      <c r="D31147" s="1"/>
      <c r="E31147" s="1"/>
      <c r="F31147" s="1"/>
      <c r="G31147" s="1"/>
      <c r="J31147" s="2"/>
      <c r="K31147" s="2"/>
    </row>
    <row r="31148" spans="4:11">
      <c r="D31148" s="1"/>
      <c r="E31148" s="1"/>
      <c r="F31148" s="1"/>
      <c r="G31148" s="1"/>
      <c r="J31148" s="2"/>
      <c r="K31148" s="2"/>
    </row>
    <row r="31149" spans="4:11">
      <c r="D31149" s="1"/>
      <c r="E31149" s="1"/>
      <c r="F31149" s="1"/>
      <c r="G31149" s="1"/>
      <c r="J31149" s="2"/>
      <c r="K31149" s="2"/>
    </row>
    <row r="31150" spans="4:11">
      <c r="D31150" s="1"/>
      <c r="E31150" s="1"/>
      <c r="F31150" s="1"/>
      <c r="G31150" s="1"/>
      <c r="J31150" s="2"/>
      <c r="K31150" s="2"/>
    </row>
    <row r="31151" spans="4:11">
      <c r="D31151" s="1"/>
      <c r="E31151" s="1"/>
      <c r="F31151" s="1"/>
      <c r="G31151" s="1"/>
      <c r="J31151" s="2"/>
      <c r="K31151" s="2"/>
    </row>
    <row r="31152" spans="4:11">
      <c r="D31152" s="1"/>
      <c r="E31152" s="1"/>
      <c r="F31152" s="1"/>
      <c r="G31152" s="1"/>
      <c r="J31152" s="2"/>
      <c r="K31152" s="2"/>
    </row>
    <row r="31153" spans="4:11">
      <c r="D31153" s="1"/>
      <c r="E31153" s="1"/>
      <c r="F31153" s="1"/>
      <c r="G31153" s="1"/>
      <c r="J31153" s="2"/>
      <c r="K31153" s="2"/>
    </row>
    <row r="31154" spans="4:11">
      <c r="D31154" s="1"/>
      <c r="E31154" s="1"/>
      <c r="F31154" s="1"/>
      <c r="G31154" s="1"/>
      <c r="J31154" s="2"/>
      <c r="K31154" s="2"/>
    </row>
    <row r="31155" spans="4:11">
      <c r="D31155" s="1"/>
      <c r="E31155" s="1"/>
      <c r="F31155" s="1"/>
      <c r="G31155" s="1"/>
      <c r="J31155" s="2"/>
      <c r="K31155" s="2"/>
    </row>
    <row r="31156" spans="4:11">
      <c r="D31156" s="1"/>
      <c r="E31156" s="1"/>
      <c r="F31156" s="1"/>
      <c r="G31156" s="1"/>
      <c r="J31156" s="2"/>
      <c r="K31156" s="2"/>
    </row>
    <row r="31157" spans="4:11">
      <c r="D31157" s="1"/>
      <c r="E31157" s="1"/>
      <c r="F31157" s="1"/>
      <c r="G31157" s="1"/>
      <c r="J31157" s="2"/>
      <c r="K31157" s="2"/>
    </row>
    <row r="31158" spans="4:11">
      <c r="D31158" s="1"/>
      <c r="E31158" s="1"/>
      <c r="F31158" s="1"/>
      <c r="G31158" s="1"/>
      <c r="J31158" s="2"/>
      <c r="K31158" s="2"/>
    </row>
    <row r="31159" spans="4:11">
      <c r="D31159" s="1"/>
      <c r="E31159" s="1"/>
      <c r="F31159" s="1"/>
      <c r="G31159" s="1"/>
      <c r="J31159" s="2"/>
      <c r="K31159" s="2"/>
    </row>
    <row r="31160" spans="4:11">
      <c r="D31160" s="1"/>
      <c r="E31160" s="1"/>
      <c r="F31160" s="1"/>
      <c r="G31160" s="1"/>
      <c r="J31160" s="2"/>
      <c r="K31160" s="2"/>
    </row>
    <row r="31161" spans="4:11">
      <c r="D31161" s="1"/>
      <c r="E31161" s="1"/>
      <c r="F31161" s="1"/>
      <c r="G31161" s="1"/>
      <c r="J31161" s="2"/>
      <c r="K31161" s="2"/>
    </row>
    <row r="31162" spans="4:11">
      <c r="D31162" s="1"/>
      <c r="E31162" s="1"/>
      <c r="F31162" s="1"/>
      <c r="G31162" s="1"/>
      <c r="J31162" s="2"/>
      <c r="K31162" s="2"/>
    </row>
    <row r="31163" spans="4:11">
      <c r="D31163" s="1"/>
      <c r="E31163" s="1"/>
      <c r="F31163" s="1"/>
      <c r="G31163" s="1"/>
      <c r="J31163" s="2"/>
      <c r="K31163" s="2"/>
    </row>
    <row r="31164" spans="4:11">
      <c r="D31164" s="1"/>
      <c r="E31164" s="1"/>
      <c r="F31164" s="1"/>
      <c r="G31164" s="1"/>
      <c r="J31164" s="2"/>
      <c r="K31164" s="2"/>
    </row>
    <row r="31165" spans="4:11">
      <c r="D31165" s="1"/>
      <c r="E31165" s="1"/>
      <c r="F31165" s="1"/>
      <c r="G31165" s="1"/>
      <c r="J31165" s="2"/>
      <c r="K31165" s="2"/>
    </row>
    <row r="31166" spans="4:11">
      <c r="D31166" s="1"/>
      <c r="E31166" s="1"/>
      <c r="F31166" s="1"/>
      <c r="G31166" s="1"/>
      <c r="J31166" s="2"/>
      <c r="K31166" s="2"/>
    </row>
    <row r="31167" spans="4:11">
      <c r="D31167" s="1"/>
      <c r="E31167" s="1"/>
      <c r="F31167" s="1"/>
      <c r="G31167" s="1"/>
      <c r="J31167" s="2"/>
      <c r="K31167" s="2"/>
    </row>
    <row r="31168" spans="4:11">
      <c r="D31168" s="1"/>
      <c r="E31168" s="1"/>
      <c r="F31168" s="1"/>
      <c r="G31168" s="1"/>
      <c r="J31168" s="2"/>
      <c r="K31168" s="2"/>
    </row>
    <row r="31169" spans="4:11">
      <c r="D31169" s="1"/>
      <c r="E31169" s="1"/>
      <c r="F31169" s="1"/>
      <c r="G31169" s="1"/>
      <c r="J31169" s="2"/>
      <c r="K31169" s="2"/>
    </row>
    <row r="31170" spans="4:11">
      <c r="D31170" s="1"/>
      <c r="E31170" s="1"/>
      <c r="F31170" s="1"/>
      <c r="G31170" s="1"/>
      <c r="J31170" s="2"/>
      <c r="K31170" s="2"/>
    </row>
    <row r="31171" spans="4:11">
      <c r="D31171" s="1"/>
      <c r="E31171" s="1"/>
      <c r="F31171" s="1"/>
      <c r="G31171" s="1"/>
      <c r="J31171" s="2"/>
      <c r="K31171" s="2"/>
    </row>
    <row r="31172" spans="4:11">
      <c r="D31172" s="1"/>
      <c r="E31172" s="1"/>
      <c r="F31172" s="1"/>
      <c r="G31172" s="1"/>
      <c r="J31172" s="2"/>
      <c r="K31172" s="2"/>
    </row>
    <row r="31173" spans="4:11">
      <c r="D31173" s="1"/>
      <c r="E31173" s="1"/>
      <c r="F31173" s="1"/>
      <c r="G31173" s="1"/>
      <c r="J31173" s="2"/>
      <c r="K31173" s="2"/>
    </row>
    <row r="31174" spans="4:11">
      <c r="D31174" s="1"/>
      <c r="E31174" s="1"/>
      <c r="F31174" s="1"/>
      <c r="G31174" s="1"/>
      <c r="J31174" s="2"/>
      <c r="K31174" s="2"/>
    </row>
    <row r="31175" spans="4:11">
      <c r="D31175" s="1"/>
      <c r="E31175" s="1"/>
      <c r="F31175" s="1"/>
      <c r="G31175" s="1"/>
      <c r="J31175" s="2"/>
      <c r="K31175" s="2"/>
    </row>
    <row r="31176" spans="4:11">
      <c r="D31176" s="1"/>
      <c r="E31176" s="1"/>
      <c r="F31176" s="1"/>
      <c r="G31176" s="1"/>
      <c r="J31176" s="2"/>
      <c r="K31176" s="2"/>
    </row>
    <row r="31177" spans="4:11">
      <c r="D31177" s="1"/>
      <c r="E31177" s="1"/>
      <c r="F31177" s="1"/>
      <c r="G31177" s="1"/>
      <c r="J31177" s="2"/>
      <c r="K31177" s="2"/>
    </row>
    <row r="31178" spans="4:11">
      <c r="D31178" s="1"/>
      <c r="E31178" s="1"/>
      <c r="F31178" s="1"/>
      <c r="G31178" s="1"/>
      <c r="J31178" s="2"/>
      <c r="K31178" s="2"/>
    </row>
    <row r="31179" spans="4:11">
      <c r="D31179" s="1"/>
      <c r="E31179" s="1"/>
      <c r="F31179" s="1"/>
      <c r="G31179" s="1"/>
      <c r="J31179" s="2"/>
      <c r="K31179" s="2"/>
    </row>
    <row r="31180" spans="4:11">
      <c r="D31180" s="1"/>
      <c r="E31180" s="1"/>
      <c r="F31180" s="1"/>
      <c r="G31180" s="1"/>
      <c r="J31180" s="2"/>
      <c r="K31180" s="2"/>
    </row>
    <row r="31181" spans="4:11">
      <c r="D31181" s="1"/>
      <c r="E31181" s="1"/>
      <c r="F31181" s="1"/>
      <c r="G31181" s="1"/>
      <c r="J31181" s="2"/>
      <c r="K31181" s="2"/>
    </row>
    <row r="31182" spans="4:11">
      <c r="D31182" s="1"/>
      <c r="E31182" s="1"/>
      <c r="F31182" s="1"/>
      <c r="G31182" s="1"/>
      <c r="J31182" s="2"/>
      <c r="K31182" s="2"/>
    </row>
    <row r="31183" spans="4:11">
      <c r="D31183" s="1"/>
      <c r="E31183" s="1"/>
      <c r="F31183" s="1"/>
      <c r="G31183" s="1"/>
      <c r="J31183" s="2"/>
      <c r="K31183" s="2"/>
    </row>
    <row r="31184" spans="4:11">
      <c r="D31184" s="1"/>
      <c r="E31184" s="1"/>
      <c r="F31184" s="1"/>
      <c r="G31184" s="1"/>
      <c r="J31184" s="2"/>
      <c r="K31184" s="2"/>
    </row>
    <row r="31185" spans="4:11">
      <c r="D31185" s="1"/>
      <c r="E31185" s="1"/>
      <c r="F31185" s="1"/>
      <c r="G31185" s="1"/>
      <c r="J31185" s="2"/>
      <c r="K31185" s="2"/>
    </row>
    <row r="31186" spans="4:11">
      <c r="D31186" s="1"/>
      <c r="E31186" s="1"/>
      <c r="F31186" s="1"/>
      <c r="G31186" s="1"/>
      <c r="J31186" s="2"/>
      <c r="K31186" s="2"/>
    </row>
    <row r="31187" spans="4:11">
      <c r="D31187" s="1"/>
      <c r="E31187" s="1"/>
      <c r="F31187" s="1"/>
      <c r="G31187" s="1"/>
      <c r="J31187" s="2"/>
      <c r="K31187" s="2"/>
    </row>
    <row r="31188" spans="4:11">
      <c r="D31188" s="1"/>
      <c r="E31188" s="1"/>
      <c r="F31188" s="1"/>
      <c r="G31188" s="1"/>
      <c r="J31188" s="2"/>
      <c r="K31188" s="2"/>
    </row>
    <row r="31189" spans="4:11">
      <c r="D31189" s="1"/>
      <c r="E31189" s="1"/>
      <c r="F31189" s="1"/>
      <c r="G31189" s="1"/>
      <c r="J31189" s="2"/>
      <c r="K31189" s="2"/>
    </row>
    <row r="31190" spans="4:11">
      <c r="D31190" s="1"/>
      <c r="E31190" s="1"/>
      <c r="F31190" s="1"/>
      <c r="G31190" s="1"/>
      <c r="J31190" s="2"/>
      <c r="K31190" s="2"/>
    </row>
    <row r="31191" spans="4:11">
      <c r="D31191" s="1"/>
      <c r="E31191" s="1"/>
      <c r="F31191" s="1"/>
      <c r="G31191" s="1"/>
      <c r="J31191" s="2"/>
      <c r="K31191" s="2"/>
    </row>
    <row r="31192" spans="4:11">
      <c r="D31192" s="1"/>
      <c r="E31192" s="1"/>
      <c r="F31192" s="1"/>
      <c r="G31192" s="1"/>
      <c r="J31192" s="2"/>
      <c r="K31192" s="2"/>
    </row>
    <row r="31193" spans="4:11">
      <c r="D31193" s="1"/>
      <c r="E31193" s="1"/>
      <c r="F31193" s="1"/>
      <c r="G31193" s="1"/>
      <c r="J31193" s="2"/>
      <c r="K31193" s="2"/>
    </row>
    <row r="31194" spans="4:11">
      <c r="D31194" s="1"/>
      <c r="E31194" s="1"/>
      <c r="F31194" s="1"/>
      <c r="G31194" s="1"/>
      <c r="J31194" s="2"/>
      <c r="K31194" s="2"/>
    </row>
    <row r="31195" spans="4:11">
      <c r="D31195" s="1"/>
      <c r="E31195" s="1"/>
      <c r="F31195" s="1"/>
      <c r="G31195" s="1"/>
      <c r="J31195" s="2"/>
      <c r="K31195" s="2"/>
    </row>
    <row r="31196" spans="4:11">
      <c r="D31196" s="1"/>
      <c r="E31196" s="1"/>
      <c r="F31196" s="1"/>
      <c r="G31196" s="1"/>
      <c r="J31196" s="2"/>
      <c r="K31196" s="2"/>
    </row>
    <row r="31197" spans="4:11">
      <c r="D31197" s="1"/>
      <c r="E31197" s="1"/>
      <c r="F31197" s="1"/>
      <c r="G31197" s="1"/>
      <c r="J31197" s="2"/>
      <c r="K31197" s="2"/>
    </row>
    <row r="31198" spans="4:11">
      <c r="D31198" s="1"/>
      <c r="E31198" s="1"/>
      <c r="F31198" s="1"/>
      <c r="G31198" s="1"/>
      <c r="J31198" s="2"/>
      <c r="K31198" s="2"/>
    </row>
    <row r="31199" spans="4:11">
      <c r="D31199" s="1"/>
      <c r="E31199" s="1"/>
      <c r="F31199" s="1"/>
      <c r="G31199" s="1"/>
      <c r="J31199" s="2"/>
      <c r="K31199" s="2"/>
    </row>
    <row r="31200" spans="4:11">
      <c r="D31200" s="1"/>
      <c r="E31200" s="1"/>
      <c r="F31200" s="1"/>
      <c r="G31200" s="1"/>
      <c r="J31200" s="2"/>
      <c r="K31200" s="2"/>
    </row>
    <row r="31201" spans="4:11">
      <c r="D31201" s="1"/>
      <c r="E31201" s="1"/>
      <c r="F31201" s="1"/>
      <c r="G31201" s="1"/>
      <c r="J31201" s="2"/>
      <c r="K31201" s="2"/>
    </row>
    <row r="31202" spans="4:11">
      <c r="D31202" s="1"/>
      <c r="E31202" s="1"/>
      <c r="F31202" s="1"/>
      <c r="G31202" s="1"/>
      <c r="J31202" s="2"/>
      <c r="K31202" s="2"/>
    </row>
    <row r="31203" spans="4:11">
      <c r="D31203" s="1"/>
      <c r="E31203" s="1"/>
      <c r="F31203" s="1"/>
      <c r="G31203" s="1"/>
      <c r="J31203" s="2"/>
      <c r="K31203" s="2"/>
    </row>
    <row r="31204" spans="4:11">
      <c r="D31204" s="1"/>
      <c r="E31204" s="1"/>
      <c r="F31204" s="1"/>
      <c r="G31204" s="1"/>
      <c r="J31204" s="2"/>
      <c r="K31204" s="2"/>
    </row>
    <row r="31205" spans="4:11">
      <c r="D31205" s="1"/>
      <c r="E31205" s="1"/>
      <c r="F31205" s="1"/>
      <c r="G31205" s="1"/>
      <c r="J31205" s="2"/>
      <c r="K31205" s="2"/>
    </row>
    <row r="31206" spans="4:11">
      <c r="D31206" s="1"/>
      <c r="E31206" s="1"/>
      <c r="F31206" s="1"/>
      <c r="G31206" s="1"/>
      <c r="J31206" s="2"/>
      <c r="K31206" s="2"/>
    </row>
    <row r="31207" spans="4:11">
      <c r="D31207" s="1"/>
      <c r="E31207" s="1"/>
      <c r="F31207" s="1"/>
      <c r="G31207" s="1"/>
      <c r="J31207" s="2"/>
      <c r="K31207" s="2"/>
    </row>
    <row r="31208" spans="4:11">
      <c r="D31208" s="1"/>
      <c r="E31208" s="1"/>
      <c r="F31208" s="1"/>
      <c r="G31208" s="1"/>
      <c r="J31208" s="2"/>
      <c r="K31208" s="2"/>
    </row>
    <row r="31209" spans="4:11">
      <c r="D31209" s="1"/>
      <c r="E31209" s="1"/>
      <c r="F31209" s="1"/>
      <c r="G31209" s="1"/>
      <c r="J31209" s="2"/>
      <c r="K31209" s="2"/>
    </row>
    <row r="31210" spans="4:11">
      <c r="D31210" s="1"/>
      <c r="E31210" s="1"/>
      <c r="F31210" s="1"/>
      <c r="G31210" s="1"/>
      <c r="J31210" s="2"/>
      <c r="K31210" s="2"/>
    </row>
    <row r="31211" spans="4:11">
      <c r="D31211" s="1"/>
      <c r="E31211" s="1"/>
      <c r="F31211" s="1"/>
      <c r="G31211" s="1"/>
      <c r="J31211" s="2"/>
      <c r="K31211" s="2"/>
    </row>
    <row r="31212" spans="4:11">
      <c r="D31212" s="1"/>
      <c r="E31212" s="1"/>
      <c r="F31212" s="1"/>
      <c r="G31212" s="1"/>
      <c r="J31212" s="2"/>
      <c r="K31212" s="2"/>
    </row>
    <row r="31213" spans="4:11">
      <c r="D31213" s="1"/>
      <c r="E31213" s="1"/>
      <c r="F31213" s="1"/>
      <c r="G31213" s="1"/>
      <c r="J31213" s="2"/>
      <c r="K31213" s="2"/>
    </row>
    <row r="31214" spans="4:11">
      <c r="D31214" s="1"/>
      <c r="E31214" s="1"/>
      <c r="F31214" s="1"/>
      <c r="G31214" s="1"/>
      <c r="J31214" s="2"/>
      <c r="K31214" s="2"/>
    </row>
    <row r="31215" spans="4:11">
      <c r="D31215" s="1"/>
      <c r="E31215" s="1"/>
      <c r="F31215" s="1"/>
      <c r="G31215" s="1"/>
      <c r="J31215" s="2"/>
      <c r="K31215" s="2"/>
    </row>
    <row r="31216" spans="4:11">
      <c r="D31216" s="1"/>
      <c r="E31216" s="1"/>
      <c r="F31216" s="1"/>
      <c r="G31216" s="1"/>
      <c r="J31216" s="2"/>
      <c r="K31216" s="2"/>
    </row>
    <row r="31217" spans="4:11">
      <c r="D31217" s="1"/>
      <c r="E31217" s="1"/>
      <c r="F31217" s="1"/>
      <c r="G31217" s="1"/>
      <c r="J31217" s="2"/>
      <c r="K31217" s="2"/>
    </row>
    <row r="31218" spans="4:11">
      <c r="D31218" s="1"/>
      <c r="E31218" s="1"/>
      <c r="F31218" s="1"/>
      <c r="G31218" s="1"/>
      <c r="J31218" s="2"/>
      <c r="K31218" s="2"/>
    </row>
    <row r="31219" spans="4:11">
      <c r="D31219" s="1"/>
      <c r="E31219" s="1"/>
      <c r="F31219" s="1"/>
      <c r="G31219" s="1"/>
      <c r="J31219" s="2"/>
      <c r="K31219" s="2"/>
    </row>
    <row r="31220" spans="4:11">
      <c r="D31220" s="1"/>
      <c r="E31220" s="1"/>
      <c r="F31220" s="1"/>
      <c r="G31220" s="1"/>
      <c r="J31220" s="2"/>
      <c r="K31220" s="2"/>
    </row>
    <row r="31221" spans="4:11">
      <c r="D31221" s="1"/>
      <c r="E31221" s="1"/>
      <c r="F31221" s="1"/>
      <c r="G31221" s="1"/>
      <c r="J31221" s="2"/>
      <c r="K31221" s="2"/>
    </row>
    <row r="31222" spans="4:11">
      <c r="D31222" s="1"/>
      <c r="E31222" s="1"/>
      <c r="F31222" s="1"/>
      <c r="G31222" s="1"/>
      <c r="J31222" s="2"/>
      <c r="K31222" s="2"/>
    </row>
    <row r="31223" spans="4:11">
      <c r="D31223" s="1"/>
      <c r="E31223" s="1"/>
      <c r="F31223" s="1"/>
      <c r="G31223" s="1"/>
      <c r="J31223" s="2"/>
      <c r="K31223" s="2"/>
    </row>
    <row r="31224" spans="4:11">
      <c r="D31224" s="1"/>
      <c r="E31224" s="1"/>
      <c r="F31224" s="1"/>
      <c r="G31224" s="1"/>
      <c r="J31224" s="2"/>
      <c r="K31224" s="2"/>
    </row>
    <row r="31225" spans="4:11">
      <c r="D31225" s="1"/>
      <c r="E31225" s="1"/>
      <c r="F31225" s="1"/>
      <c r="G31225" s="1"/>
      <c r="J31225" s="2"/>
      <c r="K31225" s="2"/>
    </row>
    <row r="31226" spans="4:11">
      <c r="D31226" s="1"/>
      <c r="E31226" s="1"/>
      <c r="F31226" s="1"/>
      <c r="G31226" s="1"/>
      <c r="J31226" s="2"/>
      <c r="K31226" s="2"/>
    </row>
    <row r="31227" spans="4:11">
      <c r="D31227" s="1"/>
      <c r="E31227" s="1"/>
      <c r="F31227" s="1"/>
      <c r="G31227" s="1"/>
      <c r="J31227" s="2"/>
      <c r="K31227" s="2"/>
    </row>
    <row r="31228" spans="4:11">
      <c r="D31228" s="1"/>
      <c r="E31228" s="1"/>
      <c r="F31228" s="1"/>
      <c r="G31228" s="1"/>
      <c r="J31228" s="2"/>
      <c r="K31228" s="2"/>
    </row>
    <row r="31229" spans="4:11">
      <c r="D31229" s="1"/>
      <c r="E31229" s="1"/>
      <c r="F31229" s="1"/>
      <c r="G31229" s="1"/>
      <c r="J31229" s="2"/>
      <c r="K31229" s="2"/>
    </row>
    <row r="31230" spans="4:11">
      <c r="D31230" s="1"/>
      <c r="E31230" s="1"/>
      <c r="F31230" s="1"/>
      <c r="G31230" s="1"/>
      <c r="J31230" s="2"/>
      <c r="K31230" s="2"/>
    </row>
    <row r="31231" spans="4:11">
      <c r="D31231" s="1"/>
      <c r="E31231" s="1"/>
      <c r="F31231" s="1"/>
      <c r="G31231" s="1"/>
      <c r="J31231" s="2"/>
      <c r="K31231" s="2"/>
    </row>
    <row r="31232" spans="4:11">
      <c r="D31232" s="1"/>
      <c r="E31232" s="1"/>
      <c r="F31232" s="1"/>
      <c r="G31232" s="1"/>
      <c r="J31232" s="2"/>
      <c r="K31232" s="2"/>
    </row>
    <row r="31233" spans="4:11">
      <c r="D31233" s="1"/>
      <c r="E31233" s="1"/>
      <c r="F31233" s="1"/>
      <c r="G31233" s="1"/>
      <c r="J31233" s="2"/>
      <c r="K31233" s="2"/>
    </row>
    <row r="31234" spans="4:11">
      <c r="D31234" s="1"/>
      <c r="E31234" s="1"/>
      <c r="F31234" s="1"/>
      <c r="G31234" s="1"/>
      <c r="J31234" s="2"/>
      <c r="K31234" s="2"/>
    </row>
    <row r="31235" spans="4:11">
      <c r="D31235" s="1"/>
      <c r="E31235" s="1"/>
      <c r="F31235" s="1"/>
      <c r="G31235" s="1"/>
      <c r="J31235" s="2"/>
      <c r="K31235" s="2"/>
    </row>
    <row r="31236" spans="4:11">
      <c r="D31236" s="1"/>
      <c r="E31236" s="1"/>
      <c r="F31236" s="1"/>
      <c r="G31236" s="1"/>
      <c r="J31236" s="2"/>
      <c r="K31236" s="2"/>
    </row>
    <row r="31237" spans="4:11">
      <c r="D31237" s="1"/>
      <c r="E31237" s="1"/>
      <c r="F31237" s="1"/>
      <c r="G31237" s="1"/>
      <c r="J31237" s="2"/>
      <c r="K31237" s="2"/>
    </row>
    <row r="31238" spans="4:11">
      <c r="D31238" s="1"/>
      <c r="E31238" s="1"/>
      <c r="F31238" s="1"/>
      <c r="G31238" s="1"/>
      <c r="J31238" s="2"/>
      <c r="K31238" s="2"/>
    </row>
    <row r="31239" spans="4:11">
      <c r="D31239" s="1"/>
      <c r="E31239" s="1"/>
      <c r="F31239" s="1"/>
      <c r="G31239" s="1"/>
      <c r="J31239" s="2"/>
      <c r="K31239" s="2"/>
    </row>
    <row r="31240" spans="4:11">
      <c r="D31240" s="1"/>
      <c r="E31240" s="1"/>
      <c r="F31240" s="1"/>
      <c r="G31240" s="1"/>
      <c r="J31240" s="2"/>
      <c r="K31240" s="2"/>
    </row>
    <row r="31241" spans="4:11">
      <c r="D31241" s="1"/>
      <c r="E31241" s="1"/>
      <c r="F31241" s="1"/>
      <c r="G31241" s="1"/>
      <c r="J31241" s="2"/>
      <c r="K31241" s="2"/>
    </row>
    <row r="31242" spans="4:11">
      <c r="D31242" s="1"/>
      <c r="E31242" s="1"/>
      <c r="F31242" s="1"/>
      <c r="G31242" s="1"/>
      <c r="J31242" s="2"/>
      <c r="K31242" s="2"/>
    </row>
    <row r="31243" spans="4:11">
      <c r="D31243" s="1"/>
      <c r="E31243" s="1"/>
      <c r="F31243" s="1"/>
      <c r="G31243" s="1"/>
      <c r="J31243" s="2"/>
      <c r="K31243" s="2"/>
    </row>
    <row r="31244" spans="4:11">
      <c r="D31244" s="1"/>
      <c r="E31244" s="1"/>
      <c r="F31244" s="1"/>
      <c r="G31244" s="1"/>
      <c r="J31244" s="2"/>
      <c r="K31244" s="2"/>
    </row>
    <row r="31245" spans="4:11">
      <c r="D31245" s="1"/>
      <c r="E31245" s="1"/>
      <c r="F31245" s="1"/>
      <c r="G31245" s="1"/>
      <c r="J31245" s="2"/>
      <c r="K31245" s="2"/>
    </row>
    <row r="31246" spans="4:11">
      <c r="D31246" s="1"/>
      <c r="E31246" s="1"/>
      <c r="F31246" s="1"/>
      <c r="G31246" s="1"/>
      <c r="J31246" s="2"/>
      <c r="K31246" s="2"/>
    </row>
    <row r="31247" spans="4:11">
      <c r="D31247" s="1"/>
      <c r="E31247" s="1"/>
      <c r="F31247" s="1"/>
      <c r="G31247" s="1"/>
      <c r="J31247" s="2"/>
      <c r="K31247" s="2"/>
    </row>
    <row r="31248" spans="4:11">
      <c r="D31248" s="1"/>
      <c r="E31248" s="1"/>
      <c r="F31248" s="1"/>
      <c r="G31248" s="1"/>
      <c r="J31248" s="2"/>
      <c r="K31248" s="2"/>
    </row>
    <row r="31249" spans="4:11">
      <c r="D31249" s="1"/>
      <c r="E31249" s="1"/>
      <c r="F31249" s="1"/>
      <c r="G31249" s="1"/>
      <c r="J31249" s="2"/>
      <c r="K31249" s="2"/>
    </row>
    <row r="31250" spans="4:11">
      <c r="D31250" s="1"/>
      <c r="E31250" s="1"/>
      <c r="F31250" s="1"/>
      <c r="G31250" s="1"/>
      <c r="J31250" s="2"/>
      <c r="K31250" s="2"/>
    </row>
    <row r="31251" spans="4:11">
      <c r="D31251" s="1"/>
      <c r="E31251" s="1"/>
      <c r="F31251" s="1"/>
      <c r="G31251" s="1"/>
      <c r="J31251" s="2"/>
      <c r="K31251" s="2"/>
    </row>
    <row r="31252" spans="4:11">
      <c r="D31252" s="1"/>
      <c r="E31252" s="1"/>
      <c r="F31252" s="1"/>
      <c r="G31252" s="1"/>
      <c r="J31252" s="2"/>
      <c r="K31252" s="2"/>
    </row>
    <row r="31253" spans="4:11">
      <c r="D31253" s="1"/>
      <c r="E31253" s="1"/>
      <c r="F31253" s="1"/>
      <c r="G31253" s="1"/>
      <c r="J31253" s="2"/>
      <c r="K31253" s="2"/>
    </row>
    <row r="31254" spans="4:11">
      <c r="D31254" s="1"/>
      <c r="E31254" s="1"/>
      <c r="F31254" s="1"/>
      <c r="G31254" s="1"/>
      <c r="J31254" s="2"/>
      <c r="K31254" s="2"/>
    </row>
    <row r="31255" spans="4:11">
      <c r="D31255" s="1"/>
      <c r="E31255" s="1"/>
      <c r="F31255" s="1"/>
      <c r="G31255" s="1"/>
      <c r="J31255" s="2"/>
      <c r="K31255" s="2"/>
    </row>
    <row r="31256" spans="4:11">
      <c r="D31256" s="1"/>
      <c r="E31256" s="1"/>
      <c r="F31256" s="1"/>
      <c r="G31256" s="1"/>
      <c r="J31256" s="2"/>
      <c r="K31256" s="2"/>
    </row>
    <row r="31257" spans="4:11">
      <c r="D31257" s="1"/>
      <c r="E31257" s="1"/>
      <c r="F31257" s="1"/>
      <c r="G31257" s="1"/>
      <c r="J31257" s="2"/>
      <c r="K31257" s="2"/>
    </row>
    <row r="31258" spans="4:11">
      <c r="D31258" s="1"/>
      <c r="E31258" s="1"/>
      <c r="F31258" s="1"/>
      <c r="G31258" s="1"/>
      <c r="J31258" s="2"/>
      <c r="K31258" s="2"/>
    </row>
    <row r="31259" spans="4:11">
      <c r="D31259" s="1"/>
      <c r="E31259" s="1"/>
      <c r="F31259" s="1"/>
      <c r="G31259" s="1"/>
      <c r="J31259" s="2"/>
      <c r="K31259" s="2"/>
    </row>
    <row r="31260" spans="4:11">
      <c r="D31260" s="1"/>
      <c r="E31260" s="1"/>
      <c r="F31260" s="1"/>
      <c r="G31260" s="1"/>
      <c r="J31260" s="2"/>
      <c r="K31260" s="2"/>
    </row>
    <row r="31261" spans="4:11">
      <c r="D31261" s="1"/>
      <c r="E31261" s="1"/>
      <c r="F31261" s="1"/>
      <c r="G31261" s="1"/>
      <c r="J31261" s="2"/>
      <c r="K31261" s="2"/>
    </row>
    <row r="31262" spans="4:11">
      <c r="D31262" s="1"/>
      <c r="E31262" s="1"/>
      <c r="F31262" s="1"/>
      <c r="G31262" s="1"/>
      <c r="J31262" s="2"/>
      <c r="K31262" s="2"/>
    </row>
    <row r="31263" spans="4:11">
      <c r="D31263" s="1"/>
      <c r="E31263" s="1"/>
      <c r="F31263" s="1"/>
      <c r="G31263" s="1"/>
      <c r="J31263" s="2"/>
      <c r="K31263" s="2"/>
    </row>
    <row r="31264" spans="4:11">
      <c r="D31264" s="1"/>
      <c r="E31264" s="1"/>
      <c r="F31264" s="1"/>
      <c r="G31264" s="1"/>
      <c r="J31264" s="2"/>
      <c r="K31264" s="2"/>
    </row>
    <row r="31265" spans="4:11">
      <c r="D31265" s="1"/>
      <c r="E31265" s="1"/>
      <c r="F31265" s="1"/>
      <c r="G31265" s="1"/>
      <c r="J31265" s="2"/>
      <c r="K31265" s="2"/>
    </row>
    <row r="31266" spans="4:11">
      <c r="D31266" s="1"/>
      <c r="E31266" s="1"/>
      <c r="F31266" s="1"/>
      <c r="G31266" s="1"/>
      <c r="J31266" s="2"/>
      <c r="K31266" s="2"/>
    </row>
    <row r="31267" spans="4:11">
      <c r="D31267" s="1"/>
      <c r="E31267" s="1"/>
      <c r="F31267" s="1"/>
      <c r="G31267" s="1"/>
      <c r="J31267" s="2"/>
      <c r="K31267" s="2"/>
    </row>
    <row r="31268" spans="4:11">
      <c r="D31268" s="1"/>
      <c r="E31268" s="1"/>
      <c r="F31268" s="1"/>
      <c r="G31268" s="1"/>
      <c r="J31268" s="2"/>
      <c r="K31268" s="2"/>
    </row>
    <row r="31269" spans="4:11">
      <c r="D31269" s="1"/>
      <c r="E31269" s="1"/>
      <c r="F31269" s="1"/>
      <c r="G31269" s="1"/>
      <c r="J31269" s="2"/>
      <c r="K31269" s="2"/>
    </row>
    <row r="31270" spans="4:11">
      <c r="D31270" s="1"/>
      <c r="E31270" s="1"/>
      <c r="F31270" s="1"/>
      <c r="G31270" s="1"/>
      <c r="J31270" s="2"/>
      <c r="K31270" s="2"/>
    </row>
    <row r="31271" spans="4:11">
      <c r="D31271" s="1"/>
      <c r="E31271" s="1"/>
      <c r="F31271" s="1"/>
      <c r="G31271" s="1"/>
      <c r="J31271" s="2"/>
      <c r="K31271" s="2"/>
    </row>
    <row r="31272" spans="4:11">
      <c r="D31272" s="1"/>
      <c r="E31272" s="1"/>
      <c r="F31272" s="1"/>
      <c r="G31272" s="1"/>
      <c r="J31272" s="2"/>
      <c r="K31272" s="2"/>
    </row>
    <row r="31273" spans="4:11">
      <c r="D31273" s="1"/>
      <c r="E31273" s="1"/>
      <c r="F31273" s="1"/>
      <c r="G31273" s="1"/>
      <c r="J31273" s="2"/>
      <c r="K31273" s="2"/>
    </row>
    <row r="31274" spans="4:11">
      <c r="D31274" s="1"/>
      <c r="E31274" s="1"/>
      <c r="F31274" s="1"/>
      <c r="G31274" s="1"/>
      <c r="J31274" s="2"/>
      <c r="K31274" s="2"/>
    </row>
    <row r="31275" spans="4:11">
      <c r="D31275" s="1"/>
      <c r="E31275" s="1"/>
      <c r="F31275" s="1"/>
      <c r="G31275" s="1"/>
      <c r="J31275" s="2"/>
      <c r="K31275" s="2"/>
    </row>
    <row r="31276" spans="4:11">
      <c r="D31276" s="1"/>
      <c r="E31276" s="1"/>
      <c r="F31276" s="1"/>
      <c r="G31276" s="1"/>
      <c r="J31276" s="2"/>
      <c r="K31276" s="2"/>
    </row>
    <row r="31277" spans="4:11">
      <c r="D31277" s="1"/>
      <c r="E31277" s="1"/>
      <c r="F31277" s="1"/>
      <c r="G31277" s="1"/>
      <c r="J31277" s="2"/>
      <c r="K31277" s="2"/>
    </row>
    <row r="31278" spans="4:11">
      <c r="D31278" s="1"/>
      <c r="E31278" s="1"/>
      <c r="F31278" s="1"/>
      <c r="G31278" s="1"/>
      <c r="J31278" s="2"/>
      <c r="K31278" s="2"/>
    </row>
    <row r="31279" spans="4:11">
      <c r="D31279" s="1"/>
      <c r="E31279" s="1"/>
      <c r="F31279" s="1"/>
      <c r="G31279" s="1"/>
      <c r="J31279" s="2"/>
      <c r="K31279" s="2"/>
    </row>
    <row r="31280" spans="4:11">
      <c r="D31280" s="1"/>
      <c r="E31280" s="1"/>
      <c r="F31280" s="1"/>
      <c r="G31280" s="1"/>
      <c r="J31280" s="2"/>
      <c r="K31280" s="2"/>
    </row>
    <row r="31281" spans="4:11">
      <c r="D31281" s="1"/>
      <c r="E31281" s="1"/>
      <c r="F31281" s="1"/>
      <c r="G31281" s="1"/>
      <c r="J31281" s="2"/>
      <c r="K31281" s="2"/>
    </row>
    <row r="31282" spans="4:11">
      <c r="D31282" s="1"/>
      <c r="E31282" s="1"/>
      <c r="F31282" s="1"/>
      <c r="G31282" s="1"/>
      <c r="J31282" s="2"/>
      <c r="K31282" s="2"/>
    </row>
    <row r="31283" spans="4:11">
      <c r="D31283" s="1"/>
      <c r="E31283" s="1"/>
      <c r="F31283" s="1"/>
      <c r="G31283" s="1"/>
      <c r="J31283" s="2"/>
      <c r="K31283" s="2"/>
    </row>
    <row r="31284" spans="4:11">
      <c r="D31284" s="1"/>
      <c r="E31284" s="1"/>
      <c r="F31284" s="1"/>
      <c r="G31284" s="1"/>
      <c r="J31284" s="2"/>
      <c r="K31284" s="2"/>
    </row>
    <row r="31285" spans="4:11">
      <c r="D31285" s="1"/>
      <c r="E31285" s="1"/>
      <c r="F31285" s="1"/>
      <c r="G31285" s="1"/>
      <c r="J31285" s="2"/>
      <c r="K31285" s="2"/>
    </row>
    <row r="31286" spans="4:11">
      <c r="D31286" s="1"/>
      <c r="E31286" s="1"/>
      <c r="F31286" s="1"/>
      <c r="G31286" s="1"/>
      <c r="J31286" s="2"/>
      <c r="K31286" s="2"/>
    </row>
    <row r="31287" spans="4:11">
      <c r="D31287" s="1"/>
      <c r="E31287" s="1"/>
      <c r="F31287" s="1"/>
      <c r="G31287" s="1"/>
      <c r="J31287" s="2"/>
      <c r="K31287" s="2"/>
    </row>
    <row r="31288" spans="4:11">
      <c r="D31288" s="1"/>
      <c r="E31288" s="1"/>
      <c r="F31288" s="1"/>
      <c r="G31288" s="1"/>
      <c r="J31288" s="2"/>
      <c r="K31288" s="2"/>
    </row>
    <row r="31289" spans="4:11">
      <c r="D31289" s="1"/>
      <c r="E31289" s="1"/>
      <c r="F31289" s="1"/>
      <c r="G31289" s="1"/>
      <c r="J31289" s="2"/>
      <c r="K31289" s="2"/>
    </row>
    <row r="31290" spans="4:11">
      <c r="D31290" s="1"/>
      <c r="E31290" s="1"/>
      <c r="F31290" s="1"/>
      <c r="G31290" s="1"/>
      <c r="J31290" s="2"/>
      <c r="K31290" s="2"/>
    </row>
    <row r="31291" spans="4:11">
      <c r="D31291" s="1"/>
      <c r="E31291" s="1"/>
      <c r="F31291" s="1"/>
      <c r="G31291" s="1"/>
      <c r="J31291" s="2"/>
      <c r="K31291" s="2"/>
    </row>
    <row r="31292" spans="4:11">
      <c r="D31292" s="1"/>
      <c r="E31292" s="1"/>
      <c r="F31292" s="1"/>
      <c r="G31292" s="1"/>
      <c r="J31292" s="2"/>
      <c r="K31292" s="2"/>
    </row>
    <row r="31293" spans="4:11">
      <c r="D31293" s="1"/>
      <c r="E31293" s="1"/>
      <c r="F31293" s="1"/>
      <c r="G31293" s="1"/>
      <c r="J31293" s="2"/>
      <c r="K31293" s="2"/>
    </row>
    <row r="31294" spans="4:11">
      <c r="D31294" s="1"/>
      <c r="E31294" s="1"/>
      <c r="F31294" s="1"/>
      <c r="G31294" s="1"/>
      <c r="J31294" s="2"/>
      <c r="K31294" s="2"/>
    </row>
    <row r="31295" spans="4:11">
      <c r="D31295" s="1"/>
      <c r="E31295" s="1"/>
      <c r="F31295" s="1"/>
      <c r="G31295" s="1"/>
      <c r="J31295" s="2"/>
      <c r="K31295" s="2"/>
    </row>
    <row r="31296" spans="4:11">
      <c r="D31296" s="1"/>
      <c r="E31296" s="1"/>
      <c r="F31296" s="1"/>
      <c r="G31296" s="1"/>
      <c r="J31296" s="2"/>
      <c r="K31296" s="2"/>
    </row>
    <row r="31297" spans="4:11">
      <c r="D31297" s="1"/>
      <c r="E31297" s="1"/>
      <c r="F31297" s="1"/>
      <c r="G31297" s="1"/>
      <c r="J31297" s="2"/>
      <c r="K31297" s="2"/>
    </row>
    <row r="31298" spans="4:11">
      <c r="D31298" s="1"/>
      <c r="E31298" s="1"/>
      <c r="F31298" s="1"/>
      <c r="G31298" s="1"/>
      <c r="J31298" s="2"/>
      <c r="K31298" s="2"/>
    </row>
    <row r="31299" spans="4:11">
      <c r="D31299" s="1"/>
      <c r="E31299" s="1"/>
      <c r="F31299" s="1"/>
      <c r="G31299" s="1"/>
      <c r="J31299" s="2"/>
      <c r="K31299" s="2"/>
    </row>
    <row r="31300" spans="4:11">
      <c r="D31300" s="1"/>
      <c r="E31300" s="1"/>
      <c r="F31300" s="1"/>
      <c r="G31300" s="1"/>
      <c r="J31300" s="2"/>
      <c r="K31300" s="2"/>
    </row>
    <row r="31301" spans="4:11">
      <c r="D31301" s="1"/>
      <c r="E31301" s="1"/>
      <c r="F31301" s="1"/>
      <c r="G31301" s="1"/>
      <c r="J31301" s="2"/>
      <c r="K31301" s="2"/>
    </row>
    <row r="31302" spans="4:11">
      <c r="D31302" s="1"/>
      <c r="E31302" s="1"/>
      <c r="F31302" s="1"/>
      <c r="G31302" s="1"/>
      <c r="J31302" s="2"/>
      <c r="K31302" s="2"/>
    </row>
    <row r="31303" spans="4:11">
      <c r="D31303" s="1"/>
      <c r="E31303" s="1"/>
      <c r="F31303" s="1"/>
      <c r="G31303" s="1"/>
      <c r="J31303" s="2"/>
      <c r="K31303" s="2"/>
    </row>
    <row r="31304" spans="4:11">
      <c r="D31304" s="1"/>
      <c r="E31304" s="1"/>
      <c r="F31304" s="1"/>
      <c r="G31304" s="1"/>
      <c r="J31304" s="2"/>
      <c r="K31304" s="2"/>
    </row>
    <row r="31305" spans="4:11">
      <c r="D31305" s="1"/>
      <c r="E31305" s="1"/>
      <c r="F31305" s="1"/>
      <c r="G31305" s="1"/>
      <c r="J31305" s="2"/>
      <c r="K31305" s="2"/>
    </row>
    <row r="31306" spans="4:11">
      <c r="D31306" s="1"/>
      <c r="E31306" s="1"/>
      <c r="F31306" s="1"/>
      <c r="G31306" s="1"/>
      <c r="J31306" s="2"/>
      <c r="K31306" s="2"/>
    </row>
    <row r="31307" spans="4:11">
      <c r="D31307" s="1"/>
      <c r="E31307" s="1"/>
      <c r="F31307" s="1"/>
      <c r="G31307" s="1"/>
      <c r="J31307" s="2"/>
      <c r="K31307" s="2"/>
    </row>
    <row r="31308" spans="4:11">
      <c r="D31308" s="1"/>
      <c r="E31308" s="1"/>
      <c r="F31308" s="1"/>
      <c r="G31308" s="1"/>
      <c r="J31308" s="2"/>
      <c r="K31308" s="2"/>
    </row>
    <row r="31309" spans="4:11">
      <c r="D31309" s="1"/>
      <c r="E31309" s="1"/>
      <c r="F31309" s="1"/>
      <c r="G31309" s="1"/>
      <c r="J31309" s="2"/>
      <c r="K31309" s="2"/>
    </row>
    <row r="31310" spans="4:11">
      <c r="D31310" s="1"/>
      <c r="E31310" s="1"/>
      <c r="F31310" s="1"/>
      <c r="G31310" s="1"/>
      <c r="J31310" s="2"/>
      <c r="K31310" s="2"/>
    </row>
    <row r="31311" spans="4:11">
      <c r="D31311" s="1"/>
      <c r="E31311" s="1"/>
      <c r="F31311" s="1"/>
      <c r="G31311" s="1"/>
      <c r="J31311" s="2"/>
      <c r="K31311" s="2"/>
    </row>
    <row r="31312" spans="4:11">
      <c r="D31312" s="1"/>
      <c r="E31312" s="1"/>
      <c r="F31312" s="1"/>
      <c r="G31312" s="1"/>
      <c r="J31312" s="2"/>
      <c r="K31312" s="2"/>
    </row>
    <row r="31313" spans="4:11">
      <c r="D31313" s="1"/>
      <c r="E31313" s="1"/>
      <c r="F31313" s="1"/>
      <c r="G31313" s="1"/>
      <c r="J31313" s="2"/>
      <c r="K31313" s="2"/>
    </row>
    <row r="31314" spans="4:11">
      <c r="D31314" s="1"/>
      <c r="E31314" s="1"/>
      <c r="F31314" s="1"/>
      <c r="G31314" s="1"/>
      <c r="J31314" s="2"/>
      <c r="K31314" s="2"/>
    </row>
    <row r="31315" spans="4:11">
      <c r="D31315" s="1"/>
      <c r="E31315" s="1"/>
      <c r="F31315" s="1"/>
      <c r="G31315" s="1"/>
      <c r="J31315" s="2"/>
      <c r="K31315" s="2"/>
    </row>
    <row r="31316" spans="4:11">
      <c r="D31316" s="1"/>
      <c r="E31316" s="1"/>
      <c r="F31316" s="1"/>
      <c r="G31316" s="1"/>
      <c r="J31316" s="2"/>
      <c r="K31316" s="2"/>
    </row>
    <row r="31317" spans="4:11">
      <c r="D31317" s="1"/>
      <c r="E31317" s="1"/>
      <c r="F31317" s="1"/>
      <c r="G31317" s="1"/>
      <c r="J31317" s="2"/>
      <c r="K31317" s="2"/>
    </row>
    <row r="31318" spans="4:11">
      <c r="D31318" s="1"/>
      <c r="E31318" s="1"/>
      <c r="F31318" s="1"/>
      <c r="G31318" s="1"/>
      <c r="J31318" s="2"/>
      <c r="K31318" s="2"/>
    </row>
    <row r="31319" spans="4:11">
      <c r="D31319" s="1"/>
      <c r="E31319" s="1"/>
      <c r="F31319" s="1"/>
      <c r="G31319" s="1"/>
      <c r="J31319" s="2"/>
      <c r="K31319" s="2"/>
    </row>
    <row r="31320" spans="4:11">
      <c r="D31320" s="1"/>
      <c r="E31320" s="1"/>
      <c r="F31320" s="1"/>
      <c r="G31320" s="1"/>
      <c r="J31320" s="2"/>
      <c r="K31320" s="2"/>
    </row>
    <row r="31321" spans="4:11">
      <c r="D31321" s="1"/>
      <c r="E31321" s="1"/>
      <c r="F31321" s="1"/>
      <c r="G31321" s="1"/>
      <c r="J31321" s="2"/>
      <c r="K31321" s="2"/>
    </row>
    <row r="31322" spans="4:11">
      <c r="D31322" s="1"/>
      <c r="E31322" s="1"/>
      <c r="F31322" s="1"/>
      <c r="G31322" s="1"/>
      <c r="J31322" s="2"/>
      <c r="K31322" s="2"/>
    </row>
    <row r="31323" spans="4:11">
      <c r="D31323" s="1"/>
      <c r="E31323" s="1"/>
      <c r="F31323" s="1"/>
      <c r="G31323" s="1"/>
      <c r="J31323" s="2"/>
      <c r="K31323" s="2"/>
    </row>
    <row r="31324" spans="4:11">
      <c r="D31324" s="1"/>
      <c r="E31324" s="1"/>
      <c r="F31324" s="1"/>
      <c r="G31324" s="1"/>
      <c r="J31324" s="2"/>
      <c r="K31324" s="2"/>
    </row>
    <row r="31325" spans="4:11">
      <c r="D31325" s="1"/>
      <c r="E31325" s="1"/>
      <c r="F31325" s="1"/>
      <c r="G31325" s="1"/>
      <c r="J31325" s="2"/>
      <c r="K31325" s="2"/>
    </row>
    <row r="31326" spans="4:11">
      <c r="D31326" s="1"/>
      <c r="E31326" s="1"/>
      <c r="F31326" s="1"/>
      <c r="G31326" s="1"/>
      <c r="J31326" s="2"/>
      <c r="K31326" s="2"/>
    </row>
    <row r="31327" spans="4:11">
      <c r="D31327" s="1"/>
      <c r="E31327" s="1"/>
      <c r="F31327" s="1"/>
      <c r="G31327" s="1"/>
      <c r="J31327" s="2"/>
      <c r="K31327" s="2"/>
    </row>
    <row r="31328" spans="4:11">
      <c r="D31328" s="1"/>
      <c r="E31328" s="1"/>
      <c r="F31328" s="1"/>
      <c r="G31328" s="1"/>
      <c r="J31328" s="2"/>
      <c r="K31328" s="2"/>
    </row>
    <row r="31329" spans="4:11">
      <c r="D31329" s="1"/>
      <c r="E31329" s="1"/>
      <c r="F31329" s="1"/>
      <c r="G31329" s="1"/>
      <c r="J31329" s="2"/>
      <c r="K31329" s="2"/>
    </row>
    <row r="31330" spans="4:11">
      <c r="D31330" s="1"/>
      <c r="E31330" s="1"/>
      <c r="F31330" s="1"/>
      <c r="G31330" s="1"/>
      <c r="J31330" s="2"/>
      <c r="K31330" s="2"/>
    </row>
    <row r="31331" spans="4:11">
      <c r="D31331" s="1"/>
      <c r="E31331" s="1"/>
      <c r="F31331" s="1"/>
      <c r="G31331" s="1"/>
      <c r="J31331" s="2"/>
      <c r="K31331" s="2"/>
    </row>
    <row r="31332" spans="4:11">
      <c r="D31332" s="1"/>
      <c r="E31332" s="1"/>
      <c r="F31332" s="1"/>
      <c r="G31332" s="1"/>
      <c r="J31332" s="2"/>
      <c r="K31332" s="2"/>
    </row>
    <row r="31333" spans="4:11">
      <c r="D31333" s="1"/>
      <c r="E31333" s="1"/>
      <c r="F31333" s="1"/>
      <c r="G31333" s="1"/>
      <c r="J31333" s="2"/>
      <c r="K31333" s="2"/>
    </row>
    <row r="31334" spans="4:11">
      <c r="D31334" s="1"/>
      <c r="E31334" s="1"/>
      <c r="F31334" s="1"/>
      <c r="G31334" s="1"/>
      <c r="J31334" s="2"/>
      <c r="K31334" s="2"/>
    </row>
    <row r="31335" spans="4:11">
      <c r="D31335" s="1"/>
      <c r="E31335" s="1"/>
      <c r="F31335" s="1"/>
      <c r="G31335" s="1"/>
      <c r="J31335" s="2"/>
      <c r="K31335" s="2"/>
    </row>
    <row r="31336" spans="4:11">
      <c r="D31336" s="1"/>
      <c r="E31336" s="1"/>
      <c r="F31336" s="1"/>
      <c r="G31336" s="1"/>
      <c r="J31336" s="2"/>
      <c r="K31336" s="2"/>
    </row>
    <row r="31337" spans="4:11">
      <c r="D31337" s="1"/>
      <c r="E31337" s="1"/>
      <c r="F31337" s="1"/>
      <c r="G31337" s="1"/>
      <c r="J31337" s="2"/>
      <c r="K31337" s="2"/>
    </row>
    <row r="31338" spans="4:11">
      <c r="D31338" s="1"/>
      <c r="E31338" s="1"/>
      <c r="F31338" s="1"/>
      <c r="G31338" s="1"/>
      <c r="J31338" s="2"/>
      <c r="K31338" s="2"/>
    </row>
    <row r="31339" spans="4:11">
      <c r="D31339" s="1"/>
      <c r="E31339" s="1"/>
      <c r="F31339" s="1"/>
      <c r="G31339" s="1"/>
      <c r="J31339" s="2"/>
      <c r="K31339" s="2"/>
    </row>
    <row r="31340" spans="4:11">
      <c r="D31340" s="1"/>
      <c r="E31340" s="1"/>
      <c r="F31340" s="1"/>
      <c r="G31340" s="1"/>
      <c r="J31340" s="2"/>
      <c r="K31340" s="2"/>
    </row>
    <row r="31341" spans="4:11">
      <c r="D31341" s="1"/>
      <c r="E31341" s="1"/>
      <c r="F31341" s="1"/>
      <c r="G31341" s="1"/>
      <c r="J31341" s="2"/>
      <c r="K31341" s="2"/>
    </row>
    <row r="31342" spans="4:11">
      <c r="D31342" s="1"/>
      <c r="E31342" s="1"/>
      <c r="F31342" s="1"/>
      <c r="G31342" s="1"/>
      <c r="J31342" s="2"/>
      <c r="K31342" s="2"/>
    </row>
    <row r="31343" spans="4:11">
      <c r="D31343" s="1"/>
      <c r="E31343" s="1"/>
      <c r="F31343" s="1"/>
      <c r="G31343" s="1"/>
      <c r="J31343" s="2"/>
      <c r="K31343" s="2"/>
    </row>
    <row r="31344" spans="4:11">
      <c r="D31344" s="1"/>
      <c r="E31344" s="1"/>
      <c r="F31344" s="1"/>
      <c r="G31344" s="1"/>
      <c r="J31344" s="2"/>
      <c r="K31344" s="2"/>
    </row>
    <row r="31345" spans="4:11">
      <c r="D31345" s="1"/>
      <c r="E31345" s="1"/>
      <c r="F31345" s="1"/>
      <c r="G31345" s="1"/>
      <c r="J31345" s="2"/>
      <c r="K31345" s="2"/>
    </row>
    <row r="31346" spans="4:11">
      <c r="D31346" s="1"/>
      <c r="E31346" s="1"/>
      <c r="F31346" s="1"/>
      <c r="G31346" s="1"/>
      <c r="J31346" s="2"/>
      <c r="K31346" s="2"/>
    </row>
    <row r="31347" spans="4:11">
      <c r="D31347" s="1"/>
      <c r="E31347" s="1"/>
      <c r="F31347" s="1"/>
      <c r="G31347" s="1"/>
      <c r="J31347" s="2"/>
      <c r="K31347" s="2"/>
    </row>
    <row r="31348" spans="4:11">
      <c r="D31348" s="1"/>
      <c r="E31348" s="1"/>
      <c r="F31348" s="1"/>
      <c r="G31348" s="1"/>
      <c r="J31348" s="2"/>
      <c r="K31348" s="2"/>
    </row>
    <row r="31349" spans="4:11">
      <c r="D31349" s="1"/>
      <c r="E31349" s="1"/>
      <c r="F31349" s="1"/>
      <c r="G31349" s="1"/>
      <c r="J31349" s="2"/>
      <c r="K31349" s="2"/>
    </row>
    <row r="31350" spans="4:11">
      <c r="D31350" s="1"/>
      <c r="E31350" s="1"/>
      <c r="F31350" s="1"/>
      <c r="G31350" s="1"/>
      <c r="J31350" s="2"/>
      <c r="K31350" s="2"/>
    </row>
    <row r="31351" spans="4:11">
      <c r="D31351" s="1"/>
      <c r="E31351" s="1"/>
      <c r="F31351" s="1"/>
      <c r="G31351" s="1"/>
      <c r="J31351" s="2"/>
      <c r="K31351" s="2"/>
    </row>
    <row r="31352" spans="4:11">
      <c r="D31352" s="1"/>
      <c r="E31352" s="1"/>
      <c r="F31352" s="1"/>
      <c r="G31352" s="1"/>
      <c r="J31352" s="2"/>
      <c r="K31352" s="2"/>
    </row>
    <row r="31353" spans="4:11">
      <c r="D31353" s="1"/>
      <c r="E31353" s="1"/>
      <c r="F31353" s="1"/>
      <c r="G31353" s="1"/>
      <c r="J31353" s="2"/>
      <c r="K31353" s="2"/>
    </row>
    <row r="31354" spans="4:11">
      <c r="D31354" s="1"/>
      <c r="E31354" s="1"/>
      <c r="F31354" s="1"/>
      <c r="G31354" s="1"/>
      <c r="J31354" s="2"/>
      <c r="K31354" s="2"/>
    </row>
    <row r="31355" spans="4:11">
      <c r="D31355" s="1"/>
      <c r="E31355" s="1"/>
      <c r="F31355" s="1"/>
      <c r="G31355" s="1"/>
      <c r="J31355" s="2"/>
      <c r="K31355" s="2"/>
    </row>
    <row r="31356" spans="4:11">
      <c r="D31356" s="1"/>
      <c r="E31356" s="1"/>
      <c r="F31356" s="1"/>
      <c r="G31356" s="1"/>
      <c r="J31356" s="2"/>
      <c r="K31356" s="2"/>
    </row>
    <row r="31357" spans="4:11">
      <c r="D31357" s="1"/>
      <c r="E31357" s="1"/>
      <c r="F31357" s="1"/>
      <c r="G31357" s="1"/>
      <c r="J31357" s="2"/>
      <c r="K31357" s="2"/>
    </row>
    <row r="31358" spans="4:11">
      <c r="D31358" s="1"/>
      <c r="E31358" s="1"/>
      <c r="F31358" s="1"/>
      <c r="G31358" s="1"/>
      <c r="J31358" s="2"/>
      <c r="K31358" s="2"/>
    </row>
    <row r="31359" spans="4:11">
      <c r="D31359" s="1"/>
      <c r="E31359" s="1"/>
      <c r="F31359" s="1"/>
      <c r="G31359" s="1"/>
      <c r="J31359" s="2"/>
      <c r="K31359" s="2"/>
    </row>
    <row r="31360" spans="4:11">
      <c r="D31360" s="1"/>
      <c r="E31360" s="1"/>
      <c r="F31360" s="1"/>
      <c r="G31360" s="1"/>
      <c r="J31360" s="2"/>
      <c r="K31360" s="2"/>
    </row>
    <row r="31361" spans="4:11">
      <c r="D31361" s="1"/>
      <c r="E31361" s="1"/>
      <c r="F31361" s="1"/>
      <c r="G31361" s="1"/>
      <c r="J31361" s="2"/>
      <c r="K31361" s="2"/>
    </row>
    <row r="31362" spans="4:11">
      <c r="D31362" s="1"/>
      <c r="E31362" s="1"/>
      <c r="F31362" s="1"/>
      <c r="G31362" s="1"/>
      <c r="J31362" s="2"/>
      <c r="K31362" s="2"/>
    </row>
    <row r="31363" spans="4:11">
      <c r="D31363" s="1"/>
      <c r="E31363" s="1"/>
      <c r="F31363" s="1"/>
      <c r="G31363" s="1"/>
      <c r="J31363" s="2"/>
      <c r="K31363" s="2"/>
    </row>
    <row r="31364" spans="4:11">
      <c r="D31364" s="1"/>
      <c r="E31364" s="1"/>
      <c r="F31364" s="1"/>
      <c r="G31364" s="1"/>
      <c r="J31364" s="2"/>
      <c r="K31364" s="2"/>
    </row>
    <row r="31365" spans="4:11">
      <c r="D31365" s="1"/>
      <c r="E31365" s="1"/>
      <c r="F31365" s="1"/>
      <c r="G31365" s="1"/>
      <c r="J31365" s="2"/>
      <c r="K31365" s="2"/>
    </row>
    <row r="31366" spans="4:11">
      <c r="D31366" s="1"/>
      <c r="E31366" s="1"/>
      <c r="F31366" s="1"/>
      <c r="G31366" s="1"/>
      <c r="J31366" s="2"/>
      <c r="K31366" s="2"/>
    </row>
    <row r="31367" spans="4:11">
      <c r="D31367" s="1"/>
      <c r="E31367" s="1"/>
      <c r="F31367" s="1"/>
      <c r="G31367" s="1"/>
      <c r="J31367" s="2"/>
      <c r="K31367" s="2"/>
    </row>
    <row r="31368" spans="4:11">
      <c r="D31368" s="1"/>
      <c r="E31368" s="1"/>
      <c r="F31368" s="1"/>
      <c r="G31368" s="1"/>
      <c r="J31368" s="2"/>
      <c r="K31368" s="2"/>
    </row>
    <row r="31369" spans="4:11">
      <c r="D31369" s="1"/>
      <c r="E31369" s="1"/>
      <c r="F31369" s="1"/>
      <c r="G31369" s="1"/>
      <c r="J31369" s="2"/>
      <c r="K31369" s="2"/>
    </row>
    <row r="31370" spans="4:11">
      <c r="D31370" s="1"/>
      <c r="E31370" s="1"/>
      <c r="F31370" s="1"/>
      <c r="G31370" s="1"/>
      <c r="J31370" s="2"/>
      <c r="K31370" s="2"/>
    </row>
    <row r="31371" spans="4:11">
      <c r="D31371" s="1"/>
      <c r="E31371" s="1"/>
      <c r="F31371" s="1"/>
      <c r="G31371" s="1"/>
      <c r="J31371" s="2"/>
      <c r="K31371" s="2"/>
    </row>
    <row r="31372" spans="4:11">
      <c r="D31372" s="1"/>
      <c r="E31372" s="1"/>
      <c r="F31372" s="1"/>
      <c r="G31372" s="1"/>
      <c r="J31372" s="2"/>
      <c r="K31372" s="2"/>
    </row>
    <row r="31373" spans="4:11">
      <c r="D31373" s="1"/>
      <c r="E31373" s="1"/>
      <c r="F31373" s="1"/>
      <c r="G31373" s="1"/>
      <c r="J31373" s="2"/>
      <c r="K31373" s="2"/>
    </row>
    <row r="31374" spans="4:11">
      <c r="D31374" s="1"/>
      <c r="E31374" s="1"/>
      <c r="F31374" s="1"/>
      <c r="G31374" s="1"/>
      <c r="J31374" s="2"/>
      <c r="K31374" s="2"/>
    </row>
    <row r="31375" spans="4:11">
      <c r="D31375" s="1"/>
      <c r="E31375" s="1"/>
      <c r="F31375" s="1"/>
      <c r="G31375" s="1"/>
      <c r="J31375" s="2"/>
      <c r="K31375" s="2"/>
    </row>
    <row r="31376" spans="4:11">
      <c r="D31376" s="1"/>
      <c r="E31376" s="1"/>
      <c r="F31376" s="1"/>
      <c r="G31376" s="1"/>
      <c r="J31376" s="2"/>
      <c r="K31376" s="2"/>
    </row>
    <row r="31377" spans="4:11">
      <c r="D31377" s="1"/>
      <c r="E31377" s="1"/>
      <c r="F31377" s="1"/>
      <c r="G31377" s="1"/>
      <c r="J31377" s="2"/>
      <c r="K31377" s="2"/>
    </row>
    <row r="31378" spans="4:11">
      <c r="D31378" s="1"/>
      <c r="E31378" s="1"/>
      <c r="F31378" s="1"/>
      <c r="G31378" s="1"/>
      <c r="J31378" s="2"/>
      <c r="K31378" s="2"/>
    </row>
    <row r="31379" spans="4:11">
      <c r="D31379" s="1"/>
      <c r="E31379" s="1"/>
      <c r="F31379" s="1"/>
      <c r="G31379" s="1"/>
      <c r="J31379" s="2"/>
      <c r="K31379" s="2"/>
    </row>
    <row r="31380" spans="4:11">
      <c r="D31380" s="1"/>
      <c r="E31380" s="1"/>
      <c r="F31380" s="1"/>
      <c r="G31380" s="1"/>
      <c r="J31380" s="2"/>
      <c r="K31380" s="2"/>
    </row>
    <row r="31381" spans="4:11">
      <c r="D31381" s="1"/>
      <c r="E31381" s="1"/>
      <c r="F31381" s="1"/>
      <c r="G31381" s="1"/>
      <c r="J31381" s="2"/>
      <c r="K31381" s="2"/>
    </row>
    <row r="31382" spans="4:11">
      <c r="D31382" s="1"/>
      <c r="E31382" s="1"/>
      <c r="F31382" s="1"/>
      <c r="G31382" s="1"/>
      <c r="J31382" s="2"/>
      <c r="K31382" s="2"/>
    </row>
    <row r="31383" spans="4:11">
      <c r="D31383" s="1"/>
      <c r="E31383" s="1"/>
      <c r="F31383" s="1"/>
      <c r="G31383" s="1"/>
      <c r="J31383" s="2"/>
      <c r="K31383" s="2"/>
    </row>
    <row r="31384" spans="4:11">
      <c r="D31384" s="1"/>
      <c r="E31384" s="1"/>
      <c r="F31384" s="1"/>
      <c r="G31384" s="1"/>
      <c r="J31384" s="2"/>
      <c r="K31384" s="2"/>
    </row>
    <row r="31385" spans="4:11">
      <c r="D31385" s="1"/>
      <c r="E31385" s="1"/>
      <c r="F31385" s="1"/>
      <c r="G31385" s="1"/>
      <c r="J31385" s="2"/>
      <c r="K31385" s="2"/>
    </row>
    <row r="31386" spans="4:11">
      <c r="D31386" s="1"/>
      <c r="E31386" s="1"/>
      <c r="F31386" s="1"/>
      <c r="G31386" s="1"/>
      <c r="J31386" s="2"/>
      <c r="K31386" s="2"/>
    </row>
    <row r="31387" spans="4:11">
      <c r="D31387" s="1"/>
      <c r="E31387" s="1"/>
      <c r="F31387" s="1"/>
      <c r="G31387" s="1"/>
      <c r="J31387" s="2"/>
      <c r="K31387" s="2"/>
    </row>
    <row r="31388" spans="4:11">
      <c r="D31388" s="1"/>
      <c r="E31388" s="1"/>
      <c r="F31388" s="1"/>
      <c r="G31388" s="1"/>
      <c r="J31388" s="2"/>
      <c r="K31388" s="2"/>
    </row>
    <row r="31389" spans="4:11">
      <c r="D31389" s="1"/>
      <c r="E31389" s="1"/>
      <c r="F31389" s="1"/>
      <c r="G31389" s="1"/>
      <c r="J31389" s="2"/>
      <c r="K31389" s="2"/>
    </row>
    <row r="31390" spans="4:11">
      <c r="D31390" s="1"/>
      <c r="E31390" s="1"/>
      <c r="F31390" s="1"/>
      <c r="G31390" s="1"/>
      <c r="J31390" s="2"/>
      <c r="K31390" s="2"/>
    </row>
    <row r="31391" spans="4:11">
      <c r="D31391" s="1"/>
      <c r="E31391" s="1"/>
      <c r="F31391" s="1"/>
      <c r="G31391" s="1"/>
      <c r="J31391" s="2"/>
      <c r="K31391" s="2"/>
    </row>
    <row r="31392" spans="4:11">
      <c r="D31392" s="1"/>
      <c r="E31392" s="1"/>
      <c r="F31392" s="1"/>
      <c r="G31392" s="1"/>
      <c r="J31392" s="2"/>
      <c r="K31392" s="2"/>
    </row>
    <row r="31393" spans="4:11">
      <c r="D31393" s="1"/>
      <c r="E31393" s="1"/>
      <c r="F31393" s="1"/>
      <c r="G31393" s="1"/>
      <c r="J31393" s="2"/>
      <c r="K31393" s="2"/>
    </row>
    <row r="31394" spans="4:11">
      <c r="D31394" s="1"/>
      <c r="E31394" s="1"/>
      <c r="F31394" s="1"/>
      <c r="G31394" s="1"/>
      <c r="J31394" s="2"/>
      <c r="K31394" s="2"/>
    </row>
    <row r="31395" spans="4:11">
      <c r="D31395" s="1"/>
      <c r="E31395" s="1"/>
      <c r="F31395" s="1"/>
      <c r="G31395" s="1"/>
      <c r="J31395" s="2"/>
      <c r="K31395" s="2"/>
    </row>
    <row r="31396" spans="4:11">
      <c r="D31396" s="1"/>
      <c r="E31396" s="1"/>
      <c r="F31396" s="1"/>
      <c r="G31396" s="1"/>
      <c r="J31396" s="2"/>
      <c r="K31396" s="2"/>
    </row>
    <row r="31397" spans="4:11">
      <c r="D31397" s="1"/>
      <c r="E31397" s="1"/>
      <c r="F31397" s="1"/>
      <c r="G31397" s="1"/>
      <c r="J31397" s="2"/>
      <c r="K31397" s="2"/>
    </row>
    <row r="31398" spans="4:11">
      <c r="D31398" s="1"/>
      <c r="E31398" s="1"/>
      <c r="F31398" s="1"/>
      <c r="G31398" s="1"/>
      <c r="J31398" s="2"/>
      <c r="K31398" s="2"/>
    </row>
    <row r="31399" spans="4:11">
      <c r="D31399" s="1"/>
      <c r="E31399" s="1"/>
      <c r="F31399" s="1"/>
      <c r="G31399" s="1"/>
      <c r="J31399" s="2"/>
      <c r="K31399" s="2"/>
    </row>
    <row r="31400" spans="4:11">
      <c r="D31400" s="1"/>
      <c r="E31400" s="1"/>
      <c r="F31400" s="1"/>
      <c r="G31400" s="1"/>
      <c r="J31400" s="2"/>
      <c r="K31400" s="2"/>
    </row>
    <row r="31401" spans="4:11">
      <c r="D31401" s="1"/>
      <c r="E31401" s="1"/>
      <c r="F31401" s="1"/>
      <c r="G31401" s="1"/>
      <c r="J31401" s="2"/>
      <c r="K31401" s="2"/>
    </row>
    <row r="31402" spans="4:11">
      <c r="D31402" s="1"/>
      <c r="E31402" s="1"/>
      <c r="F31402" s="1"/>
      <c r="G31402" s="1"/>
      <c r="J31402" s="2"/>
      <c r="K31402" s="2"/>
    </row>
    <row r="31403" spans="4:11">
      <c r="D31403" s="1"/>
      <c r="E31403" s="1"/>
      <c r="F31403" s="1"/>
      <c r="G31403" s="1"/>
      <c r="J31403" s="2"/>
      <c r="K31403" s="2"/>
    </row>
    <row r="31404" spans="4:11">
      <c r="D31404" s="1"/>
      <c r="E31404" s="1"/>
      <c r="F31404" s="1"/>
      <c r="G31404" s="1"/>
      <c r="J31404" s="2"/>
      <c r="K31404" s="2"/>
    </row>
    <row r="31405" spans="4:11">
      <c r="D31405" s="1"/>
      <c r="E31405" s="1"/>
      <c r="F31405" s="1"/>
      <c r="G31405" s="1"/>
      <c r="J31405" s="2"/>
      <c r="K31405" s="2"/>
    </row>
    <row r="31406" spans="4:11">
      <c r="D31406" s="1"/>
      <c r="E31406" s="1"/>
      <c r="F31406" s="1"/>
      <c r="G31406" s="1"/>
      <c r="J31406" s="2"/>
      <c r="K31406" s="2"/>
    </row>
    <row r="31407" spans="4:11">
      <c r="D31407" s="1"/>
      <c r="E31407" s="1"/>
      <c r="F31407" s="1"/>
      <c r="G31407" s="1"/>
      <c r="J31407" s="2"/>
      <c r="K31407" s="2"/>
    </row>
    <row r="31408" spans="4:11">
      <c r="D31408" s="1"/>
      <c r="E31408" s="1"/>
      <c r="F31408" s="1"/>
      <c r="G31408" s="1"/>
      <c r="J31408" s="2"/>
      <c r="K31408" s="2"/>
    </row>
    <row r="31409" spans="4:11">
      <c r="D31409" s="1"/>
      <c r="E31409" s="1"/>
      <c r="F31409" s="1"/>
      <c r="G31409" s="1"/>
      <c r="J31409" s="2"/>
      <c r="K31409" s="2"/>
    </row>
    <row r="31410" spans="4:11">
      <c r="D31410" s="1"/>
      <c r="E31410" s="1"/>
      <c r="F31410" s="1"/>
      <c r="G31410" s="1"/>
      <c r="J31410" s="2"/>
      <c r="K31410" s="2"/>
    </row>
    <row r="31411" spans="4:11">
      <c r="D31411" s="1"/>
      <c r="E31411" s="1"/>
      <c r="F31411" s="1"/>
      <c r="G31411" s="1"/>
      <c r="J31411" s="2"/>
      <c r="K31411" s="2"/>
    </row>
    <row r="31412" spans="4:11">
      <c r="D31412" s="1"/>
      <c r="E31412" s="1"/>
      <c r="F31412" s="1"/>
      <c r="G31412" s="1"/>
      <c r="J31412" s="2"/>
      <c r="K31412" s="2"/>
    </row>
    <row r="31413" spans="4:11">
      <c r="D31413" s="1"/>
      <c r="E31413" s="1"/>
      <c r="F31413" s="1"/>
      <c r="G31413" s="1"/>
      <c r="J31413" s="2"/>
      <c r="K31413" s="2"/>
    </row>
    <row r="31414" spans="4:11">
      <c r="D31414" s="1"/>
      <c r="E31414" s="1"/>
      <c r="F31414" s="1"/>
      <c r="G31414" s="1"/>
      <c r="J31414" s="2"/>
      <c r="K31414" s="2"/>
    </row>
    <row r="31415" spans="4:11">
      <c r="D31415" s="1"/>
      <c r="E31415" s="1"/>
      <c r="F31415" s="1"/>
      <c r="G31415" s="1"/>
      <c r="J31415" s="2"/>
      <c r="K31415" s="2"/>
    </row>
    <row r="31416" spans="4:11">
      <c r="D31416" s="1"/>
      <c r="E31416" s="1"/>
      <c r="F31416" s="1"/>
      <c r="G31416" s="1"/>
      <c r="J31416" s="2"/>
      <c r="K31416" s="2"/>
    </row>
    <row r="31417" spans="4:11">
      <c r="D31417" s="1"/>
      <c r="E31417" s="1"/>
      <c r="F31417" s="1"/>
      <c r="G31417" s="1"/>
      <c r="J31417" s="2"/>
      <c r="K31417" s="2"/>
    </row>
    <row r="31418" spans="4:11">
      <c r="D31418" s="1"/>
      <c r="E31418" s="1"/>
      <c r="F31418" s="1"/>
      <c r="G31418" s="1"/>
      <c r="J31418" s="2"/>
      <c r="K31418" s="2"/>
    </row>
    <row r="31419" spans="4:11">
      <c r="D31419" s="1"/>
      <c r="E31419" s="1"/>
      <c r="F31419" s="1"/>
      <c r="G31419" s="1"/>
      <c r="J31419" s="2"/>
      <c r="K31419" s="2"/>
    </row>
    <row r="31420" spans="4:11">
      <c r="D31420" s="1"/>
      <c r="E31420" s="1"/>
      <c r="F31420" s="1"/>
      <c r="G31420" s="1"/>
      <c r="J31420" s="2"/>
      <c r="K31420" s="2"/>
    </row>
    <row r="31421" spans="4:11">
      <c r="D31421" s="1"/>
      <c r="E31421" s="1"/>
      <c r="F31421" s="1"/>
      <c r="G31421" s="1"/>
      <c r="J31421" s="2"/>
      <c r="K31421" s="2"/>
    </row>
    <row r="31422" spans="4:11">
      <c r="D31422" s="1"/>
      <c r="E31422" s="1"/>
      <c r="F31422" s="1"/>
      <c r="G31422" s="1"/>
      <c r="J31422" s="2"/>
      <c r="K31422" s="2"/>
    </row>
    <row r="31423" spans="4:11">
      <c r="D31423" s="1"/>
      <c r="E31423" s="1"/>
      <c r="F31423" s="1"/>
      <c r="G31423" s="1"/>
      <c r="J31423" s="2"/>
      <c r="K31423" s="2"/>
    </row>
    <row r="31424" spans="4:11">
      <c r="D31424" s="1"/>
      <c r="E31424" s="1"/>
      <c r="F31424" s="1"/>
      <c r="G31424" s="1"/>
      <c r="J31424" s="2"/>
      <c r="K31424" s="2"/>
    </row>
    <row r="31425" spans="4:11">
      <c r="D31425" s="1"/>
      <c r="E31425" s="1"/>
      <c r="F31425" s="1"/>
      <c r="G31425" s="1"/>
      <c r="J31425" s="2"/>
      <c r="K31425" s="2"/>
    </row>
    <row r="31426" spans="4:11">
      <c r="D31426" s="1"/>
      <c r="E31426" s="1"/>
      <c r="F31426" s="1"/>
      <c r="G31426" s="1"/>
      <c r="J31426" s="2"/>
      <c r="K31426" s="2"/>
    </row>
    <row r="31427" spans="4:11">
      <c r="D31427" s="1"/>
      <c r="E31427" s="1"/>
      <c r="F31427" s="1"/>
      <c r="G31427" s="1"/>
      <c r="J31427" s="2"/>
      <c r="K31427" s="2"/>
    </row>
    <row r="31428" spans="4:11">
      <c r="D31428" s="1"/>
      <c r="E31428" s="1"/>
      <c r="F31428" s="1"/>
      <c r="G31428" s="1"/>
      <c r="J31428" s="2"/>
      <c r="K31428" s="2"/>
    </row>
    <row r="31429" spans="4:11">
      <c r="D31429" s="1"/>
      <c r="E31429" s="1"/>
      <c r="F31429" s="1"/>
      <c r="G31429" s="1"/>
      <c r="J31429" s="2"/>
      <c r="K31429" s="2"/>
    </row>
    <row r="31430" spans="4:11">
      <c r="D31430" s="1"/>
      <c r="E31430" s="1"/>
      <c r="F31430" s="1"/>
      <c r="G31430" s="1"/>
      <c r="J31430" s="2"/>
      <c r="K31430" s="2"/>
    </row>
    <row r="31431" spans="4:11">
      <c r="D31431" s="1"/>
      <c r="E31431" s="1"/>
      <c r="F31431" s="1"/>
      <c r="G31431" s="1"/>
      <c r="J31431" s="2"/>
      <c r="K31431" s="2"/>
    </row>
    <row r="31432" spans="4:11">
      <c r="D31432" s="1"/>
      <c r="E31432" s="1"/>
      <c r="F31432" s="1"/>
      <c r="G31432" s="1"/>
      <c r="J31432" s="2"/>
      <c r="K31432" s="2"/>
    </row>
    <row r="31433" spans="4:11">
      <c r="D31433" s="1"/>
      <c r="E31433" s="1"/>
      <c r="F31433" s="1"/>
      <c r="G31433" s="1"/>
      <c r="J31433" s="2"/>
      <c r="K31433" s="2"/>
    </row>
    <row r="31434" spans="4:11">
      <c r="D31434" s="1"/>
      <c r="E31434" s="1"/>
      <c r="F31434" s="1"/>
      <c r="G31434" s="1"/>
      <c r="J31434" s="2"/>
      <c r="K31434" s="2"/>
    </row>
    <row r="31435" spans="4:11">
      <c r="D31435" s="1"/>
      <c r="E31435" s="1"/>
      <c r="F31435" s="1"/>
      <c r="G31435" s="1"/>
      <c r="J31435" s="2"/>
      <c r="K31435" s="2"/>
    </row>
    <row r="31436" spans="4:11">
      <c r="D31436" s="1"/>
      <c r="E31436" s="1"/>
      <c r="F31436" s="1"/>
      <c r="G31436" s="1"/>
      <c r="J31436" s="2"/>
      <c r="K31436" s="2"/>
    </row>
    <row r="31437" spans="4:11">
      <c r="D31437" s="1"/>
      <c r="E31437" s="1"/>
      <c r="F31437" s="1"/>
      <c r="G31437" s="1"/>
      <c r="J31437" s="2"/>
      <c r="K31437" s="2"/>
    </row>
    <row r="31438" spans="4:11">
      <c r="D31438" s="1"/>
      <c r="E31438" s="1"/>
      <c r="F31438" s="1"/>
      <c r="G31438" s="1"/>
      <c r="J31438" s="2"/>
      <c r="K31438" s="2"/>
    </row>
    <row r="31439" spans="4:11">
      <c r="D31439" s="1"/>
      <c r="E31439" s="1"/>
      <c r="F31439" s="1"/>
      <c r="G31439" s="1"/>
      <c r="J31439" s="2"/>
      <c r="K31439" s="2"/>
    </row>
    <row r="31440" spans="4:11">
      <c r="D31440" s="1"/>
      <c r="E31440" s="1"/>
      <c r="F31440" s="1"/>
      <c r="G31440" s="1"/>
      <c r="J31440" s="2"/>
      <c r="K31440" s="2"/>
    </row>
    <row r="31441" spans="4:11">
      <c r="D31441" s="1"/>
      <c r="E31441" s="1"/>
      <c r="F31441" s="1"/>
      <c r="G31441" s="1"/>
      <c r="J31441" s="2"/>
      <c r="K31441" s="2"/>
    </row>
    <row r="31442" spans="4:11">
      <c r="D31442" s="1"/>
      <c r="E31442" s="1"/>
      <c r="F31442" s="1"/>
      <c r="G31442" s="1"/>
      <c r="J31442" s="2"/>
      <c r="K31442" s="2"/>
    </row>
    <row r="31443" spans="4:11">
      <c r="D31443" s="1"/>
      <c r="E31443" s="1"/>
      <c r="F31443" s="1"/>
      <c r="G31443" s="1"/>
      <c r="J31443" s="2"/>
      <c r="K31443" s="2"/>
    </row>
    <row r="31444" spans="4:11">
      <c r="D31444" s="1"/>
      <c r="E31444" s="1"/>
      <c r="F31444" s="1"/>
      <c r="G31444" s="1"/>
      <c r="J31444" s="2"/>
      <c r="K31444" s="2"/>
    </row>
    <row r="31445" spans="4:11">
      <c r="D31445" s="1"/>
      <c r="E31445" s="1"/>
      <c r="F31445" s="1"/>
      <c r="G31445" s="1"/>
      <c r="J31445" s="2"/>
      <c r="K31445" s="2"/>
    </row>
    <row r="31446" spans="4:11">
      <c r="D31446" s="1"/>
      <c r="E31446" s="1"/>
      <c r="F31446" s="1"/>
      <c r="G31446" s="1"/>
      <c r="J31446" s="2"/>
      <c r="K31446" s="2"/>
    </row>
    <row r="31447" spans="4:11">
      <c r="D31447" s="1"/>
      <c r="E31447" s="1"/>
      <c r="F31447" s="1"/>
      <c r="G31447" s="1"/>
      <c r="J31447" s="2"/>
      <c r="K31447" s="2"/>
    </row>
    <row r="31448" spans="4:11">
      <c r="D31448" s="1"/>
      <c r="E31448" s="1"/>
      <c r="F31448" s="1"/>
      <c r="G31448" s="1"/>
      <c r="J31448" s="2"/>
      <c r="K31448" s="2"/>
    </row>
    <row r="31449" spans="4:11">
      <c r="D31449" s="1"/>
      <c r="E31449" s="1"/>
      <c r="F31449" s="1"/>
      <c r="G31449" s="1"/>
      <c r="J31449" s="2"/>
      <c r="K31449" s="2"/>
    </row>
    <row r="31450" spans="4:11">
      <c r="D31450" s="1"/>
      <c r="E31450" s="1"/>
      <c r="F31450" s="1"/>
      <c r="G31450" s="1"/>
      <c r="J31450" s="2"/>
      <c r="K31450" s="2"/>
    </row>
    <row r="31451" spans="4:11">
      <c r="D31451" s="1"/>
      <c r="E31451" s="1"/>
      <c r="F31451" s="1"/>
      <c r="G31451" s="1"/>
      <c r="J31451" s="2"/>
      <c r="K31451" s="2"/>
    </row>
    <row r="31452" spans="4:11">
      <c r="D31452" s="1"/>
      <c r="E31452" s="1"/>
      <c r="F31452" s="1"/>
      <c r="G31452" s="1"/>
      <c r="J31452" s="2"/>
      <c r="K31452" s="2"/>
    </row>
    <row r="31453" spans="4:11">
      <c r="D31453" s="1"/>
      <c r="E31453" s="1"/>
      <c r="F31453" s="1"/>
      <c r="G31453" s="1"/>
      <c r="J31453" s="2"/>
      <c r="K31453" s="2"/>
    </row>
    <row r="31454" spans="4:11">
      <c r="D31454" s="1"/>
      <c r="E31454" s="1"/>
      <c r="F31454" s="1"/>
      <c r="G31454" s="1"/>
      <c r="J31454" s="2"/>
      <c r="K31454" s="2"/>
    </row>
    <row r="31455" spans="4:11">
      <c r="D31455" s="1"/>
      <c r="E31455" s="1"/>
      <c r="F31455" s="1"/>
      <c r="G31455" s="1"/>
      <c r="J31455" s="2"/>
      <c r="K31455" s="2"/>
    </row>
    <row r="31456" spans="4:11">
      <c r="D31456" s="1"/>
      <c r="E31456" s="1"/>
      <c r="F31456" s="1"/>
      <c r="G31456" s="1"/>
      <c r="J31456" s="2"/>
      <c r="K31456" s="2"/>
    </row>
    <row r="31457" spans="4:11">
      <c r="D31457" s="1"/>
      <c r="E31457" s="1"/>
      <c r="F31457" s="1"/>
      <c r="G31457" s="1"/>
      <c r="J31457" s="2"/>
      <c r="K31457" s="2"/>
    </row>
    <row r="31458" spans="4:11">
      <c r="D31458" s="1"/>
      <c r="E31458" s="1"/>
      <c r="F31458" s="1"/>
      <c r="G31458" s="1"/>
      <c r="J31458" s="2"/>
      <c r="K31458" s="2"/>
    </row>
    <row r="31459" spans="4:11">
      <c r="D31459" s="1"/>
      <c r="E31459" s="1"/>
      <c r="F31459" s="1"/>
      <c r="G31459" s="1"/>
      <c r="J31459" s="2"/>
      <c r="K31459" s="2"/>
    </row>
    <row r="31460" spans="4:11">
      <c r="D31460" s="1"/>
      <c r="E31460" s="1"/>
      <c r="F31460" s="1"/>
      <c r="G31460" s="1"/>
      <c r="J31460" s="2"/>
      <c r="K31460" s="2"/>
    </row>
    <row r="31461" spans="4:11">
      <c r="D31461" s="1"/>
      <c r="E31461" s="1"/>
      <c r="F31461" s="1"/>
      <c r="G31461" s="1"/>
      <c r="J31461" s="2"/>
      <c r="K31461" s="2"/>
    </row>
    <row r="31462" spans="4:11">
      <c r="D31462" s="1"/>
      <c r="E31462" s="1"/>
      <c r="F31462" s="1"/>
      <c r="G31462" s="1"/>
      <c r="J31462" s="2"/>
      <c r="K31462" s="2"/>
    </row>
    <row r="31463" spans="4:11">
      <c r="D31463" s="1"/>
      <c r="E31463" s="1"/>
      <c r="F31463" s="1"/>
      <c r="G31463" s="1"/>
      <c r="J31463" s="2"/>
      <c r="K31463" s="2"/>
    </row>
    <row r="31464" spans="4:11">
      <c r="D31464" s="1"/>
      <c r="E31464" s="1"/>
      <c r="F31464" s="1"/>
      <c r="G31464" s="1"/>
      <c r="J31464" s="2"/>
      <c r="K31464" s="2"/>
    </row>
    <row r="31465" spans="4:11">
      <c r="D31465" s="1"/>
      <c r="E31465" s="1"/>
      <c r="F31465" s="1"/>
      <c r="G31465" s="1"/>
      <c r="J31465" s="2"/>
      <c r="K31465" s="2"/>
    </row>
    <row r="31466" spans="4:11">
      <c r="D31466" s="1"/>
      <c r="E31466" s="1"/>
      <c r="F31466" s="1"/>
      <c r="G31466" s="1"/>
      <c r="J31466" s="2"/>
      <c r="K31466" s="2"/>
    </row>
    <row r="31467" spans="4:11">
      <c r="D31467" s="1"/>
      <c r="E31467" s="1"/>
      <c r="F31467" s="1"/>
      <c r="G31467" s="1"/>
      <c r="J31467" s="2"/>
      <c r="K31467" s="2"/>
    </row>
    <row r="31468" spans="4:11">
      <c r="D31468" s="1"/>
      <c r="E31468" s="1"/>
      <c r="F31468" s="1"/>
      <c r="G31468" s="1"/>
      <c r="J31468" s="2"/>
      <c r="K31468" s="2"/>
    </row>
    <row r="31469" spans="4:11">
      <c r="D31469" s="1"/>
      <c r="E31469" s="1"/>
      <c r="F31469" s="1"/>
      <c r="G31469" s="1"/>
      <c r="J31469" s="2"/>
      <c r="K31469" s="2"/>
    </row>
    <row r="31470" spans="4:11">
      <c r="D31470" s="1"/>
      <c r="E31470" s="1"/>
      <c r="F31470" s="1"/>
      <c r="G31470" s="1"/>
      <c r="J31470" s="2"/>
      <c r="K31470" s="2"/>
    </row>
    <row r="31471" spans="4:11">
      <c r="D31471" s="1"/>
      <c r="E31471" s="1"/>
      <c r="F31471" s="1"/>
      <c r="G31471" s="1"/>
      <c r="J31471" s="2"/>
      <c r="K31471" s="2"/>
    </row>
    <row r="31472" spans="4:11">
      <c r="D31472" s="1"/>
      <c r="E31472" s="1"/>
      <c r="F31472" s="1"/>
      <c r="G31472" s="1"/>
      <c r="J31472" s="2"/>
      <c r="K31472" s="2"/>
    </row>
    <row r="31473" spans="4:11">
      <c r="D31473" s="1"/>
      <c r="E31473" s="1"/>
      <c r="F31473" s="1"/>
      <c r="G31473" s="1"/>
      <c r="J31473" s="2"/>
      <c r="K31473" s="2"/>
    </row>
    <row r="31474" spans="4:11">
      <c r="D31474" s="1"/>
      <c r="E31474" s="1"/>
      <c r="F31474" s="1"/>
      <c r="G31474" s="1"/>
      <c r="J31474" s="2"/>
      <c r="K31474" s="2"/>
    </row>
    <row r="31475" spans="4:11">
      <c r="D31475" s="1"/>
      <c r="E31475" s="1"/>
      <c r="F31475" s="1"/>
      <c r="G31475" s="1"/>
      <c r="J31475" s="2"/>
      <c r="K31475" s="2"/>
    </row>
    <row r="31476" spans="4:11">
      <c r="D31476" s="1"/>
      <c r="E31476" s="1"/>
      <c r="F31476" s="1"/>
      <c r="G31476" s="1"/>
      <c r="J31476" s="2"/>
      <c r="K31476" s="2"/>
    </row>
    <row r="31477" spans="4:11">
      <c r="D31477" s="1"/>
      <c r="E31477" s="1"/>
      <c r="F31477" s="1"/>
      <c r="G31477" s="1"/>
      <c r="J31477" s="2"/>
      <c r="K31477" s="2"/>
    </row>
    <row r="31478" spans="4:11">
      <c r="D31478" s="1"/>
      <c r="E31478" s="1"/>
      <c r="F31478" s="1"/>
      <c r="G31478" s="1"/>
      <c r="J31478" s="2"/>
      <c r="K31478" s="2"/>
    </row>
    <row r="31479" spans="4:11">
      <c r="D31479" s="1"/>
      <c r="E31479" s="1"/>
      <c r="F31479" s="1"/>
      <c r="G31479" s="1"/>
      <c r="J31479" s="2"/>
      <c r="K31479" s="2"/>
    </row>
    <row r="31480" spans="4:11">
      <c r="D31480" s="1"/>
      <c r="E31480" s="1"/>
      <c r="F31480" s="1"/>
      <c r="G31480" s="1"/>
      <c r="J31480" s="2"/>
      <c r="K31480" s="2"/>
    </row>
    <row r="31481" spans="4:11">
      <c r="D31481" s="1"/>
      <c r="E31481" s="1"/>
      <c r="F31481" s="1"/>
      <c r="G31481" s="1"/>
      <c r="J31481" s="2"/>
      <c r="K31481" s="2"/>
    </row>
    <row r="31482" spans="4:11">
      <c r="D31482" s="1"/>
      <c r="E31482" s="1"/>
      <c r="F31482" s="1"/>
      <c r="G31482" s="1"/>
      <c r="J31482" s="2"/>
      <c r="K31482" s="2"/>
    </row>
    <row r="31483" spans="4:11">
      <c r="D31483" s="1"/>
      <c r="E31483" s="1"/>
      <c r="F31483" s="1"/>
      <c r="G31483" s="1"/>
      <c r="J31483" s="2"/>
      <c r="K31483" s="2"/>
    </row>
    <row r="31484" spans="4:11">
      <c r="D31484" s="1"/>
      <c r="E31484" s="1"/>
      <c r="F31484" s="1"/>
      <c r="G31484" s="1"/>
      <c r="J31484" s="2"/>
      <c r="K31484" s="2"/>
    </row>
    <row r="31485" spans="4:11">
      <c r="D31485" s="1"/>
      <c r="E31485" s="1"/>
      <c r="F31485" s="1"/>
      <c r="G31485" s="1"/>
      <c r="J31485" s="2"/>
      <c r="K31485" s="2"/>
    </row>
    <row r="31486" spans="4:11">
      <c r="D31486" s="1"/>
      <c r="E31486" s="1"/>
      <c r="F31486" s="1"/>
      <c r="G31486" s="1"/>
      <c r="J31486" s="2"/>
      <c r="K31486" s="2"/>
    </row>
    <row r="31487" spans="4:11">
      <c r="D31487" s="1"/>
      <c r="E31487" s="1"/>
      <c r="F31487" s="1"/>
      <c r="G31487" s="1"/>
      <c r="J31487" s="2"/>
      <c r="K31487" s="2"/>
    </row>
    <row r="31488" spans="4:11">
      <c r="D31488" s="1"/>
      <c r="E31488" s="1"/>
      <c r="F31488" s="1"/>
      <c r="G31488" s="1"/>
      <c r="J31488" s="2"/>
      <c r="K31488" s="2"/>
    </row>
    <row r="31489" spans="4:11">
      <c r="D31489" s="1"/>
      <c r="E31489" s="1"/>
      <c r="F31489" s="1"/>
      <c r="G31489" s="1"/>
      <c r="J31489" s="2"/>
      <c r="K31489" s="2"/>
    </row>
    <row r="31490" spans="4:11">
      <c r="D31490" s="1"/>
      <c r="E31490" s="1"/>
      <c r="F31490" s="1"/>
      <c r="G31490" s="1"/>
      <c r="J31490" s="2"/>
      <c r="K31490" s="2"/>
    </row>
    <row r="31491" spans="4:11">
      <c r="D31491" s="1"/>
      <c r="E31491" s="1"/>
      <c r="F31491" s="1"/>
      <c r="G31491" s="1"/>
      <c r="J31491" s="2"/>
      <c r="K31491" s="2"/>
    </row>
    <row r="31492" spans="4:11">
      <c r="D31492" s="1"/>
      <c r="E31492" s="1"/>
      <c r="F31492" s="1"/>
      <c r="G31492" s="1"/>
      <c r="J31492" s="2"/>
      <c r="K31492" s="2"/>
    </row>
    <row r="31493" spans="4:11">
      <c r="D31493" s="1"/>
      <c r="E31493" s="1"/>
      <c r="F31493" s="1"/>
      <c r="G31493" s="1"/>
      <c r="J31493" s="2"/>
      <c r="K31493" s="2"/>
    </row>
    <row r="31494" spans="4:11">
      <c r="D31494" s="1"/>
      <c r="E31494" s="1"/>
      <c r="F31494" s="1"/>
      <c r="G31494" s="1"/>
      <c r="J31494" s="2"/>
      <c r="K31494" s="2"/>
    </row>
    <row r="31495" spans="4:11">
      <c r="D31495" s="1"/>
      <c r="E31495" s="1"/>
      <c r="F31495" s="1"/>
      <c r="G31495" s="1"/>
      <c r="J31495" s="2"/>
      <c r="K31495" s="2"/>
    </row>
    <row r="31496" spans="4:11">
      <c r="D31496" s="1"/>
      <c r="E31496" s="1"/>
      <c r="F31496" s="1"/>
      <c r="G31496" s="1"/>
      <c r="J31496" s="2"/>
      <c r="K31496" s="2"/>
    </row>
    <row r="31497" spans="4:11">
      <c r="D31497" s="1"/>
      <c r="E31497" s="1"/>
      <c r="F31497" s="1"/>
      <c r="G31497" s="1"/>
      <c r="J31497" s="2"/>
      <c r="K31497" s="2"/>
    </row>
    <row r="31498" spans="4:11">
      <c r="D31498" s="1"/>
      <c r="E31498" s="1"/>
      <c r="F31498" s="1"/>
      <c r="G31498" s="1"/>
      <c r="J31498" s="2"/>
      <c r="K31498" s="2"/>
    </row>
    <row r="31499" spans="4:11">
      <c r="D31499" s="1"/>
      <c r="E31499" s="1"/>
      <c r="F31499" s="1"/>
      <c r="G31499" s="1"/>
      <c r="J31499" s="2"/>
      <c r="K31499" s="2"/>
    </row>
    <row r="31500" spans="4:11">
      <c r="D31500" s="1"/>
      <c r="E31500" s="1"/>
      <c r="F31500" s="1"/>
      <c r="G31500" s="1"/>
      <c r="J31500" s="2"/>
      <c r="K31500" s="2"/>
    </row>
    <row r="31501" spans="4:11">
      <c r="D31501" s="1"/>
      <c r="E31501" s="1"/>
      <c r="F31501" s="1"/>
      <c r="G31501" s="1"/>
      <c r="J31501" s="2"/>
      <c r="K31501" s="2"/>
    </row>
    <row r="31502" spans="4:11">
      <c r="D31502" s="1"/>
      <c r="E31502" s="1"/>
      <c r="F31502" s="1"/>
      <c r="G31502" s="1"/>
      <c r="J31502" s="2"/>
      <c r="K31502" s="2"/>
    </row>
    <row r="31503" spans="4:11">
      <c r="D31503" s="1"/>
      <c r="E31503" s="1"/>
      <c r="F31503" s="1"/>
      <c r="G31503" s="1"/>
      <c r="J31503" s="2"/>
      <c r="K31503" s="2"/>
    </row>
    <row r="31504" spans="4:11">
      <c r="D31504" s="1"/>
      <c r="E31504" s="1"/>
      <c r="F31504" s="1"/>
      <c r="G31504" s="1"/>
      <c r="J31504" s="2"/>
      <c r="K31504" s="2"/>
    </row>
    <row r="31505" spans="4:11">
      <c r="D31505" s="1"/>
      <c r="E31505" s="1"/>
      <c r="F31505" s="1"/>
      <c r="G31505" s="1"/>
      <c r="J31505" s="2"/>
      <c r="K31505" s="2"/>
    </row>
    <row r="31506" spans="4:11">
      <c r="D31506" s="1"/>
      <c r="E31506" s="1"/>
      <c r="F31506" s="1"/>
      <c r="G31506" s="1"/>
      <c r="J31506" s="2"/>
      <c r="K31506" s="2"/>
    </row>
    <row r="31507" spans="4:11">
      <c r="D31507" s="1"/>
      <c r="E31507" s="1"/>
      <c r="F31507" s="1"/>
      <c r="G31507" s="1"/>
      <c r="J31507" s="2"/>
      <c r="K31507" s="2"/>
    </row>
    <row r="31508" spans="4:11">
      <c r="D31508" s="1"/>
      <c r="E31508" s="1"/>
      <c r="F31508" s="1"/>
      <c r="G31508" s="1"/>
      <c r="J31508" s="2"/>
      <c r="K31508" s="2"/>
    </row>
    <row r="31509" spans="4:11">
      <c r="D31509" s="1"/>
      <c r="E31509" s="1"/>
      <c r="F31509" s="1"/>
      <c r="G31509" s="1"/>
      <c r="J31509" s="2"/>
      <c r="K31509" s="2"/>
    </row>
    <row r="31510" spans="4:11">
      <c r="D31510" s="1"/>
      <c r="E31510" s="1"/>
      <c r="F31510" s="1"/>
      <c r="G31510" s="1"/>
      <c r="J31510" s="2"/>
      <c r="K31510" s="2"/>
    </row>
    <row r="31511" spans="4:11">
      <c r="D31511" s="1"/>
      <c r="E31511" s="1"/>
      <c r="F31511" s="1"/>
      <c r="G31511" s="1"/>
      <c r="J31511" s="2"/>
      <c r="K31511" s="2"/>
    </row>
    <row r="31512" spans="4:11">
      <c r="D31512" s="1"/>
      <c r="E31512" s="1"/>
      <c r="F31512" s="1"/>
      <c r="G31512" s="1"/>
      <c r="J31512" s="2"/>
      <c r="K31512" s="2"/>
    </row>
    <row r="31513" spans="4:11">
      <c r="D31513" s="1"/>
      <c r="E31513" s="1"/>
      <c r="F31513" s="1"/>
      <c r="G31513" s="1"/>
      <c r="J31513" s="2"/>
      <c r="K31513" s="2"/>
    </row>
    <row r="31514" spans="4:11">
      <c r="D31514" s="1"/>
      <c r="E31514" s="1"/>
      <c r="F31514" s="1"/>
      <c r="G31514" s="1"/>
      <c r="J31514" s="2"/>
      <c r="K31514" s="2"/>
    </row>
    <row r="31515" spans="4:11">
      <c r="D31515" s="1"/>
      <c r="E31515" s="1"/>
      <c r="F31515" s="1"/>
      <c r="G31515" s="1"/>
      <c r="J31515" s="2"/>
      <c r="K31515" s="2"/>
    </row>
    <row r="31516" spans="4:11">
      <c r="D31516" s="1"/>
      <c r="E31516" s="1"/>
      <c r="F31516" s="1"/>
      <c r="G31516" s="1"/>
      <c r="J31516" s="2"/>
      <c r="K31516" s="2"/>
    </row>
    <row r="31517" spans="4:11">
      <c r="D31517" s="1"/>
      <c r="E31517" s="1"/>
      <c r="F31517" s="1"/>
      <c r="G31517" s="1"/>
      <c r="J31517" s="2"/>
      <c r="K31517" s="2"/>
    </row>
    <row r="31518" spans="4:11">
      <c r="D31518" s="1"/>
      <c r="E31518" s="1"/>
      <c r="F31518" s="1"/>
      <c r="G31518" s="1"/>
      <c r="J31518" s="2"/>
      <c r="K31518" s="2"/>
    </row>
    <row r="31519" spans="4:11">
      <c r="D31519" s="1"/>
      <c r="E31519" s="1"/>
      <c r="F31519" s="1"/>
      <c r="G31519" s="1"/>
      <c r="J31519" s="2"/>
      <c r="K31519" s="2"/>
    </row>
    <row r="31520" spans="4:11">
      <c r="D31520" s="1"/>
      <c r="E31520" s="1"/>
      <c r="F31520" s="1"/>
      <c r="G31520" s="1"/>
      <c r="J31520" s="2"/>
      <c r="K31520" s="2"/>
    </row>
    <row r="31521" spans="4:11">
      <c r="D31521" s="1"/>
      <c r="E31521" s="1"/>
      <c r="F31521" s="1"/>
      <c r="G31521" s="1"/>
      <c r="J31521" s="2"/>
      <c r="K31521" s="2"/>
    </row>
    <row r="31522" spans="4:11">
      <c r="D31522" s="1"/>
      <c r="E31522" s="1"/>
      <c r="F31522" s="1"/>
      <c r="G31522" s="1"/>
      <c r="J31522" s="2"/>
      <c r="K31522" s="2"/>
    </row>
    <row r="31523" spans="4:11">
      <c r="D31523" s="1"/>
      <c r="E31523" s="1"/>
      <c r="F31523" s="1"/>
      <c r="G31523" s="1"/>
      <c r="J31523" s="2"/>
      <c r="K31523" s="2"/>
    </row>
    <row r="31524" spans="4:11">
      <c r="D31524" s="1"/>
      <c r="E31524" s="1"/>
      <c r="F31524" s="1"/>
      <c r="G31524" s="1"/>
      <c r="J31524" s="2"/>
      <c r="K31524" s="2"/>
    </row>
    <row r="31525" spans="4:11">
      <c r="D31525" s="1"/>
      <c r="E31525" s="1"/>
      <c r="F31525" s="1"/>
      <c r="G31525" s="1"/>
      <c r="J31525" s="2"/>
      <c r="K31525" s="2"/>
    </row>
    <row r="31526" spans="4:11">
      <c r="D31526" s="1"/>
      <c r="E31526" s="1"/>
      <c r="F31526" s="1"/>
      <c r="G31526" s="1"/>
      <c r="J31526" s="2"/>
      <c r="K31526" s="2"/>
    </row>
    <row r="31527" spans="4:11">
      <c r="D31527" s="1"/>
      <c r="E31527" s="1"/>
      <c r="F31527" s="1"/>
      <c r="G31527" s="1"/>
      <c r="J31527" s="2"/>
      <c r="K31527" s="2"/>
    </row>
    <row r="31528" spans="4:11">
      <c r="D31528" s="1"/>
      <c r="E31528" s="1"/>
      <c r="F31528" s="1"/>
      <c r="G31528" s="1"/>
      <c r="J31528" s="2"/>
      <c r="K31528" s="2"/>
    </row>
    <row r="31529" spans="4:11">
      <c r="D31529" s="1"/>
      <c r="E31529" s="1"/>
      <c r="F31529" s="1"/>
      <c r="G31529" s="1"/>
      <c r="J31529" s="2"/>
      <c r="K31529" s="2"/>
    </row>
    <row r="31530" spans="4:11">
      <c r="D31530" s="1"/>
      <c r="E31530" s="1"/>
      <c r="F31530" s="1"/>
      <c r="G31530" s="1"/>
      <c r="J31530" s="2"/>
      <c r="K31530" s="2"/>
    </row>
    <row r="31531" spans="4:11">
      <c r="D31531" s="1"/>
      <c r="E31531" s="1"/>
      <c r="F31531" s="1"/>
      <c r="G31531" s="1"/>
      <c r="J31531" s="2"/>
      <c r="K31531" s="2"/>
    </row>
    <row r="31532" spans="4:11">
      <c r="D31532" s="1"/>
      <c r="E31532" s="1"/>
      <c r="F31532" s="1"/>
      <c r="G31532" s="1"/>
      <c r="J31532" s="2"/>
      <c r="K31532" s="2"/>
    </row>
    <row r="31533" spans="4:11">
      <c r="D31533" s="1"/>
      <c r="E31533" s="1"/>
      <c r="F31533" s="1"/>
      <c r="G31533" s="1"/>
      <c r="J31533" s="2"/>
      <c r="K31533" s="2"/>
    </row>
    <row r="31534" spans="4:11">
      <c r="D31534" s="1"/>
      <c r="E31534" s="1"/>
      <c r="F31534" s="1"/>
      <c r="G31534" s="1"/>
      <c r="J31534" s="2"/>
      <c r="K31534" s="2"/>
    </row>
    <row r="31535" spans="4:11">
      <c r="D31535" s="1"/>
      <c r="E31535" s="1"/>
      <c r="F31535" s="1"/>
      <c r="G31535" s="1"/>
      <c r="J31535" s="2"/>
      <c r="K31535" s="2"/>
    </row>
    <row r="31536" spans="4:11">
      <c r="D31536" s="1"/>
      <c r="E31536" s="1"/>
      <c r="F31536" s="1"/>
      <c r="G31536" s="1"/>
      <c r="J31536" s="2"/>
      <c r="K31536" s="2"/>
    </row>
    <row r="31537" spans="4:11">
      <c r="D31537" s="1"/>
      <c r="E31537" s="1"/>
      <c r="F31537" s="1"/>
      <c r="G31537" s="1"/>
      <c r="J31537" s="2"/>
      <c r="K31537" s="2"/>
    </row>
    <row r="31538" spans="4:11">
      <c r="D31538" s="1"/>
      <c r="E31538" s="1"/>
      <c r="F31538" s="1"/>
      <c r="G31538" s="1"/>
      <c r="J31538" s="2"/>
      <c r="K31538" s="2"/>
    </row>
    <row r="31539" spans="4:11">
      <c r="D31539" s="1"/>
      <c r="E31539" s="1"/>
      <c r="F31539" s="1"/>
      <c r="G31539" s="1"/>
      <c r="J31539" s="2"/>
      <c r="K31539" s="2"/>
    </row>
    <row r="31540" spans="4:11">
      <c r="D31540" s="1"/>
      <c r="E31540" s="1"/>
      <c r="F31540" s="1"/>
      <c r="G31540" s="1"/>
      <c r="J31540" s="2"/>
      <c r="K31540" s="2"/>
    </row>
    <row r="31541" spans="4:11">
      <c r="D31541" s="1"/>
      <c r="E31541" s="1"/>
      <c r="F31541" s="1"/>
      <c r="G31541" s="1"/>
      <c r="J31541" s="2"/>
      <c r="K31541" s="2"/>
    </row>
    <row r="31542" spans="4:11">
      <c r="D31542" s="1"/>
      <c r="E31542" s="1"/>
      <c r="F31542" s="1"/>
      <c r="G31542" s="1"/>
      <c r="J31542" s="2"/>
      <c r="K31542" s="2"/>
    </row>
    <row r="31543" spans="4:11">
      <c r="D31543" s="1"/>
      <c r="E31543" s="1"/>
      <c r="F31543" s="1"/>
      <c r="G31543" s="1"/>
      <c r="J31543" s="2"/>
      <c r="K31543" s="2"/>
    </row>
    <row r="31544" spans="4:11">
      <c r="D31544" s="1"/>
      <c r="E31544" s="1"/>
      <c r="F31544" s="1"/>
      <c r="G31544" s="1"/>
      <c r="J31544" s="2"/>
      <c r="K31544" s="2"/>
    </row>
    <row r="31545" spans="4:11">
      <c r="D31545" s="1"/>
      <c r="E31545" s="1"/>
      <c r="F31545" s="1"/>
      <c r="G31545" s="1"/>
      <c r="J31545" s="2"/>
      <c r="K31545" s="2"/>
    </row>
    <row r="31546" spans="4:11">
      <c r="D31546" s="1"/>
      <c r="E31546" s="1"/>
      <c r="F31546" s="1"/>
      <c r="G31546" s="1"/>
      <c r="J31546" s="2"/>
      <c r="K31546" s="2"/>
    </row>
    <row r="31547" spans="4:11">
      <c r="D31547" s="1"/>
      <c r="E31547" s="1"/>
      <c r="F31547" s="1"/>
      <c r="G31547" s="1"/>
      <c r="J31547" s="2"/>
      <c r="K31547" s="2"/>
    </row>
    <row r="31548" spans="4:11">
      <c r="D31548" s="1"/>
      <c r="E31548" s="1"/>
      <c r="F31548" s="1"/>
      <c r="G31548" s="1"/>
      <c r="J31548" s="2"/>
      <c r="K31548" s="2"/>
    </row>
    <row r="31549" spans="4:11">
      <c r="D31549" s="1"/>
      <c r="E31549" s="1"/>
      <c r="F31549" s="1"/>
      <c r="G31549" s="1"/>
      <c r="J31549" s="2"/>
      <c r="K31549" s="2"/>
    </row>
    <row r="31550" spans="4:11">
      <c r="D31550" s="1"/>
      <c r="E31550" s="1"/>
      <c r="F31550" s="1"/>
      <c r="G31550" s="1"/>
      <c r="J31550" s="2"/>
      <c r="K31550" s="2"/>
    </row>
    <row r="31551" spans="4:11">
      <c r="D31551" s="1"/>
      <c r="E31551" s="1"/>
      <c r="F31551" s="1"/>
      <c r="G31551" s="1"/>
      <c r="J31551" s="2"/>
      <c r="K31551" s="2"/>
    </row>
    <row r="31552" spans="4:11">
      <c r="D31552" s="1"/>
      <c r="E31552" s="1"/>
      <c r="F31552" s="1"/>
      <c r="G31552" s="1"/>
      <c r="J31552" s="2"/>
      <c r="K31552" s="2"/>
    </row>
    <row r="31553" spans="4:11">
      <c r="D31553" s="1"/>
      <c r="E31553" s="1"/>
      <c r="F31553" s="1"/>
      <c r="G31553" s="1"/>
      <c r="J31553" s="2"/>
      <c r="K31553" s="2"/>
    </row>
    <row r="31554" spans="4:11">
      <c r="D31554" s="1"/>
      <c r="E31554" s="1"/>
      <c r="F31554" s="1"/>
      <c r="G31554" s="1"/>
      <c r="J31554" s="2"/>
      <c r="K31554" s="2"/>
    </row>
    <row r="31555" spans="4:11">
      <c r="D31555" s="1"/>
      <c r="E31555" s="1"/>
      <c r="F31555" s="1"/>
      <c r="G31555" s="1"/>
      <c r="J31555" s="2"/>
      <c r="K31555" s="2"/>
    </row>
    <row r="31556" spans="4:11">
      <c r="D31556" s="1"/>
      <c r="E31556" s="1"/>
      <c r="F31556" s="1"/>
      <c r="G31556" s="1"/>
      <c r="J31556" s="2"/>
      <c r="K31556" s="2"/>
    </row>
    <row r="31557" spans="4:11">
      <c r="D31557" s="1"/>
      <c r="E31557" s="1"/>
      <c r="F31557" s="1"/>
      <c r="G31557" s="1"/>
      <c r="J31557" s="2"/>
      <c r="K31557" s="2"/>
    </row>
    <row r="31558" spans="4:11">
      <c r="D31558" s="1"/>
      <c r="E31558" s="1"/>
      <c r="F31558" s="1"/>
      <c r="G31558" s="1"/>
      <c r="J31558" s="2"/>
      <c r="K31558" s="2"/>
    </row>
    <row r="31559" spans="4:11">
      <c r="D31559" s="1"/>
      <c r="E31559" s="1"/>
      <c r="F31559" s="1"/>
      <c r="G31559" s="1"/>
      <c r="J31559" s="2"/>
      <c r="K31559" s="2"/>
    </row>
    <row r="31560" spans="4:11">
      <c r="D31560" s="1"/>
      <c r="E31560" s="1"/>
      <c r="F31560" s="1"/>
      <c r="G31560" s="1"/>
      <c r="J31560" s="2"/>
      <c r="K31560" s="2"/>
    </row>
    <row r="31561" spans="4:11">
      <c r="D31561" s="1"/>
      <c r="E31561" s="1"/>
      <c r="F31561" s="1"/>
      <c r="G31561" s="1"/>
      <c r="J31561" s="2"/>
      <c r="K31561" s="2"/>
    </row>
    <row r="31562" spans="4:11">
      <c r="D31562" s="1"/>
      <c r="E31562" s="1"/>
      <c r="F31562" s="1"/>
      <c r="G31562" s="1"/>
      <c r="J31562" s="2"/>
      <c r="K31562" s="2"/>
    </row>
    <row r="31563" spans="4:11">
      <c r="D31563" s="1"/>
      <c r="E31563" s="1"/>
      <c r="F31563" s="1"/>
      <c r="G31563" s="1"/>
      <c r="J31563" s="2"/>
      <c r="K31563" s="2"/>
    </row>
    <row r="31564" spans="4:11">
      <c r="D31564" s="1"/>
      <c r="E31564" s="1"/>
      <c r="F31564" s="1"/>
      <c r="G31564" s="1"/>
      <c r="J31564" s="2"/>
      <c r="K31564" s="2"/>
    </row>
    <row r="31565" spans="4:11">
      <c r="D31565" s="1"/>
      <c r="E31565" s="1"/>
      <c r="F31565" s="1"/>
      <c r="G31565" s="1"/>
      <c r="J31565" s="2"/>
      <c r="K31565" s="2"/>
    </row>
    <row r="31566" spans="4:11">
      <c r="D31566" s="1"/>
      <c r="E31566" s="1"/>
      <c r="F31566" s="1"/>
      <c r="G31566" s="1"/>
      <c r="J31566" s="2"/>
      <c r="K31566" s="2"/>
    </row>
    <row r="31567" spans="4:11">
      <c r="D31567" s="1"/>
      <c r="E31567" s="1"/>
      <c r="F31567" s="1"/>
      <c r="G31567" s="1"/>
      <c r="J31567" s="2"/>
      <c r="K31567" s="2"/>
    </row>
    <row r="31568" spans="4:11">
      <c r="D31568" s="1"/>
      <c r="E31568" s="1"/>
      <c r="F31568" s="1"/>
      <c r="G31568" s="1"/>
      <c r="J31568" s="2"/>
      <c r="K31568" s="2"/>
    </row>
    <row r="31569" spans="4:11">
      <c r="D31569" s="1"/>
      <c r="E31569" s="1"/>
      <c r="F31569" s="1"/>
      <c r="G31569" s="1"/>
      <c r="J31569" s="2"/>
      <c r="K31569" s="2"/>
    </row>
    <row r="31570" spans="4:11">
      <c r="D31570" s="1"/>
      <c r="E31570" s="1"/>
      <c r="F31570" s="1"/>
      <c r="G31570" s="1"/>
      <c r="J31570" s="2"/>
      <c r="K31570" s="2"/>
    </row>
    <row r="31571" spans="4:11">
      <c r="D31571" s="1"/>
      <c r="E31571" s="1"/>
      <c r="F31571" s="1"/>
      <c r="G31571" s="1"/>
      <c r="J31571" s="2"/>
      <c r="K31571" s="2"/>
    </row>
    <row r="31572" spans="4:11">
      <c r="D31572" s="1"/>
      <c r="E31572" s="1"/>
      <c r="F31572" s="1"/>
      <c r="G31572" s="1"/>
      <c r="J31572" s="2"/>
      <c r="K31572" s="2"/>
    </row>
    <row r="31573" spans="4:11">
      <c r="D31573" s="1"/>
      <c r="E31573" s="1"/>
      <c r="F31573" s="1"/>
      <c r="G31573" s="1"/>
      <c r="J31573" s="2"/>
      <c r="K31573" s="2"/>
    </row>
    <row r="31574" spans="4:11">
      <c r="D31574" s="1"/>
      <c r="E31574" s="1"/>
      <c r="F31574" s="1"/>
      <c r="G31574" s="1"/>
      <c r="J31574" s="2"/>
      <c r="K31574" s="2"/>
    </row>
    <row r="31575" spans="4:11">
      <c r="D31575" s="1"/>
      <c r="E31575" s="1"/>
      <c r="F31575" s="1"/>
      <c r="G31575" s="1"/>
      <c r="J31575" s="2"/>
      <c r="K31575" s="2"/>
    </row>
    <row r="31576" spans="4:11">
      <c r="D31576" s="1"/>
      <c r="E31576" s="1"/>
      <c r="F31576" s="1"/>
      <c r="G31576" s="1"/>
      <c r="J31576" s="2"/>
      <c r="K31576" s="2"/>
    </row>
    <row r="31577" spans="4:11">
      <c r="D31577" s="1"/>
      <c r="E31577" s="1"/>
      <c r="F31577" s="1"/>
      <c r="G31577" s="1"/>
      <c r="J31577" s="2"/>
      <c r="K31577" s="2"/>
    </row>
    <row r="31578" spans="4:11">
      <c r="D31578" s="1"/>
      <c r="E31578" s="1"/>
      <c r="F31578" s="1"/>
      <c r="G31578" s="1"/>
      <c r="J31578" s="2"/>
      <c r="K31578" s="2"/>
    </row>
    <row r="31579" spans="4:11">
      <c r="D31579" s="1"/>
      <c r="E31579" s="1"/>
      <c r="F31579" s="1"/>
      <c r="G31579" s="1"/>
      <c r="J31579" s="2"/>
      <c r="K31579" s="2"/>
    </row>
    <row r="31580" spans="4:11">
      <c r="D31580" s="1"/>
      <c r="E31580" s="1"/>
      <c r="F31580" s="1"/>
      <c r="G31580" s="1"/>
      <c r="J31580" s="2"/>
      <c r="K31580" s="2"/>
    </row>
    <row r="31581" spans="4:11">
      <c r="D31581" s="1"/>
      <c r="E31581" s="1"/>
      <c r="F31581" s="1"/>
      <c r="G31581" s="1"/>
      <c r="J31581" s="2"/>
      <c r="K31581" s="2"/>
    </row>
    <row r="31582" spans="4:11">
      <c r="D31582" s="1"/>
      <c r="E31582" s="1"/>
      <c r="F31582" s="1"/>
      <c r="G31582" s="1"/>
      <c r="J31582" s="2"/>
      <c r="K31582" s="2"/>
    </row>
    <row r="31583" spans="4:11">
      <c r="D31583" s="1"/>
      <c r="E31583" s="1"/>
      <c r="F31583" s="1"/>
      <c r="G31583" s="1"/>
      <c r="J31583" s="2"/>
      <c r="K31583" s="2"/>
    </row>
    <row r="31584" spans="4:11">
      <c r="D31584" s="1"/>
      <c r="E31584" s="1"/>
      <c r="F31584" s="1"/>
      <c r="G31584" s="1"/>
      <c r="J31584" s="2"/>
      <c r="K31584" s="2"/>
    </row>
    <row r="31585" spans="4:11">
      <c r="D31585" s="1"/>
      <c r="E31585" s="1"/>
      <c r="F31585" s="1"/>
      <c r="G31585" s="1"/>
      <c r="J31585" s="2"/>
      <c r="K31585" s="2"/>
    </row>
    <row r="31586" spans="4:11">
      <c r="D31586" s="1"/>
      <c r="E31586" s="1"/>
      <c r="F31586" s="1"/>
      <c r="G31586" s="1"/>
      <c r="J31586" s="2"/>
      <c r="K31586" s="2"/>
    </row>
    <row r="31587" spans="4:11">
      <c r="D31587" s="1"/>
      <c r="E31587" s="1"/>
      <c r="F31587" s="1"/>
      <c r="G31587" s="1"/>
      <c r="J31587" s="2"/>
      <c r="K31587" s="2"/>
    </row>
    <row r="31588" spans="4:11">
      <c r="D31588" s="1"/>
      <c r="E31588" s="1"/>
      <c r="F31588" s="1"/>
      <c r="G31588" s="1"/>
      <c r="J31588" s="2"/>
      <c r="K31588" s="2"/>
    </row>
    <row r="31589" spans="4:11">
      <c r="D31589" s="1"/>
      <c r="E31589" s="1"/>
      <c r="F31589" s="1"/>
      <c r="G31589" s="1"/>
      <c r="J31589" s="2"/>
      <c r="K31589" s="2"/>
    </row>
    <row r="31590" spans="4:11">
      <c r="D31590" s="1"/>
      <c r="E31590" s="1"/>
      <c r="F31590" s="1"/>
      <c r="G31590" s="1"/>
      <c r="J31590" s="2"/>
      <c r="K31590" s="2"/>
    </row>
    <row r="31591" spans="4:11">
      <c r="D31591" s="1"/>
      <c r="E31591" s="1"/>
      <c r="F31591" s="1"/>
      <c r="G31591" s="1"/>
      <c r="J31591" s="2"/>
      <c r="K31591" s="2"/>
    </row>
    <row r="31592" spans="4:11">
      <c r="D31592" s="1"/>
      <c r="E31592" s="1"/>
      <c r="F31592" s="1"/>
      <c r="G31592" s="1"/>
      <c r="J31592" s="2"/>
      <c r="K31592" s="2"/>
    </row>
    <row r="31593" spans="4:11">
      <c r="D31593" s="1"/>
      <c r="E31593" s="1"/>
      <c r="F31593" s="1"/>
      <c r="G31593" s="1"/>
      <c r="J31593" s="2"/>
      <c r="K31593" s="2"/>
    </row>
    <row r="31594" spans="4:11">
      <c r="D31594" s="1"/>
      <c r="E31594" s="1"/>
      <c r="F31594" s="1"/>
      <c r="G31594" s="1"/>
      <c r="J31594" s="2"/>
      <c r="K31594" s="2"/>
    </row>
    <row r="31595" spans="4:11">
      <c r="D31595" s="1"/>
      <c r="E31595" s="1"/>
      <c r="F31595" s="1"/>
      <c r="G31595" s="1"/>
      <c r="J31595" s="2"/>
      <c r="K31595" s="2"/>
    </row>
    <row r="31596" spans="4:11">
      <c r="D31596" s="1"/>
      <c r="E31596" s="1"/>
      <c r="F31596" s="1"/>
      <c r="G31596" s="1"/>
      <c r="J31596" s="2"/>
      <c r="K31596" s="2"/>
    </row>
    <row r="31597" spans="4:11">
      <c r="D31597" s="1"/>
      <c r="E31597" s="1"/>
      <c r="F31597" s="1"/>
      <c r="G31597" s="1"/>
      <c r="J31597" s="2"/>
      <c r="K31597" s="2"/>
    </row>
    <row r="31598" spans="4:11">
      <c r="D31598" s="1"/>
      <c r="E31598" s="1"/>
      <c r="F31598" s="1"/>
      <c r="G31598" s="1"/>
      <c r="J31598" s="2"/>
      <c r="K31598" s="2"/>
    </row>
    <row r="31599" spans="4:11">
      <c r="D31599" s="1"/>
      <c r="E31599" s="1"/>
      <c r="F31599" s="1"/>
      <c r="G31599" s="1"/>
      <c r="J31599" s="2"/>
      <c r="K31599" s="2"/>
    </row>
    <row r="31600" spans="4:11">
      <c r="D31600" s="1"/>
      <c r="E31600" s="1"/>
      <c r="F31600" s="1"/>
      <c r="G31600" s="1"/>
      <c r="J31600" s="2"/>
      <c r="K31600" s="2"/>
    </row>
    <row r="31601" spans="4:11">
      <c r="D31601" s="1"/>
      <c r="E31601" s="1"/>
      <c r="F31601" s="1"/>
      <c r="G31601" s="1"/>
      <c r="J31601" s="2"/>
      <c r="K31601" s="2"/>
    </row>
    <row r="31602" spans="4:11">
      <c r="D31602" s="1"/>
      <c r="E31602" s="1"/>
      <c r="F31602" s="1"/>
      <c r="G31602" s="1"/>
      <c r="J31602" s="2"/>
      <c r="K31602" s="2"/>
    </row>
    <row r="31603" spans="4:11">
      <c r="D31603" s="1"/>
      <c r="E31603" s="1"/>
      <c r="F31603" s="1"/>
      <c r="G31603" s="1"/>
      <c r="J31603" s="2"/>
      <c r="K31603" s="2"/>
    </row>
    <row r="31604" spans="4:11">
      <c r="D31604" s="1"/>
      <c r="E31604" s="1"/>
      <c r="F31604" s="1"/>
      <c r="G31604" s="1"/>
      <c r="J31604" s="2"/>
      <c r="K31604" s="2"/>
    </row>
    <row r="31605" spans="4:11">
      <c r="D31605" s="1"/>
      <c r="E31605" s="1"/>
      <c r="F31605" s="1"/>
      <c r="G31605" s="1"/>
      <c r="J31605" s="2"/>
      <c r="K31605" s="2"/>
    </row>
    <row r="31606" spans="4:11">
      <c r="D31606" s="1"/>
      <c r="E31606" s="1"/>
      <c r="F31606" s="1"/>
      <c r="G31606" s="1"/>
      <c r="J31606" s="2"/>
      <c r="K31606" s="2"/>
    </row>
    <row r="31607" spans="4:11">
      <c r="D31607" s="1"/>
      <c r="E31607" s="1"/>
      <c r="F31607" s="1"/>
      <c r="G31607" s="1"/>
      <c r="J31607" s="2"/>
      <c r="K31607" s="2"/>
    </row>
    <row r="31608" spans="4:11">
      <c r="D31608" s="1"/>
      <c r="E31608" s="1"/>
      <c r="F31608" s="1"/>
      <c r="G31608" s="1"/>
      <c r="J31608" s="2"/>
      <c r="K31608" s="2"/>
    </row>
    <row r="31609" spans="4:11">
      <c r="D31609" s="1"/>
      <c r="E31609" s="1"/>
      <c r="F31609" s="1"/>
      <c r="G31609" s="1"/>
      <c r="J31609" s="2"/>
      <c r="K31609" s="2"/>
    </row>
    <row r="31610" spans="4:11">
      <c r="D31610" s="1"/>
      <c r="E31610" s="1"/>
      <c r="F31610" s="1"/>
      <c r="G31610" s="1"/>
      <c r="J31610" s="2"/>
      <c r="K31610" s="2"/>
    </row>
    <row r="31611" spans="4:11">
      <c r="D31611" s="1"/>
      <c r="E31611" s="1"/>
      <c r="F31611" s="1"/>
      <c r="G31611" s="1"/>
      <c r="J31611" s="2"/>
      <c r="K31611" s="2"/>
    </row>
    <row r="31612" spans="4:11">
      <c r="D31612" s="1"/>
      <c r="E31612" s="1"/>
      <c r="F31612" s="1"/>
      <c r="G31612" s="1"/>
      <c r="J31612" s="2"/>
      <c r="K31612" s="2"/>
    </row>
    <row r="31613" spans="4:11">
      <c r="D31613" s="1"/>
      <c r="E31613" s="1"/>
      <c r="F31613" s="1"/>
      <c r="G31613" s="1"/>
      <c r="J31613" s="2"/>
      <c r="K31613" s="2"/>
    </row>
    <row r="31614" spans="4:11">
      <c r="D31614" s="1"/>
      <c r="E31614" s="1"/>
      <c r="F31614" s="1"/>
      <c r="G31614" s="1"/>
      <c r="J31614" s="2"/>
      <c r="K31614" s="2"/>
    </row>
    <row r="31615" spans="4:11">
      <c r="D31615" s="1"/>
      <c r="E31615" s="1"/>
      <c r="F31615" s="1"/>
      <c r="G31615" s="1"/>
      <c r="J31615" s="2"/>
      <c r="K31615" s="2"/>
    </row>
    <row r="31616" spans="4:11">
      <c r="D31616" s="1"/>
      <c r="E31616" s="1"/>
      <c r="F31616" s="1"/>
      <c r="G31616" s="1"/>
      <c r="J31616" s="2"/>
      <c r="K31616" s="2"/>
    </row>
    <row r="31617" spans="4:11">
      <c r="D31617" s="1"/>
      <c r="E31617" s="1"/>
      <c r="F31617" s="1"/>
      <c r="G31617" s="1"/>
      <c r="J31617" s="2"/>
      <c r="K31617" s="2"/>
    </row>
    <row r="31618" spans="4:11">
      <c r="D31618" s="1"/>
      <c r="E31618" s="1"/>
      <c r="F31618" s="1"/>
      <c r="G31618" s="1"/>
      <c r="J31618" s="2"/>
      <c r="K31618" s="2"/>
    </row>
    <row r="31619" spans="4:11">
      <c r="D31619" s="1"/>
      <c r="E31619" s="1"/>
      <c r="F31619" s="1"/>
      <c r="G31619" s="1"/>
      <c r="J31619" s="2"/>
      <c r="K31619" s="2"/>
    </row>
    <row r="31620" spans="4:11">
      <c r="D31620" s="1"/>
      <c r="E31620" s="1"/>
      <c r="F31620" s="1"/>
      <c r="G31620" s="1"/>
      <c r="J31620" s="2"/>
      <c r="K31620" s="2"/>
    </row>
    <row r="31621" spans="4:11">
      <c r="D31621" s="1"/>
      <c r="E31621" s="1"/>
      <c r="F31621" s="1"/>
      <c r="G31621" s="1"/>
      <c r="J31621" s="2"/>
      <c r="K31621" s="2"/>
    </row>
    <row r="31622" spans="4:11">
      <c r="D31622" s="1"/>
      <c r="E31622" s="1"/>
      <c r="F31622" s="1"/>
      <c r="G31622" s="1"/>
      <c r="J31622" s="2"/>
      <c r="K31622" s="2"/>
    </row>
    <row r="31623" spans="4:11">
      <c r="D31623" s="1"/>
      <c r="E31623" s="1"/>
      <c r="F31623" s="1"/>
      <c r="G31623" s="1"/>
      <c r="J31623" s="2"/>
      <c r="K31623" s="2"/>
    </row>
    <row r="31624" spans="4:11">
      <c r="D31624" s="1"/>
      <c r="E31624" s="1"/>
      <c r="F31624" s="1"/>
      <c r="G31624" s="1"/>
      <c r="J31624" s="2"/>
      <c r="K31624" s="2"/>
    </row>
    <row r="31625" spans="4:11">
      <c r="D31625" s="1"/>
      <c r="E31625" s="1"/>
      <c r="F31625" s="1"/>
      <c r="G31625" s="1"/>
      <c r="J31625" s="2"/>
      <c r="K31625" s="2"/>
    </row>
    <row r="31626" spans="4:11">
      <c r="D31626" s="1"/>
      <c r="E31626" s="1"/>
      <c r="F31626" s="1"/>
      <c r="G31626" s="1"/>
      <c r="J31626" s="2"/>
      <c r="K31626" s="2"/>
    </row>
    <row r="31627" spans="4:11">
      <c r="D31627" s="1"/>
      <c r="E31627" s="1"/>
      <c r="F31627" s="1"/>
      <c r="G31627" s="1"/>
      <c r="J31627" s="2"/>
      <c r="K31627" s="2"/>
    </row>
    <row r="31628" spans="4:11">
      <c r="D31628" s="1"/>
      <c r="E31628" s="1"/>
      <c r="F31628" s="1"/>
      <c r="G31628" s="1"/>
      <c r="J31628" s="2"/>
      <c r="K31628" s="2"/>
    </row>
    <row r="31629" spans="4:11">
      <c r="D31629" s="1"/>
      <c r="E31629" s="1"/>
      <c r="F31629" s="1"/>
      <c r="G31629" s="1"/>
      <c r="J31629" s="2"/>
      <c r="K31629" s="2"/>
    </row>
    <row r="31630" spans="4:11">
      <c r="D31630" s="1"/>
      <c r="E31630" s="1"/>
      <c r="F31630" s="1"/>
      <c r="G31630" s="1"/>
      <c r="J31630" s="2"/>
      <c r="K31630" s="2"/>
    </row>
    <row r="31631" spans="4:11">
      <c r="D31631" s="1"/>
      <c r="E31631" s="1"/>
      <c r="F31631" s="1"/>
      <c r="G31631" s="1"/>
      <c r="J31631" s="2"/>
      <c r="K31631" s="2"/>
    </row>
    <row r="31632" spans="4:11">
      <c r="D31632" s="1"/>
      <c r="E31632" s="1"/>
      <c r="F31632" s="1"/>
      <c r="G31632" s="1"/>
      <c r="J31632" s="2"/>
      <c r="K31632" s="2"/>
    </row>
    <row r="31633" spans="4:11">
      <c r="D31633" s="1"/>
      <c r="E31633" s="1"/>
      <c r="F31633" s="1"/>
      <c r="G31633" s="1"/>
      <c r="J31633" s="2"/>
      <c r="K31633" s="2"/>
    </row>
    <row r="31634" spans="4:11">
      <c r="D31634" s="1"/>
      <c r="E31634" s="1"/>
      <c r="F31634" s="1"/>
      <c r="G31634" s="1"/>
      <c r="J31634" s="2"/>
      <c r="K31634" s="2"/>
    </row>
    <row r="31635" spans="4:11">
      <c r="D31635" s="1"/>
      <c r="E31635" s="1"/>
      <c r="F31635" s="1"/>
      <c r="G31635" s="1"/>
      <c r="J31635" s="2"/>
      <c r="K31635" s="2"/>
    </row>
    <row r="31636" spans="4:11">
      <c r="D31636" s="1"/>
      <c r="E31636" s="1"/>
      <c r="F31636" s="1"/>
      <c r="G31636" s="1"/>
      <c r="J31636" s="2"/>
      <c r="K31636" s="2"/>
    </row>
    <row r="31637" spans="4:11">
      <c r="D31637" s="1"/>
      <c r="E31637" s="1"/>
      <c r="F31637" s="1"/>
      <c r="G31637" s="1"/>
      <c r="J31637" s="2"/>
      <c r="K31637" s="2"/>
    </row>
    <row r="31638" spans="4:11">
      <c r="D31638" s="1"/>
      <c r="E31638" s="1"/>
      <c r="F31638" s="1"/>
      <c r="G31638" s="1"/>
      <c r="J31638" s="2"/>
      <c r="K31638" s="2"/>
    </row>
    <row r="31639" spans="4:11">
      <c r="D31639" s="1"/>
      <c r="E31639" s="1"/>
      <c r="F31639" s="1"/>
      <c r="G31639" s="1"/>
      <c r="J31639" s="2"/>
      <c r="K31639" s="2"/>
    </row>
    <row r="31640" spans="4:11">
      <c r="D31640" s="1"/>
      <c r="E31640" s="1"/>
      <c r="F31640" s="1"/>
      <c r="G31640" s="1"/>
      <c r="J31640" s="2"/>
      <c r="K31640" s="2"/>
    </row>
    <row r="31641" spans="4:11">
      <c r="D31641" s="1"/>
      <c r="E31641" s="1"/>
      <c r="F31641" s="1"/>
      <c r="G31641" s="1"/>
      <c r="J31641" s="2"/>
      <c r="K31641" s="2"/>
    </row>
    <row r="31642" spans="4:11">
      <c r="D31642" s="1"/>
      <c r="E31642" s="1"/>
      <c r="F31642" s="1"/>
      <c r="G31642" s="1"/>
      <c r="J31642" s="2"/>
      <c r="K31642" s="2"/>
    </row>
    <row r="31643" spans="4:11">
      <c r="D31643" s="1"/>
      <c r="E31643" s="1"/>
      <c r="F31643" s="1"/>
      <c r="G31643" s="1"/>
      <c r="J31643" s="2"/>
      <c r="K31643" s="2"/>
    </row>
    <row r="31644" spans="4:11">
      <c r="D31644" s="1"/>
      <c r="E31644" s="1"/>
      <c r="F31644" s="1"/>
      <c r="G31644" s="1"/>
      <c r="J31644" s="2"/>
      <c r="K31644" s="2"/>
    </row>
    <row r="31645" spans="4:11">
      <c r="D31645" s="1"/>
      <c r="E31645" s="1"/>
      <c r="F31645" s="1"/>
      <c r="G31645" s="1"/>
      <c r="J31645" s="2"/>
      <c r="K31645" s="2"/>
    </row>
    <row r="31646" spans="4:11">
      <c r="D31646" s="1"/>
      <c r="E31646" s="1"/>
      <c r="F31646" s="1"/>
      <c r="G31646" s="1"/>
      <c r="J31646" s="2"/>
      <c r="K31646" s="2"/>
    </row>
    <row r="31647" spans="4:11">
      <c r="D31647" s="1"/>
      <c r="E31647" s="1"/>
      <c r="F31647" s="1"/>
      <c r="G31647" s="1"/>
      <c r="J31647" s="2"/>
      <c r="K31647" s="2"/>
    </row>
    <row r="31648" spans="4:11">
      <c r="D31648" s="1"/>
      <c r="E31648" s="1"/>
      <c r="F31648" s="1"/>
      <c r="G31648" s="1"/>
      <c r="J31648" s="2"/>
      <c r="K31648" s="2"/>
    </row>
    <row r="31649" spans="4:11">
      <c r="D31649" s="1"/>
      <c r="E31649" s="1"/>
      <c r="F31649" s="1"/>
      <c r="G31649" s="1"/>
      <c r="J31649" s="2"/>
      <c r="K31649" s="2"/>
    </row>
    <row r="31650" spans="4:11">
      <c r="D31650" s="1"/>
      <c r="E31650" s="1"/>
      <c r="F31650" s="1"/>
      <c r="G31650" s="1"/>
      <c r="J31650" s="2"/>
      <c r="K31650" s="2"/>
    </row>
    <row r="31651" spans="4:11">
      <c r="D31651" s="1"/>
      <c r="E31651" s="1"/>
      <c r="F31651" s="1"/>
      <c r="G31651" s="1"/>
      <c r="J31651" s="2"/>
      <c r="K31651" s="2"/>
    </row>
    <row r="31652" spans="4:11">
      <c r="D31652" s="1"/>
      <c r="E31652" s="1"/>
      <c r="F31652" s="1"/>
      <c r="G31652" s="1"/>
      <c r="J31652" s="2"/>
      <c r="K31652" s="2"/>
    </row>
    <row r="31653" spans="4:11">
      <c r="D31653" s="1"/>
      <c r="E31653" s="1"/>
      <c r="F31653" s="1"/>
      <c r="G31653" s="1"/>
      <c r="J31653" s="2"/>
      <c r="K31653" s="2"/>
    </row>
    <row r="31654" spans="4:11">
      <c r="D31654" s="1"/>
      <c r="E31654" s="1"/>
      <c r="F31654" s="1"/>
      <c r="G31654" s="1"/>
      <c r="J31654" s="2"/>
      <c r="K31654" s="2"/>
    </row>
    <row r="31655" spans="4:11">
      <c r="D31655" s="1"/>
      <c r="E31655" s="1"/>
      <c r="F31655" s="1"/>
      <c r="G31655" s="1"/>
      <c r="J31655" s="2"/>
      <c r="K31655" s="2"/>
    </row>
    <row r="31656" spans="4:11">
      <c r="D31656" s="1"/>
      <c r="E31656" s="1"/>
      <c r="F31656" s="1"/>
      <c r="G31656" s="1"/>
      <c r="J31656" s="2"/>
      <c r="K31656" s="2"/>
    </row>
    <row r="31657" spans="4:11">
      <c r="D31657" s="1"/>
      <c r="E31657" s="1"/>
      <c r="F31657" s="1"/>
      <c r="G31657" s="1"/>
      <c r="J31657" s="2"/>
      <c r="K31657" s="2"/>
    </row>
    <row r="31658" spans="4:11">
      <c r="D31658" s="1"/>
      <c r="E31658" s="1"/>
      <c r="F31658" s="1"/>
      <c r="G31658" s="1"/>
      <c r="J31658" s="2"/>
      <c r="K31658" s="2"/>
    </row>
    <row r="31659" spans="4:11">
      <c r="D31659" s="1"/>
      <c r="E31659" s="1"/>
      <c r="F31659" s="1"/>
      <c r="G31659" s="1"/>
      <c r="J31659" s="2"/>
      <c r="K31659" s="2"/>
    </row>
    <row r="31660" spans="4:11">
      <c r="D31660" s="1"/>
      <c r="E31660" s="1"/>
      <c r="F31660" s="1"/>
      <c r="G31660" s="1"/>
      <c r="J31660" s="2"/>
      <c r="K31660" s="2"/>
    </row>
    <row r="31661" spans="4:11">
      <c r="D31661" s="1"/>
      <c r="E31661" s="1"/>
      <c r="F31661" s="1"/>
      <c r="G31661" s="1"/>
      <c r="J31661" s="2"/>
      <c r="K31661" s="2"/>
    </row>
    <row r="31662" spans="4:11">
      <c r="D31662" s="1"/>
      <c r="E31662" s="1"/>
      <c r="F31662" s="1"/>
      <c r="G31662" s="1"/>
      <c r="J31662" s="2"/>
      <c r="K31662" s="2"/>
    </row>
    <row r="31663" spans="4:11">
      <c r="D31663" s="1"/>
      <c r="E31663" s="1"/>
      <c r="F31663" s="1"/>
      <c r="G31663" s="1"/>
      <c r="J31663" s="2"/>
      <c r="K31663" s="2"/>
    </row>
    <row r="31664" spans="4:11">
      <c r="D31664" s="1"/>
      <c r="E31664" s="1"/>
      <c r="F31664" s="1"/>
      <c r="G31664" s="1"/>
      <c r="J31664" s="2"/>
      <c r="K31664" s="2"/>
    </row>
    <row r="31665" spans="4:11">
      <c r="D31665" s="1"/>
      <c r="E31665" s="1"/>
      <c r="F31665" s="1"/>
      <c r="G31665" s="1"/>
      <c r="J31665" s="2"/>
      <c r="K31665" s="2"/>
    </row>
    <row r="31666" spans="4:11">
      <c r="D31666" s="1"/>
      <c r="E31666" s="1"/>
      <c r="F31666" s="1"/>
      <c r="G31666" s="1"/>
      <c r="J31666" s="2"/>
      <c r="K31666" s="2"/>
    </row>
    <row r="31667" spans="4:11">
      <c r="D31667" s="1"/>
      <c r="E31667" s="1"/>
      <c r="F31667" s="1"/>
      <c r="G31667" s="1"/>
      <c r="J31667" s="2"/>
      <c r="K31667" s="2"/>
    </row>
    <row r="31668" spans="4:11">
      <c r="D31668" s="1"/>
      <c r="E31668" s="1"/>
      <c r="F31668" s="1"/>
      <c r="G31668" s="1"/>
      <c r="J31668" s="2"/>
      <c r="K31668" s="2"/>
    </row>
    <row r="31669" spans="4:11">
      <c r="D31669" s="1"/>
      <c r="E31669" s="1"/>
      <c r="F31669" s="1"/>
      <c r="G31669" s="1"/>
      <c r="J31669" s="2"/>
      <c r="K31669" s="2"/>
    </row>
    <row r="31670" spans="4:11">
      <c r="D31670" s="1"/>
      <c r="E31670" s="1"/>
      <c r="F31670" s="1"/>
      <c r="G31670" s="1"/>
      <c r="J31670" s="2"/>
      <c r="K31670" s="2"/>
    </row>
    <row r="31671" spans="4:11">
      <c r="D31671" s="1"/>
      <c r="E31671" s="1"/>
      <c r="F31671" s="1"/>
      <c r="G31671" s="1"/>
      <c r="J31671" s="2"/>
      <c r="K31671" s="2"/>
    </row>
    <row r="31672" spans="4:11">
      <c r="D31672" s="1"/>
      <c r="E31672" s="1"/>
      <c r="F31672" s="1"/>
      <c r="G31672" s="1"/>
      <c r="J31672" s="2"/>
      <c r="K31672" s="2"/>
    </row>
    <row r="31673" spans="4:11">
      <c r="D31673" s="1"/>
      <c r="E31673" s="1"/>
      <c r="F31673" s="1"/>
      <c r="G31673" s="1"/>
      <c r="J31673" s="2"/>
      <c r="K31673" s="2"/>
    </row>
    <row r="31674" spans="4:11">
      <c r="D31674" s="1"/>
      <c r="E31674" s="1"/>
      <c r="F31674" s="1"/>
      <c r="G31674" s="1"/>
      <c r="J31674" s="2"/>
      <c r="K31674" s="2"/>
    </row>
    <row r="31675" spans="4:11">
      <c r="D31675" s="1"/>
      <c r="E31675" s="1"/>
      <c r="F31675" s="1"/>
      <c r="G31675" s="1"/>
      <c r="J31675" s="2"/>
      <c r="K31675" s="2"/>
    </row>
    <row r="31676" spans="4:11">
      <c r="D31676" s="1"/>
      <c r="E31676" s="1"/>
      <c r="F31676" s="1"/>
      <c r="G31676" s="1"/>
      <c r="J31676" s="2"/>
      <c r="K31676" s="2"/>
    </row>
    <row r="31677" spans="4:11">
      <c r="D31677" s="1"/>
      <c r="E31677" s="1"/>
      <c r="F31677" s="1"/>
      <c r="G31677" s="1"/>
      <c r="J31677" s="2"/>
      <c r="K31677" s="2"/>
    </row>
    <row r="31678" spans="4:11">
      <c r="D31678" s="1"/>
      <c r="E31678" s="1"/>
      <c r="F31678" s="1"/>
      <c r="G31678" s="1"/>
      <c r="J31678" s="2"/>
      <c r="K31678" s="2"/>
    </row>
    <row r="31679" spans="4:11">
      <c r="D31679" s="1"/>
      <c r="E31679" s="1"/>
      <c r="F31679" s="1"/>
      <c r="G31679" s="1"/>
      <c r="J31679" s="2"/>
      <c r="K31679" s="2"/>
    </row>
    <row r="31680" spans="4:11">
      <c r="D31680" s="1"/>
      <c r="E31680" s="1"/>
      <c r="F31680" s="1"/>
      <c r="G31680" s="1"/>
      <c r="J31680" s="2"/>
      <c r="K31680" s="2"/>
    </row>
    <row r="31681" spans="4:11">
      <c r="D31681" s="1"/>
      <c r="E31681" s="1"/>
      <c r="F31681" s="1"/>
      <c r="G31681" s="1"/>
      <c r="J31681" s="2"/>
      <c r="K31681" s="2"/>
    </row>
    <row r="31682" spans="4:11">
      <c r="D31682" s="1"/>
      <c r="E31682" s="1"/>
      <c r="F31682" s="1"/>
      <c r="G31682" s="1"/>
      <c r="J31682" s="2"/>
      <c r="K31682" s="2"/>
    </row>
    <row r="31683" spans="4:11">
      <c r="D31683" s="1"/>
      <c r="E31683" s="1"/>
      <c r="F31683" s="1"/>
      <c r="G31683" s="1"/>
      <c r="J31683" s="2"/>
      <c r="K31683" s="2"/>
    </row>
    <row r="31684" spans="4:11">
      <c r="D31684" s="1"/>
      <c r="E31684" s="1"/>
      <c r="F31684" s="1"/>
      <c r="G31684" s="1"/>
      <c r="J31684" s="2"/>
      <c r="K31684" s="2"/>
    </row>
    <row r="31685" spans="4:11">
      <c r="D31685" s="1"/>
      <c r="E31685" s="1"/>
      <c r="F31685" s="1"/>
      <c r="G31685" s="1"/>
      <c r="J31685" s="2"/>
      <c r="K31685" s="2"/>
    </row>
    <row r="31686" spans="4:11">
      <c r="D31686" s="1"/>
      <c r="E31686" s="1"/>
      <c r="F31686" s="1"/>
      <c r="G31686" s="1"/>
      <c r="J31686" s="2"/>
      <c r="K31686" s="2"/>
    </row>
    <row r="31687" spans="4:11">
      <c r="D31687" s="1"/>
      <c r="E31687" s="1"/>
      <c r="F31687" s="1"/>
      <c r="G31687" s="1"/>
      <c r="J31687" s="2"/>
      <c r="K31687" s="2"/>
    </row>
    <row r="31688" spans="4:11">
      <c r="D31688" s="1"/>
      <c r="E31688" s="1"/>
      <c r="F31688" s="1"/>
      <c r="G31688" s="1"/>
      <c r="J31688" s="2"/>
      <c r="K31688" s="2"/>
    </row>
    <row r="31689" spans="4:11">
      <c r="D31689" s="1"/>
      <c r="E31689" s="1"/>
      <c r="F31689" s="1"/>
      <c r="G31689" s="1"/>
      <c r="J31689" s="2"/>
      <c r="K31689" s="2"/>
    </row>
    <row r="31690" spans="4:11">
      <c r="D31690" s="1"/>
      <c r="E31690" s="1"/>
      <c r="F31690" s="1"/>
      <c r="G31690" s="1"/>
      <c r="J31690" s="2"/>
      <c r="K31690" s="2"/>
    </row>
    <row r="31691" spans="4:11">
      <c r="D31691" s="1"/>
      <c r="E31691" s="1"/>
      <c r="F31691" s="1"/>
      <c r="G31691" s="1"/>
      <c r="J31691" s="2"/>
      <c r="K31691" s="2"/>
    </row>
    <row r="31692" spans="4:11">
      <c r="D31692" s="1"/>
      <c r="E31692" s="1"/>
      <c r="F31692" s="1"/>
      <c r="G31692" s="1"/>
      <c r="J31692" s="2"/>
      <c r="K31692" s="2"/>
    </row>
    <row r="31693" spans="4:11">
      <c r="D31693" s="1"/>
      <c r="E31693" s="1"/>
      <c r="F31693" s="1"/>
      <c r="G31693" s="1"/>
      <c r="J31693" s="2"/>
      <c r="K31693" s="2"/>
    </row>
    <row r="31694" spans="4:11">
      <c r="D31694" s="1"/>
      <c r="E31694" s="1"/>
      <c r="F31694" s="1"/>
      <c r="G31694" s="1"/>
      <c r="J31694" s="2"/>
      <c r="K31694" s="2"/>
    </row>
    <row r="31695" spans="4:11">
      <c r="D31695" s="1"/>
      <c r="E31695" s="1"/>
      <c r="F31695" s="1"/>
      <c r="G31695" s="1"/>
      <c r="J31695" s="2"/>
      <c r="K31695" s="2"/>
    </row>
    <row r="31696" spans="4:11">
      <c r="D31696" s="1"/>
      <c r="E31696" s="1"/>
      <c r="F31696" s="1"/>
      <c r="G31696" s="1"/>
      <c r="J31696" s="2"/>
      <c r="K31696" s="2"/>
    </row>
    <row r="31697" spans="4:11">
      <c r="D31697" s="1"/>
      <c r="E31697" s="1"/>
      <c r="F31697" s="1"/>
      <c r="G31697" s="1"/>
      <c r="J31697" s="2"/>
      <c r="K31697" s="2"/>
    </row>
    <row r="31698" spans="4:11">
      <c r="D31698" s="1"/>
      <c r="E31698" s="1"/>
      <c r="F31698" s="1"/>
      <c r="G31698" s="1"/>
      <c r="J31698" s="2"/>
      <c r="K31698" s="2"/>
    </row>
    <row r="31699" spans="4:11">
      <c r="D31699" s="1"/>
      <c r="E31699" s="1"/>
      <c r="F31699" s="1"/>
      <c r="G31699" s="1"/>
      <c r="J31699" s="2"/>
      <c r="K31699" s="2"/>
    </row>
    <row r="31700" spans="4:11">
      <c r="D31700" s="1"/>
      <c r="E31700" s="1"/>
      <c r="F31700" s="1"/>
      <c r="G31700" s="1"/>
      <c r="J31700" s="2"/>
      <c r="K31700" s="2"/>
    </row>
    <row r="31701" spans="4:11">
      <c r="D31701" s="1"/>
      <c r="E31701" s="1"/>
      <c r="F31701" s="1"/>
      <c r="G31701" s="1"/>
      <c r="J31701" s="2"/>
      <c r="K31701" s="2"/>
    </row>
    <row r="31702" spans="4:11">
      <c r="D31702" s="1"/>
      <c r="E31702" s="1"/>
      <c r="F31702" s="1"/>
      <c r="G31702" s="1"/>
      <c r="J31702" s="2"/>
      <c r="K31702" s="2"/>
    </row>
    <row r="31703" spans="4:11">
      <c r="D31703" s="1"/>
      <c r="E31703" s="1"/>
      <c r="F31703" s="1"/>
      <c r="G31703" s="1"/>
      <c r="J31703" s="2"/>
      <c r="K31703" s="2"/>
    </row>
    <row r="31704" spans="4:11">
      <c r="D31704" s="1"/>
      <c r="E31704" s="1"/>
      <c r="F31704" s="1"/>
      <c r="G31704" s="1"/>
      <c r="J31704" s="2"/>
      <c r="K31704" s="2"/>
    </row>
    <row r="31705" spans="4:11">
      <c r="D31705" s="1"/>
      <c r="E31705" s="1"/>
      <c r="F31705" s="1"/>
      <c r="G31705" s="1"/>
      <c r="J31705" s="2"/>
      <c r="K31705" s="2"/>
    </row>
    <row r="31706" spans="4:11">
      <c r="D31706" s="1"/>
      <c r="E31706" s="1"/>
      <c r="F31706" s="1"/>
      <c r="G31706" s="1"/>
      <c r="J31706" s="2"/>
      <c r="K31706" s="2"/>
    </row>
    <row r="31707" spans="4:11">
      <c r="D31707" s="1"/>
      <c r="E31707" s="1"/>
      <c r="F31707" s="1"/>
      <c r="G31707" s="1"/>
      <c r="J31707" s="2"/>
      <c r="K31707" s="2"/>
    </row>
    <row r="31708" spans="4:11">
      <c r="D31708" s="1"/>
      <c r="E31708" s="1"/>
      <c r="F31708" s="1"/>
      <c r="G31708" s="1"/>
      <c r="J31708" s="2"/>
      <c r="K31708" s="2"/>
    </row>
    <row r="31709" spans="4:11">
      <c r="D31709" s="1"/>
      <c r="E31709" s="1"/>
      <c r="F31709" s="1"/>
      <c r="G31709" s="1"/>
      <c r="J31709" s="2"/>
      <c r="K31709" s="2"/>
    </row>
    <row r="31710" spans="4:11">
      <c r="D31710" s="1"/>
      <c r="E31710" s="1"/>
      <c r="F31710" s="1"/>
      <c r="G31710" s="1"/>
      <c r="J31710" s="2"/>
      <c r="K31710" s="2"/>
    </row>
    <row r="31711" spans="4:11">
      <c r="D31711" s="1"/>
      <c r="E31711" s="1"/>
      <c r="F31711" s="1"/>
      <c r="G31711" s="1"/>
      <c r="J31711" s="2"/>
      <c r="K31711" s="2"/>
    </row>
    <row r="31712" spans="4:11">
      <c r="D31712" s="1"/>
      <c r="E31712" s="1"/>
      <c r="F31712" s="1"/>
      <c r="G31712" s="1"/>
      <c r="J31712" s="2"/>
      <c r="K31712" s="2"/>
    </row>
    <row r="31713" spans="4:11">
      <c r="D31713" s="1"/>
      <c r="E31713" s="1"/>
      <c r="F31713" s="1"/>
      <c r="G31713" s="1"/>
      <c r="J31713" s="2"/>
      <c r="K31713" s="2"/>
    </row>
    <row r="31714" spans="4:11">
      <c r="D31714" s="1"/>
      <c r="E31714" s="1"/>
      <c r="F31714" s="1"/>
      <c r="G31714" s="1"/>
      <c r="J31714" s="2"/>
      <c r="K31714" s="2"/>
    </row>
    <row r="31715" spans="4:11">
      <c r="D31715" s="1"/>
      <c r="E31715" s="1"/>
      <c r="F31715" s="1"/>
      <c r="G31715" s="1"/>
      <c r="J31715" s="2"/>
      <c r="K31715" s="2"/>
    </row>
    <row r="31716" spans="4:11">
      <c r="D31716" s="1"/>
      <c r="E31716" s="1"/>
      <c r="F31716" s="1"/>
      <c r="G31716" s="1"/>
      <c r="J31716" s="2"/>
      <c r="K31716" s="2"/>
    </row>
    <row r="31717" spans="4:11">
      <c r="D31717" s="1"/>
      <c r="E31717" s="1"/>
      <c r="F31717" s="1"/>
      <c r="G31717" s="1"/>
      <c r="J31717" s="2"/>
      <c r="K31717" s="2"/>
    </row>
    <row r="31718" spans="4:11">
      <c r="D31718" s="1"/>
      <c r="E31718" s="1"/>
      <c r="F31718" s="1"/>
      <c r="G31718" s="1"/>
      <c r="J31718" s="2"/>
      <c r="K31718" s="2"/>
    </row>
    <row r="31719" spans="4:11">
      <c r="D31719" s="1"/>
      <c r="E31719" s="1"/>
      <c r="F31719" s="1"/>
      <c r="G31719" s="1"/>
      <c r="J31719" s="2"/>
      <c r="K31719" s="2"/>
    </row>
    <row r="31720" spans="4:11">
      <c r="D31720" s="1"/>
      <c r="E31720" s="1"/>
      <c r="F31720" s="1"/>
      <c r="G31720" s="1"/>
      <c r="J31720" s="2"/>
      <c r="K31720" s="2"/>
    </row>
    <row r="31721" spans="4:11">
      <c r="D31721" s="1"/>
      <c r="E31721" s="1"/>
      <c r="F31721" s="1"/>
      <c r="G31721" s="1"/>
      <c r="J31721" s="2"/>
      <c r="K31721" s="2"/>
    </row>
    <row r="31722" spans="4:11">
      <c r="D31722" s="1"/>
      <c r="E31722" s="1"/>
      <c r="F31722" s="1"/>
      <c r="G31722" s="1"/>
      <c r="J31722" s="2"/>
      <c r="K31722" s="2"/>
    </row>
    <row r="31723" spans="4:11">
      <c r="D31723" s="1"/>
      <c r="E31723" s="1"/>
      <c r="F31723" s="1"/>
      <c r="G31723" s="1"/>
      <c r="J31723" s="2"/>
      <c r="K31723" s="2"/>
    </row>
    <row r="31724" spans="4:11">
      <c r="D31724" s="1"/>
      <c r="E31724" s="1"/>
      <c r="F31724" s="1"/>
      <c r="G31724" s="1"/>
      <c r="J31724" s="2"/>
      <c r="K31724" s="2"/>
    </row>
    <row r="31725" spans="4:11">
      <c r="D31725" s="1"/>
      <c r="E31725" s="1"/>
      <c r="F31725" s="1"/>
      <c r="G31725" s="1"/>
      <c r="J31725" s="2"/>
      <c r="K31725" s="2"/>
    </row>
    <row r="31726" spans="4:11">
      <c r="D31726" s="1"/>
      <c r="E31726" s="1"/>
      <c r="F31726" s="1"/>
      <c r="G31726" s="1"/>
      <c r="J31726" s="2"/>
      <c r="K31726" s="2"/>
    </row>
    <row r="31727" spans="4:11">
      <c r="D31727" s="1"/>
      <c r="E31727" s="1"/>
      <c r="F31727" s="1"/>
      <c r="G31727" s="1"/>
      <c r="J31727" s="2"/>
      <c r="K31727" s="2"/>
    </row>
    <row r="31728" spans="4:11">
      <c r="D31728" s="1"/>
      <c r="E31728" s="1"/>
      <c r="F31728" s="1"/>
      <c r="G31728" s="1"/>
      <c r="J31728" s="2"/>
      <c r="K31728" s="2"/>
    </row>
    <row r="31729" spans="4:11">
      <c r="D31729" s="1"/>
      <c r="E31729" s="1"/>
      <c r="F31729" s="1"/>
      <c r="G31729" s="1"/>
      <c r="J31729" s="2"/>
      <c r="K31729" s="2"/>
    </row>
    <row r="31730" spans="4:11">
      <c r="D31730" s="1"/>
      <c r="E31730" s="1"/>
      <c r="F31730" s="1"/>
      <c r="G31730" s="1"/>
      <c r="J31730" s="2"/>
      <c r="K31730" s="2"/>
    </row>
    <row r="31731" spans="4:11">
      <c r="D31731" s="1"/>
      <c r="E31731" s="1"/>
      <c r="F31731" s="1"/>
      <c r="G31731" s="1"/>
      <c r="J31731" s="2"/>
      <c r="K31731" s="2"/>
    </row>
    <row r="31732" spans="4:11">
      <c r="D31732" s="1"/>
      <c r="E31732" s="1"/>
      <c r="F31732" s="1"/>
      <c r="G31732" s="1"/>
      <c r="J31732" s="2"/>
      <c r="K31732" s="2"/>
    </row>
    <row r="31733" spans="4:11">
      <c r="D31733" s="1"/>
      <c r="E31733" s="1"/>
      <c r="F31733" s="1"/>
      <c r="G31733" s="1"/>
      <c r="J31733" s="2"/>
      <c r="K31733" s="2"/>
    </row>
    <row r="31734" spans="4:11">
      <c r="D31734" s="1"/>
      <c r="E31734" s="1"/>
      <c r="F31734" s="1"/>
      <c r="G31734" s="1"/>
      <c r="J31734" s="2"/>
      <c r="K31734" s="2"/>
    </row>
    <row r="31735" spans="4:11">
      <c r="D31735" s="1"/>
      <c r="E31735" s="1"/>
      <c r="F31735" s="1"/>
      <c r="G31735" s="1"/>
      <c r="J31735" s="2"/>
      <c r="K31735" s="2"/>
    </row>
    <row r="31736" spans="4:11">
      <c r="D31736" s="1"/>
      <c r="E31736" s="1"/>
      <c r="F31736" s="1"/>
      <c r="G31736" s="1"/>
      <c r="J31736" s="2"/>
      <c r="K31736" s="2"/>
    </row>
    <row r="31737" spans="4:11">
      <c r="D31737" s="1"/>
      <c r="E31737" s="1"/>
      <c r="F31737" s="1"/>
      <c r="G31737" s="1"/>
      <c r="J31737" s="2"/>
      <c r="K31737" s="2"/>
    </row>
    <row r="31738" spans="4:11">
      <c r="D31738" s="1"/>
      <c r="E31738" s="1"/>
      <c r="F31738" s="1"/>
      <c r="G31738" s="1"/>
      <c r="J31738" s="2"/>
      <c r="K31738" s="2"/>
    </row>
    <row r="31739" spans="4:11">
      <c r="D31739" s="1"/>
      <c r="E31739" s="1"/>
      <c r="F31739" s="1"/>
      <c r="G31739" s="1"/>
      <c r="J31739" s="2"/>
      <c r="K31739" s="2"/>
    </row>
    <row r="31740" spans="4:11">
      <c r="D31740" s="1"/>
      <c r="E31740" s="1"/>
      <c r="F31740" s="1"/>
      <c r="G31740" s="1"/>
      <c r="J31740" s="2"/>
      <c r="K31740" s="2"/>
    </row>
    <row r="31741" spans="4:11">
      <c r="D31741" s="1"/>
      <c r="E31741" s="1"/>
      <c r="F31741" s="1"/>
      <c r="G31741" s="1"/>
      <c r="J31741" s="2"/>
      <c r="K31741" s="2"/>
    </row>
    <row r="31742" spans="4:11">
      <c r="D31742" s="1"/>
      <c r="E31742" s="1"/>
      <c r="F31742" s="1"/>
      <c r="G31742" s="1"/>
      <c r="J31742" s="2"/>
      <c r="K31742" s="2"/>
    </row>
    <row r="31743" spans="4:11">
      <c r="D31743" s="1"/>
      <c r="E31743" s="1"/>
      <c r="F31743" s="1"/>
      <c r="G31743" s="1"/>
      <c r="J31743" s="2"/>
      <c r="K31743" s="2"/>
    </row>
    <row r="31744" spans="4:11">
      <c r="D31744" s="1"/>
      <c r="E31744" s="1"/>
      <c r="F31744" s="1"/>
      <c r="G31744" s="1"/>
      <c r="J31744" s="2"/>
      <c r="K31744" s="2"/>
    </row>
    <row r="31745" spans="4:11">
      <c r="D31745" s="1"/>
      <c r="E31745" s="1"/>
      <c r="F31745" s="1"/>
      <c r="G31745" s="1"/>
      <c r="J31745" s="2"/>
      <c r="K31745" s="2"/>
    </row>
    <row r="31746" spans="4:11">
      <c r="D31746" s="1"/>
      <c r="E31746" s="1"/>
      <c r="F31746" s="1"/>
      <c r="G31746" s="1"/>
      <c r="J31746" s="2"/>
      <c r="K31746" s="2"/>
    </row>
    <row r="31747" spans="4:11">
      <c r="D31747" s="1"/>
      <c r="E31747" s="1"/>
      <c r="F31747" s="1"/>
      <c r="G31747" s="1"/>
      <c r="J31747" s="2"/>
      <c r="K31747" s="2"/>
    </row>
    <row r="31748" spans="4:11">
      <c r="D31748" s="1"/>
      <c r="E31748" s="1"/>
      <c r="F31748" s="1"/>
      <c r="G31748" s="1"/>
      <c r="J31748" s="2"/>
      <c r="K31748" s="2"/>
    </row>
    <row r="31749" spans="4:11">
      <c r="D31749" s="1"/>
      <c r="E31749" s="1"/>
      <c r="F31749" s="1"/>
      <c r="G31749" s="1"/>
      <c r="J31749" s="2"/>
      <c r="K31749" s="2"/>
    </row>
    <row r="31750" spans="4:11">
      <c r="D31750" s="1"/>
      <c r="E31750" s="1"/>
      <c r="F31750" s="1"/>
      <c r="G31750" s="1"/>
      <c r="J31750" s="2"/>
      <c r="K31750" s="2"/>
    </row>
    <row r="31751" spans="4:11">
      <c r="D31751" s="1"/>
      <c r="E31751" s="1"/>
      <c r="F31751" s="1"/>
      <c r="G31751" s="1"/>
      <c r="J31751" s="2"/>
      <c r="K31751" s="2"/>
    </row>
    <row r="31752" spans="4:11">
      <c r="D31752" s="1"/>
      <c r="E31752" s="1"/>
      <c r="F31752" s="1"/>
      <c r="G31752" s="1"/>
      <c r="J31752" s="2"/>
      <c r="K31752" s="2"/>
    </row>
    <row r="31753" spans="4:11">
      <c r="D31753" s="1"/>
      <c r="E31753" s="1"/>
      <c r="F31753" s="1"/>
      <c r="G31753" s="1"/>
      <c r="J31753" s="2"/>
      <c r="K31753" s="2"/>
    </row>
    <row r="31754" spans="4:11">
      <c r="D31754" s="1"/>
      <c r="E31754" s="1"/>
      <c r="F31754" s="1"/>
      <c r="G31754" s="1"/>
      <c r="J31754" s="2"/>
      <c r="K31754" s="2"/>
    </row>
    <row r="31755" spans="4:11">
      <c r="D31755" s="1"/>
      <c r="E31755" s="1"/>
      <c r="F31755" s="1"/>
      <c r="G31755" s="1"/>
      <c r="J31755" s="2"/>
      <c r="K31755" s="2"/>
    </row>
    <row r="31756" spans="4:11">
      <c r="D31756" s="1"/>
      <c r="E31756" s="1"/>
      <c r="F31756" s="1"/>
      <c r="G31756" s="1"/>
      <c r="J31756" s="2"/>
      <c r="K31756" s="2"/>
    </row>
    <row r="31757" spans="4:11">
      <c r="D31757" s="1"/>
      <c r="E31757" s="1"/>
      <c r="F31757" s="1"/>
      <c r="G31757" s="1"/>
      <c r="J31757" s="2"/>
      <c r="K31757" s="2"/>
    </row>
    <row r="31758" spans="4:11">
      <c r="D31758" s="1"/>
      <c r="E31758" s="1"/>
      <c r="F31758" s="1"/>
      <c r="G31758" s="1"/>
      <c r="J31758" s="2"/>
      <c r="K31758" s="2"/>
    </row>
    <row r="31759" spans="4:11">
      <c r="D31759" s="1"/>
      <c r="E31759" s="1"/>
      <c r="F31759" s="1"/>
      <c r="G31759" s="1"/>
      <c r="J31759" s="2"/>
      <c r="K31759" s="2"/>
    </row>
    <row r="31760" spans="4:11">
      <c r="D31760" s="1"/>
      <c r="E31760" s="1"/>
      <c r="F31760" s="1"/>
      <c r="G31760" s="1"/>
      <c r="J31760" s="2"/>
      <c r="K31760" s="2"/>
    </row>
    <row r="31761" spans="4:11">
      <c r="D31761" s="1"/>
      <c r="E31761" s="1"/>
      <c r="F31761" s="1"/>
      <c r="G31761" s="1"/>
      <c r="J31761" s="2"/>
      <c r="K31761" s="2"/>
    </row>
    <row r="31762" spans="4:11">
      <c r="D31762" s="1"/>
      <c r="E31762" s="1"/>
      <c r="F31762" s="1"/>
      <c r="G31762" s="1"/>
      <c r="J31762" s="2"/>
      <c r="K31762" s="2"/>
    </row>
    <row r="31763" spans="4:11">
      <c r="D31763" s="1"/>
      <c r="E31763" s="1"/>
      <c r="F31763" s="1"/>
      <c r="G31763" s="1"/>
      <c r="J31763" s="2"/>
      <c r="K31763" s="2"/>
    </row>
    <row r="31764" spans="4:11">
      <c r="D31764" s="1"/>
      <c r="E31764" s="1"/>
      <c r="F31764" s="1"/>
      <c r="G31764" s="1"/>
      <c r="J31764" s="2"/>
      <c r="K31764" s="2"/>
    </row>
    <row r="31765" spans="4:11">
      <c r="D31765" s="1"/>
      <c r="E31765" s="1"/>
      <c r="F31765" s="1"/>
      <c r="G31765" s="1"/>
      <c r="J31765" s="2"/>
      <c r="K31765" s="2"/>
    </row>
    <row r="31766" spans="4:11">
      <c r="D31766" s="1"/>
      <c r="E31766" s="1"/>
      <c r="F31766" s="1"/>
      <c r="G31766" s="1"/>
      <c r="J31766" s="2"/>
      <c r="K31766" s="2"/>
    </row>
    <row r="31767" spans="4:11">
      <c r="D31767" s="1"/>
      <c r="E31767" s="1"/>
      <c r="F31767" s="1"/>
      <c r="G31767" s="1"/>
      <c r="J31767" s="2"/>
      <c r="K31767" s="2"/>
    </row>
    <row r="31768" spans="4:11">
      <c r="D31768" s="1"/>
      <c r="E31768" s="1"/>
      <c r="F31768" s="1"/>
      <c r="G31768" s="1"/>
      <c r="J31768" s="2"/>
      <c r="K31768" s="2"/>
    </row>
    <row r="31769" spans="4:11">
      <c r="D31769" s="1"/>
      <c r="E31769" s="1"/>
      <c r="F31769" s="1"/>
      <c r="G31769" s="1"/>
      <c r="J31769" s="2"/>
      <c r="K31769" s="2"/>
    </row>
    <row r="31770" spans="4:11">
      <c r="D31770" s="1"/>
      <c r="E31770" s="1"/>
      <c r="F31770" s="1"/>
      <c r="G31770" s="1"/>
      <c r="J31770" s="2"/>
      <c r="K31770" s="2"/>
    </row>
    <row r="31771" spans="4:11">
      <c r="D31771" s="1"/>
      <c r="E31771" s="1"/>
      <c r="F31771" s="1"/>
      <c r="G31771" s="1"/>
      <c r="J31771" s="2"/>
      <c r="K31771" s="2"/>
    </row>
    <row r="31772" spans="4:11">
      <c r="D31772" s="1"/>
      <c r="E31772" s="1"/>
      <c r="F31772" s="1"/>
      <c r="G31772" s="1"/>
      <c r="J31772" s="2"/>
      <c r="K31772" s="2"/>
    </row>
    <row r="31773" spans="4:11">
      <c r="D31773" s="1"/>
      <c r="E31773" s="1"/>
      <c r="F31773" s="1"/>
      <c r="G31773" s="1"/>
      <c r="J31773" s="2"/>
      <c r="K31773" s="2"/>
    </row>
    <row r="31774" spans="4:11">
      <c r="D31774" s="1"/>
      <c r="E31774" s="1"/>
      <c r="F31774" s="1"/>
      <c r="G31774" s="1"/>
      <c r="J31774" s="2"/>
      <c r="K31774" s="2"/>
    </row>
    <row r="31775" spans="4:11">
      <c r="D31775" s="1"/>
      <c r="E31775" s="1"/>
      <c r="F31775" s="1"/>
      <c r="G31775" s="1"/>
      <c r="J31775" s="2"/>
      <c r="K31775" s="2"/>
    </row>
    <row r="31776" spans="4:11">
      <c r="D31776" s="1"/>
      <c r="E31776" s="1"/>
      <c r="F31776" s="1"/>
      <c r="G31776" s="1"/>
      <c r="J31776" s="2"/>
      <c r="K31776" s="2"/>
    </row>
    <row r="31777" spans="4:11">
      <c r="D31777" s="1"/>
      <c r="E31777" s="1"/>
      <c r="F31777" s="1"/>
      <c r="G31777" s="1"/>
      <c r="J31777" s="2"/>
      <c r="K31777" s="2"/>
    </row>
    <row r="31778" spans="4:11">
      <c r="D31778" s="1"/>
      <c r="E31778" s="1"/>
      <c r="F31778" s="1"/>
      <c r="G31778" s="1"/>
      <c r="J31778" s="2"/>
      <c r="K31778" s="2"/>
    </row>
    <row r="31779" spans="4:11">
      <c r="D31779" s="1"/>
      <c r="E31779" s="1"/>
      <c r="F31779" s="1"/>
      <c r="G31779" s="1"/>
      <c r="J31779" s="2"/>
      <c r="K31779" s="2"/>
    </row>
    <row r="31780" spans="4:11">
      <c r="D31780" s="1"/>
      <c r="E31780" s="1"/>
      <c r="F31780" s="1"/>
      <c r="G31780" s="1"/>
      <c r="J31780" s="2"/>
      <c r="K31780" s="2"/>
    </row>
    <row r="31781" spans="4:11">
      <c r="D31781" s="1"/>
      <c r="E31781" s="1"/>
      <c r="F31781" s="1"/>
      <c r="G31781" s="1"/>
      <c r="J31781" s="2"/>
      <c r="K31781" s="2"/>
    </row>
    <row r="31782" spans="4:11">
      <c r="D31782" s="1"/>
      <c r="E31782" s="1"/>
      <c r="F31782" s="1"/>
      <c r="G31782" s="1"/>
      <c r="J31782" s="2"/>
      <c r="K31782" s="2"/>
    </row>
    <row r="31783" spans="4:11">
      <c r="D31783" s="1"/>
      <c r="E31783" s="1"/>
      <c r="F31783" s="1"/>
      <c r="G31783" s="1"/>
      <c r="J31783" s="2"/>
      <c r="K31783" s="2"/>
    </row>
    <row r="31784" spans="4:11">
      <c r="D31784" s="1"/>
      <c r="E31784" s="1"/>
      <c r="F31784" s="1"/>
      <c r="G31784" s="1"/>
      <c r="J31784" s="2"/>
      <c r="K31784" s="2"/>
    </row>
    <row r="31785" spans="4:11">
      <c r="D31785" s="1"/>
      <c r="E31785" s="1"/>
      <c r="F31785" s="1"/>
      <c r="G31785" s="1"/>
      <c r="J31785" s="2"/>
      <c r="K31785" s="2"/>
    </row>
    <row r="31786" spans="4:11">
      <c r="D31786" s="1"/>
      <c r="E31786" s="1"/>
      <c r="F31786" s="1"/>
      <c r="G31786" s="1"/>
      <c r="J31786" s="2"/>
      <c r="K31786" s="2"/>
    </row>
    <row r="31787" spans="4:11">
      <c r="D31787" s="1"/>
      <c r="E31787" s="1"/>
      <c r="F31787" s="1"/>
      <c r="G31787" s="1"/>
      <c r="J31787" s="2"/>
      <c r="K31787" s="2"/>
    </row>
    <row r="31788" spans="4:11">
      <c r="D31788" s="1"/>
      <c r="E31788" s="1"/>
      <c r="F31788" s="1"/>
      <c r="G31788" s="1"/>
      <c r="J31788" s="2"/>
      <c r="K31788" s="2"/>
    </row>
    <row r="31789" spans="4:11">
      <c r="D31789" s="1"/>
      <c r="E31789" s="1"/>
      <c r="F31789" s="1"/>
      <c r="G31789" s="1"/>
      <c r="J31789" s="2"/>
      <c r="K31789" s="2"/>
    </row>
    <row r="31790" spans="4:11">
      <c r="D31790" s="1"/>
      <c r="E31790" s="1"/>
      <c r="F31790" s="1"/>
      <c r="G31790" s="1"/>
      <c r="J31790" s="2"/>
      <c r="K31790" s="2"/>
    </row>
    <row r="31791" spans="4:11">
      <c r="D31791" s="1"/>
      <c r="E31791" s="1"/>
      <c r="F31791" s="1"/>
      <c r="G31791" s="1"/>
      <c r="J31791" s="2"/>
      <c r="K31791" s="2"/>
    </row>
    <row r="31792" spans="4:11">
      <c r="D31792" s="1"/>
      <c r="E31792" s="1"/>
      <c r="F31792" s="1"/>
      <c r="G31792" s="1"/>
      <c r="J31792" s="2"/>
      <c r="K31792" s="2"/>
    </row>
    <row r="31793" spans="4:11">
      <c r="D31793" s="1"/>
      <c r="E31793" s="1"/>
      <c r="F31793" s="1"/>
      <c r="G31793" s="1"/>
      <c r="J31793" s="2"/>
      <c r="K31793" s="2"/>
    </row>
    <row r="31794" spans="4:11">
      <c r="D31794" s="1"/>
      <c r="E31794" s="1"/>
      <c r="F31794" s="1"/>
      <c r="G31794" s="1"/>
      <c r="J31794" s="2"/>
      <c r="K31794" s="2"/>
    </row>
    <row r="31795" spans="4:11">
      <c r="D31795" s="1"/>
      <c r="E31795" s="1"/>
      <c r="F31795" s="1"/>
      <c r="G31795" s="1"/>
      <c r="J31795" s="2"/>
      <c r="K31795" s="2"/>
    </row>
    <row r="31796" spans="4:11">
      <c r="D31796" s="1"/>
      <c r="E31796" s="1"/>
      <c r="F31796" s="1"/>
      <c r="G31796" s="1"/>
      <c r="J31796" s="2"/>
      <c r="K31796" s="2"/>
    </row>
    <row r="31797" spans="4:11">
      <c r="D31797" s="1"/>
      <c r="E31797" s="1"/>
      <c r="F31797" s="1"/>
      <c r="G31797" s="1"/>
      <c r="J31797" s="2"/>
      <c r="K31797" s="2"/>
    </row>
    <row r="31798" spans="4:11">
      <c r="D31798" s="1"/>
      <c r="E31798" s="1"/>
      <c r="F31798" s="1"/>
      <c r="G31798" s="1"/>
      <c r="J31798" s="2"/>
      <c r="K31798" s="2"/>
    </row>
    <row r="31799" spans="4:11">
      <c r="D31799" s="1"/>
      <c r="E31799" s="1"/>
      <c r="F31799" s="1"/>
      <c r="G31799" s="1"/>
      <c r="J31799" s="2"/>
      <c r="K31799" s="2"/>
    </row>
    <row r="31800" spans="4:11">
      <c r="D31800" s="1"/>
      <c r="E31800" s="1"/>
      <c r="F31800" s="1"/>
      <c r="G31800" s="1"/>
      <c r="J31800" s="2"/>
      <c r="K31800" s="2"/>
    </row>
    <row r="31801" spans="4:11">
      <c r="D31801" s="1"/>
      <c r="E31801" s="1"/>
      <c r="F31801" s="1"/>
      <c r="G31801" s="1"/>
      <c r="J31801" s="2"/>
      <c r="K31801" s="2"/>
    </row>
    <row r="31802" spans="4:11">
      <c r="D31802" s="1"/>
      <c r="E31802" s="1"/>
      <c r="F31802" s="1"/>
      <c r="G31802" s="1"/>
      <c r="J31802" s="2"/>
      <c r="K31802" s="2"/>
    </row>
    <row r="31803" spans="4:11">
      <c r="D31803" s="1"/>
      <c r="E31803" s="1"/>
      <c r="F31803" s="1"/>
      <c r="G31803" s="1"/>
      <c r="J31803" s="2"/>
      <c r="K31803" s="2"/>
    </row>
    <row r="31804" spans="4:11">
      <c r="D31804" s="1"/>
      <c r="E31804" s="1"/>
      <c r="F31804" s="1"/>
      <c r="G31804" s="1"/>
      <c r="J31804" s="2"/>
      <c r="K31804" s="2"/>
    </row>
    <row r="31805" spans="4:11">
      <c r="D31805" s="1"/>
      <c r="E31805" s="1"/>
      <c r="F31805" s="1"/>
      <c r="G31805" s="1"/>
      <c r="J31805" s="2"/>
      <c r="K31805" s="2"/>
    </row>
    <row r="31806" spans="4:11">
      <c r="D31806" s="1"/>
      <c r="E31806" s="1"/>
      <c r="F31806" s="1"/>
      <c r="G31806" s="1"/>
      <c r="J31806" s="2"/>
      <c r="K31806" s="2"/>
    </row>
    <row r="31807" spans="4:11">
      <c r="D31807" s="1"/>
      <c r="E31807" s="1"/>
      <c r="F31807" s="1"/>
      <c r="G31807" s="1"/>
      <c r="J31807" s="2"/>
      <c r="K31807" s="2"/>
    </row>
    <row r="31808" spans="4:11">
      <c r="D31808" s="1"/>
      <c r="E31808" s="1"/>
      <c r="F31808" s="1"/>
      <c r="G31808" s="1"/>
      <c r="J31808" s="2"/>
      <c r="K31808" s="2"/>
    </row>
    <row r="31809" spans="4:11">
      <c r="D31809" s="1"/>
      <c r="E31809" s="1"/>
      <c r="F31809" s="1"/>
      <c r="G31809" s="1"/>
      <c r="J31809" s="2"/>
      <c r="K31809" s="2"/>
    </row>
    <row r="31810" spans="4:11">
      <c r="D31810" s="1"/>
      <c r="E31810" s="1"/>
      <c r="F31810" s="1"/>
      <c r="G31810" s="1"/>
      <c r="J31810" s="2"/>
      <c r="K31810" s="2"/>
    </row>
    <row r="31811" spans="4:11">
      <c r="D31811" s="1"/>
      <c r="E31811" s="1"/>
      <c r="F31811" s="1"/>
      <c r="G31811" s="1"/>
      <c r="J31811" s="2"/>
      <c r="K31811" s="2"/>
    </row>
    <row r="31812" spans="4:11">
      <c r="D31812" s="1"/>
      <c r="E31812" s="1"/>
      <c r="F31812" s="1"/>
      <c r="G31812" s="1"/>
      <c r="J31812" s="2"/>
      <c r="K31812" s="2"/>
    </row>
    <row r="31813" spans="4:11">
      <c r="D31813" s="1"/>
      <c r="E31813" s="1"/>
      <c r="F31813" s="1"/>
      <c r="G31813" s="1"/>
      <c r="J31813" s="2"/>
      <c r="K31813" s="2"/>
    </row>
    <row r="31814" spans="4:11">
      <c r="D31814" s="1"/>
      <c r="E31814" s="1"/>
      <c r="F31814" s="1"/>
      <c r="G31814" s="1"/>
      <c r="J31814" s="2"/>
      <c r="K31814" s="2"/>
    </row>
    <row r="31815" spans="4:11">
      <c r="D31815" s="1"/>
      <c r="E31815" s="1"/>
      <c r="F31815" s="1"/>
      <c r="G31815" s="1"/>
      <c r="J31815" s="2"/>
      <c r="K31815" s="2"/>
    </row>
    <row r="31816" spans="4:11">
      <c r="D31816" s="1"/>
      <c r="E31816" s="1"/>
      <c r="F31816" s="1"/>
      <c r="G31816" s="1"/>
      <c r="J31816" s="2"/>
      <c r="K31816" s="2"/>
    </row>
    <row r="31817" spans="4:11">
      <c r="D31817" s="1"/>
      <c r="E31817" s="1"/>
      <c r="F31817" s="1"/>
      <c r="G31817" s="1"/>
      <c r="J31817" s="2"/>
      <c r="K31817" s="2"/>
    </row>
    <row r="31818" spans="4:11">
      <c r="D31818" s="1"/>
      <c r="E31818" s="1"/>
      <c r="F31818" s="1"/>
      <c r="G31818" s="1"/>
      <c r="J31818" s="2"/>
      <c r="K31818" s="2"/>
    </row>
    <row r="31819" spans="4:11">
      <c r="D31819" s="1"/>
      <c r="E31819" s="1"/>
      <c r="F31819" s="1"/>
      <c r="G31819" s="1"/>
      <c r="J31819" s="2"/>
      <c r="K31819" s="2"/>
    </row>
    <row r="31820" spans="4:11">
      <c r="D31820" s="1"/>
      <c r="E31820" s="1"/>
      <c r="F31820" s="1"/>
      <c r="G31820" s="1"/>
      <c r="J31820" s="2"/>
      <c r="K31820" s="2"/>
    </row>
    <row r="31821" spans="4:11">
      <c r="D31821" s="1"/>
      <c r="E31821" s="1"/>
      <c r="F31821" s="1"/>
      <c r="G31821" s="1"/>
      <c r="J31821" s="2"/>
      <c r="K31821" s="2"/>
    </row>
    <row r="31822" spans="4:11">
      <c r="D31822" s="1"/>
      <c r="E31822" s="1"/>
      <c r="F31822" s="1"/>
      <c r="G31822" s="1"/>
      <c r="J31822" s="2"/>
      <c r="K31822" s="2"/>
    </row>
    <row r="31823" spans="4:11">
      <c r="D31823" s="1"/>
      <c r="E31823" s="1"/>
      <c r="F31823" s="1"/>
      <c r="G31823" s="1"/>
      <c r="J31823" s="2"/>
      <c r="K31823" s="2"/>
    </row>
    <row r="31824" spans="4:11">
      <c r="D31824" s="1"/>
      <c r="E31824" s="1"/>
      <c r="F31824" s="1"/>
      <c r="G31824" s="1"/>
      <c r="J31824" s="2"/>
      <c r="K31824" s="2"/>
    </row>
    <row r="31825" spans="4:11">
      <c r="D31825" s="1"/>
      <c r="E31825" s="1"/>
      <c r="F31825" s="1"/>
      <c r="G31825" s="1"/>
      <c r="J31825" s="2"/>
      <c r="K31825" s="2"/>
    </row>
    <row r="31826" spans="4:11">
      <c r="D31826" s="1"/>
      <c r="E31826" s="1"/>
      <c r="F31826" s="1"/>
      <c r="G31826" s="1"/>
      <c r="J31826" s="2"/>
      <c r="K31826" s="2"/>
    </row>
    <row r="31827" spans="4:11">
      <c r="D31827" s="1"/>
      <c r="E31827" s="1"/>
      <c r="F31827" s="1"/>
      <c r="G31827" s="1"/>
      <c r="J31827" s="2"/>
      <c r="K31827" s="2"/>
    </row>
    <row r="31828" spans="4:11">
      <c r="D31828" s="1"/>
      <c r="E31828" s="1"/>
      <c r="F31828" s="1"/>
      <c r="G31828" s="1"/>
      <c r="J31828" s="2"/>
      <c r="K31828" s="2"/>
    </row>
    <row r="31829" spans="4:11">
      <c r="D31829" s="1"/>
      <c r="E31829" s="1"/>
      <c r="F31829" s="1"/>
      <c r="G31829" s="1"/>
      <c r="J31829" s="2"/>
      <c r="K31829" s="2"/>
    </row>
    <row r="31830" spans="4:11">
      <c r="D31830" s="1"/>
      <c r="E31830" s="1"/>
      <c r="F31830" s="1"/>
      <c r="G31830" s="1"/>
      <c r="J31830" s="2"/>
      <c r="K31830" s="2"/>
    </row>
    <row r="31831" spans="4:11">
      <c r="D31831" s="1"/>
      <c r="E31831" s="1"/>
      <c r="F31831" s="1"/>
      <c r="G31831" s="1"/>
      <c r="J31831" s="2"/>
      <c r="K31831" s="2"/>
    </row>
    <row r="31832" spans="4:11">
      <c r="D31832" s="1"/>
      <c r="E31832" s="1"/>
      <c r="F31832" s="1"/>
      <c r="G31832" s="1"/>
      <c r="J31832" s="2"/>
      <c r="K31832" s="2"/>
    </row>
    <row r="31833" spans="4:11">
      <c r="D31833" s="1"/>
      <c r="E31833" s="1"/>
      <c r="F31833" s="1"/>
      <c r="G31833" s="1"/>
      <c r="J31833" s="2"/>
      <c r="K31833" s="2"/>
    </row>
    <row r="31834" spans="4:11">
      <c r="D31834" s="1"/>
      <c r="E31834" s="1"/>
      <c r="F31834" s="1"/>
      <c r="G31834" s="1"/>
      <c r="J31834" s="2"/>
      <c r="K31834" s="2"/>
    </row>
    <row r="31835" spans="4:11">
      <c r="D31835" s="1"/>
      <c r="E31835" s="1"/>
      <c r="F31835" s="1"/>
      <c r="G31835" s="1"/>
      <c r="J31835" s="2"/>
      <c r="K31835" s="2"/>
    </row>
    <row r="31836" spans="4:11">
      <c r="D31836" s="1"/>
      <c r="E31836" s="1"/>
      <c r="F31836" s="1"/>
      <c r="G31836" s="1"/>
      <c r="J31836" s="2"/>
      <c r="K31836" s="2"/>
    </row>
    <row r="31837" spans="4:11">
      <c r="D31837" s="1"/>
      <c r="E31837" s="1"/>
      <c r="F31837" s="1"/>
      <c r="G31837" s="1"/>
      <c r="J31837" s="2"/>
      <c r="K31837" s="2"/>
    </row>
    <row r="31838" spans="4:11">
      <c r="D31838" s="1"/>
      <c r="E31838" s="1"/>
      <c r="F31838" s="1"/>
      <c r="G31838" s="1"/>
      <c r="J31838" s="2"/>
      <c r="K31838" s="2"/>
    </row>
    <row r="31839" spans="4:11">
      <c r="D31839" s="1"/>
      <c r="E31839" s="1"/>
      <c r="F31839" s="1"/>
      <c r="G31839" s="1"/>
      <c r="J31839" s="2"/>
      <c r="K31839" s="2"/>
    </row>
    <row r="31840" spans="4:11">
      <c r="D31840" s="1"/>
      <c r="E31840" s="1"/>
      <c r="F31840" s="1"/>
      <c r="G31840" s="1"/>
      <c r="J31840" s="2"/>
      <c r="K31840" s="2"/>
    </row>
    <row r="31841" spans="4:11">
      <c r="D31841" s="1"/>
      <c r="E31841" s="1"/>
      <c r="F31841" s="1"/>
      <c r="G31841" s="1"/>
      <c r="J31841" s="2"/>
      <c r="K31841" s="2"/>
    </row>
    <row r="31842" spans="4:11">
      <c r="D31842" s="1"/>
      <c r="E31842" s="1"/>
      <c r="F31842" s="1"/>
      <c r="G31842" s="1"/>
      <c r="J31842" s="2"/>
      <c r="K31842" s="2"/>
    </row>
    <row r="31843" spans="4:11">
      <c r="D31843" s="1"/>
      <c r="E31843" s="1"/>
      <c r="F31843" s="1"/>
      <c r="G31843" s="1"/>
      <c r="J31843" s="2"/>
      <c r="K31843" s="2"/>
    </row>
    <row r="31844" spans="4:11">
      <c r="D31844" s="1"/>
      <c r="E31844" s="1"/>
      <c r="F31844" s="1"/>
      <c r="G31844" s="1"/>
      <c r="J31844" s="2"/>
      <c r="K31844" s="2"/>
    </row>
    <row r="31845" spans="4:11">
      <c r="D31845" s="1"/>
      <c r="E31845" s="1"/>
      <c r="F31845" s="1"/>
      <c r="G31845" s="1"/>
      <c r="J31845" s="2"/>
      <c r="K31845" s="2"/>
    </row>
    <row r="31846" spans="4:11">
      <c r="D31846" s="1"/>
      <c r="E31846" s="1"/>
      <c r="F31846" s="1"/>
      <c r="G31846" s="1"/>
      <c r="J31846" s="2"/>
      <c r="K31846" s="2"/>
    </row>
    <row r="31847" spans="4:11">
      <c r="D31847" s="1"/>
      <c r="E31847" s="1"/>
      <c r="F31847" s="1"/>
      <c r="G31847" s="1"/>
      <c r="J31847" s="2"/>
      <c r="K31847" s="2"/>
    </row>
    <row r="31848" spans="4:11">
      <c r="D31848" s="1"/>
      <c r="E31848" s="1"/>
      <c r="F31848" s="1"/>
      <c r="G31848" s="1"/>
      <c r="J31848" s="2"/>
      <c r="K31848" s="2"/>
    </row>
    <row r="31849" spans="4:11">
      <c r="D31849" s="1"/>
      <c r="E31849" s="1"/>
      <c r="F31849" s="1"/>
      <c r="G31849" s="1"/>
      <c r="J31849" s="2"/>
      <c r="K31849" s="2"/>
    </row>
    <row r="31850" spans="4:11">
      <c r="D31850" s="1"/>
      <c r="E31850" s="1"/>
      <c r="F31850" s="1"/>
      <c r="G31850" s="1"/>
      <c r="J31850" s="2"/>
      <c r="K31850" s="2"/>
    </row>
    <row r="31851" spans="4:11">
      <c r="D31851" s="1"/>
      <c r="E31851" s="1"/>
      <c r="F31851" s="1"/>
      <c r="G31851" s="1"/>
      <c r="J31851" s="2"/>
      <c r="K31851" s="2"/>
    </row>
    <row r="31852" spans="4:11">
      <c r="D31852" s="1"/>
      <c r="E31852" s="1"/>
      <c r="F31852" s="1"/>
      <c r="G31852" s="1"/>
      <c r="J31852" s="2"/>
      <c r="K31852" s="2"/>
    </row>
    <row r="31853" spans="4:11">
      <c r="D31853" s="1"/>
      <c r="E31853" s="1"/>
      <c r="F31853" s="1"/>
      <c r="G31853" s="1"/>
      <c r="J31853" s="2"/>
      <c r="K31853" s="2"/>
    </row>
    <row r="31854" spans="4:11">
      <c r="D31854" s="1"/>
      <c r="E31854" s="1"/>
      <c r="F31854" s="1"/>
      <c r="G31854" s="1"/>
      <c r="J31854" s="2"/>
      <c r="K31854" s="2"/>
    </row>
    <row r="31855" spans="4:11">
      <c r="D31855" s="1"/>
      <c r="E31855" s="1"/>
      <c r="F31855" s="1"/>
      <c r="G31855" s="1"/>
      <c r="J31855" s="2"/>
      <c r="K31855" s="2"/>
    </row>
    <row r="31856" spans="4:11">
      <c r="D31856" s="1"/>
      <c r="E31856" s="1"/>
      <c r="F31856" s="1"/>
      <c r="G31856" s="1"/>
      <c r="J31856" s="2"/>
      <c r="K31856" s="2"/>
    </row>
    <row r="31857" spans="4:11">
      <c r="D31857" s="1"/>
      <c r="E31857" s="1"/>
      <c r="F31857" s="1"/>
      <c r="G31857" s="1"/>
      <c r="J31857" s="2"/>
      <c r="K31857" s="2"/>
    </row>
    <row r="31858" spans="4:11">
      <c r="D31858" s="1"/>
      <c r="E31858" s="1"/>
      <c r="F31858" s="1"/>
      <c r="G31858" s="1"/>
      <c r="J31858" s="2"/>
      <c r="K31858" s="2"/>
    </row>
    <row r="31859" spans="4:11">
      <c r="D31859" s="1"/>
      <c r="E31859" s="1"/>
      <c r="F31859" s="1"/>
      <c r="G31859" s="1"/>
      <c r="J31859" s="2"/>
      <c r="K31859" s="2"/>
    </row>
    <row r="31860" spans="4:11">
      <c r="D31860" s="1"/>
      <c r="E31860" s="1"/>
      <c r="F31860" s="1"/>
      <c r="G31860" s="1"/>
      <c r="J31860" s="2"/>
      <c r="K31860" s="2"/>
    </row>
    <row r="31861" spans="4:11">
      <c r="D31861" s="1"/>
      <c r="E31861" s="1"/>
      <c r="F31861" s="1"/>
      <c r="G31861" s="1"/>
      <c r="J31861" s="2"/>
      <c r="K31861" s="2"/>
    </row>
    <row r="31862" spans="4:11">
      <c r="D31862" s="1"/>
      <c r="E31862" s="1"/>
      <c r="F31862" s="1"/>
      <c r="G31862" s="1"/>
      <c r="J31862" s="2"/>
      <c r="K31862" s="2"/>
    </row>
    <row r="31863" spans="4:11">
      <c r="D31863" s="1"/>
      <c r="E31863" s="1"/>
      <c r="F31863" s="1"/>
      <c r="G31863" s="1"/>
      <c r="J31863" s="2"/>
      <c r="K31863" s="2"/>
    </row>
    <row r="31864" spans="4:11">
      <c r="D31864" s="1"/>
      <c r="E31864" s="1"/>
      <c r="F31864" s="1"/>
      <c r="G31864" s="1"/>
      <c r="J31864" s="2"/>
      <c r="K31864" s="2"/>
    </row>
    <row r="31865" spans="4:11">
      <c r="D31865" s="1"/>
      <c r="E31865" s="1"/>
      <c r="F31865" s="1"/>
      <c r="G31865" s="1"/>
      <c r="J31865" s="2"/>
      <c r="K31865" s="2"/>
    </row>
    <row r="31866" spans="4:11">
      <c r="D31866" s="1"/>
      <c r="E31866" s="1"/>
      <c r="F31866" s="1"/>
      <c r="G31866" s="1"/>
      <c r="J31866" s="2"/>
      <c r="K31866" s="2"/>
    </row>
    <row r="31867" spans="4:11">
      <c r="D31867" s="1"/>
      <c r="E31867" s="1"/>
      <c r="F31867" s="1"/>
      <c r="G31867" s="1"/>
      <c r="J31867" s="2"/>
      <c r="K31867" s="2"/>
    </row>
    <row r="31868" spans="4:11">
      <c r="D31868" s="1"/>
      <c r="E31868" s="1"/>
      <c r="F31868" s="1"/>
      <c r="G31868" s="1"/>
      <c r="J31868" s="2"/>
      <c r="K31868" s="2"/>
    </row>
    <row r="31869" spans="4:11">
      <c r="D31869" s="1"/>
      <c r="E31869" s="1"/>
      <c r="F31869" s="1"/>
      <c r="G31869" s="1"/>
      <c r="J31869" s="2"/>
      <c r="K31869" s="2"/>
    </row>
    <row r="31870" spans="4:11">
      <c r="D31870" s="1"/>
      <c r="E31870" s="1"/>
      <c r="F31870" s="1"/>
      <c r="G31870" s="1"/>
      <c r="J31870" s="2"/>
      <c r="K31870" s="2"/>
    </row>
    <row r="31871" spans="4:11">
      <c r="D31871" s="1"/>
      <c r="E31871" s="1"/>
      <c r="F31871" s="1"/>
      <c r="G31871" s="1"/>
      <c r="J31871" s="2"/>
      <c r="K31871" s="2"/>
    </row>
    <row r="31872" spans="4:11">
      <c r="D31872" s="1"/>
      <c r="E31872" s="1"/>
      <c r="F31872" s="1"/>
      <c r="G31872" s="1"/>
      <c r="J31872" s="2"/>
      <c r="K31872" s="2"/>
    </row>
    <row r="31873" spans="4:11">
      <c r="D31873" s="1"/>
      <c r="E31873" s="1"/>
      <c r="F31873" s="1"/>
      <c r="G31873" s="1"/>
      <c r="J31873" s="2"/>
      <c r="K31873" s="2"/>
    </row>
    <row r="31874" spans="4:11">
      <c r="D31874" s="1"/>
      <c r="E31874" s="1"/>
      <c r="F31874" s="1"/>
      <c r="G31874" s="1"/>
      <c r="J31874" s="2"/>
      <c r="K31874" s="2"/>
    </row>
    <row r="31875" spans="4:11">
      <c r="D31875" s="1"/>
      <c r="E31875" s="1"/>
      <c r="F31875" s="1"/>
      <c r="G31875" s="1"/>
      <c r="J31875" s="2"/>
      <c r="K31875" s="2"/>
    </row>
    <row r="31876" spans="4:11">
      <c r="D31876" s="1"/>
      <c r="E31876" s="1"/>
      <c r="F31876" s="1"/>
      <c r="G31876" s="1"/>
      <c r="J31876" s="2"/>
      <c r="K31876" s="2"/>
    </row>
    <row r="31877" spans="4:11">
      <c r="D31877" s="1"/>
      <c r="E31877" s="1"/>
      <c r="F31877" s="1"/>
      <c r="G31877" s="1"/>
      <c r="J31877" s="2"/>
      <c r="K31877" s="2"/>
    </row>
    <row r="31878" spans="4:11">
      <c r="D31878" s="1"/>
      <c r="E31878" s="1"/>
      <c r="F31878" s="1"/>
      <c r="G31878" s="1"/>
      <c r="J31878" s="2"/>
      <c r="K31878" s="2"/>
    </row>
    <row r="31879" spans="4:11">
      <c r="D31879" s="1"/>
      <c r="E31879" s="1"/>
      <c r="F31879" s="1"/>
      <c r="G31879" s="1"/>
      <c r="J31879" s="2"/>
      <c r="K31879" s="2"/>
    </row>
    <row r="31880" spans="4:11">
      <c r="D31880" s="1"/>
      <c r="E31880" s="1"/>
      <c r="F31880" s="1"/>
      <c r="G31880" s="1"/>
      <c r="J31880" s="2"/>
      <c r="K31880" s="2"/>
    </row>
    <row r="31881" spans="4:11">
      <c r="D31881" s="1"/>
      <c r="E31881" s="1"/>
      <c r="F31881" s="1"/>
      <c r="G31881" s="1"/>
      <c r="J31881" s="2"/>
      <c r="K31881" s="2"/>
    </row>
    <row r="31882" spans="4:11">
      <c r="D31882" s="1"/>
      <c r="E31882" s="1"/>
      <c r="F31882" s="1"/>
      <c r="G31882" s="1"/>
      <c r="J31882" s="2"/>
      <c r="K31882" s="2"/>
    </row>
    <row r="31883" spans="4:11">
      <c r="D31883" s="1"/>
      <c r="E31883" s="1"/>
      <c r="F31883" s="1"/>
      <c r="G31883" s="1"/>
      <c r="J31883" s="2"/>
      <c r="K31883" s="2"/>
    </row>
    <row r="31884" spans="4:11">
      <c r="D31884" s="1"/>
      <c r="E31884" s="1"/>
      <c r="F31884" s="1"/>
      <c r="G31884" s="1"/>
      <c r="J31884" s="2"/>
      <c r="K31884" s="2"/>
    </row>
    <row r="31885" spans="4:11">
      <c r="D31885" s="1"/>
      <c r="E31885" s="1"/>
      <c r="F31885" s="1"/>
      <c r="G31885" s="1"/>
      <c r="J31885" s="2"/>
      <c r="K31885" s="2"/>
    </row>
    <row r="31886" spans="4:11">
      <c r="D31886" s="1"/>
      <c r="E31886" s="1"/>
      <c r="F31886" s="1"/>
      <c r="G31886" s="1"/>
      <c r="J31886" s="2"/>
      <c r="K31886" s="2"/>
    </row>
    <row r="31887" spans="4:11">
      <c r="D31887" s="1"/>
      <c r="E31887" s="1"/>
      <c r="F31887" s="1"/>
      <c r="G31887" s="1"/>
      <c r="J31887" s="2"/>
      <c r="K31887" s="2"/>
    </row>
    <row r="31888" spans="4:11">
      <c r="D31888" s="1"/>
      <c r="E31888" s="1"/>
      <c r="F31888" s="1"/>
      <c r="G31888" s="1"/>
      <c r="J31888" s="2"/>
      <c r="K31888" s="2"/>
    </row>
    <row r="31889" spans="4:11">
      <c r="D31889" s="1"/>
      <c r="E31889" s="1"/>
      <c r="F31889" s="1"/>
      <c r="G31889" s="1"/>
      <c r="J31889" s="2"/>
      <c r="K31889" s="2"/>
    </row>
    <row r="31890" spans="4:11">
      <c r="D31890" s="1"/>
      <c r="E31890" s="1"/>
      <c r="F31890" s="1"/>
      <c r="G31890" s="1"/>
      <c r="J31890" s="2"/>
      <c r="K31890" s="2"/>
    </row>
    <row r="31891" spans="4:11">
      <c r="D31891" s="1"/>
      <c r="E31891" s="1"/>
      <c r="F31891" s="1"/>
      <c r="G31891" s="1"/>
      <c r="J31891" s="2"/>
      <c r="K31891" s="2"/>
    </row>
    <row r="31892" spans="4:11">
      <c r="D31892" s="1"/>
      <c r="E31892" s="1"/>
      <c r="F31892" s="1"/>
      <c r="G31892" s="1"/>
      <c r="J31892" s="2"/>
      <c r="K31892" s="2"/>
    </row>
    <row r="31893" spans="4:11">
      <c r="D31893" s="1"/>
      <c r="E31893" s="1"/>
      <c r="F31893" s="1"/>
      <c r="G31893" s="1"/>
      <c r="J31893" s="2"/>
      <c r="K31893" s="2"/>
    </row>
    <row r="31894" spans="4:11">
      <c r="D31894" s="1"/>
      <c r="E31894" s="1"/>
      <c r="F31894" s="1"/>
      <c r="G31894" s="1"/>
      <c r="J31894" s="2"/>
      <c r="K31894" s="2"/>
    </row>
    <row r="31895" spans="4:11">
      <c r="D31895" s="1"/>
      <c r="E31895" s="1"/>
      <c r="F31895" s="1"/>
      <c r="G31895" s="1"/>
      <c r="J31895" s="2"/>
      <c r="K31895" s="2"/>
    </row>
    <row r="31896" spans="4:11">
      <c r="D31896" s="1"/>
      <c r="E31896" s="1"/>
      <c r="F31896" s="1"/>
      <c r="G31896" s="1"/>
      <c r="J31896" s="2"/>
      <c r="K31896" s="2"/>
    </row>
    <row r="31897" spans="4:11">
      <c r="D31897" s="1"/>
      <c r="E31897" s="1"/>
      <c r="F31897" s="1"/>
      <c r="G31897" s="1"/>
      <c r="J31897" s="2"/>
      <c r="K31897" s="2"/>
    </row>
    <row r="31898" spans="4:11">
      <c r="D31898" s="1"/>
      <c r="E31898" s="1"/>
      <c r="F31898" s="1"/>
      <c r="G31898" s="1"/>
      <c r="J31898" s="2"/>
      <c r="K31898" s="2"/>
    </row>
    <row r="31899" spans="4:11">
      <c r="D31899" s="1"/>
      <c r="E31899" s="1"/>
      <c r="F31899" s="1"/>
      <c r="G31899" s="1"/>
      <c r="J31899" s="2"/>
      <c r="K31899" s="2"/>
    </row>
    <row r="31900" spans="4:11">
      <c r="D31900" s="1"/>
      <c r="E31900" s="1"/>
      <c r="F31900" s="1"/>
      <c r="G31900" s="1"/>
      <c r="J31900" s="2"/>
      <c r="K31900" s="2"/>
    </row>
    <row r="31901" spans="4:11">
      <c r="D31901" s="1"/>
      <c r="E31901" s="1"/>
      <c r="F31901" s="1"/>
      <c r="G31901" s="1"/>
      <c r="J31901" s="2"/>
      <c r="K31901" s="2"/>
    </row>
    <row r="31902" spans="4:11">
      <c r="D31902" s="1"/>
      <c r="E31902" s="1"/>
      <c r="F31902" s="1"/>
      <c r="G31902" s="1"/>
      <c r="J31902" s="2"/>
      <c r="K31902" s="2"/>
    </row>
    <row r="31903" spans="4:11">
      <c r="D31903" s="1"/>
      <c r="E31903" s="1"/>
      <c r="F31903" s="1"/>
      <c r="G31903" s="1"/>
      <c r="J31903" s="2"/>
      <c r="K31903" s="2"/>
    </row>
    <row r="31904" spans="4:11">
      <c r="D31904" s="1"/>
      <c r="E31904" s="1"/>
      <c r="F31904" s="1"/>
      <c r="G31904" s="1"/>
      <c r="J31904" s="2"/>
      <c r="K31904" s="2"/>
    </row>
    <row r="31905" spans="4:11">
      <c r="D31905" s="1"/>
      <c r="E31905" s="1"/>
      <c r="F31905" s="1"/>
      <c r="G31905" s="1"/>
      <c r="J31905" s="2"/>
      <c r="K31905" s="2"/>
    </row>
    <row r="31906" spans="4:11">
      <c r="D31906" s="1"/>
      <c r="E31906" s="1"/>
      <c r="F31906" s="1"/>
      <c r="G31906" s="1"/>
      <c r="J31906" s="2"/>
      <c r="K31906" s="2"/>
    </row>
    <row r="31907" spans="4:11">
      <c r="D31907" s="1"/>
      <c r="E31907" s="1"/>
      <c r="F31907" s="1"/>
      <c r="G31907" s="1"/>
      <c r="J31907" s="2"/>
      <c r="K31907" s="2"/>
    </row>
    <row r="31908" spans="4:11">
      <c r="D31908" s="1"/>
      <c r="E31908" s="1"/>
      <c r="F31908" s="1"/>
      <c r="G31908" s="1"/>
      <c r="J31908" s="2"/>
      <c r="K31908" s="2"/>
    </row>
    <row r="31909" spans="4:11">
      <c r="D31909" s="1"/>
      <c r="E31909" s="1"/>
      <c r="F31909" s="1"/>
      <c r="G31909" s="1"/>
      <c r="J31909" s="2"/>
      <c r="K31909" s="2"/>
    </row>
    <row r="31910" spans="4:11">
      <c r="D31910" s="1"/>
      <c r="E31910" s="1"/>
      <c r="F31910" s="1"/>
      <c r="G31910" s="1"/>
      <c r="J31910" s="2"/>
      <c r="K31910" s="2"/>
    </row>
    <row r="31911" spans="4:11">
      <c r="D31911" s="1"/>
      <c r="E31911" s="1"/>
      <c r="F31911" s="1"/>
      <c r="G31911" s="1"/>
      <c r="J31911" s="2"/>
      <c r="K31911" s="2"/>
    </row>
    <row r="31912" spans="4:11">
      <c r="D31912" s="1"/>
      <c r="E31912" s="1"/>
      <c r="F31912" s="1"/>
      <c r="G31912" s="1"/>
      <c r="J31912" s="2"/>
      <c r="K31912" s="2"/>
    </row>
    <row r="31913" spans="4:11">
      <c r="D31913" s="1"/>
      <c r="E31913" s="1"/>
      <c r="F31913" s="1"/>
      <c r="G31913" s="1"/>
      <c r="J31913" s="2"/>
      <c r="K31913" s="2"/>
    </row>
    <row r="31914" spans="4:11">
      <c r="D31914" s="1"/>
      <c r="E31914" s="1"/>
      <c r="F31914" s="1"/>
      <c r="G31914" s="1"/>
      <c r="J31914" s="2"/>
      <c r="K31914" s="2"/>
    </row>
    <row r="31915" spans="4:11">
      <c r="D31915" s="1"/>
      <c r="E31915" s="1"/>
      <c r="F31915" s="1"/>
      <c r="G31915" s="1"/>
      <c r="J31915" s="2"/>
      <c r="K31915" s="2"/>
    </row>
    <row r="31916" spans="4:11">
      <c r="D31916" s="1"/>
      <c r="E31916" s="1"/>
      <c r="F31916" s="1"/>
      <c r="G31916" s="1"/>
      <c r="J31916" s="2"/>
      <c r="K31916" s="2"/>
    </row>
    <row r="31917" spans="4:11">
      <c r="D31917" s="1"/>
      <c r="E31917" s="1"/>
      <c r="F31917" s="1"/>
      <c r="G31917" s="1"/>
      <c r="J31917" s="2"/>
      <c r="K31917" s="2"/>
    </row>
    <row r="31918" spans="4:11">
      <c r="D31918" s="1"/>
      <c r="E31918" s="1"/>
      <c r="F31918" s="1"/>
      <c r="G31918" s="1"/>
      <c r="J31918" s="2"/>
      <c r="K31918" s="2"/>
    </row>
    <row r="31919" spans="4:11">
      <c r="D31919" s="1"/>
      <c r="E31919" s="1"/>
      <c r="F31919" s="1"/>
      <c r="G31919" s="1"/>
      <c r="J31919" s="2"/>
      <c r="K31919" s="2"/>
    </row>
    <row r="31920" spans="4:11">
      <c r="D31920" s="1"/>
      <c r="E31920" s="1"/>
      <c r="F31920" s="1"/>
      <c r="G31920" s="1"/>
      <c r="J31920" s="2"/>
      <c r="K31920" s="2"/>
    </row>
    <row r="31921" spans="4:11">
      <c r="D31921" s="1"/>
      <c r="E31921" s="1"/>
      <c r="F31921" s="1"/>
      <c r="G31921" s="1"/>
      <c r="J31921" s="2"/>
      <c r="K31921" s="2"/>
    </row>
    <row r="31922" spans="4:11">
      <c r="D31922" s="1"/>
      <c r="E31922" s="1"/>
      <c r="F31922" s="1"/>
      <c r="G31922" s="1"/>
      <c r="J31922" s="2"/>
      <c r="K31922" s="2"/>
    </row>
    <row r="31923" spans="4:11">
      <c r="D31923" s="1"/>
      <c r="E31923" s="1"/>
      <c r="F31923" s="1"/>
      <c r="G31923" s="1"/>
      <c r="J31923" s="2"/>
      <c r="K31923" s="2"/>
    </row>
    <row r="31924" spans="4:11">
      <c r="D31924" s="1"/>
      <c r="E31924" s="1"/>
      <c r="F31924" s="1"/>
      <c r="G31924" s="1"/>
      <c r="J31924" s="2"/>
      <c r="K31924" s="2"/>
    </row>
    <row r="31925" spans="4:11">
      <c r="D31925" s="1"/>
      <c r="E31925" s="1"/>
      <c r="F31925" s="1"/>
      <c r="G31925" s="1"/>
      <c r="J31925" s="2"/>
      <c r="K31925" s="2"/>
    </row>
    <row r="31926" spans="4:11">
      <c r="D31926" s="1"/>
      <c r="E31926" s="1"/>
      <c r="F31926" s="1"/>
      <c r="G31926" s="1"/>
      <c r="J31926" s="2"/>
      <c r="K31926" s="2"/>
    </row>
    <row r="31927" spans="4:11">
      <c r="D31927" s="1"/>
      <c r="E31927" s="1"/>
      <c r="F31927" s="1"/>
      <c r="G31927" s="1"/>
      <c r="J31927" s="2"/>
      <c r="K31927" s="2"/>
    </row>
    <row r="31928" spans="4:11">
      <c r="D31928" s="1"/>
      <c r="E31928" s="1"/>
      <c r="F31928" s="1"/>
      <c r="G31928" s="1"/>
      <c r="J31928" s="2"/>
      <c r="K31928" s="2"/>
    </row>
    <row r="31929" spans="4:11">
      <c r="D31929" s="1"/>
      <c r="E31929" s="1"/>
      <c r="F31929" s="1"/>
      <c r="G31929" s="1"/>
      <c r="J31929" s="2"/>
      <c r="K31929" s="2"/>
    </row>
    <row r="31930" spans="4:11">
      <c r="D31930" s="1"/>
      <c r="E31930" s="1"/>
      <c r="F31930" s="1"/>
      <c r="G31930" s="1"/>
      <c r="J31930" s="2"/>
      <c r="K31930" s="2"/>
    </row>
    <row r="31931" spans="4:11">
      <c r="D31931" s="1"/>
      <c r="E31931" s="1"/>
      <c r="F31931" s="1"/>
      <c r="G31931" s="1"/>
      <c r="J31931" s="2"/>
      <c r="K31931" s="2"/>
    </row>
    <row r="31932" spans="4:11">
      <c r="D31932" s="1"/>
      <c r="E31932" s="1"/>
      <c r="F31932" s="1"/>
      <c r="G31932" s="1"/>
      <c r="J31932" s="2"/>
      <c r="K31932" s="2"/>
    </row>
    <row r="31933" spans="4:11">
      <c r="D31933" s="1"/>
      <c r="E31933" s="1"/>
      <c r="F31933" s="1"/>
      <c r="G31933" s="1"/>
      <c r="J31933" s="2"/>
      <c r="K31933" s="2"/>
    </row>
    <row r="31934" spans="4:11">
      <c r="D31934" s="1"/>
      <c r="E31934" s="1"/>
      <c r="F31934" s="1"/>
      <c r="G31934" s="1"/>
      <c r="J31934" s="2"/>
      <c r="K31934" s="2"/>
    </row>
    <row r="31935" spans="4:11">
      <c r="D31935" s="1"/>
      <c r="E31935" s="1"/>
      <c r="F31935" s="1"/>
      <c r="G31935" s="1"/>
      <c r="J31935" s="2"/>
      <c r="K31935" s="2"/>
    </row>
    <row r="31936" spans="4:11">
      <c r="D31936" s="1"/>
      <c r="E31936" s="1"/>
      <c r="F31936" s="1"/>
      <c r="G31936" s="1"/>
      <c r="J31936" s="2"/>
      <c r="K31936" s="2"/>
    </row>
    <row r="31937" spans="4:11">
      <c r="D31937" s="1"/>
      <c r="E31937" s="1"/>
      <c r="F31937" s="1"/>
      <c r="G31937" s="1"/>
      <c r="J31937" s="2"/>
      <c r="K31937" s="2"/>
    </row>
    <row r="31938" spans="4:11">
      <c r="D31938" s="1"/>
      <c r="E31938" s="1"/>
      <c r="F31938" s="1"/>
      <c r="G31938" s="1"/>
      <c r="J31938" s="2"/>
      <c r="K31938" s="2"/>
    </row>
    <row r="31939" spans="4:11">
      <c r="D31939" s="1"/>
      <c r="E31939" s="1"/>
      <c r="F31939" s="1"/>
      <c r="G31939" s="1"/>
      <c r="J31939" s="2"/>
      <c r="K31939" s="2"/>
    </row>
    <row r="31940" spans="4:11">
      <c r="D31940" s="1"/>
      <c r="E31940" s="1"/>
      <c r="F31940" s="1"/>
      <c r="G31940" s="1"/>
      <c r="J31940" s="2"/>
      <c r="K31940" s="2"/>
    </row>
    <row r="31941" spans="4:11">
      <c r="D31941" s="1"/>
      <c r="E31941" s="1"/>
      <c r="F31941" s="1"/>
      <c r="G31941" s="1"/>
      <c r="J31941" s="2"/>
      <c r="K31941" s="2"/>
    </row>
    <row r="31942" spans="4:11">
      <c r="D31942" s="1"/>
      <c r="E31942" s="1"/>
      <c r="F31942" s="1"/>
      <c r="G31942" s="1"/>
      <c r="J31942" s="2"/>
      <c r="K31942" s="2"/>
    </row>
    <row r="31943" spans="4:11">
      <c r="D31943" s="1"/>
      <c r="E31943" s="1"/>
      <c r="F31943" s="1"/>
      <c r="G31943" s="1"/>
      <c r="J31943" s="2"/>
      <c r="K31943" s="2"/>
    </row>
    <row r="31944" spans="4:11">
      <c r="D31944" s="1"/>
      <c r="E31944" s="1"/>
      <c r="F31944" s="1"/>
      <c r="G31944" s="1"/>
      <c r="J31944" s="2"/>
      <c r="K31944" s="2"/>
    </row>
    <row r="31945" spans="4:11">
      <c r="D31945" s="1"/>
      <c r="E31945" s="1"/>
      <c r="F31945" s="1"/>
      <c r="G31945" s="1"/>
      <c r="J31945" s="2"/>
      <c r="K31945" s="2"/>
    </row>
    <row r="31946" spans="4:11">
      <c r="D31946" s="1"/>
      <c r="E31946" s="1"/>
      <c r="F31946" s="1"/>
      <c r="G31946" s="1"/>
      <c r="J31946" s="2"/>
      <c r="K31946" s="2"/>
    </row>
    <row r="31947" spans="4:11">
      <c r="D31947" s="1"/>
      <c r="E31947" s="1"/>
      <c r="F31947" s="1"/>
      <c r="G31947" s="1"/>
      <c r="J31947" s="2"/>
      <c r="K31947" s="2"/>
    </row>
    <row r="31948" spans="4:11">
      <c r="D31948" s="1"/>
      <c r="E31948" s="1"/>
      <c r="F31948" s="1"/>
      <c r="G31948" s="1"/>
      <c r="J31948" s="2"/>
      <c r="K31948" s="2"/>
    </row>
    <row r="31949" spans="4:11">
      <c r="D31949" s="1"/>
      <c r="E31949" s="1"/>
      <c r="F31949" s="1"/>
      <c r="G31949" s="1"/>
      <c r="J31949" s="2"/>
      <c r="K31949" s="2"/>
    </row>
    <row r="31950" spans="4:11">
      <c r="D31950" s="1"/>
      <c r="E31950" s="1"/>
      <c r="F31950" s="1"/>
      <c r="G31950" s="1"/>
      <c r="J31950" s="2"/>
      <c r="K31950" s="2"/>
    </row>
    <row r="31951" spans="4:11">
      <c r="D31951" s="1"/>
      <c r="E31951" s="1"/>
      <c r="F31951" s="1"/>
      <c r="G31951" s="1"/>
      <c r="J31951" s="2"/>
      <c r="K31951" s="2"/>
    </row>
    <row r="31952" spans="4:11">
      <c r="D31952" s="1"/>
      <c r="E31952" s="1"/>
      <c r="F31952" s="1"/>
      <c r="G31952" s="1"/>
      <c r="J31952" s="2"/>
      <c r="K31952" s="2"/>
    </row>
    <row r="31953" spans="4:11">
      <c r="D31953" s="1"/>
      <c r="E31953" s="1"/>
      <c r="F31953" s="1"/>
      <c r="G31953" s="1"/>
      <c r="J31953" s="2"/>
      <c r="K31953" s="2"/>
    </row>
    <row r="31954" spans="4:11">
      <c r="D31954" s="1"/>
      <c r="E31954" s="1"/>
      <c r="F31954" s="1"/>
      <c r="G31954" s="1"/>
      <c r="J31954" s="2"/>
      <c r="K31954" s="2"/>
    </row>
    <row r="31955" spans="4:11">
      <c r="D31955" s="1"/>
      <c r="E31955" s="1"/>
      <c r="F31955" s="1"/>
      <c r="G31955" s="1"/>
      <c r="J31955" s="2"/>
      <c r="K31955" s="2"/>
    </row>
    <row r="31956" spans="4:11">
      <c r="D31956" s="1"/>
      <c r="E31956" s="1"/>
      <c r="F31956" s="1"/>
      <c r="G31956" s="1"/>
      <c r="J31956" s="2"/>
      <c r="K31956" s="2"/>
    </row>
    <row r="31957" spans="4:11">
      <c r="D31957" s="1"/>
      <c r="E31957" s="1"/>
      <c r="F31957" s="1"/>
      <c r="G31957" s="1"/>
      <c r="J31957" s="2"/>
      <c r="K31957" s="2"/>
    </row>
    <row r="31958" spans="4:11">
      <c r="D31958" s="1"/>
      <c r="E31958" s="1"/>
      <c r="F31958" s="1"/>
      <c r="G31958" s="1"/>
      <c r="J31958" s="2"/>
      <c r="K31958" s="2"/>
    </row>
    <row r="31959" spans="4:11">
      <c r="D31959" s="1"/>
      <c r="E31959" s="1"/>
      <c r="F31959" s="1"/>
      <c r="G31959" s="1"/>
      <c r="J31959" s="2"/>
      <c r="K31959" s="2"/>
    </row>
    <row r="31960" spans="4:11">
      <c r="D31960" s="1"/>
      <c r="E31960" s="1"/>
      <c r="F31960" s="1"/>
      <c r="G31960" s="1"/>
      <c r="J31960" s="2"/>
      <c r="K31960" s="2"/>
    </row>
    <row r="31961" spans="4:11">
      <c r="D31961" s="1"/>
      <c r="E31961" s="1"/>
      <c r="F31961" s="1"/>
      <c r="G31961" s="1"/>
      <c r="J31961" s="2"/>
      <c r="K31961" s="2"/>
    </row>
    <row r="31962" spans="4:11">
      <c r="D31962" s="1"/>
      <c r="E31962" s="1"/>
      <c r="F31962" s="1"/>
      <c r="G31962" s="1"/>
      <c r="J31962" s="2"/>
      <c r="K31962" s="2"/>
    </row>
    <row r="31963" spans="4:11">
      <c r="D31963" s="1"/>
      <c r="E31963" s="1"/>
      <c r="F31963" s="1"/>
      <c r="G31963" s="1"/>
      <c r="J31963" s="2"/>
      <c r="K31963" s="2"/>
    </row>
    <row r="31964" spans="4:11">
      <c r="D31964" s="1"/>
      <c r="E31964" s="1"/>
      <c r="F31964" s="1"/>
      <c r="G31964" s="1"/>
      <c r="J31964" s="2"/>
      <c r="K31964" s="2"/>
    </row>
    <row r="31965" spans="4:11">
      <c r="D31965" s="1"/>
      <c r="E31965" s="1"/>
      <c r="F31965" s="1"/>
      <c r="G31965" s="1"/>
      <c r="J31965" s="2"/>
      <c r="K31965" s="2"/>
    </row>
    <row r="31966" spans="4:11">
      <c r="D31966" s="1"/>
      <c r="E31966" s="1"/>
      <c r="F31966" s="1"/>
      <c r="G31966" s="1"/>
      <c r="J31966" s="2"/>
      <c r="K31966" s="2"/>
    </row>
    <row r="31967" spans="4:11">
      <c r="D31967" s="1"/>
      <c r="E31967" s="1"/>
      <c r="F31967" s="1"/>
      <c r="G31967" s="1"/>
      <c r="J31967" s="2"/>
      <c r="K31967" s="2"/>
    </row>
    <row r="31968" spans="4:11">
      <c r="D31968" s="1"/>
      <c r="E31968" s="1"/>
      <c r="F31968" s="1"/>
      <c r="G31968" s="1"/>
      <c r="J31968" s="2"/>
      <c r="K31968" s="2"/>
    </row>
    <row r="31969" spans="4:11">
      <c r="D31969" s="1"/>
      <c r="E31969" s="1"/>
      <c r="F31969" s="1"/>
      <c r="G31969" s="1"/>
      <c r="J31969" s="2"/>
      <c r="K31969" s="2"/>
    </row>
    <row r="31970" spans="4:11">
      <c r="D31970" s="1"/>
      <c r="E31970" s="1"/>
      <c r="F31970" s="1"/>
      <c r="G31970" s="1"/>
      <c r="J31970" s="2"/>
      <c r="K31970" s="2"/>
    </row>
    <row r="31971" spans="4:11">
      <c r="D31971" s="1"/>
      <c r="E31971" s="1"/>
      <c r="F31971" s="1"/>
      <c r="G31971" s="1"/>
      <c r="J31971" s="2"/>
      <c r="K31971" s="2"/>
    </row>
    <row r="31972" spans="4:11">
      <c r="D31972" s="1"/>
      <c r="E31972" s="1"/>
      <c r="F31972" s="1"/>
      <c r="G31972" s="1"/>
      <c r="J31972" s="2"/>
      <c r="K31972" s="2"/>
    </row>
    <row r="31973" spans="4:11">
      <c r="D31973" s="1"/>
      <c r="E31973" s="1"/>
      <c r="F31973" s="1"/>
      <c r="G31973" s="1"/>
      <c r="J31973" s="2"/>
      <c r="K31973" s="2"/>
    </row>
    <row r="31974" spans="4:11">
      <c r="D31974" s="1"/>
      <c r="E31974" s="1"/>
      <c r="F31974" s="1"/>
      <c r="G31974" s="1"/>
      <c r="J31974" s="2"/>
      <c r="K31974" s="2"/>
    </row>
    <row r="31975" spans="4:11">
      <c r="D31975" s="1"/>
      <c r="E31975" s="1"/>
      <c r="F31975" s="1"/>
      <c r="G31975" s="1"/>
      <c r="J31975" s="2"/>
      <c r="K31975" s="2"/>
    </row>
    <row r="31976" spans="4:11">
      <c r="D31976" s="1"/>
      <c r="E31976" s="1"/>
      <c r="F31976" s="1"/>
      <c r="G31976" s="1"/>
      <c r="J31976" s="2"/>
      <c r="K31976" s="2"/>
    </row>
    <row r="31977" spans="4:11">
      <c r="D31977" s="1"/>
      <c r="E31977" s="1"/>
      <c r="F31977" s="1"/>
      <c r="G31977" s="1"/>
      <c r="J31977" s="2"/>
      <c r="K31977" s="2"/>
    </row>
    <row r="31978" spans="4:11">
      <c r="D31978" s="1"/>
      <c r="E31978" s="1"/>
      <c r="F31978" s="1"/>
      <c r="G31978" s="1"/>
      <c r="J31978" s="2"/>
      <c r="K31978" s="2"/>
    </row>
    <row r="31979" spans="4:11">
      <c r="D31979" s="1"/>
      <c r="E31979" s="1"/>
      <c r="F31979" s="1"/>
      <c r="G31979" s="1"/>
      <c r="J31979" s="2"/>
      <c r="K31979" s="2"/>
    </row>
    <row r="31980" spans="4:11">
      <c r="D31980" s="1"/>
      <c r="E31980" s="1"/>
      <c r="F31980" s="1"/>
      <c r="G31980" s="1"/>
      <c r="J31980" s="2"/>
      <c r="K31980" s="2"/>
    </row>
    <row r="31981" spans="4:11">
      <c r="D31981" s="1"/>
      <c r="E31981" s="1"/>
      <c r="F31981" s="1"/>
      <c r="G31981" s="1"/>
      <c r="J31981" s="2"/>
      <c r="K31981" s="2"/>
    </row>
    <row r="31982" spans="4:11">
      <c r="D31982" s="1"/>
      <c r="E31982" s="1"/>
      <c r="F31982" s="1"/>
      <c r="G31982" s="1"/>
      <c r="J31982" s="2"/>
      <c r="K31982" s="2"/>
    </row>
    <row r="31983" spans="4:11">
      <c r="D31983" s="1"/>
      <c r="E31983" s="1"/>
      <c r="F31983" s="1"/>
      <c r="G31983" s="1"/>
      <c r="J31983" s="2"/>
      <c r="K31983" s="2"/>
    </row>
    <row r="31984" spans="4:11">
      <c r="D31984" s="1"/>
      <c r="E31984" s="1"/>
      <c r="F31984" s="1"/>
      <c r="G31984" s="1"/>
      <c r="J31984" s="2"/>
      <c r="K31984" s="2"/>
    </row>
    <row r="31985" spans="4:11">
      <c r="D31985" s="1"/>
      <c r="E31985" s="1"/>
      <c r="F31985" s="1"/>
      <c r="G31985" s="1"/>
      <c r="J31985" s="2"/>
      <c r="K31985" s="2"/>
    </row>
    <row r="31986" spans="4:11">
      <c r="D31986" s="1"/>
      <c r="E31986" s="1"/>
      <c r="F31986" s="1"/>
      <c r="G31986" s="1"/>
      <c r="J31986" s="2"/>
      <c r="K31986" s="2"/>
    </row>
    <row r="31987" spans="4:11">
      <c r="D31987" s="1"/>
      <c r="E31987" s="1"/>
      <c r="F31987" s="1"/>
      <c r="G31987" s="1"/>
      <c r="J31987" s="2"/>
      <c r="K31987" s="2"/>
    </row>
    <row r="31988" spans="4:11">
      <c r="D31988" s="1"/>
      <c r="E31988" s="1"/>
      <c r="F31988" s="1"/>
      <c r="G31988" s="1"/>
      <c r="J31988" s="2"/>
      <c r="K31988" s="2"/>
    </row>
    <row r="31989" spans="4:11">
      <c r="D31989" s="1"/>
      <c r="E31989" s="1"/>
      <c r="F31989" s="1"/>
      <c r="G31989" s="1"/>
      <c r="J31989" s="2"/>
      <c r="K31989" s="2"/>
    </row>
    <row r="31990" spans="4:11">
      <c r="D31990" s="1"/>
      <c r="E31990" s="1"/>
      <c r="F31990" s="1"/>
      <c r="G31990" s="1"/>
      <c r="J31990" s="2"/>
      <c r="K31990" s="2"/>
    </row>
    <row r="31991" spans="4:11">
      <c r="D31991" s="1"/>
      <c r="E31991" s="1"/>
      <c r="F31991" s="1"/>
      <c r="G31991" s="1"/>
      <c r="J31991" s="2"/>
      <c r="K31991" s="2"/>
    </row>
    <row r="31992" spans="4:11">
      <c r="D31992" s="1"/>
      <c r="E31992" s="1"/>
      <c r="F31992" s="1"/>
      <c r="G31992" s="1"/>
      <c r="J31992" s="2"/>
      <c r="K31992" s="2"/>
    </row>
    <row r="31993" spans="4:11">
      <c r="D31993" s="1"/>
      <c r="E31993" s="1"/>
      <c r="F31993" s="1"/>
      <c r="G31993" s="1"/>
      <c r="J31993" s="2"/>
      <c r="K31993" s="2"/>
    </row>
    <row r="31994" spans="4:11">
      <c r="D31994" s="1"/>
      <c r="E31994" s="1"/>
      <c r="F31994" s="1"/>
      <c r="G31994" s="1"/>
      <c r="J31994" s="2"/>
      <c r="K31994" s="2"/>
    </row>
    <row r="31995" spans="4:11">
      <c r="D31995" s="1"/>
      <c r="E31995" s="1"/>
      <c r="F31995" s="1"/>
      <c r="G31995" s="1"/>
      <c r="J31995" s="2"/>
      <c r="K31995" s="2"/>
    </row>
    <row r="31996" spans="4:11">
      <c r="D31996" s="1"/>
      <c r="E31996" s="1"/>
      <c r="F31996" s="1"/>
      <c r="G31996" s="1"/>
      <c r="J31996" s="2"/>
      <c r="K31996" s="2"/>
    </row>
    <row r="31997" spans="4:11">
      <c r="D31997" s="1"/>
      <c r="E31997" s="1"/>
      <c r="F31997" s="1"/>
      <c r="G31997" s="1"/>
      <c r="J31997" s="2"/>
      <c r="K31997" s="2"/>
    </row>
    <row r="31998" spans="4:11">
      <c r="D31998" s="1"/>
      <c r="E31998" s="1"/>
      <c r="F31998" s="1"/>
      <c r="G31998" s="1"/>
      <c r="J31998" s="2"/>
      <c r="K31998" s="2"/>
    </row>
    <row r="31999" spans="4:11">
      <c r="D31999" s="1"/>
      <c r="E31999" s="1"/>
      <c r="F31999" s="1"/>
      <c r="G31999" s="1"/>
      <c r="J31999" s="2"/>
      <c r="K31999" s="2"/>
    </row>
    <row r="32000" spans="4:11">
      <c r="D32000" s="1"/>
      <c r="E32000" s="1"/>
      <c r="F32000" s="1"/>
      <c r="G32000" s="1"/>
      <c r="J32000" s="2"/>
      <c r="K32000" s="2"/>
    </row>
    <row r="32001" spans="4:11">
      <c r="D32001" s="1"/>
      <c r="E32001" s="1"/>
      <c r="F32001" s="1"/>
      <c r="G32001" s="1"/>
      <c r="J32001" s="2"/>
      <c r="K32001" s="2"/>
    </row>
    <row r="32002" spans="4:11">
      <c r="D32002" s="1"/>
      <c r="E32002" s="1"/>
      <c r="F32002" s="1"/>
      <c r="G32002" s="1"/>
      <c r="J32002" s="2"/>
      <c r="K32002" s="2"/>
    </row>
    <row r="32003" spans="4:11">
      <c r="D32003" s="1"/>
      <c r="E32003" s="1"/>
      <c r="F32003" s="1"/>
      <c r="G32003" s="1"/>
      <c r="J32003" s="2"/>
      <c r="K32003" s="2"/>
    </row>
    <row r="32004" spans="4:11">
      <c r="D32004" s="1"/>
      <c r="E32004" s="1"/>
      <c r="F32004" s="1"/>
      <c r="G32004" s="1"/>
      <c r="J32004" s="2"/>
      <c r="K32004" s="2"/>
    </row>
    <row r="32005" spans="4:11">
      <c r="D32005" s="1"/>
      <c r="E32005" s="1"/>
      <c r="F32005" s="1"/>
      <c r="G32005" s="1"/>
      <c r="J32005" s="2"/>
      <c r="K32005" s="2"/>
    </row>
    <row r="32006" spans="4:11">
      <c r="D32006" s="1"/>
      <c r="E32006" s="1"/>
      <c r="F32006" s="1"/>
      <c r="G32006" s="1"/>
      <c r="J32006" s="2"/>
      <c r="K32006" s="2"/>
    </row>
    <row r="32007" spans="4:11">
      <c r="D32007" s="1"/>
      <c r="E32007" s="1"/>
      <c r="F32007" s="1"/>
      <c r="G32007" s="1"/>
      <c r="J32007" s="2"/>
      <c r="K32007" s="2"/>
    </row>
    <row r="32008" spans="4:11">
      <c r="D32008" s="1"/>
      <c r="E32008" s="1"/>
      <c r="F32008" s="1"/>
      <c r="G32008" s="1"/>
      <c r="J32008" s="2"/>
      <c r="K32008" s="2"/>
    </row>
    <row r="32009" spans="4:11">
      <c r="D32009" s="1"/>
      <c r="E32009" s="1"/>
      <c r="F32009" s="1"/>
      <c r="G32009" s="1"/>
      <c r="J32009" s="2"/>
      <c r="K32009" s="2"/>
    </row>
    <row r="32010" spans="4:11">
      <c r="D32010" s="1"/>
      <c r="E32010" s="1"/>
      <c r="F32010" s="1"/>
      <c r="G32010" s="1"/>
      <c r="J32010" s="2"/>
      <c r="K32010" s="2"/>
    </row>
    <row r="32011" spans="4:11">
      <c r="D32011" s="1"/>
      <c r="E32011" s="1"/>
      <c r="F32011" s="1"/>
      <c r="G32011" s="1"/>
      <c r="J32011" s="2"/>
      <c r="K32011" s="2"/>
    </row>
    <row r="32012" spans="4:11">
      <c r="D32012" s="1"/>
      <c r="E32012" s="1"/>
      <c r="F32012" s="1"/>
      <c r="G32012" s="1"/>
      <c r="J32012" s="2"/>
      <c r="K32012" s="2"/>
    </row>
    <row r="32013" spans="4:11">
      <c r="D32013" s="1"/>
      <c r="E32013" s="1"/>
      <c r="F32013" s="1"/>
      <c r="G32013" s="1"/>
      <c r="J32013" s="2"/>
      <c r="K32013" s="2"/>
    </row>
    <row r="32014" spans="4:11">
      <c r="D32014" s="1"/>
      <c r="E32014" s="1"/>
      <c r="F32014" s="1"/>
      <c r="G32014" s="1"/>
      <c r="J32014" s="2"/>
      <c r="K32014" s="2"/>
    </row>
    <row r="32015" spans="4:11">
      <c r="D32015" s="1"/>
      <c r="E32015" s="1"/>
      <c r="F32015" s="1"/>
      <c r="G32015" s="1"/>
      <c r="J32015" s="2"/>
      <c r="K32015" s="2"/>
    </row>
    <row r="32016" spans="4:11">
      <c r="D32016" s="1"/>
      <c r="E32016" s="1"/>
      <c r="F32016" s="1"/>
      <c r="G32016" s="1"/>
      <c r="J32016" s="2"/>
      <c r="K32016" s="2"/>
    </row>
    <row r="32017" spans="4:11">
      <c r="D32017" s="1"/>
      <c r="E32017" s="1"/>
      <c r="F32017" s="1"/>
      <c r="G32017" s="1"/>
      <c r="J32017" s="2"/>
      <c r="K32017" s="2"/>
    </row>
    <row r="32018" spans="4:11">
      <c r="D32018" s="1"/>
      <c r="E32018" s="1"/>
      <c r="F32018" s="1"/>
      <c r="G32018" s="1"/>
      <c r="J32018" s="2"/>
      <c r="K32018" s="2"/>
    </row>
    <row r="32019" spans="4:11">
      <c r="D32019" s="1"/>
      <c r="E32019" s="1"/>
      <c r="F32019" s="1"/>
      <c r="G32019" s="1"/>
      <c r="J32019" s="2"/>
      <c r="K32019" s="2"/>
    </row>
    <row r="32020" spans="4:11">
      <c r="D32020" s="1"/>
      <c r="E32020" s="1"/>
      <c r="F32020" s="1"/>
      <c r="G32020" s="1"/>
      <c r="J32020" s="2"/>
      <c r="K32020" s="2"/>
    </row>
    <row r="32021" spans="4:11">
      <c r="D32021" s="1"/>
      <c r="E32021" s="1"/>
      <c r="F32021" s="1"/>
      <c r="G32021" s="1"/>
      <c r="J32021" s="2"/>
      <c r="K32021" s="2"/>
    </row>
    <row r="32022" spans="4:11">
      <c r="D32022" s="1"/>
      <c r="E32022" s="1"/>
      <c r="F32022" s="1"/>
      <c r="G32022" s="1"/>
      <c r="J32022" s="2"/>
      <c r="K32022" s="2"/>
    </row>
    <row r="32023" spans="4:11">
      <c r="D32023" s="1"/>
      <c r="E32023" s="1"/>
      <c r="F32023" s="1"/>
      <c r="G32023" s="1"/>
      <c r="J32023" s="2"/>
      <c r="K32023" s="2"/>
    </row>
    <row r="32024" spans="4:11">
      <c r="D32024" s="1"/>
      <c r="E32024" s="1"/>
      <c r="F32024" s="1"/>
      <c r="G32024" s="1"/>
      <c r="J32024" s="2"/>
      <c r="K32024" s="2"/>
    </row>
    <row r="32025" spans="4:11">
      <c r="D32025" s="1"/>
      <c r="E32025" s="1"/>
      <c r="F32025" s="1"/>
      <c r="G32025" s="1"/>
      <c r="J32025" s="2"/>
      <c r="K32025" s="2"/>
    </row>
    <row r="32026" spans="4:11">
      <c r="D32026" s="1"/>
      <c r="E32026" s="1"/>
      <c r="F32026" s="1"/>
      <c r="G32026" s="1"/>
      <c r="J32026" s="2"/>
      <c r="K32026" s="2"/>
    </row>
    <row r="32027" spans="4:11">
      <c r="D32027" s="1"/>
      <c r="E32027" s="1"/>
      <c r="F32027" s="1"/>
      <c r="G32027" s="1"/>
      <c r="J32027" s="2"/>
      <c r="K32027" s="2"/>
    </row>
    <row r="32028" spans="4:11">
      <c r="D32028" s="1"/>
      <c r="E32028" s="1"/>
      <c r="F32028" s="1"/>
      <c r="G32028" s="1"/>
      <c r="J32028" s="2"/>
      <c r="K32028" s="2"/>
    </row>
    <row r="32029" spans="4:11">
      <c r="D32029" s="1"/>
      <c r="E32029" s="1"/>
      <c r="F32029" s="1"/>
      <c r="G32029" s="1"/>
      <c r="J32029" s="2"/>
      <c r="K32029" s="2"/>
    </row>
    <row r="32030" spans="4:11">
      <c r="D32030" s="1"/>
      <c r="E32030" s="1"/>
      <c r="F32030" s="1"/>
      <c r="G32030" s="1"/>
      <c r="J32030" s="2"/>
      <c r="K32030" s="2"/>
    </row>
    <row r="32031" spans="4:11">
      <c r="D32031" s="1"/>
      <c r="E32031" s="1"/>
      <c r="F32031" s="1"/>
      <c r="G32031" s="1"/>
      <c r="J32031" s="2"/>
      <c r="K32031" s="2"/>
    </row>
    <row r="32032" spans="4:11">
      <c r="D32032" s="1"/>
      <c r="E32032" s="1"/>
      <c r="F32032" s="1"/>
      <c r="G32032" s="1"/>
      <c r="J32032" s="2"/>
      <c r="K32032" s="2"/>
    </row>
    <row r="32033" spans="4:11">
      <c r="D32033" s="1"/>
      <c r="E32033" s="1"/>
      <c r="F32033" s="1"/>
      <c r="G32033" s="1"/>
      <c r="J32033" s="2"/>
      <c r="K32033" s="2"/>
    </row>
    <row r="32034" spans="4:11">
      <c r="D32034" s="1"/>
      <c r="E32034" s="1"/>
      <c r="F32034" s="1"/>
      <c r="G32034" s="1"/>
      <c r="J32034" s="2"/>
      <c r="K32034" s="2"/>
    </row>
    <row r="32035" spans="4:11">
      <c r="D32035" s="1"/>
      <c r="E32035" s="1"/>
      <c r="F32035" s="1"/>
      <c r="G32035" s="1"/>
      <c r="J32035" s="2"/>
      <c r="K32035" s="2"/>
    </row>
    <row r="32036" spans="4:11">
      <c r="D32036" s="1"/>
      <c r="E32036" s="1"/>
      <c r="F32036" s="1"/>
      <c r="G32036" s="1"/>
      <c r="J32036" s="2"/>
      <c r="K32036" s="2"/>
    </row>
    <row r="32037" spans="4:11">
      <c r="D32037" s="1"/>
      <c r="E32037" s="1"/>
      <c r="F32037" s="1"/>
      <c r="G32037" s="1"/>
      <c r="J32037" s="2"/>
      <c r="K32037" s="2"/>
    </row>
    <row r="32038" spans="4:11">
      <c r="D32038" s="1"/>
      <c r="E32038" s="1"/>
      <c r="F32038" s="1"/>
      <c r="G32038" s="1"/>
      <c r="J32038" s="2"/>
      <c r="K32038" s="2"/>
    </row>
    <row r="32039" spans="4:11">
      <c r="D32039" s="1"/>
      <c r="E32039" s="1"/>
      <c r="F32039" s="1"/>
      <c r="G32039" s="1"/>
      <c r="J32039" s="2"/>
      <c r="K32039" s="2"/>
    </row>
    <row r="32040" spans="4:11">
      <c r="D32040" s="1"/>
      <c r="E32040" s="1"/>
      <c r="F32040" s="1"/>
      <c r="G32040" s="1"/>
      <c r="J32040" s="2"/>
      <c r="K32040" s="2"/>
    </row>
    <row r="32041" spans="4:11">
      <c r="D32041" s="1"/>
      <c r="E32041" s="1"/>
      <c r="F32041" s="1"/>
      <c r="G32041" s="1"/>
      <c r="J32041" s="2"/>
      <c r="K32041" s="2"/>
    </row>
    <row r="32042" spans="4:11">
      <c r="D32042" s="1"/>
      <c r="E32042" s="1"/>
      <c r="F32042" s="1"/>
      <c r="G32042" s="1"/>
      <c r="J32042" s="2"/>
      <c r="K32042" s="2"/>
    </row>
    <row r="32043" spans="4:11">
      <c r="D32043" s="1"/>
      <c r="E32043" s="1"/>
      <c r="F32043" s="1"/>
      <c r="G32043" s="1"/>
      <c r="J32043" s="2"/>
      <c r="K32043" s="2"/>
    </row>
    <row r="32044" spans="4:11">
      <c r="D32044" s="1"/>
      <c r="E32044" s="1"/>
      <c r="F32044" s="1"/>
      <c r="G32044" s="1"/>
      <c r="J32044" s="2"/>
      <c r="K32044" s="2"/>
    </row>
    <row r="32045" spans="4:11">
      <c r="D32045" s="1"/>
      <c r="E32045" s="1"/>
      <c r="F32045" s="1"/>
      <c r="G32045" s="1"/>
      <c r="J32045" s="2"/>
      <c r="K32045" s="2"/>
    </row>
    <row r="32046" spans="4:11">
      <c r="D32046" s="1"/>
      <c r="E32046" s="1"/>
      <c r="F32046" s="1"/>
      <c r="G32046" s="1"/>
      <c r="J32046" s="2"/>
      <c r="K32046" s="2"/>
    </row>
    <row r="32047" spans="4:11">
      <c r="D32047" s="1"/>
      <c r="E32047" s="1"/>
      <c r="F32047" s="1"/>
      <c r="G32047" s="1"/>
      <c r="J32047" s="2"/>
      <c r="K32047" s="2"/>
    </row>
    <row r="32048" spans="4:11">
      <c r="D32048" s="1"/>
      <c r="E32048" s="1"/>
      <c r="F32048" s="1"/>
      <c r="G32048" s="1"/>
      <c r="J32048" s="2"/>
      <c r="K32048" s="2"/>
    </row>
    <row r="32049" spans="4:11">
      <c r="D32049" s="1"/>
      <c r="E32049" s="1"/>
      <c r="F32049" s="1"/>
      <c r="G32049" s="1"/>
      <c r="J32049" s="2"/>
      <c r="K32049" s="2"/>
    </row>
    <row r="32050" spans="4:11">
      <c r="D32050" s="1"/>
      <c r="E32050" s="1"/>
      <c r="F32050" s="1"/>
      <c r="G32050" s="1"/>
      <c r="J32050" s="2"/>
      <c r="K32050" s="2"/>
    </row>
    <row r="32051" spans="4:11">
      <c r="D32051" s="1"/>
      <c r="E32051" s="1"/>
      <c r="F32051" s="1"/>
      <c r="G32051" s="1"/>
      <c r="J32051" s="2"/>
      <c r="K32051" s="2"/>
    </row>
    <row r="32052" spans="4:11">
      <c r="D32052" s="1"/>
      <c r="E32052" s="1"/>
      <c r="F32052" s="1"/>
      <c r="G32052" s="1"/>
      <c r="J32052" s="2"/>
      <c r="K32052" s="2"/>
    </row>
    <row r="32053" spans="4:11">
      <c r="D32053" s="1"/>
      <c r="E32053" s="1"/>
      <c r="F32053" s="1"/>
      <c r="G32053" s="1"/>
      <c r="J32053" s="2"/>
      <c r="K32053" s="2"/>
    </row>
    <row r="32054" spans="4:11">
      <c r="D32054" s="1"/>
      <c r="E32054" s="1"/>
      <c r="F32054" s="1"/>
      <c r="G32054" s="1"/>
      <c r="J32054" s="2"/>
      <c r="K32054" s="2"/>
    </row>
    <row r="32055" spans="4:11">
      <c r="D32055" s="1"/>
      <c r="E32055" s="1"/>
      <c r="F32055" s="1"/>
      <c r="G32055" s="1"/>
      <c r="J32055" s="2"/>
      <c r="K32055" s="2"/>
    </row>
    <row r="32056" spans="4:11">
      <c r="D32056" s="1"/>
      <c r="E32056" s="1"/>
      <c r="F32056" s="1"/>
      <c r="G32056" s="1"/>
      <c r="J32056" s="2"/>
      <c r="K32056" s="2"/>
    </row>
    <row r="32057" spans="4:11">
      <c r="D32057" s="1"/>
      <c r="E32057" s="1"/>
      <c r="F32057" s="1"/>
      <c r="G32057" s="1"/>
      <c r="J32057" s="2"/>
      <c r="K32057" s="2"/>
    </row>
    <row r="32058" spans="4:11">
      <c r="D32058" s="1"/>
      <c r="E32058" s="1"/>
      <c r="F32058" s="1"/>
      <c r="G32058" s="1"/>
      <c r="J32058" s="2"/>
      <c r="K32058" s="2"/>
    </row>
    <row r="32059" spans="4:11">
      <c r="D32059" s="1"/>
      <c r="E32059" s="1"/>
      <c r="F32059" s="1"/>
      <c r="G32059" s="1"/>
      <c r="J32059" s="2"/>
      <c r="K32059" s="2"/>
    </row>
    <row r="32060" spans="4:11">
      <c r="D32060" s="1"/>
      <c r="E32060" s="1"/>
      <c r="F32060" s="1"/>
      <c r="G32060" s="1"/>
      <c r="J32060" s="2"/>
      <c r="K32060" s="2"/>
    </row>
    <row r="32061" spans="4:11">
      <c r="D32061" s="1"/>
      <c r="E32061" s="1"/>
      <c r="F32061" s="1"/>
      <c r="G32061" s="1"/>
      <c r="J32061" s="2"/>
      <c r="K32061" s="2"/>
    </row>
    <row r="32062" spans="4:11">
      <c r="D32062" s="1"/>
      <c r="E32062" s="1"/>
      <c r="F32062" s="1"/>
      <c r="G32062" s="1"/>
      <c r="J32062" s="2"/>
      <c r="K32062" s="2"/>
    </row>
    <row r="32063" spans="4:11">
      <c r="D32063" s="1"/>
      <c r="E32063" s="1"/>
      <c r="F32063" s="1"/>
      <c r="G32063" s="1"/>
      <c r="J32063" s="2"/>
      <c r="K32063" s="2"/>
    </row>
    <row r="32064" spans="4:11">
      <c r="D32064" s="1"/>
      <c r="E32064" s="1"/>
      <c r="F32064" s="1"/>
      <c r="G32064" s="1"/>
      <c r="J32064" s="2"/>
      <c r="K32064" s="2"/>
    </row>
    <row r="32065" spans="4:11">
      <c r="D32065" s="1"/>
      <c r="E32065" s="1"/>
      <c r="F32065" s="1"/>
      <c r="G32065" s="1"/>
      <c r="J32065" s="2"/>
      <c r="K32065" s="2"/>
    </row>
    <row r="32066" spans="4:11">
      <c r="D32066" s="1"/>
      <c r="E32066" s="1"/>
      <c r="F32066" s="1"/>
      <c r="G32066" s="1"/>
      <c r="J32066" s="2"/>
      <c r="K32066" s="2"/>
    </row>
    <row r="32067" spans="4:11">
      <c r="D32067" s="1"/>
      <c r="E32067" s="1"/>
      <c r="F32067" s="1"/>
      <c r="G32067" s="1"/>
      <c r="J32067" s="2"/>
      <c r="K32067" s="2"/>
    </row>
    <row r="32068" spans="4:11">
      <c r="D32068" s="1"/>
      <c r="E32068" s="1"/>
      <c r="F32068" s="1"/>
      <c r="G32068" s="1"/>
      <c r="J32068" s="2"/>
      <c r="K32068" s="2"/>
    </row>
    <row r="32069" spans="4:11">
      <c r="D32069" s="1"/>
      <c r="E32069" s="1"/>
      <c r="F32069" s="1"/>
      <c r="G32069" s="1"/>
      <c r="J32069" s="2"/>
      <c r="K32069" s="2"/>
    </row>
    <row r="32070" spans="4:11">
      <c r="D32070" s="1"/>
      <c r="E32070" s="1"/>
      <c r="F32070" s="1"/>
      <c r="G32070" s="1"/>
      <c r="J32070" s="2"/>
      <c r="K32070" s="2"/>
    </row>
    <row r="32071" spans="4:11">
      <c r="D32071" s="1"/>
      <c r="E32071" s="1"/>
      <c r="F32071" s="1"/>
      <c r="G32071" s="1"/>
      <c r="J32071" s="2"/>
      <c r="K32071" s="2"/>
    </row>
    <row r="32072" spans="4:11">
      <c r="D32072" s="1"/>
      <c r="E32072" s="1"/>
      <c r="F32072" s="1"/>
      <c r="G32072" s="1"/>
      <c r="J32072" s="2"/>
      <c r="K32072" s="2"/>
    </row>
    <row r="32073" spans="4:11">
      <c r="D32073" s="1"/>
      <c r="E32073" s="1"/>
      <c r="F32073" s="1"/>
      <c r="G32073" s="1"/>
      <c r="J32073" s="2"/>
      <c r="K32073" s="2"/>
    </row>
    <row r="32074" spans="4:11">
      <c r="D32074" s="1"/>
      <c r="E32074" s="1"/>
      <c r="F32074" s="1"/>
      <c r="G32074" s="1"/>
      <c r="J32074" s="2"/>
      <c r="K32074" s="2"/>
    </row>
    <row r="32075" spans="4:11">
      <c r="D32075" s="1"/>
      <c r="E32075" s="1"/>
      <c r="F32075" s="1"/>
      <c r="G32075" s="1"/>
      <c r="J32075" s="2"/>
      <c r="K32075" s="2"/>
    </row>
    <row r="32076" spans="4:11">
      <c r="D32076" s="1"/>
      <c r="E32076" s="1"/>
      <c r="F32076" s="1"/>
      <c r="G32076" s="1"/>
      <c r="J32076" s="2"/>
      <c r="K32076" s="2"/>
    </row>
    <row r="32077" spans="4:11">
      <c r="D32077" s="1"/>
      <c r="E32077" s="1"/>
      <c r="F32077" s="1"/>
      <c r="G32077" s="1"/>
      <c r="J32077" s="2"/>
      <c r="K32077" s="2"/>
    </row>
    <row r="32078" spans="4:11">
      <c r="D32078" s="1"/>
      <c r="E32078" s="1"/>
      <c r="F32078" s="1"/>
      <c r="G32078" s="1"/>
      <c r="J32078" s="2"/>
      <c r="K32078" s="2"/>
    </row>
    <row r="32079" spans="4:11">
      <c r="D32079" s="1"/>
      <c r="E32079" s="1"/>
      <c r="F32079" s="1"/>
      <c r="G32079" s="1"/>
      <c r="J32079" s="2"/>
      <c r="K32079" s="2"/>
    </row>
    <row r="32080" spans="4:11">
      <c r="D32080" s="1"/>
      <c r="E32080" s="1"/>
      <c r="F32080" s="1"/>
      <c r="G32080" s="1"/>
      <c r="J32080" s="2"/>
      <c r="K32080" s="2"/>
    </row>
    <row r="32081" spans="4:11">
      <c r="D32081" s="1"/>
      <c r="E32081" s="1"/>
      <c r="F32081" s="1"/>
      <c r="G32081" s="1"/>
      <c r="J32081" s="2"/>
      <c r="K32081" s="2"/>
    </row>
    <row r="32082" spans="4:11">
      <c r="D32082" s="1"/>
      <c r="E32082" s="1"/>
      <c r="F32082" s="1"/>
      <c r="G32082" s="1"/>
      <c r="J32082" s="2"/>
      <c r="K32082" s="2"/>
    </row>
    <row r="32083" spans="4:11">
      <c r="D32083" s="1"/>
      <c r="E32083" s="1"/>
      <c r="F32083" s="1"/>
      <c r="G32083" s="1"/>
      <c r="J32083" s="2"/>
      <c r="K32083" s="2"/>
    </row>
    <row r="32084" spans="4:11">
      <c r="D32084" s="1"/>
      <c r="E32084" s="1"/>
      <c r="F32084" s="1"/>
      <c r="G32084" s="1"/>
      <c r="J32084" s="2"/>
      <c r="K32084" s="2"/>
    </row>
    <row r="32085" spans="4:11">
      <c r="D32085" s="1"/>
      <c r="E32085" s="1"/>
      <c r="F32085" s="1"/>
      <c r="G32085" s="1"/>
      <c r="J32085" s="2"/>
      <c r="K32085" s="2"/>
    </row>
    <row r="32086" spans="4:11">
      <c r="D32086" s="1"/>
      <c r="E32086" s="1"/>
      <c r="F32086" s="1"/>
      <c r="G32086" s="1"/>
      <c r="J32086" s="2"/>
      <c r="K32086" s="2"/>
    </row>
    <row r="32087" spans="4:11">
      <c r="D32087" s="1"/>
      <c r="E32087" s="1"/>
      <c r="F32087" s="1"/>
      <c r="G32087" s="1"/>
      <c r="J32087" s="2"/>
      <c r="K32087" s="2"/>
    </row>
    <row r="32088" spans="4:11">
      <c r="D32088" s="1"/>
      <c r="E32088" s="1"/>
      <c r="F32088" s="1"/>
      <c r="G32088" s="1"/>
      <c r="J32088" s="2"/>
      <c r="K32088" s="2"/>
    </row>
    <row r="32089" spans="4:11">
      <c r="D32089" s="1"/>
      <c r="E32089" s="1"/>
      <c r="F32089" s="1"/>
      <c r="G32089" s="1"/>
      <c r="J32089" s="2"/>
      <c r="K32089" s="2"/>
    </row>
    <row r="32090" spans="4:11">
      <c r="D32090" s="1"/>
      <c r="E32090" s="1"/>
      <c r="F32090" s="1"/>
      <c r="G32090" s="1"/>
      <c r="J32090" s="2"/>
      <c r="K32090" s="2"/>
    </row>
    <row r="32091" spans="4:11">
      <c r="D32091" s="1"/>
      <c r="E32091" s="1"/>
      <c r="F32091" s="1"/>
      <c r="G32091" s="1"/>
      <c r="J32091" s="2"/>
      <c r="K32091" s="2"/>
    </row>
    <row r="32092" spans="4:11">
      <c r="D32092" s="1"/>
      <c r="E32092" s="1"/>
      <c r="F32092" s="1"/>
      <c r="G32092" s="1"/>
      <c r="J32092" s="2"/>
      <c r="K32092" s="2"/>
    </row>
    <row r="32093" spans="4:11">
      <c r="D32093" s="1"/>
      <c r="E32093" s="1"/>
      <c r="F32093" s="1"/>
      <c r="G32093" s="1"/>
      <c r="J32093" s="2"/>
      <c r="K32093" s="2"/>
    </row>
    <row r="32094" spans="4:11">
      <c r="D32094" s="1"/>
      <c r="E32094" s="1"/>
      <c r="F32094" s="1"/>
      <c r="G32094" s="1"/>
      <c r="J32094" s="2"/>
      <c r="K32094" s="2"/>
    </row>
    <row r="32095" spans="4:11">
      <c r="D32095" s="1"/>
      <c r="E32095" s="1"/>
      <c r="F32095" s="1"/>
      <c r="G32095" s="1"/>
      <c r="J32095" s="2"/>
      <c r="K32095" s="2"/>
    </row>
    <row r="32096" spans="4:11">
      <c r="D32096" s="1"/>
      <c r="E32096" s="1"/>
      <c r="F32096" s="1"/>
      <c r="G32096" s="1"/>
      <c r="J32096" s="2"/>
      <c r="K32096" s="2"/>
    </row>
    <row r="32097" spans="4:11">
      <c r="D32097" s="1"/>
      <c r="E32097" s="1"/>
      <c r="F32097" s="1"/>
      <c r="G32097" s="1"/>
      <c r="J32097" s="2"/>
      <c r="K32097" s="2"/>
    </row>
    <row r="32098" spans="4:11">
      <c r="D32098" s="1"/>
      <c r="E32098" s="1"/>
      <c r="F32098" s="1"/>
      <c r="G32098" s="1"/>
      <c r="J32098" s="2"/>
      <c r="K32098" s="2"/>
    </row>
    <row r="32099" spans="4:11">
      <c r="D32099" s="1"/>
      <c r="E32099" s="1"/>
      <c r="F32099" s="1"/>
      <c r="G32099" s="1"/>
      <c r="J32099" s="2"/>
      <c r="K32099" s="2"/>
    </row>
    <row r="32100" spans="4:11">
      <c r="D32100" s="1"/>
      <c r="E32100" s="1"/>
      <c r="F32100" s="1"/>
      <c r="G32100" s="1"/>
      <c r="J32100" s="2"/>
      <c r="K32100" s="2"/>
    </row>
    <row r="32101" spans="4:11">
      <c r="D32101" s="1"/>
      <c r="E32101" s="1"/>
      <c r="F32101" s="1"/>
      <c r="G32101" s="1"/>
      <c r="J32101" s="2"/>
      <c r="K32101" s="2"/>
    </row>
    <row r="32102" spans="4:11">
      <c r="D32102" s="1"/>
      <c r="E32102" s="1"/>
      <c r="F32102" s="1"/>
      <c r="G32102" s="1"/>
      <c r="J32102" s="2"/>
      <c r="K32102" s="2"/>
    </row>
    <row r="32103" spans="4:11">
      <c r="D32103" s="1"/>
      <c r="E32103" s="1"/>
      <c r="F32103" s="1"/>
      <c r="G32103" s="1"/>
      <c r="J32103" s="2"/>
      <c r="K32103" s="2"/>
    </row>
    <row r="32104" spans="4:11">
      <c r="D32104" s="1"/>
      <c r="E32104" s="1"/>
      <c r="F32104" s="1"/>
      <c r="G32104" s="1"/>
      <c r="J32104" s="2"/>
      <c r="K32104" s="2"/>
    </row>
    <row r="32105" spans="4:11">
      <c r="D32105" s="1"/>
      <c r="E32105" s="1"/>
      <c r="F32105" s="1"/>
      <c r="G32105" s="1"/>
      <c r="J32105" s="2"/>
      <c r="K32105" s="2"/>
    </row>
    <row r="32106" spans="4:11">
      <c r="D32106" s="1"/>
      <c r="E32106" s="1"/>
      <c r="F32106" s="1"/>
      <c r="G32106" s="1"/>
      <c r="J32106" s="2"/>
      <c r="K32106" s="2"/>
    </row>
    <row r="32107" spans="4:11">
      <c r="D32107" s="1"/>
      <c r="E32107" s="1"/>
      <c r="F32107" s="1"/>
      <c r="G32107" s="1"/>
      <c r="J32107" s="2"/>
      <c r="K32107" s="2"/>
    </row>
    <row r="32108" spans="4:11">
      <c r="D32108" s="1"/>
      <c r="E32108" s="1"/>
      <c r="F32108" s="1"/>
      <c r="G32108" s="1"/>
      <c r="J32108" s="2"/>
      <c r="K32108" s="2"/>
    </row>
    <row r="32109" spans="4:11">
      <c r="D32109" s="1"/>
      <c r="E32109" s="1"/>
      <c r="F32109" s="1"/>
      <c r="G32109" s="1"/>
      <c r="J32109" s="2"/>
      <c r="K32109" s="2"/>
    </row>
    <row r="32110" spans="4:11">
      <c r="D32110" s="1"/>
      <c r="E32110" s="1"/>
      <c r="F32110" s="1"/>
      <c r="G32110" s="1"/>
      <c r="J32110" s="2"/>
      <c r="K32110" s="2"/>
    </row>
    <row r="32111" spans="4:11">
      <c r="D32111" s="1"/>
      <c r="E32111" s="1"/>
      <c r="F32111" s="1"/>
      <c r="G32111" s="1"/>
      <c r="J32111" s="2"/>
      <c r="K32111" s="2"/>
    </row>
    <row r="32112" spans="4:11">
      <c r="D32112" s="1"/>
      <c r="E32112" s="1"/>
      <c r="F32112" s="1"/>
      <c r="G32112" s="1"/>
      <c r="J32112" s="2"/>
      <c r="K32112" s="2"/>
    </row>
    <row r="32113" spans="4:11">
      <c r="D32113" s="1"/>
      <c r="E32113" s="1"/>
      <c r="F32113" s="1"/>
      <c r="G32113" s="1"/>
      <c r="J32113" s="2"/>
      <c r="K32113" s="2"/>
    </row>
    <row r="32114" spans="4:11">
      <c r="D32114" s="1"/>
      <c r="E32114" s="1"/>
      <c r="F32114" s="1"/>
      <c r="G32114" s="1"/>
      <c r="J32114" s="2"/>
      <c r="K32114" s="2"/>
    </row>
    <row r="32115" spans="4:11">
      <c r="D32115" s="1"/>
      <c r="E32115" s="1"/>
      <c r="F32115" s="1"/>
      <c r="G32115" s="1"/>
      <c r="J32115" s="2"/>
      <c r="K32115" s="2"/>
    </row>
    <row r="32116" spans="4:11">
      <c r="D32116" s="1"/>
      <c r="E32116" s="1"/>
      <c r="F32116" s="1"/>
      <c r="G32116" s="1"/>
      <c r="J32116" s="2"/>
      <c r="K32116" s="2"/>
    </row>
    <row r="32117" spans="4:11">
      <c r="D32117" s="1"/>
      <c r="E32117" s="1"/>
      <c r="F32117" s="1"/>
      <c r="G32117" s="1"/>
      <c r="J32117" s="2"/>
      <c r="K32117" s="2"/>
    </row>
    <row r="32118" spans="4:11">
      <c r="D32118" s="1"/>
      <c r="E32118" s="1"/>
      <c r="F32118" s="1"/>
      <c r="G32118" s="1"/>
      <c r="J32118" s="2"/>
      <c r="K32118" s="2"/>
    </row>
    <row r="32119" spans="4:11">
      <c r="D32119" s="1"/>
      <c r="E32119" s="1"/>
      <c r="F32119" s="1"/>
      <c r="G32119" s="1"/>
      <c r="J32119" s="2"/>
      <c r="K32119" s="2"/>
    </row>
    <row r="32120" spans="4:11">
      <c r="D32120" s="1"/>
      <c r="E32120" s="1"/>
      <c r="F32120" s="1"/>
      <c r="G32120" s="1"/>
      <c r="J32120" s="2"/>
      <c r="K32120" s="2"/>
    </row>
    <row r="32121" spans="4:11">
      <c r="D32121" s="1"/>
      <c r="E32121" s="1"/>
      <c r="F32121" s="1"/>
      <c r="G32121" s="1"/>
      <c r="J32121" s="2"/>
      <c r="K32121" s="2"/>
    </row>
    <row r="32122" spans="4:11">
      <c r="D32122" s="1"/>
      <c r="E32122" s="1"/>
      <c r="F32122" s="1"/>
      <c r="G32122" s="1"/>
      <c r="J32122" s="2"/>
      <c r="K32122" s="2"/>
    </row>
    <row r="32123" spans="4:11">
      <c r="D32123" s="1"/>
      <c r="E32123" s="1"/>
      <c r="F32123" s="1"/>
      <c r="G32123" s="1"/>
      <c r="J32123" s="2"/>
      <c r="K32123" s="2"/>
    </row>
    <row r="32124" spans="4:11">
      <c r="D32124" s="1"/>
      <c r="E32124" s="1"/>
      <c r="F32124" s="1"/>
      <c r="G32124" s="1"/>
      <c r="J32124" s="2"/>
      <c r="K32124" s="2"/>
    </row>
    <row r="32125" spans="4:11">
      <c r="D32125" s="1"/>
      <c r="E32125" s="1"/>
      <c r="F32125" s="1"/>
      <c r="G32125" s="1"/>
      <c r="J32125" s="2"/>
      <c r="K32125" s="2"/>
    </row>
    <row r="32126" spans="4:11">
      <c r="D32126" s="1"/>
      <c r="E32126" s="1"/>
      <c r="F32126" s="1"/>
      <c r="G32126" s="1"/>
      <c r="J32126" s="2"/>
      <c r="K32126" s="2"/>
    </row>
    <row r="32127" spans="4:11">
      <c r="D32127" s="1"/>
      <c r="E32127" s="1"/>
      <c r="F32127" s="1"/>
      <c r="G32127" s="1"/>
      <c r="J32127" s="2"/>
      <c r="K32127" s="2"/>
    </row>
    <row r="32128" spans="4:11">
      <c r="D32128" s="1"/>
      <c r="E32128" s="1"/>
      <c r="F32128" s="1"/>
      <c r="G32128" s="1"/>
      <c r="J32128" s="2"/>
      <c r="K32128" s="2"/>
    </row>
    <row r="32129" spans="4:11">
      <c r="D32129" s="1"/>
      <c r="E32129" s="1"/>
      <c r="F32129" s="1"/>
      <c r="G32129" s="1"/>
      <c r="J32129" s="2"/>
      <c r="K32129" s="2"/>
    </row>
    <row r="32130" spans="4:11">
      <c r="D32130" s="1"/>
      <c r="E32130" s="1"/>
      <c r="F32130" s="1"/>
      <c r="G32130" s="1"/>
      <c r="J32130" s="2"/>
      <c r="K32130" s="2"/>
    </row>
    <row r="32131" spans="4:11">
      <c r="D32131" s="1"/>
      <c r="E32131" s="1"/>
      <c r="F32131" s="1"/>
      <c r="G32131" s="1"/>
      <c r="J32131" s="2"/>
      <c r="K32131" s="2"/>
    </row>
    <row r="32132" spans="4:11">
      <c r="D32132" s="1"/>
      <c r="E32132" s="1"/>
      <c r="F32132" s="1"/>
      <c r="G32132" s="1"/>
      <c r="J32132" s="2"/>
      <c r="K32132" s="2"/>
    </row>
    <row r="32133" spans="4:11">
      <c r="D32133" s="1"/>
      <c r="E32133" s="1"/>
      <c r="F32133" s="1"/>
      <c r="G32133" s="1"/>
      <c r="J32133" s="2"/>
      <c r="K32133" s="2"/>
    </row>
    <row r="32134" spans="4:11">
      <c r="D32134" s="1"/>
      <c r="E32134" s="1"/>
      <c r="F32134" s="1"/>
      <c r="G32134" s="1"/>
      <c r="J32134" s="2"/>
      <c r="K32134" s="2"/>
    </row>
    <row r="32135" spans="4:11">
      <c r="D32135" s="1"/>
      <c r="E32135" s="1"/>
      <c r="F32135" s="1"/>
      <c r="G32135" s="1"/>
      <c r="J32135" s="2"/>
      <c r="K32135" s="2"/>
    </row>
    <row r="32136" spans="4:11">
      <c r="D32136" s="1"/>
      <c r="E32136" s="1"/>
      <c r="F32136" s="1"/>
      <c r="G32136" s="1"/>
      <c r="J32136" s="2"/>
      <c r="K32136" s="2"/>
    </row>
    <row r="32137" spans="4:11">
      <c r="D32137" s="1"/>
      <c r="E32137" s="1"/>
      <c r="F32137" s="1"/>
      <c r="G32137" s="1"/>
      <c r="J32137" s="2"/>
      <c r="K32137" s="2"/>
    </row>
    <row r="32138" spans="4:11">
      <c r="D32138" s="1"/>
      <c r="E32138" s="1"/>
      <c r="F32138" s="1"/>
      <c r="G32138" s="1"/>
      <c r="J32138" s="2"/>
      <c r="K32138" s="2"/>
    </row>
    <row r="32139" spans="4:11">
      <c r="D32139" s="1"/>
      <c r="E32139" s="1"/>
      <c r="F32139" s="1"/>
      <c r="G32139" s="1"/>
      <c r="J32139" s="2"/>
      <c r="K32139" s="2"/>
    </row>
    <row r="32140" spans="4:11">
      <c r="D32140" s="1"/>
      <c r="E32140" s="1"/>
      <c r="F32140" s="1"/>
      <c r="G32140" s="1"/>
      <c r="J32140" s="2"/>
      <c r="K32140" s="2"/>
    </row>
    <row r="32141" spans="4:11">
      <c r="D32141" s="1"/>
      <c r="E32141" s="1"/>
      <c r="F32141" s="1"/>
      <c r="G32141" s="1"/>
      <c r="J32141" s="2"/>
      <c r="K32141" s="2"/>
    </row>
    <row r="32142" spans="4:11">
      <c r="D32142" s="1"/>
      <c r="E32142" s="1"/>
      <c r="F32142" s="1"/>
      <c r="G32142" s="1"/>
      <c r="J32142" s="2"/>
      <c r="K32142" s="2"/>
    </row>
    <row r="32143" spans="4:11">
      <c r="D32143" s="1"/>
      <c r="E32143" s="1"/>
      <c r="F32143" s="1"/>
      <c r="G32143" s="1"/>
      <c r="J32143" s="2"/>
      <c r="K32143" s="2"/>
    </row>
    <row r="32144" spans="4:11">
      <c r="D32144" s="1"/>
      <c r="E32144" s="1"/>
      <c r="F32144" s="1"/>
      <c r="G32144" s="1"/>
      <c r="J32144" s="2"/>
      <c r="K32144" s="2"/>
    </row>
    <row r="32145" spans="4:11">
      <c r="D32145" s="1"/>
      <c r="E32145" s="1"/>
      <c r="F32145" s="1"/>
      <c r="G32145" s="1"/>
      <c r="J32145" s="2"/>
      <c r="K32145" s="2"/>
    </row>
    <row r="32146" spans="4:11">
      <c r="D32146" s="1"/>
      <c r="E32146" s="1"/>
      <c r="F32146" s="1"/>
      <c r="G32146" s="1"/>
      <c r="J32146" s="2"/>
      <c r="K32146" s="2"/>
    </row>
    <row r="32147" spans="4:11">
      <c r="D32147" s="1"/>
      <c r="E32147" s="1"/>
      <c r="F32147" s="1"/>
      <c r="G32147" s="1"/>
      <c r="J32147" s="2"/>
      <c r="K32147" s="2"/>
    </row>
    <row r="32148" spans="4:11">
      <c r="D32148" s="1"/>
      <c r="E32148" s="1"/>
      <c r="F32148" s="1"/>
      <c r="G32148" s="1"/>
      <c r="J32148" s="2"/>
      <c r="K32148" s="2"/>
    </row>
    <row r="32149" spans="4:11">
      <c r="D32149" s="1"/>
      <c r="E32149" s="1"/>
      <c r="F32149" s="1"/>
      <c r="G32149" s="1"/>
      <c r="J32149" s="2"/>
      <c r="K32149" s="2"/>
    </row>
    <row r="32150" spans="4:11">
      <c r="D32150" s="1"/>
      <c r="E32150" s="1"/>
      <c r="F32150" s="1"/>
      <c r="G32150" s="1"/>
      <c r="J32150" s="2"/>
      <c r="K32150" s="2"/>
    </row>
    <row r="32151" spans="4:11">
      <c r="D32151" s="1"/>
      <c r="E32151" s="1"/>
      <c r="F32151" s="1"/>
      <c r="G32151" s="1"/>
      <c r="J32151" s="2"/>
      <c r="K32151" s="2"/>
    </row>
    <row r="32152" spans="4:11">
      <c r="D32152" s="1"/>
      <c r="E32152" s="1"/>
      <c r="F32152" s="1"/>
      <c r="G32152" s="1"/>
      <c r="J32152" s="2"/>
      <c r="K32152" s="2"/>
    </row>
    <row r="32153" spans="4:11">
      <c r="D32153" s="1"/>
      <c r="E32153" s="1"/>
      <c r="F32153" s="1"/>
      <c r="G32153" s="1"/>
      <c r="J32153" s="2"/>
      <c r="K32153" s="2"/>
    </row>
    <row r="32154" spans="4:11">
      <c r="D32154" s="1"/>
      <c r="E32154" s="1"/>
      <c r="F32154" s="1"/>
      <c r="G32154" s="1"/>
      <c r="J32154" s="2"/>
      <c r="K32154" s="2"/>
    </row>
    <row r="32155" spans="4:11">
      <c r="D32155" s="1"/>
      <c r="E32155" s="1"/>
      <c r="F32155" s="1"/>
      <c r="G32155" s="1"/>
      <c r="J32155" s="2"/>
      <c r="K32155" s="2"/>
    </row>
    <row r="32156" spans="4:11">
      <c r="D32156" s="1"/>
      <c r="E32156" s="1"/>
      <c r="F32156" s="1"/>
      <c r="G32156" s="1"/>
      <c r="J32156" s="2"/>
      <c r="K32156" s="2"/>
    </row>
    <row r="32157" spans="4:11">
      <c r="D32157" s="1"/>
      <c r="E32157" s="1"/>
      <c r="F32157" s="1"/>
      <c r="G32157" s="1"/>
      <c r="J32157" s="2"/>
      <c r="K32157" s="2"/>
    </row>
    <row r="32158" spans="4:11">
      <c r="D32158" s="1"/>
      <c r="E32158" s="1"/>
      <c r="F32158" s="1"/>
      <c r="G32158" s="1"/>
      <c r="J32158" s="2"/>
      <c r="K32158" s="2"/>
    </row>
    <row r="32159" spans="4:11">
      <c r="D32159" s="1"/>
      <c r="E32159" s="1"/>
      <c r="F32159" s="1"/>
      <c r="G32159" s="1"/>
      <c r="J32159" s="2"/>
      <c r="K32159" s="2"/>
    </row>
    <row r="32160" spans="4:11">
      <c r="D32160" s="1"/>
      <c r="E32160" s="1"/>
      <c r="F32160" s="1"/>
      <c r="G32160" s="1"/>
      <c r="J32160" s="2"/>
      <c r="K32160" s="2"/>
    </row>
    <row r="32161" spans="4:11">
      <c r="D32161" s="1"/>
      <c r="E32161" s="1"/>
      <c r="F32161" s="1"/>
      <c r="G32161" s="1"/>
      <c r="J32161" s="2"/>
      <c r="K32161" s="2"/>
    </row>
    <row r="32162" spans="4:11">
      <c r="D32162" s="1"/>
      <c r="E32162" s="1"/>
      <c r="F32162" s="1"/>
      <c r="G32162" s="1"/>
      <c r="J32162" s="2"/>
      <c r="K32162" s="2"/>
    </row>
    <row r="32163" spans="4:11">
      <c r="D32163" s="1"/>
      <c r="E32163" s="1"/>
      <c r="F32163" s="1"/>
      <c r="G32163" s="1"/>
      <c r="J32163" s="2"/>
      <c r="K32163" s="2"/>
    </row>
    <row r="32164" spans="4:11">
      <c r="D32164" s="1"/>
      <c r="E32164" s="1"/>
      <c r="F32164" s="1"/>
      <c r="G32164" s="1"/>
      <c r="J32164" s="2"/>
      <c r="K32164" s="2"/>
    </row>
    <row r="32165" spans="4:11">
      <c r="D32165" s="1"/>
      <c r="E32165" s="1"/>
      <c r="F32165" s="1"/>
      <c r="G32165" s="1"/>
      <c r="J32165" s="2"/>
      <c r="K32165" s="2"/>
    </row>
    <row r="32166" spans="4:11">
      <c r="D32166" s="1"/>
      <c r="E32166" s="1"/>
      <c r="F32166" s="1"/>
      <c r="G32166" s="1"/>
      <c r="J32166" s="2"/>
      <c r="K32166" s="2"/>
    </row>
    <row r="32167" spans="4:11">
      <c r="D32167" s="1"/>
      <c r="E32167" s="1"/>
      <c r="F32167" s="1"/>
      <c r="G32167" s="1"/>
      <c r="J32167" s="2"/>
      <c r="K32167" s="2"/>
    </row>
    <row r="32168" spans="4:11">
      <c r="D32168" s="1"/>
      <c r="E32168" s="1"/>
      <c r="F32168" s="1"/>
      <c r="G32168" s="1"/>
      <c r="J32168" s="2"/>
      <c r="K32168" s="2"/>
    </row>
    <row r="32169" spans="4:11">
      <c r="D32169" s="1"/>
      <c r="E32169" s="1"/>
      <c r="F32169" s="1"/>
      <c r="G32169" s="1"/>
      <c r="J32169" s="2"/>
      <c r="K32169" s="2"/>
    </row>
    <row r="32170" spans="4:11">
      <c r="D32170" s="1"/>
      <c r="E32170" s="1"/>
      <c r="F32170" s="1"/>
      <c r="G32170" s="1"/>
      <c r="J32170" s="2"/>
      <c r="K32170" s="2"/>
    </row>
    <row r="32171" spans="4:11">
      <c r="D32171" s="1"/>
      <c r="E32171" s="1"/>
      <c r="F32171" s="1"/>
      <c r="G32171" s="1"/>
      <c r="J32171" s="2"/>
      <c r="K32171" s="2"/>
    </row>
    <row r="32172" spans="4:11">
      <c r="D32172" s="1"/>
      <c r="E32172" s="1"/>
      <c r="F32172" s="1"/>
      <c r="G32172" s="1"/>
      <c r="J32172" s="2"/>
      <c r="K32172" s="2"/>
    </row>
    <row r="32173" spans="4:11">
      <c r="D32173" s="1"/>
      <c r="E32173" s="1"/>
      <c r="F32173" s="1"/>
      <c r="G32173" s="1"/>
      <c r="J32173" s="2"/>
      <c r="K32173" s="2"/>
    </row>
    <row r="32174" spans="4:11">
      <c r="D32174" s="1"/>
      <c r="E32174" s="1"/>
      <c r="F32174" s="1"/>
      <c r="G32174" s="1"/>
      <c r="J32174" s="2"/>
      <c r="K32174" s="2"/>
    </row>
    <row r="32175" spans="4:11">
      <c r="D32175" s="1"/>
      <c r="E32175" s="1"/>
      <c r="F32175" s="1"/>
      <c r="G32175" s="1"/>
      <c r="J32175" s="2"/>
      <c r="K32175" s="2"/>
    </row>
    <row r="32176" spans="4:11">
      <c r="D32176" s="1"/>
      <c r="E32176" s="1"/>
      <c r="F32176" s="1"/>
      <c r="G32176" s="1"/>
      <c r="J32176" s="2"/>
      <c r="K32176" s="2"/>
    </row>
    <row r="32177" spans="4:11">
      <c r="D32177" s="1"/>
      <c r="E32177" s="1"/>
      <c r="F32177" s="1"/>
      <c r="G32177" s="1"/>
      <c r="J32177" s="2"/>
      <c r="K32177" s="2"/>
    </row>
    <row r="32178" spans="4:11">
      <c r="D32178" s="1"/>
      <c r="E32178" s="1"/>
      <c r="F32178" s="1"/>
      <c r="G32178" s="1"/>
      <c r="J32178" s="2"/>
      <c r="K32178" s="2"/>
    </row>
    <row r="32179" spans="4:11">
      <c r="D32179" s="1"/>
      <c r="E32179" s="1"/>
      <c r="F32179" s="1"/>
      <c r="G32179" s="1"/>
      <c r="J32179" s="2"/>
      <c r="K32179" s="2"/>
    </row>
    <row r="32180" spans="4:11">
      <c r="D32180" s="1"/>
      <c r="E32180" s="1"/>
      <c r="F32180" s="1"/>
      <c r="G32180" s="1"/>
      <c r="J32180" s="2"/>
      <c r="K32180" s="2"/>
    </row>
    <row r="32181" spans="4:11">
      <c r="D32181" s="1"/>
      <c r="E32181" s="1"/>
      <c r="F32181" s="1"/>
      <c r="G32181" s="1"/>
      <c r="J32181" s="2"/>
      <c r="K32181" s="2"/>
    </row>
    <row r="32182" spans="4:11">
      <c r="D32182" s="1"/>
      <c r="E32182" s="1"/>
      <c r="F32182" s="1"/>
      <c r="G32182" s="1"/>
      <c r="J32182" s="2"/>
      <c r="K32182" s="2"/>
    </row>
    <row r="32183" spans="4:11">
      <c r="D32183" s="1"/>
      <c r="E32183" s="1"/>
      <c r="F32183" s="1"/>
      <c r="G32183" s="1"/>
      <c r="J32183" s="2"/>
      <c r="K32183" s="2"/>
    </row>
    <row r="32184" spans="4:11">
      <c r="D32184" s="1"/>
      <c r="E32184" s="1"/>
      <c r="F32184" s="1"/>
      <c r="G32184" s="1"/>
      <c r="J32184" s="2"/>
      <c r="K32184" s="2"/>
    </row>
    <row r="32185" spans="4:11">
      <c r="D32185" s="1"/>
      <c r="E32185" s="1"/>
      <c r="F32185" s="1"/>
      <c r="G32185" s="1"/>
      <c r="J32185" s="2"/>
      <c r="K32185" s="2"/>
    </row>
    <row r="32186" spans="4:11">
      <c r="D32186" s="1"/>
      <c r="E32186" s="1"/>
      <c r="F32186" s="1"/>
      <c r="G32186" s="1"/>
      <c r="J32186" s="2"/>
      <c r="K32186" s="2"/>
    </row>
    <row r="32187" spans="4:11">
      <c r="D32187" s="1"/>
      <c r="E32187" s="1"/>
      <c r="F32187" s="1"/>
      <c r="G32187" s="1"/>
      <c r="J32187" s="2"/>
      <c r="K32187" s="2"/>
    </row>
    <row r="32188" spans="4:11">
      <c r="D32188" s="1"/>
      <c r="E32188" s="1"/>
      <c r="F32188" s="1"/>
      <c r="G32188" s="1"/>
      <c r="J32188" s="2"/>
      <c r="K32188" s="2"/>
    </row>
    <row r="32189" spans="4:11">
      <c r="D32189" s="1"/>
      <c r="E32189" s="1"/>
      <c r="F32189" s="1"/>
      <c r="G32189" s="1"/>
      <c r="J32189" s="2"/>
      <c r="K32189" s="2"/>
    </row>
    <row r="32190" spans="4:11">
      <c r="D32190" s="1"/>
      <c r="E32190" s="1"/>
      <c r="F32190" s="1"/>
      <c r="G32190" s="1"/>
      <c r="J32190" s="2"/>
      <c r="K32190" s="2"/>
    </row>
    <row r="32191" spans="4:11">
      <c r="D32191" s="1"/>
      <c r="E32191" s="1"/>
      <c r="F32191" s="1"/>
      <c r="G32191" s="1"/>
      <c r="J32191" s="2"/>
      <c r="K32191" s="2"/>
    </row>
    <row r="32192" spans="4:11">
      <c r="D32192" s="1"/>
      <c r="E32192" s="1"/>
      <c r="F32192" s="1"/>
      <c r="G32192" s="1"/>
      <c r="J32192" s="2"/>
      <c r="K32192" s="2"/>
    </row>
    <row r="32193" spans="4:11">
      <c r="D32193" s="1"/>
      <c r="E32193" s="1"/>
      <c r="F32193" s="1"/>
      <c r="G32193" s="1"/>
      <c r="J32193" s="2"/>
      <c r="K32193" s="2"/>
    </row>
    <row r="32194" spans="4:11">
      <c r="D32194" s="1"/>
      <c r="E32194" s="1"/>
      <c r="F32194" s="1"/>
      <c r="G32194" s="1"/>
      <c r="J32194" s="2"/>
      <c r="K32194" s="2"/>
    </row>
    <row r="32195" spans="4:11">
      <c r="D32195" s="1"/>
      <c r="E32195" s="1"/>
      <c r="F32195" s="1"/>
      <c r="G32195" s="1"/>
      <c r="J32195" s="2"/>
      <c r="K32195" s="2"/>
    </row>
    <row r="32196" spans="4:11">
      <c r="D32196" s="1"/>
      <c r="E32196" s="1"/>
      <c r="F32196" s="1"/>
      <c r="G32196" s="1"/>
      <c r="J32196" s="2"/>
      <c r="K32196" s="2"/>
    </row>
    <row r="32197" spans="4:11">
      <c r="D32197" s="1"/>
      <c r="E32197" s="1"/>
      <c r="F32197" s="1"/>
      <c r="G32197" s="1"/>
      <c r="J32197" s="2"/>
      <c r="K32197" s="2"/>
    </row>
    <row r="32198" spans="4:11">
      <c r="D32198" s="1"/>
      <c r="E32198" s="1"/>
      <c r="F32198" s="1"/>
      <c r="G32198" s="1"/>
      <c r="J32198" s="2"/>
      <c r="K32198" s="2"/>
    </row>
    <row r="32199" spans="4:11">
      <c r="D32199" s="1"/>
      <c r="E32199" s="1"/>
      <c r="F32199" s="1"/>
      <c r="G32199" s="1"/>
      <c r="J32199" s="2"/>
      <c r="K32199" s="2"/>
    </row>
    <row r="32200" spans="4:11">
      <c r="D32200" s="1"/>
      <c r="E32200" s="1"/>
      <c r="F32200" s="1"/>
      <c r="G32200" s="1"/>
      <c r="J32200" s="2"/>
      <c r="K32200" s="2"/>
    </row>
    <row r="32201" spans="4:11">
      <c r="D32201" s="1"/>
      <c r="E32201" s="1"/>
      <c r="F32201" s="1"/>
      <c r="G32201" s="1"/>
      <c r="J32201" s="2"/>
      <c r="K32201" s="2"/>
    </row>
    <row r="32202" spans="4:11">
      <c r="D32202" s="1"/>
      <c r="E32202" s="1"/>
      <c r="F32202" s="1"/>
      <c r="G32202" s="1"/>
      <c r="J32202" s="2"/>
      <c r="K32202" s="2"/>
    </row>
    <row r="32203" spans="4:11">
      <c r="D32203" s="1"/>
      <c r="E32203" s="1"/>
      <c r="F32203" s="1"/>
      <c r="G32203" s="1"/>
      <c r="J32203" s="2"/>
      <c r="K32203" s="2"/>
    </row>
    <row r="32204" spans="4:11">
      <c r="D32204" s="1"/>
      <c r="E32204" s="1"/>
      <c r="F32204" s="1"/>
      <c r="G32204" s="1"/>
      <c r="J32204" s="2"/>
      <c r="K32204" s="2"/>
    </row>
    <row r="32205" spans="4:11">
      <c r="D32205" s="1"/>
      <c r="E32205" s="1"/>
      <c r="F32205" s="1"/>
      <c r="G32205" s="1"/>
      <c r="J32205" s="2"/>
      <c r="K32205" s="2"/>
    </row>
    <row r="32206" spans="4:11">
      <c r="D32206" s="1"/>
      <c r="E32206" s="1"/>
      <c r="F32206" s="1"/>
      <c r="G32206" s="1"/>
      <c r="J32206" s="2"/>
      <c r="K32206" s="2"/>
    </row>
    <row r="32207" spans="4:11">
      <c r="D32207" s="1"/>
      <c r="E32207" s="1"/>
      <c r="F32207" s="1"/>
      <c r="G32207" s="1"/>
      <c r="J32207" s="2"/>
      <c r="K32207" s="2"/>
    </row>
    <row r="32208" spans="4:11">
      <c r="D32208" s="1"/>
      <c r="E32208" s="1"/>
      <c r="F32208" s="1"/>
      <c r="G32208" s="1"/>
      <c r="J32208" s="2"/>
      <c r="K32208" s="2"/>
    </row>
    <row r="32209" spans="4:11">
      <c r="D32209" s="1"/>
      <c r="E32209" s="1"/>
      <c r="F32209" s="1"/>
      <c r="G32209" s="1"/>
      <c r="J32209" s="2"/>
      <c r="K32209" s="2"/>
    </row>
    <row r="32210" spans="4:11">
      <c r="D32210" s="1"/>
      <c r="E32210" s="1"/>
      <c r="F32210" s="1"/>
      <c r="G32210" s="1"/>
      <c r="J32210" s="2"/>
      <c r="K32210" s="2"/>
    </row>
    <row r="32211" spans="4:11">
      <c r="D32211" s="1"/>
      <c r="E32211" s="1"/>
      <c r="F32211" s="1"/>
      <c r="G32211" s="1"/>
      <c r="J32211" s="2"/>
      <c r="K32211" s="2"/>
    </row>
    <row r="32212" spans="4:11">
      <c r="D32212" s="1"/>
      <c r="E32212" s="1"/>
      <c r="F32212" s="1"/>
      <c r="G32212" s="1"/>
      <c r="J32212" s="2"/>
      <c r="K32212" s="2"/>
    </row>
    <row r="32213" spans="4:11">
      <c r="D32213" s="1"/>
      <c r="E32213" s="1"/>
      <c r="F32213" s="1"/>
      <c r="G32213" s="1"/>
      <c r="J32213" s="2"/>
      <c r="K32213" s="2"/>
    </row>
    <row r="32214" spans="4:11">
      <c r="D32214" s="1"/>
      <c r="E32214" s="1"/>
      <c r="F32214" s="1"/>
      <c r="G32214" s="1"/>
      <c r="J32214" s="2"/>
      <c r="K32214" s="2"/>
    </row>
    <row r="32215" spans="4:11">
      <c r="D32215" s="1"/>
      <c r="E32215" s="1"/>
      <c r="F32215" s="1"/>
      <c r="G32215" s="1"/>
      <c r="J32215" s="2"/>
      <c r="K32215" s="2"/>
    </row>
    <row r="32216" spans="4:11">
      <c r="D32216" s="1"/>
      <c r="E32216" s="1"/>
      <c r="F32216" s="1"/>
      <c r="G32216" s="1"/>
      <c r="J32216" s="2"/>
      <c r="K32216" s="2"/>
    </row>
    <row r="32217" spans="4:11">
      <c r="D32217" s="1"/>
      <c r="E32217" s="1"/>
      <c r="F32217" s="1"/>
      <c r="G32217" s="1"/>
      <c r="J32217" s="2"/>
      <c r="K32217" s="2"/>
    </row>
    <row r="32218" spans="4:11">
      <c r="D32218" s="1"/>
      <c r="E32218" s="1"/>
      <c r="F32218" s="1"/>
      <c r="G32218" s="1"/>
      <c r="J32218" s="2"/>
      <c r="K32218" s="2"/>
    </row>
    <row r="32219" spans="4:11">
      <c r="D32219" s="1"/>
      <c r="E32219" s="1"/>
      <c r="F32219" s="1"/>
      <c r="G32219" s="1"/>
      <c r="J32219" s="2"/>
      <c r="K32219" s="2"/>
    </row>
    <row r="32220" spans="4:11">
      <c r="D32220" s="1"/>
      <c r="E32220" s="1"/>
      <c r="F32220" s="1"/>
      <c r="G32220" s="1"/>
      <c r="J32220" s="2"/>
      <c r="K32220" s="2"/>
    </row>
    <row r="32221" spans="4:11">
      <c r="D32221" s="1"/>
      <c r="E32221" s="1"/>
      <c r="F32221" s="1"/>
      <c r="G32221" s="1"/>
      <c r="J32221" s="2"/>
      <c r="K32221" s="2"/>
    </row>
    <row r="32222" spans="4:11">
      <c r="D32222" s="1"/>
      <c r="E32222" s="1"/>
      <c r="F32222" s="1"/>
      <c r="G32222" s="1"/>
      <c r="J32222" s="2"/>
      <c r="K32222" s="2"/>
    </row>
    <row r="32223" spans="4:11">
      <c r="D32223" s="1"/>
      <c r="E32223" s="1"/>
      <c r="F32223" s="1"/>
      <c r="G32223" s="1"/>
      <c r="J32223" s="2"/>
      <c r="K32223" s="2"/>
    </row>
    <row r="32224" spans="4:11">
      <c r="D32224" s="1"/>
      <c r="E32224" s="1"/>
      <c r="F32224" s="1"/>
      <c r="G32224" s="1"/>
      <c r="J32224" s="2"/>
      <c r="K32224" s="2"/>
    </row>
    <row r="32225" spans="4:11">
      <c r="D32225" s="1"/>
      <c r="E32225" s="1"/>
      <c r="F32225" s="1"/>
      <c r="G32225" s="1"/>
      <c r="J32225" s="2"/>
      <c r="K32225" s="2"/>
    </row>
    <row r="32226" spans="4:11">
      <c r="D32226" s="1"/>
      <c r="E32226" s="1"/>
      <c r="F32226" s="1"/>
      <c r="G32226" s="1"/>
      <c r="J32226" s="2"/>
      <c r="K32226" s="2"/>
    </row>
    <row r="32227" spans="4:11">
      <c r="D32227" s="1"/>
      <c r="E32227" s="1"/>
      <c r="F32227" s="1"/>
      <c r="G32227" s="1"/>
      <c r="J32227" s="2"/>
      <c r="K32227" s="2"/>
    </row>
    <row r="32228" spans="4:11">
      <c r="D32228" s="1"/>
      <c r="E32228" s="1"/>
      <c r="F32228" s="1"/>
      <c r="G32228" s="1"/>
      <c r="J32228" s="2"/>
      <c r="K32228" s="2"/>
    </row>
    <row r="32229" spans="4:11">
      <c r="D32229" s="1"/>
      <c r="E32229" s="1"/>
      <c r="F32229" s="1"/>
      <c r="G32229" s="1"/>
      <c r="J32229" s="2"/>
      <c r="K32229" s="2"/>
    </row>
    <row r="32230" spans="4:11">
      <c r="D32230" s="1"/>
      <c r="E32230" s="1"/>
      <c r="F32230" s="1"/>
      <c r="G32230" s="1"/>
      <c r="J32230" s="2"/>
      <c r="K32230" s="2"/>
    </row>
    <row r="32231" spans="4:11">
      <c r="D32231" s="1"/>
      <c r="E32231" s="1"/>
      <c r="F32231" s="1"/>
      <c r="G32231" s="1"/>
      <c r="J32231" s="2"/>
      <c r="K32231" s="2"/>
    </row>
    <row r="32232" spans="4:11">
      <c r="D32232" s="1"/>
      <c r="E32232" s="1"/>
      <c r="F32232" s="1"/>
      <c r="G32232" s="1"/>
      <c r="J32232" s="2"/>
      <c r="K32232" s="2"/>
    </row>
    <row r="32233" spans="4:11">
      <c r="D32233" s="1"/>
      <c r="E32233" s="1"/>
      <c r="F32233" s="1"/>
      <c r="G32233" s="1"/>
      <c r="J32233" s="2"/>
      <c r="K32233" s="2"/>
    </row>
    <row r="32234" spans="4:11">
      <c r="D32234" s="1"/>
      <c r="E32234" s="1"/>
      <c r="F32234" s="1"/>
      <c r="G32234" s="1"/>
      <c r="J32234" s="2"/>
      <c r="K32234" s="2"/>
    </row>
    <row r="32235" spans="4:11">
      <c r="D32235" s="1"/>
      <c r="E32235" s="1"/>
      <c r="F32235" s="1"/>
      <c r="G32235" s="1"/>
      <c r="J32235" s="2"/>
      <c r="K32235" s="2"/>
    </row>
    <row r="32236" spans="4:11">
      <c r="D32236" s="1"/>
      <c r="E32236" s="1"/>
      <c r="F32236" s="1"/>
      <c r="G32236" s="1"/>
      <c r="J32236" s="2"/>
      <c r="K32236" s="2"/>
    </row>
    <row r="32237" spans="4:11">
      <c r="D32237" s="1"/>
      <c r="E32237" s="1"/>
      <c r="F32237" s="1"/>
      <c r="G32237" s="1"/>
      <c r="J32237" s="2"/>
      <c r="K32237" s="2"/>
    </row>
    <row r="32238" spans="4:11">
      <c r="D32238" s="1"/>
      <c r="E32238" s="1"/>
      <c r="F32238" s="1"/>
      <c r="G32238" s="1"/>
      <c r="J32238" s="2"/>
      <c r="K32238" s="2"/>
    </row>
    <row r="32239" spans="4:11">
      <c r="D32239" s="1"/>
      <c r="E32239" s="1"/>
      <c r="F32239" s="1"/>
      <c r="G32239" s="1"/>
      <c r="J32239" s="2"/>
      <c r="K32239" s="2"/>
    </row>
    <row r="32240" spans="4:11">
      <c r="D32240" s="1"/>
      <c r="E32240" s="1"/>
      <c r="F32240" s="1"/>
      <c r="G32240" s="1"/>
      <c r="J32240" s="2"/>
      <c r="K32240" s="2"/>
    </row>
    <row r="32241" spans="4:11">
      <c r="D32241" s="1"/>
      <c r="E32241" s="1"/>
      <c r="F32241" s="1"/>
      <c r="G32241" s="1"/>
      <c r="J32241" s="2"/>
      <c r="K32241" s="2"/>
    </row>
    <row r="32242" spans="4:11">
      <c r="D32242" s="1"/>
      <c r="E32242" s="1"/>
      <c r="F32242" s="1"/>
      <c r="G32242" s="1"/>
      <c r="J32242" s="2"/>
      <c r="K32242" s="2"/>
    </row>
    <row r="32243" spans="4:11">
      <c r="D32243" s="1"/>
      <c r="E32243" s="1"/>
      <c r="F32243" s="1"/>
      <c r="G32243" s="1"/>
      <c r="J32243" s="2"/>
      <c r="K32243" s="2"/>
    </row>
    <row r="32244" spans="4:11">
      <c r="D32244" s="1"/>
      <c r="E32244" s="1"/>
      <c r="F32244" s="1"/>
      <c r="G32244" s="1"/>
      <c r="J32244" s="2"/>
      <c r="K32244" s="2"/>
    </row>
    <row r="32245" spans="4:11">
      <c r="D32245" s="1"/>
      <c r="E32245" s="1"/>
      <c r="F32245" s="1"/>
      <c r="G32245" s="1"/>
      <c r="J32245" s="2"/>
      <c r="K32245" s="2"/>
    </row>
    <row r="32246" spans="4:11">
      <c r="D32246" s="1"/>
      <c r="E32246" s="1"/>
      <c r="F32246" s="1"/>
      <c r="G32246" s="1"/>
      <c r="J32246" s="2"/>
      <c r="K32246" s="2"/>
    </row>
    <row r="32247" spans="4:11">
      <c r="D32247" s="1"/>
      <c r="E32247" s="1"/>
      <c r="F32247" s="1"/>
      <c r="G32247" s="1"/>
      <c r="J32247" s="2"/>
      <c r="K32247" s="2"/>
    </row>
    <row r="32248" spans="4:11">
      <c r="D32248" s="1"/>
      <c r="E32248" s="1"/>
      <c r="F32248" s="1"/>
      <c r="G32248" s="1"/>
      <c r="J32248" s="2"/>
      <c r="K32248" s="2"/>
    </row>
    <row r="32249" spans="4:11">
      <c r="D32249" s="1"/>
      <c r="E32249" s="1"/>
      <c r="F32249" s="1"/>
      <c r="G32249" s="1"/>
      <c r="J32249" s="2"/>
      <c r="K32249" s="2"/>
    </row>
    <row r="32250" spans="4:11">
      <c r="D32250" s="1"/>
      <c r="E32250" s="1"/>
      <c r="F32250" s="1"/>
      <c r="G32250" s="1"/>
      <c r="J32250" s="2"/>
      <c r="K32250" s="2"/>
    </row>
    <row r="32251" spans="4:11">
      <c r="D32251" s="1"/>
      <c r="E32251" s="1"/>
      <c r="F32251" s="1"/>
      <c r="G32251" s="1"/>
      <c r="J32251" s="2"/>
      <c r="K32251" s="2"/>
    </row>
    <row r="32252" spans="4:11">
      <c r="D32252" s="1"/>
      <c r="E32252" s="1"/>
      <c r="F32252" s="1"/>
      <c r="G32252" s="1"/>
      <c r="J32252" s="2"/>
      <c r="K32252" s="2"/>
    </row>
    <row r="32253" spans="4:11">
      <c r="D32253" s="1"/>
      <c r="E32253" s="1"/>
      <c r="F32253" s="1"/>
      <c r="G32253" s="1"/>
      <c r="J32253" s="2"/>
      <c r="K32253" s="2"/>
    </row>
    <row r="32254" spans="4:11">
      <c r="D32254" s="1"/>
      <c r="E32254" s="1"/>
      <c r="F32254" s="1"/>
      <c r="G32254" s="1"/>
      <c r="J32254" s="2"/>
      <c r="K32254" s="2"/>
    </row>
    <row r="32255" spans="4:11">
      <c r="D32255" s="1"/>
      <c r="E32255" s="1"/>
      <c r="F32255" s="1"/>
      <c r="G32255" s="1"/>
      <c r="J32255" s="2"/>
      <c r="K32255" s="2"/>
    </row>
    <row r="32256" spans="4:11">
      <c r="D32256" s="1"/>
      <c r="E32256" s="1"/>
      <c r="F32256" s="1"/>
      <c r="G32256" s="1"/>
      <c r="J32256" s="2"/>
      <c r="K32256" s="2"/>
    </row>
    <row r="32257" spans="4:11">
      <c r="D32257" s="1"/>
      <c r="E32257" s="1"/>
      <c r="F32257" s="1"/>
      <c r="G32257" s="1"/>
      <c r="J32257" s="2"/>
      <c r="K32257" s="2"/>
    </row>
    <row r="32258" spans="4:11">
      <c r="D32258" s="1"/>
      <c r="E32258" s="1"/>
      <c r="F32258" s="1"/>
      <c r="G32258" s="1"/>
      <c r="J32258" s="2"/>
      <c r="K32258" s="2"/>
    </row>
    <row r="32259" spans="4:11">
      <c r="D32259" s="1"/>
      <c r="E32259" s="1"/>
      <c r="F32259" s="1"/>
      <c r="G32259" s="1"/>
      <c r="J32259" s="2"/>
      <c r="K32259" s="2"/>
    </row>
    <row r="32260" spans="4:11">
      <c r="D32260" s="1"/>
      <c r="E32260" s="1"/>
      <c r="F32260" s="1"/>
      <c r="G32260" s="1"/>
      <c r="J32260" s="2"/>
      <c r="K32260" s="2"/>
    </row>
    <row r="32261" spans="4:11">
      <c r="D32261" s="1"/>
      <c r="E32261" s="1"/>
      <c r="F32261" s="1"/>
      <c r="G32261" s="1"/>
      <c r="J32261" s="2"/>
      <c r="K32261" s="2"/>
    </row>
    <row r="32262" spans="4:11">
      <c r="D32262" s="1"/>
      <c r="E32262" s="1"/>
      <c r="F32262" s="1"/>
      <c r="G32262" s="1"/>
      <c r="J32262" s="2"/>
      <c r="K32262" s="2"/>
    </row>
    <row r="32263" spans="4:11">
      <c r="D32263" s="1"/>
      <c r="E32263" s="1"/>
      <c r="F32263" s="1"/>
      <c r="G32263" s="1"/>
      <c r="J32263" s="2"/>
      <c r="K32263" s="2"/>
    </row>
    <row r="32264" spans="4:11">
      <c r="D32264" s="1"/>
      <c r="E32264" s="1"/>
      <c r="F32264" s="1"/>
      <c r="G32264" s="1"/>
      <c r="J32264" s="2"/>
      <c r="K32264" s="2"/>
    </row>
    <row r="32265" spans="4:11">
      <c r="D32265" s="1"/>
      <c r="E32265" s="1"/>
      <c r="F32265" s="1"/>
      <c r="G32265" s="1"/>
      <c r="J32265" s="2"/>
      <c r="K32265" s="2"/>
    </row>
    <row r="32266" spans="4:11">
      <c r="D32266" s="1"/>
      <c r="E32266" s="1"/>
      <c r="F32266" s="1"/>
      <c r="G32266" s="1"/>
      <c r="J32266" s="2"/>
      <c r="K32266" s="2"/>
    </row>
    <row r="32267" spans="4:11">
      <c r="D32267" s="1"/>
      <c r="E32267" s="1"/>
      <c r="F32267" s="1"/>
      <c r="G32267" s="1"/>
      <c r="J32267" s="2"/>
      <c r="K32267" s="2"/>
    </row>
    <row r="32268" spans="4:11">
      <c r="D32268" s="1"/>
      <c r="E32268" s="1"/>
      <c r="F32268" s="1"/>
      <c r="G32268" s="1"/>
      <c r="J32268" s="2"/>
      <c r="K32268" s="2"/>
    </row>
    <row r="32269" spans="4:11">
      <c r="D32269" s="1"/>
      <c r="E32269" s="1"/>
      <c r="F32269" s="1"/>
      <c r="G32269" s="1"/>
      <c r="J32269" s="2"/>
      <c r="K32269" s="2"/>
    </row>
    <row r="32270" spans="4:11">
      <c r="D32270" s="1"/>
      <c r="E32270" s="1"/>
      <c r="F32270" s="1"/>
      <c r="G32270" s="1"/>
      <c r="J32270" s="2"/>
      <c r="K32270" s="2"/>
    </row>
    <row r="32271" spans="4:11">
      <c r="D32271" s="1"/>
      <c r="E32271" s="1"/>
      <c r="F32271" s="1"/>
      <c r="G32271" s="1"/>
      <c r="J32271" s="2"/>
      <c r="K32271" s="2"/>
    </row>
    <row r="32272" spans="4:11">
      <c r="D32272" s="1"/>
      <c r="E32272" s="1"/>
      <c r="F32272" s="1"/>
      <c r="G32272" s="1"/>
      <c r="J32272" s="2"/>
      <c r="K32272" s="2"/>
    </row>
    <row r="32273" spans="4:11">
      <c r="D32273" s="1"/>
      <c r="E32273" s="1"/>
      <c r="F32273" s="1"/>
      <c r="G32273" s="1"/>
      <c r="J32273" s="2"/>
      <c r="K32273" s="2"/>
    </row>
    <row r="32274" spans="4:11">
      <c r="D32274" s="1"/>
      <c r="E32274" s="1"/>
      <c r="F32274" s="1"/>
      <c r="G32274" s="1"/>
      <c r="J32274" s="2"/>
      <c r="K32274" s="2"/>
    </row>
    <row r="32275" spans="4:11">
      <c r="D32275" s="1"/>
      <c r="E32275" s="1"/>
      <c r="F32275" s="1"/>
      <c r="G32275" s="1"/>
      <c r="J32275" s="2"/>
      <c r="K32275" s="2"/>
    </row>
    <row r="32276" spans="4:11">
      <c r="D32276" s="1"/>
      <c r="E32276" s="1"/>
      <c r="F32276" s="1"/>
      <c r="G32276" s="1"/>
      <c r="J32276" s="2"/>
      <c r="K32276" s="2"/>
    </row>
    <row r="32277" spans="4:11">
      <c r="D32277" s="1"/>
      <c r="E32277" s="1"/>
      <c r="F32277" s="1"/>
      <c r="G32277" s="1"/>
      <c r="J32277" s="2"/>
      <c r="K32277" s="2"/>
    </row>
    <row r="32278" spans="4:11">
      <c r="D32278" s="1"/>
      <c r="E32278" s="1"/>
      <c r="F32278" s="1"/>
      <c r="G32278" s="1"/>
      <c r="J32278" s="2"/>
      <c r="K32278" s="2"/>
    </row>
    <row r="32279" spans="4:11">
      <c r="D32279" s="1"/>
      <c r="E32279" s="1"/>
      <c r="F32279" s="1"/>
      <c r="G32279" s="1"/>
      <c r="J32279" s="2"/>
      <c r="K32279" s="2"/>
    </row>
    <row r="32280" spans="4:11">
      <c r="D32280" s="1"/>
      <c r="E32280" s="1"/>
      <c r="F32280" s="1"/>
      <c r="G32280" s="1"/>
      <c r="J32280" s="2"/>
      <c r="K32280" s="2"/>
    </row>
    <row r="32281" spans="4:11">
      <c r="D32281" s="1"/>
      <c r="E32281" s="1"/>
      <c r="F32281" s="1"/>
      <c r="G32281" s="1"/>
      <c r="J32281" s="2"/>
      <c r="K32281" s="2"/>
    </row>
    <row r="32282" spans="4:11">
      <c r="D32282" s="1"/>
      <c r="E32282" s="1"/>
      <c r="F32282" s="1"/>
      <c r="G32282" s="1"/>
      <c r="J32282" s="2"/>
      <c r="K32282" s="2"/>
    </row>
    <row r="32283" spans="4:11">
      <c r="D32283" s="1"/>
      <c r="E32283" s="1"/>
      <c r="F32283" s="1"/>
      <c r="G32283" s="1"/>
      <c r="J32283" s="2"/>
      <c r="K32283" s="2"/>
    </row>
    <row r="32284" spans="4:11">
      <c r="D32284" s="1"/>
      <c r="E32284" s="1"/>
      <c r="F32284" s="1"/>
      <c r="G32284" s="1"/>
      <c r="J32284" s="2"/>
      <c r="K32284" s="2"/>
    </row>
    <row r="32285" spans="4:11">
      <c r="D32285" s="1"/>
      <c r="E32285" s="1"/>
      <c r="F32285" s="1"/>
      <c r="G32285" s="1"/>
      <c r="J32285" s="2"/>
      <c r="K32285" s="2"/>
    </row>
    <row r="32286" spans="4:11">
      <c r="D32286" s="1"/>
      <c r="E32286" s="1"/>
      <c r="F32286" s="1"/>
      <c r="G32286" s="1"/>
      <c r="J32286" s="2"/>
      <c r="K32286" s="2"/>
    </row>
    <row r="32287" spans="4:11">
      <c r="D32287" s="1"/>
      <c r="E32287" s="1"/>
      <c r="F32287" s="1"/>
      <c r="G32287" s="1"/>
      <c r="J32287" s="2"/>
      <c r="K32287" s="2"/>
    </row>
    <row r="32288" spans="4:11">
      <c r="D32288" s="1"/>
      <c r="E32288" s="1"/>
      <c r="F32288" s="1"/>
      <c r="G32288" s="1"/>
      <c r="J32288" s="2"/>
      <c r="K32288" s="2"/>
    </row>
    <row r="32289" spans="4:11">
      <c r="D32289" s="1"/>
      <c r="E32289" s="1"/>
      <c r="F32289" s="1"/>
      <c r="G32289" s="1"/>
      <c r="J32289" s="2"/>
      <c r="K32289" s="2"/>
    </row>
    <row r="32290" spans="4:11">
      <c r="D32290" s="1"/>
      <c r="E32290" s="1"/>
      <c r="F32290" s="1"/>
      <c r="G32290" s="1"/>
      <c r="J32290" s="2"/>
      <c r="K32290" s="2"/>
    </row>
    <row r="32291" spans="4:11">
      <c r="D32291" s="1"/>
      <c r="E32291" s="1"/>
      <c r="F32291" s="1"/>
      <c r="G32291" s="1"/>
      <c r="J32291" s="2"/>
      <c r="K32291" s="2"/>
    </row>
    <row r="32292" spans="4:11">
      <c r="D32292" s="1"/>
      <c r="E32292" s="1"/>
      <c r="F32292" s="1"/>
      <c r="G32292" s="1"/>
      <c r="J32292" s="2"/>
      <c r="K32292" s="2"/>
    </row>
    <row r="32293" spans="4:11">
      <c r="D32293" s="1"/>
      <c r="E32293" s="1"/>
      <c r="F32293" s="1"/>
      <c r="G32293" s="1"/>
      <c r="J32293" s="2"/>
      <c r="K32293" s="2"/>
    </row>
    <row r="32294" spans="4:11">
      <c r="D32294" s="1"/>
      <c r="E32294" s="1"/>
      <c r="F32294" s="1"/>
      <c r="G32294" s="1"/>
      <c r="J32294" s="2"/>
      <c r="K32294" s="2"/>
    </row>
    <row r="32295" spans="4:11">
      <c r="D32295" s="1"/>
      <c r="E32295" s="1"/>
      <c r="F32295" s="1"/>
      <c r="G32295" s="1"/>
      <c r="J32295" s="2"/>
      <c r="K32295" s="2"/>
    </row>
    <row r="32296" spans="4:11">
      <c r="D32296" s="1"/>
      <c r="E32296" s="1"/>
      <c r="F32296" s="1"/>
      <c r="G32296" s="1"/>
      <c r="J32296" s="2"/>
      <c r="K32296" s="2"/>
    </row>
    <row r="32297" spans="4:11">
      <c r="D32297" s="1"/>
      <c r="E32297" s="1"/>
      <c r="F32297" s="1"/>
      <c r="G32297" s="1"/>
      <c r="J32297" s="2"/>
      <c r="K32297" s="2"/>
    </row>
    <row r="32298" spans="4:11">
      <c r="D32298" s="1"/>
      <c r="E32298" s="1"/>
      <c r="F32298" s="1"/>
      <c r="G32298" s="1"/>
      <c r="J32298" s="2"/>
      <c r="K32298" s="2"/>
    </row>
    <row r="32299" spans="4:11">
      <c r="D32299" s="1"/>
      <c r="E32299" s="1"/>
      <c r="F32299" s="1"/>
      <c r="G32299" s="1"/>
      <c r="J32299" s="2"/>
      <c r="K32299" s="2"/>
    </row>
    <row r="32300" spans="4:11">
      <c r="D32300" s="1"/>
      <c r="E32300" s="1"/>
      <c r="F32300" s="1"/>
      <c r="G32300" s="1"/>
      <c r="J32300" s="2"/>
      <c r="K32300" s="2"/>
    </row>
    <row r="32301" spans="4:11">
      <c r="D32301" s="1"/>
      <c r="E32301" s="1"/>
      <c r="F32301" s="1"/>
      <c r="G32301" s="1"/>
      <c r="J32301" s="2"/>
      <c r="K32301" s="2"/>
    </row>
    <row r="32302" spans="4:11">
      <c r="D32302" s="1"/>
      <c r="E32302" s="1"/>
      <c r="F32302" s="1"/>
      <c r="G32302" s="1"/>
      <c r="J32302" s="2"/>
      <c r="K32302" s="2"/>
    </row>
    <row r="32303" spans="4:11">
      <c r="D32303" s="1"/>
      <c r="E32303" s="1"/>
      <c r="F32303" s="1"/>
      <c r="G32303" s="1"/>
      <c r="J32303" s="2"/>
      <c r="K32303" s="2"/>
    </row>
    <row r="32304" spans="4:11">
      <c r="D32304" s="1"/>
      <c r="E32304" s="1"/>
      <c r="F32304" s="1"/>
      <c r="G32304" s="1"/>
      <c r="J32304" s="2"/>
      <c r="K32304" s="2"/>
    </row>
    <row r="32305" spans="4:11">
      <c r="D32305" s="1"/>
      <c r="E32305" s="1"/>
      <c r="F32305" s="1"/>
      <c r="G32305" s="1"/>
      <c r="J32305" s="2"/>
      <c r="K32305" s="2"/>
    </row>
    <row r="32306" spans="4:11">
      <c r="D32306" s="1"/>
      <c r="E32306" s="1"/>
      <c r="F32306" s="1"/>
      <c r="G32306" s="1"/>
      <c r="J32306" s="2"/>
      <c r="K32306" s="2"/>
    </row>
    <row r="32307" spans="4:11">
      <c r="D32307" s="1"/>
      <c r="E32307" s="1"/>
      <c r="F32307" s="1"/>
      <c r="G32307" s="1"/>
      <c r="J32307" s="2"/>
      <c r="K32307" s="2"/>
    </row>
    <row r="32308" spans="4:11">
      <c r="D32308" s="1"/>
      <c r="E32308" s="1"/>
      <c r="F32308" s="1"/>
      <c r="G32308" s="1"/>
      <c r="J32308" s="2"/>
      <c r="K32308" s="2"/>
    </row>
    <row r="32309" spans="4:11">
      <c r="D32309" s="1"/>
      <c r="E32309" s="1"/>
      <c r="F32309" s="1"/>
      <c r="G32309" s="1"/>
      <c r="J32309" s="2"/>
      <c r="K32309" s="2"/>
    </row>
    <row r="32310" spans="4:11">
      <c r="D32310" s="1"/>
      <c r="E32310" s="1"/>
      <c r="F32310" s="1"/>
      <c r="G32310" s="1"/>
      <c r="J32310" s="2"/>
      <c r="K32310" s="2"/>
    </row>
    <row r="32311" spans="4:11">
      <c r="D32311" s="1"/>
      <c r="E32311" s="1"/>
      <c r="F32311" s="1"/>
      <c r="G32311" s="1"/>
      <c r="J32311" s="2"/>
      <c r="K32311" s="2"/>
    </row>
    <row r="32312" spans="4:11">
      <c r="D32312" s="1"/>
      <c r="E32312" s="1"/>
      <c r="F32312" s="1"/>
      <c r="G32312" s="1"/>
      <c r="J32312" s="2"/>
      <c r="K32312" s="2"/>
    </row>
    <row r="32313" spans="4:11">
      <c r="D32313" s="1"/>
      <c r="E32313" s="1"/>
      <c r="F32313" s="1"/>
      <c r="G32313" s="1"/>
      <c r="J32313" s="2"/>
      <c r="K32313" s="2"/>
    </row>
    <row r="32314" spans="4:11">
      <c r="D32314" s="1"/>
      <c r="E32314" s="1"/>
      <c r="F32314" s="1"/>
      <c r="G32314" s="1"/>
      <c r="J32314" s="2"/>
      <c r="K32314" s="2"/>
    </row>
    <row r="32315" spans="4:11">
      <c r="D32315" s="1"/>
      <c r="E32315" s="1"/>
      <c r="F32315" s="1"/>
      <c r="G32315" s="1"/>
      <c r="J32315" s="2"/>
      <c r="K32315" s="2"/>
    </row>
    <row r="32316" spans="4:11">
      <c r="D32316" s="1"/>
      <c r="E32316" s="1"/>
      <c r="F32316" s="1"/>
      <c r="G32316" s="1"/>
      <c r="J32316" s="2"/>
      <c r="K32316" s="2"/>
    </row>
    <row r="32317" spans="4:11">
      <c r="D32317" s="1"/>
      <c r="E32317" s="1"/>
      <c r="F32317" s="1"/>
      <c r="G32317" s="1"/>
      <c r="J32317" s="2"/>
      <c r="K32317" s="2"/>
    </row>
    <row r="32318" spans="4:11">
      <c r="D32318" s="1"/>
      <c r="E32318" s="1"/>
      <c r="F32318" s="1"/>
      <c r="G32318" s="1"/>
      <c r="J32318" s="2"/>
      <c r="K32318" s="2"/>
    </row>
    <row r="32319" spans="4:11">
      <c r="D32319" s="1"/>
      <c r="E32319" s="1"/>
      <c r="F32319" s="1"/>
      <c r="G32319" s="1"/>
      <c r="J32319" s="2"/>
      <c r="K32319" s="2"/>
    </row>
    <row r="32320" spans="4:11">
      <c r="D32320" s="1"/>
      <c r="E32320" s="1"/>
      <c r="F32320" s="1"/>
      <c r="G32320" s="1"/>
      <c r="J32320" s="2"/>
      <c r="K32320" s="2"/>
    </row>
    <row r="32321" spans="4:11">
      <c r="D32321" s="1"/>
      <c r="E32321" s="1"/>
      <c r="F32321" s="1"/>
      <c r="G32321" s="1"/>
      <c r="J32321" s="2"/>
      <c r="K32321" s="2"/>
    </row>
    <row r="32322" spans="4:11">
      <c r="D32322" s="1"/>
      <c r="E32322" s="1"/>
      <c r="F32322" s="1"/>
      <c r="G32322" s="1"/>
      <c r="J32322" s="2"/>
      <c r="K32322" s="2"/>
    </row>
    <row r="32323" spans="4:11">
      <c r="D32323" s="1"/>
      <c r="E32323" s="1"/>
      <c r="F32323" s="1"/>
      <c r="G32323" s="1"/>
      <c r="J32323" s="2"/>
      <c r="K32323" s="2"/>
    </row>
    <row r="32324" spans="4:11">
      <c r="D32324" s="1"/>
      <c r="E32324" s="1"/>
      <c r="F32324" s="1"/>
      <c r="G32324" s="1"/>
      <c r="J32324" s="2"/>
      <c r="K32324" s="2"/>
    </row>
    <row r="32325" spans="4:11">
      <c r="D32325" s="1"/>
      <c r="E32325" s="1"/>
      <c r="F32325" s="1"/>
      <c r="G32325" s="1"/>
      <c r="J32325" s="2"/>
      <c r="K32325" s="2"/>
    </row>
    <row r="32326" spans="4:11">
      <c r="D32326" s="1"/>
      <c r="E32326" s="1"/>
      <c r="F32326" s="1"/>
      <c r="G32326" s="1"/>
      <c r="J32326" s="2"/>
      <c r="K32326" s="2"/>
    </row>
    <row r="32327" spans="4:11">
      <c r="D32327" s="1"/>
      <c r="E32327" s="1"/>
      <c r="F32327" s="1"/>
      <c r="G32327" s="1"/>
      <c r="J32327" s="2"/>
      <c r="K32327" s="2"/>
    </row>
    <row r="32328" spans="4:11">
      <c r="D32328" s="1"/>
      <c r="E32328" s="1"/>
      <c r="F32328" s="1"/>
      <c r="G32328" s="1"/>
      <c r="J32328" s="2"/>
      <c r="K32328" s="2"/>
    </row>
    <row r="32329" spans="4:11">
      <c r="D32329" s="1"/>
      <c r="E32329" s="1"/>
      <c r="F32329" s="1"/>
      <c r="G32329" s="1"/>
      <c r="J32329" s="2"/>
      <c r="K32329" s="2"/>
    </row>
    <row r="32330" spans="4:11">
      <c r="D32330" s="1"/>
      <c r="E32330" s="1"/>
      <c r="F32330" s="1"/>
      <c r="G32330" s="1"/>
      <c r="J32330" s="2"/>
      <c r="K32330" s="2"/>
    </row>
    <row r="32331" spans="4:11">
      <c r="D32331" s="1"/>
      <c r="E32331" s="1"/>
      <c r="F32331" s="1"/>
      <c r="G32331" s="1"/>
      <c r="J32331" s="2"/>
      <c r="K32331" s="2"/>
    </row>
    <row r="32332" spans="4:11">
      <c r="D32332" s="1"/>
      <c r="E32332" s="1"/>
      <c r="F32332" s="1"/>
      <c r="G32332" s="1"/>
      <c r="J32332" s="2"/>
      <c r="K32332" s="2"/>
    </row>
    <row r="32333" spans="4:11">
      <c r="D32333" s="1"/>
      <c r="E32333" s="1"/>
      <c r="F32333" s="1"/>
      <c r="G32333" s="1"/>
      <c r="J32333" s="2"/>
      <c r="K32333" s="2"/>
    </row>
    <row r="32334" spans="4:11">
      <c r="D32334" s="1"/>
      <c r="E32334" s="1"/>
      <c r="F32334" s="1"/>
      <c r="G32334" s="1"/>
      <c r="J32334" s="2"/>
      <c r="K32334" s="2"/>
    </row>
    <row r="32335" spans="4:11">
      <c r="D32335" s="1"/>
      <c r="E32335" s="1"/>
      <c r="F32335" s="1"/>
      <c r="G32335" s="1"/>
      <c r="J32335" s="2"/>
      <c r="K32335" s="2"/>
    </row>
    <row r="32336" spans="4:11">
      <c r="D32336" s="1"/>
      <c r="E32336" s="1"/>
      <c r="F32336" s="1"/>
      <c r="G32336" s="1"/>
      <c r="J32336" s="2"/>
      <c r="K32336" s="2"/>
    </row>
    <row r="32337" spans="4:11">
      <c r="D32337" s="1"/>
      <c r="E32337" s="1"/>
      <c r="F32337" s="1"/>
      <c r="G32337" s="1"/>
      <c r="J32337" s="2"/>
      <c r="K32337" s="2"/>
    </row>
    <row r="32338" spans="4:11">
      <c r="D32338" s="1"/>
      <c r="E32338" s="1"/>
      <c r="F32338" s="1"/>
      <c r="G32338" s="1"/>
      <c r="J32338" s="2"/>
      <c r="K32338" s="2"/>
    </row>
    <row r="32339" spans="4:11">
      <c r="D32339" s="1"/>
      <c r="E32339" s="1"/>
      <c r="F32339" s="1"/>
      <c r="G32339" s="1"/>
      <c r="J32339" s="2"/>
      <c r="K32339" s="2"/>
    </row>
    <row r="32340" spans="4:11">
      <c r="D32340" s="1"/>
      <c r="E32340" s="1"/>
      <c r="F32340" s="1"/>
      <c r="G32340" s="1"/>
      <c r="J32340" s="2"/>
      <c r="K32340" s="2"/>
    </row>
    <row r="32341" spans="4:11">
      <c r="D32341" s="1"/>
      <c r="E32341" s="1"/>
      <c r="F32341" s="1"/>
      <c r="G32341" s="1"/>
      <c r="J32341" s="2"/>
      <c r="K32341" s="2"/>
    </row>
    <row r="32342" spans="4:11">
      <c r="D32342" s="1"/>
      <c r="E32342" s="1"/>
      <c r="F32342" s="1"/>
      <c r="G32342" s="1"/>
      <c r="J32342" s="2"/>
      <c r="K32342" s="2"/>
    </row>
    <row r="32343" spans="4:11">
      <c r="D32343" s="1"/>
      <c r="E32343" s="1"/>
      <c r="F32343" s="1"/>
      <c r="G32343" s="1"/>
      <c r="J32343" s="2"/>
      <c r="K32343" s="2"/>
    </row>
    <row r="32344" spans="4:11">
      <c r="D32344" s="1"/>
      <c r="E32344" s="1"/>
      <c r="F32344" s="1"/>
      <c r="G32344" s="1"/>
      <c r="J32344" s="2"/>
      <c r="K32344" s="2"/>
    </row>
    <row r="32345" spans="4:11">
      <c r="D32345" s="1"/>
      <c r="E32345" s="1"/>
      <c r="F32345" s="1"/>
      <c r="G32345" s="1"/>
      <c r="J32345" s="2"/>
      <c r="K32345" s="2"/>
    </row>
    <row r="32346" spans="4:11">
      <c r="D32346" s="1"/>
      <c r="E32346" s="1"/>
      <c r="F32346" s="1"/>
      <c r="G32346" s="1"/>
      <c r="J32346" s="2"/>
      <c r="K32346" s="2"/>
    </row>
    <row r="32347" spans="4:11">
      <c r="D32347" s="1"/>
      <c r="E32347" s="1"/>
      <c r="F32347" s="1"/>
      <c r="G32347" s="1"/>
      <c r="J32347" s="2"/>
      <c r="K32347" s="2"/>
    </row>
    <row r="32348" spans="4:11">
      <c r="D32348" s="1"/>
      <c r="E32348" s="1"/>
      <c r="F32348" s="1"/>
      <c r="G32348" s="1"/>
      <c r="J32348" s="2"/>
      <c r="K32348" s="2"/>
    </row>
    <row r="32349" spans="4:11">
      <c r="D32349" s="1"/>
      <c r="E32349" s="1"/>
      <c r="F32349" s="1"/>
      <c r="G32349" s="1"/>
      <c r="J32349" s="2"/>
      <c r="K32349" s="2"/>
    </row>
    <row r="32350" spans="4:11">
      <c r="D32350" s="1"/>
      <c r="E32350" s="1"/>
      <c r="F32350" s="1"/>
      <c r="G32350" s="1"/>
      <c r="J32350" s="2"/>
      <c r="K32350" s="2"/>
    </row>
    <row r="32351" spans="4:11">
      <c r="D32351" s="1"/>
      <c r="E32351" s="1"/>
      <c r="F32351" s="1"/>
      <c r="G32351" s="1"/>
      <c r="J32351" s="2"/>
      <c r="K32351" s="2"/>
    </row>
    <row r="32352" spans="4:11">
      <c r="D32352" s="1"/>
      <c r="E32352" s="1"/>
      <c r="F32352" s="1"/>
      <c r="G32352" s="1"/>
      <c r="J32352" s="2"/>
      <c r="K32352" s="2"/>
    </row>
    <row r="32353" spans="4:11">
      <c r="D32353" s="1"/>
      <c r="E32353" s="1"/>
      <c r="F32353" s="1"/>
      <c r="G32353" s="1"/>
      <c r="J32353" s="2"/>
      <c r="K32353" s="2"/>
    </row>
    <row r="32354" spans="4:11">
      <c r="D32354" s="1"/>
      <c r="E32354" s="1"/>
      <c r="F32354" s="1"/>
      <c r="G32354" s="1"/>
      <c r="J32354" s="2"/>
      <c r="K32354" s="2"/>
    </row>
    <row r="32355" spans="4:11">
      <c r="D32355" s="1"/>
      <c r="E32355" s="1"/>
      <c r="F32355" s="1"/>
      <c r="G32355" s="1"/>
      <c r="J32355" s="2"/>
      <c r="K32355" s="2"/>
    </row>
    <row r="32356" spans="4:11">
      <c r="D32356" s="1"/>
      <c r="E32356" s="1"/>
      <c r="F32356" s="1"/>
      <c r="G32356" s="1"/>
      <c r="J32356" s="2"/>
      <c r="K32356" s="2"/>
    </row>
    <row r="32357" spans="4:11">
      <c r="D32357" s="1"/>
      <c r="E32357" s="1"/>
      <c r="F32357" s="1"/>
      <c r="G32357" s="1"/>
      <c r="J32357" s="2"/>
      <c r="K32357" s="2"/>
    </row>
    <row r="32358" spans="4:11">
      <c r="D32358" s="1"/>
      <c r="E32358" s="1"/>
      <c r="F32358" s="1"/>
      <c r="G32358" s="1"/>
      <c r="J32358" s="2"/>
      <c r="K32358" s="2"/>
    </row>
    <row r="32359" spans="4:11">
      <c r="D32359" s="1"/>
      <c r="E32359" s="1"/>
      <c r="F32359" s="1"/>
      <c r="G32359" s="1"/>
      <c r="J32359" s="2"/>
      <c r="K32359" s="2"/>
    </row>
    <row r="32360" spans="4:11">
      <c r="D32360" s="1"/>
      <c r="E32360" s="1"/>
      <c r="F32360" s="1"/>
      <c r="G32360" s="1"/>
      <c r="J32360" s="2"/>
      <c r="K32360" s="2"/>
    </row>
    <row r="32361" spans="4:11">
      <c r="D32361" s="1"/>
      <c r="E32361" s="1"/>
      <c r="F32361" s="1"/>
      <c r="G32361" s="1"/>
      <c r="J32361" s="2"/>
      <c r="K32361" s="2"/>
    </row>
    <row r="32362" spans="4:11">
      <c r="D32362" s="1"/>
      <c r="E32362" s="1"/>
      <c r="F32362" s="1"/>
      <c r="G32362" s="1"/>
      <c r="J32362" s="2"/>
      <c r="K32362" s="2"/>
    </row>
    <row r="32363" spans="4:11">
      <c r="D32363" s="1"/>
      <c r="E32363" s="1"/>
      <c r="F32363" s="1"/>
      <c r="G32363" s="1"/>
      <c r="J32363" s="2"/>
      <c r="K32363" s="2"/>
    </row>
    <row r="32364" spans="4:11">
      <c r="D32364" s="1"/>
      <c r="E32364" s="1"/>
      <c r="F32364" s="1"/>
      <c r="G32364" s="1"/>
      <c r="J32364" s="2"/>
      <c r="K32364" s="2"/>
    </row>
    <row r="32365" spans="4:11">
      <c r="D32365" s="1"/>
      <c r="E32365" s="1"/>
      <c r="F32365" s="1"/>
      <c r="G32365" s="1"/>
      <c r="J32365" s="2"/>
      <c r="K32365" s="2"/>
    </row>
    <row r="32366" spans="4:11">
      <c r="D32366" s="1"/>
      <c r="E32366" s="1"/>
      <c r="F32366" s="1"/>
      <c r="G32366" s="1"/>
      <c r="J32366" s="2"/>
      <c r="K32366" s="2"/>
    </row>
    <row r="32367" spans="4:11">
      <c r="D32367" s="1"/>
      <c r="E32367" s="1"/>
      <c r="F32367" s="1"/>
      <c r="G32367" s="1"/>
      <c r="J32367" s="2"/>
      <c r="K32367" s="2"/>
    </row>
    <row r="32368" spans="4:11">
      <c r="D32368" s="1"/>
      <c r="E32368" s="1"/>
      <c r="F32368" s="1"/>
      <c r="G32368" s="1"/>
      <c r="J32368" s="2"/>
      <c r="K32368" s="2"/>
    </row>
    <row r="32369" spans="4:11">
      <c r="D32369" s="1"/>
      <c r="E32369" s="1"/>
      <c r="F32369" s="1"/>
      <c r="G32369" s="1"/>
      <c r="J32369" s="2"/>
      <c r="K32369" s="2"/>
    </row>
    <row r="32370" spans="4:11">
      <c r="D32370" s="1"/>
      <c r="E32370" s="1"/>
      <c r="F32370" s="1"/>
      <c r="G32370" s="1"/>
      <c r="J32370" s="2"/>
      <c r="K32370" s="2"/>
    </row>
    <row r="32371" spans="4:11">
      <c r="D32371" s="1"/>
      <c r="E32371" s="1"/>
      <c r="F32371" s="1"/>
      <c r="G32371" s="1"/>
      <c r="J32371" s="2"/>
      <c r="K32371" s="2"/>
    </row>
    <row r="32372" spans="4:11">
      <c r="D32372" s="1"/>
      <c r="E32372" s="1"/>
      <c r="F32372" s="1"/>
      <c r="G32372" s="1"/>
      <c r="J32372" s="2"/>
      <c r="K32372" s="2"/>
    </row>
    <row r="32373" spans="4:11">
      <c r="D32373" s="1"/>
      <c r="E32373" s="1"/>
      <c r="F32373" s="1"/>
      <c r="G32373" s="1"/>
      <c r="J32373" s="2"/>
      <c r="K32373" s="2"/>
    </row>
    <row r="32374" spans="4:11">
      <c r="D32374" s="1"/>
      <c r="E32374" s="1"/>
      <c r="F32374" s="1"/>
      <c r="G32374" s="1"/>
      <c r="J32374" s="2"/>
      <c r="K32374" s="2"/>
    </row>
    <row r="32375" spans="4:11">
      <c r="D32375" s="1"/>
      <c r="E32375" s="1"/>
      <c r="F32375" s="1"/>
      <c r="G32375" s="1"/>
      <c r="J32375" s="2"/>
      <c r="K32375" s="2"/>
    </row>
    <row r="32376" spans="4:11">
      <c r="D32376" s="1"/>
      <c r="E32376" s="1"/>
      <c r="F32376" s="1"/>
      <c r="G32376" s="1"/>
      <c r="J32376" s="2"/>
      <c r="K32376" s="2"/>
    </row>
    <row r="32377" spans="4:11">
      <c r="D32377" s="1"/>
      <c r="E32377" s="1"/>
      <c r="F32377" s="1"/>
      <c r="G32377" s="1"/>
      <c r="J32377" s="2"/>
      <c r="K32377" s="2"/>
    </row>
    <row r="32378" spans="4:11">
      <c r="D32378" s="1"/>
      <c r="E32378" s="1"/>
      <c r="F32378" s="1"/>
      <c r="G32378" s="1"/>
      <c r="J32378" s="2"/>
      <c r="K32378" s="2"/>
    </row>
    <row r="32379" spans="4:11">
      <c r="D32379" s="1"/>
      <c r="E32379" s="1"/>
      <c r="F32379" s="1"/>
      <c r="G32379" s="1"/>
      <c r="J32379" s="2"/>
      <c r="K32379" s="2"/>
    </row>
    <row r="32380" spans="4:11">
      <c r="D32380" s="1"/>
      <c r="E32380" s="1"/>
      <c r="F32380" s="1"/>
      <c r="G32380" s="1"/>
      <c r="J32380" s="2"/>
      <c r="K32380" s="2"/>
    </row>
    <row r="32381" spans="4:11">
      <c r="D32381" s="1"/>
      <c r="E32381" s="1"/>
      <c r="F32381" s="1"/>
      <c r="G32381" s="1"/>
      <c r="J32381" s="2"/>
      <c r="K32381" s="2"/>
    </row>
    <row r="32382" spans="4:11">
      <c r="D32382" s="1"/>
      <c r="E32382" s="1"/>
      <c r="F32382" s="1"/>
      <c r="G32382" s="1"/>
      <c r="J32382" s="2"/>
      <c r="K32382" s="2"/>
    </row>
    <row r="32383" spans="4:11">
      <c r="D32383" s="1"/>
      <c r="E32383" s="1"/>
      <c r="F32383" s="1"/>
      <c r="G32383" s="1"/>
      <c r="J32383" s="2"/>
      <c r="K32383" s="2"/>
    </row>
    <row r="32384" spans="4:11">
      <c r="D32384" s="1"/>
      <c r="E32384" s="1"/>
      <c r="F32384" s="1"/>
      <c r="G32384" s="1"/>
      <c r="J32384" s="2"/>
      <c r="K32384" s="2"/>
    </row>
    <row r="32385" spans="4:11">
      <c r="D32385" s="1"/>
      <c r="E32385" s="1"/>
      <c r="F32385" s="1"/>
      <c r="G32385" s="1"/>
      <c r="J32385" s="2"/>
      <c r="K32385" s="2"/>
    </row>
    <row r="32386" spans="4:11">
      <c r="D32386" s="1"/>
      <c r="E32386" s="1"/>
      <c r="F32386" s="1"/>
      <c r="G32386" s="1"/>
      <c r="J32386" s="2"/>
      <c r="K32386" s="2"/>
    </row>
    <row r="32387" spans="4:11">
      <c r="D32387" s="1"/>
      <c r="E32387" s="1"/>
      <c r="F32387" s="1"/>
      <c r="G32387" s="1"/>
      <c r="J32387" s="2"/>
      <c r="K32387" s="2"/>
    </row>
    <row r="32388" spans="4:11">
      <c r="D32388" s="1"/>
      <c r="E32388" s="1"/>
      <c r="F32388" s="1"/>
      <c r="G32388" s="1"/>
      <c r="J32388" s="2"/>
      <c r="K32388" s="2"/>
    </row>
    <row r="32389" spans="4:11">
      <c r="D32389" s="1"/>
      <c r="E32389" s="1"/>
      <c r="F32389" s="1"/>
      <c r="G32389" s="1"/>
      <c r="J32389" s="2"/>
      <c r="K32389" s="2"/>
    </row>
    <row r="32390" spans="4:11">
      <c r="D32390" s="1"/>
      <c r="E32390" s="1"/>
      <c r="F32390" s="1"/>
      <c r="G32390" s="1"/>
      <c r="J32390" s="2"/>
      <c r="K32390" s="2"/>
    </row>
    <row r="32391" spans="4:11">
      <c r="D32391" s="1"/>
      <c r="E32391" s="1"/>
      <c r="F32391" s="1"/>
      <c r="G32391" s="1"/>
      <c r="J32391" s="2"/>
      <c r="K32391" s="2"/>
    </row>
    <row r="32392" spans="4:11">
      <c r="D32392" s="1"/>
      <c r="E32392" s="1"/>
      <c r="F32392" s="1"/>
      <c r="G32392" s="1"/>
      <c r="J32392" s="2"/>
      <c r="K32392" s="2"/>
    </row>
    <row r="32393" spans="4:11">
      <c r="D32393" s="1"/>
      <c r="E32393" s="1"/>
      <c r="F32393" s="1"/>
      <c r="G32393" s="1"/>
      <c r="J32393" s="2"/>
      <c r="K32393" s="2"/>
    </row>
    <row r="32394" spans="4:11">
      <c r="D32394" s="1"/>
      <c r="E32394" s="1"/>
      <c r="F32394" s="1"/>
      <c r="G32394" s="1"/>
      <c r="J32394" s="2"/>
      <c r="K32394" s="2"/>
    </row>
    <row r="32395" spans="4:11">
      <c r="D32395" s="1"/>
      <c r="E32395" s="1"/>
      <c r="F32395" s="1"/>
      <c r="G32395" s="1"/>
      <c r="J32395" s="2"/>
      <c r="K32395" s="2"/>
    </row>
    <row r="32396" spans="4:11">
      <c r="D32396" s="1"/>
      <c r="E32396" s="1"/>
      <c r="F32396" s="1"/>
      <c r="G32396" s="1"/>
      <c r="J32396" s="2"/>
      <c r="K32396" s="2"/>
    </row>
    <row r="32397" spans="4:11">
      <c r="D32397" s="1"/>
      <c r="E32397" s="1"/>
      <c r="F32397" s="1"/>
      <c r="G32397" s="1"/>
      <c r="J32397" s="2"/>
      <c r="K32397" s="2"/>
    </row>
    <row r="32398" spans="4:11">
      <c r="D32398" s="1"/>
      <c r="E32398" s="1"/>
      <c r="F32398" s="1"/>
      <c r="G32398" s="1"/>
      <c r="J32398" s="2"/>
      <c r="K32398" s="2"/>
    </row>
    <row r="32399" spans="4:11">
      <c r="D32399" s="1"/>
      <c r="E32399" s="1"/>
      <c r="F32399" s="1"/>
      <c r="G32399" s="1"/>
      <c r="J32399" s="2"/>
      <c r="K32399" s="2"/>
    </row>
    <row r="32400" spans="4:11">
      <c r="D32400" s="1"/>
      <c r="E32400" s="1"/>
      <c r="F32400" s="1"/>
      <c r="G32400" s="1"/>
      <c r="J32400" s="2"/>
      <c r="K32400" s="2"/>
    </row>
    <row r="32401" spans="4:11">
      <c r="D32401" s="1"/>
      <c r="E32401" s="1"/>
      <c r="F32401" s="1"/>
      <c r="G32401" s="1"/>
      <c r="J32401" s="2"/>
      <c r="K32401" s="2"/>
    </row>
    <row r="32402" spans="4:11">
      <c r="D32402" s="1"/>
      <c r="E32402" s="1"/>
      <c r="F32402" s="1"/>
      <c r="G32402" s="1"/>
      <c r="J32402" s="2"/>
      <c r="K32402" s="2"/>
    </row>
    <row r="32403" spans="4:11">
      <c r="D32403" s="1"/>
      <c r="E32403" s="1"/>
      <c r="F32403" s="1"/>
      <c r="G32403" s="1"/>
      <c r="J32403" s="2"/>
      <c r="K32403" s="2"/>
    </row>
    <row r="32404" spans="4:11">
      <c r="D32404" s="1"/>
      <c r="E32404" s="1"/>
      <c r="F32404" s="1"/>
      <c r="G32404" s="1"/>
      <c r="J32404" s="2"/>
      <c r="K32404" s="2"/>
    </row>
    <row r="32405" spans="4:11">
      <c r="D32405" s="1"/>
      <c r="E32405" s="1"/>
      <c r="F32405" s="1"/>
      <c r="G32405" s="1"/>
      <c r="J32405" s="2"/>
      <c r="K32405" s="2"/>
    </row>
    <row r="32406" spans="4:11">
      <c r="D32406" s="1"/>
      <c r="E32406" s="1"/>
      <c r="F32406" s="1"/>
      <c r="G32406" s="1"/>
      <c r="J32406" s="2"/>
      <c r="K32406" s="2"/>
    </row>
    <row r="32407" spans="4:11">
      <c r="D32407" s="1"/>
      <c r="E32407" s="1"/>
      <c r="F32407" s="1"/>
      <c r="G32407" s="1"/>
      <c r="J32407" s="2"/>
      <c r="K32407" s="2"/>
    </row>
    <row r="32408" spans="4:11">
      <c r="D32408" s="1"/>
      <c r="E32408" s="1"/>
      <c r="F32408" s="1"/>
      <c r="G32408" s="1"/>
      <c r="J32408" s="2"/>
      <c r="K32408" s="2"/>
    </row>
    <row r="32409" spans="4:11">
      <c r="D32409" s="1"/>
      <c r="E32409" s="1"/>
      <c r="F32409" s="1"/>
      <c r="G32409" s="1"/>
      <c r="J32409" s="2"/>
      <c r="K32409" s="2"/>
    </row>
    <row r="32410" spans="4:11">
      <c r="D32410" s="1"/>
      <c r="E32410" s="1"/>
      <c r="F32410" s="1"/>
      <c r="G32410" s="1"/>
      <c r="J32410" s="2"/>
      <c r="K32410" s="2"/>
    </row>
    <row r="32411" spans="4:11">
      <c r="D32411" s="1"/>
      <c r="E32411" s="1"/>
      <c r="F32411" s="1"/>
      <c r="G32411" s="1"/>
      <c r="J32411" s="2"/>
      <c r="K32411" s="2"/>
    </row>
    <row r="32412" spans="4:11">
      <c r="D32412" s="1"/>
      <c r="E32412" s="1"/>
      <c r="F32412" s="1"/>
      <c r="G32412" s="1"/>
      <c r="J32412" s="2"/>
      <c r="K32412" s="2"/>
    </row>
    <row r="32413" spans="4:11">
      <c r="D32413" s="1"/>
      <c r="E32413" s="1"/>
      <c r="F32413" s="1"/>
      <c r="G32413" s="1"/>
      <c r="J32413" s="2"/>
      <c r="K32413" s="2"/>
    </row>
    <row r="32414" spans="4:11">
      <c r="D32414" s="1"/>
      <c r="E32414" s="1"/>
      <c r="F32414" s="1"/>
      <c r="G32414" s="1"/>
      <c r="J32414" s="2"/>
      <c r="K32414" s="2"/>
    </row>
    <row r="32415" spans="4:11">
      <c r="D32415" s="1"/>
      <c r="E32415" s="1"/>
      <c r="F32415" s="1"/>
      <c r="G32415" s="1"/>
      <c r="J32415" s="2"/>
      <c r="K32415" s="2"/>
    </row>
    <row r="32416" spans="4:11">
      <c r="D32416" s="1"/>
      <c r="E32416" s="1"/>
      <c r="F32416" s="1"/>
      <c r="G32416" s="1"/>
      <c r="J32416" s="2"/>
      <c r="K32416" s="2"/>
    </row>
    <row r="32417" spans="4:11">
      <c r="D32417" s="1"/>
      <c r="E32417" s="1"/>
      <c r="F32417" s="1"/>
      <c r="G32417" s="1"/>
      <c r="J32417" s="2"/>
      <c r="K32417" s="2"/>
    </row>
    <row r="32418" spans="4:11">
      <c r="D32418" s="1"/>
      <c r="E32418" s="1"/>
      <c r="F32418" s="1"/>
      <c r="G32418" s="1"/>
      <c r="J32418" s="2"/>
      <c r="K32418" s="2"/>
    </row>
    <row r="32419" spans="4:11">
      <c r="D32419" s="1"/>
      <c r="E32419" s="1"/>
      <c r="F32419" s="1"/>
      <c r="G32419" s="1"/>
      <c r="J32419" s="2"/>
      <c r="K32419" s="2"/>
    </row>
    <row r="32420" spans="4:11">
      <c r="D32420" s="1"/>
      <c r="E32420" s="1"/>
      <c r="F32420" s="1"/>
      <c r="G32420" s="1"/>
      <c r="J32420" s="2"/>
      <c r="K32420" s="2"/>
    </row>
    <row r="32421" spans="4:11">
      <c r="D32421" s="1"/>
      <c r="E32421" s="1"/>
      <c r="F32421" s="1"/>
      <c r="G32421" s="1"/>
      <c r="J32421" s="2"/>
      <c r="K32421" s="2"/>
    </row>
    <row r="32422" spans="4:11">
      <c r="D32422" s="1"/>
      <c r="E32422" s="1"/>
      <c r="F32422" s="1"/>
      <c r="G32422" s="1"/>
      <c r="J32422" s="2"/>
      <c r="K32422" s="2"/>
    </row>
    <row r="32423" spans="4:11">
      <c r="D32423" s="1"/>
      <c r="E32423" s="1"/>
      <c r="F32423" s="1"/>
      <c r="G32423" s="1"/>
      <c r="J32423" s="2"/>
      <c r="K32423" s="2"/>
    </row>
    <row r="32424" spans="4:11">
      <c r="D32424" s="1"/>
      <c r="E32424" s="1"/>
      <c r="F32424" s="1"/>
      <c r="G32424" s="1"/>
      <c r="J32424" s="2"/>
      <c r="K32424" s="2"/>
    </row>
    <row r="32425" spans="4:11">
      <c r="D32425" s="1"/>
      <c r="E32425" s="1"/>
      <c r="F32425" s="1"/>
      <c r="G32425" s="1"/>
      <c r="J32425" s="2"/>
      <c r="K32425" s="2"/>
    </row>
    <row r="32426" spans="4:11">
      <c r="D32426" s="1"/>
      <c r="E32426" s="1"/>
      <c r="F32426" s="1"/>
      <c r="G32426" s="1"/>
      <c r="J32426" s="2"/>
      <c r="K32426" s="2"/>
    </row>
    <row r="32427" spans="4:11">
      <c r="D32427" s="1"/>
      <c r="E32427" s="1"/>
      <c r="F32427" s="1"/>
      <c r="G32427" s="1"/>
      <c r="J32427" s="2"/>
      <c r="K32427" s="2"/>
    </row>
    <row r="32428" spans="4:11">
      <c r="D32428" s="1"/>
      <c r="E32428" s="1"/>
      <c r="F32428" s="1"/>
      <c r="G32428" s="1"/>
      <c r="J32428" s="2"/>
      <c r="K32428" s="2"/>
    </row>
    <row r="32429" spans="4:11">
      <c r="D32429" s="1"/>
      <c r="E32429" s="1"/>
      <c r="F32429" s="1"/>
      <c r="G32429" s="1"/>
      <c r="J32429" s="2"/>
      <c r="K32429" s="2"/>
    </row>
    <row r="32430" spans="4:11">
      <c r="D32430" s="1"/>
      <c r="E32430" s="1"/>
      <c r="F32430" s="1"/>
      <c r="G32430" s="1"/>
      <c r="J32430" s="2"/>
      <c r="K32430" s="2"/>
    </row>
    <row r="32431" spans="4:11">
      <c r="D32431" s="1"/>
      <c r="E32431" s="1"/>
      <c r="F32431" s="1"/>
      <c r="G32431" s="1"/>
      <c r="J32431" s="2"/>
      <c r="K32431" s="2"/>
    </row>
    <row r="32432" spans="4:11">
      <c r="D32432" s="1"/>
      <c r="E32432" s="1"/>
      <c r="F32432" s="1"/>
      <c r="G32432" s="1"/>
      <c r="J32432" s="2"/>
      <c r="K32432" s="2"/>
    </row>
    <row r="32433" spans="4:11">
      <c r="D32433" s="1"/>
      <c r="E32433" s="1"/>
      <c r="F32433" s="1"/>
      <c r="G32433" s="1"/>
      <c r="J32433" s="2"/>
      <c r="K32433" s="2"/>
    </row>
    <row r="32434" spans="4:11">
      <c r="D32434" s="1"/>
      <c r="E32434" s="1"/>
      <c r="F32434" s="1"/>
      <c r="G32434" s="1"/>
      <c r="J32434" s="2"/>
      <c r="K32434" s="2"/>
    </row>
    <row r="32435" spans="4:11">
      <c r="D32435" s="1"/>
      <c r="E32435" s="1"/>
      <c r="F32435" s="1"/>
      <c r="G32435" s="1"/>
      <c r="J32435" s="2"/>
      <c r="K32435" s="2"/>
    </row>
    <row r="32436" spans="4:11">
      <c r="D32436" s="1"/>
      <c r="E32436" s="1"/>
      <c r="F32436" s="1"/>
      <c r="G32436" s="1"/>
      <c r="J32436" s="2"/>
      <c r="K32436" s="2"/>
    </row>
    <row r="32437" spans="4:11">
      <c r="D32437" s="1"/>
      <c r="E32437" s="1"/>
      <c r="F32437" s="1"/>
      <c r="G32437" s="1"/>
      <c r="J32437" s="2"/>
      <c r="K32437" s="2"/>
    </row>
    <row r="32438" spans="4:11">
      <c r="D32438" s="1"/>
      <c r="E32438" s="1"/>
      <c r="F32438" s="1"/>
      <c r="G32438" s="1"/>
      <c r="J32438" s="2"/>
      <c r="K32438" s="2"/>
    </row>
    <row r="32439" spans="4:11">
      <c r="D32439" s="1"/>
      <c r="E32439" s="1"/>
      <c r="F32439" s="1"/>
      <c r="G32439" s="1"/>
      <c r="J32439" s="2"/>
      <c r="K32439" s="2"/>
    </row>
    <row r="32440" spans="4:11">
      <c r="D32440" s="1"/>
      <c r="E32440" s="1"/>
      <c r="F32440" s="1"/>
      <c r="G32440" s="1"/>
      <c r="J32440" s="2"/>
      <c r="K32440" s="2"/>
    </row>
    <row r="32441" spans="4:11">
      <c r="D32441" s="1"/>
      <c r="E32441" s="1"/>
      <c r="F32441" s="1"/>
      <c r="G32441" s="1"/>
      <c r="J32441" s="2"/>
      <c r="K32441" s="2"/>
    </row>
    <row r="32442" spans="4:11">
      <c r="D32442" s="1"/>
      <c r="E32442" s="1"/>
      <c r="F32442" s="1"/>
      <c r="G32442" s="1"/>
      <c r="J32442" s="2"/>
      <c r="K32442" s="2"/>
    </row>
    <row r="32443" spans="4:11">
      <c r="D32443" s="1"/>
      <c r="E32443" s="1"/>
      <c r="F32443" s="1"/>
      <c r="G32443" s="1"/>
      <c r="J32443" s="2"/>
      <c r="K32443" s="2"/>
    </row>
    <row r="32444" spans="4:11">
      <c r="D32444" s="1"/>
      <c r="E32444" s="1"/>
      <c r="F32444" s="1"/>
      <c r="G32444" s="1"/>
      <c r="J32444" s="2"/>
      <c r="K32444" s="2"/>
    </row>
    <row r="32445" spans="4:11">
      <c r="D32445" s="1"/>
      <c r="E32445" s="1"/>
      <c r="F32445" s="1"/>
      <c r="G32445" s="1"/>
      <c r="J32445" s="2"/>
      <c r="K32445" s="2"/>
    </row>
    <row r="32446" spans="4:11">
      <c r="D32446" s="1"/>
      <c r="E32446" s="1"/>
      <c r="F32446" s="1"/>
      <c r="G32446" s="1"/>
      <c r="J32446" s="2"/>
      <c r="K32446" s="2"/>
    </row>
    <row r="32447" spans="4:11">
      <c r="D32447" s="1"/>
      <c r="E32447" s="1"/>
      <c r="F32447" s="1"/>
      <c r="G32447" s="1"/>
      <c r="J32447" s="2"/>
      <c r="K32447" s="2"/>
    </row>
    <row r="32448" spans="4:11">
      <c r="D32448" s="1"/>
      <c r="E32448" s="1"/>
      <c r="F32448" s="1"/>
      <c r="G32448" s="1"/>
      <c r="J32448" s="2"/>
      <c r="K32448" s="2"/>
    </row>
    <row r="32449" spans="4:11">
      <c r="D32449" s="1"/>
      <c r="E32449" s="1"/>
      <c r="F32449" s="1"/>
      <c r="G32449" s="1"/>
      <c r="J32449" s="2"/>
      <c r="K32449" s="2"/>
    </row>
    <row r="32450" spans="4:11">
      <c r="D32450" s="1"/>
      <c r="E32450" s="1"/>
      <c r="F32450" s="1"/>
      <c r="G32450" s="1"/>
      <c r="J32450" s="2"/>
      <c r="K32450" s="2"/>
    </row>
    <row r="32451" spans="4:11">
      <c r="D32451" s="1"/>
      <c r="E32451" s="1"/>
      <c r="F32451" s="1"/>
      <c r="G32451" s="1"/>
      <c r="J32451" s="2"/>
      <c r="K32451" s="2"/>
    </row>
    <row r="32452" spans="4:11">
      <c r="D32452" s="1"/>
      <c r="E32452" s="1"/>
      <c r="F32452" s="1"/>
      <c r="G32452" s="1"/>
      <c r="J32452" s="2"/>
      <c r="K32452" s="2"/>
    </row>
    <row r="32453" spans="4:11">
      <c r="D32453" s="1"/>
      <c r="E32453" s="1"/>
      <c r="F32453" s="1"/>
      <c r="G32453" s="1"/>
      <c r="J32453" s="2"/>
      <c r="K32453" s="2"/>
    </row>
    <row r="32454" spans="4:11">
      <c r="D32454" s="1"/>
      <c r="E32454" s="1"/>
      <c r="F32454" s="1"/>
      <c r="G32454" s="1"/>
      <c r="J32454" s="2"/>
      <c r="K32454" s="2"/>
    </row>
    <row r="32455" spans="4:11">
      <c r="D32455" s="1"/>
      <c r="E32455" s="1"/>
      <c r="F32455" s="1"/>
      <c r="G32455" s="1"/>
      <c r="J32455" s="2"/>
      <c r="K32455" s="2"/>
    </row>
    <row r="32456" spans="4:11">
      <c r="D32456" s="1"/>
      <c r="E32456" s="1"/>
      <c r="F32456" s="1"/>
      <c r="G32456" s="1"/>
      <c r="J32456" s="2"/>
      <c r="K32456" s="2"/>
    </row>
    <row r="32457" spans="4:11">
      <c r="D32457" s="1"/>
      <c r="E32457" s="1"/>
      <c r="F32457" s="1"/>
      <c r="G32457" s="1"/>
      <c r="J32457" s="2"/>
      <c r="K32457" s="2"/>
    </row>
    <row r="32458" spans="4:11">
      <c r="D32458" s="1"/>
      <c r="E32458" s="1"/>
      <c r="F32458" s="1"/>
      <c r="G32458" s="1"/>
      <c r="J32458" s="2"/>
      <c r="K32458" s="2"/>
    </row>
    <row r="32459" spans="4:11">
      <c r="D32459" s="1"/>
      <c r="E32459" s="1"/>
      <c r="F32459" s="1"/>
      <c r="G32459" s="1"/>
      <c r="J32459" s="2"/>
      <c r="K32459" s="2"/>
    </row>
    <row r="32460" spans="4:11">
      <c r="D32460" s="1"/>
      <c r="E32460" s="1"/>
      <c r="F32460" s="1"/>
      <c r="G32460" s="1"/>
      <c r="J32460" s="2"/>
      <c r="K32460" s="2"/>
    </row>
    <row r="32461" spans="4:11">
      <c r="D32461" s="1"/>
      <c r="E32461" s="1"/>
      <c r="F32461" s="1"/>
      <c r="G32461" s="1"/>
      <c r="J32461" s="2"/>
      <c r="K32461" s="2"/>
    </row>
    <row r="32462" spans="4:11">
      <c r="D32462" s="1"/>
      <c r="E32462" s="1"/>
      <c r="F32462" s="1"/>
      <c r="G32462" s="1"/>
      <c r="J32462" s="2"/>
      <c r="K32462" s="2"/>
    </row>
    <row r="32463" spans="4:11">
      <c r="D32463" s="1"/>
      <c r="E32463" s="1"/>
      <c r="F32463" s="1"/>
      <c r="G32463" s="1"/>
      <c r="J32463" s="2"/>
      <c r="K32463" s="2"/>
    </row>
    <row r="32464" spans="4:11">
      <c r="D32464" s="1"/>
      <c r="E32464" s="1"/>
      <c r="F32464" s="1"/>
      <c r="G32464" s="1"/>
      <c r="J32464" s="2"/>
      <c r="K32464" s="2"/>
    </row>
    <row r="32465" spans="4:11">
      <c r="D32465" s="1"/>
      <c r="E32465" s="1"/>
      <c r="F32465" s="1"/>
      <c r="G32465" s="1"/>
      <c r="J32465" s="2"/>
      <c r="K32465" s="2"/>
    </row>
    <row r="32466" spans="4:11">
      <c r="D32466" s="1"/>
      <c r="E32466" s="1"/>
      <c r="F32466" s="1"/>
      <c r="G32466" s="1"/>
      <c r="J32466" s="2"/>
      <c r="K32466" s="2"/>
    </row>
    <row r="32467" spans="4:11">
      <c r="D32467" s="1"/>
      <c r="E32467" s="1"/>
      <c r="F32467" s="1"/>
      <c r="G32467" s="1"/>
      <c r="J32467" s="2"/>
      <c r="K32467" s="2"/>
    </row>
    <row r="32468" spans="4:11">
      <c r="D32468" s="1"/>
      <c r="E32468" s="1"/>
      <c r="F32468" s="1"/>
      <c r="G32468" s="1"/>
      <c r="J32468" s="2"/>
      <c r="K32468" s="2"/>
    </row>
    <row r="32469" spans="4:11">
      <c r="D32469" s="1"/>
      <c r="E32469" s="1"/>
      <c r="F32469" s="1"/>
      <c r="G32469" s="1"/>
      <c r="J32469" s="2"/>
      <c r="K32469" s="2"/>
    </row>
    <row r="32470" spans="4:11">
      <c r="D32470" s="1"/>
      <c r="E32470" s="1"/>
      <c r="F32470" s="1"/>
      <c r="G32470" s="1"/>
      <c r="J32470" s="2"/>
      <c r="K32470" s="2"/>
    </row>
    <row r="32471" spans="4:11">
      <c r="D32471" s="1"/>
      <c r="E32471" s="1"/>
      <c r="F32471" s="1"/>
      <c r="G32471" s="1"/>
      <c r="J32471" s="2"/>
      <c r="K32471" s="2"/>
    </row>
    <row r="32472" spans="4:11">
      <c r="D32472" s="1"/>
      <c r="E32472" s="1"/>
      <c r="F32472" s="1"/>
      <c r="G32472" s="1"/>
      <c r="J32472" s="2"/>
      <c r="K32472" s="2"/>
    </row>
    <row r="32473" spans="4:11">
      <c r="D32473" s="1"/>
      <c r="E32473" s="1"/>
      <c r="F32473" s="1"/>
      <c r="G32473" s="1"/>
      <c r="J32473" s="2"/>
      <c r="K32473" s="2"/>
    </row>
    <row r="32474" spans="4:11">
      <c r="D32474" s="1"/>
      <c r="E32474" s="1"/>
      <c r="F32474" s="1"/>
      <c r="G32474" s="1"/>
      <c r="J32474" s="2"/>
      <c r="K32474" s="2"/>
    </row>
    <row r="32475" spans="4:11">
      <c r="D32475" s="1"/>
      <c r="E32475" s="1"/>
      <c r="F32475" s="1"/>
      <c r="G32475" s="1"/>
      <c r="J32475" s="2"/>
      <c r="K32475" s="2"/>
    </row>
    <row r="32476" spans="4:11">
      <c r="D32476" s="1"/>
      <c r="E32476" s="1"/>
      <c r="F32476" s="1"/>
      <c r="G32476" s="1"/>
      <c r="J32476" s="2"/>
      <c r="K32476" s="2"/>
    </row>
    <row r="32477" spans="4:11">
      <c r="D32477" s="1"/>
      <c r="E32477" s="1"/>
      <c r="F32477" s="1"/>
      <c r="G32477" s="1"/>
      <c r="J32477" s="2"/>
      <c r="K32477" s="2"/>
    </row>
    <row r="32478" spans="4:11">
      <c r="D32478" s="1"/>
      <c r="E32478" s="1"/>
      <c r="F32478" s="1"/>
      <c r="G32478" s="1"/>
      <c r="J32478" s="2"/>
      <c r="K32478" s="2"/>
    </row>
    <row r="32479" spans="4:11">
      <c r="D32479" s="1"/>
      <c r="E32479" s="1"/>
      <c r="F32479" s="1"/>
      <c r="G32479" s="1"/>
      <c r="J32479" s="2"/>
      <c r="K32479" s="2"/>
    </row>
    <row r="32480" spans="4:11">
      <c r="D32480" s="1"/>
      <c r="E32480" s="1"/>
      <c r="F32480" s="1"/>
      <c r="G32480" s="1"/>
      <c r="J32480" s="2"/>
      <c r="K32480" s="2"/>
    </row>
    <row r="32481" spans="4:11">
      <c r="D32481" s="1"/>
      <c r="E32481" s="1"/>
      <c r="F32481" s="1"/>
      <c r="G32481" s="1"/>
      <c r="J32481" s="2"/>
      <c r="K32481" s="2"/>
    </row>
    <row r="32482" spans="4:11">
      <c r="D32482" s="1"/>
      <c r="E32482" s="1"/>
      <c r="F32482" s="1"/>
      <c r="G32482" s="1"/>
      <c r="J32482" s="2"/>
      <c r="K32482" s="2"/>
    </row>
    <row r="32483" spans="4:11">
      <c r="D32483" s="1"/>
      <c r="E32483" s="1"/>
      <c r="F32483" s="1"/>
      <c r="G32483" s="1"/>
      <c r="J32483" s="2"/>
      <c r="K32483" s="2"/>
    </row>
    <row r="32484" spans="4:11">
      <c r="D32484" s="1"/>
      <c r="E32484" s="1"/>
      <c r="F32484" s="1"/>
      <c r="G32484" s="1"/>
      <c r="J32484" s="2"/>
      <c r="K32484" s="2"/>
    </row>
    <row r="32485" spans="4:11">
      <c r="D32485" s="1"/>
      <c r="E32485" s="1"/>
      <c r="F32485" s="1"/>
      <c r="G32485" s="1"/>
      <c r="J32485" s="2"/>
      <c r="K32485" s="2"/>
    </row>
    <row r="32486" spans="4:11">
      <c r="D32486" s="1"/>
      <c r="E32486" s="1"/>
      <c r="F32486" s="1"/>
      <c r="G32486" s="1"/>
      <c r="J32486" s="2"/>
      <c r="K32486" s="2"/>
    </row>
    <row r="32487" spans="4:11">
      <c r="D32487" s="1"/>
      <c r="E32487" s="1"/>
      <c r="F32487" s="1"/>
      <c r="G32487" s="1"/>
      <c r="J32487" s="2"/>
      <c r="K32487" s="2"/>
    </row>
    <row r="32488" spans="4:11">
      <c r="D32488" s="1"/>
      <c r="E32488" s="1"/>
      <c r="F32488" s="1"/>
      <c r="G32488" s="1"/>
      <c r="J32488" s="2"/>
      <c r="K32488" s="2"/>
    </row>
    <row r="32489" spans="4:11">
      <c r="D32489" s="1"/>
      <c r="E32489" s="1"/>
      <c r="F32489" s="1"/>
      <c r="G32489" s="1"/>
      <c r="J32489" s="2"/>
      <c r="K32489" s="2"/>
    </row>
    <row r="32490" spans="4:11">
      <c r="D32490" s="1"/>
      <c r="E32490" s="1"/>
      <c r="F32490" s="1"/>
      <c r="G32490" s="1"/>
      <c r="J32490" s="2"/>
      <c r="K32490" s="2"/>
    </row>
    <row r="32491" spans="4:11">
      <c r="D32491" s="1"/>
      <c r="E32491" s="1"/>
      <c r="F32491" s="1"/>
      <c r="G32491" s="1"/>
      <c r="J32491" s="2"/>
      <c r="K32491" s="2"/>
    </row>
    <row r="32492" spans="4:11">
      <c r="D32492" s="1"/>
      <c r="E32492" s="1"/>
      <c r="F32492" s="1"/>
      <c r="G32492" s="1"/>
      <c r="J32492" s="2"/>
      <c r="K32492" s="2"/>
    </row>
    <row r="32493" spans="4:11">
      <c r="D32493" s="1"/>
      <c r="E32493" s="1"/>
      <c r="F32493" s="1"/>
      <c r="G32493" s="1"/>
      <c r="J32493" s="2"/>
      <c r="K32493" s="2"/>
    </row>
    <row r="32494" spans="4:11">
      <c r="D32494" s="1"/>
      <c r="E32494" s="1"/>
      <c r="F32494" s="1"/>
      <c r="G32494" s="1"/>
      <c r="J32494" s="2"/>
      <c r="K32494" s="2"/>
    </row>
    <row r="32495" spans="4:11">
      <c r="D32495" s="1"/>
      <c r="E32495" s="1"/>
      <c r="F32495" s="1"/>
      <c r="G32495" s="1"/>
      <c r="J32495" s="2"/>
      <c r="K32495" s="2"/>
    </row>
    <row r="32496" spans="4:11">
      <c r="D32496" s="1"/>
      <c r="E32496" s="1"/>
      <c r="F32496" s="1"/>
      <c r="G32496" s="1"/>
      <c r="J32496" s="2"/>
      <c r="K32496" s="2"/>
    </row>
    <row r="32497" spans="4:11">
      <c r="D32497" s="1"/>
      <c r="E32497" s="1"/>
      <c r="F32497" s="1"/>
      <c r="G32497" s="1"/>
      <c r="J32497" s="2"/>
      <c r="K32497" s="2"/>
    </row>
    <row r="32498" spans="4:11">
      <c r="D32498" s="1"/>
      <c r="E32498" s="1"/>
      <c r="F32498" s="1"/>
      <c r="G32498" s="1"/>
      <c r="J32498" s="2"/>
      <c r="K32498" s="2"/>
    </row>
    <row r="32499" spans="4:11">
      <c r="D32499" s="1"/>
      <c r="E32499" s="1"/>
      <c r="F32499" s="1"/>
      <c r="G32499" s="1"/>
      <c r="J32499" s="2"/>
      <c r="K32499" s="2"/>
    </row>
    <row r="32500" spans="4:11">
      <c r="D32500" s="1"/>
      <c r="E32500" s="1"/>
      <c r="F32500" s="1"/>
      <c r="G32500" s="1"/>
      <c r="J32500" s="2"/>
      <c r="K32500" s="2"/>
    </row>
    <row r="32501" spans="4:11">
      <c r="D32501" s="1"/>
      <c r="E32501" s="1"/>
      <c r="F32501" s="1"/>
      <c r="G32501" s="1"/>
      <c r="J32501" s="2"/>
      <c r="K32501" s="2"/>
    </row>
    <row r="32502" spans="4:11">
      <c r="D32502" s="1"/>
      <c r="E32502" s="1"/>
      <c r="F32502" s="1"/>
      <c r="G32502" s="1"/>
      <c r="J32502" s="2"/>
      <c r="K32502" s="2"/>
    </row>
    <row r="32503" spans="4:11">
      <c r="D32503" s="1"/>
      <c r="E32503" s="1"/>
      <c r="F32503" s="1"/>
      <c r="G32503" s="1"/>
      <c r="J32503" s="2"/>
      <c r="K32503" s="2"/>
    </row>
    <row r="32504" spans="4:11">
      <c r="D32504" s="1"/>
      <c r="E32504" s="1"/>
      <c r="F32504" s="1"/>
      <c r="G32504" s="1"/>
      <c r="J32504" s="2"/>
      <c r="K32504" s="2"/>
    </row>
    <row r="32505" spans="4:11">
      <c r="D32505" s="1"/>
      <c r="E32505" s="1"/>
      <c r="F32505" s="1"/>
      <c r="G32505" s="1"/>
      <c r="J32505" s="2"/>
      <c r="K32505" s="2"/>
    </row>
    <row r="32506" spans="4:11">
      <c r="D32506" s="1"/>
      <c r="E32506" s="1"/>
      <c r="F32506" s="1"/>
      <c r="G32506" s="1"/>
      <c r="J32506" s="2"/>
      <c r="K32506" s="2"/>
    </row>
    <row r="32507" spans="4:11">
      <c r="D32507" s="1"/>
      <c r="E32507" s="1"/>
      <c r="F32507" s="1"/>
      <c r="G32507" s="1"/>
      <c r="J32507" s="2"/>
      <c r="K32507" s="2"/>
    </row>
    <row r="32508" spans="4:11">
      <c r="D32508" s="1"/>
      <c r="E32508" s="1"/>
      <c r="F32508" s="1"/>
      <c r="G32508" s="1"/>
      <c r="J32508" s="2"/>
      <c r="K32508" s="2"/>
    </row>
    <row r="32509" spans="4:11">
      <c r="D32509" s="1"/>
      <c r="E32509" s="1"/>
      <c r="F32509" s="1"/>
      <c r="G32509" s="1"/>
      <c r="J32509" s="2"/>
      <c r="K32509" s="2"/>
    </row>
    <row r="32510" spans="4:11">
      <c r="D32510" s="1"/>
      <c r="E32510" s="1"/>
      <c r="F32510" s="1"/>
      <c r="G32510" s="1"/>
      <c r="J32510" s="2"/>
      <c r="K32510" s="2"/>
    </row>
    <row r="32511" spans="4:11">
      <c r="D32511" s="1"/>
      <c r="E32511" s="1"/>
      <c r="F32511" s="1"/>
      <c r="G32511" s="1"/>
      <c r="J32511" s="2"/>
      <c r="K32511" s="2"/>
    </row>
    <row r="32512" spans="4:11">
      <c r="D32512" s="1"/>
      <c r="E32512" s="1"/>
      <c r="F32512" s="1"/>
      <c r="G32512" s="1"/>
      <c r="J32512" s="2"/>
      <c r="K32512" s="2"/>
    </row>
    <row r="32513" spans="4:11">
      <c r="D32513" s="1"/>
      <c r="E32513" s="1"/>
      <c r="F32513" s="1"/>
      <c r="G32513" s="1"/>
      <c r="J32513" s="2"/>
      <c r="K32513" s="2"/>
    </row>
    <row r="32514" spans="4:11">
      <c r="D32514" s="1"/>
      <c r="E32514" s="1"/>
      <c r="F32514" s="1"/>
      <c r="G32514" s="1"/>
      <c r="J32514" s="2"/>
      <c r="K32514" s="2"/>
    </row>
    <row r="32515" spans="4:11">
      <c r="D32515" s="1"/>
      <c r="E32515" s="1"/>
      <c r="F32515" s="1"/>
      <c r="G32515" s="1"/>
      <c r="J32515" s="2"/>
      <c r="K32515" s="2"/>
    </row>
    <row r="32516" spans="4:11">
      <c r="D32516" s="1"/>
      <c r="E32516" s="1"/>
      <c r="F32516" s="1"/>
      <c r="G32516" s="1"/>
      <c r="J32516" s="2"/>
      <c r="K32516" s="2"/>
    </row>
    <row r="32517" spans="4:11">
      <c r="D32517" s="1"/>
      <c r="E32517" s="1"/>
      <c r="F32517" s="1"/>
      <c r="G32517" s="1"/>
      <c r="J32517" s="2"/>
      <c r="K32517" s="2"/>
    </row>
    <row r="32518" spans="4:11">
      <c r="D32518" s="1"/>
      <c r="E32518" s="1"/>
      <c r="F32518" s="1"/>
      <c r="G32518" s="1"/>
      <c r="J32518" s="2"/>
      <c r="K32518" s="2"/>
    </row>
    <row r="32519" spans="4:11">
      <c r="D32519" s="1"/>
      <c r="E32519" s="1"/>
      <c r="F32519" s="1"/>
      <c r="G32519" s="1"/>
      <c r="J32519" s="2"/>
      <c r="K32519" s="2"/>
    </row>
    <row r="32520" spans="4:11">
      <c r="D32520" s="1"/>
      <c r="E32520" s="1"/>
      <c r="F32520" s="1"/>
      <c r="G32520" s="1"/>
      <c r="J32520" s="2"/>
      <c r="K32520" s="2"/>
    </row>
    <row r="32521" spans="4:11">
      <c r="D32521" s="1"/>
      <c r="E32521" s="1"/>
      <c r="F32521" s="1"/>
      <c r="G32521" s="1"/>
      <c r="J32521" s="2"/>
      <c r="K32521" s="2"/>
    </row>
    <row r="32522" spans="4:11">
      <c r="D32522" s="1"/>
      <c r="E32522" s="1"/>
      <c r="F32522" s="1"/>
      <c r="G32522" s="1"/>
      <c r="J32522" s="2"/>
      <c r="K32522" s="2"/>
    </row>
    <row r="32523" spans="4:11">
      <c r="D32523" s="1"/>
      <c r="E32523" s="1"/>
      <c r="F32523" s="1"/>
      <c r="G32523" s="1"/>
      <c r="J32523" s="2"/>
      <c r="K32523" s="2"/>
    </row>
    <row r="32524" spans="4:11">
      <c r="D32524" s="1"/>
      <c r="E32524" s="1"/>
      <c r="F32524" s="1"/>
      <c r="G32524" s="1"/>
      <c r="J32524" s="2"/>
      <c r="K32524" s="2"/>
    </row>
    <row r="32525" spans="4:11">
      <c r="D32525" s="1"/>
      <c r="E32525" s="1"/>
      <c r="F32525" s="1"/>
      <c r="G32525" s="1"/>
      <c r="J32525" s="2"/>
      <c r="K32525" s="2"/>
    </row>
    <row r="32526" spans="4:11">
      <c r="D32526" s="1"/>
      <c r="E32526" s="1"/>
      <c r="F32526" s="1"/>
      <c r="G32526" s="1"/>
      <c r="J32526" s="2"/>
      <c r="K32526" s="2"/>
    </row>
    <row r="32527" spans="4:11">
      <c r="D32527" s="1"/>
      <c r="E32527" s="1"/>
      <c r="F32527" s="1"/>
      <c r="G32527" s="1"/>
      <c r="J32527" s="2"/>
      <c r="K32527" s="2"/>
    </row>
    <row r="32528" spans="4:11">
      <c r="D32528" s="1"/>
      <c r="E32528" s="1"/>
      <c r="F32528" s="1"/>
      <c r="G32528" s="1"/>
      <c r="J32528" s="2"/>
      <c r="K32528" s="2"/>
    </row>
    <row r="32529" spans="4:11">
      <c r="D32529" s="1"/>
      <c r="E32529" s="1"/>
      <c r="F32529" s="1"/>
      <c r="G32529" s="1"/>
      <c r="J32529" s="2"/>
      <c r="K32529" s="2"/>
    </row>
    <row r="32530" spans="4:11">
      <c r="D32530" s="1"/>
      <c r="E32530" s="1"/>
      <c r="F32530" s="1"/>
      <c r="G32530" s="1"/>
      <c r="J32530" s="2"/>
      <c r="K32530" s="2"/>
    </row>
    <row r="32531" spans="4:11">
      <c r="D32531" s="1"/>
      <c r="E32531" s="1"/>
      <c r="F32531" s="1"/>
      <c r="G32531" s="1"/>
      <c r="J32531" s="2"/>
      <c r="K32531" s="2"/>
    </row>
    <row r="32532" spans="4:11">
      <c r="D32532" s="1"/>
      <c r="E32532" s="1"/>
      <c r="F32532" s="1"/>
      <c r="G32532" s="1"/>
      <c r="J32532" s="2"/>
      <c r="K32532" s="2"/>
    </row>
    <row r="32533" spans="4:11">
      <c r="D32533" s="1"/>
      <c r="E32533" s="1"/>
      <c r="F32533" s="1"/>
      <c r="G32533" s="1"/>
      <c r="J32533" s="2"/>
      <c r="K32533" s="2"/>
    </row>
    <row r="32534" spans="4:11">
      <c r="D32534" s="1"/>
      <c r="E32534" s="1"/>
      <c r="F32534" s="1"/>
      <c r="G32534" s="1"/>
      <c r="J32534" s="2"/>
      <c r="K32534" s="2"/>
    </row>
    <row r="32535" spans="4:11">
      <c r="D32535" s="1"/>
      <c r="E32535" s="1"/>
      <c r="F32535" s="1"/>
      <c r="G32535" s="1"/>
      <c r="J32535" s="2"/>
      <c r="K32535" s="2"/>
    </row>
    <row r="32536" spans="4:11">
      <c r="D32536" s="1"/>
      <c r="E32536" s="1"/>
      <c r="F32536" s="1"/>
      <c r="G32536" s="1"/>
      <c r="J32536" s="2"/>
      <c r="K32536" s="2"/>
    </row>
    <row r="32537" spans="4:11">
      <c r="D32537" s="1"/>
      <c r="E32537" s="1"/>
      <c r="F32537" s="1"/>
      <c r="G32537" s="1"/>
      <c r="J32537" s="2"/>
      <c r="K32537" s="2"/>
    </row>
    <row r="32538" spans="4:11">
      <c r="D32538" s="1"/>
      <c r="E32538" s="1"/>
      <c r="F32538" s="1"/>
      <c r="G32538" s="1"/>
      <c r="J32538" s="2"/>
      <c r="K32538" s="2"/>
    </row>
    <row r="32539" spans="4:11">
      <c r="D32539" s="1"/>
      <c r="E32539" s="1"/>
      <c r="F32539" s="1"/>
      <c r="G32539" s="1"/>
      <c r="J32539" s="2"/>
      <c r="K32539" s="2"/>
    </row>
    <row r="32540" spans="4:11">
      <c r="D32540" s="1"/>
      <c r="E32540" s="1"/>
      <c r="F32540" s="1"/>
      <c r="G32540" s="1"/>
      <c r="J32540" s="2"/>
      <c r="K32540" s="2"/>
    </row>
    <row r="32541" spans="4:11">
      <c r="D32541" s="1"/>
      <c r="E32541" s="1"/>
      <c r="F32541" s="1"/>
      <c r="G32541" s="1"/>
      <c r="J32541" s="2"/>
      <c r="K32541" s="2"/>
    </row>
    <row r="32542" spans="4:11">
      <c r="D32542" s="1"/>
      <c r="E32542" s="1"/>
      <c r="F32542" s="1"/>
      <c r="G32542" s="1"/>
      <c r="J32542" s="2"/>
      <c r="K32542" s="2"/>
    </row>
    <row r="32543" spans="4:11">
      <c r="D32543" s="1"/>
      <c r="E32543" s="1"/>
      <c r="F32543" s="1"/>
      <c r="G32543" s="1"/>
      <c r="J32543" s="2"/>
      <c r="K32543" s="2"/>
    </row>
    <row r="32544" spans="4:11">
      <c r="D32544" s="1"/>
      <c r="E32544" s="1"/>
      <c r="F32544" s="1"/>
      <c r="G32544" s="1"/>
      <c r="J32544" s="2"/>
      <c r="K32544" s="2"/>
    </row>
    <row r="32545" spans="4:11">
      <c r="D32545" s="1"/>
      <c r="E32545" s="1"/>
      <c r="F32545" s="1"/>
      <c r="G32545" s="1"/>
      <c r="J32545" s="2"/>
      <c r="K32545" s="2"/>
    </row>
    <row r="32546" spans="4:11">
      <c r="D32546" s="1"/>
      <c r="E32546" s="1"/>
      <c r="F32546" s="1"/>
      <c r="G32546" s="1"/>
      <c r="J32546" s="2"/>
      <c r="K32546" s="2"/>
    </row>
    <row r="32547" spans="4:11">
      <c r="D32547" s="1"/>
      <c r="E32547" s="1"/>
      <c r="F32547" s="1"/>
      <c r="G32547" s="1"/>
      <c r="J32547" s="2"/>
      <c r="K32547" s="2"/>
    </row>
    <row r="32548" spans="4:11">
      <c r="D32548" s="1"/>
      <c r="E32548" s="1"/>
      <c r="F32548" s="1"/>
      <c r="G32548" s="1"/>
      <c r="J32548" s="2"/>
      <c r="K32548" s="2"/>
    </row>
    <row r="32549" spans="4:11">
      <c r="D32549" s="1"/>
      <c r="E32549" s="1"/>
      <c r="F32549" s="1"/>
      <c r="G32549" s="1"/>
      <c r="J32549" s="2"/>
      <c r="K32549" s="2"/>
    </row>
    <row r="32550" spans="4:11">
      <c r="D32550" s="1"/>
      <c r="E32550" s="1"/>
      <c r="F32550" s="1"/>
      <c r="G32550" s="1"/>
      <c r="J32550" s="2"/>
      <c r="K32550" s="2"/>
    </row>
    <row r="32551" spans="4:11">
      <c r="D32551" s="1"/>
      <c r="E32551" s="1"/>
      <c r="F32551" s="1"/>
      <c r="G32551" s="1"/>
      <c r="J32551" s="2"/>
      <c r="K32551" s="2"/>
    </row>
    <row r="32552" spans="4:11">
      <c r="D32552" s="1"/>
      <c r="E32552" s="1"/>
      <c r="F32552" s="1"/>
      <c r="G32552" s="1"/>
      <c r="J32552" s="2"/>
      <c r="K32552" s="2"/>
    </row>
    <row r="32553" spans="4:11">
      <c r="D32553" s="1"/>
      <c r="E32553" s="1"/>
      <c r="F32553" s="1"/>
      <c r="G32553" s="1"/>
      <c r="J32553" s="2"/>
      <c r="K32553" s="2"/>
    </row>
    <row r="32554" spans="4:11">
      <c r="D32554" s="1"/>
      <c r="E32554" s="1"/>
      <c r="F32554" s="1"/>
      <c r="G32554" s="1"/>
      <c r="J32554" s="2"/>
      <c r="K32554" s="2"/>
    </row>
    <row r="32555" spans="4:11">
      <c r="D32555" s="1"/>
      <c r="E32555" s="1"/>
      <c r="F32555" s="1"/>
      <c r="G32555" s="1"/>
      <c r="J32555" s="2"/>
      <c r="K32555" s="2"/>
    </row>
    <row r="32556" spans="4:11">
      <c r="D32556" s="1"/>
      <c r="E32556" s="1"/>
      <c r="F32556" s="1"/>
      <c r="G32556" s="1"/>
      <c r="J32556" s="2"/>
      <c r="K32556" s="2"/>
    </row>
    <row r="32557" spans="4:11">
      <c r="D32557" s="1"/>
      <c r="E32557" s="1"/>
      <c r="F32557" s="1"/>
      <c r="G32557" s="1"/>
      <c r="J32557" s="2"/>
      <c r="K32557" s="2"/>
    </row>
    <row r="32558" spans="4:11">
      <c r="D32558" s="1"/>
      <c r="E32558" s="1"/>
      <c r="F32558" s="1"/>
      <c r="G32558" s="1"/>
      <c r="J32558" s="2"/>
      <c r="K32558" s="2"/>
    </row>
    <row r="32559" spans="4:11">
      <c r="D32559" s="1"/>
      <c r="E32559" s="1"/>
      <c r="F32559" s="1"/>
      <c r="G32559" s="1"/>
      <c r="J32559" s="2"/>
      <c r="K32559" s="2"/>
    </row>
    <row r="32560" spans="4:11">
      <c r="D32560" s="1"/>
      <c r="E32560" s="1"/>
      <c r="F32560" s="1"/>
      <c r="G32560" s="1"/>
      <c r="J32560" s="2"/>
      <c r="K32560" s="2"/>
    </row>
    <row r="32561" spans="4:11">
      <c r="D32561" s="1"/>
      <c r="E32561" s="1"/>
      <c r="F32561" s="1"/>
      <c r="G32561" s="1"/>
      <c r="J32561" s="2"/>
      <c r="K32561" s="2"/>
    </row>
    <row r="32562" spans="4:11">
      <c r="D32562" s="1"/>
      <c r="E32562" s="1"/>
      <c r="F32562" s="1"/>
      <c r="G32562" s="1"/>
      <c r="J32562" s="2"/>
      <c r="K32562" s="2"/>
    </row>
    <row r="32563" spans="4:11">
      <c r="D32563" s="1"/>
      <c r="E32563" s="1"/>
      <c r="F32563" s="1"/>
      <c r="G32563" s="1"/>
      <c r="J32563" s="2"/>
      <c r="K32563" s="2"/>
    </row>
    <row r="32564" spans="4:11">
      <c r="D32564" s="1"/>
      <c r="E32564" s="1"/>
      <c r="F32564" s="1"/>
      <c r="G32564" s="1"/>
      <c r="J32564" s="2"/>
      <c r="K32564" s="2"/>
    </row>
    <row r="32565" spans="4:11">
      <c r="D32565" s="1"/>
      <c r="E32565" s="1"/>
      <c r="F32565" s="1"/>
      <c r="G32565" s="1"/>
      <c r="J32565" s="2"/>
      <c r="K32565" s="2"/>
    </row>
    <row r="32566" spans="4:11">
      <c r="D32566" s="1"/>
      <c r="E32566" s="1"/>
      <c r="F32566" s="1"/>
      <c r="G32566" s="1"/>
      <c r="J32566" s="2"/>
      <c r="K32566" s="2"/>
    </row>
    <row r="32567" spans="4:11">
      <c r="D32567" s="1"/>
      <c r="E32567" s="1"/>
      <c r="F32567" s="1"/>
      <c r="G32567" s="1"/>
      <c r="J32567" s="2"/>
      <c r="K32567" s="2"/>
    </row>
    <row r="32568" spans="4:11">
      <c r="D32568" s="1"/>
      <c r="E32568" s="1"/>
      <c r="F32568" s="1"/>
      <c r="G32568" s="1"/>
      <c r="J32568" s="2"/>
      <c r="K32568" s="2"/>
    </row>
    <row r="32569" spans="4:11">
      <c r="D32569" s="1"/>
      <c r="E32569" s="1"/>
      <c r="F32569" s="1"/>
      <c r="G32569" s="1"/>
      <c r="J32569" s="2"/>
      <c r="K32569" s="2"/>
    </row>
    <row r="32570" spans="4:11">
      <c r="D32570" s="1"/>
      <c r="E32570" s="1"/>
      <c r="F32570" s="1"/>
      <c r="G32570" s="1"/>
      <c r="J32570" s="2"/>
      <c r="K32570" s="2"/>
    </row>
    <row r="32571" spans="4:11">
      <c r="D32571" s="1"/>
      <c r="E32571" s="1"/>
      <c r="F32571" s="1"/>
      <c r="G32571" s="1"/>
      <c r="J32571" s="2"/>
      <c r="K32571" s="2"/>
    </row>
    <row r="32572" spans="4:11">
      <c r="D32572" s="1"/>
      <c r="E32572" s="1"/>
      <c r="F32572" s="1"/>
      <c r="G32572" s="1"/>
      <c r="J32572" s="2"/>
      <c r="K32572" s="2"/>
    </row>
    <row r="32573" spans="4:11">
      <c r="D32573" s="1"/>
      <c r="E32573" s="1"/>
      <c r="F32573" s="1"/>
      <c r="G32573" s="1"/>
      <c r="J32573" s="2"/>
      <c r="K32573" s="2"/>
    </row>
    <row r="32574" spans="4:11">
      <c r="D32574" s="1"/>
      <c r="E32574" s="1"/>
      <c r="F32574" s="1"/>
      <c r="G32574" s="1"/>
      <c r="J32574" s="2"/>
      <c r="K32574" s="2"/>
    </row>
    <row r="32575" spans="4:11">
      <c r="D32575" s="1"/>
      <c r="E32575" s="1"/>
      <c r="F32575" s="1"/>
      <c r="G32575" s="1"/>
      <c r="J32575" s="2"/>
      <c r="K32575" s="2"/>
    </row>
    <row r="32576" spans="4:11">
      <c r="D32576" s="1"/>
      <c r="E32576" s="1"/>
      <c r="F32576" s="1"/>
      <c r="G32576" s="1"/>
      <c r="J32576" s="2"/>
      <c r="K32576" s="2"/>
    </row>
    <row r="32577" spans="4:11">
      <c r="D32577" s="1"/>
      <c r="E32577" s="1"/>
      <c r="F32577" s="1"/>
      <c r="G32577" s="1"/>
      <c r="J32577" s="2"/>
      <c r="K32577" s="2"/>
    </row>
    <row r="32578" spans="4:11">
      <c r="D32578" s="1"/>
      <c r="E32578" s="1"/>
      <c r="F32578" s="1"/>
      <c r="G32578" s="1"/>
      <c r="J32578" s="2"/>
      <c r="K32578" s="2"/>
    </row>
    <row r="32579" spans="4:11">
      <c r="D32579" s="1"/>
      <c r="E32579" s="1"/>
      <c r="F32579" s="1"/>
      <c r="G32579" s="1"/>
      <c r="J32579" s="2"/>
      <c r="K32579" s="2"/>
    </row>
    <row r="32580" spans="4:11">
      <c r="D32580" s="1"/>
      <c r="E32580" s="1"/>
      <c r="F32580" s="1"/>
      <c r="G32580" s="1"/>
      <c r="J32580" s="2"/>
      <c r="K32580" s="2"/>
    </row>
    <row r="32581" spans="4:11">
      <c r="D32581" s="1"/>
      <c r="E32581" s="1"/>
      <c r="F32581" s="1"/>
      <c r="G32581" s="1"/>
      <c r="J32581" s="2"/>
      <c r="K32581" s="2"/>
    </row>
    <row r="32582" spans="4:11">
      <c r="D32582" s="1"/>
      <c r="E32582" s="1"/>
      <c r="F32582" s="1"/>
      <c r="G32582" s="1"/>
      <c r="J32582" s="2"/>
      <c r="K32582" s="2"/>
    </row>
    <row r="32583" spans="4:11">
      <c r="D32583" s="1"/>
      <c r="E32583" s="1"/>
      <c r="F32583" s="1"/>
      <c r="G32583" s="1"/>
      <c r="J32583" s="2"/>
      <c r="K32583" s="2"/>
    </row>
    <row r="32584" spans="4:11">
      <c r="D32584" s="1"/>
      <c r="E32584" s="1"/>
      <c r="F32584" s="1"/>
      <c r="G32584" s="1"/>
      <c r="J32584" s="2"/>
      <c r="K32584" s="2"/>
    </row>
    <row r="32585" spans="4:11">
      <c r="D32585" s="1"/>
      <c r="E32585" s="1"/>
      <c r="F32585" s="1"/>
      <c r="G32585" s="1"/>
      <c r="J32585" s="2"/>
      <c r="K32585" s="2"/>
    </row>
    <row r="32586" spans="4:11">
      <c r="D32586" s="1"/>
      <c r="E32586" s="1"/>
      <c r="F32586" s="1"/>
      <c r="G32586" s="1"/>
      <c r="J32586" s="2"/>
      <c r="K32586" s="2"/>
    </row>
    <row r="32587" spans="4:11">
      <c r="D32587" s="1"/>
      <c r="E32587" s="1"/>
      <c r="F32587" s="1"/>
      <c r="G32587" s="1"/>
      <c r="J32587" s="2"/>
      <c r="K32587" s="2"/>
    </row>
    <row r="32588" spans="4:11">
      <c r="D32588" s="1"/>
      <c r="E32588" s="1"/>
      <c r="F32588" s="1"/>
      <c r="G32588" s="1"/>
      <c r="J32588" s="2"/>
      <c r="K32588" s="2"/>
    </row>
    <row r="32589" spans="4:11">
      <c r="D32589" s="1"/>
      <c r="E32589" s="1"/>
      <c r="F32589" s="1"/>
      <c r="G32589" s="1"/>
      <c r="J32589" s="2"/>
      <c r="K32589" s="2"/>
    </row>
    <row r="32590" spans="4:11">
      <c r="D32590" s="1"/>
      <c r="E32590" s="1"/>
      <c r="F32590" s="1"/>
      <c r="G32590" s="1"/>
      <c r="J32590" s="2"/>
      <c r="K32590" s="2"/>
    </row>
    <row r="32591" spans="4:11">
      <c r="D32591" s="1"/>
      <c r="E32591" s="1"/>
      <c r="F32591" s="1"/>
      <c r="G32591" s="1"/>
      <c r="J32591" s="2"/>
      <c r="K32591" s="2"/>
    </row>
    <row r="32592" spans="4:11">
      <c r="D32592" s="1"/>
      <c r="E32592" s="1"/>
      <c r="F32592" s="1"/>
      <c r="G32592" s="1"/>
      <c r="J32592" s="2"/>
      <c r="K32592" s="2"/>
    </row>
    <row r="32593" spans="4:11">
      <c r="D32593" s="1"/>
      <c r="E32593" s="1"/>
      <c r="F32593" s="1"/>
      <c r="G32593" s="1"/>
      <c r="J32593" s="2"/>
      <c r="K32593" s="2"/>
    </row>
    <row r="32594" spans="4:11">
      <c r="D32594" s="1"/>
      <c r="E32594" s="1"/>
      <c r="F32594" s="1"/>
      <c r="G32594" s="1"/>
      <c r="J32594" s="2"/>
      <c r="K32594" s="2"/>
    </row>
    <row r="32595" spans="4:11">
      <c r="D32595" s="1"/>
      <c r="E32595" s="1"/>
      <c r="F32595" s="1"/>
      <c r="G32595" s="1"/>
      <c r="J32595" s="2"/>
      <c r="K32595" s="2"/>
    </row>
    <row r="32596" spans="4:11">
      <c r="D32596" s="1"/>
      <c r="E32596" s="1"/>
      <c r="F32596" s="1"/>
      <c r="G32596" s="1"/>
      <c r="J32596" s="2"/>
      <c r="K32596" s="2"/>
    </row>
    <row r="32597" spans="4:11">
      <c r="D32597" s="1"/>
      <c r="E32597" s="1"/>
      <c r="F32597" s="1"/>
      <c r="G32597" s="1"/>
      <c r="J32597" s="2"/>
      <c r="K32597" s="2"/>
    </row>
    <row r="32598" spans="4:11">
      <c r="D32598" s="1"/>
      <c r="E32598" s="1"/>
      <c r="F32598" s="1"/>
      <c r="G32598" s="1"/>
      <c r="J32598" s="2"/>
      <c r="K32598" s="2"/>
    </row>
    <row r="32599" spans="4:11">
      <c r="D32599" s="1"/>
      <c r="E32599" s="1"/>
      <c r="F32599" s="1"/>
      <c r="G32599" s="1"/>
      <c r="J32599" s="2"/>
      <c r="K32599" s="2"/>
    </row>
    <row r="32600" spans="4:11">
      <c r="D32600" s="1"/>
      <c r="E32600" s="1"/>
      <c r="F32600" s="1"/>
      <c r="G32600" s="1"/>
      <c r="J32600" s="2"/>
      <c r="K32600" s="2"/>
    </row>
    <row r="32601" spans="4:11">
      <c r="D32601" s="1"/>
      <c r="E32601" s="1"/>
      <c r="F32601" s="1"/>
      <c r="G32601" s="1"/>
      <c r="J32601" s="2"/>
      <c r="K32601" s="2"/>
    </row>
    <row r="32602" spans="4:11">
      <c r="D32602" s="1"/>
      <c r="E32602" s="1"/>
      <c r="F32602" s="1"/>
      <c r="G32602" s="1"/>
      <c r="J32602" s="2"/>
      <c r="K32602" s="2"/>
    </row>
    <row r="32603" spans="4:11">
      <c r="D32603" s="1"/>
      <c r="E32603" s="1"/>
      <c r="F32603" s="1"/>
      <c r="G32603" s="1"/>
      <c r="J32603" s="2"/>
      <c r="K32603" s="2"/>
    </row>
    <row r="32604" spans="4:11">
      <c r="D32604" s="1"/>
      <c r="E32604" s="1"/>
      <c r="F32604" s="1"/>
      <c r="G32604" s="1"/>
      <c r="J32604" s="2"/>
      <c r="K32604" s="2"/>
    </row>
    <row r="32605" spans="4:11">
      <c r="D32605" s="1"/>
      <c r="E32605" s="1"/>
      <c r="F32605" s="1"/>
      <c r="G32605" s="1"/>
      <c r="J32605" s="2"/>
      <c r="K32605" s="2"/>
    </row>
    <row r="32606" spans="4:11">
      <c r="D32606" s="1"/>
      <c r="E32606" s="1"/>
      <c r="F32606" s="1"/>
      <c r="G32606" s="1"/>
      <c r="J32606" s="2"/>
      <c r="K32606" s="2"/>
    </row>
    <row r="32607" spans="4:11">
      <c r="D32607" s="1"/>
      <c r="E32607" s="1"/>
      <c r="F32607" s="1"/>
      <c r="G32607" s="1"/>
      <c r="J32607" s="2"/>
      <c r="K32607" s="2"/>
    </row>
    <row r="32608" spans="4:11">
      <c r="D32608" s="1"/>
      <c r="E32608" s="1"/>
      <c r="F32608" s="1"/>
      <c r="G32608" s="1"/>
      <c r="J32608" s="2"/>
      <c r="K32608" s="2"/>
    </row>
    <row r="32609" spans="4:11">
      <c r="D32609" s="1"/>
      <c r="E32609" s="1"/>
      <c r="F32609" s="1"/>
      <c r="G32609" s="1"/>
      <c r="J32609" s="2"/>
      <c r="K32609" s="2"/>
    </row>
    <row r="32610" spans="4:11">
      <c r="D32610" s="1"/>
      <c r="E32610" s="1"/>
      <c r="F32610" s="1"/>
      <c r="G32610" s="1"/>
      <c r="J32610" s="2"/>
      <c r="K32610" s="2"/>
    </row>
    <row r="32611" spans="4:11">
      <c r="D32611" s="1"/>
      <c r="E32611" s="1"/>
      <c r="F32611" s="1"/>
      <c r="G32611" s="1"/>
      <c r="J32611" s="2"/>
      <c r="K32611" s="2"/>
    </row>
    <row r="32612" spans="4:11">
      <c r="D32612" s="1"/>
      <c r="E32612" s="1"/>
      <c r="F32612" s="1"/>
      <c r="G32612" s="1"/>
      <c r="J32612" s="2"/>
      <c r="K32612" s="2"/>
    </row>
    <row r="32613" spans="4:11">
      <c r="D32613" s="1"/>
      <c r="E32613" s="1"/>
      <c r="F32613" s="1"/>
      <c r="G32613" s="1"/>
      <c r="J32613" s="2"/>
      <c r="K32613" s="2"/>
    </row>
    <row r="32614" spans="4:11">
      <c r="D32614" s="1"/>
      <c r="E32614" s="1"/>
      <c r="F32614" s="1"/>
      <c r="G32614" s="1"/>
      <c r="J32614" s="2"/>
      <c r="K32614" s="2"/>
    </row>
    <row r="32615" spans="4:11">
      <c r="D32615" s="1"/>
      <c r="E32615" s="1"/>
      <c r="F32615" s="1"/>
      <c r="G32615" s="1"/>
      <c r="J32615" s="2"/>
      <c r="K32615" s="2"/>
    </row>
    <row r="32616" spans="4:11">
      <c r="D32616" s="1"/>
      <c r="E32616" s="1"/>
      <c r="F32616" s="1"/>
      <c r="G32616" s="1"/>
      <c r="J32616" s="2"/>
      <c r="K32616" s="2"/>
    </row>
    <row r="32617" spans="4:11">
      <c r="D32617" s="1"/>
      <c r="E32617" s="1"/>
      <c r="F32617" s="1"/>
      <c r="G32617" s="1"/>
      <c r="J32617" s="2"/>
      <c r="K32617" s="2"/>
    </row>
    <row r="32618" spans="4:11">
      <c r="D32618" s="1"/>
      <c r="E32618" s="1"/>
      <c r="F32618" s="1"/>
      <c r="G32618" s="1"/>
      <c r="J32618" s="2"/>
      <c r="K32618" s="2"/>
    </row>
    <row r="32619" spans="4:11">
      <c r="D32619" s="1"/>
      <c r="E32619" s="1"/>
      <c r="F32619" s="1"/>
      <c r="G32619" s="1"/>
      <c r="J32619" s="2"/>
      <c r="K32619" s="2"/>
    </row>
    <row r="32620" spans="4:11">
      <c r="D32620" s="1"/>
      <c r="E32620" s="1"/>
      <c r="F32620" s="1"/>
      <c r="G32620" s="1"/>
      <c r="J32620" s="2"/>
      <c r="K32620" s="2"/>
    </row>
    <row r="32621" spans="4:11">
      <c r="D32621" s="1"/>
      <c r="E32621" s="1"/>
      <c r="F32621" s="1"/>
      <c r="G32621" s="1"/>
      <c r="J32621" s="2"/>
      <c r="K32621" s="2"/>
    </row>
    <row r="32622" spans="4:11">
      <c r="D32622" s="1"/>
      <c r="E32622" s="1"/>
      <c r="F32622" s="1"/>
      <c r="G32622" s="1"/>
      <c r="J32622" s="2"/>
      <c r="K32622" s="2"/>
    </row>
    <row r="32623" spans="4:11">
      <c r="D32623" s="1"/>
      <c r="E32623" s="1"/>
      <c r="F32623" s="1"/>
      <c r="G32623" s="1"/>
      <c r="J32623" s="2"/>
      <c r="K32623" s="2"/>
    </row>
    <row r="32624" spans="4:11">
      <c r="D32624" s="1"/>
      <c r="E32624" s="1"/>
      <c r="F32624" s="1"/>
      <c r="G32624" s="1"/>
      <c r="J32624" s="2"/>
      <c r="K32624" s="2"/>
    </row>
    <row r="32625" spans="4:11">
      <c r="D32625" s="1"/>
      <c r="E32625" s="1"/>
      <c r="F32625" s="1"/>
      <c r="G32625" s="1"/>
      <c r="J32625" s="2"/>
      <c r="K32625" s="2"/>
    </row>
    <row r="32626" spans="4:11">
      <c r="D32626" s="1"/>
      <c r="E32626" s="1"/>
      <c r="F32626" s="1"/>
      <c r="G32626" s="1"/>
      <c r="J32626" s="2"/>
      <c r="K32626" s="2"/>
    </row>
    <row r="32627" spans="4:11">
      <c r="D32627" s="1"/>
      <c r="E32627" s="1"/>
      <c r="F32627" s="1"/>
      <c r="G32627" s="1"/>
      <c r="J32627" s="2"/>
      <c r="K32627" s="2"/>
    </row>
    <row r="32628" spans="4:11">
      <c r="D32628" s="1"/>
      <c r="E32628" s="1"/>
      <c r="F32628" s="1"/>
      <c r="G32628" s="1"/>
      <c r="J32628" s="2"/>
      <c r="K32628" s="2"/>
    </row>
    <row r="32629" spans="4:11">
      <c r="D32629" s="1"/>
      <c r="E32629" s="1"/>
      <c r="F32629" s="1"/>
      <c r="G32629" s="1"/>
      <c r="J32629" s="2"/>
      <c r="K32629" s="2"/>
    </row>
    <row r="32630" spans="4:11">
      <c r="D32630" s="1"/>
      <c r="E32630" s="1"/>
      <c r="F32630" s="1"/>
      <c r="G32630" s="1"/>
      <c r="J32630" s="2"/>
      <c r="K32630" s="2"/>
    </row>
    <row r="32631" spans="4:11">
      <c r="D32631" s="1"/>
      <c r="E32631" s="1"/>
      <c r="F32631" s="1"/>
      <c r="G32631" s="1"/>
      <c r="J32631" s="2"/>
      <c r="K32631" s="2"/>
    </row>
    <row r="32632" spans="4:11">
      <c r="D32632" s="1"/>
      <c r="E32632" s="1"/>
      <c r="F32632" s="1"/>
      <c r="G32632" s="1"/>
      <c r="J32632" s="2"/>
      <c r="K32632" s="2"/>
    </row>
    <row r="32633" spans="4:11">
      <c r="D32633" s="1"/>
      <c r="E32633" s="1"/>
      <c r="F32633" s="1"/>
      <c r="G32633" s="1"/>
      <c r="J32633" s="2"/>
      <c r="K32633" s="2"/>
    </row>
    <row r="32634" spans="4:11">
      <c r="D32634" s="1"/>
      <c r="E32634" s="1"/>
      <c r="F32634" s="1"/>
      <c r="G32634" s="1"/>
      <c r="J32634" s="2"/>
      <c r="K32634" s="2"/>
    </row>
    <row r="32635" spans="4:11">
      <c r="D32635" s="1"/>
      <c r="E32635" s="1"/>
      <c r="F32635" s="1"/>
      <c r="G32635" s="1"/>
      <c r="J32635" s="2"/>
      <c r="K32635" s="2"/>
    </row>
    <row r="32636" spans="4:11">
      <c r="D32636" s="1"/>
      <c r="E32636" s="1"/>
      <c r="F32636" s="1"/>
      <c r="G32636" s="1"/>
      <c r="J32636" s="2"/>
      <c r="K32636" s="2"/>
    </row>
    <row r="32637" spans="4:11">
      <c r="D32637" s="1"/>
      <c r="E32637" s="1"/>
      <c r="F32637" s="1"/>
      <c r="G32637" s="1"/>
      <c r="J32637" s="2"/>
      <c r="K32637" s="2"/>
    </row>
    <row r="32638" spans="4:11">
      <c r="D32638" s="1"/>
      <c r="E32638" s="1"/>
      <c r="F32638" s="1"/>
      <c r="G32638" s="1"/>
      <c r="J32638" s="2"/>
      <c r="K32638" s="2"/>
    </row>
    <row r="32639" spans="4:11">
      <c r="D32639" s="1"/>
      <c r="E32639" s="1"/>
      <c r="F32639" s="1"/>
      <c r="G32639" s="1"/>
      <c r="J32639" s="2"/>
      <c r="K32639" s="2"/>
    </row>
    <row r="32640" spans="4:11">
      <c r="D32640" s="1"/>
      <c r="E32640" s="1"/>
      <c r="F32640" s="1"/>
      <c r="G32640" s="1"/>
      <c r="J32640" s="2"/>
      <c r="K32640" s="2"/>
    </row>
    <row r="32641" spans="4:11">
      <c r="D32641" s="1"/>
      <c r="E32641" s="1"/>
      <c r="F32641" s="1"/>
      <c r="G32641" s="1"/>
      <c r="J32641" s="2"/>
      <c r="K32641" s="2"/>
    </row>
    <row r="32642" spans="4:11">
      <c r="D32642" s="1"/>
      <c r="E32642" s="1"/>
      <c r="F32642" s="1"/>
      <c r="G32642" s="1"/>
      <c r="J32642" s="2"/>
      <c r="K32642" s="2"/>
    </row>
    <row r="32643" spans="4:11">
      <c r="D32643" s="1"/>
      <c r="E32643" s="1"/>
      <c r="F32643" s="1"/>
      <c r="G32643" s="1"/>
      <c r="J32643" s="2"/>
      <c r="K32643" s="2"/>
    </row>
    <row r="32644" spans="4:11">
      <c r="D32644" s="1"/>
      <c r="E32644" s="1"/>
      <c r="F32644" s="1"/>
      <c r="G32644" s="1"/>
      <c r="J32644" s="2"/>
      <c r="K32644" s="2"/>
    </row>
    <row r="32645" spans="4:11">
      <c r="D32645" s="1"/>
      <c r="E32645" s="1"/>
      <c r="F32645" s="1"/>
      <c r="G32645" s="1"/>
      <c r="J32645" s="2"/>
      <c r="K32645" s="2"/>
    </row>
    <row r="32646" spans="4:11">
      <c r="D32646" s="1"/>
      <c r="E32646" s="1"/>
      <c r="F32646" s="1"/>
      <c r="G32646" s="1"/>
      <c r="J32646" s="2"/>
      <c r="K32646" s="2"/>
    </row>
    <row r="32647" spans="4:11">
      <c r="D32647" s="1"/>
      <c r="E32647" s="1"/>
      <c r="F32647" s="1"/>
      <c r="G32647" s="1"/>
      <c r="J32647" s="2"/>
      <c r="K32647" s="2"/>
    </row>
    <row r="32648" spans="4:11">
      <c r="D32648" s="1"/>
      <c r="E32648" s="1"/>
      <c r="F32648" s="1"/>
      <c r="G32648" s="1"/>
      <c r="J32648" s="2"/>
      <c r="K32648" s="2"/>
    </row>
    <row r="32649" spans="4:11">
      <c r="D32649" s="1"/>
      <c r="E32649" s="1"/>
      <c r="F32649" s="1"/>
      <c r="G32649" s="1"/>
      <c r="J32649" s="2"/>
      <c r="K32649" s="2"/>
    </row>
    <row r="32650" spans="4:11">
      <c r="D32650" s="1"/>
      <c r="E32650" s="1"/>
      <c r="F32650" s="1"/>
      <c r="G32650" s="1"/>
      <c r="J32650" s="2"/>
      <c r="K32650" s="2"/>
    </row>
    <row r="32651" spans="4:11">
      <c r="D32651" s="1"/>
      <c r="E32651" s="1"/>
      <c r="F32651" s="1"/>
      <c r="G32651" s="1"/>
      <c r="J32651" s="2"/>
      <c r="K32651" s="2"/>
    </row>
    <row r="32652" spans="4:11">
      <c r="D32652" s="1"/>
      <c r="E32652" s="1"/>
      <c r="F32652" s="1"/>
      <c r="G32652" s="1"/>
      <c r="J32652" s="2"/>
      <c r="K32652" s="2"/>
    </row>
    <row r="32653" spans="4:11">
      <c r="D32653" s="1"/>
      <c r="E32653" s="1"/>
      <c r="F32653" s="1"/>
      <c r="G32653" s="1"/>
      <c r="J32653" s="2"/>
      <c r="K32653" s="2"/>
    </row>
    <row r="32654" spans="4:11">
      <c r="D32654" s="1"/>
      <c r="E32654" s="1"/>
      <c r="F32654" s="1"/>
      <c r="G32654" s="1"/>
      <c r="J32654" s="2"/>
      <c r="K32654" s="2"/>
    </row>
    <row r="32655" spans="4:11">
      <c r="D32655" s="1"/>
      <c r="E32655" s="1"/>
      <c r="F32655" s="1"/>
      <c r="G32655" s="1"/>
      <c r="J32655" s="2"/>
      <c r="K32655" s="2"/>
    </row>
    <row r="32656" spans="4:11">
      <c r="D32656" s="1"/>
      <c r="E32656" s="1"/>
      <c r="F32656" s="1"/>
      <c r="G32656" s="1"/>
      <c r="J32656" s="2"/>
      <c r="K32656" s="2"/>
    </row>
    <row r="32657" spans="4:11">
      <c r="D32657" s="1"/>
      <c r="E32657" s="1"/>
      <c r="F32657" s="1"/>
      <c r="G32657" s="1"/>
      <c r="J32657" s="2"/>
      <c r="K32657" s="2"/>
    </row>
    <row r="32658" spans="4:11">
      <c r="D32658" s="1"/>
      <c r="E32658" s="1"/>
      <c r="F32658" s="1"/>
      <c r="G32658" s="1"/>
      <c r="J32658" s="2"/>
      <c r="K32658" s="2"/>
    </row>
    <row r="32659" spans="4:11">
      <c r="D32659" s="1"/>
      <c r="E32659" s="1"/>
      <c r="F32659" s="1"/>
      <c r="G32659" s="1"/>
      <c r="J32659" s="2"/>
      <c r="K32659" s="2"/>
    </row>
    <row r="32660" spans="4:11">
      <c r="D32660" s="1"/>
      <c r="E32660" s="1"/>
      <c r="F32660" s="1"/>
      <c r="G32660" s="1"/>
      <c r="J32660" s="2"/>
      <c r="K32660" s="2"/>
    </row>
    <row r="32661" spans="4:11">
      <c r="D32661" s="1"/>
      <c r="E32661" s="1"/>
      <c r="F32661" s="1"/>
      <c r="G32661" s="1"/>
      <c r="J32661" s="2"/>
      <c r="K32661" s="2"/>
    </row>
    <row r="32662" spans="4:11">
      <c r="D32662" s="1"/>
      <c r="E32662" s="1"/>
      <c r="F32662" s="1"/>
      <c r="G32662" s="1"/>
      <c r="J32662" s="2"/>
      <c r="K32662" s="2"/>
    </row>
    <row r="32663" spans="4:11">
      <c r="D32663" s="1"/>
      <c r="E32663" s="1"/>
      <c r="F32663" s="1"/>
      <c r="G32663" s="1"/>
      <c r="J32663" s="2"/>
      <c r="K32663" s="2"/>
    </row>
    <row r="32664" spans="4:11">
      <c r="D32664" s="1"/>
      <c r="E32664" s="1"/>
      <c r="F32664" s="1"/>
      <c r="G32664" s="1"/>
      <c r="J32664" s="2"/>
      <c r="K32664" s="2"/>
    </row>
    <row r="32665" spans="4:11">
      <c r="D32665" s="1"/>
      <c r="E32665" s="1"/>
      <c r="F32665" s="1"/>
      <c r="G32665" s="1"/>
      <c r="J32665" s="2"/>
      <c r="K32665" s="2"/>
    </row>
    <row r="32666" spans="4:11">
      <c r="D32666" s="1"/>
      <c r="E32666" s="1"/>
      <c r="F32666" s="1"/>
      <c r="G32666" s="1"/>
      <c r="J32666" s="2"/>
      <c r="K32666" s="2"/>
    </row>
    <row r="32667" spans="4:11">
      <c r="D32667" s="1"/>
      <c r="E32667" s="1"/>
      <c r="F32667" s="1"/>
      <c r="G32667" s="1"/>
      <c r="J32667" s="2"/>
      <c r="K32667" s="2"/>
    </row>
    <row r="32668" spans="4:11">
      <c r="D32668" s="1"/>
      <c r="E32668" s="1"/>
      <c r="F32668" s="1"/>
      <c r="G32668" s="1"/>
      <c r="J32668" s="2"/>
      <c r="K32668" s="2"/>
    </row>
    <row r="32669" spans="4:11">
      <c r="D32669" s="1"/>
      <c r="E32669" s="1"/>
      <c r="F32669" s="1"/>
      <c r="G32669" s="1"/>
      <c r="J32669" s="2"/>
      <c r="K32669" s="2"/>
    </row>
    <row r="32670" spans="4:11">
      <c r="D32670" s="1"/>
      <c r="E32670" s="1"/>
      <c r="F32670" s="1"/>
      <c r="G32670" s="1"/>
      <c r="J32670" s="2"/>
      <c r="K32670" s="2"/>
    </row>
    <row r="32671" spans="4:11">
      <c r="D32671" s="1"/>
      <c r="E32671" s="1"/>
      <c r="F32671" s="1"/>
      <c r="G32671" s="1"/>
      <c r="J32671" s="2"/>
      <c r="K32671" s="2"/>
    </row>
    <row r="32672" spans="4:11">
      <c r="D32672" s="1"/>
      <c r="E32672" s="1"/>
      <c r="F32672" s="1"/>
      <c r="G32672" s="1"/>
      <c r="J32672" s="2"/>
      <c r="K32672" s="2"/>
    </row>
    <row r="32673" spans="4:11">
      <c r="D32673" s="1"/>
      <c r="E32673" s="1"/>
      <c r="F32673" s="1"/>
      <c r="G32673" s="1"/>
      <c r="J32673" s="2"/>
      <c r="K32673" s="2"/>
    </row>
    <row r="32674" spans="4:11">
      <c r="D32674" s="1"/>
      <c r="E32674" s="1"/>
      <c r="F32674" s="1"/>
      <c r="G32674" s="1"/>
      <c r="J32674" s="2"/>
      <c r="K32674" s="2"/>
    </row>
    <row r="32675" spans="4:11">
      <c r="D32675" s="1"/>
      <c r="E32675" s="1"/>
      <c r="F32675" s="1"/>
      <c r="G32675" s="1"/>
      <c r="J32675" s="2"/>
      <c r="K32675" s="2"/>
    </row>
    <row r="32676" spans="4:11">
      <c r="D32676" s="1"/>
      <c r="E32676" s="1"/>
      <c r="F32676" s="1"/>
      <c r="G32676" s="1"/>
      <c r="J32676" s="2"/>
      <c r="K32676" s="2"/>
    </row>
    <row r="32677" spans="4:11">
      <c r="D32677" s="1"/>
      <c r="E32677" s="1"/>
      <c r="F32677" s="1"/>
      <c r="G32677" s="1"/>
      <c r="J32677" s="2"/>
      <c r="K32677" s="2"/>
    </row>
    <row r="32678" spans="4:11">
      <c r="D32678" s="1"/>
      <c r="E32678" s="1"/>
      <c r="F32678" s="1"/>
      <c r="G32678" s="1"/>
      <c r="J32678" s="2"/>
      <c r="K32678" s="2"/>
    </row>
    <row r="32679" spans="4:11">
      <c r="D32679" s="1"/>
      <c r="E32679" s="1"/>
      <c r="F32679" s="1"/>
      <c r="G32679" s="1"/>
      <c r="J32679" s="2"/>
      <c r="K32679" s="2"/>
    </row>
    <row r="32680" spans="4:11">
      <c r="D32680" s="1"/>
      <c r="E32680" s="1"/>
      <c r="F32680" s="1"/>
      <c r="G32680" s="1"/>
      <c r="J32680" s="2"/>
      <c r="K32680" s="2"/>
    </row>
    <row r="32681" spans="4:11">
      <c r="D32681" s="1"/>
      <c r="E32681" s="1"/>
      <c r="F32681" s="1"/>
      <c r="G32681" s="1"/>
      <c r="J32681" s="2"/>
      <c r="K32681" s="2"/>
    </row>
    <row r="32682" spans="4:11">
      <c r="D32682" s="1"/>
      <c r="E32682" s="1"/>
      <c r="F32682" s="1"/>
      <c r="G32682" s="1"/>
      <c r="J32682" s="2"/>
      <c r="K32682" s="2"/>
    </row>
    <row r="32683" spans="4:11">
      <c r="D32683" s="1"/>
      <c r="E32683" s="1"/>
      <c r="F32683" s="1"/>
      <c r="G32683" s="1"/>
      <c r="J32683" s="2"/>
      <c r="K32683" s="2"/>
    </row>
    <row r="32684" spans="4:11">
      <c r="D32684" s="1"/>
      <c r="E32684" s="1"/>
      <c r="F32684" s="1"/>
      <c r="G32684" s="1"/>
      <c r="J32684" s="2"/>
      <c r="K32684" s="2"/>
    </row>
    <row r="32685" spans="4:11">
      <c r="D32685" s="1"/>
      <c r="E32685" s="1"/>
      <c r="F32685" s="1"/>
      <c r="G32685" s="1"/>
      <c r="J32685" s="2"/>
      <c r="K32685" s="2"/>
    </row>
    <row r="32686" spans="4:11">
      <c r="D32686" s="1"/>
      <c r="E32686" s="1"/>
      <c r="F32686" s="1"/>
      <c r="G32686" s="1"/>
      <c r="J32686" s="2"/>
      <c r="K32686" s="2"/>
    </row>
    <row r="32687" spans="4:11">
      <c r="D32687" s="1"/>
      <c r="E32687" s="1"/>
      <c r="F32687" s="1"/>
      <c r="G32687" s="1"/>
      <c r="J32687" s="2"/>
      <c r="K32687" s="2"/>
    </row>
    <row r="32688" spans="4:11">
      <c r="D32688" s="1"/>
      <c r="E32688" s="1"/>
      <c r="F32688" s="1"/>
      <c r="G32688" s="1"/>
      <c r="J32688" s="2"/>
      <c r="K32688" s="2"/>
    </row>
    <row r="32689" spans="4:11">
      <c r="D32689" s="1"/>
      <c r="E32689" s="1"/>
      <c r="F32689" s="1"/>
      <c r="G32689" s="1"/>
      <c r="J32689" s="2"/>
      <c r="K32689" s="2"/>
    </row>
    <row r="32690" spans="4:11">
      <c r="D32690" s="1"/>
      <c r="E32690" s="1"/>
      <c r="F32690" s="1"/>
      <c r="G32690" s="1"/>
      <c r="J32690" s="2"/>
      <c r="K32690" s="2"/>
    </row>
    <row r="32691" spans="4:11">
      <c r="D32691" s="1"/>
      <c r="E32691" s="1"/>
      <c r="F32691" s="1"/>
      <c r="G32691" s="1"/>
      <c r="J32691" s="2"/>
      <c r="K32691" s="2"/>
    </row>
    <row r="32692" spans="4:11">
      <c r="D32692" s="1"/>
      <c r="E32692" s="1"/>
      <c r="F32692" s="1"/>
      <c r="G32692" s="1"/>
      <c r="J32692" s="2"/>
      <c r="K32692" s="2"/>
    </row>
    <row r="32693" spans="4:11">
      <c r="D32693" s="1"/>
      <c r="E32693" s="1"/>
      <c r="F32693" s="1"/>
      <c r="G32693" s="1"/>
      <c r="J32693" s="2"/>
      <c r="K32693" s="2"/>
    </row>
    <row r="32694" spans="4:11">
      <c r="D32694" s="1"/>
      <c r="E32694" s="1"/>
      <c r="F32694" s="1"/>
      <c r="G32694" s="1"/>
      <c r="J32694" s="2"/>
      <c r="K32694" s="2"/>
    </row>
    <row r="32695" spans="4:11">
      <c r="D32695" s="1"/>
      <c r="E32695" s="1"/>
      <c r="F32695" s="1"/>
      <c r="G32695" s="1"/>
      <c r="J32695" s="2"/>
      <c r="K32695" s="2"/>
    </row>
    <row r="32696" spans="4:11">
      <c r="D32696" s="1"/>
      <c r="E32696" s="1"/>
      <c r="F32696" s="1"/>
      <c r="G32696" s="1"/>
      <c r="J32696" s="2"/>
      <c r="K32696" s="2"/>
    </row>
    <row r="32697" spans="4:11">
      <c r="D32697" s="1"/>
      <c r="E32697" s="1"/>
      <c r="F32697" s="1"/>
      <c r="G32697" s="1"/>
      <c r="J32697" s="2"/>
      <c r="K32697" s="2"/>
    </row>
    <row r="32698" spans="4:11">
      <c r="D32698" s="1"/>
      <c r="E32698" s="1"/>
      <c r="F32698" s="1"/>
      <c r="G32698" s="1"/>
      <c r="J32698" s="2"/>
      <c r="K32698" s="2"/>
    </row>
    <row r="32699" spans="4:11">
      <c r="D32699" s="1"/>
      <c r="E32699" s="1"/>
      <c r="F32699" s="1"/>
      <c r="G32699" s="1"/>
      <c r="J32699" s="2"/>
      <c r="K32699" s="2"/>
    </row>
    <row r="32700" spans="4:11">
      <c r="D32700" s="1"/>
      <c r="E32700" s="1"/>
      <c r="F32700" s="1"/>
      <c r="G32700" s="1"/>
      <c r="J32700" s="2"/>
      <c r="K32700" s="2"/>
    </row>
    <row r="32701" spans="4:11">
      <c r="D32701" s="1"/>
      <c r="E32701" s="1"/>
      <c r="F32701" s="1"/>
      <c r="G32701" s="1"/>
      <c r="J32701" s="2"/>
      <c r="K32701" s="2"/>
    </row>
    <row r="32702" spans="4:11">
      <c r="D32702" s="1"/>
      <c r="E32702" s="1"/>
      <c r="F32702" s="1"/>
      <c r="G32702" s="1"/>
      <c r="J32702" s="2"/>
      <c r="K32702" s="2"/>
    </row>
    <row r="32703" spans="4:11">
      <c r="D32703" s="1"/>
      <c r="E32703" s="1"/>
      <c r="F32703" s="1"/>
      <c r="G32703" s="1"/>
      <c r="J32703" s="2"/>
      <c r="K32703" s="2"/>
    </row>
    <row r="32704" spans="4:11">
      <c r="D32704" s="1"/>
      <c r="E32704" s="1"/>
      <c r="F32704" s="1"/>
      <c r="G32704" s="1"/>
      <c r="J32704" s="2"/>
      <c r="K32704" s="2"/>
    </row>
    <row r="32705" spans="4:11">
      <c r="D32705" s="1"/>
      <c r="E32705" s="1"/>
      <c r="F32705" s="1"/>
      <c r="G32705" s="1"/>
      <c r="J32705" s="2"/>
      <c r="K32705" s="2"/>
    </row>
    <row r="32706" spans="4:11">
      <c r="D32706" s="1"/>
      <c r="E32706" s="1"/>
      <c r="F32706" s="1"/>
      <c r="G32706" s="1"/>
      <c r="J32706" s="2"/>
      <c r="K32706" s="2"/>
    </row>
    <row r="32707" spans="4:11">
      <c r="D32707" s="1"/>
      <c r="E32707" s="1"/>
      <c r="F32707" s="1"/>
      <c r="G32707" s="1"/>
      <c r="J32707" s="2"/>
      <c r="K32707" s="2"/>
    </row>
    <row r="32708" spans="4:11">
      <c r="D32708" s="1"/>
      <c r="E32708" s="1"/>
      <c r="F32708" s="1"/>
      <c r="G32708" s="1"/>
      <c r="J32708" s="2"/>
      <c r="K32708" s="2"/>
    </row>
    <row r="32709" spans="4:11">
      <c r="D32709" s="1"/>
      <c r="E32709" s="1"/>
      <c r="F32709" s="1"/>
      <c r="G32709" s="1"/>
      <c r="J32709" s="2"/>
      <c r="K32709" s="2"/>
    </row>
    <row r="32710" spans="4:11">
      <c r="D32710" s="1"/>
      <c r="E32710" s="1"/>
      <c r="F32710" s="1"/>
      <c r="G32710" s="1"/>
      <c r="J32710" s="2"/>
      <c r="K32710" s="2"/>
    </row>
    <row r="32711" spans="4:11">
      <c r="D32711" s="1"/>
      <c r="E32711" s="1"/>
      <c r="F32711" s="1"/>
      <c r="G32711" s="1"/>
      <c r="J32711" s="2"/>
      <c r="K32711" s="2"/>
    </row>
    <row r="32712" spans="4:11">
      <c r="D32712" s="1"/>
      <c r="E32712" s="1"/>
      <c r="F32712" s="1"/>
      <c r="G32712" s="1"/>
      <c r="J32712" s="2"/>
      <c r="K32712" s="2"/>
    </row>
    <row r="32713" spans="4:11">
      <c r="D32713" s="1"/>
      <c r="E32713" s="1"/>
      <c r="F32713" s="1"/>
      <c r="G32713" s="1"/>
      <c r="J32713" s="2"/>
      <c r="K32713" s="2"/>
    </row>
    <row r="32714" spans="4:11">
      <c r="D32714" s="1"/>
      <c r="E32714" s="1"/>
      <c r="F32714" s="1"/>
      <c r="G32714" s="1"/>
      <c r="J32714" s="2"/>
      <c r="K32714" s="2"/>
    </row>
    <row r="32715" spans="4:11">
      <c r="D32715" s="1"/>
      <c r="E32715" s="1"/>
      <c r="F32715" s="1"/>
      <c r="G32715" s="1"/>
      <c r="J32715" s="2"/>
      <c r="K32715" s="2"/>
    </row>
    <row r="32716" spans="4:11">
      <c r="D32716" s="1"/>
      <c r="E32716" s="1"/>
      <c r="F32716" s="1"/>
      <c r="G32716" s="1"/>
      <c r="J32716" s="2"/>
      <c r="K32716" s="2"/>
    </row>
    <row r="32717" spans="4:11">
      <c r="D32717" s="1"/>
      <c r="E32717" s="1"/>
      <c r="F32717" s="1"/>
      <c r="G32717" s="1"/>
      <c r="J32717" s="2"/>
      <c r="K32717" s="2"/>
    </row>
    <row r="32718" spans="4:11">
      <c r="D32718" s="1"/>
      <c r="E32718" s="1"/>
      <c r="F32718" s="1"/>
      <c r="G32718" s="1"/>
      <c r="J32718" s="2"/>
      <c r="K32718" s="2"/>
    </row>
    <row r="32719" spans="4:11">
      <c r="D32719" s="1"/>
      <c r="E32719" s="1"/>
      <c r="F32719" s="1"/>
      <c r="G32719" s="1"/>
      <c r="J32719" s="2"/>
      <c r="K32719" s="2"/>
    </row>
    <row r="32720" spans="4:11">
      <c r="D32720" s="1"/>
      <c r="E32720" s="1"/>
      <c r="F32720" s="1"/>
      <c r="G32720" s="1"/>
      <c r="J32720" s="2"/>
      <c r="K32720" s="2"/>
    </row>
    <row r="32721" spans="4:11">
      <c r="D32721" s="1"/>
      <c r="E32721" s="1"/>
      <c r="F32721" s="1"/>
      <c r="G32721" s="1"/>
      <c r="J32721" s="2"/>
      <c r="K32721" s="2"/>
    </row>
    <row r="32722" spans="4:11">
      <c r="D32722" s="1"/>
      <c r="E32722" s="1"/>
      <c r="F32722" s="1"/>
      <c r="G32722" s="1"/>
      <c r="J32722" s="2"/>
      <c r="K32722" s="2"/>
    </row>
    <row r="32723" spans="4:11">
      <c r="D32723" s="1"/>
      <c r="E32723" s="1"/>
      <c r="F32723" s="1"/>
      <c r="G32723" s="1"/>
      <c r="J32723" s="2"/>
      <c r="K32723" s="2"/>
    </row>
    <row r="32724" spans="4:11">
      <c r="D32724" s="1"/>
      <c r="E32724" s="1"/>
      <c r="F32724" s="1"/>
      <c r="G32724" s="1"/>
      <c r="J32724" s="2"/>
      <c r="K32724" s="2"/>
    </row>
    <row r="32725" spans="4:11">
      <c r="D32725" s="1"/>
      <c r="E32725" s="1"/>
      <c r="F32725" s="1"/>
      <c r="G32725" s="1"/>
      <c r="J32725" s="2"/>
      <c r="K32725" s="2"/>
    </row>
    <row r="32726" spans="4:11">
      <c r="D32726" s="1"/>
      <c r="E32726" s="1"/>
      <c r="F32726" s="1"/>
      <c r="G32726" s="1"/>
      <c r="J32726" s="2"/>
      <c r="K32726" s="2"/>
    </row>
    <row r="32727" spans="4:11">
      <c r="D32727" s="1"/>
      <c r="E32727" s="1"/>
      <c r="F32727" s="1"/>
      <c r="G32727" s="1"/>
      <c r="J32727" s="2"/>
      <c r="K32727" s="2"/>
    </row>
    <row r="32728" spans="4:11">
      <c r="D32728" s="1"/>
      <c r="E32728" s="1"/>
      <c r="F32728" s="1"/>
      <c r="G32728" s="1"/>
      <c r="J32728" s="2"/>
      <c r="K32728" s="2"/>
    </row>
    <row r="32729" spans="4:11">
      <c r="D32729" s="1"/>
      <c r="E32729" s="1"/>
      <c r="F32729" s="1"/>
      <c r="G32729" s="1"/>
      <c r="J32729" s="2"/>
      <c r="K32729" s="2"/>
    </row>
    <row r="32730" spans="4:11">
      <c r="D32730" s="1"/>
      <c r="E32730" s="1"/>
      <c r="F32730" s="1"/>
      <c r="G32730" s="1"/>
      <c r="J32730" s="2"/>
      <c r="K32730" s="2"/>
    </row>
    <row r="32731" spans="4:11">
      <c r="D32731" s="1"/>
      <c r="E32731" s="1"/>
      <c r="F32731" s="1"/>
      <c r="G32731" s="1"/>
      <c r="J32731" s="2"/>
      <c r="K32731" s="2"/>
    </row>
    <row r="32732" spans="4:11">
      <c r="D32732" s="1"/>
      <c r="E32732" s="1"/>
      <c r="F32732" s="1"/>
      <c r="G32732" s="1"/>
      <c r="J32732" s="2"/>
      <c r="K32732" s="2"/>
    </row>
    <row r="32733" spans="4:11">
      <c r="D32733" s="1"/>
      <c r="E32733" s="1"/>
      <c r="F32733" s="1"/>
      <c r="G32733" s="1"/>
      <c r="J32733" s="2"/>
      <c r="K32733" s="2"/>
    </row>
    <row r="32734" spans="4:11">
      <c r="D32734" s="1"/>
      <c r="E32734" s="1"/>
      <c r="F32734" s="1"/>
      <c r="G32734" s="1"/>
      <c r="J32734" s="2"/>
      <c r="K32734" s="2"/>
    </row>
    <row r="32735" spans="4:11">
      <c r="D32735" s="1"/>
      <c r="E32735" s="1"/>
      <c r="F32735" s="1"/>
      <c r="G32735" s="1"/>
      <c r="J32735" s="2"/>
      <c r="K32735" s="2"/>
    </row>
    <row r="32736" spans="4:11">
      <c r="D32736" s="1"/>
      <c r="E32736" s="1"/>
      <c r="F32736" s="1"/>
      <c r="G32736" s="1"/>
      <c r="J32736" s="2"/>
      <c r="K32736" s="2"/>
    </row>
    <row r="32737" spans="4:11">
      <c r="D32737" s="1"/>
      <c r="E32737" s="1"/>
      <c r="F32737" s="1"/>
      <c r="G32737" s="1"/>
      <c r="J32737" s="2"/>
      <c r="K32737" s="2"/>
    </row>
    <row r="32738" spans="4:11">
      <c r="D32738" s="1"/>
      <c r="E32738" s="1"/>
      <c r="F32738" s="1"/>
      <c r="G32738" s="1"/>
      <c r="J32738" s="2"/>
      <c r="K32738" s="2"/>
    </row>
    <row r="32739" spans="4:11">
      <c r="D32739" s="1"/>
      <c r="E32739" s="1"/>
      <c r="F32739" s="1"/>
      <c r="G32739" s="1"/>
      <c r="J32739" s="2"/>
      <c r="K32739" s="2"/>
    </row>
    <row r="32740" spans="4:11">
      <c r="D32740" s="1"/>
      <c r="E32740" s="1"/>
      <c r="F32740" s="1"/>
      <c r="G32740" s="1"/>
      <c r="J32740" s="2"/>
      <c r="K32740" s="2"/>
    </row>
    <row r="32741" spans="4:11">
      <c r="D32741" s="1"/>
      <c r="E32741" s="1"/>
      <c r="F32741" s="1"/>
      <c r="G32741" s="1"/>
      <c r="J32741" s="2"/>
      <c r="K32741" s="2"/>
    </row>
    <row r="32742" spans="4:11">
      <c r="D32742" s="1"/>
      <c r="E32742" s="1"/>
      <c r="F32742" s="1"/>
      <c r="G32742" s="1"/>
      <c r="J32742" s="2"/>
      <c r="K32742" s="2"/>
    </row>
    <row r="32743" spans="4:11">
      <c r="D32743" s="1"/>
      <c r="E32743" s="1"/>
      <c r="F32743" s="1"/>
      <c r="G32743" s="1"/>
      <c r="J32743" s="2"/>
      <c r="K32743" s="2"/>
    </row>
    <row r="32744" spans="4:11">
      <c r="D32744" s="1"/>
      <c r="E32744" s="1"/>
      <c r="F32744" s="1"/>
      <c r="G32744" s="1"/>
      <c r="J32744" s="2"/>
      <c r="K32744" s="2"/>
    </row>
    <row r="32745" spans="4:11">
      <c r="D32745" s="1"/>
      <c r="E32745" s="1"/>
      <c r="F32745" s="1"/>
      <c r="G32745" s="1"/>
      <c r="J32745" s="2"/>
      <c r="K32745" s="2"/>
    </row>
    <row r="32746" spans="4:11">
      <c r="D32746" s="1"/>
      <c r="E32746" s="1"/>
      <c r="F32746" s="1"/>
      <c r="G32746" s="1"/>
      <c r="J32746" s="2"/>
      <c r="K32746" s="2"/>
    </row>
    <row r="32747" spans="4:11">
      <c r="D32747" s="1"/>
      <c r="E32747" s="1"/>
      <c r="F32747" s="1"/>
      <c r="G32747" s="1"/>
      <c r="J32747" s="2"/>
      <c r="K32747" s="2"/>
    </row>
    <row r="32748" spans="4:11">
      <c r="D32748" s="1"/>
      <c r="E32748" s="1"/>
      <c r="F32748" s="1"/>
      <c r="G32748" s="1"/>
      <c r="J32748" s="2"/>
      <c r="K32748" s="2"/>
    </row>
    <row r="32749" spans="4:11">
      <c r="D32749" s="1"/>
      <c r="E32749" s="1"/>
      <c r="F32749" s="1"/>
      <c r="G32749" s="1"/>
      <c r="J32749" s="2"/>
      <c r="K32749" s="2"/>
    </row>
    <row r="32750" spans="4:11">
      <c r="D32750" s="1"/>
      <c r="E32750" s="1"/>
      <c r="F32750" s="1"/>
      <c r="G32750" s="1"/>
      <c r="J32750" s="2"/>
      <c r="K32750" s="2"/>
    </row>
    <row r="32751" spans="4:11">
      <c r="D32751" s="1"/>
      <c r="E32751" s="1"/>
      <c r="F32751" s="1"/>
      <c r="G32751" s="1"/>
      <c r="J32751" s="2"/>
      <c r="K32751" s="2"/>
    </row>
    <row r="32752" spans="4:11">
      <c r="D32752" s="1"/>
      <c r="E32752" s="1"/>
      <c r="F32752" s="1"/>
      <c r="G32752" s="1"/>
      <c r="J32752" s="2"/>
      <c r="K32752" s="2"/>
    </row>
    <row r="32753" spans="4:11">
      <c r="D32753" s="1"/>
      <c r="E32753" s="1"/>
      <c r="F32753" s="1"/>
      <c r="G32753" s="1"/>
      <c r="J32753" s="2"/>
      <c r="K32753" s="2"/>
    </row>
    <row r="32754" spans="4:11">
      <c r="D32754" s="1"/>
      <c r="E32754" s="1"/>
      <c r="F32754" s="1"/>
      <c r="G32754" s="1"/>
      <c r="J32754" s="2"/>
      <c r="K32754" s="2"/>
    </row>
    <row r="32755" spans="4:11">
      <c r="D32755" s="1"/>
      <c r="E32755" s="1"/>
      <c r="F32755" s="1"/>
      <c r="G32755" s="1"/>
      <c r="J32755" s="2"/>
      <c r="K32755" s="2"/>
    </row>
    <row r="32756" spans="4:11">
      <c r="D32756" s="1"/>
      <c r="E32756" s="1"/>
      <c r="F32756" s="1"/>
      <c r="G32756" s="1"/>
      <c r="J32756" s="2"/>
      <c r="K32756" s="2"/>
    </row>
    <row r="32757" spans="4:11">
      <c r="D32757" s="1"/>
      <c r="E32757" s="1"/>
      <c r="F32757" s="1"/>
      <c r="G32757" s="1"/>
      <c r="J32757" s="2"/>
      <c r="K32757" s="2"/>
    </row>
    <row r="32758" spans="4:11">
      <c r="D32758" s="1"/>
      <c r="E32758" s="1"/>
      <c r="F32758" s="1"/>
      <c r="G32758" s="1"/>
      <c r="J32758" s="2"/>
      <c r="K32758" s="2"/>
    </row>
    <row r="32759" spans="4:11">
      <c r="D32759" s="1"/>
      <c r="E32759" s="1"/>
      <c r="F32759" s="1"/>
      <c r="G32759" s="1"/>
      <c r="J32759" s="2"/>
      <c r="K32759" s="2"/>
    </row>
    <row r="32760" spans="4:11">
      <c r="D32760" s="1"/>
      <c r="E32760" s="1"/>
      <c r="F32760" s="1"/>
      <c r="G32760" s="1"/>
      <c r="J32760" s="2"/>
      <c r="K32760" s="2"/>
    </row>
    <row r="32761" spans="4:11">
      <c r="D32761" s="1"/>
      <c r="E32761" s="1"/>
      <c r="F32761" s="1"/>
      <c r="G32761" s="1"/>
      <c r="J32761" s="2"/>
      <c r="K32761" s="2"/>
    </row>
    <row r="32762" spans="4:11">
      <c r="D32762" s="1"/>
      <c r="E32762" s="1"/>
      <c r="F32762" s="1"/>
      <c r="G32762" s="1"/>
      <c r="J32762" s="2"/>
      <c r="K32762" s="2"/>
    </row>
    <row r="32763" spans="4:11">
      <c r="D32763" s="1"/>
      <c r="E32763" s="1"/>
      <c r="F32763" s="1"/>
      <c r="G32763" s="1"/>
      <c r="J32763" s="2"/>
      <c r="K32763" s="2"/>
    </row>
    <row r="32764" spans="4:11">
      <c r="D32764" s="1"/>
      <c r="E32764" s="1"/>
      <c r="F32764" s="1"/>
      <c r="G32764" s="1"/>
      <c r="J32764" s="2"/>
      <c r="K32764" s="2"/>
    </row>
    <row r="32765" spans="4:11">
      <c r="D32765" s="1"/>
      <c r="E32765" s="1"/>
      <c r="F32765" s="1"/>
      <c r="G32765" s="1"/>
      <c r="J32765" s="2"/>
      <c r="K32765" s="2"/>
    </row>
    <row r="32766" spans="4:11">
      <c r="D32766" s="1"/>
      <c r="E32766" s="1"/>
      <c r="F32766" s="1"/>
      <c r="G32766" s="1"/>
      <c r="J32766" s="2"/>
      <c r="K32766" s="2"/>
    </row>
    <row r="32767" spans="4:11">
      <c r="D32767" s="1"/>
      <c r="E32767" s="1"/>
      <c r="F32767" s="1"/>
      <c r="G32767" s="1"/>
      <c r="J32767" s="2"/>
      <c r="K32767" s="2"/>
    </row>
    <row r="32768" spans="4:11">
      <c r="D32768" s="1"/>
      <c r="E32768" s="1"/>
      <c r="F32768" s="1"/>
      <c r="G32768" s="1"/>
      <c r="J32768" s="2"/>
      <c r="K32768" s="2"/>
    </row>
    <row r="32769" spans="4:11">
      <c r="D32769" s="1"/>
      <c r="E32769" s="1"/>
      <c r="F32769" s="1"/>
      <c r="G32769" s="1"/>
      <c r="J32769" s="2"/>
      <c r="K32769" s="2"/>
    </row>
    <row r="32770" spans="4:11">
      <c r="D32770" s="1"/>
      <c r="E32770" s="1"/>
      <c r="F32770" s="1"/>
      <c r="G32770" s="1"/>
      <c r="J32770" s="2"/>
      <c r="K32770" s="2"/>
    </row>
    <row r="32771" spans="4:11">
      <c r="D32771" s="1"/>
      <c r="E32771" s="1"/>
      <c r="F32771" s="1"/>
      <c r="G32771" s="1"/>
      <c r="J32771" s="2"/>
      <c r="K32771" s="2"/>
    </row>
    <row r="32772" spans="4:11">
      <c r="D32772" s="1"/>
      <c r="E32772" s="1"/>
      <c r="F32772" s="1"/>
      <c r="G32772" s="1"/>
      <c r="J32772" s="2"/>
      <c r="K32772" s="2"/>
    </row>
    <row r="32773" spans="4:11">
      <c r="D32773" s="1"/>
      <c r="E32773" s="1"/>
      <c r="F32773" s="1"/>
      <c r="G32773" s="1"/>
      <c r="J32773" s="2"/>
      <c r="K32773" s="2"/>
    </row>
    <row r="32774" spans="4:11">
      <c r="D32774" s="1"/>
      <c r="E32774" s="1"/>
      <c r="F32774" s="1"/>
      <c r="G32774" s="1"/>
      <c r="J32774" s="2"/>
      <c r="K32774" s="2"/>
    </row>
    <row r="32775" spans="4:11">
      <c r="D32775" s="1"/>
      <c r="E32775" s="1"/>
      <c r="F32775" s="1"/>
      <c r="G32775" s="1"/>
      <c r="J32775" s="2"/>
      <c r="K32775" s="2"/>
    </row>
    <row r="32776" spans="4:11">
      <c r="D32776" s="1"/>
      <c r="E32776" s="1"/>
      <c r="F32776" s="1"/>
      <c r="G32776" s="1"/>
      <c r="J32776" s="2"/>
      <c r="K32776" s="2"/>
    </row>
    <row r="32777" spans="4:11">
      <c r="D32777" s="1"/>
      <c r="E32777" s="1"/>
      <c r="F32777" s="1"/>
      <c r="G32777" s="1"/>
      <c r="J32777" s="2"/>
      <c r="K32777" s="2"/>
    </row>
    <row r="32778" spans="4:11">
      <c r="D32778" s="1"/>
      <c r="E32778" s="1"/>
      <c r="F32778" s="1"/>
      <c r="G32778" s="1"/>
      <c r="J32778" s="2"/>
      <c r="K32778" s="2"/>
    </row>
    <row r="32779" spans="4:11">
      <c r="D32779" s="1"/>
      <c r="E32779" s="1"/>
      <c r="F32779" s="1"/>
      <c r="G32779" s="1"/>
      <c r="J32779" s="2"/>
      <c r="K32779" s="2"/>
    </row>
    <row r="32780" spans="4:11">
      <c r="D32780" s="1"/>
      <c r="E32780" s="1"/>
      <c r="F32780" s="1"/>
      <c r="G32780" s="1"/>
      <c r="J32780" s="2"/>
      <c r="K32780" s="2"/>
    </row>
    <row r="32781" spans="4:11">
      <c r="D32781" s="1"/>
      <c r="E32781" s="1"/>
      <c r="F32781" s="1"/>
      <c r="G32781" s="1"/>
      <c r="J32781" s="2"/>
      <c r="K32781" s="2"/>
    </row>
    <row r="32782" spans="4:11">
      <c r="D32782" s="1"/>
      <c r="E32782" s="1"/>
      <c r="F32782" s="1"/>
      <c r="G32782" s="1"/>
      <c r="J32782" s="2"/>
      <c r="K32782" s="2"/>
    </row>
    <row r="32783" spans="4:11">
      <c r="D32783" s="1"/>
      <c r="E32783" s="1"/>
      <c r="F32783" s="1"/>
      <c r="G32783" s="1"/>
      <c r="J32783" s="2"/>
      <c r="K32783" s="2"/>
    </row>
    <row r="32784" spans="4:11">
      <c r="D32784" s="1"/>
      <c r="E32784" s="1"/>
      <c r="F32784" s="1"/>
      <c r="G32784" s="1"/>
      <c r="J32784" s="2"/>
      <c r="K32784" s="2"/>
    </row>
    <row r="32785" spans="4:11">
      <c r="D32785" s="1"/>
      <c r="E32785" s="1"/>
      <c r="F32785" s="1"/>
      <c r="G32785" s="1"/>
      <c r="J32785" s="2"/>
      <c r="K32785" s="2"/>
    </row>
    <row r="32786" spans="4:11">
      <c r="D32786" s="1"/>
      <c r="E32786" s="1"/>
      <c r="F32786" s="1"/>
      <c r="G32786" s="1"/>
      <c r="J32786" s="2"/>
      <c r="K32786" s="2"/>
    </row>
    <row r="32787" spans="4:11">
      <c r="D32787" s="1"/>
      <c r="E32787" s="1"/>
      <c r="F32787" s="1"/>
      <c r="G32787" s="1"/>
      <c r="J32787" s="2"/>
      <c r="K32787" s="2"/>
    </row>
    <row r="32788" spans="4:11">
      <c r="D32788" s="1"/>
      <c r="E32788" s="1"/>
      <c r="F32788" s="1"/>
      <c r="G32788" s="1"/>
      <c r="J32788" s="2"/>
      <c r="K32788" s="2"/>
    </row>
    <row r="32789" spans="4:11">
      <c r="D32789" s="1"/>
      <c r="E32789" s="1"/>
      <c r="F32789" s="1"/>
      <c r="G32789" s="1"/>
      <c r="J32789" s="2"/>
      <c r="K32789" s="2"/>
    </row>
    <row r="32790" spans="4:11">
      <c r="D32790" s="1"/>
      <c r="E32790" s="1"/>
      <c r="F32790" s="1"/>
      <c r="G32790" s="1"/>
      <c r="J32790" s="2"/>
      <c r="K32790" s="2"/>
    </row>
    <row r="32791" spans="4:11">
      <c r="D32791" s="1"/>
      <c r="E32791" s="1"/>
      <c r="F32791" s="1"/>
      <c r="G32791" s="1"/>
      <c r="J32791" s="2"/>
      <c r="K32791" s="2"/>
    </row>
    <row r="32792" spans="4:11">
      <c r="D32792" s="1"/>
      <c r="E32792" s="1"/>
      <c r="F32792" s="1"/>
      <c r="G32792" s="1"/>
      <c r="J32792" s="2"/>
      <c r="K32792" s="2"/>
    </row>
    <row r="32793" spans="4:11">
      <c r="D32793" s="1"/>
      <c r="E32793" s="1"/>
      <c r="F32793" s="1"/>
      <c r="G32793" s="1"/>
      <c r="J32793" s="2"/>
      <c r="K32793" s="2"/>
    </row>
    <row r="32794" spans="4:11">
      <c r="D32794" s="1"/>
      <c r="E32794" s="1"/>
      <c r="F32794" s="1"/>
      <c r="G32794" s="1"/>
      <c r="J32794" s="2"/>
      <c r="K32794" s="2"/>
    </row>
    <row r="32795" spans="4:11">
      <c r="D32795" s="1"/>
      <c r="E32795" s="1"/>
      <c r="F32795" s="1"/>
      <c r="G32795" s="1"/>
      <c r="J32795" s="2"/>
      <c r="K32795" s="2"/>
    </row>
    <row r="32796" spans="4:11">
      <c r="D32796" s="1"/>
      <c r="E32796" s="1"/>
      <c r="F32796" s="1"/>
      <c r="G32796" s="1"/>
      <c r="J32796" s="2"/>
      <c r="K32796" s="2"/>
    </row>
    <row r="32797" spans="4:11">
      <c r="D32797" s="1"/>
      <c r="E32797" s="1"/>
      <c r="F32797" s="1"/>
      <c r="G32797" s="1"/>
      <c r="J32797" s="2"/>
      <c r="K32797" s="2"/>
    </row>
    <row r="32798" spans="4:11">
      <c r="D32798" s="1"/>
      <c r="E32798" s="1"/>
      <c r="F32798" s="1"/>
      <c r="G32798" s="1"/>
      <c r="J32798" s="2"/>
      <c r="K32798" s="2"/>
    </row>
    <row r="32799" spans="4:11">
      <c r="D32799" s="1"/>
      <c r="E32799" s="1"/>
      <c r="F32799" s="1"/>
      <c r="G32799" s="1"/>
      <c r="J32799" s="2"/>
      <c r="K32799" s="2"/>
    </row>
    <row r="32800" spans="4:11">
      <c r="D32800" s="1"/>
      <c r="E32800" s="1"/>
      <c r="F32800" s="1"/>
      <c r="G32800" s="1"/>
      <c r="J32800" s="2"/>
      <c r="K32800" s="2"/>
    </row>
    <row r="32801" spans="4:11">
      <c r="D32801" s="1"/>
      <c r="E32801" s="1"/>
      <c r="F32801" s="1"/>
      <c r="G32801" s="1"/>
      <c r="J32801" s="2"/>
      <c r="K32801" s="2"/>
    </row>
    <row r="32802" spans="4:11">
      <c r="D32802" s="1"/>
      <c r="E32802" s="1"/>
      <c r="F32802" s="1"/>
      <c r="G32802" s="1"/>
      <c r="J32802" s="2"/>
      <c r="K32802" s="2"/>
    </row>
    <row r="32803" spans="4:11">
      <c r="D32803" s="1"/>
      <c r="E32803" s="1"/>
      <c r="F32803" s="1"/>
      <c r="G32803" s="1"/>
      <c r="J32803" s="2"/>
      <c r="K32803" s="2"/>
    </row>
    <row r="32804" spans="4:11">
      <c r="D32804" s="1"/>
      <c r="E32804" s="1"/>
      <c r="F32804" s="1"/>
      <c r="G32804" s="1"/>
      <c r="J32804" s="2"/>
      <c r="K32804" s="2"/>
    </row>
    <row r="32805" spans="4:11">
      <c r="D32805" s="1"/>
      <c r="E32805" s="1"/>
      <c r="F32805" s="1"/>
      <c r="G32805" s="1"/>
      <c r="J32805" s="2"/>
      <c r="K32805" s="2"/>
    </row>
    <row r="32806" spans="4:11">
      <c r="D32806" s="1"/>
      <c r="E32806" s="1"/>
      <c r="F32806" s="1"/>
      <c r="G32806" s="1"/>
      <c r="J32806" s="2"/>
      <c r="K32806" s="2"/>
    </row>
    <row r="32807" spans="4:11">
      <c r="D32807" s="1"/>
      <c r="E32807" s="1"/>
      <c r="F32807" s="1"/>
      <c r="G32807" s="1"/>
      <c r="J32807" s="2"/>
      <c r="K32807" s="2"/>
    </row>
    <row r="32808" spans="4:11">
      <c r="D32808" s="1"/>
      <c r="E32808" s="1"/>
      <c r="F32808" s="1"/>
      <c r="G32808" s="1"/>
      <c r="J32808" s="2"/>
      <c r="K32808" s="2"/>
    </row>
    <row r="32809" spans="4:11">
      <c r="D32809" s="1"/>
      <c r="E32809" s="1"/>
      <c r="F32809" s="1"/>
      <c r="G32809" s="1"/>
      <c r="J32809" s="2"/>
      <c r="K32809" s="2"/>
    </row>
    <row r="32810" spans="4:11">
      <c r="D32810" s="1"/>
      <c r="E32810" s="1"/>
      <c r="F32810" s="1"/>
      <c r="G32810" s="1"/>
      <c r="J32810" s="2"/>
      <c r="K32810" s="2"/>
    </row>
    <row r="32811" spans="4:11">
      <c r="D32811" s="1"/>
      <c r="E32811" s="1"/>
      <c r="F32811" s="1"/>
      <c r="G32811" s="1"/>
      <c r="J32811" s="2"/>
      <c r="K32811" s="2"/>
    </row>
    <row r="32812" spans="4:11">
      <c r="D32812" s="1"/>
      <c r="E32812" s="1"/>
      <c r="F32812" s="1"/>
      <c r="G32812" s="1"/>
      <c r="J32812" s="2"/>
      <c r="K32812" s="2"/>
    </row>
    <row r="32813" spans="4:11">
      <c r="D32813" s="1"/>
      <c r="E32813" s="1"/>
      <c r="F32813" s="1"/>
      <c r="G32813" s="1"/>
      <c r="J32813" s="2"/>
      <c r="K32813" s="2"/>
    </row>
    <row r="32814" spans="4:11">
      <c r="D32814" s="1"/>
      <c r="E32814" s="1"/>
      <c r="F32814" s="1"/>
      <c r="G32814" s="1"/>
      <c r="J32814" s="2"/>
      <c r="K32814" s="2"/>
    </row>
    <row r="32815" spans="4:11">
      <c r="D32815" s="1"/>
      <c r="E32815" s="1"/>
      <c r="F32815" s="1"/>
      <c r="G32815" s="1"/>
      <c r="J32815" s="2"/>
      <c r="K32815" s="2"/>
    </row>
    <row r="32816" spans="4:11">
      <c r="D32816" s="1"/>
      <c r="E32816" s="1"/>
      <c r="F32816" s="1"/>
      <c r="G32816" s="1"/>
      <c r="J32816" s="2"/>
      <c r="K32816" s="2"/>
    </row>
    <row r="32817" spans="4:11">
      <c r="D32817" s="1"/>
      <c r="E32817" s="1"/>
      <c r="F32817" s="1"/>
      <c r="G32817" s="1"/>
      <c r="J32817" s="2"/>
      <c r="K32817" s="2"/>
    </row>
    <row r="32818" spans="4:11">
      <c r="D32818" s="1"/>
      <c r="E32818" s="1"/>
      <c r="F32818" s="1"/>
      <c r="G32818" s="1"/>
      <c r="J32818" s="2"/>
      <c r="K32818" s="2"/>
    </row>
    <row r="32819" spans="4:11">
      <c r="D32819" s="1"/>
      <c r="E32819" s="1"/>
      <c r="F32819" s="1"/>
      <c r="G32819" s="1"/>
      <c r="J32819" s="2"/>
      <c r="K32819" s="2"/>
    </row>
    <row r="32820" spans="4:11">
      <c r="D32820" s="1"/>
      <c r="E32820" s="1"/>
      <c r="F32820" s="1"/>
      <c r="G32820" s="1"/>
      <c r="J32820" s="2"/>
      <c r="K32820" s="2"/>
    </row>
    <row r="32821" spans="4:11">
      <c r="D32821" s="1"/>
      <c r="E32821" s="1"/>
      <c r="F32821" s="1"/>
      <c r="G32821" s="1"/>
      <c r="J32821" s="2"/>
      <c r="K32821" s="2"/>
    </row>
    <row r="32822" spans="4:11">
      <c r="D32822" s="1"/>
      <c r="E32822" s="1"/>
      <c r="F32822" s="1"/>
      <c r="G32822" s="1"/>
      <c r="J32822" s="2"/>
      <c r="K32822" s="2"/>
    </row>
    <row r="32823" spans="4:11">
      <c r="D32823" s="1"/>
      <c r="E32823" s="1"/>
      <c r="F32823" s="1"/>
      <c r="G32823" s="1"/>
      <c r="J32823" s="2"/>
      <c r="K32823" s="2"/>
    </row>
    <row r="32824" spans="4:11">
      <c r="D32824" s="1"/>
      <c r="E32824" s="1"/>
      <c r="F32824" s="1"/>
      <c r="G32824" s="1"/>
      <c r="J32824" s="2"/>
      <c r="K32824" s="2"/>
    </row>
    <row r="32825" spans="4:11">
      <c r="D32825" s="1"/>
      <c r="E32825" s="1"/>
      <c r="F32825" s="1"/>
      <c r="G32825" s="1"/>
      <c r="J32825" s="2"/>
      <c r="K32825" s="2"/>
    </row>
    <row r="32826" spans="4:11">
      <c r="D32826" s="1"/>
      <c r="E32826" s="1"/>
      <c r="F32826" s="1"/>
      <c r="G32826" s="1"/>
      <c r="J32826" s="2"/>
      <c r="K32826" s="2"/>
    </row>
    <row r="32827" spans="4:11">
      <c r="D32827" s="1"/>
      <c r="E32827" s="1"/>
      <c r="F32827" s="1"/>
      <c r="G32827" s="1"/>
      <c r="J32827" s="2"/>
      <c r="K32827" s="2"/>
    </row>
    <row r="32828" spans="4:11">
      <c r="D32828" s="1"/>
      <c r="E32828" s="1"/>
      <c r="F32828" s="1"/>
      <c r="G32828" s="1"/>
      <c r="J32828" s="2"/>
      <c r="K32828" s="2"/>
    </row>
    <row r="32829" spans="4:11">
      <c r="D32829" s="1"/>
      <c r="E32829" s="1"/>
      <c r="F32829" s="1"/>
      <c r="G32829" s="1"/>
      <c r="J32829" s="2"/>
      <c r="K32829" s="2"/>
    </row>
    <row r="32830" spans="4:11">
      <c r="D32830" s="1"/>
      <c r="E32830" s="1"/>
      <c r="F32830" s="1"/>
      <c r="G32830" s="1"/>
      <c r="J32830" s="2"/>
      <c r="K32830" s="2"/>
    </row>
    <row r="32831" spans="4:11">
      <c r="D32831" s="1"/>
      <c r="E32831" s="1"/>
      <c r="F32831" s="1"/>
      <c r="G32831" s="1"/>
      <c r="J32831" s="2"/>
      <c r="K32831" s="2"/>
    </row>
    <row r="32832" spans="4:11">
      <c r="D32832" s="1"/>
      <c r="E32832" s="1"/>
      <c r="F32832" s="1"/>
      <c r="G32832" s="1"/>
      <c r="J32832" s="2"/>
      <c r="K32832" s="2"/>
    </row>
    <row r="32833" spans="4:11">
      <c r="D32833" s="1"/>
      <c r="E32833" s="1"/>
      <c r="F32833" s="1"/>
      <c r="G32833" s="1"/>
      <c r="J32833" s="2"/>
      <c r="K32833" s="2"/>
    </row>
    <row r="32834" spans="4:11">
      <c r="D32834" s="1"/>
      <c r="E32834" s="1"/>
      <c r="F32834" s="1"/>
      <c r="G32834" s="1"/>
      <c r="J32834" s="2"/>
      <c r="K32834" s="2"/>
    </row>
    <row r="32835" spans="4:11">
      <c r="D32835" s="1"/>
      <c r="E32835" s="1"/>
      <c r="F32835" s="1"/>
      <c r="G32835" s="1"/>
      <c r="J32835" s="2"/>
      <c r="K32835" s="2"/>
    </row>
    <row r="32836" spans="4:11">
      <c r="D32836" s="1"/>
      <c r="E32836" s="1"/>
      <c r="F32836" s="1"/>
      <c r="G32836" s="1"/>
      <c r="J32836" s="2"/>
      <c r="K32836" s="2"/>
    </row>
    <row r="32837" spans="4:11">
      <c r="D32837" s="1"/>
      <c r="E32837" s="1"/>
      <c r="F32837" s="1"/>
      <c r="G32837" s="1"/>
      <c r="J32837" s="2"/>
      <c r="K32837" s="2"/>
    </row>
    <row r="32838" spans="4:11">
      <c r="D32838" s="1"/>
      <c r="E32838" s="1"/>
      <c r="F32838" s="1"/>
      <c r="G32838" s="1"/>
      <c r="J32838" s="2"/>
      <c r="K32838" s="2"/>
    </row>
    <row r="32839" spans="4:11">
      <c r="D32839" s="1"/>
      <c r="E32839" s="1"/>
      <c r="F32839" s="1"/>
      <c r="G32839" s="1"/>
      <c r="J32839" s="2"/>
      <c r="K32839" s="2"/>
    </row>
    <row r="32840" spans="4:11">
      <c r="D32840" s="1"/>
      <c r="E32840" s="1"/>
      <c r="F32840" s="1"/>
      <c r="G32840" s="1"/>
      <c r="J32840" s="2"/>
      <c r="K32840" s="2"/>
    </row>
    <row r="32841" spans="4:11">
      <c r="D32841" s="1"/>
      <c r="E32841" s="1"/>
      <c r="F32841" s="1"/>
      <c r="G32841" s="1"/>
      <c r="J32841" s="2"/>
      <c r="K32841" s="2"/>
    </row>
    <row r="32842" spans="4:11">
      <c r="D32842" s="1"/>
      <c r="E32842" s="1"/>
      <c r="F32842" s="1"/>
      <c r="G32842" s="1"/>
      <c r="J32842" s="2"/>
      <c r="K32842" s="2"/>
    </row>
    <row r="32843" spans="4:11">
      <c r="D32843" s="1"/>
      <c r="E32843" s="1"/>
      <c r="F32843" s="1"/>
      <c r="G32843" s="1"/>
      <c r="J32843" s="2"/>
      <c r="K32843" s="2"/>
    </row>
    <row r="32844" spans="4:11">
      <c r="D32844" s="1"/>
      <c r="E32844" s="1"/>
      <c r="F32844" s="1"/>
      <c r="G32844" s="1"/>
      <c r="J32844" s="2"/>
      <c r="K32844" s="2"/>
    </row>
    <row r="32845" spans="4:11">
      <c r="D32845" s="1"/>
      <c r="E32845" s="1"/>
      <c r="F32845" s="1"/>
      <c r="G32845" s="1"/>
      <c r="J32845" s="2"/>
      <c r="K32845" s="2"/>
    </row>
    <row r="32846" spans="4:11">
      <c r="D32846" s="1"/>
      <c r="E32846" s="1"/>
      <c r="F32846" s="1"/>
      <c r="G32846" s="1"/>
      <c r="J32846" s="2"/>
      <c r="K32846" s="2"/>
    </row>
    <row r="32847" spans="4:11">
      <c r="D32847" s="1"/>
      <c r="E32847" s="1"/>
      <c r="F32847" s="1"/>
      <c r="G32847" s="1"/>
      <c r="J32847" s="2"/>
      <c r="K32847" s="2"/>
    </row>
    <row r="32848" spans="4:11">
      <c r="D32848" s="1"/>
      <c r="E32848" s="1"/>
      <c r="F32848" s="1"/>
      <c r="G32848" s="1"/>
      <c r="J32848" s="2"/>
      <c r="K32848" s="2"/>
    </row>
    <row r="32849" spans="4:11">
      <c r="D32849" s="1"/>
      <c r="E32849" s="1"/>
      <c r="F32849" s="1"/>
      <c r="G32849" s="1"/>
      <c r="J32849" s="2"/>
      <c r="K32849" s="2"/>
    </row>
    <row r="32850" spans="4:11">
      <c r="D32850" s="1"/>
      <c r="E32850" s="1"/>
      <c r="F32850" s="1"/>
      <c r="G32850" s="1"/>
      <c r="J32850" s="2"/>
      <c r="K32850" s="2"/>
    </row>
    <row r="32851" spans="4:11">
      <c r="D32851" s="1"/>
      <c r="E32851" s="1"/>
      <c r="F32851" s="1"/>
      <c r="G32851" s="1"/>
      <c r="J32851" s="2"/>
      <c r="K32851" s="2"/>
    </row>
    <row r="32852" spans="4:11">
      <c r="D32852" s="1"/>
      <c r="E32852" s="1"/>
      <c r="F32852" s="1"/>
      <c r="G32852" s="1"/>
      <c r="J32852" s="2"/>
      <c r="K32852" s="2"/>
    </row>
    <row r="32853" spans="4:11">
      <c r="D32853" s="1"/>
      <c r="E32853" s="1"/>
      <c r="F32853" s="1"/>
      <c r="G32853" s="1"/>
      <c r="J32853" s="2"/>
      <c r="K32853" s="2"/>
    </row>
    <row r="32854" spans="4:11">
      <c r="D32854" s="1"/>
      <c r="E32854" s="1"/>
      <c r="F32854" s="1"/>
      <c r="G32854" s="1"/>
      <c r="J32854" s="2"/>
      <c r="K32854" s="2"/>
    </row>
    <row r="32855" spans="4:11">
      <c r="D32855" s="1"/>
      <c r="E32855" s="1"/>
      <c r="F32855" s="1"/>
      <c r="G32855" s="1"/>
      <c r="J32855" s="2"/>
      <c r="K32855" s="2"/>
    </row>
    <row r="32856" spans="4:11">
      <c r="D32856" s="1"/>
      <c r="E32856" s="1"/>
      <c r="F32856" s="1"/>
      <c r="G32856" s="1"/>
      <c r="J32856" s="2"/>
      <c r="K32856" s="2"/>
    </row>
    <row r="32857" spans="4:11">
      <c r="D32857" s="1"/>
      <c r="E32857" s="1"/>
      <c r="F32857" s="1"/>
      <c r="G32857" s="1"/>
      <c r="J32857" s="2"/>
      <c r="K32857" s="2"/>
    </row>
    <row r="32858" spans="4:11">
      <c r="D32858" s="1"/>
      <c r="E32858" s="1"/>
      <c r="F32858" s="1"/>
      <c r="G32858" s="1"/>
      <c r="J32858" s="2"/>
      <c r="K32858" s="2"/>
    </row>
    <row r="32859" spans="4:11">
      <c r="D32859" s="1"/>
      <c r="E32859" s="1"/>
      <c r="F32859" s="1"/>
      <c r="G32859" s="1"/>
      <c r="J32859" s="2"/>
      <c r="K32859" s="2"/>
    </row>
    <row r="32860" spans="4:11">
      <c r="D32860" s="1"/>
      <c r="E32860" s="1"/>
      <c r="F32860" s="1"/>
      <c r="G32860" s="1"/>
      <c r="J32860" s="2"/>
      <c r="K32860" s="2"/>
    </row>
    <row r="32861" spans="4:11">
      <c r="D32861" s="1"/>
      <c r="E32861" s="1"/>
      <c r="F32861" s="1"/>
      <c r="G32861" s="1"/>
      <c r="J32861" s="2"/>
      <c r="K32861" s="2"/>
    </row>
    <row r="32862" spans="4:11">
      <c r="D32862" s="1"/>
      <c r="E32862" s="1"/>
      <c r="F32862" s="1"/>
      <c r="G32862" s="1"/>
      <c r="J32862" s="2"/>
      <c r="K32862" s="2"/>
    </row>
    <row r="32863" spans="4:11">
      <c r="D32863" s="1"/>
      <c r="E32863" s="1"/>
      <c r="F32863" s="1"/>
      <c r="G32863" s="1"/>
      <c r="J32863" s="2"/>
      <c r="K32863" s="2"/>
    </row>
    <row r="32864" spans="4:11">
      <c r="D32864" s="1"/>
      <c r="E32864" s="1"/>
      <c r="F32864" s="1"/>
      <c r="G32864" s="1"/>
      <c r="J32864" s="2"/>
      <c r="K32864" s="2"/>
    </row>
    <row r="32865" spans="4:11">
      <c r="D32865" s="1"/>
      <c r="E32865" s="1"/>
      <c r="F32865" s="1"/>
      <c r="G32865" s="1"/>
      <c r="J32865" s="2"/>
      <c r="K32865" s="2"/>
    </row>
    <row r="32866" spans="4:11">
      <c r="D32866" s="1"/>
      <c r="E32866" s="1"/>
      <c r="F32866" s="1"/>
      <c r="G32866" s="1"/>
      <c r="J32866" s="2"/>
      <c r="K32866" s="2"/>
    </row>
    <row r="32867" spans="4:11">
      <c r="D32867" s="1"/>
      <c r="E32867" s="1"/>
      <c r="F32867" s="1"/>
      <c r="G32867" s="1"/>
      <c r="J32867" s="2"/>
      <c r="K32867" s="2"/>
    </row>
    <row r="32868" spans="4:11">
      <c r="D32868" s="1"/>
      <c r="E32868" s="1"/>
      <c r="F32868" s="1"/>
      <c r="G32868" s="1"/>
      <c r="J32868" s="2"/>
      <c r="K32868" s="2"/>
    </row>
    <row r="32869" spans="4:11">
      <c r="D32869" s="1"/>
      <c r="E32869" s="1"/>
      <c r="F32869" s="1"/>
      <c r="G32869" s="1"/>
      <c r="J32869" s="2"/>
      <c r="K32869" s="2"/>
    </row>
    <row r="32870" spans="4:11">
      <c r="D32870" s="1"/>
      <c r="E32870" s="1"/>
      <c r="F32870" s="1"/>
      <c r="G32870" s="1"/>
      <c r="J32870" s="2"/>
      <c r="K32870" s="2"/>
    </row>
    <row r="32871" spans="4:11">
      <c r="D32871" s="1"/>
      <c r="E32871" s="1"/>
      <c r="F32871" s="1"/>
      <c r="G32871" s="1"/>
      <c r="J32871" s="2"/>
      <c r="K32871" s="2"/>
    </row>
    <row r="32872" spans="4:11">
      <c r="D32872" s="1"/>
      <c r="E32872" s="1"/>
      <c r="F32872" s="1"/>
      <c r="G32872" s="1"/>
      <c r="J32872" s="2"/>
      <c r="K32872" s="2"/>
    </row>
    <row r="32873" spans="4:11">
      <c r="D32873" s="1"/>
      <c r="E32873" s="1"/>
      <c r="F32873" s="1"/>
      <c r="G32873" s="1"/>
      <c r="J32873" s="2"/>
      <c r="K32873" s="2"/>
    </row>
    <row r="32874" spans="4:11">
      <c r="D32874" s="1"/>
      <c r="E32874" s="1"/>
      <c r="F32874" s="1"/>
      <c r="G32874" s="1"/>
      <c r="J32874" s="2"/>
      <c r="K32874" s="2"/>
    </row>
    <row r="32875" spans="4:11">
      <c r="D32875" s="1"/>
      <c r="E32875" s="1"/>
      <c r="F32875" s="1"/>
      <c r="G32875" s="1"/>
      <c r="J32875" s="2"/>
      <c r="K32875" s="2"/>
    </row>
    <row r="32876" spans="4:11">
      <c r="D32876" s="1"/>
      <c r="E32876" s="1"/>
      <c r="F32876" s="1"/>
      <c r="G32876" s="1"/>
      <c r="J32876" s="2"/>
      <c r="K32876" s="2"/>
    </row>
    <row r="32877" spans="4:11">
      <c r="D32877" s="1"/>
      <c r="E32877" s="1"/>
      <c r="F32877" s="1"/>
      <c r="G32877" s="1"/>
      <c r="J32877" s="2"/>
      <c r="K32877" s="2"/>
    </row>
    <row r="32878" spans="4:11">
      <c r="D32878" s="1"/>
      <c r="E32878" s="1"/>
      <c r="F32878" s="1"/>
      <c r="G32878" s="1"/>
      <c r="J32878" s="2"/>
      <c r="K32878" s="2"/>
    </row>
    <row r="32879" spans="4:11">
      <c r="D32879" s="1"/>
      <c r="E32879" s="1"/>
      <c r="F32879" s="1"/>
      <c r="G32879" s="1"/>
      <c r="J32879" s="2"/>
      <c r="K32879" s="2"/>
    </row>
    <row r="32880" spans="4:11">
      <c r="D32880" s="1"/>
      <c r="E32880" s="1"/>
      <c r="F32880" s="1"/>
      <c r="G32880" s="1"/>
      <c r="J32880" s="2"/>
      <c r="K32880" s="2"/>
    </row>
    <row r="32881" spans="4:11">
      <c r="D32881" s="1"/>
      <c r="E32881" s="1"/>
      <c r="F32881" s="1"/>
      <c r="G32881" s="1"/>
      <c r="J32881" s="2"/>
      <c r="K32881" s="2"/>
    </row>
    <row r="32882" spans="4:11">
      <c r="D32882" s="1"/>
      <c r="E32882" s="1"/>
      <c r="F32882" s="1"/>
      <c r="G32882" s="1"/>
      <c r="J32882" s="2"/>
      <c r="K32882" s="2"/>
    </row>
    <row r="32883" spans="4:11">
      <c r="D32883" s="1"/>
      <c r="E32883" s="1"/>
      <c r="F32883" s="1"/>
      <c r="G32883" s="1"/>
      <c r="J32883" s="2"/>
      <c r="K32883" s="2"/>
    </row>
    <row r="32884" spans="4:11">
      <c r="D32884" s="1"/>
      <c r="E32884" s="1"/>
      <c r="F32884" s="1"/>
      <c r="G32884" s="1"/>
      <c r="J32884" s="2"/>
      <c r="K32884" s="2"/>
    </row>
    <row r="32885" spans="4:11">
      <c r="D32885" s="1"/>
      <c r="E32885" s="1"/>
      <c r="F32885" s="1"/>
      <c r="G32885" s="1"/>
      <c r="J32885" s="2"/>
      <c r="K32885" s="2"/>
    </row>
    <row r="32886" spans="4:11">
      <c r="D32886" s="1"/>
      <c r="E32886" s="1"/>
      <c r="F32886" s="1"/>
      <c r="G32886" s="1"/>
      <c r="J32886" s="2"/>
      <c r="K32886" s="2"/>
    </row>
    <row r="32887" spans="4:11">
      <c r="D32887" s="1"/>
      <c r="E32887" s="1"/>
      <c r="F32887" s="1"/>
      <c r="G32887" s="1"/>
      <c r="J32887" s="2"/>
      <c r="K32887" s="2"/>
    </row>
    <row r="32888" spans="4:11">
      <c r="D32888" s="1"/>
      <c r="E32888" s="1"/>
      <c r="F32888" s="1"/>
      <c r="G32888" s="1"/>
      <c r="J32888" s="2"/>
      <c r="K32888" s="2"/>
    </row>
    <row r="32889" spans="4:11">
      <c r="D32889" s="1"/>
      <c r="E32889" s="1"/>
      <c r="F32889" s="1"/>
      <c r="G32889" s="1"/>
      <c r="J32889" s="2"/>
      <c r="K32889" s="2"/>
    </row>
    <row r="32890" spans="4:11">
      <c r="D32890" s="1"/>
      <c r="E32890" s="1"/>
      <c r="F32890" s="1"/>
      <c r="G32890" s="1"/>
      <c r="J32890" s="2"/>
      <c r="K32890" s="2"/>
    </row>
    <row r="32891" spans="4:11">
      <c r="D32891" s="1"/>
      <c r="E32891" s="1"/>
      <c r="F32891" s="1"/>
      <c r="G32891" s="1"/>
      <c r="J32891" s="2"/>
      <c r="K32891" s="2"/>
    </row>
    <row r="32892" spans="4:11">
      <c r="D32892" s="1"/>
      <c r="E32892" s="1"/>
      <c r="F32892" s="1"/>
      <c r="G32892" s="1"/>
      <c r="J32892" s="2"/>
      <c r="K32892" s="2"/>
    </row>
    <row r="32893" spans="4:11">
      <c r="D32893" s="1"/>
      <c r="E32893" s="1"/>
      <c r="F32893" s="1"/>
      <c r="G32893" s="1"/>
      <c r="J32893" s="2"/>
      <c r="K32893" s="2"/>
    </row>
    <row r="32894" spans="4:11">
      <c r="D32894" s="1"/>
      <c r="E32894" s="1"/>
      <c r="F32894" s="1"/>
      <c r="G32894" s="1"/>
      <c r="J32894" s="2"/>
      <c r="K32894" s="2"/>
    </row>
    <row r="32895" spans="4:11">
      <c r="D32895" s="1"/>
      <c r="E32895" s="1"/>
      <c r="F32895" s="1"/>
      <c r="G32895" s="1"/>
      <c r="J32895" s="2"/>
      <c r="K32895" s="2"/>
    </row>
    <row r="32896" spans="4:11">
      <c r="D32896" s="1"/>
      <c r="E32896" s="1"/>
      <c r="F32896" s="1"/>
      <c r="G32896" s="1"/>
      <c r="J32896" s="2"/>
      <c r="K32896" s="2"/>
    </row>
    <row r="32897" spans="4:11">
      <c r="D32897" s="1"/>
      <c r="E32897" s="1"/>
      <c r="F32897" s="1"/>
      <c r="G32897" s="1"/>
      <c r="J32897" s="2"/>
      <c r="K32897" s="2"/>
    </row>
    <row r="32898" spans="4:11">
      <c r="D32898" s="1"/>
      <c r="E32898" s="1"/>
      <c r="F32898" s="1"/>
      <c r="G32898" s="1"/>
      <c r="J32898" s="2"/>
      <c r="K32898" s="2"/>
    </row>
    <row r="32899" spans="4:11">
      <c r="D32899" s="1"/>
      <c r="E32899" s="1"/>
      <c r="F32899" s="1"/>
      <c r="G32899" s="1"/>
      <c r="J32899" s="2"/>
      <c r="K32899" s="2"/>
    </row>
    <row r="32900" spans="4:11">
      <c r="D32900" s="1"/>
      <c r="E32900" s="1"/>
      <c r="F32900" s="1"/>
      <c r="G32900" s="1"/>
      <c r="J32900" s="2"/>
      <c r="K32900" s="2"/>
    </row>
    <row r="32901" spans="4:11">
      <c r="D32901" s="1"/>
      <c r="E32901" s="1"/>
      <c r="F32901" s="1"/>
      <c r="G32901" s="1"/>
      <c r="J32901" s="2"/>
      <c r="K32901" s="2"/>
    </row>
    <row r="32902" spans="4:11">
      <c r="D32902" s="1"/>
      <c r="E32902" s="1"/>
      <c r="F32902" s="1"/>
      <c r="G32902" s="1"/>
      <c r="J32902" s="2"/>
      <c r="K32902" s="2"/>
    </row>
    <row r="32903" spans="4:11">
      <c r="D32903" s="1"/>
      <c r="E32903" s="1"/>
      <c r="F32903" s="1"/>
      <c r="G32903" s="1"/>
      <c r="J32903" s="2"/>
      <c r="K32903" s="2"/>
    </row>
    <row r="32904" spans="4:11">
      <c r="D32904" s="1"/>
      <c r="E32904" s="1"/>
      <c r="F32904" s="1"/>
      <c r="G32904" s="1"/>
      <c r="J32904" s="2"/>
      <c r="K32904" s="2"/>
    </row>
    <row r="32905" spans="4:11">
      <c r="D32905" s="1"/>
      <c r="E32905" s="1"/>
      <c r="F32905" s="1"/>
      <c r="G32905" s="1"/>
      <c r="J32905" s="2"/>
      <c r="K32905" s="2"/>
    </row>
    <row r="32906" spans="4:11">
      <c r="D32906" s="1"/>
      <c r="E32906" s="1"/>
      <c r="F32906" s="1"/>
      <c r="G32906" s="1"/>
      <c r="J32906" s="2"/>
      <c r="K32906" s="2"/>
    </row>
    <row r="32907" spans="4:11">
      <c r="D32907" s="1"/>
      <c r="E32907" s="1"/>
      <c r="F32907" s="1"/>
      <c r="G32907" s="1"/>
      <c r="J32907" s="2"/>
      <c r="K32907" s="2"/>
    </row>
    <row r="32908" spans="4:11">
      <c r="D32908" s="1"/>
      <c r="E32908" s="1"/>
      <c r="F32908" s="1"/>
      <c r="G32908" s="1"/>
      <c r="J32908" s="2"/>
      <c r="K32908" s="2"/>
    </row>
    <row r="32909" spans="4:11">
      <c r="D32909" s="1"/>
      <c r="E32909" s="1"/>
      <c r="F32909" s="1"/>
      <c r="G32909" s="1"/>
      <c r="J32909" s="2"/>
      <c r="K32909" s="2"/>
    </row>
    <row r="32910" spans="4:11">
      <c r="D32910" s="1"/>
      <c r="E32910" s="1"/>
      <c r="F32910" s="1"/>
      <c r="G32910" s="1"/>
      <c r="J32910" s="2"/>
      <c r="K32910" s="2"/>
    </row>
    <row r="32911" spans="4:11">
      <c r="D32911" s="1"/>
      <c r="E32911" s="1"/>
      <c r="F32911" s="1"/>
      <c r="G32911" s="1"/>
      <c r="J32911" s="2"/>
      <c r="K32911" s="2"/>
    </row>
    <row r="32912" spans="4:11">
      <c r="D32912" s="1"/>
      <c r="E32912" s="1"/>
      <c r="F32912" s="1"/>
      <c r="G32912" s="1"/>
      <c r="J32912" s="2"/>
      <c r="K32912" s="2"/>
    </row>
    <row r="32913" spans="4:11">
      <c r="D32913" s="1"/>
      <c r="E32913" s="1"/>
      <c r="F32913" s="1"/>
      <c r="G32913" s="1"/>
      <c r="J32913" s="2"/>
      <c r="K32913" s="2"/>
    </row>
    <row r="32914" spans="4:11">
      <c r="D32914" s="1"/>
      <c r="E32914" s="1"/>
      <c r="F32914" s="1"/>
      <c r="G32914" s="1"/>
      <c r="J32914" s="2"/>
      <c r="K32914" s="2"/>
    </row>
    <row r="32915" spans="4:11">
      <c r="D32915" s="1"/>
      <c r="E32915" s="1"/>
      <c r="F32915" s="1"/>
      <c r="G32915" s="1"/>
      <c r="J32915" s="2"/>
      <c r="K32915" s="2"/>
    </row>
    <row r="32916" spans="4:11">
      <c r="D32916" s="1"/>
      <c r="E32916" s="1"/>
      <c r="F32916" s="1"/>
      <c r="G32916" s="1"/>
      <c r="J32916" s="2"/>
      <c r="K32916" s="2"/>
    </row>
    <row r="32917" spans="4:11">
      <c r="D32917" s="1"/>
      <c r="E32917" s="1"/>
      <c r="F32917" s="1"/>
      <c r="G32917" s="1"/>
      <c r="J32917" s="2"/>
      <c r="K32917" s="2"/>
    </row>
    <row r="32918" spans="4:11">
      <c r="D32918" s="1"/>
      <c r="E32918" s="1"/>
      <c r="F32918" s="1"/>
      <c r="G32918" s="1"/>
      <c r="J32918" s="2"/>
      <c r="K32918" s="2"/>
    </row>
    <row r="32919" spans="4:11">
      <c r="D32919" s="1"/>
      <c r="E32919" s="1"/>
      <c r="F32919" s="1"/>
      <c r="G32919" s="1"/>
      <c r="J32919" s="2"/>
      <c r="K32919" s="2"/>
    </row>
    <row r="32920" spans="4:11">
      <c r="D32920" s="1"/>
      <c r="E32920" s="1"/>
      <c r="F32920" s="1"/>
      <c r="G32920" s="1"/>
      <c r="J32920" s="2"/>
      <c r="K32920" s="2"/>
    </row>
    <row r="32921" spans="4:11">
      <c r="D32921" s="1"/>
      <c r="E32921" s="1"/>
      <c r="F32921" s="1"/>
      <c r="G32921" s="1"/>
      <c r="J32921" s="2"/>
      <c r="K32921" s="2"/>
    </row>
    <row r="32922" spans="4:11">
      <c r="D32922" s="1"/>
      <c r="E32922" s="1"/>
      <c r="F32922" s="1"/>
      <c r="G32922" s="1"/>
      <c r="J32922" s="2"/>
      <c r="K32922" s="2"/>
    </row>
    <row r="32923" spans="4:11">
      <c r="D32923" s="1"/>
      <c r="E32923" s="1"/>
      <c r="F32923" s="1"/>
      <c r="G32923" s="1"/>
      <c r="J32923" s="2"/>
      <c r="K32923" s="2"/>
    </row>
    <row r="32924" spans="4:11">
      <c r="D32924" s="1"/>
      <c r="E32924" s="1"/>
      <c r="F32924" s="1"/>
      <c r="G32924" s="1"/>
      <c r="J32924" s="2"/>
      <c r="K32924" s="2"/>
    </row>
    <row r="32925" spans="4:11">
      <c r="D32925" s="1"/>
      <c r="E32925" s="1"/>
      <c r="F32925" s="1"/>
      <c r="G32925" s="1"/>
      <c r="J32925" s="2"/>
      <c r="K32925" s="2"/>
    </row>
    <row r="32926" spans="4:11">
      <c r="D32926" s="1"/>
      <c r="E32926" s="1"/>
      <c r="F32926" s="1"/>
      <c r="G32926" s="1"/>
      <c r="J32926" s="2"/>
      <c r="K32926" s="2"/>
    </row>
    <row r="32927" spans="4:11">
      <c r="D32927" s="1"/>
      <c r="E32927" s="1"/>
      <c r="F32927" s="1"/>
      <c r="G32927" s="1"/>
      <c r="J32927" s="2"/>
      <c r="K32927" s="2"/>
    </row>
    <row r="32928" spans="4:11">
      <c r="D32928" s="1"/>
      <c r="E32928" s="1"/>
      <c r="F32928" s="1"/>
      <c r="G32928" s="1"/>
      <c r="J32928" s="2"/>
      <c r="K32928" s="2"/>
    </row>
    <row r="32929" spans="4:11">
      <c r="D32929" s="1"/>
      <c r="E32929" s="1"/>
      <c r="F32929" s="1"/>
      <c r="G32929" s="1"/>
      <c r="J32929" s="2"/>
      <c r="K32929" s="2"/>
    </row>
    <row r="32930" spans="4:11">
      <c r="D32930" s="1"/>
      <c r="E32930" s="1"/>
      <c r="F32930" s="1"/>
      <c r="G32930" s="1"/>
      <c r="J32930" s="2"/>
      <c r="K32930" s="2"/>
    </row>
    <row r="32931" spans="4:11">
      <c r="D32931" s="1"/>
      <c r="E32931" s="1"/>
      <c r="F32931" s="1"/>
      <c r="G32931" s="1"/>
      <c r="J32931" s="2"/>
      <c r="K32931" s="2"/>
    </row>
    <row r="32932" spans="4:11">
      <c r="D32932" s="1"/>
      <c r="E32932" s="1"/>
      <c r="F32932" s="1"/>
      <c r="G32932" s="1"/>
      <c r="J32932" s="2"/>
      <c r="K32932" s="2"/>
    </row>
    <row r="32933" spans="4:11">
      <c r="D32933" s="1"/>
      <c r="E32933" s="1"/>
      <c r="F32933" s="1"/>
      <c r="G32933" s="1"/>
      <c r="J32933" s="2"/>
      <c r="K32933" s="2"/>
    </row>
    <row r="32934" spans="4:11">
      <c r="D32934" s="1"/>
      <c r="E32934" s="1"/>
      <c r="F32934" s="1"/>
      <c r="G32934" s="1"/>
      <c r="J32934" s="2"/>
      <c r="K32934" s="2"/>
    </row>
    <row r="32935" spans="4:11">
      <c r="D32935" s="1"/>
      <c r="E32935" s="1"/>
      <c r="F32935" s="1"/>
      <c r="G32935" s="1"/>
      <c r="J32935" s="2"/>
      <c r="K32935" s="2"/>
    </row>
    <row r="32936" spans="4:11">
      <c r="D32936" s="1"/>
      <c r="E32936" s="1"/>
      <c r="F32936" s="1"/>
      <c r="G32936" s="1"/>
      <c r="J32936" s="2"/>
      <c r="K32936" s="2"/>
    </row>
    <row r="32937" spans="4:11">
      <c r="D32937" s="1"/>
      <c r="E32937" s="1"/>
      <c r="F32937" s="1"/>
      <c r="G32937" s="1"/>
      <c r="J32937" s="2"/>
      <c r="K32937" s="2"/>
    </row>
    <row r="32938" spans="4:11">
      <c r="D32938" s="1"/>
      <c r="E32938" s="1"/>
      <c r="F32938" s="1"/>
      <c r="G32938" s="1"/>
      <c r="J32938" s="2"/>
      <c r="K32938" s="2"/>
    </row>
    <row r="32939" spans="4:11">
      <c r="D32939" s="1"/>
      <c r="E32939" s="1"/>
      <c r="F32939" s="1"/>
      <c r="G32939" s="1"/>
      <c r="J32939" s="2"/>
      <c r="K32939" s="2"/>
    </row>
    <row r="32940" spans="4:11">
      <c r="D32940" s="1"/>
      <c r="E32940" s="1"/>
      <c r="F32940" s="1"/>
      <c r="G32940" s="1"/>
      <c r="J32940" s="2"/>
      <c r="K32940" s="2"/>
    </row>
    <row r="32941" spans="4:11">
      <c r="D32941" s="1"/>
      <c r="E32941" s="1"/>
      <c r="F32941" s="1"/>
      <c r="G32941" s="1"/>
      <c r="J32941" s="2"/>
      <c r="K32941" s="2"/>
    </row>
    <row r="32942" spans="4:11">
      <c r="D32942" s="1"/>
      <c r="E32942" s="1"/>
      <c r="F32942" s="1"/>
      <c r="G32942" s="1"/>
      <c r="J32942" s="2"/>
      <c r="K32942" s="2"/>
    </row>
    <row r="32943" spans="4:11">
      <c r="D32943" s="1"/>
      <c r="E32943" s="1"/>
      <c r="F32943" s="1"/>
      <c r="G32943" s="1"/>
      <c r="J32943" s="2"/>
      <c r="K32943" s="2"/>
    </row>
    <row r="32944" spans="4:11">
      <c r="D32944" s="1"/>
      <c r="E32944" s="1"/>
      <c r="F32944" s="1"/>
      <c r="G32944" s="1"/>
      <c r="J32944" s="2"/>
      <c r="K32944" s="2"/>
    </row>
    <row r="32945" spans="4:11">
      <c r="D32945" s="1"/>
      <c r="E32945" s="1"/>
      <c r="F32945" s="1"/>
      <c r="G32945" s="1"/>
      <c r="J32945" s="2"/>
      <c r="K32945" s="2"/>
    </row>
    <row r="32946" spans="4:11">
      <c r="D32946" s="1"/>
      <c r="E32946" s="1"/>
      <c r="F32946" s="1"/>
      <c r="G32946" s="1"/>
      <c r="J32946" s="2"/>
      <c r="K32946" s="2"/>
    </row>
    <row r="32947" spans="4:11">
      <c r="D32947" s="1"/>
      <c r="E32947" s="1"/>
      <c r="F32947" s="1"/>
      <c r="G32947" s="1"/>
      <c r="J32947" s="2"/>
      <c r="K32947" s="2"/>
    </row>
    <row r="32948" spans="4:11">
      <c r="D32948" s="1"/>
      <c r="E32948" s="1"/>
      <c r="F32948" s="1"/>
      <c r="G32948" s="1"/>
      <c r="J32948" s="2"/>
      <c r="K32948" s="2"/>
    </row>
    <row r="32949" spans="4:11">
      <c r="D32949" s="1"/>
      <c r="E32949" s="1"/>
      <c r="F32949" s="1"/>
      <c r="G32949" s="1"/>
      <c r="J32949" s="2"/>
      <c r="K32949" s="2"/>
    </row>
    <row r="32950" spans="4:11">
      <c r="D32950" s="1"/>
      <c r="E32950" s="1"/>
      <c r="F32950" s="1"/>
      <c r="G32950" s="1"/>
      <c r="J32950" s="2"/>
      <c r="K32950" s="2"/>
    </row>
    <row r="32951" spans="4:11">
      <c r="D32951" s="1"/>
      <c r="E32951" s="1"/>
      <c r="F32951" s="1"/>
      <c r="G32951" s="1"/>
      <c r="J32951" s="2"/>
      <c r="K32951" s="2"/>
    </row>
    <row r="32952" spans="4:11">
      <c r="D32952" s="1"/>
      <c r="E32952" s="1"/>
      <c r="F32952" s="1"/>
      <c r="G32952" s="1"/>
      <c r="J32952" s="2"/>
      <c r="K32952" s="2"/>
    </row>
    <row r="32953" spans="4:11">
      <c r="D32953" s="1"/>
      <c r="E32953" s="1"/>
      <c r="F32953" s="1"/>
      <c r="G32953" s="1"/>
      <c r="J32953" s="2"/>
      <c r="K32953" s="2"/>
    </row>
    <row r="32954" spans="4:11">
      <c r="D32954" s="1"/>
      <c r="E32954" s="1"/>
      <c r="F32954" s="1"/>
      <c r="G32954" s="1"/>
      <c r="J32954" s="2"/>
      <c r="K32954" s="2"/>
    </row>
    <row r="32955" spans="4:11">
      <c r="D32955" s="1"/>
      <c r="E32955" s="1"/>
      <c r="F32955" s="1"/>
      <c r="G32955" s="1"/>
      <c r="J32955" s="2"/>
      <c r="K32955" s="2"/>
    </row>
    <row r="32956" spans="4:11">
      <c r="D32956" s="1"/>
      <c r="E32956" s="1"/>
      <c r="F32956" s="1"/>
      <c r="G32956" s="1"/>
      <c r="J32956" s="2"/>
      <c r="K32956" s="2"/>
    </row>
    <row r="32957" spans="4:11">
      <c r="D32957" s="1"/>
      <c r="E32957" s="1"/>
      <c r="F32957" s="1"/>
      <c r="G32957" s="1"/>
      <c r="J32957" s="2"/>
      <c r="K32957" s="2"/>
    </row>
    <row r="32958" spans="4:11">
      <c r="D32958" s="1"/>
      <c r="E32958" s="1"/>
      <c r="F32958" s="1"/>
      <c r="G32958" s="1"/>
      <c r="J32958" s="2"/>
      <c r="K32958" s="2"/>
    </row>
    <row r="32959" spans="4:11">
      <c r="D32959" s="1"/>
      <c r="E32959" s="1"/>
      <c r="F32959" s="1"/>
      <c r="G32959" s="1"/>
      <c r="J32959" s="2"/>
      <c r="K32959" s="2"/>
    </row>
    <row r="32960" spans="4:11">
      <c r="D32960" s="1"/>
      <c r="E32960" s="1"/>
      <c r="F32960" s="1"/>
      <c r="G32960" s="1"/>
      <c r="J32960" s="2"/>
      <c r="K32960" s="2"/>
    </row>
    <row r="32961" spans="4:11">
      <c r="D32961" s="1"/>
      <c r="E32961" s="1"/>
      <c r="F32961" s="1"/>
      <c r="G32961" s="1"/>
      <c r="J32961" s="2"/>
      <c r="K32961" s="2"/>
    </row>
    <row r="32962" spans="4:11">
      <c r="D32962" s="1"/>
      <c r="E32962" s="1"/>
      <c r="F32962" s="1"/>
      <c r="G32962" s="1"/>
      <c r="J32962" s="2"/>
      <c r="K32962" s="2"/>
    </row>
    <row r="32963" spans="4:11">
      <c r="D32963" s="1"/>
      <c r="E32963" s="1"/>
      <c r="F32963" s="1"/>
      <c r="G32963" s="1"/>
      <c r="J32963" s="2"/>
      <c r="K32963" s="2"/>
    </row>
    <row r="32964" spans="4:11">
      <c r="D32964" s="1"/>
      <c r="E32964" s="1"/>
      <c r="F32964" s="1"/>
      <c r="G32964" s="1"/>
      <c r="J32964" s="2"/>
      <c r="K32964" s="2"/>
    </row>
    <row r="32965" spans="4:11">
      <c r="D32965" s="1"/>
      <c r="E32965" s="1"/>
      <c r="F32965" s="1"/>
      <c r="G32965" s="1"/>
      <c r="J32965" s="2"/>
      <c r="K32965" s="2"/>
    </row>
    <row r="32966" spans="4:11">
      <c r="D32966" s="1"/>
      <c r="E32966" s="1"/>
      <c r="F32966" s="1"/>
      <c r="G32966" s="1"/>
      <c r="J32966" s="2"/>
      <c r="K32966" s="2"/>
    </row>
    <row r="32967" spans="4:11">
      <c r="D32967" s="1"/>
      <c r="E32967" s="1"/>
      <c r="F32967" s="1"/>
      <c r="G32967" s="1"/>
      <c r="J32967" s="2"/>
      <c r="K32967" s="2"/>
    </row>
    <row r="32968" spans="4:11">
      <c r="D32968" s="1"/>
      <c r="E32968" s="1"/>
      <c r="F32968" s="1"/>
      <c r="G32968" s="1"/>
      <c r="J32968" s="2"/>
      <c r="K32968" s="2"/>
    </row>
    <row r="32969" spans="4:11">
      <c r="D32969" s="1"/>
      <c r="E32969" s="1"/>
      <c r="F32969" s="1"/>
      <c r="G32969" s="1"/>
      <c r="J32969" s="2"/>
      <c r="K32969" s="2"/>
    </row>
    <row r="32970" spans="4:11">
      <c r="D32970" s="1"/>
      <c r="E32970" s="1"/>
      <c r="F32970" s="1"/>
      <c r="G32970" s="1"/>
      <c r="J32970" s="2"/>
      <c r="K32970" s="2"/>
    </row>
    <row r="32971" spans="4:11">
      <c r="D32971" s="1"/>
      <c r="E32971" s="1"/>
      <c r="F32971" s="1"/>
      <c r="G32971" s="1"/>
      <c r="J32971" s="2"/>
      <c r="K32971" s="2"/>
    </row>
    <row r="32972" spans="4:11">
      <c r="D32972" s="1"/>
      <c r="E32972" s="1"/>
      <c r="F32972" s="1"/>
      <c r="G32972" s="1"/>
      <c r="J32972" s="2"/>
      <c r="K32972" s="2"/>
    </row>
    <row r="32973" spans="4:11">
      <c r="D32973" s="1"/>
      <c r="E32973" s="1"/>
      <c r="F32973" s="1"/>
      <c r="G32973" s="1"/>
      <c r="J32973" s="2"/>
      <c r="K32973" s="2"/>
    </row>
    <row r="32974" spans="4:11">
      <c r="D32974" s="1"/>
      <c r="E32974" s="1"/>
      <c r="F32974" s="1"/>
      <c r="G32974" s="1"/>
      <c r="J32974" s="2"/>
      <c r="K32974" s="2"/>
    </row>
    <row r="32975" spans="4:11">
      <c r="D32975" s="1"/>
      <c r="E32975" s="1"/>
      <c r="F32975" s="1"/>
      <c r="G32975" s="1"/>
      <c r="J32975" s="2"/>
      <c r="K32975" s="2"/>
    </row>
    <row r="32976" spans="4:11">
      <c r="D32976" s="1"/>
      <c r="E32976" s="1"/>
      <c r="F32976" s="1"/>
      <c r="G32976" s="1"/>
      <c r="J32976" s="2"/>
      <c r="K32976" s="2"/>
    </row>
    <row r="32977" spans="4:11">
      <c r="D32977" s="1"/>
      <c r="E32977" s="1"/>
      <c r="F32977" s="1"/>
      <c r="G32977" s="1"/>
      <c r="J32977" s="2"/>
      <c r="K32977" s="2"/>
    </row>
    <row r="32978" spans="4:11">
      <c r="D32978" s="1"/>
      <c r="E32978" s="1"/>
      <c r="F32978" s="1"/>
      <c r="G32978" s="1"/>
      <c r="J32978" s="2"/>
      <c r="K32978" s="2"/>
    </row>
    <row r="32979" spans="4:11">
      <c r="D32979" s="1"/>
      <c r="E32979" s="1"/>
      <c r="F32979" s="1"/>
      <c r="G32979" s="1"/>
      <c r="J32979" s="2"/>
      <c r="K32979" s="2"/>
    </row>
    <row r="32980" spans="4:11">
      <c r="D32980" s="1"/>
      <c r="E32980" s="1"/>
      <c r="F32980" s="1"/>
      <c r="G32980" s="1"/>
      <c r="J32980" s="2"/>
      <c r="K32980" s="2"/>
    </row>
    <row r="32981" spans="4:11">
      <c r="D32981" s="1"/>
      <c r="E32981" s="1"/>
      <c r="F32981" s="1"/>
      <c r="G32981" s="1"/>
      <c r="J32981" s="2"/>
      <c r="K32981" s="2"/>
    </row>
    <row r="32982" spans="4:11">
      <c r="D32982" s="1"/>
      <c r="E32982" s="1"/>
      <c r="F32982" s="1"/>
      <c r="G32982" s="1"/>
      <c r="J32982" s="2"/>
      <c r="K32982" s="2"/>
    </row>
    <row r="32983" spans="4:11">
      <c r="D32983" s="1"/>
      <c r="E32983" s="1"/>
      <c r="F32983" s="1"/>
      <c r="G32983" s="1"/>
      <c r="J32983" s="2"/>
      <c r="K32983" s="2"/>
    </row>
    <row r="32984" spans="4:11">
      <c r="D32984" s="1"/>
      <c r="E32984" s="1"/>
      <c r="F32984" s="1"/>
      <c r="G32984" s="1"/>
      <c r="J32984" s="2"/>
      <c r="K32984" s="2"/>
    </row>
    <row r="32985" spans="4:11">
      <c r="D32985" s="1"/>
      <c r="E32985" s="1"/>
      <c r="F32985" s="1"/>
      <c r="G32985" s="1"/>
      <c r="J32985" s="2"/>
      <c r="K32985" s="2"/>
    </row>
    <row r="32986" spans="4:11">
      <c r="D32986" s="1"/>
      <c r="E32986" s="1"/>
      <c r="F32986" s="1"/>
      <c r="G32986" s="1"/>
      <c r="J32986" s="2"/>
      <c r="K32986" s="2"/>
    </row>
    <row r="32987" spans="4:11">
      <c r="D32987" s="1"/>
      <c r="E32987" s="1"/>
      <c r="F32987" s="1"/>
      <c r="G32987" s="1"/>
      <c r="J32987" s="2"/>
      <c r="K32987" s="2"/>
    </row>
    <row r="32988" spans="4:11">
      <c r="D32988" s="1"/>
      <c r="E32988" s="1"/>
      <c r="F32988" s="1"/>
      <c r="G32988" s="1"/>
      <c r="J32988" s="2"/>
      <c r="K32988" s="2"/>
    </row>
    <row r="32989" spans="4:11">
      <c r="D32989" s="1"/>
      <c r="E32989" s="1"/>
      <c r="F32989" s="1"/>
      <c r="G32989" s="1"/>
      <c r="J32989" s="2"/>
      <c r="K32989" s="2"/>
    </row>
    <row r="32990" spans="4:11">
      <c r="D32990" s="1"/>
      <c r="E32990" s="1"/>
      <c r="F32990" s="1"/>
      <c r="G32990" s="1"/>
      <c r="J32990" s="2"/>
      <c r="K32990" s="2"/>
    </row>
    <row r="32991" spans="4:11">
      <c r="D32991" s="1"/>
      <c r="E32991" s="1"/>
      <c r="F32991" s="1"/>
      <c r="G32991" s="1"/>
      <c r="J32991" s="2"/>
      <c r="K32991" s="2"/>
    </row>
    <row r="32992" spans="4:11">
      <c r="D32992" s="1"/>
      <c r="E32992" s="1"/>
      <c r="F32992" s="1"/>
      <c r="G32992" s="1"/>
      <c r="J32992" s="2"/>
      <c r="K32992" s="2"/>
    </row>
    <row r="32993" spans="4:11">
      <c r="D32993" s="1"/>
      <c r="E32993" s="1"/>
      <c r="F32993" s="1"/>
      <c r="G32993" s="1"/>
      <c r="J32993" s="2"/>
      <c r="K32993" s="2"/>
    </row>
    <row r="32994" spans="4:11">
      <c r="D32994" s="1"/>
      <c r="E32994" s="1"/>
      <c r="F32994" s="1"/>
      <c r="G32994" s="1"/>
      <c r="J32994" s="2"/>
      <c r="K32994" s="2"/>
    </row>
    <row r="32995" spans="4:11">
      <c r="D32995" s="1"/>
      <c r="E32995" s="1"/>
      <c r="F32995" s="1"/>
      <c r="G32995" s="1"/>
      <c r="J32995" s="2"/>
      <c r="K32995" s="2"/>
    </row>
    <row r="32996" spans="4:11">
      <c r="D32996" s="1"/>
      <c r="E32996" s="1"/>
      <c r="F32996" s="1"/>
      <c r="G32996" s="1"/>
      <c r="J32996" s="2"/>
      <c r="K32996" s="2"/>
    </row>
    <row r="32997" spans="4:11">
      <c r="D32997" s="1"/>
      <c r="E32997" s="1"/>
      <c r="F32997" s="1"/>
      <c r="G32997" s="1"/>
      <c r="J32997" s="2"/>
      <c r="K32997" s="2"/>
    </row>
    <row r="32998" spans="4:11">
      <c r="D32998" s="1"/>
      <c r="E32998" s="1"/>
      <c r="F32998" s="1"/>
      <c r="G32998" s="1"/>
      <c r="J32998" s="2"/>
      <c r="K32998" s="2"/>
    </row>
    <row r="32999" spans="4:11">
      <c r="D32999" s="1"/>
      <c r="E32999" s="1"/>
      <c r="F32999" s="1"/>
      <c r="G32999" s="1"/>
      <c r="J32999" s="2"/>
      <c r="K32999" s="2"/>
    </row>
    <row r="33000" spans="4:11">
      <c r="D33000" s="1"/>
      <c r="E33000" s="1"/>
      <c r="F33000" s="1"/>
      <c r="G33000" s="1"/>
      <c r="J33000" s="2"/>
      <c r="K33000" s="2"/>
    </row>
    <row r="33001" spans="4:11">
      <c r="D33001" s="1"/>
      <c r="E33001" s="1"/>
      <c r="F33001" s="1"/>
      <c r="G33001" s="1"/>
      <c r="J33001" s="2"/>
      <c r="K33001" s="2"/>
    </row>
    <row r="33002" spans="4:11">
      <c r="D33002" s="1"/>
      <c r="E33002" s="1"/>
      <c r="F33002" s="1"/>
      <c r="G33002" s="1"/>
      <c r="J33002" s="2"/>
      <c r="K33002" s="2"/>
    </row>
    <row r="33003" spans="4:11">
      <c r="D33003" s="1"/>
      <c r="E33003" s="1"/>
      <c r="F33003" s="1"/>
      <c r="G33003" s="1"/>
      <c r="J33003" s="2"/>
      <c r="K33003" s="2"/>
    </row>
    <row r="33004" spans="4:11">
      <c r="D33004" s="1"/>
      <c r="E33004" s="1"/>
      <c r="F33004" s="1"/>
      <c r="G33004" s="1"/>
      <c r="J33004" s="2"/>
      <c r="K33004" s="2"/>
    </row>
    <row r="33005" spans="4:11">
      <c r="D33005" s="1"/>
      <c r="E33005" s="1"/>
      <c r="F33005" s="1"/>
      <c r="G33005" s="1"/>
      <c r="J33005" s="2"/>
      <c r="K33005" s="2"/>
    </row>
    <row r="33006" spans="4:11">
      <c r="D33006" s="1"/>
      <c r="E33006" s="1"/>
      <c r="F33006" s="1"/>
      <c r="G33006" s="1"/>
      <c r="J33006" s="2"/>
      <c r="K33006" s="2"/>
    </row>
    <row r="33007" spans="4:11">
      <c r="D33007" s="1"/>
      <c r="E33007" s="1"/>
      <c r="F33007" s="1"/>
      <c r="G33007" s="1"/>
      <c r="J33007" s="2"/>
      <c r="K33007" s="2"/>
    </row>
    <row r="33008" spans="4:11">
      <c r="D33008" s="1"/>
      <c r="E33008" s="1"/>
      <c r="F33008" s="1"/>
      <c r="G33008" s="1"/>
      <c r="J33008" s="2"/>
      <c r="K33008" s="2"/>
    </row>
    <row r="33009" spans="4:11">
      <c r="D33009" s="1"/>
      <c r="E33009" s="1"/>
      <c r="F33009" s="1"/>
      <c r="G33009" s="1"/>
      <c r="J33009" s="2"/>
      <c r="K33009" s="2"/>
    </row>
    <row r="33010" spans="4:11">
      <c r="D33010" s="1"/>
      <c r="E33010" s="1"/>
      <c r="F33010" s="1"/>
      <c r="G33010" s="1"/>
      <c r="J33010" s="2"/>
      <c r="K33010" s="2"/>
    </row>
    <row r="33011" spans="4:11">
      <c r="D33011" s="1"/>
      <c r="E33011" s="1"/>
      <c r="F33011" s="1"/>
      <c r="G33011" s="1"/>
      <c r="J33011" s="2"/>
      <c r="K33011" s="2"/>
    </row>
    <row r="33012" spans="4:11">
      <c r="D33012" s="1"/>
      <c r="E33012" s="1"/>
      <c r="F33012" s="1"/>
      <c r="G33012" s="1"/>
      <c r="J33012" s="2"/>
      <c r="K33012" s="2"/>
    </row>
    <row r="33013" spans="4:11">
      <c r="D33013" s="1"/>
      <c r="E33013" s="1"/>
      <c r="F33013" s="1"/>
      <c r="G33013" s="1"/>
      <c r="J33013" s="2"/>
      <c r="K33013" s="2"/>
    </row>
    <row r="33014" spans="4:11">
      <c r="D33014" s="1"/>
      <c r="E33014" s="1"/>
      <c r="F33014" s="1"/>
      <c r="G33014" s="1"/>
      <c r="J33014" s="2"/>
      <c r="K33014" s="2"/>
    </row>
    <row r="33015" spans="4:11">
      <c r="D33015" s="1"/>
      <c r="E33015" s="1"/>
      <c r="F33015" s="1"/>
      <c r="G33015" s="1"/>
      <c r="J33015" s="2"/>
      <c r="K33015" s="2"/>
    </row>
    <row r="33016" spans="4:11">
      <c r="D33016" s="1"/>
      <c r="E33016" s="1"/>
      <c r="F33016" s="1"/>
      <c r="G33016" s="1"/>
      <c r="J33016" s="2"/>
      <c r="K33016" s="2"/>
    </row>
    <row r="33017" spans="4:11">
      <c r="D33017" s="1"/>
      <c r="E33017" s="1"/>
      <c r="F33017" s="1"/>
      <c r="G33017" s="1"/>
      <c r="J33017" s="2"/>
      <c r="K33017" s="2"/>
    </row>
    <row r="33018" spans="4:11">
      <c r="D33018" s="1"/>
      <c r="E33018" s="1"/>
      <c r="F33018" s="1"/>
      <c r="G33018" s="1"/>
      <c r="J33018" s="2"/>
      <c r="K33018" s="2"/>
    </row>
    <row r="33019" spans="4:11">
      <c r="D33019" s="1"/>
      <c r="E33019" s="1"/>
      <c r="F33019" s="1"/>
      <c r="G33019" s="1"/>
      <c r="J33019" s="2"/>
      <c r="K33019" s="2"/>
    </row>
    <row r="33020" spans="4:11">
      <c r="D33020" s="1"/>
      <c r="E33020" s="1"/>
      <c r="F33020" s="1"/>
      <c r="G33020" s="1"/>
      <c r="J33020" s="2"/>
      <c r="K33020" s="2"/>
    </row>
    <row r="33021" spans="4:11">
      <c r="D33021" s="1"/>
      <c r="E33021" s="1"/>
      <c r="F33021" s="1"/>
      <c r="G33021" s="1"/>
      <c r="J33021" s="2"/>
      <c r="K33021" s="2"/>
    </row>
    <row r="33022" spans="4:11">
      <c r="D33022" s="1"/>
      <c r="E33022" s="1"/>
      <c r="F33022" s="1"/>
      <c r="G33022" s="1"/>
      <c r="J33022" s="2"/>
      <c r="K33022" s="2"/>
    </row>
    <row r="33023" spans="4:11">
      <c r="D33023" s="1"/>
      <c r="E33023" s="1"/>
      <c r="F33023" s="1"/>
      <c r="G33023" s="1"/>
      <c r="J33023" s="2"/>
      <c r="K33023" s="2"/>
    </row>
    <row r="33024" spans="4:11">
      <c r="D33024" s="1"/>
      <c r="E33024" s="1"/>
      <c r="F33024" s="1"/>
      <c r="G33024" s="1"/>
      <c r="J33024" s="2"/>
      <c r="K33024" s="2"/>
    </row>
    <row r="33025" spans="4:11">
      <c r="D33025" s="1"/>
      <c r="E33025" s="1"/>
      <c r="F33025" s="1"/>
      <c r="G33025" s="1"/>
      <c r="J33025" s="2"/>
      <c r="K33025" s="2"/>
    </row>
    <row r="33026" spans="4:11">
      <c r="D33026" s="1"/>
      <c r="E33026" s="1"/>
      <c r="F33026" s="1"/>
      <c r="G33026" s="1"/>
      <c r="J33026" s="2"/>
      <c r="K33026" s="2"/>
    </row>
    <row r="33027" spans="4:11">
      <c r="D33027" s="1"/>
      <c r="E33027" s="1"/>
      <c r="F33027" s="1"/>
      <c r="G33027" s="1"/>
      <c r="J33027" s="2"/>
      <c r="K33027" s="2"/>
    </row>
    <row r="33028" spans="4:11">
      <c r="D33028" s="1"/>
      <c r="E33028" s="1"/>
      <c r="F33028" s="1"/>
      <c r="G33028" s="1"/>
      <c r="J33028" s="2"/>
      <c r="K33028" s="2"/>
    </row>
    <row r="33029" spans="4:11">
      <c r="D33029" s="1"/>
      <c r="E33029" s="1"/>
      <c r="F33029" s="1"/>
      <c r="G33029" s="1"/>
      <c r="J33029" s="2"/>
      <c r="K33029" s="2"/>
    </row>
    <row r="33030" spans="4:11">
      <c r="D33030" s="1"/>
      <c r="E33030" s="1"/>
      <c r="F33030" s="1"/>
      <c r="G33030" s="1"/>
      <c r="J33030" s="2"/>
      <c r="K33030" s="2"/>
    </row>
    <row r="33031" spans="4:11">
      <c r="D33031" s="1"/>
      <c r="E33031" s="1"/>
      <c r="F33031" s="1"/>
      <c r="G33031" s="1"/>
      <c r="J33031" s="2"/>
      <c r="K33031" s="2"/>
    </row>
    <row r="33032" spans="4:11">
      <c r="D33032" s="1"/>
      <c r="E33032" s="1"/>
      <c r="F33032" s="1"/>
      <c r="G33032" s="1"/>
      <c r="J33032" s="2"/>
      <c r="K33032" s="2"/>
    </row>
    <row r="33033" spans="4:11">
      <c r="D33033" s="1"/>
      <c r="E33033" s="1"/>
      <c r="F33033" s="1"/>
      <c r="G33033" s="1"/>
      <c r="J33033" s="2"/>
      <c r="K33033" s="2"/>
    </row>
    <row r="33034" spans="4:11">
      <c r="D33034" s="1"/>
      <c r="E33034" s="1"/>
      <c r="F33034" s="1"/>
      <c r="G33034" s="1"/>
      <c r="J33034" s="2"/>
      <c r="K33034" s="2"/>
    </row>
    <row r="33035" spans="4:11">
      <c r="D33035" s="1"/>
      <c r="E33035" s="1"/>
      <c r="F33035" s="1"/>
      <c r="G33035" s="1"/>
      <c r="J33035" s="2"/>
      <c r="K33035" s="2"/>
    </row>
    <row r="33036" spans="4:11">
      <c r="D33036" s="1"/>
      <c r="E33036" s="1"/>
      <c r="F33036" s="1"/>
      <c r="G33036" s="1"/>
      <c r="J33036" s="2"/>
      <c r="K33036" s="2"/>
    </row>
    <row r="33037" spans="4:11">
      <c r="D33037" s="1"/>
      <c r="E33037" s="1"/>
      <c r="F33037" s="1"/>
      <c r="G33037" s="1"/>
      <c r="J33037" s="2"/>
      <c r="K33037" s="2"/>
    </row>
    <row r="33038" spans="4:11">
      <c r="D33038" s="1"/>
      <c r="E33038" s="1"/>
      <c r="F33038" s="1"/>
      <c r="G33038" s="1"/>
      <c r="J33038" s="2"/>
      <c r="K33038" s="2"/>
    </row>
    <row r="33039" spans="4:11">
      <c r="D33039" s="1"/>
      <c r="E33039" s="1"/>
      <c r="F33039" s="1"/>
      <c r="G33039" s="1"/>
      <c r="J33039" s="2"/>
      <c r="K33039" s="2"/>
    </row>
    <row r="33040" spans="4:11">
      <c r="D33040" s="1"/>
      <c r="E33040" s="1"/>
      <c r="F33040" s="1"/>
      <c r="G33040" s="1"/>
      <c r="J33040" s="2"/>
      <c r="K33040" s="2"/>
    </row>
    <row r="33041" spans="4:11">
      <c r="D33041" s="1"/>
      <c r="E33041" s="1"/>
      <c r="F33041" s="1"/>
      <c r="G33041" s="1"/>
      <c r="J33041" s="2"/>
      <c r="K33041" s="2"/>
    </row>
    <row r="33042" spans="4:11">
      <c r="D33042" s="1"/>
      <c r="E33042" s="1"/>
      <c r="F33042" s="1"/>
      <c r="G33042" s="1"/>
      <c r="J33042" s="2"/>
      <c r="K33042" s="2"/>
    </row>
    <row r="33043" spans="4:11">
      <c r="D33043" s="1"/>
      <c r="E33043" s="1"/>
      <c r="F33043" s="1"/>
      <c r="G33043" s="1"/>
      <c r="J33043" s="2"/>
      <c r="K33043" s="2"/>
    </row>
    <row r="33044" spans="4:11">
      <c r="D33044" s="1"/>
      <c r="E33044" s="1"/>
      <c r="F33044" s="1"/>
      <c r="G33044" s="1"/>
      <c r="J33044" s="2"/>
      <c r="K33044" s="2"/>
    </row>
    <row r="33045" spans="4:11">
      <c r="D33045" s="1"/>
      <c r="E33045" s="1"/>
      <c r="F33045" s="1"/>
      <c r="G33045" s="1"/>
      <c r="J33045" s="2"/>
      <c r="K33045" s="2"/>
    </row>
    <row r="33046" spans="4:11">
      <c r="D33046" s="1"/>
      <c r="E33046" s="1"/>
      <c r="F33046" s="1"/>
      <c r="G33046" s="1"/>
      <c r="J33046" s="2"/>
      <c r="K33046" s="2"/>
    </row>
    <row r="33047" spans="4:11">
      <c r="D33047" s="1"/>
      <c r="E33047" s="1"/>
      <c r="F33047" s="1"/>
      <c r="G33047" s="1"/>
      <c r="J33047" s="2"/>
      <c r="K33047" s="2"/>
    </row>
    <row r="33048" spans="4:11">
      <c r="D33048" s="1"/>
      <c r="E33048" s="1"/>
      <c r="F33048" s="1"/>
      <c r="G33048" s="1"/>
      <c r="J33048" s="2"/>
      <c r="K33048" s="2"/>
    </row>
    <row r="33049" spans="4:11">
      <c r="D33049" s="1"/>
      <c r="E33049" s="1"/>
      <c r="F33049" s="1"/>
      <c r="G33049" s="1"/>
      <c r="J33049" s="2"/>
      <c r="K33049" s="2"/>
    </row>
    <row r="33050" spans="4:11">
      <c r="D33050" s="1"/>
      <c r="E33050" s="1"/>
      <c r="F33050" s="1"/>
      <c r="G33050" s="1"/>
      <c r="J33050" s="2"/>
      <c r="K33050" s="2"/>
    </row>
    <row r="33051" spans="4:11">
      <c r="D33051" s="1"/>
      <c r="E33051" s="1"/>
      <c r="F33051" s="1"/>
      <c r="G33051" s="1"/>
      <c r="J33051" s="2"/>
      <c r="K33051" s="2"/>
    </row>
    <row r="33052" spans="4:11">
      <c r="D33052" s="1"/>
      <c r="E33052" s="1"/>
      <c r="F33052" s="1"/>
      <c r="G33052" s="1"/>
      <c r="J33052" s="2"/>
      <c r="K33052" s="2"/>
    </row>
    <row r="33053" spans="4:11">
      <c r="D33053" s="1"/>
      <c r="E33053" s="1"/>
      <c r="F33053" s="1"/>
      <c r="G33053" s="1"/>
      <c r="J33053" s="2"/>
      <c r="K33053" s="2"/>
    </row>
    <row r="33054" spans="4:11">
      <c r="D33054" s="1"/>
      <c r="E33054" s="1"/>
      <c r="F33054" s="1"/>
      <c r="G33054" s="1"/>
      <c r="J33054" s="2"/>
      <c r="K33054" s="2"/>
    </row>
    <row r="33055" spans="4:11">
      <c r="D33055" s="1"/>
      <c r="E33055" s="1"/>
      <c r="F33055" s="1"/>
      <c r="G33055" s="1"/>
      <c r="J33055" s="2"/>
      <c r="K33055" s="2"/>
    </row>
    <row r="33056" spans="4:11">
      <c r="D33056" s="1"/>
      <c r="E33056" s="1"/>
      <c r="F33056" s="1"/>
      <c r="G33056" s="1"/>
      <c r="J33056" s="2"/>
      <c r="K33056" s="2"/>
    </row>
    <row r="33057" spans="4:11">
      <c r="D33057" s="1"/>
      <c r="E33057" s="1"/>
      <c r="F33057" s="1"/>
      <c r="G33057" s="1"/>
      <c r="J33057" s="2"/>
      <c r="K33057" s="2"/>
    </row>
    <row r="33058" spans="4:11">
      <c r="D33058" s="1"/>
      <c r="E33058" s="1"/>
      <c r="F33058" s="1"/>
      <c r="G33058" s="1"/>
      <c r="J33058" s="2"/>
      <c r="K33058" s="2"/>
    </row>
    <row r="33059" spans="4:11">
      <c r="D33059" s="1"/>
      <c r="E33059" s="1"/>
      <c r="F33059" s="1"/>
      <c r="G33059" s="1"/>
      <c r="J33059" s="2"/>
      <c r="K33059" s="2"/>
    </row>
    <row r="33060" spans="4:11">
      <c r="D33060" s="1"/>
      <c r="E33060" s="1"/>
      <c r="F33060" s="1"/>
      <c r="G33060" s="1"/>
      <c r="J33060" s="2"/>
      <c r="K33060" s="2"/>
    </row>
    <row r="33061" spans="4:11">
      <c r="D33061" s="1"/>
      <c r="E33061" s="1"/>
      <c r="F33061" s="1"/>
      <c r="G33061" s="1"/>
      <c r="J33061" s="2"/>
      <c r="K33061" s="2"/>
    </row>
    <row r="33062" spans="4:11">
      <c r="D33062" s="1"/>
      <c r="E33062" s="1"/>
      <c r="F33062" s="1"/>
      <c r="G33062" s="1"/>
      <c r="J33062" s="2"/>
      <c r="K33062" s="2"/>
    </row>
    <row r="33063" spans="4:11">
      <c r="D33063" s="1"/>
      <c r="E33063" s="1"/>
      <c r="F33063" s="1"/>
      <c r="G33063" s="1"/>
      <c r="J33063" s="2"/>
      <c r="K33063" s="2"/>
    </row>
    <row r="33064" spans="4:11">
      <c r="D33064" s="1"/>
      <c r="E33064" s="1"/>
      <c r="F33064" s="1"/>
      <c r="G33064" s="1"/>
      <c r="J33064" s="2"/>
      <c r="K33064" s="2"/>
    </row>
    <row r="33065" spans="4:11">
      <c r="D33065" s="1"/>
      <c r="E33065" s="1"/>
      <c r="F33065" s="1"/>
      <c r="G33065" s="1"/>
      <c r="J33065" s="2"/>
      <c r="K33065" s="2"/>
    </row>
    <row r="33066" spans="4:11">
      <c r="D33066" s="1"/>
      <c r="E33066" s="1"/>
      <c r="F33066" s="1"/>
      <c r="G33066" s="1"/>
      <c r="J33066" s="2"/>
      <c r="K33066" s="2"/>
    </row>
    <row r="33067" spans="4:11">
      <c r="D33067" s="1"/>
      <c r="E33067" s="1"/>
      <c r="F33067" s="1"/>
      <c r="G33067" s="1"/>
      <c r="J33067" s="2"/>
      <c r="K33067" s="2"/>
    </row>
    <row r="33068" spans="4:11">
      <c r="D33068" s="1"/>
      <c r="E33068" s="1"/>
      <c r="F33068" s="1"/>
      <c r="G33068" s="1"/>
      <c r="J33068" s="2"/>
      <c r="K33068" s="2"/>
    </row>
    <row r="33069" spans="4:11">
      <c r="D33069" s="1"/>
      <c r="E33069" s="1"/>
      <c r="F33069" s="1"/>
      <c r="G33069" s="1"/>
      <c r="J33069" s="2"/>
      <c r="K33069" s="2"/>
    </row>
    <row r="33070" spans="4:11">
      <c r="D33070" s="1"/>
      <c r="E33070" s="1"/>
      <c r="F33070" s="1"/>
      <c r="G33070" s="1"/>
      <c r="J33070" s="2"/>
      <c r="K33070" s="2"/>
    </row>
    <row r="33071" spans="4:11">
      <c r="D33071" s="1"/>
      <c r="E33071" s="1"/>
      <c r="F33071" s="1"/>
      <c r="G33071" s="1"/>
      <c r="J33071" s="2"/>
      <c r="K33071" s="2"/>
    </row>
    <row r="33072" spans="4:11">
      <c r="D33072" s="1"/>
      <c r="E33072" s="1"/>
      <c r="F33072" s="1"/>
      <c r="G33072" s="1"/>
      <c r="J33072" s="2"/>
      <c r="K33072" s="2"/>
    </row>
    <row r="33073" spans="4:11">
      <c r="D33073" s="1"/>
      <c r="E33073" s="1"/>
      <c r="F33073" s="1"/>
      <c r="G33073" s="1"/>
      <c r="J33073" s="2"/>
      <c r="K33073" s="2"/>
    </row>
    <row r="33074" spans="4:11">
      <c r="D33074" s="1"/>
      <c r="E33074" s="1"/>
      <c r="F33074" s="1"/>
      <c r="G33074" s="1"/>
      <c r="J33074" s="2"/>
      <c r="K33074" s="2"/>
    </row>
    <row r="33075" spans="4:11">
      <c r="D33075" s="1"/>
      <c r="E33075" s="1"/>
      <c r="F33075" s="1"/>
      <c r="G33075" s="1"/>
      <c r="J33075" s="2"/>
      <c r="K33075" s="2"/>
    </row>
    <row r="33076" spans="4:11">
      <c r="D33076" s="1"/>
      <c r="E33076" s="1"/>
      <c r="F33076" s="1"/>
      <c r="G33076" s="1"/>
      <c r="J33076" s="2"/>
      <c r="K33076" s="2"/>
    </row>
    <row r="33077" spans="4:11">
      <c r="D33077" s="1"/>
      <c r="E33077" s="1"/>
      <c r="F33077" s="1"/>
      <c r="G33077" s="1"/>
      <c r="J33077" s="2"/>
      <c r="K33077" s="2"/>
    </row>
    <row r="33078" spans="4:11">
      <c r="D33078" s="1"/>
      <c r="E33078" s="1"/>
      <c r="F33078" s="1"/>
      <c r="G33078" s="1"/>
      <c r="J33078" s="2"/>
      <c r="K33078" s="2"/>
    </row>
    <row r="33079" spans="4:11">
      <c r="D33079" s="1"/>
      <c r="E33079" s="1"/>
      <c r="F33079" s="1"/>
      <c r="G33079" s="1"/>
      <c r="J33079" s="2"/>
      <c r="K33079" s="2"/>
    </row>
    <row r="33080" spans="4:11">
      <c r="D33080" s="1"/>
      <c r="E33080" s="1"/>
      <c r="F33080" s="1"/>
      <c r="G33080" s="1"/>
      <c r="J33080" s="2"/>
      <c r="K33080" s="2"/>
    </row>
    <row r="33081" spans="4:11">
      <c r="D33081" s="1"/>
      <c r="E33081" s="1"/>
      <c r="F33081" s="1"/>
      <c r="G33081" s="1"/>
      <c r="J33081" s="2"/>
      <c r="K33081" s="2"/>
    </row>
    <row r="33082" spans="4:11">
      <c r="D33082" s="1"/>
      <c r="E33082" s="1"/>
      <c r="F33082" s="1"/>
      <c r="G33082" s="1"/>
      <c r="J33082" s="2"/>
      <c r="K33082" s="2"/>
    </row>
    <row r="33083" spans="4:11">
      <c r="D33083" s="1"/>
      <c r="E33083" s="1"/>
      <c r="F33083" s="1"/>
      <c r="G33083" s="1"/>
      <c r="J33083" s="2"/>
      <c r="K33083" s="2"/>
    </row>
    <row r="33084" spans="4:11">
      <c r="D33084" s="1"/>
      <c r="E33084" s="1"/>
      <c r="F33084" s="1"/>
      <c r="G33084" s="1"/>
      <c r="J33084" s="2"/>
      <c r="K33084" s="2"/>
    </row>
    <row r="33085" spans="4:11">
      <c r="D33085" s="1"/>
      <c r="E33085" s="1"/>
      <c r="F33085" s="1"/>
      <c r="G33085" s="1"/>
      <c r="J33085" s="2"/>
      <c r="K33085" s="2"/>
    </row>
    <row r="33086" spans="4:11">
      <c r="D33086" s="1"/>
      <c r="E33086" s="1"/>
      <c r="F33086" s="1"/>
      <c r="G33086" s="1"/>
      <c r="J33086" s="2"/>
      <c r="K33086" s="2"/>
    </row>
    <row r="33087" spans="4:11">
      <c r="D33087" s="1"/>
      <c r="E33087" s="1"/>
      <c r="F33087" s="1"/>
      <c r="G33087" s="1"/>
      <c r="J33087" s="2"/>
      <c r="K33087" s="2"/>
    </row>
    <row r="33088" spans="4:11">
      <c r="D33088" s="1"/>
      <c r="E33088" s="1"/>
      <c r="F33088" s="1"/>
      <c r="G33088" s="1"/>
      <c r="J33088" s="2"/>
      <c r="K33088" s="2"/>
    </row>
    <row r="33089" spans="4:11">
      <c r="D33089" s="1"/>
      <c r="E33089" s="1"/>
      <c r="F33089" s="1"/>
      <c r="G33089" s="1"/>
      <c r="J33089" s="2"/>
      <c r="K33089" s="2"/>
    </row>
    <row r="33090" spans="4:11">
      <c r="D33090" s="1"/>
      <c r="E33090" s="1"/>
      <c r="F33090" s="1"/>
      <c r="G33090" s="1"/>
      <c r="J33090" s="2"/>
      <c r="K33090" s="2"/>
    </row>
    <row r="33091" spans="4:11">
      <c r="D33091" s="1"/>
      <c r="E33091" s="1"/>
      <c r="F33091" s="1"/>
      <c r="G33091" s="1"/>
      <c r="J33091" s="2"/>
      <c r="K33091" s="2"/>
    </row>
    <row r="33092" spans="4:11">
      <c r="D33092" s="1"/>
      <c r="E33092" s="1"/>
      <c r="F33092" s="1"/>
      <c r="G33092" s="1"/>
      <c r="J33092" s="2"/>
      <c r="K33092" s="2"/>
    </row>
    <row r="33093" spans="4:11">
      <c r="D33093" s="1"/>
      <c r="E33093" s="1"/>
      <c r="F33093" s="1"/>
      <c r="G33093" s="1"/>
      <c r="J33093" s="2"/>
      <c r="K33093" s="2"/>
    </row>
    <row r="33094" spans="4:11">
      <c r="D33094" s="1"/>
      <c r="E33094" s="1"/>
      <c r="F33094" s="1"/>
      <c r="G33094" s="1"/>
      <c r="J33094" s="2"/>
      <c r="K33094" s="2"/>
    </row>
    <row r="33095" spans="4:11">
      <c r="D33095" s="1"/>
      <c r="E33095" s="1"/>
      <c r="F33095" s="1"/>
      <c r="G33095" s="1"/>
      <c r="J33095" s="2"/>
      <c r="K33095" s="2"/>
    </row>
    <row r="33096" spans="4:11">
      <c r="D33096" s="1"/>
      <c r="E33096" s="1"/>
      <c r="F33096" s="1"/>
      <c r="G33096" s="1"/>
      <c r="J33096" s="2"/>
      <c r="K33096" s="2"/>
    </row>
    <row r="33097" spans="4:11">
      <c r="D33097" s="1"/>
      <c r="E33097" s="1"/>
      <c r="F33097" s="1"/>
      <c r="G33097" s="1"/>
      <c r="J33097" s="2"/>
      <c r="K33097" s="2"/>
    </row>
    <row r="33098" spans="4:11">
      <c r="D33098" s="1"/>
      <c r="E33098" s="1"/>
      <c r="F33098" s="1"/>
      <c r="G33098" s="1"/>
      <c r="J33098" s="2"/>
      <c r="K33098" s="2"/>
    </row>
    <row r="33099" spans="4:11">
      <c r="D33099" s="1"/>
      <c r="E33099" s="1"/>
      <c r="F33099" s="1"/>
      <c r="G33099" s="1"/>
      <c r="J33099" s="2"/>
      <c r="K33099" s="2"/>
    </row>
    <row r="33100" spans="4:11">
      <c r="D33100" s="1"/>
      <c r="E33100" s="1"/>
      <c r="F33100" s="1"/>
      <c r="G33100" s="1"/>
      <c r="J33100" s="2"/>
      <c r="K33100" s="2"/>
    </row>
    <row r="33101" spans="4:11">
      <c r="D33101" s="1"/>
      <c r="E33101" s="1"/>
      <c r="F33101" s="1"/>
      <c r="G33101" s="1"/>
      <c r="J33101" s="2"/>
      <c r="K33101" s="2"/>
    </row>
    <row r="33102" spans="4:11">
      <c r="D33102" s="1"/>
      <c r="E33102" s="1"/>
      <c r="F33102" s="1"/>
      <c r="G33102" s="1"/>
      <c r="J33102" s="2"/>
      <c r="K33102" s="2"/>
    </row>
    <row r="33103" spans="4:11">
      <c r="D33103" s="1"/>
      <c r="E33103" s="1"/>
      <c r="F33103" s="1"/>
      <c r="G33103" s="1"/>
      <c r="J33103" s="2"/>
      <c r="K33103" s="2"/>
    </row>
    <row r="33104" spans="4:11">
      <c r="D33104" s="1"/>
      <c r="E33104" s="1"/>
      <c r="F33104" s="1"/>
      <c r="G33104" s="1"/>
      <c r="J33104" s="2"/>
      <c r="K33104" s="2"/>
    </row>
    <row r="33105" spans="4:11">
      <c r="D33105" s="1"/>
      <c r="E33105" s="1"/>
      <c r="F33105" s="1"/>
      <c r="G33105" s="1"/>
      <c r="J33105" s="2"/>
      <c r="K33105" s="2"/>
    </row>
    <row r="33106" spans="4:11">
      <c r="D33106" s="1"/>
      <c r="E33106" s="1"/>
      <c r="F33106" s="1"/>
      <c r="G33106" s="1"/>
      <c r="J33106" s="2"/>
      <c r="K33106" s="2"/>
    </row>
    <row r="33107" spans="4:11">
      <c r="D33107" s="1"/>
      <c r="E33107" s="1"/>
      <c r="F33107" s="1"/>
      <c r="G33107" s="1"/>
      <c r="J33107" s="2"/>
      <c r="K33107" s="2"/>
    </row>
    <row r="33108" spans="4:11">
      <c r="D33108" s="1"/>
      <c r="E33108" s="1"/>
      <c r="F33108" s="1"/>
      <c r="G33108" s="1"/>
      <c r="J33108" s="2"/>
      <c r="K33108" s="2"/>
    </row>
    <row r="33109" spans="4:11">
      <c r="D33109" s="1"/>
      <c r="E33109" s="1"/>
      <c r="F33109" s="1"/>
      <c r="G33109" s="1"/>
      <c r="J33109" s="2"/>
      <c r="K33109" s="2"/>
    </row>
    <row r="33110" spans="4:11">
      <c r="D33110" s="1"/>
      <c r="E33110" s="1"/>
      <c r="F33110" s="1"/>
      <c r="G33110" s="1"/>
      <c r="J33110" s="2"/>
      <c r="K33110" s="2"/>
    </row>
    <row r="33111" spans="4:11">
      <c r="D33111" s="1"/>
      <c r="E33111" s="1"/>
      <c r="F33111" s="1"/>
      <c r="G33111" s="1"/>
      <c r="J33111" s="2"/>
      <c r="K33111" s="2"/>
    </row>
    <row r="33112" spans="4:11">
      <c r="D33112" s="1"/>
      <c r="E33112" s="1"/>
      <c r="F33112" s="1"/>
      <c r="G33112" s="1"/>
      <c r="J33112" s="2"/>
      <c r="K33112" s="2"/>
    </row>
    <row r="33113" spans="4:11">
      <c r="D33113" s="1"/>
      <c r="E33113" s="1"/>
      <c r="F33113" s="1"/>
      <c r="G33113" s="1"/>
      <c r="J33113" s="2"/>
      <c r="K33113" s="2"/>
    </row>
    <row r="33114" spans="4:11">
      <c r="D33114" s="1"/>
      <c r="E33114" s="1"/>
      <c r="F33114" s="1"/>
      <c r="G33114" s="1"/>
      <c r="J33114" s="2"/>
      <c r="K33114" s="2"/>
    </row>
    <row r="33115" spans="4:11">
      <c r="D33115" s="1"/>
      <c r="E33115" s="1"/>
      <c r="F33115" s="1"/>
      <c r="G33115" s="1"/>
      <c r="J33115" s="2"/>
      <c r="K33115" s="2"/>
    </row>
    <row r="33116" spans="4:11">
      <c r="D33116" s="1"/>
      <c r="E33116" s="1"/>
      <c r="F33116" s="1"/>
      <c r="G33116" s="1"/>
      <c r="J33116" s="2"/>
      <c r="K33116" s="2"/>
    </row>
    <row r="33117" spans="4:11">
      <c r="D33117" s="1"/>
      <c r="E33117" s="1"/>
      <c r="F33117" s="1"/>
      <c r="G33117" s="1"/>
      <c r="J33117" s="2"/>
      <c r="K33117" s="2"/>
    </row>
    <row r="33118" spans="4:11">
      <c r="D33118" s="1"/>
      <c r="E33118" s="1"/>
      <c r="F33118" s="1"/>
      <c r="G33118" s="1"/>
      <c r="J33118" s="2"/>
      <c r="K33118" s="2"/>
    </row>
    <row r="33119" spans="4:11">
      <c r="D33119" s="1"/>
      <c r="E33119" s="1"/>
      <c r="F33119" s="1"/>
      <c r="G33119" s="1"/>
      <c r="J33119" s="2"/>
      <c r="K33119" s="2"/>
    </row>
    <row r="33120" spans="4:11">
      <c r="D33120" s="1"/>
      <c r="E33120" s="1"/>
      <c r="F33120" s="1"/>
      <c r="G33120" s="1"/>
      <c r="J33120" s="2"/>
      <c r="K33120" s="2"/>
    </row>
    <row r="33121" spans="4:11">
      <c r="D33121" s="1"/>
      <c r="E33121" s="1"/>
      <c r="F33121" s="1"/>
      <c r="G33121" s="1"/>
      <c r="J33121" s="2"/>
      <c r="K33121" s="2"/>
    </row>
    <row r="33122" spans="4:11">
      <c r="D33122" s="1"/>
      <c r="E33122" s="1"/>
      <c r="F33122" s="1"/>
      <c r="G33122" s="1"/>
      <c r="J33122" s="2"/>
      <c r="K33122" s="2"/>
    </row>
    <row r="33123" spans="4:11">
      <c r="D33123" s="1"/>
      <c r="E33123" s="1"/>
      <c r="F33123" s="1"/>
      <c r="G33123" s="1"/>
      <c r="J33123" s="2"/>
      <c r="K33123" s="2"/>
    </row>
    <row r="33124" spans="4:11">
      <c r="D33124" s="1"/>
      <c r="E33124" s="1"/>
      <c r="F33124" s="1"/>
      <c r="G33124" s="1"/>
      <c r="J33124" s="2"/>
      <c r="K33124" s="2"/>
    </row>
    <row r="33125" spans="4:11">
      <c r="D33125" s="1"/>
      <c r="E33125" s="1"/>
      <c r="F33125" s="1"/>
      <c r="G33125" s="1"/>
      <c r="J33125" s="2"/>
      <c r="K33125" s="2"/>
    </row>
    <row r="33126" spans="4:11">
      <c r="D33126" s="1"/>
      <c r="E33126" s="1"/>
      <c r="F33126" s="1"/>
      <c r="G33126" s="1"/>
      <c r="J33126" s="2"/>
      <c r="K33126" s="2"/>
    </row>
    <row r="33127" spans="4:11">
      <c r="D33127" s="1"/>
      <c r="E33127" s="1"/>
      <c r="F33127" s="1"/>
      <c r="G33127" s="1"/>
      <c r="J33127" s="2"/>
      <c r="K33127" s="2"/>
    </row>
    <row r="33128" spans="4:11">
      <c r="D33128" s="1"/>
      <c r="E33128" s="1"/>
      <c r="F33128" s="1"/>
      <c r="G33128" s="1"/>
      <c r="J33128" s="2"/>
      <c r="K33128" s="2"/>
    </row>
    <row r="33129" spans="4:11">
      <c r="D33129" s="1"/>
      <c r="E33129" s="1"/>
      <c r="F33129" s="1"/>
      <c r="G33129" s="1"/>
      <c r="J33129" s="2"/>
      <c r="K33129" s="2"/>
    </row>
    <row r="33130" spans="4:11">
      <c r="D33130" s="1"/>
      <c r="E33130" s="1"/>
      <c r="F33130" s="1"/>
      <c r="G33130" s="1"/>
      <c r="J33130" s="2"/>
      <c r="K33130" s="2"/>
    </row>
    <row r="33131" spans="4:11">
      <c r="D33131" s="1"/>
      <c r="E33131" s="1"/>
      <c r="F33131" s="1"/>
      <c r="G33131" s="1"/>
      <c r="J33131" s="2"/>
      <c r="K33131" s="2"/>
    </row>
    <row r="33132" spans="4:11">
      <c r="D33132" s="1"/>
      <c r="E33132" s="1"/>
      <c r="F33132" s="1"/>
      <c r="G33132" s="1"/>
      <c r="J33132" s="2"/>
      <c r="K33132" s="2"/>
    </row>
    <row r="33133" spans="4:11">
      <c r="D33133" s="1"/>
      <c r="E33133" s="1"/>
      <c r="F33133" s="1"/>
      <c r="G33133" s="1"/>
      <c r="J33133" s="2"/>
      <c r="K33133" s="2"/>
    </row>
    <row r="33134" spans="4:11">
      <c r="D33134" s="1"/>
      <c r="E33134" s="1"/>
      <c r="F33134" s="1"/>
      <c r="G33134" s="1"/>
      <c r="J33134" s="2"/>
      <c r="K33134" s="2"/>
    </row>
    <row r="33135" spans="4:11">
      <c r="D33135" s="1"/>
      <c r="E33135" s="1"/>
      <c r="F33135" s="1"/>
      <c r="G33135" s="1"/>
      <c r="J33135" s="2"/>
      <c r="K33135" s="2"/>
    </row>
    <row r="33136" spans="4:11">
      <c r="D33136" s="1"/>
      <c r="E33136" s="1"/>
      <c r="F33136" s="1"/>
      <c r="G33136" s="1"/>
      <c r="J33136" s="2"/>
      <c r="K33136" s="2"/>
    </row>
    <row r="33137" spans="4:11">
      <c r="D33137" s="1"/>
      <c r="E33137" s="1"/>
      <c r="F33137" s="1"/>
      <c r="G33137" s="1"/>
      <c r="J33137" s="2"/>
      <c r="K33137" s="2"/>
    </row>
    <row r="33138" spans="4:11">
      <c r="D33138" s="1"/>
      <c r="E33138" s="1"/>
      <c r="F33138" s="1"/>
      <c r="G33138" s="1"/>
      <c r="J33138" s="2"/>
      <c r="K33138" s="2"/>
    </row>
    <row r="33139" spans="4:11">
      <c r="D33139" s="1"/>
      <c r="E33139" s="1"/>
      <c r="F33139" s="1"/>
      <c r="G33139" s="1"/>
      <c r="J33139" s="2"/>
      <c r="K33139" s="2"/>
    </row>
    <row r="33140" spans="4:11">
      <c r="D33140" s="1"/>
      <c r="E33140" s="1"/>
      <c r="F33140" s="1"/>
      <c r="G33140" s="1"/>
      <c r="J33140" s="2"/>
      <c r="K33140" s="2"/>
    </row>
    <row r="33141" spans="4:11">
      <c r="D33141" s="1"/>
      <c r="E33141" s="1"/>
      <c r="F33141" s="1"/>
      <c r="G33141" s="1"/>
      <c r="J33141" s="2"/>
      <c r="K33141" s="2"/>
    </row>
    <row r="33142" spans="4:11">
      <c r="D33142" s="1"/>
      <c r="E33142" s="1"/>
      <c r="F33142" s="1"/>
      <c r="G33142" s="1"/>
      <c r="J33142" s="2"/>
      <c r="K33142" s="2"/>
    </row>
    <row r="33143" spans="4:11">
      <c r="D33143" s="1"/>
      <c r="E33143" s="1"/>
      <c r="F33143" s="1"/>
      <c r="G33143" s="1"/>
      <c r="J33143" s="2"/>
      <c r="K33143" s="2"/>
    </row>
    <row r="33144" spans="4:11">
      <c r="D33144" s="1"/>
      <c r="E33144" s="1"/>
      <c r="F33144" s="1"/>
      <c r="G33144" s="1"/>
      <c r="J33144" s="2"/>
      <c r="K33144" s="2"/>
    </row>
    <row r="33145" spans="4:11">
      <c r="D33145" s="1"/>
      <c r="E33145" s="1"/>
      <c r="F33145" s="1"/>
      <c r="G33145" s="1"/>
      <c r="J33145" s="2"/>
      <c r="K33145" s="2"/>
    </row>
    <row r="33146" spans="4:11">
      <c r="D33146" s="1"/>
      <c r="E33146" s="1"/>
      <c r="F33146" s="1"/>
      <c r="G33146" s="1"/>
      <c r="J33146" s="2"/>
      <c r="K33146" s="2"/>
    </row>
    <row r="33147" spans="4:11">
      <c r="D33147" s="1"/>
      <c r="E33147" s="1"/>
      <c r="F33147" s="1"/>
      <c r="G33147" s="1"/>
      <c r="J33147" s="2"/>
      <c r="K33147" s="2"/>
    </row>
    <row r="33148" spans="4:11">
      <c r="D33148" s="1"/>
      <c r="E33148" s="1"/>
      <c r="F33148" s="1"/>
      <c r="G33148" s="1"/>
      <c r="J33148" s="2"/>
      <c r="K33148" s="2"/>
    </row>
    <row r="33149" spans="4:11">
      <c r="D33149" s="1"/>
      <c r="E33149" s="1"/>
      <c r="F33149" s="1"/>
      <c r="G33149" s="1"/>
      <c r="J33149" s="2"/>
      <c r="K33149" s="2"/>
    </row>
    <row r="33150" spans="4:11">
      <c r="D33150" s="1"/>
      <c r="E33150" s="1"/>
      <c r="F33150" s="1"/>
      <c r="G33150" s="1"/>
      <c r="J33150" s="2"/>
      <c r="K33150" s="2"/>
    </row>
    <row r="33151" spans="4:11">
      <c r="D33151" s="1"/>
      <c r="E33151" s="1"/>
      <c r="F33151" s="1"/>
      <c r="G33151" s="1"/>
      <c r="J33151" s="2"/>
      <c r="K33151" s="2"/>
    </row>
    <row r="33152" spans="4:11">
      <c r="D33152" s="1"/>
      <c r="E33152" s="1"/>
      <c r="F33152" s="1"/>
      <c r="G33152" s="1"/>
      <c r="J33152" s="2"/>
      <c r="K33152" s="2"/>
    </row>
    <row r="33153" spans="4:11">
      <c r="D33153" s="1"/>
      <c r="E33153" s="1"/>
      <c r="F33153" s="1"/>
      <c r="G33153" s="1"/>
      <c r="J33153" s="2"/>
      <c r="K33153" s="2"/>
    </row>
    <row r="33154" spans="4:11">
      <c r="D33154" s="1"/>
      <c r="E33154" s="1"/>
      <c r="F33154" s="1"/>
      <c r="G33154" s="1"/>
      <c r="J33154" s="2"/>
      <c r="K33154" s="2"/>
    </row>
    <row r="33155" spans="4:11">
      <c r="D33155" s="1"/>
      <c r="E33155" s="1"/>
      <c r="F33155" s="1"/>
      <c r="G33155" s="1"/>
      <c r="J33155" s="2"/>
      <c r="K33155" s="2"/>
    </row>
    <row r="33156" spans="4:11">
      <c r="D33156" s="1"/>
      <c r="E33156" s="1"/>
      <c r="F33156" s="1"/>
      <c r="G33156" s="1"/>
      <c r="J33156" s="2"/>
      <c r="K33156" s="2"/>
    </row>
    <row r="33157" spans="4:11">
      <c r="D33157" s="1"/>
      <c r="E33157" s="1"/>
      <c r="F33157" s="1"/>
      <c r="G33157" s="1"/>
      <c r="J33157" s="2"/>
      <c r="K33157" s="2"/>
    </row>
    <row r="33158" spans="4:11">
      <c r="D33158" s="1"/>
      <c r="E33158" s="1"/>
      <c r="F33158" s="1"/>
      <c r="G33158" s="1"/>
      <c r="J33158" s="2"/>
      <c r="K33158" s="2"/>
    </row>
    <row r="33159" spans="4:11">
      <c r="D33159" s="1"/>
      <c r="E33159" s="1"/>
      <c r="F33159" s="1"/>
      <c r="G33159" s="1"/>
      <c r="J33159" s="2"/>
      <c r="K33159" s="2"/>
    </row>
    <row r="33160" spans="4:11">
      <c r="D33160" s="1"/>
      <c r="E33160" s="1"/>
      <c r="F33160" s="1"/>
      <c r="G33160" s="1"/>
      <c r="J33160" s="2"/>
      <c r="K33160" s="2"/>
    </row>
    <row r="33161" spans="4:11">
      <c r="D33161" s="1"/>
      <c r="E33161" s="1"/>
      <c r="F33161" s="1"/>
      <c r="G33161" s="1"/>
      <c r="J33161" s="2"/>
      <c r="K33161" s="2"/>
    </row>
    <row r="33162" spans="4:11">
      <c r="D33162" s="1"/>
      <c r="E33162" s="1"/>
      <c r="F33162" s="1"/>
      <c r="G33162" s="1"/>
      <c r="J33162" s="2"/>
      <c r="K33162" s="2"/>
    </row>
    <row r="33163" spans="4:11">
      <c r="D33163" s="1"/>
      <c r="E33163" s="1"/>
      <c r="F33163" s="1"/>
      <c r="G33163" s="1"/>
      <c r="J33163" s="2"/>
      <c r="K33163" s="2"/>
    </row>
    <row r="33164" spans="4:11">
      <c r="D33164" s="1"/>
      <c r="E33164" s="1"/>
      <c r="F33164" s="1"/>
      <c r="G33164" s="1"/>
      <c r="J33164" s="2"/>
      <c r="K33164" s="2"/>
    </row>
    <row r="33165" spans="4:11">
      <c r="D33165" s="1"/>
      <c r="E33165" s="1"/>
      <c r="F33165" s="1"/>
      <c r="G33165" s="1"/>
      <c r="J33165" s="2"/>
      <c r="K33165" s="2"/>
    </row>
    <row r="33166" spans="4:11">
      <c r="D33166" s="1"/>
      <c r="E33166" s="1"/>
      <c r="F33166" s="1"/>
      <c r="G33166" s="1"/>
      <c r="J33166" s="2"/>
      <c r="K33166" s="2"/>
    </row>
    <row r="33167" spans="4:11">
      <c r="D33167" s="1"/>
      <c r="E33167" s="1"/>
      <c r="F33167" s="1"/>
      <c r="G33167" s="1"/>
      <c r="J33167" s="2"/>
      <c r="K33167" s="2"/>
    </row>
    <row r="33168" spans="4:11">
      <c r="D33168" s="1"/>
      <c r="E33168" s="1"/>
      <c r="F33168" s="1"/>
      <c r="G33168" s="1"/>
      <c r="J33168" s="2"/>
      <c r="K33168" s="2"/>
    </row>
    <row r="33169" spans="4:11">
      <c r="D33169" s="1"/>
      <c r="E33169" s="1"/>
      <c r="F33169" s="1"/>
      <c r="G33169" s="1"/>
      <c r="J33169" s="2"/>
      <c r="K33169" s="2"/>
    </row>
    <row r="33170" spans="4:11">
      <c r="D33170" s="1"/>
      <c r="E33170" s="1"/>
      <c r="F33170" s="1"/>
      <c r="G33170" s="1"/>
      <c r="J33170" s="2"/>
      <c r="K33170" s="2"/>
    </row>
    <row r="33171" spans="4:11">
      <c r="D33171" s="1"/>
      <c r="E33171" s="1"/>
      <c r="F33171" s="1"/>
      <c r="G33171" s="1"/>
      <c r="J33171" s="2"/>
      <c r="K33171" s="2"/>
    </row>
    <row r="33172" spans="4:11">
      <c r="D33172" s="1"/>
      <c r="E33172" s="1"/>
      <c r="F33172" s="1"/>
      <c r="G33172" s="1"/>
      <c r="J33172" s="2"/>
      <c r="K33172" s="2"/>
    </row>
    <row r="33173" spans="4:11">
      <c r="D33173" s="1"/>
      <c r="E33173" s="1"/>
      <c r="F33173" s="1"/>
      <c r="G33173" s="1"/>
      <c r="J33173" s="2"/>
      <c r="K33173" s="2"/>
    </row>
    <row r="33174" spans="4:11">
      <c r="D33174" s="1"/>
      <c r="E33174" s="1"/>
      <c r="F33174" s="1"/>
      <c r="G33174" s="1"/>
      <c r="J33174" s="2"/>
      <c r="K33174" s="2"/>
    </row>
    <row r="33175" spans="4:11">
      <c r="D33175" s="1"/>
      <c r="E33175" s="1"/>
      <c r="F33175" s="1"/>
      <c r="G33175" s="1"/>
      <c r="J33175" s="2"/>
      <c r="K33175" s="2"/>
    </row>
    <row r="33176" spans="4:11">
      <c r="D33176" s="1"/>
      <c r="E33176" s="1"/>
      <c r="F33176" s="1"/>
      <c r="G33176" s="1"/>
      <c r="J33176" s="2"/>
      <c r="K33176" s="2"/>
    </row>
    <row r="33177" spans="4:11">
      <c r="D33177" s="1"/>
      <c r="E33177" s="1"/>
      <c r="F33177" s="1"/>
      <c r="G33177" s="1"/>
      <c r="J33177" s="2"/>
      <c r="K33177" s="2"/>
    </row>
    <row r="33178" spans="4:11">
      <c r="D33178" s="1"/>
      <c r="E33178" s="1"/>
      <c r="F33178" s="1"/>
      <c r="G33178" s="1"/>
      <c r="J33178" s="2"/>
      <c r="K33178" s="2"/>
    </row>
    <row r="33179" spans="4:11">
      <c r="D33179" s="1"/>
      <c r="E33179" s="1"/>
      <c r="F33179" s="1"/>
      <c r="G33179" s="1"/>
      <c r="J33179" s="2"/>
      <c r="K33179" s="2"/>
    </row>
    <row r="33180" spans="4:11">
      <c r="D33180" s="1"/>
      <c r="E33180" s="1"/>
      <c r="F33180" s="1"/>
      <c r="G33180" s="1"/>
      <c r="J33180" s="2"/>
      <c r="K33180" s="2"/>
    </row>
    <row r="33181" spans="4:11">
      <c r="D33181" s="1"/>
      <c r="E33181" s="1"/>
      <c r="F33181" s="1"/>
      <c r="G33181" s="1"/>
      <c r="J33181" s="2"/>
      <c r="K33181" s="2"/>
    </row>
    <row r="33182" spans="4:11">
      <c r="D33182" s="1"/>
      <c r="E33182" s="1"/>
      <c r="F33182" s="1"/>
      <c r="G33182" s="1"/>
      <c r="J33182" s="2"/>
      <c r="K33182" s="2"/>
    </row>
    <row r="33183" spans="4:11">
      <c r="D33183" s="1"/>
      <c r="E33183" s="1"/>
      <c r="F33183" s="1"/>
      <c r="G33183" s="1"/>
      <c r="J33183" s="2"/>
      <c r="K33183" s="2"/>
    </row>
    <row r="33184" spans="4:11">
      <c r="D33184" s="1"/>
      <c r="E33184" s="1"/>
      <c r="F33184" s="1"/>
      <c r="G33184" s="1"/>
      <c r="J33184" s="2"/>
      <c r="K33184" s="2"/>
    </row>
    <row r="33185" spans="4:11">
      <c r="D33185" s="1"/>
      <c r="E33185" s="1"/>
      <c r="F33185" s="1"/>
      <c r="G33185" s="1"/>
      <c r="J33185" s="2"/>
      <c r="K33185" s="2"/>
    </row>
    <row r="33186" spans="4:11">
      <c r="D33186" s="1"/>
      <c r="E33186" s="1"/>
      <c r="F33186" s="1"/>
      <c r="G33186" s="1"/>
      <c r="J33186" s="2"/>
      <c r="K33186" s="2"/>
    </row>
    <row r="33187" spans="4:11">
      <c r="D33187" s="1"/>
      <c r="E33187" s="1"/>
      <c r="F33187" s="1"/>
      <c r="G33187" s="1"/>
      <c r="J33187" s="2"/>
      <c r="K33187" s="2"/>
    </row>
    <row r="33188" spans="4:11">
      <c r="D33188" s="1"/>
      <c r="E33188" s="1"/>
      <c r="F33188" s="1"/>
      <c r="G33188" s="1"/>
      <c r="J33188" s="2"/>
      <c r="K33188" s="2"/>
    </row>
    <row r="33189" spans="4:11">
      <c r="D33189" s="1"/>
      <c r="E33189" s="1"/>
      <c r="F33189" s="1"/>
      <c r="G33189" s="1"/>
      <c r="J33189" s="2"/>
      <c r="K33189" s="2"/>
    </row>
    <row r="33190" spans="4:11">
      <c r="D33190" s="1"/>
      <c r="E33190" s="1"/>
      <c r="F33190" s="1"/>
      <c r="G33190" s="1"/>
      <c r="J33190" s="2"/>
      <c r="K33190" s="2"/>
    </row>
    <row r="33191" spans="4:11">
      <c r="D33191" s="1"/>
      <c r="E33191" s="1"/>
      <c r="F33191" s="1"/>
      <c r="G33191" s="1"/>
      <c r="J33191" s="2"/>
      <c r="K33191" s="2"/>
    </row>
    <row r="33192" spans="4:11">
      <c r="D33192" s="1"/>
      <c r="E33192" s="1"/>
      <c r="F33192" s="1"/>
      <c r="G33192" s="1"/>
      <c r="J33192" s="2"/>
      <c r="K33192" s="2"/>
    </row>
    <row r="33193" spans="4:11">
      <c r="D33193" s="1"/>
      <c r="E33193" s="1"/>
      <c r="F33193" s="1"/>
      <c r="G33193" s="1"/>
      <c r="J33193" s="2"/>
      <c r="K33193" s="2"/>
    </row>
    <row r="33194" spans="4:11">
      <c r="D33194" s="1"/>
      <c r="E33194" s="1"/>
      <c r="F33194" s="1"/>
      <c r="G33194" s="1"/>
      <c r="J33194" s="2"/>
      <c r="K33194" s="2"/>
    </row>
    <row r="33195" spans="4:11">
      <c r="D33195" s="1"/>
      <c r="E33195" s="1"/>
      <c r="F33195" s="1"/>
      <c r="G33195" s="1"/>
      <c r="J33195" s="2"/>
      <c r="K33195" s="2"/>
    </row>
    <row r="33196" spans="4:11">
      <c r="D33196" s="1"/>
      <c r="E33196" s="1"/>
      <c r="F33196" s="1"/>
      <c r="G33196" s="1"/>
      <c r="J33196" s="2"/>
      <c r="K33196" s="2"/>
    </row>
    <row r="33197" spans="4:11">
      <c r="D33197" s="1"/>
      <c r="E33197" s="1"/>
      <c r="F33197" s="1"/>
      <c r="G33197" s="1"/>
      <c r="J33197" s="2"/>
      <c r="K33197" s="2"/>
    </row>
    <row r="33198" spans="4:11">
      <c r="D33198" s="1"/>
      <c r="E33198" s="1"/>
      <c r="F33198" s="1"/>
      <c r="G33198" s="1"/>
      <c r="J33198" s="2"/>
      <c r="K33198" s="2"/>
    </row>
    <row r="33199" spans="4:11">
      <c r="D33199" s="1"/>
      <c r="E33199" s="1"/>
      <c r="F33199" s="1"/>
      <c r="G33199" s="1"/>
      <c r="J33199" s="2"/>
      <c r="K33199" s="2"/>
    </row>
    <row r="33200" spans="4:11">
      <c r="D33200" s="1"/>
      <c r="E33200" s="1"/>
      <c r="F33200" s="1"/>
      <c r="G33200" s="1"/>
      <c r="J33200" s="2"/>
      <c r="K33200" s="2"/>
    </row>
    <row r="33201" spans="4:11">
      <c r="D33201" s="1"/>
      <c r="E33201" s="1"/>
      <c r="F33201" s="1"/>
      <c r="G33201" s="1"/>
      <c r="J33201" s="2"/>
      <c r="K33201" s="2"/>
    </row>
    <row r="33202" spans="4:11">
      <c r="D33202" s="1"/>
      <c r="E33202" s="1"/>
      <c r="F33202" s="1"/>
      <c r="G33202" s="1"/>
      <c r="J33202" s="2"/>
      <c r="K33202" s="2"/>
    </row>
    <row r="33203" spans="4:11">
      <c r="D33203" s="1"/>
      <c r="E33203" s="1"/>
      <c r="F33203" s="1"/>
      <c r="G33203" s="1"/>
      <c r="J33203" s="2"/>
      <c r="K33203" s="2"/>
    </row>
    <row r="33204" spans="4:11">
      <c r="D33204" s="1"/>
      <c r="E33204" s="1"/>
      <c r="F33204" s="1"/>
      <c r="G33204" s="1"/>
      <c r="J33204" s="2"/>
      <c r="K33204" s="2"/>
    </row>
    <row r="33205" spans="4:11">
      <c r="D33205" s="1"/>
      <c r="E33205" s="1"/>
      <c r="F33205" s="1"/>
      <c r="G33205" s="1"/>
      <c r="J33205" s="2"/>
      <c r="K33205" s="2"/>
    </row>
    <row r="33206" spans="4:11">
      <c r="D33206" s="1"/>
      <c r="E33206" s="1"/>
      <c r="F33206" s="1"/>
      <c r="G33206" s="1"/>
      <c r="J33206" s="2"/>
      <c r="K33206" s="2"/>
    </row>
    <row r="33207" spans="4:11">
      <c r="D33207" s="1"/>
      <c r="E33207" s="1"/>
      <c r="F33207" s="1"/>
      <c r="G33207" s="1"/>
      <c r="J33207" s="2"/>
      <c r="K33207" s="2"/>
    </row>
    <row r="33208" spans="4:11">
      <c r="D33208" s="1"/>
      <c r="E33208" s="1"/>
      <c r="F33208" s="1"/>
      <c r="G33208" s="1"/>
      <c r="J33208" s="2"/>
      <c r="K33208" s="2"/>
    </row>
    <row r="33209" spans="4:11">
      <c r="D33209" s="1"/>
      <c r="E33209" s="1"/>
      <c r="F33209" s="1"/>
      <c r="G33209" s="1"/>
      <c r="J33209" s="2"/>
      <c r="K33209" s="2"/>
    </row>
    <row r="33210" spans="4:11">
      <c r="D33210" s="1"/>
      <c r="E33210" s="1"/>
      <c r="F33210" s="1"/>
      <c r="G33210" s="1"/>
      <c r="J33210" s="2"/>
      <c r="K33210" s="2"/>
    </row>
    <row r="33211" spans="4:11">
      <c r="D33211" s="1"/>
      <c r="E33211" s="1"/>
      <c r="F33211" s="1"/>
      <c r="G33211" s="1"/>
      <c r="J33211" s="2"/>
      <c r="K33211" s="2"/>
    </row>
    <row r="33212" spans="4:11">
      <c r="D33212" s="1"/>
      <c r="E33212" s="1"/>
      <c r="F33212" s="1"/>
      <c r="G33212" s="1"/>
      <c r="J33212" s="2"/>
      <c r="K33212" s="2"/>
    </row>
    <row r="33213" spans="4:11">
      <c r="D33213" s="1"/>
      <c r="E33213" s="1"/>
      <c r="F33213" s="1"/>
      <c r="G33213" s="1"/>
      <c r="J33213" s="2"/>
      <c r="K33213" s="2"/>
    </row>
    <row r="33214" spans="4:11">
      <c r="D33214" s="1"/>
      <c r="E33214" s="1"/>
      <c r="F33214" s="1"/>
      <c r="G33214" s="1"/>
      <c r="J33214" s="2"/>
      <c r="K33214" s="2"/>
    </row>
    <row r="33215" spans="4:11">
      <c r="D33215" s="1"/>
      <c r="E33215" s="1"/>
      <c r="F33215" s="1"/>
      <c r="G33215" s="1"/>
      <c r="J33215" s="2"/>
      <c r="K33215" s="2"/>
    </row>
    <row r="33216" spans="4:11">
      <c r="D33216" s="1"/>
      <c r="E33216" s="1"/>
      <c r="F33216" s="1"/>
      <c r="G33216" s="1"/>
      <c r="J33216" s="2"/>
      <c r="K33216" s="2"/>
    </row>
    <row r="33217" spans="4:11">
      <c r="D33217" s="1"/>
      <c r="E33217" s="1"/>
      <c r="F33217" s="1"/>
      <c r="G33217" s="1"/>
      <c r="J33217" s="2"/>
      <c r="K33217" s="2"/>
    </row>
    <row r="33218" spans="4:11">
      <c r="D33218" s="1"/>
      <c r="E33218" s="1"/>
      <c r="F33218" s="1"/>
      <c r="G33218" s="1"/>
      <c r="J33218" s="2"/>
      <c r="K33218" s="2"/>
    </row>
    <row r="33219" spans="4:11">
      <c r="D33219" s="1"/>
      <c r="E33219" s="1"/>
      <c r="F33219" s="1"/>
      <c r="G33219" s="1"/>
      <c r="J33219" s="2"/>
      <c r="K33219" s="2"/>
    </row>
    <row r="33220" spans="4:11">
      <c r="D33220" s="1"/>
      <c r="E33220" s="1"/>
      <c r="F33220" s="1"/>
      <c r="G33220" s="1"/>
      <c r="J33220" s="2"/>
      <c r="K33220" s="2"/>
    </row>
    <row r="33221" spans="4:11">
      <c r="D33221" s="1"/>
      <c r="E33221" s="1"/>
      <c r="F33221" s="1"/>
      <c r="G33221" s="1"/>
      <c r="J33221" s="2"/>
      <c r="K33221" s="2"/>
    </row>
    <row r="33222" spans="4:11">
      <c r="D33222" s="1"/>
      <c r="E33222" s="1"/>
      <c r="F33222" s="1"/>
      <c r="G33222" s="1"/>
      <c r="J33222" s="2"/>
      <c r="K33222" s="2"/>
    </row>
    <row r="33223" spans="4:11">
      <c r="D33223" s="1"/>
      <c r="E33223" s="1"/>
      <c r="F33223" s="1"/>
      <c r="G33223" s="1"/>
      <c r="J33223" s="2"/>
      <c r="K33223" s="2"/>
    </row>
    <row r="33224" spans="4:11">
      <c r="D33224" s="1"/>
      <c r="E33224" s="1"/>
      <c r="F33224" s="1"/>
      <c r="G33224" s="1"/>
      <c r="J33224" s="2"/>
      <c r="K33224" s="2"/>
    </row>
    <row r="33225" spans="4:11">
      <c r="D33225" s="1"/>
      <c r="E33225" s="1"/>
      <c r="F33225" s="1"/>
      <c r="G33225" s="1"/>
      <c r="J33225" s="2"/>
      <c r="K33225" s="2"/>
    </row>
    <row r="33226" spans="4:11">
      <c r="D33226" s="1"/>
      <c r="E33226" s="1"/>
      <c r="F33226" s="1"/>
      <c r="G33226" s="1"/>
      <c r="J33226" s="2"/>
      <c r="K33226" s="2"/>
    </row>
    <row r="33227" spans="4:11">
      <c r="D33227" s="1"/>
      <c r="E33227" s="1"/>
      <c r="F33227" s="1"/>
      <c r="G33227" s="1"/>
      <c r="J33227" s="2"/>
      <c r="K33227" s="2"/>
    </row>
    <row r="33228" spans="4:11">
      <c r="D33228" s="1"/>
      <c r="E33228" s="1"/>
      <c r="F33228" s="1"/>
      <c r="G33228" s="1"/>
      <c r="J33228" s="2"/>
      <c r="K33228" s="2"/>
    </row>
    <row r="33229" spans="4:11">
      <c r="D33229" s="1"/>
      <c r="E33229" s="1"/>
      <c r="F33229" s="1"/>
      <c r="G33229" s="1"/>
      <c r="J33229" s="2"/>
      <c r="K33229" s="2"/>
    </row>
    <row r="33230" spans="4:11">
      <c r="D33230" s="1"/>
      <c r="E33230" s="1"/>
      <c r="F33230" s="1"/>
      <c r="G33230" s="1"/>
      <c r="J33230" s="2"/>
      <c r="K33230" s="2"/>
    </row>
    <row r="33231" spans="4:11">
      <c r="D33231" s="1"/>
      <c r="E33231" s="1"/>
      <c r="F33231" s="1"/>
      <c r="G33231" s="1"/>
      <c r="J33231" s="2"/>
      <c r="K33231" s="2"/>
    </row>
    <row r="33232" spans="4:11">
      <c r="D33232" s="1"/>
      <c r="E33232" s="1"/>
      <c r="F33232" s="1"/>
      <c r="G33232" s="1"/>
      <c r="J33232" s="2"/>
      <c r="K33232" s="2"/>
    </row>
    <row r="33233" spans="4:11">
      <c r="D33233" s="1"/>
      <c r="E33233" s="1"/>
      <c r="F33233" s="1"/>
      <c r="G33233" s="1"/>
      <c r="J33233" s="2"/>
      <c r="K33233" s="2"/>
    </row>
    <row r="33234" spans="4:11">
      <c r="D33234" s="1"/>
      <c r="E33234" s="1"/>
      <c r="F33234" s="1"/>
      <c r="G33234" s="1"/>
      <c r="J33234" s="2"/>
      <c r="K33234" s="2"/>
    </row>
    <row r="33235" spans="4:11">
      <c r="D33235" s="1"/>
      <c r="E33235" s="1"/>
      <c r="F33235" s="1"/>
      <c r="G33235" s="1"/>
      <c r="J33235" s="2"/>
      <c r="K33235" s="2"/>
    </row>
    <row r="33236" spans="4:11">
      <c r="D33236" s="1"/>
      <c r="E33236" s="1"/>
      <c r="F33236" s="1"/>
      <c r="G33236" s="1"/>
      <c r="J33236" s="2"/>
      <c r="K33236" s="2"/>
    </row>
    <row r="33237" spans="4:11">
      <c r="D33237" s="1"/>
      <c r="E33237" s="1"/>
      <c r="F33237" s="1"/>
      <c r="G33237" s="1"/>
      <c r="J33237" s="2"/>
      <c r="K33237" s="2"/>
    </row>
    <row r="33238" spans="4:11">
      <c r="D33238" s="1"/>
      <c r="E33238" s="1"/>
      <c r="F33238" s="1"/>
      <c r="G33238" s="1"/>
      <c r="J33238" s="2"/>
      <c r="K33238" s="2"/>
    </row>
    <row r="33239" spans="4:11">
      <c r="D33239" s="1"/>
      <c r="E33239" s="1"/>
      <c r="F33239" s="1"/>
      <c r="G33239" s="1"/>
      <c r="J33239" s="2"/>
      <c r="K33239" s="2"/>
    </row>
    <row r="33240" spans="4:11">
      <c r="D33240" s="1"/>
      <c r="E33240" s="1"/>
      <c r="F33240" s="1"/>
      <c r="G33240" s="1"/>
      <c r="J33240" s="2"/>
      <c r="K33240" s="2"/>
    </row>
    <row r="33241" spans="4:11">
      <c r="D33241" s="1"/>
      <c r="E33241" s="1"/>
      <c r="F33241" s="1"/>
      <c r="G33241" s="1"/>
      <c r="J33241" s="2"/>
      <c r="K33241" s="2"/>
    </row>
    <row r="33242" spans="4:11">
      <c r="D33242" s="1"/>
      <c r="E33242" s="1"/>
      <c r="F33242" s="1"/>
      <c r="G33242" s="1"/>
      <c r="J33242" s="2"/>
      <c r="K33242" s="2"/>
    </row>
    <row r="33243" spans="4:11">
      <c r="D33243" s="1"/>
      <c r="E33243" s="1"/>
      <c r="F33243" s="1"/>
      <c r="G33243" s="1"/>
      <c r="J33243" s="2"/>
      <c r="K33243" s="2"/>
    </row>
    <row r="33244" spans="4:11">
      <c r="D33244" s="1"/>
      <c r="E33244" s="1"/>
      <c r="F33244" s="1"/>
      <c r="G33244" s="1"/>
      <c r="J33244" s="2"/>
      <c r="K33244" s="2"/>
    </row>
    <row r="33245" spans="4:11">
      <c r="D33245" s="1"/>
      <c r="E33245" s="1"/>
      <c r="F33245" s="1"/>
      <c r="G33245" s="1"/>
      <c r="J33245" s="2"/>
      <c r="K33245" s="2"/>
    </row>
    <row r="33246" spans="4:11">
      <c r="D33246" s="1"/>
      <c r="E33246" s="1"/>
      <c r="F33246" s="1"/>
      <c r="G33246" s="1"/>
      <c r="J33246" s="2"/>
      <c r="K33246" s="2"/>
    </row>
    <row r="33247" spans="4:11">
      <c r="D33247" s="1"/>
      <c r="E33247" s="1"/>
      <c r="F33247" s="1"/>
      <c r="G33247" s="1"/>
      <c r="J33247" s="2"/>
      <c r="K33247" s="2"/>
    </row>
    <row r="33248" spans="4:11">
      <c r="D33248" s="1"/>
      <c r="E33248" s="1"/>
      <c r="F33248" s="1"/>
      <c r="G33248" s="1"/>
      <c r="J33248" s="2"/>
      <c r="K33248" s="2"/>
    </row>
    <row r="33249" spans="4:11">
      <c r="D33249" s="1"/>
      <c r="E33249" s="1"/>
      <c r="F33249" s="1"/>
      <c r="G33249" s="1"/>
      <c r="J33249" s="2"/>
      <c r="K33249" s="2"/>
    </row>
    <row r="33250" spans="4:11">
      <c r="D33250" s="1"/>
      <c r="E33250" s="1"/>
      <c r="F33250" s="1"/>
      <c r="G33250" s="1"/>
      <c r="J33250" s="2"/>
      <c r="K33250" s="2"/>
    </row>
    <row r="33251" spans="4:11">
      <c r="D33251" s="1"/>
      <c r="E33251" s="1"/>
      <c r="F33251" s="1"/>
      <c r="G33251" s="1"/>
      <c r="J33251" s="2"/>
      <c r="K33251" s="2"/>
    </row>
    <row r="33252" spans="4:11">
      <c r="D33252" s="1"/>
      <c r="E33252" s="1"/>
      <c r="F33252" s="1"/>
      <c r="G33252" s="1"/>
      <c r="J33252" s="2"/>
      <c r="K33252" s="2"/>
    </row>
    <row r="33253" spans="4:11">
      <c r="D33253" s="1"/>
      <c r="E33253" s="1"/>
      <c r="F33253" s="1"/>
      <c r="G33253" s="1"/>
      <c r="J33253" s="2"/>
      <c r="K33253" s="2"/>
    </row>
    <row r="33254" spans="4:11">
      <c r="D33254" s="1"/>
      <c r="E33254" s="1"/>
      <c r="F33254" s="1"/>
      <c r="G33254" s="1"/>
      <c r="J33254" s="2"/>
      <c r="K33254" s="2"/>
    </row>
    <row r="33255" spans="4:11">
      <c r="D33255" s="1"/>
      <c r="E33255" s="1"/>
      <c r="F33255" s="1"/>
      <c r="G33255" s="1"/>
      <c r="J33255" s="2"/>
      <c r="K33255" s="2"/>
    </row>
    <row r="33256" spans="4:11">
      <c r="D33256" s="1"/>
      <c r="E33256" s="1"/>
      <c r="F33256" s="1"/>
      <c r="G33256" s="1"/>
      <c r="J33256" s="2"/>
      <c r="K33256" s="2"/>
    </row>
    <row r="33257" spans="4:11">
      <c r="D33257" s="1"/>
      <c r="E33257" s="1"/>
      <c r="F33257" s="1"/>
      <c r="G33257" s="1"/>
      <c r="J33257" s="2"/>
      <c r="K33257" s="2"/>
    </row>
    <row r="33258" spans="4:11">
      <c r="D33258" s="1"/>
      <c r="E33258" s="1"/>
      <c r="F33258" s="1"/>
      <c r="G33258" s="1"/>
      <c r="J33258" s="2"/>
      <c r="K33258" s="2"/>
    </row>
    <row r="33259" spans="4:11">
      <c r="D33259" s="1"/>
      <c r="E33259" s="1"/>
      <c r="F33259" s="1"/>
      <c r="G33259" s="1"/>
      <c r="J33259" s="2"/>
      <c r="K33259" s="2"/>
    </row>
    <row r="33260" spans="4:11">
      <c r="D33260" s="1"/>
      <c r="E33260" s="1"/>
      <c r="F33260" s="1"/>
      <c r="G33260" s="1"/>
      <c r="J33260" s="2"/>
      <c r="K33260" s="2"/>
    </row>
    <row r="33261" spans="4:11">
      <c r="D33261" s="1"/>
      <c r="E33261" s="1"/>
      <c r="F33261" s="1"/>
      <c r="G33261" s="1"/>
      <c r="J33261" s="2"/>
      <c r="K33261" s="2"/>
    </row>
    <row r="33262" spans="4:11">
      <c r="D33262" s="1"/>
      <c r="E33262" s="1"/>
      <c r="F33262" s="1"/>
      <c r="G33262" s="1"/>
      <c r="J33262" s="2"/>
      <c r="K33262" s="2"/>
    </row>
    <row r="33263" spans="4:11">
      <c r="D33263" s="1"/>
      <c r="E33263" s="1"/>
      <c r="F33263" s="1"/>
      <c r="G33263" s="1"/>
      <c r="J33263" s="2"/>
      <c r="K33263" s="2"/>
    </row>
    <row r="33264" spans="4:11">
      <c r="D33264" s="1"/>
      <c r="E33264" s="1"/>
      <c r="F33264" s="1"/>
      <c r="G33264" s="1"/>
      <c r="J33264" s="2"/>
      <c r="K33264" s="2"/>
    </row>
    <row r="33265" spans="4:11">
      <c r="D33265" s="1"/>
      <c r="E33265" s="1"/>
      <c r="F33265" s="1"/>
      <c r="G33265" s="1"/>
      <c r="J33265" s="2"/>
      <c r="K33265" s="2"/>
    </row>
    <row r="33266" spans="4:11">
      <c r="D33266" s="1"/>
      <c r="E33266" s="1"/>
      <c r="F33266" s="1"/>
      <c r="G33266" s="1"/>
      <c r="J33266" s="2"/>
      <c r="K33266" s="2"/>
    </row>
    <row r="33267" spans="4:11">
      <c r="D33267" s="1"/>
      <c r="E33267" s="1"/>
      <c r="F33267" s="1"/>
      <c r="G33267" s="1"/>
      <c r="J33267" s="2"/>
      <c r="K33267" s="2"/>
    </row>
    <row r="33268" spans="4:11">
      <c r="D33268" s="1"/>
      <c r="E33268" s="1"/>
      <c r="F33268" s="1"/>
      <c r="G33268" s="1"/>
      <c r="J33268" s="2"/>
      <c r="K33268" s="2"/>
    </row>
    <row r="33269" spans="4:11">
      <c r="D33269" s="1"/>
      <c r="E33269" s="1"/>
      <c r="F33269" s="1"/>
      <c r="G33269" s="1"/>
      <c r="J33269" s="2"/>
      <c r="K33269" s="2"/>
    </row>
    <row r="33270" spans="4:11">
      <c r="D33270" s="1"/>
      <c r="E33270" s="1"/>
      <c r="F33270" s="1"/>
      <c r="G33270" s="1"/>
      <c r="J33270" s="2"/>
      <c r="K33270" s="2"/>
    </row>
    <row r="33271" spans="4:11">
      <c r="D33271" s="1"/>
      <c r="E33271" s="1"/>
      <c r="F33271" s="1"/>
      <c r="G33271" s="1"/>
      <c r="J33271" s="2"/>
      <c r="K33271" s="2"/>
    </row>
    <row r="33272" spans="4:11">
      <c r="D33272" s="1"/>
      <c r="E33272" s="1"/>
      <c r="F33272" s="1"/>
      <c r="G33272" s="1"/>
      <c r="J33272" s="2"/>
      <c r="K33272" s="2"/>
    </row>
    <row r="33273" spans="4:11">
      <c r="D33273" s="1"/>
      <c r="E33273" s="1"/>
      <c r="F33273" s="1"/>
      <c r="G33273" s="1"/>
      <c r="J33273" s="2"/>
      <c r="K33273" s="2"/>
    </row>
    <row r="33274" spans="4:11">
      <c r="D33274" s="1"/>
      <c r="E33274" s="1"/>
      <c r="F33274" s="1"/>
      <c r="G33274" s="1"/>
      <c r="J33274" s="2"/>
      <c r="K33274" s="2"/>
    </row>
    <row r="33275" spans="4:11">
      <c r="D33275" s="1"/>
      <c r="E33275" s="1"/>
      <c r="F33275" s="1"/>
      <c r="G33275" s="1"/>
      <c r="J33275" s="2"/>
      <c r="K33275" s="2"/>
    </row>
    <row r="33276" spans="4:11">
      <c r="D33276" s="1"/>
      <c r="E33276" s="1"/>
      <c r="F33276" s="1"/>
      <c r="G33276" s="1"/>
      <c r="J33276" s="2"/>
      <c r="K33276" s="2"/>
    </row>
    <row r="33277" spans="4:11">
      <c r="D33277" s="1"/>
      <c r="E33277" s="1"/>
      <c r="F33277" s="1"/>
      <c r="G33277" s="1"/>
      <c r="J33277" s="2"/>
      <c r="K33277" s="2"/>
    </row>
    <row r="33278" spans="4:11">
      <c r="D33278" s="1"/>
      <c r="E33278" s="1"/>
      <c r="F33278" s="1"/>
      <c r="G33278" s="1"/>
      <c r="J33278" s="2"/>
      <c r="K33278" s="2"/>
    </row>
    <row r="33279" spans="4:11">
      <c r="D33279" s="1"/>
      <c r="E33279" s="1"/>
      <c r="F33279" s="1"/>
      <c r="G33279" s="1"/>
      <c r="J33279" s="2"/>
      <c r="K33279" s="2"/>
    </row>
    <row r="33280" spans="4:11">
      <c r="D33280" s="1"/>
      <c r="E33280" s="1"/>
      <c r="F33280" s="1"/>
      <c r="G33280" s="1"/>
      <c r="J33280" s="2"/>
      <c r="K33280" s="2"/>
    </row>
    <row r="33281" spans="4:11">
      <c r="D33281" s="1"/>
      <c r="E33281" s="1"/>
      <c r="F33281" s="1"/>
      <c r="G33281" s="1"/>
      <c r="J33281" s="2"/>
      <c r="K33281" s="2"/>
    </row>
    <row r="33282" spans="4:11">
      <c r="D33282" s="1"/>
      <c r="E33282" s="1"/>
      <c r="F33282" s="1"/>
      <c r="G33282" s="1"/>
      <c r="J33282" s="2"/>
      <c r="K33282" s="2"/>
    </row>
    <row r="33283" spans="4:11">
      <c r="D33283" s="1"/>
      <c r="E33283" s="1"/>
      <c r="F33283" s="1"/>
      <c r="G33283" s="1"/>
      <c r="J33283" s="2"/>
      <c r="K33283" s="2"/>
    </row>
    <row r="33284" spans="4:11">
      <c r="D33284" s="1"/>
      <c r="E33284" s="1"/>
      <c r="F33284" s="1"/>
      <c r="G33284" s="1"/>
      <c r="J33284" s="2"/>
      <c r="K33284" s="2"/>
    </row>
    <row r="33285" spans="4:11">
      <c r="D33285" s="1"/>
      <c r="E33285" s="1"/>
      <c r="F33285" s="1"/>
      <c r="G33285" s="1"/>
      <c r="J33285" s="2"/>
      <c r="K33285" s="2"/>
    </row>
    <row r="33286" spans="4:11">
      <c r="D33286" s="1"/>
      <c r="E33286" s="1"/>
      <c r="F33286" s="1"/>
      <c r="G33286" s="1"/>
      <c r="J33286" s="2"/>
      <c r="K33286" s="2"/>
    </row>
    <row r="33287" spans="4:11">
      <c r="D33287" s="1"/>
      <c r="E33287" s="1"/>
      <c r="F33287" s="1"/>
      <c r="G33287" s="1"/>
      <c r="J33287" s="2"/>
      <c r="K33287" s="2"/>
    </row>
    <row r="33288" spans="4:11">
      <c r="D33288" s="1"/>
      <c r="E33288" s="1"/>
      <c r="F33288" s="1"/>
      <c r="G33288" s="1"/>
      <c r="J33288" s="2"/>
      <c r="K33288" s="2"/>
    </row>
    <row r="33289" spans="4:11">
      <c r="D33289" s="1"/>
      <c r="E33289" s="1"/>
      <c r="F33289" s="1"/>
      <c r="G33289" s="1"/>
      <c r="J33289" s="2"/>
      <c r="K33289" s="2"/>
    </row>
    <row r="33290" spans="4:11">
      <c r="D33290" s="1"/>
      <c r="E33290" s="1"/>
      <c r="F33290" s="1"/>
      <c r="G33290" s="1"/>
      <c r="J33290" s="2"/>
      <c r="K33290" s="2"/>
    </row>
    <row r="33291" spans="4:11">
      <c r="D33291" s="1"/>
      <c r="E33291" s="1"/>
      <c r="F33291" s="1"/>
      <c r="G33291" s="1"/>
      <c r="J33291" s="2"/>
      <c r="K33291" s="2"/>
    </row>
    <row r="33292" spans="4:11">
      <c r="D33292" s="1"/>
      <c r="E33292" s="1"/>
      <c r="F33292" s="1"/>
      <c r="G33292" s="1"/>
      <c r="J33292" s="2"/>
      <c r="K33292" s="2"/>
    </row>
    <row r="33293" spans="4:11">
      <c r="D33293" s="1"/>
      <c r="E33293" s="1"/>
      <c r="F33293" s="1"/>
      <c r="G33293" s="1"/>
      <c r="J33293" s="2"/>
      <c r="K33293" s="2"/>
    </row>
    <row r="33294" spans="4:11">
      <c r="D33294" s="1"/>
      <c r="E33294" s="1"/>
      <c r="F33294" s="1"/>
      <c r="G33294" s="1"/>
      <c r="J33294" s="2"/>
      <c r="K33294" s="2"/>
    </row>
    <row r="33295" spans="4:11">
      <c r="D33295" s="1"/>
      <c r="E33295" s="1"/>
      <c r="F33295" s="1"/>
      <c r="G33295" s="1"/>
      <c r="J33295" s="2"/>
      <c r="K33295" s="2"/>
    </row>
    <row r="33296" spans="4:11">
      <c r="D33296" s="1"/>
      <c r="E33296" s="1"/>
      <c r="F33296" s="1"/>
      <c r="G33296" s="1"/>
      <c r="J33296" s="2"/>
      <c r="K33296" s="2"/>
    </row>
    <row r="33297" spans="4:11">
      <c r="D33297" s="1"/>
      <c r="E33297" s="1"/>
      <c r="F33297" s="1"/>
      <c r="G33297" s="1"/>
      <c r="J33297" s="2"/>
      <c r="K33297" s="2"/>
    </row>
    <row r="33298" spans="4:11">
      <c r="D33298" s="1"/>
      <c r="E33298" s="1"/>
      <c r="F33298" s="1"/>
      <c r="G33298" s="1"/>
      <c r="J33298" s="2"/>
      <c r="K33298" s="2"/>
    </row>
    <row r="33299" spans="4:11">
      <c r="D33299" s="1"/>
      <c r="E33299" s="1"/>
      <c r="F33299" s="1"/>
      <c r="G33299" s="1"/>
      <c r="J33299" s="2"/>
      <c r="K33299" s="2"/>
    </row>
    <row r="33300" spans="4:11">
      <c r="D33300" s="1"/>
      <c r="E33300" s="1"/>
      <c r="F33300" s="1"/>
      <c r="G33300" s="1"/>
      <c r="J33300" s="2"/>
      <c r="K33300" s="2"/>
    </row>
    <row r="33301" spans="4:11">
      <c r="D33301" s="1"/>
      <c r="E33301" s="1"/>
      <c r="F33301" s="1"/>
      <c r="G33301" s="1"/>
      <c r="J33301" s="2"/>
      <c r="K33301" s="2"/>
    </row>
    <row r="33302" spans="4:11">
      <c r="D33302" s="1"/>
      <c r="E33302" s="1"/>
      <c r="F33302" s="1"/>
      <c r="G33302" s="1"/>
      <c r="J33302" s="2"/>
      <c r="K33302" s="2"/>
    </row>
    <row r="33303" spans="4:11">
      <c r="D33303" s="1"/>
      <c r="E33303" s="1"/>
      <c r="F33303" s="1"/>
      <c r="G33303" s="1"/>
      <c r="J33303" s="2"/>
      <c r="K33303" s="2"/>
    </row>
    <row r="33304" spans="4:11">
      <c r="D33304" s="1"/>
      <c r="E33304" s="1"/>
      <c r="F33304" s="1"/>
      <c r="G33304" s="1"/>
      <c r="J33304" s="2"/>
      <c r="K33304" s="2"/>
    </row>
    <row r="33305" spans="4:11">
      <c r="D33305" s="1"/>
      <c r="E33305" s="1"/>
      <c r="F33305" s="1"/>
      <c r="G33305" s="1"/>
      <c r="J33305" s="2"/>
      <c r="K33305" s="2"/>
    </row>
    <row r="33306" spans="4:11">
      <c r="D33306" s="1"/>
      <c r="E33306" s="1"/>
      <c r="F33306" s="1"/>
      <c r="G33306" s="1"/>
      <c r="J33306" s="2"/>
      <c r="K33306" s="2"/>
    </row>
    <row r="33307" spans="4:11">
      <c r="D33307" s="1"/>
      <c r="E33307" s="1"/>
      <c r="F33307" s="1"/>
      <c r="G33307" s="1"/>
      <c r="J33307" s="2"/>
      <c r="K33307" s="2"/>
    </row>
    <row r="33308" spans="4:11">
      <c r="D33308" s="1"/>
      <c r="E33308" s="1"/>
      <c r="F33308" s="1"/>
      <c r="G33308" s="1"/>
      <c r="J33308" s="2"/>
      <c r="K33308" s="2"/>
    </row>
    <row r="33309" spans="4:11">
      <c r="D33309" s="1"/>
      <c r="E33309" s="1"/>
      <c r="F33309" s="1"/>
      <c r="G33309" s="1"/>
      <c r="J33309" s="2"/>
      <c r="K33309" s="2"/>
    </row>
    <row r="33310" spans="4:11">
      <c r="D33310" s="1"/>
      <c r="E33310" s="1"/>
      <c r="F33310" s="1"/>
      <c r="G33310" s="1"/>
      <c r="J33310" s="2"/>
      <c r="K33310" s="2"/>
    </row>
    <row r="33311" spans="4:11">
      <c r="D33311" s="1"/>
      <c r="E33311" s="1"/>
      <c r="F33311" s="1"/>
      <c r="G33311" s="1"/>
      <c r="J33311" s="2"/>
      <c r="K33311" s="2"/>
    </row>
    <row r="33312" spans="4:11">
      <c r="D33312" s="1"/>
      <c r="E33312" s="1"/>
      <c r="F33312" s="1"/>
      <c r="G33312" s="1"/>
      <c r="J33312" s="2"/>
      <c r="K33312" s="2"/>
    </row>
    <row r="33313" spans="4:11">
      <c r="D33313" s="1"/>
      <c r="E33313" s="1"/>
      <c r="F33313" s="1"/>
      <c r="G33313" s="1"/>
      <c r="J33313" s="2"/>
      <c r="K33313" s="2"/>
    </row>
    <row r="33314" spans="4:11">
      <c r="D33314" s="1"/>
      <c r="E33314" s="1"/>
      <c r="F33314" s="1"/>
      <c r="G33314" s="1"/>
      <c r="J33314" s="2"/>
      <c r="K33314" s="2"/>
    </row>
    <row r="33315" spans="4:11">
      <c r="D33315" s="1"/>
      <c r="E33315" s="1"/>
      <c r="F33315" s="1"/>
      <c r="G33315" s="1"/>
      <c r="J33315" s="2"/>
      <c r="K33315" s="2"/>
    </row>
    <row r="33316" spans="4:11">
      <c r="D33316" s="1"/>
      <c r="E33316" s="1"/>
      <c r="F33316" s="1"/>
      <c r="G33316" s="1"/>
      <c r="J33316" s="2"/>
      <c r="K33316" s="2"/>
    </row>
    <row r="33317" spans="4:11">
      <c r="D33317" s="1"/>
      <c r="E33317" s="1"/>
      <c r="F33317" s="1"/>
      <c r="G33317" s="1"/>
      <c r="J33317" s="2"/>
      <c r="K33317" s="2"/>
    </row>
    <row r="33318" spans="4:11">
      <c r="D33318" s="1"/>
      <c r="E33318" s="1"/>
      <c r="F33318" s="1"/>
      <c r="G33318" s="1"/>
      <c r="J33318" s="2"/>
      <c r="K33318" s="2"/>
    </row>
    <row r="33319" spans="4:11">
      <c r="D33319" s="1"/>
      <c r="E33319" s="1"/>
      <c r="F33319" s="1"/>
      <c r="G33319" s="1"/>
      <c r="J33319" s="2"/>
      <c r="K33319" s="2"/>
    </row>
    <row r="33320" spans="4:11">
      <c r="D33320" s="1"/>
      <c r="E33320" s="1"/>
      <c r="F33320" s="1"/>
      <c r="G33320" s="1"/>
      <c r="J33320" s="2"/>
      <c r="K33320" s="2"/>
    </row>
    <row r="33321" spans="4:11">
      <c r="D33321" s="1"/>
      <c r="E33321" s="1"/>
      <c r="F33321" s="1"/>
      <c r="G33321" s="1"/>
      <c r="J33321" s="2"/>
      <c r="K33321" s="2"/>
    </row>
    <row r="33322" spans="4:11">
      <c r="D33322" s="1"/>
      <c r="E33322" s="1"/>
      <c r="F33322" s="1"/>
      <c r="G33322" s="1"/>
      <c r="J33322" s="2"/>
      <c r="K33322" s="2"/>
    </row>
    <row r="33323" spans="4:11">
      <c r="D33323" s="1"/>
      <c r="E33323" s="1"/>
      <c r="F33323" s="1"/>
      <c r="G33323" s="1"/>
      <c r="J33323" s="2"/>
      <c r="K33323" s="2"/>
    </row>
    <row r="33324" spans="4:11">
      <c r="D33324" s="1"/>
      <c r="E33324" s="1"/>
      <c r="F33324" s="1"/>
      <c r="G33324" s="1"/>
      <c r="J33324" s="2"/>
      <c r="K33324" s="2"/>
    </row>
    <row r="33325" spans="4:11">
      <c r="D33325" s="1"/>
      <c r="E33325" s="1"/>
      <c r="F33325" s="1"/>
      <c r="G33325" s="1"/>
      <c r="J33325" s="2"/>
      <c r="K33325" s="2"/>
    </row>
    <row r="33326" spans="4:11">
      <c r="D33326" s="1"/>
      <c r="E33326" s="1"/>
      <c r="F33326" s="1"/>
      <c r="G33326" s="1"/>
      <c r="J33326" s="2"/>
      <c r="K33326" s="2"/>
    </row>
    <row r="33327" spans="4:11">
      <c r="D33327" s="1"/>
      <c r="E33327" s="1"/>
      <c r="F33327" s="1"/>
      <c r="G33327" s="1"/>
      <c r="J33327" s="2"/>
      <c r="K33327" s="2"/>
    </row>
    <row r="33328" spans="4:11">
      <c r="D33328" s="1"/>
      <c r="E33328" s="1"/>
      <c r="F33328" s="1"/>
      <c r="G33328" s="1"/>
      <c r="J33328" s="2"/>
      <c r="K33328" s="2"/>
    </row>
    <row r="33329" spans="4:11">
      <c r="D33329" s="1"/>
      <c r="E33329" s="1"/>
      <c r="F33329" s="1"/>
      <c r="G33329" s="1"/>
      <c r="J33329" s="2"/>
      <c r="K33329" s="2"/>
    </row>
    <row r="33330" spans="4:11">
      <c r="D33330" s="1"/>
      <c r="E33330" s="1"/>
      <c r="F33330" s="1"/>
      <c r="G33330" s="1"/>
      <c r="J33330" s="2"/>
      <c r="K33330" s="2"/>
    </row>
    <row r="33331" spans="4:11">
      <c r="D33331" s="1"/>
      <c r="E33331" s="1"/>
      <c r="F33331" s="1"/>
      <c r="G33331" s="1"/>
      <c r="J33331" s="2"/>
      <c r="K33331" s="2"/>
    </row>
    <row r="33332" spans="4:11">
      <c r="D33332" s="1"/>
      <c r="E33332" s="1"/>
      <c r="F33332" s="1"/>
      <c r="G33332" s="1"/>
      <c r="J33332" s="2"/>
      <c r="K33332" s="2"/>
    </row>
    <row r="33333" spans="4:11">
      <c r="D33333" s="1"/>
      <c r="E33333" s="1"/>
      <c r="F33333" s="1"/>
      <c r="G33333" s="1"/>
      <c r="J33333" s="2"/>
      <c r="K33333" s="2"/>
    </row>
    <row r="33334" spans="4:11">
      <c r="D33334" s="1"/>
      <c r="E33334" s="1"/>
      <c r="F33334" s="1"/>
      <c r="G33334" s="1"/>
      <c r="J33334" s="2"/>
      <c r="K33334" s="2"/>
    </row>
    <row r="33335" spans="4:11">
      <c r="D33335" s="1"/>
      <c r="E33335" s="1"/>
      <c r="F33335" s="1"/>
      <c r="G33335" s="1"/>
      <c r="J33335" s="2"/>
      <c r="K33335" s="2"/>
    </row>
    <row r="33336" spans="4:11">
      <c r="D33336" s="1"/>
      <c r="E33336" s="1"/>
      <c r="F33336" s="1"/>
      <c r="G33336" s="1"/>
      <c r="J33336" s="2"/>
      <c r="K33336" s="2"/>
    </row>
    <row r="33337" spans="4:11">
      <c r="D33337" s="1"/>
      <c r="E33337" s="1"/>
      <c r="F33337" s="1"/>
      <c r="G33337" s="1"/>
      <c r="J33337" s="2"/>
      <c r="K33337" s="2"/>
    </row>
    <row r="33338" spans="4:11">
      <c r="D33338" s="1"/>
      <c r="E33338" s="1"/>
      <c r="F33338" s="1"/>
      <c r="G33338" s="1"/>
      <c r="J33338" s="2"/>
      <c r="K33338" s="2"/>
    </row>
    <row r="33339" spans="4:11">
      <c r="D33339" s="1"/>
      <c r="E33339" s="1"/>
      <c r="F33339" s="1"/>
      <c r="G33339" s="1"/>
      <c r="J33339" s="2"/>
      <c r="K33339" s="2"/>
    </row>
    <row r="33340" spans="4:11">
      <c r="D33340" s="1"/>
      <c r="E33340" s="1"/>
      <c r="F33340" s="1"/>
      <c r="G33340" s="1"/>
      <c r="J33340" s="2"/>
      <c r="K33340" s="2"/>
    </row>
    <row r="33341" spans="4:11">
      <c r="D33341" s="1"/>
      <c r="E33341" s="1"/>
      <c r="F33341" s="1"/>
      <c r="G33341" s="1"/>
      <c r="J33341" s="2"/>
      <c r="K33341" s="2"/>
    </row>
    <row r="33342" spans="4:11">
      <c r="D33342" s="1"/>
      <c r="E33342" s="1"/>
      <c r="F33342" s="1"/>
      <c r="G33342" s="1"/>
      <c r="J33342" s="2"/>
      <c r="K33342" s="2"/>
    </row>
    <row r="33343" spans="4:11">
      <c r="D33343" s="1"/>
      <c r="E33343" s="1"/>
      <c r="F33343" s="1"/>
      <c r="G33343" s="1"/>
      <c r="J33343" s="2"/>
      <c r="K33343" s="2"/>
    </row>
    <row r="33344" spans="4:11">
      <c r="D33344" s="1"/>
      <c r="E33344" s="1"/>
      <c r="F33344" s="1"/>
      <c r="G33344" s="1"/>
      <c r="J33344" s="2"/>
      <c r="K33344" s="2"/>
    </row>
    <row r="33345" spans="4:11">
      <c r="D33345" s="1"/>
      <c r="E33345" s="1"/>
      <c r="F33345" s="1"/>
      <c r="G33345" s="1"/>
      <c r="J33345" s="2"/>
      <c r="K33345" s="2"/>
    </row>
    <row r="33346" spans="4:11">
      <c r="D33346" s="1"/>
      <c r="E33346" s="1"/>
      <c r="F33346" s="1"/>
      <c r="G33346" s="1"/>
      <c r="J33346" s="2"/>
      <c r="K33346" s="2"/>
    </row>
    <row r="33347" spans="4:11">
      <c r="D33347" s="1"/>
      <c r="E33347" s="1"/>
      <c r="F33347" s="1"/>
      <c r="G33347" s="1"/>
      <c r="J33347" s="2"/>
      <c r="K33347" s="2"/>
    </row>
    <row r="33348" spans="4:11">
      <c r="D33348" s="1"/>
      <c r="E33348" s="1"/>
      <c r="F33348" s="1"/>
      <c r="G33348" s="1"/>
      <c r="J33348" s="2"/>
      <c r="K33348" s="2"/>
    </row>
    <row r="33349" spans="4:11">
      <c r="D33349" s="1"/>
      <c r="E33349" s="1"/>
      <c r="F33349" s="1"/>
      <c r="G33349" s="1"/>
      <c r="J33349" s="2"/>
      <c r="K33349" s="2"/>
    </row>
    <row r="33350" spans="4:11">
      <c r="D33350" s="1"/>
      <c r="E33350" s="1"/>
      <c r="F33350" s="1"/>
      <c r="G33350" s="1"/>
      <c r="J33350" s="2"/>
      <c r="K33350" s="2"/>
    </row>
    <row r="33351" spans="4:11">
      <c r="D33351" s="1"/>
      <c r="E33351" s="1"/>
      <c r="F33351" s="1"/>
      <c r="G33351" s="1"/>
      <c r="J33351" s="2"/>
      <c r="K33351" s="2"/>
    </row>
    <row r="33352" spans="4:11">
      <c r="D33352" s="1"/>
      <c r="E33352" s="1"/>
      <c r="F33352" s="1"/>
      <c r="G33352" s="1"/>
      <c r="J33352" s="2"/>
      <c r="K33352" s="2"/>
    </row>
    <row r="33353" spans="4:11">
      <c r="D33353" s="1"/>
      <c r="E33353" s="1"/>
      <c r="F33353" s="1"/>
      <c r="G33353" s="1"/>
      <c r="J33353" s="2"/>
      <c r="K33353" s="2"/>
    </row>
    <row r="33354" spans="4:11">
      <c r="D33354" s="1"/>
      <c r="E33354" s="1"/>
      <c r="F33354" s="1"/>
      <c r="G33354" s="1"/>
      <c r="J33354" s="2"/>
      <c r="K33354" s="2"/>
    </row>
    <row r="33355" spans="4:11">
      <c r="D33355" s="1"/>
      <c r="E33355" s="1"/>
      <c r="F33355" s="1"/>
      <c r="G33355" s="1"/>
      <c r="J33355" s="2"/>
      <c r="K33355" s="2"/>
    </row>
    <row r="33356" spans="4:11">
      <c r="D33356" s="1"/>
      <c r="E33356" s="1"/>
      <c r="F33356" s="1"/>
      <c r="G33356" s="1"/>
      <c r="J33356" s="2"/>
      <c r="K33356" s="2"/>
    </row>
    <row r="33357" spans="4:11">
      <c r="D33357" s="1"/>
      <c r="E33357" s="1"/>
      <c r="F33357" s="1"/>
      <c r="G33357" s="1"/>
      <c r="J33357" s="2"/>
      <c r="K33357" s="2"/>
    </row>
    <row r="33358" spans="4:11">
      <c r="D33358" s="1"/>
      <c r="E33358" s="1"/>
      <c r="F33358" s="1"/>
      <c r="G33358" s="1"/>
      <c r="J33358" s="2"/>
      <c r="K33358" s="2"/>
    </row>
    <row r="33359" spans="4:11">
      <c r="D33359" s="1"/>
      <c r="E33359" s="1"/>
      <c r="F33359" s="1"/>
      <c r="G33359" s="1"/>
      <c r="J33359" s="2"/>
      <c r="K33359" s="2"/>
    </row>
    <row r="33360" spans="4:11">
      <c r="D33360" s="1"/>
      <c r="E33360" s="1"/>
      <c r="F33360" s="1"/>
      <c r="G33360" s="1"/>
      <c r="J33360" s="2"/>
      <c r="K33360" s="2"/>
    </row>
    <row r="33361" spans="4:11">
      <c r="D33361" s="1"/>
      <c r="E33361" s="1"/>
      <c r="F33361" s="1"/>
      <c r="G33361" s="1"/>
      <c r="J33361" s="2"/>
      <c r="K33361" s="2"/>
    </row>
    <row r="33362" spans="4:11">
      <c r="D33362" s="1"/>
      <c r="E33362" s="1"/>
      <c r="F33362" s="1"/>
      <c r="G33362" s="1"/>
      <c r="J33362" s="2"/>
      <c r="K33362" s="2"/>
    </row>
    <row r="33363" spans="4:11">
      <c r="D33363" s="1"/>
      <c r="E33363" s="1"/>
      <c r="F33363" s="1"/>
      <c r="G33363" s="1"/>
      <c r="J33363" s="2"/>
      <c r="K33363" s="2"/>
    </row>
    <row r="33364" spans="4:11">
      <c r="D33364" s="1"/>
      <c r="E33364" s="1"/>
      <c r="F33364" s="1"/>
      <c r="G33364" s="1"/>
      <c r="J33364" s="2"/>
      <c r="K33364" s="2"/>
    </row>
    <row r="33365" spans="4:11">
      <c r="D33365" s="1"/>
      <c r="E33365" s="1"/>
      <c r="F33365" s="1"/>
      <c r="G33365" s="1"/>
      <c r="J33365" s="2"/>
      <c r="K33365" s="2"/>
    </row>
    <row r="33366" spans="4:11">
      <c r="D33366" s="1"/>
      <c r="E33366" s="1"/>
      <c r="F33366" s="1"/>
      <c r="G33366" s="1"/>
      <c r="J33366" s="2"/>
      <c r="K33366" s="2"/>
    </row>
    <row r="33367" spans="4:11">
      <c r="D33367" s="1"/>
      <c r="E33367" s="1"/>
      <c r="F33367" s="1"/>
      <c r="G33367" s="1"/>
      <c r="J33367" s="2"/>
      <c r="K33367" s="2"/>
    </row>
    <row r="33368" spans="4:11">
      <c r="D33368" s="1"/>
      <c r="E33368" s="1"/>
      <c r="F33368" s="1"/>
      <c r="G33368" s="1"/>
      <c r="J33368" s="2"/>
      <c r="K33368" s="2"/>
    </row>
    <row r="33369" spans="4:11">
      <c r="D33369" s="1"/>
      <c r="E33369" s="1"/>
      <c r="F33369" s="1"/>
      <c r="G33369" s="1"/>
      <c r="J33369" s="2"/>
      <c r="K33369" s="2"/>
    </row>
    <row r="33370" spans="4:11">
      <c r="D33370" s="1"/>
      <c r="E33370" s="1"/>
      <c r="F33370" s="1"/>
      <c r="G33370" s="1"/>
      <c r="J33370" s="2"/>
      <c r="K33370" s="2"/>
    </row>
    <row r="33371" spans="4:11">
      <c r="D33371" s="1"/>
      <c r="E33371" s="1"/>
      <c r="F33371" s="1"/>
      <c r="G33371" s="1"/>
      <c r="J33371" s="2"/>
      <c r="K33371" s="2"/>
    </row>
    <row r="33372" spans="4:11">
      <c r="D33372" s="1"/>
      <c r="E33372" s="1"/>
      <c r="F33372" s="1"/>
      <c r="G33372" s="1"/>
      <c r="J33372" s="2"/>
      <c r="K33372" s="2"/>
    </row>
    <row r="33373" spans="4:11">
      <c r="D33373" s="1"/>
      <c r="E33373" s="1"/>
      <c r="F33373" s="1"/>
      <c r="G33373" s="1"/>
      <c r="J33373" s="2"/>
      <c r="K33373" s="2"/>
    </row>
    <row r="33374" spans="4:11">
      <c r="D33374" s="1"/>
      <c r="E33374" s="1"/>
      <c r="F33374" s="1"/>
      <c r="G33374" s="1"/>
      <c r="J33374" s="2"/>
      <c r="K33374" s="2"/>
    </row>
    <row r="33375" spans="4:11">
      <c r="D33375" s="1"/>
      <c r="E33375" s="1"/>
      <c r="F33375" s="1"/>
      <c r="G33375" s="1"/>
      <c r="J33375" s="2"/>
      <c r="K33375" s="2"/>
    </row>
    <row r="33376" spans="4:11">
      <c r="D33376" s="1"/>
      <c r="E33376" s="1"/>
      <c r="F33376" s="1"/>
      <c r="G33376" s="1"/>
      <c r="J33376" s="2"/>
      <c r="K33376" s="2"/>
    </row>
    <row r="33377" spans="4:11">
      <c r="D33377" s="1"/>
      <c r="E33377" s="1"/>
      <c r="F33377" s="1"/>
      <c r="G33377" s="1"/>
      <c r="J33377" s="2"/>
      <c r="K33377" s="2"/>
    </row>
    <row r="33378" spans="4:11">
      <c r="D33378" s="1"/>
      <c r="E33378" s="1"/>
      <c r="F33378" s="1"/>
      <c r="G33378" s="1"/>
      <c r="J33378" s="2"/>
      <c r="K33378" s="2"/>
    </row>
    <row r="33379" spans="4:11">
      <c r="D33379" s="1"/>
      <c r="E33379" s="1"/>
      <c r="F33379" s="1"/>
      <c r="G33379" s="1"/>
      <c r="J33379" s="2"/>
      <c r="K33379" s="2"/>
    </row>
    <row r="33380" spans="4:11">
      <c r="D33380" s="1"/>
      <c r="E33380" s="1"/>
      <c r="F33380" s="1"/>
      <c r="G33380" s="1"/>
      <c r="J33380" s="2"/>
      <c r="K33380" s="2"/>
    </row>
    <row r="33381" spans="4:11">
      <c r="D33381" s="1"/>
      <c r="E33381" s="1"/>
      <c r="F33381" s="1"/>
      <c r="G33381" s="1"/>
      <c r="J33381" s="2"/>
      <c r="K33381" s="2"/>
    </row>
    <row r="33382" spans="4:11">
      <c r="D33382" s="1"/>
      <c r="E33382" s="1"/>
      <c r="F33382" s="1"/>
      <c r="G33382" s="1"/>
      <c r="J33382" s="2"/>
      <c r="K33382" s="2"/>
    </row>
    <row r="33383" spans="4:11">
      <c r="D33383" s="1"/>
      <c r="E33383" s="1"/>
      <c r="F33383" s="1"/>
      <c r="G33383" s="1"/>
      <c r="J33383" s="2"/>
      <c r="K33383" s="2"/>
    </row>
    <row r="33384" spans="4:11">
      <c r="D33384" s="1"/>
      <c r="E33384" s="1"/>
      <c r="F33384" s="1"/>
      <c r="G33384" s="1"/>
      <c r="J33384" s="2"/>
      <c r="K33384" s="2"/>
    </row>
    <row r="33385" spans="4:11">
      <c r="D33385" s="1"/>
      <c r="E33385" s="1"/>
      <c r="F33385" s="1"/>
      <c r="G33385" s="1"/>
      <c r="J33385" s="2"/>
      <c r="K33385" s="2"/>
    </row>
    <row r="33386" spans="4:11">
      <c r="D33386" s="1"/>
      <c r="E33386" s="1"/>
      <c r="F33386" s="1"/>
      <c r="G33386" s="1"/>
      <c r="J33386" s="2"/>
      <c r="K33386" s="2"/>
    </row>
    <row r="33387" spans="4:11">
      <c r="D33387" s="1"/>
      <c r="E33387" s="1"/>
      <c r="F33387" s="1"/>
      <c r="G33387" s="1"/>
      <c r="J33387" s="2"/>
      <c r="K33387" s="2"/>
    </row>
    <row r="33388" spans="4:11">
      <c r="D33388" s="1"/>
      <c r="E33388" s="1"/>
      <c r="F33388" s="1"/>
      <c r="G33388" s="1"/>
      <c r="J33388" s="2"/>
      <c r="K33388" s="2"/>
    </row>
    <row r="33389" spans="4:11">
      <c r="D33389" s="1"/>
      <c r="E33389" s="1"/>
      <c r="F33389" s="1"/>
      <c r="G33389" s="1"/>
      <c r="J33389" s="2"/>
      <c r="K33389" s="2"/>
    </row>
    <row r="33390" spans="4:11">
      <c r="D33390" s="1"/>
      <c r="E33390" s="1"/>
      <c r="F33390" s="1"/>
      <c r="G33390" s="1"/>
      <c r="J33390" s="2"/>
      <c r="K33390" s="2"/>
    </row>
    <row r="33391" spans="4:11">
      <c r="D33391" s="1"/>
      <c r="E33391" s="1"/>
      <c r="F33391" s="1"/>
      <c r="G33391" s="1"/>
      <c r="J33391" s="2"/>
      <c r="K33391" s="2"/>
    </row>
    <row r="33392" spans="4:11">
      <c r="D33392" s="1"/>
      <c r="E33392" s="1"/>
      <c r="F33392" s="1"/>
      <c r="G33392" s="1"/>
      <c r="J33392" s="2"/>
      <c r="K33392" s="2"/>
    </row>
    <row r="33393" spans="4:11">
      <c r="D33393" s="1"/>
      <c r="E33393" s="1"/>
      <c r="F33393" s="1"/>
      <c r="G33393" s="1"/>
      <c r="J33393" s="2"/>
      <c r="K33393" s="2"/>
    </row>
    <row r="33394" spans="4:11">
      <c r="D33394" s="1"/>
      <c r="E33394" s="1"/>
      <c r="F33394" s="1"/>
      <c r="G33394" s="1"/>
      <c r="J33394" s="2"/>
      <c r="K33394" s="2"/>
    </row>
    <row r="33395" spans="4:11">
      <c r="D33395" s="1"/>
      <c r="E33395" s="1"/>
      <c r="F33395" s="1"/>
      <c r="G33395" s="1"/>
      <c r="J33395" s="2"/>
      <c r="K33395" s="2"/>
    </row>
    <row r="33396" spans="4:11">
      <c r="D33396" s="1"/>
      <c r="E33396" s="1"/>
      <c r="F33396" s="1"/>
      <c r="G33396" s="1"/>
      <c r="J33396" s="2"/>
      <c r="K33396" s="2"/>
    </row>
    <row r="33397" spans="4:11">
      <c r="D33397" s="1"/>
      <c r="E33397" s="1"/>
      <c r="F33397" s="1"/>
      <c r="G33397" s="1"/>
      <c r="J33397" s="2"/>
      <c r="K33397" s="2"/>
    </row>
    <row r="33398" spans="4:11">
      <c r="D33398" s="1"/>
      <c r="E33398" s="1"/>
      <c r="F33398" s="1"/>
      <c r="G33398" s="1"/>
      <c r="J33398" s="2"/>
      <c r="K33398" s="2"/>
    </row>
    <row r="33399" spans="4:11">
      <c r="D33399" s="1"/>
      <c r="E33399" s="1"/>
      <c r="F33399" s="1"/>
      <c r="G33399" s="1"/>
      <c r="J33399" s="2"/>
      <c r="K33399" s="2"/>
    </row>
    <row r="33400" spans="4:11">
      <c r="D33400" s="1"/>
      <c r="E33400" s="1"/>
      <c r="F33400" s="1"/>
      <c r="G33400" s="1"/>
      <c r="J33400" s="2"/>
      <c r="K33400" s="2"/>
    </row>
    <row r="33401" spans="4:11">
      <c r="D33401" s="1"/>
      <c r="E33401" s="1"/>
      <c r="F33401" s="1"/>
      <c r="G33401" s="1"/>
      <c r="J33401" s="2"/>
      <c r="K33401" s="2"/>
    </row>
    <row r="33402" spans="4:11">
      <c r="D33402" s="1"/>
      <c r="E33402" s="1"/>
      <c r="F33402" s="1"/>
      <c r="G33402" s="1"/>
      <c r="J33402" s="2"/>
      <c r="K33402" s="2"/>
    </row>
    <row r="33403" spans="4:11">
      <c r="D33403" s="1"/>
      <c r="E33403" s="1"/>
      <c r="F33403" s="1"/>
      <c r="G33403" s="1"/>
      <c r="J33403" s="2"/>
      <c r="K33403" s="2"/>
    </row>
    <row r="33404" spans="4:11">
      <c r="D33404" s="1"/>
      <c r="E33404" s="1"/>
      <c r="F33404" s="1"/>
      <c r="G33404" s="1"/>
      <c r="J33404" s="2"/>
      <c r="K33404" s="2"/>
    </row>
    <row r="33405" spans="4:11">
      <c r="D33405" s="1"/>
      <c r="E33405" s="1"/>
      <c r="F33405" s="1"/>
      <c r="G33405" s="1"/>
      <c r="J33405" s="2"/>
      <c r="K33405" s="2"/>
    </row>
    <row r="33406" spans="4:11">
      <c r="D33406" s="1"/>
      <c r="E33406" s="1"/>
      <c r="F33406" s="1"/>
      <c r="G33406" s="1"/>
      <c r="J33406" s="2"/>
      <c r="K33406" s="2"/>
    </row>
    <row r="33407" spans="4:11">
      <c r="D33407" s="1"/>
      <c r="E33407" s="1"/>
      <c r="F33407" s="1"/>
      <c r="G33407" s="1"/>
      <c r="J33407" s="2"/>
      <c r="K33407" s="2"/>
    </row>
    <row r="33408" spans="4:11">
      <c r="D33408" s="1"/>
      <c r="E33408" s="1"/>
      <c r="F33408" s="1"/>
      <c r="G33408" s="1"/>
      <c r="J33408" s="2"/>
      <c r="K33408" s="2"/>
    </row>
    <row r="33409" spans="4:11">
      <c r="D33409" s="1"/>
      <c r="E33409" s="1"/>
      <c r="F33409" s="1"/>
      <c r="G33409" s="1"/>
      <c r="J33409" s="2"/>
      <c r="K33409" s="2"/>
    </row>
    <row r="33410" spans="4:11">
      <c r="D33410" s="1"/>
      <c r="E33410" s="1"/>
      <c r="F33410" s="1"/>
      <c r="G33410" s="1"/>
      <c r="J33410" s="2"/>
      <c r="K33410" s="2"/>
    </row>
    <row r="33411" spans="4:11">
      <c r="D33411" s="1"/>
      <c r="E33411" s="1"/>
      <c r="F33411" s="1"/>
      <c r="G33411" s="1"/>
      <c r="J33411" s="2"/>
      <c r="K33411" s="2"/>
    </row>
    <row r="33412" spans="4:11">
      <c r="D33412" s="1"/>
      <c r="E33412" s="1"/>
      <c r="F33412" s="1"/>
      <c r="G33412" s="1"/>
      <c r="J33412" s="2"/>
      <c r="K33412" s="2"/>
    </row>
    <row r="33413" spans="4:11">
      <c r="D33413" s="1"/>
      <c r="E33413" s="1"/>
      <c r="F33413" s="1"/>
      <c r="G33413" s="1"/>
      <c r="J33413" s="2"/>
      <c r="K33413" s="2"/>
    </row>
    <row r="33414" spans="4:11">
      <c r="D33414" s="1"/>
      <c r="E33414" s="1"/>
      <c r="F33414" s="1"/>
      <c r="G33414" s="1"/>
      <c r="J33414" s="2"/>
      <c r="K33414" s="2"/>
    </row>
    <row r="33415" spans="4:11">
      <c r="D33415" s="1"/>
      <c r="E33415" s="1"/>
      <c r="F33415" s="1"/>
      <c r="G33415" s="1"/>
      <c r="J33415" s="2"/>
      <c r="K33415" s="2"/>
    </row>
    <row r="33416" spans="4:11">
      <c r="D33416" s="1"/>
      <c r="E33416" s="1"/>
      <c r="F33416" s="1"/>
      <c r="G33416" s="1"/>
      <c r="J33416" s="2"/>
      <c r="K33416" s="2"/>
    </row>
    <row r="33417" spans="4:11">
      <c r="D33417" s="1"/>
      <c r="E33417" s="1"/>
      <c r="F33417" s="1"/>
      <c r="G33417" s="1"/>
      <c r="J33417" s="2"/>
      <c r="K33417" s="2"/>
    </row>
    <row r="33418" spans="4:11">
      <c r="D33418" s="1"/>
      <c r="E33418" s="1"/>
      <c r="F33418" s="1"/>
      <c r="G33418" s="1"/>
      <c r="J33418" s="2"/>
      <c r="K33418" s="2"/>
    </row>
    <row r="33419" spans="4:11">
      <c r="D33419" s="1"/>
      <c r="E33419" s="1"/>
      <c r="F33419" s="1"/>
      <c r="G33419" s="1"/>
      <c r="J33419" s="2"/>
      <c r="K33419" s="2"/>
    </row>
    <row r="33420" spans="4:11">
      <c r="D33420" s="1"/>
      <c r="E33420" s="1"/>
      <c r="F33420" s="1"/>
      <c r="G33420" s="1"/>
      <c r="J33420" s="2"/>
      <c r="K33420" s="2"/>
    </row>
    <row r="33421" spans="4:11">
      <c r="D33421" s="1"/>
      <c r="E33421" s="1"/>
      <c r="F33421" s="1"/>
      <c r="G33421" s="1"/>
      <c r="J33421" s="2"/>
      <c r="K33421" s="2"/>
    </row>
    <row r="33422" spans="4:11">
      <c r="D33422" s="1"/>
      <c r="E33422" s="1"/>
      <c r="F33422" s="1"/>
      <c r="G33422" s="1"/>
      <c r="J33422" s="2"/>
      <c r="K33422" s="2"/>
    </row>
    <row r="33423" spans="4:11">
      <c r="D33423" s="1"/>
      <c r="E33423" s="1"/>
      <c r="F33423" s="1"/>
      <c r="G33423" s="1"/>
      <c r="J33423" s="2"/>
      <c r="K33423" s="2"/>
    </row>
    <row r="33424" spans="4:11">
      <c r="D33424" s="1"/>
      <c r="E33424" s="1"/>
      <c r="F33424" s="1"/>
      <c r="G33424" s="1"/>
      <c r="J33424" s="2"/>
      <c r="K33424" s="2"/>
    </row>
    <row r="33425" spans="4:11">
      <c r="D33425" s="1"/>
      <c r="E33425" s="1"/>
      <c r="F33425" s="1"/>
      <c r="G33425" s="1"/>
      <c r="J33425" s="2"/>
      <c r="K33425" s="2"/>
    </row>
    <row r="33426" spans="4:11">
      <c r="D33426" s="1"/>
      <c r="E33426" s="1"/>
      <c r="F33426" s="1"/>
      <c r="G33426" s="1"/>
      <c r="J33426" s="2"/>
      <c r="K33426" s="2"/>
    </row>
    <row r="33427" spans="4:11">
      <c r="D33427" s="1"/>
      <c r="E33427" s="1"/>
      <c r="F33427" s="1"/>
      <c r="G33427" s="1"/>
      <c r="J33427" s="2"/>
      <c r="K33427" s="2"/>
    </row>
    <row r="33428" spans="4:11">
      <c r="D33428" s="1"/>
      <c r="E33428" s="1"/>
      <c r="F33428" s="1"/>
      <c r="G33428" s="1"/>
      <c r="J33428" s="2"/>
      <c r="K33428" s="2"/>
    </row>
    <row r="33429" spans="4:11">
      <c r="D33429" s="1"/>
      <c r="E33429" s="1"/>
      <c r="F33429" s="1"/>
      <c r="G33429" s="1"/>
      <c r="J33429" s="2"/>
      <c r="K33429" s="2"/>
    </row>
    <row r="33430" spans="4:11">
      <c r="D33430" s="1"/>
      <c r="E33430" s="1"/>
      <c r="F33430" s="1"/>
      <c r="G33430" s="1"/>
      <c r="J33430" s="2"/>
      <c r="K33430" s="2"/>
    </row>
    <row r="33431" spans="4:11">
      <c r="D33431" s="1"/>
      <c r="E33431" s="1"/>
      <c r="F33431" s="1"/>
      <c r="G33431" s="1"/>
      <c r="J33431" s="2"/>
      <c r="K33431" s="2"/>
    </row>
    <row r="33432" spans="4:11">
      <c r="D33432" s="1"/>
      <c r="E33432" s="1"/>
      <c r="F33432" s="1"/>
      <c r="G33432" s="1"/>
      <c r="J33432" s="2"/>
      <c r="K33432" s="2"/>
    </row>
    <row r="33433" spans="4:11">
      <c r="D33433" s="1"/>
      <c r="E33433" s="1"/>
      <c r="F33433" s="1"/>
      <c r="G33433" s="1"/>
      <c r="J33433" s="2"/>
      <c r="K33433" s="2"/>
    </row>
    <row r="33434" spans="4:11">
      <c r="D33434" s="1"/>
      <c r="E33434" s="1"/>
      <c r="F33434" s="1"/>
      <c r="G33434" s="1"/>
      <c r="J33434" s="2"/>
      <c r="K33434" s="2"/>
    </row>
    <row r="33435" spans="4:11">
      <c r="D33435" s="1"/>
      <c r="E33435" s="1"/>
      <c r="F33435" s="1"/>
      <c r="G33435" s="1"/>
      <c r="J33435" s="2"/>
      <c r="K33435" s="2"/>
    </row>
    <row r="33436" spans="4:11">
      <c r="D33436" s="1"/>
      <c r="E33436" s="1"/>
      <c r="F33436" s="1"/>
      <c r="G33436" s="1"/>
      <c r="J33436" s="2"/>
      <c r="K33436" s="2"/>
    </row>
    <row r="33437" spans="4:11">
      <c r="D33437" s="1"/>
      <c r="E33437" s="1"/>
      <c r="F33437" s="1"/>
      <c r="G33437" s="1"/>
      <c r="J33437" s="2"/>
      <c r="K33437" s="2"/>
    </row>
    <row r="33438" spans="4:11">
      <c r="D33438" s="1"/>
      <c r="E33438" s="1"/>
      <c r="F33438" s="1"/>
      <c r="G33438" s="1"/>
      <c r="J33438" s="2"/>
      <c r="K33438" s="2"/>
    </row>
    <row r="33439" spans="4:11">
      <c r="D33439" s="1"/>
      <c r="E33439" s="1"/>
      <c r="F33439" s="1"/>
      <c r="G33439" s="1"/>
      <c r="J33439" s="2"/>
      <c r="K33439" s="2"/>
    </row>
    <row r="33440" spans="4:11">
      <c r="D33440" s="1"/>
      <c r="E33440" s="1"/>
      <c r="F33440" s="1"/>
      <c r="G33440" s="1"/>
      <c r="J33440" s="2"/>
      <c r="K33440" s="2"/>
    </row>
    <row r="33441" spans="4:11">
      <c r="D33441" s="1"/>
      <c r="E33441" s="1"/>
      <c r="F33441" s="1"/>
      <c r="G33441" s="1"/>
      <c r="J33441" s="2"/>
      <c r="K33441" s="2"/>
    </row>
    <row r="33442" spans="4:11">
      <c r="D33442" s="1"/>
      <c r="E33442" s="1"/>
      <c r="F33442" s="1"/>
      <c r="G33442" s="1"/>
      <c r="J33442" s="2"/>
      <c r="K33442" s="2"/>
    </row>
    <row r="33443" spans="4:11">
      <c r="D33443" s="1"/>
      <c r="E33443" s="1"/>
      <c r="F33443" s="1"/>
      <c r="G33443" s="1"/>
      <c r="J33443" s="2"/>
      <c r="K33443" s="2"/>
    </row>
    <row r="33444" spans="4:11">
      <c r="D33444" s="1"/>
      <c r="E33444" s="1"/>
      <c r="F33444" s="1"/>
      <c r="G33444" s="1"/>
      <c r="J33444" s="2"/>
      <c r="K33444" s="2"/>
    </row>
    <row r="33445" spans="4:11">
      <c r="D33445" s="1"/>
      <c r="E33445" s="1"/>
      <c r="F33445" s="1"/>
      <c r="G33445" s="1"/>
      <c r="J33445" s="2"/>
      <c r="K33445" s="2"/>
    </row>
    <row r="33446" spans="4:11">
      <c r="D33446" s="1"/>
      <c r="E33446" s="1"/>
      <c r="F33446" s="1"/>
      <c r="G33446" s="1"/>
      <c r="J33446" s="2"/>
      <c r="K33446" s="2"/>
    </row>
    <row r="33447" spans="4:11">
      <c r="D33447" s="1"/>
      <c r="E33447" s="1"/>
      <c r="F33447" s="1"/>
      <c r="G33447" s="1"/>
      <c r="J33447" s="2"/>
      <c r="K33447" s="2"/>
    </row>
    <row r="33448" spans="4:11">
      <c r="D33448" s="1"/>
      <c r="E33448" s="1"/>
      <c r="F33448" s="1"/>
      <c r="G33448" s="1"/>
      <c r="J33448" s="2"/>
      <c r="K33448" s="2"/>
    </row>
    <row r="33449" spans="4:11">
      <c r="D33449" s="1"/>
      <c r="E33449" s="1"/>
      <c r="F33449" s="1"/>
      <c r="G33449" s="1"/>
      <c r="J33449" s="2"/>
      <c r="K33449" s="2"/>
    </row>
    <row r="33450" spans="4:11">
      <c r="D33450" s="1"/>
      <c r="E33450" s="1"/>
      <c r="F33450" s="1"/>
      <c r="G33450" s="1"/>
      <c r="J33450" s="2"/>
      <c r="K33450" s="2"/>
    </row>
    <row r="33451" spans="4:11">
      <c r="D33451" s="1"/>
      <c r="E33451" s="1"/>
      <c r="F33451" s="1"/>
      <c r="G33451" s="1"/>
      <c r="J33451" s="2"/>
      <c r="K33451" s="2"/>
    </row>
    <row r="33452" spans="4:11">
      <c r="D33452" s="1"/>
      <c r="E33452" s="1"/>
      <c r="F33452" s="1"/>
      <c r="G33452" s="1"/>
      <c r="J33452" s="2"/>
      <c r="K33452" s="2"/>
    </row>
    <row r="33453" spans="4:11">
      <c r="D33453" s="1"/>
      <c r="E33453" s="1"/>
      <c r="F33453" s="1"/>
      <c r="G33453" s="1"/>
      <c r="J33453" s="2"/>
      <c r="K33453" s="2"/>
    </row>
    <row r="33454" spans="4:11">
      <c r="D33454" s="1"/>
      <c r="E33454" s="1"/>
      <c r="F33454" s="1"/>
      <c r="G33454" s="1"/>
      <c r="J33454" s="2"/>
      <c r="K33454" s="2"/>
    </row>
    <row r="33455" spans="4:11">
      <c r="D33455" s="1"/>
      <c r="E33455" s="1"/>
      <c r="F33455" s="1"/>
      <c r="G33455" s="1"/>
      <c r="J33455" s="2"/>
      <c r="K33455" s="2"/>
    </row>
    <row r="33456" spans="4:11">
      <c r="D33456" s="1"/>
      <c r="E33456" s="1"/>
      <c r="F33456" s="1"/>
      <c r="G33456" s="1"/>
      <c r="J33456" s="2"/>
      <c r="K33456" s="2"/>
    </row>
    <row r="33457" spans="4:11">
      <c r="D33457" s="1"/>
      <c r="E33457" s="1"/>
      <c r="F33457" s="1"/>
      <c r="G33457" s="1"/>
      <c r="J33457" s="2"/>
      <c r="K33457" s="2"/>
    </row>
    <row r="33458" spans="4:11">
      <c r="D33458" s="1"/>
      <c r="E33458" s="1"/>
      <c r="F33458" s="1"/>
      <c r="G33458" s="1"/>
      <c r="J33458" s="2"/>
      <c r="K33458" s="2"/>
    </row>
    <row r="33459" spans="4:11">
      <c r="D33459" s="1"/>
      <c r="E33459" s="1"/>
      <c r="F33459" s="1"/>
      <c r="G33459" s="1"/>
      <c r="J33459" s="2"/>
      <c r="K33459" s="2"/>
    </row>
    <row r="33460" spans="4:11">
      <c r="D33460" s="1"/>
      <c r="E33460" s="1"/>
      <c r="F33460" s="1"/>
      <c r="G33460" s="1"/>
      <c r="J33460" s="2"/>
      <c r="K33460" s="2"/>
    </row>
    <row r="33461" spans="4:11">
      <c r="D33461" s="1"/>
      <c r="E33461" s="1"/>
      <c r="F33461" s="1"/>
      <c r="G33461" s="1"/>
      <c r="J33461" s="2"/>
      <c r="K33461" s="2"/>
    </row>
    <row r="33462" spans="4:11">
      <c r="D33462" s="1"/>
      <c r="E33462" s="1"/>
      <c r="F33462" s="1"/>
      <c r="G33462" s="1"/>
      <c r="J33462" s="2"/>
      <c r="K33462" s="2"/>
    </row>
    <row r="33463" spans="4:11">
      <c r="D33463" s="1"/>
      <c r="E33463" s="1"/>
      <c r="F33463" s="1"/>
      <c r="G33463" s="1"/>
      <c r="J33463" s="2"/>
      <c r="K33463" s="2"/>
    </row>
    <row r="33464" spans="4:11">
      <c r="D33464" s="1"/>
      <c r="E33464" s="1"/>
      <c r="F33464" s="1"/>
      <c r="G33464" s="1"/>
      <c r="J33464" s="2"/>
      <c r="K33464" s="2"/>
    </row>
    <row r="33465" spans="4:11">
      <c r="D33465" s="1"/>
      <c r="E33465" s="1"/>
      <c r="F33465" s="1"/>
      <c r="G33465" s="1"/>
      <c r="J33465" s="2"/>
      <c r="K33465" s="2"/>
    </row>
    <row r="33466" spans="4:11">
      <c r="D33466" s="1"/>
      <c r="E33466" s="1"/>
      <c r="F33466" s="1"/>
      <c r="G33466" s="1"/>
      <c r="J33466" s="2"/>
      <c r="K33466" s="2"/>
    </row>
    <row r="33467" spans="4:11">
      <c r="D33467" s="1"/>
      <c r="E33467" s="1"/>
      <c r="F33467" s="1"/>
      <c r="G33467" s="1"/>
      <c r="J33467" s="2"/>
      <c r="K33467" s="2"/>
    </row>
    <row r="33468" spans="4:11">
      <c r="D33468" s="1"/>
      <c r="E33468" s="1"/>
      <c r="F33468" s="1"/>
      <c r="G33468" s="1"/>
      <c r="J33468" s="2"/>
      <c r="K33468" s="2"/>
    </row>
    <row r="33469" spans="4:11">
      <c r="D33469" s="1"/>
      <c r="E33469" s="1"/>
      <c r="F33469" s="1"/>
      <c r="G33469" s="1"/>
      <c r="J33469" s="2"/>
      <c r="K33469" s="2"/>
    </row>
    <row r="33470" spans="4:11">
      <c r="D33470" s="1"/>
      <c r="E33470" s="1"/>
      <c r="F33470" s="1"/>
      <c r="G33470" s="1"/>
      <c r="J33470" s="2"/>
      <c r="K33470" s="2"/>
    </row>
    <row r="33471" spans="4:11">
      <c r="D33471" s="1"/>
      <c r="E33471" s="1"/>
      <c r="F33471" s="1"/>
      <c r="G33471" s="1"/>
      <c r="J33471" s="2"/>
      <c r="K33471" s="2"/>
    </row>
    <row r="33472" spans="4:11">
      <c r="D33472" s="1"/>
      <c r="E33472" s="1"/>
      <c r="F33472" s="1"/>
      <c r="G33472" s="1"/>
      <c r="J33472" s="2"/>
      <c r="K33472" s="2"/>
    </row>
    <row r="33473" spans="4:11">
      <c r="D33473" s="1"/>
      <c r="E33473" s="1"/>
      <c r="F33473" s="1"/>
      <c r="G33473" s="1"/>
      <c r="J33473" s="2"/>
      <c r="K33473" s="2"/>
    </row>
    <row r="33474" spans="4:11">
      <c r="D33474" s="1"/>
      <c r="E33474" s="1"/>
      <c r="F33474" s="1"/>
      <c r="G33474" s="1"/>
      <c r="J33474" s="2"/>
      <c r="K33474" s="2"/>
    </row>
    <row r="33475" spans="4:11">
      <c r="D33475" s="1"/>
      <c r="E33475" s="1"/>
      <c r="F33475" s="1"/>
      <c r="G33475" s="1"/>
      <c r="J33475" s="2"/>
      <c r="K33475" s="2"/>
    </row>
    <row r="33476" spans="4:11">
      <c r="D33476" s="1"/>
      <c r="E33476" s="1"/>
      <c r="F33476" s="1"/>
      <c r="G33476" s="1"/>
      <c r="J33476" s="2"/>
      <c r="K33476" s="2"/>
    </row>
    <row r="33477" spans="4:11">
      <c r="D33477" s="1"/>
      <c r="E33477" s="1"/>
      <c r="F33477" s="1"/>
      <c r="G33477" s="1"/>
      <c r="J33477" s="2"/>
      <c r="K33477" s="2"/>
    </row>
    <row r="33478" spans="4:11">
      <c r="D33478" s="1"/>
      <c r="E33478" s="1"/>
      <c r="F33478" s="1"/>
      <c r="G33478" s="1"/>
      <c r="J33478" s="2"/>
      <c r="K33478" s="2"/>
    </row>
    <row r="33479" spans="4:11">
      <c r="D33479" s="1"/>
      <c r="E33479" s="1"/>
      <c r="F33479" s="1"/>
      <c r="G33479" s="1"/>
      <c r="J33479" s="2"/>
      <c r="K33479" s="2"/>
    </row>
    <row r="33480" spans="4:11">
      <c r="D33480" s="1"/>
      <c r="E33480" s="1"/>
      <c r="F33480" s="1"/>
      <c r="G33480" s="1"/>
      <c r="J33480" s="2"/>
      <c r="K33480" s="2"/>
    </row>
    <row r="33481" spans="4:11">
      <c r="D33481" s="1"/>
      <c r="E33481" s="1"/>
      <c r="F33481" s="1"/>
      <c r="G33481" s="1"/>
      <c r="J33481" s="2"/>
      <c r="K33481" s="2"/>
    </row>
    <row r="33482" spans="4:11">
      <c r="D33482" s="1"/>
      <c r="E33482" s="1"/>
      <c r="F33482" s="1"/>
      <c r="G33482" s="1"/>
      <c r="J33482" s="2"/>
      <c r="K33482" s="2"/>
    </row>
    <row r="33483" spans="4:11">
      <c r="D33483" s="1"/>
      <c r="E33483" s="1"/>
      <c r="F33483" s="1"/>
      <c r="G33483" s="1"/>
      <c r="J33483" s="2"/>
      <c r="K33483" s="2"/>
    </row>
    <row r="33484" spans="4:11">
      <c r="D33484" s="1"/>
      <c r="E33484" s="1"/>
      <c r="F33484" s="1"/>
      <c r="G33484" s="1"/>
      <c r="J33484" s="2"/>
      <c r="K33484" s="2"/>
    </row>
    <row r="33485" spans="4:11">
      <c r="D33485" s="1"/>
      <c r="E33485" s="1"/>
      <c r="F33485" s="1"/>
      <c r="G33485" s="1"/>
      <c r="J33485" s="2"/>
      <c r="K33485" s="2"/>
    </row>
    <row r="33486" spans="4:11">
      <c r="D33486" s="1"/>
      <c r="E33486" s="1"/>
      <c r="F33486" s="1"/>
      <c r="G33486" s="1"/>
      <c r="J33486" s="2"/>
      <c r="K33486" s="2"/>
    </row>
    <row r="33487" spans="4:11">
      <c r="D33487" s="1"/>
      <c r="E33487" s="1"/>
      <c r="F33487" s="1"/>
      <c r="G33487" s="1"/>
      <c r="J33487" s="2"/>
      <c r="K33487" s="2"/>
    </row>
    <row r="33488" spans="4:11">
      <c r="D33488" s="1"/>
      <c r="E33488" s="1"/>
      <c r="F33488" s="1"/>
      <c r="G33488" s="1"/>
      <c r="J33488" s="2"/>
      <c r="K33488" s="2"/>
    </row>
    <row r="33489" spans="4:11">
      <c r="D33489" s="1"/>
      <c r="E33489" s="1"/>
      <c r="F33489" s="1"/>
      <c r="G33489" s="1"/>
      <c r="J33489" s="2"/>
      <c r="K33489" s="2"/>
    </row>
    <row r="33490" spans="4:11">
      <c r="D33490" s="1"/>
      <c r="E33490" s="1"/>
      <c r="F33490" s="1"/>
      <c r="G33490" s="1"/>
      <c r="J33490" s="2"/>
      <c r="K33490" s="2"/>
    </row>
    <row r="33491" spans="4:11">
      <c r="D33491" s="1"/>
      <c r="E33491" s="1"/>
      <c r="F33491" s="1"/>
      <c r="G33491" s="1"/>
      <c r="J33491" s="2"/>
      <c r="K33491" s="2"/>
    </row>
    <row r="33492" spans="4:11">
      <c r="D33492" s="1"/>
      <c r="E33492" s="1"/>
      <c r="F33492" s="1"/>
      <c r="G33492" s="1"/>
      <c r="J33492" s="2"/>
      <c r="K33492" s="2"/>
    </row>
    <row r="33493" spans="4:11">
      <c r="D33493" s="1"/>
      <c r="E33493" s="1"/>
      <c r="F33493" s="1"/>
      <c r="G33493" s="1"/>
      <c r="J33493" s="2"/>
      <c r="K33493" s="2"/>
    </row>
    <row r="33494" spans="4:11">
      <c r="D33494" s="1"/>
      <c r="E33494" s="1"/>
      <c r="F33494" s="1"/>
      <c r="G33494" s="1"/>
      <c r="J33494" s="2"/>
      <c r="K33494" s="2"/>
    </row>
    <row r="33495" spans="4:11">
      <c r="D33495" s="1"/>
      <c r="E33495" s="1"/>
      <c r="F33495" s="1"/>
      <c r="G33495" s="1"/>
      <c r="J33495" s="2"/>
      <c r="K33495" s="2"/>
    </row>
    <row r="33496" spans="4:11">
      <c r="D33496" s="1"/>
      <c r="E33496" s="1"/>
      <c r="F33496" s="1"/>
      <c r="G33496" s="1"/>
      <c r="J33496" s="2"/>
      <c r="K33496" s="2"/>
    </row>
    <row r="33497" spans="4:11">
      <c r="D33497" s="1"/>
      <c r="E33497" s="1"/>
      <c r="F33497" s="1"/>
      <c r="G33497" s="1"/>
      <c r="J33497" s="2"/>
      <c r="K33497" s="2"/>
    </row>
    <row r="33498" spans="4:11">
      <c r="D33498" s="1"/>
      <c r="E33498" s="1"/>
      <c r="F33498" s="1"/>
      <c r="G33498" s="1"/>
      <c r="J33498" s="2"/>
      <c r="K33498" s="2"/>
    </row>
    <row r="33499" spans="4:11">
      <c r="D33499" s="1"/>
      <c r="E33499" s="1"/>
      <c r="F33499" s="1"/>
      <c r="G33499" s="1"/>
      <c r="J33499" s="2"/>
      <c r="K33499" s="2"/>
    </row>
    <row r="33500" spans="4:11">
      <c r="D33500" s="1"/>
      <c r="E33500" s="1"/>
      <c r="F33500" s="1"/>
      <c r="G33500" s="1"/>
      <c r="J33500" s="2"/>
      <c r="K33500" s="2"/>
    </row>
    <row r="33501" spans="4:11">
      <c r="D33501" s="1"/>
      <c r="E33501" s="1"/>
      <c r="F33501" s="1"/>
      <c r="G33501" s="1"/>
      <c r="J33501" s="2"/>
      <c r="K33501" s="2"/>
    </row>
    <row r="33502" spans="4:11">
      <c r="D33502" s="1"/>
      <c r="E33502" s="1"/>
      <c r="F33502" s="1"/>
      <c r="G33502" s="1"/>
      <c r="J33502" s="2"/>
      <c r="K33502" s="2"/>
    </row>
    <row r="33503" spans="4:11">
      <c r="D33503" s="1"/>
      <c r="E33503" s="1"/>
      <c r="F33503" s="1"/>
      <c r="G33503" s="1"/>
      <c r="J33503" s="2"/>
      <c r="K33503" s="2"/>
    </row>
    <row r="33504" spans="4:11">
      <c r="D33504" s="1"/>
      <c r="E33504" s="1"/>
      <c r="F33504" s="1"/>
      <c r="G33504" s="1"/>
      <c r="J33504" s="2"/>
      <c r="K33504" s="2"/>
    </row>
    <row r="33505" spans="4:11">
      <c r="D33505" s="1"/>
      <c r="E33505" s="1"/>
      <c r="F33505" s="1"/>
      <c r="G33505" s="1"/>
      <c r="J33505" s="2"/>
      <c r="K33505" s="2"/>
    </row>
    <row r="33506" spans="4:11">
      <c r="D33506" s="1"/>
      <c r="E33506" s="1"/>
      <c r="F33506" s="1"/>
      <c r="G33506" s="1"/>
      <c r="J33506" s="2"/>
      <c r="K33506" s="2"/>
    </row>
    <row r="33507" spans="4:11">
      <c r="D33507" s="1"/>
      <c r="E33507" s="1"/>
      <c r="F33507" s="1"/>
      <c r="G33507" s="1"/>
      <c r="J33507" s="2"/>
      <c r="K33507" s="2"/>
    </row>
    <row r="33508" spans="4:11">
      <c r="D33508" s="1"/>
      <c r="E33508" s="1"/>
      <c r="F33508" s="1"/>
      <c r="G33508" s="1"/>
      <c r="J33508" s="2"/>
      <c r="K33508" s="2"/>
    </row>
    <row r="33509" spans="4:11">
      <c r="D33509" s="1"/>
      <c r="E33509" s="1"/>
      <c r="F33509" s="1"/>
      <c r="G33509" s="1"/>
      <c r="J33509" s="2"/>
      <c r="K33509" s="2"/>
    </row>
    <row r="33510" spans="4:11">
      <c r="D33510" s="1"/>
      <c r="E33510" s="1"/>
      <c r="F33510" s="1"/>
      <c r="G33510" s="1"/>
      <c r="J33510" s="2"/>
      <c r="K33510" s="2"/>
    </row>
    <row r="33511" spans="4:11">
      <c r="D33511" s="1"/>
      <c r="E33511" s="1"/>
      <c r="F33511" s="1"/>
      <c r="G33511" s="1"/>
      <c r="J33511" s="2"/>
      <c r="K33511" s="2"/>
    </row>
    <row r="33512" spans="4:11">
      <c r="D33512" s="1"/>
      <c r="E33512" s="1"/>
      <c r="F33512" s="1"/>
      <c r="G33512" s="1"/>
      <c r="J33512" s="2"/>
      <c r="K33512" s="2"/>
    </row>
    <row r="33513" spans="4:11">
      <c r="D33513" s="1"/>
      <c r="E33513" s="1"/>
      <c r="F33513" s="1"/>
      <c r="G33513" s="1"/>
      <c r="J33513" s="2"/>
      <c r="K33513" s="2"/>
    </row>
    <row r="33514" spans="4:11">
      <c r="D33514" s="1"/>
      <c r="E33514" s="1"/>
      <c r="F33514" s="1"/>
      <c r="G33514" s="1"/>
      <c r="J33514" s="2"/>
      <c r="K33514" s="2"/>
    </row>
    <row r="33515" spans="4:11">
      <c r="D33515" s="1"/>
      <c r="E33515" s="1"/>
      <c r="F33515" s="1"/>
      <c r="G33515" s="1"/>
      <c r="J33515" s="2"/>
      <c r="K33515" s="2"/>
    </row>
    <row r="33516" spans="4:11">
      <c r="D33516" s="1"/>
      <c r="E33516" s="1"/>
      <c r="F33516" s="1"/>
      <c r="G33516" s="1"/>
      <c r="J33516" s="2"/>
      <c r="K33516" s="2"/>
    </row>
    <row r="33517" spans="4:11">
      <c r="D33517" s="1"/>
      <c r="E33517" s="1"/>
      <c r="F33517" s="1"/>
      <c r="G33517" s="1"/>
      <c r="J33517" s="2"/>
      <c r="K33517" s="2"/>
    </row>
    <row r="33518" spans="4:11">
      <c r="D33518" s="1"/>
      <c r="E33518" s="1"/>
      <c r="F33518" s="1"/>
      <c r="G33518" s="1"/>
      <c r="J33518" s="2"/>
      <c r="K33518" s="2"/>
    </row>
    <row r="33519" spans="4:11">
      <c r="D33519" s="1"/>
      <c r="E33519" s="1"/>
      <c r="F33519" s="1"/>
      <c r="G33519" s="1"/>
      <c r="J33519" s="2"/>
      <c r="K33519" s="2"/>
    </row>
    <row r="33520" spans="4:11">
      <c r="D33520" s="1"/>
      <c r="E33520" s="1"/>
      <c r="F33520" s="1"/>
      <c r="G33520" s="1"/>
      <c r="J33520" s="2"/>
      <c r="K33520" s="2"/>
    </row>
    <row r="33521" spans="4:11">
      <c r="D33521" s="1"/>
      <c r="E33521" s="1"/>
      <c r="F33521" s="1"/>
      <c r="G33521" s="1"/>
      <c r="J33521" s="2"/>
      <c r="K33521" s="2"/>
    </row>
    <row r="33522" spans="4:11">
      <c r="D33522" s="1"/>
      <c r="E33522" s="1"/>
      <c r="F33522" s="1"/>
      <c r="G33522" s="1"/>
      <c r="J33522" s="2"/>
      <c r="K33522" s="2"/>
    </row>
    <row r="33523" spans="4:11">
      <c r="D33523" s="1"/>
      <c r="E33523" s="1"/>
      <c r="F33523" s="1"/>
      <c r="G33523" s="1"/>
      <c r="J33523" s="2"/>
      <c r="K33523" s="2"/>
    </row>
    <row r="33524" spans="4:11">
      <c r="D33524" s="1"/>
      <c r="E33524" s="1"/>
      <c r="F33524" s="1"/>
      <c r="G33524" s="1"/>
      <c r="J33524" s="2"/>
      <c r="K33524" s="2"/>
    </row>
    <row r="33525" spans="4:11">
      <c r="D33525" s="1"/>
      <c r="E33525" s="1"/>
      <c r="F33525" s="1"/>
      <c r="G33525" s="1"/>
      <c r="J33525" s="2"/>
      <c r="K33525" s="2"/>
    </row>
    <row r="33526" spans="4:11">
      <c r="D33526" s="1"/>
      <c r="E33526" s="1"/>
      <c r="F33526" s="1"/>
      <c r="G33526" s="1"/>
      <c r="J33526" s="2"/>
      <c r="K33526" s="2"/>
    </row>
    <row r="33527" spans="4:11">
      <c r="D33527" s="1"/>
      <c r="E33527" s="1"/>
      <c r="F33527" s="1"/>
      <c r="G33527" s="1"/>
      <c r="J33527" s="2"/>
      <c r="K33527" s="2"/>
    </row>
    <row r="33528" spans="4:11">
      <c r="D33528" s="1"/>
      <c r="E33528" s="1"/>
      <c r="F33528" s="1"/>
      <c r="G33528" s="1"/>
      <c r="J33528" s="2"/>
      <c r="K33528" s="2"/>
    </row>
    <row r="33529" spans="4:11">
      <c r="D33529" s="1"/>
      <c r="E33529" s="1"/>
      <c r="F33529" s="1"/>
      <c r="G33529" s="1"/>
      <c r="J33529" s="2"/>
      <c r="K33529" s="2"/>
    </row>
    <row r="33530" spans="4:11">
      <c r="D33530" s="1"/>
      <c r="E33530" s="1"/>
      <c r="F33530" s="1"/>
      <c r="G33530" s="1"/>
      <c r="J33530" s="2"/>
      <c r="K33530" s="2"/>
    </row>
    <row r="33531" spans="4:11">
      <c r="D33531" s="1"/>
      <c r="E33531" s="1"/>
      <c r="F33531" s="1"/>
      <c r="G33531" s="1"/>
      <c r="J33531" s="2"/>
      <c r="K33531" s="2"/>
    </row>
    <row r="33532" spans="4:11">
      <c r="D33532" s="1"/>
      <c r="E33532" s="1"/>
      <c r="F33532" s="1"/>
      <c r="G33532" s="1"/>
      <c r="J33532" s="2"/>
      <c r="K33532" s="2"/>
    </row>
    <row r="33533" spans="4:11">
      <c r="D33533" s="1"/>
      <c r="E33533" s="1"/>
      <c r="F33533" s="1"/>
      <c r="G33533" s="1"/>
      <c r="J33533" s="2"/>
      <c r="K33533" s="2"/>
    </row>
    <row r="33534" spans="4:11">
      <c r="D33534" s="1"/>
      <c r="E33534" s="1"/>
      <c r="F33534" s="1"/>
      <c r="G33534" s="1"/>
      <c r="J33534" s="2"/>
      <c r="K33534" s="2"/>
    </row>
    <row r="33535" spans="4:11">
      <c r="D33535" s="1"/>
      <c r="E33535" s="1"/>
      <c r="F33535" s="1"/>
      <c r="G33535" s="1"/>
      <c r="J33535" s="2"/>
      <c r="K33535" s="2"/>
    </row>
    <row r="33536" spans="4:11">
      <c r="D33536" s="1"/>
      <c r="E33536" s="1"/>
      <c r="F33536" s="1"/>
      <c r="G33536" s="1"/>
      <c r="J33536" s="2"/>
      <c r="K33536" s="2"/>
    </row>
    <row r="33537" spans="4:11">
      <c r="D33537" s="1"/>
      <c r="E33537" s="1"/>
      <c r="F33537" s="1"/>
      <c r="G33537" s="1"/>
      <c r="J33537" s="2"/>
      <c r="K33537" s="2"/>
    </row>
    <row r="33538" spans="4:11">
      <c r="D33538" s="1"/>
      <c r="E33538" s="1"/>
      <c r="F33538" s="1"/>
      <c r="G33538" s="1"/>
      <c r="J33538" s="2"/>
      <c r="K33538" s="2"/>
    </row>
    <row r="33539" spans="4:11">
      <c r="D33539" s="1"/>
      <c r="E33539" s="1"/>
      <c r="F33539" s="1"/>
      <c r="G33539" s="1"/>
      <c r="J33539" s="2"/>
      <c r="K33539" s="2"/>
    </row>
    <row r="33540" spans="4:11">
      <c r="D33540" s="1"/>
      <c r="E33540" s="1"/>
      <c r="F33540" s="1"/>
      <c r="G33540" s="1"/>
      <c r="J33540" s="2"/>
      <c r="K33540" s="2"/>
    </row>
    <row r="33541" spans="4:11">
      <c r="D33541" s="1"/>
      <c r="E33541" s="1"/>
      <c r="F33541" s="1"/>
      <c r="G33541" s="1"/>
      <c r="J33541" s="2"/>
      <c r="K33541" s="2"/>
    </row>
    <row r="33542" spans="4:11">
      <c r="D33542" s="1"/>
      <c r="E33542" s="1"/>
      <c r="F33542" s="1"/>
      <c r="G33542" s="1"/>
      <c r="J33542" s="2"/>
      <c r="K33542" s="2"/>
    </row>
    <row r="33543" spans="4:11">
      <c r="D33543" s="1"/>
      <c r="E33543" s="1"/>
      <c r="F33543" s="1"/>
      <c r="G33543" s="1"/>
      <c r="J33543" s="2"/>
      <c r="K33543" s="2"/>
    </row>
    <row r="33544" spans="4:11">
      <c r="D33544" s="1"/>
      <c r="E33544" s="1"/>
      <c r="F33544" s="1"/>
      <c r="G33544" s="1"/>
      <c r="J33544" s="2"/>
      <c r="K33544" s="2"/>
    </row>
    <row r="33545" spans="4:11">
      <c r="D33545" s="1"/>
      <c r="E33545" s="1"/>
      <c r="F33545" s="1"/>
      <c r="G33545" s="1"/>
      <c r="J33545" s="2"/>
      <c r="K33545" s="2"/>
    </row>
    <row r="33546" spans="4:11">
      <c r="D33546" s="1"/>
      <c r="E33546" s="1"/>
      <c r="F33546" s="1"/>
      <c r="G33546" s="1"/>
      <c r="J33546" s="2"/>
      <c r="K33546" s="2"/>
    </row>
    <row r="33547" spans="4:11">
      <c r="D33547" s="1"/>
      <c r="E33547" s="1"/>
      <c r="F33547" s="1"/>
      <c r="G33547" s="1"/>
      <c r="J33547" s="2"/>
      <c r="K33547" s="2"/>
    </row>
    <row r="33548" spans="4:11">
      <c r="D33548" s="1"/>
      <c r="E33548" s="1"/>
      <c r="F33548" s="1"/>
      <c r="G33548" s="1"/>
      <c r="J33548" s="2"/>
      <c r="K33548" s="2"/>
    </row>
    <row r="33549" spans="4:11">
      <c r="D33549" s="1"/>
      <c r="E33549" s="1"/>
      <c r="F33549" s="1"/>
      <c r="G33549" s="1"/>
      <c r="J33549" s="2"/>
      <c r="K33549" s="2"/>
    </row>
    <row r="33550" spans="4:11">
      <c r="D33550" s="1"/>
      <c r="E33550" s="1"/>
      <c r="F33550" s="1"/>
      <c r="G33550" s="1"/>
      <c r="J33550" s="2"/>
      <c r="K33550" s="2"/>
    </row>
    <row r="33551" spans="4:11">
      <c r="D33551" s="1"/>
      <c r="E33551" s="1"/>
      <c r="F33551" s="1"/>
      <c r="G33551" s="1"/>
      <c r="J33551" s="2"/>
      <c r="K33551" s="2"/>
    </row>
    <row r="33552" spans="4:11">
      <c r="D33552" s="1"/>
      <c r="E33552" s="1"/>
      <c r="F33552" s="1"/>
      <c r="G33552" s="1"/>
      <c r="J33552" s="2"/>
      <c r="K33552" s="2"/>
    </row>
    <row r="33553" spans="4:11">
      <c r="D33553" s="1"/>
      <c r="E33553" s="1"/>
      <c r="F33553" s="1"/>
      <c r="G33553" s="1"/>
      <c r="J33553" s="2"/>
      <c r="K33553" s="2"/>
    </row>
    <row r="33554" spans="4:11">
      <c r="D33554" s="1"/>
      <c r="E33554" s="1"/>
      <c r="F33554" s="1"/>
      <c r="G33554" s="1"/>
      <c r="J33554" s="2"/>
      <c r="K33554" s="2"/>
    </row>
    <row r="33555" spans="4:11">
      <c r="D33555" s="1"/>
      <c r="E33555" s="1"/>
      <c r="F33555" s="1"/>
      <c r="G33555" s="1"/>
      <c r="J33555" s="2"/>
      <c r="K33555" s="2"/>
    </row>
    <row r="33556" spans="4:11">
      <c r="D33556" s="1"/>
      <c r="E33556" s="1"/>
      <c r="F33556" s="1"/>
      <c r="G33556" s="1"/>
      <c r="J33556" s="2"/>
      <c r="K33556" s="2"/>
    </row>
    <row r="33557" spans="4:11">
      <c r="D33557" s="1"/>
      <c r="E33557" s="1"/>
      <c r="F33557" s="1"/>
      <c r="G33557" s="1"/>
      <c r="J33557" s="2"/>
      <c r="K33557" s="2"/>
    </row>
    <row r="33558" spans="4:11">
      <c r="D33558" s="1"/>
      <c r="E33558" s="1"/>
      <c r="F33558" s="1"/>
      <c r="G33558" s="1"/>
      <c r="J33558" s="2"/>
      <c r="K33558" s="2"/>
    </row>
    <row r="33559" spans="4:11">
      <c r="D33559" s="1"/>
      <c r="E33559" s="1"/>
      <c r="F33559" s="1"/>
      <c r="G33559" s="1"/>
      <c r="J33559" s="2"/>
      <c r="K33559" s="2"/>
    </row>
    <row r="33560" spans="4:11">
      <c r="D33560" s="1"/>
      <c r="E33560" s="1"/>
      <c r="F33560" s="1"/>
      <c r="G33560" s="1"/>
      <c r="J33560" s="2"/>
      <c r="K33560" s="2"/>
    </row>
    <row r="33561" spans="4:11">
      <c r="D33561" s="1"/>
      <c r="E33561" s="1"/>
      <c r="F33561" s="1"/>
      <c r="G33561" s="1"/>
      <c r="J33561" s="2"/>
      <c r="K33561" s="2"/>
    </row>
    <row r="33562" spans="4:11">
      <c r="D33562" s="1"/>
      <c r="E33562" s="1"/>
      <c r="F33562" s="1"/>
      <c r="G33562" s="1"/>
      <c r="J33562" s="2"/>
      <c r="K33562" s="2"/>
    </row>
    <row r="33563" spans="4:11">
      <c r="D33563" s="1"/>
      <c r="E33563" s="1"/>
      <c r="F33563" s="1"/>
      <c r="G33563" s="1"/>
      <c r="J33563" s="2"/>
      <c r="K33563" s="2"/>
    </row>
    <row r="33564" spans="4:11">
      <c r="D33564" s="1"/>
      <c r="E33564" s="1"/>
      <c r="F33564" s="1"/>
      <c r="G33564" s="1"/>
      <c r="J33564" s="2"/>
      <c r="K33564" s="2"/>
    </row>
    <row r="33565" spans="4:11">
      <c r="D33565" s="1"/>
      <c r="E33565" s="1"/>
      <c r="F33565" s="1"/>
      <c r="G33565" s="1"/>
      <c r="J33565" s="2"/>
      <c r="K33565" s="2"/>
    </row>
    <row r="33566" spans="4:11">
      <c r="D33566" s="1"/>
      <c r="E33566" s="1"/>
      <c r="F33566" s="1"/>
      <c r="G33566" s="1"/>
      <c r="J33566" s="2"/>
      <c r="K33566" s="2"/>
    </row>
    <row r="33567" spans="4:11">
      <c r="D33567" s="1"/>
      <c r="E33567" s="1"/>
      <c r="F33567" s="1"/>
      <c r="G33567" s="1"/>
      <c r="J33567" s="2"/>
      <c r="K33567" s="2"/>
    </row>
    <row r="33568" spans="4:11">
      <c r="D33568" s="1"/>
      <c r="E33568" s="1"/>
      <c r="F33568" s="1"/>
      <c r="G33568" s="1"/>
      <c r="J33568" s="2"/>
      <c r="K33568" s="2"/>
    </row>
    <row r="33569" spans="4:11">
      <c r="D33569" s="1"/>
      <c r="E33569" s="1"/>
      <c r="F33569" s="1"/>
      <c r="G33569" s="1"/>
      <c r="J33569" s="2"/>
      <c r="K33569" s="2"/>
    </row>
    <row r="33570" spans="4:11">
      <c r="D33570" s="1"/>
      <c r="E33570" s="1"/>
      <c r="F33570" s="1"/>
      <c r="G33570" s="1"/>
      <c r="J33570" s="2"/>
      <c r="K33570" s="2"/>
    </row>
    <row r="33571" spans="4:11">
      <c r="D33571" s="1"/>
      <c r="E33571" s="1"/>
      <c r="F33571" s="1"/>
      <c r="G33571" s="1"/>
      <c r="J33571" s="2"/>
      <c r="K33571" s="2"/>
    </row>
    <row r="33572" spans="4:11">
      <c r="D33572" s="1"/>
      <c r="E33572" s="1"/>
      <c r="F33572" s="1"/>
      <c r="G33572" s="1"/>
      <c r="J33572" s="2"/>
      <c r="K33572" s="2"/>
    </row>
    <row r="33573" spans="4:11">
      <c r="D33573" s="1"/>
      <c r="E33573" s="1"/>
      <c r="F33573" s="1"/>
      <c r="G33573" s="1"/>
      <c r="J33573" s="2"/>
      <c r="K33573" s="2"/>
    </row>
    <row r="33574" spans="4:11">
      <c r="D33574" s="1"/>
      <c r="E33574" s="1"/>
      <c r="F33574" s="1"/>
      <c r="G33574" s="1"/>
      <c r="J33574" s="2"/>
      <c r="K33574" s="2"/>
    </row>
    <row r="33575" spans="4:11">
      <c r="D33575" s="1"/>
      <c r="E33575" s="1"/>
      <c r="F33575" s="1"/>
      <c r="G33575" s="1"/>
      <c r="J33575" s="2"/>
      <c r="K33575" s="2"/>
    </row>
    <row r="33576" spans="4:11">
      <c r="D33576" s="1"/>
      <c r="E33576" s="1"/>
      <c r="F33576" s="1"/>
      <c r="G33576" s="1"/>
      <c r="J33576" s="2"/>
      <c r="K33576" s="2"/>
    </row>
    <row r="33577" spans="4:11">
      <c r="D33577" s="1"/>
      <c r="E33577" s="1"/>
      <c r="F33577" s="1"/>
      <c r="G33577" s="1"/>
      <c r="J33577" s="2"/>
      <c r="K33577" s="2"/>
    </row>
    <row r="33578" spans="4:11">
      <c r="D33578" s="1"/>
      <c r="E33578" s="1"/>
      <c r="F33578" s="1"/>
      <c r="G33578" s="1"/>
      <c r="J33578" s="2"/>
      <c r="K33578" s="2"/>
    </row>
    <row r="33579" spans="4:11">
      <c r="D33579" s="1"/>
      <c r="E33579" s="1"/>
      <c r="F33579" s="1"/>
      <c r="G33579" s="1"/>
      <c r="J33579" s="2"/>
      <c r="K33579" s="2"/>
    </row>
    <row r="33580" spans="4:11">
      <c r="D33580" s="1"/>
      <c r="E33580" s="1"/>
      <c r="F33580" s="1"/>
      <c r="G33580" s="1"/>
      <c r="J33580" s="2"/>
      <c r="K33580" s="2"/>
    </row>
    <row r="33581" spans="4:11">
      <c r="D33581" s="1"/>
      <c r="E33581" s="1"/>
      <c r="F33581" s="1"/>
      <c r="G33581" s="1"/>
      <c r="J33581" s="2"/>
      <c r="K33581" s="2"/>
    </row>
    <row r="33582" spans="4:11">
      <c r="D33582" s="1"/>
      <c r="E33582" s="1"/>
      <c r="F33582" s="1"/>
      <c r="G33582" s="1"/>
      <c r="J33582" s="2"/>
      <c r="K33582" s="2"/>
    </row>
    <row r="33583" spans="4:11">
      <c r="D33583" s="1"/>
      <c r="E33583" s="1"/>
      <c r="F33583" s="1"/>
      <c r="G33583" s="1"/>
      <c r="J33583" s="2"/>
      <c r="K33583" s="2"/>
    </row>
    <row r="33584" spans="4:11">
      <c r="D33584" s="1"/>
      <c r="E33584" s="1"/>
      <c r="F33584" s="1"/>
      <c r="G33584" s="1"/>
      <c r="J33584" s="2"/>
      <c r="K33584" s="2"/>
    </row>
    <row r="33585" spans="4:11">
      <c r="D33585" s="1"/>
      <c r="E33585" s="1"/>
      <c r="F33585" s="1"/>
      <c r="G33585" s="1"/>
      <c r="J33585" s="2"/>
      <c r="K33585" s="2"/>
    </row>
    <row r="33586" spans="4:11">
      <c r="D33586" s="1"/>
      <c r="E33586" s="1"/>
      <c r="F33586" s="1"/>
      <c r="G33586" s="1"/>
      <c r="J33586" s="2"/>
      <c r="K33586" s="2"/>
    </row>
    <row r="33587" spans="4:11">
      <c r="D33587" s="1"/>
      <c r="E33587" s="1"/>
      <c r="F33587" s="1"/>
      <c r="G33587" s="1"/>
      <c r="J33587" s="2"/>
      <c r="K33587" s="2"/>
    </row>
    <row r="33588" spans="4:11">
      <c r="D33588" s="1"/>
      <c r="E33588" s="1"/>
      <c r="F33588" s="1"/>
      <c r="G33588" s="1"/>
      <c r="J33588" s="2"/>
      <c r="K33588" s="2"/>
    </row>
    <row r="33589" spans="4:11">
      <c r="D33589" s="1"/>
      <c r="E33589" s="1"/>
      <c r="F33589" s="1"/>
      <c r="G33589" s="1"/>
      <c r="J33589" s="2"/>
      <c r="K33589" s="2"/>
    </row>
    <row r="33590" spans="4:11">
      <c r="D33590" s="1"/>
      <c r="E33590" s="1"/>
      <c r="F33590" s="1"/>
      <c r="G33590" s="1"/>
      <c r="J33590" s="2"/>
      <c r="K33590" s="2"/>
    </row>
    <row r="33591" spans="4:11">
      <c r="D33591" s="1"/>
      <c r="E33591" s="1"/>
      <c r="F33591" s="1"/>
      <c r="G33591" s="1"/>
      <c r="J33591" s="2"/>
      <c r="K33591" s="2"/>
    </row>
    <row r="33592" spans="4:11">
      <c r="D33592" s="1"/>
      <c r="E33592" s="1"/>
      <c r="F33592" s="1"/>
      <c r="G33592" s="1"/>
      <c r="J33592" s="2"/>
      <c r="K33592" s="2"/>
    </row>
    <row r="33593" spans="4:11">
      <c r="D33593" s="1"/>
      <c r="E33593" s="1"/>
      <c r="F33593" s="1"/>
      <c r="G33593" s="1"/>
      <c r="J33593" s="2"/>
      <c r="K33593" s="2"/>
    </row>
    <row r="33594" spans="4:11">
      <c r="D33594" s="1"/>
      <c r="E33594" s="1"/>
      <c r="F33594" s="1"/>
      <c r="G33594" s="1"/>
      <c r="J33594" s="2"/>
      <c r="K33594" s="2"/>
    </row>
    <row r="33595" spans="4:11">
      <c r="D33595" s="1"/>
      <c r="E33595" s="1"/>
      <c r="F33595" s="1"/>
      <c r="G33595" s="1"/>
      <c r="J33595" s="2"/>
      <c r="K33595" s="2"/>
    </row>
    <row r="33596" spans="4:11">
      <c r="D33596" s="1"/>
      <c r="E33596" s="1"/>
      <c r="F33596" s="1"/>
      <c r="G33596" s="1"/>
      <c r="J33596" s="2"/>
      <c r="K33596" s="2"/>
    </row>
    <row r="33597" spans="4:11">
      <c r="D33597" s="1"/>
      <c r="E33597" s="1"/>
      <c r="F33597" s="1"/>
      <c r="G33597" s="1"/>
      <c r="J33597" s="2"/>
      <c r="K33597" s="2"/>
    </row>
    <row r="33598" spans="4:11">
      <c r="D33598" s="1"/>
      <c r="E33598" s="1"/>
      <c r="F33598" s="1"/>
      <c r="G33598" s="1"/>
      <c r="J33598" s="2"/>
      <c r="K33598" s="2"/>
    </row>
    <row r="33599" spans="4:11">
      <c r="D33599" s="1"/>
      <c r="E33599" s="1"/>
      <c r="F33599" s="1"/>
      <c r="G33599" s="1"/>
      <c r="J33599" s="2"/>
      <c r="K33599" s="2"/>
    </row>
    <row r="33600" spans="4:11">
      <c r="D33600" s="1"/>
      <c r="E33600" s="1"/>
      <c r="F33600" s="1"/>
      <c r="G33600" s="1"/>
      <c r="J33600" s="2"/>
      <c r="K33600" s="2"/>
    </row>
    <row r="33601" spans="4:11">
      <c r="D33601" s="1"/>
      <c r="E33601" s="1"/>
      <c r="F33601" s="1"/>
      <c r="G33601" s="1"/>
      <c r="J33601" s="2"/>
      <c r="K33601" s="2"/>
    </row>
    <row r="33602" spans="4:11">
      <c r="D33602" s="1"/>
      <c r="E33602" s="1"/>
      <c r="F33602" s="1"/>
      <c r="G33602" s="1"/>
      <c r="J33602" s="2"/>
      <c r="K33602" s="2"/>
    </row>
    <row r="33603" spans="4:11">
      <c r="D33603" s="1"/>
      <c r="E33603" s="1"/>
      <c r="F33603" s="1"/>
      <c r="G33603" s="1"/>
      <c r="J33603" s="2"/>
      <c r="K33603" s="2"/>
    </row>
    <row r="33604" spans="4:11">
      <c r="D33604" s="1"/>
      <c r="E33604" s="1"/>
      <c r="F33604" s="1"/>
      <c r="G33604" s="1"/>
      <c r="J33604" s="2"/>
      <c r="K33604" s="2"/>
    </row>
    <row r="33605" spans="4:11">
      <c r="D33605" s="1"/>
      <c r="E33605" s="1"/>
      <c r="F33605" s="1"/>
      <c r="G33605" s="1"/>
      <c r="J33605" s="2"/>
      <c r="K33605" s="2"/>
    </row>
    <row r="33606" spans="4:11">
      <c r="D33606" s="1"/>
      <c r="E33606" s="1"/>
      <c r="F33606" s="1"/>
      <c r="G33606" s="1"/>
      <c r="J33606" s="2"/>
      <c r="K33606" s="2"/>
    </row>
    <row r="33607" spans="4:11">
      <c r="D33607" s="1"/>
      <c r="E33607" s="1"/>
      <c r="F33607" s="1"/>
      <c r="G33607" s="1"/>
      <c r="J33607" s="2"/>
      <c r="K33607" s="2"/>
    </row>
    <row r="33608" spans="4:11">
      <c r="D33608" s="1"/>
      <c r="E33608" s="1"/>
      <c r="F33608" s="1"/>
      <c r="G33608" s="1"/>
      <c r="J33608" s="2"/>
      <c r="K33608" s="2"/>
    </row>
    <row r="33609" spans="4:11">
      <c r="D33609" s="1"/>
      <c r="E33609" s="1"/>
      <c r="F33609" s="1"/>
      <c r="G33609" s="1"/>
      <c r="J33609" s="2"/>
      <c r="K33609" s="2"/>
    </row>
    <row r="33610" spans="4:11">
      <c r="D33610" s="1"/>
      <c r="E33610" s="1"/>
      <c r="F33610" s="1"/>
      <c r="G33610" s="1"/>
      <c r="J33610" s="2"/>
      <c r="K33610" s="2"/>
    </row>
    <row r="33611" spans="4:11">
      <c r="D33611" s="1"/>
      <c r="E33611" s="1"/>
      <c r="F33611" s="1"/>
      <c r="G33611" s="1"/>
      <c r="J33611" s="2"/>
      <c r="K33611" s="2"/>
    </row>
    <row r="33612" spans="4:11">
      <c r="D33612" s="1"/>
      <c r="E33612" s="1"/>
      <c r="F33612" s="1"/>
      <c r="G33612" s="1"/>
      <c r="J33612" s="2"/>
      <c r="K33612" s="2"/>
    </row>
    <row r="33613" spans="4:11">
      <c r="D33613" s="1"/>
      <c r="E33613" s="1"/>
      <c r="F33613" s="1"/>
      <c r="G33613" s="1"/>
      <c r="J33613" s="2"/>
      <c r="K33613" s="2"/>
    </row>
    <row r="33614" spans="4:11">
      <c r="D33614" s="1"/>
      <c r="E33614" s="1"/>
      <c r="F33614" s="1"/>
      <c r="G33614" s="1"/>
      <c r="J33614" s="2"/>
      <c r="K33614" s="2"/>
    </row>
    <row r="33615" spans="4:11">
      <c r="D33615" s="1"/>
      <c r="E33615" s="1"/>
      <c r="F33615" s="1"/>
      <c r="G33615" s="1"/>
      <c r="J33615" s="2"/>
      <c r="K33615" s="2"/>
    </row>
    <row r="33616" spans="4:11">
      <c r="D33616" s="1"/>
      <c r="E33616" s="1"/>
      <c r="F33616" s="1"/>
      <c r="G33616" s="1"/>
      <c r="J33616" s="2"/>
      <c r="K33616" s="2"/>
    </row>
    <row r="33617" spans="4:11">
      <c r="D33617" s="1"/>
      <c r="E33617" s="1"/>
      <c r="F33617" s="1"/>
      <c r="G33617" s="1"/>
      <c r="J33617" s="2"/>
      <c r="K33617" s="2"/>
    </row>
    <row r="33618" spans="4:11">
      <c r="D33618" s="1"/>
      <c r="E33618" s="1"/>
      <c r="F33618" s="1"/>
      <c r="G33618" s="1"/>
      <c r="J33618" s="2"/>
      <c r="K33618" s="2"/>
    </row>
    <row r="33619" spans="4:11">
      <c r="D33619" s="1"/>
      <c r="E33619" s="1"/>
      <c r="F33619" s="1"/>
      <c r="G33619" s="1"/>
      <c r="J33619" s="2"/>
      <c r="K33619" s="2"/>
    </row>
    <row r="33620" spans="4:11">
      <c r="D33620" s="1"/>
      <c r="E33620" s="1"/>
      <c r="F33620" s="1"/>
      <c r="G33620" s="1"/>
      <c r="J33620" s="2"/>
      <c r="K33620" s="2"/>
    </row>
    <row r="33621" spans="4:11">
      <c r="D33621" s="1"/>
      <c r="E33621" s="1"/>
      <c r="F33621" s="1"/>
      <c r="G33621" s="1"/>
      <c r="J33621" s="2"/>
      <c r="K33621" s="2"/>
    </row>
    <row r="33622" spans="4:11">
      <c r="D33622" s="1"/>
      <c r="E33622" s="1"/>
      <c r="F33622" s="1"/>
      <c r="G33622" s="1"/>
      <c r="J33622" s="2"/>
      <c r="K33622" s="2"/>
    </row>
    <row r="33623" spans="4:11">
      <c r="D33623" s="1"/>
      <c r="E33623" s="1"/>
      <c r="F33623" s="1"/>
      <c r="G33623" s="1"/>
      <c r="J33623" s="2"/>
      <c r="K33623" s="2"/>
    </row>
    <row r="33624" spans="4:11">
      <c r="D33624" s="1"/>
      <c r="E33624" s="1"/>
      <c r="F33624" s="1"/>
      <c r="G33624" s="1"/>
      <c r="J33624" s="2"/>
      <c r="K33624" s="2"/>
    </row>
    <row r="33625" spans="4:11">
      <c r="D33625" s="1"/>
      <c r="E33625" s="1"/>
      <c r="F33625" s="1"/>
      <c r="G33625" s="1"/>
      <c r="J33625" s="2"/>
      <c r="K33625" s="2"/>
    </row>
    <row r="33626" spans="4:11">
      <c r="D33626" s="1"/>
      <c r="E33626" s="1"/>
      <c r="F33626" s="1"/>
      <c r="G33626" s="1"/>
      <c r="J33626" s="2"/>
      <c r="K33626" s="2"/>
    </row>
    <row r="33627" spans="4:11">
      <c r="D33627" s="1"/>
      <c r="E33627" s="1"/>
      <c r="F33627" s="1"/>
      <c r="G33627" s="1"/>
      <c r="J33627" s="2"/>
      <c r="K33627" s="2"/>
    </row>
    <row r="33628" spans="4:11">
      <c r="D33628" s="1"/>
      <c r="E33628" s="1"/>
      <c r="F33628" s="1"/>
      <c r="G33628" s="1"/>
      <c r="J33628" s="2"/>
      <c r="K33628" s="2"/>
    </row>
    <row r="33629" spans="4:11">
      <c r="D33629" s="1"/>
      <c r="E33629" s="1"/>
      <c r="F33629" s="1"/>
      <c r="G33629" s="1"/>
      <c r="J33629" s="2"/>
      <c r="K33629" s="2"/>
    </row>
    <row r="33630" spans="4:11">
      <c r="D33630" s="1"/>
      <c r="E33630" s="1"/>
      <c r="F33630" s="1"/>
      <c r="G33630" s="1"/>
      <c r="J33630" s="2"/>
      <c r="K33630" s="2"/>
    </row>
    <row r="33631" spans="4:11">
      <c r="D33631" s="1"/>
      <c r="E33631" s="1"/>
      <c r="F33631" s="1"/>
      <c r="G33631" s="1"/>
      <c r="J33631" s="2"/>
      <c r="K33631" s="2"/>
    </row>
    <row r="33632" spans="4:11">
      <c r="D33632" s="1"/>
      <c r="E33632" s="1"/>
      <c r="F33632" s="1"/>
      <c r="G33632" s="1"/>
      <c r="J33632" s="2"/>
      <c r="K33632" s="2"/>
    </row>
    <row r="33633" spans="4:11">
      <c r="D33633" s="1"/>
      <c r="E33633" s="1"/>
      <c r="F33633" s="1"/>
      <c r="G33633" s="1"/>
      <c r="J33633" s="2"/>
      <c r="K33633" s="2"/>
    </row>
    <row r="33634" spans="4:11">
      <c r="D33634" s="1"/>
      <c r="E33634" s="1"/>
      <c r="F33634" s="1"/>
      <c r="G33634" s="1"/>
      <c r="J33634" s="2"/>
      <c r="K33634" s="2"/>
    </row>
    <row r="33635" spans="4:11">
      <c r="D33635" s="1"/>
      <c r="E33635" s="1"/>
      <c r="F33635" s="1"/>
      <c r="G33635" s="1"/>
      <c r="J33635" s="2"/>
      <c r="K33635" s="2"/>
    </row>
    <row r="33636" spans="4:11">
      <c r="D33636" s="1"/>
      <c r="E33636" s="1"/>
      <c r="F33636" s="1"/>
      <c r="G33636" s="1"/>
      <c r="J33636" s="2"/>
      <c r="K33636" s="2"/>
    </row>
    <row r="33637" spans="4:11">
      <c r="D33637" s="1"/>
      <c r="E33637" s="1"/>
      <c r="F33637" s="1"/>
      <c r="G33637" s="1"/>
      <c r="J33637" s="2"/>
      <c r="K33637" s="2"/>
    </row>
    <row r="33638" spans="4:11">
      <c r="D33638" s="1"/>
      <c r="E33638" s="1"/>
      <c r="F33638" s="1"/>
      <c r="G33638" s="1"/>
      <c r="J33638" s="2"/>
      <c r="K33638" s="2"/>
    </row>
    <row r="33639" spans="4:11">
      <c r="D33639" s="1"/>
      <c r="E33639" s="1"/>
      <c r="F33639" s="1"/>
      <c r="G33639" s="1"/>
      <c r="J33639" s="2"/>
      <c r="K33639" s="2"/>
    </row>
    <row r="33640" spans="4:11">
      <c r="D33640" s="1"/>
      <c r="E33640" s="1"/>
      <c r="F33640" s="1"/>
      <c r="G33640" s="1"/>
      <c r="J33640" s="2"/>
      <c r="K33640" s="2"/>
    </row>
    <row r="33641" spans="4:11">
      <c r="D33641" s="1"/>
      <c r="E33641" s="1"/>
      <c r="F33641" s="1"/>
      <c r="G33641" s="1"/>
      <c r="J33641" s="2"/>
      <c r="K33641" s="2"/>
    </row>
    <row r="33642" spans="4:11">
      <c r="D33642" s="1"/>
      <c r="E33642" s="1"/>
      <c r="F33642" s="1"/>
      <c r="G33642" s="1"/>
      <c r="J33642" s="2"/>
      <c r="K33642" s="2"/>
    </row>
    <row r="33643" spans="4:11">
      <c r="D33643" s="1"/>
      <c r="E33643" s="1"/>
      <c r="F33643" s="1"/>
      <c r="G33643" s="1"/>
      <c r="J33643" s="2"/>
      <c r="K33643" s="2"/>
    </row>
    <row r="33644" spans="4:11">
      <c r="D33644" s="1"/>
      <c r="E33644" s="1"/>
      <c r="F33644" s="1"/>
      <c r="G33644" s="1"/>
      <c r="J33644" s="2"/>
      <c r="K33644" s="2"/>
    </row>
    <row r="33645" spans="4:11">
      <c r="D33645" s="1"/>
      <c r="E33645" s="1"/>
      <c r="F33645" s="1"/>
      <c r="G33645" s="1"/>
      <c r="J33645" s="2"/>
      <c r="K33645" s="2"/>
    </row>
    <row r="33646" spans="4:11">
      <c r="D33646" s="1"/>
      <c r="E33646" s="1"/>
      <c r="F33646" s="1"/>
      <c r="G33646" s="1"/>
      <c r="J33646" s="2"/>
      <c r="K33646" s="2"/>
    </row>
    <row r="33647" spans="4:11">
      <c r="D33647" s="1"/>
      <c r="E33647" s="1"/>
      <c r="F33647" s="1"/>
      <c r="G33647" s="1"/>
      <c r="J33647" s="2"/>
      <c r="K33647" s="2"/>
    </row>
    <row r="33648" spans="4:11">
      <c r="D33648" s="1"/>
      <c r="E33648" s="1"/>
      <c r="F33648" s="1"/>
      <c r="G33648" s="1"/>
      <c r="J33648" s="2"/>
      <c r="K33648" s="2"/>
    </row>
    <row r="33649" spans="4:11">
      <c r="D33649" s="1"/>
      <c r="E33649" s="1"/>
      <c r="F33649" s="1"/>
      <c r="G33649" s="1"/>
      <c r="J33649" s="2"/>
      <c r="K33649" s="2"/>
    </row>
    <row r="33650" spans="4:11">
      <c r="D33650" s="1"/>
      <c r="E33650" s="1"/>
      <c r="F33650" s="1"/>
      <c r="G33650" s="1"/>
      <c r="J33650" s="2"/>
      <c r="K33650" s="2"/>
    </row>
    <row r="33651" spans="4:11">
      <c r="D33651" s="1"/>
      <c r="E33651" s="1"/>
      <c r="F33651" s="1"/>
      <c r="G33651" s="1"/>
      <c r="J33651" s="2"/>
      <c r="K33651" s="2"/>
    </row>
    <row r="33652" spans="4:11">
      <c r="D33652" s="1"/>
      <c r="E33652" s="1"/>
      <c r="F33652" s="1"/>
      <c r="G33652" s="1"/>
      <c r="J33652" s="2"/>
      <c r="K33652" s="2"/>
    </row>
    <row r="33653" spans="4:11">
      <c r="D33653" s="1"/>
      <c r="E33653" s="1"/>
      <c r="F33653" s="1"/>
      <c r="G33653" s="1"/>
      <c r="J33653" s="2"/>
      <c r="K33653" s="2"/>
    </row>
    <row r="33654" spans="4:11">
      <c r="D33654" s="1"/>
      <c r="E33654" s="1"/>
      <c r="F33654" s="1"/>
      <c r="G33654" s="1"/>
      <c r="J33654" s="2"/>
      <c r="K33654" s="2"/>
    </row>
    <row r="33655" spans="4:11">
      <c r="D33655" s="1"/>
      <c r="E33655" s="1"/>
      <c r="F33655" s="1"/>
      <c r="G33655" s="1"/>
      <c r="J33655" s="2"/>
      <c r="K33655" s="2"/>
    </row>
    <row r="33656" spans="4:11">
      <c r="D33656" s="1"/>
      <c r="E33656" s="1"/>
      <c r="F33656" s="1"/>
      <c r="G33656" s="1"/>
      <c r="J33656" s="2"/>
      <c r="K33656" s="2"/>
    </row>
    <row r="33657" spans="4:11">
      <c r="D33657" s="1"/>
      <c r="E33657" s="1"/>
      <c r="F33657" s="1"/>
      <c r="G33657" s="1"/>
      <c r="J33657" s="2"/>
      <c r="K33657" s="2"/>
    </row>
    <row r="33658" spans="4:11">
      <c r="D33658" s="1"/>
      <c r="E33658" s="1"/>
      <c r="F33658" s="1"/>
      <c r="G33658" s="1"/>
      <c r="J33658" s="2"/>
      <c r="K33658" s="2"/>
    </row>
    <row r="33659" spans="4:11">
      <c r="D33659" s="1"/>
      <c r="E33659" s="1"/>
      <c r="F33659" s="1"/>
      <c r="G33659" s="1"/>
      <c r="J33659" s="2"/>
      <c r="K33659" s="2"/>
    </row>
    <row r="33660" spans="4:11">
      <c r="D33660" s="1"/>
      <c r="E33660" s="1"/>
      <c r="F33660" s="1"/>
      <c r="G33660" s="1"/>
      <c r="J33660" s="2"/>
      <c r="K33660" s="2"/>
    </row>
    <row r="33661" spans="4:11">
      <c r="D33661" s="1"/>
      <c r="E33661" s="1"/>
      <c r="F33661" s="1"/>
      <c r="G33661" s="1"/>
      <c r="J33661" s="2"/>
      <c r="K33661" s="2"/>
    </row>
    <row r="33662" spans="4:11">
      <c r="D33662" s="1"/>
      <c r="E33662" s="1"/>
      <c r="F33662" s="1"/>
      <c r="G33662" s="1"/>
      <c r="J33662" s="2"/>
      <c r="K33662" s="2"/>
    </row>
    <row r="33663" spans="4:11">
      <c r="D33663" s="1"/>
      <c r="E33663" s="1"/>
      <c r="F33663" s="1"/>
      <c r="G33663" s="1"/>
      <c r="J33663" s="2"/>
      <c r="K33663" s="2"/>
    </row>
    <row r="33664" spans="4:11">
      <c r="D33664" s="1"/>
      <c r="E33664" s="1"/>
      <c r="F33664" s="1"/>
      <c r="G33664" s="1"/>
      <c r="J33664" s="2"/>
      <c r="K33664" s="2"/>
    </row>
    <row r="33665" spans="4:11">
      <c r="D33665" s="1"/>
      <c r="E33665" s="1"/>
      <c r="F33665" s="1"/>
      <c r="G33665" s="1"/>
      <c r="J33665" s="2"/>
      <c r="K33665" s="2"/>
    </row>
    <row r="33666" spans="4:11">
      <c r="D33666" s="1"/>
      <c r="E33666" s="1"/>
      <c r="F33666" s="1"/>
      <c r="G33666" s="1"/>
      <c r="J33666" s="2"/>
      <c r="K33666" s="2"/>
    </row>
    <row r="33667" spans="4:11">
      <c r="D33667" s="1"/>
      <c r="E33667" s="1"/>
      <c r="F33667" s="1"/>
      <c r="G33667" s="1"/>
      <c r="J33667" s="2"/>
      <c r="K33667" s="2"/>
    </row>
    <row r="33668" spans="4:11">
      <c r="D33668" s="1"/>
      <c r="E33668" s="1"/>
      <c r="F33668" s="1"/>
      <c r="G33668" s="1"/>
      <c r="J33668" s="2"/>
      <c r="K33668" s="2"/>
    </row>
    <row r="33669" spans="4:11">
      <c r="D33669" s="1"/>
      <c r="E33669" s="1"/>
      <c r="F33669" s="1"/>
      <c r="G33669" s="1"/>
      <c r="J33669" s="2"/>
      <c r="K33669" s="2"/>
    </row>
    <row r="33670" spans="4:11">
      <c r="D33670" s="1"/>
      <c r="E33670" s="1"/>
      <c r="F33670" s="1"/>
      <c r="G33670" s="1"/>
      <c r="J33670" s="2"/>
      <c r="K33670" s="2"/>
    </row>
    <row r="33671" spans="4:11">
      <c r="D33671" s="1"/>
      <c r="E33671" s="1"/>
      <c r="F33671" s="1"/>
      <c r="G33671" s="1"/>
      <c r="J33671" s="2"/>
      <c r="K33671" s="2"/>
    </row>
    <row r="33672" spans="4:11">
      <c r="D33672" s="1"/>
      <c r="E33672" s="1"/>
      <c r="F33672" s="1"/>
      <c r="G33672" s="1"/>
      <c r="J33672" s="2"/>
      <c r="K33672" s="2"/>
    </row>
    <row r="33673" spans="4:11">
      <c r="D33673" s="1"/>
      <c r="E33673" s="1"/>
      <c r="F33673" s="1"/>
      <c r="G33673" s="1"/>
      <c r="J33673" s="2"/>
      <c r="K33673" s="2"/>
    </row>
    <row r="33674" spans="4:11">
      <c r="D33674" s="1"/>
      <c r="E33674" s="1"/>
      <c r="F33674" s="1"/>
      <c r="G33674" s="1"/>
      <c r="J33674" s="2"/>
      <c r="K33674" s="2"/>
    </row>
    <row r="33675" spans="4:11">
      <c r="D33675" s="1"/>
      <c r="E33675" s="1"/>
      <c r="F33675" s="1"/>
      <c r="G33675" s="1"/>
      <c r="J33675" s="2"/>
      <c r="K33675" s="2"/>
    </row>
    <row r="33676" spans="4:11">
      <c r="D33676" s="1"/>
      <c r="E33676" s="1"/>
      <c r="F33676" s="1"/>
      <c r="G33676" s="1"/>
      <c r="J33676" s="2"/>
      <c r="K33676" s="2"/>
    </row>
    <row r="33677" spans="4:11">
      <c r="D33677" s="1"/>
      <c r="E33677" s="1"/>
      <c r="F33677" s="1"/>
      <c r="G33677" s="1"/>
      <c r="J33677" s="2"/>
      <c r="K33677" s="2"/>
    </row>
    <row r="33678" spans="4:11">
      <c r="D33678" s="1"/>
      <c r="E33678" s="1"/>
      <c r="F33678" s="1"/>
      <c r="G33678" s="1"/>
      <c r="J33678" s="2"/>
      <c r="K33678" s="2"/>
    </row>
    <row r="33679" spans="4:11">
      <c r="D33679" s="1"/>
      <c r="E33679" s="1"/>
      <c r="F33679" s="1"/>
      <c r="G33679" s="1"/>
      <c r="J33679" s="2"/>
      <c r="K33679" s="2"/>
    </row>
    <row r="33680" spans="4:11">
      <c r="D33680" s="1"/>
      <c r="E33680" s="1"/>
      <c r="F33680" s="1"/>
      <c r="G33680" s="1"/>
      <c r="J33680" s="2"/>
      <c r="K33680" s="2"/>
    </row>
    <row r="33681" spans="4:11">
      <c r="D33681" s="1"/>
      <c r="E33681" s="1"/>
      <c r="F33681" s="1"/>
      <c r="G33681" s="1"/>
      <c r="J33681" s="2"/>
      <c r="K33681" s="2"/>
    </row>
    <row r="33682" spans="4:11">
      <c r="D33682" s="1"/>
      <c r="E33682" s="1"/>
      <c r="F33682" s="1"/>
      <c r="G33682" s="1"/>
      <c r="J33682" s="2"/>
      <c r="K33682" s="2"/>
    </row>
    <row r="33683" spans="4:11">
      <c r="D33683" s="1"/>
      <c r="E33683" s="1"/>
      <c r="F33683" s="1"/>
      <c r="G33683" s="1"/>
      <c r="J33683" s="2"/>
      <c r="K33683" s="2"/>
    </row>
    <row r="33684" spans="4:11">
      <c r="D33684" s="1"/>
      <c r="E33684" s="1"/>
      <c r="F33684" s="1"/>
      <c r="G33684" s="1"/>
      <c r="J33684" s="2"/>
      <c r="K33684" s="2"/>
    </row>
    <row r="33685" spans="4:11">
      <c r="D33685" s="1"/>
      <c r="E33685" s="1"/>
      <c r="F33685" s="1"/>
      <c r="G33685" s="1"/>
      <c r="J33685" s="2"/>
      <c r="K33685" s="2"/>
    </row>
    <row r="33686" spans="4:11">
      <c r="D33686" s="1"/>
      <c r="E33686" s="1"/>
      <c r="F33686" s="1"/>
      <c r="G33686" s="1"/>
      <c r="J33686" s="2"/>
      <c r="K33686" s="2"/>
    </row>
    <row r="33687" spans="4:11">
      <c r="D33687" s="1"/>
      <c r="E33687" s="1"/>
      <c r="F33687" s="1"/>
      <c r="G33687" s="1"/>
      <c r="J33687" s="2"/>
      <c r="K33687" s="2"/>
    </row>
    <row r="33688" spans="4:11">
      <c r="D33688" s="1"/>
      <c r="E33688" s="1"/>
      <c r="F33688" s="1"/>
      <c r="G33688" s="1"/>
      <c r="J33688" s="2"/>
      <c r="K33688" s="2"/>
    </row>
    <row r="33689" spans="4:11">
      <c r="D33689" s="1"/>
      <c r="E33689" s="1"/>
      <c r="F33689" s="1"/>
      <c r="G33689" s="1"/>
      <c r="J33689" s="2"/>
      <c r="K33689" s="2"/>
    </row>
    <row r="33690" spans="4:11">
      <c r="D33690" s="1"/>
      <c r="E33690" s="1"/>
      <c r="F33690" s="1"/>
      <c r="G33690" s="1"/>
      <c r="J33690" s="2"/>
      <c r="K33690" s="2"/>
    </row>
    <row r="33691" spans="4:11">
      <c r="D33691" s="1"/>
      <c r="E33691" s="1"/>
      <c r="F33691" s="1"/>
      <c r="G33691" s="1"/>
      <c r="J33691" s="2"/>
      <c r="K33691" s="2"/>
    </row>
    <row r="33692" spans="4:11">
      <c r="D33692" s="1"/>
      <c r="E33692" s="1"/>
      <c r="F33692" s="1"/>
      <c r="G33692" s="1"/>
      <c r="J33692" s="2"/>
      <c r="K33692" s="2"/>
    </row>
    <row r="33693" spans="4:11">
      <c r="D33693" s="1"/>
      <c r="E33693" s="1"/>
      <c r="F33693" s="1"/>
      <c r="G33693" s="1"/>
      <c r="J33693" s="2"/>
      <c r="K33693" s="2"/>
    </row>
    <row r="33694" spans="4:11">
      <c r="D33694" s="1"/>
      <c r="E33694" s="1"/>
      <c r="F33694" s="1"/>
      <c r="G33694" s="1"/>
      <c r="J33694" s="2"/>
      <c r="K33694" s="2"/>
    </row>
    <row r="33695" spans="4:11">
      <c r="D33695" s="1"/>
      <c r="E33695" s="1"/>
      <c r="F33695" s="1"/>
      <c r="G33695" s="1"/>
      <c r="J33695" s="2"/>
      <c r="K33695" s="2"/>
    </row>
    <row r="33696" spans="4:11">
      <c r="D33696" s="1"/>
      <c r="E33696" s="1"/>
      <c r="F33696" s="1"/>
      <c r="G33696" s="1"/>
      <c r="J33696" s="2"/>
      <c r="K33696" s="2"/>
    </row>
    <row r="33697" spans="4:11">
      <c r="D33697" s="1"/>
      <c r="E33697" s="1"/>
      <c r="F33697" s="1"/>
      <c r="G33697" s="1"/>
      <c r="J33697" s="2"/>
      <c r="K33697" s="2"/>
    </row>
    <row r="33698" spans="4:11">
      <c r="D33698" s="1"/>
      <c r="E33698" s="1"/>
      <c r="F33698" s="1"/>
      <c r="G33698" s="1"/>
      <c r="J33698" s="2"/>
      <c r="K33698" s="2"/>
    </row>
    <row r="33699" spans="4:11">
      <c r="D33699" s="1"/>
      <c r="E33699" s="1"/>
      <c r="F33699" s="1"/>
      <c r="G33699" s="1"/>
      <c r="J33699" s="2"/>
      <c r="K33699" s="2"/>
    </row>
    <row r="33700" spans="4:11">
      <c r="D33700" s="1"/>
      <c r="E33700" s="1"/>
      <c r="F33700" s="1"/>
      <c r="G33700" s="1"/>
      <c r="J33700" s="2"/>
      <c r="K33700" s="2"/>
    </row>
    <row r="33701" spans="4:11">
      <c r="D33701" s="1"/>
      <c r="E33701" s="1"/>
      <c r="F33701" s="1"/>
      <c r="G33701" s="1"/>
      <c r="J33701" s="2"/>
      <c r="K33701" s="2"/>
    </row>
    <row r="33702" spans="4:11">
      <c r="D33702" s="1"/>
      <c r="E33702" s="1"/>
      <c r="F33702" s="1"/>
      <c r="G33702" s="1"/>
      <c r="J33702" s="2"/>
      <c r="K33702" s="2"/>
    </row>
    <row r="33703" spans="4:11">
      <c r="D33703" s="1"/>
      <c r="E33703" s="1"/>
      <c r="F33703" s="1"/>
      <c r="G33703" s="1"/>
      <c r="J33703" s="2"/>
      <c r="K33703" s="2"/>
    </row>
    <row r="33704" spans="4:11">
      <c r="D33704" s="1"/>
      <c r="E33704" s="1"/>
      <c r="F33704" s="1"/>
      <c r="G33704" s="1"/>
      <c r="J33704" s="2"/>
      <c r="K33704" s="2"/>
    </row>
    <row r="33705" spans="4:11">
      <c r="D33705" s="1"/>
      <c r="E33705" s="1"/>
      <c r="F33705" s="1"/>
      <c r="G33705" s="1"/>
      <c r="J33705" s="2"/>
      <c r="K33705" s="2"/>
    </row>
    <row r="33706" spans="4:11">
      <c r="D33706" s="1"/>
      <c r="E33706" s="1"/>
      <c r="F33706" s="1"/>
      <c r="G33706" s="1"/>
      <c r="J33706" s="2"/>
      <c r="K33706" s="2"/>
    </row>
    <row r="33707" spans="4:11">
      <c r="D33707" s="1"/>
      <c r="E33707" s="1"/>
      <c r="F33707" s="1"/>
      <c r="G33707" s="1"/>
      <c r="J33707" s="2"/>
      <c r="K33707" s="2"/>
    </row>
    <row r="33708" spans="4:11">
      <c r="D33708" s="1"/>
      <c r="E33708" s="1"/>
      <c r="F33708" s="1"/>
      <c r="G33708" s="1"/>
      <c r="J33708" s="2"/>
      <c r="K33708" s="2"/>
    </row>
    <row r="33709" spans="4:11">
      <c r="D33709" s="1"/>
      <c r="E33709" s="1"/>
      <c r="F33709" s="1"/>
      <c r="G33709" s="1"/>
      <c r="J33709" s="2"/>
      <c r="K33709" s="2"/>
    </row>
    <row r="33710" spans="4:11">
      <c r="D33710" s="1"/>
      <c r="E33710" s="1"/>
      <c r="F33710" s="1"/>
      <c r="G33710" s="1"/>
      <c r="J33710" s="2"/>
      <c r="K33710" s="2"/>
    </row>
    <row r="33711" spans="4:11">
      <c r="D33711" s="1"/>
      <c r="E33711" s="1"/>
      <c r="F33711" s="1"/>
      <c r="G33711" s="1"/>
      <c r="J33711" s="2"/>
      <c r="K33711" s="2"/>
    </row>
    <row r="33712" spans="4:11">
      <c r="D33712" s="1"/>
      <c r="E33712" s="1"/>
      <c r="F33712" s="1"/>
      <c r="G33712" s="1"/>
      <c r="J33712" s="2"/>
      <c r="K33712" s="2"/>
    </row>
    <row r="33713" spans="4:11">
      <c r="D33713" s="1"/>
      <c r="E33713" s="1"/>
      <c r="F33713" s="1"/>
      <c r="G33713" s="1"/>
      <c r="J33713" s="2"/>
      <c r="K33713" s="2"/>
    </row>
    <row r="33714" spans="4:11">
      <c r="D33714" s="1"/>
      <c r="E33714" s="1"/>
      <c r="F33714" s="1"/>
      <c r="G33714" s="1"/>
      <c r="J33714" s="2"/>
      <c r="K33714" s="2"/>
    </row>
    <row r="33715" spans="4:11">
      <c r="D33715" s="1"/>
      <c r="E33715" s="1"/>
      <c r="F33715" s="1"/>
      <c r="G33715" s="1"/>
      <c r="J33715" s="2"/>
      <c r="K33715" s="2"/>
    </row>
    <row r="33716" spans="4:11">
      <c r="D33716" s="1"/>
      <c r="E33716" s="1"/>
      <c r="F33716" s="1"/>
      <c r="G33716" s="1"/>
      <c r="J33716" s="2"/>
      <c r="K33716" s="2"/>
    </row>
    <row r="33717" spans="4:11">
      <c r="D33717" s="1"/>
      <c r="E33717" s="1"/>
      <c r="F33717" s="1"/>
      <c r="G33717" s="1"/>
      <c r="J33717" s="2"/>
      <c r="K33717" s="2"/>
    </row>
    <row r="33718" spans="4:11">
      <c r="D33718" s="1"/>
      <c r="E33718" s="1"/>
      <c r="F33718" s="1"/>
      <c r="G33718" s="1"/>
      <c r="J33718" s="2"/>
      <c r="K33718" s="2"/>
    </row>
    <row r="33719" spans="4:11">
      <c r="D33719" s="1"/>
      <c r="E33719" s="1"/>
      <c r="F33719" s="1"/>
      <c r="G33719" s="1"/>
      <c r="J33719" s="2"/>
      <c r="K33719" s="2"/>
    </row>
    <row r="33720" spans="4:11">
      <c r="D33720" s="1"/>
      <c r="E33720" s="1"/>
      <c r="F33720" s="1"/>
      <c r="G33720" s="1"/>
      <c r="J33720" s="2"/>
      <c r="K33720" s="2"/>
    </row>
    <row r="33721" spans="4:11">
      <c r="D33721" s="1"/>
      <c r="E33721" s="1"/>
      <c r="F33721" s="1"/>
      <c r="G33721" s="1"/>
      <c r="J33721" s="2"/>
      <c r="K33721" s="2"/>
    </row>
    <row r="33722" spans="4:11">
      <c r="D33722" s="1"/>
      <c r="E33722" s="1"/>
      <c r="F33722" s="1"/>
      <c r="G33722" s="1"/>
      <c r="J33722" s="2"/>
      <c r="K33722" s="2"/>
    </row>
    <row r="33723" spans="4:11">
      <c r="D33723" s="1"/>
      <c r="E33723" s="1"/>
      <c r="F33723" s="1"/>
      <c r="G33723" s="1"/>
      <c r="J33723" s="2"/>
      <c r="K33723" s="2"/>
    </row>
    <row r="33724" spans="4:11">
      <c r="D33724" s="1"/>
      <c r="E33724" s="1"/>
      <c r="F33724" s="1"/>
      <c r="G33724" s="1"/>
      <c r="J33724" s="2"/>
      <c r="K33724" s="2"/>
    </row>
    <row r="33725" spans="4:11">
      <c r="D33725" s="1"/>
      <c r="E33725" s="1"/>
      <c r="F33725" s="1"/>
      <c r="G33725" s="1"/>
      <c r="J33725" s="2"/>
      <c r="K33725" s="2"/>
    </row>
    <row r="33726" spans="4:11">
      <c r="D33726" s="1"/>
      <c r="E33726" s="1"/>
      <c r="F33726" s="1"/>
      <c r="G33726" s="1"/>
      <c r="J33726" s="2"/>
      <c r="K33726" s="2"/>
    </row>
    <row r="33727" spans="4:11">
      <c r="D33727" s="1"/>
      <c r="E33727" s="1"/>
      <c r="F33727" s="1"/>
      <c r="G33727" s="1"/>
      <c r="J33727" s="2"/>
      <c r="K33727" s="2"/>
    </row>
    <row r="33728" spans="4:11">
      <c r="D33728" s="1"/>
      <c r="E33728" s="1"/>
      <c r="F33728" s="1"/>
      <c r="G33728" s="1"/>
      <c r="J33728" s="2"/>
      <c r="K33728" s="2"/>
    </row>
    <row r="33729" spans="4:11">
      <c r="D33729" s="1"/>
      <c r="E33729" s="1"/>
      <c r="F33729" s="1"/>
      <c r="G33729" s="1"/>
      <c r="J33729" s="2"/>
      <c r="K33729" s="2"/>
    </row>
    <row r="33730" spans="4:11">
      <c r="D33730" s="1"/>
      <c r="E33730" s="1"/>
      <c r="F33730" s="1"/>
      <c r="G33730" s="1"/>
      <c r="J33730" s="2"/>
      <c r="K33730" s="2"/>
    </row>
    <row r="33731" spans="4:11">
      <c r="D33731" s="1"/>
      <c r="E33731" s="1"/>
      <c r="F33731" s="1"/>
      <c r="G33731" s="1"/>
      <c r="J33731" s="2"/>
      <c r="K33731" s="2"/>
    </row>
    <row r="33732" spans="4:11">
      <c r="D33732" s="1"/>
      <c r="E33732" s="1"/>
      <c r="F33732" s="1"/>
      <c r="G33732" s="1"/>
      <c r="J33732" s="2"/>
      <c r="K33732" s="2"/>
    </row>
    <row r="33733" spans="4:11">
      <c r="D33733" s="1"/>
      <c r="E33733" s="1"/>
      <c r="F33733" s="1"/>
      <c r="G33733" s="1"/>
      <c r="J33733" s="2"/>
      <c r="K33733" s="2"/>
    </row>
    <row r="33734" spans="4:11">
      <c r="D33734" s="1"/>
      <c r="E33734" s="1"/>
      <c r="F33734" s="1"/>
      <c r="G33734" s="1"/>
      <c r="J33734" s="2"/>
      <c r="K33734" s="2"/>
    </row>
    <row r="33735" spans="4:11">
      <c r="D33735" s="1"/>
      <c r="E33735" s="1"/>
      <c r="F33735" s="1"/>
      <c r="G33735" s="1"/>
      <c r="J33735" s="2"/>
      <c r="K33735" s="2"/>
    </row>
    <row r="33736" spans="4:11">
      <c r="D33736" s="1"/>
      <c r="E33736" s="1"/>
      <c r="F33736" s="1"/>
      <c r="G33736" s="1"/>
      <c r="J33736" s="2"/>
      <c r="K33736" s="2"/>
    </row>
    <row r="33737" spans="4:11">
      <c r="D33737" s="1"/>
      <c r="E33737" s="1"/>
      <c r="F33737" s="1"/>
      <c r="G33737" s="1"/>
      <c r="J33737" s="2"/>
      <c r="K33737" s="2"/>
    </row>
    <row r="33738" spans="4:11">
      <c r="D33738" s="1"/>
      <c r="E33738" s="1"/>
      <c r="F33738" s="1"/>
      <c r="G33738" s="1"/>
      <c r="J33738" s="2"/>
      <c r="K33738" s="2"/>
    </row>
    <row r="33739" spans="4:11">
      <c r="D33739" s="1"/>
      <c r="E33739" s="1"/>
      <c r="F33739" s="1"/>
      <c r="G33739" s="1"/>
      <c r="J33739" s="2"/>
      <c r="K33739" s="2"/>
    </row>
    <row r="33740" spans="4:11">
      <c r="D33740" s="1"/>
      <c r="E33740" s="1"/>
      <c r="F33740" s="1"/>
      <c r="G33740" s="1"/>
      <c r="J33740" s="2"/>
      <c r="K33740" s="2"/>
    </row>
    <row r="33741" spans="4:11">
      <c r="D33741" s="1"/>
      <c r="E33741" s="1"/>
      <c r="F33741" s="1"/>
      <c r="G33741" s="1"/>
      <c r="J33741" s="2"/>
      <c r="K33741" s="2"/>
    </row>
    <row r="33742" spans="4:11">
      <c r="D33742" s="1"/>
      <c r="E33742" s="1"/>
      <c r="F33742" s="1"/>
      <c r="G33742" s="1"/>
      <c r="J33742" s="2"/>
      <c r="K33742" s="2"/>
    </row>
    <row r="33743" spans="4:11">
      <c r="D33743" s="1"/>
      <c r="E33743" s="1"/>
      <c r="F33743" s="1"/>
      <c r="G33743" s="1"/>
      <c r="J33743" s="2"/>
      <c r="K33743" s="2"/>
    </row>
    <row r="33744" spans="4:11">
      <c r="D33744" s="1"/>
      <c r="E33744" s="1"/>
      <c r="F33744" s="1"/>
      <c r="G33744" s="1"/>
      <c r="J33744" s="2"/>
      <c r="K33744" s="2"/>
    </row>
    <row r="33745" spans="4:11">
      <c r="D33745" s="1"/>
      <c r="E33745" s="1"/>
      <c r="F33745" s="1"/>
      <c r="G33745" s="1"/>
      <c r="J33745" s="2"/>
      <c r="K33745" s="2"/>
    </row>
    <row r="33746" spans="4:11">
      <c r="D33746" s="1"/>
      <c r="E33746" s="1"/>
      <c r="F33746" s="1"/>
      <c r="G33746" s="1"/>
      <c r="J33746" s="2"/>
      <c r="K33746" s="2"/>
    </row>
    <row r="33747" spans="4:11">
      <c r="D33747" s="1"/>
      <c r="E33747" s="1"/>
      <c r="F33747" s="1"/>
      <c r="G33747" s="1"/>
      <c r="J33747" s="2"/>
      <c r="K33747" s="2"/>
    </row>
    <row r="33748" spans="4:11">
      <c r="D33748" s="1"/>
      <c r="E33748" s="1"/>
      <c r="F33748" s="1"/>
      <c r="G33748" s="1"/>
      <c r="J33748" s="2"/>
      <c r="K33748" s="2"/>
    </row>
    <row r="33749" spans="4:11">
      <c r="D33749" s="1"/>
      <c r="E33749" s="1"/>
      <c r="F33749" s="1"/>
      <c r="G33749" s="1"/>
      <c r="J33749" s="2"/>
      <c r="K33749" s="2"/>
    </row>
    <row r="33750" spans="4:11">
      <c r="D33750" s="1"/>
      <c r="E33750" s="1"/>
      <c r="F33750" s="1"/>
      <c r="G33750" s="1"/>
      <c r="J33750" s="2"/>
      <c r="K33750" s="2"/>
    </row>
    <row r="33751" spans="4:11">
      <c r="D33751" s="1"/>
      <c r="E33751" s="1"/>
      <c r="F33751" s="1"/>
      <c r="G33751" s="1"/>
      <c r="J33751" s="2"/>
      <c r="K33751" s="2"/>
    </row>
    <row r="33752" spans="4:11">
      <c r="D33752" s="1"/>
      <c r="E33752" s="1"/>
      <c r="F33752" s="1"/>
      <c r="G33752" s="1"/>
      <c r="J33752" s="2"/>
      <c r="K33752" s="2"/>
    </row>
    <row r="33753" spans="4:11">
      <c r="D33753" s="1"/>
      <c r="E33753" s="1"/>
      <c r="F33753" s="1"/>
      <c r="G33753" s="1"/>
      <c r="J33753" s="2"/>
      <c r="K33753" s="2"/>
    </row>
    <row r="33754" spans="4:11">
      <c r="D33754" s="1"/>
      <c r="E33754" s="1"/>
      <c r="F33754" s="1"/>
      <c r="G33754" s="1"/>
      <c r="J33754" s="2"/>
      <c r="K33754" s="2"/>
    </row>
    <row r="33755" spans="4:11">
      <c r="D33755" s="1"/>
      <c r="E33755" s="1"/>
      <c r="F33755" s="1"/>
      <c r="G33755" s="1"/>
      <c r="J33755" s="2"/>
      <c r="K33755" s="2"/>
    </row>
    <row r="33756" spans="4:11">
      <c r="D33756" s="1"/>
      <c r="E33756" s="1"/>
      <c r="F33756" s="1"/>
      <c r="G33756" s="1"/>
      <c r="J33756" s="2"/>
      <c r="K33756" s="2"/>
    </row>
    <row r="33757" spans="4:11">
      <c r="D33757" s="1"/>
      <c r="E33757" s="1"/>
      <c r="F33757" s="1"/>
      <c r="G33757" s="1"/>
      <c r="J33757" s="2"/>
      <c r="K33757" s="2"/>
    </row>
    <row r="33758" spans="4:11">
      <c r="D33758" s="1"/>
      <c r="E33758" s="1"/>
      <c r="F33758" s="1"/>
      <c r="G33758" s="1"/>
      <c r="J33758" s="2"/>
      <c r="K33758" s="2"/>
    </row>
    <row r="33759" spans="4:11">
      <c r="D33759" s="1"/>
      <c r="E33759" s="1"/>
      <c r="F33759" s="1"/>
      <c r="G33759" s="1"/>
      <c r="J33759" s="2"/>
      <c r="K33759" s="2"/>
    </row>
    <row r="33760" spans="4:11">
      <c r="D33760" s="1"/>
      <c r="E33760" s="1"/>
      <c r="F33760" s="1"/>
      <c r="G33760" s="1"/>
      <c r="J33760" s="2"/>
      <c r="K33760" s="2"/>
    </row>
    <row r="33761" spans="4:11">
      <c r="D33761" s="1"/>
      <c r="E33761" s="1"/>
      <c r="F33761" s="1"/>
      <c r="G33761" s="1"/>
      <c r="J33761" s="2"/>
      <c r="K33761" s="2"/>
    </row>
    <row r="33762" spans="4:11">
      <c r="D33762" s="1"/>
      <c r="E33762" s="1"/>
      <c r="F33762" s="1"/>
      <c r="G33762" s="1"/>
      <c r="J33762" s="2"/>
      <c r="K33762" s="2"/>
    </row>
    <row r="33763" spans="4:11">
      <c r="D33763" s="1"/>
      <c r="E33763" s="1"/>
      <c r="F33763" s="1"/>
      <c r="G33763" s="1"/>
      <c r="J33763" s="2"/>
      <c r="K33763" s="2"/>
    </row>
    <row r="33764" spans="4:11">
      <c r="D33764" s="1"/>
      <c r="E33764" s="1"/>
      <c r="F33764" s="1"/>
      <c r="G33764" s="1"/>
      <c r="J33764" s="2"/>
      <c r="K33764" s="2"/>
    </row>
    <row r="33765" spans="4:11">
      <c r="D33765" s="1"/>
      <c r="E33765" s="1"/>
      <c r="F33765" s="1"/>
      <c r="G33765" s="1"/>
      <c r="J33765" s="2"/>
      <c r="K33765" s="2"/>
    </row>
    <row r="33766" spans="4:11">
      <c r="D33766" s="1"/>
      <c r="E33766" s="1"/>
      <c r="F33766" s="1"/>
      <c r="G33766" s="1"/>
      <c r="J33766" s="2"/>
      <c r="K33766" s="2"/>
    </row>
    <row r="33767" spans="4:11">
      <c r="D33767" s="1"/>
      <c r="E33767" s="1"/>
      <c r="F33767" s="1"/>
      <c r="G33767" s="1"/>
      <c r="J33767" s="2"/>
      <c r="K33767" s="2"/>
    </row>
    <row r="33768" spans="4:11">
      <c r="D33768" s="1"/>
      <c r="E33768" s="1"/>
      <c r="F33768" s="1"/>
      <c r="G33768" s="1"/>
      <c r="J33768" s="2"/>
      <c r="K33768" s="2"/>
    </row>
    <row r="33769" spans="4:11">
      <c r="D33769" s="1"/>
      <c r="E33769" s="1"/>
      <c r="F33769" s="1"/>
      <c r="G33769" s="1"/>
      <c r="J33769" s="2"/>
      <c r="K33769" s="2"/>
    </row>
    <row r="33770" spans="4:11">
      <c r="D33770" s="1"/>
      <c r="E33770" s="1"/>
      <c r="F33770" s="1"/>
      <c r="G33770" s="1"/>
      <c r="J33770" s="2"/>
      <c r="K33770" s="2"/>
    </row>
    <row r="33771" spans="4:11">
      <c r="D33771" s="1"/>
      <c r="E33771" s="1"/>
      <c r="F33771" s="1"/>
      <c r="G33771" s="1"/>
      <c r="J33771" s="2"/>
      <c r="K33771" s="2"/>
    </row>
    <row r="33772" spans="4:11">
      <c r="D33772" s="1"/>
      <c r="E33772" s="1"/>
      <c r="F33772" s="1"/>
      <c r="G33772" s="1"/>
      <c r="J33772" s="2"/>
      <c r="K33772" s="2"/>
    </row>
    <row r="33773" spans="4:11">
      <c r="D33773" s="1"/>
      <c r="E33773" s="1"/>
      <c r="F33773" s="1"/>
      <c r="G33773" s="1"/>
      <c r="J33773" s="2"/>
      <c r="K33773" s="2"/>
    </row>
    <row r="33774" spans="4:11">
      <c r="D33774" s="1"/>
      <c r="E33774" s="1"/>
      <c r="F33774" s="1"/>
      <c r="G33774" s="1"/>
      <c r="J33774" s="2"/>
      <c r="K33774" s="2"/>
    </row>
    <row r="33775" spans="4:11">
      <c r="D33775" s="1"/>
      <c r="E33775" s="1"/>
      <c r="F33775" s="1"/>
      <c r="G33775" s="1"/>
      <c r="J33775" s="2"/>
      <c r="K33775" s="2"/>
    </row>
    <row r="33776" spans="4:11">
      <c r="D33776" s="1"/>
      <c r="E33776" s="1"/>
      <c r="F33776" s="1"/>
      <c r="G33776" s="1"/>
      <c r="J33776" s="2"/>
      <c r="K33776" s="2"/>
    </row>
    <row r="33777" spans="4:11">
      <c r="D33777" s="1"/>
      <c r="E33777" s="1"/>
      <c r="F33777" s="1"/>
      <c r="G33777" s="1"/>
      <c r="J33777" s="2"/>
      <c r="K33777" s="2"/>
    </row>
    <row r="33778" spans="4:11">
      <c r="D33778" s="1"/>
      <c r="E33778" s="1"/>
      <c r="F33778" s="1"/>
      <c r="G33778" s="1"/>
      <c r="J33778" s="2"/>
      <c r="K33778" s="2"/>
    </row>
    <row r="33779" spans="4:11">
      <c r="D33779" s="1"/>
      <c r="E33779" s="1"/>
      <c r="F33779" s="1"/>
      <c r="G33779" s="1"/>
      <c r="J33779" s="2"/>
      <c r="K33779" s="2"/>
    </row>
    <row r="33780" spans="4:11">
      <c r="D33780" s="1"/>
      <c r="E33780" s="1"/>
      <c r="F33780" s="1"/>
      <c r="G33780" s="1"/>
      <c r="J33780" s="2"/>
      <c r="K33780" s="2"/>
    </row>
    <row r="33781" spans="4:11">
      <c r="D33781" s="1"/>
      <c r="E33781" s="1"/>
      <c r="F33781" s="1"/>
      <c r="G33781" s="1"/>
      <c r="J33781" s="2"/>
      <c r="K33781" s="2"/>
    </row>
    <row r="33782" spans="4:11">
      <c r="D33782" s="1"/>
      <c r="E33782" s="1"/>
      <c r="F33782" s="1"/>
      <c r="G33782" s="1"/>
      <c r="J33782" s="2"/>
      <c r="K33782" s="2"/>
    </row>
    <row r="33783" spans="4:11">
      <c r="D33783" s="1"/>
      <c r="E33783" s="1"/>
      <c r="F33783" s="1"/>
      <c r="G33783" s="1"/>
      <c r="J33783" s="2"/>
      <c r="K33783" s="2"/>
    </row>
    <row r="33784" spans="4:11">
      <c r="D33784" s="1"/>
      <c r="E33784" s="1"/>
      <c r="F33784" s="1"/>
      <c r="G33784" s="1"/>
      <c r="J33784" s="2"/>
      <c r="K33784" s="2"/>
    </row>
    <row r="33785" spans="4:11">
      <c r="D33785" s="1"/>
      <c r="E33785" s="1"/>
      <c r="F33785" s="1"/>
      <c r="G33785" s="1"/>
      <c r="J33785" s="2"/>
      <c r="K33785" s="2"/>
    </row>
    <row r="33786" spans="4:11">
      <c r="D33786" s="1"/>
      <c r="E33786" s="1"/>
      <c r="F33786" s="1"/>
      <c r="G33786" s="1"/>
      <c r="J33786" s="2"/>
      <c r="K33786" s="2"/>
    </row>
    <row r="33787" spans="4:11">
      <c r="D33787" s="1"/>
      <c r="E33787" s="1"/>
      <c r="F33787" s="1"/>
      <c r="G33787" s="1"/>
      <c r="J33787" s="2"/>
      <c r="K33787" s="2"/>
    </row>
    <row r="33788" spans="4:11">
      <c r="D33788" s="1"/>
      <c r="E33788" s="1"/>
      <c r="F33788" s="1"/>
      <c r="G33788" s="1"/>
      <c r="J33788" s="2"/>
      <c r="K33788" s="2"/>
    </row>
    <row r="33789" spans="4:11">
      <c r="D33789" s="1"/>
      <c r="E33789" s="1"/>
      <c r="F33789" s="1"/>
      <c r="G33789" s="1"/>
      <c r="J33789" s="2"/>
      <c r="K33789" s="2"/>
    </row>
    <row r="33790" spans="4:11">
      <c r="D33790" s="1"/>
      <c r="E33790" s="1"/>
      <c r="F33790" s="1"/>
      <c r="G33790" s="1"/>
      <c r="J33790" s="2"/>
      <c r="K33790" s="2"/>
    </row>
    <row r="33791" spans="4:11">
      <c r="D33791" s="1"/>
      <c r="E33791" s="1"/>
      <c r="F33791" s="1"/>
      <c r="G33791" s="1"/>
      <c r="J33791" s="2"/>
      <c r="K33791" s="2"/>
    </row>
    <row r="33792" spans="4:11">
      <c r="D33792" s="1"/>
      <c r="E33792" s="1"/>
      <c r="F33792" s="1"/>
      <c r="G33792" s="1"/>
      <c r="J33792" s="2"/>
      <c r="K33792" s="2"/>
    </row>
    <row r="33793" spans="4:11">
      <c r="D33793" s="1"/>
      <c r="E33793" s="1"/>
      <c r="F33793" s="1"/>
      <c r="G33793" s="1"/>
      <c r="J33793" s="2"/>
      <c r="K33793" s="2"/>
    </row>
    <row r="33794" spans="4:11">
      <c r="D33794" s="1"/>
      <c r="E33794" s="1"/>
      <c r="F33794" s="1"/>
      <c r="G33794" s="1"/>
      <c r="J33794" s="2"/>
      <c r="K33794" s="2"/>
    </row>
    <row r="33795" spans="4:11">
      <c r="D33795" s="1"/>
      <c r="E33795" s="1"/>
      <c r="F33795" s="1"/>
      <c r="G33795" s="1"/>
      <c r="J33795" s="2"/>
      <c r="K33795" s="2"/>
    </row>
    <row r="33796" spans="4:11">
      <c r="D33796" s="1"/>
      <c r="E33796" s="1"/>
      <c r="F33796" s="1"/>
      <c r="G33796" s="1"/>
      <c r="J33796" s="2"/>
      <c r="K33796" s="2"/>
    </row>
    <row r="33797" spans="4:11">
      <c r="D33797" s="1"/>
      <c r="E33797" s="1"/>
      <c r="F33797" s="1"/>
      <c r="G33797" s="1"/>
      <c r="J33797" s="2"/>
      <c r="K33797" s="2"/>
    </row>
    <row r="33798" spans="4:11">
      <c r="D33798" s="1"/>
      <c r="E33798" s="1"/>
      <c r="F33798" s="1"/>
      <c r="G33798" s="1"/>
      <c r="J33798" s="2"/>
      <c r="K33798" s="2"/>
    </row>
    <row r="33799" spans="4:11">
      <c r="D33799" s="1"/>
      <c r="E33799" s="1"/>
      <c r="F33799" s="1"/>
      <c r="G33799" s="1"/>
      <c r="J33799" s="2"/>
      <c r="K33799" s="2"/>
    </row>
    <row r="33800" spans="4:11">
      <c r="D33800" s="1"/>
      <c r="E33800" s="1"/>
      <c r="F33800" s="1"/>
      <c r="G33800" s="1"/>
      <c r="J33800" s="2"/>
      <c r="K33800" s="2"/>
    </row>
    <row r="33801" spans="4:11">
      <c r="D33801" s="1"/>
      <c r="E33801" s="1"/>
      <c r="F33801" s="1"/>
      <c r="G33801" s="1"/>
      <c r="J33801" s="2"/>
      <c r="K33801" s="2"/>
    </row>
    <row r="33802" spans="4:11">
      <c r="D33802" s="1"/>
      <c r="E33802" s="1"/>
      <c r="F33802" s="1"/>
      <c r="G33802" s="1"/>
      <c r="J33802" s="2"/>
      <c r="K33802" s="2"/>
    </row>
    <row r="33803" spans="4:11">
      <c r="D33803" s="1"/>
      <c r="E33803" s="1"/>
      <c r="F33803" s="1"/>
      <c r="G33803" s="1"/>
      <c r="J33803" s="2"/>
      <c r="K33803" s="2"/>
    </row>
    <row r="33804" spans="4:11">
      <c r="D33804" s="1"/>
      <c r="E33804" s="1"/>
      <c r="F33804" s="1"/>
      <c r="G33804" s="1"/>
      <c r="J33804" s="2"/>
      <c r="K33804" s="2"/>
    </row>
    <row r="33805" spans="4:11">
      <c r="D33805" s="1"/>
      <c r="E33805" s="1"/>
      <c r="F33805" s="1"/>
      <c r="G33805" s="1"/>
      <c r="J33805" s="2"/>
      <c r="K33805" s="2"/>
    </row>
    <row r="33806" spans="4:11">
      <c r="D33806" s="1"/>
      <c r="E33806" s="1"/>
      <c r="F33806" s="1"/>
      <c r="G33806" s="1"/>
      <c r="J33806" s="2"/>
      <c r="K33806" s="2"/>
    </row>
    <row r="33807" spans="4:11">
      <c r="D33807" s="1"/>
      <c r="E33807" s="1"/>
      <c r="F33807" s="1"/>
      <c r="G33807" s="1"/>
      <c r="J33807" s="2"/>
      <c r="K33807" s="2"/>
    </row>
    <row r="33808" spans="4:11">
      <c r="D33808" s="1"/>
      <c r="E33808" s="1"/>
      <c r="F33808" s="1"/>
      <c r="G33808" s="1"/>
      <c r="J33808" s="2"/>
      <c r="K33808" s="2"/>
    </row>
    <row r="33809" spans="4:11">
      <c r="D33809" s="1"/>
      <c r="E33809" s="1"/>
      <c r="F33809" s="1"/>
      <c r="G33809" s="1"/>
      <c r="J33809" s="2"/>
      <c r="K33809" s="2"/>
    </row>
    <row r="33810" spans="4:11">
      <c r="D33810" s="1"/>
      <c r="E33810" s="1"/>
      <c r="F33810" s="1"/>
      <c r="G33810" s="1"/>
      <c r="J33810" s="2"/>
      <c r="K33810" s="2"/>
    </row>
    <row r="33811" spans="4:11">
      <c r="D33811" s="1"/>
      <c r="E33811" s="1"/>
      <c r="F33811" s="1"/>
      <c r="G33811" s="1"/>
      <c r="J33811" s="2"/>
      <c r="K33811" s="2"/>
    </row>
    <row r="33812" spans="4:11">
      <c r="D33812" s="1"/>
      <c r="E33812" s="1"/>
      <c r="F33812" s="1"/>
      <c r="G33812" s="1"/>
      <c r="J33812" s="2"/>
      <c r="K33812" s="2"/>
    </row>
    <row r="33813" spans="4:11">
      <c r="D33813" s="1"/>
      <c r="E33813" s="1"/>
      <c r="F33813" s="1"/>
      <c r="G33813" s="1"/>
      <c r="J33813" s="2"/>
      <c r="K33813" s="2"/>
    </row>
    <row r="33814" spans="4:11">
      <c r="D33814" s="1"/>
      <c r="E33814" s="1"/>
      <c r="F33814" s="1"/>
      <c r="G33814" s="1"/>
      <c r="J33814" s="2"/>
      <c r="K33814" s="2"/>
    </row>
    <row r="33815" spans="4:11">
      <c r="D33815" s="1"/>
      <c r="E33815" s="1"/>
      <c r="F33815" s="1"/>
      <c r="G33815" s="1"/>
      <c r="J33815" s="2"/>
      <c r="K33815" s="2"/>
    </row>
    <row r="33816" spans="4:11">
      <c r="D33816" s="1"/>
      <c r="E33816" s="1"/>
      <c r="F33816" s="1"/>
      <c r="G33816" s="1"/>
      <c r="J33816" s="2"/>
      <c r="K33816" s="2"/>
    </row>
    <row r="33817" spans="4:11">
      <c r="D33817" s="1"/>
      <c r="E33817" s="1"/>
      <c r="F33817" s="1"/>
      <c r="G33817" s="1"/>
      <c r="J33817" s="2"/>
      <c r="K33817" s="2"/>
    </row>
    <row r="33818" spans="4:11">
      <c r="D33818" s="1"/>
      <c r="E33818" s="1"/>
      <c r="F33818" s="1"/>
      <c r="G33818" s="1"/>
      <c r="J33818" s="2"/>
      <c r="K33818" s="2"/>
    </row>
    <row r="33819" spans="4:11">
      <c r="D33819" s="1"/>
      <c r="E33819" s="1"/>
      <c r="F33819" s="1"/>
      <c r="G33819" s="1"/>
      <c r="J33819" s="2"/>
      <c r="K33819" s="2"/>
    </row>
    <row r="33820" spans="4:11">
      <c r="D33820" s="1"/>
      <c r="E33820" s="1"/>
      <c r="F33820" s="1"/>
      <c r="G33820" s="1"/>
      <c r="J33820" s="2"/>
      <c r="K33820" s="2"/>
    </row>
    <row r="33821" spans="4:11">
      <c r="D33821" s="1"/>
      <c r="E33821" s="1"/>
      <c r="F33821" s="1"/>
      <c r="G33821" s="1"/>
      <c r="J33821" s="2"/>
      <c r="K33821" s="2"/>
    </row>
    <row r="33822" spans="4:11">
      <c r="D33822" s="1"/>
      <c r="E33822" s="1"/>
      <c r="F33822" s="1"/>
      <c r="G33822" s="1"/>
      <c r="J33822" s="2"/>
      <c r="K33822" s="2"/>
    </row>
    <row r="33823" spans="4:11">
      <c r="D33823" s="1"/>
      <c r="E33823" s="1"/>
      <c r="F33823" s="1"/>
      <c r="G33823" s="1"/>
      <c r="J33823" s="2"/>
      <c r="K33823" s="2"/>
    </row>
    <row r="33824" spans="4:11">
      <c r="D33824" s="1"/>
      <c r="E33824" s="1"/>
      <c r="F33824" s="1"/>
      <c r="G33824" s="1"/>
      <c r="J33824" s="2"/>
      <c r="K33824" s="2"/>
    </row>
    <row r="33825" spans="4:11">
      <c r="D33825" s="1"/>
      <c r="E33825" s="1"/>
      <c r="F33825" s="1"/>
      <c r="G33825" s="1"/>
      <c r="J33825" s="2"/>
      <c r="K33825" s="2"/>
    </row>
    <row r="33826" spans="4:11">
      <c r="D33826" s="1"/>
      <c r="E33826" s="1"/>
      <c r="F33826" s="1"/>
      <c r="G33826" s="1"/>
      <c r="J33826" s="2"/>
      <c r="K33826" s="2"/>
    </row>
    <row r="33827" spans="4:11">
      <c r="D33827" s="1"/>
      <c r="E33827" s="1"/>
      <c r="F33827" s="1"/>
      <c r="G33827" s="1"/>
      <c r="J33827" s="2"/>
      <c r="K33827" s="2"/>
    </row>
    <row r="33828" spans="4:11">
      <c r="D33828" s="1"/>
      <c r="E33828" s="1"/>
      <c r="F33828" s="1"/>
      <c r="G33828" s="1"/>
      <c r="J33828" s="2"/>
      <c r="K33828" s="2"/>
    </row>
    <row r="33829" spans="4:11">
      <c r="D33829" s="1"/>
      <c r="E33829" s="1"/>
      <c r="F33829" s="1"/>
      <c r="G33829" s="1"/>
      <c r="J33829" s="2"/>
      <c r="K33829" s="2"/>
    </row>
    <row r="33830" spans="4:11">
      <c r="D33830" s="1"/>
      <c r="E33830" s="1"/>
      <c r="F33830" s="1"/>
      <c r="G33830" s="1"/>
      <c r="J33830" s="2"/>
      <c r="K33830" s="2"/>
    </row>
    <row r="33831" spans="4:11">
      <c r="D33831" s="1"/>
      <c r="E33831" s="1"/>
      <c r="F33831" s="1"/>
      <c r="G33831" s="1"/>
      <c r="J33831" s="2"/>
      <c r="K33831" s="2"/>
    </row>
    <row r="33832" spans="4:11">
      <c r="D33832" s="1"/>
      <c r="E33832" s="1"/>
      <c r="F33832" s="1"/>
      <c r="G33832" s="1"/>
      <c r="J33832" s="2"/>
      <c r="K33832" s="2"/>
    </row>
    <row r="33833" spans="4:11">
      <c r="D33833" s="1"/>
      <c r="E33833" s="1"/>
      <c r="F33833" s="1"/>
      <c r="G33833" s="1"/>
      <c r="J33833" s="2"/>
      <c r="K33833" s="2"/>
    </row>
    <row r="33834" spans="4:11">
      <c r="D33834" s="1"/>
      <c r="E33834" s="1"/>
      <c r="F33834" s="1"/>
      <c r="G33834" s="1"/>
      <c r="J33834" s="2"/>
      <c r="K33834" s="2"/>
    </row>
    <row r="33835" spans="4:11">
      <c r="D33835" s="1"/>
      <c r="E33835" s="1"/>
      <c r="F33835" s="1"/>
      <c r="G33835" s="1"/>
      <c r="J33835" s="2"/>
      <c r="K33835" s="2"/>
    </row>
    <row r="33836" spans="4:11">
      <c r="D33836" s="1"/>
      <c r="E33836" s="1"/>
      <c r="F33836" s="1"/>
      <c r="G33836" s="1"/>
      <c r="J33836" s="2"/>
      <c r="K33836" s="2"/>
    </row>
    <row r="33837" spans="4:11">
      <c r="D33837" s="1"/>
      <c r="E33837" s="1"/>
      <c r="F33837" s="1"/>
      <c r="G33837" s="1"/>
      <c r="J33837" s="2"/>
      <c r="K33837" s="2"/>
    </row>
    <row r="33838" spans="4:11">
      <c r="D33838" s="1"/>
      <c r="E33838" s="1"/>
      <c r="F33838" s="1"/>
      <c r="G33838" s="1"/>
      <c r="J33838" s="2"/>
      <c r="K33838" s="2"/>
    </row>
    <row r="33839" spans="4:11">
      <c r="D33839" s="1"/>
      <c r="E33839" s="1"/>
      <c r="F33839" s="1"/>
      <c r="G33839" s="1"/>
      <c r="J33839" s="2"/>
      <c r="K33839" s="2"/>
    </row>
    <row r="33840" spans="4:11">
      <c r="D33840" s="1"/>
      <c r="E33840" s="1"/>
      <c r="F33840" s="1"/>
      <c r="G33840" s="1"/>
      <c r="J33840" s="2"/>
      <c r="K33840" s="2"/>
    </row>
    <row r="33841" spans="4:11">
      <c r="D33841" s="1"/>
      <c r="E33841" s="1"/>
      <c r="F33841" s="1"/>
      <c r="G33841" s="1"/>
      <c r="J33841" s="2"/>
      <c r="K33841" s="2"/>
    </row>
    <row r="33842" spans="4:11">
      <c r="D33842" s="1"/>
      <c r="E33842" s="1"/>
      <c r="F33842" s="1"/>
      <c r="G33842" s="1"/>
      <c r="J33842" s="2"/>
      <c r="K33842" s="2"/>
    </row>
    <row r="33843" spans="4:11">
      <c r="D33843" s="1"/>
      <c r="E33843" s="1"/>
      <c r="F33843" s="1"/>
      <c r="G33843" s="1"/>
      <c r="J33843" s="2"/>
      <c r="K33843" s="2"/>
    </row>
    <row r="33844" spans="4:11">
      <c r="D33844" s="1"/>
      <c r="E33844" s="1"/>
      <c r="F33844" s="1"/>
      <c r="G33844" s="1"/>
      <c r="J33844" s="2"/>
      <c r="K33844" s="2"/>
    </row>
    <row r="33845" spans="4:11">
      <c r="D33845" s="1"/>
      <c r="E33845" s="1"/>
      <c r="F33845" s="1"/>
      <c r="G33845" s="1"/>
      <c r="J33845" s="2"/>
      <c r="K33845" s="2"/>
    </row>
    <row r="33846" spans="4:11">
      <c r="D33846" s="1"/>
      <c r="E33846" s="1"/>
      <c r="F33846" s="1"/>
      <c r="G33846" s="1"/>
      <c r="J33846" s="2"/>
      <c r="K33846" s="2"/>
    </row>
    <row r="33847" spans="4:11">
      <c r="D33847" s="1"/>
      <c r="E33847" s="1"/>
      <c r="F33847" s="1"/>
      <c r="G33847" s="1"/>
      <c r="J33847" s="2"/>
      <c r="K33847" s="2"/>
    </row>
    <row r="33848" spans="4:11">
      <c r="D33848" s="1"/>
      <c r="E33848" s="1"/>
      <c r="F33848" s="1"/>
      <c r="G33848" s="1"/>
      <c r="J33848" s="2"/>
      <c r="K33848" s="2"/>
    </row>
    <row r="33849" spans="4:11">
      <c r="D33849" s="1"/>
      <c r="E33849" s="1"/>
      <c r="F33849" s="1"/>
      <c r="G33849" s="1"/>
      <c r="J33849" s="2"/>
      <c r="K33849" s="2"/>
    </row>
    <row r="33850" spans="4:11">
      <c r="D33850" s="1"/>
      <c r="E33850" s="1"/>
      <c r="F33850" s="1"/>
      <c r="G33850" s="1"/>
      <c r="J33850" s="2"/>
      <c r="K33850" s="2"/>
    </row>
    <row r="33851" spans="4:11">
      <c r="D33851" s="1"/>
      <c r="E33851" s="1"/>
      <c r="F33851" s="1"/>
      <c r="G33851" s="1"/>
      <c r="J33851" s="2"/>
      <c r="K33851" s="2"/>
    </row>
    <row r="33852" spans="4:11">
      <c r="D33852" s="1"/>
      <c r="E33852" s="1"/>
      <c r="F33852" s="1"/>
      <c r="G33852" s="1"/>
      <c r="J33852" s="2"/>
      <c r="K33852" s="2"/>
    </row>
    <row r="33853" spans="4:11">
      <c r="D33853" s="1"/>
      <c r="E33853" s="1"/>
      <c r="F33853" s="1"/>
      <c r="G33853" s="1"/>
      <c r="J33853" s="2"/>
      <c r="K33853" s="2"/>
    </row>
    <row r="33854" spans="4:11">
      <c r="D33854" s="1"/>
      <c r="E33854" s="1"/>
      <c r="F33854" s="1"/>
      <c r="G33854" s="1"/>
      <c r="J33854" s="2"/>
      <c r="K33854" s="2"/>
    </row>
    <row r="33855" spans="4:11">
      <c r="D33855" s="1"/>
      <c r="E33855" s="1"/>
      <c r="F33855" s="1"/>
      <c r="G33855" s="1"/>
      <c r="J33855" s="2"/>
      <c r="K33855" s="2"/>
    </row>
    <row r="33856" spans="4:11">
      <c r="D33856" s="1"/>
      <c r="E33856" s="1"/>
      <c r="F33856" s="1"/>
      <c r="G33856" s="1"/>
      <c r="J33856" s="2"/>
      <c r="K33856" s="2"/>
    </row>
    <row r="33857" spans="4:11">
      <c r="D33857" s="1"/>
      <c r="E33857" s="1"/>
      <c r="F33857" s="1"/>
      <c r="G33857" s="1"/>
      <c r="J33857" s="2"/>
      <c r="K33857" s="2"/>
    </row>
    <row r="33858" spans="4:11">
      <c r="D33858" s="1"/>
      <c r="E33858" s="1"/>
      <c r="F33858" s="1"/>
      <c r="G33858" s="1"/>
      <c r="J33858" s="2"/>
      <c r="K33858" s="2"/>
    </row>
    <row r="33859" spans="4:11">
      <c r="D33859" s="1"/>
      <c r="E33859" s="1"/>
      <c r="F33859" s="1"/>
      <c r="G33859" s="1"/>
      <c r="J33859" s="2"/>
      <c r="K33859" s="2"/>
    </row>
    <row r="33860" spans="4:11">
      <c r="D33860" s="1"/>
      <c r="E33860" s="1"/>
      <c r="F33860" s="1"/>
      <c r="G33860" s="1"/>
      <c r="J33860" s="2"/>
      <c r="K33860" s="2"/>
    </row>
    <row r="33861" spans="4:11">
      <c r="D33861" s="1"/>
      <c r="E33861" s="1"/>
      <c r="F33861" s="1"/>
      <c r="G33861" s="1"/>
      <c r="J33861" s="2"/>
      <c r="K33861" s="2"/>
    </row>
    <row r="33862" spans="4:11">
      <c r="D33862" s="1"/>
      <c r="E33862" s="1"/>
      <c r="F33862" s="1"/>
      <c r="G33862" s="1"/>
      <c r="J33862" s="2"/>
      <c r="K33862" s="2"/>
    </row>
    <row r="33863" spans="4:11">
      <c r="D33863" s="1"/>
      <c r="E33863" s="1"/>
      <c r="F33863" s="1"/>
      <c r="G33863" s="1"/>
      <c r="J33863" s="2"/>
      <c r="K33863" s="2"/>
    </row>
    <row r="33864" spans="4:11">
      <c r="D33864" s="1"/>
      <c r="E33864" s="1"/>
      <c r="F33864" s="1"/>
      <c r="G33864" s="1"/>
      <c r="J33864" s="2"/>
      <c r="K33864" s="2"/>
    </row>
    <row r="33865" spans="4:11">
      <c r="D33865" s="1"/>
      <c r="E33865" s="1"/>
      <c r="F33865" s="1"/>
      <c r="G33865" s="1"/>
      <c r="J33865" s="2"/>
      <c r="K33865" s="2"/>
    </row>
    <row r="33866" spans="4:11">
      <c r="D33866" s="1"/>
      <c r="E33866" s="1"/>
      <c r="F33866" s="1"/>
      <c r="G33866" s="1"/>
      <c r="J33866" s="2"/>
      <c r="K33866" s="2"/>
    </row>
    <row r="33867" spans="4:11">
      <c r="D33867" s="1"/>
      <c r="E33867" s="1"/>
      <c r="F33867" s="1"/>
      <c r="G33867" s="1"/>
      <c r="J33867" s="2"/>
      <c r="K33867" s="2"/>
    </row>
    <row r="33868" spans="4:11">
      <c r="D33868" s="1"/>
      <c r="E33868" s="1"/>
      <c r="F33868" s="1"/>
      <c r="G33868" s="1"/>
      <c r="J33868" s="2"/>
      <c r="K33868" s="2"/>
    </row>
    <row r="33869" spans="4:11">
      <c r="D33869" s="1"/>
      <c r="E33869" s="1"/>
      <c r="F33869" s="1"/>
      <c r="G33869" s="1"/>
      <c r="J33869" s="2"/>
      <c r="K33869" s="2"/>
    </row>
    <row r="33870" spans="4:11">
      <c r="D33870" s="1"/>
      <c r="E33870" s="1"/>
      <c r="F33870" s="1"/>
      <c r="G33870" s="1"/>
      <c r="J33870" s="2"/>
      <c r="K33870" s="2"/>
    </row>
    <row r="33871" spans="4:11">
      <c r="D33871" s="1"/>
      <c r="E33871" s="1"/>
      <c r="F33871" s="1"/>
      <c r="G33871" s="1"/>
      <c r="J33871" s="2"/>
      <c r="K33871" s="2"/>
    </row>
    <row r="33872" spans="4:11">
      <c r="D33872" s="1"/>
      <c r="E33872" s="1"/>
      <c r="F33872" s="1"/>
      <c r="G33872" s="1"/>
      <c r="J33872" s="2"/>
      <c r="K33872" s="2"/>
    </row>
    <row r="33873" spans="4:11">
      <c r="D33873" s="1"/>
      <c r="E33873" s="1"/>
      <c r="F33873" s="1"/>
      <c r="G33873" s="1"/>
      <c r="J33873" s="2"/>
      <c r="K33873" s="2"/>
    </row>
    <row r="33874" spans="4:11">
      <c r="D33874" s="1"/>
      <c r="E33874" s="1"/>
      <c r="F33874" s="1"/>
      <c r="G33874" s="1"/>
      <c r="J33874" s="2"/>
      <c r="K33874" s="2"/>
    </row>
    <row r="33875" spans="4:11">
      <c r="D33875" s="1"/>
      <c r="E33875" s="1"/>
      <c r="F33875" s="1"/>
      <c r="G33875" s="1"/>
      <c r="J33875" s="2"/>
      <c r="K33875" s="2"/>
    </row>
    <row r="33876" spans="4:11">
      <c r="D33876" s="1"/>
      <c r="E33876" s="1"/>
      <c r="F33876" s="1"/>
      <c r="G33876" s="1"/>
      <c r="J33876" s="2"/>
      <c r="K33876" s="2"/>
    </row>
    <row r="33877" spans="4:11">
      <c r="D33877" s="1"/>
      <c r="E33877" s="1"/>
      <c r="F33877" s="1"/>
      <c r="G33877" s="1"/>
      <c r="J33877" s="2"/>
      <c r="K33877" s="2"/>
    </row>
    <row r="33878" spans="4:11">
      <c r="D33878" s="1"/>
      <c r="E33878" s="1"/>
      <c r="F33878" s="1"/>
      <c r="G33878" s="1"/>
      <c r="J33878" s="2"/>
      <c r="K33878" s="2"/>
    </row>
    <row r="33879" spans="4:11">
      <c r="D33879" s="1"/>
      <c r="E33879" s="1"/>
      <c r="F33879" s="1"/>
      <c r="G33879" s="1"/>
      <c r="J33879" s="2"/>
      <c r="K33879" s="2"/>
    </row>
    <row r="33880" spans="4:11">
      <c r="D33880" s="1"/>
      <c r="E33880" s="1"/>
      <c r="F33880" s="1"/>
      <c r="G33880" s="1"/>
      <c r="J33880" s="2"/>
      <c r="K33880" s="2"/>
    </row>
    <row r="33881" spans="4:11">
      <c r="D33881" s="1"/>
      <c r="E33881" s="1"/>
      <c r="F33881" s="1"/>
      <c r="G33881" s="1"/>
      <c r="J33881" s="2"/>
      <c r="K33881" s="2"/>
    </row>
    <row r="33882" spans="4:11">
      <c r="D33882" s="1"/>
      <c r="E33882" s="1"/>
      <c r="F33882" s="1"/>
      <c r="G33882" s="1"/>
      <c r="J33882" s="2"/>
      <c r="K33882" s="2"/>
    </row>
    <row r="33883" spans="4:11">
      <c r="D33883" s="1"/>
      <c r="E33883" s="1"/>
      <c r="F33883" s="1"/>
      <c r="G33883" s="1"/>
      <c r="J33883" s="2"/>
      <c r="K33883" s="2"/>
    </row>
    <row r="33884" spans="4:11">
      <c r="D33884" s="1"/>
      <c r="E33884" s="1"/>
      <c r="F33884" s="1"/>
      <c r="G33884" s="1"/>
      <c r="J33884" s="2"/>
      <c r="K33884" s="2"/>
    </row>
    <row r="33885" spans="4:11">
      <c r="D33885" s="1"/>
      <c r="E33885" s="1"/>
      <c r="F33885" s="1"/>
      <c r="G33885" s="1"/>
      <c r="J33885" s="2"/>
      <c r="K33885" s="2"/>
    </row>
    <row r="33886" spans="4:11">
      <c r="D33886" s="1"/>
      <c r="E33886" s="1"/>
      <c r="F33886" s="1"/>
      <c r="G33886" s="1"/>
      <c r="J33886" s="2"/>
      <c r="K33886" s="2"/>
    </row>
    <row r="33887" spans="4:11">
      <c r="D33887" s="1"/>
      <c r="E33887" s="1"/>
      <c r="F33887" s="1"/>
      <c r="G33887" s="1"/>
      <c r="J33887" s="2"/>
      <c r="K33887" s="2"/>
    </row>
    <row r="33888" spans="4:11">
      <c r="D33888" s="1"/>
      <c r="E33888" s="1"/>
      <c r="F33888" s="1"/>
      <c r="G33888" s="1"/>
      <c r="J33888" s="2"/>
      <c r="K33888" s="2"/>
    </row>
    <row r="33889" spans="4:11">
      <c r="D33889" s="1"/>
      <c r="E33889" s="1"/>
      <c r="F33889" s="1"/>
      <c r="G33889" s="1"/>
      <c r="J33889" s="2"/>
      <c r="K33889" s="2"/>
    </row>
    <row r="33890" spans="4:11">
      <c r="D33890" s="1"/>
      <c r="E33890" s="1"/>
      <c r="F33890" s="1"/>
      <c r="G33890" s="1"/>
      <c r="J33890" s="2"/>
      <c r="K33890" s="2"/>
    </row>
    <row r="33891" spans="4:11">
      <c r="D33891" s="1"/>
      <c r="E33891" s="1"/>
      <c r="F33891" s="1"/>
      <c r="G33891" s="1"/>
      <c r="J33891" s="2"/>
      <c r="K33891" s="2"/>
    </row>
    <row r="33892" spans="4:11">
      <c r="D33892" s="1"/>
      <c r="E33892" s="1"/>
      <c r="F33892" s="1"/>
      <c r="G33892" s="1"/>
      <c r="J33892" s="2"/>
      <c r="K33892" s="2"/>
    </row>
    <row r="33893" spans="4:11">
      <c r="D33893" s="1"/>
      <c r="E33893" s="1"/>
      <c r="F33893" s="1"/>
      <c r="G33893" s="1"/>
      <c r="J33893" s="2"/>
      <c r="K33893" s="2"/>
    </row>
    <row r="33894" spans="4:11">
      <c r="D33894" s="1"/>
      <c r="E33894" s="1"/>
      <c r="F33894" s="1"/>
      <c r="G33894" s="1"/>
      <c r="J33894" s="2"/>
      <c r="K33894" s="2"/>
    </row>
    <row r="33895" spans="4:11">
      <c r="D33895" s="1"/>
      <c r="E33895" s="1"/>
      <c r="F33895" s="1"/>
      <c r="G33895" s="1"/>
      <c r="J33895" s="2"/>
      <c r="K33895" s="2"/>
    </row>
    <row r="33896" spans="4:11">
      <c r="D33896" s="1"/>
      <c r="E33896" s="1"/>
      <c r="F33896" s="1"/>
      <c r="G33896" s="1"/>
      <c r="J33896" s="2"/>
      <c r="K33896" s="2"/>
    </row>
    <row r="33897" spans="4:11">
      <c r="D33897" s="1"/>
      <c r="E33897" s="1"/>
      <c r="F33897" s="1"/>
      <c r="G33897" s="1"/>
      <c r="J33897" s="2"/>
      <c r="K33897" s="2"/>
    </row>
    <row r="33898" spans="4:11">
      <c r="D33898" s="1"/>
      <c r="E33898" s="1"/>
      <c r="F33898" s="1"/>
      <c r="G33898" s="1"/>
      <c r="J33898" s="2"/>
      <c r="K33898" s="2"/>
    </row>
    <row r="33899" spans="4:11">
      <c r="D33899" s="1"/>
      <c r="E33899" s="1"/>
      <c r="F33899" s="1"/>
      <c r="G33899" s="1"/>
      <c r="J33899" s="2"/>
      <c r="K33899" s="2"/>
    </row>
    <row r="33900" spans="4:11">
      <c r="D33900" s="1"/>
      <c r="E33900" s="1"/>
      <c r="F33900" s="1"/>
      <c r="G33900" s="1"/>
      <c r="J33900" s="2"/>
      <c r="K33900" s="2"/>
    </row>
    <row r="33901" spans="4:11">
      <c r="D33901" s="1"/>
      <c r="E33901" s="1"/>
      <c r="F33901" s="1"/>
      <c r="G33901" s="1"/>
      <c r="J33901" s="2"/>
      <c r="K33901" s="2"/>
    </row>
    <row r="33902" spans="4:11">
      <c r="D33902" s="1"/>
      <c r="E33902" s="1"/>
      <c r="F33902" s="1"/>
      <c r="G33902" s="1"/>
      <c r="J33902" s="2"/>
      <c r="K33902" s="2"/>
    </row>
    <row r="33903" spans="4:11">
      <c r="D33903" s="1"/>
      <c r="E33903" s="1"/>
      <c r="F33903" s="1"/>
      <c r="G33903" s="1"/>
      <c r="J33903" s="2"/>
      <c r="K33903" s="2"/>
    </row>
    <row r="33904" spans="4:11">
      <c r="D33904" s="1"/>
      <c r="E33904" s="1"/>
      <c r="F33904" s="1"/>
      <c r="G33904" s="1"/>
      <c r="J33904" s="2"/>
      <c r="K33904" s="2"/>
    </row>
    <row r="33905" spans="4:11">
      <c r="D33905" s="1"/>
      <c r="E33905" s="1"/>
      <c r="F33905" s="1"/>
      <c r="G33905" s="1"/>
      <c r="J33905" s="2"/>
      <c r="K33905" s="2"/>
    </row>
    <row r="33906" spans="4:11">
      <c r="D33906" s="1"/>
      <c r="E33906" s="1"/>
      <c r="F33906" s="1"/>
      <c r="G33906" s="1"/>
      <c r="J33906" s="2"/>
      <c r="K33906" s="2"/>
    </row>
    <row r="33907" spans="4:11">
      <c r="D33907" s="1"/>
      <c r="E33907" s="1"/>
      <c r="F33907" s="1"/>
      <c r="G33907" s="1"/>
      <c r="J33907" s="2"/>
      <c r="K33907" s="2"/>
    </row>
    <row r="33908" spans="4:11">
      <c r="D33908" s="1"/>
      <c r="E33908" s="1"/>
      <c r="F33908" s="1"/>
      <c r="G33908" s="1"/>
      <c r="J33908" s="2"/>
      <c r="K33908" s="2"/>
    </row>
    <row r="33909" spans="4:11">
      <c r="D33909" s="1"/>
      <c r="E33909" s="1"/>
      <c r="F33909" s="1"/>
      <c r="G33909" s="1"/>
      <c r="J33909" s="2"/>
      <c r="K33909" s="2"/>
    </row>
    <row r="33910" spans="4:11">
      <c r="D33910" s="1"/>
      <c r="E33910" s="1"/>
      <c r="F33910" s="1"/>
      <c r="G33910" s="1"/>
      <c r="J33910" s="2"/>
      <c r="K33910" s="2"/>
    </row>
    <row r="33911" spans="4:11">
      <c r="D33911" s="1"/>
      <c r="E33911" s="1"/>
      <c r="F33911" s="1"/>
      <c r="G33911" s="1"/>
      <c r="J33911" s="2"/>
      <c r="K33911" s="2"/>
    </row>
    <row r="33912" spans="4:11">
      <c r="D33912" s="1"/>
      <c r="E33912" s="1"/>
      <c r="F33912" s="1"/>
      <c r="G33912" s="1"/>
      <c r="J33912" s="2"/>
      <c r="K33912" s="2"/>
    </row>
    <row r="33913" spans="4:11">
      <c r="D33913" s="1"/>
      <c r="E33913" s="1"/>
      <c r="F33913" s="1"/>
      <c r="G33913" s="1"/>
      <c r="J33913" s="2"/>
      <c r="K33913" s="2"/>
    </row>
    <row r="33914" spans="4:11">
      <c r="D33914" s="1"/>
      <c r="E33914" s="1"/>
      <c r="F33914" s="1"/>
      <c r="G33914" s="1"/>
      <c r="J33914" s="2"/>
      <c r="K33914" s="2"/>
    </row>
    <row r="33915" spans="4:11">
      <c r="D33915" s="1"/>
      <c r="E33915" s="1"/>
      <c r="F33915" s="1"/>
      <c r="G33915" s="1"/>
      <c r="J33915" s="2"/>
      <c r="K33915" s="2"/>
    </row>
    <row r="33916" spans="4:11">
      <c r="D33916" s="1"/>
      <c r="E33916" s="1"/>
      <c r="F33916" s="1"/>
      <c r="G33916" s="1"/>
      <c r="J33916" s="2"/>
      <c r="K33916" s="2"/>
    </row>
    <row r="33917" spans="4:11">
      <c r="D33917" s="1"/>
      <c r="E33917" s="1"/>
      <c r="F33917" s="1"/>
      <c r="G33917" s="1"/>
      <c r="J33917" s="2"/>
      <c r="K33917" s="2"/>
    </row>
    <row r="33918" spans="4:11">
      <c r="D33918" s="1"/>
      <c r="E33918" s="1"/>
      <c r="F33918" s="1"/>
      <c r="G33918" s="1"/>
      <c r="J33918" s="2"/>
      <c r="K33918" s="2"/>
    </row>
    <row r="33919" spans="4:11">
      <c r="D33919" s="1"/>
      <c r="E33919" s="1"/>
      <c r="F33919" s="1"/>
      <c r="G33919" s="1"/>
      <c r="J33919" s="2"/>
      <c r="K33919" s="2"/>
    </row>
    <row r="33920" spans="4:11">
      <c r="D33920" s="1"/>
      <c r="E33920" s="1"/>
      <c r="F33920" s="1"/>
      <c r="G33920" s="1"/>
      <c r="J33920" s="2"/>
      <c r="K33920" s="2"/>
    </row>
    <row r="33921" spans="4:11">
      <c r="D33921" s="1"/>
      <c r="E33921" s="1"/>
      <c r="F33921" s="1"/>
      <c r="G33921" s="1"/>
      <c r="J33921" s="2"/>
      <c r="K33921" s="2"/>
    </row>
    <row r="33922" spans="4:11">
      <c r="D33922" s="1"/>
      <c r="E33922" s="1"/>
      <c r="F33922" s="1"/>
      <c r="G33922" s="1"/>
      <c r="J33922" s="2"/>
      <c r="K33922" s="2"/>
    </row>
    <row r="33923" spans="4:11">
      <c r="D33923" s="1"/>
      <c r="E33923" s="1"/>
      <c r="F33923" s="1"/>
      <c r="G33923" s="1"/>
      <c r="J33923" s="2"/>
      <c r="K33923" s="2"/>
    </row>
    <row r="33924" spans="4:11">
      <c r="D33924" s="1"/>
      <c r="E33924" s="1"/>
      <c r="F33924" s="1"/>
      <c r="G33924" s="1"/>
      <c r="J33924" s="2"/>
      <c r="K33924" s="2"/>
    </row>
    <row r="33925" spans="4:11">
      <c r="D33925" s="1"/>
      <c r="E33925" s="1"/>
      <c r="F33925" s="1"/>
      <c r="G33925" s="1"/>
      <c r="J33925" s="2"/>
      <c r="K33925" s="2"/>
    </row>
    <row r="33926" spans="4:11">
      <c r="D33926" s="1"/>
      <c r="E33926" s="1"/>
      <c r="F33926" s="1"/>
      <c r="G33926" s="1"/>
      <c r="J33926" s="2"/>
      <c r="K33926" s="2"/>
    </row>
    <row r="33927" spans="4:11">
      <c r="D33927" s="1"/>
      <c r="E33927" s="1"/>
      <c r="F33927" s="1"/>
      <c r="G33927" s="1"/>
      <c r="J33927" s="2"/>
      <c r="K33927" s="2"/>
    </row>
    <row r="33928" spans="4:11">
      <c r="D33928" s="1"/>
      <c r="E33928" s="1"/>
      <c r="F33928" s="1"/>
      <c r="G33928" s="1"/>
      <c r="J33928" s="2"/>
      <c r="K33928" s="2"/>
    </row>
    <row r="33929" spans="4:11">
      <c r="D33929" s="1"/>
      <c r="E33929" s="1"/>
      <c r="F33929" s="1"/>
      <c r="G33929" s="1"/>
      <c r="J33929" s="2"/>
      <c r="K33929" s="2"/>
    </row>
    <row r="33930" spans="4:11">
      <c r="D33930" s="1"/>
      <c r="E33930" s="1"/>
      <c r="F33930" s="1"/>
      <c r="G33930" s="1"/>
      <c r="J33930" s="2"/>
      <c r="K33930" s="2"/>
    </row>
    <row r="33931" spans="4:11">
      <c r="D33931" s="1"/>
      <c r="E33931" s="1"/>
      <c r="F33931" s="1"/>
      <c r="G33931" s="1"/>
      <c r="J33931" s="2"/>
      <c r="K33931" s="2"/>
    </row>
    <row r="33932" spans="4:11">
      <c r="D33932" s="1"/>
      <c r="E33932" s="1"/>
      <c r="F33932" s="1"/>
      <c r="G33932" s="1"/>
      <c r="J33932" s="2"/>
      <c r="K33932" s="2"/>
    </row>
    <row r="33933" spans="4:11">
      <c r="D33933" s="1"/>
      <c r="E33933" s="1"/>
      <c r="F33933" s="1"/>
      <c r="G33933" s="1"/>
      <c r="J33933" s="2"/>
      <c r="K33933" s="2"/>
    </row>
    <row r="33934" spans="4:11">
      <c r="D33934" s="1"/>
      <c r="E33934" s="1"/>
      <c r="F33934" s="1"/>
      <c r="G33934" s="1"/>
      <c r="J33934" s="2"/>
      <c r="K33934" s="2"/>
    </row>
    <row r="33935" spans="4:11">
      <c r="D33935" s="1"/>
      <c r="E33935" s="1"/>
      <c r="F33935" s="1"/>
      <c r="G33935" s="1"/>
      <c r="J33935" s="2"/>
      <c r="K33935" s="2"/>
    </row>
    <row r="33936" spans="4:11">
      <c r="D33936" s="1"/>
      <c r="E33936" s="1"/>
      <c r="F33936" s="1"/>
      <c r="G33936" s="1"/>
      <c r="J33936" s="2"/>
      <c r="K33936" s="2"/>
    </row>
    <row r="33937" spans="4:11">
      <c r="D33937" s="1"/>
      <c r="E33937" s="1"/>
      <c r="F33937" s="1"/>
      <c r="G33937" s="1"/>
      <c r="J33937" s="2"/>
      <c r="K33937" s="2"/>
    </row>
    <row r="33938" spans="4:11">
      <c r="D33938" s="1"/>
      <c r="E33938" s="1"/>
      <c r="F33938" s="1"/>
      <c r="G33938" s="1"/>
      <c r="J33938" s="2"/>
      <c r="K33938" s="2"/>
    </row>
    <row r="33939" spans="4:11">
      <c r="D33939" s="1"/>
      <c r="E33939" s="1"/>
      <c r="F33939" s="1"/>
      <c r="G33939" s="1"/>
      <c r="J33939" s="2"/>
      <c r="K33939" s="2"/>
    </row>
    <row r="33940" spans="4:11">
      <c r="D33940" s="1"/>
      <c r="E33940" s="1"/>
      <c r="F33940" s="1"/>
      <c r="G33940" s="1"/>
      <c r="J33940" s="2"/>
      <c r="K33940" s="2"/>
    </row>
    <row r="33941" spans="4:11">
      <c r="D33941" s="1"/>
      <c r="E33941" s="1"/>
      <c r="F33941" s="1"/>
      <c r="G33941" s="1"/>
      <c r="J33941" s="2"/>
      <c r="K33941" s="2"/>
    </row>
    <row r="33942" spans="4:11">
      <c r="D33942" s="1"/>
      <c r="E33942" s="1"/>
      <c r="F33942" s="1"/>
      <c r="G33942" s="1"/>
      <c r="J33942" s="2"/>
      <c r="K33942" s="2"/>
    </row>
    <row r="33943" spans="4:11">
      <c r="D33943" s="1"/>
      <c r="E33943" s="1"/>
      <c r="F33943" s="1"/>
      <c r="G33943" s="1"/>
      <c r="J33943" s="2"/>
      <c r="K33943" s="2"/>
    </row>
    <row r="33944" spans="4:11">
      <c r="D33944" s="1"/>
      <c r="E33944" s="1"/>
      <c r="F33944" s="1"/>
      <c r="G33944" s="1"/>
      <c r="J33944" s="2"/>
      <c r="K33944" s="2"/>
    </row>
    <row r="33945" spans="4:11">
      <c r="D33945" s="1"/>
      <c r="E33945" s="1"/>
      <c r="F33945" s="1"/>
      <c r="G33945" s="1"/>
      <c r="J33945" s="2"/>
      <c r="K33945" s="2"/>
    </row>
    <row r="33946" spans="4:11">
      <c r="D33946" s="1"/>
      <c r="E33946" s="1"/>
      <c r="F33946" s="1"/>
      <c r="G33946" s="1"/>
      <c r="J33946" s="2"/>
      <c r="K33946" s="2"/>
    </row>
    <row r="33947" spans="4:11">
      <c r="D33947" s="1"/>
      <c r="E33947" s="1"/>
      <c r="F33947" s="1"/>
      <c r="G33947" s="1"/>
      <c r="J33947" s="2"/>
      <c r="K33947" s="2"/>
    </row>
    <row r="33948" spans="4:11">
      <c r="D33948" s="1"/>
      <c r="E33948" s="1"/>
      <c r="F33948" s="1"/>
      <c r="G33948" s="1"/>
      <c r="J33948" s="2"/>
      <c r="K33948" s="2"/>
    </row>
    <row r="33949" spans="4:11">
      <c r="D33949" s="1"/>
      <c r="E33949" s="1"/>
      <c r="F33949" s="1"/>
      <c r="G33949" s="1"/>
      <c r="J33949" s="2"/>
      <c r="K33949" s="2"/>
    </row>
    <row r="33950" spans="4:11">
      <c r="D33950" s="1"/>
      <c r="E33950" s="1"/>
      <c r="F33950" s="1"/>
      <c r="G33950" s="1"/>
      <c r="J33950" s="2"/>
      <c r="K33950" s="2"/>
    </row>
    <row r="33951" spans="4:11">
      <c r="D33951" s="1"/>
      <c r="E33951" s="1"/>
      <c r="F33951" s="1"/>
      <c r="G33951" s="1"/>
      <c r="J33951" s="2"/>
      <c r="K33951" s="2"/>
    </row>
    <row r="33952" spans="4:11">
      <c r="D33952" s="1"/>
      <c r="E33952" s="1"/>
      <c r="F33952" s="1"/>
      <c r="G33952" s="1"/>
      <c r="J33952" s="2"/>
      <c r="K33952" s="2"/>
    </row>
    <row r="33953" spans="4:11">
      <c r="D33953" s="1"/>
      <c r="E33953" s="1"/>
      <c r="F33953" s="1"/>
      <c r="G33953" s="1"/>
      <c r="J33953" s="2"/>
      <c r="K33953" s="2"/>
    </row>
    <row r="33954" spans="4:11">
      <c r="D33954" s="1"/>
      <c r="E33954" s="1"/>
      <c r="F33954" s="1"/>
      <c r="G33954" s="1"/>
      <c r="J33954" s="2"/>
      <c r="K33954" s="2"/>
    </row>
    <row r="33955" spans="4:11">
      <c r="D33955" s="1"/>
      <c r="E33955" s="1"/>
      <c r="F33955" s="1"/>
      <c r="G33955" s="1"/>
      <c r="J33955" s="2"/>
      <c r="K33955" s="2"/>
    </row>
    <row r="33956" spans="4:11">
      <c r="D33956" s="1"/>
      <c r="E33956" s="1"/>
      <c r="F33956" s="1"/>
      <c r="G33956" s="1"/>
      <c r="J33956" s="2"/>
      <c r="K33956" s="2"/>
    </row>
    <row r="33957" spans="4:11">
      <c r="D33957" s="1"/>
      <c r="E33957" s="1"/>
      <c r="F33957" s="1"/>
      <c r="G33957" s="1"/>
      <c r="J33957" s="2"/>
      <c r="K33957" s="2"/>
    </row>
    <row r="33958" spans="4:11">
      <c r="D33958" s="1"/>
      <c r="E33958" s="1"/>
      <c r="F33958" s="1"/>
      <c r="G33958" s="1"/>
      <c r="J33958" s="2"/>
      <c r="K33958" s="2"/>
    </row>
    <row r="33959" spans="4:11">
      <c r="D33959" s="1"/>
      <c r="E33959" s="1"/>
      <c r="F33959" s="1"/>
      <c r="G33959" s="1"/>
      <c r="J33959" s="2"/>
      <c r="K33959" s="2"/>
    </row>
    <row r="33960" spans="4:11">
      <c r="D33960" s="1"/>
      <c r="E33960" s="1"/>
      <c r="F33960" s="1"/>
      <c r="G33960" s="1"/>
      <c r="J33960" s="2"/>
      <c r="K33960" s="2"/>
    </row>
    <row r="33961" spans="4:11">
      <c r="D33961" s="1"/>
      <c r="E33961" s="1"/>
      <c r="F33961" s="1"/>
      <c r="G33961" s="1"/>
      <c r="J33961" s="2"/>
      <c r="K33961" s="2"/>
    </row>
    <row r="33962" spans="4:11">
      <c r="D33962" s="1"/>
      <c r="E33962" s="1"/>
      <c r="F33962" s="1"/>
      <c r="G33962" s="1"/>
      <c r="J33962" s="2"/>
      <c r="K33962" s="2"/>
    </row>
    <row r="33963" spans="4:11">
      <c r="D33963" s="1"/>
      <c r="E33963" s="1"/>
      <c r="F33963" s="1"/>
      <c r="G33963" s="1"/>
      <c r="J33963" s="2"/>
      <c r="K33963" s="2"/>
    </row>
    <row r="33964" spans="4:11">
      <c r="D33964" s="1"/>
      <c r="E33964" s="1"/>
      <c r="F33964" s="1"/>
      <c r="G33964" s="1"/>
      <c r="J33964" s="2"/>
      <c r="K33964" s="2"/>
    </row>
    <row r="33965" spans="4:11">
      <c r="D33965" s="1"/>
      <c r="E33965" s="1"/>
      <c r="F33965" s="1"/>
      <c r="G33965" s="1"/>
      <c r="J33965" s="2"/>
      <c r="K33965" s="2"/>
    </row>
    <row r="33966" spans="4:11">
      <c r="D33966" s="1"/>
      <c r="E33966" s="1"/>
      <c r="F33966" s="1"/>
      <c r="G33966" s="1"/>
      <c r="J33966" s="2"/>
      <c r="K33966" s="2"/>
    </row>
    <row r="33967" spans="4:11">
      <c r="D33967" s="1"/>
      <c r="E33967" s="1"/>
      <c r="F33967" s="1"/>
      <c r="G33967" s="1"/>
      <c r="J33967" s="2"/>
      <c r="K33967" s="2"/>
    </row>
    <row r="33968" spans="4:11">
      <c r="D33968" s="1"/>
      <c r="E33968" s="1"/>
      <c r="F33968" s="1"/>
      <c r="G33968" s="1"/>
      <c r="J33968" s="2"/>
      <c r="K33968" s="2"/>
    </row>
    <row r="33969" spans="4:11">
      <c r="D33969" s="1"/>
      <c r="E33969" s="1"/>
      <c r="F33969" s="1"/>
      <c r="G33969" s="1"/>
      <c r="J33969" s="2"/>
      <c r="K33969" s="2"/>
    </row>
    <row r="33970" spans="4:11">
      <c r="D33970" s="1"/>
      <c r="E33970" s="1"/>
      <c r="F33970" s="1"/>
      <c r="G33970" s="1"/>
      <c r="J33970" s="2"/>
      <c r="K33970" s="2"/>
    </row>
    <row r="33971" spans="4:11">
      <c r="D33971" s="1"/>
      <c r="E33971" s="1"/>
      <c r="F33971" s="1"/>
      <c r="G33971" s="1"/>
      <c r="J33971" s="2"/>
      <c r="K33971" s="2"/>
    </row>
    <row r="33972" spans="4:11">
      <c r="D33972" s="1"/>
      <c r="E33972" s="1"/>
      <c r="F33972" s="1"/>
      <c r="G33972" s="1"/>
      <c r="J33972" s="2"/>
      <c r="K33972" s="2"/>
    </row>
    <row r="33973" spans="4:11">
      <c r="D33973" s="1"/>
      <c r="E33973" s="1"/>
      <c r="F33973" s="1"/>
      <c r="G33973" s="1"/>
      <c r="J33973" s="2"/>
      <c r="K33973" s="2"/>
    </row>
    <row r="33974" spans="4:11">
      <c r="D33974" s="1"/>
      <c r="E33974" s="1"/>
      <c r="F33974" s="1"/>
      <c r="G33974" s="1"/>
      <c r="J33974" s="2"/>
      <c r="K33974" s="2"/>
    </row>
    <row r="33975" spans="4:11">
      <c r="D33975" s="1"/>
      <c r="E33975" s="1"/>
      <c r="F33975" s="1"/>
      <c r="G33975" s="1"/>
      <c r="J33975" s="2"/>
      <c r="K33975" s="2"/>
    </row>
    <row r="33976" spans="4:11">
      <c r="D33976" s="1"/>
      <c r="E33976" s="1"/>
      <c r="F33976" s="1"/>
      <c r="G33976" s="1"/>
      <c r="J33976" s="2"/>
      <c r="K33976" s="2"/>
    </row>
    <row r="33977" spans="4:11">
      <c r="D33977" s="1"/>
      <c r="E33977" s="1"/>
      <c r="F33977" s="1"/>
      <c r="G33977" s="1"/>
      <c r="J33977" s="2"/>
      <c r="K33977" s="2"/>
    </row>
    <row r="33978" spans="4:11">
      <c r="D33978" s="1"/>
      <c r="E33978" s="1"/>
      <c r="F33978" s="1"/>
      <c r="G33978" s="1"/>
      <c r="J33978" s="2"/>
      <c r="K33978" s="2"/>
    </row>
    <row r="33979" spans="4:11">
      <c r="D33979" s="1"/>
      <c r="E33979" s="1"/>
      <c r="F33979" s="1"/>
      <c r="G33979" s="1"/>
      <c r="J33979" s="2"/>
      <c r="K33979" s="2"/>
    </row>
    <row r="33980" spans="4:11">
      <c r="D33980" s="1"/>
      <c r="E33980" s="1"/>
      <c r="F33980" s="1"/>
      <c r="G33980" s="1"/>
      <c r="J33980" s="2"/>
      <c r="K33980" s="2"/>
    </row>
    <row r="33981" spans="4:11">
      <c r="D33981" s="1"/>
      <c r="E33981" s="1"/>
      <c r="F33981" s="1"/>
      <c r="G33981" s="1"/>
      <c r="J33981" s="2"/>
      <c r="K33981" s="2"/>
    </row>
    <row r="33982" spans="4:11">
      <c r="D33982" s="1"/>
      <c r="E33982" s="1"/>
      <c r="F33982" s="1"/>
      <c r="G33982" s="1"/>
      <c r="J33982" s="2"/>
      <c r="K33982" s="2"/>
    </row>
    <row r="33983" spans="4:11">
      <c r="D33983" s="1"/>
      <c r="E33983" s="1"/>
      <c r="F33983" s="1"/>
      <c r="G33983" s="1"/>
      <c r="J33983" s="2"/>
      <c r="K33983" s="2"/>
    </row>
    <row r="33984" spans="4:11">
      <c r="D33984" s="1"/>
      <c r="E33984" s="1"/>
      <c r="F33984" s="1"/>
      <c r="G33984" s="1"/>
      <c r="J33984" s="2"/>
      <c r="K33984" s="2"/>
    </row>
    <row r="33985" spans="4:11">
      <c r="D33985" s="1"/>
      <c r="E33985" s="1"/>
      <c r="F33985" s="1"/>
      <c r="G33985" s="1"/>
      <c r="J33985" s="2"/>
      <c r="K33985" s="2"/>
    </row>
    <row r="33986" spans="4:11">
      <c r="D33986" s="1"/>
      <c r="E33986" s="1"/>
      <c r="F33986" s="1"/>
      <c r="G33986" s="1"/>
      <c r="J33986" s="2"/>
      <c r="K33986" s="2"/>
    </row>
    <row r="33987" spans="4:11">
      <c r="D33987" s="1"/>
      <c r="E33987" s="1"/>
      <c r="F33987" s="1"/>
      <c r="G33987" s="1"/>
      <c r="J33987" s="2"/>
      <c r="K33987" s="2"/>
    </row>
    <row r="33988" spans="4:11">
      <c r="D33988" s="1"/>
      <c r="E33988" s="1"/>
      <c r="F33988" s="1"/>
      <c r="G33988" s="1"/>
      <c r="J33988" s="2"/>
      <c r="K33988" s="2"/>
    </row>
    <row r="33989" spans="4:11">
      <c r="D33989" s="1"/>
      <c r="E33989" s="1"/>
      <c r="F33989" s="1"/>
      <c r="G33989" s="1"/>
      <c r="J33989" s="2"/>
      <c r="K33989" s="2"/>
    </row>
    <row r="33990" spans="4:11">
      <c r="D33990" s="1"/>
      <c r="E33990" s="1"/>
      <c r="F33990" s="1"/>
      <c r="G33990" s="1"/>
      <c r="J33990" s="2"/>
      <c r="K33990" s="2"/>
    </row>
    <row r="33991" spans="4:11">
      <c r="D33991" s="1"/>
      <c r="E33991" s="1"/>
      <c r="F33991" s="1"/>
      <c r="G33991" s="1"/>
      <c r="J33991" s="2"/>
      <c r="K33991" s="2"/>
    </row>
    <row r="33992" spans="4:11">
      <c r="D33992" s="1"/>
      <c r="E33992" s="1"/>
      <c r="F33992" s="1"/>
      <c r="G33992" s="1"/>
      <c r="J33992" s="2"/>
      <c r="K33992" s="2"/>
    </row>
    <row r="33993" spans="4:11">
      <c r="D33993" s="1"/>
      <c r="E33993" s="1"/>
      <c r="F33993" s="1"/>
      <c r="G33993" s="1"/>
      <c r="J33993" s="2"/>
      <c r="K33993" s="2"/>
    </row>
    <row r="33994" spans="4:11">
      <c r="D33994" s="1"/>
      <c r="E33994" s="1"/>
      <c r="F33994" s="1"/>
      <c r="G33994" s="1"/>
      <c r="J33994" s="2"/>
      <c r="K33994" s="2"/>
    </row>
    <row r="33995" spans="4:11">
      <c r="D33995" s="1"/>
      <c r="E33995" s="1"/>
      <c r="F33995" s="1"/>
      <c r="G33995" s="1"/>
      <c r="J33995" s="2"/>
      <c r="K33995" s="2"/>
    </row>
    <row r="33996" spans="4:11">
      <c r="D33996" s="1"/>
      <c r="E33996" s="1"/>
      <c r="F33996" s="1"/>
      <c r="G33996" s="1"/>
      <c r="J33996" s="2"/>
      <c r="K33996" s="2"/>
    </row>
    <row r="33997" spans="4:11">
      <c r="D33997" s="1"/>
      <c r="E33997" s="1"/>
      <c r="F33997" s="1"/>
      <c r="G33997" s="1"/>
      <c r="J33997" s="2"/>
      <c r="K33997" s="2"/>
    </row>
    <row r="33998" spans="4:11">
      <c r="D33998" s="1"/>
      <c r="E33998" s="1"/>
      <c r="F33998" s="1"/>
      <c r="G33998" s="1"/>
      <c r="J33998" s="2"/>
      <c r="K33998" s="2"/>
    </row>
    <row r="33999" spans="4:11">
      <c r="D33999" s="1"/>
      <c r="E33999" s="1"/>
      <c r="F33999" s="1"/>
      <c r="G33999" s="1"/>
      <c r="J33999" s="2"/>
      <c r="K33999" s="2"/>
    </row>
    <row r="34000" spans="4:11">
      <c r="D34000" s="1"/>
      <c r="E34000" s="1"/>
      <c r="F34000" s="1"/>
      <c r="G34000" s="1"/>
      <c r="J34000" s="2"/>
      <c r="K34000" s="2"/>
    </row>
    <row r="34001" spans="4:11">
      <c r="D34001" s="1"/>
      <c r="E34001" s="1"/>
      <c r="F34001" s="1"/>
      <c r="G34001" s="1"/>
      <c r="J34001" s="2"/>
      <c r="K34001" s="2"/>
    </row>
    <row r="34002" spans="4:11">
      <c r="D34002" s="1"/>
      <c r="E34002" s="1"/>
      <c r="F34002" s="1"/>
      <c r="G34002" s="1"/>
      <c r="J34002" s="2"/>
      <c r="K34002" s="2"/>
    </row>
    <row r="34003" spans="4:11">
      <c r="D34003" s="1"/>
      <c r="E34003" s="1"/>
      <c r="F34003" s="1"/>
      <c r="G34003" s="1"/>
      <c r="J34003" s="2"/>
      <c r="K34003" s="2"/>
    </row>
    <row r="34004" spans="4:11">
      <c r="D34004" s="1"/>
      <c r="E34004" s="1"/>
      <c r="F34004" s="1"/>
      <c r="G34004" s="1"/>
      <c r="J34004" s="2"/>
      <c r="K34004" s="2"/>
    </row>
    <row r="34005" spans="4:11">
      <c r="D34005" s="1"/>
      <c r="E34005" s="1"/>
      <c r="F34005" s="1"/>
      <c r="G34005" s="1"/>
      <c r="J34005" s="2"/>
      <c r="K34005" s="2"/>
    </row>
    <row r="34006" spans="4:11">
      <c r="D34006" s="1"/>
      <c r="E34006" s="1"/>
      <c r="F34006" s="1"/>
      <c r="G34006" s="1"/>
      <c r="J34006" s="2"/>
      <c r="K34006" s="2"/>
    </row>
    <row r="34007" spans="4:11">
      <c r="D34007" s="1"/>
      <c r="E34007" s="1"/>
      <c r="F34007" s="1"/>
      <c r="G34007" s="1"/>
      <c r="J34007" s="2"/>
      <c r="K34007" s="2"/>
    </row>
    <row r="34008" spans="4:11">
      <c r="D34008" s="1"/>
      <c r="E34008" s="1"/>
      <c r="F34008" s="1"/>
      <c r="G34008" s="1"/>
      <c r="J34008" s="2"/>
      <c r="K34008" s="2"/>
    </row>
    <row r="34009" spans="4:11">
      <c r="D34009" s="1"/>
      <c r="E34009" s="1"/>
      <c r="F34009" s="1"/>
      <c r="G34009" s="1"/>
      <c r="J34009" s="2"/>
      <c r="K34009" s="2"/>
    </row>
    <row r="34010" spans="4:11">
      <c r="D34010" s="1"/>
      <c r="E34010" s="1"/>
      <c r="F34010" s="1"/>
      <c r="G34010" s="1"/>
      <c r="J34010" s="2"/>
      <c r="K34010" s="2"/>
    </row>
    <row r="34011" spans="4:11">
      <c r="D34011" s="1"/>
      <c r="E34011" s="1"/>
      <c r="F34011" s="1"/>
      <c r="G34011" s="1"/>
      <c r="J34011" s="2"/>
      <c r="K34011" s="2"/>
    </row>
    <row r="34012" spans="4:11">
      <c r="D34012" s="1"/>
      <c r="E34012" s="1"/>
      <c r="F34012" s="1"/>
      <c r="G34012" s="1"/>
      <c r="J34012" s="2"/>
      <c r="K34012" s="2"/>
    </row>
    <row r="34013" spans="4:11">
      <c r="D34013" s="1"/>
      <c r="E34013" s="1"/>
      <c r="F34013" s="1"/>
      <c r="G34013" s="1"/>
      <c r="J34013" s="2"/>
      <c r="K34013" s="2"/>
    </row>
    <row r="34014" spans="4:11">
      <c r="D34014" s="1"/>
      <c r="E34014" s="1"/>
      <c r="F34014" s="1"/>
      <c r="G34014" s="1"/>
      <c r="J34014" s="2"/>
      <c r="K34014" s="2"/>
    </row>
    <row r="34015" spans="4:11">
      <c r="D34015" s="1"/>
      <c r="E34015" s="1"/>
      <c r="F34015" s="1"/>
      <c r="G34015" s="1"/>
      <c r="J34015" s="2"/>
      <c r="K34015" s="2"/>
    </row>
    <row r="34016" spans="4:11">
      <c r="D34016" s="1"/>
      <c r="E34016" s="1"/>
      <c r="F34016" s="1"/>
      <c r="G34016" s="1"/>
      <c r="J34016" s="2"/>
      <c r="K34016" s="2"/>
    </row>
    <row r="34017" spans="4:11">
      <c r="D34017" s="1"/>
      <c r="E34017" s="1"/>
      <c r="F34017" s="1"/>
      <c r="G34017" s="1"/>
      <c r="J34017" s="2"/>
      <c r="K34017" s="2"/>
    </row>
    <row r="34018" spans="4:11">
      <c r="D34018" s="1"/>
      <c r="E34018" s="1"/>
      <c r="F34018" s="1"/>
      <c r="G34018" s="1"/>
      <c r="J34018" s="2"/>
      <c r="K34018" s="2"/>
    </row>
    <row r="34019" spans="4:11">
      <c r="D34019" s="1"/>
      <c r="E34019" s="1"/>
      <c r="F34019" s="1"/>
      <c r="G34019" s="1"/>
      <c r="J34019" s="2"/>
      <c r="K34019" s="2"/>
    </row>
    <row r="34020" spans="4:11">
      <c r="D34020" s="1"/>
      <c r="E34020" s="1"/>
      <c r="F34020" s="1"/>
      <c r="G34020" s="1"/>
      <c r="J34020" s="2"/>
      <c r="K34020" s="2"/>
    </row>
    <row r="34021" spans="4:11">
      <c r="D34021" s="1"/>
      <c r="E34021" s="1"/>
      <c r="F34021" s="1"/>
      <c r="G34021" s="1"/>
      <c r="J34021" s="2"/>
      <c r="K34021" s="2"/>
    </row>
    <row r="34022" spans="4:11">
      <c r="D34022" s="1"/>
      <c r="E34022" s="1"/>
      <c r="F34022" s="1"/>
      <c r="G34022" s="1"/>
      <c r="J34022" s="2"/>
      <c r="K34022" s="2"/>
    </row>
    <row r="34023" spans="4:11">
      <c r="D34023" s="1"/>
      <c r="E34023" s="1"/>
      <c r="F34023" s="1"/>
      <c r="G34023" s="1"/>
      <c r="J34023" s="2"/>
      <c r="K34023" s="2"/>
    </row>
    <row r="34024" spans="4:11">
      <c r="D34024" s="1"/>
      <c r="E34024" s="1"/>
      <c r="F34024" s="1"/>
      <c r="G34024" s="1"/>
      <c r="J34024" s="2"/>
      <c r="K34024" s="2"/>
    </row>
    <row r="34025" spans="4:11">
      <c r="D34025" s="1"/>
      <c r="E34025" s="1"/>
      <c r="F34025" s="1"/>
      <c r="G34025" s="1"/>
      <c r="J34025" s="2"/>
      <c r="K34025" s="2"/>
    </row>
    <row r="34026" spans="4:11">
      <c r="D34026" s="1"/>
      <c r="E34026" s="1"/>
      <c r="F34026" s="1"/>
      <c r="G34026" s="1"/>
      <c r="J34026" s="2"/>
      <c r="K34026" s="2"/>
    </row>
    <row r="34027" spans="4:11">
      <c r="D34027" s="1"/>
      <c r="E34027" s="1"/>
      <c r="F34027" s="1"/>
      <c r="G34027" s="1"/>
      <c r="J34027" s="2"/>
      <c r="K34027" s="2"/>
    </row>
    <row r="34028" spans="4:11">
      <c r="D34028" s="1"/>
      <c r="E34028" s="1"/>
      <c r="F34028" s="1"/>
      <c r="G34028" s="1"/>
      <c r="J34028" s="2"/>
      <c r="K34028" s="2"/>
    </row>
    <row r="34029" spans="4:11">
      <c r="D34029" s="1"/>
      <c r="E34029" s="1"/>
      <c r="F34029" s="1"/>
      <c r="G34029" s="1"/>
      <c r="J34029" s="2"/>
      <c r="K34029" s="2"/>
    </row>
    <row r="34030" spans="4:11">
      <c r="D34030" s="1"/>
      <c r="E34030" s="1"/>
      <c r="F34030" s="1"/>
      <c r="G34030" s="1"/>
      <c r="J34030" s="2"/>
      <c r="K34030" s="2"/>
    </row>
    <row r="34031" spans="4:11">
      <c r="D34031" s="1"/>
      <c r="E34031" s="1"/>
      <c r="F34031" s="1"/>
      <c r="G34031" s="1"/>
      <c r="J34031" s="2"/>
      <c r="K34031" s="2"/>
    </row>
    <row r="34032" spans="4:11">
      <c r="D34032" s="1"/>
      <c r="E34032" s="1"/>
      <c r="F34032" s="1"/>
      <c r="G34032" s="1"/>
      <c r="J34032" s="2"/>
      <c r="K34032" s="2"/>
    </row>
    <row r="34033" spans="4:11">
      <c r="D34033" s="1"/>
      <c r="E34033" s="1"/>
      <c r="F34033" s="1"/>
      <c r="G34033" s="1"/>
      <c r="J34033" s="2"/>
      <c r="K34033" s="2"/>
    </row>
    <row r="34034" spans="4:11">
      <c r="D34034" s="1"/>
      <c r="E34034" s="1"/>
      <c r="F34034" s="1"/>
      <c r="G34034" s="1"/>
      <c r="J34034" s="2"/>
      <c r="K34034" s="2"/>
    </row>
    <row r="34035" spans="4:11">
      <c r="D34035" s="1"/>
      <c r="E34035" s="1"/>
      <c r="F34035" s="1"/>
      <c r="G34035" s="1"/>
      <c r="J34035" s="2"/>
      <c r="K34035" s="2"/>
    </row>
    <row r="34036" spans="4:11">
      <c r="D34036" s="1"/>
      <c r="E34036" s="1"/>
      <c r="F34036" s="1"/>
      <c r="G34036" s="1"/>
      <c r="J34036" s="2"/>
      <c r="K34036" s="2"/>
    </row>
    <row r="34037" spans="4:11">
      <c r="D34037" s="1"/>
      <c r="E34037" s="1"/>
      <c r="F34037" s="1"/>
      <c r="G34037" s="1"/>
      <c r="J34037" s="2"/>
      <c r="K34037" s="2"/>
    </row>
    <row r="34038" spans="4:11">
      <c r="D34038" s="1"/>
      <c r="E34038" s="1"/>
      <c r="F34038" s="1"/>
      <c r="G34038" s="1"/>
      <c r="J34038" s="2"/>
      <c r="K34038" s="2"/>
    </row>
    <row r="34039" spans="4:11">
      <c r="D34039" s="1"/>
      <c r="E34039" s="1"/>
      <c r="F34039" s="1"/>
      <c r="G34039" s="1"/>
      <c r="J34039" s="2"/>
      <c r="K34039" s="2"/>
    </row>
    <row r="34040" spans="4:11">
      <c r="D34040" s="1"/>
      <c r="E34040" s="1"/>
      <c r="F34040" s="1"/>
      <c r="G34040" s="1"/>
      <c r="J34040" s="2"/>
      <c r="K34040" s="2"/>
    </row>
    <row r="34041" spans="4:11">
      <c r="D34041" s="1"/>
      <c r="E34041" s="1"/>
      <c r="F34041" s="1"/>
      <c r="G34041" s="1"/>
      <c r="J34041" s="2"/>
      <c r="K34041" s="2"/>
    </row>
    <row r="34042" spans="4:11">
      <c r="D34042" s="1"/>
      <c r="E34042" s="1"/>
      <c r="F34042" s="1"/>
      <c r="G34042" s="1"/>
      <c r="J34042" s="2"/>
      <c r="K34042" s="2"/>
    </row>
    <row r="34043" spans="4:11">
      <c r="D34043" s="1"/>
      <c r="E34043" s="1"/>
      <c r="F34043" s="1"/>
      <c r="G34043" s="1"/>
      <c r="J34043" s="2"/>
      <c r="K34043" s="2"/>
    </row>
    <row r="34044" spans="4:11">
      <c r="D34044" s="1"/>
      <c r="E34044" s="1"/>
      <c r="F34044" s="1"/>
      <c r="G34044" s="1"/>
      <c r="J34044" s="2"/>
      <c r="K34044" s="2"/>
    </row>
    <row r="34045" spans="4:11">
      <c r="D34045" s="1"/>
      <c r="E34045" s="1"/>
      <c r="F34045" s="1"/>
      <c r="G34045" s="1"/>
      <c r="J34045" s="2"/>
      <c r="K34045" s="2"/>
    </row>
    <row r="34046" spans="4:11">
      <c r="D34046" s="1"/>
      <c r="E34046" s="1"/>
      <c r="F34046" s="1"/>
      <c r="G34046" s="1"/>
      <c r="J34046" s="2"/>
      <c r="K34046" s="2"/>
    </row>
    <row r="34047" spans="4:11">
      <c r="D34047" s="1"/>
      <c r="E34047" s="1"/>
      <c r="F34047" s="1"/>
      <c r="G34047" s="1"/>
      <c r="J34047" s="2"/>
      <c r="K34047" s="2"/>
    </row>
    <row r="34048" spans="4:11">
      <c r="D34048" s="1"/>
      <c r="E34048" s="1"/>
      <c r="F34048" s="1"/>
      <c r="G34048" s="1"/>
      <c r="J34048" s="2"/>
      <c r="K34048" s="2"/>
    </row>
    <row r="34049" spans="4:11">
      <c r="D34049" s="1"/>
      <c r="E34049" s="1"/>
      <c r="F34049" s="1"/>
      <c r="G34049" s="1"/>
      <c r="J34049" s="2"/>
      <c r="K34049" s="2"/>
    </row>
    <row r="34050" spans="4:11">
      <c r="D34050" s="1"/>
      <c r="E34050" s="1"/>
      <c r="F34050" s="1"/>
      <c r="G34050" s="1"/>
      <c r="J34050" s="2"/>
      <c r="K34050" s="2"/>
    </row>
    <row r="34051" spans="4:11">
      <c r="D34051" s="1"/>
      <c r="E34051" s="1"/>
      <c r="F34051" s="1"/>
      <c r="G34051" s="1"/>
      <c r="J34051" s="2"/>
      <c r="K34051" s="2"/>
    </row>
    <row r="34052" spans="4:11">
      <c r="D34052" s="1"/>
      <c r="E34052" s="1"/>
      <c r="F34052" s="1"/>
      <c r="G34052" s="1"/>
      <c r="J34052" s="2"/>
      <c r="K34052" s="2"/>
    </row>
    <row r="34053" spans="4:11">
      <c r="D34053" s="1"/>
      <c r="E34053" s="1"/>
      <c r="F34053" s="1"/>
      <c r="G34053" s="1"/>
      <c r="J34053" s="2"/>
      <c r="K34053" s="2"/>
    </row>
    <row r="34054" spans="4:11">
      <c r="D34054" s="1"/>
      <c r="E34054" s="1"/>
      <c r="F34054" s="1"/>
      <c r="G34054" s="1"/>
      <c r="J34054" s="2"/>
      <c r="K34054" s="2"/>
    </row>
    <row r="34055" spans="4:11">
      <c r="D34055" s="1"/>
      <c r="E34055" s="1"/>
      <c r="F34055" s="1"/>
      <c r="G34055" s="1"/>
      <c r="J34055" s="2"/>
      <c r="K34055" s="2"/>
    </row>
    <row r="34056" spans="4:11">
      <c r="D34056" s="1"/>
      <c r="E34056" s="1"/>
      <c r="F34056" s="1"/>
      <c r="G34056" s="1"/>
      <c r="J34056" s="2"/>
      <c r="K34056" s="2"/>
    </row>
    <row r="34057" spans="4:11">
      <c r="D34057" s="1"/>
      <c r="E34057" s="1"/>
      <c r="F34057" s="1"/>
      <c r="G34057" s="1"/>
      <c r="J34057" s="2"/>
      <c r="K34057" s="2"/>
    </row>
    <row r="34058" spans="4:11">
      <c r="D34058" s="1"/>
      <c r="E34058" s="1"/>
      <c r="F34058" s="1"/>
      <c r="G34058" s="1"/>
      <c r="J34058" s="2"/>
      <c r="K34058" s="2"/>
    </row>
    <row r="34059" spans="4:11">
      <c r="D34059" s="1"/>
      <c r="E34059" s="1"/>
      <c r="F34059" s="1"/>
      <c r="G34059" s="1"/>
      <c r="J34059" s="2"/>
      <c r="K34059" s="2"/>
    </row>
    <row r="34060" spans="4:11">
      <c r="D34060" s="1"/>
      <c r="E34060" s="1"/>
      <c r="F34060" s="1"/>
      <c r="G34060" s="1"/>
      <c r="J34060" s="2"/>
      <c r="K34060" s="2"/>
    </row>
    <row r="34061" spans="4:11">
      <c r="D34061" s="1"/>
      <c r="E34061" s="1"/>
      <c r="F34061" s="1"/>
      <c r="G34061" s="1"/>
      <c r="J34061" s="2"/>
      <c r="K34061" s="2"/>
    </row>
    <row r="34062" spans="4:11">
      <c r="D34062" s="1"/>
      <c r="E34062" s="1"/>
      <c r="F34062" s="1"/>
      <c r="G34062" s="1"/>
      <c r="J34062" s="2"/>
      <c r="K34062" s="2"/>
    </row>
    <row r="34063" spans="4:11">
      <c r="D34063" s="1"/>
      <c r="E34063" s="1"/>
      <c r="F34063" s="1"/>
      <c r="G34063" s="1"/>
      <c r="J34063" s="2"/>
      <c r="K34063" s="2"/>
    </row>
    <row r="34064" spans="4:11">
      <c r="D34064" s="1"/>
      <c r="E34064" s="1"/>
      <c r="F34064" s="1"/>
      <c r="G34064" s="1"/>
      <c r="J34064" s="2"/>
      <c r="K34064" s="2"/>
    </row>
    <row r="34065" spans="4:11">
      <c r="D34065" s="1"/>
      <c r="E34065" s="1"/>
      <c r="F34065" s="1"/>
      <c r="G34065" s="1"/>
      <c r="J34065" s="2"/>
      <c r="K34065" s="2"/>
    </row>
    <row r="34066" spans="4:11">
      <c r="D34066" s="1"/>
      <c r="E34066" s="1"/>
      <c r="F34066" s="1"/>
      <c r="G34066" s="1"/>
      <c r="J34066" s="2"/>
      <c r="K34066" s="2"/>
    </row>
    <row r="34067" spans="4:11">
      <c r="D34067" s="1"/>
      <c r="E34067" s="1"/>
      <c r="F34067" s="1"/>
      <c r="G34067" s="1"/>
      <c r="J34067" s="2"/>
      <c r="K34067" s="2"/>
    </row>
    <row r="34068" spans="4:11">
      <c r="D34068" s="1"/>
      <c r="E34068" s="1"/>
      <c r="F34068" s="1"/>
      <c r="G34068" s="1"/>
      <c r="J34068" s="2"/>
      <c r="K34068" s="2"/>
    </row>
    <row r="34069" spans="4:11">
      <c r="D34069" s="1"/>
      <c r="E34069" s="1"/>
      <c r="F34069" s="1"/>
      <c r="G34069" s="1"/>
      <c r="J34069" s="2"/>
      <c r="K34069" s="2"/>
    </row>
    <row r="34070" spans="4:11">
      <c r="D34070" s="1"/>
      <c r="E34070" s="1"/>
      <c r="F34070" s="1"/>
      <c r="G34070" s="1"/>
      <c r="J34070" s="2"/>
      <c r="K34070" s="2"/>
    </row>
    <row r="34071" spans="4:11">
      <c r="D34071" s="1"/>
      <c r="E34071" s="1"/>
      <c r="F34071" s="1"/>
      <c r="G34071" s="1"/>
      <c r="J34071" s="2"/>
      <c r="K34071" s="2"/>
    </row>
    <row r="34072" spans="4:11">
      <c r="D34072" s="1"/>
      <c r="E34072" s="1"/>
      <c r="F34072" s="1"/>
      <c r="G34072" s="1"/>
      <c r="J34072" s="2"/>
      <c r="K34072" s="2"/>
    </row>
    <row r="34073" spans="4:11">
      <c r="D34073" s="1"/>
      <c r="E34073" s="1"/>
      <c r="F34073" s="1"/>
      <c r="G34073" s="1"/>
      <c r="J34073" s="2"/>
      <c r="K34073" s="2"/>
    </row>
    <row r="34074" spans="4:11">
      <c r="D34074" s="1"/>
      <c r="E34074" s="1"/>
      <c r="F34074" s="1"/>
      <c r="G34074" s="1"/>
      <c r="J34074" s="2"/>
      <c r="K34074" s="2"/>
    </row>
    <row r="34075" spans="4:11">
      <c r="D34075" s="1"/>
      <c r="E34075" s="1"/>
      <c r="F34075" s="1"/>
      <c r="G34075" s="1"/>
      <c r="J34075" s="2"/>
      <c r="K34075" s="2"/>
    </row>
    <row r="34076" spans="4:11">
      <c r="D34076" s="1"/>
      <c r="E34076" s="1"/>
      <c r="F34076" s="1"/>
      <c r="G34076" s="1"/>
      <c r="J34076" s="2"/>
      <c r="K34076" s="2"/>
    </row>
    <row r="34077" spans="4:11">
      <c r="D34077" s="1"/>
      <c r="E34077" s="1"/>
      <c r="F34077" s="1"/>
      <c r="G34077" s="1"/>
      <c r="J34077" s="2"/>
      <c r="K34077" s="2"/>
    </row>
    <row r="34078" spans="4:11">
      <c r="D34078" s="1"/>
      <c r="E34078" s="1"/>
      <c r="F34078" s="1"/>
      <c r="G34078" s="1"/>
      <c r="J34078" s="2"/>
      <c r="K34078" s="2"/>
    </row>
    <row r="34079" spans="4:11">
      <c r="D34079" s="1"/>
      <c r="E34079" s="1"/>
      <c r="F34079" s="1"/>
      <c r="G34079" s="1"/>
      <c r="J34079" s="2"/>
      <c r="K34079" s="2"/>
    </row>
    <row r="34080" spans="4:11">
      <c r="D34080" s="1"/>
      <c r="E34080" s="1"/>
      <c r="F34080" s="1"/>
      <c r="G34080" s="1"/>
      <c r="J34080" s="2"/>
      <c r="K34080" s="2"/>
    </row>
    <row r="34081" spans="4:11">
      <c r="D34081" s="1"/>
      <c r="E34081" s="1"/>
      <c r="F34081" s="1"/>
      <c r="G34081" s="1"/>
      <c r="J34081" s="2"/>
      <c r="K34081" s="2"/>
    </row>
    <row r="34082" spans="4:11">
      <c r="D34082" s="1"/>
      <c r="E34082" s="1"/>
      <c r="F34082" s="1"/>
      <c r="G34082" s="1"/>
      <c r="J34082" s="2"/>
      <c r="K34082" s="2"/>
    </row>
    <row r="34083" spans="4:11">
      <c r="D34083" s="1"/>
      <c r="E34083" s="1"/>
      <c r="F34083" s="1"/>
      <c r="G34083" s="1"/>
      <c r="J34083" s="2"/>
      <c r="K34083" s="2"/>
    </row>
    <row r="34084" spans="4:11">
      <c r="D34084" s="1"/>
      <c r="E34084" s="1"/>
      <c r="F34084" s="1"/>
      <c r="G34084" s="1"/>
      <c r="J34084" s="2"/>
      <c r="K34084" s="2"/>
    </row>
    <row r="34085" spans="4:11">
      <c r="D34085" s="1"/>
      <c r="E34085" s="1"/>
      <c r="F34085" s="1"/>
      <c r="G34085" s="1"/>
      <c r="J34085" s="2"/>
      <c r="K34085" s="2"/>
    </row>
    <row r="34086" spans="4:11">
      <c r="D34086" s="1"/>
      <c r="E34086" s="1"/>
      <c r="F34086" s="1"/>
      <c r="G34086" s="1"/>
      <c r="J34086" s="2"/>
      <c r="K34086" s="2"/>
    </row>
    <row r="34087" spans="4:11">
      <c r="D34087" s="1"/>
      <c r="E34087" s="1"/>
      <c r="F34087" s="1"/>
      <c r="G34087" s="1"/>
      <c r="J34087" s="2"/>
      <c r="K34087" s="2"/>
    </row>
    <row r="34088" spans="4:11">
      <c r="D34088" s="1"/>
      <c r="E34088" s="1"/>
      <c r="F34088" s="1"/>
      <c r="G34088" s="1"/>
      <c r="J34088" s="2"/>
      <c r="K34088" s="2"/>
    </row>
    <row r="34089" spans="4:11">
      <c r="D34089" s="1"/>
      <c r="E34089" s="1"/>
      <c r="F34089" s="1"/>
      <c r="G34089" s="1"/>
      <c r="J34089" s="2"/>
      <c r="K34089" s="2"/>
    </row>
    <row r="34090" spans="4:11">
      <c r="D34090" s="1"/>
      <c r="E34090" s="1"/>
      <c r="F34090" s="1"/>
      <c r="G34090" s="1"/>
      <c r="J34090" s="2"/>
      <c r="K34090" s="2"/>
    </row>
    <row r="34091" spans="4:11">
      <c r="D34091" s="1"/>
      <c r="E34091" s="1"/>
      <c r="F34091" s="1"/>
      <c r="G34091" s="1"/>
      <c r="J34091" s="2"/>
      <c r="K34091" s="2"/>
    </row>
    <row r="34092" spans="4:11">
      <c r="D34092" s="1"/>
      <c r="E34092" s="1"/>
      <c r="F34092" s="1"/>
      <c r="G34092" s="1"/>
      <c r="J34092" s="2"/>
      <c r="K34092" s="2"/>
    </row>
    <row r="34093" spans="4:11">
      <c r="D34093" s="1"/>
      <c r="E34093" s="1"/>
      <c r="F34093" s="1"/>
      <c r="G34093" s="1"/>
      <c r="J34093" s="2"/>
      <c r="K34093" s="2"/>
    </row>
    <row r="34094" spans="4:11">
      <c r="D34094" s="1"/>
      <c r="E34094" s="1"/>
      <c r="F34094" s="1"/>
      <c r="G34094" s="1"/>
      <c r="J34094" s="2"/>
      <c r="K34094" s="2"/>
    </row>
    <row r="34095" spans="4:11">
      <c r="D34095" s="1"/>
      <c r="E34095" s="1"/>
      <c r="F34095" s="1"/>
      <c r="G34095" s="1"/>
      <c r="J34095" s="2"/>
      <c r="K34095" s="2"/>
    </row>
    <row r="34096" spans="4:11">
      <c r="D34096" s="1"/>
      <c r="E34096" s="1"/>
      <c r="F34096" s="1"/>
      <c r="G34096" s="1"/>
      <c r="J34096" s="2"/>
      <c r="K34096" s="2"/>
    </row>
    <row r="34097" spans="4:11">
      <c r="D34097" s="1"/>
      <c r="E34097" s="1"/>
      <c r="F34097" s="1"/>
      <c r="G34097" s="1"/>
      <c r="J34097" s="2"/>
      <c r="K34097" s="2"/>
    </row>
    <row r="34098" spans="4:11">
      <c r="D34098" s="1"/>
      <c r="E34098" s="1"/>
      <c r="F34098" s="1"/>
      <c r="G34098" s="1"/>
      <c r="J34098" s="2"/>
      <c r="K34098" s="2"/>
    </row>
    <row r="34099" spans="4:11">
      <c r="D34099" s="1"/>
      <c r="E34099" s="1"/>
      <c r="F34099" s="1"/>
      <c r="G34099" s="1"/>
      <c r="J34099" s="2"/>
      <c r="K34099" s="2"/>
    </row>
    <row r="34100" spans="4:11">
      <c r="D34100" s="1"/>
      <c r="E34100" s="1"/>
      <c r="F34100" s="1"/>
      <c r="G34100" s="1"/>
      <c r="J34100" s="2"/>
      <c r="K34100" s="2"/>
    </row>
    <row r="34101" spans="4:11">
      <c r="D34101" s="1"/>
      <c r="E34101" s="1"/>
      <c r="F34101" s="1"/>
      <c r="G34101" s="1"/>
      <c r="J34101" s="2"/>
      <c r="K34101" s="2"/>
    </row>
    <row r="34102" spans="4:11">
      <c r="D34102" s="1"/>
      <c r="E34102" s="1"/>
      <c r="F34102" s="1"/>
      <c r="G34102" s="1"/>
      <c r="J34102" s="2"/>
      <c r="K34102" s="2"/>
    </row>
    <row r="34103" spans="4:11">
      <c r="D34103" s="1"/>
      <c r="E34103" s="1"/>
      <c r="F34103" s="1"/>
      <c r="G34103" s="1"/>
      <c r="J34103" s="2"/>
      <c r="K34103" s="2"/>
    </row>
    <row r="34104" spans="4:11">
      <c r="D34104" s="1"/>
      <c r="E34104" s="1"/>
      <c r="F34104" s="1"/>
      <c r="G34104" s="1"/>
      <c r="J34104" s="2"/>
      <c r="K34104" s="2"/>
    </row>
    <row r="34105" spans="4:11">
      <c r="D34105" s="1"/>
      <c r="E34105" s="1"/>
      <c r="F34105" s="1"/>
      <c r="G34105" s="1"/>
      <c r="J34105" s="2"/>
      <c r="K34105" s="2"/>
    </row>
    <row r="34106" spans="4:11">
      <c r="D34106" s="1"/>
      <c r="E34106" s="1"/>
      <c r="F34106" s="1"/>
      <c r="G34106" s="1"/>
      <c r="J34106" s="2"/>
      <c r="K34106" s="2"/>
    </row>
    <row r="34107" spans="4:11">
      <c r="D34107" s="1"/>
      <c r="E34107" s="1"/>
      <c r="F34107" s="1"/>
      <c r="G34107" s="1"/>
      <c r="J34107" s="2"/>
      <c r="K34107" s="2"/>
    </row>
    <row r="34108" spans="4:11">
      <c r="D34108" s="1"/>
      <c r="E34108" s="1"/>
      <c r="F34108" s="1"/>
      <c r="G34108" s="1"/>
      <c r="J34108" s="2"/>
      <c r="K34108" s="2"/>
    </row>
    <row r="34109" spans="4:11">
      <c r="D34109" s="1"/>
      <c r="E34109" s="1"/>
      <c r="F34109" s="1"/>
      <c r="G34109" s="1"/>
      <c r="J34109" s="2"/>
      <c r="K34109" s="2"/>
    </row>
    <row r="34110" spans="4:11">
      <c r="D34110" s="1"/>
      <c r="E34110" s="1"/>
      <c r="F34110" s="1"/>
      <c r="G34110" s="1"/>
      <c r="J34110" s="2"/>
      <c r="K34110" s="2"/>
    </row>
    <row r="34111" spans="4:11">
      <c r="D34111" s="1"/>
      <c r="E34111" s="1"/>
      <c r="F34111" s="1"/>
      <c r="G34111" s="1"/>
      <c r="J34111" s="2"/>
      <c r="K34111" s="2"/>
    </row>
    <row r="34112" spans="4:11">
      <c r="D34112" s="1"/>
      <c r="E34112" s="1"/>
      <c r="F34112" s="1"/>
      <c r="G34112" s="1"/>
      <c r="J34112" s="2"/>
      <c r="K34112" s="2"/>
    </row>
    <row r="34113" spans="4:11">
      <c r="D34113" s="1"/>
      <c r="E34113" s="1"/>
      <c r="F34113" s="1"/>
      <c r="G34113" s="1"/>
      <c r="J34113" s="2"/>
      <c r="K34113" s="2"/>
    </row>
    <row r="34114" spans="4:11">
      <c r="D34114" s="1"/>
      <c r="E34114" s="1"/>
      <c r="F34114" s="1"/>
      <c r="G34114" s="1"/>
      <c r="J34114" s="2"/>
      <c r="K34114" s="2"/>
    </row>
    <row r="34115" spans="4:11">
      <c r="D34115" s="1"/>
      <c r="E34115" s="1"/>
      <c r="F34115" s="1"/>
      <c r="G34115" s="1"/>
      <c r="J34115" s="2"/>
      <c r="K34115" s="2"/>
    </row>
    <row r="34116" spans="4:11">
      <c r="D34116" s="1"/>
      <c r="E34116" s="1"/>
      <c r="F34116" s="1"/>
      <c r="G34116" s="1"/>
      <c r="J34116" s="2"/>
      <c r="K34116" s="2"/>
    </row>
    <row r="34117" spans="4:11">
      <c r="D34117" s="1"/>
      <c r="E34117" s="1"/>
      <c r="F34117" s="1"/>
      <c r="G34117" s="1"/>
      <c r="J34117" s="2"/>
      <c r="K34117" s="2"/>
    </row>
    <row r="34118" spans="4:11">
      <c r="D34118" s="1"/>
      <c r="E34118" s="1"/>
      <c r="F34118" s="1"/>
      <c r="G34118" s="1"/>
      <c r="J34118" s="2"/>
      <c r="K34118" s="2"/>
    </row>
    <row r="34119" spans="4:11">
      <c r="D34119" s="1"/>
      <c r="E34119" s="1"/>
      <c r="F34119" s="1"/>
      <c r="G34119" s="1"/>
      <c r="J34119" s="2"/>
      <c r="K34119" s="2"/>
    </row>
    <row r="34120" spans="4:11">
      <c r="D34120" s="1"/>
      <c r="E34120" s="1"/>
      <c r="F34120" s="1"/>
      <c r="G34120" s="1"/>
      <c r="J34120" s="2"/>
      <c r="K34120" s="2"/>
    </row>
    <row r="34121" spans="4:11">
      <c r="D34121" s="1"/>
      <c r="E34121" s="1"/>
      <c r="F34121" s="1"/>
      <c r="G34121" s="1"/>
      <c r="J34121" s="2"/>
      <c r="K34121" s="2"/>
    </row>
    <row r="34122" spans="4:11">
      <c r="D34122" s="1"/>
      <c r="E34122" s="1"/>
      <c r="F34122" s="1"/>
      <c r="G34122" s="1"/>
      <c r="J34122" s="2"/>
      <c r="K34122" s="2"/>
    </row>
    <row r="34123" spans="4:11">
      <c r="D34123" s="1"/>
      <c r="E34123" s="1"/>
      <c r="F34123" s="1"/>
      <c r="G34123" s="1"/>
      <c r="J34123" s="2"/>
      <c r="K34123" s="2"/>
    </row>
    <row r="34124" spans="4:11">
      <c r="D34124" s="1"/>
      <c r="E34124" s="1"/>
      <c r="F34124" s="1"/>
      <c r="G34124" s="1"/>
      <c r="J34124" s="2"/>
      <c r="K34124" s="2"/>
    </row>
    <row r="34125" spans="4:11">
      <c r="D34125" s="1"/>
      <c r="E34125" s="1"/>
      <c r="F34125" s="1"/>
      <c r="G34125" s="1"/>
      <c r="J34125" s="2"/>
      <c r="K34125" s="2"/>
    </row>
    <row r="34126" spans="4:11">
      <c r="D34126" s="1"/>
      <c r="E34126" s="1"/>
      <c r="F34126" s="1"/>
      <c r="G34126" s="1"/>
      <c r="J34126" s="2"/>
      <c r="K34126" s="2"/>
    </row>
    <row r="34127" spans="4:11">
      <c r="D34127" s="1"/>
      <c r="E34127" s="1"/>
      <c r="F34127" s="1"/>
      <c r="G34127" s="1"/>
      <c r="J34127" s="2"/>
      <c r="K34127" s="2"/>
    </row>
    <row r="34128" spans="4:11">
      <c r="D34128" s="1"/>
      <c r="E34128" s="1"/>
      <c r="F34128" s="1"/>
      <c r="G34128" s="1"/>
      <c r="J34128" s="2"/>
      <c r="K34128" s="2"/>
    </row>
    <row r="34129" spans="4:11">
      <c r="D34129" s="1"/>
      <c r="E34129" s="1"/>
      <c r="F34129" s="1"/>
      <c r="G34129" s="1"/>
      <c r="J34129" s="2"/>
      <c r="K34129" s="2"/>
    </row>
    <row r="34130" spans="4:11">
      <c r="D34130" s="1"/>
      <c r="E34130" s="1"/>
      <c r="F34130" s="1"/>
      <c r="G34130" s="1"/>
      <c r="J34130" s="2"/>
      <c r="K34130" s="2"/>
    </row>
    <row r="34131" spans="4:11">
      <c r="D34131" s="1"/>
      <c r="E34131" s="1"/>
      <c r="F34131" s="1"/>
      <c r="G34131" s="1"/>
      <c r="J34131" s="2"/>
      <c r="K34131" s="2"/>
    </row>
    <row r="34132" spans="4:11">
      <c r="D34132" s="1"/>
      <c r="E34132" s="1"/>
      <c r="F34132" s="1"/>
      <c r="G34132" s="1"/>
      <c r="J34132" s="2"/>
      <c r="K34132" s="2"/>
    </row>
    <row r="34133" spans="4:11">
      <c r="D34133" s="1"/>
      <c r="E34133" s="1"/>
      <c r="F34133" s="1"/>
      <c r="G34133" s="1"/>
      <c r="J34133" s="2"/>
      <c r="K34133" s="2"/>
    </row>
    <row r="34134" spans="4:11">
      <c r="D34134" s="1"/>
      <c r="E34134" s="1"/>
      <c r="F34134" s="1"/>
      <c r="G34134" s="1"/>
      <c r="J34134" s="2"/>
      <c r="K34134" s="2"/>
    </row>
    <row r="34135" spans="4:11">
      <c r="D34135" s="1"/>
      <c r="E34135" s="1"/>
      <c r="F34135" s="1"/>
      <c r="G34135" s="1"/>
      <c r="J34135" s="2"/>
      <c r="K34135" s="2"/>
    </row>
    <row r="34136" spans="4:11">
      <c r="D34136" s="1"/>
      <c r="E34136" s="1"/>
      <c r="F34136" s="1"/>
      <c r="G34136" s="1"/>
      <c r="J34136" s="2"/>
      <c r="K34136" s="2"/>
    </row>
    <row r="34137" spans="4:11">
      <c r="D34137" s="1"/>
      <c r="E34137" s="1"/>
      <c r="F34137" s="1"/>
      <c r="G34137" s="1"/>
      <c r="J34137" s="2"/>
      <c r="K34137" s="2"/>
    </row>
    <row r="34138" spans="4:11">
      <c r="D34138" s="1"/>
      <c r="E34138" s="1"/>
      <c r="F34138" s="1"/>
      <c r="G34138" s="1"/>
      <c r="J34138" s="2"/>
      <c r="K34138" s="2"/>
    </row>
    <row r="34139" spans="4:11">
      <c r="D34139" s="1"/>
      <c r="E34139" s="1"/>
      <c r="F34139" s="1"/>
      <c r="G34139" s="1"/>
      <c r="J34139" s="2"/>
      <c r="K34139" s="2"/>
    </row>
    <row r="34140" spans="4:11">
      <c r="D34140" s="1"/>
      <c r="E34140" s="1"/>
      <c r="F34140" s="1"/>
      <c r="G34140" s="1"/>
      <c r="J34140" s="2"/>
      <c r="K34140" s="2"/>
    </row>
    <row r="34141" spans="4:11">
      <c r="D34141" s="1"/>
      <c r="E34141" s="1"/>
      <c r="F34141" s="1"/>
      <c r="G34141" s="1"/>
      <c r="J34141" s="2"/>
      <c r="K34141" s="2"/>
    </row>
    <row r="34142" spans="4:11">
      <c r="D34142" s="1"/>
      <c r="E34142" s="1"/>
      <c r="F34142" s="1"/>
      <c r="G34142" s="1"/>
      <c r="J34142" s="2"/>
      <c r="K34142" s="2"/>
    </row>
    <row r="34143" spans="4:11">
      <c r="D34143" s="1"/>
      <c r="E34143" s="1"/>
      <c r="F34143" s="1"/>
      <c r="G34143" s="1"/>
      <c r="J34143" s="2"/>
      <c r="K34143" s="2"/>
    </row>
    <row r="34144" spans="4:11">
      <c r="D34144" s="1"/>
      <c r="E34144" s="1"/>
      <c r="F34144" s="1"/>
      <c r="G34144" s="1"/>
      <c r="J34144" s="2"/>
      <c r="K34144" s="2"/>
    </row>
    <row r="34145" spans="4:11">
      <c r="D34145" s="1"/>
      <c r="E34145" s="1"/>
      <c r="F34145" s="1"/>
      <c r="G34145" s="1"/>
      <c r="J34145" s="2"/>
      <c r="K34145" s="2"/>
    </row>
    <row r="34146" spans="4:11">
      <c r="D34146" s="1"/>
      <c r="E34146" s="1"/>
      <c r="F34146" s="1"/>
      <c r="G34146" s="1"/>
      <c r="J34146" s="2"/>
      <c r="K34146" s="2"/>
    </row>
    <row r="34147" spans="4:11">
      <c r="D34147" s="1"/>
      <c r="E34147" s="1"/>
      <c r="F34147" s="1"/>
      <c r="G34147" s="1"/>
      <c r="J34147" s="2"/>
      <c r="K34147" s="2"/>
    </row>
    <row r="34148" spans="4:11">
      <c r="D34148" s="1"/>
      <c r="E34148" s="1"/>
      <c r="F34148" s="1"/>
      <c r="G34148" s="1"/>
      <c r="J34148" s="2"/>
      <c r="K34148" s="2"/>
    </row>
    <row r="34149" spans="4:11">
      <c r="D34149" s="1"/>
      <c r="E34149" s="1"/>
      <c r="F34149" s="1"/>
      <c r="G34149" s="1"/>
      <c r="J34149" s="2"/>
      <c r="K34149" s="2"/>
    </row>
    <row r="34150" spans="4:11">
      <c r="D34150" s="1"/>
      <c r="E34150" s="1"/>
      <c r="F34150" s="1"/>
      <c r="G34150" s="1"/>
      <c r="J34150" s="2"/>
      <c r="K34150" s="2"/>
    </row>
    <row r="34151" spans="4:11">
      <c r="D34151" s="1"/>
      <c r="E34151" s="1"/>
      <c r="F34151" s="1"/>
      <c r="G34151" s="1"/>
      <c r="J34151" s="2"/>
      <c r="K34151" s="2"/>
    </row>
    <row r="34152" spans="4:11">
      <c r="D34152" s="1"/>
      <c r="E34152" s="1"/>
      <c r="F34152" s="1"/>
      <c r="G34152" s="1"/>
      <c r="J34152" s="2"/>
      <c r="K34152" s="2"/>
    </row>
    <row r="34153" spans="4:11">
      <c r="D34153" s="1"/>
      <c r="E34153" s="1"/>
      <c r="F34153" s="1"/>
      <c r="G34153" s="1"/>
      <c r="J34153" s="2"/>
      <c r="K34153" s="2"/>
    </row>
    <row r="34154" spans="4:11">
      <c r="D34154" s="1"/>
      <c r="E34154" s="1"/>
      <c r="F34154" s="1"/>
      <c r="G34154" s="1"/>
      <c r="J34154" s="2"/>
      <c r="K34154" s="2"/>
    </row>
    <row r="34155" spans="4:11">
      <c r="D34155" s="1"/>
      <c r="E34155" s="1"/>
      <c r="F34155" s="1"/>
      <c r="G34155" s="1"/>
      <c r="J34155" s="2"/>
      <c r="K34155" s="2"/>
    </row>
    <row r="34156" spans="4:11">
      <c r="D34156" s="1"/>
      <c r="E34156" s="1"/>
      <c r="F34156" s="1"/>
      <c r="G34156" s="1"/>
      <c r="J34156" s="2"/>
      <c r="K34156" s="2"/>
    </row>
    <row r="34157" spans="4:11">
      <c r="D34157" s="1"/>
      <c r="E34157" s="1"/>
      <c r="F34157" s="1"/>
      <c r="G34157" s="1"/>
      <c r="J34157" s="2"/>
      <c r="K34157" s="2"/>
    </row>
    <row r="34158" spans="4:11">
      <c r="D34158" s="1"/>
      <c r="E34158" s="1"/>
      <c r="F34158" s="1"/>
      <c r="G34158" s="1"/>
      <c r="J34158" s="2"/>
      <c r="K34158" s="2"/>
    </row>
    <row r="34159" spans="4:11">
      <c r="D34159" s="1"/>
      <c r="E34159" s="1"/>
      <c r="F34159" s="1"/>
      <c r="G34159" s="1"/>
      <c r="J34159" s="2"/>
      <c r="K34159" s="2"/>
    </row>
    <row r="34160" spans="4:11">
      <c r="D34160" s="1"/>
      <c r="E34160" s="1"/>
      <c r="F34160" s="1"/>
      <c r="G34160" s="1"/>
      <c r="J34160" s="2"/>
      <c r="K34160" s="2"/>
    </row>
    <row r="34161" spans="4:11">
      <c r="D34161" s="1"/>
      <c r="E34161" s="1"/>
      <c r="F34161" s="1"/>
      <c r="G34161" s="1"/>
      <c r="J34161" s="2"/>
      <c r="K34161" s="2"/>
    </row>
    <row r="34162" spans="4:11">
      <c r="D34162" s="1"/>
      <c r="E34162" s="1"/>
      <c r="F34162" s="1"/>
      <c r="G34162" s="1"/>
      <c r="J34162" s="2"/>
      <c r="K34162" s="2"/>
    </row>
    <row r="34163" spans="4:11">
      <c r="D34163" s="1"/>
      <c r="E34163" s="1"/>
      <c r="F34163" s="1"/>
      <c r="G34163" s="1"/>
      <c r="J34163" s="2"/>
      <c r="K34163" s="2"/>
    </row>
    <row r="34164" spans="4:11">
      <c r="D34164" s="1"/>
      <c r="E34164" s="1"/>
      <c r="F34164" s="1"/>
      <c r="G34164" s="1"/>
      <c r="J34164" s="2"/>
      <c r="K34164" s="2"/>
    </row>
    <row r="34165" spans="4:11">
      <c r="D34165" s="1"/>
      <c r="E34165" s="1"/>
      <c r="F34165" s="1"/>
      <c r="G34165" s="1"/>
      <c r="J34165" s="2"/>
      <c r="K34165" s="2"/>
    </row>
    <row r="34166" spans="4:11">
      <c r="D34166" s="1"/>
      <c r="E34166" s="1"/>
      <c r="F34166" s="1"/>
      <c r="G34166" s="1"/>
      <c r="J34166" s="2"/>
      <c r="K34166" s="2"/>
    </row>
    <row r="34167" spans="4:11">
      <c r="D34167" s="1"/>
      <c r="E34167" s="1"/>
      <c r="F34167" s="1"/>
      <c r="G34167" s="1"/>
      <c r="J34167" s="2"/>
      <c r="K34167" s="2"/>
    </row>
    <row r="34168" spans="4:11">
      <c r="D34168" s="1"/>
      <c r="E34168" s="1"/>
      <c r="F34168" s="1"/>
      <c r="G34168" s="1"/>
      <c r="J34168" s="2"/>
      <c r="K34168" s="2"/>
    </row>
    <row r="34169" spans="4:11">
      <c r="D34169" s="1"/>
      <c r="E34169" s="1"/>
      <c r="F34169" s="1"/>
      <c r="G34169" s="1"/>
      <c r="J34169" s="2"/>
      <c r="K34169" s="2"/>
    </row>
    <row r="34170" spans="4:11">
      <c r="D34170" s="1"/>
      <c r="E34170" s="1"/>
      <c r="F34170" s="1"/>
      <c r="G34170" s="1"/>
      <c r="J34170" s="2"/>
      <c r="K34170" s="2"/>
    </row>
    <row r="34171" spans="4:11">
      <c r="D34171" s="1"/>
      <c r="E34171" s="1"/>
      <c r="F34171" s="1"/>
      <c r="G34171" s="1"/>
      <c r="J34171" s="2"/>
      <c r="K34171" s="2"/>
    </row>
    <row r="34172" spans="4:11">
      <c r="D34172" s="1"/>
      <c r="E34172" s="1"/>
      <c r="F34172" s="1"/>
      <c r="G34172" s="1"/>
      <c r="J34172" s="2"/>
      <c r="K34172" s="2"/>
    </row>
    <row r="34173" spans="4:11">
      <c r="D34173" s="1"/>
      <c r="E34173" s="1"/>
      <c r="F34173" s="1"/>
      <c r="G34173" s="1"/>
      <c r="J34173" s="2"/>
      <c r="K34173" s="2"/>
    </row>
    <row r="34174" spans="4:11">
      <c r="D34174" s="1"/>
      <c r="E34174" s="1"/>
      <c r="F34174" s="1"/>
      <c r="G34174" s="1"/>
      <c r="J34174" s="2"/>
      <c r="K34174" s="2"/>
    </row>
    <row r="34175" spans="4:11">
      <c r="D34175" s="1"/>
      <c r="E34175" s="1"/>
      <c r="F34175" s="1"/>
      <c r="G34175" s="1"/>
      <c r="J34175" s="2"/>
      <c r="K34175" s="2"/>
    </row>
    <row r="34176" spans="4:11">
      <c r="D34176" s="1"/>
      <c r="E34176" s="1"/>
      <c r="F34176" s="1"/>
      <c r="G34176" s="1"/>
      <c r="J34176" s="2"/>
      <c r="K34176" s="2"/>
    </row>
    <row r="34177" spans="4:11">
      <c r="D34177" s="1"/>
      <c r="E34177" s="1"/>
      <c r="F34177" s="1"/>
      <c r="G34177" s="1"/>
      <c r="J34177" s="2"/>
      <c r="K34177" s="2"/>
    </row>
    <row r="34178" spans="4:11">
      <c r="D34178" s="1"/>
      <c r="E34178" s="1"/>
      <c r="F34178" s="1"/>
      <c r="G34178" s="1"/>
      <c r="J34178" s="2"/>
      <c r="K34178" s="2"/>
    </row>
    <row r="34179" spans="4:11">
      <c r="D34179" s="1"/>
      <c r="E34179" s="1"/>
      <c r="F34179" s="1"/>
      <c r="G34179" s="1"/>
      <c r="J34179" s="2"/>
      <c r="K34179" s="2"/>
    </row>
    <row r="34180" spans="4:11">
      <c r="D34180" s="1"/>
      <c r="E34180" s="1"/>
      <c r="F34180" s="1"/>
      <c r="G34180" s="1"/>
      <c r="J34180" s="2"/>
      <c r="K34180" s="2"/>
    </row>
    <row r="34181" spans="4:11">
      <c r="D34181" s="1"/>
      <c r="E34181" s="1"/>
      <c r="F34181" s="1"/>
      <c r="G34181" s="1"/>
      <c r="J34181" s="2"/>
      <c r="K34181" s="2"/>
    </row>
    <row r="34182" spans="4:11">
      <c r="D34182" s="1"/>
      <c r="E34182" s="1"/>
      <c r="F34182" s="1"/>
      <c r="G34182" s="1"/>
      <c r="J34182" s="2"/>
      <c r="K34182" s="2"/>
    </row>
    <row r="34183" spans="4:11">
      <c r="D34183" s="1"/>
      <c r="E34183" s="1"/>
      <c r="F34183" s="1"/>
      <c r="G34183" s="1"/>
      <c r="J34183" s="2"/>
      <c r="K34183" s="2"/>
    </row>
    <row r="34184" spans="4:11">
      <c r="D34184" s="1"/>
      <c r="E34184" s="1"/>
      <c r="F34184" s="1"/>
      <c r="G34184" s="1"/>
      <c r="J34184" s="2"/>
      <c r="K34184" s="2"/>
    </row>
    <row r="34185" spans="4:11">
      <c r="D34185" s="1"/>
      <c r="E34185" s="1"/>
      <c r="F34185" s="1"/>
      <c r="G34185" s="1"/>
      <c r="J34185" s="2"/>
      <c r="K34185" s="2"/>
    </row>
    <row r="34186" spans="4:11">
      <c r="D34186" s="1"/>
      <c r="E34186" s="1"/>
      <c r="F34186" s="1"/>
      <c r="G34186" s="1"/>
      <c r="J34186" s="2"/>
      <c r="K34186" s="2"/>
    </row>
    <row r="34187" spans="4:11">
      <c r="D34187" s="1"/>
      <c r="E34187" s="1"/>
      <c r="F34187" s="1"/>
      <c r="G34187" s="1"/>
      <c r="J34187" s="2"/>
      <c r="K34187" s="2"/>
    </row>
    <row r="34188" spans="4:11">
      <c r="D34188" s="1"/>
      <c r="E34188" s="1"/>
      <c r="F34188" s="1"/>
      <c r="G34188" s="1"/>
      <c r="J34188" s="2"/>
      <c r="K34188" s="2"/>
    </row>
    <row r="34189" spans="4:11">
      <c r="D34189" s="1"/>
      <c r="E34189" s="1"/>
      <c r="F34189" s="1"/>
      <c r="G34189" s="1"/>
      <c r="J34189" s="2"/>
      <c r="K34189" s="2"/>
    </row>
    <row r="34190" spans="4:11">
      <c r="D34190" s="1"/>
      <c r="E34190" s="1"/>
      <c r="F34190" s="1"/>
      <c r="G34190" s="1"/>
      <c r="J34190" s="2"/>
      <c r="K34190" s="2"/>
    </row>
    <row r="34191" spans="4:11">
      <c r="D34191" s="1"/>
      <c r="E34191" s="1"/>
      <c r="F34191" s="1"/>
      <c r="G34191" s="1"/>
      <c r="J34191" s="2"/>
      <c r="K34191" s="2"/>
    </row>
    <row r="34192" spans="4:11">
      <c r="D34192" s="1"/>
      <c r="E34192" s="1"/>
      <c r="F34192" s="1"/>
      <c r="G34192" s="1"/>
      <c r="J34192" s="2"/>
      <c r="K34192" s="2"/>
    </row>
    <row r="34193" spans="4:11">
      <c r="D34193" s="1"/>
      <c r="E34193" s="1"/>
      <c r="F34193" s="1"/>
      <c r="G34193" s="1"/>
      <c r="J34193" s="2"/>
      <c r="K34193" s="2"/>
    </row>
    <row r="34194" spans="4:11">
      <c r="D34194" s="1"/>
      <c r="E34194" s="1"/>
      <c r="F34194" s="1"/>
      <c r="G34194" s="1"/>
      <c r="J34194" s="2"/>
      <c r="K34194" s="2"/>
    </row>
    <row r="34195" spans="4:11">
      <c r="D34195" s="1"/>
      <c r="E34195" s="1"/>
      <c r="F34195" s="1"/>
      <c r="G34195" s="1"/>
      <c r="J34195" s="2"/>
      <c r="K34195" s="2"/>
    </row>
    <row r="34196" spans="4:11">
      <c r="D34196" s="1"/>
      <c r="E34196" s="1"/>
      <c r="F34196" s="1"/>
      <c r="G34196" s="1"/>
      <c r="J34196" s="2"/>
      <c r="K34196" s="2"/>
    </row>
    <row r="34197" spans="4:11">
      <c r="D34197" s="1"/>
      <c r="E34197" s="1"/>
      <c r="F34197" s="1"/>
      <c r="G34197" s="1"/>
      <c r="J34197" s="2"/>
      <c r="K34197" s="2"/>
    </row>
    <row r="34198" spans="4:11">
      <c r="D34198" s="1"/>
      <c r="E34198" s="1"/>
      <c r="F34198" s="1"/>
      <c r="G34198" s="1"/>
      <c r="J34198" s="2"/>
      <c r="K34198" s="2"/>
    </row>
    <row r="34199" spans="4:11">
      <c r="D34199" s="1"/>
      <c r="E34199" s="1"/>
      <c r="F34199" s="1"/>
      <c r="G34199" s="1"/>
      <c r="J34199" s="2"/>
      <c r="K34199" s="2"/>
    </row>
    <row r="34200" spans="4:11">
      <c r="D34200" s="1"/>
      <c r="E34200" s="1"/>
      <c r="F34200" s="1"/>
      <c r="G34200" s="1"/>
      <c r="J34200" s="2"/>
      <c r="K34200" s="2"/>
    </row>
    <row r="34201" spans="4:11">
      <c r="D34201" s="1"/>
      <c r="E34201" s="1"/>
      <c r="F34201" s="1"/>
      <c r="G34201" s="1"/>
      <c r="J34201" s="2"/>
      <c r="K34201" s="2"/>
    </row>
    <row r="34202" spans="4:11">
      <c r="D34202" s="1"/>
      <c r="E34202" s="1"/>
      <c r="F34202" s="1"/>
      <c r="G34202" s="1"/>
      <c r="J34202" s="2"/>
      <c r="K34202" s="2"/>
    </row>
    <row r="34203" spans="4:11">
      <c r="D34203" s="1"/>
      <c r="E34203" s="1"/>
      <c r="F34203" s="1"/>
      <c r="G34203" s="1"/>
      <c r="J34203" s="2"/>
      <c r="K34203" s="2"/>
    </row>
    <row r="34204" spans="4:11">
      <c r="D34204" s="1"/>
      <c r="E34204" s="1"/>
      <c r="F34204" s="1"/>
      <c r="G34204" s="1"/>
      <c r="J34204" s="2"/>
      <c r="K34204" s="2"/>
    </row>
    <row r="34205" spans="4:11">
      <c r="D34205" s="1"/>
      <c r="E34205" s="1"/>
      <c r="F34205" s="1"/>
      <c r="G34205" s="1"/>
      <c r="J34205" s="2"/>
      <c r="K34205" s="2"/>
    </row>
    <row r="34206" spans="4:11">
      <c r="D34206" s="1"/>
      <c r="E34206" s="1"/>
      <c r="F34206" s="1"/>
      <c r="G34206" s="1"/>
      <c r="J34206" s="2"/>
      <c r="K34206" s="2"/>
    </row>
    <row r="34207" spans="4:11">
      <c r="D34207" s="1"/>
      <c r="E34207" s="1"/>
      <c r="F34207" s="1"/>
      <c r="G34207" s="1"/>
      <c r="J34207" s="2"/>
      <c r="K34207" s="2"/>
    </row>
    <row r="34208" spans="4:11">
      <c r="D34208" s="1"/>
      <c r="E34208" s="1"/>
      <c r="F34208" s="1"/>
      <c r="G34208" s="1"/>
      <c r="J34208" s="2"/>
      <c r="K34208" s="2"/>
    </row>
    <row r="34209" spans="4:11">
      <c r="D34209" s="1"/>
      <c r="E34209" s="1"/>
      <c r="F34209" s="1"/>
      <c r="G34209" s="1"/>
      <c r="J34209" s="2"/>
      <c r="K34209" s="2"/>
    </row>
    <row r="34210" spans="4:11">
      <c r="D34210" s="1"/>
      <c r="E34210" s="1"/>
      <c r="F34210" s="1"/>
      <c r="G34210" s="1"/>
      <c r="J34210" s="2"/>
      <c r="K34210" s="2"/>
    </row>
    <row r="34211" spans="4:11">
      <c r="D34211" s="1"/>
      <c r="E34211" s="1"/>
      <c r="F34211" s="1"/>
      <c r="G34211" s="1"/>
      <c r="J34211" s="2"/>
      <c r="K34211" s="2"/>
    </row>
    <row r="34212" spans="4:11">
      <c r="D34212" s="1"/>
      <c r="E34212" s="1"/>
      <c r="F34212" s="1"/>
      <c r="G34212" s="1"/>
      <c r="J34212" s="2"/>
      <c r="K34212" s="2"/>
    </row>
    <row r="34213" spans="4:11">
      <c r="D34213" s="1"/>
      <c r="E34213" s="1"/>
      <c r="F34213" s="1"/>
      <c r="G34213" s="1"/>
      <c r="J34213" s="2"/>
      <c r="K34213" s="2"/>
    </row>
    <row r="34214" spans="4:11">
      <c r="D34214" s="1"/>
      <c r="E34214" s="1"/>
      <c r="F34214" s="1"/>
      <c r="G34214" s="1"/>
      <c r="J34214" s="2"/>
      <c r="K34214" s="2"/>
    </row>
    <row r="34215" spans="4:11">
      <c r="D34215" s="1"/>
      <c r="E34215" s="1"/>
      <c r="F34215" s="1"/>
      <c r="G34215" s="1"/>
      <c r="J34215" s="2"/>
      <c r="K34215" s="2"/>
    </row>
    <row r="34216" spans="4:11">
      <c r="D34216" s="1"/>
      <c r="E34216" s="1"/>
      <c r="F34216" s="1"/>
      <c r="G34216" s="1"/>
      <c r="J34216" s="2"/>
      <c r="K34216" s="2"/>
    </row>
    <row r="34217" spans="4:11">
      <c r="D34217" s="1"/>
      <c r="E34217" s="1"/>
      <c r="F34217" s="1"/>
      <c r="G34217" s="1"/>
      <c r="J34217" s="2"/>
      <c r="K34217" s="2"/>
    </row>
    <row r="34218" spans="4:11">
      <c r="D34218" s="1"/>
      <c r="E34218" s="1"/>
      <c r="F34218" s="1"/>
      <c r="G34218" s="1"/>
      <c r="J34218" s="2"/>
      <c r="K34218" s="2"/>
    </row>
    <row r="34219" spans="4:11">
      <c r="D34219" s="1"/>
      <c r="E34219" s="1"/>
      <c r="F34219" s="1"/>
      <c r="G34219" s="1"/>
      <c r="J34219" s="2"/>
      <c r="K34219" s="2"/>
    </row>
    <row r="34220" spans="4:11">
      <c r="D34220" s="1"/>
      <c r="E34220" s="1"/>
      <c r="F34220" s="1"/>
      <c r="G34220" s="1"/>
      <c r="J34220" s="2"/>
      <c r="K34220" s="2"/>
    </row>
    <row r="34221" spans="4:11">
      <c r="D34221" s="1"/>
      <c r="E34221" s="1"/>
      <c r="F34221" s="1"/>
      <c r="G34221" s="1"/>
      <c r="J34221" s="2"/>
      <c r="K34221" s="2"/>
    </row>
    <row r="34222" spans="4:11">
      <c r="D34222" s="1"/>
      <c r="E34222" s="1"/>
      <c r="F34222" s="1"/>
      <c r="G34222" s="1"/>
      <c r="J34222" s="2"/>
      <c r="K34222" s="2"/>
    </row>
    <row r="34223" spans="4:11">
      <c r="D34223" s="1"/>
      <c r="E34223" s="1"/>
      <c r="F34223" s="1"/>
      <c r="G34223" s="1"/>
      <c r="J34223" s="2"/>
      <c r="K34223" s="2"/>
    </row>
    <row r="34224" spans="4:11">
      <c r="D34224" s="1"/>
      <c r="E34224" s="1"/>
      <c r="F34224" s="1"/>
      <c r="G34224" s="1"/>
      <c r="J34224" s="2"/>
      <c r="K34224" s="2"/>
    </row>
    <row r="34225" spans="4:11">
      <c r="D34225" s="1"/>
      <c r="E34225" s="1"/>
      <c r="F34225" s="1"/>
      <c r="G34225" s="1"/>
      <c r="J34225" s="2"/>
      <c r="K34225" s="2"/>
    </row>
    <row r="34226" spans="4:11">
      <c r="D34226" s="1"/>
      <c r="E34226" s="1"/>
      <c r="F34226" s="1"/>
      <c r="G34226" s="1"/>
      <c r="J34226" s="2"/>
      <c r="K34226" s="2"/>
    </row>
    <row r="34227" spans="4:11">
      <c r="D34227" s="1"/>
      <c r="E34227" s="1"/>
      <c r="F34227" s="1"/>
      <c r="G34227" s="1"/>
      <c r="J34227" s="2"/>
      <c r="K34227" s="2"/>
    </row>
    <row r="34228" spans="4:11">
      <c r="D34228" s="1"/>
      <c r="E34228" s="1"/>
      <c r="F34228" s="1"/>
      <c r="G34228" s="1"/>
      <c r="J34228" s="2"/>
      <c r="K34228" s="2"/>
    </row>
    <row r="34229" spans="4:11">
      <c r="D34229" s="1"/>
      <c r="E34229" s="1"/>
      <c r="F34229" s="1"/>
      <c r="G34229" s="1"/>
      <c r="J34229" s="2"/>
      <c r="K34229" s="2"/>
    </row>
    <row r="34230" spans="4:11">
      <c r="D34230" s="1"/>
      <c r="E34230" s="1"/>
      <c r="F34230" s="1"/>
      <c r="G34230" s="1"/>
      <c r="J34230" s="2"/>
      <c r="K34230" s="2"/>
    </row>
    <row r="34231" spans="4:11">
      <c r="D34231" s="1"/>
      <c r="E34231" s="1"/>
      <c r="F34231" s="1"/>
      <c r="G34231" s="1"/>
      <c r="J34231" s="2"/>
      <c r="K34231" s="2"/>
    </row>
    <row r="34232" spans="4:11">
      <c r="D34232" s="1"/>
      <c r="E34232" s="1"/>
      <c r="F34232" s="1"/>
      <c r="G34232" s="1"/>
      <c r="J34232" s="2"/>
      <c r="K34232" s="2"/>
    </row>
    <row r="34233" spans="4:11">
      <c r="D34233" s="1"/>
      <c r="E34233" s="1"/>
      <c r="F34233" s="1"/>
      <c r="G34233" s="1"/>
      <c r="J34233" s="2"/>
      <c r="K34233" s="2"/>
    </row>
    <row r="34234" spans="4:11">
      <c r="D34234" s="1"/>
      <c r="E34234" s="1"/>
      <c r="F34234" s="1"/>
      <c r="G34234" s="1"/>
      <c r="J34234" s="2"/>
      <c r="K34234" s="2"/>
    </row>
    <row r="34235" spans="4:11">
      <c r="D34235" s="1"/>
      <c r="E34235" s="1"/>
      <c r="F34235" s="1"/>
      <c r="G34235" s="1"/>
      <c r="J34235" s="2"/>
      <c r="K34235" s="2"/>
    </row>
    <row r="34236" spans="4:11">
      <c r="D34236" s="1"/>
      <c r="E34236" s="1"/>
      <c r="F34236" s="1"/>
      <c r="G34236" s="1"/>
      <c r="J34236" s="2"/>
      <c r="K34236" s="2"/>
    </row>
    <row r="34237" spans="4:11">
      <c r="D34237" s="1"/>
      <c r="E34237" s="1"/>
      <c r="F34237" s="1"/>
      <c r="G34237" s="1"/>
      <c r="J34237" s="2"/>
      <c r="K34237" s="2"/>
    </row>
    <row r="34238" spans="4:11">
      <c r="D34238" s="1"/>
      <c r="E34238" s="1"/>
      <c r="F34238" s="1"/>
      <c r="G34238" s="1"/>
      <c r="J34238" s="2"/>
      <c r="K34238" s="2"/>
    </row>
    <row r="34239" spans="4:11">
      <c r="D34239" s="1"/>
      <c r="E34239" s="1"/>
      <c r="F34239" s="1"/>
      <c r="G34239" s="1"/>
      <c r="J34239" s="2"/>
      <c r="K34239" s="2"/>
    </row>
    <row r="34240" spans="4:11">
      <c r="D34240" s="1"/>
      <c r="E34240" s="1"/>
      <c r="F34240" s="1"/>
      <c r="G34240" s="1"/>
      <c r="J34240" s="2"/>
      <c r="K34240" s="2"/>
    </row>
    <row r="34241" spans="4:11">
      <c r="D34241" s="1"/>
      <c r="E34241" s="1"/>
      <c r="F34241" s="1"/>
      <c r="G34241" s="1"/>
      <c r="J34241" s="2"/>
      <c r="K34241" s="2"/>
    </row>
    <row r="34242" spans="4:11">
      <c r="D34242" s="1"/>
      <c r="E34242" s="1"/>
      <c r="F34242" s="1"/>
      <c r="G34242" s="1"/>
      <c r="J34242" s="2"/>
      <c r="K34242" s="2"/>
    </row>
    <row r="34243" spans="4:11">
      <c r="D34243" s="1"/>
      <c r="E34243" s="1"/>
      <c r="F34243" s="1"/>
      <c r="G34243" s="1"/>
      <c r="J34243" s="2"/>
      <c r="K34243" s="2"/>
    </row>
    <row r="34244" spans="4:11">
      <c r="D34244" s="1"/>
      <c r="E34244" s="1"/>
      <c r="F34244" s="1"/>
      <c r="G34244" s="1"/>
      <c r="J34244" s="2"/>
      <c r="K34244" s="2"/>
    </row>
    <row r="34245" spans="4:11">
      <c r="D34245" s="1"/>
      <c r="E34245" s="1"/>
      <c r="F34245" s="1"/>
      <c r="G34245" s="1"/>
      <c r="J34245" s="2"/>
      <c r="K34245" s="2"/>
    </row>
    <row r="34246" spans="4:11">
      <c r="D34246" s="1"/>
      <c r="E34246" s="1"/>
      <c r="F34246" s="1"/>
      <c r="G34246" s="1"/>
      <c r="J34246" s="2"/>
      <c r="K34246" s="2"/>
    </row>
    <row r="34247" spans="4:11">
      <c r="D34247" s="1"/>
      <c r="E34247" s="1"/>
      <c r="F34247" s="1"/>
      <c r="G34247" s="1"/>
      <c r="J34247" s="2"/>
      <c r="K34247" s="2"/>
    </row>
    <row r="34248" spans="4:11">
      <c r="D34248" s="1"/>
      <c r="E34248" s="1"/>
      <c r="F34248" s="1"/>
      <c r="G34248" s="1"/>
      <c r="J34248" s="2"/>
      <c r="K34248" s="2"/>
    </row>
    <row r="34249" spans="4:11">
      <c r="D34249" s="1"/>
      <c r="E34249" s="1"/>
      <c r="F34249" s="1"/>
      <c r="G34249" s="1"/>
      <c r="J34249" s="2"/>
      <c r="K34249" s="2"/>
    </row>
    <row r="34250" spans="4:11">
      <c r="D34250" s="1"/>
      <c r="E34250" s="1"/>
      <c r="F34250" s="1"/>
      <c r="G34250" s="1"/>
      <c r="J34250" s="2"/>
      <c r="K34250" s="2"/>
    </row>
    <row r="34251" spans="4:11">
      <c r="D34251" s="1"/>
      <c r="E34251" s="1"/>
      <c r="F34251" s="1"/>
      <c r="G34251" s="1"/>
      <c r="J34251" s="2"/>
      <c r="K34251" s="2"/>
    </row>
    <row r="34252" spans="4:11">
      <c r="D34252" s="1"/>
      <c r="E34252" s="1"/>
      <c r="F34252" s="1"/>
      <c r="G34252" s="1"/>
      <c r="J34252" s="2"/>
      <c r="K34252" s="2"/>
    </row>
    <row r="34253" spans="4:11">
      <c r="D34253" s="1"/>
      <c r="E34253" s="1"/>
      <c r="F34253" s="1"/>
      <c r="G34253" s="1"/>
      <c r="J34253" s="2"/>
      <c r="K34253" s="2"/>
    </row>
    <row r="34254" spans="4:11">
      <c r="D34254" s="1"/>
      <c r="E34254" s="1"/>
      <c r="F34254" s="1"/>
      <c r="G34254" s="1"/>
      <c r="J34254" s="2"/>
      <c r="K34254" s="2"/>
    </row>
    <row r="34255" spans="4:11">
      <c r="D34255" s="1"/>
      <c r="E34255" s="1"/>
      <c r="F34255" s="1"/>
      <c r="G34255" s="1"/>
      <c r="J34255" s="2"/>
      <c r="K34255" s="2"/>
    </row>
    <row r="34256" spans="4:11">
      <c r="D34256" s="1"/>
      <c r="E34256" s="1"/>
      <c r="F34256" s="1"/>
      <c r="G34256" s="1"/>
      <c r="J34256" s="2"/>
      <c r="K34256" s="2"/>
    </row>
    <row r="34257" spans="4:11">
      <c r="D34257" s="1"/>
      <c r="E34257" s="1"/>
      <c r="F34257" s="1"/>
      <c r="G34257" s="1"/>
      <c r="J34257" s="2"/>
      <c r="K34257" s="2"/>
    </row>
    <row r="34258" spans="4:11">
      <c r="D34258" s="1"/>
      <c r="E34258" s="1"/>
      <c r="F34258" s="1"/>
      <c r="G34258" s="1"/>
      <c r="J34258" s="2"/>
      <c r="K34258" s="2"/>
    </row>
    <row r="34259" spans="4:11">
      <c r="D34259" s="1"/>
      <c r="E34259" s="1"/>
      <c r="F34259" s="1"/>
      <c r="G34259" s="1"/>
      <c r="J34259" s="2"/>
      <c r="K34259" s="2"/>
    </row>
    <row r="34260" spans="4:11">
      <c r="D34260" s="1"/>
      <c r="E34260" s="1"/>
      <c r="F34260" s="1"/>
      <c r="G34260" s="1"/>
      <c r="J34260" s="2"/>
      <c r="K34260" s="2"/>
    </row>
    <row r="34261" spans="4:11">
      <c r="D34261" s="1"/>
      <c r="E34261" s="1"/>
      <c r="F34261" s="1"/>
      <c r="G34261" s="1"/>
      <c r="J34261" s="2"/>
      <c r="K34261" s="2"/>
    </row>
    <row r="34262" spans="4:11">
      <c r="D34262" s="1"/>
      <c r="E34262" s="1"/>
      <c r="F34262" s="1"/>
      <c r="G34262" s="1"/>
      <c r="J34262" s="2"/>
      <c r="K34262" s="2"/>
    </row>
    <row r="34263" spans="4:11">
      <c r="D34263" s="1"/>
      <c r="E34263" s="1"/>
      <c r="F34263" s="1"/>
      <c r="G34263" s="1"/>
      <c r="J34263" s="2"/>
      <c r="K34263" s="2"/>
    </row>
    <row r="34264" spans="4:11">
      <c r="D34264" s="1"/>
      <c r="E34264" s="1"/>
      <c r="F34264" s="1"/>
      <c r="G34264" s="1"/>
      <c r="J34264" s="2"/>
      <c r="K34264" s="2"/>
    </row>
    <row r="34265" spans="4:11">
      <c r="D34265" s="1"/>
      <c r="E34265" s="1"/>
      <c r="F34265" s="1"/>
      <c r="G34265" s="1"/>
      <c r="J34265" s="2"/>
      <c r="K34265" s="2"/>
    </row>
    <row r="34266" spans="4:11">
      <c r="D34266" s="1"/>
      <c r="E34266" s="1"/>
      <c r="F34266" s="1"/>
      <c r="G34266" s="1"/>
      <c r="J34266" s="2"/>
      <c r="K34266" s="2"/>
    </row>
    <row r="34267" spans="4:11">
      <c r="D34267" s="1"/>
      <c r="E34267" s="1"/>
      <c r="F34267" s="1"/>
      <c r="G34267" s="1"/>
      <c r="J34267" s="2"/>
      <c r="K34267" s="2"/>
    </row>
    <row r="34268" spans="4:11">
      <c r="D34268" s="1"/>
      <c r="E34268" s="1"/>
      <c r="F34268" s="1"/>
      <c r="G34268" s="1"/>
      <c r="J34268" s="2"/>
      <c r="K34268" s="2"/>
    </row>
    <row r="34269" spans="4:11">
      <c r="D34269" s="1"/>
      <c r="E34269" s="1"/>
      <c r="F34269" s="1"/>
      <c r="G34269" s="1"/>
      <c r="J34269" s="2"/>
      <c r="K34269" s="2"/>
    </row>
    <row r="34270" spans="4:11">
      <c r="D34270" s="1"/>
      <c r="E34270" s="1"/>
      <c r="F34270" s="1"/>
      <c r="G34270" s="1"/>
      <c r="J34270" s="2"/>
      <c r="K34270" s="2"/>
    </row>
    <row r="34271" spans="4:11">
      <c r="D34271" s="1"/>
      <c r="E34271" s="1"/>
      <c r="F34271" s="1"/>
      <c r="G34271" s="1"/>
      <c r="J34271" s="2"/>
      <c r="K34271" s="2"/>
    </row>
    <row r="34272" spans="4:11">
      <c r="D34272" s="1"/>
      <c r="E34272" s="1"/>
      <c r="F34272" s="1"/>
      <c r="G34272" s="1"/>
      <c r="J34272" s="2"/>
      <c r="K34272" s="2"/>
    </row>
    <row r="34273" spans="4:11">
      <c r="D34273" s="1"/>
      <c r="E34273" s="1"/>
      <c r="F34273" s="1"/>
      <c r="G34273" s="1"/>
      <c r="J34273" s="2"/>
      <c r="K34273" s="2"/>
    </row>
    <row r="34274" spans="4:11">
      <c r="D34274" s="1"/>
      <c r="E34274" s="1"/>
      <c r="F34274" s="1"/>
      <c r="G34274" s="1"/>
      <c r="J34274" s="2"/>
      <c r="K34274" s="2"/>
    </row>
    <row r="34275" spans="4:11">
      <c r="D34275" s="1"/>
      <c r="E34275" s="1"/>
      <c r="F34275" s="1"/>
      <c r="G34275" s="1"/>
      <c r="J34275" s="2"/>
      <c r="K34275" s="2"/>
    </row>
    <row r="34276" spans="4:11">
      <c r="D34276" s="1"/>
      <c r="E34276" s="1"/>
      <c r="F34276" s="1"/>
      <c r="G34276" s="1"/>
      <c r="J34276" s="2"/>
      <c r="K34276" s="2"/>
    </row>
    <row r="34277" spans="4:11">
      <c r="D34277" s="1"/>
      <c r="E34277" s="1"/>
      <c r="F34277" s="1"/>
      <c r="G34277" s="1"/>
      <c r="J34277" s="2"/>
      <c r="K34277" s="2"/>
    </row>
    <row r="34278" spans="4:11">
      <c r="D34278" s="1"/>
      <c r="E34278" s="1"/>
      <c r="F34278" s="1"/>
      <c r="G34278" s="1"/>
      <c r="J34278" s="2"/>
      <c r="K34278" s="2"/>
    </row>
    <row r="34279" spans="4:11">
      <c r="D34279" s="1"/>
      <c r="E34279" s="1"/>
      <c r="F34279" s="1"/>
      <c r="G34279" s="1"/>
      <c r="J34279" s="2"/>
      <c r="K34279" s="2"/>
    </row>
    <row r="34280" spans="4:11">
      <c r="D34280" s="1"/>
      <c r="E34280" s="1"/>
      <c r="F34280" s="1"/>
      <c r="G34280" s="1"/>
      <c r="J34280" s="2"/>
      <c r="K34280" s="2"/>
    </row>
    <row r="34281" spans="4:11">
      <c r="D34281" s="1"/>
      <c r="E34281" s="1"/>
      <c r="F34281" s="1"/>
      <c r="G34281" s="1"/>
      <c r="J34281" s="2"/>
      <c r="K34281" s="2"/>
    </row>
    <row r="34282" spans="4:11">
      <c r="D34282" s="1"/>
      <c r="E34282" s="1"/>
      <c r="F34282" s="1"/>
      <c r="G34282" s="1"/>
      <c r="J34282" s="2"/>
      <c r="K34282" s="2"/>
    </row>
    <row r="34283" spans="4:11">
      <c r="D34283" s="1"/>
      <c r="E34283" s="1"/>
      <c r="F34283" s="1"/>
      <c r="G34283" s="1"/>
      <c r="J34283" s="2"/>
      <c r="K34283" s="2"/>
    </row>
    <row r="34284" spans="4:11">
      <c r="D34284" s="1"/>
      <c r="E34284" s="1"/>
      <c r="F34284" s="1"/>
      <c r="G34284" s="1"/>
      <c r="J34284" s="2"/>
      <c r="K34284" s="2"/>
    </row>
    <row r="34285" spans="4:11">
      <c r="D34285" s="1"/>
      <c r="E34285" s="1"/>
      <c r="F34285" s="1"/>
      <c r="G34285" s="1"/>
      <c r="J34285" s="2"/>
      <c r="K34285" s="2"/>
    </row>
    <row r="34286" spans="4:11">
      <c r="D34286" s="1"/>
      <c r="E34286" s="1"/>
      <c r="F34286" s="1"/>
      <c r="G34286" s="1"/>
      <c r="J34286" s="2"/>
      <c r="K34286" s="2"/>
    </row>
    <row r="34287" spans="4:11">
      <c r="D34287" s="1"/>
      <c r="E34287" s="1"/>
      <c r="F34287" s="1"/>
      <c r="G34287" s="1"/>
      <c r="J34287" s="2"/>
      <c r="K34287" s="2"/>
    </row>
    <row r="34288" spans="4:11">
      <c r="D34288" s="1"/>
      <c r="E34288" s="1"/>
      <c r="F34288" s="1"/>
      <c r="G34288" s="1"/>
      <c r="J34288" s="2"/>
      <c r="K34288" s="2"/>
    </row>
    <row r="34289" spans="4:11">
      <c r="D34289" s="1"/>
      <c r="E34289" s="1"/>
      <c r="F34289" s="1"/>
      <c r="G34289" s="1"/>
      <c r="J34289" s="2"/>
      <c r="K34289" s="2"/>
    </row>
    <row r="34290" spans="4:11">
      <c r="D34290" s="1"/>
      <c r="E34290" s="1"/>
      <c r="F34290" s="1"/>
      <c r="G34290" s="1"/>
      <c r="J34290" s="2"/>
      <c r="K34290" s="2"/>
    </row>
    <row r="34291" spans="4:11">
      <c r="D34291" s="1"/>
      <c r="E34291" s="1"/>
      <c r="F34291" s="1"/>
      <c r="G34291" s="1"/>
      <c r="J34291" s="2"/>
      <c r="K34291" s="2"/>
    </row>
    <row r="34292" spans="4:11">
      <c r="D34292" s="1"/>
      <c r="E34292" s="1"/>
      <c r="F34292" s="1"/>
      <c r="G34292" s="1"/>
      <c r="J34292" s="2"/>
      <c r="K34292" s="2"/>
    </row>
    <row r="34293" spans="4:11">
      <c r="D34293" s="1"/>
      <c r="E34293" s="1"/>
      <c r="F34293" s="1"/>
      <c r="G34293" s="1"/>
      <c r="J34293" s="2"/>
      <c r="K34293" s="2"/>
    </row>
    <row r="34294" spans="4:11">
      <c r="D34294" s="1"/>
      <c r="E34294" s="1"/>
      <c r="F34294" s="1"/>
      <c r="G34294" s="1"/>
      <c r="J34294" s="2"/>
      <c r="K34294" s="2"/>
    </row>
    <row r="34295" spans="4:11">
      <c r="D34295" s="1"/>
      <c r="E34295" s="1"/>
      <c r="F34295" s="1"/>
      <c r="G34295" s="1"/>
      <c r="J34295" s="2"/>
      <c r="K34295" s="2"/>
    </row>
    <row r="34296" spans="4:11">
      <c r="D34296" s="1"/>
      <c r="E34296" s="1"/>
      <c r="F34296" s="1"/>
      <c r="G34296" s="1"/>
      <c r="J34296" s="2"/>
      <c r="K34296" s="2"/>
    </row>
    <row r="34297" spans="4:11">
      <c r="D34297" s="1"/>
      <c r="E34297" s="1"/>
      <c r="F34297" s="1"/>
      <c r="G34297" s="1"/>
      <c r="J34297" s="2"/>
      <c r="K34297" s="2"/>
    </row>
    <row r="34298" spans="4:11">
      <c r="D34298" s="1"/>
      <c r="E34298" s="1"/>
      <c r="F34298" s="1"/>
      <c r="G34298" s="1"/>
      <c r="J34298" s="2"/>
      <c r="K34298" s="2"/>
    </row>
    <row r="34299" spans="4:11">
      <c r="D34299" s="1"/>
      <c r="E34299" s="1"/>
      <c r="F34299" s="1"/>
      <c r="G34299" s="1"/>
      <c r="J34299" s="2"/>
      <c r="K34299" s="2"/>
    </row>
    <row r="34300" spans="4:11">
      <c r="D34300" s="1"/>
      <c r="E34300" s="1"/>
      <c r="F34300" s="1"/>
      <c r="G34300" s="1"/>
      <c r="J34300" s="2"/>
      <c r="K34300" s="2"/>
    </row>
    <row r="34301" spans="4:11">
      <c r="D34301" s="1"/>
      <c r="E34301" s="1"/>
      <c r="F34301" s="1"/>
      <c r="G34301" s="1"/>
      <c r="J34301" s="2"/>
      <c r="K34301" s="2"/>
    </row>
    <row r="34302" spans="4:11">
      <c r="D34302" s="1"/>
      <c r="E34302" s="1"/>
      <c r="F34302" s="1"/>
      <c r="G34302" s="1"/>
      <c r="J34302" s="2"/>
      <c r="K34302" s="2"/>
    </row>
    <row r="34303" spans="4:11">
      <c r="D34303" s="1"/>
      <c r="E34303" s="1"/>
      <c r="F34303" s="1"/>
      <c r="G34303" s="1"/>
      <c r="J34303" s="2"/>
      <c r="K34303" s="2"/>
    </row>
    <row r="34304" spans="4:11">
      <c r="D34304" s="1"/>
      <c r="E34304" s="1"/>
      <c r="F34304" s="1"/>
      <c r="G34304" s="1"/>
      <c r="J34304" s="2"/>
      <c r="K34304" s="2"/>
    </row>
    <row r="34305" spans="4:11">
      <c r="D34305" s="1"/>
      <c r="E34305" s="1"/>
      <c r="F34305" s="1"/>
      <c r="G34305" s="1"/>
      <c r="J34305" s="2"/>
      <c r="K34305" s="2"/>
    </row>
    <row r="34306" spans="4:11">
      <c r="D34306" s="1"/>
      <c r="E34306" s="1"/>
      <c r="F34306" s="1"/>
      <c r="G34306" s="1"/>
      <c r="J34306" s="2"/>
      <c r="K34306" s="2"/>
    </row>
    <row r="34307" spans="4:11">
      <c r="D34307" s="1"/>
      <c r="E34307" s="1"/>
      <c r="F34307" s="1"/>
      <c r="G34307" s="1"/>
      <c r="J34307" s="2"/>
      <c r="K34307" s="2"/>
    </row>
    <row r="34308" spans="4:11">
      <c r="D34308" s="1"/>
      <c r="E34308" s="1"/>
      <c r="F34308" s="1"/>
      <c r="G34308" s="1"/>
      <c r="J34308" s="2"/>
      <c r="K34308" s="2"/>
    </row>
    <row r="34309" spans="4:11">
      <c r="D34309" s="1"/>
      <c r="E34309" s="1"/>
      <c r="F34309" s="1"/>
      <c r="G34309" s="1"/>
      <c r="J34309" s="2"/>
      <c r="K34309" s="2"/>
    </row>
    <row r="34310" spans="4:11">
      <c r="D34310" s="1"/>
      <c r="E34310" s="1"/>
      <c r="F34310" s="1"/>
      <c r="G34310" s="1"/>
      <c r="J34310" s="2"/>
      <c r="K34310" s="2"/>
    </row>
    <row r="34311" spans="4:11">
      <c r="D34311" s="1"/>
      <c r="E34311" s="1"/>
      <c r="F34311" s="1"/>
      <c r="G34311" s="1"/>
      <c r="J34311" s="2"/>
      <c r="K34311" s="2"/>
    </row>
    <row r="34312" spans="4:11">
      <c r="D34312" s="1"/>
      <c r="E34312" s="1"/>
      <c r="F34312" s="1"/>
      <c r="G34312" s="1"/>
      <c r="J34312" s="2"/>
      <c r="K34312" s="2"/>
    </row>
    <row r="34313" spans="4:11">
      <c r="D34313" s="1"/>
      <c r="E34313" s="1"/>
      <c r="F34313" s="1"/>
      <c r="G34313" s="1"/>
      <c r="J34313" s="2"/>
      <c r="K34313" s="2"/>
    </row>
    <row r="34314" spans="4:11">
      <c r="D34314" s="1"/>
      <c r="E34314" s="1"/>
      <c r="F34314" s="1"/>
      <c r="G34314" s="1"/>
      <c r="J34314" s="2"/>
      <c r="K34314" s="2"/>
    </row>
    <row r="34315" spans="4:11">
      <c r="D34315" s="1"/>
      <c r="E34315" s="1"/>
      <c r="F34315" s="1"/>
      <c r="G34315" s="1"/>
      <c r="J34315" s="2"/>
      <c r="K34315" s="2"/>
    </row>
    <row r="34316" spans="4:11">
      <c r="D34316" s="1"/>
      <c r="E34316" s="1"/>
      <c r="F34316" s="1"/>
      <c r="G34316" s="1"/>
      <c r="J34316" s="2"/>
      <c r="K34316" s="2"/>
    </row>
    <row r="34317" spans="4:11">
      <c r="D34317" s="1"/>
      <c r="E34317" s="1"/>
      <c r="F34317" s="1"/>
      <c r="G34317" s="1"/>
      <c r="J34317" s="2"/>
      <c r="K34317" s="2"/>
    </row>
    <row r="34318" spans="4:11">
      <c r="D34318" s="1"/>
      <c r="E34318" s="1"/>
      <c r="F34318" s="1"/>
      <c r="G34318" s="1"/>
      <c r="J34318" s="2"/>
      <c r="K34318" s="2"/>
    </row>
    <row r="34319" spans="4:11">
      <c r="D34319" s="1"/>
      <c r="E34319" s="1"/>
      <c r="F34319" s="1"/>
      <c r="G34319" s="1"/>
      <c r="J34319" s="2"/>
      <c r="K34319" s="2"/>
    </row>
    <row r="34320" spans="4:11">
      <c r="D34320" s="1"/>
      <c r="E34320" s="1"/>
      <c r="F34320" s="1"/>
      <c r="G34320" s="1"/>
      <c r="J34320" s="2"/>
      <c r="K34320" s="2"/>
    </row>
    <row r="34321" spans="4:11">
      <c r="D34321" s="1"/>
      <c r="E34321" s="1"/>
      <c r="F34321" s="1"/>
      <c r="G34321" s="1"/>
      <c r="J34321" s="2"/>
      <c r="K34321" s="2"/>
    </row>
    <row r="34322" spans="4:11">
      <c r="D34322" s="1"/>
      <c r="E34322" s="1"/>
      <c r="F34322" s="1"/>
      <c r="G34322" s="1"/>
      <c r="J34322" s="2"/>
      <c r="K34322" s="2"/>
    </row>
    <row r="34323" spans="4:11">
      <c r="D34323" s="1"/>
      <c r="E34323" s="1"/>
      <c r="F34323" s="1"/>
      <c r="G34323" s="1"/>
      <c r="J34323" s="2"/>
      <c r="K34323" s="2"/>
    </row>
    <row r="34324" spans="4:11">
      <c r="D34324" s="1"/>
      <c r="E34324" s="1"/>
      <c r="F34324" s="1"/>
      <c r="G34324" s="1"/>
      <c r="J34324" s="2"/>
      <c r="K34324" s="2"/>
    </row>
    <row r="34325" spans="4:11">
      <c r="D34325" s="1"/>
      <c r="E34325" s="1"/>
      <c r="F34325" s="1"/>
      <c r="G34325" s="1"/>
      <c r="J34325" s="2"/>
      <c r="K34325" s="2"/>
    </row>
    <row r="34326" spans="4:11">
      <c r="D34326" s="1"/>
      <c r="E34326" s="1"/>
      <c r="F34326" s="1"/>
      <c r="G34326" s="1"/>
      <c r="J34326" s="2"/>
      <c r="K34326" s="2"/>
    </row>
    <row r="34327" spans="4:11">
      <c r="D34327" s="1"/>
      <c r="E34327" s="1"/>
      <c r="F34327" s="1"/>
      <c r="G34327" s="1"/>
      <c r="J34327" s="2"/>
      <c r="K34327" s="2"/>
    </row>
    <row r="34328" spans="4:11">
      <c r="D34328" s="1"/>
      <c r="E34328" s="1"/>
      <c r="F34328" s="1"/>
      <c r="G34328" s="1"/>
      <c r="J34328" s="2"/>
      <c r="K34328" s="2"/>
    </row>
    <row r="34329" spans="4:11">
      <c r="D34329" s="1"/>
      <c r="E34329" s="1"/>
      <c r="F34329" s="1"/>
      <c r="G34329" s="1"/>
      <c r="J34329" s="2"/>
      <c r="K34329" s="2"/>
    </row>
    <row r="34330" spans="4:11">
      <c r="D34330" s="1"/>
      <c r="E34330" s="1"/>
      <c r="F34330" s="1"/>
      <c r="G34330" s="1"/>
      <c r="J34330" s="2"/>
      <c r="K34330" s="2"/>
    </row>
    <row r="34331" spans="4:11">
      <c r="D34331" s="1"/>
      <c r="E34331" s="1"/>
      <c r="F34331" s="1"/>
      <c r="G34331" s="1"/>
      <c r="J34331" s="2"/>
      <c r="K34331" s="2"/>
    </row>
    <row r="34332" spans="4:11">
      <c r="D34332" s="1"/>
      <c r="E34332" s="1"/>
      <c r="F34332" s="1"/>
      <c r="G34332" s="1"/>
      <c r="J34332" s="2"/>
      <c r="K34332" s="2"/>
    </row>
    <row r="34333" spans="4:11">
      <c r="D34333" s="1"/>
      <c r="E34333" s="1"/>
      <c r="F34333" s="1"/>
      <c r="G34333" s="1"/>
      <c r="J34333" s="2"/>
      <c r="K34333" s="2"/>
    </row>
    <row r="34334" spans="4:11">
      <c r="D34334" s="1"/>
      <c r="E34334" s="1"/>
      <c r="F34334" s="1"/>
      <c r="G34334" s="1"/>
      <c r="J34334" s="2"/>
      <c r="K34334" s="2"/>
    </row>
    <row r="34335" spans="4:11">
      <c r="D34335" s="1"/>
      <c r="E34335" s="1"/>
      <c r="F34335" s="1"/>
      <c r="G34335" s="1"/>
      <c r="J34335" s="2"/>
      <c r="K34335" s="2"/>
    </row>
    <row r="34336" spans="4:11">
      <c r="D34336" s="1"/>
      <c r="E34336" s="1"/>
      <c r="F34336" s="1"/>
      <c r="G34336" s="1"/>
      <c r="J34336" s="2"/>
      <c r="K34336" s="2"/>
    </row>
    <row r="34337" spans="4:11">
      <c r="D34337" s="1"/>
      <c r="E34337" s="1"/>
      <c r="F34337" s="1"/>
      <c r="G34337" s="1"/>
      <c r="J34337" s="2"/>
      <c r="K34337" s="2"/>
    </row>
    <row r="34338" spans="4:11">
      <c r="D34338" s="1"/>
      <c r="E34338" s="1"/>
      <c r="F34338" s="1"/>
      <c r="G34338" s="1"/>
      <c r="J34338" s="2"/>
      <c r="K34338" s="2"/>
    </row>
    <row r="34339" spans="4:11">
      <c r="D34339" s="1"/>
      <c r="E34339" s="1"/>
      <c r="F34339" s="1"/>
      <c r="G34339" s="1"/>
      <c r="J34339" s="2"/>
      <c r="K34339" s="2"/>
    </row>
    <row r="34340" spans="4:11">
      <c r="D34340" s="1"/>
      <c r="E34340" s="1"/>
      <c r="F34340" s="1"/>
      <c r="G34340" s="1"/>
      <c r="J34340" s="2"/>
      <c r="K34340" s="2"/>
    </row>
    <row r="34341" spans="4:11">
      <c r="D34341" s="1"/>
      <c r="E34341" s="1"/>
      <c r="F34341" s="1"/>
      <c r="G34341" s="1"/>
      <c r="J34341" s="2"/>
      <c r="K34341" s="2"/>
    </row>
    <row r="34342" spans="4:11">
      <c r="D34342" s="1"/>
      <c r="E34342" s="1"/>
      <c r="F34342" s="1"/>
      <c r="G34342" s="1"/>
      <c r="J34342" s="2"/>
      <c r="K34342" s="2"/>
    </row>
    <row r="34343" spans="4:11">
      <c r="D34343" s="1"/>
      <c r="E34343" s="1"/>
      <c r="F34343" s="1"/>
      <c r="G34343" s="1"/>
      <c r="J34343" s="2"/>
      <c r="K34343" s="2"/>
    </row>
    <row r="34344" spans="4:11">
      <c r="D34344" s="1"/>
      <c r="E34344" s="1"/>
      <c r="F34344" s="1"/>
      <c r="G34344" s="1"/>
      <c r="J34344" s="2"/>
      <c r="K34344" s="2"/>
    </row>
    <row r="34345" spans="4:11">
      <c r="D34345" s="1"/>
      <c r="E34345" s="1"/>
      <c r="F34345" s="1"/>
      <c r="G34345" s="1"/>
      <c r="J34345" s="2"/>
      <c r="K34345" s="2"/>
    </row>
    <row r="34346" spans="4:11">
      <c r="D34346" s="1"/>
      <c r="E34346" s="1"/>
      <c r="F34346" s="1"/>
      <c r="G34346" s="1"/>
      <c r="J34346" s="2"/>
      <c r="K34346" s="2"/>
    </row>
    <row r="34347" spans="4:11">
      <c r="D34347" s="1"/>
      <c r="E34347" s="1"/>
      <c r="F34347" s="1"/>
      <c r="G34347" s="1"/>
      <c r="J34347" s="2"/>
      <c r="K34347" s="2"/>
    </row>
    <row r="34348" spans="4:11">
      <c r="D34348" s="1"/>
      <c r="E34348" s="1"/>
      <c r="F34348" s="1"/>
      <c r="G34348" s="1"/>
      <c r="J34348" s="2"/>
      <c r="K34348" s="2"/>
    </row>
    <row r="34349" spans="4:11">
      <c r="D34349" s="1"/>
      <c r="E34349" s="1"/>
      <c r="F34349" s="1"/>
      <c r="G34349" s="1"/>
      <c r="J34349" s="2"/>
      <c r="K34349" s="2"/>
    </row>
    <row r="34350" spans="4:11">
      <c r="D34350" s="1"/>
      <c r="E34350" s="1"/>
      <c r="F34350" s="1"/>
      <c r="G34350" s="1"/>
      <c r="J34350" s="2"/>
      <c r="K34350" s="2"/>
    </row>
    <row r="34351" spans="4:11">
      <c r="D34351" s="1"/>
      <c r="E34351" s="1"/>
      <c r="F34351" s="1"/>
      <c r="G34351" s="1"/>
      <c r="J34351" s="2"/>
      <c r="K34351" s="2"/>
    </row>
    <row r="34352" spans="4:11">
      <c r="D34352" s="1"/>
      <c r="E34352" s="1"/>
      <c r="F34352" s="1"/>
      <c r="G34352" s="1"/>
      <c r="J34352" s="2"/>
      <c r="K34352" s="2"/>
    </row>
    <row r="34353" spans="4:11">
      <c r="D34353" s="1"/>
      <c r="E34353" s="1"/>
      <c r="F34353" s="1"/>
      <c r="G34353" s="1"/>
      <c r="J34353" s="2"/>
      <c r="K34353" s="2"/>
    </row>
    <row r="34354" spans="4:11">
      <c r="D34354" s="1"/>
      <c r="E34354" s="1"/>
      <c r="F34354" s="1"/>
      <c r="G34354" s="1"/>
      <c r="J34354" s="2"/>
      <c r="K34354" s="2"/>
    </row>
    <row r="34355" spans="4:11">
      <c r="D34355" s="1"/>
      <c r="E34355" s="1"/>
      <c r="F34355" s="1"/>
      <c r="G34355" s="1"/>
      <c r="J34355" s="2"/>
      <c r="K34355" s="2"/>
    </row>
    <row r="34356" spans="4:11">
      <c r="D34356" s="1"/>
      <c r="E34356" s="1"/>
      <c r="F34356" s="1"/>
      <c r="G34356" s="1"/>
      <c r="J34356" s="2"/>
      <c r="K34356" s="2"/>
    </row>
    <row r="34357" spans="4:11">
      <c r="D34357" s="1"/>
      <c r="E34357" s="1"/>
      <c r="F34357" s="1"/>
      <c r="G34357" s="1"/>
      <c r="J34357" s="2"/>
      <c r="K34357" s="2"/>
    </row>
    <row r="34358" spans="4:11">
      <c r="D34358" s="1"/>
      <c r="E34358" s="1"/>
      <c r="F34358" s="1"/>
      <c r="G34358" s="1"/>
      <c r="J34358" s="2"/>
      <c r="K34358" s="2"/>
    </row>
    <row r="34359" spans="4:11">
      <c r="D34359" s="1"/>
      <c r="E34359" s="1"/>
      <c r="F34359" s="1"/>
      <c r="G34359" s="1"/>
      <c r="J34359" s="2"/>
      <c r="K34359" s="2"/>
    </row>
    <row r="34360" spans="4:11">
      <c r="D34360" s="1"/>
      <c r="E34360" s="1"/>
      <c r="F34360" s="1"/>
      <c r="G34360" s="1"/>
      <c r="J34360" s="2"/>
      <c r="K34360" s="2"/>
    </row>
    <row r="34361" spans="4:11">
      <c r="D34361" s="1"/>
      <c r="E34361" s="1"/>
      <c r="F34361" s="1"/>
      <c r="G34361" s="1"/>
      <c r="J34361" s="2"/>
      <c r="K34361" s="2"/>
    </row>
    <row r="34362" spans="4:11">
      <c r="D34362" s="1"/>
      <c r="E34362" s="1"/>
      <c r="F34362" s="1"/>
      <c r="G34362" s="1"/>
      <c r="J34362" s="2"/>
      <c r="K34362" s="2"/>
    </row>
    <row r="34363" spans="4:11">
      <c r="D34363" s="1"/>
      <c r="E34363" s="1"/>
      <c r="F34363" s="1"/>
      <c r="G34363" s="1"/>
      <c r="J34363" s="2"/>
      <c r="K34363" s="2"/>
    </row>
    <row r="34364" spans="4:11">
      <c r="D34364" s="1"/>
      <c r="E34364" s="1"/>
      <c r="F34364" s="1"/>
      <c r="G34364" s="1"/>
      <c r="J34364" s="2"/>
      <c r="K34364" s="2"/>
    </row>
    <row r="34365" spans="4:11">
      <c r="D34365" s="1"/>
      <c r="E34365" s="1"/>
      <c r="F34365" s="1"/>
      <c r="G34365" s="1"/>
      <c r="J34365" s="2"/>
      <c r="K34365" s="2"/>
    </row>
    <row r="34366" spans="4:11">
      <c r="D34366" s="1"/>
      <c r="E34366" s="1"/>
      <c r="F34366" s="1"/>
      <c r="G34366" s="1"/>
      <c r="J34366" s="2"/>
      <c r="K34366" s="2"/>
    </row>
    <row r="34367" spans="4:11">
      <c r="D34367" s="1"/>
      <c r="E34367" s="1"/>
      <c r="F34367" s="1"/>
      <c r="G34367" s="1"/>
      <c r="J34367" s="2"/>
      <c r="K34367" s="2"/>
    </row>
    <row r="34368" spans="4:11">
      <c r="D34368" s="1"/>
      <c r="E34368" s="1"/>
      <c r="F34368" s="1"/>
      <c r="G34368" s="1"/>
      <c r="J34368" s="2"/>
      <c r="K34368" s="2"/>
    </row>
    <row r="34369" spans="4:11">
      <c r="D34369" s="1"/>
      <c r="E34369" s="1"/>
      <c r="F34369" s="1"/>
      <c r="G34369" s="1"/>
      <c r="J34369" s="2"/>
      <c r="K34369" s="2"/>
    </row>
    <row r="34370" spans="4:11">
      <c r="D34370" s="1"/>
      <c r="E34370" s="1"/>
      <c r="F34370" s="1"/>
      <c r="G34370" s="1"/>
      <c r="J34370" s="2"/>
      <c r="K34370" s="2"/>
    </row>
    <row r="34371" spans="4:11">
      <c r="D34371" s="1"/>
      <c r="E34371" s="1"/>
      <c r="F34371" s="1"/>
      <c r="G34371" s="1"/>
      <c r="J34371" s="2"/>
      <c r="K34371" s="2"/>
    </row>
    <row r="34372" spans="4:11">
      <c r="D34372" s="1"/>
      <c r="E34372" s="1"/>
      <c r="F34372" s="1"/>
      <c r="G34372" s="1"/>
      <c r="J34372" s="2"/>
      <c r="K34372" s="2"/>
    </row>
    <row r="34373" spans="4:11">
      <c r="D34373" s="1"/>
      <c r="E34373" s="1"/>
      <c r="F34373" s="1"/>
      <c r="G34373" s="1"/>
      <c r="J34373" s="2"/>
      <c r="K34373" s="2"/>
    </row>
    <row r="34374" spans="4:11">
      <c r="D34374" s="1"/>
      <c r="E34374" s="1"/>
      <c r="F34374" s="1"/>
      <c r="G34374" s="1"/>
      <c r="J34374" s="2"/>
      <c r="K34374" s="2"/>
    </row>
    <row r="34375" spans="4:11">
      <c r="D34375" s="1"/>
      <c r="E34375" s="1"/>
      <c r="F34375" s="1"/>
      <c r="G34375" s="1"/>
      <c r="J34375" s="2"/>
      <c r="K34375" s="2"/>
    </row>
    <row r="34376" spans="4:11">
      <c r="D34376" s="1"/>
      <c r="E34376" s="1"/>
      <c r="F34376" s="1"/>
      <c r="G34376" s="1"/>
      <c r="J34376" s="2"/>
      <c r="K34376" s="2"/>
    </row>
    <row r="34377" spans="4:11">
      <c r="D34377" s="1"/>
      <c r="E34377" s="1"/>
      <c r="F34377" s="1"/>
      <c r="G34377" s="1"/>
      <c r="J34377" s="2"/>
      <c r="K34377" s="2"/>
    </row>
    <row r="34378" spans="4:11">
      <c r="D34378" s="1"/>
      <c r="E34378" s="1"/>
      <c r="F34378" s="1"/>
      <c r="G34378" s="1"/>
      <c r="J34378" s="2"/>
      <c r="K34378" s="2"/>
    </row>
    <row r="34379" spans="4:11">
      <c r="D34379" s="1"/>
      <c r="E34379" s="1"/>
      <c r="F34379" s="1"/>
      <c r="G34379" s="1"/>
      <c r="J34379" s="2"/>
      <c r="K34379" s="2"/>
    </row>
    <row r="34380" spans="4:11">
      <c r="D34380" s="1"/>
      <c r="E34380" s="1"/>
      <c r="F34380" s="1"/>
      <c r="G34380" s="1"/>
      <c r="J34380" s="2"/>
      <c r="K34380" s="2"/>
    </row>
    <row r="34381" spans="4:11">
      <c r="D34381" s="1"/>
      <c r="E34381" s="1"/>
      <c r="F34381" s="1"/>
      <c r="G34381" s="1"/>
      <c r="J34381" s="2"/>
      <c r="K34381" s="2"/>
    </row>
    <row r="34382" spans="4:11">
      <c r="D34382" s="1"/>
      <c r="E34382" s="1"/>
      <c r="F34382" s="1"/>
      <c r="G34382" s="1"/>
      <c r="J34382" s="2"/>
      <c r="K34382" s="2"/>
    </row>
    <row r="34383" spans="4:11">
      <c r="D34383" s="1"/>
      <c r="E34383" s="1"/>
      <c r="F34383" s="1"/>
      <c r="G34383" s="1"/>
      <c r="J34383" s="2"/>
      <c r="K34383" s="2"/>
    </row>
    <row r="34384" spans="4:11">
      <c r="D34384" s="1"/>
      <c r="E34384" s="1"/>
      <c r="F34384" s="1"/>
      <c r="G34384" s="1"/>
      <c r="J34384" s="2"/>
      <c r="K34384" s="2"/>
    </row>
    <row r="34385" spans="4:11">
      <c r="D34385" s="1"/>
      <c r="E34385" s="1"/>
      <c r="F34385" s="1"/>
      <c r="G34385" s="1"/>
      <c r="J34385" s="2"/>
      <c r="K34385" s="2"/>
    </row>
    <row r="34386" spans="4:11">
      <c r="D34386" s="1"/>
      <c r="E34386" s="1"/>
      <c r="F34386" s="1"/>
      <c r="G34386" s="1"/>
      <c r="J34386" s="2"/>
      <c r="K34386" s="2"/>
    </row>
    <row r="34387" spans="4:11">
      <c r="D34387" s="1"/>
      <c r="E34387" s="1"/>
      <c r="F34387" s="1"/>
      <c r="G34387" s="1"/>
      <c r="J34387" s="2"/>
      <c r="K34387" s="2"/>
    </row>
    <row r="34388" spans="4:11">
      <c r="D34388" s="1"/>
      <c r="E34388" s="1"/>
      <c r="F34388" s="1"/>
      <c r="G34388" s="1"/>
      <c r="J34388" s="2"/>
      <c r="K34388" s="2"/>
    </row>
    <row r="34389" spans="4:11">
      <c r="D34389" s="1"/>
      <c r="E34389" s="1"/>
      <c r="F34389" s="1"/>
      <c r="G34389" s="1"/>
      <c r="J34389" s="2"/>
      <c r="K34389" s="2"/>
    </row>
    <row r="34390" spans="4:11">
      <c r="D34390" s="1"/>
      <c r="E34390" s="1"/>
      <c r="F34390" s="1"/>
      <c r="G34390" s="1"/>
      <c r="J34390" s="2"/>
      <c r="K34390" s="2"/>
    </row>
    <row r="34391" spans="4:11">
      <c r="D34391" s="1"/>
      <c r="E34391" s="1"/>
      <c r="F34391" s="1"/>
      <c r="G34391" s="1"/>
      <c r="J34391" s="2"/>
      <c r="K34391" s="2"/>
    </row>
    <row r="34392" spans="4:11">
      <c r="D34392" s="1"/>
      <c r="E34392" s="1"/>
      <c r="F34392" s="1"/>
      <c r="G34392" s="1"/>
      <c r="J34392" s="2"/>
      <c r="K34392" s="2"/>
    </row>
    <row r="34393" spans="4:11">
      <c r="D34393" s="1"/>
      <c r="E34393" s="1"/>
      <c r="F34393" s="1"/>
      <c r="G34393" s="1"/>
      <c r="J34393" s="2"/>
      <c r="K34393" s="2"/>
    </row>
    <row r="34394" spans="4:11">
      <c r="D34394" s="1"/>
      <c r="E34394" s="1"/>
      <c r="F34394" s="1"/>
      <c r="G34394" s="1"/>
      <c r="J34394" s="2"/>
      <c r="K34394" s="2"/>
    </row>
    <row r="34395" spans="4:11">
      <c r="D34395" s="1"/>
      <c r="E34395" s="1"/>
      <c r="F34395" s="1"/>
      <c r="G34395" s="1"/>
      <c r="J34395" s="2"/>
      <c r="K34395" s="2"/>
    </row>
    <row r="34396" spans="4:11">
      <c r="D34396" s="1"/>
      <c r="E34396" s="1"/>
      <c r="F34396" s="1"/>
      <c r="G34396" s="1"/>
      <c r="J34396" s="2"/>
      <c r="K34396" s="2"/>
    </row>
    <row r="34397" spans="4:11">
      <c r="D34397" s="1"/>
      <c r="E34397" s="1"/>
      <c r="F34397" s="1"/>
      <c r="G34397" s="1"/>
      <c r="J34397" s="2"/>
      <c r="K34397" s="2"/>
    </row>
    <row r="34398" spans="4:11">
      <c r="D34398" s="1"/>
      <c r="E34398" s="1"/>
      <c r="F34398" s="1"/>
      <c r="G34398" s="1"/>
      <c r="J34398" s="2"/>
      <c r="K34398" s="2"/>
    </row>
    <row r="34399" spans="4:11">
      <c r="D34399" s="1"/>
      <c r="E34399" s="1"/>
      <c r="F34399" s="1"/>
      <c r="G34399" s="1"/>
      <c r="J34399" s="2"/>
      <c r="K34399" s="2"/>
    </row>
    <row r="34400" spans="4:11">
      <c r="D34400" s="1"/>
      <c r="E34400" s="1"/>
      <c r="F34400" s="1"/>
      <c r="G34400" s="1"/>
      <c r="J34400" s="2"/>
      <c r="K34400" s="2"/>
    </row>
    <row r="34401" spans="4:11">
      <c r="D34401" s="1"/>
      <c r="E34401" s="1"/>
      <c r="F34401" s="1"/>
      <c r="G34401" s="1"/>
      <c r="J34401" s="2"/>
      <c r="K34401" s="2"/>
    </row>
    <row r="34402" spans="4:11">
      <c r="D34402" s="1"/>
      <c r="E34402" s="1"/>
      <c r="F34402" s="1"/>
      <c r="G34402" s="1"/>
      <c r="J34402" s="2"/>
      <c r="K34402" s="2"/>
    </row>
    <row r="34403" spans="4:11">
      <c r="D34403" s="1"/>
      <c r="E34403" s="1"/>
      <c r="F34403" s="1"/>
      <c r="G34403" s="1"/>
      <c r="J34403" s="2"/>
      <c r="K34403" s="2"/>
    </row>
    <row r="34404" spans="4:11">
      <c r="D34404" s="1"/>
      <c r="E34404" s="1"/>
      <c r="F34404" s="1"/>
      <c r="G34404" s="1"/>
      <c r="J34404" s="2"/>
      <c r="K34404" s="2"/>
    </row>
    <row r="34405" spans="4:11">
      <c r="D34405" s="1"/>
      <c r="E34405" s="1"/>
      <c r="F34405" s="1"/>
      <c r="G34405" s="1"/>
      <c r="J34405" s="2"/>
      <c r="K34405" s="2"/>
    </row>
    <row r="34406" spans="4:11">
      <c r="D34406" s="1"/>
      <c r="E34406" s="1"/>
      <c r="F34406" s="1"/>
      <c r="G34406" s="1"/>
      <c r="J34406" s="2"/>
      <c r="K34406" s="2"/>
    </row>
    <row r="34407" spans="4:11">
      <c r="D34407" s="1"/>
      <c r="E34407" s="1"/>
      <c r="F34407" s="1"/>
      <c r="G34407" s="1"/>
      <c r="J34407" s="2"/>
      <c r="K34407" s="2"/>
    </row>
    <row r="34408" spans="4:11">
      <c r="D34408" s="1"/>
      <c r="E34408" s="1"/>
      <c r="F34408" s="1"/>
      <c r="G34408" s="1"/>
      <c r="J34408" s="2"/>
      <c r="K34408" s="2"/>
    </row>
    <row r="34409" spans="4:11">
      <c r="D34409" s="1"/>
      <c r="E34409" s="1"/>
      <c r="F34409" s="1"/>
      <c r="G34409" s="1"/>
      <c r="J34409" s="2"/>
      <c r="K34409" s="2"/>
    </row>
    <row r="34410" spans="4:11">
      <c r="D34410" s="1"/>
      <c r="E34410" s="1"/>
      <c r="F34410" s="1"/>
      <c r="G34410" s="1"/>
      <c r="J34410" s="2"/>
      <c r="K34410" s="2"/>
    </row>
    <row r="34411" spans="4:11">
      <c r="D34411" s="1"/>
      <c r="E34411" s="1"/>
      <c r="F34411" s="1"/>
      <c r="G34411" s="1"/>
      <c r="J34411" s="2"/>
      <c r="K34411" s="2"/>
    </row>
    <row r="34412" spans="4:11">
      <c r="D34412" s="1"/>
      <c r="E34412" s="1"/>
      <c r="F34412" s="1"/>
      <c r="G34412" s="1"/>
      <c r="J34412" s="2"/>
      <c r="K34412" s="2"/>
    </row>
    <row r="34413" spans="4:11">
      <c r="D34413" s="1"/>
      <c r="E34413" s="1"/>
      <c r="F34413" s="1"/>
      <c r="G34413" s="1"/>
      <c r="J34413" s="2"/>
      <c r="K34413" s="2"/>
    </row>
    <row r="34414" spans="4:11">
      <c r="D34414" s="1"/>
      <c r="E34414" s="1"/>
      <c r="F34414" s="1"/>
      <c r="G34414" s="1"/>
      <c r="J34414" s="2"/>
      <c r="K34414" s="2"/>
    </row>
    <row r="34415" spans="4:11">
      <c r="D34415" s="1"/>
      <c r="E34415" s="1"/>
      <c r="F34415" s="1"/>
      <c r="G34415" s="1"/>
      <c r="J34415" s="2"/>
      <c r="K34415" s="2"/>
    </row>
    <row r="34416" spans="4:11">
      <c r="D34416" s="1"/>
      <c r="E34416" s="1"/>
      <c r="F34416" s="1"/>
      <c r="G34416" s="1"/>
      <c r="J34416" s="2"/>
      <c r="K34416" s="2"/>
    </row>
    <row r="34417" spans="4:11">
      <c r="D34417" s="1"/>
      <c r="E34417" s="1"/>
      <c r="F34417" s="1"/>
      <c r="G34417" s="1"/>
      <c r="J34417" s="2"/>
      <c r="K34417" s="2"/>
    </row>
    <row r="34418" spans="4:11">
      <c r="D34418" s="1"/>
      <c r="E34418" s="1"/>
      <c r="F34418" s="1"/>
      <c r="G34418" s="1"/>
      <c r="J34418" s="2"/>
      <c r="K34418" s="2"/>
    </row>
    <row r="34419" spans="4:11">
      <c r="D34419" s="1"/>
      <c r="E34419" s="1"/>
      <c r="F34419" s="1"/>
      <c r="G34419" s="1"/>
      <c r="J34419" s="2"/>
      <c r="K34419" s="2"/>
    </row>
    <row r="34420" spans="4:11">
      <c r="D34420" s="1"/>
      <c r="E34420" s="1"/>
      <c r="F34420" s="1"/>
      <c r="G34420" s="1"/>
      <c r="J34420" s="2"/>
      <c r="K34420" s="2"/>
    </row>
    <row r="34421" spans="4:11">
      <c r="D34421" s="1"/>
      <c r="E34421" s="1"/>
      <c r="F34421" s="1"/>
      <c r="G34421" s="1"/>
      <c r="J34421" s="2"/>
      <c r="K34421" s="2"/>
    </row>
    <row r="34422" spans="4:11">
      <c r="D34422" s="1"/>
      <c r="E34422" s="1"/>
      <c r="F34422" s="1"/>
      <c r="G34422" s="1"/>
      <c r="J34422" s="2"/>
      <c r="K34422" s="2"/>
    </row>
    <row r="34423" spans="4:11">
      <c r="D34423" s="1"/>
      <c r="E34423" s="1"/>
      <c r="F34423" s="1"/>
      <c r="G34423" s="1"/>
      <c r="J34423" s="2"/>
      <c r="K34423" s="2"/>
    </row>
    <row r="34424" spans="4:11">
      <c r="D34424" s="1"/>
      <c r="E34424" s="1"/>
      <c r="F34424" s="1"/>
      <c r="G34424" s="1"/>
      <c r="J34424" s="2"/>
      <c r="K34424" s="2"/>
    </row>
    <row r="34425" spans="4:11">
      <c r="D34425" s="1"/>
      <c r="E34425" s="1"/>
      <c r="F34425" s="1"/>
      <c r="G34425" s="1"/>
      <c r="J34425" s="2"/>
      <c r="K34425" s="2"/>
    </row>
    <row r="34426" spans="4:11">
      <c r="D34426" s="1"/>
      <c r="E34426" s="1"/>
      <c r="F34426" s="1"/>
      <c r="G34426" s="1"/>
      <c r="J34426" s="2"/>
      <c r="K34426" s="2"/>
    </row>
    <row r="34427" spans="4:11">
      <c r="D34427" s="1"/>
      <c r="E34427" s="1"/>
      <c r="F34427" s="1"/>
      <c r="G34427" s="1"/>
      <c r="J34427" s="2"/>
      <c r="K34427" s="2"/>
    </row>
    <row r="34428" spans="4:11">
      <c r="D34428" s="1"/>
      <c r="E34428" s="1"/>
      <c r="F34428" s="1"/>
      <c r="G34428" s="1"/>
      <c r="J34428" s="2"/>
      <c r="K34428" s="2"/>
    </row>
    <row r="34429" spans="4:11">
      <c r="D34429" s="1"/>
      <c r="E34429" s="1"/>
      <c r="F34429" s="1"/>
      <c r="G34429" s="1"/>
      <c r="J34429" s="2"/>
      <c r="K34429" s="2"/>
    </row>
    <row r="34430" spans="4:11">
      <c r="D34430" s="1"/>
      <c r="E34430" s="1"/>
      <c r="F34430" s="1"/>
      <c r="G34430" s="1"/>
      <c r="J34430" s="2"/>
      <c r="K34430" s="2"/>
    </row>
    <row r="34431" spans="4:11">
      <c r="D34431" s="1"/>
      <c r="E34431" s="1"/>
      <c r="F34431" s="1"/>
      <c r="G34431" s="1"/>
      <c r="J34431" s="2"/>
      <c r="K34431" s="2"/>
    </row>
    <row r="34432" spans="4:11">
      <c r="D34432" s="1"/>
      <c r="E34432" s="1"/>
      <c r="F34432" s="1"/>
      <c r="G34432" s="1"/>
      <c r="J34432" s="2"/>
      <c r="K34432" s="2"/>
    </row>
    <row r="34433" spans="4:11">
      <c r="D34433" s="1"/>
      <c r="E34433" s="1"/>
      <c r="F34433" s="1"/>
      <c r="G34433" s="1"/>
      <c r="J34433" s="2"/>
      <c r="K34433" s="2"/>
    </row>
    <row r="34434" spans="4:11">
      <c r="D34434" s="1"/>
      <c r="E34434" s="1"/>
      <c r="F34434" s="1"/>
      <c r="G34434" s="1"/>
      <c r="J34434" s="2"/>
      <c r="K34434" s="2"/>
    </row>
    <row r="34435" spans="4:11">
      <c r="D34435" s="1"/>
      <c r="E34435" s="1"/>
      <c r="F34435" s="1"/>
      <c r="G34435" s="1"/>
      <c r="J34435" s="2"/>
      <c r="K34435" s="2"/>
    </row>
    <row r="34436" spans="4:11">
      <c r="D34436" s="1"/>
      <c r="E34436" s="1"/>
      <c r="F34436" s="1"/>
      <c r="G34436" s="1"/>
      <c r="J34436" s="2"/>
      <c r="K34436" s="2"/>
    </row>
    <row r="34437" spans="4:11">
      <c r="D34437" s="1"/>
      <c r="E34437" s="1"/>
      <c r="F34437" s="1"/>
      <c r="G34437" s="1"/>
      <c r="J34437" s="2"/>
      <c r="K34437" s="2"/>
    </row>
    <row r="34438" spans="4:11">
      <c r="D34438" s="1"/>
      <c r="E34438" s="1"/>
      <c r="F34438" s="1"/>
      <c r="G34438" s="1"/>
      <c r="J34438" s="2"/>
      <c r="K34438" s="2"/>
    </row>
    <row r="34439" spans="4:11">
      <c r="D34439" s="1"/>
      <c r="E34439" s="1"/>
      <c r="F34439" s="1"/>
      <c r="G34439" s="1"/>
      <c r="J34439" s="2"/>
      <c r="K34439" s="2"/>
    </row>
    <row r="34440" spans="4:11">
      <c r="D34440" s="1"/>
      <c r="E34440" s="1"/>
      <c r="F34440" s="1"/>
      <c r="G34440" s="1"/>
      <c r="J34440" s="2"/>
      <c r="K34440" s="2"/>
    </row>
    <row r="34441" spans="4:11">
      <c r="D34441" s="1"/>
      <c r="E34441" s="1"/>
      <c r="F34441" s="1"/>
      <c r="G34441" s="1"/>
      <c r="J34441" s="2"/>
      <c r="K34441" s="2"/>
    </row>
    <row r="34442" spans="4:11">
      <c r="D34442" s="1"/>
      <c r="E34442" s="1"/>
      <c r="F34442" s="1"/>
      <c r="G34442" s="1"/>
      <c r="J34442" s="2"/>
      <c r="K34442" s="2"/>
    </row>
    <row r="34443" spans="4:11">
      <c r="D34443" s="1"/>
      <c r="E34443" s="1"/>
      <c r="F34443" s="1"/>
      <c r="G34443" s="1"/>
      <c r="J34443" s="2"/>
      <c r="K34443" s="2"/>
    </row>
    <row r="34444" spans="4:11">
      <c r="D34444" s="1"/>
      <c r="E34444" s="1"/>
      <c r="F34444" s="1"/>
      <c r="G34444" s="1"/>
      <c r="J34444" s="2"/>
      <c r="K34444" s="2"/>
    </row>
    <row r="34445" spans="4:11">
      <c r="D34445" s="1"/>
      <c r="E34445" s="1"/>
      <c r="F34445" s="1"/>
      <c r="G34445" s="1"/>
      <c r="J34445" s="2"/>
      <c r="K34445" s="2"/>
    </row>
    <row r="34446" spans="4:11">
      <c r="D34446" s="1"/>
      <c r="E34446" s="1"/>
      <c r="F34446" s="1"/>
      <c r="G34446" s="1"/>
      <c r="J34446" s="2"/>
      <c r="K34446" s="2"/>
    </row>
    <row r="34447" spans="4:11">
      <c r="D34447" s="1"/>
      <c r="E34447" s="1"/>
      <c r="F34447" s="1"/>
      <c r="G34447" s="1"/>
      <c r="J34447" s="2"/>
      <c r="K34447" s="2"/>
    </row>
    <row r="34448" spans="4:11">
      <c r="D34448" s="1"/>
      <c r="E34448" s="1"/>
      <c r="F34448" s="1"/>
      <c r="G34448" s="1"/>
      <c r="J34448" s="2"/>
      <c r="K34448" s="2"/>
    </row>
    <row r="34449" spans="4:11">
      <c r="D34449" s="1"/>
      <c r="E34449" s="1"/>
      <c r="F34449" s="1"/>
      <c r="G34449" s="1"/>
      <c r="J34449" s="2"/>
      <c r="K34449" s="2"/>
    </row>
    <row r="34450" spans="4:11">
      <c r="D34450" s="1"/>
      <c r="E34450" s="1"/>
      <c r="F34450" s="1"/>
      <c r="G34450" s="1"/>
      <c r="J34450" s="2"/>
      <c r="K34450" s="2"/>
    </row>
    <row r="34451" spans="4:11">
      <c r="D34451" s="1"/>
      <c r="E34451" s="1"/>
      <c r="F34451" s="1"/>
      <c r="G34451" s="1"/>
      <c r="J34451" s="2"/>
      <c r="K34451" s="2"/>
    </row>
    <row r="34452" spans="4:11">
      <c r="D34452" s="1"/>
      <c r="E34452" s="1"/>
      <c r="F34452" s="1"/>
      <c r="G34452" s="1"/>
      <c r="J34452" s="2"/>
      <c r="K34452" s="2"/>
    </row>
    <row r="34453" spans="4:11">
      <c r="D34453" s="1"/>
      <c r="E34453" s="1"/>
      <c r="F34453" s="1"/>
      <c r="G34453" s="1"/>
      <c r="J34453" s="2"/>
      <c r="K34453" s="2"/>
    </row>
    <row r="34454" spans="4:11">
      <c r="D34454" s="1"/>
      <c r="E34454" s="1"/>
      <c r="F34454" s="1"/>
      <c r="G34454" s="1"/>
      <c r="J34454" s="2"/>
      <c r="K34454" s="2"/>
    </row>
    <row r="34455" spans="4:11">
      <c r="D34455" s="1"/>
      <c r="E34455" s="1"/>
      <c r="F34455" s="1"/>
      <c r="G34455" s="1"/>
      <c r="J34455" s="2"/>
      <c r="K34455" s="2"/>
    </row>
    <row r="34456" spans="4:11">
      <c r="D34456" s="1"/>
      <c r="E34456" s="1"/>
      <c r="F34456" s="1"/>
      <c r="G34456" s="1"/>
      <c r="J34456" s="2"/>
      <c r="K34456" s="2"/>
    </row>
    <row r="34457" spans="4:11">
      <c r="D34457" s="1"/>
      <c r="E34457" s="1"/>
      <c r="F34457" s="1"/>
      <c r="G34457" s="1"/>
      <c r="J34457" s="2"/>
      <c r="K34457" s="2"/>
    </row>
    <row r="34458" spans="4:11">
      <c r="D34458" s="1"/>
      <c r="E34458" s="1"/>
      <c r="F34458" s="1"/>
      <c r="G34458" s="1"/>
      <c r="J34458" s="2"/>
      <c r="K34458" s="2"/>
    </row>
    <row r="34459" spans="4:11">
      <c r="D34459" s="1"/>
      <c r="E34459" s="1"/>
      <c r="F34459" s="1"/>
      <c r="G34459" s="1"/>
      <c r="J34459" s="2"/>
      <c r="K34459" s="2"/>
    </row>
    <row r="34460" spans="4:11">
      <c r="D34460" s="1"/>
      <c r="E34460" s="1"/>
      <c r="F34460" s="1"/>
      <c r="G34460" s="1"/>
      <c r="J34460" s="2"/>
      <c r="K34460" s="2"/>
    </row>
    <row r="34461" spans="4:11">
      <c r="D34461" s="1"/>
      <c r="E34461" s="1"/>
      <c r="F34461" s="1"/>
      <c r="G34461" s="1"/>
      <c r="J34461" s="2"/>
      <c r="K34461" s="2"/>
    </row>
    <row r="34462" spans="4:11">
      <c r="D34462" s="1"/>
      <c r="E34462" s="1"/>
      <c r="F34462" s="1"/>
      <c r="G34462" s="1"/>
      <c r="J34462" s="2"/>
      <c r="K34462" s="2"/>
    </row>
    <row r="34463" spans="4:11">
      <c r="D34463" s="1"/>
      <c r="E34463" s="1"/>
      <c r="F34463" s="1"/>
      <c r="G34463" s="1"/>
      <c r="J34463" s="2"/>
      <c r="K34463" s="2"/>
    </row>
    <row r="34464" spans="4:11">
      <c r="D34464" s="1"/>
      <c r="E34464" s="1"/>
      <c r="F34464" s="1"/>
      <c r="G34464" s="1"/>
      <c r="J34464" s="2"/>
      <c r="K34464" s="2"/>
    </row>
    <row r="34465" spans="4:11">
      <c r="D34465" s="1"/>
      <c r="E34465" s="1"/>
      <c r="F34465" s="1"/>
      <c r="G34465" s="1"/>
      <c r="J34465" s="2"/>
      <c r="K34465" s="2"/>
    </row>
    <row r="34466" spans="4:11">
      <c r="D34466" s="1"/>
      <c r="E34466" s="1"/>
      <c r="F34466" s="1"/>
      <c r="G34466" s="1"/>
      <c r="J34466" s="2"/>
      <c r="K34466" s="2"/>
    </row>
    <row r="34467" spans="4:11">
      <c r="D34467" s="1"/>
      <c r="E34467" s="1"/>
      <c r="F34467" s="1"/>
      <c r="G34467" s="1"/>
      <c r="J34467" s="2"/>
      <c r="K34467" s="2"/>
    </row>
    <row r="34468" spans="4:11">
      <c r="D34468" s="1"/>
      <c r="E34468" s="1"/>
      <c r="F34468" s="1"/>
      <c r="G34468" s="1"/>
      <c r="J34468" s="2"/>
      <c r="K34468" s="2"/>
    </row>
    <row r="34469" spans="4:11">
      <c r="D34469" s="1"/>
      <c r="E34469" s="1"/>
      <c r="F34469" s="1"/>
      <c r="G34469" s="1"/>
      <c r="J34469" s="2"/>
      <c r="K34469" s="2"/>
    </row>
    <row r="34470" spans="4:11">
      <c r="D34470" s="1"/>
      <c r="E34470" s="1"/>
      <c r="F34470" s="1"/>
      <c r="G34470" s="1"/>
      <c r="J34470" s="2"/>
      <c r="K34470" s="2"/>
    </row>
    <row r="34471" spans="4:11">
      <c r="D34471" s="1"/>
      <c r="E34471" s="1"/>
      <c r="F34471" s="1"/>
      <c r="G34471" s="1"/>
      <c r="J34471" s="2"/>
      <c r="K34471" s="2"/>
    </row>
    <row r="34472" spans="4:11">
      <c r="D34472" s="1"/>
      <c r="E34472" s="1"/>
      <c r="F34472" s="1"/>
      <c r="G34472" s="1"/>
      <c r="J34472" s="2"/>
      <c r="K34472" s="2"/>
    </row>
    <row r="34473" spans="4:11">
      <c r="D34473" s="1"/>
      <c r="E34473" s="1"/>
      <c r="F34473" s="1"/>
      <c r="G34473" s="1"/>
      <c r="J34473" s="2"/>
      <c r="K34473" s="2"/>
    </row>
    <row r="34474" spans="4:11">
      <c r="D34474" s="1"/>
      <c r="E34474" s="1"/>
      <c r="F34474" s="1"/>
      <c r="G34474" s="1"/>
      <c r="J34474" s="2"/>
      <c r="K34474" s="2"/>
    </row>
    <row r="34475" spans="4:11">
      <c r="D34475" s="1"/>
      <c r="E34475" s="1"/>
      <c r="F34475" s="1"/>
      <c r="G34475" s="1"/>
      <c r="J34475" s="2"/>
      <c r="K34475" s="2"/>
    </row>
    <row r="34476" spans="4:11">
      <c r="D34476" s="1"/>
      <c r="E34476" s="1"/>
      <c r="F34476" s="1"/>
      <c r="G34476" s="1"/>
      <c r="J34476" s="2"/>
      <c r="K34476" s="2"/>
    </row>
    <row r="34477" spans="4:11">
      <c r="D34477" s="1"/>
      <c r="E34477" s="1"/>
      <c r="F34477" s="1"/>
      <c r="G34477" s="1"/>
      <c r="J34477" s="2"/>
      <c r="K34477" s="2"/>
    </row>
    <row r="34478" spans="4:11">
      <c r="D34478" s="1"/>
      <c r="E34478" s="1"/>
      <c r="F34478" s="1"/>
      <c r="G34478" s="1"/>
      <c r="J34478" s="2"/>
      <c r="K34478" s="2"/>
    </row>
    <row r="34479" spans="4:11">
      <c r="D34479" s="1"/>
      <c r="E34479" s="1"/>
      <c r="F34479" s="1"/>
      <c r="G34479" s="1"/>
      <c r="J34479" s="2"/>
      <c r="K34479" s="2"/>
    </row>
    <row r="34480" spans="4:11">
      <c r="D34480" s="1"/>
      <c r="E34480" s="1"/>
      <c r="F34480" s="1"/>
      <c r="G34480" s="1"/>
      <c r="J34480" s="2"/>
      <c r="K34480" s="2"/>
    </row>
    <row r="34481" spans="4:11">
      <c r="D34481" s="1"/>
      <c r="E34481" s="1"/>
      <c r="F34481" s="1"/>
      <c r="G34481" s="1"/>
      <c r="J34481" s="2"/>
      <c r="K34481" s="2"/>
    </row>
    <row r="34482" spans="4:11">
      <c r="D34482" s="1"/>
      <c r="E34482" s="1"/>
      <c r="F34482" s="1"/>
      <c r="G34482" s="1"/>
      <c r="J34482" s="2"/>
      <c r="K34482" s="2"/>
    </row>
    <row r="34483" spans="4:11">
      <c r="D34483" s="1"/>
      <c r="E34483" s="1"/>
      <c r="F34483" s="1"/>
      <c r="G34483" s="1"/>
      <c r="J34483" s="2"/>
      <c r="K34483" s="2"/>
    </row>
    <row r="34484" spans="4:11">
      <c r="D34484" s="1"/>
      <c r="E34484" s="1"/>
      <c r="F34484" s="1"/>
      <c r="G34484" s="1"/>
      <c r="J34484" s="2"/>
      <c r="K34484" s="2"/>
    </row>
    <row r="34485" spans="4:11">
      <c r="D34485" s="1"/>
      <c r="E34485" s="1"/>
      <c r="F34485" s="1"/>
      <c r="G34485" s="1"/>
      <c r="J34485" s="2"/>
      <c r="K34485" s="2"/>
    </row>
    <row r="34486" spans="4:11">
      <c r="D34486" s="1"/>
      <c r="E34486" s="1"/>
      <c r="F34486" s="1"/>
      <c r="G34486" s="1"/>
      <c r="J34486" s="2"/>
      <c r="K34486" s="2"/>
    </row>
    <row r="34487" spans="4:11">
      <c r="D34487" s="1"/>
      <c r="E34487" s="1"/>
      <c r="F34487" s="1"/>
      <c r="G34487" s="1"/>
      <c r="J34487" s="2"/>
      <c r="K34487" s="2"/>
    </row>
    <row r="34488" spans="4:11">
      <c r="D34488" s="1"/>
      <c r="E34488" s="1"/>
      <c r="F34488" s="1"/>
      <c r="G34488" s="1"/>
      <c r="J34488" s="2"/>
      <c r="K34488" s="2"/>
    </row>
    <row r="34489" spans="4:11">
      <c r="D34489" s="1"/>
      <c r="E34489" s="1"/>
      <c r="F34489" s="1"/>
      <c r="G34489" s="1"/>
      <c r="J34489" s="2"/>
      <c r="K34489" s="2"/>
    </row>
    <row r="34490" spans="4:11">
      <c r="D34490" s="1"/>
      <c r="E34490" s="1"/>
      <c r="F34490" s="1"/>
      <c r="G34490" s="1"/>
      <c r="J34490" s="2"/>
      <c r="K34490" s="2"/>
    </row>
    <row r="34491" spans="4:11">
      <c r="D34491" s="1"/>
      <c r="E34491" s="1"/>
      <c r="F34491" s="1"/>
      <c r="G34491" s="1"/>
      <c r="J34491" s="2"/>
      <c r="K34491" s="2"/>
    </row>
    <row r="34492" spans="4:11">
      <c r="D34492" s="1"/>
      <c r="E34492" s="1"/>
      <c r="F34492" s="1"/>
      <c r="G34492" s="1"/>
      <c r="J34492" s="2"/>
      <c r="K34492" s="2"/>
    </row>
    <row r="34493" spans="4:11">
      <c r="D34493" s="1"/>
      <c r="E34493" s="1"/>
      <c r="F34493" s="1"/>
      <c r="G34493" s="1"/>
      <c r="J34493" s="2"/>
      <c r="K34493" s="2"/>
    </row>
    <row r="34494" spans="4:11">
      <c r="D34494" s="1"/>
      <c r="E34494" s="1"/>
      <c r="F34494" s="1"/>
      <c r="G34494" s="1"/>
      <c r="J34494" s="2"/>
      <c r="K34494" s="2"/>
    </row>
    <row r="34495" spans="4:11">
      <c r="D34495" s="1"/>
      <c r="E34495" s="1"/>
      <c r="F34495" s="1"/>
      <c r="G34495" s="1"/>
      <c r="J34495" s="2"/>
      <c r="K34495" s="2"/>
    </row>
    <row r="34496" spans="4:11">
      <c r="D34496" s="1"/>
      <c r="E34496" s="1"/>
      <c r="F34496" s="1"/>
      <c r="G34496" s="1"/>
      <c r="J34496" s="2"/>
      <c r="K34496" s="2"/>
    </row>
    <row r="34497" spans="4:11">
      <c r="D34497" s="1"/>
      <c r="E34497" s="1"/>
      <c r="F34497" s="1"/>
      <c r="G34497" s="1"/>
      <c r="J34497" s="2"/>
      <c r="K34497" s="2"/>
    </row>
    <row r="34498" spans="4:11">
      <c r="D34498" s="1"/>
      <c r="E34498" s="1"/>
      <c r="F34498" s="1"/>
      <c r="G34498" s="1"/>
      <c r="J34498" s="2"/>
      <c r="K34498" s="2"/>
    </row>
    <row r="34499" spans="4:11">
      <c r="D34499" s="1"/>
      <c r="E34499" s="1"/>
      <c r="F34499" s="1"/>
      <c r="G34499" s="1"/>
      <c r="J34499" s="2"/>
      <c r="K34499" s="2"/>
    </row>
    <row r="34500" spans="4:11">
      <c r="D34500" s="1"/>
      <c r="E34500" s="1"/>
      <c r="F34500" s="1"/>
      <c r="G34500" s="1"/>
      <c r="J34500" s="2"/>
      <c r="K34500" s="2"/>
    </row>
    <row r="34501" spans="4:11">
      <c r="D34501" s="1"/>
      <c r="E34501" s="1"/>
      <c r="F34501" s="1"/>
      <c r="G34501" s="1"/>
      <c r="J34501" s="2"/>
      <c r="K34501" s="2"/>
    </row>
    <row r="34502" spans="4:11">
      <c r="D34502" s="1"/>
      <c r="E34502" s="1"/>
      <c r="F34502" s="1"/>
      <c r="G34502" s="1"/>
      <c r="J34502" s="2"/>
      <c r="K34502" s="2"/>
    </row>
    <row r="34503" spans="4:11">
      <c r="D34503" s="1"/>
      <c r="E34503" s="1"/>
      <c r="F34503" s="1"/>
      <c r="G34503" s="1"/>
      <c r="J34503" s="2"/>
      <c r="K34503" s="2"/>
    </row>
    <row r="34504" spans="4:11">
      <c r="D34504" s="1"/>
      <c r="E34504" s="1"/>
      <c r="F34504" s="1"/>
      <c r="G34504" s="1"/>
      <c r="J34504" s="2"/>
      <c r="K34504" s="2"/>
    </row>
    <row r="34505" spans="4:11">
      <c r="D34505" s="1"/>
      <c r="E34505" s="1"/>
      <c r="F34505" s="1"/>
      <c r="G34505" s="1"/>
      <c r="J34505" s="2"/>
      <c r="K34505" s="2"/>
    </row>
    <row r="34506" spans="4:11">
      <c r="D34506" s="1"/>
      <c r="E34506" s="1"/>
      <c r="F34506" s="1"/>
      <c r="G34506" s="1"/>
      <c r="J34506" s="2"/>
      <c r="K34506" s="2"/>
    </row>
    <row r="34507" spans="4:11">
      <c r="D34507" s="1"/>
      <c r="E34507" s="1"/>
      <c r="F34507" s="1"/>
      <c r="G34507" s="1"/>
      <c r="J34507" s="2"/>
      <c r="K34507" s="2"/>
    </row>
    <row r="34508" spans="4:11">
      <c r="D34508" s="1"/>
      <c r="E34508" s="1"/>
      <c r="F34508" s="1"/>
      <c r="G34508" s="1"/>
      <c r="J34508" s="2"/>
      <c r="K34508" s="2"/>
    </row>
    <row r="34509" spans="4:11">
      <c r="D34509" s="1"/>
      <c r="E34509" s="1"/>
      <c r="F34509" s="1"/>
      <c r="G34509" s="1"/>
      <c r="J34509" s="2"/>
      <c r="K34509" s="2"/>
    </row>
    <row r="34510" spans="4:11">
      <c r="D34510" s="1"/>
      <c r="E34510" s="1"/>
      <c r="F34510" s="1"/>
      <c r="G34510" s="1"/>
      <c r="J34510" s="2"/>
      <c r="K34510" s="2"/>
    </row>
    <row r="34511" spans="4:11">
      <c r="D34511" s="1"/>
      <c r="E34511" s="1"/>
      <c r="F34511" s="1"/>
      <c r="G34511" s="1"/>
      <c r="J34511" s="2"/>
      <c r="K34511" s="2"/>
    </row>
    <row r="34512" spans="4:11">
      <c r="D34512" s="1"/>
      <c r="E34512" s="1"/>
      <c r="F34512" s="1"/>
      <c r="G34512" s="1"/>
      <c r="J34512" s="2"/>
      <c r="K34512" s="2"/>
    </row>
    <row r="34513" spans="4:11">
      <c r="D34513" s="1"/>
      <c r="E34513" s="1"/>
      <c r="F34513" s="1"/>
      <c r="G34513" s="1"/>
      <c r="J34513" s="2"/>
      <c r="K34513" s="2"/>
    </row>
    <row r="34514" spans="4:11">
      <c r="D34514" s="1"/>
      <c r="E34514" s="1"/>
      <c r="F34514" s="1"/>
      <c r="G34514" s="1"/>
      <c r="J34514" s="2"/>
      <c r="K34514" s="2"/>
    </row>
    <row r="34515" spans="4:11">
      <c r="D34515" s="1"/>
      <c r="E34515" s="1"/>
      <c r="F34515" s="1"/>
      <c r="G34515" s="1"/>
      <c r="J34515" s="2"/>
      <c r="K34515" s="2"/>
    </row>
    <row r="34516" spans="4:11">
      <c r="D34516" s="1"/>
      <c r="E34516" s="1"/>
      <c r="F34516" s="1"/>
      <c r="G34516" s="1"/>
      <c r="J34516" s="2"/>
      <c r="K34516" s="2"/>
    </row>
    <row r="34517" spans="4:11">
      <c r="D34517" s="1"/>
      <c r="E34517" s="1"/>
      <c r="F34517" s="1"/>
      <c r="G34517" s="1"/>
      <c r="J34517" s="2"/>
      <c r="K34517" s="2"/>
    </row>
    <row r="34518" spans="4:11">
      <c r="D34518" s="1"/>
      <c r="E34518" s="1"/>
      <c r="F34518" s="1"/>
      <c r="G34518" s="1"/>
      <c r="J34518" s="2"/>
      <c r="K34518" s="2"/>
    </row>
    <row r="34519" spans="4:11">
      <c r="D34519" s="1"/>
      <c r="E34519" s="1"/>
      <c r="F34519" s="1"/>
      <c r="G34519" s="1"/>
      <c r="J34519" s="2"/>
      <c r="K34519" s="2"/>
    </row>
    <row r="34520" spans="4:11">
      <c r="D34520" s="1"/>
      <c r="E34520" s="1"/>
      <c r="F34520" s="1"/>
      <c r="G34520" s="1"/>
      <c r="J34520" s="2"/>
      <c r="K34520" s="2"/>
    </row>
    <row r="34521" spans="4:11">
      <c r="D34521" s="1"/>
      <c r="E34521" s="1"/>
      <c r="F34521" s="1"/>
      <c r="G34521" s="1"/>
      <c r="J34521" s="2"/>
      <c r="K34521" s="2"/>
    </row>
    <row r="34522" spans="4:11">
      <c r="D34522" s="1"/>
      <c r="E34522" s="1"/>
      <c r="F34522" s="1"/>
      <c r="G34522" s="1"/>
      <c r="J34522" s="2"/>
      <c r="K34522" s="2"/>
    </row>
    <row r="34523" spans="4:11">
      <c r="D34523" s="1"/>
      <c r="E34523" s="1"/>
      <c r="F34523" s="1"/>
      <c r="G34523" s="1"/>
      <c r="J34523" s="2"/>
      <c r="K34523" s="2"/>
    </row>
    <row r="34524" spans="4:11">
      <c r="D34524" s="1"/>
      <c r="E34524" s="1"/>
      <c r="F34524" s="1"/>
      <c r="G34524" s="1"/>
      <c r="J34524" s="2"/>
      <c r="K34524" s="2"/>
    </row>
    <row r="34525" spans="4:11">
      <c r="D34525" s="1"/>
      <c r="E34525" s="1"/>
      <c r="F34525" s="1"/>
      <c r="G34525" s="1"/>
      <c r="J34525" s="2"/>
      <c r="K34525" s="2"/>
    </row>
    <row r="34526" spans="4:11">
      <c r="D34526" s="1"/>
      <c r="E34526" s="1"/>
      <c r="F34526" s="1"/>
      <c r="G34526" s="1"/>
      <c r="J34526" s="2"/>
      <c r="K34526" s="2"/>
    </row>
    <row r="34527" spans="4:11">
      <c r="D34527" s="1"/>
      <c r="E34527" s="1"/>
      <c r="F34527" s="1"/>
      <c r="G34527" s="1"/>
      <c r="J34527" s="2"/>
      <c r="K34527" s="2"/>
    </row>
    <row r="34528" spans="4:11">
      <c r="D34528" s="1"/>
      <c r="E34528" s="1"/>
      <c r="F34528" s="1"/>
      <c r="G34528" s="1"/>
      <c r="J34528" s="2"/>
      <c r="K34528" s="2"/>
    </row>
    <row r="34529" spans="4:11">
      <c r="D34529" s="1"/>
      <c r="E34529" s="1"/>
      <c r="F34529" s="1"/>
      <c r="G34529" s="1"/>
      <c r="J34529" s="2"/>
      <c r="K34529" s="2"/>
    </row>
    <row r="34530" spans="4:11">
      <c r="D34530" s="1"/>
      <c r="E34530" s="1"/>
      <c r="F34530" s="1"/>
      <c r="G34530" s="1"/>
      <c r="J34530" s="2"/>
      <c r="K34530" s="2"/>
    </row>
    <row r="34531" spans="4:11">
      <c r="D34531" s="1"/>
      <c r="E34531" s="1"/>
      <c r="F34531" s="1"/>
      <c r="G34531" s="1"/>
      <c r="J34531" s="2"/>
      <c r="K34531" s="2"/>
    </row>
    <row r="34532" spans="4:11">
      <c r="D34532" s="1"/>
      <c r="E34532" s="1"/>
      <c r="F34532" s="1"/>
      <c r="G34532" s="1"/>
      <c r="J34532" s="2"/>
      <c r="K34532" s="2"/>
    </row>
    <row r="34533" spans="4:11">
      <c r="D34533" s="1"/>
      <c r="E34533" s="1"/>
      <c r="F34533" s="1"/>
      <c r="G34533" s="1"/>
      <c r="J34533" s="2"/>
      <c r="K34533" s="2"/>
    </row>
    <row r="34534" spans="4:11">
      <c r="D34534" s="1"/>
      <c r="E34534" s="1"/>
      <c r="F34534" s="1"/>
      <c r="G34534" s="1"/>
      <c r="J34534" s="2"/>
      <c r="K34534" s="2"/>
    </row>
    <row r="34535" spans="4:11">
      <c r="D34535" s="1"/>
      <c r="E34535" s="1"/>
      <c r="F34535" s="1"/>
      <c r="G34535" s="1"/>
      <c r="J34535" s="2"/>
      <c r="K34535" s="2"/>
    </row>
    <row r="34536" spans="4:11">
      <c r="D34536" s="1"/>
      <c r="E34536" s="1"/>
      <c r="F34536" s="1"/>
      <c r="G34536" s="1"/>
      <c r="J34536" s="2"/>
      <c r="K34536" s="2"/>
    </row>
    <row r="34537" spans="4:11">
      <c r="D34537" s="1"/>
      <c r="E34537" s="1"/>
      <c r="F34537" s="1"/>
      <c r="G34537" s="1"/>
      <c r="J34537" s="2"/>
      <c r="K34537" s="2"/>
    </row>
    <row r="34538" spans="4:11">
      <c r="D34538" s="1"/>
      <c r="E34538" s="1"/>
      <c r="F34538" s="1"/>
      <c r="G34538" s="1"/>
      <c r="J34538" s="2"/>
      <c r="K34538" s="2"/>
    </row>
    <row r="34539" spans="4:11">
      <c r="D34539" s="1"/>
      <c r="E34539" s="1"/>
      <c r="F34539" s="1"/>
      <c r="G34539" s="1"/>
      <c r="J34539" s="2"/>
      <c r="K34539" s="2"/>
    </row>
    <row r="34540" spans="4:11">
      <c r="D34540" s="1"/>
      <c r="E34540" s="1"/>
      <c r="F34540" s="1"/>
      <c r="G34540" s="1"/>
      <c r="J34540" s="2"/>
      <c r="K34540" s="2"/>
    </row>
    <row r="34541" spans="4:11">
      <c r="D34541" s="1"/>
      <c r="E34541" s="1"/>
      <c r="F34541" s="1"/>
      <c r="G34541" s="1"/>
      <c r="J34541" s="2"/>
      <c r="K34541" s="2"/>
    </row>
    <row r="34542" spans="4:11">
      <c r="D34542" s="1"/>
      <c r="E34542" s="1"/>
      <c r="F34542" s="1"/>
      <c r="G34542" s="1"/>
      <c r="J34542" s="2"/>
      <c r="K34542" s="2"/>
    </row>
    <row r="34543" spans="4:11">
      <c r="D34543" s="1"/>
      <c r="E34543" s="1"/>
      <c r="F34543" s="1"/>
      <c r="G34543" s="1"/>
      <c r="J34543" s="2"/>
      <c r="K34543" s="2"/>
    </row>
    <row r="34544" spans="4:11">
      <c r="D34544" s="1"/>
      <c r="E34544" s="1"/>
      <c r="F34544" s="1"/>
      <c r="G34544" s="1"/>
      <c r="J34544" s="2"/>
      <c r="K34544" s="2"/>
    </row>
    <row r="34545" spans="4:11">
      <c r="D34545" s="1"/>
      <c r="E34545" s="1"/>
      <c r="F34545" s="1"/>
      <c r="G34545" s="1"/>
      <c r="J34545" s="2"/>
      <c r="K34545" s="2"/>
    </row>
    <row r="34546" spans="4:11">
      <c r="D34546" s="1"/>
      <c r="E34546" s="1"/>
      <c r="F34546" s="1"/>
      <c r="G34546" s="1"/>
      <c r="J34546" s="2"/>
      <c r="K34546" s="2"/>
    </row>
    <row r="34547" spans="4:11">
      <c r="D34547" s="1"/>
      <c r="E34547" s="1"/>
      <c r="F34547" s="1"/>
      <c r="G34547" s="1"/>
      <c r="J34547" s="2"/>
      <c r="K34547" s="2"/>
    </row>
    <row r="34548" spans="4:11">
      <c r="D34548" s="1"/>
      <c r="E34548" s="1"/>
      <c r="F34548" s="1"/>
      <c r="G34548" s="1"/>
      <c r="J34548" s="2"/>
      <c r="K34548" s="2"/>
    </row>
    <row r="34549" spans="4:11">
      <c r="D34549" s="1"/>
      <c r="E34549" s="1"/>
      <c r="F34549" s="1"/>
      <c r="G34549" s="1"/>
      <c r="J34549" s="2"/>
      <c r="K34549" s="2"/>
    </row>
    <row r="34550" spans="4:11">
      <c r="D34550" s="1"/>
      <c r="E34550" s="1"/>
      <c r="F34550" s="1"/>
      <c r="G34550" s="1"/>
      <c r="J34550" s="2"/>
      <c r="K34550" s="2"/>
    </row>
    <row r="34551" spans="4:11">
      <c r="D34551" s="1"/>
      <c r="E34551" s="1"/>
      <c r="F34551" s="1"/>
      <c r="G34551" s="1"/>
      <c r="J34551" s="2"/>
      <c r="K34551" s="2"/>
    </row>
    <row r="34552" spans="4:11">
      <c r="D34552" s="1"/>
      <c r="E34552" s="1"/>
      <c r="F34552" s="1"/>
      <c r="G34552" s="1"/>
      <c r="J34552" s="2"/>
      <c r="K34552" s="2"/>
    </row>
    <row r="34553" spans="4:11">
      <c r="D34553" s="1"/>
      <c r="E34553" s="1"/>
      <c r="F34553" s="1"/>
      <c r="G34553" s="1"/>
      <c r="J34553" s="2"/>
      <c r="K34553" s="2"/>
    </row>
    <row r="34554" spans="4:11">
      <c r="D34554" s="1"/>
      <c r="E34554" s="1"/>
      <c r="F34554" s="1"/>
      <c r="G34554" s="1"/>
      <c r="J34554" s="2"/>
      <c r="K34554" s="2"/>
    </row>
    <row r="34555" spans="4:11">
      <c r="D34555" s="1"/>
      <c r="E34555" s="1"/>
      <c r="F34555" s="1"/>
      <c r="G34555" s="1"/>
      <c r="J34555" s="2"/>
      <c r="K34555" s="2"/>
    </row>
    <row r="34556" spans="4:11">
      <c r="D34556" s="1"/>
      <c r="E34556" s="1"/>
      <c r="F34556" s="1"/>
      <c r="G34556" s="1"/>
      <c r="J34556" s="2"/>
      <c r="K34556" s="2"/>
    </row>
    <row r="34557" spans="4:11">
      <c r="D34557" s="1"/>
      <c r="E34557" s="1"/>
      <c r="F34557" s="1"/>
      <c r="G34557" s="1"/>
      <c r="J34557" s="2"/>
      <c r="K34557" s="2"/>
    </row>
    <row r="34558" spans="4:11">
      <c r="D34558" s="1"/>
      <c r="E34558" s="1"/>
      <c r="F34558" s="1"/>
      <c r="G34558" s="1"/>
      <c r="J34558" s="2"/>
      <c r="K34558" s="2"/>
    </row>
    <row r="34559" spans="4:11">
      <c r="D34559" s="1"/>
      <c r="E34559" s="1"/>
      <c r="F34559" s="1"/>
      <c r="G34559" s="1"/>
      <c r="J34559" s="2"/>
      <c r="K34559" s="2"/>
    </row>
    <row r="34560" spans="4:11">
      <c r="D34560" s="1"/>
      <c r="E34560" s="1"/>
      <c r="F34560" s="1"/>
      <c r="G34560" s="1"/>
      <c r="J34560" s="2"/>
      <c r="K34560" s="2"/>
    </row>
    <row r="34561" spans="4:11">
      <c r="D34561" s="1"/>
      <c r="E34561" s="1"/>
      <c r="F34561" s="1"/>
      <c r="G34561" s="1"/>
      <c r="J34561" s="2"/>
      <c r="K34561" s="2"/>
    </row>
    <row r="34562" spans="4:11">
      <c r="D34562" s="1"/>
      <c r="E34562" s="1"/>
      <c r="F34562" s="1"/>
      <c r="G34562" s="1"/>
      <c r="J34562" s="2"/>
      <c r="K34562" s="2"/>
    </row>
    <row r="34563" spans="4:11">
      <c r="D34563" s="1"/>
      <c r="E34563" s="1"/>
      <c r="F34563" s="1"/>
      <c r="G34563" s="1"/>
      <c r="J34563" s="2"/>
      <c r="K34563" s="2"/>
    </row>
    <row r="34564" spans="4:11">
      <c r="D34564" s="1"/>
      <c r="E34564" s="1"/>
      <c r="F34564" s="1"/>
      <c r="G34564" s="1"/>
      <c r="J34564" s="2"/>
      <c r="K34564" s="2"/>
    </row>
    <row r="34565" spans="4:11">
      <c r="D34565" s="1"/>
      <c r="E34565" s="1"/>
      <c r="F34565" s="1"/>
      <c r="G34565" s="1"/>
      <c r="J34565" s="2"/>
      <c r="K34565" s="2"/>
    </row>
    <row r="34566" spans="4:11">
      <c r="D34566" s="1"/>
      <c r="E34566" s="1"/>
      <c r="F34566" s="1"/>
      <c r="G34566" s="1"/>
      <c r="J34566" s="2"/>
      <c r="K34566" s="2"/>
    </row>
    <row r="34567" spans="4:11">
      <c r="D34567" s="1"/>
      <c r="E34567" s="1"/>
      <c r="F34567" s="1"/>
      <c r="G34567" s="1"/>
      <c r="J34567" s="2"/>
      <c r="K34567" s="2"/>
    </row>
    <row r="34568" spans="4:11">
      <c r="D34568" s="1"/>
      <c r="E34568" s="1"/>
      <c r="F34568" s="1"/>
      <c r="G34568" s="1"/>
      <c r="J34568" s="2"/>
      <c r="K34568" s="2"/>
    </row>
    <row r="34569" spans="4:11">
      <c r="D34569" s="1"/>
      <c r="E34569" s="1"/>
      <c r="F34569" s="1"/>
      <c r="G34569" s="1"/>
      <c r="J34569" s="2"/>
      <c r="K34569" s="2"/>
    </row>
    <row r="34570" spans="4:11">
      <c r="D34570" s="1"/>
      <c r="E34570" s="1"/>
      <c r="F34570" s="1"/>
      <c r="G34570" s="1"/>
      <c r="J34570" s="2"/>
      <c r="K34570" s="2"/>
    </row>
    <row r="34571" spans="4:11">
      <c r="D34571" s="1"/>
      <c r="E34571" s="1"/>
      <c r="F34571" s="1"/>
      <c r="G34571" s="1"/>
      <c r="J34571" s="2"/>
      <c r="K34571" s="2"/>
    </row>
    <row r="34572" spans="4:11">
      <c r="D34572" s="1"/>
      <c r="E34572" s="1"/>
      <c r="F34572" s="1"/>
      <c r="G34572" s="1"/>
      <c r="J34572" s="2"/>
      <c r="K34572" s="2"/>
    </row>
    <row r="34573" spans="4:11">
      <c r="D34573" s="1"/>
      <c r="E34573" s="1"/>
      <c r="F34573" s="1"/>
      <c r="G34573" s="1"/>
      <c r="J34573" s="2"/>
      <c r="K34573" s="2"/>
    </row>
    <row r="34574" spans="4:11">
      <c r="D34574" s="1"/>
      <c r="E34574" s="1"/>
      <c r="F34574" s="1"/>
      <c r="G34574" s="1"/>
      <c r="J34574" s="2"/>
      <c r="K34574" s="2"/>
    </row>
    <row r="34575" spans="4:11">
      <c r="D34575" s="1"/>
      <c r="E34575" s="1"/>
      <c r="F34575" s="1"/>
      <c r="G34575" s="1"/>
      <c r="J34575" s="2"/>
      <c r="K34575" s="2"/>
    </row>
    <row r="34576" spans="4:11">
      <c r="D34576" s="1"/>
      <c r="E34576" s="1"/>
      <c r="F34576" s="1"/>
      <c r="G34576" s="1"/>
      <c r="J34576" s="2"/>
      <c r="K34576" s="2"/>
    </row>
    <row r="34577" spans="4:11">
      <c r="D34577" s="1"/>
      <c r="E34577" s="1"/>
      <c r="F34577" s="1"/>
      <c r="G34577" s="1"/>
      <c r="J34577" s="2"/>
      <c r="K34577" s="2"/>
    </row>
    <row r="34578" spans="4:11">
      <c r="D34578" s="1"/>
      <c r="E34578" s="1"/>
      <c r="F34578" s="1"/>
      <c r="G34578" s="1"/>
      <c r="J34578" s="2"/>
      <c r="K34578" s="2"/>
    </row>
    <row r="34579" spans="4:11">
      <c r="D34579" s="1"/>
      <c r="E34579" s="1"/>
      <c r="F34579" s="1"/>
      <c r="G34579" s="1"/>
      <c r="J34579" s="2"/>
      <c r="K34579" s="2"/>
    </row>
    <row r="34580" spans="4:11">
      <c r="D34580" s="1"/>
      <c r="E34580" s="1"/>
      <c r="F34580" s="1"/>
      <c r="G34580" s="1"/>
      <c r="J34580" s="2"/>
      <c r="K34580" s="2"/>
    </row>
    <row r="34581" spans="4:11">
      <c r="D34581" s="1"/>
      <c r="E34581" s="1"/>
      <c r="F34581" s="1"/>
      <c r="G34581" s="1"/>
      <c r="J34581" s="2"/>
      <c r="K34581" s="2"/>
    </row>
    <row r="34582" spans="4:11">
      <c r="D34582" s="1"/>
      <c r="E34582" s="1"/>
      <c r="F34582" s="1"/>
      <c r="G34582" s="1"/>
      <c r="J34582" s="2"/>
      <c r="K34582" s="2"/>
    </row>
    <row r="34583" spans="4:11">
      <c r="D34583" s="1"/>
      <c r="E34583" s="1"/>
      <c r="F34583" s="1"/>
      <c r="G34583" s="1"/>
      <c r="J34583" s="2"/>
      <c r="K34583" s="2"/>
    </row>
    <row r="34584" spans="4:11">
      <c r="D34584" s="1"/>
      <c r="E34584" s="1"/>
      <c r="F34584" s="1"/>
      <c r="G34584" s="1"/>
      <c r="J34584" s="2"/>
      <c r="K34584" s="2"/>
    </row>
    <row r="34585" spans="4:11">
      <c r="D34585" s="1"/>
      <c r="E34585" s="1"/>
      <c r="F34585" s="1"/>
      <c r="G34585" s="1"/>
      <c r="J34585" s="2"/>
      <c r="K34585" s="2"/>
    </row>
    <row r="34586" spans="4:11">
      <c r="D34586" s="1"/>
      <c r="E34586" s="1"/>
      <c r="F34586" s="1"/>
      <c r="G34586" s="1"/>
      <c r="J34586" s="2"/>
      <c r="K34586" s="2"/>
    </row>
    <row r="34587" spans="4:11">
      <c r="D34587" s="1"/>
      <c r="E34587" s="1"/>
      <c r="F34587" s="1"/>
      <c r="G34587" s="1"/>
      <c r="J34587" s="2"/>
      <c r="K34587" s="2"/>
    </row>
    <row r="34588" spans="4:11">
      <c r="D34588" s="1"/>
      <c r="E34588" s="1"/>
      <c r="F34588" s="1"/>
      <c r="G34588" s="1"/>
      <c r="J34588" s="2"/>
      <c r="K34588" s="2"/>
    </row>
    <row r="34589" spans="4:11">
      <c r="D34589" s="1"/>
      <c r="E34589" s="1"/>
      <c r="F34589" s="1"/>
      <c r="G34589" s="1"/>
      <c r="J34589" s="2"/>
      <c r="K34589" s="2"/>
    </row>
    <row r="34590" spans="4:11">
      <c r="D34590" s="1"/>
      <c r="E34590" s="1"/>
      <c r="F34590" s="1"/>
      <c r="G34590" s="1"/>
      <c r="J34590" s="2"/>
      <c r="K34590" s="2"/>
    </row>
    <row r="34591" spans="4:11">
      <c r="D34591" s="1"/>
      <c r="E34591" s="1"/>
      <c r="F34591" s="1"/>
      <c r="G34591" s="1"/>
      <c r="J34591" s="2"/>
      <c r="K34591" s="2"/>
    </row>
    <row r="34592" spans="4:11">
      <c r="D34592" s="1"/>
      <c r="E34592" s="1"/>
      <c r="F34592" s="1"/>
      <c r="G34592" s="1"/>
      <c r="J34592" s="2"/>
      <c r="K34592" s="2"/>
    </row>
    <row r="34593" spans="4:11">
      <c r="D34593" s="1"/>
      <c r="E34593" s="1"/>
      <c r="F34593" s="1"/>
      <c r="G34593" s="1"/>
      <c r="J34593" s="2"/>
      <c r="K34593" s="2"/>
    </row>
    <row r="34594" spans="4:11">
      <c r="D34594" s="1"/>
      <c r="E34594" s="1"/>
      <c r="F34594" s="1"/>
      <c r="G34594" s="1"/>
      <c r="J34594" s="2"/>
      <c r="K34594" s="2"/>
    </row>
    <row r="34595" spans="4:11">
      <c r="D34595" s="1"/>
      <c r="E34595" s="1"/>
      <c r="F34595" s="1"/>
      <c r="G34595" s="1"/>
      <c r="J34595" s="2"/>
      <c r="K34595" s="2"/>
    </row>
    <row r="34596" spans="4:11">
      <c r="D34596" s="1"/>
      <c r="E34596" s="1"/>
      <c r="F34596" s="1"/>
      <c r="G34596" s="1"/>
      <c r="J34596" s="2"/>
      <c r="K34596" s="2"/>
    </row>
    <row r="34597" spans="4:11">
      <c r="D34597" s="1"/>
      <c r="E34597" s="1"/>
      <c r="F34597" s="1"/>
      <c r="G34597" s="1"/>
      <c r="J34597" s="2"/>
      <c r="K34597" s="2"/>
    </row>
    <row r="34598" spans="4:11">
      <c r="D34598" s="1"/>
      <c r="E34598" s="1"/>
      <c r="F34598" s="1"/>
      <c r="G34598" s="1"/>
      <c r="J34598" s="2"/>
      <c r="K34598" s="2"/>
    </row>
    <row r="34599" spans="4:11">
      <c r="D34599" s="1"/>
      <c r="E34599" s="1"/>
      <c r="F34599" s="1"/>
      <c r="G34599" s="1"/>
      <c r="J34599" s="2"/>
      <c r="K34599" s="2"/>
    </row>
    <row r="34600" spans="4:11">
      <c r="D34600" s="1"/>
      <c r="E34600" s="1"/>
      <c r="F34600" s="1"/>
      <c r="G34600" s="1"/>
      <c r="J34600" s="2"/>
      <c r="K34600" s="2"/>
    </row>
    <row r="34601" spans="4:11">
      <c r="D34601" s="1"/>
      <c r="E34601" s="1"/>
      <c r="F34601" s="1"/>
      <c r="G34601" s="1"/>
      <c r="J34601" s="2"/>
      <c r="K34601" s="2"/>
    </row>
    <row r="34602" spans="4:11">
      <c r="D34602" s="1"/>
      <c r="E34602" s="1"/>
      <c r="F34602" s="1"/>
      <c r="G34602" s="1"/>
      <c r="J34602" s="2"/>
      <c r="K34602" s="2"/>
    </row>
    <row r="34603" spans="4:11">
      <c r="D34603" s="1"/>
      <c r="E34603" s="1"/>
      <c r="F34603" s="1"/>
      <c r="G34603" s="1"/>
      <c r="J34603" s="2"/>
      <c r="K34603" s="2"/>
    </row>
    <row r="34604" spans="4:11">
      <c r="D34604" s="1"/>
      <c r="E34604" s="1"/>
      <c r="F34604" s="1"/>
      <c r="G34604" s="1"/>
      <c r="J34604" s="2"/>
      <c r="K34604" s="2"/>
    </row>
    <row r="34605" spans="4:11">
      <c r="D34605" s="1"/>
      <c r="E34605" s="1"/>
      <c r="F34605" s="1"/>
      <c r="G34605" s="1"/>
      <c r="J34605" s="2"/>
      <c r="K34605" s="2"/>
    </row>
    <row r="34606" spans="4:11">
      <c r="D34606" s="1"/>
      <c r="E34606" s="1"/>
      <c r="F34606" s="1"/>
      <c r="G34606" s="1"/>
      <c r="J34606" s="2"/>
      <c r="K34606" s="2"/>
    </row>
    <row r="34607" spans="4:11">
      <c r="D34607" s="1"/>
      <c r="E34607" s="1"/>
      <c r="F34607" s="1"/>
      <c r="G34607" s="1"/>
      <c r="J34607" s="2"/>
      <c r="K34607" s="2"/>
    </row>
    <row r="34608" spans="4:11">
      <c r="D34608" s="1"/>
      <c r="E34608" s="1"/>
      <c r="F34608" s="1"/>
      <c r="G34608" s="1"/>
      <c r="J34608" s="2"/>
      <c r="K34608" s="2"/>
    </row>
    <row r="34609" spans="4:11">
      <c r="D34609" s="1"/>
      <c r="E34609" s="1"/>
      <c r="F34609" s="1"/>
      <c r="G34609" s="1"/>
      <c r="J34609" s="2"/>
      <c r="K34609" s="2"/>
    </row>
    <row r="34610" spans="4:11">
      <c r="D34610" s="1"/>
      <c r="E34610" s="1"/>
      <c r="F34610" s="1"/>
      <c r="G34610" s="1"/>
      <c r="J34610" s="2"/>
      <c r="K34610" s="2"/>
    </row>
    <row r="34611" spans="4:11">
      <c r="D34611" s="1"/>
      <c r="E34611" s="1"/>
      <c r="F34611" s="1"/>
      <c r="G34611" s="1"/>
      <c r="J34611" s="2"/>
      <c r="K34611" s="2"/>
    </row>
    <row r="34612" spans="4:11">
      <c r="D34612" s="1"/>
      <c r="E34612" s="1"/>
      <c r="F34612" s="1"/>
      <c r="G34612" s="1"/>
      <c r="J34612" s="2"/>
      <c r="K34612" s="2"/>
    </row>
    <row r="34613" spans="4:11">
      <c r="D34613" s="1"/>
      <c r="E34613" s="1"/>
      <c r="F34613" s="1"/>
      <c r="G34613" s="1"/>
      <c r="J34613" s="2"/>
      <c r="K34613" s="2"/>
    </row>
    <row r="34614" spans="4:11">
      <c r="D34614" s="1"/>
      <c r="E34614" s="1"/>
      <c r="F34614" s="1"/>
      <c r="G34614" s="1"/>
      <c r="J34614" s="2"/>
      <c r="K34614" s="2"/>
    </row>
    <row r="34615" spans="4:11">
      <c r="D34615" s="1"/>
      <c r="E34615" s="1"/>
      <c r="F34615" s="1"/>
      <c r="G34615" s="1"/>
      <c r="J34615" s="2"/>
      <c r="K34615" s="2"/>
    </row>
    <row r="34616" spans="4:11">
      <c r="D34616" s="1"/>
      <c r="E34616" s="1"/>
      <c r="F34616" s="1"/>
      <c r="G34616" s="1"/>
      <c r="J34616" s="2"/>
      <c r="K34616" s="2"/>
    </row>
    <row r="34617" spans="4:11">
      <c r="D34617" s="1"/>
      <c r="E34617" s="1"/>
      <c r="F34617" s="1"/>
      <c r="G34617" s="1"/>
      <c r="J34617" s="2"/>
      <c r="K34617" s="2"/>
    </row>
    <row r="34618" spans="4:11">
      <c r="D34618" s="1"/>
      <c r="E34618" s="1"/>
      <c r="F34618" s="1"/>
      <c r="G34618" s="1"/>
      <c r="J34618" s="2"/>
      <c r="K34618" s="2"/>
    </row>
    <row r="34619" spans="4:11">
      <c r="D34619" s="1"/>
      <c r="E34619" s="1"/>
      <c r="F34619" s="1"/>
      <c r="G34619" s="1"/>
      <c r="J34619" s="2"/>
      <c r="K34619" s="2"/>
    </row>
    <row r="34620" spans="4:11">
      <c r="D34620" s="1"/>
      <c r="E34620" s="1"/>
      <c r="F34620" s="1"/>
      <c r="G34620" s="1"/>
      <c r="J34620" s="2"/>
      <c r="K34620" s="2"/>
    </row>
    <row r="34621" spans="4:11">
      <c r="D34621" s="1"/>
      <c r="E34621" s="1"/>
      <c r="F34621" s="1"/>
      <c r="G34621" s="1"/>
      <c r="J34621" s="2"/>
      <c r="K34621" s="2"/>
    </row>
    <row r="34622" spans="4:11">
      <c r="D34622" s="1"/>
      <c r="E34622" s="1"/>
      <c r="F34622" s="1"/>
      <c r="G34622" s="1"/>
      <c r="J34622" s="2"/>
      <c r="K34622" s="2"/>
    </row>
    <row r="34623" spans="4:11">
      <c r="D34623" s="1"/>
      <c r="E34623" s="1"/>
      <c r="F34623" s="1"/>
      <c r="G34623" s="1"/>
      <c r="J34623" s="2"/>
      <c r="K34623" s="2"/>
    </row>
    <row r="34624" spans="4:11">
      <c r="D34624" s="1"/>
      <c r="E34624" s="1"/>
      <c r="F34624" s="1"/>
      <c r="G34624" s="1"/>
      <c r="J34624" s="2"/>
      <c r="K34624" s="2"/>
    </row>
    <row r="34625" spans="4:11">
      <c r="D34625" s="1"/>
      <c r="E34625" s="1"/>
      <c r="F34625" s="1"/>
      <c r="G34625" s="1"/>
      <c r="J34625" s="2"/>
      <c r="K34625" s="2"/>
    </row>
    <row r="34626" spans="4:11">
      <c r="D34626" s="1"/>
      <c r="E34626" s="1"/>
      <c r="F34626" s="1"/>
      <c r="G34626" s="1"/>
      <c r="J34626" s="2"/>
      <c r="K34626" s="2"/>
    </row>
    <row r="34627" spans="4:11">
      <c r="D34627" s="1"/>
      <c r="E34627" s="1"/>
      <c r="F34627" s="1"/>
      <c r="G34627" s="1"/>
      <c r="J34627" s="2"/>
      <c r="K34627" s="2"/>
    </row>
    <row r="34628" spans="4:11">
      <c r="D34628" s="1"/>
      <c r="E34628" s="1"/>
      <c r="F34628" s="1"/>
      <c r="G34628" s="1"/>
      <c r="J34628" s="2"/>
      <c r="K34628" s="2"/>
    </row>
    <row r="34629" spans="4:11">
      <c r="D34629" s="1"/>
      <c r="E34629" s="1"/>
      <c r="F34629" s="1"/>
      <c r="G34629" s="1"/>
      <c r="J34629" s="2"/>
      <c r="K34629" s="2"/>
    </row>
    <row r="34630" spans="4:11">
      <c r="D34630" s="1"/>
      <c r="E34630" s="1"/>
      <c r="F34630" s="1"/>
      <c r="G34630" s="1"/>
      <c r="J34630" s="2"/>
      <c r="K34630" s="2"/>
    </row>
    <row r="34631" spans="4:11">
      <c r="D34631" s="1"/>
      <c r="E34631" s="1"/>
      <c r="F34631" s="1"/>
      <c r="G34631" s="1"/>
      <c r="J34631" s="2"/>
      <c r="K34631" s="2"/>
    </row>
    <row r="34632" spans="4:11">
      <c r="D34632" s="1"/>
      <c r="E34632" s="1"/>
      <c r="F34632" s="1"/>
      <c r="G34632" s="1"/>
      <c r="J34632" s="2"/>
      <c r="K34632" s="2"/>
    </row>
    <row r="34633" spans="4:11">
      <c r="D34633" s="1"/>
      <c r="E34633" s="1"/>
      <c r="F34633" s="1"/>
      <c r="G34633" s="1"/>
      <c r="J34633" s="2"/>
      <c r="K34633" s="2"/>
    </row>
    <row r="34634" spans="4:11">
      <c r="D34634" s="1"/>
      <c r="E34634" s="1"/>
      <c r="F34634" s="1"/>
      <c r="G34634" s="1"/>
      <c r="J34634" s="2"/>
      <c r="K34634" s="2"/>
    </row>
    <row r="34635" spans="4:11">
      <c r="D34635" s="1"/>
      <c r="E34635" s="1"/>
      <c r="F34635" s="1"/>
      <c r="G34635" s="1"/>
      <c r="J34635" s="2"/>
      <c r="K34635" s="2"/>
    </row>
    <row r="34636" spans="4:11">
      <c r="D34636" s="1"/>
      <c r="E34636" s="1"/>
      <c r="F34636" s="1"/>
      <c r="G34636" s="1"/>
      <c r="J34636" s="2"/>
      <c r="K34636" s="2"/>
    </row>
    <row r="34637" spans="4:11">
      <c r="D34637" s="1"/>
      <c r="E34637" s="1"/>
      <c r="F34637" s="1"/>
      <c r="G34637" s="1"/>
      <c r="J34637" s="2"/>
      <c r="K34637" s="2"/>
    </row>
    <row r="34638" spans="4:11">
      <c r="D34638" s="1"/>
      <c r="E34638" s="1"/>
      <c r="F34638" s="1"/>
      <c r="G34638" s="1"/>
      <c r="J34638" s="2"/>
      <c r="K34638" s="2"/>
    </row>
    <row r="34639" spans="4:11">
      <c r="D34639" s="1"/>
      <c r="E34639" s="1"/>
      <c r="F34639" s="1"/>
      <c r="G34639" s="1"/>
      <c r="J34639" s="2"/>
      <c r="K34639" s="2"/>
    </row>
    <row r="34640" spans="4:11">
      <c r="D34640" s="1"/>
      <c r="E34640" s="1"/>
      <c r="F34640" s="1"/>
      <c r="G34640" s="1"/>
      <c r="J34640" s="2"/>
      <c r="K34640" s="2"/>
    </row>
    <row r="34641" spans="4:11">
      <c r="D34641" s="1"/>
      <c r="E34641" s="1"/>
      <c r="F34641" s="1"/>
      <c r="G34641" s="1"/>
      <c r="J34641" s="2"/>
      <c r="K34641" s="2"/>
    </row>
    <row r="34642" spans="4:11">
      <c r="D34642" s="1"/>
      <c r="E34642" s="1"/>
      <c r="F34642" s="1"/>
      <c r="G34642" s="1"/>
      <c r="J34642" s="2"/>
      <c r="K34642" s="2"/>
    </row>
    <row r="34643" spans="4:11">
      <c r="D34643" s="1"/>
      <c r="E34643" s="1"/>
      <c r="F34643" s="1"/>
      <c r="G34643" s="1"/>
      <c r="J34643" s="2"/>
      <c r="K34643" s="2"/>
    </row>
    <row r="34644" spans="4:11">
      <c r="D34644" s="1"/>
      <c r="E34644" s="1"/>
      <c r="F34644" s="1"/>
      <c r="G34644" s="1"/>
      <c r="J34644" s="2"/>
      <c r="K34644" s="2"/>
    </row>
    <row r="34645" spans="4:11">
      <c r="D34645" s="1"/>
      <c r="E34645" s="1"/>
      <c r="F34645" s="1"/>
      <c r="G34645" s="1"/>
      <c r="J34645" s="2"/>
      <c r="K34645" s="2"/>
    </row>
    <row r="34646" spans="4:11">
      <c r="D34646" s="1"/>
      <c r="E34646" s="1"/>
      <c r="F34646" s="1"/>
      <c r="G34646" s="1"/>
      <c r="J34646" s="2"/>
      <c r="K34646" s="2"/>
    </row>
    <row r="34647" spans="4:11">
      <c r="D34647" s="1"/>
      <c r="E34647" s="1"/>
      <c r="F34647" s="1"/>
      <c r="G34647" s="1"/>
      <c r="J34647" s="2"/>
      <c r="K34647" s="2"/>
    </row>
    <row r="34648" spans="4:11">
      <c r="D34648" s="1"/>
      <c r="E34648" s="1"/>
      <c r="F34648" s="1"/>
      <c r="G34648" s="1"/>
      <c r="J34648" s="2"/>
      <c r="K34648" s="2"/>
    </row>
    <row r="34649" spans="4:11">
      <c r="D34649" s="1"/>
      <c r="E34649" s="1"/>
      <c r="F34649" s="1"/>
      <c r="G34649" s="1"/>
      <c r="J34649" s="2"/>
      <c r="K34649" s="2"/>
    </row>
    <row r="34650" spans="4:11">
      <c r="D34650" s="1"/>
      <c r="E34650" s="1"/>
      <c r="F34650" s="1"/>
      <c r="G34650" s="1"/>
      <c r="J34650" s="2"/>
      <c r="K34650" s="2"/>
    </row>
    <row r="34651" spans="4:11">
      <c r="D34651" s="1"/>
      <c r="E34651" s="1"/>
      <c r="F34651" s="1"/>
      <c r="G34651" s="1"/>
      <c r="J34651" s="2"/>
      <c r="K34651" s="2"/>
    </row>
    <row r="34652" spans="4:11">
      <c r="D34652" s="1"/>
      <c r="E34652" s="1"/>
      <c r="F34652" s="1"/>
      <c r="G34652" s="1"/>
      <c r="J34652" s="2"/>
      <c r="K34652" s="2"/>
    </row>
    <row r="34653" spans="4:11">
      <c r="D34653" s="1"/>
      <c r="E34653" s="1"/>
      <c r="F34653" s="1"/>
      <c r="G34653" s="1"/>
      <c r="J34653" s="2"/>
      <c r="K34653" s="2"/>
    </row>
    <row r="34654" spans="4:11">
      <c r="D34654" s="1"/>
      <c r="E34654" s="1"/>
      <c r="F34654" s="1"/>
      <c r="G34654" s="1"/>
      <c r="J34654" s="2"/>
      <c r="K34654" s="2"/>
    </row>
    <row r="34655" spans="4:11">
      <c r="D34655" s="1"/>
      <c r="E34655" s="1"/>
      <c r="F34655" s="1"/>
      <c r="G34655" s="1"/>
      <c r="J34655" s="2"/>
      <c r="K34655" s="2"/>
    </row>
    <row r="34656" spans="4:11">
      <c r="D34656" s="1"/>
      <c r="E34656" s="1"/>
      <c r="F34656" s="1"/>
      <c r="G34656" s="1"/>
      <c r="J34656" s="2"/>
      <c r="K34656" s="2"/>
    </row>
    <row r="34657" spans="4:11">
      <c r="D34657" s="1"/>
      <c r="E34657" s="1"/>
      <c r="F34657" s="1"/>
      <c r="G34657" s="1"/>
      <c r="J34657" s="2"/>
      <c r="K34657" s="2"/>
    </row>
    <row r="34658" spans="4:11">
      <c r="D34658" s="1"/>
      <c r="E34658" s="1"/>
      <c r="F34658" s="1"/>
      <c r="G34658" s="1"/>
      <c r="J34658" s="2"/>
      <c r="K34658" s="2"/>
    </row>
    <row r="34659" spans="4:11">
      <c r="D34659" s="1"/>
      <c r="E34659" s="1"/>
      <c r="F34659" s="1"/>
      <c r="G34659" s="1"/>
      <c r="J34659" s="2"/>
      <c r="K34659" s="2"/>
    </row>
    <row r="34660" spans="4:11">
      <c r="D34660" s="1"/>
      <c r="E34660" s="1"/>
      <c r="F34660" s="1"/>
      <c r="G34660" s="1"/>
      <c r="J34660" s="2"/>
      <c r="K34660" s="2"/>
    </row>
    <row r="34661" spans="4:11">
      <c r="D34661" s="1"/>
      <c r="E34661" s="1"/>
      <c r="F34661" s="1"/>
      <c r="G34661" s="1"/>
      <c r="J34661" s="2"/>
      <c r="K34661" s="2"/>
    </row>
    <row r="34662" spans="4:11">
      <c r="D34662" s="1"/>
      <c r="E34662" s="1"/>
      <c r="F34662" s="1"/>
      <c r="G34662" s="1"/>
      <c r="J34662" s="2"/>
      <c r="K34662" s="2"/>
    </row>
    <row r="34663" spans="4:11">
      <c r="D34663" s="1"/>
      <c r="E34663" s="1"/>
      <c r="F34663" s="1"/>
      <c r="G34663" s="1"/>
      <c r="J34663" s="2"/>
      <c r="K34663" s="2"/>
    </row>
    <row r="34664" spans="4:11">
      <c r="D34664" s="1"/>
      <c r="E34664" s="1"/>
      <c r="F34664" s="1"/>
      <c r="G34664" s="1"/>
      <c r="J34664" s="2"/>
      <c r="K34664" s="2"/>
    </row>
    <row r="34665" spans="4:11">
      <c r="D34665" s="1"/>
      <c r="E34665" s="1"/>
      <c r="F34665" s="1"/>
      <c r="G34665" s="1"/>
      <c r="J34665" s="2"/>
      <c r="K34665" s="2"/>
    </row>
    <row r="34666" spans="4:11">
      <c r="D34666" s="1"/>
      <c r="E34666" s="1"/>
      <c r="F34666" s="1"/>
      <c r="G34666" s="1"/>
      <c r="J34666" s="2"/>
      <c r="K34666" s="2"/>
    </row>
    <row r="34667" spans="4:11">
      <c r="D34667" s="1"/>
      <c r="E34667" s="1"/>
      <c r="F34667" s="1"/>
      <c r="G34667" s="1"/>
      <c r="J34667" s="2"/>
      <c r="K34667" s="2"/>
    </row>
    <row r="34668" spans="4:11">
      <c r="D34668" s="1"/>
      <c r="E34668" s="1"/>
      <c r="F34668" s="1"/>
      <c r="G34668" s="1"/>
      <c r="J34668" s="2"/>
      <c r="K34668" s="2"/>
    </row>
    <row r="34669" spans="4:11">
      <c r="D34669" s="1"/>
      <c r="E34669" s="1"/>
      <c r="F34669" s="1"/>
      <c r="G34669" s="1"/>
      <c r="J34669" s="2"/>
      <c r="K34669" s="2"/>
    </row>
    <row r="34670" spans="4:11">
      <c r="D34670" s="1"/>
      <c r="E34670" s="1"/>
      <c r="F34670" s="1"/>
      <c r="G34670" s="1"/>
      <c r="J34670" s="2"/>
      <c r="K34670" s="2"/>
    </row>
    <row r="34671" spans="4:11">
      <c r="D34671" s="1"/>
      <c r="E34671" s="1"/>
      <c r="F34671" s="1"/>
      <c r="G34671" s="1"/>
      <c r="J34671" s="2"/>
      <c r="K34671" s="2"/>
    </row>
    <row r="34672" spans="4:11">
      <c r="D34672" s="1"/>
      <c r="E34672" s="1"/>
      <c r="F34672" s="1"/>
      <c r="G34672" s="1"/>
      <c r="J34672" s="2"/>
      <c r="K34672" s="2"/>
    </row>
    <row r="34673" spans="4:11">
      <c r="D34673" s="1"/>
      <c r="E34673" s="1"/>
      <c r="F34673" s="1"/>
      <c r="G34673" s="1"/>
      <c r="J34673" s="2"/>
      <c r="K34673" s="2"/>
    </row>
    <row r="34674" spans="4:11">
      <c r="D34674" s="1"/>
      <c r="E34674" s="1"/>
      <c r="F34674" s="1"/>
      <c r="G34674" s="1"/>
      <c r="J34674" s="2"/>
      <c r="K34674" s="2"/>
    </row>
    <row r="34675" spans="4:11">
      <c r="D34675" s="1"/>
      <c r="E34675" s="1"/>
      <c r="F34675" s="1"/>
      <c r="G34675" s="1"/>
      <c r="J34675" s="2"/>
      <c r="K34675" s="2"/>
    </row>
    <row r="34676" spans="4:11">
      <c r="D34676" s="1"/>
      <c r="E34676" s="1"/>
      <c r="F34676" s="1"/>
      <c r="G34676" s="1"/>
      <c r="J34676" s="2"/>
      <c r="K34676" s="2"/>
    </row>
    <row r="34677" spans="4:11">
      <c r="D34677" s="1"/>
      <c r="E34677" s="1"/>
      <c r="F34677" s="1"/>
      <c r="G34677" s="1"/>
      <c r="J34677" s="2"/>
      <c r="K34677" s="2"/>
    </row>
    <row r="34678" spans="4:11">
      <c r="D34678" s="1"/>
      <c r="E34678" s="1"/>
      <c r="F34678" s="1"/>
      <c r="G34678" s="1"/>
      <c r="J34678" s="2"/>
      <c r="K34678" s="2"/>
    </row>
    <row r="34679" spans="4:11">
      <c r="D34679" s="1"/>
      <c r="E34679" s="1"/>
      <c r="F34679" s="1"/>
      <c r="G34679" s="1"/>
      <c r="J34679" s="2"/>
      <c r="K34679" s="2"/>
    </row>
    <row r="34680" spans="4:11">
      <c r="D34680" s="1"/>
      <c r="E34680" s="1"/>
      <c r="F34680" s="1"/>
      <c r="G34680" s="1"/>
      <c r="J34680" s="2"/>
      <c r="K34680" s="2"/>
    </row>
    <row r="34681" spans="4:11">
      <c r="D34681" s="1"/>
      <c r="E34681" s="1"/>
      <c r="F34681" s="1"/>
      <c r="G34681" s="1"/>
      <c r="J34681" s="2"/>
      <c r="K34681" s="2"/>
    </row>
    <row r="34682" spans="4:11">
      <c r="D34682" s="1"/>
      <c r="E34682" s="1"/>
      <c r="F34682" s="1"/>
      <c r="G34682" s="1"/>
      <c r="J34682" s="2"/>
      <c r="K34682" s="2"/>
    </row>
    <row r="34683" spans="4:11">
      <c r="D34683" s="1"/>
      <c r="E34683" s="1"/>
      <c r="F34683" s="1"/>
      <c r="G34683" s="1"/>
      <c r="J34683" s="2"/>
      <c r="K34683" s="2"/>
    </row>
    <row r="34684" spans="4:11">
      <c r="D34684" s="1"/>
      <c r="E34684" s="1"/>
      <c r="F34684" s="1"/>
      <c r="G34684" s="1"/>
      <c r="J34684" s="2"/>
      <c r="K34684" s="2"/>
    </row>
    <row r="34685" spans="4:11">
      <c r="D34685" s="1"/>
      <c r="E34685" s="1"/>
      <c r="F34685" s="1"/>
      <c r="G34685" s="1"/>
      <c r="J34685" s="2"/>
      <c r="K34685" s="2"/>
    </row>
    <row r="34686" spans="4:11">
      <c r="D34686" s="1"/>
      <c r="E34686" s="1"/>
      <c r="F34686" s="1"/>
      <c r="G34686" s="1"/>
      <c r="J34686" s="2"/>
      <c r="K34686" s="2"/>
    </row>
    <row r="34687" spans="4:11">
      <c r="D34687" s="1"/>
      <c r="E34687" s="1"/>
      <c r="F34687" s="1"/>
      <c r="G34687" s="1"/>
      <c r="J34687" s="2"/>
      <c r="K34687" s="2"/>
    </row>
    <row r="34688" spans="4:11">
      <c r="D34688" s="1"/>
      <c r="E34688" s="1"/>
      <c r="F34688" s="1"/>
      <c r="G34688" s="1"/>
      <c r="J34688" s="2"/>
      <c r="K34688" s="2"/>
    </row>
    <row r="34689" spans="4:11">
      <c r="D34689" s="1"/>
      <c r="E34689" s="1"/>
      <c r="F34689" s="1"/>
      <c r="G34689" s="1"/>
      <c r="J34689" s="2"/>
      <c r="K34689" s="2"/>
    </row>
    <row r="34690" spans="4:11">
      <c r="D34690" s="1"/>
      <c r="E34690" s="1"/>
      <c r="F34690" s="1"/>
      <c r="G34690" s="1"/>
      <c r="J34690" s="2"/>
      <c r="K34690" s="2"/>
    </row>
    <row r="34691" spans="4:11">
      <c r="D34691" s="1"/>
      <c r="E34691" s="1"/>
      <c r="F34691" s="1"/>
      <c r="G34691" s="1"/>
      <c r="J34691" s="2"/>
      <c r="K34691" s="2"/>
    </row>
    <row r="34692" spans="4:11">
      <c r="D34692" s="1"/>
      <c r="E34692" s="1"/>
      <c r="F34692" s="1"/>
      <c r="G34692" s="1"/>
      <c r="J34692" s="2"/>
      <c r="K34692" s="2"/>
    </row>
    <row r="34693" spans="4:11">
      <c r="D34693" s="1"/>
      <c r="E34693" s="1"/>
      <c r="F34693" s="1"/>
      <c r="G34693" s="1"/>
      <c r="J34693" s="2"/>
      <c r="K34693" s="2"/>
    </row>
    <row r="34694" spans="4:11">
      <c r="D34694" s="1"/>
      <c r="E34694" s="1"/>
      <c r="F34694" s="1"/>
      <c r="G34694" s="1"/>
      <c r="J34694" s="2"/>
      <c r="K34694" s="2"/>
    </row>
    <row r="34695" spans="4:11">
      <c r="D34695" s="1"/>
      <c r="E34695" s="1"/>
      <c r="F34695" s="1"/>
      <c r="G34695" s="1"/>
      <c r="J34695" s="2"/>
      <c r="K34695" s="2"/>
    </row>
    <row r="34696" spans="4:11">
      <c r="D34696" s="1"/>
      <c r="E34696" s="1"/>
      <c r="F34696" s="1"/>
      <c r="G34696" s="1"/>
      <c r="J34696" s="2"/>
      <c r="K34696" s="2"/>
    </row>
    <row r="34697" spans="4:11">
      <c r="D34697" s="1"/>
      <c r="E34697" s="1"/>
      <c r="F34697" s="1"/>
      <c r="G34697" s="1"/>
      <c r="J34697" s="2"/>
      <c r="K34697" s="2"/>
    </row>
    <row r="34698" spans="4:11">
      <c r="D34698" s="1"/>
      <c r="E34698" s="1"/>
      <c r="F34698" s="1"/>
      <c r="G34698" s="1"/>
      <c r="J34698" s="2"/>
      <c r="K34698" s="2"/>
    </row>
    <row r="34699" spans="4:11">
      <c r="D34699" s="1"/>
      <c r="E34699" s="1"/>
      <c r="F34699" s="1"/>
      <c r="G34699" s="1"/>
      <c r="J34699" s="2"/>
      <c r="K34699" s="2"/>
    </row>
    <row r="34700" spans="4:11">
      <c r="D34700" s="1"/>
      <c r="E34700" s="1"/>
      <c r="F34700" s="1"/>
      <c r="G34700" s="1"/>
      <c r="J34700" s="2"/>
      <c r="K34700" s="2"/>
    </row>
    <row r="34701" spans="4:11">
      <c r="D34701" s="1"/>
      <c r="E34701" s="1"/>
      <c r="F34701" s="1"/>
      <c r="G34701" s="1"/>
      <c r="J34701" s="2"/>
      <c r="K34701" s="2"/>
    </row>
    <row r="34702" spans="4:11">
      <c r="D34702" s="1"/>
      <c r="E34702" s="1"/>
      <c r="F34702" s="1"/>
      <c r="G34702" s="1"/>
      <c r="J34702" s="2"/>
      <c r="K34702" s="2"/>
    </row>
    <row r="34703" spans="4:11">
      <c r="D34703" s="1"/>
      <c r="E34703" s="1"/>
      <c r="F34703" s="1"/>
      <c r="G34703" s="1"/>
      <c r="J34703" s="2"/>
      <c r="K34703" s="2"/>
    </row>
    <row r="34704" spans="4:11">
      <c r="D34704" s="1"/>
      <c r="E34704" s="1"/>
      <c r="F34704" s="1"/>
      <c r="G34704" s="1"/>
      <c r="J34704" s="2"/>
      <c r="K34704" s="2"/>
    </row>
    <row r="34705" spans="4:11">
      <c r="D34705" s="1"/>
      <c r="E34705" s="1"/>
      <c r="F34705" s="1"/>
      <c r="G34705" s="1"/>
      <c r="J34705" s="2"/>
      <c r="K34705" s="2"/>
    </row>
    <row r="34706" spans="4:11">
      <c r="D34706" s="1"/>
      <c r="E34706" s="1"/>
      <c r="F34706" s="1"/>
      <c r="G34706" s="1"/>
      <c r="J34706" s="2"/>
      <c r="K34706" s="2"/>
    </row>
    <row r="34707" spans="4:11">
      <c r="D34707" s="1"/>
      <c r="E34707" s="1"/>
      <c r="F34707" s="1"/>
      <c r="G34707" s="1"/>
      <c r="J34707" s="2"/>
      <c r="K34707" s="2"/>
    </row>
    <row r="34708" spans="4:11">
      <c r="D34708" s="1"/>
      <c r="E34708" s="1"/>
      <c r="F34708" s="1"/>
      <c r="G34708" s="1"/>
      <c r="J34708" s="2"/>
      <c r="K34708" s="2"/>
    </row>
    <row r="34709" spans="4:11">
      <c r="D34709" s="1"/>
      <c r="E34709" s="1"/>
      <c r="F34709" s="1"/>
      <c r="G34709" s="1"/>
      <c r="J34709" s="2"/>
      <c r="K34709" s="2"/>
    </row>
    <row r="34710" spans="4:11">
      <c r="D34710" s="1"/>
      <c r="E34710" s="1"/>
      <c r="F34710" s="1"/>
      <c r="G34710" s="1"/>
      <c r="J34710" s="2"/>
      <c r="K34710" s="2"/>
    </row>
    <row r="34711" spans="4:11">
      <c r="D34711" s="1"/>
      <c r="E34711" s="1"/>
      <c r="F34711" s="1"/>
      <c r="G34711" s="1"/>
      <c r="J34711" s="2"/>
      <c r="K34711" s="2"/>
    </row>
    <row r="34712" spans="4:11">
      <c r="D34712" s="1"/>
      <c r="E34712" s="1"/>
      <c r="F34712" s="1"/>
      <c r="G34712" s="1"/>
      <c r="J34712" s="2"/>
      <c r="K34712" s="2"/>
    </row>
    <row r="34713" spans="4:11">
      <c r="D34713" s="1"/>
      <c r="E34713" s="1"/>
      <c r="F34713" s="1"/>
      <c r="G34713" s="1"/>
      <c r="J34713" s="2"/>
      <c r="K34713" s="2"/>
    </row>
    <row r="34714" spans="4:11">
      <c r="D34714" s="1"/>
      <c r="E34714" s="1"/>
      <c r="F34714" s="1"/>
      <c r="G34714" s="1"/>
      <c r="J34714" s="2"/>
      <c r="K34714" s="2"/>
    </row>
    <row r="34715" spans="4:11">
      <c r="D34715" s="1"/>
      <c r="E34715" s="1"/>
      <c r="F34715" s="1"/>
      <c r="G34715" s="1"/>
      <c r="J34715" s="2"/>
      <c r="K34715" s="2"/>
    </row>
    <row r="34716" spans="4:11">
      <c r="D34716" s="1"/>
      <c r="E34716" s="1"/>
      <c r="F34716" s="1"/>
      <c r="G34716" s="1"/>
      <c r="J34716" s="2"/>
      <c r="K34716" s="2"/>
    </row>
    <row r="34717" spans="4:11">
      <c r="D34717" s="1"/>
      <c r="E34717" s="1"/>
      <c r="F34717" s="1"/>
      <c r="G34717" s="1"/>
      <c r="J34717" s="2"/>
      <c r="K34717" s="2"/>
    </row>
    <row r="34718" spans="4:11">
      <c r="D34718" s="1"/>
      <c r="E34718" s="1"/>
      <c r="F34718" s="1"/>
      <c r="G34718" s="1"/>
      <c r="J34718" s="2"/>
      <c r="K34718" s="2"/>
    </row>
    <row r="34719" spans="4:11">
      <c r="D34719" s="1"/>
      <c r="E34719" s="1"/>
      <c r="F34719" s="1"/>
      <c r="G34719" s="1"/>
      <c r="J34719" s="2"/>
      <c r="K34719" s="2"/>
    </row>
    <row r="34720" spans="4:11">
      <c r="D34720" s="1"/>
      <c r="E34720" s="1"/>
      <c r="F34720" s="1"/>
      <c r="G34720" s="1"/>
      <c r="J34720" s="2"/>
      <c r="K34720" s="2"/>
    </row>
    <row r="34721" spans="4:11">
      <c r="D34721" s="1"/>
      <c r="E34721" s="1"/>
      <c r="F34721" s="1"/>
      <c r="G34721" s="1"/>
      <c r="J34721" s="2"/>
      <c r="K34721" s="2"/>
    </row>
    <row r="34722" spans="4:11">
      <c r="D34722" s="1"/>
      <c r="E34722" s="1"/>
      <c r="F34722" s="1"/>
      <c r="G34722" s="1"/>
      <c r="J34722" s="2"/>
      <c r="K34722" s="2"/>
    </row>
    <row r="34723" spans="4:11">
      <c r="D34723" s="1"/>
      <c r="E34723" s="1"/>
      <c r="F34723" s="1"/>
      <c r="G34723" s="1"/>
      <c r="J34723" s="2"/>
      <c r="K34723" s="2"/>
    </row>
    <row r="34724" spans="4:11">
      <c r="D34724" s="1"/>
      <c r="E34724" s="1"/>
      <c r="F34724" s="1"/>
      <c r="G34724" s="1"/>
      <c r="J34724" s="2"/>
      <c r="K34724" s="2"/>
    </row>
    <row r="34725" spans="4:11">
      <c r="D34725" s="1"/>
      <c r="E34725" s="1"/>
      <c r="F34725" s="1"/>
      <c r="G34725" s="1"/>
      <c r="J34725" s="2"/>
      <c r="K34725" s="2"/>
    </row>
    <row r="34726" spans="4:11">
      <c r="D34726" s="1"/>
      <c r="E34726" s="1"/>
      <c r="F34726" s="1"/>
      <c r="G34726" s="1"/>
      <c r="J34726" s="2"/>
      <c r="K34726" s="2"/>
    </row>
    <row r="34727" spans="4:11">
      <c r="D34727" s="1"/>
      <c r="E34727" s="1"/>
      <c r="F34727" s="1"/>
      <c r="G34727" s="1"/>
      <c r="J34727" s="2"/>
      <c r="K34727" s="2"/>
    </row>
    <row r="34728" spans="4:11">
      <c r="D34728" s="1"/>
      <c r="E34728" s="1"/>
      <c r="F34728" s="1"/>
      <c r="G34728" s="1"/>
      <c r="J34728" s="2"/>
      <c r="K34728" s="2"/>
    </row>
    <row r="34729" spans="4:11">
      <c r="D34729" s="1"/>
      <c r="E34729" s="1"/>
      <c r="F34729" s="1"/>
      <c r="G34729" s="1"/>
      <c r="J34729" s="2"/>
      <c r="K34729" s="2"/>
    </row>
    <row r="34730" spans="4:11">
      <c r="D34730" s="1"/>
      <c r="E34730" s="1"/>
      <c r="F34730" s="1"/>
      <c r="G34730" s="1"/>
      <c r="J34730" s="2"/>
      <c r="K34730" s="2"/>
    </row>
    <row r="34731" spans="4:11">
      <c r="D34731" s="1"/>
      <c r="E34731" s="1"/>
      <c r="F34731" s="1"/>
      <c r="G34731" s="1"/>
      <c r="J34731" s="2"/>
      <c r="K34731" s="2"/>
    </row>
    <row r="34732" spans="4:11">
      <c r="D34732" s="1"/>
      <c r="E34732" s="1"/>
      <c r="F34732" s="1"/>
      <c r="G34732" s="1"/>
      <c r="J34732" s="2"/>
      <c r="K34732" s="2"/>
    </row>
    <row r="34733" spans="4:11">
      <c r="D34733" s="1"/>
      <c r="E34733" s="1"/>
      <c r="F34733" s="1"/>
      <c r="G34733" s="1"/>
      <c r="J34733" s="2"/>
      <c r="K34733" s="2"/>
    </row>
    <row r="34734" spans="4:11">
      <c r="D34734" s="1"/>
      <c r="E34734" s="1"/>
      <c r="F34734" s="1"/>
      <c r="G34734" s="1"/>
      <c r="J34734" s="2"/>
      <c r="K34734" s="2"/>
    </row>
    <row r="34735" spans="4:11">
      <c r="D34735" s="1"/>
      <c r="E34735" s="1"/>
      <c r="F34735" s="1"/>
      <c r="G34735" s="1"/>
      <c r="J34735" s="2"/>
      <c r="K34735" s="2"/>
    </row>
    <row r="34736" spans="4:11">
      <c r="D34736" s="1"/>
      <c r="E34736" s="1"/>
      <c r="F34736" s="1"/>
      <c r="G34736" s="1"/>
      <c r="J34736" s="2"/>
      <c r="K34736" s="2"/>
    </row>
    <row r="34737" spans="4:11">
      <c r="D34737" s="1"/>
      <c r="E34737" s="1"/>
      <c r="F34737" s="1"/>
      <c r="G34737" s="1"/>
      <c r="J34737" s="2"/>
      <c r="K34737" s="2"/>
    </row>
    <row r="34738" spans="4:11">
      <c r="D34738" s="1"/>
      <c r="E34738" s="1"/>
      <c r="F34738" s="1"/>
      <c r="G34738" s="1"/>
      <c r="J34738" s="2"/>
      <c r="K34738" s="2"/>
    </row>
    <row r="34739" spans="4:11">
      <c r="D34739" s="1"/>
      <c r="E34739" s="1"/>
      <c r="F34739" s="1"/>
      <c r="G34739" s="1"/>
      <c r="J34739" s="2"/>
      <c r="K34739" s="2"/>
    </row>
    <row r="34740" spans="4:11">
      <c r="D34740" s="1"/>
      <c r="E34740" s="1"/>
      <c r="F34740" s="1"/>
      <c r="G34740" s="1"/>
      <c r="J34740" s="2"/>
      <c r="K34740" s="2"/>
    </row>
    <row r="34741" spans="4:11">
      <c r="D34741" s="1"/>
      <c r="E34741" s="1"/>
      <c r="F34741" s="1"/>
      <c r="G34741" s="1"/>
      <c r="J34741" s="2"/>
      <c r="K34741" s="2"/>
    </row>
    <row r="34742" spans="4:11">
      <c r="D34742" s="1"/>
      <c r="E34742" s="1"/>
      <c r="F34742" s="1"/>
      <c r="G34742" s="1"/>
      <c r="J34742" s="2"/>
      <c r="K34742" s="2"/>
    </row>
    <row r="34743" spans="4:11">
      <c r="D34743" s="1"/>
      <c r="E34743" s="1"/>
      <c r="F34743" s="1"/>
      <c r="G34743" s="1"/>
      <c r="J34743" s="2"/>
      <c r="K34743" s="2"/>
    </row>
    <row r="34744" spans="4:11">
      <c r="D34744" s="1"/>
      <c r="E34744" s="1"/>
      <c r="F34744" s="1"/>
      <c r="G34744" s="1"/>
      <c r="J34744" s="2"/>
      <c r="K34744" s="2"/>
    </row>
    <row r="34745" spans="4:11">
      <c r="D34745" s="1"/>
      <c r="E34745" s="1"/>
      <c r="F34745" s="1"/>
      <c r="G34745" s="1"/>
      <c r="J34745" s="2"/>
      <c r="K34745" s="2"/>
    </row>
    <row r="34746" spans="4:11">
      <c r="D34746" s="1"/>
      <c r="E34746" s="1"/>
      <c r="F34746" s="1"/>
      <c r="G34746" s="1"/>
      <c r="J34746" s="2"/>
      <c r="K34746" s="2"/>
    </row>
    <row r="34747" spans="4:11">
      <c r="D34747" s="1"/>
      <c r="E34747" s="1"/>
      <c r="F34747" s="1"/>
      <c r="G34747" s="1"/>
      <c r="J34747" s="2"/>
      <c r="K34747" s="2"/>
    </row>
    <row r="34748" spans="4:11">
      <c r="D34748" s="1"/>
      <c r="E34748" s="1"/>
      <c r="F34748" s="1"/>
      <c r="G34748" s="1"/>
      <c r="J34748" s="2"/>
      <c r="K34748" s="2"/>
    </row>
    <row r="34749" spans="4:11">
      <c r="D34749" s="1"/>
      <c r="E34749" s="1"/>
      <c r="F34749" s="1"/>
      <c r="G34749" s="1"/>
      <c r="J34749" s="2"/>
      <c r="K34749" s="2"/>
    </row>
    <row r="34750" spans="4:11">
      <c r="D34750" s="1"/>
      <c r="E34750" s="1"/>
      <c r="F34750" s="1"/>
      <c r="G34750" s="1"/>
      <c r="J34750" s="2"/>
      <c r="K34750" s="2"/>
    </row>
    <row r="34751" spans="4:11">
      <c r="D34751" s="1"/>
      <c r="E34751" s="1"/>
      <c r="F34751" s="1"/>
      <c r="G34751" s="1"/>
      <c r="J34751" s="2"/>
      <c r="K34751" s="2"/>
    </row>
    <row r="34752" spans="4:11">
      <c r="D34752" s="1"/>
      <c r="E34752" s="1"/>
      <c r="F34752" s="1"/>
      <c r="G34752" s="1"/>
      <c r="J34752" s="2"/>
      <c r="K34752" s="2"/>
    </row>
    <row r="34753" spans="4:11">
      <c r="D34753" s="1"/>
      <c r="E34753" s="1"/>
      <c r="F34753" s="1"/>
      <c r="G34753" s="1"/>
      <c r="J34753" s="2"/>
      <c r="K34753" s="2"/>
    </row>
    <row r="34754" spans="4:11">
      <c r="D34754" s="1"/>
      <c r="E34754" s="1"/>
      <c r="F34754" s="1"/>
      <c r="G34754" s="1"/>
      <c r="J34754" s="2"/>
      <c r="K34754" s="2"/>
    </row>
    <row r="34755" spans="4:11">
      <c r="D34755" s="1"/>
      <c r="E34755" s="1"/>
      <c r="F34755" s="1"/>
      <c r="G34755" s="1"/>
      <c r="J34755" s="2"/>
      <c r="K34755" s="2"/>
    </row>
    <row r="34756" spans="4:11">
      <c r="D34756" s="1"/>
      <c r="E34756" s="1"/>
      <c r="F34756" s="1"/>
      <c r="G34756" s="1"/>
      <c r="J34756" s="2"/>
      <c r="K34756" s="2"/>
    </row>
    <row r="34757" spans="4:11">
      <c r="D34757" s="1"/>
      <c r="E34757" s="1"/>
      <c r="F34757" s="1"/>
      <c r="G34757" s="1"/>
      <c r="J34757" s="2"/>
      <c r="K34757" s="2"/>
    </row>
    <row r="34758" spans="4:11">
      <c r="D34758" s="1"/>
      <c r="E34758" s="1"/>
      <c r="F34758" s="1"/>
      <c r="G34758" s="1"/>
      <c r="J34758" s="2"/>
      <c r="K34758" s="2"/>
    </row>
    <row r="34759" spans="4:11">
      <c r="D34759" s="1"/>
      <c r="E34759" s="1"/>
      <c r="F34759" s="1"/>
      <c r="G34759" s="1"/>
      <c r="J34759" s="2"/>
      <c r="K34759" s="2"/>
    </row>
    <row r="34760" spans="4:11">
      <c r="D34760" s="1"/>
      <c r="E34760" s="1"/>
      <c r="F34760" s="1"/>
      <c r="G34760" s="1"/>
      <c r="J34760" s="2"/>
      <c r="K34760" s="2"/>
    </row>
    <row r="34761" spans="4:11">
      <c r="D34761" s="1"/>
      <c r="E34761" s="1"/>
      <c r="F34761" s="1"/>
      <c r="G34761" s="1"/>
      <c r="J34761" s="2"/>
      <c r="K34761" s="2"/>
    </row>
    <row r="34762" spans="4:11">
      <c r="D34762" s="1"/>
      <c r="E34762" s="1"/>
      <c r="F34762" s="1"/>
      <c r="G34762" s="1"/>
      <c r="J34762" s="2"/>
      <c r="K34762" s="2"/>
    </row>
    <row r="34763" spans="4:11">
      <c r="D34763" s="1"/>
      <c r="E34763" s="1"/>
      <c r="F34763" s="1"/>
      <c r="G34763" s="1"/>
      <c r="J34763" s="2"/>
      <c r="K34763" s="2"/>
    </row>
    <row r="34764" spans="4:11">
      <c r="D34764" s="1"/>
      <c r="E34764" s="1"/>
      <c r="F34764" s="1"/>
      <c r="G34764" s="1"/>
      <c r="J34764" s="2"/>
      <c r="K34764" s="2"/>
    </row>
    <row r="34765" spans="4:11">
      <c r="D34765" s="1"/>
      <c r="E34765" s="1"/>
      <c r="F34765" s="1"/>
      <c r="G34765" s="1"/>
      <c r="J34765" s="2"/>
      <c r="K34765" s="2"/>
    </row>
    <row r="34766" spans="4:11">
      <c r="D34766" s="1"/>
      <c r="E34766" s="1"/>
      <c r="F34766" s="1"/>
      <c r="G34766" s="1"/>
      <c r="J34766" s="2"/>
      <c r="K34766" s="2"/>
    </row>
    <row r="34767" spans="4:11">
      <c r="D34767" s="1"/>
      <c r="E34767" s="1"/>
      <c r="F34767" s="1"/>
      <c r="G34767" s="1"/>
      <c r="J34767" s="2"/>
      <c r="K34767" s="2"/>
    </row>
    <row r="34768" spans="4:11">
      <c r="D34768" s="1"/>
      <c r="E34768" s="1"/>
      <c r="F34768" s="1"/>
      <c r="G34768" s="1"/>
      <c r="J34768" s="2"/>
      <c r="K34768" s="2"/>
    </row>
    <row r="34769" spans="4:11">
      <c r="D34769" s="1"/>
      <c r="E34769" s="1"/>
      <c r="F34769" s="1"/>
      <c r="G34769" s="1"/>
      <c r="J34769" s="2"/>
      <c r="K34769" s="2"/>
    </row>
    <row r="34770" spans="4:11">
      <c r="D34770" s="1"/>
      <c r="E34770" s="1"/>
      <c r="F34770" s="1"/>
      <c r="G34770" s="1"/>
      <c r="J34770" s="2"/>
      <c r="K34770" s="2"/>
    </row>
    <row r="34771" spans="4:11">
      <c r="D34771" s="1"/>
      <c r="E34771" s="1"/>
      <c r="F34771" s="1"/>
      <c r="G34771" s="1"/>
      <c r="J34771" s="2"/>
      <c r="K34771" s="2"/>
    </row>
    <row r="34772" spans="4:11">
      <c r="D34772" s="1"/>
      <c r="E34772" s="1"/>
      <c r="F34772" s="1"/>
      <c r="G34772" s="1"/>
      <c r="J34772" s="2"/>
      <c r="K34772" s="2"/>
    </row>
    <row r="34773" spans="4:11">
      <c r="D34773" s="1"/>
      <c r="E34773" s="1"/>
      <c r="F34773" s="1"/>
      <c r="G34773" s="1"/>
      <c r="J34773" s="2"/>
      <c r="K34773" s="2"/>
    </row>
    <row r="34774" spans="4:11">
      <c r="D34774" s="1"/>
      <c r="E34774" s="1"/>
      <c r="F34774" s="1"/>
      <c r="G34774" s="1"/>
      <c r="J34774" s="2"/>
      <c r="K34774" s="2"/>
    </row>
    <row r="34775" spans="4:11">
      <c r="D34775" s="1"/>
      <c r="E34775" s="1"/>
      <c r="F34775" s="1"/>
      <c r="G34775" s="1"/>
      <c r="J34775" s="2"/>
      <c r="K34775" s="2"/>
    </row>
    <row r="34776" spans="4:11">
      <c r="D34776" s="1"/>
      <c r="E34776" s="1"/>
      <c r="F34776" s="1"/>
      <c r="G34776" s="1"/>
      <c r="J34776" s="2"/>
      <c r="K34776" s="2"/>
    </row>
    <row r="34777" spans="4:11">
      <c r="D34777" s="1"/>
      <c r="E34777" s="1"/>
      <c r="F34777" s="1"/>
      <c r="G34777" s="1"/>
      <c r="J34777" s="2"/>
      <c r="K34777" s="2"/>
    </row>
    <row r="34778" spans="4:11">
      <c r="D34778" s="1"/>
      <c r="E34778" s="1"/>
      <c r="F34778" s="1"/>
      <c r="G34778" s="1"/>
      <c r="J34778" s="2"/>
      <c r="K34778" s="2"/>
    </row>
    <row r="34779" spans="4:11">
      <c r="D34779" s="1"/>
      <c r="E34779" s="1"/>
      <c r="F34779" s="1"/>
      <c r="G34779" s="1"/>
      <c r="J34779" s="2"/>
      <c r="K34779" s="2"/>
    </row>
    <row r="34780" spans="4:11">
      <c r="D34780" s="1"/>
      <c r="E34780" s="1"/>
      <c r="F34780" s="1"/>
      <c r="G34780" s="1"/>
      <c r="J34780" s="2"/>
      <c r="K34780" s="2"/>
    </row>
    <row r="34781" spans="4:11">
      <c r="D34781" s="1"/>
      <c r="E34781" s="1"/>
      <c r="F34781" s="1"/>
      <c r="G34781" s="1"/>
      <c r="J34781" s="2"/>
      <c r="K34781" s="2"/>
    </row>
    <row r="34782" spans="4:11">
      <c r="D34782" s="1"/>
      <c r="E34782" s="1"/>
      <c r="F34782" s="1"/>
      <c r="G34782" s="1"/>
      <c r="J34782" s="2"/>
      <c r="K34782" s="2"/>
    </row>
    <row r="34783" spans="4:11">
      <c r="D34783" s="1"/>
      <c r="E34783" s="1"/>
      <c r="F34783" s="1"/>
      <c r="G34783" s="1"/>
      <c r="J34783" s="2"/>
      <c r="K34783" s="2"/>
    </row>
    <row r="34784" spans="4:11">
      <c r="D34784" s="1"/>
      <c r="E34784" s="1"/>
      <c r="F34784" s="1"/>
      <c r="G34784" s="1"/>
      <c r="J34784" s="2"/>
      <c r="K34784" s="2"/>
    </row>
    <row r="34785" spans="4:11">
      <c r="D34785" s="1"/>
      <c r="E34785" s="1"/>
      <c r="F34785" s="1"/>
      <c r="G34785" s="1"/>
      <c r="J34785" s="2"/>
      <c r="K34785" s="2"/>
    </row>
    <row r="34786" spans="4:11">
      <c r="D34786" s="1"/>
      <c r="E34786" s="1"/>
      <c r="F34786" s="1"/>
      <c r="G34786" s="1"/>
      <c r="J34786" s="2"/>
      <c r="K34786" s="2"/>
    </row>
    <row r="34787" spans="4:11">
      <c r="D34787" s="1"/>
      <c r="E34787" s="1"/>
      <c r="F34787" s="1"/>
      <c r="G34787" s="1"/>
      <c r="J34787" s="2"/>
      <c r="K34787" s="2"/>
    </row>
    <row r="34788" spans="4:11">
      <c r="D34788" s="1"/>
      <c r="E34788" s="1"/>
      <c r="F34788" s="1"/>
      <c r="G34788" s="1"/>
      <c r="J34788" s="2"/>
      <c r="K34788" s="2"/>
    </row>
    <row r="34789" spans="4:11">
      <c r="D34789" s="1"/>
      <c r="E34789" s="1"/>
      <c r="F34789" s="1"/>
      <c r="G34789" s="1"/>
      <c r="J34789" s="2"/>
      <c r="K34789" s="2"/>
    </row>
    <row r="34790" spans="4:11">
      <c r="D34790" s="1"/>
      <c r="E34790" s="1"/>
      <c r="F34790" s="1"/>
      <c r="G34790" s="1"/>
      <c r="J34790" s="2"/>
      <c r="K34790" s="2"/>
    </row>
    <row r="34791" spans="4:11">
      <c r="D34791" s="1"/>
      <c r="E34791" s="1"/>
      <c r="F34791" s="1"/>
      <c r="G34791" s="1"/>
      <c r="J34791" s="2"/>
      <c r="K34791" s="2"/>
    </row>
    <row r="34792" spans="4:11">
      <c r="D34792" s="1"/>
      <c r="E34792" s="1"/>
      <c r="F34792" s="1"/>
      <c r="G34792" s="1"/>
      <c r="J34792" s="2"/>
      <c r="K34792" s="2"/>
    </row>
    <row r="34793" spans="4:11">
      <c r="D34793" s="1"/>
      <c r="E34793" s="1"/>
      <c r="F34793" s="1"/>
      <c r="G34793" s="1"/>
      <c r="J34793" s="2"/>
      <c r="K34793" s="2"/>
    </row>
    <row r="34794" spans="4:11">
      <c r="D34794" s="1"/>
      <c r="E34794" s="1"/>
      <c r="F34794" s="1"/>
      <c r="G34794" s="1"/>
      <c r="J34794" s="2"/>
      <c r="K34794" s="2"/>
    </row>
    <row r="34795" spans="4:11">
      <c r="D34795" s="1"/>
      <c r="E34795" s="1"/>
      <c r="F34795" s="1"/>
      <c r="G34795" s="1"/>
      <c r="J34795" s="2"/>
      <c r="K34795" s="2"/>
    </row>
    <row r="34796" spans="4:11">
      <c r="D34796" s="1"/>
      <c r="E34796" s="1"/>
      <c r="F34796" s="1"/>
      <c r="G34796" s="1"/>
      <c r="J34796" s="2"/>
      <c r="K34796" s="2"/>
    </row>
    <row r="34797" spans="4:11">
      <c r="D34797" s="1"/>
      <c r="E34797" s="1"/>
      <c r="F34797" s="1"/>
      <c r="G34797" s="1"/>
      <c r="J34797" s="2"/>
      <c r="K34797" s="2"/>
    </row>
    <row r="34798" spans="4:11">
      <c r="D34798" s="1"/>
      <c r="E34798" s="1"/>
      <c r="F34798" s="1"/>
      <c r="G34798" s="1"/>
      <c r="J34798" s="2"/>
      <c r="K34798" s="2"/>
    </row>
    <row r="34799" spans="4:11">
      <c r="D34799" s="1"/>
      <c r="E34799" s="1"/>
      <c r="F34799" s="1"/>
      <c r="G34799" s="1"/>
      <c r="J34799" s="2"/>
      <c r="K34799" s="2"/>
    </row>
    <row r="34800" spans="4:11">
      <c r="D34800" s="1"/>
      <c r="E34800" s="1"/>
      <c r="F34800" s="1"/>
      <c r="G34800" s="1"/>
      <c r="J34800" s="2"/>
      <c r="K34800" s="2"/>
    </row>
    <row r="34801" spans="4:11">
      <c r="D34801" s="1"/>
      <c r="E34801" s="1"/>
      <c r="F34801" s="1"/>
      <c r="G34801" s="1"/>
      <c r="J34801" s="2"/>
      <c r="K34801" s="2"/>
    </row>
    <row r="34802" spans="4:11">
      <c r="D34802" s="1"/>
      <c r="E34802" s="1"/>
      <c r="F34802" s="1"/>
      <c r="G34802" s="1"/>
      <c r="J34802" s="2"/>
      <c r="K34802" s="2"/>
    </row>
    <row r="34803" spans="4:11">
      <c r="D34803" s="1"/>
      <c r="E34803" s="1"/>
      <c r="F34803" s="1"/>
      <c r="G34803" s="1"/>
      <c r="J34803" s="2"/>
      <c r="K34803" s="2"/>
    </row>
    <row r="34804" spans="4:11">
      <c r="D34804" s="1"/>
      <c r="E34804" s="1"/>
      <c r="F34804" s="1"/>
      <c r="G34804" s="1"/>
      <c r="J34804" s="2"/>
      <c r="K34804" s="2"/>
    </row>
    <row r="34805" spans="4:11">
      <c r="D34805" s="1"/>
      <c r="E34805" s="1"/>
      <c r="F34805" s="1"/>
      <c r="G34805" s="1"/>
      <c r="J34805" s="2"/>
      <c r="K34805" s="2"/>
    </row>
    <row r="34806" spans="4:11">
      <c r="D34806" s="1"/>
      <c r="E34806" s="1"/>
      <c r="F34806" s="1"/>
      <c r="G34806" s="1"/>
      <c r="J34806" s="2"/>
      <c r="K34806" s="2"/>
    </row>
    <row r="34807" spans="4:11">
      <c r="D34807" s="1"/>
      <c r="E34807" s="1"/>
      <c r="F34807" s="1"/>
      <c r="G34807" s="1"/>
      <c r="J34807" s="2"/>
      <c r="K34807" s="2"/>
    </row>
    <row r="34808" spans="4:11">
      <c r="D34808" s="1"/>
      <c r="E34808" s="1"/>
      <c r="F34808" s="1"/>
      <c r="G34808" s="1"/>
      <c r="J34808" s="2"/>
      <c r="K34808" s="2"/>
    </row>
    <row r="34809" spans="4:11">
      <c r="D34809" s="1"/>
      <c r="E34809" s="1"/>
      <c r="F34809" s="1"/>
      <c r="G34809" s="1"/>
      <c r="J34809" s="2"/>
      <c r="K34809" s="2"/>
    </row>
    <row r="34810" spans="4:11">
      <c r="D34810" s="1"/>
      <c r="E34810" s="1"/>
      <c r="F34810" s="1"/>
      <c r="G34810" s="1"/>
      <c r="J34810" s="2"/>
      <c r="K34810" s="2"/>
    </row>
    <row r="34811" spans="4:11">
      <c r="D34811" s="1"/>
      <c r="E34811" s="1"/>
      <c r="F34811" s="1"/>
      <c r="G34811" s="1"/>
      <c r="J34811" s="2"/>
      <c r="K34811" s="2"/>
    </row>
    <row r="34812" spans="4:11">
      <c r="D34812" s="1"/>
      <c r="E34812" s="1"/>
      <c r="F34812" s="1"/>
      <c r="G34812" s="1"/>
      <c r="J34812" s="2"/>
      <c r="K34812" s="2"/>
    </row>
    <row r="34813" spans="4:11">
      <c r="D34813" s="1"/>
      <c r="E34813" s="1"/>
      <c r="F34813" s="1"/>
      <c r="G34813" s="1"/>
      <c r="J34813" s="2"/>
      <c r="K34813" s="2"/>
    </row>
    <row r="34814" spans="4:11">
      <c r="D34814" s="1"/>
      <c r="E34814" s="1"/>
      <c r="F34814" s="1"/>
      <c r="G34814" s="1"/>
      <c r="J34814" s="2"/>
      <c r="K34814" s="2"/>
    </row>
    <row r="34815" spans="4:11">
      <c r="D34815" s="1"/>
      <c r="E34815" s="1"/>
      <c r="F34815" s="1"/>
      <c r="G34815" s="1"/>
      <c r="J34815" s="2"/>
      <c r="K34815" s="2"/>
    </row>
    <row r="34816" spans="4:11">
      <c r="D34816" s="1"/>
      <c r="E34816" s="1"/>
      <c r="F34816" s="1"/>
      <c r="G34816" s="1"/>
      <c r="J34816" s="2"/>
      <c r="K34816" s="2"/>
    </row>
    <row r="34817" spans="4:11">
      <c r="D34817" s="1"/>
      <c r="E34817" s="1"/>
      <c r="F34817" s="1"/>
      <c r="G34817" s="1"/>
      <c r="J34817" s="2"/>
      <c r="K34817" s="2"/>
    </row>
    <row r="34818" spans="4:11">
      <c r="D34818" s="1"/>
      <c r="E34818" s="1"/>
      <c r="F34818" s="1"/>
      <c r="G34818" s="1"/>
      <c r="J34818" s="2"/>
      <c r="K34818" s="2"/>
    </row>
    <row r="34819" spans="4:11">
      <c r="D34819" s="1"/>
      <c r="E34819" s="1"/>
      <c r="F34819" s="1"/>
      <c r="G34819" s="1"/>
      <c r="J34819" s="2"/>
      <c r="K34819" s="2"/>
    </row>
    <row r="34820" spans="4:11">
      <c r="D34820" s="1"/>
      <c r="E34820" s="1"/>
      <c r="F34820" s="1"/>
      <c r="G34820" s="1"/>
      <c r="J34820" s="2"/>
      <c r="K34820" s="2"/>
    </row>
    <row r="34821" spans="4:11">
      <c r="D34821" s="1"/>
      <c r="E34821" s="1"/>
      <c r="F34821" s="1"/>
      <c r="G34821" s="1"/>
      <c r="J34821" s="2"/>
      <c r="K34821" s="2"/>
    </row>
    <row r="34822" spans="4:11">
      <c r="D34822" s="1"/>
      <c r="E34822" s="1"/>
      <c r="F34822" s="1"/>
      <c r="G34822" s="1"/>
      <c r="J34822" s="2"/>
      <c r="K34822" s="2"/>
    </row>
    <row r="34823" spans="4:11">
      <c r="D34823" s="1"/>
      <c r="E34823" s="1"/>
      <c r="F34823" s="1"/>
      <c r="G34823" s="1"/>
      <c r="J34823" s="2"/>
      <c r="K34823" s="2"/>
    </row>
    <row r="34824" spans="4:11">
      <c r="D34824" s="1"/>
      <c r="E34824" s="1"/>
      <c r="F34824" s="1"/>
      <c r="G34824" s="1"/>
      <c r="J34824" s="2"/>
      <c r="K34824" s="2"/>
    </row>
    <row r="34825" spans="4:11">
      <c r="D34825" s="1"/>
      <c r="E34825" s="1"/>
      <c r="F34825" s="1"/>
      <c r="G34825" s="1"/>
      <c r="J34825" s="2"/>
      <c r="K34825" s="2"/>
    </row>
    <row r="34826" spans="4:11">
      <c r="D34826" s="1"/>
      <c r="E34826" s="1"/>
      <c r="F34826" s="1"/>
      <c r="G34826" s="1"/>
      <c r="J34826" s="2"/>
      <c r="K34826" s="2"/>
    </row>
    <row r="34827" spans="4:11">
      <c r="D34827" s="1"/>
      <c r="E34827" s="1"/>
      <c r="F34827" s="1"/>
      <c r="G34827" s="1"/>
      <c r="J34827" s="2"/>
      <c r="K34827" s="2"/>
    </row>
    <row r="34828" spans="4:11">
      <c r="D34828" s="1"/>
      <c r="E34828" s="1"/>
      <c r="F34828" s="1"/>
      <c r="G34828" s="1"/>
      <c r="J34828" s="2"/>
      <c r="K34828" s="2"/>
    </row>
    <row r="34829" spans="4:11">
      <c r="D34829" s="1"/>
      <c r="E34829" s="1"/>
      <c r="F34829" s="1"/>
      <c r="G34829" s="1"/>
      <c r="J34829" s="2"/>
      <c r="K34829" s="2"/>
    </row>
    <row r="34830" spans="4:11">
      <c r="D34830" s="1"/>
      <c r="E34830" s="1"/>
      <c r="F34830" s="1"/>
      <c r="G34830" s="1"/>
      <c r="J34830" s="2"/>
      <c r="K34830" s="2"/>
    </row>
    <row r="34831" spans="4:11">
      <c r="D34831" s="1"/>
      <c r="E34831" s="1"/>
      <c r="F34831" s="1"/>
      <c r="G34831" s="1"/>
      <c r="J34831" s="2"/>
      <c r="K34831" s="2"/>
    </row>
    <row r="34832" spans="4:11">
      <c r="D34832" s="1"/>
      <c r="E34832" s="1"/>
      <c r="F34832" s="1"/>
      <c r="G34832" s="1"/>
      <c r="J34832" s="2"/>
      <c r="K34832" s="2"/>
    </row>
    <row r="34833" spans="4:11">
      <c r="D34833" s="1"/>
      <c r="E34833" s="1"/>
      <c r="F34833" s="1"/>
      <c r="G34833" s="1"/>
      <c r="J34833" s="2"/>
      <c r="K34833" s="2"/>
    </row>
    <row r="34834" spans="4:11">
      <c r="D34834" s="1"/>
      <c r="E34834" s="1"/>
      <c r="F34834" s="1"/>
      <c r="G34834" s="1"/>
      <c r="J34834" s="2"/>
      <c r="K34834" s="2"/>
    </row>
    <row r="34835" spans="4:11">
      <c r="D34835" s="1"/>
      <c r="E34835" s="1"/>
      <c r="F34835" s="1"/>
      <c r="G34835" s="1"/>
      <c r="J34835" s="2"/>
      <c r="K34835" s="2"/>
    </row>
    <row r="34836" spans="4:11">
      <c r="D34836" s="1"/>
      <c r="E34836" s="1"/>
      <c r="F34836" s="1"/>
      <c r="G34836" s="1"/>
      <c r="J34836" s="2"/>
      <c r="K34836" s="2"/>
    </row>
    <row r="34837" spans="4:11">
      <c r="D34837" s="1"/>
      <c r="E34837" s="1"/>
      <c r="F34837" s="1"/>
      <c r="G34837" s="1"/>
      <c r="J34837" s="2"/>
      <c r="K34837" s="2"/>
    </row>
    <row r="34838" spans="4:11">
      <c r="D34838" s="1"/>
      <c r="E34838" s="1"/>
      <c r="F34838" s="1"/>
      <c r="G34838" s="1"/>
      <c r="J34838" s="2"/>
      <c r="K34838" s="2"/>
    </row>
    <row r="34839" spans="4:11">
      <c r="D34839" s="1"/>
      <c r="E34839" s="1"/>
      <c r="F34839" s="1"/>
      <c r="G34839" s="1"/>
      <c r="J34839" s="2"/>
      <c r="K34839" s="2"/>
    </row>
    <row r="34840" spans="4:11">
      <c r="D34840" s="1"/>
      <c r="E34840" s="1"/>
      <c r="F34840" s="1"/>
      <c r="G34840" s="1"/>
      <c r="J34840" s="2"/>
      <c r="K34840" s="2"/>
    </row>
    <row r="34841" spans="4:11">
      <c r="D34841" s="1"/>
      <c r="E34841" s="1"/>
      <c r="F34841" s="1"/>
      <c r="G34841" s="1"/>
      <c r="J34841" s="2"/>
      <c r="K34841" s="2"/>
    </row>
    <row r="34842" spans="4:11">
      <c r="D34842" s="1"/>
      <c r="E34842" s="1"/>
      <c r="F34842" s="1"/>
      <c r="G34842" s="1"/>
      <c r="J34842" s="2"/>
      <c r="K34842" s="2"/>
    </row>
    <row r="34843" spans="4:11">
      <c r="D34843" s="1"/>
      <c r="E34843" s="1"/>
      <c r="F34843" s="1"/>
      <c r="G34843" s="1"/>
      <c r="J34843" s="2"/>
      <c r="K34843" s="2"/>
    </row>
    <row r="34844" spans="4:11">
      <c r="D34844" s="1"/>
      <c r="E34844" s="1"/>
      <c r="F34844" s="1"/>
      <c r="G34844" s="1"/>
      <c r="J34844" s="2"/>
      <c r="K34844" s="2"/>
    </row>
    <row r="34845" spans="4:11">
      <c r="D34845" s="1"/>
      <c r="E34845" s="1"/>
      <c r="F34845" s="1"/>
      <c r="G34845" s="1"/>
      <c r="J34845" s="2"/>
      <c r="K34845" s="2"/>
    </row>
    <row r="34846" spans="4:11">
      <c r="D34846" s="1"/>
      <c r="E34846" s="1"/>
      <c r="F34846" s="1"/>
      <c r="G34846" s="1"/>
      <c r="J34846" s="2"/>
      <c r="K34846" s="2"/>
    </row>
    <row r="34847" spans="4:11">
      <c r="D34847" s="1"/>
      <c r="E34847" s="1"/>
      <c r="F34847" s="1"/>
      <c r="G34847" s="1"/>
      <c r="J34847" s="2"/>
      <c r="K34847" s="2"/>
    </row>
    <row r="34848" spans="4:11">
      <c r="D34848" s="1"/>
      <c r="E34848" s="1"/>
      <c r="F34848" s="1"/>
      <c r="G34848" s="1"/>
      <c r="J34848" s="2"/>
      <c r="K34848" s="2"/>
    </row>
    <row r="34849" spans="4:11">
      <c r="D34849" s="1"/>
      <c r="E34849" s="1"/>
      <c r="F34849" s="1"/>
      <c r="G34849" s="1"/>
      <c r="J34849" s="2"/>
      <c r="K34849" s="2"/>
    </row>
    <row r="34850" spans="4:11">
      <c r="D34850" s="1"/>
      <c r="E34850" s="1"/>
      <c r="F34850" s="1"/>
      <c r="G34850" s="1"/>
      <c r="J34850" s="2"/>
      <c r="K34850" s="2"/>
    </row>
    <row r="34851" spans="4:11">
      <c r="D34851" s="1"/>
      <c r="E34851" s="1"/>
      <c r="F34851" s="1"/>
      <c r="G34851" s="1"/>
      <c r="J34851" s="2"/>
      <c r="K34851" s="2"/>
    </row>
    <row r="34852" spans="4:11">
      <c r="D34852" s="1"/>
      <c r="E34852" s="1"/>
      <c r="F34852" s="1"/>
      <c r="G34852" s="1"/>
      <c r="J34852" s="2"/>
      <c r="K34852" s="2"/>
    </row>
    <row r="34853" spans="4:11">
      <c r="D34853" s="1"/>
      <c r="E34853" s="1"/>
      <c r="F34853" s="1"/>
      <c r="G34853" s="1"/>
      <c r="J34853" s="2"/>
      <c r="K34853" s="2"/>
    </row>
    <row r="34854" spans="4:11">
      <c r="D34854" s="1"/>
      <c r="E34854" s="1"/>
      <c r="F34854" s="1"/>
      <c r="G34854" s="1"/>
      <c r="J34854" s="2"/>
      <c r="K34854" s="2"/>
    </row>
    <row r="34855" spans="4:11">
      <c r="D34855" s="1"/>
      <c r="E34855" s="1"/>
      <c r="F34855" s="1"/>
      <c r="G34855" s="1"/>
      <c r="J34855" s="2"/>
      <c r="K34855" s="2"/>
    </row>
    <row r="34856" spans="4:11">
      <c r="D34856" s="1"/>
      <c r="E34856" s="1"/>
      <c r="F34856" s="1"/>
      <c r="G34856" s="1"/>
      <c r="J34856" s="2"/>
      <c r="K34856" s="2"/>
    </row>
    <row r="34857" spans="4:11">
      <c r="D34857" s="1"/>
      <c r="E34857" s="1"/>
      <c r="F34857" s="1"/>
      <c r="G34857" s="1"/>
      <c r="J34857" s="2"/>
      <c r="K34857" s="2"/>
    </row>
    <row r="34858" spans="4:11">
      <c r="D34858" s="1"/>
      <c r="E34858" s="1"/>
      <c r="F34858" s="1"/>
      <c r="G34858" s="1"/>
      <c r="J34858" s="2"/>
      <c r="K34858" s="2"/>
    </row>
    <row r="34859" spans="4:11">
      <c r="D34859" s="1"/>
      <c r="E34859" s="1"/>
      <c r="F34859" s="1"/>
      <c r="G34859" s="1"/>
      <c r="J34859" s="2"/>
      <c r="K34859" s="2"/>
    </row>
    <row r="34860" spans="4:11">
      <c r="D34860" s="1"/>
      <c r="E34860" s="1"/>
      <c r="F34860" s="1"/>
      <c r="G34860" s="1"/>
      <c r="J34860" s="2"/>
      <c r="K34860" s="2"/>
    </row>
    <row r="34861" spans="4:11">
      <c r="D34861" s="1"/>
      <c r="E34861" s="1"/>
      <c r="F34861" s="1"/>
      <c r="G34861" s="1"/>
      <c r="J34861" s="2"/>
      <c r="K34861" s="2"/>
    </row>
    <row r="34862" spans="4:11">
      <c r="D34862" s="1"/>
      <c r="E34862" s="1"/>
      <c r="F34862" s="1"/>
      <c r="G34862" s="1"/>
      <c r="J34862" s="2"/>
      <c r="K34862" s="2"/>
    </row>
    <row r="34863" spans="4:11">
      <c r="D34863" s="1"/>
      <c r="E34863" s="1"/>
      <c r="F34863" s="1"/>
      <c r="G34863" s="1"/>
      <c r="J34863" s="2"/>
      <c r="K34863" s="2"/>
    </row>
    <row r="34864" spans="4:11">
      <c r="D34864" s="1"/>
      <c r="E34864" s="1"/>
      <c r="F34864" s="1"/>
      <c r="G34864" s="1"/>
      <c r="J34864" s="2"/>
      <c r="K34864" s="2"/>
    </row>
    <row r="34865" spans="4:11">
      <c r="D34865" s="1"/>
      <c r="E34865" s="1"/>
      <c r="F34865" s="1"/>
      <c r="G34865" s="1"/>
      <c r="J34865" s="2"/>
      <c r="K34865" s="2"/>
    </row>
    <row r="34866" spans="4:11">
      <c r="D34866" s="1"/>
      <c r="E34866" s="1"/>
      <c r="F34866" s="1"/>
      <c r="G34866" s="1"/>
      <c r="J34866" s="2"/>
      <c r="K34866" s="2"/>
    </row>
    <row r="34867" spans="4:11">
      <c r="D34867" s="1"/>
      <c r="E34867" s="1"/>
      <c r="F34867" s="1"/>
      <c r="G34867" s="1"/>
      <c r="J34867" s="2"/>
      <c r="K34867" s="2"/>
    </row>
    <row r="34868" spans="4:11">
      <c r="D34868" s="1"/>
      <c r="E34868" s="1"/>
      <c r="F34868" s="1"/>
      <c r="G34868" s="1"/>
      <c r="J34868" s="2"/>
      <c r="K34868" s="2"/>
    </row>
    <row r="34869" spans="4:11">
      <c r="D34869" s="1"/>
      <c r="E34869" s="1"/>
      <c r="F34869" s="1"/>
      <c r="G34869" s="1"/>
      <c r="J34869" s="2"/>
      <c r="K34869" s="2"/>
    </row>
    <row r="34870" spans="4:11">
      <c r="D34870" s="1"/>
      <c r="E34870" s="1"/>
      <c r="F34870" s="1"/>
      <c r="G34870" s="1"/>
      <c r="J34870" s="2"/>
      <c r="K34870" s="2"/>
    </row>
    <row r="34871" spans="4:11">
      <c r="D34871" s="1"/>
      <c r="E34871" s="1"/>
      <c r="F34871" s="1"/>
      <c r="G34871" s="1"/>
      <c r="J34871" s="2"/>
      <c r="K34871" s="2"/>
    </row>
    <row r="34872" spans="4:11">
      <c r="D34872" s="1"/>
      <c r="E34872" s="1"/>
      <c r="F34872" s="1"/>
      <c r="G34872" s="1"/>
      <c r="J34872" s="2"/>
      <c r="K34872" s="2"/>
    </row>
    <row r="34873" spans="4:11">
      <c r="D34873" s="1"/>
      <c r="E34873" s="1"/>
      <c r="F34873" s="1"/>
      <c r="G34873" s="1"/>
      <c r="J34873" s="2"/>
      <c r="K34873" s="2"/>
    </row>
    <row r="34874" spans="4:11">
      <c r="D34874" s="1"/>
      <c r="E34874" s="1"/>
      <c r="F34874" s="1"/>
      <c r="G34874" s="1"/>
      <c r="J34874" s="2"/>
      <c r="K34874" s="2"/>
    </row>
    <row r="34875" spans="4:11">
      <c r="D34875" s="1"/>
      <c r="E34875" s="1"/>
      <c r="F34875" s="1"/>
      <c r="G34875" s="1"/>
      <c r="J34875" s="2"/>
      <c r="K34875" s="2"/>
    </row>
    <row r="34876" spans="4:11">
      <c r="D34876" s="1"/>
      <c r="E34876" s="1"/>
      <c r="F34876" s="1"/>
      <c r="G34876" s="1"/>
      <c r="J34876" s="2"/>
      <c r="K34876" s="2"/>
    </row>
    <row r="34877" spans="4:11">
      <c r="D34877" s="1"/>
      <c r="E34877" s="1"/>
      <c r="F34877" s="1"/>
      <c r="G34877" s="1"/>
      <c r="J34877" s="2"/>
      <c r="K34877" s="2"/>
    </row>
    <row r="34878" spans="4:11">
      <c r="D34878" s="1"/>
      <c r="E34878" s="1"/>
      <c r="F34878" s="1"/>
      <c r="G34878" s="1"/>
      <c r="J34878" s="2"/>
      <c r="K34878" s="2"/>
    </row>
    <row r="34879" spans="4:11">
      <c r="D34879" s="1"/>
      <c r="E34879" s="1"/>
      <c r="F34879" s="1"/>
      <c r="G34879" s="1"/>
      <c r="J34879" s="2"/>
      <c r="K34879" s="2"/>
    </row>
    <row r="34880" spans="4:11">
      <c r="D34880" s="1"/>
      <c r="E34880" s="1"/>
      <c r="F34880" s="1"/>
      <c r="G34880" s="1"/>
      <c r="J34880" s="2"/>
      <c r="K34880" s="2"/>
    </row>
    <row r="34881" spans="4:11">
      <c r="D34881" s="1"/>
      <c r="E34881" s="1"/>
      <c r="F34881" s="1"/>
      <c r="G34881" s="1"/>
      <c r="J34881" s="2"/>
      <c r="K34881" s="2"/>
    </row>
    <row r="34882" spans="4:11">
      <c r="D34882" s="1"/>
      <c r="E34882" s="1"/>
      <c r="F34882" s="1"/>
      <c r="G34882" s="1"/>
      <c r="J34882" s="2"/>
      <c r="K34882" s="2"/>
    </row>
    <row r="34883" spans="4:11">
      <c r="D34883" s="1"/>
      <c r="E34883" s="1"/>
      <c r="F34883" s="1"/>
      <c r="G34883" s="1"/>
      <c r="J34883" s="2"/>
      <c r="K34883" s="2"/>
    </row>
    <row r="34884" spans="4:11">
      <c r="D34884" s="1"/>
      <c r="E34884" s="1"/>
      <c r="F34884" s="1"/>
      <c r="G34884" s="1"/>
      <c r="J34884" s="2"/>
      <c r="K34884" s="2"/>
    </row>
    <row r="34885" spans="4:11">
      <c r="D34885" s="1"/>
      <c r="E34885" s="1"/>
      <c r="F34885" s="1"/>
      <c r="G34885" s="1"/>
      <c r="J34885" s="2"/>
      <c r="K34885" s="2"/>
    </row>
    <row r="34886" spans="4:11">
      <c r="D34886" s="1"/>
      <c r="E34886" s="1"/>
      <c r="F34886" s="1"/>
      <c r="G34886" s="1"/>
      <c r="J34886" s="2"/>
      <c r="K34886" s="2"/>
    </row>
    <row r="34887" spans="4:11">
      <c r="D34887" s="1"/>
      <c r="E34887" s="1"/>
      <c r="F34887" s="1"/>
      <c r="G34887" s="1"/>
      <c r="J34887" s="2"/>
      <c r="K34887" s="2"/>
    </row>
    <row r="34888" spans="4:11">
      <c r="D34888" s="1"/>
      <c r="E34888" s="1"/>
      <c r="F34888" s="1"/>
      <c r="G34888" s="1"/>
      <c r="J34888" s="2"/>
      <c r="K34888" s="2"/>
    </row>
    <row r="34889" spans="4:11">
      <c r="D34889" s="1"/>
      <c r="E34889" s="1"/>
      <c r="F34889" s="1"/>
      <c r="G34889" s="1"/>
      <c r="J34889" s="2"/>
      <c r="K34889" s="2"/>
    </row>
    <row r="34890" spans="4:11">
      <c r="D34890" s="1"/>
      <c r="E34890" s="1"/>
      <c r="F34890" s="1"/>
      <c r="G34890" s="1"/>
      <c r="J34890" s="2"/>
      <c r="K34890" s="2"/>
    </row>
    <row r="34891" spans="4:11">
      <c r="D34891" s="1"/>
      <c r="E34891" s="1"/>
      <c r="F34891" s="1"/>
      <c r="G34891" s="1"/>
      <c r="J34891" s="2"/>
      <c r="K34891" s="2"/>
    </row>
    <row r="34892" spans="4:11">
      <c r="D34892" s="1"/>
      <c r="E34892" s="1"/>
      <c r="F34892" s="1"/>
      <c r="G34892" s="1"/>
      <c r="J34892" s="2"/>
      <c r="K34892" s="2"/>
    </row>
    <row r="34893" spans="4:11">
      <c r="D34893" s="1"/>
      <c r="E34893" s="1"/>
      <c r="F34893" s="1"/>
      <c r="G34893" s="1"/>
      <c r="J34893" s="2"/>
      <c r="K34893" s="2"/>
    </row>
    <row r="34894" spans="4:11">
      <c r="D34894" s="1"/>
      <c r="E34894" s="1"/>
      <c r="F34894" s="1"/>
      <c r="G34894" s="1"/>
      <c r="J34894" s="2"/>
      <c r="K34894" s="2"/>
    </row>
    <row r="34895" spans="4:11">
      <c r="D34895" s="1"/>
      <c r="E34895" s="1"/>
      <c r="F34895" s="1"/>
      <c r="G34895" s="1"/>
      <c r="J34895" s="2"/>
      <c r="K34895" s="2"/>
    </row>
    <row r="34896" spans="4:11">
      <c r="D34896" s="1"/>
      <c r="E34896" s="1"/>
      <c r="F34896" s="1"/>
      <c r="G34896" s="1"/>
      <c r="J34896" s="2"/>
      <c r="K34896" s="2"/>
    </row>
    <row r="34897" spans="4:11">
      <c r="D34897" s="1"/>
      <c r="E34897" s="1"/>
      <c r="F34897" s="1"/>
      <c r="G34897" s="1"/>
      <c r="J34897" s="2"/>
      <c r="K34897" s="2"/>
    </row>
    <row r="34898" spans="4:11">
      <c r="D34898" s="1"/>
      <c r="E34898" s="1"/>
      <c r="F34898" s="1"/>
      <c r="G34898" s="1"/>
      <c r="J34898" s="2"/>
      <c r="K34898" s="2"/>
    </row>
    <row r="34899" spans="4:11">
      <c r="D34899" s="1"/>
      <c r="E34899" s="1"/>
      <c r="F34899" s="1"/>
      <c r="G34899" s="1"/>
      <c r="J34899" s="2"/>
      <c r="K34899" s="2"/>
    </row>
    <row r="34900" spans="4:11">
      <c r="D34900" s="1"/>
      <c r="E34900" s="1"/>
      <c r="F34900" s="1"/>
      <c r="G34900" s="1"/>
      <c r="J34900" s="2"/>
      <c r="K34900" s="2"/>
    </row>
    <row r="34901" spans="4:11">
      <c r="D34901" s="1"/>
      <c r="E34901" s="1"/>
      <c r="F34901" s="1"/>
      <c r="G34901" s="1"/>
      <c r="J34901" s="2"/>
      <c r="K34901" s="2"/>
    </row>
    <row r="34902" spans="4:11">
      <c r="D34902" s="1"/>
      <c r="E34902" s="1"/>
      <c r="F34902" s="1"/>
      <c r="G34902" s="1"/>
      <c r="J34902" s="2"/>
      <c r="K34902" s="2"/>
    </row>
    <row r="34903" spans="4:11">
      <c r="D34903" s="1"/>
      <c r="E34903" s="1"/>
      <c r="F34903" s="1"/>
      <c r="G34903" s="1"/>
      <c r="J34903" s="2"/>
      <c r="K34903" s="2"/>
    </row>
    <row r="34904" spans="4:11">
      <c r="D34904" s="1"/>
      <c r="E34904" s="1"/>
      <c r="F34904" s="1"/>
      <c r="G34904" s="1"/>
      <c r="J34904" s="2"/>
      <c r="K34904" s="2"/>
    </row>
    <row r="34905" spans="4:11">
      <c r="D34905" s="1"/>
      <c r="E34905" s="1"/>
      <c r="F34905" s="1"/>
      <c r="G34905" s="1"/>
      <c r="J34905" s="2"/>
      <c r="K34905" s="2"/>
    </row>
    <row r="34906" spans="4:11">
      <c r="D34906" s="1"/>
      <c r="E34906" s="1"/>
      <c r="F34906" s="1"/>
      <c r="G34906" s="1"/>
      <c r="J34906" s="2"/>
      <c r="K34906" s="2"/>
    </row>
    <row r="34907" spans="4:11">
      <c r="D34907" s="1"/>
      <c r="E34907" s="1"/>
      <c r="F34907" s="1"/>
      <c r="G34907" s="1"/>
      <c r="J34907" s="2"/>
      <c r="K34907" s="2"/>
    </row>
    <row r="34908" spans="4:11">
      <c r="D34908" s="1"/>
      <c r="E34908" s="1"/>
      <c r="F34908" s="1"/>
      <c r="G34908" s="1"/>
      <c r="J34908" s="2"/>
      <c r="K34908" s="2"/>
    </row>
    <row r="34909" spans="4:11">
      <c r="D34909" s="1"/>
      <c r="E34909" s="1"/>
      <c r="F34909" s="1"/>
      <c r="G34909" s="1"/>
      <c r="J34909" s="2"/>
      <c r="K34909" s="2"/>
    </row>
    <row r="34910" spans="4:11">
      <c r="D34910" s="1"/>
      <c r="E34910" s="1"/>
      <c r="F34910" s="1"/>
      <c r="G34910" s="1"/>
      <c r="J34910" s="2"/>
      <c r="K34910" s="2"/>
    </row>
    <row r="34911" spans="4:11">
      <c r="D34911" s="1"/>
      <c r="E34911" s="1"/>
      <c r="F34911" s="1"/>
      <c r="G34911" s="1"/>
      <c r="J34911" s="2"/>
      <c r="K34911" s="2"/>
    </row>
    <row r="34912" spans="4:11">
      <c r="D34912" s="1"/>
      <c r="E34912" s="1"/>
      <c r="F34912" s="1"/>
      <c r="G34912" s="1"/>
      <c r="J34912" s="2"/>
      <c r="K34912" s="2"/>
    </row>
    <row r="34913" spans="4:11">
      <c r="D34913" s="1"/>
      <c r="E34913" s="1"/>
      <c r="F34913" s="1"/>
      <c r="G34913" s="1"/>
      <c r="J34913" s="2"/>
      <c r="K34913" s="2"/>
    </row>
    <row r="34914" spans="4:11">
      <c r="D34914" s="1"/>
      <c r="E34914" s="1"/>
      <c r="F34914" s="1"/>
      <c r="G34914" s="1"/>
      <c r="J34914" s="2"/>
      <c r="K34914" s="2"/>
    </row>
    <row r="34915" spans="4:11">
      <c r="D34915" s="1"/>
      <c r="E34915" s="1"/>
      <c r="F34915" s="1"/>
      <c r="G34915" s="1"/>
      <c r="J34915" s="2"/>
      <c r="K34915" s="2"/>
    </row>
    <row r="34916" spans="4:11">
      <c r="D34916" s="1"/>
      <c r="E34916" s="1"/>
      <c r="F34916" s="1"/>
      <c r="G34916" s="1"/>
      <c r="J34916" s="2"/>
      <c r="K34916" s="2"/>
    </row>
    <row r="34917" spans="4:11">
      <c r="D34917" s="1"/>
      <c r="E34917" s="1"/>
      <c r="F34917" s="1"/>
      <c r="G34917" s="1"/>
      <c r="J34917" s="2"/>
      <c r="K34917" s="2"/>
    </row>
    <row r="34918" spans="4:11">
      <c r="D34918" s="1"/>
      <c r="E34918" s="1"/>
      <c r="F34918" s="1"/>
      <c r="G34918" s="1"/>
      <c r="J34918" s="2"/>
      <c r="K34918" s="2"/>
    </row>
    <row r="34919" spans="4:11">
      <c r="D34919" s="1"/>
      <c r="E34919" s="1"/>
      <c r="F34919" s="1"/>
      <c r="G34919" s="1"/>
      <c r="J34919" s="2"/>
      <c r="K34919" s="2"/>
    </row>
    <row r="34920" spans="4:11">
      <c r="D34920" s="1"/>
      <c r="E34920" s="1"/>
      <c r="F34920" s="1"/>
      <c r="G34920" s="1"/>
      <c r="J34920" s="2"/>
      <c r="K34920" s="2"/>
    </row>
    <row r="34921" spans="4:11">
      <c r="D34921" s="1"/>
      <c r="E34921" s="1"/>
      <c r="F34921" s="1"/>
      <c r="G34921" s="1"/>
      <c r="J34921" s="2"/>
      <c r="K34921" s="2"/>
    </row>
    <row r="34922" spans="4:11">
      <c r="D34922" s="1"/>
      <c r="E34922" s="1"/>
      <c r="F34922" s="1"/>
      <c r="G34922" s="1"/>
      <c r="J34922" s="2"/>
      <c r="K34922" s="2"/>
    </row>
    <row r="34923" spans="4:11">
      <c r="D34923" s="1"/>
      <c r="E34923" s="1"/>
      <c r="F34923" s="1"/>
      <c r="G34923" s="1"/>
      <c r="J34923" s="2"/>
      <c r="K34923" s="2"/>
    </row>
    <row r="34924" spans="4:11">
      <c r="D34924" s="1"/>
      <c r="E34924" s="1"/>
      <c r="F34924" s="1"/>
      <c r="G34924" s="1"/>
      <c r="J34924" s="2"/>
      <c r="K34924" s="2"/>
    </row>
    <row r="34925" spans="4:11">
      <c r="D34925" s="1"/>
      <c r="E34925" s="1"/>
      <c r="F34925" s="1"/>
      <c r="G34925" s="1"/>
      <c r="J34925" s="2"/>
      <c r="K34925" s="2"/>
    </row>
    <row r="34926" spans="4:11">
      <c r="D34926" s="1"/>
      <c r="E34926" s="1"/>
      <c r="F34926" s="1"/>
      <c r="G34926" s="1"/>
      <c r="J34926" s="2"/>
      <c r="K34926" s="2"/>
    </row>
    <row r="34927" spans="4:11">
      <c r="D34927" s="1"/>
      <c r="E34927" s="1"/>
      <c r="F34927" s="1"/>
      <c r="G34927" s="1"/>
      <c r="J34927" s="2"/>
      <c r="K34927" s="2"/>
    </row>
    <row r="34928" spans="4:11">
      <c r="D34928" s="1"/>
      <c r="E34928" s="1"/>
      <c r="F34928" s="1"/>
      <c r="G34928" s="1"/>
      <c r="J34928" s="2"/>
      <c r="K34928" s="2"/>
    </row>
    <row r="34929" spans="4:11">
      <c r="D34929" s="1"/>
      <c r="E34929" s="1"/>
      <c r="F34929" s="1"/>
      <c r="G34929" s="1"/>
      <c r="J34929" s="2"/>
      <c r="K34929" s="2"/>
    </row>
    <row r="34930" spans="4:11">
      <c r="D34930" s="1"/>
      <c r="E34930" s="1"/>
      <c r="F34930" s="1"/>
      <c r="G34930" s="1"/>
      <c r="J34930" s="2"/>
      <c r="K34930" s="2"/>
    </row>
    <row r="34931" spans="4:11">
      <c r="D34931" s="1"/>
      <c r="E34931" s="1"/>
      <c r="F34931" s="1"/>
      <c r="G34931" s="1"/>
      <c r="J34931" s="2"/>
      <c r="K34931" s="2"/>
    </row>
    <row r="34932" spans="4:11">
      <c r="D34932" s="1"/>
      <c r="E34932" s="1"/>
      <c r="F34932" s="1"/>
      <c r="G34932" s="1"/>
      <c r="J34932" s="2"/>
      <c r="K34932" s="2"/>
    </row>
    <row r="34933" spans="4:11">
      <c r="D34933" s="1"/>
      <c r="E34933" s="1"/>
      <c r="F34933" s="1"/>
      <c r="G34933" s="1"/>
      <c r="J34933" s="2"/>
      <c r="K34933" s="2"/>
    </row>
    <row r="34934" spans="4:11">
      <c r="D34934" s="1"/>
      <c r="E34934" s="1"/>
      <c r="F34934" s="1"/>
      <c r="G34934" s="1"/>
      <c r="J34934" s="2"/>
      <c r="K34934" s="2"/>
    </row>
    <row r="34935" spans="4:11">
      <c r="D34935" s="1"/>
      <c r="E34935" s="1"/>
      <c r="F34935" s="1"/>
      <c r="G34935" s="1"/>
      <c r="J34935" s="2"/>
      <c r="K34935" s="2"/>
    </row>
    <row r="34936" spans="4:11">
      <c r="D34936" s="1"/>
      <c r="E34936" s="1"/>
      <c r="F34936" s="1"/>
      <c r="G34936" s="1"/>
      <c r="J34936" s="2"/>
      <c r="K34936" s="2"/>
    </row>
    <row r="34937" spans="4:11">
      <c r="D34937" s="1"/>
      <c r="E34937" s="1"/>
      <c r="F34937" s="1"/>
      <c r="G34937" s="1"/>
      <c r="J34937" s="2"/>
      <c r="K34937" s="2"/>
    </row>
    <row r="34938" spans="4:11">
      <c r="D34938" s="1"/>
      <c r="E34938" s="1"/>
      <c r="F34938" s="1"/>
      <c r="G34938" s="1"/>
      <c r="J34938" s="2"/>
      <c r="K34938" s="2"/>
    </row>
    <row r="34939" spans="4:11">
      <c r="D34939" s="1"/>
      <c r="E34939" s="1"/>
      <c r="F34939" s="1"/>
      <c r="G34939" s="1"/>
      <c r="J34939" s="2"/>
      <c r="K34939" s="2"/>
    </row>
    <row r="34940" spans="4:11">
      <c r="D34940" s="1"/>
      <c r="E34940" s="1"/>
      <c r="F34940" s="1"/>
      <c r="G34940" s="1"/>
      <c r="J34940" s="2"/>
      <c r="K34940" s="2"/>
    </row>
    <row r="34941" spans="4:11">
      <c r="D34941" s="1"/>
      <c r="E34941" s="1"/>
      <c r="F34941" s="1"/>
      <c r="G34941" s="1"/>
      <c r="J34941" s="2"/>
      <c r="K34941" s="2"/>
    </row>
    <row r="34942" spans="4:11">
      <c r="D34942" s="1"/>
      <c r="E34942" s="1"/>
      <c r="F34942" s="1"/>
      <c r="G34942" s="1"/>
      <c r="J34942" s="2"/>
      <c r="K34942" s="2"/>
    </row>
    <row r="34943" spans="4:11">
      <c r="D34943" s="1"/>
      <c r="E34943" s="1"/>
      <c r="F34943" s="1"/>
      <c r="G34943" s="1"/>
      <c r="J34943" s="2"/>
      <c r="K34943" s="2"/>
    </row>
    <row r="34944" spans="4:11">
      <c r="D34944" s="1"/>
      <c r="E34944" s="1"/>
      <c r="F34944" s="1"/>
      <c r="G34944" s="1"/>
      <c r="J34944" s="2"/>
      <c r="K34944" s="2"/>
    </row>
    <row r="34945" spans="4:11">
      <c r="D34945" s="1"/>
      <c r="E34945" s="1"/>
      <c r="F34945" s="1"/>
      <c r="G34945" s="1"/>
      <c r="J34945" s="2"/>
      <c r="K34945" s="2"/>
    </row>
    <row r="34946" spans="4:11">
      <c r="D34946" s="1"/>
      <c r="E34946" s="1"/>
      <c r="F34946" s="1"/>
      <c r="G34946" s="1"/>
      <c r="J34946" s="2"/>
      <c r="K34946" s="2"/>
    </row>
    <row r="34947" spans="4:11">
      <c r="D34947" s="1"/>
      <c r="E34947" s="1"/>
      <c r="F34947" s="1"/>
      <c r="G34947" s="1"/>
      <c r="J34947" s="2"/>
      <c r="K34947" s="2"/>
    </row>
    <row r="34948" spans="4:11">
      <c r="D34948" s="1"/>
      <c r="E34948" s="1"/>
      <c r="F34948" s="1"/>
      <c r="G34948" s="1"/>
      <c r="J34948" s="2"/>
      <c r="K34948" s="2"/>
    </row>
    <row r="34949" spans="4:11">
      <c r="D34949" s="1"/>
      <c r="E34949" s="1"/>
      <c r="F34949" s="1"/>
      <c r="G34949" s="1"/>
      <c r="J34949" s="2"/>
      <c r="K34949" s="2"/>
    </row>
    <row r="34950" spans="4:11">
      <c r="D34950" s="1"/>
      <c r="E34950" s="1"/>
      <c r="F34950" s="1"/>
      <c r="G34950" s="1"/>
      <c r="J34950" s="2"/>
      <c r="K34950" s="2"/>
    </row>
    <row r="34951" spans="4:11">
      <c r="D34951" s="1"/>
      <c r="E34951" s="1"/>
      <c r="F34951" s="1"/>
      <c r="G34951" s="1"/>
      <c r="J34951" s="2"/>
      <c r="K34951" s="2"/>
    </row>
    <row r="34952" spans="4:11">
      <c r="D34952" s="1"/>
      <c r="E34952" s="1"/>
      <c r="F34952" s="1"/>
      <c r="G34952" s="1"/>
      <c r="J34952" s="2"/>
      <c r="K34952" s="2"/>
    </row>
    <row r="34953" spans="4:11">
      <c r="D34953" s="1"/>
      <c r="E34953" s="1"/>
      <c r="F34953" s="1"/>
      <c r="G34953" s="1"/>
      <c r="J34953" s="2"/>
      <c r="K34953" s="2"/>
    </row>
    <row r="34954" spans="4:11">
      <c r="D34954" s="1"/>
      <c r="E34954" s="1"/>
      <c r="F34954" s="1"/>
      <c r="G34954" s="1"/>
      <c r="J34954" s="2"/>
      <c r="K34954" s="2"/>
    </row>
    <row r="34955" spans="4:11">
      <c r="D34955" s="1"/>
      <c r="E34955" s="1"/>
      <c r="F34955" s="1"/>
      <c r="G34955" s="1"/>
      <c r="J34955" s="2"/>
      <c r="K34955" s="2"/>
    </row>
    <row r="34956" spans="4:11">
      <c r="D34956" s="1"/>
      <c r="E34956" s="1"/>
      <c r="F34956" s="1"/>
      <c r="G34956" s="1"/>
      <c r="J34956" s="2"/>
      <c r="K34956" s="2"/>
    </row>
    <row r="34957" spans="4:11">
      <c r="D34957" s="1"/>
      <c r="E34957" s="1"/>
      <c r="F34957" s="1"/>
      <c r="G34957" s="1"/>
      <c r="J34957" s="2"/>
      <c r="K34957" s="2"/>
    </row>
    <row r="34958" spans="4:11">
      <c r="D34958" s="1"/>
      <c r="E34958" s="1"/>
      <c r="F34958" s="1"/>
      <c r="G34958" s="1"/>
      <c r="J34958" s="2"/>
      <c r="K34958" s="2"/>
    </row>
    <row r="34959" spans="4:11">
      <c r="D34959" s="1"/>
      <c r="E34959" s="1"/>
      <c r="F34959" s="1"/>
      <c r="G34959" s="1"/>
      <c r="J34959" s="2"/>
      <c r="K34959" s="2"/>
    </row>
    <row r="34960" spans="4:11">
      <c r="D34960" s="1"/>
      <c r="E34960" s="1"/>
      <c r="F34960" s="1"/>
      <c r="G34960" s="1"/>
      <c r="J34960" s="2"/>
      <c r="K34960" s="2"/>
    </row>
    <row r="34961" spans="4:11">
      <c r="D34961" s="1"/>
      <c r="E34961" s="1"/>
      <c r="F34961" s="1"/>
      <c r="G34961" s="1"/>
      <c r="J34961" s="2"/>
      <c r="K34961" s="2"/>
    </row>
    <row r="34962" spans="4:11">
      <c r="D34962" s="1"/>
      <c r="E34962" s="1"/>
      <c r="F34962" s="1"/>
      <c r="G34962" s="1"/>
      <c r="J34962" s="2"/>
      <c r="K34962" s="2"/>
    </row>
    <row r="34963" spans="4:11">
      <c r="D34963" s="1"/>
      <c r="E34963" s="1"/>
      <c r="F34963" s="1"/>
      <c r="G34963" s="1"/>
      <c r="J34963" s="2"/>
      <c r="K34963" s="2"/>
    </row>
    <row r="34964" spans="4:11">
      <c r="D34964" s="1"/>
      <c r="E34964" s="1"/>
      <c r="F34964" s="1"/>
      <c r="G34964" s="1"/>
      <c r="J34964" s="2"/>
      <c r="K34964" s="2"/>
    </row>
    <row r="34965" spans="4:11">
      <c r="D34965" s="1"/>
      <c r="E34965" s="1"/>
      <c r="F34965" s="1"/>
      <c r="G34965" s="1"/>
      <c r="J34965" s="2"/>
      <c r="K34965" s="2"/>
    </row>
    <row r="34966" spans="4:11">
      <c r="D34966" s="1"/>
      <c r="E34966" s="1"/>
      <c r="F34966" s="1"/>
      <c r="G34966" s="1"/>
      <c r="J34966" s="2"/>
      <c r="K34966" s="2"/>
    </row>
    <row r="34967" spans="4:11">
      <c r="D34967" s="1"/>
      <c r="E34967" s="1"/>
      <c r="F34967" s="1"/>
      <c r="G34967" s="1"/>
      <c r="J34967" s="2"/>
      <c r="K34967" s="2"/>
    </row>
    <row r="34968" spans="4:11">
      <c r="D34968" s="1"/>
      <c r="E34968" s="1"/>
      <c r="F34968" s="1"/>
      <c r="G34968" s="1"/>
      <c r="J34968" s="2"/>
      <c r="K34968" s="2"/>
    </row>
    <row r="34969" spans="4:11">
      <c r="D34969" s="1"/>
      <c r="E34969" s="1"/>
      <c r="F34969" s="1"/>
      <c r="G34969" s="1"/>
      <c r="J34969" s="2"/>
      <c r="K34969" s="2"/>
    </row>
    <row r="34970" spans="4:11">
      <c r="D34970" s="1"/>
      <c r="E34970" s="1"/>
      <c r="F34970" s="1"/>
      <c r="G34970" s="1"/>
      <c r="J34970" s="2"/>
      <c r="K34970" s="2"/>
    </row>
    <row r="34971" spans="4:11">
      <c r="D34971" s="1"/>
      <c r="E34971" s="1"/>
      <c r="F34971" s="1"/>
      <c r="G34971" s="1"/>
      <c r="J34971" s="2"/>
      <c r="K34971" s="2"/>
    </row>
    <row r="34972" spans="4:11">
      <c r="D34972" s="1"/>
      <c r="E34972" s="1"/>
      <c r="F34972" s="1"/>
      <c r="G34972" s="1"/>
      <c r="J34972" s="2"/>
      <c r="K34972" s="2"/>
    </row>
    <row r="34973" spans="4:11">
      <c r="D34973" s="1"/>
      <c r="E34973" s="1"/>
      <c r="F34973" s="1"/>
      <c r="G34973" s="1"/>
      <c r="J34973" s="2"/>
      <c r="K34973" s="2"/>
    </row>
    <row r="34974" spans="4:11">
      <c r="D34974" s="1"/>
      <c r="E34974" s="1"/>
      <c r="F34974" s="1"/>
      <c r="G34974" s="1"/>
      <c r="J34974" s="2"/>
      <c r="K34974" s="2"/>
    </row>
    <row r="34975" spans="4:11">
      <c r="D34975" s="1"/>
      <c r="E34975" s="1"/>
      <c r="F34975" s="1"/>
      <c r="G34975" s="1"/>
      <c r="J34975" s="2"/>
      <c r="K34975" s="2"/>
    </row>
    <row r="34976" spans="4:11">
      <c r="D34976" s="1"/>
      <c r="E34976" s="1"/>
      <c r="F34976" s="1"/>
      <c r="G34976" s="1"/>
      <c r="J34976" s="2"/>
      <c r="K34976" s="2"/>
    </row>
    <row r="34977" spans="4:11">
      <c r="D34977" s="1"/>
      <c r="E34977" s="1"/>
      <c r="F34977" s="1"/>
      <c r="G34977" s="1"/>
      <c r="J34977" s="2"/>
      <c r="K34977" s="2"/>
    </row>
    <row r="34978" spans="4:11">
      <c r="D34978" s="1"/>
      <c r="E34978" s="1"/>
      <c r="F34978" s="1"/>
      <c r="G34978" s="1"/>
      <c r="J34978" s="2"/>
      <c r="K34978" s="2"/>
    </row>
    <row r="34979" spans="4:11">
      <c r="D34979" s="1"/>
      <c r="E34979" s="1"/>
      <c r="F34979" s="1"/>
      <c r="G34979" s="1"/>
      <c r="J34979" s="2"/>
      <c r="K34979" s="2"/>
    </row>
    <row r="34980" spans="4:11">
      <c r="D34980" s="1"/>
      <c r="E34980" s="1"/>
      <c r="F34980" s="1"/>
      <c r="G34980" s="1"/>
      <c r="J34980" s="2"/>
      <c r="K34980" s="2"/>
    </row>
    <row r="34981" spans="4:11">
      <c r="D34981" s="1"/>
      <c r="E34981" s="1"/>
      <c r="F34981" s="1"/>
      <c r="G34981" s="1"/>
      <c r="J34981" s="2"/>
      <c r="K34981" s="2"/>
    </row>
    <row r="34982" spans="4:11">
      <c r="D34982" s="1"/>
      <c r="E34982" s="1"/>
      <c r="F34982" s="1"/>
      <c r="G34982" s="1"/>
      <c r="J34982" s="2"/>
      <c r="K34982" s="2"/>
    </row>
    <row r="34983" spans="4:11">
      <c r="D34983" s="1"/>
      <c r="E34983" s="1"/>
      <c r="F34983" s="1"/>
      <c r="G34983" s="1"/>
      <c r="J34983" s="2"/>
      <c r="K34983" s="2"/>
    </row>
    <row r="34984" spans="4:11">
      <c r="D34984" s="1"/>
      <c r="E34984" s="1"/>
      <c r="F34984" s="1"/>
      <c r="G34984" s="1"/>
      <c r="J34984" s="2"/>
      <c r="K34984" s="2"/>
    </row>
    <row r="34985" spans="4:11">
      <c r="D34985" s="1"/>
      <c r="E34985" s="1"/>
      <c r="F34985" s="1"/>
      <c r="G34985" s="1"/>
      <c r="J34985" s="2"/>
      <c r="K34985" s="2"/>
    </row>
    <row r="34986" spans="4:11">
      <c r="D34986" s="1"/>
      <c r="E34986" s="1"/>
      <c r="F34986" s="1"/>
      <c r="G34986" s="1"/>
      <c r="J34986" s="2"/>
      <c r="K34986" s="2"/>
    </row>
    <row r="34987" spans="4:11">
      <c r="D34987" s="1"/>
      <c r="E34987" s="1"/>
      <c r="F34987" s="1"/>
      <c r="G34987" s="1"/>
      <c r="J34987" s="2"/>
      <c r="K34987" s="2"/>
    </row>
    <row r="34988" spans="4:11">
      <c r="D34988" s="1"/>
      <c r="E34988" s="1"/>
      <c r="F34988" s="1"/>
      <c r="G34988" s="1"/>
      <c r="J34988" s="2"/>
      <c r="K34988" s="2"/>
    </row>
    <row r="34989" spans="4:11">
      <c r="D34989" s="1"/>
      <c r="E34989" s="1"/>
      <c r="F34989" s="1"/>
      <c r="G34989" s="1"/>
      <c r="J34989" s="2"/>
      <c r="K34989" s="2"/>
    </row>
    <row r="34990" spans="4:11">
      <c r="D34990" s="1"/>
      <c r="E34990" s="1"/>
      <c r="F34990" s="1"/>
      <c r="G34990" s="1"/>
      <c r="J34990" s="2"/>
      <c r="K34990" s="2"/>
    </row>
    <row r="34991" spans="4:11">
      <c r="D34991" s="1"/>
      <c r="E34991" s="1"/>
      <c r="F34991" s="1"/>
      <c r="G34991" s="1"/>
      <c r="J34991" s="2"/>
      <c r="K34991" s="2"/>
    </row>
    <row r="34992" spans="4:11">
      <c r="D34992" s="1"/>
      <c r="E34992" s="1"/>
      <c r="F34992" s="1"/>
      <c r="G34992" s="1"/>
      <c r="J34992" s="2"/>
      <c r="K34992" s="2"/>
    </row>
    <row r="34993" spans="4:11">
      <c r="D34993" s="1"/>
      <c r="E34993" s="1"/>
      <c r="F34993" s="1"/>
      <c r="G34993" s="1"/>
      <c r="J34993" s="2"/>
      <c r="K34993" s="2"/>
    </row>
    <row r="34994" spans="4:11">
      <c r="D34994" s="1"/>
      <c r="E34994" s="1"/>
      <c r="F34994" s="1"/>
      <c r="G34994" s="1"/>
      <c r="J34994" s="2"/>
      <c r="K34994" s="2"/>
    </row>
    <row r="34995" spans="4:11">
      <c r="D34995" s="1"/>
      <c r="E34995" s="1"/>
      <c r="F34995" s="1"/>
      <c r="G34995" s="1"/>
      <c r="J34995" s="2"/>
      <c r="K34995" s="2"/>
    </row>
    <row r="34996" spans="4:11">
      <c r="D34996" s="1"/>
      <c r="E34996" s="1"/>
      <c r="F34996" s="1"/>
      <c r="G34996" s="1"/>
      <c r="J34996" s="2"/>
      <c r="K34996" s="2"/>
    </row>
    <row r="34997" spans="4:11">
      <c r="D34997" s="1"/>
      <c r="E34997" s="1"/>
      <c r="F34997" s="1"/>
      <c r="G34997" s="1"/>
      <c r="J34997" s="2"/>
      <c r="K34997" s="2"/>
    </row>
    <row r="34998" spans="4:11">
      <c r="D34998" s="1"/>
      <c r="E34998" s="1"/>
      <c r="F34998" s="1"/>
      <c r="G34998" s="1"/>
      <c r="J34998" s="2"/>
      <c r="K34998" s="2"/>
    </row>
    <row r="34999" spans="4:11">
      <c r="D34999" s="1"/>
      <c r="E34999" s="1"/>
      <c r="F34999" s="1"/>
      <c r="G34999" s="1"/>
      <c r="J34999" s="2"/>
      <c r="K34999" s="2"/>
    </row>
    <row r="35000" spans="4:11">
      <c r="D35000" s="1"/>
      <c r="E35000" s="1"/>
      <c r="F35000" s="1"/>
      <c r="G35000" s="1"/>
      <c r="J35000" s="2"/>
      <c r="K35000" s="2"/>
    </row>
    <row r="35001" spans="4:11">
      <c r="D35001" s="1"/>
      <c r="E35001" s="1"/>
      <c r="F35001" s="1"/>
      <c r="G35001" s="1"/>
      <c r="J35001" s="2"/>
      <c r="K35001" s="2"/>
    </row>
    <row r="35002" spans="4:11">
      <c r="D35002" s="1"/>
      <c r="E35002" s="1"/>
      <c r="F35002" s="1"/>
      <c r="G35002" s="1"/>
      <c r="J35002" s="2"/>
      <c r="K35002" s="2"/>
    </row>
    <row r="35003" spans="4:11">
      <c r="D35003" s="1"/>
      <c r="E35003" s="1"/>
      <c r="F35003" s="1"/>
      <c r="G35003" s="1"/>
      <c r="J35003" s="2"/>
      <c r="K35003" s="2"/>
    </row>
    <row r="35004" spans="4:11">
      <c r="D35004" s="1"/>
      <c r="E35004" s="1"/>
      <c r="F35004" s="1"/>
      <c r="G35004" s="1"/>
      <c r="J35004" s="2"/>
      <c r="K35004" s="2"/>
    </row>
    <row r="35005" spans="4:11">
      <c r="D35005" s="1"/>
      <c r="E35005" s="1"/>
      <c r="F35005" s="1"/>
      <c r="G35005" s="1"/>
      <c r="J35005" s="2"/>
      <c r="K35005" s="2"/>
    </row>
    <row r="35006" spans="4:11">
      <c r="D35006" s="1"/>
      <c r="E35006" s="1"/>
      <c r="F35006" s="1"/>
      <c r="G35006" s="1"/>
      <c r="J35006" s="2"/>
      <c r="K35006" s="2"/>
    </row>
    <row r="35007" spans="4:11">
      <c r="D35007" s="1"/>
      <c r="E35007" s="1"/>
      <c r="F35007" s="1"/>
      <c r="G35007" s="1"/>
      <c r="J35007" s="2"/>
      <c r="K35007" s="2"/>
    </row>
    <row r="35008" spans="4:11">
      <c r="D35008" s="1"/>
      <c r="E35008" s="1"/>
      <c r="F35008" s="1"/>
      <c r="G35008" s="1"/>
      <c r="J35008" s="2"/>
      <c r="K35008" s="2"/>
    </row>
    <row r="35009" spans="4:11">
      <c r="D35009" s="1"/>
      <c r="E35009" s="1"/>
      <c r="F35009" s="1"/>
      <c r="G35009" s="1"/>
      <c r="J35009" s="2"/>
      <c r="K35009" s="2"/>
    </row>
    <row r="35010" spans="4:11">
      <c r="D35010" s="1"/>
      <c r="E35010" s="1"/>
      <c r="F35010" s="1"/>
      <c r="G35010" s="1"/>
      <c r="J35010" s="2"/>
      <c r="K35010" s="2"/>
    </row>
    <row r="35011" spans="4:11">
      <c r="D35011" s="1"/>
      <c r="E35011" s="1"/>
      <c r="F35011" s="1"/>
      <c r="G35011" s="1"/>
      <c r="J35011" s="2"/>
      <c r="K35011" s="2"/>
    </row>
    <row r="35012" spans="4:11">
      <c r="D35012" s="1"/>
      <c r="E35012" s="1"/>
      <c r="F35012" s="1"/>
      <c r="G35012" s="1"/>
      <c r="J35012" s="2"/>
      <c r="K35012" s="2"/>
    </row>
    <row r="35013" spans="4:11">
      <c r="D35013" s="1"/>
      <c r="E35013" s="1"/>
      <c r="F35013" s="1"/>
      <c r="G35013" s="1"/>
      <c r="J35013" s="2"/>
      <c r="K35013" s="2"/>
    </row>
    <row r="35014" spans="4:11">
      <c r="D35014" s="1"/>
      <c r="E35014" s="1"/>
      <c r="F35014" s="1"/>
      <c r="G35014" s="1"/>
      <c r="J35014" s="2"/>
      <c r="K35014" s="2"/>
    </row>
    <row r="35015" spans="4:11">
      <c r="D35015" s="1"/>
      <c r="E35015" s="1"/>
      <c r="F35015" s="1"/>
      <c r="G35015" s="1"/>
      <c r="J35015" s="2"/>
      <c r="K35015" s="2"/>
    </row>
    <row r="35016" spans="4:11">
      <c r="D35016" s="1"/>
      <c r="E35016" s="1"/>
      <c r="F35016" s="1"/>
      <c r="G35016" s="1"/>
      <c r="J35016" s="2"/>
      <c r="K35016" s="2"/>
    </row>
    <row r="35017" spans="4:11">
      <c r="D35017" s="1"/>
      <c r="E35017" s="1"/>
      <c r="F35017" s="1"/>
      <c r="G35017" s="1"/>
      <c r="J35017" s="2"/>
      <c r="K35017" s="2"/>
    </row>
    <row r="35018" spans="4:11">
      <c r="D35018" s="1"/>
      <c r="E35018" s="1"/>
      <c r="F35018" s="1"/>
      <c r="G35018" s="1"/>
      <c r="J35018" s="2"/>
      <c r="K35018" s="2"/>
    </row>
    <row r="35019" spans="4:11">
      <c r="D35019" s="1"/>
      <c r="E35019" s="1"/>
      <c r="F35019" s="1"/>
      <c r="G35019" s="1"/>
      <c r="J35019" s="2"/>
      <c r="K35019" s="2"/>
    </row>
    <row r="35020" spans="4:11">
      <c r="D35020" s="1"/>
      <c r="E35020" s="1"/>
      <c r="F35020" s="1"/>
      <c r="G35020" s="1"/>
      <c r="J35020" s="2"/>
      <c r="K35020" s="2"/>
    </row>
    <row r="35021" spans="4:11">
      <c r="D35021" s="1"/>
      <c r="E35021" s="1"/>
      <c r="F35021" s="1"/>
      <c r="G35021" s="1"/>
      <c r="J35021" s="2"/>
      <c r="K35021" s="2"/>
    </row>
    <row r="35022" spans="4:11">
      <c r="D35022" s="1"/>
      <c r="E35022" s="1"/>
      <c r="F35022" s="1"/>
      <c r="G35022" s="1"/>
      <c r="J35022" s="2"/>
      <c r="K35022" s="2"/>
    </row>
    <row r="35023" spans="4:11">
      <c r="D35023" s="1"/>
      <c r="E35023" s="1"/>
      <c r="F35023" s="1"/>
      <c r="G35023" s="1"/>
      <c r="J35023" s="2"/>
      <c r="K35023" s="2"/>
    </row>
    <row r="35024" spans="4:11">
      <c r="D35024" s="1"/>
      <c r="E35024" s="1"/>
      <c r="F35024" s="1"/>
      <c r="G35024" s="1"/>
      <c r="J35024" s="2"/>
      <c r="K35024" s="2"/>
    </row>
    <row r="35025" spans="4:11">
      <c r="D35025" s="1"/>
      <c r="E35025" s="1"/>
      <c r="F35025" s="1"/>
      <c r="G35025" s="1"/>
      <c r="J35025" s="2"/>
      <c r="K35025" s="2"/>
    </row>
    <row r="35026" spans="4:11">
      <c r="D35026" s="1"/>
      <c r="E35026" s="1"/>
      <c r="F35026" s="1"/>
      <c r="G35026" s="1"/>
      <c r="J35026" s="2"/>
      <c r="K35026" s="2"/>
    </row>
    <row r="35027" spans="4:11">
      <c r="D35027" s="1"/>
      <c r="E35027" s="1"/>
      <c r="F35027" s="1"/>
      <c r="G35027" s="1"/>
      <c r="J35027" s="2"/>
      <c r="K35027" s="2"/>
    </row>
    <row r="35028" spans="4:11">
      <c r="D35028" s="1"/>
      <c r="E35028" s="1"/>
      <c r="F35028" s="1"/>
      <c r="G35028" s="1"/>
      <c r="J35028" s="2"/>
      <c r="K35028" s="2"/>
    </row>
    <row r="35029" spans="4:11">
      <c r="D35029" s="1"/>
      <c r="E35029" s="1"/>
      <c r="F35029" s="1"/>
      <c r="G35029" s="1"/>
      <c r="J35029" s="2"/>
      <c r="K35029" s="2"/>
    </row>
    <row r="35030" spans="4:11">
      <c r="D35030" s="1"/>
      <c r="E35030" s="1"/>
      <c r="F35030" s="1"/>
      <c r="G35030" s="1"/>
      <c r="J35030" s="2"/>
      <c r="K35030" s="2"/>
    </row>
    <row r="35031" spans="4:11">
      <c r="D35031" s="1"/>
      <c r="E35031" s="1"/>
      <c r="F35031" s="1"/>
      <c r="G35031" s="1"/>
      <c r="J35031" s="2"/>
      <c r="K35031" s="2"/>
    </row>
    <row r="35032" spans="4:11">
      <c r="D35032" s="1"/>
      <c r="E35032" s="1"/>
      <c r="F35032" s="1"/>
      <c r="G35032" s="1"/>
      <c r="J35032" s="2"/>
      <c r="K35032" s="2"/>
    </row>
    <row r="35033" spans="4:11">
      <c r="D35033" s="1"/>
      <c r="E35033" s="1"/>
      <c r="F35033" s="1"/>
      <c r="G35033" s="1"/>
      <c r="J35033" s="2"/>
      <c r="K35033" s="2"/>
    </row>
    <row r="35034" spans="4:11">
      <c r="D35034" s="1"/>
      <c r="E35034" s="1"/>
      <c r="F35034" s="1"/>
      <c r="G35034" s="1"/>
      <c r="J35034" s="2"/>
      <c r="K35034" s="2"/>
    </row>
    <row r="35035" spans="4:11">
      <c r="D35035" s="1"/>
      <c r="E35035" s="1"/>
      <c r="F35035" s="1"/>
      <c r="G35035" s="1"/>
      <c r="J35035" s="2"/>
      <c r="K35035" s="2"/>
    </row>
    <row r="35036" spans="4:11">
      <c r="D35036" s="1"/>
      <c r="E35036" s="1"/>
      <c r="F35036" s="1"/>
      <c r="G35036" s="1"/>
      <c r="J35036" s="2"/>
      <c r="K35036" s="2"/>
    </row>
    <row r="35037" spans="4:11">
      <c r="D35037" s="1"/>
      <c r="E35037" s="1"/>
      <c r="F35037" s="1"/>
      <c r="G35037" s="1"/>
      <c r="J35037" s="2"/>
      <c r="K35037" s="2"/>
    </row>
    <row r="35038" spans="4:11">
      <c r="D35038" s="1"/>
      <c r="E35038" s="1"/>
      <c r="F35038" s="1"/>
      <c r="G35038" s="1"/>
      <c r="J35038" s="2"/>
      <c r="K35038" s="2"/>
    </row>
    <row r="35039" spans="4:11">
      <c r="D35039" s="1"/>
      <c r="E35039" s="1"/>
      <c r="F35039" s="1"/>
      <c r="G35039" s="1"/>
      <c r="J35039" s="2"/>
      <c r="K35039" s="2"/>
    </row>
    <row r="35040" spans="4:11">
      <c r="D35040" s="1"/>
      <c r="E35040" s="1"/>
      <c r="F35040" s="1"/>
      <c r="G35040" s="1"/>
      <c r="J35040" s="2"/>
      <c r="K35040" s="2"/>
    </row>
    <row r="35041" spans="4:11">
      <c r="D35041" s="1"/>
      <c r="E35041" s="1"/>
      <c r="F35041" s="1"/>
      <c r="G35041" s="1"/>
      <c r="J35041" s="2"/>
      <c r="K35041" s="2"/>
    </row>
    <row r="35042" spans="4:11">
      <c r="D35042" s="1"/>
      <c r="E35042" s="1"/>
      <c r="F35042" s="1"/>
      <c r="G35042" s="1"/>
      <c r="J35042" s="2"/>
      <c r="K35042" s="2"/>
    </row>
    <row r="35043" spans="4:11">
      <c r="D35043" s="1"/>
      <c r="E35043" s="1"/>
      <c r="F35043" s="1"/>
      <c r="G35043" s="1"/>
      <c r="J35043" s="2"/>
      <c r="K35043" s="2"/>
    </row>
    <row r="35044" spans="4:11">
      <c r="D35044" s="1"/>
      <c r="E35044" s="1"/>
      <c r="F35044" s="1"/>
      <c r="G35044" s="1"/>
      <c r="J35044" s="2"/>
      <c r="K35044" s="2"/>
    </row>
    <row r="35045" spans="4:11">
      <c r="D35045" s="1"/>
      <c r="E35045" s="1"/>
      <c r="F35045" s="1"/>
      <c r="G35045" s="1"/>
      <c r="J35045" s="2"/>
      <c r="K35045" s="2"/>
    </row>
    <row r="35046" spans="4:11">
      <c r="D35046" s="1"/>
      <c r="E35046" s="1"/>
      <c r="F35046" s="1"/>
      <c r="G35046" s="1"/>
      <c r="J35046" s="2"/>
      <c r="K35046" s="2"/>
    </row>
    <row r="35047" spans="4:11">
      <c r="D35047" s="1"/>
      <c r="E35047" s="1"/>
      <c r="F35047" s="1"/>
      <c r="G35047" s="1"/>
      <c r="J35047" s="2"/>
      <c r="K35047" s="2"/>
    </row>
    <row r="35048" spans="4:11">
      <c r="D35048" s="1"/>
      <c r="E35048" s="1"/>
      <c r="F35048" s="1"/>
      <c r="G35048" s="1"/>
      <c r="J35048" s="2"/>
      <c r="K35048" s="2"/>
    </row>
    <row r="35049" spans="4:11">
      <c r="D35049" s="1"/>
      <c r="E35049" s="1"/>
      <c r="F35049" s="1"/>
      <c r="G35049" s="1"/>
      <c r="J35049" s="2"/>
      <c r="K35049" s="2"/>
    </row>
    <row r="35050" spans="4:11">
      <c r="D35050" s="1"/>
      <c r="E35050" s="1"/>
      <c r="F35050" s="1"/>
      <c r="G35050" s="1"/>
      <c r="J35050" s="2"/>
      <c r="K35050" s="2"/>
    </row>
    <row r="35051" spans="4:11">
      <c r="D35051" s="1"/>
      <c r="E35051" s="1"/>
      <c r="F35051" s="1"/>
      <c r="G35051" s="1"/>
      <c r="J35051" s="2"/>
      <c r="K35051" s="2"/>
    </row>
    <row r="35052" spans="4:11">
      <c r="D35052" s="1"/>
      <c r="E35052" s="1"/>
      <c r="F35052" s="1"/>
      <c r="G35052" s="1"/>
      <c r="J35052" s="2"/>
      <c r="K35052" s="2"/>
    </row>
    <row r="35053" spans="4:11">
      <c r="D35053" s="1"/>
      <c r="E35053" s="1"/>
      <c r="F35053" s="1"/>
      <c r="G35053" s="1"/>
      <c r="J35053" s="2"/>
      <c r="K35053" s="2"/>
    </row>
    <row r="35054" spans="4:11">
      <c r="D35054" s="1"/>
      <c r="E35054" s="1"/>
      <c r="F35054" s="1"/>
      <c r="G35054" s="1"/>
      <c r="J35054" s="2"/>
      <c r="K35054" s="2"/>
    </row>
    <row r="35055" spans="4:11">
      <c r="D35055" s="1"/>
      <c r="E35055" s="1"/>
      <c r="F35055" s="1"/>
      <c r="G35055" s="1"/>
      <c r="J35055" s="2"/>
      <c r="K35055" s="2"/>
    </row>
    <row r="35056" spans="4:11">
      <c r="D35056" s="1"/>
      <c r="E35056" s="1"/>
      <c r="F35056" s="1"/>
      <c r="G35056" s="1"/>
      <c r="J35056" s="2"/>
      <c r="K35056" s="2"/>
    </row>
    <row r="35057" spans="4:11">
      <c r="D35057" s="1"/>
      <c r="E35057" s="1"/>
      <c r="F35057" s="1"/>
      <c r="G35057" s="1"/>
      <c r="J35057" s="2"/>
      <c r="K35057" s="2"/>
    </row>
    <row r="35058" spans="4:11">
      <c r="D35058" s="1"/>
      <c r="E35058" s="1"/>
      <c r="F35058" s="1"/>
      <c r="G35058" s="1"/>
      <c r="J35058" s="2"/>
      <c r="K35058" s="2"/>
    </row>
    <row r="35059" spans="4:11">
      <c r="D35059" s="1"/>
      <c r="E35059" s="1"/>
      <c r="F35059" s="1"/>
      <c r="G35059" s="1"/>
      <c r="J35059" s="2"/>
      <c r="K35059" s="2"/>
    </row>
    <row r="35060" spans="4:11">
      <c r="D35060" s="1"/>
      <c r="E35060" s="1"/>
      <c r="F35060" s="1"/>
      <c r="G35060" s="1"/>
      <c r="J35060" s="2"/>
      <c r="K35060" s="2"/>
    </row>
    <row r="35061" spans="4:11">
      <c r="D35061" s="1"/>
      <c r="E35061" s="1"/>
      <c r="F35061" s="1"/>
      <c r="G35061" s="1"/>
      <c r="J35061" s="2"/>
      <c r="K35061" s="2"/>
    </row>
    <row r="35062" spans="4:11">
      <c r="D35062" s="1"/>
      <c r="E35062" s="1"/>
      <c r="F35062" s="1"/>
      <c r="G35062" s="1"/>
      <c r="J35062" s="2"/>
      <c r="K35062" s="2"/>
    </row>
    <row r="35063" spans="4:11">
      <c r="D35063" s="1"/>
      <c r="E35063" s="1"/>
      <c r="F35063" s="1"/>
      <c r="G35063" s="1"/>
      <c r="J35063" s="2"/>
      <c r="K35063" s="2"/>
    </row>
    <row r="35064" spans="4:11">
      <c r="D35064" s="1"/>
      <c r="E35064" s="1"/>
      <c r="F35064" s="1"/>
      <c r="G35064" s="1"/>
      <c r="J35064" s="2"/>
      <c r="K35064" s="2"/>
    </row>
    <row r="35065" spans="4:11">
      <c r="D35065" s="1"/>
      <c r="E35065" s="1"/>
      <c r="F35065" s="1"/>
      <c r="G35065" s="1"/>
      <c r="J35065" s="2"/>
      <c r="K35065" s="2"/>
    </row>
    <row r="35066" spans="4:11">
      <c r="D35066" s="1"/>
      <c r="E35066" s="1"/>
      <c r="F35066" s="1"/>
      <c r="G35066" s="1"/>
      <c r="J35066" s="2"/>
      <c r="K35066" s="2"/>
    </row>
    <row r="35067" spans="4:11">
      <c r="D35067" s="1"/>
      <c r="E35067" s="1"/>
      <c r="F35067" s="1"/>
      <c r="G35067" s="1"/>
      <c r="J35067" s="2"/>
      <c r="K35067" s="2"/>
    </row>
    <row r="35068" spans="4:11">
      <c r="D35068" s="1"/>
      <c r="E35068" s="1"/>
      <c r="F35068" s="1"/>
      <c r="G35068" s="1"/>
      <c r="J35068" s="2"/>
      <c r="K35068" s="2"/>
    </row>
    <row r="35069" spans="4:11">
      <c r="D35069" s="1"/>
      <c r="E35069" s="1"/>
      <c r="F35069" s="1"/>
      <c r="G35069" s="1"/>
      <c r="J35069" s="2"/>
      <c r="K35069" s="2"/>
    </row>
    <row r="35070" spans="4:11">
      <c r="D35070" s="1"/>
      <c r="E35070" s="1"/>
      <c r="F35070" s="1"/>
      <c r="G35070" s="1"/>
      <c r="J35070" s="2"/>
      <c r="K35070" s="2"/>
    </row>
    <row r="35071" spans="4:11">
      <c r="D35071" s="1"/>
      <c r="E35071" s="1"/>
      <c r="F35071" s="1"/>
      <c r="G35071" s="1"/>
      <c r="J35071" s="2"/>
      <c r="K35071" s="2"/>
    </row>
    <row r="35072" spans="4:11">
      <c r="D35072" s="1"/>
      <c r="E35072" s="1"/>
      <c r="F35072" s="1"/>
      <c r="G35072" s="1"/>
      <c r="J35072" s="2"/>
      <c r="K35072" s="2"/>
    </row>
    <row r="35073" spans="4:11">
      <c r="D35073" s="1"/>
      <c r="E35073" s="1"/>
      <c r="F35073" s="1"/>
      <c r="G35073" s="1"/>
      <c r="J35073" s="2"/>
      <c r="K35073" s="2"/>
    </row>
    <row r="35074" spans="4:11">
      <c r="D35074" s="1"/>
      <c r="E35074" s="1"/>
      <c r="F35074" s="1"/>
      <c r="G35074" s="1"/>
      <c r="J35074" s="2"/>
      <c r="K35074" s="2"/>
    </row>
    <row r="35075" spans="4:11">
      <c r="D35075" s="1"/>
      <c r="E35075" s="1"/>
      <c r="F35075" s="1"/>
      <c r="G35075" s="1"/>
      <c r="J35075" s="2"/>
      <c r="K35075" s="2"/>
    </row>
    <row r="35076" spans="4:11">
      <c r="D35076" s="1"/>
      <c r="E35076" s="1"/>
      <c r="F35076" s="1"/>
      <c r="G35076" s="1"/>
      <c r="J35076" s="2"/>
      <c r="K35076" s="2"/>
    </row>
    <row r="35077" spans="4:11">
      <c r="D35077" s="1"/>
      <c r="E35077" s="1"/>
      <c r="F35077" s="1"/>
      <c r="G35077" s="1"/>
      <c r="J35077" s="2"/>
      <c r="K35077" s="2"/>
    </row>
    <row r="35078" spans="4:11">
      <c r="D35078" s="1"/>
      <c r="E35078" s="1"/>
      <c r="F35078" s="1"/>
      <c r="G35078" s="1"/>
      <c r="J35078" s="2"/>
      <c r="K35078" s="2"/>
    </row>
    <row r="35079" spans="4:11">
      <c r="D35079" s="1"/>
      <c r="E35079" s="1"/>
      <c r="F35079" s="1"/>
      <c r="G35079" s="1"/>
      <c r="J35079" s="2"/>
      <c r="K35079" s="2"/>
    </row>
    <row r="35080" spans="4:11">
      <c r="D35080" s="1"/>
      <c r="E35080" s="1"/>
      <c r="F35080" s="1"/>
      <c r="G35080" s="1"/>
      <c r="J35080" s="2"/>
      <c r="K35080" s="2"/>
    </row>
    <row r="35081" spans="4:11">
      <c r="D35081" s="1"/>
      <c r="E35081" s="1"/>
      <c r="F35081" s="1"/>
      <c r="G35081" s="1"/>
      <c r="J35081" s="2"/>
      <c r="K35081" s="2"/>
    </row>
    <row r="35082" spans="4:11">
      <c r="D35082" s="1"/>
      <c r="E35082" s="1"/>
      <c r="F35082" s="1"/>
      <c r="G35082" s="1"/>
      <c r="J35082" s="2"/>
      <c r="K35082" s="2"/>
    </row>
    <row r="35083" spans="4:11">
      <c r="D35083" s="1"/>
      <c r="E35083" s="1"/>
      <c r="F35083" s="1"/>
      <c r="G35083" s="1"/>
      <c r="J35083" s="2"/>
      <c r="K35083" s="2"/>
    </row>
    <row r="35084" spans="4:11">
      <c r="D35084" s="1"/>
      <c r="E35084" s="1"/>
      <c r="F35084" s="1"/>
      <c r="G35084" s="1"/>
      <c r="J35084" s="2"/>
      <c r="K35084" s="2"/>
    </row>
    <row r="35085" spans="4:11">
      <c r="D35085" s="1"/>
      <c r="E35085" s="1"/>
      <c r="F35085" s="1"/>
      <c r="G35085" s="1"/>
      <c r="J35085" s="2"/>
      <c r="K35085" s="2"/>
    </row>
    <row r="35086" spans="4:11">
      <c r="D35086" s="1"/>
      <c r="E35086" s="1"/>
      <c r="F35086" s="1"/>
      <c r="G35086" s="1"/>
      <c r="J35086" s="2"/>
      <c r="K35086" s="2"/>
    </row>
    <row r="35087" spans="4:11">
      <c r="D35087" s="1"/>
      <c r="E35087" s="1"/>
      <c r="F35087" s="1"/>
      <c r="G35087" s="1"/>
      <c r="J35087" s="2"/>
      <c r="K35087" s="2"/>
    </row>
    <row r="35088" spans="4:11">
      <c r="D35088" s="1"/>
      <c r="E35088" s="1"/>
      <c r="F35088" s="1"/>
      <c r="G35088" s="1"/>
      <c r="J35088" s="2"/>
      <c r="K35088" s="2"/>
    </row>
    <row r="35089" spans="4:11">
      <c r="D35089" s="1"/>
      <c r="E35089" s="1"/>
      <c r="F35089" s="1"/>
      <c r="G35089" s="1"/>
      <c r="J35089" s="2"/>
      <c r="K35089" s="2"/>
    </row>
    <row r="35090" spans="4:11">
      <c r="D35090" s="1"/>
      <c r="E35090" s="1"/>
      <c r="F35090" s="1"/>
      <c r="G35090" s="1"/>
      <c r="J35090" s="2"/>
      <c r="K35090" s="2"/>
    </row>
    <row r="35091" spans="4:11">
      <c r="D35091" s="1"/>
      <c r="E35091" s="1"/>
      <c r="F35091" s="1"/>
      <c r="G35091" s="1"/>
      <c r="J35091" s="2"/>
      <c r="K35091" s="2"/>
    </row>
    <row r="35092" spans="4:11">
      <c r="D35092" s="1"/>
      <c r="E35092" s="1"/>
      <c r="F35092" s="1"/>
      <c r="G35092" s="1"/>
      <c r="J35092" s="2"/>
      <c r="K35092" s="2"/>
    </row>
    <row r="35093" spans="4:11">
      <c r="D35093" s="1"/>
      <c r="E35093" s="1"/>
      <c r="F35093" s="1"/>
      <c r="G35093" s="1"/>
      <c r="J35093" s="2"/>
      <c r="K35093" s="2"/>
    </row>
    <row r="35094" spans="4:11">
      <c r="D35094" s="1"/>
      <c r="E35094" s="1"/>
      <c r="F35094" s="1"/>
      <c r="G35094" s="1"/>
      <c r="J35094" s="2"/>
      <c r="K35094" s="2"/>
    </row>
    <row r="35095" spans="4:11">
      <c r="D35095" s="1"/>
      <c r="E35095" s="1"/>
      <c r="F35095" s="1"/>
      <c r="G35095" s="1"/>
      <c r="J35095" s="2"/>
      <c r="K35095" s="2"/>
    </row>
    <row r="35096" spans="4:11">
      <c r="D35096" s="1"/>
      <c r="E35096" s="1"/>
      <c r="F35096" s="1"/>
      <c r="G35096" s="1"/>
      <c r="J35096" s="2"/>
      <c r="K35096" s="2"/>
    </row>
    <row r="35097" spans="4:11">
      <c r="D35097" s="1"/>
      <c r="E35097" s="1"/>
      <c r="F35097" s="1"/>
      <c r="G35097" s="1"/>
      <c r="J35097" s="2"/>
      <c r="K35097" s="2"/>
    </row>
    <row r="35098" spans="4:11">
      <c r="D35098" s="1"/>
      <c r="E35098" s="1"/>
      <c r="F35098" s="1"/>
      <c r="G35098" s="1"/>
      <c r="J35098" s="2"/>
      <c r="K35098" s="2"/>
    </row>
    <row r="35099" spans="4:11">
      <c r="D35099" s="1"/>
      <c r="E35099" s="1"/>
      <c r="F35099" s="1"/>
      <c r="G35099" s="1"/>
      <c r="J35099" s="2"/>
      <c r="K35099" s="2"/>
    </row>
    <row r="35100" spans="4:11">
      <c r="D35100" s="1"/>
      <c r="E35100" s="1"/>
      <c r="F35100" s="1"/>
      <c r="G35100" s="1"/>
      <c r="J35100" s="2"/>
      <c r="K35100" s="2"/>
    </row>
    <row r="35101" spans="4:11">
      <c r="D35101" s="1"/>
      <c r="E35101" s="1"/>
      <c r="F35101" s="1"/>
      <c r="G35101" s="1"/>
      <c r="J35101" s="2"/>
      <c r="K35101" s="2"/>
    </row>
    <row r="35102" spans="4:11">
      <c r="D35102" s="1"/>
      <c r="E35102" s="1"/>
      <c r="F35102" s="1"/>
      <c r="G35102" s="1"/>
      <c r="J35102" s="2"/>
      <c r="K35102" s="2"/>
    </row>
    <row r="35103" spans="4:11">
      <c r="D35103" s="1"/>
      <c r="E35103" s="1"/>
      <c r="F35103" s="1"/>
      <c r="G35103" s="1"/>
      <c r="J35103" s="2"/>
      <c r="K35103" s="2"/>
    </row>
    <row r="35104" spans="4:11">
      <c r="D35104" s="1"/>
      <c r="E35104" s="1"/>
      <c r="F35104" s="1"/>
      <c r="G35104" s="1"/>
      <c r="J35104" s="2"/>
      <c r="K35104" s="2"/>
    </row>
    <row r="35105" spans="4:11">
      <c r="D35105" s="1"/>
      <c r="E35105" s="1"/>
      <c r="F35105" s="1"/>
      <c r="G35105" s="1"/>
      <c r="J35105" s="2"/>
      <c r="K35105" s="2"/>
    </row>
    <row r="35106" spans="4:11">
      <c r="D35106" s="1"/>
      <c r="E35106" s="1"/>
      <c r="F35106" s="1"/>
      <c r="G35106" s="1"/>
      <c r="J35106" s="2"/>
      <c r="K35106" s="2"/>
    </row>
    <row r="35107" spans="4:11">
      <c r="D35107" s="1"/>
      <c r="E35107" s="1"/>
      <c r="F35107" s="1"/>
      <c r="G35107" s="1"/>
      <c r="J35107" s="2"/>
      <c r="K35107" s="2"/>
    </row>
    <row r="35108" spans="4:11">
      <c r="D35108" s="1"/>
      <c r="E35108" s="1"/>
      <c r="F35108" s="1"/>
      <c r="G35108" s="1"/>
      <c r="J35108" s="2"/>
      <c r="K35108" s="2"/>
    </row>
    <row r="35109" spans="4:11">
      <c r="D35109" s="1"/>
      <c r="E35109" s="1"/>
      <c r="F35109" s="1"/>
      <c r="G35109" s="1"/>
      <c r="J35109" s="2"/>
      <c r="K35109" s="2"/>
    </row>
    <row r="35110" spans="4:11">
      <c r="D35110" s="1"/>
      <c r="E35110" s="1"/>
      <c r="F35110" s="1"/>
      <c r="G35110" s="1"/>
      <c r="J35110" s="2"/>
      <c r="K35110" s="2"/>
    </row>
    <row r="35111" spans="4:11">
      <c r="D35111" s="1"/>
      <c r="E35111" s="1"/>
      <c r="F35111" s="1"/>
      <c r="G35111" s="1"/>
      <c r="J35111" s="2"/>
      <c r="K35111" s="2"/>
    </row>
    <row r="35112" spans="4:11">
      <c r="D35112" s="1"/>
      <c r="E35112" s="1"/>
      <c r="F35112" s="1"/>
      <c r="G35112" s="1"/>
      <c r="J35112" s="2"/>
      <c r="K35112" s="2"/>
    </row>
    <row r="35113" spans="4:11">
      <c r="D35113" s="1"/>
      <c r="E35113" s="1"/>
      <c r="F35113" s="1"/>
      <c r="G35113" s="1"/>
      <c r="J35113" s="2"/>
      <c r="K35113" s="2"/>
    </row>
    <row r="35114" spans="4:11">
      <c r="D35114" s="1"/>
      <c r="E35114" s="1"/>
      <c r="F35114" s="1"/>
      <c r="G35114" s="1"/>
      <c r="J35114" s="2"/>
      <c r="K35114" s="2"/>
    </row>
    <row r="35115" spans="4:11">
      <c r="D35115" s="1"/>
      <c r="E35115" s="1"/>
      <c r="F35115" s="1"/>
      <c r="G35115" s="1"/>
      <c r="J35115" s="2"/>
      <c r="K35115" s="2"/>
    </row>
    <row r="35116" spans="4:11">
      <c r="D35116" s="1"/>
      <c r="E35116" s="1"/>
      <c r="F35116" s="1"/>
      <c r="G35116" s="1"/>
      <c r="J35116" s="2"/>
      <c r="K35116" s="2"/>
    </row>
    <row r="35117" spans="4:11">
      <c r="D35117" s="1"/>
      <c r="E35117" s="1"/>
      <c r="F35117" s="1"/>
      <c r="G35117" s="1"/>
      <c r="J35117" s="2"/>
      <c r="K35117" s="2"/>
    </row>
    <row r="35118" spans="4:11">
      <c r="D35118" s="1"/>
      <c r="E35118" s="1"/>
      <c r="F35118" s="1"/>
      <c r="G35118" s="1"/>
      <c r="J35118" s="2"/>
      <c r="K35118" s="2"/>
    </row>
    <row r="35119" spans="4:11">
      <c r="D35119" s="1"/>
      <c r="E35119" s="1"/>
      <c r="F35119" s="1"/>
      <c r="G35119" s="1"/>
      <c r="J35119" s="2"/>
      <c r="K35119" s="2"/>
    </row>
    <row r="35120" spans="4:11">
      <c r="D35120" s="1"/>
      <c r="E35120" s="1"/>
      <c r="F35120" s="1"/>
      <c r="G35120" s="1"/>
      <c r="J35120" s="2"/>
      <c r="K35120" s="2"/>
    </row>
    <row r="35121" spans="4:11">
      <c r="D35121" s="1"/>
      <c r="E35121" s="1"/>
      <c r="F35121" s="1"/>
      <c r="G35121" s="1"/>
      <c r="J35121" s="2"/>
      <c r="K35121" s="2"/>
    </row>
    <row r="35122" spans="4:11">
      <c r="D35122" s="1"/>
      <c r="E35122" s="1"/>
      <c r="F35122" s="1"/>
      <c r="G35122" s="1"/>
      <c r="J35122" s="2"/>
      <c r="K35122" s="2"/>
    </row>
    <row r="35123" spans="4:11">
      <c r="D35123" s="1"/>
      <c r="E35123" s="1"/>
      <c r="F35123" s="1"/>
      <c r="G35123" s="1"/>
      <c r="J35123" s="2"/>
      <c r="K35123" s="2"/>
    </row>
    <row r="35124" spans="4:11">
      <c r="D35124" s="1"/>
      <c r="E35124" s="1"/>
      <c r="F35124" s="1"/>
      <c r="G35124" s="1"/>
      <c r="J35124" s="2"/>
      <c r="K35124" s="2"/>
    </row>
    <row r="35125" spans="4:11">
      <c r="D35125" s="1"/>
      <c r="E35125" s="1"/>
      <c r="F35125" s="1"/>
      <c r="G35125" s="1"/>
      <c r="J35125" s="2"/>
      <c r="K35125" s="2"/>
    </row>
    <row r="35126" spans="4:11">
      <c r="D35126" s="1"/>
      <c r="E35126" s="1"/>
      <c r="F35126" s="1"/>
      <c r="G35126" s="1"/>
      <c r="J35126" s="2"/>
      <c r="K35126" s="2"/>
    </row>
    <row r="35127" spans="4:11">
      <c r="D35127" s="1"/>
      <c r="E35127" s="1"/>
      <c r="F35127" s="1"/>
      <c r="G35127" s="1"/>
      <c r="J35127" s="2"/>
      <c r="K35127" s="2"/>
    </row>
    <row r="35128" spans="4:11">
      <c r="D35128" s="1"/>
      <c r="E35128" s="1"/>
      <c r="F35128" s="1"/>
      <c r="G35128" s="1"/>
      <c r="J35128" s="2"/>
      <c r="K35128" s="2"/>
    </row>
    <row r="35129" spans="4:11">
      <c r="D35129" s="1"/>
      <c r="E35129" s="1"/>
      <c r="F35129" s="1"/>
      <c r="G35129" s="1"/>
      <c r="J35129" s="2"/>
      <c r="K35129" s="2"/>
    </row>
    <row r="35130" spans="4:11">
      <c r="D35130" s="1"/>
      <c r="E35130" s="1"/>
      <c r="F35130" s="1"/>
      <c r="G35130" s="1"/>
      <c r="J35130" s="2"/>
      <c r="K35130" s="2"/>
    </row>
    <row r="35131" spans="4:11">
      <c r="D35131" s="1"/>
      <c r="E35131" s="1"/>
      <c r="F35131" s="1"/>
      <c r="G35131" s="1"/>
      <c r="J35131" s="2"/>
      <c r="K35131" s="2"/>
    </row>
    <row r="35132" spans="4:11">
      <c r="D35132" s="1"/>
      <c r="E35132" s="1"/>
      <c r="F35132" s="1"/>
      <c r="G35132" s="1"/>
      <c r="J35132" s="2"/>
      <c r="K35132" s="2"/>
    </row>
    <row r="35133" spans="4:11">
      <c r="D35133" s="1"/>
      <c r="E35133" s="1"/>
      <c r="F35133" s="1"/>
      <c r="G35133" s="1"/>
      <c r="J35133" s="2"/>
      <c r="K35133" s="2"/>
    </row>
    <row r="35134" spans="4:11">
      <c r="D35134" s="1"/>
      <c r="E35134" s="1"/>
      <c r="F35134" s="1"/>
      <c r="G35134" s="1"/>
      <c r="J35134" s="2"/>
      <c r="K35134" s="2"/>
    </row>
    <row r="35135" spans="4:11">
      <c r="D35135" s="1"/>
      <c r="E35135" s="1"/>
      <c r="F35135" s="1"/>
      <c r="G35135" s="1"/>
      <c r="J35135" s="2"/>
      <c r="K35135" s="2"/>
    </row>
    <row r="35136" spans="4:11">
      <c r="D35136" s="1"/>
      <c r="E35136" s="1"/>
      <c r="F35136" s="1"/>
      <c r="G35136" s="1"/>
      <c r="J35136" s="2"/>
      <c r="K35136" s="2"/>
    </row>
    <row r="35137" spans="4:11">
      <c r="D35137" s="1"/>
      <c r="E35137" s="1"/>
      <c r="F35137" s="1"/>
      <c r="G35137" s="1"/>
      <c r="J35137" s="2"/>
      <c r="K35137" s="2"/>
    </row>
    <row r="35138" spans="4:11">
      <c r="D35138" s="1"/>
      <c r="E35138" s="1"/>
      <c r="F35138" s="1"/>
      <c r="G35138" s="1"/>
      <c r="J35138" s="2"/>
      <c r="K35138" s="2"/>
    </row>
    <row r="35139" spans="4:11">
      <c r="D35139" s="1"/>
      <c r="E35139" s="1"/>
      <c r="F35139" s="1"/>
      <c r="G35139" s="1"/>
      <c r="J35139" s="2"/>
      <c r="K35139" s="2"/>
    </row>
    <row r="35140" spans="4:11">
      <c r="D35140" s="1"/>
      <c r="E35140" s="1"/>
      <c r="F35140" s="1"/>
      <c r="G35140" s="1"/>
      <c r="J35140" s="2"/>
      <c r="K35140" s="2"/>
    </row>
    <row r="35141" spans="4:11">
      <c r="D35141" s="1"/>
      <c r="E35141" s="1"/>
      <c r="F35141" s="1"/>
      <c r="G35141" s="1"/>
      <c r="J35141" s="2"/>
      <c r="K35141" s="2"/>
    </row>
    <row r="35142" spans="4:11">
      <c r="D35142" s="1"/>
      <c r="E35142" s="1"/>
      <c r="F35142" s="1"/>
      <c r="G35142" s="1"/>
      <c r="J35142" s="2"/>
      <c r="K35142" s="2"/>
    </row>
    <row r="35143" spans="4:11">
      <c r="D35143" s="1"/>
      <c r="E35143" s="1"/>
      <c r="F35143" s="1"/>
      <c r="G35143" s="1"/>
      <c r="J35143" s="2"/>
      <c r="K35143" s="2"/>
    </row>
    <row r="35144" spans="4:11">
      <c r="D35144" s="1"/>
      <c r="E35144" s="1"/>
      <c r="F35144" s="1"/>
      <c r="G35144" s="1"/>
      <c r="J35144" s="2"/>
      <c r="K35144" s="2"/>
    </row>
    <row r="35145" spans="4:11">
      <c r="D35145" s="1"/>
      <c r="E35145" s="1"/>
      <c r="F35145" s="1"/>
      <c r="G35145" s="1"/>
      <c r="J35145" s="2"/>
      <c r="K35145" s="2"/>
    </row>
    <row r="35146" spans="4:11">
      <c r="D35146" s="1"/>
      <c r="E35146" s="1"/>
      <c r="F35146" s="1"/>
      <c r="G35146" s="1"/>
      <c r="J35146" s="2"/>
      <c r="K35146" s="2"/>
    </row>
    <row r="35147" spans="4:11">
      <c r="D35147" s="1"/>
      <c r="E35147" s="1"/>
      <c r="F35147" s="1"/>
      <c r="G35147" s="1"/>
      <c r="J35147" s="2"/>
      <c r="K35147" s="2"/>
    </row>
    <row r="35148" spans="4:11">
      <c r="D35148" s="1"/>
      <c r="E35148" s="1"/>
      <c r="F35148" s="1"/>
      <c r="G35148" s="1"/>
      <c r="J35148" s="2"/>
      <c r="K35148" s="2"/>
    </row>
    <row r="35149" spans="4:11">
      <c r="D35149" s="1"/>
      <c r="E35149" s="1"/>
      <c r="F35149" s="1"/>
      <c r="G35149" s="1"/>
      <c r="J35149" s="2"/>
      <c r="K35149" s="2"/>
    </row>
    <row r="35150" spans="4:11">
      <c r="D35150" s="1"/>
      <c r="E35150" s="1"/>
      <c r="F35150" s="1"/>
      <c r="G35150" s="1"/>
      <c r="J35150" s="2"/>
      <c r="K35150" s="2"/>
    </row>
    <row r="35151" spans="4:11">
      <c r="D35151" s="1"/>
      <c r="E35151" s="1"/>
      <c r="F35151" s="1"/>
      <c r="G35151" s="1"/>
      <c r="J35151" s="2"/>
      <c r="K35151" s="2"/>
    </row>
    <row r="35152" spans="4:11">
      <c r="D35152" s="1"/>
      <c r="E35152" s="1"/>
      <c r="F35152" s="1"/>
      <c r="G35152" s="1"/>
      <c r="J35152" s="2"/>
      <c r="K35152" s="2"/>
    </row>
    <row r="35153" spans="4:11">
      <c r="D35153" s="1"/>
      <c r="E35153" s="1"/>
      <c r="F35153" s="1"/>
      <c r="G35153" s="1"/>
      <c r="J35153" s="2"/>
      <c r="K35153" s="2"/>
    </row>
    <row r="35154" spans="4:11">
      <c r="D35154" s="1"/>
      <c r="E35154" s="1"/>
      <c r="F35154" s="1"/>
      <c r="G35154" s="1"/>
      <c r="J35154" s="2"/>
      <c r="K35154" s="2"/>
    </row>
    <row r="35155" spans="4:11">
      <c r="D35155" s="1"/>
      <c r="E35155" s="1"/>
      <c r="F35155" s="1"/>
      <c r="G35155" s="1"/>
      <c r="J35155" s="2"/>
      <c r="K35155" s="2"/>
    </row>
    <row r="35156" spans="4:11">
      <c r="D35156" s="1"/>
      <c r="E35156" s="1"/>
      <c r="F35156" s="1"/>
      <c r="G35156" s="1"/>
      <c r="J35156" s="2"/>
      <c r="K35156" s="2"/>
    </row>
    <row r="35157" spans="4:11">
      <c r="D35157" s="1"/>
      <c r="E35157" s="1"/>
      <c r="F35157" s="1"/>
      <c r="G35157" s="1"/>
      <c r="J35157" s="2"/>
      <c r="K35157" s="2"/>
    </row>
    <row r="35158" spans="4:11">
      <c r="D35158" s="1"/>
      <c r="E35158" s="1"/>
      <c r="F35158" s="1"/>
      <c r="G35158" s="1"/>
      <c r="J35158" s="2"/>
      <c r="K35158" s="2"/>
    </row>
    <row r="35159" spans="4:11">
      <c r="D35159" s="1"/>
      <c r="E35159" s="1"/>
      <c r="F35159" s="1"/>
      <c r="G35159" s="1"/>
      <c r="J35159" s="2"/>
      <c r="K35159" s="2"/>
    </row>
    <row r="35160" spans="4:11">
      <c r="D35160" s="1"/>
      <c r="E35160" s="1"/>
      <c r="F35160" s="1"/>
      <c r="G35160" s="1"/>
      <c r="J35160" s="2"/>
      <c r="K35160" s="2"/>
    </row>
    <row r="35161" spans="4:11">
      <c r="D35161" s="1"/>
      <c r="E35161" s="1"/>
      <c r="F35161" s="1"/>
      <c r="G35161" s="1"/>
      <c r="J35161" s="2"/>
      <c r="K35161" s="2"/>
    </row>
    <row r="35162" spans="4:11">
      <c r="D35162" s="1"/>
      <c r="E35162" s="1"/>
      <c r="F35162" s="1"/>
      <c r="G35162" s="1"/>
      <c r="J35162" s="2"/>
      <c r="K35162" s="2"/>
    </row>
    <row r="35163" spans="4:11">
      <c r="D35163" s="1"/>
      <c r="E35163" s="1"/>
      <c r="F35163" s="1"/>
      <c r="G35163" s="1"/>
      <c r="J35163" s="2"/>
      <c r="K35163" s="2"/>
    </row>
    <row r="35164" spans="4:11">
      <c r="D35164" s="1"/>
      <c r="E35164" s="1"/>
      <c r="F35164" s="1"/>
      <c r="G35164" s="1"/>
      <c r="J35164" s="2"/>
      <c r="K35164" s="2"/>
    </row>
    <row r="35165" spans="4:11">
      <c r="D35165" s="1"/>
      <c r="E35165" s="1"/>
      <c r="F35165" s="1"/>
      <c r="G35165" s="1"/>
      <c r="J35165" s="2"/>
      <c r="K35165" s="2"/>
    </row>
    <row r="35166" spans="4:11">
      <c r="D35166" s="1"/>
      <c r="E35166" s="1"/>
      <c r="F35166" s="1"/>
      <c r="G35166" s="1"/>
      <c r="J35166" s="2"/>
      <c r="K35166" s="2"/>
    </row>
    <row r="35167" spans="4:11">
      <c r="D35167" s="1"/>
      <c r="E35167" s="1"/>
      <c r="F35167" s="1"/>
      <c r="G35167" s="1"/>
      <c r="J35167" s="2"/>
      <c r="K35167" s="2"/>
    </row>
    <row r="35168" spans="4:11">
      <c r="D35168" s="1"/>
      <c r="E35168" s="1"/>
      <c r="F35168" s="1"/>
      <c r="G35168" s="1"/>
      <c r="J35168" s="2"/>
      <c r="K35168" s="2"/>
    </row>
    <row r="35169" spans="4:11">
      <c r="D35169" s="1"/>
      <c r="E35169" s="1"/>
      <c r="F35169" s="1"/>
      <c r="G35169" s="1"/>
      <c r="J35169" s="2"/>
      <c r="K35169" s="2"/>
    </row>
    <row r="35170" spans="4:11">
      <c r="D35170" s="1"/>
      <c r="E35170" s="1"/>
      <c r="F35170" s="1"/>
      <c r="G35170" s="1"/>
      <c r="J35170" s="2"/>
      <c r="K35170" s="2"/>
    </row>
    <row r="35171" spans="4:11">
      <c r="D35171" s="1"/>
      <c r="E35171" s="1"/>
      <c r="F35171" s="1"/>
      <c r="G35171" s="1"/>
      <c r="J35171" s="2"/>
      <c r="K35171" s="2"/>
    </row>
    <row r="35172" spans="4:11">
      <c r="D35172" s="1"/>
      <c r="E35172" s="1"/>
      <c r="F35172" s="1"/>
      <c r="G35172" s="1"/>
      <c r="J35172" s="2"/>
      <c r="K35172" s="2"/>
    </row>
    <row r="35173" spans="4:11">
      <c r="D35173" s="1"/>
      <c r="E35173" s="1"/>
      <c r="F35173" s="1"/>
      <c r="G35173" s="1"/>
      <c r="J35173" s="2"/>
      <c r="K35173" s="2"/>
    </row>
    <row r="35174" spans="4:11">
      <c r="D35174" s="1"/>
      <c r="E35174" s="1"/>
      <c r="F35174" s="1"/>
      <c r="G35174" s="1"/>
      <c r="J35174" s="2"/>
      <c r="K35174" s="2"/>
    </row>
    <row r="35175" spans="4:11">
      <c r="D35175" s="1"/>
      <c r="E35175" s="1"/>
      <c r="F35175" s="1"/>
      <c r="G35175" s="1"/>
      <c r="J35175" s="2"/>
      <c r="K35175" s="2"/>
    </row>
    <row r="35176" spans="4:11">
      <c r="D35176" s="1"/>
      <c r="E35176" s="1"/>
      <c r="F35176" s="1"/>
      <c r="G35176" s="1"/>
      <c r="J35176" s="2"/>
      <c r="K35176" s="2"/>
    </row>
    <row r="35177" spans="4:11">
      <c r="D35177" s="1"/>
      <c r="E35177" s="1"/>
      <c r="F35177" s="1"/>
      <c r="G35177" s="1"/>
      <c r="J35177" s="2"/>
      <c r="K35177" s="2"/>
    </row>
    <row r="35178" spans="4:11">
      <c r="D35178" s="1"/>
      <c r="E35178" s="1"/>
      <c r="F35178" s="1"/>
      <c r="G35178" s="1"/>
      <c r="J35178" s="2"/>
      <c r="K35178" s="2"/>
    </row>
    <row r="35179" spans="4:11">
      <c r="D35179" s="1"/>
      <c r="E35179" s="1"/>
      <c r="F35179" s="1"/>
      <c r="G35179" s="1"/>
      <c r="J35179" s="2"/>
      <c r="K35179" s="2"/>
    </row>
    <row r="35180" spans="4:11">
      <c r="D35180" s="1"/>
      <c r="E35180" s="1"/>
      <c r="F35180" s="1"/>
      <c r="G35180" s="1"/>
      <c r="J35180" s="2"/>
      <c r="K35180" s="2"/>
    </row>
    <row r="35181" spans="4:11">
      <c r="D35181" s="1"/>
      <c r="E35181" s="1"/>
      <c r="F35181" s="1"/>
      <c r="G35181" s="1"/>
      <c r="J35181" s="2"/>
      <c r="K35181" s="2"/>
    </row>
    <row r="35182" spans="4:11">
      <c r="D35182" s="1"/>
      <c r="E35182" s="1"/>
      <c r="F35182" s="1"/>
      <c r="G35182" s="1"/>
      <c r="J35182" s="2"/>
      <c r="K35182" s="2"/>
    </row>
    <row r="35183" spans="4:11">
      <c r="D35183" s="1"/>
      <c r="E35183" s="1"/>
      <c r="F35183" s="1"/>
      <c r="G35183" s="1"/>
      <c r="J35183" s="2"/>
      <c r="K35183" s="2"/>
    </row>
    <row r="35184" spans="4:11">
      <c r="D35184" s="1"/>
      <c r="E35184" s="1"/>
      <c r="F35184" s="1"/>
      <c r="G35184" s="1"/>
      <c r="J35184" s="2"/>
      <c r="K35184" s="2"/>
    </row>
    <row r="35185" spans="4:11">
      <c r="D35185" s="1"/>
      <c r="E35185" s="1"/>
      <c r="F35185" s="1"/>
      <c r="G35185" s="1"/>
      <c r="J35185" s="2"/>
      <c r="K35185" s="2"/>
    </row>
    <row r="35186" spans="4:11">
      <c r="D35186" s="1"/>
      <c r="E35186" s="1"/>
      <c r="F35186" s="1"/>
      <c r="G35186" s="1"/>
      <c r="J35186" s="2"/>
      <c r="K35186" s="2"/>
    </row>
    <row r="35187" spans="4:11">
      <c r="D35187" s="1"/>
      <c r="E35187" s="1"/>
      <c r="F35187" s="1"/>
      <c r="G35187" s="1"/>
      <c r="J35187" s="2"/>
      <c r="K35187" s="2"/>
    </row>
    <row r="35188" spans="4:11">
      <c r="D35188" s="1"/>
      <c r="E35188" s="1"/>
      <c r="F35188" s="1"/>
      <c r="G35188" s="1"/>
      <c r="J35188" s="2"/>
      <c r="K35188" s="2"/>
    </row>
    <row r="35189" spans="4:11">
      <c r="D35189" s="1"/>
      <c r="E35189" s="1"/>
      <c r="F35189" s="1"/>
      <c r="G35189" s="1"/>
      <c r="J35189" s="2"/>
      <c r="K35189" s="2"/>
    </row>
    <row r="35190" spans="4:11">
      <c r="D35190" s="1"/>
      <c r="E35190" s="1"/>
      <c r="F35190" s="1"/>
      <c r="G35190" s="1"/>
      <c r="J35190" s="2"/>
      <c r="K35190" s="2"/>
    </row>
    <row r="35191" spans="4:11">
      <c r="D35191" s="1"/>
      <c r="E35191" s="1"/>
      <c r="F35191" s="1"/>
      <c r="G35191" s="1"/>
      <c r="J35191" s="2"/>
      <c r="K35191" s="2"/>
    </row>
    <row r="35192" spans="4:11">
      <c r="D35192" s="1"/>
      <c r="E35192" s="1"/>
      <c r="F35192" s="1"/>
      <c r="G35192" s="1"/>
      <c r="J35192" s="2"/>
      <c r="K35192" s="2"/>
    </row>
    <row r="35193" spans="4:11">
      <c r="D35193" s="1"/>
      <c r="E35193" s="1"/>
      <c r="F35193" s="1"/>
      <c r="G35193" s="1"/>
      <c r="J35193" s="2"/>
      <c r="K35193" s="2"/>
    </row>
    <row r="35194" spans="4:11">
      <c r="D35194" s="1"/>
      <c r="E35194" s="1"/>
      <c r="F35194" s="1"/>
      <c r="G35194" s="1"/>
      <c r="J35194" s="2"/>
      <c r="K35194" s="2"/>
    </row>
    <row r="35195" spans="4:11">
      <c r="D35195" s="1"/>
      <c r="E35195" s="1"/>
      <c r="F35195" s="1"/>
      <c r="G35195" s="1"/>
      <c r="J35195" s="2"/>
      <c r="K35195" s="2"/>
    </row>
    <row r="35196" spans="4:11">
      <c r="D35196" s="1"/>
      <c r="E35196" s="1"/>
      <c r="F35196" s="1"/>
      <c r="G35196" s="1"/>
      <c r="J35196" s="2"/>
      <c r="K35196" s="2"/>
    </row>
    <row r="35197" spans="4:11">
      <c r="D35197" s="1"/>
      <c r="E35197" s="1"/>
      <c r="F35197" s="1"/>
      <c r="G35197" s="1"/>
      <c r="J35197" s="2"/>
      <c r="K35197" s="2"/>
    </row>
    <row r="35198" spans="4:11">
      <c r="D35198" s="1"/>
      <c r="E35198" s="1"/>
      <c r="F35198" s="1"/>
      <c r="G35198" s="1"/>
      <c r="J35198" s="2"/>
      <c r="K35198" s="2"/>
    </row>
    <row r="35199" spans="4:11">
      <c r="D35199" s="1"/>
      <c r="E35199" s="1"/>
      <c r="F35199" s="1"/>
      <c r="G35199" s="1"/>
      <c r="J35199" s="2"/>
      <c r="K35199" s="2"/>
    </row>
    <row r="35200" spans="4:11">
      <c r="D35200" s="1"/>
      <c r="E35200" s="1"/>
      <c r="F35200" s="1"/>
      <c r="G35200" s="1"/>
      <c r="J35200" s="2"/>
      <c r="K35200" s="2"/>
    </row>
    <row r="35201" spans="4:11">
      <c r="D35201" s="1"/>
      <c r="E35201" s="1"/>
      <c r="F35201" s="1"/>
      <c r="G35201" s="1"/>
      <c r="J35201" s="2"/>
      <c r="K35201" s="2"/>
    </row>
    <row r="35202" spans="4:11">
      <c r="D35202" s="1"/>
      <c r="E35202" s="1"/>
      <c r="F35202" s="1"/>
      <c r="G35202" s="1"/>
      <c r="J35202" s="2"/>
      <c r="K35202" s="2"/>
    </row>
    <row r="35203" spans="4:11">
      <c r="D35203" s="1"/>
      <c r="E35203" s="1"/>
      <c r="F35203" s="1"/>
      <c r="G35203" s="1"/>
      <c r="J35203" s="2"/>
      <c r="K35203" s="2"/>
    </row>
    <row r="35204" spans="4:11">
      <c r="D35204" s="1"/>
      <c r="E35204" s="1"/>
      <c r="F35204" s="1"/>
      <c r="G35204" s="1"/>
      <c r="J35204" s="2"/>
      <c r="K35204" s="2"/>
    </row>
    <row r="35205" spans="4:11">
      <c r="D35205" s="1"/>
      <c r="E35205" s="1"/>
      <c r="F35205" s="1"/>
      <c r="G35205" s="1"/>
      <c r="J35205" s="2"/>
      <c r="K35205" s="2"/>
    </row>
    <row r="35206" spans="4:11">
      <c r="D35206" s="1"/>
      <c r="E35206" s="1"/>
      <c r="F35206" s="1"/>
      <c r="G35206" s="1"/>
      <c r="J35206" s="2"/>
      <c r="K35206" s="2"/>
    </row>
    <row r="35207" spans="4:11">
      <c r="D35207" s="1"/>
      <c r="E35207" s="1"/>
      <c r="F35207" s="1"/>
      <c r="G35207" s="1"/>
      <c r="J35207" s="2"/>
      <c r="K35207" s="2"/>
    </row>
    <row r="35208" spans="4:11">
      <c r="D35208" s="1"/>
      <c r="E35208" s="1"/>
      <c r="F35208" s="1"/>
      <c r="G35208" s="1"/>
      <c r="J35208" s="2"/>
      <c r="K35208" s="2"/>
    </row>
    <row r="35209" spans="4:11">
      <c r="D35209" s="1"/>
      <c r="E35209" s="1"/>
      <c r="F35209" s="1"/>
      <c r="G35209" s="1"/>
      <c r="J35209" s="2"/>
      <c r="K35209" s="2"/>
    </row>
    <row r="35210" spans="4:11">
      <c r="D35210" s="1"/>
      <c r="E35210" s="1"/>
      <c r="F35210" s="1"/>
      <c r="G35210" s="1"/>
      <c r="J35210" s="2"/>
      <c r="K35210" s="2"/>
    </row>
    <row r="35211" spans="4:11">
      <c r="D35211" s="1"/>
      <c r="E35211" s="1"/>
      <c r="F35211" s="1"/>
      <c r="G35211" s="1"/>
      <c r="J35211" s="2"/>
      <c r="K35211" s="2"/>
    </row>
    <row r="35212" spans="4:11">
      <c r="D35212" s="1"/>
      <c r="E35212" s="1"/>
      <c r="F35212" s="1"/>
      <c r="G35212" s="1"/>
      <c r="J35212" s="2"/>
      <c r="K35212" s="2"/>
    </row>
    <row r="35213" spans="4:11">
      <c r="D35213" s="1"/>
      <c r="E35213" s="1"/>
      <c r="F35213" s="1"/>
      <c r="G35213" s="1"/>
      <c r="J35213" s="2"/>
      <c r="K35213" s="2"/>
    </row>
    <row r="35214" spans="4:11">
      <c r="D35214" s="1"/>
      <c r="E35214" s="1"/>
      <c r="F35214" s="1"/>
      <c r="G35214" s="1"/>
      <c r="J35214" s="2"/>
      <c r="K35214" s="2"/>
    </row>
    <row r="35215" spans="4:11">
      <c r="D35215" s="1"/>
      <c r="E35215" s="1"/>
      <c r="F35215" s="1"/>
      <c r="G35215" s="1"/>
      <c r="J35215" s="2"/>
      <c r="K35215" s="2"/>
    </row>
    <row r="35216" spans="4:11">
      <c r="D35216" s="1"/>
      <c r="E35216" s="1"/>
      <c r="F35216" s="1"/>
      <c r="G35216" s="1"/>
      <c r="J35216" s="2"/>
      <c r="K35216" s="2"/>
    </row>
    <row r="35217" spans="4:11">
      <c r="D35217" s="1"/>
      <c r="E35217" s="1"/>
      <c r="F35217" s="1"/>
      <c r="G35217" s="1"/>
      <c r="J35217" s="2"/>
      <c r="K35217" s="2"/>
    </row>
    <row r="35218" spans="4:11">
      <c r="D35218" s="1"/>
      <c r="E35218" s="1"/>
      <c r="F35218" s="1"/>
      <c r="G35218" s="1"/>
      <c r="J35218" s="2"/>
      <c r="K35218" s="2"/>
    </row>
    <row r="35219" spans="4:11">
      <c r="D35219" s="1"/>
      <c r="E35219" s="1"/>
      <c r="F35219" s="1"/>
      <c r="G35219" s="1"/>
      <c r="J35219" s="2"/>
      <c r="K35219" s="2"/>
    </row>
    <row r="35220" spans="4:11">
      <c r="D35220" s="1"/>
      <c r="E35220" s="1"/>
      <c r="F35220" s="1"/>
      <c r="G35220" s="1"/>
      <c r="J35220" s="2"/>
      <c r="K35220" s="2"/>
    </row>
    <row r="35221" spans="4:11">
      <c r="D35221" s="1"/>
      <c r="E35221" s="1"/>
      <c r="F35221" s="1"/>
      <c r="G35221" s="1"/>
      <c r="J35221" s="2"/>
      <c r="K35221" s="2"/>
    </row>
    <row r="35222" spans="4:11">
      <c r="D35222" s="1"/>
      <c r="E35222" s="1"/>
      <c r="F35222" s="1"/>
      <c r="G35222" s="1"/>
      <c r="J35222" s="2"/>
      <c r="K35222" s="2"/>
    </row>
    <row r="35223" spans="4:11">
      <c r="D35223" s="1"/>
      <c r="E35223" s="1"/>
      <c r="F35223" s="1"/>
      <c r="G35223" s="1"/>
      <c r="J35223" s="2"/>
      <c r="K35223" s="2"/>
    </row>
    <row r="35224" spans="4:11">
      <c r="D35224" s="1"/>
      <c r="E35224" s="1"/>
      <c r="F35224" s="1"/>
      <c r="G35224" s="1"/>
      <c r="J35224" s="2"/>
      <c r="K35224" s="2"/>
    </row>
    <row r="35225" spans="4:11">
      <c r="D35225" s="1"/>
      <c r="E35225" s="1"/>
      <c r="F35225" s="1"/>
      <c r="G35225" s="1"/>
      <c r="J35225" s="2"/>
      <c r="K35225" s="2"/>
    </row>
    <row r="35226" spans="4:11">
      <c r="D35226" s="1"/>
      <c r="E35226" s="1"/>
      <c r="F35226" s="1"/>
      <c r="G35226" s="1"/>
      <c r="J35226" s="2"/>
      <c r="K35226" s="2"/>
    </row>
    <row r="35227" spans="4:11">
      <c r="D35227" s="1"/>
      <c r="E35227" s="1"/>
      <c r="F35227" s="1"/>
      <c r="G35227" s="1"/>
      <c r="J35227" s="2"/>
      <c r="K35227" s="2"/>
    </row>
    <row r="35228" spans="4:11">
      <c r="D35228" s="1"/>
      <c r="E35228" s="1"/>
      <c r="F35228" s="1"/>
      <c r="G35228" s="1"/>
      <c r="J35228" s="2"/>
      <c r="K35228" s="2"/>
    </row>
    <row r="35229" spans="4:11">
      <c r="D35229" s="1"/>
      <c r="E35229" s="1"/>
      <c r="F35229" s="1"/>
      <c r="G35229" s="1"/>
      <c r="J35229" s="2"/>
      <c r="K35229" s="2"/>
    </row>
    <row r="35230" spans="4:11">
      <c r="D35230" s="1"/>
      <c r="E35230" s="1"/>
      <c r="F35230" s="1"/>
      <c r="G35230" s="1"/>
      <c r="J35230" s="2"/>
      <c r="K35230" s="2"/>
    </row>
    <row r="35231" spans="4:11">
      <c r="D35231" s="1"/>
      <c r="E35231" s="1"/>
      <c r="F35231" s="1"/>
      <c r="G35231" s="1"/>
      <c r="J35231" s="2"/>
      <c r="K35231" s="2"/>
    </row>
    <row r="35232" spans="4:11">
      <c r="D35232" s="1"/>
      <c r="E35232" s="1"/>
      <c r="F35232" s="1"/>
      <c r="G35232" s="1"/>
      <c r="J35232" s="2"/>
      <c r="K35232" s="2"/>
    </row>
    <row r="35233" spans="4:11">
      <c r="D35233" s="1"/>
      <c r="E35233" s="1"/>
      <c r="F35233" s="1"/>
      <c r="G35233" s="1"/>
      <c r="J35233" s="2"/>
      <c r="K35233" s="2"/>
    </row>
    <row r="35234" spans="4:11">
      <c r="D35234" s="1"/>
      <c r="E35234" s="1"/>
      <c r="F35234" s="1"/>
      <c r="G35234" s="1"/>
      <c r="J35234" s="2"/>
      <c r="K35234" s="2"/>
    </row>
    <row r="35235" spans="4:11">
      <c r="D35235" s="1"/>
      <c r="E35235" s="1"/>
      <c r="F35235" s="1"/>
      <c r="G35235" s="1"/>
      <c r="J35235" s="2"/>
      <c r="K35235" s="2"/>
    </row>
    <row r="35236" spans="4:11">
      <c r="D35236" s="1"/>
      <c r="E35236" s="1"/>
      <c r="F35236" s="1"/>
      <c r="G35236" s="1"/>
      <c r="J35236" s="2"/>
      <c r="K35236" s="2"/>
    </row>
    <row r="35237" spans="4:11">
      <c r="D35237" s="1"/>
      <c r="E35237" s="1"/>
      <c r="F35237" s="1"/>
      <c r="G35237" s="1"/>
      <c r="J35237" s="2"/>
      <c r="K35237" s="2"/>
    </row>
    <row r="35238" spans="4:11">
      <c r="D35238" s="1"/>
      <c r="E35238" s="1"/>
      <c r="F35238" s="1"/>
      <c r="G35238" s="1"/>
      <c r="J35238" s="2"/>
      <c r="K35238" s="2"/>
    </row>
    <row r="35239" spans="4:11">
      <c r="D35239" s="1"/>
      <c r="E35239" s="1"/>
      <c r="F35239" s="1"/>
      <c r="G35239" s="1"/>
      <c r="J35239" s="2"/>
      <c r="K35239" s="2"/>
    </row>
    <row r="35240" spans="4:11">
      <c r="D35240" s="1"/>
      <c r="E35240" s="1"/>
      <c r="F35240" s="1"/>
      <c r="G35240" s="1"/>
      <c r="J35240" s="2"/>
      <c r="K35240" s="2"/>
    </row>
    <row r="35241" spans="4:11">
      <c r="D35241" s="1"/>
      <c r="E35241" s="1"/>
      <c r="F35241" s="1"/>
      <c r="G35241" s="1"/>
      <c r="J35241" s="2"/>
      <c r="K35241" s="2"/>
    </row>
    <row r="35242" spans="4:11">
      <c r="D35242" s="1"/>
      <c r="E35242" s="1"/>
      <c r="F35242" s="1"/>
      <c r="G35242" s="1"/>
      <c r="J35242" s="2"/>
      <c r="K35242" s="2"/>
    </row>
    <row r="35243" spans="4:11">
      <c r="D35243" s="1"/>
      <c r="E35243" s="1"/>
      <c r="F35243" s="1"/>
      <c r="G35243" s="1"/>
      <c r="J35243" s="2"/>
      <c r="K35243" s="2"/>
    </row>
    <row r="35244" spans="4:11">
      <c r="D35244" s="1"/>
      <c r="E35244" s="1"/>
      <c r="F35244" s="1"/>
      <c r="G35244" s="1"/>
      <c r="J35244" s="2"/>
      <c r="K35244" s="2"/>
    </row>
    <row r="35245" spans="4:11">
      <c r="D35245" s="1"/>
      <c r="E35245" s="1"/>
      <c r="F35245" s="1"/>
      <c r="G35245" s="1"/>
      <c r="J35245" s="2"/>
      <c r="K35245" s="2"/>
    </row>
    <row r="35246" spans="4:11">
      <c r="D35246" s="1"/>
      <c r="E35246" s="1"/>
      <c r="F35246" s="1"/>
      <c r="G35246" s="1"/>
      <c r="J35246" s="2"/>
      <c r="K35246" s="2"/>
    </row>
    <row r="35247" spans="4:11">
      <c r="D35247" s="1"/>
      <c r="E35247" s="1"/>
      <c r="F35247" s="1"/>
      <c r="G35247" s="1"/>
      <c r="J35247" s="2"/>
      <c r="K35247" s="2"/>
    </row>
    <row r="35248" spans="4:11">
      <c r="D35248" s="1"/>
      <c r="E35248" s="1"/>
      <c r="F35248" s="1"/>
      <c r="G35248" s="1"/>
      <c r="J35248" s="2"/>
      <c r="K35248" s="2"/>
    </row>
    <row r="35249" spans="4:11">
      <c r="D35249" s="1"/>
      <c r="E35249" s="1"/>
      <c r="F35249" s="1"/>
      <c r="G35249" s="1"/>
      <c r="J35249" s="2"/>
      <c r="K35249" s="2"/>
    </row>
    <row r="35250" spans="4:11">
      <c r="D35250" s="1"/>
      <c r="E35250" s="1"/>
      <c r="F35250" s="1"/>
      <c r="G35250" s="1"/>
      <c r="J35250" s="2"/>
      <c r="K35250" s="2"/>
    </row>
    <row r="35251" spans="4:11">
      <c r="D35251" s="1"/>
      <c r="E35251" s="1"/>
      <c r="F35251" s="1"/>
      <c r="G35251" s="1"/>
      <c r="J35251" s="2"/>
      <c r="K35251" s="2"/>
    </row>
    <row r="35252" spans="4:11">
      <c r="D35252" s="1"/>
      <c r="E35252" s="1"/>
      <c r="F35252" s="1"/>
      <c r="G35252" s="1"/>
      <c r="J35252" s="2"/>
      <c r="K35252" s="2"/>
    </row>
    <row r="35253" spans="4:11">
      <c r="D35253" s="1"/>
      <c r="E35253" s="1"/>
      <c r="F35253" s="1"/>
      <c r="G35253" s="1"/>
      <c r="J35253" s="2"/>
      <c r="K35253" s="2"/>
    </row>
    <row r="35254" spans="4:11">
      <c r="D35254" s="1"/>
      <c r="E35254" s="1"/>
      <c r="F35254" s="1"/>
      <c r="G35254" s="1"/>
      <c r="J35254" s="2"/>
      <c r="K35254" s="2"/>
    </row>
    <row r="35255" spans="4:11">
      <c r="D35255" s="1"/>
      <c r="E35255" s="1"/>
      <c r="F35255" s="1"/>
      <c r="G35255" s="1"/>
      <c r="J35255" s="2"/>
      <c r="K35255" s="2"/>
    </row>
    <row r="35256" spans="4:11">
      <c r="D35256" s="1"/>
      <c r="E35256" s="1"/>
      <c r="F35256" s="1"/>
      <c r="G35256" s="1"/>
      <c r="J35256" s="2"/>
      <c r="K35256" s="2"/>
    </row>
    <row r="35257" spans="4:11">
      <c r="D35257" s="1"/>
      <c r="E35257" s="1"/>
      <c r="F35257" s="1"/>
      <c r="G35257" s="1"/>
      <c r="J35257" s="2"/>
      <c r="K35257" s="2"/>
    </row>
    <row r="35258" spans="4:11">
      <c r="D35258" s="1"/>
      <c r="E35258" s="1"/>
      <c r="F35258" s="1"/>
      <c r="G35258" s="1"/>
      <c r="J35258" s="2"/>
      <c r="K35258" s="2"/>
    </row>
    <row r="35259" spans="4:11">
      <c r="D35259" s="1"/>
      <c r="E35259" s="1"/>
      <c r="F35259" s="1"/>
      <c r="G35259" s="1"/>
      <c r="J35259" s="2"/>
      <c r="K35259" s="2"/>
    </row>
    <row r="35260" spans="4:11">
      <c r="D35260" s="1"/>
      <c r="E35260" s="1"/>
      <c r="F35260" s="1"/>
      <c r="G35260" s="1"/>
      <c r="J35260" s="2"/>
      <c r="K35260" s="2"/>
    </row>
    <row r="35261" spans="4:11">
      <c r="D35261" s="1"/>
      <c r="E35261" s="1"/>
      <c r="F35261" s="1"/>
      <c r="G35261" s="1"/>
      <c r="J35261" s="2"/>
      <c r="K35261" s="2"/>
    </row>
    <row r="35262" spans="4:11">
      <c r="D35262" s="1"/>
      <c r="E35262" s="1"/>
      <c r="F35262" s="1"/>
      <c r="G35262" s="1"/>
      <c r="J35262" s="2"/>
      <c r="K35262" s="2"/>
    </row>
    <row r="35263" spans="4:11">
      <c r="D35263" s="1"/>
      <c r="E35263" s="1"/>
      <c r="F35263" s="1"/>
      <c r="G35263" s="1"/>
      <c r="J35263" s="2"/>
      <c r="K35263" s="2"/>
    </row>
    <row r="35264" spans="4:11">
      <c r="D35264" s="1"/>
      <c r="E35264" s="1"/>
      <c r="F35264" s="1"/>
      <c r="G35264" s="1"/>
      <c r="J35264" s="2"/>
      <c r="K35264" s="2"/>
    </row>
    <row r="35265" spans="4:11">
      <c r="D35265" s="1"/>
      <c r="E35265" s="1"/>
      <c r="F35265" s="1"/>
      <c r="G35265" s="1"/>
      <c r="J35265" s="2"/>
      <c r="K35265" s="2"/>
    </row>
    <row r="35266" spans="4:11">
      <c r="D35266" s="1"/>
      <c r="E35266" s="1"/>
      <c r="F35266" s="1"/>
      <c r="G35266" s="1"/>
      <c r="J35266" s="2"/>
      <c r="K35266" s="2"/>
    </row>
    <row r="35267" spans="4:11">
      <c r="D35267" s="1"/>
      <c r="E35267" s="1"/>
      <c r="F35267" s="1"/>
      <c r="G35267" s="1"/>
      <c r="J35267" s="2"/>
      <c r="K35267" s="2"/>
    </row>
    <row r="35268" spans="4:11">
      <c r="D35268" s="1"/>
      <c r="E35268" s="1"/>
      <c r="F35268" s="1"/>
      <c r="G35268" s="1"/>
      <c r="J35268" s="2"/>
      <c r="K35268" s="2"/>
    </row>
    <row r="35269" spans="4:11">
      <c r="D35269" s="1"/>
      <c r="E35269" s="1"/>
      <c r="F35269" s="1"/>
      <c r="G35269" s="1"/>
      <c r="J35269" s="2"/>
      <c r="K35269" s="2"/>
    </row>
    <row r="35270" spans="4:11">
      <c r="D35270" s="1"/>
      <c r="E35270" s="1"/>
      <c r="F35270" s="1"/>
      <c r="G35270" s="1"/>
      <c r="J35270" s="2"/>
      <c r="K35270" s="2"/>
    </row>
    <row r="35271" spans="4:11">
      <c r="D35271" s="1"/>
      <c r="E35271" s="1"/>
      <c r="F35271" s="1"/>
      <c r="G35271" s="1"/>
      <c r="J35271" s="2"/>
      <c r="K35271" s="2"/>
    </row>
    <row r="35272" spans="4:11">
      <c r="D35272" s="1"/>
      <c r="E35272" s="1"/>
      <c r="F35272" s="1"/>
      <c r="G35272" s="1"/>
      <c r="J35272" s="2"/>
      <c r="K35272" s="2"/>
    </row>
    <row r="35273" spans="4:11">
      <c r="D35273" s="1"/>
      <c r="E35273" s="1"/>
      <c r="F35273" s="1"/>
      <c r="G35273" s="1"/>
      <c r="J35273" s="2"/>
      <c r="K35273" s="2"/>
    </row>
    <row r="35274" spans="4:11">
      <c r="D35274" s="1"/>
      <c r="E35274" s="1"/>
      <c r="F35274" s="1"/>
      <c r="G35274" s="1"/>
      <c r="J35274" s="2"/>
      <c r="K35274" s="2"/>
    </row>
    <row r="35275" spans="4:11">
      <c r="D35275" s="1"/>
      <c r="E35275" s="1"/>
      <c r="F35275" s="1"/>
      <c r="G35275" s="1"/>
      <c r="J35275" s="2"/>
      <c r="K35275" s="2"/>
    </row>
    <row r="35276" spans="4:11">
      <c r="D35276" s="1"/>
      <c r="E35276" s="1"/>
      <c r="F35276" s="1"/>
      <c r="G35276" s="1"/>
      <c r="J35276" s="2"/>
      <c r="K35276" s="2"/>
    </row>
    <row r="35277" spans="4:11">
      <c r="D35277" s="1"/>
      <c r="E35277" s="1"/>
      <c r="F35277" s="1"/>
      <c r="G35277" s="1"/>
      <c r="J35277" s="2"/>
      <c r="K35277" s="2"/>
    </row>
    <row r="35278" spans="4:11">
      <c r="D35278" s="1"/>
      <c r="E35278" s="1"/>
      <c r="F35278" s="1"/>
      <c r="G35278" s="1"/>
      <c r="J35278" s="2"/>
      <c r="K35278" s="2"/>
    </row>
    <row r="35279" spans="4:11">
      <c r="D35279" s="1"/>
      <c r="E35279" s="1"/>
      <c r="F35279" s="1"/>
      <c r="G35279" s="1"/>
      <c r="J35279" s="2"/>
      <c r="K35279" s="2"/>
    </row>
    <row r="35280" spans="4:11">
      <c r="D35280" s="1"/>
      <c r="E35280" s="1"/>
      <c r="F35280" s="1"/>
      <c r="G35280" s="1"/>
      <c r="J35280" s="2"/>
      <c r="K35280" s="2"/>
    </row>
    <row r="35281" spans="4:11">
      <c r="D35281" s="1"/>
      <c r="E35281" s="1"/>
      <c r="F35281" s="1"/>
      <c r="G35281" s="1"/>
      <c r="J35281" s="2"/>
      <c r="K35281" s="2"/>
    </row>
    <row r="35282" spans="4:11">
      <c r="D35282" s="1"/>
      <c r="E35282" s="1"/>
      <c r="F35282" s="1"/>
      <c r="G35282" s="1"/>
      <c r="J35282" s="2"/>
      <c r="K35282" s="2"/>
    </row>
    <row r="35283" spans="4:11">
      <c r="D35283" s="1"/>
      <c r="E35283" s="1"/>
      <c r="F35283" s="1"/>
      <c r="G35283" s="1"/>
      <c r="J35283" s="2"/>
      <c r="K35283" s="2"/>
    </row>
    <row r="35284" spans="4:11">
      <c r="D35284" s="1"/>
      <c r="E35284" s="1"/>
      <c r="F35284" s="1"/>
      <c r="G35284" s="1"/>
      <c r="J35284" s="2"/>
      <c r="K35284" s="2"/>
    </row>
    <row r="35285" spans="4:11">
      <c r="D35285" s="1"/>
      <c r="E35285" s="1"/>
      <c r="F35285" s="1"/>
      <c r="G35285" s="1"/>
      <c r="J35285" s="2"/>
      <c r="K35285" s="2"/>
    </row>
    <row r="35286" spans="4:11">
      <c r="D35286" s="1"/>
      <c r="E35286" s="1"/>
      <c r="F35286" s="1"/>
      <c r="G35286" s="1"/>
      <c r="J35286" s="2"/>
      <c r="K35286" s="2"/>
    </row>
    <row r="35287" spans="4:11">
      <c r="D35287" s="1"/>
      <c r="E35287" s="1"/>
      <c r="F35287" s="1"/>
      <c r="G35287" s="1"/>
      <c r="J35287" s="2"/>
      <c r="K35287" s="2"/>
    </row>
    <row r="35288" spans="4:11">
      <c r="D35288" s="1"/>
      <c r="E35288" s="1"/>
      <c r="F35288" s="1"/>
      <c r="G35288" s="1"/>
      <c r="J35288" s="2"/>
      <c r="K35288" s="2"/>
    </row>
    <row r="35289" spans="4:11">
      <c r="D35289" s="1"/>
      <c r="E35289" s="1"/>
      <c r="F35289" s="1"/>
      <c r="G35289" s="1"/>
      <c r="J35289" s="2"/>
      <c r="K35289" s="2"/>
    </row>
    <row r="35290" spans="4:11">
      <c r="D35290" s="1"/>
      <c r="E35290" s="1"/>
      <c r="F35290" s="1"/>
      <c r="G35290" s="1"/>
      <c r="J35290" s="2"/>
      <c r="K35290" s="2"/>
    </row>
    <row r="35291" spans="4:11">
      <c r="D35291" s="1"/>
      <c r="E35291" s="1"/>
      <c r="F35291" s="1"/>
      <c r="G35291" s="1"/>
      <c r="J35291" s="2"/>
      <c r="K35291" s="2"/>
    </row>
    <row r="35292" spans="4:11">
      <c r="D35292" s="1"/>
      <c r="E35292" s="1"/>
      <c r="F35292" s="1"/>
      <c r="G35292" s="1"/>
      <c r="J35292" s="2"/>
      <c r="K35292" s="2"/>
    </row>
    <row r="35293" spans="4:11">
      <c r="D35293" s="1"/>
      <c r="E35293" s="1"/>
      <c r="F35293" s="1"/>
      <c r="G35293" s="1"/>
      <c r="J35293" s="2"/>
      <c r="K35293" s="2"/>
    </row>
    <row r="35294" spans="4:11">
      <c r="D35294" s="1"/>
      <c r="E35294" s="1"/>
      <c r="F35294" s="1"/>
      <c r="G35294" s="1"/>
      <c r="J35294" s="2"/>
      <c r="K35294" s="2"/>
    </row>
    <row r="35295" spans="4:11">
      <c r="D35295" s="1"/>
      <c r="E35295" s="1"/>
      <c r="F35295" s="1"/>
      <c r="G35295" s="1"/>
      <c r="J35295" s="2"/>
      <c r="K35295" s="2"/>
    </row>
    <row r="35296" spans="4:11">
      <c r="D35296" s="1"/>
      <c r="E35296" s="1"/>
      <c r="F35296" s="1"/>
      <c r="G35296" s="1"/>
      <c r="J35296" s="2"/>
      <c r="K35296" s="2"/>
    </row>
    <row r="35297" spans="4:11">
      <c r="D35297" s="1"/>
      <c r="E35297" s="1"/>
      <c r="F35297" s="1"/>
      <c r="G35297" s="1"/>
      <c r="J35297" s="2"/>
      <c r="K35297" s="2"/>
    </row>
    <row r="35298" spans="4:11">
      <c r="D35298" s="1"/>
      <c r="E35298" s="1"/>
      <c r="F35298" s="1"/>
      <c r="G35298" s="1"/>
      <c r="J35298" s="2"/>
      <c r="K35298" s="2"/>
    </row>
    <row r="35299" spans="4:11">
      <c r="D35299" s="1"/>
      <c r="E35299" s="1"/>
      <c r="F35299" s="1"/>
      <c r="G35299" s="1"/>
      <c r="J35299" s="2"/>
      <c r="K35299" s="2"/>
    </row>
    <row r="35300" spans="4:11">
      <c r="D35300" s="1"/>
      <c r="E35300" s="1"/>
      <c r="F35300" s="1"/>
      <c r="G35300" s="1"/>
      <c r="J35300" s="2"/>
      <c r="K35300" s="2"/>
    </row>
    <row r="35301" spans="4:11">
      <c r="D35301" s="1"/>
      <c r="E35301" s="1"/>
      <c r="F35301" s="1"/>
      <c r="G35301" s="1"/>
      <c r="J35301" s="2"/>
      <c r="K35301" s="2"/>
    </row>
    <row r="35302" spans="4:11">
      <c r="D35302" s="1"/>
      <c r="E35302" s="1"/>
      <c r="F35302" s="1"/>
      <c r="G35302" s="1"/>
      <c r="J35302" s="2"/>
      <c r="K35302" s="2"/>
    </row>
    <row r="35303" spans="4:11">
      <c r="D35303" s="1"/>
      <c r="E35303" s="1"/>
      <c r="F35303" s="1"/>
      <c r="G35303" s="1"/>
      <c r="J35303" s="2"/>
      <c r="K35303" s="2"/>
    </row>
    <row r="35304" spans="4:11">
      <c r="D35304" s="1"/>
      <c r="E35304" s="1"/>
      <c r="F35304" s="1"/>
      <c r="G35304" s="1"/>
      <c r="J35304" s="2"/>
      <c r="K35304" s="2"/>
    </row>
    <row r="35305" spans="4:11">
      <c r="D35305" s="1"/>
      <c r="E35305" s="1"/>
      <c r="F35305" s="1"/>
      <c r="G35305" s="1"/>
      <c r="J35305" s="2"/>
      <c r="K35305" s="2"/>
    </row>
    <row r="35306" spans="4:11">
      <c r="D35306" s="1"/>
      <c r="E35306" s="1"/>
      <c r="F35306" s="1"/>
      <c r="G35306" s="1"/>
      <c r="J35306" s="2"/>
      <c r="K35306" s="2"/>
    </row>
    <row r="35307" spans="4:11">
      <c r="D35307" s="1"/>
      <c r="E35307" s="1"/>
      <c r="F35307" s="1"/>
      <c r="G35307" s="1"/>
      <c r="J35307" s="2"/>
      <c r="K35307" s="2"/>
    </row>
    <row r="35308" spans="4:11">
      <c r="D35308" s="1"/>
      <c r="E35308" s="1"/>
      <c r="F35308" s="1"/>
      <c r="G35308" s="1"/>
      <c r="J35308" s="2"/>
      <c r="K35308" s="2"/>
    </row>
    <row r="35309" spans="4:11">
      <c r="D35309" s="1"/>
      <c r="E35309" s="1"/>
      <c r="F35309" s="1"/>
      <c r="G35309" s="1"/>
      <c r="J35309" s="2"/>
      <c r="K35309" s="2"/>
    </row>
    <row r="35310" spans="4:11">
      <c r="D35310" s="1"/>
      <c r="E35310" s="1"/>
      <c r="F35310" s="1"/>
      <c r="G35310" s="1"/>
      <c r="J35310" s="2"/>
      <c r="K35310" s="2"/>
    </row>
    <row r="35311" spans="4:11">
      <c r="D35311" s="1"/>
      <c r="E35311" s="1"/>
      <c r="F35311" s="1"/>
      <c r="G35311" s="1"/>
      <c r="J35311" s="2"/>
      <c r="K35311" s="2"/>
    </row>
    <row r="35312" spans="4:11">
      <c r="D35312" s="1"/>
      <c r="E35312" s="1"/>
      <c r="F35312" s="1"/>
      <c r="G35312" s="1"/>
      <c r="J35312" s="2"/>
      <c r="K35312" s="2"/>
    </row>
    <row r="35313" spans="4:11">
      <c r="D35313" s="1"/>
      <c r="E35313" s="1"/>
      <c r="F35313" s="1"/>
      <c r="G35313" s="1"/>
      <c r="J35313" s="2"/>
      <c r="K35313" s="2"/>
    </row>
    <row r="35314" spans="4:11">
      <c r="D35314" s="1"/>
      <c r="E35314" s="1"/>
      <c r="F35314" s="1"/>
      <c r="G35314" s="1"/>
      <c r="J35314" s="2"/>
      <c r="K35314" s="2"/>
    </row>
    <row r="35315" spans="4:11">
      <c r="D35315" s="1"/>
      <c r="E35315" s="1"/>
      <c r="F35315" s="1"/>
      <c r="G35315" s="1"/>
      <c r="J35315" s="2"/>
      <c r="K35315" s="2"/>
    </row>
    <row r="35316" spans="4:11">
      <c r="D35316" s="1"/>
      <c r="E35316" s="1"/>
      <c r="F35316" s="1"/>
      <c r="G35316" s="1"/>
      <c r="J35316" s="2"/>
      <c r="K35316" s="2"/>
    </row>
    <row r="35317" spans="4:11">
      <c r="D35317" s="1"/>
      <c r="E35317" s="1"/>
      <c r="F35317" s="1"/>
      <c r="G35317" s="1"/>
      <c r="J35317" s="2"/>
      <c r="K35317" s="2"/>
    </row>
    <row r="35318" spans="4:11">
      <c r="D35318" s="1"/>
      <c r="E35318" s="1"/>
      <c r="F35318" s="1"/>
      <c r="G35318" s="1"/>
      <c r="J35318" s="2"/>
      <c r="K35318" s="2"/>
    </row>
    <row r="35319" spans="4:11">
      <c r="D35319" s="1"/>
      <c r="E35319" s="1"/>
      <c r="F35319" s="1"/>
      <c r="G35319" s="1"/>
      <c r="J35319" s="2"/>
      <c r="K35319" s="2"/>
    </row>
    <row r="35320" spans="4:11">
      <c r="D35320" s="1"/>
      <c r="E35320" s="1"/>
      <c r="F35320" s="1"/>
      <c r="G35320" s="1"/>
      <c r="J35320" s="2"/>
      <c r="K35320" s="2"/>
    </row>
    <row r="35321" spans="4:11">
      <c r="D35321" s="1"/>
      <c r="E35321" s="1"/>
      <c r="F35321" s="1"/>
      <c r="G35321" s="1"/>
      <c r="J35321" s="2"/>
      <c r="K35321" s="2"/>
    </row>
    <row r="35322" spans="4:11">
      <c r="D35322" s="1"/>
      <c r="E35322" s="1"/>
      <c r="F35322" s="1"/>
      <c r="G35322" s="1"/>
      <c r="J35322" s="2"/>
      <c r="K35322" s="2"/>
    </row>
    <row r="35323" spans="4:11">
      <c r="D35323" s="1"/>
      <c r="E35323" s="1"/>
      <c r="F35323" s="1"/>
      <c r="G35323" s="1"/>
      <c r="J35323" s="2"/>
      <c r="K35323" s="2"/>
    </row>
    <row r="35324" spans="4:11">
      <c r="D35324" s="1"/>
      <c r="E35324" s="1"/>
      <c r="F35324" s="1"/>
      <c r="G35324" s="1"/>
      <c r="J35324" s="2"/>
      <c r="K35324" s="2"/>
    </row>
    <row r="35325" spans="4:11">
      <c r="D35325" s="1"/>
      <c r="E35325" s="1"/>
      <c r="F35325" s="1"/>
      <c r="G35325" s="1"/>
      <c r="J35325" s="2"/>
      <c r="K35325" s="2"/>
    </row>
    <row r="35326" spans="4:11">
      <c r="D35326" s="1"/>
      <c r="E35326" s="1"/>
      <c r="F35326" s="1"/>
      <c r="G35326" s="1"/>
      <c r="J35326" s="2"/>
      <c r="K35326" s="2"/>
    </row>
    <row r="35327" spans="4:11">
      <c r="D35327" s="1"/>
      <c r="E35327" s="1"/>
      <c r="F35327" s="1"/>
      <c r="G35327" s="1"/>
      <c r="J35327" s="2"/>
      <c r="K35327" s="2"/>
    </row>
    <row r="35328" spans="4:11">
      <c r="D35328" s="1"/>
      <c r="E35328" s="1"/>
      <c r="F35328" s="1"/>
      <c r="G35328" s="1"/>
      <c r="J35328" s="2"/>
      <c r="K35328" s="2"/>
    </row>
    <row r="35329" spans="4:11">
      <c r="D35329" s="1"/>
      <c r="E35329" s="1"/>
      <c r="F35329" s="1"/>
      <c r="G35329" s="1"/>
      <c r="J35329" s="2"/>
      <c r="K35329" s="2"/>
    </row>
    <row r="35330" spans="4:11">
      <c r="D35330" s="1"/>
      <c r="E35330" s="1"/>
      <c r="F35330" s="1"/>
      <c r="G35330" s="1"/>
      <c r="J35330" s="2"/>
      <c r="K35330" s="2"/>
    </row>
    <row r="35331" spans="4:11">
      <c r="D35331" s="1"/>
      <c r="E35331" s="1"/>
      <c r="F35331" s="1"/>
      <c r="G35331" s="1"/>
      <c r="J35331" s="2"/>
      <c r="K35331" s="2"/>
    </row>
    <row r="35332" spans="4:11">
      <c r="D35332" s="1"/>
      <c r="E35332" s="1"/>
      <c r="F35332" s="1"/>
      <c r="G35332" s="1"/>
      <c r="J35332" s="2"/>
      <c r="K35332" s="2"/>
    </row>
    <row r="35333" spans="4:11">
      <c r="D35333" s="1"/>
      <c r="E35333" s="1"/>
      <c r="F35333" s="1"/>
      <c r="G35333" s="1"/>
      <c r="J35333" s="2"/>
      <c r="K35333" s="2"/>
    </row>
    <row r="35334" spans="4:11">
      <c r="D35334" s="1"/>
      <c r="E35334" s="1"/>
      <c r="F35334" s="1"/>
      <c r="G35334" s="1"/>
      <c r="J35334" s="2"/>
      <c r="K35334" s="2"/>
    </row>
    <row r="35335" spans="4:11">
      <c r="D35335" s="1"/>
      <c r="E35335" s="1"/>
      <c r="F35335" s="1"/>
      <c r="G35335" s="1"/>
      <c r="J35335" s="2"/>
      <c r="K35335" s="2"/>
    </row>
    <row r="35336" spans="4:11">
      <c r="D35336" s="1"/>
      <c r="E35336" s="1"/>
      <c r="F35336" s="1"/>
      <c r="G35336" s="1"/>
      <c r="J35336" s="2"/>
      <c r="K35336" s="2"/>
    </row>
    <row r="35337" spans="4:11">
      <c r="D35337" s="1"/>
      <c r="E35337" s="1"/>
      <c r="F35337" s="1"/>
      <c r="G35337" s="1"/>
      <c r="J35337" s="2"/>
      <c r="K35337" s="2"/>
    </row>
    <row r="35338" spans="4:11">
      <c r="D35338" s="1"/>
      <c r="E35338" s="1"/>
      <c r="F35338" s="1"/>
      <c r="G35338" s="1"/>
      <c r="J35338" s="2"/>
      <c r="K35338" s="2"/>
    </row>
    <row r="35339" spans="4:11">
      <c r="D35339" s="1"/>
      <c r="E35339" s="1"/>
      <c r="F35339" s="1"/>
      <c r="G35339" s="1"/>
      <c r="J35339" s="2"/>
      <c r="K35339" s="2"/>
    </row>
    <row r="35340" spans="4:11">
      <c r="D35340" s="1"/>
      <c r="E35340" s="1"/>
      <c r="F35340" s="1"/>
      <c r="G35340" s="1"/>
      <c r="J35340" s="2"/>
      <c r="K35340" s="2"/>
    </row>
    <row r="35341" spans="4:11">
      <c r="D35341" s="1"/>
      <c r="E35341" s="1"/>
      <c r="F35341" s="1"/>
      <c r="G35341" s="1"/>
      <c r="J35341" s="2"/>
      <c r="K35341" s="2"/>
    </row>
    <row r="35342" spans="4:11">
      <c r="D35342" s="1"/>
      <c r="E35342" s="1"/>
      <c r="F35342" s="1"/>
      <c r="G35342" s="1"/>
      <c r="J35342" s="2"/>
      <c r="K35342" s="2"/>
    </row>
    <row r="35343" spans="4:11">
      <c r="D35343" s="1"/>
      <c r="E35343" s="1"/>
      <c r="F35343" s="1"/>
      <c r="G35343" s="1"/>
      <c r="J35343" s="2"/>
      <c r="K35343" s="2"/>
    </row>
    <row r="35344" spans="4:11">
      <c r="D35344" s="1"/>
      <c r="E35344" s="1"/>
      <c r="F35344" s="1"/>
      <c r="G35344" s="1"/>
      <c r="J35344" s="2"/>
      <c r="K35344" s="2"/>
    </row>
    <row r="35345" spans="4:11">
      <c r="D35345" s="1"/>
      <c r="E35345" s="1"/>
      <c r="F35345" s="1"/>
      <c r="G35345" s="1"/>
      <c r="J35345" s="2"/>
      <c r="K35345" s="2"/>
    </row>
    <row r="35346" spans="4:11">
      <c r="D35346" s="1"/>
      <c r="E35346" s="1"/>
      <c r="F35346" s="1"/>
      <c r="G35346" s="1"/>
      <c r="J35346" s="2"/>
      <c r="K35346" s="2"/>
    </row>
    <row r="35347" spans="4:11">
      <c r="D35347" s="1"/>
      <c r="E35347" s="1"/>
      <c r="F35347" s="1"/>
      <c r="G35347" s="1"/>
      <c r="J35347" s="2"/>
      <c r="K35347" s="2"/>
    </row>
    <row r="35348" spans="4:11">
      <c r="D35348" s="1"/>
      <c r="E35348" s="1"/>
      <c r="F35348" s="1"/>
      <c r="G35348" s="1"/>
      <c r="J35348" s="2"/>
      <c r="K35348" s="2"/>
    </row>
    <row r="35349" spans="4:11">
      <c r="D35349" s="1"/>
      <c r="E35349" s="1"/>
      <c r="F35349" s="1"/>
      <c r="G35349" s="1"/>
      <c r="J35349" s="2"/>
      <c r="K35349" s="2"/>
    </row>
    <row r="35350" spans="4:11">
      <c r="D35350" s="1"/>
      <c r="E35350" s="1"/>
      <c r="F35350" s="1"/>
      <c r="G35350" s="1"/>
      <c r="J35350" s="2"/>
      <c r="K35350" s="2"/>
    </row>
    <row r="35351" spans="4:11">
      <c r="D35351" s="1"/>
      <c r="E35351" s="1"/>
      <c r="F35351" s="1"/>
      <c r="G35351" s="1"/>
      <c r="J35351" s="2"/>
      <c r="K35351" s="2"/>
    </row>
    <row r="35352" spans="4:11">
      <c r="D35352" s="1"/>
      <c r="E35352" s="1"/>
      <c r="F35352" s="1"/>
      <c r="G35352" s="1"/>
      <c r="J35352" s="2"/>
      <c r="K35352" s="2"/>
    </row>
    <row r="35353" spans="4:11">
      <c r="D35353" s="1"/>
      <c r="E35353" s="1"/>
      <c r="F35353" s="1"/>
      <c r="G35353" s="1"/>
      <c r="J35353" s="2"/>
      <c r="K35353" s="2"/>
    </row>
    <row r="35354" spans="4:11">
      <c r="D35354" s="1"/>
      <c r="E35354" s="1"/>
      <c r="F35354" s="1"/>
      <c r="G35354" s="1"/>
      <c r="J35354" s="2"/>
      <c r="K35354" s="2"/>
    </row>
    <row r="35355" spans="4:11">
      <c r="D35355" s="1"/>
      <c r="E35355" s="1"/>
      <c r="F35355" s="1"/>
      <c r="G35355" s="1"/>
      <c r="J35355" s="2"/>
      <c r="K35355" s="2"/>
    </row>
    <row r="35356" spans="4:11">
      <c r="D35356" s="1"/>
      <c r="E35356" s="1"/>
      <c r="F35356" s="1"/>
      <c r="G35356" s="1"/>
      <c r="J35356" s="2"/>
      <c r="K35356" s="2"/>
    </row>
    <row r="35357" spans="4:11">
      <c r="D35357" s="1"/>
      <c r="E35357" s="1"/>
      <c r="F35357" s="1"/>
      <c r="G35357" s="1"/>
      <c r="J35357" s="2"/>
      <c r="K35357" s="2"/>
    </row>
    <row r="35358" spans="4:11">
      <c r="D35358" s="1"/>
      <c r="E35358" s="1"/>
      <c r="F35358" s="1"/>
      <c r="G35358" s="1"/>
      <c r="J35358" s="2"/>
      <c r="K35358" s="2"/>
    </row>
    <row r="35359" spans="4:11">
      <c r="D35359" s="1"/>
      <c r="E35359" s="1"/>
      <c r="F35359" s="1"/>
      <c r="G35359" s="1"/>
      <c r="J35359" s="2"/>
      <c r="K35359" s="2"/>
    </row>
    <row r="35360" spans="4:11">
      <c r="D35360" s="1"/>
      <c r="E35360" s="1"/>
      <c r="F35360" s="1"/>
      <c r="G35360" s="1"/>
      <c r="J35360" s="2"/>
      <c r="K35360" s="2"/>
    </row>
    <row r="35361" spans="4:11">
      <c r="D35361" s="1"/>
      <c r="E35361" s="1"/>
      <c r="F35361" s="1"/>
      <c r="G35361" s="1"/>
      <c r="J35361" s="2"/>
      <c r="K35361" s="2"/>
    </row>
    <row r="35362" spans="4:11">
      <c r="D35362" s="1"/>
      <c r="E35362" s="1"/>
      <c r="F35362" s="1"/>
      <c r="G35362" s="1"/>
      <c r="J35362" s="2"/>
      <c r="K35362" s="2"/>
    </row>
    <row r="35363" spans="4:11">
      <c r="D35363" s="1"/>
      <c r="E35363" s="1"/>
      <c r="F35363" s="1"/>
      <c r="G35363" s="1"/>
      <c r="J35363" s="2"/>
      <c r="K35363" s="2"/>
    </row>
    <row r="35364" spans="4:11">
      <c r="D35364" s="1"/>
      <c r="E35364" s="1"/>
      <c r="F35364" s="1"/>
      <c r="G35364" s="1"/>
      <c r="J35364" s="2"/>
      <c r="K35364" s="2"/>
    </row>
    <row r="35365" spans="4:11">
      <c r="D35365" s="1"/>
      <c r="E35365" s="1"/>
      <c r="F35365" s="1"/>
      <c r="G35365" s="1"/>
      <c r="J35365" s="2"/>
      <c r="K35365" s="2"/>
    </row>
    <row r="35366" spans="4:11">
      <c r="D35366" s="1"/>
      <c r="E35366" s="1"/>
      <c r="F35366" s="1"/>
      <c r="G35366" s="1"/>
      <c r="J35366" s="2"/>
      <c r="K35366" s="2"/>
    </row>
    <row r="35367" spans="4:11">
      <c r="D35367" s="1"/>
      <c r="E35367" s="1"/>
      <c r="F35367" s="1"/>
      <c r="G35367" s="1"/>
      <c r="J35367" s="2"/>
      <c r="K35367" s="2"/>
    </row>
    <row r="35368" spans="4:11">
      <c r="D35368" s="1"/>
      <c r="E35368" s="1"/>
      <c r="F35368" s="1"/>
      <c r="G35368" s="1"/>
      <c r="J35368" s="2"/>
      <c r="K35368" s="2"/>
    </row>
    <row r="35369" spans="4:11">
      <c r="D35369" s="1"/>
      <c r="E35369" s="1"/>
      <c r="F35369" s="1"/>
      <c r="G35369" s="1"/>
      <c r="J35369" s="2"/>
      <c r="K35369" s="2"/>
    </row>
    <row r="35370" spans="4:11">
      <c r="D35370" s="1"/>
      <c r="E35370" s="1"/>
      <c r="F35370" s="1"/>
      <c r="G35370" s="1"/>
      <c r="J35370" s="2"/>
      <c r="K35370" s="2"/>
    </row>
    <row r="35371" spans="4:11">
      <c r="D35371" s="1"/>
      <c r="E35371" s="1"/>
      <c r="F35371" s="1"/>
      <c r="G35371" s="1"/>
      <c r="J35371" s="2"/>
      <c r="K35371" s="2"/>
    </row>
    <row r="35372" spans="4:11">
      <c r="D35372" s="1"/>
      <c r="E35372" s="1"/>
      <c r="F35372" s="1"/>
      <c r="G35372" s="1"/>
      <c r="J35372" s="2"/>
      <c r="K35372" s="2"/>
    </row>
    <row r="35373" spans="4:11">
      <c r="D35373" s="1"/>
      <c r="E35373" s="1"/>
      <c r="F35373" s="1"/>
      <c r="G35373" s="1"/>
      <c r="J35373" s="2"/>
      <c r="K35373" s="2"/>
    </row>
    <row r="35374" spans="4:11">
      <c r="D35374" s="1"/>
      <c r="E35374" s="1"/>
      <c r="F35374" s="1"/>
      <c r="G35374" s="1"/>
      <c r="J35374" s="2"/>
      <c r="K35374" s="2"/>
    </row>
    <row r="35375" spans="4:11">
      <c r="D35375" s="1"/>
      <c r="E35375" s="1"/>
      <c r="F35375" s="1"/>
      <c r="G35375" s="1"/>
      <c r="J35375" s="2"/>
      <c r="K35375" s="2"/>
    </row>
    <row r="35376" spans="4:11">
      <c r="D35376" s="1"/>
      <c r="E35376" s="1"/>
      <c r="F35376" s="1"/>
      <c r="G35376" s="1"/>
      <c r="J35376" s="2"/>
      <c r="K35376" s="2"/>
    </row>
    <row r="35377" spans="4:11">
      <c r="D35377" s="1"/>
      <c r="E35377" s="1"/>
      <c r="F35377" s="1"/>
      <c r="G35377" s="1"/>
      <c r="J35377" s="2"/>
      <c r="K35377" s="2"/>
    </row>
    <row r="35378" spans="4:11">
      <c r="D35378" s="1"/>
      <c r="E35378" s="1"/>
      <c r="F35378" s="1"/>
      <c r="G35378" s="1"/>
      <c r="J35378" s="2"/>
      <c r="K35378" s="2"/>
    </row>
    <row r="35379" spans="4:11">
      <c r="D35379" s="1"/>
      <c r="E35379" s="1"/>
      <c r="F35379" s="1"/>
      <c r="G35379" s="1"/>
      <c r="J35379" s="2"/>
      <c r="K35379" s="2"/>
    </row>
    <row r="35380" spans="4:11">
      <c r="D35380" s="1"/>
      <c r="E35380" s="1"/>
      <c r="F35380" s="1"/>
      <c r="G35380" s="1"/>
      <c r="J35380" s="2"/>
      <c r="K35380" s="2"/>
    </row>
    <row r="35381" spans="4:11">
      <c r="D35381" s="1"/>
      <c r="E35381" s="1"/>
      <c r="F35381" s="1"/>
      <c r="G35381" s="1"/>
      <c r="J35381" s="2"/>
      <c r="K35381" s="2"/>
    </row>
    <row r="35382" spans="4:11">
      <c r="D35382" s="1"/>
      <c r="E35382" s="1"/>
      <c r="F35382" s="1"/>
      <c r="G35382" s="1"/>
      <c r="J35382" s="2"/>
      <c r="K35382" s="2"/>
    </row>
    <row r="35383" spans="4:11">
      <c r="D35383" s="1"/>
      <c r="E35383" s="1"/>
      <c r="F35383" s="1"/>
      <c r="G35383" s="1"/>
      <c r="J35383" s="2"/>
      <c r="K35383" s="2"/>
    </row>
    <row r="35384" spans="4:11">
      <c r="D35384" s="1"/>
      <c r="E35384" s="1"/>
      <c r="F35384" s="1"/>
      <c r="G35384" s="1"/>
      <c r="J35384" s="2"/>
      <c r="K35384" s="2"/>
    </row>
    <row r="35385" spans="4:11">
      <c r="D35385" s="1"/>
      <c r="E35385" s="1"/>
      <c r="F35385" s="1"/>
      <c r="G35385" s="1"/>
      <c r="J35385" s="2"/>
      <c r="K35385" s="2"/>
    </row>
    <row r="35386" spans="4:11">
      <c r="D35386" s="1"/>
      <c r="E35386" s="1"/>
      <c r="F35386" s="1"/>
      <c r="G35386" s="1"/>
      <c r="J35386" s="2"/>
      <c r="K35386" s="2"/>
    </row>
    <row r="35387" spans="4:11">
      <c r="D35387" s="1"/>
      <c r="E35387" s="1"/>
      <c r="F35387" s="1"/>
      <c r="G35387" s="1"/>
      <c r="J35387" s="2"/>
      <c r="K35387" s="2"/>
    </row>
    <row r="35388" spans="4:11">
      <c r="D35388" s="1"/>
      <c r="E35388" s="1"/>
      <c r="F35388" s="1"/>
      <c r="G35388" s="1"/>
      <c r="J35388" s="2"/>
      <c r="K35388" s="2"/>
    </row>
    <row r="35389" spans="4:11">
      <c r="D35389" s="1"/>
      <c r="E35389" s="1"/>
      <c r="F35389" s="1"/>
      <c r="G35389" s="1"/>
      <c r="J35389" s="2"/>
      <c r="K35389" s="2"/>
    </row>
    <row r="35390" spans="4:11">
      <c r="D35390" s="1"/>
      <c r="E35390" s="1"/>
      <c r="F35390" s="1"/>
      <c r="G35390" s="1"/>
      <c r="J35390" s="2"/>
      <c r="K35390" s="2"/>
    </row>
    <row r="35391" spans="4:11">
      <c r="D35391" s="1"/>
      <c r="E35391" s="1"/>
      <c r="F35391" s="1"/>
      <c r="G35391" s="1"/>
      <c r="J35391" s="2"/>
      <c r="K35391" s="2"/>
    </row>
    <row r="35392" spans="4:11">
      <c r="D35392" s="1"/>
      <c r="E35392" s="1"/>
      <c r="F35392" s="1"/>
      <c r="G35392" s="1"/>
      <c r="J35392" s="2"/>
      <c r="K35392" s="2"/>
    </row>
    <row r="35393" spans="4:11">
      <c r="D35393" s="1"/>
      <c r="E35393" s="1"/>
      <c r="F35393" s="1"/>
      <c r="G35393" s="1"/>
      <c r="J35393" s="2"/>
      <c r="K35393" s="2"/>
    </row>
    <row r="35394" spans="4:11">
      <c r="D35394" s="1"/>
      <c r="E35394" s="1"/>
      <c r="F35394" s="1"/>
      <c r="G35394" s="1"/>
      <c r="J35394" s="2"/>
      <c r="K35394" s="2"/>
    </row>
    <row r="35395" spans="4:11">
      <c r="D35395" s="1"/>
      <c r="E35395" s="1"/>
      <c r="F35395" s="1"/>
      <c r="G35395" s="1"/>
      <c r="J35395" s="2"/>
      <c r="K35395" s="2"/>
    </row>
    <row r="35396" spans="4:11">
      <c r="D35396" s="1"/>
      <c r="E35396" s="1"/>
      <c r="F35396" s="1"/>
      <c r="G35396" s="1"/>
      <c r="J35396" s="2"/>
      <c r="K35396" s="2"/>
    </row>
    <row r="35397" spans="4:11">
      <c r="D35397" s="1"/>
      <c r="E35397" s="1"/>
      <c r="F35397" s="1"/>
      <c r="G35397" s="1"/>
      <c r="J35397" s="2"/>
      <c r="K35397" s="2"/>
    </row>
    <row r="35398" spans="4:11">
      <c r="D35398" s="1"/>
      <c r="E35398" s="1"/>
      <c r="F35398" s="1"/>
      <c r="G35398" s="1"/>
      <c r="J35398" s="2"/>
      <c r="K35398" s="2"/>
    </row>
    <row r="35399" spans="4:11">
      <c r="D35399" s="1"/>
      <c r="E35399" s="1"/>
      <c r="F35399" s="1"/>
      <c r="G35399" s="1"/>
      <c r="J35399" s="2"/>
      <c r="K35399" s="2"/>
    </row>
    <row r="35400" spans="4:11">
      <c r="D35400" s="1"/>
      <c r="E35400" s="1"/>
      <c r="F35400" s="1"/>
      <c r="G35400" s="1"/>
      <c r="J35400" s="2"/>
      <c r="K35400" s="2"/>
    </row>
    <row r="35401" spans="4:11">
      <c r="D35401" s="1"/>
      <c r="E35401" s="1"/>
      <c r="F35401" s="1"/>
      <c r="G35401" s="1"/>
      <c r="J35401" s="2"/>
      <c r="K35401" s="2"/>
    </row>
    <row r="35402" spans="4:11">
      <c r="D35402" s="1"/>
      <c r="E35402" s="1"/>
      <c r="F35402" s="1"/>
      <c r="G35402" s="1"/>
      <c r="J35402" s="2"/>
      <c r="K35402" s="2"/>
    </row>
    <row r="35403" spans="4:11">
      <c r="D35403" s="1"/>
      <c r="E35403" s="1"/>
      <c r="F35403" s="1"/>
      <c r="G35403" s="1"/>
      <c r="J35403" s="2"/>
      <c r="K35403" s="2"/>
    </row>
    <row r="35404" spans="4:11">
      <c r="D35404" s="1"/>
      <c r="E35404" s="1"/>
      <c r="F35404" s="1"/>
      <c r="G35404" s="1"/>
      <c r="J35404" s="2"/>
      <c r="K35404" s="2"/>
    </row>
    <row r="35405" spans="4:11">
      <c r="D35405" s="1"/>
      <c r="E35405" s="1"/>
      <c r="F35405" s="1"/>
      <c r="G35405" s="1"/>
      <c r="J35405" s="2"/>
      <c r="K35405" s="2"/>
    </row>
    <row r="35406" spans="4:11">
      <c r="D35406" s="1"/>
      <c r="E35406" s="1"/>
      <c r="F35406" s="1"/>
      <c r="G35406" s="1"/>
      <c r="J35406" s="2"/>
      <c r="K35406" s="2"/>
    </row>
    <row r="35407" spans="4:11">
      <c r="D35407" s="1"/>
      <c r="E35407" s="1"/>
      <c r="F35407" s="1"/>
      <c r="G35407" s="1"/>
      <c r="J35407" s="2"/>
      <c r="K35407" s="2"/>
    </row>
    <row r="35408" spans="4:11">
      <c r="D35408" s="1"/>
      <c r="E35408" s="1"/>
      <c r="F35408" s="1"/>
      <c r="G35408" s="1"/>
      <c r="J35408" s="2"/>
      <c r="K35408" s="2"/>
    </row>
    <row r="35409" spans="4:11">
      <c r="D35409" s="1"/>
      <c r="E35409" s="1"/>
      <c r="F35409" s="1"/>
      <c r="G35409" s="1"/>
      <c r="J35409" s="2"/>
      <c r="K35409" s="2"/>
    </row>
    <row r="35410" spans="4:11">
      <c r="D35410" s="1"/>
      <c r="E35410" s="1"/>
      <c r="F35410" s="1"/>
      <c r="G35410" s="1"/>
      <c r="J35410" s="2"/>
      <c r="K35410" s="2"/>
    </row>
    <row r="35411" spans="4:11">
      <c r="D35411" s="1"/>
      <c r="E35411" s="1"/>
      <c r="F35411" s="1"/>
      <c r="G35411" s="1"/>
      <c r="J35411" s="2"/>
      <c r="K35411" s="2"/>
    </row>
    <row r="35412" spans="4:11">
      <c r="D35412" s="1"/>
      <c r="E35412" s="1"/>
      <c r="F35412" s="1"/>
      <c r="G35412" s="1"/>
      <c r="J35412" s="2"/>
      <c r="K35412" s="2"/>
    </row>
    <row r="35413" spans="4:11">
      <c r="D35413" s="1"/>
      <c r="E35413" s="1"/>
      <c r="F35413" s="1"/>
      <c r="G35413" s="1"/>
      <c r="J35413" s="2"/>
      <c r="K35413" s="2"/>
    </row>
    <row r="35414" spans="4:11">
      <c r="D35414" s="1"/>
      <c r="E35414" s="1"/>
      <c r="F35414" s="1"/>
      <c r="G35414" s="1"/>
      <c r="J35414" s="2"/>
      <c r="K35414" s="2"/>
    </row>
    <row r="35415" spans="4:11">
      <c r="D35415" s="1"/>
      <c r="E35415" s="1"/>
      <c r="F35415" s="1"/>
      <c r="G35415" s="1"/>
      <c r="J35415" s="2"/>
      <c r="K35415" s="2"/>
    </row>
    <row r="35416" spans="4:11">
      <c r="D35416" s="1"/>
      <c r="E35416" s="1"/>
      <c r="F35416" s="1"/>
      <c r="G35416" s="1"/>
      <c r="J35416" s="2"/>
      <c r="K35416" s="2"/>
    </row>
    <row r="35417" spans="4:11">
      <c r="D35417" s="1"/>
      <c r="E35417" s="1"/>
      <c r="F35417" s="1"/>
      <c r="G35417" s="1"/>
      <c r="J35417" s="2"/>
      <c r="K35417" s="2"/>
    </row>
    <row r="35418" spans="4:11">
      <c r="D35418" s="1"/>
      <c r="E35418" s="1"/>
      <c r="F35418" s="1"/>
      <c r="G35418" s="1"/>
      <c r="J35418" s="2"/>
      <c r="K35418" s="2"/>
    </row>
    <row r="35419" spans="4:11">
      <c r="D35419" s="1"/>
      <c r="E35419" s="1"/>
      <c r="F35419" s="1"/>
      <c r="G35419" s="1"/>
      <c r="J35419" s="2"/>
      <c r="K35419" s="2"/>
    </row>
    <row r="35420" spans="4:11">
      <c r="D35420" s="1"/>
      <c r="E35420" s="1"/>
      <c r="F35420" s="1"/>
      <c r="G35420" s="1"/>
      <c r="J35420" s="2"/>
      <c r="K35420" s="2"/>
    </row>
    <row r="35421" spans="4:11">
      <c r="D35421" s="1"/>
      <c r="E35421" s="1"/>
      <c r="F35421" s="1"/>
      <c r="G35421" s="1"/>
      <c r="J35421" s="2"/>
      <c r="K35421" s="2"/>
    </row>
    <row r="35422" spans="4:11">
      <c r="D35422" s="1"/>
      <c r="E35422" s="1"/>
      <c r="F35422" s="1"/>
      <c r="G35422" s="1"/>
      <c r="J35422" s="2"/>
      <c r="K35422" s="2"/>
    </row>
    <row r="35423" spans="4:11">
      <c r="D35423" s="1"/>
      <c r="E35423" s="1"/>
      <c r="F35423" s="1"/>
      <c r="G35423" s="1"/>
      <c r="J35423" s="2"/>
      <c r="K35423" s="2"/>
    </row>
    <row r="35424" spans="4:11">
      <c r="D35424" s="1"/>
      <c r="E35424" s="1"/>
      <c r="F35424" s="1"/>
      <c r="G35424" s="1"/>
      <c r="J35424" s="2"/>
      <c r="K35424" s="2"/>
    </row>
    <row r="35425" spans="4:11">
      <c r="D35425" s="1"/>
      <c r="E35425" s="1"/>
      <c r="F35425" s="1"/>
      <c r="G35425" s="1"/>
      <c r="J35425" s="2"/>
      <c r="K35425" s="2"/>
    </row>
    <row r="35426" spans="4:11">
      <c r="D35426" s="1"/>
      <c r="E35426" s="1"/>
      <c r="F35426" s="1"/>
      <c r="G35426" s="1"/>
      <c r="J35426" s="2"/>
      <c r="K35426" s="2"/>
    </row>
    <row r="35427" spans="4:11">
      <c r="D35427" s="1"/>
      <c r="E35427" s="1"/>
      <c r="F35427" s="1"/>
      <c r="G35427" s="1"/>
      <c r="J35427" s="2"/>
      <c r="K35427" s="2"/>
    </row>
    <row r="35428" spans="4:11">
      <c r="D35428" s="1"/>
      <c r="E35428" s="1"/>
      <c r="F35428" s="1"/>
      <c r="G35428" s="1"/>
      <c r="J35428" s="2"/>
      <c r="K35428" s="2"/>
    </row>
    <row r="35429" spans="4:11">
      <c r="D35429" s="1"/>
      <c r="E35429" s="1"/>
      <c r="F35429" s="1"/>
      <c r="G35429" s="1"/>
      <c r="J35429" s="2"/>
      <c r="K35429" s="2"/>
    </row>
    <row r="35430" spans="4:11">
      <c r="D35430" s="1"/>
      <c r="E35430" s="1"/>
      <c r="F35430" s="1"/>
      <c r="G35430" s="1"/>
      <c r="J35430" s="2"/>
      <c r="K35430" s="2"/>
    </row>
    <row r="35431" spans="4:11">
      <c r="D35431" s="1"/>
      <c r="E35431" s="1"/>
      <c r="F35431" s="1"/>
      <c r="G35431" s="1"/>
      <c r="J35431" s="2"/>
      <c r="K35431" s="2"/>
    </row>
    <row r="35432" spans="4:11">
      <c r="D35432" s="1"/>
      <c r="E35432" s="1"/>
      <c r="F35432" s="1"/>
      <c r="G35432" s="1"/>
      <c r="J35432" s="2"/>
      <c r="K35432" s="2"/>
    </row>
    <row r="35433" spans="4:11">
      <c r="D35433" s="1"/>
      <c r="E35433" s="1"/>
      <c r="F35433" s="1"/>
      <c r="G35433" s="1"/>
      <c r="J35433" s="2"/>
      <c r="K35433" s="2"/>
    </row>
    <row r="35434" spans="4:11">
      <c r="D35434" s="1"/>
      <c r="E35434" s="1"/>
      <c r="F35434" s="1"/>
      <c r="G35434" s="1"/>
      <c r="J35434" s="2"/>
      <c r="K35434" s="2"/>
    </row>
    <row r="35435" spans="4:11">
      <c r="D35435" s="1"/>
      <c r="E35435" s="1"/>
      <c r="F35435" s="1"/>
      <c r="G35435" s="1"/>
      <c r="J35435" s="2"/>
      <c r="K35435" s="2"/>
    </row>
    <row r="35436" spans="4:11">
      <c r="D35436" s="1"/>
      <c r="E35436" s="1"/>
      <c r="F35436" s="1"/>
      <c r="G35436" s="1"/>
      <c r="J35436" s="2"/>
      <c r="K35436" s="2"/>
    </row>
    <row r="35437" spans="4:11">
      <c r="D35437" s="1"/>
      <c r="E35437" s="1"/>
      <c r="F35437" s="1"/>
      <c r="G35437" s="1"/>
      <c r="J35437" s="2"/>
      <c r="K35437" s="2"/>
    </row>
    <row r="35438" spans="4:11">
      <c r="D35438" s="1"/>
      <c r="E35438" s="1"/>
      <c r="F35438" s="1"/>
      <c r="G35438" s="1"/>
      <c r="J35438" s="2"/>
      <c r="K35438" s="2"/>
    </row>
    <row r="35439" spans="4:11">
      <c r="D35439" s="1"/>
      <c r="E35439" s="1"/>
      <c r="F35439" s="1"/>
      <c r="G35439" s="1"/>
      <c r="J35439" s="2"/>
      <c r="K35439" s="2"/>
    </row>
    <row r="35440" spans="4:11">
      <c r="D35440" s="1"/>
      <c r="E35440" s="1"/>
      <c r="F35440" s="1"/>
      <c r="G35440" s="1"/>
      <c r="J35440" s="2"/>
      <c r="K35440" s="2"/>
    </row>
    <row r="35441" spans="4:11">
      <c r="D35441" s="1"/>
      <c r="E35441" s="1"/>
      <c r="F35441" s="1"/>
      <c r="G35441" s="1"/>
      <c r="J35441" s="2"/>
      <c r="K35441" s="2"/>
    </row>
    <row r="35442" spans="4:11">
      <c r="D35442" s="1"/>
      <c r="E35442" s="1"/>
      <c r="F35442" s="1"/>
      <c r="G35442" s="1"/>
      <c r="J35442" s="2"/>
      <c r="K35442" s="2"/>
    </row>
    <row r="35443" spans="4:11">
      <c r="D35443" s="1"/>
      <c r="E35443" s="1"/>
      <c r="F35443" s="1"/>
      <c r="G35443" s="1"/>
      <c r="J35443" s="2"/>
      <c r="K35443" s="2"/>
    </row>
    <row r="35444" spans="4:11">
      <c r="D35444" s="1"/>
      <c r="E35444" s="1"/>
      <c r="F35444" s="1"/>
      <c r="G35444" s="1"/>
      <c r="J35444" s="2"/>
      <c r="K35444" s="2"/>
    </row>
    <row r="35445" spans="4:11">
      <c r="D35445" s="1"/>
      <c r="E35445" s="1"/>
      <c r="F35445" s="1"/>
      <c r="G35445" s="1"/>
      <c r="J35445" s="2"/>
      <c r="K35445" s="2"/>
    </row>
    <row r="35446" spans="4:11">
      <c r="D35446" s="1"/>
      <c r="E35446" s="1"/>
      <c r="F35446" s="1"/>
      <c r="G35446" s="1"/>
      <c r="J35446" s="2"/>
      <c r="K35446" s="2"/>
    </row>
    <row r="35447" spans="4:11">
      <c r="D35447" s="1"/>
      <c r="E35447" s="1"/>
      <c r="F35447" s="1"/>
      <c r="G35447" s="1"/>
      <c r="J35447" s="2"/>
      <c r="K35447" s="2"/>
    </row>
    <row r="35448" spans="4:11">
      <c r="D35448" s="1"/>
      <c r="E35448" s="1"/>
      <c r="F35448" s="1"/>
      <c r="G35448" s="1"/>
      <c r="J35448" s="2"/>
      <c r="K35448" s="2"/>
    </row>
    <row r="35449" spans="4:11">
      <c r="D35449" s="1"/>
      <c r="E35449" s="1"/>
      <c r="F35449" s="1"/>
      <c r="G35449" s="1"/>
      <c r="J35449" s="2"/>
      <c r="K35449" s="2"/>
    </row>
    <row r="35450" spans="4:11">
      <c r="D35450" s="1"/>
      <c r="E35450" s="1"/>
      <c r="F35450" s="1"/>
      <c r="G35450" s="1"/>
      <c r="J35450" s="2"/>
      <c r="K35450" s="2"/>
    </row>
    <row r="35451" spans="4:11">
      <c r="D35451" s="1"/>
      <c r="E35451" s="1"/>
      <c r="F35451" s="1"/>
      <c r="G35451" s="1"/>
      <c r="J35451" s="2"/>
      <c r="K35451" s="2"/>
    </row>
    <row r="35452" spans="4:11">
      <c r="D35452" s="1"/>
      <c r="E35452" s="1"/>
      <c r="F35452" s="1"/>
      <c r="G35452" s="1"/>
      <c r="J35452" s="2"/>
      <c r="K35452" s="2"/>
    </row>
    <row r="35453" spans="4:11">
      <c r="D35453" s="1"/>
      <c r="E35453" s="1"/>
      <c r="F35453" s="1"/>
      <c r="G35453" s="1"/>
      <c r="J35453" s="2"/>
      <c r="K35453" s="2"/>
    </row>
    <row r="35454" spans="4:11">
      <c r="D35454" s="1"/>
      <c r="E35454" s="1"/>
      <c r="F35454" s="1"/>
      <c r="G35454" s="1"/>
      <c r="J35454" s="2"/>
      <c r="K35454" s="2"/>
    </row>
    <row r="35455" spans="4:11">
      <c r="D35455" s="1"/>
      <c r="E35455" s="1"/>
      <c r="F35455" s="1"/>
      <c r="G35455" s="1"/>
      <c r="J35455" s="2"/>
      <c r="K35455" s="2"/>
    </row>
    <row r="35456" spans="4:11">
      <c r="D35456" s="1"/>
      <c r="E35456" s="1"/>
      <c r="F35456" s="1"/>
      <c r="G35456" s="1"/>
      <c r="J35456" s="2"/>
      <c r="K35456" s="2"/>
    </row>
    <row r="35457" spans="4:11">
      <c r="D35457" s="1"/>
      <c r="E35457" s="1"/>
      <c r="F35457" s="1"/>
      <c r="G35457" s="1"/>
      <c r="J35457" s="2"/>
      <c r="K35457" s="2"/>
    </row>
    <row r="35458" spans="4:11">
      <c r="D35458" s="1"/>
      <c r="E35458" s="1"/>
      <c r="F35458" s="1"/>
      <c r="G35458" s="1"/>
      <c r="J35458" s="2"/>
      <c r="K35458" s="2"/>
    </row>
    <row r="35459" spans="4:11">
      <c r="D35459" s="1"/>
      <c r="E35459" s="1"/>
      <c r="F35459" s="1"/>
      <c r="G35459" s="1"/>
      <c r="J35459" s="2"/>
      <c r="K35459" s="2"/>
    </row>
    <row r="35460" spans="4:11">
      <c r="D35460" s="1"/>
      <c r="E35460" s="1"/>
      <c r="F35460" s="1"/>
      <c r="G35460" s="1"/>
      <c r="J35460" s="2"/>
      <c r="K35460" s="2"/>
    </row>
    <row r="35461" spans="4:11">
      <c r="D35461" s="1"/>
      <c r="E35461" s="1"/>
      <c r="F35461" s="1"/>
      <c r="G35461" s="1"/>
      <c r="J35461" s="2"/>
      <c r="K35461" s="2"/>
    </row>
    <row r="35462" spans="4:11">
      <c r="D35462" s="1"/>
      <c r="E35462" s="1"/>
      <c r="F35462" s="1"/>
      <c r="G35462" s="1"/>
      <c r="J35462" s="2"/>
      <c r="K35462" s="2"/>
    </row>
    <row r="35463" spans="4:11">
      <c r="D35463" s="1"/>
      <c r="E35463" s="1"/>
      <c r="F35463" s="1"/>
      <c r="G35463" s="1"/>
      <c r="J35463" s="2"/>
      <c r="K35463" s="2"/>
    </row>
    <row r="35464" spans="4:11">
      <c r="D35464" s="1"/>
      <c r="E35464" s="1"/>
      <c r="F35464" s="1"/>
      <c r="G35464" s="1"/>
      <c r="J35464" s="2"/>
      <c r="K35464" s="2"/>
    </row>
    <row r="35465" spans="4:11">
      <c r="D35465" s="1"/>
      <c r="E35465" s="1"/>
      <c r="F35465" s="1"/>
      <c r="G35465" s="1"/>
      <c r="J35465" s="2"/>
      <c r="K35465" s="2"/>
    </row>
    <row r="35466" spans="4:11">
      <c r="D35466" s="1"/>
      <c r="E35466" s="1"/>
      <c r="F35466" s="1"/>
      <c r="G35466" s="1"/>
      <c r="J35466" s="2"/>
      <c r="K35466" s="2"/>
    </row>
    <row r="35467" spans="4:11">
      <c r="D35467" s="1"/>
      <c r="E35467" s="1"/>
      <c r="F35467" s="1"/>
      <c r="G35467" s="1"/>
      <c r="J35467" s="2"/>
      <c r="K35467" s="2"/>
    </row>
    <row r="35468" spans="4:11">
      <c r="D35468" s="1"/>
      <c r="E35468" s="1"/>
      <c r="F35468" s="1"/>
      <c r="G35468" s="1"/>
      <c r="J35468" s="2"/>
      <c r="K35468" s="2"/>
    </row>
    <row r="35469" spans="4:11">
      <c r="D35469" s="1"/>
      <c r="E35469" s="1"/>
      <c r="F35469" s="1"/>
      <c r="G35469" s="1"/>
      <c r="J35469" s="2"/>
      <c r="K35469" s="2"/>
    </row>
    <row r="35470" spans="4:11">
      <c r="D35470" s="1"/>
      <c r="E35470" s="1"/>
      <c r="F35470" s="1"/>
      <c r="G35470" s="1"/>
      <c r="J35470" s="2"/>
      <c r="K35470" s="2"/>
    </row>
    <row r="35471" spans="4:11">
      <c r="D35471" s="1"/>
      <c r="E35471" s="1"/>
      <c r="F35471" s="1"/>
      <c r="G35471" s="1"/>
      <c r="J35471" s="2"/>
      <c r="K35471" s="2"/>
    </row>
    <row r="35472" spans="4:11">
      <c r="D35472" s="1"/>
      <c r="E35472" s="1"/>
      <c r="F35472" s="1"/>
      <c r="G35472" s="1"/>
      <c r="J35472" s="2"/>
      <c r="K35472" s="2"/>
    </row>
    <row r="35473" spans="4:11">
      <c r="D35473" s="1"/>
      <c r="E35473" s="1"/>
      <c r="F35473" s="1"/>
      <c r="G35473" s="1"/>
      <c r="J35473" s="2"/>
      <c r="K35473" s="2"/>
    </row>
    <row r="35474" spans="4:11">
      <c r="D35474" s="1"/>
      <c r="E35474" s="1"/>
      <c r="F35474" s="1"/>
      <c r="G35474" s="1"/>
      <c r="J35474" s="2"/>
      <c r="K35474" s="2"/>
    </row>
    <row r="35475" spans="4:11">
      <c r="D35475" s="1"/>
      <c r="E35475" s="1"/>
      <c r="F35475" s="1"/>
      <c r="G35475" s="1"/>
      <c r="J35475" s="2"/>
      <c r="K35475" s="2"/>
    </row>
    <row r="35476" spans="4:11">
      <c r="D35476" s="1"/>
      <c r="E35476" s="1"/>
      <c r="F35476" s="1"/>
      <c r="G35476" s="1"/>
      <c r="J35476" s="2"/>
      <c r="K35476" s="2"/>
    </row>
    <row r="35477" spans="4:11">
      <c r="D35477" s="1"/>
      <c r="E35477" s="1"/>
      <c r="F35477" s="1"/>
      <c r="G35477" s="1"/>
      <c r="J35477" s="2"/>
      <c r="K35477" s="2"/>
    </row>
    <row r="35478" spans="4:11">
      <c r="D35478" s="1"/>
      <c r="E35478" s="1"/>
      <c r="F35478" s="1"/>
      <c r="G35478" s="1"/>
      <c r="J35478" s="2"/>
      <c r="K35478" s="2"/>
    </row>
    <row r="35479" spans="4:11">
      <c r="D35479" s="1"/>
      <c r="E35479" s="1"/>
      <c r="F35479" s="1"/>
      <c r="G35479" s="1"/>
      <c r="J35479" s="2"/>
      <c r="K35479" s="2"/>
    </row>
    <row r="35480" spans="4:11">
      <c r="D35480" s="1"/>
      <c r="E35480" s="1"/>
      <c r="F35480" s="1"/>
      <c r="G35480" s="1"/>
      <c r="J35480" s="2"/>
      <c r="K35480" s="2"/>
    </row>
    <row r="35481" spans="4:11">
      <c r="D35481" s="1"/>
      <c r="E35481" s="1"/>
      <c r="F35481" s="1"/>
      <c r="G35481" s="1"/>
      <c r="J35481" s="2"/>
      <c r="K35481" s="2"/>
    </row>
    <row r="35482" spans="4:11">
      <c r="D35482" s="1"/>
      <c r="E35482" s="1"/>
      <c r="F35482" s="1"/>
      <c r="G35482" s="1"/>
      <c r="J35482" s="2"/>
      <c r="K35482" s="2"/>
    </row>
    <row r="35483" spans="4:11">
      <c r="D35483" s="1"/>
      <c r="E35483" s="1"/>
      <c r="F35483" s="1"/>
      <c r="G35483" s="1"/>
      <c r="J35483" s="2"/>
      <c r="K35483" s="2"/>
    </row>
    <row r="35484" spans="4:11">
      <c r="D35484" s="1"/>
      <c r="E35484" s="1"/>
      <c r="F35484" s="1"/>
      <c r="G35484" s="1"/>
      <c r="J35484" s="2"/>
      <c r="K35484" s="2"/>
    </row>
    <row r="35485" spans="4:11">
      <c r="D35485" s="1"/>
      <c r="E35485" s="1"/>
      <c r="F35485" s="1"/>
      <c r="G35485" s="1"/>
      <c r="J35485" s="2"/>
      <c r="K35485" s="2"/>
    </row>
    <row r="35486" spans="4:11">
      <c r="D35486" s="1"/>
      <c r="E35486" s="1"/>
      <c r="F35486" s="1"/>
      <c r="G35486" s="1"/>
      <c r="J35486" s="2"/>
      <c r="K35486" s="2"/>
    </row>
    <row r="35487" spans="4:11">
      <c r="D35487" s="1"/>
      <c r="E35487" s="1"/>
      <c r="F35487" s="1"/>
      <c r="G35487" s="1"/>
      <c r="J35487" s="2"/>
      <c r="K35487" s="2"/>
    </row>
    <row r="35488" spans="4:11">
      <c r="D35488" s="1"/>
      <c r="E35488" s="1"/>
      <c r="F35488" s="1"/>
      <c r="G35488" s="1"/>
      <c r="J35488" s="2"/>
      <c r="K35488" s="2"/>
    </row>
    <row r="35489" spans="4:11">
      <c r="D35489" s="1"/>
      <c r="E35489" s="1"/>
      <c r="F35489" s="1"/>
      <c r="G35489" s="1"/>
      <c r="J35489" s="2"/>
      <c r="K35489" s="2"/>
    </row>
    <row r="35490" spans="4:11">
      <c r="D35490" s="1"/>
      <c r="E35490" s="1"/>
      <c r="F35490" s="1"/>
      <c r="G35490" s="1"/>
      <c r="J35490" s="2"/>
      <c r="K35490" s="2"/>
    </row>
    <row r="35491" spans="4:11">
      <c r="D35491" s="1"/>
      <c r="E35491" s="1"/>
      <c r="F35491" s="1"/>
      <c r="G35491" s="1"/>
      <c r="J35491" s="2"/>
      <c r="K35491" s="2"/>
    </row>
    <row r="35492" spans="4:11">
      <c r="D35492" s="1"/>
      <c r="E35492" s="1"/>
      <c r="F35492" s="1"/>
      <c r="G35492" s="1"/>
      <c r="J35492" s="2"/>
      <c r="K35492" s="2"/>
    </row>
    <row r="35493" spans="4:11">
      <c r="D35493" s="1"/>
      <c r="E35493" s="1"/>
      <c r="F35493" s="1"/>
      <c r="G35493" s="1"/>
      <c r="J35493" s="2"/>
      <c r="K35493" s="2"/>
    </row>
    <row r="35494" spans="4:11">
      <c r="D35494" s="1"/>
      <c r="E35494" s="1"/>
      <c r="F35494" s="1"/>
      <c r="G35494" s="1"/>
      <c r="J35494" s="2"/>
      <c r="K35494" s="2"/>
    </row>
    <row r="35495" spans="4:11">
      <c r="D35495" s="1"/>
      <c r="E35495" s="1"/>
      <c r="F35495" s="1"/>
      <c r="G35495" s="1"/>
      <c r="J35495" s="2"/>
      <c r="K35495" s="2"/>
    </row>
    <row r="35496" spans="4:11">
      <c r="D35496" s="1"/>
      <c r="E35496" s="1"/>
      <c r="F35496" s="1"/>
      <c r="G35496" s="1"/>
      <c r="J35496" s="2"/>
      <c r="K35496" s="2"/>
    </row>
    <row r="35497" spans="4:11">
      <c r="D35497" s="1"/>
      <c r="E35497" s="1"/>
      <c r="F35497" s="1"/>
      <c r="G35497" s="1"/>
      <c r="J35497" s="2"/>
      <c r="K35497" s="2"/>
    </row>
    <row r="35498" spans="4:11">
      <c r="D35498" s="1"/>
      <c r="E35498" s="1"/>
      <c r="F35498" s="1"/>
      <c r="G35498" s="1"/>
      <c r="J35498" s="2"/>
      <c r="K35498" s="2"/>
    </row>
    <row r="35499" spans="4:11">
      <c r="D35499" s="1"/>
      <c r="E35499" s="1"/>
      <c r="F35499" s="1"/>
      <c r="G35499" s="1"/>
      <c r="J35499" s="2"/>
      <c r="K35499" s="2"/>
    </row>
    <row r="35500" spans="4:11">
      <c r="D35500" s="1"/>
      <c r="E35500" s="1"/>
      <c r="F35500" s="1"/>
      <c r="G35500" s="1"/>
      <c r="J35500" s="2"/>
      <c r="K35500" s="2"/>
    </row>
    <row r="35501" spans="4:11">
      <c r="D35501" s="1"/>
      <c r="E35501" s="1"/>
      <c r="F35501" s="1"/>
      <c r="G35501" s="1"/>
      <c r="J35501" s="2"/>
      <c r="K35501" s="2"/>
    </row>
    <row r="35502" spans="4:11">
      <c r="D35502" s="1"/>
      <c r="E35502" s="1"/>
      <c r="F35502" s="1"/>
      <c r="G35502" s="1"/>
      <c r="J35502" s="2"/>
      <c r="K35502" s="2"/>
    </row>
    <row r="35503" spans="4:11">
      <c r="D35503" s="1"/>
      <c r="E35503" s="1"/>
      <c r="F35503" s="1"/>
      <c r="G35503" s="1"/>
      <c r="J35503" s="2"/>
      <c r="K35503" s="2"/>
    </row>
    <row r="35504" spans="4:11">
      <c r="D35504" s="1"/>
      <c r="E35504" s="1"/>
      <c r="F35504" s="1"/>
      <c r="G35504" s="1"/>
      <c r="J35504" s="2"/>
      <c r="K35504" s="2"/>
    </row>
    <row r="35505" spans="4:11">
      <c r="D35505" s="1"/>
      <c r="E35505" s="1"/>
      <c r="F35505" s="1"/>
      <c r="G35505" s="1"/>
      <c r="J35505" s="2"/>
      <c r="K35505" s="2"/>
    </row>
    <row r="35506" spans="4:11">
      <c r="D35506" s="1"/>
      <c r="E35506" s="1"/>
      <c r="F35506" s="1"/>
      <c r="G35506" s="1"/>
      <c r="J35506" s="2"/>
      <c r="K35506" s="2"/>
    </row>
    <row r="35507" spans="4:11">
      <c r="D35507" s="1"/>
      <c r="E35507" s="1"/>
      <c r="F35507" s="1"/>
      <c r="G35507" s="1"/>
      <c r="J35507" s="2"/>
      <c r="K35507" s="2"/>
    </row>
    <row r="35508" spans="4:11">
      <c r="D35508" s="1"/>
      <c r="E35508" s="1"/>
      <c r="F35508" s="1"/>
      <c r="G35508" s="1"/>
      <c r="J35508" s="2"/>
      <c r="K35508" s="2"/>
    </row>
    <row r="35509" spans="4:11">
      <c r="D35509" s="1"/>
      <c r="E35509" s="1"/>
      <c r="F35509" s="1"/>
      <c r="G35509" s="1"/>
      <c r="J35509" s="2"/>
      <c r="K35509" s="2"/>
    </row>
    <row r="35510" spans="4:11">
      <c r="D35510" s="1"/>
      <c r="E35510" s="1"/>
      <c r="F35510" s="1"/>
      <c r="G35510" s="1"/>
      <c r="J35510" s="2"/>
      <c r="K35510" s="2"/>
    </row>
    <row r="35511" spans="4:11">
      <c r="D35511" s="1"/>
      <c r="E35511" s="1"/>
      <c r="F35511" s="1"/>
      <c r="G35511" s="1"/>
      <c r="J35511" s="2"/>
      <c r="K35511" s="2"/>
    </row>
    <row r="35512" spans="4:11">
      <c r="D35512" s="1"/>
      <c r="E35512" s="1"/>
      <c r="F35512" s="1"/>
      <c r="G35512" s="1"/>
      <c r="J35512" s="2"/>
      <c r="K35512" s="2"/>
    </row>
    <row r="35513" spans="4:11">
      <c r="D35513" s="1"/>
      <c r="E35513" s="1"/>
      <c r="F35513" s="1"/>
      <c r="G35513" s="1"/>
      <c r="J35513" s="2"/>
      <c r="K35513" s="2"/>
    </row>
    <row r="35514" spans="4:11">
      <c r="D35514" s="1"/>
      <c r="E35514" s="1"/>
      <c r="F35514" s="1"/>
      <c r="G35514" s="1"/>
      <c r="J35514" s="2"/>
      <c r="K35514" s="2"/>
    </row>
    <row r="35515" spans="4:11">
      <c r="D35515" s="1"/>
      <c r="E35515" s="1"/>
      <c r="F35515" s="1"/>
      <c r="G35515" s="1"/>
      <c r="J35515" s="2"/>
      <c r="K35515" s="2"/>
    </row>
    <row r="35516" spans="4:11">
      <c r="D35516" s="1"/>
      <c r="E35516" s="1"/>
      <c r="F35516" s="1"/>
      <c r="G35516" s="1"/>
      <c r="J35516" s="2"/>
      <c r="K35516" s="2"/>
    </row>
    <row r="35517" spans="4:11">
      <c r="D35517" s="1"/>
      <c r="E35517" s="1"/>
      <c r="F35517" s="1"/>
      <c r="G35517" s="1"/>
      <c r="J35517" s="2"/>
      <c r="K35517" s="2"/>
    </row>
    <row r="35518" spans="4:11">
      <c r="D35518" s="1"/>
      <c r="E35518" s="1"/>
      <c r="F35518" s="1"/>
      <c r="G35518" s="1"/>
      <c r="J35518" s="2"/>
      <c r="K35518" s="2"/>
    </row>
    <row r="35519" spans="4:11">
      <c r="D35519" s="1"/>
      <c r="E35519" s="1"/>
      <c r="F35519" s="1"/>
      <c r="G35519" s="1"/>
      <c r="J35519" s="2"/>
      <c r="K35519" s="2"/>
    </row>
    <row r="35520" spans="4:11">
      <c r="D35520" s="1"/>
      <c r="E35520" s="1"/>
      <c r="F35520" s="1"/>
      <c r="G35520" s="1"/>
      <c r="J35520" s="2"/>
      <c r="K35520" s="2"/>
    </row>
    <row r="35521" spans="4:11">
      <c r="D35521" s="1"/>
      <c r="E35521" s="1"/>
      <c r="F35521" s="1"/>
      <c r="G35521" s="1"/>
      <c r="J35521" s="2"/>
      <c r="K35521" s="2"/>
    </row>
    <row r="35522" spans="4:11">
      <c r="D35522" s="1"/>
      <c r="E35522" s="1"/>
      <c r="F35522" s="1"/>
      <c r="G35522" s="1"/>
      <c r="J35522" s="2"/>
      <c r="K35522" s="2"/>
    </row>
    <row r="35523" spans="4:11">
      <c r="D35523" s="1"/>
      <c r="E35523" s="1"/>
      <c r="F35523" s="1"/>
      <c r="G35523" s="1"/>
      <c r="J35523" s="2"/>
      <c r="K35523" s="2"/>
    </row>
    <row r="35524" spans="4:11">
      <c r="D35524" s="1"/>
      <c r="E35524" s="1"/>
      <c r="F35524" s="1"/>
      <c r="G35524" s="1"/>
      <c r="J35524" s="2"/>
      <c r="K35524" s="2"/>
    </row>
    <row r="35525" spans="4:11">
      <c r="D35525" s="1"/>
      <c r="E35525" s="1"/>
      <c r="F35525" s="1"/>
      <c r="G35525" s="1"/>
      <c r="J35525" s="2"/>
      <c r="K35525" s="2"/>
    </row>
    <row r="35526" spans="4:11">
      <c r="D35526" s="1"/>
      <c r="E35526" s="1"/>
      <c r="F35526" s="1"/>
      <c r="G35526" s="1"/>
      <c r="J35526" s="2"/>
      <c r="K35526" s="2"/>
    </row>
    <row r="35527" spans="4:11">
      <c r="D35527" s="1"/>
      <c r="E35527" s="1"/>
      <c r="F35527" s="1"/>
      <c r="G35527" s="1"/>
      <c r="J35527" s="2"/>
      <c r="K35527" s="2"/>
    </row>
    <row r="35528" spans="4:11">
      <c r="D35528" s="1"/>
      <c r="E35528" s="1"/>
      <c r="F35528" s="1"/>
      <c r="G35528" s="1"/>
      <c r="J35528" s="2"/>
      <c r="K35528" s="2"/>
    </row>
    <row r="35529" spans="4:11">
      <c r="D35529" s="1"/>
      <c r="E35529" s="1"/>
      <c r="F35529" s="1"/>
      <c r="G35529" s="1"/>
      <c r="J35529" s="2"/>
      <c r="K35529" s="2"/>
    </row>
    <row r="35530" spans="4:11">
      <c r="D35530" s="1"/>
      <c r="E35530" s="1"/>
      <c r="F35530" s="1"/>
      <c r="G35530" s="1"/>
      <c r="J35530" s="2"/>
      <c r="K35530" s="2"/>
    </row>
    <row r="35531" spans="4:11">
      <c r="D35531" s="1"/>
      <c r="E35531" s="1"/>
      <c r="F35531" s="1"/>
      <c r="G35531" s="1"/>
      <c r="J35531" s="2"/>
      <c r="K35531" s="2"/>
    </row>
    <row r="35532" spans="4:11">
      <c r="D35532" s="1"/>
      <c r="E35532" s="1"/>
      <c r="F35532" s="1"/>
      <c r="G35532" s="1"/>
      <c r="J35532" s="2"/>
      <c r="K35532" s="2"/>
    </row>
    <row r="35533" spans="4:11">
      <c r="D35533" s="1"/>
      <c r="E35533" s="1"/>
      <c r="F35533" s="1"/>
      <c r="G35533" s="1"/>
      <c r="J35533" s="2"/>
      <c r="K35533" s="2"/>
    </row>
    <row r="35534" spans="4:11">
      <c r="D35534" s="1"/>
      <c r="E35534" s="1"/>
      <c r="F35534" s="1"/>
      <c r="G35534" s="1"/>
      <c r="J35534" s="2"/>
      <c r="K35534" s="2"/>
    </row>
    <row r="35535" spans="4:11">
      <c r="D35535" s="1"/>
      <c r="E35535" s="1"/>
      <c r="F35535" s="1"/>
      <c r="G35535" s="1"/>
      <c r="J35535" s="2"/>
      <c r="K35535" s="2"/>
    </row>
    <row r="35536" spans="4:11">
      <c r="D35536" s="1"/>
      <c r="E35536" s="1"/>
      <c r="F35536" s="1"/>
      <c r="G35536" s="1"/>
      <c r="J35536" s="2"/>
      <c r="K35536" s="2"/>
    </row>
    <row r="35537" spans="4:11">
      <c r="D35537" s="1"/>
      <c r="E35537" s="1"/>
      <c r="F35537" s="1"/>
      <c r="G35537" s="1"/>
      <c r="J35537" s="2"/>
      <c r="K35537" s="2"/>
    </row>
    <row r="35538" spans="4:11">
      <c r="D35538" s="1"/>
      <c r="E35538" s="1"/>
      <c r="F35538" s="1"/>
      <c r="G35538" s="1"/>
      <c r="J35538" s="2"/>
      <c r="K35538" s="2"/>
    </row>
    <row r="35539" spans="4:11">
      <c r="D35539" s="1"/>
      <c r="E35539" s="1"/>
      <c r="F35539" s="1"/>
      <c r="G35539" s="1"/>
      <c r="J35539" s="2"/>
      <c r="K35539" s="2"/>
    </row>
    <row r="35540" spans="4:11">
      <c r="D35540" s="1"/>
      <c r="E35540" s="1"/>
      <c r="F35540" s="1"/>
      <c r="G35540" s="1"/>
      <c r="J35540" s="2"/>
      <c r="K35540" s="2"/>
    </row>
    <row r="35541" spans="4:11">
      <c r="D35541" s="1"/>
      <c r="E35541" s="1"/>
      <c r="F35541" s="1"/>
      <c r="G35541" s="1"/>
      <c r="J35541" s="2"/>
      <c r="K35541" s="2"/>
    </row>
    <row r="35542" spans="4:11">
      <c r="D35542" s="1"/>
      <c r="E35542" s="1"/>
      <c r="F35542" s="1"/>
      <c r="G35542" s="1"/>
      <c r="J35542" s="2"/>
      <c r="K35542" s="2"/>
    </row>
    <row r="35543" spans="4:11">
      <c r="D35543" s="1"/>
      <c r="E35543" s="1"/>
      <c r="F35543" s="1"/>
      <c r="G35543" s="1"/>
      <c r="J35543" s="2"/>
      <c r="K35543" s="2"/>
    </row>
    <row r="35544" spans="4:11">
      <c r="D35544" s="1"/>
      <c r="E35544" s="1"/>
      <c r="F35544" s="1"/>
      <c r="G35544" s="1"/>
      <c r="J35544" s="2"/>
      <c r="K35544" s="2"/>
    </row>
    <row r="35545" spans="4:11">
      <c r="D35545" s="1"/>
      <c r="E35545" s="1"/>
      <c r="F35545" s="1"/>
      <c r="G35545" s="1"/>
      <c r="J35545" s="2"/>
      <c r="K35545" s="2"/>
    </row>
    <row r="35546" spans="4:11">
      <c r="D35546" s="1"/>
      <c r="E35546" s="1"/>
      <c r="F35546" s="1"/>
      <c r="G35546" s="1"/>
      <c r="J35546" s="2"/>
      <c r="K35546" s="2"/>
    </row>
    <row r="35547" spans="4:11">
      <c r="D35547" s="1"/>
      <c r="E35547" s="1"/>
      <c r="F35547" s="1"/>
      <c r="G35547" s="1"/>
      <c r="J35547" s="2"/>
      <c r="K35547" s="2"/>
    </row>
    <row r="35548" spans="4:11">
      <c r="D35548" s="1"/>
      <c r="E35548" s="1"/>
      <c r="F35548" s="1"/>
      <c r="G35548" s="1"/>
      <c r="J35548" s="2"/>
      <c r="K35548" s="2"/>
    </row>
    <row r="35549" spans="4:11">
      <c r="D35549" s="1"/>
      <c r="E35549" s="1"/>
      <c r="F35549" s="1"/>
      <c r="G35549" s="1"/>
      <c r="J35549" s="2"/>
      <c r="K35549" s="2"/>
    </row>
    <row r="35550" spans="4:11">
      <c r="D35550" s="1"/>
      <c r="E35550" s="1"/>
      <c r="F35550" s="1"/>
      <c r="G35550" s="1"/>
      <c r="J35550" s="2"/>
      <c r="K35550" s="2"/>
    </row>
    <row r="35551" spans="4:11">
      <c r="D35551" s="1"/>
      <c r="E35551" s="1"/>
      <c r="F35551" s="1"/>
      <c r="G35551" s="1"/>
      <c r="J35551" s="2"/>
      <c r="K35551" s="2"/>
    </row>
    <row r="35552" spans="4:11">
      <c r="D35552" s="1"/>
      <c r="E35552" s="1"/>
      <c r="F35552" s="1"/>
      <c r="G35552" s="1"/>
      <c r="J35552" s="2"/>
      <c r="K35552" s="2"/>
    </row>
    <row r="35553" spans="4:11">
      <c r="D35553" s="1"/>
      <c r="E35553" s="1"/>
      <c r="F35553" s="1"/>
      <c r="G35553" s="1"/>
      <c r="J35553" s="2"/>
      <c r="K35553" s="2"/>
    </row>
    <row r="35554" spans="4:11">
      <c r="D35554" s="1"/>
      <c r="E35554" s="1"/>
      <c r="F35554" s="1"/>
      <c r="G35554" s="1"/>
      <c r="J35554" s="2"/>
      <c r="K35554" s="2"/>
    </row>
    <row r="35555" spans="4:11">
      <c r="D35555" s="1"/>
      <c r="E35555" s="1"/>
      <c r="F35555" s="1"/>
      <c r="G35555" s="1"/>
      <c r="J35555" s="2"/>
      <c r="K35555" s="2"/>
    </row>
    <row r="35556" spans="4:11">
      <c r="D35556" s="1"/>
      <c r="E35556" s="1"/>
      <c r="F35556" s="1"/>
      <c r="G35556" s="1"/>
      <c r="J35556" s="2"/>
      <c r="K35556" s="2"/>
    </row>
    <row r="35557" spans="4:11">
      <c r="D35557" s="1"/>
      <c r="E35557" s="1"/>
      <c r="F35557" s="1"/>
      <c r="G35557" s="1"/>
      <c r="J35557" s="2"/>
      <c r="K35557" s="2"/>
    </row>
    <row r="35558" spans="4:11">
      <c r="D35558" s="1"/>
      <c r="E35558" s="1"/>
      <c r="F35558" s="1"/>
      <c r="G35558" s="1"/>
      <c r="J35558" s="2"/>
      <c r="K35558" s="2"/>
    </row>
    <row r="35559" spans="4:11">
      <c r="D35559" s="1"/>
      <c r="E35559" s="1"/>
      <c r="F35559" s="1"/>
      <c r="G35559" s="1"/>
      <c r="J35559" s="2"/>
      <c r="K35559" s="2"/>
    </row>
    <row r="35560" spans="4:11">
      <c r="D35560" s="1"/>
      <c r="E35560" s="1"/>
      <c r="F35560" s="1"/>
      <c r="G35560" s="1"/>
      <c r="J35560" s="2"/>
      <c r="K35560" s="2"/>
    </row>
    <row r="35561" spans="4:11">
      <c r="D35561" s="1"/>
      <c r="E35561" s="1"/>
      <c r="F35561" s="1"/>
      <c r="G35561" s="1"/>
      <c r="J35561" s="2"/>
      <c r="K35561" s="2"/>
    </row>
    <row r="35562" spans="4:11">
      <c r="D35562" s="1"/>
      <c r="E35562" s="1"/>
      <c r="F35562" s="1"/>
      <c r="G35562" s="1"/>
      <c r="J35562" s="2"/>
      <c r="K35562" s="2"/>
    </row>
    <row r="35563" spans="4:11">
      <c r="D35563" s="1"/>
      <c r="E35563" s="1"/>
      <c r="F35563" s="1"/>
      <c r="G35563" s="1"/>
      <c r="J35563" s="2"/>
      <c r="K35563" s="2"/>
    </row>
    <row r="35564" spans="4:11">
      <c r="D35564" s="1"/>
      <c r="E35564" s="1"/>
      <c r="F35564" s="1"/>
      <c r="G35564" s="1"/>
      <c r="J35564" s="2"/>
      <c r="K35564" s="2"/>
    </row>
    <row r="35565" spans="4:11">
      <c r="D35565" s="1"/>
      <c r="E35565" s="1"/>
      <c r="F35565" s="1"/>
      <c r="G35565" s="1"/>
      <c r="J35565" s="2"/>
      <c r="K35565" s="2"/>
    </row>
    <row r="35566" spans="4:11">
      <c r="D35566" s="1"/>
      <c r="E35566" s="1"/>
      <c r="F35566" s="1"/>
      <c r="G35566" s="1"/>
      <c r="J35566" s="2"/>
      <c r="K35566" s="2"/>
    </row>
    <row r="35567" spans="4:11">
      <c r="D35567" s="1"/>
      <c r="E35567" s="1"/>
      <c r="F35567" s="1"/>
      <c r="G35567" s="1"/>
      <c r="J35567" s="2"/>
      <c r="K35567" s="2"/>
    </row>
    <row r="35568" spans="4:11">
      <c r="D35568" s="1"/>
      <c r="E35568" s="1"/>
      <c r="F35568" s="1"/>
      <c r="G35568" s="1"/>
      <c r="J35568" s="2"/>
      <c r="K35568" s="2"/>
    </row>
    <row r="35569" spans="4:11">
      <c r="D35569" s="1"/>
      <c r="E35569" s="1"/>
      <c r="F35569" s="1"/>
      <c r="G35569" s="1"/>
      <c r="J35569" s="2"/>
      <c r="K35569" s="2"/>
    </row>
    <row r="35570" spans="4:11">
      <c r="D35570" s="1"/>
      <c r="E35570" s="1"/>
      <c r="F35570" s="1"/>
      <c r="G35570" s="1"/>
      <c r="J35570" s="2"/>
      <c r="K35570" s="2"/>
    </row>
    <row r="35571" spans="4:11">
      <c r="D35571" s="1"/>
      <c r="E35571" s="1"/>
      <c r="F35571" s="1"/>
      <c r="G35571" s="1"/>
      <c r="J35571" s="2"/>
      <c r="K35571" s="2"/>
    </row>
    <row r="35572" spans="4:11">
      <c r="D35572" s="1"/>
      <c r="E35572" s="1"/>
      <c r="F35572" s="1"/>
      <c r="G35572" s="1"/>
      <c r="J35572" s="2"/>
      <c r="K35572" s="2"/>
    </row>
    <row r="35573" spans="4:11">
      <c r="D35573" s="1"/>
      <c r="E35573" s="1"/>
      <c r="F35573" s="1"/>
      <c r="G35573" s="1"/>
      <c r="J35573" s="2"/>
      <c r="K35573" s="2"/>
    </row>
    <row r="35574" spans="4:11">
      <c r="D35574" s="1"/>
      <c r="E35574" s="1"/>
      <c r="F35574" s="1"/>
      <c r="G35574" s="1"/>
      <c r="J35574" s="2"/>
      <c r="K35574" s="2"/>
    </row>
    <row r="35575" spans="4:11">
      <c r="D35575" s="1"/>
      <c r="E35575" s="1"/>
      <c r="F35575" s="1"/>
      <c r="G35575" s="1"/>
      <c r="J35575" s="2"/>
      <c r="K35575" s="2"/>
    </row>
    <row r="35576" spans="4:11">
      <c r="D35576" s="1"/>
      <c r="E35576" s="1"/>
      <c r="F35576" s="1"/>
      <c r="G35576" s="1"/>
      <c r="J35576" s="2"/>
      <c r="K35576" s="2"/>
    </row>
    <row r="35577" spans="4:11">
      <c r="D35577" s="1"/>
      <c r="E35577" s="1"/>
      <c r="F35577" s="1"/>
      <c r="G35577" s="1"/>
      <c r="J35577" s="2"/>
      <c r="K35577" s="2"/>
    </row>
    <row r="35578" spans="4:11">
      <c r="D35578" s="1"/>
      <c r="E35578" s="1"/>
      <c r="F35578" s="1"/>
      <c r="G35578" s="1"/>
      <c r="J35578" s="2"/>
      <c r="K35578" s="2"/>
    </row>
    <row r="35579" spans="4:11">
      <c r="D35579" s="1"/>
      <c r="E35579" s="1"/>
      <c r="F35579" s="1"/>
      <c r="G35579" s="1"/>
      <c r="J35579" s="2"/>
      <c r="K35579" s="2"/>
    </row>
    <row r="35580" spans="4:11">
      <c r="D35580" s="1"/>
      <c r="E35580" s="1"/>
      <c r="F35580" s="1"/>
      <c r="G35580" s="1"/>
      <c r="J35580" s="2"/>
      <c r="K35580" s="2"/>
    </row>
    <row r="35581" spans="4:11">
      <c r="D35581" s="1"/>
      <c r="E35581" s="1"/>
      <c r="F35581" s="1"/>
      <c r="G35581" s="1"/>
      <c r="J35581" s="2"/>
      <c r="K35581" s="2"/>
    </row>
    <row r="35582" spans="4:11">
      <c r="D35582" s="1"/>
      <c r="E35582" s="1"/>
      <c r="F35582" s="1"/>
      <c r="G35582" s="1"/>
      <c r="J35582" s="2"/>
      <c r="K35582" s="2"/>
    </row>
    <row r="35583" spans="4:11">
      <c r="D35583" s="1"/>
      <c r="E35583" s="1"/>
      <c r="F35583" s="1"/>
      <c r="G35583" s="1"/>
      <c r="J35583" s="2"/>
      <c r="K35583" s="2"/>
    </row>
    <row r="35584" spans="4:11">
      <c r="D35584" s="1"/>
      <c r="E35584" s="1"/>
      <c r="F35584" s="1"/>
      <c r="G35584" s="1"/>
      <c r="J35584" s="2"/>
      <c r="K35584" s="2"/>
    </row>
    <row r="35585" spans="4:11">
      <c r="D35585" s="1"/>
      <c r="E35585" s="1"/>
      <c r="F35585" s="1"/>
      <c r="G35585" s="1"/>
      <c r="J35585" s="2"/>
      <c r="K35585" s="2"/>
    </row>
    <row r="35586" spans="4:11">
      <c r="D35586" s="1"/>
      <c r="E35586" s="1"/>
      <c r="F35586" s="1"/>
      <c r="G35586" s="1"/>
      <c r="J35586" s="2"/>
      <c r="K35586" s="2"/>
    </row>
    <row r="35587" spans="4:11">
      <c r="D35587" s="1"/>
      <c r="E35587" s="1"/>
      <c r="F35587" s="1"/>
      <c r="G35587" s="1"/>
      <c r="J35587" s="2"/>
      <c r="K35587" s="2"/>
    </row>
    <row r="35588" spans="4:11">
      <c r="D35588" s="1"/>
      <c r="E35588" s="1"/>
      <c r="F35588" s="1"/>
      <c r="G35588" s="1"/>
      <c r="J35588" s="2"/>
      <c r="K35588" s="2"/>
    </row>
    <row r="35589" spans="4:11">
      <c r="D35589" s="1"/>
      <c r="E35589" s="1"/>
      <c r="F35589" s="1"/>
      <c r="G35589" s="1"/>
      <c r="J35589" s="2"/>
      <c r="K35589" s="2"/>
    </row>
    <row r="35590" spans="4:11">
      <c r="D35590" s="1"/>
      <c r="E35590" s="1"/>
      <c r="F35590" s="1"/>
      <c r="G35590" s="1"/>
      <c r="J35590" s="2"/>
      <c r="K35590" s="2"/>
    </row>
    <row r="35591" spans="4:11">
      <c r="D35591" s="1"/>
      <c r="E35591" s="1"/>
      <c r="F35591" s="1"/>
      <c r="G35591" s="1"/>
      <c r="J35591" s="2"/>
      <c r="K35591" s="2"/>
    </row>
    <row r="35592" spans="4:11">
      <c r="D35592" s="1"/>
      <c r="E35592" s="1"/>
      <c r="F35592" s="1"/>
      <c r="G35592" s="1"/>
      <c r="J35592" s="2"/>
      <c r="K35592" s="2"/>
    </row>
    <row r="35593" spans="4:11">
      <c r="D35593" s="1"/>
      <c r="E35593" s="1"/>
      <c r="F35593" s="1"/>
      <c r="G35593" s="1"/>
      <c r="J35593" s="2"/>
      <c r="K35593" s="2"/>
    </row>
    <row r="35594" spans="4:11">
      <c r="D35594" s="1"/>
      <c r="E35594" s="1"/>
      <c r="F35594" s="1"/>
      <c r="G35594" s="1"/>
      <c r="J35594" s="2"/>
      <c r="K35594" s="2"/>
    </row>
    <row r="35595" spans="4:11">
      <c r="D35595" s="1"/>
      <c r="E35595" s="1"/>
      <c r="F35595" s="1"/>
      <c r="G35595" s="1"/>
      <c r="J35595" s="2"/>
      <c r="K35595" s="2"/>
    </row>
    <row r="35596" spans="4:11">
      <c r="D35596" s="1"/>
      <c r="E35596" s="1"/>
      <c r="F35596" s="1"/>
      <c r="G35596" s="1"/>
      <c r="J35596" s="2"/>
      <c r="K35596" s="2"/>
    </row>
    <row r="35597" spans="4:11">
      <c r="D35597" s="1"/>
      <c r="E35597" s="1"/>
      <c r="F35597" s="1"/>
      <c r="G35597" s="1"/>
      <c r="J35597" s="2"/>
      <c r="K35597" s="2"/>
    </row>
    <row r="35598" spans="4:11">
      <c r="D35598" s="1"/>
      <c r="E35598" s="1"/>
      <c r="F35598" s="1"/>
      <c r="G35598" s="1"/>
      <c r="J35598" s="2"/>
      <c r="K35598" s="2"/>
    </row>
    <row r="35599" spans="4:11">
      <c r="D35599" s="1"/>
      <c r="E35599" s="1"/>
      <c r="F35599" s="1"/>
      <c r="G35599" s="1"/>
      <c r="J35599" s="2"/>
      <c r="K35599" s="2"/>
    </row>
    <row r="35600" spans="4:11">
      <c r="D35600" s="1"/>
      <c r="E35600" s="1"/>
      <c r="F35600" s="1"/>
      <c r="G35600" s="1"/>
      <c r="J35600" s="2"/>
      <c r="K35600" s="2"/>
    </row>
    <row r="35601" spans="4:11">
      <c r="D35601" s="1"/>
      <c r="E35601" s="1"/>
      <c r="F35601" s="1"/>
      <c r="G35601" s="1"/>
      <c r="J35601" s="2"/>
      <c r="K35601" s="2"/>
    </row>
    <row r="35602" spans="4:11">
      <c r="D35602" s="1"/>
      <c r="E35602" s="1"/>
      <c r="F35602" s="1"/>
      <c r="G35602" s="1"/>
      <c r="J35602" s="2"/>
      <c r="K35602" s="2"/>
    </row>
    <row r="35603" spans="4:11">
      <c r="D35603" s="1"/>
      <c r="E35603" s="1"/>
      <c r="F35603" s="1"/>
      <c r="G35603" s="1"/>
      <c r="J35603" s="2"/>
      <c r="K35603" s="2"/>
    </row>
    <row r="35604" spans="4:11">
      <c r="D35604" s="1"/>
      <c r="E35604" s="1"/>
      <c r="F35604" s="1"/>
      <c r="G35604" s="1"/>
      <c r="J35604" s="2"/>
      <c r="K35604" s="2"/>
    </row>
    <row r="35605" spans="4:11">
      <c r="D35605" s="1"/>
      <c r="E35605" s="1"/>
      <c r="F35605" s="1"/>
      <c r="G35605" s="1"/>
      <c r="J35605" s="2"/>
      <c r="K35605" s="2"/>
    </row>
    <row r="35606" spans="4:11">
      <c r="D35606" s="1"/>
      <c r="E35606" s="1"/>
      <c r="F35606" s="1"/>
      <c r="G35606" s="1"/>
      <c r="J35606" s="2"/>
      <c r="K35606" s="2"/>
    </row>
    <row r="35607" spans="4:11">
      <c r="D35607" s="1"/>
      <c r="E35607" s="1"/>
      <c r="F35607" s="1"/>
      <c r="G35607" s="1"/>
      <c r="J35607" s="2"/>
      <c r="K35607" s="2"/>
    </row>
    <row r="35608" spans="4:11">
      <c r="D35608" s="1"/>
      <c r="E35608" s="1"/>
      <c r="F35608" s="1"/>
      <c r="G35608" s="1"/>
      <c r="J35608" s="2"/>
      <c r="K35608" s="2"/>
    </row>
    <row r="35609" spans="4:11">
      <c r="D35609" s="1"/>
      <c r="E35609" s="1"/>
      <c r="F35609" s="1"/>
      <c r="G35609" s="1"/>
      <c r="J35609" s="2"/>
      <c r="K35609" s="2"/>
    </row>
    <row r="35610" spans="4:11">
      <c r="D35610" s="1"/>
      <c r="E35610" s="1"/>
      <c r="F35610" s="1"/>
      <c r="G35610" s="1"/>
      <c r="J35610" s="2"/>
      <c r="K35610" s="2"/>
    </row>
    <row r="35611" spans="4:11">
      <c r="D35611" s="1"/>
      <c r="E35611" s="1"/>
      <c r="F35611" s="1"/>
      <c r="G35611" s="1"/>
      <c r="J35611" s="2"/>
      <c r="K35611" s="2"/>
    </row>
    <row r="35612" spans="4:11">
      <c r="D35612" s="1"/>
      <c r="E35612" s="1"/>
      <c r="F35612" s="1"/>
      <c r="G35612" s="1"/>
      <c r="J35612" s="2"/>
      <c r="K35612" s="2"/>
    </row>
    <row r="35613" spans="4:11">
      <c r="D35613" s="1"/>
      <c r="E35613" s="1"/>
      <c r="F35613" s="1"/>
      <c r="G35613" s="1"/>
      <c r="J35613" s="2"/>
      <c r="K35613" s="2"/>
    </row>
    <row r="35614" spans="4:11">
      <c r="D35614" s="1"/>
      <c r="E35614" s="1"/>
      <c r="F35614" s="1"/>
      <c r="G35614" s="1"/>
      <c r="J35614" s="2"/>
      <c r="K35614" s="2"/>
    </row>
    <row r="35615" spans="4:11">
      <c r="D35615" s="1"/>
      <c r="E35615" s="1"/>
      <c r="F35615" s="1"/>
      <c r="G35615" s="1"/>
      <c r="J35615" s="2"/>
      <c r="K35615" s="2"/>
    </row>
    <row r="35616" spans="4:11">
      <c r="D35616" s="1"/>
      <c r="E35616" s="1"/>
      <c r="F35616" s="1"/>
      <c r="G35616" s="1"/>
      <c r="J35616" s="2"/>
      <c r="K35616" s="2"/>
    </row>
    <row r="35617" spans="4:11">
      <c r="D35617" s="1"/>
      <c r="E35617" s="1"/>
      <c r="F35617" s="1"/>
      <c r="G35617" s="1"/>
      <c r="J35617" s="2"/>
      <c r="K35617" s="2"/>
    </row>
    <row r="35618" spans="4:11">
      <c r="D35618" s="1"/>
      <c r="E35618" s="1"/>
      <c r="F35618" s="1"/>
      <c r="G35618" s="1"/>
      <c r="J35618" s="2"/>
      <c r="K35618" s="2"/>
    </row>
    <row r="35619" spans="4:11">
      <c r="D35619" s="1"/>
      <c r="E35619" s="1"/>
      <c r="F35619" s="1"/>
      <c r="G35619" s="1"/>
      <c r="J35619" s="2"/>
      <c r="K35619" s="2"/>
    </row>
    <row r="35620" spans="4:11">
      <c r="D35620" s="1"/>
      <c r="E35620" s="1"/>
      <c r="F35620" s="1"/>
      <c r="G35620" s="1"/>
      <c r="J35620" s="2"/>
      <c r="K35620" s="2"/>
    </row>
    <row r="35621" spans="4:11">
      <c r="D35621" s="1"/>
      <c r="E35621" s="1"/>
      <c r="F35621" s="1"/>
      <c r="G35621" s="1"/>
      <c r="J35621" s="2"/>
      <c r="K35621" s="2"/>
    </row>
    <row r="35622" spans="4:11">
      <c r="D35622" s="1"/>
      <c r="E35622" s="1"/>
      <c r="F35622" s="1"/>
      <c r="G35622" s="1"/>
      <c r="J35622" s="2"/>
      <c r="K35622" s="2"/>
    </row>
    <row r="35623" spans="4:11">
      <c r="D35623" s="1"/>
      <c r="E35623" s="1"/>
      <c r="F35623" s="1"/>
      <c r="G35623" s="1"/>
      <c r="J35623" s="2"/>
      <c r="K35623" s="2"/>
    </row>
    <row r="35624" spans="4:11">
      <c r="D35624" s="1"/>
      <c r="E35624" s="1"/>
      <c r="F35624" s="1"/>
      <c r="G35624" s="1"/>
      <c r="J35624" s="2"/>
      <c r="K35624" s="2"/>
    </row>
    <row r="35625" spans="4:11">
      <c r="D35625" s="1"/>
      <c r="E35625" s="1"/>
      <c r="F35625" s="1"/>
      <c r="G35625" s="1"/>
      <c r="J35625" s="2"/>
      <c r="K35625" s="2"/>
    </row>
    <row r="35626" spans="4:11">
      <c r="D35626" s="1"/>
      <c r="E35626" s="1"/>
      <c r="F35626" s="1"/>
      <c r="G35626" s="1"/>
      <c r="J35626" s="2"/>
      <c r="K35626" s="2"/>
    </row>
    <row r="35627" spans="4:11">
      <c r="D35627" s="1"/>
      <c r="E35627" s="1"/>
      <c r="F35627" s="1"/>
      <c r="G35627" s="1"/>
      <c r="J35627" s="2"/>
      <c r="K35627" s="2"/>
    </row>
    <row r="35628" spans="4:11">
      <c r="D35628" s="1"/>
      <c r="E35628" s="1"/>
      <c r="F35628" s="1"/>
      <c r="G35628" s="1"/>
      <c r="J35628" s="2"/>
      <c r="K35628" s="2"/>
    </row>
    <row r="35629" spans="4:11">
      <c r="D35629" s="1"/>
      <c r="E35629" s="1"/>
      <c r="F35629" s="1"/>
      <c r="G35629" s="1"/>
      <c r="J35629" s="2"/>
      <c r="K35629" s="2"/>
    </row>
    <row r="35630" spans="4:11">
      <c r="D35630" s="1"/>
      <c r="E35630" s="1"/>
      <c r="F35630" s="1"/>
      <c r="G35630" s="1"/>
      <c r="J35630" s="2"/>
      <c r="K35630" s="2"/>
    </row>
    <row r="35631" spans="4:11">
      <c r="D35631" s="1"/>
      <c r="E35631" s="1"/>
      <c r="F35631" s="1"/>
      <c r="G35631" s="1"/>
      <c r="J35631" s="2"/>
      <c r="K35631" s="2"/>
    </row>
    <row r="35632" spans="4:11">
      <c r="D35632" s="1"/>
      <c r="E35632" s="1"/>
      <c r="F35632" s="1"/>
      <c r="G35632" s="1"/>
      <c r="J35632" s="2"/>
      <c r="K35632" s="2"/>
    </row>
    <row r="35633" spans="4:11">
      <c r="D35633" s="1"/>
      <c r="E35633" s="1"/>
      <c r="F35633" s="1"/>
      <c r="G35633" s="1"/>
      <c r="J35633" s="2"/>
      <c r="K35633" s="2"/>
    </row>
    <row r="35634" spans="4:11">
      <c r="D35634" s="1"/>
      <c r="E35634" s="1"/>
      <c r="F35634" s="1"/>
      <c r="G35634" s="1"/>
      <c r="J35634" s="2"/>
      <c r="K35634" s="2"/>
    </row>
    <row r="35635" spans="4:11">
      <c r="D35635" s="1"/>
      <c r="E35635" s="1"/>
      <c r="F35635" s="1"/>
      <c r="G35635" s="1"/>
      <c r="J35635" s="2"/>
      <c r="K35635" s="2"/>
    </row>
    <row r="35636" spans="4:11">
      <c r="D35636" s="1"/>
      <c r="E35636" s="1"/>
      <c r="F35636" s="1"/>
      <c r="G35636" s="1"/>
      <c r="J35636" s="2"/>
      <c r="K35636" s="2"/>
    </row>
    <row r="35637" spans="4:11">
      <c r="D35637" s="1"/>
      <c r="E35637" s="1"/>
      <c r="F35637" s="1"/>
      <c r="G35637" s="1"/>
      <c r="J35637" s="2"/>
      <c r="K35637" s="2"/>
    </row>
    <row r="35638" spans="4:11">
      <c r="D35638" s="1"/>
      <c r="E35638" s="1"/>
      <c r="F35638" s="1"/>
      <c r="G35638" s="1"/>
      <c r="J35638" s="2"/>
      <c r="K35638" s="2"/>
    </row>
    <row r="35639" spans="4:11">
      <c r="D35639" s="1"/>
      <c r="E35639" s="1"/>
      <c r="F35639" s="1"/>
      <c r="G35639" s="1"/>
      <c r="J35639" s="2"/>
      <c r="K35639" s="2"/>
    </row>
    <row r="35640" spans="4:11">
      <c r="D35640" s="1"/>
      <c r="E35640" s="1"/>
      <c r="F35640" s="1"/>
      <c r="G35640" s="1"/>
      <c r="J35640" s="2"/>
      <c r="K35640" s="2"/>
    </row>
    <row r="35641" spans="4:11">
      <c r="D35641" s="1"/>
      <c r="E35641" s="1"/>
      <c r="F35641" s="1"/>
      <c r="G35641" s="1"/>
      <c r="J35641" s="2"/>
      <c r="K35641" s="2"/>
    </row>
    <row r="35642" spans="4:11">
      <c r="D35642" s="1"/>
      <c r="E35642" s="1"/>
      <c r="F35642" s="1"/>
      <c r="G35642" s="1"/>
      <c r="J35642" s="2"/>
      <c r="K35642" s="2"/>
    </row>
    <row r="35643" spans="4:11">
      <c r="D35643" s="1"/>
      <c r="E35643" s="1"/>
      <c r="F35643" s="1"/>
      <c r="G35643" s="1"/>
      <c r="J35643" s="2"/>
      <c r="K35643" s="2"/>
    </row>
    <row r="35644" spans="4:11">
      <c r="D35644" s="1"/>
      <c r="E35644" s="1"/>
      <c r="F35644" s="1"/>
      <c r="G35644" s="1"/>
      <c r="J35644" s="2"/>
      <c r="K35644" s="2"/>
    </row>
    <row r="35645" spans="4:11">
      <c r="D35645" s="1"/>
      <c r="E35645" s="1"/>
      <c r="F35645" s="1"/>
      <c r="G35645" s="1"/>
      <c r="J35645" s="2"/>
      <c r="K35645" s="2"/>
    </row>
    <row r="35646" spans="4:11">
      <c r="D35646" s="1"/>
      <c r="E35646" s="1"/>
      <c r="F35646" s="1"/>
      <c r="G35646" s="1"/>
      <c r="J35646" s="2"/>
      <c r="K35646" s="2"/>
    </row>
    <row r="35647" spans="4:11">
      <c r="D35647" s="1"/>
      <c r="E35647" s="1"/>
      <c r="F35647" s="1"/>
      <c r="G35647" s="1"/>
      <c r="J35647" s="2"/>
      <c r="K35647" s="2"/>
    </row>
    <row r="35648" spans="4:11">
      <c r="D35648" s="1"/>
      <c r="E35648" s="1"/>
      <c r="F35648" s="1"/>
      <c r="G35648" s="1"/>
      <c r="J35648" s="2"/>
      <c r="K35648" s="2"/>
    </row>
    <row r="35649" spans="4:11">
      <c r="D35649" s="1"/>
      <c r="E35649" s="1"/>
      <c r="F35649" s="1"/>
      <c r="G35649" s="1"/>
      <c r="J35649" s="2"/>
      <c r="K35649" s="2"/>
    </row>
    <row r="35650" spans="4:11">
      <c r="D35650" s="1"/>
      <c r="E35650" s="1"/>
      <c r="F35650" s="1"/>
      <c r="G35650" s="1"/>
      <c r="J35650" s="2"/>
      <c r="K35650" s="2"/>
    </row>
    <row r="35651" spans="4:11">
      <c r="D35651" s="1"/>
      <c r="E35651" s="1"/>
      <c r="F35651" s="1"/>
      <c r="G35651" s="1"/>
      <c r="J35651" s="2"/>
      <c r="K35651" s="2"/>
    </row>
    <row r="35652" spans="4:11">
      <c r="D35652" s="1"/>
      <c r="E35652" s="1"/>
      <c r="F35652" s="1"/>
      <c r="G35652" s="1"/>
      <c r="J35652" s="2"/>
      <c r="K35652" s="2"/>
    </row>
    <row r="35653" spans="4:11">
      <c r="D35653" s="1"/>
      <c r="E35653" s="1"/>
      <c r="F35653" s="1"/>
      <c r="G35653" s="1"/>
      <c r="J35653" s="2"/>
      <c r="K35653" s="2"/>
    </row>
    <row r="35654" spans="4:11">
      <c r="D35654" s="1"/>
      <c r="E35654" s="1"/>
      <c r="F35654" s="1"/>
      <c r="G35654" s="1"/>
      <c r="J35654" s="2"/>
      <c r="K35654" s="2"/>
    </row>
    <row r="35655" spans="4:11">
      <c r="D35655" s="1"/>
      <c r="E35655" s="1"/>
      <c r="F35655" s="1"/>
      <c r="G35655" s="1"/>
      <c r="J35655" s="2"/>
      <c r="K35655" s="2"/>
    </row>
    <row r="35656" spans="4:11">
      <c r="D35656" s="1"/>
      <c r="E35656" s="1"/>
      <c r="F35656" s="1"/>
      <c r="G35656" s="1"/>
      <c r="J35656" s="2"/>
      <c r="K35656" s="2"/>
    </row>
    <row r="35657" spans="4:11">
      <c r="D35657" s="1"/>
      <c r="E35657" s="1"/>
      <c r="F35657" s="1"/>
      <c r="G35657" s="1"/>
      <c r="J35657" s="2"/>
      <c r="K35657" s="2"/>
    </row>
    <row r="35658" spans="4:11">
      <c r="D35658" s="1"/>
      <c r="E35658" s="1"/>
      <c r="F35658" s="1"/>
      <c r="G35658" s="1"/>
      <c r="J35658" s="2"/>
      <c r="K35658" s="2"/>
    </row>
    <row r="35659" spans="4:11">
      <c r="D35659" s="1"/>
      <c r="E35659" s="1"/>
      <c r="F35659" s="1"/>
      <c r="G35659" s="1"/>
      <c r="J35659" s="2"/>
      <c r="K35659" s="2"/>
    </row>
    <row r="35660" spans="4:11">
      <c r="D35660" s="1"/>
      <c r="E35660" s="1"/>
      <c r="F35660" s="1"/>
      <c r="G35660" s="1"/>
      <c r="J35660" s="2"/>
      <c r="K35660" s="2"/>
    </row>
    <row r="35661" spans="4:11">
      <c r="D35661" s="1"/>
      <c r="E35661" s="1"/>
      <c r="F35661" s="1"/>
      <c r="G35661" s="1"/>
      <c r="J35661" s="2"/>
      <c r="K35661" s="2"/>
    </row>
    <row r="35662" spans="4:11">
      <c r="D35662" s="1"/>
      <c r="E35662" s="1"/>
      <c r="F35662" s="1"/>
      <c r="G35662" s="1"/>
      <c r="J35662" s="2"/>
      <c r="K35662" s="2"/>
    </row>
    <row r="35663" spans="4:11">
      <c r="D35663" s="1"/>
      <c r="E35663" s="1"/>
      <c r="F35663" s="1"/>
      <c r="G35663" s="1"/>
      <c r="J35663" s="2"/>
      <c r="K35663" s="2"/>
    </row>
    <row r="35664" spans="4:11">
      <c r="D35664" s="1"/>
      <c r="E35664" s="1"/>
      <c r="F35664" s="1"/>
      <c r="G35664" s="1"/>
      <c r="J35664" s="2"/>
      <c r="K35664" s="2"/>
    </row>
    <row r="35665" spans="4:11">
      <c r="D35665" s="1"/>
      <c r="E35665" s="1"/>
      <c r="F35665" s="1"/>
      <c r="G35665" s="1"/>
      <c r="J35665" s="2"/>
      <c r="K35665" s="2"/>
    </row>
    <row r="35666" spans="4:11">
      <c r="D35666" s="1"/>
      <c r="E35666" s="1"/>
      <c r="F35666" s="1"/>
      <c r="G35666" s="1"/>
      <c r="J35666" s="2"/>
      <c r="K35666" s="2"/>
    </row>
    <row r="35667" spans="4:11">
      <c r="D35667" s="1"/>
      <c r="E35667" s="1"/>
      <c r="F35667" s="1"/>
      <c r="G35667" s="1"/>
      <c r="J35667" s="2"/>
      <c r="K35667" s="2"/>
    </row>
    <row r="35668" spans="4:11">
      <c r="D35668" s="1"/>
      <c r="E35668" s="1"/>
      <c r="F35668" s="1"/>
      <c r="G35668" s="1"/>
      <c r="J35668" s="2"/>
      <c r="K35668" s="2"/>
    </row>
    <row r="35669" spans="4:11">
      <c r="D35669" s="1"/>
      <c r="E35669" s="1"/>
      <c r="F35669" s="1"/>
      <c r="G35669" s="1"/>
      <c r="J35669" s="2"/>
      <c r="K35669" s="2"/>
    </row>
    <row r="35670" spans="4:11">
      <c r="D35670" s="1"/>
      <c r="E35670" s="1"/>
      <c r="F35670" s="1"/>
      <c r="G35670" s="1"/>
      <c r="J35670" s="2"/>
      <c r="K35670" s="2"/>
    </row>
    <row r="35671" spans="4:11">
      <c r="D35671" s="1"/>
      <c r="E35671" s="1"/>
      <c r="F35671" s="1"/>
      <c r="G35671" s="1"/>
      <c r="J35671" s="2"/>
      <c r="K35671" s="2"/>
    </row>
    <row r="35672" spans="4:11">
      <c r="D35672" s="1"/>
      <c r="E35672" s="1"/>
      <c r="F35672" s="1"/>
      <c r="G35672" s="1"/>
      <c r="J35672" s="2"/>
      <c r="K35672" s="2"/>
    </row>
    <row r="35673" spans="4:11">
      <c r="D35673" s="1"/>
      <c r="E35673" s="1"/>
      <c r="F35673" s="1"/>
      <c r="G35673" s="1"/>
      <c r="J35673" s="2"/>
      <c r="K35673" s="2"/>
    </row>
    <row r="35674" spans="4:11">
      <c r="D35674" s="1"/>
      <c r="E35674" s="1"/>
      <c r="F35674" s="1"/>
      <c r="G35674" s="1"/>
      <c r="J35674" s="2"/>
      <c r="K35674" s="2"/>
    </row>
    <row r="35675" spans="4:11">
      <c r="D35675" s="1"/>
      <c r="E35675" s="1"/>
      <c r="F35675" s="1"/>
      <c r="G35675" s="1"/>
      <c r="J35675" s="2"/>
      <c r="K35675" s="2"/>
    </row>
    <row r="35676" spans="4:11">
      <c r="D35676" s="1"/>
      <c r="E35676" s="1"/>
      <c r="F35676" s="1"/>
      <c r="G35676" s="1"/>
      <c r="J35676" s="2"/>
      <c r="K35676" s="2"/>
    </row>
    <row r="35677" spans="4:11">
      <c r="D35677" s="1"/>
      <c r="E35677" s="1"/>
      <c r="F35677" s="1"/>
      <c r="G35677" s="1"/>
      <c r="J35677" s="2"/>
      <c r="K35677" s="2"/>
    </row>
    <row r="35678" spans="4:11">
      <c r="D35678" s="1"/>
      <c r="E35678" s="1"/>
      <c r="F35678" s="1"/>
      <c r="G35678" s="1"/>
      <c r="J35678" s="2"/>
      <c r="K35678" s="2"/>
    </row>
    <row r="35679" spans="4:11">
      <c r="D35679" s="1"/>
      <c r="E35679" s="1"/>
      <c r="F35679" s="1"/>
      <c r="G35679" s="1"/>
      <c r="J35679" s="2"/>
      <c r="K35679" s="2"/>
    </row>
    <row r="35680" spans="4:11">
      <c r="D35680" s="1"/>
      <c r="E35680" s="1"/>
      <c r="F35680" s="1"/>
      <c r="G35680" s="1"/>
      <c r="J35680" s="2"/>
      <c r="K35680" s="2"/>
    </row>
    <row r="35681" spans="4:11">
      <c r="D35681" s="1"/>
      <c r="E35681" s="1"/>
      <c r="F35681" s="1"/>
      <c r="G35681" s="1"/>
      <c r="J35681" s="2"/>
      <c r="K35681" s="2"/>
    </row>
    <row r="35682" spans="4:11">
      <c r="D35682" s="1"/>
      <c r="E35682" s="1"/>
      <c r="F35682" s="1"/>
      <c r="G35682" s="1"/>
      <c r="J35682" s="2"/>
      <c r="K35682" s="2"/>
    </row>
    <row r="35683" spans="4:11">
      <c r="D35683" s="1"/>
      <c r="E35683" s="1"/>
      <c r="F35683" s="1"/>
      <c r="G35683" s="1"/>
      <c r="J35683" s="2"/>
      <c r="K35683" s="2"/>
    </row>
    <row r="35684" spans="4:11">
      <c r="D35684" s="1"/>
      <c r="E35684" s="1"/>
      <c r="F35684" s="1"/>
      <c r="G35684" s="1"/>
      <c r="J35684" s="2"/>
      <c r="K35684" s="2"/>
    </row>
    <row r="35685" spans="4:11">
      <c r="D35685" s="1"/>
      <c r="E35685" s="1"/>
      <c r="F35685" s="1"/>
      <c r="G35685" s="1"/>
      <c r="J35685" s="2"/>
      <c r="K35685" s="2"/>
    </row>
    <row r="35686" spans="4:11">
      <c r="D35686" s="1"/>
      <c r="E35686" s="1"/>
      <c r="F35686" s="1"/>
      <c r="G35686" s="1"/>
      <c r="J35686" s="2"/>
      <c r="K35686" s="2"/>
    </row>
    <row r="35687" spans="4:11">
      <c r="D35687" s="1"/>
      <c r="E35687" s="1"/>
      <c r="F35687" s="1"/>
      <c r="G35687" s="1"/>
      <c r="J35687" s="2"/>
      <c r="K35687" s="2"/>
    </row>
    <row r="35688" spans="4:11">
      <c r="D35688" s="1"/>
      <c r="E35688" s="1"/>
      <c r="F35688" s="1"/>
      <c r="G35688" s="1"/>
      <c r="J35688" s="2"/>
      <c r="K35688" s="2"/>
    </row>
    <row r="35689" spans="4:11">
      <c r="D35689" s="1"/>
      <c r="E35689" s="1"/>
      <c r="F35689" s="1"/>
      <c r="G35689" s="1"/>
      <c r="J35689" s="2"/>
      <c r="K35689" s="2"/>
    </row>
    <row r="35690" spans="4:11">
      <c r="D35690" s="1"/>
      <c r="E35690" s="1"/>
      <c r="F35690" s="1"/>
      <c r="G35690" s="1"/>
      <c r="J35690" s="2"/>
      <c r="K35690" s="2"/>
    </row>
    <row r="35691" spans="4:11">
      <c r="D35691" s="1"/>
      <c r="E35691" s="1"/>
      <c r="F35691" s="1"/>
      <c r="G35691" s="1"/>
      <c r="J35691" s="2"/>
      <c r="K35691" s="2"/>
    </row>
    <row r="35692" spans="4:11">
      <c r="D35692" s="1"/>
      <c r="E35692" s="1"/>
      <c r="F35692" s="1"/>
      <c r="G35692" s="1"/>
      <c r="J35692" s="2"/>
      <c r="K35692" s="2"/>
    </row>
    <row r="35693" spans="4:11">
      <c r="D35693" s="1"/>
      <c r="E35693" s="1"/>
      <c r="F35693" s="1"/>
      <c r="G35693" s="1"/>
      <c r="J35693" s="2"/>
      <c r="K35693" s="2"/>
    </row>
    <row r="35694" spans="4:11">
      <c r="D35694" s="1"/>
      <c r="E35694" s="1"/>
      <c r="F35694" s="1"/>
      <c r="G35694" s="1"/>
      <c r="J35694" s="2"/>
      <c r="K35694" s="2"/>
    </row>
    <row r="35695" spans="4:11">
      <c r="D35695" s="1"/>
      <c r="E35695" s="1"/>
      <c r="F35695" s="1"/>
      <c r="G35695" s="1"/>
      <c r="J35695" s="2"/>
      <c r="K35695" s="2"/>
    </row>
    <row r="35696" spans="4:11">
      <c r="D35696" s="1"/>
      <c r="E35696" s="1"/>
      <c r="F35696" s="1"/>
      <c r="G35696" s="1"/>
      <c r="J35696" s="2"/>
      <c r="K35696" s="2"/>
    </row>
    <row r="35697" spans="4:11">
      <c r="D35697" s="1"/>
      <c r="E35697" s="1"/>
      <c r="F35697" s="1"/>
      <c r="G35697" s="1"/>
      <c r="J35697" s="2"/>
      <c r="K35697" s="2"/>
    </row>
    <row r="35698" spans="4:11">
      <c r="D35698" s="1"/>
      <c r="E35698" s="1"/>
      <c r="F35698" s="1"/>
      <c r="G35698" s="1"/>
      <c r="J35698" s="2"/>
      <c r="K35698" s="2"/>
    </row>
    <row r="35699" spans="4:11">
      <c r="D35699" s="1"/>
      <c r="E35699" s="1"/>
      <c r="F35699" s="1"/>
      <c r="G35699" s="1"/>
      <c r="J35699" s="2"/>
      <c r="K35699" s="2"/>
    </row>
    <row r="35700" spans="4:11">
      <c r="D35700" s="1"/>
      <c r="E35700" s="1"/>
      <c r="F35700" s="1"/>
      <c r="G35700" s="1"/>
      <c r="J35700" s="2"/>
      <c r="K35700" s="2"/>
    </row>
    <row r="35701" spans="4:11">
      <c r="D35701" s="1"/>
      <c r="E35701" s="1"/>
      <c r="F35701" s="1"/>
      <c r="G35701" s="1"/>
      <c r="J35701" s="2"/>
      <c r="K35701" s="2"/>
    </row>
    <row r="35702" spans="4:11">
      <c r="D35702" s="1"/>
      <c r="E35702" s="1"/>
      <c r="F35702" s="1"/>
      <c r="G35702" s="1"/>
      <c r="J35702" s="2"/>
      <c r="K35702" s="2"/>
    </row>
    <row r="35703" spans="4:11">
      <c r="D35703" s="1"/>
      <c r="E35703" s="1"/>
      <c r="F35703" s="1"/>
      <c r="G35703" s="1"/>
      <c r="J35703" s="2"/>
      <c r="K35703" s="2"/>
    </row>
    <row r="35704" spans="4:11">
      <c r="D35704" s="1"/>
      <c r="E35704" s="1"/>
      <c r="F35704" s="1"/>
      <c r="G35704" s="1"/>
      <c r="J35704" s="2"/>
      <c r="K35704" s="2"/>
    </row>
    <row r="35705" spans="4:11">
      <c r="D35705" s="1"/>
      <c r="E35705" s="1"/>
      <c r="F35705" s="1"/>
      <c r="G35705" s="1"/>
      <c r="J35705" s="2"/>
      <c r="K35705" s="2"/>
    </row>
    <row r="35706" spans="4:11">
      <c r="D35706" s="1"/>
      <c r="E35706" s="1"/>
      <c r="F35706" s="1"/>
      <c r="G35706" s="1"/>
      <c r="J35706" s="2"/>
      <c r="K35706" s="2"/>
    </row>
    <row r="35707" spans="4:11">
      <c r="D35707" s="1"/>
      <c r="E35707" s="1"/>
      <c r="F35707" s="1"/>
      <c r="G35707" s="1"/>
      <c r="J35707" s="2"/>
      <c r="K35707" s="2"/>
    </row>
    <row r="35708" spans="4:11">
      <c r="D35708" s="1"/>
      <c r="E35708" s="1"/>
      <c r="F35708" s="1"/>
      <c r="G35708" s="1"/>
      <c r="J35708" s="2"/>
      <c r="K35708" s="2"/>
    </row>
    <row r="35709" spans="4:11">
      <c r="D35709" s="1"/>
      <c r="E35709" s="1"/>
      <c r="F35709" s="1"/>
      <c r="G35709" s="1"/>
      <c r="J35709" s="2"/>
      <c r="K35709" s="2"/>
    </row>
    <row r="35710" spans="4:11">
      <c r="D35710" s="1"/>
      <c r="E35710" s="1"/>
      <c r="F35710" s="1"/>
      <c r="G35710" s="1"/>
      <c r="J35710" s="2"/>
      <c r="K35710" s="2"/>
    </row>
    <row r="35711" spans="4:11">
      <c r="D35711" s="1"/>
      <c r="E35711" s="1"/>
      <c r="F35711" s="1"/>
      <c r="G35711" s="1"/>
      <c r="J35711" s="2"/>
      <c r="K35711" s="2"/>
    </row>
    <row r="35712" spans="4:11">
      <c r="D35712" s="1"/>
      <c r="E35712" s="1"/>
      <c r="F35712" s="1"/>
      <c r="G35712" s="1"/>
      <c r="J35712" s="2"/>
      <c r="K35712" s="2"/>
    </row>
    <row r="35713" spans="4:11">
      <c r="D35713" s="1"/>
      <c r="E35713" s="1"/>
      <c r="F35713" s="1"/>
      <c r="G35713" s="1"/>
      <c r="J35713" s="2"/>
      <c r="K35713" s="2"/>
    </row>
    <row r="35714" spans="4:11">
      <c r="D35714" s="1"/>
      <c r="E35714" s="1"/>
      <c r="F35714" s="1"/>
      <c r="G35714" s="1"/>
      <c r="J35714" s="2"/>
      <c r="K35714" s="2"/>
    </row>
    <row r="35715" spans="4:11">
      <c r="D35715" s="1"/>
      <c r="E35715" s="1"/>
      <c r="F35715" s="1"/>
      <c r="G35715" s="1"/>
      <c r="J35715" s="2"/>
      <c r="K35715" s="2"/>
    </row>
    <row r="35716" spans="4:11">
      <c r="D35716" s="1"/>
      <c r="E35716" s="1"/>
      <c r="F35716" s="1"/>
      <c r="G35716" s="1"/>
      <c r="J35716" s="2"/>
      <c r="K35716" s="2"/>
    </row>
    <row r="35717" spans="4:11">
      <c r="D35717" s="1"/>
      <c r="E35717" s="1"/>
      <c r="F35717" s="1"/>
      <c r="G35717" s="1"/>
      <c r="J35717" s="2"/>
      <c r="K35717" s="2"/>
    </row>
    <row r="35718" spans="4:11">
      <c r="D35718" s="1"/>
      <c r="E35718" s="1"/>
      <c r="F35718" s="1"/>
      <c r="G35718" s="1"/>
      <c r="J35718" s="2"/>
      <c r="K35718" s="2"/>
    </row>
    <row r="35719" spans="4:11">
      <c r="D35719" s="1"/>
      <c r="E35719" s="1"/>
      <c r="F35719" s="1"/>
      <c r="G35719" s="1"/>
      <c r="J35719" s="2"/>
      <c r="K35719" s="2"/>
    </row>
    <row r="35720" spans="4:11">
      <c r="D35720" s="1"/>
      <c r="E35720" s="1"/>
      <c r="F35720" s="1"/>
      <c r="G35720" s="1"/>
      <c r="J35720" s="2"/>
      <c r="K35720" s="2"/>
    </row>
    <row r="35721" spans="4:11">
      <c r="D35721" s="1"/>
      <c r="E35721" s="1"/>
      <c r="F35721" s="1"/>
      <c r="G35721" s="1"/>
      <c r="J35721" s="2"/>
      <c r="K35721" s="2"/>
    </row>
    <row r="35722" spans="4:11">
      <c r="D35722" s="1"/>
      <c r="E35722" s="1"/>
      <c r="F35722" s="1"/>
      <c r="G35722" s="1"/>
      <c r="J35722" s="2"/>
      <c r="K35722" s="2"/>
    </row>
    <row r="35723" spans="4:11">
      <c r="D35723" s="1"/>
      <c r="E35723" s="1"/>
      <c r="F35723" s="1"/>
      <c r="G35723" s="1"/>
      <c r="J35723" s="2"/>
      <c r="K35723" s="2"/>
    </row>
    <row r="35724" spans="4:11">
      <c r="D35724" s="1"/>
      <c r="E35724" s="1"/>
      <c r="F35724" s="1"/>
      <c r="G35724" s="1"/>
      <c r="J35724" s="2"/>
      <c r="K35724" s="2"/>
    </row>
    <row r="35725" spans="4:11">
      <c r="D35725" s="1"/>
      <c r="E35725" s="1"/>
      <c r="F35725" s="1"/>
      <c r="G35725" s="1"/>
      <c r="J35725" s="2"/>
      <c r="K35725" s="2"/>
    </row>
    <row r="35726" spans="4:11">
      <c r="D35726" s="1"/>
      <c r="E35726" s="1"/>
      <c r="F35726" s="1"/>
      <c r="G35726" s="1"/>
      <c r="J35726" s="2"/>
      <c r="K35726" s="2"/>
    </row>
    <row r="35727" spans="4:11">
      <c r="D35727" s="1"/>
      <c r="E35727" s="1"/>
      <c r="F35727" s="1"/>
      <c r="G35727" s="1"/>
      <c r="J35727" s="2"/>
      <c r="K35727" s="2"/>
    </row>
    <row r="35728" spans="4:11">
      <c r="D35728" s="1"/>
      <c r="E35728" s="1"/>
      <c r="F35728" s="1"/>
      <c r="G35728" s="1"/>
      <c r="J35728" s="2"/>
      <c r="K35728" s="2"/>
    </row>
    <row r="35729" spans="4:11">
      <c r="D35729" s="1"/>
      <c r="E35729" s="1"/>
      <c r="F35729" s="1"/>
      <c r="G35729" s="1"/>
      <c r="J35729" s="2"/>
      <c r="K35729" s="2"/>
    </row>
    <row r="35730" spans="4:11">
      <c r="D35730" s="1"/>
      <c r="E35730" s="1"/>
      <c r="F35730" s="1"/>
      <c r="G35730" s="1"/>
      <c r="J35730" s="2"/>
      <c r="K35730" s="2"/>
    </row>
    <row r="35731" spans="4:11">
      <c r="D35731" s="1"/>
      <c r="E35731" s="1"/>
      <c r="F35731" s="1"/>
      <c r="G35731" s="1"/>
      <c r="J35731" s="2"/>
      <c r="K35731" s="2"/>
    </row>
    <row r="35732" spans="4:11">
      <c r="D35732" s="1"/>
      <c r="E35732" s="1"/>
      <c r="F35732" s="1"/>
      <c r="G35732" s="1"/>
      <c r="J35732" s="2"/>
      <c r="K35732" s="2"/>
    </row>
    <row r="35733" spans="4:11">
      <c r="D35733" s="1"/>
      <c r="E35733" s="1"/>
      <c r="F35733" s="1"/>
      <c r="G35733" s="1"/>
      <c r="J35733" s="2"/>
      <c r="K35733" s="2"/>
    </row>
    <row r="35734" spans="4:11">
      <c r="D35734" s="1"/>
      <c r="E35734" s="1"/>
      <c r="F35734" s="1"/>
      <c r="G35734" s="1"/>
      <c r="J35734" s="2"/>
      <c r="K35734" s="2"/>
    </row>
    <row r="35735" spans="4:11">
      <c r="D35735" s="1"/>
      <c r="E35735" s="1"/>
      <c r="F35735" s="1"/>
      <c r="G35735" s="1"/>
      <c r="J35735" s="2"/>
      <c r="K35735" s="2"/>
    </row>
    <row r="35736" spans="4:11">
      <c r="D35736" s="1"/>
      <c r="E35736" s="1"/>
      <c r="F35736" s="1"/>
      <c r="G35736" s="1"/>
      <c r="J35736" s="2"/>
      <c r="K35736" s="2"/>
    </row>
    <row r="35737" spans="4:11">
      <c r="D35737" s="1"/>
      <c r="E35737" s="1"/>
      <c r="F35737" s="1"/>
      <c r="G35737" s="1"/>
      <c r="J35737" s="2"/>
      <c r="K35737" s="2"/>
    </row>
    <row r="35738" spans="4:11">
      <c r="D35738" s="1"/>
      <c r="E35738" s="1"/>
      <c r="F35738" s="1"/>
      <c r="G35738" s="1"/>
      <c r="J35738" s="2"/>
      <c r="K35738" s="2"/>
    </row>
    <row r="35739" spans="4:11">
      <c r="D35739" s="1"/>
      <c r="E35739" s="1"/>
      <c r="F35739" s="1"/>
      <c r="G35739" s="1"/>
      <c r="J35739" s="2"/>
      <c r="K35739" s="2"/>
    </row>
    <row r="35740" spans="4:11">
      <c r="D35740" s="1"/>
      <c r="E35740" s="1"/>
      <c r="F35740" s="1"/>
      <c r="G35740" s="1"/>
      <c r="J35740" s="2"/>
      <c r="K35740" s="2"/>
    </row>
    <row r="35741" spans="4:11">
      <c r="D35741" s="1"/>
      <c r="E35741" s="1"/>
      <c r="F35741" s="1"/>
      <c r="G35741" s="1"/>
      <c r="J35741" s="2"/>
      <c r="K35741" s="2"/>
    </row>
    <row r="35742" spans="4:11">
      <c r="D35742" s="1"/>
      <c r="E35742" s="1"/>
      <c r="F35742" s="1"/>
      <c r="G35742" s="1"/>
      <c r="J35742" s="2"/>
      <c r="K35742" s="2"/>
    </row>
    <row r="35743" spans="4:11">
      <c r="D35743" s="1"/>
      <c r="E35743" s="1"/>
      <c r="F35743" s="1"/>
      <c r="G35743" s="1"/>
      <c r="J35743" s="2"/>
      <c r="K35743" s="2"/>
    </row>
    <row r="35744" spans="4:11">
      <c r="D35744" s="1"/>
      <c r="E35744" s="1"/>
      <c r="F35744" s="1"/>
      <c r="G35744" s="1"/>
      <c r="J35744" s="2"/>
      <c r="K35744" s="2"/>
    </row>
    <row r="35745" spans="4:11">
      <c r="D35745" s="1"/>
      <c r="E35745" s="1"/>
      <c r="F35745" s="1"/>
      <c r="G35745" s="1"/>
      <c r="J35745" s="2"/>
      <c r="K35745" s="2"/>
    </row>
    <row r="35746" spans="4:11">
      <c r="D35746" s="1"/>
      <c r="E35746" s="1"/>
      <c r="F35746" s="1"/>
      <c r="G35746" s="1"/>
      <c r="J35746" s="2"/>
      <c r="K35746" s="2"/>
    </row>
    <row r="35747" spans="4:11">
      <c r="D35747" s="1"/>
      <c r="E35747" s="1"/>
      <c r="F35747" s="1"/>
      <c r="G35747" s="1"/>
      <c r="J35747" s="2"/>
      <c r="K35747" s="2"/>
    </row>
    <row r="35748" spans="4:11">
      <c r="D35748" s="1"/>
      <c r="E35748" s="1"/>
      <c r="F35748" s="1"/>
      <c r="G35748" s="1"/>
      <c r="J35748" s="2"/>
      <c r="K35748" s="2"/>
    </row>
    <row r="35749" spans="4:11">
      <c r="D35749" s="1"/>
      <c r="E35749" s="1"/>
      <c r="F35749" s="1"/>
      <c r="G35749" s="1"/>
      <c r="J35749" s="2"/>
      <c r="K35749" s="2"/>
    </row>
    <row r="35750" spans="4:11">
      <c r="D35750" s="1"/>
      <c r="E35750" s="1"/>
      <c r="F35750" s="1"/>
      <c r="G35750" s="1"/>
      <c r="J35750" s="2"/>
      <c r="K35750" s="2"/>
    </row>
    <row r="35751" spans="4:11">
      <c r="D35751" s="1"/>
      <c r="E35751" s="1"/>
      <c r="F35751" s="1"/>
      <c r="G35751" s="1"/>
      <c r="J35751" s="2"/>
      <c r="K35751" s="2"/>
    </row>
    <row r="35752" spans="4:11">
      <c r="D35752" s="1"/>
      <c r="E35752" s="1"/>
      <c r="F35752" s="1"/>
      <c r="G35752" s="1"/>
      <c r="J35752" s="2"/>
      <c r="K35752" s="2"/>
    </row>
    <row r="35753" spans="4:11">
      <c r="D35753" s="1"/>
      <c r="E35753" s="1"/>
      <c r="F35753" s="1"/>
      <c r="G35753" s="1"/>
      <c r="J35753" s="2"/>
      <c r="K35753" s="2"/>
    </row>
    <row r="35754" spans="4:11">
      <c r="D35754" s="1"/>
      <c r="E35754" s="1"/>
      <c r="F35754" s="1"/>
      <c r="G35754" s="1"/>
      <c r="J35754" s="2"/>
      <c r="K35754" s="2"/>
    </row>
    <row r="35755" spans="4:11">
      <c r="D35755" s="1"/>
      <c r="E35755" s="1"/>
      <c r="F35755" s="1"/>
      <c r="G35755" s="1"/>
      <c r="J35755" s="2"/>
      <c r="K35755" s="2"/>
    </row>
    <row r="35756" spans="4:11">
      <c r="D35756" s="1"/>
      <c r="E35756" s="1"/>
      <c r="F35756" s="1"/>
      <c r="G35756" s="1"/>
      <c r="J35756" s="2"/>
      <c r="K35756" s="2"/>
    </row>
    <row r="35757" spans="4:11">
      <c r="D35757" s="1"/>
      <c r="E35757" s="1"/>
      <c r="F35757" s="1"/>
      <c r="G35757" s="1"/>
      <c r="J35757" s="2"/>
      <c r="K35757" s="2"/>
    </row>
    <row r="35758" spans="4:11">
      <c r="D35758" s="1"/>
      <c r="E35758" s="1"/>
      <c r="F35758" s="1"/>
      <c r="G35758" s="1"/>
      <c r="J35758" s="2"/>
      <c r="K35758" s="2"/>
    </row>
    <row r="35759" spans="4:11">
      <c r="D35759" s="1"/>
      <c r="E35759" s="1"/>
      <c r="F35759" s="1"/>
      <c r="G35759" s="1"/>
      <c r="J35759" s="2"/>
      <c r="K35759" s="2"/>
    </row>
    <row r="35760" spans="4:11">
      <c r="D35760" s="1"/>
      <c r="E35760" s="1"/>
      <c r="F35760" s="1"/>
      <c r="G35760" s="1"/>
      <c r="J35760" s="2"/>
      <c r="K35760" s="2"/>
    </row>
    <row r="35761" spans="4:11">
      <c r="D35761" s="1"/>
      <c r="E35761" s="1"/>
      <c r="F35761" s="1"/>
      <c r="G35761" s="1"/>
      <c r="J35761" s="2"/>
      <c r="K35761" s="2"/>
    </row>
    <row r="35762" spans="4:11">
      <c r="D35762" s="1"/>
      <c r="E35762" s="1"/>
      <c r="F35762" s="1"/>
      <c r="G35762" s="1"/>
      <c r="J35762" s="2"/>
      <c r="K35762" s="2"/>
    </row>
    <row r="35763" spans="4:11">
      <c r="D35763" s="1"/>
      <c r="E35763" s="1"/>
      <c r="F35763" s="1"/>
      <c r="G35763" s="1"/>
      <c r="J35763" s="2"/>
      <c r="K35763" s="2"/>
    </row>
    <row r="35764" spans="4:11">
      <c r="D35764" s="1"/>
      <c r="E35764" s="1"/>
      <c r="F35764" s="1"/>
      <c r="G35764" s="1"/>
      <c r="J35764" s="2"/>
      <c r="K35764" s="2"/>
    </row>
    <row r="35765" spans="4:11">
      <c r="D35765" s="1"/>
      <c r="E35765" s="1"/>
      <c r="F35765" s="1"/>
      <c r="G35765" s="1"/>
      <c r="J35765" s="2"/>
      <c r="K35765" s="2"/>
    </row>
    <row r="35766" spans="4:11">
      <c r="D35766" s="1"/>
      <c r="E35766" s="1"/>
      <c r="F35766" s="1"/>
      <c r="G35766" s="1"/>
      <c r="J35766" s="2"/>
      <c r="K35766" s="2"/>
    </row>
    <row r="35767" spans="4:11">
      <c r="D35767" s="1"/>
      <c r="E35767" s="1"/>
      <c r="F35767" s="1"/>
      <c r="G35767" s="1"/>
      <c r="J35767" s="2"/>
      <c r="K35767" s="2"/>
    </row>
    <row r="35768" spans="4:11">
      <c r="D35768" s="1"/>
      <c r="E35768" s="1"/>
      <c r="F35768" s="1"/>
      <c r="G35768" s="1"/>
      <c r="J35768" s="2"/>
      <c r="K35768" s="2"/>
    </row>
    <row r="35769" spans="4:11">
      <c r="D35769" s="1"/>
      <c r="E35769" s="1"/>
      <c r="F35769" s="1"/>
      <c r="G35769" s="1"/>
      <c r="J35769" s="2"/>
      <c r="K35769" s="2"/>
    </row>
    <row r="35770" spans="4:11">
      <c r="D35770" s="1"/>
      <c r="E35770" s="1"/>
      <c r="F35770" s="1"/>
      <c r="G35770" s="1"/>
      <c r="J35770" s="2"/>
      <c r="K35770" s="2"/>
    </row>
    <row r="35771" spans="4:11">
      <c r="D35771" s="1"/>
      <c r="E35771" s="1"/>
      <c r="F35771" s="1"/>
      <c r="G35771" s="1"/>
      <c r="J35771" s="2"/>
      <c r="K35771" s="2"/>
    </row>
    <row r="35772" spans="4:11">
      <c r="D35772" s="1"/>
      <c r="E35772" s="1"/>
      <c r="F35772" s="1"/>
      <c r="G35772" s="1"/>
      <c r="J35772" s="2"/>
      <c r="K35772" s="2"/>
    </row>
    <row r="35773" spans="4:11">
      <c r="D35773" s="1"/>
      <c r="E35773" s="1"/>
      <c r="F35773" s="1"/>
      <c r="G35773" s="1"/>
      <c r="J35773" s="2"/>
      <c r="K35773" s="2"/>
    </row>
    <row r="35774" spans="4:11">
      <c r="D35774" s="1"/>
      <c r="E35774" s="1"/>
      <c r="F35774" s="1"/>
      <c r="G35774" s="1"/>
      <c r="J35774" s="2"/>
      <c r="K35774" s="2"/>
    </row>
    <row r="35775" spans="4:11">
      <c r="D35775" s="1"/>
      <c r="E35775" s="1"/>
      <c r="F35775" s="1"/>
      <c r="G35775" s="1"/>
      <c r="J35775" s="2"/>
      <c r="K35775" s="2"/>
    </row>
    <row r="35776" spans="4:11">
      <c r="D35776" s="1"/>
      <c r="E35776" s="1"/>
      <c r="F35776" s="1"/>
      <c r="G35776" s="1"/>
      <c r="J35776" s="2"/>
      <c r="K35776" s="2"/>
    </row>
    <row r="35777" spans="4:11">
      <c r="D35777" s="1"/>
      <c r="E35777" s="1"/>
      <c r="F35777" s="1"/>
      <c r="G35777" s="1"/>
      <c r="J35777" s="2"/>
      <c r="K35777" s="2"/>
    </row>
    <row r="35778" spans="4:11">
      <c r="D35778" s="1"/>
      <c r="E35778" s="1"/>
      <c r="F35778" s="1"/>
      <c r="G35778" s="1"/>
      <c r="J35778" s="2"/>
      <c r="K35778" s="2"/>
    </row>
    <row r="35779" spans="4:11">
      <c r="D35779" s="1"/>
      <c r="E35779" s="1"/>
      <c r="F35779" s="1"/>
      <c r="G35779" s="1"/>
      <c r="J35779" s="2"/>
      <c r="K35779" s="2"/>
    </row>
    <row r="35780" spans="4:11">
      <c r="D35780" s="1"/>
      <c r="E35780" s="1"/>
      <c r="F35780" s="1"/>
      <c r="G35780" s="1"/>
      <c r="J35780" s="2"/>
      <c r="K35780" s="2"/>
    </row>
    <row r="35781" spans="4:11">
      <c r="D35781" s="1"/>
      <c r="E35781" s="1"/>
      <c r="F35781" s="1"/>
      <c r="G35781" s="1"/>
      <c r="J35781" s="2"/>
      <c r="K35781" s="2"/>
    </row>
    <row r="35782" spans="4:11">
      <c r="D35782" s="1"/>
      <c r="E35782" s="1"/>
      <c r="F35782" s="1"/>
      <c r="G35782" s="1"/>
      <c r="J35782" s="2"/>
      <c r="K35782" s="2"/>
    </row>
    <row r="35783" spans="4:11">
      <c r="D35783" s="1"/>
      <c r="E35783" s="1"/>
      <c r="F35783" s="1"/>
      <c r="G35783" s="1"/>
      <c r="J35783" s="2"/>
      <c r="K35783" s="2"/>
    </row>
    <row r="35784" spans="4:11">
      <c r="D35784" s="1"/>
      <c r="E35784" s="1"/>
      <c r="F35784" s="1"/>
      <c r="G35784" s="1"/>
      <c r="J35784" s="2"/>
      <c r="K35784" s="2"/>
    </row>
    <row r="35785" spans="4:11">
      <c r="D35785" s="1"/>
      <c r="E35785" s="1"/>
      <c r="F35785" s="1"/>
      <c r="G35785" s="1"/>
      <c r="J35785" s="2"/>
      <c r="K35785" s="2"/>
    </row>
    <row r="35786" spans="4:11">
      <c r="D35786" s="1"/>
      <c r="E35786" s="1"/>
      <c r="F35786" s="1"/>
      <c r="G35786" s="1"/>
      <c r="J35786" s="2"/>
      <c r="K35786" s="2"/>
    </row>
    <row r="35787" spans="4:11">
      <c r="D35787" s="1"/>
      <c r="E35787" s="1"/>
      <c r="F35787" s="1"/>
      <c r="G35787" s="1"/>
      <c r="J35787" s="2"/>
      <c r="K35787" s="2"/>
    </row>
    <row r="35788" spans="4:11">
      <c r="D35788" s="1"/>
      <c r="E35788" s="1"/>
      <c r="F35788" s="1"/>
      <c r="G35788" s="1"/>
      <c r="J35788" s="2"/>
      <c r="K35788" s="2"/>
    </row>
    <row r="35789" spans="4:11">
      <c r="D35789" s="1"/>
      <c r="E35789" s="1"/>
      <c r="F35789" s="1"/>
      <c r="G35789" s="1"/>
      <c r="J35789" s="2"/>
      <c r="K35789" s="2"/>
    </row>
    <row r="35790" spans="4:11">
      <c r="D35790" s="1"/>
      <c r="E35790" s="1"/>
      <c r="F35790" s="1"/>
      <c r="G35790" s="1"/>
      <c r="J35790" s="2"/>
      <c r="K35790" s="2"/>
    </row>
    <row r="35791" spans="4:11">
      <c r="D35791" s="1"/>
      <c r="E35791" s="1"/>
      <c r="F35791" s="1"/>
      <c r="G35791" s="1"/>
      <c r="J35791" s="2"/>
      <c r="K35791" s="2"/>
    </row>
    <row r="35792" spans="4:11">
      <c r="D35792" s="1"/>
      <c r="E35792" s="1"/>
      <c r="F35792" s="1"/>
      <c r="G35792" s="1"/>
      <c r="J35792" s="2"/>
      <c r="K35792" s="2"/>
    </row>
    <row r="35793" spans="4:11">
      <c r="D35793" s="1"/>
      <c r="E35793" s="1"/>
      <c r="F35793" s="1"/>
      <c r="G35793" s="1"/>
      <c r="J35793" s="2"/>
      <c r="K35793" s="2"/>
    </row>
    <row r="35794" spans="4:11">
      <c r="D35794" s="1"/>
      <c r="E35794" s="1"/>
      <c r="F35794" s="1"/>
      <c r="G35794" s="1"/>
      <c r="J35794" s="2"/>
      <c r="K35794" s="2"/>
    </row>
    <row r="35795" spans="4:11">
      <c r="D35795" s="1"/>
      <c r="E35795" s="1"/>
      <c r="F35795" s="1"/>
      <c r="G35795" s="1"/>
      <c r="J35795" s="2"/>
      <c r="K35795" s="2"/>
    </row>
    <row r="35796" spans="4:11">
      <c r="D35796" s="1"/>
      <c r="E35796" s="1"/>
      <c r="F35796" s="1"/>
      <c r="G35796" s="1"/>
      <c r="J35796" s="2"/>
      <c r="K35796" s="2"/>
    </row>
    <row r="35797" spans="4:11">
      <c r="D35797" s="1"/>
      <c r="E35797" s="1"/>
      <c r="F35797" s="1"/>
      <c r="G35797" s="1"/>
      <c r="J35797" s="2"/>
      <c r="K35797" s="2"/>
    </row>
    <row r="35798" spans="4:11">
      <c r="D35798" s="1"/>
      <c r="E35798" s="1"/>
      <c r="F35798" s="1"/>
      <c r="G35798" s="1"/>
      <c r="J35798" s="2"/>
      <c r="K35798" s="2"/>
    </row>
    <row r="35799" spans="4:11">
      <c r="D35799" s="1"/>
      <c r="E35799" s="1"/>
      <c r="F35799" s="1"/>
      <c r="G35799" s="1"/>
      <c r="J35799" s="2"/>
      <c r="K35799" s="2"/>
    </row>
    <row r="35800" spans="4:11">
      <c r="D35800" s="1"/>
      <c r="E35800" s="1"/>
      <c r="F35800" s="1"/>
      <c r="G35800" s="1"/>
      <c r="J35800" s="2"/>
      <c r="K35800" s="2"/>
    </row>
    <row r="35801" spans="4:11">
      <c r="D35801" s="1"/>
      <c r="E35801" s="1"/>
      <c r="F35801" s="1"/>
      <c r="G35801" s="1"/>
      <c r="J35801" s="2"/>
      <c r="K35801" s="2"/>
    </row>
    <row r="35802" spans="4:11">
      <c r="D35802" s="1"/>
      <c r="E35802" s="1"/>
      <c r="F35802" s="1"/>
      <c r="G35802" s="1"/>
      <c r="J35802" s="2"/>
      <c r="K35802" s="2"/>
    </row>
    <row r="35803" spans="4:11">
      <c r="D35803" s="1"/>
      <c r="E35803" s="1"/>
      <c r="F35803" s="1"/>
      <c r="G35803" s="1"/>
      <c r="J35803" s="2"/>
      <c r="K35803" s="2"/>
    </row>
    <row r="35804" spans="4:11">
      <c r="D35804" s="1"/>
      <c r="E35804" s="1"/>
      <c r="F35804" s="1"/>
      <c r="G35804" s="1"/>
      <c r="J35804" s="2"/>
      <c r="K35804" s="2"/>
    </row>
    <row r="35805" spans="4:11">
      <c r="D35805" s="1"/>
      <c r="E35805" s="1"/>
      <c r="F35805" s="1"/>
      <c r="G35805" s="1"/>
      <c r="J35805" s="2"/>
      <c r="K35805" s="2"/>
    </row>
    <row r="35806" spans="4:11">
      <c r="D35806" s="1"/>
      <c r="E35806" s="1"/>
      <c r="F35806" s="1"/>
      <c r="G35806" s="1"/>
      <c r="J35806" s="2"/>
      <c r="K35806" s="2"/>
    </row>
    <row r="35807" spans="4:11">
      <c r="D35807" s="1"/>
      <c r="E35807" s="1"/>
      <c r="F35807" s="1"/>
      <c r="G35807" s="1"/>
      <c r="J35807" s="2"/>
      <c r="K35807" s="2"/>
    </row>
    <row r="35808" spans="4:11">
      <c r="D35808" s="1"/>
      <c r="E35808" s="1"/>
      <c r="F35808" s="1"/>
      <c r="G35808" s="1"/>
      <c r="J35808" s="2"/>
      <c r="K35808" s="2"/>
    </row>
    <row r="35809" spans="4:11">
      <c r="D35809" s="1"/>
      <c r="E35809" s="1"/>
      <c r="F35809" s="1"/>
      <c r="G35809" s="1"/>
      <c r="J35809" s="2"/>
      <c r="K35809" s="2"/>
    </row>
    <row r="35810" spans="4:11">
      <c r="D35810" s="1"/>
      <c r="E35810" s="1"/>
      <c r="F35810" s="1"/>
      <c r="G35810" s="1"/>
      <c r="J35810" s="2"/>
      <c r="K35810" s="2"/>
    </row>
    <row r="35811" spans="4:11">
      <c r="D35811" s="1"/>
      <c r="E35811" s="1"/>
      <c r="F35811" s="1"/>
      <c r="G35811" s="1"/>
      <c r="J35811" s="2"/>
      <c r="K35811" s="2"/>
    </row>
    <row r="35812" spans="4:11">
      <c r="D35812" s="1"/>
      <c r="E35812" s="1"/>
      <c r="F35812" s="1"/>
      <c r="G35812" s="1"/>
      <c r="J35812" s="2"/>
      <c r="K35812" s="2"/>
    </row>
    <row r="35813" spans="4:11">
      <c r="D35813" s="1"/>
      <c r="E35813" s="1"/>
      <c r="F35813" s="1"/>
      <c r="G35813" s="1"/>
      <c r="J35813" s="2"/>
      <c r="K35813" s="2"/>
    </row>
    <row r="35814" spans="4:11">
      <c r="D35814" s="1"/>
      <c r="E35814" s="1"/>
      <c r="F35814" s="1"/>
      <c r="G35814" s="1"/>
      <c r="J35814" s="2"/>
      <c r="K35814" s="2"/>
    </row>
    <row r="35815" spans="4:11">
      <c r="D35815" s="1"/>
      <c r="E35815" s="1"/>
      <c r="F35815" s="1"/>
      <c r="G35815" s="1"/>
      <c r="J35815" s="2"/>
      <c r="K35815" s="2"/>
    </row>
    <row r="35816" spans="4:11">
      <c r="D35816" s="1"/>
      <c r="E35816" s="1"/>
      <c r="F35816" s="1"/>
      <c r="G35816" s="1"/>
      <c r="J35816" s="2"/>
      <c r="K35816" s="2"/>
    </row>
    <row r="35817" spans="4:11">
      <c r="D35817" s="1"/>
      <c r="E35817" s="1"/>
      <c r="F35817" s="1"/>
      <c r="G35817" s="1"/>
      <c r="J35817" s="2"/>
      <c r="K35817" s="2"/>
    </row>
    <row r="35818" spans="4:11">
      <c r="D35818" s="1"/>
      <c r="E35818" s="1"/>
      <c r="F35818" s="1"/>
      <c r="G35818" s="1"/>
      <c r="J35818" s="2"/>
      <c r="K35818" s="2"/>
    </row>
    <row r="35819" spans="4:11">
      <c r="D35819" s="1"/>
      <c r="E35819" s="1"/>
      <c r="F35819" s="1"/>
      <c r="G35819" s="1"/>
      <c r="J35819" s="2"/>
      <c r="K35819" s="2"/>
    </row>
    <row r="35820" spans="4:11">
      <c r="D35820" s="1"/>
      <c r="E35820" s="1"/>
      <c r="F35820" s="1"/>
      <c r="G35820" s="1"/>
      <c r="J35820" s="2"/>
      <c r="K35820" s="2"/>
    </row>
    <row r="35821" spans="4:11">
      <c r="D35821" s="1"/>
      <c r="E35821" s="1"/>
      <c r="F35821" s="1"/>
      <c r="G35821" s="1"/>
      <c r="J35821" s="2"/>
      <c r="K35821" s="2"/>
    </row>
    <row r="35822" spans="4:11">
      <c r="D35822" s="1"/>
      <c r="E35822" s="1"/>
      <c r="F35822" s="1"/>
      <c r="G35822" s="1"/>
      <c r="J35822" s="2"/>
      <c r="K35822" s="2"/>
    </row>
    <row r="35823" spans="4:11">
      <c r="D35823" s="1"/>
      <c r="E35823" s="1"/>
      <c r="F35823" s="1"/>
      <c r="G35823" s="1"/>
      <c r="J35823" s="2"/>
      <c r="K35823" s="2"/>
    </row>
    <row r="35824" spans="4:11">
      <c r="D35824" s="1"/>
      <c r="E35824" s="1"/>
      <c r="F35824" s="1"/>
      <c r="G35824" s="1"/>
      <c r="J35824" s="2"/>
      <c r="K35824" s="2"/>
    </row>
    <row r="35825" spans="4:11">
      <c r="D35825" s="1"/>
      <c r="E35825" s="1"/>
      <c r="F35825" s="1"/>
      <c r="G35825" s="1"/>
      <c r="J35825" s="2"/>
      <c r="K35825" s="2"/>
    </row>
    <row r="35826" spans="4:11">
      <c r="D35826" s="1"/>
      <c r="E35826" s="1"/>
      <c r="F35826" s="1"/>
      <c r="G35826" s="1"/>
      <c r="J35826" s="2"/>
      <c r="K35826" s="2"/>
    </row>
    <row r="35827" spans="4:11">
      <c r="D35827" s="1"/>
      <c r="E35827" s="1"/>
      <c r="F35827" s="1"/>
      <c r="G35827" s="1"/>
      <c r="J35827" s="2"/>
      <c r="K35827" s="2"/>
    </row>
    <row r="35828" spans="4:11">
      <c r="D35828" s="1"/>
      <c r="E35828" s="1"/>
      <c r="F35828" s="1"/>
      <c r="G35828" s="1"/>
      <c r="J35828" s="2"/>
      <c r="K35828" s="2"/>
    </row>
    <row r="35829" spans="4:11">
      <c r="D35829" s="1"/>
      <c r="E35829" s="1"/>
      <c r="F35829" s="1"/>
      <c r="G35829" s="1"/>
      <c r="J35829" s="2"/>
      <c r="K35829" s="2"/>
    </row>
    <row r="35830" spans="4:11">
      <c r="D35830" s="1"/>
      <c r="E35830" s="1"/>
      <c r="F35830" s="1"/>
      <c r="G35830" s="1"/>
      <c r="J35830" s="2"/>
      <c r="K35830" s="2"/>
    </row>
    <row r="35831" spans="4:11">
      <c r="D35831" s="1"/>
      <c r="E35831" s="1"/>
      <c r="F35831" s="1"/>
      <c r="G35831" s="1"/>
      <c r="J35831" s="2"/>
      <c r="K35831" s="2"/>
    </row>
    <row r="35832" spans="4:11">
      <c r="D35832" s="1"/>
      <c r="E35832" s="1"/>
      <c r="F35832" s="1"/>
      <c r="G35832" s="1"/>
      <c r="J35832" s="2"/>
      <c r="K35832" s="2"/>
    </row>
    <row r="35833" spans="4:11">
      <c r="D35833" s="1"/>
      <c r="E35833" s="1"/>
      <c r="F35833" s="1"/>
      <c r="G35833" s="1"/>
      <c r="J35833" s="2"/>
      <c r="K35833" s="2"/>
    </row>
    <row r="35834" spans="4:11">
      <c r="D35834" s="1"/>
      <c r="E35834" s="1"/>
      <c r="F35834" s="1"/>
      <c r="G35834" s="1"/>
      <c r="J35834" s="2"/>
      <c r="K35834" s="2"/>
    </row>
    <row r="35835" spans="4:11">
      <c r="D35835" s="1"/>
      <c r="E35835" s="1"/>
      <c r="F35835" s="1"/>
      <c r="G35835" s="1"/>
      <c r="J35835" s="2"/>
      <c r="K35835" s="2"/>
    </row>
    <row r="35836" spans="4:11">
      <c r="D35836" s="1"/>
      <c r="E35836" s="1"/>
      <c r="F35836" s="1"/>
      <c r="G35836" s="1"/>
      <c r="J35836" s="2"/>
      <c r="K35836" s="2"/>
    </row>
    <row r="35837" spans="4:11">
      <c r="D35837" s="1"/>
      <c r="E35837" s="1"/>
      <c r="F35837" s="1"/>
      <c r="G35837" s="1"/>
      <c r="J35837" s="2"/>
      <c r="K35837" s="2"/>
    </row>
    <row r="35838" spans="4:11">
      <c r="D35838" s="1"/>
      <c r="E35838" s="1"/>
      <c r="F35838" s="1"/>
      <c r="G35838" s="1"/>
      <c r="J35838" s="2"/>
      <c r="K35838" s="2"/>
    </row>
    <row r="35839" spans="4:11">
      <c r="D35839" s="1"/>
      <c r="E35839" s="1"/>
      <c r="F35839" s="1"/>
      <c r="G35839" s="1"/>
      <c r="J35839" s="2"/>
      <c r="K35839" s="2"/>
    </row>
    <row r="35840" spans="4:11">
      <c r="D35840" s="1"/>
      <c r="E35840" s="1"/>
      <c r="F35840" s="1"/>
      <c r="G35840" s="1"/>
      <c r="J35840" s="2"/>
      <c r="K35840" s="2"/>
    </row>
    <row r="35841" spans="4:11">
      <c r="D35841" s="1"/>
      <c r="E35841" s="1"/>
      <c r="F35841" s="1"/>
      <c r="G35841" s="1"/>
      <c r="J35841" s="2"/>
      <c r="K35841" s="2"/>
    </row>
    <row r="35842" spans="4:11">
      <c r="D35842" s="1"/>
      <c r="E35842" s="1"/>
      <c r="F35842" s="1"/>
      <c r="G35842" s="1"/>
      <c r="J35842" s="2"/>
      <c r="K35842" s="2"/>
    </row>
    <row r="35843" spans="4:11">
      <c r="D35843" s="1"/>
      <c r="E35843" s="1"/>
      <c r="F35843" s="1"/>
      <c r="G35843" s="1"/>
      <c r="J35843" s="2"/>
      <c r="K35843" s="2"/>
    </row>
    <row r="35844" spans="4:11">
      <c r="D35844" s="1"/>
      <c r="E35844" s="1"/>
      <c r="F35844" s="1"/>
      <c r="G35844" s="1"/>
      <c r="J35844" s="2"/>
      <c r="K35844" s="2"/>
    </row>
    <row r="35845" spans="4:11">
      <c r="D35845" s="1"/>
      <c r="E35845" s="1"/>
      <c r="F35845" s="1"/>
      <c r="G35845" s="1"/>
      <c r="J35845" s="2"/>
      <c r="K35845" s="2"/>
    </row>
    <row r="35846" spans="4:11">
      <c r="D35846" s="1"/>
      <c r="E35846" s="1"/>
      <c r="F35846" s="1"/>
      <c r="G35846" s="1"/>
      <c r="J35846" s="2"/>
      <c r="K35846" s="2"/>
    </row>
    <row r="35847" spans="4:11">
      <c r="D35847" s="1"/>
      <c r="E35847" s="1"/>
      <c r="F35847" s="1"/>
      <c r="G35847" s="1"/>
      <c r="J35847" s="2"/>
      <c r="K35847" s="2"/>
    </row>
    <row r="35848" spans="4:11">
      <c r="D35848" s="1"/>
      <c r="E35848" s="1"/>
      <c r="F35848" s="1"/>
      <c r="G35848" s="1"/>
      <c r="J35848" s="2"/>
      <c r="K35848" s="2"/>
    </row>
    <row r="35849" spans="4:11">
      <c r="D35849" s="1"/>
      <c r="E35849" s="1"/>
      <c r="F35849" s="1"/>
      <c r="G35849" s="1"/>
      <c r="J35849" s="2"/>
      <c r="K35849" s="2"/>
    </row>
    <row r="35850" spans="4:11">
      <c r="D35850" s="1"/>
      <c r="E35850" s="1"/>
      <c r="F35850" s="1"/>
      <c r="G35850" s="1"/>
      <c r="J35850" s="2"/>
      <c r="K35850" s="2"/>
    </row>
    <row r="35851" spans="4:11">
      <c r="D35851" s="1"/>
      <c r="E35851" s="1"/>
      <c r="F35851" s="1"/>
      <c r="G35851" s="1"/>
      <c r="J35851" s="2"/>
      <c r="K35851" s="2"/>
    </row>
    <row r="35852" spans="4:11">
      <c r="D35852" s="1"/>
      <c r="E35852" s="1"/>
      <c r="F35852" s="1"/>
      <c r="G35852" s="1"/>
      <c r="J35852" s="2"/>
      <c r="K35852" s="2"/>
    </row>
    <row r="35853" spans="4:11">
      <c r="D35853" s="1"/>
      <c r="E35853" s="1"/>
      <c r="F35853" s="1"/>
      <c r="G35853" s="1"/>
      <c r="J35853" s="2"/>
      <c r="K35853" s="2"/>
    </row>
    <row r="35854" spans="4:11">
      <c r="D35854" s="1"/>
      <c r="E35854" s="1"/>
      <c r="F35854" s="1"/>
      <c r="G35854" s="1"/>
      <c r="J35854" s="2"/>
      <c r="K35854" s="2"/>
    </row>
    <row r="35855" spans="4:11">
      <c r="D35855" s="1"/>
      <c r="E35855" s="1"/>
      <c r="F35855" s="1"/>
      <c r="G35855" s="1"/>
      <c r="J35855" s="2"/>
      <c r="K35855" s="2"/>
    </row>
    <row r="35856" spans="4:11">
      <c r="D35856" s="1"/>
      <c r="E35856" s="1"/>
      <c r="F35856" s="1"/>
      <c r="G35856" s="1"/>
      <c r="J35856" s="2"/>
      <c r="K35856" s="2"/>
    </row>
    <row r="35857" spans="4:11">
      <c r="D35857" s="1"/>
      <c r="E35857" s="1"/>
      <c r="F35857" s="1"/>
      <c r="G35857" s="1"/>
      <c r="J35857" s="2"/>
      <c r="K35857" s="2"/>
    </row>
    <row r="35858" spans="4:11">
      <c r="D35858" s="1"/>
      <c r="E35858" s="1"/>
      <c r="F35858" s="1"/>
      <c r="G35858" s="1"/>
      <c r="J35858" s="2"/>
      <c r="K35858" s="2"/>
    </row>
    <row r="35859" spans="4:11">
      <c r="D35859" s="1"/>
      <c r="E35859" s="1"/>
      <c r="F35859" s="1"/>
      <c r="G35859" s="1"/>
      <c r="J35859" s="2"/>
      <c r="K35859" s="2"/>
    </row>
    <row r="35860" spans="4:11">
      <c r="D35860" s="1"/>
      <c r="E35860" s="1"/>
      <c r="F35860" s="1"/>
      <c r="G35860" s="1"/>
      <c r="J35860" s="2"/>
      <c r="K35860" s="2"/>
    </row>
    <row r="35861" spans="4:11">
      <c r="D35861" s="1"/>
      <c r="E35861" s="1"/>
      <c r="F35861" s="1"/>
      <c r="G35861" s="1"/>
      <c r="J35861" s="2"/>
      <c r="K35861" s="2"/>
    </row>
    <row r="35862" spans="4:11">
      <c r="D35862" s="1"/>
      <c r="E35862" s="1"/>
      <c r="F35862" s="1"/>
      <c r="G35862" s="1"/>
      <c r="J35862" s="2"/>
      <c r="K35862" s="2"/>
    </row>
    <row r="35863" spans="4:11">
      <c r="D35863" s="1"/>
      <c r="E35863" s="1"/>
      <c r="F35863" s="1"/>
      <c r="G35863" s="1"/>
      <c r="J35863" s="2"/>
      <c r="K35863" s="2"/>
    </row>
    <row r="35864" spans="4:11">
      <c r="D35864" s="1"/>
      <c r="E35864" s="1"/>
      <c r="F35864" s="1"/>
      <c r="G35864" s="1"/>
      <c r="J35864" s="2"/>
      <c r="K35864" s="2"/>
    </row>
    <row r="35865" spans="4:11">
      <c r="D35865" s="1"/>
      <c r="E35865" s="1"/>
      <c r="F35865" s="1"/>
      <c r="G35865" s="1"/>
      <c r="J35865" s="2"/>
      <c r="K35865" s="2"/>
    </row>
    <row r="35866" spans="4:11">
      <c r="D35866" s="1"/>
      <c r="E35866" s="1"/>
      <c r="F35866" s="1"/>
      <c r="G35866" s="1"/>
      <c r="J35866" s="2"/>
      <c r="K35866" s="2"/>
    </row>
    <row r="35867" spans="4:11">
      <c r="D35867" s="1"/>
      <c r="E35867" s="1"/>
      <c r="F35867" s="1"/>
      <c r="G35867" s="1"/>
      <c r="J35867" s="2"/>
      <c r="K35867" s="2"/>
    </row>
    <row r="35868" spans="4:11">
      <c r="D35868" s="1"/>
      <c r="E35868" s="1"/>
      <c r="F35868" s="1"/>
      <c r="G35868" s="1"/>
      <c r="J35868" s="2"/>
      <c r="K35868" s="2"/>
    </row>
    <row r="35869" spans="4:11">
      <c r="D35869" s="1"/>
      <c r="E35869" s="1"/>
      <c r="F35869" s="1"/>
      <c r="G35869" s="1"/>
      <c r="J35869" s="2"/>
      <c r="K35869" s="2"/>
    </row>
    <row r="35870" spans="4:11">
      <c r="D35870" s="1"/>
      <c r="E35870" s="1"/>
      <c r="F35870" s="1"/>
      <c r="G35870" s="1"/>
      <c r="J35870" s="2"/>
      <c r="K35870" s="2"/>
    </row>
    <row r="35871" spans="4:11">
      <c r="D35871" s="1"/>
      <c r="E35871" s="1"/>
      <c r="F35871" s="1"/>
      <c r="G35871" s="1"/>
      <c r="J35871" s="2"/>
      <c r="K35871" s="2"/>
    </row>
    <row r="35872" spans="4:11">
      <c r="D35872" s="1"/>
      <c r="E35872" s="1"/>
      <c r="F35872" s="1"/>
      <c r="G35872" s="1"/>
      <c r="J35872" s="2"/>
      <c r="K35872" s="2"/>
    </row>
    <row r="35873" spans="4:11">
      <c r="D35873" s="1"/>
      <c r="E35873" s="1"/>
      <c r="F35873" s="1"/>
      <c r="G35873" s="1"/>
      <c r="J35873" s="2"/>
      <c r="K35873" s="2"/>
    </row>
    <row r="35874" spans="4:11">
      <c r="D35874" s="1"/>
      <c r="E35874" s="1"/>
      <c r="F35874" s="1"/>
      <c r="G35874" s="1"/>
      <c r="J35874" s="2"/>
      <c r="K35874" s="2"/>
    </row>
    <row r="35875" spans="4:11">
      <c r="D35875" s="1"/>
      <c r="E35875" s="1"/>
      <c r="F35875" s="1"/>
      <c r="G35875" s="1"/>
      <c r="J35875" s="2"/>
      <c r="K35875" s="2"/>
    </row>
    <row r="35876" spans="4:11">
      <c r="D35876" s="1"/>
      <c r="E35876" s="1"/>
      <c r="F35876" s="1"/>
      <c r="G35876" s="1"/>
      <c r="J35876" s="2"/>
      <c r="K35876" s="2"/>
    </row>
    <row r="35877" spans="4:11">
      <c r="D35877" s="1"/>
      <c r="E35877" s="1"/>
      <c r="F35877" s="1"/>
      <c r="G35877" s="1"/>
      <c r="J35877" s="2"/>
      <c r="K35877" s="2"/>
    </row>
    <row r="35878" spans="4:11">
      <c r="D35878" s="1"/>
      <c r="E35878" s="1"/>
      <c r="F35878" s="1"/>
      <c r="G35878" s="1"/>
      <c r="J35878" s="2"/>
      <c r="K35878" s="2"/>
    </row>
    <row r="35879" spans="4:11">
      <c r="D35879" s="1"/>
      <c r="E35879" s="1"/>
      <c r="F35879" s="1"/>
      <c r="G35879" s="1"/>
      <c r="J35879" s="2"/>
      <c r="K35879" s="2"/>
    </row>
    <row r="35880" spans="4:11">
      <c r="D35880" s="1"/>
      <c r="E35880" s="1"/>
      <c r="F35880" s="1"/>
      <c r="G35880" s="1"/>
      <c r="J35880" s="2"/>
      <c r="K35880" s="2"/>
    </row>
    <row r="35881" spans="4:11">
      <c r="D35881" s="1"/>
      <c r="E35881" s="1"/>
      <c r="F35881" s="1"/>
      <c r="G35881" s="1"/>
      <c r="J35881" s="2"/>
      <c r="K35881" s="2"/>
    </row>
    <row r="35882" spans="4:11">
      <c r="D35882" s="1"/>
      <c r="E35882" s="1"/>
      <c r="F35882" s="1"/>
      <c r="G35882" s="1"/>
      <c r="J35882" s="2"/>
      <c r="K35882" s="2"/>
    </row>
    <row r="35883" spans="4:11">
      <c r="D35883" s="1"/>
      <c r="E35883" s="1"/>
      <c r="F35883" s="1"/>
      <c r="G35883" s="1"/>
      <c r="J35883" s="2"/>
      <c r="K35883" s="2"/>
    </row>
    <row r="35884" spans="4:11">
      <c r="D35884" s="1"/>
      <c r="E35884" s="1"/>
      <c r="F35884" s="1"/>
      <c r="G35884" s="1"/>
      <c r="J35884" s="2"/>
      <c r="K35884" s="2"/>
    </row>
    <row r="35885" spans="4:11">
      <c r="D35885" s="1"/>
      <c r="E35885" s="1"/>
      <c r="F35885" s="1"/>
      <c r="G35885" s="1"/>
      <c r="J35885" s="2"/>
      <c r="K35885" s="2"/>
    </row>
    <row r="35886" spans="4:11">
      <c r="D35886" s="1"/>
      <c r="E35886" s="1"/>
      <c r="F35886" s="1"/>
      <c r="G35886" s="1"/>
      <c r="J35886" s="2"/>
      <c r="K35886" s="2"/>
    </row>
    <row r="35887" spans="4:11">
      <c r="D35887" s="1"/>
      <c r="E35887" s="1"/>
      <c r="F35887" s="1"/>
      <c r="G35887" s="1"/>
      <c r="J35887" s="2"/>
      <c r="K35887" s="2"/>
    </row>
    <row r="35888" spans="4:11">
      <c r="D35888" s="1"/>
      <c r="E35888" s="1"/>
      <c r="F35888" s="1"/>
      <c r="G35888" s="1"/>
      <c r="J35888" s="2"/>
      <c r="K35888" s="2"/>
    </row>
    <row r="35889" spans="4:11">
      <c r="D35889" s="1"/>
      <c r="E35889" s="1"/>
      <c r="F35889" s="1"/>
      <c r="G35889" s="1"/>
      <c r="J35889" s="2"/>
      <c r="K35889" s="2"/>
    </row>
    <row r="35890" spans="4:11">
      <c r="D35890" s="1"/>
      <c r="E35890" s="1"/>
      <c r="F35890" s="1"/>
      <c r="G35890" s="1"/>
      <c r="J35890" s="2"/>
      <c r="K35890" s="2"/>
    </row>
    <row r="35891" spans="4:11">
      <c r="D35891" s="1"/>
      <c r="E35891" s="1"/>
      <c r="F35891" s="1"/>
      <c r="G35891" s="1"/>
      <c r="J35891" s="2"/>
      <c r="K35891" s="2"/>
    </row>
    <row r="35892" spans="4:11">
      <c r="D35892" s="1"/>
      <c r="E35892" s="1"/>
      <c r="F35892" s="1"/>
      <c r="G35892" s="1"/>
      <c r="J35892" s="2"/>
      <c r="K35892" s="2"/>
    </row>
    <row r="35893" spans="4:11">
      <c r="D35893" s="1"/>
      <c r="E35893" s="1"/>
      <c r="F35893" s="1"/>
      <c r="G35893" s="1"/>
      <c r="J35893" s="2"/>
      <c r="K35893" s="2"/>
    </row>
    <row r="35894" spans="4:11">
      <c r="D35894" s="1"/>
      <c r="E35894" s="1"/>
      <c r="F35894" s="1"/>
      <c r="G35894" s="1"/>
      <c r="J35894" s="2"/>
      <c r="K35894" s="2"/>
    </row>
    <row r="35895" spans="4:11">
      <c r="D35895" s="1"/>
      <c r="E35895" s="1"/>
      <c r="F35895" s="1"/>
      <c r="G35895" s="1"/>
      <c r="J35895" s="2"/>
      <c r="K35895" s="2"/>
    </row>
    <row r="35896" spans="4:11">
      <c r="D35896" s="1"/>
      <c r="E35896" s="1"/>
      <c r="F35896" s="1"/>
      <c r="G35896" s="1"/>
      <c r="J35896" s="2"/>
      <c r="K35896" s="2"/>
    </row>
    <row r="35897" spans="4:11">
      <c r="D35897" s="1"/>
      <c r="E35897" s="1"/>
      <c r="F35897" s="1"/>
      <c r="G35897" s="1"/>
      <c r="J35897" s="2"/>
      <c r="K35897" s="2"/>
    </row>
    <row r="35898" spans="4:11">
      <c r="D35898" s="1"/>
      <c r="E35898" s="1"/>
      <c r="F35898" s="1"/>
      <c r="G35898" s="1"/>
      <c r="J35898" s="2"/>
      <c r="K35898" s="2"/>
    </row>
    <row r="35899" spans="4:11">
      <c r="D35899" s="1"/>
      <c r="E35899" s="1"/>
      <c r="F35899" s="1"/>
      <c r="G35899" s="1"/>
      <c r="J35899" s="2"/>
      <c r="K35899" s="2"/>
    </row>
    <row r="35900" spans="4:11">
      <c r="D35900" s="1"/>
      <c r="E35900" s="1"/>
      <c r="F35900" s="1"/>
      <c r="G35900" s="1"/>
      <c r="J35900" s="2"/>
      <c r="K35900" s="2"/>
    </row>
    <row r="35901" spans="4:11">
      <c r="D35901" s="1"/>
      <c r="E35901" s="1"/>
      <c r="F35901" s="1"/>
      <c r="G35901" s="1"/>
      <c r="J35901" s="2"/>
      <c r="K35901" s="2"/>
    </row>
    <row r="35902" spans="4:11">
      <c r="D35902" s="1"/>
      <c r="E35902" s="1"/>
      <c r="F35902" s="1"/>
      <c r="G35902" s="1"/>
      <c r="J35902" s="2"/>
      <c r="K35902" s="2"/>
    </row>
    <row r="35903" spans="4:11">
      <c r="D35903" s="1"/>
      <c r="E35903" s="1"/>
      <c r="F35903" s="1"/>
      <c r="G35903" s="1"/>
      <c r="J35903" s="2"/>
      <c r="K35903" s="2"/>
    </row>
    <row r="35904" spans="4:11">
      <c r="D35904" s="1"/>
      <c r="E35904" s="1"/>
      <c r="F35904" s="1"/>
      <c r="G35904" s="1"/>
      <c r="J35904" s="2"/>
      <c r="K35904" s="2"/>
    </row>
    <row r="35905" spans="4:11">
      <c r="D35905" s="1"/>
      <c r="E35905" s="1"/>
      <c r="F35905" s="1"/>
      <c r="G35905" s="1"/>
      <c r="J35905" s="2"/>
      <c r="K35905" s="2"/>
    </row>
    <row r="35906" spans="4:11">
      <c r="D35906" s="1"/>
      <c r="E35906" s="1"/>
      <c r="F35906" s="1"/>
      <c r="G35906" s="1"/>
      <c r="J35906" s="2"/>
      <c r="K35906" s="2"/>
    </row>
    <row r="35907" spans="4:11">
      <c r="D35907" s="1"/>
      <c r="E35907" s="1"/>
      <c r="F35907" s="1"/>
      <c r="G35907" s="1"/>
      <c r="J35907" s="2"/>
      <c r="K35907" s="2"/>
    </row>
    <row r="35908" spans="4:11">
      <c r="D35908" s="1"/>
      <c r="E35908" s="1"/>
      <c r="F35908" s="1"/>
      <c r="G35908" s="1"/>
      <c r="J35908" s="2"/>
      <c r="K35908" s="2"/>
    </row>
    <row r="35909" spans="4:11">
      <c r="D35909" s="1"/>
      <c r="E35909" s="1"/>
      <c r="F35909" s="1"/>
      <c r="G35909" s="1"/>
      <c r="J35909" s="2"/>
      <c r="K35909" s="2"/>
    </row>
    <row r="35910" spans="4:11">
      <c r="D35910" s="1"/>
      <c r="E35910" s="1"/>
      <c r="F35910" s="1"/>
      <c r="G35910" s="1"/>
      <c r="J35910" s="2"/>
      <c r="K35910" s="2"/>
    </row>
    <row r="35911" spans="4:11">
      <c r="D35911" s="1"/>
      <c r="E35911" s="1"/>
      <c r="F35911" s="1"/>
      <c r="G35911" s="1"/>
      <c r="J35911" s="2"/>
      <c r="K35911" s="2"/>
    </row>
    <row r="35912" spans="4:11">
      <c r="D35912" s="1"/>
      <c r="E35912" s="1"/>
      <c r="F35912" s="1"/>
      <c r="G35912" s="1"/>
      <c r="J35912" s="2"/>
      <c r="K35912" s="2"/>
    </row>
    <row r="35913" spans="4:11">
      <c r="D35913" s="1"/>
      <c r="E35913" s="1"/>
      <c r="F35913" s="1"/>
      <c r="G35913" s="1"/>
      <c r="J35913" s="2"/>
      <c r="K35913" s="2"/>
    </row>
    <row r="35914" spans="4:11">
      <c r="D35914" s="1"/>
      <c r="E35914" s="1"/>
      <c r="F35914" s="1"/>
      <c r="G35914" s="1"/>
      <c r="J35914" s="2"/>
      <c r="K35914" s="2"/>
    </row>
    <row r="35915" spans="4:11">
      <c r="D35915" s="1"/>
      <c r="E35915" s="1"/>
      <c r="F35915" s="1"/>
      <c r="G35915" s="1"/>
      <c r="J35915" s="2"/>
      <c r="K35915" s="2"/>
    </row>
    <row r="35916" spans="4:11">
      <c r="D35916" s="1"/>
      <c r="E35916" s="1"/>
      <c r="F35916" s="1"/>
      <c r="G35916" s="1"/>
      <c r="J35916" s="2"/>
      <c r="K35916" s="2"/>
    </row>
    <row r="35917" spans="4:11">
      <c r="D35917" s="1"/>
      <c r="E35917" s="1"/>
      <c r="F35917" s="1"/>
      <c r="G35917" s="1"/>
      <c r="J35917" s="2"/>
      <c r="K35917" s="2"/>
    </row>
    <row r="35918" spans="4:11">
      <c r="D35918" s="1"/>
      <c r="E35918" s="1"/>
      <c r="F35918" s="1"/>
      <c r="G35918" s="1"/>
      <c r="J35918" s="2"/>
      <c r="K35918" s="2"/>
    </row>
    <row r="35919" spans="4:11">
      <c r="D35919" s="1"/>
      <c r="E35919" s="1"/>
      <c r="F35919" s="1"/>
      <c r="G35919" s="1"/>
      <c r="J35919" s="2"/>
      <c r="K35919" s="2"/>
    </row>
    <row r="35920" spans="4:11">
      <c r="D35920" s="1"/>
      <c r="E35920" s="1"/>
      <c r="F35920" s="1"/>
      <c r="G35920" s="1"/>
      <c r="J35920" s="2"/>
      <c r="K35920" s="2"/>
    </row>
    <row r="35921" spans="4:11">
      <c r="D35921" s="1"/>
      <c r="E35921" s="1"/>
      <c r="F35921" s="1"/>
      <c r="G35921" s="1"/>
      <c r="J35921" s="2"/>
      <c r="K35921" s="2"/>
    </row>
    <row r="35922" spans="4:11">
      <c r="D35922" s="1"/>
      <c r="E35922" s="1"/>
      <c r="F35922" s="1"/>
      <c r="G35922" s="1"/>
      <c r="J35922" s="2"/>
      <c r="K35922" s="2"/>
    </row>
    <row r="35923" spans="4:11">
      <c r="D35923" s="1"/>
      <c r="E35923" s="1"/>
      <c r="F35923" s="1"/>
      <c r="G35923" s="1"/>
      <c r="J35923" s="2"/>
      <c r="K35923" s="2"/>
    </row>
    <row r="35924" spans="4:11">
      <c r="D35924" s="1"/>
      <c r="E35924" s="1"/>
      <c r="F35924" s="1"/>
      <c r="G35924" s="1"/>
      <c r="J35924" s="2"/>
      <c r="K35924" s="2"/>
    </row>
    <row r="35925" spans="4:11">
      <c r="D35925" s="1"/>
      <c r="E35925" s="1"/>
      <c r="F35925" s="1"/>
      <c r="G35925" s="1"/>
      <c r="J35925" s="2"/>
      <c r="K35925" s="2"/>
    </row>
    <row r="35926" spans="4:11">
      <c r="D35926" s="1"/>
      <c r="E35926" s="1"/>
      <c r="F35926" s="1"/>
      <c r="G35926" s="1"/>
      <c r="J35926" s="2"/>
      <c r="K35926" s="2"/>
    </row>
    <row r="35927" spans="4:11">
      <c r="D35927" s="1"/>
      <c r="E35927" s="1"/>
      <c r="F35927" s="1"/>
      <c r="G35927" s="1"/>
      <c r="J35927" s="2"/>
      <c r="K35927" s="2"/>
    </row>
    <row r="35928" spans="4:11">
      <c r="D35928" s="1"/>
      <c r="E35928" s="1"/>
      <c r="F35928" s="1"/>
      <c r="G35928" s="1"/>
      <c r="J35928" s="2"/>
      <c r="K35928" s="2"/>
    </row>
    <row r="35929" spans="4:11">
      <c r="D35929" s="1"/>
      <c r="E35929" s="1"/>
      <c r="F35929" s="1"/>
      <c r="G35929" s="1"/>
      <c r="J35929" s="2"/>
      <c r="K35929" s="2"/>
    </row>
    <row r="35930" spans="4:11">
      <c r="D35930" s="1"/>
      <c r="E35930" s="1"/>
      <c r="F35930" s="1"/>
      <c r="G35930" s="1"/>
      <c r="J35930" s="2"/>
      <c r="K35930" s="2"/>
    </row>
    <row r="35931" spans="4:11">
      <c r="D35931" s="1"/>
      <c r="E35931" s="1"/>
      <c r="F35931" s="1"/>
      <c r="G35931" s="1"/>
      <c r="J35931" s="2"/>
      <c r="K35931" s="2"/>
    </row>
    <row r="35932" spans="4:11">
      <c r="D35932" s="1"/>
      <c r="E35932" s="1"/>
      <c r="F35932" s="1"/>
      <c r="G35932" s="1"/>
      <c r="J35932" s="2"/>
      <c r="K35932" s="2"/>
    </row>
    <row r="35933" spans="4:11">
      <c r="D35933" s="1"/>
      <c r="E35933" s="1"/>
      <c r="F35933" s="1"/>
      <c r="G35933" s="1"/>
      <c r="J35933" s="2"/>
      <c r="K35933" s="2"/>
    </row>
    <row r="35934" spans="4:11">
      <c r="D35934" s="1"/>
      <c r="E35934" s="1"/>
      <c r="F35934" s="1"/>
      <c r="G35934" s="1"/>
      <c r="J35934" s="2"/>
      <c r="K35934" s="2"/>
    </row>
    <row r="35935" spans="4:11">
      <c r="D35935" s="1"/>
      <c r="E35935" s="1"/>
      <c r="F35935" s="1"/>
      <c r="G35935" s="1"/>
      <c r="J35935" s="2"/>
      <c r="K35935" s="2"/>
    </row>
    <row r="35936" spans="4:11">
      <c r="D35936" s="1"/>
      <c r="E35936" s="1"/>
      <c r="F35936" s="1"/>
      <c r="G35936" s="1"/>
      <c r="J35936" s="2"/>
      <c r="K35936" s="2"/>
    </row>
    <row r="35937" spans="4:11">
      <c r="D35937" s="1"/>
      <c r="E35937" s="1"/>
      <c r="F35937" s="1"/>
      <c r="G35937" s="1"/>
      <c r="J35937" s="2"/>
      <c r="K35937" s="2"/>
    </row>
    <row r="35938" spans="4:11">
      <c r="D35938" s="1"/>
      <c r="E35938" s="1"/>
      <c r="F35938" s="1"/>
      <c r="G35938" s="1"/>
      <c r="J35938" s="2"/>
      <c r="K35938" s="2"/>
    </row>
    <row r="35939" spans="4:11">
      <c r="D35939" s="1"/>
      <c r="E35939" s="1"/>
      <c r="F35939" s="1"/>
      <c r="G35939" s="1"/>
      <c r="J35939" s="2"/>
      <c r="K35939" s="2"/>
    </row>
    <row r="35940" spans="4:11">
      <c r="D35940" s="1"/>
      <c r="E35940" s="1"/>
      <c r="F35940" s="1"/>
      <c r="G35940" s="1"/>
      <c r="J35940" s="2"/>
      <c r="K35940" s="2"/>
    </row>
    <row r="35941" spans="4:11">
      <c r="D35941" s="1"/>
      <c r="E35941" s="1"/>
      <c r="F35941" s="1"/>
      <c r="G35941" s="1"/>
      <c r="J35941" s="2"/>
      <c r="K35941" s="2"/>
    </row>
    <row r="35942" spans="4:11">
      <c r="D35942" s="1"/>
      <c r="E35942" s="1"/>
      <c r="F35942" s="1"/>
      <c r="G35942" s="1"/>
      <c r="J35942" s="2"/>
      <c r="K35942" s="2"/>
    </row>
    <row r="35943" spans="4:11">
      <c r="D35943" s="1"/>
      <c r="E35943" s="1"/>
      <c r="F35943" s="1"/>
      <c r="G35943" s="1"/>
      <c r="J35943" s="2"/>
      <c r="K35943" s="2"/>
    </row>
    <row r="35944" spans="4:11">
      <c r="D35944" s="1"/>
      <c r="E35944" s="1"/>
      <c r="F35944" s="1"/>
      <c r="G35944" s="1"/>
      <c r="J35944" s="2"/>
      <c r="K35944" s="2"/>
    </row>
    <row r="35945" spans="4:11">
      <c r="D35945" s="1"/>
      <c r="E35945" s="1"/>
      <c r="F35945" s="1"/>
      <c r="G35945" s="1"/>
      <c r="J35945" s="2"/>
      <c r="K35945" s="2"/>
    </row>
    <row r="35946" spans="4:11">
      <c r="D35946" s="1"/>
      <c r="E35946" s="1"/>
      <c r="F35946" s="1"/>
      <c r="G35946" s="1"/>
      <c r="J35946" s="2"/>
      <c r="K35946" s="2"/>
    </row>
    <row r="35947" spans="4:11">
      <c r="D35947" s="1"/>
      <c r="E35947" s="1"/>
      <c r="F35947" s="1"/>
      <c r="G35947" s="1"/>
      <c r="J35947" s="2"/>
      <c r="K35947" s="2"/>
    </row>
    <row r="35948" spans="4:11">
      <c r="D35948" s="1"/>
      <c r="E35948" s="1"/>
      <c r="F35948" s="1"/>
      <c r="G35948" s="1"/>
      <c r="J35948" s="2"/>
      <c r="K35948" s="2"/>
    </row>
    <row r="35949" spans="4:11">
      <c r="D35949" s="1"/>
      <c r="E35949" s="1"/>
      <c r="F35949" s="1"/>
      <c r="G35949" s="1"/>
      <c r="J35949" s="2"/>
      <c r="K35949" s="2"/>
    </row>
    <row r="35950" spans="4:11">
      <c r="D35950" s="1"/>
      <c r="E35950" s="1"/>
      <c r="F35950" s="1"/>
      <c r="G35950" s="1"/>
      <c r="J35950" s="2"/>
      <c r="K35950" s="2"/>
    </row>
    <row r="35951" spans="4:11">
      <c r="D35951" s="1"/>
      <c r="E35951" s="1"/>
      <c r="F35951" s="1"/>
      <c r="G35951" s="1"/>
      <c r="J35951" s="2"/>
      <c r="K35951" s="2"/>
    </row>
    <row r="35952" spans="4:11">
      <c r="D35952" s="1"/>
      <c r="E35952" s="1"/>
      <c r="F35952" s="1"/>
      <c r="G35952" s="1"/>
      <c r="J35952" s="2"/>
      <c r="K35952" s="2"/>
    </row>
    <row r="35953" spans="4:11">
      <c r="D35953" s="1"/>
      <c r="E35953" s="1"/>
      <c r="F35953" s="1"/>
      <c r="G35953" s="1"/>
      <c r="J35953" s="2"/>
      <c r="K35953" s="2"/>
    </row>
    <row r="35954" spans="4:11">
      <c r="D35954" s="1"/>
      <c r="E35954" s="1"/>
      <c r="F35954" s="1"/>
      <c r="G35954" s="1"/>
      <c r="J35954" s="2"/>
      <c r="K35954" s="2"/>
    </row>
    <row r="35955" spans="4:11">
      <c r="D35955" s="1"/>
      <c r="E35955" s="1"/>
      <c r="F35955" s="1"/>
      <c r="G35955" s="1"/>
      <c r="J35955" s="2"/>
      <c r="K35955" s="2"/>
    </row>
    <row r="35956" spans="4:11">
      <c r="D35956" s="1"/>
      <c r="E35956" s="1"/>
      <c r="F35956" s="1"/>
      <c r="G35956" s="1"/>
      <c r="J35956" s="2"/>
      <c r="K35956" s="2"/>
    </row>
    <row r="35957" spans="4:11">
      <c r="D35957" s="1"/>
      <c r="E35957" s="1"/>
      <c r="F35957" s="1"/>
      <c r="G35957" s="1"/>
      <c r="J35957" s="2"/>
      <c r="K35957" s="2"/>
    </row>
    <row r="35958" spans="4:11">
      <c r="D35958" s="1"/>
      <c r="E35958" s="1"/>
      <c r="F35958" s="1"/>
      <c r="G35958" s="1"/>
      <c r="J35958" s="2"/>
      <c r="K35958" s="2"/>
    </row>
    <row r="35959" spans="4:11">
      <c r="D35959" s="1"/>
      <c r="E35959" s="1"/>
      <c r="F35959" s="1"/>
      <c r="G35959" s="1"/>
      <c r="J35959" s="2"/>
      <c r="K35959" s="2"/>
    </row>
    <row r="35960" spans="4:11">
      <c r="D35960" s="1"/>
      <c r="E35960" s="1"/>
      <c r="F35960" s="1"/>
      <c r="G35960" s="1"/>
      <c r="J35960" s="2"/>
      <c r="K35960" s="2"/>
    </row>
    <row r="35961" spans="4:11">
      <c r="D35961" s="1"/>
      <c r="E35961" s="1"/>
      <c r="F35961" s="1"/>
      <c r="G35961" s="1"/>
      <c r="J35961" s="2"/>
      <c r="K35961" s="2"/>
    </row>
    <row r="35962" spans="4:11">
      <c r="D35962" s="1"/>
      <c r="E35962" s="1"/>
      <c r="F35962" s="1"/>
      <c r="G35962" s="1"/>
      <c r="J35962" s="2"/>
      <c r="K35962" s="2"/>
    </row>
    <row r="35963" spans="4:11">
      <c r="D35963" s="1"/>
      <c r="E35963" s="1"/>
      <c r="F35963" s="1"/>
      <c r="G35963" s="1"/>
      <c r="J35963" s="2"/>
      <c r="K35963" s="2"/>
    </row>
    <row r="35964" spans="4:11">
      <c r="D35964" s="1"/>
      <c r="E35964" s="1"/>
      <c r="F35964" s="1"/>
      <c r="G35964" s="1"/>
      <c r="J35964" s="2"/>
      <c r="K35964" s="2"/>
    </row>
    <row r="35965" spans="4:11">
      <c r="D35965" s="1"/>
      <c r="E35965" s="1"/>
      <c r="F35965" s="1"/>
      <c r="G35965" s="1"/>
      <c r="J35965" s="2"/>
      <c r="K35965" s="2"/>
    </row>
    <row r="35966" spans="4:11">
      <c r="D35966" s="1"/>
      <c r="E35966" s="1"/>
      <c r="F35966" s="1"/>
      <c r="G35966" s="1"/>
      <c r="J35966" s="2"/>
      <c r="K35966" s="2"/>
    </row>
    <row r="35967" spans="4:11">
      <c r="D35967" s="1"/>
      <c r="E35967" s="1"/>
      <c r="F35967" s="1"/>
      <c r="G35967" s="1"/>
      <c r="J35967" s="2"/>
      <c r="K35967" s="2"/>
    </row>
    <row r="35968" spans="4:11">
      <c r="D35968" s="1"/>
      <c r="E35968" s="1"/>
      <c r="F35968" s="1"/>
      <c r="G35968" s="1"/>
      <c r="J35968" s="2"/>
      <c r="K35968" s="2"/>
    </row>
    <row r="35969" spans="4:11">
      <c r="D35969" s="1"/>
      <c r="E35969" s="1"/>
      <c r="F35969" s="1"/>
      <c r="G35969" s="1"/>
      <c r="J35969" s="2"/>
      <c r="K35969" s="2"/>
    </row>
    <row r="35970" spans="4:11">
      <c r="D35970" s="1"/>
      <c r="E35970" s="1"/>
      <c r="F35970" s="1"/>
      <c r="G35970" s="1"/>
      <c r="J35970" s="2"/>
      <c r="K35970" s="2"/>
    </row>
    <row r="35971" spans="4:11">
      <c r="D35971" s="1"/>
      <c r="E35971" s="1"/>
      <c r="F35971" s="1"/>
      <c r="G35971" s="1"/>
      <c r="J35971" s="2"/>
      <c r="K35971" s="2"/>
    </row>
    <row r="35972" spans="4:11">
      <c r="D35972" s="1"/>
      <c r="E35972" s="1"/>
      <c r="F35972" s="1"/>
      <c r="G35972" s="1"/>
      <c r="J35972" s="2"/>
      <c r="K35972" s="2"/>
    </row>
    <row r="35973" spans="4:11">
      <c r="D35973" s="1"/>
      <c r="E35973" s="1"/>
      <c r="F35973" s="1"/>
      <c r="G35973" s="1"/>
      <c r="J35973" s="2"/>
      <c r="K35973" s="2"/>
    </row>
    <row r="35974" spans="4:11">
      <c r="D35974" s="1"/>
      <c r="E35974" s="1"/>
      <c r="F35974" s="1"/>
      <c r="G35974" s="1"/>
      <c r="J35974" s="2"/>
      <c r="K35974" s="2"/>
    </row>
    <row r="35975" spans="4:11">
      <c r="D35975" s="1"/>
      <c r="E35975" s="1"/>
      <c r="F35975" s="1"/>
      <c r="G35975" s="1"/>
      <c r="J35975" s="2"/>
      <c r="K35975" s="2"/>
    </row>
    <row r="35976" spans="4:11">
      <c r="D35976" s="1"/>
      <c r="E35976" s="1"/>
      <c r="F35976" s="1"/>
      <c r="G35976" s="1"/>
      <c r="J35976" s="2"/>
      <c r="K35976" s="2"/>
    </row>
    <row r="35977" spans="4:11">
      <c r="D35977" s="1"/>
      <c r="E35977" s="1"/>
      <c r="F35977" s="1"/>
      <c r="G35977" s="1"/>
      <c r="J35977" s="2"/>
      <c r="K35977" s="2"/>
    </row>
    <row r="35978" spans="4:11">
      <c r="D35978" s="1"/>
      <c r="E35978" s="1"/>
      <c r="F35978" s="1"/>
      <c r="G35978" s="1"/>
      <c r="J35978" s="2"/>
      <c r="K35978" s="2"/>
    </row>
    <row r="35979" spans="4:11">
      <c r="D35979" s="1"/>
      <c r="E35979" s="1"/>
      <c r="F35979" s="1"/>
      <c r="G35979" s="1"/>
      <c r="J35979" s="2"/>
      <c r="K35979" s="2"/>
    </row>
    <row r="35980" spans="4:11">
      <c r="D35980" s="1"/>
      <c r="E35980" s="1"/>
      <c r="F35980" s="1"/>
      <c r="G35980" s="1"/>
      <c r="J35980" s="2"/>
      <c r="K35980" s="2"/>
    </row>
    <row r="35981" spans="4:11">
      <c r="D35981" s="1"/>
      <c r="E35981" s="1"/>
      <c r="F35981" s="1"/>
      <c r="G35981" s="1"/>
      <c r="J35981" s="2"/>
      <c r="K35981" s="2"/>
    </row>
    <row r="35982" spans="4:11">
      <c r="D35982" s="1"/>
      <c r="E35982" s="1"/>
      <c r="F35982" s="1"/>
      <c r="G35982" s="1"/>
      <c r="J35982" s="2"/>
      <c r="K35982" s="2"/>
    </row>
    <row r="35983" spans="4:11">
      <c r="D35983" s="1"/>
      <c r="E35983" s="1"/>
      <c r="F35983" s="1"/>
      <c r="G35983" s="1"/>
      <c r="J35983" s="2"/>
      <c r="K35983" s="2"/>
    </row>
    <row r="35984" spans="4:11">
      <c r="D35984" s="1"/>
      <c r="E35984" s="1"/>
      <c r="F35984" s="1"/>
      <c r="G35984" s="1"/>
      <c r="J35984" s="2"/>
      <c r="K35984" s="2"/>
    </row>
    <row r="35985" spans="4:11">
      <c r="D35985" s="1"/>
      <c r="E35985" s="1"/>
      <c r="F35985" s="1"/>
      <c r="G35985" s="1"/>
      <c r="J35985" s="2"/>
      <c r="K35985" s="2"/>
    </row>
    <row r="35986" spans="4:11">
      <c r="D35986" s="1"/>
      <c r="E35986" s="1"/>
      <c r="F35986" s="1"/>
      <c r="G35986" s="1"/>
      <c r="J35986" s="2"/>
      <c r="K35986" s="2"/>
    </row>
    <row r="35987" spans="4:11">
      <c r="D35987" s="1"/>
      <c r="E35987" s="1"/>
      <c r="F35987" s="1"/>
      <c r="G35987" s="1"/>
      <c r="J35987" s="2"/>
      <c r="K35987" s="2"/>
    </row>
    <row r="35988" spans="4:11">
      <c r="D35988" s="1"/>
      <c r="E35988" s="1"/>
      <c r="F35988" s="1"/>
      <c r="G35988" s="1"/>
      <c r="J35988" s="2"/>
      <c r="K35988" s="2"/>
    </row>
    <row r="35989" spans="4:11">
      <c r="D35989" s="1"/>
      <c r="E35989" s="1"/>
      <c r="F35989" s="1"/>
      <c r="G35989" s="1"/>
      <c r="J35989" s="2"/>
      <c r="K35989" s="2"/>
    </row>
    <row r="35990" spans="4:11">
      <c r="D35990" s="1"/>
      <c r="E35990" s="1"/>
      <c r="F35990" s="1"/>
      <c r="G35990" s="1"/>
      <c r="J35990" s="2"/>
      <c r="K35990" s="2"/>
    </row>
    <row r="35991" spans="4:11">
      <c r="D35991" s="1"/>
      <c r="E35991" s="1"/>
      <c r="F35991" s="1"/>
      <c r="G35991" s="1"/>
      <c r="J35991" s="2"/>
      <c r="K35991" s="2"/>
    </row>
    <row r="35992" spans="4:11">
      <c r="D35992" s="1"/>
      <c r="E35992" s="1"/>
      <c r="F35992" s="1"/>
      <c r="G35992" s="1"/>
      <c r="J35992" s="2"/>
      <c r="K35992" s="2"/>
    </row>
    <row r="35993" spans="4:11">
      <c r="D35993" s="1"/>
      <c r="E35993" s="1"/>
      <c r="F35993" s="1"/>
      <c r="G35993" s="1"/>
      <c r="J35993" s="2"/>
      <c r="K35993" s="2"/>
    </row>
    <row r="35994" spans="4:11">
      <c r="D35994" s="1"/>
      <c r="E35994" s="1"/>
      <c r="F35994" s="1"/>
      <c r="G35994" s="1"/>
      <c r="J35994" s="2"/>
      <c r="K35994" s="2"/>
    </row>
    <row r="35995" spans="4:11">
      <c r="D35995" s="1"/>
      <c r="E35995" s="1"/>
      <c r="F35995" s="1"/>
      <c r="G35995" s="1"/>
      <c r="J35995" s="2"/>
      <c r="K35995" s="2"/>
    </row>
    <row r="35996" spans="4:11">
      <c r="D35996" s="1"/>
      <c r="E35996" s="1"/>
      <c r="F35996" s="1"/>
      <c r="G35996" s="1"/>
      <c r="J35996" s="2"/>
      <c r="K35996" s="2"/>
    </row>
    <row r="35997" spans="4:11">
      <c r="D35997" s="1"/>
      <c r="E35997" s="1"/>
      <c r="F35997" s="1"/>
      <c r="G35997" s="1"/>
      <c r="J35997" s="2"/>
      <c r="K35997" s="2"/>
    </row>
    <row r="35998" spans="4:11">
      <c r="D35998" s="1"/>
      <c r="E35998" s="1"/>
      <c r="F35998" s="1"/>
      <c r="G35998" s="1"/>
      <c r="J35998" s="2"/>
      <c r="K35998" s="2"/>
    </row>
    <row r="35999" spans="4:11">
      <c r="D35999" s="1"/>
      <c r="E35999" s="1"/>
      <c r="F35999" s="1"/>
      <c r="G35999" s="1"/>
      <c r="J35999" s="2"/>
      <c r="K35999" s="2"/>
    </row>
    <row r="36000" spans="4:11">
      <c r="D36000" s="1"/>
      <c r="E36000" s="1"/>
      <c r="F36000" s="1"/>
      <c r="G36000" s="1"/>
      <c r="J36000" s="2"/>
      <c r="K36000" s="2"/>
    </row>
    <row r="36001" spans="4:11">
      <c r="D36001" s="1"/>
      <c r="E36001" s="1"/>
      <c r="F36001" s="1"/>
      <c r="G36001" s="1"/>
      <c r="J36001" s="2"/>
      <c r="K36001" s="2"/>
    </row>
    <row r="36002" spans="4:11">
      <c r="D36002" s="1"/>
      <c r="E36002" s="1"/>
      <c r="F36002" s="1"/>
      <c r="G36002" s="1"/>
      <c r="J36002" s="2"/>
      <c r="K36002" s="2"/>
    </row>
    <row r="36003" spans="4:11">
      <c r="D36003" s="1"/>
      <c r="E36003" s="1"/>
      <c r="F36003" s="1"/>
      <c r="G36003" s="1"/>
      <c r="J36003" s="2"/>
      <c r="K36003" s="2"/>
    </row>
    <row r="36004" spans="4:11">
      <c r="D36004" s="1"/>
      <c r="E36004" s="1"/>
      <c r="F36004" s="1"/>
      <c r="G36004" s="1"/>
      <c r="J36004" s="2"/>
      <c r="K36004" s="2"/>
    </row>
    <row r="36005" spans="4:11">
      <c r="D36005" s="1"/>
      <c r="E36005" s="1"/>
      <c r="F36005" s="1"/>
      <c r="G36005" s="1"/>
      <c r="J36005" s="2"/>
      <c r="K36005" s="2"/>
    </row>
    <row r="36006" spans="4:11">
      <c r="D36006" s="1"/>
      <c r="E36006" s="1"/>
      <c r="F36006" s="1"/>
      <c r="G36006" s="1"/>
      <c r="J36006" s="2"/>
      <c r="K36006" s="2"/>
    </row>
    <row r="36007" spans="4:11">
      <c r="D36007" s="1"/>
      <c r="E36007" s="1"/>
      <c r="F36007" s="1"/>
      <c r="G36007" s="1"/>
      <c r="J36007" s="2"/>
      <c r="K36007" s="2"/>
    </row>
    <row r="36008" spans="4:11">
      <c r="D36008" s="1"/>
      <c r="E36008" s="1"/>
      <c r="F36008" s="1"/>
      <c r="G36008" s="1"/>
      <c r="J36008" s="2"/>
      <c r="K36008" s="2"/>
    </row>
    <row r="36009" spans="4:11">
      <c r="D36009" s="1"/>
      <c r="E36009" s="1"/>
      <c r="F36009" s="1"/>
      <c r="G36009" s="1"/>
      <c r="J36009" s="2"/>
      <c r="K36009" s="2"/>
    </row>
    <row r="36010" spans="4:11">
      <c r="D36010" s="1"/>
      <c r="E36010" s="1"/>
      <c r="F36010" s="1"/>
      <c r="G36010" s="1"/>
      <c r="J36010" s="2"/>
      <c r="K36010" s="2"/>
    </row>
    <row r="36011" spans="4:11">
      <c r="D36011" s="1"/>
      <c r="E36011" s="1"/>
      <c r="F36011" s="1"/>
      <c r="G36011" s="1"/>
      <c r="J36011" s="2"/>
      <c r="K36011" s="2"/>
    </row>
    <row r="36012" spans="4:11">
      <c r="D36012" s="1"/>
      <c r="E36012" s="1"/>
      <c r="F36012" s="1"/>
      <c r="G36012" s="1"/>
      <c r="J36012" s="2"/>
      <c r="K36012" s="2"/>
    </row>
    <row r="36013" spans="4:11">
      <c r="D36013" s="1"/>
      <c r="E36013" s="1"/>
      <c r="F36013" s="1"/>
      <c r="G36013" s="1"/>
      <c r="J36013" s="2"/>
      <c r="K36013" s="2"/>
    </row>
    <row r="36014" spans="4:11">
      <c r="D36014" s="1"/>
      <c r="E36014" s="1"/>
      <c r="F36014" s="1"/>
      <c r="G36014" s="1"/>
      <c r="J36014" s="2"/>
      <c r="K36014" s="2"/>
    </row>
    <row r="36015" spans="4:11">
      <c r="D36015" s="1"/>
      <c r="E36015" s="1"/>
      <c r="F36015" s="1"/>
      <c r="G36015" s="1"/>
      <c r="J36015" s="2"/>
      <c r="K36015" s="2"/>
    </row>
    <row r="36016" spans="4:11">
      <c r="D36016" s="1"/>
      <c r="E36016" s="1"/>
      <c r="F36016" s="1"/>
      <c r="G36016" s="1"/>
      <c r="J36016" s="2"/>
      <c r="K36016" s="2"/>
    </row>
    <row r="36017" spans="4:11">
      <c r="D36017" s="1"/>
      <c r="E36017" s="1"/>
      <c r="F36017" s="1"/>
      <c r="G36017" s="1"/>
      <c r="J36017" s="2"/>
      <c r="K36017" s="2"/>
    </row>
    <row r="36018" spans="4:11">
      <c r="D36018" s="1"/>
      <c r="E36018" s="1"/>
      <c r="F36018" s="1"/>
      <c r="G36018" s="1"/>
      <c r="J36018" s="2"/>
      <c r="K36018" s="2"/>
    </row>
    <row r="36019" spans="4:11">
      <c r="D36019" s="1"/>
      <c r="E36019" s="1"/>
      <c r="F36019" s="1"/>
      <c r="G36019" s="1"/>
      <c r="J36019" s="2"/>
      <c r="K36019" s="2"/>
    </row>
    <row r="36020" spans="4:11">
      <c r="D36020" s="1"/>
      <c r="E36020" s="1"/>
      <c r="F36020" s="1"/>
      <c r="G36020" s="1"/>
      <c r="J36020" s="2"/>
      <c r="K36020" s="2"/>
    </row>
    <row r="36021" spans="4:11">
      <c r="D36021" s="1"/>
      <c r="E36021" s="1"/>
      <c r="F36021" s="1"/>
      <c r="G36021" s="1"/>
      <c r="J36021" s="2"/>
      <c r="K36021" s="2"/>
    </row>
    <row r="36022" spans="4:11">
      <c r="D36022" s="1"/>
      <c r="E36022" s="1"/>
      <c r="F36022" s="1"/>
      <c r="G36022" s="1"/>
      <c r="J36022" s="2"/>
      <c r="K36022" s="2"/>
    </row>
    <row r="36023" spans="4:11">
      <c r="D36023" s="1"/>
      <c r="E36023" s="1"/>
      <c r="F36023" s="1"/>
      <c r="G36023" s="1"/>
      <c r="J36023" s="2"/>
      <c r="K36023" s="2"/>
    </row>
    <row r="36024" spans="4:11">
      <c r="D36024" s="1"/>
      <c r="E36024" s="1"/>
      <c r="F36024" s="1"/>
      <c r="G36024" s="1"/>
      <c r="J36024" s="2"/>
      <c r="K36024" s="2"/>
    </row>
    <row r="36025" spans="4:11">
      <c r="D36025" s="1"/>
      <c r="E36025" s="1"/>
      <c r="F36025" s="1"/>
      <c r="G36025" s="1"/>
      <c r="J36025" s="2"/>
      <c r="K36025" s="2"/>
    </row>
    <row r="36026" spans="4:11">
      <c r="D36026" s="1"/>
      <c r="E36026" s="1"/>
      <c r="F36026" s="1"/>
      <c r="G36026" s="1"/>
      <c r="J36026" s="2"/>
      <c r="K36026" s="2"/>
    </row>
    <row r="36027" spans="4:11">
      <c r="D36027" s="1"/>
      <c r="E36027" s="1"/>
      <c r="F36027" s="1"/>
      <c r="G36027" s="1"/>
      <c r="J36027" s="2"/>
      <c r="K36027" s="2"/>
    </row>
    <row r="36028" spans="4:11">
      <c r="D36028" s="1"/>
      <c r="E36028" s="1"/>
      <c r="F36028" s="1"/>
      <c r="G36028" s="1"/>
      <c r="J36028" s="2"/>
      <c r="K36028" s="2"/>
    </row>
    <row r="36029" spans="4:11">
      <c r="D36029" s="1"/>
      <c r="E36029" s="1"/>
      <c r="F36029" s="1"/>
      <c r="G36029" s="1"/>
      <c r="J36029" s="2"/>
      <c r="K36029" s="2"/>
    </row>
    <row r="36030" spans="4:11">
      <c r="D36030" s="1"/>
      <c r="E36030" s="1"/>
      <c r="F36030" s="1"/>
      <c r="G36030" s="1"/>
      <c r="J36030" s="2"/>
      <c r="K36030" s="2"/>
    </row>
    <row r="36031" spans="4:11">
      <c r="D36031" s="1"/>
      <c r="E36031" s="1"/>
      <c r="F36031" s="1"/>
      <c r="G36031" s="1"/>
      <c r="J36031" s="2"/>
      <c r="K36031" s="2"/>
    </row>
    <row r="36032" spans="4:11">
      <c r="D36032" s="1"/>
      <c r="E36032" s="1"/>
      <c r="F36032" s="1"/>
      <c r="G36032" s="1"/>
      <c r="J36032" s="2"/>
      <c r="K36032" s="2"/>
    </row>
    <row r="36033" spans="4:11">
      <c r="D36033" s="1"/>
      <c r="E36033" s="1"/>
      <c r="F36033" s="1"/>
      <c r="G36033" s="1"/>
      <c r="J36033" s="2"/>
      <c r="K36033" s="2"/>
    </row>
    <row r="36034" spans="4:11">
      <c r="D36034" s="1"/>
      <c r="E36034" s="1"/>
      <c r="F36034" s="1"/>
      <c r="G36034" s="1"/>
      <c r="J36034" s="2"/>
      <c r="K36034" s="2"/>
    </row>
    <row r="36035" spans="4:11">
      <c r="D36035" s="1"/>
      <c r="E36035" s="1"/>
      <c r="F36035" s="1"/>
      <c r="G36035" s="1"/>
      <c r="J36035" s="2"/>
      <c r="K36035" s="2"/>
    </row>
    <row r="36036" spans="4:11">
      <c r="D36036" s="1"/>
      <c r="E36036" s="1"/>
      <c r="F36036" s="1"/>
      <c r="G36036" s="1"/>
      <c r="J36036" s="2"/>
      <c r="K36036" s="2"/>
    </row>
    <row r="36037" spans="4:11">
      <c r="D36037" s="1"/>
      <c r="E36037" s="1"/>
      <c r="F36037" s="1"/>
      <c r="G36037" s="1"/>
      <c r="J36037" s="2"/>
      <c r="K36037" s="2"/>
    </row>
    <row r="36038" spans="4:11">
      <c r="D36038" s="1"/>
      <c r="E36038" s="1"/>
      <c r="F36038" s="1"/>
      <c r="G36038" s="1"/>
      <c r="J36038" s="2"/>
      <c r="K36038" s="2"/>
    </row>
    <row r="36039" spans="4:11">
      <c r="D36039" s="1"/>
      <c r="E36039" s="1"/>
      <c r="F36039" s="1"/>
      <c r="G36039" s="1"/>
      <c r="J36039" s="2"/>
      <c r="K36039" s="2"/>
    </row>
    <row r="36040" spans="4:11">
      <c r="D36040" s="1"/>
      <c r="E36040" s="1"/>
      <c r="F36040" s="1"/>
      <c r="G36040" s="1"/>
      <c r="J36040" s="2"/>
      <c r="K36040" s="2"/>
    </row>
    <row r="36041" spans="4:11">
      <c r="D36041" s="1"/>
      <c r="E36041" s="1"/>
      <c r="F36041" s="1"/>
      <c r="G36041" s="1"/>
      <c r="J36041" s="2"/>
      <c r="K36041" s="2"/>
    </row>
    <row r="36042" spans="4:11">
      <c r="D36042" s="1"/>
      <c r="E36042" s="1"/>
      <c r="F36042" s="1"/>
      <c r="G36042" s="1"/>
      <c r="J36042" s="2"/>
      <c r="K36042" s="2"/>
    </row>
    <row r="36043" spans="4:11">
      <c r="D36043" s="1"/>
      <c r="E36043" s="1"/>
      <c r="F36043" s="1"/>
      <c r="G36043" s="1"/>
      <c r="J36043" s="2"/>
      <c r="K36043" s="2"/>
    </row>
    <row r="36044" spans="4:11">
      <c r="D36044" s="1"/>
      <c r="E36044" s="1"/>
      <c r="F36044" s="1"/>
      <c r="G36044" s="1"/>
      <c r="J36044" s="2"/>
      <c r="K36044" s="2"/>
    </row>
    <row r="36045" spans="4:11">
      <c r="D36045" s="1"/>
      <c r="E36045" s="1"/>
      <c r="F36045" s="1"/>
      <c r="G36045" s="1"/>
      <c r="J36045" s="2"/>
      <c r="K36045" s="2"/>
    </row>
    <row r="36046" spans="4:11">
      <c r="D36046" s="1"/>
      <c r="E36046" s="1"/>
      <c r="F36046" s="1"/>
      <c r="G36046" s="1"/>
      <c r="J36046" s="2"/>
      <c r="K36046" s="2"/>
    </row>
    <row r="36047" spans="4:11">
      <c r="D36047" s="1"/>
      <c r="E36047" s="1"/>
      <c r="F36047" s="1"/>
      <c r="G36047" s="1"/>
      <c r="J36047" s="2"/>
      <c r="K36047" s="2"/>
    </row>
    <row r="36048" spans="4:11">
      <c r="D36048" s="1"/>
      <c r="E36048" s="1"/>
      <c r="F36048" s="1"/>
      <c r="G36048" s="1"/>
      <c r="J36048" s="2"/>
      <c r="K36048" s="2"/>
    </row>
    <row r="36049" spans="4:11">
      <c r="D36049" s="1"/>
      <c r="E36049" s="1"/>
      <c r="F36049" s="1"/>
      <c r="G36049" s="1"/>
      <c r="J36049" s="2"/>
      <c r="K36049" s="2"/>
    </row>
    <row r="36050" spans="4:11">
      <c r="D36050" s="1"/>
      <c r="E36050" s="1"/>
      <c r="F36050" s="1"/>
      <c r="G36050" s="1"/>
      <c r="J36050" s="2"/>
      <c r="K36050" s="2"/>
    </row>
    <row r="36051" spans="4:11">
      <c r="D36051" s="1"/>
      <c r="E36051" s="1"/>
      <c r="F36051" s="1"/>
      <c r="G36051" s="1"/>
      <c r="J36051" s="2"/>
      <c r="K36051" s="2"/>
    </row>
    <row r="36052" spans="4:11">
      <c r="D36052" s="1"/>
      <c r="E36052" s="1"/>
      <c r="F36052" s="1"/>
      <c r="G36052" s="1"/>
      <c r="J36052" s="2"/>
      <c r="K36052" s="2"/>
    </row>
    <row r="36053" spans="4:11">
      <c r="D36053" s="1"/>
      <c r="E36053" s="1"/>
      <c r="F36053" s="1"/>
      <c r="G36053" s="1"/>
      <c r="J36053" s="2"/>
      <c r="K36053" s="2"/>
    </row>
    <row r="36054" spans="4:11">
      <c r="D36054" s="1"/>
      <c r="E36054" s="1"/>
      <c r="F36054" s="1"/>
      <c r="G36054" s="1"/>
      <c r="J36054" s="2"/>
      <c r="K36054" s="2"/>
    </row>
    <row r="36055" spans="4:11">
      <c r="D36055" s="1"/>
      <c r="E36055" s="1"/>
      <c r="F36055" s="1"/>
      <c r="G36055" s="1"/>
      <c r="J36055" s="2"/>
      <c r="K36055" s="2"/>
    </row>
    <row r="36056" spans="4:11">
      <c r="D36056" s="1"/>
      <c r="E36056" s="1"/>
      <c r="F36056" s="1"/>
      <c r="G36056" s="1"/>
      <c r="J36056" s="2"/>
      <c r="K36056" s="2"/>
    </row>
    <row r="36057" spans="4:11">
      <c r="D36057" s="1"/>
      <c r="E36057" s="1"/>
      <c r="F36057" s="1"/>
      <c r="G36057" s="1"/>
      <c r="J36057" s="2"/>
      <c r="K36057" s="2"/>
    </row>
    <row r="36058" spans="4:11">
      <c r="D36058" s="1"/>
      <c r="E36058" s="1"/>
      <c r="F36058" s="1"/>
      <c r="G36058" s="1"/>
      <c r="J36058" s="2"/>
      <c r="K36058" s="2"/>
    </row>
    <row r="36059" spans="4:11">
      <c r="D36059" s="1"/>
      <c r="E36059" s="1"/>
      <c r="F36059" s="1"/>
      <c r="G36059" s="1"/>
      <c r="J36059" s="2"/>
      <c r="K36059" s="2"/>
    </row>
    <row r="36060" spans="4:11">
      <c r="D36060" s="1"/>
      <c r="E36060" s="1"/>
      <c r="F36060" s="1"/>
      <c r="G36060" s="1"/>
      <c r="J36060" s="2"/>
      <c r="K36060" s="2"/>
    </row>
    <row r="36061" spans="4:11">
      <c r="D36061" s="1"/>
      <c r="E36061" s="1"/>
      <c r="F36061" s="1"/>
      <c r="G36061" s="1"/>
      <c r="J36061" s="2"/>
      <c r="K36061" s="2"/>
    </row>
    <row r="36062" spans="4:11">
      <c r="D36062" s="1"/>
      <c r="E36062" s="1"/>
      <c r="F36062" s="1"/>
      <c r="G36062" s="1"/>
      <c r="J36062" s="2"/>
      <c r="K36062" s="2"/>
    </row>
    <row r="36063" spans="4:11">
      <c r="D36063" s="1"/>
      <c r="E36063" s="1"/>
      <c r="F36063" s="1"/>
      <c r="G36063" s="1"/>
      <c r="J36063" s="2"/>
      <c r="K36063" s="2"/>
    </row>
    <row r="36064" spans="4:11">
      <c r="D36064" s="1"/>
      <c r="E36064" s="1"/>
      <c r="F36064" s="1"/>
      <c r="G36064" s="1"/>
      <c r="J36064" s="2"/>
      <c r="K36064" s="2"/>
    </row>
    <row r="36065" spans="4:11">
      <c r="D36065" s="1"/>
      <c r="E36065" s="1"/>
      <c r="F36065" s="1"/>
      <c r="G36065" s="1"/>
      <c r="J36065" s="2"/>
      <c r="K36065" s="2"/>
    </row>
    <row r="36066" spans="4:11">
      <c r="D36066" s="1"/>
      <c r="E36066" s="1"/>
      <c r="F36066" s="1"/>
      <c r="G36066" s="1"/>
      <c r="J36066" s="2"/>
      <c r="K36066" s="2"/>
    </row>
    <row r="36067" spans="4:11">
      <c r="D36067" s="1"/>
      <c r="E36067" s="1"/>
      <c r="F36067" s="1"/>
      <c r="G36067" s="1"/>
      <c r="J36067" s="2"/>
      <c r="K36067" s="2"/>
    </row>
    <row r="36068" spans="4:11">
      <c r="D36068" s="1"/>
      <c r="E36068" s="1"/>
      <c r="F36068" s="1"/>
      <c r="G36068" s="1"/>
      <c r="J36068" s="2"/>
      <c r="K36068" s="2"/>
    </row>
    <row r="36069" spans="4:11">
      <c r="D36069" s="1"/>
      <c r="E36069" s="1"/>
      <c r="F36069" s="1"/>
      <c r="G36069" s="1"/>
      <c r="J36069" s="2"/>
      <c r="K36069" s="2"/>
    </row>
    <row r="36070" spans="4:11">
      <c r="D36070" s="1"/>
      <c r="E36070" s="1"/>
      <c r="F36070" s="1"/>
      <c r="G36070" s="1"/>
      <c r="J36070" s="2"/>
      <c r="K36070" s="2"/>
    </row>
    <row r="36071" spans="4:11">
      <c r="D36071" s="1"/>
      <c r="E36071" s="1"/>
      <c r="F36071" s="1"/>
      <c r="G36071" s="1"/>
      <c r="J36071" s="2"/>
      <c r="K36071" s="2"/>
    </row>
    <row r="36072" spans="4:11">
      <c r="D36072" s="1"/>
      <c r="E36072" s="1"/>
      <c r="F36072" s="1"/>
      <c r="G36072" s="1"/>
      <c r="J36072" s="2"/>
      <c r="K36072" s="2"/>
    </row>
    <row r="36073" spans="4:11">
      <c r="D36073" s="1"/>
      <c r="E36073" s="1"/>
      <c r="F36073" s="1"/>
      <c r="G36073" s="1"/>
      <c r="J36073" s="2"/>
      <c r="K36073" s="2"/>
    </row>
    <row r="36074" spans="4:11">
      <c r="D36074" s="1"/>
      <c r="E36074" s="1"/>
      <c r="F36074" s="1"/>
      <c r="G36074" s="1"/>
      <c r="J36074" s="2"/>
      <c r="K36074" s="2"/>
    </row>
    <row r="36075" spans="4:11">
      <c r="D36075" s="1"/>
      <c r="E36075" s="1"/>
      <c r="F36075" s="1"/>
      <c r="G36075" s="1"/>
      <c r="J36075" s="2"/>
      <c r="K36075" s="2"/>
    </row>
    <row r="36076" spans="4:11">
      <c r="D36076" s="1"/>
      <c r="E36076" s="1"/>
      <c r="F36076" s="1"/>
      <c r="G36076" s="1"/>
      <c r="J36076" s="2"/>
      <c r="K36076" s="2"/>
    </row>
    <row r="36077" spans="4:11">
      <c r="D36077" s="1"/>
      <c r="E36077" s="1"/>
      <c r="F36077" s="1"/>
      <c r="G36077" s="1"/>
      <c r="J36077" s="2"/>
      <c r="K36077" s="2"/>
    </row>
    <row r="36078" spans="4:11">
      <c r="D36078" s="1"/>
      <c r="E36078" s="1"/>
      <c r="F36078" s="1"/>
      <c r="G36078" s="1"/>
      <c r="J36078" s="2"/>
      <c r="K36078" s="2"/>
    </row>
    <row r="36079" spans="4:11">
      <c r="D36079" s="1"/>
      <c r="E36079" s="1"/>
      <c r="F36079" s="1"/>
      <c r="G36079" s="1"/>
      <c r="J36079" s="2"/>
      <c r="K36079" s="2"/>
    </row>
    <row r="36080" spans="4:11">
      <c r="D36080" s="1"/>
      <c r="E36080" s="1"/>
      <c r="F36080" s="1"/>
      <c r="G36080" s="1"/>
      <c r="J36080" s="2"/>
      <c r="K36080" s="2"/>
    </row>
    <row r="36081" spans="4:11">
      <c r="D36081" s="1"/>
      <c r="E36081" s="1"/>
      <c r="F36081" s="1"/>
      <c r="G36081" s="1"/>
      <c r="J36081" s="2"/>
      <c r="K36081" s="2"/>
    </row>
    <row r="36082" spans="4:11">
      <c r="D36082" s="1"/>
      <c r="E36082" s="1"/>
      <c r="F36082" s="1"/>
      <c r="G36082" s="1"/>
      <c r="J36082" s="2"/>
      <c r="K36082" s="2"/>
    </row>
    <row r="36083" spans="4:11">
      <c r="D36083" s="1"/>
      <c r="E36083" s="1"/>
      <c r="F36083" s="1"/>
      <c r="G36083" s="1"/>
      <c r="J36083" s="2"/>
      <c r="K36083" s="2"/>
    </row>
    <row r="36084" spans="4:11">
      <c r="D36084" s="1"/>
      <c r="E36084" s="1"/>
      <c r="F36084" s="1"/>
      <c r="G36084" s="1"/>
      <c r="J36084" s="2"/>
      <c r="K36084" s="2"/>
    </row>
    <row r="36085" spans="4:11">
      <c r="D36085" s="1"/>
      <c r="E36085" s="1"/>
      <c r="F36085" s="1"/>
      <c r="G36085" s="1"/>
      <c r="J36085" s="2"/>
      <c r="K36085" s="2"/>
    </row>
    <row r="36086" spans="4:11">
      <c r="D36086" s="1"/>
      <c r="E36086" s="1"/>
      <c r="F36086" s="1"/>
      <c r="G36086" s="1"/>
      <c r="J36086" s="2"/>
      <c r="K36086" s="2"/>
    </row>
    <row r="36087" spans="4:11">
      <c r="D36087" s="1"/>
      <c r="E36087" s="1"/>
      <c r="F36087" s="1"/>
      <c r="G36087" s="1"/>
      <c r="J36087" s="2"/>
      <c r="K36087" s="2"/>
    </row>
    <row r="36088" spans="4:11">
      <c r="D36088" s="1"/>
      <c r="E36088" s="1"/>
      <c r="F36088" s="1"/>
      <c r="G36088" s="1"/>
      <c r="J36088" s="2"/>
      <c r="K36088" s="2"/>
    </row>
    <row r="36089" spans="4:11">
      <c r="D36089" s="1"/>
      <c r="E36089" s="1"/>
      <c r="F36089" s="1"/>
      <c r="G36089" s="1"/>
      <c r="J36089" s="2"/>
      <c r="K36089" s="2"/>
    </row>
    <row r="36090" spans="4:11">
      <c r="D36090" s="1"/>
      <c r="E36090" s="1"/>
      <c r="F36090" s="1"/>
      <c r="G36090" s="1"/>
      <c r="J36090" s="2"/>
      <c r="K36090" s="2"/>
    </row>
    <row r="36091" spans="4:11">
      <c r="D36091" s="1"/>
      <c r="E36091" s="1"/>
      <c r="F36091" s="1"/>
      <c r="G36091" s="1"/>
      <c r="J36091" s="2"/>
      <c r="K36091" s="2"/>
    </row>
    <row r="36092" spans="4:11">
      <c r="D36092" s="1"/>
      <c r="E36092" s="1"/>
      <c r="F36092" s="1"/>
      <c r="G36092" s="1"/>
      <c r="J36092" s="2"/>
      <c r="K36092" s="2"/>
    </row>
    <row r="36093" spans="4:11">
      <c r="D36093" s="1"/>
      <c r="E36093" s="1"/>
      <c r="F36093" s="1"/>
      <c r="G36093" s="1"/>
      <c r="J36093" s="2"/>
      <c r="K36093" s="2"/>
    </row>
    <row r="36094" spans="4:11">
      <c r="D36094" s="1"/>
      <c r="E36094" s="1"/>
      <c r="F36094" s="1"/>
      <c r="G36094" s="1"/>
      <c r="J36094" s="2"/>
      <c r="K36094" s="2"/>
    </row>
    <row r="36095" spans="4:11">
      <c r="D36095" s="1"/>
      <c r="E36095" s="1"/>
      <c r="F36095" s="1"/>
      <c r="G36095" s="1"/>
      <c r="J36095" s="2"/>
      <c r="K36095" s="2"/>
    </row>
    <row r="36096" spans="4:11">
      <c r="D36096" s="1"/>
      <c r="E36096" s="1"/>
      <c r="F36096" s="1"/>
      <c r="G36096" s="1"/>
      <c r="J36096" s="2"/>
      <c r="K36096" s="2"/>
    </row>
    <row r="36097" spans="4:11">
      <c r="D36097" s="1"/>
      <c r="E36097" s="1"/>
      <c r="F36097" s="1"/>
      <c r="G36097" s="1"/>
      <c r="J36097" s="2"/>
      <c r="K36097" s="2"/>
    </row>
    <row r="36098" spans="4:11">
      <c r="D36098" s="1"/>
      <c r="E36098" s="1"/>
      <c r="F36098" s="1"/>
      <c r="G36098" s="1"/>
      <c r="J36098" s="2"/>
      <c r="K36098" s="2"/>
    </row>
    <row r="36099" spans="4:11">
      <c r="D36099" s="1"/>
      <c r="E36099" s="1"/>
      <c r="F36099" s="1"/>
      <c r="G36099" s="1"/>
      <c r="J36099" s="2"/>
      <c r="K36099" s="2"/>
    </row>
    <row r="36100" spans="4:11">
      <c r="D36100" s="1"/>
      <c r="E36100" s="1"/>
      <c r="F36100" s="1"/>
      <c r="G36100" s="1"/>
      <c r="J36100" s="2"/>
      <c r="K36100" s="2"/>
    </row>
    <row r="36101" spans="4:11">
      <c r="D36101" s="1"/>
      <c r="E36101" s="1"/>
      <c r="F36101" s="1"/>
      <c r="G36101" s="1"/>
      <c r="J36101" s="2"/>
      <c r="K36101" s="2"/>
    </row>
    <row r="36102" spans="4:11">
      <c r="D36102" s="1"/>
      <c r="E36102" s="1"/>
      <c r="F36102" s="1"/>
      <c r="G36102" s="1"/>
      <c r="J36102" s="2"/>
      <c r="K36102" s="2"/>
    </row>
    <row r="36103" spans="4:11">
      <c r="D36103" s="1"/>
      <c r="E36103" s="1"/>
      <c r="F36103" s="1"/>
      <c r="G36103" s="1"/>
      <c r="J36103" s="2"/>
      <c r="K36103" s="2"/>
    </row>
    <row r="36104" spans="4:11">
      <c r="D36104" s="1"/>
      <c r="E36104" s="1"/>
      <c r="F36104" s="1"/>
      <c r="G36104" s="1"/>
      <c r="J36104" s="2"/>
      <c r="K36104" s="2"/>
    </row>
    <row r="36105" spans="4:11">
      <c r="D36105" s="1"/>
      <c r="E36105" s="1"/>
      <c r="F36105" s="1"/>
      <c r="G36105" s="1"/>
      <c r="J36105" s="2"/>
      <c r="K36105" s="2"/>
    </row>
    <row r="36106" spans="4:11">
      <c r="D36106" s="1"/>
      <c r="E36106" s="1"/>
      <c r="F36106" s="1"/>
      <c r="G36106" s="1"/>
      <c r="J36106" s="2"/>
      <c r="K36106" s="2"/>
    </row>
    <row r="36107" spans="4:11">
      <c r="D36107" s="1"/>
      <c r="E36107" s="1"/>
      <c r="F36107" s="1"/>
      <c r="G36107" s="1"/>
      <c r="J36107" s="2"/>
      <c r="K36107" s="2"/>
    </row>
    <row r="36108" spans="4:11">
      <c r="D36108" s="1"/>
      <c r="E36108" s="1"/>
      <c r="F36108" s="1"/>
      <c r="G36108" s="1"/>
      <c r="J36108" s="2"/>
      <c r="K36108" s="2"/>
    </row>
    <row r="36109" spans="4:11">
      <c r="D36109" s="1"/>
      <c r="E36109" s="1"/>
      <c r="F36109" s="1"/>
      <c r="G36109" s="1"/>
      <c r="J36109" s="2"/>
      <c r="K36109" s="2"/>
    </row>
    <row r="36110" spans="4:11">
      <c r="D36110" s="1"/>
      <c r="E36110" s="1"/>
      <c r="F36110" s="1"/>
      <c r="G36110" s="1"/>
      <c r="J36110" s="2"/>
      <c r="K36110" s="2"/>
    </row>
    <row r="36111" spans="4:11">
      <c r="D36111" s="1"/>
      <c r="E36111" s="1"/>
      <c r="F36111" s="1"/>
      <c r="G36111" s="1"/>
      <c r="J36111" s="2"/>
      <c r="K36111" s="2"/>
    </row>
    <row r="36112" spans="4:11">
      <c r="D36112" s="1"/>
      <c r="E36112" s="1"/>
      <c r="F36112" s="1"/>
      <c r="G36112" s="1"/>
      <c r="J36112" s="2"/>
      <c r="K36112" s="2"/>
    </row>
    <row r="36113" spans="4:11">
      <c r="D36113" s="1"/>
      <c r="E36113" s="1"/>
      <c r="F36113" s="1"/>
      <c r="G36113" s="1"/>
      <c r="J36113" s="2"/>
      <c r="K36113" s="2"/>
    </row>
    <row r="36114" spans="4:11">
      <c r="D36114" s="1"/>
      <c r="E36114" s="1"/>
      <c r="F36114" s="1"/>
      <c r="G36114" s="1"/>
      <c r="J36114" s="2"/>
      <c r="K36114" s="2"/>
    </row>
    <row r="36115" spans="4:11">
      <c r="D36115" s="1"/>
      <c r="E36115" s="1"/>
      <c r="F36115" s="1"/>
      <c r="G36115" s="1"/>
      <c r="J36115" s="2"/>
      <c r="K36115" s="2"/>
    </row>
    <row r="36116" spans="4:11">
      <c r="D36116" s="1"/>
      <c r="E36116" s="1"/>
      <c r="F36116" s="1"/>
      <c r="G36116" s="1"/>
      <c r="J36116" s="2"/>
      <c r="K36116" s="2"/>
    </row>
    <row r="36117" spans="4:11">
      <c r="D36117" s="1"/>
      <c r="E36117" s="1"/>
      <c r="F36117" s="1"/>
      <c r="G36117" s="1"/>
      <c r="J36117" s="2"/>
      <c r="K36117" s="2"/>
    </row>
    <row r="36118" spans="4:11">
      <c r="D36118" s="1"/>
      <c r="E36118" s="1"/>
      <c r="F36118" s="1"/>
      <c r="G36118" s="1"/>
      <c r="J36118" s="2"/>
      <c r="K36118" s="2"/>
    </row>
    <row r="36119" spans="4:11">
      <c r="D36119" s="1"/>
      <c r="E36119" s="1"/>
      <c r="F36119" s="1"/>
      <c r="G36119" s="1"/>
      <c r="J36119" s="2"/>
      <c r="K36119" s="2"/>
    </row>
    <row r="36120" spans="4:11">
      <c r="D36120" s="1"/>
      <c r="E36120" s="1"/>
      <c r="F36120" s="1"/>
      <c r="G36120" s="1"/>
      <c r="J36120" s="2"/>
      <c r="K36120" s="2"/>
    </row>
    <row r="36121" spans="4:11">
      <c r="D36121" s="1"/>
      <c r="E36121" s="1"/>
      <c r="F36121" s="1"/>
      <c r="G36121" s="1"/>
      <c r="J36121" s="2"/>
      <c r="K36121" s="2"/>
    </row>
    <row r="36122" spans="4:11">
      <c r="D36122" s="1"/>
      <c r="E36122" s="1"/>
      <c r="F36122" s="1"/>
      <c r="G36122" s="1"/>
      <c r="J36122" s="2"/>
      <c r="K36122" s="2"/>
    </row>
    <row r="36123" spans="4:11">
      <c r="D36123" s="1"/>
      <c r="E36123" s="1"/>
      <c r="F36123" s="1"/>
      <c r="G36123" s="1"/>
      <c r="J36123" s="2"/>
      <c r="K36123" s="2"/>
    </row>
    <row r="36124" spans="4:11">
      <c r="D36124" s="1"/>
      <c r="E36124" s="1"/>
      <c r="F36124" s="1"/>
      <c r="G36124" s="1"/>
      <c r="J36124" s="2"/>
      <c r="K36124" s="2"/>
    </row>
    <row r="36125" spans="4:11">
      <c r="D36125" s="1"/>
      <c r="E36125" s="1"/>
      <c r="F36125" s="1"/>
      <c r="G36125" s="1"/>
      <c r="J36125" s="2"/>
      <c r="K36125" s="2"/>
    </row>
    <row r="36126" spans="4:11">
      <c r="D36126" s="1"/>
      <c r="E36126" s="1"/>
      <c r="F36126" s="1"/>
      <c r="G36126" s="1"/>
      <c r="J36126" s="2"/>
      <c r="K36126" s="2"/>
    </row>
    <row r="36127" spans="4:11">
      <c r="D36127" s="1"/>
      <c r="E36127" s="1"/>
      <c r="F36127" s="1"/>
      <c r="G36127" s="1"/>
      <c r="J36127" s="2"/>
      <c r="K36127" s="2"/>
    </row>
    <row r="36128" spans="4:11">
      <c r="D36128" s="1"/>
      <c r="E36128" s="1"/>
      <c r="F36128" s="1"/>
      <c r="G36128" s="1"/>
      <c r="J36128" s="2"/>
      <c r="K36128" s="2"/>
    </row>
    <row r="36129" spans="4:11">
      <c r="D36129" s="1"/>
      <c r="E36129" s="1"/>
      <c r="F36129" s="1"/>
      <c r="G36129" s="1"/>
      <c r="J36129" s="2"/>
      <c r="K36129" s="2"/>
    </row>
    <row r="36130" spans="4:11">
      <c r="D36130" s="1"/>
      <c r="E36130" s="1"/>
      <c r="F36130" s="1"/>
      <c r="G36130" s="1"/>
      <c r="J36130" s="2"/>
      <c r="K36130" s="2"/>
    </row>
    <row r="36131" spans="4:11">
      <c r="D36131" s="1"/>
      <c r="E36131" s="1"/>
      <c r="F36131" s="1"/>
      <c r="G36131" s="1"/>
      <c r="J36131" s="2"/>
      <c r="K36131" s="2"/>
    </row>
    <row r="36132" spans="4:11">
      <c r="D36132" s="1"/>
      <c r="E36132" s="1"/>
      <c r="F36132" s="1"/>
      <c r="G36132" s="1"/>
      <c r="J36132" s="2"/>
      <c r="K36132" s="2"/>
    </row>
    <row r="36133" spans="4:11">
      <c r="D36133" s="1"/>
      <c r="E36133" s="1"/>
      <c r="F36133" s="1"/>
      <c r="G36133" s="1"/>
      <c r="J36133" s="2"/>
      <c r="K36133" s="2"/>
    </row>
    <row r="36134" spans="4:11">
      <c r="D36134" s="1"/>
      <c r="E36134" s="1"/>
      <c r="F36134" s="1"/>
      <c r="G36134" s="1"/>
      <c r="J36134" s="2"/>
      <c r="K36134" s="2"/>
    </row>
    <row r="36135" spans="4:11">
      <c r="D36135" s="1"/>
      <c r="E36135" s="1"/>
      <c r="F36135" s="1"/>
      <c r="G36135" s="1"/>
      <c r="J36135" s="2"/>
      <c r="K36135" s="2"/>
    </row>
    <row r="36136" spans="4:11">
      <c r="D36136" s="1"/>
      <c r="E36136" s="1"/>
      <c r="F36136" s="1"/>
      <c r="G36136" s="1"/>
      <c r="J36136" s="2"/>
      <c r="K36136" s="2"/>
    </row>
    <row r="36137" spans="4:11">
      <c r="D36137" s="1"/>
      <c r="E36137" s="1"/>
      <c r="F36137" s="1"/>
      <c r="G36137" s="1"/>
      <c r="J36137" s="2"/>
      <c r="K36137" s="2"/>
    </row>
    <row r="36138" spans="4:11">
      <c r="D36138" s="1"/>
      <c r="E36138" s="1"/>
      <c r="F36138" s="1"/>
      <c r="G36138" s="1"/>
      <c r="J36138" s="2"/>
      <c r="K36138" s="2"/>
    </row>
    <row r="36139" spans="4:11">
      <c r="D36139" s="1"/>
      <c r="E36139" s="1"/>
      <c r="F36139" s="1"/>
      <c r="G36139" s="1"/>
      <c r="J36139" s="2"/>
      <c r="K36139" s="2"/>
    </row>
    <row r="36140" spans="4:11">
      <c r="D36140" s="1"/>
      <c r="E36140" s="1"/>
      <c r="F36140" s="1"/>
      <c r="G36140" s="1"/>
      <c r="J36140" s="2"/>
      <c r="K36140" s="2"/>
    </row>
    <row r="36141" spans="4:11">
      <c r="D36141" s="1"/>
      <c r="E36141" s="1"/>
      <c r="F36141" s="1"/>
      <c r="G36141" s="1"/>
      <c r="J36141" s="2"/>
      <c r="K36141" s="2"/>
    </row>
    <row r="36142" spans="4:11">
      <c r="D36142" s="1"/>
      <c r="E36142" s="1"/>
      <c r="F36142" s="1"/>
      <c r="G36142" s="1"/>
      <c r="J36142" s="2"/>
      <c r="K36142" s="2"/>
    </row>
    <row r="36143" spans="4:11">
      <c r="D36143" s="1"/>
      <c r="E36143" s="1"/>
      <c r="F36143" s="1"/>
      <c r="G36143" s="1"/>
      <c r="J36143" s="2"/>
      <c r="K36143" s="2"/>
    </row>
    <row r="36144" spans="4:11">
      <c r="D36144" s="1"/>
      <c r="E36144" s="1"/>
      <c r="F36144" s="1"/>
      <c r="G36144" s="1"/>
      <c r="J36144" s="2"/>
      <c r="K36144" s="2"/>
    </row>
    <row r="36145" spans="4:11">
      <c r="D36145" s="1"/>
      <c r="E36145" s="1"/>
      <c r="F36145" s="1"/>
      <c r="G36145" s="1"/>
      <c r="J36145" s="2"/>
      <c r="K36145" s="2"/>
    </row>
    <row r="36146" spans="4:11">
      <c r="D36146" s="1"/>
      <c r="E36146" s="1"/>
      <c r="F36146" s="1"/>
      <c r="G36146" s="1"/>
      <c r="J36146" s="2"/>
      <c r="K36146" s="2"/>
    </row>
    <row r="36147" spans="4:11">
      <c r="D36147" s="1"/>
      <c r="E36147" s="1"/>
      <c r="F36147" s="1"/>
      <c r="G36147" s="1"/>
      <c r="J36147" s="2"/>
      <c r="K36147" s="2"/>
    </row>
    <row r="36148" spans="4:11">
      <c r="D36148" s="1"/>
      <c r="E36148" s="1"/>
      <c r="F36148" s="1"/>
      <c r="G36148" s="1"/>
      <c r="J36148" s="2"/>
      <c r="K36148" s="2"/>
    </row>
    <row r="36149" spans="4:11">
      <c r="D36149" s="1"/>
      <c r="E36149" s="1"/>
      <c r="F36149" s="1"/>
      <c r="G36149" s="1"/>
      <c r="J36149" s="2"/>
      <c r="K36149" s="2"/>
    </row>
    <row r="36150" spans="4:11">
      <c r="D36150" s="1"/>
      <c r="E36150" s="1"/>
      <c r="F36150" s="1"/>
      <c r="G36150" s="1"/>
      <c r="J36150" s="2"/>
      <c r="K36150" s="2"/>
    </row>
    <row r="36151" spans="4:11">
      <c r="D36151" s="1"/>
      <c r="E36151" s="1"/>
      <c r="F36151" s="1"/>
      <c r="G36151" s="1"/>
      <c r="J36151" s="2"/>
      <c r="K36151" s="2"/>
    </row>
    <row r="36152" spans="4:11">
      <c r="D36152" s="1"/>
      <c r="E36152" s="1"/>
      <c r="F36152" s="1"/>
      <c r="G36152" s="1"/>
      <c r="J36152" s="2"/>
      <c r="K36152" s="2"/>
    </row>
    <row r="36153" spans="4:11">
      <c r="D36153" s="1"/>
      <c r="E36153" s="1"/>
      <c r="F36153" s="1"/>
      <c r="G36153" s="1"/>
      <c r="J36153" s="2"/>
      <c r="K36153" s="2"/>
    </row>
    <row r="36154" spans="4:11">
      <c r="D36154" s="1"/>
      <c r="E36154" s="1"/>
      <c r="F36154" s="1"/>
      <c r="G36154" s="1"/>
      <c r="J36154" s="2"/>
      <c r="K36154" s="2"/>
    </row>
    <row r="36155" spans="4:11">
      <c r="D36155" s="1"/>
      <c r="E36155" s="1"/>
      <c r="F36155" s="1"/>
      <c r="G36155" s="1"/>
      <c r="J36155" s="2"/>
      <c r="K36155" s="2"/>
    </row>
    <row r="36156" spans="4:11">
      <c r="D36156" s="1"/>
      <c r="E36156" s="1"/>
      <c r="F36156" s="1"/>
      <c r="G36156" s="1"/>
      <c r="J36156" s="2"/>
      <c r="K36156" s="2"/>
    </row>
    <row r="36157" spans="4:11">
      <c r="D36157" s="1"/>
      <c r="E36157" s="1"/>
      <c r="F36157" s="1"/>
      <c r="G36157" s="1"/>
      <c r="J36157" s="2"/>
      <c r="K36157" s="2"/>
    </row>
    <row r="36158" spans="4:11">
      <c r="D36158" s="1"/>
      <c r="E36158" s="1"/>
      <c r="F36158" s="1"/>
      <c r="G36158" s="1"/>
      <c r="J36158" s="2"/>
      <c r="K36158" s="2"/>
    </row>
    <row r="36159" spans="4:11">
      <c r="D36159" s="1"/>
      <c r="E36159" s="1"/>
      <c r="F36159" s="1"/>
      <c r="G36159" s="1"/>
      <c r="J36159" s="2"/>
      <c r="K36159" s="2"/>
    </row>
    <row r="36160" spans="4:11">
      <c r="D36160" s="1"/>
      <c r="E36160" s="1"/>
      <c r="F36160" s="1"/>
      <c r="G36160" s="1"/>
      <c r="J36160" s="2"/>
      <c r="K36160" s="2"/>
    </row>
    <row r="36161" spans="4:11">
      <c r="D36161" s="1"/>
      <c r="E36161" s="1"/>
      <c r="F36161" s="1"/>
      <c r="G36161" s="1"/>
      <c r="J36161" s="2"/>
      <c r="K36161" s="2"/>
    </row>
    <row r="36162" spans="4:11">
      <c r="D36162" s="1"/>
      <c r="E36162" s="1"/>
      <c r="F36162" s="1"/>
      <c r="G36162" s="1"/>
      <c r="J36162" s="2"/>
      <c r="K36162" s="2"/>
    </row>
    <row r="36163" spans="4:11">
      <c r="D36163" s="1"/>
      <c r="E36163" s="1"/>
      <c r="F36163" s="1"/>
      <c r="G36163" s="1"/>
      <c r="J36163" s="2"/>
      <c r="K36163" s="2"/>
    </row>
    <row r="36164" spans="4:11">
      <c r="D36164" s="1"/>
      <c r="E36164" s="1"/>
      <c r="F36164" s="1"/>
      <c r="G36164" s="1"/>
      <c r="J36164" s="2"/>
      <c r="K36164" s="2"/>
    </row>
    <row r="36165" spans="4:11">
      <c r="D36165" s="1"/>
      <c r="E36165" s="1"/>
      <c r="F36165" s="1"/>
      <c r="G36165" s="1"/>
      <c r="J36165" s="2"/>
      <c r="K36165" s="2"/>
    </row>
    <row r="36166" spans="4:11">
      <c r="D36166" s="1"/>
      <c r="E36166" s="1"/>
      <c r="F36166" s="1"/>
      <c r="G36166" s="1"/>
      <c r="J36166" s="2"/>
      <c r="K36166" s="2"/>
    </row>
    <row r="36167" spans="4:11">
      <c r="D36167" s="1"/>
      <c r="E36167" s="1"/>
      <c r="F36167" s="1"/>
      <c r="G36167" s="1"/>
      <c r="J36167" s="2"/>
      <c r="K36167" s="2"/>
    </row>
    <row r="36168" spans="4:11">
      <c r="D36168" s="1"/>
      <c r="E36168" s="1"/>
      <c r="F36168" s="1"/>
      <c r="G36168" s="1"/>
      <c r="J36168" s="2"/>
      <c r="K36168" s="2"/>
    </row>
    <row r="36169" spans="4:11">
      <c r="D36169" s="1"/>
      <c r="E36169" s="1"/>
      <c r="F36169" s="1"/>
      <c r="G36169" s="1"/>
      <c r="J36169" s="2"/>
      <c r="K36169" s="2"/>
    </row>
    <row r="36170" spans="4:11">
      <c r="D36170" s="1"/>
      <c r="E36170" s="1"/>
      <c r="F36170" s="1"/>
      <c r="G36170" s="1"/>
      <c r="J36170" s="2"/>
      <c r="K36170" s="2"/>
    </row>
    <row r="36171" spans="4:11">
      <c r="D36171" s="1"/>
      <c r="E36171" s="1"/>
      <c r="F36171" s="1"/>
      <c r="G36171" s="1"/>
      <c r="J36171" s="2"/>
      <c r="K36171" s="2"/>
    </row>
    <row r="36172" spans="4:11">
      <c r="D36172" s="1"/>
      <c r="E36172" s="1"/>
      <c r="F36172" s="1"/>
      <c r="G36172" s="1"/>
      <c r="J36172" s="2"/>
      <c r="K36172" s="2"/>
    </row>
    <row r="36173" spans="4:11">
      <c r="D36173" s="1"/>
      <c r="E36173" s="1"/>
      <c r="F36173" s="1"/>
      <c r="G36173" s="1"/>
      <c r="J36173" s="2"/>
      <c r="K36173" s="2"/>
    </row>
    <row r="36174" spans="4:11">
      <c r="D36174" s="1"/>
      <c r="E36174" s="1"/>
      <c r="F36174" s="1"/>
      <c r="G36174" s="1"/>
      <c r="J36174" s="2"/>
      <c r="K36174" s="2"/>
    </row>
    <row r="36175" spans="4:11">
      <c r="D36175" s="1"/>
      <c r="E36175" s="1"/>
      <c r="F36175" s="1"/>
      <c r="G36175" s="1"/>
      <c r="J36175" s="2"/>
      <c r="K36175" s="2"/>
    </row>
    <row r="36176" spans="4:11">
      <c r="D36176" s="1"/>
      <c r="E36176" s="1"/>
      <c r="F36176" s="1"/>
      <c r="G36176" s="1"/>
      <c r="J36176" s="2"/>
      <c r="K36176" s="2"/>
    </row>
    <row r="36177" spans="4:11">
      <c r="D36177" s="1"/>
      <c r="E36177" s="1"/>
      <c r="F36177" s="1"/>
      <c r="G36177" s="1"/>
      <c r="J36177" s="2"/>
      <c r="K36177" s="2"/>
    </row>
    <row r="36178" spans="4:11">
      <c r="D36178" s="1"/>
      <c r="E36178" s="1"/>
      <c r="F36178" s="1"/>
      <c r="G36178" s="1"/>
      <c r="J36178" s="2"/>
      <c r="K36178" s="2"/>
    </row>
    <row r="36179" spans="4:11">
      <c r="D36179" s="1"/>
      <c r="E36179" s="1"/>
      <c r="F36179" s="1"/>
      <c r="G36179" s="1"/>
      <c r="J36179" s="2"/>
      <c r="K36179" s="2"/>
    </row>
    <row r="36180" spans="4:11">
      <c r="D36180" s="1"/>
      <c r="E36180" s="1"/>
      <c r="F36180" s="1"/>
      <c r="G36180" s="1"/>
      <c r="J36180" s="2"/>
      <c r="K36180" s="2"/>
    </row>
    <row r="36181" spans="4:11">
      <c r="D36181" s="1"/>
      <c r="E36181" s="1"/>
      <c r="F36181" s="1"/>
      <c r="G36181" s="1"/>
      <c r="J36181" s="2"/>
      <c r="K36181" s="2"/>
    </row>
    <row r="36182" spans="4:11">
      <c r="D36182" s="1"/>
      <c r="E36182" s="1"/>
      <c r="F36182" s="1"/>
      <c r="G36182" s="1"/>
      <c r="J36182" s="2"/>
      <c r="K36182" s="2"/>
    </row>
    <row r="36183" spans="4:11">
      <c r="D36183" s="1"/>
      <c r="E36183" s="1"/>
      <c r="F36183" s="1"/>
      <c r="G36183" s="1"/>
      <c r="J36183" s="2"/>
      <c r="K36183" s="2"/>
    </row>
    <row r="36184" spans="4:11">
      <c r="D36184" s="1"/>
      <c r="E36184" s="1"/>
      <c r="F36184" s="1"/>
      <c r="G36184" s="1"/>
      <c r="J36184" s="2"/>
      <c r="K36184" s="2"/>
    </row>
    <row r="36185" spans="4:11">
      <c r="D36185" s="1"/>
      <c r="E36185" s="1"/>
      <c r="F36185" s="1"/>
      <c r="G36185" s="1"/>
      <c r="J36185" s="2"/>
      <c r="K36185" s="2"/>
    </row>
    <row r="36186" spans="4:11">
      <c r="D36186" s="1"/>
      <c r="E36186" s="1"/>
      <c r="F36186" s="1"/>
      <c r="G36186" s="1"/>
      <c r="J36186" s="2"/>
      <c r="K36186" s="2"/>
    </row>
    <row r="36187" spans="4:11">
      <c r="D36187" s="1"/>
      <c r="E36187" s="1"/>
      <c r="F36187" s="1"/>
      <c r="G36187" s="1"/>
      <c r="J36187" s="2"/>
      <c r="K36187" s="2"/>
    </row>
    <row r="36188" spans="4:11">
      <c r="D36188" s="1"/>
      <c r="E36188" s="1"/>
      <c r="F36188" s="1"/>
      <c r="G36188" s="1"/>
      <c r="J36188" s="2"/>
      <c r="K36188" s="2"/>
    </row>
    <row r="36189" spans="4:11">
      <c r="D36189" s="1"/>
      <c r="E36189" s="1"/>
      <c r="F36189" s="1"/>
      <c r="G36189" s="1"/>
      <c r="J36189" s="2"/>
      <c r="K36189" s="2"/>
    </row>
    <row r="36190" spans="4:11">
      <c r="D36190" s="1"/>
      <c r="E36190" s="1"/>
      <c r="F36190" s="1"/>
      <c r="G36190" s="1"/>
      <c r="J36190" s="2"/>
      <c r="K36190" s="2"/>
    </row>
    <row r="36191" spans="4:11">
      <c r="D36191" s="1"/>
      <c r="E36191" s="1"/>
      <c r="F36191" s="1"/>
      <c r="G36191" s="1"/>
      <c r="J36191" s="2"/>
      <c r="K36191" s="2"/>
    </row>
    <row r="36192" spans="4:11">
      <c r="D36192" s="1"/>
      <c r="E36192" s="1"/>
      <c r="F36192" s="1"/>
      <c r="G36192" s="1"/>
      <c r="J36192" s="2"/>
      <c r="K36192" s="2"/>
    </row>
    <row r="36193" spans="4:11">
      <c r="D36193" s="1"/>
      <c r="E36193" s="1"/>
      <c r="F36193" s="1"/>
      <c r="G36193" s="1"/>
      <c r="J36193" s="2"/>
      <c r="K36193" s="2"/>
    </row>
    <row r="36194" spans="4:11">
      <c r="D36194" s="1"/>
      <c r="E36194" s="1"/>
      <c r="F36194" s="1"/>
      <c r="G36194" s="1"/>
      <c r="J36194" s="2"/>
      <c r="K36194" s="2"/>
    </row>
    <row r="36195" spans="4:11">
      <c r="D36195" s="1"/>
      <c r="E36195" s="1"/>
      <c r="F36195" s="1"/>
      <c r="G36195" s="1"/>
      <c r="J36195" s="2"/>
      <c r="K36195" s="2"/>
    </row>
    <row r="36196" spans="4:11">
      <c r="D36196" s="1"/>
      <c r="E36196" s="1"/>
      <c r="F36196" s="1"/>
      <c r="G36196" s="1"/>
      <c r="J36196" s="2"/>
      <c r="K36196" s="2"/>
    </row>
    <row r="36197" spans="4:11">
      <c r="D36197" s="1"/>
      <c r="E36197" s="1"/>
      <c r="F36197" s="1"/>
      <c r="G36197" s="1"/>
      <c r="J36197" s="2"/>
      <c r="K36197" s="2"/>
    </row>
    <row r="36198" spans="4:11">
      <c r="D36198" s="1"/>
      <c r="E36198" s="1"/>
      <c r="F36198" s="1"/>
      <c r="G36198" s="1"/>
      <c r="J36198" s="2"/>
      <c r="K36198" s="2"/>
    </row>
    <row r="36199" spans="4:11">
      <c r="D36199" s="1"/>
      <c r="E36199" s="1"/>
      <c r="F36199" s="1"/>
      <c r="G36199" s="1"/>
      <c r="J36199" s="2"/>
      <c r="K36199" s="2"/>
    </row>
    <row r="36200" spans="4:11">
      <c r="D36200" s="1"/>
      <c r="E36200" s="1"/>
      <c r="F36200" s="1"/>
      <c r="G36200" s="1"/>
      <c r="J36200" s="2"/>
      <c r="K36200" s="2"/>
    </row>
    <row r="36201" spans="4:11">
      <c r="D36201" s="1"/>
      <c r="E36201" s="1"/>
      <c r="F36201" s="1"/>
      <c r="G36201" s="1"/>
      <c r="J36201" s="2"/>
      <c r="K36201" s="2"/>
    </row>
    <row r="36202" spans="4:11">
      <c r="D36202" s="1"/>
      <c r="E36202" s="1"/>
      <c r="F36202" s="1"/>
      <c r="G36202" s="1"/>
      <c r="J36202" s="2"/>
      <c r="K36202" s="2"/>
    </row>
    <row r="36203" spans="4:11">
      <c r="D36203" s="1"/>
      <c r="E36203" s="1"/>
      <c r="F36203" s="1"/>
      <c r="G36203" s="1"/>
      <c r="J36203" s="2"/>
      <c r="K36203" s="2"/>
    </row>
    <row r="36204" spans="4:11">
      <c r="D36204" s="1"/>
      <c r="E36204" s="1"/>
      <c r="F36204" s="1"/>
      <c r="G36204" s="1"/>
      <c r="J36204" s="2"/>
      <c r="K36204" s="2"/>
    </row>
    <row r="36205" spans="4:11">
      <c r="D36205" s="1"/>
      <c r="E36205" s="1"/>
      <c r="F36205" s="1"/>
      <c r="G36205" s="1"/>
      <c r="J36205" s="2"/>
      <c r="K36205" s="2"/>
    </row>
    <row r="36206" spans="4:11">
      <c r="D36206" s="1"/>
      <c r="E36206" s="1"/>
      <c r="F36206" s="1"/>
      <c r="G36206" s="1"/>
      <c r="J36206" s="2"/>
      <c r="K36206" s="2"/>
    </row>
    <row r="36207" spans="4:11">
      <c r="D36207" s="1"/>
      <c r="E36207" s="1"/>
      <c r="F36207" s="1"/>
      <c r="G36207" s="1"/>
      <c r="J36207" s="2"/>
      <c r="K36207" s="2"/>
    </row>
    <row r="36208" spans="4:11">
      <c r="D36208" s="1"/>
      <c r="E36208" s="1"/>
      <c r="F36208" s="1"/>
      <c r="G36208" s="1"/>
      <c r="J36208" s="2"/>
      <c r="K36208" s="2"/>
    </row>
    <row r="36209" spans="4:11">
      <c r="D36209" s="1"/>
      <c r="E36209" s="1"/>
      <c r="F36209" s="1"/>
      <c r="G36209" s="1"/>
      <c r="J36209" s="2"/>
      <c r="K36209" s="2"/>
    </row>
    <row r="36210" spans="4:11">
      <c r="D36210" s="1"/>
      <c r="E36210" s="1"/>
      <c r="F36210" s="1"/>
      <c r="G36210" s="1"/>
      <c r="J36210" s="2"/>
      <c r="K36210" s="2"/>
    </row>
    <row r="36211" spans="4:11">
      <c r="D36211" s="1"/>
      <c r="E36211" s="1"/>
      <c r="F36211" s="1"/>
      <c r="G36211" s="1"/>
      <c r="J36211" s="2"/>
      <c r="K36211" s="2"/>
    </row>
    <row r="36212" spans="4:11">
      <c r="D36212" s="1"/>
      <c r="E36212" s="1"/>
      <c r="F36212" s="1"/>
      <c r="G36212" s="1"/>
      <c r="J36212" s="2"/>
      <c r="K36212" s="2"/>
    </row>
    <row r="36213" spans="4:11">
      <c r="D36213" s="1"/>
      <c r="E36213" s="1"/>
      <c r="F36213" s="1"/>
      <c r="G36213" s="1"/>
      <c r="J36213" s="2"/>
      <c r="K36213" s="2"/>
    </row>
    <row r="36214" spans="4:11">
      <c r="D36214" s="1"/>
      <c r="E36214" s="1"/>
      <c r="F36214" s="1"/>
      <c r="G36214" s="1"/>
      <c r="J36214" s="2"/>
      <c r="K36214" s="2"/>
    </row>
    <row r="36215" spans="4:11">
      <c r="D36215" s="1"/>
      <c r="E36215" s="1"/>
      <c r="F36215" s="1"/>
      <c r="G36215" s="1"/>
      <c r="J36215" s="2"/>
      <c r="K36215" s="2"/>
    </row>
    <row r="36216" spans="4:11">
      <c r="D36216" s="1"/>
      <c r="E36216" s="1"/>
      <c r="F36216" s="1"/>
      <c r="G36216" s="1"/>
      <c r="J36216" s="2"/>
      <c r="K36216" s="2"/>
    </row>
    <row r="36217" spans="4:11">
      <c r="D36217" s="1"/>
      <c r="E36217" s="1"/>
      <c r="F36217" s="1"/>
      <c r="G36217" s="1"/>
      <c r="J36217" s="2"/>
      <c r="K36217" s="2"/>
    </row>
    <row r="36218" spans="4:11">
      <c r="D36218" s="1"/>
      <c r="E36218" s="1"/>
      <c r="F36218" s="1"/>
      <c r="G36218" s="1"/>
      <c r="J36218" s="2"/>
      <c r="K36218" s="2"/>
    </row>
    <row r="36219" spans="4:11">
      <c r="D36219" s="1"/>
      <c r="E36219" s="1"/>
      <c r="F36219" s="1"/>
      <c r="G36219" s="1"/>
      <c r="J36219" s="2"/>
      <c r="K36219" s="2"/>
    </row>
    <row r="36220" spans="4:11">
      <c r="D36220" s="1"/>
      <c r="E36220" s="1"/>
      <c r="F36220" s="1"/>
      <c r="G36220" s="1"/>
      <c r="J36220" s="2"/>
      <c r="K36220" s="2"/>
    </row>
    <row r="36221" spans="4:11">
      <c r="D36221" s="1"/>
      <c r="E36221" s="1"/>
      <c r="F36221" s="1"/>
      <c r="G36221" s="1"/>
      <c r="J36221" s="2"/>
      <c r="K36221" s="2"/>
    </row>
    <row r="36222" spans="4:11">
      <c r="D36222" s="1"/>
      <c r="E36222" s="1"/>
      <c r="F36222" s="1"/>
      <c r="G36222" s="1"/>
      <c r="J36222" s="2"/>
      <c r="K36222" s="2"/>
    </row>
    <row r="36223" spans="4:11">
      <c r="D36223" s="1"/>
      <c r="E36223" s="1"/>
      <c r="F36223" s="1"/>
      <c r="G36223" s="1"/>
      <c r="J36223" s="2"/>
      <c r="K36223" s="2"/>
    </row>
    <row r="36224" spans="4:11">
      <c r="D36224" s="1"/>
      <c r="E36224" s="1"/>
      <c r="F36224" s="1"/>
      <c r="G36224" s="1"/>
      <c r="J36224" s="2"/>
      <c r="K36224" s="2"/>
    </row>
    <row r="36225" spans="4:11">
      <c r="D36225" s="1"/>
      <c r="E36225" s="1"/>
      <c r="F36225" s="1"/>
      <c r="G36225" s="1"/>
      <c r="J36225" s="2"/>
      <c r="K36225" s="2"/>
    </row>
    <row r="36226" spans="4:11">
      <c r="D36226" s="1"/>
      <c r="E36226" s="1"/>
      <c r="F36226" s="1"/>
      <c r="G36226" s="1"/>
      <c r="J36226" s="2"/>
      <c r="K36226" s="2"/>
    </row>
    <row r="36227" spans="4:11">
      <c r="D36227" s="1"/>
      <c r="E36227" s="1"/>
      <c r="F36227" s="1"/>
      <c r="G36227" s="1"/>
      <c r="J36227" s="2"/>
      <c r="K36227" s="2"/>
    </row>
    <row r="36228" spans="4:11">
      <c r="D36228" s="1"/>
      <c r="E36228" s="1"/>
      <c r="F36228" s="1"/>
      <c r="G36228" s="1"/>
      <c r="J36228" s="2"/>
      <c r="K36228" s="2"/>
    </row>
    <row r="36229" spans="4:11">
      <c r="D36229" s="1"/>
      <c r="E36229" s="1"/>
      <c r="F36229" s="1"/>
      <c r="G36229" s="1"/>
      <c r="J36229" s="2"/>
      <c r="K36229" s="2"/>
    </row>
    <row r="36230" spans="4:11">
      <c r="D36230" s="1"/>
      <c r="E36230" s="1"/>
      <c r="F36230" s="1"/>
      <c r="G36230" s="1"/>
      <c r="J36230" s="2"/>
      <c r="K36230" s="2"/>
    </row>
    <row r="36231" spans="4:11">
      <c r="D36231" s="1"/>
      <c r="E36231" s="1"/>
      <c r="F36231" s="1"/>
      <c r="G36231" s="1"/>
      <c r="J36231" s="2"/>
      <c r="K36231" s="2"/>
    </row>
    <row r="36232" spans="4:11">
      <c r="D36232" s="1"/>
      <c r="E36232" s="1"/>
      <c r="F36232" s="1"/>
      <c r="G36232" s="1"/>
      <c r="J36232" s="2"/>
      <c r="K36232" s="2"/>
    </row>
    <row r="36233" spans="4:11">
      <c r="D36233" s="1"/>
      <c r="E36233" s="1"/>
      <c r="F36233" s="1"/>
      <c r="G36233" s="1"/>
      <c r="J36233" s="2"/>
      <c r="K36233" s="2"/>
    </row>
    <row r="36234" spans="4:11">
      <c r="D36234" s="1"/>
      <c r="E36234" s="1"/>
      <c r="F36234" s="1"/>
      <c r="G36234" s="1"/>
      <c r="J36234" s="2"/>
      <c r="K36234" s="2"/>
    </row>
    <row r="36235" spans="4:11">
      <c r="D36235" s="1"/>
      <c r="E36235" s="1"/>
      <c r="F36235" s="1"/>
      <c r="G36235" s="1"/>
      <c r="J36235" s="2"/>
      <c r="K36235" s="2"/>
    </row>
    <row r="36236" spans="4:11">
      <c r="D36236" s="1"/>
      <c r="E36236" s="1"/>
      <c r="F36236" s="1"/>
      <c r="G36236" s="1"/>
      <c r="J36236" s="2"/>
      <c r="K36236" s="2"/>
    </row>
    <row r="36237" spans="4:11">
      <c r="D36237" s="1"/>
      <c r="E36237" s="1"/>
      <c r="F36237" s="1"/>
      <c r="G36237" s="1"/>
      <c r="J36237" s="2"/>
      <c r="K36237" s="2"/>
    </row>
    <row r="36238" spans="4:11">
      <c r="D36238" s="1"/>
      <c r="E36238" s="1"/>
      <c r="F36238" s="1"/>
      <c r="G36238" s="1"/>
      <c r="J36238" s="2"/>
      <c r="K36238" s="2"/>
    </row>
    <row r="36239" spans="4:11">
      <c r="D36239" s="1"/>
      <c r="E36239" s="1"/>
      <c r="F36239" s="1"/>
      <c r="G36239" s="1"/>
      <c r="J36239" s="2"/>
      <c r="K36239" s="2"/>
    </row>
    <row r="36240" spans="4:11">
      <c r="D36240" s="1"/>
      <c r="E36240" s="1"/>
      <c r="F36240" s="1"/>
      <c r="G36240" s="1"/>
      <c r="J36240" s="2"/>
      <c r="K36240" s="2"/>
    </row>
    <row r="36241" spans="4:11">
      <c r="D36241" s="1"/>
      <c r="E36241" s="1"/>
      <c r="F36241" s="1"/>
      <c r="G36241" s="1"/>
      <c r="J36241" s="2"/>
      <c r="K36241" s="2"/>
    </row>
    <row r="36242" spans="4:11">
      <c r="D36242" s="1"/>
      <c r="E36242" s="1"/>
      <c r="F36242" s="1"/>
      <c r="G36242" s="1"/>
      <c r="J36242" s="2"/>
      <c r="K36242" s="2"/>
    </row>
    <row r="36243" spans="4:11">
      <c r="D36243" s="1"/>
      <c r="E36243" s="1"/>
      <c r="F36243" s="1"/>
      <c r="G36243" s="1"/>
      <c r="J36243" s="2"/>
      <c r="K36243" s="2"/>
    </row>
    <row r="36244" spans="4:11">
      <c r="D36244" s="1"/>
      <c r="E36244" s="1"/>
      <c r="F36244" s="1"/>
      <c r="G36244" s="1"/>
      <c r="J36244" s="2"/>
      <c r="K36244" s="2"/>
    </row>
    <row r="36245" spans="4:11">
      <c r="D36245" s="1"/>
      <c r="E36245" s="1"/>
      <c r="F36245" s="1"/>
      <c r="G36245" s="1"/>
      <c r="J36245" s="2"/>
      <c r="K36245" s="2"/>
    </row>
    <row r="36246" spans="4:11">
      <c r="D36246" s="1"/>
      <c r="E36246" s="1"/>
      <c r="F36246" s="1"/>
      <c r="G36246" s="1"/>
      <c r="J36246" s="2"/>
      <c r="K36246" s="2"/>
    </row>
    <row r="36247" spans="4:11">
      <c r="D36247" s="1"/>
      <c r="E36247" s="1"/>
      <c r="F36247" s="1"/>
      <c r="G36247" s="1"/>
      <c r="J36247" s="2"/>
      <c r="K36247" s="2"/>
    </row>
    <row r="36248" spans="4:11">
      <c r="D36248" s="1"/>
      <c r="E36248" s="1"/>
      <c r="F36248" s="1"/>
      <c r="G36248" s="1"/>
      <c r="J36248" s="2"/>
      <c r="K36248" s="2"/>
    </row>
    <row r="36249" spans="4:11">
      <c r="D36249" s="1"/>
      <c r="E36249" s="1"/>
      <c r="F36249" s="1"/>
      <c r="G36249" s="1"/>
      <c r="J36249" s="2"/>
      <c r="K36249" s="2"/>
    </row>
    <row r="36250" spans="4:11">
      <c r="D36250" s="1"/>
      <c r="E36250" s="1"/>
      <c r="F36250" s="1"/>
      <c r="G36250" s="1"/>
      <c r="J36250" s="2"/>
      <c r="K36250" s="2"/>
    </row>
    <row r="36251" spans="4:11">
      <c r="D36251" s="1"/>
      <c r="E36251" s="1"/>
      <c r="F36251" s="1"/>
      <c r="G36251" s="1"/>
      <c r="J36251" s="2"/>
      <c r="K36251" s="2"/>
    </row>
    <row r="36252" spans="4:11">
      <c r="D36252" s="1"/>
      <c r="E36252" s="1"/>
      <c r="F36252" s="1"/>
      <c r="G36252" s="1"/>
      <c r="J36252" s="2"/>
      <c r="K36252" s="2"/>
    </row>
    <row r="36253" spans="4:11">
      <c r="D36253" s="1"/>
      <c r="E36253" s="1"/>
      <c r="F36253" s="1"/>
      <c r="G36253" s="1"/>
      <c r="J36253" s="2"/>
      <c r="K36253" s="2"/>
    </row>
    <row r="36254" spans="4:11">
      <c r="D36254" s="1"/>
      <c r="E36254" s="1"/>
      <c r="F36254" s="1"/>
      <c r="G36254" s="1"/>
      <c r="J36254" s="2"/>
      <c r="K36254" s="2"/>
    </row>
    <row r="36255" spans="4:11">
      <c r="D36255" s="1"/>
      <c r="E36255" s="1"/>
      <c r="F36255" s="1"/>
      <c r="G36255" s="1"/>
      <c r="J36255" s="2"/>
      <c r="K36255" s="2"/>
    </row>
    <row r="36256" spans="4:11">
      <c r="D36256" s="1"/>
      <c r="E36256" s="1"/>
      <c r="F36256" s="1"/>
      <c r="G36256" s="1"/>
      <c r="J36256" s="2"/>
      <c r="K36256" s="2"/>
    </row>
    <row r="36257" spans="4:11">
      <c r="D36257" s="1"/>
      <c r="E36257" s="1"/>
      <c r="F36257" s="1"/>
      <c r="G36257" s="1"/>
      <c r="J36257" s="2"/>
      <c r="K36257" s="2"/>
    </row>
    <row r="36258" spans="4:11">
      <c r="D36258" s="1"/>
      <c r="E36258" s="1"/>
      <c r="F36258" s="1"/>
      <c r="G36258" s="1"/>
      <c r="J36258" s="2"/>
      <c r="K36258" s="2"/>
    </row>
    <row r="36259" spans="4:11">
      <c r="D36259" s="1"/>
      <c r="E36259" s="1"/>
      <c r="F36259" s="1"/>
      <c r="G36259" s="1"/>
      <c r="J36259" s="2"/>
      <c r="K36259" s="2"/>
    </row>
    <row r="36260" spans="4:11">
      <c r="D36260" s="1"/>
      <c r="E36260" s="1"/>
      <c r="F36260" s="1"/>
      <c r="G36260" s="1"/>
      <c r="J36260" s="2"/>
      <c r="K36260" s="2"/>
    </row>
    <row r="36261" spans="4:11">
      <c r="D36261" s="1"/>
      <c r="E36261" s="1"/>
      <c r="F36261" s="1"/>
      <c r="G36261" s="1"/>
      <c r="J36261" s="2"/>
      <c r="K36261" s="2"/>
    </row>
    <row r="36262" spans="4:11">
      <c r="D36262" s="1"/>
      <c r="E36262" s="1"/>
      <c r="F36262" s="1"/>
      <c r="G36262" s="1"/>
      <c r="J36262" s="2"/>
      <c r="K36262" s="2"/>
    </row>
    <row r="36263" spans="4:11">
      <c r="D36263" s="1"/>
      <c r="E36263" s="1"/>
      <c r="F36263" s="1"/>
      <c r="G36263" s="1"/>
      <c r="J36263" s="2"/>
      <c r="K36263" s="2"/>
    </row>
    <row r="36264" spans="4:11">
      <c r="D36264" s="1"/>
      <c r="E36264" s="1"/>
      <c r="F36264" s="1"/>
      <c r="G36264" s="1"/>
      <c r="J36264" s="2"/>
      <c r="K36264" s="2"/>
    </row>
    <row r="36265" spans="4:11">
      <c r="D36265" s="1"/>
      <c r="E36265" s="1"/>
      <c r="F36265" s="1"/>
      <c r="G36265" s="1"/>
      <c r="J36265" s="2"/>
      <c r="K36265" s="2"/>
    </row>
    <row r="36266" spans="4:11">
      <c r="D36266" s="1"/>
      <c r="E36266" s="1"/>
      <c r="F36266" s="1"/>
      <c r="G36266" s="1"/>
      <c r="J36266" s="2"/>
      <c r="K36266" s="2"/>
    </row>
    <row r="36267" spans="4:11">
      <c r="D36267" s="1"/>
      <c r="E36267" s="1"/>
      <c r="F36267" s="1"/>
      <c r="G36267" s="1"/>
      <c r="J36267" s="2"/>
      <c r="K36267" s="2"/>
    </row>
    <row r="36268" spans="4:11">
      <c r="D36268" s="1"/>
      <c r="E36268" s="1"/>
      <c r="F36268" s="1"/>
      <c r="G36268" s="1"/>
      <c r="J36268" s="2"/>
      <c r="K36268" s="2"/>
    </row>
    <row r="36269" spans="4:11">
      <c r="D36269" s="1"/>
      <c r="E36269" s="1"/>
      <c r="F36269" s="1"/>
      <c r="G36269" s="1"/>
      <c r="J36269" s="2"/>
      <c r="K36269" s="2"/>
    </row>
    <row r="36270" spans="4:11">
      <c r="D36270" s="1"/>
      <c r="E36270" s="1"/>
      <c r="F36270" s="1"/>
      <c r="G36270" s="1"/>
      <c r="J36270" s="2"/>
      <c r="K36270" s="2"/>
    </row>
    <row r="36271" spans="4:11">
      <c r="D36271" s="1"/>
      <c r="E36271" s="1"/>
      <c r="F36271" s="1"/>
      <c r="G36271" s="1"/>
      <c r="J36271" s="2"/>
      <c r="K36271" s="2"/>
    </row>
    <row r="36272" spans="4:11">
      <c r="D36272" s="1"/>
      <c r="E36272" s="1"/>
      <c r="F36272" s="1"/>
      <c r="G36272" s="1"/>
      <c r="J36272" s="2"/>
      <c r="K36272" s="2"/>
    </row>
    <row r="36273" spans="4:11">
      <c r="D36273" s="1"/>
      <c r="E36273" s="1"/>
      <c r="F36273" s="1"/>
      <c r="G36273" s="1"/>
      <c r="J36273" s="2"/>
      <c r="K36273" s="2"/>
    </row>
    <row r="36274" spans="4:11">
      <c r="D36274" s="1"/>
      <c r="E36274" s="1"/>
      <c r="F36274" s="1"/>
      <c r="G36274" s="1"/>
      <c r="J36274" s="2"/>
      <c r="K36274" s="2"/>
    </row>
    <row r="36275" spans="4:11">
      <c r="D36275" s="1"/>
      <c r="E36275" s="1"/>
      <c r="F36275" s="1"/>
      <c r="G36275" s="1"/>
      <c r="J36275" s="2"/>
      <c r="K36275" s="2"/>
    </row>
    <row r="36276" spans="4:11">
      <c r="D36276" s="1"/>
      <c r="E36276" s="1"/>
      <c r="F36276" s="1"/>
      <c r="G36276" s="1"/>
      <c r="J36276" s="2"/>
      <c r="K36276" s="2"/>
    </row>
    <row r="36277" spans="4:11">
      <c r="D36277" s="1"/>
      <c r="E36277" s="1"/>
      <c r="F36277" s="1"/>
      <c r="G36277" s="1"/>
      <c r="J36277" s="2"/>
      <c r="K36277" s="2"/>
    </row>
    <row r="36278" spans="4:11">
      <c r="D36278" s="1"/>
      <c r="E36278" s="1"/>
      <c r="F36278" s="1"/>
      <c r="G36278" s="1"/>
      <c r="J36278" s="2"/>
      <c r="K36278" s="2"/>
    </row>
    <row r="36279" spans="4:11">
      <c r="D36279" s="1"/>
      <c r="E36279" s="1"/>
      <c r="F36279" s="1"/>
      <c r="G36279" s="1"/>
      <c r="J36279" s="2"/>
      <c r="K36279" s="2"/>
    </row>
    <row r="36280" spans="4:11">
      <c r="D36280" s="1"/>
      <c r="E36280" s="1"/>
      <c r="F36280" s="1"/>
      <c r="G36280" s="1"/>
      <c r="J36280" s="2"/>
      <c r="K36280" s="2"/>
    </row>
    <row r="36281" spans="4:11">
      <c r="D36281" s="1"/>
      <c r="E36281" s="1"/>
      <c r="F36281" s="1"/>
      <c r="G36281" s="1"/>
      <c r="J36281" s="2"/>
      <c r="K36281" s="2"/>
    </row>
    <row r="36282" spans="4:11">
      <c r="D36282" s="1"/>
      <c r="E36282" s="1"/>
      <c r="F36282" s="1"/>
      <c r="G36282" s="1"/>
      <c r="J36282" s="2"/>
      <c r="K36282" s="2"/>
    </row>
    <row r="36283" spans="4:11">
      <c r="D36283" s="1"/>
      <c r="E36283" s="1"/>
      <c r="F36283" s="1"/>
      <c r="G36283" s="1"/>
      <c r="J36283" s="2"/>
      <c r="K36283" s="2"/>
    </row>
    <row r="36284" spans="4:11">
      <c r="D36284" s="1"/>
      <c r="E36284" s="1"/>
      <c r="F36284" s="1"/>
      <c r="G36284" s="1"/>
      <c r="J36284" s="2"/>
      <c r="K36284" s="2"/>
    </row>
    <row r="36285" spans="4:11">
      <c r="D36285" s="1"/>
      <c r="E36285" s="1"/>
      <c r="F36285" s="1"/>
      <c r="G36285" s="1"/>
      <c r="J36285" s="2"/>
      <c r="K36285" s="2"/>
    </row>
    <row r="36286" spans="4:11">
      <c r="D36286" s="1"/>
      <c r="E36286" s="1"/>
      <c r="F36286" s="1"/>
      <c r="G36286" s="1"/>
      <c r="J36286" s="2"/>
      <c r="K36286" s="2"/>
    </row>
    <row r="36287" spans="4:11">
      <c r="D36287" s="1"/>
      <c r="E36287" s="1"/>
      <c r="F36287" s="1"/>
      <c r="G36287" s="1"/>
      <c r="J36287" s="2"/>
      <c r="K36287" s="2"/>
    </row>
    <row r="36288" spans="4:11">
      <c r="D36288" s="1"/>
      <c r="E36288" s="1"/>
      <c r="F36288" s="1"/>
      <c r="G36288" s="1"/>
      <c r="J36288" s="2"/>
      <c r="K36288" s="2"/>
    </row>
    <row r="36289" spans="4:11">
      <c r="D36289" s="1"/>
      <c r="E36289" s="1"/>
      <c r="F36289" s="1"/>
      <c r="G36289" s="1"/>
      <c r="J36289" s="2"/>
      <c r="K36289" s="2"/>
    </row>
    <row r="36290" spans="4:11">
      <c r="D36290" s="1"/>
      <c r="E36290" s="1"/>
      <c r="F36290" s="1"/>
      <c r="G36290" s="1"/>
      <c r="J36290" s="2"/>
      <c r="K36290" s="2"/>
    </row>
    <row r="36291" spans="4:11">
      <c r="D36291" s="1"/>
      <c r="E36291" s="1"/>
      <c r="F36291" s="1"/>
      <c r="G36291" s="1"/>
      <c r="J36291" s="2"/>
      <c r="K36291" s="2"/>
    </row>
    <row r="36292" spans="4:11">
      <c r="D36292" s="1"/>
      <c r="E36292" s="1"/>
      <c r="F36292" s="1"/>
      <c r="G36292" s="1"/>
      <c r="J36292" s="2"/>
      <c r="K36292" s="2"/>
    </row>
    <row r="36293" spans="4:11">
      <c r="D36293" s="1"/>
      <c r="E36293" s="1"/>
      <c r="F36293" s="1"/>
      <c r="G36293" s="1"/>
      <c r="J36293" s="2"/>
      <c r="K36293" s="2"/>
    </row>
    <row r="36294" spans="4:11">
      <c r="D36294" s="1"/>
      <c r="E36294" s="1"/>
      <c r="F36294" s="1"/>
      <c r="G36294" s="1"/>
      <c r="J36294" s="2"/>
      <c r="K36294" s="2"/>
    </row>
    <row r="36295" spans="4:11">
      <c r="D36295" s="1"/>
      <c r="E36295" s="1"/>
      <c r="F36295" s="1"/>
      <c r="G36295" s="1"/>
      <c r="J36295" s="2"/>
      <c r="K36295" s="2"/>
    </row>
    <row r="36296" spans="4:11">
      <c r="D36296" s="1"/>
      <c r="E36296" s="1"/>
      <c r="F36296" s="1"/>
      <c r="G36296" s="1"/>
      <c r="J36296" s="2"/>
      <c r="K36296" s="2"/>
    </row>
    <row r="36297" spans="4:11">
      <c r="D36297" s="1"/>
      <c r="E36297" s="1"/>
      <c r="F36297" s="1"/>
      <c r="G36297" s="1"/>
      <c r="J36297" s="2"/>
      <c r="K36297" s="2"/>
    </row>
    <row r="36298" spans="4:11">
      <c r="D36298" s="1"/>
      <c r="E36298" s="1"/>
      <c r="F36298" s="1"/>
      <c r="G36298" s="1"/>
      <c r="J36298" s="2"/>
      <c r="K36298" s="2"/>
    </row>
    <row r="36299" spans="4:11">
      <c r="D36299" s="1"/>
      <c r="E36299" s="1"/>
      <c r="F36299" s="1"/>
      <c r="G36299" s="1"/>
      <c r="J36299" s="2"/>
      <c r="K36299" s="2"/>
    </row>
    <row r="36300" spans="4:11">
      <c r="D36300" s="1"/>
      <c r="E36300" s="1"/>
      <c r="F36300" s="1"/>
      <c r="G36300" s="1"/>
      <c r="J36300" s="2"/>
      <c r="K36300" s="2"/>
    </row>
    <row r="36301" spans="4:11">
      <c r="D36301" s="1"/>
      <c r="E36301" s="1"/>
      <c r="F36301" s="1"/>
      <c r="G36301" s="1"/>
      <c r="J36301" s="2"/>
      <c r="K36301" s="2"/>
    </row>
    <row r="36302" spans="4:11">
      <c r="D36302" s="1"/>
      <c r="E36302" s="1"/>
      <c r="F36302" s="1"/>
      <c r="G36302" s="1"/>
      <c r="J36302" s="2"/>
      <c r="K36302" s="2"/>
    </row>
    <row r="36303" spans="4:11">
      <c r="D36303" s="1"/>
      <c r="E36303" s="1"/>
      <c r="F36303" s="1"/>
      <c r="G36303" s="1"/>
      <c r="J36303" s="2"/>
      <c r="K36303" s="2"/>
    </row>
    <row r="36304" spans="4:11">
      <c r="D36304" s="1"/>
      <c r="E36304" s="1"/>
      <c r="F36304" s="1"/>
      <c r="G36304" s="1"/>
      <c r="J36304" s="2"/>
      <c r="K36304" s="2"/>
    </row>
    <row r="36305" spans="4:11">
      <c r="D36305" s="1"/>
      <c r="E36305" s="1"/>
      <c r="F36305" s="1"/>
      <c r="G36305" s="1"/>
      <c r="J36305" s="2"/>
      <c r="K36305" s="2"/>
    </row>
    <row r="36306" spans="4:11">
      <c r="D36306" s="1"/>
      <c r="E36306" s="1"/>
      <c r="F36306" s="1"/>
      <c r="G36306" s="1"/>
      <c r="J36306" s="2"/>
      <c r="K36306" s="2"/>
    </row>
    <row r="36307" spans="4:11">
      <c r="D36307" s="1"/>
      <c r="E36307" s="1"/>
      <c r="F36307" s="1"/>
      <c r="G36307" s="1"/>
      <c r="J36307" s="2"/>
      <c r="K36307" s="2"/>
    </row>
    <row r="36308" spans="4:11">
      <c r="D36308" s="1"/>
      <c r="E36308" s="1"/>
      <c r="F36308" s="1"/>
      <c r="G36308" s="1"/>
      <c r="J36308" s="2"/>
      <c r="K36308" s="2"/>
    </row>
    <row r="36309" spans="4:11">
      <c r="D36309" s="1"/>
      <c r="E36309" s="1"/>
      <c r="F36309" s="1"/>
      <c r="G36309" s="1"/>
      <c r="J36309" s="2"/>
      <c r="K36309" s="2"/>
    </row>
    <row r="36310" spans="4:11">
      <c r="D36310" s="1"/>
      <c r="E36310" s="1"/>
      <c r="F36310" s="1"/>
      <c r="G36310" s="1"/>
      <c r="J36310" s="2"/>
      <c r="K36310" s="2"/>
    </row>
    <row r="36311" spans="4:11">
      <c r="D36311" s="1"/>
      <c r="E36311" s="1"/>
      <c r="F36311" s="1"/>
      <c r="G36311" s="1"/>
      <c r="J36311" s="2"/>
      <c r="K36311" s="2"/>
    </row>
    <row r="36312" spans="4:11">
      <c r="D36312" s="1"/>
      <c r="E36312" s="1"/>
      <c r="F36312" s="1"/>
      <c r="G36312" s="1"/>
      <c r="J36312" s="2"/>
      <c r="K36312" s="2"/>
    </row>
    <row r="36313" spans="4:11">
      <c r="D36313" s="1"/>
      <c r="E36313" s="1"/>
      <c r="F36313" s="1"/>
      <c r="G36313" s="1"/>
      <c r="J36313" s="2"/>
      <c r="K36313" s="2"/>
    </row>
    <row r="36314" spans="4:11">
      <c r="D36314" s="1"/>
      <c r="E36314" s="1"/>
      <c r="F36314" s="1"/>
      <c r="G36314" s="1"/>
      <c r="J36314" s="2"/>
      <c r="K36314" s="2"/>
    </row>
    <row r="36315" spans="4:11">
      <c r="D36315" s="1"/>
      <c r="E36315" s="1"/>
      <c r="F36315" s="1"/>
      <c r="G36315" s="1"/>
      <c r="J36315" s="2"/>
      <c r="K36315" s="2"/>
    </row>
    <row r="36316" spans="4:11">
      <c r="D36316" s="1"/>
      <c r="E36316" s="1"/>
      <c r="F36316" s="1"/>
      <c r="G36316" s="1"/>
      <c r="J36316" s="2"/>
      <c r="K36316" s="2"/>
    </row>
    <row r="36317" spans="4:11">
      <c r="D36317" s="1"/>
      <c r="E36317" s="1"/>
      <c r="F36317" s="1"/>
      <c r="G36317" s="1"/>
      <c r="J36317" s="2"/>
      <c r="K36317" s="2"/>
    </row>
    <row r="36318" spans="4:11">
      <c r="D36318" s="1"/>
      <c r="E36318" s="1"/>
      <c r="F36318" s="1"/>
      <c r="G36318" s="1"/>
      <c r="J36318" s="2"/>
      <c r="K36318" s="2"/>
    </row>
    <row r="36319" spans="4:11">
      <c r="D36319" s="1"/>
      <c r="E36319" s="1"/>
      <c r="F36319" s="1"/>
      <c r="G36319" s="1"/>
      <c r="J36319" s="2"/>
      <c r="K36319" s="2"/>
    </row>
    <row r="36320" spans="4:11">
      <c r="D36320" s="1"/>
      <c r="E36320" s="1"/>
      <c r="F36320" s="1"/>
      <c r="G36320" s="1"/>
      <c r="J36320" s="2"/>
      <c r="K36320" s="2"/>
    </row>
    <row r="36321" spans="4:11">
      <c r="D36321" s="1"/>
      <c r="E36321" s="1"/>
      <c r="F36321" s="1"/>
      <c r="G36321" s="1"/>
      <c r="J36321" s="2"/>
      <c r="K36321" s="2"/>
    </row>
    <row r="36322" spans="4:11">
      <c r="D36322" s="1"/>
      <c r="E36322" s="1"/>
      <c r="F36322" s="1"/>
      <c r="G36322" s="1"/>
      <c r="J36322" s="2"/>
      <c r="K36322" s="2"/>
    </row>
    <row r="36323" spans="4:11">
      <c r="D36323" s="1"/>
      <c r="E36323" s="1"/>
      <c r="F36323" s="1"/>
      <c r="G36323" s="1"/>
      <c r="J36323" s="2"/>
      <c r="K36323" s="2"/>
    </row>
    <row r="36324" spans="4:11">
      <c r="D36324" s="1"/>
      <c r="E36324" s="1"/>
      <c r="F36324" s="1"/>
      <c r="G36324" s="1"/>
      <c r="J36324" s="2"/>
      <c r="K36324" s="2"/>
    </row>
    <row r="36325" spans="4:11">
      <c r="D36325" s="1"/>
      <c r="E36325" s="1"/>
      <c r="F36325" s="1"/>
      <c r="G36325" s="1"/>
      <c r="J36325" s="2"/>
      <c r="K36325" s="2"/>
    </row>
    <row r="36326" spans="4:11">
      <c r="D36326" s="1"/>
      <c r="E36326" s="1"/>
      <c r="F36326" s="1"/>
      <c r="G36326" s="1"/>
      <c r="J36326" s="2"/>
      <c r="K36326" s="2"/>
    </row>
    <row r="36327" spans="4:11">
      <c r="D36327" s="1"/>
      <c r="E36327" s="1"/>
      <c r="F36327" s="1"/>
      <c r="G36327" s="1"/>
      <c r="J36327" s="2"/>
      <c r="K36327" s="2"/>
    </row>
    <row r="36328" spans="4:11">
      <c r="D36328" s="1"/>
      <c r="E36328" s="1"/>
      <c r="F36328" s="1"/>
      <c r="G36328" s="1"/>
      <c r="J36328" s="2"/>
      <c r="K36328" s="2"/>
    </row>
    <row r="36329" spans="4:11">
      <c r="D36329" s="1"/>
      <c r="E36329" s="1"/>
      <c r="F36329" s="1"/>
      <c r="G36329" s="1"/>
      <c r="J36329" s="2"/>
      <c r="K36329" s="2"/>
    </row>
    <row r="36330" spans="4:11">
      <c r="D36330" s="1"/>
      <c r="E36330" s="1"/>
      <c r="F36330" s="1"/>
      <c r="G36330" s="1"/>
      <c r="J36330" s="2"/>
      <c r="K36330" s="2"/>
    </row>
    <row r="36331" spans="4:11">
      <c r="D36331" s="1"/>
      <c r="E36331" s="1"/>
      <c r="F36331" s="1"/>
      <c r="G36331" s="1"/>
      <c r="J36331" s="2"/>
      <c r="K36331" s="2"/>
    </row>
    <row r="36332" spans="4:11">
      <c r="D36332" s="1"/>
      <c r="E36332" s="1"/>
      <c r="F36332" s="1"/>
      <c r="G36332" s="1"/>
      <c r="J36332" s="2"/>
      <c r="K36332" s="2"/>
    </row>
    <row r="36333" spans="4:11">
      <c r="D36333" s="1"/>
      <c r="E36333" s="1"/>
      <c r="F36333" s="1"/>
      <c r="G36333" s="1"/>
      <c r="J36333" s="2"/>
      <c r="K36333" s="2"/>
    </row>
    <row r="36334" spans="4:11">
      <c r="D36334" s="1"/>
      <c r="E36334" s="1"/>
      <c r="F36334" s="1"/>
      <c r="G36334" s="1"/>
      <c r="J36334" s="2"/>
      <c r="K36334" s="2"/>
    </row>
    <row r="36335" spans="4:11">
      <c r="D36335" s="1"/>
      <c r="E36335" s="1"/>
      <c r="F36335" s="1"/>
      <c r="G36335" s="1"/>
      <c r="J36335" s="2"/>
      <c r="K36335" s="2"/>
    </row>
    <row r="36336" spans="4:11">
      <c r="D36336" s="1"/>
      <c r="E36336" s="1"/>
      <c r="F36336" s="1"/>
      <c r="G36336" s="1"/>
      <c r="J36336" s="2"/>
      <c r="K36336" s="2"/>
    </row>
    <row r="36337" spans="4:11">
      <c r="D36337" s="1"/>
      <c r="E36337" s="1"/>
      <c r="F36337" s="1"/>
      <c r="G36337" s="1"/>
      <c r="J36337" s="2"/>
      <c r="K36337" s="2"/>
    </row>
    <row r="36338" spans="4:11">
      <c r="D36338" s="1"/>
      <c r="E36338" s="1"/>
      <c r="F36338" s="1"/>
      <c r="G36338" s="1"/>
      <c r="J36338" s="2"/>
      <c r="K36338" s="2"/>
    </row>
    <row r="36339" spans="4:11">
      <c r="D36339" s="1"/>
      <c r="E36339" s="1"/>
      <c r="F36339" s="1"/>
      <c r="G36339" s="1"/>
      <c r="J36339" s="2"/>
      <c r="K36339" s="2"/>
    </row>
    <row r="36340" spans="4:11">
      <c r="D36340" s="1"/>
      <c r="E36340" s="1"/>
      <c r="F36340" s="1"/>
      <c r="G36340" s="1"/>
      <c r="J36340" s="2"/>
      <c r="K36340" s="2"/>
    </row>
    <row r="36341" spans="4:11">
      <c r="D36341" s="1"/>
      <c r="E36341" s="1"/>
      <c r="F36341" s="1"/>
      <c r="G36341" s="1"/>
      <c r="J36341" s="2"/>
      <c r="K36341" s="2"/>
    </row>
    <row r="36342" spans="4:11">
      <c r="D36342" s="1"/>
      <c r="E36342" s="1"/>
      <c r="F36342" s="1"/>
      <c r="G36342" s="1"/>
      <c r="J36342" s="2"/>
      <c r="K36342" s="2"/>
    </row>
    <row r="36343" spans="4:11">
      <c r="D36343" s="1"/>
      <c r="E36343" s="1"/>
      <c r="F36343" s="1"/>
      <c r="G36343" s="1"/>
      <c r="J36343" s="2"/>
      <c r="K36343" s="2"/>
    </row>
    <row r="36344" spans="4:11">
      <c r="D36344" s="1"/>
      <c r="E36344" s="1"/>
      <c r="F36344" s="1"/>
      <c r="G36344" s="1"/>
      <c r="J36344" s="2"/>
      <c r="K36344" s="2"/>
    </row>
    <row r="36345" spans="4:11">
      <c r="D36345" s="1"/>
      <c r="E36345" s="1"/>
      <c r="F36345" s="1"/>
      <c r="G36345" s="1"/>
      <c r="J36345" s="2"/>
      <c r="K36345" s="2"/>
    </row>
    <row r="36346" spans="4:11">
      <c r="D36346" s="1"/>
      <c r="E36346" s="1"/>
      <c r="F36346" s="1"/>
      <c r="G36346" s="1"/>
      <c r="J36346" s="2"/>
      <c r="K36346" s="2"/>
    </row>
    <row r="36347" spans="4:11">
      <c r="D36347" s="1"/>
      <c r="E36347" s="1"/>
      <c r="F36347" s="1"/>
      <c r="G36347" s="1"/>
      <c r="J36347" s="2"/>
      <c r="K36347" s="2"/>
    </row>
    <row r="36348" spans="4:11">
      <c r="D36348" s="1"/>
      <c r="E36348" s="1"/>
      <c r="F36348" s="1"/>
      <c r="G36348" s="1"/>
      <c r="J36348" s="2"/>
      <c r="K36348" s="2"/>
    </row>
    <row r="36349" spans="4:11">
      <c r="D36349" s="1"/>
      <c r="E36349" s="1"/>
      <c r="F36349" s="1"/>
      <c r="G36349" s="1"/>
      <c r="J36349" s="2"/>
      <c r="K36349" s="2"/>
    </row>
    <row r="36350" spans="4:11">
      <c r="D36350" s="1"/>
      <c r="E36350" s="1"/>
      <c r="F36350" s="1"/>
      <c r="G36350" s="1"/>
      <c r="J36350" s="2"/>
      <c r="K36350" s="2"/>
    </row>
    <row r="36351" spans="4:11">
      <c r="D36351" s="1"/>
      <c r="E36351" s="1"/>
      <c r="F36351" s="1"/>
      <c r="G36351" s="1"/>
      <c r="J36351" s="2"/>
      <c r="K36351" s="2"/>
    </row>
    <row r="36352" spans="4:11">
      <c r="D36352" s="1"/>
      <c r="E36352" s="1"/>
      <c r="F36352" s="1"/>
      <c r="G36352" s="1"/>
      <c r="J36352" s="2"/>
      <c r="K36352" s="2"/>
    </row>
    <row r="36353" spans="4:11">
      <c r="D36353" s="1"/>
      <c r="E36353" s="1"/>
      <c r="F36353" s="1"/>
      <c r="G36353" s="1"/>
      <c r="J36353" s="2"/>
      <c r="K36353" s="2"/>
    </row>
    <row r="36354" spans="4:11">
      <c r="D36354" s="1"/>
      <c r="E36354" s="1"/>
      <c r="F36354" s="1"/>
      <c r="G36354" s="1"/>
      <c r="J36354" s="2"/>
      <c r="K36354" s="2"/>
    </row>
    <row r="36355" spans="4:11">
      <c r="D36355" s="1"/>
      <c r="E36355" s="1"/>
      <c r="F36355" s="1"/>
      <c r="G36355" s="1"/>
      <c r="J36355" s="2"/>
      <c r="K36355" s="2"/>
    </row>
    <row r="36356" spans="4:11">
      <c r="D36356" s="1"/>
      <c r="E36356" s="1"/>
      <c r="F36356" s="1"/>
      <c r="G36356" s="1"/>
      <c r="J36356" s="2"/>
      <c r="K36356" s="2"/>
    </row>
    <row r="36357" spans="4:11">
      <c r="D36357" s="1"/>
      <c r="E36357" s="1"/>
      <c r="F36357" s="1"/>
      <c r="G36357" s="1"/>
      <c r="J36357" s="2"/>
      <c r="K36357" s="2"/>
    </row>
    <row r="36358" spans="4:11">
      <c r="D36358" s="1"/>
      <c r="E36358" s="1"/>
      <c r="F36358" s="1"/>
      <c r="G36358" s="1"/>
      <c r="J36358" s="2"/>
      <c r="K36358" s="2"/>
    </row>
    <row r="36359" spans="4:11">
      <c r="D36359" s="1"/>
      <c r="E36359" s="1"/>
      <c r="F36359" s="1"/>
      <c r="G36359" s="1"/>
      <c r="J36359" s="2"/>
      <c r="K36359" s="2"/>
    </row>
    <row r="36360" spans="4:11">
      <c r="D36360" s="1"/>
      <c r="E36360" s="1"/>
      <c r="F36360" s="1"/>
      <c r="G36360" s="1"/>
      <c r="J36360" s="2"/>
      <c r="K36360" s="2"/>
    </row>
    <row r="36361" spans="4:11">
      <c r="D36361" s="1"/>
      <c r="E36361" s="1"/>
      <c r="F36361" s="1"/>
      <c r="G36361" s="1"/>
      <c r="J36361" s="2"/>
      <c r="K36361" s="2"/>
    </row>
    <row r="36362" spans="4:11">
      <c r="D36362" s="1"/>
      <c r="E36362" s="1"/>
      <c r="F36362" s="1"/>
      <c r="G36362" s="1"/>
      <c r="J36362" s="2"/>
      <c r="K36362" s="2"/>
    </row>
    <row r="36363" spans="4:11">
      <c r="D36363" s="1"/>
      <c r="E36363" s="1"/>
      <c r="F36363" s="1"/>
      <c r="G36363" s="1"/>
      <c r="J36363" s="2"/>
      <c r="K36363" s="2"/>
    </row>
    <row r="36364" spans="4:11">
      <c r="D36364" s="1"/>
      <c r="E36364" s="1"/>
      <c r="F36364" s="1"/>
      <c r="G36364" s="1"/>
      <c r="J36364" s="2"/>
      <c r="K36364" s="2"/>
    </row>
    <row r="36365" spans="4:11">
      <c r="D36365" s="1"/>
      <c r="E36365" s="1"/>
      <c r="F36365" s="1"/>
      <c r="G36365" s="1"/>
      <c r="J36365" s="2"/>
      <c r="K36365" s="2"/>
    </row>
    <row r="36366" spans="4:11">
      <c r="D36366" s="1"/>
      <c r="E36366" s="1"/>
      <c r="F36366" s="1"/>
      <c r="G36366" s="1"/>
      <c r="J36366" s="2"/>
      <c r="K36366" s="2"/>
    </row>
    <row r="36367" spans="4:11">
      <c r="D36367" s="1"/>
      <c r="E36367" s="1"/>
      <c r="F36367" s="1"/>
      <c r="G36367" s="1"/>
      <c r="J36367" s="2"/>
      <c r="K36367" s="2"/>
    </row>
    <row r="36368" spans="4:11">
      <c r="D36368" s="1"/>
      <c r="E36368" s="1"/>
      <c r="F36368" s="1"/>
      <c r="G36368" s="1"/>
      <c r="J36368" s="2"/>
      <c r="K36368" s="2"/>
    </row>
    <row r="36369" spans="4:11">
      <c r="D36369" s="1"/>
      <c r="E36369" s="1"/>
      <c r="F36369" s="1"/>
      <c r="G36369" s="1"/>
      <c r="J36369" s="2"/>
      <c r="K36369" s="2"/>
    </row>
    <row r="36370" spans="4:11">
      <c r="D36370" s="1"/>
      <c r="E36370" s="1"/>
      <c r="F36370" s="1"/>
      <c r="G36370" s="1"/>
      <c r="J36370" s="2"/>
      <c r="K36370" s="2"/>
    </row>
    <row r="36371" spans="4:11">
      <c r="D36371" s="1"/>
      <c r="E36371" s="1"/>
      <c r="F36371" s="1"/>
      <c r="G36371" s="1"/>
      <c r="J36371" s="2"/>
      <c r="K36371" s="2"/>
    </row>
    <row r="36372" spans="4:11">
      <c r="D36372" s="1"/>
      <c r="E36372" s="1"/>
      <c r="F36372" s="1"/>
      <c r="G36372" s="1"/>
      <c r="J36372" s="2"/>
      <c r="K36372" s="2"/>
    </row>
    <row r="36373" spans="4:11">
      <c r="D36373" s="1"/>
      <c r="E36373" s="1"/>
      <c r="F36373" s="1"/>
      <c r="G36373" s="1"/>
      <c r="J36373" s="2"/>
      <c r="K36373" s="2"/>
    </row>
    <row r="36374" spans="4:11">
      <c r="D36374" s="1"/>
      <c r="E36374" s="1"/>
      <c r="F36374" s="1"/>
      <c r="G36374" s="1"/>
      <c r="J36374" s="2"/>
      <c r="K36374" s="2"/>
    </row>
    <row r="36375" spans="4:11">
      <c r="D36375" s="1"/>
      <c r="E36375" s="1"/>
      <c r="F36375" s="1"/>
      <c r="G36375" s="1"/>
      <c r="J36375" s="2"/>
      <c r="K36375" s="2"/>
    </row>
    <row r="36376" spans="4:11">
      <c r="D36376" s="1"/>
      <c r="E36376" s="1"/>
      <c r="F36376" s="1"/>
      <c r="G36376" s="1"/>
      <c r="J36376" s="2"/>
      <c r="K36376" s="2"/>
    </row>
    <row r="36377" spans="4:11">
      <c r="D36377" s="1"/>
      <c r="E36377" s="1"/>
      <c r="F36377" s="1"/>
      <c r="G36377" s="1"/>
      <c r="J36377" s="2"/>
      <c r="K36377" s="2"/>
    </row>
    <row r="36378" spans="4:11">
      <c r="D36378" s="1"/>
      <c r="E36378" s="1"/>
      <c r="F36378" s="1"/>
      <c r="G36378" s="1"/>
      <c r="J36378" s="2"/>
      <c r="K36378" s="2"/>
    </row>
    <row r="36379" spans="4:11">
      <c r="D36379" s="1"/>
      <c r="E36379" s="1"/>
      <c r="F36379" s="1"/>
      <c r="G36379" s="1"/>
      <c r="J36379" s="2"/>
      <c r="K36379" s="2"/>
    </row>
    <row r="36380" spans="4:11">
      <c r="D36380" s="1"/>
      <c r="E36380" s="1"/>
      <c r="F36380" s="1"/>
      <c r="G36380" s="1"/>
      <c r="J36380" s="2"/>
      <c r="K36380" s="2"/>
    </row>
    <row r="36381" spans="4:11">
      <c r="D36381" s="1"/>
      <c r="E36381" s="1"/>
      <c r="F36381" s="1"/>
      <c r="G36381" s="1"/>
      <c r="J36381" s="2"/>
      <c r="K36381" s="2"/>
    </row>
    <row r="36382" spans="4:11">
      <c r="D36382" s="1"/>
      <c r="E36382" s="1"/>
      <c r="F36382" s="1"/>
      <c r="G36382" s="1"/>
      <c r="J36382" s="2"/>
      <c r="K36382" s="2"/>
    </row>
    <row r="36383" spans="4:11">
      <c r="D36383" s="1"/>
      <c r="E36383" s="1"/>
      <c r="F36383" s="1"/>
      <c r="G36383" s="1"/>
      <c r="J36383" s="2"/>
      <c r="K36383" s="2"/>
    </row>
    <row r="36384" spans="4:11">
      <c r="D36384" s="1"/>
      <c r="E36384" s="1"/>
      <c r="F36384" s="1"/>
      <c r="G36384" s="1"/>
      <c r="J36384" s="2"/>
      <c r="K36384" s="2"/>
    </row>
    <row r="36385" spans="4:11">
      <c r="D36385" s="1"/>
      <c r="E36385" s="1"/>
      <c r="F36385" s="1"/>
      <c r="G36385" s="1"/>
      <c r="J36385" s="2"/>
      <c r="K36385" s="2"/>
    </row>
    <row r="36386" spans="4:11">
      <c r="D36386" s="1"/>
      <c r="E36386" s="1"/>
      <c r="F36386" s="1"/>
      <c r="G36386" s="1"/>
      <c r="J36386" s="2"/>
      <c r="K36386" s="2"/>
    </row>
    <row r="36387" spans="4:11">
      <c r="D36387" s="1"/>
      <c r="E36387" s="1"/>
      <c r="F36387" s="1"/>
      <c r="G36387" s="1"/>
      <c r="J36387" s="2"/>
      <c r="K36387" s="2"/>
    </row>
    <row r="36388" spans="4:11">
      <c r="D36388" s="1"/>
      <c r="E36388" s="1"/>
      <c r="F36388" s="1"/>
      <c r="G36388" s="1"/>
      <c r="J36388" s="2"/>
      <c r="K36388" s="2"/>
    </row>
    <row r="36389" spans="4:11">
      <c r="D36389" s="1"/>
      <c r="E36389" s="1"/>
      <c r="F36389" s="1"/>
      <c r="G36389" s="1"/>
      <c r="J36389" s="2"/>
      <c r="K36389" s="2"/>
    </row>
    <row r="36390" spans="4:11">
      <c r="D36390" s="1"/>
      <c r="E36390" s="1"/>
      <c r="F36390" s="1"/>
      <c r="G36390" s="1"/>
      <c r="J36390" s="2"/>
      <c r="K36390" s="2"/>
    </row>
    <row r="36391" spans="4:11">
      <c r="D36391" s="1"/>
      <c r="E36391" s="1"/>
      <c r="F36391" s="1"/>
      <c r="G36391" s="1"/>
      <c r="J36391" s="2"/>
      <c r="K36391" s="2"/>
    </row>
    <row r="36392" spans="4:11">
      <c r="D36392" s="1"/>
      <c r="E36392" s="1"/>
      <c r="F36392" s="1"/>
      <c r="G36392" s="1"/>
      <c r="J36392" s="2"/>
      <c r="K36392" s="2"/>
    </row>
    <row r="36393" spans="4:11">
      <c r="D36393" s="1"/>
      <c r="E36393" s="1"/>
      <c r="F36393" s="1"/>
      <c r="G36393" s="1"/>
      <c r="J36393" s="2"/>
      <c r="K36393" s="2"/>
    </row>
    <row r="36394" spans="4:11">
      <c r="D36394" s="1"/>
      <c r="E36394" s="1"/>
      <c r="F36394" s="1"/>
      <c r="G36394" s="1"/>
      <c r="J36394" s="2"/>
      <c r="K36394" s="2"/>
    </row>
    <row r="36395" spans="4:11">
      <c r="D36395" s="1"/>
      <c r="E36395" s="1"/>
      <c r="F36395" s="1"/>
      <c r="G36395" s="1"/>
      <c r="J36395" s="2"/>
      <c r="K36395" s="2"/>
    </row>
    <row r="36396" spans="4:11">
      <c r="D36396" s="1"/>
      <c r="E36396" s="1"/>
      <c r="F36396" s="1"/>
      <c r="G36396" s="1"/>
      <c r="J36396" s="2"/>
      <c r="K36396" s="2"/>
    </row>
    <row r="36397" spans="4:11">
      <c r="D36397" s="1"/>
      <c r="E36397" s="1"/>
      <c r="F36397" s="1"/>
      <c r="G36397" s="1"/>
      <c r="J36397" s="2"/>
      <c r="K36397" s="2"/>
    </row>
    <row r="36398" spans="4:11">
      <c r="D36398" s="1"/>
      <c r="E36398" s="1"/>
      <c r="F36398" s="1"/>
      <c r="G36398" s="1"/>
      <c r="J36398" s="2"/>
      <c r="K36398" s="2"/>
    </row>
    <row r="36399" spans="4:11">
      <c r="D36399" s="1"/>
      <c r="E36399" s="1"/>
      <c r="F36399" s="1"/>
      <c r="G36399" s="1"/>
      <c r="J36399" s="2"/>
      <c r="K36399" s="2"/>
    </row>
    <row r="36400" spans="4:11">
      <c r="D36400" s="1"/>
      <c r="E36400" s="1"/>
      <c r="F36400" s="1"/>
      <c r="G36400" s="1"/>
      <c r="J36400" s="2"/>
      <c r="K36400" s="2"/>
    </row>
    <row r="36401" spans="4:11">
      <c r="D36401" s="1"/>
      <c r="E36401" s="1"/>
      <c r="F36401" s="1"/>
      <c r="G36401" s="1"/>
      <c r="J36401" s="2"/>
      <c r="K36401" s="2"/>
    </row>
    <row r="36402" spans="4:11">
      <c r="D36402" s="1"/>
      <c r="E36402" s="1"/>
      <c r="F36402" s="1"/>
      <c r="G36402" s="1"/>
      <c r="J36402" s="2"/>
      <c r="K36402" s="2"/>
    </row>
    <row r="36403" spans="4:11">
      <c r="D36403" s="1"/>
      <c r="E36403" s="1"/>
      <c r="F36403" s="1"/>
      <c r="G36403" s="1"/>
      <c r="J36403" s="2"/>
      <c r="K36403" s="2"/>
    </row>
    <row r="36404" spans="4:11">
      <c r="D36404" s="1"/>
      <c r="E36404" s="1"/>
      <c r="F36404" s="1"/>
      <c r="G36404" s="1"/>
      <c r="J36404" s="2"/>
      <c r="K36404" s="2"/>
    </row>
    <row r="36405" spans="4:11">
      <c r="D36405" s="1"/>
      <c r="E36405" s="1"/>
      <c r="F36405" s="1"/>
      <c r="G36405" s="1"/>
      <c r="J36405" s="2"/>
      <c r="K36405" s="2"/>
    </row>
    <row r="36406" spans="4:11">
      <c r="D36406" s="1"/>
      <c r="E36406" s="1"/>
      <c r="F36406" s="1"/>
      <c r="G36406" s="1"/>
      <c r="J36406" s="2"/>
      <c r="K36406" s="2"/>
    </row>
    <row r="36407" spans="4:11">
      <c r="D36407" s="1"/>
      <c r="E36407" s="1"/>
      <c r="F36407" s="1"/>
      <c r="G36407" s="1"/>
      <c r="J36407" s="2"/>
      <c r="K36407" s="2"/>
    </row>
    <row r="36408" spans="4:11">
      <c r="D36408" s="1"/>
      <c r="E36408" s="1"/>
      <c r="F36408" s="1"/>
      <c r="G36408" s="1"/>
      <c r="J36408" s="2"/>
      <c r="K36408" s="2"/>
    </row>
    <row r="36409" spans="4:11">
      <c r="D36409" s="1"/>
      <c r="E36409" s="1"/>
      <c r="F36409" s="1"/>
      <c r="G36409" s="1"/>
      <c r="J36409" s="2"/>
      <c r="K36409" s="2"/>
    </row>
    <row r="36410" spans="4:11">
      <c r="D36410" s="1"/>
      <c r="E36410" s="1"/>
      <c r="F36410" s="1"/>
      <c r="G36410" s="1"/>
      <c r="J36410" s="2"/>
      <c r="K36410" s="2"/>
    </row>
    <row r="36411" spans="4:11">
      <c r="D36411" s="1"/>
      <c r="E36411" s="1"/>
      <c r="F36411" s="1"/>
      <c r="G36411" s="1"/>
      <c r="J36411" s="2"/>
      <c r="K36411" s="2"/>
    </row>
    <row r="36412" spans="4:11">
      <c r="D36412" s="1"/>
      <c r="E36412" s="1"/>
      <c r="F36412" s="1"/>
      <c r="G36412" s="1"/>
      <c r="J36412" s="2"/>
      <c r="K36412" s="2"/>
    </row>
    <row r="36413" spans="4:11">
      <c r="D36413" s="1"/>
      <c r="E36413" s="1"/>
      <c r="F36413" s="1"/>
      <c r="G36413" s="1"/>
      <c r="J36413" s="2"/>
      <c r="K36413" s="2"/>
    </row>
    <row r="36414" spans="4:11">
      <c r="D36414" s="1"/>
      <c r="E36414" s="1"/>
      <c r="F36414" s="1"/>
      <c r="G36414" s="1"/>
      <c r="J36414" s="2"/>
      <c r="K36414" s="2"/>
    </row>
    <row r="36415" spans="4:11">
      <c r="D36415" s="1"/>
      <c r="E36415" s="1"/>
      <c r="F36415" s="1"/>
      <c r="G36415" s="1"/>
      <c r="J36415" s="2"/>
      <c r="K36415" s="2"/>
    </row>
    <row r="36416" spans="4:11">
      <c r="D36416" s="1"/>
      <c r="E36416" s="1"/>
      <c r="F36416" s="1"/>
      <c r="G36416" s="1"/>
      <c r="J36416" s="2"/>
      <c r="K36416" s="2"/>
    </row>
    <row r="36417" spans="4:11">
      <c r="D36417" s="1"/>
      <c r="E36417" s="1"/>
      <c r="F36417" s="1"/>
      <c r="G36417" s="1"/>
      <c r="J36417" s="2"/>
      <c r="K36417" s="2"/>
    </row>
    <row r="36418" spans="4:11">
      <c r="D36418" s="1"/>
      <c r="E36418" s="1"/>
      <c r="F36418" s="1"/>
      <c r="G36418" s="1"/>
      <c r="J36418" s="2"/>
      <c r="K36418" s="2"/>
    </row>
    <row r="36419" spans="4:11">
      <c r="D36419" s="1"/>
      <c r="E36419" s="1"/>
      <c r="F36419" s="1"/>
      <c r="G36419" s="1"/>
      <c r="J36419" s="2"/>
      <c r="K36419" s="2"/>
    </row>
    <row r="36420" spans="4:11">
      <c r="D36420" s="1"/>
      <c r="E36420" s="1"/>
      <c r="F36420" s="1"/>
      <c r="G36420" s="1"/>
      <c r="J36420" s="2"/>
      <c r="K36420" s="2"/>
    </row>
    <row r="36421" spans="4:11">
      <c r="D36421" s="1"/>
      <c r="E36421" s="1"/>
      <c r="F36421" s="1"/>
      <c r="G36421" s="1"/>
      <c r="J36421" s="2"/>
      <c r="K36421" s="2"/>
    </row>
    <row r="36422" spans="4:11">
      <c r="D36422" s="1"/>
      <c r="E36422" s="1"/>
      <c r="F36422" s="1"/>
      <c r="G36422" s="1"/>
      <c r="J36422" s="2"/>
      <c r="K36422" s="2"/>
    </row>
    <row r="36423" spans="4:11">
      <c r="D36423" s="1"/>
      <c r="E36423" s="1"/>
      <c r="F36423" s="1"/>
      <c r="G36423" s="1"/>
      <c r="J36423" s="2"/>
      <c r="K36423" s="2"/>
    </row>
    <row r="36424" spans="4:11">
      <c r="D36424" s="1"/>
      <c r="E36424" s="1"/>
      <c r="F36424" s="1"/>
      <c r="G36424" s="1"/>
      <c r="J36424" s="2"/>
      <c r="K36424" s="2"/>
    </row>
    <row r="36425" spans="4:11">
      <c r="D36425" s="1"/>
      <c r="E36425" s="1"/>
      <c r="F36425" s="1"/>
      <c r="G36425" s="1"/>
      <c r="J36425" s="2"/>
      <c r="K36425" s="2"/>
    </row>
    <row r="36426" spans="4:11">
      <c r="D36426" s="1"/>
      <c r="E36426" s="1"/>
      <c r="F36426" s="1"/>
      <c r="G36426" s="1"/>
      <c r="J36426" s="2"/>
      <c r="K36426" s="2"/>
    </row>
    <row r="36427" spans="4:11">
      <c r="D36427" s="1"/>
      <c r="E36427" s="1"/>
      <c r="F36427" s="1"/>
      <c r="G36427" s="1"/>
      <c r="J36427" s="2"/>
      <c r="K36427" s="2"/>
    </row>
    <row r="36428" spans="4:11">
      <c r="D36428" s="1"/>
      <c r="E36428" s="1"/>
      <c r="F36428" s="1"/>
      <c r="G36428" s="1"/>
      <c r="J36428" s="2"/>
      <c r="K36428" s="2"/>
    </row>
    <row r="36429" spans="4:11">
      <c r="D36429" s="1"/>
      <c r="E36429" s="1"/>
      <c r="F36429" s="1"/>
      <c r="G36429" s="1"/>
      <c r="J36429" s="2"/>
      <c r="K36429" s="2"/>
    </row>
    <row r="36430" spans="4:11">
      <c r="D36430" s="1"/>
      <c r="E36430" s="1"/>
      <c r="F36430" s="1"/>
      <c r="G36430" s="1"/>
      <c r="J36430" s="2"/>
      <c r="K36430" s="2"/>
    </row>
    <row r="36431" spans="4:11">
      <c r="D36431" s="1"/>
      <c r="E36431" s="1"/>
      <c r="F36431" s="1"/>
      <c r="G36431" s="1"/>
      <c r="J36431" s="2"/>
      <c r="K36431" s="2"/>
    </row>
    <row r="36432" spans="4:11">
      <c r="D36432" s="1"/>
      <c r="E36432" s="1"/>
      <c r="F36432" s="1"/>
      <c r="G36432" s="1"/>
      <c r="J36432" s="2"/>
      <c r="K36432" s="2"/>
    </row>
    <row r="36433" spans="4:11">
      <c r="D36433" s="1"/>
      <c r="E36433" s="1"/>
      <c r="F36433" s="1"/>
      <c r="G36433" s="1"/>
      <c r="J36433" s="2"/>
      <c r="K36433" s="2"/>
    </row>
    <row r="36434" spans="4:11">
      <c r="D36434" s="1"/>
      <c r="E36434" s="1"/>
      <c r="F36434" s="1"/>
      <c r="G36434" s="1"/>
      <c r="J36434" s="2"/>
      <c r="K36434" s="2"/>
    </row>
    <row r="36435" spans="4:11">
      <c r="D36435" s="1"/>
      <c r="E36435" s="1"/>
      <c r="F36435" s="1"/>
      <c r="G36435" s="1"/>
      <c r="J36435" s="2"/>
      <c r="K36435" s="2"/>
    </row>
    <row r="36436" spans="4:11">
      <c r="D36436" s="1"/>
      <c r="E36436" s="1"/>
      <c r="F36436" s="1"/>
      <c r="G36436" s="1"/>
      <c r="J36436" s="2"/>
      <c r="K36436" s="2"/>
    </row>
    <row r="36437" spans="4:11">
      <c r="D36437" s="1"/>
      <c r="E36437" s="1"/>
      <c r="F36437" s="1"/>
      <c r="G36437" s="1"/>
      <c r="J36437" s="2"/>
      <c r="K36437" s="2"/>
    </row>
    <row r="36438" spans="4:11">
      <c r="D36438" s="1"/>
      <c r="E36438" s="1"/>
      <c r="F36438" s="1"/>
      <c r="G36438" s="1"/>
      <c r="J36438" s="2"/>
      <c r="K36438" s="2"/>
    </row>
    <row r="36439" spans="4:11">
      <c r="D36439" s="1"/>
      <c r="E36439" s="1"/>
      <c r="F36439" s="1"/>
      <c r="G36439" s="1"/>
      <c r="J36439" s="2"/>
      <c r="K36439" s="2"/>
    </row>
    <row r="36440" spans="4:11">
      <c r="D36440" s="1"/>
      <c r="E36440" s="1"/>
      <c r="F36440" s="1"/>
      <c r="G36440" s="1"/>
      <c r="J36440" s="2"/>
      <c r="K36440" s="2"/>
    </row>
    <row r="36441" spans="4:11">
      <c r="D36441" s="1"/>
      <c r="E36441" s="1"/>
      <c r="F36441" s="1"/>
      <c r="G36441" s="1"/>
      <c r="J36441" s="2"/>
      <c r="K36441" s="2"/>
    </row>
    <row r="36442" spans="4:11">
      <c r="D36442" s="1"/>
      <c r="E36442" s="1"/>
      <c r="F36442" s="1"/>
      <c r="G36442" s="1"/>
      <c r="J36442" s="2"/>
      <c r="K36442" s="2"/>
    </row>
    <row r="36443" spans="4:11">
      <c r="D36443" s="1"/>
      <c r="E36443" s="1"/>
      <c r="F36443" s="1"/>
      <c r="G36443" s="1"/>
      <c r="J36443" s="2"/>
      <c r="K36443" s="2"/>
    </row>
    <row r="36444" spans="4:11">
      <c r="D36444" s="1"/>
      <c r="E36444" s="1"/>
      <c r="F36444" s="1"/>
      <c r="G36444" s="1"/>
      <c r="J36444" s="2"/>
      <c r="K36444" s="2"/>
    </row>
    <row r="36445" spans="4:11">
      <c r="D36445" s="1"/>
      <c r="E36445" s="1"/>
      <c r="F36445" s="1"/>
      <c r="G36445" s="1"/>
      <c r="J36445" s="2"/>
      <c r="K36445" s="2"/>
    </row>
    <row r="36446" spans="4:11">
      <c r="D36446" s="1"/>
      <c r="E36446" s="1"/>
      <c r="F36446" s="1"/>
      <c r="G36446" s="1"/>
      <c r="J36446" s="2"/>
      <c r="K36446" s="2"/>
    </row>
    <row r="36447" spans="4:11">
      <c r="D36447" s="1"/>
      <c r="E36447" s="1"/>
      <c r="F36447" s="1"/>
      <c r="G36447" s="1"/>
      <c r="J36447" s="2"/>
      <c r="K36447" s="2"/>
    </row>
    <row r="36448" spans="4:11">
      <c r="D36448" s="1"/>
      <c r="E36448" s="1"/>
      <c r="F36448" s="1"/>
      <c r="G36448" s="1"/>
      <c r="J36448" s="2"/>
      <c r="K36448" s="2"/>
    </row>
    <row r="36449" spans="4:11">
      <c r="D36449" s="1"/>
      <c r="E36449" s="1"/>
      <c r="F36449" s="1"/>
      <c r="G36449" s="1"/>
      <c r="J36449" s="2"/>
      <c r="K36449" s="2"/>
    </row>
    <row r="36450" spans="4:11">
      <c r="D36450" s="1"/>
      <c r="E36450" s="1"/>
      <c r="F36450" s="1"/>
      <c r="G36450" s="1"/>
      <c r="J36450" s="2"/>
      <c r="K36450" s="2"/>
    </row>
    <row r="36451" spans="4:11">
      <c r="D36451" s="1"/>
      <c r="E36451" s="1"/>
      <c r="F36451" s="1"/>
      <c r="G36451" s="1"/>
      <c r="J36451" s="2"/>
      <c r="K36451" s="2"/>
    </row>
    <row r="36452" spans="4:11">
      <c r="D36452" s="1"/>
      <c r="E36452" s="1"/>
      <c r="F36452" s="1"/>
      <c r="G36452" s="1"/>
      <c r="J36452" s="2"/>
      <c r="K36452" s="2"/>
    </row>
    <row r="36453" spans="4:11">
      <c r="D36453" s="1"/>
      <c r="E36453" s="1"/>
      <c r="F36453" s="1"/>
      <c r="G36453" s="1"/>
      <c r="J36453" s="2"/>
      <c r="K36453" s="2"/>
    </row>
    <row r="36454" spans="4:11">
      <c r="D36454" s="1"/>
      <c r="E36454" s="1"/>
      <c r="F36454" s="1"/>
      <c r="G36454" s="1"/>
      <c r="J36454" s="2"/>
      <c r="K36454" s="2"/>
    </row>
    <row r="36455" spans="4:11">
      <c r="D36455" s="1"/>
      <c r="E36455" s="1"/>
      <c r="F36455" s="1"/>
      <c r="G36455" s="1"/>
      <c r="J36455" s="2"/>
      <c r="K36455" s="2"/>
    </row>
    <row r="36456" spans="4:11">
      <c r="D36456" s="1"/>
      <c r="E36456" s="1"/>
      <c r="F36456" s="1"/>
      <c r="G36456" s="1"/>
      <c r="J36456" s="2"/>
      <c r="K36456" s="2"/>
    </row>
    <row r="36457" spans="4:11">
      <c r="D36457" s="1"/>
      <c r="E36457" s="1"/>
      <c r="F36457" s="1"/>
      <c r="G36457" s="1"/>
      <c r="J36457" s="2"/>
      <c r="K36457" s="2"/>
    </row>
    <row r="36458" spans="4:11">
      <c r="D36458" s="1"/>
      <c r="E36458" s="1"/>
      <c r="F36458" s="1"/>
      <c r="G36458" s="1"/>
      <c r="J36458" s="2"/>
      <c r="K36458" s="2"/>
    </row>
    <row r="36459" spans="4:11">
      <c r="D36459" s="1"/>
      <c r="E36459" s="1"/>
      <c r="F36459" s="1"/>
      <c r="G36459" s="1"/>
      <c r="J36459" s="2"/>
      <c r="K36459" s="2"/>
    </row>
    <row r="36460" spans="4:11">
      <c r="D36460" s="1"/>
      <c r="E36460" s="1"/>
      <c r="F36460" s="1"/>
      <c r="G36460" s="1"/>
      <c r="J36460" s="2"/>
      <c r="K36460" s="2"/>
    </row>
    <row r="36461" spans="4:11">
      <c r="D36461" s="1"/>
      <c r="E36461" s="1"/>
      <c r="F36461" s="1"/>
      <c r="G36461" s="1"/>
      <c r="J36461" s="2"/>
      <c r="K36461" s="2"/>
    </row>
    <row r="36462" spans="4:11">
      <c r="D36462" s="1"/>
      <c r="E36462" s="1"/>
      <c r="F36462" s="1"/>
      <c r="G36462" s="1"/>
      <c r="J36462" s="2"/>
      <c r="K36462" s="2"/>
    </row>
    <row r="36463" spans="4:11">
      <c r="D36463" s="1"/>
      <c r="E36463" s="1"/>
      <c r="F36463" s="1"/>
      <c r="G36463" s="1"/>
      <c r="J36463" s="2"/>
      <c r="K36463" s="2"/>
    </row>
    <row r="36464" spans="4:11">
      <c r="D36464" s="1"/>
      <c r="E36464" s="1"/>
      <c r="F36464" s="1"/>
      <c r="G36464" s="1"/>
      <c r="J36464" s="2"/>
      <c r="K36464" s="2"/>
    </row>
    <row r="36465" spans="4:11">
      <c r="D36465" s="1"/>
      <c r="E36465" s="1"/>
      <c r="F36465" s="1"/>
      <c r="G36465" s="1"/>
      <c r="J36465" s="2"/>
      <c r="K36465" s="2"/>
    </row>
    <row r="36466" spans="4:11">
      <c r="D36466" s="1"/>
      <c r="E36466" s="1"/>
      <c r="F36466" s="1"/>
      <c r="G36466" s="1"/>
      <c r="J36466" s="2"/>
      <c r="K36466" s="2"/>
    </row>
    <row r="36467" spans="4:11">
      <c r="D36467" s="1"/>
      <c r="E36467" s="1"/>
      <c r="F36467" s="1"/>
      <c r="G36467" s="1"/>
      <c r="J36467" s="2"/>
      <c r="K36467" s="2"/>
    </row>
    <row r="36468" spans="4:11">
      <c r="D36468" s="1"/>
      <c r="E36468" s="1"/>
      <c r="F36468" s="1"/>
      <c r="G36468" s="1"/>
      <c r="J36468" s="2"/>
      <c r="K36468" s="2"/>
    </row>
    <row r="36469" spans="4:11">
      <c r="D36469" s="1"/>
      <c r="E36469" s="1"/>
      <c r="F36469" s="1"/>
      <c r="G36469" s="1"/>
      <c r="J36469" s="2"/>
      <c r="K36469" s="2"/>
    </row>
    <row r="36470" spans="4:11">
      <c r="D36470" s="1"/>
      <c r="E36470" s="1"/>
      <c r="F36470" s="1"/>
      <c r="G36470" s="1"/>
      <c r="J36470" s="2"/>
      <c r="K36470" s="2"/>
    </row>
    <row r="36471" spans="4:11">
      <c r="D36471" s="1"/>
      <c r="E36471" s="1"/>
      <c r="F36471" s="1"/>
      <c r="G36471" s="1"/>
      <c r="J36471" s="2"/>
      <c r="K36471" s="2"/>
    </row>
    <row r="36472" spans="4:11">
      <c r="D36472" s="1"/>
      <c r="E36472" s="1"/>
      <c r="F36472" s="1"/>
      <c r="G36472" s="1"/>
      <c r="J36472" s="2"/>
      <c r="K36472" s="2"/>
    </row>
    <row r="36473" spans="4:11">
      <c r="D36473" s="1"/>
      <c r="E36473" s="1"/>
      <c r="F36473" s="1"/>
      <c r="G36473" s="1"/>
      <c r="J36473" s="2"/>
      <c r="K36473" s="2"/>
    </row>
    <row r="36474" spans="4:11">
      <c r="D36474" s="1"/>
      <c r="E36474" s="1"/>
      <c r="F36474" s="1"/>
      <c r="G36474" s="1"/>
      <c r="J36474" s="2"/>
      <c r="K36474" s="2"/>
    </row>
    <row r="36475" spans="4:11">
      <c r="D36475" s="1"/>
      <c r="E36475" s="1"/>
      <c r="F36475" s="1"/>
      <c r="G36475" s="1"/>
      <c r="J36475" s="2"/>
      <c r="K36475" s="2"/>
    </row>
    <row r="36476" spans="4:11">
      <c r="D36476" s="1"/>
      <c r="E36476" s="1"/>
      <c r="F36476" s="1"/>
      <c r="G36476" s="1"/>
      <c r="J36476" s="2"/>
      <c r="K36476" s="2"/>
    </row>
    <row r="36477" spans="4:11">
      <c r="D36477" s="1"/>
      <c r="E36477" s="1"/>
      <c r="F36477" s="1"/>
      <c r="G36477" s="1"/>
      <c r="J36477" s="2"/>
      <c r="K36477" s="2"/>
    </row>
    <row r="36478" spans="4:11">
      <c r="D36478" s="1"/>
      <c r="E36478" s="1"/>
      <c r="F36478" s="1"/>
      <c r="G36478" s="1"/>
      <c r="J36478" s="2"/>
      <c r="K36478" s="2"/>
    </row>
    <row r="36479" spans="4:11">
      <c r="D36479" s="1"/>
      <c r="E36479" s="1"/>
      <c r="F36479" s="1"/>
      <c r="G36479" s="1"/>
      <c r="J36479" s="2"/>
      <c r="K36479" s="2"/>
    </row>
    <row r="36480" spans="4:11">
      <c r="D36480" s="1"/>
      <c r="E36480" s="1"/>
      <c r="F36480" s="1"/>
      <c r="G36480" s="1"/>
      <c r="J36480" s="2"/>
      <c r="K36480" s="2"/>
    </row>
    <row r="36481" spans="4:11">
      <c r="D36481" s="1"/>
      <c r="E36481" s="1"/>
      <c r="F36481" s="1"/>
      <c r="G36481" s="1"/>
      <c r="J36481" s="2"/>
      <c r="K36481" s="2"/>
    </row>
    <row r="36482" spans="4:11">
      <c r="D36482" s="1"/>
      <c r="E36482" s="1"/>
      <c r="F36482" s="1"/>
      <c r="G36482" s="1"/>
      <c r="J36482" s="2"/>
      <c r="K36482" s="2"/>
    </row>
    <row r="36483" spans="4:11">
      <c r="D36483" s="1"/>
      <c r="E36483" s="1"/>
      <c r="F36483" s="1"/>
      <c r="G36483" s="1"/>
      <c r="J36483" s="2"/>
      <c r="K36483" s="2"/>
    </row>
    <row r="36484" spans="4:11">
      <c r="D36484" s="1"/>
      <c r="E36484" s="1"/>
      <c r="F36484" s="1"/>
      <c r="G36484" s="1"/>
      <c r="J36484" s="2"/>
      <c r="K36484" s="2"/>
    </row>
    <row r="36485" spans="4:11">
      <c r="D36485" s="1"/>
      <c r="E36485" s="1"/>
      <c r="F36485" s="1"/>
      <c r="G36485" s="1"/>
      <c r="J36485" s="2"/>
      <c r="K36485" s="2"/>
    </row>
    <row r="36486" spans="4:11">
      <c r="D36486" s="1"/>
      <c r="E36486" s="1"/>
      <c r="F36486" s="1"/>
      <c r="G36486" s="1"/>
      <c r="J36486" s="2"/>
      <c r="K36486" s="2"/>
    </row>
    <row r="36487" spans="4:11">
      <c r="D36487" s="1"/>
      <c r="E36487" s="1"/>
      <c r="F36487" s="1"/>
      <c r="G36487" s="1"/>
      <c r="J36487" s="2"/>
      <c r="K36487" s="2"/>
    </row>
    <row r="36488" spans="4:11">
      <c r="D36488" s="1"/>
      <c r="E36488" s="1"/>
      <c r="F36488" s="1"/>
      <c r="G36488" s="1"/>
      <c r="J36488" s="2"/>
      <c r="K36488" s="2"/>
    </row>
    <row r="36489" spans="4:11">
      <c r="D36489" s="1"/>
      <c r="E36489" s="1"/>
      <c r="F36489" s="1"/>
      <c r="G36489" s="1"/>
      <c r="J36489" s="2"/>
      <c r="K36489" s="2"/>
    </row>
    <row r="36490" spans="4:11">
      <c r="D36490" s="1"/>
      <c r="E36490" s="1"/>
      <c r="F36490" s="1"/>
      <c r="G36490" s="1"/>
      <c r="J36490" s="2"/>
      <c r="K36490" s="2"/>
    </row>
    <row r="36491" spans="4:11">
      <c r="D36491" s="1"/>
      <c r="E36491" s="1"/>
      <c r="F36491" s="1"/>
      <c r="G36491" s="1"/>
      <c r="J36491" s="2"/>
      <c r="K36491" s="2"/>
    </row>
    <row r="36492" spans="4:11">
      <c r="D36492" s="1"/>
      <c r="E36492" s="1"/>
      <c r="F36492" s="1"/>
      <c r="G36492" s="1"/>
      <c r="J36492" s="2"/>
      <c r="K36492" s="2"/>
    </row>
    <row r="36493" spans="4:11">
      <c r="D36493" s="1"/>
      <c r="E36493" s="1"/>
      <c r="F36493" s="1"/>
      <c r="G36493" s="1"/>
      <c r="J36493" s="2"/>
      <c r="K36493" s="2"/>
    </row>
    <row r="36494" spans="4:11">
      <c r="D36494" s="1"/>
      <c r="E36494" s="1"/>
      <c r="F36494" s="1"/>
      <c r="G36494" s="1"/>
      <c r="J36494" s="2"/>
      <c r="K36494" s="2"/>
    </row>
    <row r="36495" spans="4:11">
      <c r="D36495" s="1"/>
      <c r="E36495" s="1"/>
      <c r="F36495" s="1"/>
      <c r="G36495" s="1"/>
      <c r="J36495" s="2"/>
      <c r="K36495" s="2"/>
    </row>
    <row r="36496" spans="4:11">
      <c r="D36496" s="1"/>
      <c r="E36496" s="1"/>
      <c r="F36496" s="1"/>
      <c r="G36496" s="1"/>
      <c r="J36496" s="2"/>
      <c r="K36496" s="2"/>
    </row>
    <row r="36497" spans="4:11">
      <c r="D36497" s="1"/>
      <c r="E36497" s="1"/>
      <c r="F36497" s="1"/>
      <c r="G36497" s="1"/>
      <c r="J36497" s="2"/>
      <c r="K36497" s="2"/>
    </row>
    <row r="36498" spans="4:11">
      <c r="D36498" s="1"/>
      <c r="E36498" s="1"/>
      <c r="F36498" s="1"/>
      <c r="G36498" s="1"/>
      <c r="J36498" s="2"/>
      <c r="K36498" s="2"/>
    </row>
    <row r="36499" spans="4:11">
      <c r="D36499" s="1"/>
      <c r="E36499" s="1"/>
      <c r="F36499" s="1"/>
      <c r="G36499" s="1"/>
      <c r="J36499" s="2"/>
      <c r="K36499" s="2"/>
    </row>
    <row r="36500" spans="4:11">
      <c r="D36500" s="1"/>
      <c r="E36500" s="1"/>
      <c r="F36500" s="1"/>
      <c r="G36500" s="1"/>
      <c r="J36500" s="2"/>
      <c r="K36500" s="2"/>
    </row>
    <row r="36501" spans="4:11">
      <c r="D36501" s="1"/>
      <c r="E36501" s="1"/>
      <c r="F36501" s="1"/>
      <c r="G36501" s="1"/>
      <c r="J36501" s="2"/>
      <c r="K36501" s="2"/>
    </row>
    <row r="36502" spans="4:11">
      <c r="D36502" s="1"/>
      <c r="E36502" s="1"/>
      <c r="F36502" s="1"/>
      <c r="G36502" s="1"/>
      <c r="J36502" s="2"/>
      <c r="K36502" s="2"/>
    </row>
    <row r="36503" spans="4:11">
      <c r="D36503" s="1"/>
      <c r="E36503" s="1"/>
      <c r="F36503" s="1"/>
      <c r="G36503" s="1"/>
      <c r="J36503" s="2"/>
      <c r="K36503" s="2"/>
    </row>
    <row r="36504" spans="4:11">
      <c r="D36504" s="1"/>
      <c r="E36504" s="1"/>
      <c r="F36504" s="1"/>
      <c r="G36504" s="1"/>
      <c r="J36504" s="2"/>
      <c r="K36504" s="2"/>
    </row>
    <row r="36505" spans="4:11">
      <c r="D36505" s="1"/>
      <c r="E36505" s="1"/>
      <c r="F36505" s="1"/>
      <c r="G36505" s="1"/>
      <c r="J36505" s="2"/>
      <c r="K36505" s="2"/>
    </row>
    <row r="36506" spans="4:11">
      <c r="D36506" s="1"/>
      <c r="E36506" s="1"/>
      <c r="F36506" s="1"/>
      <c r="G36506" s="1"/>
      <c r="J36506" s="2"/>
      <c r="K36506" s="2"/>
    </row>
    <row r="36507" spans="4:11">
      <c r="D36507" s="1"/>
      <c r="E36507" s="1"/>
      <c r="F36507" s="1"/>
      <c r="G36507" s="1"/>
      <c r="J36507" s="2"/>
      <c r="K36507" s="2"/>
    </row>
    <row r="36508" spans="4:11">
      <c r="D36508" s="1"/>
      <c r="E36508" s="1"/>
      <c r="F36508" s="1"/>
      <c r="G36508" s="1"/>
      <c r="J36508" s="2"/>
      <c r="K36508" s="2"/>
    </row>
    <row r="36509" spans="4:11">
      <c r="D36509" s="1"/>
      <c r="E36509" s="1"/>
      <c r="F36509" s="1"/>
      <c r="G36509" s="1"/>
      <c r="J36509" s="2"/>
      <c r="K36509" s="2"/>
    </row>
    <row r="36510" spans="4:11">
      <c r="D36510" s="1"/>
      <c r="E36510" s="1"/>
      <c r="F36510" s="1"/>
      <c r="G36510" s="1"/>
      <c r="J36510" s="2"/>
      <c r="K36510" s="2"/>
    </row>
    <row r="36511" spans="4:11">
      <c r="D36511" s="1"/>
      <c r="E36511" s="1"/>
      <c r="F36511" s="1"/>
      <c r="G36511" s="1"/>
      <c r="J36511" s="2"/>
      <c r="K36511" s="2"/>
    </row>
    <row r="36512" spans="4:11">
      <c r="D36512" s="1"/>
      <c r="E36512" s="1"/>
      <c r="F36512" s="1"/>
      <c r="G36512" s="1"/>
      <c r="J36512" s="2"/>
      <c r="K36512" s="2"/>
    </row>
    <row r="36513" spans="4:11">
      <c r="D36513" s="1"/>
      <c r="E36513" s="1"/>
      <c r="F36513" s="1"/>
      <c r="G36513" s="1"/>
      <c r="J36513" s="2"/>
      <c r="K36513" s="2"/>
    </row>
    <row r="36514" spans="4:11">
      <c r="D36514" s="1"/>
      <c r="E36514" s="1"/>
      <c r="F36514" s="1"/>
      <c r="G36514" s="1"/>
      <c r="J36514" s="2"/>
      <c r="K36514" s="2"/>
    </row>
    <row r="36515" spans="4:11">
      <c r="D36515" s="1"/>
      <c r="E36515" s="1"/>
      <c r="F36515" s="1"/>
      <c r="G36515" s="1"/>
      <c r="J36515" s="2"/>
      <c r="K36515" s="2"/>
    </row>
    <row r="36516" spans="4:11">
      <c r="D36516" s="1"/>
      <c r="E36516" s="1"/>
      <c r="F36516" s="1"/>
      <c r="G36516" s="1"/>
      <c r="J36516" s="2"/>
      <c r="K36516" s="2"/>
    </row>
    <row r="36517" spans="4:11">
      <c r="D36517" s="1"/>
      <c r="E36517" s="1"/>
      <c r="F36517" s="1"/>
      <c r="G36517" s="1"/>
      <c r="J36517" s="2"/>
      <c r="K36517" s="2"/>
    </row>
    <row r="36518" spans="4:11">
      <c r="D36518" s="1"/>
      <c r="E36518" s="1"/>
      <c r="F36518" s="1"/>
      <c r="G36518" s="1"/>
      <c r="J36518" s="2"/>
      <c r="K36518" s="2"/>
    </row>
    <row r="36519" spans="4:11">
      <c r="D36519" s="1"/>
      <c r="E36519" s="1"/>
      <c r="F36519" s="1"/>
      <c r="G36519" s="1"/>
      <c r="J36519" s="2"/>
      <c r="K36519" s="2"/>
    </row>
    <row r="36520" spans="4:11">
      <c r="D36520" s="1"/>
      <c r="E36520" s="1"/>
      <c r="F36520" s="1"/>
      <c r="G36520" s="1"/>
      <c r="J36520" s="2"/>
      <c r="K36520" s="2"/>
    </row>
    <row r="36521" spans="4:11">
      <c r="D36521" s="1"/>
      <c r="E36521" s="1"/>
      <c r="F36521" s="1"/>
      <c r="G36521" s="1"/>
      <c r="J36521" s="2"/>
      <c r="K36521" s="2"/>
    </row>
    <row r="36522" spans="4:11">
      <c r="D36522" s="1"/>
      <c r="E36522" s="1"/>
      <c r="F36522" s="1"/>
      <c r="G36522" s="1"/>
      <c r="J36522" s="2"/>
      <c r="K36522" s="2"/>
    </row>
    <row r="36523" spans="4:11">
      <c r="D36523" s="1"/>
      <c r="E36523" s="1"/>
      <c r="F36523" s="1"/>
      <c r="G36523" s="1"/>
      <c r="J36523" s="2"/>
      <c r="K36523" s="2"/>
    </row>
    <row r="36524" spans="4:11">
      <c r="D36524" s="1"/>
      <c r="E36524" s="1"/>
      <c r="F36524" s="1"/>
      <c r="G36524" s="1"/>
      <c r="J36524" s="2"/>
      <c r="K36524" s="2"/>
    </row>
    <row r="36525" spans="4:11">
      <c r="D36525" s="1"/>
      <c r="E36525" s="1"/>
      <c r="F36525" s="1"/>
      <c r="G36525" s="1"/>
      <c r="J36525" s="2"/>
      <c r="K36525" s="2"/>
    </row>
    <row r="36526" spans="4:11">
      <c r="D36526" s="1"/>
      <c r="E36526" s="1"/>
      <c r="F36526" s="1"/>
      <c r="G36526" s="1"/>
      <c r="J36526" s="2"/>
      <c r="K36526" s="2"/>
    </row>
    <row r="36527" spans="4:11">
      <c r="D36527" s="1"/>
      <c r="E36527" s="1"/>
      <c r="F36527" s="1"/>
      <c r="G36527" s="1"/>
      <c r="J36527" s="2"/>
      <c r="K36527" s="2"/>
    </row>
    <row r="36528" spans="4:11">
      <c r="D36528" s="1"/>
      <c r="E36528" s="1"/>
      <c r="F36528" s="1"/>
      <c r="G36528" s="1"/>
      <c r="J36528" s="2"/>
      <c r="K36528" s="2"/>
    </row>
    <row r="36529" spans="4:11">
      <c r="D36529" s="1"/>
      <c r="E36529" s="1"/>
      <c r="F36529" s="1"/>
      <c r="G36529" s="1"/>
      <c r="J36529" s="2"/>
      <c r="K36529" s="2"/>
    </row>
    <row r="36530" spans="4:11">
      <c r="D36530" s="1"/>
      <c r="E36530" s="1"/>
      <c r="F36530" s="1"/>
      <c r="G36530" s="1"/>
      <c r="J36530" s="2"/>
      <c r="K36530" s="2"/>
    </row>
    <row r="36531" spans="4:11">
      <c r="D36531" s="1"/>
      <c r="E36531" s="1"/>
      <c r="F36531" s="1"/>
      <c r="G36531" s="1"/>
      <c r="J36531" s="2"/>
      <c r="K36531" s="2"/>
    </row>
    <row r="36532" spans="4:11">
      <c r="D36532" s="1"/>
      <c r="E36532" s="1"/>
      <c r="F36532" s="1"/>
      <c r="G36532" s="1"/>
      <c r="J36532" s="2"/>
      <c r="K36532" s="2"/>
    </row>
    <row r="36533" spans="4:11">
      <c r="D36533" s="1"/>
      <c r="E36533" s="1"/>
      <c r="F36533" s="1"/>
      <c r="G36533" s="1"/>
      <c r="J36533" s="2"/>
      <c r="K36533" s="2"/>
    </row>
    <row r="36534" spans="4:11">
      <c r="D36534" s="1"/>
      <c r="E36534" s="1"/>
      <c r="F36534" s="1"/>
      <c r="G36534" s="1"/>
      <c r="J36534" s="2"/>
      <c r="K36534" s="2"/>
    </row>
    <row r="36535" spans="4:11">
      <c r="D36535" s="1"/>
      <c r="E36535" s="1"/>
      <c r="F36535" s="1"/>
      <c r="G36535" s="1"/>
      <c r="J36535" s="2"/>
      <c r="K36535" s="2"/>
    </row>
    <row r="36536" spans="4:11">
      <c r="D36536" s="1"/>
      <c r="E36536" s="1"/>
      <c r="F36536" s="1"/>
      <c r="G36536" s="1"/>
      <c r="J36536" s="2"/>
      <c r="K36536" s="2"/>
    </row>
    <row r="36537" spans="4:11">
      <c r="D36537" s="1"/>
      <c r="E36537" s="1"/>
      <c r="F36537" s="1"/>
      <c r="G36537" s="1"/>
      <c r="J36537" s="2"/>
      <c r="K36537" s="2"/>
    </row>
    <row r="36538" spans="4:11">
      <c r="D36538" s="1"/>
      <c r="E36538" s="1"/>
      <c r="F36538" s="1"/>
      <c r="G36538" s="1"/>
      <c r="J36538" s="2"/>
      <c r="K36538" s="2"/>
    </row>
    <row r="36539" spans="4:11">
      <c r="D36539" s="1"/>
      <c r="E36539" s="1"/>
      <c r="F36539" s="1"/>
      <c r="G36539" s="1"/>
      <c r="J36539" s="2"/>
      <c r="K36539" s="2"/>
    </row>
    <row r="36540" spans="4:11">
      <c r="D36540" s="1"/>
      <c r="E36540" s="1"/>
      <c r="F36540" s="1"/>
      <c r="G36540" s="1"/>
      <c r="J36540" s="2"/>
      <c r="K36540" s="2"/>
    </row>
    <row r="36541" spans="4:11">
      <c r="D36541" s="1"/>
      <c r="E36541" s="1"/>
      <c r="F36541" s="1"/>
      <c r="G36541" s="1"/>
      <c r="J36541" s="2"/>
      <c r="K36541" s="2"/>
    </row>
    <row r="36542" spans="4:11">
      <c r="D36542" s="1"/>
      <c r="E36542" s="1"/>
      <c r="F36542" s="1"/>
      <c r="G36542" s="1"/>
      <c r="J36542" s="2"/>
      <c r="K36542" s="2"/>
    </row>
    <row r="36543" spans="4:11">
      <c r="D36543" s="1"/>
      <c r="E36543" s="1"/>
      <c r="F36543" s="1"/>
      <c r="G36543" s="1"/>
      <c r="J36543" s="2"/>
      <c r="K36543" s="2"/>
    </row>
    <row r="36544" spans="4:11">
      <c r="D36544" s="1"/>
      <c r="E36544" s="1"/>
      <c r="F36544" s="1"/>
      <c r="G36544" s="1"/>
      <c r="J36544" s="2"/>
      <c r="K36544" s="2"/>
    </row>
    <row r="36545" spans="4:11">
      <c r="D36545" s="1"/>
      <c r="E36545" s="1"/>
      <c r="F36545" s="1"/>
      <c r="G36545" s="1"/>
      <c r="J36545" s="2"/>
      <c r="K36545" s="2"/>
    </row>
    <row r="36546" spans="4:11">
      <c r="D36546" s="1"/>
      <c r="E36546" s="1"/>
      <c r="F36546" s="1"/>
      <c r="G36546" s="1"/>
      <c r="J36546" s="2"/>
      <c r="K36546" s="2"/>
    </row>
    <row r="36547" spans="4:11">
      <c r="D36547" s="1"/>
      <c r="E36547" s="1"/>
      <c r="F36547" s="1"/>
      <c r="G36547" s="1"/>
      <c r="J36547" s="2"/>
      <c r="K36547" s="2"/>
    </row>
    <row r="36548" spans="4:11">
      <c r="D36548" s="1"/>
      <c r="E36548" s="1"/>
      <c r="F36548" s="1"/>
      <c r="G36548" s="1"/>
      <c r="J36548" s="2"/>
      <c r="K36548" s="2"/>
    </row>
    <row r="36549" spans="4:11">
      <c r="D36549" s="1"/>
      <c r="E36549" s="1"/>
      <c r="F36549" s="1"/>
      <c r="G36549" s="1"/>
      <c r="J36549" s="2"/>
      <c r="K36549" s="2"/>
    </row>
    <row r="36550" spans="4:11">
      <c r="D36550" s="1"/>
      <c r="E36550" s="1"/>
      <c r="F36550" s="1"/>
      <c r="G36550" s="1"/>
      <c r="J36550" s="2"/>
      <c r="K36550" s="2"/>
    </row>
    <row r="36551" spans="4:11">
      <c r="D36551" s="1"/>
      <c r="E36551" s="1"/>
      <c r="F36551" s="1"/>
      <c r="G36551" s="1"/>
      <c r="J36551" s="2"/>
      <c r="K36551" s="2"/>
    </row>
    <row r="36552" spans="4:11">
      <c r="D36552" s="1"/>
      <c r="E36552" s="1"/>
      <c r="F36552" s="1"/>
      <c r="G36552" s="1"/>
      <c r="J36552" s="2"/>
      <c r="K36552" s="2"/>
    </row>
    <row r="36553" spans="4:11">
      <c r="D36553" s="1"/>
      <c r="E36553" s="1"/>
      <c r="F36553" s="1"/>
      <c r="G36553" s="1"/>
      <c r="J36553" s="2"/>
      <c r="K36553" s="2"/>
    </row>
    <row r="36554" spans="4:11">
      <c r="D36554" s="1"/>
      <c r="E36554" s="1"/>
      <c r="F36554" s="1"/>
      <c r="G36554" s="1"/>
      <c r="J36554" s="2"/>
      <c r="K36554" s="2"/>
    </row>
    <row r="36555" spans="4:11">
      <c r="D36555" s="1"/>
      <c r="E36555" s="1"/>
      <c r="F36555" s="1"/>
      <c r="G36555" s="1"/>
      <c r="J36555" s="2"/>
      <c r="K36555" s="2"/>
    </row>
    <row r="36556" spans="4:11">
      <c r="D36556" s="1"/>
      <c r="E36556" s="1"/>
      <c r="F36556" s="1"/>
      <c r="G36556" s="1"/>
      <c r="J36556" s="2"/>
      <c r="K36556" s="2"/>
    </row>
    <row r="36557" spans="4:11">
      <c r="D36557" s="1"/>
      <c r="E36557" s="1"/>
      <c r="F36557" s="1"/>
      <c r="G36557" s="1"/>
      <c r="J36557" s="2"/>
      <c r="K36557" s="2"/>
    </row>
    <row r="36558" spans="4:11">
      <c r="D36558" s="1"/>
      <c r="E36558" s="1"/>
      <c r="F36558" s="1"/>
      <c r="G36558" s="1"/>
      <c r="J36558" s="2"/>
      <c r="K36558" s="2"/>
    </row>
    <row r="36559" spans="4:11">
      <c r="D36559" s="1"/>
      <c r="E36559" s="1"/>
      <c r="F36559" s="1"/>
      <c r="G36559" s="1"/>
      <c r="J36559" s="2"/>
      <c r="K36559" s="2"/>
    </row>
    <row r="36560" spans="4:11">
      <c r="D36560" s="1"/>
      <c r="E36560" s="1"/>
      <c r="F36560" s="1"/>
      <c r="G36560" s="1"/>
      <c r="J36560" s="2"/>
      <c r="K36560" s="2"/>
    </row>
    <row r="36561" spans="4:11">
      <c r="D36561" s="1"/>
      <c r="E36561" s="1"/>
      <c r="F36561" s="1"/>
      <c r="G36561" s="1"/>
      <c r="J36561" s="2"/>
      <c r="K36561" s="2"/>
    </row>
    <row r="36562" spans="4:11">
      <c r="D36562" s="1"/>
      <c r="E36562" s="1"/>
      <c r="F36562" s="1"/>
      <c r="G36562" s="1"/>
      <c r="J36562" s="2"/>
      <c r="K36562" s="2"/>
    </row>
    <row r="36563" spans="4:11">
      <c r="D36563" s="1"/>
      <c r="E36563" s="1"/>
      <c r="F36563" s="1"/>
      <c r="G36563" s="1"/>
      <c r="J36563" s="2"/>
      <c r="K36563" s="2"/>
    </row>
    <row r="36564" spans="4:11">
      <c r="D36564" s="1"/>
      <c r="E36564" s="1"/>
      <c r="F36564" s="1"/>
      <c r="G36564" s="1"/>
      <c r="J36564" s="2"/>
      <c r="K36564" s="2"/>
    </row>
    <row r="36565" spans="4:11">
      <c r="D36565" s="1"/>
      <c r="E36565" s="1"/>
      <c r="F36565" s="1"/>
      <c r="G36565" s="1"/>
      <c r="J36565" s="2"/>
      <c r="K36565" s="2"/>
    </row>
    <row r="36566" spans="4:11">
      <c r="D36566" s="1"/>
      <c r="E36566" s="1"/>
      <c r="F36566" s="1"/>
      <c r="G36566" s="1"/>
      <c r="J36566" s="2"/>
      <c r="K36566" s="2"/>
    </row>
    <row r="36567" spans="4:11">
      <c r="D36567" s="1"/>
      <c r="E36567" s="1"/>
      <c r="F36567" s="1"/>
      <c r="G36567" s="1"/>
      <c r="J36567" s="2"/>
      <c r="K36567" s="2"/>
    </row>
    <row r="36568" spans="4:11">
      <c r="D36568" s="1"/>
      <c r="E36568" s="1"/>
      <c r="F36568" s="1"/>
      <c r="G36568" s="1"/>
      <c r="J36568" s="2"/>
      <c r="K36568" s="2"/>
    </row>
    <row r="36569" spans="4:11">
      <c r="D36569" s="1"/>
      <c r="E36569" s="1"/>
      <c r="F36569" s="1"/>
      <c r="G36569" s="1"/>
      <c r="J36569" s="2"/>
      <c r="K36569" s="2"/>
    </row>
    <row r="36570" spans="4:11">
      <c r="D36570" s="1"/>
      <c r="E36570" s="1"/>
      <c r="F36570" s="1"/>
      <c r="G36570" s="1"/>
      <c r="J36570" s="2"/>
      <c r="K36570" s="2"/>
    </row>
    <row r="36571" spans="4:11">
      <c r="D36571" s="1"/>
      <c r="E36571" s="1"/>
      <c r="F36571" s="1"/>
      <c r="G36571" s="1"/>
      <c r="J36571" s="2"/>
      <c r="K36571" s="2"/>
    </row>
    <row r="36572" spans="4:11">
      <c r="D36572" s="1"/>
      <c r="E36572" s="1"/>
      <c r="F36572" s="1"/>
      <c r="G36572" s="1"/>
      <c r="J36572" s="2"/>
      <c r="K36572" s="2"/>
    </row>
    <row r="36573" spans="4:11">
      <c r="D36573" s="1"/>
      <c r="E36573" s="1"/>
      <c r="F36573" s="1"/>
      <c r="G36573" s="1"/>
      <c r="J36573" s="2"/>
      <c r="K36573" s="2"/>
    </row>
    <row r="36574" spans="4:11">
      <c r="D36574" s="1"/>
      <c r="E36574" s="1"/>
      <c r="F36574" s="1"/>
      <c r="G36574" s="1"/>
      <c r="J36574" s="2"/>
      <c r="K36574" s="2"/>
    </row>
    <row r="36575" spans="4:11">
      <c r="D36575" s="1"/>
      <c r="E36575" s="1"/>
      <c r="F36575" s="1"/>
      <c r="G36575" s="1"/>
      <c r="J36575" s="2"/>
      <c r="K36575" s="2"/>
    </row>
    <row r="36576" spans="4:11">
      <c r="D36576" s="1"/>
      <c r="E36576" s="1"/>
      <c r="F36576" s="1"/>
      <c r="G36576" s="1"/>
      <c r="J36576" s="2"/>
      <c r="K36576" s="2"/>
    </row>
    <row r="36577" spans="4:11">
      <c r="D36577" s="1"/>
      <c r="E36577" s="1"/>
      <c r="F36577" s="1"/>
      <c r="G36577" s="1"/>
      <c r="J36577" s="2"/>
      <c r="K36577" s="2"/>
    </row>
    <row r="36578" spans="4:11">
      <c r="D36578" s="1"/>
      <c r="E36578" s="1"/>
      <c r="F36578" s="1"/>
      <c r="G36578" s="1"/>
      <c r="J36578" s="2"/>
      <c r="K36578" s="2"/>
    </row>
    <row r="36579" spans="4:11">
      <c r="D36579" s="1"/>
      <c r="E36579" s="1"/>
      <c r="F36579" s="1"/>
      <c r="G36579" s="1"/>
      <c r="J36579" s="2"/>
      <c r="K36579" s="2"/>
    </row>
    <row r="36580" spans="4:11">
      <c r="D36580" s="1"/>
      <c r="E36580" s="1"/>
      <c r="F36580" s="1"/>
      <c r="G36580" s="1"/>
      <c r="J36580" s="2"/>
      <c r="K36580" s="2"/>
    </row>
    <row r="36581" spans="4:11">
      <c r="D36581" s="1"/>
      <c r="E36581" s="1"/>
      <c r="F36581" s="1"/>
      <c r="G36581" s="1"/>
      <c r="J36581" s="2"/>
      <c r="K36581" s="2"/>
    </row>
    <row r="36582" spans="4:11">
      <c r="D36582" s="1"/>
      <c r="E36582" s="1"/>
      <c r="F36582" s="1"/>
      <c r="G36582" s="1"/>
      <c r="J36582" s="2"/>
      <c r="K36582" s="2"/>
    </row>
    <row r="36583" spans="4:11">
      <c r="D36583" s="1"/>
      <c r="E36583" s="1"/>
      <c r="F36583" s="1"/>
      <c r="G36583" s="1"/>
      <c r="J36583" s="2"/>
      <c r="K36583" s="2"/>
    </row>
    <row r="36584" spans="4:11">
      <c r="D36584" s="1"/>
      <c r="E36584" s="1"/>
      <c r="F36584" s="1"/>
      <c r="G36584" s="1"/>
      <c r="J36584" s="2"/>
      <c r="K36584" s="2"/>
    </row>
    <row r="36585" spans="4:11">
      <c r="D36585" s="1"/>
      <c r="E36585" s="1"/>
      <c r="F36585" s="1"/>
      <c r="G36585" s="1"/>
      <c r="J36585" s="2"/>
      <c r="K36585" s="2"/>
    </row>
    <row r="36586" spans="4:11">
      <c r="D36586" s="1"/>
      <c r="E36586" s="1"/>
      <c r="F36586" s="1"/>
      <c r="G36586" s="1"/>
      <c r="J36586" s="2"/>
      <c r="K36586" s="2"/>
    </row>
    <row r="36587" spans="4:11">
      <c r="D36587" s="1"/>
      <c r="E36587" s="1"/>
      <c r="F36587" s="1"/>
      <c r="G36587" s="1"/>
      <c r="J36587" s="2"/>
      <c r="K36587" s="2"/>
    </row>
    <row r="36588" spans="4:11">
      <c r="D36588" s="1"/>
      <c r="E36588" s="1"/>
      <c r="F36588" s="1"/>
      <c r="G36588" s="1"/>
      <c r="J36588" s="2"/>
      <c r="K36588" s="2"/>
    </row>
    <row r="36589" spans="4:11">
      <c r="D36589" s="1"/>
      <c r="E36589" s="1"/>
      <c r="F36589" s="1"/>
      <c r="G36589" s="1"/>
      <c r="J36589" s="2"/>
      <c r="K36589" s="2"/>
    </row>
    <row r="36590" spans="4:11">
      <c r="D36590" s="1"/>
      <c r="E36590" s="1"/>
      <c r="F36590" s="1"/>
      <c r="G36590" s="1"/>
      <c r="J36590" s="2"/>
      <c r="K36590" s="2"/>
    </row>
    <row r="36591" spans="4:11">
      <c r="D36591" s="1"/>
      <c r="E36591" s="1"/>
      <c r="F36591" s="1"/>
      <c r="G36591" s="1"/>
      <c r="J36591" s="2"/>
      <c r="K36591" s="2"/>
    </row>
    <row r="36592" spans="4:11">
      <c r="D36592" s="1"/>
      <c r="E36592" s="1"/>
      <c r="F36592" s="1"/>
      <c r="G36592" s="1"/>
      <c r="J36592" s="2"/>
      <c r="K36592" s="2"/>
    </row>
    <row r="36593" spans="4:11">
      <c r="D36593" s="1"/>
      <c r="E36593" s="1"/>
      <c r="F36593" s="1"/>
      <c r="G36593" s="1"/>
      <c r="J36593" s="2"/>
      <c r="K36593" s="2"/>
    </row>
    <row r="36594" spans="4:11">
      <c r="D36594" s="1"/>
      <c r="E36594" s="1"/>
      <c r="F36594" s="1"/>
      <c r="G36594" s="1"/>
      <c r="J36594" s="2"/>
      <c r="K36594" s="2"/>
    </row>
    <row r="36595" spans="4:11">
      <c r="D36595" s="1"/>
      <c r="E36595" s="1"/>
      <c r="F36595" s="1"/>
      <c r="G36595" s="1"/>
      <c r="J36595" s="2"/>
      <c r="K36595" s="2"/>
    </row>
    <row r="36596" spans="4:11">
      <c r="D36596" s="1"/>
      <c r="E36596" s="1"/>
      <c r="F36596" s="1"/>
      <c r="G36596" s="1"/>
      <c r="J36596" s="2"/>
      <c r="K36596" s="2"/>
    </row>
    <row r="36597" spans="4:11">
      <c r="D36597" s="1"/>
      <c r="E36597" s="1"/>
      <c r="F36597" s="1"/>
      <c r="G36597" s="1"/>
      <c r="J36597" s="2"/>
      <c r="K36597" s="2"/>
    </row>
    <row r="36598" spans="4:11">
      <c r="D36598" s="1"/>
      <c r="E36598" s="1"/>
      <c r="F36598" s="1"/>
      <c r="G36598" s="1"/>
      <c r="J36598" s="2"/>
      <c r="K36598" s="2"/>
    </row>
    <row r="36599" spans="4:11">
      <c r="D36599" s="1"/>
      <c r="E36599" s="1"/>
      <c r="F36599" s="1"/>
      <c r="G36599" s="1"/>
      <c r="J36599" s="2"/>
      <c r="K36599" s="2"/>
    </row>
    <row r="36600" spans="4:11">
      <c r="D36600" s="1"/>
      <c r="E36600" s="1"/>
      <c r="F36600" s="1"/>
      <c r="G36600" s="1"/>
      <c r="J36600" s="2"/>
      <c r="K36600" s="2"/>
    </row>
    <row r="36601" spans="4:11">
      <c r="D36601" s="1"/>
      <c r="E36601" s="1"/>
      <c r="F36601" s="1"/>
      <c r="G36601" s="1"/>
      <c r="J36601" s="2"/>
      <c r="K36601" s="2"/>
    </row>
    <row r="36602" spans="4:11">
      <c r="D36602" s="1"/>
      <c r="E36602" s="1"/>
      <c r="F36602" s="1"/>
      <c r="G36602" s="1"/>
      <c r="J36602" s="2"/>
      <c r="K36602" s="2"/>
    </row>
    <row r="36603" spans="4:11">
      <c r="D36603" s="1"/>
      <c r="E36603" s="1"/>
      <c r="F36603" s="1"/>
      <c r="G36603" s="1"/>
      <c r="J36603" s="2"/>
      <c r="K36603" s="2"/>
    </row>
    <row r="36604" spans="4:11">
      <c r="D36604" s="1"/>
      <c r="E36604" s="1"/>
      <c r="F36604" s="1"/>
      <c r="G36604" s="1"/>
      <c r="J36604" s="2"/>
      <c r="K36604" s="2"/>
    </row>
    <row r="36605" spans="4:11">
      <c r="D36605" s="1"/>
      <c r="E36605" s="1"/>
      <c r="F36605" s="1"/>
      <c r="G36605" s="1"/>
      <c r="J36605" s="2"/>
      <c r="K36605" s="2"/>
    </row>
    <row r="36606" spans="4:11">
      <c r="D36606" s="1"/>
      <c r="E36606" s="1"/>
      <c r="F36606" s="1"/>
      <c r="G36606" s="1"/>
      <c r="J36606" s="2"/>
      <c r="K36606" s="2"/>
    </row>
    <row r="36607" spans="4:11">
      <c r="D36607" s="1"/>
      <c r="E36607" s="1"/>
      <c r="F36607" s="1"/>
      <c r="G36607" s="1"/>
      <c r="J36607" s="2"/>
      <c r="K36607" s="2"/>
    </row>
    <row r="36608" spans="4:11">
      <c r="D36608" s="1"/>
      <c r="E36608" s="1"/>
      <c r="F36608" s="1"/>
      <c r="G36608" s="1"/>
      <c r="J36608" s="2"/>
      <c r="K36608" s="2"/>
    </row>
    <row r="36609" spans="4:11">
      <c r="D36609" s="1"/>
      <c r="E36609" s="1"/>
      <c r="F36609" s="1"/>
      <c r="G36609" s="1"/>
      <c r="J36609" s="2"/>
      <c r="K36609" s="2"/>
    </row>
    <row r="36610" spans="4:11">
      <c r="D36610" s="1"/>
      <c r="E36610" s="1"/>
      <c r="F36610" s="1"/>
      <c r="G36610" s="1"/>
      <c r="J36610" s="2"/>
      <c r="K36610" s="2"/>
    </row>
    <row r="36611" spans="4:11">
      <c r="D36611" s="1"/>
      <c r="E36611" s="1"/>
      <c r="F36611" s="1"/>
      <c r="G36611" s="1"/>
      <c r="J36611" s="2"/>
      <c r="K36611" s="2"/>
    </row>
    <row r="36612" spans="4:11">
      <c r="D36612" s="1"/>
      <c r="E36612" s="1"/>
      <c r="F36612" s="1"/>
      <c r="G36612" s="1"/>
      <c r="J36612" s="2"/>
      <c r="K36612" s="2"/>
    </row>
    <row r="36613" spans="4:11">
      <c r="D36613" s="1"/>
      <c r="E36613" s="1"/>
      <c r="F36613" s="1"/>
      <c r="G36613" s="1"/>
      <c r="J36613" s="2"/>
      <c r="K36613" s="2"/>
    </row>
    <row r="36614" spans="4:11">
      <c r="D36614" s="1"/>
      <c r="E36614" s="1"/>
      <c r="F36614" s="1"/>
      <c r="G36614" s="1"/>
      <c r="J36614" s="2"/>
      <c r="K36614" s="2"/>
    </row>
    <row r="36615" spans="4:11">
      <c r="D36615" s="1"/>
      <c r="E36615" s="1"/>
      <c r="F36615" s="1"/>
      <c r="G36615" s="1"/>
      <c r="J36615" s="2"/>
      <c r="K36615" s="2"/>
    </row>
    <row r="36616" spans="4:11">
      <c r="D36616" s="1"/>
      <c r="E36616" s="1"/>
      <c r="F36616" s="1"/>
      <c r="G36616" s="1"/>
      <c r="J36616" s="2"/>
      <c r="K36616" s="2"/>
    </row>
    <row r="36617" spans="4:11">
      <c r="D36617" s="1"/>
      <c r="E36617" s="1"/>
      <c r="F36617" s="1"/>
      <c r="G36617" s="1"/>
      <c r="J36617" s="2"/>
      <c r="K36617" s="2"/>
    </row>
    <row r="36618" spans="4:11">
      <c r="D36618" s="1"/>
      <c r="E36618" s="1"/>
      <c r="F36618" s="1"/>
      <c r="G36618" s="1"/>
      <c r="J36618" s="2"/>
      <c r="K36618" s="2"/>
    </row>
    <row r="36619" spans="4:11">
      <c r="D36619" s="1"/>
      <c r="E36619" s="1"/>
      <c r="F36619" s="1"/>
      <c r="G36619" s="1"/>
      <c r="J36619" s="2"/>
      <c r="K36619" s="2"/>
    </row>
    <row r="36620" spans="4:11">
      <c r="D36620" s="1"/>
      <c r="E36620" s="1"/>
      <c r="F36620" s="1"/>
      <c r="G36620" s="1"/>
      <c r="J36620" s="2"/>
      <c r="K36620" s="2"/>
    </row>
    <row r="36621" spans="4:11">
      <c r="D36621" s="1"/>
      <c r="E36621" s="1"/>
      <c r="F36621" s="1"/>
      <c r="G36621" s="1"/>
      <c r="J36621" s="2"/>
      <c r="K36621" s="2"/>
    </row>
    <row r="36622" spans="4:11">
      <c r="D36622" s="1"/>
      <c r="E36622" s="1"/>
      <c r="F36622" s="1"/>
      <c r="G36622" s="1"/>
      <c r="J36622" s="2"/>
      <c r="K36622" s="2"/>
    </row>
    <row r="36623" spans="4:11">
      <c r="D36623" s="1"/>
      <c r="E36623" s="1"/>
      <c r="F36623" s="1"/>
      <c r="G36623" s="1"/>
      <c r="J36623" s="2"/>
      <c r="K36623" s="2"/>
    </row>
    <row r="36624" spans="4:11">
      <c r="D36624" s="1"/>
      <c r="E36624" s="1"/>
      <c r="F36624" s="1"/>
      <c r="G36624" s="1"/>
      <c r="J36624" s="2"/>
      <c r="K36624" s="2"/>
    </row>
    <row r="36625" spans="4:11">
      <c r="D36625" s="1"/>
      <c r="E36625" s="1"/>
      <c r="F36625" s="1"/>
      <c r="G36625" s="1"/>
      <c r="J36625" s="2"/>
      <c r="K36625" s="2"/>
    </row>
    <row r="36626" spans="4:11">
      <c r="D36626" s="1"/>
      <c r="E36626" s="1"/>
      <c r="F36626" s="1"/>
      <c r="G36626" s="1"/>
      <c r="J36626" s="2"/>
      <c r="K36626" s="2"/>
    </row>
    <row r="36627" spans="4:11">
      <c r="D36627" s="1"/>
      <c r="E36627" s="1"/>
      <c r="F36627" s="1"/>
      <c r="G36627" s="1"/>
      <c r="J36627" s="2"/>
      <c r="K36627" s="2"/>
    </row>
    <row r="36628" spans="4:11">
      <c r="D36628" s="1"/>
      <c r="E36628" s="1"/>
      <c r="F36628" s="1"/>
      <c r="G36628" s="1"/>
      <c r="J36628" s="2"/>
      <c r="K36628" s="2"/>
    </row>
    <row r="36629" spans="4:11">
      <c r="D36629" s="1"/>
      <c r="E36629" s="1"/>
      <c r="F36629" s="1"/>
      <c r="G36629" s="1"/>
      <c r="J36629" s="2"/>
      <c r="K36629" s="2"/>
    </row>
    <row r="36630" spans="4:11">
      <c r="D36630" s="1"/>
      <c r="E36630" s="1"/>
      <c r="F36630" s="1"/>
      <c r="G36630" s="1"/>
      <c r="J36630" s="2"/>
      <c r="K36630" s="2"/>
    </row>
    <row r="36631" spans="4:11">
      <c r="D36631" s="1"/>
      <c r="E36631" s="1"/>
      <c r="F36631" s="1"/>
      <c r="G36631" s="1"/>
      <c r="J36631" s="2"/>
      <c r="K36631" s="2"/>
    </row>
    <row r="36632" spans="4:11">
      <c r="D36632" s="1"/>
      <c r="E36632" s="1"/>
      <c r="F36632" s="1"/>
      <c r="G36632" s="1"/>
      <c r="J36632" s="2"/>
      <c r="K36632" s="2"/>
    </row>
    <row r="36633" spans="4:11">
      <c r="D36633" s="1"/>
      <c r="E36633" s="1"/>
      <c r="F36633" s="1"/>
      <c r="G36633" s="1"/>
      <c r="J36633" s="2"/>
      <c r="K36633" s="2"/>
    </row>
    <row r="36634" spans="4:11">
      <c r="D36634" s="1"/>
      <c r="E36634" s="1"/>
      <c r="F36634" s="1"/>
      <c r="G36634" s="1"/>
      <c r="J36634" s="2"/>
      <c r="K36634" s="2"/>
    </row>
    <row r="36635" spans="4:11">
      <c r="D36635" s="1"/>
      <c r="E36635" s="1"/>
      <c r="F36635" s="1"/>
      <c r="G36635" s="1"/>
      <c r="J36635" s="2"/>
      <c r="K36635" s="2"/>
    </row>
    <row r="36636" spans="4:11">
      <c r="D36636" s="1"/>
      <c r="E36636" s="1"/>
      <c r="F36636" s="1"/>
      <c r="G36636" s="1"/>
      <c r="J36636" s="2"/>
      <c r="K36636" s="2"/>
    </row>
    <row r="36637" spans="4:11">
      <c r="D36637" s="1"/>
      <c r="E36637" s="1"/>
      <c r="F36637" s="1"/>
      <c r="G36637" s="1"/>
      <c r="J36637" s="2"/>
      <c r="K36637" s="2"/>
    </row>
    <row r="36638" spans="4:11">
      <c r="D36638" s="1"/>
      <c r="E36638" s="1"/>
      <c r="F36638" s="1"/>
      <c r="G36638" s="1"/>
      <c r="J36638" s="2"/>
      <c r="K36638" s="2"/>
    </row>
    <row r="36639" spans="4:11">
      <c r="D36639" s="1"/>
      <c r="E36639" s="1"/>
      <c r="F36639" s="1"/>
      <c r="G36639" s="1"/>
      <c r="J36639" s="2"/>
      <c r="K36639" s="2"/>
    </row>
    <row r="36640" spans="4:11">
      <c r="D36640" s="1"/>
      <c r="E36640" s="1"/>
      <c r="F36640" s="1"/>
      <c r="G36640" s="1"/>
      <c r="J36640" s="2"/>
      <c r="K36640" s="2"/>
    </row>
    <row r="36641" spans="4:11">
      <c r="D36641" s="1"/>
      <c r="E36641" s="1"/>
      <c r="F36641" s="1"/>
      <c r="G36641" s="1"/>
      <c r="J36641" s="2"/>
      <c r="K36641" s="2"/>
    </row>
    <row r="36642" spans="4:11">
      <c r="D36642" s="1"/>
      <c r="E36642" s="1"/>
      <c r="F36642" s="1"/>
      <c r="G36642" s="1"/>
      <c r="J36642" s="2"/>
      <c r="K36642" s="2"/>
    </row>
    <row r="36643" spans="4:11">
      <c r="D36643" s="1"/>
      <c r="E36643" s="1"/>
      <c r="F36643" s="1"/>
      <c r="G36643" s="1"/>
      <c r="J36643" s="2"/>
      <c r="K36643" s="2"/>
    </row>
    <row r="36644" spans="4:11">
      <c r="D36644" s="1"/>
      <c r="E36644" s="1"/>
      <c r="F36644" s="1"/>
      <c r="G36644" s="1"/>
      <c r="J36644" s="2"/>
      <c r="K36644" s="2"/>
    </row>
    <row r="36645" spans="4:11">
      <c r="D36645" s="1"/>
      <c r="E36645" s="1"/>
      <c r="F36645" s="1"/>
      <c r="G36645" s="1"/>
      <c r="J36645" s="2"/>
      <c r="K36645" s="2"/>
    </row>
    <row r="36646" spans="4:11">
      <c r="D36646" s="1"/>
      <c r="E36646" s="1"/>
      <c r="F36646" s="1"/>
      <c r="G36646" s="1"/>
      <c r="J36646" s="2"/>
      <c r="K36646" s="2"/>
    </row>
    <row r="36647" spans="4:11">
      <c r="D36647" s="1"/>
      <c r="E36647" s="1"/>
      <c r="F36647" s="1"/>
      <c r="G36647" s="1"/>
      <c r="J36647" s="2"/>
      <c r="K36647" s="2"/>
    </row>
    <row r="36648" spans="4:11">
      <c r="D36648" s="1"/>
      <c r="E36648" s="1"/>
      <c r="F36648" s="1"/>
      <c r="G36648" s="1"/>
      <c r="J36648" s="2"/>
      <c r="K36648" s="2"/>
    </row>
    <row r="36649" spans="4:11">
      <c r="D36649" s="1"/>
      <c r="E36649" s="1"/>
      <c r="F36649" s="1"/>
      <c r="G36649" s="1"/>
      <c r="J36649" s="2"/>
      <c r="K36649" s="2"/>
    </row>
    <row r="36650" spans="4:11">
      <c r="D36650" s="1"/>
      <c r="E36650" s="1"/>
      <c r="F36650" s="1"/>
      <c r="G36650" s="1"/>
      <c r="J36650" s="2"/>
      <c r="K36650" s="2"/>
    </row>
    <row r="36651" spans="4:11">
      <c r="D36651" s="1"/>
      <c r="E36651" s="1"/>
      <c r="F36651" s="1"/>
      <c r="G36651" s="1"/>
      <c r="J36651" s="2"/>
      <c r="K36651" s="2"/>
    </row>
    <row r="36652" spans="4:11">
      <c r="D36652" s="1"/>
      <c r="E36652" s="1"/>
      <c r="F36652" s="1"/>
      <c r="G36652" s="1"/>
      <c r="J36652" s="2"/>
      <c r="K36652" s="2"/>
    </row>
    <row r="36653" spans="4:11">
      <c r="D36653" s="1"/>
      <c r="E36653" s="1"/>
      <c r="F36653" s="1"/>
      <c r="G36653" s="1"/>
      <c r="J36653" s="2"/>
      <c r="K36653" s="2"/>
    </row>
    <row r="36654" spans="4:11">
      <c r="D36654" s="1"/>
      <c r="E36654" s="1"/>
      <c r="F36654" s="1"/>
      <c r="G36654" s="1"/>
      <c r="J36654" s="2"/>
      <c r="K36654" s="2"/>
    </row>
    <row r="36655" spans="4:11">
      <c r="D36655" s="1"/>
      <c r="E36655" s="1"/>
      <c r="F36655" s="1"/>
      <c r="G36655" s="1"/>
      <c r="J36655" s="2"/>
      <c r="K36655" s="2"/>
    </row>
    <row r="36656" spans="4:11">
      <c r="D36656" s="1"/>
      <c r="E36656" s="1"/>
      <c r="F36656" s="1"/>
      <c r="G36656" s="1"/>
      <c r="J36656" s="2"/>
      <c r="K36656" s="2"/>
    </row>
    <row r="36657" spans="4:11">
      <c r="D36657" s="1"/>
      <c r="E36657" s="1"/>
      <c r="F36657" s="1"/>
      <c r="G36657" s="1"/>
      <c r="J36657" s="2"/>
      <c r="K36657" s="2"/>
    </row>
    <row r="36658" spans="4:11">
      <c r="D36658" s="1"/>
      <c r="E36658" s="1"/>
      <c r="F36658" s="1"/>
      <c r="G36658" s="1"/>
      <c r="J36658" s="2"/>
      <c r="K36658" s="2"/>
    </row>
    <row r="36659" spans="4:11">
      <c r="D36659" s="1"/>
      <c r="E36659" s="1"/>
      <c r="F36659" s="1"/>
      <c r="G36659" s="1"/>
      <c r="J36659" s="2"/>
      <c r="K36659" s="2"/>
    </row>
    <row r="36660" spans="4:11">
      <c r="D36660" s="1"/>
      <c r="E36660" s="1"/>
      <c r="F36660" s="1"/>
      <c r="G36660" s="1"/>
      <c r="J36660" s="2"/>
      <c r="K36660" s="2"/>
    </row>
    <row r="36661" spans="4:11">
      <c r="D36661" s="1"/>
      <c r="E36661" s="1"/>
      <c r="F36661" s="1"/>
      <c r="G36661" s="1"/>
      <c r="J36661" s="2"/>
      <c r="K36661" s="2"/>
    </row>
    <row r="36662" spans="4:11">
      <c r="D36662" s="1"/>
      <c r="E36662" s="1"/>
      <c r="F36662" s="1"/>
      <c r="G36662" s="1"/>
      <c r="J36662" s="2"/>
      <c r="K36662" s="2"/>
    </row>
    <row r="36663" spans="4:11">
      <c r="D36663" s="1"/>
      <c r="E36663" s="1"/>
      <c r="F36663" s="1"/>
      <c r="G36663" s="1"/>
      <c r="J36663" s="2"/>
      <c r="K36663" s="2"/>
    </row>
    <row r="36664" spans="4:11">
      <c r="D36664" s="1"/>
      <c r="E36664" s="1"/>
      <c r="F36664" s="1"/>
      <c r="G36664" s="1"/>
      <c r="J36664" s="2"/>
      <c r="K36664" s="2"/>
    </row>
    <row r="36665" spans="4:11">
      <c r="D36665" s="1"/>
      <c r="E36665" s="1"/>
      <c r="F36665" s="1"/>
      <c r="G36665" s="1"/>
      <c r="J36665" s="2"/>
      <c r="K36665" s="2"/>
    </row>
    <row r="36666" spans="4:11">
      <c r="D36666" s="1"/>
      <c r="E36666" s="1"/>
      <c r="F36666" s="1"/>
      <c r="G36666" s="1"/>
      <c r="J36666" s="2"/>
      <c r="K36666" s="2"/>
    </row>
    <row r="36667" spans="4:11">
      <c r="D36667" s="1"/>
      <c r="E36667" s="1"/>
      <c r="F36667" s="1"/>
      <c r="G36667" s="1"/>
      <c r="J36667" s="2"/>
      <c r="K36667" s="2"/>
    </row>
    <row r="36668" spans="4:11">
      <c r="D36668" s="1"/>
      <c r="E36668" s="1"/>
      <c r="F36668" s="1"/>
      <c r="G36668" s="1"/>
      <c r="J36668" s="2"/>
      <c r="K36668" s="2"/>
    </row>
    <row r="36669" spans="4:11">
      <c r="D36669" s="1"/>
      <c r="E36669" s="1"/>
      <c r="F36669" s="1"/>
      <c r="G36669" s="1"/>
      <c r="J36669" s="2"/>
      <c r="K36669" s="2"/>
    </row>
    <row r="36670" spans="4:11">
      <c r="D36670" s="1"/>
      <c r="E36670" s="1"/>
      <c r="F36670" s="1"/>
      <c r="G36670" s="1"/>
      <c r="J36670" s="2"/>
      <c r="K36670" s="2"/>
    </row>
    <row r="36671" spans="4:11">
      <c r="D36671" s="1"/>
      <c r="E36671" s="1"/>
      <c r="F36671" s="1"/>
      <c r="G36671" s="1"/>
      <c r="J36671" s="2"/>
      <c r="K36671" s="2"/>
    </row>
    <row r="36672" spans="4:11">
      <c r="D36672" s="1"/>
      <c r="E36672" s="1"/>
      <c r="F36672" s="1"/>
      <c r="G36672" s="1"/>
      <c r="J36672" s="2"/>
      <c r="K36672" s="2"/>
    </row>
    <row r="36673" spans="4:11">
      <c r="D36673" s="1"/>
      <c r="E36673" s="1"/>
      <c r="F36673" s="1"/>
      <c r="G36673" s="1"/>
      <c r="J36673" s="2"/>
      <c r="K36673" s="2"/>
    </row>
    <row r="36674" spans="4:11">
      <c r="D36674" s="1"/>
      <c r="E36674" s="1"/>
      <c r="F36674" s="1"/>
      <c r="G36674" s="1"/>
      <c r="J36674" s="2"/>
      <c r="K36674" s="2"/>
    </row>
    <row r="36675" spans="4:11">
      <c r="D36675" s="1"/>
      <c r="E36675" s="1"/>
      <c r="F36675" s="1"/>
      <c r="G36675" s="1"/>
      <c r="J36675" s="2"/>
      <c r="K36675" s="2"/>
    </row>
    <row r="36676" spans="4:11">
      <c r="D36676" s="1"/>
      <c r="E36676" s="1"/>
      <c r="F36676" s="1"/>
      <c r="G36676" s="1"/>
      <c r="J36676" s="2"/>
      <c r="K36676" s="2"/>
    </row>
    <row r="36677" spans="4:11">
      <c r="D36677" s="1"/>
      <c r="E36677" s="1"/>
      <c r="F36677" s="1"/>
      <c r="G36677" s="1"/>
      <c r="J36677" s="2"/>
      <c r="K36677" s="2"/>
    </row>
    <row r="36678" spans="4:11">
      <c r="D36678" s="1"/>
      <c r="E36678" s="1"/>
      <c r="F36678" s="1"/>
      <c r="G36678" s="1"/>
      <c r="J36678" s="2"/>
      <c r="K36678" s="2"/>
    </row>
    <row r="36679" spans="4:11">
      <c r="D36679" s="1"/>
      <c r="E36679" s="1"/>
      <c r="F36679" s="1"/>
      <c r="G36679" s="1"/>
      <c r="J36679" s="2"/>
      <c r="K36679" s="2"/>
    </row>
    <row r="36680" spans="4:11">
      <c r="D36680" s="1"/>
      <c r="E36680" s="1"/>
      <c r="F36680" s="1"/>
      <c r="G36680" s="1"/>
      <c r="J36680" s="2"/>
      <c r="K36680" s="2"/>
    </row>
    <row r="36681" spans="4:11">
      <c r="D36681" s="1"/>
      <c r="E36681" s="1"/>
      <c r="F36681" s="1"/>
      <c r="G36681" s="1"/>
      <c r="J36681" s="2"/>
      <c r="K36681" s="2"/>
    </row>
    <row r="36682" spans="4:11">
      <c r="D36682" s="1"/>
      <c r="E36682" s="1"/>
      <c r="F36682" s="1"/>
      <c r="G36682" s="1"/>
      <c r="J36682" s="2"/>
      <c r="K36682" s="2"/>
    </row>
    <row r="36683" spans="4:11">
      <c r="D36683" s="1"/>
      <c r="E36683" s="1"/>
      <c r="F36683" s="1"/>
      <c r="G36683" s="1"/>
      <c r="J36683" s="2"/>
      <c r="K36683" s="2"/>
    </row>
    <row r="36684" spans="4:11">
      <c r="D36684" s="1"/>
      <c r="E36684" s="1"/>
      <c r="F36684" s="1"/>
      <c r="G36684" s="1"/>
      <c r="J36684" s="2"/>
      <c r="K36684" s="2"/>
    </row>
    <row r="36685" spans="4:11">
      <c r="D36685" s="1"/>
      <c r="E36685" s="1"/>
      <c r="F36685" s="1"/>
      <c r="G36685" s="1"/>
      <c r="J36685" s="2"/>
      <c r="K36685" s="2"/>
    </row>
    <row r="36686" spans="4:11">
      <c r="D36686" s="1"/>
      <c r="E36686" s="1"/>
      <c r="F36686" s="1"/>
      <c r="G36686" s="1"/>
      <c r="J36686" s="2"/>
      <c r="K36686" s="2"/>
    </row>
    <row r="36687" spans="4:11">
      <c r="D36687" s="1"/>
      <c r="E36687" s="1"/>
      <c r="F36687" s="1"/>
      <c r="G36687" s="1"/>
      <c r="J36687" s="2"/>
      <c r="K36687" s="2"/>
    </row>
    <row r="36688" spans="4:11">
      <c r="D36688" s="1"/>
      <c r="E36688" s="1"/>
      <c r="F36688" s="1"/>
      <c r="G36688" s="1"/>
      <c r="J36688" s="2"/>
      <c r="K36688" s="2"/>
    </row>
    <row r="36689" spans="4:11">
      <c r="D36689" s="1"/>
      <c r="E36689" s="1"/>
      <c r="F36689" s="1"/>
      <c r="G36689" s="1"/>
      <c r="J36689" s="2"/>
      <c r="K36689" s="2"/>
    </row>
    <row r="36690" spans="4:11">
      <c r="D36690" s="1"/>
      <c r="E36690" s="1"/>
      <c r="F36690" s="1"/>
      <c r="G36690" s="1"/>
      <c r="J36690" s="2"/>
      <c r="K36690" s="2"/>
    </row>
    <row r="36691" spans="4:11">
      <c r="D36691" s="1"/>
      <c r="E36691" s="1"/>
      <c r="F36691" s="1"/>
      <c r="G36691" s="1"/>
      <c r="J36691" s="2"/>
      <c r="K36691" s="2"/>
    </row>
    <row r="36692" spans="4:11">
      <c r="D36692" s="1"/>
      <c r="E36692" s="1"/>
      <c r="F36692" s="1"/>
      <c r="G36692" s="1"/>
      <c r="J36692" s="2"/>
      <c r="K36692" s="2"/>
    </row>
    <row r="36693" spans="4:11">
      <c r="D36693" s="1"/>
      <c r="E36693" s="1"/>
      <c r="F36693" s="1"/>
      <c r="G36693" s="1"/>
      <c r="J36693" s="2"/>
      <c r="K36693" s="2"/>
    </row>
    <row r="36694" spans="4:11">
      <c r="D36694" s="1"/>
      <c r="E36694" s="1"/>
      <c r="F36694" s="1"/>
      <c r="G36694" s="1"/>
      <c r="J36694" s="2"/>
      <c r="K36694" s="2"/>
    </row>
    <row r="36695" spans="4:11">
      <c r="D36695" s="1"/>
      <c r="E36695" s="1"/>
      <c r="F36695" s="1"/>
      <c r="G36695" s="1"/>
      <c r="J36695" s="2"/>
      <c r="K36695" s="2"/>
    </row>
    <row r="36696" spans="4:11">
      <c r="D36696" s="1"/>
      <c r="E36696" s="1"/>
      <c r="F36696" s="1"/>
      <c r="G36696" s="1"/>
      <c r="J36696" s="2"/>
      <c r="K36696" s="2"/>
    </row>
    <row r="36697" spans="4:11">
      <c r="D36697" s="1"/>
      <c r="E36697" s="1"/>
      <c r="F36697" s="1"/>
      <c r="G36697" s="1"/>
      <c r="J36697" s="2"/>
      <c r="K36697" s="2"/>
    </row>
    <row r="36698" spans="4:11">
      <c r="D36698" s="1"/>
      <c r="E36698" s="1"/>
      <c r="F36698" s="1"/>
      <c r="G36698" s="1"/>
      <c r="J36698" s="2"/>
      <c r="K36698" s="2"/>
    </row>
    <row r="36699" spans="4:11">
      <c r="D36699" s="1"/>
      <c r="E36699" s="1"/>
      <c r="F36699" s="1"/>
      <c r="G36699" s="1"/>
      <c r="J36699" s="2"/>
      <c r="K36699" s="2"/>
    </row>
    <row r="36700" spans="4:11">
      <c r="D36700" s="1"/>
      <c r="E36700" s="1"/>
      <c r="F36700" s="1"/>
      <c r="G36700" s="1"/>
      <c r="J36700" s="2"/>
      <c r="K36700" s="2"/>
    </row>
    <row r="36701" spans="4:11">
      <c r="D36701" s="1"/>
      <c r="E36701" s="1"/>
      <c r="F36701" s="1"/>
      <c r="G36701" s="1"/>
      <c r="J36701" s="2"/>
      <c r="K36701" s="2"/>
    </row>
    <row r="36702" spans="4:11">
      <c r="D36702" s="1"/>
      <c r="E36702" s="1"/>
      <c r="F36702" s="1"/>
      <c r="G36702" s="1"/>
      <c r="J36702" s="2"/>
      <c r="K36702" s="2"/>
    </row>
    <row r="36703" spans="4:11">
      <c r="D36703" s="1"/>
      <c r="E36703" s="1"/>
      <c r="F36703" s="1"/>
      <c r="G36703" s="1"/>
      <c r="J36703" s="2"/>
      <c r="K36703" s="2"/>
    </row>
    <row r="36704" spans="4:11">
      <c r="D36704" s="1"/>
      <c r="E36704" s="1"/>
      <c r="F36704" s="1"/>
      <c r="G36704" s="1"/>
      <c r="J36704" s="2"/>
      <c r="K36704" s="2"/>
    </row>
    <row r="36705" spans="4:11">
      <c r="D36705" s="1"/>
      <c r="E36705" s="1"/>
      <c r="F36705" s="1"/>
      <c r="G36705" s="1"/>
      <c r="J36705" s="2"/>
      <c r="K36705" s="2"/>
    </row>
    <row r="36706" spans="4:11">
      <c r="D36706" s="1"/>
      <c r="E36706" s="1"/>
      <c r="F36706" s="1"/>
      <c r="G36706" s="1"/>
      <c r="J36706" s="2"/>
      <c r="K36706" s="2"/>
    </row>
    <row r="36707" spans="4:11">
      <c r="D36707" s="1"/>
      <c r="E36707" s="1"/>
      <c r="F36707" s="1"/>
      <c r="G36707" s="1"/>
      <c r="J36707" s="2"/>
      <c r="K36707" s="2"/>
    </row>
    <row r="36708" spans="4:11">
      <c r="D36708" s="1"/>
      <c r="E36708" s="1"/>
      <c r="F36708" s="1"/>
      <c r="G36708" s="1"/>
      <c r="J36708" s="2"/>
      <c r="K36708" s="2"/>
    </row>
    <row r="36709" spans="4:11">
      <c r="D36709" s="1"/>
      <c r="E36709" s="1"/>
      <c r="F36709" s="1"/>
      <c r="G36709" s="1"/>
      <c r="J36709" s="2"/>
      <c r="K36709" s="2"/>
    </row>
    <row r="36710" spans="4:11">
      <c r="D36710" s="1"/>
      <c r="E36710" s="1"/>
      <c r="F36710" s="1"/>
      <c r="G36710" s="1"/>
      <c r="J36710" s="2"/>
      <c r="K36710" s="2"/>
    </row>
    <row r="36711" spans="4:11">
      <c r="D36711" s="1"/>
      <c r="E36711" s="1"/>
      <c r="F36711" s="1"/>
      <c r="G36711" s="1"/>
      <c r="J36711" s="2"/>
      <c r="K36711" s="2"/>
    </row>
    <row r="36712" spans="4:11">
      <c r="D36712" s="1"/>
      <c r="E36712" s="1"/>
      <c r="F36712" s="1"/>
      <c r="G36712" s="1"/>
      <c r="J36712" s="2"/>
      <c r="K36712" s="2"/>
    </row>
    <row r="36713" spans="4:11">
      <c r="D36713" s="1"/>
      <c r="E36713" s="1"/>
      <c r="F36713" s="1"/>
      <c r="G36713" s="1"/>
      <c r="J36713" s="2"/>
      <c r="K36713" s="2"/>
    </row>
    <row r="36714" spans="4:11">
      <c r="D36714" s="1"/>
      <c r="E36714" s="1"/>
      <c r="F36714" s="1"/>
      <c r="G36714" s="1"/>
      <c r="J36714" s="2"/>
      <c r="K36714" s="2"/>
    </row>
    <row r="36715" spans="4:11">
      <c r="D36715" s="1"/>
      <c r="E36715" s="1"/>
      <c r="F36715" s="1"/>
      <c r="G36715" s="1"/>
      <c r="J36715" s="2"/>
      <c r="K36715" s="2"/>
    </row>
    <row r="36716" spans="4:11">
      <c r="D36716" s="1"/>
      <c r="E36716" s="1"/>
      <c r="F36716" s="1"/>
      <c r="G36716" s="1"/>
      <c r="J36716" s="2"/>
      <c r="K36716" s="2"/>
    </row>
    <row r="36717" spans="4:11">
      <c r="D36717" s="1"/>
      <c r="E36717" s="1"/>
      <c r="F36717" s="1"/>
      <c r="G36717" s="1"/>
      <c r="J36717" s="2"/>
      <c r="K36717" s="2"/>
    </row>
    <row r="36718" spans="4:11">
      <c r="D36718" s="1"/>
      <c r="E36718" s="1"/>
      <c r="F36718" s="1"/>
      <c r="G36718" s="1"/>
      <c r="J36718" s="2"/>
      <c r="K36718" s="2"/>
    </row>
    <row r="36719" spans="4:11">
      <c r="D36719" s="1"/>
      <c r="E36719" s="1"/>
      <c r="F36719" s="1"/>
      <c r="G36719" s="1"/>
      <c r="J36719" s="2"/>
      <c r="K36719" s="2"/>
    </row>
    <row r="36720" spans="4:11">
      <c r="D36720" s="1"/>
      <c r="E36720" s="1"/>
      <c r="F36720" s="1"/>
      <c r="G36720" s="1"/>
      <c r="J36720" s="2"/>
      <c r="K36720" s="2"/>
    </row>
    <row r="36721" spans="4:11">
      <c r="D36721" s="1"/>
      <c r="E36721" s="1"/>
      <c r="F36721" s="1"/>
      <c r="G36721" s="1"/>
      <c r="J36721" s="2"/>
      <c r="K36721" s="2"/>
    </row>
    <row r="36722" spans="4:11">
      <c r="D36722" s="1"/>
      <c r="E36722" s="1"/>
      <c r="F36722" s="1"/>
      <c r="G36722" s="1"/>
      <c r="J36722" s="2"/>
      <c r="K36722" s="2"/>
    </row>
    <row r="36723" spans="4:11">
      <c r="D36723" s="1"/>
      <c r="E36723" s="1"/>
      <c r="F36723" s="1"/>
      <c r="G36723" s="1"/>
      <c r="J36723" s="2"/>
      <c r="K36723" s="2"/>
    </row>
    <row r="36724" spans="4:11">
      <c r="D36724" s="1"/>
      <c r="E36724" s="1"/>
      <c r="F36724" s="1"/>
      <c r="G36724" s="1"/>
      <c r="J36724" s="2"/>
      <c r="K36724" s="2"/>
    </row>
    <row r="36725" spans="4:11">
      <c r="D36725" s="1"/>
      <c r="E36725" s="1"/>
      <c r="F36725" s="1"/>
      <c r="G36725" s="1"/>
      <c r="J36725" s="2"/>
      <c r="K36725" s="2"/>
    </row>
    <row r="36726" spans="4:11">
      <c r="D36726" s="1"/>
      <c r="E36726" s="1"/>
      <c r="F36726" s="1"/>
      <c r="G36726" s="1"/>
      <c r="J36726" s="2"/>
      <c r="K36726" s="2"/>
    </row>
    <row r="36727" spans="4:11">
      <c r="D36727" s="1"/>
      <c r="E36727" s="1"/>
      <c r="F36727" s="1"/>
      <c r="G36727" s="1"/>
      <c r="J36727" s="2"/>
      <c r="K36727" s="2"/>
    </row>
    <row r="36728" spans="4:11">
      <c r="D36728" s="1"/>
      <c r="E36728" s="1"/>
      <c r="F36728" s="1"/>
      <c r="G36728" s="1"/>
      <c r="J36728" s="2"/>
      <c r="K36728" s="2"/>
    </row>
    <row r="36729" spans="4:11">
      <c r="D36729" s="1"/>
      <c r="E36729" s="1"/>
      <c r="F36729" s="1"/>
      <c r="G36729" s="1"/>
      <c r="J36729" s="2"/>
      <c r="K36729" s="2"/>
    </row>
    <row r="36730" spans="4:11">
      <c r="D36730" s="1"/>
      <c r="E36730" s="1"/>
      <c r="F36730" s="1"/>
      <c r="G36730" s="1"/>
      <c r="J36730" s="2"/>
      <c r="K36730" s="2"/>
    </row>
    <row r="36731" spans="4:11">
      <c r="D36731" s="1"/>
      <c r="E36731" s="1"/>
      <c r="F36731" s="1"/>
      <c r="G36731" s="1"/>
      <c r="J36731" s="2"/>
      <c r="K36731" s="2"/>
    </row>
    <row r="36732" spans="4:11">
      <c r="D36732" s="1"/>
      <c r="E36732" s="1"/>
      <c r="F36732" s="1"/>
      <c r="G36732" s="1"/>
      <c r="J36732" s="2"/>
      <c r="K36732" s="2"/>
    </row>
    <row r="36733" spans="4:11">
      <c r="D36733" s="1"/>
      <c r="E36733" s="1"/>
      <c r="F36733" s="1"/>
      <c r="G36733" s="1"/>
      <c r="J36733" s="2"/>
      <c r="K36733" s="2"/>
    </row>
    <row r="36734" spans="4:11">
      <c r="D36734" s="1"/>
      <c r="E36734" s="1"/>
      <c r="F36734" s="1"/>
      <c r="G36734" s="1"/>
      <c r="J36734" s="2"/>
      <c r="K36734" s="2"/>
    </row>
    <row r="36735" spans="4:11">
      <c r="D36735" s="1"/>
      <c r="E36735" s="1"/>
      <c r="F36735" s="1"/>
      <c r="G36735" s="1"/>
      <c r="J36735" s="2"/>
      <c r="K36735" s="2"/>
    </row>
    <row r="36736" spans="4:11">
      <c r="D36736" s="1"/>
      <c r="E36736" s="1"/>
      <c r="F36736" s="1"/>
      <c r="G36736" s="1"/>
      <c r="J36736" s="2"/>
      <c r="K36736" s="2"/>
    </row>
    <row r="36737" spans="4:11">
      <c r="D36737" s="1"/>
      <c r="E36737" s="1"/>
      <c r="F36737" s="1"/>
      <c r="G36737" s="1"/>
      <c r="J36737" s="2"/>
      <c r="K36737" s="2"/>
    </row>
    <row r="36738" spans="4:11">
      <c r="D36738" s="1"/>
      <c r="E36738" s="1"/>
      <c r="F36738" s="1"/>
      <c r="G36738" s="1"/>
      <c r="J36738" s="2"/>
      <c r="K36738" s="2"/>
    </row>
    <row r="36739" spans="4:11">
      <c r="D36739" s="1"/>
      <c r="E36739" s="1"/>
      <c r="F36739" s="1"/>
      <c r="G36739" s="1"/>
      <c r="J36739" s="2"/>
      <c r="K36739" s="2"/>
    </row>
    <row r="36740" spans="4:11">
      <c r="D36740" s="1"/>
      <c r="E36740" s="1"/>
      <c r="F36740" s="1"/>
      <c r="G36740" s="1"/>
      <c r="J36740" s="2"/>
      <c r="K36740" s="2"/>
    </row>
    <row r="36741" spans="4:11">
      <c r="D36741" s="1"/>
      <c r="E36741" s="1"/>
      <c r="F36741" s="1"/>
      <c r="G36741" s="1"/>
      <c r="J36741" s="2"/>
      <c r="K36741" s="2"/>
    </row>
    <row r="36742" spans="4:11">
      <c r="D36742" s="1"/>
      <c r="E36742" s="1"/>
      <c r="F36742" s="1"/>
      <c r="G36742" s="1"/>
      <c r="J36742" s="2"/>
      <c r="K36742" s="2"/>
    </row>
    <row r="36743" spans="4:11">
      <c r="D36743" s="1"/>
      <c r="E36743" s="1"/>
      <c r="F36743" s="1"/>
      <c r="G36743" s="1"/>
      <c r="J36743" s="2"/>
      <c r="K36743" s="2"/>
    </row>
    <row r="36744" spans="4:11">
      <c r="D36744" s="1"/>
      <c r="E36744" s="1"/>
      <c r="F36744" s="1"/>
      <c r="G36744" s="1"/>
      <c r="J36744" s="2"/>
      <c r="K36744" s="2"/>
    </row>
    <row r="36745" spans="4:11">
      <c r="D36745" s="1"/>
      <c r="E36745" s="1"/>
      <c r="F36745" s="1"/>
      <c r="G36745" s="1"/>
      <c r="J36745" s="2"/>
      <c r="K36745" s="2"/>
    </row>
    <row r="36746" spans="4:11">
      <c r="D36746" s="1"/>
      <c r="E36746" s="1"/>
      <c r="F36746" s="1"/>
      <c r="G36746" s="1"/>
      <c r="J36746" s="2"/>
      <c r="K36746" s="2"/>
    </row>
    <row r="36747" spans="4:11">
      <c r="D36747" s="1"/>
      <c r="E36747" s="1"/>
      <c r="F36747" s="1"/>
      <c r="G36747" s="1"/>
      <c r="J36747" s="2"/>
      <c r="K36747" s="2"/>
    </row>
    <row r="36748" spans="4:11">
      <c r="D36748" s="1"/>
      <c r="E36748" s="1"/>
      <c r="F36748" s="1"/>
      <c r="G36748" s="1"/>
      <c r="J36748" s="2"/>
      <c r="K36748" s="2"/>
    </row>
    <row r="36749" spans="4:11">
      <c r="D36749" s="1"/>
      <c r="E36749" s="1"/>
      <c r="F36749" s="1"/>
      <c r="G36749" s="1"/>
      <c r="J36749" s="2"/>
      <c r="K36749" s="2"/>
    </row>
    <row r="36750" spans="4:11">
      <c r="D36750" s="1"/>
      <c r="E36750" s="1"/>
      <c r="F36750" s="1"/>
      <c r="G36750" s="1"/>
      <c r="J36750" s="2"/>
      <c r="K36750" s="2"/>
    </row>
    <row r="36751" spans="4:11">
      <c r="D36751" s="1"/>
      <c r="E36751" s="1"/>
      <c r="F36751" s="1"/>
      <c r="G36751" s="1"/>
      <c r="J36751" s="2"/>
      <c r="K36751" s="2"/>
    </row>
    <row r="36752" spans="4:11">
      <c r="D36752" s="1"/>
      <c r="E36752" s="1"/>
      <c r="F36752" s="1"/>
      <c r="G36752" s="1"/>
      <c r="J36752" s="2"/>
      <c r="K36752" s="2"/>
    </row>
    <row r="36753" spans="4:11">
      <c r="D36753" s="1"/>
      <c r="E36753" s="1"/>
      <c r="F36753" s="1"/>
      <c r="G36753" s="1"/>
      <c r="J36753" s="2"/>
      <c r="K36753" s="2"/>
    </row>
    <row r="36754" spans="4:11">
      <c r="D36754" s="1"/>
      <c r="E36754" s="1"/>
      <c r="F36754" s="1"/>
      <c r="G36754" s="1"/>
      <c r="J36754" s="2"/>
      <c r="K36754" s="2"/>
    </row>
    <row r="36755" spans="4:11">
      <c r="D36755" s="1"/>
      <c r="E36755" s="1"/>
      <c r="F36755" s="1"/>
      <c r="G36755" s="1"/>
      <c r="J36755" s="2"/>
      <c r="K36755" s="2"/>
    </row>
    <row r="36756" spans="4:11">
      <c r="D36756" s="1"/>
      <c r="E36756" s="1"/>
      <c r="F36756" s="1"/>
      <c r="G36756" s="1"/>
      <c r="J36756" s="2"/>
      <c r="K36756" s="2"/>
    </row>
    <row r="36757" spans="4:11">
      <c r="D36757" s="1"/>
      <c r="E36757" s="1"/>
      <c r="F36757" s="1"/>
      <c r="G36757" s="1"/>
      <c r="J36757" s="2"/>
      <c r="K36757" s="2"/>
    </row>
    <row r="36758" spans="4:11">
      <c r="D36758" s="1"/>
      <c r="E36758" s="1"/>
      <c r="F36758" s="1"/>
      <c r="G36758" s="1"/>
      <c r="J36758" s="2"/>
      <c r="K36758" s="2"/>
    </row>
    <row r="36759" spans="4:11">
      <c r="D36759" s="1"/>
      <c r="E36759" s="1"/>
      <c r="F36759" s="1"/>
      <c r="G36759" s="1"/>
      <c r="J36759" s="2"/>
      <c r="K36759" s="2"/>
    </row>
    <row r="36760" spans="4:11">
      <c r="D36760" s="1"/>
      <c r="E36760" s="1"/>
      <c r="F36760" s="1"/>
      <c r="G36760" s="1"/>
      <c r="J36760" s="2"/>
      <c r="K36760" s="2"/>
    </row>
    <row r="36761" spans="4:11">
      <c r="D36761" s="1"/>
      <c r="E36761" s="1"/>
      <c r="F36761" s="1"/>
      <c r="G36761" s="1"/>
      <c r="J36761" s="2"/>
      <c r="K36761" s="2"/>
    </row>
    <row r="36762" spans="4:11">
      <c r="D36762" s="1"/>
      <c r="E36762" s="1"/>
      <c r="F36762" s="1"/>
      <c r="G36762" s="1"/>
      <c r="J36762" s="2"/>
      <c r="K36762" s="2"/>
    </row>
    <row r="36763" spans="4:11">
      <c r="D36763" s="1"/>
      <c r="E36763" s="1"/>
      <c r="F36763" s="1"/>
      <c r="G36763" s="1"/>
      <c r="J36763" s="2"/>
      <c r="K36763" s="2"/>
    </row>
    <row r="36764" spans="4:11">
      <c r="D36764" s="1"/>
      <c r="E36764" s="1"/>
      <c r="F36764" s="1"/>
      <c r="G36764" s="1"/>
      <c r="J36764" s="2"/>
      <c r="K36764" s="2"/>
    </row>
    <row r="36765" spans="4:11">
      <c r="D36765" s="1"/>
      <c r="E36765" s="1"/>
      <c r="F36765" s="1"/>
      <c r="G36765" s="1"/>
      <c r="J36765" s="2"/>
      <c r="K36765" s="2"/>
    </row>
    <row r="36766" spans="4:11">
      <c r="D36766" s="1"/>
      <c r="E36766" s="1"/>
      <c r="F36766" s="1"/>
      <c r="G36766" s="1"/>
      <c r="J36766" s="2"/>
      <c r="K36766" s="2"/>
    </row>
    <row r="36767" spans="4:11">
      <c r="D36767" s="1"/>
      <c r="E36767" s="1"/>
      <c r="F36767" s="1"/>
      <c r="G36767" s="1"/>
      <c r="J36767" s="2"/>
      <c r="K36767" s="2"/>
    </row>
    <row r="36768" spans="4:11">
      <c r="D36768" s="1"/>
      <c r="E36768" s="1"/>
      <c r="F36768" s="1"/>
      <c r="G36768" s="1"/>
      <c r="J36768" s="2"/>
      <c r="K36768" s="2"/>
    </row>
    <row r="36769" spans="4:11">
      <c r="D36769" s="1"/>
      <c r="E36769" s="1"/>
      <c r="F36769" s="1"/>
      <c r="G36769" s="1"/>
      <c r="J36769" s="2"/>
      <c r="K36769" s="2"/>
    </row>
    <row r="36770" spans="4:11">
      <c r="D36770" s="1"/>
      <c r="E36770" s="1"/>
      <c r="F36770" s="1"/>
      <c r="G36770" s="1"/>
      <c r="J36770" s="2"/>
      <c r="K36770" s="2"/>
    </row>
    <row r="36771" spans="4:11">
      <c r="D36771" s="1"/>
      <c r="E36771" s="1"/>
      <c r="F36771" s="1"/>
      <c r="G36771" s="1"/>
      <c r="J36771" s="2"/>
      <c r="K36771" s="2"/>
    </row>
    <row r="36772" spans="4:11">
      <c r="D36772" s="1"/>
      <c r="E36772" s="1"/>
      <c r="F36772" s="1"/>
      <c r="G36772" s="1"/>
      <c r="J36772" s="2"/>
      <c r="K36772" s="2"/>
    </row>
    <row r="36773" spans="4:11">
      <c r="D36773" s="1"/>
      <c r="E36773" s="1"/>
      <c r="F36773" s="1"/>
      <c r="G36773" s="1"/>
      <c r="J36773" s="2"/>
      <c r="K36773" s="2"/>
    </row>
    <row r="36774" spans="4:11">
      <c r="D36774" s="1"/>
      <c r="E36774" s="1"/>
      <c r="F36774" s="1"/>
      <c r="G36774" s="1"/>
      <c r="J36774" s="2"/>
      <c r="K36774" s="2"/>
    </row>
    <row r="36775" spans="4:11">
      <c r="D36775" s="1"/>
      <c r="E36775" s="1"/>
      <c r="F36775" s="1"/>
      <c r="G36775" s="1"/>
      <c r="J36775" s="2"/>
      <c r="K36775" s="2"/>
    </row>
    <row r="36776" spans="4:11">
      <c r="D36776" s="1"/>
      <c r="E36776" s="1"/>
      <c r="F36776" s="1"/>
      <c r="G36776" s="1"/>
      <c r="J36776" s="2"/>
      <c r="K36776" s="2"/>
    </row>
    <row r="36777" spans="4:11">
      <c r="D36777" s="1"/>
      <c r="E36777" s="1"/>
      <c r="F36777" s="1"/>
      <c r="G36777" s="1"/>
      <c r="J36777" s="2"/>
      <c r="K36777" s="2"/>
    </row>
    <row r="36778" spans="4:11">
      <c r="D36778" s="1"/>
      <c r="E36778" s="1"/>
      <c r="F36778" s="1"/>
      <c r="G36778" s="1"/>
      <c r="J36778" s="2"/>
      <c r="K36778" s="2"/>
    </row>
    <row r="36779" spans="4:11">
      <c r="D36779" s="1"/>
      <c r="E36779" s="1"/>
      <c r="F36779" s="1"/>
      <c r="G36779" s="1"/>
      <c r="J36779" s="2"/>
      <c r="K36779" s="2"/>
    </row>
    <row r="36780" spans="4:11">
      <c r="D36780" s="1"/>
      <c r="E36780" s="1"/>
      <c r="F36780" s="1"/>
      <c r="G36780" s="1"/>
      <c r="J36780" s="2"/>
      <c r="K36780" s="2"/>
    </row>
    <row r="36781" spans="4:11">
      <c r="D36781" s="1"/>
      <c r="E36781" s="1"/>
      <c r="F36781" s="1"/>
      <c r="G36781" s="1"/>
      <c r="J36781" s="2"/>
      <c r="K36781" s="2"/>
    </row>
    <row r="36782" spans="4:11">
      <c r="D36782" s="1"/>
      <c r="E36782" s="1"/>
      <c r="F36782" s="1"/>
      <c r="G36782" s="1"/>
      <c r="J36782" s="2"/>
      <c r="K36782" s="2"/>
    </row>
    <row r="36783" spans="4:11">
      <c r="D36783" s="1"/>
      <c r="E36783" s="1"/>
      <c r="F36783" s="1"/>
      <c r="G36783" s="1"/>
      <c r="J36783" s="2"/>
      <c r="K36783" s="2"/>
    </row>
    <row r="36784" spans="4:11">
      <c r="D36784" s="1"/>
      <c r="E36784" s="1"/>
      <c r="F36784" s="1"/>
      <c r="G36784" s="1"/>
      <c r="J36784" s="2"/>
      <c r="K36784" s="2"/>
    </row>
    <row r="36785" spans="4:11">
      <c r="D36785" s="1"/>
      <c r="E36785" s="1"/>
      <c r="F36785" s="1"/>
      <c r="G36785" s="1"/>
      <c r="J36785" s="2"/>
      <c r="K36785" s="2"/>
    </row>
    <row r="36786" spans="4:11">
      <c r="D36786" s="1"/>
      <c r="E36786" s="1"/>
      <c r="F36786" s="1"/>
      <c r="G36786" s="1"/>
      <c r="J36786" s="2"/>
      <c r="K36786" s="2"/>
    </row>
    <row r="36787" spans="4:11">
      <c r="D36787" s="1"/>
      <c r="E36787" s="1"/>
      <c r="F36787" s="1"/>
      <c r="G36787" s="1"/>
      <c r="J36787" s="2"/>
      <c r="K36787" s="2"/>
    </row>
    <row r="36788" spans="4:11">
      <c r="D36788" s="1"/>
      <c r="E36788" s="1"/>
      <c r="F36788" s="1"/>
      <c r="G36788" s="1"/>
      <c r="J36788" s="2"/>
      <c r="K36788" s="2"/>
    </row>
    <row r="36789" spans="4:11">
      <c r="D36789" s="1"/>
      <c r="E36789" s="1"/>
      <c r="F36789" s="1"/>
      <c r="G36789" s="1"/>
      <c r="J36789" s="2"/>
      <c r="K36789" s="2"/>
    </row>
    <row r="36790" spans="4:11">
      <c r="D36790" s="1"/>
      <c r="E36790" s="1"/>
      <c r="F36790" s="1"/>
      <c r="G36790" s="1"/>
      <c r="J36790" s="2"/>
      <c r="K36790" s="2"/>
    </row>
    <row r="36791" spans="4:11">
      <c r="D36791" s="1"/>
      <c r="E36791" s="1"/>
      <c r="F36791" s="1"/>
      <c r="G36791" s="1"/>
      <c r="J36791" s="2"/>
      <c r="K36791" s="2"/>
    </row>
    <row r="36792" spans="4:11">
      <c r="D36792" s="1"/>
      <c r="E36792" s="1"/>
      <c r="F36792" s="1"/>
      <c r="G36792" s="1"/>
      <c r="J36792" s="2"/>
      <c r="K36792" s="2"/>
    </row>
    <row r="36793" spans="4:11">
      <c r="D36793" s="1"/>
      <c r="E36793" s="1"/>
      <c r="F36793" s="1"/>
      <c r="G36793" s="1"/>
      <c r="J36793" s="2"/>
      <c r="K36793" s="2"/>
    </row>
    <row r="36794" spans="4:11">
      <c r="D36794" s="1"/>
      <c r="E36794" s="1"/>
      <c r="F36794" s="1"/>
      <c r="G36794" s="1"/>
      <c r="J36794" s="2"/>
      <c r="K36794" s="2"/>
    </row>
    <row r="36795" spans="4:11">
      <c r="D36795" s="1"/>
      <c r="E36795" s="1"/>
      <c r="F36795" s="1"/>
      <c r="G36795" s="1"/>
      <c r="J36795" s="2"/>
      <c r="K36795" s="2"/>
    </row>
    <row r="36796" spans="4:11">
      <c r="D36796" s="1"/>
      <c r="E36796" s="1"/>
      <c r="F36796" s="1"/>
      <c r="G36796" s="1"/>
      <c r="J36796" s="2"/>
      <c r="K36796" s="2"/>
    </row>
    <row r="36797" spans="4:11">
      <c r="D36797" s="1"/>
      <c r="E36797" s="1"/>
      <c r="F36797" s="1"/>
      <c r="G36797" s="1"/>
      <c r="J36797" s="2"/>
      <c r="K36797" s="2"/>
    </row>
    <row r="36798" spans="4:11">
      <c r="D36798" s="1"/>
      <c r="E36798" s="1"/>
      <c r="F36798" s="1"/>
      <c r="G36798" s="1"/>
      <c r="J36798" s="2"/>
      <c r="K36798" s="2"/>
    </row>
    <row r="36799" spans="4:11">
      <c r="D36799" s="1"/>
      <c r="E36799" s="1"/>
      <c r="F36799" s="1"/>
      <c r="G36799" s="1"/>
      <c r="J36799" s="2"/>
      <c r="K36799" s="2"/>
    </row>
    <row r="36800" spans="4:11">
      <c r="D36800" s="1"/>
      <c r="E36800" s="1"/>
      <c r="F36800" s="1"/>
      <c r="G36800" s="1"/>
      <c r="J36800" s="2"/>
      <c r="K36800" s="2"/>
    </row>
    <row r="36801" spans="4:11">
      <c r="D36801" s="1"/>
      <c r="E36801" s="1"/>
      <c r="F36801" s="1"/>
      <c r="G36801" s="1"/>
      <c r="J36801" s="2"/>
      <c r="K36801" s="2"/>
    </row>
    <row r="36802" spans="4:11">
      <c r="D36802" s="1"/>
      <c r="E36802" s="1"/>
      <c r="F36802" s="1"/>
      <c r="G36802" s="1"/>
      <c r="J36802" s="2"/>
      <c r="K36802" s="2"/>
    </row>
    <row r="36803" spans="4:11">
      <c r="D36803" s="1"/>
      <c r="E36803" s="1"/>
      <c r="F36803" s="1"/>
      <c r="G36803" s="1"/>
      <c r="J36803" s="2"/>
      <c r="K36803" s="2"/>
    </row>
    <row r="36804" spans="4:11">
      <c r="D36804" s="1"/>
      <c r="E36804" s="1"/>
      <c r="F36804" s="1"/>
      <c r="G36804" s="1"/>
      <c r="J36804" s="2"/>
      <c r="K36804" s="2"/>
    </row>
    <row r="36805" spans="4:11">
      <c r="D36805" s="1"/>
      <c r="E36805" s="1"/>
      <c r="F36805" s="1"/>
      <c r="G36805" s="1"/>
      <c r="J36805" s="2"/>
      <c r="K36805" s="2"/>
    </row>
    <row r="36806" spans="4:11">
      <c r="D36806" s="1"/>
      <c r="E36806" s="1"/>
      <c r="F36806" s="1"/>
      <c r="G36806" s="1"/>
      <c r="J36806" s="2"/>
      <c r="K36806" s="2"/>
    </row>
    <row r="36807" spans="4:11">
      <c r="D36807" s="1"/>
      <c r="E36807" s="1"/>
      <c r="F36807" s="1"/>
      <c r="G36807" s="1"/>
      <c r="J36807" s="2"/>
      <c r="K36807" s="2"/>
    </row>
    <row r="36808" spans="4:11">
      <c r="D36808" s="1"/>
      <c r="E36808" s="1"/>
      <c r="F36808" s="1"/>
      <c r="G36808" s="1"/>
      <c r="J36808" s="2"/>
      <c r="K36808" s="2"/>
    </row>
    <row r="36809" spans="4:11">
      <c r="D36809" s="1"/>
      <c r="E36809" s="1"/>
      <c r="F36809" s="1"/>
      <c r="G36809" s="1"/>
      <c r="J36809" s="2"/>
      <c r="K36809" s="2"/>
    </row>
    <row r="36810" spans="4:11">
      <c r="D36810" s="1"/>
      <c r="E36810" s="1"/>
      <c r="F36810" s="1"/>
      <c r="G36810" s="1"/>
      <c r="J36810" s="2"/>
      <c r="K36810" s="2"/>
    </row>
    <row r="36811" spans="4:11">
      <c r="D36811" s="1"/>
      <c r="E36811" s="1"/>
      <c r="F36811" s="1"/>
      <c r="G36811" s="1"/>
      <c r="J36811" s="2"/>
      <c r="K36811" s="2"/>
    </row>
    <row r="36812" spans="4:11">
      <c r="D36812" s="1"/>
      <c r="E36812" s="1"/>
      <c r="F36812" s="1"/>
      <c r="G36812" s="1"/>
      <c r="J36812" s="2"/>
      <c r="K36812" s="2"/>
    </row>
    <row r="36813" spans="4:11">
      <c r="D36813" s="1"/>
      <c r="E36813" s="1"/>
      <c r="F36813" s="1"/>
      <c r="G36813" s="1"/>
      <c r="J36813" s="2"/>
      <c r="K36813" s="2"/>
    </row>
    <row r="36814" spans="4:11">
      <c r="D36814" s="1"/>
      <c r="E36814" s="1"/>
      <c r="F36814" s="1"/>
      <c r="G36814" s="1"/>
      <c r="J36814" s="2"/>
      <c r="K36814" s="2"/>
    </row>
    <row r="36815" spans="4:11">
      <c r="D36815" s="1"/>
      <c r="E36815" s="1"/>
      <c r="F36815" s="1"/>
      <c r="G36815" s="1"/>
      <c r="J36815" s="2"/>
      <c r="K36815" s="2"/>
    </row>
    <row r="36816" spans="4:11">
      <c r="D36816" s="1"/>
      <c r="E36816" s="1"/>
      <c r="F36816" s="1"/>
      <c r="G36816" s="1"/>
      <c r="J36816" s="2"/>
      <c r="K36816" s="2"/>
    </row>
    <row r="36817" spans="4:11">
      <c r="D36817" s="1"/>
      <c r="E36817" s="1"/>
      <c r="F36817" s="1"/>
      <c r="G36817" s="1"/>
      <c r="J36817" s="2"/>
      <c r="K36817" s="2"/>
    </row>
    <row r="36818" spans="4:11">
      <c r="D36818" s="1"/>
      <c r="E36818" s="1"/>
      <c r="F36818" s="1"/>
      <c r="G36818" s="1"/>
      <c r="J36818" s="2"/>
      <c r="K36818" s="2"/>
    </row>
    <row r="36819" spans="4:11">
      <c r="D36819" s="1"/>
      <c r="E36819" s="1"/>
      <c r="F36819" s="1"/>
      <c r="G36819" s="1"/>
      <c r="J36819" s="2"/>
      <c r="K36819" s="2"/>
    </row>
    <row r="36820" spans="4:11">
      <c r="D36820" s="1"/>
      <c r="E36820" s="1"/>
      <c r="F36820" s="1"/>
      <c r="G36820" s="1"/>
      <c r="J36820" s="2"/>
      <c r="K36820" s="2"/>
    </row>
    <row r="36821" spans="4:11">
      <c r="D36821" s="1"/>
      <c r="E36821" s="1"/>
      <c r="F36821" s="1"/>
      <c r="G36821" s="1"/>
      <c r="J36821" s="2"/>
      <c r="K36821" s="2"/>
    </row>
    <row r="36822" spans="4:11">
      <c r="D36822" s="1"/>
      <c r="E36822" s="1"/>
      <c r="F36822" s="1"/>
      <c r="G36822" s="1"/>
      <c r="J36822" s="2"/>
      <c r="K36822" s="2"/>
    </row>
    <row r="36823" spans="4:11">
      <c r="D36823" s="1"/>
      <c r="E36823" s="1"/>
      <c r="F36823" s="1"/>
      <c r="G36823" s="1"/>
      <c r="J36823" s="2"/>
      <c r="K36823" s="2"/>
    </row>
    <row r="36824" spans="4:11">
      <c r="D36824" s="1"/>
      <c r="E36824" s="1"/>
      <c r="F36824" s="1"/>
      <c r="G36824" s="1"/>
      <c r="J36824" s="2"/>
      <c r="K36824" s="2"/>
    </row>
    <row r="36825" spans="4:11">
      <c r="D36825" s="1"/>
      <c r="E36825" s="1"/>
      <c r="F36825" s="1"/>
      <c r="G36825" s="1"/>
      <c r="J36825" s="2"/>
      <c r="K36825" s="2"/>
    </row>
    <row r="36826" spans="4:11">
      <c r="D36826" s="1"/>
      <c r="E36826" s="1"/>
      <c r="F36826" s="1"/>
      <c r="G36826" s="1"/>
      <c r="J36826" s="2"/>
      <c r="K36826" s="2"/>
    </row>
    <row r="36827" spans="4:11">
      <c r="D36827" s="1"/>
      <c r="E36827" s="1"/>
      <c r="F36827" s="1"/>
      <c r="G36827" s="1"/>
      <c r="J36827" s="2"/>
      <c r="K36827" s="2"/>
    </row>
    <row r="36828" spans="4:11">
      <c r="D36828" s="1"/>
      <c r="E36828" s="1"/>
      <c r="F36828" s="1"/>
      <c r="G36828" s="1"/>
      <c r="J36828" s="2"/>
      <c r="K36828" s="2"/>
    </row>
    <row r="36829" spans="4:11">
      <c r="D36829" s="1"/>
      <c r="E36829" s="1"/>
      <c r="F36829" s="1"/>
      <c r="G36829" s="1"/>
      <c r="J36829" s="2"/>
      <c r="K36829" s="2"/>
    </row>
    <row r="36830" spans="4:11">
      <c r="D36830" s="1"/>
      <c r="E36830" s="1"/>
      <c r="F36830" s="1"/>
      <c r="G36830" s="1"/>
      <c r="J36830" s="2"/>
      <c r="K36830" s="2"/>
    </row>
    <row r="36831" spans="4:11">
      <c r="D36831" s="1"/>
      <c r="E36831" s="1"/>
      <c r="F36831" s="1"/>
      <c r="G36831" s="1"/>
      <c r="J36831" s="2"/>
      <c r="K36831" s="2"/>
    </row>
    <row r="36832" spans="4:11">
      <c r="D36832" s="1"/>
      <c r="E36832" s="1"/>
      <c r="F36832" s="1"/>
      <c r="G36832" s="1"/>
      <c r="J36832" s="2"/>
      <c r="K36832" s="2"/>
    </row>
    <row r="36833" spans="4:11">
      <c r="D36833" s="1"/>
      <c r="E36833" s="1"/>
      <c r="F36833" s="1"/>
      <c r="G36833" s="1"/>
      <c r="J36833" s="2"/>
      <c r="K36833" s="2"/>
    </row>
    <row r="36834" spans="4:11">
      <c r="D36834" s="1"/>
      <c r="E36834" s="1"/>
      <c r="F36834" s="1"/>
      <c r="G36834" s="1"/>
      <c r="J36834" s="2"/>
      <c r="K36834" s="2"/>
    </row>
    <row r="36835" spans="4:11">
      <c r="D36835" s="1"/>
      <c r="E36835" s="1"/>
      <c r="F36835" s="1"/>
      <c r="G36835" s="1"/>
      <c r="J36835" s="2"/>
      <c r="K36835" s="2"/>
    </row>
    <row r="36836" spans="4:11">
      <c r="D36836" s="1"/>
      <c r="E36836" s="1"/>
      <c r="F36836" s="1"/>
      <c r="G36836" s="1"/>
      <c r="J36836" s="2"/>
      <c r="K36836" s="2"/>
    </row>
    <row r="36837" spans="4:11">
      <c r="D36837" s="1"/>
      <c r="E36837" s="1"/>
      <c r="F36837" s="1"/>
      <c r="G36837" s="1"/>
      <c r="J36837" s="2"/>
      <c r="K36837" s="2"/>
    </row>
    <row r="36838" spans="4:11">
      <c r="D36838" s="1"/>
      <c r="E36838" s="1"/>
      <c r="F36838" s="1"/>
      <c r="G36838" s="1"/>
      <c r="J36838" s="2"/>
      <c r="K36838" s="2"/>
    </row>
    <row r="36839" spans="4:11">
      <c r="D36839" s="1"/>
      <c r="E36839" s="1"/>
      <c r="F36839" s="1"/>
      <c r="G36839" s="1"/>
      <c r="J36839" s="2"/>
      <c r="K36839" s="2"/>
    </row>
    <row r="36840" spans="4:11">
      <c r="D36840" s="1"/>
      <c r="E36840" s="1"/>
      <c r="F36840" s="1"/>
      <c r="G36840" s="1"/>
      <c r="J36840" s="2"/>
      <c r="K36840" s="2"/>
    </row>
    <row r="36841" spans="4:11">
      <c r="D36841" s="1"/>
      <c r="E36841" s="1"/>
      <c r="F36841" s="1"/>
      <c r="G36841" s="1"/>
      <c r="J36841" s="2"/>
      <c r="K36841" s="2"/>
    </row>
    <row r="36842" spans="4:11">
      <c r="D36842" s="1"/>
      <c r="E36842" s="1"/>
      <c r="F36842" s="1"/>
      <c r="G36842" s="1"/>
      <c r="J36842" s="2"/>
      <c r="K36842" s="2"/>
    </row>
    <row r="36843" spans="4:11">
      <c r="D36843" s="1"/>
      <c r="E36843" s="1"/>
      <c r="F36843" s="1"/>
      <c r="G36843" s="1"/>
      <c r="J36843" s="2"/>
      <c r="K36843" s="2"/>
    </row>
    <row r="36844" spans="4:11">
      <c r="D36844" s="1"/>
      <c r="E36844" s="1"/>
      <c r="F36844" s="1"/>
      <c r="G36844" s="1"/>
      <c r="J36844" s="2"/>
      <c r="K36844" s="2"/>
    </row>
    <row r="36845" spans="4:11">
      <c r="D36845" s="1"/>
      <c r="E36845" s="1"/>
      <c r="F36845" s="1"/>
      <c r="G36845" s="1"/>
      <c r="J36845" s="2"/>
      <c r="K36845" s="2"/>
    </row>
    <row r="36846" spans="4:11">
      <c r="D36846" s="1"/>
      <c r="E36846" s="1"/>
      <c r="F36846" s="1"/>
      <c r="G36846" s="1"/>
      <c r="J36846" s="2"/>
      <c r="K36846" s="2"/>
    </row>
    <row r="36847" spans="4:11">
      <c r="D36847" s="1"/>
      <c r="E36847" s="1"/>
      <c r="F36847" s="1"/>
      <c r="G36847" s="1"/>
      <c r="J36847" s="2"/>
      <c r="K36847" s="2"/>
    </row>
    <row r="36848" spans="4:11">
      <c r="D36848" s="1"/>
      <c r="E36848" s="1"/>
      <c r="F36848" s="1"/>
      <c r="G36848" s="1"/>
      <c r="J36848" s="2"/>
      <c r="K36848" s="2"/>
    </row>
    <row r="36849" spans="4:11">
      <c r="D36849" s="1"/>
      <c r="E36849" s="1"/>
      <c r="F36849" s="1"/>
      <c r="G36849" s="1"/>
      <c r="J36849" s="2"/>
      <c r="K36849" s="2"/>
    </row>
    <row r="36850" spans="4:11">
      <c r="D36850" s="1"/>
      <c r="E36850" s="1"/>
      <c r="F36850" s="1"/>
      <c r="G36850" s="1"/>
      <c r="J36850" s="2"/>
      <c r="K36850" s="2"/>
    </row>
    <row r="36851" spans="4:11">
      <c r="D36851" s="1"/>
      <c r="E36851" s="1"/>
      <c r="F36851" s="1"/>
      <c r="G36851" s="1"/>
      <c r="J36851" s="2"/>
      <c r="K36851" s="2"/>
    </row>
    <row r="36852" spans="4:11">
      <c r="D36852" s="1"/>
      <c r="E36852" s="1"/>
      <c r="F36852" s="1"/>
      <c r="G36852" s="1"/>
      <c r="J36852" s="2"/>
      <c r="K36852" s="2"/>
    </row>
    <row r="36853" spans="4:11">
      <c r="D36853" s="1"/>
      <c r="E36853" s="1"/>
      <c r="F36853" s="1"/>
      <c r="G36853" s="1"/>
      <c r="J36853" s="2"/>
      <c r="K36853" s="2"/>
    </row>
    <row r="36854" spans="4:11">
      <c r="D36854" s="1"/>
      <c r="E36854" s="1"/>
      <c r="F36854" s="1"/>
      <c r="G36854" s="1"/>
      <c r="J36854" s="2"/>
      <c r="K36854" s="2"/>
    </row>
    <row r="36855" spans="4:11">
      <c r="D36855" s="1"/>
      <c r="E36855" s="1"/>
      <c r="F36855" s="1"/>
      <c r="G36855" s="1"/>
      <c r="J36855" s="2"/>
      <c r="K36855" s="2"/>
    </row>
    <row r="36856" spans="4:11">
      <c r="D36856" s="1"/>
      <c r="E36856" s="1"/>
      <c r="F36856" s="1"/>
      <c r="G36856" s="1"/>
      <c r="J36856" s="2"/>
      <c r="K36856" s="2"/>
    </row>
    <row r="36857" spans="4:11">
      <c r="D36857" s="1"/>
      <c r="E36857" s="1"/>
      <c r="F36857" s="1"/>
      <c r="G36857" s="1"/>
      <c r="J36857" s="2"/>
      <c r="K36857" s="2"/>
    </row>
    <row r="36858" spans="4:11">
      <c r="D36858" s="1"/>
      <c r="E36858" s="1"/>
      <c r="F36858" s="1"/>
      <c r="G36858" s="1"/>
      <c r="J36858" s="2"/>
      <c r="K36858" s="2"/>
    </row>
    <row r="36859" spans="4:11">
      <c r="D36859" s="1"/>
      <c r="E36859" s="1"/>
      <c r="F36859" s="1"/>
      <c r="G36859" s="1"/>
      <c r="J36859" s="2"/>
      <c r="K36859" s="2"/>
    </row>
    <row r="36860" spans="4:11">
      <c r="D36860" s="1"/>
      <c r="E36860" s="1"/>
      <c r="F36860" s="1"/>
      <c r="G36860" s="1"/>
      <c r="J36860" s="2"/>
      <c r="K36860" s="2"/>
    </row>
    <row r="36861" spans="4:11">
      <c r="D36861" s="1"/>
      <c r="E36861" s="1"/>
      <c r="F36861" s="1"/>
      <c r="G36861" s="1"/>
      <c r="J36861" s="2"/>
      <c r="K36861" s="2"/>
    </row>
    <row r="36862" spans="4:11">
      <c r="D36862" s="1"/>
      <c r="E36862" s="1"/>
      <c r="F36862" s="1"/>
      <c r="G36862" s="1"/>
      <c r="J36862" s="2"/>
      <c r="K36862" s="2"/>
    </row>
    <row r="36863" spans="4:11">
      <c r="D36863" s="1"/>
      <c r="E36863" s="1"/>
      <c r="F36863" s="1"/>
      <c r="G36863" s="1"/>
      <c r="J36863" s="2"/>
      <c r="K36863" s="2"/>
    </row>
    <row r="36864" spans="4:11">
      <c r="D36864" s="1"/>
      <c r="E36864" s="1"/>
      <c r="F36864" s="1"/>
      <c r="G36864" s="1"/>
      <c r="J36864" s="2"/>
      <c r="K36864" s="2"/>
    </row>
    <row r="36865" spans="4:11">
      <c r="D36865" s="1"/>
      <c r="E36865" s="1"/>
      <c r="F36865" s="1"/>
      <c r="G36865" s="1"/>
      <c r="J36865" s="2"/>
      <c r="K36865" s="2"/>
    </row>
    <row r="36866" spans="4:11">
      <c r="D36866" s="1"/>
      <c r="E36866" s="1"/>
      <c r="F36866" s="1"/>
      <c r="G36866" s="1"/>
      <c r="J36866" s="2"/>
      <c r="K36866" s="2"/>
    </row>
    <row r="36867" spans="4:11">
      <c r="D36867" s="1"/>
      <c r="E36867" s="1"/>
      <c r="F36867" s="1"/>
      <c r="G36867" s="1"/>
      <c r="J36867" s="2"/>
      <c r="K36867" s="2"/>
    </row>
    <row r="36868" spans="4:11">
      <c r="D36868" s="1"/>
      <c r="E36868" s="1"/>
      <c r="F36868" s="1"/>
      <c r="G36868" s="1"/>
      <c r="J36868" s="2"/>
      <c r="K36868" s="2"/>
    </row>
    <row r="36869" spans="4:11">
      <c r="D36869" s="1"/>
      <c r="E36869" s="1"/>
      <c r="F36869" s="1"/>
      <c r="G36869" s="1"/>
      <c r="J36869" s="2"/>
      <c r="K36869" s="2"/>
    </row>
    <row r="36870" spans="4:11">
      <c r="D36870" s="1"/>
      <c r="E36870" s="1"/>
      <c r="F36870" s="1"/>
      <c r="G36870" s="1"/>
      <c r="J36870" s="2"/>
      <c r="K36870" s="2"/>
    </row>
    <row r="36871" spans="4:11">
      <c r="D36871" s="1"/>
      <c r="E36871" s="1"/>
      <c r="F36871" s="1"/>
      <c r="G36871" s="1"/>
      <c r="J36871" s="2"/>
      <c r="K36871" s="2"/>
    </row>
    <row r="36872" spans="4:11">
      <c r="D36872" s="1"/>
      <c r="E36872" s="1"/>
      <c r="F36872" s="1"/>
      <c r="G36872" s="1"/>
      <c r="J36872" s="2"/>
      <c r="K36872" s="2"/>
    </row>
    <row r="36873" spans="4:11">
      <c r="D36873" s="1"/>
      <c r="E36873" s="1"/>
      <c r="F36873" s="1"/>
      <c r="G36873" s="1"/>
      <c r="J36873" s="2"/>
      <c r="K36873" s="2"/>
    </row>
    <row r="36874" spans="4:11">
      <c r="D36874" s="1"/>
      <c r="E36874" s="1"/>
      <c r="F36874" s="1"/>
      <c r="G36874" s="1"/>
      <c r="J36874" s="2"/>
      <c r="K36874" s="2"/>
    </row>
    <row r="36875" spans="4:11">
      <c r="D36875" s="1"/>
      <c r="E36875" s="1"/>
      <c r="F36875" s="1"/>
      <c r="G36875" s="1"/>
      <c r="J36875" s="2"/>
      <c r="K36875" s="2"/>
    </row>
    <row r="36876" spans="4:11">
      <c r="D36876" s="1"/>
      <c r="E36876" s="1"/>
      <c r="F36876" s="1"/>
      <c r="G36876" s="1"/>
      <c r="J36876" s="2"/>
      <c r="K36876" s="2"/>
    </row>
    <row r="36877" spans="4:11">
      <c r="D36877" s="1"/>
      <c r="E36877" s="1"/>
      <c r="F36877" s="1"/>
      <c r="G36877" s="1"/>
      <c r="J36877" s="2"/>
      <c r="K36877" s="2"/>
    </row>
    <row r="36878" spans="4:11">
      <c r="D36878" s="1"/>
      <c r="E36878" s="1"/>
      <c r="F36878" s="1"/>
      <c r="G36878" s="1"/>
      <c r="J36878" s="2"/>
      <c r="K36878" s="2"/>
    </row>
    <row r="36879" spans="4:11">
      <c r="D36879" s="1"/>
      <c r="E36879" s="1"/>
      <c r="F36879" s="1"/>
      <c r="G36879" s="1"/>
      <c r="J36879" s="2"/>
      <c r="K36879" s="2"/>
    </row>
    <row r="36880" spans="4:11">
      <c r="D36880" s="1"/>
      <c r="E36880" s="1"/>
      <c r="F36880" s="1"/>
      <c r="G36880" s="1"/>
      <c r="J36880" s="2"/>
      <c r="K36880" s="2"/>
    </row>
    <row r="36881" spans="4:11">
      <c r="D36881" s="1"/>
      <c r="E36881" s="1"/>
      <c r="F36881" s="1"/>
      <c r="G36881" s="1"/>
      <c r="J36881" s="2"/>
      <c r="K36881" s="2"/>
    </row>
    <row r="36882" spans="4:11">
      <c r="D36882" s="1"/>
      <c r="E36882" s="1"/>
      <c r="F36882" s="1"/>
      <c r="G36882" s="1"/>
      <c r="J36882" s="2"/>
      <c r="K36882" s="2"/>
    </row>
    <row r="36883" spans="4:11">
      <c r="D36883" s="1"/>
      <c r="E36883" s="1"/>
      <c r="F36883" s="1"/>
      <c r="G36883" s="1"/>
      <c r="J36883" s="2"/>
      <c r="K36883" s="2"/>
    </row>
    <row r="36884" spans="4:11">
      <c r="D36884" s="1"/>
      <c r="E36884" s="1"/>
      <c r="F36884" s="1"/>
      <c r="G36884" s="1"/>
      <c r="J36884" s="2"/>
      <c r="K36884" s="2"/>
    </row>
    <row r="36885" spans="4:11">
      <c r="D36885" s="1"/>
      <c r="E36885" s="1"/>
      <c r="F36885" s="1"/>
      <c r="G36885" s="1"/>
      <c r="J36885" s="2"/>
      <c r="K36885" s="2"/>
    </row>
    <row r="36886" spans="4:11">
      <c r="D36886" s="1"/>
      <c r="E36886" s="1"/>
      <c r="F36886" s="1"/>
      <c r="G36886" s="1"/>
      <c r="J36886" s="2"/>
      <c r="K36886" s="2"/>
    </row>
    <row r="36887" spans="4:11">
      <c r="D36887" s="1"/>
      <c r="E36887" s="1"/>
      <c r="F36887" s="1"/>
      <c r="G36887" s="1"/>
      <c r="J36887" s="2"/>
      <c r="K36887" s="2"/>
    </row>
    <row r="36888" spans="4:11">
      <c r="D36888" s="1"/>
      <c r="E36888" s="1"/>
      <c r="F36888" s="1"/>
      <c r="G36888" s="1"/>
      <c r="J36888" s="2"/>
      <c r="K36888" s="2"/>
    </row>
    <row r="36889" spans="4:11">
      <c r="D36889" s="1"/>
      <c r="E36889" s="1"/>
      <c r="F36889" s="1"/>
      <c r="G36889" s="1"/>
      <c r="J36889" s="2"/>
      <c r="K36889" s="2"/>
    </row>
    <row r="36890" spans="4:11">
      <c r="D36890" s="1"/>
      <c r="E36890" s="1"/>
      <c r="F36890" s="1"/>
      <c r="G36890" s="1"/>
      <c r="J36890" s="2"/>
      <c r="K36890" s="2"/>
    </row>
    <row r="36891" spans="4:11">
      <c r="D36891" s="1"/>
      <c r="E36891" s="1"/>
      <c r="F36891" s="1"/>
      <c r="G36891" s="1"/>
      <c r="J36891" s="2"/>
      <c r="K36891" s="2"/>
    </row>
    <row r="36892" spans="4:11">
      <c r="D36892" s="1"/>
      <c r="E36892" s="1"/>
      <c r="F36892" s="1"/>
      <c r="G36892" s="1"/>
      <c r="J36892" s="2"/>
      <c r="K36892" s="2"/>
    </row>
    <row r="36893" spans="4:11">
      <c r="D36893" s="1"/>
      <c r="E36893" s="1"/>
      <c r="F36893" s="1"/>
      <c r="G36893" s="1"/>
      <c r="J36893" s="2"/>
      <c r="K36893" s="2"/>
    </row>
    <row r="36894" spans="4:11">
      <c r="D36894" s="1"/>
      <c r="E36894" s="1"/>
      <c r="F36894" s="1"/>
      <c r="G36894" s="1"/>
      <c r="J36894" s="2"/>
      <c r="K36894" s="2"/>
    </row>
    <row r="36895" spans="4:11">
      <c r="D36895" s="1"/>
      <c r="E36895" s="1"/>
      <c r="F36895" s="1"/>
      <c r="G36895" s="1"/>
      <c r="J36895" s="2"/>
      <c r="K36895" s="2"/>
    </row>
    <row r="36896" spans="4:11">
      <c r="D36896" s="1"/>
      <c r="E36896" s="1"/>
      <c r="F36896" s="1"/>
      <c r="G36896" s="1"/>
      <c r="J36896" s="2"/>
      <c r="K36896" s="2"/>
    </row>
    <row r="36897" spans="4:11">
      <c r="D36897" s="1"/>
      <c r="E36897" s="1"/>
      <c r="F36897" s="1"/>
      <c r="G36897" s="1"/>
      <c r="J36897" s="2"/>
      <c r="K36897" s="2"/>
    </row>
    <row r="36898" spans="4:11">
      <c r="D36898" s="1"/>
      <c r="E36898" s="1"/>
      <c r="F36898" s="1"/>
      <c r="G36898" s="1"/>
      <c r="J36898" s="2"/>
      <c r="K36898" s="2"/>
    </row>
    <row r="36899" spans="4:11">
      <c r="D36899" s="1"/>
      <c r="E36899" s="1"/>
      <c r="F36899" s="1"/>
      <c r="G36899" s="1"/>
      <c r="J36899" s="2"/>
      <c r="K36899" s="2"/>
    </row>
    <row r="36900" spans="4:11">
      <c r="D36900" s="1"/>
      <c r="E36900" s="1"/>
      <c r="F36900" s="1"/>
      <c r="G36900" s="1"/>
      <c r="J36900" s="2"/>
      <c r="K36900" s="2"/>
    </row>
    <row r="36901" spans="4:11">
      <c r="D36901" s="1"/>
      <c r="E36901" s="1"/>
      <c r="F36901" s="1"/>
      <c r="G36901" s="1"/>
      <c r="J36901" s="2"/>
      <c r="K36901" s="2"/>
    </row>
    <row r="36902" spans="4:11">
      <c r="D36902" s="1"/>
      <c r="E36902" s="1"/>
      <c r="F36902" s="1"/>
      <c r="G36902" s="1"/>
      <c r="J36902" s="2"/>
      <c r="K36902" s="2"/>
    </row>
    <row r="36903" spans="4:11">
      <c r="D36903" s="1"/>
      <c r="E36903" s="1"/>
      <c r="F36903" s="1"/>
      <c r="G36903" s="1"/>
      <c r="J36903" s="2"/>
      <c r="K36903" s="2"/>
    </row>
    <row r="36904" spans="4:11">
      <c r="D36904" s="1"/>
      <c r="E36904" s="1"/>
      <c r="F36904" s="1"/>
      <c r="G36904" s="1"/>
      <c r="J36904" s="2"/>
      <c r="K36904" s="2"/>
    </row>
    <row r="36905" spans="4:11">
      <c r="D36905" s="1"/>
      <c r="E36905" s="1"/>
      <c r="F36905" s="1"/>
      <c r="G36905" s="1"/>
      <c r="J36905" s="2"/>
      <c r="K36905" s="2"/>
    </row>
    <row r="36906" spans="4:11">
      <c r="D36906" s="1"/>
      <c r="E36906" s="1"/>
      <c r="F36906" s="1"/>
      <c r="G36906" s="1"/>
      <c r="J36906" s="2"/>
      <c r="K36906" s="2"/>
    </row>
    <row r="36907" spans="4:11">
      <c r="D36907" s="1"/>
      <c r="E36907" s="1"/>
      <c r="F36907" s="1"/>
      <c r="G36907" s="1"/>
      <c r="J36907" s="2"/>
      <c r="K36907" s="2"/>
    </row>
    <row r="36908" spans="4:11">
      <c r="D36908" s="1"/>
      <c r="E36908" s="1"/>
      <c r="F36908" s="1"/>
      <c r="G36908" s="1"/>
      <c r="J36908" s="2"/>
      <c r="K36908" s="2"/>
    </row>
    <row r="36909" spans="4:11">
      <c r="D36909" s="1"/>
      <c r="E36909" s="1"/>
      <c r="F36909" s="1"/>
      <c r="G36909" s="1"/>
      <c r="J36909" s="2"/>
      <c r="K36909" s="2"/>
    </row>
    <row r="36910" spans="4:11">
      <c r="D36910" s="1"/>
      <c r="E36910" s="1"/>
      <c r="F36910" s="1"/>
      <c r="G36910" s="1"/>
      <c r="J36910" s="2"/>
      <c r="K36910" s="2"/>
    </row>
    <row r="36911" spans="4:11">
      <c r="D36911" s="1"/>
      <c r="E36911" s="1"/>
      <c r="F36911" s="1"/>
      <c r="G36911" s="1"/>
      <c r="J36911" s="2"/>
      <c r="K36911" s="2"/>
    </row>
    <row r="36912" spans="4:11">
      <c r="D36912" s="1"/>
      <c r="E36912" s="1"/>
      <c r="F36912" s="1"/>
      <c r="G36912" s="1"/>
      <c r="J36912" s="2"/>
      <c r="K36912" s="2"/>
    </row>
    <row r="36913" spans="4:11">
      <c r="D36913" s="1"/>
      <c r="E36913" s="1"/>
      <c r="F36913" s="1"/>
      <c r="G36913" s="1"/>
      <c r="J36913" s="2"/>
      <c r="K36913" s="2"/>
    </row>
    <row r="36914" spans="4:11">
      <c r="D36914" s="1"/>
      <c r="E36914" s="1"/>
      <c r="F36914" s="1"/>
      <c r="G36914" s="1"/>
      <c r="J36914" s="2"/>
      <c r="K36914" s="2"/>
    </row>
    <row r="36915" spans="4:11">
      <c r="D36915" s="1"/>
      <c r="E36915" s="1"/>
      <c r="F36915" s="1"/>
      <c r="G36915" s="1"/>
      <c r="J36915" s="2"/>
      <c r="K36915" s="2"/>
    </row>
    <row r="36916" spans="4:11">
      <c r="D36916" s="1"/>
      <c r="E36916" s="1"/>
      <c r="F36916" s="1"/>
      <c r="G36916" s="1"/>
      <c r="J36916" s="2"/>
      <c r="K36916" s="2"/>
    </row>
    <row r="36917" spans="4:11">
      <c r="D36917" s="1"/>
      <c r="E36917" s="1"/>
      <c r="F36917" s="1"/>
      <c r="G36917" s="1"/>
      <c r="J36917" s="2"/>
      <c r="K36917" s="2"/>
    </row>
    <row r="36918" spans="4:11">
      <c r="D36918" s="1"/>
      <c r="E36918" s="1"/>
      <c r="F36918" s="1"/>
      <c r="G36918" s="1"/>
      <c r="J36918" s="2"/>
      <c r="K36918" s="2"/>
    </row>
    <row r="36919" spans="4:11">
      <c r="D36919" s="1"/>
      <c r="E36919" s="1"/>
      <c r="F36919" s="1"/>
      <c r="G36919" s="1"/>
      <c r="J36919" s="2"/>
      <c r="K36919" s="2"/>
    </row>
    <row r="36920" spans="4:11">
      <c r="D36920" s="1"/>
      <c r="E36920" s="1"/>
      <c r="F36920" s="1"/>
      <c r="G36920" s="1"/>
      <c r="J36920" s="2"/>
      <c r="K36920" s="2"/>
    </row>
    <row r="36921" spans="4:11">
      <c r="D36921" s="1"/>
      <c r="E36921" s="1"/>
      <c r="F36921" s="1"/>
      <c r="G36921" s="1"/>
      <c r="J36921" s="2"/>
      <c r="K36921" s="2"/>
    </row>
    <row r="36922" spans="4:11">
      <c r="D36922" s="1"/>
      <c r="E36922" s="1"/>
      <c r="F36922" s="1"/>
      <c r="G36922" s="1"/>
      <c r="J36922" s="2"/>
      <c r="K36922" s="2"/>
    </row>
    <row r="36923" spans="4:11">
      <c r="D36923" s="1"/>
      <c r="E36923" s="1"/>
      <c r="F36923" s="1"/>
      <c r="G36923" s="1"/>
      <c r="J36923" s="2"/>
      <c r="K36923" s="2"/>
    </row>
    <row r="36924" spans="4:11">
      <c r="D36924" s="1"/>
      <c r="E36924" s="1"/>
      <c r="F36924" s="1"/>
      <c r="G36924" s="1"/>
      <c r="J36924" s="2"/>
      <c r="K36924" s="2"/>
    </row>
    <row r="36925" spans="4:11">
      <c r="D36925" s="1"/>
      <c r="E36925" s="1"/>
      <c r="F36925" s="1"/>
      <c r="G36925" s="1"/>
      <c r="J36925" s="2"/>
      <c r="K36925" s="2"/>
    </row>
    <row r="36926" spans="4:11">
      <c r="D36926" s="1"/>
      <c r="E36926" s="1"/>
      <c r="F36926" s="1"/>
      <c r="G36926" s="1"/>
      <c r="J36926" s="2"/>
      <c r="K36926" s="2"/>
    </row>
    <row r="36927" spans="4:11">
      <c r="D36927" s="1"/>
      <c r="E36927" s="1"/>
      <c r="F36927" s="1"/>
      <c r="G36927" s="1"/>
      <c r="J36927" s="2"/>
      <c r="K36927" s="2"/>
    </row>
    <row r="36928" spans="4:11">
      <c r="D36928" s="1"/>
      <c r="E36928" s="1"/>
      <c r="F36928" s="1"/>
      <c r="G36928" s="1"/>
      <c r="J36928" s="2"/>
      <c r="K36928" s="2"/>
    </row>
    <row r="36929" spans="4:11">
      <c r="D36929" s="1"/>
      <c r="E36929" s="1"/>
      <c r="F36929" s="1"/>
      <c r="G36929" s="1"/>
      <c r="J36929" s="2"/>
      <c r="K36929" s="2"/>
    </row>
    <row r="36930" spans="4:11">
      <c r="D36930" s="1"/>
      <c r="E36930" s="1"/>
      <c r="F36930" s="1"/>
      <c r="G36930" s="1"/>
      <c r="J36930" s="2"/>
      <c r="K36930" s="2"/>
    </row>
    <row r="36931" spans="4:11">
      <c r="D36931" s="1"/>
      <c r="E36931" s="1"/>
      <c r="F36931" s="1"/>
      <c r="G36931" s="1"/>
      <c r="J36931" s="2"/>
      <c r="K36931" s="2"/>
    </row>
    <row r="36932" spans="4:11">
      <c r="D36932" s="1"/>
      <c r="E36932" s="1"/>
      <c r="F36932" s="1"/>
      <c r="G36932" s="1"/>
      <c r="J36932" s="2"/>
      <c r="K36932" s="2"/>
    </row>
    <row r="36933" spans="4:11">
      <c r="D36933" s="1"/>
      <c r="E36933" s="1"/>
      <c r="F36933" s="1"/>
      <c r="G36933" s="1"/>
      <c r="J36933" s="2"/>
      <c r="K36933" s="2"/>
    </row>
    <row r="36934" spans="4:11">
      <c r="D36934" s="1"/>
      <c r="E36934" s="1"/>
      <c r="F36934" s="1"/>
      <c r="G36934" s="1"/>
      <c r="J36934" s="2"/>
      <c r="K36934" s="2"/>
    </row>
    <row r="36935" spans="4:11">
      <c r="D36935" s="1"/>
      <c r="E36935" s="1"/>
      <c r="F36935" s="1"/>
      <c r="G36935" s="1"/>
      <c r="J36935" s="2"/>
      <c r="K36935" s="2"/>
    </row>
    <row r="36936" spans="4:11">
      <c r="D36936" s="1"/>
      <c r="E36936" s="1"/>
      <c r="F36936" s="1"/>
      <c r="G36936" s="1"/>
      <c r="J36936" s="2"/>
      <c r="K36936" s="2"/>
    </row>
    <row r="36937" spans="4:11">
      <c r="D36937" s="1"/>
      <c r="E36937" s="1"/>
      <c r="F36937" s="1"/>
      <c r="G36937" s="1"/>
      <c r="J36937" s="2"/>
      <c r="K36937" s="2"/>
    </row>
    <row r="36938" spans="4:11">
      <c r="D36938" s="1"/>
      <c r="E36938" s="1"/>
      <c r="F36938" s="1"/>
      <c r="G36938" s="1"/>
      <c r="J36938" s="2"/>
      <c r="K36938" s="2"/>
    </row>
    <row r="36939" spans="4:11">
      <c r="D36939" s="1"/>
      <c r="E36939" s="1"/>
      <c r="F36939" s="1"/>
      <c r="G36939" s="1"/>
      <c r="J36939" s="2"/>
      <c r="K36939" s="2"/>
    </row>
    <row r="36940" spans="4:11">
      <c r="D36940" s="1"/>
      <c r="E36940" s="1"/>
      <c r="F36940" s="1"/>
      <c r="G36940" s="1"/>
      <c r="J36940" s="2"/>
      <c r="K36940" s="2"/>
    </row>
    <row r="36941" spans="4:11">
      <c r="D36941" s="1"/>
      <c r="E36941" s="1"/>
      <c r="F36941" s="1"/>
      <c r="G36941" s="1"/>
      <c r="J36941" s="2"/>
      <c r="K36941" s="2"/>
    </row>
    <row r="36942" spans="4:11">
      <c r="D36942" s="1"/>
      <c r="E36942" s="1"/>
      <c r="F36942" s="1"/>
      <c r="G36942" s="1"/>
      <c r="J36942" s="2"/>
      <c r="K36942" s="2"/>
    </row>
    <row r="36943" spans="4:11">
      <c r="D36943" s="1"/>
      <c r="E36943" s="1"/>
      <c r="F36943" s="1"/>
      <c r="G36943" s="1"/>
      <c r="J36943" s="2"/>
      <c r="K36943" s="2"/>
    </row>
    <row r="36944" spans="4:11">
      <c r="D36944" s="1"/>
      <c r="E36944" s="1"/>
      <c r="F36944" s="1"/>
      <c r="G36944" s="1"/>
      <c r="J36944" s="2"/>
      <c r="K36944" s="2"/>
    </row>
    <row r="36945" spans="4:11">
      <c r="D36945" s="1"/>
      <c r="E36945" s="1"/>
      <c r="F36945" s="1"/>
      <c r="G36945" s="1"/>
      <c r="J36945" s="2"/>
      <c r="K36945" s="2"/>
    </row>
    <row r="36946" spans="4:11">
      <c r="D36946" s="1"/>
      <c r="E36946" s="1"/>
      <c r="F36946" s="1"/>
      <c r="G36946" s="1"/>
      <c r="J36946" s="2"/>
      <c r="K36946" s="2"/>
    </row>
    <row r="36947" spans="4:11">
      <c r="D36947" s="1"/>
      <c r="E36947" s="1"/>
      <c r="F36947" s="1"/>
      <c r="G36947" s="1"/>
      <c r="J36947" s="2"/>
      <c r="K36947" s="2"/>
    </row>
    <row r="36948" spans="4:11">
      <c r="D36948" s="1"/>
      <c r="E36948" s="1"/>
      <c r="F36948" s="1"/>
      <c r="G36948" s="1"/>
      <c r="J36948" s="2"/>
      <c r="K36948" s="2"/>
    </row>
    <row r="36949" spans="4:11">
      <c r="D36949" s="1"/>
      <c r="E36949" s="1"/>
      <c r="F36949" s="1"/>
      <c r="G36949" s="1"/>
      <c r="J36949" s="2"/>
      <c r="K36949" s="2"/>
    </row>
    <row r="36950" spans="4:11">
      <c r="D36950" s="1"/>
      <c r="E36950" s="1"/>
      <c r="F36950" s="1"/>
      <c r="G36950" s="1"/>
      <c r="J36950" s="2"/>
      <c r="K36950" s="2"/>
    </row>
    <row r="36951" spans="4:11">
      <c r="D36951" s="1"/>
      <c r="E36951" s="1"/>
      <c r="F36951" s="1"/>
      <c r="G36951" s="1"/>
      <c r="J36951" s="2"/>
      <c r="K36951" s="2"/>
    </row>
    <row r="36952" spans="4:11">
      <c r="D36952" s="1"/>
      <c r="E36952" s="1"/>
      <c r="F36952" s="1"/>
      <c r="G36952" s="1"/>
      <c r="J36952" s="2"/>
      <c r="K36952" s="2"/>
    </row>
    <row r="36953" spans="4:11">
      <c r="D36953" s="1"/>
      <c r="E36953" s="1"/>
      <c r="F36953" s="1"/>
      <c r="G36953" s="1"/>
      <c r="J36953" s="2"/>
      <c r="K36953" s="2"/>
    </row>
    <row r="36954" spans="4:11">
      <c r="D36954" s="1"/>
      <c r="E36954" s="1"/>
      <c r="F36954" s="1"/>
      <c r="G36954" s="1"/>
      <c r="J36954" s="2"/>
      <c r="K36954" s="2"/>
    </row>
    <row r="36955" spans="4:11">
      <c r="D36955" s="1"/>
      <c r="E36955" s="1"/>
      <c r="F36955" s="1"/>
      <c r="G36955" s="1"/>
      <c r="J36955" s="2"/>
      <c r="K36955" s="2"/>
    </row>
    <row r="36956" spans="4:11">
      <c r="D36956" s="1"/>
      <c r="E36956" s="1"/>
      <c r="F36956" s="1"/>
      <c r="G36956" s="1"/>
      <c r="J36956" s="2"/>
      <c r="K36956" s="2"/>
    </row>
    <row r="36957" spans="4:11">
      <c r="D36957" s="1"/>
      <c r="E36957" s="1"/>
      <c r="F36957" s="1"/>
      <c r="G36957" s="1"/>
      <c r="J36957" s="2"/>
      <c r="K36957" s="2"/>
    </row>
    <row r="36958" spans="4:11">
      <c r="D36958" s="1"/>
      <c r="E36958" s="1"/>
      <c r="F36958" s="1"/>
      <c r="G36958" s="1"/>
      <c r="J36958" s="2"/>
      <c r="K36958" s="2"/>
    </row>
    <row r="36959" spans="4:11">
      <c r="D36959" s="1"/>
      <c r="E36959" s="1"/>
      <c r="F36959" s="1"/>
      <c r="G36959" s="1"/>
      <c r="J36959" s="2"/>
      <c r="K36959" s="2"/>
    </row>
    <row r="36960" spans="4:11">
      <c r="D36960" s="1"/>
      <c r="E36960" s="1"/>
      <c r="F36960" s="1"/>
      <c r="G36960" s="1"/>
      <c r="J36960" s="2"/>
      <c r="K36960" s="2"/>
    </row>
    <row r="36961" spans="4:11">
      <c r="D36961" s="1"/>
      <c r="E36961" s="1"/>
      <c r="F36961" s="1"/>
      <c r="G36961" s="1"/>
      <c r="J36961" s="2"/>
      <c r="K36961" s="2"/>
    </row>
    <row r="36962" spans="4:11">
      <c r="D36962" s="1"/>
      <c r="E36962" s="1"/>
      <c r="F36962" s="1"/>
      <c r="G36962" s="1"/>
      <c r="J36962" s="2"/>
      <c r="K36962" s="2"/>
    </row>
    <row r="36963" spans="4:11">
      <c r="D36963" s="1"/>
      <c r="E36963" s="1"/>
      <c r="F36963" s="1"/>
      <c r="G36963" s="1"/>
      <c r="J36963" s="2"/>
      <c r="K36963" s="2"/>
    </row>
    <row r="36964" spans="4:11">
      <c r="D36964" s="1"/>
      <c r="E36964" s="1"/>
      <c r="F36964" s="1"/>
      <c r="G36964" s="1"/>
      <c r="J36964" s="2"/>
      <c r="K36964" s="2"/>
    </row>
    <row r="36965" spans="4:11">
      <c r="D36965" s="1"/>
      <c r="E36965" s="1"/>
      <c r="F36965" s="1"/>
      <c r="G36965" s="1"/>
      <c r="J36965" s="2"/>
      <c r="K36965" s="2"/>
    </row>
    <row r="36966" spans="4:11">
      <c r="D36966" s="1"/>
      <c r="E36966" s="1"/>
      <c r="F36966" s="1"/>
      <c r="G36966" s="1"/>
      <c r="J36966" s="2"/>
      <c r="K36966" s="2"/>
    </row>
    <row r="36967" spans="4:11">
      <c r="D36967" s="1"/>
      <c r="E36967" s="1"/>
      <c r="F36967" s="1"/>
      <c r="G36967" s="1"/>
      <c r="J36967" s="2"/>
      <c r="K36967" s="2"/>
    </row>
    <row r="36968" spans="4:11">
      <c r="D36968" s="1"/>
      <c r="E36968" s="1"/>
      <c r="F36968" s="1"/>
      <c r="G36968" s="1"/>
      <c r="J36968" s="2"/>
      <c r="K36968" s="2"/>
    </row>
    <row r="36969" spans="4:11">
      <c r="D36969" s="1"/>
      <c r="E36969" s="1"/>
      <c r="F36969" s="1"/>
      <c r="G36969" s="1"/>
      <c r="J36969" s="2"/>
      <c r="K36969" s="2"/>
    </row>
    <row r="36970" spans="4:11">
      <c r="D36970" s="1"/>
      <c r="E36970" s="1"/>
      <c r="F36970" s="1"/>
      <c r="G36970" s="1"/>
      <c r="J36970" s="2"/>
      <c r="K36970" s="2"/>
    </row>
    <row r="36971" spans="4:11">
      <c r="D36971" s="1"/>
      <c r="E36971" s="1"/>
      <c r="F36971" s="1"/>
      <c r="G36971" s="1"/>
      <c r="J36971" s="2"/>
      <c r="K36971" s="2"/>
    </row>
    <row r="36972" spans="4:11">
      <c r="D36972" s="1"/>
      <c r="E36972" s="1"/>
      <c r="F36972" s="1"/>
      <c r="G36972" s="1"/>
      <c r="J36972" s="2"/>
      <c r="K36972" s="2"/>
    </row>
    <row r="36973" spans="4:11">
      <c r="D36973" s="1"/>
      <c r="E36973" s="1"/>
      <c r="F36973" s="1"/>
      <c r="G36973" s="1"/>
      <c r="J36973" s="2"/>
      <c r="K36973" s="2"/>
    </row>
    <row r="36974" spans="4:11">
      <c r="D36974" s="1"/>
      <c r="E36974" s="1"/>
      <c r="F36974" s="1"/>
      <c r="G36974" s="1"/>
      <c r="J36974" s="2"/>
      <c r="K36974" s="2"/>
    </row>
    <row r="36975" spans="4:11">
      <c r="D36975" s="1"/>
      <c r="E36975" s="1"/>
      <c r="F36975" s="1"/>
      <c r="G36975" s="1"/>
      <c r="J36975" s="2"/>
      <c r="K36975" s="2"/>
    </row>
    <row r="36976" spans="4:11">
      <c r="D36976" s="1"/>
      <c r="E36976" s="1"/>
      <c r="F36976" s="1"/>
      <c r="G36976" s="1"/>
      <c r="J36976" s="2"/>
      <c r="K36976" s="2"/>
    </row>
    <row r="36977" spans="4:11">
      <c r="D36977" s="1"/>
      <c r="E36977" s="1"/>
      <c r="F36977" s="1"/>
      <c r="G36977" s="1"/>
      <c r="J36977" s="2"/>
      <c r="K36977" s="2"/>
    </row>
    <row r="36978" spans="4:11">
      <c r="D36978" s="1"/>
      <c r="E36978" s="1"/>
      <c r="F36978" s="1"/>
      <c r="G36978" s="1"/>
      <c r="J36978" s="2"/>
      <c r="K36978" s="2"/>
    </row>
    <row r="36979" spans="4:11">
      <c r="D36979" s="1"/>
      <c r="E36979" s="1"/>
      <c r="F36979" s="1"/>
      <c r="G36979" s="1"/>
      <c r="J36979" s="2"/>
      <c r="K36979" s="2"/>
    </row>
    <row r="36980" spans="4:11">
      <c r="D36980" s="1"/>
      <c r="E36980" s="1"/>
      <c r="F36980" s="1"/>
      <c r="G36980" s="1"/>
      <c r="J36980" s="2"/>
      <c r="K36980" s="2"/>
    </row>
    <row r="36981" spans="4:11">
      <c r="D36981" s="1"/>
      <c r="E36981" s="1"/>
      <c r="F36981" s="1"/>
      <c r="G36981" s="1"/>
      <c r="J36981" s="2"/>
      <c r="K36981" s="2"/>
    </row>
    <row r="36982" spans="4:11">
      <c r="D36982" s="1"/>
      <c r="E36982" s="1"/>
      <c r="F36982" s="1"/>
      <c r="G36982" s="1"/>
      <c r="J36982" s="2"/>
      <c r="K36982" s="2"/>
    </row>
    <row r="36983" spans="4:11">
      <c r="D36983" s="1"/>
      <c r="E36983" s="1"/>
      <c r="F36983" s="1"/>
      <c r="G36983" s="1"/>
      <c r="J36983" s="2"/>
      <c r="K36983" s="2"/>
    </row>
    <row r="36984" spans="4:11">
      <c r="D36984" s="1"/>
      <c r="E36984" s="1"/>
      <c r="F36984" s="1"/>
      <c r="G36984" s="1"/>
      <c r="J36984" s="2"/>
      <c r="K36984" s="2"/>
    </row>
    <row r="36985" spans="4:11">
      <c r="D36985" s="1"/>
      <c r="E36985" s="1"/>
      <c r="F36985" s="1"/>
      <c r="G36985" s="1"/>
      <c r="J36985" s="2"/>
      <c r="K36985" s="2"/>
    </row>
    <row r="36986" spans="4:11">
      <c r="D36986" s="1"/>
      <c r="E36986" s="1"/>
      <c r="F36986" s="1"/>
      <c r="G36986" s="1"/>
      <c r="J36986" s="2"/>
      <c r="K36986" s="2"/>
    </row>
    <row r="36987" spans="4:11">
      <c r="D36987" s="1"/>
      <c r="E36987" s="1"/>
      <c r="F36987" s="1"/>
      <c r="G36987" s="1"/>
      <c r="J36987" s="2"/>
      <c r="K36987" s="2"/>
    </row>
    <row r="36988" spans="4:11">
      <c r="D36988" s="1"/>
      <c r="E36988" s="1"/>
      <c r="F36988" s="1"/>
      <c r="G36988" s="1"/>
      <c r="J36988" s="2"/>
      <c r="K36988" s="2"/>
    </row>
    <row r="36989" spans="4:11">
      <c r="D36989" s="1"/>
      <c r="E36989" s="1"/>
      <c r="F36989" s="1"/>
      <c r="G36989" s="1"/>
      <c r="J36989" s="2"/>
      <c r="K36989" s="2"/>
    </row>
    <row r="36990" spans="4:11">
      <c r="D36990" s="1"/>
      <c r="E36990" s="1"/>
      <c r="F36990" s="1"/>
      <c r="G36990" s="1"/>
      <c r="J36990" s="2"/>
      <c r="K36990" s="2"/>
    </row>
    <row r="36991" spans="4:11">
      <c r="D36991" s="1"/>
      <c r="E36991" s="1"/>
      <c r="F36991" s="1"/>
      <c r="G36991" s="1"/>
      <c r="J36991" s="2"/>
      <c r="K36991" s="2"/>
    </row>
    <row r="36992" spans="4:11">
      <c r="D36992" s="1"/>
      <c r="E36992" s="1"/>
      <c r="F36992" s="1"/>
      <c r="G36992" s="1"/>
      <c r="J36992" s="2"/>
      <c r="K36992" s="2"/>
    </row>
    <row r="36993" spans="4:11">
      <c r="D36993" s="1"/>
      <c r="E36993" s="1"/>
      <c r="F36993" s="1"/>
      <c r="G36993" s="1"/>
      <c r="J36993" s="2"/>
      <c r="K36993" s="2"/>
    </row>
    <row r="36994" spans="4:11">
      <c r="D36994" s="1"/>
      <c r="E36994" s="1"/>
      <c r="F36994" s="1"/>
      <c r="G36994" s="1"/>
      <c r="J36994" s="2"/>
      <c r="K36994" s="2"/>
    </row>
    <row r="36995" spans="4:11">
      <c r="D36995" s="1"/>
      <c r="E36995" s="1"/>
      <c r="F36995" s="1"/>
      <c r="G36995" s="1"/>
      <c r="J36995" s="2"/>
      <c r="K36995" s="2"/>
    </row>
    <row r="36996" spans="4:11">
      <c r="D36996" s="1"/>
      <c r="E36996" s="1"/>
      <c r="F36996" s="1"/>
      <c r="G36996" s="1"/>
      <c r="J36996" s="2"/>
      <c r="K36996" s="2"/>
    </row>
    <row r="36997" spans="4:11">
      <c r="D36997" s="1"/>
      <c r="E36997" s="1"/>
      <c r="F36997" s="1"/>
      <c r="G36997" s="1"/>
      <c r="J36997" s="2"/>
      <c r="K36997" s="2"/>
    </row>
    <row r="36998" spans="4:11">
      <c r="D36998" s="1"/>
      <c r="E36998" s="1"/>
      <c r="F36998" s="1"/>
      <c r="G36998" s="1"/>
      <c r="J36998" s="2"/>
      <c r="K36998" s="2"/>
    </row>
    <row r="36999" spans="4:11">
      <c r="D36999" s="1"/>
      <c r="E36999" s="1"/>
      <c r="F36999" s="1"/>
      <c r="G36999" s="1"/>
      <c r="J36999" s="2"/>
      <c r="K36999" s="2"/>
    </row>
    <row r="37000" spans="4:11">
      <c r="D37000" s="1"/>
      <c r="E37000" s="1"/>
      <c r="F37000" s="1"/>
      <c r="G37000" s="1"/>
      <c r="J37000" s="2"/>
      <c r="K37000" s="2"/>
    </row>
    <row r="37001" spans="4:11">
      <c r="D37001" s="1"/>
      <c r="E37001" s="1"/>
      <c r="F37001" s="1"/>
      <c r="G37001" s="1"/>
      <c r="J37001" s="2"/>
      <c r="K37001" s="2"/>
    </row>
    <row r="37002" spans="4:11">
      <c r="D37002" s="1"/>
      <c r="E37002" s="1"/>
      <c r="F37002" s="1"/>
      <c r="G37002" s="1"/>
      <c r="J37002" s="2"/>
      <c r="K37002" s="2"/>
    </row>
    <row r="37003" spans="4:11">
      <c r="D37003" s="1"/>
      <c r="E37003" s="1"/>
      <c r="F37003" s="1"/>
      <c r="G37003" s="1"/>
      <c r="J37003" s="2"/>
      <c r="K37003" s="2"/>
    </row>
    <row r="37004" spans="4:11">
      <c r="D37004" s="1"/>
      <c r="E37004" s="1"/>
      <c r="F37004" s="1"/>
      <c r="G37004" s="1"/>
      <c r="J37004" s="2"/>
      <c r="K37004" s="2"/>
    </row>
    <row r="37005" spans="4:11">
      <c r="D37005" s="1"/>
      <c r="E37005" s="1"/>
      <c r="F37005" s="1"/>
      <c r="G37005" s="1"/>
      <c r="J37005" s="2"/>
      <c r="K37005" s="2"/>
    </row>
    <row r="37006" spans="4:11">
      <c r="D37006" s="1"/>
      <c r="E37006" s="1"/>
      <c r="F37006" s="1"/>
      <c r="G37006" s="1"/>
      <c r="J37006" s="2"/>
      <c r="K37006" s="2"/>
    </row>
    <row r="37007" spans="4:11">
      <c r="D37007" s="1"/>
      <c r="E37007" s="1"/>
      <c r="F37007" s="1"/>
      <c r="G37007" s="1"/>
      <c r="J37007" s="2"/>
      <c r="K37007" s="2"/>
    </row>
    <row r="37008" spans="4:11">
      <c r="D37008" s="1"/>
      <c r="E37008" s="1"/>
      <c r="F37008" s="1"/>
      <c r="G37008" s="1"/>
      <c r="J37008" s="2"/>
      <c r="K37008" s="2"/>
    </row>
    <row r="37009" spans="4:11">
      <c r="D37009" s="1"/>
      <c r="E37009" s="1"/>
      <c r="F37009" s="1"/>
      <c r="G37009" s="1"/>
      <c r="J37009" s="2"/>
      <c r="K37009" s="2"/>
    </row>
    <row r="37010" spans="4:11">
      <c r="D37010" s="1"/>
      <c r="E37010" s="1"/>
      <c r="F37010" s="1"/>
      <c r="G37010" s="1"/>
      <c r="J37010" s="2"/>
      <c r="K37010" s="2"/>
    </row>
    <row r="37011" spans="4:11">
      <c r="D37011" s="1"/>
      <c r="E37011" s="1"/>
      <c r="F37011" s="1"/>
      <c r="G37011" s="1"/>
      <c r="J37011" s="2"/>
      <c r="K37011" s="2"/>
    </row>
    <row r="37012" spans="4:11">
      <c r="D37012" s="1"/>
      <c r="E37012" s="1"/>
      <c r="F37012" s="1"/>
      <c r="G37012" s="1"/>
      <c r="J37012" s="2"/>
      <c r="K37012" s="2"/>
    </row>
    <row r="37013" spans="4:11">
      <c r="D37013" s="1"/>
      <c r="E37013" s="1"/>
      <c r="F37013" s="1"/>
      <c r="G37013" s="1"/>
      <c r="J37013" s="2"/>
      <c r="K37013" s="2"/>
    </row>
    <row r="37014" spans="4:11">
      <c r="D37014" s="1"/>
      <c r="E37014" s="1"/>
      <c r="F37014" s="1"/>
      <c r="G37014" s="1"/>
      <c r="J37014" s="2"/>
      <c r="K37014" s="2"/>
    </row>
    <row r="37015" spans="4:11">
      <c r="D37015" s="1"/>
      <c r="E37015" s="1"/>
      <c r="F37015" s="1"/>
      <c r="G37015" s="1"/>
      <c r="J37015" s="2"/>
      <c r="K37015" s="2"/>
    </row>
    <row r="37016" spans="4:11">
      <c r="D37016" s="1"/>
      <c r="E37016" s="1"/>
      <c r="F37016" s="1"/>
      <c r="G37016" s="1"/>
      <c r="J37016" s="2"/>
      <c r="K37016" s="2"/>
    </row>
    <row r="37017" spans="4:11">
      <c r="D37017" s="1"/>
      <c r="E37017" s="1"/>
      <c r="F37017" s="1"/>
      <c r="G37017" s="1"/>
      <c r="J37017" s="2"/>
      <c r="K37017" s="2"/>
    </row>
    <row r="37018" spans="4:11">
      <c r="D37018" s="1"/>
      <c r="E37018" s="1"/>
      <c r="F37018" s="1"/>
      <c r="G37018" s="1"/>
      <c r="J37018" s="2"/>
      <c r="K37018" s="2"/>
    </row>
    <row r="37019" spans="4:11">
      <c r="D37019" s="1"/>
      <c r="E37019" s="1"/>
      <c r="F37019" s="1"/>
      <c r="G37019" s="1"/>
      <c r="J37019" s="2"/>
      <c r="K37019" s="2"/>
    </row>
    <row r="37020" spans="4:11">
      <c r="D37020" s="1"/>
      <c r="E37020" s="1"/>
      <c r="F37020" s="1"/>
      <c r="G37020" s="1"/>
      <c r="J37020" s="2"/>
      <c r="K37020" s="2"/>
    </row>
    <row r="37021" spans="4:11">
      <c r="D37021" s="1"/>
      <c r="E37021" s="1"/>
      <c r="F37021" s="1"/>
      <c r="G37021" s="1"/>
      <c r="J37021" s="2"/>
      <c r="K37021" s="2"/>
    </row>
    <row r="37022" spans="4:11">
      <c r="D37022" s="1"/>
      <c r="E37022" s="1"/>
      <c r="F37022" s="1"/>
      <c r="G37022" s="1"/>
      <c r="J37022" s="2"/>
      <c r="K37022" s="2"/>
    </row>
    <row r="37023" spans="4:11">
      <c r="D37023" s="1"/>
      <c r="E37023" s="1"/>
      <c r="F37023" s="1"/>
      <c r="G37023" s="1"/>
      <c r="J37023" s="2"/>
      <c r="K37023" s="2"/>
    </row>
    <row r="37024" spans="4:11">
      <c r="D37024" s="1"/>
      <c r="E37024" s="1"/>
      <c r="F37024" s="1"/>
      <c r="G37024" s="1"/>
      <c r="J37024" s="2"/>
      <c r="K37024" s="2"/>
    </row>
    <row r="37025" spans="4:11">
      <c r="D37025" s="1"/>
      <c r="E37025" s="1"/>
      <c r="F37025" s="1"/>
      <c r="G37025" s="1"/>
      <c r="J37025" s="2"/>
      <c r="K37025" s="2"/>
    </row>
    <row r="37026" spans="4:11">
      <c r="D37026" s="1"/>
      <c r="E37026" s="1"/>
      <c r="F37026" s="1"/>
      <c r="G37026" s="1"/>
      <c r="J37026" s="2"/>
      <c r="K37026" s="2"/>
    </row>
    <row r="37027" spans="4:11">
      <c r="D37027" s="1"/>
      <c r="E37027" s="1"/>
      <c r="F37027" s="1"/>
      <c r="G37027" s="1"/>
      <c r="J37027" s="2"/>
      <c r="K37027" s="2"/>
    </row>
    <row r="37028" spans="4:11">
      <c r="D37028" s="1"/>
      <c r="E37028" s="1"/>
      <c r="F37028" s="1"/>
      <c r="G37028" s="1"/>
      <c r="J37028" s="2"/>
      <c r="K37028" s="2"/>
    </row>
    <row r="37029" spans="4:11">
      <c r="D37029" s="1"/>
      <c r="E37029" s="1"/>
      <c r="F37029" s="1"/>
      <c r="G37029" s="1"/>
      <c r="J37029" s="2"/>
      <c r="K37029" s="2"/>
    </row>
    <row r="37030" spans="4:11">
      <c r="D37030" s="1"/>
      <c r="E37030" s="1"/>
      <c r="F37030" s="1"/>
      <c r="G37030" s="1"/>
      <c r="J37030" s="2"/>
      <c r="K37030" s="2"/>
    </row>
    <row r="37031" spans="4:11">
      <c r="D37031" s="1"/>
      <c r="E37031" s="1"/>
      <c r="F37031" s="1"/>
      <c r="G37031" s="1"/>
      <c r="J37031" s="2"/>
      <c r="K37031" s="2"/>
    </row>
    <row r="37032" spans="4:11">
      <c r="D37032" s="1"/>
      <c r="E37032" s="1"/>
      <c r="F37032" s="1"/>
      <c r="G37032" s="1"/>
      <c r="J37032" s="2"/>
      <c r="K37032" s="2"/>
    </row>
    <row r="37033" spans="4:11">
      <c r="D37033" s="1"/>
      <c r="E37033" s="1"/>
      <c r="F37033" s="1"/>
      <c r="G37033" s="1"/>
      <c r="J37033" s="2"/>
      <c r="K37033" s="2"/>
    </row>
    <row r="37034" spans="4:11">
      <c r="D37034" s="1"/>
      <c r="E37034" s="1"/>
      <c r="F37034" s="1"/>
      <c r="G37034" s="1"/>
      <c r="J37034" s="2"/>
      <c r="K37034" s="2"/>
    </row>
    <row r="37035" spans="4:11">
      <c r="D37035" s="1"/>
      <c r="E37035" s="1"/>
      <c r="F37035" s="1"/>
      <c r="G37035" s="1"/>
      <c r="J37035" s="2"/>
      <c r="K37035" s="2"/>
    </row>
    <row r="37036" spans="4:11">
      <c r="D37036" s="1"/>
      <c r="E37036" s="1"/>
      <c r="F37036" s="1"/>
      <c r="G37036" s="1"/>
      <c r="J37036" s="2"/>
      <c r="K37036" s="2"/>
    </row>
    <row r="37037" spans="4:11">
      <c r="D37037" s="1"/>
      <c r="E37037" s="1"/>
      <c r="F37037" s="1"/>
      <c r="G37037" s="1"/>
      <c r="J37037" s="2"/>
      <c r="K37037" s="2"/>
    </row>
    <row r="37038" spans="4:11">
      <c r="D37038" s="1"/>
      <c r="E37038" s="1"/>
      <c r="F37038" s="1"/>
      <c r="G37038" s="1"/>
      <c r="J37038" s="2"/>
      <c r="K37038" s="2"/>
    </row>
    <row r="37039" spans="4:11">
      <c r="D37039" s="1"/>
      <c r="E37039" s="1"/>
      <c r="F37039" s="1"/>
      <c r="G37039" s="1"/>
      <c r="J37039" s="2"/>
      <c r="K37039" s="2"/>
    </row>
    <row r="37040" spans="4:11">
      <c r="D37040" s="1"/>
      <c r="E37040" s="1"/>
      <c r="F37040" s="1"/>
      <c r="G37040" s="1"/>
      <c r="J37040" s="2"/>
      <c r="K37040" s="2"/>
    </row>
    <row r="37041" spans="4:11">
      <c r="D37041" s="1"/>
      <c r="E37041" s="1"/>
      <c r="F37041" s="1"/>
      <c r="G37041" s="1"/>
      <c r="J37041" s="2"/>
      <c r="K37041" s="2"/>
    </row>
    <row r="37042" spans="4:11">
      <c r="D37042" s="1"/>
      <c r="E37042" s="1"/>
      <c r="F37042" s="1"/>
      <c r="G37042" s="1"/>
      <c r="J37042" s="2"/>
      <c r="K37042" s="2"/>
    </row>
    <row r="37043" spans="4:11">
      <c r="D37043" s="1"/>
      <c r="E37043" s="1"/>
      <c r="F37043" s="1"/>
      <c r="G37043" s="1"/>
      <c r="J37043" s="2"/>
      <c r="K37043" s="2"/>
    </row>
    <row r="37044" spans="4:11">
      <c r="D37044" s="1"/>
      <c r="E37044" s="1"/>
      <c r="F37044" s="1"/>
      <c r="G37044" s="1"/>
      <c r="J37044" s="2"/>
      <c r="K37044" s="2"/>
    </row>
    <row r="37045" spans="4:11">
      <c r="D37045" s="1"/>
      <c r="E37045" s="1"/>
      <c r="F37045" s="1"/>
      <c r="G37045" s="1"/>
      <c r="J37045" s="2"/>
      <c r="K37045" s="2"/>
    </row>
    <row r="37046" spans="4:11">
      <c r="D37046" s="1"/>
      <c r="E37046" s="1"/>
      <c r="F37046" s="1"/>
      <c r="G37046" s="1"/>
      <c r="J37046" s="2"/>
      <c r="K37046" s="2"/>
    </row>
    <row r="37047" spans="4:11">
      <c r="D37047" s="1"/>
      <c r="E37047" s="1"/>
      <c r="F37047" s="1"/>
      <c r="G37047" s="1"/>
      <c r="J37047" s="2"/>
      <c r="K37047" s="2"/>
    </row>
    <row r="37048" spans="4:11">
      <c r="D37048" s="1"/>
      <c r="E37048" s="1"/>
      <c r="F37048" s="1"/>
      <c r="G37048" s="1"/>
      <c r="J37048" s="2"/>
      <c r="K37048" s="2"/>
    </row>
    <row r="37049" spans="4:11">
      <c r="D37049" s="1"/>
      <c r="E37049" s="1"/>
      <c r="F37049" s="1"/>
      <c r="G37049" s="1"/>
      <c r="J37049" s="2"/>
      <c r="K37049" s="2"/>
    </row>
    <row r="37050" spans="4:11">
      <c r="D37050" s="1"/>
      <c r="E37050" s="1"/>
      <c r="F37050" s="1"/>
      <c r="G37050" s="1"/>
      <c r="J37050" s="2"/>
      <c r="K37050" s="2"/>
    </row>
    <row r="37051" spans="4:11">
      <c r="D37051" s="1"/>
      <c r="E37051" s="1"/>
      <c r="F37051" s="1"/>
      <c r="G37051" s="1"/>
      <c r="J37051" s="2"/>
      <c r="K37051" s="2"/>
    </row>
    <row r="37052" spans="4:11">
      <c r="D37052" s="1"/>
      <c r="E37052" s="1"/>
      <c r="F37052" s="1"/>
      <c r="G37052" s="1"/>
      <c r="J37052" s="2"/>
      <c r="K37052" s="2"/>
    </row>
    <row r="37053" spans="4:11">
      <c r="D37053" s="1"/>
      <c r="E37053" s="1"/>
      <c r="F37053" s="1"/>
      <c r="G37053" s="1"/>
      <c r="J37053" s="2"/>
      <c r="K37053" s="2"/>
    </row>
    <row r="37054" spans="4:11">
      <c r="D37054" s="1"/>
      <c r="E37054" s="1"/>
      <c r="F37054" s="1"/>
      <c r="G37054" s="1"/>
      <c r="J37054" s="2"/>
      <c r="K37054" s="2"/>
    </row>
    <row r="37055" spans="4:11">
      <c r="D37055" s="1"/>
      <c r="E37055" s="1"/>
      <c r="F37055" s="1"/>
      <c r="G37055" s="1"/>
      <c r="J37055" s="2"/>
      <c r="K37055" s="2"/>
    </row>
    <row r="37056" spans="4:11">
      <c r="D37056" s="1"/>
      <c r="E37056" s="1"/>
      <c r="F37056" s="1"/>
      <c r="G37056" s="1"/>
      <c r="J37056" s="2"/>
      <c r="K37056" s="2"/>
    </row>
    <row r="37057" spans="4:11">
      <c r="D37057" s="1"/>
      <c r="E37057" s="1"/>
      <c r="F37057" s="1"/>
      <c r="G37057" s="1"/>
      <c r="J37057" s="2"/>
      <c r="K37057" s="2"/>
    </row>
    <row r="37058" spans="4:11">
      <c r="D37058" s="1"/>
      <c r="E37058" s="1"/>
      <c r="F37058" s="1"/>
      <c r="G37058" s="1"/>
      <c r="J37058" s="2"/>
      <c r="K37058" s="2"/>
    </row>
    <row r="37059" spans="4:11">
      <c r="D37059" s="1"/>
      <c r="E37059" s="1"/>
      <c r="F37059" s="1"/>
      <c r="G37059" s="1"/>
      <c r="J37059" s="2"/>
      <c r="K37059" s="2"/>
    </row>
    <row r="37060" spans="4:11">
      <c r="D37060" s="1"/>
      <c r="E37060" s="1"/>
      <c r="F37060" s="1"/>
      <c r="G37060" s="1"/>
      <c r="J37060" s="2"/>
      <c r="K37060" s="2"/>
    </row>
    <row r="37061" spans="4:11">
      <c r="D37061" s="1"/>
      <c r="E37061" s="1"/>
      <c r="F37061" s="1"/>
      <c r="G37061" s="1"/>
      <c r="J37061" s="2"/>
      <c r="K37061" s="2"/>
    </row>
    <row r="37062" spans="4:11">
      <c r="D37062" s="1"/>
      <c r="E37062" s="1"/>
      <c r="F37062" s="1"/>
      <c r="G37062" s="1"/>
      <c r="J37062" s="2"/>
      <c r="K37062" s="2"/>
    </row>
    <row r="37063" spans="4:11">
      <c r="D37063" s="1"/>
      <c r="E37063" s="1"/>
      <c r="F37063" s="1"/>
      <c r="G37063" s="1"/>
      <c r="J37063" s="2"/>
      <c r="K37063" s="2"/>
    </row>
    <row r="37064" spans="4:11">
      <c r="D37064" s="1"/>
      <c r="E37064" s="1"/>
      <c r="F37064" s="1"/>
      <c r="G37064" s="1"/>
      <c r="J37064" s="2"/>
      <c r="K37064" s="2"/>
    </row>
    <row r="37065" spans="4:11">
      <c r="D37065" s="1"/>
      <c r="E37065" s="1"/>
      <c r="F37065" s="1"/>
      <c r="G37065" s="1"/>
      <c r="J37065" s="2"/>
      <c r="K37065" s="2"/>
    </row>
    <row r="37066" spans="4:11">
      <c r="D37066" s="1"/>
      <c r="E37066" s="1"/>
      <c r="F37066" s="1"/>
      <c r="G37066" s="1"/>
      <c r="J37066" s="2"/>
      <c r="K37066" s="2"/>
    </row>
    <row r="37067" spans="4:11">
      <c r="D37067" s="1"/>
      <c r="E37067" s="1"/>
      <c r="F37067" s="1"/>
      <c r="G37067" s="1"/>
      <c r="J37067" s="2"/>
      <c r="K37067" s="2"/>
    </row>
    <row r="37068" spans="4:11">
      <c r="D37068" s="1"/>
      <c r="E37068" s="1"/>
      <c r="F37068" s="1"/>
      <c r="G37068" s="1"/>
      <c r="J37068" s="2"/>
      <c r="K37068" s="2"/>
    </row>
    <row r="37069" spans="4:11">
      <c r="D37069" s="1"/>
      <c r="E37069" s="1"/>
      <c r="F37069" s="1"/>
      <c r="G37069" s="1"/>
      <c r="J37069" s="2"/>
      <c r="K37069" s="2"/>
    </row>
    <row r="37070" spans="4:11">
      <c r="D37070" s="1"/>
      <c r="E37070" s="1"/>
      <c r="F37070" s="1"/>
      <c r="G37070" s="1"/>
      <c r="J37070" s="2"/>
      <c r="K37070" s="2"/>
    </row>
    <row r="37071" spans="4:11">
      <c r="D37071" s="1"/>
      <c r="E37071" s="1"/>
      <c r="F37071" s="1"/>
      <c r="G37071" s="1"/>
      <c r="J37071" s="2"/>
      <c r="K37071" s="2"/>
    </row>
    <row r="37072" spans="4:11">
      <c r="D37072" s="1"/>
      <c r="E37072" s="1"/>
      <c r="F37072" s="1"/>
      <c r="G37072" s="1"/>
      <c r="J37072" s="2"/>
      <c r="K37072" s="2"/>
    </row>
    <row r="37073" spans="4:11">
      <c r="D37073" s="1"/>
      <c r="E37073" s="1"/>
      <c r="F37073" s="1"/>
      <c r="G37073" s="1"/>
      <c r="J37073" s="2"/>
      <c r="K37073" s="2"/>
    </row>
    <row r="37074" spans="4:11">
      <c r="D37074" s="1"/>
      <c r="E37074" s="1"/>
      <c r="F37074" s="1"/>
      <c r="G37074" s="1"/>
      <c r="J37074" s="2"/>
      <c r="K37074" s="2"/>
    </row>
    <row r="37075" spans="4:11">
      <c r="D37075" s="1"/>
      <c r="E37075" s="1"/>
      <c r="F37075" s="1"/>
      <c r="G37075" s="1"/>
      <c r="J37075" s="2"/>
      <c r="K37075" s="2"/>
    </row>
    <row r="37076" spans="4:11">
      <c r="D37076" s="1"/>
      <c r="E37076" s="1"/>
      <c r="F37076" s="1"/>
      <c r="G37076" s="1"/>
      <c r="J37076" s="2"/>
      <c r="K37076" s="2"/>
    </row>
    <row r="37077" spans="4:11">
      <c r="D37077" s="1"/>
      <c r="E37077" s="1"/>
      <c r="F37077" s="1"/>
      <c r="G37077" s="1"/>
      <c r="J37077" s="2"/>
      <c r="K37077" s="2"/>
    </row>
    <row r="37078" spans="4:11">
      <c r="D37078" s="1"/>
      <c r="E37078" s="1"/>
      <c r="F37078" s="1"/>
      <c r="G37078" s="1"/>
      <c r="J37078" s="2"/>
      <c r="K37078" s="2"/>
    </row>
    <row r="37079" spans="4:11">
      <c r="D37079" s="1"/>
      <c r="E37079" s="1"/>
      <c r="F37079" s="1"/>
      <c r="G37079" s="1"/>
      <c r="J37079" s="2"/>
      <c r="K37079" s="2"/>
    </row>
    <row r="37080" spans="4:11">
      <c r="D37080" s="1"/>
      <c r="E37080" s="1"/>
      <c r="F37080" s="1"/>
      <c r="G37080" s="1"/>
      <c r="J37080" s="2"/>
      <c r="K37080" s="2"/>
    </row>
    <row r="37081" spans="4:11">
      <c r="D37081" s="1"/>
      <c r="E37081" s="1"/>
      <c r="F37081" s="1"/>
      <c r="G37081" s="1"/>
      <c r="J37081" s="2"/>
      <c r="K37081" s="2"/>
    </row>
    <row r="37082" spans="4:11">
      <c r="D37082" s="1"/>
      <c r="E37082" s="1"/>
      <c r="F37082" s="1"/>
      <c r="G37082" s="1"/>
      <c r="J37082" s="2"/>
      <c r="K37082" s="2"/>
    </row>
    <row r="37083" spans="4:11">
      <c r="D37083" s="1"/>
      <c r="E37083" s="1"/>
      <c r="F37083" s="1"/>
      <c r="G37083" s="1"/>
      <c r="J37083" s="2"/>
      <c r="K37083" s="2"/>
    </row>
    <row r="37084" spans="4:11">
      <c r="D37084" s="1"/>
      <c r="E37084" s="1"/>
      <c r="F37084" s="1"/>
      <c r="G37084" s="1"/>
      <c r="J37084" s="2"/>
      <c r="K37084" s="2"/>
    </row>
    <row r="37085" spans="4:11">
      <c r="D37085" s="1"/>
      <c r="E37085" s="1"/>
      <c r="F37085" s="1"/>
      <c r="G37085" s="1"/>
      <c r="J37085" s="2"/>
      <c r="K37085" s="2"/>
    </row>
    <row r="37086" spans="4:11">
      <c r="D37086" s="1"/>
      <c r="E37086" s="1"/>
      <c r="F37086" s="1"/>
      <c r="G37086" s="1"/>
      <c r="J37086" s="2"/>
      <c r="K37086" s="2"/>
    </row>
    <row r="37087" spans="4:11">
      <c r="D37087" s="1"/>
      <c r="E37087" s="1"/>
      <c r="F37087" s="1"/>
      <c r="G37087" s="1"/>
      <c r="J37087" s="2"/>
      <c r="K37087" s="2"/>
    </row>
    <row r="37088" spans="4:11">
      <c r="D37088" s="1"/>
      <c r="E37088" s="1"/>
      <c r="F37088" s="1"/>
      <c r="G37088" s="1"/>
      <c r="J37088" s="2"/>
      <c r="K37088" s="2"/>
    </row>
    <row r="37089" spans="4:11">
      <c r="D37089" s="1"/>
      <c r="E37089" s="1"/>
      <c r="F37089" s="1"/>
      <c r="G37089" s="1"/>
      <c r="J37089" s="2"/>
      <c r="K37089" s="2"/>
    </row>
    <row r="37090" spans="4:11">
      <c r="D37090" s="1"/>
      <c r="E37090" s="1"/>
      <c r="F37090" s="1"/>
      <c r="G37090" s="1"/>
      <c r="J37090" s="2"/>
      <c r="K37090" s="2"/>
    </row>
    <row r="37091" spans="4:11">
      <c r="D37091" s="1"/>
      <c r="E37091" s="1"/>
      <c r="F37091" s="1"/>
      <c r="G37091" s="1"/>
      <c r="J37091" s="2"/>
      <c r="K37091" s="2"/>
    </row>
    <row r="37092" spans="4:11">
      <c r="D37092" s="1"/>
      <c r="E37092" s="1"/>
      <c r="F37092" s="1"/>
      <c r="G37092" s="1"/>
      <c r="J37092" s="2"/>
      <c r="K37092" s="2"/>
    </row>
    <row r="37093" spans="4:11">
      <c r="D37093" s="1"/>
      <c r="E37093" s="1"/>
      <c r="F37093" s="1"/>
      <c r="G37093" s="1"/>
      <c r="J37093" s="2"/>
      <c r="K37093" s="2"/>
    </row>
    <row r="37094" spans="4:11">
      <c r="D37094" s="1"/>
      <c r="E37094" s="1"/>
      <c r="F37094" s="1"/>
      <c r="G37094" s="1"/>
      <c r="J37094" s="2"/>
      <c r="K37094" s="2"/>
    </row>
    <row r="37095" spans="4:11">
      <c r="D37095" s="1"/>
      <c r="E37095" s="1"/>
      <c r="F37095" s="1"/>
      <c r="G37095" s="1"/>
      <c r="J37095" s="2"/>
      <c r="K37095" s="2"/>
    </row>
    <row r="37096" spans="4:11">
      <c r="D37096" s="1"/>
      <c r="E37096" s="1"/>
      <c r="F37096" s="1"/>
      <c r="G37096" s="1"/>
      <c r="J37096" s="2"/>
      <c r="K37096" s="2"/>
    </row>
    <row r="37097" spans="4:11">
      <c r="D37097" s="1"/>
      <c r="E37097" s="1"/>
      <c r="F37097" s="1"/>
      <c r="G37097" s="1"/>
      <c r="J37097" s="2"/>
      <c r="K37097" s="2"/>
    </row>
    <row r="37098" spans="4:11">
      <c r="D37098" s="1"/>
      <c r="E37098" s="1"/>
      <c r="F37098" s="1"/>
      <c r="G37098" s="1"/>
      <c r="J37098" s="2"/>
      <c r="K37098" s="2"/>
    </row>
    <row r="37099" spans="4:11">
      <c r="D37099" s="1"/>
      <c r="E37099" s="1"/>
      <c r="F37099" s="1"/>
      <c r="G37099" s="1"/>
      <c r="J37099" s="2"/>
      <c r="K37099" s="2"/>
    </row>
    <row r="37100" spans="4:11">
      <c r="D37100" s="1"/>
      <c r="E37100" s="1"/>
      <c r="F37100" s="1"/>
      <c r="G37100" s="1"/>
      <c r="J37100" s="2"/>
      <c r="K37100" s="2"/>
    </row>
    <row r="37101" spans="4:11">
      <c r="D37101" s="1"/>
      <c r="E37101" s="1"/>
      <c r="F37101" s="1"/>
      <c r="G37101" s="1"/>
      <c r="J37101" s="2"/>
      <c r="K37101" s="2"/>
    </row>
    <row r="37102" spans="4:11">
      <c r="D37102" s="1"/>
      <c r="E37102" s="1"/>
      <c r="F37102" s="1"/>
      <c r="G37102" s="1"/>
      <c r="J37102" s="2"/>
      <c r="K37102" s="2"/>
    </row>
    <row r="37103" spans="4:11">
      <c r="D37103" s="1"/>
      <c r="E37103" s="1"/>
      <c r="F37103" s="1"/>
      <c r="G37103" s="1"/>
      <c r="J37103" s="2"/>
      <c r="K37103" s="2"/>
    </row>
    <row r="37104" spans="4:11">
      <c r="D37104" s="1"/>
      <c r="E37104" s="1"/>
      <c r="F37104" s="1"/>
      <c r="G37104" s="1"/>
      <c r="J37104" s="2"/>
      <c r="K37104" s="2"/>
    </row>
    <row r="37105" spans="4:11">
      <c r="D37105" s="1"/>
      <c r="E37105" s="1"/>
      <c r="F37105" s="1"/>
      <c r="G37105" s="1"/>
      <c r="J37105" s="2"/>
      <c r="K37105" s="2"/>
    </row>
    <row r="37106" spans="4:11">
      <c r="D37106" s="1"/>
      <c r="E37106" s="1"/>
      <c r="F37106" s="1"/>
      <c r="G37106" s="1"/>
      <c r="J37106" s="2"/>
      <c r="K37106" s="2"/>
    </row>
    <row r="37107" spans="4:11">
      <c r="D37107" s="1"/>
      <c r="E37107" s="1"/>
      <c r="F37107" s="1"/>
      <c r="G37107" s="1"/>
      <c r="J37107" s="2"/>
      <c r="K37107" s="2"/>
    </row>
    <row r="37108" spans="4:11">
      <c r="D37108" s="1"/>
      <c r="E37108" s="1"/>
      <c r="F37108" s="1"/>
      <c r="G37108" s="1"/>
      <c r="J37108" s="2"/>
      <c r="K37108" s="2"/>
    </row>
    <row r="37109" spans="4:11">
      <c r="D37109" s="1"/>
      <c r="E37109" s="1"/>
      <c r="F37109" s="1"/>
      <c r="G37109" s="1"/>
      <c r="J37109" s="2"/>
      <c r="K37109" s="2"/>
    </row>
    <row r="37110" spans="4:11">
      <c r="D37110" s="1"/>
      <c r="E37110" s="1"/>
      <c r="F37110" s="1"/>
      <c r="G37110" s="1"/>
      <c r="J37110" s="2"/>
      <c r="K37110" s="2"/>
    </row>
    <row r="37111" spans="4:11">
      <c r="D37111" s="1"/>
      <c r="E37111" s="1"/>
      <c r="F37111" s="1"/>
      <c r="G37111" s="1"/>
      <c r="J37111" s="2"/>
      <c r="K37111" s="2"/>
    </row>
    <row r="37112" spans="4:11">
      <c r="D37112" s="1"/>
      <c r="E37112" s="1"/>
      <c r="F37112" s="1"/>
      <c r="G37112" s="1"/>
      <c r="J37112" s="2"/>
      <c r="K37112" s="2"/>
    </row>
    <row r="37113" spans="4:11">
      <c r="D37113" s="1"/>
      <c r="E37113" s="1"/>
      <c r="F37113" s="1"/>
      <c r="G37113" s="1"/>
      <c r="J37113" s="2"/>
      <c r="K37113" s="2"/>
    </row>
    <row r="37114" spans="4:11">
      <c r="D37114" s="1"/>
      <c r="E37114" s="1"/>
      <c r="F37114" s="1"/>
      <c r="G37114" s="1"/>
      <c r="J37114" s="2"/>
      <c r="K37114" s="2"/>
    </row>
    <row r="37115" spans="4:11">
      <c r="D37115" s="1"/>
      <c r="E37115" s="1"/>
      <c r="F37115" s="1"/>
      <c r="G37115" s="1"/>
      <c r="J37115" s="2"/>
      <c r="K37115" s="2"/>
    </row>
    <row r="37116" spans="4:11">
      <c r="D37116" s="1"/>
      <c r="E37116" s="1"/>
      <c r="F37116" s="1"/>
      <c r="G37116" s="1"/>
      <c r="J37116" s="2"/>
      <c r="K37116" s="2"/>
    </row>
    <row r="37117" spans="4:11">
      <c r="D37117" s="1"/>
      <c r="E37117" s="1"/>
      <c r="F37117" s="1"/>
      <c r="G37117" s="1"/>
      <c r="J37117" s="2"/>
      <c r="K37117" s="2"/>
    </row>
    <row r="37118" spans="4:11">
      <c r="D37118" s="1"/>
      <c r="E37118" s="1"/>
      <c r="F37118" s="1"/>
      <c r="G37118" s="1"/>
      <c r="J37118" s="2"/>
      <c r="K37118" s="2"/>
    </row>
    <row r="37119" spans="4:11">
      <c r="D37119" s="1"/>
      <c r="E37119" s="1"/>
      <c r="F37119" s="1"/>
      <c r="G37119" s="1"/>
      <c r="J37119" s="2"/>
      <c r="K37119" s="2"/>
    </row>
    <row r="37120" spans="4:11">
      <c r="D37120" s="1"/>
      <c r="E37120" s="1"/>
      <c r="F37120" s="1"/>
      <c r="G37120" s="1"/>
      <c r="J37120" s="2"/>
      <c r="K37120" s="2"/>
    </row>
    <row r="37121" spans="4:11">
      <c r="D37121" s="1"/>
      <c r="E37121" s="1"/>
      <c r="F37121" s="1"/>
      <c r="G37121" s="1"/>
      <c r="J37121" s="2"/>
      <c r="K37121" s="2"/>
    </row>
    <row r="37122" spans="4:11">
      <c r="D37122" s="1"/>
      <c r="E37122" s="1"/>
      <c r="F37122" s="1"/>
      <c r="G37122" s="1"/>
      <c r="J37122" s="2"/>
      <c r="K37122" s="2"/>
    </row>
    <row r="37123" spans="4:11">
      <c r="D37123" s="1"/>
      <c r="E37123" s="1"/>
      <c r="F37123" s="1"/>
      <c r="G37123" s="1"/>
      <c r="J37123" s="2"/>
      <c r="K37123" s="2"/>
    </row>
    <row r="37124" spans="4:11">
      <c r="D37124" s="1"/>
      <c r="E37124" s="1"/>
      <c r="F37124" s="1"/>
      <c r="G37124" s="1"/>
      <c r="J37124" s="2"/>
      <c r="K37124" s="2"/>
    </row>
    <row r="37125" spans="4:11">
      <c r="D37125" s="1"/>
      <c r="E37125" s="1"/>
      <c r="F37125" s="1"/>
      <c r="G37125" s="1"/>
      <c r="J37125" s="2"/>
      <c r="K37125" s="2"/>
    </row>
    <row r="37126" spans="4:11">
      <c r="D37126" s="1"/>
      <c r="E37126" s="1"/>
      <c r="F37126" s="1"/>
      <c r="G37126" s="1"/>
      <c r="J37126" s="2"/>
      <c r="K37126" s="2"/>
    </row>
    <row r="37127" spans="4:11">
      <c r="D37127" s="1"/>
      <c r="E37127" s="1"/>
      <c r="F37127" s="1"/>
      <c r="G37127" s="1"/>
      <c r="J37127" s="2"/>
      <c r="K37127" s="2"/>
    </row>
    <row r="37128" spans="4:11">
      <c r="D37128" s="1"/>
      <c r="E37128" s="1"/>
      <c r="F37128" s="1"/>
      <c r="G37128" s="1"/>
      <c r="J37128" s="2"/>
      <c r="K37128" s="2"/>
    </row>
    <row r="37129" spans="4:11">
      <c r="D37129" s="1"/>
      <c r="E37129" s="1"/>
      <c r="F37129" s="1"/>
      <c r="G37129" s="1"/>
      <c r="J37129" s="2"/>
      <c r="K37129" s="2"/>
    </row>
    <row r="37130" spans="4:11">
      <c r="D37130" s="1"/>
      <c r="E37130" s="1"/>
      <c r="F37130" s="1"/>
      <c r="G37130" s="1"/>
      <c r="J37130" s="2"/>
      <c r="K37130" s="2"/>
    </row>
    <row r="37131" spans="4:11">
      <c r="D37131" s="1"/>
      <c r="E37131" s="1"/>
      <c r="F37131" s="1"/>
      <c r="G37131" s="1"/>
      <c r="J37131" s="2"/>
      <c r="K37131" s="2"/>
    </row>
    <row r="37132" spans="4:11">
      <c r="D37132" s="1"/>
      <c r="E37132" s="1"/>
      <c r="F37132" s="1"/>
      <c r="G37132" s="1"/>
      <c r="J37132" s="2"/>
      <c r="K37132" s="2"/>
    </row>
    <row r="37133" spans="4:11">
      <c r="D37133" s="1"/>
      <c r="E37133" s="1"/>
      <c r="F37133" s="1"/>
      <c r="G37133" s="1"/>
      <c r="J37133" s="2"/>
      <c r="K37133" s="2"/>
    </row>
    <row r="37134" spans="4:11">
      <c r="D37134" s="1"/>
      <c r="E37134" s="1"/>
      <c r="F37134" s="1"/>
      <c r="G37134" s="1"/>
      <c r="J37134" s="2"/>
      <c r="K37134" s="2"/>
    </row>
    <row r="37135" spans="4:11">
      <c r="D37135" s="1"/>
      <c r="E37135" s="1"/>
      <c r="F37135" s="1"/>
      <c r="G37135" s="1"/>
      <c r="J37135" s="2"/>
      <c r="K37135" s="2"/>
    </row>
    <row r="37136" spans="4:11">
      <c r="D37136" s="1"/>
      <c r="E37136" s="1"/>
      <c r="F37136" s="1"/>
      <c r="G37136" s="1"/>
      <c r="J37136" s="2"/>
      <c r="K37136" s="2"/>
    </row>
    <row r="37137" spans="4:11">
      <c r="D37137" s="1"/>
      <c r="E37137" s="1"/>
      <c r="F37137" s="1"/>
      <c r="G37137" s="1"/>
      <c r="J37137" s="2"/>
      <c r="K37137" s="2"/>
    </row>
    <row r="37138" spans="4:11">
      <c r="D37138" s="1"/>
      <c r="E37138" s="1"/>
      <c r="F37138" s="1"/>
      <c r="G37138" s="1"/>
      <c r="J37138" s="2"/>
      <c r="K37138" s="2"/>
    </row>
    <row r="37139" spans="4:11">
      <c r="D37139" s="1"/>
      <c r="E37139" s="1"/>
      <c r="F37139" s="1"/>
      <c r="G37139" s="1"/>
      <c r="J37139" s="2"/>
      <c r="K37139" s="2"/>
    </row>
    <row r="37140" spans="4:11">
      <c r="D37140" s="1"/>
      <c r="E37140" s="1"/>
      <c r="F37140" s="1"/>
      <c r="G37140" s="1"/>
      <c r="J37140" s="2"/>
      <c r="K37140" s="2"/>
    </row>
    <row r="37141" spans="4:11">
      <c r="D37141" s="1"/>
      <c r="E37141" s="1"/>
      <c r="F37141" s="1"/>
      <c r="G37141" s="1"/>
      <c r="J37141" s="2"/>
      <c r="K37141" s="2"/>
    </row>
    <row r="37142" spans="4:11">
      <c r="D37142" s="1"/>
      <c r="E37142" s="1"/>
      <c r="F37142" s="1"/>
      <c r="G37142" s="1"/>
      <c r="J37142" s="2"/>
      <c r="K37142" s="2"/>
    </row>
    <row r="37143" spans="4:11">
      <c r="D37143" s="1"/>
      <c r="E37143" s="1"/>
      <c r="F37143" s="1"/>
      <c r="G37143" s="1"/>
      <c r="J37143" s="2"/>
      <c r="K37143" s="2"/>
    </row>
    <row r="37144" spans="4:11">
      <c r="D37144" s="1"/>
      <c r="E37144" s="1"/>
      <c r="F37144" s="1"/>
      <c r="G37144" s="1"/>
      <c r="J37144" s="2"/>
      <c r="K37144" s="2"/>
    </row>
    <row r="37145" spans="4:11">
      <c r="D37145" s="1"/>
      <c r="E37145" s="1"/>
      <c r="F37145" s="1"/>
      <c r="G37145" s="1"/>
      <c r="J37145" s="2"/>
      <c r="K37145" s="2"/>
    </row>
    <row r="37146" spans="4:11">
      <c r="D37146" s="1"/>
      <c r="E37146" s="1"/>
      <c r="F37146" s="1"/>
      <c r="G37146" s="1"/>
      <c r="J37146" s="2"/>
      <c r="K37146" s="2"/>
    </row>
    <row r="37147" spans="4:11">
      <c r="D37147" s="1"/>
      <c r="E37147" s="1"/>
      <c r="F37147" s="1"/>
      <c r="G37147" s="1"/>
      <c r="J37147" s="2"/>
      <c r="K37147" s="2"/>
    </row>
    <row r="37148" spans="4:11">
      <c r="D37148" s="1"/>
      <c r="E37148" s="1"/>
      <c r="F37148" s="1"/>
      <c r="G37148" s="1"/>
      <c r="J37148" s="2"/>
      <c r="K37148" s="2"/>
    </row>
    <row r="37149" spans="4:11">
      <c r="D37149" s="1"/>
      <c r="E37149" s="1"/>
      <c r="F37149" s="1"/>
      <c r="G37149" s="1"/>
      <c r="J37149" s="2"/>
      <c r="K37149" s="2"/>
    </row>
    <row r="37150" spans="4:11">
      <c r="D37150" s="1"/>
      <c r="E37150" s="1"/>
      <c r="F37150" s="1"/>
      <c r="G37150" s="1"/>
      <c r="J37150" s="2"/>
      <c r="K37150" s="2"/>
    </row>
    <row r="37151" spans="4:11">
      <c r="D37151" s="1"/>
      <c r="E37151" s="1"/>
      <c r="F37151" s="1"/>
      <c r="G37151" s="1"/>
      <c r="J37151" s="2"/>
      <c r="K37151" s="2"/>
    </row>
    <row r="37152" spans="4:11">
      <c r="D37152" s="1"/>
      <c r="E37152" s="1"/>
      <c r="F37152" s="1"/>
      <c r="G37152" s="1"/>
      <c r="J37152" s="2"/>
      <c r="K37152" s="2"/>
    </row>
    <row r="37153" spans="4:11">
      <c r="D37153" s="1"/>
      <c r="E37153" s="1"/>
      <c r="F37153" s="1"/>
      <c r="G37153" s="1"/>
      <c r="J37153" s="2"/>
      <c r="K37153" s="2"/>
    </row>
    <row r="37154" spans="4:11">
      <c r="D37154" s="1"/>
      <c r="E37154" s="1"/>
      <c r="F37154" s="1"/>
      <c r="G37154" s="1"/>
      <c r="J37154" s="2"/>
      <c r="K37154" s="2"/>
    </row>
    <row r="37155" spans="4:11">
      <c r="D37155" s="1"/>
      <c r="E37155" s="1"/>
      <c r="F37155" s="1"/>
      <c r="G37155" s="1"/>
      <c r="J37155" s="2"/>
      <c r="K37155" s="2"/>
    </row>
    <row r="37156" spans="4:11">
      <c r="D37156" s="1"/>
      <c r="E37156" s="1"/>
      <c r="F37156" s="1"/>
      <c r="G37156" s="1"/>
      <c r="J37156" s="2"/>
      <c r="K37156" s="2"/>
    </row>
    <row r="37157" spans="4:11">
      <c r="D37157" s="1"/>
      <c r="E37157" s="1"/>
      <c r="F37157" s="1"/>
      <c r="G37157" s="1"/>
      <c r="J37157" s="2"/>
      <c r="K37157" s="2"/>
    </row>
    <row r="37158" spans="4:11">
      <c r="D37158" s="1"/>
      <c r="E37158" s="1"/>
      <c r="F37158" s="1"/>
      <c r="G37158" s="1"/>
      <c r="J37158" s="2"/>
      <c r="K37158" s="2"/>
    </row>
    <row r="37159" spans="4:11">
      <c r="D37159" s="1"/>
      <c r="E37159" s="1"/>
      <c r="F37159" s="1"/>
      <c r="G37159" s="1"/>
      <c r="J37159" s="2"/>
      <c r="K37159" s="2"/>
    </row>
    <row r="37160" spans="4:11">
      <c r="D37160" s="1"/>
      <c r="E37160" s="1"/>
      <c r="F37160" s="1"/>
      <c r="G37160" s="1"/>
      <c r="J37160" s="2"/>
      <c r="K37160" s="2"/>
    </row>
    <row r="37161" spans="4:11">
      <c r="D37161" s="1"/>
      <c r="E37161" s="1"/>
      <c r="F37161" s="1"/>
      <c r="G37161" s="1"/>
      <c r="J37161" s="2"/>
      <c r="K37161" s="2"/>
    </row>
    <row r="37162" spans="4:11">
      <c r="D37162" s="1"/>
      <c r="E37162" s="1"/>
      <c r="F37162" s="1"/>
      <c r="G37162" s="1"/>
      <c r="J37162" s="2"/>
      <c r="K37162" s="2"/>
    </row>
    <row r="37163" spans="4:11">
      <c r="D37163" s="1"/>
      <c r="E37163" s="1"/>
      <c r="F37163" s="1"/>
      <c r="G37163" s="1"/>
      <c r="J37163" s="2"/>
      <c r="K37163" s="2"/>
    </row>
    <row r="37164" spans="4:11">
      <c r="D37164" s="1"/>
      <c r="E37164" s="1"/>
      <c r="F37164" s="1"/>
      <c r="G37164" s="1"/>
      <c r="J37164" s="2"/>
      <c r="K37164" s="2"/>
    </row>
    <row r="37165" spans="4:11">
      <c r="D37165" s="1"/>
      <c r="E37165" s="1"/>
      <c r="F37165" s="1"/>
      <c r="G37165" s="1"/>
      <c r="J37165" s="2"/>
      <c r="K37165" s="2"/>
    </row>
    <row r="37166" spans="4:11">
      <c r="D37166" s="1"/>
      <c r="E37166" s="1"/>
      <c r="F37166" s="1"/>
      <c r="G37166" s="1"/>
      <c r="J37166" s="2"/>
      <c r="K37166" s="2"/>
    </row>
    <row r="37167" spans="4:11">
      <c r="D37167" s="1"/>
      <c r="E37167" s="1"/>
      <c r="F37167" s="1"/>
      <c r="G37167" s="1"/>
      <c r="J37167" s="2"/>
      <c r="K37167" s="2"/>
    </row>
    <row r="37168" spans="4:11">
      <c r="D37168" s="1"/>
      <c r="E37168" s="1"/>
      <c r="F37168" s="1"/>
      <c r="G37168" s="1"/>
      <c r="J37168" s="2"/>
      <c r="K37168" s="2"/>
    </row>
    <row r="37169" spans="4:11">
      <c r="D37169" s="1"/>
      <c r="E37169" s="1"/>
      <c r="F37169" s="1"/>
      <c r="G37169" s="1"/>
      <c r="J37169" s="2"/>
      <c r="K37169" s="2"/>
    </row>
    <row r="37170" spans="4:11">
      <c r="D37170" s="1"/>
      <c r="E37170" s="1"/>
      <c r="F37170" s="1"/>
      <c r="G37170" s="1"/>
      <c r="J37170" s="2"/>
      <c r="K37170" s="2"/>
    </row>
    <row r="37171" spans="4:11">
      <c r="D37171" s="1"/>
      <c r="E37171" s="1"/>
      <c r="F37171" s="1"/>
      <c r="G37171" s="1"/>
      <c r="J37171" s="2"/>
      <c r="K37171" s="2"/>
    </row>
    <row r="37172" spans="4:11">
      <c r="D37172" s="1"/>
      <c r="E37172" s="1"/>
      <c r="F37172" s="1"/>
      <c r="G37172" s="1"/>
      <c r="J37172" s="2"/>
      <c r="K37172" s="2"/>
    </row>
    <row r="37173" spans="4:11">
      <c r="D37173" s="1"/>
      <c r="E37173" s="1"/>
      <c r="F37173" s="1"/>
      <c r="G37173" s="1"/>
      <c r="J37173" s="2"/>
      <c r="K37173" s="2"/>
    </row>
    <row r="37174" spans="4:11">
      <c r="D37174" s="1"/>
      <c r="E37174" s="1"/>
      <c r="F37174" s="1"/>
      <c r="G37174" s="1"/>
      <c r="J37174" s="2"/>
      <c r="K37174" s="2"/>
    </row>
    <row r="37175" spans="4:11">
      <c r="D37175" s="1"/>
      <c r="E37175" s="1"/>
      <c r="F37175" s="1"/>
      <c r="G37175" s="1"/>
      <c r="J37175" s="2"/>
      <c r="K37175" s="2"/>
    </row>
    <row r="37176" spans="4:11">
      <c r="D37176" s="1"/>
      <c r="E37176" s="1"/>
      <c r="F37176" s="1"/>
      <c r="G37176" s="1"/>
      <c r="J37176" s="2"/>
      <c r="K37176" s="2"/>
    </row>
    <row r="37177" spans="4:11">
      <c r="D37177" s="1"/>
      <c r="E37177" s="1"/>
      <c r="F37177" s="1"/>
      <c r="G37177" s="1"/>
      <c r="J37177" s="2"/>
      <c r="K37177" s="2"/>
    </row>
    <row r="37178" spans="4:11">
      <c r="D37178" s="1"/>
      <c r="E37178" s="1"/>
      <c r="F37178" s="1"/>
      <c r="G37178" s="1"/>
      <c r="J37178" s="2"/>
      <c r="K37178" s="2"/>
    </row>
    <row r="37179" spans="4:11">
      <c r="D37179" s="1"/>
      <c r="E37179" s="1"/>
      <c r="F37179" s="1"/>
      <c r="G37179" s="1"/>
      <c r="J37179" s="2"/>
      <c r="K37179" s="2"/>
    </row>
    <row r="37180" spans="4:11">
      <c r="D37180" s="1"/>
      <c r="E37180" s="1"/>
      <c r="F37180" s="1"/>
      <c r="G37180" s="1"/>
      <c r="J37180" s="2"/>
      <c r="K37180" s="2"/>
    </row>
    <row r="37181" spans="4:11">
      <c r="D37181" s="1"/>
      <c r="E37181" s="1"/>
      <c r="F37181" s="1"/>
      <c r="G37181" s="1"/>
      <c r="J37181" s="2"/>
      <c r="K37181" s="2"/>
    </row>
    <row r="37182" spans="4:11">
      <c r="D37182" s="1"/>
      <c r="E37182" s="1"/>
      <c r="F37182" s="1"/>
      <c r="G37182" s="1"/>
      <c r="J37182" s="2"/>
      <c r="K37182" s="2"/>
    </row>
    <row r="37183" spans="4:11">
      <c r="D37183" s="1"/>
      <c r="E37183" s="1"/>
      <c r="F37183" s="1"/>
      <c r="G37183" s="1"/>
      <c r="J37183" s="2"/>
      <c r="K37183" s="2"/>
    </row>
    <row r="37184" spans="4:11">
      <c r="D37184" s="1"/>
      <c r="E37184" s="1"/>
      <c r="F37184" s="1"/>
      <c r="G37184" s="1"/>
      <c r="J37184" s="2"/>
      <c r="K37184" s="2"/>
    </row>
    <row r="37185" spans="4:11">
      <c r="D37185" s="1"/>
      <c r="E37185" s="1"/>
      <c r="F37185" s="1"/>
      <c r="G37185" s="1"/>
      <c r="J37185" s="2"/>
      <c r="K37185" s="2"/>
    </row>
    <row r="37186" spans="4:11">
      <c r="D37186" s="1"/>
      <c r="E37186" s="1"/>
      <c r="F37186" s="1"/>
      <c r="G37186" s="1"/>
      <c r="J37186" s="2"/>
      <c r="K37186" s="2"/>
    </row>
    <row r="37187" spans="4:11">
      <c r="D37187" s="1"/>
      <c r="E37187" s="1"/>
      <c r="F37187" s="1"/>
      <c r="G37187" s="1"/>
      <c r="J37187" s="2"/>
      <c r="K37187" s="2"/>
    </row>
    <row r="37188" spans="4:11">
      <c r="D37188" s="1"/>
      <c r="E37188" s="1"/>
      <c r="F37188" s="1"/>
      <c r="G37188" s="1"/>
      <c r="J37188" s="2"/>
      <c r="K37188" s="2"/>
    </row>
    <row r="37189" spans="4:11">
      <c r="D37189" s="1"/>
      <c r="E37189" s="1"/>
      <c r="F37189" s="1"/>
      <c r="G37189" s="1"/>
      <c r="J37189" s="2"/>
      <c r="K37189" s="2"/>
    </row>
    <row r="37190" spans="4:11">
      <c r="D37190" s="1"/>
      <c r="E37190" s="1"/>
      <c r="F37190" s="1"/>
      <c r="G37190" s="1"/>
      <c r="J37190" s="2"/>
      <c r="K37190" s="2"/>
    </row>
    <row r="37191" spans="4:11">
      <c r="D37191" s="1"/>
      <c r="E37191" s="1"/>
      <c r="F37191" s="1"/>
      <c r="G37191" s="1"/>
      <c r="J37191" s="2"/>
      <c r="K37191" s="2"/>
    </row>
    <row r="37192" spans="4:11">
      <c r="D37192" s="1"/>
      <c r="E37192" s="1"/>
      <c r="F37192" s="1"/>
      <c r="G37192" s="1"/>
      <c r="J37192" s="2"/>
      <c r="K37192" s="2"/>
    </row>
    <row r="37193" spans="4:11">
      <c r="D37193" s="1"/>
      <c r="E37193" s="1"/>
      <c r="F37193" s="1"/>
      <c r="G37193" s="1"/>
      <c r="J37193" s="2"/>
      <c r="K37193" s="2"/>
    </row>
    <row r="37194" spans="4:11">
      <c r="D37194" s="1"/>
      <c r="E37194" s="1"/>
      <c r="F37194" s="1"/>
      <c r="G37194" s="1"/>
      <c r="J37194" s="2"/>
      <c r="K37194" s="2"/>
    </row>
    <row r="37195" spans="4:11">
      <c r="D37195" s="1"/>
      <c r="E37195" s="1"/>
      <c r="F37195" s="1"/>
      <c r="G37195" s="1"/>
      <c r="J37195" s="2"/>
      <c r="K37195" s="2"/>
    </row>
    <row r="37196" spans="4:11">
      <c r="D37196" s="1"/>
      <c r="E37196" s="1"/>
      <c r="F37196" s="1"/>
      <c r="G37196" s="1"/>
      <c r="J37196" s="2"/>
      <c r="K37196" s="2"/>
    </row>
    <row r="37197" spans="4:11">
      <c r="D37197" s="1"/>
      <c r="E37197" s="1"/>
      <c r="F37197" s="1"/>
      <c r="G37197" s="1"/>
      <c r="J37197" s="2"/>
      <c r="K37197" s="2"/>
    </row>
    <row r="37198" spans="4:11">
      <c r="D37198" s="1"/>
      <c r="E37198" s="1"/>
      <c r="F37198" s="1"/>
      <c r="G37198" s="1"/>
      <c r="J37198" s="2"/>
      <c r="K37198" s="2"/>
    </row>
    <row r="37199" spans="4:11">
      <c r="D37199" s="1"/>
      <c r="E37199" s="1"/>
      <c r="F37199" s="1"/>
      <c r="G37199" s="1"/>
      <c r="J37199" s="2"/>
      <c r="K37199" s="2"/>
    </row>
    <row r="37200" spans="4:11">
      <c r="D37200" s="1"/>
      <c r="E37200" s="1"/>
      <c r="F37200" s="1"/>
      <c r="G37200" s="1"/>
      <c r="J37200" s="2"/>
      <c r="K37200" s="2"/>
    </row>
    <row r="37201" spans="4:11">
      <c r="D37201" s="1"/>
      <c r="E37201" s="1"/>
      <c r="F37201" s="1"/>
      <c r="G37201" s="1"/>
      <c r="J37201" s="2"/>
      <c r="K37201" s="2"/>
    </row>
    <row r="37202" spans="4:11">
      <c r="D37202" s="1"/>
      <c r="E37202" s="1"/>
      <c r="F37202" s="1"/>
      <c r="G37202" s="1"/>
      <c r="J37202" s="2"/>
      <c r="K37202" s="2"/>
    </row>
    <row r="37203" spans="4:11">
      <c r="D37203" s="1"/>
      <c r="E37203" s="1"/>
      <c r="F37203" s="1"/>
      <c r="G37203" s="1"/>
      <c r="J37203" s="2"/>
      <c r="K37203" s="2"/>
    </row>
    <row r="37204" spans="4:11">
      <c r="D37204" s="1"/>
      <c r="E37204" s="1"/>
      <c r="F37204" s="1"/>
      <c r="G37204" s="1"/>
      <c r="J37204" s="2"/>
      <c r="K37204" s="2"/>
    </row>
    <row r="37205" spans="4:11">
      <c r="D37205" s="1"/>
      <c r="E37205" s="1"/>
      <c r="F37205" s="1"/>
      <c r="G37205" s="1"/>
      <c r="J37205" s="2"/>
      <c r="K37205" s="2"/>
    </row>
    <row r="37206" spans="4:11">
      <c r="D37206" s="1"/>
      <c r="E37206" s="1"/>
      <c r="F37206" s="1"/>
      <c r="G37206" s="1"/>
      <c r="J37206" s="2"/>
      <c r="K37206" s="2"/>
    </row>
    <row r="37207" spans="4:11">
      <c r="D37207" s="1"/>
      <c r="E37207" s="1"/>
      <c r="F37207" s="1"/>
      <c r="G37207" s="1"/>
      <c r="J37207" s="2"/>
      <c r="K37207" s="2"/>
    </row>
    <row r="37208" spans="4:11">
      <c r="D37208" s="1"/>
      <c r="E37208" s="1"/>
      <c r="F37208" s="1"/>
      <c r="G37208" s="1"/>
      <c r="J37208" s="2"/>
      <c r="K37208" s="2"/>
    </row>
    <row r="37209" spans="4:11">
      <c r="D37209" s="1"/>
      <c r="E37209" s="1"/>
      <c r="F37209" s="1"/>
      <c r="G37209" s="1"/>
      <c r="J37209" s="2"/>
      <c r="K37209" s="2"/>
    </row>
    <row r="37210" spans="4:11">
      <c r="D37210" s="1"/>
      <c r="E37210" s="1"/>
      <c r="F37210" s="1"/>
      <c r="G37210" s="1"/>
      <c r="J37210" s="2"/>
      <c r="K37210" s="2"/>
    </row>
    <row r="37211" spans="4:11">
      <c r="D37211" s="1"/>
      <c r="E37211" s="1"/>
      <c r="F37211" s="1"/>
      <c r="G37211" s="1"/>
      <c r="J37211" s="2"/>
      <c r="K37211" s="2"/>
    </row>
    <row r="37212" spans="4:11">
      <c r="D37212" s="1"/>
      <c r="E37212" s="1"/>
      <c r="F37212" s="1"/>
      <c r="G37212" s="1"/>
      <c r="J37212" s="2"/>
      <c r="K37212" s="2"/>
    </row>
    <row r="37213" spans="4:11">
      <c r="D37213" s="1"/>
      <c r="E37213" s="1"/>
      <c r="F37213" s="1"/>
      <c r="G37213" s="1"/>
      <c r="J37213" s="2"/>
      <c r="K37213" s="2"/>
    </row>
    <row r="37214" spans="4:11">
      <c r="D37214" s="1"/>
      <c r="E37214" s="1"/>
      <c r="F37214" s="1"/>
      <c r="G37214" s="1"/>
      <c r="J37214" s="2"/>
      <c r="K37214" s="2"/>
    </row>
    <row r="37215" spans="4:11">
      <c r="D37215" s="1"/>
      <c r="E37215" s="1"/>
      <c r="F37215" s="1"/>
      <c r="G37215" s="1"/>
      <c r="J37215" s="2"/>
      <c r="K37215" s="2"/>
    </row>
    <row r="37216" spans="4:11">
      <c r="D37216" s="1"/>
      <c r="E37216" s="1"/>
      <c r="F37216" s="1"/>
      <c r="G37216" s="1"/>
      <c r="J37216" s="2"/>
      <c r="K37216" s="2"/>
    </row>
    <row r="37217" spans="4:11">
      <c r="D37217" s="1"/>
      <c r="E37217" s="1"/>
      <c r="F37217" s="1"/>
      <c r="G37217" s="1"/>
      <c r="J37217" s="2"/>
      <c r="K37217" s="2"/>
    </row>
    <row r="37218" spans="4:11">
      <c r="D37218" s="1"/>
      <c r="E37218" s="1"/>
      <c r="F37218" s="1"/>
      <c r="G37218" s="1"/>
      <c r="J37218" s="2"/>
      <c r="K37218" s="2"/>
    </row>
    <row r="37219" spans="4:11">
      <c r="D37219" s="1"/>
      <c r="E37219" s="1"/>
      <c r="F37219" s="1"/>
      <c r="G37219" s="1"/>
      <c r="J37219" s="2"/>
      <c r="K37219" s="2"/>
    </row>
    <row r="37220" spans="4:11">
      <c r="D37220" s="1"/>
      <c r="E37220" s="1"/>
      <c r="F37220" s="1"/>
      <c r="G37220" s="1"/>
      <c r="J37220" s="2"/>
      <c r="K37220" s="2"/>
    </row>
    <row r="37221" spans="4:11">
      <c r="D37221" s="1"/>
      <c r="E37221" s="1"/>
      <c r="F37221" s="1"/>
      <c r="G37221" s="1"/>
      <c r="J37221" s="2"/>
      <c r="K37221" s="2"/>
    </row>
    <row r="37222" spans="4:11">
      <c r="D37222" s="1"/>
      <c r="E37222" s="1"/>
      <c r="F37222" s="1"/>
      <c r="G37222" s="1"/>
      <c r="J37222" s="2"/>
      <c r="K37222" s="2"/>
    </row>
    <row r="37223" spans="4:11">
      <c r="D37223" s="1"/>
      <c r="E37223" s="1"/>
      <c r="F37223" s="1"/>
      <c r="G37223" s="1"/>
      <c r="J37223" s="2"/>
      <c r="K37223" s="2"/>
    </row>
    <row r="37224" spans="4:11">
      <c r="D37224" s="1"/>
      <c r="E37224" s="1"/>
      <c r="F37224" s="1"/>
      <c r="G37224" s="1"/>
      <c r="J37224" s="2"/>
      <c r="K37224" s="2"/>
    </row>
    <row r="37225" spans="4:11">
      <c r="D37225" s="1"/>
      <c r="E37225" s="1"/>
      <c r="F37225" s="1"/>
      <c r="G37225" s="1"/>
      <c r="J37225" s="2"/>
      <c r="K37225" s="2"/>
    </row>
    <row r="37226" spans="4:11">
      <c r="D37226" s="1"/>
      <c r="E37226" s="1"/>
      <c r="F37226" s="1"/>
      <c r="G37226" s="1"/>
      <c r="J37226" s="2"/>
      <c r="K37226" s="2"/>
    </row>
    <row r="37227" spans="4:11">
      <c r="D37227" s="1"/>
      <c r="E37227" s="1"/>
      <c r="F37227" s="1"/>
      <c r="G37227" s="1"/>
      <c r="J37227" s="2"/>
      <c r="K37227" s="2"/>
    </row>
    <row r="37228" spans="4:11">
      <c r="D37228" s="1"/>
      <c r="E37228" s="1"/>
      <c r="F37228" s="1"/>
      <c r="G37228" s="1"/>
      <c r="J37228" s="2"/>
      <c r="K37228" s="2"/>
    </row>
    <row r="37229" spans="4:11">
      <c r="D37229" s="1"/>
      <c r="E37229" s="1"/>
      <c r="F37229" s="1"/>
      <c r="G37229" s="1"/>
      <c r="J37229" s="2"/>
      <c r="K37229" s="2"/>
    </row>
    <row r="37230" spans="4:11">
      <c r="D37230" s="1"/>
      <c r="E37230" s="1"/>
      <c r="F37230" s="1"/>
      <c r="G37230" s="1"/>
      <c r="J37230" s="2"/>
      <c r="K37230" s="2"/>
    </row>
    <row r="37231" spans="4:11">
      <c r="D37231" s="1"/>
      <c r="E37231" s="1"/>
      <c r="F37231" s="1"/>
      <c r="G37231" s="1"/>
      <c r="J37231" s="2"/>
      <c r="K37231" s="2"/>
    </row>
    <row r="37232" spans="4:11">
      <c r="D37232" s="1"/>
      <c r="E37232" s="1"/>
      <c r="F37232" s="1"/>
      <c r="G37232" s="1"/>
      <c r="J37232" s="2"/>
      <c r="K37232" s="2"/>
    </row>
    <row r="37233" spans="4:11">
      <c r="D37233" s="1"/>
      <c r="E37233" s="1"/>
      <c r="F37233" s="1"/>
      <c r="G37233" s="1"/>
      <c r="J37233" s="2"/>
      <c r="K37233" s="2"/>
    </row>
    <row r="37234" spans="4:11">
      <c r="D37234" s="1"/>
      <c r="E37234" s="1"/>
      <c r="F37234" s="1"/>
      <c r="G37234" s="1"/>
      <c r="J37234" s="2"/>
      <c r="K37234" s="2"/>
    </row>
    <row r="37235" spans="4:11">
      <c r="D37235" s="1"/>
      <c r="E37235" s="1"/>
      <c r="F37235" s="1"/>
      <c r="G37235" s="1"/>
      <c r="J37235" s="2"/>
      <c r="K37235" s="2"/>
    </row>
    <row r="37236" spans="4:11">
      <c r="D37236" s="1"/>
      <c r="E37236" s="1"/>
      <c r="F37236" s="1"/>
      <c r="G37236" s="1"/>
      <c r="J37236" s="2"/>
      <c r="K37236" s="2"/>
    </row>
    <row r="37237" spans="4:11">
      <c r="D37237" s="1"/>
      <c r="E37237" s="1"/>
      <c r="F37237" s="1"/>
      <c r="G37237" s="1"/>
      <c r="J37237" s="2"/>
      <c r="K37237" s="2"/>
    </row>
    <row r="37238" spans="4:11">
      <c r="D37238" s="1"/>
      <c r="E37238" s="1"/>
      <c r="F37238" s="1"/>
      <c r="G37238" s="1"/>
      <c r="J37238" s="2"/>
      <c r="K37238" s="2"/>
    </row>
    <row r="37239" spans="4:11">
      <c r="D37239" s="1"/>
      <c r="E37239" s="1"/>
      <c r="F37239" s="1"/>
      <c r="G37239" s="1"/>
      <c r="J37239" s="2"/>
      <c r="K37239" s="2"/>
    </row>
    <row r="37240" spans="4:11">
      <c r="D37240" s="1"/>
      <c r="E37240" s="1"/>
      <c r="F37240" s="1"/>
      <c r="G37240" s="1"/>
      <c r="J37240" s="2"/>
      <c r="K37240" s="2"/>
    </row>
    <row r="37241" spans="4:11">
      <c r="D37241" s="1"/>
      <c r="E37241" s="1"/>
      <c r="F37241" s="1"/>
      <c r="G37241" s="1"/>
      <c r="J37241" s="2"/>
      <c r="K37241" s="2"/>
    </row>
    <row r="37242" spans="4:11">
      <c r="D37242" s="1"/>
      <c r="E37242" s="1"/>
      <c r="F37242" s="1"/>
      <c r="G37242" s="1"/>
      <c r="J37242" s="2"/>
      <c r="K37242" s="2"/>
    </row>
    <row r="37243" spans="4:11">
      <c r="D37243" s="1"/>
      <c r="E37243" s="1"/>
      <c r="F37243" s="1"/>
      <c r="G37243" s="1"/>
      <c r="J37243" s="2"/>
      <c r="K37243" s="2"/>
    </row>
    <row r="37244" spans="4:11">
      <c r="D37244" s="1"/>
      <c r="E37244" s="1"/>
      <c r="F37244" s="1"/>
      <c r="G37244" s="1"/>
      <c r="J37244" s="2"/>
      <c r="K37244" s="2"/>
    </row>
    <row r="37245" spans="4:11">
      <c r="D37245" s="1"/>
      <c r="E37245" s="1"/>
      <c r="F37245" s="1"/>
      <c r="G37245" s="1"/>
      <c r="J37245" s="2"/>
      <c r="K37245" s="2"/>
    </row>
    <row r="37246" spans="4:11">
      <c r="D37246" s="1"/>
      <c r="E37246" s="1"/>
      <c r="F37246" s="1"/>
      <c r="G37246" s="1"/>
      <c r="J37246" s="2"/>
      <c r="K37246" s="2"/>
    </row>
    <row r="37247" spans="4:11">
      <c r="D37247" s="1"/>
      <c r="E37247" s="1"/>
      <c r="F37247" s="1"/>
      <c r="G37247" s="1"/>
      <c r="J37247" s="2"/>
      <c r="K37247" s="2"/>
    </row>
    <row r="37248" spans="4:11">
      <c r="D37248" s="1"/>
      <c r="E37248" s="1"/>
      <c r="F37248" s="1"/>
      <c r="G37248" s="1"/>
      <c r="J37248" s="2"/>
      <c r="K37248" s="2"/>
    </row>
    <row r="37249" spans="4:11">
      <c r="D37249" s="1"/>
      <c r="E37249" s="1"/>
      <c r="F37249" s="1"/>
      <c r="G37249" s="1"/>
      <c r="J37249" s="2"/>
      <c r="K37249" s="2"/>
    </row>
    <row r="37250" spans="4:11">
      <c r="D37250" s="1"/>
      <c r="E37250" s="1"/>
      <c r="F37250" s="1"/>
      <c r="G37250" s="1"/>
      <c r="J37250" s="2"/>
      <c r="K37250" s="2"/>
    </row>
    <row r="37251" spans="4:11">
      <c r="D37251" s="1"/>
      <c r="E37251" s="1"/>
      <c r="F37251" s="1"/>
      <c r="G37251" s="1"/>
      <c r="J37251" s="2"/>
      <c r="K37251" s="2"/>
    </row>
    <row r="37252" spans="4:11">
      <c r="D37252" s="1"/>
      <c r="E37252" s="1"/>
      <c r="F37252" s="1"/>
      <c r="G37252" s="1"/>
      <c r="J37252" s="2"/>
      <c r="K37252" s="2"/>
    </row>
    <row r="37253" spans="4:11">
      <c r="D37253" s="1"/>
      <c r="E37253" s="1"/>
      <c r="F37253" s="1"/>
      <c r="G37253" s="1"/>
      <c r="J37253" s="2"/>
      <c r="K37253" s="2"/>
    </row>
    <row r="37254" spans="4:11">
      <c r="D37254" s="1"/>
      <c r="E37254" s="1"/>
      <c r="F37254" s="1"/>
      <c r="G37254" s="1"/>
      <c r="J37254" s="2"/>
      <c r="K37254" s="2"/>
    </row>
    <row r="37255" spans="4:11">
      <c r="D37255" s="1"/>
      <c r="E37255" s="1"/>
      <c r="F37255" s="1"/>
      <c r="G37255" s="1"/>
      <c r="J37255" s="2"/>
      <c r="K37255" s="2"/>
    </row>
    <row r="37256" spans="4:11">
      <c r="D37256" s="1"/>
      <c r="E37256" s="1"/>
      <c r="F37256" s="1"/>
      <c r="G37256" s="1"/>
      <c r="J37256" s="2"/>
      <c r="K37256" s="2"/>
    </row>
    <row r="37257" spans="4:11">
      <c r="D37257" s="1"/>
      <c r="E37257" s="1"/>
      <c r="F37257" s="1"/>
      <c r="G37257" s="1"/>
      <c r="J37257" s="2"/>
      <c r="K37257" s="2"/>
    </row>
    <row r="37258" spans="4:11">
      <c r="D37258" s="1"/>
      <c r="E37258" s="1"/>
      <c r="F37258" s="1"/>
      <c r="G37258" s="1"/>
      <c r="J37258" s="2"/>
      <c r="K37258" s="2"/>
    </row>
    <row r="37259" spans="4:11">
      <c r="D37259" s="1"/>
      <c r="E37259" s="1"/>
      <c r="F37259" s="1"/>
      <c r="G37259" s="1"/>
      <c r="J37259" s="2"/>
      <c r="K37259" s="2"/>
    </row>
    <row r="37260" spans="4:11">
      <c r="D37260" s="1"/>
      <c r="E37260" s="1"/>
      <c r="F37260" s="1"/>
      <c r="G37260" s="1"/>
      <c r="J37260" s="2"/>
      <c r="K37260" s="2"/>
    </row>
    <row r="37261" spans="4:11">
      <c r="D37261" s="1"/>
      <c r="E37261" s="1"/>
      <c r="F37261" s="1"/>
      <c r="G37261" s="1"/>
      <c r="J37261" s="2"/>
      <c r="K37261" s="2"/>
    </row>
    <row r="37262" spans="4:11">
      <c r="D37262" s="1"/>
      <c r="E37262" s="1"/>
      <c r="F37262" s="1"/>
      <c r="G37262" s="1"/>
      <c r="J37262" s="2"/>
      <c r="K37262" s="2"/>
    </row>
    <row r="37263" spans="4:11">
      <c r="D37263" s="1"/>
      <c r="E37263" s="1"/>
      <c r="F37263" s="1"/>
      <c r="G37263" s="1"/>
      <c r="J37263" s="2"/>
      <c r="K37263" s="2"/>
    </row>
    <row r="37264" spans="4:11">
      <c r="D37264" s="1"/>
      <c r="E37264" s="1"/>
      <c r="F37264" s="1"/>
      <c r="G37264" s="1"/>
      <c r="J37264" s="2"/>
      <c r="K37264" s="2"/>
    </row>
    <row r="37265" spans="4:11">
      <c r="D37265" s="1"/>
      <c r="E37265" s="1"/>
      <c r="F37265" s="1"/>
      <c r="G37265" s="1"/>
      <c r="J37265" s="2"/>
      <c r="K37265" s="2"/>
    </row>
    <row r="37266" spans="4:11">
      <c r="D37266" s="1"/>
      <c r="E37266" s="1"/>
      <c r="F37266" s="1"/>
      <c r="G37266" s="1"/>
      <c r="J37266" s="2"/>
      <c r="K37266" s="2"/>
    </row>
    <row r="37267" spans="4:11">
      <c r="D37267" s="1"/>
      <c r="E37267" s="1"/>
      <c r="F37267" s="1"/>
      <c r="G37267" s="1"/>
      <c r="J37267" s="2"/>
      <c r="K37267" s="2"/>
    </row>
    <row r="37268" spans="4:11">
      <c r="D37268" s="1"/>
      <c r="E37268" s="1"/>
      <c r="F37268" s="1"/>
      <c r="G37268" s="1"/>
      <c r="J37268" s="2"/>
      <c r="K37268" s="2"/>
    </row>
    <row r="37269" spans="4:11">
      <c r="D37269" s="1"/>
      <c r="E37269" s="1"/>
      <c r="F37269" s="1"/>
      <c r="G37269" s="1"/>
      <c r="J37269" s="2"/>
      <c r="K37269" s="2"/>
    </row>
    <row r="37270" spans="4:11">
      <c r="D37270" s="1"/>
      <c r="E37270" s="1"/>
      <c r="F37270" s="1"/>
      <c r="G37270" s="1"/>
      <c r="J37270" s="2"/>
      <c r="K37270" s="2"/>
    </row>
    <row r="37271" spans="4:11">
      <c r="D37271" s="1"/>
      <c r="E37271" s="1"/>
      <c r="F37271" s="1"/>
      <c r="G37271" s="1"/>
      <c r="J37271" s="2"/>
      <c r="K37271" s="2"/>
    </row>
    <row r="37272" spans="4:11">
      <c r="D37272" s="1"/>
      <c r="E37272" s="1"/>
      <c r="F37272" s="1"/>
      <c r="G37272" s="1"/>
      <c r="J37272" s="2"/>
      <c r="K37272" s="2"/>
    </row>
    <row r="37273" spans="4:11">
      <c r="D37273" s="1"/>
      <c r="E37273" s="1"/>
      <c r="F37273" s="1"/>
      <c r="G37273" s="1"/>
      <c r="J37273" s="2"/>
      <c r="K37273" s="2"/>
    </row>
    <row r="37274" spans="4:11">
      <c r="D37274" s="1"/>
      <c r="E37274" s="1"/>
      <c r="F37274" s="1"/>
      <c r="G37274" s="1"/>
      <c r="J37274" s="2"/>
      <c r="K37274" s="2"/>
    </row>
    <row r="37275" spans="4:11">
      <c r="D37275" s="1"/>
      <c r="E37275" s="1"/>
      <c r="F37275" s="1"/>
      <c r="G37275" s="1"/>
      <c r="J37275" s="2"/>
      <c r="K37275" s="2"/>
    </row>
    <row r="37276" spans="4:11">
      <c r="D37276" s="1"/>
      <c r="E37276" s="1"/>
      <c r="F37276" s="1"/>
      <c r="G37276" s="1"/>
      <c r="J37276" s="2"/>
      <c r="K37276" s="2"/>
    </row>
    <row r="37277" spans="4:11">
      <c r="D37277" s="1"/>
      <c r="E37277" s="1"/>
      <c r="F37277" s="1"/>
      <c r="G37277" s="1"/>
      <c r="J37277" s="2"/>
      <c r="K37277" s="2"/>
    </row>
    <row r="37278" spans="4:11">
      <c r="D37278" s="1"/>
      <c r="E37278" s="1"/>
      <c r="F37278" s="1"/>
      <c r="G37278" s="1"/>
      <c r="J37278" s="2"/>
      <c r="K37278" s="2"/>
    </row>
    <row r="37279" spans="4:11">
      <c r="D37279" s="1"/>
      <c r="E37279" s="1"/>
      <c r="F37279" s="1"/>
      <c r="G37279" s="1"/>
      <c r="J37279" s="2"/>
      <c r="K37279" s="2"/>
    </row>
    <row r="37280" spans="4:11">
      <c r="D37280" s="1"/>
      <c r="E37280" s="1"/>
      <c r="F37280" s="1"/>
      <c r="G37280" s="1"/>
      <c r="J37280" s="2"/>
      <c r="K37280" s="2"/>
    </row>
    <row r="37281" spans="4:11">
      <c r="D37281" s="1"/>
      <c r="E37281" s="1"/>
      <c r="F37281" s="1"/>
      <c r="G37281" s="1"/>
      <c r="J37281" s="2"/>
      <c r="K37281" s="2"/>
    </row>
    <row r="37282" spans="4:11">
      <c r="D37282" s="1"/>
      <c r="E37282" s="1"/>
      <c r="F37282" s="1"/>
      <c r="G37282" s="1"/>
      <c r="J37282" s="2"/>
      <c r="K37282" s="2"/>
    </row>
    <row r="37283" spans="4:11">
      <c r="D37283" s="1"/>
      <c r="E37283" s="1"/>
      <c r="F37283" s="1"/>
      <c r="G37283" s="1"/>
      <c r="J37283" s="2"/>
      <c r="K37283" s="2"/>
    </row>
    <row r="37284" spans="4:11">
      <c r="D37284" s="1"/>
      <c r="E37284" s="1"/>
      <c r="F37284" s="1"/>
      <c r="G37284" s="1"/>
      <c r="J37284" s="2"/>
      <c r="K37284" s="2"/>
    </row>
    <row r="37285" spans="4:11">
      <c r="D37285" s="1"/>
      <c r="E37285" s="1"/>
      <c r="F37285" s="1"/>
      <c r="G37285" s="1"/>
      <c r="J37285" s="2"/>
      <c r="K37285" s="2"/>
    </row>
    <row r="37286" spans="4:11">
      <c r="D37286" s="1"/>
      <c r="E37286" s="1"/>
      <c r="F37286" s="1"/>
      <c r="G37286" s="1"/>
      <c r="J37286" s="2"/>
      <c r="K37286" s="2"/>
    </row>
    <row r="37287" spans="4:11">
      <c r="D37287" s="1"/>
      <c r="E37287" s="1"/>
      <c r="F37287" s="1"/>
      <c r="G37287" s="1"/>
      <c r="J37287" s="2"/>
      <c r="K37287" s="2"/>
    </row>
    <row r="37288" spans="4:11">
      <c r="D37288" s="1"/>
      <c r="E37288" s="1"/>
      <c r="F37288" s="1"/>
      <c r="G37288" s="1"/>
      <c r="J37288" s="2"/>
      <c r="K37288" s="2"/>
    </row>
    <row r="37289" spans="4:11">
      <c r="D37289" s="1"/>
      <c r="E37289" s="1"/>
      <c r="F37289" s="1"/>
      <c r="G37289" s="1"/>
      <c r="J37289" s="2"/>
      <c r="K37289" s="2"/>
    </row>
    <row r="37290" spans="4:11">
      <c r="D37290" s="1"/>
      <c r="E37290" s="1"/>
      <c r="F37290" s="1"/>
      <c r="G37290" s="1"/>
      <c r="J37290" s="2"/>
      <c r="K37290" s="2"/>
    </row>
    <row r="37291" spans="4:11">
      <c r="D37291" s="1"/>
      <c r="E37291" s="1"/>
      <c r="F37291" s="1"/>
      <c r="G37291" s="1"/>
      <c r="J37291" s="2"/>
      <c r="K37291" s="2"/>
    </row>
    <row r="37292" spans="4:11">
      <c r="D37292" s="1"/>
      <c r="E37292" s="1"/>
      <c r="F37292" s="1"/>
      <c r="G37292" s="1"/>
      <c r="J37292" s="2"/>
      <c r="K37292" s="2"/>
    </row>
    <row r="37293" spans="4:11">
      <c r="D37293" s="1"/>
      <c r="E37293" s="1"/>
      <c r="F37293" s="1"/>
      <c r="G37293" s="1"/>
      <c r="J37293" s="2"/>
      <c r="K37293" s="2"/>
    </row>
    <row r="37294" spans="4:11">
      <c r="D37294" s="1"/>
      <c r="E37294" s="1"/>
      <c r="F37294" s="1"/>
      <c r="G37294" s="1"/>
      <c r="J37294" s="2"/>
      <c r="K37294" s="2"/>
    </row>
    <row r="37295" spans="4:11">
      <c r="D37295" s="1"/>
      <c r="E37295" s="1"/>
      <c r="F37295" s="1"/>
      <c r="G37295" s="1"/>
      <c r="J37295" s="2"/>
      <c r="K37295" s="2"/>
    </row>
    <row r="37296" spans="4:11">
      <c r="D37296" s="1"/>
      <c r="E37296" s="1"/>
      <c r="F37296" s="1"/>
      <c r="G37296" s="1"/>
      <c r="J37296" s="2"/>
      <c r="K37296" s="2"/>
    </row>
    <row r="37297" spans="4:11">
      <c r="D37297" s="1"/>
      <c r="E37297" s="1"/>
      <c r="F37297" s="1"/>
      <c r="G37297" s="1"/>
      <c r="J37297" s="2"/>
      <c r="K37297" s="2"/>
    </row>
    <row r="37298" spans="4:11">
      <c r="D37298" s="1"/>
      <c r="E37298" s="1"/>
      <c r="F37298" s="1"/>
      <c r="G37298" s="1"/>
      <c r="J37298" s="2"/>
      <c r="K37298" s="2"/>
    </row>
    <row r="37299" spans="4:11">
      <c r="D37299" s="1"/>
      <c r="E37299" s="1"/>
      <c r="F37299" s="1"/>
      <c r="G37299" s="1"/>
      <c r="J37299" s="2"/>
      <c r="K37299" s="2"/>
    </row>
    <row r="37300" spans="4:11">
      <c r="D37300" s="1"/>
      <c r="E37300" s="1"/>
      <c r="F37300" s="1"/>
      <c r="G37300" s="1"/>
      <c r="J37300" s="2"/>
      <c r="K37300" s="2"/>
    </row>
    <row r="37301" spans="4:11">
      <c r="D37301" s="1"/>
      <c r="E37301" s="1"/>
      <c r="F37301" s="1"/>
      <c r="G37301" s="1"/>
      <c r="J37301" s="2"/>
      <c r="K37301" s="2"/>
    </row>
    <row r="37302" spans="4:11">
      <c r="D37302" s="1"/>
      <c r="E37302" s="1"/>
      <c r="F37302" s="1"/>
      <c r="G37302" s="1"/>
      <c r="J37302" s="2"/>
      <c r="K37302" s="2"/>
    </row>
    <row r="37303" spans="4:11">
      <c r="D37303" s="1"/>
      <c r="E37303" s="1"/>
      <c r="F37303" s="1"/>
      <c r="G37303" s="1"/>
      <c r="J37303" s="2"/>
      <c r="K37303" s="2"/>
    </row>
    <row r="37304" spans="4:11">
      <c r="D37304" s="1"/>
      <c r="E37304" s="1"/>
      <c r="F37304" s="1"/>
      <c r="G37304" s="1"/>
      <c r="J37304" s="2"/>
      <c r="K37304" s="2"/>
    </row>
    <row r="37305" spans="4:11">
      <c r="D37305" s="1"/>
      <c r="E37305" s="1"/>
      <c r="F37305" s="1"/>
      <c r="G37305" s="1"/>
      <c r="J37305" s="2"/>
      <c r="K37305" s="2"/>
    </row>
    <row r="37306" spans="4:11">
      <c r="D37306" s="1"/>
      <c r="E37306" s="1"/>
      <c r="F37306" s="1"/>
      <c r="G37306" s="1"/>
      <c r="J37306" s="2"/>
      <c r="K37306" s="2"/>
    </row>
    <row r="37307" spans="4:11">
      <c r="D37307" s="1"/>
      <c r="E37307" s="1"/>
      <c r="F37307" s="1"/>
      <c r="G37307" s="1"/>
      <c r="J37307" s="2"/>
      <c r="K37307" s="2"/>
    </row>
    <row r="37308" spans="4:11">
      <c r="D37308" s="1"/>
      <c r="E37308" s="1"/>
      <c r="F37308" s="1"/>
      <c r="G37308" s="1"/>
      <c r="J37308" s="2"/>
      <c r="K37308" s="2"/>
    </row>
    <row r="37309" spans="4:11">
      <c r="D37309" s="1"/>
      <c r="E37309" s="1"/>
      <c r="F37309" s="1"/>
      <c r="G37309" s="1"/>
      <c r="J37309" s="2"/>
      <c r="K37309" s="2"/>
    </row>
    <row r="37310" spans="4:11">
      <c r="D37310" s="1"/>
      <c r="E37310" s="1"/>
      <c r="F37310" s="1"/>
      <c r="G37310" s="1"/>
      <c r="J37310" s="2"/>
      <c r="K37310" s="2"/>
    </row>
    <row r="37311" spans="4:11">
      <c r="D37311" s="1"/>
      <c r="E37311" s="1"/>
      <c r="F37311" s="1"/>
      <c r="G37311" s="1"/>
      <c r="J37311" s="2"/>
      <c r="K37311" s="2"/>
    </row>
    <row r="37312" spans="4:11">
      <c r="D37312" s="1"/>
      <c r="E37312" s="1"/>
      <c r="F37312" s="1"/>
      <c r="G37312" s="1"/>
      <c r="J37312" s="2"/>
      <c r="K37312" s="2"/>
    </row>
    <row r="37313" spans="4:11">
      <c r="D37313" s="1"/>
      <c r="E37313" s="1"/>
      <c r="F37313" s="1"/>
      <c r="G37313" s="1"/>
      <c r="J37313" s="2"/>
      <c r="K37313" s="2"/>
    </row>
    <row r="37314" spans="4:11">
      <c r="D37314" s="1"/>
      <c r="E37314" s="1"/>
      <c r="F37314" s="1"/>
      <c r="G37314" s="1"/>
      <c r="J37314" s="2"/>
      <c r="K37314" s="2"/>
    </row>
    <row r="37315" spans="4:11">
      <c r="D37315" s="1"/>
      <c r="E37315" s="1"/>
      <c r="F37315" s="1"/>
      <c r="G37315" s="1"/>
      <c r="J37315" s="2"/>
      <c r="K37315" s="2"/>
    </row>
    <row r="37316" spans="4:11">
      <c r="D37316" s="1"/>
      <c r="E37316" s="1"/>
      <c r="F37316" s="1"/>
      <c r="G37316" s="1"/>
      <c r="J37316" s="2"/>
      <c r="K37316" s="2"/>
    </row>
    <row r="37317" spans="4:11">
      <c r="D37317" s="1"/>
      <c r="E37317" s="1"/>
      <c r="F37317" s="1"/>
      <c r="G37317" s="1"/>
      <c r="J37317" s="2"/>
      <c r="K37317" s="2"/>
    </row>
    <row r="37318" spans="4:11">
      <c r="D37318" s="1"/>
      <c r="E37318" s="1"/>
      <c r="F37318" s="1"/>
      <c r="G37318" s="1"/>
      <c r="J37318" s="2"/>
      <c r="K37318" s="2"/>
    </row>
    <row r="37319" spans="4:11">
      <c r="D37319" s="1"/>
      <c r="E37319" s="1"/>
      <c r="F37319" s="1"/>
      <c r="G37319" s="1"/>
      <c r="J37319" s="2"/>
      <c r="K37319" s="2"/>
    </row>
    <row r="37320" spans="4:11">
      <c r="D37320" s="1"/>
      <c r="E37320" s="1"/>
      <c r="F37320" s="1"/>
      <c r="G37320" s="1"/>
      <c r="J37320" s="2"/>
      <c r="K37320" s="2"/>
    </row>
    <row r="37321" spans="4:11">
      <c r="D37321" s="1"/>
      <c r="E37321" s="1"/>
      <c r="F37321" s="1"/>
      <c r="G37321" s="1"/>
      <c r="J37321" s="2"/>
      <c r="K37321" s="2"/>
    </row>
    <row r="37322" spans="4:11">
      <c r="D37322" s="1"/>
      <c r="E37322" s="1"/>
      <c r="F37322" s="1"/>
      <c r="G37322" s="1"/>
      <c r="J37322" s="2"/>
      <c r="K37322" s="2"/>
    </row>
    <row r="37323" spans="4:11">
      <c r="D37323" s="1"/>
      <c r="E37323" s="1"/>
      <c r="F37323" s="1"/>
      <c r="G37323" s="1"/>
      <c r="J37323" s="2"/>
      <c r="K37323" s="2"/>
    </row>
    <row r="37324" spans="4:11">
      <c r="D37324" s="1"/>
      <c r="E37324" s="1"/>
      <c r="F37324" s="1"/>
      <c r="G37324" s="1"/>
      <c r="J37324" s="2"/>
      <c r="K37324" s="2"/>
    </row>
    <row r="37325" spans="4:11">
      <c r="D37325" s="1"/>
      <c r="E37325" s="1"/>
      <c r="F37325" s="1"/>
      <c r="G37325" s="1"/>
      <c r="J37325" s="2"/>
      <c r="K37325" s="2"/>
    </row>
    <row r="37326" spans="4:11">
      <c r="D37326" s="1"/>
      <c r="E37326" s="1"/>
      <c r="F37326" s="1"/>
      <c r="G37326" s="1"/>
      <c r="J37326" s="2"/>
      <c r="K37326" s="2"/>
    </row>
    <row r="37327" spans="4:11">
      <c r="D37327" s="1"/>
      <c r="E37327" s="1"/>
      <c r="F37327" s="1"/>
      <c r="G37327" s="1"/>
      <c r="J37327" s="2"/>
      <c r="K37327" s="2"/>
    </row>
    <row r="37328" spans="4:11">
      <c r="D37328" s="1"/>
      <c r="E37328" s="1"/>
      <c r="F37328" s="1"/>
      <c r="G37328" s="1"/>
      <c r="J37328" s="2"/>
      <c r="K37328" s="2"/>
    </row>
    <row r="37329" spans="4:11">
      <c r="D37329" s="1"/>
      <c r="E37329" s="1"/>
      <c r="F37329" s="1"/>
      <c r="G37329" s="1"/>
      <c r="J37329" s="2"/>
      <c r="K37329" s="2"/>
    </row>
    <row r="37330" spans="4:11">
      <c r="D37330" s="1"/>
      <c r="E37330" s="1"/>
      <c r="F37330" s="1"/>
      <c r="G37330" s="1"/>
      <c r="J37330" s="2"/>
      <c r="K37330" s="2"/>
    </row>
    <row r="37331" spans="4:11">
      <c r="D37331" s="1"/>
      <c r="E37331" s="1"/>
      <c r="F37331" s="1"/>
      <c r="G37331" s="1"/>
      <c r="J37331" s="2"/>
      <c r="K37331" s="2"/>
    </row>
    <row r="37332" spans="4:11">
      <c r="D37332" s="1"/>
      <c r="E37332" s="1"/>
      <c r="F37332" s="1"/>
      <c r="G37332" s="1"/>
      <c r="J37332" s="2"/>
      <c r="K37332" s="2"/>
    </row>
    <row r="37333" spans="4:11">
      <c r="D37333" s="1"/>
      <c r="E37333" s="1"/>
      <c r="F37333" s="1"/>
      <c r="G37333" s="1"/>
      <c r="J37333" s="2"/>
      <c r="K37333" s="2"/>
    </row>
    <row r="37334" spans="4:11">
      <c r="D37334" s="1"/>
      <c r="E37334" s="1"/>
      <c r="F37334" s="1"/>
      <c r="G37334" s="1"/>
      <c r="J37334" s="2"/>
      <c r="K37334" s="2"/>
    </row>
    <row r="37335" spans="4:11">
      <c r="D37335" s="1"/>
      <c r="E37335" s="1"/>
      <c r="F37335" s="1"/>
      <c r="G37335" s="1"/>
      <c r="J37335" s="2"/>
      <c r="K37335" s="2"/>
    </row>
    <row r="37336" spans="4:11">
      <c r="D37336" s="1"/>
      <c r="E37336" s="1"/>
      <c r="F37336" s="1"/>
      <c r="G37336" s="1"/>
      <c r="J37336" s="2"/>
      <c r="K37336" s="2"/>
    </row>
    <row r="37337" spans="4:11">
      <c r="D37337" s="1"/>
      <c r="E37337" s="1"/>
      <c r="F37337" s="1"/>
      <c r="G37337" s="1"/>
      <c r="J37337" s="2"/>
      <c r="K37337" s="2"/>
    </row>
    <row r="37338" spans="4:11">
      <c r="D37338" s="1"/>
      <c r="E37338" s="1"/>
      <c r="F37338" s="1"/>
      <c r="G37338" s="1"/>
      <c r="J37338" s="2"/>
      <c r="K37338" s="2"/>
    </row>
    <row r="37339" spans="4:11">
      <c r="D37339" s="1"/>
      <c r="E37339" s="1"/>
      <c r="F37339" s="1"/>
      <c r="G37339" s="1"/>
      <c r="J37339" s="2"/>
      <c r="K37339" s="2"/>
    </row>
    <row r="37340" spans="4:11">
      <c r="D37340" s="1"/>
      <c r="E37340" s="1"/>
      <c r="F37340" s="1"/>
      <c r="G37340" s="1"/>
      <c r="J37340" s="2"/>
      <c r="K37340" s="2"/>
    </row>
    <row r="37341" spans="4:11">
      <c r="D37341" s="1"/>
      <c r="E37341" s="1"/>
      <c r="F37341" s="1"/>
      <c r="G37341" s="1"/>
      <c r="J37341" s="2"/>
      <c r="K37341" s="2"/>
    </row>
    <row r="37342" spans="4:11">
      <c r="D37342" s="1"/>
      <c r="E37342" s="1"/>
      <c r="F37342" s="1"/>
      <c r="G37342" s="1"/>
      <c r="J37342" s="2"/>
      <c r="K37342" s="2"/>
    </row>
    <row r="37343" spans="4:11">
      <c r="D37343" s="1"/>
      <c r="E37343" s="1"/>
      <c r="F37343" s="1"/>
      <c r="G37343" s="1"/>
      <c r="J37343" s="2"/>
      <c r="K37343" s="2"/>
    </row>
    <row r="37344" spans="4:11">
      <c r="D37344" s="1"/>
      <c r="E37344" s="1"/>
      <c r="F37344" s="1"/>
      <c r="G37344" s="1"/>
      <c r="J37344" s="2"/>
      <c r="K37344" s="2"/>
    </row>
    <row r="37345" spans="4:11">
      <c r="D37345" s="1"/>
      <c r="E37345" s="1"/>
      <c r="F37345" s="1"/>
      <c r="G37345" s="1"/>
      <c r="J37345" s="2"/>
      <c r="K37345" s="2"/>
    </row>
    <row r="37346" spans="4:11">
      <c r="D37346" s="1"/>
      <c r="E37346" s="1"/>
      <c r="F37346" s="1"/>
      <c r="G37346" s="1"/>
      <c r="J37346" s="2"/>
      <c r="K37346" s="2"/>
    </row>
    <row r="37347" spans="4:11">
      <c r="D37347" s="1"/>
      <c r="E37347" s="1"/>
      <c r="F37347" s="1"/>
      <c r="G37347" s="1"/>
      <c r="J37347" s="2"/>
      <c r="K37347" s="2"/>
    </row>
    <row r="37348" spans="4:11">
      <c r="D37348" s="1"/>
      <c r="E37348" s="1"/>
      <c r="F37348" s="1"/>
      <c r="G37348" s="1"/>
      <c r="J37348" s="2"/>
      <c r="K37348" s="2"/>
    </row>
    <row r="37349" spans="4:11">
      <c r="D37349" s="1"/>
      <c r="E37349" s="1"/>
      <c r="F37349" s="1"/>
      <c r="G37349" s="1"/>
      <c r="J37349" s="2"/>
      <c r="K37349" s="2"/>
    </row>
    <row r="37350" spans="4:11">
      <c r="D37350" s="1"/>
      <c r="E37350" s="1"/>
      <c r="F37350" s="1"/>
      <c r="G37350" s="1"/>
      <c r="J37350" s="2"/>
      <c r="K37350" s="2"/>
    </row>
    <row r="37351" spans="4:11">
      <c r="D37351" s="1"/>
      <c r="E37351" s="1"/>
      <c r="F37351" s="1"/>
      <c r="G37351" s="1"/>
      <c r="J37351" s="2"/>
      <c r="K37351" s="2"/>
    </row>
    <row r="37352" spans="4:11">
      <c r="D37352" s="1"/>
      <c r="E37352" s="1"/>
      <c r="F37352" s="1"/>
      <c r="G37352" s="1"/>
      <c r="J37352" s="2"/>
      <c r="K37352" s="2"/>
    </row>
    <row r="37353" spans="4:11">
      <c r="D37353" s="1"/>
      <c r="E37353" s="1"/>
      <c r="F37353" s="1"/>
      <c r="G37353" s="1"/>
      <c r="J37353" s="2"/>
      <c r="K37353" s="2"/>
    </row>
    <row r="37354" spans="4:11">
      <c r="D37354" s="1"/>
      <c r="E37354" s="1"/>
      <c r="F37354" s="1"/>
      <c r="G37354" s="1"/>
      <c r="J37354" s="2"/>
      <c r="K37354" s="2"/>
    </row>
    <row r="37355" spans="4:11">
      <c r="D37355" s="1"/>
      <c r="E37355" s="1"/>
      <c r="F37355" s="1"/>
      <c r="G37355" s="1"/>
      <c r="J37355" s="2"/>
      <c r="K37355" s="2"/>
    </row>
    <row r="37356" spans="4:11">
      <c r="D37356" s="1"/>
      <c r="E37356" s="1"/>
      <c r="F37356" s="1"/>
      <c r="G37356" s="1"/>
      <c r="J37356" s="2"/>
      <c r="K37356" s="2"/>
    </row>
    <row r="37357" spans="4:11">
      <c r="D37357" s="1"/>
      <c r="E37357" s="1"/>
      <c r="F37357" s="1"/>
      <c r="G37357" s="1"/>
      <c r="J37357" s="2"/>
      <c r="K37357" s="2"/>
    </row>
    <row r="37358" spans="4:11">
      <c r="D37358" s="1"/>
      <c r="E37358" s="1"/>
      <c r="F37358" s="1"/>
      <c r="G37358" s="1"/>
      <c r="J37358" s="2"/>
      <c r="K37358" s="2"/>
    </row>
    <row r="37359" spans="4:11">
      <c r="D37359" s="1"/>
      <c r="E37359" s="1"/>
      <c r="F37359" s="1"/>
      <c r="G37359" s="1"/>
      <c r="J37359" s="2"/>
      <c r="K37359" s="2"/>
    </row>
    <row r="37360" spans="4:11">
      <c r="D37360" s="1"/>
      <c r="E37360" s="1"/>
      <c r="F37360" s="1"/>
      <c r="G37360" s="1"/>
      <c r="J37360" s="2"/>
      <c r="K37360" s="2"/>
    </row>
    <row r="37361" spans="4:11">
      <c r="D37361" s="1"/>
      <c r="E37361" s="1"/>
      <c r="F37361" s="1"/>
      <c r="G37361" s="1"/>
      <c r="J37361" s="2"/>
      <c r="K37361" s="2"/>
    </row>
    <row r="37362" spans="4:11">
      <c r="D37362" s="1"/>
      <c r="E37362" s="1"/>
      <c r="F37362" s="1"/>
      <c r="G37362" s="1"/>
      <c r="J37362" s="2"/>
      <c r="K37362" s="2"/>
    </row>
    <row r="37363" spans="4:11">
      <c r="D37363" s="1"/>
      <c r="E37363" s="1"/>
      <c r="F37363" s="1"/>
      <c r="G37363" s="1"/>
      <c r="J37363" s="2"/>
      <c r="K37363" s="2"/>
    </row>
    <row r="37364" spans="4:11">
      <c r="D37364" s="1"/>
      <c r="E37364" s="1"/>
      <c r="F37364" s="1"/>
      <c r="G37364" s="1"/>
      <c r="J37364" s="2"/>
      <c r="K37364" s="2"/>
    </row>
    <row r="37365" spans="4:11">
      <c r="D37365" s="1"/>
      <c r="E37365" s="1"/>
      <c r="F37365" s="1"/>
      <c r="G37365" s="1"/>
      <c r="J37365" s="2"/>
      <c r="K37365" s="2"/>
    </row>
    <row r="37366" spans="4:11">
      <c r="D37366" s="1"/>
      <c r="E37366" s="1"/>
      <c r="F37366" s="1"/>
      <c r="G37366" s="1"/>
      <c r="J37366" s="2"/>
      <c r="K37366" s="2"/>
    </row>
    <row r="37367" spans="4:11">
      <c r="D37367" s="1"/>
      <c r="E37367" s="1"/>
      <c r="F37367" s="1"/>
      <c r="G37367" s="1"/>
      <c r="J37367" s="2"/>
      <c r="K37367" s="2"/>
    </row>
    <row r="37368" spans="4:11">
      <c r="D37368" s="1"/>
      <c r="E37368" s="1"/>
      <c r="F37368" s="1"/>
      <c r="G37368" s="1"/>
      <c r="J37368" s="2"/>
      <c r="K37368" s="2"/>
    </row>
    <row r="37369" spans="4:11">
      <c r="D37369" s="1"/>
      <c r="E37369" s="1"/>
      <c r="F37369" s="1"/>
      <c r="G37369" s="1"/>
      <c r="J37369" s="2"/>
      <c r="K37369" s="2"/>
    </row>
    <row r="37370" spans="4:11">
      <c r="D37370" s="1"/>
      <c r="E37370" s="1"/>
      <c r="F37370" s="1"/>
      <c r="G37370" s="1"/>
      <c r="J37370" s="2"/>
      <c r="K37370" s="2"/>
    </row>
    <row r="37371" spans="4:11">
      <c r="D37371" s="1"/>
      <c r="E37371" s="1"/>
      <c r="F37371" s="1"/>
      <c r="G37371" s="1"/>
      <c r="J37371" s="2"/>
      <c r="K37371" s="2"/>
    </row>
    <row r="37372" spans="4:11">
      <c r="D37372" s="1"/>
      <c r="E37372" s="1"/>
      <c r="F37372" s="1"/>
      <c r="G37372" s="1"/>
      <c r="J37372" s="2"/>
      <c r="K37372" s="2"/>
    </row>
    <row r="37373" spans="4:11">
      <c r="D37373" s="1"/>
      <c r="E37373" s="1"/>
      <c r="F37373" s="1"/>
      <c r="G37373" s="1"/>
      <c r="J37373" s="2"/>
      <c r="K37373" s="2"/>
    </row>
    <row r="37374" spans="4:11">
      <c r="D37374" s="1"/>
      <c r="E37374" s="1"/>
      <c r="F37374" s="1"/>
      <c r="G37374" s="1"/>
      <c r="J37374" s="2"/>
      <c r="K37374" s="2"/>
    </row>
    <row r="37375" spans="4:11">
      <c r="D37375" s="1"/>
      <c r="E37375" s="1"/>
      <c r="F37375" s="1"/>
      <c r="G37375" s="1"/>
      <c r="J37375" s="2"/>
      <c r="K37375" s="2"/>
    </row>
    <row r="37376" spans="4:11">
      <c r="D37376" s="1"/>
      <c r="E37376" s="1"/>
      <c r="F37376" s="1"/>
      <c r="G37376" s="1"/>
      <c r="J37376" s="2"/>
      <c r="K37376" s="2"/>
    </row>
    <row r="37377" spans="4:11">
      <c r="D37377" s="1"/>
      <c r="E37377" s="1"/>
      <c r="F37377" s="1"/>
      <c r="G37377" s="1"/>
      <c r="J37377" s="2"/>
      <c r="K37377" s="2"/>
    </row>
    <row r="37378" spans="4:11">
      <c r="D37378" s="1"/>
      <c r="E37378" s="1"/>
      <c r="F37378" s="1"/>
      <c r="G37378" s="1"/>
      <c r="J37378" s="2"/>
      <c r="K37378" s="2"/>
    </row>
    <row r="37379" spans="4:11">
      <c r="D37379" s="1"/>
      <c r="E37379" s="1"/>
      <c r="F37379" s="1"/>
      <c r="G37379" s="1"/>
      <c r="J37379" s="2"/>
      <c r="K37379" s="2"/>
    </row>
    <row r="37380" spans="4:11">
      <c r="D37380" s="1"/>
      <c r="E37380" s="1"/>
      <c r="F37380" s="1"/>
      <c r="G37380" s="1"/>
      <c r="J37380" s="2"/>
      <c r="K37380" s="2"/>
    </row>
    <row r="37381" spans="4:11">
      <c r="D37381" s="1"/>
      <c r="E37381" s="1"/>
      <c r="F37381" s="1"/>
      <c r="G37381" s="1"/>
      <c r="J37381" s="2"/>
      <c r="K37381" s="2"/>
    </row>
    <row r="37382" spans="4:11">
      <c r="D37382" s="1"/>
      <c r="E37382" s="1"/>
      <c r="F37382" s="1"/>
      <c r="G37382" s="1"/>
      <c r="J37382" s="2"/>
      <c r="K37382" s="2"/>
    </row>
    <row r="37383" spans="4:11">
      <c r="D37383" s="1"/>
      <c r="E37383" s="1"/>
      <c r="F37383" s="1"/>
      <c r="G37383" s="1"/>
      <c r="J37383" s="2"/>
      <c r="K37383" s="2"/>
    </row>
    <row r="37384" spans="4:11">
      <c r="D37384" s="1"/>
      <c r="E37384" s="1"/>
      <c r="F37384" s="1"/>
      <c r="G37384" s="1"/>
      <c r="J37384" s="2"/>
      <c r="K37384" s="2"/>
    </row>
    <row r="37385" spans="4:11">
      <c r="D37385" s="1"/>
      <c r="E37385" s="1"/>
      <c r="F37385" s="1"/>
      <c r="G37385" s="1"/>
      <c r="J37385" s="2"/>
      <c r="K37385" s="2"/>
    </row>
    <row r="37386" spans="4:11">
      <c r="D37386" s="1"/>
      <c r="E37386" s="1"/>
      <c r="F37386" s="1"/>
      <c r="G37386" s="1"/>
      <c r="J37386" s="2"/>
      <c r="K37386" s="2"/>
    </row>
    <row r="37387" spans="4:11">
      <c r="D37387" s="1"/>
      <c r="E37387" s="1"/>
      <c r="F37387" s="1"/>
      <c r="G37387" s="1"/>
      <c r="J37387" s="2"/>
      <c r="K37387" s="2"/>
    </row>
    <row r="37388" spans="4:11">
      <c r="D37388" s="1"/>
      <c r="E37388" s="1"/>
      <c r="F37388" s="1"/>
      <c r="G37388" s="1"/>
      <c r="J37388" s="2"/>
      <c r="K37388" s="2"/>
    </row>
    <row r="37389" spans="4:11">
      <c r="D37389" s="1"/>
      <c r="E37389" s="1"/>
      <c r="F37389" s="1"/>
      <c r="G37389" s="1"/>
      <c r="J37389" s="2"/>
      <c r="K37389" s="2"/>
    </row>
    <row r="37390" spans="4:11">
      <c r="D37390" s="1"/>
      <c r="E37390" s="1"/>
      <c r="F37390" s="1"/>
      <c r="G37390" s="1"/>
      <c r="J37390" s="2"/>
      <c r="K37390" s="2"/>
    </row>
    <row r="37391" spans="4:11">
      <c r="D37391" s="1"/>
      <c r="E37391" s="1"/>
      <c r="F37391" s="1"/>
      <c r="G37391" s="1"/>
      <c r="J37391" s="2"/>
      <c r="K37391" s="2"/>
    </row>
    <row r="37392" spans="4:11">
      <c r="D37392" s="1"/>
      <c r="E37392" s="1"/>
      <c r="F37392" s="1"/>
      <c r="G37392" s="1"/>
      <c r="J37392" s="2"/>
      <c r="K37392" s="2"/>
    </row>
    <row r="37393" spans="4:11">
      <c r="D37393" s="1"/>
      <c r="E37393" s="1"/>
      <c r="F37393" s="1"/>
      <c r="G37393" s="1"/>
      <c r="J37393" s="2"/>
      <c r="K37393" s="2"/>
    </row>
    <row r="37394" spans="4:11">
      <c r="D37394" s="1"/>
      <c r="E37394" s="1"/>
      <c r="F37394" s="1"/>
      <c r="G37394" s="1"/>
      <c r="J37394" s="2"/>
      <c r="K37394" s="2"/>
    </row>
    <row r="37395" spans="4:11">
      <c r="D37395" s="1"/>
      <c r="E37395" s="1"/>
      <c r="F37395" s="1"/>
      <c r="G37395" s="1"/>
      <c r="J37395" s="2"/>
      <c r="K37395" s="2"/>
    </row>
    <row r="37396" spans="4:11">
      <c r="D37396" s="1"/>
      <c r="E37396" s="1"/>
      <c r="F37396" s="1"/>
      <c r="G37396" s="1"/>
      <c r="J37396" s="2"/>
      <c r="K37396" s="2"/>
    </row>
    <row r="37397" spans="4:11">
      <c r="D37397" s="1"/>
      <c r="E37397" s="1"/>
      <c r="F37397" s="1"/>
      <c r="G37397" s="1"/>
      <c r="J37397" s="2"/>
      <c r="K37397" s="2"/>
    </row>
    <row r="37398" spans="4:11">
      <c r="D37398" s="1"/>
      <c r="E37398" s="1"/>
      <c r="F37398" s="1"/>
      <c r="G37398" s="1"/>
      <c r="J37398" s="2"/>
      <c r="K37398" s="2"/>
    </row>
    <row r="37399" spans="4:11">
      <c r="D37399" s="1"/>
      <c r="E37399" s="1"/>
      <c r="F37399" s="1"/>
      <c r="G37399" s="1"/>
      <c r="J37399" s="2"/>
      <c r="K37399" s="2"/>
    </row>
    <row r="37400" spans="4:11">
      <c r="D37400" s="1"/>
      <c r="E37400" s="1"/>
      <c r="F37400" s="1"/>
      <c r="G37400" s="1"/>
      <c r="J37400" s="2"/>
      <c r="K37400" s="2"/>
    </row>
    <row r="37401" spans="4:11">
      <c r="D37401" s="1"/>
      <c r="E37401" s="1"/>
      <c r="F37401" s="1"/>
      <c r="G37401" s="1"/>
      <c r="J37401" s="2"/>
      <c r="K37401" s="2"/>
    </row>
    <row r="37402" spans="4:11">
      <c r="D37402" s="1"/>
      <c r="E37402" s="1"/>
      <c r="F37402" s="1"/>
      <c r="G37402" s="1"/>
      <c r="J37402" s="2"/>
      <c r="K37402" s="2"/>
    </row>
    <row r="37403" spans="4:11">
      <c r="D37403" s="1"/>
      <c r="E37403" s="1"/>
      <c r="F37403" s="1"/>
      <c r="G37403" s="1"/>
      <c r="J37403" s="2"/>
      <c r="K37403" s="2"/>
    </row>
    <row r="37404" spans="4:11">
      <c r="D37404" s="1"/>
      <c r="E37404" s="1"/>
      <c r="F37404" s="1"/>
      <c r="G37404" s="1"/>
      <c r="J37404" s="2"/>
      <c r="K37404" s="2"/>
    </row>
    <row r="37405" spans="4:11">
      <c r="D37405" s="1"/>
      <c r="E37405" s="1"/>
      <c r="F37405" s="1"/>
      <c r="G37405" s="1"/>
      <c r="J37405" s="2"/>
      <c r="K37405" s="2"/>
    </row>
    <row r="37406" spans="4:11">
      <c r="D37406" s="1"/>
      <c r="E37406" s="1"/>
      <c r="F37406" s="1"/>
      <c r="G37406" s="1"/>
      <c r="J37406" s="2"/>
      <c r="K37406" s="2"/>
    </row>
    <row r="37407" spans="4:11">
      <c r="D37407" s="1"/>
      <c r="E37407" s="1"/>
      <c r="F37407" s="1"/>
      <c r="G37407" s="1"/>
      <c r="J37407" s="2"/>
      <c r="K37407" s="2"/>
    </row>
    <row r="37408" spans="4:11">
      <c r="D37408" s="1"/>
      <c r="E37408" s="1"/>
      <c r="F37408" s="1"/>
      <c r="G37408" s="1"/>
      <c r="J37408" s="2"/>
      <c r="K37408" s="2"/>
    </row>
    <row r="37409" spans="4:11">
      <c r="D37409" s="1"/>
      <c r="E37409" s="1"/>
      <c r="F37409" s="1"/>
      <c r="G37409" s="1"/>
      <c r="J37409" s="2"/>
      <c r="K37409" s="2"/>
    </row>
    <row r="37410" spans="4:11">
      <c r="D37410" s="1"/>
      <c r="E37410" s="1"/>
      <c r="F37410" s="1"/>
      <c r="G37410" s="1"/>
      <c r="J37410" s="2"/>
      <c r="K37410" s="2"/>
    </row>
    <row r="37411" spans="4:11">
      <c r="D37411" s="1"/>
      <c r="E37411" s="1"/>
      <c r="F37411" s="1"/>
      <c r="G37411" s="1"/>
      <c r="J37411" s="2"/>
      <c r="K37411" s="2"/>
    </row>
    <row r="37412" spans="4:11">
      <c r="D37412" s="1"/>
      <c r="E37412" s="1"/>
      <c r="F37412" s="1"/>
      <c r="G37412" s="1"/>
      <c r="J37412" s="2"/>
      <c r="K37412" s="2"/>
    </row>
    <row r="37413" spans="4:11">
      <c r="D37413" s="1"/>
      <c r="E37413" s="1"/>
      <c r="F37413" s="1"/>
      <c r="G37413" s="1"/>
      <c r="J37413" s="2"/>
      <c r="K37413" s="2"/>
    </row>
    <row r="37414" spans="4:11">
      <c r="D37414" s="1"/>
      <c r="E37414" s="1"/>
      <c r="F37414" s="1"/>
      <c r="G37414" s="1"/>
      <c r="J37414" s="2"/>
      <c r="K37414" s="2"/>
    </row>
    <row r="37415" spans="4:11">
      <c r="D37415" s="1"/>
      <c r="E37415" s="1"/>
      <c r="F37415" s="1"/>
      <c r="G37415" s="1"/>
      <c r="J37415" s="2"/>
      <c r="K37415" s="2"/>
    </row>
    <row r="37416" spans="4:11">
      <c r="D37416" s="1"/>
      <c r="E37416" s="1"/>
      <c r="F37416" s="1"/>
      <c r="G37416" s="1"/>
      <c r="J37416" s="2"/>
      <c r="K37416" s="2"/>
    </row>
    <row r="37417" spans="4:11">
      <c r="D37417" s="1"/>
      <c r="E37417" s="1"/>
      <c r="F37417" s="1"/>
      <c r="G37417" s="1"/>
      <c r="J37417" s="2"/>
      <c r="K37417" s="2"/>
    </row>
    <row r="37418" spans="4:11">
      <c r="D37418" s="1"/>
      <c r="E37418" s="1"/>
      <c r="F37418" s="1"/>
      <c r="G37418" s="1"/>
      <c r="J37418" s="2"/>
      <c r="K37418" s="2"/>
    </row>
    <row r="37419" spans="4:11">
      <c r="D37419" s="1"/>
      <c r="E37419" s="1"/>
      <c r="F37419" s="1"/>
      <c r="G37419" s="1"/>
      <c r="J37419" s="2"/>
      <c r="K37419" s="2"/>
    </row>
    <row r="37420" spans="4:11">
      <c r="D37420" s="1"/>
      <c r="E37420" s="1"/>
      <c r="F37420" s="1"/>
      <c r="G37420" s="1"/>
      <c r="J37420" s="2"/>
      <c r="K37420" s="2"/>
    </row>
    <row r="37421" spans="4:11">
      <c r="D37421" s="1"/>
      <c r="E37421" s="1"/>
      <c r="F37421" s="1"/>
      <c r="G37421" s="1"/>
      <c r="J37421" s="2"/>
      <c r="K37421" s="2"/>
    </row>
    <row r="37422" spans="4:11">
      <c r="D37422" s="1"/>
      <c r="E37422" s="1"/>
      <c r="F37422" s="1"/>
      <c r="G37422" s="1"/>
      <c r="J37422" s="2"/>
      <c r="K37422" s="2"/>
    </row>
    <row r="37423" spans="4:11">
      <c r="D37423" s="1"/>
      <c r="E37423" s="1"/>
      <c r="F37423" s="1"/>
      <c r="G37423" s="1"/>
      <c r="J37423" s="2"/>
      <c r="K37423" s="2"/>
    </row>
    <row r="37424" spans="4:11">
      <c r="D37424" s="1"/>
      <c r="E37424" s="1"/>
      <c r="F37424" s="1"/>
      <c r="G37424" s="1"/>
      <c r="J37424" s="2"/>
      <c r="K37424" s="2"/>
    </row>
    <row r="37425" spans="4:11">
      <c r="D37425" s="1"/>
      <c r="E37425" s="1"/>
      <c r="F37425" s="1"/>
      <c r="G37425" s="1"/>
      <c r="J37425" s="2"/>
      <c r="K37425" s="2"/>
    </row>
    <row r="37426" spans="4:11">
      <c r="D37426" s="1"/>
      <c r="E37426" s="1"/>
      <c r="F37426" s="1"/>
      <c r="G37426" s="1"/>
      <c r="J37426" s="2"/>
      <c r="K37426" s="2"/>
    </row>
    <row r="37427" spans="4:11">
      <c r="D37427" s="1"/>
      <c r="E37427" s="1"/>
      <c r="F37427" s="1"/>
      <c r="G37427" s="1"/>
      <c r="J37427" s="2"/>
      <c r="K37427" s="2"/>
    </row>
    <row r="37428" spans="4:11">
      <c r="D37428" s="1"/>
      <c r="E37428" s="1"/>
      <c r="F37428" s="1"/>
      <c r="G37428" s="1"/>
      <c r="J37428" s="2"/>
      <c r="K37428" s="2"/>
    </row>
    <row r="37429" spans="4:11">
      <c r="D37429" s="1"/>
      <c r="E37429" s="1"/>
      <c r="F37429" s="1"/>
      <c r="G37429" s="1"/>
      <c r="J37429" s="2"/>
      <c r="K37429" s="2"/>
    </row>
    <row r="37430" spans="4:11">
      <c r="D37430" s="1"/>
      <c r="E37430" s="1"/>
      <c r="F37430" s="1"/>
      <c r="G37430" s="1"/>
      <c r="J37430" s="2"/>
      <c r="K37430" s="2"/>
    </row>
    <row r="37431" spans="4:11">
      <c r="D37431" s="1"/>
      <c r="E37431" s="1"/>
      <c r="F37431" s="1"/>
      <c r="G37431" s="1"/>
      <c r="J37431" s="2"/>
      <c r="K37431" s="2"/>
    </row>
    <row r="37432" spans="4:11">
      <c r="D37432" s="1"/>
      <c r="E37432" s="1"/>
      <c r="F37432" s="1"/>
      <c r="G37432" s="1"/>
      <c r="J37432" s="2"/>
      <c r="K37432" s="2"/>
    </row>
    <row r="37433" spans="4:11">
      <c r="D37433" s="1"/>
      <c r="E37433" s="1"/>
      <c r="F37433" s="1"/>
      <c r="G37433" s="1"/>
      <c r="J37433" s="2"/>
      <c r="K37433" s="2"/>
    </row>
    <row r="37434" spans="4:11">
      <c r="D37434" s="1"/>
      <c r="E37434" s="1"/>
      <c r="F37434" s="1"/>
      <c r="G37434" s="1"/>
      <c r="J37434" s="2"/>
      <c r="K37434" s="2"/>
    </row>
    <row r="37435" spans="4:11">
      <c r="D37435" s="1"/>
      <c r="E37435" s="1"/>
      <c r="F37435" s="1"/>
      <c r="G37435" s="1"/>
      <c r="J37435" s="2"/>
      <c r="K37435" s="2"/>
    </row>
    <row r="37436" spans="4:11">
      <c r="D37436" s="1"/>
      <c r="E37436" s="1"/>
      <c r="F37436" s="1"/>
      <c r="G37436" s="1"/>
      <c r="J37436" s="2"/>
      <c r="K37436" s="2"/>
    </row>
    <row r="37437" spans="4:11">
      <c r="D37437" s="1"/>
      <c r="E37437" s="1"/>
      <c r="F37437" s="1"/>
      <c r="G37437" s="1"/>
      <c r="J37437" s="2"/>
      <c r="K37437" s="2"/>
    </row>
    <row r="37438" spans="4:11">
      <c r="D37438" s="1"/>
      <c r="E37438" s="1"/>
      <c r="F37438" s="1"/>
      <c r="G37438" s="1"/>
      <c r="J37438" s="2"/>
      <c r="K37438" s="2"/>
    </row>
    <row r="37439" spans="4:11">
      <c r="D37439" s="1"/>
      <c r="E37439" s="1"/>
      <c r="F37439" s="1"/>
      <c r="G37439" s="1"/>
      <c r="J37439" s="2"/>
      <c r="K37439" s="2"/>
    </row>
    <row r="37440" spans="4:11">
      <c r="D37440" s="1"/>
      <c r="E37440" s="1"/>
      <c r="F37440" s="1"/>
      <c r="G37440" s="1"/>
      <c r="J37440" s="2"/>
      <c r="K37440" s="2"/>
    </row>
    <row r="37441" spans="4:11">
      <c r="D37441" s="1"/>
      <c r="E37441" s="1"/>
      <c r="F37441" s="1"/>
      <c r="G37441" s="1"/>
      <c r="J37441" s="2"/>
      <c r="K37441" s="2"/>
    </row>
    <row r="37442" spans="4:11">
      <c r="D37442" s="1"/>
      <c r="E37442" s="1"/>
      <c r="F37442" s="1"/>
      <c r="G37442" s="1"/>
      <c r="J37442" s="2"/>
      <c r="K37442" s="2"/>
    </row>
    <row r="37443" spans="4:11">
      <c r="D37443" s="1"/>
      <c r="E37443" s="1"/>
      <c r="F37443" s="1"/>
      <c r="G37443" s="1"/>
      <c r="J37443" s="2"/>
      <c r="K37443" s="2"/>
    </row>
    <row r="37444" spans="4:11">
      <c r="D37444" s="1"/>
      <c r="E37444" s="1"/>
      <c r="F37444" s="1"/>
      <c r="G37444" s="1"/>
      <c r="J37444" s="2"/>
      <c r="K37444" s="2"/>
    </row>
    <row r="37445" spans="4:11">
      <c r="D37445" s="1"/>
      <c r="E37445" s="1"/>
      <c r="F37445" s="1"/>
      <c r="G37445" s="1"/>
      <c r="J37445" s="2"/>
      <c r="K37445" s="2"/>
    </row>
    <row r="37446" spans="4:11">
      <c r="D37446" s="1"/>
      <c r="E37446" s="1"/>
      <c r="F37446" s="1"/>
      <c r="G37446" s="1"/>
      <c r="J37446" s="2"/>
      <c r="K37446" s="2"/>
    </row>
    <row r="37447" spans="4:11">
      <c r="D37447" s="1"/>
      <c r="E37447" s="1"/>
      <c r="F37447" s="1"/>
      <c r="G37447" s="1"/>
      <c r="J37447" s="2"/>
      <c r="K37447" s="2"/>
    </row>
    <row r="37448" spans="4:11">
      <c r="D37448" s="1"/>
      <c r="E37448" s="1"/>
      <c r="F37448" s="1"/>
      <c r="G37448" s="1"/>
      <c r="J37448" s="2"/>
      <c r="K37448" s="2"/>
    </row>
    <row r="37449" spans="4:11">
      <c r="D37449" s="1"/>
      <c r="E37449" s="1"/>
      <c r="F37449" s="1"/>
      <c r="G37449" s="1"/>
      <c r="J37449" s="2"/>
      <c r="K37449" s="2"/>
    </row>
    <row r="37450" spans="4:11">
      <c r="D37450" s="1"/>
      <c r="E37450" s="1"/>
      <c r="F37450" s="1"/>
      <c r="G37450" s="1"/>
      <c r="J37450" s="2"/>
      <c r="K37450" s="2"/>
    </row>
    <row r="37451" spans="4:11">
      <c r="D37451" s="1"/>
      <c r="E37451" s="1"/>
      <c r="F37451" s="1"/>
      <c r="G37451" s="1"/>
      <c r="J37451" s="2"/>
      <c r="K37451" s="2"/>
    </row>
    <row r="37452" spans="4:11">
      <c r="D37452" s="1"/>
      <c r="E37452" s="1"/>
      <c r="F37452" s="1"/>
      <c r="G37452" s="1"/>
      <c r="J37452" s="2"/>
      <c r="K37452" s="2"/>
    </row>
    <row r="37453" spans="4:11">
      <c r="D37453" s="1"/>
      <c r="E37453" s="1"/>
      <c r="F37453" s="1"/>
      <c r="G37453" s="1"/>
      <c r="J37453" s="2"/>
      <c r="K37453" s="2"/>
    </row>
    <row r="37454" spans="4:11">
      <c r="D37454" s="1"/>
      <c r="E37454" s="1"/>
      <c r="F37454" s="1"/>
      <c r="G37454" s="1"/>
      <c r="J37454" s="2"/>
      <c r="K37454" s="2"/>
    </row>
    <row r="37455" spans="4:11">
      <c r="D37455" s="1"/>
      <c r="E37455" s="1"/>
      <c r="F37455" s="1"/>
      <c r="G37455" s="1"/>
      <c r="J37455" s="2"/>
      <c r="K37455" s="2"/>
    </row>
    <row r="37456" spans="4:11">
      <c r="D37456" s="1"/>
      <c r="E37456" s="1"/>
      <c r="F37456" s="1"/>
      <c r="G37456" s="1"/>
      <c r="J37456" s="2"/>
      <c r="K37456" s="2"/>
    </row>
    <row r="37457" spans="4:11">
      <c r="D37457" s="1"/>
      <c r="E37457" s="1"/>
      <c r="F37457" s="1"/>
      <c r="G37457" s="1"/>
      <c r="J37457" s="2"/>
      <c r="K37457" s="2"/>
    </row>
    <row r="37458" spans="4:11">
      <c r="D37458" s="1"/>
      <c r="E37458" s="1"/>
      <c r="F37458" s="1"/>
      <c r="G37458" s="1"/>
      <c r="J37458" s="2"/>
      <c r="K37458" s="2"/>
    </row>
    <row r="37459" spans="4:11">
      <c r="D37459" s="1"/>
      <c r="E37459" s="1"/>
      <c r="F37459" s="1"/>
      <c r="G37459" s="1"/>
      <c r="J37459" s="2"/>
      <c r="K37459" s="2"/>
    </row>
    <row r="37460" spans="4:11">
      <c r="D37460" s="1"/>
      <c r="E37460" s="1"/>
      <c r="F37460" s="1"/>
      <c r="G37460" s="1"/>
      <c r="J37460" s="2"/>
      <c r="K37460" s="2"/>
    </row>
    <row r="37461" spans="4:11">
      <c r="D37461" s="1"/>
      <c r="E37461" s="1"/>
      <c r="F37461" s="1"/>
      <c r="G37461" s="1"/>
      <c r="J37461" s="2"/>
      <c r="K37461" s="2"/>
    </row>
    <row r="37462" spans="4:11">
      <c r="D37462" s="1"/>
      <c r="E37462" s="1"/>
      <c r="F37462" s="1"/>
      <c r="G37462" s="1"/>
      <c r="J37462" s="2"/>
      <c r="K37462" s="2"/>
    </row>
    <row r="37463" spans="4:11">
      <c r="D37463" s="1"/>
      <c r="E37463" s="1"/>
      <c r="F37463" s="1"/>
      <c r="G37463" s="1"/>
      <c r="J37463" s="2"/>
      <c r="K37463" s="2"/>
    </row>
    <row r="37464" spans="4:11">
      <c r="D37464" s="1"/>
      <c r="E37464" s="1"/>
      <c r="F37464" s="1"/>
      <c r="G37464" s="1"/>
      <c r="J37464" s="2"/>
      <c r="K37464" s="2"/>
    </row>
    <row r="37465" spans="4:11">
      <c r="D37465" s="1"/>
      <c r="E37465" s="1"/>
      <c r="F37465" s="1"/>
      <c r="G37465" s="1"/>
      <c r="J37465" s="2"/>
      <c r="K37465" s="2"/>
    </row>
    <row r="37466" spans="4:11">
      <c r="D37466" s="1"/>
      <c r="E37466" s="1"/>
      <c r="F37466" s="1"/>
      <c r="G37466" s="1"/>
      <c r="J37466" s="2"/>
      <c r="K37466" s="2"/>
    </row>
    <row r="37467" spans="4:11">
      <c r="D37467" s="1"/>
      <c r="E37467" s="1"/>
      <c r="F37467" s="1"/>
      <c r="G37467" s="1"/>
      <c r="J37467" s="2"/>
      <c r="K37467" s="2"/>
    </row>
    <row r="37468" spans="4:11">
      <c r="D37468" s="1"/>
      <c r="E37468" s="1"/>
      <c r="F37468" s="1"/>
      <c r="G37468" s="1"/>
      <c r="J37468" s="2"/>
      <c r="K37468" s="2"/>
    </row>
    <row r="37469" spans="4:11">
      <c r="D37469" s="1"/>
      <c r="E37469" s="1"/>
      <c r="F37469" s="1"/>
      <c r="G37469" s="1"/>
      <c r="J37469" s="2"/>
      <c r="K37469" s="2"/>
    </row>
    <row r="37470" spans="4:11">
      <c r="D37470" s="1"/>
      <c r="E37470" s="1"/>
      <c r="F37470" s="1"/>
      <c r="G37470" s="1"/>
      <c r="J37470" s="2"/>
      <c r="K37470" s="2"/>
    </row>
    <row r="37471" spans="4:11">
      <c r="D37471" s="1"/>
      <c r="E37471" s="1"/>
      <c r="F37471" s="1"/>
      <c r="G37471" s="1"/>
      <c r="J37471" s="2"/>
      <c r="K37471" s="2"/>
    </row>
    <row r="37472" spans="4:11">
      <c r="D37472" s="1"/>
      <c r="E37472" s="1"/>
      <c r="F37472" s="1"/>
      <c r="G37472" s="1"/>
      <c r="J37472" s="2"/>
      <c r="K37472" s="2"/>
    </row>
    <row r="37473" spans="4:11">
      <c r="D37473" s="1"/>
      <c r="E37473" s="1"/>
      <c r="F37473" s="1"/>
      <c r="G37473" s="1"/>
      <c r="J37473" s="2"/>
      <c r="K37473" s="2"/>
    </row>
    <row r="37474" spans="4:11">
      <c r="D37474" s="1"/>
      <c r="E37474" s="1"/>
      <c r="F37474" s="1"/>
      <c r="G37474" s="1"/>
      <c r="J37474" s="2"/>
      <c r="K37474" s="2"/>
    </row>
    <row r="37475" spans="4:11">
      <c r="D37475" s="1"/>
      <c r="E37475" s="1"/>
      <c r="F37475" s="1"/>
      <c r="G37475" s="1"/>
      <c r="J37475" s="2"/>
      <c r="K37475" s="2"/>
    </row>
    <row r="37476" spans="4:11">
      <c r="D37476" s="1"/>
      <c r="E37476" s="1"/>
      <c r="F37476" s="1"/>
      <c r="G37476" s="1"/>
      <c r="J37476" s="2"/>
      <c r="K37476" s="2"/>
    </row>
    <row r="37477" spans="4:11">
      <c r="D37477" s="1"/>
      <c r="E37477" s="1"/>
      <c r="F37477" s="1"/>
      <c r="G37477" s="1"/>
      <c r="J37477" s="2"/>
      <c r="K37477" s="2"/>
    </row>
    <row r="37478" spans="4:11">
      <c r="D37478" s="1"/>
      <c r="E37478" s="1"/>
      <c r="F37478" s="1"/>
      <c r="G37478" s="1"/>
      <c r="J37478" s="2"/>
      <c r="K37478" s="2"/>
    </row>
    <row r="37479" spans="4:11">
      <c r="D37479" s="1"/>
      <c r="E37479" s="1"/>
      <c r="F37479" s="1"/>
      <c r="G37479" s="1"/>
      <c r="J37479" s="2"/>
      <c r="K37479" s="2"/>
    </row>
    <row r="37480" spans="4:11">
      <c r="D37480" s="1"/>
      <c r="E37480" s="1"/>
      <c r="F37480" s="1"/>
      <c r="G37480" s="1"/>
      <c r="J37480" s="2"/>
      <c r="K37480" s="2"/>
    </row>
    <row r="37481" spans="4:11">
      <c r="D37481" s="1"/>
      <c r="E37481" s="1"/>
      <c r="F37481" s="1"/>
      <c r="G37481" s="1"/>
      <c r="J37481" s="2"/>
      <c r="K37481" s="2"/>
    </row>
    <row r="37482" spans="4:11">
      <c r="D37482" s="1"/>
      <c r="E37482" s="1"/>
      <c r="F37482" s="1"/>
      <c r="G37482" s="1"/>
      <c r="J37482" s="2"/>
      <c r="K37482" s="2"/>
    </row>
    <row r="37483" spans="4:11">
      <c r="D37483" s="1"/>
      <c r="E37483" s="1"/>
      <c r="F37483" s="1"/>
      <c r="G37483" s="1"/>
      <c r="J37483" s="2"/>
      <c r="K37483" s="2"/>
    </row>
    <row r="37484" spans="4:11">
      <c r="D37484" s="1"/>
      <c r="E37484" s="1"/>
      <c r="F37484" s="1"/>
      <c r="G37484" s="1"/>
      <c r="J37484" s="2"/>
      <c r="K37484" s="2"/>
    </row>
    <row r="37485" spans="4:11">
      <c r="D37485" s="1"/>
      <c r="E37485" s="1"/>
      <c r="F37485" s="1"/>
      <c r="G37485" s="1"/>
      <c r="J37485" s="2"/>
      <c r="K37485" s="2"/>
    </row>
    <row r="37486" spans="4:11">
      <c r="D37486" s="1"/>
      <c r="E37486" s="1"/>
      <c r="F37486" s="1"/>
      <c r="G37486" s="1"/>
      <c r="J37486" s="2"/>
      <c r="K37486" s="2"/>
    </row>
    <row r="37487" spans="4:11">
      <c r="D37487" s="1"/>
      <c r="E37487" s="1"/>
      <c r="F37487" s="1"/>
      <c r="G37487" s="1"/>
      <c r="J37487" s="2"/>
      <c r="K37487" s="2"/>
    </row>
    <row r="37488" spans="4:11">
      <c r="D37488" s="1"/>
      <c r="E37488" s="1"/>
      <c r="F37488" s="1"/>
      <c r="G37488" s="1"/>
      <c r="J37488" s="2"/>
      <c r="K37488" s="2"/>
    </row>
    <row r="37489" spans="4:11">
      <c r="D37489" s="1"/>
      <c r="E37489" s="1"/>
      <c r="F37489" s="1"/>
      <c r="G37489" s="1"/>
      <c r="J37489" s="2"/>
      <c r="K37489" s="2"/>
    </row>
    <row r="37490" spans="4:11">
      <c r="D37490" s="1"/>
      <c r="E37490" s="1"/>
      <c r="F37490" s="1"/>
      <c r="G37490" s="1"/>
      <c r="J37490" s="2"/>
      <c r="K37490" s="2"/>
    </row>
    <row r="37491" spans="4:11">
      <c r="D37491" s="1"/>
      <c r="E37491" s="1"/>
      <c r="F37491" s="1"/>
      <c r="G37491" s="1"/>
      <c r="J37491" s="2"/>
      <c r="K37491" s="2"/>
    </row>
    <row r="37492" spans="4:11">
      <c r="D37492" s="1"/>
      <c r="E37492" s="1"/>
      <c r="F37492" s="1"/>
      <c r="G37492" s="1"/>
      <c r="J37492" s="2"/>
      <c r="K37492" s="2"/>
    </row>
    <row r="37493" spans="4:11">
      <c r="D37493" s="1"/>
      <c r="E37493" s="1"/>
      <c r="F37493" s="1"/>
      <c r="G37493" s="1"/>
      <c r="J37493" s="2"/>
      <c r="K37493" s="2"/>
    </row>
    <row r="37494" spans="4:11">
      <c r="D37494" s="1"/>
      <c r="E37494" s="1"/>
      <c r="F37494" s="1"/>
      <c r="G37494" s="1"/>
      <c r="J37494" s="2"/>
      <c r="K37494" s="2"/>
    </row>
    <row r="37495" spans="4:11">
      <c r="D37495" s="1"/>
      <c r="E37495" s="1"/>
      <c r="F37495" s="1"/>
      <c r="G37495" s="1"/>
      <c r="J37495" s="2"/>
      <c r="K37495" s="2"/>
    </row>
    <row r="37496" spans="4:11">
      <c r="D37496" s="1"/>
      <c r="E37496" s="1"/>
      <c r="F37496" s="1"/>
      <c r="G37496" s="1"/>
      <c r="J37496" s="2"/>
      <c r="K37496" s="2"/>
    </row>
    <row r="37497" spans="4:11">
      <c r="D37497" s="1"/>
      <c r="E37497" s="1"/>
      <c r="F37497" s="1"/>
      <c r="G37497" s="1"/>
      <c r="J37497" s="2"/>
      <c r="K37497" s="2"/>
    </row>
    <row r="37498" spans="4:11">
      <c r="D37498" s="1"/>
      <c r="E37498" s="1"/>
      <c r="F37498" s="1"/>
      <c r="G37498" s="1"/>
      <c r="J37498" s="2"/>
      <c r="K37498" s="2"/>
    </row>
    <row r="37499" spans="4:11">
      <c r="D37499" s="1"/>
      <c r="E37499" s="1"/>
      <c r="F37499" s="1"/>
      <c r="G37499" s="1"/>
      <c r="J37499" s="2"/>
      <c r="K37499" s="2"/>
    </row>
    <row r="37500" spans="4:11">
      <c r="D37500" s="1"/>
      <c r="E37500" s="1"/>
      <c r="F37500" s="1"/>
      <c r="G37500" s="1"/>
      <c r="J37500" s="2"/>
      <c r="K37500" s="2"/>
    </row>
    <row r="37501" spans="4:11">
      <c r="D37501" s="1"/>
      <c r="E37501" s="1"/>
      <c r="F37501" s="1"/>
      <c r="G37501" s="1"/>
      <c r="J37501" s="2"/>
      <c r="K37501" s="2"/>
    </row>
    <row r="37502" spans="4:11">
      <c r="D37502" s="1"/>
      <c r="E37502" s="1"/>
      <c r="F37502" s="1"/>
      <c r="G37502" s="1"/>
      <c r="J37502" s="2"/>
      <c r="K37502" s="2"/>
    </row>
    <row r="37503" spans="4:11">
      <c r="D37503" s="1"/>
      <c r="E37503" s="1"/>
      <c r="F37503" s="1"/>
      <c r="G37503" s="1"/>
      <c r="J37503" s="2"/>
      <c r="K37503" s="2"/>
    </row>
    <row r="37504" spans="4:11">
      <c r="D37504" s="1"/>
      <c r="E37504" s="1"/>
      <c r="F37504" s="1"/>
      <c r="G37504" s="1"/>
      <c r="J37504" s="2"/>
      <c r="K37504" s="2"/>
    </row>
    <row r="37505" spans="4:11">
      <c r="D37505" s="1"/>
      <c r="E37505" s="1"/>
      <c r="F37505" s="1"/>
      <c r="G37505" s="1"/>
      <c r="J37505" s="2"/>
      <c r="K37505" s="2"/>
    </row>
    <row r="37506" spans="4:11">
      <c r="D37506" s="1"/>
      <c r="E37506" s="1"/>
      <c r="F37506" s="1"/>
      <c r="G37506" s="1"/>
      <c r="J37506" s="2"/>
      <c r="K37506" s="2"/>
    </row>
    <row r="37507" spans="4:11">
      <c r="D37507" s="1"/>
      <c r="E37507" s="1"/>
      <c r="F37507" s="1"/>
      <c r="G37507" s="1"/>
      <c r="J37507" s="2"/>
      <c r="K37507" s="2"/>
    </row>
    <row r="37508" spans="4:11">
      <c r="D37508" s="1"/>
      <c r="E37508" s="1"/>
      <c r="F37508" s="1"/>
      <c r="G37508" s="1"/>
      <c r="J37508" s="2"/>
      <c r="K37508" s="2"/>
    </row>
    <row r="37509" spans="4:11">
      <c r="D37509" s="1"/>
      <c r="E37509" s="1"/>
      <c r="F37509" s="1"/>
      <c r="G37509" s="1"/>
      <c r="J37509" s="2"/>
      <c r="K37509" s="2"/>
    </row>
    <row r="37510" spans="4:11">
      <c r="D37510" s="1"/>
      <c r="E37510" s="1"/>
      <c r="F37510" s="1"/>
      <c r="G37510" s="1"/>
      <c r="J37510" s="2"/>
      <c r="K37510" s="2"/>
    </row>
    <row r="37511" spans="4:11">
      <c r="D37511" s="1"/>
      <c r="E37511" s="1"/>
      <c r="F37511" s="1"/>
      <c r="G37511" s="1"/>
      <c r="J37511" s="2"/>
      <c r="K37511" s="2"/>
    </row>
    <row r="37512" spans="4:11">
      <c r="D37512" s="1"/>
      <c r="E37512" s="1"/>
      <c r="F37512" s="1"/>
      <c r="G37512" s="1"/>
      <c r="J37512" s="2"/>
      <c r="K37512" s="2"/>
    </row>
    <row r="37513" spans="4:11">
      <c r="D37513" s="1"/>
      <c r="E37513" s="1"/>
      <c r="F37513" s="1"/>
      <c r="G37513" s="1"/>
      <c r="J37513" s="2"/>
      <c r="K37513" s="2"/>
    </row>
    <row r="37514" spans="4:11">
      <c r="D37514" s="1"/>
      <c r="E37514" s="1"/>
      <c r="F37514" s="1"/>
      <c r="G37514" s="1"/>
      <c r="J37514" s="2"/>
      <c r="K37514" s="2"/>
    </row>
    <row r="37515" spans="4:11">
      <c r="D37515" s="1"/>
      <c r="E37515" s="1"/>
      <c r="F37515" s="1"/>
      <c r="G37515" s="1"/>
      <c r="J37515" s="2"/>
      <c r="K37515" s="2"/>
    </row>
    <row r="37516" spans="4:11">
      <c r="D37516" s="1"/>
      <c r="E37516" s="1"/>
      <c r="F37516" s="1"/>
      <c r="G37516" s="1"/>
      <c r="J37516" s="2"/>
      <c r="K37516" s="2"/>
    </row>
    <row r="37517" spans="4:11">
      <c r="D37517" s="1"/>
      <c r="E37517" s="1"/>
      <c r="F37517" s="1"/>
      <c r="G37517" s="1"/>
      <c r="J37517" s="2"/>
      <c r="K37517" s="2"/>
    </row>
    <row r="37518" spans="4:11">
      <c r="D37518" s="1"/>
      <c r="E37518" s="1"/>
      <c r="F37518" s="1"/>
      <c r="G37518" s="1"/>
      <c r="J37518" s="2"/>
      <c r="K37518" s="2"/>
    </row>
    <row r="37519" spans="4:11">
      <c r="D37519" s="1"/>
      <c r="E37519" s="1"/>
      <c r="F37519" s="1"/>
      <c r="G37519" s="1"/>
      <c r="J37519" s="2"/>
      <c r="K37519" s="2"/>
    </row>
    <row r="37520" spans="4:11">
      <c r="D37520" s="1"/>
      <c r="E37520" s="1"/>
      <c r="F37520" s="1"/>
      <c r="G37520" s="1"/>
      <c r="J37520" s="2"/>
      <c r="K37520" s="2"/>
    </row>
    <row r="37521" spans="4:11">
      <c r="D37521" s="1"/>
      <c r="E37521" s="1"/>
      <c r="F37521" s="1"/>
      <c r="G37521" s="1"/>
      <c r="J37521" s="2"/>
      <c r="K37521" s="2"/>
    </row>
    <row r="37522" spans="4:11">
      <c r="D37522" s="1"/>
      <c r="E37522" s="1"/>
      <c r="F37522" s="1"/>
      <c r="G37522" s="1"/>
      <c r="J37522" s="2"/>
      <c r="K37522" s="2"/>
    </row>
    <row r="37523" spans="4:11">
      <c r="D37523" s="1"/>
      <c r="E37523" s="1"/>
      <c r="F37523" s="1"/>
      <c r="G37523" s="1"/>
      <c r="J37523" s="2"/>
      <c r="K37523" s="2"/>
    </row>
    <row r="37524" spans="4:11">
      <c r="D37524" s="1"/>
      <c r="E37524" s="1"/>
      <c r="F37524" s="1"/>
      <c r="G37524" s="1"/>
      <c r="J37524" s="2"/>
      <c r="K37524" s="2"/>
    </row>
    <row r="37525" spans="4:11">
      <c r="D37525" s="1"/>
      <c r="E37525" s="1"/>
      <c r="F37525" s="1"/>
      <c r="G37525" s="1"/>
      <c r="J37525" s="2"/>
      <c r="K37525" s="2"/>
    </row>
    <row r="37526" spans="4:11">
      <c r="D37526" s="1"/>
      <c r="E37526" s="1"/>
      <c r="F37526" s="1"/>
      <c r="G37526" s="1"/>
      <c r="J37526" s="2"/>
      <c r="K37526" s="2"/>
    </row>
    <row r="37527" spans="4:11">
      <c r="D37527" s="1"/>
      <c r="E37527" s="1"/>
      <c r="F37527" s="1"/>
      <c r="G37527" s="1"/>
      <c r="J37527" s="2"/>
      <c r="K37527" s="2"/>
    </row>
    <row r="37528" spans="4:11">
      <c r="D37528" s="1"/>
      <c r="E37528" s="1"/>
      <c r="F37528" s="1"/>
      <c r="G37528" s="1"/>
      <c r="J37528" s="2"/>
      <c r="K37528" s="2"/>
    </row>
    <row r="37529" spans="4:11">
      <c r="D37529" s="1"/>
      <c r="E37529" s="1"/>
      <c r="F37529" s="1"/>
      <c r="G37529" s="1"/>
      <c r="J37529" s="2"/>
      <c r="K37529" s="2"/>
    </row>
    <row r="37530" spans="4:11">
      <c r="D37530" s="1"/>
      <c r="E37530" s="1"/>
      <c r="F37530" s="1"/>
      <c r="G37530" s="1"/>
      <c r="J37530" s="2"/>
      <c r="K37530" s="2"/>
    </row>
    <row r="37531" spans="4:11">
      <c r="D37531" s="1"/>
      <c r="E37531" s="1"/>
      <c r="F37531" s="1"/>
      <c r="G37531" s="1"/>
      <c r="J37531" s="2"/>
      <c r="K37531" s="2"/>
    </row>
    <row r="37532" spans="4:11">
      <c r="D37532" s="1"/>
      <c r="E37532" s="1"/>
      <c r="F37532" s="1"/>
      <c r="G37532" s="1"/>
      <c r="J37532" s="2"/>
      <c r="K37532" s="2"/>
    </row>
    <row r="37533" spans="4:11">
      <c r="D37533" s="1"/>
      <c r="E37533" s="1"/>
      <c r="F37533" s="1"/>
      <c r="G37533" s="1"/>
      <c r="J37533" s="2"/>
      <c r="K37533" s="2"/>
    </row>
    <row r="37534" spans="4:11">
      <c r="D37534" s="1"/>
      <c r="E37534" s="1"/>
      <c r="F37534" s="1"/>
      <c r="G37534" s="1"/>
      <c r="J37534" s="2"/>
      <c r="K37534" s="2"/>
    </row>
    <row r="37535" spans="4:11">
      <c r="D37535" s="1"/>
      <c r="E37535" s="1"/>
      <c r="F37535" s="1"/>
      <c r="G37535" s="1"/>
      <c r="J37535" s="2"/>
      <c r="K37535" s="2"/>
    </row>
    <row r="37536" spans="4:11">
      <c r="D37536" s="1"/>
      <c r="E37536" s="1"/>
      <c r="F37536" s="1"/>
      <c r="G37536" s="1"/>
      <c r="J37536" s="2"/>
      <c r="K37536" s="2"/>
    </row>
    <row r="37537" spans="4:11">
      <c r="D37537" s="1"/>
      <c r="E37537" s="1"/>
      <c r="F37537" s="1"/>
      <c r="G37537" s="1"/>
      <c r="J37537" s="2"/>
      <c r="K37537" s="2"/>
    </row>
    <row r="37538" spans="4:11">
      <c r="D37538" s="1"/>
      <c r="E37538" s="1"/>
      <c r="F37538" s="1"/>
      <c r="G37538" s="1"/>
      <c r="J37538" s="2"/>
      <c r="K37538" s="2"/>
    </row>
    <row r="37539" spans="4:11">
      <c r="D37539" s="1"/>
      <c r="E37539" s="1"/>
      <c r="F37539" s="1"/>
      <c r="G37539" s="1"/>
      <c r="J37539" s="2"/>
      <c r="K37539" s="2"/>
    </row>
    <row r="37540" spans="4:11">
      <c r="D37540" s="1"/>
      <c r="E37540" s="1"/>
      <c r="F37540" s="1"/>
      <c r="G37540" s="1"/>
      <c r="J37540" s="2"/>
      <c r="K37540" s="2"/>
    </row>
    <row r="37541" spans="4:11">
      <c r="D37541" s="1"/>
      <c r="E37541" s="1"/>
      <c r="F37541" s="1"/>
      <c r="G37541" s="1"/>
      <c r="J37541" s="2"/>
      <c r="K37541" s="2"/>
    </row>
    <row r="37542" spans="4:11">
      <c r="D37542" s="1"/>
      <c r="E37542" s="1"/>
      <c r="F37542" s="1"/>
      <c r="G37542" s="1"/>
      <c r="J37542" s="2"/>
      <c r="K37542" s="2"/>
    </row>
    <row r="37543" spans="4:11">
      <c r="D37543" s="1"/>
      <c r="E37543" s="1"/>
      <c r="F37543" s="1"/>
      <c r="G37543" s="1"/>
      <c r="J37543" s="2"/>
      <c r="K37543" s="2"/>
    </row>
    <row r="37544" spans="4:11">
      <c r="D37544" s="1"/>
      <c r="E37544" s="1"/>
      <c r="F37544" s="1"/>
      <c r="G37544" s="1"/>
      <c r="J37544" s="2"/>
      <c r="K37544" s="2"/>
    </row>
    <row r="37545" spans="4:11">
      <c r="D37545" s="1"/>
      <c r="E37545" s="1"/>
      <c r="F37545" s="1"/>
      <c r="G37545" s="1"/>
      <c r="J37545" s="2"/>
      <c r="K37545" s="2"/>
    </row>
    <row r="37546" spans="4:11">
      <c r="D37546" s="1"/>
      <c r="E37546" s="1"/>
      <c r="F37546" s="1"/>
      <c r="G37546" s="1"/>
      <c r="J37546" s="2"/>
      <c r="K37546" s="2"/>
    </row>
    <row r="37547" spans="4:11">
      <c r="D37547" s="1"/>
      <c r="E37547" s="1"/>
      <c r="F37547" s="1"/>
      <c r="G37547" s="1"/>
      <c r="J37547" s="2"/>
      <c r="K37547" s="2"/>
    </row>
    <row r="37548" spans="4:11">
      <c r="D37548" s="1"/>
      <c r="E37548" s="1"/>
      <c r="F37548" s="1"/>
      <c r="G37548" s="1"/>
      <c r="J37548" s="2"/>
      <c r="K37548" s="2"/>
    </row>
    <row r="37549" spans="4:11">
      <c r="D37549" s="1"/>
      <c r="E37549" s="1"/>
      <c r="F37549" s="1"/>
      <c r="G37549" s="1"/>
      <c r="J37549" s="2"/>
      <c r="K37549" s="2"/>
    </row>
    <row r="37550" spans="4:11">
      <c r="D37550" s="1"/>
      <c r="E37550" s="1"/>
      <c r="F37550" s="1"/>
      <c r="G37550" s="1"/>
      <c r="J37550" s="2"/>
      <c r="K37550" s="2"/>
    </row>
    <row r="37551" spans="4:11">
      <c r="D37551" s="1"/>
      <c r="E37551" s="1"/>
      <c r="F37551" s="1"/>
      <c r="G37551" s="1"/>
      <c r="J37551" s="2"/>
      <c r="K37551" s="2"/>
    </row>
    <row r="37552" spans="4:11">
      <c r="D37552" s="1"/>
      <c r="E37552" s="1"/>
      <c r="F37552" s="1"/>
      <c r="G37552" s="1"/>
      <c r="J37552" s="2"/>
      <c r="K37552" s="2"/>
    </row>
    <row r="37553" spans="4:11">
      <c r="D37553" s="1"/>
      <c r="E37553" s="1"/>
      <c r="F37553" s="1"/>
      <c r="G37553" s="1"/>
      <c r="J37553" s="2"/>
      <c r="K37553" s="2"/>
    </row>
    <row r="37554" spans="4:11">
      <c r="D37554" s="1"/>
      <c r="E37554" s="1"/>
      <c r="F37554" s="1"/>
      <c r="G37554" s="1"/>
      <c r="J37554" s="2"/>
      <c r="K37554" s="2"/>
    </row>
    <row r="37555" spans="4:11">
      <c r="D37555" s="1"/>
      <c r="E37555" s="1"/>
      <c r="F37555" s="1"/>
      <c r="G37555" s="1"/>
      <c r="J37555" s="2"/>
      <c r="K37555" s="2"/>
    </row>
    <row r="37556" spans="4:11">
      <c r="D37556" s="1"/>
      <c r="E37556" s="1"/>
      <c r="F37556" s="1"/>
      <c r="G37556" s="1"/>
      <c r="J37556" s="2"/>
      <c r="K37556" s="2"/>
    </row>
    <row r="37557" spans="4:11">
      <c r="D37557" s="1"/>
      <c r="E37557" s="1"/>
      <c r="F37557" s="1"/>
      <c r="G37557" s="1"/>
      <c r="J37557" s="2"/>
      <c r="K37557" s="2"/>
    </row>
    <row r="37558" spans="4:11">
      <c r="D37558" s="1"/>
      <c r="E37558" s="1"/>
      <c r="F37558" s="1"/>
      <c r="G37558" s="1"/>
      <c r="J37558" s="2"/>
      <c r="K37558" s="2"/>
    </row>
    <row r="37559" spans="4:11">
      <c r="D37559" s="1"/>
      <c r="E37559" s="1"/>
      <c r="F37559" s="1"/>
      <c r="G37559" s="1"/>
      <c r="J37559" s="2"/>
      <c r="K37559" s="2"/>
    </row>
    <row r="37560" spans="4:11">
      <c r="D37560" s="1"/>
      <c r="E37560" s="1"/>
      <c r="F37560" s="1"/>
      <c r="G37560" s="1"/>
      <c r="J37560" s="2"/>
      <c r="K37560" s="2"/>
    </row>
    <row r="37561" spans="4:11">
      <c r="D37561" s="1"/>
      <c r="E37561" s="1"/>
      <c r="F37561" s="1"/>
      <c r="G37561" s="1"/>
      <c r="J37561" s="2"/>
      <c r="K37561" s="2"/>
    </row>
    <row r="37562" spans="4:11">
      <c r="D37562" s="1"/>
      <c r="E37562" s="1"/>
      <c r="F37562" s="1"/>
      <c r="G37562" s="1"/>
      <c r="J37562" s="2"/>
      <c r="K37562" s="2"/>
    </row>
    <row r="37563" spans="4:11">
      <c r="D37563" s="1"/>
      <c r="E37563" s="1"/>
      <c r="F37563" s="1"/>
      <c r="G37563" s="1"/>
      <c r="J37563" s="2"/>
      <c r="K37563" s="2"/>
    </row>
    <row r="37564" spans="4:11">
      <c r="D37564" s="1"/>
      <c r="E37564" s="1"/>
      <c r="F37564" s="1"/>
      <c r="G37564" s="1"/>
      <c r="J37564" s="2"/>
      <c r="K37564" s="2"/>
    </row>
    <row r="37565" spans="4:11">
      <c r="D37565" s="1"/>
      <c r="E37565" s="1"/>
      <c r="F37565" s="1"/>
      <c r="G37565" s="1"/>
      <c r="J37565" s="2"/>
      <c r="K37565" s="2"/>
    </row>
    <row r="37566" spans="4:11">
      <c r="D37566" s="1"/>
      <c r="E37566" s="1"/>
      <c r="F37566" s="1"/>
      <c r="G37566" s="1"/>
      <c r="J37566" s="2"/>
      <c r="K37566" s="2"/>
    </row>
    <row r="37567" spans="4:11">
      <c r="D37567" s="1"/>
      <c r="E37567" s="1"/>
      <c r="F37567" s="1"/>
      <c r="G37567" s="1"/>
      <c r="J37567" s="2"/>
      <c r="K37567" s="2"/>
    </row>
    <row r="37568" spans="4:11">
      <c r="D37568" s="1"/>
      <c r="E37568" s="1"/>
      <c r="F37568" s="1"/>
      <c r="G37568" s="1"/>
      <c r="J37568" s="2"/>
      <c r="K37568" s="2"/>
    </row>
    <row r="37569" spans="4:11">
      <c r="D37569" s="1"/>
      <c r="E37569" s="1"/>
      <c r="F37569" s="1"/>
      <c r="G37569" s="1"/>
      <c r="J37569" s="2"/>
      <c r="K37569" s="2"/>
    </row>
    <row r="37570" spans="4:11">
      <c r="D37570" s="1"/>
      <c r="E37570" s="1"/>
      <c r="F37570" s="1"/>
      <c r="G37570" s="1"/>
      <c r="J37570" s="2"/>
      <c r="K37570" s="2"/>
    </row>
    <row r="37571" spans="4:11">
      <c r="D37571" s="1"/>
      <c r="E37571" s="1"/>
      <c r="F37571" s="1"/>
      <c r="G37571" s="1"/>
      <c r="J37571" s="2"/>
      <c r="K37571" s="2"/>
    </row>
    <row r="37572" spans="4:11">
      <c r="D37572" s="1"/>
      <c r="E37572" s="1"/>
      <c r="F37572" s="1"/>
      <c r="G37572" s="1"/>
      <c r="J37572" s="2"/>
      <c r="K37572" s="2"/>
    </row>
    <row r="37573" spans="4:11">
      <c r="D37573" s="1"/>
      <c r="E37573" s="1"/>
      <c r="F37573" s="1"/>
      <c r="G37573" s="1"/>
      <c r="J37573" s="2"/>
      <c r="K37573" s="2"/>
    </row>
    <row r="37574" spans="4:11">
      <c r="D37574" s="1"/>
      <c r="E37574" s="1"/>
      <c r="F37574" s="1"/>
      <c r="G37574" s="1"/>
      <c r="J37574" s="2"/>
      <c r="K37574" s="2"/>
    </row>
    <row r="37575" spans="4:11">
      <c r="D37575" s="1"/>
      <c r="E37575" s="1"/>
      <c r="F37575" s="1"/>
      <c r="G37575" s="1"/>
      <c r="J37575" s="2"/>
      <c r="K37575" s="2"/>
    </row>
    <row r="37576" spans="4:11">
      <c r="D37576" s="1"/>
      <c r="E37576" s="1"/>
      <c r="F37576" s="1"/>
      <c r="G37576" s="1"/>
      <c r="J37576" s="2"/>
      <c r="K37576" s="2"/>
    </row>
    <row r="37577" spans="4:11">
      <c r="D37577" s="1"/>
      <c r="E37577" s="1"/>
      <c r="F37577" s="1"/>
      <c r="G37577" s="1"/>
      <c r="J37577" s="2"/>
      <c r="K37577" s="2"/>
    </row>
    <row r="37578" spans="4:11">
      <c r="D37578" s="1"/>
      <c r="E37578" s="1"/>
      <c r="F37578" s="1"/>
      <c r="G37578" s="1"/>
      <c r="J37578" s="2"/>
      <c r="K37578" s="2"/>
    </row>
    <row r="37579" spans="4:11">
      <c r="D37579" s="1"/>
      <c r="E37579" s="1"/>
      <c r="F37579" s="1"/>
      <c r="G37579" s="1"/>
      <c r="J37579" s="2"/>
      <c r="K37579" s="2"/>
    </row>
    <row r="37580" spans="4:11">
      <c r="D37580" s="1"/>
      <c r="E37580" s="1"/>
      <c r="F37580" s="1"/>
      <c r="G37580" s="1"/>
      <c r="J37580" s="2"/>
      <c r="K37580" s="2"/>
    </row>
    <row r="37581" spans="4:11">
      <c r="D37581" s="1"/>
      <c r="E37581" s="1"/>
      <c r="F37581" s="1"/>
      <c r="G37581" s="1"/>
      <c r="J37581" s="2"/>
      <c r="K37581" s="2"/>
    </row>
    <row r="37582" spans="4:11">
      <c r="D37582" s="1"/>
      <c r="E37582" s="1"/>
      <c r="F37582" s="1"/>
      <c r="G37582" s="1"/>
      <c r="J37582" s="2"/>
      <c r="K37582" s="2"/>
    </row>
    <row r="37583" spans="4:11">
      <c r="D37583" s="1"/>
      <c r="E37583" s="1"/>
      <c r="F37583" s="1"/>
      <c r="G37583" s="1"/>
      <c r="J37583" s="2"/>
      <c r="K37583" s="2"/>
    </row>
    <row r="37584" spans="4:11">
      <c r="D37584" s="1"/>
      <c r="E37584" s="1"/>
      <c r="F37584" s="1"/>
      <c r="G37584" s="1"/>
      <c r="J37584" s="2"/>
      <c r="K37584" s="2"/>
    </row>
    <row r="37585" spans="4:11">
      <c r="D37585" s="1"/>
      <c r="E37585" s="1"/>
      <c r="F37585" s="1"/>
      <c r="G37585" s="1"/>
      <c r="J37585" s="2"/>
      <c r="K37585" s="2"/>
    </row>
    <row r="37586" spans="4:11">
      <c r="D37586" s="1"/>
      <c r="E37586" s="1"/>
      <c r="F37586" s="1"/>
      <c r="G37586" s="1"/>
      <c r="J37586" s="2"/>
      <c r="K37586" s="2"/>
    </row>
    <row r="37587" spans="4:11">
      <c r="D37587" s="1"/>
      <c r="E37587" s="1"/>
      <c r="F37587" s="1"/>
      <c r="G37587" s="1"/>
      <c r="J37587" s="2"/>
      <c r="K37587" s="2"/>
    </row>
    <row r="37588" spans="4:11">
      <c r="D37588" s="1"/>
      <c r="E37588" s="1"/>
      <c r="F37588" s="1"/>
      <c r="G37588" s="1"/>
      <c r="J37588" s="2"/>
      <c r="K37588" s="2"/>
    </row>
    <row r="37589" spans="4:11">
      <c r="D37589" s="1"/>
      <c r="E37589" s="1"/>
      <c r="F37589" s="1"/>
      <c r="G37589" s="1"/>
      <c r="J37589" s="2"/>
      <c r="K37589" s="2"/>
    </row>
    <row r="37590" spans="4:11">
      <c r="D37590" s="1"/>
      <c r="E37590" s="1"/>
      <c r="F37590" s="1"/>
      <c r="G37590" s="1"/>
      <c r="J37590" s="2"/>
      <c r="K37590" s="2"/>
    </row>
    <row r="37591" spans="4:11">
      <c r="D37591" s="1"/>
      <c r="E37591" s="1"/>
      <c r="F37591" s="1"/>
      <c r="G37591" s="1"/>
      <c r="J37591" s="2"/>
      <c r="K37591" s="2"/>
    </row>
    <row r="37592" spans="4:11">
      <c r="D37592" s="1"/>
      <c r="E37592" s="1"/>
      <c r="F37592" s="1"/>
      <c r="G37592" s="1"/>
      <c r="J37592" s="2"/>
      <c r="K37592" s="2"/>
    </row>
    <row r="37593" spans="4:11">
      <c r="D37593" s="1"/>
      <c r="E37593" s="1"/>
      <c r="F37593" s="1"/>
      <c r="G37593" s="1"/>
      <c r="J37593" s="2"/>
      <c r="K37593" s="2"/>
    </row>
    <row r="37594" spans="4:11">
      <c r="D37594" s="1"/>
      <c r="E37594" s="1"/>
      <c r="F37594" s="1"/>
      <c r="G37594" s="1"/>
      <c r="J37594" s="2"/>
      <c r="K37594" s="2"/>
    </row>
    <row r="37595" spans="4:11">
      <c r="D37595" s="1"/>
      <c r="E37595" s="1"/>
      <c r="F37595" s="1"/>
      <c r="G37595" s="1"/>
      <c r="J37595" s="2"/>
      <c r="K37595" s="2"/>
    </row>
    <row r="37596" spans="4:11">
      <c r="D37596" s="1"/>
      <c r="E37596" s="1"/>
      <c r="F37596" s="1"/>
      <c r="G37596" s="1"/>
      <c r="J37596" s="2"/>
      <c r="K37596" s="2"/>
    </row>
    <row r="37597" spans="4:11">
      <c r="D37597" s="1"/>
      <c r="E37597" s="1"/>
      <c r="F37597" s="1"/>
      <c r="G37597" s="1"/>
      <c r="J37597" s="2"/>
      <c r="K37597" s="2"/>
    </row>
    <row r="37598" spans="4:11">
      <c r="D37598" s="1"/>
      <c r="E37598" s="1"/>
      <c r="F37598" s="1"/>
      <c r="G37598" s="1"/>
      <c r="J37598" s="2"/>
      <c r="K37598" s="2"/>
    </row>
    <row r="37599" spans="4:11">
      <c r="D37599" s="1"/>
      <c r="E37599" s="1"/>
      <c r="F37599" s="1"/>
      <c r="G37599" s="1"/>
      <c r="J37599" s="2"/>
      <c r="K37599" s="2"/>
    </row>
    <row r="37600" spans="4:11">
      <c r="D37600" s="1"/>
      <c r="E37600" s="1"/>
      <c r="F37600" s="1"/>
      <c r="G37600" s="1"/>
      <c r="J37600" s="2"/>
      <c r="K37600" s="2"/>
    </row>
    <row r="37601" spans="4:11">
      <c r="D37601" s="1"/>
      <c r="E37601" s="1"/>
      <c r="F37601" s="1"/>
      <c r="G37601" s="1"/>
      <c r="J37601" s="2"/>
      <c r="K37601" s="2"/>
    </row>
    <row r="37602" spans="4:11">
      <c r="D37602" s="1"/>
      <c r="E37602" s="1"/>
      <c r="F37602" s="1"/>
      <c r="G37602" s="1"/>
      <c r="J37602" s="2"/>
      <c r="K37602" s="2"/>
    </row>
    <row r="37603" spans="4:11">
      <c r="D37603" s="1"/>
      <c r="E37603" s="1"/>
      <c r="F37603" s="1"/>
      <c r="G37603" s="1"/>
      <c r="J37603" s="2"/>
      <c r="K37603" s="2"/>
    </row>
    <row r="37604" spans="4:11">
      <c r="D37604" s="1"/>
      <c r="E37604" s="1"/>
      <c r="F37604" s="1"/>
      <c r="G37604" s="1"/>
      <c r="J37604" s="2"/>
      <c r="K37604" s="2"/>
    </row>
    <row r="37605" spans="4:11">
      <c r="D37605" s="1"/>
      <c r="E37605" s="1"/>
      <c r="F37605" s="1"/>
      <c r="G37605" s="1"/>
      <c r="J37605" s="2"/>
      <c r="K37605" s="2"/>
    </row>
    <row r="37606" spans="4:11">
      <c r="D37606" s="1"/>
      <c r="E37606" s="1"/>
      <c r="F37606" s="1"/>
      <c r="G37606" s="1"/>
      <c r="J37606" s="2"/>
      <c r="K37606" s="2"/>
    </row>
    <row r="37607" spans="4:11">
      <c r="D37607" s="1"/>
      <c r="E37607" s="1"/>
      <c r="F37607" s="1"/>
      <c r="G37607" s="1"/>
      <c r="J37607" s="2"/>
      <c r="K37607" s="2"/>
    </row>
    <row r="37608" spans="4:11">
      <c r="D37608" s="1"/>
      <c r="E37608" s="1"/>
      <c r="F37608" s="1"/>
      <c r="G37608" s="1"/>
      <c r="J37608" s="2"/>
      <c r="K37608" s="2"/>
    </row>
    <row r="37609" spans="4:11">
      <c r="D37609" s="1"/>
      <c r="E37609" s="1"/>
      <c r="F37609" s="1"/>
      <c r="G37609" s="1"/>
      <c r="J37609" s="2"/>
      <c r="K37609" s="2"/>
    </row>
    <row r="37610" spans="4:11">
      <c r="D37610" s="1"/>
      <c r="E37610" s="1"/>
      <c r="F37610" s="1"/>
      <c r="G37610" s="1"/>
      <c r="J37610" s="2"/>
      <c r="K37610" s="2"/>
    </row>
    <row r="37611" spans="4:11">
      <c r="D37611" s="1"/>
      <c r="E37611" s="1"/>
      <c r="F37611" s="1"/>
      <c r="G37611" s="1"/>
      <c r="J37611" s="2"/>
      <c r="K37611" s="2"/>
    </row>
    <row r="37612" spans="4:11">
      <c r="D37612" s="1"/>
      <c r="E37612" s="1"/>
      <c r="F37612" s="1"/>
      <c r="G37612" s="1"/>
      <c r="J37612" s="2"/>
      <c r="K37612" s="2"/>
    </row>
    <row r="37613" spans="4:11">
      <c r="D37613" s="1"/>
      <c r="E37613" s="1"/>
      <c r="F37613" s="1"/>
      <c r="G37613" s="1"/>
      <c r="J37613" s="2"/>
      <c r="K37613" s="2"/>
    </row>
    <row r="37614" spans="4:11">
      <c r="D37614" s="1"/>
      <c r="E37614" s="1"/>
      <c r="F37614" s="1"/>
      <c r="G37614" s="1"/>
      <c r="J37614" s="2"/>
      <c r="K37614" s="2"/>
    </row>
    <row r="37615" spans="4:11">
      <c r="D37615" s="1"/>
      <c r="E37615" s="1"/>
      <c r="F37615" s="1"/>
      <c r="G37615" s="1"/>
      <c r="J37615" s="2"/>
      <c r="K37615" s="2"/>
    </row>
    <row r="37616" spans="4:11">
      <c r="D37616" s="1"/>
      <c r="E37616" s="1"/>
      <c r="F37616" s="1"/>
      <c r="G37616" s="1"/>
      <c r="J37616" s="2"/>
      <c r="K37616" s="2"/>
    </row>
    <row r="37617" spans="4:11">
      <c r="D37617" s="1"/>
      <c r="E37617" s="1"/>
      <c r="F37617" s="1"/>
      <c r="G37617" s="1"/>
      <c r="J37617" s="2"/>
      <c r="K37617" s="2"/>
    </row>
    <row r="37618" spans="4:11">
      <c r="D37618" s="1"/>
      <c r="E37618" s="1"/>
      <c r="F37618" s="1"/>
      <c r="G37618" s="1"/>
      <c r="J37618" s="2"/>
      <c r="K37618" s="2"/>
    </row>
    <row r="37619" spans="4:11">
      <c r="D37619" s="1"/>
      <c r="E37619" s="1"/>
      <c r="F37619" s="1"/>
      <c r="G37619" s="1"/>
      <c r="J37619" s="2"/>
      <c r="K37619" s="2"/>
    </row>
    <row r="37620" spans="4:11">
      <c r="D37620" s="1"/>
      <c r="E37620" s="1"/>
      <c r="F37620" s="1"/>
      <c r="G37620" s="1"/>
      <c r="J37620" s="2"/>
      <c r="K37620" s="2"/>
    </row>
    <row r="37621" spans="4:11">
      <c r="D37621" s="1"/>
      <c r="E37621" s="1"/>
      <c r="F37621" s="1"/>
      <c r="G37621" s="1"/>
      <c r="J37621" s="2"/>
      <c r="K37621" s="2"/>
    </row>
    <row r="37622" spans="4:11">
      <c r="D37622" s="1"/>
      <c r="E37622" s="1"/>
      <c r="F37622" s="1"/>
      <c r="G37622" s="1"/>
      <c r="J37622" s="2"/>
      <c r="K37622" s="2"/>
    </row>
    <row r="37623" spans="4:11">
      <c r="D37623" s="1"/>
      <c r="E37623" s="1"/>
      <c r="F37623" s="1"/>
      <c r="G37623" s="1"/>
      <c r="J37623" s="2"/>
      <c r="K37623" s="2"/>
    </row>
    <row r="37624" spans="4:11">
      <c r="D37624" s="1"/>
      <c r="E37624" s="1"/>
      <c r="F37624" s="1"/>
      <c r="G37624" s="1"/>
      <c r="J37624" s="2"/>
      <c r="K37624" s="2"/>
    </row>
    <row r="37625" spans="4:11">
      <c r="D37625" s="1"/>
      <c r="E37625" s="1"/>
      <c r="F37625" s="1"/>
      <c r="G37625" s="1"/>
      <c r="J37625" s="2"/>
      <c r="K37625" s="2"/>
    </row>
    <row r="37626" spans="4:11">
      <c r="D37626" s="1"/>
      <c r="E37626" s="1"/>
      <c r="F37626" s="1"/>
      <c r="G37626" s="1"/>
      <c r="J37626" s="2"/>
      <c r="K37626" s="2"/>
    </row>
    <row r="37627" spans="4:11">
      <c r="D37627" s="1"/>
      <c r="E37627" s="1"/>
      <c r="F37627" s="1"/>
      <c r="G37627" s="1"/>
      <c r="J37627" s="2"/>
      <c r="K37627" s="2"/>
    </row>
    <row r="37628" spans="4:11">
      <c r="D37628" s="1"/>
      <c r="E37628" s="1"/>
      <c r="F37628" s="1"/>
      <c r="G37628" s="1"/>
      <c r="J37628" s="2"/>
      <c r="K37628" s="2"/>
    </row>
    <row r="37629" spans="4:11">
      <c r="D37629" s="1"/>
      <c r="E37629" s="1"/>
      <c r="F37629" s="1"/>
      <c r="G37629" s="1"/>
      <c r="J37629" s="2"/>
      <c r="K37629" s="2"/>
    </row>
    <row r="37630" spans="4:11">
      <c r="D37630" s="1"/>
      <c r="E37630" s="1"/>
      <c r="F37630" s="1"/>
      <c r="G37630" s="1"/>
      <c r="J37630" s="2"/>
      <c r="K37630" s="2"/>
    </row>
    <row r="37631" spans="4:11">
      <c r="D37631" s="1"/>
      <c r="E37631" s="1"/>
      <c r="F37631" s="1"/>
      <c r="G37631" s="1"/>
      <c r="J37631" s="2"/>
      <c r="K37631" s="2"/>
    </row>
    <row r="37632" spans="4:11">
      <c r="D37632" s="1"/>
      <c r="E37632" s="1"/>
      <c r="F37632" s="1"/>
      <c r="G37632" s="1"/>
      <c r="J37632" s="2"/>
      <c r="K37632" s="2"/>
    </row>
    <row r="37633" spans="4:11">
      <c r="D37633" s="1"/>
      <c r="E37633" s="1"/>
      <c r="F37633" s="1"/>
      <c r="G37633" s="1"/>
      <c r="J37633" s="2"/>
      <c r="K37633" s="2"/>
    </row>
    <row r="37634" spans="4:11">
      <c r="D37634" s="1"/>
      <c r="E37634" s="1"/>
      <c r="F37634" s="1"/>
      <c r="G37634" s="1"/>
      <c r="J37634" s="2"/>
      <c r="K37634" s="2"/>
    </row>
    <row r="37635" spans="4:11">
      <c r="D37635" s="1"/>
      <c r="E37635" s="1"/>
      <c r="F37635" s="1"/>
      <c r="G37635" s="1"/>
      <c r="J37635" s="2"/>
      <c r="K37635" s="2"/>
    </row>
    <row r="37636" spans="4:11">
      <c r="D37636" s="1"/>
      <c r="E37636" s="1"/>
      <c r="F37636" s="1"/>
      <c r="G37636" s="1"/>
      <c r="J37636" s="2"/>
      <c r="K37636" s="2"/>
    </row>
    <row r="37637" spans="4:11">
      <c r="D37637" s="1"/>
      <c r="E37637" s="1"/>
      <c r="F37637" s="1"/>
      <c r="G37637" s="1"/>
      <c r="J37637" s="2"/>
      <c r="K37637" s="2"/>
    </row>
    <row r="37638" spans="4:11">
      <c r="D37638" s="1"/>
      <c r="E37638" s="1"/>
      <c r="F37638" s="1"/>
      <c r="G37638" s="1"/>
      <c r="J37638" s="2"/>
      <c r="K37638" s="2"/>
    </row>
    <row r="37639" spans="4:11">
      <c r="D37639" s="1"/>
      <c r="E37639" s="1"/>
      <c r="F37639" s="1"/>
      <c r="G37639" s="1"/>
      <c r="J37639" s="2"/>
      <c r="K37639" s="2"/>
    </row>
    <row r="37640" spans="4:11">
      <c r="D37640" s="1"/>
      <c r="E37640" s="1"/>
      <c r="F37640" s="1"/>
      <c r="G37640" s="1"/>
      <c r="J37640" s="2"/>
      <c r="K37640" s="2"/>
    </row>
    <row r="37641" spans="4:11">
      <c r="D37641" s="1"/>
      <c r="E37641" s="1"/>
      <c r="F37641" s="1"/>
      <c r="G37641" s="1"/>
      <c r="J37641" s="2"/>
      <c r="K37641" s="2"/>
    </row>
    <row r="37642" spans="4:11">
      <c r="D37642" s="1"/>
      <c r="E37642" s="1"/>
      <c r="F37642" s="1"/>
      <c r="G37642" s="1"/>
      <c r="J37642" s="2"/>
      <c r="K37642" s="2"/>
    </row>
    <row r="37643" spans="4:11">
      <c r="D37643" s="1"/>
      <c r="E37643" s="1"/>
      <c r="F37643" s="1"/>
      <c r="G37643" s="1"/>
      <c r="J37643" s="2"/>
      <c r="K37643" s="2"/>
    </row>
    <row r="37644" spans="4:11">
      <c r="D37644" s="1"/>
      <c r="E37644" s="1"/>
      <c r="F37644" s="1"/>
      <c r="G37644" s="1"/>
      <c r="J37644" s="2"/>
      <c r="K37644" s="2"/>
    </row>
    <row r="37645" spans="4:11">
      <c r="D37645" s="1"/>
      <c r="E37645" s="1"/>
      <c r="F37645" s="1"/>
      <c r="G37645" s="1"/>
      <c r="J37645" s="2"/>
      <c r="K37645" s="2"/>
    </row>
    <row r="37646" spans="4:11">
      <c r="D37646" s="1"/>
      <c r="E37646" s="1"/>
      <c r="F37646" s="1"/>
      <c r="G37646" s="1"/>
      <c r="J37646" s="2"/>
      <c r="K37646" s="2"/>
    </row>
    <row r="37647" spans="4:11">
      <c r="D37647" s="1"/>
      <c r="E37647" s="1"/>
      <c r="F37647" s="1"/>
      <c r="G37647" s="1"/>
      <c r="J37647" s="2"/>
      <c r="K37647" s="2"/>
    </row>
    <row r="37648" spans="4:11">
      <c r="D37648" s="1"/>
      <c r="E37648" s="1"/>
      <c r="F37648" s="1"/>
      <c r="G37648" s="1"/>
      <c r="J37648" s="2"/>
      <c r="K37648" s="2"/>
    </row>
    <row r="37649" spans="4:11">
      <c r="D37649" s="1"/>
      <c r="E37649" s="1"/>
      <c r="F37649" s="1"/>
      <c r="G37649" s="1"/>
      <c r="J37649" s="2"/>
      <c r="K37649" s="2"/>
    </row>
    <row r="37650" spans="4:11">
      <c r="D37650" s="1"/>
      <c r="E37650" s="1"/>
      <c r="F37650" s="1"/>
      <c r="G37650" s="1"/>
      <c r="J37650" s="2"/>
      <c r="K37650" s="2"/>
    </row>
    <row r="37651" spans="4:11">
      <c r="D37651" s="1"/>
      <c r="E37651" s="1"/>
      <c r="F37651" s="1"/>
      <c r="G37651" s="1"/>
      <c r="J37651" s="2"/>
      <c r="K37651" s="2"/>
    </row>
    <row r="37652" spans="4:11">
      <c r="D37652" s="1"/>
      <c r="E37652" s="1"/>
      <c r="F37652" s="1"/>
      <c r="G37652" s="1"/>
      <c r="J37652" s="2"/>
      <c r="K37652" s="2"/>
    </row>
    <row r="37653" spans="4:11">
      <c r="D37653" s="1"/>
      <c r="E37653" s="1"/>
      <c r="F37653" s="1"/>
      <c r="G37653" s="1"/>
      <c r="J37653" s="2"/>
      <c r="K37653" s="2"/>
    </row>
    <row r="37654" spans="4:11">
      <c r="D37654" s="1"/>
      <c r="E37654" s="1"/>
      <c r="F37654" s="1"/>
      <c r="G37654" s="1"/>
      <c r="J37654" s="2"/>
      <c r="K37654" s="2"/>
    </row>
    <row r="37655" spans="4:11">
      <c r="D37655" s="1"/>
      <c r="E37655" s="1"/>
      <c r="F37655" s="1"/>
      <c r="G37655" s="1"/>
      <c r="J37655" s="2"/>
      <c r="K37655" s="2"/>
    </row>
    <row r="37656" spans="4:11">
      <c r="D37656" s="1"/>
      <c r="E37656" s="1"/>
      <c r="F37656" s="1"/>
      <c r="G37656" s="1"/>
      <c r="J37656" s="2"/>
      <c r="K37656" s="2"/>
    </row>
    <row r="37657" spans="4:11">
      <c r="D37657" s="1"/>
      <c r="E37657" s="1"/>
      <c r="F37657" s="1"/>
      <c r="G37657" s="1"/>
      <c r="J37657" s="2"/>
      <c r="K37657" s="2"/>
    </row>
    <row r="37658" spans="4:11">
      <c r="D37658" s="1"/>
      <c r="E37658" s="1"/>
      <c r="F37658" s="1"/>
      <c r="G37658" s="1"/>
      <c r="J37658" s="2"/>
      <c r="K37658" s="2"/>
    </row>
    <row r="37659" spans="4:11">
      <c r="D37659" s="1"/>
      <c r="E37659" s="1"/>
      <c r="F37659" s="1"/>
      <c r="G37659" s="1"/>
      <c r="J37659" s="2"/>
      <c r="K37659" s="2"/>
    </row>
    <row r="37660" spans="4:11">
      <c r="D37660" s="1"/>
      <c r="E37660" s="1"/>
      <c r="F37660" s="1"/>
      <c r="G37660" s="1"/>
      <c r="J37660" s="2"/>
      <c r="K37660" s="2"/>
    </row>
    <row r="37661" spans="4:11">
      <c r="D37661" s="1"/>
      <c r="E37661" s="1"/>
      <c r="F37661" s="1"/>
      <c r="G37661" s="1"/>
      <c r="J37661" s="2"/>
      <c r="K37661" s="2"/>
    </row>
    <row r="37662" spans="4:11">
      <c r="D37662" s="1"/>
      <c r="E37662" s="1"/>
      <c r="F37662" s="1"/>
      <c r="G37662" s="1"/>
      <c r="J37662" s="2"/>
      <c r="K37662" s="2"/>
    </row>
    <row r="37663" spans="4:11">
      <c r="D37663" s="1"/>
      <c r="E37663" s="1"/>
      <c r="F37663" s="1"/>
      <c r="G37663" s="1"/>
      <c r="J37663" s="2"/>
      <c r="K37663" s="2"/>
    </row>
    <row r="37664" spans="4:11">
      <c r="D37664" s="1"/>
      <c r="E37664" s="1"/>
      <c r="F37664" s="1"/>
      <c r="G37664" s="1"/>
      <c r="J37664" s="2"/>
      <c r="K37664" s="2"/>
    </row>
    <row r="37665" spans="4:11">
      <c r="D37665" s="1"/>
      <c r="E37665" s="1"/>
      <c r="F37665" s="1"/>
      <c r="G37665" s="1"/>
      <c r="J37665" s="2"/>
      <c r="K37665" s="2"/>
    </row>
    <row r="37666" spans="4:11">
      <c r="D37666" s="1"/>
      <c r="E37666" s="1"/>
      <c r="F37666" s="1"/>
      <c r="G37666" s="1"/>
      <c r="J37666" s="2"/>
      <c r="K37666" s="2"/>
    </row>
    <row r="37667" spans="4:11">
      <c r="D37667" s="1"/>
      <c r="E37667" s="1"/>
      <c r="F37667" s="1"/>
      <c r="G37667" s="1"/>
      <c r="J37667" s="2"/>
      <c r="K37667" s="2"/>
    </row>
    <row r="37668" spans="4:11">
      <c r="D37668" s="1"/>
      <c r="E37668" s="1"/>
      <c r="F37668" s="1"/>
      <c r="G37668" s="1"/>
      <c r="J37668" s="2"/>
      <c r="K37668" s="2"/>
    </row>
    <row r="37669" spans="4:11">
      <c r="D37669" s="1"/>
      <c r="E37669" s="1"/>
      <c r="F37669" s="1"/>
      <c r="G37669" s="1"/>
      <c r="J37669" s="2"/>
      <c r="K37669" s="2"/>
    </row>
    <row r="37670" spans="4:11">
      <c r="D37670" s="1"/>
      <c r="E37670" s="1"/>
      <c r="F37670" s="1"/>
      <c r="G37670" s="1"/>
      <c r="J37670" s="2"/>
      <c r="K37670" s="2"/>
    </row>
    <row r="37671" spans="4:11">
      <c r="D37671" s="1"/>
      <c r="E37671" s="1"/>
      <c r="F37671" s="1"/>
      <c r="G37671" s="1"/>
      <c r="J37671" s="2"/>
      <c r="K37671" s="2"/>
    </row>
    <row r="37672" spans="4:11">
      <c r="D37672" s="1"/>
      <c r="E37672" s="1"/>
      <c r="F37672" s="1"/>
      <c r="G37672" s="1"/>
      <c r="J37672" s="2"/>
      <c r="K37672" s="2"/>
    </row>
    <row r="37673" spans="4:11">
      <c r="D37673" s="1"/>
      <c r="E37673" s="1"/>
      <c r="F37673" s="1"/>
      <c r="G37673" s="1"/>
      <c r="J37673" s="2"/>
      <c r="K37673" s="2"/>
    </row>
    <row r="37674" spans="4:11">
      <c r="D37674" s="1"/>
      <c r="E37674" s="1"/>
      <c r="F37674" s="1"/>
      <c r="G37674" s="1"/>
      <c r="J37674" s="2"/>
      <c r="K37674" s="2"/>
    </row>
    <row r="37675" spans="4:11">
      <c r="D37675" s="1"/>
      <c r="E37675" s="1"/>
      <c r="F37675" s="1"/>
      <c r="G37675" s="1"/>
      <c r="J37675" s="2"/>
      <c r="K37675" s="2"/>
    </row>
    <row r="37676" spans="4:11">
      <c r="D37676" s="1"/>
      <c r="E37676" s="1"/>
      <c r="F37676" s="1"/>
      <c r="G37676" s="1"/>
      <c r="J37676" s="2"/>
      <c r="K37676" s="2"/>
    </row>
    <row r="37677" spans="4:11">
      <c r="D37677" s="1"/>
      <c r="E37677" s="1"/>
      <c r="F37677" s="1"/>
      <c r="G37677" s="1"/>
      <c r="J37677" s="2"/>
      <c r="K37677" s="2"/>
    </row>
    <row r="37678" spans="4:11">
      <c r="D37678" s="1"/>
      <c r="E37678" s="1"/>
      <c r="F37678" s="1"/>
      <c r="G37678" s="1"/>
      <c r="J37678" s="2"/>
      <c r="K37678" s="2"/>
    </row>
    <row r="37679" spans="4:11">
      <c r="D37679" s="1"/>
      <c r="E37679" s="1"/>
      <c r="F37679" s="1"/>
      <c r="G37679" s="1"/>
      <c r="J37679" s="2"/>
      <c r="K37679" s="2"/>
    </row>
    <row r="37680" spans="4:11">
      <c r="D37680" s="1"/>
      <c r="E37680" s="1"/>
      <c r="F37680" s="1"/>
      <c r="G37680" s="1"/>
      <c r="J37680" s="2"/>
      <c r="K37680" s="2"/>
    </row>
    <row r="37681" spans="4:11">
      <c r="D37681" s="1"/>
      <c r="E37681" s="1"/>
      <c r="F37681" s="1"/>
      <c r="G37681" s="1"/>
      <c r="J37681" s="2"/>
      <c r="K37681" s="2"/>
    </row>
    <row r="37682" spans="4:11">
      <c r="D37682" s="1"/>
      <c r="E37682" s="1"/>
      <c r="F37682" s="1"/>
      <c r="G37682" s="1"/>
      <c r="J37682" s="2"/>
      <c r="K37682" s="2"/>
    </row>
    <row r="37683" spans="4:11">
      <c r="D37683" s="1"/>
      <c r="E37683" s="1"/>
      <c r="F37683" s="1"/>
      <c r="G37683" s="1"/>
      <c r="J37683" s="2"/>
      <c r="K37683" s="2"/>
    </row>
    <row r="37684" spans="4:11">
      <c r="D37684" s="1"/>
      <c r="E37684" s="1"/>
      <c r="F37684" s="1"/>
      <c r="G37684" s="1"/>
      <c r="J37684" s="2"/>
      <c r="K37684" s="2"/>
    </row>
    <row r="37685" spans="4:11">
      <c r="D37685" s="1"/>
      <c r="E37685" s="1"/>
      <c r="F37685" s="1"/>
      <c r="G37685" s="1"/>
      <c r="J37685" s="2"/>
      <c r="K37685" s="2"/>
    </row>
    <row r="37686" spans="4:11">
      <c r="D37686" s="1"/>
      <c r="E37686" s="1"/>
      <c r="F37686" s="1"/>
      <c r="G37686" s="1"/>
      <c r="J37686" s="2"/>
      <c r="K37686" s="2"/>
    </row>
    <row r="37687" spans="4:11">
      <c r="D37687" s="1"/>
      <c r="E37687" s="1"/>
      <c r="F37687" s="1"/>
      <c r="G37687" s="1"/>
      <c r="J37687" s="2"/>
      <c r="K37687" s="2"/>
    </row>
    <row r="37688" spans="4:11">
      <c r="D37688" s="1"/>
      <c r="E37688" s="1"/>
      <c r="F37688" s="1"/>
      <c r="G37688" s="1"/>
      <c r="J37688" s="2"/>
      <c r="K37688" s="2"/>
    </row>
    <row r="37689" spans="4:11">
      <c r="D37689" s="1"/>
      <c r="E37689" s="1"/>
      <c r="F37689" s="1"/>
      <c r="G37689" s="1"/>
      <c r="J37689" s="2"/>
      <c r="K37689" s="2"/>
    </row>
    <row r="37690" spans="4:11">
      <c r="D37690" s="1"/>
      <c r="E37690" s="1"/>
      <c r="F37690" s="1"/>
      <c r="G37690" s="1"/>
      <c r="J37690" s="2"/>
      <c r="K37690" s="2"/>
    </row>
    <row r="37691" spans="4:11">
      <c r="D37691" s="1"/>
      <c r="E37691" s="1"/>
      <c r="F37691" s="1"/>
      <c r="G37691" s="1"/>
      <c r="J37691" s="2"/>
      <c r="K37691" s="2"/>
    </row>
    <row r="37692" spans="4:11">
      <c r="D37692" s="1"/>
      <c r="E37692" s="1"/>
      <c r="F37692" s="1"/>
      <c r="G37692" s="1"/>
      <c r="J37692" s="2"/>
      <c r="K37692" s="2"/>
    </row>
    <row r="37693" spans="4:11">
      <c r="D37693" s="1"/>
      <c r="E37693" s="1"/>
      <c r="F37693" s="1"/>
      <c r="G37693" s="1"/>
      <c r="J37693" s="2"/>
      <c r="K37693" s="2"/>
    </row>
    <row r="37694" spans="4:11">
      <c r="D37694" s="1"/>
      <c r="E37694" s="1"/>
      <c r="F37694" s="1"/>
      <c r="G37694" s="1"/>
      <c r="J37694" s="2"/>
      <c r="K37694" s="2"/>
    </row>
    <row r="37695" spans="4:11">
      <c r="D37695" s="1"/>
      <c r="E37695" s="1"/>
      <c r="F37695" s="1"/>
      <c r="G37695" s="1"/>
      <c r="J37695" s="2"/>
      <c r="K37695" s="2"/>
    </row>
    <row r="37696" spans="4:11">
      <c r="D37696" s="1"/>
      <c r="E37696" s="1"/>
      <c r="F37696" s="1"/>
      <c r="G37696" s="1"/>
      <c r="J37696" s="2"/>
      <c r="K37696" s="2"/>
    </row>
    <row r="37697" spans="4:11">
      <c r="D37697" s="1"/>
      <c r="E37697" s="1"/>
      <c r="F37697" s="1"/>
      <c r="G37697" s="1"/>
      <c r="J37697" s="2"/>
      <c r="K37697" s="2"/>
    </row>
    <row r="37698" spans="4:11">
      <c r="D37698" s="1"/>
      <c r="E37698" s="1"/>
      <c r="F37698" s="1"/>
      <c r="G37698" s="1"/>
      <c r="J37698" s="2"/>
      <c r="K37698" s="2"/>
    </row>
    <row r="37699" spans="4:11">
      <c r="D37699" s="1"/>
      <c r="E37699" s="1"/>
      <c r="F37699" s="1"/>
      <c r="G37699" s="1"/>
      <c r="J37699" s="2"/>
      <c r="K37699" s="2"/>
    </row>
    <row r="37700" spans="4:11">
      <c r="D37700" s="1"/>
      <c r="E37700" s="1"/>
      <c r="F37700" s="1"/>
      <c r="G37700" s="1"/>
      <c r="J37700" s="2"/>
      <c r="K37700" s="2"/>
    </row>
    <row r="37701" spans="4:11">
      <c r="D37701" s="1"/>
      <c r="E37701" s="1"/>
      <c r="F37701" s="1"/>
      <c r="G37701" s="1"/>
      <c r="J37701" s="2"/>
      <c r="K37701" s="2"/>
    </row>
    <row r="37702" spans="4:11">
      <c r="D37702" s="1"/>
      <c r="E37702" s="1"/>
      <c r="F37702" s="1"/>
      <c r="G37702" s="1"/>
      <c r="J37702" s="2"/>
      <c r="K37702" s="2"/>
    </row>
    <row r="37703" spans="4:11">
      <c r="D37703" s="1"/>
      <c r="E37703" s="1"/>
      <c r="F37703" s="1"/>
      <c r="G37703" s="1"/>
      <c r="J37703" s="2"/>
      <c r="K37703" s="2"/>
    </row>
    <row r="37704" spans="4:11">
      <c r="D37704" s="1"/>
      <c r="E37704" s="1"/>
      <c r="F37704" s="1"/>
      <c r="G37704" s="1"/>
      <c r="J37704" s="2"/>
      <c r="K37704" s="2"/>
    </row>
    <row r="37705" spans="4:11">
      <c r="D37705" s="1"/>
      <c r="E37705" s="1"/>
      <c r="F37705" s="1"/>
      <c r="G37705" s="1"/>
      <c r="J37705" s="2"/>
      <c r="K37705" s="2"/>
    </row>
    <row r="37706" spans="4:11">
      <c r="D37706" s="1"/>
      <c r="E37706" s="1"/>
      <c r="F37706" s="1"/>
      <c r="G37706" s="1"/>
      <c r="J37706" s="2"/>
      <c r="K37706" s="2"/>
    </row>
    <row r="37707" spans="4:11">
      <c r="D37707" s="1"/>
      <c r="E37707" s="1"/>
      <c r="F37707" s="1"/>
      <c r="G37707" s="1"/>
      <c r="J37707" s="2"/>
      <c r="K37707" s="2"/>
    </row>
    <row r="37708" spans="4:11">
      <c r="D37708" s="1"/>
      <c r="E37708" s="1"/>
      <c r="F37708" s="1"/>
      <c r="G37708" s="1"/>
      <c r="J37708" s="2"/>
      <c r="K37708" s="2"/>
    </row>
    <row r="37709" spans="4:11">
      <c r="D37709" s="1"/>
      <c r="E37709" s="1"/>
      <c r="F37709" s="1"/>
      <c r="G37709" s="1"/>
      <c r="J37709" s="2"/>
      <c r="K37709" s="2"/>
    </row>
    <row r="37710" spans="4:11">
      <c r="D37710" s="1"/>
      <c r="E37710" s="1"/>
      <c r="F37710" s="1"/>
      <c r="G37710" s="1"/>
      <c r="J37710" s="2"/>
      <c r="K37710" s="2"/>
    </row>
    <row r="37711" spans="4:11">
      <c r="D37711" s="1"/>
      <c r="E37711" s="1"/>
      <c r="F37711" s="1"/>
      <c r="G37711" s="1"/>
      <c r="J37711" s="2"/>
      <c r="K37711" s="2"/>
    </row>
    <row r="37712" spans="4:11">
      <c r="D37712" s="1"/>
      <c r="E37712" s="1"/>
      <c r="F37712" s="1"/>
      <c r="G37712" s="1"/>
      <c r="J37712" s="2"/>
      <c r="K37712" s="2"/>
    </row>
    <row r="37713" spans="4:11">
      <c r="D37713" s="1"/>
      <c r="E37713" s="1"/>
      <c r="F37713" s="1"/>
      <c r="G37713" s="1"/>
      <c r="J37713" s="2"/>
      <c r="K37713" s="2"/>
    </row>
    <row r="37714" spans="4:11">
      <c r="D37714" s="1"/>
      <c r="E37714" s="1"/>
      <c r="F37714" s="1"/>
      <c r="G37714" s="1"/>
      <c r="J37714" s="2"/>
      <c r="K37714" s="2"/>
    </row>
    <row r="37715" spans="4:11">
      <c r="D37715" s="1"/>
      <c r="E37715" s="1"/>
      <c r="F37715" s="1"/>
      <c r="G37715" s="1"/>
      <c r="J37715" s="2"/>
      <c r="K37715" s="2"/>
    </row>
    <row r="37716" spans="4:11">
      <c r="D37716" s="1"/>
      <c r="E37716" s="1"/>
      <c r="F37716" s="1"/>
      <c r="G37716" s="1"/>
      <c r="J37716" s="2"/>
      <c r="K37716" s="2"/>
    </row>
    <row r="37717" spans="4:11">
      <c r="D37717" s="1"/>
      <c r="E37717" s="1"/>
      <c r="F37717" s="1"/>
      <c r="G37717" s="1"/>
      <c r="J37717" s="2"/>
      <c r="K37717" s="2"/>
    </row>
    <row r="37718" spans="4:11">
      <c r="D37718" s="1"/>
      <c r="E37718" s="1"/>
      <c r="F37718" s="1"/>
      <c r="G37718" s="1"/>
      <c r="J37718" s="2"/>
      <c r="K37718" s="2"/>
    </row>
    <row r="37719" spans="4:11">
      <c r="D37719" s="1"/>
      <c r="E37719" s="1"/>
      <c r="F37719" s="1"/>
      <c r="G37719" s="1"/>
      <c r="J37719" s="2"/>
      <c r="K37719" s="2"/>
    </row>
    <row r="37720" spans="4:11">
      <c r="D37720" s="1"/>
      <c r="E37720" s="1"/>
      <c r="F37720" s="1"/>
      <c r="G37720" s="1"/>
      <c r="J37720" s="2"/>
      <c r="K37720" s="2"/>
    </row>
    <row r="37721" spans="4:11">
      <c r="D37721" s="1"/>
      <c r="E37721" s="1"/>
      <c r="F37721" s="1"/>
      <c r="G37721" s="1"/>
      <c r="J37721" s="2"/>
      <c r="K37721" s="2"/>
    </row>
    <row r="37722" spans="4:11">
      <c r="D37722" s="1"/>
      <c r="E37722" s="1"/>
      <c r="F37722" s="1"/>
      <c r="G37722" s="1"/>
      <c r="J37722" s="2"/>
      <c r="K37722" s="2"/>
    </row>
    <row r="37723" spans="4:11">
      <c r="D37723" s="1"/>
      <c r="E37723" s="1"/>
      <c r="F37723" s="1"/>
      <c r="G37723" s="1"/>
      <c r="J37723" s="2"/>
      <c r="K37723" s="2"/>
    </row>
    <row r="37724" spans="4:11">
      <c r="D37724" s="1"/>
      <c r="E37724" s="1"/>
      <c r="F37724" s="1"/>
      <c r="G37724" s="1"/>
      <c r="J37724" s="2"/>
      <c r="K37724" s="2"/>
    </row>
    <row r="37725" spans="4:11">
      <c r="D37725" s="1"/>
      <c r="E37725" s="1"/>
      <c r="F37725" s="1"/>
      <c r="G37725" s="1"/>
      <c r="J37725" s="2"/>
      <c r="K37725" s="2"/>
    </row>
    <row r="37726" spans="4:11">
      <c r="D37726" s="1"/>
      <c r="E37726" s="1"/>
      <c r="F37726" s="1"/>
      <c r="G37726" s="1"/>
      <c r="J37726" s="2"/>
      <c r="K37726" s="2"/>
    </row>
    <row r="37727" spans="4:11">
      <c r="D37727" s="1"/>
      <c r="E37727" s="1"/>
      <c r="F37727" s="1"/>
      <c r="G37727" s="1"/>
      <c r="J37727" s="2"/>
      <c r="K37727" s="2"/>
    </row>
    <row r="37728" spans="4:11">
      <c r="D37728" s="1"/>
      <c r="E37728" s="1"/>
      <c r="F37728" s="1"/>
      <c r="G37728" s="1"/>
      <c r="J37728" s="2"/>
      <c r="K37728" s="2"/>
    </row>
    <row r="37729" spans="4:11">
      <c r="D37729" s="1"/>
      <c r="E37729" s="1"/>
      <c r="F37729" s="1"/>
      <c r="G37729" s="1"/>
      <c r="J37729" s="2"/>
      <c r="K37729" s="2"/>
    </row>
    <row r="37730" spans="4:11">
      <c r="D37730" s="1"/>
      <c r="E37730" s="1"/>
      <c r="F37730" s="1"/>
      <c r="G37730" s="1"/>
      <c r="J37730" s="2"/>
      <c r="K37730" s="2"/>
    </row>
    <row r="37731" spans="4:11">
      <c r="D37731" s="1"/>
      <c r="E37731" s="1"/>
      <c r="F37731" s="1"/>
      <c r="G37731" s="1"/>
      <c r="J37731" s="2"/>
      <c r="K37731" s="2"/>
    </row>
    <row r="37732" spans="4:11">
      <c r="D37732" s="1"/>
      <c r="E37732" s="1"/>
      <c r="F37732" s="1"/>
      <c r="G37732" s="1"/>
      <c r="J37732" s="2"/>
      <c r="K37732" s="2"/>
    </row>
    <row r="37733" spans="4:11">
      <c r="D37733" s="1"/>
      <c r="E37733" s="1"/>
      <c r="F37733" s="1"/>
      <c r="G37733" s="1"/>
      <c r="J37733" s="2"/>
      <c r="K37733" s="2"/>
    </row>
    <row r="37734" spans="4:11">
      <c r="D37734" s="1"/>
      <c r="E37734" s="1"/>
      <c r="F37734" s="1"/>
      <c r="G37734" s="1"/>
      <c r="J37734" s="2"/>
      <c r="K37734" s="2"/>
    </row>
    <row r="37735" spans="4:11">
      <c r="D37735" s="1"/>
      <c r="E37735" s="1"/>
      <c r="F37735" s="1"/>
      <c r="G37735" s="1"/>
      <c r="J37735" s="2"/>
      <c r="K37735" s="2"/>
    </row>
    <row r="37736" spans="4:11">
      <c r="D37736" s="1"/>
      <c r="E37736" s="1"/>
      <c r="F37736" s="1"/>
      <c r="G37736" s="1"/>
      <c r="J37736" s="2"/>
      <c r="K37736" s="2"/>
    </row>
    <row r="37737" spans="4:11">
      <c r="D37737" s="1"/>
      <c r="E37737" s="1"/>
      <c r="F37737" s="1"/>
      <c r="G37737" s="1"/>
      <c r="J37737" s="2"/>
      <c r="K37737" s="2"/>
    </row>
    <row r="37738" spans="4:11">
      <c r="D37738" s="1"/>
      <c r="E37738" s="1"/>
      <c r="F37738" s="1"/>
      <c r="G37738" s="1"/>
      <c r="J37738" s="2"/>
      <c r="K37738" s="2"/>
    </row>
    <row r="37739" spans="4:11">
      <c r="D37739" s="1"/>
      <c r="E37739" s="1"/>
      <c r="F37739" s="1"/>
      <c r="G37739" s="1"/>
      <c r="J37739" s="2"/>
      <c r="K37739" s="2"/>
    </row>
    <row r="37740" spans="4:11">
      <c r="D37740" s="1"/>
      <c r="E37740" s="1"/>
      <c r="F37740" s="1"/>
      <c r="G37740" s="1"/>
      <c r="J37740" s="2"/>
      <c r="K37740" s="2"/>
    </row>
    <row r="37741" spans="4:11">
      <c r="D37741" s="1"/>
      <c r="E37741" s="1"/>
      <c r="F37741" s="1"/>
      <c r="G37741" s="1"/>
      <c r="J37741" s="2"/>
      <c r="K37741" s="2"/>
    </row>
    <row r="37742" spans="4:11">
      <c r="D37742" s="1"/>
      <c r="E37742" s="1"/>
      <c r="F37742" s="1"/>
      <c r="G37742" s="1"/>
      <c r="J37742" s="2"/>
      <c r="K37742" s="2"/>
    </row>
    <row r="37743" spans="4:11">
      <c r="D37743" s="1"/>
      <c r="E37743" s="1"/>
      <c r="F37743" s="1"/>
      <c r="G37743" s="1"/>
      <c r="J37743" s="2"/>
      <c r="K37743" s="2"/>
    </row>
    <row r="37744" spans="4:11">
      <c r="D37744" s="1"/>
      <c r="E37744" s="1"/>
      <c r="F37744" s="1"/>
      <c r="G37744" s="1"/>
      <c r="J37744" s="2"/>
      <c r="K37744" s="2"/>
    </row>
    <row r="37745" spans="4:11">
      <c r="D37745" s="1"/>
      <c r="E37745" s="1"/>
      <c r="F37745" s="1"/>
      <c r="G37745" s="1"/>
      <c r="J37745" s="2"/>
      <c r="K37745" s="2"/>
    </row>
    <row r="37746" spans="4:11">
      <c r="D37746" s="1"/>
      <c r="E37746" s="1"/>
      <c r="F37746" s="1"/>
      <c r="G37746" s="1"/>
      <c r="J37746" s="2"/>
      <c r="K37746" s="2"/>
    </row>
    <row r="37747" spans="4:11">
      <c r="D37747" s="1"/>
      <c r="E37747" s="1"/>
      <c r="F37747" s="1"/>
      <c r="G37747" s="1"/>
      <c r="J37747" s="2"/>
      <c r="K37747" s="2"/>
    </row>
    <row r="37748" spans="4:11">
      <c r="D37748" s="1"/>
      <c r="E37748" s="1"/>
      <c r="F37748" s="1"/>
      <c r="G37748" s="1"/>
      <c r="J37748" s="2"/>
      <c r="K37748" s="2"/>
    </row>
    <row r="37749" spans="4:11">
      <c r="D37749" s="1"/>
      <c r="E37749" s="1"/>
      <c r="F37749" s="1"/>
      <c r="G37749" s="1"/>
      <c r="J37749" s="2"/>
      <c r="K37749" s="2"/>
    </row>
    <row r="37750" spans="4:11">
      <c r="D37750" s="1"/>
      <c r="E37750" s="1"/>
      <c r="F37750" s="1"/>
      <c r="G37750" s="1"/>
      <c r="J37750" s="2"/>
      <c r="K37750" s="2"/>
    </row>
    <row r="37751" spans="4:11">
      <c r="D37751" s="1"/>
      <c r="E37751" s="1"/>
      <c r="F37751" s="1"/>
      <c r="G37751" s="1"/>
      <c r="J37751" s="2"/>
      <c r="K37751" s="2"/>
    </row>
    <row r="37752" spans="4:11">
      <c r="D37752" s="1"/>
      <c r="E37752" s="1"/>
      <c r="F37752" s="1"/>
      <c r="G37752" s="1"/>
      <c r="J37752" s="2"/>
      <c r="K37752" s="2"/>
    </row>
    <row r="37753" spans="4:11">
      <c r="D37753" s="1"/>
      <c r="E37753" s="1"/>
      <c r="F37753" s="1"/>
      <c r="G37753" s="1"/>
      <c r="J37753" s="2"/>
      <c r="K37753" s="2"/>
    </row>
    <row r="37754" spans="4:11">
      <c r="D37754" s="1"/>
      <c r="E37754" s="1"/>
      <c r="F37754" s="1"/>
      <c r="G37754" s="1"/>
      <c r="J37754" s="2"/>
      <c r="K37754" s="2"/>
    </row>
    <row r="37755" spans="4:11">
      <c r="D37755" s="1"/>
      <c r="E37755" s="1"/>
      <c r="F37755" s="1"/>
      <c r="G37755" s="1"/>
      <c r="J37755" s="2"/>
      <c r="K37755" s="2"/>
    </row>
    <row r="37756" spans="4:11">
      <c r="D37756" s="1"/>
      <c r="E37756" s="1"/>
      <c r="F37756" s="1"/>
      <c r="G37756" s="1"/>
      <c r="J37756" s="2"/>
      <c r="K37756" s="2"/>
    </row>
    <row r="37757" spans="4:11">
      <c r="D37757" s="1"/>
      <c r="E37757" s="1"/>
      <c r="F37757" s="1"/>
      <c r="G37757" s="1"/>
      <c r="J37757" s="2"/>
      <c r="K37757" s="2"/>
    </row>
    <row r="37758" spans="4:11">
      <c r="D37758" s="1"/>
      <c r="E37758" s="1"/>
      <c r="F37758" s="1"/>
      <c r="G37758" s="1"/>
      <c r="J37758" s="2"/>
      <c r="K37758" s="2"/>
    </row>
    <row r="37759" spans="4:11">
      <c r="D37759" s="1"/>
      <c r="E37759" s="1"/>
      <c r="F37759" s="1"/>
      <c r="G37759" s="1"/>
      <c r="J37759" s="2"/>
      <c r="K37759" s="2"/>
    </row>
    <row r="37760" spans="4:11">
      <c r="D37760" s="1"/>
      <c r="E37760" s="1"/>
      <c r="F37760" s="1"/>
      <c r="G37760" s="1"/>
      <c r="J37760" s="2"/>
      <c r="K37760" s="2"/>
    </row>
    <row r="37761" spans="4:11">
      <c r="D37761" s="1"/>
      <c r="E37761" s="1"/>
      <c r="F37761" s="1"/>
      <c r="G37761" s="1"/>
      <c r="J37761" s="2"/>
      <c r="K37761" s="2"/>
    </row>
    <row r="37762" spans="4:11">
      <c r="D37762" s="1"/>
      <c r="E37762" s="1"/>
      <c r="F37762" s="1"/>
      <c r="G37762" s="1"/>
      <c r="J37762" s="2"/>
      <c r="K37762" s="2"/>
    </row>
    <row r="37763" spans="4:11">
      <c r="D37763" s="1"/>
      <c r="E37763" s="1"/>
      <c r="F37763" s="1"/>
      <c r="G37763" s="1"/>
      <c r="J37763" s="2"/>
      <c r="K37763" s="2"/>
    </row>
    <row r="37764" spans="4:11">
      <c r="D37764" s="1"/>
      <c r="E37764" s="1"/>
      <c r="F37764" s="1"/>
      <c r="G37764" s="1"/>
      <c r="J37764" s="2"/>
      <c r="K37764" s="2"/>
    </row>
    <row r="37765" spans="4:11">
      <c r="D37765" s="1"/>
      <c r="E37765" s="1"/>
      <c r="F37765" s="1"/>
      <c r="G37765" s="1"/>
      <c r="J37765" s="2"/>
      <c r="K37765" s="2"/>
    </row>
    <row r="37766" spans="4:11">
      <c r="D37766" s="1"/>
      <c r="E37766" s="1"/>
      <c r="F37766" s="1"/>
      <c r="G37766" s="1"/>
      <c r="J37766" s="2"/>
      <c r="K37766" s="2"/>
    </row>
    <row r="37767" spans="4:11">
      <c r="D37767" s="1"/>
      <c r="E37767" s="1"/>
      <c r="F37767" s="1"/>
      <c r="G37767" s="1"/>
      <c r="J37767" s="2"/>
      <c r="K37767" s="2"/>
    </row>
    <row r="37768" spans="4:11">
      <c r="D37768" s="1"/>
      <c r="E37768" s="1"/>
      <c r="F37768" s="1"/>
      <c r="G37768" s="1"/>
      <c r="J37768" s="2"/>
      <c r="K37768" s="2"/>
    </row>
    <row r="37769" spans="4:11">
      <c r="D37769" s="1"/>
      <c r="E37769" s="1"/>
      <c r="F37769" s="1"/>
      <c r="G37769" s="1"/>
      <c r="J37769" s="2"/>
      <c r="K37769" s="2"/>
    </row>
    <row r="37770" spans="4:11">
      <c r="D37770" s="1"/>
      <c r="E37770" s="1"/>
      <c r="F37770" s="1"/>
      <c r="G37770" s="1"/>
      <c r="J37770" s="2"/>
      <c r="K37770" s="2"/>
    </row>
    <row r="37771" spans="4:11">
      <c r="D37771" s="1"/>
      <c r="E37771" s="1"/>
      <c r="F37771" s="1"/>
      <c r="G37771" s="1"/>
      <c r="J37771" s="2"/>
      <c r="K37771" s="2"/>
    </row>
    <row r="37772" spans="4:11">
      <c r="D37772" s="1"/>
      <c r="E37772" s="1"/>
      <c r="F37772" s="1"/>
      <c r="G37772" s="1"/>
      <c r="J37772" s="2"/>
      <c r="K37772" s="2"/>
    </row>
    <row r="37773" spans="4:11">
      <c r="D37773" s="1"/>
      <c r="E37773" s="1"/>
      <c r="F37773" s="1"/>
      <c r="G37773" s="1"/>
      <c r="J37773" s="2"/>
      <c r="K37773" s="2"/>
    </row>
    <row r="37774" spans="4:11">
      <c r="D37774" s="1"/>
      <c r="E37774" s="1"/>
      <c r="F37774" s="1"/>
      <c r="G37774" s="1"/>
      <c r="J37774" s="2"/>
      <c r="K37774" s="2"/>
    </row>
    <row r="37775" spans="4:11">
      <c r="D37775" s="1"/>
      <c r="E37775" s="1"/>
      <c r="F37775" s="1"/>
      <c r="G37775" s="1"/>
      <c r="J37775" s="2"/>
      <c r="K37775" s="2"/>
    </row>
    <row r="37776" spans="4:11">
      <c r="D37776" s="1"/>
      <c r="E37776" s="1"/>
      <c r="F37776" s="1"/>
      <c r="G37776" s="1"/>
      <c r="J37776" s="2"/>
      <c r="K37776" s="2"/>
    </row>
    <row r="37777" spans="4:11">
      <c r="D37777" s="1"/>
      <c r="E37777" s="1"/>
      <c r="F37777" s="1"/>
      <c r="G37777" s="1"/>
      <c r="J37777" s="2"/>
      <c r="K37777" s="2"/>
    </row>
    <row r="37778" spans="4:11">
      <c r="D37778" s="1"/>
      <c r="E37778" s="1"/>
      <c r="F37778" s="1"/>
      <c r="G37778" s="1"/>
      <c r="J37778" s="2"/>
      <c r="K37778" s="2"/>
    </row>
    <row r="37779" spans="4:11">
      <c r="D37779" s="1"/>
      <c r="E37779" s="1"/>
      <c r="F37779" s="1"/>
      <c r="G37779" s="1"/>
      <c r="J37779" s="2"/>
      <c r="K37779" s="2"/>
    </row>
    <row r="37780" spans="4:11">
      <c r="D37780" s="1"/>
      <c r="E37780" s="1"/>
      <c r="F37780" s="1"/>
      <c r="G37780" s="1"/>
      <c r="J37780" s="2"/>
      <c r="K37780" s="2"/>
    </row>
    <row r="37781" spans="4:11">
      <c r="D37781" s="1"/>
      <c r="E37781" s="1"/>
      <c r="F37781" s="1"/>
      <c r="G37781" s="1"/>
      <c r="J37781" s="2"/>
      <c r="K37781" s="2"/>
    </row>
    <row r="37782" spans="4:11">
      <c r="D37782" s="1"/>
      <c r="E37782" s="1"/>
      <c r="F37782" s="1"/>
      <c r="G37782" s="1"/>
      <c r="J37782" s="2"/>
      <c r="K37782" s="2"/>
    </row>
    <row r="37783" spans="4:11">
      <c r="D37783" s="1"/>
      <c r="E37783" s="1"/>
      <c r="F37783" s="1"/>
      <c r="G37783" s="1"/>
      <c r="J37783" s="2"/>
      <c r="K37783" s="2"/>
    </row>
    <row r="37784" spans="4:11">
      <c r="D37784" s="1"/>
      <c r="E37784" s="1"/>
      <c r="F37784" s="1"/>
      <c r="G37784" s="1"/>
      <c r="J37784" s="2"/>
      <c r="K37784" s="2"/>
    </row>
    <row r="37785" spans="4:11">
      <c r="D37785" s="1"/>
      <c r="E37785" s="1"/>
      <c r="F37785" s="1"/>
      <c r="G37785" s="1"/>
      <c r="J37785" s="2"/>
      <c r="K37785" s="2"/>
    </row>
    <row r="37786" spans="4:11">
      <c r="D37786" s="1"/>
      <c r="E37786" s="1"/>
      <c r="F37786" s="1"/>
      <c r="G37786" s="1"/>
      <c r="J37786" s="2"/>
      <c r="K37786" s="2"/>
    </row>
    <row r="37787" spans="4:11">
      <c r="D37787" s="1"/>
      <c r="E37787" s="1"/>
      <c r="F37787" s="1"/>
      <c r="G37787" s="1"/>
      <c r="J37787" s="2"/>
      <c r="K37787" s="2"/>
    </row>
    <row r="37788" spans="4:11">
      <c r="D37788" s="1"/>
      <c r="E37788" s="1"/>
      <c r="F37788" s="1"/>
      <c r="G37788" s="1"/>
      <c r="J37788" s="2"/>
      <c r="K37788" s="2"/>
    </row>
    <row r="37789" spans="4:11">
      <c r="D37789" s="1"/>
      <c r="E37789" s="1"/>
      <c r="F37789" s="1"/>
      <c r="G37789" s="1"/>
      <c r="J37789" s="2"/>
      <c r="K37789" s="2"/>
    </row>
    <row r="37790" spans="4:11">
      <c r="D37790" s="1"/>
      <c r="E37790" s="1"/>
      <c r="F37790" s="1"/>
      <c r="G37790" s="1"/>
      <c r="J37790" s="2"/>
      <c r="K37790" s="2"/>
    </row>
    <row r="37791" spans="4:11">
      <c r="D37791" s="1"/>
      <c r="E37791" s="1"/>
      <c r="F37791" s="1"/>
      <c r="G37791" s="1"/>
      <c r="J37791" s="2"/>
      <c r="K37791" s="2"/>
    </row>
    <row r="37792" spans="4:11">
      <c r="D37792" s="1"/>
      <c r="E37792" s="1"/>
      <c r="F37792" s="1"/>
      <c r="G37792" s="1"/>
      <c r="J37792" s="2"/>
      <c r="K37792" s="2"/>
    </row>
    <row r="37793" spans="4:11">
      <c r="D37793" s="1"/>
      <c r="E37793" s="1"/>
      <c r="F37793" s="1"/>
      <c r="G37793" s="1"/>
      <c r="J37793" s="2"/>
      <c r="K37793" s="2"/>
    </row>
    <row r="37794" spans="4:11">
      <c r="D37794" s="1"/>
      <c r="E37794" s="1"/>
      <c r="F37794" s="1"/>
      <c r="G37794" s="1"/>
      <c r="J37794" s="2"/>
      <c r="K37794" s="2"/>
    </row>
    <row r="37795" spans="4:11">
      <c r="D37795" s="1"/>
      <c r="E37795" s="1"/>
      <c r="F37795" s="1"/>
      <c r="G37795" s="1"/>
      <c r="J37795" s="2"/>
      <c r="K37795" s="2"/>
    </row>
    <row r="37796" spans="4:11">
      <c r="D37796" s="1"/>
      <c r="E37796" s="1"/>
      <c r="F37796" s="1"/>
      <c r="G37796" s="1"/>
      <c r="J37796" s="2"/>
      <c r="K37796" s="2"/>
    </row>
    <row r="37797" spans="4:11">
      <c r="D37797" s="1"/>
      <c r="E37797" s="1"/>
      <c r="F37797" s="1"/>
      <c r="G37797" s="1"/>
      <c r="J37797" s="2"/>
      <c r="K37797" s="2"/>
    </row>
    <row r="37798" spans="4:11">
      <c r="D37798" s="1"/>
      <c r="E37798" s="1"/>
      <c r="F37798" s="1"/>
      <c r="G37798" s="1"/>
      <c r="J37798" s="2"/>
      <c r="K37798" s="2"/>
    </row>
    <row r="37799" spans="4:11">
      <c r="D37799" s="1"/>
      <c r="E37799" s="1"/>
      <c r="F37799" s="1"/>
      <c r="G37799" s="1"/>
      <c r="J37799" s="2"/>
      <c r="K37799" s="2"/>
    </row>
    <row r="37800" spans="4:11">
      <c r="D37800" s="1"/>
      <c r="E37800" s="1"/>
      <c r="F37800" s="1"/>
      <c r="G37800" s="1"/>
      <c r="J37800" s="2"/>
      <c r="K37800" s="2"/>
    </row>
    <row r="37801" spans="4:11">
      <c r="D37801" s="1"/>
      <c r="E37801" s="1"/>
      <c r="F37801" s="1"/>
      <c r="G37801" s="1"/>
      <c r="J37801" s="2"/>
      <c r="K37801" s="2"/>
    </row>
    <row r="37802" spans="4:11">
      <c r="D37802" s="1"/>
      <c r="E37802" s="1"/>
      <c r="F37802" s="1"/>
      <c r="G37802" s="1"/>
      <c r="J37802" s="2"/>
      <c r="K37802" s="2"/>
    </row>
    <row r="37803" spans="4:11">
      <c r="D37803" s="1"/>
      <c r="E37803" s="1"/>
      <c r="F37803" s="1"/>
      <c r="G37803" s="1"/>
      <c r="J37803" s="2"/>
      <c r="K37803" s="2"/>
    </row>
    <row r="37804" spans="4:11">
      <c r="D37804" s="1"/>
      <c r="E37804" s="1"/>
      <c r="F37804" s="1"/>
      <c r="G37804" s="1"/>
      <c r="J37804" s="2"/>
      <c r="K37804" s="2"/>
    </row>
    <row r="37805" spans="4:11">
      <c r="D37805" s="1"/>
      <c r="E37805" s="1"/>
      <c r="F37805" s="1"/>
      <c r="G37805" s="1"/>
      <c r="J37805" s="2"/>
      <c r="K37805" s="2"/>
    </row>
    <row r="37806" spans="4:11">
      <c r="D37806" s="1"/>
      <c r="E37806" s="1"/>
      <c r="F37806" s="1"/>
      <c r="G37806" s="1"/>
      <c r="J37806" s="2"/>
      <c r="K37806" s="2"/>
    </row>
    <row r="37807" spans="4:11">
      <c r="D37807" s="1"/>
      <c r="E37807" s="1"/>
      <c r="F37807" s="1"/>
      <c r="G37807" s="1"/>
      <c r="J37807" s="2"/>
      <c r="K37807" s="2"/>
    </row>
    <row r="37808" spans="4:11">
      <c r="D37808" s="1"/>
      <c r="E37808" s="1"/>
      <c r="F37808" s="1"/>
      <c r="G37808" s="1"/>
      <c r="J37808" s="2"/>
      <c r="K37808" s="2"/>
    </row>
    <row r="37809" spans="4:11">
      <c r="D37809" s="1"/>
      <c r="E37809" s="1"/>
      <c r="F37809" s="1"/>
      <c r="G37809" s="1"/>
      <c r="J37809" s="2"/>
      <c r="K37809" s="2"/>
    </row>
    <row r="37810" spans="4:11">
      <c r="D37810" s="1"/>
      <c r="E37810" s="1"/>
      <c r="F37810" s="1"/>
      <c r="G37810" s="1"/>
      <c r="J37810" s="2"/>
      <c r="K37810" s="2"/>
    </row>
    <row r="37811" spans="4:11">
      <c r="D37811" s="1"/>
      <c r="E37811" s="1"/>
      <c r="F37811" s="1"/>
      <c r="G37811" s="1"/>
      <c r="J37811" s="2"/>
      <c r="K37811" s="2"/>
    </row>
    <row r="37812" spans="4:11">
      <c r="D37812" s="1"/>
      <c r="E37812" s="1"/>
      <c r="F37812" s="1"/>
      <c r="G37812" s="1"/>
      <c r="J37812" s="2"/>
      <c r="K37812" s="2"/>
    </row>
    <row r="37813" spans="4:11">
      <c r="D37813" s="1"/>
      <c r="E37813" s="1"/>
      <c r="F37813" s="1"/>
      <c r="G37813" s="1"/>
      <c r="J37813" s="2"/>
      <c r="K37813" s="2"/>
    </row>
    <row r="37814" spans="4:11">
      <c r="D37814" s="1"/>
      <c r="E37814" s="1"/>
      <c r="F37814" s="1"/>
      <c r="G37814" s="1"/>
      <c r="J37814" s="2"/>
      <c r="K37814" s="2"/>
    </row>
    <row r="37815" spans="4:11">
      <c r="D37815" s="1"/>
      <c r="E37815" s="1"/>
      <c r="F37815" s="1"/>
      <c r="G37815" s="1"/>
      <c r="J37815" s="2"/>
      <c r="K37815" s="2"/>
    </row>
    <row r="37816" spans="4:11">
      <c r="D37816" s="1"/>
      <c r="E37816" s="1"/>
      <c r="F37816" s="1"/>
      <c r="G37816" s="1"/>
      <c r="J37816" s="2"/>
      <c r="K37816" s="2"/>
    </row>
    <row r="37817" spans="4:11">
      <c r="D37817" s="1"/>
      <c r="E37817" s="1"/>
      <c r="F37817" s="1"/>
      <c r="G37817" s="1"/>
      <c r="J37817" s="2"/>
      <c r="K37817" s="2"/>
    </row>
    <row r="37818" spans="4:11">
      <c r="D37818" s="1"/>
      <c r="E37818" s="1"/>
      <c r="F37818" s="1"/>
      <c r="G37818" s="1"/>
      <c r="J37818" s="2"/>
      <c r="K37818" s="2"/>
    </row>
    <row r="37819" spans="4:11">
      <c r="D37819" s="1"/>
      <c r="E37819" s="1"/>
      <c r="F37819" s="1"/>
      <c r="G37819" s="1"/>
      <c r="J37819" s="2"/>
      <c r="K37819" s="2"/>
    </row>
    <row r="37820" spans="4:11">
      <c r="D37820" s="1"/>
      <c r="E37820" s="1"/>
      <c r="F37820" s="1"/>
      <c r="G37820" s="1"/>
      <c r="J37820" s="2"/>
      <c r="K37820" s="2"/>
    </row>
    <row r="37821" spans="4:11">
      <c r="D37821" s="1"/>
      <c r="E37821" s="1"/>
      <c r="F37821" s="1"/>
      <c r="G37821" s="1"/>
      <c r="J37821" s="2"/>
      <c r="K37821" s="2"/>
    </row>
    <row r="37822" spans="4:11">
      <c r="D37822" s="1"/>
      <c r="E37822" s="1"/>
      <c r="F37822" s="1"/>
      <c r="G37822" s="1"/>
      <c r="J37822" s="2"/>
      <c r="K37822" s="2"/>
    </row>
    <row r="37823" spans="4:11">
      <c r="D37823" s="1"/>
      <c r="E37823" s="1"/>
      <c r="F37823" s="1"/>
      <c r="G37823" s="1"/>
      <c r="J37823" s="2"/>
      <c r="K37823" s="2"/>
    </row>
    <row r="37824" spans="4:11">
      <c r="D37824" s="1"/>
      <c r="E37824" s="1"/>
      <c r="F37824" s="1"/>
      <c r="G37824" s="1"/>
      <c r="J37824" s="2"/>
      <c r="K37824" s="2"/>
    </row>
    <row r="37825" spans="4:11">
      <c r="D37825" s="1"/>
      <c r="E37825" s="1"/>
      <c r="F37825" s="1"/>
      <c r="G37825" s="1"/>
      <c r="J37825" s="2"/>
      <c r="K37825" s="2"/>
    </row>
    <row r="37826" spans="4:11">
      <c r="D37826" s="1"/>
      <c r="E37826" s="1"/>
      <c r="F37826" s="1"/>
      <c r="G37826" s="1"/>
      <c r="J37826" s="2"/>
      <c r="K37826" s="2"/>
    </row>
    <row r="37827" spans="4:11">
      <c r="D37827" s="1"/>
      <c r="E37827" s="1"/>
      <c r="F37827" s="1"/>
      <c r="G37827" s="1"/>
      <c r="J37827" s="2"/>
      <c r="K37827" s="2"/>
    </row>
    <row r="37828" spans="4:11">
      <c r="D37828" s="1"/>
      <c r="E37828" s="1"/>
      <c r="F37828" s="1"/>
      <c r="G37828" s="1"/>
      <c r="J37828" s="2"/>
      <c r="K37828" s="2"/>
    </row>
    <row r="37829" spans="4:11">
      <c r="D37829" s="1"/>
      <c r="E37829" s="1"/>
      <c r="F37829" s="1"/>
      <c r="G37829" s="1"/>
      <c r="J37829" s="2"/>
      <c r="K37829" s="2"/>
    </row>
    <row r="37830" spans="4:11">
      <c r="D37830" s="1"/>
      <c r="E37830" s="1"/>
      <c r="F37830" s="1"/>
      <c r="G37830" s="1"/>
      <c r="J37830" s="2"/>
      <c r="K37830" s="2"/>
    </row>
    <row r="37831" spans="4:11">
      <c r="D37831" s="1"/>
      <c r="E37831" s="1"/>
      <c r="F37831" s="1"/>
      <c r="G37831" s="1"/>
      <c r="J37831" s="2"/>
      <c r="K37831" s="2"/>
    </row>
    <row r="37832" spans="4:11">
      <c r="D37832" s="1"/>
      <c r="E37832" s="1"/>
      <c r="F37832" s="1"/>
      <c r="G37832" s="1"/>
      <c r="J37832" s="2"/>
      <c r="K37832" s="2"/>
    </row>
    <row r="37833" spans="4:11">
      <c r="D37833" s="1"/>
      <c r="E37833" s="1"/>
      <c r="F37833" s="1"/>
      <c r="G37833" s="1"/>
      <c r="J37833" s="2"/>
      <c r="K37833" s="2"/>
    </row>
    <row r="37834" spans="4:11">
      <c r="D37834" s="1"/>
      <c r="E37834" s="1"/>
      <c r="F37834" s="1"/>
      <c r="G37834" s="1"/>
      <c r="J37834" s="2"/>
      <c r="K37834" s="2"/>
    </row>
    <row r="37835" spans="4:11">
      <c r="D37835" s="1"/>
      <c r="E37835" s="1"/>
      <c r="F37835" s="1"/>
      <c r="G37835" s="1"/>
      <c r="J37835" s="2"/>
      <c r="K37835" s="2"/>
    </row>
    <row r="37836" spans="4:11">
      <c r="D37836" s="1"/>
      <c r="E37836" s="1"/>
      <c r="F37836" s="1"/>
      <c r="G37836" s="1"/>
      <c r="J37836" s="2"/>
      <c r="K37836" s="2"/>
    </row>
    <row r="37837" spans="4:11">
      <c r="D37837" s="1"/>
      <c r="E37837" s="1"/>
      <c r="F37837" s="1"/>
      <c r="G37837" s="1"/>
      <c r="J37837" s="2"/>
      <c r="K37837" s="2"/>
    </row>
    <row r="37838" spans="4:11">
      <c r="D37838" s="1"/>
      <c r="E37838" s="1"/>
      <c r="F37838" s="1"/>
      <c r="G37838" s="1"/>
      <c r="J37838" s="2"/>
      <c r="K37838" s="2"/>
    </row>
    <row r="37839" spans="4:11">
      <c r="D37839" s="1"/>
      <c r="E37839" s="1"/>
      <c r="F37839" s="1"/>
      <c r="G37839" s="1"/>
      <c r="J37839" s="2"/>
      <c r="K37839" s="2"/>
    </row>
    <row r="37840" spans="4:11">
      <c r="D37840" s="1"/>
      <c r="E37840" s="1"/>
      <c r="F37840" s="1"/>
      <c r="G37840" s="1"/>
      <c r="J37840" s="2"/>
      <c r="K37840" s="2"/>
    </row>
    <row r="37841" spans="4:11">
      <c r="D37841" s="1"/>
      <c r="E37841" s="1"/>
      <c r="F37841" s="1"/>
      <c r="G37841" s="1"/>
      <c r="J37841" s="2"/>
      <c r="K37841" s="2"/>
    </row>
    <row r="37842" spans="4:11">
      <c r="D37842" s="1"/>
      <c r="E37842" s="1"/>
      <c r="F37842" s="1"/>
      <c r="G37842" s="1"/>
      <c r="J37842" s="2"/>
      <c r="K37842" s="2"/>
    </row>
    <row r="37843" spans="4:11">
      <c r="D37843" s="1"/>
      <c r="E37843" s="1"/>
      <c r="F37843" s="1"/>
      <c r="G37843" s="1"/>
      <c r="J37843" s="2"/>
      <c r="K37843" s="2"/>
    </row>
    <row r="37844" spans="4:11">
      <c r="D37844" s="1"/>
      <c r="E37844" s="1"/>
      <c r="F37844" s="1"/>
      <c r="G37844" s="1"/>
      <c r="J37844" s="2"/>
      <c r="K37844" s="2"/>
    </row>
    <row r="37845" spans="4:11">
      <c r="D37845" s="1"/>
      <c r="E37845" s="1"/>
      <c r="F37845" s="1"/>
      <c r="G37845" s="1"/>
      <c r="J37845" s="2"/>
      <c r="K37845" s="2"/>
    </row>
    <row r="37846" spans="4:11">
      <c r="D37846" s="1"/>
      <c r="E37846" s="1"/>
      <c r="F37846" s="1"/>
      <c r="G37846" s="1"/>
      <c r="J37846" s="2"/>
      <c r="K37846" s="2"/>
    </row>
    <row r="37847" spans="4:11">
      <c r="D37847" s="1"/>
      <c r="E37847" s="1"/>
      <c r="F37847" s="1"/>
      <c r="G37847" s="1"/>
      <c r="J37847" s="2"/>
      <c r="K37847" s="2"/>
    </row>
    <row r="37848" spans="4:11">
      <c r="D37848" s="1"/>
      <c r="E37848" s="1"/>
      <c r="F37848" s="1"/>
      <c r="G37848" s="1"/>
      <c r="J37848" s="2"/>
      <c r="K37848" s="2"/>
    </row>
    <row r="37849" spans="4:11">
      <c r="D37849" s="1"/>
      <c r="E37849" s="1"/>
      <c r="F37849" s="1"/>
      <c r="G37849" s="1"/>
      <c r="J37849" s="2"/>
      <c r="K37849" s="2"/>
    </row>
    <row r="37850" spans="4:11">
      <c r="D37850" s="1"/>
      <c r="E37850" s="1"/>
      <c r="F37850" s="1"/>
      <c r="G37850" s="1"/>
      <c r="J37850" s="2"/>
      <c r="K37850" s="2"/>
    </row>
    <row r="37851" spans="4:11">
      <c r="D37851" s="1"/>
      <c r="E37851" s="1"/>
      <c r="F37851" s="1"/>
      <c r="G37851" s="1"/>
      <c r="J37851" s="2"/>
      <c r="K37851" s="2"/>
    </row>
    <row r="37852" spans="4:11">
      <c r="D37852" s="1"/>
      <c r="E37852" s="1"/>
      <c r="F37852" s="1"/>
      <c r="G37852" s="1"/>
      <c r="J37852" s="2"/>
      <c r="K37852" s="2"/>
    </row>
    <row r="37853" spans="4:11">
      <c r="D37853" s="1"/>
      <c r="E37853" s="1"/>
      <c r="F37853" s="1"/>
      <c r="G37853" s="1"/>
      <c r="J37853" s="2"/>
      <c r="K37853" s="2"/>
    </row>
    <row r="37854" spans="4:11">
      <c r="D37854" s="1"/>
      <c r="E37854" s="1"/>
      <c r="F37854" s="1"/>
      <c r="G37854" s="1"/>
      <c r="J37854" s="2"/>
      <c r="K37854" s="2"/>
    </row>
    <row r="37855" spans="4:11">
      <c r="D37855" s="1"/>
      <c r="E37855" s="1"/>
      <c r="F37855" s="1"/>
      <c r="G37855" s="1"/>
      <c r="J37855" s="2"/>
      <c r="K37855" s="2"/>
    </row>
    <row r="37856" spans="4:11">
      <c r="D37856" s="1"/>
      <c r="E37856" s="1"/>
      <c r="F37856" s="1"/>
      <c r="G37856" s="1"/>
      <c r="J37856" s="2"/>
      <c r="K37856" s="2"/>
    </row>
    <row r="37857" spans="4:11">
      <c r="D37857" s="1"/>
      <c r="E37857" s="1"/>
      <c r="F37857" s="1"/>
      <c r="G37857" s="1"/>
      <c r="J37857" s="2"/>
      <c r="K37857" s="2"/>
    </row>
    <row r="37858" spans="4:11">
      <c r="D37858" s="1"/>
      <c r="E37858" s="1"/>
      <c r="F37858" s="1"/>
      <c r="G37858" s="1"/>
      <c r="J37858" s="2"/>
      <c r="K37858" s="2"/>
    </row>
    <row r="37859" spans="4:11">
      <c r="D37859" s="1"/>
      <c r="E37859" s="1"/>
      <c r="F37859" s="1"/>
      <c r="G37859" s="1"/>
      <c r="J37859" s="2"/>
      <c r="K37859" s="2"/>
    </row>
    <row r="37860" spans="4:11">
      <c r="D37860" s="1"/>
      <c r="E37860" s="1"/>
      <c r="F37860" s="1"/>
      <c r="G37860" s="1"/>
      <c r="J37860" s="2"/>
      <c r="K37860" s="2"/>
    </row>
    <row r="37861" spans="4:11">
      <c r="D37861" s="1"/>
      <c r="E37861" s="1"/>
      <c r="F37861" s="1"/>
      <c r="G37861" s="1"/>
      <c r="J37861" s="2"/>
      <c r="K37861" s="2"/>
    </row>
    <row r="37862" spans="4:11">
      <c r="D37862" s="1"/>
      <c r="E37862" s="1"/>
      <c r="F37862" s="1"/>
      <c r="G37862" s="1"/>
      <c r="J37862" s="2"/>
      <c r="K37862" s="2"/>
    </row>
    <row r="37863" spans="4:11">
      <c r="D37863" s="1"/>
      <c r="E37863" s="1"/>
      <c r="F37863" s="1"/>
      <c r="G37863" s="1"/>
      <c r="J37863" s="2"/>
      <c r="K37863" s="2"/>
    </row>
    <row r="37864" spans="4:11">
      <c r="D37864" s="1"/>
      <c r="E37864" s="1"/>
      <c r="F37864" s="1"/>
      <c r="G37864" s="1"/>
      <c r="J37864" s="2"/>
      <c r="K37864" s="2"/>
    </row>
    <row r="37865" spans="4:11">
      <c r="D37865" s="1"/>
      <c r="E37865" s="1"/>
      <c r="F37865" s="1"/>
      <c r="G37865" s="1"/>
      <c r="J37865" s="2"/>
      <c r="K37865" s="2"/>
    </row>
    <row r="37866" spans="4:11">
      <c r="D37866" s="1"/>
      <c r="E37866" s="1"/>
      <c r="F37866" s="1"/>
      <c r="G37866" s="1"/>
      <c r="J37866" s="2"/>
      <c r="K37866" s="2"/>
    </row>
    <row r="37867" spans="4:11">
      <c r="D37867" s="1"/>
      <c r="E37867" s="1"/>
      <c r="F37867" s="1"/>
      <c r="G37867" s="1"/>
      <c r="J37867" s="2"/>
      <c r="K37867" s="2"/>
    </row>
    <row r="37868" spans="4:11">
      <c r="D37868" s="1"/>
      <c r="E37868" s="1"/>
      <c r="F37868" s="1"/>
      <c r="G37868" s="1"/>
      <c r="J37868" s="2"/>
      <c r="K37868" s="2"/>
    </row>
    <row r="37869" spans="4:11">
      <c r="D37869" s="1"/>
      <c r="E37869" s="1"/>
      <c r="F37869" s="1"/>
      <c r="G37869" s="1"/>
      <c r="J37869" s="2"/>
      <c r="K37869" s="2"/>
    </row>
    <row r="37870" spans="4:11">
      <c r="D37870" s="1"/>
      <c r="E37870" s="1"/>
      <c r="F37870" s="1"/>
      <c r="G37870" s="1"/>
      <c r="J37870" s="2"/>
      <c r="K37870" s="2"/>
    </row>
    <row r="37871" spans="4:11">
      <c r="D37871" s="1"/>
      <c r="E37871" s="1"/>
      <c r="F37871" s="1"/>
      <c r="G37871" s="1"/>
      <c r="J37871" s="2"/>
      <c r="K37871" s="2"/>
    </row>
    <row r="37872" spans="4:11">
      <c r="D37872" s="1"/>
      <c r="E37872" s="1"/>
      <c r="F37872" s="1"/>
      <c r="G37872" s="1"/>
      <c r="J37872" s="2"/>
      <c r="K37872" s="2"/>
    </row>
    <row r="37873" spans="4:11">
      <c r="D37873" s="1"/>
      <c r="E37873" s="1"/>
      <c r="F37873" s="1"/>
      <c r="G37873" s="1"/>
      <c r="J37873" s="2"/>
      <c r="K37873" s="2"/>
    </row>
    <row r="37874" spans="4:11">
      <c r="D37874" s="1"/>
      <c r="E37874" s="1"/>
      <c r="F37874" s="1"/>
      <c r="G37874" s="1"/>
      <c r="J37874" s="2"/>
      <c r="K37874" s="2"/>
    </row>
    <row r="37875" spans="4:11">
      <c r="D37875" s="1"/>
      <c r="E37875" s="1"/>
      <c r="F37875" s="1"/>
      <c r="G37875" s="1"/>
      <c r="J37875" s="2"/>
      <c r="K37875" s="2"/>
    </row>
    <row r="37876" spans="4:11">
      <c r="D37876" s="1"/>
      <c r="E37876" s="1"/>
      <c r="F37876" s="1"/>
      <c r="G37876" s="1"/>
      <c r="J37876" s="2"/>
      <c r="K37876" s="2"/>
    </row>
    <row r="37877" spans="4:11">
      <c r="D37877" s="1"/>
      <c r="E37877" s="1"/>
      <c r="F37877" s="1"/>
      <c r="G37877" s="1"/>
      <c r="J37877" s="2"/>
      <c r="K37877" s="2"/>
    </row>
    <row r="37878" spans="4:11">
      <c r="D37878" s="1"/>
      <c r="E37878" s="1"/>
      <c r="F37878" s="1"/>
      <c r="G37878" s="1"/>
      <c r="J37878" s="2"/>
      <c r="K37878" s="2"/>
    </row>
    <row r="37879" spans="4:11">
      <c r="D37879" s="1"/>
      <c r="E37879" s="1"/>
      <c r="F37879" s="1"/>
      <c r="G37879" s="1"/>
      <c r="J37879" s="2"/>
      <c r="K37879" s="2"/>
    </row>
    <row r="37880" spans="4:11">
      <c r="D37880" s="1"/>
      <c r="E37880" s="1"/>
      <c r="F37880" s="1"/>
      <c r="G37880" s="1"/>
      <c r="J37880" s="2"/>
      <c r="K37880" s="2"/>
    </row>
    <row r="37881" spans="4:11">
      <c r="D37881" s="1"/>
      <c r="E37881" s="1"/>
      <c r="F37881" s="1"/>
      <c r="G37881" s="1"/>
      <c r="J37881" s="2"/>
      <c r="K37881" s="2"/>
    </row>
    <row r="37882" spans="4:11">
      <c r="D37882" s="1"/>
      <c r="E37882" s="1"/>
      <c r="F37882" s="1"/>
      <c r="G37882" s="1"/>
      <c r="J37882" s="2"/>
      <c r="K37882" s="2"/>
    </row>
    <row r="37883" spans="4:11">
      <c r="D37883" s="1"/>
      <c r="E37883" s="1"/>
      <c r="F37883" s="1"/>
      <c r="G37883" s="1"/>
      <c r="J37883" s="2"/>
      <c r="K37883" s="2"/>
    </row>
    <row r="37884" spans="4:11">
      <c r="D37884" s="1"/>
      <c r="E37884" s="1"/>
      <c r="F37884" s="1"/>
      <c r="G37884" s="1"/>
      <c r="J37884" s="2"/>
      <c r="K37884" s="2"/>
    </row>
    <row r="37885" spans="4:11">
      <c r="D37885" s="1"/>
      <c r="E37885" s="1"/>
      <c r="F37885" s="1"/>
      <c r="G37885" s="1"/>
      <c r="J37885" s="2"/>
      <c r="K37885" s="2"/>
    </row>
    <row r="37886" spans="4:11">
      <c r="D37886" s="1"/>
      <c r="E37886" s="1"/>
      <c r="F37886" s="1"/>
      <c r="G37886" s="1"/>
      <c r="J37886" s="2"/>
      <c r="K37886" s="2"/>
    </row>
    <row r="37887" spans="4:11">
      <c r="D37887" s="1"/>
      <c r="E37887" s="1"/>
      <c r="F37887" s="1"/>
      <c r="G37887" s="1"/>
      <c r="J37887" s="2"/>
      <c r="K37887" s="2"/>
    </row>
    <row r="37888" spans="4:11">
      <c r="D37888" s="1"/>
      <c r="E37888" s="1"/>
      <c r="F37888" s="1"/>
      <c r="G37888" s="1"/>
      <c r="J37888" s="2"/>
      <c r="K37888" s="2"/>
    </row>
    <row r="37889" spans="4:11">
      <c r="D37889" s="1"/>
      <c r="E37889" s="1"/>
      <c r="F37889" s="1"/>
      <c r="G37889" s="1"/>
      <c r="J37889" s="2"/>
      <c r="K37889" s="2"/>
    </row>
    <row r="37890" spans="4:11">
      <c r="D37890" s="1"/>
      <c r="E37890" s="1"/>
      <c r="F37890" s="1"/>
      <c r="G37890" s="1"/>
      <c r="J37890" s="2"/>
      <c r="K37890" s="2"/>
    </row>
    <row r="37891" spans="4:11">
      <c r="D37891" s="1"/>
      <c r="E37891" s="1"/>
      <c r="F37891" s="1"/>
      <c r="G37891" s="1"/>
      <c r="J37891" s="2"/>
      <c r="K37891" s="2"/>
    </row>
    <row r="37892" spans="4:11">
      <c r="D37892" s="1"/>
      <c r="E37892" s="1"/>
      <c r="F37892" s="1"/>
      <c r="G37892" s="1"/>
      <c r="J37892" s="2"/>
      <c r="K37892" s="2"/>
    </row>
    <row r="37893" spans="4:11">
      <c r="D37893" s="1"/>
      <c r="E37893" s="1"/>
      <c r="F37893" s="1"/>
      <c r="G37893" s="1"/>
      <c r="J37893" s="2"/>
      <c r="K37893" s="2"/>
    </row>
    <row r="37894" spans="4:11">
      <c r="D37894" s="1"/>
      <c r="E37894" s="1"/>
      <c r="F37894" s="1"/>
      <c r="G37894" s="1"/>
      <c r="J37894" s="2"/>
      <c r="K37894" s="2"/>
    </row>
    <row r="37895" spans="4:11">
      <c r="D37895" s="1"/>
      <c r="E37895" s="1"/>
      <c r="F37895" s="1"/>
      <c r="G37895" s="1"/>
      <c r="J37895" s="2"/>
      <c r="K37895" s="2"/>
    </row>
    <row r="37896" spans="4:11">
      <c r="D37896" s="1"/>
      <c r="E37896" s="1"/>
      <c r="F37896" s="1"/>
      <c r="G37896" s="1"/>
      <c r="J37896" s="2"/>
      <c r="K37896" s="2"/>
    </row>
    <row r="37897" spans="4:11">
      <c r="D37897" s="1"/>
      <c r="E37897" s="1"/>
      <c r="F37897" s="1"/>
      <c r="G37897" s="1"/>
      <c r="J37897" s="2"/>
      <c r="K37897" s="2"/>
    </row>
    <row r="37898" spans="4:11">
      <c r="D37898" s="1"/>
      <c r="E37898" s="1"/>
      <c r="F37898" s="1"/>
      <c r="G37898" s="1"/>
      <c r="J37898" s="2"/>
      <c r="K37898" s="2"/>
    </row>
    <row r="37899" spans="4:11">
      <c r="D37899" s="1"/>
      <c r="E37899" s="1"/>
      <c r="F37899" s="1"/>
      <c r="G37899" s="1"/>
      <c r="J37899" s="2"/>
      <c r="K37899" s="2"/>
    </row>
    <row r="37900" spans="4:11">
      <c r="D37900" s="1"/>
      <c r="E37900" s="1"/>
      <c r="F37900" s="1"/>
      <c r="G37900" s="1"/>
      <c r="J37900" s="2"/>
      <c r="K37900" s="2"/>
    </row>
    <row r="37901" spans="4:11">
      <c r="D37901" s="1"/>
      <c r="E37901" s="1"/>
      <c r="F37901" s="1"/>
      <c r="G37901" s="1"/>
      <c r="J37901" s="2"/>
      <c r="K37901" s="2"/>
    </row>
    <row r="37902" spans="4:11">
      <c r="D37902" s="1"/>
      <c r="E37902" s="1"/>
      <c r="F37902" s="1"/>
      <c r="G37902" s="1"/>
      <c r="J37902" s="2"/>
      <c r="K37902" s="2"/>
    </row>
    <row r="37903" spans="4:11">
      <c r="D37903" s="1"/>
      <c r="E37903" s="1"/>
      <c r="F37903" s="1"/>
      <c r="G37903" s="1"/>
      <c r="J37903" s="2"/>
      <c r="K37903" s="2"/>
    </row>
    <row r="37904" spans="4:11">
      <c r="D37904" s="1"/>
      <c r="E37904" s="1"/>
      <c r="F37904" s="1"/>
      <c r="G37904" s="1"/>
      <c r="J37904" s="2"/>
      <c r="K37904" s="2"/>
    </row>
    <row r="37905" spans="4:11">
      <c r="D37905" s="1"/>
      <c r="E37905" s="1"/>
      <c r="F37905" s="1"/>
      <c r="G37905" s="1"/>
      <c r="J37905" s="2"/>
      <c r="K37905" s="2"/>
    </row>
    <row r="37906" spans="4:11">
      <c r="D37906" s="1"/>
      <c r="E37906" s="1"/>
      <c r="F37906" s="1"/>
      <c r="G37906" s="1"/>
      <c r="J37906" s="2"/>
      <c r="K37906" s="2"/>
    </row>
    <row r="37907" spans="4:11">
      <c r="D37907" s="1"/>
      <c r="E37907" s="1"/>
      <c r="F37907" s="1"/>
      <c r="G37907" s="1"/>
      <c r="J37907" s="2"/>
      <c r="K37907" s="2"/>
    </row>
    <row r="37908" spans="4:11">
      <c r="D37908" s="1"/>
      <c r="E37908" s="1"/>
      <c r="F37908" s="1"/>
      <c r="G37908" s="1"/>
      <c r="J37908" s="2"/>
      <c r="K37908" s="2"/>
    </row>
    <row r="37909" spans="4:11">
      <c r="D37909" s="1"/>
      <c r="E37909" s="1"/>
      <c r="F37909" s="1"/>
      <c r="G37909" s="1"/>
      <c r="J37909" s="2"/>
      <c r="K37909" s="2"/>
    </row>
    <row r="37910" spans="4:11">
      <c r="D37910" s="1"/>
      <c r="E37910" s="1"/>
      <c r="F37910" s="1"/>
      <c r="G37910" s="1"/>
      <c r="J37910" s="2"/>
      <c r="K37910" s="2"/>
    </row>
    <row r="37911" spans="4:11">
      <c r="D37911" s="1"/>
      <c r="E37911" s="1"/>
      <c r="F37911" s="1"/>
      <c r="G37911" s="1"/>
      <c r="J37911" s="2"/>
      <c r="K37911" s="2"/>
    </row>
    <row r="37912" spans="4:11">
      <c r="D37912" s="1"/>
      <c r="E37912" s="1"/>
      <c r="F37912" s="1"/>
      <c r="G37912" s="1"/>
      <c r="J37912" s="2"/>
      <c r="K37912" s="2"/>
    </row>
    <row r="37913" spans="4:11">
      <c r="D37913" s="1"/>
      <c r="E37913" s="1"/>
      <c r="F37913" s="1"/>
      <c r="G37913" s="1"/>
      <c r="J37913" s="2"/>
      <c r="K37913" s="2"/>
    </row>
    <row r="37914" spans="4:11">
      <c r="D37914" s="1"/>
      <c r="E37914" s="1"/>
      <c r="F37914" s="1"/>
      <c r="G37914" s="1"/>
      <c r="J37914" s="2"/>
      <c r="K37914" s="2"/>
    </row>
    <row r="37915" spans="4:11">
      <c r="D37915" s="1"/>
      <c r="E37915" s="1"/>
      <c r="F37915" s="1"/>
      <c r="G37915" s="1"/>
      <c r="J37915" s="2"/>
      <c r="K37915" s="2"/>
    </row>
    <row r="37916" spans="4:11">
      <c r="D37916" s="1"/>
      <c r="E37916" s="1"/>
      <c r="F37916" s="1"/>
      <c r="G37916" s="1"/>
      <c r="J37916" s="2"/>
      <c r="K37916" s="2"/>
    </row>
    <row r="37917" spans="4:11">
      <c r="D37917" s="1"/>
      <c r="E37917" s="1"/>
      <c r="F37917" s="1"/>
      <c r="G37917" s="1"/>
      <c r="J37917" s="2"/>
      <c r="K37917" s="2"/>
    </row>
    <row r="37918" spans="4:11">
      <c r="D37918" s="1"/>
      <c r="E37918" s="1"/>
      <c r="F37918" s="1"/>
      <c r="G37918" s="1"/>
      <c r="J37918" s="2"/>
      <c r="K37918" s="2"/>
    </row>
    <row r="37919" spans="4:11">
      <c r="D37919" s="1"/>
      <c r="E37919" s="1"/>
      <c r="F37919" s="1"/>
      <c r="G37919" s="1"/>
      <c r="J37919" s="2"/>
      <c r="K37919" s="2"/>
    </row>
    <row r="37920" spans="4:11">
      <c r="D37920" s="1"/>
      <c r="E37920" s="1"/>
      <c r="F37920" s="1"/>
      <c r="G37920" s="1"/>
      <c r="J37920" s="2"/>
      <c r="K37920" s="2"/>
    </row>
    <row r="37921" spans="4:11">
      <c r="D37921" s="1"/>
      <c r="E37921" s="1"/>
      <c r="F37921" s="1"/>
      <c r="G37921" s="1"/>
      <c r="J37921" s="2"/>
      <c r="K37921" s="2"/>
    </row>
    <row r="37922" spans="4:11">
      <c r="D37922" s="1"/>
      <c r="E37922" s="1"/>
      <c r="F37922" s="1"/>
      <c r="G37922" s="1"/>
      <c r="J37922" s="2"/>
      <c r="K37922" s="2"/>
    </row>
    <row r="37923" spans="4:11">
      <c r="D37923" s="1"/>
      <c r="E37923" s="1"/>
      <c r="F37923" s="1"/>
      <c r="G37923" s="1"/>
      <c r="J37923" s="2"/>
      <c r="K37923" s="2"/>
    </row>
    <row r="37924" spans="4:11">
      <c r="D37924" s="1"/>
      <c r="E37924" s="1"/>
      <c r="F37924" s="1"/>
      <c r="G37924" s="1"/>
      <c r="J37924" s="2"/>
      <c r="K37924" s="2"/>
    </row>
    <row r="37925" spans="4:11">
      <c r="D37925" s="1"/>
      <c r="E37925" s="1"/>
      <c r="F37925" s="1"/>
      <c r="G37925" s="1"/>
      <c r="J37925" s="2"/>
      <c r="K37925" s="2"/>
    </row>
    <row r="37926" spans="4:11">
      <c r="D37926" s="1"/>
      <c r="E37926" s="1"/>
      <c r="F37926" s="1"/>
      <c r="G37926" s="1"/>
      <c r="J37926" s="2"/>
      <c r="K37926" s="2"/>
    </row>
    <row r="37927" spans="4:11">
      <c r="D37927" s="1"/>
      <c r="E37927" s="1"/>
      <c r="F37927" s="1"/>
      <c r="G37927" s="1"/>
      <c r="J37927" s="2"/>
      <c r="K37927" s="2"/>
    </row>
    <row r="37928" spans="4:11">
      <c r="D37928" s="1"/>
      <c r="E37928" s="1"/>
      <c r="F37928" s="1"/>
      <c r="G37928" s="1"/>
      <c r="J37928" s="2"/>
      <c r="K37928" s="2"/>
    </row>
    <row r="37929" spans="4:11">
      <c r="D37929" s="1"/>
      <c r="E37929" s="1"/>
      <c r="F37929" s="1"/>
      <c r="G37929" s="1"/>
      <c r="J37929" s="2"/>
      <c r="K37929" s="2"/>
    </row>
    <row r="37930" spans="4:11">
      <c r="D37930" s="1"/>
      <c r="E37930" s="1"/>
      <c r="F37930" s="1"/>
      <c r="G37930" s="1"/>
      <c r="J37930" s="2"/>
      <c r="K37930" s="2"/>
    </row>
    <row r="37931" spans="4:11">
      <c r="D37931" s="1"/>
      <c r="E37931" s="1"/>
      <c r="F37931" s="1"/>
      <c r="G37931" s="1"/>
      <c r="J37931" s="2"/>
      <c r="K37931" s="2"/>
    </row>
    <row r="37932" spans="4:11">
      <c r="D37932" s="1"/>
      <c r="E37932" s="1"/>
      <c r="F37932" s="1"/>
      <c r="G37932" s="1"/>
      <c r="J37932" s="2"/>
      <c r="K37932" s="2"/>
    </row>
    <row r="37933" spans="4:11">
      <c r="D37933" s="1"/>
      <c r="E37933" s="1"/>
      <c r="F37933" s="1"/>
      <c r="G37933" s="1"/>
      <c r="J37933" s="2"/>
      <c r="K37933" s="2"/>
    </row>
    <row r="37934" spans="4:11">
      <c r="D37934" s="1"/>
      <c r="E37934" s="1"/>
      <c r="F37934" s="1"/>
      <c r="G37934" s="1"/>
      <c r="J37934" s="2"/>
      <c r="K37934" s="2"/>
    </row>
    <row r="37935" spans="4:11">
      <c r="D37935" s="1"/>
      <c r="E37935" s="1"/>
      <c r="F37935" s="1"/>
      <c r="G37935" s="1"/>
      <c r="J37935" s="2"/>
      <c r="K37935" s="2"/>
    </row>
    <row r="37936" spans="4:11">
      <c r="D37936" s="1"/>
      <c r="E37936" s="1"/>
      <c r="F37936" s="1"/>
      <c r="G37936" s="1"/>
      <c r="J37936" s="2"/>
      <c r="K37936" s="2"/>
    </row>
    <row r="37937" spans="4:11">
      <c r="D37937" s="1"/>
      <c r="E37937" s="1"/>
      <c r="F37937" s="1"/>
      <c r="G37937" s="1"/>
      <c r="J37937" s="2"/>
      <c r="K37937" s="2"/>
    </row>
    <row r="37938" spans="4:11">
      <c r="D37938" s="1"/>
      <c r="E37938" s="1"/>
      <c r="F37938" s="1"/>
      <c r="G37938" s="1"/>
      <c r="J37938" s="2"/>
      <c r="K37938" s="2"/>
    </row>
    <row r="37939" spans="4:11">
      <c r="D37939" s="1"/>
      <c r="E37939" s="1"/>
      <c r="F37939" s="1"/>
      <c r="G37939" s="1"/>
      <c r="J37939" s="2"/>
      <c r="K37939" s="2"/>
    </row>
    <row r="37940" spans="4:11">
      <c r="D37940" s="1"/>
      <c r="E37940" s="1"/>
      <c r="F37940" s="1"/>
      <c r="G37940" s="1"/>
      <c r="J37940" s="2"/>
      <c r="K37940" s="2"/>
    </row>
    <row r="37941" spans="4:11">
      <c r="D37941" s="1"/>
      <c r="E37941" s="1"/>
      <c r="F37941" s="1"/>
      <c r="G37941" s="1"/>
      <c r="J37941" s="2"/>
      <c r="K37941" s="2"/>
    </row>
    <row r="37942" spans="4:11">
      <c r="D37942" s="1"/>
      <c r="E37942" s="1"/>
      <c r="F37942" s="1"/>
      <c r="G37942" s="1"/>
      <c r="J37942" s="2"/>
      <c r="K37942" s="2"/>
    </row>
    <row r="37943" spans="4:11">
      <c r="D37943" s="1"/>
      <c r="E37943" s="1"/>
      <c r="F37943" s="1"/>
      <c r="G37943" s="1"/>
      <c r="J37943" s="2"/>
      <c r="K37943" s="2"/>
    </row>
    <row r="37944" spans="4:11">
      <c r="D37944" s="1"/>
      <c r="E37944" s="1"/>
      <c r="F37944" s="1"/>
      <c r="G37944" s="1"/>
      <c r="J37944" s="2"/>
      <c r="K37944" s="2"/>
    </row>
    <row r="37945" spans="4:11">
      <c r="D37945" s="1"/>
      <c r="E37945" s="1"/>
      <c r="F37945" s="1"/>
      <c r="G37945" s="1"/>
      <c r="J37945" s="2"/>
      <c r="K37945" s="2"/>
    </row>
    <row r="37946" spans="4:11">
      <c r="D37946" s="1"/>
      <c r="E37946" s="1"/>
      <c r="F37946" s="1"/>
      <c r="G37946" s="1"/>
      <c r="J37946" s="2"/>
      <c r="K37946" s="2"/>
    </row>
    <row r="37947" spans="4:11">
      <c r="D37947" s="1"/>
      <c r="E37947" s="1"/>
      <c r="F37947" s="1"/>
      <c r="G37947" s="1"/>
      <c r="J37947" s="2"/>
      <c r="K37947" s="2"/>
    </row>
    <row r="37948" spans="4:11">
      <c r="D37948" s="1"/>
      <c r="E37948" s="1"/>
      <c r="F37948" s="1"/>
      <c r="G37948" s="1"/>
      <c r="J37948" s="2"/>
      <c r="K37948" s="2"/>
    </row>
    <row r="37949" spans="4:11">
      <c r="D37949" s="1"/>
      <c r="E37949" s="1"/>
      <c r="F37949" s="1"/>
      <c r="G37949" s="1"/>
      <c r="J37949" s="2"/>
      <c r="K37949" s="2"/>
    </row>
    <row r="37950" spans="4:11">
      <c r="D37950" s="1"/>
      <c r="E37950" s="1"/>
      <c r="F37950" s="1"/>
      <c r="G37950" s="1"/>
      <c r="J37950" s="2"/>
      <c r="K37950" s="2"/>
    </row>
    <row r="37951" spans="4:11">
      <c r="D37951" s="1"/>
      <c r="E37951" s="1"/>
      <c r="F37951" s="1"/>
      <c r="G37951" s="1"/>
      <c r="J37951" s="2"/>
      <c r="K37951" s="2"/>
    </row>
    <row r="37952" spans="4:11">
      <c r="D37952" s="1"/>
      <c r="E37952" s="1"/>
      <c r="F37952" s="1"/>
      <c r="G37952" s="1"/>
      <c r="J37952" s="2"/>
      <c r="K37952" s="2"/>
    </row>
    <row r="37953" spans="4:11">
      <c r="D37953" s="1"/>
      <c r="E37953" s="1"/>
      <c r="F37953" s="1"/>
      <c r="G37953" s="1"/>
      <c r="J37953" s="2"/>
      <c r="K37953" s="2"/>
    </row>
    <row r="37954" spans="4:11">
      <c r="D37954" s="1"/>
      <c r="E37954" s="1"/>
      <c r="F37954" s="1"/>
      <c r="G37954" s="1"/>
      <c r="J37954" s="2"/>
      <c r="K37954" s="2"/>
    </row>
    <row r="37955" spans="4:11">
      <c r="D37955" s="1"/>
      <c r="E37955" s="1"/>
      <c r="F37955" s="1"/>
      <c r="G37955" s="1"/>
      <c r="J37955" s="2"/>
      <c r="K37955" s="2"/>
    </row>
    <row r="37956" spans="4:11">
      <c r="D37956" s="1"/>
      <c r="E37956" s="1"/>
      <c r="F37956" s="1"/>
      <c r="G37956" s="1"/>
      <c r="J37956" s="2"/>
      <c r="K37956" s="2"/>
    </row>
    <row r="37957" spans="4:11">
      <c r="D37957" s="1"/>
      <c r="E37957" s="1"/>
      <c r="F37957" s="1"/>
      <c r="G37957" s="1"/>
      <c r="J37957" s="2"/>
      <c r="K37957" s="2"/>
    </row>
    <row r="37958" spans="4:11">
      <c r="D37958" s="1"/>
      <c r="E37958" s="1"/>
      <c r="F37958" s="1"/>
      <c r="G37958" s="1"/>
      <c r="J37958" s="2"/>
      <c r="K37958" s="2"/>
    </row>
    <row r="37959" spans="4:11">
      <c r="D37959" s="1"/>
      <c r="E37959" s="1"/>
      <c r="F37959" s="1"/>
      <c r="G37959" s="1"/>
      <c r="J37959" s="2"/>
      <c r="K37959" s="2"/>
    </row>
    <row r="37960" spans="4:11">
      <c r="D37960" s="1"/>
      <c r="E37960" s="1"/>
      <c r="F37960" s="1"/>
      <c r="G37960" s="1"/>
      <c r="J37960" s="2"/>
      <c r="K37960" s="2"/>
    </row>
    <row r="37961" spans="4:11">
      <c r="D37961" s="1"/>
      <c r="E37961" s="1"/>
      <c r="F37961" s="1"/>
      <c r="G37961" s="1"/>
      <c r="J37961" s="2"/>
      <c r="K37961" s="2"/>
    </row>
    <row r="37962" spans="4:11">
      <c r="D37962" s="1"/>
      <c r="E37962" s="1"/>
      <c r="F37962" s="1"/>
      <c r="G37962" s="1"/>
      <c r="J37962" s="2"/>
      <c r="K37962" s="2"/>
    </row>
    <row r="37963" spans="4:11">
      <c r="D37963" s="1"/>
      <c r="E37963" s="1"/>
      <c r="F37963" s="1"/>
      <c r="G37963" s="1"/>
      <c r="J37963" s="2"/>
      <c r="K37963" s="2"/>
    </row>
    <row r="37964" spans="4:11">
      <c r="D37964" s="1"/>
      <c r="E37964" s="1"/>
      <c r="F37964" s="1"/>
      <c r="G37964" s="1"/>
      <c r="J37964" s="2"/>
      <c r="K37964" s="2"/>
    </row>
    <row r="37965" spans="4:11">
      <c r="D37965" s="1"/>
      <c r="E37965" s="1"/>
      <c r="F37965" s="1"/>
      <c r="G37965" s="1"/>
      <c r="J37965" s="2"/>
      <c r="K37965" s="2"/>
    </row>
    <row r="37966" spans="4:11">
      <c r="D37966" s="1"/>
      <c r="E37966" s="1"/>
      <c r="F37966" s="1"/>
      <c r="G37966" s="1"/>
      <c r="J37966" s="2"/>
      <c r="K37966" s="2"/>
    </row>
    <row r="37967" spans="4:11">
      <c r="D37967" s="1"/>
      <c r="E37967" s="1"/>
      <c r="F37967" s="1"/>
      <c r="G37967" s="1"/>
      <c r="J37967" s="2"/>
      <c r="K37967" s="2"/>
    </row>
    <row r="37968" spans="4:11">
      <c r="D37968" s="1"/>
      <c r="E37968" s="1"/>
      <c r="F37968" s="1"/>
      <c r="G37968" s="1"/>
      <c r="J37968" s="2"/>
      <c r="K37968" s="2"/>
    </row>
    <row r="37969" spans="4:11">
      <c r="D37969" s="1"/>
      <c r="E37969" s="1"/>
      <c r="F37969" s="1"/>
      <c r="G37969" s="1"/>
      <c r="J37969" s="2"/>
      <c r="K37969" s="2"/>
    </row>
    <row r="37970" spans="4:11">
      <c r="D37970" s="1"/>
      <c r="E37970" s="1"/>
      <c r="F37970" s="1"/>
      <c r="G37970" s="1"/>
      <c r="J37970" s="2"/>
      <c r="K37970" s="2"/>
    </row>
    <row r="37971" spans="4:11">
      <c r="D37971" s="1"/>
      <c r="E37971" s="1"/>
      <c r="F37971" s="1"/>
      <c r="G37971" s="1"/>
      <c r="J37971" s="2"/>
      <c r="K37971" s="2"/>
    </row>
    <row r="37972" spans="4:11">
      <c r="D37972" s="1"/>
      <c r="E37972" s="1"/>
      <c r="F37972" s="1"/>
      <c r="G37972" s="1"/>
      <c r="J37972" s="2"/>
      <c r="K37972" s="2"/>
    </row>
    <row r="37973" spans="4:11">
      <c r="D37973" s="1"/>
      <c r="E37973" s="1"/>
      <c r="F37973" s="1"/>
      <c r="G37973" s="1"/>
      <c r="J37973" s="2"/>
      <c r="K37973" s="2"/>
    </row>
    <row r="37974" spans="4:11">
      <c r="D37974" s="1"/>
      <c r="E37974" s="1"/>
      <c r="F37974" s="1"/>
      <c r="G37974" s="1"/>
      <c r="J37974" s="2"/>
      <c r="K37974" s="2"/>
    </row>
    <row r="37975" spans="4:11">
      <c r="D37975" s="1"/>
      <c r="E37975" s="1"/>
      <c r="F37975" s="1"/>
      <c r="G37975" s="1"/>
      <c r="J37975" s="2"/>
      <c r="K37975" s="2"/>
    </row>
    <row r="37976" spans="4:11">
      <c r="D37976" s="1"/>
      <c r="E37976" s="1"/>
      <c r="F37976" s="1"/>
      <c r="G37976" s="1"/>
      <c r="J37976" s="2"/>
      <c r="K37976" s="2"/>
    </row>
    <row r="37977" spans="4:11">
      <c r="D37977" s="1"/>
      <c r="E37977" s="1"/>
      <c r="F37977" s="1"/>
      <c r="G37977" s="1"/>
      <c r="J37977" s="2"/>
      <c r="K37977" s="2"/>
    </row>
    <row r="37978" spans="4:11">
      <c r="D37978" s="1"/>
      <c r="E37978" s="1"/>
      <c r="F37978" s="1"/>
      <c r="G37978" s="1"/>
      <c r="J37978" s="2"/>
      <c r="K37978" s="2"/>
    </row>
    <row r="37979" spans="4:11">
      <c r="D37979" s="1"/>
      <c r="E37979" s="1"/>
      <c r="F37979" s="1"/>
      <c r="G37979" s="1"/>
      <c r="J37979" s="2"/>
      <c r="K37979" s="2"/>
    </row>
    <row r="37980" spans="4:11">
      <c r="D37980" s="1"/>
      <c r="E37980" s="1"/>
      <c r="F37980" s="1"/>
      <c r="G37980" s="1"/>
      <c r="J37980" s="2"/>
      <c r="K37980" s="2"/>
    </row>
    <row r="37981" spans="4:11">
      <c r="D37981" s="1"/>
      <c r="E37981" s="1"/>
      <c r="F37981" s="1"/>
      <c r="G37981" s="1"/>
      <c r="J37981" s="2"/>
      <c r="K37981" s="2"/>
    </row>
    <row r="37982" spans="4:11">
      <c r="D37982" s="1"/>
      <c r="E37982" s="1"/>
      <c r="F37982" s="1"/>
      <c r="G37982" s="1"/>
      <c r="J37982" s="2"/>
      <c r="K37982" s="2"/>
    </row>
    <row r="37983" spans="4:11">
      <c r="D37983" s="1"/>
      <c r="E37983" s="1"/>
      <c r="F37983" s="1"/>
      <c r="G37983" s="1"/>
      <c r="J37983" s="2"/>
      <c r="K37983" s="2"/>
    </row>
    <row r="37984" spans="4:11">
      <c r="D37984" s="1"/>
      <c r="E37984" s="1"/>
      <c r="F37984" s="1"/>
      <c r="G37984" s="1"/>
      <c r="J37984" s="2"/>
      <c r="K37984" s="2"/>
    </row>
    <row r="37985" spans="4:11">
      <c r="D37985" s="1"/>
      <c r="E37985" s="1"/>
      <c r="F37985" s="1"/>
      <c r="G37985" s="1"/>
      <c r="J37985" s="2"/>
      <c r="K37985" s="2"/>
    </row>
    <row r="37986" spans="4:11">
      <c r="D37986" s="1"/>
      <c r="E37986" s="1"/>
      <c r="F37986" s="1"/>
      <c r="G37986" s="1"/>
      <c r="J37986" s="2"/>
      <c r="K37986" s="2"/>
    </row>
    <row r="37987" spans="4:11">
      <c r="D37987" s="1"/>
      <c r="E37987" s="1"/>
      <c r="F37987" s="1"/>
      <c r="G37987" s="1"/>
      <c r="J37987" s="2"/>
      <c r="K37987" s="2"/>
    </row>
    <row r="37988" spans="4:11">
      <c r="D37988" s="1"/>
      <c r="E37988" s="1"/>
      <c r="F37988" s="1"/>
      <c r="G37988" s="1"/>
      <c r="J37988" s="2"/>
      <c r="K37988" s="2"/>
    </row>
    <row r="37989" spans="4:11">
      <c r="D37989" s="1"/>
      <c r="E37989" s="1"/>
      <c r="F37989" s="1"/>
      <c r="G37989" s="1"/>
      <c r="J37989" s="2"/>
      <c r="K37989" s="2"/>
    </row>
    <row r="37990" spans="4:11">
      <c r="D37990" s="1"/>
      <c r="E37990" s="1"/>
      <c r="F37990" s="1"/>
      <c r="G37990" s="1"/>
      <c r="J37990" s="2"/>
      <c r="K37990" s="2"/>
    </row>
    <row r="37991" spans="4:11">
      <c r="D37991" s="1"/>
      <c r="E37991" s="1"/>
      <c r="F37991" s="1"/>
      <c r="G37991" s="1"/>
      <c r="J37991" s="2"/>
      <c r="K37991" s="2"/>
    </row>
    <row r="37992" spans="4:11">
      <c r="D37992" s="1"/>
      <c r="E37992" s="1"/>
      <c r="F37992" s="1"/>
      <c r="G37992" s="1"/>
      <c r="J37992" s="2"/>
      <c r="K37992" s="2"/>
    </row>
    <row r="37993" spans="4:11">
      <c r="D37993" s="1"/>
      <c r="E37993" s="1"/>
      <c r="F37993" s="1"/>
      <c r="G37993" s="1"/>
      <c r="J37993" s="2"/>
      <c r="K37993" s="2"/>
    </row>
    <row r="37994" spans="4:11">
      <c r="D37994" s="1"/>
      <c r="E37994" s="1"/>
      <c r="F37994" s="1"/>
      <c r="G37994" s="1"/>
      <c r="J37994" s="2"/>
      <c r="K37994" s="2"/>
    </row>
    <row r="37995" spans="4:11">
      <c r="D37995" s="1"/>
      <c r="E37995" s="1"/>
      <c r="F37995" s="1"/>
      <c r="G37995" s="1"/>
      <c r="J37995" s="2"/>
      <c r="K37995" s="2"/>
    </row>
    <row r="37996" spans="4:11">
      <c r="D37996" s="1"/>
      <c r="E37996" s="1"/>
      <c r="F37996" s="1"/>
      <c r="G37996" s="1"/>
      <c r="J37996" s="2"/>
      <c r="K37996" s="2"/>
    </row>
    <row r="37997" spans="4:11">
      <c r="D37997" s="1"/>
      <c r="E37997" s="1"/>
      <c r="F37997" s="1"/>
      <c r="G37997" s="1"/>
      <c r="J37997" s="2"/>
      <c r="K37997" s="2"/>
    </row>
    <row r="37998" spans="4:11">
      <c r="D37998" s="1"/>
      <c r="E37998" s="1"/>
      <c r="F37998" s="1"/>
      <c r="G37998" s="1"/>
      <c r="J37998" s="2"/>
      <c r="K37998" s="2"/>
    </row>
    <row r="37999" spans="4:11">
      <c r="D37999" s="1"/>
      <c r="E37999" s="1"/>
      <c r="F37999" s="1"/>
      <c r="G37999" s="1"/>
      <c r="J37999" s="2"/>
      <c r="K37999" s="2"/>
    </row>
    <row r="38000" spans="4:11">
      <c r="D38000" s="1"/>
      <c r="E38000" s="1"/>
      <c r="F38000" s="1"/>
      <c r="G38000" s="1"/>
      <c r="J38000" s="2"/>
      <c r="K38000" s="2"/>
    </row>
    <row r="38001" spans="4:11">
      <c r="D38001" s="1"/>
      <c r="E38001" s="1"/>
      <c r="F38001" s="1"/>
      <c r="G38001" s="1"/>
      <c r="J38001" s="2"/>
      <c r="K38001" s="2"/>
    </row>
    <row r="38002" spans="4:11">
      <c r="D38002" s="1"/>
      <c r="E38002" s="1"/>
      <c r="F38002" s="1"/>
      <c r="G38002" s="1"/>
      <c r="J38002" s="2"/>
      <c r="K38002" s="2"/>
    </row>
    <row r="38003" spans="4:11">
      <c r="D38003" s="1"/>
      <c r="E38003" s="1"/>
      <c r="F38003" s="1"/>
      <c r="G38003" s="1"/>
      <c r="J38003" s="2"/>
      <c r="K38003" s="2"/>
    </row>
    <row r="38004" spans="4:11">
      <c r="D38004" s="1"/>
      <c r="E38004" s="1"/>
      <c r="F38004" s="1"/>
      <c r="G38004" s="1"/>
      <c r="J38004" s="2"/>
      <c r="K38004" s="2"/>
    </row>
    <row r="38005" spans="4:11">
      <c r="D38005" s="1"/>
      <c r="E38005" s="1"/>
      <c r="F38005" s="1"/>
      <c r="G38005" s="1"/>
      <c r="J38005" s="2"/>
      <c r="K38005" s="2"/>
    </row>
    <row r="38006" spans="4:11">
      <c r="D38006" s="1"/>
      <c r="E38006" s="1"/>
      <c r="F38006" s="1"/>
      <c r="G38006" s="1"/>
      <c r="J38006" s="2"/>
      <c r="K38006" s="2"/>
    </row>
    <row r="38007" spans="4:11">
      <c r="D38007" s="1"/>
      <c r="E38007" s="1"/>
      <c r="F38007" s="1"/>
      <c r="G38007" s="1"/>
      <c r="J38007" s="2"/>
      <c r="K38007" s="2"/>
    </row>
    <row r="38008" spans="4:11">
      <c r="D38008" s="1"/>
      <c r="E38008" s="1"/>
      <c r="F38008" s="1"/>
      <c r="G38008" s="1"/>
      <c r="J38008" s="2"/>
      <c r="K38008" s="2"/>
    </row>
    <row r="38009" spans="4:11">
      <c r="D38009" s="1"/>
      <c r="E38009" s="1"/>
      <c r="F38009" s="1"/>
      <c r="G38009" s="1"/>
      <c r="J38009" s="2"/>
      <c r="K38009" s="2"/>
    </row>
    <row r="38010" spans="4:11">
      <c r="D38010" s="1"/>
      <c r="E38010" s="1"/>
      <c r="F38010" s="1"/>
      <c r="G38010" s="1"/>
      <c r="J38010" s="2"/>
      <c r="K38010" s="2"/>
    </row>
    <row r="38011" spans="4:11">
      <c r="D38011" s="1"/>
      <c r="E38011" s="1"/>
      <c r="F38011" s="1"/>
      <c r="G38011" s="1"/>
      <c r="J38011" s="2"/>
      <c r="K38011" s="2"/>
    </row>
    <row r="38012" spans="4:11">
      <c r="D38012" s="1"/>
      <c r="E38012" s="1"/>
      <c r="F38012" s="1"/>
      <c r="G38012" s="1"/>
      <c r="J38012" s="2"/>
      <c r="K38012" s="2"/>
    </row>
    <row r="38013" spans="4:11">
      <c r="D38013" s="1"/>
      <c r="E38013" s="1"/>
      <c r="F38013" s="1"/>
      <c r="G38013" s="1"/>
      <c r="J38013" s="2"/>
      <c r="K38013" s="2"/>
    </row>
    <row r="38014" spans="4:11">
      <c r="D38014" s="1"/>
      <c r="E38014" s="1"/>
      <c r="F38014" s="1"/>
      <c r="G38014" s="1"/>
      <c r="J38014" s="2"/>
      <c r="K38014" s="2"/>
    </row>
    <row r="38015" spans="4:11">
      <c r="D38015" s="1"/>
      <c r="E38015" s="1"/>
      <c r="F38015" s="1"/>
      <c r="G38015" s="1"/>
      <c r="J38015" s="2"/>
      <c r="K38015" s="2"/>
    </row>
    <row r="38016" spans="4:11">
      <c r="D38016" s="1"/>
      <c r="E38016" s="1"/>
      <c r="F38016" s="1"/>
      <c r="G38016" s="1"/>
      <c r="J38016" s="2"/>
      <c r="K38016" s="2"/>
    </row>
    <row r="38017" spans="4:11">
      <c r="D38017" s="1"/>
      <c r="E38017" s="1"/>
      <c r="F38017" s="1"/>
      <c r="G38017" s="1"/>
      <c r="J38017" s="2"/>
      <c r="K38017" s="2"/>
    </row>
    <row r="38018" spans="4:11">
      <c r="D38018" s="1"/>
      <c r="E38018" s="1"/>
      <c r="F38018" s="1"/>
      <c r="G38018" s="1"/>
      <c r="J38018" s="2"/>
      <c r="K38018" s="2"/>
    </row>
    <row r="38019" spans="4:11">
      <c r="D38019" s="1"/>
      <c r="E38019" s="1"/>
      <c r="F38019" s="1"/>
      <c r="G38019" s="1"/>
      <c r="J38019" s="2"/>
      <c r="K38019" s="2"/>
    </row>
    <row r="38020" spans="4:11">
      <c r="D38020" s="1"/>
      <c r="E38020" s="1"/>
      <c r="F38020" s="1"/>
      <c r="G38020" s="1"/>
      <c r="J38020" s="2"/>
      <c r="K38020" s="2"/>
    </row>
    <row r="38021" spans="4:11">
      <c r="D38021" s="1"/>
      <c r="E38021" s="1"/>
      <c r="F38021" s="1"/>
      <c r="G38021" s="1"/>
      <c r="J38021" s="2"/>
      <c r="K38021" s="2"/>
    </row>
    <row r="38022" spans="4:11">
      <c r="D38022" s="1"/>
      <c r="E38022" s="1"/>
      <c r="F38022" s="1"/>
      <c r="G38022" s="1"/>
      <c r="J38022" s="2"/>
      <c r="K38022" s="2"/>
    </row>
    <row r="38023" spans="4:11">
      <c r="D38023" s="1"/>
      <c r="E38023" s="1"/>
      <c r="F38023" s="1"/>
      <c r="G38023" s="1"/>
      <c r="J38023" s="2"/>
      <c r="K38023" s="2"/>
    </row>
    <row r="38024" spans="4:11">
      <c r="D38024" s="1"/>
      <c r="E38024" s="1"/>
      <c r="F38024" s="1"/>
      <c r="G38024" s="1"/>
      <c r="J38024" s="2"/>
      <c r="K38024" s="2"/>
    </row>
    <row r="38025" spans="4:11">
      <c r="D38025" s="1"/>
      <c r="E38025" s="1"/>
      <c r="F38025" s="1"/>
      <c r="G38025" s="1"/>
      <c r="J38025" s="2"/>
      <c r="K38025" s="2"/>
    </row>
    <row r="38026" spans="4:11">
      <c r="D38026" s="1"/>
      <c r="E38026" s="1"/>
      <c r="F38026" s="1"/>
      <c r="G38026" s="1"/>
      <c r="J38026" s="2"/>
      <c r="K38026" s="2"/>
    </row>
    <row r="38027" spans="4:11">
      <c r="D38027" s="1"/>
      <c r="E38027" s="1"/>
      <c r="F38027" s="1"/>
      <c r="G38027" s="1"/>
      <c r="J38027" s="2"/>
      <c r="K38027" s="2"/>
    </row>
    <row r="38028" spans="4:11">
      <c r="D38028" s="1"/>
      <c r="E38028" s="1"/>
      <c r="F38028" s="1"/>
      <c r="G38028" s="1"/>
      <c r="J38028" s="2"/>
      <c r="K38028" s="2"/>
    </row>
    <row r="38029" spans="4:11">
      <c r="D38029" s="1"/>
      <c r="E38029" s="1"/>
      <c r="F38029" s="1"/>
      <c r="G38029" s="1"/>
      <c r="J38029" s="2"/>
      <c r="K38029" s="2"/>
    </row>
    <row r="38030" spans="4:11">
      <c r="D38030" s="1"/>
      <c r="E38030" s="1"/>
      <c r="F38030" s="1"/>
      <c r="G38030" s="1"/>
      <c r="J38030" s="2"/>
      <c r="K38030" s="2"/>
    </row>
    <row r="38031" spans="4:11">
      <c r="D38031" s="1"/>
      <c r="E38031" s="1"/>
      <c r="F38031" s="1"/>
      <c r="G38031" s="1"/>
      <c r="J38031" s="2"/>
      <c r="K38031" s="2"/>
    </row>
    <row r="38032" spans="4:11">
      <c r="D38032" s="1"/>
      <c r="E38032" s="1"/>
      <c r="F38032" s="1"/>
      <c r="G38032" s="1"/>
      <c r="J38032" s="2"/>
      <c r="K38032" s="2"/>
    </row>
    <row r="38033" spans="4:11">
      <c r="D38033" s="1"/>
      <c r="E38033" s="1"/>
      <c r="F38033" s="1"/>
      <c r="G38033" s="1"/>
      <c r="J38033" s="2"/>
      <c r="K38033" s="2"/>
    </row>
    <row r="38034" spans="4:11">
      <c r="D38034" s="1"/>
      <c r="E38034" s="1"/>
      <c r="F38034" s="1"/>
      <c r="G38034" s="1"/>
      <c r="J38034" s="2"/>
      <c r="K38034" s="2"/>
    </row>
    <row r="38035" spans="4:11">
      <c r="D38035" s="1"/>
      <c r="E38035" s="1"/>
      <c r="F38035" s="1"/>
      <c r="G38035" s="1"/>
      <c r="J38035" s="2"/>
      <c r="K38035" s="2"/>
    </row>
    <row r="38036" spans="4:11">
      <c r="D38036" s="1"/>
      <c r="E38036" s="1"/>
      <c r="F38036" s="1"/>
      <c r="G38036" s="1"/>
      <c r="J38036" s="2"/>
      <c r="K38036" s="2"/>
    </row>
    <row r="38037" spans="4:11">
      <c r="D38037" s="1"/>
      <c r="E38037" s="1"/>
      <c r="F38037" s="1"/>
      <c r="G38037" s="1"/>
      <c r="J38037" s="2"/>
      <c r="K38037" s="2"/>
    </row>
    <row r="38038" spans="4:11">
      <c r="D38038" s="1"/>
      <c r="E38038" s="1"/>
      <c r="F38038" s="1"/>
      <c r="G38038" s="1"/>
      <c r="J38038" s="2"/>
      <c r="K38038" s="2"/>
    </row>
    <row r="38039" spans="4:11">
      <c r="D38039" s="1"/>
      <c r="E38039" s="1"/>
      <c r="F38039" s="1"/>
      <c r="G38039" s="1"/>
      <c r="J38039" s="2"/>
      <c r="K38039" s="2"/>
    </row>
    <row r="38040" spans="4:11">
      <c r="D38040" s="1"/>
      <c r="E38040" s="1"/>
      <c r="F38040" s="1"/>
      <c r="G38040" s="1"/>
      <c r="J38040" s="2"/>
      <c r="K38040" s="2"/>
    </row>
    <row r="38041" spans="4:11">
      <c r="D38041" s="1"/>
      <c r="E38041" s="1"/>
      <c r="F38041" s="1"/>
      <c r="G38041" s="1"/>
      <c r="J38041" s="2"/>
      <c r="K38041" s="2"/>
    </row>
    <row r="38042" spans="4:11">
      <c r="D38042" s="1"/>
      <c r="E38042" s="1"/>
      <c r="F38042" s="1"/>
      <c r="G38042" s="1"/>
      <c r="J38042" s="2"/>
      <c r="K38042" s="2"/>
    </row>
    <row r="38043" spans="4:11">
      <c r="D38043" s="1"/>
      <c r="E38043" s="1"/>
      <c r="F38043" s="1"/>
      <c r="G38043" s="1"/>
      <c r="J38043" s="2"/>
      <c r="K38043" s="2"/>
    </row>
    <row r="38044" spans="4:11">
      <c r="D38044" s="1"/>
      <c r="E38044" s="1"/>
      <c r="F38044" s="1"/>
      <c r="G38044" s="1"/>
      <c r="J38044" s="2"/>
      <c r="K38044" s="2"/>
    </row>
    <row r="38045" spans="4:11">
      <c r="D38045" s="1"/>
      <c r="E38045" s="1"/>
      <c r="F38045" s="1"/>
      <c r="G38045" s="1"/>
      <c r="J38045" s="2"/>
      <c r="K38045" s="2"/>
    </row>
    <row r="38046" spans="4:11">
      <c r="D38046" s="1"/>
      <c r="E38046" s="1"/>
      <c r="F38046" s="1"/>
      <c r="G38046" s="1"/>
      <c r="J38046" s="2"/>
      <c r="K38046" s="2"/>
    </row>
    <row r="38047" spans="4:11">
      <c r="D38047" s="1"/>
      <c r="E38047" s="1"/>
      <c r="F38047" s="1"/>
      <c r="G38047" s="1"/>
      <c r="J38047" s="2"/>
      <c r="K38047" s="2"/>
    </row>
    <row r="38048" spans="4:11">
      <c r="D38048" s="1"/>
      <c r="E38048" s="1"/>
      <c r="F38048" s="1"/>
      <c r="G38048" s="1"/>
      <c r="J38048" s="2"/>
      <c r="K38048" s="2"/>
    </row>
    <row r="38049" spans="4:11">
      <c r="D38049" s="1"/>
      <c r="E38049" s="1"/>
      <c r="F38049" s="1"/>
      <c r="G38049" s="1"/>
      <c r="J38049" s="2"/>
      <c r="K38049" s="2"/>
    </row>
    <row r="38050" spans="4:11">
      <c r="D38050" s="1"/>
      <c r="E38050" s="1"/>
      <c r="F38050" s="1"/>
      <c r="G38050" s="1"/>
      <c r="J38050" s="2"/>
      <c r="K38050" s="2"/>
    </row>
    <row r="38051" spans="4:11">
      <c r="D38051" s="1"/>
      <c r="E38051" s="1"/>
      <c r="F38051" s="1"/>
      <c r="G38051" s="1"/>
      <c r="J38051" s="2"/>
      <c r="K38051" s="2"/>
    </row>
    <row r="38052" spans="4:11">
      <c r="D38052" s="1"/>
      <c r="E38052" s="1"/>
      <c r="F38052" s="1"/>
      <c r="G38052" s="1"/>
      <c r="J38052" s="2"/>
      <c r="K38052" s="2"/>
    </row>
    <row r="38053" spans="4:11">
      <c r="D38053" s="1"/>
      <c r="E38053" s="1"/>
      <c r="F38053" s="1"/>
      <c r="G38053" s="1"/>
      <c r="J38053" s="2"/>
      <c r="K38053" s="2"/>
    </row>
    <row r="38054" spans="4:11">
      <c r="D38054" s="1"/>
      <c r="E38054" s="1"/>
      <c r="F38054" s="1"/>
      <c r="G38054" s="1"/>
      <c r="J38054" s="2"/>
      <c r="K38054" s="2"/>
    </row>
    <row r="38055" spans="4:11">
      <c r="D38055" s="1"/>
      <c r="E38055" s="1"/>
      <c r="F38055" s="1"/>
      <c r="G38055" s="1"/>
      <c r="J38055" s="2"/>
      <c r="K38055" s="2"/>
    </row>
    <row r="38056" spans="4:11">
      <c r="D38056" s="1"/>
      <c r="E38056" s="1"/>
      <c r="F38056" s="1"/>
      <c r="G38056" s="1"/>
      <c r="J38056" s="2"/>
      <c r="K38056" s="2"/>
    </row>
    <row r="38057" spans="4:11">
      <c r="D38057" s="1"/>
      <c r="E38057" s="1"/>
      <c r="F38057" s="1"/>
      <c r="G38057" s="1"/>
      <c r="J38057" s="2"/>
      <c r="K38057" s="2"/>
    </row>
    <row r="38058" spans="4:11">
      <c r="D38058" s="1"/>
      <c r="E38058" s="1"/>
      <c r="F38058" s="1"/>
      <c r="G38058" s="1"/>
      <c r="J38058" s="2"/>
      <c r="K38058" s="2"/>
    </row>
    <row r="38059" spans="4:11">
      <c r="D38059" s="1"/>
      <c r="E38059" s="1"/>
      <c r="F38059" s="1"/>
      <c r="G38059" s="1"/>
      <c r="J38059" s="2"/>
      <c r="K38059" s="2"/>
    </row>
    <row r="38060" spans="4:11">
      <c r="D38060" s="1"/>
      <c r="E38060" s="1"/>
      <c r="F38060" s="1"/>
      <c r="G38060" s="1"/>
      <c r="J38060" s="2"/>
      <c r="K38060" s="2"/>
    </row>
    <row r="38061" spans="4:11">
      <c r="D38061" s="1"/>
      <c r="E38061" s="1"/>
      <c r="F38061" s="1"/>
      <c r="G38061" s="1"/>
      <c r="J38061" s="2"/>
      <c r="K38061" s="2"/>
    </row>
    <row r="38062" spans="4:11">
      <c r="D38062" s="1"/>
      <c r="E38062" s="1"/>
      <c r="F38062" s="1"/>
      <c r="G38062" s="1"/>
      <c r="J38062" s="2"/>
      <c r="K38062" s="2"/>
    </row>
    <row r="38063" spans="4:11">
      <c r="D38063" s="1"/>
      <c r="E38063" s="1"/>
      <c r="F38063" s="1"/>
      <c r="G38063" s="1"/>
      <c r="J38063" s="2"/>
      <c r="K38063" s="2"/>
    </row>
    <row r="38064" spans="4:11">
      <c r="D38064" s="1"/>
      <c r="E38064" s="1"/>
      <c r="F38064" s="1"/>
      <c r="G38064" s="1"/>
      <c r="J38064" s="2"/>
      <c r="K38064" s="2"/>
    </row>
    <row r="38065" spans="4:11">
      <c r="D38065" s="1"/>
      <c r="E38065" s="1"/>
      <c r="F38065" s="1"/>
      <c r="G38065" s="1"/>
      <c r="J38065" s="2"/>
      <c r="K38065" s="2"/>
    </row>
    <row r="38066" spans="4:11">
      <c r="D38066" s="1"/>
      <c r="E38066" s="1"/>
      <c r="F38066" s="1"/>
      <c r="G38066" s="1"/>
      <c r="J38066" s="2"/>
      <c r="K38066" s="2"/>
    </row>
    <row r="38067" spans="4:11">
      <c r="D38067" s="1"/>
      <c r="E38067" s="1"/>
      <c r="F38067" s="1"/>
      <c r="G38067" s="1"/>
      <c r="J38067" s="2"/>
      <c r="K38067" s="2"/>
    </row>
    <row r="38068" spans="4:11">
      <c r="D38068" s="1"/>
      <c r="E38068" s="1"/>
      <c r="F38068" s="1"/>
      <c r="G38068" s="1"/>
      <c r="J38068" s="2"/>
      <c r="K38068" s="2"/>
    </row>
    <row r="38069" spans="4:11">
      <c r="D38069" s="1"/>
      <c r="E38069" s="1"/>
      <c r="F38069" s="1"/>
      <c r="G38069" s="1"/>
      <c r="J38069" s="2"/>
      <c r="K38069" s="2"/>
    </row>
    <row r="38070" spans="4:11">
      <c r="D38070" s="1"/>
      <c r="E38070" s="1"/>
      <c r="F38070" s="1"/>
      <c r="G38070" s="1"/>
      <c r="J38070" s="2"/>
      <c r="K38070" s="2"/>
    </row>
    <row r="38071" spans="4:11">
      <c r="D38071" s="1"/>
      <c r="E38071" s="1"/>
      <c r="F38071" s="1"/>
      <c r="G38071" s="1"/>
      <c r="J38071" s="2"/>
      <c r="K38071" s="2"/>
    </row>
    <row r="38072" spans="4:11">
      <c r="D38072" s="1"/>
      <c r="E38072" s="1"/>
      <c r="F38072" s="1"/>
      <c r="G38072" s="1"/>
      <c r="J38072" s="2"/>
      <c r="K38072" s="2"/>
    </row>
    <row r="38073" spans="4:11">
      <c r="D38073" s="1"/>
      <c r="E38073" s="1"/>
      <c r="F38073" s="1"/>
      <c r="G38073" s="1"/>
      <c r="J38073" s="2"/>
      <c r="K38073" s="2"/>
    </row>
    <row r="38074" spans="4:11">
      <c r="D38074" s="1"/>
      <c r="E38074" s="1"/>
      <c r="F38074" s="1"/>
      <c r="G38074" s="1"/>
      <c r="J38074" s="2"/>
      <c r="K38074" s="2"/>
    </row>
    <row r="38075" spans="4:11">
      <c r="D38075" s="1"/>
      <c r="E38075" s="1"/>
      <c r="F38075" s="1"/>
      <c r="G38075" s="1"/>
      <c r="J38075" s="2"/>
      <c r="K38075" s="2"/>
    </row>
    <row r="38076" spans="4:11">
      <c r="D38076" s="1"/>
      <c r="E38076" s="1"/>
      <c r="F38076" s="1"/>
      <c r="G38076" s="1"/>
      <c r="J38076" s="2"/>
      <c r="K38076" s="2"/>
    </row>
    <row r="38077" spans="4:11">
      <c r="D38077" s="1"/>
      <c r="E38077" s="1"/>
      <c r="F38077" s="1"/>
      <c r="G38077" s="1"/>
      <c r="J38077" s="2"/>
      <c r="K38077" s="2"/>
    </row>
    <row r="38078" spans="4:11">
      <c r="D38078" s="1"/>
      <c r="E38078" s="1"/>
      <c r="F38078" s="1"/>
      <c r="G38078" s="1"/>
      <c r="J38078" s="2"/>
      <c r="K38078" s="2"/>
    </row>
    <row r="38079" spans="4:11">
      <c r="D38079" s="1"/>
      <c r="E38079" s="1"/>
      <c r="F38079" s="1"/>
      <c r="G38079" s="1"/>
      <c r="J38079" s="2"/>
      <c r="K38079" s="2"/>
    </row>
    <row r="38080" spans="4:11">
      <c r="D38080" s="1"/>
      <c r="E38080" s="1"/>
      <c r="F38080" s="1"/>
      <c r="G38080" s="1"/>
      <c r="J38080" s="2"/>
      <c r="K38080" s="2"/>
    </row>
    <row r="38081" spans="4:11">
      <c r="D38081" s="1"/>
      <c r="E38081" s="1"/>
      <c r="F38081" s="1"/>
      <c r="G38081" s="1"/>
      <c r="J38081" s="2"/>
      <c r="K38081" s="2"/>
    </row>
    <row r="38082" spans="4:11">
      <c r="D38082" s="1"/>
      <c r="E38082" s="1"/>
      <c r="F38082" s="1"/>
      <c r="G38082" s="1"/>
      <c r="J38082" s="2"/>
      <c r="K38082" s="2"/>
    </row>
    <row r="38083" spans="4:11">
      <c r="D38083" s="1"/>
      <c r="E38083" s="1"/>
      <c r="F38083" s="1"/>
      <c r="G38083" s="1"/>
      <c r="J38083" s="2"/>
      <c r="K38083" s="2"/>
    </row>
    <row r="38084" spans="4:11">
      <c r="D38084" s="1"/>
      <c r="E38084" s="1"/>
      <c r="F38084" s="1"/>
      <c r="G38084" s="1"/>
      <c r="J38084" s="2"/>
      <c r="K38084" s="2"/>
    </row>
    <row r="38085" spans="4:11">
      <c r="D38085" s="1"/>
      <c r="E38085" s="1"/>
      <c r="F38085" s="1"/>
      <c r="G38085" s="1"/>
      <c r="J38085" s="2"/>
      <c r="K38085" s="2"/>
    </row>
    <row r="38086" spans="4:11">
      <c r="D38086" s="1"/>
      <c r="E38086" s="1"/>
      <c r="F38086" s="1"/>
      <c r="G38086" s="1"/>
      <c r="J38086" s="2"/>
      <c r="K38086" s="2"/>
    </row>
    <row r="38087" spans="4:11">
      <c r="D38087" s="1"/>
      <c r="E38087" s="1"/>
      <c r="F38087" s="1"/>
      <c r="G38087" s="1"/>
      <c r="J38087" s="2"/>
      <c r="K38087" s="2"/>
    </row>
    <row r="38088" spans="4:11">
      <c r="D38088" s="1"/>
      <c r="E38088" s="1"/>
      <c r="F38088" s="1"/>
      <c r="G38088" s="1"/>
      <c r="J38088" s="2"/>
      <c r="K38088" s="2"/>
    </row>
    <row r="38089" spans="4:11">
      <c r="D38089" s="1"/>
      <c r="E38089" s="1"/>
      <c r="F38089" s="1"/>
      <c r="G38089" s="1"/>
      <c r="J38089" s="2"/>
      <c r="K38089" s="2"/>
    </row>
    <row r="38090" spans="4:11">
      <c r="D38090" s="1"/>
      <c r="E38090" s="1"/>
      <c r="F38090" s="1"/>
      <c r="G38090" s="1"/>
      <c r="J38090" s="2"/>
      <c r="K38090" s="2"/>
    </row>
    <row r="38091" spans="4:11">
      <c r="D38091" s="1"/>
      <c r="E38091" s="1"/>
      <c r="F38091" s="1"/>
      <c r="G38091" s="1"/>
      <c r="J38091" s="2"/>
      <c r="K38091" s="2"/>
    </row>
    <row r="38092" spans="4:11">
      <c r="D38092" s="1"/>
      <c r="E38092" s="1"/>
      <c r="F38092" s="1"/>
      <c r="G38092" s="1"/>
      <c r="J38092" s="2"/>
      <c r="K38092" s="2"/>
    </row>
    <row r="38093" spans="4:11">
      <c r="D38093" s="1"/>
      <c r="E38093" s="1"/>
      <c r="F38093" s="1"/>
      <c r="G38093" s="1"/>
      <c r="J38093" s="2"/>
      <c r="K38093" s="2"/>
    </row>
    <row r="38094" spans="4:11">
      <c r="D38094" s="1"/>
      <c r="E38094" s="1"/>
      <c r="F38094" s="1"/>
      <c r="G38094" s="1"/>
      <c r="J38094" s="2"/>
      <c r="K38094" s="2"/>
    </row>
    <row r="38095" spans="4:11">
      <c r="D38095" s="1"/>
      <c r="E38095" s="1"/>
      <c r="F38095" s="1"/>
      <c r="G38095" s="1"/>
      <c r="J38095" s="2"/>
      <c r="K38095" s="2"/>
    </row>
    <row r="38096" spans="4:11">
      <c r="D38096" s="1"/>
      <c r="E38096" s="1"/>
      <c r="F38096" s="1"/>
      <c r="G38096" s="1"/>
      <c r="J38096" s="2"/>
      <c r="K38096" s="2"/>
    </row>
    <row r="38097" spans="4:11">
      <c r="D38097" s="1"/>
      <c r="E38097" s="1"/>
      <c r="F38097" s="1"/>
      <c r="G38097" s="1"/>
      <c r="J38097" s="2"/>
      <c r="K38097" s="2"/>
    </row>
    <row r="38098" spans="4:11">
      <c r="D38098" s="1"/>
      <c r="E38098" s="1"/>
      <c r="F38098" s="1"/>
      <c r="G38098" s="1"/>
      <c r="J38098" s="2"/>
      <c r="K38098" s="2"/>
    </row>
    <row r="38099" spans="4:11">
      <c r="D38099" s="1"/>
      <c r="E38099" s="1"/>
      <c r="F38099" s="1"/>
      <c r="G38099" s="1"/>
      <c r="J38099" s="2"/>
      <c r="K38099" s="2"/>
    </row>
    <row r="38100" spans="4:11">
      <c r="D38100" s="1"/>
      <c r="E38100" s="1"/>
      <c r="F38100" s="1"/>
      <c r="G38100" s="1"/>
      <c r="J38100" s="2"/>
      <c r="K38100" s="2"/>
    </row>
    <row r="38101" spans="4:11">
      <c r="D38101" s="1"/>
      <c r="E38101" s="1"/>
      <c r="F38101" s="1"/>
      <c r="G38101" s="1"/>
      <c r="J38101" s="2"/>
      <c r="K38101" s="2"/>
    </row>
    <row r="38102" spans="4:11">
      <c r="D38102" s="1"/>
      <c r="E38102" s="1"/>
      <c r="F38102" s="1"/>
      <c r="G38102" s="1"/>
      <c r="J38102" s="2"/>
      <c r="K38102" s="2"/>
    </row>
    <row r="38103" spans="4:11">
      <c r="D38103" s="1"/>
      <c r="E38103" s="1"/>
      <c r="F38103" s="1"/>
      <c r="G38103" s="1"/>
      <c r="J38103" s="2"/>
      <c r="K38103" s="2"/>
    </row>
    <row r="38104" spans="4:11">
      <c r="D38104" s="1"/>
      <c r="E38104" s="1"/>
      <c r="F38104" s="1"/>
      <c r="G38104" s="1"/>
      <c r="J38104" s="2"/>
      <c r="K38104" s="2"/>
    </row>
    <row r="38105" spans="4:11">
      <c r="D38105" s="1"/>
      <c r="E38105" s="1"/>
      <c r="F38105" s="1"/>
      <c r="G38105" s="1"/>
      <c r="J38105" s="2"/>
      <c r="K38105" s="2"/>
    </row>
    <row r="38106" spans="4:11">
      <c r="D38106" s="1"/>
      <c r="E38106" s="1"/>
      <c r="F38106" s="1"/>
      <c r="G38106" s="1"/>
      <c r="J38106" s="2"/>
      <c r="K38106" s="2"/>
    </row>
    <row r="38107" spans="4:11">
      <c r="D38107" s="1"/>
      <c r="E38107" s="1"/>
      <c r="F38107" s="1"/>
      <c r="G38107" s="1"/>
      <c r="J38107" s="2"/>
      <c r="K38107" s="2"/>
    </row>
    <row r="38108" spans="4:11">
      <c r="D38108" s="1"/>
      <c r="E38108" s="1"/>
      <c r="F38108" s="1"/>
      <c r="G38108" s="1"/>
      <c r="J38108" s="2"/>
      <c r="K38108" s="2"/>
    </row>
    <row r="38109" spans="4:11">
      <c r="D38109" s="1"/>
      <c r="E38109" s="1"/>
      <c r="F38109" s="1"/>
      <c r="G38109" s="1"/>
      <c r="J38109" s="2"/>
      <c r="K38109" s="2"/>
    </row>
    <row r="38110" spans="4:11">
      <c r="D38110" s="1"/>
      <c r="E38110" s="1"/>
      <c r="F38110" s="1"/>
      <c r="G38110" s="1"/>
      <c r="J38110" s="2"/>
      <c r="K38110" s="2"/>
    </row>
    <row r="38111" spans="4:11">
      <c r="D38111" s="1"/>
      <c r="E38111" s="1"/>
      <c r="F38111" s="1"/>
      <c r="G38111" s="1"/>
      <c r="J38111" s="2"/>
      <c r="K38111" s="2"/>
    </row>
    <row r="38112" spans="4:11">
      <c r="D38112" s="1"/>
      <c r="E38112" s="1"/>
      <c r="F38112" s="1"/>
      <c r="G38112" s="1"/>
      <c r="J38112" s="2"/>
      <c r="K38112" s="2"/>
    </row>
    <row r="38113" spans="4:11">
      <c r="D38113" s="1"/>
      <c r="E38113" s="1"/>
      <c r="F38113" s="1"/>
      <c r="G38113" s="1"/>
      <c r="J38113" s="2"/>
      <c r="K38113" s="2"/>
    </row>
    <row r="38114" spans="4:11">
      <c r="D38114" s="1"/>
      <c r="E38114" s="1"/>
      <c r="F38114" s="1"/>
      <c r="G38114" s="1"/>
      <c r="J38114" s="2"/>
      <c r="K38114" s="2"/>
    </row>
    <row r="38115" spans="4:11">
      <c r="D38115" s="1"/>
      <c r="E38115" s="1"/>
      <c r="F38115" s="1"/>
      <c r="G38115" s="1"/>
      <c r="J38115" s="2"/>
      <c r="K38115" s="2"/>
    </row>
    <row r="38116" spans="4:11">
      <c r="D38116" s="1"/>
      <c r="E38116" s="1"/>
      <c r="F38116" s="1"/>
      <c r="G38116" s="1"/>
      <c r="J38116" s="2"/>
      <c r="K38116" s="2"/>
    </row>
    <row r="38117" spans="4:11">
      <c r="D38117" s="1"/>
      <c r="E38117" s="1"/>
      <c r="F38117" s="1"/>
      <c r="G38117" s="1"/>
      <c r="J38117" s="2"/>
      <c r="K38117" s="2"/>
    </row>
    <row r="38118" spans="4:11">
      <c r="D38118" s="1"/>
      <c r="E38118" s="1"/>
      <c r="F38118" s="1"/>
      <c r="G38118" s="1"/>
      <c r="J38118" s="2"/>
      <c r="K38118" s="2"/>
    </row>
    <row r="38119" spans="4:11">
      <c r="D38119" s="1"/>
      <c r="E38119" s="1"/>
      <c r="F38119" s="1"/>
      <c r="G38119" s="1"/>
      <c r="J38119" s="2"/>
      <c r="K38119" s="2"/>
    </row>
    <row r="38120" spans="4:11">
      <c r="D38120" s="1"/>
      <c r="E38120" s="1"/>
      <c r="F38120" s="1"/>
      <c r="G38120" s="1"/>
      <c r="J38120" s="2"/>
      <c r="K38120" s="2"/>
    </row>
    <row r="38121" spans="4:11">
      <c r="D38121" s="1"/>
      <c r="E38121" s="1"/>
      <c r="F38121" s="1"/>
      <c r="G38121" s="1"/>
      <c r="J38121" s="2"/>
      <c r="K38121" s="2"/>
    </row>
    <row r="38122" spans="4:11">
      <c r="D38122" s="1"/>
      <c r="E38122" s="1"/>
      <c r="F38122" s="1"/>
      <c r="G38122" s="1"/>
      <c r="J38122" s="2"/>
      <c r="K38122" s="2"/>
    </row>
    <row r="38123" spans="4:11">
      <c r="D38123" s="1"/>
      <c r="E38123" s="1"/>
      <c r="F38123" s="1"/>
      <c r="G38123" s="1"/>
      <c r="J38123" s="2"/>
      <c r="K38123" s="2"/>
    </row>
    <row r="38124" spans="4:11">
      <c r="D38124" s="1"/>
      <c r="E38124" s="1"/>
      <c r="F38124" s="1"/>
      <c r="G38124" s="1"/>
      <c r="J38124" s="2"/>
      <c r="K38124" s="2"/>
    </row>
    <row r="38125" spans="4:11">
      <c r="D38125" s="1"/>
      <c r="E38125" s="1"/>
      <c r="F38125" s="1"/>
      <c r="G38125" s="1"/>
      <c r="J38125" s="2"/>
      <c r="K38125" s="2"/>
    </row>
    <row r="38126" spans="4:11">
      <c r="D38126" s="1"/>
      <c r="E38126" s="1"/>
      <c r="F38126" s="1"/>
      <c r="G38126" s="1"/>
      <c r="J38126" s="2"/>
      <c r="K38126" s="2"/>
    </row>
    <row r="38127" spans="4:11">
      <c r="D38127" s="1"/>
      <c r="E38127" s="1"/>
      <c r="F38127" s="1"/>
      <c r="G38127" s="1"/>
      <c r="J38127" s="2"/>
      <c r="K38127" s="2"/>
    </row>
    <row r="38128" spans="4:11">
      <c r="D38128" s="1"/>
      <c r="E38128" s="1"/>
      <c r="F38128" s="1"/>
      <c r="G38128" s="1"/>
      <c r="J38128" s="2"/>
      <c r="K38128" s="2"/>
    </row>
    <row r="38129" spans="4:11">
      <c r="D38129" s="1"/>
      <c r="E38129" s="1"/>
      <c r="F38129" s="1"/>
      <c r="G38129" s="1"/>
      <c r="J38129" s="2"/>
      <c r="K38129" s="2"/>
    </row>
    <row r="38130" spans="4:11">
      <c r="D38130" s="1"/>
      <c r="E38130" s="1"/>
      <c r="F38130" s="1"/>
      <c r="G38130" s="1"/>
      <c r="J38130" s="2"/>
      <c r="K38130" s="2"/>
    </row>
    <row r="38131" spans="4:11">
      <c r="D38131" s="1"/>
      <c r="E38131" s="1"/>
      <c r="F38131" s="1"/>
      <c r="G38131" s="1"/>
      <c r="J38131" s="2"/>
      <c r="K38131" s="2"/>
    </row>
    <row r="38132" spans="4:11">
      <c r="D38132" s="1"/>
      <c r="E38132" s="1"/>
      <c r="F38132" s="1"/>
      <c r="G38132" s="1"/>
      <c r="J38132" s="2"/>
      <c r="K38132" s="2"/>
    </row>
    <row r="38133" spans="4:11">
      <c r="D38133" s="1"/>
      <c r="E38133" s="1"/>
      <c r="F38133" s="1"/>
      <c r="G38133" s="1"/>
      <c r="J38133" s="2"/>
      <c r="K38133" s="2"/>
    </row>
    <row r="38134" spans="4:11">
      <c r="D38134" s="1"/>
      <c r="E38134" s="1"/>
      <c r="F38134" s="1"/>
      <c r="G38134" s="1"/>
      <c r="J38134" s="2"/>
      <c r="K38134" s="2"/>
    </row>
    <row r="38135" spans="4:11">
      <c r="D38135" s="1"/>
      <c r="E38135" s="1"/>
      <c r="F38135" s="1"/>
      <c r="G38135" s="1"/>
      <c r="J38135" s="2"/>
      <c r="K38135" s="2"/>
    </row>
    <row r="38136" spans="4:11">
      <c r="D38136" s="1"/>
      <c r="E38136" s="1"/>
      <c r="F38136" s="1"/>
      <c r="G38136" s="1"/>
      <c r="J38136" s="2"/>
      <c r="K38136" s="2"/>
    </row>
    <row r="38137" spans="4:11">
      <c r="D38137" s="1"/>
      <c r="E38137" s="1"/>
      <c r="F38137" s="1"/>
      <c r="G38137" s="1"/>
      <c r="J38137" s="2"/>
      <c r="K38137" s="2"/>
    </row>
    <row r="38138" spans="4:11">
      <c r="D38138" s="1"/>
      <c r="E38138" s="1"/>
      <c r="F38138" s="1"/>
      <c r="G38138" s="1"/>
      <c r="J38138" s="2"/>
      <c r="K38138" s="2"/>
    </row>
    <row r="38139" spans="4:11">
      <c r="D38139" s="1"/>
      <c r="E38139" s="1"/>
      <c r="F38139" s="1"/>
      <c r="G38139" s="1"/>
      <c r="J38139" s="2"/>
      <c r="K38139" s="2"/>
    </row>
    <row r="38140" spans="4:11">
      <c r="D38140" s="1"/>
      <c r="E38140" s="1"/>
      <c r="F38140" s="1"/>
      <c r="G38140" s="1"/>
      <c r="J38140" s="2"/>
      <c r="K38140" s="2"/>
    </row>
    <row r="38141" spans="4:11">
      <c r="D38141" s="1"/>
      <c r="E38141" s="1"/>
      <c r="F38141" s="1"/>
      <c r="G38141" s="1"/>
      <c r="J38141" s="2"/>
      <c r="K38141" s="2"/>
    </row>
    <row r="38142" spans="4:11">
      <c r="D38142" s="1"/>
      <c r="E38142" s="1"/>
      <c r="F38142" s="1"/>
      <c r="G38142" s="1"/>
      <c r="J38142" s="2"/>
      <c r="K38142" s="2"/>
    </row>
    <row r="38143" spans="4:11">
      <c r="D38143" s="1"/>
      <c r="E38143" s="1"/>
      <c r="F38143" s="1"/>
      <c r="G38143" s="1"/>
      <c r="J38143" s="2"/>
      <c r="K38143" s="2"/>
    </row>
    <row r="38144" spans="4:11">
      <c r="D38144" s="1"/>
      <c r="E38144" s="1"/>
      <c r="F38144" s="1"/>
      <c r="G38144" s="1"/>
      <c r="J38144" s="2"/>
      <c r="K38144" s="2"/>
    </row>
    <row r="38145" spans="4:11">
      <c r="D38145" s="1"/>
      <c r="E38145" s="1"/>
      <c r="F38145" s="1"/>
      <c r="G38145" s="1"/>
      <c r="J38145" s="2"/>
      <c r="K38145" s="2"/>
    </row>
    <row r="38146" spans="4:11">
      <c r="D38146" s="1"/>
      <c r="E38146" s="1"/>
      <c r="F38146" s="1"/>
      <c r="G38146" s="1"/>
      <c r="J38146" s="2"/>
      <c r="K38146" s="2"/>
    </row>
    <row r="38147" spans="4:11">
      <c r="D38147" s="1"/>
      <c r="E38147" s="1"/>
      <c r="F38147" s="1"/>
      <c r="G38147" s="1"/>
      <c r="J38147" s="2"/>
      <c r="K38147" s="2"/>
    </row>
    <row r="38148" spans="4:11">
      <c r="D38148" s="1"/>
      <c r="E38148" s="1"/>
      <c r="F38148" s="1"/>
      <c r="G38148" s="1"/>
      <c r="J38148" s="2"/>
      <c r="K38148" s="2"/>
    </row>
    <row r="38149" spans="4:11">
      <c r="D38149" s="1"/>
      <c r="E38149" s="1"/>
      <c r="F38149" s="1"/>
      <c r="G38149" s="1"/>
      <c r="J38149" s="2"/>
      <c r="K38149" s="2"/>
    </row>
    <row r="38150" spans="4:11">
      <c r="D38150" s="1"/>
      <c r="E38150" s="1"/>
      <c r="F38150" s="1"/>
      <c r="G38150" s="1"/>
      <c r="J38150" s="2"/>
      <c r="K38150" s="2"/>
    </row>
    <row r="38151" spans="4:11">
      <c r="D38151" s="1"/>
      <c r="E38151" s="1"/>
      <c r="F38151" s="1"/>
      <c r="G38151" s="1"/>
      <c r="J38151" s="2"/>
      <c r="K38151" s="2"/>
    </row>
    <row r="38152" spans="4:11">
      <c r="D38152" s="1"/>
      <c r="E38152" s="1"/>
      <c r="F38152" s="1"/>
      <c r="G38152" s="1"/>
      <c r="J38152" s="2"/>
      <c r="K38152" s="2"/>
    </row>
    <row r="38153" spans="4:11">
      <c r="D38153" s="1"/>
      <c r="E38153" s="1"/>
      <c r="F38153" s="1"/>
      <c r="G38153" s="1"/>
      <c r="J38153" s="2"/>
      <c r="K38153" s="2"/>
    </row>
    <row r="38154" spans="4:11">
      <c r="D38154" s="1"/>
      <c r="E38154" s="1"/>
      <c r="F38154" s="1"/>
      <c r="G38154" s="1"/>
      <c r="J38154" s="2"/>
      <c r="K38154" s="2"/>
    </row>
    <row r="38155" spans="4:11">
      <c r="D38155" s="1"/>
      <c r="E38155" s="1"/>
      <c r="F38155" s="1"/>
      <c r="G38155" s="1"/>
      <c r="J38155" s="2"/>
      <c r="K38155" s="2"/>
    </row>
    <row r="38156" spans="4:11">
      <c r="D38156" s="1"/>
      <c r="E38156" s="1"/>
      <c r="F38156" s="1"/>
      <c r="G38156" s="1"/>
      <c r="J38156" s="2"/>
      <c r="K38156" s="2"/>
    </row>
    <row r="38157" spans="4:11">
      <c r="D38157" s="1"/>
      <c r="E38157" s="1"/>
      <c r="F38157" s="1"/>
      <c r="G38157" s="1"/>
      <c r="J38157" s="2"/>
      <c r="K38157" s="2"/>
    </row>
    <row r="38158" spans="4:11">
      <c r="D38158" s="1"/>
      <c r="E38158" s="1"/>
      <c r="F38158" s="1"/>
      <c r="G38158" s="1"/>
      <c r="J38158" s="2"/>
      <c r="K38158" s="2"/>
    </row>
    <row r="38159" spans="4:11">
      <c r="D38159" s="1"/>
      <c r="E38159" s="1"/>
      <c r="F38159" s="1"/>
      <c r="G38159" s="1"/>
      <c r="J38159" s="2"/>
      <c r="K38159" s="2"/>
    </row>
    <row r="38160" spans="4:11">
      <c r="D38160" s="1"/>
      <c r="E38160" s="1"/>
      <c r="F38160" s="1"/>
      <c r="G38160" s="1"/>
      <c r="J38160" s="2"/>
      <c r="K38160" s="2"/>
    </row>
    <row r="38161" spans="4:11">
      <c r="D38161" s="1"/>
      <c r="E38161" s="1"/>
      <c r="F38161" s="1"/>
      <c r="G38161" s="1"/>
      <c r="J38161" s="2"/>
      <c r="K38161" s="2"/>
    </row>
    <row r="38162" spans="4:11">
      <c r="D38162" s="1"/>
      <c r="E38162" s="1"/>
      <c r="F38162" s="1"/>
      <c r="G38162" s="1"/>
      <c r="J38162" s="2"/>
      <c r="K38162" s="2"/>
    </row>
    <row r="38163" spans="4:11">
      <c r="D38163" s="1"/>
      <c r="E38163" s="1"/>
      <c r="F38163" s="1"/>
      <c r="G38163" s="1"/>
      <c r="J38163" s="2"/>
      <c r="K38163" s="2"/>
    </row>
    <row r="38164" spans="4:11">
      <c r="D38164" s="1"/>
      <c r="E38164" s="1"/>
      <c r="F38164" s="1"/>
      <c r="G38164" s="1"/>
      <c r="J38164" s="2"/>
      <c r="K38164" s="2"/>
    </row>
    <row r="38165" spans="4:11">
      <c r="D38165" s="1"/>
      <c r="E38165" s="1"/>
      <c r="F38165" s="1"/>
      <c r="G38165" s="1"/>
      <c r="J38165" s="2"/>
      <c r="K38165" s="2"/>
    </row>
    <row r="38166" spans="4:11">
      <c r="D38166" s="1"/>
      <c r="E38166" s="1"/>
      <c r="F38166" s="1"/>
      <c r="G38166" s="1"/>
      <c r="J38166" s="2"/>
      <c r="K38166" s="2"/>
    </row>
    <row r="38167" spans="4:11">
      <c r="D38167" s="1"/>
      <c r="E38167" s="1"/>
      <c r="F38167" s="1"/>
      <c r="G38167" s="1"/>
      <c r="J38167" s="2"/>
      <c r="K38167" s="2"/>
    </row>
    <row r="38168" spans="4:11">
      <c r="D38168" s="1"/>
      <c r="E38168" s="1"/>
      <c r="F38168" s="1"/>
      <c r="G38168" s="1"/>
      <c r="J38168" s="2"/>
      <c r="K38168" s="2"/>
    </row>
    <row r="38169" spans="4:11">
      <c r="D38169" s="1"/>
      <c r="E38169" s="1"/>
      <c r="F38169" s="1"/>
      <c r="G38169" s="1"/>
      <c r="J38169" s="2"/>
      <c r="K38169" s="2"/>
    </row>
    <row r="38170" spans="4:11">
      <c r="D38170" s="1"/>
      <c r="E38170" s="1"/>
      <c r="F38170" s="1"/>
      <c r="G38170" s="1"/>
      <c r="J38170" s="2"/>
      <c r="K38170" s="2"/>
    </row>
    <row r="38171" spans="4:11">
      <c r="D38171" s="1"/>
      <c r="E38171" s="1"/>
      <c r="F38171" s="1"/>
      <c r="G38171" s="1"/>
      <c r="J38171" s="2"/>
      <c r="K38171" s="2"/>
    </row>
    <row r="38172" spans="4:11">
      <c r="D38172" s="1"/>
      <c r="E38172" s="1"/>
      <c r="F38172" s="1"/>
      <c r="G38172" s="1"/>
      <c r="J38172" s="2"/>
      <c r="K38172" s="2"/>
    </row>
    <row r="38173" spans="4:11">
      <c r="D38173" s="1"/>
      <c r="E38173" s="1"/>
      <c r="F38173" s="1"/>
      <c r="G38173" s="1"/>
      <c r="J38173" s="2"/>
      <c r="K38173" s="2"/>
    </row>
    <row r="38174" spans="4:11">
      <c r="D38174" s="1"/>
      <c r="E38174" s="1"/>
      <c r="F38174" s="1"/>
      <c r="G38174" s="1"/>
      <c r="J38174" s="2"/>
      <c r="K38174" s="2"/>
    </row>
    <row r="38175" spans="4:11">
      <c r="D38175" s="1"/>
      <c r="E38175" s="1"/>
      <c r="F38175" s="1"/>
      <c r="G38175" s="1"/>
      <c r="J38175" s="2"/>
      <c r="K38175" s="2"/>
    </row>
    <row r="38176" spans="4:11">
      <c r="D38176" s="1"/>
      <c r="E38176" s="1"/>
      <c r="F38176" s="1"/>
      <c r="G38176" s="1"/>
      <c r="J38176" s="2"/>
      <c r="K38176" s="2"/>
    </row>
    <row r="38177" spans="4:11">
      <c r="D38177" s="1"/>
      <c r="E38177" s="1"/>
      <c r="F38177" s="1"/>
      <c r="G38177" s="1"/>
      <c r="J38177" s="2"/>
      <c r="K38177" s="2"/>
    </row>
    <row r="38178" spans="4:11">
      <c r="D38178" s="1"/>
      <c r="E38178" s="1"/>
      <c r="F38178" s="1"/>
      <c r="G38178" s="1"/>
      <c r="J38178" s="2"/>
      <c r="K38178" s="2"/>
    </row>
    <row r="38179" spans="4:11">
      <c r="D38179" s="1"/>
      <c r="E38179" s="1"/>
      <c r="F38179" s="1"/>
      <c r="G38179" s="1"/>
      <c r="J38179" s="2"/>
      <c r="K38179" s="2"/>
    </row>
    <row r="38180" spans="4:11">
      <c r="D38180" s="1"/>
      <c r="E38180" s="1"/>
      <c r="F38180" s="1"/>
      <c r="G38180" s="1"/>
      <c r="J38180" s="2"/>
      <c r="K38180" s="2"/>
    </row>
    <row r="38181" spans="4:11">
      <c r="D38181" s="1"/>
      <c r="E38181" s="1"/>
      <c r="F38181" s="1"/>
      <c r="G38181" s="1"/>
      <c r="J38181" s="2"/>
      <c r="K38181" s="2"/>
    </row>
    <row r="38182" spans="4:11">
      <c r="D38182" s="1"/>
      <c r="E38182" s="1"/>
      <c r="F38182" s="1"/>
      <c r="G38182" s="1"/>
      <c r="J38182" s="2"/>
      <c r="K38182" s="2"/>
    </row>
    <row r="38183" spans="4:11">
      <c r="D38183" s="1"/>
      <c r="E38183" s="1"/>
      <c r="F38183" s="1"/>
      <c r="G38183" s="1"/>
      <c r="J38183" s="2"/>
      <c r="K38183" s="2"/>
    </row>
    <row r="38184" spans="4:11">
      <c r="D38184" s="1"/>
      <c r="E38184" s="1"/>
      <c r="F38184" s="1"/>
      <c r="G38184" s="1"/>
      <c r="J38184" s="2"/>
      <c r="K38184" s="2"/>
    </row>
    <row r="38185" spans="4:11">
      <c r="D38185" s="1"/>
      <c r="E38185" s="1"/>
      <c r="F38185" s="1"/>
      <c r="G38185" s="1"/>
      <c r="J38185" s="2"/>
      <c r="K38185" s="2"/>
    </row>
    <row r="38186" spans="4:11">
      <c r="D38186" s="1"/>
      <c r="E38186" s="1"/>
      <c r="F38186" s="1"/>
      <c r="G38186" s="1"/>
      <c r="J38186" s="2"/>
      <c r="K38186" s="2"/>
    </row>
    <row r="38187" spans="4:11">
      <c r="D38187" s="1"/>
      <c r="E38187" s="1"/>
      <c r="F38187" s="1"/>
      <c r="G38187" s="1"/>
      <c r="J38187" s="2"/>
      <c r="K38187" s="2"/>
    </row>
    <row r="38188" spans="4:11">
      <c r="D38188" s="1"/>
      <c r="E38188" s="1"/>
      <c r="F38188" s="1"/>
      <c r="G38188" s="1"/>
      <c r="J38188" s="2"/>
      <c r="K38188" s="2"/>
    </row>
    <row r="38189" spans="4:11">
      <c r="D38189" s="1"/>
      <c r="E38189" s="1"/>
      <c r="F38189" s="1"/>
      <c r="G38189" s="1"/>
      <c r="J38189" s="2"/>
      <c r="K38189" s="2"/>
    </row>
    <row r="38190" spans="4:11">
      <c r="D38190" s="1"/>
      <c r="E38190" s="1"/>
      <c r="F38190" s="1"/>
      <c r="G38190" s="1"/>
      <c r="J38190" s="2"/>
      <c r="K38190" s="2"/>
    </row>
    <row r="38191" spans="4:11">
      <c r="D38191" s="1"/>
      <c r="E38191" s="1"/>
      <c r="F38191" s="1"/>
      <c r="G38191" s="1"/>
      <c r="J38191" s="2"/>
      <c r="K38191" s="2"/>
    </row>
    <row r="38192" spans="4:11">
      <c r="D38192" s="1"/>
      <c r="E38192" s="1"/>
      <c r="F38192" s="1"/>
      <c r="G38192" s="1"/>
      <c r="J38192" s="2"/>
      <c r="K38192" s="2"/>
    </row>
    <row r="38193" spans="4:11">
      <c r="D38193" s="1"/>
      <c r="E38193" s="1"/>
      <c r="F38193" s="1"/>
      <c r="G38193" s="1"/>
      <c r="J38193" s="2"/>
      <c r="K38193" s="2"/>
    </row>
    <row r="38194" spans="4:11">
      <c r="D38194" s="1"/>
      <c r="E38194" s="1"/>
      <c r="F38194" s="1"/>
      <c r="G38194" s="1"/>
      <c r="J38194" s="2"/>
      <c r="K38194" s="2"/>
    </row>
    <row r="38195" spans="4:11">
      <c r="D38195" s="1"/>
      <c r="E38195" s="1"/>
      <c r="F38195" s="1"/>
      <c r="G38195" s="1"/>
      <c r="J38195" s="2"/>
      <c r="K38195" s="2"/>
    </row>
    <row r="38196" spans="4:11">
      <c r="D38196" s="1"/>
      <c r="E38196" s="1"/>
      <c r="F38196" s="1"/>
      <c r="G38196" s="1"/>
      <c r="J38196" s="2"/>
      <c r="K38196" s="2"/>
    </row>
    <row r="38197" spans="4:11">
      <c r="D38197" s="1"/>
      <c r="E38197" s="1"/>
      <c r="F38197" s="1"/>
      <c r="G38197" s="1"/>
      <c r="J38197" s="2"/>
      <c r="K38197" s="2"/>
    </row>
    <row r="38198" spans="4:11">
      <c r="D38198" s="1"/>
      <c r="E38198" s="1"/>
      <c r="F38198" s="1"/>
      <c r="G38198" s="1"/>
      <c r="J38198" s="2"/>
      <c r="K38198" s="2"/>
    </row>
    <row r="38199" spans="4:11">
      <c r="D38199" s="1"/>
      <c r="E38199" s="1"/>
      <c r="F38199" s="1"/>
      <c r="G38199" s="1"/>
      <c r="J38199" s="2"/>
      <c r="K38199" s="2"/>
    </row>
    <row r="38200" spans="4:11">
      <c r="D38200" s="1"/>
      <c r="E38200" s="1"/>
      <c r="F38200" s="1"/>
      <c r="G38200" s="1"/>
      <c r="J38200" s="2"/>
      <c r="K38200" s="2"/>
    </row>
    <row r="38201" spans="4:11">
      <c r="D38201" s="1"/>
      <c r="E38201" s="1"/>
      <c r="F38201" s="1"/>
      <c r="G38201" s="1"/>
      <c r="J38201" s="2"/>
      <c r="K38201" s="2"/>
    </row>
    <row r="38202" spans="4:11">
      <c r="D38202" s="1"/>
      <c r="E38202" s="1"/>
      <c r="F38202" s="1"/>
      <c r="G38202" s="1"/>
      <c r="J38202" s="2"/>
      <c r="K38202" s="2"/>
    </row>
    <row r="38203" spans="4:11">
      <c r="D38203" s="1"/>
      <c r="E38203" s="1"/>
      <c r="F38203" s="1"/>
      <c r="G38203" s="1"/>
      <c r="J38203" s="2"/>
      <c r="K38203" s="2"/>
    </row>
    <row r="38204" spans="4:11">
      <c r="D38204" s="1"/>
      <c r="E38204" s="1"/>
      <c r="F38204" s="1"/>
      <c r="G38204" s="1"/>
      <c r="J38204" s="2"/>
      <c r="K38204" s="2"/>
    </row>
    <row r="38205" spans="4:11">
      <c r="D38205" s="1"/>
      <c r="E38205" s="1"/>
      <c r="F38205" s="1"/>
      <c r="G38205" s="1"/>
      <c r="J38205" s="2"/>
      <c r="K38205" s="2"/>
    </row>
    <row r="38206" spans="4:11">
      <c r="D38206" s="1"/>
      <c r="E38206" s="1"/>
      <c r="F38206" s="1"/>
      <c r="G38206" s="1"/>
      <c r="J38206" s="2"/>
      <c r="K38206" s="2"/>
    </row>
    <row r="38207" spans="4:11">
      <c r="D38207" s="1"/>
      <c r="E38207" s="1"/>
      <c r="F38207" s="1"/>
      <c r="G38207" s="1"/>
      <c r="J38207" s="2"/>
      <c r="K38207" s="2"/>
    </row>
    <row r="38208" spans="4:11">
      <c r="D38208" s="1"/>
      <c r="E38208" s="1"/>
      <c r="F38208" s="1"/>
      <c r="G38208" s="1"/>
      <c r="J38208" s="2"/>
      <c r="K38208" s="2"/>
    </row>
    <row r="38209" spans="4:11">
      <c r="D38209" s="1"/>
      <c r="E38209" s="1"/>
      <c r="F38209" s="1"/>
      <c r="G38209" s="1"/>
      <c r="J38209" s="2"/>
      <c r="K38209" s="2"/>
    </row>
    <row r="38210" spans="4:11">
      <c r="D38210" s="1"/>
      <c r="E38210" s="1"/>
      <c r="F38210" s="1"/>
      <c r="G38210" s="1"/>
      <c r="J38210" s="2"/>
      <c r="K38210" s="2"/>
    </row>
    <row r="38211" spans="4:11">
      <c r="D38211" s="1"/>
      <c r="E38211" s="1"/>
      <c r="F38211" s="1"/>
      <c r="G38211" s="1"/>
      <c r="J38211" s="2"/>
      <c r="K38211" s="2"/>
    </row>
    <row r="38212" spans="4:11">
      <c r="D38212" s="1"/>
      <c r="E38212" s="1"/>
      <c r="F38212" s="1"/>
      <c r="G38212" s="1"/>
      <c r="J38212" s="2"/>
      <c r="K38212" s="2"/>
    </row>
    <row r="38213" spans="4:11">
      <c r="D38213" s="1"/>
      <c r="E38213" s="1"/>
      <c r="F38213" s="1"/>
      <c r="G38213" s="1"/>
      <c r="J38213" s="2"/>
      <c r="K38213" s="2"/>
    </row>
    <row r="38214" spans="4:11">
      <c r="D38214" s="1"/>
      <c r="E38214" s="1"/>
      <c r="F38214" s="1"/>
      <c r="G38214" s="1"/>
      <c r="J38214" s="2"/>
      <c r="K38214" s="2"/>
    </row>
    <row r="38215" spans="4:11">
      <c r="D38215" s="1"/>
      <c r="E38215" s="1"/>
      <c r="F38215" s="1"/>
      <c r="G38215" s="1"/>
      <c r="J38215" s="2"/>
      <c r="K38215" s="2"/>
    </row>
    <row r="38216" spans="4:11">
      <c r="D38216" s="1"/>
      <c r="E38216" s="1"/>
      <c r="F38216" s="1"/>
      <c r="G38216" s="1"/>
      <c r="J38216" s="2"/>
      <c r="K38216" s="2"/>
    </row>
    <row r="38217" spans="4:11">
      <c r="D38217" s="1"/>
      <c r="E38217" s="1"/>
      <c r="F38217" s="1"/>
      <c r="G38217" s="1"/>
      <c r="J38217" s="2"/>
      <c r="K38217" s="2"/>
    </row>
    <row r="38218" spans="4:11">
      <c r="D38218" s="1"/>
      <c r="E38218" s="1"/>
      <c r="F38218" s="1"/>
      <c r="G38218" s="1"/>
      <c r="J38218" s="2"/>
      <c r="K38218" s="2"/>
    </row>
    <row r="38219" spans="4:11">
      <c r="D38219" s="1"/>
      <c r="E38219" s="1"/>
      <c r="F38219" s="1"/>
      <c r="G38219" s="1"/>
      <c r="J38219" s="2"/>
      <c r="K38219" s="2"/>
    </row>
    <row r="38220" spans="4:11">
      <c r="D38220" s="1"/>
      <c r="E38220" s="1"/>
      <c r="F38220" s="1"/>
      <c r="G38220" s="1"/>
      <c r="J38220" s="2"/>
      <c r="K38220" s="2"/>
    </row>
    <row r="38221" spans="4:11">
      <c r="D38221" s="1"/>
      <c r="E38221" s="1"/>
      <c r="F38221" s="1"/>
      <c r="G38221" s="1"/>
      <c r="J38221" s="2"/>
      <c r="K38221" s="2"/>
    </row>
    <row r="38222" spans="4:11">
      <c r="D38222" s="1"/>
      <c r="E38222" s="1"/>
      <c r="F38222" s="1"/>
      <c r="G38222" s="1"/>
      <c r="J38222" s="2"/>
      <c r="K38222" s="2"/>
    </row>
    <row r="38223" spans="4:11">
      <c r="D38223" s="1"/>
      <c r="E38223" s="1"/>
      <c r="F38223" s="1"/>
      <c r="G38223" s="1"/>
      <c r="J38223" s="2"/>
      <c r="K38223" s="2"/>
    </row>
    <row r="38224" spans="4:11">
      <c r="D38224" s="1"/>
      <c r="E38224" s="1"/>
      <c r="F38224" s="1"/>
      <c r="G38224" s="1"/>
      <c r="J38224" s="2"/>
      <c r="K38224" s="2"/>
    </row>
    <row r="38225" spans="4:11">
      <c r="D38225" s="1"/>
      <c r="E38225" s="1"/>
      <c r="F38225" s="1"/>
      <c r="G38225" s="1"/>
      <c r="J38225" s="2"/>
      <c r="K38225" s="2"/>
    </row>
    <row r="38226" spans="4:11">
      <c r="D38226" s="1"/>
      <c r="E38226" s="1"/>
      <c r="F38226" s="1"/>
      <c r="G38226" s="1"/>
      <c r="J38226" s="2"/>
      <c r="K38226" s="2"/>
    </row>
    <row r="38227" spans="4:11">
      <c r="D38227" s="1"/>
      <c r="E38227" s="1"/>
      <c r="F38227" s="1"/>
      <c r="G38227" s="1"/>
      <c r="J38227" s="2"/>
      <c r="K38227" s="2"/>
    </row>
    <row r="38228" spans="4:11">
      <c r="D38228" s="1"/>
      <c r="E38228" s="1"/>
      <c r="F38228" s="1"/>
      <c r="G38228" s="1"/>
      <c r="J38228" s="2"/>
      <c r="K38228" s="2"/>
    </row>
    <row r="38229" spans="4:11">
      <c r="D38229" s="1"/>
      <c r="E38229" s="1"/>
      <c r="F38229" s="1"/>
      <c r="G38229" s="1"/>
      <c r="J38229" s="2"/>
      <c r="K38229" s="2"/>
    </row>
    <row r="38230" spans="4:11">
      <c r="D38230" s="1"/>
      <c r="E38230" s="1"/>
      <c r="F38230" s="1"/>
      <c r="G38230" s="1"/>
      <c r="J38230" s="2"/>
      <c r="K38230" s="2"/>
    </row>
    <row r="38231" spans="4:11">
      <c r="D38231" s="1"/>
      <c r="E38231" s="1"/>
      <c r="F38231" s="1"/>
      <c r="G38231" s="1"/>
      <c r="J38231" s="2"/>
      <c r="K38231" s="2"/>
    </row>
    <row r="38232" spans="4:11">
      <c r="D38232" s="1"/>
      <c r="E38232" s="1"/>
      <c r="F38232" s="1"/>
      <c r="G38232" s="1"/>
      <c r="J38232" s="2"/>
      <c r="K38232" s="2"/>
    </row>
    <row r="38233" spans="4:11">
      <c r="D38233" s="1"/>
      <c r="E38233" s="1"/>
      <c r="F38233" s="1"/>
      <c r="G38233" s="1"/>
      <c r="J38233" s="2"/>
      <c r="K38233" s="2"/>
    </row>
    <row r="38234" spans="4:11">
      <c r="D38234" s="1"/>
      <c r="E38234" s="1"/>
      <c r="F38234" s="1"/>
      <c r="G38234" s="1"/>
      <c r="J38234" s="2"/>
      <c r="K38234" s="2"/>
    </row>
    <row r="38235" spans="4:11">
      <c r="D38235" s="1"/>
      <c r="E38235" s="1"/>
      <c r="F38235" s="1"/>
      <c r="G38235" s="1"/>
      <c r="J38235" s="2"/>
      <c r="K38235" s="2"/>
    </row>
    <row r="38236" spans="4:11">
      <c r="D38236" s="1"/>
      <c r="E38236" s="1"/>
      <c r="F38236" s="1"/>
      <c r="G38236" s="1"/>
      <c r="J38236" s="2"/>
      <c r="K38236" s="2"/>
    </row>
    <row r="38237" spans="4:11">
      <c r="D38237" s="1"/>
      <c r="E38237" s="1"/>
      <c r="F38237" s="1"/>
      <c r="G38237" s="1"/>
      <c r="J38237" s="2"/>
      <c r="K38237" s="2"/>
    </row>
    <row r="38238" spans="4:11">
      <c r="D38238" s="1"/>
      <c r="E38238" s="1"/>
      <c r="F38238" s="1"/>
      <c r="G38238" s="1"/>
      <c r="J38238" s="2"/>
      <c r="K38238" s="2"/>
    </row>
    <row r="38239" spans="4:11">
      <c r="D38239" s="1"/>
      <c r="E38239" s="1"/>
      <c r="F38239" s="1"/>
      <c r="G38239" s="1"/>
      <c r="J38239" s="2"/>
      <c r="K38239" s="2"/>
    </row>
    <row r="38240" spans="4:11">
      <c r="D38240" s="1"/>
      <c r="E38240" s="1"/>
      <c r="F38240" s="1"/>
      <c r="G38240" s="1"/>
      <c r="J38240" s="2"/>
      <c r="K38240" s="2"/>
    </row>
    <row r="38241" spans="4:11">
      <c r="D38241" s="1"/>
      <c r="E38241" s="1"/>
      <c r="F38241" s="1"/>
      <c r="G38241" s="1"/>
      <c r="J38241" s="2"/>
      <c r="K38241" s="2"/>
    </row>
    <row r="38242" spans="4:11">
      <c r="D38242" s="1"/>
      <c r="E38242" s="1"/>
      <c r="F38242" s="1"/>
      <c r="G38242" s="1"/>
      <c r="J38242" s="2"/>
      <c r="K38242" s="2"/>
    </row>
    <row r="38243" spans="4:11">
      <c r="D38243" s="1"/>
      <c r="E38243" s="1"/>
      <c r="F38243" s="1"/>
      <c r="G38243" s="1"/>
      <c r="J38243" s="2"/>
      <c r="K38243" s="2"/>
    </row>
    <row r="38244" spans="4:11">
      <c r="D38244" s="1"/>
      <c r="E38244" s="1"/>
      <c r="F38244" s="1"/>
      <c r="G38244" s="1"/>
      <c r="J38244" s="2"/>
      <c r="K38244" s="2"/>
    </row>
    <row r="38245" spans="4:11">
      <c r="D38245" s="1"/>
      <c r="E38245" s="1"/>
      <c r="F38245" s="1"/>
      <c r="G38245" s="1"/>
      <c r="J38245" s="2"/>
      <c r="K38245" s="2"/>
    </row>
    <row r="38246" spans="4:11">
      <c r="D38246" s="1"/>
      <c r="E38246" s="1"/>
      <c r="F38246" s="1"/>
      <c r="G38246" s="1"/>
      <c r="J38246" s="2"/>
      <c r="K38246" s="2"/>
    </row>
    <row r="38247" spans="4:11">
      <c r="D38247" s="1"/>
      <c r="E38247" s="1"/>
      <c r="F38247" s="1"/>
      <c r="G38247" s="1"/>
      <c r="J38247" s="2"/>
      <c r="K38247" s="2"/>
    </row>
    <row r="38248" spans="4:11">
      <c r="D38248" s="1"/>
      <c r="E38248" s="1"/>
      <c r="F38248" s="1"/>
      <c r="G38248" s="1"/>
      <c r="J38248" s="2"/>
      <c r="K38248" s="2"/>
    </row>
    <row r="38249" spans="4:11">
      <c r="D38249" s="1"/>
      <c r="E38249" s="1"/>
      <c r="F38249" s="1"/>
      <c r="G38249" s="1"/>
      <c r="J38249" s="2"/>
      <c r="K38249" s="2"/>
    </row>
    <row r="38250" spans="4:11">
      <c r="D38250" s="1"/>
      <c r="E38250" s="1"/>
      <c r="F38250" s="1"/>
      <c r="G38250" s="1"/>
      <c r="J38250" s="2"/>
      <c r="K38250" s="2"/>
    </row>
    <row r="38251" spans="4:11">
      <c r="D38251" s="1"/>
      <c r="E38251" s="1"/>
      <c r="F38251" s="1"/>
      <c r="G38251" s="1"/>
      <c r="J38251" s="2"/>
      <c r="K38251" s="2"/>
    </row>
    <row r="38252" spans="4:11">
      <c r="D38252" s="1"/>
      <c r="E38252" s="1"/>
      <c r="F38252" s="1"/>
      <c r="G38252" s="1"/>
      <c r="J38252" s="2"/>
      <c r="K38252" s="2"/>
    </row>
    <row r="38253" spans="4:11">
      <c r="D38253" s="1"/>
      <c r="E38253" s="1"/>
      <c r="F38253" s="1"/>
      <c r="G38253" s="1"/>
      <c r="J38253" s="2"/>
      <c r="K38253" s="2"/>
    </row>
    <row r="38254" spans="4:11">
      <c r="D38254" s="1"/>
      <c r="E38254" s="1"/>
      <c r="F38254" s="1"/>
      <c r="G38254" s="1"/>
      <c r="J38254" s="2"/>
      <c r="K38254" s="2"/>
    </row>
    <row r="38255" spans="4:11">
      <c r="D38255" s="1"/>
      <c r="E38255" s="1"/>
      <c r="F38255" s="1"/>
      <c r="G38255" s="1"/>
      <c r="J38255" s="2"/>
      <c r="K38255" s="2"/>
    </row>
    <row r="38256" spans="4:11">
      <c r="D38256" s="1"/>
      <c r="E38256" s="1"/>
      <c r="F38256" s="1"/>
      <c r="G38256" s="1"/>
      <c r="J38256" s="2"/>
      <c r="K38256" s="2"/>
    </row>
    <row r="38257" spans="4:11">
      <c r="D38257" s="1"/>
      <c r="E38257" s="1"/>
      <c r="F38257" s="1"/>
      <c r="G38257" s="1"/>
      <c r="J38257" s="2"/>
      <c r="K38257" s="2"/>
    </row>
    <row r="38258" spans="4:11">
      <c r="D38258" s="1"/>
      <c r="E38258" s="1"/>
      <c r="F38258" s="1"/>
      <c r="G38258" s="1"/>
      <c r="J38258" s="2"/>
      <c r="K38258" s="2"/>
    </row>
    <row r="38259" spans="4:11">
      <c r="D38259" s="1"/>
      <c r="E38259" s="1"/>
      <c r="F38259" s="1"/>
      <c r="G38259" s="1"/>
      <c r="J38259" s="2"/>
      <c r="K38259" s="2"/>
    </row>
    <row r="38260" spans="4:11">
      <c r="D38260" s="1"/>
      <c r="E38260" s="1"/>
      <c r="F38260" s="1"/>
      <c r="G38260" s="1"/>
      <c r="J38260" s="2"/>
      <c r="K38260" s="2"/>
    </row>
    <row r="38261" spans="4:11">
      <c r="D38261" s="1"/>
      <c r="E38261" s="1"/>
      <c r="F38261" s="1"/>
      <c r="G38261" s="1"/>
      <c r="J38261" s="2"/>
      <c r="K38261" s="2"/>
    </row>
    <row r="38262" spans="4:11">
      <c r="D38262" s="1"/>
      <c r="E38262" s="1"/>
      <c r="F38262" s="1"/>
      <c r="G38262" s="1"/>
      <c r="J38262" s="2"/>
      <c r="K38262" s="2"/>
    </row>
    <row r="38263" spans="4:11">
      <c r="D38263" s="1"/>
      <c r="E38263" s="1"/>
      <c r="F38263" s="1"/>
      <c r="G38263" s="1"/>
      <c r="J38263" s="2"/>
      <c r="K38263" s="2"/>
    </row>
    <row r="38264" spans="4:11">
      <c r="D38264" s="1"/>
      <c r="E38264" s="1"/>
      <c r="F38264" s="1"/>
      <c r="G38264" s="1"/>
      <c r="J38264" s="2"/>
      <c r="K38264" s="2"/>
    </row>
    <row r="38265" spans="4:11">
      <c r="D38265" s="1"/>
      <c r="E38265" s="1"/>
      <c r="F38265" s="1"/>
      <c r="G38265" s="1"/>
      <c r="J38265" s="2"/>
      <c r="K38265" s="2"/>
    </row>
    <row r="38266" spans="4:11">
      <c r="D38266" s="1"/>
      <c r="E38266" s="1"/>
      <c r="F38266" s="1"/>
      <c r="G38266" s="1"/>
      <c r="J38266" s="2"/>
      <c r="K38266" s="2"/>
    </row>
    <row r="38267" spans="4:11">
      <c r="D38267" s="1"/>
      <c r="E38267" s="1"/>
      <c r="F38267" s="1"/>
      <c r="G38267" s="1"/>
      <c r="J38267" s="2"/>
      <c r="K38267" s="2"/>
    </row>
    <row r="38268" spans="4:11">
      <c r="D38268" s="1"/>
      <c r="E38268" s="1"/>
      <c r="F38268" s="1"/>
      <c r="G38268" s="1"/>
      <c r="J38268" s="2"/>
      <c r="K38268" s="2"/>
    </row>
    <row r="38269" spans="4:11">
      <c r="D38269" s="1"/>
      <c r="E38269" s="1"/>
      <c r="F38269" s="1"/>
      <c r="G38269" s="1"/>
      <c r="J38269" s="2"/>
      <c r="K38269" s="2"/>
    </row>
    <row r="38270" spans="4:11">
      <c r="D38270" s="1"/>
      <c r="E38270" s="1"/>
      <c r="F38270" s="1"/>
      <c r="G38270" s="1"/>
      <c r="J38270" s="2"/>
      <c r="K38270" s="2"/>
    </row>
    <row r="38271" spans="4:11">
      <c r="D38271" s="1"/>
      <c r="E38271" s="1"/>
      <c r="F38271" s="1"/>
      <c r="G38271" s="1"/>
      <c r="J38271" s="2"/>
      <c r="K38271" s="2"/>
    </row>
    <row r="38272" spans="4:11">
      <c r="D38272" s="1"/>
      <c r="E38272" s="1"/>
      <c r="F38272" s="1"/>
      <c r="G38272" s="1"/>
      <c r="J38272" s="2"/>
      <c r="K38272" s="2"/>
    </row>
    <row r="38273" spans="4:11">
      <c r="D38273" s="1"/>
      <c r="E38273" s="1"/>
      <c r="F38273" s="1"/>
      <c r="G38273" s="1"/>
      <c r="J38273" s="2"/>
      <c r="K38273" s="2"/>
    </row>
    <row r="38274" spans="4:11">
      <c r="D38274" s="1"/>
      <c r="E38274" s="1"/>
      <c r="F38274" s="1"/>
      <c r="G38274" s="1"/>
      <c r="J38274" s="2"/>
      <c r="K38274" s="2"/>
    </row>
    <row r="38275" spans="4:11">
      <c r="D38275" s="1"/>
      <c r="E38275" s="1"/>
      <c r="F38275" s="1"/>
      <c r="G38275" s="1"/>
      <c r="J38275" s="2"/>
      <c r="K38275" s="2"/>
    </row>
    <row r="38276" spans="4:11">
      <c r="D38276" s="1"/>
      <c r="E38276" s="1"/>
      <c r="F38276" s="1"/>
      <c r="G38276" s="1"/>
      <c r="J38276" s="2"/>
      <c r="K38276" s="2"/>
    </row>
    <row r="38277" spans="4:11">
      <c r="D38277" s="1"/>
      <c r="E38277" s="1"/>
      <c r="F38277" s="1"/>
      <c r="G38277" s="1"/>
      <c r="J38277" s="2"/>
      <c r="K38277" s="2"/>
    </row>
    <row r="38278" spans="4:11">
      <c r="D38278" s="1"/>
      <c r="E38278" s="1"/>
      <c r="F38278" s="1"/>
      <c r="G38278" s="1"/>
      <c r="J38278" s="2"/>
      <c r="K38278" s="2"/>
    </row>
    <row r="38279" spans="4:11">
      <c r="D38279" s="1"/>
      <c r="E38279" s="1"/>
      <c r="F38279" s="1"/>
      <c r="G38279" s="1"/>
      <c r="J38279" s="2"/>
      <c r="K38279" s="2"/>
    </row>
    <row r="38280" spans="4:11">
      <c r="D38280" s="1"/>
      <c r="E38280" s="1"/>
      <c r="F38280" s="1"/>
      <c r="G38280" s="1"/>
      <c r="J38280" s="2"/>
      <c r="K38280" s="2"/>
    </row>
    <row r="38281" spans="4:11">
      <c r="D38281" s="1"/>
      <c r="E38281" s="1"/>
      <c r="F38281" s="1"/>
      <c r="G38281" s="1"/>
      <c r="J38281" s="2"/>
      <c r="K38281" s="2"/>
    </row>
    <row r="38282" spans="4:11">
      <c r="D38282" s="1"/>
      <c r="E38282" s="1"/>
      <c r="F38282" s="1"/>
      <c r="G38282" s="1"/>
      <c r="J38282" s="2"/>
      <c r="K38282" s="2"/>
    </row>
    <row r="38283" spans="4:11">
      <c r="D38283" s="1"/>
      <c r="E38283" s="1"/>
      <c r="F38283" s="1"/>
      <c r="G38283" s="1"/>
      <c r="J38283" s="2"/>
      <c r="K38283" s="2"/>
    </row>
    <row r="38284" spans="4:11">
      <c r="D38284" s="1"/>
      <c r="E38284" s="1"/>
      <c r="F38284" s="1"/>
      <c r="G38284" s="1"/>
      <c r="J38284" s="2"/>
      <c r="K38284" s="2"/>
    </row>
    <row r="38285" spans="4:11">
      <c r="D38285" s="1"/>
      <c r="E38285" s="1"/>
      <c r="F38285" s="1"/>
      <c r="G38285" s="1"/>
      <c r="J38285" s="2"/>
      <c r="K38285" s="2"/>
    </row>
    <row r="38286" spans="4:11">
      <c r="D38286" s="1"/>
      <c r="E38286" s="1"/>
      <c r="F38286" s="1"/>
      <c r="G38286" s="1"/>
      <c r="J38286" s="2"/>
      <c r="K38286" s="2"/>
    </row>
    <row r="38287" spans="4:11">
      <c r="D38287" s="1"/>
      <c r="E38287" s="1"/>
      <c r="F38287" s="1"/>
      <c r="G38287" s="1"/>
      <c r="J38287" s="2"/>
      <c r="K38287" s="2"/>
    </row>
    <row r="38288" spans="4:11">
      <c r="D38288" s="1"/>
      <c r="E38288" s="1"/>
      <c r="F38288" s="1"/>
      <c r="G38288" s="1"/>
      <c r="J38288" s="2"/>
      <c r="K38288" s="2"/>
    </row>
    <row r="38289" spans="4:11">
      <c r="D38289" s="1"/>
      <c r="E38289" s="1"/>
      <c r="F38289" s="1"/>
      <c r="G38289" s="1"/>
      <c r="J38289" s="2"/>
      <c r="K38289" s="2"/>
    </row>
    <row r="38290" spans="4:11">
      <c r="D38290" s="1"/>
      <c r="E38290" s="1"/>
      <c r="F38290" s="1"/>
      <c r="G38290" s="1"/>
      <c r="J38290" s="2"/>
      <c r="K38290" s="2"/>
    </row>
    <row r="38291" spans="4:11">
      <c r="D38291" s="1"/>
      <c r="E38291" s="1"/>
      <c r="F38291" s="1"/>
      <c r="G38291" s="1"/>
      <c r="J38291" s="2"/>
      <c r="K38291" s="2"/>
    </row>
    <row r="38292" spans="4:11">
      <c r="D38292" s="1"/>
      <c r="E38292" s="1"/>
      <c r="F38292" s="1"/>
      <c r="G38292" s="1"/>
      <c r="J38292" s="2"/>
      <c r="K38292" s="2"/>
    </row>
    <row r="38293" spans="4:11">
      <c r="D38293" s="1"/>
      <c r="E38293" s="1"/>
      <c r="F38293" s="1"/>
      <c r="G38293" s="1"/>
      <c r="J38293" s="2"/>
      <c r="K38293" s="2"/>
    </row>
    <row r="38294" spans="4:11">
      <c r="D38294" s="1"/>
      <c r="E38294" s="1"/>
      <c r="F38294" s="1"/>
      <c r="G38294" s="1"/>
      <c r="J38294" s="2"/>
      <c r="K38294" s="2"/>
    </row>
    <row r="38295" spans="4:11">
      <c r="D38295" s="1"/>
      <c r="E38295" s="1"/>
      <c r="F38295" s="1"/>
      <c r="G38295" s="1"/>
      <c r="J38295" s="2"/>
      <c r="K38295" s="2"/>
    </row>
    <row r="38296" spans="4:11">
      <c r="D38296" s="1"/>
      <c r="E38296" s="1"/>
      <c r="F38296" s="1"/>
      <c r="G38296" s="1"/>
      <c r="J38296" s="2"/>
      <c r="K38296" s="2"/>
    </row>
    <row r="38297" spans="4:11">
      <c r="D38297" s="1"/>
      <c r="E38297" s="1"/>
      <c r="F38297" s="1"/>
      <c r="G38297" s="1"/>
      <c r="J38297" s="2"/>
      <c r="K38297" s="2"/>
    </row>
    <row r="38298" spans="4:11">
      <c r="D38298" s="1"/>
      <c r="E38298" s="1"/>
      <c r="F38298" s="1"/>
      <c r="G38298" s="1"/>
      <c r="J38298" s="2"/>
      <c r="K38298" s="2"/>
    </row>
    <row r="38299" spans="4:11">
      <c r="D38299" s="1"/>
      <c r="E38299" s="1"/>
      <c r="F38299" s="1"/>
      <c r="G38299" s="1"/>
      <c r="J38299" s="2"/>
      <c r="K38299" s="2"/>
    </row>
    <row r="38300" spans="4:11">
      <c r="D38300" s="1"/>
      <c r="E38300" s="1"/>
      <c r="F38300" s="1"/>
      <c r="G38300" s="1"/>
      <c r="J38300" s="2"/>
      <c r="K38300" s="2"/>
    </row>
    <row r="38301" spans="4:11">
      <c r="D38301" s="1"/>
      <c r="E38301" s="1"/>
      <c r="F38301" s="1"/>
      <c r="G38301" s="1"/>
      <c r="J38301" s="2"/>
      <c r="K38301" s="2"/>
    </row>
    <row r="38302" spans="4:11">
      <c r="D38302" s="1"/>
      <c r="E38302" s="1"/>
      <c r="F38302" s="1"/>
      <c r="G38302" s="1"/>
      <c r="J38302" s="2"/>
      <c r="K38302" s="2"/>
    </row>
    <row r="38303" spans="4:11">
      <c r="D38303" s="1"/>
      <c r="E38303" s="1"/>
      <c r="F38303" s="1"/>
      <c r="G38303" s="1"/>
      <c r="J38303" s="2"/>
      <c r="K38303" s="2"/>
    </row>
    <row r="38304" spans="4:11">
      <c r="D38304" s="1"/>
      <c r="E38304" s="1"/>
      <c r="F38304" s="1"/>
      <c r="G38304" s="1"/>
      <c r="J38304" s="2"/>
      <c r="K38304" s="2"/>
    </row>
    <row r="38305" spans="4:11">
      <c r="D38305" s="1"/>
      <c r="E38305" s="1"/>
      <c r="F38305" s="1"/>
      <c r="G38305" s="1"/>
      <c r="J38305" s="2"/>
      <c r="K38305" s="2"/>
    </row>
    <row r="38306" spans="4:11">
      <c r="D38306" s="1"/>
      <c r="E38306" s="1"/>
      <c r="F38306" s="1"/>
      <c r="G38306" s="1"/>
      <c r="J38306" s="2"/>
      <c r="K38306" s="2"/>
    </row>
    <row r="38307" spans="4:11">
      <c r="D38307" s="1"/>
      <c r="E38307" s="1"/>
      <c r="F38307" s="1"/>
      <c r="G38307" s="1"/>
      <c r="J38307" s="2"/>
      <c r="K38307" s="2"/>
    </row>
    <row r="38308" spans="4:11">
      <c r="D38308" s="1"/>
      <c r="E38308" s="1"/>
      <c r="F38308" s="1"/>
      <c r="G38308" s="1"/>
      <c r="J38308" s="2"/>
      <c r="K38308" s="2"/>
    </row>
    <row r="38309" spans="4:11">
      <c r="D38309" s="1"/>
      <c r="E38309" s="1"/>
      <c r="F38309" s="1"/>
      <c r="G38309" s="1"/>
      <c r="J38309" s="2"/>
      <c r="K38309" s="2"/>
    </row>
    <row r="38310" spans="4:11">
      <c r="D38310" s="1"/>
      <c r="E38310" s="1"/>
      <c r="F38310" s="1"/>
      <c r="G38310" s="1"/>
      <c r="J38310" s="2"/>
      <c r="K38310" s="2"/>
    </row>
    <row r="38311" spans="4:11">
      <c r="D38311" s="1"/>
      <c r="E38311" s="1"/>
      <c r="F38311" s="1"/>
      <c r="G38311" s="1"/>
      <c r="J38311" s="2"/>
      <c r="K38311" s="2"/>
    </row>
    <row r="38312" spans="4:11">
      <c r="D38312" s="1"/>
      <c r="E38312" s="1"/>
      <c r="F38312" s="1"/>
      <c r="G38312" s="1"/>
      <c r="J38312" s="2"/>
      <c r="K38312" s="2"/>
    </row>
    <row r="38313" spans="4:11">
      <c r="D38313" s="1"/>
      <c r="E38313" s="1"/>
      <c r="F38313" s="1"/>
      <c r="G38313" s="1"/>
      <c r="J38313" s="2"/>
      <c r="K38313" s="2"/>
    </row>
    <row r="38314" spans="4:11">
      <c r="D38314" s="1"/>
      <c r="E38314" s="1"/>
      <c r="F38314" s="1"/>
      <c r="G38314" s="1"/>
      <c r="J38314" s="2"/>
      <c r="K38314" s="2"/>
    </row>
    <row r="38315" spans="4:11">
      <c r="D38315" s="1"/>
      <c r="E38315" s="1"/>
      <c r="F38315" s="1"/>
      <c r="G38315" s="1"/>
      <c r="J38315" s="2"/>
      <c r="K38315" s="2"/>
    </row>
    <row r="38316" spans="4:11">
      <c r="D38316" s="1"/>
      <c r="E38316" s="1"/>
      <c r="F38316" s="1"/>
      <c r="G38316" s="1"/>
      <c r="J38316" s="2"/>
      <c r="K38316" s="2"/>
    </row>
    <row r="38317" spans="4:11">
      <c r="D38317" s="1"/>
      <c r="E38317" s="1"/>
      <c r="F38317" s="1"/>
      <c r="G38317" s="1"/>
      <c r="J38317" s="2"/>
      <c r="K38317" s="2"/>
    </row>
    <row r="38318" spans="4:11">
      <c r="D38318" s="1"/>
      <c r="E38318" s="1"/>
      <c r="F38318" s="1"/>
      <c r="G38318" s="1"/>
      <c r="J38318" s="2"/>
      <c r="K38318" s="2"/>
    </row>
    <row r="38319" spans="4:11">
      <c r="D38319" s="1"/>
      <c r="E38319" s="1"/>
      <c r="F38319" s="1"/>
      <c r="G38319" s="1"/>
      <c r="J38319" s="2"/>
      <c r="K38319" s="2"/>
    </row>
    <row r="38320" spans="4:11">
      <c r="D38320" s="1"/>
      <c r="E38320" s="1"/>
      <c r="F38320" s="1"/>
      <c r="G38320" s="1"/>
      <c r="J38320" s="2"/>
      <c r="K38320" s="2"/>
    </row>
    <row r="38321" spans="4:11">
      <c r="D38321" s="1"/>
      <c r="E38321" s="1"/>
      <c r="F38321" s="1"/>
      <c r="G38321" s="1"/>
      <c r="J38321" s="2"/>
      <c r="K38321" s="2"/>
    </row>
    <row r="38322" spans="4:11">
      <c r="D38322" s="1"/>
      <c r="E38322" s="1"/>
      <c r="F38322" s="1"/>
      <c r="G38322" s="1"/>
      <c r="J38322" s="2"/>
      <c r="K38322" s="2"/>
    </row>
    <row r="38323" spans="4:11">
      <c r="D38323" s="1"/>
      <c r="E38323" s="1"/>
      <c r="F38323" s="1"/>
      <c r="G38323" s="1"/>
      <c r="J38323" s="2"/>
      <c r="K38323" s="2"/>
    </row>
    <row r="38324" spans="4:11">
      <c r="D38324" s="1"/>
      <c r="E38324" s="1"/>
      <c r="F38324" s="1"/>
      <c r="G38324" s="1"/>
      <c r="J38324" s="2"/>
      <c r="K38324" s="2"/>
    </row>
    <row r="38325" spans="4:11">
      <c r="D38325" s="1"/>
      <c r="E38325" s="1"/>
      <c r="F38325" s="1"/>
      <c r="G38325" s="1"/>
      <c r="J38325" s="2"/>
      <c r="K38325" s="2"/>
    </row>
    <row r="38326" spans="4:11">
      <c r="D38326" s="1"/>
      <c r="E38326" s="1"/>
      <c r="F38326" s="1"/>
      <c r="G38326" s="1"/>
      <c r="J38326" s="2"/>
      <c r="K38326" s="2"/>
    </row>
    <row r="38327" spans="4:11">
      <c r="D38327" s="1"/>
      <c r="E38327" s="1"/>
      <c r="F38327" s="1"/>
      <c r="G38327" s="1"/>
      <c r="J38327" s="2"/>
      <c r="K38327" s="2"/>
    </row>
    <row r="38328" spans="4:11">
      <c r="D38328" s="1"/>
      <c r="E38328" s="1"/>
      <c r="F38328" s="1"/>
      <c r="G38328" s="1"/>
      <c r="J38328" s="2"/>
      <c r="K38328" s="2"/>
    </row>
    <row r="38329" spans="4:11">
      <c r="D38329" s="1"/>
      <c r="E38329" s="1"/>
      <c r="F38329" s="1"/>
      <c r="G38329" s="1"/>
      <c r="J38329" s="2"/>
      <c r="K38329" s="2"/>
    </row>
    <row r="38330" spans="4:11">
      <c r="D38330" s="1"/>
      <c r="E38330" s="1"/>
      <c r="F38330" s="1"/>
      <c r="G38330" s="1"/>
      <c r="J38330" s="2"/>
      <c r="K38330" s="2"/>
    </row>
    <row r="38331" spans="4:11">
      <c r="D38331" s="1"/>
      <c r="E38331" s="1"/>
      <c r="F38331" s="1"/>
      <c r="G38331" s="1"/>
      <c r="J38331" s="2"/>
      <c r="K38331" s="2"/>
    </row>
    <row r="38332" spans="4:11">
      <c r="D38332" s="1"/>
      <c r="E38332" s="1"/>
      <c r="F38332" s="1"/>
      <c r="G38332" s="1"/>
      <c r="J38332" s="2"/>
      <c r="K38332" s="2"/>
    </row>
    <row r="38333" spans="4:11">
      <c r="D38333" s="1"/>
      <c r="E38333" s="1"/>
      <c r="F38333" s="1"/>
      <c r="G38333" s="1"/>
      <c r="J38333" s="2"/>
      <c r="K38333" s="2"/>
    </row>
    <row r="38334" spans="4:11">
      <c r="D38334" s="1"/>
      <c r="E38334" s="1"/>
      <c r="F38334" s="1"/>
      <c r="G38334" s="1"/>
      <c r="J38334" s="2"/>
      <c r="K38334" s="2"/>
    </row>
    <row r="38335" spans="4:11">
      <c r="D38335" s="1"/>
      <c r="E38335" s="1"/>
      <c r="F38335" s="1"/>
      <c r="G38335" s="1"/>
      <c r="J38335" s="2"/>
      <c r="K38335" s="2"/>
    </row>
    <row r="38336" spans="4:11">
      <c r="D38336" s="1"/>
      <c r="E38336" s="1"/>
      <c r="F38336" s="1"/>
      <c r="G38336" s="1"/>
      <c r="J38336" s="2"/>
      <c r="K38336" s="2"/>
    </row>
    <row r="38337" spans="4:11">
      <c r="D38337" s="1"/>
      <c r="E38337" s="1"/>
      <c r="F38337" s="1"/>
      <c r="G38337" s="1"/>
      <c r="J38337" s="2"/>
      <c r="K38337" s="2"/>
    </row>
    <row r="38338" spans="4:11">
      <c r="D38338" s="1"/>
      <c r="E38338" s="1"/>
      <c r="F38338" s="1"/>
      <c r="G38338" s="1"/>
      <c r="J38338" s="2"/>
      <c r="K38338" s="2"/>
    </row>
    <row r="38339" spans="4:11">
      <c r="D38339" s="1"/>
      <c r="E38339" s="1"/>
      <c r="F38339" s="1"/>
      <c r="G38339" s="1"/>
      <c r="J38339" s="2"/>
      <c r="K38339" s="2"/>
    </row>
    <row r="38340" spans="4:11">
      <c r="D38340" s="1"/>
      <c r="E38340" s="1"/>
      <c r="F38340" s="1"/>
      <c r="G38340" s="1"/>
      <c r="J38340" s="2"/>
      <c r="K38340" s="2"/>
    </row>
    <row r="38341" spans="4:11">
      <c r="D38341" s="1"/>
      <c r="E38341" s="1"/>
      <c r="F38341" s="1"/>
      <c r="G38341" s="1"/>
      <c r="J38341" s="2"/>
      <c r="K38341" s="2"/>
    </row>
    <row r="38342" spans="4:11">
      <c r="D38342" s="1"/>
      <c r="E38342" s="1"/>
      <c r="F38342" s="1"/>
      <c r="G38342" s="1"/>
      <c r="J38342" s="2"/>
      <c r="K38342" s="2"/>
    </row>
    <row r="38343" spans="4:11">
      <c r="D38343" s="1"/>
      <c r="E38343" s="1"/>
      <c r="F38343" s="1"/>
      <c r="G38343" s="1"/>
      <c r="J38343" s="2"/>
      <c r="K38343" s="2"/>
    </row>
    <row r="38344" spans="4:11">
      <c r="D38344" s="1"/>
      <c r="E38344" s="1"/>
      <c r="F38344" s="1"/>
      <c r="G38344" s="1"/>
      <c r="J38344" s="2"/>
      <c r="K38344" s="2"/>
    </row>
    <row r="38345" spans="4:11">
      <c r="D38345" s="1"/>
      <c r="E38345" s="1"/>
      <c r="F38345" s="1"/>
      <c r="G38345" s="1"/>
      <c r="J38345" s="2"/>
      <c r="K38345" s="2"/>
    </row>
    <row r="38346" spans="4:11">
      <c r="D38346" s="1"/>
      <c r="E38346" s="1"/>
      <c r="F38346" s="1"/>
      <c r="G38346" s="1"/>
      <c r="J38346" s="2"/>
      <c r="K38346" s="2"/>
    </row>
    <row r="38347" spans="4:11">
      <c r="D38347" s="1"/>
      <c r="E38347" s="1"/>
      <c r="F38347" s="1"/>
      <c r="G38347" s="1"/>
      <c r="J38347" s="2"/>
      <c r="K38347" s="2"/>
    </row>
    <row r="38348" spans="4:11">
      <c r="D38348" s="1"/>
      <c r="E38348" s="1"/>
      <c r="F38348" s="1"/>
      <c r="G38348" s="1"/>
      <c r="J38348" s="2"/>
      <c r="K38348" s="2"/>
    </row>
    <row r="38349" spans="4:11">
      <c r="D38349" s="1"/>
      <c r="E38349" s="1"/>
      <c r="F38349" s="1"/>
      <c r="G38349" s="1"/>
      <c r="J38349" s="2"/>
      <c r="K38349" s="2"/>
    </row>
    <row r="38350" spans="4:11">
      <c r="D38350" s="1"/>
      <c r="E38350" s="1"/>
      <c r="F38350" s="1"/>
      <c r="G38350" s="1"/>
      <c r="J38350" s="2"/>
      <c r="K38350" s="2"/>
    </row>
    <row r="38351" spans="4:11">
      <c r="D38351" s="1"/>
      <c r="E38351" s="1"/>
      <c r="F38351" s="1"/>
      <c r="G38351" s="1"/>
      <c r="J38351" s="2"/>
      <c r="K38351" s="2"/>
    </row>
    <row r="38352" spans="4:11">
      <c r="D38352" s="1"/>
      <c r="E38352" s="1"/>
      <c r="F38352" s="1"/>
      <c r="G38352" s="1"/>
      <c r="J38352" s="2"/>
      <c r="K38352" s="2"/>
    </row>
    <row r="38353" spans="4:11">
      <c r="D38353" s="1"/>
      <c r="E38353" s="1"/>
      <c r="F38353" s="1"/>
      <c r="G38353" s="1"/>
      <c r="J38353" s="2"/>
      <c r="K38353" s="2"/>
    </row>
    <row r="38354" spans="4:11">
      <c r="D38354" s="1"/>
      <c r="E38354" s="1"/>
      <c r="F38354" s="1"/>
      <c r="G38354" s="1"/>
      <c r="J38354" s="2"/>
      <c r="K38354" s="2"/>
    </row>
    <row r="38355" spans="4:11">
      <c r="D38355" s="1"/>
      <c r="E38355" s="1"/>
      <c r="F38355" s="1"/>
      <c r="G38355" s="1"/>
      <c r="J38355" s="2"/>
      <c r="K38355" s="2"/>
    </row>
    <row r="38356" spans="4:11">
      <c r="D38356" s="1"/>
      <c r="E38356" s="1"/>
      <c r="F38356" s="1"/>
      <c r="G38356" s="1"/>
      <c r="J38356" s="2"/>
      <c r="K38356" s="2"/>
    </row>
    <row r="38357" spans="4:11">
      <c r="D38357" s="1"/>
      <c r="E38357" s="1"/>
      <c r="F38357" s="1"/>
      <c r="G38357" s="1"/>
      <c r="J38357" s="2"/>
      <c r="K38357" s="2"/>
    </row>
    <row r="38358" spans="4:11">
      <c r="D38358" s="1"/>
      <c r="E38358" s="1"/>
      <c r="F38358" s="1"/>
      <c r="G38358" s="1"/>
      <c r="J38358" s="2"/>
      <c r="K38358" s="2"/>
    </row>
    <row r="38359" spans="4:11">
      <c r="D38359" s="1"/>
      <c r="E38359" s="1"/>
      <c r="F38359" s="1"/>
      <c r="G38359" s="1"/>
      <c r="J38359" s="2"/>
      <c r="K38359" s="2"/>
    </row>
    <row r="38360" spans="4:11">
      <c r="D38360" s="1"/>
      <c r="E38360" s="1"/>
      <c r="F38360" s="1"/>
      <c r="G38360" s="1"/>
      <c r="J38360" s="2"/>
      <c r="K38360" s="2"/>
    </row>
    <row r="38361" spans="4:11">
      <c r="D38361" s="1"/>
      <c r="E38361" s="1"/>
      <c r="F38361" s="1"/>
      <c r="G38361" s="1"/>
      <c r="J38361" s="2"/>
      <c r="K38361" s="2"/>
    </row>
    <row r="38362" spans="4:11">
      <c r="D38362" s="1"/>
      <c r="E38362" s="1"/>
      <c r="F38362" s="1"/>
      <c r="G38362" s="1"/>
      <c r="J38362" s="2"/>
      <c r="K38362" s="2"/>
    </row>
    <row r="38363" spans="4:11">
      <c r="D38363" s="1"/>
      <c r="E38363" s="1"/>
      <c r="F38363" s="1"/>
      <c r="G38363" s="1"/>
      <c r="J38363" s="2"/>
      <c r="K38363" s="2"/>
    </row>
    <row r="38364" spans="4:11">
      <c r="D38364" s="1"/>
      <c r="E38364" s="1"/>
      <c r="F38364" s="1"/>
      <c r="G38364" s="1"/>
      <c r="J38364" s="2"/>
      <c r="K38364" s="2"/>
    </row>
    <row r="38365" spans="4:11">
      <c r="D38365" s="1"/>
      <c r="E38365" s="1"/>
      <c r="F38365" s="1"/>
      <c r="G38365" s="1"/>
      <c r="J38365" s="2"/>
      <c r="K38365" s="2"/>
    </row>
    <row r="38366" spans="4:11">
      <c r="D38366" s="1"/>
      <c r="E38366" s="1"/>
      <c r="F38366" s="1"/>
      <c r="G38366" s="1"/>
      <c r="J38366" s="2"/>
      <c r="K38366" s="2"/>
    </row>
    <row r="38367" spans="4:11">
      <c r="D38367" s="1"/>
      <c r="E38367" s="1"/>
      <c r="F38367" s="1"/>
      <c r="G38367" s="1"/>
      <c r="J38367" s="2"/>
      <c r="K38367" s="2"/>
    </row>
    <row r="38368" spans="4:11">
      <c r="D38368" s="1"/>
      <c r="E38368" s="1"/>
      <c r="F38368" s="1"/>
      <c r="G38368" s="1"/>
      <c r="J38368" s="2"/>
      <c r="K38368" s="2"/>
    </row>
    <row r="38369" spans="4:11">
      <c r="D38369" s="1"/>
      <c r="E38369" s="1"/>
      <c r="F38369" s="1"/>
      <c r="G38369" s="1"/>
      <c r="J38369" s="2"/>
      <c r="K38369" s="2"/>
    </row>
    <row r="38370" spans="4:11">
      <c r="D38370" s="1"/>
      <c r="E38370" s="1"/>
      <c r="F38370" s="1"/>
      <c r="G38370" s="1"/>
      <c r="J38370" s="2"/>
      <c r="K38370" s="2"/>
    </row>
    <row r="38371" spans="4:11">
      <c r="D38371" s="1"/>
      <c r="E38371" s="1"/>
      <c r="F38371" s="1"/>
      <c r="G38371" s="1"/>
      <c r="J38371" s="2"/>
      <c r="K38371" s="2"/>
    </row>
    <row r="38372" spans="4:11">
      <c r="D38372" s="1"/>
      <c r="E38372" s="1"/>
      <c r="F38372" s="1"/>
      <c r="G38372" s="1"/>
      <c r="J38372" s="2"/>
      <c r="K38372" s="2"/>
    </row>
    <row r="38373" spans="4:11">
      <c r="D38373" s="1"/>
      <c r="E38373" s="1"/>
      <c r="F38373" s="1"/>
      <c r="G38373" s="1"/>
      <c r="J38373" s="2"/>
      <c r="K38373" s="2"/>
    </row>
    <row r="38374" spans="4:11">
      <c r="D38374" s="1"/>
      <c r="E38374" s="1"/>
      <c r="F38374" s="1"/>
      <c r="G38374" s="1"/>
      <c r="J38374" s="2"/>
      <c r="K38374" s="2"/>
    </row>
    <row r="38375" spans="4:11">
      <c r="D38375" s="1"/>
      <c r="E38375" s="1"/>
      <c r="F38375" s="1"/>
      <c r="G38375" s="1"/>
      <c r="J38375" s="2"/>
      <c r="K38375" s="2"/>
    </row>
    <row r="38376" spans="4:11">
      <c r="D38376" s="1"/>
      <c r="E38376" s="1"/>
      <c r="F38376" s="1"/>
      <c r="G38376" s="1"/>
      <c r="J38376" s="2"/>
      <c r="K38376" s="2"/>
    </row>
    <row r="38377" spans="4:11">
      <c r="D38377" s="1"/>
      <c r="E38377" s="1"/>
      <c r="F38377" s="1"/>
      <c r="G38377" s="1"/>
      <c r="J38377" s="2"/>
      <c r="K38377" s="2"/>
    </row>
    <row r="38378" spans="4:11">
      <c r="D38378" s="1"/>
      <c r="E38378" s="1"/>
      <c r="F38378" s="1"/>
      <c r="G38378" s="1"/>
      <c r="J38378" s="2"/>
      <c r="K38378" s="2"/>
    </row>
    <row r="38379" spans="4:11">
      <c r="D38379" s="1"/>
      <c r="E38379" s="1"/>
      <c r="F38379" s="1"/>
      <c r="G38379" s="1"/>
      <c r="J38379" s="2"/>
      <c r="K38379" s="2"/>
    </row>
    <row r="38380" spans="4:11">
      <c r="D38380" s="1"/>
      <c r="E38380" s="1"/>
      <c r="F38380" s="1"/>
      <c r="G38380" s="1"/>
      <c r="J38380" s="2"/>
      <c r="K38380" s="2"/>
    </row>
    <row r="38381" spans="4:11">
      <c r="D38381" s="1"/>
      <c r="E38381" s="1"/>
      <c r="F38381" s="1"/>
      <c r="G38381" s="1"/>
      <c r="J38381" s="2"/>
      <c r="K38381" s="2"/>
    </row>
    <row r="38382" spans="4:11">
      <c r="D38382" s="1"/>
      <c r="E38382" s="1"/>
      <c r="F38382" s="1"/>
      <c r="G38382" s="1"/>
      <c r="J38382" s="2"/>
      <c r="K38382" s="2"/>
    </row>
    <row r="38383" spans="4:11">
      <c r="D38383" s="1"/>
      <c r="E38383" s="1"/>
      <c r="F38383" s="1"/>
      <c r="G38383" s="1"/>
      <c r="J38383" s="2"/>
      <c r="K38383" s="2"/>
    </row>
    <row r="38384" spans="4:11">
      <c r="D38384" s="1"/>
      <c r="E38384" s="1"/>
      <c r="F38384" s="1"/>
      <c r="G38384" s="1"/>
      <c r="J38384" s="2"/>
      <c r="K38384" s="2"/>
    </row>
    <row r="38385" spans="4:11">
      <c r="D38385" s="1"/>
      <c r="E38385" s="1"/>
      <c r="F38385" s="1"/>
      <c r="G38385" s="1"/>
      <c r="J38385" s="2"/>
      <c r="K38385" s="2"/>
    </row>
    <row r="38386" spans="4:11">
      <c r="D38386" s="1"/>
      <c r="E38386" s="1"/>
      <c r="F38386" s="1"/>
      <c r="G38386" s="1"/>
      <c r="J38386" s="2"/>
      <c r="K38386" s="2"/>
    </row>
    <row r="38387" spans="4:11">
      <c r="D38387" s="1"/>
      <c r="E38387" s="1"/>
      <c r="F38387" s="1"/>
      <c r="G38387" s="1"/>
      <c r="J38387" s="2"/>
      <c r="K38387" s="2"/>
    </row>
    <row r="38388" spans="4:11">
      <c r="D38388" s="1"/>
      <c r="E38388" s="1"/>
      <c r="F38388" s="1"/>
      <c r="G38388" s="1"/>
      <c r="J38388" s="2"/>
      <c r="K38388" s="2"/>
    </row>
    <row r="38389" spans="4:11">
      <c r="D38389" s="1"/>
      <c r="E38389" s="1"/>
      <c r="F38389" s="1"/>
      <c r="G38389" s="1"/>
      <c r="J38389" s="2"/>
      <c r="K38389" s="2"/>
    </row>
    <row r="38390" spans="4:11">
      <c r="D38390" s="1"/>
      <c r="E38390" s="1"/>
      <c r="F38390" s="1"/>
      <c r="G38390" s="1"/>
      <c r="J38390" s="2"/>
      <c r="K38390" s="2"/>
    </row>
    <row r="38391" spans="4:11">
      <c r="D38391" s="1"/>
      <c r="E38391" s="1"/>
      <c r="F38391" s="1"/>
      <c r="G38391" s="1"/>
      <c r="J38391" s="2"/>
      <c r="K38391" s="2"/>
    </row>
    <row r="38392" spans="4:11">
      <c r="D38392" s="1"/>
      <c r="E38392" s="1"/>
      <c r="F38392" s="1"/>
      <c r="G38392" s="1"/>
      <c r="J38392" s="2"/>
      <c r="K38392" s="2"/>
    </row>
    <row r="38393" spans="4:11">
      <c r="D38393" s="1"/>
      <c r="E38393" s="1"/>
      <c r="F38393" s="1"/>
      <c r="G38393" s="1"/>
      <c r="J38393" s="2"/>
      <c r="K38393" s="2"/>
    </row>
    <row r="38394" spans="4:11">
      <c r="D38394" s="1"/>
      <c r="E38394" s="1"/>
      <c r="F38394" s="1"/>
      <c r="G38394" s="1"/>
      <c r="J38394" s="2"/>
      <c r="K38394" s="2"/>
    </row>
    <row r="38395" spans="4:11">
      <c r="D38395" s="1"/>
      <c r="E38395" s="1"/>
      <c r="F38395" s="1"/>
      <c r="G38395" s="1"/>
      <c r="J38395" s="2"/>
      <c r="K38395" s="2"/>
    </row>
    <row r="38396" spans="4:11">
      <c r="D38396" s="1"/>
      <c r="E38396" s="1"/>
      <c r="F38396" s="1"/>
      <c r="G38396" s="1"/>
      <c r="J38396" s="2"/>
      <c r="K38396" s="2"/>
    </row>
    <row r="38397" spans="4:11">
      <c r="D38397" s="1"/>
      <c r="E38397" s="1"/>
      <c r="F38397" s="1"/>
      <c r="G38397" s="1"/>
      <c r="J38397" s="2"/>
      <c r="K38397" s="2"/>
    </row>
    <row r="38398" spans="4:11">
      <c r="D38398" s="1"/>
      <c r="E38398" s="1"/>
      <c r="F38398" s="1"/>
      <c r="G38398" s="1"/>
      <c r="J38398" s="2"/>
      <c r="K38398" s="2"/>
    </row>
    <row r="38399" spans="4:11">
      <c r="D38399" s="1"/>
      <c r="E38399" s="1"/>
      <c r="F38399" s="1"/>
      <c r="G38399" s="1"/>
      <c r="J38399" s="2"/>
      <c r="K38399" s="2"/>
    </row>
    <row r="38400" spans="4:11">
      <c r="D38400" s="1"/>
      <c r="E38400" s="1"/>
      <c r="F38400" s="1"/>
      <c r="G38400" s="1"/>
      <c r="J38400" s="2"/>
      <c r="K38400" s="2"/>
    </row>
    <row r="38401" spans="4:11">
      <c r="D38401" s="1"/>
      <c r="E38401" s="1"/>
      <c r="F38401" s="1"/>
      <c r="G38401" s="1"/>
      <c r="J38401" s="2"/>
      <c r="K38401" s="2"/>
    </row>
    <row r="38402" spans="4:11">
      <c r="D38402" s="1"/>
      <c r="E38402" s="1"/>
      <c r="F38402" s="1"/>
      <c r="G38402" s="1"/>
      <c r="J38402" s="2"/>
      <c r="K38402" s="2"/>
    </row>
    <row r="38403" spans="4:11">
      <c r="D38403" s="1"/>
      <c r="E38403" s="1"/>
      <c r="F38403" s="1"/>
      <c r="G38403" s="1"/>
      <c r="J38403" s="2"/>
      <c r="K38403" s="2"/>
    </row>
    <row r="38404" spans="4:11">
      <c r="D38404" s="1"/>
      <c r="E38404" s="1"/>
      <c r="F38404" s="1"/>
      <c r="G38404" s="1"/>
      <c r="J38404" s="2"/>
      <c r="K38404" s="2"/>
    </row>
    <row r="38405" spans="4:11">
      <c r="D38405" s="1"/>
      <c r="E38405" s="1"/>
      <c r="F38405" s="1"/>
      <c r="G38405" s="1"/>
      <c r="J38405" s="2"/>
      <c r="K38405" s="2"/>
    </row>
    <row r="38406" spans="4:11">
      <c r="D38406" s="1"/>
      <c r="E38406" s="1"/>
      <c r="F38406" s="1"/>
      <c r="G38406" s="1"/>
      <c r="J38406" s="2"/>
      <c r="K38406" s="2"/>
    </row>
    <row r="38407" spans="4:11">
      <c r="D38407" s="1"/>
      <c r="E38407" s="1"/>
      <c r="F38407" s="1"/>
      <c r="G38407" s="1"/>
      <c r="J38407" s="2"/>
      <c r="K38407" s="2"/>
    </row>
    <row r="38408" spans="4:11">
      <c r="D38408" s="1"/>
      <c r="E38408" s="1"/>
      <c r="F38408" s="1"/>
      <c r="G38408" s="1"/>
      <c r="J38408" s="2"/>
      <c r="K38408" s="2"/>
    </row>
    <row r="38409" spans="4:11">
      <c r="D38409" s="1"/>
      <c r="E38409" s="1"/>
      <c r="F38409" s="1"/>
      <c r="G38409" s="1"/>
      <c r="J38409" s="2"/>
      <c r="K38409" s="2"/>
    </row>
    <row r="38410" spans="4:11">
      <c r="D38410" s="1"/>
      <c r="E38410" s="1"/>
      <c r="F38410" s="1"/>
      <c r="G38410" s="1"/>
      <c r="J38410" s="2"/>
      <c r="K38410" s="2"/>
    </row>
    <row r="38411" spans="4:11">
      <c r="D38411" s="1"/>
      <c r="E38411" s="1"/>
      <c r="F38411" s="1"/>
      <c r="G38411" s="1"/>
      <c r="J38411" s="2"/>
      <c r="K38411" s="2"/>
    </row>
    <row r="38412" spans="4:11">
      <c r="D38412" s="1"/>
      <c r="E38412" s="1"/>
      <c r="F38412" s="1"/>
      <c r="G38412" s="1"/>
      <c r="J38412" s="2"/>
      <c r="K38412" s="2"/>
    </row>
    <row r="38413" spans="4:11">
      <c r="D38413" s="1"/>
      <c r="E38413" s="1"/>
      <c r="F38413" s="1"/>
      <c r="G38413" s="1"/>
      <c r="J38413" s="2"/>
      <c r="K38413" s="2"/>
    </row>
    <row r="38414" spans="4:11">
      <c r="D38414" s="1"/>
      <c r="E38414" s="1"/>
      <c r="F38414" s="1"/>
      <c r="G38414" s="1"/>
      <c r="J38414" s="2"/>
      <c r="K38414" s="2"/>
    </row>
    <row r="38415" spans="4:11">
      <c r="D38415" s="1"/>
      <c r="E38415" s="1"/>
      <c r="F38415" s="1"/>
      <c r="G38415" s="1"/>
      <c r="J38415" s="2"/>
      <c r="K38415" s="2"/>
    </row>
    <row r="38416" spans="4:11">
      <c r="D38416" s="1"/>
      <c r="E38416" s="1"/>
      <c r="F38416" s="1"/>
      <c r="G38416" s="1"/>
      <c r="J38416" s="2"/>
      <c r="K38416" s="2"/>
    </row>
    <row r="38417" spans="4:11">
      <c r="D38417" s="1"/>
      <c r="E38417" s="1"/>
      <c r="F38417" s="1"/>
      <c r="G38417" s="1"/>
      <c r="J38417" s="2"/>
      <c r="K38417" s="2"/>
    </row>
    <row r="38418" spans="4:11">
      <c r="D38418" s="1"/>
      <c r="E38418" s="1"/>
      <c r="F38418" s="1"/>
      <c r="G38418" s="1"/>
      <c r="J38418" s="2"/>
      <c r="K38418" s="2"/>
    </row>
    <row r="38419" spans="4:11">
      <c r="D38419" s="1"/>
      <c r="E38419" s="1"/>
      <c r="F38419" s="1"/>
      <c r="G38419" s="1"/>
      <c r="J38419" s="2"/>
      <c r="K38419" s="2"/>
    </row>
    <row r="38420" spans="4:11">
      <c r="D38420" s="1"/>
      <c r="E38420" s="1"/>
      <c r="F38420" s="1"/>
      <c r="G38420" s="1"/>
      <c r="J38420" s="2"/>
      <c r="K38420" s="2"/>
    </row>
    <row r="38421" spans="4:11">
      <c r="D38421" s="1"/>
      <c r="E38421" s="1"/>
      <c r="F38421" s="1"/>
      <c r="G38421" s="1"/>
      <c r="J38421" s="2"/>
      <c r="K38421" s="2"/>
    </row>
    <row r="38422" spans="4:11">
      <c r="D38422" s="1"/>
      <c r="E38422" s="1"/>
      <c r="F38422" s="1"/>
      <c r="G38422" s="1"/>
      <c r="J38422" s="2"/>
      <c r="K38422" s="2"/>
    </row>
    <row r="38423" spans="4:11">
      <c r="D38423" s="1"/>
      <c r="E38423" s="1"/>
      <c r="F38423" s="1"/>
      <c r="G38423" s="1"/>
      <c r="J38423" s="2"/>
      <c r="K38423" s="2"/>
    </row>
    <row r="38424" spans="4:11">
      <c r="D38424" s="1"/>
      <c r="E38424" s="1"/>
      <c r="F38424" s="1"/>
      <c r="G38424" s="1"/>
      <c r="J38424" s="2"/>
      <c r="K38424" s="2"/>
    </row>
    <row r="38425" spans="4:11">
      <c r="D38425" s="1"/>
      <c r="E38425" s="1"/>
      <c r="F38425" s="1"/>
      <c r="G38425" s="1"/>
      <c r="J38425" s="2"/>
      <c r="K38425" s="2"/>
    </row>
    <row r="38426" spans="4:11">
      <c r="D38426" s="1"/>
      <c r="E38426" s="1"/>
      <c r="F38426" s="1"/>
      <c r="G38426" s="1"/>
      <c r="J38426" s="2"/>
      <c r="K38426" s="2"/>
    </row>
    <row r="38427" spans="4:11">
      <c r="D38427" s="1"/>
      <c r="E38427" s="1"/>
      <c r="F38427" s="1"/>
      <c r="G38427" s="1"/>
      <c r="J38427" s="2"/>
      <c r="K38427" s="2"/>
    </row>
    <row r="38428" spans="4:11">
      <c r="D38428" s="1"/>
      <c r="E38428" s="1"/>
      <c r="F38428" s="1"/>
      <c r="G38428" s="1"/>
      <c r="J38428" s="2"/>
      <c r="K38428" s="2"/>
    </row>
    <row r="38429" spans="4:11">
      <c r="D38429" s="1"/>
      <c r="E38429" s="1"/>
      <c r="F38429" s="1"/>
      <c r="G38429" s="1"/>
      <c r="J38429" s="2"/>
      <c r="K38429" s="2"/>
    </row>
    <row r="38430" spans="4:11">
      <c r="D38430" s="1"/>
      <c r="E38430" s="1"/>
      <c r="F38430" s="1"/>
      <c r="G38430" s="1"/>
      <c r="J38430" s="2"/>
      <c r="K38430" s="2"/>
    </row>
    <row r="38431" spans="4:11">
      <c r="D38431" s="1"/>
      <c r="E38431" s="1"/>
      <c r="F38431" s="1"/>
      <c r="G38431" s="1"/>
      <c r="J38431" s="2"/>
      <c r="K38431" s="2"/>
    </row>
    <row r="38432" spans="4:11">
      <c r="D38432" s="1"/>
      <c r="E38432" s="1"/>
      <c r="F38432" s="1"/>
      <c r="G38432" s="1"/>
      <c r="J38432" s="2"/>
      <c r="K38432" s="2"/>
    </row>
    <row r="38433" spans="4:11">
      <c r="D38433" s="1"/>
      <c r="E38433" s="1"/>
      <c r="F38433" s="1"/>
      <c r="G38433" s="1"/>
      <c r="J38433" s="2"/>
      <c r="K38433" s="2"/>
    </row>
    <row r="38434" spans="4:11">
      <c r="D38434" s="1"/>
      <c r="E38434" s="1"/>
      <c r="F38434" s="1"/>
      <c r="G38434" s="1"/>
      <c r="J38434" s="2"/>
      <c r="K38434" s="2"/>
    </row>
    <row r="38435" spans="4:11">
      <c r="D38435" s="1"/>
      <c r="E38435" s="1"/>
      <c r="F38435" s="1"/>
      <c r="G38435" s="1"/>
      <c r="J38435" s="2"/>
      <c r="K38435" s="2"/>
    </row>
    <row r="38436" spans="4:11">
      <c r="D38436" s="1"/>
      <c r="E38436" s="1"/>
      <c r="F38436" s="1"/>
      <c r="G38436" s="1"/>
      <c r="J38436" s="2"/>
      <c r="K38436" s="2"/>
    </row>
    <row r="38437" spans="4:11">
      <c r="D38437" s="1"/>
      <c r="E38437" s="1"/>
      <c r="F38437" s="1"/>
      <c r="G38437" s="1"/>
      <c r="J38437" s="2"/>
      <c r="K38437" s="2"/>
    </row>
    <row r="38438" spans="4:11">
      <c r="D38438" s="1"/>
      <c r="E38438" s="1"/>
      <c r="F38438" s="1"/>
      <c r="G38438" s="1"/>
      <c r="J38438" s="2"/>
      <c r="K38438" s="2"/>
    </row>
    <row r="38439" spans="4:11">
      <c r="D38439" s="1"/>
      <c r="E38439" s="1"/>
      <c r="F38439" s="1"/>
      <c r="G38439" s="1"/>
      <c r="J38439" s="2"/>
      <c r="K38439" s="2"/>
    </row>
    <row r="38440" spans="4:11">
      <c r="D38440" s="1"/>
      <c r="E38440" s="1"/>
      <c r="F38440" s="1"/>
      <c r="G38440" s="1"/>
      <c r="J38440" s="2"/>
      <c r="K38440" s="2"/>
    </row>
    <row r="38441" spans="4:11">
      <c r="D38441" s="1"/>
      <c r="E38441" s="1"/>
      <c r="F38441" s="1"/>
      <c r="G38441" s="1"/>
      <c r="J38441" s="2"/>
      <c r="K38441" s="2"/>
    </row>
    <row r="38442" spans="4:11">
      <c r="D38442" s="1"/>
      <c r="E38442" s="1"/>
      <c r="F38442" s="1"/>
      <c r="G38442" s="1"/>
      <c r="J38442" s="2"/>
      <c r="K38442" s="2"/>
    </row>
    <row r="38443" spans="4:11">
      <c r="D38443" s="1"/>
      <c r="E38443" s="1"/>
      <c r="F38443" s="1"/>
      <c r="G38443" s="1"/>
      <c r="J38443" s="2"/>
      <c r="K38443" s="2"/>
    </row>
    <row r="38444" spans="4:11">
      <c r="D38444" s="1"/>
      <c r="E38444" s="1"/>
      <c r="F38444" s="1"/>
      <c r="G38444" s="1"/>
      <c r="J38444" s="2"/>
      <c r="K38444" s="2"/>
    </row>
    <row r="38445" spans="4:11">
      <c r="D38445" s="1"/>
      <c r="E38445" s="1"/>
      <c r="F38445" s="1"/>
      <c r="G38445" s="1"/>
      <c r="J38445" s="2"/>
      <c r="K38445" s="2"/>
    </row>
    <row r="38446" spans="4:11">
      <c r="D38446" s="1"/>
      <c r="E38446" s="1"/>
      <c r="F38446" s="1"/>
      <c r="G38446" s="1"/>
      <c r="J38446" s="2"/>
      <c r="K38446" s="2"/>
    </row>
    <row r="38447" spans="4:11">
      <c r="D38447" s="1"/>
      <c r="E38447" s="1"/>
      <c r="F38447" s="1"/>
      <c r="G38447" s="1"/>
      <c r="J38447" s="2"/>
      <c r="K38447" s="2"/>
    </row>
    <row r="38448" spans="4:11">
      <c r="D38448" s="1"/>
      <c r="E38448" s="1"/>
      <c r="F38448" s="1"/>
      <c r="G38448" s="1"/>
      <c r="J38448" s="2"/>
      <c r="K38448" s="2"/>
    </row>
    <row r="38449" spans="4:11">
      <c r="D38449" s="1"/>
      <c r="E38449" s="1"/>
      <c r="F38449" s="1"/>
      <c r="G38449" s="1"/>
      <c r="J38449" s="2"/>
      <c r="K38449" s="2"/>
    </row>
    <row r="38450" spans="4:11">
      <c r="D38450" s="1"/>
      <c r="E38450" s="1"/>
      <c r="F38450" s="1"/>
      <c r="G38450" s="1"/>
      <c r="J38450" s="2"/>
      <c r="K38450" s="2"/>
    </row>
    <row r="38451" spans="4:11">
      <c r="D38451" s="1"/>
      <c r="E38451" s="1"/>
      <c r="F38451" s="1"/>
      <c r="G38451" s="1"/>
      <c r="J38451" s="2"/>
      <c r="K38451" s="2"/>
    </row>
    <row r="38452" spans="4:11">
      <c r="D38452" s="1"/>
      <c r="E38452" s="1"/>
      <c r="F38452" s="1"/>
      <c r="G38452" s="1"/>
      <c r="J38452" s="2"/>
      <c r="K38452" s="2"/>
    </row>
    <row r="38453" spans="4:11">
      <c r="D38453" s="1"/>
      <c r="E38453" s="1"/>
      <c r="F38453" s="1"/>
      <c r="G38453" s="1"/>
      <c r="J38453" s="2"/>
      <c r="K38453" s="2"/>
    </row>
    <row r="38454" spans="4:11">
      <c r="D38454" s="1"/>
      <c r="E38454" s="1"/>
      <c r="F38454" s="1"/>
      <c r="G38454" s="1"/>
      <c r="J38454" s="2"/>
      <c r="K38454" s="2"/>
    </row>
    <row r="38455" spans="4:11">
      <c r="D38455" s="1"/>
      <c r="E38455" s="1"/>
      <c r="F38455" s="1"/>
      <c r="G38455" s="1"/>
      <c r="J38455" s="2"/>
      <c r="K38455" s="2"/>
    </row>
    <row r="38456" spans="4:11">
      <c r="D38456" s="1"/>
      <c r="E38456" s="1"/>
      <c r="F38456" s="1"/>
      <c r="G38456" s="1"/>
      <c r="J38456" s="2"/>
      <c r="K38456" s="2"/>
    </row>
    <row r="38457" spans="4:11">
      <c r="D38457" s="1"/>
      <c r="E38457" s="1"/>
      <c r="F38457" s="1"/>
      <c r="G38457" s="1"/>
      <c r="J38457" s="2"/>
      <c r="K38457" s="2"/>
    </row>
    <row r="38458" spans="4:11">
      <c r="D38458" s="1"/>
      <c r="E38458" s="1"/>
      <c r="F38458" s="1"/>
      <c r="G38458" s="1"/>
      <c r="J38458" s="2"/>
      <c r="K38458" s="2"/>
    </row>
    <row r="38459" spans="4:11">
      <c r="D38459" s="1"/>
      <c r="E38459" s="1"/>
      <c r="F38459" s="1"/>
      <c r="G38459" s="1"/>
      <c r="J38459" s="2"/>
      <c r="K38459" s="2"/>
    </row>
    <row r="38460" spans="4:11">
      <c r="D38460" s="1"/>
      <c r="E38460" s="1"/>
      <c r="F38460" s="1"/>
      <c r="G38460" s="1"/>
      <c r="J38460" s="2"/>
      <c r="K38460" s="2"/>
    </row>
    <row r="38461" spans="4:11">
      <c r="D38461" s="1"/>
      <c r="E38461" s="1"/>
      <c r="F38461" s="1"/>
      <c r="G38461" s="1"/>
      <c r="J38461" s="2"/>
      <c r="K38461" s="2"/>
    </row>
    <row r="38462" spans="4:11">
      <c r="D38462" s="1"/>
      <c r="E38462" s="1"/>
      <c r="F38462" s="1"/>
      <c r="G38462" s="1"/>
      <c r="J38462" s="2"/>
      <c r="K38462" s="2"/>
    </row>
    <row r="38463" spans="4:11">
      <c r="D38463" s="1"/>
      <c r="E38463" s="1"/>
      <c r="F38463" s="1"/>
      <c r="G38463" s="1"/>
      <c r="J38463" s="2"/>
      <c r="K38463" s="2"/>
    </row>
    <row r="38464" spans="4:11">
      <c r="D38464" s="1"/>
      <c r="E38464" s="1"/>
      <c r="F38464" s="1"/>
      <c r="G38464" s="1"/>
      <c r="J38464" s="2"/>
      <c r="K38464" s="2"/>
    </row>
    <row r="38465" spans="4:11">
      <c r="D38465" s="1"/>
      <c r="E38465" s="1"/>
      <c r="F38465" s="1"/>
      <c r="G38465" s="1"/>
      <c r="J38465" s="2"/>
      <c r="K38465" s="2"/>
    </row>
    <row r="38466" spans="4:11">
      <c r="D38466" s="1"/>
      <c r="E38466" s="1"/>
      <c r="F38466" s="1"/>
      <c r="G38466" s="1"/>
      <c r="J38466" s="2"/>
      <c r="K38466" s="2"/>
    </row>
    <row r="38467" spans="4:11">
      <c r="D38467" s="1"/>
      <c r="E38467" s="1"/>
      <c r="F38467" s="1"/>
      <c r="G38467" s="1"/>
      <c r="J38467" s="2"/>
      <c r="K38467" s="2"/>
    </row>
    <row r="38468" spans="4:11">
      <c r="D38468" s="1"/>
      <c r="E38468" s="1"/>
      <c r="F38468" s="1"/>
      <c r="G38468" s="1"/>
      <c r="J38468" s="2"/>
      <c r="K38468" s="2"/>
    </row>
    <row r="38469" spans="4:11">
      <c r="D38469" s="1"/>
      <c r="E38469" s="1"/>
      <c r="F38469" s="1"/>
      <c r="G38469" s="1"/>
      <c r="J38469" s="2"/>
      <c r="K38469" s="2"/>
    </row>
    <row r="38470" spans="4:11">
      <c r="D38470" s="1"/>
      <c r="E38470" s="1"/>
      <c r="F38470" s="1"/>
      <c r="G38470" s="1"/>
      <c r="J38470" s="2"/>
      <c r="K38470" s="2"/>
    </row>
    <row r="38471" spans="4:11">
      <c r="D38471" s="1"/>
      <c r="E38471" s="1"/>
      <c r="F38471" s="1"/>
      <c r="G38471" s="1"/>
      <c r="J38471" s="2"/>
      <c r="K38471" s="2"/>
    </row>
    <row r="38472" spans="4:11">
      <c r="D38472" s="1"/>
      <c r="E38472" s="1"/>
      <c r="F38472" s="1"/>
      <c r="G38472" s="1"/>
      <c r="J38472" s="2"/>
      <c r="K38472" s="2"/>
    </row>
    <row r="38473" spans="4:11">
      <c r="D38473" s="1"/>
      <c r="E38473" s="1"/>
      <c r="F38473" s="1"/>
      <c r="G38473" s="1"/>
      <c r="J38473" s="2"/>
      <c r="K38473" s="2"/>
    </row>
    <row r="38474" spans="4:11">
      <c r="D38474" s="1"/>
      <c r="E38474" s="1"/>
      <c r="F38474" s="1"/>
      <c r="G38474" s="1"/>
      <c r="J38474" s="2"/>
      <c r="K38474" s="2"/>
    </row>
    <row r="38475" spans="4:11">
      <c r="D38475" s="1"/>
      <c r="E38475" s="1"/>
      <c r="F38475" s="1"/>
      <c r="G38475" s="1"/>
      <c r="J38475" s="2"/>
      <c r="K38475" s="2"/>
    </row>
    <row r="38476" spans="4:11">
      <c r="D38476" s="1"/>
      <c r="E38476" s="1"/>
      <c r="F38476" s="1"/>
      <c r="G38476" s="1"/>
      <c r="J38476" s="2"/>
      <c r="K38476" s="2"/>
    </row>
    <row r="38477" spans="4:11">
      <c r="D38477" s="1"/>
      <c r="E38477" s="1"/>
      <c r="F38477" s="1"/>
      <c r="G38477" s="1"/>
      <c r="J38477" s="2"/>
      <c r="K38477" s="2"/>
    </row>
    <row r="38478" spans="4:11">
      <c r="D38478" s="1"/>
      <c r="E38478" s="1"/>
      <c r="F38478" s="1"/>
      <c r="G38478" s="1"/>
      <c r="J38478" s="2"/>
      <c r="K38478" s="2"/>
    </row>
    <row r="38479" spans="4:11">
      <c r="D38479" s="1"/>
      <c r="E38479" s="1"/>
      <c r="F38479" s="1"/>
      <c r="G38479" s="1"/>
      <c r="J38479" s="2"/>
      <c r="K38479" s="2"/>
    </row>
    <row r="38480" spans="4:11">
      <c r="D38480" s="1"/>
      <c r="E38480" s="1"/>
      <c r="F38480" s="1"/>
      <c r="G38480" s="1"/>
      <c r="J38480" s="2"/>
      <c r="K38480" s="2"/>
    </row>
    <row r="38481" spans="4:11">
      <c r="D38481" s="1"/>
      <c r="E38481" s="1"/>
      <c r="F38481" s="1"/>
      <c r="G38481" s="1"/>
      <c r="J38481" s="2"/>
      <c r="K38481" s="2"/>
    </row>
    <row r="38482" spans="4:11">
      <c r="D38482" s="1"/>
      <c r="E38482" s="1"/>
      <c r="F38482" s="1"/>
      <c r="G38482" s="1"/>
      <c r="J38482" s="2"/>
      <c r="K38482" s="2"/>
    </row>
    <row r="38483" spans="4:11">
      <c r="D38483" s="1"/>
      <c r="E38483" s="1"/>
      <c r="F38483" s="1"/>
      <c r="G38483" s="1"/>
      <c r="J38483" s="2"/>
      <c r="K38483" s="2"/>
    </row>
    <row r="38484" spans="4:11">
      <c r="D38484" s="1"/>
      <c r="E38484" s="1"/>
      <c r="F38484" s="1"/>
      <c r="G38484" s="1"/>
      <c r="J38484" s="2"/>
      <c r="K38484" s="2"/>
    </row>
    <row r="38485" spans="4:11">
      <c r="D38485" s="1"/>
      <c r="E38485" s="1"/>
      <c r="F38485" s="1"/>
      <c r="G38485" s="1"/>
      <c r="J38485" s="2"/>
      <c r="K38485" s="2"/>
    </row>
    <row r="38486" spans="4:11">
      <c r="D38486" s="1"/>
      <c r="E38486" s="1"/>
      <c r="F38486" s="1"/>
      <c r="G38486" s="1"/>
      <c r="J38486" s="2"/>
      <c r="K38486" s="2"/>
    </row>
    <row r="38487" spans="4:11">
      <c r="D38487" s="1"/>
      <c r="E38487" s="1"/>
      <c r="F38487" s="1"/>
      <c r="G38487" s="1"/>
      <c r="J38487" s="2"/>
      <c r="K38487" s="2"/>
    </row>
    <row r="38488" spans="4:11">
      <c r="D38488" s="1"/>
      <c r="E38488" s="1"/>
      <c r="F38488" s="1"/>
      <c r="G38488" s="1"/>
      <c r="J38488" s="2"/>
      <c r="K38488" s="2"/>
    </row>
    <row r="38489" spans="4:11">
      <c r="D38489" s="1"/>
      <c r="E38489" s="1"/>
      <c r="F38489" s="1"/>
      <c r="G38489" s="1"/>
      <c r="J38489" s="2"/>
      <c r="K38489" s="2"/>
    </row>
    <row r="38490" spans="4:11">
      <c r="D38490" s="1"/>
      <c r="E38490" s="1"/>
      <c r="F38490" s="1"/>
      <c r="G38490" s="1"/>
      <c r="J38490" s="2"/>
      <c r="K38490" s="2"/>
    </row>
    <row r="38491" spans="4:11">
      <c r="D38491" s="1"/>
      <c r="E38491" s="1"/>
      <c r="F38491" s="1"/>
      <c r="G38491" s="1"/>
      <c r="J38491" s="2"/>
      <c r="K38491" s="2"/>
    </row>
    <row r="38492" spans="4:11">
      <c r="D38492" s="1"/>
      <c r="E38492" s="1"/>
      <c r="F38492" s="1"/>
      <c r="G38492" s="1"/>
      <c r="J38492" s="2"/>
      <c r="K38492" s="2"/>
    </row>
    <row r="38493" spans="4:11">
      <c r="D38493" s="1"/>
      <c r="E38493" s="1"/>
      <c r="F38493" s="1"/>
      <c r="G38493" s="1"/>
      <c r="J38493" s="2"/>
      <c r="K38493" s="2"/>
    </row>
    <row r="38494" spans="4:11">
      <c r="D38494" s="1"/>
      <c r="E38494" s="1"/>
      <c r="F38494" s="1"/>
      <c r="G38494" s="1"/>
      <c r="J38494" s="2"/>
      <c r="K38494" s="2"/>
    </row>
    <row r="38495" spans="4:11">
      <c r="D38495" s="1"/>
      <c r="E38495" s="1"/>
      <c r="F38495" s="1"/>
      <c r="G38495" s="1"/>
      <c r="J38495" s="2"/>
      <c r="K38495" s="2"/>
    </row>
    <row r="38496" spans="4:11">
      <c r="D38496" s="1"/>
      <c r="E38496" s="1"/>
      <c r="F38496" s="1"/>
      <c r="G38496" s="1"/>
      <c r="J38496" s="2"/>
      <c r="K38496" s="2"/>
    </row>
    <row r="38497" spans="4:11">
      <c r="D38497" s="1"/>
      <c r="E38497" s="1"/>
      <c r="F38497" s="1"/>
      <c r="G38497" s="1"/>
      <c r="J38497" s="2"/>
      <c r="K38497" s="2"/>
    </row>
    <row r="38498" spans="4:11">
      <c r="D38498" s="1"/>
      <c r="E38498" s="1"/>
      <c r="F38498" s="1"/>
      <c r="G38498" s="1"/>
      <c r="J38498" s="2"/>
      <c r="K38498" s="2"/>
    </row>
    <row r="38499" spans="4:11">
      <c r="D38499" s="1"/>
      <c r="E38499" s="1"/>
      <c r="F38499" s="1"/>
      <c r="G38499" s="1"/>
      <c r="J38499" s="2"/>
      <c r="K38499" s="2"/>
    </row>
    <row r="38500" spans="4:11">
      <c r="D38500" s="1"/>
      <c r="E38500" s="1"/>
      <c r="F38500" s="1"/>
      <c r="G38500" s="1"/>
      <c r="J38500" s="2"/>
      <c r="K38500" s="2"/>
    </row>
    <row r="38501" spans="4:11">
      <c r="D38501" s="1"/>
      <c r="E38501" s="1"/>
      <c r="F38501" s="1"/>
      <c r="G38501" s="1"/>
      <c r="J38501" s="2"/>
      <c r="K38501" s="2"/>
    </row>
    <row r="38502" spans="4:11">
      <c r="D38502" s="1"/>
      <c r="E38502" s="1"/>
      <c r="F38502" s="1"/>
      <c r="G38502" s="1"/>
      <c r="J38502" s="2"/>
      <c r="K38502" s="2"/>
    </row>
    <row r="38503" spans="4:11">
      <c r="D38503" s="1"/>
      <c r="E38503" s="1"/>
      <c r="F38503" s="1"/>
      <c r="G38503" s="1"/>
      <c r="J38503" s="2"/>
      <c r="K38503" s="2"/>
    </row>
    <row r="38504" spans="4:11">
      <c r="D38504" s="1"/>
      <c r="E38504" s="1"/>
      <c r="F38504" s="1"/>
      <c r="G38504" s="1"/>
      <c r="J38504" s="2"/>
      <c r="K38504" s="2"/>
    </row>
    <row r="38505" spans="4:11">
      <c r="D38505" s="1"/>
      <c r="E38505" s="1"/>
      <c r="F38505" s="1"/>
      <c r="G38505" s="1"/>
      <c r="J38505" s="2"/>
      <c r="K38505" s="2"/>
    </row>
    <row r="38506" spans="4:11">
      <c r="D38506" s="1"/>
      <c r="E38506" s="1"/>
      <c r="F38506" s="1"/>
      <c r="G38506" s="1"/>
      <c r="J38506" s="2"/>
      <c r="K38506" s="2"/>
    </row>
    <row r="38507" spans="4:11">
      <c r="D38507" s="1"/>
      <c r="E38507" s="1"/>
      <c r="F38507" s="1"/>
      <c r="G38507" s="1"/>
      <c r="J38507" s="2"/>
      <c r="K38507" s="2"/>
    </row>
    <row r="38508" spans="4:11">
      <c r="D38508" s="1"/>
      <c r="E38508" s="1"/>
      <c r="F38508" s="1"/>
      <c r="G38508" s="1"/>
      <c r="J38508" s="2"/>
      <c r="K38508" s="2"/>
    </row>
    <row r="38509" spans="4:11">
      <c r="D38509" s="1"/>
      <c r="E38509" s="1"/>
      <c r="F38509" s="1"/>
      <c r="G38509" s="1"/>
      <c r="J38509" s="2"/>
      <c r="K38509" s="2"/>
    </row>
    <row r="38510" spans="4:11">
      <c r="D38510" s="1"/>
      <c r="E38510" s="1"/>
      <c r="F38510" s="1"/>
      <c r="G38510" s="1"/>
      <c r="J38510" s="2"/>
      <c r="K38510" s="2"/>
    </row>
    <row r="38511" spans="4:11">
      <c r="D38511" s="1"/>
      <c r="E38511" s="1"/>
      <c r="F38511" s="1"/>
      <c r="G38511" s="1"/>
      <c r="J38511" s="2"/>
      <c r="K38511" s="2"/>
    </row>
    <row r="38512" spans="4:11">
      <c r="D38512" s="1"/>
      <c r="E38512" s="1"/>
      <c r="F38512" s="1"/>
      <c r="G38512" s="1"/>
      <c r="J38512" s="2"/>
      <c r="K38512" s="2"/>
    </row>
    <row r="38513" spans="4:11">
      <c r="D38513" s="1"/>
      <c r="E38513" s="1"/>
      <c r="F38513" s="1"/>
      <c r="G38513" s="1"/>
      <c r="J38513" s="2"/>
      <c r="K38513" s="2"/>
    </row>
    <row r="38514" spans="4:11">
      <c r="D38514" s="1"/>
      <c r="E38514" s="1"/>
      <c r="F38514" s="1"/>
      <c r="G38514" s="1"/>
      <c r="J38514" s="2"/>
      <c r="K38514" s="2"/>
    </row>
    <row r="38515" spans="4:11">
      <c r="D38515" s="1"/>
      <c r="E38515" s="1"/>
      <c r="F38515" s="1"/>
      <c r="G38515" s="1"/>
      <c r="J38515" s="2"/>
      <c r="K38515" s="2"/>
    </row>
    <row r="38516" spans="4:11">
      <c r="D38516" s="1"/>
      <c r="E38516" s="1"/>
      <c r="F38516" s="1"/>
      <c r="G38516" s="1"/>
      <c r="J38516" s="2"/>
      <c r="K38516" s="2"/>
    </row>
    <row r="38517" spans="4:11">
      <c r="D38517" s="1"/>
      <c r="E38517" s="1"/>
      <c r="F38517" s="1"/>
      <c r="G38517" s="1"/>
      <c r="J38517" s="2"/>
      <c r="K38517" s="2"/>
    </row>
    <row r="38518" spans="4:11">
      <c r="D38518" s="1"/>
      <c r="E38518" s="1"/>
      <c r="F38518" s="1"/>
      <c r="G38518" s="1"/>
      <c r="J38518" s="2"/>
      <c r="K38518" s="2"/>
    </row>
    <row r="38519" spans="4:11">
      <c r="D38519" s="1"/>
      <c r="E38519" s="1"/>
      <c r="F38519" s="1"/>
      <c r="G38519" s="1"/>
      <c r="J38519" s="2"/>
      <c r="K38519" s="2"/>
    </row>
    <row r="38520" spans="4:11">
      <c r="D38520" s="1"/>
      <c r="E38520" s="1"/>
      <c r="F38520" s="1"/>
      <c r="G38520" s="1"/>
      <c r="J38520" s="2"/>
      <c r="K38520" s="2"/>
    </row>
    <row r="38521" spans="4:11">
      <c r="D38521" s="1"/>
      <c r="E38521" s="1"/>
      <c r="F38521" s="1"/>
      <c r="G38521" s="1"/>
      <c r="J38521" s="2"/>
      <c r="K38521" s="2"/>
    </row>
    <row r="38522" spans="4:11">
      <c r="D38522" s="1"/>
      <c r="E38522" s="1"/>
      <c r="F38522" s="1"/>
      <c r="G38522" s="1"/>
      <c r="J38522" s="2"/>
      <c r="K38522" s="2"/>
    </row>
    <row r="38523" spans="4:11">
      <c r="D38523" s="1"/>
      <c r="E38523" s="1"/>
      <c r="F38523" s="1"/>
      <c r="G38523" s="1"/>
      <c r="J38523" s="2"/>
      <c r="K38523" s="2"/>
    </row>
    <row r="38524" spans="4:11">
      <c r="D38524" s="1"/>
      <c r="E38524" s="1"/>
      <c r="F38524" s="1"/>
      <c r="G38524" s="1"/>
      <c r="J38524" s="2"/>
      <c r="K38524" s="2"/>
    </row>
    <row r="38525" spans="4:11">
      <c r="D38525" s="1"/>
      <c r="E38525" s="1"/>
      <c r="F38525" s="1"/>
      <c r="G38525" s="1"/>
      <c r="J38525" s="2"/>
      <c r="K38525" s="2"/>
    </row>
    <row r="38526" spans="4:11">
      <c r="D38526" s="1"/>
      <c r="E38526" s="1"/>
      <c r="F38526" s="1"/>
      <c r="G38526" s="1"/>
      <c r="J38526" s="2"/>
      <c r="K38526" s="2"/>
    </row>
    <row r="38527" spans="4:11">
      <c r="D38527" s="1"/>
      <c r="E38527" s="1"/>
      <c r="F38527" s="1"/>
      <c r="G38527" s="1"/>
      <c r="J38527" s="2"/>
      <c r="K38527" s="2"/>
    </row>
    <row r="38528" spans="4:11">
      <c r="D38528" s="1"/>
      <c r="E38528" s="1"/>
      <c r="F38528" s="1"/>
      <c r="G38528" s="1"/>
      <c r="J38528" s="2"/>
      <c r="K38528" s="2"/>
    </row>
    <row r="38529" spans="4:11">
      <c r="D38529" s="1"/>
      <c r="E38529" s="1"/>
      <c r="F38529" s="1"/>
      <c r="G38529" s="1"/>
      <c r="J38529" s="2"/>
      <c r="K38529" s="2"/>
    </row>
    <row r="38530" spans="4:11">
      <c r="D38530" s="1"/>
      <c r="E38530" s="1"/>
      <c r="F38530" s="1"/>
      <c r="G38530" s="1"/>
      <c r="J38530" s="2"/>
      <c r="K38530" s="2"/>
    </row>
    <row r="38531" spans="4:11">
      <c r="D38531" s="1"/>
      <c r="E38531" s="1"/>
      <c r="F38531" s="1"/>
      <c r="G38531" s="1"/>
      <c r="J38531" s="2"/>
      <c r="K38531" s="2"/>
    </row>
    <row r="38532" spans="4:11">
      <c r="D38532" s="1"/>
      <c r="E38532" s="1"/>
      <c r="F38532" s="1"/>
      <c r="G38532" s="1"/>
      <c r="J38532" s="2"/>
      <c r="K38532" s="2"/>
    </row>
    <row r="38533" spans="4:11">
      <c r="D38533" s="1"/>
      <c r="E38533" s="1"/>
      <c r="F38533" s="1"/>
      <c r="G38533" s="1"/>
      <c r="J38533" s="2"/>
      <c r="K38533" s="2"/>
    </row>
    <row r="38534" spans="4:11">
      <c r="D38534" s="1"/>
      <c r="E38534" s="1"/>
      <c r="F38534" s="1"/>
      <c r="G38534" s="1"/>
      <c r="J38534" s="2"/>
      <c r="K38534" s="2"/>
    </row>
    <row r="38535" spans="4:11">
      <c r="D38535" s="1"/>
      <c r="E38535" s="1"/>
      <c r="F38535" s="1"/>
      <c r="G38535" s="1"/>
      <c r="J38535" s="2"/>
      <c r="K38535" s="2"/>
    </row>
    <row r="38536" spans="4:11">
      <c r="D38536" s="1"/>
      <c r="E38536" s="1"/>
      <c r="F38536" s="1"/>
      <c r="G38536" s="1"/>
      <c r="J38536" s="2"/>
      <c r="K38536" s="2"/>
    </row>
    <row r="38537" spans="4:11">
      <c r="D38537" s="1"/>
      <c r="E38537" s="1"/>
      <c r="F38537" s="1"/>
      <c r="G38537" s="1"/>
      <c r="J38537" s="2"/>
      <c r="K38537" s="2"/>
    </row>
    <row r="38538" spans="4:11">
      <c r="D38538" s="1"/>
      <c r="E38538" s="1"/>
      <c r="F38538" s="1"/>
      <c r="G38538" s="1"/>
      <c r="J38538" s="2"/>
      <c r="K38538" s="2"/>
    </row>
    <row r="38539" spans="4:11">
      <c r="D38539" s="1"/>
      <c r="E38539" s="1"/>
      <c r="F38539" s="1"/>
      <c r="G38539" s="1"/>
      <c r="J38539" s="2"/>
      <c r="K38539" s="2"/>
    </row>
    <row r="38540" spans="4:11">
      <c r="D38540" s="1"/>
      <c r="E38540" s="1"/>
      <c r="F38540" s="1"/>
      <c r="G38540" s="1"/>
      <c r="J38540" s="2"/>
      <c r="K38540" s="2"/>
    </row>
    <row r="38541" spans="4:11">
      <c r="D38541" s="1"/>
      <c r="E38541" s="1"/>
      <c r="F38541" s="1"/>
      <c r="G38541" s="1"/>
      <c r="J38541" s="2"/>
      <c r="K38541" s="2"/>
    </row>
    <row r="38542" spans="4:11">
      <c r="D38542" s="1"/>
      <c r="E38542" s="1"/>
      <c r="F38542" s="1"/>
      <c r="G38542" s="1"/>
      <c r="J38542" s="2"/>
      <c r="K38542" s="2"/>
    </row>
    <row r="38543" spans="4:11">
      <c r="D38543" s="1"/>
      <c r="E38543" s="1"/>
      <c r="F38543" s="1"/>
      <c r="G38543" s="1"/>
      <c r="J38543" s="2"/>
      <c r="K38543" s="2"/>
    </row>
    <row r="38544" spans="4:11">
      <c r="D38544" s="1"/>
      <c r="E38544" s="1"/>
      <c r="F38544" s="1"/>
      <c r="G38544" s="1"/>
      <c r="J38544" s="2"/>
      <c r="K38544" s="2"/>
    </row>
    <row r="38545" spans="4:11">
      <c r="D38545" s="1"/>
      <c r="E38545" s="1"/>
      <c r="F38545" s="1"/>
      <c r="G38545" s="1"/>
      <c r="J38545" s="2"/>
      <c r="K38545" s="2"/>
    </row>
    <row r="38546" spans="4:11">
      <c r="D38546" s="1"/>
      <c r="E38546" s="1"/>
      <c r="F38546" s="1"/>
      <c r="G38546" s="1"/>
      <c r="J38546" s="2"/>
      <c r="K38546" s="2"/>
    </row>
    <row r="38547" spans="4:11">
      <c r="D38547" s="1"/>
      <c r="E38547" s="1"/>
      <c r="F38547" s="1"/>
      <c r="G38547" s="1"/>
      <c r="J38547" s="2"/>
      <c r="K38547" s="2"/>
    </row>
    <row r="38548" spans="4:11">
      <c r="D38548" s="1"/>
      <c r="E38548" s="1"/>
      <c r="F38548" s="1"/>
      <c r="G38548" s="1"/>
      <c r="J38548" s="2"/>
      <c r="K38548" s="2"/>
    </row>
    <row r="38549" spans="4:11">
      <c r="D38549" s="1"/>
      <c r="E38549" s="1"/>
      <c r="F38549" s="1"/>
      <c r="G38549" s="1"/>
      <c r="J38549" s="2"/>
      <c r="K38549" s="2"/>
    </row>
    <row r="38550" spans="4:11">
      <c r="D38550" s="1"/>
      <c r="E38550" s="1"/>
      <c r="F38550" s="1"/>
      <c r="G38550" s="1"/>
      <c r="J38550" s="2"/>
      <c r="K38550" s="2"/>
    </row>
    <row r="38551" spans="4:11">
      <c r="D38551" s="1"/>
      <c r="E38551" s="1"/>
      <c r="F38551" s="1"/>
      <c r="G38551" s="1"/>
      <c r="J38551" s="2"/>
      <c r="K38551" s="2"/>
    </row>
    <row r="38552" spans="4:11">
      <c r="D38552" s="1"/>
      <c r="E38552" s="1"/>
      <c r="F38552" s="1"/>
      <c r="G38552" s="1"/>
      <c r="J38552" s="2"/>
      <c r="K38552" s="2"/>
    </row>
    <row r="38553" spans="4:11">
      <c r="D38553" s="1"/>
      <c r="E38553" s="1"/>
      <c r="F38553" s="1"/>
      <c r="G38553" s="1"/>
      <c r="J38553" s="2"/>
      <c r="K38553" s="2"/>
    </row>
    <row r="38554" spans="4:11">
      <c r="D38554" s="1"/>
      <c r="E38554" s="1"/>
      <c r="F38554" s="1"/>
      <c r="G38554" s="1"/>
      <c r="J38554" s="2"/>
      <c r="K38554" s="2"/>
    </row>
    <row r="38555" spans="4:11">
      <c r="D38555" s="1"/>
      <c r="E38555" s="1"/>
      <c r="F38555" s="1"/>
      <c r="G38555" s="1"/>
      <c r="J38555" s="2"/>
      <c r="K38555" s="2"/>
    </row>
    <row r="38556" spans="4:11">
      <c r="D38556" s="1"/>
      <c r="E38556" s="1"/>
      <c r="F38556" s="1"/>
      <c r="G38556" s="1"/>
      <c r="J38556" s="2"/>
      <c r="K38556" s="2"/>
    </row>
    <row r="38557" spans="4:11">
      <c r="D38557" s="1"/>
      <c r="E38557" s="1"/>
      <c r="F38557" s="1"/>
      <c r="G38557" s="1"/>
      <c r="J38557" s="2"/>
      <c r="K38557" s="2"/>
    </row>
    <row r="38558" spans="4:11">
      <c r="D38558" s="1"/>
      <c r="E38558" s="1"/>
      <c r="F38558" s="1"/>
      <c r="G38558" s="1"/>
      <c r="J38558" s="2"/>
      <c r="K38558" s="2"/>
    </row>
    <row r="38559" spans="4:11">
      <c r="D38559" s="1"/>
      <c r="E38559" s="1"/>
      <c r="F38559" s="1"/>
      <c r="G38559" s="1"/>
      <c r="J38559" s="2"/>
      <c r="K38559" s="2"/>
    </row>
    <row r="38560" spans="4:11">
      <c r="D38560" s="1"/>
      <c r="E38560" s="1"/>
      <c r="F38560" s="1"/>
      <c r="G38560" s="1"/>
      <c r="J38560" s="2"/>
      <c r="K38560" s="2"/>
    </row>
    <row r="38561" spans="4:11">
      <c r="D38561" s="1"/>
      <c r="E38561" s="1"/>
      <c r="F38561" s="1"/>
      <c r="G38561" s="1"/>
      <c r="J38561" s="2"/>
      <c r="K38561" s="2"/>
    </row>
    <row r="38562" spans="4:11">
      <c r="D38562" s="1"/>
      <c r="E38562" s="1"/>
      <c r="F38562" s="1"/>
      <c r="G38562" s="1"/>
      <c r="J38562" s="2"/>
      <c r="K38562" s="2"/>
    </row>
    <row r="38563" spans="4:11">
      <c r="D38563" s="1"/>
      <c r="E38563" s="1"/>
      <c r="F38563" s="1"/>
      <c r="G38563" s="1"/>
      <c r="J38563" s="2"/>
      <c r="K38563" s="2"/>
    </row>
    <row r="38564" spans="4:11">
      <c r="D38564" s="1"/>
      <c r="E38564" s="1"/>
      <c r="F38564" s="1"/>
      <c r="G38564" s="1"/>
      <c r="J38564" s="2"/>
      <c r="K38564" s="2"/>
    </row>
    <row r="38565" spans="4:11">
      <c r="D38565" s="1"/>
      <c r="E38565" s="1"/>
      <c r="F38565" s="1"/>
      <c r="G38565" s="1"/>
      <c r="J38565" s="2"/>
      <c r="K38565" s="2"/>
    </row>
    <row r="38566" spans="4:11">
      <c r="D38566" s="1"/>
      <c r="E38566" s="1"/>
      <c r="F38566" s="1"/>
      <c r="G38566" s="1"/>
      <c r="J38566" s="2"/>
      <c r="K38566" s="2"/>
    </row>
    <row r="38567" spans="4:11">
      <c r="D38567" s="1"/>
      <c r="E38567" s="1"/>
      <c r="F38567" s="1"/>
      <c r="G38567" s="1"/>
      <c r="J38567" s="2"/>
      <c r="K38567" s="2"/>
    </row>
    <row r="38568" spans="4:11">
      <c r="D38568" s="1"/>
      <c r="E38568" s="1"/>
      <c r="F38568" s="1"/>
      <c r="G38568" s="1"/>
      <c r="J38568" s="2"/>
      <c r="K38568" s="2"/>
    </row>
    <row r="38569" spans="4:11">
      <c r="D38569" s="1"/>
      <c r="E38569" s="1"/>
      <c r="F38569" s="1"/>
      <c r="G38569" s="1"/>
      <c r="J38569" s="2"/>
      <c r="K38569" s="2"/>
    </row>
    <row r="38570" spans="4:11">
      <c r="D38570" s="1"/>
      <c r="E38570" s="1"/>
      <c r="F38570" s="1"/>
      <c r="G38570" s="1"/>
      <c r="J38570" s="2"/>
      <c r="K38570" s="2"/>
    </row>
    <row r="38571" spans="4:11">
      <c r="D38571" s="1"/>
      <c r="E38571" s="1"/>
      <c r="F38571" s="1"/>
      <c r="G38571" s="1"/>
      <c r="J38571" s="2"/>
      <c r="K38571" s="2"/>
    </row>
    <row r="38572" spans="4:11">
      <c r="D38572" s="1"/>
      <c r="E38572" s="1"/>
      <c r="F38572" s="1"/>
      <c r="G38572" s="1"/>
      <c r="J38572" s="2"/>
      <c r="K38572" s="2"/>
    </row>
    <row r="38573" spans="4:11">
      <c r="D38573" s="1"/>
      <c r="E38573" s="1"/>
      <c r="F38573" s="1"/>
      <c r="G38573" s="1"/>
      <c r="J38573" s="2"/>
      <c r="K38573" s="2"/>
    </row>
    <row r="38574" spans="4:11">
      <c r="D38574" s="1"/>
      <c r="E38574" s="1"/>
      <c r="F38574" s="1"/>
      <c r="G38574" s="1"/>
      <c r="J38574" s="2"/>
      <c r="K38574" s="2"/>
    </row>
    <row r="38575" spans="4:11">
      <c r="D38575" s="1"/>
      <c r="E38575" s="1"/>
      <c r="F38575" s="1"/>
      <c r="G38575" s="1"/>
      <c r="J38575" s="2"/>
      <c r="K38575" s="2"/>
    </row>
    <row r="38576" spans="4:11">
      <c r="D38576" s="1"/>
      <c r="E38576" s="1"/>
      <c r="F38576" s="1"/>
      <c r="G38576" s="1"/>
      <c r="J38576" s="2"/>
      <c r="K38576" s="2"/>
    </row>
    <row r="38577" spans="4:11">
      <c r="D38577" s="1"/>
      <c r="E38577" s="1"/>
      <c r="F38577" s="1"/>
      <c r="G38577" s="1"/>
      <c r="J38577" s="2"/>
      <c r="K38577" s="2"/>
    </row>
    <row r="38578" spans="4:11">
      <c r="D38578" s="1"/>
      <c r="E38578" s="1"/>
      <c r="F38578" s="1"/>
      <c r="G38578" s="1"/>
      <c r="J38578" s="2"/>
      <c r="K38578" s="2"/>
    </row>
    <row r="38579" spans="4:11">
      <c r="D38579" s="1"/>
      <c r="E38579" s="1"/>
      <c r="F38579" s="1"/>
      <c r="G38579" s="1"/>
      <c r="J38579" s="2"/>
      <c r="K38579" s="2"/>
    </row>
    <row r="38580" spans="4:11">
      <c r="D38580" s="1"/>
      <c r="E38580" s="1"/>
      <c r="F38580" s="1"/>
      <c r="G38580" s="1"/>
      <c r="J38580" s="2"/>
      <c r="K38580" s="2"/>
    </row>
    <row r="38581" spans="4:11">
      <c r="D38581" s="1"/>
      <c r="E38581" s="1"/>
      <c r="F38581" s="1"/>
      <c r="G38581" s="1"/>
      <c r="J38581" s="2"/>
      <c r="K38581" s="2"/>
    </row>
    <row r="38582" spans="4:11">
      <c r="D38582" s="1"/>
      <c r="E38582" s="1"/>
      <c r="F38582" s="1"/>
      <c r="G38582" s="1"/>
      <c r="J38582" s="2"/>
      <c r="K38582" s="2"/>
    </row>
    <row r="38583" spans="4:11">
      <c r="D38583" s="1"/>
      <c r="E38583" s="1"/>
      <c r="F38583" s="1"/>
      <c r="G38583" s="1"/>
      <c r="J38583" s="2"/>
      <c r="K38583" s="2"/>
    </row>
    <row r="38584" spans="4:11">
      <c r="D38584" s="1"/>
      <c r="E38584" s="1"/>
      <c r="F38584" s="1"/>
      <c r="G38584" s="1"/>
      <c r="J38584" s="2"/>
      <c r="K38584" s="2"/>
    </row>
    <row r="38585" spans="4:11">
      <c r="D38585" s="1"/>
      <c r="E38585" s="1"/>
      <c r="F38585" s="1"/>
      <c r="G38585" s="1"/>
      <c r="J38585" s="2"/>
      <c r="K38585" s="2"/>
    </row>
    <row r="38586" spans="4:11">
      <c r="D38586" s="1"/>
      <c r="E38586" s="1"/>
      <c r="F38586" s="1"/>
      <c r="G38586" s="1"/>
      <c r="J38586" s="2"/>
      <c r="K38586" s="2"/>
    </row>
    <row r="38587" spans="4:11">
      <c r="D38587" s="1"/>
      <c r="E38587" s="1"/>
      <c r="F38587" s="1"/>
      <c r="G38587" s="1"/>
      <c r="J38587" s="2"/>
      <c r="K38587" s="2"/>
    </row>
    <row r="38588" spans="4:11">
      <c r="D38588" s="1"/>
      <c r="E38588" s="1"/>
      <c r="F38588" s="1"/>
      <c r="G38588" s="1"/>
      <c r="J38588" s="2"/>
      <c r="K38588" s="2"/>
    </row>
    <row r="38589" spans="4:11">
      <c r="D38589" s="1"/>
      <c r="E38589" s="1"/>
      <c r="F38589" s="1"/>
      <c r="G38589" s="1"/>
      <c r="J38589" s="2"/>
      <c r="K38589" s="2"/>
    </row>
    <row r="38590" spans="4:11">
      <c r="D38590" s="1"/>
      <c r="E38590" s="1"/>
      <c r="F38590" s="1"/>
      <c r="G38590" s="1"/>
      <c r="J38590" s="2"/>
      <c r="K38590" s="2"/>
    </row>
    <row r="38591" spans="4:11">
      <c r="D38591" s="1"/>
      <c r="E38591" s="1"/>
      <c r="F38591" s="1"/>
      <c r="G38591" s="1"/>
      <c r="J38591" s="2"/>
      <c r="K38591" s="2"/>
    </row>
    <row r="38592" spans="4:11">
      <c r="D38592" s="1"/>
      <c r="E38592" s="1"/>
      <c r="F38592" s="1"/>
      <c r="G38592" s="1"/>
      <c r="J38592" s="2"/>
      <c r="K38592" s="2"/>
    </row>
    <row r="38593" spans="4:11">
      <c r="D38593" s="1"/>
      <c r="E38593" s="1"/>
      <c r="F38593" s="1"/>
      <c r="G38593" s="1"/>
      <c r="J38593" s="2"/>
      <c r="K38593" s="2"/>
    </row>
    <row r="38594" spans="4:11">
      <c r="D38594" s="1"/>
      <c r="E38594" s="1"/>
      <c r="F38594" s="1"/>
      <c r="G38594" s="1"/>
      <c r="J38594" s="2"/>
      <c r="K38594" s="2"/>
    </row>
    <row r="38595" spans="4:11">
      <c r="D38595" s="1"/>
      <c r="E38595" s="1"/>
      <c r="F38595" s="1"/>
      <c r="G38595" s="1"/>
      <c r="J38595" s="2"/>
      <c r="K38595" s="2"/>
    </row>
    <row r="38596" spans="4:11">
      <c r="D38596" s="1"/>
      <c r="E38596" s="1"/>
      <c r="F38596" s="1"/>
      <c r="G38596" s="1"/>
      <c r="J38596" s="2"/>
      <c r="K38596" s="2"/>
    </row>
    <row r="38597" spans="4:11">
      <c r="D38597" s="1"/>
      <c r="E38597" s="1"/>
      <c r="F38597" s="1"/>
      <c r="G38597" s="1"/>
      <c r="J38597" s="2"/>
      <c r="K38597" s="2"/>
    </row>
    <row r="38598" spans="4:11">
      <c r="D38598" s="1"/>
      <c r="E38598" s="1"/>
      <c r="F38598" s="1"/>
      <c r="G38598" s="1"/>
      <c r="J38598" s="2"/>
      <c r="K38598" s="2"/>
    </row>
    <row r="38599" spans="4:11">
      <c r="D38599" s="1"/>
      <c r="E38599" s="1"/>
      <c r="F38599" s="1"/>
      <c r="G38599" s="1"/>
      <c r="J38599" s="2"/>
      <c r="K38599" s="2"/>
    </row>
    <row r="38600" spans="4:11">
      <c r="D38600" s="1"/>
      <c r="E38600" s="1"/>
      <c r="F38600" s="1"/>
      <c r="G38600" s="1"/>
      <c r="J38600" s="2"/>
      <c r="K38600" s="2"/>
    </row>
    <row r="38601" spans="4:11">
      <c r="D38601" s="1"/>
      <c r="E38601" s="1"/>
      <c r="F38601" s="1"/>
      <c r="G38601" s="1"/>
      <c r="J38601" s="2"/>
      <c r="K38601" s="2"/>
    </row>
    <row r="38602" spans="4:11">
      <c r="D38602" s="1"/>
      <c r="E38602" s="1"/>
      <c r="F38602" s="1"/>
      <c r="G38602" s="1"/>
      <c r="J38602" s="2"/>
      <c r="K38602" s="2"/>
    </row>
    <row r="38603" spans="4:11">
      <c r="D38603" s="1"/>
      <c r="E38603" s="1"/>
      <c r="F38603" s="1"/>
      <c r="G38603" s="1"/>
      <c r="J38603" s="2"/>
      <c r="K38603" s="2"/>
    </row>
    <row r="38604" spans="4:11">
      <c r="D38604" s="1"/>
      <c r="E38604" s="1"/>
      <c r="F38604" s="1"/>
      <c r="G38604" s="1"/>
      <c r="J38604" s="2"/>
      <c r="K38604" s="2"/>
    </row>
    <row r="38605" spans="4:11">
      <c r="D38605" s="1"/>
      <c r="E38605" s="1"/>
      <c r="F38605" s="1"/>
      <c r="G38605" s="1"/>
      <c r="J38605" s="2"/>
      <c r="K38605" s="2"/>
    </row>
    <row r="38606" spans="4:11">
      <c r="D38606" s="1"/>
      <c r="E38606" s="1"/>
      <c r="F38606" s="1"/>
      <c r="G38606" s="1"/>
      <c r="J38606" s="2"/>
      <c r="K38606" s="2"/>
    </row>
    <row r="38607" spans="4:11">
      <c r="D38607" s="1"/>
      <c r="E38607" s="1"/>
      <c r="F38607" s="1"/>
      <c r="G38607" s="1"/>
      <c r="J38607" s="2"/>
      <c r="K38607" s="2"/>
    </row>
    <row r="38608" spans="4:11">
      <c r="D38608" s="1"/>
      <c r="E38608" s="1"/>
      <c r="F38608" s="1"/>
      <c r="G38608" s="1"/>
      <c r="J38608" s="2"/>
      <c r="K38608" s="2"/>
    </row>
    <row r="38609" spans="4:11">
      <c r="D38609" s="1"/>
      <c r="E38609" s="1"/>
      <c r="F38609" s="1"/>
      <c r="G38609" s="1"/>
      <c r="J38609" s="2"/>
      <c r="K38609" s="2"/>
    </row>
    <row r="38610" spans="4:11">
      <c r="D38610" s="1"/>
      <c r="E38610" s="1"/>
      <c r="F38610" s="1"/>
      <c r="G38610" s="1"/>
      <c r="J38610" s="2"/>
      <c r="K38610" s="2"/>
    </row>
    <row r="38611" spans="4:11">
      <c r="D38611" s="1"/>
      <c r="E38611" s="1"/>
      <c r="F38611" s="1"/>
      <c r="G38611" s="1"/>
      <c r="J38611" s="2"/>
      <c r="K38611" s="2"/>
    </row>
    <row r="38612" spans="4:11">
      <c r="D38612" s="1"/>
      <c r="E38612" s="1"/>
      <c r="F38612" s="1"/>
      <c r="G38612" s="1"/>
      <c r="J38612" s="2"/>
      <c r="K38612" s="2"/>
    </row>
    <row r="38613" spans="4:11">
      <c r="D38613" s="1"/>
      <c r="E38613" s="1"/>
      <c r="F38613" s="1"/>
      <c r="G38613" s="1"/>
      <c r="J38613" s="2"/>
      <c r="K38613" s="2"/>
    </row>
    <row r="38614" spans="4:11">
      <c r="D38614" s="1"/>
      <c r="E38614" s="1"/>
      <c r="F38614" s="1"/>
      <c r="G38614" s="1"/>
      <c r="J38614" s="2"/>
      <c r="K38614" s="2"/>
    </row>
    <row r="38615" spans="4:11">
      <c r="D38615" s="1"/>
      <c r="E38615" s="1"/>
      <c r="F38615" s="1"/>
      <c r="G38615" s="1"/>
      <c r="J38615" s="2"/>
      <c r="K38615" s="2"/>
    </row>
    <row r="38616" spans="4:11">
      <c r="D38616" s="1"/>
      <c r="E38616" s="1"/>
      <c r="F38616" s="1"/>
      <c r="G38616" s="1"/>
      <c r="J38616" s="2"/>
      <c r="K38616" s="2"/>
    </row>
    <row r="38617" spans="4:11">
      <c r="D38617" s="1"/>
      <c r="E38617" s="1"/>
      <c r="F38617" s="1"/>
      <c r="G38617" s="1"/>
      <c r="J38617" s="2"/>
      <c r="K38617" s="2"/>
    </row>
    <row r="38618" spans="4:11">
      <c r="D38618" s="1"/>
      <c r="E38618" s="1"/>
      <c r="F38618" s="1"/>
      <c r="G38618" s="1"/>
      <c r="J38618" s="2"/>
      <c r="K38618" s="2"/>
    </row>
    <row r="38619" spans="4:11">
      <c r="D38619" s="1"/>
      <c r="E38619" s="1"/>
      <c r="F38619" s="1"/>
      <c r="G38619" s="1"/>
      <c r="J38619" s="2"/>
      <c r="K38619" s="2"/>
    </row>
    <row r="38620" spans="4:11">
      <c r="D38620" s="1"/>
      <c r="E38620" s="1"/>
      <c r="F38620" s="1"/>
      <c r="G38620" s="1"/>
      <c r="J38620" s="2"/>
      <c r="K38620" s="2"/>
    </row>
    <row r="38621" spans="4:11">
      <c r="D38621" s="1"/>
      <c r="E38621" s="1"/>
      <c r="F38621" s="1"/>
      <c r="G38621" s="1"/>
      <c r="J38621" s="2"/>
      <c r="K38621" s="2"/>
    </row>
    <row r="38622" spans="4:11">
      <c r="D38622" s="1"/>
      <c r="E38622" s="1"/>
      <c r="F38622" s="1"/>
      <c r="G38622" s="1"/>
      <c r="J38622" s="2"/>
      <c r="K38622" s="2"/>
    </row>
    <row r="38623" spans="4:11">
      <c r="D38623" s="1"/>
      <c r="E38623" s="1"/>
      <c r="F38623" s="1"/>
      <c r="G38623" s="1"/>
      <c r="J38623" s="2"/>
      <c r="K38623" s="2"/>
    </row>
    <row r="38624" spans="4:11">
      <c r="D38624" s="1"/>
      <c r="E38624" s="1"/>
      <c r="F38624" s="1"/>
      <c r="G38624" s="1"/>
      <c r="J38624" s="2"/>
      <c r="K38624" s="2"/>
    </row>
    <row r="38625" spans="4:11">
      <c r="D38625" s="1"/>
      <c r="E38625" s="1"/>
      <c r="F38625" s="1"/>
      <c r="G38625" s="1"/>
      <c r="J38625" s="2"/>
      <c r="K38625" s="2"/>
    </row>
    <row r="38626" spans="4:11">
      <c r="D38626" s="1"/>
      <c r="E38626" s="1"/>
      <c r="F38626" s="1"/>
      <c r="G38626" s="1"/>
      <c r="J38626" s="2"/>
      <c r="K38626" s="2"/>
    </row>
    <row r="38627" spans="4:11">
      <c r="D38627" s="1"/>
      <c r="E38627" s="1"/>
      <c r="F38627" s="1"/>
      <c r="G38627" s="1"/>
      <c r="J38627" s="2"/>
      <c r="K38627" s="2"/>
    </row>
    <row r="38628" spans="4:11">
      <c r="D38628" s="1"/>
      <c r="E38628" s="1"/>
      <c r="F38628" s="1"/>
      <c r="G38628" s="1"/>
      <c r="J38628" s="2"/>
      <c r="K38628" s="2"/>
    </row>
    <row r="38629" spans="4:11">
      <c r="D38629" s="1"/>
      <c r="E38629" s="1"/>
      <c r="F38629" s="1"/>
      <c r="G38629" s="1"/>
      <c r="J38629" s="2"/>
      <c r="K38629" s="2"/>
    </row>
    <row r="38630" spans="4:11">
      <c r="D38630" s="1"/>
      <c r="E38630" s="1"/>
      <c r="F38630" s="1"/>
      <c r="G38630" s="1"/>
      <c r="J38630" s="2"/>
      <c r="K38630" s="2"/>
    </row>
    <row r="38631" spans="4:11">
      <c r="D38631" s="1"/>
      <c r="E38631" s="1"/>
      <c r="F38631" s="1"/>
      <c r="G38631" s="1"/>
      <c r="J38631" s="2"/>
      <c r="K38631" s="2"/>
    </row>
    <row r="38632" spans="4:11">
      <c r="D38632" s="1"/>
      <c r="E38632" s="1"/>
      <c r="F38632" s="1"/>
      <c r="G38632" s="1"/>
      <c r="J38632" s="2"/>
      <c r="K38632" s="2"/>
    </row>
    <row r="38633" spans="4:11">
      <c r="D38633" s="1"/>
      <c r="E38633" s="1"/>
      <c r="F38633" s="1"/>
      <c r="G38633" s="1"/>
      <c r="J38633" s="2"/>
      <c r="K38633" s="2"/>
    </row>
    <row r="38634" spans="4:11">
      <c r="D38634" s="1"/>
      <c r="E38634" s="1"/>
      <c r="F38634" s="1"/>
      <c r="G38634" s="1"/>
      <c r="J38634" s="2"/>
      <c r="K38634" s="2"/>
    </row>
    <row r="38635" spans="4:11">
      <c r="D38635" s="1"/>
      <c r="E38635" s="1"/>
      <c r="F38635" s="1"/>
      <c r="G38635" s="1"/>
      <c r="J38635" s="2"/>
      <c r="K38635" s="2"/>
    </row>
    <row r="38636" spans="4:11">
      <c r="D38636" s="1"/>
      <c r="E38636" s="1"/>
      <c r="F38636" s="1"/>
      <c r="G38636" s="1"/>
      <c r="J38636" s="2"/>
      <c r="K38636" s="2"/>
    </row>
    <row r="38637" spans="4:11">
      <c r="D38637" s="1"/>
      <c r="E38637" s="1"/>
      <c r="F38637" s="1"/>
      <c r="G38637" s="1"/>
      <c r="J38637" s="2"/>
      <c r="K38637" s="2"/>
    </row>
    <row r="38638" spans="4:11">
      <c r="D38638" s="1"/>
      <c r="E38638" s="1"/>
      <c r="F38638" s="1"/>
      <c r="G38638" s="1"/>
      <c r="J38638" s="2"/>
      <c r="K38638" s="2"/>
    </row>
    <row r="38639" spans="4:11">
      <c r="D38639" s="1"/>
      <c r="E38639" s="1"/>
      <c r="F38639" s="1"/>
      <c r="G38639" s="1"/>
      <c r="J38639" s="2"/>
      <c r="K38639" s="2"/>
    </row>
    <row r="38640" spans="4:11">
      <c r="D38640" s="1"/>
      <c r="E38640" s="1"/>
      <c r="F38640" s="1"/>
      <c r="G38640" s="1"/>
      <c r="J38640" s="2"/>
      <c r="K38640" s="2"/>
    </row>
    <row r="38641" spans="4:11">
      <c r="D38641" s="1"/>
      <c r="E38641" s="1"/>
      <c r="F38641" s="1"/>
      <c r="G38641" s="1"/>
      <c r="J38641" s="2"/>
      <c r="K38641" s="2"/>
    </row>
    <row r="38642" spans="4:11">
      <c r="D38642" s="1"/>
      <c r="E38642" s="1"/>
      <c r="F38642" s="1"/>
      <c r="G38642" s="1"/>
      <c r="J38642" s="2"/>
      <c r="K38642" s="2"/>
    </row>
    <row r="38643" spans="4:11">
      <c r="D38643" s="1"/>
      <c r="E38643" s="1"/>
      <c r="F38643" s="1"/>
      <c r="G38643" s="1"/>
      <c r="J38643" s="2"/>
      <c r="K38643" s="2"/>
    </row>
    <row r="38644" spans="4:11">
      <c r="D38644" s="1"/>
      <c r="E38644" s="1"/>
      <c r="F38644" s="1"/>
      <c r="G38644" s="1"/>
      <c r="J38644" s="2"/>
      <c r="K38644" s="2"/>
    </row>
    <row r="38645" spans="4:11">
      <c r="D38645" s="1"/>
      <c r="E38645" s="1"/>
      <c r="F38645" s="1"/>
      <c r="G38645" s="1"/>
      <c r="J38645" s="2"/>
      <c r="K38645" s="2"/>
    </row>
    <row r="38646" spans="4:11">
      <c r="D38646" s="1"/>
      <c r="E38646" s="1"/>
      <c r="F38646" s="1"/>
      <c r="G38646" s="1"/>
      <c r="J38646" s="2"/>
      <c r="K38646" s="2"/>
    </row>
    <row r="38647" spans="4:11">
      <c r="D38647" s="1"/>
      <c r="E38647" s="1"/>
      <c r="F38647" s="1"/>
      <c r="G38647" s="1"/>
      <c r="J38647" s="2"/>
      <c r="K38647" s="2"/>
    </row>
    <row r="38648" spans="4:11">
      <c r="D38648" s="1"/>
      <c r="E38648" s="1"/>
      <c r="F38648" s="1"/>
      <c r="G38648" s="1"/>
      <c r="J38648" s="2"/>
      <c r="K38648" s="2"/>
    </row>
    <row r="38649" spans="4:11">
      <c r="D38649" s="1"/>
      <c r="E38649" s="1"/>
      <c r="F38649" s="1"/>
      <c r="G38649" s="1"/>
      <c r="J38649" s="2"/>
      <c r="K38649" s="2"/>
    </row>
    <row r="38650" spans="4:11">
      <c r="D38650" s="1"/>
      <c r="E38650" s="1"/>
      <c r="F38650" s="1"/>
      <c r="G38650" s="1"/>
      <c r="J38650" s="2"/>
      <c r="K38650" s="2"/>
    </row>
    <row r="38651" spans="4:11">
      <c r="D38651" s="1"/>
      <c r="E38651" s="1"/>
      <c r="F38651" s="1"/>
      <c r="G38651" s="1"/>
      <c r="J38651" s="2"/>
      <c r="K38651" s="2"/>
    </row>
    <row r="38652" spans="4:11">
      <c r="D38652" s="1"/>
      <c r="E38652" s="1"/>
      <c r="F38652" s="1"/>
      <c r="G38652" s="1"/>
      <c r="J38652" s="2"/>
      <c r="K38652" s="2"/>
    </row>
    <row r="38653" spans="4:11">
      <c r="D38653" s="1"/>
      <c r="E38653" s="1"/>
      <c r="F38653" s="1"/>
      <c r="G38653" s="1"/>
      <c r="J38653" s="2"/>
      <c r="K38653" s="2"/>
    </row>
    <row r="38654" spans="4:11">
      <c r="D38654" s="1"/>
      <c r="E38654" s="1"/>
      <c r="F38654" s="1"/>
      <c r="G38654" s="1"/>
      <c r="J38654" s="2"/>
      <c r="K38654" s="2"/>
    </row>
    <row r="38655" spans="4:11">
      <c r="D38655" s="1"/>
      <c r="E38655" s="1"/>
      <c r="F38655" s="1"/>
      <c r="G38655" s="1"/>
      <c r="J38655" s="2"/>
      <c r="K38655" s="2"/>
    </row>
    <row r="38656" spans="4:11">
      <c r="D38656" s="1"/>
      <c r="E38656" s="1"/>
      <c r="F38656" s="1"/>
      <c r="G38656" s="1"/>
      <c r="J38656" s="2"/>
      <c r="K38656" s="2"/>
    </row>
    <row r="38657" spans="4:11">
      <c r="D38657" s="1"/>
      <c r="E38657" s="1"/>
      <c r="F38657" s="1"/>
      <c r="G38657" s="1"/>
      <c r="J38657" s="2"/>
      <c r="K38657" s="2"/>
    </row>
    <row r="38658" spans="4:11">
      <c r="D38658" s="1"/>
      <c r="E38658" s="1"/>
      <c r="F38658" s="1"/>
      <c r="G38658" s="1"/>
      <c r="J38658" s="2"/>
      <c r="K38658" s="2"/>
    </row>
    <row r="38659" spans="4:11">
      <c r="D38659" s="1"/>
      <c r="E38659" s="1"/>
      <c r="F38659" s="1"/>
      <c r="G38659" s="1"/>
      <c r="J38659" s="2"/>
      <c r="K38659" s="2"/>
    </row>
    <row r="38660" spans="4:11">
      <c r="D38660" s="1"/>
      <c r="E38660" s="1"/>
      <c r="F38660" s="1"/>
      <c r="G38660" s="1"/>
      <c r="J38660" s="2"/>
      <c r="K38660" s="2"/>
    </row>
    <row r="38661" spans="4:11">
      <c r="D38661" s="1"/>
      <c r="E38661" s="1"/>
      <c r="F38661" s="1"/>
      <c r="G38661" s="1"/>
      <c r="J38661" s="2"/>
      <c r="K38661" s="2"/>
    </row>
    <row r="38662" spans="4:11">
      <c r="D38662" s="1"/>
      <c r="E38662" s="1"/>
      <c r="F38662" s="1"/>
      <c r="G38662" s="1"/>
      <c r="J38662" s="2"/>
      <c r="K38662" s="2"/>
    </row>
    <row r="38663" spans="4:11">
      <c r="D38663" s="1"/>
      <c r="E38663" s="1"/>
      <c r="F38663" s="1"/>
      <c r="G38663" s="1"/>
      <c r="J38663" s="2"/>
      <c r="K38663" s="2"/>
    </row>
    <row r="38664" spans="4:11">
      <c r="D38664" s="1"/>
      <c r="E38664" s="1"/>
      <c r="F38664" s="1"/>
      <c r="G38664" s="1"/>
      <c r="J38664" s="2"/>
      <c r="K38664" s="2"/>
    </row>
    <row r="38665" spans="4:11">
      <c r="D38665" s="1"/>
      <c r="E38665" s="1"/>
      <c r="F38665" s="1"/>
      <c r="G38665" s="1"/>
      <c r="J38665" s="2"/>
      <c r="K38665" s="2"/>
    </row>
    <row r="38666" spans="4:11">
      <c r="D38666" s="1"/>
      <c r="E38666" s="1"/>
      <c r="F38666" s="1"/>
      <c r="G38666" s="1"/>
      <c r="J38666" s="2"/>
      <c r="K38666" s="2"/>
    </row>
    <row r="38667" spans="4:11">
      <c r="D38667" s="1"/>
      <c r="E38667" s="1"/>
      <c r="F38667" s="1"/>
      <c r="G38667" s="1"/>
      <c r="J38667" s="2"/>
      <c r="K38667" s="2"/>
    </row>
    <row r="38668" spans="4:11">
      <c r="D38668" s="1"/>
      <c r="E38668" s="1"/>
      <c r="F38668" s="1"/>
      <c r="G38668" s="1"/>
      <c r="J38668" s="2"/>
      <c r="K38668" s="2"/>
    </row>
    <row r="38669" spans="4:11">
      <c r="D38669" s="1"/>
      <c r="E38669" s="1"/>
      <c r="F38669" s="1"/>
      <c r="G38669" s="1"/>
      <c r="J38669" s="2"/>
      <c r="K38669" s="2"/>
    </row>
    <row r="38670" spans="4:11">
      <c r="D38670" s="1"/>
      <c r="E38670" s="1"/>
      <c r="F38670" s="1"/>
      <c r="G38670" s="1"/>
      <c r="J38670" s="2"/>
      <c r="K38670" s="2"/>
    </row>
    <row r="38671" spans="4:11">
      <c r="D38671" s="1"/>
      <c r="E38671" s="1"/>
      <c r="F38671" s="1"/>
      <c r="G38671" s="1"/>
      <c r="J38671" s="2"/>
      <c r="K38671" s="2"/>
    </row>
    <row r="38672" spans="4:11">
      <c r="D38672" s="1"/>
      <c r="E38672" s="1"/>
      <c r="F38672" s="1"/>
      <c r="G38672" s="1"/>
      <c r="J38672" s="2"/>
      <c r="K38672" s="2"/>
    </row>
    <row r="38673" spans="4:11">
      <c r="D38673" s="1"/>
      <c r="E38673" s="1"/>
      <c r="F38673" s="1"/>
      <c r="G38673" s="1"/>
      <c r="J38673" s="2"/>
      <c r="K38673" s="2"/>
    </row>
    <row r="38674" spans="4:11">
      <c r="D38674" s="1"/>
      <c r="E38674" s="1"/>
      <c r="F38674" s="1"/>
      <c r="G38674" s="1"/>
      <c r="J38674" s="2"/>
      <c r="K38674" s="2"/>
    </row>
    <row r="38675" spans="4:11">
      <c r="D38675" s="1"/>
      <c r="E38675" s="1"/>
      <c r="F38675" s="1"/>
      <c r="G38675" s="1"/>
      <c r="J38675" s="2"/>
      <c r="K38675" s="2"/>
    </row>
    <row r="38676" spans="4:11">
      <c r="D38676" s="1"/>
      <c r="E38676" s="1"/>
      <c r="F38676" s="1"/>
      <c r="G38676" s="1"/>
      <c r="J38676" s="2"/>
      <c r="K38676" s="2"/>
    </row>
    <row r="38677" spans="4:11">
      <c r="D38677" s="1"/>
      <c r="E38677" s="1"/>
      <c r="F38677" s="1"/>
      <c r="G38677" s="1"/>
      <c r="J38677" s="2"/>
      <c r="K38677" s="2"/>
    </row>
    <row r="38678" spans="4:11">
      <c r="D38678" s="1"/>
      <c r="E38678" s="1"/>
      <c r="F38678" s="1"/>
      <c r="G38678" s="1"/>
      <c r="J38678" s="2"/>
      <c r="K38678" s="2"/>
    </row>
    <row r="38679" spans="4:11">
      <c r="D38679" s="1"/>
      <c r="E38679" s="1"/>
      <c r="F38679" s="1"/>
      <c r="G38679" s="1"/>
      <c r="J38679" s="2"/>
      <c r="K38679" s="2"/>
    </row>
    <row r="38680" spans="4:11">
      <c r="D38680" s="1"/>
      <c r="E38680" s="1"/>
      <c r="F38680" s="1"/>
      <c r="G38680" s="1"/>
      <c r="J38680" s="2"/>
      <c r="K38680" s="2"/>
    </row>
    <row r="38681" spans="4:11">
      <c r="D38681" s="1"/>
      <c r="E38681" s="1"/>
      <c r="F38681" s="1"/>
      <c r="G38681" s="1"/>
      <c r="J38681" s="2"/>
      <c r="K38681" s="2"/>
    </row>
    <row r="38682" spans="4:11">
      <c r="D38682" s="1"/>
      <c r="E38682" s="1"/>
      <c r="F38682" s="1"/>
      <c r="G38682" s="1"/>
      <c r="J38682" s="2"/>
      <c r="K38682" s="2"/>
    </row>
    <row r="38683" spans="4:11">
      <c r="D38683" s="1"/>
      <c r="E38683" s="1"/>
      <c r="F38683" s="1"/>
      <c r="G38683" s="1"/>
      <c r="J38683" s="2"/>
      <c r="K38683" s="2"/>
    </row>
    <row r="38684" spans="4:11">
      <c r="D38684" s="1"/>
      <c r="E38684" s="1"/>
      <c r="F38684" s="1"/>
      <c r="G38684" s="1"/>
      <c r="J38684" s="2"/>
      <c r="K38684" s="2"/>
    </row>
    <row r="38685" spans="4:11">
      <c r="D38685" s="1"/>
      <c r="E38685" s="1"/>
      <c r="F38685" s="1"/>
      <c r="G38685" s="1"/>
      <c r="J38685" s="2"/>
      <c r="K38685" s="2"/>
    </row>
    <row r="38686" spans="4:11">
      <c r="D38686" s="1"/>
      <c r="E38686" s="1"/>
      <c r="F38686" s="1"/>
      <c r="G38686" s="1"/>
      <c r="J38686" s="2"/>
      <c r="K38686" s="2"/>
    </row>
    <row r="38687" spans="4:11">
      <c r="D38687" s="1"/>
      <c r="E38687" s="1"/>
      <c r="F38687" s="1"/>
      <c r="G38687" s="1"/>
      <c r="J38687" s="2"/>
      <c r="K38687" s="2"/>
    </row>
    <row r="38688" spans="4:11">
      <c r="D38688" s="1"/>
      <c r="E38688" s="1"/>
      <c r="F38688" s="1"/>
      <c r="G38688" s="1"/>
      <c r="J38688" s="2"/>
      <c r="K38688" s="2"/>
    </row>
    <row r="38689" spans="4:11">
      <c r="D38689" s="1"/>
      <c r="E38689" s="1"/>
      <c r="F38689" s="1"/>
      <c r="G38689" s="1"/>
      <c r="J38689" s="2"/>
      <c r="K38689" s="2"/>
    </row>
    <row r="38690" spans="4:11">
      <c r="D38690" s="1"/>
      <c r="E38690" s="1"/>
      <c r="F38690" s="1"/>
      <c r="G38690" s="1"/>
      <c r="J38690" s="2"/>
      <c r="K38690" s="2"/>
    </row>
    <row r="38691" spans="4:11">
      <c r="D38691" s="1"/>
      <c r="E38691" s="1"/>
      <c r="F38691" s="1"/>
      <c r="G38691" s="1"/>
      <c r="J38691" s="2"/>
      <c r="K38691" s="2"/>
    </row>
    <row r="38692" spans="4:11">
      <c r="D38692" s="1"/>
      <c r="E38692" s="1"/>
      <c r="F38692" s="1"/>
      <c r="G38692" s="1"/>
      <c r="J38692" s="2"/>
      <c r="K38692" s="2"/>
    </row>
    <row r="38693" spans="4:11">
      <c r="D38693" s="1"/>
      <c r="E38693" s="1"/>
      <c r="F38693" s="1"/>
      <c r="G38693" s="1"/>
      <c r="J38693" s="2"/>
      <c r="K38693" s="2"/>
    </row>
    <row r="38694" spans="4:11">
      <c r="D38694" s="1"/>
      <c r="E38694" s="1"/>
      <c r="F38694" s="1"/>
      <c r="G38694" s="1"/>
      <c r="J38694" s="2"/>
      <c r="K38694" s="2"/>
    </row>
    <row r="38695" spans="4:11">
      <c r="D38695" s="1"/>
      <c r="E38695" s="1"/>
      <c r="F38695" s="1"/>
      <c r="G38695" s="1"/>
      <c r="J38695" s="2"/>
      <c r="K38695" s="2"/>
    </row>
    <row r="38696" spans="4:11">
      <c r="D38696" s="1"/>
      <c r="E38696" s="1"/>
      <c r="F38696" s="1"/>
      <c r="G38696" s="1"/>
      <c r="J38696" s="2"/>
      <c r="K38696" s="2"/>
    </row>
    <row r="38697" spans="4:11">
      <c r="D38697" s="1"/>
      <c r="E38697" s="1"/>
      <c r="F38697" s="1"/>
      <c r="G38697" s="1"/>
      <c r="J38697" s="2"/>
      <c r="K38697" s="2"/>
    </row>
    <row r="38698" spans="4:11">
      <c r="D38698" s="1"/>
      <c r="E38698" s="1"/>
      <c r="F38698" s="1"/>
      <c r="G38698" s="1"/>
      <c r="J38698" s="2"/>
      <c r="K38698" s="2"/>
    </row>
    <row r="38699" spans="4:11">
      <c r="D38699" s="1"/>
      <c r="E38699" s="1"/>
      <c r="F38699" s="1"/>
      <c r="G38699" s="1"/>
      <c r="J38699" s="2"/>
      <c r="K38699" s="2"/>
    </row>
    <row r="38700" spans="4:11">
      <c r="D38700" s="1"/>
      <c r="E38700" s="1"/>
      <c r="F38700" s="1"/>
      <c r="G38700" s="1"/>
      <c r="J38700" s="2"/>
      <c r="K38700" s="2"/>
    </row>
    <row r="38701" spans="4:11">
      <c r="D38701" s="1"/>
      <c r="E38701" s="1"/>
      <c r="F38701" s="1"/>
      <c r="G38701" s="1"/>
      <c r="J38701" s="2"/>
      <c r="K38701" s="2"/>
    </row>
    <row r="38702" spans="4:11">
      <c r="D38702" s="1"/>
      <c r="E38702" s="1"/>
      <c r="F38702" s="1"/>
      <c r="G38702" s="1"/>
      <c r="J38702" s="2"/>
      <c r="K38702" s="2"/>
    </row>
    <row r="38703" spans="4:11">
      <c r="D38703" s="1"/>
      <c r="E38703" s="1"/>
      <c r="F38703" s="1"/>
      <c r="G38703" s="1"/>
      <c r="J38703" s="2"/>
      <c r="K38703" s="2"/>
    </row>
    <row r="38704" spans="4:11">
      <c r="D38704" s="1"/>
      <c r="E38704" s="1"/>
      <c r="F38704" s="1"/>
      <c r="G38704" s="1"/>
      <c r="J38704" s="2"/>
      <c r="K38704" s="2"/>
    </row>
    <row r="38705" spans="4:11">
      <c r="D38705" s="1"/>
      <c r="E38705" s="1"/>
      <c r="F38705" s="1"/>
      <c r="G38705" s="1"/>
      <c r="J38705" s="2"/>
      <c r="K38705" s="2"/>
    </row>
    <row r="38706" spans="4:11">
      <c r="D38706" s="1"/>
      <c r="E38706" s="1"/>
      <c r="F38706" s="1"/>
      <c r="G38706" s="1"/>
      <c r="J38706" s="2"/>
      <c r="K38706" s="2"/>
    </row>
    <row r="38707" spans="4:11">
      <c r="D38707" s="1"/>
      <c r="E38707" s="1"/>
      <c r="F38707" s="1"/>
      <c r="G38707" s="1"/>
      <c r="J38707" s="2"/>
      <c r="K38707" s="2"/>
    </row>
    <row r="38708" spans="4:11">
      <c r="D38708" s="1"/>
      <c r="E38708" s="1"/>
      <c r="F38708" s="1"/>
      <c r="G38708" s="1"/>
      <c r="J38708" s="2"/>
      <c r="K38708" s="2"/>
    </row>
    <row r="38709" spans="4:11">
      <c r="D38709" s="1"/>
      <c r="E38709" s="1"/>
      <c r="F38709" s="1"/>
      <c r="G38709" s="1"/>
      <c r="J38709" s="2"/>
      <c r="K38709" s="2"/>
    </row>
    <row r="38710" spans="4:11">
      <c r="D38710" s="1"/>
      <c r="E38710" s="1"/>
      <c r="F38710" s="1"/>
      <c r="G38710" s="1"/>
      <c r="J38710" s="2"/>
      <c r="K38710" s="2"/>
    </row>
    <row r="38711" spans="4:11">
      <c r="D38711" s="1"/>
      <c r="E38711" s="1"/>
      <c r="F38711" s="1"/>
      <c r="G38711" s="1"/>
      <c r="J38711" s="2"/>
      <c r="K38711" s="2"/>
    </row>
    <row r="38712" spans="4:11">
      <c r="D38712" s="1"/>
      <c r="E38712" s="1"/>
      <c r="F38712" s="1"/>
      <c r="G38712" s="1"/>
      <c r="J38712" s="2"/>
      <c r="K38712" s="2"/>
    </row>
    <row r="38713" spans="4:11">
      <c r="D38713" s="1"/>
      <c r="E38713" s="1"/>
      <c r="F38713" s="1"/>
      <c r="G38713" s="1"/>
      <c r="J38713" s="2"/>
      <c r="K38713" s="2"/>
    </row>
    <row r="38714" spans="4:11">
      <c r="D38714" s="1"/>
      <c r="E38714" s="1"/>
      <c r="F38714" s="1"/>
      <c r="G38714" s="1"/>
      <c r="J38714" s="2"/>
      <c r="K38714" s="2"/>
    </row>
    <row r="38715" spans="4:11">
      <c r="D38715" s="1"/>
      <c r="E38715" s="1"/>
      <c r="F38715" s="1"/>
      <c r="G38715" s="1"/>
      <c r="J38715" s="2"/>
      <c r="K38715" s="2"/>
    </row>
    <row r="38716" spans="4:11">
      <c r="D38716" s="1"/>
      <c r="E38716" s="1"/>
      <c r="F38716" s="1"/>
      <c r="G38716" s="1"/>
      <c r="J38716" s="2"/>
      <c r="K38716" s="2"/>
    </row>
    <row r="38717" spans="4:11">
      <c r="D38717" s="1"/>
      <c r="E38717" s="1"/>
      <c r="F38717" s="1"/>
      <c r="G38717" s="1"/>
      <c r="J38717" s="2"/>
      <c r="K38717" s="2"/>
    </row>
    <row r="38718" spans="4:11">
      <c r="D38718" s="1"/>
      <c r="E38718" s="1"/>
      <c r="F38718" s="1"/>
      <c r="G38718" s="1"/>
      <c r="J38718" s="2"/>
      <c r="K38718" s="2"/>
    </row>
    <row r="38719" spans="4:11">
      <c r="D38719" s="1"/>
      <c r="E38719" s="1"/>
      <c r="F38719" s="1"/>
      <c r="G38719" s="1"/>
      <c r="J38719" s="2"/>
      <c r="K38719" s="2"/>
    </row>
    <row r="38720" spans="4:11">
      <c r="D38720" s="1"/>
      <c r="E38720" s="1"/>
      <c r="F38720" s="1"/>
      <c r="G38720" s="1"/>
      <c r="J38720" s="2"/>
      <c r="K38720" s="2"/>
    </row>
    <row r="38721" spans="4:11">
      <c r="D38721" s="1"/>
      <c r="E38721" s="1"/>
      <c r="F38721" s="1"/>
      <c r="G38721" s="1"/>
      <c r="J38721" s="2"/>
      <c r="K38721" s="2"/>
    </row>
    <row r="38722" spans="4:11">
      <c r="D38722" s="1"/>
      <c r="E38722" s="1"/>
      <c r="F38722" s="1"/>
      <c r="G38722" s="1"/>
      <c r="J38722" s="2"/>
      <c r="K38722" s="2"/>
    </row>
    <row r="38723" spans="4:11">
      <c r="D38723" s="1"/>
      <c r="E38723" s="1"/>
      <c r="F38723" s="1"/>
      <c r="G38723" s="1"/>
      <c r="J38723" s="2"/>
      <c r="K38723" s="2"/>
    </row>
    <row r="38724" spans="4:11">
      <c r="D38724" s="1"/>
      <c r="E38724" s="1"/>
      <c r="F38724" s="1"/>
      <c r="G38724" s="1"/>
      <c r="J38724" s="2"/>
      <c r="K38724" s="2"/>
    </row>
    <row r="38725" spans="4:11">
      <c r="D38725" s="1"/>
      <c r="E38725" s="1"/>
      <c r="F38725" s="1"/>
      <c r="G38725" s="1"/>
      <c r="J38725" s="2"/>
      <c r="K38725" s="2"/>
    </row>
    <row r="38726" spans="4:11">
      <c r="D38726" s="1"/>
      <c r="E38726" s="1"/>
      <c r="F38726" s="1"/>
      <c r="G38726" s="1"/>
      <c r="J38726" s="2"/>
      <c r="K38726" s="2"/>
    </row>
    <row r="38727" spans="4:11">
      <c r="D38727" s="1"/>
      <c r="E38727" s="1"/>
      <c r="F38727" s="1"/>
      <c r="G38727" s="1"/>
      <c r="J38727" s="2"/>
      <c r="K38727" s="2"/>
    </row>
    <row r="38728" spans="4:11">
      <c r="D38728" s="1"/>
      <c r="E38728" s="1"/>
      <c r="F38728" s="1"/>
      <c r="G38728" s="1"/>
      <c r="J38728" s="2"/>
      <c r="K38728" s="2"/>
    </row>
    <row r="38729" spans="4:11">
      <c r="D38729" s="1"/>
      <c r="E38729" s="1"/>
      <c r="F38729" s="1"/>
      <c r="G38729" s="1"/>
      <c r="J38729" s="2"/>
      <c r="K38729" s="2"/>
    </row>
    <row r="38730" spans="4:11">
      <c r="D38730" s="1"/>
      <c r="E38730" s="1"/>
      <c r="F38730" s="1"/>
      <c r="G38730" s="1"/>
      <c r="J38730" s="2"/>
      <c r="K38730" s="2"/>
    </row>
    <row r="38731" spans="4:11">
      <c r="D38731" s="1"/>
      <c r="E38731" s="1"/>
      <c r="F38731" s="1"/>
      <c r="G38731" s="1"/>
      <c r="J38731" s="2"/>
      <c r="K38731" s="2"/>
    </row>
    <row r="38732" spans="4:11">
      <c r="D38732" s="1"/>
      <c r="E38732" s="1"/>
      <c r="F38732" s="1"/>
      <c r="G38732" s="1"/>
      <c r="J38732" s="2"/>
      <c r="K38732" s="2"/>
    </row>
    <row r="38733" spans="4:11">
      <c r="D38733" s="1"/>
      <c r="E38733" s="1"/>
      <c r="F38733" s="1"/>
      <c r="G38733" s="1"/>
      <c r="J38733" s="2"/>
      <c r="K38733" s="2"/>
    </row>
    <row r="38734" spans="4:11">
      <c r="D38734" s="1"/>
      <c r="E38734" s="1"/>
      <c r="F38734" s="1"/>
      <c r="G38734" s="1"/>
      <c r="J38734" s="2"/>
      <c r="K38734" s="2"/>
    </row>
    <row r="38735" spans="4:11">
      <c r="D38735" s="1"/>
      <c r="E38735" s="1"/>
      <c r="F38735" s="1"/>
      <c r="G38735" s="1"/>
      <c r="J38735" s="2"/>
      <c r="K38735" s="2"/>
    </row>
    <row r="38736" spans="4:11">
      <c r="D38736" s="1"/>
      <c r="E38736" s="1"/>
      <c r="F38736" s="1"/>
      <c r="G38736" s="1"/>
      <c r="J38736" s="2"/>
      <c r="K38736" s="2"/>
    </row>
    <row r="38737" spans="4:11">
      <c r="D38737" s="1"/>
      <c r="E38737" s="1"/>
      <c r="F38737" s="1"/>
      <c r="G38737" s="1"/>
      <c r="J38737" s="2"/>
      <c r="K38737" s="2"/>
    </row>
    <row r="38738" spans="4:11">
      <c r="D38738" s="1"/>
      <c r="E38738" s="1"/>
      <c r="F38738" s="1"/>
      <c r="G38738" s="1"/>
      <c r="J38738" s="2"/>
      <c r="K38738" s="2"/>
    </row>
    <row r="38739" spans="4:11">
      <c r="D38739" s="1"/>
      <c r="E38739" s="1"/>
      <c r="F38739" s="1"/>
      <c r="G38739" s="1"/>
      <c r="J38739" s="2"/>
      <c r="K38739" s="2"/>
    </row>
    <row r="38740" spans="4:11">
      <c r="D38740" s="1"/>
      <c r="E38740" s="1"/>
      <c r="F38740" s="1"/>
      <c r="G38740" s="1"/>
      <c r="J38740" s="2"/>
      <c r="K38740" s="2"/>
    </row>
    <row r="38741" spans="4:11">
      <c r="D38741" s="1"/>
      <c r="E38741" s="1"/>
      <c r="F38741" s="1"/>
      <c r="G38741" s="1"/>
      <c r="J38741" s="2"/>
      <c r="K38741" s="2"/>
    </row>
    <row r="38742" spans="4:11">
      <c r="D38742" s="1"/>
      <c r="E38742" s="1"/>
      <c r="F38742" s="1"/>
      <c r="G38742" s="1"/>
      <c r="J38742" s="2"/>
      <c r="K38742" s="2"/>
    </row>
    <row r="38743" spans="4:11">
      <c r="D38743" s="1"/>
      <c r="E38743" s="1"/>
      <c r="F38743" s="1"/>
      <c r="G38743" s="1"/>
      <c r="J38743" s="2"/>
      <c r="K38743" s="2"/>
    </row>
    <row r="38744" spans="4:11">
      <c r="D38744" s="1"/>
      <c r="E38744" s="1"/>
      <c r="F38744" s="1"/>
      <c r="G38744" s="1"/>
      <c r="J38744" s="2"/>
      <c r="K38744" s="2"/>
    </row>
    <row r="38745" spans="4:11">
      <c r="D38745" s="1"/>
      <c r="E38745" s="1"/>
      <c r="F38745" s="1"/>
      <c r="G38745" s="1"/>
      <c r="J38745" s="2"/>
      <c r="K38745" s="2"/>
    </row>
    <row r="38746" spans="4:11">
      <c r="D38746" s="1"/>
      <c r="E38746" s="1"/>
      <c r="F38746" s="1"/>
      <c r="G38746" s="1"/>
      <c r="J38746" s="2"/>
      <c r="K38746" s="2"/>
    </row>
    <row r="38747" spans="4:11">
      <c r="D38747" s="1"/>
      <c r="E38747" s="1"/>
      <c r="F38747" s="1"/>
      <c r="G38747" s="1"/>
      <c r="J38747" s="2"/>
      <c r="K38747" s="2"/>
    </row>
    <row r="38748" spans="4:11">
      <c r="D38748" s="1"/>
      <c r="E38748" s="1"/>
      <c r="F38748" s="1"/>
      <c r="G38748" s="1"/>
      <c r="J38748" s="2"/>
      <c r="K38748" s="2"/>
    </row>
    <row r="38749" spans="4:11">
      <c r="D38749" s="1"/>
      <c r="E38749" s="1"/>
      <c r="F38749" s="1"/>
      <c r="G38749" s="1"/>
      <c r="J38749" s="2"/>
      <c r="K38749" s="2"/>
    </row>
    <row r="38750" spans="4:11">
      <c r="D38750" s="1"/>
      <c r="E38750" s="1"/>
      <c r="F38750" s="1"/>
      <c r="G38750" s="1"/>
      <c r="J38750" s="2"/>
      <c r="K38750" s="2"/>
    </row>
    <row r="38751" spans="4:11">
      <c r="D38751" s="1"/>
      <c r="E38751" s="1"/>
      <c r="F38751" s="1"/>
      <c r="G38751" s="1"/>
      <c r="J38751" s="2"/>
      <c r="K38751" s="2"/>
    </row>
    <row r="38752" spans="4:11">
      <c r="D38752" s="1"/>
      <c r="E38752" s="1"/>
      <c r="F38752" s="1"/>
      <c r="G38752" s="1"/>
      <c r="J38752" s="2"/>
      <c r="K38752" s="2"/>
    </row>
    <row r="38753" spans="4:11">
      <c r="D38753" s="1"/>
      <c r="E38753" s="1"/>
      <c r="F38753" s="1"/>
      <c r="G38753" s="1"/>
      <c r="J38753" s="2"/>
      <c r="K38753" s="2"/>
    </row>
    <row r="38754" spans="4:11">
      <c r="D38754" s="1"/>
      <c r="E38754" s="1"/>
      <c r="F38754" s="1"/>
      <c r="G38754" s="1"/>
      <c r="J38754" s="2"/>
      <c r="K38754" s="2"/>
    </row>
    <row r="38755" spans="4:11">
      <c r="D38755" s="1"/>
      <c r="E38755" s="1"/>
      <c r="F38755" s="1"/>
      <c r="G38755" s="1"/>
      <c r="J38755" s="2"/>
      <c r="K38755" s="2"/>
    </row>
    <row r="38756" spans="4:11">
      <c r="D38756" s="1"/>
      <c r="E38756" s="1"/>
      <c r="F38756" s="1"/>
      <c r="G38756" s="1"/>
      <c r="J38756" s="2"/>
      <c r="K38756" s="2"/>
    </row>
    <row r="38757" spans="4:11">
      <c r="D38757" s="1"/>
      <c r="E38757" s="1"/>
      <c r="F38757" s="1"/>
      <c r="G38757" s="1"/>
      <c r="J38757" s="2"/>
      <c r="K38757" s="2"/>
    </row>
    <row r="38758" spans="4:11">
      <c r="D38758" s="1"/>
      <c r="E38758" s="1"/>
      <c r="F38758" s="1"/>
      <c r="G38758" s="1"/>
      <c r="J38758" s="2"/>
      <c r="K38758" s="2"/>
    </row>
    <row r="38759" spans="4:11">
      <c r="D38759" s="1"/>
      <c r="E38759" s="1"/>
      <c r="F38759" s="1"/>
      <c r="G38759" s="1"/>
      <c r="J38759" s="2"/>
      <c r="K38759" s="2"/>
    </row>
    <row r="38760" spans="4:11">
      <c r="D38760" s="1"/>
      <c r="E38760" s="1"/>
      <c r="F38760" s="1"/>
      <c r="G38760" s="1"/>
      <c r="J38760" s="2"/>
      <c r="K38760" s="2"/>
    </row>
    <row r="38761" spans="4:11">
      <c r="D38761" s="1"/>
      <c r="E38761" s="1"/>
      <c r="F38761" s="1"/>
      <c r="G38761" s="1"/>
      <c r="J38761" s="2"/>
      <c r="K38761" s="2"/>
    </row>
    <row r="38762" spans="4:11">
      <c r="D38762" s="1"/>
      <c r="E38762" s="1"/>
      <c r="F38762" s="1"/>
      <c r="G38762" s="1"/>
      <c r="J38762" s="2"/>
      <c r="K38762" s="2"/>
    </row>
    <row r="38763" spans="4:11">
      <c r="D38763" s="1"/>
      <c r="E38763" s="1"/>
      <c r="F38763" s="1"/>
      <c r="G38763" s="1"/>
      <c r="J38763" s="2"/>
      <c r="K38763" s="2"/>
    </row>
    <row r="38764" spans="4:11">
      <c r="D38764" s="1"/>
      <c r="E38764" s="1"/>
      <c r="F38764" s="1"/>
      <c r="G38764" s="1"/>
      <c r="J38764" s="2"/>
      <c r="K38764" s="2"/>
    </row>
    <row r="38765" spans="4:11">
      <c r="D38765" s="1"/>
      <c r="E38765" s="1"/>
      <c r="F38765" s="1"/>
      <c r="G38765" s="1"/>
      <c r="J38765" s="2"/>
      <c r="K38765" s="2"/>
    </row>
    <row r="38766" spans="4:11">
      <c r="D38766" s="1"/>
      <c r="E38766" s="1"/>
      <c r="F38766" s="1"/>
      <c r="G38766" s="1"/>
      <c r="J38766" s="2"/>
      <c r="K38766" s="2"/>
    </row>
    <row r="38767" spans="4:11">
      <c r="D38767" s="1"/>
      <c r="E38767" s="1"/>
      <c r="F38767" s="1"/>
      <c r="G38767" s="1"/>
      <c r="J38767" s="2"/>
      <c r="K38767" s="2"/>
    </row>
    <row r="38768" spans="4:11">
      <c r="D38768" s="1"/>
      <c r="E38768" s="1"/>
      <c r="F38768" s="1"/>
      <c r="G38768" s="1"/>
      <c r="J38768" s="2"/>
      <c r="K38768" s="2"/>
    </row>
    <row r="38769" spans="4:11">
      <c r="D38769" s="1"/>
      <c r="E38769" s="1"/>
      <c r="F38769" s="1"/>
      <c r="G38769" s="1"/>
      <c r="J38769" s="2"/>
      <c r="K38769" s="2"/>
    </row>
    <row r="38770" spans="4:11">
      <c r="D38770" s="1"/>
      <c r="E38770" s="1"/>
      <c r="F38770" s="1"/>
      <c r="G38770" s="1"/>
      <c r="J38770" s="2"/>
      <c r="K38770" s="2"/>
    </row>
    <row r="38771" spans="4:11">
      <c r="D38771" s="1"/>
      <c r="E38771" s="1"/>
      <c r="F38771" s="1"/>
      <c r="G38771" s="1"/>
      <c r="J38771" s="2"/>
      <c r="K38771" s="2"/>
    </row>
    <row r="38772" spans="4:11">
      <c r="D38772" s="1"/>
      <c r="E38772" s="1"/>
      <c r="F38772" s="1"/>
      <c r="G38772" s="1"/>
      <c r="J38772" s="2"/>
      <c r="K38772" s="2"/>
    </row>
    <row r="38773" spans="4:11">
      <c r="D38773" s="1"/>
      <c r="E38773" s="1"/>
      <c r="F38773" s="1"/>
      <c r="G38773" s="1"/>
      <c r="J38773" s="2"/>
      <c r="K38773" s="2"/>
    </row>
    <row r="38774" spans="4:11">
      <c r="D38774" s="1"/>
      <c r="E38774" s="1"/>
      <c r="F38774" s="1"/>
      <c r="G38774" s="1"/>
      <c r="J38774" s="2"/>
      <c r="K38774" s="2"/>
    </row>
    <row r="38775" spans="4:11">
      <c r="D38775" s="1"/>
      <c r="E38775" s="1"/>
      <c r="F38775" s="1"/>
      <c r="G38775" s="1"/>
      <c r="J38775" s="2"/>
      <c r="K38775" s="2"/>
    </row>
    <row r="38776" spans="4:11">
      <c r="D38776" s="1"/>
      <c r="E38776" s="1"/>
      <c r="F38776" s="1"/>
      <c r="G38776" s="1"/>
      <c r="J38776" s="2"/>
      <c r="K38776" s="2"/>
    </row>
    <row r="38777" spans="4:11">
      <c r="D38777" s="1"/>
      <c r="E38777" s="1"/>
      <c r="F38777" s="1"/>
      <c r="G38777" s="1"/>
      <c r="J38777" s="2"/>
      <c r="K38777" s="2"/>
    </row>
    <row r="38778" spans="4:11">
      <c r="D38778" s="1"/>
      <c r="E38778" s="1"/>
      <c r="F38778" s="1"/>
      <c r="G38778" s="1"/>
      <c r="J38778" s="2"/>
      <c r="K38778" s="2"/>
    </row>
    <row r="38779" spans="4:11">
      <c r="D38779" s="1"/>
      <c r="E38779" s="1"/>
      <c r="F38779" s="1"/>
      <c r="G38779" s="1"/>
      <c r="J38779" s="2"/>
      <c r="K38779" s="2"/>
    </row>
    <row r="38780" spans="4:11">
      <c r="D38780" s="1"/>
      <c r="E38780" s="1"/>
      <c r="F38780" s="1"/>
      <c r="G38780" s="1"/>
      <c r="J38780" s="2"/>
      <c r="K38780" s="2"/>
    </row>
    <row r="38781" spans="4:11">
      <c r="D38781" s="1"/>
      <c r="E38781" s="1"/>
      <c r="F38781" s="1"/>
      <c r="G38781" s="1"/>
      <c r="J38781" s="2"/>
      <c r="K38781" s="2"/>
    </row>
    <row r="38782" spans="4:11">
      <c r="D38782" s="1"/>
      <c r="E38782" s="1"/>
      <c r="F38782" s="1"/>
      <c r="G38782" s="1"/>
      <c r="J38782" s="2"/>
      <c r="K38782" s="2"/>
    </row>
    <row r="38783" spans="4:11">
      <c r="D38783" s="1"/>
      <c r="E38783" s="1"/>
      <c r="F38783" s="1"/>
      <c r="G38783" s="1"/>
      <c r="J38783" s="2"/>
      <c r="K38783" s="2"/>
    </row>
    <row r="38784" spans="4:11">
      <c r="D38784" s="1"/>
      <c r="E38784" s="1"/>
      <c r="F38784" s="1"/>
      <c r="G38784" s="1"/>
      <c r="J38784" s="2"/>
      <c r="K38784" s="2"/>
    </row>
    <row r="38785" spans="4:11">
      <c r="D38785" s="1"/>
      <c r="E38785" s="1"/>
      <c r="F38785" s="1"/>
      <c r="G38785" s="1"/>
      <c r="J38785" s="2"/>
      <c r="K38785" s="2"/>
    </row>
    <row r="38786" spans="4:11">
      <c r="D38786" s="1"/>
      <c r="E38786" s="1"/>
      <c r="F38786" s="1"/>
      <c r="G38786" s="1"/>
      <c r="J38786" s="2"/>
      <c r="K38786" s="2"/>
    </row>
    <row r="38787" spans="4:11">
      <c r="D38787" s="1"/>
      <c r="E38787" s="1"/>
      <c r="F38787" s="1"/>
      <c r="G38787" s="1"/>
      <c r="J38787" s="2"/>
      <c r="K38787" s="2"/>
    </row>
    <row r="38788" spans="4:11">
      <c r="D38788" s="1"/>
      <c r="E38788" s="1"/>
      <c r="F38788" s="1"/>
      <c r="G38788" s="1"/>
      <c r="J38788" s="2"/>
      <c r="K38788" s="2"/>
    </row>
    <row r="38789" spans="4:11">
      <c r="D38789" s="1"/>
      <c r="E38789" s="1"/>
      <c r="F38789" s="1"/>
      <c r="G38789" s="1"/>
      <c r="J38789" s="2"/>
      <c r="K38789" s="2"/>
    </row>
    <row r="38790" spans="4:11">
      <c r="D38790" s="1"/>
      <c r="E38790" s="1"/>
      <c r="F38790" s="1"/>
      <c r="G38790" s="1"/>
      <c r="J38790" s="2"/>
      <c r="K38790" s="2"/>
    </row>
    <row r="38791" spans="4:11">
      <c r="D38791" s="1"/>
      <c r="E38791" s="1"/>
      <c r="F38791" s="1"/>
      <c r="G38791" s="1"/>
      <c r="J38791" s="2"/>
      <c r="K38791" s="2"/>
    </row>
    <row r="38792" spans="4:11">
      <c r="D38792" s="1"/>
      <c r="E38792" s="1"/>
      <c r="F38792" s="1"/>
      <c r="G38792" s="1"/>
      <c r="J38792" s="2"/>
      <c r="K38792" s="2"/>
    </row>
    <row r="38793" spans="4:11">
      <c r="D38793" s="1"/>
      <c r="E38793" s="1"/>
      <c r="F38793" s="1"/>
      <c r="G38793" s="1"/>
      <c r="J38793" s="2"/>
      <c r="K38793" s="2"/>
    </row>
    <row r="38794" spans="4:11">
      <c r="D38794" s="1"/>
      <c r="E38794" s="1"/>
      <c r="F38794" s="1"/>
      <c r="G38794" s="1"/>
      <c r="J38794" s="2"/>
      <c r="K38794" s="2"/>
    </row>
    <row r="38795" spans="4:11">
      <c r="D38795" s="1"/>
      <c r="E38795" s="1"/>
      <c r="F38795" s="1"/>
      <c r="G38795" s="1"/>
      <c r="J38795" s="2"/>
      <c r="K38795" s="2"/>
    </row>
    <row r="38796" spans="4:11">
      <c r="D38796" s="1"/>
      <c r="E38796" s="1"/>
      <c r="F38796" s="1"/>
      <c r="G38796" s="1"/>
      <c r="J38796" s="2"/>
      <c r="K38796" s="2"/>
    </row>
    <row r="38797" spans="4:11">
      <c r="D38797" s="1"/>
      <c r="E38797" s="1"/>
      <c r="F38797" s="1"/>
      <c r="G38797" s="1"/>
      <c r="J38797" s="2"/>
      <c r="K38797" s="2"/>
    </row>
    <row r="38798" spans="4:11">
      <c r="D38798" s="1"/>
      <c r="E38798" s="1"/>
      <c r="F38798" s="1"/>
      <c r="G38798" s="1"/>
      <c r="J38798" s="2"/>
      <c r="K38798" s="2"/>
    </row>
    <row r="38799" spans="4:11">
      <c r="D38799" s="1"/>
      <c r="E38799" s="1"/>
      <c r="F38799" s="1"/>
      <c r="G38799" s="1"/>
      <c r="J38799" s="2"/>
      <c r="K38799" s="2"/>
    </row>
    <row r="38800" spans="4:11">
      <c r="D38800" s="1"/>
      <c r="E38800" s="1"/>
      <c r="F38800" s="1"/>
      <c r="G38800" s="1"/>
      <c r="J38800" s="2"/>
      <c r="K38800" s="2"/>
    </row>
    <row r="38801" spans="4:11">
      <c r="D38801" s="1"/>
      <c r="E38801" s="1"/>
      <c r="F38801" s="1"/>
      <c r="G38801" s="1"/>
      <c r="J38801" s="2"/>
      <c r="K38801" s="2"/>
    </row>
    <row r="38802" spans="4:11">
      <c r="D38802" s="1"/>
      <c r="E38802" s="1"/>
      <c r="F38802" s="1"/>
      <c r="G38802" s="1"/>
      <c r="J38802" s="2"/>
      <c r="K38802" s="2"/>
    </row>
    <row r="38803" spans="4:11">
      <c r="D38803" s="1"/>
      <c r="E38803" s="1"/>
      <c r="F38803" s="1"/>
      <c r="G38803" s="1"/>
      <c r="J38803" s="2"/>
      <c r="K38803" s="2"/>
    </row>
    <row r="38804" spans="4:11">
      <c r="D38804" s="1"/>
      <c r="E38804" s="1"/>
      <c r="F38804" s="1"/>
      <c r="G38804" s="1"/>
      <c r="J38804" s="2"/>
      <c r="K38804" s="2"/>
    </row>
    <row r="38805" spans="4:11">
      <c r="D38805" s="1"/>
      <c r="E38805" s="1"/>
      <c r="F38805" s="1"/>
      <c r="G38805" s="1"/>
      <c r="J38805" s="2"/>
      <c r="K38805" s="2"/>
    </row>
    <row r="38806" spans="4:11">
      <c r="D38806" s="1"/>
      <c r="E38806" s="1"/>
      <c r="F38806" s="1"/>
      <c r="G38806" s="1"/>
      <c r="J38806" s="2"/>
      <c r="K38806" s="2"/>
    </row>
    <row r="38807" spans="4:11">
      <c r="D38807" s="1"/>
      <c r="E38807" s="1"/>
      <c r="F38807" s="1"/>
      <c r="G38807" s="1"/>
      <c r="J38807" s="2"/>
      <c r="K38807" s="2"/>
    </row>
    <row r="38808" spans="4:11">
      <c r="D38808" s="1"/>
      <c r="E38808" s="1"/>
      <c r="F38808" s="1"/>
      <c r="G38808" s="1"/>
      <c r="J38808" s="2"/>
      <c r="K38808" s="2"/>
    </row>
    <row r="38809" spans="4:11">
      <c r="D38809" s="1"/>
      <c r="E38809" s="1"/>
      <c r="F38809" s="1"/>
      <c r="G38809" s="1"/>
      <c r="J38809" s="2"/>
      <c r="K38809" s="2"/>
    </row>
    <row r="38810" spans="4:11">
      <c r="D38810" s="1"/>
      <c r="E38810" s="1"/>
      <c r="F38810" s="1"/>
      <c r="G38810" s="1"/>
      <c r="J38810" s="2"/>
      <c r="K38810" s="2"/>
    </row>
    <row r="38811" spans="4:11">
      <c r="D38811" s="1"/>
      <c r="E38811" s="1"/>
      <c r="F38811" s="1"/>
      <c r="G38811" s="1"/>
      <c r="J38811" s="2"/>
      <c r="K38811" s="2"/>
    </row>
    <row r="38812" spans="4:11">
      <c r="D38812" s="1"/>
      <c r="E38812" s="1"/>
      <c r="F38812" s="1"/>
      <c r="G38812" s="1"/>
      <c r="J38812" s="2"/>
      <c r="K38812" s="2"/>
    </row>
    <row r="38813" spans="4:11">
      <c r="D38813" s="1"/>
      <c r="E38813" s="1"/>
      <c r="F38813" s="1"/>
      <c r="G38813" s="1"/>
      <c r="J38813" s="2"/>
      <c r="K38813" s="2"/>
    </row>
    <row r="38814" spans="4:11">
      <c r="D38814" s="1"/>
      <c r="E38814" s="1"/>
      <c r="F38814" s="1"/>
      <c r="G38814" s="1"/>
      <c r="J38814" s="2"/>
      <c r="K38814" s="2"/>
    </row>
    <row r="38815" spans="4:11">
      <c r="D38815" s="1"/>
      <c r="E38815" s="1"/>
      <c r="F38815" s="1"/>
      <c r="G38815" s="1"/>
      <c r="J38815" s="2"/>
      <c r="K38815" s="2"/>
    </row>
    <row r="38816" spans="4:11">
      <c r="D38816" s="1"/>
      <c r="E38816" s="1"/>
      <c r="F38816" s="1"/>
      <c r="G38816" s="1"/>
      <c r="J38816" s="2"/>
      <c r="K38816" s="2"/>
    </row>
    <row r="38817" spans="4:11">
      <c r="D38817" s="1"/>
      <c r="E38817" s="1"/>
      <c r="F38817" s="1"/>
      <c r="G38817" s="1"/>
      <c r="J38817" s="2"/>
      <c r="K38817" s="2"/>
    </row>
    <row r="38818" spans="4:11">
      <c r="D38818" s="1"/>
      <c r="E38818" s="1"/>
      <c r="F38818" s="1"/>
      <c r="G38818" s="1"/>
      <c r="J38818" s="2"/>
      <c r="K38818" s="2"/>
    </row>
    <row r="38819" spans="4:11">
      <c r="D38819" s="1"/>
      <c r="E38819" s="1"/>
      <c r="F38819" s="1"/>
      <c r="G38819" s="1"/>
      <c r="J38819" s="2"/>
      <c r="K38819" s="2"/>
    </row>
    <row r="38820" spans="4:11">
      <c r="D38820" s="1"/>
      <c r="E38820" s="1"/>
      <c r="F38820" s="1"/>
      <c r="G38820" s="1"/>
      <c r="J38820" s="2"/>
      <c r="K38820" s="2"/>
    </row>
    <row r="38821" spans="4:11">
      <c r="D38821" s="1"/>
      <c r="E38821" s="1"/>
      <c r="F38821" s="1"/>
      <c r="G38821" s="1"/>
      <c r="J38821" s="2"/>
      <c r="K38821" s="2"/>
    </row>
    <row r="38822" spans="4:11">
      <c r="D38822" s="1"/>
      <c r="E38822" s="1"/>
      <c r="F38822" s="1"/>
      <c r="G38822" s="1"/>
      <c r="J38822" s="2"/>
      <c r="K38822" s="2"/>
    </row>
    <row r="38823" spans="4:11">
      <c r="D38823" s="1"/>
      <c r="E38823" s="1"/>
      <c r="F38823" s="1"/>
      <c r="G38823" s="1"/>
      <c r="J38823" s="2"/>
      <c r="K38823" s="2"/>
    </row>
    <row r="38824" spans="4:11">
      <c r="D38824" s="1"/>
      <c r="E38824" s="1"/>
      <c r="F38824" s="1"/>
      <c r="G38824" s="1"/>
      <c r="J38824" s="2"/>
      <c r="K38824" s="2"/>
    </row>
    <row r="38825" spans="4:11">
      <c r="D38825" s="1"/>
      <c r="E38825" s="1"/>
      <c r="F38825" s="1"/>
      <c r="G38825" s="1"/>
      <c r="J38825" s="2"/>
      <c r="K38825" s="2"/>
    </row>
    <row r="38826" spans="4:11">
      <c r="D38826" s="1"/>
      <c r="E38826" s="1"/>
      <c r="F38826" s="1"/>
      <c r="G38826" s="1"/>
      <c r="J38826" s="2"/>
      <c r="K38826" s="2"/>
    </row>
    <row r="38827" spans="4:11">
      <c r="D38827" s="1"/>
      <c r="E38827" s="1"/>
      <c r="F38827" s="1"/>
      <c r="G38827" s="1"/>
      <c r="J38827" s="2"/>
      <c r="K38827" s="2"/>
    </row>
    <row r="38828" spans="4:11">
      <c r="D38828" s="1"/>
      <c r="E38828" s="1"/>
      <c r="F38828" s="1"/>
      <c r="G38828" s="1"/>
      <c r="J38828" s="2"/>
      <c r="K38828" s="2"/>
    </row>
    <row r="38829" spans="4:11">
      <c r="D38829" s="1"/>
      <c r="E38829" s="1"/>
      <c r="F38829" s="1"/>
      <c r="G38829" s="1"/>
      <c r="J38829" s="2"/>
      <c r="K38829" s="2"/>
    </row>
    <row r="38830" spans="4:11">
      <c r="D38830" s="1"/>
      <c r="E38830" s="1"/>
      <c r="F38830" s="1"/>
      <c r="G38830" s="1"/>
      <c r="J38830" s="2"/>
      <c r="K38830" s="2"/>
    </row>
    <row r="38831" spans="4:11">
      <c r="D38831" s="1"/>
      <c r="E38831" s="1"/>
      <c r="F38831" s="1"/>
      <c r="G38831" s="1"/>
      <c r="J38831" s="2"/>
      <c r="K38831" s="2"/>
    </row>
    <row r="38832" spans="4:11">
      <c r="D38832" s="1"/>
      <c r="E38832" s="1"/>
      <c r="F38832" s="1"/>
      <c r="G38832" s="1"/>
      <c r="J38832" s="2"/>
      <c r="K38832" s="2"/>
    </row>
    <row r="38833" spans="4:11">
      <c r="D38833" s="1"/>
      <c r="E38833" s="1"/>
      <c r="F38833" s="1"/>
      <c r="G38833" s="1"/>
      <c r="J38833" s="2"/>
      <c r="K38833" s="2"/>
    </row>
    <row r="38834" spans="4:11">
      <c r="D38834" s="1"/>
      <c r="E38834" s="1"/>
      <c r="F38834" s="1"/>
      <c r="G38834" s="1"/>
      <c r="J38834" s="2"/>
      <c r="K38834" s="2"/>
    </row>
    <row r="38835" spans="4:11">
      <c r="D38835" s="1"/>
      <c r="E38835" s="1"/>
      <c r="F38835" s="1"/>
      <c r="G38835" s="1"/>
      <c r="J38835" s="2"/>
      <c r="K38835" s="2"/>
    </row>
    <row r="38836" spans="4:11">
      <c r="D38836" s="1"/>
      <c r="E38836" s="1"/>
      <c r="F38836" s="1"/>
      <c r="G38836" s="1"/>
      <c r="J38836" s="2"/>
      <c r="K38836" s="2"/>
    </row>
    <row r="38837" spans="4:11">
      <c r="D38837" s="1"/>
      <c r="E38837" s="1"/>
      <c r="F38837" s="1"/>
      <c r="G38837" s="1"/>
      <c r="J38837" s="2"/>
      <c r="K38837" s="2"/>
    </row>
    <row r="38838" spans="4:11">
      <c r="D38838" s="1"/>
      <c r="E38838" s="1"/>
      <c r="F38838" s="1"/>
      <c r="G38838" s="1"/>
      <c r="J38838" s="2"/>
      <c r="K38838" s="2"/>
    </row>
    <row r="38839" spans="4:11">
      <c r="D38839" s="1"/>
      <c r="E38839" s="1"/>
      <c r="F38839" s="1"/>
      <c r="G38839" s="1"/>
      <c r="J38839" s="2"/>
      <c r="K38839" s="2"/>
    </row>
    <row r="38840" spans="4:11">
      <c r="D38840" s="1"/>
      <c r="E38840" s="1"/>
      <c r="F38840" s="1"/>
      <c r="G38840" s="1"/>
      <c r="J38840" s="2"/>
      <c r="K38840" s="2"/>
    </row>
    <row r="38841" spans="4:11">
      <c r="D38841" s="1"/>
      <c r="E38841" s="1"/>
      <c r="F38841" s="1"/>
      <c r="G38841" s="1"/>
      <c r="J38841" s="2"/>
      <c r="K38841" s="2"/>
    </row>
    <row r="38842" spans="4:11">
      <c r="D38842" s="1"/>
      <c r="E38842" s="1"/>
      <c r="F38842" s="1"/>
      <c r="G38842" s="1"/>
      <c r="J38842" s="2"/>
      <c r="K38842" s="2"/>
    </row>
    <row r="38843" spans="4:11">
      <c r="D38843" s="1"/>
      <c r="E38843" s="1"/>
      <c r="F38843" s="1"/>
      <c r="G38843" s="1"/>
      <c r="J38843" s="2"/>
      <c r="K38843" s="2"/>
    </row>
    <row r="38844" spans="4:11">
      <c r="D38844" s="1"/>
      <c r="E38844" s="1"/>
      <c r="F38844" s="1"/>
      <c r="G38844" s="1"/>
      <c r="J38844" s="2"/>
      <c r="K38844" s="2"/>
    </row>
    <row r="38845" spans="4:11">
      <c r="D38845" s="1"/>
      <c r="E38845" s="1"/>
      <c r="F38845" s="1"/>
      <c r="G38845" s="1"/>
      <c r="J38845" s="2"/>
      <c r="K38845" s="2"/>
    </row>
    <row r="38846" spans="4:11">
      <c r="D38846" s="1"/>
      <c r="E38846" s="1"/>
      <c r="F38846" s="1"/>
      <c r="G38846" s="1"/>
      <c r="J38846" s="2"/>
      <c r="K38846" s="2"/>
    </row>
    <row r="38847" spans="4:11">
      <c r="D38847" s="1"/>
      <c r="E38847" s="1"/>
      <c r="F38847" s="1"/>
      <c r="G38847" s="1"/>
      <c r="J38847" s="2"/>
      <c r="K38847" s="2"/>
    </row>
    <row r="38848" spans="4:11">
      <c r="D38848" s="1"/>
      <c r="E38848" s="1"/>
      <c r="F38848" s="1"/>
      <c r="G38848" s="1"/>
      <c r="J38848" s="2"/>
      <c r="K38848" s="2"/>
    </row>
    <row r="38849" spans="4:11">
      <c r="D38849" s="1"/>
      <c r="E38849" s="1"/>
      <c r="F38849" s="1"/>
      <c r="G38849" s="1"/>
      <c r="J38849" s="2"/>
      <c r="K38849" s="2"/>
    </row>
    <row r="38850" spans="4:11">
      <c r="D38850" s="1"/>
      <c r="E38850" s="1"/>
      <c r="F38850" s="1"/>
      <c r="G38850" s="1"/>
      <c r="J38850" s="2"/>
      <c r="K38850" s="2"/>
    </row>
    <row r="38851" spans="4:11">
      <c r="D38851" s="1"/>
      <c r="E38851" s="1"/>
      <c r="F38851" s="1"/>
      <c r="G38851" s="1"/>
      <c r="J38851" s="2"/>
      <c r="K38851" s="2"/>
    </row>
    <row r="38852" spans="4:11">
      <c r="D38852" s="1"/>
      <c r="E38852" s="1"/>
      <c r="F38852" s="1"/>
      <c r="G38852" s="1"/>
      <c r="J38852" s="2"/>
      <c r="K38852" s="2"/>
    </row>
    <row r="38853" spans="4:11">
      <c r="D38853" s="1"/>
      <c r="E38853" s="1"/>
      <c r="F38853" s="1"/>
      <c r="G38853" s="1"/>
      <c r="J38853" s="2"/>
      <c r="K38853" s="2"/>
    </row>
    <row r="38854" spans="4:11">
      <c r="D38854" s="1"/>
      <c r="E38854" s="1"/>
      <c r="F38854" s="1"/>
      <c r="G38854" s="1"/>
      <c r="J38854" s="2"/>
      <c r="K38854" s="2"/>
    </row>
    <row r="38855" spans="4:11">
      <c r="D38855" s="1"/>
      <c r="E38855" s="1"/>
      <c r="F38855" s="1"/>
      <c r="G38855" s="1"/>
      <c r="J38855" s="2"/>
      <c r="K38855" s="2"/>
    </row>
    <row r="38856" spans="4:11">
      <c r="D38856" s="1"/>
      <c r="E38856" s="1"/>
      <c r="F38856" s="1"/>
      <c r="G38856" s="1"/>
      <c r="J38856" s="2"/>
      <c r="K38856" s="2"/>
    </row>
    <row r="38857" spans="4:11">
      <c r="D38857" s="1"/>
      <c r="E38857" s="1"/>
      <c r="F38857" s="1"/>
      <c r="G38857" s="1"/>
      <c r="J38857" s="2"/>
      <c r="K38857" s="2"/>
    </row>
    <row r="38858" spans="4:11">
      <c r="D38858" s="1"/>
      <c r="E38858" s="1"/>
      <c r="F38858" s="1"/>
      <c r="G38858" s="1"/>
      <c r="J38858" s="2"/>
      <c r="K38858" s="2"/>
    </row>
    <row r="38859" spans="4:11">
      <c r="D38859" s="1"/>
      <c r="E38859" s="1"/>
      <c r="F38859" s="1"/>
      <c r="G38859" s="1"/>
      <c r="J38859" s="2"/>
      <c r="K38859" s="2"/>
    </row>
    <row r="38860" spans="4:11">
      <c r="D38860" s="1"/>
      <c r="E38860" s="1"/>
      <c r="F38860" s="1"/>
      <c r="G38860" s="1"/>
      <c r="J38860" s="2"/>
      <c r="K38860" s="2"/>
    </row>
    <row r="38861" spans="4:11">
      <c r="D38861" s="1"/>
      <c r="E38861" s="1"/>
      <c r="F38861" s="1"/>
      <c r="G38861" s="1"/>
      <c r="J38861" s="2"/>
      <c r="K38861" s="2"/>
    </row>
    <row r="38862" spans="4:11">
      <c r="D38862" s="1"/>
      <c r="E38862" s="1"/>
      <c r="F38862" s="1"/>
      <c r="G38862" s="1"/>
      <c r="J38862" s="2"/>
      <c r="K38862" s="2"/>
    </row>
    <row r="38863" spans="4:11">
      <c r="D38863" s="1"/>
      <c r="E38863" s="1"/>
      <c r="F38863" s="1"/>
      <c r="G38863" s="1"/>
      <c r="J38863" s="2"/>
      <c r="K38863" s="2"/>
    </row>
    <row r="38864" spans="4:11">
      <c r="D38864" s="1"/>
      <c r="E38864" s="1"/>
      <c r="F38864" s="1"/>
      <c r="G38864" s="1"/>
      <c r="J38864" s="2"/>
      <c r="K38864" s="2"/>
    </row>
    <row r="38865" spans="4:11">
      <c r="D38865" s="1"/>
      <c r="E38865" s="1"/>
      <c r="F38865" s="1"/>
      <c r="G38865" s="1"/>
      <c r="J38865" s="2"/>
      <c r="K38865" s="2"/>
    </row>
    <row r="38866" spans="4:11">
      <c r="D38866" s="1"/>
      <c r="E38866" s="1"/>
      <c r="F38866" s="1"/>
      <c r="G38866" s="1"/>
      <c r="J38866" s="2"/>
      <c r="K38866" s="2"/>
    </row>
    <row r="38867" spans="4:11">
      <c r="D38867" s="1"/>
      <c r="E38867" s="1"/>
      <c r="F38867" s="1"/>
      <c r="G38867" s="1"/>
      <c r="J38867" s="2"/>
      <c r="K38867" s="2"/>
    </row>
    <row r="38868" spans="4:11">
      <c r="D38868" s="1"/>
      <c r="E38868" s="1"/>
      <c r="F38868" s="1"/>
      <c r="G38868" s="1"/>
      <c r="J38868" s="2"/>
      <c r="K38868" s="2"/>
    </row>
    <row r="38869" spans="4:11">
      <c r="D38869" s="1"/>
      <c r="E38869" s="1"/>
      <c r="F38869" s="1"/>
      <c r="G38869" s="1"/>
      <c r="J38869" s="2"/>
      <c r="K38869" s="2"/>
    </row>
    <row r="38870" spans="4:11">
      <c r="D38870" s="1"/>
      <c r="E38870" s="1"/>
      <c r="F38870" s="1"/>
      <c r="G38870" s="1"/>
      <c r="J38870" s="2"/>
      <c r="K38870" s="2"/>
    </row>
    <row r="38871" spans="4:11">
      <c r="D38871" s="1"/>
      <c r="E38871" s="1"/>
      <c r="F38871" s="1"/>
      <c r="G38871" s="1"/>
      <c r="J38871" s="2"/>
      <c r="K38871" s="2"/>
    </row>
    <row r="38872" spans="4:11">
      <c r="D38872" s="1"/>
      <c r="E38872" s="1"/>
      <c r="F38872" s="1"/>
      <c r="G38872" s="1"/>
      <c r="J38872" s="2"/>
      <c r="K38872" s="2"/>
    </row>
    <row r="38873" spans="4:11">
      <c r="D38873" s="1"/>
      <c r="E38873" s="1"/>
      <c r="F38873" s="1"/>
      <c r="G38873" s="1"/>
      <c r="J38873" s="2"/>
      <c r="K38873" s="2"/>
    </row>
    <row r="38874" spans="4:11">
      <c r="D38874" s="1"/>
      <c r="E38874" s="1"/>
      <c r="F38874" s="1"/>
      <c r="G38874" s="1"/>
      <c r="J38874" s="2"/>
      <c r="K38874" s="2"/>
    </row>
    <row r="38875" spans="4:11">
      <c r="D38875" s="1"/>
      <c r="E38875" s="1"/>
      <c r="F38875" s="1"/>
      <c r="G38875" s="1"/>
      <c r="J38875" s="2"/>
      <c r="K38875" s="2"/>
    </row>
    <row r="38876" spans="4:11">
      <c r="D38876" s="1"/>
      <c r="E38876" s="1"/>
      <c r="F38876" s="1"/>
      <c r="G38876" s="1"/>
      <c r="J38876" s="2"/>
      <c r="K38876" s="2"/>
    </row>
    <row r="38877" spans="4:11">
      <c r="D38877" s="1"/>
      <c r="E38877" s="1"/>
      <c r="F38877" s="1"/>
      <c r="G38877" s="1"/>
      <c r="J38877" s="2"/>
      <c r="K38877" s="2"/>
    </row>
    <row r="38878" spans="4:11">
      <c r="D38878" s="1"/>
      <c r="E38878" s="1"/>
      <c r="F38878" s="1"/>
      <c r="G38878" s="1"/>
      <c r="J38878" s="2"/>
      <c r="K38878" s="2"/>
    </row>
    <row r="38879" spans="4:11">
      <c r="D38879" s="1"/>
      <c r="E38879" s="1"/>
      <c r="F38879" s="1"/>
      <c r="G38879" s="1"/>
      <c r="J38879" s="2"/>
      <c r="K38879" s="2"/>
    </row>
    <row r="38880" spans="4:11">
      <c r="D38880" s="1"/>
      <c r="E38880" s="1"/>
      <c r="F38880" s="1"/>
      <c r="G38880" s="1"/>
      <c r="J38880" s="2"/>
      <c r="K38880" s="2"/>
    </row>
    <row r="38881" spans="4:11">
      <c r="D38881" s="1"/>
      <c r="E38881" s="1"/>
      <c r="F38881" s="1"/>
      <c r="G38881" s="1"/>
      <c r="J38881" s="2"/>
      <c r="K38881" s="2"/>
    </row>
    <row r="38882" spans="4:11">
      <c r="D38882" s="1"/>
      <c r="E38882" s="1"/>
      <c r="F38882" s="1"/>
      <c r="G38882" s="1"/>
      <c r="J38882" s="2"/>
      <c r="K38882" s="2"/>
    </row>
    <row r="38883" spans="4:11">
      <c r="D38883" s="1"/>
      <c r="E38883" s="1"/>
      <c r="F38883" s="1"/>
      <c r="G38883" s="1"/>
      <c r="J38883" s="2"/>
      <c r="K38883" s="2"/>
    </row>
    <row r="38884" spans="4:11">
      <c r="D38884" s="1"/>
      <c r="E38884" s="1"/>
      <c r="F38884" s="1"/>
      <c r="G38884" s="1"/>
      <c r="J38884" s="2"/>
      <c r="K38884" s="2"/>
    </row>
    <row r="38885" spans="4:11">
      <c r="D38885" s="1"/>
      <c r="E38885" s="1"/>
      <c r="F38885" s="1"/>
      <c r="G38885" s="1"/>
      <c r="J38885" s="2"/>
      <c r="K38885" s="2"/>
    </row>
    <row r="38886" spans="4:11">
      <c r="D38886" s="1"/>
      <c r="E38886" s="1"/>
      <c r="F38886" s="1"/>
      <c r="G38886" s="1"/>
      <c r="J38886" s="2"/>
      <c r="K38886" s="2"/>
    </row>
    <row r="38887" spans="4:11">
      <c r="D38887" s="1"/>
      <c r="E38887" s="1"/>
      <c r="F38887" s="1"/>
      <c r="G38887" s="1"/>
      <c r="J38887" s="2"/>
      <c r="K38887" s="2"/>
    </row>
    <row r="38888" spans="4:11">
      <c r="D38888" s="1"/>
      <c r="E38888" s="1"/>
      <c r="F38888" s="1"/>
      <c r="G38888" s="1"/>
      <c r="J38888" s="2"/>
      <c r="K38888" s="2"/>
    </row>
    <row r="38889" spans="4:11">
      <c r="D38889" s="1"/>
      <c r="E38889" s="1"/>
      <c r="F38889" s="1"/>
      <c r="G38889" s="1"/>
      <c r="J38889" s="2"/>
      <c r="K38889" s="2"/>
    </row>
    <row r="38890" spans="4:11">
      <c r="D38890" s="1"/>
      <c r="E38890" s="1"/>
      <c r="F38890" s="1"/>
      <c r="G38890" s="1"/>
      <c r="J38890" s="2"/>
      <c r="K38890" s="2"/>
    </row>
    <row r="38891" spans="4:11">
      <c r="D38891" s="1"/>
      <c r="E38891" s="1"/>
      <c r="F38891" s="1"/>
      <c r="G38891" s="1"/>
      <c r="J38891" s="2"/>
      <c r="K38891" s="2"/>
    </row>
    <row r="38892" spans="4:11">
      <c r="D38892" s="1"/>
      <c r="E38892" s="1"/>
      <c r="F38892" s="1"/>
      <c r="G38892" s="1"/>
      <c r="J38892" s="2"/>
      <c r="K38892" s="2"/>
    </row>
    <row r="38893" spans="4:11">
      <c r="D38893" s="1"/>
      <c r="E38893" s="1"/>
      <c r="F38893" s="1"/>
      <c r="G38893" s="1"/>
      <c r="J38893" s="2"/>
      <c r="K38893" s="2"/>
    </row>
    <row r="38894" spans="4:11">
      <c r="D38894" s="1"/>
      <c r="E38894" s="1"/>
      <c r="F38894" s="1"/>
      <c r="G38894" s="1"/>
      <c r="J38894" s="2"/>
      <c r="K38894" s="2"/>
    </row>
    <row r="38895" spans="4:11">
      <c r="D38895" s="1"/>
      <c r="E38895" s="1"/>
      <c r="F38895" s="1"/>
      <c r="G38895" s="1"/>
      <c r="J38895" s="2"/>
      <c r="K38895" s="2"/>
    </row>
    <row r="38896" spans="4:11">
      <c r="D38896" s="1"/>
      <c r="E38896" s="1"/>
      <c r="F38896" s="1"/>
      <c r="G38896" s="1"/>
      <c r="J38896" s="2"/>
      <c r="K38896" s="2"/>
    </row>
    <row r="38897" spans="4:11">
      <c r="D38897" s="1"/>
      <c r="E38897" s="1"/>
      <c r="F38897" s="1"/>
      <c r="G38897" s="1"/>
      <c r="J38897" s="2"/>
      <c r="K38897" s="2"/>
    </row>
    <row r="38898" spans="4:11">
      <c r="D38898" s="1"/>
      <c r="E38898" s="1"/>
      <c r="F38898" s="1"/>
      <c r="G38898" s="1"/>
      <c r="J38898" s="2"/>
      <c r="K38898" s="2"/>
    </row>
    <row r="38899" spans="4:11">
      <c r="D38899" s="1"/>
      <c r="E38899" s="1"/>
      <c r="F38899" s="1"/>
      <c r="G38899" s="1"/>
      <c r="J38899" s="2"/>
      <c r="K38899" s="2"/>
    </row>
    <row r="38900" spans="4:11">
      <c r="D38900" s="1"/>
      <c r="E38900" s="1"/>
      <c r="F38900" s="1"/>
      <c r="G38900" s="1"/>
      <c r="J38900" s="2"/>
      <c r="K38900" s="2"/>
    </row>
    <row r="38901" spans="4:11">
      <c r="D38901" s="1"/>
      <c r="E38901" s="1"/>
      <c r="F38901" s="1"/>
      <c r="G38901" s="1"/>
      <c r="J38901" s="2"/>
      <c r="K38901" s="2"/>
    </row>
    <row r="38902" spans="4:11">
      <c r="D38902" s="1"/>
      <c r="E38902" s="1"/>
      <c r="F38902" s="1"/>
      <c r="G38902" s="1"/>
      <c r="J38902" s="2"/>
      <c r="K38902" s="2"/>
    </row>
    <row r="38903" spans="4:11">
      <c r="D38903" s="1"/>
      <c r="E38903" s="1"/>
      <c r="F38903" s="1"/>
      <c r="G38903" s="1"/>
      <c r="J38903" s="2"/>
      <c r="K38903" s="2"/>
    </row>
    <row r="38904" spans="4:11">
      <c r="D38904" s="1"/>
      <c r="E38904" s="1"/>
      <c r="F38904" s="1"/>
      <c r="G38904" s="1"/>
      <c r="J38904" s="2"/>
      <c r="K38904" s="2"/>
    </row>
    <row r="38905" spans="4:11">
      <c r="D38905" s="1"/>
      <c r="E38905" s="1"/>
      <c r="F38905" s="1"/>
      <c r="G38905" s="1"/>
      <c r="J38905" s="2"/>
      <c r="K38905" s="2"/>
    </row>
    <row r="38906" spans="4:11">
      <c r="D38906" s="1"/>
      <c r="E38906" s="1"/>
      <c r="F38906" s="1"/>
      <c r="G38906" s="1"/>
      <c r="J38906" s="2"/>
      <c r="K38906" s="2"/>
    </row>
    <row r="38907" spans="4:11">
      <c r="D38907" s="1"/>
      <c r="E38907" s="1"/>
      <c r="F38907" s="1"/>
      <c r="G38907" s="1"/>
      <c r="J38907" s="2"/>
      <c r="K38907" s="2"/>
    </row>
    <row r="38908" spans="4:11">
      <c r="D38908" s="1"/>
      <c r="E38908" s="1"/>
      <c r="F38908" s="1"/>
      <c r="G38908" s="1"/>
      <c r="J38908" s="2"/>
      <c r="K38908" s="2"/>
    </row>
    <row r="38909" spans="4:11">
      <c r="D38909" s="1"/>
      <c r="E38909" s="1"/>
      <c r="F38909" s="1"/>
      <c r="G38909" s="1"/>
      <c r="J38909" s="2"/>
      <c r="K38909" s="2"/>
    </row>
    <row r="38910" spans="4:11">
      <c r="D38910" s="1"/>
      <c r="E38910" s="1"/>
      <c r="F38910" s="1"/>
      <c r="G38910" s="1"/>
      <c r="J38910" s="2"/>
      <c r="K38910" s="2"/>
    </row>
    <row r="38911" spans="4:11">
      <c r="D38911" s="1"/>
      <c r="E38911" s="1"/>
      <c r="F38911" s="1"/>
      <c r="G38911" s="1"/>
      <c r="J38911" s="2"/>
      <c r="K38911" s="2"/>
    </row>
    <row r="38912" spans="4:11">
      <c r="D38912" s="1"/>
      <c r="E38912" s="1"/>
      <c r="F38912" s="1"/>
      <c r="G38912" s="1"/>
      <c r="J38912" s="2"/>
      <c r="K38912" s="2"/>
    </row>
    <row r="38913" spans="4:11">
      <c r="D38913" s="1"/>
      <c r="E38913" s="1"/>
      <c r="F38913" s="1"/>
      <c r="G38913" s="1"/>
      <c r="J38913" s="2"/>
      <c r="K38913" s="2"/>
    </row>
    <row r="38914" spans="4:11">
      <c r="D38914" s="1"/>
      <c r="E38914" s="1"/>
      <c r="F38914" s="1"/>
      <c r="G38914" s="1"/>
      <c r="J38914" s="2"/>
      <c r="K38914" s="2"/>
    </row>
    <row r="38915" spans="4:11">
      <c r="D38915" s="1"/>
      <c r="E38915" s="1"/>
      <c r="F38915" s="1"/>
      <c r="G38915" s="1"/>
      <c r="J38915" s="2"/>
      <c r="K38915" s="2"/>
    </row>
    <row r="38916" spans="4:11">
      <c r="D38916" s="1"/>
      <c r="E38916" s="1"/>
      <c r="F38916" s="1"/>
      <c r="G38916" s="1"/>
      <c r="J38916" s="2"/>
      <c r="K38916" s="2"/>
    </row>
    <row r="38917" spans="4:11">
      <c r="D38917" s="1"/>
      <c r="E38917" s="1"/>
      <c r="F38917" s="1"/>
      <c r="G38917" s="1"/>
      <c r="J38917" s="2"/>
      <c r="K38917" s="2"/>
    </row>
    <row r="38918" spans="4:11">
      <c r="D38918" s="1"/>
      <c r="E38918" s="1"/>
      <c r="F38918" s="1"/>
      <c r="G38918" s="1"/>
      <c r="J38918" s="2"/>
      <c r="K38918" s="2"/>
    </row>
    <row r="38919" spans="4:11">
      <c r="D38919" s="1"/>
      <c r="E38919" s="1"/>
      <c r="F38919" s="1"/>
      <c r="G38919" s="1"/>
      <c r="J38919" s="2"/>
      <c r="K38919" s="2"/>
    </row>
    <row r="38920" spans="4:11">
      <c r="D38920" s="1"/>
      <c r="E38920" s="1"/>
      <c r="F38920" s="1"/>
      <c r="G38920" s="1"/>
      <c r="J38920" s="2"/>
      <c r="K38920" s="2"/>
    </row>
    <row r="38921" spans="4:11">
      <c r="D38921" s="1"/>
      <c r="E38921" s="1"/>
      <c r="F38921" s="1"/>
      <c r="G38921" s="1"/>
      <c r="J38921" s="2"/>
      <c r="K38921" s="2"/>
    </row>
    <row r="38922" spans="4:11">
      <c r="D38922" s="1"/>
      <c r="E38922" s="1"/>
      <c r="F38922" s="1"/>
      <c r="G38922" s="1"/>
      <c r="J38922" s="2"/>
      <c r="K38922" s="2"/>
    </row>
    <row r="38923" spans="4:11">
      <c r="D38923" s="1"/>
      <c r="E38923" s="1"/>
      <c r="F38923" s="1"/>
      <c r="G38923" s="1"/>
      <c r="J38923" s="2"/>
      <c r="K38923" s="2"/>
    </row>
    <row r="38924" spans="4:11">
      <c r="D38924" s="1"/>
      <c r="E38924" s="1"/>
      <c r="F38924" s="1"/>
      <c r="G38924" s="1"/>
      <c r="J38924" s="2"/>
      <c r="K38924" s="2"/>
    </row>
    <row r="38925" spans="4:11">
      <c r="D38925" s="1"/>
      <c r="E38925" s="1"/>
      <c r="F38925" s="1"/>
      <c r="G38925" s="1"/>
      <c r="J38925" s="2"/>
      <c r="K38925" s="2"/>
    </row>
    <row r="38926" spans="4:11">
      <c r="D38926" s="1"/>
      <c r="E38926" s="1"/>
      <c r="F38926" s="1"/>
      <c r="G38926" s="1"/>
      <c r="J38926" s="2"/>
      <c r="K38926" s="2"/>
    </row>
    <row r="38927" spans="4:11">
      <c r="D38927" s="1"/>
      <c r="E38927" s="1"/>
      <c r="F38927" s="1"/>
      <c r="G38927" s="1"/>
      <c r="J38927" s="2"/>
      <c r="K38927" s="2"/>
    </row>
    <row r="38928" spans="4:11">
      <c r="D38928" s="1"/>
      <c r="E38928" s="1"/>
      <c r="F38928" s="1"/>
      <c r="G38928" s="1"/>
      <c r="J38928" s="2"/>
      <c r="K38928" s="2"/>
    </row>
    <row r="38929" spans="4:11">
      <c r="D38929" s="1"/>
      <c r="E38929" s="1"/>
      <c r="F38929" s="1"/>
      <c r="G38929" s="1"/>
      <c r="J38929" s="2"/>
      <c r="K38929" s="2"/>
    </row>
    <row r="38930" spans="4:11">
      <c r="D38930" s="1"/>
      <c r="E38930" s="1"/>
      <c r="F38930" s="1"/>
      <c r="G38930" s="1"/>
      <c r="J38930" s="2"/>
      <c r="K38930" s="2"/>
    </row>
    <row r="38931" spans="4:11">
      <c r="D38931" s="1"/>
      <c r="E38931" s="1"/>
      <c r="F38931" s="1"/>
      <c r="G38931" s="1"/>
      <c r="J38931" s="2"/>
      <c r="K38931" s="2"/>
    </row>
    <row r="38932" spans="4:11">
      <c r="D38932" s="1"/>
      <c r="E38932" s="1"/>
      <c r="F38932" s="1"/>
      <c r="G38932" s="1"/>
      <c r="J38932" s="2"/>
      <c r="K38932" s="2"/>
    </row>
    <row r="38933" spans="4:11">
      <c r="D38933" s="1"/>
      <c r="E38933" s="1"/>
      <c r="F38933" s="1"/>
      <c r="G38933" s="1"/>
      <c r="J38933" s="2"/>
      <c r="K38933" s="2"/>
    </row>
    <row r="38934" spans="4:11">
      <c r="D38934" s="1"/>
      <c r="E38934" s="1"/>
      <c r="F38934" s="1"/>
      <c r="G38934" s="1"/>
      <c r="J38934" s="2"/>
      <c r="K38934" s="2"/>
    </row>
    <row r="38935" spans="4:11">
      <c r="D38935" s="1"/>
      <c r="E38935" s="1"/>
      <c r="F38935" s="1"/>
      <c r="G38935" s="1"/>
      <c r="J38935" s="2"/>
      <c r="K38935" s="2"/>
    </row>
    <row r="38936" spans="4:11">
      <c r="D38936" s="1"/>
      <c r="E38936" s="1"/>
      <c r="F38936" s="1"/>
      <c r="G38936" s="1"/>
      <c r="J38936" s="2"/>
      <c r="K38936" s="2"/>
    </row>
    <row r="38937" spans="4:11">
      <c r="D38937" s="1"/>
      <c r="E38937" s="1"/>
      <c r="F38937" s="1"/>
      <c r="G38937" s="1"/>
      <c r="J38937" s="2"/>
      <c r="K38937" s="2"/>
    </row>
    <row r="38938" spans="4:11">
      <c r="D38938" s="1"/>
      <c r="E38938" s="1"/>
      <c r="F38938" s="1"/>
      <c r="G38938" s="1"/>
      <c r="J38938" s="2"/>
      <c r="K38938" s="2"/>
    </row>
    <row r="38939" spans="4:11">
      <c r="D38939" s="1"/>
      <c r="E38939" s="1"/>
      <c r="F38939" s="1"/>
      <c r="G38939" s="1"/>
      <c r="J38939" s="2"/>
      <c r="K38939" s="2"/>
    </row>
    <row r="38940" spans="4:11">
      <c r="D38940" s="1"/>
      <c r="E38940" s="1"/>
      <c r="F38940" s="1"/>
      <c r="G38940" s="1"/>
      <c r="J38940" s="2"/>
      <c r="K38940" s="2"/>
    </row>
    <row r="38941" spans="4:11">
      <c r="D38941" s="1"/>
      <c r="E38941" s="1"/>
      <c r="F38941" s="1"/>
      <c r="G38941" s="1"/>
      <c r="J38941" s="2"/>
      <c r="K38941" s="2"/>
    </row>
    <row r="38942" spans="4:11">
      <c r="D38942" s="1"/>
      <c r="E38942" s="1"/>
      <c r="F38942" s="1"/>
      <c r="G38942" s="1"/>
      <c r="J38942" s="2"/>
      <c r="K38942" s="2"/>
    </row>
    <row r="38943" spans="4:11">
      <c r="D38943" s="1"/>
      <c r="E38943" s="1"/>
      <c r="F38943" s="1"/>
      <c r="G38943" s="1"/>
      <c r="J38943" s="2"/>
      <c r="K38943" s="2"/>
    </row>
    <row r="38944" spans="4:11">
      <c r="D38944" s="1"/>
      <c r="E38944" s="1"/>
      <c r="F38944" s="1"/>
      <c r="G38944" s="1"/>
      <c r="J38944" s="2"/>
      <c r="K38944" s="2"/>
    </row>
    <row r="38945" spans="4:11">
      <c r="D38945" s="1"/>
      <c r="E38945" s="1"/>
      <c r="F38945" s="1"/>
      <c r="G38945" s="1"/>
      <c r="J38945" s="2"/>
      <c r="K38945" s="2"/>
    </row>
    <row r="38946" spans="4:11">
      <c r="D38946" s="1"/>
      <c r="E38946" s="1"/>
      <c r="F38946" s="1"/>
      <c r="G38946" s="1"/>
      <c r="J38946" s="2"/>
      <c r="K38946" s="2"/>
    </row>
    <row r="38947" spans="4:11">
      <c r="D38947" s="1"/>
      <c r="E38947" s="1"/>
      <c r="F38947" s="1"/>
      <c r="G38947" s="1"/>
      <c r="J38947" s="2"/>
      <c r="K38947" s="2"/>
    </row>
    <row r="38948" spans="4:11">
      <c r="D38948" s="1"/>
      <c r="E38948" s="1"/>
      <c r="F38948" s="1"/>
      <c r="G38948" s="1"/>
      <c r="J38948" s="2"/>
      <c r="K38948" s="2"/>
    </row>
    <row r="38949" spans="4:11">
      <c r="D38949" s="1"/>
      <c r="E38949" s="1"/>
      <c r="F38949" s="1"/>
      <c r="G38949" s="1"/>
      <c r="J38949" s="2"/>
      <c r="K38949" s="2"/>
    </row>
    <row r="38950" spans="4:11">
      <c r="D38950" s="1"/>
      <c r="E38950" s="1"/>
      <c r="F38950" s="1"/>
      <c r="G38950" s="1"/>
      <c r="J38950" s="2"/>
      <c r="K38950" s="2"/>
    </row>
    <row r="38951" spans="4:11">
      <c r="D38951" s="1"/>
      <c r="E38951" s="1"/>
      <c r="F38951" s="1"/>
      <c r="G38951" s="1"/>
      <c r="J38951" s="2"/>
      <c r="K38951" s="2"/>
    </row>
    <row r="38952" spans="4:11">
      <c r="D38952" s="1"/>
      <c r="E38952" s="1"/>
      <c r="F38952" s="1"/>
      <c r="G38952" s="1"/>
      <c r="J38952" s="2"/>
      <c r="K38952" s="2"/>
    </row>
    <row r="38953" spans="4:11">
      <c r="D38953" s="1"/>
      <c r="E38953" s="1"/>
      <c r="F38953" s="1"/>
      <c r="G38953" s="1"/>
      <c r="J38953" s="2"/>
      <c r="K38953" s="2"/>
    </row>
    <row r="38954" spans="4:11">
      <c r="D38954" s="1"/>
      <c r="E38954" s="1"/>
      <c r="F38954" s="1"/>
      <c r="G38954" s="1"/>
      <c r="J38954" s="2"/>
      <c r="K38954" s="2"/>
    </row>
    <row r="38955" spans="4:11">
      <c r="D38955" s="1"/>
      <c r="E38955" s="1"/>
      <c r="F38955" s="1"/>
      <c r="G38955" s="1"/>
      <c r="J38955" s="2"/>
      <c r="K38955" s="2"/>
    </row>
    <row r="38956" spans="4:11">
      <c r="D38956" s="1"/>
      <c r="E38956" s="1"/>
      <c r="F38956" s="1"/>
      <c r="G38956" s="1"/>
      <c r="J38956" s="2"/>
      <c r="K38956" s="2"/>
    </row>
    <row r="38957" spans="4:11">
      <c r="D38957" s="1"/>
      <c r="E38957" s="1"/>
      <c r="F38957" s="1"/>
      <c r="G38957" s="1"/>
      <c r="J38957" s="2"/>
      <c r="K38957" s="2"/>
    </row>
    <row r="38958" spans="4:11">
      <c r="D38958" s="1"/>
      <c r="E38958" s="1"/>
      <c r="F38958" s="1"/>
      <c r="G38958" s="1"/>
      <c r="J38958" s="2"/>
      <c r="K38958" s="2"/>
    </row>
    <row r="38959" spans="4:11">
      <c r="D38959" s="1"/>
      <c r="E38959" s="1"/>
      <c r="F38959" s="1"/>
      <c r="G38959" s="1"/>
      <c r="J38959" s="2"/>
      <c r="K38959" s="2"/>
    </row>
    <row r="38960" spans="4:11">
      <c r="D38960" s="1"/>
      <c r="E38960" s="1"/>
      <c r="F38960" s="1"/>
      <c r="G38960" s="1"/>
      <c r="J38960" s="2"/>
      <c r="K38960" s="2"/>
    </row>
    <row r="38961" spans="4:11">
      <c r="D38961" s="1"/>
      <c r="E38961" s="1"/>
      <c r="F38961" s="1"/>
      <c r="G38961" s="1"/>
      <c r="J38961" s="2"/>
      <c r="K38961" s="2"/>
    </row>
    <row r="38962" spans="4:11">
      <c r="D38962" s="1"/>
      <c r="E38962" s="1"/>
      <c r="F38962" s="1"/>
      <c r="G38962" s="1"/>
      <c r="J38962" s="2"/>
      <c r="K38962" s="2"/>
    </row>
    <row r="38963" spans="4:11">
      <c r="D38963" s="1"/>
      <c r="E38963" s="1"/>
      <c r="F38963" s="1"/>
      <c r="G38963" s="1"/>
      <c r="J38963" s="2"/>
      <c r="K38963" s="2"/>
    </row>
    <row r="38964" spans="4:11">
      <c r="D38964" s="1"/>
      <c r="E38964" s="1"/>
      <c r="F38964" s="1"/>
      <c r="G38964" s="1"/>
      <c r="J38964" s="2"/>
      <c r="K38964" s="2"/>
    </row>
    <row r="38965" spans="4:11">
      <c r="D38965" s="1"/>
      <c r="E38965" s="1"/>
      <c r="F38965" s="1"/>
      <c r="G38965" s="1"/>
      <c r="J38965" s="2"/>
      <c r="K38965" s="2"/>
    </row>
    <row r="38966" spans="4:11">
      <c r="D38966" s="1"/>
      <c r="E38966" s="1"/>
      <c r="F38966" s="1"/>
      <c r="G38966" s="1"/>
      <c r="J38966" s="2"/>
      <c r="K38966" s="2"/>
    </row>
    <row r="38967" spans="4:11">
      <c r="D38967" s="1"/>
      <c r="E38967" s="1"/>
      <c r="F38967" s="1"/>
      <c r="G38967" s="1"/>
      <c r="J38967" s="2"/>
      <c r="K38967" s="2"/>
    </row>
    <row r="38968" spans="4:11">
      <c r="D38968" s="1"/>
      <c r="E38968" s="1"/>
      <c r="F38968" s="1"/>
      <c r="G38968" s="1"/>
      <c r="J38968" s="2"/>
      <c r="K38968" s="2"/>
    </row>
    <row r="38969" spans="4:11">
      <c r="D38969" s="1"/>
      <c r="E38969" s="1"/>
      <c r="F38969" s="1"/>
      <c r="G38969" s="1"/>
      <c r="J38969" s="2"/>
      <c r="K38969" s="2"/>
    </row>
    <row r="38970" spans="4:11">
      <c r="D38970" s="1"/>
      <c r="E38970" s="1"/>
      <c r="F38970" s="1"/>
      <c r="G38970" s="1"/>
      <c r="J38970" s="2"/>
      <c r="K38970" s="2"/>
    </row>
    <row r="38971" spans="4:11">
      <c r="D38971" s="1"/>
      <c r="E38971" s="1"/>
      <c r="F38971" s="1"/>
      <c r="G38971" s="1"/>
      <c r="J38971" s="2"/>
      <c r="K38971" s="2"/>
    </row>
    <row r="38972" spans="4:11">
      <c r="D38972" s="1"/>
      <c r="E38972" s="1"/>
      <c r="F38972" s="1"/>
      <c r="G38972" s="1"/>
      <c r="J38972" s="2"/>
      <c r="K38972" s="2"/>
    </row>
    <row r="38973" spans="4:11">
      <c r="D38973" s="1"/>
      <c r="E38973" s="1"/>
      <c r="F38973" s="1"/>
      <c r="G38973" s="1"/>
      <c r="J38973" s="2"/>
      <c r="K38973" s="2"/>
    </row>
    <row r="38974" spans="4:11">
      <c r="D38974" s="1"/>
      <c r="E38974" s="1"/>
      <c r="F38974" s="1"/>
      <c r="G38974" s="1"/>
      <c r="J38974" s="2"/>
      <c r="K38974" s="2"/>
    </row>
    <row r="38975" spans="4:11">
      <c r="D38975" s="1"/>
      <c r="E38975" s="1"/>
      <c r="F38975" s="1"/>
      <c r="G38975" s="1"/>
      <c r="J38975" s="2"/>
      <c r="K38975" s="2"/>
    </row>
    <row r="38976" spans="4:11">
      <c r="D38976" s="1"/>
      <c r="E38976" s="1"/>
      <c r="F38976" s="1"/>
      <c r="G38976" s="1"/>
      <c r="J38976" s="2"/>
      <c r="K38976" s="2"/>
    </row>
    <row r="38977" spans="4:11">
      <c r="D38977" s="1"/>
      <c r="E38977" s="1"/>
      <c r="F38977" s="1"/>
      <c r="G38977" s="1"/>
      <c r="J38977" s="2"/>
      <c r="K38977" s="2"/>
    </row>
    <row r="38978" spans="4:11">
      <c r="D38978" s="1"/>
      <c r="E38978" s="1"/>
      <c r="F38978" s="1"/>
      <c r="G38978" s="1"/>
      <c r="J38978" s="2"/>
      <c r="K38978" s="2"/>
    </row>
    <row r="38979" spans="4:11">
      <c r="D38979" s="1"/>
      <c r="E38979" s="1"/>
      <c r="F38979" s="1"/>
      <c r="G38979" s="1"/>
      <c r="J38979" s="2"/>
      <c r="K38979" s="2"/>
    </row>
    <row r="38980" spans="4:11">
      <c r="D38980" s="1"/>
      <c r="E38980" s="1"/>
      <c r="F38980" s="1"/>
      <c r="G38980" s="1"/>
      <c r="J38980" s="2"/>
      <c r="K38980" s="2"/>
    </row>
    <row r="38981" spans="4:11">
      <c r="D38981" s="1"/>
      <c r="E38981" s="1"/>
      <c r="F38981" s="1"/>
      <c r="G38981" s="1"/>
      <c r="J38981" s="2"/>
      <c r="K38981" s="2"/>
    </row>
    <row r="38982" spans="4:11">
      <c r="D38982" s="1"/>
      <c r="E38982" s="1"/>
      <c r="F38982" s="1"/>
      <c r="G38982" s="1"/>
      <c r="J38982" s="2"/>
      <c r="K38982" s="2"/>
    </row>
    <row r="38983" spans="4:11">
      <c r="D38983" s="1"/>
      <c r="E38983" s="1"/>
      <c r="F38983" s="1"/>
      <c r="G38983" s="1"/>
      <c r="J38983" s="2"/>
      <c r="K38983" s="2"/>
    </row>
    <row r="38984" spans="4:11">
      <c r="D38984" s="1"/>
      <c r="E38984" s="1"/>
      <c r="F38984" s="1"/>
      <c r="G38984" s="1"/>
      <c r="J38984" s="2"/>
      <c r="K38984" s="2"/>
    </row>
    <row r="38985" spans="4:11">
      <c r="D38985" s="1"/>
      <c r="E38985" s="1"/>
      <c r="F38985" s="1"/>
      <c r="G38985" s="1"/>
      <c r="J38985" s="2"/>
      <c r="K38985" s="2"/>
    </row>
    <row r="38986" spans="4:11">
      <c r="D38986" s="1"/>
      <c r="E38986" s="1"/>
      <c r="F38986" s="1"/>
      <c r="G38986" s="1"/>
      <c r="J38986" s="2"/>
      <c r="K38986" s="2"/>
    </row>
    <row r="38987" spans="4:11">
      <c r="D38987" s="1"/>
      <c r="E38987" s="1"/>
      <c r="F38987" s="1"/>
      <c r="G38987" s="1"/>
      <c r="J38987" s="2"/>
      <c r="K38987" s="2"/>
    </row>
    <row r="38988" spans="4:11">
      <c r="D38988" s="1"/>
      <c r="E38988" s="1"/>
      <c r="F38988" s="1"/>
      <c r="G38988" s="1"/>
      <c r="J38988" s="2"/>
      <c r="K38988" s="2"/>
    </row>
    <row r="38989" spans="4:11">
      <c r="D38989" s="1"/>
      <c r="E38989" s="1"/>
      <c r="F38989" s="1"/>
      <c r="G38989" s="1"/>
      <c r="J38989" s="2"/>
      <c r="K38989" s="2"/>
    </row>
    <row r="38990" spans="4:11">
      <c r="D38990" s="1"/>
      <c r="E38990" s="1"/>
      <c r="F38990" s="1"/>
      <c r="G38990" s="1"/>
      <c r="J38990" s="2"/>
      <c r="K38990" s="2"/>
    </row>
    <row r="38991" spans="4:11">
      <c r="D38991" s="1"/>
      <c r="E38991" s="1"/>
      <c r="F38991" s="1"/>
      <c r="G38991" s="1"/>
      <c r="J38991" s="2"/>
      <c r="K38991" s="2"/>
    </row>
    <row r="38992" spans="4:11">
      <c r="D38992" s="1"/>
      <c r="E38992" s="1"/>
      <c r="F38992" s="1"/>
      <c r="G38992" s="1"/>
      <c r="J38992" s="2"/>
      <c r="K38992" s="2"/>
    </row>
    <row r="38993" spans="4:11">
      <c r="D38993" s="1"/>
      <c r="E38993" s="1"/>
      <c r="F38993" s="1"/>
      <c r="G38993" s="1"/>
      <c r="J38993" s="2"/>
      <c r="K38993" s="2"/>
    </row>
    <row r="38994" spans="4:11">
      <c r="D38994" s="1"/>
      <c r="E38994" s="1"/>
      <c r="F38994" s="1"/>
      <c r="G38994" s="1"/>
      <c r="J38994" s="2"/>
      <c r="K38994" s="2"/>
    </row>
    <row r="38995" spans="4:11">
      <c r="D38995" s="1"/>
      <c r="E38995" s="1"/>
      <c r="F38995" s="1"/>
      <c r="G38995" s="1"/>
      <c r="J38995" s="2"/>
      <c r="K38995" s="2"/>
    </row>
    <row r="38996" spans="4:11">
      <c r="D38996" s="1"/>
      <c r="E38996" s="1"/>
      <c r="F38996" s="1"/>
      <c r="G38996" s="1"/>
      <c r="J38996" s="2"/>
      <c r="K38996" s="2"/>
    </row>
    <row r="38997" spans="4:11">
      <c r="D38997" s="1"/>
      <c r="E38997" s="1"/>
      <c r="F38997" s="1"/>
      <c r="G38997" s="1"/>
      <c r="J38997" s="2"/>
      <c r="K38997" s="2"/>
    </row>
    <row r="38998" spans="4:11">
      <c r="D38998" s="1"/>
      <c r="E38998" s="1"/>
      <c r="F38998" s="1"/>
      <c r="G38998" s="1"/>
      <c r="J38998" s="2"/>
      <c r="K38998" s="2"/>
    </row>
    <row r="38999" spans="4:11">
      <c r="D38999" s="1"/>
      <c r="E38999" s="1"/>
      <c r="F38999" s="1"/>
      <c r="G38999" s="1"/>
      <c r="J38999" s="2"/>
      <c r="K38999" s="2"/>
    </row>
    <row r="39000" spans="4:11">
      <c r="D39000" s="1"/>
      <c r="E39000" s="1"/>
      <c r="F39000" s="1"/>
      <c r="G39000" s="1"/>
      <c r="J39000" s="2"/>
      <c r="K39000" s="2"/>
    </row>
    <row r="39001" spans="4:11">
      <c r="D39001" s="1"/>
      <c r="E39001" s="1"/>
      <c r="F39001" s="1"/>
      <c r="G39001" s="1"/>
      <c r="J39001" s="2"/>
      <c r="K39001" s="2"/>
    </row>
    <row r="39002" spans="4:11">
      <c r="D39002" s="1"/>
      <c r="E39002" s="1"/>
      <c r="F39002" s="1"/>
      <c r="G39002" s="1"/>
      <c r="J39002" s="2"/>
      <c r="K39002" s="2"/>
    </row>
    <row r="39003" spans="4:11">
      <c r="D39003" s="1"/>
      <c r="E39003" s="1"/>
      <c r="F39003" s="1"/>
      <c r="G39003" s="1"/>
      <c r="J39003" s="2"/>
      <c r="K39003" s="2"/>
    </row>
    <row r="39004" spans="4:11">
      <c r="D39004" s="1"/>
      <c r="E39004" s="1"/>
      <c r="F39004" s="1"/>
      <c r="G39004" s="1"/>
      <c r="J39004" s="2"/>
      <c r="K39004" s="2"/>
    </row>
    <row r="39005" spans="4:11">
      <c r="D39005" s="1"/>
      <c r="E39005" s="1"/>
      <c r="F39005" s="1"/>
      <c r="G39005" s="1"/>
      <c r="J39005" s="2"/>
      <c r="K39005" s="2"/>
    </row>
    <row r="39006" spans="4:11">
      <c r="D39006" s="1"/>
      <c r="E39006" s="1"/>
      <c r="F39006" s="1"/>
      <c r="G39006" s="1"/>
      <c r="J39006" s="2"/>
      <c r="K39006" s="2"/>
    </row>
    <row r="39007" spans="4:11">
      <c r="D39007" s="1"/>
      <c r="E39007" s="1"/>
      <c r="F39007" s="1"/>
      <c r="G39007" s="1"/>
      <c r="J39007" s="2"/>
      <c r="K39007" s="2"/>
    </row>
    <row r="39008" spans="4:11">
      <c r="D39008" s="1"/>
      <c r="E39008" s="1"/>
      <c r="F39008" s="1"/>
      <c r="G39008" s="1"/>
      <c r="J39008" s="2"/>
      <c r="K39008" s="2"/>
    </row>
    <row r="39009" spans="4:11">
      <c r="D39009" s="1"/>
      <c r="E39009" s="1"/>
      <c r="F39009" s="1"/>
      <c r="G39009" s="1"/>
      <c r="J39009" s="2"/>
      <c r="K39009" s="2"/>
    </row>
    <row r="39010" spans="4:11">
      <c r="D39010" s="1"/>
      <c r="E39010" s="1"/>
      <c r="F39010" s="1"/>
      <c r="G39010" s="1"/>
      <c r="J39010" s="2"/>
      <c r="K39010" s="2"/>
    </row>
    <row r="39011" spans="4:11">
      <c r="D39011" s="1"/>
      <c r="E39011" s="1"/>
      <c r="F39011" s="1"/>
      <c r="G39011" s="1"/>
      <c r="J39011" s="2"/>
      <c r="K39011" s="2"/>
    </row>
    <row r="39012" spans="4:11">
      <c r="D39012" s="1"/>
      <c r="E39012" s="1"/>
      <c r="F39012" s="1"/>
      <c r="G39012" s="1"/>
      <c r="J39012" s="2"/>
      <c r="K39012" s="2"/>
    </row>
    <row r="39013" spans="4:11">
      <c r="D39013" s="1"/>
      <c r="E39013" s="1"/>
      <c r="F39013" s="1"/>
      <c r="G39013" s="1"/>
      <c r="J39013" s="2"/>
      <c r="K39013" s="2"/>
    </row>
    <row r="39014" spans="4:11">
      <c r="D39014" s="1"/>
      <c r="E39014" s="1"/>
      <c r="F39014" s="1"/>
      <c r="G39014" s="1"/>
      <c r="J39014" s="2"/>
      <c r="K39014" s="2"/>
    </row>
    <row r="39015" spans="4:11">
      <c r="D39015" s="1"/>
      <c r="E39015" s="1"/>
      <c r="F39015" s="1"/>
      <c r="G39015" s="1"/>
      <c r="J39015" s="2"/>
      <c r="K39015" s="2"/>
    </row>
    <row r="39016" spans="4:11">
      <c r="D39016" s="1"/>
      <c r="E39016" s="1"/>
      <c r="F39016" s="1"/>
      <c r="G39016" s="1"/>
      <c r="J39016" s="2"/>
      <c r="K39016" s="2"/>
    </row>
    <row r="39017" spans="4:11">
      <c r="D39017" s="1"/>
      <c r="E39017" s="1"/>
      <c r="F39017" s="1"/>
      <c r="G39017" s="1"/>
      <c r="J39017" s="2"/>
      <c r="K39017" s="2"/>
    </row>
    <row r="39018" spans="4:11">
      <c r="D39018" s="1"/>
      <c r="E39018" s="1"/>
      <c r="F39018" s="1"/>
      <c r="G39018" s="1"/>
      <c r="J39018" s="2"/>
      <c r="K39018" s="2"/>
    </row>
    <row r="39019" spans="4:11">
      <c r="D39019" s="1"/>
      <c r="E39019" s="1"/>
      <c r="F39019" s="1"/>
      <c r="G39019" s="1"/>
      <c r="J39019" s="2"/>
      <c r="K39019" s="2"/>
    </row>
    <row r="39020" spans="4:11">
      <c r="D39020" s="1"/>
      <c r="E39020" s="1"/>
      <c r="F39020" s="1"/>
      <c r="G39020" s="1"/>
      <c r="J39020" s="2"/>
      <c r="K39020" s="2"/>
    </row>
    <row r="39021" spans="4:11">
      <c r="D39021" s="1"/>
      <c r="E39021" s="1"/>
      <c r="F39021" s="1"/>
      <c r="G39021" s="1"/>
      <c r="J39021" s="2"/>
      <c r="K39021" s="2"/>
    </row>
    <row r="39022" spans="4:11">
      <c r="D39022" s="1"/>
      <c r="E39022" s="1"/>
      <c r="F39022" s="1"/>
      <c r="G39022" s="1"/>
      <c r="J39022" s="2"/>
      <c r="K39022" s="2"/>
    </row>
    <row r="39023" spans="4:11">
      <c r="D39023" s="1"/>
      <c r="E39023" s="1"/>
      <c r="F39023" s="1"/>
      <c r="G39023" s="1"/>
      <c r="J39023" s="2"/>
      <c r="K39023" s="2"/>
    </row>
    <row r="39024" spans="4:11">
      <c r="D39024" s="1"/>
      <c r="E39024" s="1"/>
      <c r="F39024" s="1"/>
      <c r="G39024" s="1"/>
      <c r="J39024" s="2"/>
      <c r="K39024" s="2"/>
    </row>
    <row r="39025" spans="4:11">
      <c r="D39025" s="1"/>
      <c r="E39025" s="1"/>
      <c r="F39025" s="1"/>
      <c r="G39025" s="1"/>
      <c r="J39025" s="2"/>
      <c r="K39025" s="2"/>
    </row>
    <row r="39026" spans="4:11">
      <c r="D39026" s="1"/>
      <c r="E39026" s="1"/>
      <c r="F39026" s="1"/>
      <c r="G39026" s="1"/>
      <c r="J39026" s="2"/>
      <c r="K39026" s="2"/>
    </row>
    <row r="39027" spans="4:11">
      <c r="D39027" s="1"/>
      <c r="E39027" s="1"/>
      <c r="F39027" s="1"/>
      <c r="G39027" s="1"/>
      <c r="J39027" s="2"/>
      <c r="K39027" s="2"/>
    </row>
    <row r="39028" spans="4:11">
      <c r="D39028" s="1"/>
      <c r="E39028" s="1"/>
      <c r="F39028" s="1"/>
      <c r="G39028" s="1"/>
      <c r="J39028" s="2"/>
      <c r="K39028" s="2"/>
    </row>
    <row r="39029" spans="4:11">
      <c r="D39029" s="1"/>
      <c r="E39029" s="1"/>
      <c r="F39029" s="1"/>
      <c r="G39029" s="1"/>
      <c r="J39029" s="2"/>
      <c r="K39029" s="2"/>
    </row>
    <row r="39030" spans="4:11">
      <c r="D39030" s="1"/>
      <c r="E39030" s="1"/>
      <c r="F39030" s="1"/>
      <c r="G39030" s="1"/>
      <c r="J39030" s="2"/>
      <c r="K39030" s="2"/>
    </row>
    <row r="39031" spans="4:11">
      <c r="D39031" s="1"/>
      <c r="E39031" s="1"/>
      <c r="F39031" s="1"/>
      <c r="G39031" s="1"/>
      <c r="J39031" s="2"/>
      <c r="K39031" s="2"/>
    </row>
    <row r="39032" spans="4:11">
      <c r="D39032" s="1"/>
      <c r="E39032" s="1"/>
      <c r="F39032" s="1"/>
      <c r="G39032" s="1"/>
      <c r="J39032" s="2"/>
      <c r="K39032" s="2"/>
    </row>
    <row r="39033" spans="4:11">
      <c r="D39033" s="1"/>
      <c r="E39033" s="1"/>
      <c r="F39033" s="1"/>
      <c r="G39033" s="1"/>
      <c r="J39033" s="2"/>
      <c r="K39033" s="2"/>
    </row>
    <row r="39034" spans="4:11">
      <c r="D39034" s="1"/>
      <c r="E39034" s="1"/>
      <c r="F39034" s="1"/>
      <c r="G39034" s="1"/>
      <c r="J39034" s="2"/>
      <c r="K39034" s="2"/>
    </row>
    <row r="39035" spans="4:11">
      <c r="D39035" s="1"/>
      <c r="E39035" s="1"/>
      <c r="F39035" s="1"/>
      <c r="G39035" s="1"/>
      <c r="J39035" s="2"/>
      <c r="K39035" s="2"/>
    </row>
    <row r="39036" spans="4:11">
      <c r="D39036" s="1"/>
      <c r="E39036" s="1"/>
      <c r="F39036" s="1"/>
      <c r="G39036" s="1"/>
      <c r="J39036" s="2"/>
      <c r="K39036" s="2"/>
    </row>
    <row r="39037" spans="4:11">
      <c r="D39037" s="1"/>
      <c r="E39037" s="1"/>
      <c r="F39037" s="1"/>
      <c r="G39037" s="1"/>
      <c r="J39037" s="2"/>
      <c r="K39037" s="2"/>
    </row>
    <row r="39038" spans="4:11">
      <c r="D39038" s="1"/>
      <c r="E39038" s="1"/>
      <c r="F39038" s="1"/>
      <c r="G39038" s="1"/>
      <c r="J39038" s="2"/>
      <c r="K39038" s="2"/>
    </row>
    <row r="39039" spans="4:11">
      <c r="D39039" s="1"/>
      <c r="E39039" s="1"/>
      <c r="F39039" s="1"/>
      <c r="G39039" s="1"/>
      <c r="J39039" s="2"/>
      <c r="K39039" s="2"/>
    </row>
    <row r="39040" spans="4:11">
      <c r="D39040" s="1"/>
      <c r="E39040" s="1"/>
      <c r="F39040" s="1"/>
      <c r="G39040" s="1"/>
      <c r="J39040" s="2"/>
      <c r="K39040" s="2"/>
    </row>
    <row r="39041" spans="4:11">
      <c r="D39041" s="1"/>
      <c r="E39041" s="1"/>
      <c r="F39041" s="1"/>
      <c r="G39041" s="1"/>
      <c r="J39041" s="2"/>
      <c r="K39041" s="2"/>
    </row>
    <row r="39042" spans="4:11">
      <c r="D39042" s="1"/>
      <c r="E39042" s="1"/>
      <c r="F39042" s="1"/>
      <c r="G39042" s="1"/>
      <c r="J39042" s="2"/>
      <c r="K39042" s="2"/>
    </row>
    <row r="39043" spans="4:11">
      <c r="D39043" s="1"/>
      <c r="E39043" s="1"/>
      <c r="F39043" s="1"/>
      <c r="G39043" s="1"/>
      <c r="J39043" s="2"/>
      <c r="K39043" s="2"/>
    </row>
    <row r="39044" spans="4:11">
      <c r="D39044" s="1"/>
      <c r="E39044" s="1"/>
      <c r="F39044" s="1"/>
      <c r="G39044" s="1"/>
      <c r="J39044" s="2"/>
      <c r="K39044" s="2"/>
    </row>
    <row r="39045" spans="4:11">
      <c r="D39045" s="1"/>
      <c r="E39045" s="1"/>
      <c r="F39045" s="1"/>
      <c r="G39045" s="1"/>
      <c r="J39045" s="2"/>
      <c r="K39045" s="2"/>
    </row>
    <row r="39046" spans="4:11">
      <c r="D39046" s="1"/>
      <c r="E39046" s="1"/>
      <c r="F39046" s="1"/>
      <c r="G39046" s="1"/>
      <c r="J39046" s="2"/>
      <c r="K39046" s="2"/>
    </row>
    <row r="39047" spans="4:11">
      <c r="D39047" s="1"/>
      <c r="E39047" s="1"/>
      <c r="F39047" s="1"/>
      <c r="G39047" s="1"/>
      <c r="J39047" s="2"/>
      <c r="K39047" s="2"/>
    </row>
    <row r="39048" spans="4:11">
      <c r="D39048" s="1"/>
      <c r="E39048" s="1"/>
      <c r="F39048" s="1"/>
      <c r="G39048" s="1"/>
      <c r="J39048" s="2"/>
      <c r="K39048" s="2"/>
    </row>
    <row r="39049" spans="4:11">
      <c r="D39049" s="1"/>
      <c r="E39049" s="1"/>
      <c r="F39049" s="1"/>
      <c r="G39049" s="1"/>
      <c r="J39049" s="2"/>
      <c r="K39049" s="2"/>
    </row>
    <row r="39050" spans="4:11">
      <c r="D39050" s="1"/>
      <c r="E39050" s="1"/>
      <c r="F39050" s="1"/>
      <c r="G39050" s="1"/>
      <c r="J39050" s="2"/>
      <c r="K39050" s="2"/>
    </row>
    <row r="39051" spans="4:11">
      <c r="D39051" s="1"/>
      <c r="E39051" s="1"/>
      <c r="F39051" s="1"/>
      <c r="G39051" s="1"/>
      <c r="J39051" s="2"/>
      <c r="K39051" s="2"/>
    </row>
    <row r="39052" spans="4:11">
      <c r="D39052" s="1"/>
      <c r="E39052" s="1"/>
      <c r="F39052" s="1"/>
      <c r="G39052" s="1"/>
      <c r="J39052" s="2"/>
      <c r="K39052" s="2"/>
    </row>
    <row r="39053" spans="4:11">
      <c r="D39053" s="1"/>
      <c r="E39053" s="1"/>
      <c r="F39053" s="1"/>
      <c r="G39053" s="1"/>
      <c r="J39053" s="2"/>
      <c r="K39053" s="2"/>
    </row>
    <row r="39054" spans="4:11">
      <c r="D39054" s="1"/>
      <c r="E39054" s="1"/>
      <c r="F39054" s="1"/>
      <c r="G39054" s="1"/>
      <c r="J39054" s="2"/>
      <c r="K39054" s="2"/>
    </row>
    <row r="39055" spans="4:11">
      <c r="D39055" s="1"/>
      <c r="E39055" s="1"/>
      <c r="F39055" s="1"/>
      <c r="G39055" s="1"/>
      <c r="J39055" s="2"/>
      <c r="K39055" s="2"/>
    </row>
    <row r="39056" spans="4:11">
      <c r="D39056" s="1"/>
      <c r="E39056" s="1"/>
      <c r="F39056" s="1"/>
      <c r="G39056" s="1"/>
      <c r="J39056" s="2"/>
      <c r="K39056" s="2"/>
    </row>
    <row r="39057" spans="4:11">
      <c r="D39057" s="1"/>
      <c r="E39057" s="1"/>
      <c r="F39057" s="1"/>
      <c r="G39057" s="1"/>
      <c r="J39057" s="2"/>
      <c r="K39057" s="2"/>
    </row>
    <row r="39058" spans="4:11">
      <c r="D39058" s="1"/>
      <c r="E39058" s="1"/>
      <c r="F39058" s="1"/>
      <c r="G39058" s="1"/>
      <c r="J39058" s="2"/>
      <c r="K39058" s="2"/>
    </row>
    <row r="39059" spans="4:11">
      <c r="D39059" s="1"/>
      <c r="E39059" s="1"/>
      <c r="F39059" s="1"/>
      <c r="G39059" s="1"/>
      <c r="J39059" s="2"/>
      <c r="K39059" s="2"/>
    </row>
    <row r="39060" spans="4:11">
      <c r="D39060" s="1"/>
      <c r="E39060" s="1"/>
      <c r="F39060" s="1"/>
      <c r="G39060" s="1"/>
      <c r="J39060" s="2"/>
      <c r="K39060" s="2"/>
    </row>
    <row r="39061" spans="4:11">
      <c r="D39061" s="1"/>
      <c r="E39061" s="1"/>
      <c r="F39061" s="1"/>
      <c r="G39061" s="1"/>
      <c r="J39061" s="2"/>
      <c r="K39061" s="2"/>
    </row>
    <row r="39062" spans="4:11">
      <c r="D39062" s="1"/>
      <c r="E39062" s="1"/>
      <c r="F39062" s="1"/>
      <c r="G39062" s="1"/>
      <c r="J39062" s="2"/>
      <c r="K39062" s="2"/>
    </row>
    <row r="39063" spans="4:11">
      <c r="D39063" s="1"/>
      <c r="E39063" s="1"/>
      <c r="F39063" s="1"/>
      <c r="G39063" s="1"/>
      <c r="J39063" s="2"/>
      <c r="K39063" s="2"/>
    </row>
    <row r="39064" spans="4:11">
      <c r="D39064" s="1"/>
      <c r="E39064" s="1"/>
      <c r="F39064" s="1"/>
      <c r="G39064" s="1"/>
      <c r="J39064" s="2"/>
      <c r="K39064" s="2"/>
    </row>
    <row r="39065" spans="4:11">
      <c r="D39065" s="1"/>
      <c r="E39065" s="1"/>
      <c r="F39065" s="1"/>
      <c r="G39065" s="1"/>
      <c r="J39065" s="2"/>
      <c r="K39065" s="2"/>
    </row>
    <row r="39066" spans="4:11">
      <c r="D39066" s="1"/>
      <c r="E39066" s="1"/>
      <c r="F39066" s="1"/>
      <c r="G39066" s="1"/>
      <c r="J39066" s="2"/>
      <c r="K39066" s="2"/>
    </row>
    <row r="39067" spans="4:11">
      <c r="D39067" s="1"/>
      <c r="E39067" s="1"/>
      <c r="F39067" s="1"/>
      <c r="G39067" s="1"/>
      <c r="J39067" s="2"/>
      <c r="K39067" s="2"/>
    </row>
    <row r="39068" spans="4:11">
      <c r="D39068" s="1"/>
      <c r="E39068" s="1"/>
      <c r="F39068" s="1"/>
      <c r="G39068" s="1"/>
      <c r="J39068" s="2"/>
      <c r="K39068" s="2"/>
    </row>
    <row r="39069" spans="4:11">
      <c r="D39069" s="1"/>
      <c r="E39069" s="1"/>
      <c r="F39069" s="1"/>
      <c r="G39069" s="1"/>
      <c r="J39069" s="2"/>
      <c r="K39069" s="2"/>
    </row>
    <row r="39070" spans="4:11">
      <c r="D39070" s="1"/>
      <c r="E39070" s="1"/>
      <c r="F39070" s="1"/>
      <c r="G39070" s="1"/>
      <c r="J39070" s="2"/>
      <c r="K39070" s="2"/>
    </row>
    <row r="39071" spans="4:11">
      <c r="D39071" s="1"/>
      <c r="E39071" s="1"/>
      <c r="F39071" s="1"/>
      <c r="G39071" s="1"/>
      <c r="J39071" s="2"/>
      <c r="K39071" s="2"/>
    </row>
    <row r="39072" spans="4:11">
      <c r="D39072" s="1"/>
      <c r="E39072" s="1"/>
      <c r="F39072" s="1"/>
      <c r="G39072" s="1"/>
      <c r="J39072" s="2"/>
      <c r="K39072" s="2"/>
    </row>
    <row r="39073" spans="4:11">
      <c r="D39073" s="1"/>
      <c r="E39073" s="1"/>
      <c r="F39073" s="1"/>
      <c r="G39073" s="1"/>
      <c r="J39073" s="2"/>
      <c r="K39073" s="2"/>
    </row>
    <row r="39074" spans="4:11">
      <c r="D39074" s="1"/>
      <c r="E39074" s="1"/>
      <c r="F39074" s="1"/>
      <c r="G39074" s="1"/>
      <c r="J39074" s="2"/>
      <c r="K39074" s="2"/>
    </row>
    <row r="39075" spans="4:11">
      <c r="D39075" s="1"/>
      <c r="E39075" s="1"/>
      <c r="F39075" s="1"/>
      <c r="G39075" s="1"/>
      <c r="J39075" s="2"/>
      <c r="K39075" s="2"/>
    </row>
    <row r="39076" spans="4:11">
      <c r="D39076" s="1"/>
      <c r="E39076" s="1"/>
      <c r="F39076" s="1"/>
      <c r="G39076" s="1"/>
      <c r="J39076" s="2"/>
      <c r="K39076" s="2"/>
    </row>
    <row r="39077" spans="4:11">
      <c r="D39077" s="1"/>
      <c r="E39077" s="1"/>
      <c r="F39077" s="1"/>
      <c r="G39077" s="1"/>
      <c r="J39077" s="2"/>
      <c r="K39077" s="2"/>
    </row>
    <row r="39078" spans="4:11">
      <c r="D39078" s="1"/>
      <c r="E39078" s="1"/>
      <c r="F39078" s="1"/>
      <c r="G39078" s="1"/>
      <c r="J39078" s="2"/>
      <c r="K39078" s="2"/>
    </row>
    <row r="39079" spans="4:11">
      <c r="D39079" s="1"/>
      <c r="E39079" s="1"/>
      <c r="F39079" s="1"/>
      <c r="G39079" s="1"/>
      <c r="J39079" s="2"/>
      <c r="K39079" s="2"/>
    </row>
    <row r="39080" spans="4:11">
      <c r="D39080" s="1"/>
      <c r="E39080" s="1"/>
      <c r="F39080" s="1"/>
      <c r="G39080" s="1"/>
      <c r="J39080" s="2"/>
      <c r="K39080" s="2"/>
    </row>
    <row r="39081" spans="4:11">
      <c r="D39081" s="1"/>
      <c r="E39081" s="1"/>
      <c r="F39081" s="1"/>
      <c r="G39081" s="1"/>
      <c r="J39081" s="2"/>
      <c r="K39081" s="2"/>
    </row>
    <row r="39082" spans="4:11">
      <c r="D39082" s="1"/>
      <c r="E39082" s="1"/>
      <c r="F39082" s="1"/>
      <c r="G39082" s="1"/>
      <c r="J39082" s="2"/>
      <c r="K39082" s="2"/>
    </row>
    <row r="39083" spans="4:11">
      <c r="D39083" s="1"/>
      <c r="E39083" s="1"/>
      <c r="F39083" s="1"/>
      <c r="G39083" s="1"/>
      <c r="J39083" s="2"/>
      <c r="K39083" s="2"/>
    </row>
    <row r="39084" spans="4:11">
      <c r="D39084" s="1"/>
      <c r="E39084" s="1"/>
      <c r="F39084" s="1"/>
      <c r="G39084" s="1"/>
      <c r="J39084" s="2"/>
      <c r="K39084" s="2"/>
    </row>
    <row r="39085" spans="4:11">
      <c r="D39085" s="1"/>
      <c r="E39085" s="1"/>
      <c r="F39085" s="1"/>
      <c r="G39085" s="1"/>
      <c r="J39085" s="2"/>
      <c r="K39085" s="2"/>
    </row>
    <row r="39086" spans="4:11">
      <c r="D39086" s="1"/>
      <c r="E39086" s="1"/>
      <c r="F39086" s="1"/>
      <c r="G39086" s="1"/>
      <c r="J39086" s="2"/>
      <c r="K39086" s="2"/>
    </row>
    <row r="39087" spans="4:11">
      <c r="D39087" s="1"/>
      <c r="E39087" s="1"/>
      <c r="F39087" s="1"/>
      <c r="G39087" s="1"/>
      <c r="J39087" s="2"/>
      <c r="K39087" s="2"/>
    </row>
    <row r="39088" spans="4:11">
      <c r="D39088" s="1"/>
      <c r="E39088" s="1"/>
      <c r="F39088" s="1"/>
      <c r="G39088" s="1"/>
      <c r="J39088" s="2"/>
      <c r="K39088" s="2"/>
    </row>
    <row r="39089" spans="4:11">
      <c r="D39089" s="1"/>
      <c r="E39089" s="1"/>
      <c r="F39089" s="1"/>
      <c r="G39089" s="1"/>
      <c r="J39089" s="2"/>
      <c r="K39089" s="2"/>
    </row>
    <row r="39090" spans="4:11">
      <c r="D39090" s="1"/>
      <c r="E39090" s="1"/>
      <c r="F39090" s="1"/>
      <c r="G39090" s="1"/>
      <c r="J39090" s="2"/>
      <c r="K39090" s="2"/>
    </row>
    <row r="39091" spans="4:11">
      <c r="D39091" s="1"/>
      <c r="E39091" s="1"/>
      <c r="F39091" s="1"/>
      <c r="G39091" s="1"/>
      <c r="J39091" s="2"/>
      <c r="K39091" s="2"/>
    </row>
    <row r="39092" spans="4:11">
      <c r="D39092" s="1"/>
      <c r="E39092" s="1"/>
      <c r="F39092" s="1"/>
      <c r="G39092" s="1"/>
      <c r="J39092" s="2"/>
      <c r="K39092" s="2"/>
    </row>
    <row r="39093" spans="4:11">
      <c r="D39093" s="1"/>
      <c r="E39093" s="1"/>
      <c r="F39093" s="1"/>
      <c r="G39093" s="1"/>
      <c r="J39093" s="2"/>
      <c r="K39093" s="2"/>
    </row>
    <row r="39094" spans="4:11">
      <c r="D39094" s="1"/>
      <c r="E39094" s="1"/>
      <c r="F39094" s="1"/>
      <c r="G39094" s="1"/>
      <c r="J39094" s="2"/>
      <c r="K39094" s="2"/>
    </row>
    <row r="39095" spans="4:11">
      <c r="D39095" s="1"/>
      <c r="E39095" s="1"/>
      <c r="F39095" s="1"/>
      <c r="G39095" s="1"/>
      <c r="J39095" s="2"/>
      <c r="K39095" s="2"/>
    </row>
    <row r="39096" spans="4:11">
      <c r="D39096" s="1"/>
      <c r="E39096" s="1"/>
      <c r="F39096" s="1"/>
      <c r="G39096" s="1"/>
      <c r="J39096" s="2"/>
      <c r="K39096" s="2"/>
    </row>
    <row r="39097" spans="4:11">
      <c r="D39097" s="1"/>
      <c r="E39097" s="1"/>
      <c r="F39097" s="1"/>
      <c r="G39097" s="1"/>
      <c r="J39097" s="2"/>
      <c r="K39097" s="2"/>
    </row>
    <row r="39098" spans="4:11">
      <c r="D39098" s="1"/>
      <c r="E39098" s="1"/>
      <c r="F39098" s="1"/>
      <c r="G39098" s="1"/>
      <c r="J39098" s="2"/>
      <c r="K39098" s="2"/>
    </row>
    <row r="39099" spans="4:11">
      <c r="D39099" s="1"/>
      <c r="E39099" s="1"/>
      <c r="F39099" s="1"/>
      <c r="G39099" s="1"/>
      <c r="J39099" s="2"/>
      <c r="K39099" s="2"/>
    </row>
    <row r="39100" spans="4:11">
      <c r="D39100" s="1"/>
      <c r="E39100" s="1"/>
      <c r="F39100" s="1"/>
      <c r="G39100" s="1"/>
      <c r="J39100" s="2"/>
      <c r="K39100" s="2"/>
    </row>
    <row r="39101" spans="4:11">
      <c r="D39101" s="1"/>
      <c r="E39101" s="1"/>
      <c r="F39101" s="1"/>
      <c r="G39101" s="1"/>
      <c r="J39101" s="2"/>
      <c r="K39101" s="2"/>
    </row>
    <row r="39102" spans="4:11">
      <c r="D39102" s="1"/>
      <c r="E39102" s="1"/>
      <c r="F39102" s="1"/>
      <c r="G39102" s="1"/>
      <c r="J39102" s="2"/>
      <c r="K39102" s="2"/>
    </row>
    <row r="39103" spans="4:11">
      <c r="D39103" s="1"/>
      <c r="E39103" s="1"/>
      <c r="F39103" s="1"/>
      <c r="G39103" s="1"/>
      <c r="J39103" s="2"/>
      <c r="K39103" s="2"/>
    </row>
    <row r="39104" spans="4:11">
      <c r="D39104" s="1"/>
      <c r="E39104" s="1"/>
      <c r="F39104" s="1"/>
      <c r="G39104" s="1"/>
      <c r="J39104" s="2"/>
      <c r="K39104" s="2"/>
    </row>
    <row r="39105" spans="4:11">
      <c r="D39105" s="1"/>
      <c r="E39105" s="1"/>
      <c r="F39105" s="1"/>
      <c r="G39105" s="1"/>
      <c r="J39105" s="2"/>
      <c r="K39105" s="2"/>
    </row>
    <row r="39106" spans="4:11">
      <c r="D39106" s="1"/>
      <c r="E39106" s="1"/>
      <c r="F39106" s="1"/>
      <c r="G39106" s="1"/>
      <c r="J39106" s="2"/>
      <c r="K39106" s="2"/>
    </row>
    <row r="39107" spans="4:11">
      <c r="D39107" s="1"/>
      <c r="E39107" s="1"/>
      <c r="F39107" s="1"/>
      <c r="G39107" s="1"/>
      <c r="J39107" s="2"/>
      <c r="K39107" s="2"/>
    </row>
    <row r="39108" spans="4:11">
      <c r="D39108" s="1"/>
      <c r="E39108" s="1"/>
      <c r="F39108" s="1"/>
      <c r="G39108" s="1"/>
      <c r="J39108" s="2"/>
      <c r="K39108" s="2"/>
    </row>
    <row r="39109" spans="4:11">
      <c r="D39109" s="1"/>
      <c r="E39109" s="1"/>
      <c r="F39109" s="1"/>
      <c r="G39109" s="1"/>
      <c r="J39109" s="2"/>
      <c r="K39109" s="2"/>
    </row>
    <row r="39110" spans="4:11">
      <c r="D39110" s="1"/>
      <c r="E39110" s="1"/>
      <c r="F39110" s="1"/>
      <c r="G39110" s="1"/>
      <c r="J39110" s="2"/>
      <c r="K39110" s="2"/>
    </row>
    <row r="39111" spans="4:11">
      <c r="D39111" s="1"/>
      <c r="E39111" s="1"/>
      <c r="F39111" s="1"/>
      <c r="G39111" s="1"/>
      <c r="J39111" s="2"/>
      <c r="K39111" s="2"/>
    </row>
    <row r="39112" spans="4:11">
      <c r="D39112" s="1"/>
      <c r="E39112" s="1"/>
      <c r="F39112" s="1"/>
      <c r="G39112" s="1"/>
      <c r="J39112" s="2"/>
      <c r="K39112" s="2"/>
    </row>
    <row r="39113" spans="4:11">
      <c r="D39113" s="1"/>
      <c r="E39113" s="1"/>
      <c r="F39113" s="1"/>
      <c r="G39113" s="1"/>
      <c r="J39113" s="2"/>
      <c r="K39113" s="2"/>
    </row>
    <row r="39114" spans="4:11">
      <c r="D39114" s="1"/>
      <c r="E39114" s="1"/>
      <c r="F39114" s="1"/>
      <c r="G39114" s="1"/>
      <c r="J39114" s="2"/>
      <c r="K39114" s="2"/>
    </row>
    <row r="39115" spans="4:11">
      <c r="D39115" s="1"/>
      <c r="E39115" s="1"/>
      <c r="F39115" s="1"/>
      <c r="G39115" s="1"/>
      <c r="J39115" s="2"/>
      <c r="K39115" s="2"/>
    </row>
    <row r="39116" spans="4:11">
      <c r="D39116" s="1"/>
      <c r="E39116" s="1"/>
      <c r="F39116" s="1"/>
      <c r="G39116" s="1"/>
      <c r="J39116" s="2"/>
      <c r="K39116" s="2"/>
    </row>
    <row r="39117" spans="4:11">
      <c r="D39117" s="1"/>
      <c r="E39117" s="1"/>
      <c r="F39117" s="1"/>
      <c r="G39117" s="1"/>
      <c r="J39117" s="2"/>
      <c r="K39117" s="2"/>
    </row>
    <row r="39118" spans="4:11">
      <c r="D39118" s="1"/>
      <c r="E39118" s="1"/>
      <c r="F39118" s="1"/>
      <c r="G39118" s="1"/>
      <c r="J39118" s="2"/>
      <c r="K39118" s="2"/>
    </row>
    <row r="39119" spans="4:11">
      <c r="D39119" s="1"/>
      <c r="E39119" s="1"/>
      <c r="F39119" s="1"/>
      <c r="G39119" s="1"/>
      <c r="J39119" s="2"/>
      <c r="K39119" s="2"/>
    </row>
    <row r="39120" spans="4:11">
      <c r="D39120" s="1"/>
      <c r="E39120" s="1"/>
      <c r="F39120" s="1"/>
      <c r="G39120" s="1"/>
      <c r="J39120" s="2"/>
      <c r="K39120" s="2"/>
    </row>
    <row r="39121" spans="4:11">
      <c r="D39121" s="1"/>
      <c r="E39121" s="1"/>
      <c r="F39121" s="1"/>
      <c r="G39121" s="1"/>
      <c r="J39121" s="2"/>
      <c r="K39121" s="2"/>
    </row>
    <row r="39122" spans="4:11">
      <c r="D39122" s="1"/>
      <c r="E39122" s="1"/>
      <c r="F39122" s="1"/>
      <c r="G39122" s="1"/>
      <c r="J39122" s="2"/>
      <c r="K39122" s="2"/>
    </row>
    <row r="39123" spans="4:11">
      <c r="D39123" s="1"/>
      <c r="E39123" s="1"/>
      <c r="F39123" s="1"/>
      <c r="G39123" s="1"/>
      <c r="J39123" s="2"/>
      <c r="K39123" s="2"/>
    </row>
    <row r="39124" spans="4:11">
      <c r="D39124" s="1"/>
      <c r="E39124" s="1"/>
      <c r="F39124" s="1"/>
      <c r="G39124" s="1"/>
      <c r="J39124" s="2"/>
      <c r="K39124" s="2"/>
    </row>
    <row r="39125" spans="4:11">
      <c r="D39125" s="1"/>
      <c r="E39125" s="1"/>
      <c r="F39125" s="1"/>
      <c r="G39125" s="1"/>
      <c r="J39125" s="2"/>
      <c r="K39125" s="2"/>
    </row>
    <row r="39126" spans="4:11">
      <c r="D39126" s="1"/>
      <c r="E39126" s="1"/>
      <c r="F39126" s="1"/>
      <c r="G39126" s="1"/>
      <c r="J39126" s="2"/>
      <c r="K39126" s="2"/>
    </row>
    <row r="39127" spans="4:11">
      <c r="D39127" s="1"/>
      <c r="E39127" s="1"/>
      <c r="F39127" s="1"/>
      <c r="G39127" s="1"/>
      <c r="J39127" s="2"/>
      <c r="K39127" s="2"/>
    </row>
    <row r="39128" spans="4:11">
      <c r="D39128" s="1"/>
      <c r="E39128" s="1"/>
      <c r="F39128" s="1"/>
      <c r="G39128" s="1"/>
      <c r="J39128" s="2"/>
      <c r="K39128" s="2"/>
    </row>
    <row r="39129" spans="4:11">
      <c r="D39129" s="1"/>
      <c r="E39129" s="1"/>
      <c r="F39129" s="1"/>
      <c r="G39129" s="1"/>
      <c r="J39129" s="2"/>
      <c r="K39129" s="2"/>
    </row>
    <row r="39130" spans="4:11">
      <c r="D39130" s="1"/>
      <c r="E39130" s="1"/>
      <c r="F39130" s="1"/>
      <c r="G39130" s="1"/>
      <c r="J39130" s="2"/>
      <c r="K39130" s="2"/>
    </row>
    <row r="39131" spans="4:11">
      <c r="D39131" s="1"/>
      <c r="E39131" s="1"/>
      <c r="F39131" s="1"/>
      <c r="G39131" s="1"/>
      <c r="J39131" s="2"/>
      <c r="K39131" s="2"/>
    </row>
    <row r="39132" spans="4:11">
      <c r="D39132" s="1"/>
      <c r="E39132" s="1"/>
      <c r="F39132" s="1"/>
      <c r="G39132" s="1"/>
      <c r="J39132" s="2"/>
      <c r="K39132" s="2"/>
    </row>
    <row r="39133" spans="4:11">
      <c r="D39133" s="1"/>
      <c r="E39133" s="1"/>
      <c r="F39133" s="1"/>
      <c r="G39133" s="1"/>
      <c r="J39133" s="2"/>
      <c r="K39133" s="2"/>
    </row>
    <row r="39134" spans="4:11">
      <c r="D39134" s="1"/>
      <c r="E39134" s="1"/>
      <c r="F39134" s="1"/>
      <c r="G39134" s="1"/>
      <c r="J39134" s="2"/>
      <c r="K39134" s="2"/>
    </row>
    <row r="39135" spans="4:11">
      <c r="D39135" s="1"/>
      <c r="E39135" s="1"/>
      <c r="F39135" s="1"/>
      <c r="G39135" s="1"/>
      <c r="J39135" s="2"/>
      <c r="K39135" s="2"/>
    </row>
    <row r="39136" spans="4:11">
      <c r="D39136" s="1"/>
      <c r="E39136" s="1"/>
      <c r="F39136" s="1"/>
      <c r="G39136" s="1"/>
      <c r="J39136" s="2"/>
      <c r="K39136" s="2"/>
    </row>
    <row r="39137" spans="4:11">
      <c r="D39137" s="1"/>
      <c r="E39137" s="1"/>
      <c r="F39137" s="1"/>
      <c r="G39137" s="1"/>
      <c r="J39137" s="2"/>
      <c r="K39137" s="2"/>
    </row>
    <row r="39138" spans="4:11">
      <c r="D39138" s="1"/>
      <c r="E39138" s="1"/>
      <c r="F39138" s="1"/>
      <c r="G39138" s="1"/>
      <c r="J39138" s="2"/>
      <c r="K39138" s="2"/>
    </row>
    <row r="39139" spans="4:11">
      <c r="D39139" s="1"/>
      <c r="E39139" s="1"/>
      <c r="F39139" s="1"/>
      <c r="G39139" s="1"/>
      <c r="J39139" s="2"/>
      <c r="K39139" s="2"/>
    </row>
    <row r="39140" spans="4:11">
      <c r="D39140" s="1"/>
      <c r="E39140" s="1"/>
      <c r="F39140" s="1"/>
      <c r="G39140" s="1"/>
      <c r="J39140" s="2"/>
      <c r="K39140" s="2"/>
    </row>
    <row r="39141" spans="4:11">
      <c r="D39141" s="1"/>
      <c r="E39141" s="1"/>
      <c r="F39141" s="1"/>
      <c r="G39141" s="1"/>
      <c r="J39141" s="2"/>
      <c r="K39141" s="2"/>
    </row>
    <row r="39142" spans="4:11">
      <c r="D39142" s="1"/>
      <c r="E39142" s="1"/>
      <c r="F39142" s="1"/>
      <c r="G39142" s="1"/>
      <c r="J39142" s="2"/>
      <c r="K39142" s="2"/>
    </row>
    <row r="39143" spans="4:11">
      <c r="D39143" s="1"/>
      <c r="E39143" s="1"/>
      <c r="F39143" s="1"/>
      <c r="G39143" s="1"/>
      <c r="J39143" s="2"/>
      <c r="K39143" s="2"/>
    </row>
    <row r="39144" spans="4:11">
      <c r="D39144" s="1"/>
      <c r="E39144" s="1"/>
      <c r="F39144" s="1"/>
      <c r="G39144" s="1"/>
      <c r="J39144" s="2"/>
      <c r="K39144" s="2"/>
    </row>
    <row r="39145" spans="4:11">
      <c r="D39145" s="1"/>
      <c r="E39145" s="1"/>
      <c r="F39145" s="1"/>
      <c r="G39145" s="1"/>
      <c r="J39145" s="2"/>
      <c r="K39145" s="2"/>
    </row>
    <row r="39146" spans="4:11">
      <c r="D39146" s="1"/>
      <c r="E39146" s="1"/>
      <c r="F39146" s="1"/>
      <c r="G39146" s="1"/>
      <c r="J39146" s="2"/>
      <c r="K39146" s="2"/>
    </row>
    <row r="39147" spans="4:11">
      <c r="D39147" s="1"/>
      <c r="E39147" s="1"/>
      <c r="F39147" s="1"/>
      <c r="G39147" s="1"/>
      <c r="J39147" s="2"/>
      <c r="K39147" s="2"/>
    </row>
    <row r="39148" spans="4:11">
      <c r="D39148" s="1"/>
      <c r="E39148" s="1"/>
      <c r="F39148" s="1"/>
      <c r="G39148" s="1"/>
      <c r="J39148" s="2"/>
      <c r="K39148" s="2"/>
    </row>
    <row r="39149" spans="4:11">
      <c r="D39149" s="1"/>
      <c r="E39149" s="1"/>
      <c r="F39149" s="1"/>
      <c r="G39149" s="1"/>
      <c r="J39149" s="2"/>
      <c r="K39149" s="2"/>
    </row>
    <row r="39150" spans="4:11">
      <c r="D39150" s="1"/>
      <c r="E39150" s="1"/>
      <c r="F39150" s="1"/>
      <c r="G39150" s="1"/>
      <c r="J39150" s="2"/>
      <c r="K39150" s="2"/>
    </row>
    <row r="39151" spans="4:11">
      <c r="D39151" s="1"/>
      <c r="E39151" s="1"/>
      <c r="F39151" s="1"/>
      <c r="G39151" s="1"/>
      <c r="J39151" s="2"/>
      <c r="K39151" s="2"/>
    </row>
    <row r="39152" spans="4:11">
      <c r="D39152" s="1"/>
      <c r="E39152" s="1"/>
      <c r="F39152" s="1"/>
      <c r="G39152" s="1"/>
      <c r="J39152" s="2"/>
      <c r="K39152" s="2"/>
    </row>
    <row r="39153" spans="4:11">
      <c r="D39153" s="1"/>
      <c r="E39153" s="1"/>
      <c r="F39153" s="1"/>
      <c r="G39153" s="1"/>
      <c r="J39153" s="2"/>
      <c r="K39153" s="2"/>
    </row>
    <row r="39154" spans="4:11">
      <c r="D39154" s="1"/>
      <c r="E39154" s="1"/>
      <c r="F39154" s="1"/>
      <c r="G39154" s="1"/>
      <c r="J39154" s="2"/>
      <c r="K39154" s="2"/>
    </row>
    <row r="39155" spans="4:11">
      <c r="D39155" s="1"/>
      <c r="E39155" s="1"/>
      <c r="F39155" s="1"/>
      <c r="G39155" s="1"/>
      <c r="J39155" s="2"/>
      <c r="K39155" s="2"/>
    </row>
    <row r="39156" spans="4:11">
      <c r="D39156" s="1"/>
      <c r="E39156" s="1"/>
      <c r="F39156" s="1"/>
      <c r="G39156" s="1"/>
      <c r="J39156" s="2"/>
      <c r="K39156" s="2"/>
    </row>
    <row r="39157" spans="4:11">
      <c r="D39157" s="1"/>
      <c r="E39157" s="1"/>
      <c r="F39157" s="1"/>
      <c r="G39157" s="1"/>
      <c r="J39157" s="2"/>
      <c r="K39157" s="2"/>
    </row>
    <row r="39158" spans="4:11">
      <c r="D39158" s="1"/>
      <c r="E39158" s="1"/>
      <c r="F39158" s="1"/>
      <c r="G39158" s="1"/>
      <c r="J39158" s="2"/>
      <c r="K39158" s="2"/>
    </row>
    <row r="39159" spans="4:11">
      <c r="D39159" s="1"/>
      <c r="E39159" s="1"/>
      <c r="F39159" s="1"/>
      <c r="G39159" s="1"/>
      <c r="J39159" s="2"/>
      <c r="K39159" s="2"/>
    </row>
    <row r="39160" spans="4:11">
      <c r="D39160" s="1"/>
      <c r="E39160" s="1"/>
      <c r="F39160" s="1"/>
      <c r="G39160" s="1"/>
      <c r="J39160" s="2"/>
      <c r="K39160" s="2"/>
    </row>
    <row r="39161" spans="4:11">
      <c r="D39161" s="1"/>
      <c r="E39161" s="1"/>
      <c r="F39161" s="1"/>
      <c r="G39161" s="1"/>
      <c r="J39161" s="2"/>
      <c r="K39161" s="2"/>
    </row>
    <row r="39162" spans="4:11">
      <c r="D39162" s="1"/>
      <c r="E39162" s="1"/>
      <c r="F39162" s="1"/>
      <c r="G39162" s="1"/>
      <c r="J39162" s="2"/>
      <c r="K39162" s="2"/>
    </row>
    <row r="39163" spans="4:11">
      <c r="D39163" s="1"/>
      <c r="E39163" s="1"/>
      <c r="F39163" s="1"/>
      <c r="G39163" s="1"/>
      <c r="J39163" s="2"/>
      <c r="K39163" s="2"/>
    </row>
    <row r="39164" spans="4:11">
      <c r="D39164" s="1"/>
      <c r="E39164" s="1"/>
      <c r="F39164" s="1"/>
      <c r="G39164" s="1"/>
      <c r="J39164" s="2"/>
      <c r="K39164" s="2"/>
    </row>
    <row r="39165" spans="4:11">
      <c r="D39165" s="1"/>
      <c r="E39165" s="1"/>
      <c r="F39165" s="1"/>
      <c r="G39165" s="1"/>
      <c r="J39165" s="2"/>
      <c r="K39165" s="2"/>
    </row>
    <row r="39166" spans="4:11">
      <c r="D39166" s="1"/>
      <c r="E39166" s="1"/>
      <c r="F39166" s="1"/>
      <c r="G39166" s="1"/>
      <c r="J39166" s="2"/>
      <c r="K39166" s="2"/>
    </row>
    <row r="39167" spans="4:11">
      <c r="D39167" s="1"/>
      <c r="E39167" s="1"/>
      <c r="F39167" s="1"/>
      <c r="G39167" s="1"/>
      <c r="J39167" s="2"/>
      <c r="K39167" s="2"/>
    </row>
    <row r="39168" spans="4:11">
      <c r="D39168" s="1"/>
      <c r="E39168" s="1"/>
      <c r="F39168" s="1"/>
      <c r="G39168" s="1"/>
      <c r="J39168" s="2"/>
      <c r="K39168" s="2"/>
    </row>
    <row r="39169" spans="4:11">
      <c r="D39169" s="1"/>
      <c r="E39169" s="1"/>
      <c r="F39169" s="1"/>
      <c r="G39169" s="1"/>
      <c r="J39169" s="2"/>
      <c r="K39169" s="2"/>
    </row>
    <row r="39170" spans="4:11">
      <c r="D39170" s="1"/>
      <c r="E39170" s="1"/>
      <c r="F39170" s="1"/>
      <c r="G39170" s="1"/>
      <c r="J39170" s="2"/>
      <c r="K39170" s="2"/>
    </row>
    <row r="39171" spans="4:11">
      <c r="D39171" s="1"/>
      <c r="E39171" s="1"/>
      <c r="F39171" s="1"/>
      <c r="G39171" s="1"/>
      <c r="J39171" s="2"/>
      <c r="K39171" s="2"/>
    </row>
    <row r="39172" spans="4:11">
      <c r="D39172" s="1"/>
      <c r="E39172" s="1"/>
      <c r="F39172" s="1"/>
      <c r="G39172" s="1"/>
      <c r="J39172" s="2"/>
      <c r="K39172" s="2"/>
    </row>
    <row r="39173" spans="4:11">
      <c r="D39173" s="1"/>
      <c r="E39173" s="1"/>
      <c r="F39173" s="1"/>
      <c r="G39173" s="1"/>
      <c r="J39173" s="2"/>
      <c r="K39173" s="2"/>
    </row>
    <row r="39174" spans="4:11">
      <c r="D39174" s="1"/>
      <c r="E39174" s="1"/>
      <c r="F39174" s="1"/>
      <c r="G39174" s="1"/>
      <c r="J39174" s="2"/>
      <c r="K39174" s="2"/>
    </row>
    <row r="39175" spans="4:11">
      <c r="D39175" s="1"/>
      <c r="E39175" s="1"/>
      <c r="F39175" s="1"/>
      <c r="G39175" s="1"/>
      <c r="J39175" s="2"/>
      <c r="K39175" s="2"/>
    </row>
    <row r="39176" spans="4:11">
      <c r="D39176" s="1"/>
      <c r="E39176" s="1"/>
      <c r="F39176" s="1"/>
      <c r="G39176" s="1"/>
      <c r="J39176" s="2"/>
      <c r="K39176" s="2"/>
    </row>
    <row r="39177" spans="4:11">
      <c r="D39177" s="1"/>
      <c r="E39177" s="1"/>
      <c r="F39177" s="1"/>
      <c r="G39177" s="1"/>
      <c r="J39177" s="2"/>
      <c r="K39177" s="2"/>
    </row>
    <row r="39178" spans="4:11">
      <c r="D39178" s="1"/>
      <c r="E39178" s="1"/>
      <c r="F39178" s="1"/>
      <c r="G39178" s="1"/>
      <c r="J39178" s="2"/>
      <c r="K39178" s="2"/>
    </row>
    <row r="39179" spans="4:11">
      <c r="D39179" s="1"/>
      <c r="E39179" s="1"/>
      <c r="F39179" s="1"/>
      <c r="G39179" s="1"/>
      <c r="J39179" s="2"/>
      <c r="K39179" s="2"/>
    </row>
    <row r="39180" spans="4:11">
      <c r="D39180" s="1"/>
      <c r="E39180" s="1"/>
      <c r="F39180" s="1"/>
      <c r="G39180" s="1"/>
      <c r="J39180" s="2"/>
      <c r="K39180" s="2"/>
    </row>
    <row r="39181" spans="4:11">
      <c r="D39181" s="1"/>
      <c r="E39181" s="1"/>
      <c r="F39181" s="1"/>
      <c r="G39181" s="1"/>
      <c r="J39181" s="2"/>
      <c r="K39181" s="2"/>
    </row>
    <row r="39182" spans="4:11">
      <c r="D39182" s="1"/>
      <c r="E39182" s="1"/>
      <c r="F39182" s="1"/>
      <c r="G39182" s="1"/>
      <c r="J39182" s="2"/>
      <c r="K39182" s="2"/>
    </row>
    <row r="39183" spans="4:11">
      <c r="D39183" s="1"/>
      <c r="E39183" s="1"/>
      <c r="F39183" s="1"/>
      <c r="G39183" s="1"/>
      <c r="J39183" s="2"/>
      <c r="K39183" s="2"/>
    </row>
    <row r="39184" spans="4:11">
      <c r="D39184" s="1"/>
      <c r="E39184" s="1"/>
      <c r="F39184" s="1"/>
      <c r="G39184" s="1"/>
      <c r="J39184" s="2"/>
      <c r="K39184" s="2"/>
    </row>
    <row r="39185" spans="4:11">
      <c r="D39185" s="1"/>
      <c r="E39185" s="1"/>
      <c r="F39185" s="1"/>
      <c r="G39185" s="1"/>
      <c r="J39185" s="2"/>
      <c r="K39185" s="2"/>
    </row>
    <row r="39186" spans="4:11">
      <c r="D39186" s="1"/>
      <c r="E39186" s="1"/>
      <c r="F39186" s="1"/>
      <c r="G39186" s="1"/>
      <c r="J39186" s="2"/>
      <c r="K39186" s="2"/>
    </row>
    <row r="39187" spans="4:11">
      <c r="D39187" s="1"/>
      <c r="E39187" s="1"/>
      <c r="F39187" s="1"/>
      <c r="G39187" s="1"/>
      <c r="J39187" s="2"/>
      <c r="K39187" s="2"/>
    </row>
    <row r="39188" spans="4:11">
      <c r="D39188" s="1"/>
      <c r="E39188" s="1"/>
      <c r="F39188" s="1"/>
      <c r="G39188" s="1"/>
      <c r="J39188" s="2"/>
      <c r="K39188" s="2"/>
    </row>
    <row r="39189" spans="4:11">
      <c r="D39189" s="1"/>
      <c r="E39189" s="1"/>
      <c r="F39189" s="1"/>
      <c r="G39189" s="1"/>
      <c r="J39189" s="2"/>
      <c r="K39189" s="2"/>
    </row>
    <row r="39190" spans="4:11">
      <c r="D39190" s="1"/>
      <c r="E39190" s="1"/>
      <c r="F39190" s="1"/>
      <c r="G39190" s="1"/>
      <c r="J39190" s="2"/>
      <c r="K39190" s="2"/>
    </row>
    <row r="39191" spans="4:11">
      <c r="D39191" s="1"/>
      <c r="E39191" s="1"/>
      <c r="F39191" s="1"/>
      <c r="G39191" s="1"/>
      <c r="J39191" s="2"/>
      <c r="K39191" s="2"/>
    </row>
    <row r="39192" spans="4:11">
      <c r="D39192" s="1"/>
      <c r="E39192" s="1"/>
      <c r="F39192" s="1"/>
      <c r="G39192" s="1"/>
      <c r="J39192" s="2"/>
      <c r="K39192" s="2"/>
    </row>
    <row r="39193" spans="4:11">
      <c r="D39193" s="1"/>
      <c r="E39193" s="1"/>
      <c r="F39193" s="1"/>
      <c r="G39193" s="1"/>
      <c r="J39193" s="2"/>
      <c r="K39193" s="2"/>
    </row>
    <row r="39194" spans="4:11">
      <c r="D39194" s="1"/>
      <c r="E39194" s="1"/>
      <c r="F39194" s="1"/>
      <c r="G39194" s="1"/>
      <c r="J39194" s="2"/>
      <c r="K39194" s="2"/>
    </row>
    <row r="39195" spans="4:11">
      <c r="D39195" s="1"/>
      <c r="E39195" s="1"/>
      <c r="F39195" s="1"/>
      <c r="G39195" s="1"/>
      <c r="J39195" s="2"/>
      <c r="K39195" s="2"/>
    </row>
    <row r="39196" spans="4:11">
      <c r="D39196" s="1"/>
      <c r="E39196" s="1"/>
      <c r="F39196" s="1"/>
      <c r="G39196" s="1"/>
      <c r="J39196" s="2"/>
      <c r="K39196" s="2"/>
    </row>
    <row r="39197" spans="4:11">
      <c r="D39197" s="1"/>
      <c r="E39197" s="1"/>
      <c r="F39197" s="1"/>
      <c r="G39197" s="1"/>
      <c r="J39197" s="2"/>
      <c r="K39197" s="2"/>
    </row>
    <row r="39198" spans="4:11">
      <c r="D39198" s="1"/>
      <c r="E39198" s="1"/>
      <c r="F39198" s="1"/>
      <c r="G39198" s="1"/>
      <c r="J39198" s="2"/>
      <c r="K39198" s="2"/>
    </row>
    <row r="39199" spans="4:11">
      <c r="D39199" s="1"/>
      <c r="E39199" s="1"/>
      <c r="F39199" s="1"/>
      <c r="G39199" s="1"/>
      <c r="J39199" s="2"/>
      <c r="K39199" s="2"/>
    </row>
    <row r="39200" spans="4:11">
      <c r="D39200" s="1"/>
      <c r="E39200" s="1"/>
      <c r="F39200" s="1"/>
      <c r="G39200" s="1"/>
      <c r="J39200" s="2"/>
      <c r="K39200" s="2"/>
    </row>
    <row r="39201" spans="4:11">
      <c r="D39201" s="1"/>
      <c r="E39201" s="1"/>
      <c r="F39201" s="1"/>
      <c r="G39201" s="1"/>
      <c r="J39201" s="2"/>
      <c r="K39201" s="2"/>
    </row>
    <row r="39202" spans="4:11">
      <c r="D39202" s="1"/>
      <c r="E39202" s="1"/>
      <c r="F39202" s="1"/>
      <c r="G39202" s="1"/>
      <c r="J39202" s="2"/>
      <c r="K39202" s="2"/>
    </row>
    <row r="39203" spans="4:11">
      <c r="D39203" s="1"/>
      <c r="E39203" s="1"/>
      <c r="F39203" s="1"/>
      <c r="G39203" s="1"/>
      <c r="J39203" s="2"/>
      <c r="K39203" s="2"/>
    </row>
    <row r="39204" spans="4:11">
      <c r="D39204" s="1"/>
      <c r="E39204" s="1"/>
      <c r="F39204" s="1"/>
      <c r="G39204" s="1"/>
      <c r="J39204" s="2"/>
      <c r="K39204" s="2"/>
    </row>
    <row r="39205" spans="4:11">
      <c r="D39205" s="1"/>
      <c r="E39205" s="1"/>
      <c r="F39205" s="1"/>
      <c r="G39205" s="1"/>
      <c r="J39205" s="2"/>
      <c r="K39205" s="2"/>
    </row>
    <row r="39206" spans="4:11">
      <c r="D39206" s="1"/>
      <c r="E39206" s="1"/>
      <c r="F39206" s="1"/>
      <c r="G39206" s="1"/>
      <c r="J39206" s="2"/>
      <c r="K39206" s="2"/>
    </row>
    <row r="39207" spans="4:11">
      <c r="D39207" s="1"/>
      <c r="E39207" s="1"/>
      <c r="F39207" s="1"/>
      <c r="G39207" s="1"/>
      <c r="J39207" s="2"/>
      <c r="K39207" s="2"/>
    </row>
    <row r="39208" spans="4:11">
      <c r="D39208" s="1"/>
      <c r="E39208" s="1"/>
      <c r="F39208" s="1"/>
      <c r="G39208" s="1"/>
      <c r="J39208" s="2"/>
      <c r="K39208" s="2"/>
    </row>
    <row r="39209" spans="4:11">
      <c r="D39209" s="1"/>
      <c r="E39209" s="1"/>
      <c r="F39209" s="1"/>
      <c r="G39209" s="1"/>
      <c r="J39209" s="2"/>
      <c r="K39209" s="2"/>
    </row>
    <row r="39210" spans="4:11">
      <c r="D39210" s="1"/>
      <c r="E39210" s="1"/>
      <c r="F39210" s="1"/>
      <c r="G39210" s="1"/>
      <c r="J39210" s="2"/>
      <c r="K39210" s="2"/>
    </row>
    <row r="39211" spans="4:11">
      <c r="D39211" s="1"/>
      <c r="E39211" s="1"/>
      <c r="F39211" s="1"/>
      <c r="G39211" s="1"/>
      <c r="J39211" s="2"/>
      <c r="K39211" s="2"/>
    </row>
    <row r="39212" spans="4:11">
      <c r="D39212" s="1"/>
      <c r="E39212" s="1"/>
      <c r="F39212" s="1"/>
      <c r="G39212" s="1"/>
      <c r="J39212" s="2"/>
      <c r="K39212" s="2"/>
    </row>
    <row r="39213" spans="4:11">
      <c r="D39213" s="1"/>
      <c r="E39213" s="1"/>
      <c r="F39213" s="1"/>
      <c r="G39213" s="1"/>
      <c r="J39213" s="2"/>
      <c r="K39213" s="2"/>
    </row>
    <row r="39214" spans="4:11">
      <c r="D39214" s="1"/>
      <c r="E39214" s="1"/>
      <c r="F39214" s="1"/>
      <c r="G39214" s="1"/>
      <c r="J39214" s="2"/>
      <c r="K39214" s="2"/>
    </row>
    <row r="39215" spans="4:11">
      <c r="D39215" s="1"/>
      <c r="E39215" s="1"/>
      <c r="F39215" s="1"/>
      <c r="G39215" s="1"/>
      <c r="J39215" s="2"/>
      <c r="K39215" s="2"/>
    </row>
    <row r="39216" spans="4:11">
      <c r="D39216" s="1"/>
      <c r="E39216" s="1"/>
      <c r="F39216" s="1"/>
      <c r="G39216" s="1"/>
      <c r="J39216" s="2"/>
      <c r="K39216" s="2"/>
    </row>
    <row r="39217" spans="4:11">
      <c r="D39217" s="1"/>
      <c r="E39217" s="1"/>
      <c r="F39217" s="1"/>
      <c r="G39217" s="1"/>
      <c r="J39217" s="2"/>
      <c r="K39217" s="2"/>
    </row>
    <row r="39218" spans="4:11">
      <c r="D39218" s="1"/>
      <c r="E39218" s="1"/>
      <c r="F39218" s="1"/>
      <c r="G39218" s="1"/>
      <c r="J39218" s="2"/>
      <c r="K39218" s="2"/>
    </row>
    <row r="39219" spans="4:11">
      <c r="D39219" s="1"/>
      <c r="E39219" s="1"/>
      <c r="F39219" s="1"/>
      <c r="G39219" s="1"/>
      <c r="J39219" s="2"/>
      <c r="K39219" s="2"/>
    </row>
    <row r="39220" spans="4:11">
      <c r="D39220" s="1"/>
      <c r="E39220" s="1"/>
      <c r="F39220" s="1"/>
      <c r="G39220" s="1"/>
      <c r="J39220" s="2"/>
      <c r="K39220" s="2"/>
    </row>
    <row r="39221" spans="4:11">
      <c r="D39221" s="1"/>
      <c r="E39221" s="1"/>
      <c r="F39221" s="1"/>
      <c r="G39221" s="1"/>
      <c r="J39221" s="2"/>
      <c r="K39221" s="2"/>
    </row>
    <row r="39222" spans="4:11">
      <c r="D39222" s="1"/>
      <c r="E39222" s="1"/>
      <c r="F39222" s="1"/>
      <c r="G39222" s="1"/>
      <c r="J39222" s="2"/>
      <c r="K39222" s="2"/>
    </row>
    <row r="39223" spans="4:11">
      <c r="D39223" s="1"/>
      <c r="E39223" s="1"/>
      <c r="F39223" s="1"/>
      <c r="G39223" s="1"/>
      <c r="J39223" s="2"/>
      <c r="K39223" s="2"/>
    </row>
    <row r="39224" spans="4:11">
      <c r="D39224" s="1"/>
      <c r="E39224" s="1"/>
      <c r="F39224" s="1"/>
      <c r="G39224" s="1"/>
      <c r="J39224" s="2"/>
      <c r="K39224" s="2"/>
    </row>
    <row r="39225" spans="4:11">
      <c r="D39225" s="1"/>
      <c r="E39225" s="1"/>
      <c r="F39225" s="1"/>
      <c r="G39225" s="1"/>
      <c r="J39225" s="2"/>
      <c r="K39225" s="2"/>
    </row>
    <row r="39226" spans="4:11">
      <c r="D39226" s="1"/>
      <c r="E39226" s="1"/>
      <c r="F39226" s="1"/>
      <c r="G39226" s="1"/>
      <c r="J39226" s="2"/>
      <c r="K39226" s="2"/>
    </row>
    <row r="39227" spans="4:11">
      <c r="D39227" s="1"/>
      <c r="E39227" s="1"/>
      <c r="F39227" s="1"/>
      <c r="G39227" s="1"/>
      <c r="J39227" s="2"/>
      <c r="K39227" s="2"/>
    </row>
    <row r="39228" spans="4:11">
      <c r="D39228" s="1"/>
      <c r="E39228" s="1"/>
      <c r="F39228" s="1"/>
      <c r="G39228" s="1"/>
      <c r="J39228" s="2"/>
      <c r="K39228" s="2"/>
    </row>
    <row r="39229" spans="4:11">
      <c r="D39229" s="1"/>
      <c r="E39229" s="1"/>
      <c r="F39229" s="1"/>
      <c r="G39229" s="1"/>
      <c r="J39229" s="2"/>
      <c r="K39229" s="2"/>
    </row>
    <row r="39230" spans="4:11">
      <c r="D39230" s="1"/>
      <c r="E39230" s="1"/>
      <c r="F39230" s="1"/>
      <c r="G39230" s="1"/>
      <c r="J39230" s="2"/>
      <c r="K39230" s="2"/>
    </row>
    <row r="39231" spans="4:11">
      <c r="D39231" s="1"/>
      <c r="E39231" s="1"/>
      <c r="F39231" s="1"/>
      <c r="G39231" s="1"/>
      <c r="J39231" s="2"/>
      <c r="K39231" s="2"/>
    </row>
    <row r="39232" spans="4:11">
      <c r="D39232" s="1"/>
      <c r="E39232" s="1"/>
      <c r="F39232" s="1"/>
      <c r="G39232" s="1"/>
      <c r="J39232" s="2"/>
      <c r="K39232" s="2"/>
    </row>
    <row r="39233" spans="4:11">
      <c r="D39233" s="1"/>
      <c r="E39233" s="1"/>
      <c r="F39233" s="1"/>
      <c r="G39233" s="1"/>
      <c r="J39233" s="2"/>
      <c r="K39233" s="2"/>
    </row>
    <row r="39234" spans="4:11">
      <c r="D39234" s="1"/>
      <c r="E39234" s="1"/>
      <c r="F39234" s="1"/>
      <c r="G39234" s="1"/>
      <c r="J39234" s="2"/>
      <c r="K39234" s="2"/>
    </row>
    <row r="39235" spans="4:11">
      <c r="D39235" s="1"/>
      <c r="E39235" s="1"/>
      <c r="F39235" s="1"/>
      <c r="G39235" s="1"/>
      <c r="J39235" s="2"/>
      <c r="K39235" s="2"/>
    </row>
    <row r="39236" spans="4:11">
      <c r="D39236" s="1"/>
      <c r="E39236" s="1"/>
      <c r="F39236" s="1"/>
      <c r="G39236" s="1"/>
      <c r="J39236" s="2"/>
      <c r="K39236" s="2"/>
    </row>
    <row r="39237" spans="4:11">
      <c r="D39237" s="1"/>
      <c r="E39237" s="1"/>
      <c r="F39237" s="1"/>
      <c r="G39237" s="1"/>
      <c r="J39237" s="2"/>
      <c r="K39237" s="2"/>
    </row>
    <row r="39238" spans="4:11">
      <c r="D39238" s="1"/>
      <c r="E39238" s="1"/>
      <c r="F39238" s="1"/>
      <c r="G39238" s="1"/>
      <c r="J39238" s="2"/>
      <c r="K39238" s="2"/>
    </row>
    <row r="39239" spans="4:11">
      <c r="D39239" s="1"/>
      <c r="E39239" s="1"/>
      <c r="F39239" s="1"/>
      <c r="G39239" s="1"/>
      <c r="J39239" s="2"/>
      <c r="K39239" s="2"/>
    </row>
    <row r="39240" spans="4:11">
      <c r="D39240" s="1"/>
      <c r="E39240" s="1"/>
      <c r="F39240" s="1"/>
      <c r="G39240" s="1"/>
      <c r="J39240" s="2"/>
      <c r="K39240" s="2"/>
    </row>
    <row r="39241" spans="4:11">
      <c r="D39241" s="1"/>
      <c r="E39241" s="1"/>
      <c r="F39241" s="1"/>
      <c r="G39241" s="1"/>
      <c r="J39241" s="2"/>
      <c r="K39241" s="2"/>
    </row>
    <row r="39242" spans="4:11">
      <c r="D39242" s="1"/>
      <c r="E39242" s="1"/>
      <c r="F39242" s="1"/>
      <c r="G39242" s="1"/>
      <c r="J39242" s="2"/>
      <c r="K39242" s="2"/>
    </row>
    <row r="39243" spans="4:11">
      <c r="D39243" s="1"/>
      <c r="E39243" s="1"/>
      <c r="F39243" s="1"/>
      <c r="G39243" s="1"/>
      <c r="J39243" s="2"/>
      <c r="K39243" s="2"/>
    </row>
    <row r="39244" spans="4:11">
      <c r="D39244" s="1"/>
      <c r="E39244" s="1"/>
      <c r="F39244" s="1"/>
      <c r="G39244" s="1"/>
      <c r="J39244" s="2"/>
      <c r="K39244" s="2"/>
    </row>
    <row r="39245" spans="4:11">
      <c r="D39245" s="1"/>
      <c r="E39245" s="1"/>
      <c r="F39245" s="1"/>
      <c r="G39245" s="1"/>
      <c r="J39245" s="2"/>
      <c r="K39245" s="2"/>
    </row>
    <row r="39246" spans="4:11">
      <c r="D39246" s="1"/>
      <c r="E39246" s="1"/>
      <c r="F39246" s="1"/>
      <c r="G39246" s="1"/>
      <c r="J39246" s="2"/>
      <c r="K39246" s="2"/>
    </row>
    <row r="39247" spans="4:11">
      <c r="D39247" s="1"/>
      <c r="E39247" s="1"/>
      <c r="F39247" s="1"/>
      <c r="G39247" s="1"/>
      <c r="J39247" s="2"/>
      <c r="K39247" s="2"/>
    </row>
    <row r="39248" spans="4:11">
      <c r="D39248" s="1"/>
      <c r="E39248" s="1"/>
      <c r="F39248" s="1"/>
      <c r="G39248" s="1"/>
      <c r="J39248" s="2"/>
      <c r="K39248" s="2"/>
    </row>
    <row r="39249" spans="4:11">
      <c r="D39249" s="1"/>
      <c r="E39249" s="1"/>
      <c r="F39249" s="1"/>
      <c r="G39249" s="1"/>
      <c r="J39249" s="2"/>
      <c r="K39249" s="2"/>
    </row>
    <row r="39250" spans="4:11">
      <c r="D39250" s="1"/>
      <c r="E39250" s="1"/>
      <c r="F39250" s="1"/>
      <c r="G39250" s="1"/>
      <c r="J39250" s="2"/>
      <c r="K39250" s="2"/>
    </row>
    <row r="39251" spans="4:11">
      <c r="D39251" s="1"/>
      <c r="E39251" s="1"/>
      <c r="F39251" s="1"/>
      <c r="G39251" s="1"/>
      <c r="J39251" s="2"/>
      <c r="K39251" s="2"/>
    </row>
    <row r="39252" spans="4:11">
      <c r="D39252" s="1"/>
      <c r="E39252" s="1"/>
      <c r="F39252" s="1"/>
      <c r="G39252" s="1"/>
      <c r="J39252" s="2"/>
      <c r="K39252" s="2"/>
    </row>
    <row r="39253" spans="4:11">
      <c r="D39253" s="1"/>
      <c r="E39253" s="1"/>
      <c r="F39253" s="1"/>
      <c r="G39253" s="1"/>
      <c r="J39253" s="2"/>
      <c r="K39253" s="2"/>
    </row>
    <row r="39254" spans="4:11">
      <c r="D39254" s="1"/>
      <c r="E39254" s="1"/>
      <c r="F39254" s="1"/>
      <c r="G39254" s="1"/>
      <c r="J39254" s="2"/>
      <c r="K39254" s="2"/>
    </row>
    <row r="39255" spans="4:11">
      <c r="D39255" s="1"/>
      <c r="E39255" s="1"/>
      <c r="F39255" s="1"/>
      <c r="G39255" s="1"/>
      <c r="J39255" s="2"/>
      <c r="K39255" s="2"/>
    </row>
    <row r="39256" spans="4:11">
      <c r="D39256" s="1"/>
      <c r="E39256" s="1"/>
      <c r="F39256" s="1"/>
      <c r="G39256" s="1"/>
      <c r="J39256" s="2"/>
      <c r="K39256" s="2"/>
    </row>
    <row r="39257" spans="4:11">
      <c r="D39257" s="1"/>
      <c r="E39257" s="1"/>
      <c r="F39257" s="1"/>
      <c r="G39257" s="1"/>
      <c r="J39257" s="2"/>
      <c r="K39257" s="2"/>
    </row>
    <row r="39258" spans="4:11">
      <c r="D39258" s="1"/>
      <c r="E39258" s="1"/>
      <c r="F39258" s="1"/>
      <c r="G39258" s="1"/>
      <c r="J39258" s="2"/>
      <c r="K39258" s="2"/>
    </row>
    <row r="39259" spans="4:11">
      <c r="D39259" s="1"/>
      <c r="E39259" s="1"/>
      <c r="F39259" s="1"/>
      <c r="G39259" s="1"/>
      <c r="J39259" s="2"/>
      <c r="K39259" s="2"/>
    </row>
    <row r="39260" spans="4:11">
      <c r="D39260" s="1"/>
      <c r="E39260" s="1"/>
      <c r="F39260" s="1"/>
      <c r="G39260" s="1"/>
      <c r="J39260" s="2"/>
      <c r="K39260" s="2"/>
    </row>
    <row r="39261" spans="4:11">
      <c r="D39261" s="1"/>
      <c r="E39261" s="1"/>
      <c r="F39261" s="1"/>
      <c r="G39261" s="1"/>
      <c r="J39261" s="2"/>
      <c r="K39261" s="2"/>
    </row>
    <row r="39262" spans="4:11">
      <c r="D39262" s="1"/>
      <c r="E39262" s="1"/>
      <c r="F39262" s="1"/>
      <c r="G39262" s="1"/>
      <c r="J39262" s="2"/>
      <c r="K39262" s="2"/>
    </row>
    <row r="39263" spans="4:11">
      <c r="D39263" s="1"/>
      <c r="E39263" s="1"/>
      <c r="F39263" s="1"/>
      <c r="G39263" s="1"/>
      <c r="J39263" s="2"/>
      <c r="K39263" s="2"/>
    </row>
    <row r="39264" spans="4:11">
      <c r="D39264" s="1"/>
      <c r="E39264" s="1"/>
      <c r="F39264" s="1"/>
      <c r="G39264" s="1"/>
      <c r="J39264" s="2"/>
      <c r="K39264" s="2"/>
    </row>
    <row r="39265" spans="4:11">
      <c r="D39265" s="1"/>
      <c r="E39265" s="1"/>
      <c r="F39265" s="1"/>
      <c r="G39265" s="1"/>
      <c r="J39265" s="2"/>
      <c r="K39265" s="2"/>
    </row>
    <row r="39266" spans="4:11">
      <c r="D39266" s="1"/>
      <c r="E39266" s="1"/>
      <c r="F39266" s="1"/>
      <c r="G39266" s="1"/>
      <c r="J39266" s="2"/>
      <c r="K39266" s="2"/>
    </row>
    <row r="39267" spans="4:11">
      <c r="D39267" s="1"/>
      <c r="E39267" s="1"/>
      <c r="F39267" s="1"/>
      <c r="G39267" s="1"/>
      <c r="J39267" s="2"/>
      <c r="K39267" s="2"/>
    </row>
    <row r="39268" spans="4:11">
      <c r="D39268" s="1"/>
      <c r="E39268" s="1"/>
      <c r="F39268" s="1"/>
      <c r="G39268" s="1"/>
      <c r="J39268" s="2"/>
      <c r="K39268" s="2"/>
    </row>
    <row r="39269" spans="4:11">
      <c r="D39269" s="1"/>
      <c r="E39269" s="1"/>
      <c r="F39269" s="1"/>
      <c r="G39269" s="1"/>
      <c r="J39269" s="2"/>
      <c r="K39269" s="2"/>
    </row>
    <row r="39270" spans="4:11">
      <c r="D39270" s="1"/>
      <c r="E39270" s="1"/>
      <c r="F39270" s="1"/>
      <c r="G39270" s="1"/>
      <c r="J39270" s="2"/>
      <c r="K39270" s="2"/>
    </row>
    <row r="39271" spans="4:11">
      <c r="D39271" s="1"/>
      <c r="E39271" s="1"/>
      <c r="F39271" s="1"/>
      <c r="G39271" s="1"/>
      <c r="J39271" s="2"/>
      <c r="K39271" s="2"/>
    </row>
    <row r="39272" spans="4:11">
      <c r="D39272" s="1"/>
      <c r="E39272" s="1"/>
      <c r="F39272" s="1"/>
      <c r="G39272" s="1"/>
      <c r="J39272" s="2"/>
      <c r="K39272" s="2"/>
    </row>
    <row r="39273" spans="4:11">
      <c r="D39273" s="1"/>
      <c r="E39273" s="1"/>
      <c r="F39273" s="1"/>
      <c r="G39273" s="1"/>
      <c r="J39273" s="2"/>
      <c r="K39273" s="2"/>
    </row>
    <row r="39274" spans="4:11">
      <c r="D39274" s="1"/>
      <c r="E39274" s="1"/>
      <c r="F39274" s="1"/>
      <c r="G39274" s="1"/>
      <c r="J39274" s="2"/>
      <c r="K39274" s="2"/>
    </row>
    <row r="39275" spans="4:11">
      <c r="D39275" s="1"/>
      <c r="E39275" s="1"/>
      <c r="F39275" s="1"/>
      <c r="G39275" s="1"/>
      <c r="J39275" s="2"/>
      <c r="K39275" s="2"/>
    </row>
    <row r="39276" spans="4:11">
      <c r="D39276" s="1"/>
      <c r="E39276" s="1"/>
      <c r="F39276" s="1"/>
      <c r="G39276" s="1"/>
      <c r="J39276" s="2"/>
      <c r="K39276" s="2"/>
    </row>
    <row r="39277" spans="4:11">
      <c r="D39277" s="1"/>
      <c r="E39277" s="1"/>
      <c r="F39277" s="1"/>
      <c r="G39277" s="1"/>
      <c r="J39277" s="2"/>
      <c r="K39277" s="2"/>
    </row>
    <row r="39278" spans="4:11">
      <c r="D39278" s="1"/>
      <c r="E39278" s="1"/>
      <c r="F39278" s="1"/>
      <c r="G39278" s="1"/>
      <c r="J39278" s="2"/>
      <c r="K39278" s="2"/>
    </row>
    <row r="39279" spans="4:11">
      <c r="D39279" s="1"/>
      <c r="E39279" s="1"/>
      <c r="F39279" s="1"/>
      <c r="G39279" s="1"/>
      <c r="J39279" s="2"/>
      <c r="K39279" s="2"/>
    </row>
    <row r="39280" spans="4:11">
      <c r="D39280" s="1"/>
      <c r="E39280" s="1"/>
      <c r="F39280" s="1"/>
      <c r="G39280" s="1"/>
      <c r="J39280" s="2"/>
      <c r="K39280" s="2"/>
    </row>
    <row r="39281" spans="4:11">
      <c r="D39281" s="1"/>
      <c r="E39281" s="1"/>
      <c r="F39281" s="1"/>
      <c r="G39281" s="1"/>
      <c r="J39281" s="2"/>
      <c r="K39281" s="2"/>
    </row>
    <row r="39282" spans="4:11">
      <c r="D39282" s="1"/>
      <c r="E39282" s="1"/>
      <c r="F39282" s="1"/>
      <c r="G39282" s="1"/>
      <c r="J39282" s="2"/>
      <c r="K39282" s="2"/>
    </row>
    <row r="39283" spans="4:11">
      <c r="D39283" s="1"/>
      <c r="E39283" s="1"/>
      <c r="F39283" s="1"/>
      <c r="G39283" s="1"/>
      <c r="J39283" s="2"/>
      <c r="K39283" s="2"/>
    </row>
    <row r="39284" spans="4:11">
      <c r="D39284" s="1"/>
      <c r="E39284" s="1"/>
      <c r="F39284" s="1"/>
      <c r="G39284" s="1"/>
      <c r="J39284" s="2"/>
      <c r="K39284" s="2"/>
    </row>
    <row r="39285" spans="4:11">
      <c r="D39285" s="1"/>
      <c r="E39285" s="1"/>
      <c r="F39285" s="1"/>
      <c r="G39285" s="1"/>
      <c r="J39285" s="2"/>
      <c r="K39285" s="2"/>
    </row>
    <row r="39286" spans="4:11">
      <c r="D39286" s="1"/>
      <c r="E39286" s="1"/>
      <c r="F39286" s="1"/>
      <c r="G39286" s="1"/>
      <c r="J39286" s="2"/>
      <c r="K39286" s="2"/>
    </row>
    <row r="39287" spans="4:11">
      <c r="D39287" s="1"/>
      <c r="E39287" s="1"/>
      <c r="F39287" s="1"/>
      <c r="G39287" s="1"/>
      <c r="J39287" s="2"/>
      <c r="K39287" s="2"/>
    </row>
    <row r="39288" spans="4:11">
      <c r="D39288" s="1"/>
      <c r="E39288" s="1"/>
      <c r="F39288" s="1"/>
      <c r="G39288" s="1"/>
      <c r="J39288" s="2"/>
      <c r="K39288" s="2"/>
    </row>
    <row r="39289" spans="4:11">
      <c r="D39289" s="1"/>
      <c r="E39289" s="1"/>
      <c r="F39289" s="1"/>
      <c r="G39289" s="1"/>
      <c r="J39289" s="2"/>
      <c r="K39289" s="2"/>
    </row>
    <row r="39290" spans="4:11">
      <c r="D39290" s="1"/>
      <c r="E39290" s="1"/>
      <c r="F39290" s="1"/>
      <c r="G39290" s="1"/>
      <c r="J39290" s="2"/>
      <c r="K39290" s="2"/>
    </row>
    <row r="39291" spans="4:11">
      <c r="D39291" s="1"/>
      <c r="E39291" s="1"/>
      <c r="F39291" s="1"/>
      <c r="G39291" s="1"/>
      <c r="J39291" s="2"/>
      <c r="K39291" s="2"/>
    </row>
    <row r="39292" spans="4:11">
      <c r="D39292" s="1"/>
      <c r="E39292" s="1"/>
      <c r="F39292" s="1"/>
      <c r="G39292" s="1"/>
      <c r="J39292" s="2"/>
      <c r="K39292" s="2"/>
    </row>
    <row r="39293" spans="4:11">
      <c r="D39293" s="1"/>
      <c r="E39293" s="1"/>
      <c r="F39293" s="1"/>
      <c r="G39293" s="1"/>
      <c r="J39293" s="2"/>
      <c r="K39293" s="2"/>
    </row>
    <row r="39294" spans="4:11">
      <c r="D39294" s="1"/>
      <c r="E39294" s="1"/>
      <c r="F39294" s="1"/>
      <c r="G39294" s="1"/>
      <c r="J39294" s="2"/>
      <c r="K39294" s="2"/>
    </row>
    <row r="39295" spans="4:11">
      <c r="D39295" s="1"/>
      <c r="E39295" s="1"/>
      <c r="F39295" s="1"/>
      <c r="G39295" s="1"/>
      <c r="J39295" s="2"/>
      <c r="K39295" s="2"/>
    </row>
    <row r="39296" spans="4:11">
      <c r="D39296" s="1"/>
      <c r="E39296" s="1"/>
      <c r="F39296" s="1"/>
      <c r="G39296" s="1"/>
      <c r="J39296" s="2"/>
      <c r="K39296" s="2"/>
    </row>
    <row r="39297" spans="4:11">
      <c r="D39297" s="1"/>
      <c r="E39297" s="1"/>
      <c r="F39297" s="1"/>
      <c r="G39297" s="1"/>
      <c r="J39297" s="2"/>
      <c r="K39297" s="2"/>
    </row>
    <row r="39298" spans="4:11">
      <c r="D39298" s="1"/>
      <c r="E39298" s="1"/>
      <c r="F39298" s="1"/>
      <c r="G39298" s="1"/>
      <c r="J39298" s="2"/>
      <c r="K39298" s="2"/>
    </row>
    <row r="39299" spans="4:11">
      <c r="D39299" s="1"/>
      <c r="E39299" s="1"/>
      <c r="F39299" s="1"/>
      <c r="G39299" s="1"/>
      <c r="J39299" s="2"/>
      <c r="K39299" s="2"/>
    </row>
    <row r="39300" spans="4:11">
      <c r="D39300" s="1"/>
      <c r="E39300" s="1"/>
      <c r="F39300" s="1"/>
      <c r="G39300" s="1"/>
      <c r="J39300" s="2"/>
      <c r="K39300" s="2"/>
    </row>
    <row r="39301" spans="4:11">
      <c r="D39301" s="1"/>
      <c r="E39301" s="1"/>
      <c r="F39301" s="1"/>
      <c r="G39301" s="1"/>
      <c r="J39301" s="2"/>
      <c r="K39301" s="2"/>
    </row>
    <row r="39302" spans="4:11">
      <c r="D39302" s="1"/>
      <c r="E39302" s="1"/>
      <c r="F39302" s="1"/>
      <c r="G39302" s="1"/>
      <c r="J39302" s="2"/>
      <c r="K39302" s="2"/>
    </row>
    <row r="39303" spans="4:11">
      <c r="D39303" s="1"/>
      <c r="E39303" s="1"/>
      <c r="F39303" s="1"/>
      <c r="G39303" s="1"/>
      <c r="J39303" s="2"/>
      <c r="K39303" s="2"/>
    </row>
    <row r="39304" spans="4:11">
      <c r="D39304" s="1"/>
      <c r="E39304" s="1"/>
      <c r="F39304" s="1"/>
      <c r="G39304" s="1"/>
      <c r="J39304" s="2"/>
      <c r="K39304" s="2"/>
    </row>
    <row r="39305" spans="4:11">
      <c r="D39305" s="1"/>
      <c r="E39305" s="1"/>
      <c r="F39305" s="1"/>
      <c r="G39305" s="1"/>
      <c r="J39305" s="2"/>
      <c r="K39305" s="2"/>
    </row>
    <row r="39306" spans="4:11">
      <c r="D39306" s="1"/>
      <c r="E39306" s="1"/>
      <c r="F39306" s="1"/>
      <c r="G39306" s="1"/>
      <c r="J39306" s="2"/>
      <c r="K39306" s="2"/>
    </row>
    <row r="39307" spans="4:11">
      <c r="D39307" s="1"/>
      <c r="E39307" s="1"/>
      <c r="F39307" s="1"/>
      <c r="G39307" s="1"/>
      <c r="J39307" s="2"/>
      <c r="K39307" s="2"/>
    </row>
    <row r="39308" spans="4:11">
      <c r="D39308" s="1"/>
      <c r="E39308" s="1"/>
      <c r="F39308" s="1"/>
      <c r="G39308" s="1"/>
      <c r="J39308" s="2"/>
      <c r="K39308" s="2"/>
    </row>
    <row r="39309" spans="4:11">
      <c r="D39309" s="1"/>
      <c r="E39309" s="1"/>
      <c r="F39309" s="1"/>
      <c r="G39309" s="1"/>
      <c r="J39309" s="2"/>
      <c r="K39309" s="2"/>
    </row>
    <row r="39310" spans="4:11">
      <c r="D39310" s="1"/>
      <c r="E39310" s="1"/>
      <c r="F39310" s="1"/>
      <c r="G39310" s="1"/>
      <c r="J39310" s="2"/>
      <c r="K39310" s="2"/>
    </row>
    <row r="39311" spans="4:11">
      <c r="D39311" s="1"/>
      <c r="E39311" s="1"/>
      <c r="F39311" s="1"/>
      <c r="G39311" s="1"/>
      <c r="J39311" s="2"/>
      <c r="K39311" s="2"/>
    </row>
    <row r="39312" spans="4:11">
      <c r="D39312" s="1"/>
      <c r="E39312" s="1"/>
      <c r="F39312" s="1"/>
      <c r="G39312" s="1"/>
      <c r="J39312" s="2"/>
      <c r="K39312" s="2"/>
    </row>
    <row r="39313" spans="4:11">
      <c r="D39313" s="1"/>
      <c r="E39313" s="1"/>
      <c r="F39313" s="1"/>
      <c r="G39313" s="1"/>
      <c r="J39313" s="2"/>
      <c r="K39313" s="2"/>
    </row>
    <row r="39314" spans="4:11">
      <c r="D39314" s="1"/>
      <c r="E39314" s="1"/>
      <c r="F39314" s="1"/>
      <c r="G39314" s="1"/>
      <c r="J39314" s="2"/>
      <c r="K39314" s="2"/>
    </row>
    <row r="39315" spans="4:11">
      <c r="D39315" s="1"/>
      <c r="E39315" s="1"/>
      <c r="F39315" s="1"/>
      <c r="G39315" s="1"/>
      <c r="J39315" s="2"/>
      <c r="K39315" s="2"/>
    </row>
    <row r="39316" spans="4:11">
      <c r="D39316" s="1"/>
      <c r="E39316" s="1"/>
      <c r="F39316" s="1"/>
      <c r="G39316" s="1"/>
      <c r="J39316" s="2"/>
      <c r="K39316" s="2"/>
    </row>
    <row r="39317" spans="4:11">
      <c r="D39317" s="1"/>
      <c r="E39317" s="1"/>
      <c r="F39317" s="1"/>
      <c r="G39317" s="1"/>
      <c r="J39317" s="2"/>
      <c r="K39317" s="2"/>
    </row>
    <row r="39318" spans="4:11">
      <c r="D39318" s="1"/>
      <c r="E39318" s="1"/>
      <c r="F39318" s="1"/>
      <c r="G39318" s="1"/>
      <c r="J39318" s="2"/>
      <c r="K39318" s="2"/>
    </row>
    <row r="39319" spans="4:11">
      <c r="D39319" s="1"/>
      <c r="E39319" s="1"/>
      <c r="F39319" s="1"/>
      <c r="G39319" s="1"/>
      <c r="J39319" s="2"/>
      <c r="K39319" s="2"/>
    </row>
    <row r="39320" spans="4:11">
      <c r="D39320" s="1"/>
      <c r="E39320" s="1"/>
      <c r="F39320" s="1"/>
      <c r="G39320" s="1"/>
      <c r="J39320" s="2"/>
      <c r="K39320" s="2"/>
    </row>
    <row r="39321" spans="4:11">
      <c r="D39321" s="1"/>
      <c r="E39321" s="1"/>
      <c r="F39321" s="1"/>
      <c r="G39321" s="1"/>
      <c r="J39321" s="2"/>
      <c r="K39321" s="2"/>
    </row>
    <row r="39322" spans="4:11">
      <c r="D39322" s="1"/>
      <c r="E39322" s="1"/>
      <c r="F39322" s="1"/>
      <c r="G39322" s="1"/>
      <c r="J39322" s="2"/>
      <c r="K39322" s="2"/>
    </row>
    <row r="39323" spans="4:11">
      <c r="D39323" s="1"/>
      <c r="E39323" s="1"/>
      <c r="F39323" s="1"/>
      <c r="G39323" s="1"/>
      <c r="J39323" s="2"/>
      <c r="K39323" s="2"/>
    </row>
    <row r="39324" spans="4:11">
      <c r="D39324" s="1"/>
      <c r="E39324" s="1"/>
      <c r="F39324" s="1"/>
      <c r="G39324" s="1"/>
      <c r="J39324" s="2"/>
      <c r="K39324" s="2"/>
    </row>
    <row r="39325" spans="4:11">
      <c r="D39325" s="1"/>
      <c r="E39325" s="1"/>
      <c r="F39325" s="1"/>
      <c r="G39325" s="1"/>
      <c r="J39325" s="2"/>
      <c r="K39325" s="2"/>
    </row>
    <row r="39326" spans="4:11">
      <c r="D39326" s="1"/>
      <c r="E39326" s="1"/>
      <c r="F39326" s="1"/>
      <c r="G39326" s="1"/>
      <c r="J39326" s="2"/>
      <c r="K39326" s="2"/>
    </row>
    <row r="39327" spans="4:11">
      <c r="D39327" s="1"/>
      <c r="E39327" s="1"/>
      <c r="F39327" s="1"/>
      <c r="G39327" s="1"/>
      <c r="J39327" s="2"/>
      <c r="K39327" s="2"/>
    </row>
    <row r="39328" spans="4:11">
      <c r="D39328" s="1"/>
      <c r="E39328" s="1"/>
      <c r="F39328" s="1"/>
      <c r="G39328" s="1"/>
      <c r="J39328" s="2"/>
      <c r="K39328" s="2"/>
    </row>
    <row r="39329" spans="4:11">
      <c r="D39329" s="1"/>
      <c r="E39329" s="1"/>
      <c r="F39329" s="1"/>
      <c r="G39329" s="1"/>
      <c r="J39329" s="2"/>
      <c r="K39329" s="2"/>
    </row>
    <row r="39330" spans="4:11">
      <c r="D39330" s="1"/>
      <c r="E39330" s="1"/>
      <c r="F39330" s="1"/>
      <c r="G39330" s="1"/>
      <c r="J39330" s="2"/>
      <c r="K39330" s="2"/>
    </row>
    <row r="39331" spans="4:11">
      <c r="D39331" s="1"/>
      <c r="E39331" s="1"/>
      <c r="F39331" s="1"/>
      <c r="G39331" s="1"/>
      <c r="J39331" s="2"/>
      <c r="K39331" s="2"/>
    </row>
    <row r="39332" spans="4:11">
      <c r="D39332" s="1"/>
      <c r="E39332" s="1"/>
      <c r="F39332" s="1"/>
      <c r="G39332" s="1"/>
      <c r="J39332" s="2"/>
      <c r="K39332" s="2"/>
    </row>
    <row r="39333" spans="4:11">
      <c r="D39333" s="1"/>
      <c r="E39333" s="1"/>
      <c r="F39333" s="1"/>
      <c r="G39333" s="1"/>
      <c r="J39333" s="2"/>
      <c r="K39333" s="2"/>
    </row>
    <row r="39334" spans="4:11">
      <c r="D39334" s="1"/>
      <c r="E39334" s="1"/>
      <c r="F39334" s="1"/>
      <c r="G39334" s="1"/>
      <c r="J39334" s="2"/>
      <c r="K39334" s="2"/>
    </row>
    <row r="39335" spans="4:11">
      <c r="D39335" s="1"/>
      <c r="E39335" s="1"/>
      <c r="F39335" s="1"/>
      <c r="G39335" s="1"/>
      <c r="J39335" s="2"/>
      <c r="K39335" s="2"/>
    </row>
    <row r="39336" spans="4:11">
      <c r="D39336" s="1"/>
      <c r="E39336" s="1"/>
      <c r="F39336" s="1"/>
      <c r="G39336" s="1"/>
      <c r="J39336" s="2"/>
      <c r="K39336" s="2"/>
    </row>
    <row r="39337" spans="4:11">
      <c r="D39337" s="1"/>
      <c r="E39337" s="1"/>
      <c r="F39337" s="1"/>
      <c r="G39337" s="1"/>
      <c r="J39337" s="2"/>
      <c r="K39337" s="2"/>
    </row>
    <row r="39338" spans="4:11">
      <c r="D39338" s="1"/>
      <c r="E39338" s="1"/>
      <c r="F39338" s="1"/>
      <c r="G39338" s="1"/>
      <c r="J39338" s="2"/>
      <c r="K39338" s="2"/>
    </row>
    <row r="39339" spans="4:11">
      <c r="D39339" s="1"/>
      <c r="E39339" s="1"/>
      <c r="F39339" s="1"/>
      <c r="G39339" s="1"/>
      <c r="J39339" s="2"/>
      <c r="K39339" s="2"/>
    </row>
    <row r="39340" spans="4:11">
      <c r="D39340" s="1"/>
      <c r="E39340" s="1"/>
      <c r="F39340" s="1"/>
      <c r="G39340" s="1"/>
      <c r="J39340" s="2"/>
      <c r="K39340" s="2"/>
    </row>
    <row r="39341" spans="4:11">
      <c r="D39341" s="1"/>
      <c r="E39341" s="1"/>
      <c r="F39341" s="1"/>
      <c r="G39341" s="1"/>
      <c r="J39341" s="2"/>
      <c r="K39341" s="2"/>
    </row>
    <row r="39342" spans="4:11">
      <c r="D39342" s="1"/>
      <c r="E39342" s="1"/>
      <c r="F39342" s="1"/>
      <c r="G39342" s="1"/>
      <c r="J39342" s="2"/>
      <c r="K39342" s="2"/>
    </row>
    <row r="39343" spans="4:11">
      <c r="D39343" s="1"/>
      <c r="E39343" s="1"/>
      <c r="F39343" s="1"/>
      <c r="G39343" s="1"/>
      <c r="J39343" s="2"/>
      <c r="K39343" s="2"/>
    </row>
    <row r="39344" spans="4:11">
      <c r="D39344" s="1"/>
      <c r="E39344" s="1"/>
      <c r="F39344" s="1"/>
      <c r="G39344" s="1"/>
      <c r="J39344" s="2"/>
      <c r="K39344" s="2"/>
    </row>
    <row r="39345" spans="4:11">
      <c r="D39345" s="1"/>
      <c r="E39345" s="1"/>
      <c r="F39345" s="1"/>
      <c r="G39345" s="1"/>
      <c r="J39345" s="2"/>
      <c r="K39345" s="2"/>
    </row>
    <row r="39346" spans="4:11">
      <c r="D39346" s="1"/>
      <c r="E39346" s="1"/>
      <c r="F39346" s="1"/>
      <c r="G39346" s="1"/>
      <c r="J39346" s="2"/>
      <c r="K39346" s="2"/>
    </row>
    <row r="39347" spans="4:11">
      <c r="D39347" s="1"/>
      <c r="E39347" s="1"/>
      <c r="F39347" s="1"/>
      <c r="G39347" s="1"/>
      <c r="J39347" s="2"/>
      <c r="K39347" s="2"/>
    </row>
    <row r="39348" spans="4:11">
      <c r="D39348" s="1"/>
      <c r="E39348" s="1"/>
      <c r="F39348" s="1"/>
      <c r="G39348" s="1"/>
      <c r="J39348" s="2"/>
      <c r="K39348" s="2"/>
    </row>
    <row r="39349" spans="4:11">
      <c r="D39349" s="1"/>
      <c r="E39349" s="1"/>
      <c r="F39349" s="1"/>
      <c r="G39349" s="1"/>
      <c r="J39349" s="2"/>
      <c r="K39349" s="2"/>
    </row>
    <row r="39350" spans="4:11">
      <c r="D39350" s="1"/>
      <c r="E39350" s="1"/>
      <c r="F39350" s="1"/>
      <c r="G39350" s="1"/>
      <c r="J39350" s="2"/>
      <c r="K39350" s="2"/>
    </row>
    <row r="39351" spans="4:11">
      <c r="D39351" s="1"/>
      <c r="E39351" s="1"/>
      <c r="F39351" s="1"/>
      <c r="G39351" s="1"/>
      <c r="J39351" s="2"/>
      <c r="K39351" s="2"/>
    </row>
    <row r="39352" spans="4:11">
      <c r="D39352" s="1"/>
      <c r="E39352" s="1"/>
      <c r="F39352" s="1"/>
      <c r="G39352" s="1"/>
      <c r="J39352" s="2"/>
      <c r="K39352" s="2"/>
    </row>
    <row r="39353" spans="4:11">
      <c r="D39353" s="1"/>
      <c r="E39353" s="1"/>
      <c r="F39353" s="1"/>
      <c r="G39353" s="1"/>
      <c r="J39353" s="2"/>
      <c r="K39353" s="2"/>
    </row>
    <row r="39354" spans="4:11">
      <c r="D39354" s="1"/>
      <c r="E39354" s="1"/>
      <c r="F39354" s="1"/>
      <c r="G39354" s="1"/>
      <c r="J39354" s="2"/>
      <c r="K39354" s="2"/>
    </row>
    <row r="39355" spans="4:11">
      <c r="D39355" s="1"/>
      <c r="E39355" s="1"/>
      <c r="F39355" s="1"/>
      <c r="G39355" s="1"/>
      <c r="J39355" s="2"/>
      <c r="K39355" s="2"/>
    </row>
    <row r="39356" spans="4:11">
      <c r="D39356" s="1"/>
      <c r="E39356" s="1"/>
      <c r="F39356" s="1"/>
      <c r="G39356" s="1"/>
      <c r="J39356" s="2"/>
      <c r="K39356" s="2"/>
    </row>
    <row r="39357" spans="4:11">
      <c r="D39357" s="1"/>
      <c r="E39357" s="1"/>
      <c r="F39357" s="1"/>
      <c r="G39357" s="1"/>
      <c r="J39357" s="2"/>
      <c r="K39357" s="2"/>
    </row>
    <row r="39358" spans="4:11">
      <c r="D39358" s="1"/>
      <c r="E39358" s="1"/>
      <c r="F39358" s="1"/>
      <c r="G39358" s="1"/>
      <c r="J39358" s="2"/>
      <c r="K39358" s="2"/>
    </row>
    <row r="39359" spans="4:11">
      <c r="D39359" s="1"/>
      <c r="E39359" s="1"/>
      <c r="F39359" s="1"/>
      <c r="G39359" s="1"/>
      <c r="J39359" s="2"/>
      <c r="K39359" s="2"/>
    </row>
    <row r="39360" spans="4:11">
      <c r="D39360" s="1"/>
      <c r="E39360" s="1"/>
      <c r="F39360" s="1"/>
      <c r="G39360" s="1"/>
      <c r="J39360" s="2"/>
      <c r="K39360" s="2"/>
    </row>
    <row r="39361" spans="4:11">
      <c r="D39361" s="1"/>
      <c r="E39361" s="1"/>
      <c r="F39361" s="1"/>
      <c r="G39361" s="1"/>
      <c r="J39361" s="2"/>
      <c r="K39361" s="2"/>
    </row>
    <row r="39362" spans="4:11">
      <c r="D39362" s="1"/>
      <c r="E39362" s="1"/>
      <c r="F39362" s="1"/>
      <c r="G39362" s="1"/>
      <c r="J39362" s="2"/>
      <c r="K39362" s="2"/>
    </row>
    <row r="39363" spans="4:11">
      <c r="D39363" s="1"/>
      <c r="E39363" s="1"/>
      <c r="F39363" s="1"/>
      <c r="G39363" s="1"/>
      <c r="J39363" s="2"/>
      <c r="K39363" s="2"/>
    </row>
    <row r="39364" spans="4:11">
      <c r="D39364" s="1"/>
      <c r="E39364" s="1"/>
      <c r="F39364" s="1"/>
      <c r="G39364" s="1"/>
      <c r="J39364" s="2"/>
      <c r="K39364" s="2"/>
    </row>
    <row r="39365" spans="4:11">
      <c r="D39365" s="1"/>
      <c r="E39365" s="1"/>
      <c r="F39365" s="1"/>
      <c r="G39365" s="1"/>
      <c r="J39365" s="2"/>
      <c r="K39365" s="2"/>
    </row>
    <row r="39366" spans="4:11">
      <c r="D39366" s="1"/>
      <c r="E39366" s="1"/>
      <c r="F39366" s="1"/>
      <c r="G39366" s="1"/>
      <c r="J39366" s="2"/>
      <c r="K39366" s="2"/>
    </row>
    <row r="39367" spans="4:11">
      <c r="D39367" s="1"/>
      <c r="E39367" s="1"/>
      <c r="F39367" s="1"/>
      <c r="G39367" s="1"/>
      <c r="J39367" s="2"/>
      <c r="K39367" s="2"/>
    </row>
    <row r="39368" spans="4:11">
      <c r="D39368" s="1"/>
      <c r="E39368" s="1"/>
      <c r="F39368" s="1"/>
      <c r="G39368" s="1"/>
      <c r="J39368" s="2"/>
      <c r="K39368" s="2"/>
    </row>
    <row r="39369" spans="4:11">
      <c r="D39369" s="1"/>
      <c r="E39369" s="1"/>
      <c r="F39369" s="1"/>
      <c r="G39369" s="1"/>
      <c r="J39369" s="2"/>
      <c r="K39369" s="2"/>
    </row>
    <row r="39370" spans="4:11">
      <c r="D39370" s="1"/>
      <c r="E39370" s="1"/>
      <c r="F39370" s="1"/>
      <c r="G39370" s="1"/>
      <c r="J39370" s="2"/>
      <c r="K39370" s="2"/>
    </row>
    <row r="39371" spans="4:11">
      <c r="D39371" s="1"/>
      <c r="E39371" s="1"/>
      <c r="F39371" s="1"/>
      <c r="G39371" s="1"/>
      <c r="J39371" s="2"/>
      <c r="K39371" s="2"/>
    </row>
    <row r="39372" spans="4:11">
      <c r="D39372" s="1"/>
      <c r="E39372" s="1"/>
      <c r="F39372" s="1"/>
      <c r="G39372" s="1"/>
      <c r="J39372" s="2"/>
      <c r="K39372" s="2"/>
    </row>
    <row r="39373" spans="4:11">
      <c r="D39373" s="1"/>
      <c r="E39373" s="1"/>
      <c r="F39373" s="1"/>
      <c r="G39373" s="1"/>
      <c r="J39373" s="2"/>
      <c r="K39373" s="2"/>
    </row>
    <row r="39374" spans="4:11">
      <c r="D39374" s="1"/>
      <c r="E39374" s="1"/>
      <c r="F39374" s="1"/>
      <c r="G39374" s="1"/>
      <c r="J39374" s="2"/>
      <c r="K39374" s="2"/>
    </row>
    <row r="39375" spans="4:11">
      <c r="D39375" s="1"/>
      <c r="E39375" s="1"/>
      <c r="F39375" s="1"/>
      <c r="G39375" s="1"/>
      <c r="J39375" s="2"/>
      <c r="K39375" s="2"/>
    </row>
    <row r="39376" spans="4:11">
      <c r="D39376" s="1"/>
      <c r="E39376" s="1"/>
      <c r="F39376" s="1"/>
      <c r="G39376" s="1"/>
      <c r="J39376" s="2"/>
      <c r="K39376" s="2"/>
    </row>
    <row r="39377" spans="4:11">
      <c r="D39377" s="1"/>
      <c r="E39377" s="1"/>
      <c r="F39377" s="1"/>
      <c r="G39377" s="1"/>
      <c r="J39377" s="2"/>
      <c r="K39377" s="2"/>
    </row>
    <row r="39378" spans="4:11">
      <c r="D39378" s="1"/>
      <c r="E39378" s="1"/>
      <c r="F39378" s="1"/>
      <c r="G39378" s="1"/>
      <c r="J39378" s="2"/>
      <c r="K39378" s="2"/>
    </row>
    <row r="39379" spans="4:11">
      <c r="D39379" s="1"/>
      <c r="E39379" s="1"/>
      <c r="F39379" s="1"/>
      <c r="G39379" s="1"/>
      <c r="J39379" s="2"/>
      <c r="K39379" s="2"/>
    </row>
    <row r="39380" spans="4:11">
      <c r="D39380" s="1"/>
      <c r="E39380" s="1"/>
      <c r="F39380" s="1"/>
      <c r="G39380" s="1"/>
      <c r="J39380" s="2"/>
      <c r="K39380" s="2"/>
    </row>
    <row r="39381" spans="4:11">
      <c r="D39381" s="1"/>
      <c r="E39381" s="1"/>
      <c r="F39381" s="1"/>
      <c r="G39381" s="1"/>
      <c r="J39381" s="2"/>
      <c r="K39381" s="2"/>
    </row>
    <row r="39382" spans="4:11">
      <c r="D39382" s="1"/>
      <c r="E39382" s="1"/>
      <c r="F39382" s="1"/>
      <c r="G39382" s="1"/>
      <c r="J39382" s="2"/>
      <c r="K39382" s="2"/>
    </row>
    <row r="39383" spans="4:11">
      <c r="D39383" s="1"/>
      <c r="E39383" s="1"/>
      <c r="F39383" s="1"/>
      <c r="G39383" s="1"/>
      <c r="J39383" s="2"/>
      <c r="K39383" s="2"/>
    </row>
    <row r="39384" spans="4:11">
      <c r="D39384" s="1"/>
      <c r="E39384" s="1"/>
      <c r="F39384" s="1"/>
      <c r="G39384" s="1"/>
      <c r="J39384" s="2"/>
      <c r="K39384" s="2"/>
    </row>
    <row r="39385" spans="4:11">
      <c r="D39385" s="1"/>
      <c r="E39385" s="1"/>
      <c r="F39385" s="1"/>
      <c r="G39385" s="1"/>
      <c r="J39385" s="2"/>
      <c r="K39385" s="2"/>
    </row>
    <row r="39386" spans="4:11">
      <c r="D39386" s="1"/>
      <c r="E39386" s="1"/>
      <c r="F39386" s="1"/>
      <c r="G39386" s="1"/>
      <c r="J39386" s="2"/>
      <c r="K39386" s="2"/>
    </row>
    <row r="39387" spans="4:11">
      <c r="D39387" s="1"/>
      <c r="E39387" s="1"/>
      <c r="F39387" s="1"/>
      <c r="G39387" s="1"/>
      <c r="J39387" s="2"/>
      <c r="K39387" s="2"/>
    </row>
    <row r="39388" spans="4:11">
      <c r="D39388" s="1"/>
      <c r="E39388" s="1"/>
      <c r="F39388" s="1"/>
      <c r="G39388" s="1"/>
      <c r="J39388" s="2"/>
      <c r="K39388" s="2"/>
    </row>
    <row r="39389" spans="4:11">
      <c r="D39389" s="1"/>
      <c r="E39389" s="1"/>
      <c r="F39389" s="1"/>
      <c r="G39389" s="1"/>
      <c r="J39389" s="2"/>
      <c r="K39389" s="2"/>
    </row>
    <row r="39390" spans="4:11">
      <c r="D39390" s="1"/>
      <c r="E39390" s="1"/>
      <c r="F39390" s="1"/>
      <c r="G39390" s="1"/>
      <c r="J39390" s="2"/>
      <c r="K39390" s="2"/>
    </row>
    <row r="39391" spans="4:11">
      <c r="D39391" s="1"/>
      <c r="E39391" s="1"/>
      <c r="F39391" s="1"/>
      <c r="G39391" s="1"/>
      <c r="J39391" s="2"/>
      <c r="K39391" s="2"/>
    </row>
    <row r="39392" spans="4:11">
      <c r="D39392" s="1"/>
      <c r="E39392" s="1"/>
      <c r="F39392" s="1"/>
      <c r="G39392" s="1"/>
      <c r="J39392" s="2"/>
      <c r="K39392" s="2"/>
    </row>
    <row r="39393" spans="4:11">
      <c r="D39393" s="1"/>
      <c r="E39393" s="1"/>
      <c r="F39393" s="1"/>
      <c r="G39393" s="1"/>
      <c r="J39393" s="2"/>
      <c r="K39393" s="2"/>
    </row>
    <row r="39394" spans="4:11">
      <c r="D39394" s="1"/>
      <c r="E39394" s="1"/>
      <c r="F39394" s="1"/>
      <c r="G39394" s="1"/>
      <c r="J39394" s="2"/>
      <c r="K39394" s="2"/>
    </row>
    <row r="39395" spans="4:11">
      <c r="D39395" s="1"/>
      <c r="E39395" s="1"/>
      <c r="F39395" s="1"/>
      <c r="G39395" s="1"/>
      <c r="J39395" s="2"/>
      <c r="K39395" s="2"/>
    </row>
    <row r="39396" spans="4:11">
      <c r="D39396" s="1"/>
      <c r="E39396" s="1"/>
      <c r="F39396" s="1"/>
      <c r="G39396" s="1"/>
      <c r="J39396" s="2"/>
      <c r="K39396" s="2"/>
    </row>
    <row r="39397" spans="4:11">
      <c r="D39397" s="1"/>
      <c r="E39397" s="1"/>
      <c r="F39397" s="1"/>
      <c r="G39397" s="1"/>
      <c r="J39397" s="2"/>
      <c r="K39397" s="2"/>
    </row>
    <row r="39398" spans="4:11">
      <c r="D39398" s="1"/>
      <c r="E39398" s="1"/>
      <c r="F39398" s="1"/>
      <c r="G39398" s="1"/>
      <c r="J39398" s="2"/>
      <c r="K39398" s="2"/>
    </row>
    <row r="39399" spans="4:11">
      <c r="D39399" s="1"/>
      <c r="E39399" s="1"/>
      <c r="F39399" s="1"/>
      <c r="G39399" s="1"/>
      <c r="J39399" s="2"/>
      <c r="K39399" s="2"/>
    </row>
    <row r="39400" spans="4:11">
      <c r="D39400" s="1"/>
      <c r="E39400" s="1"/>
      <c r="F39400" s="1"/>
      <c r="G39400" s="1"/>
      <c r="J39400" s="2"/>
      <c r="K39400" s="2"/>
    </row>
    <row r="39401" spans="4:11">
      <c r="D39401" s="1"/>
      <c r="E39401" s="1"/>
      <c r="F39401" s="1"/>
      <c r="G39401" s="1"/>
      <c r="J39401" s="2"/>
      <c r="K39401" s="2"/>
    </row>
    <row r="39402" spans="4:11">
      <c r="D39402" s="1"/>
      <c r="E39402" s="1"/>
      <c r="F39402" s="1"/>
      <c r="G39402" s="1"/>
      <c r="J39402" s="2"/>
      <c r="K39402" s="2"/>
    </row>
    <row r="39403" spans="4:11">
      <c r="D39403" s="1"/>
      <c r="E39403" s="1"/>
      <c r="F39403" s="1"/>
      <c r="G39403" s="1"/>
      <c r="J39403" s="2"/>
      <c r="K39403" s="2"/>
    </row>
    <row r="39404" spans="4:11">
      <c r="D39404" s="1"/>
      <c r="E39404" s="1"/>
      <c r="F39404" s="1"/>
      <c r="G39404" s="1"/>
      <c r="J39404" s="2"/>
      <c r="K39404" s="2"/>
    </row>
    <row r="39405" spans="4:11">
      <c r="D39405" s="1"/>
      <c r="E39405" s="1"/>
      <c r="F39405" s="1"/>
      <c r="G39405" s="1"/>
      <c r="J39405" s="2"/>
      <c r="K39405" s="2"/>
    </row>
    <row r="39406" spans="4:11">
      <c r="D39406" s="1"/>
      <c r="E39406" s="1"/>
      <c r="F39406" s="1"/>
      <c r="G39406" s="1"/>
      <c r="J39406" s="2"/>
      <c r="K39406" s="2"/>
    </row>
    <row r="39407" spans="4:11">
      <c r="D39407" s="1"/>
      <c r="E39407" s="1"/>
      <c r="F39407" s="1"/>
      <c r="G39407" s="1"/>
      <c r="J39407" s="2"/>
      <c r="K39407" s="2"/>
    </row>
    <row r="39408" spans="4:11">
      <c r="D39408" s="1"/>
      <c r="E39408" s="1"/>
      <c r="F39408" s="1"/>
      <c r="G39408" s="1"/>
      <c r="J39408" s="2"/>
      <c r="K39408" s="2"/>
    </row>
    <row r="39409" spans="4:11">
      <c r="D39409" s="1"/>
      <c r="E39409" s="1"/>
      <c r="F39409" s="1"/>
      <c r="G39409" s="1"/>
      <c r="J39409" s="2"/>
      <c r="K39409" s="2"/>
    </row>
    <row r="39410" spans="4:11">
      <c r="D39410" s="1"/>
      <c r="E39410" s="1"/>
      <c r="F39410" s="1"/>
      <c r="G39410" s="1"/>
      <c r="J39410" s="2"/>
      <c r="K39410" s="2"/>
    </row>
    <row r="39411" spans="4:11">
      <c r="D39411" s="1"/>
      <c r="E39411" s="1"/>
      <c r="F39411" s="1"/>
      <c r="G39411" s="1"/>
      <c r="J39411" s="2"/>
      <c r="K39411" s="2"/>
    </row>
    <row r="39412" spans="4:11">
      <c r="D39412" s="1"/>
      <c r="E39412" s="1"/>
      <c r="F39412" s="1"/>
      <c r="G39412" s="1"/>
      <c r="J39412" s="2"/>
      <c r="K39412" s="2"/>
    </row>
    <row r="39413" spans="4:11">
      <c r="D39413" s="1"/>
      <c r="E39413" s="1"/>
      <c r="F39413" s="1"/>
      <c r="G39413" s="1"/>
      <c r="J39413" s="2"/>
      <c r="K39413" s="2"/>
    </row>
    <row r="39414" spans="4:11">
      <c r="D39414" s="1"/>
      <c r="E39414" s="1"/>
      <c r="F39414" s="1"/>
      <c r="G39414" s="1"/>
      <c r="J39414" s="2"/>
      <c r="K39414" s="2"/>
    </row>
    <row r="39415" spans="4:11">
      <c r="D39415" s="1"/>
      <c r="E39415" s="1"/>
      <c r="F39415" s="1"/>
      <c r="G39415" s="1"/>
      <c r="J39415" s="2"/>
      <c r="K39415" s="2"/>
    </row>
    <row r="39416" spans="4:11">
      <c r="D39416" s="1"/>
      <c r="E39416" s="1"/>
      <c r="F39416" s="1"/>
      <c r="G39416" s="1"/>
      <c r="J39416" s="2"/>
      <c r="K39416" s="2"/>
    </row>
    <row r="39417" spans="4:11">
      <c r="D39417" s="1"/>
      <c r="E39417" s="1"/>
      <c r="F39417" s="1"/>
      <c r="G39417" s="1"/>
      <c r="J39417" s="2"/>
      <c r="K39417" s="2"/>
    </row>
    <row r="39418" spans="4:11">
      <c r="D39418" s="1"/>
      <c r="E39418" s="1"/>
      <c r="F39418" s="1"/>
      <c r="G39418" s="1"/>
      <c r="J39418" s="2"/>
      <c r="K39418" s="2"/>
    </row>
    <row r="39419" spans="4:11">
      <c r="D39419" s="1"/>
      <c r="E39419" s="1"/>
      <c r="F39419" s="1"/>
      <c r="G39419" s="1"/>
      <c r="J39419" s="2"/>
      <c r="K39419" s="2"/>
    </row>
    <row r="39420" spans="4:11">
      <c r="D39420" s="1"/>
      <c r="E39420" s="1"/>
      <c r="F39420" s="1"/>
      <c r="G39420" s="1"/>
      <c r="J39420" s="2"/>
      <c r="K39420" s="2"/>
    </row>
    <row r="39421" spans="4:11">
      <c r="D39421" s="1"/>
      <c r="E39421" s="1"/>
      <c r="F39421" s="1"/>
      <c r="G39421" s="1"/>
      <c r="J39421" s="2"/>
      <c r="K39421" s="2"/>
    </row>
    <row r="39422" spans="4:11">
      <c r="D39422" s="1"/>
      <c r="E39422" s="1"/>
      <c r="F39422" s="1"/>
      <c r="G39422" s="1"/>
      <c r="J39422" s="2"/>
      <c r="K39422" s="2"/>
    </row>
    <row r="39423" spans="4:11">
      <c r="D39423" s="1"/>
      <c r="E39423" s="1"/>
      <c r="F39423" s="1"/>
      <c r="G39423" s="1"/>
      <c r="J39423" s="2"/>
      <c r="K39423" s="2"/>
    </row>
    <row r="39424" spans="4:11">
      <c r="D39424" s="1"/>
      <c r="E39424" s="1"/>
      <c r="F39424" s="1"/>
      <c r="G39424" s="1"/>
      <c r="J39424" s="2"/>
      <c r="K39424" s="2"/>
    </row>
    <row r="39425" spans="4:11">
      <c r="D39425" s="1"/>
      <c r="E39425" s="1"/>
      <c r="F39425" s="1"/>
      <c r="G39425" s="1"/>
      <c r="J39425" s="2"/>
      <c r="K39425" s="2"/>
    </row>
    <row r="39426" spans="4:11">
      <c r="D39426" s="1"/>
      <c r="E39426" s="1"/>
      <c r="F39426" s="1"/>
      <c r="G39426" s="1"/>
      <c r="J39426" s="2"/>
      <c r="K39426" s="2"/>
    </row>
    <row r="39427" spans="4:11">
      <c r="D39427" s="1"/>
      <c r="E39427" s="1"/>
      <c r="F39427" s="1"/>
      <c r="G39427" s="1"/>
      <c r="J39427" s="2"/>
      <c r="K39427" s="2"/>
    </row>
    <row r="39428" spans="4:11">
      <c r="D39428" s="1"/>
      <c r="E39428" s="1"/>
      <c r="F39428" s="1"/>
      <c r="G39428" s="1"/>
      <c r="J39428" s="2"/>
      <c r="K39428" s="2"/>
    </row>
    <row r="39429" spans="4:11">
      <c r="D39429" s="1"/>
      <c r="E39429" s="1"/>
      <c r="F39429" s="1"/>
      <c r="G39429" s="1"/>
      <c r="J39429" s="2"/>
      <c r="K39429" s="2"/>
    </row>
    <row r="39430" spans="4:11">
      <c r="D39430" s="1"/>
      <c r="E39430" s="1"/>
      <c r="F39430" s="1"/>
      <c r="G39430" s="1"/>
      <c r="J39430" s="2"/>
      <c r="K39430" s="2"/>
    </row>
    <row r="39431" spans="4:11">
      <c r="D39431" s="1"/>
      <c r="E39431" s="1"/>
      <c r="F39431" s="1"/>
      <c r="G39431" s="1"/>
      <c r="J39431" s="2"/>
      <c r="K39431" s="2"/>
    </row>
    <row r="39432" spans="4:11">
      <c r="D39432" s="1"/>
      <c r="E39432" s="1"/>
      <c r="F39432" s="1"/>
      <c r="G39432" s="1"/>
      <c r="J39432" s="2"/>
      <c r="K39432" s="2"/>
    </row>
    <row r="39433" spans="4:11">
      <c r="D39433" s="1"/>
      <c r="E39433" s="1"/>
      <c r="F39433" s="1"/>
      <c r="G39433" s="1"/>
      <c r="J39433" s="2"/>
      <c r="K39433" s="2"/>
    </row>
    <row r="39434" spans="4:11">
      <c r="D39434" s="1"/>
      <c r="E39434" s="1"/>
      <c r="F39434" s="1"/>
      <c r="G39434" s="1"/>
      <c r="J39434" s="2"/>
      <c r="K39434" s="2"/>
    </row>
    <row r="39435" spans="4:11">
      <c r="D39435" s="1"/>
      <c r="E39435" s="1"/>
      <c r="F39435" s="1"/>
      <c r="G39435" s="1"/>
      <c r="J39435" s="2"/>
      <c r="K39435" s="2"/>
    </row>
    <row r="39436" spans="4:11">
      <c r="D39436" s="1"/>
      <c r="E39436" s="1"/>
      <c r="F39436" s="1"/>
      <c r="G39436" s="1"/>
      <c r="J39436" s="2"/>
      <c r="K39436" s="2"/>
    </row>
    <row r="39437" spans="4:11">
      <c r="D39437" s="1"/>
      <c r="E39437" s="1"/>
      <c r="F39437" s="1"/>
      <c r="G39437" s="1"/>
      <c r="J39437" s="2"/>
      <c r="K39437" s="2"/>
    </row>
    <row r="39438" spans="4:11">
      <c r="D39438" s="1"/>
      <c r="E39438" s="1"/>
      <c r="F39438" s="1"/>
      <c r="G39438" s="1"/>
      <c r="J39438" s="2"/>
      <c r="K39438" s="2"/>
    </row>
    <row r="39439" spans="4:11">
      <c r="D39439" s="1"/>
      <c r="E39439" s="1"/>
      <c r="F39439" s="1"/>
      <c r="G39439" s="1"/>
      <c r="J39439" s="2"/>
      <c r="K39439" s="2"/>
    </row>
    <row r="39440" spans="4:11">
      <c r="D39440" s="1"/>
      <c r="E39440" s="1"/>
      <c r="F39440" s="1"/>
      <c r="G39440" s="1"/>
      <c r="J39440" s="2"/>
      <c r="K39440" s="2"/>
    </row>
    <row r="39441" spans="4:11">
      <c r="D39441" s="1"/>
      <c r="E39441" s="1"/>
      <c r="F39441" s="1"/>
      <c r="G39441" s="1"/>
      <c r="J39441" s="2"/>
      <c r="K39441" s="2"/>
    </row>
    <row r="39442" spans="4:11">
      <c r="D39442" s="1"/>
      <c r="E39442" s="1"/>
      <c r="F39442" s="1"/>
      <c r="G39442" s="1"/>
      <c r="J39442" s="2"/>
      <c r="K39442" s="2"/>
    </row>
    <row r="39443" spans="4:11">
      <c r="D39443" s="1"/>
      <c r="E39443" s="1"/>
      <c r="F39443" s="1"/>
      <c r="G39443" s="1"/>
      <c r="J39443" s="2"/>
      <c r="K39443" s="2"/>
    </row>
    <row r="39444" spans="4:11">
      <c r="D39444" s="1"/>
      <c r="E39444" s="1"/>
      <c r="F39444" s="1"/>
      <c r="G39444" s="1"/>
      <c r="J39444" s="2"/>
      <c r="K39444" s="2"/>
    </row>
    <row r="39445" spans="4:11">
      <c r="D39445" s="1"/>
      <c r="E39445" s="1"/>
      <c r="F39445" s="1"/>
      <c r="G39445" s="1"/>
      <c r="J39445" s="2"/>
      <c r="K39445" s="2"/>
    </row>
    <row r="39446" spans="4:11">
      <c r="D39446" s="1"/>
      <c r="E39446" s="1"/>
      <c r="F39446" s="1"/>
      <c r="G39446" s="1"/>
      <c r="J39446" s="2"/>
      <c r="K39446" s="2"/>
    </row>
    <row r="39447" spans="4:11">
      <c r="D39447" s="1"/>
      <c r="E39447" s="1"/>
      <c r="F39447" s="1"/>
      <c r="G39447" s="1"/>
      <c r="J39447" s="2"/>
      <c r="K39447" s="2"/>
    </row>
    <row r="39448" spans="4:11">
      <c r="D39448" s="1"/>
      <c r="E39448" s="1"/>
      <c r="F39448" s="1"/>
      <c r="G39448" s="1"/>
      <c r="J39448" s="2"/>
      <c r="K39448" s="2"/>
    </row>
    <row r="39449" spans="4:11">
      <c r="D39449" s="1"/>
      <c r="E39449" s="1"/>
      <c r="F39449" s="1"/>
      <c r="G39449" s="1"/>
      <c r="J39449" s="2"/>
      <c r="K39449" s="2"/>
    </row>
    <row r="39450" spans="4:11">
      <c r="D39450" s="1"/>
      <c r="E39450" s="1"/>
      <c r="F39450" s="1"/>
      <c r="G39450" s="1"/>
      <c r="J39450" s="2"/>
      <c r="K39450" s="2"/>
    </row>
    <row r="39451" spans="4:11">
      <c r="D39451" s="1"/>
      <c r="E39451" s="1"/>
      <c r="F39451" s="1"/>
      <c r="G39451" s="1"/>
      <c r="J39451" s="2"/>
      <c r="K39451" s="2"/>
    </row>
    <row r="39452" spans="4:11">
      <c r="D39452" s="1"/>
      <c r="E39452" s="1"/>
      <c r="F39452" s="1"/>
      <c r="G39452" s="1"/>
      <c r="J39452" s="2"/>
      <c r="K39452" s="2"/>
    </row>
    <row r="39453" spans="4:11">
      <c r="D39453" s="1"/>
      <c r="E39453" s="1"/>
      <c r="F39453" s="1"/>
      <c r="G39453" s="1"/>
      <c r="J39453" s="2"/>
      <c r="K39453" s="2"/>
    </row>
    <row r="39454" spans="4:11">
      <c r="D39454" s="1"/>
      <c r="E39454" s="1"/>
      <c r="F39454" s="1"/>
      <c r="G39454" s="1"/>
      <c r="J39454" s="2"/>
      <c r="K39454" s="2"/>
    </row>
    <row r="39455" spans="4:11">
      <c r="D39455" s="1"/>
      <c r="E39455" s="1"/>
      <c r="F39455" s="1"/>
      <c r="G39455" s="1"/>
      <c r="J39455" s="2"/>
      <c r="K39455" s="2"/>
    </row>
    <row r="39456" spans="4:11">
      <c r="D39456" s="1"/>
      <c r="E39456" s="1"/>
      <c r="F39456" s="1"/>
      <c r="G39456" s="1"/>
      <c r="J39456" s="2"/>
      <c r="K39456" s="2"/>
    </row>
    <row r="39457" spans="4:11">
      <c r="D39457" s="1"/>
      <c r="E39457" s="1"/>
      <c r="F39457" s="1"/>
      <c r="G39457" s="1"/>
      <c r="J39457" s="2"/>
      <c r="K39457" s="2"/>
    </row>
    <row r="39458" spans="4:11">
      <c r="D39458" s="1"/>
      <c r="E39458" s="1"/>
      <c r="F39458" s="1"/>
      <c r="G39458" s="1"/>
      <c r="J39458" s="2"/>
      <c r="K39458" s="2"/>
    </row>
    <row r="39459" spans="4:11">
      <c r="D39459" s="1"/>
      <c r="E39459" s="1"/>
      <c r="F39459" s="1"/>
      <c r="G39459" s="1"/>
      <c r="J39459" s="2"/>
      <c r="K39459" s="2"/>
    </row>
    <row r="39460" spans="4:11">
      <c r="D39460" s="1"/>
      <c r="E39460" s="1"/>
      <c r="F39460" s="1"/>
      <c r="G39460" s="1"/>
      <c r="J39460" s="2"/>
      <c r="K39460" s="2"/>
    </row>
    <row r="39461" spans="4:11">
      <c r="D39461" s="1"/>
      <c r="E39461" s="1"/>
      <c r="F39461" s="1"/>
      <c r="G39461" s="1"/>
      <c r="J39461" s="2"/>
      <c r="K39461" s="2"/>
    </row>
    <row r="39462" spans="4:11">
      <c r="D39462" s="1"/>
      <c r="E39462" s="1"/>
      <c r="F39462" s="1"/>
      <c r="G39462" s="1"/>
      <c r="J39462" s="2"/>
      <c r="K39462" s="2"/>
    </row>
    <row r="39463" spans="4:11">
      <c r="D39463" s="1"/>
      <c r="E39463" s="1"/>
      <c r="F39463" s="1"/>
      <c r="G39463" s="1"/>
      <c r="J39463" s="2"/>
      <c r="K39463" s="2"/>
    </row>
    <row r="39464" spans="4:11">
      <c r="D39464" s="1"/>
      <c r="E39464" s="1"/>
      <c r="F39464" s="1"/>
      <c r="G39464" s="1"/>
      <c r="J39464" s="2"/>
      <c r="K39464" s="2"/>
    </row>
    <row r="39465" spans="4:11">
      <c r="D39465" s="1"/>
      <c r="E39465" s="1"/>
      <c r="F39465" s="1"/>
      <c r="G39465" s="1"/>
      <c r="J39465" s="2"/>
      <c r="K39465" s="2"/>
    </row>
    <row r="39466" spans="4:11">
      <c r="D39466" s="1"/>
      <c r="E39466" s="1"/>
      <c r="F39466" s="1"/>
      <c r="G39466" s="1"/>
      <c r="J39466" s="2"/>
      <c r="K39466" s="2"/>
    </row>
    <row r="39467" spans="4:11">
      <c r="D39467" s="1"/>
      <c r="E39467" s="1"/>
      <c r="F39467" s="1"/>
      <c r="G39467" s="1"/>
      <c r="J39467" s="2"/>
      <c r="K39467" s="2"/>
    </row>
    <row r="39468" spans="4:11">
      <c r="D39468" s="1"/>
      <c r="E39468" s="1"/>
      <c r="F39468" s="1"/>
      <c r="G39468" s="1"/>
      <c r="J39468" s="2"/>
      <c r="K39468" s="2"/>
    </row>
    <row r="39469" spans="4:11">
      <c r="D39469" s="1"/>
      <c r="E39469" s="1"/>
      <c r="F39469" s="1"/>
      <c r="G39469" s="1"/>
      <c r="J39469" s="2"/>
      <c r="K39469" s="2"/>
    </row>
    <row r="39470" spans="4:11">
      <c r="D39470" s="1"/>
      <c r="E39470" s="1"/>
      <c r="F39470" s="1"/>
      <c r="G39470" s="1"/>
      <c r="J39470" s="2"/>
      <c r="K39470" s="2"/>
    </row>
    <row r="39471" spans="4:11">
      <c r="D39471" s="1"/>
      <c r="E39471" s="1"/>
      <c r="F39471" s="1"/>
      <c r="G39471" s="1"/>
      <c r="J39471" s="2"/>
      <c r="K39471" s="2"/>
    </row>
    <row r="39472" spans="4:11">
      <c r="D39472" s="1"/>
      <c r="E39472" s="1"/>
      <c r="F39472" s="1"/>
      <c r="G39472" s="1"/>
      <c r="J39472" s="2"/>
      <c r="K39472" s="2"/>
    </row>
    <row r="39473" spans="4:11">
      <c r="D39473" s="1"/>
      <c r="E39473" s="1"/>
      <c r="F39473" s="1"/>
      <c r="G39473" s="1"/>
      <c r="J39473" s="2"/>
      <c r="K39473" s="2"/>
    </row>
    <row r="39474" spans="4:11">
      <c r="D39474" s="1"/>
      <c r="E39474" s="1"/>
      <c r="F39474" s="1"/>
      <c r="G39474" s="1"/>
      <c r="J39474" s="2"/>
      <c r="K39474" s="2"/>
    </row>
    <row r="39475" spans="4:11">
      <c r="D39475" s="1"/>
      <c r="E39475" s="1"/>
      <c r="F39475" s="1"/>
      <c r="G39475" s="1"/>
      <c r="J39475" s="2"/>
      <c r="K39475" s="2"/>
    </row>
    <row r="39476" spans="4:11">
      <c r="D39476" s="1"/>
      <c r="E39476" s="1"/>
      <c r="F39476" s="1"/>
      <c r="G39476" s="1"/>
      <c r="J39476" s="2"/>
      <c r="K39476" s="2"/>
    </row>
    <row r="39477" spans="4:11">
      <c r="D39477" s="1"/>
      <c r="E39477" s="1"/>
      <c r="F39477" s="1"/>
      <c r="G39477" s="1"/>
      <c r="J39477" s="2"/>
      <c r="K39477" s="2"/>
    </row>
    <row r="39478" spans="4:11">
      <c r="D39478" s="1"/>
      <c r="E39478" s="1"/>
      <c r="F39478" s="1"/>
      <c r="G39478" s="1"/>
      <c r="J39478" s="2"/>
      <c r="K39478" s="2"/>
    </row>
    <row r="39479" spans="4:11">
      <c r="D39479" s="1"/>
      <c r="E39479" s="1"/>
      <c r="F39479" s="1"/>
      <c r="G39479" s="1"/>
      <c r="J39479" s="2"/>
      <c r="K39479" s="2"/>
    </row>
    <row r="39480" spans="4:11">
      <c r="D39480" s="1"/>
      <c r="E39480" s="1"/>
      <c r="F39480" s="1"/>
      <c r="G39480" s="1"/>
      <c r="J39480" s="2"/>
      <c r="K39480" s="2"/>
    </row>
    <row r="39481" spans="4:11">
      <c r="D39481" s="1"/>
      <c r="E39481" s="1"/>
      <c r="F39481" s="1"/>
      <c r="G39481" s="1"/>
      <c r="J39481" s="2"/>
      <c r="K39481" s="2"/>
    </row>
    <row r="39482" spans="4:11">
      <c r="D39482" s="1"/>
      <c r="E39482" s="1"/>
      <c r="F39482" s="1"/>
      <c r="G39482" s="1"/>
      <c r="J39482" s="2"/>
      <c r="K39482" s="2"/>
    </row>
    <row r="39483" spans="4:11">
      <c r="D39483" s="1"/>
      <c r="E39483" s="1"/>
      <c r="F39483" s="1"/>
      <c r="G39483" s="1"/>
      <c r="J39483" s="2"/>
      <c r="K39483" s="2"/>
    </row>
    <row r="39484" spans="4:11">
      <c r="D39484" s="1"/>
      <c r="E39484" s="1"/>
      <c r="F39484" s="1"/>
      <c r="G39484" s="1"/>
      <c r="J39484" s="2"/>
      <c r="K39484" s="2"/>
    </row>
    <row r="39485" spans="4:11">
      <c r="D39485" s="1"/>
      <c r="E39485" s="1"/>
      <c r="F39485" s="1"/>
      <c r="G39485" s="1"/>
      <c r="J39485" s="2"/>
      <c r="K39485" s="2"/>
    </row>
    <row r="39486" spans="4:11">
      <c r="D39486" s="1"/>
      <c r="E39486" s="1"/>
      <c r="F39486" s="1"/>
      <c r="G39486" s="1"/>
      <c r="J39486" s="2"/>
      <c r="K39486" s="2"/>
    </row>
    <row r="39487" spans="4:11">
      <c r="D39487" s="1"/>
      <c r="E39487" s="1"/>
      <c r="F39487" s="1"/>
      <c r="G39487" s="1"/>
      <c r="J39487" s="2"/>
      <c r="K39487" s="2"/>
    </row>
    <row r="39488" spans="4:11">
      <c r="D39488" s="1"/>
      <c r="E39488" s="1"/>
      <c r="F39488" s="1"/>
      <c r="G39488" s="1"/>
      <c r="J39488" s="2"/>
      <c r="K39488" s="2"/>
    </row>
    <row r="39489" spans="4:11">
      <c r="D39489" s="1"/>
      <c r="E39489" s="1"/>
      <c r="F39489" s="1"/>
      <c r="G39489" s="1"/>
      <c r="J39489" s="2"/>
      <c r="K39489" s="2"/>
    </row>
    <row r="39490" spans="4:11">
      <c r="D39490" s="1"/>
      <c r="E39490" s="1"/>
      <c r="F39490" s="1"/>
      <c r="G39490" s="1"/>
      <c r="J39490" s="2"/>
      <c r="K39490" s="2"/>
    </row>
    <row r="39491" spans="4:11">
      <c r="D39491" s="1"/>
      <c r="E39491" s="1"/>
      <c r="F39491" s="1"/>
      <c r="G39491" s="1"/>
      <c r="J39491" s="2"/>
      <c r="K39491" s="2"/>
    </row>
    <row r="39492" spans="4:11">
      <c r="D39492" s="1"/>
      <c r="E39492" s="1"/>
      <c r="F39492" s="1"/>
      <c r="G39492" s="1"/>
      <c r="J39492" s="2"/>
      <c r="K39492" s="2"/>
    </row>
    <row r="39493" spans="4:11">
      <c r="D39493" s="1"/>
      <c r="E39493" s="1"/>
      <c r="F39493" s="1"/>
      <c r="G39493" s="1"/>
      <c r="J39493" s="2"/>
      <c r="K39493" s="2"/>
    </row>
    <row r="39494" spans="4:11">
      <c r="D39494" s="1"/>
      <c r="E39494" s="1"/>
      <c r="F39494" s="1"/>
      <c r="G39494" s="1"/>
      <c r="J39494" s="2"/>
      <c r="K39494" s="2"/>
    </row>
    <row r="39495" spans="4:11">
      <c r="D39495" s="1"/>
      <c r="E39495" s="1"/>
      <c r="F39495" s="1"/>
      <c r="G39495" s="1"/>
      <c r="J39495" s="2"/>
      <c r="K39495" s="2"/>
    </row>
    <row r="39496" spans="4:11">
      <c r="D39496" s="1"/>
      <c r="E39496" s="1"/>
      <c r="F39496" s="1"/>
      <c r="G39496" s="1"/>
      <c r="J39496" s="2"/>
      <c r="K39496" s="2"/>
    </row>
    <row r="39497" spans="4:11">
      <c r="D39497" s="1"/>
      <c r="E39497" s="1"/>
      <c r="F39497" s="1"/>
      <c r="G39497" s="1"/>
      <c r="J39497" s="2"/>
      <c r="K39497" s="2"/>
    </row>
    <row r="39498" spans="4:11">
      <c r="D39498" s="1"/>
      <c r="E39498" s="1"/>
      <c r="F39498" s="1"/>
      <c r="G39498" s="1"/>
      <c r="J39498" s="2"/>
      <c r="K39498" s="2"/>
    </row>
    <row r="39499" spans="4:11">
      <c r="D39499" s="1"/>
      <c r="E39499" s="1"/>
      <c r="F39499" s="1"/>
      <c r="G39499" s="1"/>
      <c r="J39499" s="2"/>
      <c r="K39499" s="2"/>
    </row>
    <row r="39500" spans="4:11">
      <c r="D39500" s="1"/>
      <c r="E39500" s="1"/>
      <c r="F39500" s="1"/>
      <c r="G39500" s="1"/>
      <c r="J39500" s="2"/>
      <c r="K39500" s="2"/>
    </row>
    <row r="39501" spans="4:11">
      <c r="D39501" s="1"/>
      <c r="E39501" s="1"/>
      <c r="F39501" s="1"/>
      <c r="G39501" s="1"/>
      <c r="J39501" s="2"/>
      <c r="K39501" s="2"/>
    </row>
    <row r="39502" spans="4:11">
      <c r="D39502" s="1"/>
      <c r="E39502" s="1"/>
      <c r="F39502" s="1"/>
      <c r="G39502" s="1"/>
      <c r="J39502" s="2"/>
      <c r="K39502" s="2"/>
    </row>
    <row r="39503" spans="4:11">
      <c r="D39503" s="1"/>
      <c r="E39503" s="1"/>
      <c r="F39503" s="1"/>
      <c r="G39503" s="1"/>
      <c r="J39503" s="2"/>
      <c r="K39503" s="2"/>
    </row>
    <row r="39504" spans="4:11">
      <c r="D39504" s="1"/>
      <c r="E39504" s="1"/>
      <c r="F39504" s="1"/>
      <c r="G39504" s="1"/>
      <c r="J39504" s="2"/>
      <c r="K39504" s="2"/>
    </row>
    <row r="39505" spans="4:11">
      <c r="D39505" s="1"/>
      <c r="E39505" s="1"/>
      <c r="F39505" s="1"/>
      <c r="G39505" s="1"/>
      <c r="J39505" s="2"/>
      <c r="K39505" s="2"/>
    </row>
    <row r="39506" spans="4:11">
      <c r="D39506" s="1"/>
      <c r="E39506" s="1"/>
      <c r="F39506" s="1"/>
      <c r="G39506" s="1"/>
      <c r="J39506" s="2"/>
      <c r="K39506" s="2"/>
    </row>
    <row r="39507" spans="4:11">
      <c r="D39507" s="1"/>
      <c r="E39507" s="1"/>
      <c r="F39507" s="1"/>
      <c r="G39507" s="1"/>
      <c r="J39507" s="2"/>
      <c r="K39507" s="2"/>
    </row>
    <row r="39508" spans="4:11">
      <c r="D39508" s="1"/>
      <c r="E39508" s="1"/>
      <c r="F39508" s="1"/>
      <c r="G39508" s="1"/>
      <c r="J39508" s="2"/>
      <c r="K39508" s="2"/>
    </row>
    <row r="39509" spans="4:11">
      <c r="D39509" s="1"/>
      <c r="E39509" s="1"/>
      <c r="F39509" s="1"/>
      <c r="G39509" s="1"/>
      <c r="J39509" s="2"/>
      <c r="K39509" s="2"/>
    </row>
    <row r="39510" spans="4:11">
      <c r="D39510" s="1"/>
      <c r="E39510" s="1"/>
      <c r="F39510" s="1"/>
      <c r="G39510" s="1"/>
      <c r="J39510" s="2"/>
      <c r="K39510" s="2"/>
    </row>
    <row r="39511" spans="4:11">
      <c r="D39511" s="1"/>
      <c r="E39511" s="1"/>
      <c r="F39511" s="1"/>
      <c r="G39511" s="1"/>
      <c r="J39511" s="2"/>
      <c r="K39511" s="2"/>
    </row>
    <row r="39512" spans="4:11">
      <c r="D39512" s="1"/>
      <c r="E39512" s="1"/>
      <c r="F39512" s="1"/>
      <c r="G39512" s="1"/>
      <c r="J39512" s="2"/>
      <c r="K39512" s="2"/>
    </row>
    <row r="39513" spans="4:11">
      <c r="D39513" s="1"/>
      <c r="E39513" s="1"/>
      <c r="F39513" s="1"/>
      <c r="G39513" s="1"/>
      <c r="J39513" s="2"/>
      <c r="K39513" s="2"/>
    </row>
    <row r="39514" spans="4:11">
      <c r="D39514" s="1"/>
      <c r="E39514" s="1"/>
      <c r="F39514" s="1"/>
      <c r="G39514" s="1"/>
      <c r="J39514" s="2"/>
      <c r="K39514" s="2"/>
    </row>
    <row r="39515" spans="4:11">
      <c r="D39515" s="1"/>
      <c r="E39515" s="1"/>
      <c r="F39515" s="1"/>
      <c r="G39515" s="1"/>
      <c r="J39515" s="2"/>
      <c r="K39515" s="2"/>
    </row>
    <row r="39516" spans="4:11">
      <c r="D39516" s="1"/>
      <c r="E39516" s="1"/>
      <c r="F39516" s="1"/>
      <c r="G39516" s="1"/>
      <c r="J39516" s="2"/>
      <c r="K39516" s="2"/>
    </row>
    <row r="39517" spans="4:11">
      <c r="D39517" s="1"/>
      <c r="E39517" s="1"/>
      <c r="F39517" s="1"/>
      <c r="G39517" s="1"/>
      <c r="J39517" s="2"/>
      <c r="K39517" s="2"/>
    </row>
    <row r="39518" spans="4:11">
      <c r="D39518" s="1"/>
      <c r="E39518" s="1"/>
      <c r="F39518" s="1"/>
      <c r="G39518" s="1"/>
      <c r="J39518" s="2"/>
      <c r="K39518" s="2"/>
    </row>
    <row r="39519" spans="4:11">
      <c r="D39519" s="1"/>
      <c r="E39519" s="1"/>
      <c r="F39519" s="1"/>
      <c r="G39519" s="1"/>
      <c r="J39519" s="2"/>
      <c r="K39519" s="2"/>
    </row>
    <row r="39520" spans="4:11">
      <c r="D39520" s="1"/>
      <c r="E39520" s="1"/>
      <c r="F39520" s="1"/>
      <c r="G39520" s="1"/>
      <c r="J39520" s="2"/>
      <c r="K39520" s="2"/>
    </row>
    <row r="39521" spans="4:11">
      <c r="D39521" s="1"/>
      <c r="E39521" s="1"/>
      <c r="F39521" s="1"/>
      <c r="G39521" s="1"/>
      <c r="J39521" s="2"/>
      <c r="K39521" s="2"/>
    </row>
    <row r="39522" spans="4:11">
      <c r="D39522" s="1"/>
      <c r="E39522" s="1"/>
      <c r="F39522" s="1"/>
      <c r="G39522" s="1"/>
      <c r="J39522" s="2"/>
      <c r="K39522" s="2"/>
    </row>
    <row r="39523" spans="4:11">
      <c r="D39523" s="1"/>
      <c r="E39523" s="1"/>
      <c r="F39523" s="1"/>
      <c r="G39523" s="1"/>
      <c r="J39523" s="2"/>
      <c r="K39523" s="2"/>
    </row>
    <row r="39524" spans="4:11">
      <c r="D39524" s="1"/>
      <c r="E39524" s="1"/>
      <c r="F39524" s="1"/>
      <c r="G39524" s="1"/>
      <c r="J39524" s="2"/>
      <c r="K39524" s="2"/>
    </row>
    <row r="39525" spans="4:11">
      <c r="D39525" s="1"/>
      <c r="E39525" s="1"/>
      <c r="F39525" s="1"/>
      <c r="G39525" s="1"/>
      <c r="J39525" s="2"/>
      <c r="K39525" s="2"/>
    </row>
    <row r="39526" spans="4:11">
      <c r="D39526" s="1"/>
      <c r="E39526" s="1"/>
      <c r="F39526" s="1"/>
      <c r="G39526" s="1"/>
      <c r="J39526" s="2"/>
      <c r="K39526" s="2"/>
    </row>
    <row r="39527" spans="4:11">
      <c r="D39527" s="1"/>
      <c r="E39527" s="1"/>
      <c r="F39527" s="1"/>
      <c r="G39527" s="1"/>
      <c r="J39527" s="2"/>
      <c r="K39527" s="2"/>
    </row>
    <row r="39528" spans="4:11">
      <c r="D39528" s="1"/>
      <c r="E39528" s="1"/>
      <c r="F39528" s="1"/>
      <c r="G39528" s="1"/>
      <c r="J39528" s="2"/>
      <c r="K39528" s="2"/>
    </row>
    <row r="39529" spans="4:11">
      <c r="D39529" s="1"/>
      <c r="E39529" s="1"/>
      <c r="F39529" s="1"/>
      <c r="G39529" s="1"/>
      <c r="J39529" s="2"/>
      <c r="K39529" s="2"/>
    </row>
    <row r="39530" spans="4:11">
      <c r="D39530" s="1"/>
      <c r="E39530" s="1"/>
      <c r="F39530" s="1"/>
      <c r="G39530" s="1"/>
      <c r="J39530" s="2"/>
      <c r="K39530" s="2"/>
    </row>
    <row r="39531" spans="4:11">
      <c r="D39531" s="1"/>
      <c r="E39531" s="1"/>
      <c r="F39531" s="1"/>
      <c r="G39531" s="1"/>
      <c r="J39531" s="2"/>
      <c r="K39531" s="2"/>
    </row>
    <row r="39532" spans="4:11">
      <c r="D39532" s="1"/>
      <c r="E39532" s="1"/>
      <c r="F39532" s="1"/>
      <c r="G39532" s="1"/>
      <c r="J39532" s="2"/>
      <c r="K39532" s="2"/>
    </row>
    <row r="39533" spans="4:11">
      <c r="D39533" s="1"/>
      <c r="E39533" s="1"/>
      <c r="F39533" s="1"/>
      <c r="G39533" s="1"/>
      <c r="J39533" s="2"/>
      <c r="K39533" s="2"/>
    </row>
    <row r="39534" spans="4:11">
      <c r="D39534" s="1"/>
      <c r="E39534" s="1"/>
      <c r="F39534" s="1"/>
      <c r="G39534" s="1"/>
      <c r="J39534" s="2"/>
      <c r="K39534" s="2"/>
    </row>
    <row r="39535" spans="4:11">
      <c r="D39535" s="1"/>
      <c r="E39535" s="1"/>
      <c r="F39535" s="1"/>
      <c r="G39535" s="1"/>
      <c r="J39535" s="2"/>
      <c r="K39535" s="2"/>
    </row>
    <row r="39536" spans="4:11">
      <c r="D39536" s="1"/>
      <c r="E39536" s="1"/>
      <c r="F39536" s="1"/>
      <c r="G39536" s="1"/>
      <c r="J39536" s="2"/>
      <c r="K39536" s="2"/>
    </row>
    <row r="39537" spans="4:11">
      <c r="D39537" s="1"/>
      <c r="E39537" s="1"/>
      <c r="F39537" s="1"/>
      <c r="G39537" s="1"/>
      <c r="J39537" s="2"/>
      <c r="K39537" s="2"/>
    </row>
    <row r="39538" spans="4:11">
      <c r="D39538" s="1"/>
      <c r="E39538" s="1"/>
      <c r="F39538" s="1"/>
      <c r="G39538" s="1"/>
      <c r="J39538" s="2"/>
      <c r="K39538" s="2"/>
    </row>
    <row r="39539" spans="4:11">
      <c r="D39539" s="1"/>
      <c r="E39539" s="1"/>
      <c r="F39539" s="1"/>
      <c r="G39539" s="1"/>
      <c r="J39539" s="2"/>
      <c r="K39539" s="2"/>
    </row>
    <row r="39540" spans="4:11">
      <c r="D39540" s="1"/>
      <c r="E39540" s="1"/>
      <c r="F39540" s="1"/>
      <c r="G39540" s="1"/>
      <c r="J39540" s="2"/>
      <c r="K39540" s="2"/>
    </row>
    <row r="39541" spans="4:11">
      <c r="D39541" s="1"/>
      <c r="E39541" s="1"/>
      <c r="F39541" s="1"/>
      <c r="G39541" s="1"/>
      <c r="J39541" s="2"/>
      <c r="K39541" s="2"/>
    </row>
    <row r="39542" spans="4:11">
      <c r="D39542" s="1"/>
      <c r="E39542" s="1"/>
      <c r="F39542" s="1"/>
      <c r="G39542" s="1"/>
      <c r="J39542" s="2"/>
      <c r="K39542" s="2"/>
    </row>
    <row r="39543" spans="4:11">
      <c r="D39543" s="1"/>
      <c r="E39543" s="1"/>
      <c r="F39543" s="1"/>
      <c r="G39543" s="1"/>
      <c r="J39543" s="2"/>
      <c r="K39543" s="2"/>
    </row>
    <row r="39544" spans="4:11">
      <c r="D39544" s="1"/>
      <c r="E39544" s="1"/>
      <c r="F39544" s="1"/>
      <c r="G39544" s="1"/>
      <c r="J39544" s="2"/>
      <c r="K39544" s="2"/>
    </row>
    <row r="39545" spans="4:11">
      <c r="D39545" s="1"/>
      <c r="E39545" s="1"/>
      <c r="F39545" s="1"/>
      <c r="G39545" s="1"/>
      <c r="J39545" s="2"/>
      <c r="K39545" s="2"/>
    </row>
    <row r="39546" spans="4:11">
      <c r="D39546" s="1"/>
      <c r="E39546" s="1"/>
      <c r="F39546" s="1"/>
      <c r="G39546" s="1"/>
      <c r="J39546" s="2"/>
      <c r="K39546" s="2"/>
    </row>
    <row r="39547" spans="4:11">
      <c r="D39547" s="1"/>
      <c r="E39547" s="1"/>
      <c r="F39547" s="1"/>
      <c r="G39547" s="1"/>
      <c r="J39547" s="2"/>
      <c r="K39547" s="2"/>
    </row>
    <row r="39548" spans="4:11">
      <c r="D39548" s="1"/>
      <c r="E39548" s="1"/>
      <c r="F39548" s="1"/>
      <c r="G39548" s="1"/>
      <c r="J39548" s="2"/>
      <c r="K39548" s="2"/>
    </row>
    <row r="39549" spans="4:11">
      <c r="D39549" s="1"/>
      <c r="E39549" s="1"/>
      <c r="F39549" s="1"/>
      <c r="G39549" s="1"/>
      <c r="J39549" s="2"/>
      <c r="K39549" s="2"/>
    </row>
    <row r="39550" spans="4:11">
      <c r="D39550" s="1"/>
      <c r="E39550" s="1"/>
      <c r="F39550" s="1"/>
      <c r="G39550" s="1"/>
      <c r="J39550" s="2"/>
      <c r="K39550" s="2"/>
    </row>
    <row r="39551" spans="4:11">
      <c r="D39551" s="1"/>
      <c r="E39551" s="1"/>
      <c r="F39551" s="1"/>
      <c r="G39551" s="1"/>
      <c r="J39551" s="2"/>
      <c r="K39551" s="2"/>
    </row>
    <row r="39552" spans="4:11">
      <c r="D39552" s="1"/>
      <c r="E39552" s="1"/>
      <c r="F39552" s="1"/>
      <c r="G39552" s="1"/>
      <c r="J39552" s="2"/>
      <c r="K39552" s="2"/>
    </row>
    <row r="39553" spans="4:11">
      <c r="D39553" s="1"/>
      <c r="E39553" s="1"/>
      <c r="F39553" s="1"/>
      <c r="G39553" s="1"/>
      <c r="J39553" s="2"/>
      <c r="K39553" s="2"/>
    </row>
    <row r="39554" spans="4:11">
      <c r="D39554" s="1"/>
      <c r="E39554" s="1"/>
      <c r="F39554" s="1"/>
      <c r="G39554" s="1"/>
      <c r="J39554" s="2"/>
      <c r="K39554" s="2"/>
    </row>
    <row r="39555" spans="4:11">
      <c r="D39555" s="1"/>
      <c r="E39555" s="1"/>
      <c r="F39555" s="1"/>
      <c r="G39555" s="1"/>
      <c r="J39555" s="2"/>
      <c r="K39555" s="2"/>
    </row>
    <row r="39556" spans="4:11">
      <c r="D39556" s="1"/>
      <c r="E39556" s="1"/>
      <c r="F39556" s="1"/>
      <c r="G39556" s="1"/>
      <c r="J39556" s="2"/>
      <c r="K39556" s="2"/>
    </row>
    <row r="39557" spans="4:11">
      <c r="D39557" s="1"/>
      <c r="E39557" s="1"/>
      <c r="F39557" s="1"/>
      <c r="G39557" s="1"/>
      <c r="J39557" s="2"/>
      <c r="K39557" s="2"/>
    </row>
    <row r="39558" spans="4:11">
      <c r="D39558" s="1"/>
      <c r="E39558" s="1"/>
      <c r="F39558" s="1"/>
      <c r="G39558" s="1"/>
      <c r="J39558" s="2"/>
      <c r="K39558" s="2"/>
    </row>
    <row r="39559" spans="4:11">
      <c r="D39559" s="1"/>
      <c r="E39559" s="1"/>
      <c r="F39559" s="1"/>
      <c r="G39559" s="1"/>
      <c r="J39559" s="2"/>
      <c r="K39559" s="2"/>
    </row>
    <row r="39560" spans="4:11">
      <c r="D39560" s="1"/>
      <c r="E39560" s="1"/>
      <c r="F39560" s="1"/>
      <c r="G39560" s="1"/>
      <c r="J39560" s="2"/>
      <c r="K39560" s="2"/>
    </row>
    <row r="39561" spans="4:11">
      <c r="D39561" s="1"/>
      <c r="E39561" s="1"/>
      <c r="F39561" s="1"/>
      <c r="G39561" s="1"/>
      <c r="J39561" s="2"/>
      <c r="K39561" s="2"/>
    </row>
    <row r="39562" spans="4:11">
      <c r="D39562" s="1"/>
      <c r="E39562" s="1"/>
      <c r="F39562" s="1"/>
      <c r="G39562" s="1"/>
      <c r="J39562" s="2"/>
      <c r="K39562" s="2"/>
    </row>
    <row r="39563" spans="4:11">
      <c r="D39563" s="1"/>
      <c r="E39563" s="1"/>
      <c r="F39563" s="1"/>
      <c r="G39563" s="1"/>
      <c r="J39563" s="2"/>
      <c r="K39563" s="2"/>
    </row>
    <row r="39564" spans="4:11">
      <c r="D39564" s="1"/>
      <c r="E39564" s="1"/>
      <c r="F39564" s="1"/>
      <c r="G39564" s="1"/>
      <c r="J39564" s="2"/>
      <c r="K39564" s="2"/>
    </row>
    <row r="39565" spans="4:11">
      <c r="D39565" s="1"/>
      <c r="E39565" s="1"/>
      <c r="F39565" s="1"/>
      <c r="G39565" s="1"/>
      <c r="J39565" s="2"/>
      <c r="K39565" s="2"/>
    </row>
    <row r="39566" spans="4:11">
      <c r="D39566" s="1"/>
      <c r="E39566" s="1"/>
      <c r="F39566" s="1"/>
      <c r="G39566" s="1"/>
      <c r="J39566" s="2"/>
      <c r="K39566" s="2"/>
    </row>
    <row r="39567" spans="4:11">
      <c r="D39567" s="1"/>
      <c r="E39567" s="1"/>
      <c r="F39567" s="1"/>
      <c r="G39567" s="1"/>
      <c r="J39567" s="2"/>
      <c r="K39567" s="2"/>
    </row>
    <row r="39568" spans="4:11">
      <c r="D39568" s="1"/>
      <c r="E39568" s="1"/>
      <c r="F39568" s="1"/>
      <c r="G39568" s="1"/>
      <c r="J39568" s="2"/>
      <c r="K39568" s="2"/>
    </row>
    <row r="39569" spans="4:11">
      <c r="D39569" s="1"/>
      <c r="E39569" s="1"/>
      <c r="F39569" s="1"/>
      <c r="G39569" s="1"/>
      <c r="J39569" s="2"/>
      <c r="K39569" s="2"/>
    </row>
    <row r="39570" spans="4:11">
      <c r="D39570" s="1"/>
      <c r="E39570" s="1"/>
      <c r="F39570" s="1"/>
      <c r="G39570" s="1"/>
      <c r="J39570" s="2"/>
      <c r="K39570" s="2"/>
    </row>
    <row r="39571" spans="4:11">
      <c r="D39571" s="1"/>
      <c r="E39571" s="1"/>
      <c r="F39571" s="1"/>
      <c r="G39571" s="1"/>
      <c r="J39571" s="2"/>
      <c r="K39571" s="2"/>
    </row>
    <row r="39572" spans="4:11">
      <c r="D39572" s="1"/>
      <c r="E39572" s="1"/>
      <c r="F39572" s="1"/>
      <c r="G39572" s="1"/>
      <c r="J39572" s="2"/>
      <c r="K39572" s="2"/>
    </row>
    <row r="39573" spans="4:11">
      <c r="D39573" s="1"/>
      <c r="E39573" s="1"/>
      <c r="F39573" s="1"/>
      <c r="G39573" s="1"/>
      <c r="J39573" s="2"/>
      <c r="K39573" s="2"/>
    </row>
    <row r="39574" spans="4:11">
      <c r="D39574" s="1"/>
      <c r="E39574" s="1"/>
      <c r="F39574" s="1"/>
      <c r="G39574" s="1"/>
      <c r="J39574" s="2"/>
      <c r="K39574" s="2"/>
    </row>
    <row r="39575" spans="4:11">
      <c r="D39575" s="1"/>
      <c r="E39575" s="1"/>
      <c r="F39575" s="1"/>
      <c r="G39575" s="1"/>
      <c r="J39575" s="2"/>
      <c r="K39575" s="2"/>
    </row>
    <row r="39576" spans="4:11">
      <c r="D39576" s="1"/>
      <c r="E39576" s="1"/>
      <c r="F39576" s="1"/>
      <c r="G39576" s="1"/>
      <c r="J39576" s="2"/>
      <c r="K39576" s="2"/>
    </row>
    <row r="39577" spans="4:11">
      <c r="D39577" s="1"/>
      <c r="E39577" s="1"/>
      <c r="F39577" s="1"/>
      <c r="G39577" s="1"/>
      <c r="J39577" s="2"/>
      <c r="K39577" s="2"/>
    </row>
    <row r="39578" spans="4:11">
      <c r="D39578" s="1"/>
      <c r="E39578" s="1"/>
      <c r="F39578" s="1"/>
      <c r="G39578" s="1"/>
      <c r="J39578" s="2"/>
      <c r="K39578" s="2"/>
    </row>
    <row r="39579" spans="4:11">
      <c r="D39579" s="1"/>
      <c r="E39579" s="1"/>
      <c r="F39579" s="1"/>
      <c r="G39579" s="1"/>
      <c r="J39579" s="2"/>
      <c r="K39579" s="2"/>
    </row>
    <row r="39580" spans="4:11">
      <c r="D39580" s="1"/>
      <c r="E39580" s="1"/>
      <c r="F39580" s="1"/>
      <c r="G39580" s="1"/>
      <c r="J39580" s="2"/>
      <c r="K39580" s="2"/>
    </row>
    <row r="39581" spans="4:11">
      <c r="D39581" s="1"/>
      <c r="E39581" s="1"/>
      <c r="F39581" s="1"/>
      <c r="G39581" s="1"/>
      <c r="J39581" s="2"/>
      <c r="K39581" s="2"/>
    </row>
    <row r="39582" spans="4:11">
      <c r="D39582" s="1"/>
      <c r="E39582" s="1"/>
      <c r="F39582" s="1"/>
      <c r="G39582" s="1"/>
      <c r="J39582" s="2"/>
      <c r="K39582" s="2"/>
    </row>
    <row r="39583" spans="4:11">
      <c r="D39583" s="1"/>
      <c r="E39583" s="1"/>
      <c r="F39583" s="1"/>
      <c r="G39583" s="1"/>
      <c r="J39583" s="2"/>
      <c r="K39583" s="2"/>
    </row>
    <row r="39584" spans="4:11">
      <c r="D39584" s="1"/>
      <c r="E39584" s="1"/>
      <c r="F39584" s="1"/>
      <c r="G39584" s="1"/>
      <c r="J39584" s="2"/>
      <c r="K39584" s="2"/>
    </row>
    <row r="39585" spans="4:11">
      <c r="D39585" s="1"/>
      <c r="E39585" s="1"/>
      <c r="F39585" s="1"/>
      <c r="G39585" s="1"/>
      <c r="J39585" s="2"/>
      <c r="K39585" s="2"/>
    </row>
    <row r="39586" spans="4:11">
      <c r="D39586" s="1"/>
      <c r="E39586" s="1"/>
      <c r="F39586" s="1"/>
      <c r="G39586" s="1"/>
      <c r="J39586" s="2"/>
      <c r="K39586" s="2"/>
    </row>
    <row r="39587" spans="4:11">
      <c r="D39587" s="1"/>
      <c r="E39587" s="1"/>
      <c r="F39587" s="1"/>
      <c r="G39587" s="1"/>
      <c r="J39587" s="2"/>
      <c r="K39587" s="2"/>
    </row>
    <row r="39588" spans="4:11">
      <c r="D39588" s="1"/>
      <c r="E39588" s="1"/>
      <c r="F39588" s="1"/>
      <c r="G39588" s="1"/>
      <c r="J39588" s="2"/>
      <c r="K39588" s="2"/>
    </row>
    <row r="39589" spans="4:11">
      <c r="D39589" s="1"/>
      <c r="E39589" s="1"/>
      <c r="F39589" s="1"/>
      <c r="G39589" s="1"/>
      <c r="J39589" s="2"/>
      <c r="K39589" s="2"/>
    </row>
    <row r="39590" spans="4:11">
      <c r="D39590" s="1"/>
      <c r="E39590" s="1"/>
      <c r="F39590" s="1"/>
      <c r="G39590" s="1"/>
      <c r="J39590" s="2"/>
      <c r="K39590" s="2"/>
    </row>
    <row r="39591" spans="4:11">
      <c r="D39591" s="1"/>
      <c r="E39591" s="1"/>
      <c r="F39591" s="1"/>
      <c r="G39591" s="1"/>
      <c r="J39591" s="2"/>
      <c r="K39591" s="2"/>
    </row>
    <row r="39592" spans="4:11">
      <c r="D39592" s="1"/>
      <c r="E39592" s="1"/>
      <c r="F39592" s="1"/>
      <c r="G39592" s="1"/>
      <c r="J39592" s="2"/>
      <c r="K39592" s="2"/>
    </row>
    <row r="39593" spans="4:11">
      <c r="D39593" s="1"/>
      <c r="E39593" s="1"/>
      <c r="F39593" s="1"/>
      <c r="G39593" s="1"/>
      <c r="J39593" s="2"/>
      <c r="K39593" s="2"/>
    </row>
    <row r="39594" spans="4:11">
      <c r="D39594" s="1"/>
      <c r="E39594" s="1"/>
      <c r="F39594" s="1"/>
      <c r="G39594" s="1"/>
      <c r="J39594" s="2"/>
      <c r="K39594" s="2"/>
    </row>
    <row r="39595" spans="4:11">
      <c r="D39595" s="1"/>
      <c r="E39595" s="1"/>
      <c r="F39595" s="1"/>
      <c r="G39595" s="1"/>
      <c r="J39595" s="2"/>
      <c r="K39595" s="2"/>
    </row>
    <row r="39596" spans="4:11">
      <c r="D39596" s="1"/>
      <c r="E39596" s="1"/>
      <c r="F39596" s="1"/>
      <c r="G39596" s="1"/>
      <c r="J39596" s="2"/>
      <c r="K39596" s="2"/>
    </row>
    <row r="39597" spans="4:11">
      <c r="D39597" s="1"/>
      <c r="E39597" s="1"/>
      <c r="F39597" s="1"/>
      <c r="G39597" s="1"/>
      <c r="J39597" s="2"/>
      <c r="K39597" s="2"/>
    </row>
    <row r="39598" spans="4:11">
      <c r="D39598" s="1"/>
      <c r="E39598" s="1"/>
      <c r="F39598" s="1"/>
      <c r="G39598" s="1"/>
      <c r="J39598" s="2"/>
      <c r="K39598" s="2"/>
    </row>
    <row r="39599" spans="4:11">
      <c r="D39599" s="1"/>
      <c r="E39599" s="1"/>
      <c r="F39599" s="1"/>
      <c r="G39599" s="1"/>
      <c r="J39599" s="2"/>
      <c r="K39599" s="2"/>
    </row>
    <row r="39600" spans="4:11">
      <c r="D39600" s="1"/>
      <c r="E39600" s="1"/>
      <c r="F39600" s="1"/>
      <c r="G39600" s="1"/>
      <c r="J39600" s="2"/>
      <c r="K39600" s="2"/>
    </row>
    <row r="39601" spans="4:11">
      <c r="D39601" s="1"/>
      <c r="E39601" s="1"/>
      <c r="F39601" s="1"/>
      <c r="G39601" s="1"/>
      <c r="J39601" s="2"/>
      <c r="K39601" s="2"/>
    </row>
    <row r="39602" spans="4:11">
      <c r="D39602" s="1"/>
      <c r="E39602" s="1"/>
      <c r="F39602" s="1"/>
      <c r="G39602" s="1"/>
      <c r="J39602" s="2"/>
      <c r="K39602" s="2"/>
    </row>
    <row r="39603" spans="4:11">
      <c r="D39603" s="1"/>
      <c r="E39603" s="1"/>
      <c r="F39603" s="1"/>
      <c r="G39603" s="1"/>
      <c r="J39603" s="2"/>
      <c r="K39603" s="2"/>
    </row>
    <row r="39604" spans="4:11">
      <c r="D39604" s="1"/>
      <c r="E39604" s="1"/>
      <c r="F39604" s="1"/>
      <c r="G39604" s="1"/>
      <c r="J39604" s="2"/>
      <c r="K39604" s="2"/>
    </row>
    <row r="39605" spans="4:11">
      <c r="D39605" s="1"/>
      <c r="E39605" s="1"/>
      <c r="F39605" s="1"/>
      <c r="G39605" s="1"/>
      <c r="J39605" s="2"/>
      <c r="K39605" s="2"/>
    </row>
    <row r="39606" spans="4:11">
      <c r="D39606" s="1"/>
      <c r="E39606" s="1"/>
      <c r="F39606" s="1"/>
      <c r="G39606" s="1"/>
      <c r="J39606" s="2"/>
      <c r="K39606" s="2"/>
    </row>
    <row r="39607" spans="4:11">
      <c r="D39607" s="1"/>
      <c r="E39607" s="1"/>
      <c r="F39607" s="1"/>
      <c r="G39607" s="1"/>
      <c r="J39607" s="2"/>
      <c r="K39607" s="2"/>
    </row>
    <row r="39608" spans="4:11">
      <c r="D39608" s="1"/>
      <c r="E39608" s="1"/>
      <c r="F39608" s="1"/>
      <c r="G39608" s="1"/>
      <c r="J39608" s="2"/>
      <c r="K39608" s="2"/>
    </row>
    <row r="39609" spans="4:11">
      <c r="D39609" s="1"/>
      <c r="E39609" s="1"/>
      <c r="F39609" s="1"/>
      <c r="G39609" s="1"/>
      <c r="J39609" s="2"/>
      <c r="K39609" s="2"/>
    </row>
    <row r="39610" spans="4:11">
      <c r="D39610" s="1"/>
      <c r="E39610" s="1"/>
      <c r="F39610" s="1"/>
      <c r="G39610" s="1"/>
      <c r="J39610" s="2"/>
      <c r="K39610" s="2"/>
    </row>
    <row r="39611" spans="4:11">
      <c r="D39611" s="1"/>
      <c r="E39611" s="1"/>
      <c r="F39611" s="1"/>
      <c r="G39611" s="1"/>
      <c r="J39611" s="2"/>
      <c r="K39611" s="2"/>
    </row>
    <row r="39612" spans="4:11">
      <c r="D39612" s="1"/>
      <c r="E39612" s="1"/>
      <c r="F39612" s="1"/>
      <c r="G39612" s="1"/>
      <c r="J39612" s="2"/>
      <c r="K39612" s="2"/>
    </row>
    <row r="39613" spans="4:11">
      <c r="D39613" s="1"/>
      <c r="E39613" s="1"/>
      <c r="F39613" s="1"/>
      <c r="G39613" s="1"/>
      <c r="J39613" s="2"/>
      <c r="K39613" s="2"/>
    </row>
    <row r="39614" spans="4:11">
      <c r="D39614" s="1"/>
      <c r="E39614" s="1"/>
      <c r="F39614" s="1"/>
      <c r="G39614" s="1"/>
      <c r="J39614" s="2"/>
      <c r="K39614" s="2"/>
    </row>
    <row r="39615" spans="4:11">
      <c r="D39615" s="1"/>
      <c r="E39615" s="1"/>
      <c r="F39615" s="1"/>
      <c r="G39615" s="1"/>
      <c r="J39615" s="2"/>
      <c r="K39615" s="2"/>
    </row>
    <row r="39616" spans="4:11">
      <c r="D39616" s="1"/>
      <c r="E39616" s="1"/>
      <c r="F39616" s="1"/>
      <c r="G39616" s="1"/>
      <c r="J39616" s="2"/>
      <c r="K39616" s="2"/>
    </row>
    <row r="39617" spans="4:11">
      <c r="D39617" s="1"/>
      <c r="E39617" s="1"/>
      <c r="F39617" s="1"/>
      <c r="G39617" s="1"/>
      <c r="J39617" s="2"/>
      <c r="K39617" s="2"/>
    </row>
    <row r="39618" spans="4:11">
      <c r="D39618" s="1"/>
      <c r="E39618" s="1"/>
      <c r="F39618" s="1"/>
      <c r="G39618" s="1"/>
      <c r="J39618" s="2"/>
      <c r="K39618" s="2"/>
    </row>
    <row r="39619" spans="4:11">
      <c r="D39619" s="1"/>
      <c r="E39619" s="1"/>
      <c r="F39619" s="1"/>
      <c r="G39619" s="1"/>
      <c r="J39619" s="2"/>
      <c r="K39619" s="2"/>
    </row>
    <row r="39620" spans="4:11">
      <c r="D39620" s="1"/>
      <c r="E39620" s="1"/>
      <c r="F39620" s="1"/>
      <c r="G39620" s="1"/>
      <c r="J39620" s="2"/>
      <c r="K39620" s="2"/>
    </row>
    <row r="39621" spans="4:11">
      <c r="D39621" s="1"/>
      <c r="E39621" s="1"/>
      <c r="F39621" s="1"/>
      <c r="G39621" s="1"/>
      <c r="J39621" s="2"/>
      <c r="K39621" s="2"/>
    </row>
    <row r="39622" spans="4:11">
      <c r="D39622" s="1"/>
      <c r="E39622" s="1"/>
      <c r="F39622" s="1"/>
      <c r="G39622" s="1"/>
      <c r="J39622" s="2"/>
      <c r="K39622" s="2"/>
    </row>
    <row r="39623" spans="4:11">
      <c r="D39623" s="1"/>
      <c r="E39623" s="1"/>
      <c r="F39623" s="1"/>
      <c r="G39623" s="1"/>
      <c r="J39623" s="2"/>
      <c r="K39623" s="2"/>
    </row>
    <row r="39624" spans="4:11">
      <c r="D39624" s="1"/>
      <c r="E39624" s="1"/>
      <c r="F39624" s="1"/>
      <c r="G39624" s="1"/>
      <c r="J39624" s="2"/>
      <c r="K39624" s="2"/>
    </row>
    <row r="39625" spans="4:11">
      <c r="D39625" s="1"/>
      <c r="E39625" s="1"/>
      <c r="F39625" s="1"/>
      <c r="G39625" s="1"/>
      <c r="J39625" s="2"/>
      <c r="K39625" s="2"/>
    </row>
    <row r="39626" spans="4:11">
      <c r="D39626" s="1"/>
      <c r="E39626" s="1"/>
      <c r="F39626" s="1"/>
      <c r="G39626" s="1"/>
      <c r="J39626" s="2"/>
      <c r="K39626" s="2"/>
    </row>
    <row r="39627" spans="4:11">
      <c r="D39627" s="1"/>
      <c r="E39627" s="1"/>
      <c r="F39627" s="1"/>
      <c r="G39627" s="1"/>
      <c r="J39627" s="2"/>
      <c r="K39627" s="2"/>
    </row>
    <row r="39628" spans="4:11">
      <c r="D39628" s="1"/>
      <c r="E39628" s="1"/>
      <c r="F39628" s="1"/>
      <c r="G39628" s="1"/>
      <c r="J39628" s="2"/>
      <c r="K39628" s="2"/>
    </row>
    <row r="39629" spans="4:11">
      <c r="D39629" s="1"/>
      <c r="E39629" s="1"/>
      <c r="F39629" s="1"/>
      <c r="G39629" s="1"/>
      <c r="J39629" s="2"/>
      <c r="K39629" s="2"/>
    </row>
    <row r="39630" spans="4:11">
      <c r="D39630" s="1"/>
      <c r="E39630" s="1"/>
      <c r="F39630" s="1"/>
      <c r="G39630" s="1"/>
      <c r="J39630" s="2"/>
      <c r="K39630" s="2"/>
    </row>
    <row r="39631" spans="4:11">
      <c r="D39631" s="1"/>
      <c r="E39631" s="1"/>
      <c r="F39631" s="1"/>
      <c r="G39631" s="1"/>
      <c r="J39631" s="2"/>
      <c r="K39631" s="2"/>
    </row>
    <row r="39632" spans="4:11">
      <c r="D39632" s="1"/>
      <c r="E39632" s="1"/>
      <c r="F39632" s="1"/>
      <c r="G39632" s="1"/>
      <c r="J39632" s="2"/>
      <c r="K39632" s="2"/>
    </row>
    <row r="39633" spans="4:11">
      <c r="D39633" s="1"/>
      <c r="E39633" s="1"/>
      <c r="F39633" s="1"/>
      <c r="G39633" s="1"/>
      <c r="J39633" s="2"/>
      <c r="K39633" s="2"/>
    </row>
    <row r="39634" spans="4:11">
      <c r="D39634" s="1"/>
      <c r="E39634" s="1"/>
      <c r="F39634" s="1"/>
      <c r="G39634" s="1"/>
      <c r="J39634" s="2"/>
      <c r="K39634" s="2"/>
    </row>
    <row r="39635" spans="4:11">
      <c r="D39635" s="1"/>
      <c r="E39635" s="1"/>
      <c r="F39635" s="1"/>
      <c r="G39635" s="1"/>
      <c r="J39635" s="2"/>
      <c r="K39635" s="2"/>
    </row>
    <row r="39636" spans="4:11">
      <c r="D39636" s="1"/>
      <c r="E39636" s="1"/>
      <c r="F39636" s="1"/>
      <c r="G39636" s="1"/>
      <c r="J39636" s="2"/>
      <c r="K39636" s="2"/>
    </row>
    <row r="39637" spans="4:11">
      <c r="D39637" s="1"/>
      <c r="E39637" s="1"/>
      <c r="F39637" s="1"/>
      <c r="G39637" s="1"/>
      <c r="J39637" s="2"/>
      <c r="K39637" s="2"/>
    </row>
    <row r="39638" spans="4:11">
      <c r="D39638" s="1"/>
      <c r="E39638" s="1"/>
      <c r="F39638" s="1"/>
      <c r="G39638" s="1"/>
      <c r="J39638" s="2"/>
      <c r="K39638" s="2"/>
    </row>
    <row r="39639" spans="4:11">
      <c r="D39639" s="1"/>
      <c r="E39639" s="1"/>
      <c r="F39639" s="1"/>
      <c r="G39639" s="1"/>
      <c r="J39639" s="2"/>
      <c r="K39639" s="2"/>
    </row>
    <row r="39640" spans="4:11">
      <c r="D39640" s="1"/>
      <c r="E39640" s="1"/>
      <c r="F39640" s="1"/>
      <c r="G39640" s="1"/>
      <c r="J39640" s="2"/>
      <c r="K39640" s="2"/>
    </row>
    <row r="39641" spans="4:11">
      <c r="D39641" s="1"/>
      <c r="E39641" s="1"/>
      <c r="F39641" s="1"/>
      <c r="G39641" s="1"/>
      <c r="J39641" s="2"/>
      <c r="K39641" s="2"/>
    </row>
    <row r="39642" spans="4:11">
      <c r="D39642" s="1"/>
      <c r="E39642" s="1"/>
      <c r="F39642" s="1"/>
      <c r="G39642" s="1"/>
      <c r="J39642" s="2"/>
      <c r="K39642" s="2"/>
    </row>
    <row r="39643" spans="4:11">
      <c r="D39643" s="1"/>
      <c r="E39643" s="1"/>
      <c r="F39643" s="1"/>
      <c r="G39643" s="1"/>
      <c r="J39643" s="2"/>
      <c r="K39643" s="2"/>
    </row>
    <row r="39644" spans="4:11">
      <c r="D39644" s="1"/>
      <c r="E39644" s="1"/>
      <c r="F39644" s="1"/>
      <c r="G39644" s="1"/>
      <c r="J39644" s="2"/>
      <c r="K39644" s="2"/>
    </row>
    <row r="39645" spans="4:11">
      <c r="D39645" s="1"/>
      <c r="E39645" s="1"/>
      <c r="F39645" s="1"/>
      <c r="G39645" s="1"/>
      <c r="J39645" s="2"/>
      <c r="K39645" s="2"/>
    </row>
    <row r="39646" spans="4:11">
      <c r="D39646" s="1"/>
      <c r="E39646" s="1"/>
      <c r="F39646" s="1"/>
      <c r="G39646" s="1"/>
      <c r="J39646" s="2"/>
      <c r="K39646" s="2"/>
    </row>
    <row r="39647" spans="4:11">
      <c r="D39647" s="1"/>
      <c r="E39647" s="1"/>
      <c r="F39647" s="1"/>
      <c r="G39647" s="1"/>
      <c r="J39647" s="2"/>
      <c r="K39647" s="2"/>
    </row>
    <row r="39648" spans="4:11">
      <c r="D39648" s="1"/>
      <c r="E39648" s="1"/>
      <c r="F39648" s="1"/>
      <c r="G39648" s="1"/>
      <c r="J39648" s="2"/>
      <c r="K39648" s="2"/>
    </row>
    <row r="39649" spans="4:11">
      <c r="D39649" s="1"/>
      <c r="E39649" s="1"/>
      <c r="F39649" s="1"/>
      <c r="G39649" s="1"/>
      <c r="J39649" s="2"/>
      <c r="K39649" s="2"/>
    </row>
    <row r="39650" spans="4:11">
      <c r="D39650" s="1"/>
      <c r="E39650" s="1"/>
      <c r="F39650" s="1"/>
      <c r="G39650" s="1"/>
      <c r="J39650" s="2"/>
      <c r="K39650" s="2"/>
    </row>
    <row r="39651" spans="4:11">
      <c r="D39651" s="1"/>
      <c r="E39651" s="1"/>
      <c r="F39651" s="1"/>
      <c r="G39651" s="1"/>
      <c r="J39651" s="2"/>
      <c r="K39651" s="2"/>
    </row>
    <row r="39652" spans="4:11">
      <c r="D39652" s="1"/>
      <c r="E39652" s="1"/>
      <c r="F39652" s="1"/>
      <c r="G39652" s="1"/>
      <c r="J39652" s="2"/>
      <c r="K39652" s="2"/>
    </row>
    <row r="39653" spans="4:11">
      <c r="D39653" s="1"/>
      <c r="E39653" s="1"/>
      <c r="F39653" s="1"/>
      <c r="G39653" s="1"/>
      <c r="J39653" s="2"/>
      <c r="K39653" s="2"/>
    </row>
    <row r="39654" spans="4:11">
      <c r="D39654" s="1"/>
      <c r="E39654" s="1"/>
      <c r="F39654" s="1"/>
      <c r="G39654" s="1"/>
      <c r="J39654" s="2"/>
      <c r="K39654" s="2"/>
    </row>
    <row r="39655" spans="4:11">
      <c r="D39655" s="1"/>
      <c r="E39655" s="1"/>
      <c r="F39655" s="1"/>
      <c r="G39655" s="1"/>
      <c r="J39655" s="2"/>
      <c r="K39655" s="2"/>
    </row>
    <row r="39656" spans="4:11">
      <c r="D39656" s="1"/>
      <c r="E39656" s="1"/>
      <c r="F39656" s="1"/>
      <c r="G39656" s="1"/>
      <c r="J39656" s="2"/>
      <c r="K39656" s="2"/>
    </row>
    <row r="39657" spans="4:11">
      <c r="D39657" s="1"/>
      <c r="E39657" s="1"/>
      <c r="F39657" s="1"/>
      <c r="G39657" s="1"/>
      <c r="J39657" s="2"/>
      <c r="K39657" s="2"/>
    </row>
    <row r="39658" spans="4:11">
      <c r="D39658" s="1"/>
      <c r="E39658" s="1"/>
      <c r="F39658" s="1"/>
      <c r="G39658" s="1"/>
      <c r="J39658" s="2"/>
      <c r="K39658" s="2"/>
    </row>
    <row r="39659" spans="4:11">
      <c r="D39659" s="1"/>
      <c r="E39659" s="1"/>
      <c r="F39659" s="1"/>
      <c r="G39659" s="1"/>
      <c r="J39659" s="2"/>
      <c r="K39659" s="2"/>
    </row>
    <row r="39660" spans="4:11">
      <c r="D39660" s="1"/>
      <c r="E39660" s="1"/>
      <c r="F39660" s="1"/>
      <c r="G39660" s="1"/>
      <c r="J39660" s="2"/>
      <c r="K39660" s="2"/>
    </row>
    <row r="39661" spans="4:11">
      <c r="D39661" s="1"/>
      <c r="E39661" s="1"/>
      <c r="F39661" s="1"/>
      <c r="G39661" s="1"/>
      <c r="J39661" s="2"/>
      <c r="K39661" s="2"/>
    </row>
    <row r="39662" spans="4:11">
      <c r="D39662" s="1"/>
      <c r="E39662" s="1"/>
      <c r="F39662" s="1"/>
      <c r="G39662" s="1"/>
      <c r="J39662" s="2"/>
      <c r="K39662" s="2"/>
    </row>
    <row r="39663" spans="4:11">
      <c r="D39663" s="1"/>
      <c r="E39663" s="1"/>
      <c r="F39663" s="1"/>
      <c r="G39663" s="1"/>
      <c r="J39663" s="2"/>
      <c r="K39663" s="2"/>
    </row>
    <row r="39664" spans="4:11">
      <c r="D39664" s="1"/>
      <c r="E39664" s="1"/>
      <c r="F39664" s="1"/>
      <c r="G39664" s="1"/>
      <c r="J39664" s="2"/>
      <c r="K39664" s="2"/>
    </row>
    <row r="39665" spans="4:11">
      <c r="D39665" s="1"/>
      <c r="E39665" s="1"/>
      <c r="F39665" s="1"/>
      <c r="G39665" s="1"/>
      <c r="J39665" s="2"/>
      <c r="K39665" s="2"/>
    </row>
    <row r="39666" spans="4:11">
      <c r="D39666" s="1"/>
      <c r="E39666" s="1"/>
      <c r="F39666" s="1"/>
      <c r="G39666" s="1"/>
      <c r="J39666" s="2"/>
      <c r="K39666" s="2"/>
    </row>
    <row r="39667" spans="4:11">
      <c r="D39667" s="1"/>
      <c r="E39667" s="1"/>
      <c r="F39667" s="1"/>
      <c r="G39667" s="1"/>
      <c r="J39667" s="2"/>
      <c r="K39667" s="2"/>
    </row>
    <row r="39668" spans="4:11">
      <c r="D39668" s="1"/>
      <c r="E39668" s="1"/>
      <c r="F39668" s="1"/>
      <c r="G39668" s="1"/>
      <c r="J39668" s="2"/>
      <c r="K39668" s="2"/>
    </row>
    <row r="39669" spans="4:11">
      <c r="D39669" s="1"/>
      <c r="E39669" s="1"/>
      <c r="F39669" s="1"/>
      <c r="G39669" s="1"/>
      <c r="J39669" s="2"/>
      <c r="K39669" s="2"/>
    </row>
    <row r="39670" spans="4:11">
      <c r="D39670" s="1"/>
      <c r="E39670" s="1"/>
      <c r="F39670" s="1"/>
      <c r="G39670" s="1"/>
      <c r="J39670" s="2"/>
      <c r="K39670" s="2"/>
    </row>
    <row r="39671" spans="4:11">
      <c r="D39671" s="1"/>
      <c r="E39671" s="1"/>
      <c r="F39671" s="1"/>
      <c r="G39671" s="1"/>
      <c r="J39671" s="2"/>
      <c r="K39671" s="2"/>
    </row>
    <row r="39672" spans="4:11">
      <c r="D39672" s="1"/>
      <c r="E39672" s="1"/>
      <c r="F39672" s="1"/>
      <c r="G39672" s="1"/>
      <c r="J39672" s="2"/>
      <c r="K39672" s="2"/>
    </row>
    <row r="39673" spans="4:11">
      <c r="D39673" s="1"/>
      <c r="E39673" s="1"/>
      <c r="F39673" s="1"/>
      <c r="G39673" s="1"/>
      <c r="J39673" s="2"/>
      <c r="K39673" s="2"/>
    </row>
    <row r="39674" spans="4:11">
      <c r="D39674" s="1"/>
      <c r="E39674" s="1"/>
      <c r="F39674" s="1"/>
      <c r="G39674" s="1"/>
      <c r="J39674" s="2"/>
      <c r="K39674" s="2"/>
    </row>
    <row r="39675" spans="4:11">
      <c r="D39675" s="1"/>
      <c r="E39675" s="1"/>
      <c r="F39675" s="1"/>
      <c r="G39675" s="1"/>
      <c r="J39675" s="2"/>
      <c r="K39675" s="2"/>
    </row>
    <row r="39676" spans="4:11">
      <c r="D39676" s="1"/>
      <c r="E39676" s="1"/>
      <c r="F39676" s="1"/>
      <c r="G39676" s="1"/>
      <c r="J39676" s="2"/>
      <c r="K39676" s="2"/>
    </row>
    <row r="39677" spans="4:11">
      <c r="D39677" s="1"/>
      <c r="E39677" s="1"/>
      <c r="F39677" s="1"/>
      <c r="G39677" s="1"/>
      <c r="J39677" s="2"/>
      <c r="K39677" s="2"/>
    </row>
    <row r="39678" spans="4:11">
      <c r="D39678" s="1"/>
      <c r="E39678" s="1"/>
      <c r="F39678" s="1"/>
      <c r="G39678" s="1"/>
      <c r="J39678" s="2"/>
      <c r="K39678" s="2"/>
    </row>
    <row r="39679" spans="4:11">
      <c r="D39679" s="1"/>
      <c r="E39679" s="1"/>
      <c r="F39679" s="1"/>
      <c r="G39679" s="1"/>
      <c r="J39679" s="2"/>
      <c r="K39679" s="2"/>
    </row>
    <row r="39680" spans="4:11">
      <c r="D39680" s="1"/>
      <c r="E39680" s="1"/>
      <c r="F39680" s="1"/>
      <c r="G39680" s="1"/>
      <c r="J39680" s="2"/>
      <c r="K39680" s="2"/>
    </row>
    <row r="39681" spans="4:11">
      <c r="D39681" s="1"/>
      <c r="E39681" s="1"/>
      <c r="F39681" s="1"/>
      <c r="G39681" s="1"/>
      <c r="J39681" s="2"/>
      <c r="K39681" s="2"/>
    </row>
    <row r="39682" spans="4:11">
      <c r="D39682" s="1"/>
      <c r="E39682" s="1"/>
      <c r="F39682" s="1"/>
      <c r="G39682" s="1"/>
      <c r="J39682" s="2"/>
      <c r="K39682" s="2"/>
    </row>
    <row r="39683" spans="4:11">
      <c r="D39683" s="1"/>
      <c r="E39683" s="1"/>
      <c r="F39683" s="1"/>
      <c r="G39683" s="1"/>
      <c r="J39683" s="2"/>
      <c r="K39683" s="2"/>
    </row>
    <row r="39684" spans="4:11">
      <c r="D39684" s="1"/>
      <c r="E39684" s="1"/>
      <c r="F39684" s="1"/>
      <c r="G39684" s="1"/>
      <c r="J39684" s="2"/>
      <c r="K39684" s="2"/>
    </row>
    <row r="39685" spans="4:11">
      <c r="D39685" s="1"/>
      <c r="E39685" s="1"/>
      <c r="F39685" s="1"/>
      <c r="G39685" s="1"/>
      <c r="J39685" s="2"/>
      <c r="K39685" s="2"/>
    </row>
    <row r="39686" spans="4:11">
      <c r="D39686" s="1"/>
      <c r="E39686" s="1"/>
      <c r="F39686" s="1"/>
      <c r="G39686" s="1"/>
      <c r="J39686" s="2"/>
      <c r="K39686" s="2"/>
    </row>
    <row r="39687" spans="4:11">
      <c r="D39687" s="1"/>
      <c r="E39687" s="1"/>
      <c r="F39687" s="1"/>
      <c r="G39687" s="1"/>
      <c r="J39687" s="2"/>
      <c r="K39687" s="2"/>
    </row>
    <row r="39688" spans="4:11">
      <c r="D39688" s="1"/>
      <c r="E39688" s="1"/>
      <c r="F39688" s="1"/>
      <c r="G39688" s="1"/>
      <c r="J39688" s="2"/>
      <c r="K39688" s="2"/>
    </row>
    <row r="39689" spans="4:11">
      <c r="D39689" s="1"/>
      <c r="E39689" s="1"/>
      <c r="F39689" s="1"/>
      <c r="G39689" s="1"/>
      <c r="J39689" s="2"/>
      <c r="K39689" s="2"/>
    </row>
    <row r="39690" spans="4:11">
      <c r="D39690" s="1"/>
      <c r="E39690" s="1"/>
      <c r="F39690" s="1"/>
      <c r="G39690" s="1"/>
      <c r="J39690" s="2"/>
      <c r="K39690" s="2"/>
    </row>
    <row r="39691" spans="4:11">
      <c r="D39691" s="1"/>
      <c r="E39691" s="1"/>
      <c r="F39691" s="1"/>
      <c r="G39691" s="1"/>
      <c r="J39691" s="2"/>
      <c r="K39691" s="2"/>
    </row>
    <row r="39692" spans="4:11">
      <c r="D39692" s="1"/>
      <c r="E39692" s="1"/>
      <c r="F39692" s="1"/>
      <c r="G39692" s="1"/>
      <c r="J39692" s="2"/>
      <c r="K39692" s="2"/>
    </row>
    <row r="39693" spans="4:11">
      <c r="D39693" s="1"/>
      <c r="E39693" s="1"/>
      <c r="F39693" s="1"/>
      <c r="G39693" s="1"/>
      <c r="J39693" s="2"/>
      <c r="K39693" s="2"/>
    </row>
    <row r="39694" spans="4:11">
      <c r="D39694" s="1"/>
      <c r="E39694" s="1"/>
      <c r="F39694" s="1"/>
      <c r="G39694" s="1"/>
      <c r="J39694" s="2"/>
      <c r="K39694" s="2"/>
    </row>
    <row r="39695" spans="4:11">
      <c r="D39695" s="1"/>
      <c r="E39695" s="1"/>
      <c r="F39695" s="1"/>
      <c r="G39695" s="1"/>
      <c r="J39695" s="2"/>
      <c r="K39695" s="2"/>
    </row>
    <row r="39696" spans="4:11">
      <c r="D39696" s="1"/>
      <c r="E39696" s="1"/>
      <c r="F39696" s="1"/>
      <c r="G39696" s="1"/>
      <c r="J39696" s="2"/>
      <c r="K39696" s="2"/>
    </row>
    <row r="39697" spans="4:11">
      <c r="D39697" s="1"/>
      <c r="E39697" s="1"/>
      <c r="F39697" s="1"/>
      <c r="G39697" s="1"/>
      <c r="J39697" s="2"/>
      <c r="K39697" s="2"/>
    </row>
    <row r="39698" spans="4:11">
      <c r="D39698" s="1"/>
      <c r="E39698" s="1"/>
      <c r="F39698" s="1"/>
      <c r="G39698" s="1"/>
      <c r="J39698" s="2"/>
      <c r="K39698" s="2"/>
    </row>
    <row r="39699" spans="4:11">
      <c r="D39699" s="1"/>
      <c r="E39699" s="1"/>
      <c r="F39699" s="1"/>
      <c r="G39699" s="1"/>
      <c r="J39699" s="2"/>
      <c r="K39699" s="2"/>
    </row>
    <row r="39700" spans="4:11">
      <c r="D39700" s="1"/>
      <c r="E39700" s="1"/>
      <c r="F39700" s="1"/>
      <c r="G39700" s="1"/>
      <c r="J39700" s="2"/>
      <c r="K39700" s="2"/>
    </row>
    <row r="39701" spans="4:11">
      <c r="D39701" s="1"/>
      <c r="E39701" s="1"/>
      <c r="F39701" s="1"/>
      <c r="G39701" s="1"/>
      <c r="J39701" s="2"/>
      <c r="K39701" s="2"/>
    </row>
    <row r="39702" spans="4:11">
      <c r="D39702" s="1"/>
      <c r="E39702" s="1"/>
      <c r="F39702" s="1"/>
      <c r="G39702" s="1"/>
      <c r="J39702" s="2"/>
      <c r="K39702" s="2"/>
    </row>
    <row r="39703" spans="4:11">
      <c r="D39703" s="1"/>
      <c r="E39703" s="1"/>
      <c r="F39703" s="1"/>
      <c r="G39703" s="1"/>
      <c r="J39703" s="2"/>
      <c r="K39703" s="2"/>
    </row>
    <row r="39704" spans="4:11">
      <c r="D39704" s="1"/>
      <c r="E39704" s="1"/>
      <c r="F39704" s="1"/>
      <c r="G39704" s="1"/>
      <c r="J39704" s="2"/>
      <c r="K39704" s="2"/>
    </row>
    <row r="39705" spans="4:11">
      <c r="D39705" s="1"/>
      <c r="E39705" s="1"/>
      <c r="F39705" s="1"/>
      <c r="G39705" s="1"/>
      <c r="J39705" s="2"/>
      <c r="K39705" s="2"/>
    </row>
    <row r="39706" spans="4:11">
      <c r="D39706" s="1"/>
      <c r="E39706" s="1"/>
      <c r="F39706" s="1"/>
      <c r="G39706" s="1"/>
      <c r="J39706" s="2"/>
      <c r="K39706" s="2"/>
    </row>
    <row r="39707" spans="4:11">
      <c r="D39707" s="1"/>
      <c r="E39707" s="1"/>
      <c r="F39707" s="1"/>
      <c r="G39707" s="1"/>
      <c r="J39707" s="2"/>
      <c r="K39707" s="2"/>
    </row>
    <row r="39708" spans="4:11">
      <c r="D39708" s="1"/>
      <c r="E39708" s="1"/>
      <c r="F39708" s="1"/>
      <c r="G39708" s="1"/>
      <c r="J39708" s="2"/>
      <c r="K39708" s="2"/>
    </row>
    <row r="39709" spans="4:11">
      <c r="D39709" s="1"/>
      <c r="E39709" s="1"/>
      <c r="F39709" s="1"/>
      <c r="G39709" s="1"/>
      <c r="J39709" s="2"/>
      <c r="K39709" s="2"/>
    </row>
    <row r="39710" spans="4:11">
      <c r="D39710" s="1"/>
      <c r="E39710" s="1"/>
      <c r="F39710" s="1"/>
      <c r="G39710" s="1"/>
      <c r="J39710" s="2"/>
      <c r="K39710" s="2"/>
    </row>
    <row r="39711" spans="4:11">
      <c r="D39711" s="1"/>
      <c r="E39711" s="1"/>
      <c r="F39711" s="1"/>
      <c r="G39711" s="1"/>
      <c r="J39711" s="2"/>
      <c r="K39711" s="2"/>
    </row>
    <row r="39712" spans="4:11">
      <c r="D39712" s="1"/>
      <c r="E39712" s="1"/>
      <c r="F39712" s="1"/>
      <c r="G39712" s="1"/>
      <c r="J39712" s="2"/>
      <c r="K39712" s="2"/>
    </row>
    <row r="39713" spans="4:11">
      <c r="D39713" s="1"/>
      <c r="E39713" s="1"/>
      <c r="F39713" s="1"/>
      <c r="G39713" s="1"/>
      <c r="J39713" s="2"/>
      <c r="K39713" s="2"/>
    </row>
    <row r="39714" spans="4:11">
      <c r="D39714" s="1"/>
      <c r="E39714" s="1"/>
      <c r="F39714" s="1"/>
      <c r="G39714" s="1"/>
      <c r="J39714" s="2"/>
      <c r="K39714" s="2"/>
    </row>
    <row r="39715" spans="4:11">
      <c r="D39715" s="1"/>
      <c r="E39715" s="1"/>
      <c r="F39715" s="1"/>
      <c r="G39715" s="1"/>
      <c r="J39715" s="2"/>
      <c r="K39715" s="2"/>
    </row>
    <row r="39716" spans="4:11">
      <c r="D39716" s="1"/>
      <c r="E39716" s="1"/>
      <c r="F39716" s="1"/>
      <c r="G39716" s="1"/>
      <c r="J39716" s="2"/>
      <c r="K39716" s="2"/>
    </row>
    <row r="39717" spans="4:11">
      <c r="D39717" s="1"/>
      <c r="E39717" s="1"/>
      <c r="F39717" s="1"/>
      <c r="G39717" s="1"/>
      <c r="J39717" s="2"/>
      <c r="K39717" s="2"/>
    </row>
    <row r="39718" spans="4:11">
      <c r="D39718" s="1"/>
      <c r="E39718" s="1"/>
      <c r="F39718" s="1"/>
      <c r="G39718" s="1"/>
      <c r="J39718" s="2"/>
      <c r="K39718" s="2"/>
    </row>
    <row r="39719" spans="4:11">
      <c r="D39719" s="1"/>
      <c r="E39719" s="1"/>
      <c r="F39719" s="1"/>
      <c r="G39719" s="1"/>
      <c r="J39719" s="2"/>
      <c r="K39719" s="2"/>
    </row>
    <row r="39720" spans="4:11">
      <c r="D39720" s="1"/>
      <c r="E39720" s="1"/>
      <c r="F39720" s="1"/>
      <c r="G39720" s="1"/>
      <c r="J39720" s="2"/>
      <c r="K39720" s="2"/>
    </row>
    <row r="39721" spans="4:11">
      <c r="D39721" s="1"/>
      <c r="E39721" s="1"/>
      <c r="F39721" s="1"/>
      <c r="G39721" s="1"/>
      <c r="J39721" s="2"/>
      <c r="K39721" s="2"/>
    </row>
    <row r="39722" spans="4:11">
      <c r="D39722" s="1"/>
      <c r="E39722" s="1"/>
      <c r="F39722" s="1"/>
      <c r="G39722" s="1"/>
      <c r="J39722" s="2"/>
      <c r="K39722" s="2"/>
    </row>
    <row r="39723" spans="4:11">
      <c r="D39723" s="1"/>
      <c r="E39723" s="1"/>
      <c r="F39723" s="1"/>
      <c r="G39723" s="1"/>
      <c r="J39723" s="2"/>
      <c r="K39723" s="2"/>
    </row>
    <row r="39724" spans="4:11">
      <c r="D39724" s="1"/>
      <c r="E39724" s="1"/>
      <c r="F39724" s="1"/>
      <c r="G39724" s="1"/>
      <c r="J39724" s="2"/>
      <c r="K39724" s="2"/>
    </row>
    <row r="39725" spans="4:11">
      <c r="D39725" s="1"/>
      <c r="E39725" s="1"/>
      <c r="F39725" s="1"/>
      <c r="G39725" s="1"/>
      <c r="J39725" s="2"/>
      <c r="K39725" s="2"/>
    </row>
    <row r="39726" spans="4:11">
      <c r="D39726" s="1"/>
      <c r="E39726" s="1"/>
      <c r="F39726" s="1"/>
      <c r="G39726" s="1"/>
      <c r="J39726" s="2"/>
      <c r="K39726" s="2"/>
    </row>
    <row r="39727" spans="4:11">
      <c r="D39727" s="1"/>
      <c r="E39727" s="1"/>
      <c r="F39727" s="1"/>
      <c r="G39727" s="1"/>
      <c r="J39727" s="2"/>
      <c r="K39727" s="2"/>
    </row>
    <row r="39728" spans="4:11">
      <c r="D39728" s="1"/>
      <c r="E39728" s="1"/>
      <c r="F39728" s="1"/>
      <c r="G39728" s="1"/>
      <c r="J39728" s="2"/>
      <c r="K39728" s="2"/>
    </row>
    <row r="39729" spans="4:11">
      <c r="D39729" s="1"/>
      <c r="E39729" s="1"/>
      <c r="F39729" s="1"/>
      <c r="G39729" s="1"/>
      <c r="J39729" s="2"/>
      <c r="K39729" s="2"/>
    </row>
    <row r="39730" spans="4:11">
      <c r="D39730" s="1"/>
      <c r="E39730" s="1"/>
      <c r="F39730" s="1"/>
      <c r="G39730" s="1"/>
      <c r="J39730" s="2"/>
      <c r="K39730" s="2"/>
    </row>
    <row r="39731" spans="4:11">
      <c r="D39731" s="1"/>
      <c r="E39731" s="1"/>
      <c r="F39731" s="1"/>
      <c r="G39731" s="1"/>
      <c r="J39731" s="2"/>
      <c r="K39731" s="2"/>
    </row>
    <row r="39732" spans="4:11">
      <c r="D39732" s="1"/>
      <c r="E39732" s="1"/>
      <c r="F39732" s="1"/>
      <c r="G39732" s="1"/>
      <c r="J39732" s="2"/>
      <c r="K39732" s="2"/>
    </row>
    <row r="39733" spans="4:11">
      <c r="D39733" s="1"/>
      <c r="E39733" s="1"/>
      <c r="F39733" s="1"/>
      <c r="G39733" s="1"/>
      <c r="J39733" s="2"/>
      <c r="K39733" s="2"/>
    </row>
    <row r="39734" spans="4:11">
      <c r="D39734" s="1"/>
      <c r="E39734" s="1"/>
      <c r="F39734" s="1"/>
      <c r="G39734" s="1"/>
      <c r="J39734" s="2"/>
      <c r="K39734" s="2"/>
    </row>
    <row r="39735" spans="4:11">
      <c r="D39735" s="1"/>
      <c r="E39735" s="1"/>
      <c r="F39735" s="1"/>
      <c r="G39735" s="1"/>
      <c r="J39735" s="2"/>
      <c r="K39735" s="2"/>
    </row>
    <row r="39736" spans="4:11">
      <c r="D39736" s="1"/>
      <c r="E39736" s="1"/>
      <c r="F39736" s="1"/>
      <c r="G39736" s="1"/>
      <c r="J39736" s="2"/>
      <c r="K39736" s="2"/>
    </row>
    <row r="39737" spans="4:11">
      <c r="D39737" s="1"/>
      <c r="E39737" s="1"/>
      <c r="F39737" s="1"/>
      <c r="G39737" s="1"/>
      <c r="J39737" s="2"/>
      <c r="K39737" s="2"/>
    </row>
    <row r="39738" spans="4:11">
      <c r="D39738" s="1"/>
      <c r="E39738" s="1"/>
      <c r="F39738" s="1"/>
      <c r="G39738" s="1"/>
      <c r="J39738" s="2"/>
      <c r="K39738" s="2"/>
    </row>
    <row r="39739" spans="4:11">
      <c r="D39739" s="1"/>
      <c r="E39739" s="1"/>
      <c r="F39739" s="1"/>
      <c r="G39739" s="1"/>
      <c r="J39739" s="2"/>
      <c r="K39739" s="2"/>
    </row>
    <row r="39740" spans="4:11">
      <c r="D39740" s="1"/>
      <c r="E39740" s="1"/>
      <c r="F39740" s="1"/>
      <c r="G39740" s="1"/>
      <c r="J39740" s="2"/>
      <c r="K39740" s="2"/>
    </row>
    <row r="39741" spans="4:11">
      <c r="D39741" s="1"/>
      <c r="E39741" s="1"/>
      <c r="F39741" s="1"/>
      <c r="G39741" s="1"/>
      <c r="J39741" s="2"/>
      <c r="K39741" s="2"/>
    </row>
    <row r="39742" spans="4:11">
      <c r="D39742" s="1"/>
      <c r="E39742" s="1"/>
      <c r="F39742" s="1"/>
      <c r="G39742" s="1"/>
      <c r="J39742" s="2"/>
      <c r="K39742" s="2"/>
    </row>
    <row r="39743" spans="4:11">
      <c r="D39743" s="1"/>
      <c r="E39743" s="1"/>
      <c r="F39743" s="1"/>
      <c r="G39743" s="1"/>
      <c r="J39743" s="2"/>
      <c r="K39743" s="2"/>
    </row>
    <row r="39744" spans="4:11">
      <c r="D39744" s="1"/>
      <c r="E39744" s="1"/>
      <c r="F39744" s="1"/>
      <c r="G39744" s="1"/>
      <c r="J39744" s="2"/>
      <c r="K39744" s="2"/>
    </row>
    <row r="39745" spans="4:11">
      <c r="D39745" s="1"/>
      <c r="E39745" s="1"/>
      <c r="F39745" s="1"/>
      <c r="G39745" s="1"/>
      <c r="J39745" s="2"/>
      <c r="K39745" s="2"/>
    </row>
    <row r="39746" spans="4:11">
      <c r="D39746" s="1"/>
      <c r="E39746" s="1"/>
      <c r="F39746" s="1"/>
      <c r="G39746" s="1"/>
      <c r="J39746" s="2"/>
      <c r="K39746" s="2"/>
    </row>
    <row r="39747" spans="4:11">
      <c r="D39747" s="1"/>
      <c r="E39747" s="1"/>
      <c r="F39747" s="1"/>
      <c r="G39747" s="1"/>
      <c r="J39747" s="2"/>
      <c r="K39747" s="2"/>
    </row>
    <row r="39748" spans="4:11">
      <c r="D39748" s="1"/>
      <c r="E39748" s="1"/>
      <c r="F39748" s="1"/>
      <c r="G39748" s="1"/>
      <c r="J39748" s="2"/>
      <c r="K39748" s="2"/>
    </row>
    <row r="39749" spans="4:11">
      <c r="D39749" s="1"/>
      <c r="E39749" s="1"/>
      <c r="F39749" s="1"/>
      <c r="G39749" s="1"/>
      <c r="J39749" s="2"/>
      <c r="K39749" s="2"/>
    </row>
    <row r="39750" spans="4:11">
      <c r="D39750" s="1"/>
      <c r="E39750" s="1"/>
      <c r="F39750" s="1"/>
      <c r="G39750" s="1"/>
      <c r="J39750" s="2"/>
      <c r="K39750" s="2"/>
    </row>
    <row r="39751" spans="4:11">
      <c r="D39751" s="1"/>
      <c r="E39751" s="1"/>
      <c r="F39751" s="1"/>
      <c r="G39751" s="1"/>
      <c r="J39751" s="2"/>
      <c r="K39751" s="2"/>
    </row>
    <row r="39752" spans="4:11">
      <c r="D39752" s="1"/>
      <c r="E39752" s="1"/>
      <c r="F39752" s="1"/>
      <c r="G39752" s="1"/>
      <c r="J39752" s="2"/>
      <c r="K39752" s="2"/>
    </row>
    <row r="39753" spans="4:11">
      <c r="D39753" s="1"/>
      <c r="E39753" s="1"/>
      <c r="F39753" s="1"/>
      <c r="G39753" s="1"/>
      <c r="J39753" s="2"/>
      <c r="K39753" s="2"/>
    </row>
    <row r="39754" spans="4:11">
      <c r="D39754" s="1"/>
      <c r="E39754" s="1"/>
      <c r="F39754" s="1"/>
      <c r="G39754" s="1"/>
      <c r="J39754" s="2"/>
      <c r="K39754" s="2"/>
    </row>
    <row r="39755" spans="4:11">
      <c r="D39755" s="1"/>
      <c r="E39755" s="1"/>
      <c r="F39755" s="1"/>
      <c r="G39755" s="1"/>
      <c r="J39755" s="2"/>
      <c r="K39755" s="2"/>
    </row>
    <row r="39756" spans="4:11">
      <c r="D39756" s="1"/>
      <c r="E39756" s="1"/>
      <c r="F39756" s="1"/>
      <c r="G39756" s="1"/>
      <c r="J39756" s="2"/>
      <c r="K39756" s="2"/>
    </row>
    <row r="39757" spans="4:11">
      <c r="D39757" s="1"/>
      <c r="E39757" s="1"/>
      <c r="F39757" s="1"/>
      <c r="G39757" s="1"/>
      <c r="J39757" s="2"/>
      <c r="K39757" s="2"/>
    </row>
    <row r="39758" spans="4:11">
      <c r="D39758" s="1"/>
      <c r="E39758" s="1"/>
      <c r="F39758" s="1"/>
      <c r="G39758" s="1"/>
      <c r="J39758" s="2"/>
      <c r="K39758" s="2"/>
    </row>
    <row r="39759" spans="4:11">
      <c r="D39759" s="1"/>
      <c r="E39759" s="1"/>
      <c r="F39759" s="1"/>
      <c r="G39759" s="1"/>
      <c r="J39759" s="2"/>
      <c r="K39759" s="2"/>
    </row>
    <row r="39760" spans="4:11">
      <c r="D39760" s="1"/>
      <c r="E39760" s="1"/>
      <c r="F39760" s="1"/>
      <c r="G39760" s="1"/>
      <c r="J39760" s="2"/>
      <c r="K39760" s="2"/>
    </row>
    <row r="39761" spans="4:11">
      <c r="D39761" s="1"/>
      <c r="E39761" s="1"/>
      <c r="F39761" s="1"/>
      <c r="G39761" s="1"/>
      <c r="J39761" s="2"/>
      <c r="K39761" s="2"/>
    </row>
    <row r="39762" spans="4:11">
      <c r="D39762" s="1"/>
      <c r="E39762" s="1"/>
      <c r="F39762" s="1"/>
      <c r="G39762" s="1"/>
      <c r="J39762" s="2"/>
      <c r="K39762" s="2"/>
    </row>
    <row r="39763" spans="4:11">
      <c r="D39763" s="1"/>
      <c r="E39763" s="1"/>
      <c r="F39763" s="1"/>
      <c r="G39763" s="1"/>
      <c r="J39763" s="2"/>
      <c r="K39763" s="2"/>
    </row>
    <row r="39764" spans="4:11">
      <c r="D39764" s="1"/>
      <c r="E39764" s="1"/>
      <c r="F39764" s="1"/>
      <c r="G39764" s="1"/>
      <c r="J39764" s="2"/>
      <c r="K39764" s="2"/>
    </row>
    <row r="39765" spans="4:11">
      <c r="D39765" s="1"/>
      <c r="E39765" s="1"/>
      <c r="F39765" s="1"/>
      <c r="G39765" s="1"/>
      <c r="J39765" s="2"/>
      <c r="K39765" s="2"/>
    </row>
    <row r="39766" spans="4:11">
      <c r="D39766" s="1"/>
      <c r="E39766" s="1"/>
      <c r="F39766" s="1"/>
      <c r="G39766" s="1"/>
      <c r="J39766" s="2"/>
      <c r="K39766" s="2"/>
    </row>
    <row r="39767" spans="4:11">
      <c r="D39767" s="1"/>
      <c r="E39767" s="1"/>
      <c r="F39767" s="1"/>
      <c r="G39767" s="1"/>
      <c r="J39767" s="2"/>
      <c r="K39767" s="2"/>
    </row>
    <row r="39768" spans="4:11">
      <c r="D39768" s="1"/>
      <c r="E39768" s="1"/>
      <c r="F39768" s="1"/>
      <c r="G39768" s="1"/>
      <c r="J39768" s="2"/>
      <c r="K39768" s="2"/>
    </row>
    <row r="39769" spans="4:11">
      <c r="D39769" s="1"/>
      <c r="E39769" s="1"/>
      <c r="F39769" s="1"/>
      <c r="G39769" s="1"/>
      <c r="J39769" s="2"/>
      <c r="K39769" s="2"/>
    </row>
    <row r="39770" spans="4:11">
      <c r="D39770" s="1"/>
      <c r="E39770" s="1"/>
      <c r="F39770" s="1"/>
      <c r="G39770" s="1"/>
      <c r="J39770" s="2"/>
      <c r="K39770" s="2"/>
    </row>
    <row r="39771" spans="4:11">
      <c r="D39771" s="1"/>
      <c r="E39771" s="1"/>
      <c r="F39771" s="1"/>
      <c r="G39771" s="1"/>
      <c r="J39771" s="2"/>
      <c r="K39771" s="2"/>
    </row>
    <row r="39772" spans="4:11">
      <c r="D39772" s="1"/>
      <c r="E39772" s="1"/>
      <c r="F39772" s="1"/>
      <c r="G39772" s="1"/>
      <c r="J39772" s="2"/>
      <c r="K39772" s="2"/>
    </row>
    <row r="39773" spans="4:11">
      <c r="D39773" s="1"/>
      <c r="E39773" s="1"/>
      <c r="F39773" s="1"/>
      <c r="G39773" s="1"/>
      <c r="J39773" s="2"/>
      <c r="K39773" s="2"/>
    </row>
    <row r="39774" spans="4:11">
      <c r="D39774" s="1"/>
      <c r="E39774" s="1"/>
      <c r="F39774" s="1"/>
      <c r="G39774" s="1"/>
      <c r="J39774" s="2"/>
      <c r="K39774" s="2"/>
    </row>
    <row r="39775" spans="4:11">
      <c r="D39775" s="1"/>
      <c r="E39775" s="1"/>
      <c r="F39775" s="1"/>
      <c r="G39775" s="1"/>
      <c r="J39775" s="2"/>
      <c r="K39775" s="2"/>
    </row>
    <row r="39776" spans="4:11">
      <c r="D39776" s="1"/>
      <c r="E39776" s="1"/>
      <c r="F39776" s="1"/>
      <c r="G39776" s="1"/>
      <c r="J39776" s="2"/>
      <c r="K39776" s="2"/>
    </row>
    <row r="39777" spans="4:11">
      <c r="D39777" s="1"/>
      <c r="E39777" s="1"/>
      <c r="F39777" s="1"/>
      <c r="G39777" s="1"/>
      <c r="J39777" s="2"/>
      <c r="K39777" s="2"/>
    </row>
    <row r="39778" spans="4:11">
      <c r="D39778" s="1"/>
      <c r="E39778" s="1"/>
      <c r="F39778" s="1"/>
      <c r="G39778" s="1"/>
      <c r="J39778" s="2"/>
      <c r="K39778" s="2"/>
    </row>
    <row r="39779" spans="4:11">
      <c r="D39779" s="1"/>
      <c r="E39779" s="1"/>
      <c r="F39779" s="1"/>
      <c r="G39779" s="1"/>
      <c r="J39779" s="2"/>
      <c r="K39779" s="2"/>
    </row>
    <row r="39780" spans="4:11">
      <c r="D39780" s="1"/>
      <c r="E39780" s="1"/>
      <c r="F39780" s="1"/>
      <c r="G39780" s="1"/>
      <c r="J39780" s="2"/>
      <c r="K39780" s="2"/>
    </row>
    <row r="39781" spans="4:11">
      <c r="D39781" s="1"/>
      <c r="E39781" s="1"/>
      <c r="F39781" s="1"/>
      <c r="G39781" s="1"/>
      <c r="J39781" s="2"/>
      <c r="K39781" s="2"/>
    </row>
    <row r="39782" spans="4:11">
      <c r="D39782" s="1"/>
      <c r="E39782" s="1"/>
      <c r="F39782" s="1"/>
      <c r="G39782" s="1"/>
      <c r="J39782" s="2"/>
      <c r="K39782" s="2"/>
    </row>
    <row r="39783" spans="4:11">
      <c r="D39783" s="1"/>
      <c r="E39783" s="1"/>
      <c r="F39783" s="1"/>
      <c r="G39783" s="1"/>
      <c r="J39783" s="2"/>
      <c r="K39783" s="2"/>
    </row>
    <row r="39784" spans="4:11">
      <c r="D39784" s="1"/>
      <c r="E39784" s="1"/>
      <c r="F39784" s="1"/>
      <c r="G39784" s="1"/>
      <c r="J39784" s="2"/>
      <c r="K39784" s="2"/>
    </row>
    <row r="39785" spans="4:11">
      <c r="D39785" s="1"/>
      <c r="E39785" s="1"/>
      <c r="F39785" s="1"/>
      <c r="G39785" s="1"/>
      <c r="J39785" s="2"/>
      <c r="K39785" s="2"/>
    </row>
    <row r="39786" spans="4:11">
      <c r="D39786" s="1"/>
      <c r="E39786" s="1"/>
      <c r="F39786" s="1"/>
      <c r="G39786" s="1"/>
      <c r="J39786" s="2"/>
      <c r="K39786" s="2"/>
    </row>
    <row r="39787" spans="4:11">
      <c r="D39787" s="1"/>
      <c r="E39787" s="1"/>
      <c r="F39787" s="1"/>
      <c r="G39787" s="1"/>
      <c r="J39787" s="2"/>
      <c r="K39787" s="2"/>
    </row>
    <row r="39788" spans="4:11">
      <c r="D39788" s="1"/>
      <c r="E39788" s="1"/>
      <c r="F39788" s="1"/>
      <c r="G39788" s="1"/>
      <c r="J39788" s="2"/>
      <c r="K39788" s="2"/>
    </row>
    <row r="39789" spans="4:11">
      <c r="D39789" s="1"/>
      <c r="E39789" s="1"/>
      <c r="F39789" s="1"/>
      <c r="G39789" s="1"/>
      <c r="J39789" s="2"/>
      <c r="K39789" s="2"/>
    </row>
    <row r="39790" spans="4:11">
      <c r="D39790" s="1"/>
      <c r="E39790" s="1"/>
      <c r="F39790" s="1"/>
      <c r="G39790" s="1"/>
      <c r="J39790" s="2"/>
      <c r="K39790" s="2"/>
    </row>
    <row r="39791" spans="4:11">
      <c r="D39791" s="1"/>
      <c r="E39791" s="1"/>
      <c r="F39791" s="1"/>
      <c r="G39791" s="1"/>
      <c r="J39791" s="2"/>
      <c r="K39791" s="2"/>
    </row>
    <row r="39792" spans="4:11">
      <c r="D39792" s="1"/>
      <c r="E39792" s="1"/>
      <c r="F39792" s="1"/>
      <c r="G39792" s="1"/>
      <c r="J39792" s="2"/>
      <c r="K39792" s="2"/>
    </row>
    <row r="39793" spans="4:11">
      <c r="D39793" s="1"/>
      <c r="E39793" s="1"/>
      <c r="F39793" s="1"/>
      <c r="G39793" s="1"/>
      <c r="J39793" s="2"/>
      <c r="K39793" s="2"/>
    </row>
    <row r="39794" spans="4:11">
      <c r="D39794" s="1"/>
      <c r="E39794" s="1"/>
      <c r="F39794" s="1"/>
      <c r="G39794" s="1"/>
      <c r="J39794" s="2"/>
      <c r="K39794" s="2"/>
    </row>
    <row r="39795" spans="4:11">
      <c r="D39795" s="1"/>
      <c r="E39795" s="1"/>
      <c r="F39795" s="1"/>
      <c r="G39795" s="1"/>
      <c r="J39795" s="2"/>
      <c r="K39795" s="2"/>
    </row>
    <row r="39796" spans="4:11">
      <c r="D39796" s="1"/>
      <c r="E39796" s="1"/>
      <c r="F39796" s="1"/>
      <c r="G39796" s="1"/>
      <c r="J39796" s="2"/>
      <c r="K39796" s="2"/>
    </row>
    <row r="39797" spans="4:11">
      <c r="D39797" s="1"/>
      <c r="E39797" s="1"/>
      <c r="F39797" s="1"/>
      <c r="G39797" s="1"/>
      <c r="J39797" s="2"/>
      <c r="K39797" s="2"/>
    </row>
    <row r="39798" spans="4:11">
      <c r="D39798" s="1"/>
      <c r="E39798" s="1"/>
      <c r="F39798" s="1"/>
      <c r="G39798" s="1"/>
      <c r="J39798" s="2"/>
      <c r="K39798" s="2"/>
    </row>
    <row r="39799" spans="4:11">
      <c r="D39799" s="1"/>
      <c r="E39799" s="1"/>
      <c r="F39799" s="1"/>
      <c r="G39799" s="1"/>
      <c r="J39799" s="2"/>
      <c r="K39799" s="2"/>
    </row>
    <row r="39800" spans="4:11">
      <c r="D39800" s="1"/>
      <c r="E39800" s="1"/>
      <c r="F39800" s="1"/>
      <c r="G39800" s="1"/>
      <c r="J39800" s="2"/>
      <c r="K39800" s="2"/>
    </row>
    <row r="39801" spans="4:11">
      <c r="D39801" s="1"/>
      <c r="E39801" s="1"/>
      <c r="F39801" s="1"/>
      <c r="G39801" s="1"/>
      <c r="J39801" s="2"/>
      <c r="K39801" s="2"/>
    </row>
    <row r="39802" spans="4:11">
      <c r="D39802" s="1"/>
      <c r="E39802" s="1"/>
      <c r="F39802" s="1"/>
      <c r="G39802" s="1"/>
      <c r="J39802" s="2"/>
      <c r="K39802" s="2"/>
    </row>
    <row r="39803" spans="4:11">
      <c r="D39803" s="1"/>
      <c r="E39803" s="1"/>
      <c r="F39803" s="1"/>
      <c r="G39803" s="1"/>
      <c r="J39803" s="2"/>
      <c r="K39803" s="2"/>
    </row>
    <row r="39804" spans="4:11">
      <c r="D39804" s="1"/>
      <c r="E39804" s="1"/>
      <c r="F39804" s="1"/>
      <c r="G39804" s="1"/>
      <c r="J39804" s="2"/>
      <c r="K39804" s="2"/>
    </row>
    <row r="39805" spans="4:11">
      <c r="D39805" s="1"/>
      <c r="E39805" s="1"/>
      <c r="F39805" s="1"/>
      <c r="G39805" s="1"/>
      <c r="J39805" s="2"/>
      <c r="K39805" s="2"/>
    </row>
    <row r="39806" spans="4:11">
      <c r="D39806" s="1"/>
      <c r="E39806" s="1"/>
      <c r="F39806" s="1"/>
      <c r="G39806" s="1"/>
      <c r="J39806" s="2"/>
      <c r="K39806" s="2"/>
    </row>
    <row r="39807" spans="4:11">
      <c r="D39807" s="1"/>
      <c r="E39807" s="1"/>
      <c r="F39807" s="1"/>
      <c r="G39807" s="1"/>
      <c r="J39807" s="2"/>
      <c r="K39807" s="2"/>
    </row>
    <row r="39808" spans="4:11">
      <c r="D39808" s="1"/>
      <c r="E39808" s="1"/>
      <c r="F39808" s="1"/>
      <c r="G39808" s="1"/>
      <c r="J39808" s="2"/>
      <c r="K39808" s="2"/>
    </row>
    <row r="39809" spans="4:11">
      <c r="D39809" s="1"/>
      <c r="E39809" s="1"/>
      <c r="F39809" s="1"/>
      <c r="G39809" s="1"/>
      <c r="J39809" s="2"/>
      <c r="K39809" s="2"/>
    </row>
    <row r="39810" spans="4:11">
      <c r="D39810" s="1"/>
      <c r="E39810" s="1"/>
      <c r="F39810" s="1"/>
      <c r="G39810" s="1"/>
      <c r="J39810" s="2"/>
      <c r="K39810" s="2"/>
    </row>
    <row r="39811" spans="4:11">
      <c r="D39811" s="1"/>
      <c r="E39811" s="1"/>
      <c r="F39811" s="1"/>
      <c r="G39811" s="1"/>
      <c r="J39811" s="2"/>
      <c r="K39811" s="2"/>
    </row>
    <row r="39812" spans="4:11">
      <c r="D39812" s="1"/>
      <c r="E39812" s="1"/>
      <c r="F39812" s="1"/>
      <c r="G39812" s="1"/>
      <c r="J39812" s="2"/>
      <c r="K39812" s="2"/>
    </row>
    <row r="39813" spans="4:11">
      <c r="D39813" s="1"/>
      <c r="E39813" s="1"/>
      <c r="F39813" s="1"/>
      <c r="G39813" s="1"/>
      <c r="J39813" s="2"/>
      <c r="K39813" s="2"/>
    </row>
    <row r="39814" spans="4:11">
      <c r="D39814" s="1"/>
      <c r="E39814" s="1"/>
      <c r="F39814" s="1"/>
      <c r="G39814" s="1"/>
      <c r="J39814" s="2"/>
      <c r="K39814" s="2"/>
    </row>
    <row r="39815" spans="4:11">
      <c r="D39815" s="1"/>
      <c r="E39815" s="1"/>
      <c r="F39815" s="1"/>
      <c r="G39815" s="1"/>
      <c r="J39815" s="2"/>
      <c r="K39815" s="2"/>
    </row>
    <row r="39816" spans="4:11">
      <c r="D39816" s="1"/>
      <c r="E39816" s="1"/>
      <c r="F39816" s="1"/>
      <c r="G39816" s="1"/>
      <c r="J39816" s="2"/>
      <c r="K39816" s="2"/>
    </row>
    <row r="39817" spans="4:11">
      <c r="D39817" s="1"/>
      <c r="E39817" s="1"/>
      <c r="F39817" s="1"/>
      <c r="G39817" s="1"/>
      <c r="J39817" s="2"/>
      <c r="K39817" s="2"/>
    </row>
    <row r="39818" spans="4:11">
      <c r="D39818" s="1"/>
      <c r="E39818" s="1"/>
      <c r="F39818" s="1"/>
      <c r="G39818" s="1"/>
      <c r="J39818" s="2"/>
      <c r="K39818" s="2"/>
    </row>
    <row r="39819" spans="4:11">
      <c r="D39819" s="1"/>
      <c r="E39819" s="1"/>
      <c r="F39819" s="1"/>
      <c r="G39819" s="1"/>
      <c r="J39819" s="2"/>
      <c r="K39819" s="2"/>
    </row>
    <row r="39820" spans="4:11">
      <c r="D39820" s="1"/>
      <c r="E39820" s="1"/>
      <c r="F39820" s="1"/>
      <c r="G39820" s="1"/>
      <c r="J39820" s="2"/>
      <c r="K39820" s="2"/>
    </row>
    <row r="39821" spans="4:11">
      <c r="D39821" s="1"/>
      <c r="E39821" s="1"/>
      <c r="F39821" s="1"/>
      <c r="G39821" s="1"/>
      <c r="J39821" s="2"/>
      <c r="K39821" s="2"/>
    </row>
    <row r="39822" spans="4:11">
      <c r="D39822" s="1"/>
      <c r="E39822" s="1"/>
      <c r="F39822" s="1"/>
      <c r="G39822" s="1"/>
      <c r="J39822" s="2"/>
      <c r="K39822" s="2"/>
    </row>
    <row r="39823" spans="4:11">
      <c r="D39823" s="1"/>
      <c r="E39823" s="1"/>
      <c r="F39823" s="1"/>
      <c r="G39823" s="1"/>
      <c r="J39823" s="2"/>
      <c r="K39823" s="2"/>
    </row>
    <row r="39824" spans="4:11">
      <c r="D39824" s="1"/>
      <c r="E39824" s="1"/>
      <c r="F39824" s="1"/>
      <c r="G39824" s="1"/>
      <c r="J39824" s="2"/>
      <c r="K39824" s="2"/>
    </row>
    <row r="39825" spans="4:11">
      <c r="D39825" s="1"/>
      <c r="E39825" s="1"/>
      <c r="F39825" s="1"/>
      <c r="G39825" s="1"/>
      <c r="J39825" s="2"/>
      <c r="K39825" s="2"/>
    </row>
    <row r="39826" spans="4:11">
      <c r="D39826" s="1"/>
      <c r="E39826" s="1"/>
      <c r="F39826" s="1"/>
      <c r="G39826" s="1"/>
      <c r="J39826" s="2"/>
      <c r="K39826" s="2"/>
    </row>
    <row r="39827" spans="4:11">
      <c r="D39827" s="1"/>
      <c r="E39827" s="1"/>
      <c r="F39827" s="1"/>
      <c r="G39827" s="1"/>
      <c r="J39827" s="2"/>
      <c r="K39827" s="2"/>
    </row>
    <row r="39828" spans="4:11">
      <c r="D39828" s="1"/>
      <c r="E39828" s="1"/>
      <c r="F39828" s="1"/>
      <c r="G39828" s="1"/>
      <c r="J39828" s="2"/>
      <c r="K39828" s="2"/>
    </row>
    <row r="39829" spans="4:11">
      <c r="D39829" s="1"/>
      <c r="E39829" s="1"/>
      <c r="F39829" s="1"/>
      <c r="G39829" s="1"/>
      <c r="J39829" s="2"/>
      <c r="K39829" s="2"/>
    </row>
    <row r="39830" spans="4:11">
      <c r="D39830" s="1"/>
      <c r="E39830" s="1"/>
      <c r="F39830" s="1"/>
      <c r="G39830" s="1"/>
      <c r="J39830" s="2"/>
      <c r="K39830" s="2"/>
    </row>
    <row r="39831" spans="4:11">
      <c r="D39831" s="1"/>
      <c r="E39831" s="1"/>
      <c r="F39831" s="1"/>
      <c r="G39831" s="1"/>
      <c r="J39831" s="2"/>
      <c r="K39831" s="2"/>
    </row>
    <row r="39832" spans="4:11">
      <c r="D39832" s="1"/>
      <c r="E39832" s="1"/>
      <c r="F39832" s="1"/>
      <c r="G39832" s="1"/>
      <c r="J39832" s="2"/>
      <c r="K39832" s="2"/>
    </row>
    <row r="39833" spans="4:11">
      <c r="D39833" s="1"/>
      <c r="E39833" s="1"/>
      <c r="F39833" s="1"/>
      <c r="G39833" s="1"/>
      <c r="J39833" s="2"/>
      <c r="K39833" s="2"/>
    </row>
    <row r="39834" spans="4:11">
      <c r="D39834" s="1"/>
      <c r="E39834" s="1"/>
      <c r="F39834" s="1"/>
      <c r="G39834" s="1"/>
      <c r="J39834" s="2"/>
      <c r="K39834" s="2"/>
    </row>
    <row r="39835" spans="4:11">
      <c r="D39835" s="1"/>
      <c r="E39835" s="1"/>
      <c r="F39835" s="1"/>
      <c r="G39835" s="1"/>
      <c r="J39835" s="2"/>
      <c r="K39835" s="2"/>
    </row>
    <row r="39836" spans="4:11">
      <c r="D39836" s="1"/>
      <c r="E39836" s="1"/>
      <c r="F39836" s="1"/>
      <c r="G39836" s="1"/>
      <c r="J39836" s="2"/>
      <c r="K39836" s="2"/>
    </row>
    <row r="39837" spans="4:11">
      <c r="D39837" s="1"/>
      <c r="E39837" s="1"/>
      <c r="F39837" s="1"/>
      <c r="G39837" s="1"/>
      <c r="J39837" s="2"/>
      <c r="K39837" s="2"/>
    </row>
    <row r="39838" spans="4:11">
      <c r="D39838" s="1"/>
      <c r="E39838" s="1"/>
      <c r="F39838" s="1"/>
      <c r="G39838" s="1"/>
      <c r="J39838" s="2"/>
      <c r="K39838" s="2"/>
    </row>
    <row r="39839" spans="4:11">
      <c r="D39839" s="1"/>
      <c r="E39839" s="1"/>
      <c r="F39839" s="1"/>
      <c r="G39839" s="1"/>
      <c r="J39839" s="2"/>
      <c r="K39839" s="2"/>
    </row>
    <row r="39840" spans="4:11">
      <c r="D39840" s="1"/>
      <c r="E39840" s="1"/>
      <c r="F39840" s="1"/>
      <c r="G39840" s="1"/>
      <c r="J39840" s="2"/>
      <c r="K39840" s="2"/>
    </row>
    <row r="39841" spans="4:11">
      <c r="D39841" s="1"/>
      <c r="E39841" s="1"/>
      <c r="F39841" s="1"/>
      <c r="G39841" s="1"/>
      <c r="J39841" s="2"/>
      <c r="K39841" s="2"/>
    </row>
    <row r="39842" spans="4:11">
      <c r="D39842" s="1"/>
      <c r="E39842" s="1"/>
      <c r="F39842" s="1"/>
      <c r="G39842" s="1"/>
      <c r="J39842" s="2"/>
      <c r="K39842" s="2"/>
    </row>
    <row r="39843" spans="4:11">
      <c r="D39843" s="1"/>
      <c r="E39843" s="1"/>
      <c r="F39843" s="1"/>
      <c r="G39843" s="1"/>
      <c r="J39843" s="2"/>
      <c r="K39843" s="2"/>
    </row>
    <row r="39844" spans="4:11">
      <c r="D39844" s="1"/>
      <c r="E39844" s="1"/>
      <c r="F39844" s="1"/>
      <c r="G39844" s="1"/>
      <c r="J39844" s="2"/>
      <c r="K39844" s="2"/>
    </row>
    <row r="39845" spans="4:11">
      <c r="D39845" s="1"/>
      <c r="E39845" s="1"/>
      <c r="F39845" s="1"/>
      <c r="G39845" s="1"/>
      <c r="J39845" s="2"/>
      <c r="K39845" s="2"/>
    </row>
    <row r="39846" spans="4:11">
      <c r="D39846" s="1"/>
      <c r="E39846" s="1"/>
      <c r="F39846" s="1"/>
      <c r="G39846" s="1"/>
      <c r="J39846" s="2"/>
      <c r="K39846" s="2"/>
    </row>
    <row r="39847" spans="4:11">
      <c r="D39847" s="1"/>
      <c r="E39847" s="1"/>
      <c r="F39847" s="1"/>
      <c r="G39847" s="1"/>
      <c r="J39847" s="2"/>
      <c r="K39847" s="2"/>
    </row>
    <row r="39848" spans="4:11">
      <c r="D39848" s="1"/>
      <c r="E39848" s="1"/>
      <c r="F39848" s="1"/>
      <c r="G39848" s="1"/>
      <c r="J39848" s="2"/>
      <c r="K39848" s="2"/>
    </row>
    <row r="39849" spans="4:11">
      <c r="D39849" s="1"/>
      <c r="E39849" s="1"/>
      <c r="F39849" s="1"/>
      <c r="G39849" s="1"/>
      <c r="J39849" s="2"/>
      <c r="K39849" s="2"/>
    </row>
    <row r="39850" spans="4:11">
      <c r="D39850" s="1"/>
      <c r="E39850" s="1"/>
      <c r="F39850" s="1"/>
      <c r="G39850" s="1"/>
      <c r="J39850" s="2"/>
      <c r="K39850" s="2"/>
    </row>
    <row r="39851" spans="4:11">
      <c r="D39851" s="1"/>
      <c r="E39851" s="1"/>
      <c r="F39851" s="1"/>
      <c r="G39851" s="1"/>
      <c r="J39851" s="2"/>
      <c r="K39851" s="2"/>
    </row>
    <row r="39852" spans="4:11">
      <c r="D39852" s="1"/>
      <c r="E39852" s="1"/>
      <c r="F39852" s="1"/>
      <c r="G39852" s="1"/>
      <c r="J39852" s="2"/>
      <c r="K39852" s="2"/>
    </row>
    <row r="39853" spans="4:11">
      <c r="D39853" s="1"/>
      <c r="E39853" s="1"/>
      <c r="F39853" s="1"/>
      <c r="G39853" s="1"/>
      <c r="J39853" s="2"/>
      <c r="K39853" s="2"/>
    </row>
    <row r="39854" spans="4:11">
      <c r="D39854" s="1"/>
      <c r="E39854" s="1"/>
      <c r="F39854" s="1"/>
      <c r="G39854" s="1"/>
      <c r="J39854" s="2"/>
      <c r="K39854" s="2"/>
    </row>
    <row r="39855" spans="4:11">
      <c r="D39855" s="1"/>
      <c r="E39855" s="1"/>
      <c r="F39855" s="1"/>
      <c r="G39855" s="1"/>
      <c r="J39855" s="2"/>
      <c r="K39855" s="2"/>
    </row>
    <row r="39856" spans="4:11">
      <c r="D39856" s="1"/>
      <c r="E39856" s="1"/>
      <c r="F39856" s="1"/>
      <c r="G39856" s="1"/>
      <c r="J39856" s="2"/>
      <c r="K39856" s="2"/>
    </row>
    <row r="39857" spans="4:11">
      <c r="D39857" s="1"/>
      <c r="E39857" s="1"/>
      <c r="F39857" s="1"/>
      <c r="G39857" s="1"/>
      <c r="J39857" s="2"/>
      <c r="K39857" s="2"/>
    </row>
    <row r="39858" spans="4:11">
      <c r="D39858" s="1"/>
      <c r="E39858" s="1"/>
      <c r="F39858" s="1"/>
      <c r="G39858" s="1"/>
      <c r="J39858" s="2"/>
      <c r="K39858" s="2"/>
    </row>
    <row r="39859" spans="4:11">
      <c r="D39859" s="1"/>
      <c r="E39859" s="1"/>
      <c r="F39859" s="1"/>
      <c r="G39859" s="1"/>
      <c r="J39859" s="2"/>
      <c r="K39859" s="2"/>
    </row>
    <row r="39860" spans="4:11">
      <c r="D39860" s="1"/>
      <c r="E39860" s="1"/>
      <c r="F39860" s="1"/>
      <c r="G39860" s="1"/>
      <c r="J39860" s="2"/>
      <c r="K39860" s="2"/>
    </row>
    <row r="39861" spans="4:11">
      <c r="D39861" s="1"/>
      <c r="E39861" s="1"/>
      <c r="F39861" s="1"/>
      <c r="G39861" s="1"/>
      <c r="J39861" s="2"/>
      <c r="K39861" s="2"/>
    </row>
    <row r="39862" spans="4:11">
      <c r="D39862" s="1"/>
      <c r="E39862" s="1"/>
      <c r="F39862" s="1"/>
      <c r="G39862" s="1"/>
      <c r="J39862" s="2"/>
      <c r="K39862" s="2"/>
    </row>
    <row r="39863" spans="4:11">
      <c r="D39863" s="1"/>
      <c r="E39863" s="1"/>
      <c r="F39863" s="1"/>
      <c r="G39863" s="1"/>
      <c r="J39863" s="2"/>
      <c r="K39863" s="2"/>
    </row>
    <row r="39864" spans="4:11">
      <c r="D39864" s="1"/>
      <c r="E39864" s="1"/>
      <c r="F39864" s="1"/>
      <c r="G39864" s="1"/>
      <c r="J39864" s="2"/>
      <c r="K39864" s="2"/>
    </row>
    <row r="39865" spans="4:11">
      <c r="D39865" s="1"/>
      <c r="E39865" s="1"/>
      <c r="F39865" s="1"/>
      <c r="G39865" s="1"/>
      <c r="J39865" s="2"/>
      <c r="K39865" s="2"/>
    </row>
    <row r="39866" spans="4:11">
      <c r="D39866" s="1"/>
      <c r="E39866" s="1"/>
      <c r="F39866" s="1"/>
      <c r="G39866" s="1"/>
      <c r="J39866" s="2"/>
      <c r="K39866" s="2"/>
    </row>
    <row r="39867" spans="4:11">
      <c r="D39867" s="1"/>
      <c r="E39867" s="1"/>
      <c r="F39867" s="1"/>
      <c r="G39867" s="1"/>
      <c r="J39867" s="2"/>
      <c r="K39867" s="2"/>
    </row>
    <row r="39868" spans="4:11">
      <c r="D39868" s="1"/>
      <c r="E39868" s="1"/>
      <c r="F39868" s="1"/>
      <c r="G39868" s="1"/>
      <c r="J39868" s="2"/>
      <c r="K39868" s="2"/>
    </row>
    <row r="39869" spans="4:11">
      <c r="D39869" s="1"/>
      <c r="E39869" s="1"/>
      <c r="F39869" s="1"/>
      <c r="G39869" s="1"/>
      <c r="J39869" s="2"/>
      <c r="K39869" s="2"/>
    </row>
    <row r="39870" spans="4:11">
      <c r="D39870" s="1"/>
      <c r="E39870" s="1"/>
      <c r="F39870" s="1"/>
      <c r="G39870" s="1"/>
      <c r="J39870" s="2"/>
      <c r="K39870" s="2"/>
    </row>
    <row r="39871" spans="4:11">
      <c r="D39871" s="1"/>
      <c r="E39871" s="1"/>
      <c r="F39871" s="1"/>
      <c r="G39871" s="1"/>
      <c r="J39871" s="2"/>
      <c r="K39871" s="2"/>
    </row>
    <row r="39872" spans="4:11">
      <c r="D39872" s="1"/>
      <c r="E39872" s="1"/>
      <c r="F39872" s="1"/>
      <c r="G39872" s="1"/>
      <c r="J39872" s="2"/>
      <c r="K39872" s="2"/>
    </row>
    <row r="39873" spans="4:11">
      <c r="D39873" s="1"/>
      <c r="E39873" s="1"/>
      <c r="F39873" s="1"/>
      <c r="G39873" s="1"/>
      <c r="J39873" s="2"/>
      <c r="K39873" s="2"/>
    </row>
    <row r="39874" spans="4:11">
      <c r="D39874" s="1"/>
      <c r="E39874" s="1"/>
      <c r="F39874" s="1"/>
      <c r="G39874" s="1"/>
      <c r="J39874" s="2"/>
      <c r="K39874" s="2"/>
    </row>
    <row r="39875" spans="4:11">
      <c r="D39875" s="1"/>
      <c r="E39875" s="1"/>
      <c r="F39875" s="1"/>
      <c r="G39875" s="1"/>
      <c r="J39875" s="2"/>
      <c r="K39875" s="2"/>
    </row>
    <row r="39876" spans="4:11">
      <c r="D39876" s="1"/>
      <c r="E39876" s="1"/>
      <c r="F39876" s="1"/>
      <c r="G39876" s="1"/>
      <c r="J39876" s="2"/>
      <c r="K39876" s="2"/>
    </row>
    <row r="39877" spans="4:11">
      <c r="D39877" s="1"/>
      <c r="E39877" s="1"/>
      <c r="F39877" s="1"/>
      <c r="G39877" s="1"/>
      <c r="J39877" s="2"/>
      <c r="K39877" s="2"/>
    </row>
    <row r="39878" spans="4:11">
      <c r="D39878" s="1"/>
      <c r="E39878" s="1"/>
      <c r="F39878" s="1"/>
      <c r="G39878" s="1"/>
      <c r="J39878" s="2"/>
      <c r="K39878" s="2"/>
    </row>
    <row r="39879" spans="4:11">
      <c r="D39879" s="1"/>
      <c r="E39879" s="1"/>
      <c r="F39879" s="1"/>
      <c r="G39879" s="1"/>
      <c r="J39879" s="2"/>
      <c r="K39879" s="2"/>
    </row>
    <row r="39880" spans="4:11">
      <c r="D39880" s="1"/>
      <c r="E39880" s="1"/>
      <c r="F39880" s="1"/>
      <c r="G39880" s="1"/>
      <c r="J39880" s="2"/>
      <c r="K39880" s="2"/>
    </row>
    <row r="39881" spans="4:11">
      <c r="D39881" s="1"/>
      <c r="E39881" s="1"/>
      <c r="F39881" s="1"/>
      <c r="G39881" s="1"/>
      <c r="J39881" s="2"/>
      <c r="K39881" s="2"/>
    </row>
    <row r="39882" spans="4:11">
      <c r="D39882" s="1"/>
      <c r="E39882" s="1"/>
      <c r="F39882" s="1"/>
      <c r="G39882" s="1"/>
      <c r="J39882" s="2"/>
      <c r="K39882" s="2"/>
    </row>
    <row r="39883" spans="4:11">
      <c r="D39883" s="1"/>
      <c r="E39883" s="1"/>
      <c r="F39883" s="1"/>
      <c r="G39883" s="1"/>
      <c r="J39883" s="2"/>
      <c r="K39883" s="2"/>
    </row>
    <row r="39884" spans="4:11">
      <c r="D39884" s="1"/>
      <c r="E39884" s="1"/>
      <c r="F39884" s="1"/>
      <c r="G39884" s="1"/>
      <c r="J39884" s="2"/>
      <c r="K39884" s="2"/>
    </row>
    <row r="39885" spans="4:11">
      <c r="D39885" s="1"/>
      <c r="E39885" s="1"/>
      <c r="F39885" s="1"/>
      <c r="G39885" s="1"/>
      <c r="J39885" s="2"/>
      <c r="K39885" s="2"/>
    </row>
    <row r="39886" spans="4:11">
      <c r="D39886" s="1"/>
      <c r="E39886" s="1"/>
      <c r="F39886" s="1"/>
      <c r="G39886" s="1"/>
      <c r="J39886" s="2"/>
      <c r="K39886" s="2"/>
    </row>
    <row r="39887" spans="4:11">
      <c r="D39887" s="1"/>
      <c r="E39887" s="1"/>
      <c r="F39887" s="1"/>
      <c r="G39887" s="1"/>
      <c r="J39887" s="2"/>
      <c r="K39887" s="2"/>
    </row>
    <row r="39888" spans="4:11">
      <c r="D39888" s="1"/>
      <c r="E39888" s="1"/>
      <c r="F39888" s="1"/>
      <c r="G39888" s="1"/>
      <c r="J39888" s="2"/>
      <c r="K39888" s="2"/>
    </row>
    <row r="39889" spans="4:11">
      <c r="D39889" s="1"/>
      <c r="E39889" s="1"/>
      <c r="F39889" s="1"/>
      <c r="G39889" s="1"/>
      <c r="J39889" s="2"/>
      <c r="K39889" s="2"/>
    </row>
    <row r="39890" spans="4:11">
      <c r="D39890" s="1"/>
      <c r="E39890" s="1"/>
      <c r="F39890" s="1"/>
      <c r="G39890" s="1"/>
      <c r="J39890" s="2"/>
      <c r="K39890" s="2"/>
    </row>
    <row r="39891" spans="4:11">
      <c r="D39891" s="1"/>
      <c r="E39891" s="1"/>
      <c r="F39891" s="1"/>
      <c r="G39891" s="1"/>
      <c r="J39891" s="2"/>
      <c r="K39891" s="2"/>
    </row>
    <row r="39892" spans="4:11">
      <c r="D39892" s="1"/>
      <c r="E39892" s="1"/>
      <c r="F39892" s="1"/>
      <c r="G39892" s="1"/>
      <c r="J39892" s="2"/>
      <c r="K39892" s="2"/>
    </row>
    <row r="39893" spans="4:11">
      <c r="D39893" s="1"/>
      <c r="E39893" s="1"/>
      <c r="F39893" s="1"/>
      <c r="G39893" s="1"/>
      <c r="J39893" s="2"/>
      <c r="K39893" s="2"/>
    </row>
    <row r="39894" spans="4:11">
      <c r="D39894" s="1"/>
      <c r="E39894" s="1"/>
      <c r="F39894" s="1"/>
      <c r="G39894" s="1"/>
      <c r="J39894" s="2"/>
      <c r="K39894" s="2"/>
    </row>
    <row r="39895" spans="4:11">
      <c r="D39895" s="1"/>
      <c r="E39895" s="1"/>
      <c r="F39895" s="1"/>
      <c r="G39895" s="1"/>
      <c r="J39895" s="2"/>
      <c r="K39895" s="2"/>
    </row>
    <row r="39896" spans="4:11">
      <c r="D39896" s="1"/>
      <c r="E39896" s="1"/>
      <c r="F39896" s="1"/>
      <c r="G39896" s="1"/>
      <c r="J39896" s="2"/>
      <c r="K39896" s="2"/>
    </row>
    <row r="39897" spans="4:11">
      <c r="D39897" s="1"/>
      <c r="E39897" s="1"/>
      <c r="F39897" s="1"/>
      <c r="G39897" s="1"/>
      <c r="J39897" s="2"/>
      <c r="K39897" s="2"/>
    </row>
    <row r="39898" spans="4:11">
      <c r="D39898" s="1"/>
      <c r="E39898" s="1"/>
      <c r="F39898" s="1"/>
      <c r="G39898" s="1"/>
      <c r="J39898" s="2"/>
      <c r="K39898" s="2"/>
    </row>
    <row r="39899" spans="4:11">
      <c r="D39899" s="1"/>
      <c r="E39899" s="1"/>
      <c r="F39899" s="1"/>
      <c r="G39899" s="1"/>
      <c r="J39899" s="2"/>
      <c r="K39899" s="2"/>
    </row>
    <row r="39900" spans="4:11">
      <c r="D39900" s="1"/>
      <c r="E39900" s="1"/>
      <c r="F39900" s="1"/>
      <c r="G39900" s="1"/>
      <c r="J39900" s="2"/>
      <c r="K39900" s="2"/>
    </row>
    <row r="39901" spans="4:11">
      <c r="D39901" s="1"/>
      <c r="E39901" s="1"/>
      <c r="F39901" s="1"/>
      <c r="G39901" s="1"/>
      <c r="J39901" s="2"/>
      <c r="K39901" s="2"/>
    </row>
    <row r="39902" spans="4:11">
      <c r="D39902" s="1"/>
      <c r="E39902" s="1"/>
      <c r="F39902" s="1"/>
      <c r="G39902" s="1"/>
      <c r="J39902" s="2"/>
      <c r="K39902" s="2"/>
    </row>
    <row r="39903" spans="4:11">
      <c r="D39903" s="1"/>
      <c r="E39903" s="1"/>
      <c r="F39903" s="1"/>
      <c r="G39903" s="1"/>
      <c r="J39903" s="2"/>
      <c r="K39903" s="2"/>
    </row>
    <row r="39904" spans="4:11">
      <c r="D39904" s="1"/>
      <c r="E39904" s="1"/>
      <c r="F39904" s="1"/>
      <c r="G39904" s="1"/>
      <c r="J39904" s="2"/>
      <c r="K39904" s="2"/>
    </row>
    <row r="39905" spans="4:11">
      <c r="D39905" s="1"/>
      <c r="E39905" s="1"/>
      <c r="F39905" s="1"/>
      <c r="G39905" s="1"/>
      <c r="J39905" s="2"/>
      <c r="K39905" s="2"/>
    </row>
    <row r="39906" spans="4:11">
      <c r="D39906" s="1"/>
      <c r="E39906" s="1"/>
      <c r="F39906" s="1"/>
      <c r="G39906" s="1"/>
      <c r="J39906" s="2"/>
      <c r="K39906" s="2"/>
    </row>
    <row r="39907" spans="4:11">
      <c r="D39907" s="1"/>
      <c r="E39907" s="1"/>
      <c r="F39907" s="1"/>
      <c r="G39907" s="1"/>
      <c r="J39907" s="2"/>
      <c r="K39907" s="2"/>
    </row>
    <row r="39908" spans="4:11">
      <c r="D39908" s="1"/>
      <c r="E39908" s="1"/>
      <c r="F39908" s="1"/>
      <c r="G39908" s="1"/>
      <c r="J39908" s="2"/>
      <c r="K39908" s="2"/>
    </row>
    <row r="39909" spans="4:11">
      <c r="D39909" s="1"/>
      <c r="E39909" s="1"/>
      <c r="F39909" s="1"/>
      <c r="G39909" s="1"/>
      <c r="J39909" s="2"/>
      <c r="K39909" s="2"/>
    </row>
    <row r="39910" spans="4:11">
      <c r="D39910" s="1"/>
      <c r="E39910" s="1"/>
      <c r="F39910" s="1"/>
      <c r="G39910" s="1"/>
      <c r="J39910" s="2"/>
      <c r="K39910" s="2"/>
    </row>
    <row r="39911" spans="4:11">
      <c r="D39911" s="1"/>
      <c r="E39911" s="1"/>
      <c r="F39911" s="1"/>
      <c r="G39911" s="1"/>
      <c r="J39911" s="2"/>
      <c r="K39911" s="2"/>
    </row>
    <row r="39912" spans="4:11">
      <c r="D39912" s="1"/>
      <c r="E39912" s="1"/>
      <c r="F39912" s="1"/>
      <c r="G39912" s="1"/>
      <c r="J39912" s="2"/>
      <c r="K39912" s="2"/>
    </row>
    <row r="39913" spans="4:11">
      <c r="D39913" s="1"/>
      <c r="E39913" s="1"/>
      <c r="F39913" s="1"/>
      <c r="G39913" s="1"/>
      <c r="J39913" s="2"/>
      <c r="K39913" s="2"/>
    </row>
    <row r="39914" spans="4:11">
      <c r="D39914" s="1"/>
      <c r="E39914" s="1"/>
      <c r="F39914" s="1"/>
      <c r="G39914" s="1"/>
      <c r="J39914" s="2"/>
      <c r="K39914" s="2"/>
    </row>
    <row r="39915" spans="4:11">
      <c r="D39915" s="1"/>
      <c r="E39915" s="1"/>
      <c r="F39915" s="1"/>
      <c r="G39915" s="1"/>
      <c r="J39915" s="2"/>
      <c r="K39915" s="2"/>
    </row>
    <row r="39916" spans="4:11">
      <c r="D39916" s="1"/>
      <c r="E39916" s="1"/>
      <c r="F39916" s="1"/>
      <c r="G39916" s="1"/>
      <c r="J39916" s="2"/>
      <c r="K39916" s="2"/>
    </row>
    <row r="39917" spans="4:11">
      <c r="D39917" s="1"/>
      <c r="E39917" s="1"/>
      <c r="F39917" s="1"/>
      <c r="G39917" s="1"/>
      <c r="J39917" s="2"/>
      <c r="K39917" s="2"/>
    </row>
    <row r="39918" spans="4:11">
      <c r="D39918" s="1"/>
      <c r="E39918" s="1"/>
      <c r="F39918" s="1"/>
      <c r="G39918" s="1"/>
      <c r="J39918" s="2"/>
      <c r="K39918" s="2"/>
    </row>
    <row r="39919" spans="4:11">
      <c r="D39919" s="1"/>
      <c r="E39919" s="1"/>
      <c r="F39919" s="1"/>
      <c r="G39919" s="1"/>
      <c r="J39919" s="2"/>
      <c r="K39919" s="2"/>
    </row>
    <row r="39920" spans="4:11">
      <c r="D39920" s="1"/>
      <c r="E39920" s="1"/>
      <c r="F39920" s="1"/>
      <c r="G39920" s="1"/>
      <c r="J39920" s="2"/>
      <c r="K39920" s="2"/>
    </row>
    <row r="39921" spans="4:11">
      <c r="D39921" s="1"/>
      <c r="E39921" s="1"/>
      <c r="F39921" s="1"/>
      <c r="G39921" s="1"/>
      <c r="J39921" s="2"/>
      <c r="K39921" s="2"/>
    </row>
    <row r="39922" spans="4:11">
      <c r="D39922" s="1"/>
      <c r="E39922" s="1"/>
      <c r="F39922" s="1"/>
      <c r="G39922" s="1"/>
      <c r="J39922" s="2"/>
      <c r="K39922" s="2"/>
    </row>
    <row r="39923" spans="4:11">
      <c r="D39923" s="1"/>
      <c r="E39923" s="1"/>
      <c r="F39923" s="1"/>
      <c r="G39923" s="1"/>
      <c r="J39923" s="2"/>
      <c r="K39923" s="2"/>
    </row>
    <row r="39924" spans="4:11">
      <c r="D39924" s="1"/>
      <c r="E39924" s="1"/>
      <c r="F39924" s="1"/>
      <c r="G39924" s="1"/>
      <c r="J39924" s="2"/>
      <c r="K39924" s="2"/>
    </row>
    <row r="39925" spans="4:11">
      <c r="D39925" s="1"/>
      <c r="E39925" s="1"/>
      <c r="F39925" s="1"/>
      <c r="G39925" s="1"/>
      <c r="J39925" s="2"/>
      <c r="K39925" s="2"/>
    </row>
    <row r="39926" spans="4:11">
      <c r="D39926" s="1"/>
      <c r="E39926" s="1"/>
      <c r="F39926" s="1"/>
      <c r="G39926" s="1"/>
      <c r="J39926" s="2"/>
      <c r="K39926" s="2"/>
    </row>
    <row r="39927" spans="4:11">
      <c r="D39927" s="1"/>
      <c r="E39927" s="1"/>
      <c r="F39927" s="1"/>
      <c r="G39927" s="1"/>
      <c r="J39927" s="2"/>
      <c r="K39927" s="2"/>
    </row>
    <row r="39928" spans="4:11">
      <c r="D39928" s="1"/>
      <c r="E39928" s="1"/>
      <c r="F39928" s="1"/>
      <c r="G39928" s="1"/>
      <c r="J39928" s="2"/>
      <c r="K39928" s="2"/>
    </row>
    <row r="39929" spans="4:11">
      <c r="D39929" s="1"/>
      <c r="E39929" s="1"/>
      <c r="F39929" s="1"/>
      <c r="G39929" s="1"/>
      <c r="J39929" s="2"/>
      <c r="K39929" s="2"/>
    </row>
    <row r="39930" spans="4:11">
      <c r="D39930" s="1"/>
      <c r="E39930" s="1"/>
      <c r="F39930" s="1"/>
      <c r="G39930" s="1"/>
      <c r="J39930" s="2"/>
      <c r="K39930" s="2"/>
    </row>
    <row r="39931" spans="4:11">
      <c r="D39931" s="1"/>
      <c r="E39931" s="1"/>
      <c r="F39931" s="1"/>
      <c r="G39931" s="1"/>
      <c r="J39931" s="2"/>
      <c r="K39931" s="2"/>
    </row>
    <row r="39932" spans="4:11">
      <c r="D39932" s="1"/>
      <c r="E39932" s="1"/>
      <c r="F39932" s="1"/>
      <c r="G39932" s="1"/>
      <c r="J39932" s="2"/>
      <c r="K39932" s="2"/>
    </row>
    <row r="39933" spans="4:11">
      <c r="D39933" s="1"/>
      <c r="E39933" s="1"/>
      <c r="F39933" s="1"/>
      <c r="G39933" s="1"/>
      <c r="J39933" s="2"/>
      <c r="K39933" s="2"/>
    </row>
    <row r="39934" spans="4:11">
      <c r="D39934" s="1"/>
      <c r="E39934" s="1"/>
      <c r="F39934" s="1"/>
      <c r="G39934" s="1"/>
      <c r="J39934" s="2"/>
      <c r="K39934" s="2"/>
    </row>
    <row r="39935" spans="4:11">
      <c r="D39935" s="1"/>
      <c r="E39935" s="1"/>
      <c r="F39935" s="1"/>
      <c r="G39935" s="1"/>
      <c r="J39935" s="2"/>
      <c r="K39935" s="2"/>
    </row>
    <row r="39936" spans="4:11">
      <c r="D39936" s="1"/>
      <c r="E39936" s="1"/>
      <c r="F39936" s="1"/>
      <c r="G39936" s="1"/>
      <c r="J39936" s="2"/>
      <c r="K39936" s="2"/>
    </row>
    <row r="39937" spans="4:11">
      <c r="D39937" s="1"/>
      <c r="E39937" s="1"/>
      <c r="F39937" s="1"/>
      <c r="G39937" s="1"/>
      <c r="J39937" s="2"/>
      <c r="K39937" s="2"/>
    </row>
    <row r="39938" spans="4:11">
      <c r="D39938" s="1"/>
      <c r="E39938" s="1"/>
      <c r="F39938" s="1"/>
      <c r="G39938" s="1"/>
      <c r="J39938" s="2"/>
      <c r="K39938" s="2"/>
    </row>
    <row r="39939" spans="4:11">
      <c r="D39939" s="1"/>
      <c r="E39939" s="1"/>
      <c r="F39939" s="1"/>
      <c r="G39939" s="1"/>
      <c r="J39939" s="2"/>
      <c r="K39939" s="2"/>
    </row>
    <row r="39940" spans="4:11">
      <c r="D39940" s="1"/>
      <c r="E39940" s="1"/>
      <c r="F39940" s="1"/>
      <c r="G39940" s="1"/>
      <c r="J39940" s="2"/>
      <c r="K39940" s="2"/>
    </row>
    <row r="39941" spans="4:11">
      <c r="D39941" s="1"/>
      <c r="E39941" s="1"/>
      <c r="F39941" s="1"/>
      <c r="G39941" s="1"/>
      <c r="J39941" s="2"/>
      <c r="K39941" s="2"/>
    </row>
    <row r="39942" spans="4:11">
      <c r="D39942" s="1"/>
      <c r="E39942" s="1"/>
      <c r="F39942" s="1"/>
      <c r="G39942" s="1"/>
      <c r="J39942" s="2"/>
      <c r="K39942" s="2"/>
    </row>
    <row r="39943" spans="4:11">
      <c r="D39943" s="1"/>
      <c r="E39943" s="1"/>
      <c r="F39943" s="1"/>
      <c r="G39943" s="1"/>
      <c r="J39943" s="2"/>
      <c r="K39943" s="2"/>
    </row>
    <row r="39944" spans="4:11">
      <c r="D39944" s="1"/>
      <c r="E39944" s="1"/>
      <c r="F39944" s="1"/>
      <c r="G39944" s="1"/>
      <c r="J39944" s="2"/>
      <c r="K39944" s="2"/>
    </row>
    <row r="39945" spans="4:11">
      <c r="D39945" s="1"/>
      <c r="E39945" s="1"/>
      <c r="F39945" s="1"/>
      <c r="G39945" s="1"/>
      <c r="J39945" s="2"/>
      <c r="K39945" s="2"/>
    </row>
    <row r="39946" spans="4:11">
      <c r="D39946" s="1"/>
      <c r="E39946" s="1"/>
      <c r="F39946" s="1"/>
      <c r="G39946" s="1"/>
      <c r="J39946" s="2"/>
      <c r="K39946" s="2"/>
    </row>
    <row r="39947" spans="4:11">
      <c r="D39947" s="1"/>
      <c r="E39947" s="1"/>
      <c r="F39947" s="1"/>
      <c r="G39947" s="1"/>
      <c r="J39947" s="2"/>
      <c r="K39947" s="2"/>
    </row>
    <row r="39948" spans="4:11">
      <c r="D39948" s="1"/>
      <c r="E39948" s="1"/>
      <c r="F39948" s="1"/>
      <c r="G39948" s="1"/>
      <c r="J39948" s="2"/>
      <c r="K39948" s="2"/>
    </row>
    <row r="39949" spans="4:11">
      <c r="D39949" s="1"/>
      <c r="E39949" s="1"/>
      <c r="F39949" s="1"/>
      <c r="G39949" s="1"/>
      <c r="J39949" s="2"/>
      <c r="K39949" s="2"/>
    </row>
    <row r="39950" spans="4:11">
      <c r="D39950" s="1"/>
      <c r="E39950" s="1"/>
      <c r="F39950" s="1"/>
      <c r="G39950" s="1"/>
      <c r="J39950" s="2"/>
      <c r="K39950" s="2"/>
    </row>
    <row r="39951" spans="4:11">
      <c r="D39951" s="1"/>
      <c r="E39951" s="1"/>
      <c r="F39951" s="1"/>
      <c r="G39951" s="1"/>
      <c r="J39951" s="2"/>
      <c r="K39951" s="2"/>
    </row>
    <row r="39952" spans="4:11">
      <c r="D39952" s="1"/>
      <c r="E39952" s="1"/>
      <c r="F39952" s="1"/>
      <c r="G39952" s="1"/>
      <c r="J39952" s="2"/>
      <c r="K39952" s="2"/>
    </row>
    <row r="39953" spans="4:11">
      <c r="D39953" s="1"/>
      <c r="E39953" s="1"/>
      <c r="F39953" s="1"/>
      <c r="G39953" s="1"/>
      <c r="J39953" s="2"/>
      <c r="K39953" s="2"/>
    </row>
    <row r="39954" spans="4:11">
      <c r="D39954" s="1"/>
      <c r="E39954" s="1"/>
      <c r="F39954" s="1"/>
      <c r="G39954" s="1"/>
      <c r="J39954" s="2"/>
      <c r="K39954" s="2"/>
    </row>
    <row r="39955" spans="4:11">
      <c r="D39955" s="1"/>
      <c r="E39955" s="1"/>
      <c r="F39955" s="1"/>
      <c r="G39955" s="1"/>
      <c r="J39955" s="2"/>
      <c r="K39955" s="2"/>
    </row>
    <row r="39956" spans="4:11">
      <c r="D39956" s="1"/>
      <c r="E39956" s="1"/>
      <c r="F39956" s="1"/>
      <c r="G39956" s="1"/>
      <c r="J39956" s="2"/>
      <c r="K39956" s="2"/>
    </row>
    <row r="39957" spans="4:11">
      <c r="D39957" s="1"/>
      <c r="E39957" s="1"/>
      <c r="F39957" s="1"/>
      <c r="G39957" s="1"/>
      <c r="J39957" s="2"/>
      <c r="K39957" s="2"/>
    </row>
    <row r="39958" spans="4:11">
      <c r="D39958" s="1"/>
      <c r="E39958" s="1"/>
      <c r="F39958" s="1"/>
      <c r="G39958" s="1"/>
      <c r="J39958" s="2"/>
      <c r="K39958" s="2"/>
    </row>
    <row r="39959" spans="4:11">
      <c r="D39959" s="1"/>
      <c r="E39959" s="1"/>
      <c r="F39959" s="1"/>
      <c r="G39959" s="1"/>
      <c r="J39959" s="2"/>
      <c r="K39959" s="2"/>
    </row>
    <row r="39960" spans="4:11">
      <c r="D39960" s="1"/>
      <c r="E39960" s="1"/>
      <c r="F39960" s="1"/>
      <c r="G39960" s="1"/>
      <c r="J39960" s="2"/>
      <c r="K39960" s="2"/>
    </row>
    <row r="39961" spans="4:11">
      <c r="D39961" s="1"/>
      <c r="E39961" s="1"/>
      <c r="F39961" s="1"/>
      <c r="G39961" s="1"/>
      <c r="J39961" s="2"/>
      <c r="K39961" s="2"/>
    </row>
    <row r="39962" spans="4:11">
      <c r="D39962" s="1"/>
      <c r="E39962" s="1"/>
      <c r="F39962" s="1"/>
      <c r="G39962" s="1"/>
      <c r="J39962" s="2"/>
      <c r="K39962" s="2"/>
    </row>
    <row r="39963" spans="4:11">
      <c r="D39963" s="1"/>
      <c r="E39963" s="1"/>
      <c r="F39963" s="1"/>
      <c r="G39963" s="1"/>
      <c r="J39963" s="2"/>
      <c r="K39963" s="2"/>
    </row>
    <row r="39964" spans="4:11">
      <c r="D39964" s="1"/>
      <c r="E39964" s="1"/>
      <c r="F39964" s="1"/>
      <c r="G39964" s="1"/>
      <c r="J39964" s="2"/>
      <c r="K39964" s="2"/>
    </row>
    <row r="39965" spans="4:11">
      <c r="D39965" s="1"/>
      <c r="E39965" s="1"/>
      <c r="F39965" s="1"/>
      <c r="G39965" s="1"/>
      <c r="J39965" s="2"/>
      <c r="K39965" s="2"/>
    </row>
    <row r="39966" spans="4:11">
      <c r="D39966" s="1"/>
      <c r="E39966" s="1"/>
      <c r="F39966" s="1"/>
      <c r="G39966" s="1"/>
      <c r="J39966" s="2"/>
      <c r="K39966" s="2"/>
    </row>
    <row r="39967" spans="4:11">
      <c r="D39967" s="1"/>
      <c r="E39967" s="1"/>
      <c r="F39967" s="1"/>
      <c r="G39967" s="1"/>
      <c r="J39967" s="2"/>
      <c r="K39967" s="2"/>
    </row>
    <row r="39968" spans="4:11">
      <c r="D39968" s="1"/>
      <c r="E39968" s="1"/>
      <c r="F39968" s="1"/>
      <c r="G39968" s="1"/>
      <c r="J39968" s="2"/>
      <c r="K39968" s="2"/>
    </row>
    <row r="39969" spans="4:11">
      <c r="D39969" s="1"/>
      <c r="E39969" s="1"/>
      <c r="F39969" s="1"/>
      <c r="G39969" s="1"/>
      <c r="J39969" s="2"/>
      <c r="K39969" s="2"/>
    </row>
    <row r="39970" spans="4:11">
      <c r="D39970" s="1"/>
      <c r="E39970" s="1"/>
      <c r="F39970" s="1"/>
      <c r="G39970" s="1"/>
      <c r="J39970" s="2"/>
      <c r="K39970" s="2"/>
    </row>
    <row r="39971" spans="4:11">
      <c r="D39971" s="1"/>
      <c r="E39971" s="1"/>
      <c r="F39971" s="1"/>
      <c r="G39971" s="1"/>
      <c r="J39971" s="2"/>
      <c r="K39971" s="2"/>
    </row>
    <row r="39972" spans="4:11">
      <c r="D39972" s="1"/>
      <c r="E39972" s="1"/>
      <c r="F39972" s="1"/>
      <c r="G39972" s="1"/>
      <c r="J39972" s="2"/>
      <c r="K39972" s="2"/>
    </row>
    <row r="39973" spans="4:11">
      <c r="D39973" s="1"/>
      <c r="E39973" s="1"/>
      <c r="F39973" s="1"/>
      <c r="G39973" s="1"/>
      <c r="J39973" s="2"/>
      <c r="K39973" s="2"/>
    </row>
    <row r="39974" spans="4:11">
      <c r="D39974" s="1"/>
      <c r="E39974" s="1"/>
      <c r="F39974" s="1"/>
      <c r="G39974" s="1"/>
      <c r="J39974" s="2"/>
      <c r="K39974" s="2"/>
    </row>
    <row r="39975" spans="4:11">
      <c r="D39975" s="1"/>
      <c r="E39975" s="1"/>
      <c r="F39975" s="1"/>
      <c r="G39975" s="1"/>
      <c r="J39975" s="2"/>
      <c r="K39975" s="2"/>
    </row>
    <row r="39976" spans="4:11">
      <c r="D39976" s="1"/>
      <c r="E39976" s="1"/>
      <c r="F39976" s="1"/>
      <c r="G39976" s="1"/>
      <c r="J39976" s="2"/>
      <c r="K39976" s="2"/>
    </row>
    <row r="39977" spans="4:11">
      <c r="D39977" s="1"/>
      <c r="E39977" s="1"/>
      <c r="F39977" s="1"/>
      <c r="G39977" s="1"/>
      <c r="J39977" s="2"/>
      <c r="K39977" s="2"/>
    </row>
    <row r="39978" spans="4:11">
      <c r="D39978" s="1"/>
      <c r="E39978" s="1"/>
      <c r="F39978" s="1"/>
      <c r="G39978" s="1"/>
      <c r="J39978" s="2"/>
      <c r="K39978" s="2"/>
    </row>
    <row r="39979" spans="4:11">
      <c r="D39979" s="1"/>
      <c r="E39979" s="1"/>
      <c r="F39979" s="1"/>
      <c r="G39979" s="1"/>
      <c r="J39979" s="2"/>
      <c r="K39979" s="2"/>
    </row>
    <row r="39980" spans="4:11">
      <c r="D39980" s="1"/>
      <c r="E39980" s="1"/>
      <c r="F39980" s="1"/>
      <c r="G39980" s="1"/>
      <c r="J39980" s="2"/>
      <c r="K39980" s="2"/>
    </row>
    <row r="39981" spans="4:11">
      <c r="D39981" s="1"/>
      <c r="E39981" s="1"/>
      <c r="F39981" s="1"/>
      <c r="G39981" s="1"/>
      <c r="J39981" s="2"/>
      <c r="K39981" s="2"/>
    </row>
    <row r="39982" spans="4:11">
      <c r="D39982" s="1"/>
      <c r="E39982" s="1"/>
      <c r="F39982" s="1"/>
      <c r="G39982" s="1"/>
      <c r="J39982" s="2"/>
      <c r="K39982" s="2"/>
    </row>
    <row r="39983" spans="4:11">
      <c r="D39983" s="1"/>
      <c r="E39983" s="1"/>
      <c r="F39983" s="1"/>
      <c r="G39983" s="1"/>
      <c r="J39983" s="2"/>
      <c r="K39983" s="2"/>
    </row>
    <row r="39984" spans="4:11">
      <c r="D39984" s="1"/>
      <c r="E39984" s="1"/>
      <c r="F39984" s="1"/>
      <c r="G39984" s="1"/>
      <c r="J39984" s="2"/>
      <c r="K39984" s="2"/>
    </row>
    <row r="39985" spans="4:11">
      <c r="D39985" s="1"/>
      <c r="E39985" s="1"/>
      <c r="F39985" s="1"/>
      <c r="G39985" s="1"/>
      <c r="J39985" s="2"/>
      <c r="K39985" s="2"/>
    </row>
    <row r="39986" spans="4:11">
      <c r="D39986" s="1"/>
      <c r="E39986" s="1"/>
      <c r="F39986" s="1"/>
      <c r="G39986" s="1"/>
      <c r="J39986" s="2"/>
      <c r="K39986" s="2"/>
    </row>
    <row r="39987" spans="4:11">
      <c r="D39987" s="1"/>
      <c r="E39987" s="1"/>
      <c r="F39987" s="1"/>
      <c r="G39987" s="1"/>
      <c r="J39987" s="2"/>
      <c r="K39987" s="2"/>
    </row>
    <row r="39988" spans="4:11">
      <c r="D39988" s="1"/>
      <c r="E39988" s="1"/>
      <c r="F39988" s="1"/>
      <c r="G39988" s="1"/>
      <c r="J39988" s="2"/>
      <c r="K39988" s="2"/>
    </row>
    <row r="39989" spans="4:11">
      <c r="D39989" s="1"/>
      <c r="E39989" s="1"/>
      <c r="F39989" s="1"/>
      <c r="G39989" s="1"/>
      <c r="J39989" s="2"/>
      <c r="K39989" s="2"/>
    </row>
    <row r="39990" spans="4:11">
      <c r="D39990" s="1"/>
      <c r="E39990" s="1"/>
      <c r="F39990" s="1"/>
      <c r="G39990" s="1"/>
      <c r="J39990" s="2"/>
      <c r="K39990" s="2"/>
    </row>
    <row r="39991" spans="4:11">
      <c r="D39991" s="1"/>
      <c r="E39991" s="1"/>
      <c r="F39991" s="1"/>
      <c r="G39991" s="1"/>
      <c r="J39991" s="2"/>
      <c r="K39991" s="2"/>
    </row>
    <row r="39992" spans="4:11">
      <c r="D39992" s="1"/>
      <c r="E39992" s="1"/>
      <c r="F39992" s="1"/>
      <c r="G39992" s="1"/>
      <c r="J39992" s="2"/>
      <c r="K39992" s="2"/>
    </row>
    <row r="39993" spans="4:11">
      <c r="D39993" s="1"/>
      <c r="E39993" s="1"/>
      <c r="F39993" s="1"/>
      <c r="G39993" s="1"/>
      <c r="J39993" s="2"/>
      <c r="K39993" s="2"/>
    </row>
    <row r="39994" spans="4:11">
      <c r="D39994" s="1"/>
      <c r="E39994" s="1"/>
      <c r="F39994" s="1"/>
      <c r="G39994" s="1"/>
      <c r="J39994" s="2"/>
      <c r="K39994" s="2"/>
    </row>
    <row r="39995" spans="4:11">
      <c r="D39995" s="1"/>
      <c r="E39995" s="1"/>
      <c r="F39995" s="1"/>
      <c r="G39995" s="1"/>
      <c r="J39995" s="2"/>
      <c r="K39995" s="2"/>
    </row>
    <row r="39996" spans="4:11">
      <c r="D39996" s="1"/>
      <c r="E39996" s="1"/>
      <c r="F39996" s="1"/>
      <c r="G39996" s="1"/>
      <c r="J39996" s="2"/>
      <c r="K39996" s="2"/>
    </row>
    <row r="39997" spans="4:11">
      <c r="D39997" s="1"/>
      <c r="E39997" s="1"/>
      <c r="F39997" s="1"/>
      <c r="G39997" s="1"/>
      <c r="J39997" s="2"/>
      <c r="K39997" s="2"/>
    </row>
    <row r="39998" spans="4:11">
      <c r="D39998" s="1"/>
      <c r="E39998" s="1"/>
      <c r="F39998" s="1"/>
      <c r="G39998" s="1"/>
      <c r="J39998" s="2"/>
      <c r="K39998" s="2"/>
    </row>
    <row r="39999" spans="4:11">
      <c r="D39999" s="1"/>
      <c r="E39999" s="1"/>
      <c r="F39999" s="1"/>
      <c r="G39999" s="1"/>
      <c r="J39999" s="2"/>
      <c r="K39999" s="2"/>
    </row>
    <row r="40000" spans="4:11">
      <c r="D40000" s="1"/>
      <c r="E40000" s="1"/>
      <c r="F40000" s="1"/>
      <c r="G40000" s="1"/>
      <c r="J40000" s="2"/>
      <c r="K40000" s="2"/>
    </row>
    <row r="40001" spans="4:11">
      <c r="D40001" s="1"/>
      <c r="E40001" s="1"/>
      <c r="F40001" s="1"/>
      <c r="G40001" s="1"/>
      <c r="J40001" s="2"/>
      <c r="K40001" s="2"/>
    </row>
    <row r="40002" spans="4:11">
      <c r="D40002" s="1"/>
      <c r="E40002" s="1"/>
      <c r="F40002" s="1"/>
      <c r="G40002" s="1"/>
      <c r="J40002" s="2"/>
      <c r="K40002" s="2"/>
    </row>
    <row r="40003" spans="4:11">
      <c r="D40003" s="1"/>
      <c r="E40003" s="1"/>
      <c r="F40003" s="1"/>
      <c r="G40003" s="1"/>
      <c r="J40003" s="2"/>
      <c r="K40003" s="2"/>
    </row>
    <row r="40004" spans="4:11">
      <c r="D40004" s="1"/>
      <c r="E40004" s="1"/>
      <c r="F40004" s="1"/>
      <c r="G40004" s="1"/>
      <c r="J40004" s="2"/>
      <c r="K40004" s="2"/>
    </row>
    <row r="40005" spans="4:11">
      <c r="D40005" s="1"/>
      <c r="E40005" s="1"/>
      <c r="F40005" s="1"/>
      <c r="G40005" s="1"/>
      <c r="J40005" s="2"/>
      <c r="K40005" s="2"/>
    </row>
    <row r="40006" spans="4:11">
      <c r="D40006" s="1"/>
      <c r="E40006" s="1"/>
      <c r="F40006" s="1"/>
      <c r="G40006" s="1"/>
      <c r="J40006" s="2"/>
      <c r="K40006" s="2"/>
    </row>
    <row r="40007" spans="4:11">
      <c r="D40007" s="1"/>
      <c r="E40007" s="1"/>
      <c r="F40007" s="1"/>
      <c r="G40007" s="1"/>
      <c r="J40007" s="2"/>
      <c r="K40007" s="2"/>
    </row>
    <row r="40008" spans="4:11">
      <c r="D40008" s="1"/>
      <c r="E40008" s="1"/>
      <c r="F40008" s="1"/>
      <c r="G40008" s="1"/>
      <c r="J40008" s="2"/>
      <c r="K40008" s="2"/>
    </row>
    <row r="40009" spans="4:11">
      <c r="D40009" s="1"/>
      <c r="E40009" s="1"/>
      <c r="F40009" s="1"/>
      <c r="G40009" s="1"/>
      <c r="J40009" s="2"/>
      <c r="K40009" s="2"/>
    </row>
    <row r="40010" spans="4:11">
      <c r="D40010" s="1"/>
      <c r="E40010" s="1"/>
      <c r="F40010" s="1"/>
      <c r="G40010" s="1"/>
      <c r="J40010" s="2"/>
      <c r="K40010" s="2"/>
    </row>
    <row r="40011" spans="4:11">
      <c r="D40011" s="1"/>
      <c r="E40011" s="1"/>
      <c r="F40011" s="1"/>
      <c r="G40011" s="1"/>
      <c r="J40011" s="2"/>
      <c r="K40011" s="2"/>
    </row>
    <row r="40012" spans="4:11">
      <c r="D40012" s="1"/>
      <c r="E40012" s="1"/>
      <c r="F40012" s="1"/>
      <c r="G40012" s="1"/>
      <c r="J40012" s="2"/>
      <c r="K40012" s="2"/>
    </row>
    <row r="40013" spans="4:11">
      <c r="D40013" s="1"/>
      <c r="E40013" s="1"/>
      <c r="F40013" s="1"/>
      <c r="G40013" s="1"/>
      <c r="J40013" s="2"/>
      <c r="K40013" s="2"/>
    </row>
    <row r="40014" spans="4:11">
      <c r="D40014" s="1"/>
      <c r="E40014" s="1"/>
      <c r="F40014" s="1"/>
      <c r="G40014" s="1"/>
      <c r="J40014" s="2"/>
      <c r="K40014" s="2"/>
    </row>
    <row r="40015" spans="4:11">
      <c r="D40015" s="1"/>
      <c r="E40015" s="1"/>
      <c r="F40015" s="1"/>
      <c r="G40015" s="1"/>
      <c r="J40015" s="2"/>
      <c r="K40015" s="2"/>
    </row>
    <row r="40016" spans="4:11">
      <c r="D40016" s="1"/>
      <c r="E40016" s="1"/>
      <c r="F40016" s="1"/>
      <c r="G40016" s="1"/>
      <c r="J40016" s="2"/>
      <c r="K40016" s="2"/>
    </row>
    <row r="40017" spans="4:11">
      <c r="D40017" s="1"/>
      <c r="E40017" s="1"/>
      <c r="F40017" s="1"/>
      <c r="G40017" s="1"/>
      <c r="J40017" s="2"/>
      <c r="K40017" s="2"/>
    </row>
    <row r="40018" spans="4:11">
      <c r="D40018" s="1"/>
      <c r="E40018" s="1"/>
      <c r="F40018" s="1"/>
      <c r="G40018" s="1"/>
      <c r="J40018" s="2"/>
      <c r="K40018" s="2"/>
    </row>
    <row r="40019" spans="4:11">
      <c r="D40019" s="1"/>
      <c r="E40019" s="1"/>
      <c r="F40019" s="1"/>
      <c r="G40019" s="1"/>
      <c r="J40019" s="2"/>
      <c r="K40019" s="2"/>
    </row>
    <row r="40020" spans="4:11">
      <c r="D40020" s="1"/>
      <c r="E40020" s="1"/>
      <c r="F40020" s="1"/>
      <c r="G40020" s="1"/>
      <c r="J40020" s="2"/>
      <c r="K40020" s="2"/>
    </row>
    <row r="40021" spans="4:11">
      <c r="D40021" s="1"/>
      <c r="E40021" s="1"/>
      <c r="F40021" s="1"/>
      <c r="G40021" s="1"/>
      <c r="J40021" s="2"/>
      <c r="K40021" s="2"/>
    </row>
    <row r="40022" spans="4:11">
      <c r="D40022" s="1"/>
      <c r="E40022" s="1"/>
      <c r="F40022" s="1"/>
      <c r="G40022" s="1"/>
      <c r="J40022" s="2"/>
      <c r="K40022" s="2"/>
    </row>
    <row r="40023" spans="4:11">
      <c r="D40023" s="1"/>
      <c r="E40023" s="1"/>
      <c r="F40023" s="1"/>
      <c r="G40023" s="1"/>
      <c r="J40023" s="2"/>
      <c r="K40023" s="2"/>
    </row>
    <row r="40024" spans="4:11">
      <c r="D40024" s="1"/>
      <c r="E40024" s="1"/>
      <c r="F40024" s="1"/>
      <c r="G40024" s="1"/>
      <c r="J40024" s="2"/>
      <c r="K40024" s="2"/>
    </row>
    <row r="40025" spans="4:11">
      <c r="D40025" s="1"/>
      <c r="E40025" s="1"/>
      <c r="F40025" s="1"/>
      <c r="G40025" s="1"/>
      <c r="J40025" s="2"/>
      <c r="K40025" s="2"/>
    </row>
    <row r="40026" spans="4:11">
      <c r="D40026" s="1"/>
      <c r="E40026" s="1"/>
      <c r="F40026" s="1"/>
      <c r="G40026" s="1"/>
      <c r="J40026" s="2"/>
      <c r="K40026" s="2"/>
    </row>
    <row r="40027" spans="4:11">
      <c r="D40027" s="1"/>
      <c r="E40027" s="1"/>
      <c r="F40027" s="1"/>
      <c r="G40027" s="1"/>
      <c r="J40027" s="2"/>
      <c r="K40027" s="2"/>
    </row>
    <row r="40028" spans="4:11">
      <c r="D40028" s="1"/>
      <c r="E40028" s="1"/>
      <c r="F40028" s="1"/>
      <c r="G40028" s="1"/>
      <c r="J40028" s="2"/>
      <c r="K40028" s="2"/>
    </row>
    <row r="40029" spans="4:11">
      <c r="D40029" s="1"/>
      <c r="E40029" s="1"/>
      <c r="F40029" s="1"/>
      <c r="G40029" s="1"/>
      <c r="J40029" s="2"/>
      <c r="K40029" s="2"/>
    </row>
    <row r="40030" spans="4:11">
      <c r="D40030" s="1"/>
      <c r="E40030" s="1"/>
      <c r="F40030" s="1"/>
      <c r="G40030" s="1"/>
      <c r="J40030" s="2"/>
      <c r="K40030" s="2"/>
    </row>
    <row r="40031" spans="4:11">
      <c r="D40031" s="1"/>
      <c r="E40031" s="1"/>
      <c r="F40031" s="1"/>
      <c r="G40031" s="1"/>
      <c r="J40031" s="2"/>
      <c r="K40031" s="2"/>
    </row>
    <row r="40032" spans="4:11">
      <c r="D40032" s="1"/>
      <c r="E40032" s="1"/>
      <c r="F40032" s="1"/>
      <c r="G40032" s="1"/>
      <c r="J40032" s="2"/>
      <c r="K40032" s="2"/>
    </row>
    <row r="40033" spans="4:11">
      <c r="D40033" s="1"/>
      <c r="E40033" s="1"/>
      <c r="F40033" s="1"/>
      <c r="G40033" s="1"/>
      <c r="J40033" s="2"/>
      <c r="K40033" s="2"/>
    </row>
    <row r="40034" spans="4:11">
      <c r="D40034" s="1"/>
      <c r="E40034" s="1"/>
      <c r="F40034" s="1"/>
      <c r="G40034" s="1"/>
      <c r="J40034" s="2"/>
      <c r="K40034" s="2"/>
    </row>
    <row r="40035" spans="4:11">
      <c r="D40035" s="1"/>
      <c r="E40035" s="1"/>
      <c r="F40035" s="1"/>
      <c r="G40035" s="1"/>
      <c r="J40035" s="2"/>
      <c r="K40035" s="2"/>
    </row>
    <row r="40036" spans="4:11">
      <c r="D40036" s="1"/>
      <c r="E40036" s="1"/>
      <c r="F40036" s="1"/>
      <c r="G40036" s="1"/>
      <c r="J40036" s="2"/>
      <c r="K40036" s="2"/>
    </row>
    <row r="40037" spans="4:11">
      <c r="D40037" s="1"/>
      <c r="E40037" s="1"/>
      <c r="F40037" s="1"/>
      <c r="G40037" s="1"/>
      <c r="J40037" s="2"/>
      <c r="K40037" s="2"/>
    </row>
    <row r="40038" spans="4:11">
      <c r="D40038" s="1"/>
      <c r="E40038" s="1"/>
      <c r="F40038" s="1"/>
      <c r="G40038" s="1"/>
      <c r="J40038" s="2"/>
      <c r="K40038" s="2"/>
    </row>
    <row r="40039" spans="4:11">
      <c r="D40039" s="1"/>
      <c r="E40039" s="1"/>
      <c r="F40039" s="1"/>
      <c r="G40039" s="1"/>
      <c r="J40039" s="2"/>
      <c r="K40039" s="2"/>
    </row>
    <row r="40040" spans="4:11">
      <c r="D40040" s="1"/>
      <c r="E40040" s="1"/>
      <c r="F40040" s="1"/>
      <c r="G40040" s="1"/>
      <c r="J40040" s="2"/>
      <c r="K40040" s="2"/>
    </row>
    <row r="40041" spans="4:11">
      <c r="D40041" s="1"/>
      <c r="E40041" s="1"/>
      <c r="F40041" s="1"/>
      <c r="G40041" s="1"/>
      <c r="J40041" s="2"/>
      <c r="K40041" s="2"/>
    </row>
    <row r="40042" spans="4:11">
      <c r="D40042" s="1"/>
      <c r="E40042" s="1"/>
      <c r="F40042" s="1"/>
      <c r="G40042" s="1"/>
      <c r="J40042" s="2"/>
      <c r="K40042" s="2"/>
    </row>
    <row r="40043" spans="4:11">
      <c r="D40043" s="1"/>
      <c r="E40043" s="1"/>
      <c r="F40043" s="1"/>
      <c r="G40043" s="1"/>
      <c r="J40043" s="2"/>
      <c r="K40043" s="2"/>
    </row>
    <row r="40044" spans="4:11">
      <c r="D40044" s="1"/>
      <c r="E40044" s="1"/>
      <c r="F40044" s="1"/>
      <c r="G40044" s="1"/>
      <c r="J40044" s="2"/>
      <c r="K40044" s="2"/>
    </row>
    <row r="40045" spans="4:11">
      <c r="D40045" s="1"/>
      <c r="E40045" s="1"/>
      <c r="F40045" s="1"/>
      <c r="G40045" s="1"/>
      <c r="J40045" s="2"/>
      <c r="K40045" s="2"/>
    </row>
    <row r="40046" spans="4:11">
      <c r="D40046" s="1"/>
      <c r="E40046" s="1"/>
      <c r="F40046" s="1"/>
      <c r="G40046" s="1"/>
      <c r="J40046" s="2"/>
      <c r="K40046" s="2"/>
    </row>
    <row r="40047" spans="4:11">
      <c r="D40047" s="1"/>
      <c r="E40047" s="1"/>
      <c r="F40047" s="1"/>
      <c r="G40047" s="1"/>
      <c r="J40047" s="2"/>
      <c r="K40047" s="2"/>
    </row>
    <row r="40048" spans="4:11">
      <c r="D40048" s="1"/>
      <c r="E40048" s="1"/>
      <c r="F40048" s="1"/>
      <c r="G40048" s="1"/>
      <c r="J40048" s="2"/>
      <c r="K40048" s="2"/>
    </row>
    <row r="40049" spans="4:11">
      <c r="D40049" s="1"/>
      <c r="E40049" s="1"/>
      <c r="F40049" s="1"/>
      <c r="G40049" s="1"/>
      <c r="J40049" s="2"/>
      <c r="K40049" s="2"/>
    </row>
    <row r="40050" spans="4:11">
      <c r="D40050" s="1"/>
      <c r="E40050" s="1"/>
      <c r="F40050" s="1"/>
      <c r="G40050" s="1"/>
      <c r="J40050" s="2"/>
      <c r="K40050" s="2"/>
    </row>
    <row r="40051" spans="4:11">
      <c r="D40051" s="1"/>
      <c r="E40051" s="1"/>
      <c r="F40051" s="1"/>
      <c r="G40051" s="1"/>
      <c r="J40051" s="2"/>
      <c r="K40051" s="2"/>
    </row>
    <row r="40052" spans="4:11">
      <c r="D40052" s="1"/>
      <c r="E40052" s="1"/>
      <c r="F40052" s="1"/>
      <c r="G40052" s="1"/>
      <c r="J40052" s="2"/>
      <c r="K40052" s="2"/>
    </row>
    <row r="40053" spans="4:11">
      <c r="D40053" s="1"/>
      <c r="E40053" s="1"/>
      <c r="F40053" s="1"/>
      <c r="G40053" s="1"/>
      <c r="J40053" s="2"/>
      <c r="K40053" s="2"/>
    </row>
    <row r="40054" spans="4:11">
      <c r="D40054" s="1"/>
      <c r="E40054" s="1"/>
      <c r="F40054" s="1"/>
      <c r="G40054" s="1"/>
      <c r="J40054" s="2"/>
      <c r="K40054" s="2"/>
    </row>
    <row r="40055" spans="4:11">
      <c r="D40055" s="1"/>
      <c r="E40055" s="1"/>
      <c r="F40055" s="1"/>
      <c r="G40055" s="1"/>
      <c r="J40055" s="2"/>
      <c r="K40055" s="2"/>
    </row>
    <row r="40056" spans="4:11">
      <c r="D40056" s="1"/>
      <c r="E40056" s="1"/>
      <c r="F40056" s="1"/>
      <c r="G40056" s="1"/>
      <c r="J40056" s="2"/>
      <c r="K40056" s="2"/>
    </row>
    <row r="40057" spans="4:11">
      <c r="D40057" s="1"/>
      <c r="E40057" s="1"/>
      <c r="F40057" s="1"/>
      <c r="G40057" s="1"/>
      <c r="J40057" s="2"/>
      <c r="K40057" s="2"/>
    </row>
    <row r="40058" spans="4:11">
      <c r="D40058" s="1"/>
      <c r="E40058" s="1"/>
      <c r="F40058" s="1"/>
      <c r="G40058" s="1"/>
      <c r="J40058" s="2"/>
      <c r="K40058" s="2"/>
    </row>
    <row r="40059" spans="4:11">
      <c r="D40059" s="1"/>
      <c r="E40059" s="1"/>
      <c r="F40059" s="1"/>
      <c r="G40059" s="1"/>
      <c r="J40059" s="2"/>
      <c r="K40059" s="2"/>
    </row>
    <row r="40060" spans="4:11">
      <c r="D40060" s="1"/>
      <c r="E40060" s="1"/>
      <c r="F40060" s="1"/>
      <c r="G40060" s="1"/>
      <c r="J40060" s="2"/>
      <c r="K40060" s="2"/>
    </row>
    <row r="40061" spans="4:11">
      <c r="D40061" s="1"/>
      <c r="E40061" s="1"/>
      <c r="F40061" s="1"/>
      <c r="G40061" s="1"/>
      <c r="J40061" s="2"/>
      <c r="K40061" s="2"/>
    </row>
    <row r="40062" spans="4:11">
      <c r="D40062" s="1"/>
      <c r="E40062" s="1"/>
      <c r="F40062" s="1"/>
      <c r="G40062" s="1"/>
      <c r="J40062" s="2"/>
      <c r="K40062" s="2"/>
    </row>
    <row r="40063" spans="4:11">
      <c r="D40063" s="1"/>
      <c r="E40063" s="1"/>
      <c r="F40063" s="1"/>
      <c r="G40063" s="1"/>
      <c r="J40063" s="2"/>
      <c r="K40063" s="2"/>
    </row>
    <row r="40064" spans="4:11">
      <c r="D40064" s="1"/>
      <c r="E40064" s="1"/>
      <c r="F40064" s="1"/>
      <c r="G40064" s="1"/>
      <c r="J40064" s="2"/>
      <c r="K40064" s="2"/>
    </row>
    <row r="40065" spans="4:11">
      <c r="D40065" s="1"/>
      <c r="E40065" s="1"/>
      <c r="F40065" s="1"/>
      <c r="G40065" s="1"/>
      <c r="J40065" s="2"/>
      <c r="K40065" s="2"/>
    </row>
    <row r="40066" spans="4:11">
      <c r="D40066" s="1"/>
      <c r="E40066" s="1"/>
      <c r="F40066" s="1"/>
      <c r="G40066" s="1"/>
      <c r="J40066" s="2"/>
      <c r="K40066" s="2"/>
    </row>
    <row r="40067" spans="4:11">
      <c r="D40067" s="1"/>
      <c r="E40067" s="1"/>
      <c r="F40067" s="1"/>
      <c r="G40067" s="1"/>
      <c r="J40067" s="2"/>
      <c r="K40067" s="2"/>
    </row>
    <row r="40068" spans="4:11">
      <c r="D40068" s="1"/>
      <c r="E40068" s="1"/>
      <c r="F40068" s="1"/>
      <c r="G40068" s="1"/>
      <c r="J40068" s="2"/>
      <c r="K40068" s="2"/>
    </row>
    <row r="40069" spans="4:11">
      <c r="D40069" s="1"/>
      <c r="E40069" s="1"/>
      <c r="F40069" s="1"/>
      <c r="G40069" s="1"/>
      <c r="J40069" s="2"/>
      <c r="K40069" s="2"/>
    </row>
    <row r="40070" spans="4:11">
      <c r="D40070" s="1"/>
      <c r="E40070" s="1"/>
      <c r="F40070" s="1"/>
      <c r="G40070" s="1"/>
      <c r="J40070" s="2"/>
      <c r="K40070" s="2"/>
    </row>
    <row r="40071" spans="4:11">
      <c r="D40071" s="1"/>
      <c r="E40071" s="1"/>
      <c r="F40071" s="1"/>
      <c r="G40071" s="1"/>
      <c r="J40071" s="2"/>
      <c r="K40071" s="2"/>
    </row>
    <row r="40072" spans="4:11">
      <c r="D40072" s="1"/>
      <c r="E40072" s="1"/>
      <c r="F40072" s="1"/>
      <c r="G40072" s="1"/>
      <c r="J40072" s="2"/>
      <c r="K40072" s="2"/>
    </row>
    <row r="40073" spans="4:11">
      <c r="D40073" s="1"/>
      <c r="E40073" s="1"/>
      <c r="F40073" s="1"/>
      <c r="G40073" s="1"/>
      <c r="J40073" s="2"/>
      <c r="K40073" s="2"/>
    </row>
    <row r="40074" spans="4:11">
      <c r="D40074" s="1"/>
      <c r="E40074" s="1"/>
      <c r="F40074" s="1"/>
      <c r="G40074" s="1"/>
      <c r="J40074" s="2"/>
      <c r="K40074" s="2"/>
    </row>
    <row r="40075" spans="4:11">
      <c r="D40075" s="1"/>
      <c r="E40075" s="1"/>
      <c r="F40075" s="1"/>
      <c r="G40075" s="1"/>
      <c r="J40075" s="2"/>
      <c r="K40075" s="2"/>
    </row>
    <row r="40076" spans="4:11">
      <c r="D40076" s="1"/>
      <c r="E40076" s="1"/>
      <c r="F40076" s="1"/>
      <c r="G40076" s="1"/>
      <c r="J40076" s="2"/>
      <c r="K40076" s="2"/>
    </row>
    <row r="40077" spans="4:11">
      <c r="D40077" s="1"/>
      <c r="E40077" s="1"/>
      <c r="F40077" s="1"/>
      <c r="G40077" s="1"/>
      <c r="J40077" s="2"/>
      <c r="K40077" s="2"/>
    </row>
    <row r="40078" spans="4:11">
      <c r="D40078" s="1"/>
      <c r="E40078" s="1"/>
      <c r="F40078" s="1"/>
      <c r="G40078" s="1"/>
      <c r="J40078" s="2"/>
      <c r="K40078" s="2"/>
    </row>
    <row r="40079" spans="4:11">
      <c r="D40079" s="1"/>
      <c r="E40079" s="1"/>
      <c r="F40079" s="1"/>
      <c r="G40079" s="1"/>
      <c r="J40079" s="2"/>
      <c r="K40079" s="2"/>
    </row>
    <row r="40080" spans="4:11">
      <c r="D40080" s="1"/>
      <c r="E40080" s="1"/>
      <c r="F40080" s="1"/>
      <c r="G40080" s="1"/>
      <c r="J40080" s="2"/>
      <c r="K40080" s="2"/>
    </row>
    <row r="40081" spans="4:11">
      <c r="D40081" s="1"/>
      <c r="E40081" s="1"/>
      <c r="F40081" s="1"/>
      <c r="G40081" s="1"/>
      <c r="J40081" s="2"/>
      <c r="K40081" s="2"/>
    </row>
    <row r="40082" spans="4:11">
      <c r="D40082" s="1"/>
      <c r="E40082" s="1"/>
      <c r="F40082" s="1"/>
      <c r="G40082" s="1"/>
      <c r="J40082" s="2"/>
      <c r="K40082" s="2"/>
    </row>
    <row r="40083" spans="4:11">
      <c r="D40083" s="1"/>
      <c r="E40083" s="1"/>
      <c r="F40083" s="1"/>
      <c r="G40083" s="1"/>
      <c r="J40083" s="2"/>
      <c r="K40083" s="2"/>
    </row>
    <row r="40084" spans="4:11">
      <c r="D40084" s="1"/>
      <c r="E40084" s="1"/>
      <c r="F40084" s="1"/>
      <c r="G40084" s="1"/>
      <c r="J40084" s="2"/>
      <c r="K40084" s="2"/>
    </row>
    <row r="40085" spans="4:11">
      <c r="D40085" s="1"/>
      <c r="E40085" s="1"/>
      <c r="F40085" s="1"/>
      <c r="G40085" s="1"/>
      <c r="J40085" s="2"/>
      <c r="K40085" s="2"/>
    </row>
    <row r="40086" spans="4:11">
      <c r="D40086" s="1"/>
      <c r="E40086" s="1"/>
      <c r="F40086" s="1"/>
      <c r="G40086" s="1"/>
      <c r="J40086" s="2"/>
      <c r="K40086" s="2"/>
    </row>
    <row r="40087" spans="4:11">
      <c r="D40087" s="1"/>
      <c r="E40087" s="1"/>
      <c r="F40087" s="1"/>
      <c r="G40087" s="1"/>
      <c r="J40087" s="2"/>
      <c r="K40087" s="2"/>
    </row>
    <row r="40088" spans="4:11">
      <c r="D40088" s="1"/>
      <c r="E40088" s="1"/>
      <c r="F40088" s="1"/>
      <c r="G40088" s="1"/>
      <c r="J40088" s="2"/>
      <c r="K40088" s="2"/>
    </row>
    <row r="40089" spans="4:11">
      <c r="D40089" s="1"/>
      <c r="E40089" s="1"/>
      <c r="F40089" s="1"/>
      <c r="G40089" s="1"/>
      <c r="J40089" s="2"/>
      <c r="K40089" s="2"/>
    </row>
    <row r="40090" spans="4:11">
      <c r="D40090" s="1"/>
      <c r="E40090" s="1"/>
      <c r="F40090" s="1"/>
      <c r="G40090" s="1"/>
      <c r="J40090" s="2"/>
      <c r="K40090" s="2"/>
    </row>
    <row r="40091" spans="4:11">
      <c r="D40091" s="1"/>
      <c r="E40091" s="1"/>
      <c r="F40091" s="1"/>
      <c r="G40091" s="1"/>
      <c r="J40091" s="2"/>
      <c r="K40091" s="2"/>
    </row>
    <row r="40092" spans="4:11">
      <c r="D40092" s="1"/>
      <c r="E40092" s="1"/>
      <c r="F40092" s="1"/>
      <c r="G40092" s="1"/>
      <c r="J40092" s="2"/>
      <c r="K40092" s="2"/>
    </row>
    <row r="40093" spans="4:11">
      <c r="D40093" s="1"/>
      <c r="E40093" s="1"/>
      <c r="F40093" s="1"/>
      <c r="G40093" s="1"/>
      <c r="J40093" s="2"/>
      <c r="K40093" s="2"/>
    </row>
    <row r="40094" spans="4:11">
      <c r="D40094" s="1"/>
      <c r="E40094" s="1"/>
      <c r="F40094" s="1"/>
      <c r="G40094" s="1"/>
      <c r="J40094" s="2"/>
      <c r="K40094" s="2"/>
    </row>
    <row r="40095" spans="4:11">
      <c r="D40095" s="1"/>
      <c r="E40095" s="1"/>
      <c r="F40095" s="1"/>
      <c r="G40095" s="1"/>
      <c r="J40095" s="2"/>
      <c r="K40095" s="2"/>
    </row>
    <row r="40096" spans="4:11">
      <c r="D40096" s="1"/>
      <c r="E40096" s="1"/>
      <c r="F40096" s="1"/>
      <c r="G40096" s="1"/>
      <c r="J40096" s="2"/>
      <c r="K40096" s="2"/>
    </row>
    <row r="40097" spans="4:11">
      <c r="D40097" s="1"/>
      <c r="E40097" s="1"/>
      <c r="F40097" s="1"/>
      <c r="G40097" s="1"/>
      <c r="J40097" s="2"/>
      <c r="K40097" s="2"/>
    </row>
    <row r="40098" spans="4:11">
      <c r="D40098" s="1"/>
      <c r="E40098" s="1"/>
      <c r="F40098" s="1"/>
      <c r="G40098" s="1"/>
      <c r="J40098" s="2"/>
      <c r="K40098" s="2"/>
    </row>
    <row r="40099" spans="4:11">
      <c r="D40099" s="1"/>
      <c r="E40099" s="1"/>
      <c r="F40099" s="1"/>
      <c r="G40099" s="1"/>
      <c r="J40099" s="2"/>
      <c r="K40099" s="2"/>
    </row>
    <row r="40100" spans="4:11">
      <c r="D40100" s="1"/>
      <c r="E40100" s="1"/>
      <c r="F40100" s="1"/>
      <c r="G40100" s="1"/>
      <c r="J40100" s="2"/>
      <c r="K40100" s="2"/>
    </row>
    <row r="40101" spans="4:11">
      <c r="D40101" s="1"/>
      <c r="E40101" s="1"/>
      <c r="F40101" s="1"/>
      <c r="G40101" s="1"/>
      <c r="J40101" s="2"/>
      <c r="K40101" s="2"/>
    </row>
    <row r="40102" spans="4:11">
      <c r="D40102" s="1"/>
      <c r="E40102" s="1"/>
      <c r="F40102" s="1"/>
      <c r="G40102" s="1"/>
      <c r="J40102" s="2"/>
      <c r="K40102" s="2"/>
    </row>
    <row r="40103" spans="4:11">
      <c r="D40103" s="1"/>
      <c r="E40103" s="1"/>
      <c r="F40103" s="1"/>
      <c r="G40103" s="1"/>
      <c r="J40103" s="2"/>
      <c r="K40103" s="2"/>
    </row>
    <row r="40104" spans="4:11">
      <c r="D40104" s="1"/>
      <c r="E40104" s="1"/>
      <c r="F40104" s="1"/>
      <c r="G40104" s="1"/>
      <c r="J40104" s="2"/>
      <c r="K40104" s="2"/>
    </row>
    <row r="40105" spans="4:11">
      <c r="D40105" s="1"/>
      <c r="E40105" s="1"/>
      <c r="F40105" s="1"/>
      <c r="G40105" s="1"/>
      <c r="J40105" s="2"/>
      <c r="K40105" s="2"/>
    </row>
    <row r="40106" spans="4:11">
      <c r="D40106" s="1"/>
      <c r="E40106" s="1"/>
      <c r="F40106" s="1"/>
      <c r="G40106" s="1"/>
      <c r="J40106" s="2"/>
      <c r="K40106" s="2"/>
    </row>
    <row r="40107" spans="4:11">
      <c r="D40107" s="1"/>
      <c r="E40107" s="1"/>
      <c r="F40107" s="1"/>
      <c r="G40107" s="1"/>
      <c r="J40107" s="2"/>
      <c r="K40107" s="2"/>
    </row>
    <row r="40108" spans="4:11">
      <c r="D40108" s="1"/>
      <c r="E40108" s="1"/>
      <c r="F40108" s="1"/>
      <c r="G40108" s="1"/>
      <c r="J40108" s="2"/>
      <c r="K40108" s="2"/>
    </row>
    <row r="40109" spans="4:11">
      <c r="D40109" s="1"/>
      <c r="E40109" s="1"/>
      <c r="F40109" s="1"/>
      <c r="G40109" s="1"/>
      <c r="J40109" s="2"/>
      <c r="K40109" s="2"/>
    </row>
    <row r="40110" spans="4:11">
      <c r="D40110" s="1"/>
      <c r="E40110" s="1"/>
      <c r="F40110" s="1"/>
      <c r="G40110" s="1"/>
      <c r="J40110" s="2"/>
      <c r="K40110" s="2"/>
    </row>
    <row r="40111" spans="4:11">
      <c r="D40111" s="1"/>
      <c r="E40111" s="1"/>
      <c r="F40111" s="1"/>
      <c r="G40111" s="1"/>
      <c r="J40111" s="2"/>
      <c r="K40111" s="2"/>
    </row>
    <row r="40112" spans="4:11">
      <c r="D40112" s="1"/>
      <c r="E40112" s="1"/>
      <c r="F40112" s="1"/>
      <c r="G40112" s="1"/>
      <c r="J40112" s="2"/>
      <c r="K40112" s="2"/>
    </row>
    <row r="40113" spans="4:11">
      <c r="D40113" s="1"/>
      <c r="E40113" s="1"/>
      <c r="F40113" s="1"/>
      <c r="G40113" s="1"/>
      <c r="J40113" s="2"/>
      <c r="K40113" s="2"/>
    </row>
    <row r="40114" spans="4:11">
      <c r="D40114" s="1"/>
      <c r="E40114" s="1"/>
      <c r="F40114" s="1"/>
      <c r="G40114" s="1"/>
      <c r="J40114" s="2"/>
      <c r="K40114" s="2"/>
    </row>
    <row r="40115" spans="4:11">
      <c r="D40115" s="1"/>
      <c r="E40115" s="1"/>
      <c r="F40115" s="1"/>
      <c r="G40115" s="1"/>
      <c r="J40115" s="2"/>
      <c r="K40115" s="2"/>
    </row>
    <row r="40116" spans="4:11">
      <c r="D40116" s="1"/>
      <c r="E40116" s="1"/>
      <c r="F40116" s="1"/>
      <c r="G40116" s="1"/>
      <c r="J40116" s="2"/>
      <c r="K40116" s="2"/>
    </row>
    <row r="40117" spans="4:11">
      <c r="D40117" s="1"/>
      <c r="E40117" s="1"/>
      <c r="F40117" s="1"/>
      <c r="G40117" s="1"/>
      <c r="J40117" s="2"/>
      <c r="K40117" s="2"/>
    </row>
    <row r="40118" spans="4:11">
      <c r="D40118" s="1"/>
      <c r="E40118" s="1"/>
      <c r="F40118" s="1"/>
      <c r="G40118" s="1"/>
      <c r="J40118" s="2"/>
      <c r="K40118" s="2"/>
    </row>
    <row r="40119" spans="4:11">
      <c r="D40119" s="1"/>
      <c r="E40119" s="1"/>
      <c r="F40119" s="1"/>
      <c r="G40119" s="1"/>
      <c r="J40119" s="2"/>
      <c r="K40119" s="2"/>
    </row>
    <row r="40120" spans="4:11">
      <c r="D40120" s="1"/>
      <c r="E40120" s="1"/>
      <c r="F40120" s="1"/>
      <c r="G40120" s="1"/>
      <c r="J40120" s="2"/>
      <c r="K40120" s="2"/>
    </row>
    <row r="40121" spans="4:11">
      <c r="D40121" s="1"/>
      <c r="E40121" s="1"/>
      <c r="F40121" s="1"/>
      <c r="G40121" s="1"/>
      <c r="J40121" s="2"/>
      <c r="K40121" s="2"/>
    </row>
    <row r="40122" spans="4:11">
      <c r="D40122" s="1"/>
      <c r="E40122" s="1"/>
      <c r="F40122" s="1"/>
      <c r="G40122" s="1"/>
      <c r="J40122" s="2"/>
      <c r="K40122" s="2"/>
    </row>
    <row r="40123" spans="4:11">
      <c r="D40123" s="1"/>
      <c r="E40123" s="1"/>
      <c r="F40123" s="1"/>
      <c r="G40123" s="1"/>
      <c r="J40123" s="2"/>
      <c r="K40123" s="2"/>
    </row>
    <row r="40124" spans="4:11">
      <c r="D40124" s="1"/>
      <c r="E40124" s="1"/>
      <c r="F40124" s="1"/>
      <c r="G40124" s="1"/>
      <c r="J40124" s="2"/>
      <c r="K40124" s="2"/>
    </row>
    <row r="40125" spans="4:11">
      <c r="D40125" s="1"/>
      <c r="E40125" s="1"/>
      <c r="F40125" s="1"/>
      <c r="G40125" s="1"/>
      <c r="J40125" s="2"/>
      <c r="K40125" s="2"/>
    </row>
    <row r="40126" spans="4:11">
      <c r="D40126" s="1"/>
      <c r="E40126" s="1"/>
      <c r="F40126" s="1"/>
      <c r="G40126" s="1"/>
      <c r="J40126" s="2"/>
      <c r="K40126" s="2"/>
    </row>
    <row r="40127" spans="4:11">
      <c r="D40127" s="1"/>
      <c r="E40127" s="1"/>
      <c r="F40127" s="1"/>
      <c r="G40127" s="1"/>
      <c r="J40127" s="2"/>
      <c r="K40127" s="2"/>
    </row>
    <row r="40128" spans="4:11">
      <c r="D40128" s="1"/>
      <c r="E40128" s="1"/>
      <c r="F40128" s="1"/>
      <c r="G40128" s="1"/>
      <c r="J40128" s="2"/>
      <c r="K40128" s="2"/>
    </row>
    <row r="40129" spans="4:11">
      <c r="D40129" s="1"/>
      <c r="E40129" s="1"/>
      <c r="F40129" s="1"/>
      <c r="G40129" s="1"/>
      <c r="J40129" s="2"/>
      <c r="K40129" s="2"/>
    </row>
    <row r="40130" spans="4:11">
      <c r="D40130" s="1"/>
      <c r="E40130" s="1"/>
      <c r="F40130" s="1"/>
      <c r="G40130" s="1"/>
      <c r="J40130" s="2"/>
      <c r="K40130" s="2"/>
    </row>
    <row r="40131" spans="4:11">
      <c r="D40131" s="1"/>
      <c r="E40131" s="1"/>
      <c r="F40131" s="1"/>
      <c r="G40131" s="1"/>
      <c r="J40131" s="2"/>
      <c r="K40131" s="2"/>
    </row>
    <row r="40132" spans="4:11">
      <c r="D40132" s="1"/>
      <c r="E40132" s="1"/>
      <c r="F40132" s="1"/>
      <c r="G40132" s="1"/>
      <c r="J40132" s="2"/>
      <c r="K40132" s="2"/>
    </row>
    <row r="40133" spans="4:11">
      <c r="D40133" s="1"/>
      <c r="E40133" s="1"/>
      <c r="F40133" s="1"/>
      <c r="G40133" s="1"/>
      <c r="J40133" s="2"/>
      <c r="K40133" s="2"/>
    </row>
    <row r="40134" spans="4:11">
      <c r="D40134" s="1"/>
      <c r="E40134" s="1"/>
      <c r="F40134" s="1"/>
      <c r="G40134" s="1"/>
      <c r="J40134" s="2"/>
      <c r="K40134" s="2"/>
    </row>
    <row r="40135" spans="4:11">
      <c r="D40135" s="1"/>
      <c r="E40135" s="1"/>
      <c r="F40135" s="1"/>
      <c r="G40135" s="1"/>
      <c r="J40135" s="2"/>
      <c r="K40135" s="2"/>
    </row>
    <row r="40136" spans="4:11">
      <c r="D40136" s="1"/>
      <c r="E40136" s="1"/>
      <c r="F40136" s="1"/>
      <c r="G40136" s="1"/>
      <c r="J40136" s="2"/>
      <c r="K40136" s="2"/>
    </row>
    <row r="40137" spans="4:11">
      <c r="D40137" s="1"/>
      <c r="E40137" s="1"/>
      <c r="F40137" s="1"/>
      <c r="G40137" s="1"/>
      <c r="J40137" s="2"/>
      <c r="K40137" s="2"/>
    </row>
    <row r="40138" spans="4:11">
      <c r="D40138" s="1"/>
      <c r="E40138" s="1"/>
      <c r="F40138" s="1"/>
      <c r="G40138" s="1"/>
      <c r="J40138" s="2"/>
      <c r="K40138" s="2"/>
    </row>
    <row r="40139" spans="4:11">
      <c r="D40139" s="1"/>
      <c r="E40139" s="1"/>
      <c r="F40139" s="1"/>
      <c r="G40139" s="1"/>
      <c r="J40139" s="2"/>
      <c r="K40139" s="2"/>
    </row>
    <row r="40140" spans="4:11">
      <c r="D40140" s="1"/>
      <c r="E40140" s="1"/>
      <c r="F40140" s="1"/>
      <c r="G40140" s="1"/>
      <c r="J40140" s="2"/>
      <c r="K40140" s="2"/>
    </row>
    <row r="40141" spans="4:11">
      <c r="D40141" s="1"/>
      <c r="E40141" s="1"/>
      <c r="F40141" s="1"/>
      <c r="G40141" s="1"/>
      <c r="J40141" s="2"/>
      <c r="K40141" s="2"/>
    </row>
    <row r="40142" spans="4:11">
      <c r="D40142" s="1"/>
      <c r="E40142" s="1"/>
      <c r="F40142" s="1"/>
      <c r="G40142" s="1"/>
      <c r="J40142" s="2"/>
      <c r="K40142" s="2"/>
    </row>
    <row r="40143" spans="4:11">
      <c r="D40143" s="1"/>
      <c r="E40143" s="1"/>
      <c r="F40143" s="1"/>
      <c r="G40143" s="1"/>
      <c r="J40143" s="2"/>
      <c r="K40143" s="2"/>
    </row>
    <row r="40144" spans="4:11">
      <c r="D40144" s="1"/>
      <c r="E40144" s="1"/>
      <c r="F40144" s="1"/>
      <c r="G40144" s="1"/>
      <c r="J40144" s="2"/>
      <c r="K40144" s="2"/>
    </row>
    <row r="40145" spans="4:11">
      <c r="D40145" s="1"/>
      <c r="E40145" s="1"/>
      <c r="F40145" s="1"/>
      <c r="G40145" s="1"/>
      <c r="J40145" s="2"/>
      <c r="K40145" s="2"/>
    </row>
    <row r="40146" spans="4:11">
      <c r="D40146" s="1"/>
      <c r="E40146" s="1"/>
      <c r="F40146" s="1"/>
      <c r="G40146" s="1"/>
      <c r="J40146" s="2"/>
      <c r="K40146" s="2"/>
    </row>
    <row r="40147" spans="4:11">
      <c r="D40147" s="1"/>
      <c r="E40147" s="1"/>
      <c r="F40147" s="1"/>
      <c r="G40147" s="1"/>
      <c r="J40147" s="2"/>
      <c r="K40147" s="2"/>
    </row>
    <row r="40148" spans="4:11">
      <c r="D40148" s="1"/>
      <c r="E40148" s="1"/>
      <c r="F40148" s="1"/>
      <c r="G40148" s="1"/>
      <c r="J40148" s="2"/>
      <c r="K40148" s="2"/>
    </row>
    <row r="40149" spans="4:11">
      <c r="D40149" s="1"/>
      <c r="E40149" s="1"/>
      <c r="F40149" s="1"/>
      <c r="G40149" s="1"/>
      <c r="J40149" s="2"/>
      <c r="K40149" s="2"/>
    </row>
    <row r="40150" spans="4:11">
      <c r="D40150" s="1"/>
      <c r="E40150" s="1"/>
      <c r="F40150" s="1"/>
      <c r="G40150" s="1"/>
      <c r="J40150" s="2"/>
      <c r="K40150" s="2"/>
    </row>
    <row r="40151" spans="4:11">
      <c r="D40151" s="1"/>
      <c r="E40151" s="1"/>
      <c r="F40151" s="1"/>
      <c r="G40151" s="1"/>
      <c r="J40151" s="2"/>
      <c r="K40151" s="2"/>
    </row>
    <row r="40152" spans="4:11">
      <c r="D40152" s="1"/>
      <c r="E40152" s="1"/>
      <c r="F40152" s="1"/>
      <c r="G40152" s="1"/>
      <c r="J40152" s="2"/>
      <c r="K40152" s="2"/>
    </row>
    <row r="40153" spans="4:11">
      <c r="D40153" s="1"/>
      <c r="E40153" s="1"/>
      <c r="F40153" s="1"/>
      <c r="G40153" s="1"/>
      <c r="J40153" s="2"/>
      <c r="K40153" s="2"/>
    </row>
    <row r="40154" spans="4:11">
      <c r="D40154" s="1"/>
      <c r="E40154" s="1"/>
      <c r="F40154" s="1"/>
      <c r="G40154" s="1"/>
      <c r="J40154" s="2"/>
      <c r="K40154" s="2"/>
    </row>
    <row r="40155" spans="4:11">
      <c r="D40155" s="1"/>
      <c r="E40155" s="1"/>
      <c r="F40155" s="1"/>
      <c r="G40155" s="1"/>
      <c r="J40155" s="2"/>
      <c r="K40155" s="2"/>
    </row>
    <row r="40156" spans="4:11">
      <c r="D40156" s="1"/>
      <c r="E40156" s="1"/>
      <c r="F40156" s="1"/>
      <c r="G40156" s="1"/>
      <c r="J40156" s="2"/>
      <c r="K40156" s="2"/>
    </row>
    <row r="40157" spans="4:11">
      <c r="D40157" s="1"/>
      <c r="E40157" s="1"/>
      <c r="F40157" s="1"/>
      <c r="G40157" s="1"/>
      <c r="J40157" s="2"/>
      <c r="K40157" s="2"/>
    </row>
    <row r="40158" spans="4:11">
      <c r="D40158" s="1"/>
      <c r="E40158" s="1"/>
      <c r="F40158" s="1"/>
      <c r="G40158" s="1"/>
      <c r="J40158" s="2"/>
      <c r="K40158" s="2"/>
    </row>
    <row r="40159" spans="4:11">
      <c r="D40159" s="1"/>
      <c r="E40159" s="1"/>
      <c r="F40159" s="1"/>
      <c r="G40159" s="1"/>
      <c r="J40159" s="2"/>
      <c r="K40159" s="2"/>
    </row>
    <row r="40160" spans="4:11">
      <c r="D40160" s="1"/>
      <c r="E40160" s="1"/>
      <c r="F40160" s="1"/>
      <c r="G40160" s="1"/>
      <c r="J40160" s="2"/>
      <c r="K40160" s="2"/>
    </row>
    <row r="40161" spans="4:11">
      <c r="D40161" s="1"/>
      <c r="E40161" s="1"/>
      <c r="F40161" s="1"/>
      <c r="G40161" s="1"/>
      <c r="J40161" s="2"/>
      <c r="K40161" s="2"/>
    </row>
    <row r="40162" spans="4:11">
      <c r="D40162" s="1"/>
      <c r="E40162" s="1"/>
      <c r="F40162" s="1"/>
      <c r="G40162" s="1"/>
      <c r="J40162" s="2"/>
      <c r="K40162" s="2"/>
    </row>
    <row r="40163" spans="4:11">
      <c r="D40163" s="1"/>
      <c r="E40163" s="1"/>
      <c r="F40163" s="1"/>
      <c r="G40163" s="1"/>
      <c r="J40163" s="2"/>
      <c r="K40163" s="2"/>
    </row>
    <row r="40164" spans="4:11">
      <c r="D40164" s="1"/>
      <c r="E40164" s="1"/>
      <c r="F40164" s="1"/>
      <c r="G40164" s="1"/>
      <c r="J40164" s="2"/>
      <c r="K40164" s="2"/>
    </row>
    <row r="40165" spans="4:11">
      <c r="D40165" s="1"/>
      <c r="E40165" s="1"/>
      <c r="F40165" s="1"/>
      <c r="G40165" s="1"/>
      <c r="J40165" s="2"/>
      <c r="K40165" s="2"/>
    </row>
    <row r="40166" spans="4:11">
      <c r="D40166" s="1"/>
      <c r="E40166" s="1"/>
      <c r="F40166" s="1"/>
      <c r="G40166" s="1"/>
      <c r="J40166" s="2"/>
      <c r="K40166" s="2"/>
    </row>
    <row r="40167" spans="4:11">
      <c r="D40167" s="1"/>
      <c r="E40167" s="1"/>
      <c r="F40167" s="1"/>
      <c r="G40167" s="1"/>
      <c r="J40167" s="2"/>
      <c r="K40167" s="2"/>
    </row>
    <row r="40168" spans="4:11">
      <c r="D40168" s="1"/>
      <c r="E40168" s="1"/>
      <c r="F40168" s="1"/>
      <c r="G40168" s="1"/>
      <c r="J40168" s="2"/>
      <c r="K40168" s="2"/>
    </row>
    <row r="40169" spans="4:11">
      <c r="D40169" s="1"/>
      <c r="E40169" s="1"/>
      <c r="F40169" s="1"/>
      <c r="G40169" s="1"/>
      <c r="J40169" s="2"/>
      <c r="K40169" s="2"/>
    </row>
    <row r="40170" spans="4:11">
      <c r="D40170" s="1"/>
      <c r="E40170" s="1"/>
      <c r="F40170" s="1"/>
      <c r="G40170" s="1"/>
      <c r="J40170" s="2"/>
      <c r="K40170" s="2"/>
    </row>
    <row r="40171" spans="4:11">
      <c r="D40171" s="1"/>
      <c r="E40171" s="1"/>
      <c r="F40171" s="1"/>
      <c r="G40171" s="1"/>
      <c r="J40171" s="2"/>
      <c r="K40171" s="2"/>
    </row>
    <row r="40172" spans="4:11">
      <c r="D40172" s="1"/>
      <c r="E40172" s="1"/>
      <c r="F40172" s="1"/>
      <c r="G40172" s="1"/>
      <c r="J40172" s="2"/>
      <c r="K40172" s="2"/>
    </row>
    <row r="40173" spans="4:11">
      <c r="D40173" s="1"/>
      <c r="E40173" s="1"/>
      <c r="F40173" s="1"/>
      <c r="G40173" s="1"/>
      <c r="J40173" s="2"/>
      <c r="K40173" s="2"/>
    </row>
    <row r="40174" spans="4:11">
      <c r="D40174" s="1"/>
      <c r="E40174" s="1"/>
      <c r="F40174" s="1"/>
      <c r="G40174" s="1"/>
      <c r="J40174" s="2"/>
      <c r="K40174" s="2"/>
    </row>
    <row r="40175" spans="4:11">
      <c r="D40175" s="1"/>
      <c r="E40175" s="1"/>
      <c r="F40175" s="1"/>
      <c r="G40175" s="1"/>
      <c r="J40175" s="2"/>
      <c r="K40175" s="2"/>
    </row>
    <row r="40176" spans="4:11">
      <c r="D40176" s="1"/>
      <c r="E40176" s="1"/>
      <c r="F40176" s="1"/>
      <c r="G40176" s="1"/>
      <c r="J40176" s="2"/>
      <c r="K40176" s="2"/>
    </row>
    <row r="40177" spans="4:11">
      <c r="D40177" s="1"/>
      <c r="E40177" s="1"/>
      <c r="F40177" s="1"/>
      <c r="G40177" s="1"/>
      <c r="J40177" s="2"/>
      <c r="K40177" s="2"/>
    </row>
    <row r="40178" spans="4:11">
      <c r="D40178" s="1"/>
      <c r="E40178" s="1"/>
      <c r="F40178" s="1"/>
      <c r="G40178" s="1"/>
      <c r="J40178" s="2"/>
      <c r="K40178" s="2"/>
    </row>
    <row r="40179" spans="4:11">
      <c r="D40179" s="1"/>
      <c r="E40179" s="1"/>
      <c r="F40179" s="1"/>
      <c r="G40179" s="1"/>
      <c r="J40179" s="2"/>
      <c r="K40179" s="2"/>
    </row>
    <row r="40180" spans="4:11">
      <c r="D40180" s="1"/>
      <c r="E40180" s="1"/>
      <c r="F40180" s="1"/>
      <c r="G40180" s="1"/>
      <c r="J40180" s="2"/>
      <c r="K40180" s="2"/>
    </row>
    <row r="40181" spans="4:11">
      <c r="D40181" s="1"/>
      <c r="E40181" s="1"/>
      <c r="F40181" s="1"/>
      <c r="G40181" s="1"/>
      <c r="J40181" s="2"/>
      <c r="K40181" s="2"/>
    </row>
    <row r="40182" spans="4:11">
      <c r="D40182" s="1"/>
      <c r="E40182" s="1"/>
      <c r="F40182" s="1"/>
      <c r="G40182" s="1"/>
      <c r="J40182" s="2"/>
      <c r="K40182" s="2"/>
    </row>
    <row r="40183" spans="4:11">
      <c r="D40183" s="1"/>
      <c r="E40183" s="1"/>
      <c r="F40183" s="1"/>
      <c r="G40183" s="1"/>
      <c r="J40183" s="2"/>
      <c r="K40183" s="2"/>
    </row>
    <row r="40184" spans="4:11">
      <c r="D40184" s="1"/>
      <c r="E40184" s="1"/>
      <c r="F40184" s="1"/>
      <c r="G40184" s="1"/>
      <c r="J40184" s="2"/>
      <c r="K40184" s="2"/>
    </row>
    <row r="40185" spans="4:11">
      <c r="D40185" s="1"/>
      <c r="E40185" s="1"/>
      <c r="F40185" s="1"/>
      <c r="G40185" s="1"/>
      <c r="J40185" s="2"/>
      <c r="K40185" s="2"/>
    </row>
    <row r="40186" spans="4:11">
      <c r="D40186" s="1"/>
      <c r="E40186" s="1"/>
      <c r="F40186" s="1"/>
      <c r="G40186" s="1"/>
      <c r="J40186" s="2"/>
      <c r="K40186" s="2"/>
    </row>
    <row r="40187" spans="4:11">
      <c r="D40187" s="1"/>
      <c r="E40187" s="1"/>
      <c r="F40187" s="1"/>
      <c r="G40187" s="1"/>
      <c r="J40187" s="2"/>
      <c r="K40187" s="2"/>
    </row>
    <row r="40188" spans="4:11">
      <c r="D40188" s="1"/>
      <c r="E40188" s="1"/>
      <c r="F40188" s="1"/>
      <c r="G40188" s="1"/>
      <c r="J40188" s="2"/>
      <c r="K40188" s="2"/>
    </row>
    <row r="40189" spans="4:11">
      <c r="D40189" s="1"/>
      <c r="E40189" s="1"/>
      <c r="F40189" s="1"/>
      <c r="G40189" s="1"/>
      <c r="J40189" s="2"/>
      <c r="K40189" s="2"/>
    </row>
    <row r="40190" spans="4:11">
      <c r="D40190" s="1"/>
      <c r="E40190" s="1"/>
      <c r="F40190" s="1"/>
      <c r="G40190" s="1"/>
      <c r="J40190" s="2"/>
      <c r="K40190" s="2"/>
    </row>
    <row r="40191" spans="4:11">
      <c r="D40191" s="1"/>
      <c r="E40191" s="1"/>
      <c r="F40191" s="1"/>
      <c r="G40191" s="1"/>
      <c r="J40191" s="2"/>
      <c r="K40191" s="2"/>
    </row>
    <row r="40192" spans="4:11">
      <c r="D40192" s="1"/>
      <c r="E40192" s="1"/>
      <c r="F40192" s="1"/>
      <c r="G40192" s="1"/>
      <c r="J40192" s="2"/>
      <c r="K40192" s="2"/>
    </row>
    <row r="40193" spans="4:11">
      <c r="D40193" s="1"/>
      <c r="E40193" s="1"/>
      <c r="F40193" s="1"/>
      <c r="G40193" s="1"/>
      <c r="J40193" s="2"/>
      <c r="K40193" s="2"/>
    </row>
    <row r="40194" spans="4:11">
      <c r="D40194" s="1"/>
      <c r="E40194" s="1"/>
      <c r="F40194" s="1"/>
      <c r="G40194" s="1"/>
      <c r="J40194" s="2"/>
      <c r="K40194" s="2"/>
    </row>
    <row r="40195" spans="4:11">
      <c r="D40195" s="1"/>
      <c r="E40195" s="1"/>
      <c r="F40195" s="1"/>
      <c r="G40195" s="1"/>
      <c r="J40195" s="2"/>
      <c r="K40195" s="2"/>
    </row>
    <row r="40196" spans="4:11">
      <c r="D40196" s="1"/>
      <c r="E40196" s="1"/>
      <c r="F40196" s="1"/>
      <c r="G40196" s="1"/>
      <c r="J40196" s="2"/>
      <c r="K40196" s="2"/>
    </row>
    <row r="40197" spans="4:11">
      <c r="D40197" s="1"/>
      <c r="E40197" s="1"/>
      <c r="F40197" s="1"/>
      <c r="G40197" s="1"/>
      <c r="J40197" s="2"/>
      <c r="K40197" s="2"/>
    </row>
    <row r="40198" spans="4:11">
      <c r="D40198" s="1"/>
      <c r="E40198" s="1"/>
      <c r="F40198" s="1"/>
      <c r="G40198" s="1"/>
      <c r="J40198" s="2"/>
      <c r="K40198" s="2"/>
    </row>
    <row r="40199" spans="4:11">
      <c r="D40199" s="1"/>
      <c r="E40199" s="1"/>
      <c r="F40199" s="1"/>
      <c r="G40199" s="1"/>
      <c r="J40199" s="2"/>
      <c r="K40199" s="2"/>
    </row>
    <row r="40200" spans="4:11">
      <c r="D40200" s="1"/>
      <c r="E40200" s="1"/>
      <c r="F40200" s="1"/>
      <c r="G40200" s="1"/>
      <c r="J40200" s="2"/>
      <c r="K40200" s="2"/>
    </row>
    <row r="40201" spans="4:11">
      <c r="D40201" s="1"/>
      <c r="E40201" s="1"/>
      <c r="F40201" s="1"/>
      <c r="G40201" s="1"/>
      <c r="J40201" s="2"/>
      <c r="K40201" s="2"/>
    </row>
    <row r="40202" spans="4:11">
      <c r="D40202" s="1"/>
      <c r="E40202" s="1"/>
      <c r="F40202" s="1"/>
      <c r="G40202" s="1"/>
      <c r="J40202" s="2"/>
      <c r="K40202" s="2"/>
    </row>
    <row r="40203" spans="4:11">
      <c r="D40203" s="1"/>
      <c r="E40203" s="1"/>
      <c r="F40203" s="1"/>
      <c r="G40203" s="1"/>
      <c r="J40203" s="2"/>
      <c r="K40203" s="2"/>
    </row>
    <row r="40204" spans="4:11">
      <c r="D40204" s="1"/>
      <c r="E40204" s="1"/>
      <c r="F40204" s="1"/>
      <c r="G40204" s="1"/>
      <c r="J40204" s="2"/>
      <c r="K40204" s="2"/>
    </row>
    <row r="40205" spans="4:11">
      <c r="D40205" s="1"/>
      <c r="E40205" s="1"/>
      <c r="F40205" s="1"/>
      <c r="G40205" s="1"/>
      <c r="J40205" s="2"/>
      <c r="K40205" s="2"/>
    </row>
    <row r="40206" spans="4:11">
      <c r="D40206" s="1"/>
      <c r="E40206" s="1"/>
      <c r="F40206" s="1"/>
      <c r="G40206" s="1"/>
      <c r="J40206" s="2"/>
      <c r="K40206" s="2"/>
    </row>
    <row r="40207" spans="4:11">
      <c r="D40207" s="1"/>
      <c r="E40207" s="1"/>
      <c r="F40207" s="1"/>
      <c r="G40207" s="1"/>
      <c r="J40207" s="2"/>
      <c r="K40207" s="2"/>
    </row>
    <row r="40208" spans="4:11">
      <c r="D40208" s="1"/>
      <c r="E40208" s="1"/>
      <c r="F40208" s="1"/>
      <c r="G40208" s="1"/>
      <c r="J40208" s="2"/>
      <c r="K40208" s="2"/>
    </row>
    <row r="40209" spans="4:11">
      <c r="D40209" s="1"/>
      <c r="E40209" s="1"/>
      <c r="F40209" s="1"/>
      <c r="G40209" s="1"/>
      <c r="J40209" s="2"/>
      <c r="K40209" s="2"/>
    </row>
    <row r="40210" spans="4:11">
      <c r="D40210" s="1"/>
      <c r="E40210" s="1"/>
      <c r="F40210" s="1"/>
      <c r="G40210" s="1"/>
      <c r="J40210" s="2"/>
      <c r="K40210" s="2"/>
    </row>
    <row r="40211" spans="4:11">
      <c r="D40211" s="1"/>
      <c r="E40211" s="1"/>
      <c r="F40211" s="1"/>
      <c r="G40211" s="1"/>
      <c r="J40211" s="2"/>
      <c r="K40211" s="2"/>
    </row>
    <row r="40212" spans="4:11">
      <c r="D40212" s="1"/>
      <c r="E40212" s="1"/>
      <c r="F40212" s="1"/>
      <c r="G40212" s="1"/>
      <c r="J40212" s="2"/>
      <c r="K40212" s="2"/>
    </row>
    <row r="40213" spans="4:11">
      <c r="D40213" s="1"/>
      <c r="E40213" s="1"/>
      <c r="F40213" s="1"/>
      <c r="G40213" s="1"/>
      <c r="J40213" s="2"/>
      <c r="K40213" s="2"/>
    </row>
    <row r="40214" spans="4:11">
      <c r="D40214" s="1"/>
      <c r="E40214" s="1"/>
      <c r="F40214" s="1"/>
      <c r="G40214" s="1"/>
      <c r="J40214" s="2"/>
      <c r="K40214" s="2"/>
    </row>
    <row r="40215" spans="4:11">
      <c r="D40215" s="1"/>
      <c r="E40215" s="1"/>
      <c r="F40215" s="1"/>
      <c r="G40215" s="1"/>
      <c r="J40215" s="2"/>
      <c r="K40215" s="2"/>
    </row>
    <row r="40216" spans="4:11">
      <c r="D40216" s="1"/>
      <c r="E40216" s="1"/>
      <c r="F40216" s="1"/>
      <c r="G40216" s="1"/>
      <c r="J40216" s="2"/>
      <c r="K40216" s="2"/>
    </row>
    <row r="40217" spans="4:11">
      <c r="D40217" s="1"/>
      <c r="E40217" s="1"/>
      <c r="F40217" s="1"/>
      <c r="G40217" s="1"/>
      <c r="J40217" s="2"/>
      <c r="K40217" s="2"/>
    </row>
    <row r="40218" spans="4:11">
      <c r="D40218" s="1"/>
      <c r="E40218" s="1"/>
      <c r="F40218" s="1"/>
      <c r="G40218" s="1"/>
      <c r="J40218" s="2"/>
      <c r="K40218" s="2"/>
    </row>
    <row r="40219" spans="4:11">
      <c r="D40219" s="1"/>
      <c r="E40219" s="1"/>
      <c r="F40219" s="1"/>
      <c r="G40219" s="1"/>
      <c r="J40219" s="2"/>
      <c r="K40219" s="2"/>
    </row>
    <row r="40220" spans="4:11">
      <c r="D40220" s="1"/>
      <c r="E40220" s="1"/>
      <c r="F40220" s="1"/>
      <c r="G40220" s="1"/>
      <c r="J40220" s="2"/>
      <c r="K40220" s="2"/>
    </row>
    <row r="40221" spans="4:11">
      <c r="D40221" s="1"/>
      <c r="E40221" s="1"/>
      <c r="F40221" s="1"/>
      <c r="G40221" s="1"/>
      <c r="J40221" s="2"/>
      <c r="K40221" s="2"/>
    </row>
    <row r="40222" spans="4:11">
      <c r="D40222" s="1"/>
      <c r="E40222" s="1"/>
      <c r="F40222" s="1"/>
      <c r="G40222" s="1"/>
      <c r="J40222" s="2"/>
      <c r="K40222" s="2"/>
    </row>
    <row r="40223" spans="4:11">
      <c r="D40223" s="1"/>
      <c r="E40223" s="1"/>
      <c r="F40223" s="1"/>
      <c r="G40223" s="1"/>
      <c r="J40223" s="2"/>
      <c r="K40223" s="2"/>
    </row>
    <row r="40224" spans="4:11">
      <c r="D40224" s="1"/>
      <c r="E40224" s="1"/>
      <c r="F40224" s="1"/>
      <c r="G40224" s="1"/>
      <c r="J40224" s="2"/>
      <c r="K40224" s="2"/>
    </row>
    <row r="40225" spans="4:11">
      <c r="D40225" s="1"/>
      <c r="E40225" s="1"/>
      <c r="F40225" s="1"/>
      <c r="G40225" s="1"/>
      <c r="J40225" s="2"/>
      <c r="K40225" s="2"/>
    </row>
    <row r="40226" spans="4:11">
      <c r="D40226" s="1"/>
      <c r="E40226" s="1"/>
      <c r="F40226" s="1"/>
      <c r="G40226" s="1"/>
      <c r="J40226" s="2"/>
      <c r="K40226" s="2"/>
    </row>
    <row r="40227" spans="4:11">
      <c r="D40227" s="1"/>
      <c r="E40227" s="1"/>
      <c r="F40227" s="1"/>
      <c r="G40227" s="1"/>
      <c r="J40227" s="2"/>
      <c r="K40227" s="2"/>
    </row>
    <row r="40228" spans="4:11">
      <c r="D40228" s="1"/>
      <c r="E40228" s="1"/>
      <c r="F40228" s="1"/>
      <c r="G40228" s="1"/>
      <c r="J40228" s="2"/>
      <c r="K40228" s="2"/>
    </row>
    <row r="40229" spans="4:11">
      <c r="D40229" s="1"/>
      <c r="E40229" s="1"/>
      <c r="F40229" s="1"/>
      <c r="G40229" s="1"/>
      <c r="J40229" s="2"/>
      <c r="K40229" s="2"/>
    </row>
    <row r="40230" spans="4:11">
      <c r="D40230" s="1"/>
      <c r="E40230" s="1"/>
      <c r="F40230" s="1"/>
      <c r="G40230" s="1"/>
      <c r="J40230" s="2"/>
      <c r="K40230" s="2"/>
    </row>
    <row r="40231" spans="4:11">
      <c r="D40231" s="1"/>
      <c r="E40231" s="1"/>
      <c r="F40231" s="1"/>
      <c r="G40231" s="1"/>
      <c r="J40231" s="2"/>
      <c r="K40231" s="2"/>
    </row>
    <row r="40232" spans="4:11">
      <c r="D40232" s="1"/>
      <c r="E40232" s="1"/>
      <c r="F40232" s="1"/>
      <c r="G40232" s="1"/>
      <c r="J40232" s="2"/>
      <c r="K40232" s="2"/>
    </row>
    <row r="40233" spans="4:11">
      <c r="D40233" s="1"/>
      <c r="E40233" s="1"/>
      <c r="F40233" s="1"/>
      <c r="G40233" s="1"/>
      <c r="J40233" s="2"/>
      <c r="K40233" s="2"/>
    </row>
    <row r="40234" spans="4:11">
      <c r="D40234" s="1"/>
      <c r="E40234" s="1"/>
      <c r="F40234" s="1"/>
      <c r="G40234" s="1"/>
      <c r="J40234" s="2"/>
      <c r="K40234" s="2"/>
    </row>
    <row r="40235" spans="4:11">
      <c r="D40235" s="1"/>
      <c r="E40235" s="1"/>
      <c r="F40235" s="1"/>
      <c r="G40235" s="1"/>
      <c r="J40235" s="2"/>
      <c r="K40235" s="2"/>
    </row>
    <row r="40236" spans="4:11">
      <c r="D40236" s="1"/>
      <c r="E40236" s="1"/>
      <c r="F40236" s="1"/>
      <c r="G40236" s="1"/>
      <c r="J40236" s="2"/>
      <c r="K40236" s="2"/>
    </row>
    <row r="40237" spans="4:11">
      <c r="D40237" s="1"/>
      <c r="E40237" s="1"/>
      <c r="F40237" s="1"/>
      <c r="G40237" s="1"/>
      <c r="J40237" s="2"/>
      <c r="K40237" s="2"/>
    </row>
    <row r="40238" spans="4:11">
      <c r="D40238" s="1"/>
      <c r="E40238" s="1"/>
      <c r="F40238" s="1"/>
      <c r="G40238" s="1"/>
      <c r="J40238" s="2"/>
      <c r="K40238" s="2"/>
    </row>
    <row r="40239" spans="4:11">
      <c r="D40239" s="1"/>
      <c r="E40239" s="1"/>
      <c r="F40239" s="1"/>
      <c r="G40239" s="1"/>
      <c r="J40239" s="2"/>
      <c r="K40239" s="2"/>
    </row>
    <row r="40240" spans="4:11">
      <c r="D40240" s="1"/>
      <c r="E40240" s="1"/>
      <c r="F40240" s="1"/>
      <c r="G40240" s="1"/>
      <c r="J40240" s="2"/>
      <c r="K40240" s="2"/>
    </row>
    <row r="40241" spans="4:11">
      <c r="D40241" s="1"/>
      <c r="E40241" s="1"/>
      <c r="F40241" s="1"/>
      <c r="G40241" s="1"/>
      <c r="J40241" s="2"/>
      <c r="K40241" s="2"/>
    </row>
    <row r="40242" spans="4:11">
      <c r="D40242" s="1"/>
      <c r="E40242" s="1"/>
      <c r="F40242" s="1"/>
      <c r="G40242" s="1"/>
      <c r="J40242" s="2"/>
      <c r="K40242" s="2"/>
    </row>
    <row r="40243" spans="4:11">
      <c r="D40243" s="1"/>
      <c r="E40243" s="1"/>
      <c r="F40243" s="1"/>
      <c r="G40243" s="1"/>
      <c r="J40243" s="2"/>
      <c r="K40243" s="2"/>
    </row>
    <row r="40244" spans="4:11">
      <c r="D40244" s="1"/>
      <c r="E40244" s="1"/>
      <c r="F40244" s="1"/>
      <c r="G40244" s="1"/>
      <c r="J40244" s="2"/>
      <c r="K40244" s="2"/>
    </row>
    <row r="40245" spans="4:11">
      <c r="D40245" s="1"/>
      <c r="E40245" s="1"/>
      <c r="F40245" s="1"/>
      <c r="G40245" s="1"/>
      <c r="J40245" s="2"/>
      <c r="K40245" s="2"/>
    </row>
    <row r="40246" spans="4:11">
      <c r="D40246" s="1"/>
      <c r="E40246" s="1"/>
      <c r="F40246" s="1"/>
      <c r="G40246" s="1"/>
      <c r="J40246" s="2"/>
      <c r="K40246" s="2"/>
    </row>
    <row r="40247" spans="4:11">
      <c r="D40247" s="1"/>
      <c r="E40247" s="1"/>
      <c r="F40247" s="1"/>
      <c r="G40247" s="1"/>
      <c r="J40247" s="2"/>
      <c r="K40247" s="2"/>
    </row>
    <row r="40248" spans="4:11">
      <c r="D40248" s="1"/>
      <c r="E40248" s="1"/>
      <c r="F40248" s="1"/>
      <c r="G40248" s="1"/>
      <c r="J40248" s="2"/>
      <c r="K40248" s="2"/>
    </row>
    <row r="40249" spans="4:11">
      <c r="D40249" s="1"/>
      <c r="E40249" s="1"/>
      <c r="F40249" s="1"/>
      <c r="G40249" s="1"/>
      <c r="J40249" s="2"/>
      <c r="K40249" s="2"/>
    </row>
    <row r="40250" spans="4:11">
      <c r="D40250" s="1"/>
      <c r="E40250" s="1"/>
      <c r="F40250" s="1"/>
      <c r="G40250" s="1"/>
      <c r="J40250" s="2"/>
      <c r="K40250" s="2"/>
    </row>
    <row r="40251" spans="4:11">
      <c r="D40251" s="1"/>
      <c r="E40251" s="1"/>
      <c r="F40251" s="1"/>
      <c r="G40251" s="1"/>
      <c r="J40251" s="2"/>
      <c r="K40251" s="2"/>
    </row>
    <row r="40252" spans="4:11">
      <c r="D40252" s="1"/>
      <c r="E40252" s="1"/>
      <c r="F40252" s="1"/>
      <c r="G40252" s="1"/>
      <c r="J40252" s="2"/>
      <c r="K40252" s="2"/>
    </row>
    <row r="40253" spans="4:11">
      <c r="D40253" s="1"/>
      <c r="E40253" s="1"/>
      <c r="F40253" s="1"/>
      <c r="G40253" s="1"/>
      <c r="J40253" s="2"/>
      <c r="K40253" s="2"/>
    </row>
    <row r="40254" spans="4:11">
      <c r="D40254" s="1"/>
      <c r="E40254" s="1"/>
      <c r="F40254" s="1"/>
      <c r="G40254" s="1"/>
      <c r="J40254" s="2"/>
      <c r="K40254" s="2"/>
    </row>
    <row r="40255" spans="4:11">
      <c r="D40255" s="1"/>
      <c r="E40255" s="1"/>
      <c r="F40255" s="1"/>
      <c r="G40255" s="1"/>
      <c r="J40255" s="2"/>
      <c r="K40255" s="2"/>
    </row>
    <row r="40256" spans="4:11">
      <c r="D40256" s="1"/>
      <c r="E40256" s="1"/>
      <c r="F40256" s="1"/>
      <c r="G40256" s="1"/>
      <c r="J40256" s="2"/>
      <c r="K40256" s="2"/>
    </row>
    <row r="40257" spans="4:11">
      <c r="D40257" s="1"/>
      <c r="E40257" s="1"/>
      <c r="F40257" s="1"/>
      <c r="G40257" s="1"/>
      <c r="J40257" s="2"/>
      <c r="K40257" s="2"/>
    </row>
    <row r="40258" spans="4:11">
      <c r="D40258" s="1"/>
      <c r="E40258" s="1"/>
      <c r="F40258" s="1"/>
      <c r="G40258" s="1"/>
      <c r="J40258" s="2"/>
      <c r="K40258" s="2"/>
    </row>
    <row r="40259" spans="4:11">
      <c r="D40259" s="1"/>
      <c r="E40259" s="1"/>
      <c r="F40259" s="1"/>
      <c r="G40259" s="1"/>
      <c r="J40259" s="2"/>
      <c r="K40259" s="2"/>
    </row>
    <row r="40260" spans="4:11">
      <c r="D40260" s="1"/>
      <c r="E40260" s="1"/>
      <c r="F40260" s="1"/>
      <c r="G40260" s="1"/>
      <c r="J40260" s="2"/>
      <c r="K40260" s="2"/>
    </row>
    <row r="40261" spans="4:11">
      <c r="D40261" s="1"/>
      <c r="E40261" s="1"/>
      <c r="F40261" s="1"/>
      <c r="G40261" s="1"/>
      <c r="J40261" s="2"/>
      <c r="K40261" s="2"/>
    </row>
    <row r="40262" spans="4:11">
      <c r="D40262" s="1"/>
      <c r="E40262" s="1"/>
      <c r="F40262" s="1"/>
      <c r="G40262" s="1"/>
      <c r="J40262" s="2"/>
      <c r="K40262" s="2"/>
    </row>
    <row r="40263" spans="4:11">
      <c r="D40263" s="1"/>
      <c r="E40263" s="1"/>
      <c r="F40263" s="1"/>
      <c r="G40263" s="1"/>
      <c r="J40263" s="2"/>
      <c r="K40263" s="2"/>
    </row>
    <row r="40264" spans="4:11">
      <c r="D40264" s="1"/>
      <c r="E40264" s="1"/>
      <c r="F40264" s="1"/>
      <c r="G40264" s="1"/>
      <c r="J40264" s="2"/>
      <c r="K40264" s="2"/>
    </row>
    <row r="40265" spans="4:11">
      <c r="D40265" s="1"/>
      <c r="E40265" s="1"/>
      <c r="F40265" s="1"/>
      <c r="G40265" s="1"/>
      <c r="J40265" s="2"/>
      <c r="K40265" s="2"/>
    </row>
    <row r="40266" spans="4:11">
      <c r="D40266" s="1"/>
      <c r="E40266" s="1"/>
      <c r="F40266" s="1"/>
      <c r="G40266" s="1"/>
      <c r="J40266" s="2"/>
      <c r="K40266" s="2"/>
    </row>
    <row r="40267" spans="4:11">
      <c r="D40267" s="1"/>
      <c r="E40267" s="1"/>
      <c r="F40267" s="1"/>
      <c r="G40267" s="1"/>
      <c r="J40267" s="2"/>
      <c r="K40267" s="2"/>
    </row>
    <row r="40268" spans="4:11">
      <c r="D40268" s="1"/>
      <c r="E40268" s="1"/>
      <c r="F40268" s="1"/>
      <c r="G40268" s="1"/>
      <c r="J40268" s="2"/>
      <c r="K40268" s="2"/>
    </row>
    <row r="40269" spans="4:11">
      <c r="D40269" s="1"/>
      <c r="E40269" s="1"/>
      <c r="F40269" s="1"/>
      <c r="G40269" s="1"/>
      <c r="J40269" s="2"/>
      <c r="K40269" s="2"/>
    </row>
    <row r="40270" spans="4:11">
      <c r="D40270" s="1"/>
      <c r="E40270" s="1"/>
      <c r="F40270" s="1"/>
      <c r="G40270" s="1"/>
      <c r="J40270" s="2"/>
      <c r="K40270" s="2"/>
    </row>
    <row r="40271" spans="4:11">
      <c r="D40271" s="1"/>
      <c r="E40271" s="1"/>
      <c r="F40271" s="1"/>
      <c r="G40271" s="1"/>
      <c r="J40271" s="2"/>
      <c r="K40271" s="2"/>
    </row>
    <row r="40272" spans="4:11">
      <c r="D40272" s="1"/>
      <c r="E40272" s="1"/>
      <c r="F40272" s="1"/>
      <c r="G40272" s="1"/>
      <c r="J40272" s="2"/>
      <c r="K40272" s="2"/>
    </row>
    <row r="40273" spans="4:11">
      <c r="D40273" s="1"/>
      <c r="E40273" s="1"/>
      <c r="F40273" s="1"/>
      <c r="G40273" s="1"/>
      <c r="J40273" s="2"/>
      <c r="K40273" s="2"/>
    </row>
    <row r="40274" spans="4:11">
      <c r="D40274" s="1"/>
      <c r="E40274" s="1"/>
      <c r="F40274" s="1"/>
      <c r="G40274" s="1"/>
      <c r="J40274" s="2"/>
      <c r="K40274" s="2"/>
    </row>
    <row r="40275" spans="4:11">
      <c r="D40275" s="1"/>
      <c r="E40275" s="1"/>
      <c r="F40275" s="1"/>
      <c r="G40275" s="1"/>
      <c r="J40275" s="2"/>
      <c r="K40275" s="2"/>
    </row>
    <row r="40276" spans="4:11">
      <c r="D40276" s="1"/>
      <c r="E40276" s="1"/>
      <c r="F40276" s="1"/>
      <c r="G40276" s="1"/>
      <c r="J40276" s="2"/>
      <c r="K40276" s="2"/>
    </row>
    <row r="40277" spans="4:11">
      <c r="D40277" s="1"/>
      <c r="E40277" s="1"/>
      <c r="F40277" s="1"/>
      <c r="G40277" s="1"/>
      <c r="J40277" s="2"/>
      <c r="K40277" s="2"/>
    </row>
    <row r="40278" spans="4:11">
      <c r="D40278" s="1"/>
      <c r="E40278" s="1"/>
      <c r="F40278" s="1"/>
      <c r="G40278" s="1"/>
      <c r="J40278" s="2"/>
      <c r="K40278" s="2"/>
    </row>
    <row r="40279" spans="4:11">
      <c r="D40279" s="1"/>
      <c r="E40279" s="1"/>
      <c r="F40279" s="1"/>
      <c r="G40279" s="1"/>
      <c r="J40279" s="2"/>
      <c r="K40279" s="2"/>
    </row>
    <row r="40280" spans="4:11">
      <c r="D40280" s="1"/>
      <c r="E40280" s="1"/>
      <c r="F40280" s="1"/>
      <c r="G40280" s="1"/>
      <c r="J40280" s="2"/>
      <c r="K40280" s="2"/>
    </row>
    <row r="40281" spans="4:11">
      <c r="D40281" s="1"/>
      <c r="E40281" s="1"/>
      <c r="F40281" s="1"/>
      <c r="G40281" s="1"/>
      <c r="J40281" s="2"/>
      <c r="K40281" s="2"/>
    </row>
    <row r="40282" spans="4:11">
      <c r="D40282" s="1"/>
      <c r="E40282" s="1"/>
      <c r="F40282" s="1"/>
      <c r="G40282" s="1"/>
      <c r="J40282" s="2"/>
      <c r="K40282" s="2"/>
    </row>
    <row r="40283" spans="4:11">
      <c r="D40283" s="1"/>
      <c r="E40283" s="1"/>
      <c r="F40283" s="1"/>
      <c r="G40283" s="1"/>
      <c r="J40283" s="2"/>
      <c r="K40283" s="2"/>
    </row>
    <row r="40284" spans="4:11">
      <c r="D40284" s="1"/>
      <c r="E40284" s="1"/>
      <c r="F40284" s="1"/>
      <c r="G40284" s="1"/>
      <c r="J40284" s="2"/>
      <c r="K40284" s="2"/>
    </row>
    <row r="40285" spans="4:11">
      <c r="D40285" s="1"/>
      <c r="E40285" s="1"/>
      <c r="F40285" s="1"/>
      <c r="G40285" s="1"/>
      <c r="J40285" s="2"/>
      <c r="K40285" s="2"/>
    </row>
    <row r="40286" spans="4:11">
      <c r="D40286" s="1"/>
      <c r="E40286" s="1"/>
      <c r="F40286" s="1"/>
      <c r="G40286" s="1"/>
      <c r="J40286" s="2"/>
      <c r="K40286" s="2"/>
    </row>
    <row r="40287" spans="4:11">
      <c r="D40287" s="1"/>
      <c r="E40287" s="1"/>
      <c r="F40287" s="1"/>
      <c r="G40287" s="1"/>
      <c r="J40287" s="2"/>
      <c r="K40287" s="2"/>
    </row>
    <row r="40288" spans="4:11">
      <c r="D40288" s="1"/>
      <c r="E40288" s="1"/>
      <c r="F40288" s="1"/>
      <c r="G40288" s="1"/>
      <c r="J40288" s="2"/>
      <c r="K40288" s="2"/>
    </row>
    <row r="40289" spans="4:11">
      <c r="D40289" s="1"/>
      <c r="E40289" s="1"/>
      <c r="F40289" s="1"/>
      <c r="G40289" s="1"/>
      <c r="J40289" s="2"/>
      <c r="K40289" s="2"/>
    </row>
    <row r="40290" spans="4:11">
      <c r="D40290" s="1"/>
      <c r="E40290" s="1"/>
      <c r="F40290" s="1"/>
      <c r="G40290" s="1"/>
      <c r="J40290" s="2"/>
      <c r="K40290" s="2"/>
    </row>
    <row r="40291" spans="4:11">
      <c r="D40291" s="1"/>
      <c r="E40291" s="1"/>
      <c r="F40291" s="1"/>
      <c r="G40291" s="1"/>
      <c r="J40291" s="2"/>
      <c r="K40291" s="2"/>
    </row>
    <row r="40292" spans="4:11">
      <c r="D40292" s="1"/>
      <c r="E40292" s="1"/>
      <c r="F40292" s="1"/>
      <c r="G40292" s="1"/>
      <c r="J40292" s="2"/>
      <c r="K40292" s="2"/>
    </row>
    <row r="40293" spans="4:11">
      <c r="D40293" s="1"/>
      <c r="E40293" s="1"/>
      <c r="F40293" s="1"/>
      <c r="G40293" s="1"/>
      <c r="J40293" s="2"/>
      <c r="K40293" s="2"/>
    </row>
    <row r="40294" spans="4:11">
      <c r="D40294" s="1"/>
      <c r="E40294" s="1"/>
      <c r="F40294" s="1"/>
      <c r="G40294" s="1"/>
      <c r="J40294" s="2"/>
      <c r="K40294" s="2"/>
    </row>
    <row r="40295" spans="4:11">
      <c r="D40295" s="1"/>
      <c r="E40295" s="1"/>
      <c r="F40295" s="1"/>
      <c r="G40295" s="1"/>
      <c r="J40295" s="2"/>
      <c r="K40295" s="2"/>
    </row>
    <row r="40296" spans="4:11">
      <c r="D40296" s="1"/>
      <c r="E40296" s="1"/>
      <c r="F40296" s="1"/>
      <c r="G40296" s="1"/>
      <c r="J40296" s="2"/>
      <c r="K40296" s="2"/>
    </row>
    <row r="40297" spans="4:11">
      <c r="D40297" s="1"/>
      <c r="E40297" s="1"/>
      <c r="F40297" s="1"/>
      <c r="G40297" s="1"/>
      <c r="J40297" s="2"/>
      <c r="K40297" s="2"/>
    </row>
    <row r="40298" spans="4:11">
      <c r="D40298" s="1"/>
      <c r="E40298" s="1"/>
      <c r="F40298" s="1"/>
      <c r="G40298" s="1"/>
      <c r="J40298" s="2"/>
      <c r="K40298" s="2"/>
    </row>
    <row r="40299" spans="4:11">
      <c r="D40299" s="1"/>
      <c r="E40299" s="1"/>
      <c r="F40299" s="1"/>
      <c r="G40299" s="1"/>
      <c r="J40299" s="2"/>
      <c r="K40299" s="2"/>
    </row>
    <row r="40300" spans="4:11">
      <c r="D40300" s="1"/>
      <c r="E40300" s="1"/>
      <c r="F40300" s="1"/>
      <c r="G40300" s="1"/>
      <c r="J40300" s="2"/>
      <c r="K40300" s="2"/>
    </row>
    <row r="40301" spans="4:11">
      <c r="D40301" s="1"/>
      <c r="E40301" s="1"/>
      <c r="F40301" s="1"/>
      <c r="G40301" s="1"/>
      <c r="J40301" s="2"/>
      <c r="K40301" s="2"/>
    </row>
    <row r="40302" spans="4:11">
      <c r="D40302" s="1"/>
      <c r="E40302" s="1"/>
      <c r="F40302" s="1"/>
      <c r="G40302" s="1"/>
      <c r="J40302" s="2"/>
      <c r="K40302" s="2"/>
    </row>
    <row r="40303" spans="4:11">
      <c r="D40303" s="1"/>
      <c r="E40303" s="1"/>
      <c r="F40303" s="1"/>
      <c r="G40303" s="1"/>
      <c r="J40303" s="2"/>
      <c r="K40303" s="2"/>
    </row>
    <row r="40304" spans="4:11">
      <c r="D40304" s="1"/>
      <c r="E40304" s="1"/>
      <c r="F40304" s="1"/>
      <c r="G40304" s="1"/>
      <c r="J40304" s="2"/>
      <c r="K40304" s="2"/>
    </row>
    <row r="40305" spans="4:11">
      <c r="D40305" s="1"/>
      <c r="E40305" s="1"/>
      <c r="F40305" s="1"/>
      <c r="G40305" s="1"/>
      <c r="J40305" s="2"/>
      <c r="K40305" s="2"/>
    </row>
    <row r="40306" spans="4:11">
      <c r="D40306" s="1"/>
      <c r="E40306" s="1"/>
      <c r="F40306" s="1"/>
      <c r="G40306" s="1"/>
      <c r="J40306" s="2"/>
      <c r="K40306" s="2"/>
    </row>
    <row r="40307" spans="4:11">
      <c r="D40307" s="1"/>
      <c r="E40307" s="1"/>
      <c r="F40307" s="1"/>
      <c r="G40307" s="1"/>
      <c r="J40307" s="2"/>
      <c r="K40307" s="2"/>
    </row>
    <row r="40308" spans="4:11">
      <c r="D40308" s="1"/>
      <c r="E40308" s="1"/>
      <c r="F40308" s="1"/>
      <c r="G40308" s="1"/>
      <c r="J40308" s="2"/>
      <c r="K40308" s="2"/>
    </row>
    <row r="40309" spans="4:11">
      <c r="D40309" s="1"/>
      <c r="E40309" s="1"/>
      <c r="F40309" s="1"/>
      <c r="G40309" s="1"/>
      <c r="J40309" s="2"/>
      <c r="K40309" s="2"/>
    </row>
    <row r="40310" spans="4:11">
      <c r="D40310" s="1"/>
      <c r="E40310" s="1"/>
      <c r="F40310" s="1"/>
      <c r="G40310" s="1"/>
      <c r="J40310" s="2"/>
      <c r="K40310" s="2"/>
    </row>
    <row r="40311" spans="4:11">
      <c r="D40311" s="1"/>
      <c r="E40311" s="1"/>
      <c r="F40311" s="1"/>
      <c r="G40311" s="1"/>
      <c r="J40311" s="2"/>
      <c r="K40311" s="2"/>
    </row>
    <row r="40312" spans="4:11">
      <c r="D40312" s="1"/>
      <c r="E40312" s="1"/>
      <c r="F40312" s="1"/>
      <c r="G40312" s="1"/>
      <c r="J40312" s="2"/>
      <c r="K40312" s="2"/>
    </row>
    <row r="40313" spans="4:11">
      <c r="D40313" s="1"/>
      <c r="E40313" s="1"/>
      <c r="F40313" s="1"/>
      <c r="G40313" s="1"/>
      <c r="J40313" s="2"/>
      <c r="K40313" s="2"/>
    </row>
    <row r="40314" spans="4:11">
      <c r="D40314" s="1"/>
      <c r="E40314" s="1"/>
      <c r="F40314" s="1"/>
      <c r="G40314" s="1"/>
      <c r="J40314" s="2"/>
      <c r="K40314" s="2"/>
    </row>
    <row r="40315" spans="4:11">
      <c r="D40315" s="1"/>
      <c r="E40315" s="1"/>
      <c r="F40315" s="1"/>
      <c r="G40315" s="1"/>
      <c r="J40315" s="2"/>
      <c r="K40315" s="2"/>
    </row>
    <row r="40316" spans="4:11">
      <c r="D40316" s="1"/>
      <c r="E40316" s="1"/>
      <c r="F40316" s="1"/>
      <c r="G40316" s="1"/>
      <c r="J40316" s="2"/>
      <c r="K40316" s="2"/>
    </row>
    <row r="40317" spans="4:11">
      <c r="D40317" s="1"/>
      <c r="E40317" s="1"/>
      <c r="F40317" s="1"/>
      <c r="G40317" s="1"/>
      <c r="J40317" s="2"/>
      <c r="K40317" s="2"/>
    </row>
    <row r="40318" spans="4:11">
      <c r="D40318" s="1"/>
      <c r="E40318" s="1"/>
      <c r="F40318" s="1"/>
      <c r="G40318" s="1"/>
      <c r="J40318" s="2"/>
      <c r="K40318" s="2"/>
    </row>
    <row r="40319" spans="4:11">
      <c r="D40319" s="1"/>
      <c r="E40319" s="1"/>
      <c r="F40319" s="1"/>
      <c r="G40319" s="1"/>
      <c r="J40319" s="2"/>
      <c r="K40319" s="2"/>
    </row>
    <row r="40320" spans="4:11">
      <c r="D40320" s="1"/>
      <c r="E40320" s="1"/>
      <c r="F40320" s="1"/>
      <c r="G40320" s="1"/>
      <c r="J40320" s="2"/>
      <c r="K40320" s="2"/>
    </row>
    <row r="40321" spans="4:11">
      <c r="D40321" s="1"/>
      <c r="E40321" s="1"/>
      <c r="F40321" s="1"/>
      <c r="G40321" s="1"/>
      <c r="J40321" s="2"/>
      <c r="K40321" s="2"/>
    </row>
    <row r="40322" spans="4:11">
      <c r="D40322" s="1"/>
      <c r="E40322" s="1"/>
      <c r="F40322" s="1"/>
      <c r="G40322" s="1"/>
      <c r="J40322" s="2"/>
      <c r="K40322" s="2"/>
    </row>
    <row r="40323" spans="4:11">
      <c r="D40323" s="1"/>
      <c r="E40323" s="1"/>
      <c r="F40323" s="1"/>
      <c r="G40323" s="1"/>
      <c r="J40323" s="2"/>
      <c r="K40323" s="2"/>
    </row>
    <row r="40324" spans="4:11">
      <c r="D40324" s="1"/>
      <c r="E40324" s="1"/>
      <c r="F40324" s="1"/>
      <c r="G40324" s="1"/>
      <c r="J40324" s="2"/>
      <c r="K40324" s="2"/>
    </row>
    <row r="40325" spans="4:11">
      <c r="D40325" s="1"/>
      <c r="E40325" s="1"/>
      <c r="F40325" s="1"/>
      <c r="G40325" s="1"/>
      <c r="J40325" s="2"/>
      <c r="K40325" s="2"/>
    </row>
    <row r="40326" spans="4:11">
      <c r="D40326" s="1"/>
      <c r="E40326" s="1"/>
      <c r="F40326" s="1"/>
      <c r="G40326" s="1"/>
      <c r="J40326" s="2"/>
      <c r="K40326" s="2"/>
    </row>
    <row r="40327" spans="4:11">
      <c r="D40327" s="1"/>
      <c r="E40327" s="1"/>
      <c r="F40327" s="1"/>
      <c r="G40327" s="1"/>
      <c r="J40327" s="2"/>
      <c r="K40327" s="2"/>
    </row>
    <row r="40328" spans="4:11">
      <c r="D40328" s="1"/>
      <c r="E40328" s="1"/>
      <c r="F40328" s="1"/>
      <c r="G40328" s="1"/>
      <c r="J40328" s="2"/>
      <c r="K40328" s="2"/>
    </row>
    <row r="40329" spans="4:11">
      <c r="D40329" s="1"/>
      <c r="E40329" s="1"/>
      <c r="F40329" s="1"/>
      <c r="G40329" s="1"/>
      <c r="J40329" s="2"/>
      <c r="K40329" s="2"/>
    </row>
    <row r="40330" spans="4:11">
      <c r="D40330" s="1"/>
      <c r="E40330" s="1"/>
      <c r="F40330" s="1"/>
      <c r="G40330" s="1"/>
      <c r="J40330" s="2"/>
      <c r="K40330" s="2"/>
    </row>
    <row r="40331" spans="4:11">
      <c r="D40331" s="1"/>
      <c r="E40331" s="1"/>
      <c r="F40331" s="1"/>
      <c r="G40331" s="1"/>
      <c r="J40331" s="2"/>
      <c r="K40331" s="2"/>
    </row>
    <row r="40332" spans="4:11">
      <c r="D40332" s="1"/>
      <c r="E40332" s="1"/>
      <c r="F40332" s="1"/>
      <c r="G40332" s="1"/>
      <c r="J40332" s="2"/>
      <c r="K40332" s="2"/>
    </row>
    <row r="40333" spans="4:11">
      <c r="D40333" s="1"/>
      <c r="E40333" s="1"/>
      <c r="F40333" s="1"/>
      <c r="G40333" s="1"/>
      <c r="J40333" s="2"/>
      <c r="K40333" s="2"/>
    </row>
    <row r="40334" spans="4:11">
      <c r="D40334" s="1"/>
      <c r="E40334" s="1"/>
      <c r="F40334" s="1"/>
      <c r="G40334" s="1"/>
      <c r="J40334" s="2"/>
      <c r="K40334" s="2"/>
    </row>
    <row r="40335" spans="4:11">
      <c r="D40335" s="1"/>
      <c r="E40335" s="1"/>
      <c r="F40335" s="1"/>
      <c r="G40335" s="1"/>
      <c r="J40335" s="2"/>
      <c r="K40335" s="2"/>
    </row>
    <row r="40336" spans="4:11">
      <c r="D40336" s="1"/>
      <c r="E40336" s="1"/>
      <c r="F40336" s="1"/>
      <c r="G40336" s="1"/>
      <c r="J40336" s="2"/>
      <c r="K40336" s="2"/>
    </row>
    <row r="40337" spans="4:11">
      <c r="D40337" s="1"/>
      <c r="E40337" s="1"/>
      <c r="F40337" s="1"/>
      <c r="G40337" s="1"/>
      <c r="J40337" s="2"/>
      <c r="K40337" s="2"/>
    </row>
    <row r="40338" spans="4:11">
      <c r="D40338" s="1"/>
      <c r="E40338" s="1"/>
      <c r="F40338" s="1"/>
      <c r="G40338" s="1"/>
      <c r="J40338" s="2"/>
      <c r="K40338" s="2"/>
    </row>
    <row r="40339" spans="4:11">
      <c r="D40339" s="1"/>
      <c r="E40339" s="1"/>
      <c r="F40339" s="1"/>
      <c r="G40339" s="1"/>
      <c r="J40339" s="2"/>
      <c r="K40339" s="2"/>
    </row>
    <row r="40340" spans="4:11">
      <c r="D40340" s="1"/>
      <c r="E40340" s="1"/>
      <c r="F40340" s="1"/>
      <c r="G40340" s="1"/>
      <c r="J40340" s="2"/>
      <c r="K40340" s="2"/>
    </row>
    <row r="40341" spans="4:11">
      <c r="D40341" s="1"/>
      <c r="E40341" s="1"/>
      <c r="F40341" s="1"/>
      <c r="G40341" s="1"/>
      <c r="J40341" s="2"/>
      <c r="K40341" s="2"/>
    </row>
    <row r="40342" spans="4:11">
      <c r="D40342" s="1"/>
      <c r="E40342" s="1"/>
      <c r="F40342" s="1"/>
      <c r="G40342" s="1"/>
      <c r="J40342" s="2"/>
      <c r="K40342" s="2"/>
    </row>
    <row r="40343" spans="4:11">
      <c r="D40343" s="1"/>
      <c r="E40343" s="1"/>
      <c r="F40343" s="1"/>
      <c r="G40343" s="1"/>
      <c r="J40343" s="2"/>
      <c r="K40343" s="2"/>
    </row>
    <row r="40344" spans="4:11">
      <c r="D40344" s="1"/>
      <c r="E40344" s="1"/>
      <c r="F40344" s="1"/>
      <c r="G40344" s="1"/>
      <c r="J40344" s="2"/>
      <c r="K40344" s="2"/>
    </row>
    <row r="40345" spans="4:11">
      <c r="D40345" s="1"/>
      <c r="E40345" s="1"/>
      <c r="F40345" s="1"/>
      <c r="G40345" s="1"/>
      <c r="J40345" s="2"/>
      <c r="K40345" s="2"/>
    </row>
    <row r="40346" spans="4:11">
      <c r="D40346" s="1"/>
      <c r="E40346" s="1"/>
      <c r="F40346" s="1"/>
      <c r="G40346" s="1"/>
      <c r="J40346" s="2"/>
      <c r="K40346" s="2"/>
    </row>
    <row r="40347" spans="4:11">
      <c r="D40347" s="1"/>
      <c r="E40347" s="1"/>
      <c r="F40347" s="1"/>
      <c r="G40347" s="1"/>
      <c r="J40347" s="2"/>
      <c r="K40347" s="2"/>
    </row>
    <row r="40348" spans="4:11">
      <c r="D40348" s="1"/>
      <c r="E40348" s="1"/>
      <c r="F40348" s="1"/>
      <c r="G40348" s="1"/>
      <c r="J40348" s="2"/>
      <c r="K40348" s="2"/>
    </row>
    <row r="40349" spans="4:11">
      <c r="D40349" s="1"/>
      <c r="E40349" s="1"/>
      <c r="F40349" s="1"/>
      <c r="G40349" s="1"/>
      <c r="J40349" s="2"/>
      <c r="K40349" s="2"/>
    </row>
    <row r="40350" spans="4:11">
      <c r="D40350" s="1"/>
      <c r="E40350" s="1"/>
      <c r="F40350" s="1"/>
      <c r="G40350" s="1"/>
      <c r="J40350" s="2"/>
      <c r="K40350" s="2"/>
    </row>
    <row r="40351" spans="4:11">
      <c r="D40351" s="1"/>
      <c r="E40351" s="1"/>
      <c r="F40351" s="1"/>
      <c r="G40351" s="1"/>
      <c r="J40351" s="2"/>
      <c r="K40351" s="2"/>
    </row>
    <row r="40352" spans="4:11">
      <c r="D40352" s="1"/>
      <c r="E40352" s="1"/>
      <c r="F40352" s="1"/>
      <c r="G40352" s="1"/>
      <c r="J40352" s="2"/>
      <c r="K40352" s="2"/>
    </row>
    <row r="40353" spans="4:11">
      <c r="D40353" s="1"/>
      <c r="E40353" s="1"/>
      <c r="F40353" s="1"/>
      <c r="G40353" s="1"/>
      <c r="J40353" s="2"/>
      <c r="K40353" s="2"/>
    </row>
    <row r="40354" spans="4:11">
      <c r="D40354" s="1"/>
      <c r="E40354" s="1"/>
      <c r="F40354" s="1"/>
      <c r="G40354" s="1"/>
      <c r="J40354" s="2"/>
      <c r="K40354" s="2"/>
    </row>
    <row r="40355" spans="4:11">
      <c r="D40355" s="1"/>
      <c r="E40355" s="1"/>
      <c r="F40355" s="1"/>
      <c r="G40355" s="1"/>
      <c r="J40355" s="2"/>
      <c r="K40355" s="2"/>
    </row>
    <row r="40356" spans="4:11">
      <c r="D40356" s="1"/>
      <c r="E40356" s="1"/>
      <c r="F40356" s="1"/>
      <c r="G40356" s="1"/>
      <c r="J40356" s="2"/>
      <c r="K40356" s="2"/>
    </row>
    <row r="40357" spans="4:11">
      <c r="D40357" s="1"/>
      <c r="E40357" s="1"/>
      <c r="F40357" s="1"/>
      <c r="G40357" s="1"/>
      <c r="J40357" s="2"/>
      <c r="K40357" s="2"/>
    </row>
    <row r="40358" spans="4:11">
      <c r="D40358" s="1"/>
      <c r="E40358" s="1"/>
      <c r="F40358" s="1"/>
      <c r="G40358" s="1"/>
      <c r="J40358" s="2"/>
      <c r="K40358" s="2"/>
    </row>
    <row r="40359" spans="4:11">
      <c r="D40359" s="1"/>
      <c r="E40359" s="1"/>
      <c r="F40359" s="1"/>
      <c r="G40359" s="1"/>
      <c r="J40359" s="2"/>
      <c r="K40359" s="2"/>
    </row>
    <row r="40360" spans="4:11">
      <c r="D40360" s="1"/>
      <c r="E40360" s="1"/>
      <c r="F40360" s="1"/>
      <c r="G40360" s="1"/>
      <c r="J40360" s="2"/>
      <c r="K40360" s="2"/>
    </row>
    <row r="40361" spans="4:11">
      <c r="D40361" s="1"/>
      <c r="E40361" s="1"/>
      <c r="F40361" s="1"/>
      <c r="G40361" s="1"/>
      <c r="J40361" s="2"/>
      <c r="K40361" s="2"/>
    </row>
    <row r="40362" spans="4:11">
      <c r="D40362" s="1"/>
      <c r="E40362" s="1"/>
      <c r="F40362" s="1"/>
      <c r="G40362" s="1"/>
      <c r="J40362" s="2"/>
      <c r="K40362" s="2"/>
    </row>
    <row r="40363" spans="4:11">
      <c r="D40363" s="1"/>
      <c r="E40363" s="1"/>
      <c r="F40363" s="1"/>
      <c r="G40363" s="1"/>
      <c r="J40363" s="2"/>
      <c r="K40363" s="2"/>
    </row>
    <row r="40364" spans="4:11">
      <c r="D40364" s="1"/>
      <c r="E40364" s="1"/>
      <c r="F40364" s="1"/>
      <c r="G40364" s="1"/>
      <c r="J40364" s="2"/>
      <c r="K40364" s="2"/>
    </row>
    <row r="40365" spans="4:11">
      <c r="D40365" s="1"/>
      <c r="E40365" s="1"/>
      <c r="F40365" s="1"/>
      <c r="G40365" s="1"/>
      <c r="J40365" s="2"/>
      <c r="K40365" s="2"/>
    </row>
    <row r="40366" spans="4:11">
      <c r="D40366" s="1"/>
      <c r="E40366" s="1"/>
      <c r="F40366" s="1"/>
      <c r="G40366" s="1"/>
      <c r="J40366" s="2"/>
      <c r="K40366" s="2"/>
    </row>
    <row r="40367" spans="4:11">
      <c r="D40367" s="1"/>
      <c r="E40367" s="1"/>
      <c r="F40367" s="1"/>
      <c r="G40367" s="1"/>
      <c r="J40367" s="2"/>
      <c r="K40367" s="2"/>
    </row>
    <row r="40368" spans="4:11">
      <c r="D40368" s="1"/>
      <c r="E40368" s="1"/>
      <c r="F40368" s="1"/>
      <c r="G40368" s="1"/>
      <c r="J40368" s="2"/>
      <c r="K40368" s="2"/>
    </row>
    <row r="40369" spans="4:11">
      <c r="D40369" s="1"/>
      <c r="E40369" s="1"/>
      <c r="F40369" s="1"/>
      <c r="G40369" s="1"/>
      <c r="J40369" s="2"/>
      <c r="K40369" s="2"/>
    </row>
    <row r="40370" spans="4:11">
      <c r="D40370" s="1"/>
      <c r="E40370" s="1"/>
      <c r="F40370" s="1"/>
      <c r="G40370" s="1"/>
      <c r="J40370" s="2"/>
      <c r="K40370" s="2"/>
    </row>
    <row r="40371" spans="4:11">
      <c r="D40371" s="1"/>
      <c r="E40371" s="1"/>
      <c r="F40371" s="1"/>
      <c r="G40371" s="1"/>
      <c r="J40371" s="2"/>
      <c r="K40371" s="2"/>
    </row>
    <row r="40372" spans="4:11">
      <c r="D40372" s="1"/>
      <c r="E40372" s="1"/>
      <c r="F40372" s="1"/>
      <c r="G40372" s="1"/>
      <c r="J40372" s="2"/>
      <c r="K40372" s="2"/>
    </row>
    <row r="40373" spans="4:11">
      <c r="D40373" s="1"/>
      <c r="E40373" s="1"/>
      <c r="F40373" s="1"/>
      <c r="G40373" s="1"/>
      <c r="J40373" s="2"/>
      <c r="K40373" s="2"/>
    </row>
    <row r="40374" spans="4:11">
      <c r="D40374" s="1"/>
      <c r="E40374" s="1"/>
      <c r="F40374" s="1"/>
      <c r="G40374" s="1"/>
      <c r="J40374" s="2"/>
      <c r="K40374" s="2"/>
    </row>
    <row r="40375" spans="4:11">
      <c r="D40375" s="1"/>
      <c r="E40375" s="1"/>
      <c r="F40375" s="1"/>
      <c r="G40375" s="1"/>
      <c r="J40375" s="2"/>
      <c r="K40375" s="2"/>
    </row>
    <row r="40376" spans="4:11">
      <c r="D40376" s="1"/>
      <c r="E40376" s="1"/>
      <c r="F40376" s="1"/>
      <c r="G40376" s="1"/>
      <c r="J40376" s="2"/>
      <c r="K40376" s="2"/>
    </row>
    <row r="40377" spans="4:11">
      <c r="D40377" s="1"/>
      <c r="E40377" s="1"/>
      <c r="F40377" s="1"/>
      <c r="G40377" s="1"/>
      <c r="J40377" s="2"/>
      <c r="K40377" s="2"/>
    </row>
    <row r="40378" spans="4:11">
      <c r="D40378" s="1"/>
      <c r="E40378" s="1"/>
      <c r="F40378" s="1"/>
      <c r="G40378" s="1"/>
      <c r="J40378" s="2"/>
      <c r="K40378" s="2"/>
    </row>
    <row r="40379" spans="4:11">
      <c r="D40379" s="1"/>
      <c r="E40379" s="1"/>
      <c r="F40379" s="1"/>
      <c r="G40379" s="1"/>
      <c r="J40379" s="2"/>
      <c r="K40379" s="2"/>
    </row>
    <row r="40380" spans="4:11">
      <c r="D40380" s="1"/>
      <c r="E40380" s="1"/>
      <c r="F40380" s="1"/>
      <c r="G40380" s="1"/>
      <c r="J40380" s="2"/>
      <c r="K40380" s="2"/>
    </row>
    <row r="40381" spans="4:11">
      <c r="D40381" s="1"/>
      <c r="E40381" s="1"/>
      <c r="F40381" s="1"/>
      <c r="G40381" s="1"/>
      <c r="J40381" s="2"/>
      <c r="K40381" s="2"/>
    </row>
    <row r="40382" spans="4:11">
      <c r="D40382" s="1"/>
      <c r="E40382" s="1"/>
      <c r="F40382" s="1"/>
      <c r="G40382" s="1"/>
      <c r="J40382" s="2"/>
      <c r="K40382" s="2"/>
    </row>
    <row r="40383" spans="4:11">
      <c r="D40383" s="1"/>
      <c r="E40383" s="1"/>
      <c r="F40383" s="1"/>
      <c r="G40383" s="1"/>
      <c r="J40383" s="2"/>
      <c r="K40383" s="2"/>
    </row>
    <row r="40384" spans="4:11">
      <c r="D40384" s="1"/>
      <c r="E40384" s="1"/>
      <c r="F40384" s="1"/>
      <c r="G40384" s="1"/>
      <c r="J40384" s="2"/>
      <c r="K40384" s="2"/>
    </row>
    <row r="40385" spans="4:11">
      <c r="D40385" s="1"/>
      <c r="E40385" s="1"/>
      <c r="F40385" s="1"/>
      <c r="G40385" s="1"/>
      <c r="J40385" s="2"/>
      <c r="K40385" s="2"/>
    </row>
    <row r="40386" spans="4:11">
      <c r="D40386" s="1"/>
      <c r="E40386" s="1"/>
      <c r="F40386" s="1"/>
      <c r="G40386" s="1"/>
      <c r="J40386" s="2"/>
      <c r="K40386" s="2"/>
    </row>
    <row r="40387" spans="4:11">
      <c r="D40387" s="1"/>
      <c r="E40387" s="1"/>
      <c r="F40387" s="1"/>
      <c r="G40387" s="1"/>
      <c r="J40387" s="2"/>
      <c r="K40387" s="2"/>
    </row>
    <row r="40388" spans="4:11">
      <c r="D40388" s="1"/>
      <c r="E40388" s="1"/>
      <c r="F40388" s="1"/>
      <c r="G40388" s="1"/>
      <c r="J40388" s="2"/>
      <c r="K40388" s="2"/>
    </row>
    <row r="40389" spans="4:11">
      <c r="D40389" s="1"/>
      <c r="E40389" s="1"/>
      <c r="F40389" s="1"/>
      <c r="G40389" s="1"/>
      <c r="J40389" s="2"/>
      <c r="K40389" s="2"/>
    </row>
    <row r="40390" spans="4:11">
      <c r="D40390" s="1"/>
      <c r="E40390" s="1"/>
      <c r="F40390" s="1"/>
      <c r="G40390" s="1"/>
      <c r="J40390" s="2"/>
      <c r="K40390" s="2"/>
    </row>
    <row r="40391" spans="4:11">
      <c r="D40391" s="1"/>
      <c r="E40391" s="1"/>
      <c r="F40391" s="1"/>
      <c r="G40391" s="1"/>
      <c r="J40391" s="2"/>
      <c r="K40391" s="2"/>
    </row>
    <row r="40392" spans="4:11">
      <c r="D40392" s="1"/>
      <c r="E40392" s="1"/>
      <c r="F40392" s="1"/>
      <c r="G40392" s="1"/>
      <c r="J40392" s="2"/>
      <c r="K40392" s="2"/>
    </row>
    <row r="40393" spans="4:11">
      <c r="D40393" s="1"/>
      <c r="E40393" s="1"/>
      <c r="F40393" s="1"/>
      <c r="G40393" s="1"/>
      <c r="J40393" s="2"/>
      <c r="K40393" s="2"/>
    </row>
    <row r="40394" spans="4:11">
      <c r="D40394" s="1"/>
      <c r="E40394" s="1"/>
      <c r="F40394" s="1"/>
      <c r="G40394" s="1"/>
      <c r="J40394" s="2"/>
      <c r="K40394" s="2"/>
    </row>
    <row r="40395" spans="4:11">
      <c r="D40395" s="1"/>
      <c r="E40395" s="1"/>
      <c r="F40395" s="1"/>
      <c r="G40395" s="1"/>
      <c r="J40395" s="2"/>
      <c r="K40395" s="2"/>
    </row>
    <row r="40396" spans="4:11">
      <c r="D40396" s="1"/>
      <c r="E40396" s="1"/>
      <c r="F40396" s="1"/>
      <c r="G40396" s="1"/>
      <c r="J40396" s="2"/>
      <c r="K40396" s="2"/>
    </row>
    <row r="40397" spans="4:11">
      <c r="D40397" s="1"/>
      <c r="E40397" s="1"/>
      <c r="F40397" s="1"/>
      <c r="G40397" s="1"/>
      <c r="J40397" s="2"/>
      <c r="K40397" s="2"/>
    </row>
    <row r="40398" spans="4:11">
      <c r="D40398" s="1"/>
      <c r="E40398" s="1"/>
      <c r="F40398" s="1"/>
      <c r="G40398" s="1"/>
      <c r="J40398" s="2"/>
      <c r="K40398" s="2"/>
    </row>
    <row r="40399" spans="4:11">
      <c r="D40399" s="1"/>
      <c r="E40399" s="1"/>
      <c r="F40399" s="1"/>
      <c r="G40399" s="1"/>
      <c r="J40399" s="2"/>
      <c r="K40399" s="2"/>
    </row>
    <row r="40400" spans="4:11">
      <c r="D40400" s="1"/>
      <c r="E40400" s="1"/>
      <c r="F40400" s="1"/>
      <c r="G40400" s="1"/>
      <c r="J40400" s="2"/>
      <c r="K40400" s="2"/>
    </row>
    <row r="40401" spans="4:11">
      <c r="D40401" s="1"/>
      <c r="E40401" s="1"/>
      <c r="F40401" s="1"/>
      <c r="G40401" s="1"/>
      <c r="J40401" s="2"/>
      <c r="K40401" s="2"/>
    </row>
    <row r="40402" spans="4:11">
      <c r="D40402" s="1"/>
      <c r="E40402" s="1"/>
      <c r="F40402" s="1"/>
      <c r="G40402" s="1"/>
      <c r="J40402" s="2"/>
      <c r="K40402" s="2"/>
    </row>
    <row r="40403" spans="4:11">
      <c r="D40403" s="1"/>
      <c r="E40403" s="1"/>
      <c r="F40403" s="1"/>
      <c r="G40403" s="1"/>
      <c r="J40403" s="2"/>
      <c r="K40403" s="2"/>
    </row>
    <row r="40404" spans="4:11">
      <c r="D40404" s="1"/>
      <c r="E40404" s="1"/>
      <c r="F40404" s="1"/>
      <c r="G40404" s="1"/>
      <c r="J40404" s="2"/>
      <c r="K40404" s="2"/>
    </row>
    <row r="40405" spans="4:11">
      <c r="D40405" s="1"/>
      <c r="E40405" s="1"/>
      <c r="F40405" s="1"/>
      <c r="G40405" s="1"/>
      <c r="J40405" s="2"/>
      <c r="K40405" s="2"/>
    </row>
    <row r="40406" spans="4:11">
      <c r="D40406" s="1"/>
      <c r="E40406" s="1"/>
      <c r="F40406" s="1"/>
      <c r="G40406" s="1"/>
      <c r="J40406" s="2"/>
      <c r="K40406" s="2"/>
    </row>
    <row r="40407" spans="4:11">
      <c r="D40407" s="1"/>
      <c r="E40407" s="1"/>
      <c r="F40407" s="1"/>
      <c r="G40407" s="1"/>
      <c r="J40407" s="2"/>
      <c r="K40407" s="2"/>
    </row>
    <row r="40408" spans="4:11">
      <c r="D40408" s="1"/>
      <c r="E40408" s="1"/>
      <c r="F40408" s="1"/>
      <c r="G40408" s="1"/>
      <c r="J40408" s="2"/>
      <c r="K40408" s="2"/>
    </row>
    <row r="40409" spans="4:11">
      <c r="D40409" s="1"/>
      <c r="E40409" s="1"/>
      <c r="F40409" s="1"/>
      <c r="G40409" s="1"/>
      <c r="J40409" s="2"/>
      <c r="K40409" s="2"/>
    </row>
    <row r="40410" spans="4:11">
      <c r="D40410" s="1"/>
      <c r="E40410" s="1"/>
      <c r="F40410" s="1"/>
      <c r="G40410" s="1"/>
      <c r="J40410" s="2"/>
      <c r="K40410" s="2"/>
    </row>
    <row r="40411" spans="4:11">
      <c r="D40411" s="1"/>
      <c r="E40411" s="1"/>
      <c r="F40411" s="1"/>
      <c r="G40411" s="1"/>
      <c r="J40411" s="2"/>
      <c r="K40411" s="2"/>
    </row>
    <row r="40412" spans="4:11">
      <c r="D40412" s="1"/>
      <c r="E40412" s="1"/>
      <c r="F40412" s="1"/>
      <c r="G40412" s="1"/>
      <c r="J40412" s="2"/>
      <c r="K40412" s="2"/>
    </row>
    <row r="40413" spans="4:11">
      <c r="D40413" s="1"/>
      <c r="E40413" s="1"/>
      <c r="F40413" s="1"/>
      <c r="G40413" s="1"/>
      <c r="J40413" s="2"/>
      <c r="K40413" s="2"/>
    </row>
    <row r="40414" spans="4:11">
      <c r="D40414" s="1"/>
      <c r="E40414" s="1"/>
      <c r="F40414" s="1"/>
      <c r="G40414" s="1"/>
      <c r="J40414" s="2"/>
      <c r="K40414" s="2"/>
    </row>
    <row r="40415" spans="4:11">
      <c r="D40415" s="1"/>
      <c r="E40415" s="1"/>
      <c r="F40415" s="1"/>
      <c r="G40415" s="1"/>
      <c r="J40415" s="2"/>
      <c r="K40415" s="2"/>
    </row>
    <row r="40416" spans="4:11">
      <c r="D40416" s="1"/>
      <c r="E40416" s="1"/>
      <c r="F40416" s="1"/>
      <c r="G40416" s="1"/>
      <c r="J40416" s="2"/>
      <c r="K40416" s="2"/>
    </row>
    <row r="40417" spans="4:11">
      <c r="D40417" s="1"/>
      <c r="E40417" s="1"/>
      <c r="F40417" s="1"/>
      <c r="G40417" s="1"/>
      <c r="J40417" s="2"/>
      <c r="K40417" s="2"/>
    </row>
    <row r="40418" spans="4:11">
      <c r="D40418" s="1"/>
      <c r="E40418" s="1"/>
      <c r="F40418" s="1"/>
      <c r="G40418" s="1"/>
      <c r="J40418" s="2"/>
      <c r="K40418" s="2"/>
    </row>
    <row r="40419" spans="4:11">
      <c r="D40419" s="1"/>
      <c r="E40419" s="1"/>
      <c r="F40419" s="1"/>
      <c r="G40419" s="1"/>
      <c r="J40419" s="2"/>
      <c r="K40419" s="2"/>
    </row>
    <row r="40420" spans="4:11">
      <c r="D40420" s="1"/>
      <c r="E40420" s="1"/>
      <c r="F40420" s="1"/>
      <c r="G40420" s="1"/>
      <c r="J40420" s="2"/>
      <c r="K40420" s="2"/>
    </row>
    <row r="40421" spans="4:11">
      <c r="D40421" s="1"/>
      <c r="E40421" s="1"/>
      <c r="F40421" s="1"/>
      <c r="G40421" s="1"/>
      <c r="J40421" s="2"/>
      <c r="K40421" s="2"/>
    </row>
    <row r="40422" spans="4:11">
      <c r="D40422" s="1"/>
      <c r="E40422" s="1"/>
      <c r="F40422" s="1"/>
      <c r="G40422" s="1"/>
      <c r="J40422" s="2"/>
      <c r="K40422" s="2"/>
    </row>
    <row r="40423" spans="4:11">
      <c r="D40423" s="1"/>
      <c r="E40423" s="1"/>
      <c r="F40423" s="1"/>
      <c r="G40423" s="1"/>
      <c r="J40423" s="2"/>
      <c r="K40423" s="2"/>
    </row>
    <row r="40424" spans="4:11">
      <c r="D40424" s="1"/>
      <c r="E40424" s="1"/>
      <c r="F40424" s="1"/>
      <c r="G40424" s="1"/>
      <c r="J40424" s="2"/>
      <c r="K40424" s="2"/>
    </row>
    <row r="40425" spans="4:11">
      <c r="D40425" s="1"/>
      <c r="E40425" s="1"/>
      <c r="F40425" s="1"/>
      <c r="G40425" s="1"/>
      <c r="J40425" s="2"/>
      <c r="K40425" s="2"/>
    </row>
    <row r="40426" spans="4:11">
      <c r="D40426" s="1"/>
      <c r="E40426" s="1"/>
      <c r="F40426" s="1"/>
      <c r="G40426" s="1"/>
      <c r="J40426" s="2"/>
      <c r="K40426" s="2"/>
    </row>
    <row r="40427" spans="4:11">
      <c r="D40427" s="1"/>
      <c r="E40427" s="1"/>
      <c r="F40427" s="1"/>
      <c r="G40427" s="1"/>
      <c r="J40427" s="2"/>
      <c r="K40427" s="2"/>
    </row>
    <row r="40428" spans="4:11">
      <c r="D40428" s="1"/>
      <c r="E40428" s="1"/>
      <c r="F40428" s="1"/>
      <c r="G40428" s="1"/>
      <c r="J40428" s="2"/>
      <c r="K40428" s="2"/>
    </row>
    <row r="40429" spans="4:11">
      <c r="D40429" s="1"/>
      <c r="E40429" s="1"/>
      <c r="F40429" s="1"/>
      <c r="G40429" s="1"/>
      <c r="J40429" s="2"/>
      <c r="K40429" s="2"/>
    </row>
    <row r="40430" spans="4:11">
      <c r="D40430" s="1"/>
      <c r="E40430" s="1"/>
      <c r="F40430" s="1"/>
      <c r="G40430" s="1"/>
      <c r="J40430" s="2"/>
      <c r="K40430" s="2"/>
    </row>
    <row r="40431" spans="4:11">
      <c r="D40431" s="1"/>
      <c r="E40431" s="1"/>
      <c r="F40431" s="1"/>
      <c r="G40431" s="1"/>
      <c r="J40431" s="2"/>
      <c r="K40431" s="2"/>
    </row>
    <row r="40432" spans="4:11">
      <c r="D40432" s="1"/>
      <c r="E40432" s="1"/>
      <c r="F40432" s="1"/>
      <c r="G40432" s="1"/>
      <c r="J40432" s="2"/>
      <c r="K40432" s="2"/>
    </row>
    <row r="40433" spans="4:11">
      <c r="D40433" s="1"/>
      <c r="E40433" s="1"/>
      <c r="F40433" s="1"/>
      <c r="G40433" s="1"/>
      <c r="J40433" s="2"/>
      <c r="K40433" s="2"/>
    </row>
    <row r="40434" spans="4:11">
      <c r="D40434" s="1"/>
      <c r="E40434" s="1"/>
      <c r="F40434" s="1"/>
      <c r="G40434" s="1"/>
      <c r="J40434" s="2"/>
      <c r="K40434" s="2"/>
    </row>
    <row r="40435" spans="4:11">
      <c r="D40435" s="1"/>
      <c r="E40435" s="1"/>
      <c r="F40435" s="1"/>
      <c r="G40435" s="1"/>
      <c r="J40435" s="2"/>
      <c r="K40435" s="2"/>
    </row>
    <row r="40436" spans="4:11">
      <c r="D40436" s="1"/>
      <c r="E40436" s="1"/>
      <c r="F40436" s="1"/>
      <c r="G40436" s="1"/>
      <c r="J40436" s="2"/>
      <c r="K40436" s="2"/>
    </row>
    <row r="40437" spans="4:11">
      <c r="D40437" s="1"/>
      <c r="E40437" s="1"/>
      <c r="F40437" s="1"/>
      <c r="G40437" s="1"/>
      <c r="J40437" s="2"/>
      <c r="K40437" s="2"/>
    </row>
    <row r="40438" spans="4:11">
      <c r="D40438" s="1"/>
      <c r="E40438" s="1"/>
      <c r="F40438" s="1"/>
      <c r="G40438" s="1"/>
      <c r="J40438" s="2"/>
      <c r="K40438" s="2"/>
    </row>
    <row r="40439" spans="4:11">
      <c r="D40439" s="1"/>
      <c r="E40439" s="1"/>
      <c r="F40439" s="1"/>
      <c r="G40439" s="1"/>
      <c r="J40439" s="2"/>
      <c r="K40439" s="2"/>
    </row>
    <row r="40440" spans="4:11">
      <c r="D40440" s="1"/>
      <c r="E40440" s="1"/>
      <c r="F40440" s="1"/>
      <c r="G40440" s="1"/>
      <c r="J40440" s="2"/>
      <c r="K40440" s="2"/>
    </row>
    <row r="40441" spans="4:11">
      <c r="D40441" s="1"/>
      <c r="E40441" s="1"/>
      <c r="F40441" s="1"/>
      <c r="G40441" s="1"/>
      <c r="J40441" s="2"/>
      <c r="K40441" s="2"/>
    </row>
    <row r="40442" spans="4:11">
      <c r="D40442" s="1"/>
      <c r="E40442" s="1"/>
      <c r="F40442" s="1"/>
      <c r="G40442" s="1"/>
      <c r="J40442" s="2"/>
      <c r="K40442" s="2"/>
    </row>
    <row r="40443" spans="4:11">
      <c r="D40443" s="1"/>
      <c r="E40443" s="1"/>
      <c r="F40443" s="1"/>
      <c r="G40443" s="1"/>
      <c r="J40443" s="2"/>
      <c r="K40443" s="2"/>
    </row>
    <row r="40444" spans="4:11">
      <c r="D40444" s="1"/>
      <c r="E40444" s="1"/>
      <c r="F40444" s="1"/>
      <c r="G40444" s="1"/>
      <c r="J40444" s="2"/>
      <c r="K40444" s="2"/>
    </row>
    <row r="40445" spans="4:11">
      <c r="D40445" s="1"/>
      <c r="E40445" s="1"/>
      <c r="F40445" s="1"/>
      <c r="G40445" s="1"/>
      <c r="J40445" s="2"/>
      <c r="K40445" s="2"/>
    </row>
    <row r="40446" spans="4:11">
      <c r="D40446" s="1"/>
      <c r="E40446" s="1"/>
      <c r="F40446" s="1"/>
      <c r="G40446" s="1"/>
      <c r="J40446" s="2"/>
      <c r="K40446" s="2"/>
    </row>
    <row r="40447" spans="4:11">
      <c r="D40447" s="1"/>
      <c r="E40447" s="1"/>
      <c r="F40447" s="1"/>
      <c r="G40447" s="1"/>
      <c r="J40447" s="2"/>
      <c r="K40447" s="2"/>
    </row>
    <row r="40448" spans="4:11">
      <c r="D40448" s="1"/>
      <c r="E40448" s="1"/>
      <c r="F40448" s="1"/>
      <c r="G40448" s="1"/>
      <c r="J40448" s="2"/>
      <c r="K40448" s="2"/>
    </row>
    <row r="40449" spans="4:11">
      <c r="D40449" s="1"/>
      <c r="E40449" s="1"/>
      <c r="F40449" s="1"/>
      <c r="G40449" s="1"/>
      <c r="J40449" s="2"/>
      <c r="K40449" s="2"/>
    </row>
    <row r="40450" spans="4:11">
      <c r="D40450" s="1"/>
      <c r="E40450" s="1"/>
      <c r="F40450" s="1"/>
      <c r="G40450" s="1"/>
      <c r="J40450" s="2"/>
      <c r="K40450" s="2"/>
    </row>
    <row r="40451" spans="4:11">
      <c r="D40451" s="1"/>
      <c r="E40451" s="1"/>
      <c r="F40451" s="1"/>
      <c r="G40451" s="1"/>
      <c r="J40451" s="2"/>
      <c r="K40451" s="2"/>
    </row>
    <row r="40452" spans="4:11">
      <c r="D40452" s="1"/>
      <c r="E40452" s="1"/>
      <c r="F40452" s="1"/>
      <c r="G40452" s="1"/>
      <c r="J40452" s="2"/>
      <c r="K40452" s="2"/>
    </row>
    <row r="40453" spans="4:11">
      <c r="D40453" s="1"/>
      <c r="E40453" s="1"/>
      <c r="F40453" s="1"/>
      <c r="G40453" s="1"/>
      <c r="J40453" s="2"/>
      <c r="K40453" s="2"/>
    </row>
    <row r="40454" spans="4:11">
      <c r="D40454" s="1"/>
      <c r="E40454" s="1"/>
      <c r="F40454" s="1"/>
      <c r="G40454" s="1"/>
      <c r="J40454" s="2"/>
      <c r="K40454" s="2"/>
    </row>
    <row r="40455" spans="4:11">
      <c r="D40455" s="1"/>
      <c r="E40455" s="1"/>
      <c r="F40455" s="1"/>
      <c r="G40455" s="1"/>
      <c r="J40455" s="2"/>
      <c r="K40455" s="2"/>
    </row>
    <row r="40456" spans="4:11">
      <c r="D40456" s="1"/>
      <c r="E40456" s="1"/>
      <c r="F40456" s="1"/>
      <c r="G40456" s="1"/>
      <c r="J40456" s="2"/>
      <c r="K40456" s="2"/>
    </row>
    <row r="40457" spans="4:11">
      <c r="D40457" s="1"/>
      <c r="E40457" s="1"/>
      <c r="F40457" s="1"/>
      <c r="G40457" s="1"/>
      <c r="J40457" s="2"/>
      <c r="K40457" s="2"/>
    </row>
    <row r="40458" spans="4:11">
      <c r="D40458" s="1"/>
      <c r="E40458" s="1"/>
      <c r="F40458" s="1"/>
      <c r="G40458" s="1"/>
      <c r="J40458" s="2"/>
      <c r="K40458" s="2"/>
    </row>
    <row r="40459" spans="4:11">
      <c r="D40459" s="1"/>
      <c r="E40459" s="1"/>
      <c r="F40459" s="1"/>
      <c r="G40459" s="1"/>
      <c r="J40459" s="2"/>
      <c r="K40459" s="2"/>
    </row>
    <row r="40460" spans="4:11">
      <c r="D40460" s="1"/>
      <c r="E40460" s="1"/>
      <c r="F40460" s="1"/>
      <c r="G40460" s="1"/>
      <c r="J40460" s="2"/>
      <c r="K40460" s="2"/>
    </row>
    <row r="40461" spans="4:11">
      <c r="D40461" s="1"/>
      <c r="E40461" s="1"/>
      <c r="F40461" s="1"/>
      <c r="G40461" s="1"/>
      <c r="J40461" s="2"/>
      <c r="K40461" s="2"/>
    </row>
    <row r="40462" spans="4:11">
      <c r="D40462" s="1"/>
      <c r="E40462" s="1"/>
      <c r="F40462" s="1"/>
      <c r="G40462" s="1"/>
      <c r="J40462" s="2"/>
      <c r="K40462" s="2"/>
    </row>
    <row r="40463" spans="4:11">
      <c r="D40463" s="1"/>
      <c r="E40463" s="1"/>
      <c r="F40463" s="1"/>
      <c r="G40463" s="1"/>
      <c r="J40463" s="2"/>
      <c r="K40463" s="2"/>
    </row>
    <row r="40464" spans="4:11">
      <c r="D40464" s="1"/>
      <c r="E40464" s="1"/>
      <c r="F40464" s="1"/>
      <c r="G40464" s="1"/>
      <c r="J40464" s="2"/>
      <c r="K40464" s="2"/>
    </row>
    <row r="40465" spans="4:11">
      <c r="D40465" s="1"/>
      <c r="E40465" s="1"/>
      <c r="F40465" s="1"/>
      <c r="G40465" s="1"/>
      <c r="J40465" s="2"/>
      <c r="K40465" s="2"/>
    </row>
    <row r="40466" spans="4:11">
      <c r="D40466" s="1"/>
      <c r="E40466" s="1"/>
      <c r="F40466" s="1"/>
      <c r="G40466" s="1"/>
      <c r="J40466" s="2"/>
      <c r="K40466" s="2"/>
    </row>
    <row r="40467" spans="4:11">
      <c r="D40467" s="1"/>
      <c r="E40467" s="1"/>
      <c r="F40467" s="1"/>
      <c r="G40467" s="1"/>
      <c r="J40467" s="2"/>
      <c r="K40467" s="2"/>
    </row>
    <row r="40468" spans="4:11">
      <c r="D40468" s="1"/>
      <c r="E40468" s="1"/>
      <c r="F40468" s="1"/>
      <c r="G40468" s="1"/>
      <c r="J40468" s="2"/>
      <c r="K40468" s="2"/>
    </row>
    <row r="40469" spans="4:11">
      <c r="D40469" s="1"/>
      <c r="E40469" s="1"/>
      <c r="F40469" s="1"/>
      <c r="G40469" s="1"/>
      <c r="J40469" s="2"/>
      <c r="K40469" s="2"/>
    </row>
    <row r="40470" spans="4:11">
      <c r="D40470" s="1"/>
      <c r="E40470" s="1"/>
      <c r="F40470" s="1"/>
      <c r="G40470" s="1"/>
      <c r="J40470" s="2"/>
      <c r="K40470" s="2"/>
    </row>
    <row r="40471" spans="4:11">
      <c r="D40471" s="1"/>
      <c r="E40471" s="1"/>
      <c r="F40471" s="1"/>
      <c r="G40471" s="1"/>
      <c r="J40471" s="2"/>
      <c r="K40471" s="2"/>
    </row>
    <row r="40472" spans="4:11">
      <c r="D40472" s="1"/>
      <c r="E40472" s="1"/>
      <c r="F40472" s="1"/>
      <c r="G40472" s="1"/>
      <c r="J40472" s="2"/>
      <c r="K40472" s="2"/>
    </row>
    <row r="40473" spans="4:11">
      <c r="D40473" s="1"/>
      <c r="E40473" s="1"/>
      <c r="F40473" s="1"/>
      <c r="G40473" s="1"/>
      <c r="J40473" s="2"/>
      <c r="K40473" s="2"/>
    </row>
    <row r="40474" spans="4:11">
      <c r="D40474" s="1"/>
      <c r="E40474" s="1"/>
      <c r="F40474" s="1"/>
      <c r="G40474" s="1"/>
      <c r="J40474" s="2"/>
      <c r="K40474" s="2"/>
    </row>
    <row r="40475" spans="4:11">
      <c r="D40475" s="1"/>
      <c r="E40475" s="1"/>
      <c r="F40475" s="1"/>
      <c r="G40475" s="1"/>
      <c r="J40475" s="2"/>
      <c r="K40475" s="2"/>
    </row>
    <row r="40476" spans="4:11">
      <c r="D40476" s="1"/>
      <c r="E40476" s="1"/>
      <c r="F40476" s="1"/>
      <c r="G40476" s="1"/>
      <c r="J40476" s="2"/>
      <c r="K40476" s="2"/>
    </row>
    <row r="40477" spans="4:11">
      <c r="D40477" s="1"/>
      <c r="E40477" s="1"/>
      <c r="F40477" s="1"/>
      <c r="G40477" s="1"/>
      <c r="J40477" s="2"/>
      <c r="K40477" s="2"/>
    </row>
    <row r="40478" spans="4:11">
      <c r="D40478" s="1"/>
      <c r="E40478" s="1"/>
      <c r="F40478" s="1"/>
      <c r="G40478" s="1"/>
      <c r="J40478" s="2"/>
      <c r="K40478" s="2"/>
    </row>
    <row r="40479" spans="4:11">
      <c r="D40479" s="1"/>
      <c r="E40479" s="1"/>
      <c r="F40479" s="1"/>
      <c r="G40479" s="1"/>
      <c r="J40479" s="2"/>
      <c r="K40479" s="2"/>
    </row>
    <row r="40480" spans="4:11">
      <c r="D40480" s="1"/>
      <c r="E40480" s="1"/>
      <c r="F40480" s="1"/>
      <c r="G40480" s="1"/>
      <c r="J40480" s="2"/>
      <c r="K40480" s="2"/>
    </row>
    <row r="40481" spans="4:11">
      <c r="D40481" s="1"/>
      <c r="E40481" s="1"/>
      <c r="F40481" s="1"/>
      <c r="G40481" s="1"/>
      <c r="J40481" s="2"/>
      <c r="K40481" s="2"/>
    </row>
    <row r="40482" spans="4:11">
      <c r="D40482" s="1"/>
      <c r="E40482" s="1"/>
      <c r="F40482" s="1"/>
      <c r="G40482" s="1"/>
      <c r="J40482" s="2"/>
      <c r="K40482" s="2"/>
    </row>
    <row r="40483" spans="4:11">
      <c r="D40483" s="1"/>
      <c r="E40483" s="1"/>
      <c r="F40483" s="1"/>
      <c r="G40483" s="1"/>
      <c r="J40483" s="2"/>
      <c r="K40483" s="2"/>
    </row>
    <row r="40484" spans="4:11">
      <c r="D40484" s="1"/>
      <c r="E40484" s="1"/>
      <c r="F40484" s="1"/>
      <c r="G40484" s="1"/>
      <c r="J40484" s="2"/>
      <c r="K40484" s="2"/>
    </row>
    <row r="40485" spans="4:11">
      <c r="D40485" s="1"/>
      <c r="E40485" s="1"/>
      <c r="F40485" s="1"/>
      <c r="G40485" s="1"/>
      <c r="J40485" s="2"/>
      <c r="K40485" s="2"/>
    </row>
    <row r="40486" spans="4:11">
      <c r="D40486" s="1"/>
      <c r="E40486" s="1"/>
      <c r="F40486" s="1"/>
      <c r="G40486" s="1"/>
      <c r="J40486" s="2"/>
      <c r="K40486" s="2"/>
    </row>
    <row r="40487" spans="4:11">
      <c r="D40487" s="1"/>
      <c r="E40487" s="1"/>
      <c r="F40487" s="1"/>
      <c r="G40487" s="1"/>
      <c r="J40487" s="2"/>
      <c r="K40487" s="2"/>
    </row>
    <row r="40488" spans="4:11">
      <c r="D40488" s="1"/>
      <c r="E40488" s="1"/>
      <c r="F40488" s="1"/>
      <c r="G40488" s="1"/>
      <c r="J40488" s="2"/>
      <c r="K40488" s="2"/>
    </row>
    <row r="40489" spans="4:11">
      <c r="D40489" s="1"/>
      <c r="E40489" s="1"/>
      <c r="F40489" s="1"/>
      <c r="G40489" s="1"/>
      <c r="J40489" s="2"/>
      <c r="K40489" s="2"/>
    </row>
    <row r="40490" spans="4:11">
      <c r="D40490" s="1"/>
      <c r="E40490" s="1"/>
      <c r="F40490" s="1"/>
      <c r="G40490" s="1"/>
      <c r="J40490" s="2"/>
      <c r="K40490" s="2"/>
    </row>
    <row r="40491" spans="4:11">
      <c r="D40491" s="1"/>
      <c r="E40491" s="1"/>
      <c r="F40491" s="1"/>
      <c r="G40491" s="1"/>
      <c r="J40491" s="2"/>
      <c r="K40491" s="2"/>
    </row>
    <row r="40492" spans="4:11">
      <c r="D40492" s="1"/>
      <c r="E40492" s="1"/>
      <c r="F40492" s="1"/>
      <c r="G40492" s="1"/>
      <c r="J40492" s="2"/>
      <c r="K40492" s="2"/>
    </row>
    <row r="40493" spans="4:11">
      <c r="D40493" s="1"/>
      <c r="E40493" s="1"/>
      <c r="F40493" s="1"/>
      <c r="G40493" s="1"/>
      <c r="J40493" s="2"/>
      <c r="K40493" s="2"/>
    </row>
    <row r="40494" spans="4:11">
      <c r="D40494" s="1"/>
      <c r="E40494" s="1"/>
      <c r="F40494" s="1"/>
      <c r="G40494" s="1"/>
      <c r="J40494" s="2"/>
      <c r="K40494" s="2"/>
    </row>
    <row r="40495" spans="4:11">
      <c r="D40495" s="1"/>
      <c r="E40495" s="1"/>
      <c r="F40495" s="1"/>
      <c r="G40495" s="1"/>
      <c r="J40495" s="2"/>
      <c r="K40495" s="2"/>
    </row>
    <row r="40496" spans="4:11">
      <c r="D40496" s="1"/>
      <c r="E40496" s="1"/>
      <c r="F40496" s="1"/>
      <c r="G40496" s="1"/>
      <c r="J40496" s="2"/>
      <c r="K40496" s="2"/>
    </row>
    <row r="40497" spans="4:11">
      <c r="D40497" s="1"/>
      <c r="E40497" s="1"/>
      <c r="F40497" s="1"/>
      <c r="G40497" s="1"/>
      <c r="J40497" s="2"/>
      <c r="K40497" s="2"/>
    </row>
    <row r="40498" spans="4:11">
      <c r="D40498" s="1"/>
      <c r="E40498" s="1"/>
      <c r="F40498" s="1"/>
      <c r="G40498" s="1"/>
      <c r="J40498" s="2"/>
      <c r="K40498" s="2"/>
    </row>
    <row r="40499" spans="4:11">
      <c r="D40499" s="1"/>
      <c r="E40499" s="1"/>
      <c r="F40499" s="1"/>
      <c r="G40499" s="1"/>
      <c r="J40499" s="2"/>
      <c r="K40499" s="2"/>
    </row>
    <row r="40500" spans="4:11">
      <c r="D40500" s="1"/>
      <c r="E40500" s="1"/>
      <c r="F40500" s="1"/>
      <c r="G40500" s="1"/>
      <c r="J40500" s="2"/>
      <c r="K40500" s="2"/>
    </row>
    <row r="40501" spans="4:11">
      <c r="D40501" s="1"/>
      <c r="E40501" s="1"/>
      <c r="F40501" s="1"/>
      <c r="G40501" s="1"/>
      <c r="J40501" s="2"/>
      <c r="K40501" s="2"/>
    </row>
    <row r="40502" spans="4:11">
      <c r="D40502" s="1"/>
      <c r="E40502" s="1"/>
      <c r="F40502" s="1"/>
      <c r="G40502" s="1"/>
      <c r="J40502" s="2"/>
      <c r="K40502" s="2"/>
    </row>
    <row r="40503" spans="4:11">
      <c r="D40503" s="1"/>
      <c r="E40503" s="1"/>
      <c r="F40503" s="1"/>
      <c r="G40503" s="1"/>
      <c r="J40503" s="2"/>
      <c r="K40503" s="2"/>
    </row>
    <row r="40504" spans="4:11">
      <c r="D40504" s="1"/>
      <c r="E40504" s="1"/>
      <c r="F40504" s="1"/>
      <c r="G40504" s="1"/>
      <c r="J40504" s="2"/>
      <c r="K40504" s="2"/>
    </row>
    <row r="40505" spans="4:11">
      <c r="D40505" s="1"/>
      <c r="E40505" s="1"/>
      <c r="F40505" s="1"/>
      <c r="G40505" s="1"/>
      <c r="J40505" s="2"/>
      <c r="K40505" s="2"/>
    </row>
    <row r="40506" spans="4:11">
      <c r="D40506" s="1"/>
      <c r="E40506" s="1"/>
      <c r="F40506" s="1"/>
      <c r="G40506" s="1"/>
      <c r="J40506" s="2"/>
      <c r="K40506" s="2"/>
    </row>
    <row r="40507" spans="4:11">
      <c r="D40507" s="1"/>
      <c r="E40507" s="1"/>
      <c r="F40507" s="1"/>
      <c r="G40507" s="1"/>
      <c r="J40507" s="2"/>
      <c r="K40507" s="2"/>
    </row>
    <row r="40508" spans="4:11">
      <c r="D40508" s="1"/>
      <c r="E40508" s="1"/>
      <c r="F40508" s="1"/>
      <c r="G40508" s="1"/>
      <c r="J40508" s="2"/>
      <c r="K40508" s="2"/>
    </row>
    <row r="40509" spans="4:11">
      <c r="D40509" s="1"/>
      <c r="E40509" s="1"/>
      <c r="F40509" s="1"/>
      <c r="G40509" s="1"/>
      <c r="J40509" s="2"/>
      <c r="K40509" s="2"/>
    </row>
    <row r="40510" spans="4:11">
      <c r="D40510" s="1"/>
      <c r="E40510" s="1"/>
      <c r="F40510" s="1"/>
      <c r="G40510" s="1"/>
      <c r="J40510" s="2"/>
      <c r="K40510" s="2"/>
    </row>
    <row r="40511" spans="4:11">
      <c r="D40511" s="1"/>
      <c r="E40511" s="1"/>
      <c r="F40511" s="1"/>
      <c r="G40511" s="1"/>
      <c r="J40511" s="2"/>
      <c r="K40511" s="2"/>
    </row>
    <row r="40512" spans="4:11">
      <c r="D40512" s="1"/>
      <c r="E40512" s="1"/>
      <c r="F40512" s="1"/>
      <c r="G40512" s="1"/>
      <c r="J40512" s="2"/>
      <c r="K40512" s="2"/>
    </row>
    <row r="40513" spans="4:11">
      <c r="D40513" s="1"/>
      <c r="E40513" s="1"/>
      <c r="F40513" s="1"/>
      <c r="G40513" s="1"/>
      <c r="J40513" s="2"/>
      <c r="K40513" s="2"/>
    </row>
    <row r="40514" spans="4:11">
      <c r="D40514" s="1"/>
      <c r="E40514" s="1"/>
      <c r="F40514" s="1"/>
      <c r="G40514" s="1"/>
      <c r="J40514" s="2"/>
      <c r="K40514" s="2"/>
    </row>
    <row r="40515" spans="4:11">
      <c r="D40515" s="1"/>
      <c r="E40515" s="1"/>
      <c r="F40515" s="1"/>
      <c r="G40515" s="1"/>
      <c r="J40515" s="2"/>
      <c r="K40515" s="2"/>
    </row>
    <row r="40516" spans="4:11">
      <c r="D40516" s="1"/>
      <c r="E40516" s="1"/>
      <c r="F40516" s="1"/>
      <c r="G40516" s="1"/>
      <c r="J40516" s="2"/>
      <c r="K40516" s="2"/>
    </row>
    <row r="40517" spans="4:11">
      <c r="D40517" s="1"/>
      <c r="E40517" s="1"/>
      <c r="F40517" s="1"/>
      <c r="G40517" s="1"/>
      <c r="J40517" s="2"/>
      <c r="K40517" s="2"/>
    </row>
    <row r="40518" spans="4:11">
      <c r="D40518" s="1"/>
      <c r="E40518" s="1"/>
      <c r="F40518" s="1"/>
      <c r="G40518" s="1"/>
      <c r="J40518" s="2"/>
      <c r="K40518" s="2"/>
    </row>
    <row r="40519" spans="4:11">
      <c r="D40519" s="1"/>
      <c r="E40519" s="1"/>
      <c r="F40519" s="1"/>
      <c r="G40519" s="1"/>
      <c r="J40519" s="2"/>
      <c r="K40519" s="2"/>
    </row>
    <row r="40520" spans="4:11">
      <c r="D40520" s="1"/>
      <c r="E40520" s="1"/>
      <c r="F40520" s="1"/>
      <c r="G40520" s="1"/>
      <c r="J40520" s="2"/>
      <c r="K40520" s="2"/>
    </row>
    <row r="40521" spans="4:11">
      <c r="D40521" s="1"/>
      <c r="E40521" s="1"/>
      <c r="F40521" s="1"/>
      <c r="G40521" s="1"/>
      <c r="J40521" s="2"/>
      <c r="K40521" s="2"/>
    </row>
    <row r="40522" spans="4:11">
      <c r="D40522" s="1"/>
      <c r="E40522" s="1"/>
      <c r="F40522" s="1"/>
      <c r="G40522" s="1"/>
      <c r="J40522" s="2"/>
      <c r="K40522" s="2"/>
    </row>
    <row r="40523" spans="4:11">
      <c r="D40523" s="1"/>
      <c r="E40523" s="1"/>
      <c r="F40523" s="1"/>
      <c r="G40523" s="1"/>
      <c r="J40523" s="2"/>
      <c r="K40523" s="2"/>
    </row>
    <row r="40524" spans="4:11">
      <c r="D40524" s="1"/>
      <c r="E40524" s="1"/>
      <c r="F40524" s="1"/>
      <c r="G40524" s="1"/>
      <c r="J40524" s="2"/>
      <c r="K40524" s="2"/>
    </row>
    <row r="40525" spans="4:11">
      <c r="D40525" s="1"/>
      <c r="E40525" s="1"/>
      <c r="F40525" s="1"/>
      <c r="G40525" s="1"/>
      <c r="J40525" s="2"/>
      <c r="K40525" s="2"/>
    </row>
    <row r="40526" spans="4:11">
      <c r="D40526" s="1"/>
      <c r="E40526" s="1"/>
      <c r="F40526" s="1"/>
      <c r="G40526" s="1"/>
      <c r="J40526" s="2"/>
      <c r="K40526" s="2"/>
    </row>
    <row r="40527" spans="4:11">
      <c r="D40527" s="1"/>
      <c r="E40527" s="1"/>
      <c r="F40527" s="1"/>
      <c r="G40527" s="1"/>
      <c r="J40527" s="2"/>
      <c r="K40527" s="2"/>
    </row>
    <row r="40528" spans="4:11">
      <c r="D40528" s="1"/>
      <c r="E40528" s="1"/>
      <c r="F40528" s="1"/>
      <c r="G40528" s="1"/>
      <c r="J40528" s="2"/>
      <c r="K40528" s="2"/>
    </row>
    <row r="40529" spans="4:11">
      <c r="D40529" s="1"/>
      <c r="E40529" s="1"/>
      <c r="F40529" s="1"/>
      <c r="G40529" s="1"/>
      <c r="J40529" s="2"/>
      <c r="K40529" s="2"/>
    </row>
    <row r="40530" spans="4:11">
      <c r="D40530" s="1"/>
      <c r="E40530" s="1"/>
      <c r="F40530" s="1"/>
      <c r="G40530" s="1"/>
      <c r="J40530" s="2"/>
      <c r="K40530" s="2"/>
    </row>
    <row r="40531" spans="4:11">
      <c r="D40531" s="1"/>
      <c r="E40531" s="1"/>
      <c r="F40531" s="1"/>
      <c r="G40531" s="1"/>
      <c r="J40531" s="2"/>
      <c r="K40531" s="2"/>
    </row>
    <row r="40532" spans="4:11">
      <c r="D40532" s="1"/>
      <c r="E40532" s="1"/>
      <c r="F40532" s="1"/>
      <c r="G40532" s="1"/>
      <c r="J40532" s="2"/>
      <c r="K40532" s="2"/>
    </row>
    <row r="40533" spans="4:11">
      <c r="D40533" s="1"/>
      <c r="E40533" s="1"/>
      <c r="F40533" s="1"/>
      <c r="G40533" s="1"/>
      <c r="J40533" s="2"/>
      <c r="K40533" s="2"/>
    </row>
    <row r="40534" spans="4:11">
      <c r="D40534" s="1"/>
      <c r="E40534" s="1"/>
      <c r="F40534" s="1"/>
      <c r="G40534" s="1"/>
      <c r="J40534" s="2"/>
      <c r="K40534" s="2"/>
    </row>
    <row r="40535" spans="4:11">
      <c r="D40535" s="1"/>
      <c r="E40535" s="1"/>
      <c r="F40535" s="1"/>
      <c r="G40535" s="1"/>
      <c r="J40535" s="2"/>
      <c r="K40535" s="2"/>
    </row>
    <row r="40536" spans="4:11">
      <c r="D40536" s="1"/>
      <c r="E40536" s="1"/>
      <c r="F40536" s="1"/>
      <c r="G40536" s="1"/>
      <c r="J40536" s="2"/>
      <c r="K40536" s="2"/>
    </row>
    <row r="40537" spans="4:11">
      <c r="D40537" s="1"/>
      <c r="E40537" s="1"/>
      <c r="F40537" s="1"/>
      <c r="G40537" s="1"/>
      <c r="J40537" s="2"/>
      <c r="K40537" s="2"/>
    </row>
    <row r="40538" spans="4:11">
      <c r="D40538" s="1"/>
      <c r="E40538" s="1"/>
      <c r="F40538" s="1"/>
      <c r="G40538" s="1"/>
      <c r="J40538" s="2"/>
      <c r="K40538" s="2"/>
    </row>
    <row r="40539" spans="4:11">
      <c r="D40539" s="1"/>
      <c r="E40539" s="1"/>
      <c r="F40539" s="1"/>
      <c r="G40539" s="1"/>
      <c r="J40539" s="2"/>
      <c r="K40539" s="2"/>
    </row>
    <row r="40540" spans="4:11">
      <c r="D40540" s="1"/>
      <c r="E40540" s="1"/>
      <c r="F40540" s="1"/>
      <c r="G40540" s="1"/>
      <c r="J40540" s="2"/>
      <c r="K40540" s="2"/>
    </row>
    <row r="40541" spans="4:11">
      <c r="D40541" s="1"/>
      <c r="E40541" s="1"/>
      <c r="F40541" s="1"/>
      <c r="G40541" s="1"/>
      <c r="J40541" s="2"/>
      <c r="K40541" s="2"/>
    </row>
    <row r="40542" spans="4:11">
      <c r="D40542" s="1"/>
      <c r="E40542" s="1"/>
      <c r="F40542" s="1"/>
      <c r="G40542" s="1"/>
      <c r="J40542" s="2"/>
      <c r="K40542" s="2"/>
    </row>
    <row r="40543" spans="4:11">
      <c r="D40543" s="1"/>
      <c r="E40543" s="1"/>
      <c r="F40543" s="1"/>
      <c r="G40543" s="1"/>
      <c r="J40543" s="2"/>
      <c r="K40543" s="2"/>
    </row>
    <row r="40544" spans="4:11">
      <c r="D40544" s="1"/>
      <c r="E40544" s="1"/>
      <c r="F40544" s="1"/>
      <c r="G40544" s="1"/>
      <c r="J40544" s="2"/>
      <c r="K40544" s="2"/>
    </row>
    <row r="40545" spans="4:11">
      <c r="D40545" s="1"/>
      <c r="E40545" s="1"/>
      <c r="F40545" s="1"/>
      <c r="G40545" s="1"/>
      <c r="J40545" s="2"/>
      <c r="K40545" s="2"/>
    </row>
    <row r="40546" spans="4:11">
      <c r="D40546" s="1"/>
      <c r="E40546" s="1"/>
      <c r="F40546" s="1"/>
      <c r="G40546" s="1"/>
      <c r="J40546" s="2"/>
      <c r="K40546" s="2"/>
    </row>
    <row r="40547" spans="4:11">
      <c r="D40547" s="1"/>
      <c r="E40547" s="1"/>
      <c r="F40547" s="1"/>
      <c r="G40547" s="1"/>
      <c r="J40547" s="2"/>
      <c r="K40547" s="2"/>
    </row>
    <row r="40548" spans="4:11">
      <c r="D40548" s="1"/>
      <c r="E40548" s="1"/>
      <c r="F40548" s="1"/>
      <c r="G40548" s="1"/>
      <c r="J40548" s="2"/>
      <c r="K40548" s="2"/>
    </row>
    <row r="40549" spans="4:11">
      <c r="D40549" s="1"/>
      <c r="E40549" s="1"/>
      <c r="F40549" s="1"/>
      <c r="G40549" s="1"/>
      <c r="J40549" s="2"/>
      <c r="K40549" s="2"/>
    </row>
    <row r="40550" spans="4:11">
      <c r="D40550" s="1"/>
      <c r="E40550" s="1"/>
      <c r="F40550" s="1"/>
      <c r="G40550" s="1"/>
      <c r="J40550" s="2"/>
      <c r="K40550" s="2"/>
    </row>
    <row r="40551" spans="4:11">
      <c r="D40551" s="1"/>
      <c r="E40551" s="1"/>
      <c r="F40551" s="1"/>
      <c r="G40551" s="1"/>
      <c r="J40551" s="2"/>
      <c r="K40551" s="2"/>
    </row>
    <row r="40552" spans="4:11">
      <c r="D40552" s="1"/>
      <c r="E40552" s="1"/>
      <c r="F40552" s="1"/>
      <c r="G40552" s="1"/>
      <c r="J40552" s="2"/>
      <c r="K40552" s="2"/>
    </row>
    <row r="40553" spans="4:11">
      <c r="D40553" s="1"/>
      <c r="E40553" s="1"/>
      <c r="F40553" s="1"/>
      <c r="G40553" s="1"/>
      <c r="J40553" s="2"/>
      <c r="K40553" s="2"/>
    </row>
    <row r="40554" spans="4:11">
      <c r="D40554" s="1"/>
      <c r="E40554" s="1"/>
      <c r="F40554" s="1"/>
      <c r="G40554" s="1"/>
      <c r="J40554" s="2"/>
      <c r="K40554" s="2"/>
    </row>
    <row r="40555" spans="4:11">
      <c r="D40555" s="1"/>
      <c r="E40555" s="1"/>
      <c r="F40555" s="1"/>
      <c r="G40555" s="1"/>
      <c r="J40555" s="2"/>
      <c r="K40555" s="2"/>
    </row>
    <row r="40556" spans="4:11">
      <c r="D40556" s="1"/>
      <c r="E40556" s="1"/>
      <c r="F40556" s="1"/>
      <c r="G40556" s="1"/>
      <c r="J40556" s="2"/>
      <c r="K40556" s="2"/>
    </row>
    <row r="40557" spans="4:11">
      <c r="D40557" s="1"/>
      <c r="E40557" s="1"/>
      <c r="F40557" s="1"/>
      <c r="G40557" s="1"/>
      <c r="J40557" s="2"/>
      <c r="K40557" s="2"/>
    </row>
    <row r="40558" spans="4:11">
      <c r="D40558" s="1"/>
      <c r="E40558" s="1"/>
      <c r="F40558" s="1"/>
      <c r="G40558" s="1"/>
      <c r="J40558" s="2"/>
      <c r="K40558" s="2"/>
    </row>
    <row r="40559" spans="4:11">
      <c r="D40559" s="1"/>
      <c r="E40559" s="1"/>
      <c r="F40559" s="1"/>
      <c r="G40559" s="1"/>
      <c r="J40559" s="2"/>
      <c r="K40559" s="2"/>
    </row>
    <row r="40560" spans="4:11">
      <c r="D40560" s="1"/>
      <c r="E40560" s="1"/>
      <c r="F40560" s="1"/>
      <c r="G40560" s="1"/>
      <c r="J40560" s="2"/>
      <c r="K40560" s="2"/>
    </row>
    <row r="40561" spans="4:11">
      <c r="D40561" s="1"/>
      <c r="E40561" s="1"/>
      <c r="F40561" s="1"/>
      <c r="G40561" s="1"/>
      <c r="J40561" s="2"/>
      <c r="K40561" s="2"/>
    </row>
    <row r="40562" spans="4:11">
      <c r="D40562" s="1"/>
      <c r="E40562" s="1"/>
      <c r="F40562" s="1"/>
      <c r="G40562" s="1"/>
      <c r="J40562" s="2"/>
      <c r="K40562" s="2"/>
    </row>
    <row r="40563" spans="4:11">
      <c r="D40563" s="1"/>
      <c r="E40563" s="1"/>
      <c r="F40563" s="1"/>
      <c r="G40563" s="1"/>
      <c r="J40563" s="2"/>
      <c r="K40563" s="2"/>
    </row>
    <row r="40564" spans="4:11">
      <c r="D40564" s="1"/>
      <c r="E40564" s="1"/>
      <c r="F40564" s="1"/>
      <c r="G40564" s="1"/>
      <c r="J40564" s="2"/>
      <c r="K40564" s="2"/>
    </row>
    <row r="40565" spans="4:11">
      <c r="D40565" s="1"/>
      <c r="E40565" s="1"/>
      <c r="F40565" s="1"/>
      <c r="G40565" s="1"/>
      <c r="J40565" s="2"/>
      <c r="K40565" s="2"/>
    </row>
    <row r="40566" spans="4:11">
      <c r="D40566" s="1"/>
      <c r="E40566" s="1"/>
      <c r="F40566" s="1"/>
      <c r="G40566" s="1"/>
      <c r="J40566" s="2"/>
      <c r="K40566" s="2"/>
    </row>
    <row r="40567" spans="4:11">
      <c r="D40567" s="1"/>
      <c r="E40567" s="1"/>
      <c r="F40567" s="1"/>
      <c r="G40567" s="1"/>
      <c r="J40567" s="2"/>
      <c r="K40567" s="2"/>
    </row>
    <row r="40568" spans="4:11">
      <c r="D40568" s="1"/>
      <c r="E40568" s="1"/>
      <c r="F40568" s="1"/>
      <c r="G40568" s="1"/>
      <c r="J40568" s="2"/>
      <c r="K40568" s="2"/>
    </row>
    <row r="40569" spans="4:11">
      <c r="D40569" s="1"/>
      <c r="E40569" s="1"/>
      <c r="F40569" s="1"/>
      <c r="G40569" s="1"/>
      <c r="J40569" s="2"/>
      <c r="K40569" s="2"/>
    </row>
    <row r="40570" spans="4:11">
      <c r="D40570" s="1"/>
      <c r="E40570" s="1"/>
      <c r="F40570" s="1"/>
      <c r="G40570" s="1"/>
      <c r="J40570" s="2"/>
      <c r="K40570" s="2"/>
    </row>
    <row r="40571" spans="4:11">
      <c r="D40571" s="1"/>
      <c r="E40571" s="1"/>
      <c r="F40571" s="1"/>
      <c r="G40571" s="1"/>
      <c r="J40571" s="2"/>
      <c r="K40571" s="2"/>
    </row>
    <row r="40572" spans="4:11">
      <c r="D40572" s="1"/>
      <c r="E40572" s="1"/>
      <c r="F40572" s="1"/>
      <c r="G40572" s="1"/>
      <c r="J40572" s="2"/>
      <c r="K40572" s="2"/>
    </row>
    <row r="40573" spans="4:11">
      <c r="D40573" s="1"/>
      <c r="E40573" s="1"/>
      <c r="F40573" s="1"/>
      <c r="G40573" s="1"/>
      <c r="J40573" s="2"/>
      <c r="K40573" s="2"/>
    </row>
    <row r="40574" spans="4:11">
      <c r="D40574" s="1"/>
      <c r="E40574" s="1"/>
      <c r="F40574" s="1"/>
      <c r="G40574" s="1"/>
      <c r="J40574" s="2"/>
      <c r="K40574" s="2"/>
    </row>
    <row r="40575" spans="4:11">
      <c r="D40575" s="1"/>
      <c r="E40575" s="1"/>
      <c r="F40575" s="1"/>
      <c r="G40575" s="1"/>
      <c r="J40575" s="2"/>
      <c r="K40575" s="2"/>
    </row>
    <row r="40576" spans="4:11">
      <c r="D40576" s="1"/>
      <c r="E40576" s="1"/>
      <c r="F40576" s="1"/>
      <c r="G40576" s="1"/>
      <c r="J40576" s="2"/>
      <c r="K40576" s="2"/>
    </row>
    <row r="40577" spans="4:11">
      <c r="D40577" s="1"/>
      <c r="E40577" s="1"/>
      <c r="F40577" s="1"/>
      <c r="G40577" s="1"/>
      <c r="J40577" s="2"/>
      <c r="K40577" s="2"/>
    </row>
    <row r="40578" spans="4:11">
      <c r="D40578" s="1"/>
      <c r="E40578" s="1"/>
      <c r="F40578" s="1"/>
      <c r="G40578" s="1"/>
      <c r="J40578" s="2"/>
      <c r="K40578" s="2"/>
    </row>
    <row r="40579" spans="4:11">
      <c r="D40579" s="1"/>
      <c r="E40579" s="1"/>
      <c r="F40579" s="1"/>
      <c r="G40579" s="1"/>
      <c r="J40579" s="2"/>
      <c r="K40579" s="2"/>
    </row>
    <row r="40580" spans="4:11">
      <c r="D40580" s="1"/>
      <c r="E40580" s="1"/>
      <c r="F40580" s="1"/>
      <c r="G40580" s="1"/>
      <c r="J40580" s="2"/>
      <c r="K40580" s="2"/>
    </row>
    <row r="40581" spans="4:11">
      <c r="D40581" s="1"/>
      <c r="E40581" s="1"/>
      <c r="F40581" s="1"/>
      <c r="G40581" s="1"/>
      <c r="J40581" s="2"/>
      <c r="K40581" s="2"/>
    </row>
    <row r="40582" spans="4:11">
      <c r="D40582" s="1"/>
      <c r="E40582" s="1"/>
      <c r="F40582" s="1"/>
      <c r="G40582" s="1"/>
      <c r="J40582" s="2"/>
      <c r="K40582" s="2"/>
    </row>
    <row r="40583" spans="4:11">
      <c r="D40583" s="1"/>
      <c r="E40583" s="1"/>
      <c r="F40583" s="1"/>
      <c r="G40583" s="1"/>
      <c r="J40583" s="2"/>
      <c r="K40583" s="2"/>
    </row>
    <row r="40584" spans="4:11">
      <c r="D40584" s="1"/>
      <c r="E40584" s="1"/>
      <c r="F40584" s="1"/>
      <c r="G40584" s="1"/>
      <c r="J40584" s="2"/>
      <c r="K40584" s="2"/>
    </row>
    <row r="40585" spans="4:11">
      <c r="D40585" s="1"/>
      <c r="E40585" s="1"/>
      <c r="F40585" s="1"/>
      <c r="G40585" s="1"/>
      <c r="J40585" s="2"/>
      <c r="K40585" s="2"/>
    </row>
    <row r="40586" spans="4:11">
      <c r="D40586" s="1"/>
      <c r="E40586" s="1"/>
      <c r="F40586" s="1"/>
      <c r="G40586" s="1"/>
      <c r="J40586" s="2"/>
      <c r="K40586" s="2"/>
    </row>
    <row r="40587" spans="4:11">
      <c r="D40587" s="1"/>
      <c r="E40587" s="1"/>
      <c r="F40587" s="1"/>
      <c r="G40587" s="1"/>
      <c r="J40587" s="2"/>
      <c r="K40587" s="2"/>
    </row>
    <row r="40588" spans="4:11">
      <c r="D40588" s="1"/>
      <c r="E40588" s="1"/>
      <c r="F40588" s="1"/>
      <c r="G40588" s="1"/>
      <c r="J40588" s="2"/>
      <c r="K40588" s="2"/>
    </row>
    <row r="40589" spans="4:11">
      <c r="D40589" s="1"/>
      <c r="E40589" s="1"/>
      <c r="F40589" s="1"/>
      <c r="G40589" s="1"/>
      <c r="J40589" s="2"/>
      <c r="K40589" s="2"/>
    </row>
    <row r="40590" spans="4:11">
      <c r="D40590" s="1"/>
      <c r="E40590" s="1"/>
      <c r="F40590" s="1"/>
      <c r="G40590" s="1"/>
      <c r="J40590" s="2"/>
      <c r="K40590" s="2"/>
    </row>
    <row r="40591" spans="4:11">
      <c r="D40591" s="1"/>
      <c r="E40591" s="1"/>
      <c r="F40591" s="1"/>
      <c r="G40591" s="1"/>
      <c r="J40591" s="2"/>
      <c r="K40591" s="2"/>
    </row>
    <row r="40592" spans="4:11">
      <c r="D40592" s="1"/>
      <c r="E40592" s="1"/>
      <c r="F40592" s="1"/>
      <c r="G40592" s="1"/>
      <c r="J40592" s="2"/>
      <c r="K40592" s="2"/>
    </row>
    <row r="40593" spans="4:11">
      <c r="D40593" s="1"/>
      <c r="E40593" s="1"/>
      <c r="F40593" s="1"/>
      <c r="G40593" s="1"/>
      <c r="J40593" s="2"/>
      <c r="K40593" s="2"/>
    </row>
    <row r="40594" spans="4:11">
      <c r="D40594" s="1"/>
      <c r="E40594" s="1"/>
      <c r="F40594" s="1"/>
      <c r="G40594" s="1"/>
      <c r="J40594" s="2"/>
      <c r="K40594" s="2"/>
    </row>
    <row r="40595" spans="4:11">
      <c r="D40595" s="1"/>
      <c r="E40595" s="1"/>
      <c r="F40595" s="1"/>
      <c r="G40595" s="1"/>
      <c r="J40595" s="2"/>
      <c r="K40595" s="2"/>
    </row>
    <row r="40596" spans="4:11">
      <c r="D40596" s="1"/>
      <c r="E40596" s="1"/>
      <c r="F40596" s="1"/>
      <c r="G40596" s="1"/>
      <c r="J40596" s="2"/>
      <c r="K40596" s="2"/>
    </row>
    <row r="40597" spans="4:11">
      <c r="D40597" s="1"/>
      <c r="E40597" s="1"/>
      <c r="F40597" s="1"/>
      <c r="G40597" s="1"/>
      <c r="J40597" s="2"/>
      <c r="K40597" s="2"/>
    </row>
    <row r="40598" spans="4:11">
      <c r="D40598" s="1"/>
      <c r="E40598" s="1"/>
      <c r="F40598" s="1"/>
      <c r="G40598" s="1"/>
      <c r="J40598" s="2"/>
      <c r="K40598" s="2"/>
    </row>
    <row r="40599" spans="4:11">
      <c r="D40599" s="1"/>
      <c r="E40599" s="1"/>
      <c r="F40599" s="1"/>
      <c r="G40599" s="1"/>
      <c r="J40599" s="2"/>
      <c r="K40599" s="2"/>
    </row>
    <row r="40600" spans="4:11">
      <c r="D40600" s="1"/>
      <c r="E40600" s="1"/>
      <c r="F40600" s="1"/>
      <c r="G40600" s="1"/>
      <c r="J40600" s="2"/>
      <c r="K40600" s="2"/>
    </row>
    <row r="40601" spans="4:11">
      <c r="D40601" s="1"/>
      <c r="E40601" s="1"/>
      <c r="F40601" s="1"/>
      <c r="G40601" s="1"/>
      <c r="J40601" s="2"/>
      <c r="K40601" s="2"/>
    </row>
    <row r="40602" spans="4:11">
      <c r="D40602" s="1"/>
      <c r="E40602" s="1"/>
      <c r="F40602" s="1"/>
      <c r="G40602" s="1"/>
      <c r="J40602" s="2"/>
      <c r="K40602" s="2"/>
    </row>
    <row r="40603" spans="4:11">
      <c r="D40603" s="1"/>
      <c r="E40603" s="1"/>
      <c r="F40603" s="1"/>
      <c r="G40603" s="1"/>
      <c r="J40603" s="2"/>
      <c r="K40603" s="2"/>
    </row>
    <row r="40604" spans="4:11">
      <c r="D40604" s="1"/>
      <c r="E40604" s="1"/>
      <c r="F40604" s="1"/>
      <c r="G40604" s="1"/>
      <c r="J40604" s="2"/>
      <c r="K40604" s="2"/>
    </row>
    <row r="40605" spans="4:11">
      <c r="D40605" s="1"/>
      <c r="E40605" s="1"/>
      <c r="F40605" s="1"/>
      <c r="G40605" s="1"/>
      <c r="J40605" s="2"/>
      <c r="K40605" s="2"/>
    </row>
    <row r="40606" spans="4:11">
      <c r="D40606" s="1"/>
      <c r="E40606" s="1"/>
      <c r="F40606" s="1"/>
      <c r="G40606" s="1"/>
      <c r="J40606" s="2"/>
      <c r="K40606" s="2"/>
    </row>
    <row r="40607" spans="4:11">
      <c r="D40607" s="1"/>
      <c r="E40607" s="1"/>
      <c r="F40607" s="1"/>
      <c r="G40607" s="1"/>
      <c r="J40607" s="2"/>
      <c r="K40607" s="2"/>
    </row>
    <row r="40608" spans="4:11">
      <c r="D40608" s="1"/>
      <c r="E40608" s="1"/>
      <c r="F40608" s="1"/>
      <c r="G40608" s="1"/>
      <c r="J40608" s="2"/>
      <c r="K40608" s="2"/>
    </row>
    <row r="40609" spans="4:11">
      <c r="D40609" s="1"/>
      <c r="E40609" s="1"/>
      <c r="F40609" s="1"/>
      <c r="G40609" s="1"/>
      <c r="J40609" s="2"/>
      <c r="K40609" s="2"/>
    </row>
    <row r="40610" spans="4:11">
      <c r="D40610" s="1"/>
      <c r="E40610" s="1"/>
      <c r="F40610" s="1"/>
      <c r="G40610" s="1"/>
      <c r="J40610" s="2"/>
      <c r="K40610" s="2"/>
    </row>
    <row r="40611" spans="4:11">
      <c r="D40611" s="1"/>
      <c r="E40611" s="1"/>
      <c r="F40611" s="1"/>
      <c r="G40611" s="1"/>
      <c r="J40611" s="2"/>
      <c r="K40611" s="2"/>
    </row>
    <row r="40612" spans="4:11">
      <c r="D40612" s="1"/>
      <c r="E40612" s="1"/>
      <c r="F40612" s="1"/>
      <c r="G40612" s="1"/>
      <c r="J40612" s="2"/>
      <c r="K40612" s="2"/>
    </row>
    <row r="40613" spans="4:11">
      <c r="D40613" s="1"/>
      <c r="E40613" s="1"/>
      <c r="F40613" s="1"/>
      <c r="G40613" s="1"/>
      <c r="J40613" s="2"/>
      <c r="K40613" s="2"/>
    </row>
    <row r="40614" spans="4:11">
      <c r="D40614" s="1"/>
      <c r="E40614" s="1"/>
      <c r="F40614" s="1"/>
      <c r="G40614" s="1"/>
      <c r="J40614" s="2"/>
      <c r="K40614" s="2"/>
    </row>
    <row r="40615" spans="4:11">
      <c r="D40615" s="1"/>
      <c r="E40615" s="1"/>
      <c r="F40615" s="1"/>
      <c r="G40615" s="1"/>
      <c r="J40615" s="2"/>
      <c r="K40615" s="2"/>
    </row>
    <row r="40616" spans="4:11">
      <c r="D40616" s="1"/>
      <c r="E40616" s="1"/>
      <c r="F40616" s="1"/>
      <c r="G40616" s="1"/>
      <c r="J40616" s="2"/>
      <c r="K40616" s="2"/>
    </row>
    <row r="40617" spans="4:11">
      <c r="D40617" s="1"/>
      <c r="E40617" s="1"/>
      <c r="F40617" s="1"/>
      <c r="G40617" s="1"/>
      <c r="J40617" s="2"/>
      <c r="K40617" s="2"/>
    </row>
    <row r="40618" spans="4:11">
      <c r="D40618" s="1"/>
      <c r="E40618" s="1"/>
      <c r="F40618" s="1"/>
      <c r="G40618" s="1"/>
      <c r="J40618" s="2"/>
      <c r="K40618" s="2"/>
    </row>
    <row r="40619" spans="4:11">
      <c r="D40619" s="1"/>
      <c r="E40619" s="1"/>
      <c r="F40619" s="1"/>
      <c r="G40619" s="1"/>
      <c r="J40619" s="2"/>
      <c r="K40619" s="2"/>
    </row>
    <row r="40620" spans="4:11">
      <c r="D40620" s="1"/>
      <c r="E40620" s="1"/>
      <c r="F40620" s="1"/>
      <c r="G40620" s="1"/>
      <c r="J40620" s="2"/>
      <c r="K40620" s="2"/>
    </row>
    <row r="40621" spans="4:11">
      <c r="D40621" s="1"/>
      <c r="E40621" s="1"/>
      <c r="F40621" s="1"/>
      <c r="G40621" s="1"/>
      <c r="J40621" s="2"/>
      <c r="K40621" s="2"/>
    </row>
    <row r="40622" spans="4:11">
      <c r="D40622" s="1"/>
      <c r="E40622" s="1"/>
      <c r="F40622" s="1"/>
      <c r="G40622" s="1"/>
      <c r="J40622" s="2"/>
      <c r="K40622" s="2"/>
    </row>
    <row r="40623" spans="4:11">
      <c r="D40623" s="1"/>
      <c r="E40623" s="1"/>
      <c r="F40623" s="1"/>
      <c r="G40623" s="1"/>
      <c r="J40623" s="2"/>
      <c r="K40623" s="2"/>
    </row>
    <row r="40624" spans="4:11">
      <c r="D40624" s="1"/>
      <c r="E40624" s="1"/>
      <c r="F40624" s="1"/>
      <c r="G40624" s="1"/>
      <c r="J40624" s="2"/>
      <c r="K40624" s="2"/>
    </row>
    <row r="40625" spans="4:11">
      <c r="D40625" s="1"/>
      <c r="E40625" s="1"/>
      <c r="F40625" s="1"/>
      <c r="G40625" s="1"/>
      <c r="J40625" s="2"/>
      <c r="K40625" s="2"/>
    </row>
    <row r="40626" spans="4:11">
      <c r="D40626" s="1"/>
      <c r="E40626" s="1"/>
      <c r="F40626" s="1"/>
      <c r="G40626" s="1"/>
      <c r="J40626" s="2"/>
      <c r="K40626" s="2"/>
    </row>
    <row r="40627" spans="4:11">
      <c r="D40627" s="1"/>
      <c r="E40627" s="1"/>
      <c r="F40627" s="1"/>
      <c r="G40627" s="1"/>
      <c r="J40627" s="2"/>
      <c r="K40627" s="2"/>
    </row>
    <row r="40628" spans="4:11">
      <c r="D40628" s="1"/>
      <c r="E40628" s="1"/>
      <c r="F40628" s="1"/>
      <c r="G40628" s="1"/>
      <c r="J40628" s="2"/>
      <c r="K40628" s="2"/>
    </row>
    <row r="40629" spans="4:11">
      <c r="D40629" s="1"/>
      <c r="E40629" s="1"/>
      <c r="F40629" s="1"/>
      <c r="G40629" s="1"/>
      <c r="J40629" s="2"/>
      <c r="K40629" s="2"/>
    </row>
    <row r="40630" spans="4:11">
      <c r="D40630" s="1"/>
      <c r="E40630" s="1"/>
      <c r="F40630" s="1"/>
      <c r="G40630" s="1"/>
      <c r="J40630" s="2"/>
      <c r="K40630" s="2"/>
    </row>
    <row r="40631" spans="4:11">
      <c r="D40631" s="1"/>
      <c r="E40631" s="1"/>
      <c r="F40631" s="1"/>
      <c r="G40631" s="1"/>
      <c r="J40631" s="2"/>
      <c r="K40631" s="2"/>
    </row>
    <row r="40632" spans="4:11">
      <c r="D40632" s="1"/>
      <c r="E40632" s="1"/>
      <c r="F40632" s="1"/>
      <c r="G40632" s="1"/>
      <c r="J40632" s="2"/>
      <c r="K40632" s="2"/>
    </row>
    <row r="40633" spans="4:11">
      <c r="D40633" s="1"/>
      <c r="E40633" s="1"/>
      <c r="F40633" s="1"/>
      <c r="G40633" s="1"/>
      <c r="J40633" s="2"/>
      <c r="K40633" s="2"/>
    </row>
    <row r="40634" spans="4:11">
      <c r="D40634" s="1"/>
      <c r="E40634" s="1"/>
      <c r="F40634" s="1"/>
      <c r="G40634" s="1"/>
      <c r="J40634" s="2"/>
      <c r="K40634" s="2"/>
    </row>
    <row r="40635" spans="4:11">
      <c r="D40635" s="1"/>
      <c r="E40635" s="1"/>
      <c r="F40635" s="1"/>
      <c r="G40635" s="1"/>
      <c r="J40635" s="2"/>
      <c r="K40635" s="2"/>
    </row>
    <row r="40636" spans="4:11">
      <c r="D40636" s="1"/>
      <c r="E40636" s="1"/>
      <c r="F40636" s="1"/>
      <c r="G40636" s="1"/>
      <c r="J40636" s="2"/>
      <c r="K40636" s="2"/>
    </row>
    <row r="40637" spans="4:11">
      <c r="D40637" s="1"/>
      <c r="E40637" s="1"/>
      <c r="F40637" s="1"/>
      <c r="G40637" s="1"/>
      <c r="J40637" s="2"/>
      <c r="K40637" s="2"/>
    </row>
    <row r="40638" spans="4:11">
      <c r="D40638" s="1"/>
      <c r="E40638" s="1"/>
      <c r="F40638" s="1"/>
      <c r="G40638" s="1"/>
      <c r="J40638" s="2"/>
      <c r="K40638" s="2"/>
    </row>
    <row r="40639" spans="4:11">
      <c r="D40639" s="1"/>
      <c r="E40639" s="1"/>
      <c r="F40639" s="1"/>
      <c r="G40639" s="1"/>
      <c r="J40639" s="2"/>
      <c r="K40639" s="2"/>
    </row>
    <row r="40640" spans="4:11">
      <c r="D40640" s="1"/>
      <c r="E40640" s="1"/>
      <c r="F40640" s="1"/>
      <c r="G40640" s="1"/>
      <c r="J40640" s="2"/>
      <c r="K40640" s="2"/>
    </row>
    <row r="40641" spans="4:11">
      <c r="D40641" s="1"/>
      <c r="E40641" s="1"/>
      <c r="F40641" s="1"/>
      <c r="G40641" s="1"/>
      <c r="J40641" s="2"/>
      <c r="K40641" s="2"/>
    </row>
    <row r="40642" spans="4:11">
      <c r="D40642" s="1"/>
      <c r="E40642" s="1"/>
      <c r="F40642" s="1"/>
      <c r="G40642" s="1"/>
      <c r="J40642" s="2"/>
      <c r="K40642" s="2"/>
    </row>
    <row r="40643" spans="4:11">
      <c r="D40643" s="1"/>
      <c r="E40643" s="1"/>
      <c r="F40643" s="1"/>
      <c r="G40643" s="1"/>
      <c r="J40643" s="2"/>
      <c r="K40643" s="2"/>
    </row>
    <row r="40644" spans="4:11">
      <c r="D40644" s="1"/>
      <c r="E40644" s="1"/>
      <c r="F40644" s="1"/>
      <c r="G40644" s="1"/>
      <c r="J40644" s="2"/>
      <c r="K40644" s="2"/>
    </row>
    <row r="40645" spans="4:11">
      <c r="D40645" s="1"/>
      <c r="E40645" s="1"/>
      <c r="F40645" s="1"/>
      <c r="G40645" s="1"/>
      <c r="J40645" s="2"/>
      <c r="K40645" s="2"/>
    </row>
    <row r="40646" spans="4:11">
      <c r="D40646" s="1"/>
      <c r="E40646" s="1"/>
      <c r="F40646" s="1"/>
      <c r="G40646" s="1"/>
      <c r="J40646" s="2"/>
      <c r="K40646" s="2"/>
    </row>
    <row r="40647" spans="4:11">
      <c r="D40647" s="1"/>
      <c r="E40647" s="1"/>
      <c r="F40647" s="1"/>
      <c r="G40647" s="1"/>
      <c r="J40647" s="2"/>
      <c r="K40647" s="2"/>
    </row>
    <row r="40648" spans="4:11">
      <c r="D40648" s="1"/>
      <c r="E40648" s="1"/>
      <c r="F40648" s="1"/>
      <c r="G40648" s="1"/>
      <c r="J40648" s="2"/>
      <c r="K40648" s="2"/>
    </row>
    <row r="40649" spans="4:11">
      <c r="D40649" s="1"/>
      <c r="E40649" s="1"/>
      <c r="F40649" s="1"/>
      <c r="G40649" s="1"/>
      <c r="J40649" s="2"/>
      <c r="K40649" s="2"/>
    </row>
    <row r="40650" spans="4:11">
      <c r="D40650" s="1"/>
      <c r="E40650" s="1"/>
      <c r="F40650" s="1"/>
      <c r="G40650" s="1"/>
      <c r="J40650" s="2"/>
      <c r="K40650" s="2"/>
    </row>
    <row r="40651" spans="4:11">
      <c r="D40651" s="1"/>
      <c r="E40651" s="1"/>
      <c r="F40651" s="1"/>
      <c r="G40651" s="1"/>
      <c r="J40651" s="2"/>
      <c r="K40651" s="2"/>
    </row>
    <row r="40652" spans="4:11">
      <c r="D40652" s="1"/>
      <c r="E40652" s="1"/>
      <c r="F40652" s="1"/>
      <c r="G40652" s="1"/>
      <c r="J40652" s="2"/>
      <c r="K40652" s="2"/>
    </row>
    <row r="40653" spans="4:11">
      <c r="D40653" s="1"/>
      <c r="E40653" s="1"/>
      <c r="F40653" s="1"/>
      <c r="G40653" s="1"/>
      <c r="J40653" s="2"/>
      <c r="K40653" s="2"/>
    </row>
    <row r="40654" spans="4:11">
      <c r="D40654" s="1"/>
      <c r="E40654" s="1"/>
      <c r="F40654" s="1"/>
      <c r="G40654" s="1"/>
      <c r="J40654" s="2"/>
      <c r="K40654" s="2"/>
    </row>
    <row r="40655" spans="4:11">
      <c r="D40655" s="1"/>
      <c r="E40655" s="1"/>
      <c r="F40655" s="1"/>
      <c r="G40655" s="1"/>
      <c r="J40655" s="2"/>
      <c r="K40655" s="2"/>
    </row>
    <row r="40656" spans="4:11">
      <c r="D40656" s="1"/>
      <c r="E40656" s="1"/>
      <c r="F40656" s="1"/>
      <c r="G40656" s="1"/>
      <c r="J40656" s="2"/>
      <c r="K40656" s="2"/>
    </row>
    <row r="40657" spans="4:11">
      <c r="D40657" s="1"/>
      <c r="E40657" s="1"/>
      <c r="F40657" s="1"/>
      <c r="G40657" s="1"/>
      <c r="J40657" s="2"/>
      <c r="K40657" s="2"/>
    </row>
    <row r="40658" spans="4:11">
      <c r="D40658" s="1"/>
      <c r="E40658" s="1"/>
      <c r="F40658" s="1"/>
      <c r="G40658" s="1"/>
      <c r="J40658" s="2"/>
      <c r="K40658" s="2"/>
    </row>
    <row r="40659" spans="4:11">
      <c r="D40659" s="1"/>
      <c r="E40659" s="1"/>
      <c r="F40659" s="1"/>
      <c r="G40659" s="1"/>
      <c r="J40659" s="2"/>
      <c r="K40659" s="2"/>
    </row>
    <row r="40660" spans="4:11">
      <c r="D40660" s="1"/>
      <c r="E40660" s="1"/>
      <c r="F40660" s="1"/>
      <c r="G40660" s="1"/>
      <c r="J40660" s="2"/>
      <c r="K40660" s="2"/>
    </row>
    <row r="40661" spans="4:11">
      <c r="D40661" s="1"/>
      <c r="E40661" s="1"/>
      <c r="F40661" s="1"/>
      <c r="G40661" s="1"/>
      <c r="J40661" s="2"/>
      <c r="K40661" s="2"/>
    </row>
    <row r="40662" spans="4:11">
      <c r="D40662" s="1"/>
      <c r="E40662" s="1"/>
      <c r="F40662" s="1"/>
      <c r="G40662" s="1"/>
      <c r="J40662" s="2"/>
      <c r="K40662" s="2"/>
    </row>
    <row r="40663" spans="4:11">
      <c r="D40663" s="1"/>
      <c r="E40663" s="1"/>
      <c r="F40663" s="1"/>
      <c r="G40663" s="1"/>
      <c r="J40663" s="2"/>
      <c r="K40663" s="2"/>
    </row>
    <row r="40664" spans="4:11">
      <c r="D40664" s="1"/>
      <c r="E40664" s="1"/>
      <c r="F40664" s="1"/>
      <c r="G40664" s="1"/>
      <c r="J40664" s="2"/>
      <c r="K40664" s="2"/>
    </row>
    <row r="40665" spans="4:11">
      <c r="D40665" s="1"/>
      <c r="E40665" s="1"/>
      <c r="F40665" s="1"/>
      <c r="G40665" s="1"/>
      <c r="J40665" s="2"/>
      <c r="K40665" s="2"/>
    </row>
    <row r="40666" spans="4:11">
      <c r="D40666" s="1"/>
      <c r="E40666" s="1"/>
      <c r="F40666" s="1"/>
      <c r="G40666" s="1"/>
      <c r="J40666" s="2"/>
      <c r="K40666" s="2"/>
    </row>
    <row r="40667" spans="4:11">
      <c r="D40667" s="1"/>
      <c r="E40667" s="1"/>
      <c r="F40667" s="1"/>
      <c r="G40667" s="1"/>
      <c r="J40667" s="2"/>
      <c r="K40667" s="2"/>
    </row>
    <row r="40668" spans="4:11">
      <c r="D40668" s="1"/>
      <c r="E40668" s="1"/>
      <c r="F40668" s="1"/>
      <c r="G40668" s="1"/>
      <c r="J40668" s="2"/>
      <c r="K40668" s="2"/>
    </row>
    <row r="40669" spans="4:11">
      <c r="D40669" s="1"/>
      <c r="E40669" s="1"/>
      <c r="F40669" s="1"/>
      <c r="G40669" s="1"/>
      <c r="J40669" s="2"/>
      <c r="K40669" s="2"/>
    </row>
    <row r="40670" spans="4:11">
      <c r="D40670" s="1"/>
      <c r="E40670" s="1"/>
      <c r="F40670" s="1"/>
      <c r="G40670" s="1"/>
      <c r="J40670" s="2"/>
      <c r="K40670" s="2"/>
    </row>
    <row r="40671" spans="4:11">
      <c r="D40671" s="1"/>
      <c r="E40671" s="1"/>
      <c r="F40671" s="1"/>
      <c r="G40671" s="1"/>
      <c r="J40671" s="2"/>
      <c r="K40671" s="2"/>
    </row>
    <row r="40672" spans="4:11">
      <c r="D40672" s="1"/>
      <c r="E40672" s="1"/>
      <c r="F40672" s="1"/>
      <c r="G40672" s="1"/>
      <c r="J40672" s="2"/>
      <c r="K40672" s="2"/>
    </row>
    <row r="40673" spans="4:11">
      <c r="D40673" s="1"/>
      <c r="E40673" s="1"/>
      <c r="F40673" s="1"/>
      <c r="G40673" s="1"/>
      <c r="J40673" s="2"/>
      <c r="K40673" s="2"/>
    </row>
    <row r="40674" spans="4:11">
      <c r="D40674" s="1"/>
      <c r="E40674" s="1"/>
      <c r="F40674" s="1"/>
      <c r="G40674" s="1"/>
      <c r="J40674" s="2"/>
      <c r="K40674" s="2"/>
    </row>
    <row r="40675" spans="4:11">
      <c r="D40675" s="1"/>
      <c r="E40675" s="1"/>
      <c r="F40675" s="1"/>
      <c r="G40675" s="1"/>
      <c r="J40675" s="2"/>
      <c r="K40675" s="2"/>
    </row>
    <row r="40676" spans="4:11">
      <c r="D40676" s="1"/>
      <c r="E40676" s="1"/>
      <c r="F40676" s="1"/>
      <c r="G40676" s="1"/>
      <c r="J40676" s="2"/>
      <c r="K40676" s="2"/>
    </row>
    <row r="40677" spans="4:11">
      <c r="D40677" s="1"/>
      <c r="E40677" s="1"/>
      <c r="F40677" s="1"/>
      <c r="G40677" s="1"/>
      <c r="J40677" s="2"/>
      <c r="K40677" s="2"/>
    </row>
    <row r="40678" spans="4:11">
      <c r="D40678" s="1"/>
      <c r="E40678" s="1"/>
      <c r="F40678" s="1"/>
      <c r="G40678" s="1"/>
      <c r="J40678" s="2"/>
      <c r="K40678" s="2"/>
    </row>
    <row r="40679" spans="4:11">
      <c r="D40679" s="1"/>
      <c r="E40679" s="1"/>
      <c r="F40679" s="1"/>
      <c r="G40679" s="1"/>
      <c r="J40679" s="2"/>
      <c r="K40679" s="2"/>
    </row>
    <row r="40680" spans="4:11">
      <c r="D40680" s="1"/>
      <c r="E40680" s="1"/>
      <c r="F40680" s="1"/>
      <c r="G40680" s="1"/>
      <c r="J40680" s="2"/>
      <c r="K40680" s="2"/>
    </row>
    <row r="40681" spans="4:11">
      <c r="D40681" s="1"/>
      <c r="E40681" s="1"/>
      <c r="F40681" s="1"/>
      <c r="G40681" s="1"/>
      <c r="J40681" s="2"/>
      <c r="K40681" s="2"/>
    </row>
    <row r="40682" spans="4:11">
      <c r="D40682" s="1"/>
      <c r="E40682" s="1"/>
      <c r="F40682" s="1"/>
      <c r="G40682" s="1"/>
      <c r="J40682" s="2"/>
      <c r="K40682" s="2"/>
    </row>
    <row r="40683" spans="4:11">
      <c r="D40683" s="1"/>
      <c r="E40683" s="1"/>
      <c r="F40683" s="1"/>
      <c r="G40683" s="1"/>
      <c r="J40683" s="2"/>
      <c r="K40683" s="2"/>
    </row>
    <row r="40684" spans="4:11">
      <c r="D40684" s="1"/>
      <c r="E40684" s="1"/>
      <c r="F40684" s="1"/>
      <c r="G40684" s="1"/>
      <c r="J40684" s="2"/>
      <c r="K40684" s="2"/>
    </row>
    <row r="40685" spans="4:11">
      <c r="D40685" s="1"/>
      <c r="E40685" s="1"/>
      <c r="F40685" s="1"/>
      <c r="G40685" s="1"/>
      <c r="J40685" s="2"/>
      <c r="K40685" s="2"/>
    </row>
    <row r="40686" spans="4:11">
      <c r="D40686" s="1"/>
      <c r="E40686" s="1"/>
      <c r="F40686" s="1"/>
      <c r="G40686" s="1"/>
      <c r="J40686" s="2"/>
      <c r="K40686" s="2"/>
    </row>
    <row r="40687" spans="4:11">
      <c r="D40687" s="1"/>
      <c r="E40687" s="1"/>
      <c r="F40687" s="1"/>
      <c r="G40687" s="1"/>
      <c r="J40687" s="2"/>
      <c r="K40687" s="2"/>
    </row>
    <row r="40688" spans="4:11">
      <c r="D40688" s="1"/>
      <c r="E40688" s="1"/>
      <c r="F40688" s="1"/>
      <c r="G40688" s="1"/>
      <c r="J40688" s="2"/>
      <c r="K40688" s="2"/>
    </row>
    <row r="40689" spans="4:11">
      <c r="D40689" s="1"/>
      <c r="E40689" s="1"/>
      <c r="F40689" s="1"/>
      <c r="G40689" s="1"/>
      <c r="J40689" s="2"/>
      <c r="K40689" s="2"/>
    </row>
    <row r="40690" spans="4:11">
      <c r="D40690" s="1"/>
      <c r="E40690" s="1"/>
      <c r="F40690" s="1"/>
      <c r="G40690" s="1"/>
      <c r="J40690" s="2"/>
      <c r="K40690" s="2"/>
    </row>
    <row r="40691" spans="4:11">
      <c r="D40691" s="1"/>
      <c r="E40691" s="1"/>
      <c r="F40691" s="1"/>
      <c r="G40691" s="1"/>
      <c r="J40691" s="2"/>
      <c r="K40691" s="2"/>
    </row>
    <row r="40692" spans="4:11">
      <c r="D40692" s="1"/>
      <c r="E40692" s="1"/>
      <c r="F40692" s="1"/>
      <c r="G40692" s="1"/>
      <c r="J40692" s="2"/>
      <c r="K40692" s="2"/>
    </row>
    <row r="40693" spans="4:11">
      <c r="D40693" s="1"/>
      <c r="E40693" s="1"/>
      <c r="F40693" s="1"/>
      <c r="G40693" s="1"/>
      <c r="J40693" s="2"/>
      <c r="K40693" s="2"/>
    </row>
    <row r="40694" spans="4:11">
      <c r="D40694" s="1"/>
      <c r="E40694" s="1"/>
      <c r="F40694" s="1"/>
      <c r="G40694" s="1"/>
      <c r="J40694" s="2"/>
      <c r="K40694" s="2"/>
    </row>
    <row r="40695" spans="4:11">
      <c r="D40695" s="1"/>
      <c r="E40695" s="1"/>
      <c r="F40695" s="1"/>
      <c r="G40695" s="1"/>
      <c r="J40695" s="2"/>
      <c r="K40695" s="2"/>
    </row>
    <row r="40696" spans="4:11">
      <c r="D40696" s="1"/>
      <c r="E40696" s="1"/>
      <c r="F40696" s="1"/>
      <c r="G40696" s="1"/>
      <c r="J40696" s="2"/>
      <c r="K40696" s="2"/>
    </row>
    <row r="40697" spans="4:11">
      <c r="D40697" s="1"/>
      <c r="E40697" s="1"/>
      <c r="F40697" s="1"/>
      <c r="G40697" s="1"/>
      <c r="J40697" s="2"/>
      <c r="K40697" s="2"/>
    </row>
    <row r="40698" spans="4:11">
      <c r="D40698" s="1"/>
      <c r="E40698" s="1"/>
      <c r="F40698" s="1"/>
      <c r="G40698" s="1"/>
      <c r="J40698" s="2"/>
      <c r="K40698" s="2"/>
    </row>
    <row r="40699" spans="4:11">
      <c r="D40699" s="1"/>
      <c r="E40699" s="1"/>
      <c r="F40699" s="1"/>
      <c r="G40699" s="1"/>
      <c r="J40699" s="2"/>
      <c r="K40699" s="2"/>
    </row>
    <row r="40700" spans="4:11">
      <c r="D40700" s="1"/>
      <c r="E40700" s="1"/>
      <c r="F40700" s="1"/>
      <c r="G40700" s="1"/>
      <c r="J40700" s="2"/>
      <c r="K40700" s="2"/>
    </row>
    <row r="40701" spans="4:11">
      <c r="D40701" s="1"/>
      <c r="E40701" s="1"/>
      <c r="F40701" s="1"/>
      <c r="G40701" s="1"/>
      <c r="J40701" s="2"/>
      <c r="K40701" s="2"/>
    </row>
    <row r="40702" spans="4:11">
      <c r="D40702" s="1"/>
      <c r="E40702" s="1"/>
      <c r="F40702" s="1"/>
      <c r="G40702" s="1"/>
      <c r="J40702" s="2"/>
      <c r="K40702" s="2"/>
    </row>
    <row r="40703" spans="4:11">
      <c r="D40703" s="1"/>
      <c r="E40703" s="1"/>
      <c r="F40703" s="1"/>
      <c r="G40703" s="1"/>
      <c r="J40703" s="2"/>
      <c r="K40703" s="2"/>
    </row>
    <row r="40704" spans="4:11">
      <c r="D40704" s="1"/>
      <c r="E40704" s="1"/>
      <c r="F40704" s="1"/>
      <c r="G40704" s="1"/>
      <c r="J40704" s="2"/>
      <c r="K40704" s="2"/>
    </row>
    <row r="40705" spans="4:11">
      <c r="D40705" s="1"/>
      <c r="E40705" s="1"/>
      <c r="F40705" s="1"/>
      <c r="G40705" s="1"/>
      <c r="J40705" s="2"/>
      <c r="K40705" s="2"/>
    </row>
    <row r="40706" spans="4:11">
      <c r="D40706" s="1"/>
      <c r="E40706" s="1"/>
      <c r="F40706" s="1"/>
      <c r="G40706" s="1"/>
      <c r="J40706" s="2"/>
      <c r="K40706" s="2"/>
    </row>
    <row r="40707" spans="4:11">
      <c r="D40707" s="1"/>
      <c r="E40707" s="1"/>
      <c r="F40707" s="1"/>
      <c r="G40707" s="1"/>
      <c r="J40707" s="2"/>
      <c r="K40707" s="2"/>
    </row>
    <row r="40708" spans="4:11">
      <c r="D40708" s="1"/>
      <c r="E40708" s="1"/>
      <c r="F40708" s="1"/>
      <c r="G40708" s="1"/>
      <c r="J40708" s="2"/>
      <c r="K40708" s="2"/>
    </row>
    <row r="40709" spans="4:11">
      <c r="D40709" s="1"/>
      <c r="E40709" s="1"/>
      <c r="F40709" s="1"/>
      <c r="G40709" s="1"/>
      <c r="J40709" s="2"/>
      <c r="K40709" s="2"/>
    </row>
    <row r="40710" spans="4:11">
      <c r="D40710" s="1"/>
      <c r="E40710" s="1"/>
      <c r="F40710" s="1"/>
      <c r="G40710" s="1"/>
      <c r="J40710" s="2"/>
      <c r="K40710" s="2"/>
    </row>
    <row r="40711" spans="4:11">
      <c r="D40711" s="1"/>
      <c r="E40711" s="1"/>
      <c r="F40711" s="1"/>
      <c r="G40711" s="1"/>
      <c r="J40711" s="2"/>
      <c r="K40711" s="2"/>
    </row>
    <row r="40712" spans="4:11">
      <c r="D40712" s="1"/>
      <c r="E40712" s="1"/>
      <c r="F40712" s="1"/>
      <c r="G40712" s="1"/>
      <c r="J40712" s="2"/>
      <c r="K40712" s="2"/>
    </row>
    <row r="40713" spans="4:11">
      <c r="D40713" s="1"/>
      <c r="E40713" s="1"/>
      <c r="F40713" s="1"/>
      <c r="G40713" s="1"/>
      <c r="J40713" s="2"/>
      <c r="K40713" s="2"/>
    </row>
    <row r="40714" spans="4:11">
      <c r="D40714" s="1"/>
      <c r="E40714" s="1"/>
      <c r="F40714" s="1"/>
      <c r="G40714" s="1"/>
      <c r="J40714" s="2"/>
      <c r="K40714" s="2"/>
    </row>
    <row r="40715" spans="4:11">
      <c r="D40715" s="1"/>
      <c r="E40715" s="1"/>
      <c r="F40715" s="1"/>
      <c r="G40715" s="1"/>
      <c r="J40715" s="2"/>
      <c r="K40715" s="2"/>
    </row>
    <row r="40716" spans="4:11">
      <c r="D40716" s="1"/>
      <c r="E40716" s="1"/>
      <c r="F40716" s="1"/>
      <c r="G40716" s="1"/>
      <c r="J40716" s="2"/>
      <c r="K40716" s="2"/>
    </row>
    <row r="40717" spans="4:11">
      <c r="D40717" s="1"/>
      <c r="E40717" s="1"/>
      <c r="F40717" s="1"/>
      <c r="G40717" s="1"/>
      <c r="J40717" s="2"/>
      <c r="K40717" s="2"/>
    </row>
    <row r="40718" spans="4:11">
      <c r="D40718" s="1"/>
      <c r="E40718" s="1"/>
      <c r="F40718" s="1"/>
      <c r="G40718" s="1"/>
      <c r="J40718" s="2"/>
      <c r="K40718" s="2"/>
    </row>
    <row r="40719" spans="4:11">
      <c r="D40719" s="1"/>
      <c r="E40719" s="1"/>
      <c r="F40719" s="1"/>
      <c r="G40719" s="1"/>
      <c r="J40719" s="2"/>
      <c r="K40719" s="2"/>
    </row>
    <row r="40720" spans="4:11">
      <c r="D40720" s="1"/>
      <c r="E40720" s="1"/>
      <c r="F40720" s="1"/>
      <c r="G40720" s="1"/>
      <c r="J40720" s="2"/>
      <c r="K40720" s="2"/>
    </row>
    <row r="40721" spans="4:11">
      <c r="D40721" s="1"/>
      <c r="E40721" s="1"/>
      <c r="F40721" s="1"/>
      <c r="G40721" s="1"/>
      <c r="J40721" s="2"/>
      <c r="K40721" s="2"/>
    </row>
    <row r="40722" spans="4:11">
      <c r="D40722" s="1"/>
      <c r="E40722" s="1"/>
      <c r="F40722" s="1"/>
      <c r="G40722" s="1"/>
      <c r="J40722" s="2"/>
      <c r="K40722" s="2"/>
    </row>
    <row r="40723" spans="4:11">
      <c r="D40723" s="1"/>
      <c r="E40723" s="1"/>
      <c r="F40723" s="1"/>
      <c r="G40723" s="1"/>
      <c r="J40723" s="2"/>
      <c r="K40723" s="2"/>
    </row>
    <row r="40724" spans="4:11">
      <c r="D40724" s="1"/>
      <c r="E40724" s="1"/>
      <c r="F40724" s="1"/>
      <c r="G40724" s="1"/>
      <c r="J40724" s="2"/>
      <c r="K40724" s="2"/>
    </row>
    <row r="40725" spans="4:11">
      <c r="D40725" s="1"/>
      <c r="E40725" s="1"/>
      <c r="F40725" s="1"/>
      <c r="G40725" s="1"/>
      <c r="J40725" s="2"/>
      <c r="K40725" s="2"/>
    </row>
    <row r="40726" spans="4:11">
      <c r="D40726" s="1"/>
      <c r="E40726" s="1"/>
      <c r="F40726" s="1"/>
      <c r="G40726" s="1"/>
      <c r="J40726" s="2"/>
      <c r="K40726" s="2"/>
    </row>
    <row r="40727" spans="4:11">
      <c r="D40727" s="1"/>
      <c r="E40727" s="1"/>
      <c r="F40727" s="1"/>
      <c r="G40727" s="1"/>
      <c r="J40727" s="2"/>
      <c r="K40727" s="2"/>
    </row>
    <row r="40728" spans="4:11">
      <c r="D40728" s="1"/>
      <c r="E40728" s="1"/>
      <c r="F40728" s="1"/>
      <c r="G40728" s="1"/>
      <c r="J40728" s="2"/>
      <c r="K40728" s="2"/>
    </row>
    <row r="40729" spans="4:11">
      <c r="D40729" s="1"/>
      <c r="E40729" s="1"/>
      <c r="F40729" s="1"/>
      <c r="G40729" s="1"/>
      <c r="J40729" s="2"/>
      <c r="K40729" s="2"/>
    </row>
    <row r="40730" spans="4:11">
      <c r="D40730" s="1"/>
      <c r="E40730" s="1"/>
      <c r="F40730" s="1"/>
      <c r="G40730" s="1"/>
      <c r="J40730" s="2"/>
      <c r="K40730" s="2"/>
    </row>
    <row r="40731" spans="4:11">
      <c r="D40731" s="1"/>
      <c r="E40731" s="1"/>
      <c r="F40731" s="1"/>
      <c r="G40731" s="1"/>
      <c r="J40731" s="2"/>
      <c r="K40731" s="2"/>
    </row>
    <row r="40732" spans="4:11">
      <c r="D40732" s="1"/>
      <c r="E40732" s="1"/>
      <c r="F40732" s="1"/>
      <c r="G40732" s="1"/>
      <c r="J40732" s="2"/>
      <c r="K40732" s="2"/>
    </row>
    <row r="40733" spans="4:11">
      <c r="D40733" s="1"/>
      <c r="E40733" s="1"/>
      <c r="F40733" s="1"/>
      <c r="G40733" s="1"/>
      <c r="J40733" s="2"/>
      <c r="K40733" s="2"/>
    </row>
    <row r="40734" spans="4:11">
      <c r="D40734" s="1"/>
      <c r="E40734" s="1"/>
      <c r="F40734" s="1"/>
      <c r="G40734" s="1"/>
      <c r="J40734" s="2"/>
      <c r="K40734" s="2"/>
    </row>
    <row r="40735" spans="4:11">
      <c r="D40735" s="1"/>
      <c r="E40735" s="1"/>
      <c r="F40735" s="1"/>
      <c r="G40735" s="1"/>
      <c r="J40735" s="2"/>
      <c r="K40735" s="2"/>
    </row>
    <row r="40736" spans="4:11">
      <c r="D40736" s="1"/>
      <c r="E40736" s="1"/>
      <c r="F40736" s="1"/>
      <c r="G40736" s="1"/>
      <c r="J40736" s="2"/>
      <c r="K40736" s="2"/>
    </row>
    <row r="40737" spans="4:11">
      <c r="D40737" s="1"/>
      <c r="E40737" s="1"/>
      <c r="F40737" s="1"/>
      <c r="G40737" s="1"/>
      <c r="J40737" s="2"/>
      <c r="K40737" s="2"/>
    </row>
    <row r="40738" spans="4:11">
      <c r="D40738" s="1"/>
      <c r="E40738" s="1"/>
      <c r="F40738" s="1"/>
      <c r="G40738" s="1"/>
      <c r="J40738" s="2"/>
      <c r="K40738" s="2"/>
    </row>
    <row r="40739" spans="4:11">
      <c r="D40739" s="1"/>
      <c r="E40739" s="1"/>
      <c r="F40739" s="1"/>
      <c r="G40739" s="1"/>
      <c r="J40739" s="2"/>
      <c r="K40739" s="2"/>
    </row>
    <row r="40740" spans="4:11">
      <c r="D40740" s="1"/>
      <c r="E40740" s="1"/>
      <c r="F40740" s="1"/>
      <c r="G40740" s="1"/>
      <c r="J40740" s="2"/>
      <c r="K40740" s="2"/>
    </row>
    <row r="40741" spans="4:11">
      <c r="D40741" s="1"/>
      <c r="E40741" s="1"/>
      <c r="F40741" s="1"/>
      <c r="G40741" s="1"/>
      <c r="J40741" s="2"/>
      <c r="K40741" s="2"/>
    </row>
    <row r="40742" spans="4:11">
      <c r="D40742" s="1"/>
      <c r="E40742" s="1"/>
      <c r="F40742" s="1"/>
      <c r="G40742" s="1"/>
      <c r="J40742" s="2"/>
      <c r="K40742" s="2"/>
    </row>
    <row r="40743" spans="4:11">
      <c r="D40743" s="1"/>
      <c r="E40743" s="1"/>
      <c r="F40743" s="1"/>
      <c r="G40743" s="1"/>
      <c r="J40743" s="2"/>
      <c r="K40743" s="2"/>
    </row>
    <row r="40744" spans="4:11">
      <c r="D40744" s="1"/>
      <c r="E40744" s="1"/>
      <c r="F40744" s="1"/>
      <c r="G40744" s="1"/>
      <c r="J40744" s="2"/>
      <c r="K40744" s="2"/>
    </row>
    <row r="40745" spans="4:11">
      <c r="D40745" s="1"/>
      <c r="E40745" s="1"/>
      <c r="F40745" s="1"/>
      <c r="G40745" s="1"/>
      <c r="J40745" s="2"/>
      <c r="K40745" s="2"/>
    </row>
    <row r="40746" spans="4:11">
      <c r="D40746" s="1"/>
      <c r="E40746" s="1"/>
      <c r="F40746" s="1"/>
      <c r="G40746" s="1"/>
      <c r="J40746" s="2"/>
      <c r="K40746" s="2"/>
    </row>
    <row r="40747" spans="4:11">
      <c r="D40747" s="1"/>
      <c r="E40747" s="1"/>
      <c r="F40747" s="1"/>
      <c r="G40747" s="1"/>
      <c r="J40747" s="2"/>
      <c r="K40747" s="2"/>
    </row>
    <row r="40748" spans="4:11">
      <c r="D40748" s="1"/>
      <c r="E40748" s="1"/>
      <c r="F40748" s="1"/>
      <c r="G40748" s="1"/>
      <c r="J40748" s="2"/>
      <c r="K40748" s="2"/>
    </row>
    <row r="40749" spans="4:11">
      <c r="D40749" s="1"/>
      <c r="E40749" s="1"/>
      <c r="F40749" s="1"/>
      <c r="G40749" s="1"/>
      <c r="J40749" s="2"/>
      <c r="K40749" s="2"/>
    </row>
    <row r="40750" spans="4:11">
      <c r="D40750" s="1"/>
      <c r="E40750" s="1"/>
      <c r="F40750" s="1"/>
      <c r="G40750" s="1"/>
      <c r="J40750" s="2"/>
      <c r="K40750" s="2"/>
    </row>
    <row r="40751" spans="4:11">
      <c r="D40751" s="1"/>
      <c r="E40751" s="1"/>
      <c r="F40751" s="1"/>
      <c r="G40751" s="1"/>
      <c r="J40751" s="2"/>
      <c r="K40751" s="2"/>
    </row>
    <row r="40752" spans="4:11">
      <c r="D40752" s="1"/>
      <c r="E40752" s="1"/>
      <c r="F40752" s="1"/>
      <c r="G40752" s="1"/>
      <c r="J40752" s="2"/>
      <c r="K40752" s="2"/>
    </row>
    <row r="40753" spans="4:11">
      <c r="D40753" s="1"/>
      <c r="E40753" s="1"/>
      <c r="F40753" s="1"/>
      <c r="G40753" s="1"/>
      <c r="J40753" s="2"/>
      <c r="K40753" s="2"/>
    </row>
    <row r="40754" spans="4:11">
      <c r="D40754" s="1"/>
      <c r="E40754" s="1"/>
      <c r="F40754" s="1"/>
      <c r="G40754" s="1"/>
      <c r="J40754" s="2"/>
      <c r="K40754" s="2"/>
    </row>
    <row r="40755" spans="4:11">
      <c r="D40755" s="1"/>
      <c r="E40755" s="1"/>
      <c r="F40755" s="1"/>
      <c r="G40755" s="1"/>
      <c r="J40755" s="2"/>
      <c r="K40755" s="2"/>
    </row>
    <row r="40756" spans="4:11">
      <c r="D40756" s="1"/>
      <c r="E40756" s="1"/>
      <c r="F40756" s="1"/>
      <c r="G40756" s="1"/>
      <c r="J40756" s="2"/>
      <c r="K40756" s="2"/>
    </row>
    <row r="40757" spans="4:11">
      <c r="D40757" s="1"/>
      <c r="E40757" s="1"/>
      <c r="F40757" s="1"/>
      <c r="G40757" s="1"/>
      <c r="J40757" s="2"/>
      <c r="K40757" s="2"/>
    </row>
    <row r="40758" spans="4:11">
      <c r="D40758" s="1"/>
      <c r="E40758" s="1"/>
      <c r="F40758" s="1"/>
      <c r="G40758" s="1"/>
      <c r="J40758" s="2"/>
      <c r="K40758" s="2"/>
    </row>
    <row r="40759" spans="4:11">
      <c r="D40759" s="1"/>
      <c r="E40759" s="1"/>
      <c r="F40759" s="1"/>
      <c r="G40759" s="1"/>
      <c r="J40759" s="2"/>
      <c r="K40759" s="2"/>
    </row>
    <row r="40760" spans="4:11">
      <c r="D40760" s="1"/>
      <c r="E40760" s="1"/>
      <c r="F40760" s="1"/>
      <c r="G40760" s="1"/>
      <c r="J40760" s="2"/>
      <c r="K40760" s="2"/>
    </row>
    <row r="40761" spans="4:11">
      <c r="D40761" s="1"/>
      <c r="E40761" s="1"/>
      <c r="F40761" s="1"/>
      <c r="G40761" s="1"/>
      <c r="J40761" s="2"/>
      <c r="K40761" s="2"/>
    </row>
    <row r="40762" spans="4:11">
      <c r="D40762" s="1"/>
      <c r="E40762" s="1"/>
      <c r="F40762" s="1"/>
      <c r="G40762" s="1"/>
      <c r="J40762" s="2"/>
      <c r="K40762" s="2"/>
    </row>
    <row r="40763" spans="4:11">
      <c r="D40763" s="1"/>
      <c r="E40763" s="1"/>
      <c r="F40763" s="1"/>
      <c r="G40763" s="1"/>
      <c r="J40763" s="2"/>
      <c r="K40763" s="2"/>
    </row>
    <row r="40764" spans="4:11">
      <c r="D40764" s="1"/>
      <c r="E40764" s="1"/>
      <c r="F40764" s="1"/>
      <c r="G40764" s="1"/>
      <c r="J40764" s="2"/>
      <c r="K40764" s="2"/>
    </row>
    <row r="40765" spans="4:11">
      <c r="D40765" s="1"/>
      <c r="E40765" s="1"/>
      <c r="F40765" s="1"/>
      <c r="G40765" s="1"/>
      <c r="J40765" s="2"/>
      <c r="K40765" s="2"/>
    </row>
    <row r="40766" spans="4:11">
      <c r="D40766" s="1"/>
      <c r="E40766" s="1"/>
      <c r="F40766" s="1"/>
      <c r="G40766" s="1"/>
      <c r="J40766" s="2"/>
      <c r="K40766" s="2"/>
    </row>
    <row r="40767" spans="4:11">
      <c r="D40767" s="1"/>
      <c r="E40767" s="1"/>
      <c r="F40767" s="1"/>
      <c r="G40767" s="1"/>
      <c r="J40767" s="2"/>
      <c r="K40767" s="2"/>
    </row>
    <row r="40768" spans="4:11">
      <c r="D40768" s="1"/>
      <c r="E40768" s="1"/>
      <c r="F40768" s="1"/>
      <c r="G40768" s="1"/>
      <c r="J40768" s="2"/>
      <c r="K40768" s="2"/>
    </row>
    <row r="40769" spans="4:11">
      <c r="D40769" s="1"/>
      <c r="E40769" s="1"/>
      <c r="F40769" s="1"/>
      <c r="G40769" s="1"/>
      <c r="J40769" s="2"/>
      <c r="K40769" s="2"/>
    </row>
    <row r="40770" spans="4:11">
      <c r="D40770" s="1"/>
      <c r="E40770" s="1"/>
      <c r="F40770" s="1"/>
      <c r="G40770" s="1"/>
      <c r="J40770" s="2"/>
      <c r="K40770" s="2"/>
    </row>
    <row r="40771" spans="4:11">
      <c r="D40771" s="1"/>
      <c r="E40771" s="1"/>
      <c r="F40771" s="1"/>
      <c r="G40771" s="1"/>
      <c r="J40771" s="2"/>
      <c r="K40771" s="2"/>
    </row>
    <row r="40772" spans="4:11">
      <c r="D40772" s="1"/>
      <c r="E40772" s="1"/>
      <c r="F40772" s="1"/>
      <c r="G40772" s="1"/>
      <c r="J40772" s="2"/>
      <c r="K40772" s="2"/>
    </row>
    <row r="40773" spans="4:11">
      <c r="D40773" s="1"/>
      <c r="E40773" s="1"/>
      <c r="F40773" s="1"/>
      <c r="G40773" s="1"/>
      <c r="J40773" s="2"/>
      <c r="K40773" s="2"/>
    </row>
    <row r="40774" spans="4:11">
      <c r="D40774" s="1"/>
      <c r="E40774" s="1"/>
      <c r="F40774" s="1"/>
      <c r="G40774" s="1"/>
      <c r="J40774" s="2"/>
      <c r="K40774" s="2"/>
    </row>
    <row r="40775" spans="4:11">
      <c r="D40775" s="1"/>
      <c r="E40775" s="1"/>
      <c r="F40775" s="1"/>
      <c r="G40775" s="1"/>
      <c r="J40775" s="2"/>
      <c r="K40775" s="2"/>
    </row>
    <row r="40776" spans="4:11">
      <c r="D40776" s="1"/>
      <c r="E40776" s="1"/>
      <c r="F40776" s="1"/>
      <c r="G40776" s="1"/>
      <c r="J40776" s="2"/>
      <c r="K40776" s="2"/>
    </row>
    <row r="40777" spans="4:11">
      <c r="D40777" s="1"/>
      <c r="E40777" s="1"/>
      <c r="F40777" s="1"/>
      <c r="G40777" s="1"/>
      <c r="J40777" s="2"/>
      <c r="K40777" s="2"/>
    </row>
    <row r="40778" spans="4:11">
      <c r="D40778" s="1"/>
      <c r="E40778" s="1"/>
      <c r="F40778" s="1"/>
      <c r="G40778" s="1"/>
      <c r="J40778" s="2"/>
      <c r="K40778" s="2"/>
    </row>
    <row r="40779" spans="4:11">
      <c r="D40779" s="1"/>
      <c r="E40779" s="1"/>
      <c r="F40779" s="1"/>
      <c r="G40779" s="1"/>
      <c r="J40779" s="2"/>
      <c r="K40779" s="2"/>
    </row>
    <row r="40780" spans="4:11">
      <c r="D40780" s="1"/>
      <c r="E40780" s="1"/>
      <c r="F40780" s="1"/>
      <c r="G40780" s="1"/>
      <c r="J40780" s="2"/>
      <c r="K40780" s="2"/>
    </row>
    <row r="40781" spans="4:11">
      <c r="D40781" s="1"/>
      <c r="E40781" s="1"/>
      <c r="F40781" s="1"/>
      <c r="G40781" s="1"/>
      <c r="J40781" s="2"/>
      <c r="K40781" s="2"/>
    </row>
    <row r="40782" spans="4:11">
      <c r="D40782" s="1"/>
      <c r="E40782" s="1"/>
      <c r="F40782" s="1"/>
      <c r="G40782" s="1"/>
      <c r="J40782" s="2"/>
      <c r="K40782" s="2"/>
    </row>
    <row r="40783" spans="4:11">
      <c r="D40783" s="1"/>
      <c r="E40783" s="1"/>
      <c r="F40783" s="1"/>
      <c r="G40783" s="1"/>
      <c r="J40783" s="2"/>
      <c r="K40783" s="2"/>
    </row>
    <row r="40784" spans="4:11">
      <c r="D40784" s="1"/>
      <c r="E40784" s="1"/>
      <c r="F40784" s="1"/>
      <c r="G40784" s="1"/>
      <c r="J40784" s="2"/>
      <c r="K40784" s="2"/>
    </row>
    <row r="40785" spans="4:11">
      <c r="D40785" s="1"/>
      <c r="E40785" s="1"/>
      <c r="F40785" s="1"/>
      <c r="G40785" s="1"/>
      <c r="J40785" s="2"/>
      <c r="K40785" s="2"/>
    </row>
    <row r="40786" spans="4:11">
      <c r="D40786" s="1"/>
      <c r="E40786" s="1"/>
      <c r="F40786" s="1"/>
      <c r="G40786" s="1"/>
      <c r="J40786" s="2"/>
      <c r="K40786" s="2"/>
    </row>
    <row r="40787" spans="4:11">
      <c r="D40787" s="1"/>
      <c r="E40787" s="1"/>
      <c r="F40787" s="1"/>
      <c r="G40787" s="1"/>
      <c r="J40787" s="2"/>
      <c r="K40787" s="2"/>
    </row>
    <row r="40788" spans="4:11">
      <c r="D40788" s="1"/>
      <c r="E40788" s="1"/>
      <c r="F40788" s="1"/>
      <c r="G40788" s="1"/>
      <c r="J40788" s="2"/>
      <c r="K40788" s="2"/>
    </row>
    <row r="40789" spans="4:11">
      <c r="D40789" s="1"/>
      <c r="E40789" s="1"/>
      <c r="F40789" s="1"/>
      <c r="G40789" s="1"/>
      <c r="J40789" s="2"/>
      <c r="K40789" s="2"/>
    </row>
    <row r="40790" spans="4:11">
      <c r="D40790" s="1"/>
      <c r="E40790" s="1"/>
      <c r="F40790" s="1"/>
      <c r="G40790" s="1"/>
      <c r="J40790" s="2"/>
      <c r="K40790" s="2"/>
    </row>
    <row r="40791" spans="4:11">
      <c r="D40791" s="1"/>
      <c r="E40791" s="1"/>
      <c r="F40791" s="1"/>
      <c r="G40791" s="1"/>
      <c r="J40791" s="2"/>
      <c r="K40791" s="2"/>
    </row>
    <row r="40792" spans="4:11">
      <c r="D40792" s="1"/>
      <c r="E40792" s="1"/>
      <c r="F40792" s="1"/>
      <c r="G40792" s="1"/>
      <c r="J40792" s="2"/>
      <c r="K40792" s="2"/>
    </row>
    <row r="40793" spans="4:11">
      <c r="D40793" s="1"/>
      <c r="E40793" s="1"/>
      <c r="F40793" s="1"/>
      <c r="G40793" s="1"/>
      <c r="J40793" s="2"/>
      <c r="K40793" s="2"/>
    </row>
    <row r="40794" spans="4:11">
      <c r="D40794" s="1"/>
      <c r="E40794" s="1"/>
      <c r="F40794" s="1"/>
      <c r="G40794" s="1"/>
      <c r="J40794" s="2"/>
      <c r="K40794" s="2"/>
    </row>
    <row r="40795" spans="4:11">
      <c r="D40795" s="1"/>
      <c r="E40795" s="1"/>
      <c r="F40795" s="1"/>
      <c r="G40795" s="1"/>
      <c r="J40795" s="2"/>
      <c r="K40795" s="2"/>
    </row>
    <row r="40796" spans="4:11">
      <c r="D40796" s="1"/>
      <c r="E40796" s="1"/>
      <c r="F40796" s="1"/>
      <c r="G40796" s="1"/>
      <c r="J40796" s="2"/>
      <c r="K40796" s="2"/>
    </row>
    <row r="40797" spans="4:11">
      <c r="D40797" s="1"/>
      <c r="E40797" s="1"/>
      <c r="F40797" s="1"/>
      <c r="G40797" s="1"/>
      <c r="J40797" s="2"/>
      <c r="K40797" s="2"/>
    </row>
    <row r="40798" spans="4:11">
      <c r="D40798" s="1"/>
      <c r="E40798" s="1"/>
      <c r="F40798" s="1"/>
      <c r="G40798" s="1"/>
      <c r="J40798" s="2"/>
      <c r="K40798" s="2"/>
    </row>
    <row r="40799" spans="4:11">
      <c r="D40799" s="1"/>
      <c r="E40799" s="1"/>
      <c r="F40799" s="1"/>
      <c r="G40799" s="1"/>
      <c r="J40799" s="2"/>
      <c r="K40799" s="2"/>
    </row>
    <row r="40800" spans="4:11">
      <c r="D40800" s="1"/>
      <c r="E40800" s="1"/>
      <c r="F40800" s="1"/>
      <c r="G40800" s="1"/>
      <c r="J40800" s="2"/>
      <c r="K40800" s="2"/>
    </row>
    <row r="40801" spans="4:11">
      <c r="D40801" s="1"/>
      <c r="E40801" s="1"/>
      <c r="F40801" s="1"/>
      <c r="G40801" s="1"/>
      <c r="J40801" s="2"/>
      <c r="K40801" s="2"/>
    </row>
    <row r="40802" spans="4:11">
      <c r="D40802" s="1"/>
      <c r="E40802" s="1"/>
      <c r="F40802" s="1"/>
      <c r="G40802" s="1"/>
      <c r="J40802" s="2"/>
      <c r="K40802" s="2"/>
    </row>
    <row r="40803" spans="4:11">
      <c r="D40803" s="1"/>
      <c r="E40803" s="1"/>
      <c r="F40803" s="1"/>
      <c r="G40803" s="1"/>
      <c r="J40803" s="2"/>
      <c r="K40803" s="2"/>
    </row>
    <row r="40804" spans="4:11">
      <c r="D40804" s="1"/>
      <c r="E40804" s="1"/>
      <c r="F40804" s="1"/>
      <c r="G40804" s="1"/>
      <c r="J40804" s="2"/>
      <c r="K40804" s="2"/>
    </row>
    <row r="40805" spans="4:11">
      <c r="D40805" s="1"/>
      <c r="E40805" s="1"/>
      <c r="F40805" s="1"/>
      <c r="G40805" s="1"/>
      <c r="J40805" s="2"/>
      <c r="K40805" s="2"/>
    </row>
    <row r="40806" spans="4:11">
      <c r="D40806" s="1"/>
      <c r="E40806" s="1"/>
      <c r="F40806" s="1"/>
      <c r="G40806" s="1"/>
      <c r="J40806" s="2"/>
      <c r="K40806" s="2"/>
    </row>
    <row r="40807" spans="4:11">
      <c r="D40807" s="1"/>
      <c r="E40807" s="1"/>
      <c r="F40807" s="1"/>
      <c r="G40807" s="1"/>
      <c r="J40807" s="2"/>
      <c r="K40807" s="2"/>
    </row>
    <row r="40808" spans="4:11">
      <c r="D40808" s="1"/>
      <c r="E40808" s="1"/>
      <c r="F40808" s="1"/>
      <c r="G40808" s="1"/>
      <c r="J40808" s="2"/>
      <c r="K40808" s="2"/>
    </row>
    <row r="40809" spans="4:11">
      <c r="D40809" s="1"/>
      <c r="E40809" s="1"/>
      <c r="F40809" s="1"/>
      <c r="G40809" s="1"/>
      <c r="J40809" s="2"/>
      <c r="K40809" s="2"/>
    </row>
    <row r="40810" spans="4:11">
      <c r="D40810" s="1"/>
      <c r="E40810" s="1"/>
      <c r="F40810" s="1"/>
      <c r="G40810" s="1"/>
      <c r="J40810" s="2"/>
      <c r="K40810" s="2"/>
    </row>
    <row r="40811" spans="4:11">
      <c r="D40811" s="1"/>
      <c r="E40811" s="1"/>
      <c r="F40811" s="1"/>
      <c r="G40811" s="1"/>
      <c r="J40811" s="2"/>
      <c r="K40811" s="2"/>
    </row>
    <row r="40812" spans="4:11">
      <c r="D40812" s="1"/>
      <c r="E40812" s="1"/>
      <c r="F40812" s="1"/>
      <c r="G40812" s="1"/>
      <c r="J40812" s="2"/>
      <c r="K40812" s="2"/>
    </row>
    <row r="40813" spans="4:11">
      <c r="D40813" s="1"/>
      <c r="E40813" s="1"/>
      <c r="F40813" s="1"/>
      <c r="G40813" s="1"/>
      <c r="J40813" s="2"/>
      <c r="K40813" s="2"/>
    </row>
    <row r="40814" spans="4:11">
      <c r="D40814" s="1"/>
      <c r="E40814" s="1"/>
      <c r="F40814" s="1"/>
      <c r="G40814" s="1"/>
      <c r="J40814" s="2"/>
      <c r="K40814" s="2"/>
    </row>
    <row r="40815" spans="4:11">
      <c r="D40815" s="1"/>
      <c r="E40815" s="1"/>
      <c r="F40815" s="1"/>
      <c r="G40815" s="1"/>
      <c r="J40815" s="2"/>
      <c r="K40815" s="2"/>
    </row>
    <row r="40816" spans="4:11">
      <c r="D40816" s="1"/>
      <c r="E40816" s="1"/>
      <c r="F40816" s="1"/>
      <c r="G40816" s="1"/>
      <c r="J40816" s="2"/>
      <c r="K40816" s="2"/>
    </row>
    <row r="40817" spans="4:11">
      <c r="D40817" s="1"/>
      <c r="E40817" s="1"/>
      <c r="F40817" s="1"/>
      <c r="G40817" s="1"/>
      <c r="J40817" s="2"/>
      <c r="K40817" s="2"/>
    </row>
    <row r="40818" spans="4:11">
      <c r="D40818" s="1"/>
      <c r="E40818" s="1"/>
      <c r="F40818" s="1"/>
      <c r="G40818" s="1"/>
      <c r="J40818" s="2"/>
      <c r="K40818" s="2"/>
    </row>
    <row r="40819" spans="4:11">
      <c r="D40819" s="1"/>
      <c r="E40819" s="1"/>
      <c r="F40819" s="1"/>
      <c r="G40819" s="1"/>
      <c r="J40819" s="2"/>
      <c r="K40819" s="2"/>
    </row>
    <row r="40820" spans="4:11">
      <c r="D40820" s="1"/>
      <c r="E40820" s="1"/>
      <c r="F40820" s="1"/>
      <c r="G40820" s="1"/>
      <c r="J40820" s="2"/>
      <c r="K40820" s="2"/>
    </row>
    <row r="40821" spans="4:11">
      <c r="D40821" s="1"/>
      <c r="E40821" s="1"/>
      <c r="F40821" s="1"/>
      <c r="G40821" s="1"/>
      <c r="J40821" s="2"/>
      <c r="K40821" s="2"/>
    </row>
    <row r="40822" spans="4:11">
      <c r="D40822" s="1"/>
      <c r="E40822" s="1"/>
      <c r="F40822" s="1"/>
      <c r="G40822" s="1"/>
      <c r="J40822" s="2"/>
      <c r="K40822" s="2"/>
    </row>
    <row r="40823" spans="4:11">
      <c r="D40823" s="1"/>
      <c r="E40823" s="1"/>
      <c r="F40823" s="1"/>
      <c r="G40823" s="1"/>
      <c r="J40823" s="2"/>
      <c r="K40823" s="2"/>
    </row>
    <row r="40824" spans="4:11">
      <c r="D40824" s="1"/>
      <c r="E40824" s="1"/>
      <c r="F40824" s="1"/>
      <c r="G40824" s="1"/>
      <c r="J40824" s="2"/>
      <c r="K40824" s="2"/>
    </row>
    <row r="40825" spans="4:11">
      <c r="D40825" s="1"/>
      <c r="E40825" s="1"/>
      <c r="F40825" s="1"/>
      <c r="G40825" s="1"/>
      <c r="J40825" s="2"/>
      <c r="K40825" s="2"/>
    </row>
    <row r="40826" spans="4:11">
      <c r="D40826" s="1"/>
      <c r="E40826" s="1"/>
      <c r="F40826" s="1"/>
      <c r="G40826" s="1"/>
      <c r="J40826" s="2"/>
      <c r="K40826" s="2"/>
    </row>
    <row r="40827" spans="4:11">
      <c r="D40827" s="1"/>
      <c r="E40827" s="1"/>
      <c r="F40827" s="1"/>
      <c r="G40827" s="1"/>
      <c r="J40827" s="2"/>
      <c r="K40827" s="2"/>
    </row>
    <row r="40828" spans="4:11">
      <c r="D40828" s="1"/>
      <c r="E40828" s="1"/>
      <c r="F40828" s="1"/>
      <c r="G40828" s="1"/>
      <c r="J40828" s="2"/>
      <c r="K40828" s="2"/>
    </row>
    <row r="40829" spans="4:11">
      <c r="D40829" s="1"/>
      <c r="E40829" s="1"/>
      <c r="F40829" s="1"/>
      <c r="G40829" s="1"/>
      <c r="J40829" s="2"/>
      <c r="K40829" s="2"/>
    </row>
    <row r="40830" spans="4:11">
      <c r="D40830" s="1"/>
      <c r="E40830" s="1"/>
      <c r="F40830" s="1"/>
      <c r="G40830" s="1"/>
      <c r="J40830" s="2"/>
      <c r="K40830" s="2"/>
    </row>
    <row r="40831" spans="4:11">
      <c r="D40831" s="1"/>
      <c r="E40831" s="1"/>
      <c r="F40831" s="1"/>
      <c r="G40831" s="1"/>
      <c r="J40831" s="2"/>
      <c r="K40831" s="2"/>
    </row>
    <row r="40832" spans="4:11">
      <c r="D40832" s="1"/>
      <c r="E40832" s="1"/>
      <c r="F40832" s="1"/>
      <c r="G40832" s="1"/>
      <c r="J40832" s="2"/>
      <c r="K40832" s="2"/>
    </row>
    <row r="40833" spans="4:11">
      <c r="D40833" s="1"/>
      <c r="E40833" s="1"/>
      <c r="F40833" s="1"/>
      <c r="G40833" s="1"/>
      <c r="J40833" s="2"/>
      <c r="K40833" s="2"/>
    </row>
    <row r="40834" spans="4:11">
      <c r="D40834" s="1"/>
      <c r="E40834" s="1"/>
      <c r="F40834" s="1"/>
      <c r="G40834" s="1"/>
      <c r="J40834" s="2"/>
      <c r="K40834" s="2"/>
    </row>
    <row r="40835" spans="4:11">
      <c r="D40835" s="1"/>
      <c r="E40835" s="1"/>
      <c r="F40835" s="1"/>
      <c r="G40835" s="1"/>
      <c r="J40835" s="2"/>
      <c r="K40835" s="2"/>
    </row>
    <row r="40836" spans="4:11">
      <c r="D40836" s="1"/>
      <c r="E40836" s="1"/>
      <c r="F40836" s="1"/>
      <c r="G40836" s="1"/>
      <c r="J40836" s="2"/>
      <c r="K40836" s="2"/>
    </row>
    <row r="40837" spans="4:11">
      <c r="D40837" s="1"/>
      <c r="E40837" s="1"/>
      <c r="F40837" s="1"/>
      <c r="G40837" s="1"/>
      <c r="J40837" s="2"/>
      <c r="K40837" s="2"/>
    </row>
    <row r="40838" spans="4:11">
      <c r="D40838" s="1"/>
      <c r="E40838" s="1"/>
      <c r="F40838" s="1"/>
      <c r="G40838" s="1"/>
      <c r="J40838" s="2"/>
      <c r="K40838" s="2"/>
    </row>
    <row r="40839" spans="4:11">
      <c r="D40839" s="1"/>
      <c r="E40839" s="1"/>
      <c r="F40839" s="1"/>
      <c r="G40839" s="1"/>
      <c r="J40839" s="2"/>
      <c r="K40839" s="2"/>
    </row>
    <row r="40840" spans="4:11">
      <c r="D40840" s="1"/>
      <c r="E40840" s="1"/>
      <c r="F40840" s="1"/>
      <c r="G40840" s="1"/>
      <c r="J40840" s="2"/>
      <c r="K40840" s="2"/>
    </row>
    <row r="40841" spans="4:11">
      <c r="D40841" s="1"/>
      <c r="E40841" s="1"/>
      <c r="F40841" s="1"/>
      <c r="G40841" s="1"/>
      <c r="J40841" s="2"/>
      <c r="K40841" s="2"/>
    </row>
    <row r="40842" spans="4:11">
      <c r="D40842" s="1"/>
      <c r="E40842" s="1"/>
      <c r="F40842" s="1"/>
      <c r="G40842" s="1"/>
      <c r="J40842" s="2"/>
      <c r="K40842" s="2"/>
    </row>
    <row r="40843" spans="4:11">
      <c r="D40843" s="1"/>
      <c r="E40843" s="1"/>
      <c r="F40843" s="1"/>
      <c r="G40843" s="1"/>
      <c r="J40843" s="2"/>
      <c r="K40843" s="2"/>
    </row>
    <row r="40844" spans="4:11">
      <c r="D40844" s="1"/>
      <c r="E40844" s="1"/>
      <c r="F40844" s="1"/>
      <c r="G40844" s="1"/>
      <c r="J40844" s="2"/>
      <c r="K40844" s="2"/>
    </row>
    <row r="40845" spans="4:11">
      <c r="D40845" s="1"/>
      <c r="E40845" s="1"/>
      <c r="F40845" s="1"/>
      <c r="G40845" s="1"/>
      <c r="J40845" s="2"/>
      <c r="K40845" s="2"/>
    </row>
    <row r="40846" spans="4:11">
      <c r="D40846" s="1"/>
      <c r="E40846" s="1"/>
      <c r="F40846" s="1"/>
      <c r="G40846" s="1"/>
      <c r="J40846" s="2"/>
      <c r="K40846" s="2"/>
    </row>
    <row r="40847" spans="4:11">
      <c r="D40847" s="1"/>
      <c r="E40847" s="1"/>
      <c r="F40847" s="1"/>
      <c r="G40847" s="1"/>
      <c r="J40847" s="2"/>
      <c r="K40847" s="2"/>
    </row>
    <row r="40848" spans="4:11">
      <c r="D40848" s="1"/>
      <c r="E40848" s="1"/>
      <c r="F40848" s="1"/>
      <c r="G40848" s="1"/>
      <c r="J40848" s="2"/>
      <c r="K40848" s="2"/>
    </row>
    <row r="40849" spans="4:11">
      <c r="D40849" s="1"/>
      <c r="E40849" s="1"/>
      <c r="F40849" s="1"/>
      <c r="G40849" s="1"/>
      <c r="J40849" s="2"/>
      <c r="K40849" s="2"/>
    </row>
    <row r="40850" spans="4:11">
      <c r="D40850" s="1"/>
      <c r="E40850" s="1"/>
      <c r="F40850" s="1"/>
      <c r="G40850" s="1"/>
      <c r="J40850" s="2"/>
      <c r="K40850" s="2"/>
    </row>
    <row r="40851" spans="4:11">
      <c r="D40851" s="1"/>
      <c r="E40851" s="1"/>
      <c r="F40851" s="1"/>
      <c r="G40851" s="1"/>
      <c r="J40851" s="2"/>
      <c r="K40851" s="2"/>
    </row>
    <row r="40852" spans="4:11">
      <c r="D40852" s="1"/>
      <c r="E40852" s="1"/>
      <c r="F40852" s="1"/>
      <c r="G40852" s="1"/>
      <c r="J40852" s="2"/>
      <c r="K40852" s="2"/>
    </row>
    <row r="40853" spans="4:11">
      <c r="D40853" s="1"/>
      <c r="E40853" s="1"/>
      <c r="F40853" s="1"/>
      <c r="G40853" s="1"/>
      <c r="J40853" s="2"/>
      <c r="K40853" s="2"/>
    </row>
    <row r="40854" spans="4:11">
      <c r="D40854" s="1"/>
      <c r="E40854" s="1"/>
      <c r="F40854" s="1"/>
      <c r="G40854" s="1"/>
      <c r="J40854" s="2"/>
      <c r="K40854" s="2"/>
    </row>
    <row r="40855" spans="4:11">
      <c r="D40855" s="1"/>
      <c r="E40855" s="1"/>
      <c r="F40855" s="1"/>
      <c r="G40855" s="1"/>
      <c r="J40855" s="2"/>
      <c r="K40855" s="2"/>
    </row>
    <row r="40856" spans="4:11">
      <c r="D40856" s="1"/>
      <c r="E40856" s="1"/>
      <c r="F40856" s="1"/>
      <c r="G40856" s="1"/>
      <c r="J40856" s="2"/>
      <c r="K40856" s="2"/>
    </row>
    <row r="40857" spans="4:11">
      <c r="D40857" s="1"/>
      <c r="E40857" s="1"/>
      <c r="F40857" s="1"/>
      <c r="G40857" s="1"/>
      <c r="J40857" s="2"/>
      <c r="K40857" s="2"/>
    </row>
    <row r="40858" spans="4:11">
      <c r="D40858" s="1"/>
      <c r="E40858" s="1"/>
      <c r="F40858" s="1"/>
      <c r="G40858" s="1"/>
      <c r="J40858" s="2"/>
      <c r="K40858" s="2"/>
    </row>
    <row r="40859" spans="4:11">
      <c r="D40859" s="1"/>
      <c r="E40859" s="1"/>
      <c r="F40859" s="1"/>
      <c r="G40859" s="1"/>
      <c r="J40859" s="2"/>
      <c r="K40859" s="2"/>
    </row>
    <row r="40860" spans="4:11">
      <c r="D40860" s="1"/>
      <c r="E40860" s="1"/>
      <c r="F40860" s="1"/>
      <c r="G40860" s="1"/>
      <c r="J40860" s="2"/>
      <c r="K40860" s="2"/>
    </row>
    <row r="40861" spans="4:11">
      <c r="D40861" s="1"/>
      <c r="E40861" s="1"/>
      <c r="F40861" s="1"/>
      <c r="G40861" s="1"/>
      <c r="J40861" s="2"/>
      <c r="K40861" s="2"/>
    </row>
    <row r="40862" spans="4:11">
      <c r="D40862" s="1"/>
      <c r="E40862" s="1"/>
      <c r="F40862" s="1"/>
      <c r="G40862" s="1"/>
      <c r="J40862" s="2"/>
      <c r="K40862" s="2"/>
    </row>
    <row r="40863" spans="4:11">
      <c r="D40863" s="1"/>
      <c r="E40863" s="1"/>
      <c r="F40863" s="1"/>
      <c r="G40863" s="1"/>
      <c r="J40863" s="2"/>
      <c r="K40863" s="2"/>
    </row>
    <row r="40864" spans="4:11">
      <c r="D40864" s="1"/>
      <c r="E40864" s="1"/>
      <c r="F40864" s="1"/>
      <c r="G40864" s="1"/>
      <c r="J40864" s="2"/>
      <c r="K40864" s="2"/>
    </row>
    <row r="40865" spans="4:11">
      <c r="D40865" s="1"/>
      <c r="E40865" s="1"/>
      <c r="F40865" s="1"/>
      <c r="G40865" s="1"/>
      <c r="J40865" s="2"/>
      <c r="K40865" s="2"/>
    </row>
    <row r="40866" spans="4:11">
      <c r="D40866" s="1"/>
      <c r="E40866" s="1"/>
      <c r="F40866" s="1"/>
      <c r="G40866" s="1"/>
      <c r="J40866" s="2"/>
      <c r="K40866" s="2"/>
    </row>
    <row r="40867" spans="4:11">
      <c r="D40867" s="1"/>
      <c r="E40867" s="1"/>
      <c r="F40867" s="1"/>
      <c r="G40867" s="1"/>
      <c r="J40867" s="2"/>
      <c r="K40867" s="2"/>
    </row>
    <row r="40868" spans="4:11">
      <c r="D40868" s="1"/>
      <c r="E40868" s="1"/>
      <c r="F40868" s="1"/>
      <c r="G40868" s="1"/>
      <c r="J40868" s="2"/>
      <c r="K40868" s="2"/>
    </row>
    <row r="40869" spans="4:11">
      <c r="D40869" s="1"/>
      <c r="E40869" s="1"/>
      <c r="F40869" s="1"/>
      <c r="G40869" s="1"/>
      <c r="J40869" s="2"/>
      <c r="K40869" s="2"/>
    </row>
    <row r="40870" spans="4:11">
      <c r="D40870" s="1"/>
      <c r="E40870" s="1"/>
      <c r="F40870" s="1"/>
      <c r="G40870" s="1"/>
      <c r="J40870" s="2"/>
      <c r="K40870" s="2"/>
    </row>
    <row r="40871" spans="4:11">
      <c r="D40871" s="1"/>
      <c r="E40871" s="1"/>
      <c r="F40871" s="1"/>
      <c r="G40871" s="1"/>
      <c r="J40871" s="2"/>
      <c r="K40871" s="2"/>
    </row>
    <row r="40872" spans="4:11">
      <c r="D40872" s="1"/>
      <c r="E40872" s="1"/>
      <c r="F40872" s="1"/>
      <c r="G40872" s="1"/>
      <c r="J40872" s="2"/>
      <c r="K40872" s="2"/>
    </row>
    <row r="40873" spans="4:11">
      <c r="D40873" s="1"/>
      <c r="E40873" s="1"/>
      <c r="F40873" s="1"/>
      <c r="G40873" s="1"/>
      <c r="J40873" s="2"/>
      <c r="K40873" s="2"/>
    </row>
    <row r="40874" spans="4:11">
      <c r="D40874" s="1"/>
      <c r="E40874" s="1"/>
      <c r="F40874" s="1"/>
      <c r="G40874" s="1"/>
      <c r="J40874" s="2"/>
      <c r="K40874" s="2"/>
    </row>
    <row r="40875" spans="4:11">
      <c r="D40875" s="1"/>
      <c r="E40875" s="1"/>
      <c r="F40875" s="1"/>
      <c r="G40875" s="1"/>
      <c r="J40875" s="2"/>
      <c r="K40875" s="2"/>
    </row>
    <row r="40876" spans="4:11">
      <c r="D40876" s="1"/>
      <c r="E40876" s="1"/>
      <c r="F40876" s="1"/>
      <c r="G40876" s="1"/>
      <c r="J40876" s="2"/>
      <c r="K40876" s="2"/>
    </row>
    <row r="40877" spans="4:11">
      <c r="D40877" s="1"/>
      <c r="E40877" s="1"/>
      <c r="F40877" s="1"/>
      <c r="G40877" s="1"/>
      <c r="J40877" s="2"/>
      <c r="K40877" s="2"/>
    </row>
    <row r="40878" spans="4:11">
      <c r="D40878" s="1"/>
      <c r="E40878" s="1"/>
      <c r="F40878" s="1"/>
      <c r="G40878" s="1"/>
      <c r="J40878" s="2"/>
      <c r="K40878" s="2"/>
    </row>
    <row r="40879" spans="4:11">
      <c r="D40879" s="1"/>
      <c r="E40879" s="1"/>
      <c r="F40879" s="1"/>
      <c r="G40879" s="1"/>
      <c r="J40879" s="2"/>
      <c r="K40879" s="2"/>
    </row>
    <row r="40880" spans="4:11">
      <c r="D40880" s="1"/>
      <c r="E40880" s="1"/>
      <c r="F40880" s="1"/>
      <c r="G40880" s="1"/>
      <c r="J40880" s="2"/>
      <c r="K40880" s="2"/>
    </row>
    <row r="40881" spans="4:11">
      <c r="D40881" s="1"/>
      <c r="E40881" s="1"/>
      <c r="F40881" s="1"/>
      <c r="G40881" s="1"/>
      <c r="J40881" s="2"/>
      <c r="K40881" s="2"/>
    </row>
    <row r="40882" spans="4:11">
      <c r="D40882" s="1"/>
      <c r="E40882" s="1"/>
      <c r="F40882" s="1"/>
      <c r="G40882" s="1"/>
      <c r="J40882" s="2"/>
      <c r="K40882" s="2"/>
    </row>
    <row r="40883" spans="4:11">
      <c r="D40883" s="1"/>
      <c r="E40883" s="1"/>
      <c r="F40883" s="1"/>
      <c r="G40883" s="1"/>
      <c r="J40883" s="2"/>
      <c r="K40883" s="2"/>
    </row>
    <row r="40884" spans="4:11">
      <c r="D40884" s="1"/>
      <c r="E40884" s="1"/>
      <c r="F40884" s="1"/>
      <c r="G40884" s="1"/>
      <c r="J40884" s="2"/>
      <c r="K40884" s="2"/>
    </row>
    <row r="40885" spans="4:11">
      <c r="D40885" s="1"/>
      <c r="E40885" s="1"/>
      <c r="F40885" s="1"/>
      <c r="G40885" s="1"/>
      <c r="J40885" s="2"/>
      <c r="K40885" s="2"/>
    </row>
    <row r="40886" spans="4:11">
      <c r="D40886" s="1"/>
      <c r="E40886" s="1"/>
      <c r="F40886" s="1"/>
      <c r="G40886" s="1"/>
      <c r="J40886" s="2"/>
      <c r="K40886" s="2"/>
    </row>
    <row r="40887" spans="4:11">
      <c r="D40887" s="1"/>
      <c r="E40887" s="1"/>
      <c r="F40887" s="1"/>
      <c r="G40887" s="1"/>
      <c r="J40887" s="2"/>
      <c r="K40887" s="2"/>
    </row>
    <row r="40888" spans="4:11">
      <c r="D40888" s="1"/>
      <c r="E40888" s="1"/>
      <c r="F40888" s="1"/>
      <c r="G40888" s="1"/>
      <c r="J40888" s="2"/>
      <c r="K40888" s="2"/>
    </row>
    <row r="40889" spans="4:11">
      <c r="D40889" s="1"/>
      <c r="E40889" s="1"/>
      <c r="F40889" s="1"/>
      <c r="G40889" s="1"/>
      <c r="J40889" s="2"/>
      <c r="K40889" s="2"/>
    </row>
    <row r="40890" spans="4:11">
      <c r="D40890" s="1"/>
      <c r="E40890" s="1"/>
      <c r="F40890" s="1"/>
      <c r="G40890" s="1"/>
      <c r="J40890" s="2"/>
      <c r="K40890" s="2"/>
    </row>
    <row r="40891" spans="4:11">
      <c r="D40891" s="1"/>
      <c r="E40891" s="1"/>
      <c r="F40891" s="1"/>
      <c r="G40891" s="1"/>
      <c r="J40891" s="2"/>
      <c r="K40891" s="2"/>
    </row>
    <row r="40892" spans="4:11">
      <c r="D40892" s="1"/>
      <c r="E40892" s="1"/>
      <c r="F40892" s="1"/>
      <c r="G40892" s="1"/>
      <c r="J40892" s="2"/>
      <c r="K40892" s="2"/>
    </row>
    <row r="40893" spans="4:11">
      <c r="D40893" s="1"/>
      <c r="E40893" s="1"/>
      <c r="F40893" s="1"/>
      <c r="G40893" s="1"/>
      <c r="J40893" s="2"/>
      <c r="K40893" s="2"/>
    </row>
    <row r="40894" spans="4:11">
      <c r="D40894" s="1"/>
      <c r="E40894" s="1"/>
      <c r="F40894" s="1"/>
      <c r="G40894" s="1"/>
      <c r="J40894" s="2"/>
      <c r="K40894" s="2"/>
    </row>
    <row r="40895" spans="4:11">
      <c r="D40895" s="1"/>
      <c r="E40895" s="1"/>
      <c r="F40895" s="1"/>
      <c r="G40895" s="1"/>
      <c r="J40895" s="2"/>
      <c r="K40895" s="2"/>
    </row>
    <row r="40896" spans="4:11">
      <c r="D40896" s="1"/>
      <c r="E40896" s="1"/>
      <c r="F40896" s="1"/>
      <c r="G40896" s="1"/>
      <c r="J40896" s="2"/>
      <c r="K40896" s="2"/>
    </row>
    <row r="40897" spans="4:11">
      <c r="D40897" s="1"/>
      <c r="E40897" s="1"/>
      <c r="F40897" s="1"/>
      <c r="G40897" s="1"/>
      <c r="J40897" s="2"/>
      <c r="K40897" s="2"/>
    </row>
    <row r="40898" spans="4:11">
      <c r="D40898" s="1"/>
      <c r="E40898" s="1"/>
      <c r="F40898" s="1"/>
      <c r="G40898" s="1"/>
      <c r="J40898" s="2"/>
      <c r="K40898" s="2"/>
    </row>
    <row r="40899" spans="4:11">
      <c r="D40899" s="1"/>
      <c r="E40899" s="1"/>
      <c r="F40899" s="1"/>
      <c r="G40899" s="1"/>
      <c r="J40899" s="2"/>
      <c r="K40899" s="2"/>
    </row>
    <row r="40900" spans="4:11">
      <c r="D40900" s="1"/>
      <c r="E40900" s="1"/>
      <c r="F40900" s="1"/>
      <c r="G40900" s="1"/>
      <c r="J40900" s="2"/>
      <c r="K40900" s="2"/>
    </row>
    <row r="40901" spans="4:11">
      <c r="D40901" s="1"/>
      <c r="E40901" s="1"/>
      <c r="F40901" s="1"/>
      <c r="G40901" s="1"/>
      <c r="J40901" s="2"/>
      <c r="K40901" s="2"/>
    </row>
    <row r="40902" spans="4:11">
      <c r="D40902" s="1"/>
      <c r="E40902" s="1"/>
      <c r="F40902" s="1"/>
      <c r="G40902" s="1"/>
      <c r="J40902" s="2"/>
      <c r="K40902" s="2"/>
    </row>
    <row r="40903" spans="4:11">
      <c r="D40903" s="1"/>
      <c r="E40903" s="1"/>
      <c r="F40903" s="1"/>
      <c r="G40903" s="1"/>
      <c r="J40903" s="2"/>
      <c r="K40903" s="2"/>
    </row>
    <row r="40904" spans="4:11">
      <c r="D40904" s="1"/>
      <c r="E40904" s="1"/>
      <c r="F40904" s="1"/>
      <c r="G40904" s="1"/>
      <c r="J40904" s="2"/>
      <c r="K40904" s="2"/>
    </row>
    <row r="40905" spans="4:11">
      <c r="D40905" s="1"/>
      <c r="E40905" s="1"/>
      <c r="F40905" s="1"/>
      <c r="G40905" s="1"/>
      <c r="J40905" s="2"/>
      <c r="K40905" s="2"/>
    </row>
    <row r="40906" spans="4:11">
      <c r="D40906" s="1"/>
      <c r="E40906" s="1"/>
      <c r="F40906" s="1"/>
      <c r="G40906" s="1"/>
      <c r="J40906" s="2"/>
      <c r="K40906" s="2"/>
    </row>
    <row r="40907" spans="4:11">
      <c r="D40907" s="1"/>
      <c r="E40907" s="1"/>
      <c r="F40907" s="1"/>
      <c r="G40907" s="1"/>
      <c r="J40907" s="2"/>
      <c r="K40907" s="2"/>
    </row>
    <row r="40908" spans="4:11">
      <c r="D40908" s="1"/>
      <c r="E40908" s="1"/>
      <c r="F40908" s="1"/>
      <c r="G40908" s="1"/>
      <c r="J40908" s="2"/>
      <c r="K40908" s="2"/>
    </row>
    <row r="40909" spans="4:11">
      <c r="D40909" s="1"/>
      <c r="E40909" s="1"/>
      <c r="F40909" s="1"/>
      <c r="G40909" s="1"/>
      <c r="J40909" s="2"/>
      <c r="K40909" s="2"/>
    </row>
    <row r="40910" spans="4:11">
      <c r="D40910" s="1"/>
      <c r="E40910" s="1"/>
      <c r="F40910" s="1"/>
      <c r="G40910" s="1"/>
      <c r="J40910" s="2"/>
      <c r="K40910" s="2"/>
    </row>
    <row r="40911" spans="4:11">
      <c r="D40911" s="1"/>
      <c r="E40911" s="1"/>
      <c r="F40911" s="1"/>
      <c r="G40911" s="1"/>
      <c r="J40911" s="2"/>
      <c r="K40911" s="2"/>
    </row>
    <row r="40912" spans="4:11">
      <c r="D40912" s="1"/>
      <c r="E40912" s="1"/>
      <c r="F40912" s="1"/>
      <c r="G40912" s="1"/>
      <c r="J40912" s="2"/>
      <c r="K40912" s="2"/>
    </row>
    <row r="40913" spans="4:11">
      <c r="D40913" s="1"/>
      <c r="E40913" s="1"/>
      <c r="F40913" s="1"/>
      <c r="G40913" s="1"/>
      <c r="J40913" s="2"/>
      <c r="K40913" s="2"/>
    </row>
    <row r="40914" spans="4:11">
      <c r="D40914" s="1"/>
      <c r="E40914" s="1"/>
      <c r="F40914" s="1"/>
      <c r="G40914" s="1"/>
      <c r="J40914" s="2"/>
      <c r="K40914" s="2"/>
    </row>
    <row r="40915" spans="4:11">
      <c r="D40915" s="1"/>
      <c r="E40915" s="1"/>
      <c r="F40915" s="1"/>
      <c r="G40915" s="1"/>
      <c r="J40915" s="2"/>
      <c r="K40915" s="2"/>
    </row>
    <row r="40916" spans="4:11">
      <c r="D40916" s="1"/>
      <c r="E40916" s="1"/>
      <c r="F40916" s="1"/>
      <c r="G40916" s="1"/>
      <c r="J40916" s="2"/>
      <c r="K40916" s="2"/>
    </row>
    <row r="40917" spans="4:11">
      <c r="D40917" s="1"/>
      <c r="E40917" s="1"/>
      <c r="F40917" s="1"/>
      <c r="G40917" s="1"/>
      <c r="J40917" s="2"/>
      <c r="K40917" s="2"/>
    </row>
    <row r="40918" spans="4:11">
      <c r="D40918" s="1"/>
      <c r="E40918" s="1"/>
      <c r="F40918" s="1"/>
      <c r="G40918" s="1"/>
      <c r="J40918" s="2"/>
      <c r="K40918" s="2"/>
    </row>
    <row r="40919" spans="4:11">
      <c r="D40919" s="1"/>
      <c r="E40919" s="1"/>
      <c r="F40919" s="1"/>
      <c r="G40919" s="1"/>
      <c r="J40919" s="2"/>
      <c r="K40919" s="2"/>
    </row>
    <row r="40920" spans="4:11">
      <c r="D40920" s="1"/>
      <c r="E40920" s="1"/>
      <c r="F40920" s="1"/>
      <c r="G40920" s="1"/>
      <c r="J40920" s="2"/>
      <c r="K40920" s="2"/>
    </row>
    <row r="40921" spans="4:11">
      <c r="D40921" s="1"/>
      <c r="E40921" s="1"/>
      <c r="F40921" s="1"/>
      <c r="G40921" s="1"/>
      <c r="J40921" s="2"/>
      <c r="K40921" s="2"/>
    </row>
    <row r="40922" spans="4:11">
      <c r="D40922" s="1"/>
      <c r="E40922" s="1"/>
      <c r="F40922" s="1"/>
      <c r="G40922" s="1"/>
      <c r="J40922" s="2"/>
      <c r="K40922" s="2"/>
    </row>
    <row r="40923" spans="4:11">
      <c r="D40923" s="1"/>
      <c r="E40923" s="1"/>
      <c r="F40923" s="1"/>
      <c r="G40923" s="1"/>
      <c r="J40923" s="2"/>
      <c r="K40923" s="2"/>
    </row>
    <row r="40924" spans="4:11">
      <c r="D40924" s="1"/>
      <c r="E40924" s="1"/>
      <c r="F40924" s="1"/>
      <c r="G40924" s="1"/>
      <c r="J40924" s="2"/>
      <c r="K40924" s="2"/>
    </row>
    <row r="40925" spans="4:11">
      <c r="D40925" s="1"/>
      <c r="E40925" s="1"/>
      <c r="F40925" s="1"/>
      <c r="G40925" s="1"/>
      <c r="J40925" s="2"/>
      <c r="K40925" s="2"/>
    </row>
    <row r="40926" spans="4:11">
      <c r="D40926" s="1"/>
      <c r="E40926" s="1"/>
      <c r="F40926" s="1"/>
      <c r="G40926" s="1"/>
      <c r="J40926" s="2"/>
      <c r="K40926" s="2"/>
    </row>
    <row r="40927" spans="4:11">
      <c r="D40927" s="1"/>
      <c r="E40927" s="1"/>
      <c r="F40927" s="1"/>
      <c r="G40927" s="1"/>
      <c r="J40927" s="2"/>
      <c r="K40927" s="2"/>
    </row>
    <row r="40928" spans="4:11">
      <c r="D40928" s="1"/>
      <c r="E40928" s="1"/>
      <c r="F40928" s="1"/>
      <c r="G40928" s="1"/>
      <c r="J40928" s="2"/>
      <c r="K40928" s="2"/>
    </row>
    <row r="40929" spans="4:11">
      <c r="D40929" s="1"/>
      <c r="E40929" s="1"/>
      <c r="F40929" s="1"/>
      <c r="G40929" s="1"/>
      <c r="J40929" s="2"/>
      <c r="K40929" s="2"/>
    </row>
    <row r="40930" spans="4:11">
      <c r="D40930" s="1"/>
      <c r="E40930" s="1"/>
      <c r="F40930" s="1"/>
      <c r="G40930" s="1"/>
      <c r="J40930" s="2"/>
      <c r="K40930" s="2"/>
    </row>
    <row r="40931" spans="4:11">
      <c r="D40931" s="1"/>
      <c r="E40931" s="1"/>
      <c r="F40931" s="1"/>
      <c r="G40931" s="1"/>
      <c r="J40931" s="2"/>
      <c r="K40931" s="2"/>
    </row>
    <row r="40932" spans="4:11">
      <c r="D40932" s="1"/>
      <c r="E40932" s="1"/>
      <c r="F40932" s="1"/>
      <c r="G40932" s="1"/>
      <c r="J40932" s="2"/>
      <c r="K40932" s="2"/>
    </row>
    <row r="40933" spans="4:11">
      <c r="D40933" s="1"/>
      <c r="E40933" s="1"/>
      <c r="F40933" s="1"/>
      <c r="G40933" s="1"/>
      <c r="J40933" s="2"/>
      <c r="K40933" s="2"/>
    </row>
    <row r="40934" spans="4:11">
      <c r="D40934" s="1"/>
      <c r="E40934" s="1"/>
      <c r="F40934" s="1"/>
      <c r="G40934" s="1"/>
      <c r="J40934" s="2"/>
      <c r="K40934" s="2"/>
    </row>
    <row r="40935" spans="4:11">
      <c r="D40935" s="1"/>
      <c r="E40935" s="1"/>
      <c r="F40935" s="1"/>
      <c r="G40935" s="1"/>
      <c r="J40935" s="2"/>
      <c r="K40935" s="2"/>
    </row>
    <row r="40936" spans="4:11">
      <c r="D40936" s="1"/>
      <c r="E40936" s="1"/>
      <c r="F40936" s="1"/>
      <c r="G40936" s="1"/>
      <c r="J40936" s="2"/>
      <c r="K40936" s="2"/>
    </row>
    <row r="40937" spans="4:11">
      <c r="D40937" s="1"/>
      <c r="E40937" s="1"/>
      <c r="F40937" s="1"/>
      <c r="G40937" s="1"/>
      <c r="J40937" s="2"/>
      <c r="K40937" s="2"/>
    </row>
    <row r="40938" spans="4:11">
      <c r="D40938" s="1"/>
      <c r="E40938" s="1"/>
      <c r="F40938" s="1"/>
      <c r="G40938" s="1"/>
      <c r="J40938" s="2"/>
      <c r="K40938" s="2"/>
    </row>
    <row r="40939" spans="4:11">
      <c r="D40939" s="1"/>
      <c r="E40939" s="1"/>
      <c r="F40939" s="1"/>
      <c r="G40939" s="1"/>
      <c r="J40939" s="2"/>
      <c r="K40939" s="2"/>
    </row>
    <row r="40940" spans="4:11">
      <c r="D40940" s="1"/>
      <c r="E40940" s="1"/>
      <c r="F40940" s="1"/>
      <c r="G40940" s="1"/>
      <c r="J40940" s="2"/>
      <c r="K40940" s="2"/>
    </row>
    <row r="40941" spans="4:11">
      <c r="D40941" s="1"/>
      <c r="E40941" s="1"/>
      <c r="F40941" s="1"/>
      <c r="G40941" s="1"/>
      <c r="J40941" s="2"/>
      <c r="K40941" s="2"/>
    </row>
    <row r="40942" spans="4:11">
      <c r="D40942" s="1"/>
      <c r="E40942" s="1"/>
      <c r="F40942" s="1"/>
      <c r="G40942" s="1"/>
      <c r="J40942" s="2"/>
      <c r="K40942" s="2"/>
    </row>
    <row r="40943" spans="4:11">
      <c r="D40943" s="1"/>
      <c r="E40943" s="1"/>
      <c r="F40943" s="1"/>
      <c r="G40943" s="1"/>
      <c r="J40943" s="2"/>
      <c r="K40943" s="2"/>
    </row>
    <row r="40944" spans="4:11">
      <c r="D40944" s="1"/>
      <c r="E40944" s="1"/>
      <c r="F40944" s="1"/>
      <c r="G40944" s="1"/>
      <c r="J40944" s="2"/>
      <c r="K40944" s="2"/>
    </row>
    <row r="40945" spans="4:11">
      <c r="D40945" s="1"/>
      <c r="E40945" s="1"/>
      <c r="F40945" s="1"/>
      <c r="G40945" s="1"/>
      <c r="J40945" s="2"/>
      <c r="K40945" s="2"/>
    </row>
    <row r="40946" spans="4:11">
      <c r="D40946" s="1"/>
      <c r="E40946" s="1"/>
      <c r="F40946" s="1"/>
      <c r="G40946" s="1"/>
      <c r="J40946" s="2"/>
      <c r="K40946" s="2"/>
    </row>
    <row r="40947" spans="4:11">
      <c r="D40947" s="1"/>
      <c r="E40947" s="1"/>
      <c r="F40947" s="1"/>
      <c r="G40947" s="1"/>
      <c r="J40947" s="2"/>
      <c r="K40947" s="2"/>
    </row>
    <row r="40948" spans="4:11">
      <c r="D40948" s="1"/>
      <c r="E40948" s="1"/>
      <c r="F40948" s="1"/>
      <c r="G40948" s="1"/>
      <c r="J40948" s="2"/>
      <c r="K40948" s="2"/>
    </row>
    <row r="40949" spans="4:11">
      <c r="D40949" s="1"/>
      <c r="E40949" s="1"/>
      <c r="F40949" s="1"/>
      <c r="G40949" s="1"/>
      <c r="J40949" s="2"/>
      <c r="K40949" s="2"/>
    </row>
    <row r="40950" spans="4:11">
      <c r="D40950" s="1"/>
      <c r="E40950" s="1"/>
      <c r="F40950" s="1"/>
      <c r="G40950" s="1"/>
      <c r="J40950" s="2"/>
      <c r="K40950" s="2"/>
    </row>
    <row r="40951" spans="4:11">
      <c r="D40951" s="1"/>
      <c r="E40951" s="1"/>
      <c r="F40951" s="1"/>
      <c r="G40951" s="1"/>
      <c r="J40951" s="2"/>
      <c r="K40951" s="2"/>
    </row>
    <row r="40952" spans="4:11">
      <c r="D40952" s="1"/>
      <c r="E40952" s="1"/>
      <c r="F40952" s="1"/>
      <c r="G40952" s="1"/>
      <c r="J40952" s="2"/>
      <c r="K40952" s="2"/>
    </row>
    <row r="40953" spans="4:11">
      <c r="D40953" s="1"/>
      <c r="E40953" s="1"/>
      <c r="F40953" s="1"/>
      <c r="G40953" s="1"/>
      <c r="J40953" s="2"/>
      <c r="K40953" s="2"/>
    </row>
    <row r="40954" spans="4:11">
      <c r="D40954" s="1"/>
      <c r="E40954" s="1"/>
      <c r="F40954" s="1"/>
      <c r="G40954" s="1"/>
      <c r="J40954" s="2"/>
      <c r="K40954" s="2"/>
    </row>
    <row r="40955" spans="4:11">
      <c r="D40955" s="1"/>
      <c r="E40955" s="1"/>
      <c r="F40955" s="1"/>
      <c r="G40955" s="1"/>
      <c r="J40955" s="2"/>
      <c r="K40955" s="2"/>
    </row>
    <row r="40956" spans="4:11">
      <c r="D40956" s="1"/>
      <c r="E40956" s="1"/>
      <c r="F40956" s="1"/>
      <c r="G40956" s="1"/>
      <c r="J40956" s="2"/>
      <c r="K40956" s="2"/>
    </row>
    <row r="40957" spans="4:11">
      <c r="D40957" s="1"/>
      <c r="E40957" s="1"/>
      <c r="F40957" s="1"/>
      <c r="G40957" s="1"/>
      <c r="J40957" s="2"/>
      <c r="K40957" s="2"/>
    </row>
    <row r="40958" spans="4:11">
      <c r="D40958" s="1"/>
      <c r="E40958" s="1"/>
      <c r="F40958" s="1"/>
      <c r="G40958" s="1"/>
      <c r="J40958" s="2"/>
      <c r="K40958" s="2"/>
    </row>
    <row r="40959" spans="4:11">
      <c r="D40959" s="1"/>
      <c r="E40959" s="1"/>
      <c r="F40959" s="1"/>
      <c r="G40959" s="1"/>
      <c r="J40959" s="2"/>
      <c r="K40959" s="2"/>
    </row>
    <row r="40960" spans="4:11">
      <c r="D40960" s="1"/>
      <c r="E40960" s="1"/>
      <c r="F40960" s="1"/>
      <c r="G40960" s="1"/>
      <c r="J40960" s="2"/>
      <c r="K40960" s="2"/>
    </row>
    <row r="40961" spans="4:11">
      <c r="D40961" s="1"/>
      <c r="E40961" s="1"/>
      <c r="F40961" s="1"/>
      <c r="G40961" s="1"/>
      <c r="J40961" s="2"/>
      <c r="K40961" s="2"/>
    </row>
    <row r="40962" spans="4:11">
      <c r="D40962" s="1"/>
      <c r="E40962" s="1"/>
      <c r="F40962" s="1"/>
      <c r="G40962" s="1"/>
      <c r="J40962" s="2"/>
      <c r="K40962" s="2"/>
    </row>
    <row r="40963" spans="4:11">
      <c r="D40963" s="1"/>
      <c r="E40963" s="1"/>
      <c r="F40963" s="1"/>
      <c r="G40963" s="1"/>
      <c r="J40963" s="2"/>
      <c r="K40963" s="2"/>
    </row>
    <row r="40964" spans="4:11">
      <c r="D40964" s="1"/>
      <c r="E40964" s="1"/>
      <c r="F40964" s="1"/>
      <c r="G40964" s="1"/>
      <c r="J40964" s="2"/>
      <c r="K40964" s="2"/>
    </row>
    <row r="40965" spans="4:11">
      <c r="D40965" s="1"/>
      <c r="E40965" s="1"/>
      <c r="F40965" s="1"/>
      <c r="G40965" s="1"/>
      <c r="J40965" s="2"/>
      <c r="K40965" s="2"/>
    </row>
    <row r="40966" spans="4:11">
      <c r="D40966" s="1"/>
      <c r="E40966" s="1"/>
      <c r="F40966" s="1"/>
      <c r="G40966" s="1"/>
      <c r="J40966" s="2"/>
      <c r="K40966" s="2"/>
    </row>
    <row r="40967" spans="4:11">
      <c r="D40967" s="1"/>
      <c r="E40967" s="1"/>
      <c r="F40967" s="1"/>
      <c r="G40967" s="1"/>
      <c r="J40967" s="2"/>
      <c r="K40967" s="2"/>
    </row>
    <row r="40968" spans="4:11">
      <c r="D40968" s="1"/>
      <c r="E40968" s="1"/>
      <c r="F40968" s="1"/>
      <c r="G40968" s="1"/>
      <c r="J40968" s="2"/>
      <c r="K40968" s="2"/>
    </row>
    <row r="40969" spans="4:11">
      <c r="D40969" s="1"/>
      <c r="E40969" s="1"/>
      <c r="F40969" s="1"/>
      <c r="G40969" s="1"/>
      <c r="J40969" s="2"/>
      <c r="K40969" s="2"/>
    </row>
    <row r="40970" spans="4:11">
      <c r="D40970" s="1"/>
      <c r="E40970" s="1"/>
      <c r="F40970" s="1"/>
      <c r="G40970" s="1"/>
      <c r="J40970" s="2"/>
      <c r="K40970" s="2"/>
    </row>
    <row r="40971" spans="4:11">
      <c r="D40971" s="1"/>
      <c r="E40971" s="1"/>
      <c r="F40971" s="1"/>
      <c r="G40971" s="1"/>
      <c r="J40971" s="2"/>
      <c r="K40971" s="2"/>
    </row>
    <row r="40972" spans="4:11">
      <c r="D40972" s="1"/>
      <c r="E40972" s="1"/>
      <c r="F40972" s="1"/>
      <c r="G40972" s="1"/>
      <c r="J40972" s="2"/>
      <c r="K40972" s="2"/>
    </row>
    <row r="40973" spans="4:11">
      <c r="D40973" s="1"/>
      <c r="E40973" s="1"/>
      <c r="F40973" s="1"/>
      <c r="G40973" s="1"/>
      <c r="J40973" s="2"/>
      <c r="K40973" s="2"/>
    </row>
    <row r="40974" spans="4:11">
      <c r="D40974" s="1"/>
      <c r="E40974" s="1"/>
      <c r="F40974" s="1"/>
      <c r="G40974" s="1"/>
      <c r="J40974" s="2"/>
      <c r="K40974" s="2"/>
    </row>
    <row r="40975" spans="4:11">
      <c r="D40975" s="1"/>
      <c r="E40975" s="1"/>
      <c r="F40975" s="1"/>
      <c r="G40975" s="1"/>
      <c r="J40975" s="2"/>
      <c r="K40975" s="2"/>
    </row>
    <row r="40976" spans="4:11">
      <c r="D40976" s="1"/>
      <c r="E40976" s="1"/>
      <c r="F40976" s="1"/>
      <c r="G40976" s="1"/>
      <c r="J40976" s="2"/>
      <c r="K40976" s="2"/>
    </row>
    <row r="40977" spans="4:11">
      <c r="D40977" s="1"/>
      <c r="E40977" s="1"/>
      <c r="F40977" s="1"/>
      <c r="G40977" s="1"/>
      <c r="J40977" s="2"/>
      <c r="K40977" s="2"/>
    </row>
    <row r="40978" spans="4:11">
      <c r="D40978" s="1"/>
      <c r="E40978" s="1"/>
      <c r="F40978" s="1"/>
      <c r="G40978" s="1"/>
      <c r="J40978" s="2"/>
      <c r="K40978" s="2"/>
    </row>
    <row r="40979" spans="4:11">
      <c r="D40979" s="1"/>
      <c r="E40979" s="1"/>
      <c r="F40979" s="1"/>
      <c r="G40979" s="1"/>
      <c r="J40979" s="2"/>
      <c r="K40979" s="2"/>
    </row>
    <row r="40980" spans="4:11">
      <c r="D40980" s="1"/>
      <c r="E40980" s="1"/>
      <c r="F40980" s="1"/>
      <c r="G40980" s="1"/>
      <c r="J40980" s="2"/>
      <c r="K40980" s="2"/>
    </row>
    <row r="40981" spans="4:11">
      <c r="D40981" s="1"/>
      <c r="E40981" s="1"/>
      <c r="F40981" s="1"/>
      <c r="G40981" s="1"/>
      <c r="J40981" s="2"/>
      <c r="K40981" s="2"/>
    </row>
    <row r="40982" spans="4:11">
      <c r="D40982" s="1"/>
      <c r="E40982" s="1"/>
      <c r="F40982" s="1"/>
      <c r="G40982" s="1"/>
      <c r="J40982" s="2"/>
      <c r="K40982" s="2"/>
    </row>
    <row r="40983" spans="4:11">
      <c r="D40983" s="1"/>
      <c r="E40983" s="1"/>
      <c r="F40983" s="1"/>
      <c r="G40983" s="1"/>
      <c r="J40983" s="2"/>
      <c r="K40983" s="2"/>
    </row>
    <row r="40984" spans="4:11">
      <c r="D40984" s="1"/>
      <c r="E40984" s="1"/>
      <c r="F40984" s="1"/>
      <c r="G40984" s="1"/>
      <c r="J40984" s="2"/>
      <c r="K40984" s="2"/>
    </row>
    <row r="40985" spans="4:11">
      <c r="D40985" s="1"/>
      <c r="E40985" s="1"/>
      <c r="F40985" s="1"/>
      <c r="G40985" s="1"/>
      <c r="J40985" s="2"/>
      <c r="K40985" s="2"/>
    </row>
    <row r="40986" spans="4:11">
      <c r="D40986" s="1"/>
      <c r="E40986" s="1"/>
      <c r="F40986" s="1"/>
      <c r="G40986" s="1"/>
      <c r="J40986" s="2"/>
      <c r="K40986" s="2"/>
    </row>
    <row r="40987" spans="4:11">
      <c r="D40987" s="1"/>
      <c r="E40987" s="1"/>
      <c r="F40987" s="1"/>
      <c r="G40987" s="1"/>
      <c r="J40987" s="2"/>
      <c r="K40987" s="2"/>
    </row>
    <row r="40988" spans="4:11">
      <c r="D40988" s="1"/>
      <c r="E40988" s="1"/>
      <c r="F40988" s="1"/>
      <c r="G40988" s="1"/>
      <c r="J40988" s="2"/>
      <c r="K40988" s="2"/>
    </row>
    <row r="40989" spans="4:11">
      <c r="D40989" s="1"/>
      <c r="E40989" s="1"/>
      <c r="F40989" s="1"/>
      <c r="G40989" s="1"/>
      <c r="J40989" s="2"/>
      <c r="K40989" s="2"/>
    </row>
    <row r="40990" spans="4:11">
      <c r="D40990" s="1"/>
      <c r="E40990" s="1"/>
      <c r="F40990" s="1"/>
      <c r="G40990" s="1"/>
      <c r="J40990" s="2"/>
      <c r="K40990" s="2"/>
    </row>
    <row r="40991" spans="4:11">
      <c r="D40991" s="1"/>
      <c r="E40991" s="1"/>
      <c r="F40991" s="1"/>
      <c r="G40991" s="1"/>
      <c r="J40991" s="2"/>
      <c r="K40991" s="2"/>
    </row>
    <row r="40992" spans="4:11">
      <c r="D40992" s="1"/>
      <c r="E40992" s="1"/>
      <c r="F40992" s="1"/>
      <c r="G40992" s="1"/>
      <c r="J40992" s="2"/>
      <c r="K40992" s="2"/>
    </row>
    <row r="40993" spans="4:11">
      <c r="D40993" s="1"/>
      <c r="E40993" s="1"/>
      <c r="F40993" s="1"/>
      <c r="G40993" s="1"/>
      <c r="J40993" s="2"/>
      <c r="K40993" s="2"/>
    </row>
    <row r="40994" spans="4:11">
      <c r="D40994" s="1"/>
      <c r="E40994" s="1"/>
      <c r="F40994" s="1"/>
      <c r="G40994" s="1"/>
      <c r="J40994" s="2"/>
      <c r="K40994" s="2"/>
    </row>
    <row r="40995" spans="4:11">
      <c r="D40995" s="1"/>
      <c r="E40995" s="1"/>
      <c r="F40995" s="1"/>
      <c r="G40995" s="1"/>
      <c r="J40995" s="2"/>
      <c r="K40995" s="2"/>
    </row>
    <row r="40996" spans="4:11">
      <c r="D40996" s="1"/>
      <c r="E40996" s="1"/>
      <c r="F40996" s="1"/>
      <c r="G40996" s="1"/>
      <c r="J40996" s="2"/>
      <c r="K40996" s="2"/>
    </row>
    <row r="40997" spans="4:11">
      <c r="D40997" s="1"/>
      <c r="E40997" s="1"/>
      <c r="F40997" s="1"/>
      <c r="G40997" s="1"/>
      <c r="J40997" s="2"/>
      <c r="K40997" s="2"/>
    </row>
    <row r="40998" spans="4:11">
      <c r="D40998" s="1"/>
      <c r="E40998" s="1"/>
      <c r="F40998" s="1"/>
      <c r="G40998" s="1"/>
      <c r="J40998" s="2"/>
      <c r="K40998" s="2"/>
    </row>
    <row r="40999" spans="4:11">
      <c r="D40999" s="1"/>
      <c r="E40999" s="1"/>
      <c r="F40999" s="1"/>
      <c r="G40999" s="1"/>
      <c r="J40999" s="2"/>
      <c r="K40999" s="2"/>
    </row>
    <row r="41000" spans="4:11">
      <c r="D41000" s="1"/>
      <c r="E41000" s="1"/>
      <c r="F41000" s="1"/>
      <c r="G41000" s="1"/>
      <c r="J41000" s="2"/>
      <c r="K41000" s="2"/>
    </row>
    <row r="41001" spans="4:11">
      <c r="D41001" s="1"/>
      <c r="E41001" s="1"/>
      <c r="F41001" s="1"/>
      <c r="G41001" s="1"/>
      <c r="J41001" s="2"/>
      <c r="K41001" s="2"/>
    </row>
    <row r="41002" spans="4:11">
      <c r="D41002" s="1"/>
      <c r="E41002" s="1"/>
      <c r="F41002" s="1"/>
      <c r="G41002" s="1"/>
      <c r="J41002" s="2"/>
      <c r="K41002" s="2"/>
    </row>
    <row r="41003" spans="4:11">
      <c r="D41003" s="1"/>
      <c r="E41003" s="1"/>
      <c r="F41003" s="1"/>
      <c r="G41003" s="1"/>
      <c r="J41003" s="2"/>
      <c r="K41003" s="2"/>
    </row>
    <row r="41004" spans="4:11">
      <c r="D41004" s="1"/>
      <c r="E41004" s="1"/>
      <c r="F41004" s="1"/>
      <c r="G41004" s="1"/>
      <c r="J41004" s="2"/>
      <c r="K41004" s="2"/>
    </row>
    <row r="41005" spans="4:11">
      <c r="D41005" s="1"/>
      <c r="E41005" s="1"/>
      <c r="F41005" s="1"/>
      <c r="G41005" s="1"/>
      <c r="J41005" s="2"/>
      <c r="K41005" s="2"/>
    </row>
    <row r="41006" spans="4:11">
      <c r="D41006" s="1"/>
      <c r="E41006" s="1"/>
      <c r="F41006" s="1"/>
      <c r="G41006" s="1"/>
      <c r="J41006" s="2"/>
      <c r="K41006" s="2"/>
    </row>
    <row r="41007" spans="4:11">
      <c r="D41007" s="1"/>
      <c r="E41007" s="1"/>
      <c r="F41007" s="1"/>
      <c r="G41007" s="1"/>
      <c r="J41007" s="2"/>
      <c r="K41007" s="2"/>
    </row>
    <row r="41008" spans="4:11">
      <c r="D41008" s="1"/>
      <c r="E41008" s="1"/>
      <c r="F41008" s="1"/>
      <c r="G41008" s="1"/>
      <c r="J41008" s="2"/>
      <c r="K41008" s="2"/>
    </row>
    <row r="41009" spans="4:11">
      <c r="D41009" s="1"/>
      <c r="E41009" s="1"/>
      <c r="F41009" s="1"/>
      <c r="G41009" s="1"/>
      <c r="J41009" s="2"/>
      <c r="K41009" s="2"/>
    </row>
    <row r="41010" spans="4:11">
      <c r="D41010" s="1"/>
      <c r="E41010" s="1"/>
      <c r="F41010" s="1"/>
      <c r="G41010" s="1"/>
      <c r="J41010" s="2"/>
      <c r="K41010" s="2"/>
    </row>
    <row r="41011" spans="4:11">
      <c r="D41011" s="1"/>
      <c r="E41011" s="1"/>
      <c r="F41011" s="1"/>
      <c r="G41011" s="1"/>
      <c r="J41011" s="2"/>
      <c r="K41011" s="2"/>
    </row>
    <row r="41012" spans="4:11">
      <c r="D41012" s="1"/>
      <c r="E41012" s="1"/>
      <c r="F41012" s="1"/>
      <c r="G41012" s="1"/>
      <c r="J41012" s="2"/>
      <c r="K41012" s="2"/>
    </row>
    <row r="41013" spans="4:11">
      <c r="D41013" s="1"/>
      <c r="E41013" s="1"/>
      <c r="F41013" s="1"/>
      <c r="G41013" s="1"/>
      <c r="J41013" s="2"/>
      <c r="K41013" s="2"/>
    </row>
    <row r="41014" spans="4:11">
      <c r="D41014" s="1"/>
      <c r="E41014" s="1"/>
      <c r="F41014" s="1"/>
      <c r="G41014" s="1"/>
      <c r="J41014" s="2"/>
      <c r="K41014" s="2"/>
    </row>
    <row r="41015" spans="4:11">
      <c r="D41015" s="1"/>
      <c r="E41015" s="1"/>
      <c r="F41015" s="1"/>
      <c r="G41015" s="1"/>
      <c r="J41015" s="2"/>
      <c r="K41015" s="2"/>
    </row>
    <row r="41016" spans="4:11">
      <c r="D41016" s="1"/>
      <c r="E41016" s="1"/>
      <c r="F41016" s="1"/>
      <c r="G41016" s="1"/>
      <c r="J41016" s="2"/>
      <c r="K41016" s="2"/>
    </row>
    <row r="41017" spans="4:11">
      <c r="D41017" s="1"/>
      <c r="E41017" s="1"/>
      <c r="F41017" s="1"/>
      <c r="G41017" s="1"/>
      <c r="J41017" s="2"/>
      <c r="K41017" s="2"/>
    </row>
    <row r="41018" spans="4:11">
      <c r="D41018" s="1"/>
      <c r="E41018" s="1"/>
      <c r="F41018" s="1"/>
      <c r="G41018" s="1"/>
      <c r="J41018" s="2"/>
      <c r="K41018" s="2"/>
    </row>
    <row r="41019" spans="4:11">
      <c r="D41019" s="1"/>
      <c r="E41019" s="1"/>
      <c r="F41019" s="1"/>
      <c r="G41019" s="1"/>
      <c r="J41019" s="2"/>
      <c r="K41019" s="2"/>
    </row>
    <row r="41020" spans="4:11">
      <c r="D41020" s="1"/>
      <c r="E41020" s="1"/>
      <c r="F41020" s="1"/>
      <c r="G41020" s="1"/>
      <c r="J41020" s="2"/>
      <c r="K41020" s="2"/>
    </row>
    <row r="41021" spans="4:11">
      <c r="D41021" s="1"/>
      <c r="E41021" s="1"/>
      <c r="F41021" s="1"/>
      <c r="G41021" s="1"/>
      <c r="J41021" s="2"/>
      <c r="K41021" s="2"/>
    </row>
    <row r="41022" spans="4:11">
      <c r="D41022" s="1"/>
      <c r="E41022" s="1"/>
      <c r="F41022" s="1"/>
      <c r="G41022" s="1"/>
      <c r="J41022" s="2"/>
      <c r="K41022" s="2"/>
    </row>
    <row r="41023" spans="4:11">
      <c r="D41023" s="1"/>
      <c r="E41023" s="1"/>
      <c r="F41023" s="1"/>
      <c r="G41023" s="1"/>
      <c r="J41023" s="2"/>
      <c r="K41023" s="2"/>
    </row>
    <row r="41024" spans="4:11">
      <c r="D41024" s="1"/>
      <c r="E41024" s="1"/>
      <c r="F41024" s="1"/>
      <c r="G41024" s="1"/>
      <c r="J41024" s="2"/>
      <c r="K41024" s="2"/>
    </row>
    <row r="41025" spans="4:11">
      <c r="D41025" s="1"/>
      <c r="E41025" s="1"/>
      <c r="F41025" s="1"/>
      <c r="G41025" s="1"/>
      <c r="J41025" s="2"/>
      <c r="K41025" s="2"/>
    </row>
    <row r="41026" spans="4:11">
      <c r="D41026" s="1"/>
      <c r="E41026" s="1"/>
      <c r="F41026" s="1"/>
      <c r="G41026" s="1"/>
      <c r="J41026" s="2"/>
      <c r="K41026" s="2"/>
    </row>
    <row r="41027" spans="4:11">
      <c r="D41027" s="1"/>
      <c r="E41027" s="1"/>
      <c r="F41027" s="1"/>
      <c r="G41027" s="1"/>
      <c r="J41027" s="2"/>
      <c r="K41027" s="2"/>
    </row>
    <row r="41028" spans="4:11">
      <c r="D41028" s="1"/>
      <c r="E41028" s="1"/>
      <c r="F41028" s="1"/>
      <c r="G41028" s="1"/>
      <c r="J41028" s="2"/>
      <c r="K41028" s="2"/>
    </row>
    <row r="41029" spans="4:11">
      <c r="D41029" s="1"/>
      <c r="E41029" s="1"/>
      <c r="F41029" s="1"/>
      <c r="G41029" s="1"/>
      <c r="J41029" s="2"/>
      <c r="K41029" s="2"/>
    </row>
    <row r="41030" spans="4:11">
      <c r="D41030" s="1"/>
      <c r="E41030" s="1"/>
      <c r="F41030" s="1"/>
      <c r="G41030" s="1"/>
      <c r="J41030" s="2"/>
      <c r="K41030" s="2"/>
    </row>
    <row r="41031" spans="4:11">
      <c r="D41031" s="1"/>
      <c r="E41031" s="1"/>
      <c r="F41031" s="1"/>
      <c r="G41031" s="1"/>
      <c r="J41031" s="2"/>
      <c r="K41031" s="2"/>
    </row>
    <row r="41032" spans="4:11">
      <c r="D41032" s="1"/>
      <c r="E41032" s="1"/>
      <c r="F41032" s="1"/>
      <c r="G41032" s="1"/>
      <c r="J41032" s="2"/>
      <c r="K41032" s="2"/>
    </row>
    <row r="41033" spans="4:11">
      <c r="D41033" s="1"/>
      <c r="E41033" s="1"/>
      <c r="F41033" s="1"/>
      <c r="G41033" s="1"/>
      <c r="J41033" s="2"/>
      <c r="K41033" s="2"/>
    </row>
    <row r="41034" spans="4:11">
      <c r="D41034" s="1"/>
      <c r="E41034" s="1"/>
      <c r="F41034" s="1"/>
      <c r="G41034" s="1"/>
      <c r="J41034" s="2"/>
      <c r="K41034" s="2"/>
    </row>
    <row r="41035" spans="4:11">
      <c r="D41035" s="1"/>
      <c r="E41035" s="1"/>
      <c r="F41035" s="1"/>
      <c r="G41035" s="1"/>
      <c r="J41035" s="2"/>
      <c r="K41035" s="2"/>
    </row>
    <row r="41036" spans="4:11">
      <c r="D41036" s="1"/>
      <c r="E41036" s="1"/>
      <c r="F41036" s="1"/>
      <c r="G41036" s="1"/>
      <c r="J41036" s="2"/>
      <c r="K41036" s="2"/>
    </row>
    <row r="41037" spans="4:11">
      <c r="D41037" s="1"/>
      <c r="E41037" s="1"/>
      <c r="F41037" s="1"/>
      <c r="G41037" s="1"/>
      <c r="J41037" s="2"/>
      <c r="K41037" s="2"/>
    </row>
    <row r="41038" spans="4:11">
      <c r="D41038" s="1"/>
      <c r="E41038" s="1"/>
      <c r="F41038" s="1"/>
      <c r="G41038" s="1"/>
      <c r="J41038" s="2"/>
      <c r="K41038" s="2"/>
    </row>
    <row r="41039" spans="4:11">
      <c r="D41039" s="1"/>
      <c r="E41039" s="1"/>
      <c r="F41039" s="1"/>
      <c r="G41039" s="1"/>
      <c r="J41039" s="2"/>
      <c r="K41039" s="2"/>
    </row>
    <row r="41040" spans="4:11">
      <c r="D41040" s="1"/>
      <c r="E41040" s="1"/>
      <c r="F41040" s="1"/>
      <c r="G41040" s="1"/>
      <c r="J41040" s="2"/>
      <c r="K41040" s="2"/>
    </row>
    <row r="41041" spans="4:11">
      <c r="D41041" s="1"/>
      <c r="E41041" s="1"/>
      <c r="F41041" s="1"/>
      <c r="G41041" s="1"/>
      <c r="J41041" s="2"/>
      <c r="K41041" s="2"/>
    </row>
    <row r="41042" spans="4:11">
      <c r="D41042" s="1"/>
      <c r="E41042" s="1"/>
      <c r="F41042" s="1"/>
      <c r="G41042" s="1"/>
      <c r="J41042" s="2"/>
      <c r="K41042" s="2"/>
    </row>
    <row r="41043" spans="4:11">
      <c r="D41043" s="1"/>
      <c r="E41043" s="1"/>
      <c r="F41043" s="1"/>
      <c r="G41043" s="1"/>
      <c r="J41043" s="2"/>
      <c r="K41043" s="2"/>
    </row>
    <row r="41044" spans="4:11">
      <c r="D41044" s="1"/>
      <c r="E41044" s="1"/>
      <c r="F41044" s="1"/>
      <c r="G41044" s="1"/>
      <c r="J41044" s="2"/>
      <c r="K41044" s="2"/>
    </row>
    <row r="41045" spans="4:11">
      <c r="D41045" s="1"/>
      <c r="E41045" s="1"/>
      <c r="F41045" s="1"/>
      <c r="G41045" s="1"/>
      <c r="J41045" s="2"/>
      <c r="K41045" s="2"/>
    </row>
    <row r="41046" spans="4:11">
      <c r="D41046" s="1"/>
      <c r="E41046" s="1"/>
      <c r="F41046" s="1"/>
      <c r="G41046" s="1"/>
      <c r="J41046" s="2"/>
      <c r="K41046" s="2"/>
    </row>
    <row r="41047" spans="4:11">
      <c r="D41047" s="1"/>
      <c r="E41047" s="1"/>
      <c r="F41047" s="1"/>
      <c r="G41047" s="1"/>
      <c r="J41047" s="2"/>
      <c r="K41047" s="2"/>
    </row>
    <row r="41048" spans="4:11">
      <c r="D41048" s="1"/>
      <c r="E41048" s="1"/>
      <c r="F41048" s="1"/>
      <c r="G41048" s="1"/>
      <c r="J41048" s="2"/>
      <c r="K41048" s="2"/>
    </row>
    <row r="41049" spans="4:11">
      <c r="D41049" s="1"/>
      <c r="E41049" s="1"/>
      <c r="F41049" s="1"/>
      <c r="G41049" s="1"/>
      <c r="J41049" s="2"/>
      <c r="K41049" s="2"/>
    </row>
    <row r="41050" spans="4:11">
      <c r="D41050" s="1"/>
      <c r="E41050" s="1"/>
      <c r="F41050" s="1"/>
      <c r="G41050" s="1"/>
      <c r="J41050" s="2"/>
      <c r="K41050" s="2"/>
    </row>
    <row r="41051" spans="4:11">
      <c r="D41051" s="1"/>
      <c r="E41051" s="1"/>
      <c r="F41051" s="1"/>
      <c r="G41051" s="1"/>
      <c r="J41051" s="2"/>
      <c r="K41051" s="2"/>
    </row>
    <row r="41052" spans="4:11">
      <c r="D41052" s="1"/>
      <c r="E41052" s="1"/>
      <c r="F41052" s="1"/>
      <c r="G41052" s="1"/>
      <c r="J41052" s="2"/>
      <c r="K41052" s="2"/>
    </row>
    <row r="41053" spans="4:11">
      <c r="D41053" s="1"/>
      <c r="E41053" s="1"/>
      <c r="F41053" s="1"/>
      <c r="G41053" s="1"/>
      <c r="J41053" s="2"/>
      <c r="K41053" s="2"/>
    </row>
    <row r="41054" spans="4:11">
      <c r="D41054" s="1"/>
      <c r="E41054" s="1"/>
      <c r="F41054" s="1"/>
      <c r="G41054" s="1"/>
      <c r="J41054" s="2"/>
      <c r="K41054" s="2"/>
    </row>
    <row r="41055" spans="4:11">
      <c r="D41055" s="1"/>
      <c r="E41055" s="1"/>
      <c r="F41055" s="1"/>
      <c r="G41055" s="1"/>
      <c r="J41055" s="2"/>
      <c r="K41055" s="2"/>
    </row>
    <row r="41056" spans="4:11">
      <c r="D41056" s="1"/>
      <c r="E41056" s="1"/>
      <c r="F41056" s="1"/>
      <c r="G41056" s="1"/>
      <c r="J41056" s="2"/>
      <c r="K41056" s="2"/>
    </row>
    <row r="41057" spans="4:11">
      <c r="D41057" s="1"/>
      <c r="E41057" s="1"/>
      <c r="F41057" s="1"/>
      <c r="G41057" s="1"/>
      <c r="J41057" s="2"/>
      <c r="K41057" s="2"/>
    </row>
    <row r="41058" spans="4:11">
      <c r="D41058" s="1"/>
      <c r="E41058" s="1"/>
      <c r="F41058" s="1"/>
      <c r="G41058" s="1"/>
      <c r="J41058" s="2"/>
      <c r="K41058" s="2"/>
    </row>
    <row r="41059" spans="4:11">
      <c r="D41059" s="1"/>
      <c r="E41059" s="1"/>
      <c r="F41059" s="1"/>
      <c r="G41059" s="1"/>
      <c r="J41059" s="2"/>
      <c r="K41059" s="2"/>
    </row>
    <row r="41060" spans="4:11">
      <c r="D41060" s="1"/>
      <c r="E41060" s="1"/>
      <c r="F41060" s="1"/>
      <c r="G41060" s="1"/>
      <c r="J41060" s="2"/>
      <c r="K41060" s="2"/>
    </row>
    <row r="41061" spans="4:11">
      <c r="D41061" s="1"/>
      <c r="E41061" s="1"/>
      <c r="F41061" s="1"/>
      <c r="G41061" s="1"/>
      <c r="J41061" s="2"/>
      <c r="K41061" s="2"/>
    </row>
    <row r="41062" spans="4:11">
      <c r="D41062" s="1"/>
      <c r="E41062" s="1"/>
      <c r="F41062" s="1"/>
      <c r="G41062" s="1"/>
      <c r="J41062" s="2"/>
      <c r="K41062" s="2"/>
    </row>
    <row r="41063" spans="4:11">
      <c r="D41063" s="1"/>
      <c r="E41063" s="1"/>
      <c r="F41063" s="1"/>
      <c r="G41063" s="1"/>
      <c r="J41063" s="2"/>
      <c r="K41063" s="2"/>
    </row>
    <row r="41064" spans="4:11">
      <c r="D41064" s="1"/>
      <c r="E41064" s="1"/>
      <c r="F41064" s="1"/>
      <c r="G41064" s="1"/>
      <c r="J41064" s="2"/>
      <c r="K41064" s="2"/>
    </row>
    <row r="41065" spans="4:11">
      <c r="D41065" s="1"/>
      <c r="E41065" s="1"/>
      <c r="F41065" s="1"/>
      <c r="G41065" s="1"/>
      <c r="J41065" s="2"/>
      <c r="K41065" s="2"/>
    </row>
    <row r="41066" spans="4:11">
      <c r="D41066" s="1"/>
      <c r="E41066" s="1"/>
      <c r="F41066" s="1"/>
      <c r="G41066" s="1"/>
      <c r="J41066" s="2"/>
      <c r="K41066" s="2"/>
    </row>
    <row r="41067" spans="4:11">
      <c r="D41067" s="1"/>
      <c r="E41067" s="1"/>
      <c r="F41067" s="1"/>
      <c r="G41067" s="1"/>
      <c r="J41067" s="2"/>
      <c r="K41067" s="2"/>
    </row>
    <row r="41068" spans="4:11">
      <c r="D41068" s="1"/>
      <c r="E41068" s="1"/>
      <c r="F41068" s="1"/>
      <c r="G41068" s="1"/>
      <c r="J41068" s="2"/>
      <c r="K41068" s="2"/>
    </row>
    <row r="41069" spans="4:11">
      <c r="D41069" s="1"/>
      <c r="E41069" s="1"/>
      <c r="F41069" s="1"/>
      <c r="G41069" s="1"/>
      <c r="J41069" s="2"/>
      <c r="K41069" s="2"/>
    </row>
    <row r="41070" spans="4:11">
      <c r="D41070" s="1"/>
      <c r="E41070" s="1"/>
      <c r="F41070" s="1"/>
      <c r="G41070" s="1"/>
      <c r="J41070" s="2"/>
      <c r="K41070" s="2"/>
    </row>
    <row r="41071" spans="4:11">
      <c r="D41071" s="1"/>
      <c r="E41071" s="1"/>
      <c r="F41071" s="1"/>
      <c r="G41071" s="1"/>
      <c r="J41071" s="2"/>
      <c r="K41071" s="2"/>
    </row>
    <row r="41072" spans="4:11">
      <c r="D41072" s="1"/>
      <c r="E41072" s="1"/>
      <c r="F41072" s="1"/>
      <c r="G41072" s="1"/>
      <c r="J41072" s="2"/>
      <c r="K41072" s="2"/>
    </row>
    <row r="41073" spans="4:11">
      <c r="D41073" s="1"/>
      <c r="E41073" s="1"/>
      <c r="F41073" s="1"/>
      <c r="G41073" s="1"/>
      <c r="J41073" s="2"/>
      <c r="K41073" s="2"/>
    </row>
    <row r="41074" spans="4:11">
      <c r="D41074" s="1"/>
      <c r="E41074" s="1"/>
      <c r="F41074" s="1"/>
      <c r="G41074" s="1"/>
      <c r="J41074" s="2"/>
      <c r="K41074" s="2"/>
    </row>
    <row r="41075" spans="4:11">
      <c r="D41075" s="1"/>
      <c r="E41075" s="1"/>
      <c r="F41075" s="1"/>
      <c r="G41075" s="1"/>
      <c r="J41075" s="2"/>
      <c r="K41075" s="2"/>
    </row>
    <row r="41076" spans="4:11">
      <c r="D41076" s="1"/>
      <c r="E41076" s="1"/>
      <c r="F41076" s="1"/>
      <c r="G41076" s="1"/>
      <c r="J41076" s="2"/>
      <c r="K41076" s="2"/>
    </row>
    <row r="41077" spans="4:11">
      <c r="D41077" s="1"/>
      <c r="E41077" s="1"/>
      <c r="F41077" s="1"/>
      <c r="G41077" s="1"/>
      <c r="J41077" s="2"/>
      <c r="K41077" s="2"/>
    </row>
    <row r="41078" spans="4:11">
      <c r="D41078" s="1"/>
      <c r="E41078" s="1"/>
      <c r="F41078" s="1"/>
      <c r="G41078" s="1"/>
      <c r="J41078" s="2"/>
      <c r="K41078" s="2"/>
    </row>
    <row r="41079" spans="4:11">
      <c r="D41079" s="1"/>
      <c r="E41079" s="1"/>
      <c r="F41079" s="1"/>
      <c r="G41079" s="1"/>
      <c r="J41079" s="2"/>
      <c r="K41079" s="2"/>
    </row>
    <row r="41080" spans="4:11">
      <c r="D41080" s="1"/>
      <c r="E41080" s="1"/>
      <c r="F41080" s="1"/>
      <c r="G41080" s="1"/>
      <c r="J41080" s="2"/>
      <c r="K41080" s="2"/>
    </row>
    <row r="41081" spans="4:11">
      <c r="D41081" s="1"/>
      <c r="E41081" s="1"/>
      <c r="F41081" s="1"/>
      <c r="G41081" s="1"/>
      <c r="J41081" s="2"/>
      <c r="K41081" s="2"/>
    </row>
    <row r="41082" spans="4:11">
      <c r="D41082" s="1"/>
      <c r="E41082" s="1"/>
      <c r="F41082" s="1"/>
      <c r="G41082" s="1"/>
      <c r="J41082" s="2"/>
      <c r="K41082" s="2"/>
    </row>
    <row r="41083" spans="4:11">
      <c r="D41083" s="1"/>
      <c r="E41083" s="1"/>
      <c r="F41083" s="1"/>
      <c r="G41083" s="1"/>
      <c r="J41083" s="2"/>
      <c r="K41083" s="2"/>
    </row>
    <row r="41084" spans="4:11">
      <c r="D41084" s="1"/>
      <c r="E41084" s="1"/>
      <c r="F41084" s="1"/>
      <c r="G41084" s="1"/>
      <c r="J41084" s="2"/>
      <c r="K41084" s="2"/>
    </row>
    <row r="41085" spans="4:11">
      <c r="D41085" s="1"/>
      <c r="E41085" s="1"/>
      <c r="F41085" s="1"/>
      <c r="G41085" s="1"/>
      <c r="J41085" s="2"/>
      <c r="K41085" s="2"/>
    </row>
    <row r="41086" spans="4:11">
      <c r="D41086" s="1"/>
      <c r="E41086" s="1"/>
      <c r="F41086" s="1"/>
      <c r="G41086" s="1"/>
      <c r="J41086" s="2"/>
      <c r="K41086" s="2"/>
    </row>
    <row r="41087" spans="4:11">
      <c r="D41087" s="1"/>
      <c r="E41087" s="1"/>
      <c r="F41087" s="1"/>
      <c r="G41087" s="1"/>
      <c r="J41087" s="2"/>
      <c r="K41087" s="2"/>
    </row>
    <row r="41088" spans="4:11">
      <c r="D41088" s="1"/>
      <c r="E41088" s="1"/>
      <c r="F41088" s="1"/>
      <c r="G41088" s="1"/>
      <c r="J41088" s="2"/>
      <c r="K41088" s="2"/>
    </row>
    <row r="41089" spans="4:11">
      <c r="D41089" s="1"/>
      <c r="E41089" s="1"/>
      <c r="F41089" s="1"/>
      <c r="G41089" s="1"/>
      <c r="J41089" s="2"/>
      <c r="K41089" s="2"/>
    </row>
    <row r="41090" spans="4:11">
      <c r="D41090" s="1"/>
      <c r="E41090" s="1"/>
      <c r="F41090" s="1"/>
      <c r="G41090" s="1"/>
      <c r="J41090" s="2"/>
      <c r="K41090" s="2"/>
    </row>
    <row r="41091" spans="4:11">
      <c r="D41091" s="1"/>
      <c r="E41091" s="1"/>
      <c r="F41091" s="1"/>
      <c r="G41091" s="1"/>
      <c r="J41091" s="2"/>
      <c r="K41091" s="2"/>
    </row>
    <row r="41092" spans="4:11">
      <c r="D41092" s="1"/>
      <c r="E41092" s="1"/>
      <c r="F41092" s="1"/>
      <c r="G41092" s="1"/>
      <c r="J41092" s="2"/>
      <c r="K41092" s="2"/>
    </row>
    <row r="41093" spans="4:11">
      <c r="D41093" s="1"/>
      <c r="E41093" s="1"/>
      <c r="F41093" s="1"/>
      <c r="G41093" s="1"/>
      <c r="J41093" s="2"/>
      <c r="K41093" s="2"/>
    </row>
    <row r="41094" spans="4:11">
      <c r="D41094" s="1"/>
      <c r="E41094" s="1"/>
      <c r="F41094" s="1"/>
      <c r="G41094" s="1"/>
      <c r="J41094" s="2"/>
      <c r="K41094" s="2"/>
    </row>
    <row r="41095" spans="4:11">
      <c r="D41095" s="1"/>
      <c r="E41095" s="1"/>
      <c r="F41095" s="1"/>
      <c r="G41095" s="1"/>
      <c r="J41095" s="2"/>
      <c r="K41095" s="2"/>
    </row>
    <row r="41096" spans="4:11">
      <c r="D41096" s="1"/>
      <c r="E41096" s="1"/>
      <c r="F41096" s="1"/>
      <c r="G41096" s="1"/>
      <c r="J41096" s="2"/>
      <c r="K41096" s="2"/>
    </row>
    <row r="41097" spans="4:11">
      <c r="D41097" s="1"/>
      <c r="E41097" s="1"/>
      <c r="F41097" s="1"/>
      <c r="G41097" s="1"/>
      <c r="J41097" s="2"/>
      <c r="K41097" s="2"/>
    </row>
    <row r="41098" spans="4:11">
      <c r="D41098" s="1"/>
      <c r="E41098" s="1"/>
      <c r="F41098" s="1"/>
      <c r="G41098" s="1"/>
      <c r="J41098" s="2"/>
      <c r="K41098" s="2"/>
    </row>
    <row r="41099" spans="4:11">
      <c r="D41099" s="1"/>
      <c r="E41099" s="1"/>
      <c r="F41099" s="1"/>
      <c r="G41099" s="1"/>
      <c r="J41099" s="2"/>
      <c r="K41099" s="2"/>
    </row>
    <row r="41100" spans="4:11">
      <c r="D41100" s="1"/>
      <c r="E41100" s="1"/>
      <c r="F41100" s="1"/>
      <c r="G41100" s="1"/>
      <c r="J41100" s="2"/>
      <c r="K41100" s="2"/>
    </row>
    <row r="41101" spans="4:11">
      <c r="D41101" s="1"/>
      <c r="E41101" s="1"/>
      <c r="F41101" s="1"/>
      <c r="G41101" s="1"/>
      <c r="J41101" s="2"/>
      <c r="K41101" s="2"/>
    </row>
    <row r="41102" spans="4:11">
      <c r="D41102" s="1"/>
      <c r="E41102" s="1"/>
      <c r="F41102" s="1"/>
      <c r="G41102" s="1"/>
      <c r="J41102" s="2"/>
      <c r="K41102" s="2"/>
    </row>
    <row r="41103" spans="4:11">
      <c r="D41103" s="1"/>
      <c r="E41103" s="1"/>
      <c r="F41103" s="1"/>
      <c r="G41103" s="1"/>
      <c r="J41103" s="2"/>
      <c r="K41103" s="2"/>
    </row>
    <row r="41104" spans="4:11">
      <c r="D41104" s="1"/>
      <c r="E41104" s="1"/>
      <c r="F41104" s="1"/>
      <c r="G41104" s="1"/>
      <c r="J41104" s="2"/>
      <c r="K41104" s="2"/>
    </row>
    <row r="41105" spans="4:11">
      <c r="D41105" s="1"/>
      <c r="E41105" s="1"/>
      <c r="F41105" s="1"/>
      <c r="G41105" s="1"/>
      <c r="J41105" s="2"/>
      <c r="K41105" s="2"/>
    </row>
    <row r="41106" spans="4:11">
      <c r="D41106" s="1"/>
      <c r="E41106" s="1"/>
      <c r="F41106" s="1"/>
      <c r="G41106" s="1"/>
      <c r="J41106" s="2"/>
      <c r="K41106" s="2"/>
    </row>
    <row r="41107" spans="4:11">
      <c r="D41107" s="1"/>
      <c r="E41107" s="1"/>
      <c r="F41107" s="1"/>
      <c r="G41107" s="1"/>
      <c r="J41107" s="2"/>
      <c r="K41107" s="2"/>
    </row>
    <row r="41108" spans="4:11">
      <c r="D41108" s="1"/>
      <c r="E41108" s="1"/>
      <c r="F41108" s="1"/>
      <c r="G41108" s="1"/>
      <c r="J41108" s="2"/>
      <c r="K41108" s="2"/>
    </row>
    <row r="41109" spans="4:11">
      <c r="D41109" s="1"/>
      <c r="E41109" s="1"/>
      <c r="F41109" s="1"/>
      <c r="G41109" s="1"/>
      <c r="J41109" s="2"/>
      <c r="K41109" s="2"/>
    </row>
    <row r="41110" spans="4:11">
      <c r="D41110" s="1"/>
      <c r="E41110" s="1"/>
      <c r="F41110" s="1"/>
      <c r="G41110" s="1"/>
      <c r="J41110" s="2"/>
      <c r="K41110" s="2"/>
    </row>
    <row r="41111" spans="4:11">
      <c r="D41111" s="1"/>
      <c r="E41111" s="1"/>
      <c r="F41111" s="1"/>
      <c r="G41111" s="1"/>
      <c r="J41111" s="2"/>
      <c r="K41111" s="2"/>
    </row>
    <row r="41112" spans="4:11">
      <c r="D41112" s="1"/>
      <c r="E41112" s="1"/>
      <c r="F41112" s="1"/>
      <c r="G41112" s="1"/>
      <c r="J41112" s="2"/>
      <c r="K41112" s="2"/>
    </row>
    <row r="41113" spans="4:11">
      <c r="D41113" s="1"/>
      <c r="E41113" s="1"/>
      <c r="F41113" s="1"/>
      <c r="G41113" s="1"/>
      <c r="J41113" s="2"/>
      <c r="K41113" s="2"/>
    </row>
    <row r="41114" spans="4:11">
      <c r="D41114" s="1"/>
      <c r="E41114" s="1"/>
      <c r="F41114" s="1"/>
      <c r="G41114" s="1"/>
      <c r="J41114" s="2"/>
      <c r="K41114" s="2"/>
    </row>
    <row r="41115" spans="4:11">
      <c r="D41115" s="1"/>
      <c r="E41115" s="1"/>
      <c r="F41115" s="1"/>
      <c r="G41115" s="1"/>
      <c r="J41115" s="2"/>
      <c r="K41115" s="2"/>
    </row>
    <row r="41116" spans="4:11">
      <c r="D41116" s="1"/>
      <c r="E41116" s="1"/>
      <c r="F41116" s="1"/>
      <c r="G41116" s="1"/>
      <c r="J41116" s="2"/>
      <c r="K41116" s="2"/>
    </row>
    <row r="41117" spans="4:11">
      <c r="D41117" s="1"/>
      <c r="E41117" s="1"/>
      <c r="F41117" s="1"/>
      <c r="G41117" s="1"/>
      <c r="J41117" s="2"/>
      <c r="K41117" s="2"/>
    </row>
    <row r="41118" spans="4:11">
      <c r="D41118" s="1"/>
      <c r="E41118" s="1"/>
      <c r="F41118" s="1"/>
      <c r="G41118" s="1"/>
      <c r="J41118" s="2"/>
      <c r="K41118" s="2"/>
    </row>
    <row r="41119" spans="4:11">
      <c r="D41119" s="1"/>
      <c r="E41119" s="1"/>
      <c r="F41119" s="1"/>
      <c r="G41119" s="1"/>
      <c r="J41119" s="2"/>
      <c r="K41119" s="2"/>
    </row>
    <row r="41120" spans="4:11">
      <c r="D41120" s="1"/>
      <c r="E41120" s="1"/>
      <c r="F41120" s="1"/>
      <c r="G41120" s="1"/>
      <c r="J41120" s="2"/>
      <c r="K41120" s="2"/>
    </row>
    <row r="41121" spans="4:11">
      <c r="D41121" s="1"/>
      <c r="E41121" s="1"/>
      <c r="F41121" s="1"/>
      <c r="G41121" s="1"/>
      <c r="J41121" s="2"/>
      <c r="K41121" s="2"/>
    </row>
    <row r="41122" spans="4:11">
      <c r="D41122" s="1"/>
      <c r="E41122" s="1"/>
      <c r="F41122" s="1"/>
      <c r="G41122" s="1"/>
      <c r="J41122" s="2"/>
      <c r="K41122" s="2"/>
    </row>
    <row r="41123" spans="4:11">
      <c r="D41123" s="1"/>
      <c r="E41123" s="1"/>
      <c r="F41123" s="1"/>
      <c r="G41123" s="1"/>
      <c r="J41123" s="2"/>
      <c r="K41123" s="2"/>
    </row>
    <row r="41124" spans="4:11">
      <c r="D41124" s="1"/>
      <c r="E41124" s="1"/>
      <c r="F41124" s="1"/>
      <c r="G41124" s="1"/>
      <c r="J41124" s="2"/>
      <c r="K41124" s="2"/>
    </row>
    <row r="41125" spans="4:11">
      <c r="D41125" s="1"/>
      <c r="E41125" s="1"/>
      <c r="F41125" s="1"/>
      <c r="G41125" s="1"/>
      <c r="J41125" s="2"/>
      <c r="K41125" s="2"/>
    </row>
    <row r="41126" spans="4:11">
      <c r="D41126" s="1"/>
      <c r="E41126" s="1"/>
      <c r="F41126" s="1"/>
      <c r="G41126" s="1"/>
      <c r="J41126" s="2"/>
      <c r="K41126" s="2"/>
    </row>
    <row r="41127" spans="4:11">
      <c r="D41127" s="1"/>
      <c r="E41127" s="1"/>
      <c r="F41127" s="1"/>
      <c r="G41127" s="1"/>
      <c r="J41127" s="2"/>
      <c r="K41127" s="2"/>
    </row>
    <row r="41128" spans="4:11">
      <c r="D41128" s="1"/>
      <c r="E41128" s="1"/>
      <c r="F41128" s="1"/>
      <c r="G41128" s="1"/>
      <c r="J41128" s="2"/>
      <c r="K41128" s="2"/>
    </row>
    <row r="41129" spans="4:11">
      <c r="D41129" s="1"/>
      <c r="E41129" s="1"/>
      <c r="F41129" s="1"/>
      <c r="G41129" s="1"/>
      <c r="J41129" s="2"/>
      <c r="K41129" s="2"/>
    </row>
    <row r="41130" spans="4:11">
      <c r="D41130" s="1"/>
      <c r="E41130" s="1"/>
      <c r="F41130" s="1"/>
      <c r="G41130" s="1"/>
      <c r="J41130" s="2"/>
      <c r="K41130" s="2"/>
    </row>
    <row r="41131" spans="4:11">
      <c r="D41131" s="1"/>
      <c r="E41131" s="1"/>
      <c r="F41131" s="1"/>
      <c r="G41131" s="1"/>
      <c r="J41131" s="2"/>
      <c r="K41131" s="2"/>
    </row>
    <row r="41132" spans="4:11">
      <c r="D41132" s="1"/>
      <c r="E41132" s="1"/>
      <c r="F41132" s="1"/>
      <c r="G41132" s="1"/>
      <c r="J41132" s="2"/>
      <c r="K41132" s="2"/>
    </row>
    <row r="41133" spans="4:11">
      <c r="D41133" s="1"/>
      <c r="E41133" s="1"/>
      <c r="F41133" s="1"/>
      <c r="G41133" s="1"/>
      <c r="J41133" s="2"/>
      <c r="K41133" s="2"/>
    </row>
    <row r="41134" spans="4:11">
      <c r="D41134" s="1"/>
      <c r="E41134" s="1"/>
      <c r="F41134" s="1"/>
      <c r="G41134" s="1"/>
      <c r="J41134" s="2"/>
      <c r="K41134" s="2"/>
    </row>
    <row r="41135" spans="4:11">
      <c r="D41135" s="1"/>
      <c r="E41135" s="1"/>
      <c r="F41135" s="1"/>
      <c r="G41135" s="1"/>
      <c r="J41135" s="2"/>
      <c r="K41135" s="2"/>
    </row>
    <row r="41136" spans="4:11">
      <c r="D41136" s="1"/>
      <c r="E41136" s="1"/>
      <c r="F41136" s="1"/>
      <c r="G41136" s="1"/>
      <c r="J41136" s="2"/>
      <c r="K41136" s="2"/>
    </row>
    <row r="41137" spans="4:11">
      <c r="D41137" s="1"/>
      <c r="E41137" s="1"/>
      <c r="F41137" s="1"/>
      <c r="G41137" s="1"/>
      <c r="J41137" s="2"/>
      <c r="K41137" s="2"/>
    </row>
    <row r="41138" spans="4:11">
      <c r="D41138" s="1"/>
      <c r="E41138" s="1"/>
      <c r="F41138" s="1"/>
      <c r="G41138" s="1"/>
      <c r="J41138" s="2"/>
      <c r="K41138" s="2"/>
    </row>
    <row r="41139" spans="4:11">
      <c r="D41139" s="1"/>
      <c r="E41139" s="1"/>
      <c r="F41139" s="1"/>
      <c r="G41139" s="1"/>
      <c r="J41139" s="2"/>
      <c r="K41139" s="2"/>
    </row>
    <row r="41140" spans="4:11">
      <c r="D41140" s="1"/>
      <c r="E41140" s="1"/>
      <c r="F41140" s="1"/>
      <c r="G41140" s="1"/>
      <c r="J41140" s="2"/>
      <c r="K41140" s="2"/>
    </row>
    <row r="41141" spans="4:11">
      <c r="D41141" s="1"/>
      <c r="E41141" s="1"/>
      <c r="F41141" s="1"/>
      <c r="G41141" s="1"/>
      <c r="J41141" s="2"/>
      <c r="K41141" s="2"/>
    </row>
    <row r="41142" spans="4:11">
      <c r="D41142" s="1"/>
      <c r="E41142" s="1"/>
      <c r="F41142" s="1"/>
      <c r="G41142" s="1"/>
      <c r="J41142" s="2"/>
      <c r="K41142" s="2"/>
    </row>
    <row r="41143" spans="4:11">
      <c r="D41143" s="1"/>
      <c r="E41143" s="1"/>
      <c r="F41143" s="1"/>
      <c r="G41143" s="1"/>
      <c r="J41143" s="2"/>
      <c r="K41143" s="2"/>
    </row>
    <row r="41144" spans="4:11">
      <c r="D41144" s="1"/>
      <c r="E41144" s="1"/>
      <c r="F41144" s="1"/>
      <c r="G41144" s="1"/>
      <c r="J41144" s="2"/>
      <c r="K41144" s="2"/>
    </row>
    <row r="41145" spans="4:11">
      <c r="D41145" s="1"/>
      <c r="E41145" s="1"/>
      <c r="F41145" s="1"/>
      <c r="G41145" s="1"/>
      <c r="J41145" s="2"/>
      <c r="K41145" s="2"/>
    </row>
    <row r="41146" spans="4:11">
      <c r="D41146" s="1"/>
      <c r="E41146" s="1"/>
      <c r="F41146" s="1"/>
      <c r="G41146" s="1"/>
      <c r="J41146" s="2"/>
      <c r="K41146" s="2"/>
    </row>
    <row r="41147" spans="4:11">
      <c r="D41147" s="1"/>
      <c r="E41147" s="1"/>
      <c r="F41147" s="1"/>
      <c r="G41147" s="1"/>
      <c r="J41147" s="2"/>
      <c r="K41147" s="2"/>
    </row>
    <row r="41148" spans="4:11">
      <c r="D41148" s="1"/>
      <c r="E41148" s="1"/>
      <c r="F41148" s="1"/>
      <c r="G41148" s="1"/>
      <c r="J41148" s="2"/>
      <c r="K41148" s="2"/>
    </row>
    <row r="41149" spans="4:11">
      <c r="D41149" s="1"/>
      <c r="E41149" s="1"/>
      <c r="F41149" s="1"/>
      <c r="G41149" s="1"/>
      <c r="J41149" s="2"/>
      <c r="K41149" s="2"/>
    </row>
    <row r="41150" spans="4:11">
      <c r="D41150" s="1"/>
      <c r="E41150" s="1"/>
      <c r="F41150" s="1"/>
      <c r="G41150" s="1"/>
      <c r="J41150" s="2"/>
      <c r="K41150" s="2"/>
    </row>
    <row r="41151" spans="4:11">
      <c r="D41151" s="1"/>
      <c r="E41151" s="1"/>
      <c r="F41151" s="1"/>
      <c r="G41151" s="1"/>
      <c r="J41151" s="2"/>
      <c r="K41151" s="2"/>
    </row>
    <row r="41152" spans="4:11">
      <c r="D41152" s="1"/>
      <c r="E41152" s="1"/>
      <c r="F41152" s="1"/>
      <c r="G41152" s="1"/>
      <c r="J41152" s="2"/>
      <c r="K41152" s="2"/>
    </row>
    <row r="41153" spans="4:11">
      <c r="D41153" s="1"/>
      <c r="E41153" s="1"/>
      <c r="F41153" s="1"/>
      <c r="G41153" s="1"/>
      <c r="J41153" s="2"/>
      <c r="K41153" s="2"/>
    </row>
    <row r="41154" spans="4:11">
      <c r="D41154" s="1"/>
      <c r="E41154" s="1"/>
      <c r="F41154" s="1"/>
      <c r="G41154" s="1"/>
      <c r="J41154" s="2"/>
      <c r="K41154" s="2"/>
    </row>
    <row r="41155" spans="4:11">
      <c r="D41155" s="1"/>
      <c r="E41155" s="1"/>
      <c r="F41155" s="1"/>
      <c r="G41155" s="1"/>
      <c r="J41155" s="2"/>
      <c r="K41155" s="2"/>
    </row>
    <row r="41156" spans="4:11">
      <c r="D41156" s="1"/>
      <c r="E41156" s="1"/>
      <c r="F41156" s="1"/>
      <c r="G41156" s="1"/>
      <c r="J41156" s="2"/>
      <c r="K41156" s="2"/>
    </row>
    <row r="41157" spans="4:11">
      <c r="D41157" s="1"/>
      <c r="E41157" s="1"/>
      <c r="F41157" s="1"/>
      <c r="G41157" s="1"/>
      <c r="J41157" s="2"/>
      <c r="K41157" s="2"/>
    </row>
    <row r="41158" spans="4:11">
      <c r="D41158" s="1"/>
      <c r="E41158" s="1"/>
      <c r="F41158" s="1"/>
      <c r="G41158" s="1"/>
      <c r="J41158" s="2"/>
      <c r="K41158" s="2"/>
    </row>
    <row r="41159" spans="4:11">
      <c r="D41159" s="1"/>
      <c r="E41159" s="1"/>
      <c r="F41159" s="1"/>
      <c r="G41159" s="1"/>
      <c r="J41159" s="2"/>
      <c r="K41159" s="2"/>
    </row>
    <row r="41160" spans="4:11">
      <c r="D41160" s="1"/>
      <c r="E41160" s="1"/>
      <c r="F41160" s="1"/>
      <c r="G41160" s="1"/>
      <c r="J41160" s="2"/>
      <c r="K41160" s="2"/>
    </row>
    <row r="41161" spans="4:11">
      <c r="D41161" s="1"/>
      <c r="E41161" s="1"/>
      <c r="F41161" s="1"/>
      <c r="G41161" s="1"/>
      <c r="J41161" s="2"/>
      <c r="K41161" s="2"/>
    </row>
    <row r="41162" spans="4:11">
      <c r="D41162" s="1"/>
      <c r="E41162" s="1"/>
      <c r="F41162" s="1"/>
      <c r="G41162" s="1"/>
      <c r="J41162" s="2"/>
      <c r="K41162" s="2"/>
    </row>
    <row r="41163" spans="4:11">
      <c r="D41163" s="1"/>
      <c r="E41163" s="1"/>
      <c r="F41163" s="1"/>
      <c r="G41163" s="1"/>
      <c r="J41163" s="2"/>
      <c r="K41163" s="2"/>
    </row>
    <row r="41164" spans="4:11">
      <c r="D41164" s="1"/>
      <c r="E41164" s="1"/>
      <c r="F41164" s="1"/>
      <c r="G41164" s="1"/>
      <c r="J41164" s="2"/>
      <c r="K41164" s="2"/>
    </row>
    <row r="41165" spans="4:11">
      <c r="D41165" s="1"/>
      <c r="E41165" s="1"/>
      <c r="F41165" s="1"/>
      <c r="G41165" s="1"/>
      <c r="J41165" s="2"/>
      <c r="K41165" s="2"/>
    </row>
    <row r="41166" spans="4:11">
      <c r="D41166" s="1"/>
      <c r="E41166" s="1"/>
      <c r="F41166" s="1"/>
      <c r="G41166" s="1"/>
      <c r="J41166" s="2"/>
      <c r="K41166" s="2"/>
    </row>
    <row r="41167" spans="4:11">
      <c r="D41167" s="1"/>
      <c r="E41167" s="1"/>
      <c r="F41167" s="1"/>
      <c r="G41167" s="1"/>
      <c r="J41167" s="2"/>
      <c r="K41167" s="2"/>
    </row>
    <row r="41168" spans="4:11">
      <c r="D41168" s="1"/>
      <c r="E41168" s="1"/>
      <c r="F41168" s="1"/>
      <c r="G41168" s="1"/>
      <c r="J41168" s="2"/>
      <c r="K41168" s="2"/>
    </row>
    <row r="41169" spans="4:11">
      <c r="D41169" s="1"/>
      <c r="E41169" s="1"/>
      <c r="F41169" s="1"/>
      <c r="G41169" s="1"/>
      <c r="J41169" s="2"/>
      <c r="K41169" s="2"/>
    </row>
    <row r="41170" spans="4:11">
      <c r="D41170" s="1"/>
      <c r="E41170" s="1"/>
      <c r="F41170" s="1"/>
      <c r="G41170" s="1"/>
      <c r="J41170" s="2"/>
      <c r="K41170" s="2"/>
    </row>
    <row r="41171" spans="4:11">
      <c r="D41171" s="1"/>
      <c r="E41171" s="1"/>
      <c r="F41171" s="1"/>
      <c r="G41171" s="1"/>
      <c r="J41171" s="2"/>
      <c r="K41171" s="2"/>
    </row>
    <row r="41172" spans="4:11">
      <c r="D41172" s="1"/>
      <c r="E41172" s="1"/>
      <c r="F41172" s="1"/>
      <c r="G41172" s="1"/>
      <c r="J41172" s="2"/>
      <c r="K41172" s="2"/>
    </row>
    <row r="41173" spans="4:11">
      <c r="D41173" s="1"/>
      <c r="E41173" s="1"/>
      <c r="F41173" s="1"/>
      <c r="G41173" s="1"/>
      <c r="J41173" s="2"/>
      <c r="K41173" s="2"/>
    </row>
    <row r="41174" spans="4:11">
      <c r="D41174" s="1"/>
      <c r="E41174" s="1"/>
      <c r="F41174" s="1"/>
      <c r="G41174" s="1"/>
      <c r="J41174" s="2"/>
      <c r="K41174" s="2"/>
    </row>
    <row r="41175" spans="4:11">
      <c r="D41175" s="1"/>
      <c r="E41175" s="1"/>
      <c r="F41175" s="1"/>
      <c r="G41175" s="1"/>
      <c r="J41175" s="2"/>
      <c r="K41175" s="2"/>
    </row>
    <row r="41176" spans="4:11">
      <c r="D41176" s="1"/>
      <c r="E41176" s="1"/>
      <c r="F41176" s="1"/>
      <c r="G41176" s="1"/>
      <c r="J41176" s="2"/>
      <c r="K41176" s="2"/>
    </row>
    <row r="41177" spans="4:11">
      <c r="D41177" s="1"/>
      <c r="E41177" s="1"/>
      <c r="F41177" s="1"/>
      <c r="G41177" s="1"/>
      <c r="J41177" s="2"/>
      <c r="K41177" s="2"/>
    </row>
    <row r="41178" spans="4:11">
      <c r="D41178" s="1"/>
      <c r="E41178" s="1"/>
      <c r="F41178" s="1"/>
      <c r="G41178" s="1"/>
      <c r="J41178" s="2"/>
      <c r="K41178" s="2"/>
    </row>
    <row r="41179" spans="4:11">
      <c r="D41179" s="1"/>
      <c r="E41179" s="1"/>
      <c r="F41179" s="1"/>
      <c r="G41179" s="1"/>
      <c r="J41179" s="2"/>
      <c r="K41179" s="2"/>
    </row>
    <row r="41180" spans="4:11">
      <c r="D41180" s="1"/>
      <c r="E41180" s="1"/>
      <c r="F41180" s="1"/>
      <c r="G41180" s="1"/>
      <c r="J41180" s="2"/>
      <c r="K41180" s="2"/>
    </row>
    <row r="41181" spans="4:11">
      <c r="D41181" s="1"/>
      <c r="E41181" s="1"/>
      <c r="F41181" s="1"/>
      <c r="G41181" s="1"/>
      <c r="J41181" s="2"/>
      <c r="K41181" s="2"/>
    </row>
    <row r="41182" spans="4:11">
      <c r="D41182" s="1"/>
      <c r="E41182" s="1"/>
      <c r="F41182" s="1"/>
      <c r="G41182" s="1"/>
      <c r="J41182" s="2"/>
      <c r="K41182" s="2"/>
    </row>
    <row r="41183" spans="4:11">
      <c r="D41183" s="1"/>
      <c r="E41183" s="1"/>
      <c r="F41183" s="1"/>
      <c r="G41183" s="1"/>
      <c r="J41183" s="2"/>
      <c r="K41183" s="2"/>
    </row>
    <row r="41184" spans="4:11">
      <c r="D41184" s="1"/>
      <c r="E41184" s="1"/>
      <c r="F41184" s="1"/>
      <c r="G41184" s="1"/>
      <c r="J41184" s="2"/>
      <c r="K41184" s="2"/>
    </row>
    <row r="41185" spans="4:11">
      <c r="D41185" s="1"/>
      <c r="E41185" s="1"/>
      <c r="F41185" s="1"/>
      <c r="G41185" s="1"/>
      <c r="J41185" s="2"/>
      <c r="K41185" s="2"/>
    </row>
    <row r="41186" spans="4:11">
      <c r="D41186" s="1"/>
      <c r="E41186" s="1"/>
      <c r="F41186" s="1"/>
      <c r="G41186" s="1"/>
      <c r="J41186" s="2"/>
      <c r="K41186" s="2"/>
    </row>
    <row r="41187" spans="4:11">
      <c r="D41187" s="1"/>
      <c r="E41187" s="1"/>
      <c r="F41187" s="1"/>
      <c r="G41187" s="1"/>
      <c r="J41187" s="2"/>
      <c r="K41187" s="2"/>
    </row>
    <row r="41188" spans="4:11">
      <c r="D41188" s="1"/>
      <c r="E41188" s="1"/>
      <c r="F41188" s="1"/>
      <c r="G41188" s="1"/>
      <c r="J41188" s="2"/>
      <c r="K41188" s="2"/>
    </row>
    <row r="41189" spans="4:11">
      <c r="D41189" s="1"/>
      <c r="E41189" s="1"/>
      <c r="F41189" s="1"/>
      <c r="G41189" s="1"/>
      <c r="J41189" s="2"/>
      <c r="K41189" s="2"/>
    </row>
    <row r="41190" spans="4:11">
      <c r="D41190" s="1"/>
      <c r="E41190" s="1"/>
      <c r="F41190" s="1"/>
      <c r="G41190" s="1"/>
      <c r="J41190" s="2"/>
      <c r="K41190" s="2"/>
    </row>
    <row r="41191" spans="4:11">
      <c r="D41191" s="1"/>
      <c r="E41191" s="1"/>
      <c r="F41191" s="1"/>
      <c r="G41191" s="1"/>
      <c r="J41191" s="2"/>
      <c r="K41191" s="2"/>
    </row>
    <row r="41192" spans="4:11">
      <c r="D41192" s="1"/>
      <c r="E41192" s="1"/>
      <c r="F41192" s="1"/>
      <c r="G41192" s="1"/>
      <c r="J41192" s="2"/>
      <c r="K41192" s="2"/>
    </row>
    <row r="41193" spans="4:11">
      <c r="D41193" s="1"/>
      <c r="E41193" s="1"/>
      <c r="F41193" s="1"/>
      <c r="G41193" s="1"/>
      <c r="J41193" s="2"/>
      <c r="K41193" s="2"/>
    </row>
    <row r="41194" spans="4:11">
      <c r="D41194" s="1"/>
      <c r="E41194" s="1"/>
      <c r="F41194" s="1"/>
      <c r="G41194" s="1"/>
      <c r="J41194" s="2"/>
      <c r="K41194" s="2"/>
    </row>
    <row r="41195" spans="4:11">
      <c r="D41195" s="1"/>
      <c r="E41195" s="1"/>
      <c r="F41195" s="1"/>
      <c r="G41195" s="1"/>
      <c r="J41195" s="2"/>
      <c r="K41195" s="2"/>
    </row>
    <row r="41196" spans="4:11">
      <c r="D41196" s="1"/>
      <c r="E41196" s="1"/>
      <c r="F41196" s="1"/>
      <c r="G41196" s="1"/>
      <c r="J41196" s="2"/>
      <c r="K41196" s="2"/>
    </row>
    <row r="41197" spans="4:11">
      <c r="D41197" s="1"/>
      <c r="E41197" s="1"/>
      <c r="F41197" s="1"/>
      <c r="G41197" s="1"/>
      <c r="J41197" s="2"/>
      <c r="K41197" s="2"/>
    </row>
    <row r="41198" spans="4:11">
      <c r="D41198" s="1"/>
      <c r="E41198" s="1"/>
      <c r="F41198" s="1"/>
      <c r="G41198" s="1"/>
      <c r="J41198" s="2"/>
      <c r="K41198" s="2"/>
    </row>
    <row r="41199" spans="4:11">
      <c r="D41199" s="1"/>
      <c r="E41199" s="1"/>
      <c r="F41199" s="1"/>
      <c r="G41199" s="1"/>
      <c r="J41199" s="2"/>
      <c r="K41199" s="2"/>
    </row>
    <row r="41200" spans="4:11">
      <c r="D41200" s="1"/>
      <c r="E41200" s="1"/>
      <c r="F41200" s="1"/>
      <c r="G41200" s="1"/>
      <c r="J41200" s="2"/>
      <c r="K41200" s="2"/>
    </row>
    <row r="41201" spans="4:11">
      <c r="D41201" s="1"/>
      <c r="E41201" s="1"/>
      <c r="F41201" s="1"/>
      <c r="G41201" s="1"/>
      <c r="J41201" s="2"/>
      <c r="K41201" s="2"/>
    </row>
    <row r="41202" spans="4:11">
      <c r="D41202" s="1"/>
      <c r="E41202" s="1"/>
      <c r="F41202" s="1"/>
      <c r="G41202" s="1"/>
      <c r="J41202" s="2"/>
      <c r="K41202" s="2"/>
    </row>
    <row r="41203" spans="4:11">
      <c r="D41203" s="1"/>
      <c r="E41203" s="1"/>
      <c r="F41203" s="1"/>
      <c r="G41203" s="1"/>
      <c r="J41203" s="2"/>
      <c r="K41203" s="2"/>
    </row>
    <row r="41204" spans="4:11">
      <c r="D41204" s="1"/>
      <c r="E41204" s="1"/>
      <c r="F41204" s="1"/>
      <c r="G41204" s="1"/>
      <c r="J41204" s="2"/>
      <c r="K41204" s="2"/>
    </row>
    <row r="41205" spans="4:11">
      <c r="D41205" s="1"/>
      <c r="E41205" s="1"/>
      <c r="F41205" s="1"/>
      <c r="G41205" s="1"/>
      <c r="J41205" s="2"/>
      <c r="K41205" s="2"/>
    </row>
    <row r="41206" spans="4:11">
      <c r="D41206" s="1"/>
      <c r="E41206" s="1"/>
      <c r="F41206" s="1"/>
      <c r="G41206" s="1"/>
      <c r="J41206" s="2"/>
      <c r="K41206" s="2"/>
    </row>
    <row r="41207" spans="4:11">
      <c r="D41207" s="1"/>
      <c r="E41207" s="1"/>
      <c r="F41207" s="1"/>
      <c r="G41207" s="1"/>
      <c r="J41207" s="2"/>
      <c r="K41207" s="2"/>
    </row>
    <row r="41208" spans="4:11">
      <c r="D41208" s="1"/>
      <c r="E41208" s="1"/>
      <c r="F41208" s="1"/>
      <c r="G41208" s="1"/>
      <c r="J41208" s="2"/>
      <c r="K41208" s="2"/>
    </row>
    <row r="41209" spans="4:11">
      <c r="D41209" s="1"/>
      <c r="E41209" s="1"/>
      <c r="F41209" s="1"/>
      <c r="G41209" s="1"/>
      <c r="J41209" s="2"/>
      <c r="K41209" s="2"/>
    </row>
    <row r="41210" spans="4:11">
      <c r="D41210" s="1"/>
      <c r="E41210" s="1"/>
      <c r="F41210" s="1"/>
      <c r="G41210" s="1"/>
      <c r="J41210" s="2"/>
      <c r="K41210" s="2"/>
    </row>
    <row r="41211" spans="4:11">
      <c r="D41211" s="1"/>
      <c r="E41211" s="1"/>
      <c r="F41211" s="1"/>
      <c r="G41211" s="1"/>
      <c r="J41211" s="2"/>
      <c r="K41211" s="2"/>
    </row>
    <row r="41212" spans="4:11">
      <c r="D41212" s="1"/>
      <c r="E41212" s="1"/>
      <c r="F41212" s="1"/>
      <c r="G41212" s="1"/>
      <c r="J41212" s="2"/>
      <c r="K41212" s="2"/>
    </row>
    <row r="41213" spans="4:11">
      <c r="D41213" s="1"/>
      <c r="E41213" s="1"/>
      <c r="F41213" s="1"/>
      <c r="G41213" s="1"/>
      <c r="J41213" s="2"/>
      <c r="K41213" s="2"/>
    </row>
    <row r="41214" spans="4:11">
      <c r="D41214" s="1"/>
      <c r="E41214" s="1"/>
      <c r="F41214" s="1"/>
      <c r="G41214" s="1"/>
      <c r="J41214" s="2"/>
      <c r="K41214" s="2"/>
    </row>
    <row r="41215" spans="4:11">
      <c r="D41215" s="1"/>
      <c r="E41215" s="1"/>
      <c r="F41215" s="1"/>
      <c r="G41215" s="1"/>
      <c r="J41215" s="2"/>
      <c r="K41215" s="2"/>
    </row>
    <row r="41216" spans="4:11">
      <c r="D41216" s="1"/>
      <c r="E41216" s="1"/>
      <c r="F41216" s="1"/>
      <c r="G41216" s="1"/>
      <c r="J41216" s="2"/>
      <c r="K41216" s="2"/>
    </row>
    <row r="41217" spans="4:11">
      <c r="D41217" s="1"/>
      <c r="E41217" s="1"/>
      <c r="F41217" s="1"/>
      <c r="G41217" s="1"/>
      <c r="J41217" s="2"/>
      <c r="K41217" s="2"/>
    </row>
    <row r="41218" spans="4:11">
      <c r="D41218" s="1"/>
      <c r="E41218" s="1"/>
      <c r="F41218" s="1"/>
      <c r="G41218" s="1"/>
      <c r="J41218" s="2"/>
      <c r="K41218" s="2"/>
    </row>
    <row r="41219" spans="4:11">
      <c r="D41219" s="1"/>
      <c r="E41219" s="1"/>
      <c r="F41219" s="1"/>
      <c r="G41219" s="1"/>
      <c r="J41219" s="2"/>
      <c r="K41219" s="2"/>
    </row>
    <row r="41220" spans="4:11">
      <c r="D41220" s="1"/>
      <c r="E41220" s="1"/>
      <c r="F41220" s="1"/>
      <c r="G41220" s="1"/>
      <c r="J41220" s="2"/>
      <c r="K41220" s="2"/>
    </row>
    <row r="41221" spans="4:11">
      <c r="D41221" s="1"/>
      <c r="E41221" s="1"/>
      <c r="F41221" s="1"/>
      <c r="G41221" s="1"/>
      <c r="J41221" s="2"/>
      <c r="K41221" s="2"/>
    </row>
    <row r="41222" spans="4:11">
      <c r="D41222" s="1"/>
      <c r="E41222" s="1"/>
      <c r="F41222" s="1"/>
      <c r="G41222" s="1"/>
      <c r="J41222" s="2"/>
      <c r="K41222" s="2"/>
    </row>
    <row r="41223" spans="4:11">
      <c r="D41223" s="1"/>
      <c r="E41223" s="1"/>
      <c r="F41223" s="1"/>
      <c r="G41223" s="1"/>
      <c r="J41223" s="2"/>
      <c r="K41223" s="2"/>
    </row>
    <row r="41224" spans="4:11">
      <c r="D41224" s="1"/>
      <c r="E41224" s="1"/>
      <c r="F41224" s="1"/>
      <c r="G41224" s="1"/>
      <c r="J41224" s="2"/>
      <c r="K41224" s="2"/>
    </row>
    <row r="41225" spans="4:11">
      <c r="D41225" s="1"/>
      <c r="E41225" s="1"/>
      <c r="F41225" s="1"/>
      <c r="G41225" s="1"/>
      <c r="J41225" s="2"/>
      <c r="K41225" s="2"/>
    </row>
    <row r="41226" spans="4:11">
      <c r="D41226" s="1"/>
      <c r="E41226" s="1"/>
      <c r="F41226" s="1"/>
      <c r="G41226" s="1"/>
      <c r="J41226" s="2"/>
      <c r="K41226" s="2"/>
    </row>
    <row r="41227" spans="4:11">
      <c r="D41227" s="1"/>
      <c r="E41227" s="1"/>
      <c r="F41227" s="1"/>
      <c r="G41227" s="1"/>
      <c r="J41227" s="2"/>
      <c r="K41227" s="2"/>
    </row>
    <row r="41228" spans="4:11">
      <c r="D41228" s="1"/>
      <c r="E41228" s="1"/>
      <c r="F41228" s="1"/>
      <c r="G41228" s="1"/>
      <c r="J41228" s="2"/>
      <c r="K41228" s="2"/>
    </row>
    <row r="41229" spans="4:11">
      <c r="D41229" s="1"/>
      <c r="E41229" s="1"/>
      <c r="F41229" s="1"/>
      <c r="G41229" s="1"/>
      <c r="J41229" s="2"/>
      <c r="K41229" s="2"/>
    </row>
    <row r="41230" spans="4:11">
      <c r="D41230" s="1"/>
      <c r="E41230" s="1"/>
      <c r="F41230" s="1"/>
      <c r="G41230" s="1"/>
      <c r="J41230" s="2"/>
      <c r="K41230" s="2"/>
    </row>
    <row r="41231" spans="4:11">
      <c r="D41231" s="1"/>
      <c r="E41231" s="1"/>
      <c r="F41231" s="1"/>
      <c r="G41231" s="1"/>
      <c r="J41231" s="2"/>
      <c r="K41231" s="2"/>
    </row>
    <row r="41232" spans="4:11">
      <c r="D41232" s="1"/>
      <c r="E41232" s="1"/>
      <c r="F41232" s="1"/>
      <c r="G41232" s="1"/>
      <c r="J41232" s="2"/>
      <c r="K41232" s="2"/>
    </row>
    <row r="41233" spans="4:11">
      <c r="D41233" s="1"/>
      <c r="E41233" s="1"/>
      <c r="F41233" s="1"/>
      <c r="G41233" s="1"/>
      <c r="J41233" s="2"/>
      <c r="K41233" s="2"/>
    </row>
    <row r="41234" spans="4:11">
      <c r="D41234" s="1"/>
      <c r="E41234" s="1"/>
      <c r="F41234" s="1"/>
      <c r="G41234" s="1"/>
      <c r="J41234" s="2"/>
      <c r="K41234" s="2"/>
    </row>
    <row r="41235" spans="4:11">
      <c r="D41235" s="1"/>
      <c r="E41235" s="1"/>
      <c r="F41235" s="1"/>
      <c r="G41235" s="1"/>
      <c r="J41235" s="2"/>
      <c r="K41235" s="2"/>
    </row>
    <row r="41236" spans="4:11">
      <c r="D41236" s="1"/>
      <c r="E41236" s="1"/>
      <c r="F41236" s="1"/>
      <c r="G41236" s="1"/>
      <c r="J41236" s="2"/>
      <c r="K41236" s="2"/>
    </row>
    <row r="41237" spans="4:11">
      <c r="D41237" s="1"/>
      <c r="E41237" s="1"/>
      <c r="F41237" s="1"/>
      <c r="G41237" s="1"/>
      <c r="J41237" s="2"/>
      <c r="K41237" s="2"/>
    </row>
    <row r="41238" spans="4:11">
      <c r="D41238" s="1"/>
      <c r="E41238" s="1"/>
      <c r="F41238" s="1"/>
      <c r="G41238" s="1"/>
      <c r="J41238" s="2"/>
      <c r="K41238" s="2"/>
    </row>
    <row r="41239" spans="4:11">
      <c r="D41239" s="1"/>
      <c r="E41239" s="1"/>
      <c r="F41239" s="1"/>
      <c r="G41239" s="1"/>
      <c r="J41239" s="2"/>
      <c r="K41239" s="2"/>
    </row>
    <row r="41240" spans="4:11">
      <c r="D41240" s="1"/>
      <c r="E41240" s="1"/>
      <c r="F41240" s="1"/>
      <c r="G41240" s="1"/>
      <c r="J41240" s="2"/>
      <c r="K41240" s="2"/>
    </row>
    <row r="41241" spans="4:11">
      <c r="D41241" s="1"/>
      <c r="E41241" s="1"/>
      <c r="F41241" s="1"/>
      <c r="G41241" s="1"/>
      <c r="J41241" s="2"/>
      <c r="K41241" s="2"/>
    </row>
    <row r="41242" spans="4:11">
      <c r="D41242" s="1"/>
      <c r="E41242" s="1"/>
      <c r="F41242" s="1"/>
      <c r="G41242" s="1"/>
      <c r="J41242" s="2"/>
      <c r="K41242" s="2"/>
    </row>
    <row r="41243" spans="4:11">
      <c r="D41243" s="1"/>
      <c r="E41243" s="1"/>
      <c r="F41243" s="1"/>
      <c r="G41243" s="1"/>
      <c r="J41243" s="2"/>
      <c r="K41243" s="2"/>
    </row>
    <row r="41244" spans="4:11">
      <c r="D41244" s="1"/>
      <c r="E41244" s="1"/>
      <c r="F41244" s="1"/>
      <c r="G41244" s="1"/>
      <c r="J41244" s="2"/>
      <c r="K41244" s="2"/>
    </row>
    <row r="41245" spans="4:11">
      <c r="D41245" s="1"/>
      <c r="E41245" s="1"/>
      <c r="F41245" s="1"/>
      <c r="G41245" s="1"/>
      <c r="J41245" s="2"/>
      <c r="K41245" s="2"/>
    </row>
    <row r="41246" spans="4:11">
      <c r="D41246" s="1"/>
      <c r="E41246" s="1"/>
      <c r="F41246" s="1"/>
      <c r="G41246" s="1"/>
      <c r="J41246" s="2"/>
      <c r="K41246" s="2"/>
    </row>
    <row r="41247" spans="4:11">
      <c r="D41247" s="1"/>
      <c r="E41247" s="1"/>
      <c r="F41247" s="1"/>
      <c r="G41247" s="1"/>
      <c r="J41247" s="2"/>
      <c r="K41247" s="2"/>
    </row>
    <row r="41248" spans="4:11">
      <c r="D41248" s="1"/>
      <c r="E41248" s="1"/>
      <c r="F41248" s="1"/>
      <c r="G41248" s="1"/>
      <c r="J41248" s="2"/>
      <c r="K41248" s="2"/>
    </row>
    <row r="41249" spans="4:11">
      <c r="D41249" s="1"/>
      <c r="E41249" s="1"/>
      <c r="F41249" s="1"/>
      <c r="G41249" s="1"/>
      <c r="J41249" s="2"/>
      <c r="K41249" s="2"/>
    </row>
    <row r="41250" spans="4:11">
      <c r="D41250" s="1"/>
      <c r="E41250" s="1"/>
      <c r="F41250" s="1"/>
      <c r="G41250" s="1"/>
      <c r="J41250" s="2"/>
      <c r="K41250" s="2"/>
    </row>
    <row r="41251" spans="4:11">
      <c r="D41251" s="1"/>
      <c r="E41251" s="1"/>
      <c r="F41251" s="1"/>
      <c r="G41251" s="1"/>
      <c r="J41251" s="2"/>
      <c r="K41251" s="2"/>
    </row>
    <row r="41252" spans="4:11">
      <c r="D41252" s="1"/>
      <c r="E41252" s="1"/>
      <c r="F41252" s="1"/>
      <c r="G41252" s="1"/>
      <c r="J41252" s="2"/>
      <c r="K41252" s="2"/>
    </row>
    <row r="41253" spans="4:11">
      <c r="D41253" s="1"/>
      <c r="E41253" s="1"/>
      <c r="F41253" s="1"/>
      <c r="G41253" s="1"/>
      <c r="J41253" s="2"/>
      <c r="K41253" s="2"/>
    </row>
    <row r="41254" spans="4:11">
      <c r="D41254" s="1"/>
      <c r="E41254" s="1"/>
      <c r="F41254" s="1"/>
      <c r="G41254" s="1"/>
      <c r="J41254" s="2"/>
      <c r="K41254" s="2"/>
    </row>
    <row r="41255" spans="4:11">
      <c r="D41255" s="1"/>
      <c r="E41255" s="1"/>
      <c r="F41255" s="1"/>
      <c r="G41255" s="1"/>
      <c r="J41255" s="2"/>
      <c r="K41255" s="2"/>
    </row>
    <row r="41256" spans="4:11">
      <c r="D41256" s="1"/>
      <c r="E41256" s="1"/>
      <c r="F41256" s="1"/>
      <c r="G41256" s="1"/>
      <c r="J41256" s="2"/>
      <c r="K41256" s="2"/>
    </row>
    <row r="41257" spans="4:11">
      <c r="D41257" s="1"/>
      <c r="E41257" s="1"/>
      <c r="F41257" s="1"/>
      <c r="G41257" s="1"/>
      <c r="J41257" s="2"/>
      <c r="K41257" s="2"/>
    </row>
    <row r="41258" spans="4:11">
      <c r="D41258" s="1"/>
      <c r="E41258" s="1"/>
      <c r="F41258" s="1"/>
      <c r="G41258" s="1"/>
      <c r="J41258" s="2"/>
      <c r="K41258" s="2"/>
    </row>
    <row r="41259" spans="4:11">
      <c r="D41259" s="1"/>
      <c r="E41259" s="1"/>
      <c r="F41259" s="1"/>
      <c r="G41259" s="1"/>
      <c r="J41259" s="2"/>
      <c r="K41259" s="2"/>
    </row>
    <row r="41260" spans="4:11">
      <c r="D41260" s="1"/>
      <c r="E41260" s="1"/>
      <c r="F41260" s="1"/>
      <c r="G41260" s="1"/>
      <c r="J41260" s="2"/>
      <c r="K41260" s="2"/>
    </row>
    <row r="41261" spans="4:11">
      <c r="D41261" s="1"/>
      <c r="E41261" s="1"/>
      <c r="F41261" s="1"/>
      <c r="G41261" s="1"/>
      <c r="J41261" s="2"/>
      <c r="K41261" s="2"/>
    </row>
    <row r="41262" spans="4:11">
      <c r="D41262" s="1"/>
      <c r="E41262" s="1"/>
      <c r="F41262" s="1"/>
      <c r="G41262" s="1"/>
      <c r="J41262" s="2"/>
      <c r="K41262" s="2"/>
    </row>
    <row r="41263" spans="4:11">
      <c r="D41263" s="1"/>
      <c r="E41263" s="1"/>
      <c r="F41263" s="1"/>
      <c r="G41263" s="1"/>
      <c r="J41263" s="2"/>
      <c r="K41263" s="2"/>
    </row>
    <row r="41264" spans="4:11">
      <c r="D41264" s="1"/>
      <c r="E41264" s="1"/>
      <c r="F41264" s="1"/>
      <c r="G41264" s="1"/>
      <c r="J41264" s="2"/>
      <c r="K41264" s="2"/>
    </row>
    <row r="41265" spans="4:11">
      <c r="D41265" s="1"/>
      <c r="E41265" s="1"/>
      <c r="F41265" s="1"/>
      <c r="G41265" s="1"/>
      <c r="J41265" s="2"/>
      <c r="K41265" s="2"/>
    </row>
    <row r="41266" spans="4:11">
      <c r="D41266" s="1"/>
      <c r="E41266" s="1"/>
      <c r="F41266" s="1"/>
      <c r="G41266" s="1"/>
      <c r="J41266" s="2"/>
      <c r="K41266" s="2"/>
    </row>
    <row r="41267" spans="4:11">
      <c r="D41267" s="1"/>
      <c r="E41267" s="1"/>
      <c r="F41267" s="1"/>
      <c r="G41267" s="1"/>
      <c r="J41267" s="2"/>
      <c r="K41267" s="2"/>
    </row>
    <row r="41268" spans="4:11">
      <c r="D41268" s="1"/>
      <c r="E41268" s="1"/>
      <c r="F41268" s="1"/>
      <c r="G41268" s="1"/>
      <c r="J41268" s="2"/>
      <c r="K41268" s="2"/>
    </row>
    <row r="41269" spans="4:11">
      <c r="D41269" s="1"/>
      <c r="E41269" s="1"/>
      <c r="F41269" s="1"/>
      <c r="G41269" s="1"/>
      <c r="J41269" s="2"/>
      <c r="K41269" s="2"/>
    </row>
    <row r="41270" spans="4:11">
      <c r="D41270" s="1"/>
      <c r="E41270" s="1"/>
      <c r="F41270" s="1"/>
      <c r="G41270" s="1"/>
      <c r="J41270" s="2"/>
      <c r="K41270" s="2"/>
    </row>
    <row r="41271" spans="4:11">
      <c r="D41271" s="1"/>
      <c r="E41271" s="1"/>
      <c r="F41271" s="1"/>
      <c r="G41271" s="1"/>
      <c r="J41271" s="2"/>
      <c r="K41271" s="2"/>
    </row>
    <row r="41272" spans="4:11">
      <c r="D41272" s="1"/>
      <c r="E41272" s="1"/>
      <c r="F41272" s="1"/>
      <c r="G41272" s="1"/>
      <c r="J41272" s="2"/>
      <c r="K41272" s="2"/>
    </row>
    <row r="41273" spans="4:11">
      <c r="D41273" s="1"/>
      <c r="E41273" s="1"/>
      <c r="F41273" s="1"/>
      <c r="G41273" s="1"/>
      <c r="J41273" s="2"/>
      <c r="K41273" s="2"/>
    </row>
    <row r="41274" spans="4:11">
      <c r="D41274" s="1"/>
      <c r="E41274" s="1"/>
      <c r="F41274" s="1"/>
      <c r="G41274" s="1"/>
      <c r="J41274" s="2"/>
      <c r="K41274" s="2"/>
    </row>
    <row r="41275" spans="4:11">
      <c r="D41275" s="1"/>
      <c r="E41275" s="1"/>
      <c r="F41275" s="1"/>
      <c r="G41275" s="1"/>
      <c r="J41275" s="2"/>
      <c r="K41275" s="2"/>
    </row>
    <row r="41276" spans="4:11">
      <c r="D41276" s="1"/>
      <c r="E41276" s="1"/>
      <c r="F41276" s="1"/>
      <c r="G41276" s="1"/>
      <c r="J41276" s="2"/>
      <c r="K41276" s="2"/>
    </row>
    <row r="41277" spans="4:11">
      <c r="D41277" s="1"/>
      <c r="E41277" s="1"/>
      <c r="F41277" s="1"/>
      <c r="G41277" s="1"/>
      <c r="J41277" s="2"/>
      <c r="K41277" s="2"/>
    </row>
    <row r="41278" spans="4:11">
      <c r="D41278" s="1"/>
      <c r="E41278" s="1"/>
      <c r="F41278" s="1"/>
      <c r="G41278" s="1"/>
      <c r="J41278" s="2"/>
      <c r="K41278" s="2"/>
    </row>
    <row r="41279" spans="4:11">
      <c r="D41279" s="1"/>
      <c r="E41279" s="1"/>
      <c r="F41279" s="1"/>
      <c r="G41279" s="1"/>
      <c r="J41279" s="2"/>
      <c r="K41279" s="2"/>
    </row>
    <row r="41280" spans="4:11">
      <c r="D41280" s="1"/>
      <c r="E41280" s="1"/>
      <c r="F41280" s="1"/>
      <c r="G41280" s="1"/>
      <c r="J41280" s="2"/>
      <c r="K41280" s="2"/>
    </row>
    <row r="41281" spans="4:11">
      <c r="D41281" s="1"/>
      <c r="E41281" s="1"/>
      <c r="F41281" s="1"/>
      <c r="G41281" s="1"/>
      <c r="J41281" s="2"/>
      <c r="K41281" s="2"/>
    </row>
    <row r="41282" spans="4:11">
      <c r="D41282" s="1"/>
      <c r="E41282" s="1"/>
      <c r="F41282" s="1"/>
      <c r="G41282" s="1"/>
      <c r="J41282" s="2"/>
      <c r="K41282" s="2"/>
    </row>
    <row r="41283" spans="4:11">
      <c r="D41283" s="1"/>
      <c r="E41283" s="1"/>
      <c r="F41283" s="1"/>
      <c r="G41283" s="1"/>
      <c r="J41283" s="2"/>
      <c r="K41283" s="2"/>
    </row>
    <row r="41284" spans="4:11">
      <c r="D41284" s="1"/>
      <c r="E41284" s="1"/>
      <c r="F41284" s="1"/>
      <c r="G41284" s="1"/>
      <c r="J41284" s="2"/>
      <c r="K41284" s="2"/>
    </row>
    <row r="41285" spans="4:11">
      <c r="D41285" s="1"/>
      <c r="E41285" s="1"/>
      <c r="F41285" s="1"/>
      <c r="G41285" s="1"/>
      <c r="J41285" s="2"/>
      <c r="K41285" s="2"/>
    </row>
    <row r="41286" spans="4:11">
      <c r="D41286" s="1"/>
      <c r="E41286" s="1"/>
      <c r="F41286" s="1"/>
      <c r="G41286" s="1"/>
      <c r="J41286" s="2"/>
      <c r="K41286" s="2"/>
    </row>
    <row r="41287" spans="4:11">
      <c r="D41287" s="1"/>
      <c r="E41287" s="1"/>
      <c r="F41287" s="1"/>
      <c r="G41287" s="1"/>
      <c r="J41287" s="2"/>
      <c r="K41287" s="2"/>
    </row>
    <row r="41288" spans="4:11">
      <c r="D41288" s="1"/>
      <c r="E41288" s="1"/>
      <c r="F41288" s="1"/>
      <c r="G41288" s="1"/>
      <c r="J41288" s="2"/>
      <c r="K41288" s="2"/>
    </row>
    <row r="41289" spans="4:11">
      <c r="D41289" s="1"/>
      <c r="E41289" s="1"/>
      <c r="F41289" s="1"/>
      <c r="G41289" s="1"/>
      <c r="J41289" s="2"/>
      <c r="K41289" s="2"/>
    </row>
    <row r="41290" spans="4:11">
      <c r="D41290" s="1"/>
      <c r="E41290" s="1"/>
      <c r="F41290" s="1"/>
      <c r="G41290" s="1"/>
      <c r="J41290" s="2"/>
      <c r="K41290" s="2"/>
    </row>
    <row r="41291" spans="4:11">
      <c r="D41291" s="1"/>
      <c r="E41291" s="1"/>
      <c r="F41291" s="1"/>
      <c r="G41291" s="1"/>
      <c r="J41291" s="2"/>
      <c r="K41291" s="2"/>
    </row>
    <row r="41292" spans="4:11">
      <c r="D41292" s="1"/>
      <c r="E41292" s="1"/>
      <c r="F41292" s="1"/>
      <c r="G41292" s="1"/>
      <c r="J41292" s="2"/>
      <c r="K41292" s="2"/>
    </row>
    <row r="41293" spans="4:11">
      <c r="D41293" s="1"/>
      <c r="E41293" s="1"/>
      <c r="F41293" s="1"/>
      <c r="G41293" s="1"/>
      <c r="J41293" s="2"/>
      <c r="K41293" s="2"/>
    </row>
    <row r="41294" spans="4:11">
      <c r="D41294" s="1"/>
      <c r="E41294" s="1"/>
      <c r="F41294" s="1"/>
      <c r="G41294" s="1"/>
      <c r="J41294" s="2"/>
      <c r="K41294" s="2"/>
    </row>
    <row r="41295" spans="4:11">
      <c r="D41295" s="1"/>
      <c r="E41295" s="1"/>
      <c r="F41295" s="1"/>
      <c r="G41295" s="1"/>
      <c r="J41295" s="2"/>
      <c r="K41295" s="2"/>
    </row>
    <row r="41296" spans="4:11">
      <c r="D41296" s="1"/>
      <c r="E41296" s="1"/>
      <c r="F41296" s="1"/>
      <c r="G41296" s="1"/>
      <c r="J41296" s="2"/>
      <c r="K41296" s="2"/>
    </row>
    <row r="41297" spans="4:11">
      <c r="D41297" s="1"/>
      <c r="E41297" s="1"/>
      <c r="F41297" s="1"/>
      <c r="G41297" s="1"/>
      <c r="J41297" s="2"/>
      <c r="K41297" s="2"/>
    </row>
    <row r="41298" spans="4:11">
      <c r="D41298" s="1"/>
      <c r="E41298" s="1"/>
      <c r="F41298" s="1"/>
      <c r="G41298" s="1"/>
      <c r="J41298" s="2"/>
      <c r="K41298" s="2"/>
    </row>
    <row r="41299" spans="4:11">
      <c r="D41299" s="1"/>
      <c r="E41299" s="1"/>
      <c r="F41299" s="1"/>
      <c r="G41299" s="1"/>
      <c r="J41299" s="2"/>
      <c r="K41299" s="2"/>
    </row>
    <row r="41300" spans="4:11">
      <c r="D41300" s="1"/>
      <c r="E41300" s="1"/>
      <c r="F41300" s="1"/>
      <c r="G41300" s="1"/>
      <c r="J41300" s="2"/>
      <c r="K41300" s="2"/>
    </row>
    <row r="41301" spans="4:11">
      <c r="D41301" s="1"/>
      <c r="E41301" s="1"/>
      <c r="F41301" s="1"/>
      <c r="G41301" s="1"/>
      <c r="J41301" s="2"/>
      <c r="K41301" s="2"/>
    </row>
    <row r="41302" spans="4:11">
      <c r="D41302" s="1"/>
      <c r="E41302" s="1"/>
      <c r="F41302" s="1"/>
      <c r="G41302" s="1"/>
      <c r="J41302" s="2"/>
      <c r="K41302" s="2"/>
    </row>
    <row r="41303" spans="4:11">
      <c r="D41303" s="1"/>
      <c r="E41303" s="1"/>
      <c r="F41303" s="1"/>
      <c r="G41303" s="1"/>
      <c r="J41303" s="2"/>
      <c r="K41303" s="2"/>
    </row>
    <row r="41304" spans="4:11">
      <c r="D41304" s="1"/>
      <c r="E41304" s="1"/>
      <c r="F41304" s="1"/>
      <c r="G41304" s="1"/>
      <c r="J41304" s="2"/>
      <c r="K41304" s="2"/>
    </row>
    <row r="41305" spans="4:11">
      <c r="D41305" s="1"/>
      <c r="E41305" s="1"/>
      <c r="F41305" s="1"/>
      <c r="G41305" s="1"/>
      <c r="J41305" s="2"/>
      <c r="K41305" s="2"/>
    </row>
    <row r="41306" spans="4:11">
      <c r="D41306" s="1"/>
      <c r="E41306" s="1"/>
      <c r="F41306" s="1"/>
      <c r="G41306" s="1"/>
      <c r="J41306" s="2"/>
      <c r="K41306" s="2"/>
    </row>
    <row r="41307" spans="4:11">
      <c r="D41307" s="1"/>
      <c r="E41307" s="1"/>
      <c r="F41307" s="1"/>
      <c r="G41307" s="1"/>
      <c r="J41307" s="2"/>
      <c r="K41307" s="2"/>
    </row>
    <row r="41308" spans="4:11">
      <c r="D41308" s="1"/>
      <c r="E41308" s="1"/>
      <c r="F41308" s="1"/>
      <c r="G41308" s="1"/>
      <c r="J41308" s="2"/>
      <c r="K41308" s="2"/>
    </row>
    <row r="41309" spans="4:11">
      <c r="D41309" s="1"/>
      <c r="E41309" s="1"/>
      <c r="F41309" s="1"/>
      <c r="G41309" s="1"/>
      <c r="J41309" s="2"/>
      <c r="K41309" s="2"/>
    </row>
    <row r="41310" spans="4:11">
      <c r="D41310" s="1"/>
      <c r="E41310" s="1"/>
      <c r="F41310" s="1"/>
      <c r="G41310" s="1"/>
      <c r="J41310" s="2"/>
      <c r="K41310" s="2"/>
    </row>
    <row r="41311" spans="4:11">
      <c r="D41311" s="1"/>
      <c r="E41311" s="1"/>
      <c r="F41311" s="1"/>
      <c r="G41311" s="1"/>
      <c r="J41311" s="2"/>
      <c r="K41311" s="2"/>
    </row>
    <row r="41312" spans="4:11">
      <c r="D41312" s="1"/>
      <c r="E41312" s="1"/>
      <c r="F41312" s="1"/>
      <c r="G41312" s="1"/>
      <c r="J41312" s="2"/>
      <c r="K41312" s="2"/>
    </row>
    <row r="41313" spans="4:11">
      <c r="D41313" s="1"/>
      <c r="E41313" s="1"/>
      <c r="F41313" s="1"/>
      <c r="G41313" s="1"/>
      <c r="J41313" s="2"/>
      <c r="K41313" s="2"/>
    </row>
    <row r="41314" spans="4:11">
      <c r="D41314" s="1"/>
      <c r="E41314" s="1"/>
      <c r="F41314" s="1"/>
      <c r="G41314" s="1"/>
      <c r="J41314" s="2"/>
      <c r="K41314" s="2"/>
    </row>
    <row r="41315" spans="4:11">
      <c r="D41315" s="1"/>
      <c r="E41315" s="1"/>
      <c r="F41315" s="1"/>
      <c r="G41315" s="1"/>
      <c r="J41315" s="2"/>
      <c r="K41315" s="2"/>
    </row>
    <row r="41316" spans="4:11">
      <c r="D41316" s="1"/>
      <c r="E41316" s="1"/>
      <c r="F41316" s="1"/>
      <c r="G41316" s="1"/>
      <c r="J41316" s="2"/>
      <c r="K41316" s="2"/>
    </row>
    <row r="41317" spans="4:11">
      <c r="D41317" s="1"/>
      <c r="E41317" s="1"/>
      <c r="F41317" s="1"/>
      <c r="G41317" s="1"/>
      <c r="J41317" s="2"/>
      <c r="K41317" s="2"/>
    </row>
    <row r="41318" spans="4:11">
      <c r="D41318" s="1"/>
      <c r="E41318" s="1"/>
      <c r="F41318" s="1"/>
      <c r="G41318" s="1"/>
      <c r="J41318" s="2"/>
      <c r="K41318" s="2"/>
    </row>
    <row r="41319" spans="4:11">
      <c r="D41319" s="1"/>
      <c r="E41319" s="1"/>
      <c r="F41319" s="1"/>
      <c r="G41319" s="1"/>
      <c r="J41319" s="2"/>
      <c r="K41319" s="2"/>
    </row>
    <row r="41320" spans="4:11">
      <c r="D41320" s="1"/>
      <c r="E41320" s="1"/>
      <c r="F41320" s="1"/>
      <c r="G41320" s="1"/>
      <c r="J41320" s="2"/>
      <c r="K41320" s="2"/>
    </row>
    <row r="41321" spans="4:11">
      <c r="D41321" s="1"/>
      <c r="E41321" s="1"/>
      <c r="F41321" s="1"/>
      <c r="G41321" s="1"/>
      <c r="J41321" s="2"/>
      <c r="K41321" s="2"/>
    </row>
    <row r="41322" spans="4:11">
      <c r="D41322" s="1"/>
      <c r="E41322" s="1"/>
      <c r="F41322" s="1"/>
      <c r="G41322" s="1"/>
      <c r="J41322" s="2"/>
      <c r="K41322" s="2"/>
    </row>
    <row r="41323" spans="4:11">
      <c r="D41323" s="1"/>
      <c r="E41323" s="1"/>
      <c r="F41323" s="1"/>
      <c r="G41323" s="1"/>
      <c r="J41323" s="2"/>
      <c r="K41323" s="2"/>
    </row>
    <row r="41324" spans="4:11">
      <c r="D41324" s="1"/>
      <c r="E41324" s="1"/>
      <c r="F41324" s="1"/>
      <c r="G41324" s="1"/>
      <c r="J41324" s="2"/>
      <c r="K41324" s="2"/>
    </row>
    <row r="41325" spans="4:11">
      <c r="D41325" s="1"/>
      <c r="E41325" s="1"/>
      <c r="F41325" s="1"/>
      <c r="G41325" s="1"/>
      <c r="J41325" s="2"/>
      <c r="K41325" s="2"/>
    </row>
    <row r="41326" spans="4:11">
      <c r="D41326" s="1"/>
      <c r="E41326" s="1"/>
      <c r="F41326" s="1"/>
      <c r="G41326" s="1"/>
      <c r="J41326" s="2"/>
      <c r="K41326" s="2"/>
    </row>
    <row r="41327" spans="4:11">
      <c r="D41327" s="1"/>
      <c r="E41327" s="1"/>
      <c r="F41327" s="1"/>
      <c r="G41327" s="1"/>
      <c r="J41327" s="2"/>
      <c r="K41327" s="2"/>
    </row>
    <row r="41328" spans="4:11">
      <c r="D41328" s="1"/>
      <c r="E41328" s="1"/>
      <c r="F41328" s="1"/>
      <c r="G41328" s="1"/>
      <c r="J41328" s="2"/>
      <c r="K41328" s="2"/>
    </row>
    <row r="41329" spans="4:11">
      <c r="D41329" s="1"/>
      <c r="E41329" s="1"/>
      <c r="F41329" s="1"/>
      <c r="G41329" s="1"/>
      <c r="J41329" s="2"/>
      <c r="K41329" s="2"/>
    </row>
    <row r="41330" spans="4:11">
      <c r="D41330" s="1"/>
      <c r="E41330" s="1"/>
      <c r="F41330" s="1"/>
      <c r="G41330" s="1"/>
      <c r="J41330" s="2"/>
      <c r="K41330" s="2"/>
    </row>
    <row r="41331" spans="4:11">
      <c r="D41331" s="1"/>
      <c r="E41331" s="1"/>
      <c r="F41331" s="1"/>
      <c r="G41331" s="1"/>
      <c r="J41331" s="2"/>
      <c r="K41331" s="2"/>
    </row>
    <row r="41332" spans="4:11">
      <c r="D41332" s="1"/>
      <c r="E41332" s="1"/>
      <c r="F41332" s="1"/>
      <c r="G41332" s="1"/>
      <c r="J41332" s="2"/>
      <c r="K41332" s="2"/>
    </row>
    <row r="41333" spans="4:11">
      <c r="D41333" s="1"/>
      <c r="E41333" s="1"/>
      <c r="F41333" s="1"/>
      <c r="G41333" s="1"/>
      <c r="J41333" s="2"/>
      <c r="K41333" s="2"/>
    </row>
    <row r="41334" spans="4:11">
      <c r="D41334" s="1"/>
      <c r="E41334" s="1"/>
      <c r="F41334" s="1"/>
      <c r="G41334" s="1"/>
      <c r="J41334" s="2"/>
      <c r="K41334" s="2"/>
    </row>
    <row r="41335" spans="4:11">
      <c r="D41335" s="1"/>
      <c r="E41335" s="1"/>
      <c r="F41335" s="1"/>
      <c r="G41335" s="1"/>
      <c r="J41335" s="2"/>
      <c r="K41335" s="2"/>
    </row>
    <row r="41336" spans="4:11">
      <c r="D41336" s="1"/>
      <c r="E41336" s="1"/>
      <c r="F41336" s="1"/>
      <c r="G41336" s="1"/>
      <c r="J41336" s="2"/>
      <c r="K41336" s="2"/>
    </row>
    <row r="41337" spans="4:11">
      <c r="D41337" s="1"/>
      <c r="E41337" s="1"/>
      <c r="F41337" s="1"/>
      <c r="G41337" s="1"/>
      <c r="J41337" s="2"/>
      <c r="K41337" s="2"/>
    </row>
    <row r="41338" spans="4:11">
      <c r="D41338" s="1"/>
      <c r="E41338" s="1"/>
      <c r="F41338" s="1"/>
      <c r="G41338" s="1"/>
      <c r="J41338" s="2"/>
      <c r="K41338" s="2"/>
    </row>
    <row r="41339" spans="4:11">
      <c r="D41339" s="1"/>
      <c r="E41339" s="1"/>
      <c r="F41339" s="1"/>
      <c r="G41339" s="1"/>
      <c r="J41339" s="2"/>
      <c r="K41339" s="2"/>
    </row>
    <row r="41340" spans="4:11">
      <c r="D41340" s="1"/>
      <c r="E41340" s="1"/>
      <c r="F41340" s="1"/>
      <c r="G41340" s="1"/>
      <c r="J41340" s="2"/>
      <c r="K41340" s="2"/>
    </row>
    <row r="41341" spans="4:11">
      <c r="D41341" s="1"/>
      <c r="E41341" s="1"/>
      <c r="F41341" s="1"/>
      <c r="G41341" s="1"/>
      <c r="J41341" s="2"/>
      <c r="K41341" s="2"/>
    </row>
    <row r="41342" spans="4:11">
      <c r="D41342" s="1"/>
      <c r="E41342" s="1"/>
      <c r="F41342" s="1"/>
      <c r="G41342" s="1"/>
      <c r="J41342" s="2"/>
      <c r="K41342" s="2"/>
    </row>
    <row r="41343" spans="4:11">
      <c r="D41343" s="1"/>
      <c r="E41343" s="1"/>
      <c r="F41343" s="1"/>
      <c r="G41343" s="1"/>
      <c r="J41343" s="2"/>
      <c r="K41343" s="2"/>
    </row>
    <row r="41344" spans="4:11">
      <c r="D41344" s="1"/>
      <c r="E41344" s="1"/>
      <c r="F41344" s="1"/>
      <c r="G41344" s="1"/>
      <c r="J41344" s="2"/>
      <c r="K41344" s="2"/>
    </row>
    <row r="41345" spans="4:11">
      <c r="D41345" s="1"/>
      <c r="E41345" s="1"/>
      <c r="F41345" s="1"/>
      <c r="G41345" s="1"/>
      <c r="J41345" s="2"/>
      <c r="K41345" s="2"/>
    </row>
    <row r="41346" spans="4:11">
      <c r="D41346" s="1"/>
      <c r="E41346" s="1"/>
      <c r="F41346" s="1"/>
      <c r="G41346" s="1"/>
      <c r="J41346" s="2"/>
      <c r="K41346" s="2"/>
    </row>
    <row r="41347" spans="4:11">
      <c r="D41347" s="1"/>
      <c r="E41347" s="1"/>
      <c r="F41347" s="1"/>
      <c r="G41347" s="1"/>
      <c r="J41347" s="2"/>
      <c r="K41347" s="2"/>
    </row>
    <row r="41348" spans="4:11">
      <c r="D41348" s="1"/>
      <c r="E41348" s="1"/>
      <c r="F41348" s="1"/>
      <c r="G41348" s="1"/>
      <c r="J41348" s="2"/>
      <c r="K41348" s="2"/>
    </row>
    <row r="41349" spans="4:11">
      <c r="D41349" s="1"/>
      <c r="E41349" s="1"/>
      <c r="F41349" s="1"/>
      <c r="G41349" s="1"/>
      <c r="J41349" s="2"/>
      <c r="K41349" s="2"/>
    </row>
    <row r="41350" spans="4:11">
      <c r="D41350" s="1"/>
      <c r="E41350" s="1"/>
      <c r="F41350" s="1"/>
      <c r="G41350" s="1"/>
      <c r="J41350" s="2"/>
      <c r="K41350" s="2"/>
    </row>
    <row r="41351" spans="4:11">
      <c r="D41351" s="1"/>
      <c r="E41351" s="1"/>
      <c r="F41351" s="1"/>
      <c r="G41351" s="1"/>
      <c r="J41351" s="2"/>
      <c r="K41351" s="2"/>
    </row>
    <row r="41352" spans="4:11">
      <c r="D41352" s="1"/>
      <c r="E41352" s="1"/>
      <c r="F41352" s="1"/>
      <c r="G41352" s="1"/>
      <c r="J41352" s="2"/>
      <c r="K41352" s="2"/>
    </row>
    <row r="41353" spans="4:11">
      <c r="D41353" s="1"/>
      <c r="E41353" s="1"/>
      <c r="F41353" s="1"/>
      <c r="G41353" s="1"/>
      <c r="J41353" s="2"/>
      <c r="K41353" s="2"/>
    </row>
    <row r="41354" spans="4:11">
      <c r="D41354" s="1"/>
      <c r="E41354" s="1"/>
      <c r="F41354" s="1"/>
      <c r="G41354" s="1"/>
      <c r="J41354" s="2"/>
      <c r="K41354" s="2"/>
    </row>
    <row r="41355" spans="4:11">
      <c r="D41355" s="1"/>
      <c r="E41355" s="1"/>
      <c r="F41355" s="1"/>
      <c r="G41355" s="1"/>
      <c r="J41355" s="2"/>
      <c r="K41355" s="2"/>
    </row>
    <row r="41356" spans="4:11">
      <c r="D41356" s="1"/>
      <c r="E41356" s="1"/>
      <c r="F41356" s="1"/>
      <c r="G41356" s="1"/>
      <c r="J41356" s="2"/>
      <c r="K41356" s="2"/>
    </row>
    <row r="41357" spans="4:11">
      <c r="D41357" s="1"/>
      <c r="E41357" s="1"/>
      <c r="F41357" s="1"/>
      <c r="G41357" s="1"/>
      <c r="J41357" s="2"/>
      <c r="K41357" s="2"/>
    </row>
    <row r="41358" spans="4:11">
      <c r="D41358" s="1"/>
      <c r="E41358" s="1"/>
      <c r="F41358" s="1"/>
      <c r="G41358" s="1"/>
      <c r="J41358" s="2"/>
      <c r="K41358" s="2"/>
    </row>
    <row r="41359" spans="4:11">
      <c r="D41359" s="1"/>
      <c r="E41359" s="1"/>
      <c r="F41359" s="1"/>
      <c r="G41359" s="1"/>
      <c r="J41359" s="2"/>
      <c r="K41359" s="2"/>
    </row>
    <row r="41360" spans="4:11">
      <c r="D41360" s="1"/>
      <c r="E41360" s="1"/>
      <c r="F41360" s="1"/>
      <c r="G41360" s="1"/>
      <c r="J41360" s="2"/>
      <c r="K41360" s="2"/>
    </row>
    <row r="41361" spans="4:11">
      <c r="D41361" s="1"/>
      <c r="E41361" s="1"/>
      <c r="F41361" s="1"/>
      <c r="G41361" s="1"/>
      <c r="J41361" s="2"/>
      <c r="K41361" s="2"/>
    </row>
    <row r="41362" spans="4:11">
      <c r="D41362" s="1"/>
      <c r="E41362" s="1"/>
      <c r="F41362" s="1"/>
      <c r="G41362" s="1"/>
      <c r="J41362" s="2"/>
      <c r="K41362" s="2"/>
    </row>
    <row r="41363" spans="4:11">
      <c r="D41363" s="1"/>
      <c r="E41363" s="1"/>
      <c r="F41363" s="1"/>
      <c r="G41363" s="1"/>
      <c r="J41363" s="2"/>
      <c r="K41363" s="2"/>
    </row>
    <row r="41364" spans="4:11">
      <c r="D41364" s="1"/>
      <c r="E41364" s="1"/>
      <c r="F41364" s="1"/>
      <c r="G41364" s="1"/>
      <c r="J41364" s="2"/>
      <c r="K41364" s="2"/>
    </row>
    <row r="41365" spans="4:11">
      <c r="D41365" s="1"/>
      <c r="E41365" s="1"/>
      <c r="F41365" s="1"/>
      <c r="G41365" s="1"/>
      <c r="J41365" s="2"/>
      <c r="K41365" s="2"/>
    </row>
    <row r="41366" spans="4:11">
      <c r="D41366" s="1"/>
      <c r="E41366" s="1"/>
      <c r="F41366" s="1"/>
      <c r="G41366" s="1"/>
      <c r="J41366" s="2"/>
      <c r="K41366" s="2"/>
    </row>
    <row r="41367" spans="4:11">
      <c r="D41367" s="1"/>
      <c r="E41367" s="1"/>
      <c r="F41367" s="1"/>
      <c r="G41367" s="1"/>
      <c r="J41367" s="2"/>
      <c r="K41367" s="2"/>
    </row>
    <row r="41368" spans="4:11">
      <c r="D41368" s="1"/>
      <c r="E41368" s="1"/>
      <c r="F41368" s="1"/>
      <c r="G41368" s="1"/>
      <c r="J41368" s="2"/>
      <c r="K41368" s="2"/>
    </row>
    <row r="41369" spans="4:11">
      <c r="D41369" s="1"/>
      <c r="E41369" s="1"/>
      <c r="F41369" s="1"/>
      <c r="G41369" s="1"/>
      <c r="J41369" s="2"/>
      <c r="K41369" s="2"/>
    </row>
    <row r="41370" spans="4:11">
      <c r="D41370" s="1"/>
      <c r="E41370" s="1"/>
      <c r="F41370" s="1"/>
      <c r="G41370" s="1"/>
      <c r="J41370" s="2"/>
      <c r="K41370" s="2"/>
    </row>
    <row r="41371" spans="4:11">
      <c r="D41371" s="1"/>
      <c r="E41371" s="1"/>
      <c r="F41371" s="1"/>
      <c r="G41371" s="1"/>
      <c r="J41371" s="2"/>
      <c r="K41371" s="2"/>
    </row>
    <row r="41372" spans="4:11">
      <c r="D41372" s="1"/>
      <c r="E41372" s="1"/>
      <c r="F41372" s="1"/>
      <c r="G41372" s="1"/>
      <c r="J41372" s="2"/>
      <c r="K41372" s="2"/>
    </row>
    <row r="41373" spans="4:11">
      <c r="D41373" s="1"/>
      <c r="E41373" s="1"/>
      <c r="F41373" s="1"/>
      <c r="G41373" s="1"/>
      <c r="J41373" s="2"/>
      <c r="K41373" s="2"/>
    </row>
    <row r="41374" spans="4:11">
      <c r="D41374" s="1"/>
      <c r="E41374" s="1"/>
      <c r="F41374" s="1"/>
      <c r="G41374" s="1"/>
      <c r="J41374" s="2"/>
      <c r="K41374" s="2"/>
    </row>
    <row r="41375" spans="4:11">
      <c r="D41375" s="1"/>
      <c r="E41375" s="1"/>
      <c r="F41375" s="1"/>
      <c r="G41375" s="1"/>
      <c r="J41375" s="2"/>
      <c r="K41375" s="2"/>
    </row>
    <row r="41376" spans="4:11">
      <c r="D41376" s="1"/>
      <c r="E41376" s="1"/>
      <c r="F41376" s="1"/>
      <c r="G41376" s="1"/>
      <c r="J41376" s="2"/>
      <c r="K41376" s="2"/>
    </row>
    <row r="41377" spans="4:11">
      <c r="D41377" s="1"/>
      <c r="E41377" s="1"/>
      <c r="F41377" s="1"/>
      <c r="G41377" s="1"/>
      <c r="J41377" s="2"/>
      <c r="K41377" s="2"/>
    </row>
    <row r="41378" spans="4:11">
      <c r="D41378" s="1"/>
      <c r="E41378" s="1"/>
      <c r="F41378" s="1"/>
      <c r="G41378" s="1"/>
      <c r="J41378" s="2"/>
      <c r="K41378" s="2"/>
    </row>
    <row r="41379" spans="4:11">
      <c r="D41379" s="1"/>
      <c r="E41379" s="1"/>
      <c r="F41379" s="1"/>
      <c r="G41379" s="1"/>
      <c r="J41379" s="2"/>
      <c r="K41379" s="2"/>
    </row>
    <row r="41380" spans="4:11">
      <c r="D41380" s="1"/>
      <c r="E41380" s="1"/>
      <c r="F41380" s="1"/>
      <c r="G41380" s="1"/>
      <c r="J41380" s="2"/>
      <c r="K41380" s="2"/>
    </row>
    <row r="41381" spans="4:11">
      <c r="D41381" s="1"/>
      <c r="E41381" s="1"/>
      <c r="F41381" s="1"/>
      <c r="G41381" s="1"/>
      <c r="J41381" s="2"/>
      <c r="K41381" s="2"/>
    </row>
    <row r="41382" spans="4:11">
      <c r="D41382" s="1"/>
      <c r="E41382" s="1"/>
      <c r="F41382" s="1"/>
      <c r="G41382" s="1"/>
      <c r="J41382" s="2"/>
      <c r="K41382" s="2"/>
    </row>
    <row r="41383" spans="4:11">
      <c r="D41383" s="1"/>
      <c r="E41383" s="1"/>
      <c r="F41383" s="1"/>
      <c r="G41383" s="1"/>
      <c r="J41383" s="2"/>
      <c r="K41383" s="2"/>
    </row>
    <row r="41384" spans="4:11">
      <c r="D41384" s="1"/>
      <c r="E41384" s="1"/>
      <c r="F41384" s="1"/>
      <c r="G41384" s="1"/>
      <c r="J41384" s="2"/>
      <c r="K41384" s="2"/>
    </row>
    <row r="41385" spans="4:11">
      <c r="D41385" s="1"/>
      <c r="E41385" s="1"/>
      <c r="F41385" s="1"/>
      <c r="G41385" s="1"/>
      <c r="J41385" s="2"/>
      <c r="K41385" s="2"/>
    </row>
    <row r="41386" spans="4:11">
      <c r="D41386" s="1"/>
      <c r="E41386" s="1"/>
      <c r="F41386" s="1"/>
      <c r="G41386" s="1"/>
      <c r="J41386" s="2"/>
      <c r="K41386" s="2"/>
    </row>
    <row r="41387" spans="4:11">
      <c r="D41387" s="1"/>
      <c r="E41387" s="1"/>
      <c r="F41387" s="1"/>
      <c r="G41387" s="1"/>
      <c r="J41387" s="2"/>
      <c r="K41387" s="2"/>
    </row>
    <row r="41388" spans="4:11">
      <c r="D41388" s="1"/>
      <c r="E41388" s="1"/>
      <c r="F41388" s="1"/>
      <c r="G41388" s="1"/>
      <c r="J41388" s="2"/>
      <c r="K41388" s="2"/>
    </row>
    <row r="41389" spans="4:11">
      <c r="D41389" s="1"/>
      <c r="E41389" s="1"/>
      <c r="F41389" s="1"/>
      <c r="G41389" s="1"/>
      <c r="J41389" s="2"/>
      <c r="K41389" s="2"/>
    </row>
    <row r="41390" spans="4:11">
      <c r="D41390" s="1"/>
      <c r="E41390" s="1"/>
      <c r="F41390" s="1"/>
      <c r="G41390" s="1"/>
      <c r="J41390" s="2"/>
      <c r="K41390" s="2"/>
    </row>
    <row r="41391" spans="4:11">
      <c r="D41391" s="1"/>
      <c r="E41391" s="1"/>
      <c r="F41391" s="1"/>
      <c r="G41391" s="1"/>
      <c r="J41391" s="2"/>
      <c r="K41391" s="2"/>
    </row>
    <row r="41392" spans="4:11">
      <c r="D41392" s="1"/>
      <c r="E41392" s="1"/>
      <c r="F41392" s="1"/>
      <c r="G41392" s="1"/>
      <c r="J41392" s="2"/>
      <c r="K41392" s="2"/>
    </row>
    <row r="41393" spans="4:11">
      <c r="D41393" s="1"/>
      <c r="E41393" s="1"/>
      <c r="F41393" s="1"/>
      <c r="G41393" s="1"/>
      <c r="J41393" s="2"/>
      <c r="K41393" s="2"/>
    </row>
    <row r="41394" spans="4:11">
      <c r="D41394" s="1"/>
      <c r="E41394" s="1"/>
      <c r="F41394" s="1"/>
      <c r="G41394" s="1"/>
      <c r="J41394" s="2"/>
      <c r="K41394" s="2"/>
    </row>
    <row r="41395" spans="4:11">
      <c r="D41395" s="1"/>
      <c r="E41395" s="1"/>
      <c r="F41395" s="1"/>
      <c r="G41395" s="1"/>
      <c r="J41395" s="2"/>
      <c r="K41395" s="2"/>
    </row>
    <row r="41396" spans="4:11">
      <c r="D41396" s="1"/>
      <c r="E41396" s="1"/>
      <c r="F41396" s="1"/>
      <c r="G41396" s="1"/>
      <c r="J41396" s="2"/>
      <c r="K41396" s="2"/>
    </row>
    <row r="41397" spans="4:11">
      <c r="D41397" s="1"/>
      <c r="E41397" s="1"/>
      <c r="F41397" s="1"/>
      <c r="G41397" s="1"/>
      <c r="J41397" s="2"/>
      <c r="K41397" s="2"/>
    </row>
    <row r="41398" spans="4:11">
      <c r="D41398" s="1"/>
      <c r="E41398" s="1"/>
      <c r="F41398" s="1"/>
      <c r="G41398" s="1"/>
      <c r="J41398" s="2"/>
      <c r="K41398" s="2"/>
    </row>
    <row r="41399" spans="4:11">
      <c r="D41399" s="1"/>
      <c r="E41399" s="1"/>
      <c r="F41399" s="1"/>
      <c r="G41399" s="1"/>
      <c r="J41399" s="2"/>
      <c r="K41399" s="2"/>
    </row>
    <row r="41400" spans="4:11">
      <c r="D41400" s="1"/>
      <c r="E41400" s="1"/>
      <c r="F41400" s="1"/>
      <c r="G41400" s="1"/>
      <c r="J41400" s="2"/>
      <c r="K41400" s="2"/>
    </row>
    <row r="41401" spans="4:11">
      <c r="D41401" s="1"/>
      <c r="E41401" s="1"/>
      <c r="F41401" s="1"/>
      <c r="G41401" s="1"/>
      <c r="J41401" s="2"/>
      <c r="K41401" s="2"/>
    </row>
    <row r="41402" spans="4:11">
      <c r="D41402" s="1"/>
      <c r="E41402" s="1"/>
      <c r="F41402" s="1"/>
      <c r="G41402" s="1"/>
      <c r="J41402" s="2"/>
      <c r="K41402" s="2"/>
    </row>
    <row r="41403" spans="4:11">
      <c r="D41403" s="1"/>
      <c r="E41403" s="1"/>
      <c r="F41403" s="1"/>
      <c r="G41403" s="1"/>
      <c r="J41403" s="2"/>
      <c r="K41403" s="2"/>
    </row>
    <row r="41404" spans="4:11">
      <c r="D41404" s="1"/>
      <c r="E41404" s="1"/>
      <c r="F41404" s="1"/>
      <c r="G41404" s="1"/>
      <c r="J41404" s="2"/>
      <c r="K41404" s="2"/>
    </row>
    <row r="41405" spans="4:11">
      <c r="D41405" s="1"/>
      <c r="E41405" s="1"/>
      <c r="F41405" s="1"/>
      <c r="G41405" s="1"/>
      <c r="J41405" s="2"/>
      <c r="K41405" s="2"/>
    </row>
    <row r="41406" spans="4:11">
      <c r="D41406" s="1"/>
      <c r="E41406" s="1"/>
      <c r="F41406" s="1"/>
      <c r="G41406" s="1"/>
      <c r="J41406" s="2"/>
      <c r="K41406" s="2"/>
    </row>
    <row r="41407" spans="4:11">
      <c r="D41407" s="1"/>
      <c r="E41407" s="1"/>
      <c r="F41407" s="1"/>
      <c r="G41407" s="1"/>
      <c r="J41407" s="2"/>
      <c r="K41407" s="2"/>
    </row>
    <row r="41408" spans="4:11">
      <c r="D41408" s="1"/>
      <c r="E41408" s="1"/>
      <c r="F41408" s="1"/>
      <c r="G41408" s="1"/>
      <c r="J41408" s="2"/>
      <c r="K41408" s="2"/>
    </row>
    <row r="41409" spans="4:11">
      <c r="D41409" s="1"/>
      <c r="E41409" s="1"/>
      <c r="F41409" s="1"/>
      <c r="G41409" s="1"/>
      <c r="J41409" s="2"/>
      <c r="K41409" s="2"/>
    </row>
    <row r="41410" spans="4:11">
      <c r="D41410" s="1"/>
      <c r="E41410" s="1"/>
      <c r="F41410" s="1"/>
      <c r="G41410" s="1"/>
      <c r="J41410" s="2"/>
      <c r="K41410" s="2"/>
    </row>
    <row r="41411" spans="4:11">
      <c r="D41411" s="1"/>
      <c r="E41411" s="1"/>
      <c r="F41411" s="1"/>
      <c r="G41411" s="1"/>
      <c r="J41411" s="2"/>
      <c r="K41411" s="2"/>
    </row>
    <row r="41412" spans="4:11">
      <c r="D41412" s="1"/>
      <c r="E41412" s="1"/>
      <c r="F41412" s="1"/>
      <c r="G41412" s="1"/>
      <c r="J41412" s="2"/>
      <c r="K41412" s="2"/>
    </row>
    <row r="41413" spans="4:11">
      <c r="D41413" s="1"/>
      <c r="E41413" s="1"/>
      <c r="F41413" s="1"/>
      <c r="G41413" s="1"/>
      <c r="J41413" s="2"/>
      <c r="K41413" s="2"/>
    </row>
    <row r="41414" spans="4:11">
      <c r="D41414" s="1"/>
      <c r="E41414" s="1"/>
      <c r="F41414" s="1"/>
      <c r="G41414" s="1"/>
      <c r="J41414" s="2"/>
      <c r="K41414" s="2"/>
    </row>
    <row r="41415" spans="4:11">
      <c r="D41415" s="1"/>
      <c r="E41415" s="1"/>
      <c r="F41415" s="1"/>
      <c r="G41415" s="1"/>
      <c r="J41415" s="2"/>
      <c r="K41415" s="2"/>
    </row>
    <row r="41416" spans="4:11">
      <c r="D41416" s="1"/>
      <c r="E41416" s="1"/>
      <c r="F41416" s="1"/>
      <c r="G41416" s="1"/>
      <c r="J41416" s="2"/>
      <c r="K41416" s="2"/>
    </row>
    <row r="41417" spans="4:11">
      <c r="D41417" s="1"/>
      <c r="E41417" s="1"/>
      <c r="F41417" s="1"/>
      <c r="G41417" s="1"/>
      <c r="J41417" s="2"/>
      <c r="K41417" s="2"/>
    </row>
    <row r="41418" spans="4:11">
      <c r="D41418" s="1"/>
      <c r="E41418" s="1"/>
      <c r="F41418" s="1"/>
      <c r="G41418" s="1"/>
      <c r="J41418" s="2"/>
      <c r="K41418" s="2"/>
    </row>
    <row r="41419" spans="4:11">
      <c r="D41419" s="1"/>
      <c r="E41419" s="1"/>
      <c r="F41419" s="1"/>
      <c r="G41419" s="1"/>
      <c r="J41419" s="2"/>
      <c r="K41419" s="2"/>
    </row>
    <row r="41420" spans="4:11">
      <c r="D41420" s="1"/>
      <c r="E41420" s="1"/>
      <c r="F41420" s="1"/>
      <c r="G41420" s="1"/>
      <c r="J41420" s="2"/>
      <c r="K41420" s="2"/>
    </row>
    <row r="41421" spans="4:11">
      <c r="D41421" s="1"/>
      <c r="E41421" s="1"/>
      <c r="F41421" s="1"/>
      <c r="G41421" s="1"/>
      <c r="J41421" s="2"/>
      <c r="K41421" s="2"/>
    </row>
    <row r="41422" spans="4:11">
      <c r="D41422" s="1"/>
      <c r="E41422" s="1"/>
      <c r="F41422" s="1"/>
      <c r="G41422" s="1"/>
      <c r="J41422" s="2"/>
      <c r="K41422" s="2"/>
    </row>
    <row r="41423" spans="4:11">
      <c r="D41423" s="1"/>
      <c r="E41423" s="1"/>
      <c r="F41423" s="1"/>
      <c r="G41423" s="1"/>
      <c r="J41423" s="2"/>
      <c r="K41423" s="2"/>
    </row>
    <row r="41424" spans="4:11">
      <c r="D41424" s="1"/>
      <c r="E41424" s="1"/>
      <c r="F41424" s="1"/>
      <c r="G41424" s="1"/>
      <c r="J41424" s="2"/>
      <c r="K41424" s="2"/>
    </row>
    <row r="41425" spans="4:11">
      <c r="D41425" s="1"/>
      <c r="E41425" s="1"/>
      <c r="F41425" s="1"/>
      <c r="G41425" s="1"/>
      <c r="J41425" s="2"/>
      <c r="K41425" s="2"/>
    </row>
    <row r="41426" spans="4:11">
      <c r="D41426" s="1"/>
      <c r="E41426" s="1"/>
      <c r="F41426" s="1"/>
      <c r="G41426" s="1"/>
      <c r="J41426" s="2"/>
      <c r="K41426" s="2"/>
    </row>
    <row r="41427" spans="4:11">
      <c r="D41427" s="1"/>
      <c r="E41427" s="1"/>
      <c r="F41427" s="1"/>
      <c r="G41427" s="1"/>
      <c r="J41427" s="2"/>
      <c r="K41427" s="2"/>
    </row>
    <row r="41428" spans="4:11">
      <c r="D41428" s="1"/>
      <c r="E41428" s="1"/>
      <c r="F41428" s="1"/>
      <c r="G41428" s="1"/>
      <c r="J41428" s="2"/>
      <c r="K41428" s="2"/>
    </row>
    <row r="41429" spans="4:11">
      <c r="D41429" s="1"/>
      <c r="E41429" s="1"/>
      <c r="F41429" s="1"/>
      <c r="G41429" s="1"/>
      <c r="J41429" s="2"/>
      <c r="K41429" s="2"/>
    </row>
    <row r="41430" spans="4:11">
      <c r="D41430" s="1"/>
      <c r="E41430" s="1"/>
      <c r="F41430" s="1"/>
      <c r="G41430" s="1"/>
      <c r="J41430" s="2"/>
      <c r="K41430" s="2"/>
    </row>
    <row r="41431" spans="4:11">
      <c r="D41431" s="1"/>
      <c r="E41431" s="1"/>
      <c r="F41431" s="1"/>
      <c r="G41431" s="1"/>
      <c r="J41431" s="2"/>
      <c r="K41431" s="2"/>
    </row>
    <row r="41432" spans="4:11">
      <c r="D41432" s="1"/>
      <c r="E41432" s="1"/>
      <c r="F41432" s="1"/>
      <c r="G41432" s="1"/>
      <c r="J41432" s="2"/>
      <c r="K41432" s="2"/>
    </row>
    <row r="41433" spans="4:11">
      <c r="D41433" s="1"/>
      <c r="E41433" s="1"/>
      <c r="F41433" s="1"/>
      <c r="G41433" s="1"/>
      <c r="J41433" s="2"/>
      <c r="K41433" s="2"/>
    </row>
    <row r="41434" spans="4:11">
      <c r="D41434" s="1"/>
      <c r="E41434" s="1"/>
      <c r="F41434" s="1"/>
      <c r="G41434" s="1"/>
      <c r="J41434" s="2"/>
      <c r="K41434" s="2"/>
    </row>
    <row r="41435" spans="4:11">
      <c r="D41435" s="1"/>
      <c r="E41435" s="1"/>
      <c r="F41435" s="1"/>
      <c r="G41435" s="1"/>
      <c r="J41435" s="2"/>
      <c r="K41435" s="2"/>
    </row>
    <row r="41436" spans="4:11">
      <c r="D41436" s="1"/>
      <c r="E41436" s="1"/>
      <c r="F41436" s="1"/>
      <c r="G41436" s="1"/>
      <c r="J41436" s="2"/>
      <c r="K41436" s="2"/>
    </row>
    <row r="41437" spans="4:11">
      <c r="D41437" s="1"/>
      <c r="E41437" s="1"/>
      <c r="F41437" s="1"/>
      <c r="G41437" s="1"/>
      <c r="J41437" s="2"/>
      <c r="K41437" s="2"/>
    </row>
    <row r="41438" spans="4:11">
      <c r="D41438" s="1"/>
      <c r="E41438" s="1"/>
      <c r="F41438" s="1"/>
      <c r="G41438" s="1"/>
      <c r="J41438" s="2"/>
      <c r="K41438" s="2"/>
    </row>
    <row r="41439" spans="4:11">
      <c r="D41439" s="1"/>
      <c r="E41439" s="1"/>
      <c r="F41439" s="1"/>
      <c r="G41439" s="1"/>
      <c r="J41439" s="2"/>
      <c r="K41439" s="2"/>
    </row>
    <row r="41440" spans="4:11">
      <c r="D41440" s="1"/>
      <c r="E41440" s="1"/>
      <c r="F41440" s="1"/>
      <c r="G41440" s="1"/>
      <c r="J41440" s="2"/>
      <c r="K41440" s="2"/>
    </row>
    <row r="41441" spans="4:11">
      <c r="D41441" s="1"/>
      <c r="E41441" s="1"/>
      <c r="F41441" s="1"/>
      <c r="G41441" s="1"/>
      <c r="J41441" s="2"/>
      <c r="K41441" s="2"/>
    </row>
    <row r="41442" spans="4:11">
      <c r="D41442" s="1"/>
      <c r="E41442" s="1"/>
      <c r="F41442" s="1"/>
      <c r="G41442" s="1"/>
      <c r="J41442" s="2"/>
      <c r="K41442" s="2"/>
    </row>
    <row r="41443" spans="4:11">
      <c r="D41443" s="1"/>
      <c r="E41443" s="1"/>
      <c r="F41443" s="1"/>
      <c r="G41443" s="1"/>
      <c r="J41443" s="2"/>
      <c r="K41443" s="2"/>
    </row>
    <row r="41444" spans="4:11">
      <c r="D41444" s="1"/>
      <c r="E41444" s="1"/>
      <c r="F41444" s="1"/>
      <c r="G41444" s="1"/>
      <c r="J41444" s="2"/>
      <c r="K41444" s="2"/>
    </row>
    <row r="41445" spans="4:11">
      <c r="D41445" s="1"/>
      <c r="E41445" s="1"/>
      <c r="F41445" s="1"/>
      <c r="G41445" s="1"/>
      <c r="J41445" s="2"/>
      <c r="K41445" s="2"/>
    </row>
    <row r="41446" spans="4:11">
      <c r="D41446" s="1"/>
      <c r="E41446" s="1"/>
      <c r="F41446" s="1"/>
      <c r="G41446" s="1"/>
      <c r="J41446" s="2"/>
      <c r="K41446" s="2"/>
    </row>
    <row r="41447" spans="4:11">
      <c r="D41447" s="1"/>
      <c r="E41447" s="1"/>
      <c r="F41447" s="1"/>
      <c r="G41447" s="1"/>
      <c r="J41447" s="2"/>
      <c r="K41447" s="2"/>
    </row>
    <row r="41448" spans="4:11">
      <c r="D41448" s="1"/>
      <c r="E41448" s="1"/>
      <c r="F41448" s="1"/>
      <c r="G41448" s="1"/>
      <c r="J41448" s="2"/>
      <c r="K41448" s="2"/>
    </row>
    <row r="41449" spans="4:11">
      <c r="D41449" s="1"/>
      <c r="E41449" s="1"/>
      <c r="F41449" s="1"/>
      <c r="G41449" s="1"/>
      <c r="J41449" s="2"/>
      <c r="K41449" s="2"/>
    </row>
    <row r="41450" spans="4:11">
      <c r="D41450" s="1"/>
      <c r="E41450" s="1"/>
      <c r="F41450" s="1"/>
      <c r="G41450" s="1"/>
      <c r="J41450" s="2"/>
      <c r="K41450" s="2"/>
    </row>
    <row r="41451" spans="4:11">
      <c r="D41451" s="1"/>
      <c r="E41451" s="1"/>
      <c r="F41451" s="1"/>
      <c r="G41451" s="1"/>
      <c r="J41451" s="2"/>
      <c r="K41451" s="2"/>
    </row>
    <row r="41452" spans="4:11">
      <c r="D41452" s="1"/>
      <c r="E41452" s="1"/>
      <c r="F41452" s="1"/>
      <c r="G41452" s="1"/>
      <c r="J41452" s="2"/>
      <c r="K41452" s="2"/>
    </row>
    <row r="41453" spans="4:11">
      <c r="D41453" s="1"/>
      <c r="E41453" s="1"/>
      <c r="F41453" s="1"/>
      <c r="G41453" s="1"/>
      <c r="J41453" s="2"/>
      <c r="K41453" s="2"/>
    </row>
    <row r="41454" spans="4:11">
      <c r="D41454" s="1"/>
      <c r="E41454" s="1"/>
      <c r="F41454" s="1"/>
      <c r="G41454" s="1"/>
      <c r="J41454" s="2"/>
      <c r="K41454" s="2"/>
    </row>
    <row r="41455" spans="4:11">
      <c r="D41455" s="1"/>
      <c r="E41455" s="1"/>
      <c r="F41455" s="1"/>
      <c r="G41455" s="1"/>
      <c r="J41455" s="2"/>
      <c r="K41455" s="2"/>
    </row>
    <row r="41456" spans="4:11">
      <c r="D41456" s="1"/>
      <c r="E41456" s="1"/>
      <c r="F41456" s="1"/>
      <c r="G41456" s="1"/>
      <c r="J41456" s="2"/>
      <c r="K41456" s="2"/>
    </row>
    <row r="41457" spans="4:11">
      <c r="D41457" s="1"/>
      <c r="E41457" s="1"/>
      <c r="F41457" s="1"/>
      <c r="G41457" s="1"/>
      <c r="J41457" s="2"/>
      <c r="K41457" s="2"/>
    </row>
    <row r="41458" spans="4:11">
      <c r="D41458" s="1"/>
      <c r="E41458" s="1"/>
      <c r="F41458" s="1"/>
      <c r="G41458" s="1"/>
      <c r="J41458" s="2"/>
      <c r="K41458" s="2"/>
    </row>
    <row r="41459" spans="4:11">
      <c r="D41459" s="1"/>
      <c r="E41459" s="1"/>
      <c r="F41459" s="1"/>
      <c r="G41459" s="1"/>
      <c r="J41459" s="2"/>
      <c r="K41459" s="2"/>
    </row>
    <row r="41460" spans="4:11">
      <c r="D41460" s="1"/>
      <c r="E41460" s="1"/>
      <c r="F41460" s="1"/>
      <c r="G41460" s="1"/>
      <c r="J41460" s="2"/>
      <c r="K41460" s="2"/>
    </row>
    <row r="41461" spans="4:11">
      <c r="D41461" s="1"/>
      <c r="E41461" s="1"/>
      <c r="F41461" s="1"/>
      <c r="G41461" s="1"/>
      <c r="J41461" s="2"/>
      <c r="K41461" s="2"/>
    </row>
    <row r="41462" spans="4:11">
      <c r="D41462" s="1"/>
      <c r="E41462" s="1"/>
      <c r="F41462" s="1"/>
      <c r="G41462" s="1"/>
      <c r="J41462" s="2"/>
      <c r="K41462" s="2"/>
    </row>
    <row r="41463" spans="4:11">
      <c r="D41463" s="1"/>
      <c r="E41463" s="1"/>
      <c r="F41463" s="1"/>
      <c r="G41463" s="1"/>
      <c r="J41463" s="2"/>
      <c r="K41463" s="2"/>
    </row>
    <row r="41464" spans="4:11">
      <c r="D41464" s="1"/>
      <c r="E41464" s="1"/>
      <c r="F41464" s="1"/>
      <c r="G41464" s="1"/>
      <c r="J41464" s="2"/>
      <c r="K41464" s="2"/>
    </row>
    <row r="41465" spans="4:11">
      <c r="D41465" s="1"/>
      <c r="E41465" s="1"/>
      <c r="F41465" s="1"/>
      <c r="G41465" s="1"/>
      <c r="J41465" s="2"/>
      <c r="K41465" s="2"/>
    </row>
    <row r="41466" spans="4:11">
      <c r="D41466" s="1"/>
      <c r="E41466" s="1"/>
      <c r="F41466" s="1"/>
      <c r="G41466" s="1"/>
      <c r="J41466" s="2"/>
      <c r="K41466" s="2"/>
    </row>
    <row r="41467" spans="4:11">
      <c r="D41467" s="1"/>
      <c r="E41467" s="1"/>
      <c r="F41467" s="1"/>
      <c r="G41467" s="1"/>
      <c r="J41467" s="2"/>
      <c r="K41467" s="2"/>
    </row>
    <row r="41468" spans="4:11">
      <c r="D41468" s="1"/>
      <c r="E41468" s="1"/>
      <c r="F41468" s="1"/>
      <c r="G41468" s="1"/>
      <c r="J41468" s="2"/>
      <c r="K41468" s="2"/>
    </row>
    <row r="41469" spans="4:11">
      <c r="D41469" s="1"/>
      <c r="E41469" s="1"/>
      <c r="F41469" s="1"/>
      <c r="G41469" s="1"/>
      <c r="J41469" s="2"/>
      <c r="K41469" s="2"/>
    </row>
    <row r="41470" spans="4:11">
      <c r="D41470" s="1"/>
      <c r="E41470" s="1"/>
      <c r="F41470" s="1"/>
      <c r="G41470" s="1"/>
      <c r="J41470" s="2"/>
      <c r="K41470" s="2"/>
    </row>
    <row r="41471" spans="4:11">
      <c r="D41471" s="1"/>
      <c r="E41471" s="1"/>
      <c r="F41471" s="1"/>
      <c r="G41471" s="1"/>
      <c r="J41471" s="2"/>
      <c r="K41471" s="2"/>
    </row>
    <row r="41472" spans="4:11">
      <c r="D41472" s="1"/>
      <c r="E41472" s="1"/>
      <c r="F41472" s="1"/>
      <c r="G41472" s="1"/>
      <c r="J41472" s="2"/>
      <c r="K41472" s="2"/>
    </row>
    <row r="41473" spans="4:11">
      <c r="D41473" s="1"/>
      <c r="E41473" s="1"/>
      <c r="F41473" s="1"/>
      <c r="G41473" s="1"/>
      <c r="J41473" s="2"/>
      <c r="K41473" s="2"/>
    </row>
    <row r="41474" spans="4:11">
      <c r="D41474" s="1"/>
      <c r="E41474" s="1"/>
      <c r="F41474" s="1"/>
      <c r="G41474" s="1"/>
      <c r="J41474" s="2"/>
      <c r="K41474" s="2"/>
    </row>
    <row r="41475" spans="4:11">
      <c r="D41475" s="1"/>
      <c r="E41475" s="1"/>
      <c r="F41475" s="1"/>
      <c r="G41475" s="1"/>
      <c r="J41475" s="2"/>
      <c r="K41475" s="2"/>
    </row>
    <row r="41476" spans="4:11">
      <c r="D41476" s="1"/>
      <c r="E41476" s="1"/>
      <c r="F41476" s="1"/>
      <c r="G41476" s="1"/>
      <c r="J41476" s="2"/>
      <c r="K41476" s="2"/>
    </row>
    <row r="41477" spans="4:11">
      <c r="D41477" s="1"/>
      <c r="E41477" s="1"/>
      <c r="F41477" s="1"/>
      <c r="G41477" s="1"/>
      <c r="J41477" s="2"/>
      <c r="K41477" s="2"/>
    </row>
    <row r="41478" spans="4:11">
      <c r="D41478" s="1"/>
      <c r="E41478" s="1"/>
      <c r="F41478" s="1"/>
      <c r="G41478" s="1"/>
      <c r="J41478" s="2"/>
      <c r="K41478" s="2"/>
    </row>
    <row r="41479" spans="4:11">
      <c r="D41479" s="1"/>
      <c r="E41479" s="1"/>
      <c r="F41479" s="1"/>
      <c r="G41479" s="1"/>
      <c r="J41479" s="2"/>
      <c r="K41479" s="2"/>
    </row>
    <row r="41480" spans="4:11">
      <c r="D41480" s="1"/>
      <c r="E41480" s="1"/>
      <c r="F41480" s="1"/>
      <c r="G41480" s="1"/>
      <c r="J41480" s="2"/>
      <c r="K41480" s="2"/>
    </row>
    <row r="41481" spans="4:11">
      <c r="D41481" s="1"/>
      <c r="E41481" s="1"/>
      <c r="F41481" s="1"/>
      <c r="G41481" s="1"/>
      <c r="J41481" s="2"/>
      <c r="K41481" s="2"/>
    </row>
    <row r="41482" spans="4:11">
      <c r="D41482" s="1"/>
      <c r="E41482" s="1"/>
      <c r="F41482" s="1"/>
      <c r="G41482" s="1"/>
      <c r="J41482" s="2"/>
      <c r="K41482" s="2"/>
    </row>
    <row r="41483" spans="4:11">
      <c r="D41483" s="1"/>
      <c r="E41483" s="1"/>
      <c r="F41483" s="1"/>
      <c r="G41483" s="1"/>
      <c r="J41483" s="2"/>
      <c r="K41483" s="2"/>
    </row>
    <row r="41484" spans="4:11">
      <c r="D41484" s="1"/>
      <c r="E41484" s="1"/>
      <c r="F41484" s="1"/>
      <c r="G41484" s="1"/>
      <c r="J41484" s="2"/>
      <c r="K41484" s="2"/>
    </row>
    <row r="41485" spans="4:11">
      <c r="D41485" s="1"/>
      <c r="E41485" s="1"/>
      <c r="F41485" s="1"/>
      <c r="G41485" s="1"/>
      <c r="J41485" s="2"/>
      <c r="K41485" s="2"/>
    </row>
    <row r="41486" spans="4:11">
      <c r="D41486" s="1"/>
      <c r="E41486" s="1"/>
      <c r="F41486" s="1"/>
      <c r="G41486" s="1"/>
      <c r="J41486" s="2"/>
      <c r="K41486" s="2"/>
    </row>
    <row r="41487" spans="4:11">
      <c r="D41487" s="1"/>
      <c r="E41487" s="1"/>
      <c r="F41487" s="1"/>
      <c r="G41487" s="1"/>
      <c r="J41487" s="2"/>
      <c r="K41487" s="2"/>
    </row>
    <row r="41488" spans="4:11">
      <c r="D41488" s="1"/>
      <c r="E41488" s="1"/>
      <c r="F41488" s="1"/>
      <c r="G41488" s="1"/>
      <c r="J41488" s="2"/>
      <c r="K41488" s="2"/>
    </row>
    <row r="41489" spans="4:11">
      <c r="D41489" s="1"/>
      <c r="E41489" s="1"/>
      <c r="F41489" s="1"/>
      <c r="G41489" s="1"/>
      <c r="J41489" s="2"/>
      <c r="K41489" s="2"/>
    </row>
    <row r="41490" spans="4:11">
      <c r="D41490" s="1"/>
      <c r="E41490" s="1"/>
      <c r="F41490" s="1"/>
      <c r="G41490" s="1"/>
      <c r="J41490" s="2"/>
      <c r="K41490" s="2"/>
    </row>
    <row r="41491" spans="4:11">
      <c r="D41491" s="1"/>
      <c r="E41491" s="1"/>
      <c r="F41491" s="1"/>
      <c r="G41491" s="1"/>
      <c r="J41491" s="2"/>
      <c r="K41491" s="2"/>
    </row>
    <row r="41492" spans="4:11">
      <c r="D41492" s="1"/>
      <c r="E41492" s="1"/>
      <c r="F41492" s="1"/>
      <c r="G41492" s="1"/>
      <c r="J41492" s="2"/>
      <c r="K41492" s="2"/>
    </row>
    <row r="41493" spans="4:11">
      <c r="D41493" s="1"/>
      <c r="E41493" s="1"/>
      <c r="F41493" s="1"/>
      <c r="G41493" s="1"/>
      <c r="J41493" s="2"/>
      <c r="K41493" s="2"/>
    </row>
    <row r="41494" spans="4:11">
      <c r="D41494" s="1"/>
      <c r="E41494" s="1"/>
      <c r="F41494" s="1"/>
      <c r="G41494" s="1"/>
      <c r="J41494" s="2"/>
      <c r="K41494" s="2"/>
    </row>
    <row r="41495" spans="4:11">
      <c r="D41495" s="1"/>
      <c r="E41495" s="1"/>
      <c r="F41495" s="1"/>
      <c r="G41495" s="1"/>
      <c r="J41495" s="2"/>
      <c r="K41495" s="2"/>
    </row>
    <row r="41496" spans="4:11">
      <c r="D41496" s="1"/>
      <c r="E41496" s="1"/>
      <c r="F41496" s="1"/>
      <c r="G41496" s="1"/>
      <c r="J41496" s="2"/>
      <c r="K41496" s="2"/>
    </row>
    <row r="41497" spans="4:11">
      <c r="D41497" s="1"/>
      <c r="E41497" s="1"/>
      <c r="F41497" s="1"/>
      <c r="G41497" s="1"/>
      <c r="J41497" s="2"/>
      <c r="K41497" s="2"/>
    </row>
    <row r="41498" spans="4:11">
      <c r="D41498" s="1"/>
      <c r="E41498" s="1"/>
      <c r="F41498" s="1"/>
      <c r="G41498" s="1"/>
      <c r="J41498" s="2"/>
      <c r="K41498" s="2"/>
    </row>
    <row r="41499" spans="4:11">
      <c r="D41499" s="1"/>
      <c r="E41499" s="1"/>
      <c r="F41499" s="1"/>
      <c r="G41499" s="1"/>
      <c r="J41499" s="2"/>
      <c r="K41499" s="2"/>
    </row>
    <row r="41500" spans="4:11">
      <c r="D41500" s="1"/>
      <c r="E41500" s="1"/>
      <c r="F41500" s="1"/>
      <c r="G41500" s="1"/>
      <c r="J41500" s="2"/>
      <c r="K41500" s="2"/>
    </row>
    <row r="41501" spans="4:11">
      <c r="D41501" s="1"/>
      <c r="E41501" s="1"/>
      <c r="F41501" s="1"/>
      <c r="G41501" s="1"/>
      <c r="J41501" s="2"/>
      <c r="K41501" s="2"/>
    </row>
    <row r="41502" spans="4:11">
      <c r="D41502" s="1"/>
      <c r="E41502" s="1"/>
      <c r="F41502" s="1"/>
      <c r="G41502" s="1"/>
      <c r="J41502" s="2"/>
      <c r="K41502" s="2"/>
    </row>
    <row r="41503" spans="4:11">
      <c r="D41503" s="1"/>
      <c r="E41503" s="1"/>
      <c r="F41503" s="1"/>
      <c r="G41503" s="1"/>
      <c r="J41503" s="2"/>
      <c r="K41503" s="2"/>
    </row>
    <row r="41504" spans="4:11">
      <c r="D41504" s="1"/>
      <c r="E41504" s="1"/>
      <c r="F41504" s="1"/>
      <c r="G41504" s="1"/>
      <c r="J41504" s="2"/>
      <c r="K41504" s="2"/>
    </row>
    <row r="41505" spans="4:11">
      <c r="D41505" s="1"/>
      <c r="E41505" s="1"/>
      <c r="F41505" s="1"/>
      <c r="G41505" s="1"/>
      <c r="J41505" s="2"/>
      <c r="K41505" s="2"/>
    </row>
    <row r="41506" spans="4:11">
      <c r="D41506" s="1"/>
      <c r="E41506" s="1"/>
      <c r="F41506" s="1"/>
      <c r="G41506" s="1"/>
      <c r="J41506" s="2"/>
      <c r="K41506" s="2"/>
    </row>
    <row r="41507" spans="4:11">
      <c r="D41507" s="1"/>
      <c r="E41507" s="1"/>
      <c r="F41507" s="1"/>
      <c r="G41507" s="1"/>
      <c r="J41507" s="2"/>
      <c r="K41507" s="2"/>
    </row>
    <row r="41508" spans="4:11">
      <c r="D41508" s="1"/>
      <c r="E41508" s="1"/>
      <c r="F41508" s="1"/>
      <c r="G41508" s="1"/>
      <c r="J41508" s="2"/>
      <c r="K41508" s="2"/>
    </row>
    <row r="41509" spans="4:11">
      <c r="D41509" s="1"/>
      <c r="E41509" s="1"/>
      <c r="F41509" s="1"/>
      <c r="G41509" s="1"/>
      <c r="J41509" s="2"/>
      <c r="K41509" s="2"/>
    </row>
    <row r="41510" spans="4:11">
      <c r="D41510" s="1"/>
      <c r="E41510" s="1"/>
      <c r="F41510" s="1"/>
      <c r="G41510" s="1"/>
      <c r="J41510" s="2"/>
      <c r="K41510" s="2"/>
    </row>
    <row r="41511" spans="4:11">
      <c r="D41511" s="1"/>
      <c r="E41511" s="1"/>
      <c r="F41511" s="1"/>
      <c r="G41511" s="1"/>
      <c r="J41511" s="2"/>
      <c r="K41511" s="2"/>
    </row>
    <row r="41512" spans="4:11">
      <c r="D41512" s="1"/>
      <c r="E41512" s="1"/>
      <c r="F41512" s="1"/>
      <c r="G41512" s="1"/>
      <c r="J41512" s="2"/>
      <c r="K41512" s="2"/>
    </row>
    <row r="41513" spans="4:11">
      <c r="D41513" s="1"/>
      <c r="E41513" s="1"/>
      <c r="F41513" s="1"/>
      <c r="G41513" s="1"/>
      <c r="J41513" s="2"/>
      <c r="K41513" s="2"/>
    </row>
    <row r="41514" spans="4:11">
      <c r="D41514" s="1"/>
      <c r="E41514" s="1"/>
      <c r="F41514" s="1"/>
      <c r="G41514" s="1"/>
      <c r="J41514" s="2"/>
      <c r="K41514" s="2"/>
    </row>
    <row r="41515" spans="4:11">
      <c r="D41515" s="1"/>
      <c r="E41515" s="1"/>
      <c r="F41515" s="1"/>
      <c r="G41515" s="1"/>
      <c r="J41515" s="2"/>
      <c r="K41515" s="2"/>
    </row>
    <row r="41516" spans="4:11">
      <c r="D41516" s="1"/>
      <c r="E41516" s="1"/>
      <c r="F41516" s="1"/>
      <c r="G41516" s="1"/>
      <c r="J41516" s="2"/>
      <c r="K41516" s="2"/>
    </row>
    <row r="41517" spans="4:11">
      <c r="D41517" s="1"/>
      <c r="E41517" s="1"/>
      <c r="F41517" s="1"/>
      <c r="G41517" s="1"/>
      <c r="J41517" s="2"/>
      <c r="K41517" s="2"/>
    </row>
    <row r="41518" spans="4:11">
      <c r="D41518" s="1"/>
      <c r="E41518" s="1"/>
      <c r="F41518" s="1"/>
      <c r="G41518" s="1"/>
      <c r="J41518" s="2"/>
      <c r="K41518" s="2"/>
    </row>
    <row r="41519" spans="4:11">
      <c r="D41519" s="1"/>
      <c r="E41519" s="1"/>
      <c r="F41519" s="1"/>
      <c r="G41519" s="1"/>
      <c r="J41519" s="2"/>
      <c r="K41519" s="2"/>
    </row>
    <row r="41520" spans="4:11">
      <c r="D41520" s="1"/>
      <c r="E41520" s="1"/>
      <c r="F41520" s="1"/>
      <c r="G41520" s="1"/>
      <c r="J41520" s="2"/>
      <c r="K41520" s="2"/>
    </row>
    <row r="41521" spans="4:11">
      <c r="D41521" s="1"/>
      <c r="E41521" s="1"/>
      <c r="F41521" s="1"/>
      <c r="G41521" s="1"/>
      <c r="J41521" s="2"/>
      <c r="K41521" s="2"/>
    </row>
    <row r="41522" spans="4:11">
      <c r="D41522" s="1"/>
      <c r="E41522" s="1"/>
      <c r="F41522" s="1"/>
      <c r="G41522" s="1"/>
      <c r="J41522" s="2"/>
      <c r="K41522" s="2"/>
    </row>
    <row r="41523" spans="4:11">
      <c r="D41523" s="1"/>
      <c r="E41523" s="1"/>
      <c r="F41523" s="1"/>
      <c r="G41523" s="1"/>
      <c r="J41523" s="2"/>
      <c r="K41523" s="2"/>
    </row>
    <row r="41524" spans="4:11">
      <c r="D41524" s="1"/>
      <c r="E41524" s="1"/>
      <c r="F41524" s="1"/>
      <c r="G41524" s="1"/>
      <c r="J41524" s="2"/>
      <c r="K41524" s="2"/>
    </row>
    <row r="41525" spans="4:11">
      <c r="D41525" s="1"/>
      <c r="E41525" s="1"/>
      <c r="F41525" s="1"/>
      <c r="G41525" s="1"/>
      <c r="J41525" s="2"/>
      <c r="K41525" s="2"/>
    </row>
    <row r="41526" spans="4:11">
      <c r="D41526" s="1"/>
      <c r="E41526" s="1"/>
      <c r="F41526" s="1"/>
      <c r="G41526" s="1"/>
      <c r="J41526" s="2"/>
      <c r="K41526" s="2"/>
    </row>
    <row r="41527" spans="4:11">
      <c r="D41527" s="1"/>
      <c r="E41527" s="1"/>
      <c r="F41527" s="1"/>
      <c r="G41527" s="1"/>
      <c r="J41527" s="2"/>
      <c r="K41527" s="2"/>
    </row>
    <row r="41528" spans="4:11">
      <c r="D41528" s="1"/>
      <c r="E41528" s="1"/>
      <c r="F41528" s="1"/>
      <c r="G41528" s="1"/>
      <c r="J41528" s="2"/>
      <c r="K41528" s="2"/>
    </row>
    <row r="41529" spans="4:11">
      <c r="D41529" s="1"/>
      <c r="E41529" s="1"/>
      <c r="F41529" s="1"/>
      <c r="G41529" s="1"/>
      <c r="J41529" s="2"/>
      <c r="K41529" s="2"/>
    </row>
    <row r="41530" spans="4:11">
      <c r="D41530" s="1"/>
      <c r="E41530" s="1"/>
      <c r="F41530" s="1"/>
      <c r="G41530" s="1"/>
      <c r="J41530" s="2"/>
      <c r="K41530" s="2"/>
    </row>
    <row r="41531" spans="4:11">
      <c r="D41531" s="1"/>
      <c r="E41531" s="1"/>
      <c r="F41531" s="1"/>
      <c r="G41531" s="1"/>
      <c r="J41531" s="2"/>
      <c r="K41531" s="2"/>
    </row>
    <row r="41532" spans="4:11">
      <c r="D41532" s="1"/>
      <c r="E41532" s="1"/>
      <c r="F41532" s="1"/>
      <c r="G41532" s="1"/>
      <c r="J41532" s="2"/>
      <c r="K41532" s="2"/>
    </row>
    <row r="41533" spans="4:11">
      <c r="D41533" s="1"/>
      <c r="E41533" s="1"/>
      <c r="F41533" s="1"/>
      <c r="G41533" s="1"/>
      <c r="J41533" s="2"/>
      <c r="K41533" s="2"/>
    </row>
    <row r="41534" spans="4:11">
      <c r="D41534" s="1"/>
      <c r="E41534" s="1"/>
      <c r="F41534" s="1"/>
      <c r="G41534" s="1"/>
      <c r="J41534" s="2"/>
      <c r="K41534" s="2"/>
    </row>
    <row r="41535" spans="4:11">
      <c r="D41535" s="1"/>
      <c r="E41535" s="1"/>
      <c r="F41535" s="1"/>
      <c r="G41535" s="1"/>
      <c r="J41535" s="2"/>
      <c r="K41535" s="2"/>
    </row>
    <row r="41536" spans="4:11">
      <c r="D41536" s="1"/>
      <c r="E41536" s="1"/>
      <c r="F41536" s="1"/>
      <c r="G41536" s="1"/>
      <c r="J41536" s="2"/>
      <c r="K41536" s="2"/>
    </row>
    <row r="41537" spans="4:11">
      <c r="D41537" s="1"/>
      <c r="E41537" s="1"/>
      <c r="F41537" s="1"/>
      <c r="G41537" s="1"/>
      <c r="J41537" s="2"/>
      <c r="K41537" s="2"/>
    </row>
    <row r="41538" spans="4:11">
      <c r="D41538" s="1"/>
      <c r="E41538" s="1"/>
      <c r="F41538" s="1"/>
      <c r="G41538" s="1"/>
      <c r="J41538" s="2"/>
      <c r="K41538" s="2"/>
    </row>
    <row r="41539" spans="4:11">
      <c r="D41539" s="1"/>
      <c r="E41539" s="1"/>
      <c r="F41539" s="1"/>
      <c r="G41539" s="1"/>
      <c r="J41539" s="2"/>
      <c r="K41539" s="2"/>
    </row>
    <row r="41540" spans="4:11">
      <c r="D41540" s="1"/>
      <c r="E41540" s="1"/>
      <c r="F41540" s="1"/>
      <c r="G41540" s="1"/>
      <c r="J41540" s="2"/>
      <c r="K41540" s="2"/>
    </row>
    <row r="41541" spans="4:11">
      <c r="D41541" s="1"/>
      <c r="E41541" s="1"/>
      <c r="F41541" s="1"/>
      <c r="G41541" s="1"/>
      <c r="J41541" s="2"/>
      <c r="K41541" s="2"/>
    </row>
    <row r="41542" spans="4:11">
      <c r="D41542" s="1"/>
      <c r="E41542" s="1"/>
      <c r="F41542" s="1"/>
      <c r="G41542" s="1"/>
      <c r="J41542" s="2"/>
      <c r="K41542" s="2"/>
    </row>
    <row r="41543" spans="4:11">
      <c r="D41543" s="1"/>
      <c r="E41543" s="1"/>
      <c r="F41543" s="1"/>
      <c r="G41543" s="1"/>
      <c r="J41543" s="2"/>
      <c r="K41543" s="2"/>
    </row>
    <row r="41544" spans="4:11">
      <c r="D41544" s="1"/>
      <c r="E41544" s="1"/>
      <c r="F41544" s="1"/>
      <c r="G41544" s="1"/>
      <c r="J41544" s="2"/>
      <c r="K41544" s="2"/>
    </row>
    <row r="41545" spans="4:11">
      <c r="D41545" s="1"/>
      <c r="E41545" s="1"/>
      <c r="F41545" s="1"/>
      <c r="G41545" s="1"/>
      <c r="J41545" s="2"/>
      <c r="K41545" s="2"/>
    </row>
    <row r="41546" spans="4:11">
      <c r="D41546" s="1"/>
      <c r="E41546" s="1"/>
      <c r="F41546" s="1"/>
      <c r="G41546" s="1"/>
      <c r="J41546" s="2"/>
      <c r="K41546" s="2"/>
    </row>
    <row r="41547" spans="4:11">
      <c r="D41547" s="1"/>
      <c r="E41547" s="1"/>
      <c r="F41547" s="1"/>
      <c r="G41547" s="1"/>
      <c r="J41547" s="2"/>
      <c r="K41547" s="2"/>
    </row>
    <row r="41548" spans="4:11">
      <c r="D41548" s="1"/>
      <c r="E41548" s="1"/>
      <c r="F41548" s="1"/>
      <c r="G41548" s="1"/>
      <c r="J41548" s="2"/>
      <c r="K41548" s="2"/>
    </row>
    <row r="41549" spans="4:11">
      <c r="D41549" s="1"/>
      <c r="E41549" s="1"/>
      <c r="F41549" s="1"/>
      <c r="G41549" s="1"/>
      <c r="J41549" s="2"/>
      <c r="K41549" s="2"/>
    </row>
    <row r="41550" spans="4:11">
      <c r="D41550" s="1"/>
      <c r="E41550" s="1"/>
      <c r="F41550" s="1"/>
      <c r="G41550" s="1"/>
      <c r="J41550" s="2"/>
      <c r="K41550" s="2"/>
    </row>
    <row r="41551" spans="4:11">
      <c r="D41551" s="1"/>
      <c r="E41551" s="1"/>
      <c r="F41551" s="1"/>
      <c r="G41551" s="1"/>
      <c r="J41551" s="2"/>
      <c r="K41551" s="2"/>
    </row>
    <row r="41552" spans="4:11">
      <c r="D41552" s="1"/>
      <c r="E41552" s="1"/>
      <c r="F41552" s="1"/>
      <c r="G41552" s="1"/>
      <c r="J41552" s="2"/>
      <c r="K41552" s="2"/>
    </row>
    <row r="41553" spans="4:11">
      <c r="D41553" s="1"/>
      <c r="E41553" s="1"/>
      <c r="F41553" s="1"/>
      <c r="G41553" s="1"/>
      <c r="J41553" s="2"/>
      <c r="K41553" s="2"/>
    </row>
    <row r="41554" spans="4:11">
      <c r="D41554" s="1"/>
      <c r="E41554" s="1"/>
      <c r="F41554" s="1"/>
      <c r="G41554" s="1"/>
      <c r="J41554" s="2"/>
      <c r="K41554" s="2"/>
    </row>
    <row r="41555" spans="4:11">
      <c r="D41555" s="1"/>
      <c r="E41555" s="1"/>
      <c r="F41555" s="1"/>
      <c r="G41555" s="1"/>
      <c r="J41555" s="2"/>
      <c r="K41555" s="2"/>
    </row>
    <row r="41556" spans="4:11">
      <c r="D41556" s="1"/>
      <c r="E41556" s="1"/>
      <c r="F41556" s="1"/>
      <c r="G41556" s="1"/>
      <c r="J41556" s="2"/>
      <c r="K41556" s="2"/>
    </row>
    <row r="41557" spans="4:11">
      <c r="D41557" s="1"/>
      <c r="E41557" s="1"/>
      <c r="F41557" s="1"/>
      <c r="G41557" s="1"/>
      <c r="J41557" s="2"/>
      <c r="K41557" s="2"/>
    </row>
    <row r="41558" spans="4:11">
      <c r="D41558" s="1"/>
      <c r="E41558" s="1"/>
      <c r="F41558" s="1"/>
      <c r="G41558" s="1"/>
      <c r="J41558" s="2"/>
      <c r="K41558" s="2"/>
    </row>
    <row r="41559" spans="4:11">
      <c r="D41559" s="1"/>
      <c r="E41559" s="1"/>
      <c r="F41559" s="1"/>
      <c r="G41559" s="1"/>
      <c r="J41559" s="2"/>
      <c r="K41559" s="2"/>
    </row>
    <row r="41560" spans="4:11">
      <c r="D41560" s="1"/>
      <c r="E41560" s="1"/>
      <c r="F41560" s="1"/>
      <c r="G41560" s="1"/>
      <c r="J41560" s="2"/>
      <c r="K41560" s="2"/>
    </row>
    <row r="41561" spans="4:11">
      <c r="D41561" s="1"/>
      <c r="E41561" s="1"/>
      <c r="F41561" s="1"/>
      <c r="G41561" s="1"/>
      <c r="J41561" s="2"/>
      <c r="K41561" s="2"/>
    </row>
    <row r="41562" spans="4:11">
      <c r="D41562" s="1"/>
      <c r="E41562" s="1"/>
      <c r="F41562" s="1"/>
      <c r="G41562" s="1"/>
      <c r="J41562" s="2"/>
      <c r="K41562" s="2"/>
    </row>
    <row r="41563" spans="4:11">
      <c r="D41563" s="1"/>
      <c r="E41563" s="1"/>
      <c r="F41563" s="1"/>
      <c r="G41563" s="1"/>
      <c r="J41563" s="2"/>
      <c r="K41563" s="2"/>
    </row>
    <row r="41564" spans="4:11">
      <c r="D41564" s="1"/>
      <c r="E41564" s="1"/>
      <c r="F41564" s="1"/>
      <c r="G41564" s="1"/>
      <c r="J41564" s="2"/>
      <c r="K41564" s="2"/>
    </row>
    <row r="41565" spans="4:11">
      <c r="D41565" s="1"/>
      <c r="E41565" s="1"/>
      <c r="F41565" s="1"/>
      <c r="G41565" s="1"/>
      <c r="J41565" s="2"/>
      <c r="K41565" s="2"/>
    </row>
    <row r="41566" spans="4:11">
      <c r="D41566" s="1"/>
      <c r="E41566" s="1"/>
      <c r="F41566" s="1"/>
      <c r="G41566" s="1"/>
      <c r="J41566" s="2"/>
      <c r="K41566" s="2"/>
    </row>
    <row r="41567" spans="4:11">
      <c r="D41567" s="1"/>
      <c r="E41567" s="1"/>
      <c r="F41567" s="1"/>
      <c r="G41567" s="1"/>
      <c r="J41567" s="2"/>
      <c r="K41567" s="2"/>
    </row>
    <row r="41568" spans="4:11">
      <c r="D41568" s="1"/>
      <c r="E41568" s="1"/>
      <c r="F41568" s="1"/>
      <c r="G41568" s="1"/>
      <c r="J41568" s="2"/>
      <c r="K41568" s="2"/>
    </row>
    <row r="41569" spans="4:11">
      <c r="D41569" s="1"/>
      <c r="E41569" s="1"/>
      <c r="F41569" s="1"/>
      <c r="G41569" s="1"/>
      <c r="J41569" s="2"/>
      <c r="K41569" s="2"/>
    </row>
    <row r="41570" spans="4:11">
      <c r="D41570" s="1"/>
      <c r="E41570" s="1"/>
      <c r="F41570" s="1"/>
      <c r="G41570" s="1"/>
      <c r="J41570" s="2"/>
      <c r="K41570" s="2"/>
    </row>
    <row r="41571" spans="4:11">
      <c r="D41571" s="1"/>
      <c r="E41571" s="1"/>
      <c r="F41571" s="1"/>
      <c r="G41571" s="1"/>
      <c r="J41571" s="2"/>
      <c r="K41571" s="2"/>
    </row>
    <row r="41572" spans="4:11">
      <c r="D41572" s="1"/>
      <c r="E41572" s="1"/>
      <c r="F41572" s="1"/>
      <c r="G41572" s="1"/>
      <c r="J41572" s="2"/>
      <c r="K41572" s="2"/>
    </row>
    <row r="41573" spans="4:11">
      <c r="D41573" s="1"/>
      <c r="E41573" s="1"/>
      <c r="F41573" s="1"/>
      <c r="G41573" s="1"/>
      <c r="J41573" s="2"/>
      <c r="K41573" s="2"/>
    </row>
    <row r="41574" spans="4:11">
      <c r="D41574" s="1"/>
      <c r="E41574" s="1"/>
      <c r="F41574" s="1"/>
      <c r="G41574" s="1"/>
      <c r="J41574" s="2"/>
      <c r="K41574" s="2"/>
    </row>
    <row r="41575" spans="4:11">
      <c r="D41575" s="1"/>
      <c r="E41575" s="1"/>
      <c r="F41575" s="1"/>
      <c r="G41575" s="1"/>
      <c r="J41575" s="2"/>
      <c r="K41575" s="2"/>
    </row>
    <row r="41576" spans="4:11">
      <c r="D41576" s="1"/>
      <c r="E41576" s="1"/>
      <c r="F41576" s="1"/>
      <c r="G41576" s="1"/>
      <c r="J41576" s="2"/>
      <c r="K41576" s="2"/>
    </row>
    <row r="41577" spans="4:11">
      <c r="D41577" s="1"/>
      <c r="E41577" s="1"/>
      <c r="F41577" s="1"/>
      <c r="G41577" s="1"/>
      <c r="J41577" s="2"/>
      <c r="K41577" s="2"/>
    </row>
    <row r="41578" spans="4:11">
      <c r="D41578" s="1"/>
      <c r="E41578" s="1"/>
      <c r="F41578" s="1"/>
      <c r="G41578" s="1"/>
      <c r="J41578" s="2"/>
      <c r="K41578" s="2"/>
    </row>
    <row r="41579" spans="4:11">
      <c r="D41579" s="1"/>
      <c r="E41579" s="1"/>
      <c r="F41579" s="1"/>
      <c r="G41579" s="1"/>
      <c r="J41579" s="2"/>
      <c r="K41579" s="2"/>
    </row>
    <row r="41580" spans="4:11">
      <c r="D41580" s="1"/>
      <c r="E41580" s="1"/>
      <c r="F41580" s="1"/>
      <c r="G41580" s="1"/>
      <c r="J41580" s="2"/>
      <c r="K41580" s="2"/>
    </row>
    <row r="41581" spans="4:11">
      <c r="D41581" s="1"/>
      <c r="E41581" s="1"/>
      <c r="F41581" s="1"/>
      <c r="G41581" s="1"/>
      <c r="J41581" s="2"/>
      <c r="K41581" s="2"/>
    </row>
    <row r="41582" spans="4:11">
      <c r="D41582" s="1"/>
      <c r="E41582" s="1"/>
      <c r="F41582" s="1"/>
      <c r="G41582" s="1"/>
      <c r="J41582" s="2"/>
      <c r="K41582" s="2"/>
    </row>
    <row r="41583" spans="4:11">
      <c r="D41583" s="1"/>
      <c r="E41583" s="1"/>
      <c r="F41583" s="1"/>
      <c r="G41583" s="1"/>
      <c r="J41583" s="2"/>
      <c r="K41583" s="2"/>
    </row>
    <row r="41584" spans="4:11">
      <c r="D41584" s="1"/>
      <c r="E41584" s="1"/>
      <c r="F41584" s="1"/>
      <c r="G41584" s="1"/>
      <c r="J41584" s="2"/>
      <c r="K41584" s="2"/>
    </row>
    <row r="41585" spans="4:11">
      <c r="D41585" s="1"/>
      <c r="E41585" s="1"/>
      <c r="F41585" s="1"/>
      <c r="G41585" s="1"/>
      <c r="J41585" s="2"/>
      <c r="K41585" s="2"/>
    </row>
    <row r="41586" spans="4:11">
      <c r="D41586" s="1"/>
      <c r="E41586" s="1"/>
      <c r="F41586" s="1"/>
      <c r="G41586" s="1"/>
      <c r="J41586" s="2"/>
      <c r="K41586" s="2"/>
    </row>
    <row r="41587" spans="4:11">
      <c r="D41587" s="1"/>
      <c r="E41587" s="1"/>
      <c r="F41587" s="1"/>
      <c r="G41587" s="1"/>
      <c r="J41587" s="2"/>
      <c r="K41587" s="2"/>
    </row>
    <row r="41588" spans="4:11">
      <c r="D41588" s="1"/>
      <c r="E41588" s="1"/>
      <c r="F41588" s="1"/>
      <c r="G41588" s="1"/>
      <c r="J41588" s="2"/>
      <c r="K41588" s="2"/>
    </row>
    <row r="41589" spans="4:11">
      <c r="D41589" s="1"/>
      <c r="E41589" s="1"/>
      <c r="F41589" s="1"/>
      <c r="G41589" s="1"/>
      <c r="J41589" s="2"/>
      <c r="K41589" s="2"/>
    </row>
    <row r="41590" spans="4:11">
      <c r="D41590" s="1"/>
      <c r="E41590" s="1"/>
      <c r="F41590" s="1"/>
      <c r="G41590" s="1"/>
      <c r="J41590" s="2"/>
      <c r="K41590" s="2"/>
    </row>
    <row r="41591" spans="4:11">
      <c r="D41591" s="1"/>
      <c r="E41591" s="1"/>
      <c r="F41591" s="1"/>
      <c r="G41591" s="1"/>
      <c r="J41591" s="2"/>
      <c r="K41591" s="2"/>
    </row>
    <row r="41592" spans="4:11">
      <c r="D41592" s="1"/>
      <c r="E41592" s="1"/>
      <c r="F41592" s="1"/>
      <c r="G41592" s="1"/>
      <c r="J41592" s="2"/>
      <c r="K41592" s="2"/>
    </row>
    <row r="41593" spans="4:11">
      <c r="D41593" s="1"/>
      <c r="E41593" s="1"/>
      <c r="F41593" s="1"/>
      <c r="G41593" s="1"/>
      <c r="J41593" s="2"/>
      <c r="K41593" s="2"/>
    </row>
    <row r="41594" spans="4:11">
      <c r="D41594" s="1"/>
      <c r="E41594" s="1"/>
      <c r="F41594" s="1"/>
      <c r="G41594" s="1"/>
      <c r="J41594" s="2"/>
      <c r="K41594" s="2"/>
    </row>
    <row r="41595" spans="4:11">
      <c r="D41595" s="1"/>
      <c r="E41595" s="1"/>
      <c r="F41595" s="1"/>
      <c r="G41595" s="1"/>
      <c r="J41595" s="2"/>
      <c r="K41595" s="2"/>
    </row>
    <row r="41596" spans="4:11">
      <c r="D41596" s="1"/>
      <c r="E41596" s="1"/>
      <c r="F41596" s="1"/>
      <c r="G41596" s="1"/>
      <c r="J41596" s="2"/>
      <c r="K41596" s="2"/>
    </row>
    <row r="41597" spans="4:11">
      <c r="D41597" s="1"/>
      <c r="E41597" s="1"/>
      <c r="F41597" s="1"/>
      <c r="G41597" s="1"/>
      <c r="J41597" s="2"/>
      <c r="K41597" s="2"/>
    </row>
    <row r="41598" spans="4:11">
      <c r="D41598" s="1"/>
      <c r="E41598" s="1"/>
      <c r="F41598" s="1"/>
      <c r="G41598" s="1"/>
      <c r="J41598" s="2"/>
      <c r="K41598" s="2"/>
    </row>
    <row r="41599" spans="4:11">
      <c r="D41599" s="1"/>
      <c r="E41599" s="1"/>
      <c r="F41599" s="1"/>
      <c r="G41599" s="1"/>
      <c r="J41599" s="2"/>
      <c r="K41599" s="2"/>
    </row>
    <row r="41600" spans="4:11">
      <c r="D41600" s="1"/>
      <c r="E41600" s="1"/>
      <c r="F41600" s="1"/>
      <c r="G41600" s="1"/>
      <c r="J41600" s="2"/>
      <c r="K41600" s="2"/>
    </row>
    <row r="41601" spans="4:11">
      <c r="D41601" s="1"/>
      <c r="E41601" s="1"/>
      <c r="F41601" s="1"/>
      <c r="G41601" s="1"/>
      <c r="J41601" s="2"/>
      <c r="K41601" s="2"/>
    </row>
    <row r="41602" spans="4:11">
      <c r="D41602" s="1"/>
      <c r="E41602" s="1"/>
      <c r="F41602" s="1"/>
      <c r="G41602" s="1"/>
      <c r="J41602" s="2"/>
      <c r="K41602" s="2"/>
    </row>
    <row r="41603" spans="4:11">
      <c r="D41603" s="1"/>
      <c r="E41603" s="1"/>
      <c r="F41603" s="1"/>
      <c r="G41603" s="1"/>
      <c r="J41603" s="2"/>
      <c r="K41603" s="2"/>
    </row>
    <row r="41604" spans="4:11">
      <c r="D41604" s="1"/>
      <c r="E41604" s="1"/>
      <c r="F41604" s="1"/>
      <c r="G41604" s="1"/>
      <c r="J41604" s="2"/>
      <c r="K41604" s="2"/>
    </row>
    <row r="41605" spans="4:11">
      <c r="D41605" s="1"/>
      <c r="E41605" s="1"/>
      <c r="F41605" s="1"/>
      <c r="G41605" s="1"/>
      <c r="J41605" s="2"/>
      <c r="K41605" s="2"/>
    </row>
    <row r="41606" spans="4:11">
      <c r="D41606" s="1"/>
      <c r="E41606" s="1"/>
      <c r="F41606" s="1"/>
      <c r="G41606" s="1"/>
      <c r="J41606" s="2"/>
      <c r="K41606" s="2"/>
    </row>
    <row r="41607" spans="4:11">
      <c r="D41607" s="1"/>
      <c r="E41607" s="1"/>
      <c r="F41607" s="1"/>
      <c r="G41607" s="1"/>
      <c r="J41607" s="2"/>
      <c r="K41607" s="2"/>
    </row>
    <row r="41608" spans="4:11">
      <c r="D41608" s="1"/>
      <c r="E41608" s="1"/>
      <c r="F41608" s="1"/>
      <c r="G41608" s="1"/>
      <c r="J41608" s="2"/>
      <c r="K41608" s="2"/>
    </row>
    <row r="41609" spans="4:11">
      <c r="D41609" s="1"/>
      <c r="E41609" s="1"/>
      <c r="F41609" s="1"/>
      <c r="G41609" s="1"/>
      <c r="J41609" s="2"/>
      <c r="K41609" s="2"/>
    </row>
    <row r="41610" spans="4:11">
      <c r="D41610" s="1"/>
      <c r="E41610" s="1"/>
      <c r="F41610" s="1"/>
      <c r="G41610" s="1"/>
      <c r="J41610" s="2"/>
      <c r="K41610" s="2"/>
    </row>
    <row r="41611" spans="4:11">
      <c r="D41611" s="1"/>
      <c r="E41611" s="1"/>
      <c r="F41611" s="1"/>
      <c r="G41611" s="1"/>
      <c r="J41611" s="2"/>
      <c r="K41611" s="2"/>
    </row>
    <row r="41612" spans="4:11">
      <c r="D41612" s="1"/>
      <c r="E41612" s="1"/>
      <c r="F41612" s="1"/>
      <c r="G41612" s="1"/>
      <c r="J41612" s="2"/>
      <c r="K41612" s="2"/>
    </row>
    <row r="41613" spans="4:11">
      <c r="D41613" s="1"/>
      <c r="E41613" s="1"/>
      <c r="F41613" s="1"/>
      <c r="G41613" s="1"/>
      <c r="J41613" s="2"/>
      <c r="K41613" s="2"/>
    </row>
    <row r="41614" spans="4:11">
      <c r="D41614" s="1"/>
      <c r="E41614" s="1"/>
      <c r="F41614" s="1"/>
      <c r="G41614" s="1"/>
      <c r="J41614" s="2"/>
      <c r="K41614" s="2"/>
    </row>
    <row r="41615" spans="4:11">
      <c r="D41615" s="1"/>
      <c r="E41615" s="1"/>
      <c r="F41615" s="1"/>
      <c r="G41615" s="1"/>
      <c r="J41615" s="2"/>
      <c r="K41615" s="2"/>
    </row>
    <row r="41616" spans="4:11">
      <c r="D41616" s="1"/>
      <c r="E41616" s="1"/>
      <c r="F41616" s="1"/>
      <c r="G41616" s="1"/>
      <c r="J41616" s="2"/>
      <c r="K41616" s="2"/>
    </row>
    <row r="41617" spans="4:11">
      <c r="D41617" s="1"/>
      <c r="E41617" s="1"/>
      <c r="F41617" s="1"/>
      <c r="G41617" s="1"/>
      <c r="J41617" s="2"/>
      <c r="K41617" s="2"/>
    </row>
    <row r="41618" spans="4:11">
      <c r="D41618" s="1"/>
      <c r="E41618" s="1"/>
      <c r="F41618" s="1"/>
      <c r="G41618" s="1"/>
      <c r="J41618" s="2"/>
      <c r="K41618" s="2"/>
    </row>
    <row r="41619" spans="4:11">
      <c r="D41619" s="1"/>
      <c r="E41619" s="1"/>
      <c r="F41619" s="1"/>
      <c r="G41619" s="1"/>
      <c r="J41619" s="2"/>
      <c r="K41619" s="2"/>
    </row>
    <row r="41620" spans="4:11">
      <c r="D41620" s="1"/>
      <c r="E41620" s="1"/>
      <c r="F41620" s="1"/>
      <c r="G41620" s="1"/>
      <c r="J41620" s="2"/>
      <c r="K41620" s="2"/>
    </row>
    <row r="41621" spans="4:11">
      <c r="D41621" s="1"/>
      <c r="E41621" s="1"/>
      <c r="F41621" s="1"/>
      <c r="G41621" s="1"/>
      <c r="J41621" s="2"/>
      <c r="K41621" s="2"/>
    </row>
    <row r="41622" spans="4:11">
      <c r="D41622" s="1"/>
      <c r="E41622" s="1"/>
      <c r="F41622" s="1"/>
      <c r="G41622" s="1"/>
      <c r="J41622" s="2"/>
      <c r="K41622" s="2"/>
    </row>
    <row r="41623" spans="4:11">
      <c r="D41623" s="1"/>
      <c r="E41623" s="1"/>
      <c r="F41623" s="1"/>
      <c r="G41623" s="1"/>
      <c r="J41623" s="2"/>
      <c r="K41623" s="2"/>
    </row>
    <row r="41624" spans="4:11">
      <c r="D41624" s="1"/>
      <c r="E41624" s="1"/>
      <c r="F41624" s="1"/>
      <c r="G41624" s="1"/>
      <c r="J41624" s="2"/>
      <c r="K41624" s="2"/>
    </row>
    <row r="41625" spans="4:11">
      <c r="D41625" s="1"/>
      <c r="E41625" s="1"/>
      <c r="F41625" s="1"/>
      <c r="G41625" s="1"/>
      <c r="J41625" s="2"/>
      <c r="K41625" s="2"/>
    </row>
    <row r="41626" spans="4:11">
      <c r="D41626" s="1"/>
      <c r="E41626" s="1"/>
      <c r="F41626" s="1"/>
      <c r="G41626" s="1"/>
      <c r="J41626" s="2"/>
      <c r="K41626" s="2"/>
    </row>
    <row r="41627" spans="4:11">
      <c r="D41627" s="1"/>
      <c r="E41627" s="1"/>
      <c r="F41627" s="1"/>
      <c r="G41627" s="1"/>
      <c r="J41627" s="2"/>
      <c r="K41627" s="2"/>
    </row>
    <row r="41628" spans="4:11">
      <c r="D41628" s="1"/>
      <c r="E41628" s="1"/>
      <c r="F41628" s="1"/>
      <c r="G41628" s="1"/>
      <c r="J41628" s="2"/>
      <c r="K41628" s="2"/>
    </row>
    <row r="41629" spans="4:11">
      <c r="D41629" s="1"/>
      <c r="E41629" s="1"/>
      <c r="F41629" s="1"/>
      <c r="G41629" s="1"/>
      <c r="J41629" s="2"/>
      <c r="K41629" s="2"/>
    </row>
    <row r="41630" spans="4:11">
      <c r="D41630" s="1"/>
      <c r="E41630" s="1"/>
      <c r="F41630" s="1"/>
      <c r="G41630" s="1"/>
      <c r="J41630" s="2"/>
      <c r="K41630" s="2"/>
    </row>
    <row r="41631" spans="4:11">
      <c r="D41631" s="1"/>
      <c r="E41631" s="1"/>
      <c r="F41631" s="1"/>
      <c r="G41631" s="1"/>
      <c r="J41631" s="2"/>
      <c r="K41631" s="2"/>
    </row>
    <row r="41632" spans="4:11">
      <c r="D41632" s="1"/>
      <c r="E41632" s="1"/>
      <c r="F41632" s="1"/>
      <c r="G41632" s="1"/>
      <c r="J41632" s="2"/>
      <c r="K41632" s="2"/>
    </row>
    <row r="41633" spans="4:11">
      <c r="D41633" s="1"/>
      <c r="E41633" s="1"/>
      <c r="F41633" s="1"/>
      <c r="G41633" s="1"/>
      <c r="J41633" s="2"/>
      <c r="K41633" s="2"/>
    </row>
    <row r="41634" spans="4:11">
      <c r="D41634" s="1"/>
      <c r="E41634" s="1"/>
      <c r="F41634" s="1"/>
      <c r="G41634" s="1"/>
      <c r="J41634" s="2"/>
      <c r="K41634" s="2"/>
    </row>
    <row r="41635" spans="4:11">
      <c r="D41635" s="1"/>
      <c r="E41635" s="1"/>
      <c r="F41635" s="1"/>
      <c r="G41635" s="1"/>
      <c r="J41635" s="2"/>
      <c r="K41635" s="2"/>
    </row>
    <row r="41636" spans="4:11">
      <c r="D41636" s="1"/>
      <c r="E41636" s="1"/>
      <c r="F41636" s="1"/>
      <c r="G41636" s="1"/>
      <c r="J41636" s="2"/>
      <c r="K41636" s="2"/>
    </row>
    <row r="41637" spans="4:11">
      <c r="D41637" s="1"/>
      <c r="E41637" s="1"/>
      <c r="F41637" s="1"/>
      <c r="G41637" s="1"/>
      <c r="J41637" s="2"/>
      <c r="K41637" s="2"/>
    </row>
    <row r="41638" spans="4:11">
      <c r="D41638" s="1"/>
      <c r="E41638" s="1"/>
      <c r="F41638" s="1"/>
      <c r="G41638" s="1"/>
      <c r="J41638" s="2"/>
      <c r="K41638" s="2"/>
    </row>
    <row r="41639" spans="4:11">
      <c r="D41639" s="1"/>
      <c r="E41639" s="1"/>
      <c r="F41639" s="1"/>
      <c r="G41639" s="1"/>
      <c r="J41639" s="2"/>
      <c r="K41639" s="2"/>
    </row>
    <row r="41640" spans="4:11">
      <c r="D41640" s="1"/>
      <c r="E41640" s="1"/>
      <c r="F41640" s="1"/>
      <c r="G41640" s="1"/>
      <c r="J41640" s="2"/>
      <c r="K41640" s="2"/>
    </row>
    <row r="41641" spans="4:11">
      <c r="D41641" s="1"/>
      <c r="E41641" s="1"/>
      <c r="F41641" s="1"/>
      <c r="G41641" s="1"/>
      <c r="J41641" s="2"/>
      <c r="K41641" s="2"/>
    </row>
    <row r="41642" spans="4:11">
      <c r="D41642" s="1"/>
      <c r="E41642" s="1"/>
      <c r="F41642" s="1"/>
      <c r="G41642" s="1"/>
      <c r="J41642" s="2"/>
      <c r="K41642" s="2"/>
    </row>
    <row r="41643" spans="4:11">
      <c r="D41643" s="1"/>
      <c r="E41643" s="1"/>
      <c r="F41643" s="1"/>
      <c r="G41643" s="1"/>
      <c r="J41643" s="2"/>
      <c r="K41643" s="2"/>
    </row>
    <row r="41644" spans="4:11">
      <c r="D41644" s="1"/>
      <c r="E41644" s="1"/>
      <c r="F41644" s="1"/>
      <c r="G41644" s="1"/>
      <c r="J41644" s="2"/>
      <c r="K41644" s="2"/>
    </row>
    <row r="41645" spans="4:11">
      <c r="D41645" s="1"/>
      <c r="E41645" s="1"/>
      <c r="F41645" s="1"/>
      <c r="G41645" s="1"/>
      <c r="J41645" s="2"/>
      <c r="K41645" s="2"/>
    </row>
    <row r="41646" spans="4:11">
      <c r="D41646" s="1"/>
      <c r="E41646" s="1"/>
      <c r="F41646" s="1"/>
      <c r="G41646" s="1"/>
      <c r="J41646" s="2"/>
      <c r="K41646" s="2"/>
    </row>
    <row r="41647" spans="4:11">
      <c r="D41647" s="1"/>
      <c r="E41647" s="1"/>
      <c r="F41647" s="1"/>
      <c r="G41647" s="1"/>
      <c r="J41647" s="2"/>
      <c r="K41647" s="2"/>
    </row>
    <row r="41648" spans="4:11">
      <c r="D41648" s="1"/>
      <c r="E41648" s="1"/>
      <c r="F41648" s="1"/>
      <c r="G41648" s="1"/>
      <c r="J41648" s="2"/>
      <c r="K41648" s="2"/>
    </row>
    <row r="41649" spans="4:11">
      <c r="D41649" s="1"/>
      <c r="E41649" s="1"/>
      <c r="F41649" s="1"/>
      <c r="G41649" s="1"/>
      <c r="J41649" s="2"/>
      <c r="K41649" s="2"/>
    </row>
    <row r="41650" spans="4:11">
      <c r="D41650" s="1"/>
      <c r="E41650" s="1"/>
      <c r="F41650" s="1"/>
      <c r="G41650" s="1"/>
      <c r="J41650" s="2"/>
      <c r="K41650" s="2"/>
    </row>
    <row r="41651" spans="4:11">
      <c r="D41651" s="1"/>
      <c r="E41651" s="1"/>
      <c r="F41651" s="1"/>
      <c r="G41651" s="1"/>
      <c r="J41651" s="2"/>
      <c r="K41651" s="2"/>
    </row>
    <row r="41652" spans="4:11">
      <c r="D41652" s="1"/>
      <c r="E41652" s="1"/>
      <c r="F41652" s="1"/>
      <c r="G41652" s="1"/>
      <c r="J41652" s="2"/>
      <c r="K41652" s="2"/>
    </row>
    <row r="41653" spans="4:11">
      <c r="D41653" s="1"/>
      <c r="E41653" s="1"/>
      <c r="F41653" s="1"/>
      <c r="G41653" s="1"/>
      <c r="J41653" s="2"/>
      <c r="K41653" s="2"/>
    </row>
    <row r="41654" spans="4:11">
      <c r="D41654" s="1"/>
      <c r="E41654" s="1"/>
      <c r="F41654" s="1"/>
      <c r="G41654" s="1"/>
      <c r="J41654" s="2"/>
      <c r="K41654" s="2"/>
    </row>
    <row r="41655" spans="4:11">
      <c r="D41655" s="1"/>
      <c r="E41655" s="1"/>
      <c r="F41655" s="1"/>
      <c r="G41655" s="1"/>
      <c r="J41655" s="2"/>
      <c r="K41655" s="2"/>
    </row>
    <row r="41656" spans="4:11">
      <c r="D41656" s="1"/>
      <c r="E41656" s="1"/>
      <c r="F41656" s="1"/>
      <c r="G41656" s="1"/>
      <c r="J41656" s="2"/>
      <c r="K41656" s="2"/>
    </row>
    <row r="41657" spans="4:11">
      <c r="D41657" s="1"/>
      <c r="E41657" s="1"/>
      <c r="F41657" s="1"/>
      <c r="G41657" s="1"/>
      <c r="J41657" s="2"/>
      <c r="K41657" s="2"/>
    </row>
    <row r="41658" spans="4:11">
      <c r="D41658" s="1"/>
      <c r="E41658" s="1"/>
      <c r="F41658" s="1"/>
      <c r="G41658" s="1"/>
      <c r="J41658" s="2"/>
      <c r="K41658" s="2"/>
    </row>
    <row r="41659" spans="4:11">
      <c r="D41659" s="1"/>
      <c r="E41659" s="1"/>
      <c r="F41659" s="1"/>
      <c r="G41659" s="1"/>
      <c r="J41659" s="2"/>
      <c r="K41659" s="2"/>
    </row>
    <row r="41660" spans="4:11">
      <c r="D41660" s="1"/>
      <c r="E41660" s="1"/>
      <c r="F41660" s="1"/>
      <c r="G41660" s="1"/>
      <c r="J41660" s="2"/>
      <c r="K41660" s="2"/>
    </row>
    <row r="41661" spans="4:11">
      <c r="D41661" s="1"/>
      <c r="E41661" s="1"/>
      <c r="F41661" s="1"/>
      <c r="G41661" s="1"/>
      <c r="J41661" s="2"/>
      <c r="K41661" s="2"/>
    </row>
    <row r="41662" spans="4:11">
      <c r="D41662" s="1"/>
      <c r="E41662" s="1"/>
      <c r="F41662" s="1"/>
      <c r="G41662" s="1"/>
      <c r="J41662" s="2"/>
      <c r="K41662" s="2"/>
    </row>
    <row r="41663" spans="4:11">
      <c r="D41663" s="1"/>
      <c r="E41663" s="1"/>
      <c r="F41663" s="1"/>
      <c r="G41663" s="1"/>
      <c r="J41663" s="2"/>
      <c r="K41663" s="2"/>
    </row>
    <row r="41664" spans="4:11">
      <c r="D41664" s="1"/>
      <c r="E41664" s="1"/>
      <c r="F41664" s="1"/>
      <c r="G41664" s="1"/>
      <c r="J41664" s="2"/>
      <c r="K41664" s="2"/>
    </row>
    <row r="41665" spans="4:11">
      <c r="D41665" s="1"/>
      <c r="E41665" s="1"/>
      <c r="F41665" s="1"/>
      <c r="G41665" s="1"/>
      <c r="J41665" s="2"/>
      <c r="K41665" s="2"/>
    </row>
    <row r="41666" spans="4:11">
      <c r="D41666" s="1"/>
      <c r="E41666" s="1"/>
      <c r="F41666" s="1"/>
      <c r="G41666" s="1"/>
      <c r="J41666" s="2"/>
      <c r="K41666" s="2"/>
    </row>
    <row r="41667" spans="4:11">
      <c r="D41667" s="1"/>
      <c r="E41667" s="1"/>
      <c r="F41667" s="1"/>
      <c r="G41667" s="1"/>
      <c r="J41667" s="2"/>
      <c r="K41667" s="2"/>
    </row>
    <row r="41668" spans="4:11">
      <c r="D41668" s="1"/>
      <c r="E41668" s="1"/>
      <c r="F41668" s="1"/>
      <c r="G41668" s="1"/>
      <c r="J41668" s="2"/>
      <c r="K41668" s="2"/>
    </row>
    <row r="41669" spans="4:11">
      <c r="D41669" s="1"/>
      <c r="E41669" s="1"/>
      <c r="F41669" s="1"/>
      <c r="G41669" s="1"/>
      <c r="J41669" s="2"/>
      <c r="K41669" s="2"/>
    </row>
    <row r="41670" spans="4:11">
      <c r="D41670" s="1"/>
      <c r="E41670" s="1"/>
      <c r="F41670" s="1"/>
      <c r="G41670" s="1"/>
      <c r="J41670" s="2"/>
      <c r="K41670" s="2"/>
    </row>
    <row r="41671" spans="4:11">
      <c r="D41671" s="1"/>
      <c r="E41671" s="1"/>
      <c r="F41671" s="1"/>
      <c r="G41671" s="1"/>
      <c r="J41671" s="2"/>
      <c r="K41671" s="2"/>
    </row>
    <row r="41672" spans="4:11">
      <c r="D41672" s="1"/>
      <c r="E41672" s="1"/>
      <c r="F41672" s="1"/>
      <c r="G41672" s="1"/>
      <c r="J41672" s="2"/>
      <c r="K41672" s="2"/>
    </row>
    <row r="41673" spans="4:11">
      <c r="D41673" s="1"/>
      <c r="E41673" s="1"/>
      <c r="F41673" s="1"/>
      <c r="G41673" s="1"/>
      <c r="J41673" s="2"/>
      <c r="K41673" s="2"/>
    </row>
    <row r="41674" spans="4:11">
      <c r="D41674" s="1"/>
      <c r="E41674" s="1"/>
      <c r="F41674" s="1"/>
      <c r="G41674" s="1"/>
      <c r="J41674" s="2"/>
      <c r="K41674" s="2"/>
    </row>
    <row r="41675" spans="4:11">
      <c r="D41675" s="1"/>
      <c r="E41675" s="1"/>
      <c r="F41675" s="1"/>
      <c r="G41675" s="1"/>
      <c r="J41675" s="2"/>
      <c r="K41675" s="2"/>
    </row>
    <row r="41676" spans="4:11">
      <c r="D41676" s="1"/>
      <c r="E41676" s="1"/>
      <c r="F41676" s="1"/>
      <c r="G41676" s="1"/>
      <c r="J41676" s="2"/>
      <c r="K41676" s="2"/>
    </row>
    <row r="41677" spans="4:11">
      <c r="D41677" s="1"/>
      <c r="E41677" s="1"/>
      <c r="F41677" s="1"/>
      <c r="G41677" s="1"/>
      <c r="J41677" s="2"/>
      <c r="K41677" s="2"/>
    </row>
    <row r="41678" spans="4:11">
      <c r="D41678" s="1"/>
      <c r="E41678" s="1"/>
      <c r="F41678" s="1"/>
      <c r="G41678" s="1"/>
      <c r="J41678" s="2"/>
      <c r="K41678" s="2"/>
    </row>
    <row r="41679" spans="4:11">
      <c r="D41679" s="1"/>
      <c r="E41679" s="1"/>
      <c r="F41679" s="1"/>
      <c r="G41679" s="1"/>
      <c r="J41679" s="2"/>
      <c r="K41679" s="2"/>
    </row>
    <row r="41680" spans="4:11">
      <c r="D41680" s="1"/>
      <c r="E41680" s="1"/>
      <c r="F41680" s="1"/>
      <c r="G41680" s="1"/>
      <c r="J41680" s="2"/>
      <c r="K41680" s="2"/>
    </row>
    <row r="41681" spans="4:11">
      <c r="D41681" s="1"/>
      <c r="E41681" s="1"/>
      <c r="F41681" s="1"/>
      <c r="G41681" s="1"/>
      <c r="J41681" s="2"/>
      <c r="K41681" s="2"/>
    </row>
    <row r="41682" spans="4:11">
      <c r="D41682" s="1"/>
      <c r="E41682" s="1"/>
      <c r="F41682" s="1"/>
      <c r="G41682" s="1"/>
      <c r="J41682" s="2"/>
      <c r="K41682" s="2"/>
    </row>
    <row r="41683" spans="4:11">
      <c r="D41683" s="1"/>
      <c r="E41683" s="1"/>
      <c r="F41683" s="1"/>
      <c r="G41683" s="1"/>
      <c r="J41683" s="2"/>
      <c r="K41683" s="2"/>
    </row>
    <row r="41684" spans="4:11">
      <c r="D41684" s="1"/>
      <c r="E41684" s="1"/>
      <c r="F41684" s="1"/>
      <c r="G41684" s="1"/>
      <c r="J41684" s="2"/>
      <c r="K41684" s="2"/>
    </row>
    <row r="41685" spans="4:11">
      <c r="D41685" s="1"/>
      <c r="E41685" s="1"/>
      <c r="F41685" s="1"/>
      <c r="G41685" s="1"/>
      <c r="J41685" s="2"/>
      <c r="K41685" s="2"/>
    </row>
    <row r="41686" spans="4:11">
      <c r="D41686" s="1"/>
      <c r="E41686" s="1"/>
      <c r="F41686" s="1"/>
      <c r="G41686" s="1"/>
      <c r="J41686" s="2"/>
      <c r="K41686" s="2"/>
    </row>
    <row r="41687" spans="4:11">
      <c r="D41687" s="1"/>
      <c r="E41687" s="1"/>
      <c r="F41687" s="1"/>
      <c r="G41687" s="1"/>
      <c r="J41687" s="2"/>
      <c r="K41687" s="2"/>
    </row>
    <row r="41688" spans="4:11">
      <c r="D41688" s="1"/>
      <c r="E41688" s="1"/>
      <c r="F41688" s="1"/>
      <c r="G41688" s="1"/>
      <c r="J41688" s="2"/>
      <c r="K41688" s="2"/>
    </row>
    <row r="41689" spans="4:11">
      <c r="D41689" s="1"/>
      <c r="E41689" s="1"/>
      <c r="F41689" s="1"/>
      <c r="G41689" s="1"/>
      <c r="J41689" s="2"/>
      <c r="K41689" s="2"/>
    </row>
    <row r="41690" spans="4:11">
      <c r="D41690" s="1"/>
      <c r="E41690" s="1"/>
      <c r="F41690" s="1"/>
      <c r="G41690" s="1"/>
      <c r="J41690" s="2"/>
      <c r="K41690" s="2"/>
    </row>
    <row r="41691" spans="4:11">
      <c r="D41691" s="1"/>
      <c r="E41691" s="1"/>
      <c r="F41691" s="1"/>
      <c r="G41691" s="1"/>
      <c r="J41691" s="2"/>
      <c r="K41691" s="2"/>
    </row>
    <row r="41692" spans="4:11">
      <c r="D41692" s="1"/>
      <c r="E41692" s="1"/>
      <c r="F41692" s="1"/>
      <c r="G41692" s="1"/>
      <c r="J41692" s="2"/>
      <c r="K41692" s="2"/>
    </row>
    <row r="41693" spans="4:11">
      <c r="D41693" s="1"/>
      <c r="E41693" s="1"/>
      <c r="F41693" s="1"/>
      <c r="G41693" s="1"/>
      <c r="J41693" s="2"/>
      <c r="K41693" s="2"/>
    </row>
    <row r="41694" spans="4:11">
      <c r="D41694" s="1"/>
      <c r="E41694" s="1"/>
      <c r="F41694" s="1"/>
      <c r="G41694" s="1"/>
      <c r="J41694" s="2"/>
      <c r="K41694" s="2"/>
    </row>
    <row r="41695" spans="4:11">
      <c r="D41695" s="1"/>
      <c r="E41695" s="1"/>
      <c r="F41695" s="1"/>
      <c r="G41695" s="1"/>
      <c r="J41695" s="2"/>
      <c r="K41695" s="2"/>
    </row>
    <row r="41696" spans="4:11">
      <c r="D41696" s="1"/>
      <c r="E41696" s="1"/>
      <c r="F41696" s="1"/>
      <c r="G41696" s="1"/>
      <c r="J41696" s="2"/>
      <c r="K41696" s="2"/>
    </row>
    <row r="41697" spans="4:11">
      <c r="D41697" s="1"/>
      <c r="E41697" s="1"/>
      <c r="F41697" s="1"/>
      <c r="G41697" s="1"/>
      <c r="J41697" s="2"/>
      <c r="K41697" s="2"/>
    </row>
    <row r="41698" spans="4:11">
      <c r="D41698" s="1"/>
      <c r="E41698" s="1"/>
      <c r="F41698" s="1"/>
      <c r="G41698" s="1"/>
      <c r="J41698" s="2"/>
      <c r="K41698" s="2"/>
    </row>
    <row r="41699" spans="4:11">
      <c r="D41699" s="1"/>
      <c r="E41699" s="1"/>
      <c r="F41699" s="1"/>
      <c r="G41699" s="1"/>
      <c r="J41699" s="2"/>
      <c r="K41699" s="2"/>
    </row>
    <row r="41700" spans="4:11">
      <c r="D41700" s="1"/>
      <c r="E41700" s="1"/>
      <c r="F41700" s="1"/>
      <c r="G41700" s="1"/>
      <c r="J41700" s="2"/>
      <c r="K41700" s="2"/>
    </row>
    <row r="41701" spans="4:11">
      <c r="D41701" s="1"/>
      <c r="E41701" s="1"/>
      <c r="F41701" s="1"/>
      <c r="G41701" s="1"/>
      <c r="J41701" s="2"/>
      <c r="K41701" s="2"/>
    </row>
    <row r="41702" spans="4:11">
      <c r="D41702" s="1"/>
      <c r="E41702" s="1"/>
      <c r="F41702" s="1"/>
      <c r="G41702" s="1"/>
      <c r="J41702" s="2"/>
      <c r="K41702" s="2"/>
    </row>
    <row r="41703" spans="4:11">
      <c r="D41703" s="1"/>
      <c r="E41703" s="1"/>
      <c r="F41703" s="1"/>
      <c r="G41703" s="1"/>
      <c r="J41703" s="2"/>
      <c r="K41703" s="2"/>
    </row>
    <row r="41704" spans="4:11">
      <c r="D41704" s="1"/>
      <c r="E41704" s="1"/>
      <c r="F41704" s="1"/>
      <c r="G41704" s="1"/>
      <c r="J41704" s="2"/>
      <c r="K41704" s="2"/>
    </row>
    <row r="41705" spans="4:11">
      <c r="D41705" s="1"/>
      <c r="E41705" s="1"/>
      <c r="F41705" s="1"/>
      <c r="G41705" s="1"/>
      <c r="J41705" s="2"/>
      <c r="K41705" s="2"/>
    </row>
    <row r="41706" spans="4:11">
      <c r="D41706" s="1"/>
      <c r="E41706" s="1"/>
      <c r="F41706" s="1"/>
      <c r="G41706" s="1"/>
      <c r="J41706" s="2"/>
      <c r="K41706" s="2"/>
    </row>
    <row r="41707" spans="4:11">
      <c r="D41707" s="1"/>
      <c r="E41707" s="1"/>
      <c r="F41707" s="1"/>
      <c r="G41707" s="1"/>
      <c r="J41707" s="2"/>
      <c r="K41707" s="2"/>
    </row>
    <row r="41708" spans="4:11">
      <c r="D41708" s="1"/>
      <c r="E41708" s="1"/>
      <c r="F41708" s="1"/>
      <c r="G41708" s="1"/>
      <c r="J41708" s="2"/>
      <c r="K41708" s="2"/>
    </row>
    <row r="41709" spans="4:11">
      <c r="D41709" s="1"/>
      <c r="E41709" s="1"/>
      <c r="F41709" s="1"/>
      <c r="G41709" s="1"/>
      <c r="J41709" s="2"/>
      <c r="K41709" s="2"/>
    </row>
    <row r="41710" spans="4:11">
      <c r="D41710" s="1"/>
      <c r="E41710" s="1"/>
      <c r="F41710" s="1"/>
      <c r="G41710" s="1"/>
      <c r="J41710" s="2"/>
      <c r="K41710" s="2"/>
    </row>
    <row r="41711" spans="4:11">
      <c r="D41711" s="1"/>
      <c r="E41711" s="1"/>
      <c r="F41711" s="1"/>
      <c r="G41711" s="1"/>
      <c r="J41711" s="2"/>
      <c r="K41711" s="2"/>
    </row>
    <row r="41712" spans="4:11">
      <c r="D41712" s="1"/>
      <c r="E41712" s="1"/>
      <c r="F41712" s="1"/>
      <c r="G41712" s="1"/>
      <c r="J41712" s="2"/>
      <c r="K41712" s="2"/>
    </row>
    <row r="41713" spans="4:11">
      <c r="D41713" s="1"/>
      <c r="E41713" s="1"/>
      <c r="F41713" s="1"/>
      <c r="G41713" s="1"/>
      <c r="J41713" s="2"/>
      <c r="K41713" s="2"/>
    </row>
    <row r="41714" spans="4:11">
      <c r="D41714" s="1"/>
      <c r="E41714" s="1"/>
      <c r="F41714" s="1"/>
      <c r="G41714" s="1"/>
      <c r="J41714" s="2"/>
      <c r="K41714" s="2"/>
    </row>
    <row r="41715" spans="4:11">
      <c r="D41715" s="1"/>
      <c r="E41715" s="1"/>
      <c r="F41715" s="1"/>
      <c r="G41715" s="1"/>
      <c r="J41715" s="2"/>
      <c r="K41715" s="2"/>
    </row>
    <row r="41716" spans="4:11">
      <c r="D41716" s="1"/>
      <c r="E41716" s="1"/>
      <c r="F41716" s="1"/>
      <c r="G41716" s="1"/>
      <c r="J41716" s="2"/>
      <c r="K41716" s="2"/>
    </row>
    <row r="41717" spans="4:11">
      <c r="D41717" s="1"/>
      <c r="E41717" s="1"/>
      <c r="F41717" s="1"/>
      <c r="G41717" s="1"/>
      <c r="J41717" s="2"/>
      <c r="K41717" s="2"/>
    </row>
    <row r="41718" spans="4:11">
      <c r="D41718" s="1"/>
      <c r="E41718" s="1"/>
      <c r="F41718" s="1"/>
      <c r="G41718" s="1"/>
      <c r="J41718" s="2"/>
      <c r="K41718" s="2"/>
    </row>
    <row r="41719" spans="4:11">
      <c r="D41719" s="1"/>
      <c r="E41719" s="1"/>
      <c r="F41719" s="1"/>
      <c r="G41719" s="1"/>
      <c r="J41719" s="2"/>
      <c r="K41719" s="2"/>
    </row>
    <row r="41720" spans="4:11">
      <c r="D41720" s="1"/>
      <c r="E41720" s="1"/>
      <c r="F41720" s="1"/>
      <c r="G41720" s="1"/>
      <c r="J41720" s="2"/>
      <c r="K41720" s="2"/>
    </row>
    <row r="41721" spans="4:11">
      <c r="D41721" s="1"/>
      <c r="E41721" s="1"/>
      <c r="F41721" s="1"/>
      <c r="G41721" s="1"/>
      <c r="J41721" s="2"/>
      <c r="K41721" s="2"/>
    </row>
    <row r="41722" spans="4:11">
      <c r="D41722" s="1"/>
      <c r="E41722" s="1"/>
      <c r="F41722" s="1"/>
      <c r="G41722" s="1"/>
      <c r="J41722" s="2"/>
      <c r="K41722" s="2"/>
    </row>
    <row r="41723" spans="4:11">
      <c r="D41723" s="1"/>
      <c r="E41723" s="1"/>
      <c r="F41723" s="1"/>
      <c r="G41723" s="1"/>
      <c r="J41723" s="2"/>
      <c r="K41723" s="2"/>
    </row>
    <row r="41724" spans="4:11">
      <c r="D41724" s="1"/>
      <c r="E41724" s="1"/>
      <c r="F41724" s="1"/>
      <c r="G41724" s="1"/>
      <c r="J41724" s="2"/>
      <c r="K41724" s="2"/>
    </row>
    <row r="41725" spans="4:11">
      <c r="D41725" s="1"/>
      <c r="E41725" s="1"/>
      <c r="F41725" s="1"/>
      <c r="G41725" s="1"/>
      <c r="J41725" s="2"/>
      <c r="K41725" s="2"/>
    </row>
    <row r="41726" spans="4:11">
      <c r="D41726" s="1"/>
      <c r="E41726" s="1"/>
      <c r="F41726" s="1"/>
      <c r="G41726" s="1"/>
      <c r="J41726" s="2"/>
      <c r="K41726" s="2"/>
    </row>
    <row r="41727" spans="4:11">
      <c r="D41727" s="1"/>
      <c r="E41727" s="1"/>
      <c r="F41727" s="1"/>
      <c r="G41727" s="1"/>
      <c r="J41727" s="2"/>
      <c r="K41727" s="2"/>
    </row>
    <row r="41728" spans="4:11">
      <c r="D41728" s="1"/>
      <c r="E41728" s="1"/>
      <c r="F41728" s="1"/>
      <c r="G41728" s="1"/>
      <c r="J41728" s="2"/>
      <c r="K41728" s="2"/>
    </row>
    <row r="41729" spans="4:11">
      <c r="D41729" s="1"/>
      <c r="E41729" s="1"/>
      <c r="F41729" s="1"/>
      <c r="G41729" s="1"/>
      <c r="J41729" s="2"/>
      <c r="K41729" s="2"/>
    </row>
    <row r="41730" spans="4:11">
      <c r="D41730" s="1"/>
      <c r="E41730" s="1"/>
      <c r="F41730" s="1"/>
      <c r="G41730" s="1"/>
      <c r="J41730" s="2"/>
      <c r="K41730" s="2"/>
    </row>
    <row r="41731" spans="4:11">
      <c r="D41731" s="1"/>
      <c r="E41731" s="1"/>
      <c r="F41731" s="1"/>
      <c r="G41731" s="1"/>
      <c r="J41731" s="2"/>
      <c r="K41731" s="2"/>
    </row>
    <row r="41732" spans="4:11">
      <c r="D41732" s="1"/>
      <c r="E41732" s="1"/>
      <c r="F41732" s="1"/>
      <c r="G41732" s="1"/>
      <c r="J41732" s="2"/>
      <c r="K41732" s="2"/>
    </row>
    <row r="41733" spans="4:11">
      <c r="D41733" s="1"/>
      <c r="E41733" s="1"/>
      <c r="F41733" s="1"/>
      <c r="G41733" s="1"/>
      <c r="J41733" s="2"/>
      <c r="K41733" s="2"/>
    </row>
    <row r="41734" spans="4:11">
      <c r="D41734" s="1"/>
      <c r="E41734" s="1"/>
      <c r="F41734" s="1"/>
      <c r="G41734" s="1"/>
      <c r="J41734" s="2"/>
      <c r="K41734" s="2"/>
    </row>
    <row r="41735" spans="4:11">
      <c r="D41735" s="1"/>
      <c r="E41735" s="1"/>
      <c r="F41735" s="1"/>
      <c r="G41735" s="1"/>
      <c r="J41735" s="2"/>
      <c r="K41735" s="2"/>
    </row>
    <row r="41736" spans="4:11">
      <c r="D41736" s="1"/>
      <c r="E41736" s="1"/>
      <c r="F41736" s="1"/>
      <c r="G41736" s="1"/>
      <c r="J41736" s="2"/>
      <c r="K41736" s="2"/>
    </row>
    <row r="41737" spans="4:11">
      <c r="D41737" s="1"/>
      <c r="E41737" s="1"/>
      <c r="F41737" s="1"/>
      <c r="G41737" s="1"/>
      <c r="J41737" s="2"/>
      <c r="K41737" s="2"/>
    </row>
    <row r="41738" spans="4:11">
      <c r="D41738" s="1"/>
      <c r="E41738" s="1"/>
      <c r="F41738" s="1"/>
      <c r="G41738" s="1"/>
      <c r="J41738" s="2"/>
      <c r="K41738" s="2"/>
    </row>
    <row r="41739" spans="4:11">
      <c r="D41739" s="1"/>
      <c r="E41739" s="1"/>
      <c r="F41739" s="1"/>
      <c r="G41739" s="1"/>
      <c r="J41739" s="2"/>
      <c r="K41739" s="2"/>
    </row>
    <row r="41740" spans="4:11">
      <c r="D41740" s="1"/>
      <c r="E41740" s="1"/>
      <c r="F41740" s="1"/>
      <c r="G41740" s="1"/>
      <c r="J41740" s="2"/>
      <c r="K41740" s="2"/>
    </row>
    <row r="41741" spans="4:11">
      <c r="D41741" s="1"/>
      <c r="E41741" s="1"/>
      <c r="F41741" s="1"/>
      <c r="G41741" s="1"/>
      <c r="J41741" s="2"/>
      <c r="K41741" s="2"/>
    </row>
    <row r="41742" spans="4:11">
      <c r="D41742" s="1"/>
      <c r="E41742" s="1"/>
      <c r="F41742" s="1"/>
      <c r="G41742" s="1"/>
      <c r="J41742" s="2"/>
      <c r="K41742" s="2"/>
    </row>
    <row r="41743" spans="4:11">
      <c r="D41743" s="1"/>
      <c r="E41743" s="1"/>
      <c r="F41743" s="1"/>
      <c r="G41743" s="1"/>
      <c r="J41743" s="2"/>
      <c r="K41743" s="2"/>
    </row>
    <row r="41744" spans="4:11">
      <c r="D41744" s="1"/>
      <c r="E41744" s="1"/>
      <c r="F41744" s="1"/>
      <c r="G41744" s="1"/>
      <c r="J41744" s="2"/>
      <c r="K41744" s="2"/>
    </row>
    <row r="41745" spans="4:11">
      <c r="D41745" s="1"/>
      <c r="E41745" s="1"/>
      <c r="F41745" s="1"/>
      <c r="G41745" s="1"/>
      <c r="J41745" s="2"/>
      <c r="K41745" s="2"/>
    </row>
    <row r="41746" spans="4:11">
      <c r="D41746" s="1"/>
      <c r="E41746" s="1"/>
      <c r="F41746" s="1"/>
      <c r="G41746" s="1"/>
      <c r="J41746" s="2"/>
      <c r="K41746" s="2"/>
    </row>
    <row r="41747" spans="4:11">
      <c r="D41747" s="1"/>
      <c r="E41747" s="1"/>
      <c r="F41747" s="1"/>
      <c r="G41747" s="1"/>
      <c r="J41747" s="2"/>
      <c r="K41747" s="2"/>
    </row>
    <row r="41748" spans="4:11">
      <c r="D41748" s="1"/>
      <c r="E41748" s="1"/>
      <c r="F41748" s="1"/>
      <c r="G41748" s="1"/>
      <c r="J41748" s="2"/>
      <c r="K41748" s="2"/>
    </row>
    <row r="41749" spans="4:11">
      <c r="D41749" s="1"/>
      <c r="E41749" s="1"/>
      <c r="F41749" s="1"/>
      <c r="G41749" s="1"/>
      <c r="J41749" s="2"/>
      <c r="K41749" s="2"/>
    </row>
    <row r="41750" spans="4:11">
      <c r="D41750" s="1"/>
      <c r="E41750" s="1"/>
      <c r="F41750" s="1"/>
      <c r="G41750" s="1"/>
      <c r="J41750" s="2"/>
      <c r="K41750" s="2"/>
    </row>
    <row r="41751" spans="4:11">
      <c r="D41751" s="1"/>
      <c r="E41751" s="1"/>
      <c r="F41751" s="1"/>
      <c r="G41751" s="1"/>
      <c r="J41751" s="2"/>
      <c r="K41751" s="2"/>
    </row>
    <row r="41752" spans="4:11">
      <c r="D41752" s="1"/>
      <c r="E41752" s="1"/>
      <c r="F41752" s="1"/>
      <c r="G41752" s="1"/>
      <c r="J41752" s="2"/>
      <c r="K41752" s="2"/>
    </row>
    <row r="41753" spans="4:11">
      <c r="D41753" s="1"/>
      <c r="E41753" s="1"/>
      <c r="F41753" s="1"/>
      <c r="G41753" s="1"/>
      <c r="J41753" s="2"/>
      <c r="K41753" s="2"/>
    </row>
    <row r="41754" spans="4:11">
      <c r="D41754" s="1"/>
      <c r="E41754" s="1"/>
      <c r="F41754" s="1"/>
      <c r="G41754" s="1"/>
      <c r="J41754" s="2"/>
      <c r="K41754" s="2"/>
    </row>
    <row r="41755" spans="4:11">
      <c r="D41755" s="1"/>
      <c r="E41755" s="1"/>
      <c r="F41755" s="1"/>
      <c r="G41755" s="1"/>
      <c r="J41755" s="2"/>
      <c r="K41755" s="2"/>
    </row>
    <row r="41756" spans="4:11">
      <c r="D41756" s="1"/>
      <c r="E41756" s="1"/>
      <c r="F41756" s="1"/>
      <c r="G41756" s="1"/>
      <c r="J41756" s="2"/>
      <c r="K41756" s="2"/>
    </row>
    <row r="41757" spans="4:11">
      <c r="D41757" s="1"/>
      <c r="E41757" s="1"/>
      <c r="F41757" s="1"/>
      <c r="G41757" s="1"/>
      <c r="J41757" s="2"/>
      <c r="K41757" s="2"/>
    </row>
    <row r="41758" spans="4:11">
      <c r="D41758" s="1"/>
      <c r="E41758" s="1"/>
      <c r="F41758" s="1"/>
      <c r="G41758" s="1"/>
      <c r="J41758" s="2"/>
      <c r="K41758" s="2"/>
    </row>
    <row r="41759" spans="4:11">
      <c r="D41759" s="1"/>
      <c r="E41759" s="1"/>
      <c r="F41759" s="1"/>
      <c r="G41759" s="1"/>
      <c r="J41759" s="2"/>
      <c r="K41759" s="2"/>
    </row>
    <row r="41760" spans="4:11">
      <c r="D41760" s="1"/>
      <c r="E41760" s="1"/>
      <c r="F41760" s="1"/>
      <c r="G41760" s="1"/>
      <c r="J41760" s="2"/>
      <c r="K41760" s="2"/>
    </row>
    <row r="41761" spans="4:11">
      <c r="D41761" s="1"/>
      <c r="E41761" s="1"/>
      <c r="F41761" s="1"/>
      <c r="G41761" s="1"/>
      <c r="J41761" s="2"/>
      <c r="K41761" s="2"/>
    </row>
    <row r="41762" spans="4:11">
      <c r="D41762" s="1"/>
      <c r="E41762" s="1"/>
      <c r="F41762" s="1"/>
      <c r="G41762" s="1"/>
      <c r="J41762" s="2"/>
      <c r="K41762" s="2"/>
    </row>
    <row r="41763" spans="4:11">
      <c r="D41763" s="1"/>
      <c r="E41763" s="1"/>
      <c r="F41763" s="1"/>
      <c r="G41763" s="1"/>
      <c r="J41763" s="2"/>
      <c r="K41763" s="2"/>
    </row>
    <row r="41764" spans="4:11">
      <c r="D41764" s="1"/>
      <c r="E41764" s="1"/>
      <c r="F41764" s="1"/>
      <c r="G41764" s="1"/>
      <c r="J41764" s="2"/>
      <c r="K41764" s="2"/>
    </row>
    <row r="41765" spans="4:11">
      <c r="D41765" s="1"/>
      <c r="E41765" s="1"/>
      <c r="F41765" s="1"/>
      <c r="G41765" s="1"/>
      <c r="J41765" s="2"/>
      <c r="K41765" s="2"/>
    </row>
    <row r="41766" spans="4:11">
      <c r="D41766" s="1"/>
      <c r="E41766" s="1"/>
      <c r="F41766" s="1"/>
      <c r="G41766" s="1"/>
      <c r="J41766" s="2"/>
      <c r="K41766" s="2"/>
    </row>
    <row r="41767" spans="4:11">
      <c r="D41767" s="1"/>
      <c r="E41767" s="1"/>
      <c r="F41767" s="1"/>
      <c r="G41767" s="1"/>
      <c r="J41767" s="2"/>
      <c r="K41767" s="2"/>
    </row>
    <row r="41768" spans="4:11">
      <c r="D41768" s="1"/>
      <c r="E41768" s="1"/>
      <c r="F41768" s="1"/>
      <c r="G41768" s="1"/>
      <c r="J41768" s="2"/>
      <c r="K41768" s="2"/>
    </row>
    <row r="41769" spans="4:11">
      <c r="D41769" s="1"/>
      <c r="E41769" s="1"/>
      <c r="F41769" s="1"/>
      <c r="G41769" s="1"/>
      <c r="J41769" s="2"/>
      <c r="K41769" s="2"/>
    </row>
    <row r="41770" spans="4:11">
      <c r="D41770" s="1"/>
      <c r="E41770" s="1"/>
      <c r="F41770" s="1"/>
      <c r="G41770" s="1"/>
      <c r="J41770" s="2"/>
      <c r="K41770" s="2"/>
    </row>
    <row r="41771" spans="4:11">
      <c r="D41771" s="1"/>
      <c r="E41771" s="1"/>
      <c r="F41771" s="1"/>
      <c r="G41771" s="1"/>
      <c r="J41771" s="2"/>
      <c r="K41771" s="2"/>
    </row>
    <row r="41772" spans="4:11">
      <c r="D41772" s="1"/>
      <c r="E41772" s="1"/>
      <c r="F41772" s="1"/>
      <c r="G41772" s="1"/>
      <c r="J41772" s="2"/>
      <c r="K41772" s="2"/>
    </row>
    <row r="41773" spans="4:11">
      <c r="D41773" s="1"/>
      <c r="E41773" s="1"/>
      <c r="F41773" s="1"/>
      <c r="G41773" s="1"/>
      <c r="J41773" s="2"/>
      <c r="K41773" s="2"/>
    </row>
    <row r="41774" spans="4:11">
      <c r="D41774" s="1"/>
      <c r="E41774" s="1"/>
      <c r="F41774" s="1"/>
      <c r="G41774" s="1"/>
      <c r="J41774" s="2"/>
      <c r="K41774" s="2"/>
    </row>
    <row r="41775" spans="4:11">
      <c r="D41775" s="1"/>
      <c r="E41775" s="1"/>
      <c r="F41775" s="1"/>
      <c r="G41775" s="1"/>
      <c r="J41775" s="2"/>
      <c r="K41775" s="2"/>
    </row>
    <row r="41776" spans="4:11">
      <c r="D41776" s="1"/>
      <c r="E41776" s="1"/>
      <c r="F41776" s="1"/>
      <c r="G41776" s="1"/>
      <c r="J41776" s="2"/>
      <c r="K41776" s="2"/>
    </row>
    <row r="41777" spans="4:11">
      <c r="D41777" s="1"/>
      <c r="E41777" s="1"/>
      <c r="F41777" s="1"/>
      <c r="G41777" s="1"/>
      <c r="J41777" s="2"/>
      <c r="K41777" s="2"/>
    </row>
    <row r="41778" spans="4:11">
      <c r="D41778" s="1"/>
      <c r="E41778" s="1"/>
      <c r="F41778" s="1"/>
      <c r="G41778" s="1"/>
      <c r="J41778" s="2"/>
      <c r="K41778" s="2"/>
    </row>
    <row r="41779" spans="4:11">
      <c r="D41779" s="1"/>
      <c r="E41779" s="1"/>
      <c r="F41779" s="1"/>
      <c r="G41779" s="1"/>
      <c r="J41779" s="2"/>
      <c r="K41779" s="2"/>
    </row>
    <row r="41780" spans="4:11">
      <c r="D41780" s="1"/>
      <c r="E41780" s="1"/>
      <c r="F41780" s="1"/>
      <c r="G41780" s="1"/>
      <c r="J41780" s="2"/>
      <c r="K41780" s="2"/>
    </row>
    <row r="41781" spans="4:11">
      <c r="D41781" s="1"/>
      <c r="E41781" s="1"/>
      <c r="F41781" s="1"/>
      <c r="G41781" s="1"/>
      <c r="J41781" s="2"/>
      <c r="K41781" s="2"/>
    </row>
    <row r="41782" spans="4:11">
      <c r="D41782" s="1"/>
      <c r="E41782" s="1"/>
      <c r="F41782" s="1"/>
      <c r="G41782" s="1"/>
      <c r="J41782" s="2"/>
      <c r="K41782" s="2"/>
    </row>
    <row r="41783" spans="4:11">
      <c r="D41783" s="1"/>
      <c r="E41783" s="1"/>
      <c r="F41783" s="1"/>
      <c r="G41783" s="1"/>
      <c r="J41783" s="2"/>
      <c r="K41783" s="2"/>
    </row>
    <row r="41784" spans="4:11">
      <c r="D41784" s="1"/>
      <c r="E41784" s="1"/>
      <c r="F41784" s="1"/>
      <c r="G41784" s="1"/>
      <c r="J41784" s="2"/>
      <c r="K41784" s="2"/>
    </row>
    <row r="41785" spans="4:11">
      <c r="D41785" s="1"/>
      <c r="E41785" s="1"/>
      <c r="F41785" s="1"/>
      <c r="G41785" s="1"/>
      <c r="J41785" s="2"/>
      <c r="K41785" s="2"/>
    </row>
    <row r="41786" spans="4:11">
      <c r="D41786" s="1"/>
      <c r="E41786" s="1"/>
      <c r="F41786" s="1"/>
      <c r="G41786" s="1"/>
      <c r="J41786" s="2"/>
      <c r="K41786" s="2"/>
    </row>
    <row r="41787" spans="4:11">
      <c r="D41787" s="1"/>
      <c r="E41787" s="1"/>
      <c r="F41787" s="1"/>
      <c r="G41787" s="1"/>
      <c r="J41787" s="2"/>
      <c r="K41787" s="2"/>
    </row>
    <row r="41788" spans="4:11">
      <c r="D41788" s="1"/>
      <c r="E41788" s="1"/>
      <c r="F41788" s="1"/>
      <c r="G41788" s="1"/>
      <c r="J41788" s="2"/>
      <c r="K41788" s="2"/>
    </row>
    <row r="41789" spans="4:11">
      <c r="D41789" s="1"/>
      <c r="E41789" s="1"/>
      <c r="F41789" s="1"/>
      <c r="G41789" s="1"/>
      <c r="J41789" s="2"/>
      <c r="K41789" s="2"/>
    </row>
    <row r="41790" spans="4:11">
      <c r="D41790" s="1"/>
      <c r="E41790" s="1"/>
      <c r="F41790" s="1"/>
      <c r="G41790" s="1"/>
      <c r="J41790" s="2"/>
      <c r="K41790" s="2"/>
    </row>
    <row r="41791" spans="4:11">
      <c r="D41791" s="1"/>
      <c r="E41791" s="1"/>
      <c r="F41791" s="1"/>
      <c r="G41791" s="1"/>
      <c r="J41791" s="2"/>
      <c r="K41791" s="2"/>
    </row>
    <row r="41792" spans="4:11">
      <c r="D41792" s="1"/>
      <c r="E41792" s="1"/>
      <c r="F41792" s="1"/>
      <c r="G41792" s="1"/>
      <c r="J41792" s="2"/>
      <c r="K41792" s="2"/>
    </row>
    <row r="41793" spans="4:11">
      <c r="D41793" s="1"/>
      <c r="E41793" s="1"/>
      <c r="F41793" s="1"/>
      <c r="G41793" s="1"/>
      <c r="J41793" s="2"/>
      <c r="K41793" s="2"/>
    </row>
    <row r="41794" spans="4:11">
      <c r="D41794" s="1"/>
      <c r="E41794" s="1"/>
      <c r="F41794" s="1"/>
      <c r="G41794" s="1"/>
      <c r="J41794" s="2"/>
      <c r="K41794" s="2"/>
    </row>
    <row r="41795" spans="4:11">
      <c r="D41795" s="1"/>
      <c r="E41795" s="1"/>
      <c r="F41795" s="1"/>
      <c r="G41795" s="1"/>
      <c r="J41795" s="2"/>
      <c r="K41795" s="2"/>
    </row>
    <row r="41796" spans="4:11">
      <c r="D41796" s="1"/>
      <c r="E41796" s="1"/>
      <c r="F41796" s="1"/>
      <c r="G41796" s="1"/>
      <c r="J41796" s="2"/>
      <c r="K41796" s="2"/>
    </row>
    <row r="41797" spans="4:11">
      <c r="D41797" s="1"/>
      <c r="E41797" s="1"/>
      <c r="F41797" s="1"/>
      <c r="G41797" s="1"/>
      <c r="J41797" s="2"/>
      <c r="K41797" s="2"/>
    </row>
    <row r="41798" spans="4:11">
      <c r="D41798" s="1"/>
      <c r="E41798" s="1"/>
      <c r="F41798" s="1"/>
      <c r="G41798" s="1"/>
      <c r="J41798" s="2"/>
      <c r="K41798" s="2"/>
    </row>
    <row r="41799" spans="4:11">
      <c r="D41799" s="1"/>
      <c r="E41799" s="1"/>
      <c r="F41799" s="1"/>
      <c r="G41799" s="1"/>
      <c r="J41799" s="2"/>
      <c r="K41799" s="2"/>
    </row>
    <row r="41800" spans="4:11">
      <c r="D41800" s="1"/>
      <c r="E41800" s="1"/>
      <c r="F41800" s="1"/>
      <c r="G41800" s="1"/>
      <c r="J41800" s="2"/>
      <c r="K41800" s="2"/>
    </row>
    <row r="41801" spans="4:11">
      <c r="D41801" s="1"/>
      <c r="E41801" s="1"/>
      <c r="F41801" s="1"/>
      <c r="G41801" s="1"/>
      <c r="J41801" s="2"/>
      <c r="K41801" s="2"/>
    </row>
    <row r="41802" spans="4:11">
      <c r="D41802" s="1"/>
      <c r="E41802" s="1"/>
      <c r="F41802" s="1"/>
      <c r="G41802" s="1"/>
      <c r="J41802" s="2"/>
      <c r="K41802" s="2"/>
    </row>
    <row r="41803" spans="4:11">
      <c r="D41803" s="1"/>
      <c r="E41803" s="1"/>
      <c r="F41803" s="1"/>
      <c r="G41803" s="1"/>
      <c r="J41803" s="2"/>
      <c r="K41803" s="2"/>
    </row>
    <row r="41804" spans="4:11">
      <c r="D41804" s="1"/>
      <c r="E41804" s="1"/>
      <c r="F41804" s="1"/>
      <c r="G41804" s="1"/>
      <c r="J41804" s="2"/>
      <c r="K41804" s="2"/>
    </row>
    <row r="41805" spans="4:11">
      <c r="D41805" s="1"/>
      <c r="E41805" s="1"/>
      <c r="F41805" s="1"/>
      <c r="G41805" s="1"/>
      <c r="J41805" s="2"/>
      <c r="K41805" s="2"/>
    </row>
    <row r="41806" spans="4:11">
      <c r="D41806" s="1"/>
      <c r="E41806" s="1"/>
      <c r="F41806" s="1"/>
      <c r="G41806" s="1"/>
      <c r="J41806" s="2"/>
      <c r="K41806" s="2"/>
    </row>
    <row r="41807" spans="4:11">
      <c r="D41807" s="1"/>
      <c r="E41807" s="1"/>
      <c r="F41807" s="1"/>
      <c r="G41807" s="1"/>
      <c r="J41807" s="2"/>
      <c r="K41807" s="2"/>
    </row>
    <row r="41808" spans="4:11">
      <c r="D41808" s="1"/>
      <c r="E41808" s="1"/>
      <c r="F41808" s="1"/>
      <c r="G41808" s="1"/>
      <c r="J41808" s="2"/>
      <c r="K41808" s="2"/>
    </row>
    <row r="41809" spans="4:11">
      <c r="D41809" s="1"/>
      <c r="E41809" s="1"/>
      <c r="F41809" s="1"/>
      <c r="G41809" s="1"/>
      <c r="J41809" s="2"/>
      <c r="K41809" s="2"/>
    </row>
    <row r="41810" spans="4:11">
      <c r="D41810" s="1"/>
      <c r="E41810" s="1"/>
      <c r="F41810" s="1"/>
      <c r="G41810" s="1"/>
      <c r="J41810" s="2"/>
      <c r="K41810" s="2"/>
    </row>
    <row r="41811" spans="4:11">
      <c r="D41811" s="1"/>
      <c r="E41811" s="1"/>
      <c r="F41811" s="1"/>
      <c r="G41811" s="1"/>
      <c r="J41811" s="2"/>
      <c r="K41811" s="2"/>
    </row>
    <row r="41812" spans="4:11">
      <c r="D41812" s="1"/>
      <c r="E41812" s="1"/>
      <c r="F41812" s="1"/>
      <c r="G41812" s="1"/>
      <c r="J41812" s="2"/>
      <c r="K41812" s="2"/>
    </row>
    <row r="41813" spans="4:11">
      <c r="D41813" s="1"/>
      <c r="E41813" s="1"/>
      <c r="F41813" s="1"/>
      <c r="G41813" s="1"/>
      <c r="J41813" s="2"/>
      <c r="K41813" s="2"/>
    </row>
    <row r="41814" spans="4:11">
      <c r="D41814" s="1"/>
      <c r="E41814" s="1"/>
      <c r="F41814" s="1"/>
      <c r="G41814" s="1"/>
      <c r="J41814" s="2"/>
      <c r="K41814" s="2"/>
    </row>
    <row r="41815" spans="4:11">
      <c r="D41815" s="1"/>
      <c r="E41815" s="1"/>
      <c r="F41815" s="1"/>
      <c r="G41815" s="1"/>
      <c r="J41815" s="2"/>
      <c r="K41815" s="2"/>
    </row>
    <row r="41816" spans="4:11">
      <c r="D41816" s="1"/>
      <c r="E41816" s="1"/>
      <c r="F41816" s="1"/>
      <c r="G41816" s="1"/>
      <c r="J41816" s="2"/>
      <c r="K41816" s="2"/>
    </row>
    <row r="41817" spans="4:11">
      <c r="D41817" s="1"/>
      <c r="E41817" s="1"/>
      <c r="F41817" s="1"/>
      <c r="G41817" s="1"/>
      <c r="J41817" s="2"/>
      <c r="K41817" s="2"/>
    </row>
    <row r="41818" spans="4:11">
      <c r="D41818" s="1"/>
      <c r="E41818" s="1"/>
      <c r="F41818" s="1"/>
      <c r="G41818" s="1"/>
      <c r="J41818" s="2"/>
      <c r="K41818" s="2"/>
    </row>
    <row r="41819" spans="4:11">
      <c r="D41819" s="1"/>
      <c r="E41819" s="1"/>
      <c r="F41819" s="1"/>
      <c r="G41819" s="1"/>
      <c r="J41819" s="2"/>
      <c r="K41819" s="2"/>
    </row>
    <row r="41820" spans="4:11">
      <c r="D41820" s="1"/>
      <c r="E41820" s="1"/>
      <c r="F41820" s="1"/>
      <c r="G41820" s="1"/>
      <c r="J41820" s="2"/>
      <c r="K41820" s="2"/>
    </row>
    <row r="41821" spans="4:11">
      <c r="D41821" s="1"/>
      <c r="E41821" s="1"/>
      <c r="F41821" s="1"/>
      <c r="G41821" s="1"/>
      <c r="J41821" s="2"/>
      <c r="K41821" s="2"/>
    </row>
    <row r="41822" spans="4:11">
      <c r="D41822" s="1"/>
      <c r="E41822" s="1"/>
      <c r="F41822" s="1"/>
      <c r="G41822" s="1"/>
      <c r="J41822" s="2"/>
      <c r="K41822" s="2"/>
    </row>
    <row r="41823" spans="4:11">
      <c r="D41823" s="1"/>
      <c r="E41823" s="1"/>
      <c r="F41823" s="1"/>
      <c r="G41823" s="1"/>
      <c r="J41823" s="2"/>
      <c r="K41823" s="2"/>
    </row>
    <row r="41824" spans="4:11">
      <c r="D41824" s="1"/>
      <c r="E41824" s="1"/>
      <c r="F41824" s="1"/>
      <c r="G41824" s="1"/>
      <c r="J41824" s="2"/>
      <c r="K41824" s="2"/>
    </row>
    <row r="41825" spans="4:11">
      <c r="D41825" s="1"/>
      <c r="E41825" s="1"/>
      <c r="F41825" s="1"/>
      <c r="G41825" s="1"/>
      <c r="J41825" s="2"/>
      <c r="K41825" s="2"/>
    </row>
    <row r="41826" spans="4:11">
      <c r="D41826" s="1"/>
      <c r="E41826" s="1"/>
      <c r="F41826" s="1"/>
      <c r="G41826" s="1"/>
      <c r="J41826" s="2"/>
      <c r="K41826" s="2"/>
    </row>
    <row r="41827" spans="4:11">
      <c r="D41827" s="1"/>
      <c r="E41827" s="1"/>
      <c r="F41827" s="1"/>
      <c r="G41827" s="1"/>
      <c r="J41827" s="2"/>
      <c r="K41827" s="2"/>
    </row>
    <row r="41828" spans="4:11">
      <c r="D41828" s="1"/>
      <c r="E41828" s="1"/>
      <c r="F41828" s="1"/>
      <c r="G41828" s="1"/>
      <c r="J41828" s="2"/>
      <c r="K41828" s="2"/>
    </row>
    <row r="41829" spans="4:11">
      <c r="D41829" s="1"/>
      <c r="E41829" s="1"/>
      <c r="F41829" s="1"/>
      <c r="G41829" s="1"/>
      <c r="J41829" s="2"/>
      <c r="K41829" s="2"/>
    </row>
    <row r="41830" spans="4:11">
      <c r="D41830" s="1"/>
      <c r="E41830" s="1"/>
      <c r="F41830" s="1"/>
      <c r="G41830" s="1"/>
      <c r="J41830" s="2"/>
      <c r="K41830" s="2"/>
    </row>
    <row r="41831" spans="4:11">
      <c r="D41831" s="1"/>
      <c r="E41831" s="1"/>
      <c r="F41831" s="1"/>
      <c r="G41831" s="1"/>
      <c r="J41831" s="2"/>
      <c r="K41831" s="2"/>
    </row>
    <row r="41832" spans="4:11">
      <c r="D41832" s="1"/>
      <c r="E41832" s="1"/>
      <c r="F41832" s="1"/>
      <c r="G41832" s="1"/>
      <c r="J41832" s="2"/>
      <c r="K41832" s="2"/>
    </row>
    <row r="41833" spans="4:11">
      <c r="D41833" s="1"/>
      <c r="E41833" s="1"/>
      <c r="F41833" s="1"/>
      <c r="G41833" s="1"/>
      <c r="J41833" s="2"/>
      <c r="K41833" s="2"/>
    </row>
    <row r="41834" spans="4:11">
      <c r="D41834" s="1"/>
      <c r="E41834" s="1"/>
      <c r="F41834" s="1"/>
      <c r="G41834" s="1"/>
      <c r="J41834" s="2"/>
      <c r="K41834" s="2"/>
    </row>
    <row r="41835" spans="4:11">
      <c r="D41835" s="1"/>
      <c r="E41835" s="1"/>
      <c r="F41835" s="1"/>
      <c r="G41835" s="1"/>
      <c r="J41835" s="2"/>
      <c r="K41835" s="2"/>
    </row>
    <row r="41836" spans="4:11">
      <c r="D41836" s="1"/>
      <c r="E41836" s="1"/>
      <c r="F41836" s="1"/>
      <c r="G41836" s="1"/>
      <c r="J41836" s="2"/>
      <c r="K41836" s="2"/>
    </row>
    <row r="41837" spans="4:11">
      <c r="D41837" s="1"/>
      <c r="E41837" s="1"/>
      <c r="F41837" s="1"/>
      <c r="G41837" s="1"/>
      <c r="J41837" s="2"/>
      <c r="K41837" s="2"/>
    </row>
    <row r="41838" spans="4:11">
      <c r="D41838" s="1"/>
      <c r="E41838" s="1"/>
      <c r="F41838" s="1"/>
      <c r="G41838" s="1"/>
      <c r="J41838" s="2"/>
      <c r="K41838" s="2"/>
    </row>
    <row r="41839" spans="4:11">
      <c r="D41839" s="1"/>
      <c r="E41839" s="1"/>
      <c r="F41839" s="1"/>
      <c r="G41839" s="1"/>
      <c r="J41839" s="2"/>
      <c r="K41839" s="2"/>
    </row>
    <row r="41840" spans="4:11">
      <c r="D41840" s="1"/>
      <c r="E41840" s="1"/>
      <c r="F41840" s="1"/>
      <c r="G41840" s="1"/>
      <c r="J41840" s="2"/>
      <c r="K41840" s="2"/>
    </row>
    <row r="41841" spans="4:11">
      <c r="D41841" s="1"/>
      <c r="E41841" s="1"/>
      <c r="F41841" s="1"/>
      <c r="G41841" s="1"/>
      <c r="J41841" s="2"/>
      <c r="K41841" s="2"/>
    </row>
    <row r="41842" spans="4:11">
      <c r="D41842" s="1"/>
      <c r="E41842" s="1"/>
      <c r="F41842" s="1"/>
      <c r="G41842" s="1"/>
      <c r="J41842" s="2"/>
      <c r="K41842" s="2"/>
    </row>
    <row r="41843" spans="4:11">
      <c r="D41843" s="1"/>
      <c r="E41843" s="1"/>
      <c r="F41843" s="1"/>
      <c r="G41843" s="1"/>
      <c r="J41843" s="2"/>
      <c r="K41843" s="2"/>
    </row>
    <row r="41844" spans="4:11">
      <c r="D41844" s="1"/>
      <c r="E41844" s="1"/>
      <c r="F41844" s="1"/>
      <c r="G41844" s="1"/>
      <c r="J41844" s="2"/>
      <c r="K41844" s="2"/>
    </row>
    <row r="41845" spans="4:11">
      <c r="D41845" s="1"/>
      <c r="E41845" s="1"/>
      <c r="F41845" s="1"/>
      <c r="G41845" s="1"/>
      <c r="J41845" s="2"/>
      <c r="K41845" s="2"/>
    </row>
    <row r="41846" spans="4:11">
      <c r="D41846" s="1"/>
      <c r="E41846" s="1"/>
      <c r="F41846" s="1"/>
      <c r="G41846" s="1"/>
      <c r="J41846" s="2"/>
      <c r="K41846" s="2"/>
    </row>
    <row r="41847" spans="4:11">
      <c r="D41847" s="1"/>
      <c r="E41847" s="1"/>
      <c r="F41847" s="1"/>
      <c r="G41847" s="1"/>
      <c r="J41847" s="2"/>
      <c r="K41847" s="2"/>
    </row>
    <row r="41848" spans="4:11">
      <c r="D41848" s="1"/>
      <c r="E41848" s="1"/>
      <c r="F41848" s="1"/>
      <c r="G41848" s="1"/>
      <c r="J41848" s="2"/>
      <c r="K41848" s="2"/>
    </row>
    <row r="41849" spans="4:11">
      <c r="D41849" s="1"/>
      <c r="E41849" s="1"/>
      <c r="F41849" s="1"/>
      <c r="G41849" s="1"/>
      <c r="J41849" s="2"/>
      <c r="K41849" s="2"/>
    </row>
    <row r="41850" spans="4:11">
      <c r="D41850" s="1"/>
      <c r="E41850" s="1"/>
      <c r="F41850" s="1"/>
      <c r="G41850" s="1"/>
      <c r="J41850" s="2"/>
      <c r="K41850" s="2"/>
    </row>
    <row r="41851" spans="4:11">
      <c r="D41851" s="1"/>
      <c r="E41851" s="1"/>
      <c r="F41851" s="1"/>
      <c r="G41851" s="1"/>
      <c r="J41851" s="2"/>
      <c r="K41851" s="2"/>
    </row>
    <row r="41852" spans="4:11">
      <c r="D41852" s="1"/>
      <c r="E41852" s="1"/>
      <c r="F41852" s="1"/>
      <c r="G41852" s="1"/>
      <c r="J41852" s="2"/>
      <c r="K41852" s="2"/>
    </row>
    <row r="41853" spans="4:11">
      <c r="D41853" s="1"/>
      <c r="E41853" s="1"/>
      <c r="F41853" s="1"/>
      <c r="G41853" s="1"/>
      <c r="J41853" s="2"/>
      <c r="K41853" s="2"/>
    </row>
    <row r="41854" spans="4:11">
      <c r="D41854" s="1"/>
      <c r="E41854" s="1"/>
      <c r="F41854" s="1"/>
      <c r="G41854" s="1"/>
      <c r="J41854" s="2"/>
      <c r="K41854" s="2"/>
    </row>
    <row r="41855" spans="4:11">
      <c r="D41855" s="1"/>
      <c r="E41855" s="1"/>
      <c r="F41855" s="1"/>
      <c r="G41855" s="1"/>
      <c r="J41855" s="2"/>
      <c r="K41855" s="2"/>
    </row>
    <row r="41856" spans="4:11">
      <c r="D41856" s="1"/>
      <c r="E41856" s="1"/>
      <c r="F41856" s="1"/>
      <c r="G41856" s="1"/>
      <c r="J41856" s="2"/>
      <c r="K41856" s="2"/>
    </row>
    <row r="41857" spans="4:11">
      <c r="D41857" s="1"/>
      <c r="E41857" s="1"/>
      <c r="F41857" s="1"/>
      <c r="G41857" s="1"/>
      <c r="J41857" s="2"/>
      <c r="K41857" s="2"/>
    </row>
    <row r="41858" spans="4:11">
      <c r="D41858" s="1"/>
      <c r="E41858" s="1"/>
      <c r="F41858" s="1"/>
      <c r="G41858" s="1"/>
      <c r="J41858" s="2"/>
      <c r="K41858" s="2"/>
    </row>
    <row r="41859" spans="4:11">
      <c r="D41859" s="1"/>
      <c r="E41859" s="1"/>
      <c r="F41859" s="1"/>
      <c r="G41859" s="1"/>
      <c r="J41859" s="2"/>
      <c r="K41859" s="2"/>
    </row>
    <row r="41860" spans="4:11">
      <c r="D41860" s="1"/>
      <c r="E41860" s="1"/>
      <c r="F41860" s="1"/>
      <c r="G41860" s="1"/>
      <c r="J41860" s="2"/>
      <c r="K41860" s="2"/>
    </row>
    <row r="41861" spans="4:11">
      <c r="D41861" s="1"/>
      <c r="E41861" s="1"/>
      <c r="F41861" s="1"/>
      <c r="G41861" s="1"/>
      <c r="J41861" s="2"/>
      <c r="K41861" s="2"/>
    </row>
    <row r="41862" spans="4:11">
      <c r="D41862" s="1"/>
      <c r="E41862" s="1"/>
      <c r="F41862" s="1"/>
      <c r="G41862" s="1"/>
      <c r="J41862" s="2"/>
      <c r="K41862" s="2"/>
    </row>
    <row r="41863" spans="4:11">
      <c r="D41863" s="1"/>
      <c r="E41863" s="1"/>
      <c r="F41863" s="1"/>
      <c r="G41863" s="1"/>
      <c r="J41863" s="2"/>
      <c r="K41863" s="2"/>
    </row>
    <row r="41864" spans="4:11">
      <c r="D41864" s="1"/>
      <c r="E41864" s="1"/>
      <c r="F41864" s="1"/>
      <c r="G41864" s="1"/>
      <c r="J41864" s="2"/>
      <c r="K41864" s="2"/>
    </row>
    <row r="41865" spans="4:11">
      <c r="D41865" s="1"/>
      <c r="E41865" s="1"/>
      <c r="F41865" s="1"/>
      <c r="G41865" s="1"/>
      <c r="J41865" s="2"/>
      <c r="K41865" s="2"/>
    </row>
    <row r="41866" spans="4:11">
      <c r="D41866" s="1"/>
      <c r="E41866" s="1"/>
      <c r="F41866" s="1"/>
      <c r="G41866" s="1"/>
      <c r="J41866" s="2"/>
      <c r="K41866" s="2"/>
    </row>
    <row r="41867" spans="4:11">
      <c r="D41867" s="1"/>
      <c r="E41867" s="1"/>
      <c r="F41867" s="1"/>
      <c r="G41867" s="1"/>
      <c r="J41867" s="2"/>
      <c r="K41867" s="2"/>
    </row>
    <row r="41868" spans="4:11">
      <c r="D41868" s="1"/>
      <c r="E41868" s="1"/>
      <c r="F41868" s="1"/>
      <c r="G41868" s="1"/>
      <c r="J41868" s="2"/>
      <c r="K41868" s="2"/>
    </row>
    <row r="41869" spans="4:11">
      <c r="D41869" s="1"/>
      <c r="E41869" s="1"/>
      <c r="F41869" s="1"/>
      <c r="G41869" s="1"/>
      <c r="J41869" s="2"/>
      <c r="K41869" s="2"/>
    </row>
    <row r="41870" spans="4:11">
      <c r="D41870" s="1"/>
      <c r="E41870" s="1"/>
      <c r="F41870" s="1"/>
      <c r="G41870" s="1"/>
      <c r="J41870" s="2"/>
      <c r="K41870" s="2"/>
    </row>
    <row r="41871" spans="4:11">
      <c r="D41871" s="1"/>
      <c r="E41871" s="1"/>
      <c r="F41871" s="1"/>
      <c r="G41871" s="1"/>
      <c r="J41871" s="2"/>
      <c r="K41871" s="2"/>
    </row>
    <row r="41872" spans="4:11">
      <c r="D41872" s="1"/>
      <c r="E41872" s="1"/>
      <c r="F41872" s="1"/>
      <c r="G41872" s="1"/>
      <c r="J41872" s="2"/>
      <c r="K41872" s="2"/>
    </row>
    <row r="41873" spans="4:11">
      <c r="D41873" s="1"/>
      <c r="E41873" s="1"/>
      <c r="F41873" s="1"/>
      <c r="G41873" s="1"/>
      <c r="J41873" s="2"/>
      <c r="K41873" s="2"/>
    </row>
    <row r="41874" spans="4:11">
      <c r="D41874" s="1"/>
      <c r="E41874" s="1"/>
      <c r="F41874" s="1"/>
      <c r="G41874" s="1"/>
      <c r="J41874" s="2"/>
      <c r="K41874" s="2"/>
    </row>
    <row r="41875" spans="4:11">
      <c r="D41875" s="1"/>
      <c r="E41875" s="1"/>
      <c r="F41875" s="1"/>
      <c r="G41875" s="1"/>
      <c r="J41875" s="2"/>
      <c r="K41875" s="2"/>
    </row>
    <row r="41876" spans="4:11">
      <c r="D41876" s="1"/>
      <c r="E41876" s="1"/>
      <c r="F41876" s="1"/>
      <c r="G41876" s="1"/>
      <c r="J41876" s="2"/>
      <c r="K41876" s="2"/>
    </row>
    <row r="41877" spans="4:11">
      <c r="D41877" s="1"/>
      <c r="E41877" s="1"/>
      <c r="F41877" s="1"/>
      <c r="G41877" s="1"/>
      <c r="J41877" s="2"/>
      <c r="K41877" s="2"/>
    </row>
    <row r="41878" spans="4:11">
      <c r="D41878" s="1"/>
      <c r="E41878" s="1"/>
      <c r="F41878" s="1"/>
      <c r="G41878" s="1"/>
      <c r="J41878" s="2"/>
      <c r="K41878" s="2"/>
    </row>
    <row r="41879" spans="4:11">
      <c r="D41879" s="1"/>
      <c r="E41879" s="1"/>
      <c r="F41879" s="1"/>
      <c r="G41879" s="1"/>
      <c r="J41879" s="2"/>
      <c r="K41879" s="2"/>
    </row>
    <row r="41880" spans="4:11">
      <c r="D41880" s="1"/>
      <c r="E41880" s="1"/>
      <c r="F41880" s="1"/>
      <c r="G41880" s="1"/>
      <c r="J41880" s="2"/>
      <c r="K41880" s="2"/>
    </row>
    <row r="41881" spans="4:11">
      <c r="D41881" s="1"/>
      <c r="E41881" s="1"/>
      <c r="F41881" s="1"/>
      <c r="G41881" s="1"/>
      <c r="J41881" s="2"/>
      <c r="K41881" s="2"/>
    </row>
    <row r="41882" spans="4:11">
      <c r="D41882" s="1"/>
      <c r="E41882" s="1"/>
      <c r="F41882" s="1"/>
      <c r="G41882" s="1"/>
      <c r="J41882" s="2"/>
      <c r="K41882" s="2"/>
    </row>
    <row r="41883" spans="4:11">
      <c r="D41883" s="1"/>
      <c r="E41883" s="1"/>
      <c r="F41883" s="1"/>
      <c r="G41883" s="1"/>
      <c r="J41883" s="2"/>
      <c r="K41883" s="2"/>
    </row>
    <row r="41884" spans="4:11">
      <c r="D41884" s="1"/>
      <c r="E41884" s="1"/>
      <c r="F41884" s="1"/>
      <c r="G41884" s="1"/>
      <c r="J41884" s="2"/>
      <c r="K41884" s="2"/>
    </row>
    <row r="41885" spans="4:11">
      <c r="D41885" s="1"/>
      <c r="E41885" s="1"/>
      <c r="F41885" s="1"/>
      <c r="G41885" s="1"/>
      <c r="J41885" s="2"/>
      <c r="K41885" s="2"/>
    </row>
    <row r="41886" spans="4:11">
      <c r="D41886" s="1"/>
      <c r="E41886" s="1"/>
      <c r="F41886" s="1"/>
      <c r="G41886" s="1"/>
      <c r="J41886" s="2"/>
      <c r="K41886" s="2"/>
    </row>
    <row r="41887" spans="4:11">
      <c r="D41887" s="1"/>
      <c r="E41887" s="1"/>
      <c r="F41887" s="1"/>
      <c r="G41887" s="1"/>
      <c r="J41887" s="2"/>
      <c r="K41887" s="2"/>
    </row>
    <row r="41888" spans="4:11">
      <c r="D41888" s="1"/>
      <c r="E41888" s="1"/>
      <c r="F41888" s="1"/>
      <c r="G41888" s="1"/>
      <c r="J41888" s="2"/>
      <c r="K41888" s="2"/>
    </row>
    <row r="41889" spans="4:11">
      <c r="D41889" s="1"/>
      <c r="E41889" s="1"/>
      <c r="F41889" s="1"/>
      <c r="G41889" s="1"/>
      <c r="J41889" s="2"/>
      <c r="K41889" s="2"/>
    </row>
    <row r="41890" spans="4:11">
      <c r="D41890" s="1"/>
      <c r="E41890" s="1"/>
      <c r="F41890" s="1"/>
      <c r="G41890" s="1"/>
      <c r="J41890" s="2"/>
      <c r="K41890" s="2"/>
    </row>
    <row r="41891" spans="4:11">
      <c r="D41891" s="1"/>
      <c r="E41891" s="1"/>
      <c r="F41891" s="1"/>
      <c r="G41891" s="1"/>
      <c r="J41891" s="2"/>
      <c r="K41891" s="2"/>
    </row>
    <row r="41892" spans="4:11">
      <c r="D41892" s="1"/>
      <c r="E41892" s="1"/>
      <c r="F41892" s="1"/>
      <c r="G41892" s="1"/>
      <c r="J41892" s="2"/>
      <c r="K41892" s="2"/>
    </row>
    <row r="41893" spans="4:11">
      <c r="D41893" s="1"/>
      <c r="E41893" s="1"/>
      <c r="F41893" s="1"/>
      <c r="G41893" s="1"/>
      <c r="J41893" s="2"/>
      <c r="K41893" s="2"/>
    </row>
    <row r="41894" spans="4:11">
      <c r="D41894" s="1"/>
      <c r="E41894" s="1"/>
      <c r="F41894" s="1"/>
      <c r="G41894" s="1"/>
      <c r="J41894" s="2"/>
      <c r="K41894" s="2"/>
    </row>
    <row r="41895" spans="4:11">
      <c r="D41895" s="1"/>
      <c r="E41895" s="1"/>
      <c r="F41895" s="1"/>
      <c r="G41895" s="1"/>
      <c r="J41895" s="2"/>
      <c r="K41895" s="2"/>
    </row>
    <row r="41896" spans="4:11">
      <c r="D41896" s="1"/>
      <c r="E41896" s="1"/>
      <c r="F41896" s="1"/>
      <c r="G41896" s="1"/>
      <c r="J41896" s="2"/>
      <c r="K41896" s="2"/>
    </row>
    <row r="41897" spans="4:11">
      <c r="D41897" s="1"/>
      <c r="E41897" s="1"/>
      <c r="F41897" s="1"/>
      <c r="G41897" s="1"/>
      <c r="J41897" s="2"/>
      <c r="K41897" s="2"/>
    </row>
    <row r="41898" spans="4:11">
      <c r="D41898" s="1"/>
      <c r="E41898" s="1"/>
      <c r="F41898" s="1"/>
      <c r="G41898" s="1"/>
      <c r="J41898" s="2"/>
      <c r="K41898" s="2"/>
    </row>
    <row r="41899" spans="4:11">
      <c r="D41899" s="1"/>
      <c r="E41899" s="1"/>
      <c r="F41899" s="1"/>
      <c r="G41899" s="1"/>
      <c r="J41899" s="2"/>
      <c r="K41899" s="2"/>
    </row>
    <row r="41900" spans="4:11">
      <c r="D41900" s="1"/>
      <c r="E41900" s="1"/>
      <c r="F41900" s="1"/>
      <c r="G41900" s="1"/>
      <c r="J41900" s="2"/>
      <c r="K41900" s="2"/>
    </row>
    <row r="41901" spans="4:11">
      <c r="D41901" s="1"/>
      <c r="E41901" s="1"/>
      <c r="F41901" s="1"/>
      <c r="G41901" s="1"/>
      <c r="J41901" s="2"/>
      <c r="K41901" s="2"/>
    </row>
    <row r="41902" spans="4:11">
      <c r="D41902" s="1"/>
      <c r="E41902" s="1"/>
      <c r="F41902" s="1"/>
      <c r="G41902" s="1"/>
      <c r="J41902" s="2"/>
      <c r="K41902" s="2"/>
    </row>
    <row r="41903" spans="4:11">
      <c r="D41903" s="1"/>
      <c r="E41903" s="1"/>
      <c r="F41903" s="1"/>
      <c r="G41903" s="1"/>
      <c r="J41903" s="2"/>
      <c r="K41903" s="2"/>
    </row>
    <row r="41904" spans="4:11">
      <c r="D41904" s="1"/>
      <c r="E41904" s="1"/>
      <c r="F41904" s="1"/>
      <c r="G41904" s="1"/>
      <c r="J41904" s="2"/>
      <c r="K41904" s="2"/>
    </row>
    <row r="41905" spans="4:11">
      <c r="D41905" s="1"/>
      <c r="E41905" s="1"/>
      <c r="F41905" s="1"/>
      <c r="G41905" s="1"/>
      <c r="J41905" s="2"/>
      <c r="K41905" s="2"/>
    </row>
    <row r="41906" spans="4:11">
      <c r="D41906" s="1"/>
      <c r="E41906" s="1"/>
      <c r="F41906" s="1"/>
      <c r="G41906" s="1"/>
      <c r="J41906" s="2"/>
      <c r="K41906" s="2"/>
    </row>
    <row r="41907" spans="4:11">
      <c r="D41907" s="1"/>
      <c r="E41907" s="1"/>
      <c r="F41907" s="1"/>
      <c r="G41907" s="1"/>
      <c r="J41907" s="2"/>
      <c r="K41907" s="2"/>
    </row>
    <row r="41908" spans="4:11">
      <c r="D41908" s="1"/>
      <c r="E41908" s="1"/>
      <c r="F41908" s="1"/>
      <c r="G41908" s="1"/>
      <c r="J41908" s="2"/>
      <c r="K41908" s="2"/>
    </row>
    <row r="41909" spans="4:11">
      <c r="D41909" s="1"/>
      <c r="E41909" s="1"/>
      <c r="F41909" s="1"/>
      <c r="G41909" s="1"/>
      <c r="J41909" s="2"/>
      <c r="K41909" s="2"/>
    </row>
    <row r="41910" spans="4:11">
      <c r="D41910" s="1"/>
      <c r="E41910" s="1"/>
      <c r="F41910" s="1"/>
      <c r="G41910" s="1"/>
      <c r="J41910" s="2"/>
      <c r="K41910" s="2"/>
    </row>
    <row r="41911" spans="4:11">
      <c r="D41911" s="1"/>
      <c r="E41911" s="1"/>
      <c r="F41911" s="1"/>
      <c r="G41911" s="1"/>
      <c r="J41911" s="2"/>
      <c r="K41911" s="2"/>
    </row>
    <row r="41912" spans="4:11">
      <c r="D41912" s="1"/>
      <c r="E41912" s="1"/>
      <c r="F41912" s="1"/>
      <c r="G41912" s="1"/>
      <c r="J41912" s="2"/>
      <c r="K41912" s="2"/>
    </row>
    <row r="41913" spans="4:11">
      <c r="D41913" s="1"/>
      <c r="E41913" s="1"/>
      <c r="F41913" s="1"/>
      <c r="G41913" s="1"/>
      <c r="J41913" s="2"/>
      <c r="K41913" s="2"/>
    </row>
    <row r="41914" spans="4:11">
      <c r="D41914" s="1"/>
      <c r="E41914" s="1"/>
      <c r="F41914" s="1"/>
      <c r="G41914" s="1"/>
      <c r="J41914" s="2"/>
      <c r="K41914" s="2"/>
    </row>
    <row r="41915" spans="4:11">
      <c r="D41915" s="1"/>
      <c r="E41915" s="1"/>
      <c r="F41915" s="1"/>
      <c r="G41915" s="1"/>
      <c r="J41915" s="2"/>
      <c r="K41915" s="2"/>
    </row>
    <row r="41916" spans="4:11">
      <c r="D41916" s="1"/>
      <c r="E41916" s="1"/>
      <c r="F41916" s="1"/>
      <c r="G41916" s="1"/>
      <c r="J41916" s="2"/>
      <c r="K41916" s="2"/>
    </row>
    <row r="41917" spans="4:11">
      <c r="D41917" s="1"/>
      <c r="E41917" s="1"/>
      <c r="F41917" s="1"/>
      <c r="G41917" s="1"/>
      <c r="J41917" s="2"/>
      <c r="K41917" s="2"/>
    </row>
    <row r="41918" spans="4:11">
      <c r="D41918" s="1"/>
      <c r="E41918" s="1"/>
      <c r="F41918" s="1"/>
      <c r="G41918" s="1"/>
      <c r="J41918" s="2"/>
      <c r="K41918" s="2"/>
    </row>
    <row r="41919" spans="4:11">
      <c r="D41919" s="1"/>
      <c r="E41919" s="1"/>
      <c r="F41919" s="1"/>
      <c r="G41919" s="1"/>
      <c r="J41919" s="2"/>
      <c r="K41919" s="2"/>
    </row>
    <row r="41920" spans="4:11">
      <c r="D41920" s="1"/>
      <c r="E41920" s="1"/>
      <c r="F41920" s="1"/>
      <c r="G41920" s="1"/>
      <c r="J41920" s="2"/>
      <c r="K41920" s="2"/>
    </row>
    <row r="41921" spans="4:11">
      <c r="D41921" s="1"/>
      <c r="E41921" s="1"/>
      <c r="F41921" s="1"/>
      <c r="G41921" s="1"/>
      <c r="J41921" s="2"/>
      <c r="K41921" s="2"/>
    </row>
    <row r="41922" spans="4:11">
      <c r="D41922" s="1"/>
      <c r="E41922" s="1"/>
      <c r="F41922" s="1"/>
      <c r="G41922" s="1"/>
      <c r="J41922" s="2"/>
      <c r="K41922" s="2"/>
    </row>
    <row r="41923" spans="4:11">
      <c r="D41923" s="1"/>
      <c r="E41923" s="1"/>
      <c r="F41923" s="1"/>
      <c r="G41923" s="1"/>
      <c r="J41923" s="2"/>
      <c r="K41923" s="2"/>
    </row>
    <row r="41924" spans="4:11">
      <c r="D41924" s="1"/>
      <c r="E41924" s="1"/>
      <c r="F41924" s="1"/>
      <c r="G41924" s="1"/>
      <c r="J41924" s="2"/>
      <c r="K41924" s="2"/>
    </row>
    <row r="41925" spans="4:11">
      <c r="D41925" s="1"/>
      <c r="E41925" s="1"/>
      <c r="F41925" s="1"/>
      <c r="G41925" s="1"/>
      <c r="J41925" s="2"/>
      <c r="K41925" s="2"/>
    </row>
    <row r="41926" spans="4:11">
      <c r="D41926" s="1"/>
      <c r="E41926" s="1"/>
      <c r="F41926" s="1"/>
      <c r="G41926" s="1"/>
      <c r="J41926" s="2"/>
      <c r="K41926" s="2"/>
    </row>
    <row r="41927" spans="4:11">
      <c r="D41927" s="1"/>
      <c r="E41927" s="1"/>
      <c r="F41927" s="1"/>
      <c r="G41927" s="1"/>
      <c r="J41927" s="2"/>
      <c r="K41927" s="2"/>
    </row>
    <row r="41928" spans="4:11">
      <c r="D41928" s="1"/>
      <c r="E41928" s="1"/>
      <c r="F41928" s="1"/>
      <c r="G41928" s="1"/>
      <c r="J41928" s="2"/>
      <c r="K41928" s="2"/>
    </row>
    <row r="41929" spans="4:11">
      <c r="D41929" s="1"/>
      <c r="E41929" s="1"/>
      <c r="F41929" s="1"/>
      <c r="G41929" s="1"/>
      <c r="J41929" s="2"/>
      <c r="K41929" s="2"/>
    </row>
    <row r="41930" spans="4:11">
      <c r="D41930" s="1"/>
      <c r="E41930" s="1"/>
      <c r="F41930" s="1"/>
      <c r="G41930" s="1"/>
      <c r="J41930" s="2"/>
      <c r="K41930" s="2"/>
    </row>
    <row r="41931" spans="4:11">
      <c r="D41931" s="1"/>
      <c r="E41931" s="1"/>
      <c r="F41931" s="1"/>
      <c r="G41931" s="1"/>
      <c r="J41931" s="2"/>
      <c r="K41931" s="2"/>
    </row>
    <row r="41932" spans="4:11">
      <c r="D41932" s="1"/>
      <c r="E41932" s="1"/>
      <c r="F41932" s="1"/>
      <c r="G41932" s="1"/>
      <c r="J41932" s="2"/>
      <c r="K41932" s="2"/>
    </row>
    <row r="41933" spans="4:11">
      <c r="D41933" s="1"/>
      <c r="E41933" s="1"/>
      <c r="F41933" s="1"/>
      <c r="G41933" s="1"/>
      <c r="J41933" s="2"/>
      <c r="K41933" s="2"/>
    </row>
    <row r="41934" spans="4:11">
      <c r="D41934" s="1"/>
      <c r="E41934" s="1"/>
      <c r="F41934" s="1"/>
      <c r="G41934" s="1"/>
      <c r="J41934" s="2"/>
      <c r="K41934" s="2"/>
    </row>
    <row r="41935" spans="4:11">
      <c r="D41935" s="1"/>
      <c r="E41935" s="1"/>
      <c r="F41935" s="1"/>
      <c r="G41935" s="1"/>
      <c r="J41935" s="2"/>
      <c r="K41935" s="2"/>
    </row>
    <row r="41936" spans="4:11">
      <c r="D41936" s="1"/>
      <c r="E41936" s="1"/>
      <c r="F41936" s="1"/>
      <c r="G41936" s="1"/>
      <c r="J41936" s="2"/>
      <c r="K41936" s="2"/>
    </row>
    <row r="41937" spans="4:11">
      <c r="D41937" s="1"/>
      <c r="E41937" s="1"/>
      <c r="F41937" s="1"/>
      <c r="G41937" s="1"/>
      <c r="J41937" s="2"/>
      <c r="K41937" s="2"/>
    </row>
    <row r="41938" spans="4:11">
      <c r="D41938" s="1"/>
      <c r="E41938" s="1"/>
      <c r="F41938" s="1"/>
      <c r="G41938" s="1"/>
      <c r="J41938" s="2"/>
      <c r="K41938" s="2"/>
    </row>
    <row r="41939" spans="4:11">
      <c r="D41939" s="1"/>
      <c r="E41939" s="1"/>
      <c r="F41939" s="1"/>
      <c r="G41939" s="1"/>
      <c r="J41939" s="2"/>
      <c r="K41939" s="2"/>
    </row>
    <row r="41940" spans="4:11">
      <c r="D41940" s="1"/>
      <c r="E41940" s="1"/>
      <c r="F41940" s="1"/>
      <c r="G41940" s="1"/>
      <c r="J41940" s="2"/>
      <c r="K41940" s="2"/>
    </row>
    <row r="41941" spans="4:11">
      <c r="D41941" s="1"/>
      <c r="E41941" s="1"/>
      <c r="F41941" s="1"/>
      <c r="G41941" s="1"/>
      <c r="J41941" s="2"/>
      <c r="K41941" s="2"/>
    </row>
    <row r="41942" spans="4:11">
      <c r="D41942" s="1"/>
      <c r="E41942" s="1"/>
      <c r="F41942" s="1"/>
      <c r="G41942" s="1"/>
      <c r="J41942" s="2"/>
      <c r="K41942" s="2"/>
    </row>
    <row r="41943" spans="4:11">
      <c r="D41943" s="1"/>
      <c r="E41943" s="1"/>
      <c r="F41943" s="1"/>
      <c r="G41943" s="1"/>
      <c r="J41943" s="2"/>
      <c r="K41943" s="2"/>
    </row>
    <row r="41944" spans="4:11">
      <c r="D41944" s="1"/>
      <c r="E41944" s="1"/>
      <c r="F41944" s="1"/>
      <c r="G41944" s="1"/>
      <c r="J41944" s="2"/>
      <c r="K41944" s="2"/>
    </row>
    <row r="41945" spans="4:11">
      <c r="D41945" s="1"/>
      <c r="E41945" s="1"/>
      <c r="F41945" s="1"/>
      <c r="G41945" s="1"/>
      <c r="J41945" s="2"/>
      <c r="K41945" s="2"/>
    </row>
    <row r="41946" spans="4:11">
      <c r="D41946" s="1"/>
      <c r="E41946" s="1"/>
      <c r="F41946" s="1"/>
      <c r="G41946" s="1"/>
      <c r="J41946" s="2"/>
      <c r="K41946" s="2"/>
    </row>
    <row r="41947" spans="4:11">
      <c r="D41947" s="1"/>
      <c r="E41947" s="1"/>
      <c r="F41947" s="1"/>
      <c r="G41947" s="1"/>
      <c r="J41947" s="2"/>
      <c r="K41947" s="2"/>
    </row>
    <row r="41948" spans="4:11">
      <c r="D41948" s="1"/>
      <c r="E41948" s="1"/>
      <c r="F41948" s="1"/>
      <c r="G41948" s="1"/>
      <c r="J41948" s="2"/>
      <c r="K41948" s="2"/>
    </row>
    <row r="41949" spans="4:11">
      <c r="D41949" s="1"/>
      <c r="E41949" s="1"/>
      <c r="F41949" s="1"/>
      <c r="G41949" s="1"/>
      <c r="J41949" s="2"/>
      <c r="K41949" s="2"/>
    </row>
    <row r="41950" spans="4:11">
      <c r="D41950" s="1"/>
      <c r="E41950" s="1"/>
      <c r="F41950" s="1"/>
      <c r="G41950" s="1"/>
      <c r="J41950" s="2"/>
      <c r="K41950" s="2"/>
    </row>
    <row r="41951" spans="4:11">
      <c r="D41951" s="1"/>
      <c r="E41951" s="1"/>
      <c r="F41951" s="1"/>
      <c r="G41951" s="1"/>
      <c r="J41951" s="2"/>
      <c r="K41951" s="2"/>
    </row>
    <row r="41952" spans="4:11">
      <c r="D41952" s="1"/>
      <c r="E41952" s="1"/>
      <c r="F41952" s="1"/>
      <c r="G41952" s="1"/>
      <c r="J41952" s="2"/>
      <c r="K41952" s="2"/>
    </row>
    <row r="41953" spans="4:11">
      <c r="D41953" s="1"/>
      <c r="E41953" s="1"/>
      <c r="F41953" s="1"/>
      <c r="G41953" s="1"/>
      <c r="J41953" s="2"/>
      <c r="K41953" s="2"/>
    </row>
    <row r="41954" spans="4:11">
      <c r="D41954" s="1"/>
      <c r="E41954" s="1"/>
      <c r="F41954" s="1"/>
      <c r="G41954" s="1"/>
      <c r="J41954" s="2"/>
      <c r="K41954" s="2"/>
    </row>
    <row r="41955" spans="4:11">
      <c r="D41955" s="1"/>
      <c r="E41955" s="1"/>
      <c r="F41955" s="1"/>
      <c r="G41955" s="1"/>
      <c r="J41955" s="2"/>
      <c r="K41955" s="2"/>
    </row>
    <row r="41956" spans="4:11">
      <c r="D41956" s="1"/>
      <c r="E41956" s="1"/>
      <c r="F41956" s="1"/>
      <c r="G41956" s="1"/>
      <c r="J41956" s="2"/>
      <c r="K41956" s="2"/>
    </row>
    <row r="41957" spans="4:11">
      <c r="D41957" s="1"/>
      <c r="E41957" s="1"/>
      <c r="F41957" s="1"/>
      <c r="G41957" s="1"/>
      <c r="J41957" s="2"/>
      <c r="K41957" s="2"/>
    </row>
    <row r="41958" spans="4:11">
      <c r="D41958" s="1"/>
      <c r="E41958" s="1"/>
      <c r="F41958" s="1"/>
      <c r="G41958" s="1"/>
      <c r="J41958" s="2"/>
      <c r="K41958" s="2"/>
    </row>
    <row r="41959" spans="4:11">
      <c r="D41959" s="1"/>
      <c r="E41959" s="1"/>
      <c r="F41959" s="1"/>
      <c r="G41959" s="1"/>
      <c r="J41959" s="2"/>
      <c r="K41959" s="2"/>
    </row>
    <row r="41960" spans="4:11">
      <c r="D41960" s="1"/>
      <c r="E41960" s="1"/>
      <c r="F41960" s="1"/>
      <c r="G41960" s="1"/>
      <c r="J41960" s="2"/>
      <c r="K41960" s="2"/>
    </row>
    <row r="41961" spans="4:11">
      <c r="D41961" s="1"/>
      <c r="E41961" s="1"/>
      <c r="F41961" s="1"/>
      <c r="G41961" s="1"/>
      <c r="J41961" s="2"/>
      <c r="K41961" s="2"/>
    </row>
    <row r="41962" spans="4:11">
      <c r="D41962" s="1"/>
      <c r="E41962" s="1"/>
      <c r="F41962" s="1"/>
      <c r="G41962" s="1"/>
      <c r="J41962" s="2"/>
      <c r="K41962" s="2"/>
    </row>
    <row r="41963" spans="4:11">
      <c r="D41963" s="1"/>
      <c r="E41963" s="1"/>
      <c r="F41963" s="1"/>
      <c r="G41963" s="1"/>
      <c r="J41963" s="2"/>
      <c r="K41963" s="2"/>
    </row>
    <row r="41964" spans="4:11">
      <c r="D41964" s="1"/>
      <c r="E41964" s="1"/>
      <c r="F41964" s="1"/>
      <c r="G41964" s="1"/>
      <c r="J41964" s="2"/>
      <c r="K41964" s="2"/>
    </row>
    <row r="41965" spans="4:11">
      <c r="D41965" s="1"/>
      <c r="E41965" s="1"/>
      <c r="F41965" s="1"/>
      <c r="G41965" s="1"/>
      <c r="J41965" s="2"/>
      <c r="K41965" s="2"/>
    </row>
    <row r="41966" spans="4:11">
      <c r="D41966" s="1"/>
      <c r="E41966" s="1"/>
      <c r="F41966" s="1"/>
      <c r="G41966" s="1"/>
      <c r="J41966" s="2"/>
      <c r="K41966" s="2"/>
    </row>
    <row r="41967" spans="4:11">
      <c r="D41967" s="1"/>
      <c r="E41967" s="1"/>
      <c r="F41967" s="1"/>
      <c r="G41967" s="1"/>
      <c r="J41967" s="2"/>
      <c r="K41967" s="2"/>
    </row>
    <row r="41968" spans="4:11">
      <c r="D41968" s="1"/>
      <c r="E41968" s="1"/>
      <c r="F41968" s="1"/>
      <c r="G41968" s="1"/>
      <c r="J41968" s="2"/>
      <c r="K41968" s="2"/>
    </row>
    <row r="41969" spans="4:11">
      <c r="D41969" s="1"/>
      <c r="E41969" s="1"/>
      <c r="F41969" s="1"/>
      <c r="G41969" s="1"/>
      <c r="J41969" s="2"/>
      <c r="K41969" s="2"/>
    </row>
    <row r="41970" spans="4:11">
      <c r="D41970" s="1"/>
      <c r="E41970" s="1"/>
      <c r="F41970" s="1"/>
      <c r="G41970" s="1"/>
      <c r="J41970" s="2"/>
      <c r="K41970" s="2"/>
    </row>
    <row r="41971" spans="4:11">
      <c r="D41971" s="1"/>
      <c r="E41971" s="1"/>
      <c r="F41971" s="1"/>
      <c r="G41971" s="1"/>
      <c r="J41971" s="2"/>
      <c r="K41971" s="2"/>
    </row>
    <row r="41972" spans="4:11">
      <c r="D41972" s="1"/>
      <c r="E41972" s="1"/>
      <c r="F41972" s="1"/>
      <c r="G41972" s="1"/>
      <c r="J41972" s="2"/>
      <c r="K41972" s="2"/>
    </row>
    <row r="41973" spans="4:11">
      <c r="D41973" s="1"/>
      <c r="E41973" s="1"/>
      <c r="F41973" s="1"/>
      <c r="G41973" s="1"/>
      <c r="J41973" s="2"/>
      <c r="K41973" s="2"/>
    </row>
    <row r="41974" spans="4:11">
      <c r="D41974" s="1"/>
      <c r="E41974" s="1"/>
      <c r="F41974" s="1"/>
      <c r="G41974" s="1"/>
      <c r="J41974" s="2"/>
      <c r="K41974" s="2"/>
    </row>
    <row r="41975" spans="4:11">
      <c r="D41975" s="1"/>
      <c r="E41975" s="1"/>
      <c r="F41975" s="1"/>
      <c r="G41975" s="1"/>
      <c r="J41975" s="2"/>
      <c r="K41975" s="2"/>
    </row>
    <row r="41976" spans="4:11">
      <c r="D41976" s="1"/>
      <c r="E41976" s="1"/>
      <c r="F41976" s="1"/>
      <c r="G41976" s="1"/>
      <c r="J41976" s="2"/>
      <c r="K41976" s="2"/>
    </row>
    <row r="41977" spans="4:11">
      <c r="D41977" s="1"/>
      <c r="E41977" s="1"/>
      <c r="F41977" s="1"/>
      <c r="G41977" s="1"/>
      <c r="J41977" s="2"/>
      <c r="K41977" s="2"/>
    </row>
    <row r="41978" spans="4:11">
      <c r="D41978" s="1"/>
      <c r="E41978" s="1"/>
      <c r="F41978" s="1"/>
      <c r="G41978" s="1"/>
      <c r="J41978" s="2"/>
      <c r="K41978" s="2"/>
    </row>
    <row r="41979" spans="4:11">
      <c r="D41979" s="1"/>
      <c r="E41979" s="1"/>
      <c r="F41979" s="1"/>
      <c r="G41979" s="1"/>
      <c r="J41979" s="2"/>
      <c r="K41979" s="2"/>
    </row>
    <row r="41980" spans="4:11">
      <c r="D41980" s="1"/>
      <c r="E41980" s="1"/>
      <c r="F41980" s="1"/>
      <c r="G41980" s="1"/>
      <c r="J41980" s="2"/>
      <c r="K41980" s="2"/>
    </row>
    <row r="41981" spans="4:11">
      <c r="D41981" s="1"/>
      <c r="E41981" s="1"/>
      <c r="F41981" s="1"/>
      <c r="G41981" s="1"/>
      <c r="J41981" s="2"/>
      <c r="K41981" s="2"/>
    </row>
    <row r="41982" spans="4:11">
      <c r="D41982" s="1"/>
      <c r="E41982" s="1"/>
      <c r="F41982" s="1"/>
      <c r="G41982" s="1"/>
      <c r="J41982" s="2"/>
      <c r="K41982" s="2"/>
    </row>
    <row r="41983" spans="4:11">
      <c r="D41983" s="1"/>
      <c r="E41983" s="1"/>
      <c r="F41983" s="1"/>
      <c r="G41983" s="1"/>
      <c r="J41983" s="2"/>
      <c r="K41983" s="2"/>
    </row>
    <row r="41984" spans="4:11">
      <c r="D41984" s="1"/>
      <c r="E41984" s="1"/>
      <c r="F41984" s="1"/>
      <c r="G41984" s="1"/>
      <c r="J41984" s="2"/>
      <c r="K41984" s="2"/>
    </row>
    <row r="41985" spans="4:11">
      <c r="D41985" s="1"/>
      <c r="E41985" s="1"/>
      <c r="F41985" s="1"/>
      <c r="G41985" s="1"/>
      <c r="J41985" s="2"/>
      <c r="K41985" s="2"/>
    </row>
    <row r="41986" spans="4:11">
      <c r="D41986" s="1"/>
      <c r="E41986" s="1"/>
      <c r="F41986" s="1"/>
      <c r="G41986" s="1"/>
      <c r="J41986" s="2"/>
      <c r="K41986" s="2"/>
    </row>
    <row r="41987" spans="4:11">
      <c r="D41987" s="1"/>
      <c r="E41987" s="1"/>
      <c r="F41987" s="1"/>
      <c r="G41987" s="1"/>
      <c r="J41987" s="2"/>
      <c r="K41987" s="2"/>
    </row>
    <row r="41988" spans="4:11">
      <c r="D41988" s="1"/>
      <c r="E41988" s="1"/>
      <c r="F41988" s="1"/>
      <c r="G41988" s="1"/>
      <c r="J41988" s="2"/>
      <c r="K41988" s="2"/>
    </row>
    <row r="41989" spans="4:11">
      <c r="D41989" s="1"/>
      <c r="E41989" s="1"/>
      <c r="F41989" s="1"/>
      <c r="G41989" s="1"/>
      <c r="J41989" s="2"/>
      <c r="K41989" s="2"/>
    </row>
    <row r="41990" spans="4:11">
      <c r="D41990" s="1"/>
      <c r="E41990" s="1"/>
      <c r="F41990" s="1"/>
      <c r="G41990" s="1"/>
      <c r="J41990" s="2"/>
      <c r="K41990" s="2"/>
    </row>
    <row r="41991" spans="4:11">
      <c r="D41991" s="1"/>
      <c r="E41991" s="1"/>
      <c r="F41991" s="1"/>
      <c r="G41991" s="1"/>
      <c r="J41991" s="2"/>
      <c r="K41991" s="2"/>
    </row>
    <row r="41992" spans="4:11">
      <c r="D41992" s="1"/>
      <c r="E41992" s="1"/>
      <c r="F41992" s="1"/>
      <c r="G41992" s="1"/>
      <c r="J41992" s="2"/>
      <c r="K41992" s="2"/>
    </row>
    <row r="41993" spans="4:11">
      <c r="D41993" s="1"/>
      <c r="E41993" s="1"/>
      <c r="F41993" s="1"/>
      <c r="G41993" s="1"/>
      <c r="J41993" s="2"/>
      <c r="K41993" s="2"/>
    </row>
    <row r="41994" spans="4:11">
      <c r="D41994" s="1"/>
      <c r="E41994" s="1"/>
      <c r="F41994" s="1"/>
      <c r="G41994" s="1"/>
      <c r="J41994" s="2"/>
      <c r="K41994" s="2"/>
    </row>
    <row r="41995" spans="4:11">
      <c r="D41995" s="1"/>
      <c r="E41995" s="1"/>
      <c r="F41995" s="1"/>
      <c r="G41995" s="1"/>
      <c r="J41995" s="2"/>
      <c r="K41995" s="2"/>
    </row>
    <row r="41996" spans="4:11">
      <c r="D41996" s="1"/>
      <c r="E41996" s="1"/>
      <c r="F41996" s="1"/>
      <c r="G41996" s="1"/>
      <c r="J41996" s="2"/>
      <c r="K41996" s="2"/>
    </row>
    <row r="41997" spans="4:11">
      <c r="D41997" s="1"/>
      <c r="E41997" s="1"/>
      <c r="F41997" s="1"/>
      <c r="G41997" s="1"/>
      <c r="J41997" s="2"/>
      <c r="K41997" s="2"/>
    </row>
    <row r="41998" spans="4:11">
      <c r="D41998" s="1"/>
      <c r="E41998" s="1"/>
      <c r="F41998" s="1"/>
      <c r="G41998" s="1"/>
      <c r="J41998" s="2"/>
      <c r="K41998" s="2"/>
    </row>
    <row r="41999" spans="4:11">
      <c r="D41999" s="1"/>
      <c r="E41999" s="1"/>
      <c r="F41999" s="1"/>
      <c r="G41999" s="1"/>
      <c r="J41999" s="2"/>
      <c r="K41999" s="2"/>
    </row>
    <row r="42000" spans="4:11">
      <c r="D42000" s="1"/>
      <c r="E42000" s="1"/>
      <c r="F42000" s="1"/>
      <c r="G42000" s="1"/>
      <c r="J42000" s="2"/>
      <c r="K42000" s="2"/>
    </row>
    <row r="42001" spans="4:11">
      <c r="D42001" s="1"/>
      <c r="E42001" s="1"/>
      <c r="F42001" s="1"/>
      <c r="G42001" s="1"/>
      <c r="J42001" s="2"/>
      <c r="K42001" s="2"/>
    </row>
    <row r="42002" spans="4:11">
      <c r="D42002" s="1"/>
      <c r="E42002" s="1"/>
      <c r="F42002" s="1"/>
      <c r="G42002" s="1"/>
      <c r="J42002" s="2"/>
      <c r="K42002" s="2"/>
    </row>
    <row r="42003" spans="4:11">
      <c r="D42003" s="1"/>
      <c r="E42003" s="1"/>
      <c r="F42003" s="1"/>
      <c r="G42003" s="1"/>
      <c r="J42003" s="2"/>
      <c r="K42003" s="2"/>
    </row>
    <row r="42004" spans="4:11">
      <c r="D42004" s="1"/>
      <c r="E42004" s="1"/>
      <c r="F42004" s="1"/>
      <c r="G42004" s="1"/>
      <c r="J42004" s="2"/>
      <c r="K42004" s="2"/>
    </row>
    <row r="42005" spans="4:11">
      <c r="D42005" s="1"/>
      <c r="E42005" s="1"/>
      <c r="F42005" s="1"/>
      <c r="G42005" s="1"/>
      <c r="J42005" s="2"/>
      <c r="K42005" s="2"/>
    </row>
    <row r="42006" spans="4:11">
      <c r="D42006" s="1"/>
      <c r="E42006" s="1"/>
      <c r="F42006" s="1"/>
      <c r="G42006" s="1"/>
      <c r="J42006" s="2"/>
      <c r="K42006" s="2"/>
    </row>
    <row r="42007" spans="4:11">
      <c r="D42007" s="1"/>
      <c r="E42007" s="1"/>
      <c r="F42007" s="1"/>
      <c r="G42007" s="1"/>
      <c r="J42007" s="2"/>
      <c r="K42007" s="2"/>
    </row>
    <row r="42008" spans="4:11">
      <c r="D42008" s="1"/>
      <c r="E42008" s="1"/>
      <c r="F42008" s="1"/>
      <c r="G42008" s="1"/>
      <c r="J42008" s="2"/>
      <c r="K42008" s="2"/>
    </row>
    <row r="42009" spans="4:11">
      <c r="D42009" s="1"/>
      <c r="E42009" s="1"/>
      <c r="F42009" s="1"/>
      <c r="G42009" s="1"/>
      <c r="J42009" s="2"/>
      <c r="K42009" s="2"/>
    </row>
    <row r="42010" spans="4:11">
      <c r="D42010" s="1"/>
      <c r="E42010" s="1"/>
      <c r="F42010" s="1"/>
      <c r="G42010" s="1"/>
      <c r="J42010" s="2"/>
      <c r="K42010" s="2"/>
    </row>
    <row r="42011" spans="4:11">
      <c r="D42011" s="1"/>
      <c r="E42011" s="1"/>
      <c r="F42011" s="1"/>
      <c r="G42011" s="1"/>
      <c r="J42011" s="2"/>
      <c r="K42011" s="2"/>
    </row>
    <row r="42012" spans="4:11">
      <c r="D42012" s="1"/>
      <c r="E42012" s="1"/>
      <c r="F42012" s="1"/>
      <c r="G42012" s="1"/>
      <c r="J42012" s="2"/>
      <c r="K42012" s="2"/>
    </row>
    <row r="42013" spans="4:11">
      <c r="D42013" s="1"/>
      <c r="E42013" s="1"/>
      <c r="F42013" s="1"/>
      <c r="G42013" s="1"/>
      <c r="J42013" s="2"/>
      <c r="K42013" s="2"/>
    </row>
    <row r="42014" spans="4:11">
      <c r="D42014" s="1"/>
      <c r="E42014" s="1"/>
      <c r="F42014" s="1"/>
      <c r="G42014" s="1"/>
      <c r="J42014" s="2"/>
      <c r="K42014" s="2"/>
    </row>
    <row r="42015" spans="4:11">
      <c r="D42015" s="1"/>
      <c r="E42015" s="1"/>
      <c r="F42015" s="1"/>
      <c r="G42015" s="1"/>
      <c r="J42015" s="2"/>
      <c r="K42015" s="2"/>
    </row>
    <row r="42016" spans="4:11">
      <c r="D42016" s="1"/>
      <c r="E42016" s="1"/>
      <c r="F42016" s="1"/>
      <c r="G42016" s="1"/>
      <c r="J42016" s="2"/>
      <c r="K42016" s="2"/>
    </row>
    <row r="42017" spans="4:11">
      <c r="D42017" s="1"/>
      <c r="E42017" s="1"/>
      <c r="F42017" s="1"/>
      <c r="G42017" s="1"/>
      <c r="J42017" s="2"/>
      <c r="K42017" s="2"/>
    </row>
    <row r="42018" spans="4:11">
      <c r="D42018" s="1"/>
      <c r="E42018" s="1"/>
      <c r="F42018" s="1"/>
      <c r="G42018" s="1"/>
      <c r="J42018" s="2"/>
      <c r="K42018" s="2"/>
    </row>
    <row r="42019" spans="4:11">
      <c r="D42019" s="1"/>
      <c r="E42019" s="1"/>
      <c r="F42019" s="1"/>
      <c r="G42019" s="1"/>
      <c r="J42019" s="2"/>
      <c r="K42019" s="2"/>
    </row>
    <row r="42020" spans="4:11">
      <c r="D42020" s="1"/>
      <c r="E42020" s="1"/>
      <c r="F42020" s="1"/>
      <c r="G42020" s="1"/>
      <c r="J42020" s="2"/>
      <c r="K42020" s="2"/>
    </row>
    <row r="42021" spans="4:11">
      <c r="D42021" s="1"/>
      <c r="E42021" s="1"/>
      <c r="F42021" s="1"/>
      <c r="G42021" s="1"/>
      <c r="J42021" s="2"/>
      <c r="K42021" s="2"/>
    </row>
    <row r="42022" spans="4:11">
      <c r="D42022" s="1"/>
      <c r="E42022" s="1"/>
      <c r="F42022" s="1"/>
      <c r="G42022" s="1"/>
      <c r="J42022" s="2"/>
      <c r="K42022" s="2"/>
    </row>
    <row r="42023" spans="4:11">
      <c r="D42023" s="1"/>
      <c r="E42023" s="1"/>
      <c r="F42023" s="1"/>
      <c r="G42023" s="1"/>
      <c r="J42023" s="2"/>
      <c r="K42023" s="2"/>
    </row>
    <row r="42024" spans="4:11">
      <c r="D42024" s="1"/>
      <c r="E42024" s="1"/>
      <c r="F42024" s="1"/>
      <c r="G42024" s="1"/>
      <c r="J42024" s="2"/>
      <c r="K42024" s="2"/>
    </row>
    <row r="42025" spans="4:11">
      <c r="D42025" s="1"/>
      <c r="E42025" s="1"/>
      <c r="F42025" s="1"/>
      <c r="G42025" s="1"/>
      <c r="J42025" s="2"/>
      <c r="K42025" s="2"/>
    </row>
    <row r="42026" spans="4:11">
      <c r="D42026" s="1"/>
      <c r="E42026" s="1"/>
      <c r="F42026" s="1"/>
      <c r="G42026" s="1"/>
      <c r="J42026" s="2"/>
      <c r="K42026" s="2"/>
    </row>
    <row r="42027" spans="4:11">
      <c r="D42027" s="1"/>
      <c r="E42027" s="1"/>
      <c r="F42027" s="1"/>
      <c r="G42027" s="1"/>
      <c r="J42027" s="2"/>
      <c r="K42027" s="2"/>
    </row>
    <row r="42028" spans="4:11">
      <c r="D42028" s="1"/>
      <c r="E42028" s="1"/>
      <c r="F42028" s="1"/>
      <c r="G42028" s="1"/>
      <c r="J42028" s="2"/>
      <c r="K42028" s="2"/>
    </row>
    <row r="42029" spans="4:11">
      <c r="D42029" s="1"/>
      <c r="E42029" s="1"/>
      <c r="F42029" s="1"/>
      <c r="G42029" s="1"/>
      <c r="J42029" s="2"/>
      <c r="K42029" s="2"/>
    </row>
    <row r="42030" spans="4:11">
      <c r="D42030" s="1"/>
      <c r="E42030" s="1"/>
      <c r="F42030" s="1"/>
      <c r="G42030" s="1"/>
      <c r="J42030" s="2"/>
      <c r="K42030" s="2"/>
    </row>
    <row r="42031" spans="4:11">
      <c r="D42031" s="1"/>
      <c r="E42031" s="1"/>
      <c r="F42031" s="1"/>
      <c r="G42031" s="1"/>
      <c r="J42031" s="2"/>
      <c r="K42031" s="2"/>
    </row>
    <row r="42032" spans="4:11">
      <c r="D42032" s="1"/>
      <c r="E42032" s="1"/>
      <c r="F42032" s="1"/>
      <c r="G42032" s="1"/>
      <c r="J42032" s="2"/>
      <c r="K42032" s="2"/>
    </row>
    <row r="42033" spans="4:11">
      <c r="D42033" s="1"/>
      <c r="E42033" s="1"/>
      <c r="F42033" s="1"/>
      <c r="G42033" s="1"/>
      <c r="J42033" s="2"/>
      <c r="K42033" s="2"/>
    </row>
    <row r="42034" spans="4:11">
      <c r="D42034" s="1"/>
      <c r="E42034" s="1"/>
      <c r="F42034" s="1"/>
      <c r="G42034" s="1"/>
      <c r="J42034" s="2"/>
      <c r="K42034" s="2"/>
    </row>
    <row r="42035" spans="4:11">
      <c r="D42035" s="1"/>
      <c r="E42035" s="1"/>
      <c r="F42035" s="1"/>
      <c r="G42035" s="1"/>
      <c r="J42035" s="2"/>
      <c r="K42035" s="2"/>
    </row>
    <row r="42036" spans="4:11">
      <c r="D42036" s="1"/>
      <c r="E42036" s="1"/>
      <c r="F42036" s="1"/>
      <c r="G42036" s="1"/>
      <c r="J42036" s="2"/>
      <c r="K42036" s="2"/>
    </row>
    <row r="42037" spans="4:11">
      <c r="D42037" s="1"/>
      <c r="E42037" s="1"/>
      <c r="F42037" s="1"/>
      <c r="G42037" s="1"/>
      <c r="J42037" s="2"/>
      <c r="K42037" s="2"/>
    </row>
    <row r="42038" spans="4:11">
      <c r="D42038" s="1"/>
      <c r="E42038" s="1"/>
      <c r="F42038" s="1"/>
      <c r="G42038" s="1"/>
      <c r="J42038" s="2"/>
      <c r="K42038" s="2"/>
    </row>
    <row r="42039" spans="4:11">
      <c r="D42039" s="1"/>
      <c r="E42039" s="1"/>
      <c r="F42039" s="1"/>
      <c r="G42039" s="1"/>
      <c r="J42039" s="2"/>
      <c r="K42039" s="2"/>
    </row>
    <row r="42040" spans="4:11">
      <c r="D42040" s="1"/>
      <c r="E42040" s="1"/>
      <c r="F42040" s="1"/>
      <c r="G42040" s="1"/>
      <c r="J42040" s="2"/>
      <c r="K42040" s="2"/>
    </row>
    <row r="42041" spans="4:11">
      <c r="D42041" s="1"/>
      <c r="E42041" s="1"/>
      <c r="F42041" s="1"/>
      <c r="G42041" s="1"/>
      <c r="J42041" s="2"/>
      <c r="K42041" s="2"/>
    </row>
    <row r="42042" spans="4:11">
      <c r="D42042" s="1"/>
      <c r="E42042" s="1"/>
      <c r="F42042" s="1"/>
      <c r="G42042" s="1"/>
      <c r="J42042" s="2"/>
      <c r="K42042" s="2"/>
    </row>
    <row r="42043" spans="4:11">
      <c r="D42043" s="1"/>
      <c r="E42043" s="1"/>
      <c r="F42043" s="1"/>
      <c r="G42043" s="1"/>
      <c r="J42043" s="2"/>
      <c r="K42043" s="2"/>
    </row>
    <row r="42044" spans="4:11">
      <c r="D42044" s="1"/>
      <c r="E42044" s="1"/>
      <c r="F42044" s="1"/>
      <c r="G42044" s="1"/>
      <c r="J42044" s="2"/>
      <c r="K42044" s="2"/>
    </row>
    <row r="42045" spans="4:11">
      <c r="D42045" s="1"/>
      <c r="E42045" s="1"/>
      <c r="F42045" s="1"/>
      <c r="G42045" s="1"/>
      <c r="J42045" s="2"/>
      <c r="K42045" s="2"/>
    </row>
    <row r="42046" spans="4:11">
      <c r="D42046" s="1"/>
      <c r="E42046" s="1"/>
      <c r="F42046" s="1"/>
      <c r="G42046" s="1"/>
      <c r="J42046" s="2"/>
      <c r="K42046" s="2"/>
    </row>
    <row r="42047" spans="4:11">
      <c r="D42047" s="1"/>
      <c r="E42047" s="1"/>
      <c r="F42047" s="1"/>
      <c r="G42047" s="1"/>
      <c r="J42047" s="2"/>
      <c r="K42047" s="2"/>
    </row>
    <row r="42048" spans="4:11">
      <c r="D42048" s="1"/>
      <c r="E42048" s="1"/>
      <c r="F42048" s="1"/>
      <c r="G42048" s="1"/>
      <c r="J42048" s="2"/>
      <c r="K42048" s="2"/>
    </row>
    <row r="42049" spans="4:11">
      <c r="D42049" s="1"/>
      <c r="E42049" s="1"/>
      <c r="F42049" s="1"/>
      <c r="G42049" s="1"/>
      <c r="J42049" s="2"/>
      <c r="K42049" s="2"/>
    </row>
    <row r="42050" spans="4:11">
      <c r="D42050" s="1"/>
      <c r="E42050" s="1"/>
      <c r="F42050" s="1"/>
      <c r="G42050" s="1"/>
      <c r="J42050" s="2"/>
      <c r="K42050" s="2"/>
    </row>
    <row r="42051" spans="4:11">
      <c r="D42051" s="1"/>
      <c r="E42051" s="1"/>
      <c r="F42051" s="1"/>
      <c r="G42051" s="1"/>
      <c r="J42051" s="2"/>
      <c r="K42051" s="2"/>
    </row>
    <row r="42052" spans="4:11">
      <c r="D42052" s="1"/>
      <c r="E42052" s="1"/>
      <c r="F42052" s="1"/>
      <c r="G42052" s="1"/>
      <c r="J42052" s="2"/>
      <c r="K42052" s="2"/>
    </row>
    <row r="42053" spans="4:11">
      <c r="D42053" s="1"/>
      <c r="E42053" s="1"/>
      <c r="F42053" s="1"/>
      <c r="G42053" s="1"/>
      <c r="J42053" s="2"/>
      <c r="K42053" s="2"/>
    </row>
    <row r="42054" spans="4:11">
      <c r="D42054" s="1"/>
      <c r="E42054" s="1"/>
      <c r="F42054" s="1"/>
      <c r="G42054" s="1"/>
      <c r="J42054" s="2"/>
      <c r="K42054" s="2"/>
    </row>
    <row r="42055" spans="4:11">
      <c r="D42055" s="1"/>
      <c r="E42055" s="1"/>
      <c r="F42055" s="1"/>
      <c r="G42055" s="1"/>
      <c r="J42055" s="2"/>
      <c r="K42055" s="2"/>
    </row>
    <row r="42056" spans="4:11">
      <c r="D42056" s="1"/>
      <c r="E42056" s="1"/>
      <c r="F42056" s="1"/>
      <c r="G42056" s="1"/>
      <c r="J42056" s="2"/>
      <c r="K42056" s="2"/>
    </row>
    <row r="42057" spans="4:11">
      <c r="D42057" s="1"/>
      <c r="E42057" s="1"/>
      <c r="F42057" s="1"/>
      <c r="G42057" s="1"/>
      <c r="J42057" s="2"/>
      <c r="K42057" s="2"/>
    </row>
    <row r="42058" spans="4:11">
      <c r="D42058" s="1"/>
      <c r="E42058" s="1"/>
      <c r="F42058" s="1"/>
      <c r="G42058" s="1"/>
      <c r="J42058" s="2"/>
      <c r="K42058" s="2"/>
    </row>
    <row r="42059" spans="4:11">
      <c r="D42059" s="1"/>
      <c r="E42059" s="1"/>
      <c r="F42059" s="1"/>
      <c r="G42059" s="1"/>
      <c r="J42059" s="2"/>
      <c r="K42059" s="2"/>
    </row>
    <row r="42060" spans="4:11">
      <c r="D42060" s="1"/>
      <c r="E42060" s="1"/>
      <c r="F42060" s="1"/>
      <c r="G42060" s="1"/>
      <c r="J42060" s="2"/>
      <c r="K42060" s="2"/>
    </row>
    <row r="42061" spans="4:11">
      <c r="D42061" s="1"/>
      <c r="E42061" s="1"/>
      <c r="F42061" s="1"/>
      <c r="G42061" s="1"/>
      <c r="J42061" s="2"/>
      <c r="K42061" s="2"/>
    </row>
    <row r="42062" spans="4:11">
      <c r="D42062" s="1"/>
      <c r="E42062" s="1"/>
      <c r="F42062" s="1"/>
      <c r="G42062" s="1"/>
      <c r="J42062" s="2"/>
      <c r="K42062" s="2"/>
    </row>
    <row r="42063" spans="4:11">
      <c r="D42063" s="1"/>
      <c r="E42063" s="1"/>
      <c r="F42063" s="1"/>
      <c r="G42063" s="1"/>
      <c r="J42063" s="2"/>
      <c r="K42063" s="2"/>
    </row>
    <row r="42064" spans="4:11">
      <c r="D42064" s="1"/>
      <c r="E42064" s="1"/>
      <c r="F42064" s="1"/>
      <c r="G42064" s="1"/>
      <c r="J42064" s="2"/>
      <c r="K42064" s="2"/>
    </row>
    <row r="42065" spans="4:11">
      <c r="D42065" s="1"/>
      <c r="E42065" s="1"/>
      <c r="F42065" s="1"/>
      <c r="G42065" s="1"/>
      <c r="J42065" s="2"/>
      <c r="K42065" s="2"/>
    </row>
    <row r="42066" spans="4:11">
      <c r="D42066" s="1"/>
      <c r="E42066" s="1"/>
      <c r="F42066" s="1"/>
      <c r="G42066" s="1"/>
      <c r="J42066" s="2"/>
      <c r="K42066" s="2"/>
    </row>
    <row r="42067" spans="4:11">
      <c r="D42067" s="1"/>
      <c r="E42067" s="1"/>
      <c r="F42067" s="1"/>
      <c r="G42067" s="1"/>
      <c r="J42067" s="2"/>
      <c r="K42067" s="2"/>
    </row>
    <row r="42068" spans="4:11">
      <c r="D42068" s="1"/>
      <c r="E42068" s="1"/>
      <c r="F42068" s="1"/>
      <c r="G42068" s="1"/>
      <c r="J42068" s="2"/>
      <c r="K42068" s="2"/>
    </row>
    <row r="42069" spans="4:11">
      <c r="D42069" s="1"/>
      <c r="E42069" s="1"/>
      <c r="F42069" s="1"/>
      <c r="G42069" s="1"/>
      <c r="J42069" s="2"/>
      <c r="K42069" s="2"/>
    </row>
    <row r="42070" spans="4:11">
      <c r="D42070" s="1"/>
      <c r="E42070" s="1"/>
      <c r="F42070" s="1"/>
      <c r="G42070" s="1"/>
      <c r="J42070" s="2"/>
      <c r="K42070" s="2"/>
    </row>
    <row r="42071" spans="4:11">
      <c r="D42071" s="1"/>
      <c r="E42071" s="1"/>
      <c r="F42071" s="1"/>
      <c r="G42071" s="1"/>
      <c r="J42071" s="2"/>
      <c r="K42071" s="2"/>
    </row>
    <row r="42072" spans="4:11">
      <c r="D42072" s="1"/>
      <c r="E42072" s="1"/>
      <c r="F42072" s="1"/>
      <c r="G42072" s="1"/>
      <c r="J42072" s="2"/>
      <c r="K42072" s="2"/>
    </row>
    <row r="42073" spans="4:11">
      <c r="D42073" s="1"/>
      <c r="E42073" s="1"/>
      <c r="F42073" s="1"/>
      <c r="G42073" s="1"/>
      <c r="J42073" s="2"/>
      <c r="K42073" s="2"/>
    </row>
    <row r="42074" spans="4:11">
      <c r="D42074" s="1"/>
      <c r="E42074" s="1"/>
      <c r="F42074" s="1"/>
      <c r="G42074" s="1"/>
      <c r="J42074" s="2"/>
      <c r="K42074" s="2"/>
    </row>
    <row r="42075" spans="4:11">
      <c r="D42075" s="1"/>
      <c r="E42075" s="1"/>
      <c r="F42075" s="1"/>
      <c r="G42075" s="1"/>
      <c r="J42075" s="2"/>
      <c r="K42075" s="2"/>
    </row>
    <row r="42076" spans="4:11">
      <c r="D42076" s="1"/>
      <c r="E42076" s="1"/>
      <c r="F42076" s="1"/>
      <c r="G42076" s="1"/>
      <c r="J42076" s="2"/>
      <c r="K42076" s="2"/>
    </row>
    <row r="42077" spans="4:11">
      <c r="D42077" s="1"/>
      <c r="E42077" s="1"/>
      <c r="F42077" s="1"/>
      <c r="G42077" s="1"/>
      <c r="J42077" s="2"/>
      <c r="K42077" s="2"/>
    </row>
    <row r="42078" spans="4:11">
      <c r="D42078" s="1"/>
      <c r="E42078" s="1"/>
      <c r="F42078" s="1"/>
      <c r="G42078" s="1"/>
      <c r="J42078" s="2"/>
      <c r="K42078" s="2"/>
    </row>
    <row r="42079" spans="4:11">
      <c r="D42079" s="1"/>
      <c r="E42079" s="1"/>
      <c r="F42079" s="1"/>
      <c r="G42079" s="1"/>
      <c r="J42079" s="2"/>
      <c r="K42079" s="2"/>
    </row>
    <row r="42080" spans="4:11">
      <c r="D42080" s="1"/>
      <c r="E42080" s="1"/>
      <c r="F42080" s="1"/>
      <c r="G42080" s="1"/>
      <c r="J42080" s="2"/>
      <c r="K42080" s="2"/>
    </row>
    <row r="42081" spans="4:11">
      <c r="D42081" s="1"/>
      <c r="E42081" s="1"/>
      <c r="F42081" s="1"/>
      <c r="G42081" s="1"/>
      <c r="J42081" s="2"/>
      <c r="K42081" s="2"/>
    </row>
    <row r="42082" spans="4:11">
      <c r="D42082" s="1"/>
      <c r="E42082" s="1"/>
      <c r="F42082" s="1"/>
      <c r="G42082" s="1"/>
      <c r="J42082" s="2"/>
      <c r="K42082" s="2"/>
    </row>
    <row r="42083" spans="4:11">
      <c r="D42083" s="1"/>
      <c r="E42083" s="1"/>
      <c r="F42083" s="1"/>
      <c r="G42083" s="1"/>
      <c r="J42083" s="2"/>
      <c r="K42083" s="2"/>
    </row>
    <row r="42084" spans="4:11">
      <c r="D42084" s="1"/>
      <c r="E42084" s="1"/>
      <c r="F42084" s="1"/>
      <c r="G42084" s="1"/>
      <c r="J42084" s="2"/>
      <c r="K42084" s="2"/>
    </row>
    <row r="42085" spans="4:11">
      <c r="D42085" s="1"/>
      <c r="E42085" s="1"/>
      <c r="F42085" s="1"/>
      <c r="G42085" s="1"/>
      <c r="J42085" s="2"/>
      <c r="K42085" s="2"/>
    </row>
    <row r="42086" spans="4:11">
      <c r="D42086" s="1"/>
      <c r="E42086" s="1"/>
      <c r="F42086" s="1"/>
      <c r="G42086" s="1"/>
      <c r="J42086" s="2"/>
      <c r="K42086" s="2"/>
    </row>
    <row r="42087" spans="4:11">
      <c r="D42087" s="1"/>
      <c r="E42087" s="1"/>
      <c r="F42087" s="1"/>
      <c r="G42087" s="1"/>
      <c r="J42087" s="2"/>
      <c r="K42087" s="2"/>
    </row>
    <row r="42088" spans="4:11">
      <c r="D42088" s="1"/>
      <c r="E42088" s="1"/>
      <c r="F42088" s="1"/>
      <c r="G42088" s="1"/>
      <c r="J42088" s="2"/>
      <c r="K42088" s="2"/>
    </row>
    <row r="42089" spans="4:11">
      <c r="D42089" s="1"/>
      <c r="E42089" s="1"/>
      <c r="F42089" s="1"/>
      <c r="G42089" s="1"/>
      <c r="J42089" s="2"/>
      <c r="K42089" s="2"/>
    </row>
    <row r="42090" spans="4:11">
      <c r="D42090" s="1"/>
      <c r="E42090" s="1"/>
      <c r="F42090" s="1"/>
      <c r="G42090" s="1"/>
      <c r="J42090" s="2"/>
      <c r="K42090" s="2"/>
    </row>
    <row r="42091" spans="4:11">
      <c r="D42091" s="1"/>
      <c r="E42091" s="1"/>
      <c r="F42091" s="1"/>
      <c r="G42091" s="1"/>
      <c r="J42091" s="2"/>
      <c r="K42091" s="2"/>
    </row>
    <row r="42092" spans="4:11">
      <c r="D42092" s="1"/>
      <c r="E42092" s="1"/>
      <c r="F42092" s="1"/>
      <c r="G42092" s="1"/>
      <c r="J42092" s="2"/>
      <c r="K42092" s="2"/>
    </row>
    <row r="42093" spans="4:11">
      <c r="D42093" s="1"/>
      <c r="E42093" s="1"/>
      <c r="F42093" s="1"/>
      <c r="G42093" s="1"/>
      <c r="J42093" s="2"/>
      <c r="K42093" s="2"/>
    </row>
    <row r="42094" spans="4:11">
      <c r="D42094" s="1"/>
      <c r="E42094" s="1"/>
      <c r="F42094" s="1"/>
      <c r="G42094" s="1"/>
      <c r="J42094" s="2"/>
      <c r="K42094" s="2"/>
    </row>
    <row r="42095" spans="4:11">
      <c r="D42095" s="1"/>
      <c r="E42095" s="1"/>
      <c r="F42095" s="1"/>
      <c r="G42095" s="1"/>
      <c r="J42095" s="2"/>
      <c r="K42095" s="2"/>
    </row>
    <row r="42096" spans="4:11">
      <c r="D42096" s="1"/>
      <c r="E42096" s="1"/>
      <c r="F42096" s="1"/>
      <c r="G42096" s="1"/>
      <c r="J42096" s="2"/>
      <c r="K42096" s="2"/>
    </row>
    <row r="42097" spans="4:11">
      <c r="D42097" s="1"/>
      <c r="E42097" s="1"/>
      <c r="F42097" s="1"/>
      <c r="G42097" s="1"/>
      <c r="J42097" s="2"/>
      <c r="K42097" s="2"/>
    </row>
    <row r="42098" spans="4:11">
      <c r="D42098" s="1"/>
      <c r="E42098" s="1"/>
      <c r="F42098" s="1"/>
      <c r="G42098" s="1"/>
      <c r="J42098" s="2"/>
      <c r="K42098" s="2"/>
    </row>
    <row r="42099" spans="4:11">
      <c r="D42099" s="1"/>
      <c r="E42099" s="1"/>
      <c r="F42099" s="1"/>
      <c r="G42099" s="1"/>
      <c r="J42099" s="2"/>
      <c r="K42099" s="2"/>
    </row>
    <row r="42100" spans="4:11">
      <c r="D42100" s="1"/>
      <c r="E42100" s="1"/>
      <c r="F42100" s="1"/>
      <c r="G42100" s="1"/>
      <c r="J42100" s="2"/>
      <c r="K42100" s="2"/>
    </row>
    <row r="42101" spans="4:11">
      <c r="D42101" s="1"/>
      <c r="E42101" s="1"/>
      <c r="F42101" s="1"/>
      <c r="G42101" s="1"/>
      <c r="J42101" s="2"/>
      <c r="K42101" s="2"/>
    </row>
    <row r="42102" spans="4:11">
      <c r="D42102" s="1"/>
      <c r="E42102" s="1"/>
      <c r="F42102" s="1"/>
      <c r="G42102" s="1"/>
      <c r="J42102" s="2"/>
      <c r="K42102" s="2"/>
    </row>
    <row r="42103" spans="4:11">
      <c r="D42103" s="1"/>
      <c r="E42103" s="1"/>
      <c r="F42103" s="1"/>
      <c r="G42103" s="1"/>
      <c r="J42103" s="2"/>
      <c r="K42103" s="2"/>
    </row>
    <row r="42104" spans="4:11">
      <c r="D42104" s="1"/>
      <c r="E42104" s="1"/>
      <c r="F42104" s="1"/>
      <c r="G42104" s="1"/>
      <c r="J42104" s="2"/>
      <c r="K42104" s="2"/>
    </row>
    <row r="42105" spans="4:11">
      <c r="D42105" s="1"/>
      <c r="E42105" s="1"/>
      <c r="F42105" s="1"/>
      <c r="G42105" s="1"/>
      <c r="J42105" s="2"/>
      <c r="K42105" s="2"/>
    </row>
    <row r="42106" spans="4:11">
      <c r="D42106" s="1"/>
      <c r="E42106" s="1"/>
      <c r="F42106" s="1"/>
      <c r="G42106" s="1"/>
      <c r="J42106" s="2"/>
      <c r="K42106" s="2"/>
    </row>
    <row r="42107" spans="4:11">
      <c r="D42107" s="1"/>
      <c r="E42107" s="1"/>
      <c r="F42107" s="1"/>
      <c r="G42107" s="1"/>
      <c r="J42107" s="2"/>
      <c r="K42107" s="2"/>
    </row>
    <row r="42108" spans="4:11">
      <c r="D42108" s="1"/>
      <c r="E42108" s="1"/>
      <c r="F42108" s="1"/>
      <c r="G42108" s="1"/>
      <c r="J42108" s="2"/>
      <c r="K42108" s="2"/>
    </row>
    <row r="42109" spans="4:11">
      <c r="D42109" s="1"/>
      <c r="E42109" s="1"/>
      <c r="F42109" s="1"/>
      <c r="G42109" s="1"/>
      <c r="J42109" s="2"/>
      <c r="K42109" s="2"/>
    </row>
    <row r="42110" spans="4:11">
      <c r="D42110" s="1"/>
      <c r="E42110" s="1"/>
      <c r="F42110" s="1"/>
      <c r="G42110" s="1"/>
      <c r="J42110" s="2"/>
      <c r="K42110" s="2"/>
    </row>
    <row r="42111" spans="4:11">
      <c r="D42111" s="1"/>
      <c r="E42111" s="1"/>
      <c r="F42111" s="1"/>
      <c r="G42111" s="1"/>
      <c r="J42111" s="2"/>
      <c r="K42111" s="2"/>
    </row>
    <row r="42112" spans="4:11">
      <c r="D42112" s="1"/>
      <c r="E42112" s="1"/>
      <c r="F42112" s="1"/>
      <c r="G42112" s="1"/>
      <c r="J42112" s="2"/>
      <c r="K42112" s="2"/>
    </row>
    <row r="42113" spans="4:11">
      <c r="D42113" s="1"/>
      <c r="E42113" s="1"/>
      <c r="F42113" s="1"/>
      <c r="G42113" s="1"/>
      <c r="J42113" s="2"/>
      <c r="K42113" s="2"/>
    </row>
    <row r="42114" spans="4:11">
      <c r="D42114" s="1"/>
      <c r="E42114" s="1"/>
      <c r="F42114" s="1"/>
      <c r="G42114" s="1"/>
      <c r="J42114" s="2"/>
      <c r="K42114" s="2"/>
    </row>
    <row r="42115" spans="4:11">
      <c r="D42115" s="1"/>
      <c r="E42115" s="1"/>
      <c r="F42115" s="1"/>
      <c r="G42115" s="1"/>
      <c r="J42115" s="2"/>
      <c r="K42115" s="2"/>
    </row>
    <row r="42116" spans="4:11">
      <c r="D42116" s="1"/>
      <c r="E42116" s="1"/>
      <c r="F42116" s="1"/>
      <c r="G42116" s="1"/>
      <c r="J42116" s="2"/>
      <c r="K42116" s="2"/>
    </row>
    <row r="42117" spans="4:11">
      <c r="D42117" s="1"/>
      <c r="E42117" s="1"/>
      <c r="F42117" s="1"/>
      <c r="G42117" s="1"/>
      <c r="J42117" s="2"/>
      <c r="K42117" s="2"/>
    </row>
    <row r="42118" spans="4:11">
      <c r="D42118" s="1"/>
      <c r="E42118" s="1"/>
      <c r="F42118" s="1"/>
      <c r="G42118" s="1"/>
      <c r="J42118" s="2"/>
      <c r="K42118" s="2"/>
    </row>
    <row r="42119" spans="4:11">
      <c r="D42119" s="1"/>
      <c r="E42119" s="1"/>
      <c r="F42119" s="1"/>
      <c r="G42119" s="1"/>
      <c r="J42119" s="2"/>
      <c r="K42119" s="2"/>
    </row>
    <row r="42120" spans="4:11">
      <c r="D42120" s="1"/>
      <c r="E42120" s="1"/>
      <c r="F42120" s="1"/>
      <c r="G42120" s="1"/>
      <c r="J42120" s="2"/>
      <c r="K42120" s="2"/>
    </row>
    <row r="42121" spans="4:11">
      <c r="D42121" s="1"/>
      <c r="E42121" s="1"/>
      <c r="F42121" s="1"/>
      <c r="G42121" s="1"/>
      <c r="J42121" s="2"/>
      <c r="K42121" s="2"/>
    </row>
    <row r="42122" spans="4:11">
      <c r="D42122" s="1"/>
      <c r="E42122" s="1"/>
      <c r="F42122" s="1"/>
      <c r="G42122" s="1"/>
      <c r="J42122" s="2"/>
      <c r="K42122" s="2"/>
    </row>
    <row r="42123" spans="4:11">
      <c r="D42123" s="1"/>
      <c r="E42123" s="1"/>
      <c r="F42123" s="1"/>
      <c r="G42123" s="1"/>
      <c r="J42123" s="2"/>
      <c r="K42123" s="2"/>
    </row>
    <row r="42124" spans="4:11">
      <c r="D42124" s="1"/>
      <c r="E42124" s="1"/>
      <c r="F42124" s="1"/>
      <c r="G42124" s="1"/>
      <c r="J42124" s="2"/>
      <c r="K42124" s="2"/>
    </row>
    <row r="42125" spans="4:11">
      <c r="D42125" s="1"/>
      <c r="E42125" s="1"/>
      <c r="F42125" s="1"/>
      <c r="G42125" s="1"/>
      <c r="J42125" s="2"/>
      <c r="K42125" s="2"/>
    </row>
    <row r="42126" spans="4:11">
      <c r="D42126" s="1"/>
      <c r="E42126" s="1"/>
      <c r="F42126" s="1"/>
      <c r="G42126" s="1"/>
      <c r="J42126" s="2"/>
      <c r="K42126" s="2"/>
    </row>
    <row r="42127" spans="4:11">
      <c r="D42127" s="1"/>
      <c r="E42127" s="1"/>
      <c r="F42127" s="1"/>
      <c r="G42127" s="1"/>
      <c r="J42127" s="2"/>
      <c r="K42127" s="2"/>
    </row>
    <row r="42128" spans="4:11">
      <c r="D42128" s="1"/>
      <c r="E42128" s="1"/>
      <c r="F42128" s="1"/>
      <c r="G42128" s="1"/>
      <c r="J42128" s="2"/>
      <c r="K42128" s="2"/>
    </row>
    <row r="42129" spans="4:11">
      <c r="D42129" s="1"/>
      <c r="E42129" s="1"/>
      <c r="F42129" s="1"/>
      <c r="G42129" s="1"/>
      <c r="J42129" s="2"/>
      <c r="K42129" s="2"/>
    </row>
    <row r="42130" spans="4:11">
      <c r="D42130" s="1"/>
      <c r="E42130" s="1"/>
      <c r="F42130" s="1"/>
      <c r="G42130" s="1"/>
      <c r="J42130" s="2"/>
      <c r="K42130" s="2"/>
    </row>
    <row r="42131" spans="4:11">
      <c r="D42131" s="1"/>
      <c r="E42131" s="1"/>
      <c r="F42131" s="1"/>
      <c r="G42131" s="1"/>
      <c r="J42131" s="2"/>
      <c r="K42131" s="2"/>
    </row>
    <row r="42132" spans="4:11">
      <c r="D42132" s="1"/>
      <c r="E42132" s="1"/>
      <c r="F42132" s="1"/>
      <c r="G42132" s="1"/>
      <c r="J42132" s="2"/>
      <c r="K42132" s="2"/>
    </row>
    <row r="42133" spans="4:11">
      <c r="D42133" s="1"/>
      <c r="E42133" s="1"/>
      <c r="F42133" s="1"/>
      <c r="G42133" s="1"/>
      <c r="J42133" s="2"/>
      <c r="K42133" s="2"/>
    </row>
    <row r="42134" spans="4:11">
      <c r="D42134" s="1"/>
      <c r="E42134" s="1"/>
      <c r="F42134" s="1"/>
      <c r="G42134" s="1"/>
      <c r="J42134" s="2"/>
      <c r="K42134" s="2"/>
    </row>
    <row r="42135" spans="4:11">
      <c r="D42135" s="1"/>
      <c r="E42135" s="1"/>
      <c r="F42135" s="1"/>
      <c r="G42135" s="1"/>
      <c r="J42135" s="2"/>
      <c r="K42135" s="2"/>
    </row>
    <row r="42136" spans="4:11">
      <c r="D42136" s="1"/>
      <c r="E42136" s="1"/>
      <c r="F42136" s="1"/>
      <c r="G42136" s="1"/>
      <c r="J42136" s="2"/>
      <c r="K42136" s="2"/>
    </row>
    <row r="42137" spans="4:11">
      <c r="D42137" s="1"/>
      <c r="E42137" s="1"/>
      <c r="F42137" s="1"/>
      <c r="G42137" s="1"/>
      <c r="J42137" s="2"/>
      <c r="K42137" s="2"/>
    </row>
    <row r="42138" spans="4:11">
      <c r="D42138" s="1"/>
      <c r="E42138" s="1"/>
      <c r="F42138" s="1"/>
      <c r="G42138" s="1"/>
      <c r="J42138" s="2"/>
      <c r="K42138" s="2"/>
    </row>
    <row r="42139" spans="4:11">
      <c r="D42139" s="1"/>
      <c r="E42139" s="1"/>
      <c r="F42139" s="1"/>
      <c r="G42139" s="1"/>
      <c r="J42139" s="2"/>
      <c r="K42139" s="2"/>
    </row>
    <row r="42140" spans="4:11">
      <c r="D42140" s="1"/>
      <c r="E42140" s="1"/>
      <c r="F42140" s="1"/>
      <c r="G42140" s="1"/>
      <c r="J42140" s="2"/>
      <c r="K42140" s="2"/>
    </row>
    <row r="42141" spans="4:11">
      <c r="D42141" s="1"/>
      <c r="E42141" s="1"/>
      <c r="F42141" s="1"/>
      <c r="G42141" s="1"/>
      <c r="J42141" s="2"/>
      <c r="K42141" s="2"/>
    </row>
    <row r="42142" spans="4:11">
      <c r="D42142" s="1"/>
      <c r="E42142" s="1"/>
      <c r="F42142" s="1"/>
      <c r="G42142" s="1"/>
      <c r="J42142" s="2"/>
      <c r="K42142" s="2"/>
    </row>
    <row r="42143" spans="4:11">
      <c r="D42143" s="1"/>
      <c r="E42143" s="1"/>
      <c r="F42143" s="1"/>
      <c r="G42143" s="1"/>
      <c r="J42143" s="2"/>
      <c r="K42143" s="2"/>
    </row>
    <row r="42144" spans="4:11">
      <c r="D42144" s="1"/>
      <c r="E42144" s="1"/>
      <c r="F42144" s="1"/>
      <c r="G42144" s="1"/>
      <c r="J42144" s="2"/>
      <c r="K42144" s="2"/>
    </row>
    <row r="42145" spans="4:11">
      <c r="D42145" s="1"/>
      <c r="E42145" s="1"/>
      <c r="F42145" s="1"/>
      <c r="G42145" s="1"/>
      <c r="J42145" s="2"/>
      <c r="K42145" s="2"/>
    </row>
    <row r="42146" spans="4:11">
      <c r="D42146" s="1"/>
      <c r="E42146" s="1"/>
      <c r="F42146" s="1"/>
      <c r="G42146" s="1"/>
      <c r="J42146" s="2"/>
      <c r="K42146" s="2"/>
    </row>
    <row r="42147" spans="4:11">
      <c r="D42147" s="1"/>
      <c r="E42147" s="1"/>
      <c r="F42147" s="1"/>
      <c r="G42147" s="1"/>
      <c r="J42147" s="2"/>
      <c r="K42147" s="2"/>
    </row>
    <row r="42148" spans="4:11">
      <c r="D42148" s="1"/>
      <c r="E42148" s="1"/>
      <c r="F42148" s="1"/>
      <c r="G42148" s="1"/>
      <c r="J42148" s="2"/>
      <c r="K42148" s="2"/>
    </row>
    <row r="42149" spans="4:11">
      <c r="D42149" s="1"/>
      <c r="E42149" s="1"/>
      <c r="F42149" s="1"/>
      <c r="G42149" s="1"/>
      <c r="J42149" s="2"/>
      <c r="K42149" s="2"/>
    </row>
    <row r="42150" spans="4:11">
      <c r="D42150" s="1"/>
      <c r="E42150" s="1"/>
      <c r="F42150" s="1"/>
      <c r="G42150" s="1"/>
      <c r="J42150" s="2"/>
      <c r="K42150" s="2"/>
    </row>
    <row r="42151" spans="4:11">
      <c r="D42151" s="1"/>
      <c r="E42151" s="1"/>
      <c r="F42151" s="1"/>
      <c r="G42151" s="1"/>
      <c r="J42151" s="2"/>
      <c r="K42151" s="2"/>
    </row>
    <row r="42152" spans="4:11">
      <c r="D42152" s="1"/>
      <c r="E42152" s="1"/>
      <c r="F42152" s="1"/>
      <c r="G42152" s="1"/>
      <c r="J42152" s="2"/>
      <c r="K42152" s="2"/>
    </row>
    <row r="42153" spans="4:11">
      <c r="D42153" s="1"/>
      <c r="E42153" s="1"/>
      <c r="F42153" s="1"/>
      <c r="G42153" s="1"/>
      <c r="J42153" s="2"/>
      <c r="K42153" s="2"/>
    </row>
    <row r="42154" spans="4:11">
      <c r="D42154" s="1"/>
      <c r="E42154" s="1"/>
      <c r="F42154" s="1"/>
      <c r="G42154" s="1"/>
      <c r="J42154" s="2"/>
      <c r="K42154" s="2"/>
    </row>
    <row r="42155" spans="4:11">
      <c r="D42155" s="1"/>
      <c r="E42155" s="1"/>
      <c r="F42155" s="1"/>
      <c r="G42155" s="1"/>
      <c r="J42155" s="2"/>
      <c r="K42155" s="2"/>
    </row>
    <row r="42156" spans="4:11">
      <c r="D42156" s="1"/>
      <c r="E42156" s="1"/>
      <c r="F42156" s="1"/>
      <c r="G42156" s="1"/>
      <c r="J42156" s="2"/>
      <c r="K42156" s="2"/>
    </row>
    <row r="42157" spans="4:11">
      <c r="D42157" s="1"/>
      <c r="E42157" s="1"/>
      <c r="F42157" s="1"/>
      <c r="G42157" s="1"/>
      <c r="J42157" s="2"/>
      <c r="K42157" s="2"/>
    </row>
    <row r="42158" spans="4:11">
      <c r="D42158" s="1"/>
      <c r="E42158" s="1"/>
      <c r="F42158" s="1"/>
      <c r="G42158" s="1"/>
      <c r="J42158" s="2"/>
      <c r="K42158" s="2"/>
    </row>
    <row r="42159" spans="4:11">
      <c r="D42159" s="1"/>
      <c r="E42159" s="1"/>
      <c r="F42159" s="1"/>
      <c r="G42159" s="1"/>
      <c r="J42159" s="2"/>
      <c r="K42159" s="2"/>
    </row>
    <row r="42160" spans="4:11">
      <c r="D42160" s="1"/>
      <c r="E42160" s="1"/>
      <c r="F42160" s="1"/>
      <c r="G42160" s="1"/>
      <c r="J42160" s="2"/>
      <c r="K42160" s="2"/>
    </row>
    <row r="42161" spans="4:11">
      <c r="D42161" s="1"/>
      <c r="E42161" s="1"/>
      <c r="F42161" s="1"/>
      <c r="G42161" s="1"/>
      <c r="J42161" s="2"/>
      <c r="K42161" s="2"/>
    </row>
    <row r="42162" spans="4:11">
      <c r="D42162" s="1"/>
      <c r="E42162" s="1"/>
      <c r="F42162" s="1"/>
      <c r="G42162" s="1"/>
      <c r="J42162" s="2"/>
      <c r="K42162" s="2"/>
    </row>
    <row r="42163" spans="4:11">
      <c r="D42163" s="1"/>
      <c r="E42163" s="1"/>
      <c r="F42163" s="1"/>
      <c r="G42163" s="1"/>
      <c r="J42163" s="2"/>
      <c r="K42163" s="2"/>
    </row>
    <row r="42164" spans="4:11">
      <c r="D42164" s="1"/>
      <c r="E42164" s="1"/>
      <c r="F42164" s="1"/>
      <c r="G42164" s="1"/>
      <c r="J42164" s="2"/>
      <c r="K42164" s="2"/>
    </row>
    <row r="42165" spans="4:11">
      <c r="D42165" s="1"/>
      <c r="E42165" s="1"/>
      <c r="F42165" s="1"/>
      <c r="G42165" s="1"/>
      <c r="J42165" s="2"/>
      <c r="K42165" s="2"/>
    </row>
    <row r="42166" spans="4:11">
      <c r="D42166" s="1"/>
      <c r="E42166" s="1"/>
      <c r="F42166" s="1"/>
      <c r="G42166" s="1"/>
      <c r="J42166" s="2"/>
      <c r="K42166" s="2"/>
    </row>
    <row r="42167" spans="4:11">
      <c r="D42167" s="1"/>
      <c r="E42167" s="1"/>
      <c r="F42167" s="1"/>
      <c r="G42167" s="1"/>
      <c r="J42167" s="2"/>
      <c r="K42167" s="2"/>
    </row>
    <row r="42168" spans="4:11">
      <c r="D42168" s="1"/>
      <c r="E42168" s="1"/>
      <c r="F42168" s="1"/>
      <c r="G42168" s="1"/>
      <c r="J42168" s="2"/>
      <c r="K42168" s="2"/>
    </row>
    <row r="42169" spans="4:11">
      <c r="D42169" s="1"/>
      <c r="E42169" s="1"/>
      <c r="F42169" s="1"/>
      <c r="G42169" s="1"/>
      <c r="J42169" s="2"/>
      <c r="K42169" s="2"/>
    </row>
    <row r="42170" spans="4:11">
      <c r="D42170" s="1"/>
      <c r="E42170" s="1"/>
      <c r="F42170" s="1"/>
      <c r="G42170" s="1"/>
      <c r="J42170" s="2"/>
      <c r="K42170" s="2"/>
    </row>
    <row r="42171" spans="4:11">
      <c r="D42171" s="1"/>
      <c r="E42171" s="1"/>
      <c r="F42171" s="1"/>
      <c r="G42171" s="1"/>
      <c r="J42171" s="2"/>
      <c r="K42171" s="2"/>
    </row>
    <row r="42172" spans="4:11">
      <c r="D42172" s="1"/>
      <c r="E42172" s="1"/>
      <c r="F42172" s="1"/>
      <c r="G42172" s="1"/>
      <c r="J42172" s="2"/>
      <c r="K42172" s="2"/>
    </row>
    <row r="42173" spans="4:11">
      <c r="D42173" s="1"/>
      <c r="E42173" s="1"/>
      <c r="F42173" s="1"/>
      <c r="G42173" s="1"/>
      <c r="J42173" s="2"/>
      <c r="K42173" s="2"/>
    </row>
    <row r="42174" spans="4:11">
      <c r="D42174" s="1"/>
      <c r="E42174" s="1"/>
      <c r="F42174" s="1"/>
      <c r="G42174" s="1"/>
      <c r="J42174" s="2"/>
      <c r="K42174" s="2"/>
    </row>
    <row r="42175" spans="4:11">
      <c r="D42175" s="1"/>
      <c r="E42175" s="1"/>
      <c r="F42175" s="1"/>
      <c r="G42175" s="1"/>
      <c r="J42175" s="2"/>
      <c r="K42175" s="2"/>
    </row>
    <row r="42176" spans="4:11">
      <c r="D42176" s="1"/>
      <c r="E42176" s="1"/>
      <c r="F42176" s="1"/>
      <c r="G42176" s="1"/>
      <c r="J42176" s="2"/>
      <c r="K42176" s="2"/>
    </row>
    <row r="42177" spans="4:11">
      <c r="D42177" s="1"/>
      <c r="E42177" s="1"/>
      <c r="F42177" s="1"/>
      <c r="G42177" s="1"/>
      <c r="J42177" s="2"/>
      <c r="K42177" s="2"/>
    </row>
    <row r="42178" spans="4:11">
      <c r="D42178" s="1"/>
      <c r="E42178" s="1"/>
      <c r="F42178" s="1"/>
      <c r="G42178" s="1"/>
      <c r="J42178" s="2"/>
      <c r="K42178" s="2"/>
    </row>
    <row r="42179" spans="4:11">
      <c r="D42179" s="1"/>
      <c r="E42179" s="1"/>
      <c r="F42179" s="1"/>
      <c r="G42179" s="1"/>
      <c r="J42179" s="2"/>
      <c r="K42179" s="2"/>
    </row>
    <row r="42180" spans="4:11">
      <c r="D42180" s="1"/>
      <c r="E42180" s="1"/>
      <c r="F42180" s="1"/>
      <c r="G42180" s="1"/>
      <c r="J42180" s="2"/>
      <c r="K42180" s="2"/>
    </row>
    <row r="42181" spans="4:11">
      <c r="D42181" s="1"/>
      <c r="E42181" s="1"/>
      <c r="F42181" s="1"/>
      <c r="G42181" s="1"/>
      <c r="J42181" s="2"/>
      <c r="K42181" s="2"/>
    </row>
    <row r="42182" spans="4:11">
      <c r="D42182" s="1"/>
      <c r="E42182" s="1"/>
      <c r="F42182" s="1"/>
      <c r="G42182" s="1"/>
      <c r="J42182" s="2"/>
      <c r="K42182" s="2"/>
    </row>
    <row r="42183" spans="4:11">
      <c r="D42183" s="1"/>
      <c r="E42183" s="1"/>
      <c r="F42183" s="1"/>
      <c r="G42183" s="1"/>
      <c r="J42183" s="2"/>
      <c r="K42183" s="2"/>
    </row>
    <row r="42184" spans="4:11">
      <c r="D42184" s="1"/>
      <c r="E42184" s="1"/>
      <c r="F42184" s="1"/>
      <c r="G42184" s="1"/>
      <c r="J42184" s="2"/>
      <c r="K42184" s="2"/>
    </row>
    <row r="42185" spans="4:11">
      <c r="D42185" s="1"/>
      <c r="E42185" s="1"/>
      <c r="F42185" s="1"/>
      <c r="G42185" s="1"/>
      <c r="J42185" s="2"/>
      <c r="K42185" s="2"/>
    </row>
    <row r="42186" spans="4:11">
      <c r="D42186" s="1"/>
      <c r="E42186" s="1"/>
      <c r="F42186" s="1"/>
      <c r="G42186" s="1"/>
      <c r="J42186" s="2"/>
      <c r="K42186" s="2"/>
    </row>
    <row r="42187" spans="4:11">
      <c r="D42187" s="1"/>
      <c r="E42187" s="1"/>
      <c r="F42187" s="1"/>
      <c r="G42187" s="1"/>
      <c r="J42187" s="2"/>
      <c r="K42187" s="2"/>
    </row>
    <row r="42188" spans="4:11">
      <c r="D42188" s="1"/>
      <c r="E42188" s="1"/>
      <c r="F42188" s="1"/>
      <c r="G42188" s="1"/>
      <c r="J42188" s="2"/>
      <c r="K42188" s="2"/>
    </row>
    <row r="42189" spans="4:11">
      <c r="D42189" s="1"/>
      <c r="E42189" s="1"/>
      <c r="F42189" s="1"/>
      <c r="G42189" s="1"/>
      <c r="J42189" s="2"/>
      <c r="K42189" s="2"/>
    </row>
    <row r="42190" spans="4:11">
      <c r="D42190" s="1"/>
      <c r="E42190" s="1"/>
      <c r="F42190" s="1"/>
      <c r="G42190" s="1"/>
      <c r="J42190" s="2"/>
      <c r="K42190" s="2"/>
    </row>
    <row r="42191" spans="4:11">
      <c r="D42191" s="1"/>
      <c r="E42191" s="1"/>
      <c r="F42191" s="1"/>
      <c r="G42191" s="1"/>
      <c r="J42191" s="2"/>
      <c r="K42191" s="2"/>
    </row>
    <row r="42192" spans="4:11">
      <c r="D42192" s="1"/>
      <c r="E42192" s="1"/>
      <c r="F42192" s="1"/>
      <c r="G42192" s="1"/>
      <c r="J42192" s="2"/>
      <c r="K42192" s="2"/>
    </row>
    <row r="42193" spans="4:11">
      <c r="D42193" s="1"/>
      <c r="E42193" s="1"/>
      <c r="F42193" s="1"/>
      <c r="G42193" s="1"/>
      <c r="J42193" s="2"/>
      <c r="K42193" s="2"/>
    </row>
    <row r="42194" spans="4:11">
      <c r="D42194" s="1"/>
      <c r="E42194" s="1"/>
      <c r="F42194" s="1"/>
      <c r="G42194" s="1"/>
      <c r="J42194" s="2"/>
      <c r="K42194" s="2"/>
    </row>
    <row r="42195" spans="4:11">
      <c r="D42195" s="1"/>
      <c r="E42195" s="1"/>
      <c r="F42195" s="1"/>
      <c r="G42195" s="1"/>
      <c r="J42195" s="2"/>
      <c r="K42195" s="2"/>
    </row>
    <row r="42196" spans="4:11">
      <c r="D42196" s="1"/>
      <c r="E42196" s="1"/>
      <c r="F42196" s="1"/>
      <c r="G42196" s="1"/>
      <c r="J42196" s="2"/>
      <c r="K42196" s="2"/>
    </row>
    <row r="42197" spans="4:11">
      <c r="D42197" s="1"/>
      <c r="E42197" s="1"/>
      <c r="F42197" s="1"/>
      <c r="G42197" s="1"/>
      <c r="J42197" s="2"/>
      <c r="K42197" s="2"/>
    </row>
    <row r="42198" spans="4:11">
      <c r="D42198" s="1"/>
      <c r="E42198" s="1"/>
      <c r="F42198" s="1"/>
      <c r="G42198" s="1"/>
      <c r="J42198" s="2"/>
      <c r="K42198" s="2"/>
    </row>
    <row r="42199" spans="4:11">
      <c r="D42199" s="1"/>
      <c r="E42199" s="1"/>
      <c r="F42199" s="1"/>
      <c r="G42199" s="1"/>
      <c r="J42199" s="2"/>
      <c r="K42199" s="2"/>
    </row>
    <row r="42200" spans="4:11">
      <c r="D42200" s="1"/>
      <c r="E42200" s="1"/>
      <c r="F42200" s="1"/>
      <c r="G42200" s="1"/>
      <c r="J42200" s="2"/>
      <c r="K42200" s="2"/>
    </row>
    <row r="42201" spans="4:11">
      <c r="D42201" s="1"/>
      <c r="E42201" s="1"/>
      <c r="F42201" s="1"/>
      <c r="G42201" s="1"/>
      <c r="J42201" s="2"/>
      <c r="K42201" s="2"/>
    </row>
    <row r="42202" spans="4:11">
      <c r="D42202" s="1"/>
      <c r="E42202" s="1"/>
      <c r="F42202" s="1"/>
      <c r="G42202" s="1"/>
      <c r="J42202" s="2"/>
      <c r="K42202" s="2"/>
    </row>
    <row r="42203" spans="4:11">
      <c r="D42203" s="1"/>
      <c r="E42203" s="1"/>
      <c r="F42203" s="1"/>
      <c r="G42203" s="1"/>
      <c r="J42203" s="2"/>
      <c r="K42203" s="2"/>
    </row>
    <row r="42204" spans="4:11">
      <c r="D42204" s="1"/>
      <c r="E42204" s="1"/>
      <c r="F42204" s="1"/>
      <c r="G42204" s="1"/>
      <c r="J42204" s="2"/>
      <c r="K42204" s="2"/>
    </row>
    <row r="42205" spans="4:11">
      <c r="D42205" s="1"/>
      <c r="E42205" s="1"/>
      <c r="F42205" s="1"/>
      <c r="G42205" s="1"/>
      <c r="J42205" s="2"/>
      <c r="K42205" s="2"/>
    </row>
    <row r="42206" spans="4:11">
      <c r="D42206" s="1"/>
      <c r="E42206" s="1"/>
      <c r="F42206" s="1"/>
      <c r="G42206" s="1"/>
      <c r="J42206" s="2"/>
      <c r="K42206" s="2"/>
    </row>
    <row r="42207" spans="4:11">
      <c r="D42207" s="1"/>
      <c r="E42207" s="1"/>
      <c r="F42207" s="1"/>
      <c r="G42207" s="1"/>
      <c r="J42207" s="2"/>
      <c r="K42207" s="2"/>
    </row>
    <row r="42208" spans="4:11">
      <c r="D42208" s="1"/>
      <c r="E42208" s="1"/>
      <c r="F42208" s="1"/>
      <c r="G42208" s="1"/>
      <c r="J42208" s="2"/>
      <c r="K42208" s="2"/>
    </row>
    <row r="42209" spans="4:11">
      <c r="D42209" s="1"/>
      <c r="E42209" s="1"/>
      <c r="F42209" s="1"/>
      <c r="G42209" s="1"/>
      <c r="J42209" s="2"/>
      <c r="K42209" s="2"/>
    </row>
    <row r="42210" spans="4:11">
      <c r="D42210" s="1"/>
      <c r="E42210" s="1"/>
      <c r="F42210" s="1"/>
      <c r="G42210" s="1"/>
      <c r="J42210" s="2"/>
      <c r="K42210" s="2"/>
    </row>
    <row r="42211" spans="4:11">
      <c r="D42211" s="1"/>
      <c r="E42211" s="1"/>
      <c r="F42211" s="1"/>
      <c r="G42211" s="1"/>
      <c r="J42211" s="2"/>
      <c r="K42211" s="2"/>
    </row>
    <row r="42212" spans="4:11">
      <c r="D42212" s="1"/>
      <c r="E42212" s="1"/>
      <c r="F42212" s="1"/>
      <c r="G42212" s="1"/>
      <c r="J42212" s="2"/>
      <c r="K42212" s="2"/>
    </row>
    <row r="42213" spans="4:11">
      <c r="D42213" s="1"/>
      <c r="E42213" s="1"/>
      <c r="F42213" s="1"/>
      <c r="G42213" s="1"/>
      <c r="J42213" s="2"/>
      <c r="K42213" s="2"/>
    </row>
    <row r="42214" spans="4:11">
      <c r="D42214" s="1"/>
      <c r="E42214" s="1"/>
      <c r="F42214" s="1"/>
      <c r="G42214" s="1"/>
      <c r="J42214" s="2"/>
      <c r="K42214" s="2"/>
    </row>
    <row r="42215" spans="4:11">
      <c r="D42215" s="1"/>
      <c r="E42215" s="1"/>
      <c r="F42215" s="1"/>
      <c r="G42215" s="1"/>
      <c r="J42215" s="2"/>
      <c r="K42215" s="2"/>
    </row>
    <row r="42216" spans="4:11">
      <c r="D42216" s="1"/>
      <c r="E42216" s="1"/>
      <c r="F42216" s="1"/>
      <c r="G42216" s="1"/>
      <c r="J42216" s="2"/>
      <c r="K42216" s="2"/>
    </row>
    <row r="42217" spans="4:11">
      <c r="D42217" s="1"/>
      <c r="E42217" s="1"/>
      <c r="F42217" s="1"/>
      <c r="G42217" s="1"/>
      <c r="J42217" s="2"/>
      <c r="K42217" s="2"/>
    </row>
    <row r="42218" spans="4:11">
      <c r="D42218" s="1"/>
      <c r="E42218" s="1"/>
      <c r="F42218" s="1"/>
      <c r="G42218" s="1"/>
      <c r="J42218" s="2"/>
      <c r="K42218" s="2"/>
    </row>
    <row r="42219" spans="4:11">
      <c r="D42219" s="1"/>
      <c r="E42219" s="1"/>
      <c r="F42219" s="1"/>
      <c r="G42219" s="1"/>
      <c r="J42219" s="2"/>
      <c r="K42219" s="2"/>
    </row>
    <row r="42220" spans="4:11">
      <c r="D42220" s="1"/>
      <c r="E42220" s="1"/>
      <c r="F42220" s="1"/>
      <c r="G42220" s="1"/>
      <c r="J42220" s="2"/>
      <c r="K42220" s="2"/>
    </row>
    <row r="42221" spans="4:11">
      <c r="D42221" s="1"/>
      <c r="E42221" s="1"/>
      <c r="F42221" s="1"/>
      <c r="G42221" s="1"/>
      <c r="J42221" s="2"/>
      <c r="K42221" s="2"/>
    </row>
    <row r="42222" spans="4:11">
      <c r="D42222" s="1"/>
      <c r="E42222" s="1"/>
      <c r="F42222" s="1"/>
      <c r="G42222" s="1"/>
      <c r="J42222" s="2"/>
      <c r="K42222" s="2"/>
    </row>
    <row r="42223" spans="4:11">
      <c r="D42223" s="1"/>
      <c r="E42223" s="1"/>
      <c r="F42223" s="1"/>
      <c r="G42223" s="1"/>
      <c r="J42223" s="2"/>
      <c r="K42223" s="2"/>
    </row>
    <row r="42224" spans="4:11">
      <c r="D42224" s="1"/>
      <c r="E42224" s="1"/>
      <c r="F42224" s="1"/>
      <c r="G42224" s="1"/>
      <c r="J42224" s="2"/>
      <c r="K42224" s="2"/>
    </row>
    <row r="42225" spans="4:11">
      <c r="D42225" s="1"/>
      <c r="E42225" s="1"/>
      <c r="F42225" s="1"/>
      <c r="G42225" s="1"/>
      <c r="J42225" s="2"/>
      <c r="K42225" s="2"/>
    </row>
    <row r="42226" spans="4:11">
      <c r="D42226" s="1"/>
      <c r="E42226" s="1"/>
      <c r="F42226" s="1"/>
      <c r="G42226" s="1"/>
      <c r="J42226" s="2"/>
      <c r="K42226" s="2"/>
    </row>
    <row r="42227" spans="4:11">
      <c r="D42227" s="1"/>
      <c r="E42227" s="1"/>
      <c r="F42227" s="1"/>
      <c r="G42227" s="1"/>
      <c r="J42227" s="2"/>
      <c r="K42227" s="2"/>
    </row>
    <row r="42228" spans="4:11">
      <c r="D42228" s="1"/>
      <c r="E42228" s="1"/>
      <c r="F42228" s="1"/>
      <c r="G42228" s="1"/>
      <c r="J42228" s="2"/>
      <c r="K42228" s="2"/>
    </row>
    <row r="42229" spans="4:11">
      <c r="D42229" s="1"/>
      <c r="E42229" s="1"/>
      <c r="F42229" s="1"/>
      <c r="G42229" s="1"/>
      <c r="J42229" s="2"/>
      <c r="K42229" s="2"/>
    </row>
    <row r="42230" spans="4:11">
      <c r="D42230" s="1"/>
      <c r="E42230" s="1"/>
      <c r="F42230" s="1"/>
      <c r="G42230" s="1"/>
      <c r="J42230" s="2"/>
      <c r="K42230" s="2"/>
    </row>
    <row r="42231" spans="4:11">
      <c r="D42231" s="1"/>
      <c r="E42231" s="1"/>
      <c r="F42231" s="1"/>
      <c r="G42231" s="1"/>
      <c r="J42231" s="2"/>
      <c r="K42231" s="2"/>
    </row>
    <row r="42232" spans="4:11">
      <c r="D42232" s="1"/>
      <c r="E42232" s="1"/>
      <c r="F42232" s="1"/>
      <c r="G42232" s="1"/>
      <c r="J42232" s="2"/>
      <c r="K42232" s="2"/>
    </row>
    <row r="42233" spans="4:11">
      <c r="D42233" s="1"/>
      <c r="E42233" s="1"/>
      <c r="F42233" s="1"/>
      <c r="G42233" s="1"/>
      <c r="J42233" s="2"/>
      <c r="K42233" s="2"/>
    </row>
    <row r="42234" spans="4:11">
      <c r="D42234" s="1"/>
      <c r="E42234" s="1"/>
      <c r="F42234" s="1"/>
      <c r="G42234" s="1"/>
      <c r="J42234" s="2"/>
      <c r="K42234" s="2"/>
    </row>
    <row r="42235" spans="4:11">
      <c r="D42235" s="1"/>
      <c r="E42235" s="1"/>
      <c r="F42235" s="1"/>
      <c r="G42235" s="1"/>
      <c r="J42235" s="2"/>
      <c r="K42235" s="2"/>
    </row>
    <row r="42236" spans="4:11">
      <c r="D42236" s="1"/>
      <c r="E42236" s="1"/>
      <c r="F42236" s="1"/>
      <c r="G42236" s="1"/>
      <c r="J42236" s="2"/>
      <c r="K42236" s="2"/>
    </row>
    <row r="42237" spans="4:11">
      <c r="D42237" s="1"/>
      <c r="E42237" s="1"/>
      <c r="F42237" s="1"/>
      <c r="G42237" s="1"/>
      <c r="J42237" s="2"/>
      <c r="K42237" s="2"/>
    </row>
    <row r="42238" spans="4:11">
      <c r="D42238" s="1"/>
      <c r="E42238" s="1"/>
      <c r="F42238" s="1"/>
      <c r="G42238" s="1"/>
      <c r="J42238" s="2"/>
      <c r="K42238" s="2"/>
    </row>
    <row r="42239" spans="4:11">
      <c r="D42239" s="1"/>
      <c r="E42239" s="1"/>
      <c r="F42239" s="1"/>
      <c r="G42239" s="1"/>
      <c r="J42239" s="2"/>
      <c r="K42239" s="2"/>
    </row>
    <row r="42240" spans="4:11">
      <c r="D42240" s="1"/>
      <c r="E42240" s="1"/>
      <c r="F42240" s="1"/>
      <c r="G42240" s="1"/>
      <c r="J42240" s="2"/>
      <c r="K42240" s="2"/>
    </row>
    <row r="42241" spans="4:11">
      <c r="D42241" s="1"/>
      <c r="E42241" s="1"/>
      <c r="F42241" s="1"/>
      <c r="G42241" s="1"/>
      <c r="J42241" s="2"/>
      <c r="K42241" s="2"/>
    </row>
    <row r="42242" spans="4:11">
      <c r="D42242" s="1"/>
      <c r="E42242" s="1"/>
      <c r="F42242" s="1"/>
      <c r="G42242" s="1"/>
      <c r="J42242" s="2"/>
      <c r="K42242" s="2"/>
    </row>
    <row r="42243" spans="4:11">
      <c r="D42243" s="1"/>
      <c r="E42243" s="1"/>
      <c r="F42243" s="1"/>
      <c r="G42243" s="1"/>
      <c r="J42243" s="2"/>
      <c r="K42243" s="2"/>
    </row>
    <row r="42244" spans="4:11">
      <c r="D42244" s="1"/>
      <c r="E42244" s="1"/>
      <c r="F42244" s="1"/>
      <c r="G42244" s="1"/>
      <c r="J42244" s="2"/>
      <c r="K42244" s="2"/>
    </row>
    <row r="42245" spans="4:11">
      <c r="D42245" s="1"/>
      <c r="E42245" s="1"/>
      <c r="F42245" s="1"/>
      <c r="G42245" s="1"/>
      <c r="J42245" s="2"/>
      <c r="K42245" s="2"/>
    </row>
    <row r="42246" spans="4:11">
      <c r="D42246" s="1"/>
      <c r="E42246" s="1"/>
      <c r="F42246" s="1"/>
      <c r="G42246" s="1"/>
      <c r="J42246" s="2"/>
      <c r="K42246" s="2"/>
    </row>
    <row r="42247" spans="4:11">
      <c r="D42247" s="1"/>
      <c r="E42247" s="1"/>
      <c r="F42247" s="1"/>
      <c r="G42247" s="1"/>
      <c r="J42247" s="2"/>
      <c r="K42247" s="2"/>
    </row>
    <row r="42248" spans="4:11">
      <c r="D42248" s="1"/>
      <c r="E42248" s="1"/>
      <c r="F42248" s="1"/>
      <c r="G42248" s="1"/>
      <c r="J42248" s="2"/>
      <c r="K42248" s="2"/>
    </row>
    <row r="42249" spans="4:11">
      <c r="D42249" s="1"/>
      <c r="E42249" s="1"/>
      <c r="F42249" s="1"/>
      <c r="G42249" s="1"/>
      <c r="J42249" s="2"/>
      <c r="K42249" s="2"/>
    </row>
    <row r="42250" spans="4:11">
      <c r="D42250" s="1"/>
      <c r="E42250" s="1"/>
      <c r="F42250" s="1"/>
      <c r="G42250" s="1"/>
      <c r="J42250" s="2"/>
      <c r="K42250" s="2"/>
    </row>
    <row r="42251" spans="4:11">
      <c r="D42251" s="1"/>
      <c r="E42251" s="1"/>
      <c r="F42251" s="1"/>
      <c r="G42251" s="1"/>
      <c r="J42251" s="2"/>
      <c r="K42251" s="2"/>
    </row>
    <row r="42252" spans="4:11">
      <c r="D42252" s="1"/>
      <c r="E42252" s="1"/>
      <c r="F42252" s="1"/>
      <c r="G42252" s="1"/>
      <c r="J42252" s="2"/>
      <c r="K42252" s="2"/>
    </row>
    <row r="42253" spans="4:11">
      <c r="D42253" s="1"/>
      <c r="E42253" s="1"/>
      <c r="F42253" s="1"/>
      <c r="G42253" s="1"/>
      <c r="J42253" s="2"/>
      <c r="K42253" s="2"/>
    </row>
    <row r="42254" spans="4:11">
      <c r="D42254" s="1"/>
      <c r="E42254" s="1"/>
      <c r="F42254" s="1"/>
      <c r="G42254" s="1"/>
      <c r="J42254" s="2"/>
      <c r="K42254" s="2"/>
    </row>
    <row r="42255" spans="4:11">
      <c r="D42255" s="1"/>
      <c r="E42255" s="1"/>
      <c r="F42255" s="1"/>
      <c r="G42255" s="1"/>
      <c r="J42255" s="2"/>
      <c r="K42255" s="2"/>
    </row>
    <row r="42256" spans="4:11">
      <c r="D42256" s="1"/>
      <c r="E42256" s="1"/>
      <c r="F42256" s="1"/>
      <c r="G42256" s="1"/>
      <c r="J42256" s="2"/>
      <c r="K42256" s="2"/>
    </row>
    <row r="42257" spans="4:11">
      <c r="D42257" s="1"/>
      <c r="E42257" s="1"/>
      <c r="F42257" s="1"/>
      <c r="G42257" s="1"/>
      <c r="J42257" s="2"/>
      <c r="K42257" s="2"/>
    </row>
    <row r="42258" spans="4:11">
      <c r="D42258" s="1"/>
      <c r="E42258" s="1"/>
      <c r="F42258" s="1"/>
      <c r="G42258" s="1"/>
      <c r="J42258" s="2"/>
      <c r="K42258" s="2"/>
    </row>
    <row r="42259" spans="4:11">
      <c r="D42259" s="1"/>
      <c r="E42259" s="1"/>
      <c r="F42259" s="1"/>
      <c r="G42259" s="1"/>
      <c r="J42259" s="2"/>
      <c r="K42259" s="2"/>
    </row>
    <row r="42260" spans="4:11">
      <c r="D42260" s="1"/>
      <c r="E42260" s="1"/>
      <c r="F42260" s="1"/>
      <c r="G42260" s="1"/>
      <c r="J42260" s="2"/>
      <c r="K42260" s="2"/>
    </row>
    <row r="42261" spans="4:11">
      <c r="D42261" s="1"/>
      <c r="E42261" s="1"/>
      <c r="F42261" s="1"/>
      <c r="G42261" s="1"/>
      <c r="J42261" s="2"/>
      <c r="K42261" s="2"/>
    </row>
    <row r="42262" spans="4:11">
      <c r="D42262" s="1"/>
      <c r="E42262" s="1"/>
      <c r="F42262" s="1"/>
      <c r="G42262" s="1"/>
      <c r="J42262" s="2"/>
      <c r="K42262" s="2"/>
    </row>
    <row r="42263" spans="4:11">
      <c r="D42263" s="1"/>
      <c r="E42263" s="1"/>
      <c r="F42263" s="1"/>
      <c r="G42263" s="1"/>
      <c r="J42263" s="2"/>
      <c r="K42263" s="2"/>
    </row>
    <row r="42264" spans="4:11">
      <c r="D42264" s="1"/>
      <c r="E42264" s="1"/>
      <c r="F42264" s="1"/>
      <c r="G42264" s="1"/>
      <c r="J42264" s="2"/>
      <c r="K42264" s="2"/>
    </row>
    <row r="42265" spans="4:11">
      <c r="D42265" s="1"/>
      <c r="E42265" s="1"/>
      <c r="F42265" s="1"/>
      <c r="G42265" s="1"/>
      <c r="J42265" s="2"/>
      <c r="K42265" s="2"/>
    </row>
    <row r="42266" spans="4:11">
      <c r="D42266" s="1"/>
      <c r="E42266" s="1"/>
      <c r="F42266" s="1"/>
      <c r="G42266" s="1"/>
      <c r="J42266" s="2"/>
      <c r="K42266" s="2"/>
    </row>
    <row r="42267" spans="4:11">
      <c r="D42267" s="1"/>
      <c r="E42267" s="1"/>
      <c r="F42267" s="1"/>
      <c r="G42267" s="1"/>
      <c r="J42267" s="2"/>
      <c r="K42267" s="2"/>
    </row>
    <row r="42268" spans="4:11">
      <c r="D42268" s="1"/>
      <c r="E42268" s="1"/>
      <c r="F42268" s="1"/>
      <c r="G42268" s="1"/>
      <c r="J42268" s="2"/>
      <c r="K42268" s="2"/>
    </row>
    <row r="42269" spans="4:11">
      <c r="D42269" s="1"/>
      <c r="E42269" s="1"/>
      <c r="F42269" s="1"/>
      <c r="G42269" s="1"/>
      <c r="J42269" s="2"/>
      <c r="K42269" s="2"/>
    </row>
    <row r="42270" spans="4:11">
      <c r="D42270" s="1"/>
      <c r="E42270" s="1"/>
      <c r="F42270" s="1"/>
      <c r="G42270" s="1"/>
      <c r="J42270" s="2"/>
      <c r="K42270" s="2"/>
    </row>
    <row r="42271" spans="4:11">
      <c r="D42271" s="1"/>
      <c r="E42271" s="1"/>
      <c r="F42271" s="1"/>
      <c r="G42271" s="1"/>
      <c r="J42271" s="2"/>
      <c r="K42271" s="2"/>
    </row>
    <row r="42272" spans="4:11">
      <c r="D42272" s="1"/>
      <c r="E42272" s="1"/>
      <c r="F42272" s="1"/>
      <c r="G42272" s="1"/>
      <c r="J42272" s="2"/>
      <c r="K42272" s="2"/>
    </row>
    <row r="42273" spans="4:11">
      <c r="D42273" s="1"/>
      <c r="E42273" s="1"/>
      <c r="F42273" s="1"/>
      <c r="G42273" s="1"/>
      <c r="J42273" s="2"/>
      <c r="K42273" s="2"/>
    </row>
    <row r="42274" spans="4:11">
      <c r="D42274" s="1"/>
      <c r="E42274" s="1"/>
      <c r="F42274" s="1"/>
      <c r="G42274" s="1"/>
      <c r="J42274" s="2"/>
      <c r="K42274" s="2"/>
    </row>
    <row r="42275" spans="4:11">
      <c r="D42275" s="1"/>
      <c r="E42275" s="1"/>
      <c r="F42275" s="1"/>
      <c r="G42275" s="1"/>
      <c r="J42275" s="2"/>
      <c r="K42275" s="2"/>
    </row>
    <row r="42276" spans="4:11">
      <c r="D42276" s="1"/>
      <c r="E42276" s="1"/>
      <c r="F42276" s="1"/>
      <c r="G42276" s="1"/>
      <c r="J42276" s="2"/>
      <c r="K42276" s="2"/>
    </row>
    <row r="42277" spans="4:11">
      <c r="D42277" s="1"/>
      <c r="E42277" s="1"/>
      <c r="F42277" s="1"/>
      <c r="G42277" s="1"/>
      <c r="J42277" s="2"/>
      <c r="K42277" s="2"/>
    </row>
    <row r="42278" spans="4:11">
      <c r="D42278" s="1"/>
      <c r="E42278" s="1"/>
      <c r="F42278" s="1"/>
      <c r="G42278" s="1"/>
      <c r="J42278" s="2"/>
      <c r="K42278" s="2"/>
    </row>
    <row r="42279" spans="4:11">
      <c r="D42279" s="1"/>
      <c r="E42279" s="1"/>
      <c r="F42279" s="1"/>
      <c r="G42279" s="1"/>
      <c r="J42279" s="2"/>
      <c r="K42279" s="2"/>
    </row>
    <row r="42280" spans="4:11">
      <c r="D42280" s="1"/>
      <c r="E42280" s="1"/>
      <c r="F42280" s="1"/>
      <c r="G42280" s="1"/>
      <c r="J42280" s="2"/>
      <c r="K42280" s="2"/>
    </row>
    <row r="42281" spans="4:11">
      <c r="D42281" s="1"/>
      <c r="E42281" s="1"/>
      <c r="F42281" s="1"/>
      <c r="G42281" s="1"/>
      <c r="J42281" s="2"/>
      <c r="K42281" s="2"/>
    </row>
    <row r="42282" spans="4:11">
      <c r="D42282" s="1"/>
      <c r="E42282" s="1"/>
      <c r="F42282" s="1"/>
      <c r="G42282" s="1"/>
      <c r="J42282" s="2"/>
      <c r="K42282" s="2"/>
    </row>
    <row r="42283" spans="4:11">
      <c r="D42283" s="1"/>
      <c r="E42283" s="1"/>
      <c r="F42283" s="1"/>
      <c r="G42283" s="1"/>
      <c r="J42283" s="2"/>
      <c r="K42283" s="2"/>
    </row>
    <row r="42284" spans="4:11">
      <c r="D42284" s="1"/>
      <c r="E42284" s="1"/>
      <c r="F42284" s="1"/>
      <c r="G42284" s="1"/>
      <c r="J42284" s="2"/>
      <c r="K42284" s="2"/>
    </row>
    <row r="42285" spans="4:11">
      <c r="D42285" s="1"/>
      <c r="E42285" s="1"/>
      <c r="F42285" s="1"/>
      <c r="G42285" s="1"/>
      <c r="J42285" s="2"/>
      <c r="K42285" s="2"/>
    </row>
    <row r="42286" spans="4:11">
      <c r="D42286" s="1"/>
      <c r="E42286" s="1"/>
      <c r="F42286" s="1"/>
      <c r="G42286" s="1"/>
      <c r="J42286" s="2"/>
      <c r="K42286" s="2"/>
    </row>
    <row r="42287" spans="4:11">
      <c r="D42287" s="1"/>
      <c r="E42287" s="1"/>
      <c r="F42287" s="1"/>
      <c r="G42287" s="1"/>
      <c r="J42287" s="2"/>
      <c r="K42287" s="2"/>
    </row>
    <row r="42288" spans="4:11">
      <c r="D42288" s="1"/>
      <c r="E42288" s="1"/>
      <c r="F42288" s="1"/>
      <c r="G42288" s="1"/>
      <c r="J42288" s="2"/>
      <c r="K42288" s="2"/>
    </row>
    <row r="42289" spans="4:11">
      <c r="D42289" s="1"/>
      <c r="E42289" s="1"/>
      <c r="F42289" s="1"/>
      <c r="G42289" s="1"/>
      <c r="J42289" s="2"/>
      <c r="K42289" s="2"/>
    </row>
    <row r="42290" spans="4:11">
      <c r="D42290" s="1"/>
      <c r="E42290" s="1"/>
      <c r="F42290" s="1"/>
      <c r="G42290" s="1"/>
      <c r="J42290" s="2"/>
      <c r="K42290" s="2"/>
    </row>
    <row r="42291" spans="4:11">
      <c r="D42291" s="1"/>
      <c r="E42291" s="1"/>
      <c r="F42291" s="1"/>
      <c r="G42291" s="1"/>
      <c r="J42291" s="2"/>
      <c r="K42291" s="2"/>
    </row>
    <row r="42292" spans="4:11">
      <c r="D42292" s="1"/>
      <c r="E42292" s="1"/>
      <c r="F42292" s="1"/>
      <c r="G42292" s="1"/>
      <c r="J42292" s="2"/>
      <c r="K42292" s="2"/>
    </row>
    <row r="42293" spans="4:11">
      <c r="D42293" s="1"/>
      <c r="E42293" s="1"/>
      <c r="F42293" s="1"/>
      <c r="G42293" s="1"/>
      <c r="J42293" s="2"/>
      <c r="K42293" s="2"/>
    </row>
    <row r="42294" spans="4:11">
      <c r="D42294" s="1"/>
      <c r="E42294" s="1"/>
      <c r="F42294" s="1"/>
      <c r="G42294" s="1"/>
      <c r="J42294" s="2"/>
      <c r="K42294" s="2"/>
    </row>
    <row r="42295" spans="4:11">
      <c r="D42295" s="1"/>
      <c r="E42295" s="1"/>
      <c r="F42295" s="1"/>
      <c r="G42295" s="1"/>
      <c r="J42295" s="2"/>
      <c r="K42295" s="2"/>
    </row>
    <row r="42296" spans="4:11">
      <c r="D42296" s="1"/>
      <c r="E42296" s="1"/>
      <c r="F42296" s="1"/>
      <c r="G42296" s="1"/>
      <c r="J42296" s="2"/>
      <c r="K42296" s="2"/>
    </row>
    <row r="42297" spans="4:11">
      <c r="D42297" s="1"/>
      <c r="E42297" s="1"/>
      <c r="F42297" s="1"/>
      <c r="G42297" s="1"/>
      <c r="J42297" s="2"/>
      <c r="K42297" s="2"/>
    </row>
    <row r="42298" spans="4:11">
      <c r="D42298" s="1"/>
      <c r="E42298" s="1"/>
      <c r="F42298" s="1"/>
      <c r="G42298" s="1"/>
      <c r="J42298" s="2"/>
      <c r="K42298" s="2"/>
    </row>
    <row r="42299" spans="4:11">
      <c r="D42299" s="1"/>
      <c r="E42299" s="1"/>
      <c r="F42299" s="1"/>
      <c r="G42299" s="1"/>
      <c r="J42299" s="2"/>
      <c r="K42299" s="2"/>
    </row>
    <row r="42300" spans="4:11">
      <c r="D42300" s="1"/>
      <c r="E42300" s="1"/>
      <c r="F42300" s="1"/>
      <c r="G42300" s="1"/>
      <c r="J42300" s="2"/>
      <c r="K42300" s="2"/>
    </row>
    <row r="42301" spans="4:11">
      <c r="D42301" s="1"/>
      <c r="E42301" s="1"/>
      <c r="F42301" s="1"/>
      <c r="G42301" s="1"/>
      <c r="J42301" s="2"/>
      <c r="K42301" s="2"/>
    </row>
    <row r="42302" spans="4:11">
      <c r="D42302" s="1"/>
      <c r="E42302" s="1"/>
      <c r="F42302" s="1"/>
      <c r="G42302" s="1"/>
      <c r="J42302" s="2"/>
      <c r="K42302" s="2"/>
    </row>
    <row r="42303" spans="4:11">
      <c r="D42303" s="1"/>
      <c r="E42303" s="1"/>
      <c r="F42303" s="1"/>
      <c r="G42303" s="1"/>
      <c r="J42303" s="2"/>
      <c r="K42303" s="2"/>
    </row>
    <row r="42304" spans="4:11">
      <c r="D42304" s="1"/>
      <c r="E42304" s="1"/>
      <c r="F42304" s="1"/>
      <c r="G42304" s="1"/>
      <c r="J42304" s="2"/>
      <c r="K42304" s="2"/>
    </row>
    <row r="42305" spans="4:11">
      <c r="D42305" s="1"/>
      <c r="E42305" s="1"/>
      <c r="F42305" s="1"/>
      <c r="G42305" s="1"/>
      <c r="J42305" s="2"/>
      <c r="K42305" s="2"/>
    </row>
    <row r="42306" spans="4:11">
      <c r="D42306" s="1"/>
      <c r="E42306" s="1"/>
      <c r="F42306" s="1"/>
      <c r="G42306" s="1"/>
      <c r="J42306" s="2"/>
      <c r="K42306" s="2"/>
    </row>
    <row r="42307" spans="4:11">
      <c r="D42307" s="1"/>
      <c r="E42307" s="1"/>
      <c r="F42307" s="1"/>
      <c r="G42307" s="1"/>
      <c r="J42307" s="2"/>
      <c r="K42307" s="2"/>
    </row>
    <row r="42308" spans="4:11">
      <c r="D42308" s="1"/>
      <c r="E42308" s="1"/>
      <c r="F42308" s="1"/>
      <c r="G42308" s="1"/>
      <c r="J42308" s="2"/>
      <c r="K42308" s="2"/>
    </row>
    <row r="42309" spans="4:11">
      <c r="D42309" s="1"/>
      <c r="E42309" s="1"/>
      <c r="F42309" s="1"/>
      <c r="G42309" s="1"/>
      <c r="J42309" s="2"/>
      <c r="K42309" s="2"/>
    </row>
    <row r="42310" spans="4:11">
      <c r="D42310" s="1"/>
      <c r="E42310" s="1"/>
      <c r="F42310" s="1"/>
      <c r="G42310" s="1"/>
      <c r="J42310" s="2"/>
      <c r="K42310" s="2"/>
    </row>
    <row r="42311" spans="4:11">
      <c r="D42311" s="1"/>
      <c r="E42311" s="1"/>
      <c r="F42311" s="1"/>
      <c r="G42311" s="1"/>
      <c r="J42311" s="2"/>
      <c r="K42311" s="2"/>
    </row>
    <row r="42312" spans="4:11">
      <c r="D42312" s="1"/>
      <c r="E42312" s="1"/>
      <c r="F42312" s="1"/>
      <c r="G42312" s="1"/>
      <c r="J42312" s="2"/>
      <c r="K42312" s="2"/>
    </row>
    <row r="42313" spans="4:11">
      <c r="D42313" s="1"/>
      <c r="E42313" s="1"/>
      <c r="F42313" s="1"/>
      <c r="G42313" s="1"/>
      <c r="J42313" s="2"/>
      <c r="K42313" s="2"/>
    </row>
    <row r="42314" spans="4:11">
      <c r="D42314" s="1"/>
      <c r="E42314" s="1"/>
      <c r="F42314" s="1"/>
      <c r="G42314" s="1"/>
      <c r="J42314" s="2"/>
      <c r="K42314" s="2"/>
    </row>
    <row r="42315" spans="4:11">
      <c r="D42315" s="1"/>
      <c r="E42315" s="1"/>
      <c r="F42315" s="1"/>
      <c r="G42315" s="1"/>
      <c r="J42315" s="2"/>
      <c r="K42315" s="2"/>
    </row>
    <row r="42316" spans="4:11">
      <c r="D42316" s="1"/>
      <c r="E42316" s="1"/>
      <c r="F42316" s="1"/>
      <c r="G42316" s="1"/>
      <c r="J42316" s="2"/>
      <c r="K42316" s="2"/>
    </row>
    <row r="42317" spans="4:11">
      <c r="D42317" s="1"/>
      <c r="E42317" s="1"/>
      <c r="F42317" s="1"/>
      <c r="G42317" s="1"/>
      <c r="J42317" s="2"/>
      <c r="K42317" s="2"/>
    </row>
    <row r="42318" spans="4:11">
      <c r="D42318" s="1"/>
      <c r="E42318" s="1"/>
      <c r="F42318" s="1"/>
      <c r="G42318" s="1"/>
      <c r="J42318" s="2"/>
      <c r="K42318" s="2"/>
    </row>
    <row r="42319" spans="4:11">
      <c r="D42319" s="1"/>
      <c r="E42319" s="1"/>
      <c r="F42319" s="1"/>
      <c r="G42319" s="1"/>
      <c r="J42319" s="2"/>
      <c r="K42319" s="2"/>
    </row>
    <row r="42320" spans="4:11">
      <c r="D42320" s="1"/>
      <c r="E42320" s="1"/>
      <c r="F42320" s="1"/>
      <c r="G42320" s="1"/>
      <c r="J42320" s="2"/>
      <c r="K42320" s="2"/>
    </row>
    <row r="42321" spans="4:11">
      <c r="D42321" s="1"/>
      <c r="E42321" s="1"/>
      <c r="F42321" s="1"/>
      <c r="G42321" s="1"/>
      <c r="J42321" s="2"/>
      <c r="K42321" s="2"/>
    </row>
    <row r="42322" spans="4:11">
      <c r="D42322" s="1"/>
      <c r="E42322" s="1"/>
      <c r="F42322" s="1"/>
      <c r="G42322" s="1"/>
      <c r="J42322" s="2"/>
      <c r="K42322" s="2"/>
    </row>
    <row r="42323" spans="4:11">
      <c r="D42323" s="1"/>
      <c r="E42323" s="1"/>
      <c r="F42323" s="1"/>
      <c r="G42323" s="1"/>
      <c r="J42323" s="2"/>
      <c r="K42323" s="2"/>
    </row>
    <row r="42324" spans="4:11">
      <c r="D42324" s="1"/>
      <c r="E42324" s="1"/>
      <c r="F42324" s="1"/>
      <c r="G42324" s="1"/>
      <c r="J42324" s="2"/>
      <c r="K42324" s="2"/>
    </row>
    <row r="42325" spans="4:11">
      <c r="D42325" s="1"/>
      <c r="E42325" s="1"/>
      <c r="F42325" s="1"/>
      <c r="G42325" s="1"/>
      <c r="J42325" s="2"/>
      <c r="K42325" s="2"/>
    </row>
    <row r="42326" spans="4:11">
      <c r="D42326" s="1"/>
      <c r="E42326" s="1"/>
      <c r="F42326" s="1"/>
      <c r="G42326" s="1"/>
      <c r="J42326" s="2"/>
      <c r="K42326" s="2"/>
    </row>
    <row r="42327" spans="4:11">
      <c r="D42327" s="1"/>
      <c r="E42327" s="1"/>
      <c r="F42327" s="1"/>
      <c r="G42327" s="1"/>
      <c r="J42327" s="2"/>
      <c r="K42327" s="2"/>
    </row>
    <row r="42328" spans="4:11">
      <c r="D42328" s="1"/>
      <c r="E42328" s="1"/>
      <c r="F42328" s="1"/>
      <c r="G42328" s="1"/>
      <c r="J42328" s="2"/>
      <c r="K42328" s="2"/>
    </row>
    <row r="42329" spans="4:11">
      <c r="D42329" s="1"/>
      <c r="E42329" s="1"/>
      <c r="F42329" s="1"/>
      <c r="G42329" s="1"/>
      <c r="J42329" s="2"/>
      <c r="K42329" s="2"/>
    </row>
    <row r="42330" spans="4:11">
      <c r="D42330" s="1"/>
      <c r="E42330" s="1"/>
      <c r="F42330" s="1"/>
      <c r="G42330" s="1"/>
      <c r="J42330" s="2"/>
      <c r="K42330" s="2"/>
    </row>
    <row r="42331" spans="4:11">
      <c r="D42331" s="1"/>
      <c r="E42331" s="1"/>
      <c r="F42331" s="1"/>
      <c r="G42331" s="1"/>
      <c r="J42331" s="2"/>
      <c r="K42331" s="2"/>
    </row>
    <row r="42332" spans="4:11">
      <c r="D42332" s="1"/>
      <c r="E42332" s="1"/>
      <c r="F42332" s="1"/>
      <c r="G42332" s="1"/>
      <c r="J42332" s="2"/>
      <c r="K42332" s="2"/>
    </row>
    <row r="42333" spans="4:11">
      <c r="D42333" s="1"/>
      <c r="E42333" s="1"/>
      <c r="F42333" s="1"/>
      <c r="G42333" s="1"/>
      <c r="J42333" s="2"/>
      <c r="K42333" s="2"/>
    </row>
    <row r="42334" spans="4:11">
      <c r="D42334" s="1"/>
      <c r="E42334" s="1"/>
      <c r="F42334" s="1"/>
      <c r="G42334" s="1"/>
      <c r="J42334" s="2"/>
      <c r="K42334" s="2"/>
    </row>
    <row r="42335" spans="4:11">
      <c r="D42335" s="1"/>
      <c r="E42335" s="1"/>
      <c r="F42335" s="1"/>
      <c r="G42335" s="1"/>
      <c r="J42335" s="2"/>
      <c r="K42335" s="2"/>
    </row>
    <row r="42336" spans="4:11">
      <c r="D42336" s="1"/>
      <c r="E42336" s="1"/>
      <c r="F42336" s="1"/>
      <c r="G42336" s="1"/>
      <c r="J42336" s="2"/>
      <c r="K42336" s="2"/>
    </row>
    <row r="42337" spans="4:11">
      <c r="D42337" s="1"/>
      <c r="E42337" s="1"/>
      <c r="F42337" s="1"/>
      <c r="G42337" s="1"/>
      <c r="J42337" s="2"/>
      <c r="K42337" s="2"/>
    </row>
    <row r="42338" spans="4:11">
      <c r="D42338" s="1"/>
      <c r="E42338" s="1"/>
      <c r="F42338" s="1"/>
      <c r="G42338" s="1"/>
      <c r="J42338" s="2"/>
      <c r="K42338" s="2"/>
    </row>
    <row r="42339" spans="4:11">
      <c r="D42339" s="1"/>
      <c r="E42339" s="1"/>
      <c r="F42339" s="1"/>
      <c r="G42339" s="1"/>
      <c r="J42339" s="2"/>
      <c r="K42339" s="2"/>
    </row>
    <row r="42340" spans="4:11">
      <c r="D42340" s="1"/>
      <c r="E42340" s="1"/>
      <c r="F42340" s="1"/>
      <c r="G42340" s="1"/>
      <c r="J42340" s="2"/>
      <c r="K42340" s="2"/>
    </row>
    <row r="42341" spans="4:11">
      <c r="D42341" s="1"/>
      <c r="E42341" s="1"/>
      <c r="F42341" s="1"/>
      <c r="G42341" s="1"/>
      <c r="J42341" s="2"/>
      <c r="K42341" s="2"/>
    </row>
    <row r="42342" spans="4:11">
      <c r="D42342" s="1"/>
      <c r="E42342" s="1"/>
      <c r="F42342" s="1"/>
      <c r="G42342" s="1"/>
      <c r="J42342" s="2"/>
      <c r="K42342" s="2"/>
    </row>
    <row r="42343" spans="4:11">
      <c r="D42343" s="1"/>
      <c r="E42343" s="1"/>
      <c r="F42343" s="1"/>
      <c r="G42343" s="1"/>
      <c r="J42343" s="2"/>
      <c r="K42343" s="2"/>
    </row>
    <row r="42344" spans="4:11">
      <c r="D42344" s="1"/>
      <c r="E42344" s="1"/>
      <c r="F42344" s="1"/>
      <c r="G42344" s="1"/>
      <c r="J42344" s="2"/>
      <c r="K42344" s="2"/>
    </row>
    <row r="42345" spans="4:11">
      <c r="D42345" s="1"/>
      <c r="E42345" s="1"/>
      <c r="F42345" s="1"/>
      <c r="G42345" s="1"/>
      <c r="J42345" s="2"/>
      <c r="K42345" s="2"/>
    </row>
    <row r="42346" spans="4:11">
      <c r="D42346" s="1"/>
      <c r="E42346" s="1"/>
      <c r="F42346" s="1"/>
      <c r="G42346" s="1"/>
      <c r="J42346" s="2"/>
      <c r="K42346" s="2"/>
    </row>
    <row r="42347" spans="4:11">
      <c r="D42347" s="1"/>
      <c r="E42347" s="1"/>
      <c r="F42347" s="1"/>
      <c r="G42347" s="1"/>
      <c r="J42347" s="2"/>
      <c r="K42347" s="2"/>
    </row>
    <row r="42348" spans="4:11">
      <c r="D42348" s="1"/>
      <c r="E42348" s="1"/>
      <c r="F42348" s="1"/>
      <c r="G42348" s="1"/>
      <c r="J42348" s="2"/>
      <c r="K42348" s="2"/>
    </row>
    <row r="42349" spans="4:11">
      <c r="D42349" s="1"/>
      <c r="E42349" s="1"/>
      <c r="F42349" s="1"/>
      <c r="G42349" s="1"/>
      <c r="J42349" s="2"/>
      <c r="K42349" s="2"/>
    </row>
    <row r="42350" spans="4:11">
      <c r="D42350" s="1"/>
      <c r="E42350" s="1"/>
      <c r="F42350" s="1"/>
      <c r="G42350" s="1"/>
      <c r="J42350" s="2"/>
      <c r="K42350" s="2"/>
    </row>
    <row r="42351" spans="4:11">
      <c r="D42351" s="1"/>
      <c r="E42351" s="1"/>
      <c r="F42351" s="1"/>
      <c r="G42351" s="1"/>
      <c r="J42351" s="2"/>
      <c r="K42351" s="2"/>
    </row>
    <row r="42352" spans="4:11">
      <c r="D42352" s="1"/>
      <c r="E42352" s="1"/>
      <c r="F42352" s="1"/>
      <c r="G42352" s="1"/>
      <c r="J42352" s="2"/>
      <c r="K42352" s="2"/>
    </row>
    <row r="42353" spans="4:11">
      <c r="D42353" s="1"/>
      <c r="E42353" s="1"/>
      <c r="F42353" s="1"/>
      <c r="G42353" s="1"/>
      <c r="J42353" s="2"/>
      <c r="K42353" s="2"/>
    </row>
    <row r="42354" spans="4:11">
      <c r="D42354" s="1"/>
      <c r="E42354" s="1"/>
      <c r="F42354" s="1"/>
      <c r="G42354" s="1"/>
      <c r="J42354" s="2"/>
      <c r="K42354" s="2"/>
    </row>
    <row r="42355" spans="4:11">
      <c r="D42355" s="1"/>
      <c r="E42355" s="1"/>
      <c r="F42355" s="1"/>
      <c r="G42355" s="1"/>
      <c r="J42355" s="2"/>
      <c r="K42355" s="2"/>
    </row>
    <row r="42356" spans="4:11">
      <c r="D42356" s="1"/>
      <c r="E42356" s="1"/>
      <c r="F42356" s="1"/>
      <c r="G42356" s="1"/>
      <c r="J42356" s="2"/>
      <c r="K42356" s="2"/>
    </row>
    <row r="42357" spans="4:11">
      <c r="D42357" s="1"/>
      <c r="E42357" s="1"/>
      <c r="F42357" s="1"/>
      <c r="G42357" s="1"/>
      <c r="J42357" s="2"/>
      <c r="K42357" s="2"/>
    </row>
    <row r="42358" spans="4:11">
      <c r="D42358" s="1"/>
      <c r="E42358" s="1"/>
      <c r="F42358" s="1"/>
      <c r="G42358" s="1"/>
      <c r="J42358" s="2"/>
      <c r="K42358" s="2"/>
    </row>
    <row r="42359" spans="4:11">
      <c r="D42359" s="1"/>
      <c r="E42359" s="1"/>
      <c r="F42359" s="1"/>
      <c r="G42359" s="1"/>
      <c r="J42359" s="2"/>
      <c r="K42359" s="2"/>
    </row>
    <row r="42360" spans="4:11">
      <c r="D42360" s="1"/>
      <c r="E42360" s="1"/>
      <c r="F42360" s="1"/>
      <c r="G42360" s="1"/>
      <c r="J42360" s="2"/>
      <c r="K42360" s="2"/>
    </row>
    <row r="42361" spans="4:11">
      <c r="D42361" s="1"/>
      <c r="E42361" s="1"/>
      <c r="F42361" s="1"/>
      <c r="G42361" s="1"/>
      <c r="J42361" s="2"/>
      <c r="K42361" s="2"/>
    </row>
    <row r="42362" spans="4:11">
      <c r="D42362" s="1"/>
      <c r="E42362" s="1"/>
      <c r="F42362" s="1"/>
      <c r="G42362" s="1"/>
      <c r="J42362" s="2"/>
      <c r="K42362" s="2"/>
    </row>
    <row r="42363" spans="4:11">
      <c r="D42363" s="1"/>
      <c r="E42363" s="1"/>
      <c r="F42363" s="1"/>
      <c r="G42363" s="1"/>
      <c r="J42363" s="2"/>
      <c r="K42363" s="2"/>
    </row>
    <row r="42364" spans="4:11">
      <c r="D42364" s="1"/>
      <c r="E42364" s="1"/>
      <c r="F42364" s="1"/>
      <c r="G42364" s="1"/>
      <c r="J42364" s="2"/>
      <c r="K42364" s="2"/>
    </row>
    <row r="42365" spans="4:11">
      <c r="D42365" s="1"/>
      <c r="E42365" s="1"/>
      <c r="F42365" s="1"/>
      <c r="G42365" s="1"/>
      <c r="J42365" s="2"/>
      <c r="K42365" s="2"/>
    </row>
    <row r="42366" spans="4:11">
      <c r="D42366" s="1"/>
      <c r="E42366" s="1"/>
      <c r="F42366" s="1"/>
      <c r="G42366" s="1"/>
      <c r="J42366" s="2"/>
      <c r="K42366" s="2"/>
    </row>
    <row r="42367" spans="4:11">
      <c r="D42367" s="1"/>
      <c r="E42367" s="1"/>
      <c r="F42367" s="1"/>
      <c r="G42367" s="1"/>
      <c r="J42367" s="2"/>
      <c r="K42367" s="2"/>
    </row>
    <row r="42368" spans="4:11">
      <c r="D42368" s="1"/>
      <c r="E42368" s="1"/>
      <c r="F42368" s="1"/>
      <c r="G42368" s="1"/>
      <c r="J42368" s="2"/>
      <c r="K42368" s="2"/>
    </row>
    <row r="42369" spans="4:11">
      <c r="D42369" s="1"/>
      <c r="E42369" s="1"/>
      <c r="F42369" s="1"/>
      <c r="G42369" s="1"/>
      <c r="J42369" s="2"/>
      <c r="K42369" s="2"/>
    </row>
    <row r="42370" spans="4:11">
      <c r="D42370" s="1"/>
      <c r="E42370" s="1"/>
      <c r="F42370" s="1"/>
      <c r="G42370" s="1"/>
      <c r="J42370" s="2"/>
      <c r="K42370" s="2"/>
    </row>
    <row r="42371" spans="4:11">
      <c r="D42371" s="1"/>
      <c r="E42371" s="1"/>
      <c r="F42371" s="1"/>
      <c r="G42371" s="1"/>
      <c r="J42371" s="2"/>
      <c r="K42371" s="2"/>
    </row>
    <row r="42372" spans="4:11">
      <c r="D42372" s="1"/>
      <c r="E42372" s="1"/>
      <c r="F42372" s="1"/>
      <c r="G42372" s="1"/>
      <c r="J42372" s="2"/>
      <c r="K42372" s="2"/>
    </row>
    <row r="42373" spans="4:11">
      <c r="D42373" s="1"/>
      <c r="E42373" s="1"/>
      <c r="F42373" s="1"/>
      <c r="G42373" s="1"/>
      <c r="J42373" s="2"/>
      <c r="K42373" s="2"/>
    </row>
    <row r="42374" spans="4:11">
      <c r="D42374" s="1"/>
      <c r="E42374" s="1"/>
      <c r="F42374" s="1"/>
      <c r="G42374" s="1"/>
      <c r="J42374" s="2"/>
      <c r="K42374" s="2"/>
    </row>
    <row r="42375" spans="4:11">
      <c r="D42375" s="1"/>
      <c r="E42375" s="1"/>
      <c r="F42375" s="1"/>
      <c r="G42375" s="1"/>
      <c r="J42375" s="2"/>
      <c r="K42375" s="2"/>
    </row>
    <row r="42376" spans="4:11">
      <c r="D42376" s="1"/>
      <c r="E42376" s="1"/>
      <c r="F42376" s="1"/>
      <c r="G42376" s="1"/>
      <c r="J42376" s="2"/>
      <c r="K42376" s="2"/>
    </row>
    <row r="42377" spans="4:11">
      <c r="D42377" s="1"/>
      <c r="E42377" s="1"/>
      <c r="F42377" s="1"/>
      <c r="G42377" s="1"/>
      <c r="J42377" s="2"/>
      <c r="K42377" s="2"/>
    </row>
    <row r="42378" spans="4:11">
      <c r="D42378" s="1"/>
      <c r="E42378" s="1"/>
      <c r="F42378" s="1"/>
      <c r="G42378" s="1"/>
      <c r="J42378" s="2"/>
      <c r="K42378" s="2"/>
    </row>
    <row r="42379" spans="4:11">
      <c r="D42379" s="1"/>
      <c r="E42379" s="1"/>
      <c r="F42379" s="1"/>
      <c r="G42379" s="1"/>
      <c r="J42379" s="2"/>
      <c r="K42379" s="2"/>
    </row>
    <row r="42380" spans="4:11">
      <c r="D42380" s="1"/>
      <c r="E42380" s="1"/>
      <c r="F42380" s="1"/>
      <c r="G42380" s="1"/>
      <c r="J42380" s="2"/>
      <c r="K42380" s="2"/>
    </row>
    <row r="42381" spans="4:11">
      <c r="D42381" s="1"/>
      <c r="E42381" s="1"/>
      <c r="F42381" s="1"/>
      <c r="G42381" s="1"/>
      <c r="J42381" s="2"/>
      <c r="K42381" s="2"/>
    </row>
    <row r="42382" spans="4:11">
      <c r="D42382" s="1"/>
      <c r="E42382" s="1"/>
      <c r="F42382" s="1"/>
      <c r="G42382" s="1"/>
      <c r="J42382" s="2"/>
      <c r="K42382" s="2"/>
    </row>
    <row r="42383" spans="4:11">
      <c r="D42383" s="1"/>
      <c r="E42383" s="1"/>
      <c r="F42383" s="1"/>
      <c r="G42383" s="1"/>
      <c r="J42383" s="2"/>
      <c r="K42383" s="2"/>
    </row>
    <row r="42384" spans="4:11">
      <c r="D42384" s="1"/>
      <c r="E42384" s="1"/>
      <c r="F42384" s="1"/>
      <c r="G42384" s="1"/>
      <c r="J42384" s="2"/>
      <c r="K42384" s="2"/>
    </row>
    <row r="42385" spans="4:11">
      <c r="D42385" s="1"/>
      <c r="E42385" s="1"/>
      <c r="F42385" s="1"/>
      <c r="G42385" s="1"/>
      <c r="J42385" s="2"/>
      <c r="K42385" s="2"/>
    </row>
    <row r="42386" spans="4:11">
      <c r="D42386" s="1"/>
      <c r="E42386" s="1"/>
      <c r="F42386" s="1"/>
      <c r="G42386" s="1"/>
      <c r="J42386" s="2"/>
      <c r="K42386" s="2"/>
    </row>
    <row r="42387" spans="4:11">
      <c r="D42387" s="1"/>
      <c r="E42387" s="1"/>
      <c r="F42387" s="1"/>
      <c r="G42387" s="1"/>
      <c r="J42387" s="2"/>
      <c r="K42387" s="2"/>
    </row>
    <row r="42388" spans="4:11">
      <c r="D42388" s="1"/>
      <c r="E42388" s="1"/>
      <c r="F42388" s="1"/>
      <c r="G42388" s="1"/>
      <c r="J42388" s="2"/>
      <c r="K42388" s="2"/>
    </row>
    <row r="42389" spans="4:11">
      <c r="D42389" s="1"/>
      <c r="E42389" s="1"/>
      <c r="F42389" s="1"/>
      <c r="G42389" s="1"/>
      <c r="J42389" s="2"/>
      <c r="K42389" s="2"/>
    </row>
    <row r="42390" spans="4:11">
      <c r="D42390" s="1"/>
      <c r="E42390" s="1"/>
      <c r="F42390" s="1"/>
      <c r="G42390" s="1"/>
      <c r="J42390" s="2"/>
      <c r="K42390" s="2"/>
    </row>
    <row r="42391" spans="4:11">
      <c r="D42391" s="1"/>
      <c r="E42391" s="1"/>
      <c r="F42391" s="1"/>
      <c r="G42391" s="1"/>
      <c r="J42391" s="2"/>
      <c r="K42391" s="2"/>
    </row>
    <row r="42392" spans="4:11">
      <c r="D42392" s="1"/>
      <c r="E42392" s="1"/>
      <c r="F42392" s="1"/>
      <c r="G42392" s="1"/>
      <c r="J42392" s="2"/>
      <c r="K42392" s="2"/>
    </row>
    <row r="42393" spans="4:11">
      <c r="D42393" s="1"/>
      <c r="E42393" s="1"/>
      <c r="F42393" s="1"/>
      <c r="G42393" s="1"/>
      <c r="J42393" s="2"/>
      <c r="K42393" s="2"/>
    </row>
    <row r="42394" spans="4:11">
      <c r="D42394" s="1"/>
      <c r="E42394" s="1"/>
      <c r="F42394" s="1"/>
      <c r="G42394" s="1"/>
      <c r="J42394" s="2"/>
      <c r="K42394" s="2"/>
    </row>
    <row r="42395" spans="4:11">
      <c r="D42395" s="1"/>
      <c r="E42395" s="1"/>
      <c r="F42395" s="1"/>
      <c r="G42395" s="1"/>
      <c r="J42395" s="2"/>
      <c r="K42395" s="2"/>
    </row>
    <row r="42396" spans="4:11">
      <c r="D42396" s="1"/>
      <c r="E42396" s="1"/>
      <c r="F42396" s="1"/>
      <c r="G42396" s="1"/>
      <c r="J42396" s="2"/>
      <c r="K42396" s="2"/>
    </row>
    <row r="42397" spans="4:11">
      <c r="D42397" s="1"/>
      <c r="E42397" s="1"/>
      <c r="F42397" s="1"/>
      <c r="G42397" s="1"/>
      <c r="J42397" s="2"/>
      <c r="K42397" s="2"/>
    </row>
    <row r="42398" spans="4:11">
      <c r="D42398" s="1"/>
      <c r="E42398" s="1"/>
      <c r="F42398" s="1"/>
      <c r="G42398" s="1"/>
      <c r="J42398" s="2"/>
      <c r="K42398" s="2"/>
    </row>
    <row r="42399" spans="4:11">
      <c r="D42399" s="1"/>
      <c r="E42399" s="1"/>
      <c r="F42399" s="1"/>
      <c r="G42399" s="1"/>
      <c r="J42399" s="2"/>
      <c r="K42399" s="2"/>
    </row>
    <row r="42400" spans="4:11">
      <c r="D42400" s="1"/>
      <c r="E42400" s="1"/>
      <c r="F42400" s="1"/>
      <c r="G42400" s="1"/>
      <c r="J42400" s="2"/>
      <c r="K42400" s="2"/>
    </row>
    <row r="42401" spans="4:11">
      <c r="D42401" s="1"/>
      <c r="E42401" s="1"/>
      <c r="F42401" s="1"/>
      <c r="G42401" s="1"/>
      <c r="J42401" s="2"/>
      <c r="K42401" s="2"/>
    </row>
    <row r="42402" spans="4:11">
      <c r="D42402" s="1"/>
      <c r="E42402" s="1"/>
      <c r="F42402" s="1"/>
      <c r="G42402" s="1"/>
      <c r="J42402" s="2"/>
      <c r="K42402" s="2"/>
    </row>
    <row r="42403" spans="4:11">
      <c r="D42403" s="1"/>
      <c r="E42403" s="1"/>
      <c r="F42403" s="1"/>
      <c r="G42403" s="1"/>
      <c r="J42403" s="2"/>
      <c r="K42403" s="2"/>
    </row>
    <row r="42404" spans="4:11">
      <c r="D42404" s="1"/>
      <c r="E42404" s="1"/>
      <c r="F42404" s="1"/>
      <c r="G42404" s="1"/>
      <c r="J42404" s="2"/>
      <c r="K42404" s="2"/>
    </row>
    <row r="42405" spans="4:11">
      <c r="D42405" s="1"/>
      <c r="E42405" s="1"/>
      <c r="F42405" s="1"/>
      <c r="G42405" s="1"/>
      <c r="J42405" s="2"/>
      <c r="K42405" s="2"/>
    </row>
    <row r="42406" spans="4:11">
      <c r="D42406" s="1"/>
      <c r="E42406" s="1"/>
      <c r="F42406" s="1"/>
      <c r="G42406" s="1"/>
      <c r="J42406" s="2"/>
      <c r="K42406" s="2"/>
    </row>
    <row r="42407" spans="4:11">
      <c r="D42407" s="1"/>
      <c r="E42407" s="1"/>
      <c r="F42407" s="1"/>
      <c r="G42407" s="1"/>
      <c r="J42407" s="2"/>
      <c r="K42407" s="2"/>
    </row>
    <row r="42408" spans="4:11">
      <c r="D42408" s="1"/>
      <c r="E42408" s="1"/>
      <c r="F42408" s="1"/>
      <c r="G42408" s="1"/>
      <c r="J42408" s="2"/>
      <c r="K42408" s="2"/>
    </row>
    <row r="42409" spans="4:11">
      <c r="D42409" s="1"/>
      <c r="E42409" s="1"/>
      <c r="F42409" s="1"/>
      <c r="G42409" s="1"/>
      <c r="J42409" s="2"/>
      <c r="K42409" s="2"/>
    </row>
    <row r="42410" spans="4:11">
      <c r="D42410" s="1"/>
      <c r="E42410" s="1"/>
      <c r="F42410" s="1"/>
      <c r="G42410" s="1"/>
      <c r="J42410" s="2"/>
      <c r="K42410" s="2"/>
    </row>
    <row r="42411" spans="4:11">
      <c r="D42411" s="1"/>
      <c r="E42411" s="1"/>
      <c r="F42411" s="1"/>
      <c r="G42411" s="1"/>
      <c r="J42411" s="2"/>
      <c r="K42411" s="2"/>
    </row>
    <row r="42412" spans="4:11">
      <c r="D42412" s="1"/>
      <c r="E42412" s="1"/>
      <c r="F42412" s="1"/>
      <c r="G42412" s="1"/>
      <c r="J42412" s="2"/>
      <c r="K42412" s="2"/>
    </row>
    <row r="42413" spans="4:11">
      <c r="D42413" s="1"/>
      <c r="E42413" s="1"/>
      <c r="F42413" s="1"/>
      <c r="G42413" s="1"/>
      <c r="J42413" s="2"/>
      <c r="K42413" s="2"/>
    </row>
    <row r="42414" spans="4:11">
      <c r="D42414" s="1"/>
      <c r="E42414" s="1"/>
      <c r="F42414" s="1"/>
      <c r="G42414" s="1"/>
      <c r="J42414" s="2"/>
      <c r="K42414" s="2"/>
    </row>
    <row r="42415" spans="4:11">
      <c r="D42415" s="1"/>
      <c r="E42415" s="1"/>
      <c r="F42415" s="1"/>
      <c r="G42415" s="1"/>
      <c r="J42415" s="2"/>
      <c r="K42415" s="2"/>
    </row>
    <row r="42416" spans="4:11">
      <c r="D42416" s="1"/>
      <c r="E42416" s="1"/>
      <c r="F42416" s="1"/>
      <c r="G42416" s="1"/>
      <c r="J42416" s="2"/>
      <c r="K42416" s="2"/>
    </row>
    <row r="42417" spans="4:11">
      <c r="D42417" s="1"/>
      <c r="E42417" s="1"/>
      <c r="F42417" s="1"/>
      <c r="G42417" s="1"/>
      <c r="J42417" s="2"/>
      <c r="K42417" s="2"/>
    </row>
    <row r="42418" spans="4:11">
      <c r="D42418" s="1"/>
      <c r="E42418" s="1"/>
      <c r="F42418" s="1"/>
      <c r="G42418" s="1"/>
      <c r="J42418" s="2"/>
      <c r="K42418" s="2"/>
    </row>
    <row r="42419" spans="4:11">
      <c r="D42419" s="1"/>
      <c r="E42419" s="1"/>
      <c r="F42419" s="1"/>
      <c r="G42419" s="1"/>
      <c r="J42419" s="2"/>
      <c r="K42419" s="2"/>
    </row>
    <row r="42420" spans="4:11">
      <c r="D42420" s="1"/>
      <c r="E42420" s="1"/>
      <c r="F42420" s="1"/>
      <c r="G42420" s="1"/>
      <c r="J42420" s="2"/>
      <c r="K42420" s="2"/>
    </row>
    <row r="42421" spans="4:11">
      <c r="D42421" s="1"/>
      <c r="E42421" s="1"/>
      <c r="F42421" s="1"/>
      <c r="G42421" s="1"/>
      <c r="J42421" s="2"/>
      <c r="K42421" s="2"/>
    </row>
    <row r="42422" spans="4:11">
      <c r="D42422" s="1"/>
      <c r="E42422" s="1"/>
      <c r="F42422" s="1"/>
      <c r="G42422" s="1"/>
      <c r="J42422" s="2"/>
      <c r="K42422" s="2"/>
    </row>
    <row r="42423" spans="4:11">
      <c r="D42423" s="1"/>
      <c r="E42423" s="1"/>
      <c r="F42423" s="1"/>
      <c r="G42423" s="1"/>
      <c r="J42423" s="2"/>
      <c r="K42423" s="2"/>
    </row>
    <row r="42424" spans="4:11">
      <c r="D42424" s="1"/>
      <c r="E42424" s="1"/>
      <c r="F42424" s="1"/>
      <c r="G42424" s="1"/>
      <c r="J42424" s="2"/>
      <c r="K42424" s="2"/>
    </row>
    <row r="42425" spans="4:11">
      <c r="D42425" s="1"/>
      <c r="E42425" s="1"/>
      <c r="F42425" s="1"/>
      <c r="G42425" s="1"/>
      <c r="J42425" s="2"/>
      <c r="K42425" s="2"/>
    </row>
    <row r="42426" spans="4:11">
      <c r="D42426" s="1"/>
      <c r="E42426" s="1"/>
      <c r="F42426" s="1"/>
      <c r="G42426" s="1"/>
      <c r="J42426" s="2"/>
      <c r="K42426" s="2"/>
    </row>
    <row r="42427" spans="4:11">
      <c r="D42427" s="1"/>
      <c r="E42427" s="1"/>
      <c r="F42427" s="1"/>
      <c r="G42427" s="1"/>
      <c r="J42427" s="2"/>
      <c r="K42427" s="2"/>
    </row>
    <row r="42428" spans="4:11">
      <c r="D42428" s="1"/>
      <c r="E42428" s="1"/>
      <c r="F42428" s="1"/>
      <c r="G42428" s="1"/>
      <c r="J42428" s="2"/>
      <c r="K42428" s="2"/>
    </row>
    <row r="42429" spans="4:11">
      <c r="D42429" s="1"/>
      <c r="E42429" s="1"/>
      <c r="F42429" s="1"/>
      <c r="G42429" s="1"/>
      <c r="J42429" s="2"/>
      <c r="K42429" s="2"/>
    </row>
    <row r="42430" spans="4:11">
      <c r="D42430" s="1"/>
      <c r="E42430" s="1"/>
      <c r="F42430" s="1"/>
      <c r="G42430" s="1"/>
      <c r="J42430" s="2"/>
      <c r="K42430" s="2"/>
    </row>
    <row r="42431" spans="4:11">
      <c r="D42431" s="1"/>
      <c r="E42431" s="1"/>
      <c r="F42431" s="1"/>
      <c r="G42431" s="1"/>
      <c r="J42431" s="2"/>
      <c r="K42431" s="2"/>
    </row>
    <row r="42432" spans="4:11">
      <c r="D42432" s="1"/>
      <c r="E42432" s="1"/>
      <c r="F42432" s="1"/>
      <c r="G42432" s="1"/>
      <c r="J42432" s="2"/>
      <c r="K42432" s="2"/>
    </row>
    <row r="42433" spans="4:11">
      <c r="D42433" s="1"/>
      <c r="E42433" s="1"/>
      <c r="F42433" s="1"/>
      <c r="G42433" s="1"/>
      <c r="J42433" s="2"/>
      <c r="K42433" s="2"/>
    </row>
    <row r="42434" spans="4:11">
      <c r="D42434" s="1"/>
      <c r="E42434" s="1"/>
      <c r="F42434" s="1"/>
      <c r="G42434" s="1"/>
      <c r="J42434" s="2"/>
      <c r="K42434" s="2"/>
    </row>
    <row r="42435" spans="4:11">
      <c r="D42435" s="1"/>
      <c r="E42435" s="1"/>
      <c r="F42435" s="1"/>
      <c r="G42435" s="1"/>
      <c r="J42435" s="2"/>
      <c r="K42435" s="2"/>
    </row>
    <row r="42436" spans="4:11">
      <c r="D42436" s="1"/>
      <c r="E42436" s="1"/>
      <c r="F42436" s="1"/>
      <c r="G42436" s="1"/>
      <c r="J42436" s="2"/>
      <c r="K42436" s="2"/>
    </row>
    <row r="42437" spans="4:11">
      <c r="D42437" s="1"/>
      <c r="E42437" s="1"/>
      <c r="F42437" s="1"/>
      <c r="G42437" s="1"/>
      <c r="J42437" s="2"/>
      <c r="K42437" s="2"/>
    </row>
    <row r="42438" spans="4:11">
      <c r="D42438" s="1"/>
      <c r="E42438" s="1"/>
      <c r="F42438" s="1"/>
      <c r="G42438" s="1"/>
      <c r="J42438" s="2"/>
      <c r="K42438" s="2"/>
    </row>
    <row r="42439" spans="4:11">
      <c r="D42439" s="1"/>
      <c r="E42439" s="1"/>
      <c r="F42439" s="1"/>
      <c r="G42439" s="1"/>
      <c r="J42439" s="2"/>
      <c r="K42439" s="2"/>
    </row>
    <row r="42440" spans="4:11">
      <c r="D42440" s="1"/>
      <c r="E42440" s="1"/>
      <c r="F42440" s="1"/>
      <c r="G42440" s="1"/>
      <c r="J42440" s="2"/>
      <c r="K42440" s="2"/>
    </row>
    <row r="42441" spans="4:11">
      <c r="D42441" s="1"/>
      <c r="E42441" s="1"/>
      <c r="F42441" s="1"/>
      <c r="G42441" s="1"/>
      <c r="J42441" s="2"/>
      <c r="K42441" s="2"/>
    </row>
    <row r="42442" spans="4:11">
      <c r="D42442" s="1"/>
      <c r="E42442" s="1"/>
      <c r="F42442" s="1"/>
      <c r="G42442" s="1"/>
      <c r="J42442" s="2"/>
      <c r="K42442" s="2"/>
    </row>
    <row r="42443" spans="4:11">
      <c r="D42443" s="1"/>
      <c r="E42443" s="1"/>
      <c r="F42443" s="1"/>
      <c r="G42443" s="1"/>
      <c r="J42443" s="2"/>
      <c r="K42443" s="2"/>
    </row>
    <row r="42444" spans="4:11">
      <c r="D42444" s="1"/>
      <c r="E42444" s="1"/>
      <c r="F42444" s="1"/>
      <c r="G42444" s="1"/>
      <c r="J42444" s="2"/>
      <c r="K42444" s="2"/>
    </row>
    <row r="42445" spans="4:11">
      <c r="D42445" s="1"/>
      <c r="E42445" s="1"/>
      <c r="F42445" s="1"/>
      <c r="G42445" s="1"/>
      <c r="J42445" s="2"/>
      <c r="K42445" s="2"/>
    </row>
    <row r="42446" spans="4:11">
      <c r="D42446" s="1"/>
      <c r="E42446" s="1"/>
      <c r="F42446" s="1"/>
      <c r="G42446" s="1"/>
      <c r="J42446" s="2"/>
      <c r="K42446" s="2"/>
    </row>
    <row r="42447" spans="4:11">
      <c r="D42447" s="1"/>
      <c r="E42447" s="1"/>
      <c r="F42447" s="1"/>
      <c r="G42447" s="1"/>
      <c r="J42447" s="2"/>
      <c r="K42447" s="2"/>
    </row>
    <row r="42448" spans="4:11">
      <c r="D42448" s="1"/>
      <c r="E42448" s="1"/>
      <c r="F42448" s="1"/>
      <c r="G42448" s="1"/>
      <c r="J42448" s="2"/>
      <c r="K42448" s="2"/>
    </row>
    <row r="42449" spans="4:11">
      <c r="D42449" s="1"/>
      <c r="E42449" s="1"/>
      <c r="F42449" s="1"/>
      <c r="G42449" s="1"/>
      <c r="J42449" s="2"/>
      <c r="K42449" s="2"/>
    </row>
    <row r="42450" spans="4:11">
      <c r="D42450" s="1"/>
      <c r="E42450" s="1"/>
      <c r="F42450" s="1"/>
      <c r="G42450" s="1"/>
      <c r="J42450" s="2"/>
      <c r="K42450" s="2"/>
    </row>
    <row r="42451" spans="4:11">
      <c r="D42451" s="1"/>
      <c r="E42451" s="1"/>
      <c r="F42451" s="1"/>
      <c r="G42451" s="1"/>
      <c r="J42451" s="2"/>
      <c r="K42451" s="2"/>
    </row>
    <row r="42452" spans="4:11">
      <c r="D42452" s="1"/>
      <c r="E42452" s="1"/>
      <c r="F42452" s="1"/>
      <c r="G42452" s="1"/>
      <c r="J42452" s="2"/>
      <c r="K42452" s="2"/>
    </row>
    <row r="42453" spans="4:11">
      <c r="D42453" s="1"/>
      <c r="E42453" s="1"/>
      <c r="F42453" s="1"/>
      <c r="G42453" s="1"/>
      <c r="J42453" s="2"/>
      <c r="K42453" s="2"/>
    </row>
    <row r="42454" spans="4:11">
      <c r="D42454" s="1"/>
      <c r="E42454" s="1"/>
      <c r="F42454" s="1"/>
      <c r="G42454" s="1"/>
      <c r="J42454" s="2"/>
      <c r="K42454" s="2"/>
    </row>
    <row r="42455" spans="4:11">
      <c r="D42455" s="1"/>
      <c r="E42455" s="1"/>
      <c r="F42455" s="1"/>
      <c r="G42455" s="1"/>
      <c r="J42455" s="2"/>
      <c r="K42455" s="2"/>
    </row>
    <row r="42456" spans="4:11">
      <c r="D42456" s="1"/>
      <c r="E42456" s="1"/>
      <c r="F42456" s="1"/>
      <c r="G42456" s="1"/>
      <c r="J42456" s="2"/>
      <c r="K42456" s="2"/>
    </row>
    <row r="42457" spans="4:11">
      <c r="D42457" s="1"/>
      <c r="E42457" s="1"/>
      <c r="F42457" s="1"/>
      <c r="G42457" s="1"/>
      <c r="J42457" s="2"/>
      <c r="K42457" s="2"/>
    </row>
    <row r="42458" spans="4:11">
      <c r="D42458" s="1"/>
      <c r="E42458" s="1"/>
      <c r="F42458" s="1"/>
      <c r="G42458" s="1"/>
      <c r="J42458" s="2"/>
      <c r="K42458" s="2"/>
    </row>
    <row r="42459" spans="4:11">
      <c r="D42459" s="1"/>
      <c r="E42459" s="1"/>
      <c r="F42459" s="1"/>
      <c r="G42459" s="1"/>
      <c r="J42459" s="2"/>
      <c r="K42459" s="2"/>
    </row>
    <row r="42460" spans="4:11">
      <c r="D42460" s="1"/>
      <c r="E42460" s="1"/>
      <c r="F42460" s="1"/>
      <c r="G42460" s="1"/>
      <c r="J42460" s="2"/>
      <c r="K42460" s="2"/>
    </row>
    <row r="42461" spans="4:11">
      <c r="D42461" s="1"/>
      <c r="E42461" s="1"/>
      <c r="F42461" s="1"/>
      <c r="G42461" s="1"/>
      <c r="J42461" s="2"/>
      <c r="K42461" s="2"/>
    </row>
    <row r="42462" spans="4:11">
      <c r="D42462" s="1"/>
      <c r="E42462" s="1"/>
      <c r="F42462" s="1"/>
      <c r="G42462" s="1"/>
      <c r="J42462" s="2"/>
      <c r="K42462" s="2"/>
    </row>
    <row r="42463" spans="4:11">
      <c r="D42463" s="1"/>
      <c r="E42463" s="1"/>
      <c r="F42463" s="1"/>
      <c r="G42463" s="1"/>
      <c r="J42463" s="2"/>
      <c r="K42463" s="2"/>
    </row>
    <row r="42464" spans="4:11">
      <c r="D42464" s="1"/>
      <c r="E42464" s="1"/>
      <c r="F42464" s="1"/>
      <c r="G42464" s="1"/>
      <c r="J42464" s="2"/>
      <c r="K42464" s="2"/>
    </row>
    <row r="42465" spans="4:11">
      <c r="D42465" s="1"/>
      <c r="E42465" s="1"/>
      <c r="F42465" s="1"/>
      <c r="G42465" s="1"/>
      <c r="J42465" s="2"/>
      <c r="K42465" s="2"/>
    </row>
    <row r="42466" spans="4:11">
      <c r="D42466" s="1"/>
      <c r="E42466" s="1"/>
      <c r="F42466" s="1"/>
      <c r="G42466" s="1"/>
      <c r="J42466" s="2"/>
      <c r="K42466" s="2"/>
    </row>
    <row r="42467" spans="4:11">
      <c r="D42467" s="1"/>
      <c r="E42467" s="1"/>
      <c r="F42467" s="1"/>
      <c r="G42467" s="1"/>
      <c r="J42467" s="2"/>
      <c r="K42467" s="2"/>
    </row>
    <row r="42468" spans="4:11">
      <c r="D42468" s="1"/>
      <c r="E42468" s="1"/>
      <c r="F42468" s="1"/>
      <c r="G42468" s="1"/>
      <c r="J42468" s="2"/>
      <c r="K42468" s="2"/>
    </row>
    <row r="42469" spans="4:11">
      <c r="D42469" s="1"/>
      <c r="E42469" s="1"/>
      <c r="F42469" s="1"/>
      <c r="G42469" s="1"/>
      <c r="J42469" s="2"/>
      <c r="K42469" s="2"/>
    </row>
    <row r="42470" spans="4:11">
      <c r="D42470" s="1"/>
      <c r="E42470" s="1"/>
      <c r="F42470" s="1"/>
      <c r="G42470" s="1"/>
      <c r="J42470" s="2"/>
      <c r="K42470" s="2"/>
    </row>
    <row r="42471" spans="4:11">
      <c r="D42471" s="1"/>
      <c r="E42471" s="1"/>
      <c r="F42471" s="1"/>
      <c r="G42471" s="1"/>
      <c r="J42471" s="2"/>
      <c r="K42471" s="2"/>
    </row>
    <row r="42472" spans="4:11">
      <c r="D42472" s="1"/>
      <c r="E42472" s="1"/>
      <c r="F42472" s="1"/>
      <c r="G42472" s="1"/>
      <c r="J42472" s="2"/>
      <c r="K42472" s="2"/>
    </row>
    <row r="42473" spans="4:11">
      <c r="D42473" s="1"/>
      <c r="E42473" s="1"/>
      <c r="F42473" s="1"/>
      <c r="G42473" s="1"/>
      <c r="J42473" s="2"/>
      <c r="K42473" s="2"/>
    </row>
    <row r="42474" spans="4:11">
      <c r="D42474" s="1"/>
      <c r="E42474" s="1"/>
      <c r="F42474" s="1"/>
      <c r="G42474" s="1"/>
      <c r="J42474" s="2"/>
      <c r="K42474" s="2"/>
    </row>
    <row r="42475" spans="4:11">
      <c r="D42475" s="1"/>
      <c r="E42475" s="1"/>
      <c r="F42475" s="1"/>
      <c r="G42475" s="1"/>
      <c r="J42475" s="2"/>
      <c r="K42475" s="2"/>
    </row>
    <row r="42476" spans="4:11">
      <c r="D42476" s="1"/>
      <c r="E42476" s="1"/>
      <c r="F42476" s="1"/>
      <c r="G42476" s="1"/>
      <c r="J42476" s="2"/>
      <c r="K42476" s="2"/>
    </row>
    <row r="42477" spans="4:11">
      <c r="D42477" s="1"/>
      <c r="E42477" s="1"/>
      <c r="F42477" s="1"/>
      <c r="G42477" s="1"/>
      <c r="J42477" s="2"/>
      <c r="K42477" s="2"/>
    </row>
    <row r="42478" spans="4:11">
      <c r="D42478" s="1"/>
      <c r="E42478" s="1"/>
      <c r="F42478" s="1"/>
      <c r="G42478" s="1"/>
      <c r="J42478" s="2"/>
      <c r="K42478" s="2"/>
    </row>
    <row r="42479" spans="4:11">
      <c r="D42479" s="1"/>
      <c r="E42479" s="1"/>
      <c r="F42479" s="1"/>
      <c r="G42479" s="1"/>
      <c r="J42479" s="2"/>
      <c r="K42479" s="2"/>
    </row>
    <row r="42480" spans="4:11">
      <c r="D42480" s="1"/>
      <c r="E42480" s="1"/>
      <c r="F42480" s="1"/>
      <c r="G42480" s="1"/>
      <c r="J42480" s="2"/>
      <c r="K42480" s="2"/>
    </row>
    <row r="42481" spans="4:11">
      <c r="D42481" s="1"/>
      <c r="E42481" s="1"/>
      <c r="F42481" s="1"/>
      <c r="G42481" s="1"/>
      <c r="J42481" s="2"/>
      <c r="K42481" s="2"/>
    </row>
    <row r="42482" spans="4:11">
      <c r="D42482" s="1"/>
      <c r="E42482" s="1"/>
      <c r="F42482" s="1"/>
      <c r="G42482" s="1"/>
      <c r="J42482" s="2"/>
      <c r="K42482" s="2"/>
    </row>
    <row r="42483" spans="4:11">
      <c r="D42483" s="1"/>
      <c r="E42483" s="1"/>
      <c r="F42483" s="1"/>
      <c r="G42483" s="1"/>
      <c r="J42483" s="2"/>
      <c r="K42483" s="2"/>
    </row>
    <row r="42484" spans="4:11">
      <c r="D42484" s="1"/>
      <c r="E42484" s="1"/>
      <c r="F42484" s="1"/>
      <c r="G42484" s="1"/>
      <c r="J42484" s="2"/>
      <c r="K42484" s="2"/>
    </row>
    <row r="42485" spans="4:11">
      <c r="D42485" s="1"/>
      <c r="E42485" s="1"/>
      <c r="F42485" s="1"/>
      <c r="G42485" s="1"/>
      <c r="J42485" s="2"/>
      <c r="K42485" s="2"/>
    </row>
    <row r="42486" spans="4:11">
      <c r="D42486" s="1"/>
      <c r="E42486" s="1"/>
      <c r="F42486" s="1"/>
      <c r="G42486" s="1"/>
      <c r="J42486" s="2"/>
      <c r="K42486" s="2"/>
    </row>
    <row r="42487" spans="4:11">
      <c r="D42487" s="1"/>
      <c r="E42487" s="1"/>
      <c r="F42487" s="1"/>
      <c r="G42487" s="1"/>
      <c r="J42487" s="2"/>
      <c r="K42487" s="2"/>
    </row>
    <row r="42488" spans="4:11">
      <c r="D42488" s="1"/>
      <c r="E42488" s="1"/>
      <c r="F42488" s="1"/>
      <c r="G42488" s="1"/>
      <c r="J42488" s="2"/>
      <c r="K42488" s="2"/>
    </row>
    <row r="42489" spans="4:11">
      <c r="D42489" s="1"/>
      <c r="E42489" s="1"/>
      <c r="F42489" s="1"/>
      <c r="G42489" s="1"/>
      <c r="J42489" s="2"/>
      <c r="K42489" s="2"/>
    </row>
    <row r="42490" spans="4:11">
      <c r="D42490" s="1"/>
      <c r="E42490" s="1"/>
      <c r="F42490" s="1"/>
      <c r="G42490" s="1"/>
      <c r="J42490" s="2"/>
      <c r="K42490" s="2"/>
    </row>
    <row r="42491" spans="4:11">
      <c r="D42491" s="1"/>
      <c r="E42491" s="1"/>
      <c r="F42491" s="1"/>
      <c r="G42491" s="1"/>
      <c r="J42491" s="2"/>
      <c r="K42491" s="2"/>
    </row>
    <row r="42492" spans="4:11">
      <c r="D42492" s="1"/>
      <c r="E42492" s="1"/>
      <c r="F42492" s="1"/>
      <c r="G42492" s="1"/>
      <c r="J42492" s="2"/>
      <c r="K42492" s="2"/>
    </row>
    <row r="42493" spans="4:11">
      <c r="D42493" s="1"/>
      <c r="E42493" s="1"/>
      <c r="F42493" s="1"/>
      <c r="G42493" s="1"/>
      <c r="J42493" s="2"/>
      <c r="K42493" s="2"/>
    </row>
    <row r="42494" spans="4:11">
      <c r="D42494" s="1"/>
      <c r="E42494" s="1"/>
      <c r="F42494" s="1"/>
      <c r="G42494" s="1"/>
      <c r="J42494" s="2"/>
      <c r="K42494" s="2"/>
    </row>
    <row r="42495" spans="4:11">
      <c r="D42495" s="1"/>
      <c r="E42495" s="1"/>
      <c r="F42495" s="1"/>
      <c r="G42495" s="1"/>
      <c r="J42495" s="2"/>
      <c r="K42495" s="2"/>
    </row>
    <row r="42496" spans="4:11">
      <c r="D42496" s="1"/>
      <c r="E42496" s="1"/>
      <c r="F42496" s="1"/>
      <c r="G42496" s="1"/>
      <c r="J42496" s="2"/>
      <c r="K42496" s="2"/>
    </row>
    <row r="42497" spans="4:11">
      <c r="D42497" s="1"/>
      <c r="E42497" s="1"/>
      <c r="F42497" s="1"/>
      <c r="G42497" s="1"/>
      <c r="J42497" s="2"/>
      <c r="K42497" s="2"/>
    </row>
    <row r="42498" spans="4:11">
      <c r="D42498" s="1"/>
      <c r="E42498" s="1"/>
      <c r="F42498" s="1"/>
      <c r="G42498" s="1"/>
      <c r="J42498" s="2"/>
      <c r="K42498" s="2"/>
    </row>
    <row r="42499" spans="4:11">
      <c r="D42499" s="1"/>
      <c r="E42499" s="1"/>
      <c r="F42499" s="1"/>
      <c r="G42499" s="1"/>
      <c r="J42499" s="2"/>
      <c r="K42499" s="2"/>
    </row>
    <row r="42500" spans="4:11">
      <c r="D42500" s="1"/>
      <c r="E42500" s="1"/>
      <c r="F42500" s="1"/>
      <c r="G42500" s="1"/>
      <c r="J42500" s="2"/>
      <c r="K42500" s="2"/>
    </row>
    <row r="42501" spans="4:11">
      <c r="D42501" s="1"/>
      <c r="E42501" s="1"/>
      <c r="F42501" s="1"/>
      <c r="G42501" s="1"/>
      <c r="J42501" s="2"/>
      <c r="K42501" s="2"/>
    </row>
    <row r="42502" spans="4:11">
      <c r="D42502" s="1"/>
      <c r="E42502" s="1"/>
      <c r="F42502" s="1"/>
      <c r="G42502" s="1"/>
      <c r="J42502" s="2"/>
      <c r="K42502" s="2"/>
    </row>
    <row r="42503" spans="4:11">
      <c r="D42503" s="1"/>
      <c r="E42503" s="1"/>
      <c r="F42503" s="1"/>
      <c r="G42503" s="1"/>
      <c r="J42503" s="2"/>
      <c r="K42503" s="2"/>
    </row>
    <row r="42504" spans="4:11">
      <c r="D42504" s="1"/>
      <c r="E42504" s="1"/>
      <c r="F42504" s="1"/>
      <c r="G42504" s="1"/>
      <c r="J42504" s="2"/>
      <c r="K42504" s="2"/>
    </row>
    <row r="42505" spans="4:11">
      <c r="D42505" s="1"/>
      <c r="E42505" s="1"/>
      <c r="F42505" s="1"/>
      <c r="G42505" s="1"/>
      <c r="J42505" s="2"/>
      <c r="K42505" s="2"/>
    </row>
    <row r="42506" spans="4:11">
      <c r="D42506" s="1"/>
      <c r="E42506" s="1"/>
      <c r="F42506" s="1"/>
      <c r="G42506" s="1"/>
      <c r="J42506" s="2"/>
      <c r="K42506" s="2"/>
    </row>
    <row r="42507" spans="4:11">
      <c r="D42507" s="1"/>
      <c r="E42507" s="1"/>
      <c r="F42507" s="1"/>
      <c r="G42507" s="1"/>
      <c r="J42507" s="2"/>
      <c r="K42507" s="2"/>
    </row>
    <row r="42508" spans="4:11">
      <c r="D42508" s="1"/>
      <c r="E42508" s="1"/>
      <c r="F42508" s="1"/>
      <c r="G42508" s="1"/>
      <c r="J42508" s="2"/>
      <c r="K42508" s="2"/>
    </row>
    <row r="42509" spans="4:11">
      <c r="D42509" s="1"/>
      <c r="E42509" s="1"/>
      <c r="F42509" s="1"/>
      <c r="G42509" s="1"/>
      <c r="J42509" s="2"/>
      <c r="K42509" s="2"/>
    </row>
    <row r="42510" spans="4:11">
      <c r="D42510" s="1"/>
      <c r="E42510" s="1"/>
      <c r="F42510" s="1"/>
      <c r="G42510" s="1"/>
      <c r="J42510" s="2"/>
      <c r="K42510" s="2"/>
    </row>
    <row r="42511" spans="4:11">
      <c r="D42511" s="1"/>
      <c r="E42511" s="1"/>
      <c r="F42511" s="1"/>
      <c r="G42511" s="1"/>
      <c r="J42511" s="2"/>
      <c r="K42511" s="2"/>
    </row>
    <row r="42512" spans="4:11">
      <c r="D42512" s="1"/>
      <c r="E42512" s="1"/>
      <c r="F42512" s="1"/>
      <c r="G42512" s="1"/>
      <c r="J42512" s="2"/>
      <c r="K42512" s="2"/>
    </row>
    <row r="42513" spans="4:11">
      <c r="D42513" s="1"/>
      <c r="E42513" s="1"/>
      <c r="F42513" s="1"/>
      <c r="G42513" s="1"/>
      <c r="J42513" s="2"/>
      <c r="K42513" s="2"/>
    </row>
    <row r="42514" spans="4:11">
      <c r="D42514" s="1"/>
      <c r="E42514" s="1"/>
      <c r="F42514" s="1"/>
      <c r="G42514" s="1"/>
      <c r="J42514" s="2"/>
      <c r="K42514" s="2"/>
    </row>
    <row r="42515" spans="4:11">
      <c r="D42515" s="1"/>
      <c r="E42515" s="1"/>
      <c r="F42515" s="1"/>
      <c r="G42515" s="1"/>
      <c r="J42515" s="2"/>
      <c r="K42515" s="2"/>
    </row>
    <row r="42516" spans="4:11">
      <c r="D42516" s="1"/>
      <c r="E42516" s="1"/>
      <c r="F42516" s="1"/>
      <c r="G42516" s="1"/>
      <c r="J42516" s="2"/>
      <c r="K42516" s="2"/>
    </row>
    <row r="42517" spans="4:11">
      <c r="D42517" s="1"/>
      <c r="E42517" s="1"/>
      <c r="F42517" s="1"/>
      <c r="G42517" s="1"/>
      <c r="J42517" s="2"/>
      <c r="K42517" s="2"/>
    </row>
    <row r="42518" spans="4:11">
      <c r="D42518" s="1"/>
      <c r="E42518" s="1"/>
      <c r="F42518" s="1"/>
      <c r="G42518" s="1"/>
      <c r="J42518" s="2"/>
      <c r="K42518" s="2"/>
    </row>
    <row r="42519" spans="4:11">
      <c r="D42519" s="1"/>
      <c r="E42519" s="1"/>
      <c r="F42519" s="1"/>
      <c r="G42519" s="1"/>
      <c r="J42519" s="2"/>
      <c r="K42519" s="2"/>
    </row>
    <row r="42520" spans="4:11">
      <c r="D42520" s="1"/>
      <c r="E42520" s="1"/>
      <c r="F42520" s="1"/>
      <c r="G42520" s="1"/>
      <c r="J42520" s="2"/>
      <c r="K42520" s="2"/>
    </row>
    <row r="42521" spans="4:11">
      <c r="D42521" s="1"/>
      <c r="E42521" s="1"/>
      <c r="F42521" s="1"/>
      <c r="G42521" s="1"/>
      <c r="J42521" s="2"/>
      <c r="K42521" s="2"/>
    </row>
    <row r="42522" spans="4:11">
      <c r="D42522" s="1"/>
      <c r="E42522" s="1"/>
      <c r="F42522" s="1"/>
      <c r="G42522" s="1"/>
      <c r="J42522" s="2"/>
      <c r="K42522" s="2"/>
    </row>
    <row r="42523" spans="4:11">
      <c r="D42523" s="1"/>
      <c r="E42523" s="1"/>
      <c r="F42523" s="1"/>
      <c r="G42523" s="1"/>
      <c r="J42523" s="2"/>
      <c r="K42523" s="2"/>
    </row>
    <row r="42524" spans="4:11">
      <c r="D42524" s="1"/>
      <c r="E42524" s="1"/>
      <c r="F42524" s="1"/>
      <c r="G42524" s="1"/>
      <c r="J42524" s="2"/>
      <c r="K42524" s="2"/>
    </row>
    <row r="42525" spans="4:11">
      <c r="D42525" s="1"/>
      <c r="E42525" s="1"/>
      <c r="F42525" s="1"/>
      <c r="G42525" s="1"/>
      <c r="J42525" s="2"/>
      <c r="K42525" s="2"/>
    </row>
    <row r="42526" spans="4:11">
      <c r="D42526" s="1"/>
      <c r="E42526" s="1"/>
      <c r="F42526" s="1"/>
      <c r="G42526" s="1"/>
      <c r="J42526" s="2"/>
      <c r="K42526" s="2"/>
    </row>
    <row r="42527" spans="4:11">
      <c r="D42527" s="1"/>
      <c r="E42527" s="1"/>
      <c r="F42527" s="1"/>
      <c r="G42527" s="1"/>
      <c r="J42527" s="2"/>
      <c r="K42527" s="2"/>
    </row>
    <row r="42528" spans="4:11">
      <c r="D42528" s="1"/>
      <c r="E42528" s="1"/>
      <c r="F42528" s="1"/>
      <c r="G42528" s="1"/>
      <c r="J42528" s="2"/>
      <c r="K42528" s="2"/>
    </row>
    <row r="42529" spans="4:11">
      <c r="D42529" s="1"/>
      <c r="E42529" s="1"/>
      <c r="F42529" s="1"/>
      <c r="G42529" s="1"/>
      <c r="J42529" s="2"/>
      <c r="K42529" s="2"/>
    </row>
    <row r="42530" spans="4:11">
      <c r="D42530" s="1"/>
      <c r="E42530" s="1"/>
      <c r="F42530" s="1"/>
      <c r="G42530" s="1"/>
      <c r="J42530" s="2"/>
      <c r="K42530" s="2"/>
    </row>
    <row r="42531" spans="4:11">
      <c r="D42531" s="1"/>
      <c r="E42531" s="1"/>
      <c r="F42531" s="1"/>
      <c r="G42531" s="1"/>
      <c r="J42531" s="2"/>
      <c r="K42531" s="2"/>
    </row>
    <row r="42532" spans="4:11">
      <c r="D42532" s="1"/>
      <c r="E42532" s="1"/>
      <c r="F42532" s="1"/>
      <c r="G42532" s="1"/>
      <c r="J42532" s="2"/>
      <c r="K42532" s="2"/>
    </row>
    <row r="42533" spans="4:11">
      <c r="D42533" s="1"/>
      <c r="E42533" s="1"/>
      <c r="F42533" s="1"/>
      <c r="G42533" s="1"/>
      <c r="J42533" s="2"/>
      <c r="K42533" s="2"/>
    </row>
    <row r="42534" spans="4:11">
      <c r="D42534" s="1"/>
      <c r="E42534" s="1"/>
      <c r="F42534" s="1"/>
      <c r="G42534" s="1"/>
      <c r="J42534" s="2"/>
      <c r="K42534" s="2"/>
    </row>
    <row r="42535" spans="4:11">
      <c r="D42535" s="1"/>
      <c r="E42535" s="1"/>
      <c r="F42535" s="1"/>
      <c r="G42535" s="1"/>
      <c r="J42535" s="2"/>
      <c r="K42535" s="2"/>
    </row>
    <row r="42536" spans="4:11">
      <c r="D42536" s="1"/>
      <c r="E42536" s="1"/>
      <c r="F42536" s="1"/>
      <c r="G42536" s="1"/>
      <c r="J42536" s="2"/>
      <c r="K42536" s="2"/>
    </row>
    <row r="42537" spans="4:11">
      <c r="D42537" s="1"/>
      <c r="E42537" s="1"/>
      <c r="F42537" s="1"/>
      <c r="G42537" s="1"/>
      <c r="J42537" s="2"/>
      <c r="K42537" s="2"/>
    </row>
    <row r="42538" spans="4:11">
      <c r="D42538" s="1"/>
      <c r="E42538" s="1"/>
      <c r="F42538" s="1"/>
      <c r="G42538" s="1"/>
      <c r="J42538" s="2"/>
      <c r="K42538" s="2"/>
    </row>
    <row r="42539" spans="4:11">
      <c r="D42539" s="1"/>
      <c r="E42539" s="1"/>
      <c r="F42539" s="1"/>
      <c r="G42539" s="1"/>
      <c r="J42539" s="2"/>
      <c r="K42539" s="2"/>
    </row>
    <row r="42540" spans="4:11">
      <c r="D42540" s="1"/>
      <c r="E42540" s="1"/>
      <c r="F42540" s="1"/>
      <c r="G42540" s="1"/>
      <c r="J42540" s="2"/>
      <c r="K42540" s="2"/>
    </row>
    <row r="42541" spans="4:11">
      <c r="D42541" s="1"/>
      <c r="E42541" s="1"/>
      <c r="F42541" s="1"/>
      <c r="G42541" s="1"/>
      <c r="J42541" s="2"/>
      <c r="K42541" s="2"/>
    </row>
    <row r="42542" spans="4:11">
      <c r="D42542" s="1"/>
      <c r="E42542" s="1"/>
      <c r="F42542" s="1"/>
      <c r="G42542" s="1"/>
      <c r="J42542" s="2"/>
      <c r="K42542" s="2"/>
    </row>
    <row r="42543" spans="4:11">
      <c r="D42543" s="1"/>
      <c r="E42543" s="1"/>
      <c r="F42543" s="1"/>
      <c r="G42543" s="1"/>
      <c r="J42543" s="2"/>
      <c r="K42543" s="2"/>
    </row>
    <row r="42544" spans="4:11">
      <c r="D42544" s="1"/>
      <c r="E42544" s="1"/>
      <c r="F42544" s="1"/>
      <c r="G42544" s="1"/>
      <c r="J42544" s="2"/>
      <c r="K42544" s="2"/>
    </row>
    <row r="42545" spans="4:11">
      <c r="D42545" s="1"/>
      <c r="E42545" s="1"/>
      <c r="F42545" s="1"/>
      <c r="G42545" s="1"/>
      <c r="J42545" s="2"/>
      <c r="K42545" s="2"/>
    </row>
    <row r="42546" spans="4:11">
      <c r="D42546" s="1"/>
      <c r="E42546" s="1"/>
      <c r="F42546" s="1"/>
      <c r="G42546" s="1"/>
      <c r="J42546" s="2"/>
      <c r="K42546" s="2"/>
    </row>
    <row r="42547" spans="4:11">
      <c r="D42547" s="1"/>
      <c r="E42547" s="1"/>
      <c r="F42547" s="1"/>
      <c r="G42547" s="1"/>
      <c r="J42547" s="2"/>
      <c r="K42547" s="2"/>
    </row>
    <row r="42548" spans="4:11">
      <c r="D42548" s="1"/>
      <c r="E42548" s="1"/>
      <c r="F42548" s="1"/>
      <c r="G42548" s="1"/>
      <c r="J42548" s="2"/>
      <c r="K42548" s="2"/>
    </row>
    <row r="42549" spans="4:11">
      <c r="D42549" s="1"/>
      <c r="E42549" s="1"/>
      <c r="F42549" s="1"/>
      <c r="G42549" s="1"/>
      <c r="J42549" s="2"/>
      <c r="K42549" s="2"/>
    </row>
    <row r="42550" spans="4:11">
      <c r="D42550" s="1"/>
      <c r="E42550" s="1"/>
      <c r="F42550" s="1"/>
      <c r="G42550" s="1"/>
      <c r="J42550" s="2"/>
      <c r="K42550" s="2"/>
    </row>
    <row r="42551" spans="4:11">
      <c r="D42551" s="1"/>
      <c r="E42551" s="1"/>
      <c r="F42551" s="1"/>
      <c r="G42551" s="1"/>
      <c r="J42551" s="2"/>
      <c r="K42551" s="2"/>
    </row>
    <row r="42552" spans="4:11">
      <c r="D42552" s="1"/>
      <c r="E42552" s="1"/>
      <c r="F42552" s="1"/>
      <c r="G42552" s="1"/>
      <c r="J42552" s="2"/>
      <c r="K42552" s="2"/>
    </row>
    <row r="42553" spans="4:11">
      <c r="D42553" s="1"/>
      <c r="E42553" s="1"/>
      <c r="F42553" s="1"/>
      <c r="G42553" s="1"/>
      <c r="J42553" s="2"/>
      <c r="K42553" s="2"/>
    </row>
    <row r="42554" spans="4:11">
      <c r="D42554" s="1"/>
      <c r="E42554" s="1"/>
      <c r="F42554" s="1"/>
      <c r="G42554" s="1"/>
      <c r="J42554" s="2"/>
      <c r="K42554" s="2"/>
    </row>
    <row r="42555" spans="4:11">
      <c r="D42555" s="1"/>
      <c r="E42555" s="1"/>
      <c r="F42555" s="1"/>
      <c r="G42555" s="1"/>
      <c r="J42555" s="2"/>
      <c r="K42555" s="2"/>
    </row>
    <row r="42556" spans="4:11">
      <c r="D42556" s="1"/>
      <c r="E42556" s="1"/>
      <c r="F42556" s="1"/>
      <c r="G42556" s="1"/>
      <c r="J42556" s="2"/>
      <c r="K42556" s="2"/>
    </row>
    <row r="42557" spans="4:11">
      <c r="D42557" s="1"/>
      <c r="E42557" s="1"/>
      <c r="F42557" s="1"/>
      <c r="G42557" s="1"/>
      <c r="J42557" s="2"/>
      <c r="K42557" s="2"/>
    </row>
    <row r="42558" spans="4:11">
      <c r="D42558" s="1"/>
      <c r="E42558" s="1"/>
      <c r="F42558" s="1"/>
      <c r="G42558" s="1"/>
      <c r="J42558" s="2"/>
      <c r="K42558" s="2"/>
    </row>
    <row r="42559" spans="4:11">
      <c r="D42559" s="1"/>
      <c r="E42559" s="1"/>
      <c r="F42559" s="1"/>
      <c r="G42559" s="1"/>
      <c r="J42559" s="2"/>
      <c r="K42559" s="2"/>
    </row>
    <row r="42560" spans="4:11">
      <c r="D42560" s="1"/>
      <c r="E42560" s="1"/>
      <c r="F42560" s="1"/>
      <c r="G42560" s="1"/>
      <c r="J42560" s="2"/>
      <c r="K42560" s="2"/>
    </row>
    <row r="42561" spans="4:11">
      <c r="D42561" s="1"/>
      <c r="E42561" s="1"/>
      <c r="F42561" s="1"/>
      <c r="G42561" s="1"/>
      <c r="J42561" s="2"/>
      <c r="K42561" s="2"/>
    </row>
    <row r="42562" spans="4:11">
      <c r="D42562" s="1"/>
      <c r="E42562" s="1"/>
      <c r="F42562" s="1"/>
      <c r="G42562" s="1"/>
      <c r="J42562" s="2"/>
      <c r="K42562" s="2"/>
    </row>
    <row r="42563" spans="4:11">
      <c r="D42563" s="1"/>
      <c r="E42563" s="1"/>
      <c r="F42563" s="1"/>
      <c r="G42563" s="1"/>
      <c r="J42563" s="2"/>
      <c r="K42563" s="2"/>
    </row>
    <row r="42564" spans="4:11">
      <c r="D42564" s="1"/>
      <c r="E42564" s="1"/>
      <c r="F42564" s="1"/>
      <c r="G42564" s="1"/>
      <c r="J42564" s="2"/>
      <c r="K42564" s="2"/>
    </row>
    <row r="42565" spans="4:11">
      <c r="D42565" s="1"/>
      <c r="E42565" s="1"/>
      <c r="F42565" s="1"/>
      <c r="G42565" s="1"/>
      <c r="J42565" s="2"/>
      <c r="K42565" s="2"/>
    </row>
    <row r="42566" spans="4:11">
      <c r="D42566" s="1"/>
      <c r="E42566" s="1"/>
      <c r="F42566" s="1"/>
      <c r="G42566" s="1"/>
      <c r="J42566" s="2"/>
      <c r="K42566" s="2"/>
    </row>
    <row r="42567" spans="4:11">
      <c r="D42567" s="1"/>
      <c r="E42567" s="1"/>
      <c r="F42567" s="1"/>
      <c r="G42567" s="1"/>
      <c r="J42567" s="2"/>
      <c r="K42567" s="2"/>
    </row>
    <row r="42568" spans="4:11">
      <c r="D42568" s="1"/>
      <c r="E42568" s="1"/>
      <c r="F42568" s="1"/>
      <c r="G42568" s="1"/>
      <c r="J42568" s="2"/>
      <c r="K42568" s="2"/>
    </row>
    <row r="42569" spans="4:11">
      <c r="D42569" s="1"/>
      <c r="E42569" s="1"/>
      <c r="F42569" s="1"/>
      <c r="G42569" s="1"/>
      <c r="J42569" s="2"/>
      <c r="K42569" s="2"/>
    </row>
    <row r="42570" spans="4:11">
      <c r="D42570" s="1"/>
      <c r="E42570" s="1"/>
      <c r="F42570" s="1"/>
      <c r="G42570" s="1"/>
      <c r="J42570" s="2"/>
      <c r="K42570" s="2"/>
    </row>
    <row r="42571" spans="4:11">
      <c r="D42571" s="1"/>
      <c r="E42571" s="1"/>
      <c r="F42571" s="1"/>
      <c r="G42571" s="1"/>
      <c r="J42571" s="2"/>
      <c r="K42571" s="2"/>
    </row>
    <row r="42572" spans="4:11">
      <c r="D42572" s="1"/>
      <c r="E42572" s="1"/>
      <c r="F42572" s="1"/>
      <c r="G42572" s="1"/>
      <c r="J42572" s="2"/>
      <c r="K42572" s="2"/>
    </row>
    <row r="42573" spans="4:11">
      <c r="D42573" s="1"/>
      <c r="E42573" s="1"/>
      <c r="F42573" s="1"/>
      <c r="G42573" s="1"/>
      <c r="J42573" s="2"/>
      <c r="K42573" s="2"/>
    </row>
    <row r="42574" spans="4:11">
      <c r="D42574" s="1"/>
      <c r="E42574" s="1"/>
      <c r="F42574" s="1"/>
      <c r="G42574" s="1"/>
      <c r="J42574" s="2"/>
      <c r="K42574" s="2"/>
    </row>
    <row r="42575" spans="4:11">
      <c r="D42575" s="1"/>
      <c r="E42575" s="1"/>
      <c r="F42575" s="1"/>
      <c r="G42575" s="1"/>
      <c r="J42575" s="2"/>
      <c r="K42575" s="2"/>
    </row>
    <row r="42576" spans="4:11">
      <c r="D42576" s="1"/>
      <c r="E42576" s="1"/>
      <c r="F42576" s="1"/>
      <c r="G42576" s="1"/>
      <c r="J42576" s="2"/>
      <c r="K42576" s="2"/>
    </row>
    <row r="42577" spans="4:11">
      <c r="D42577" s="1"/>
      <c r="E42577" s="1"/>
      <c r="F42577" s="1"/>
      <c r="G42577" s="1"/>
      <c r="J42577" s="2"/>
      <c r="K42577" s="2"/>
    </row>
    <row r="42578" spans="4:11">
      <c r="D42578" s="1"/>
      <c r="E42578" s="1"/>
      <c r="F42578" s="1"/>
      <c r="G42578" s="1"/>
      <c r="J42578" s="2"/>
      <c r="K42578" s="2"/>
    </row>
    <row r="42579" spans="4:11">
      <c r="D42579" s="1"/>
      <c r="E42579" s="1"/>
      <c r="F42579" s="1"/>
      <c r="G42579" s="1"/>
      <c r="J42579" s="2"/>
      <c r="K42579" s="2"/>
    </row>
    <row r="42580" spans="4:11">
      <c r="D42580" s="1"/>
      <c r="E42580" s="1"/>
      <c r="F42580" s="1"/>
      <c r="G42580" s="1"/>
      <c r="J42580" s="2"/>
      <c r="K42580" s="2"/>
    </row>
    <row r="42581" spans="4:11">
      <c r="D42581" s="1"/>
      <c r="E42581" s="1"/>
      <c r="F42581" s="1"/>
      <c r="G42581" s="1"/>
      <c r="J42581" s="2"/>
      <c r="K42581" s="2"/>
    </row>
    <row r="42582" spans="4:11">
      <c r="D42582" s="1"/>
      <c r="E42582" s="1"/>
      <c r="F42582" s="1"/>
      <c r="G42582" s="1"/>
      <c r="J42582" s="2"/>
      <c r="K42582" s="2"/>
    </row>
    <row r="42583" spans="4:11">
      <c r="D42583" s="1"/>
      <c r="E42583" s="1"/>
      <c r="F42583" s="1"/>
      <c r="G42583" s="1"/>
      <c r="J42583" s="2"/>
      <c r="K42583" s="2"/>
    </row>
    <row r="42584" spans="4:11">
      <c r="D42584" s="1"/>
      <c r="E42584" s="1"/>
      <c r="F42584" s="1"/>
      <c r="G42584" s="1"/>
      <c r="J42584" s="2"/>
      <c r="K42584" s="2"/>
    </row>
    <row r="42585" spans="4:11">
      <c r="D42585" s="1"/>
      <c r="E42585" s="1"/>
      <c r="F42585" s="1"/>
      <c r="G42585" s="1"/>
      <c r="J42585" s="2"/>
      <c r="K42585" s="2"/>
    </row>
    <row r="42586" spans="4:11">
      <c r="D42586" s="1"/>
      <c r="E42586" s="1"/>
      <c r="F42586" s="1"/>
      <c r="G42586" s="1"/>
      <c r="J42586" s="2"/>
      <c r="K42586" s="2"/>
    </row>
    <row r="42587" spans="4:11">
      <c r="D42587" s="1"/>
      <c r="E42587" s="1"/>
      <c r="F42587" s="1"/>
      <c r="G42587" s="1"/>
      <c r="J42587" s="2"/>
      <c r="K42587" s="2"/>
    </row>
    <row r="42588" spans="4:11">
      <c r="D42588" s="1"/>
      <c r="E42588" s="1"/>
      <c r="F42588" s="1"/>
      <c r="G42588" s="1"/>
      <c r="J42588" s="2"/>
      <c r="K42588" s="2"/>
    </row>
    <row r="42589" spans="4:11">
      <c r="D42589" s="1"/>
      <c r="E42589" s="1"/>
      <c r="F42589" s="1"/>
      <c r="G42589" s="1"/>
      <c r="J42589" s="2"/>
      <c r="K42589" s="2"/>
    </row>
    <row r="42590" spans="4:11">
      <c r="D42590" s="1"/>
      <c r="E42590" s="1"/>
      <c r="F42590" s="1"/>
      <c r="G42590" s="1"/>
      <c r="J42590" s="2"/>
      <c r="K42590" s="2"/>
    </row>
    <row r="42591" spans="4:11">
      <c r="D42591" s="1"/>
      <c r="E42591" s="1"/>
      <c r="F42591" s="1"/>
      <c r="G42591" s="1"/>
      <c r="J42591" s="2"/>
      <c r="K42591" s="2"/>
    </row>
    <row r="42592" spans="4:11">
      <c r="D42592" s="1"/>
      <c r="E42592" s="1"/>
      <c r="F42592" s="1"/>
      <c r="G42592" s="1"/>
      <c r="J42592" s="2"/>
      <c r="K42592" s="2"/>
    </row>
    <row r="42593" spans="4:11">
      <c r="D42593" s="1"/>
      <c r="E42593" s="1"/>
      <c r="F42593" s="1"/>
      <c r="G42593" s="1"/>
      <c r="J42593" s="2"/>
      <c r="K42593" s="2"/>
    </row>
    <row r="42594" spans="4:11">
      <c r="D42594" s="1"/>
      <c r="E42594" s="1"/>
      <c r="F42594" s="1"/>
      <c r="G42594" s="1"/>
      <c r="J42594" s="2"/>
      <c r="K42594" s="2"/>
    </row>
    <row r="42595" spans="4:11">
      <c r="D42595" s="1"/>
      <c r="E42595" s="1"/>
      <c r="F42595" s="1"/>
      <c r="G42595" s="1"/>
      <c r="J42595" s="2"/>
      <c r="K42595" s="2"/>
    </row>
    <row r="42596" spans="4:11">
      <c r="D42596" s="1"/>
      <c r="E42596" s="1"/>
      <c r="F42596" s="1"/>
      <c r="G42596" s="1"/>
      <c r="J42596" s="2"/>
      <c r="K42596" s="2"/>
    </row>
    <row r="42597" spans="4:11">
      <c r="D42597" s="1"/>
      <c r="E42597" s="1"/>
      <c r="F42597" s="1"/>
      <c r="G42597" s="1"/>
      <c r="J42597" s="2"/>
      <c r="K42597" s="2"/>
    </row>
    <row r="42598" spans="4:11">
      <c r="D42598" s="1"/>
      <c r="E42598" s="1"/>
      <c r="F42598" s="1"/>
      <c r="G42598" s="1"/>
      <c r="J42598" s="2"/>
      <c r="K42598" s="2"/>
    </row>
    <row r="42599" spans="4:11">
      <c r="D42599" s="1"/>
      <c r="E42599" s="1"/>
      <c r="F42599" s="1"/>
      <c r="G42599" s="1"/>
      <c r="J42599" s="2"/>
      <c r="K42599" s="2"/>
    </row>
    <row r="42600" spans="4:11">
      <c r="D42600" s="1"/>
      <c r="E42600" s="1"/>
      <c r="F42600" s="1"/>
      <c r="G42600" s="1"/>
      <c r="J42600" s="2"/>
      <c r="K42600" s="2"/>
    </row>
    <row r="42601" spans="4:11">
      <c r="D42601" s="1"/>
      <c r="E42601" s="1"/>
      <c r="F42601" s="1"/>
      <c r="G42601" s="1"/>
      <c r="J42601" s="2"/>
      <c r="K42601" s="2"/>
    </row>
    <row r="42602" spans="4:11">
      <c r="D42602" s="1"/>
      <c r="E42602" s="1"/>
      <c r="F42602" s="1"/>
      <c r="G42602" s="1"/>
      <c r="J42602" s="2"/>
      <c r="K42602" s="2"/>
    </row>
    <row r="42603" spans="4:11">
      <c r="D42603" s="1"/>
      <c r="E42603" s="1"/>
      <c r="F42603" s="1"/>
      <c r="G42603" s="1"/>
      <c r="J42603" s="2"/>
      <c r="K42603" s="2"/>
    </row>
    <row r="42604" spans="4:11">
      <c r="D42604" s="1"/>
      <c r="E42604" s="1"/>
      <c r="F42604" s="1"/>
      <c r="G42604" s="1"/>
      <c r="J42604" s="2"/>
      <c r="K42604" s="2"/>
    </row>
    <row r="42605" spans="4:11">
      <c r="D42605" s="1"/>
      <c r="E42605" s="1"/>
      <c r="F42605" s="1"/>
      <c r="G42605" s="1"/>
      <c r="J42605" s="2"/>
      <c r="K42605" s="2"/>
    </row>
    <row r="42606" spans="4:11">
      <c r="D42606" s="1"/>
      <c r="E42606" s="1"/>
      <c r="F42606" s="1"/>
      <c r="G42606" s="1"/>
      <c r="J42606" s="2"/>
      <c r="K42606" s="2"/>
    </row>
    <row r="42607" spans="4:11">
      <c r="D42607" s="1"/>
      <c r="E42607" s="1"/>
      <c r="F42607" s="1"/>
      <c r="G42607" s="1"/>
      <c r="J42607" s="2"/>
      <c r="K42607" s="2"/>
    </row>
    <row r="42608" spans="4:11">
      <c r="D42608" s="1"/>
      <c r="E42608" s="1"/>
      <c r="F42608" s="1"/>
      <c r="G42608" s="1"/>
      <c r="J42608" s="2"/>
      <c r="K42608" s="2"/>
    </row>
    <row r="42609" spans="4:11">
      <c r="D42609" s="1"/>
      <c r="E42609" s="1"/>
      <c r="F42609" s="1"/>
      <c r="G42609" s="1"/>
      <c r="J42609" s="2"/>
      <c r="K42609" s="2"/>
    </row>
    <row r="42610" spans="4:11">
      <c r="D42610" s="1"/>
      <c r="E42610" s="1"/>
      <c r="F42610" s="1"/>
      <c r="G42610" s="1"/>
      <c r="J42610" s="2"/>
      <c r="K42610" s="2"/>
    </row>
    <row r="42611" spans="4:11">
      <c r="D42611" s="1"/>
      <c r="E42611" s="1"/>
      <c r="F42611" s="1"/>
      <c r="G42611" s="1"/>
      <c r="J42611" s="2"/>
      <c r="K42611" s="2"/>
    </row>
    <row r="42612" spans="4:11">
      <c r="D42612" s="1"/>
      <c r="E42612" s="1"/>
      <c r="F42612" s="1"/>
      <c r="G42612" s="1"/>
      <c r="J42612" s="2"/>
      <c r="K42612" s="2"/>
    </row>
    <row r="42613" spans="4:11">
      <c r="D42613" s="1"/>
      <c r="E42613" s="1"/>
      <c r="F42613" s="1"/>
      <c r="G42613" s="1"/>
      <c r="J42613" s="2"/>
      <c r="K42613" s="2"/>
    </row>
    <row r="42614" spans="4:11">
      <c r="D42614" s="1"/>
      <c r="E42614" s="1"/>
      <c r="F42614" s="1"/>
      <c r="G42614" s="1"/>
      <c r="J42614" s="2"/>
      <c r="K42614" s="2"/>
    </row>
    <row r="42615" spans="4:11">
      <c r="D42615" s="1"/>
      <c r="E42615" s="1"/>
      <c r="F42615" s="1"/>
      <c r="G42615" s="1"/>
      <c r="J42615" s="2"/>
      <c r="K42615" s="2"/>
    </row>
    <row r="42616" spans="4:11">
      <c r="D42616" s="1"/>
      <c r="E42616" s="1"/>
      <c r="F42616" s="1"/>
      <c r="G42616" s="1"/>
      <c r="J42616" s="2"/>
      <c r="K42616" s="2"/>
    </row>
    <row r="42617" spans="4:11">
      <c r="D42617" s="1"/>
      <c r="E42617" s="1"/>
      <c r="F42617" s="1"/>
      <c r="G42617" s="1"/>
      <c r="J42617" s="2"/>
      <c r="K42617" s="2"/>
    </row>
    <row r="42618" spans="4:11">
      <c r="D42618" s="1"/>
      <c r="E42618" s="1"/>
      <c r="F42618" s="1"/>
      <c r="G42618" s="1"/>
      <c r="J42618" s="2"/>
      <c r="K42618" s="2"/>
    </row>
    <row r="42619" spans="4:11">
      <c r="D42619" s="1"/>
      <c r="E42619" s="1"/>
      <c r="F42619" s="1"/>
      <c r="G42619" s="1"/>
      <c r="J42619" s="2"/>
      <c r="K42619" s="2"/>
    </row>
    <row r="42620" spans="4:11">
      <c r="D42620" s="1"/>
      <c r="E42620" s="1"/>
      <c r="F42620" s="1"/>
      <c r="G42620" s="1"/>
      <c r="J42620" s="2"/>
      <c r="K42620" s="2"/>
    </row>
    <row r="42621" spans="4:11">
      <c r="D42621" s="1"/>
      <c r="E42621" s="1"/>
      <c r="F42621" s="1"/>
      <c r="G42621" s="1"/>
      <c r="J42621" s="2"/>
      <c r="K42621" s="2"/>
    </row>
    <row r="42622" spans="4:11">
      <c r="D42622" s="1"/>
      <c r="E42622" s="1"/>
      <c r="F42622" s="1"/>
      <c r="G42622" s="1"/>
      <c r="J42622" s="2"/>
      <c r="K42622" s="2"/>
    </row>
    <row r="42623" spans="4:11">
      <c r="D42623" s="1"/>
      <c r="E42623" s="1"/>
      <c r="F42623" s="1"/>
      <c r="G42623" s="1"/>
      <c r="J42623" s="2"/>
      <c r="K42623" s="2"/>
    </row>
    <row r="42624" spans="4:11">
      <c r="D42624" s="1"/>
      <c r="E42624" s="1"/>
      <c r="F42624" s="1"/>
      <c r="G42624" s="1"/>
      <c r="J42624" s="2"/>
      <c r="K42624" s="2"/>
    </row>
    <row r="42625" spans="4:11">
      <c r="D42625" s="1"/>
      <c r="E42625" s="1"/>
      <c r="F42625" s="1"/>
      <c r="G42625" s="1"/>
      <c r="J42625" s="2"/>
      <c r="K42625" s="2"/>
    </row>
    <row r="42626" spans="4:11">
      <c r="D42626" s="1"/>
      <c r="E42626" s="1"/>
      <c r="F42626" s="1"/>
      <c r="G42626" s="1"/>
      <c r="J42626" s="2"/>
      <c r="K42626" s="2"/>
    </row>
    <row r="42627" spans="4:11">
      <c r="D42627" s="1"/>
      <c r="E42627" s="1"/>
      <c r="F42627" s="1"/>
      <c r="G42627" s="1"/>
      <c r="J42627" s="2"/>
      <c r="K42627" s="2"/>
    </row>
    <row r="42628" spans="4:11">
      <c r="D42628" s="1"/>
      <c r="E42628" s="1"/>
      <c r="F42628" s="1"/>
      <c r="G42628" s="1"/>
      <c r="J42628" s="2"/>
      <c r="K42628" s="2"/>
    </row>
    <row r="42629" spans="4:11">
      <c r="D42629" s="1"/>
      <c r="E42629" s="1"/>
      <c r="F42629" s="1"/>
      <c r="G42629" s="1"/>
      <c r="J42629" s="2"/>
      <c r="K42629" s="2"/>
    </row>
    <row r="42630" spans="4:11">
      <c r="D42630" s="1"/>
      <c r="E42630" s="1"/>
      <c r="F42630" s="1"/>
      <c r="G42630" s="1"/>
      <c r="J42630" s="2"/>
      <c r="K42630" s="2"/>
    </row>
    <row r="42631" spans="4:11">
      <c r="D42631" s="1"/>
      <c r="E42631" s="1"/>
      <c r="F42631" s="1"/>
      <c r="G42631" s="1"/>
      <c r="J42631" s="2"/>
      <c r="K42631" s="2"/>
    </row>
    <row r="42632" spans="4:11">
      <c r="D42632" s="1"/>
      <c r="E42632" s="1"/>
      <c r="F42632" s="1"/>
      <c r="G42632" s="1"/>
      <c r="J42632" s="2"/>
      <c r="K42632" s="2"/>
    </row>
    <row r="42633" spans="4:11">
      <c r="D42633" s="1"/>
      <c r="E42633" s="1"/>
      <c r="F42633" s="1"/>
      <c r="G42633" s="1"/>
      <c r="J42633" s="2"/>
      <c r="K42633" s="2"/>
    </row>
    <row r="42634" spans="4:11">
      <c r="D42634" s="1"/>
      <c r="E42634" s="1"/>
      <c r="F42634" s="1"/>
      <c r="G42634" s="1"/>
      <c r="J42634" s="2"/>
      <c r="K42634" s="2"/>
    </row>
    <row r="42635" spans="4:11">
      <c r="D42635" s="1"/>
      <c r="E42635" s="1"/>
      <c r="F42635" s="1"/>
      <c r="G42635" s="1"/>
      <c r="J42635" s="2"/>
      <c r="K42635" s="2"/>
    </row>
    <row r="42636" spans="4:11">
      <c r="D42636" s="1"/>
      <c r="E42636" s="1"/>
      <c r="F42636" s="1"/>
      <c r="G42636" s="1"/>
      <c r="J42636" s="2"/>
      <c r="K42636" s="2"/>
    </row>
    <row r="42637" spans="4:11">
      <c r="D42637" s="1"/>
      <c r="E42637" s="1"/>
      <c r="F42637" s="1"/>
      <c r="G42637" s="1"/>
      <c r="J42637" s="2"/>
      <c r="K42637" s="2"/>
    </row>
    <row r="42638" spans="4:11">
      <c r="D42638" s="1"/>
      <c r="E42638" s="1"/>
      <c r="F42638" s="1"/>
      <c r="G42638" s="1"/>
      <c r="J42638" s="2"/>
      <c r="K42638" s="2"/>
    </row>
    <row r="42639" spans="4:11">
      <c r="D42639" s="1"/>
      <c r="E42639" s="1"/>
      <c r="F42639" s="1"/>
      <c r="G42639" s="1"/>
      <c r="J42639" s="2"/>
      <c r="K42639" s="2"/>
    </row>
    <row r="42640" spans="4:11">
      <c r="D42640" s="1"/>
      <c r="E42640" s="1"/>
      <c r="F42640" s="1"/>
      <c r="G42640" s="1"/>
      <c r="J42640" s="2"/>
      <c r="K42640" s="2"/>
    </row>
    <row r="42641" spans="4:11">
      <c r="D42641" s="1"/>
      <c r="E42641" s="1"/>
      <c r="F42641" s="1"/>
      <c r="G42641" s="1"/>
      <c r="J42641" s="2"/>
      <c r="K42641" s="2"/>
    </row>
    <row r="42642" spans="4:11">
      <c r="D42642" s="1"/>
      <c r="E42642" s="1"/>
      <c r="F42642" s="1"/>
      <c r="G42642" s="1"/>
      <c r="J42642" s="2"/>
      <c r="K42642" s="2"/>
    </row>
    <row r="42643" spans="4:11">
      <c r="D42643" s="1"/>
      <c r="E42643" s="1"/>
      <c r="F42643" s="1"/>
      <c r="G42643" s="1"/>
      <c r="J42643" s="2"/>
      <c r="K42643" s="2"/>
    </row>
    <row r="42644" spans="4:11">
      <c r="D42644" s="1"/>
      <c r="E42644" s="1"/>
      <c r="F42644" s="1"/>
      <c r="G42644" s="1"/>
      <c r="J42644" s="2"/>
      <c r="K42644" s="2"/>
    </row>
    <row r="42645" spans="4:11">
      <c r="D42645" s="1"/>
      <c r="E42645" s="1"/>
      <c r="F42645" s="1"/>
      <c r="G42645" s="1"/>
      <c r="J42645" s="2"/>
      <c r="K42645" s="2"/>
    </row>
    <row r="42646" spans="4:11">
      <c r="D42646" s="1"/>
      <c r="E42646" s="1"/>
      <c r="F42646" s="1"/>
      <c r="G42646" s="1"/>
      <c r="J42646" s="2"/>
      <c r="K42646" s="2"/>
    </row>
    <row r="42647" spans="4:11">
      <c r="D42647" s="1"/>
      <c r="E42647" s="1"/>
      <c r="F42647" s="1"/>
      <c r="G42647" s="1"/>
      <c r="J42647" s="2"/>
      <c r="K42647" s="2"/>
    </row>
    <row r="42648" spans="4:11">
      <c r="D42648" s="1"/>
      <c r="E42648" s="1"/>
      <c r="F42648" s="1"/>
      <c r="G42648" s="1"/>
      <c r="J42648" s="2"/>
      <c r="K42648" s="2"/>
    </row>
    <row r="42649" spans="4:11">
      <c r="D42649" s="1"/>
      <c r="E42649" s="1"/>
      <c r="F42649" s="1"/>
      <c r="G42649" s="1"/>
      <c r="J42649" s="2"/>
      <c r="K42649" s="2"/>
    </row>
    <row r="42650" spans="4:11">
      <c r="D42650" s="1"/>
      <c r="E42650" s="1"/>
      <c r="F42650" s="1"/>
      <c r="G42650" s="1"/>
      <c r="J42650" s="2"/>
      <c r="K42650" s="2"/>
    </row>
    <row r="42651" spans="4:11">
      <c r="D42651" s="1"/>
      <c r="E42651" s="1"/>
      <c r="F42651" s="1"/>
      <c r="G42651" s="1"/>
      <c r="J42651" s="2"/>
      <c r="K42651" s="2"/>
    </row>
    <row r="42652" spans="4:11">
      <c r="D42652" s="1"/>
      <c r="E42652" s="1"/>
      <c r="F42652" s="1"/>
      <c r="G42652" s="1"/>
      <c r="J42652" s="2"/>
      <c r="K42652" s="2"/>
    </row>
    <row r="42653" spans="4:11">
      <c r="D42653" s="1"/>
      <c r="E42653" s="1"/>
      <c r="F42653" s="1"/>
      <c r="G42653" s="1"/>
      <c r="J42653" s="2"/>
      <c r="K42653" s="2"/>
    </row>
    <row r="42654" spans="4:11">
      <c r="D42654" s="1"/>
      <c r="E42654" s="1"/>
      <c r="F42654" s="1"/>
      <c r="G42654" s="1"/>
      <c r="J42654" s="2"/>
      <c r="K42654" s="2"/>
    </row>
    <row r="42655" spans="4:11">
      <c r="D42655" s="1"/>
      <c r="E42655" s="1"/>
      <c r="F42655" s="1"/>
      <c r="G42655" s="1"/>
      <c r="J42655" s="2"/>
      <c r="K42655" s="2"/>
    </row>
    <row r="42656" spans="4:11">
      <c r="D42656" s="1"/>
      <c r="E42656" s="1"/>
      <c r="F42656" s="1"/>
      <c r="G42656" s="1"/>
      <c r="J42656" s="2"/>
      <c r="K42656" s="2"/>
    </row>
    <row r="42657" spans="4:11">
      <c r="D42657" s="1"/>
      <c r="E42657" s="1"/>
      <c r="F42657" s="1"/>
      <c r="G42657" s="1"/>
      <c r="J42657" s="2"/>
      <c r="K42657" s="2"/>
    </row>
    <row r="42658" spans="4:11">
      <c r="D42658" s="1"/>
      <c r="E42658" s="1"/>
      <c r="F42658" s="1"/>
      <c r="G42658" s="1"/>
      <c r="J42658" s="2"/>
      <c r="K42658" s="2"/>
    </row>
    <row r="42659" spans="4:11">
      <c r="D42659" s="1"/>
      <c r="E42659" s="1"/>
      <c r="F42659" s="1"/>
      <c r="G42659" s="1"/>
      <c r="J42659" s="2"/>
      <c r="K42659" s="2"/>
    </row>
    <row r="42660" spans="4:11">
      <c r="D42660" s="1"/>
      <c r="E42660" s="1"/>
      <c r="F42660" s="1"/>
      <c r="G42660" s="1"/>
      <c r="J42660" s="2"/>
      <c r="K42660" s="2"/>
    </row>
    <row r="42661" spans="4:11">
      <c r="D42661" s="1"/>
      <c r="E42661" s="1"/>
      <c r="F42661" s="1"/>
      <c r="G42661" s="1"/>
      <c r="J42661" s="2"/>
      <c r="K42661" s="2"/>
    </row>
    <row r="42662" spans="4:11">
      <c r="D42662" s="1"/>
      <c r="E42662" s="1"/>
      <c r="F42662" s="1"/>
      <c r="G42662" s="1"/>
      <c r="J42662" s="2"/>
      <c r="K42662" s="2"/>
    </row>
    <row r="42663" spans="4:11">
      <c r="D42663" s="1"/>
      <c r="E42663" s="1"/>
      <c r="F42663" s="1"/>
      <c r="G42663" s="1"/>
      <c r="J42663" s="2"/>
      <c r="K42663" s="2"/>
    </row>
    <row r="42664" spans="4:11">
      <c r="D42664" s="1"/>
      <c r="E42664" s="1"/>
      <c r="F42664" s="1"/>
      <c r="G42664" s="1"/>
      <c r="J42664" s="2"/>
      <c r="K42664" s="2"/>
    </row>
    <row r="42665" spans="4:11">
      <c r="D42665" s="1"/>
      <c r="E42665" s="1"/>
      <c r="F42665" s="1"/>
      <c r="G42665" s="1"/>
      <c r="J42665" s="2"/>
      <c r="K42665" s="2"/>
    </row>
    <row r="42666" spans="4:11">
      <c r="D42666" s="1"/>
      <c r="E42666" s="1"/>
      <c r="F42666" s="1"/>
      <c r="G42666" s="1"/>
      <c r="J42666" s="2"/>
      <c r="K42666" s="2"/>
    </row>
    <row r="42667" spans="4:11">
      <c r="D42667" s="1"/>
      <c r="E42667" s="1"/>
      <c r="F42667" s="1"/>
      <c r="G42667" s="1"/>
      <c r="J42667" s="2"/>
      <c r="K42667" s="2"/>
    </row>
    <row r="42668" spans="4:11">
      <c r="D42668" s="1"/>
      <c r="E42668" s="1"/>
      <c r="F42668" s="1"/>
      <c r="G42668" s="1"/>
      <c r="J42668" s="2"/>
      <c r="K42668" s="2"/>
    </row>
    <row r="42669" spans="4:11">
      <c r="D42669" s="1"/>
      <c r="E42669" s="1"/>
      <c r="F42669" s="1"/>
      <c r="G42669" s="1"/>
      <c r="J42669" s="2"/>
      <c r="K42669" s="2"/>
    </row>
    <row r="42670" spans="4:11">
      <c r="D42670" s="1"/>
      <c r="E42670" s="1"/>
      <c r="F42670" s="1"/>
      <c r="G42670" s="1"/>
      <c r="J42670" s="2"/>
      <c r="K42670" s="2"/>
    </row>
    <row r="42671" spans="4:11">
      <c r="D42671" s="1"/>
      <c r="E42671" s="1"/>
      <c r="F42671" s="1"/>
      <c r="G42671" s="1"/>
      <c r="J42671" s="2"/>
      <c r="K42671" s="2"/>
    </row>
    <row r="42672" spans="4:11">
      <c r="D42672" s="1"/>
      <c r="E42672" s="1"/>
      <c r="F42672" s="1"/>
      <c r="G42672" s="1"/>
      <c r="J42672" s="2"/>
      <c r="K42672" s="2"/>
    </row>
    <row r="42673" spans="4:11">
      <c r="D42673" s="1"/>
      <c r="E42673" s="1"/>
      <c r="F42673" s="1"/>
      <c r="G42673" s="1"/>
      <c r="J42673" s="2"/>
      <c r="K42673" s="2"/>
    </row>
    <row r="42674" spans="4:11">
      <c r="D42674" s="1"/>
      <c r="E42674" s="1"/>
      <c r="F42674" s="1"/>
      <c r="G42674" s="1"/>
      <c r="J42674" s="2"/>
      <c r="K42674" s="2"/>
    </row>
    <row r="42675" spans="4:11">
      <c r="D42675" s="1"/>
      <c r="E42675" s="1"/>
      <c r="F42675" s="1"/>
      <c r="G42675" s="1"/>
      <c r="J42675" s="2"/>
      <c r="K42675" s="2"/>
    </row>
    <row r="42676" spans="4:11">
      <c r="D42676" s="1"/>
      <c r="E42676" s="1"/>
      <c r="F42676" s="1"/>
      <c r="G42676" s="1"/>
      <c r="J42676" s="2"/>
      <c r="K42676" s="2"/>
    </row>
    <row r="42677" spans="4:11">
      <c r="D42677" s="1"/>
      <c r="E42677" s="1"/>
      <c r="F42677" s="1"/>
      <c r="G42677" s="1"/>
      <c r="J42677" s="2"/>
      <c r="K42677" s="2"/>
    </row>
    <row r="42678" spans="4:11">
      <c r="D42678" s="1"/>
      <c r="E42678" s="1"/>
      <c r="F42678" s="1"/>
      <c r="G42678" s="1"/>
      <c r="J42678" s="2"/>
      <c r="K42678" s="2"/>
    </row>
    <row r="42679" spans="4:11">
      <c r="D42679" s="1"/>
      <c r="E42679" s="1"/>
      <c r="F42679" s="1"/>
      <c r="G42679" s="1"/>
      <c r="J42679" s="2"/>
      <c r="K42679" s="2"/>
    </row>
    <row r="42680" spans="4:11">
      <c r="D42680" s="1"/>
      <c r="E42680" s="1"/>
      <c r="F42680" s="1"/>
      <c r="G42680" s="1"/>
      <c r="J42680" s="2"/>
      <c r="K42680" s="2"/>
    </row>
    <row r="42681" spans="4:11">
      <c r="D42681" s="1"/>
      <c r="E42681" s="1"/>
      <c r="F42681" s="1"/>
      <c r="G42681" s="1"/>
      <c r="J42681" s="2"/>
      <c r="K42681" s="2"/>
    </row>
    <row r="42682" spans="4:11">
      <c r="D42682" s="1"/>
      <c r="E42682" s="1"/>
      <c r="F42682" s="1"/>
      <c r="G42682" s="1"/>
      <c r="J42682" s="2"/>
      <c r="K42682" s="2"/>
    </row>
    <row r="42683" spans="4:11">
      <c r="D42683" s="1"/>
      <c r="E42683" s="1"/>
      <c r="F42683" s="1"/>
      <c r="G42683" s="1"/>
      <c r="J42683" s="2"/>
      <c r="K42683" s="2"/>
    </row>
    <row r="42684" spans="4:11">
      <c r="D42684" s="1"/>
      <c r="E42684" s="1"/>
      <c r="F42684" s="1"/>
      <c r="G42684" s="1"/>
      <c r="J42684" s="2"/>
      <c r="K42684" s="2"/>
    </row>
    <row r="42685" spans="4:11">
      <c r="D42685" s="1"/>
      <c r="E42685" s="1"/>
      <c r="F42685" s="1"/>
      <c r="G42685" s="1"/>
      <c r="J42685" s="2"/>
      <c r="K42685" s="2"/>
    </row>
    <row r="42686" spans="4:11">
      <c r="D42686" s="1"/>
      <c r="E42686" s="1"/>
      <c r="F42686" s="1"/>
      <c r="G42686" s="1"/>
      <c r="J42686" s="2"/>
      <c r="K42686" s="2"/>
    </row>
    <row r="42687" spans="4:11">
      <c r="D42687" s="1"/>
      <c r="E42687" s="1"/>
      <c r="F42687" s="1"/>
      <c r="G42687" s="1"/>
      <c r="J42687" s="2"/>
      <c r="K42687" s="2"/>
    </row>
    <row r="42688" spans="4:11">
      <c r="D42688" s="1"/>
      <c r="E42688" s="1"/>
      <c r="F42688" s="1"/>
      <c r="G42688" s="1"/>
      <c r="J42688" s="2"/>
      <c r="K42688" s="2"/>
    </row>
    <row r="42689" spans="4:11">
      <c r="D42689" s="1"/>
      <c r="E42689" s="1"/>
      <c r="F42689" s="1"/>
      <c r="G42689" s="1"/>
      <c r="J42689" s="2"/>
      <c r="K42689" s="2"/>
    </row>
    <row r="42690" spans="4:11">
      <c r="D42690" s="1"/>
      <c r="E42690" s="1"/>
      <c r="F42690" s="1"/>
      <c r="G42690" s="1"/>
      <c r="J42690" s="2"/>
      <c r="K42690" s="2"/>
    </row>
    <row r="42691" spans="4:11">
      <c r="D42691" s="1"/>
      <c r="E42691" s="1"/>
      <c r="F42691" s="1"/>
      <c r="G42691" s="1"/>
      <c r="J42691" s="2"/>
      <c r="K42691" s="2"/>
    </row>
    <row r="42692" spans="4:11">
      <c r="D42692" s="1"/>
      <c r="E42692" s="1"/>
      <c r="F42692" s="1"/>
      <c r="G42692" s="1"/>
      <c r="J42692" s="2"/>
      <c r="K42692" s="2"/>
    </row>
    <row r="42693" spans="4:11">
      <c r="D42693" s="1"/>
      <c r="E42693" s="1"/>
      <c r="F42693" s="1"/>
      <c r="G42693" s="1"/>
      <c r="J42693" s="2"/>
      <c r="K42693" s="2"/>
    </row>
    <row r="42694" spans="4:11">
      <c r="D42694" s="1"/>
      <c r="E42694" s="1"/>
      <c r="F42694" s="1"/>
      <c r="G42694" s="1"/>
      <c r="J42694" s="2"/>
      <c r="K42694" s="2"/>
    </row>
    <row r="42695" spans="4:11">
      <c r="D42695" s="1"/>
      <c r="E42695" s="1"/>
      <c r="F42695" s="1"/>
      <c r="G42695" s="1"/>
      <c r="J42695" s="2"/>
      <c r="K42695" s="2"/>
    </row>
    <row r="42696" spans="4:11">
      <c r="D42696" s="1"/>
      <c r="E42696" s="1"/>
      <c r="F42696" s="1"/>
      <c r="G42696" s="1"/>
      <c r="J42696" s="2"/>
      <c r="K42696" s="2"/>
    </row>
    <row r="42697" spans="4:11">
      <c r="D42697" s="1"/>
      <c r="E42697" s="1"/>
      <c r="F42697" s="1"/>
      <c r="G42697" s="1"/>
      <c r="J42697" s="2"/>
      <c r="K42697" s="2"/>
    </row>
    <row r="42698" spans="4:11">
      <c r="D42698" s="1"/>
      <c r="E42698" s="1"/>
      <c r="F42698" s="1"/>
      <c r="G42698" s="1"/>
      <c r="J42698" s="2"/>
      <c r="K42698" s="2"/>
    </row>
    <row r="42699" spans="4:11">
      <c r="D42699" s="1"/>
      <c r="E42699" s="1"/>
      <c r="F42699" s="1"/>
      <c r="G42699" s="1"/>
      <c r="J42699" s="2"/>
      <c r="K42699" s="2"/>
    </row>
    <row r="42700" spans="4:11">
      <c r="D42700" s="1"/>
      <c r="E42700" s="1"/>
      <c r="F42700" s="1"/>
      <c r="G42700" s="1"/>
      <c r="J42700" s="2"/>
      <c r="K42700" s="2"/>
    </row>
    <row r="42701" spans="4:11">
      <c r="D42701" s="1"/>
      <c r="E42701" s="1"/>
      <c r="F42701" s="1"/>
      <c r="G42701" s="1"/>
      <c r="J42701" s="2"/>
      <c r="K42701" s="2"/>
    </row>
    <row r="42702" spans="4:11">
      <c r="D42702" s="1"/>
      <c r="E42702" s="1"/>
      <c r="F42702" s="1"/>
      <c r="G42702" s="1"/>
      <c r="J42702" s="2"/>
      <c r="K42702" s="2"/>
    </row>
    <row r="42703" spans="4:11">
      <c r="D42703" s="1"/>
      <c r="E42703" s="1"/>
      <c r="F42703" s="1"/>
      <c r="G42703" s="1"/>
      <c r="J42703" s="2"/>
      <c r="K42703" s="2"/>
    </row>
    <row r="42704" spans="4:11">
      <c r="D42704" s="1"/>
      <c r="E42704" s="1"/>
      <c r="F42704" s="1"/>
      <c r="G42704" s="1"/>
      <c r="J42704" s="2"/>
      <c r="K42704" s="2"/>
    </row>
    <row r="42705" spans="4:11">
      <c r="D42705" s="1"/>
      <c r="E42705" s="1"/>
      <c r="F42705" s="1"/>
      <c r="G42705" s="1"/>
      <c r="J42705" s="2"/>
      <c r="K42705" s="2"/>
    </row>
    <row r="42706" spans="4:11">
      <c r="D42706" s="1"/>
      <c r="E42706" s="1"/>
      <c r="F42706" s="1"/>
      <c r="G42706" s="1"/>
      <c r="J42706" s="2"/>
      <c r="K42706" s="2"/>
    </row>
    <row r="42707" spans="4:11">
      <c r="D42707" s="1"/>
      <c r="E42707" s="1"/>
      <c r="F42707" s="1"/>
      <c r="G42707" s="1"/>
      <c r="J42707" s="2"/>
      <c r="K42707" s="2"/>
    </row>
    <row r="42708" spans="4:11">
      <c r="D42708" s="1"/>
      <c r="E42708" s="1"/>
      <c r="F42708" s="1"/>
      <c r="G42708" s="1"/>
      <c r="J42708" s="2"/>
      <c r="K42708" s="2"/>
    </row>
    <row r="42709" spans="4:11">
      <c r="D42709" s="1"/>
      <c r="E42709" s="1"/>
      <c r="F42709" s="1"/>
      <c r="G42709" s="1"/>
      <c r="J42709" s="2"/>
      <c r="K42709" s="2"/>
    </row>
    <row r="42710" spans="4:11">
      <c r="D42710" s="1"/>
      <c r="E42710" s="1"/>
      <c r="F42710" s="1"/>
      <c r="G42710" s="1"/>
      <c r="J42710" s="2"/>
      <c r="K42710" s="2"/>
    </row>
    <row r="42711" spans="4:11">
      <c r="D42711" s="1"/>
      <c r="E42711" s="1"/>
      <c r="F42711" s="1"/>
      <c r="G42711" s="1"/>
      <c r="J42711" s="2"/>
      <c r="K42711" s="2"/>
    </row>
    <row r="42712" spans="4:11">
      <c r="D42712" s="1"/>
      <c r="E42712" s="1"/>
      <c r="F42712" s="1"/>
      <c r="G42712" s="1"/>
      <c r="J42712" s="2"/>
      <c r="K42712" s="2"/>
    </row>
    <row r="42713" spans="4:11">
      <c r="D42713" s="1"/>
      <c r="E42713" s="1"/>
      <c r="F42713" s="1"/>
      <c r="G42713" s="1"/>
      <c r="J42713" s="2"/>
      <c r="K42713" s="2"/>
    </row>
    <row r="42714" spans="4:11">
      <c r="D42714" s="1"/>
      <c r="E42714" s="1"/>
      <c r="F42714" s="1"/>
      <c r="G42714" s="1"/>
      <c r="J42714" s="2"/>
      <c r="K42714" s="2"/>
    </row>
    <row r="42715" spans="4:11">
      <c r="D42715" s="1"/>
      <c r="E42715" s="1"/>
      <c r="F42715" s="1"/>
      <c r="G42715" s="1"/>
      <c r="J42715" s="2"/>
      <c r="K42715" s="2"/>
    </row>
    <row r="42716" spans="4:11">
      <c r="D42716" s="1"/>
      <c r="E42716" s="1"/>
      <c r="F42716" s="1"/>
      <c r="G42716" s="1"/>
      <c r="J42716" s="2"/>
      <c r="K42716" s="2"/>
    </row>
    <row r="42717" spans="4:11">
      <c r="D42717" s="1"/>
      <c r="E42717" s="1"/>
      <c r="F42717" s="1"/>
      <c r="G42717" s="1"/>
      <c r="J42717" s="2"/>
      <c r="K42717" s="2"/>
    </row>
    <row r="42718" spans="4:11">
      <c r="D42718" s="1"/>
      <c r="E42718" s="1"/>
      <c r="F42718" s="1"/>
      <c r="G42718" s="1"/>
      <c r="J42718" s="2"/>
      <c r="K42718" s="2"/>
    </row>
    <row r="42719" spans="4:11">
      <c r="D42719" s="1"/>
      <c r="E42719" s="1"/>
      <c r="F42719" s="1"/>
      <c r="G42719" s="1"/>
      <c r="J42719" s="2"/>
      <c r="K42719" s="2"/>
    </row>
    <row r="42720" spans="4:11">
      <c r="D42720" s="1"/>
      <c r="E42720" s="1"/>
      <c r="F42720" s="1"/>
      <c r="G42720" s="1"/>
      <c r="J42720" s="2"/>
      <c r="K42720" s="2"/>
    </row>
    <row r="42721" spans="4:11">
      <c r="D42721" s="1"/>
      <c r="E42721" s="1"/>
      <c r="F42721" s="1"/>
      <c r="G42721" s="1"/>
      <c r="J42721" s="2"/>
      <c r="K42721" s="2"/>
    </row>
    <row r="42722" spans="4:11">
      <c r="D42722" s="1"/>
      <c r="E42722" s="1"/>
      <c r="F42722" s="1"/>
      <c r="G42722" s="1"/>
      <c r="J42722" s="2"/>
      <c r="K42722" s="2"/>
    </row>
    <row r="42723" spans="4:11">
      <c r="D42723" s="1"/>
      <c r="E42723" s="1"/>
      <c r="F42723" s="1"/>
      <c r="G42723" s="1"/>
      <c r="J42723" s="2"/>
      <c r="K42723" s="2"/>
    </row>
    <row r="42724" spans="4:11">
      <c r="D42724" s="1"/>
      <c r="E42724" s="1"/>
      <c r="F42724" s="1"/>
      <c r="G42724" s="1"/>
      <c r="J42724" s="2"/>
      <c r="K42724" s="2"/>
    </row>
    <row r="42725" spans="4:11">
      <c r="D42725" s="1"/>
      <c r="E42725" s="1"/>
      <c r="F42725" s="1"/>
      <c r="G42725" s="1"/>
      <c r="J42725" s="2"/>
      <c r="K42725" s="2"/>
    </row>
    <row r="42726" spans="4:11">
      <c r="D42726" s="1"/>
      <c r="E42726" s="1"/>
      <c r="F42726" s="1"/>
      <c r="G42726" s="1"/>
      <c r="J42726" s="2"/>
      <c r="K42726" s="2"/>
    </row>
    <row r="42727" spans="4:11">
      <c r="D42727" s="1"/>
      <c r="E42727" s="1"/>
      <c r="F42727" s="1"/>
      <c r="G42727" s="1"/>
      <c r="J42727" s="2"/>
      <c r="K42727" s="2"/>
    </row>
    <row r="42728" spans="4:11">
      <c r="D42728" s="1"/>
      <c r="E42728" s="1"/>
      <c r="F42728" s="1"/>
      <c r="G42728" s="1"/>
      <c r="J42728" s="2"/>
      <c r="K42728" s="2"/>
    </row>
    <row r="42729" spans="4:11">
      <c r="D42729" s="1"/>
      <c r="E42729" s="1"/>
      <c r="F42729" s="1"/>
      <c r="G42729" s="1"/>
      <c r="J42729" s="2"/>
      <c r="K42729" s="2"/>
    </row>
    <row r="42730" spans="4:11">
      <c r="D42730" s="1"/>
      <c r="E42730" s="1"/>
      <c r="F42730" s="1"/>
      <c r="G42730" s="1"/>
      <c r="J42730" s="2"/>
      <c r="K42730" s="2"/>
    </row>
    <row r="42731" spans="4:11">
      <c r="D42731" s="1"/>
      <c r="E42731" s="1"/>
      <c r="F42731" s="1"/>
      <c r="G42731" s="1"/>
      <c r="J42731" s="2"/>
      <c r="K42731" s="2"/>
    </row>
    <row r="42732" spans="4:11">
      <c r="D42732" s="1"/>
      <c r="E42732" s="1"/>
      <c r="F42732" s="1"/>
      <c r="G42732" s="1"/>
      <c r="J42732" s="2"/>
      <c r="K42732" s="2"/>
    </row>
    <row r="42733" spans="4:11">
      <c r="D42733" s="1"/>
      <c r="E42733" s="1"/>
      <c r="F42733" s="1"/>
      <c r="G42733" s="1"/>
      <c r="J42733" s="2"/>
      <c r="K42733" s="2"/>
    </row>
    <row r="42734" spans="4:11">
      <c r="D42734" s="1"/>
      <c r="E42734" s="1"/>
      <c r="F42734" s="1"/>
      <c r="G42734" s="1"/>
      <c r="J42734" s="2"/>
      <c r="K42734" s="2"/>
    </row>
    <row r="42735" spans="4:11">
      <c r="D42735" s="1"/>
      <c r="E42735" s="1"/>
      <c r="F42735" s="1"/>
      <c r="G42735" s="1"/>
      <c r="J42735" s="2"/>
      <c r="K42735" s="2"/>
    </row>
    <row r="42736" spans="4:11">
      <c r="D42736" s="1"/>
      <c r="E42736" s="1"/>
      <c r="F42736" s="1"/>
      <c r="G42736" s="1"/>
      <c r="J42736" s="2"/>
      <c r="K42736" s="2"/>
    </row>
    <row r="42737" spans="4:11">
      <c r="D42737" s="1"/>
      <c r="E42737" s="1"/>
      <c r="F42737" s="1"/>
      <c r="G42737" s="1"/>
      <c r="J42737" s="2"/>
      <c r="K42737" s="2"/>
    </row>
    <row r="42738" spans="4:11">
      <c r="D42738" s="1"/>
      <c r="E42738" s="1"/>
      <c r="F42738" s="1"/>
      <c r="G42738" s="1"/>
      <c r="J42738" s="2"/>
      <c r="K42738" s="2"/>
    </row>
    <row r="42739" spans="4:11">
      <c r="D42739" s="1"/>
      <c r="E42739" s="1"/>
      <c r="F42739" s="1"/>
      <c r="G42739" s="1"/>
      <c r="J42739" s="2"/>
      <c r="K42739" s="2"/>
    </row>
    <row r="42740" spans="4:11">
      <c r="D42740" s="1"/>
      <c r="E42740" s="1"/>
      <c r="F42740" s="1"/>
      <c r="G42740" s="1"/>
      <c r="J42740" s="2"/>
      <c r="K42740" s="2"/>
    </row>
    <row r="42741" spans="4:11">
      <c r="D42741" s="1"/>
      <c r="E42741" s="1"/>
      <c r="F42741" s="1"/>
      <c r="G42741" s="1"/>
      <c r="J42741" s="2"/>
      <c r="K42741" s="2"/>
    </row>
    <row r="42742" spans="4:11">
      <c r="D42742" s="1"/>
      <c r="E42742" s="1"/>
      <c r="F42742" s="1"/>
      <c r="G42742" s="1"/>
      <c r="J42742" s="2"/>
      <c r="K42742" s="2"/>
    </row>
    <row r="42743" spans="4:11">
      <c r="D42743" s="1"/>
      <c r="E42743" s="1"/>
      <c r="F42743" s="1"/>
      <c r="G42743" s="1"/>
      <c r="J42743" s="2"/>
      <c r="K42743" s="2"/>
    </row>
    <row r="42744" spans="4:11">
      <c r="D42744" s="1"/>
      <c r="E42744" s="1"/>
      <c r="F42744" s="1"/>
      <c r="G42744" s="1"/>
      <c r="J42744" s="2"/>
      <c r="K42744" s="2"/>
    </row>
    <row r="42745" spans="4:11">
      <c r="D42745" s="1"/>
      <c r="E42745" s="1"/>
      <c r="F42745" s="1"/>
      <c r="G42745" s="1"/>
      <c r="J42745" s="2"/>
      <c r="K42745" s="2"/>
    </row>
    <row r="42746" spans="4:11">
      <c r="D42746" s="1"/>
      <c r="E42746" s="1"/>
      <c r="F42746" s="1"/>
      <c r="G42746" s="1"/>
      <c r="J42746" s="2"/>
      <c r="K42746" s="2"/>
    </row>
    <row r="42747" spans="4:11">
      <c r="D42747" s="1"/>
      <c r="E42747" s="1"/>
      <c r="F42747" s="1"/>
      <c r="G42747" s="1"/>
      <c r="J42747" s="2"/>
      <c r="K42747" s="2"/>
    </row>
    <row r="42748" spans="4:11">
      <c r="D42748" s="1"/>
      <c r="E42748" s="1"/>
      <c r="F42748" s="1"/>
      <c r="G42748" s="1"/>
      <c r="J42748" s="2"/>
      <c r="K42748" s="2"/>
    </row>
    <row r="42749" spans="4:11">
      <c r="D42749" s="1"/>
      <c r="E42749" s="1"/>
      <c r="F42749" s="1"/>
      <c r="G42749" s="1"/>
      <c r="J42749" s="2"/>
      <c r="K42749" s="2"/>
    </row>
    <row r="42750" spans="4:11">
      <c r="D42750" s="1"/>
      <c r="E42750" s="1"/>
      <c r="F42750" s="1"/>
      <c r="G42750" s="1"/>
      <c r="J42750" s="2"/>
      <c r="K42750" s="2"/>
    </row>
    <row r="42751" spans="4:11">
      <c r="D42751" s="1"/>
      <c r="E42751" s="1"/>
      <c r="F42751" s="1"/>
      <c r="G42751" s="1"/>
      <c r="J42751" s="2"/>
      <c r="K42751" s="2"/>
    </row>
    <row r="42752" spans="4:11">
      <c r="D42752" s="1"/>
      <c r="E42752" s="1"/>
      <c r="F42752" s="1"/>
      <c r="G42752" s="1"/>
      <c r="J42752" s="2"/>
      <c r="K42752" s="2"/>
    </row>
    <row r="42753" spans="4:11">
      <c r="D42753" s="1"/>
      <c r="E42753" s="1"/>
      <c r="F42753" s="1"/>
      <c r="G42753" s="1"/>
      <c r="J42753" s="2"/>
      <c r="K42753" s="2"/>
    </row>
    <row r="42754" spans="4:11">
      <c r="D42754" s="1"/>
      <c r="E42754" s="1"/>
      <c r="F42754" s="1"/>
      <c r="G42754" s="1"/>
      <c r="J42754" s="2"/>
      <c r="K42754" s="2"/>
    </row>
    <row r="42755" spans="4:11">
      <c r="D42755" s="1"/>
      <c r="E42755" s="1"/>
      <c r="F42755" s="1"/>
      <c r="G42755" s="1"/>
      <c r="J42755" s="2"/>
      <c r="K42755" s="2"/>
    </row>
    <row r="42756" spans="4:11">
      <c r="D42756" s="1"/>
      <c r="E42756" s="1"/>
      <c r="F42756" s="1"/>
      <c r="G42756" s="1"/>
      <c r="J42756" s="2"/>
      <c r="K42756" s="2"/>
    </row>
    <row r="42757" spans="4:11">
      <c r="D42757" s="1"/>
      <c r="E42757" s="1"/>
      <c r="F42757" s="1"/>
      <c r="G42757" s="1"/>
      <c r="J42757" s="2"/>
      <c r="K42757" s="2"/>
    </row>
    <row r="42758" spans="4:11">
      <c r="D42758" s="1"/>
      <c r="E42758" s="1"/>
      <c r="F42758" s="1"/>
      <c r="G42758" s="1"/>
      <c r="J42758" s="2"/>
      <c r="K42758" s="2"/>
    </row>
    <row r="42759" spans="4:11">
      <c r="D42759" s="1"/>
      <c r="E42759" s="1"/>
      <c r="F42759" s="1"/>
      <c r="G42759" s="1"/>
      <c r="J42759" s="2"/>
      <c r="K42759" s="2"/>
    </row>
    <row r="42760" spans="4:11">
      <c r="D42760" s="1"/>
      <c r="E42760" s="1"/>
      <c r="F42760" s="1"/>
      <c r="G42760" s="1"/>
      <c r="J42760" s="2"/>
      <c r="K42760" s="2"/>
    </row>
    <row r="42761" spans="4:11">
      <c r="D42761" s="1"/>
      <c r="E42761" s="1"/>
      <c r="F42761" s="1"/>
      <c r="G42761" s="1"/>
      <c r="J42761" s="2"/>
      <c r="K42761" s="2"/>
    </row>
    <row r="42762" spans="4:11">
      <c r="D42762" s="1"/>
      <c r="E42762" s="1"/>
      <c r="F42762" s="1"/>
      <c r="G42762" s="1"/>
      <c r="J42762" s="2"/>
      <c r="K42762" s="2"/>
    </row>
    <row r="42763" spans="4:11">
      <c r="D42763" s="1"/>
      <c r="E42763" s="1"/>
      <c r="F42763" s="1"/>
      <c r="G42763" s="1"/>
      <c r="J42763" s="2"/>
      <c r="K42763" s="2"/>
    </row>
    <row r="42764" spans="4:11">
      <c r="D42764" s="1"/>
      <c r="E42764" s="1"/>
      <c r="F42764" s="1"/>
      <c r="G42764" s="1"/>
      <c r="J42764" s="2"/>
      <c r="K42764" s="2"/>
    </row>
    <row r="42765" spans="4:11">
      <c r="D42765" s="1"/>
      <c r="E42765" s="1"/>
      <c r="F42765" s="1"/>
      <c r="G42765" s="1"/>
      <c r="J42765" s="2"/>
      <c r="K42765" s="2"/>
    </row>
    <row r="42766" spans="4:11">
      <c r="D42766" s="1"/>
      <c r="E42766" s="1"/>
      <c r="F42766" s="1"/>
      <c r="G42766" s="1"/>
      <c r="J42766" s="2"/>
      <c r="K42766" s="2"/>
    </row>
    <row r="42767" spans="4:11">
      <c r="D42767" s="1"/>
      <c r="E42767" s="1"/>
      <c r="F42767" s="1"/>
      <c r="G42767" s="1"/>
      <c r="J42767" s="2"/>
      <c r="K42767" s="2"/>
    </row>
    <row r="42768" spans="4:11">
      <c r="D42768" s="1"/>
      <c r="E42768" s="1"/>
      <c r="F42768" s="1"/>
      <c r="G42768" s="1"/>
      <c r="J42768" s="2"/>
      <c r="K42768" s="2"/>
    </row>
    <row r="42769" spans="4:11">
      <c r="D42769" s="1"/>
      <c r="E42769" s="1"/>
      <c r="F42769" s="1"/>
      <c r="G42769" s="1"/>
      <c r="J42769" s="2"/>
      <c r="K42769" s="2"/>
    </row>
    <row r="42770" spans="4:11">
      <c r="D42770" s="1"/>
      <c r="E42770" s="1"/>
      <c r="F42770" s="1"/>
      <c r="G42770" s="1"/>
      <c r="J42770" s="2"/>
      <c r="K42770" s="2"/>
    </row>
    <row r="42771" spans="4:11">
      <c r="D42771" s="1"/>
      <c r="E42771" s="1"/>
      <c r="F42771" s="1"/>
      <c r="G42771" s="1"/>
      <c r="J42771" s="2"/>
      <c r="K42771" s="2"/>
    </row>
    <row r="42772" spans="4:11">
      <c r="D42772" s="1"/>
      <c r="E42772" s="1"/>
      <c r="F42772" s="1"/>
      <c r="G42772" s="1"/>
      <c r="J42772" s="2"/>
      <c r="K42772" s="2"/>
    </row>
    <row r="42773" spans="4:11">
      <c r="D42773" s="1"/>
      <c r="E42773" s="1"/>
      <c r="F42773" s="1"/>
      <c r="G42773" s="1"/>
      <c r="J42773" s="2"/>
      <c r="K42773" s="2"/>
    </row>
    <row r="42774" spans="4:11">
      <c r="D42774" s="1"/>
      <c r="E42774" s="1"/>
      <c r="F42774" s="1"/>
      <c r="G42774" s="1"/>
      <c r="J42774" s="2"/>
      <c r="K42774" s="2"/>
    </row>
    <row r="42775" spans="4:11">
      <c r="D42775" s="1"/>
      <c r="E42775" s="1"/>
      <c r="F42775" s="1"/>
      <c r="G42775" s="1"/>
      <c r="J42775" s="2"/>
      <c r="K42775" s="2"/>
    </row>
    <row r="42776" spans="4:11">
      <c r="D42776" s="1"/>
      <c r="E42776" s="1"/>
      <c r="F42776" s="1"/>
      <c r="G42776" s="1"/>
      <c r="J42776" s="2"/>
      <c r="K42776" s="2"/>
    </row>
    <row r="42777" spans="4:11">
      <c r="D42777" s="1"/>
      <c r="E42777" s="1"/>
      <c r="F42777" s="1"/>
      <c r="G42777" s="1"/>
      <c r="J42777" s="2"/>
      <c r="K42777" s="2"/>
    </row>
    <row r="42778" spans="4:11">
      <c r="D42778" s="1"/>
      <c r="E42778" s="1"/>
      <c r="F42778" s="1"/>
      <c r="G42778" s="1"/>
      <c r="J42778" s="2"/>
      <c r="K42778" s="2"/>
    </row>
    <row r="42779" spans="4:11">
      <c r="D42779" s="1"/>
      <c r="E42779" s="1"/>
      <c r="F42779" s="1"/>
      <c r="G42779" s="1"/>
      <c r="J42779" s="2"/>
      <c r="K42779" s="2"/>
    </row>
    <row r="42780" spans="4:11">
      <c r="D42780" s="1"/>
      <c r="E42780" s="1"/>
      <c r="F42780" s="1"/>
      <c r="G42780" s="1"/>
      <c r="J42780" s="2"/>
      <c r="K42780" s="2"/>
    </row>
    <row r="42781" spans="4:11">
      <c r="D42781" s="1"/>
      <c r="E42781" s="1"/>
      <c r="F42781" s="1"/>
      <c r="G42781" s="1"/>
      <c r="J42781" s="2"/>
      <c r="K42781" s="2"/>
    </row>
    <row r="42782" spans="4:11">
      <c r="D42782" s="1"/>
      <c r="E42782" s="1"/>
      <c r="F42782" s="1"/>
      <c r="G42782" s="1"/>
      <c r="J42782" s="2"/>
      <c r="K42782" s="2"/>
    </row>
    <row r="42783" spans="4:11">
      <c r="D42783" s="1"/>
      <c r="E42783" s="1"/>
      <c r="F42783" s="1"/>
      <c r="G42783" s="1"/>
      <c r="J42783" s="2"/>
      <c r="K42783" s="2"/>
    </row>
    <row r="42784" spans="4:11">
      <c r="D42784" s="1"/>
      <c r="E42784" s="1"/>
      <c r="F42784" s="1"/>
      <c r="G42784" s="1"/>
      <c r="J42784" s="2"/>
      <c r="K42784" s="2"/>
    </row>
    <row r="42785" spans="4:11">
      <c r="D42785" s="1"/>
      <c r="E42785" s="1"/>
      <c r="F42785" s="1"/>
      <c r="G42785" s="1"/>
      <c r="J42785" s="2"/>
      <c r="K42785" s="2"/>
    </row>
    <row r="42786" spans="4:11">
      <c r="D42786" s="1"/>
      <c r="E42786" s="1"/>
      <c r="F42786" s="1"/>
      <c r="G42786" s="1"/>
      <c r="J42786" s="2"/>
      <c r="K42786" s="2"/>
    </row>
    <row r="42787" spans="4:11">
      <c r="D42787" s="1"/>
      <c r="E42787" s="1"/>
      <c r="F42787" s="1"/>
      <c r="G42787" s="1"/>
      <c r="J42787" s="2"/>
      <c r="K42787" s="2"/>
    </row>
    <row r="42788" spans="4:11">
      <c r="D42788" s="1"/>
      <c r="E42788" s="1"/>
      <c r="F42788" s="1"/>
      <c r="G42788" s="1"/>
      <c r="J42788" s="2"/>
      <c r="K42788" s="2"/>
    </row>
    <row r="42789" spans="4:11">
      <c r="D42789" s="1"/>
      <c r="E42789" s="1"/>
      <c r="F42789" s="1"/>
      <c r="G42789" s="1"/>
      <c r="J42789" s="2"/>
      <c r="K42789" s="2"/>
    </row>
    <row r="42790" spans="4:11">
      <c r="D42790" s="1"/>
      <c r="E42790" s="1"/>
      <c r="F42790" s="1"/>
      <c r="G42790" s="1"/>
      <c r="J42790" s="2"/>
      <c r="K42790" s="2"/>
    </row>
    <row r="42791" spans="4:11">
      <c r="D42791" s="1"/>
      <c r="E42791" s="1"/>
      <c r="F42791" s="1"/>
      <c r="G42791" s="1"/>
      <c r="J42791" s="2"/>
      <c r="K42791" s="2"/>
    </row>
    <row r="42792" spans="4:11">
      <c r="D42792" s="1"/>
      <c r="E42792" s="1"/>
      <c r="F42792" s="1"/>
      <c r="G42792" s="1"/>
      <c r="J42792" s="2"/>
      <c r="K42792" s="2"/>
    </row>
    <row r="42793" spans="4:11">
      <c r="D42793" s="1"/>
      <c r="E42793" s="1"/>
      <c r="F42793" s="1"/>
      <c r="G42793" s="1"/>
      <c r="J42793" s="2"/>
      <c r="K42793" s="2"/>
    </row>
    <row r="42794" spans="4:11">
      <c r="D42794" s="1"/>
      <c r="E42794" s="1"/>
      <c r="F42794" s="1"/>
      <c r="G42794" s="1"/>
      <c r="J42794" s="2"/>
      <c r="K42794" s="2"/>
    </row>
    <row r="42795" spans="4:11">
      <c r="D42795" s="1"/>
      <c r="E42795" s="1"/>
      <c r="F42795" s="1"/>
      <c r="G42795" s="1"/>
      <c r="J42795" s="2"/>
      <c r="K42795" s="2"/>
    </row>
    <row r="42796" spans="4:11">
      <c r="D42796" s="1"/>
      <c r="E42796" s="1"/>
      <c r="F42796" s="1"/>
      <c r="G42796" s="1"/>
      <c r="J42796" s="2"/>
      <c r="K42796" s="2"/>
    </row>
    <row r="42797" spans="4:11">
      <c r="D42797" s="1"/>
      <c r="E42797" s="1"/>
      <c r="F42797" s="1"/>
      <c r="G42797" s="1"/>
      <c r="J42797" s="2"/>
      <c r="K42797" s="2"/>
    </row>
    <row r="42798" spans="4:11">
      <c r="D42798" s="1"/>
      <c r="E42798" s="1"/>
      <c r="F42798" s="1"/>
      <c r="G42798" s="1"/>
      <c r="J42798" s="2"/>
      <c r="K42798" s="2"/>
    </row>
    <row r="42799" spans="4:11">
      <c r="D42799" s="1"/>
      <c r="E42799" s="1"/>
      <c r="F42799" s="1"/>
      <c r="G42799" s="1"/>
      <c r="J42799" s="2"/>
      <c r="K42799" s="2"/>
    </row>
    <row r="42800" spans="4:11">
      <c r="D42800" s="1"/>
      <c r="E42800" s="1"/>
      <c r="F42800" s="1"/>
      <c r="G42800" s="1"/>
      <c r="J42800" s="2"/>
      <c r="K42800" s="2"/>
    </row>
    <row r="42801" spans="4:11">
      <c r="D42801" s="1"/>
      <c r="E42801" s="1"/>
      <c r="F42801" s="1"/>
      <c r="G42801" s="1"/>
      <c r="J42801" s="2"/>
      <c r="K42801" s="2"/>
    </row>
    <row r="42802" spans="4:11">
      <c r="D42802" s="1"/>
      <c r="E42802" s="1"/>
      <c r="F42802" s="1"/>
      <c r="G42802" s="1"/>
      <c r="J42802" s="2"/>
      <c r="K42802" s="2"/>
    </row>
    <row r="42803" spans="4:11">
      <c r="D42803" s="1"/>
      <c r="E42803" s="1"/>
      <c r="F42803" s="1"/>
      <c r="G42803" s="1"/>
      <c r="J42803" s="2"/>
      <c r="K42803" s="2"/>
    </row>
    <row r="42804" spans="4:11">
      <c r="D42804" s="1"/>
      <c r="E42804" s="1"/>
      <c r="F42804" s="1"/>
      <c r="G42804" s="1"/>
      <c r="J42804" s="2"/>
      <c r="K42804" s="2"/>
    </row>
    <row r="42805" spans="4:11">
      <c r="D42805" s="1"/>
      <c r="E42805" s="1"/>
      <c r="F42805" s="1"/>
      <c r="G42805" s="1"/>
      <c r="J42805" s="2"/>
      <c r="K42805" s="2"/>
    </row>
    <row r="42806" spans="4:11">
      <c r="D42806" s="1"/>
      <c r="E42806" s="1"/>
      <c r="F42806" s="1"/>
      <c r="G42806" s="1"/>
      <c r="J42806" s="2"/>
      <c r="K42806" s="2"/>
    </row>
    <row r="42807" spans="4:11">
      <c r="D42807" s="1"/>
      <c r="E42807" s="1"/>
      <c r="F42807" s="1"/>
      <c r="G42807" s="1"/>
      <c r="J42807" s="2"/>
      <c r="K42807" s="2"/>
    </row>
    <row r="42808" spans="4:11">
      <c r="D42808" s="1"/>
      <c r="E42808" s="1"/>
      <c r="F42808" s="1"/>
      <c r="G42808" s="1"/>
      <c r="J42808" s="2"/>
      <c r="K42808" s="2"/>
    </row>
    <row r="42809" spans="4:11">
      <c r="D42809" s="1"/>
      <c r="E42809" s="1"/>
      <c r="F42809" s="1"/>
      <c r="G42809" s="1"/>
      <c r="J42809" s="2"/>
      <c r="K42809" s="2"/>
    </row>
    <row r="42810" spans="4:11">
      <c r="D42810" s="1"/>
      <c r="E42810" s="1"/>
      <c r="F42810" s="1"/>
      <c r="G42810" s="1"/>
      <c r="J42810" s="2"/>
      <c r="K42810" s="2"/>
    </row>
    <row r="42811" spans="4:11">
      <c r="D42811" s="1"/>
      <c r="E42811" s="1"/>
      <c r="F42811" s="1"/>
      <c r="G42811" s="1"/>
      <c r="J42811" s="2"/>
      <c r="K42811" s="2"/>
    </row>
    <row r="42812" spans="4:11">
      <c r="D42812" s="1"/>
      <c r="E42812" s="1"/>
      <c r="F42812" s="1"/>
      <c r="G42812" s="1"/>
      <c r="J42812" s="2"/>
      <c r="K42812" s="2"/>
    </row>
    <row r="42813" spans="4:11">
      <c r="D42813" s="1"/>
      <c r="E42813" s="1"/>
      <c r="F42813" s="1"/>
      <c r="G42813" s="1"/>
      <c r="J42813" s="2"/>
      <c r="K42813" s="2"/>
    </row>
    <row r="42814" spans="4:11">
      <c r="D42814" s="1"/>
      <c r="E42814" s="1"/>
      <c r="F42814" s="1"/>
      <c r="G42814" s="1"/>
      <c r="J42814" s="2"/>
      <c r="K42814" s="2"/>
    </row>
    <row r="42815" spans="4:11">
      <c r="D42815" s="1"/>
      <c r="E42815" s="1"/>
      <c r="F42815" s="1"/>
      <c r="G42815" s="1"/>
      <c r="J42815" s="2"/>
      <c r="K42815" s="2"/>
    </row>
    <row r="42816" spans="4:11">
      <c r="D42816" s="1"/>
      <c r="E42816" s="1"/>
      <c r="F42816" s="1"/>
      <c r="G42816" s="1"/>
      <c r="J42816" s="2"/>
      <c r="K42816" s="2"/>
    </row>
    <row r="42817" spans="4:11">
      <c r="D42817" s="1"/>
      <c r="E42817" s="1"/>
      <c r="F42817" s="1"/>
      <c r="G42817" s="1"/>
      <c r="J42817" s="2"/>
      <c r="K42817" s="2"/>
    </row>
    <row r="42818" spans="4:11">
      <c r="D42818" s="1"/>
      <c r="E42818" s="1"/>
      <c r="F42818" s="1"/>
      <c r="G42818" s="1"/>
      <c r="J42818" s="2"/>
      <c r="K42818" s="2"/>
    </row>
    <row r="42819" spans="4:11">
      <c r="D42819" s="1"/>
      <c r="E42819" s="1"/>
      <c r="F42819" s="1"/>
      <c r="G42819" s="1"/>
      <c r="J42819" s="2"/>
      <c r="K42819" s="2"/>
    </row>
    <row r="42820" spans="4:11">
      <c r="D42820" s="1"/>
      <c r="E42820" s="1"/>
      <c r="F42820" s="1"/>
      <c r="G42820" s="1"/>
      <c r="J42820" s="2"/>
      <c r="K42820" s="2"/>
    </row>
    <row r="42821" spans="4:11">
      <c r="D42821" s="1"/>
      <c r="E42821" s="1"/>
      <c r="F42821" s="1"/>
      <c r="G42821" s="1"/>
      <c r="J42821" s="2"/>
      <c r="K42821" s="2"/>
    </row>
    <row r="42822" spans="4:11">
      <c r="D42822" s="1"/>
      <c r="E42822" s="1"/>
      <c r="F42822" s="1"/>
      <c r="G42822" s="1"/>
      <c r="J42822" s="2"/>
      <c r="K42822" s="2"/>
    </row>
    <row r="42823" spans="4:11">
      <c r="D42823" s="1"/>
      <c r="E42823" s="1"/>
      <c r="F42823" s="1"/>
      <c r="G42823" s="1"/>
      <c r="J42823" s="2"/>
      <c r="K42823" s="2"/>
    </row>
    <row r="42824" spans="4:11">
      <c r="D42824" s="1"/>
      <c r="E42824" s="1"/>
      <c r="F42824" s="1"/>
      <c r="G42824" s="1"/>
      <c r="J42824" s="2"/>
      <c r="K42824" s="2"/>
    </row>
    <row r="42825" spans="4:11">
      <c r="D42825" s="1"/>
      <c r="E42825" s="1"/>
      <c r="F42825" s="1"/>
      <c r="G42825" s="1"/>
      <c r="J42825" s="2"/>
      <c r="K42825" s="2"/>
    </row>
    <row r="42826" spans="4:11">
      <c r="D42826" s="1"/>
      <c r="E42826" s="1"/>
      <c r="F42826" s="1"/>
      <c r="G42826" s="1"/>
      <c r="J42826" s="2"/>
      <c r="K42826" s="2"/>
    </row>
    <row r="42827" spans="4:11">
      <c r="D42827" s="1"/>
      <c r="E42827" s="1"/>
      <c r="F42827" s="1"/>
      <c r="G42827" s="1"/>
      <c r="J42827" s="2"/>
      <c r="K42827" s="2"/>
    </row>
    <row r="42828" spans="4:11">
      <c r="D42828" s="1"/>
      <c r="E42828" s="1"/>
      <c r="F42828" s="1"/>
      <c r="G42828" s="1"/>
      <c r="J42828" s="2"/>
      <c r="K42828" s="2"/>
    </row>
    <row r="42829" spans="4:11">
      <c r="D42829" s="1"/>
      <c r="E42829" s="1"/>
      <c r="F42829" s="1"/>
      <c r="G42829" s="1"/>
      <c r="J42829" s="2"/>
      <c r="K42829" s="2"/>
    </row>
    <row r="42830" spans="4:11">
      <c r="D42830" s="1"/>
      <c r="E42830" s="1"/>
      <c r="F42830" s="1"/>
      <c r="G42830" s="1"/>
      <c r="J42830" s="2"/>
      <c r="K42830" s="2"/>
    </row>
    <row r="42831" spans="4:11">
      <c r="D42831" s="1"/>
      <c r="E42831" s="1"/>
      <c r="F42831" s="1"/>
      <c r="G42831" s="1"/>
      <c r="J42831" s="2"/>
      <c r="K42831" s="2"/>
    </row>
    <row r="42832" spans="4:11">
      <c r="D42832" s="1"/>
      <c r="E42832" s="1"/>
      <c r="F42832" s="1"/>
      <c r="G42832" s="1"/>
      <c r="J42832" s="2"/>
      <c r="K42832" s="2"/>
    </row>
    <row r="42833" spans="4:11">
      <c r="D42833" s="1"/>
      <c r="E42833" s="1"/>
      <c r="F42833" s="1"/>
      <c r="G42833" s="1"/>
      <c r="J42833" s="2"/>
      <c r="K42833" s="2"/>
    </row>
    <row r="42834" spans="4:11">
      <c r="D42834" s="1"/>
      <c r="E42834" s="1"/>
      <c r="F42834" s="1"/>
      <c r="G42834" s="1"/>
      <c r="J42834" s="2"/>
      <c r="K42834" s="2"/>
    </row>
    <row r="42835" spans="4:11">
      <c r="D42835" s="1"/>
      <c r="E42835" s="1"/>
      <c r="F42835" s="1"/>
      <c r="G42835" s="1"/>
      <c r="J42835" s="2"/>
      <c r="K42835" s="2"/>
    </row>
    <row r="42836" spans="4:11">
      <c r="D42836" s="1"/>
      <c r="E42836" s="1"/>
      <c r="F42836" s="1"/>
      <c r="G42836" s="1"/>
      <c r="J42836" s="2"/>
      <c r="K42836" s="2"/>
    </row>
    <row r="42837" spans="4:11">
      <c r="D42837" s="1"/>
      <c r="E42837" s="1"/>
      <c r="F42837" s="1"/>
      <c r="G42837" s="1"/>
      <c r="J42837" s="2"/>
      <c r="K42837" s="2"/>
    </row>
    <row r="42838" spans="4:11">
      <c r="D42838" s="1"/>
      <c r="E42838" s="1"/>
      <c r="F42838" s="1"/>
      <c r="G42838" s="1"/>
      <c r="J42838" s="2"/>
      <c r="K42838" s="2"/>
    </row>
    <row r="42839" spans="4:11">
      <c r="D42839" s="1"/>
      <c r="E42839" s="1"/>
      <c r="F42839" s="1"/>
      <c r="G42839" s="1"/>
      <c r="J42839" s="2"/>
      <c r="K42839" s="2"/>
    </row>
    <row r="42840" spans="4:11">
      <c r="D42840" s="1"/>
      <c r="E42840" s="1"/>
      <c r="F42840" s="1"/>
      <c r="G42840" s="1"/>
      <c r="J42840" s="2"/>
      <c r="K42840" s="2"/>
    </row>
    <row r="42841" spans="4:11">
      <c r="D42841" s="1"/>
      <c r="E42841" s="1"/>
      <c r="F42841" s="1"/>
      <c r="G42841" s="1"/>
      <c r="J42841" s="2"/>
      <c r="K42841" s="2"/>
    </row>
    <row r="42842" spans="4:11">
      <c r="D42842" s="1"/>
      <c r="E42842" s="1"/>
      <c r="F42842" s="1"/>
      <c r="G42842" s="1"/>
      <c r="J42842" s="2"/>
      <c r="K42842" s="2"/>
    </row>
    <row r="42843" spans="4:11">
      <c r="D42843" s="1"/>
      <c r="E42843" s="1"/>
      <c r="F42843" s="1"/>
      <c r="G42843" s="1"/>
      <c r="J42843" s="2"/>
      <c r="K42843" s="2"/>
    </row>
    <row r="42844" spans="4:11">
      <c r="D42844" s="1"/>
      <c r="E42844" s="1"/>
      <c r="F42844" s="1"/>
      <c r="G42844" s="1"/>
      <c r="J42844" s="2"/>
      <c r="K42844" s="2"/>
    </row>
    <row r="42845" spans="4:11">
      <c r="D42845" s="1"/>
      <c r="E42845" s="1"/>
      <c r="F42845" s="1"/>
      <c r="G42845" s="1"/>
      <c r="J42845" s="2"/>
      <c r="K42845" s="2"/>
    </row>
    <row r="42846" spans="4:11">
      <c r="D42846" s="1"/>
      <c r="E42846" s="1"/>
      <c r="F42846" s="1"/>
      <c r="G42846" s="1"/>
      <c r="J42846" s="2"/>
      <c r="K42846" s="2"/>
    </row>
    <row r="42847" spans="4:11">
      <c r="D42847" s="1"/>
      <c r="E42847" s="1"/>
      <c r="F42847" s="1"/>
      <c r="G42847" s="1"/>
      <c r="J42847" s="2"/>
      <c r="K42847" s="2"/>
    </row>
    <row r="42848" spans="4:11">
      <c r="D42848" s="1"/>
      <c r="E42848" s="1"/>
      <c r="F42848" s="1"/>
      <c r="G42848" s="1"/>
      <c r="J42848" s="2"/>
      <c r="K42848" s="2"/>
    </row>
    <row r="42849" spans="4:11">
      <c r="D42849" s="1"/>
      <c r="E42849" s="1"/>
      <c r="F42849" s="1"/>
      <c r="G42849" s="1"/>
      <c r="J42849" s="2"/>
      <c r="K42849" s="2"/>
    </row>
    <row r="42850" spans="4:11">
      <c r="D42850" s="1"/>
      <c r="E42850" s="1"/>
      <c r="F42850" s="1"/>
      <c r="G42850" s="1"/>
      <c r="J42850" s="2"/>
      <c r="K42850" s="2"/>
    </row>
    <row r="42851" spans="4:11">
      <c r="D42851" s="1"/>
      <c r="E42851" s="1"/>
      <c r="F42851" s="1"/>
      <c r="G42851" s="1"/>
      <c r="J42851" s="2"/>
      <c r="K42851" s="2"/>
    </row>
    <row r="42852" spans="4:11">
      <c r="D42852" s="1"/>
      <c r="E42852" s="1"/>
      <c r="F42852" s="1"/>
      <c r="G42852" s="1"/>
      <c r="J42852" s="2"/>
      <c r="K42852" s="2"/>
    </row>
    <row r="42853" spans="4:11">
      <c r="D42853" s="1"/>
      <c r="E42853" s="1"/>
      <c r="F42853" s="1"/>
      <c r="G42853" s="1"/>
      <c r="J42853" s="2"/>
      <c r="K42853" s="2"/>
    </row>
    <row r="42854" spans="4:11">
      <c r="D42854" s="1"/>
      <c r="E42854" s="1"/>
      <c r="F42854" s="1"/>
      <c r="G42854" s="1"/>
      <c r="J42854" s="2"/>
      <c r="K42854" s="2"/>
    </row>
    <row r="42855" spans="4:11">
      <c r="D42855" s="1"/>
      <c r="E42855" s="1"/>
      <c r="F42855" s="1"/>
      <c r="G42855" s="1"/>
      <c r="J42855" s="2"/>
      <c r="K42855" s="2"/>
    </row>
    <row r="42856" spans="4:11">
      <c r="D42856" s="1"/>
      <c r="E42856" s="1"/>
      <c r="F42856" s="1"/>
      <c r="G42856" s="1"/>
      <c r="J42856" s="2"/>
      <c r="K42856" s="2"/>
    </row>
    <row r="42857" spans="4:11">
      <c r="D42857" s="1"/>
      <c r="E42857" s="1"/>
      <c r="F42857" s="1"/>
      <c r="G42857" s="1"/>
      <c r="J42857" s="2"/>
      <c r="K42857" s="2"/>
    </row>
    <row r="42858" spans="4:11">
      <c r="D42858" s="1"/>
      <c r="E42858" s="1"/>
      <c r="F42858" s="1"/>
      <c r="G42858" s="1"/>
      <c r="J42858" s="2"/>
      <c r="K42858" s="2"/>
    </row>
    <row r="42859" spans="4:11">
      <c r="D42859" s="1"/>
      <c r="E42859" s="1"/>
      <c r="F42859" s="1"/>
      <c r="G42859" s="1"/>
      <c r="J42859" s="2"/>
      <c r="K42859" s="2"/>
    </row>
    <row r="42860" spans="4:11">
      <c r="D42860" s="1"/>
      <c r="E42860" s="1"/>
      <c r="F42860" s="1"/>
      <c r="G42860" s="1"/>
      <c r="J42860" s="2"/>
      <c r="K42860" s="2"/>
    </row>
    <row r="42861" spans="4:11">
      <c r="D42861" s="1"/>
      <c r="E42861" s="1"/>
      <c r="F42861" s="1"/>
      <c r="G42861" s="1"/>
      <c r="J42861" s="2"/>
      <c r="K42861" s="2"/>
    </row>
    <row r="42862" spans="4:11">
      <c r="D42862" s="1"/>
      <c r="E42862" s="1"/>
      <c r="F42862" s="1"/>
      <c r="G42862" s="1"/>
      <c r="J42862" s="2"/>
      <c r="K42862" s="2"/>
    </row>
    <row r="42863" spans="4:11">
      <c r="D42863" s="1"/>
      <c r="E42863" s="1"/>
      <c r="F42863" s="1"/>
      <c r="G42863" s="1"/>
      <c r="J42863" s="2"/>
      <c r="K42863" s="2"/>
    </row>
    <row r="42864" spans="4:11">
      <c r="D42864" s="1"/>
      <c r="E42864" s="1"/>
      <c r="F42864" s="1"/>
      <c r="G42864" s="1"/>
      <c r="J42864" s="2"/>
      <c r="K42864" s="2"/>
    </row>
    <row r="42865" spans="4:11">
      <c r="D42865" s="1"/>
      <c r="E42865" s="1"/>
      <c r="F42865" s="1"/>
      <c r="G42865" s="1"/>
      <c r="J42865" s="2"/>
      <c r="K42865" s="2"/>
    </row>
    <row r="42866" spans="4:11">
      <c r="D42866" s="1"/>
      <c r="E42866" s="1"/>
      <c r="F42866" s="1"/>
      <c r="G42866" s="1"/>
      <c r="J42866" s="2"/>
      <c r="K42866" s="2"/>
    </row>
    <row r="42867" spans="4:11">
      <c r="D42867" s="1"/>
      <c r="E42867" s="1"/>
      <c r="F42867" s="1"/>
      <c r="G42867" s="1"/>
      <c r="J42867" s="2"/>
      <c r="K42867" s="2"/>
    </row>
    <row r="42868" spans="4:11">
      <c r="D42868" s="1"/>
      <c r="E42868" s="1"/>
      <c r="F42868" s="1"/>
      <c r="G42868" s="1"/>
      <c r="J42868" s="2"/>
      <c r="K42868" s="2"/>
    </row>
    <row r="42869" spans="4:11">
      <c r="D42869" s="1"/>
      <c r="E42869" s="1"/>
      <c r="F42869" s="1"/>
      <c r="G42869" s="1"/>
      <c r="J42869" s="2"/>
      <c r="K42869" s="2"/>
    </row>
    <row r="42870" spans="4:11">
      <c r="D42870" s="1"/>
      <c r="E42870" s="1"/>
      <c r="F42870" s="1"/>
      <c r="G42870" s="1"/>
      <c r="J42870" s="2"/>
      <c r="K42870" s="2"/>
    </row>
    <row r="42871" spans="4:11">
      <c r="D42871" s="1"/>
      <c r="E42871" s="1"/>
      <c r="F42871" s="1"/>
      <c r="G42871" s="1"/>
      <c r="J42871" s="2"/>
      <c r="K42871" s="2"/>
    </row>
    <row r="42872" spans="4:11">
      <c r="D42872" s="1"/>
      <c r="E42872" s="1"/>
      <c r="F42872" s="1"/>
      <c r="G42872" s="1"/>
      <c r="J42872" s="2"/>
      <c r="K42872" s="2"/>
    </row>
    <row r="42873" spans="4:11">
      <c r="D42873" s="1"/>
      <c r="E42873" s="1"/>
      <c r="F42873" s="1"/>
      <c r="G42873" s="1"/>
      <c r="J42873" s="2"/>
      <c r="K42873" s="2"/>
    </row>
    <row r="42874" spans="4:11">
      <c r="D42874" s="1"/>
      <c r="E42874" s="1"/>
      <c r="F42874" s="1"/>
      <c r="G42874" s="1"/>
      <c r="J42874" s="2"/>
      <c r="K42874" s="2"/>
    </row>
    <row r="42875" spans="4:11">
      <c r="D42875" s="1"/>
      <c r="E42875" s="1"/>
      <c r="F42875" s="1"/>
      <c r="G42875" s="1"/>
      <c r="J42875" s="2"/>
      <c r="K42875" s="2"/>
    </row>
    <row r="42876" spans="4:11">
      <c r="D42876" s="1"/>
      <c r="E42876" s="1"/>
      <c r="F42876" s="1"/>
      <c r="G42876" s="1"/>
      <c r="J42876" s="2"/>
      <c r="K42876" s="2"/>
    </row>
    <row r="42877" spans="4:11">
      <c r="D42877" s="1"/>
      <c r="E42877" s="1"/>
      <c r="F42877" s="1"/>
      <c r="G42877" s="1"/>
      <c r="J42877" s="2"/>
      <c r="K42877" s="2"/>
    </row>
    <row r="42878" spans="4:11">
      <c r="D42878" s="1"/>
      <c r="E42878" s="1"/>
      <c r="F42878" s="1"/>
      <c r="G42878" s="1"/>
      <c r="J42878" s="2"/>
      <c r="K42878" s="2"/>
    </row>
    <row r="42879" spans="4:11">
      <c r="D42879" s="1"/>
      <c r="E42879" s="1"/>
      <c r="F42879" s="1"/>
      <c r="G42879" s="1"/>
      <c r="J42879" s="2"/>
      <c r="K42879" s="2"/>
    </row>
    <row r="42880" spans="4:11">
      <c r="D42880" s="1"/>
      <c r="E42880" s="1"/>
      <c r="F42880" s="1"/>
      <c r="G42880" s="1"/>
      <c r="J42880" s="2"/>
      <c r="K42880" s="2"/>
    </row>
    <row r="42881" spans="4:11">
      <c r="D42881" s="1"/>
      <c r="E42881" s="1"/>
      <c r="F42881" s="1"/>
      <c r="G42881" s="1"/>
      <c r="J42881" s="2"/>
      <c r="K42881" s="2"/>
    </row>
    <row r="42882" spans="4:11">
      <c r="D42882" s="1"/>
      <c r="E42882" s="1"/>
      <c r="F42882" s="1"/>
      <c r="G42882" s="1"/>
      <c r="J42882" s="2"/>
      <c r="K42882" s="2"/>
    </row>
    <row r="42883" spans="4:11">
      <c r="D42883" s="1"/>
      <c r="E42883" s="1"/>
      <c r="F42883" s="1"/>
      <c r="G42883" s="1"/>
      <c r="J42883" s="2"/>
      <c r="K42883" s="2"/>
    </row>
    <row r="42884" spans="4:11">
      <c r="D42884" s="1"/>
      <c r="E42884" s="1"/>
      <c r="F42884" s="1"/>
      <c r="G42884" s="1"/>
      <c r="J42884" s="2"/>
      <c r="K42884" s="2"/>
    </row>
    <row r="42885" spans="4:11">
      <c r="D42885" s="1"/>
      <c r="E42885" s="1"/>
      <c r="F42885" s="1"/>
      <c r="G42885" s="1"/>
      <c r="J42885" s="2"/>
      <c r="K42885" s="2"/>
    </row>
    <row r="42886" spans="4:11">
      <c r="D42886" s="1"/>
      <c r="E42886" s="1"/>
      <c r="F42886" s="1"/>
      <c r="G42886" s="1"/>
      <c r="J42886" s="2"/>
      <c r="K42886" s="2"/>
    </row>
    <row r="42887" spans="4:11">
      <c r="D42887" s="1"/>
      <c r="E42887" s="1"/>
      <c r="F42887" s="1"/>
      <c r="G42887" s="1"/>
      <c r="J42887" s="2"/>
      <c r="K42887" s="2"/>
    </row>
    <row r="42888" spans="4:11">
      <c r="D42888" s="1"/>
      <c r="E42888" s="1"/>
      <c r="F42888" s="1"/>
      <c r="G42888" s="1"/>
      <c r="J42888" s="2"/>
      <c r="K42888" s="2"/>
    </row>
    <row r="42889" spans="4:11">
      <c r="D42889" s="1"/>
      <c r="E42889" s="1"/>
      <c r="F42889" s="1"/>
      <c r="G42889" s="1"/>
      <c r="J42889" s="2"/>
      <c r="K42889" s="2"/>
    </row>
    <row r="42890" spans="4:11">
      <c r="D42890" s="1"/>
      <c r="E42890" s="1"/>
      <c r="F42890" s="1"/>
      <c r="G42890" s="1"/>
      <c r="J42890" s="2"/>
      <c r="K42890" s="2"/>
    </row>
    <row r="42891" spans="4:11">
      <c r="D42891" s="1"/>
      <c r="E42891" s="1"/>
      <c r="F42891" s="1"/>
      <c r="G42891" s="1"/>
      <c r="J42891" s="2"/>
      <c r="K42891" s="2"/>
    </row>
    <row r="42892" spans="4:11">
      <c r="D42892" s="1"/>
      <c r="E42892" s="1"/>
      <c r="F42892" s="1"/>
      <c r="G42892" s="1"/>
      <c r="J42892" s="2"/>
      <c r="K42892" s="2"/>
    </row>
    <row r="42893" spans="4:11">
      <c r="D42893" s="1"/>
      <c r="E42893" s="1"/>
      <c r="F42893" s="1"/>
      <c r="G42893" s="1"/>
      <c r="J42893" s="2"/>
      <c r="K42893" s="2"/>
    </row>
    <row r="42894" spans="4:11">
      <c r="D42894" s="1"/>
      <c r="E42894" s="1"/>
      <c r="F42894" s="1"/>
      <c r="G42894" s="1"/>
      <c r="J42894" s="2"/>
      <c r="K42894" s="2"/>
    </row>
    <row r="42895" spans="4:11">
      <c r="D42895" s="1"/>
      <c r="E42895" s="1"/>
      <c r="F42895" s="1"/>
      <c r="G42895" s="1"/>
      <c r="J42895" s="2"/>
      <c r="K42895" s="2"/>
    </row>
    <row r="42896" spans="4:11">
      <c r="D42896" s="1"/>
      <c r="E42896" s="1"/>
      <c r="F42896" s="1"/>
      <c r="G42896" s="1"/>
      <c r="J42896" s="2"/>
      <c r="K42896" s="2"/>
    </row>
    <row r="42897" spans="4:11">
      <c r="D42897" s="1"/>
      <c r="E42897" s="1"/>
      <c r="F42897" s="1"/>
      <c r="G42897" s="1"/>
      <c r="J42897" s="2"/>
      <c r="K42897" s="2"/>
    </row>
    <row r="42898" spans="4:11">
      <c r="D42898" s="1"/>
      <c r="E42898" s="1"/>
      <c r="F42898" s="1"/>
      <c r="G42898" s="1"/>
      <c r="J42898" s="2"/>
      <c r="K42898" s="2"/>
    </row>
    <row r="42899" spans="4:11">
      <c r="D42899" s="1"/>
      <c r="E42899" s="1"/>
      <c r="F42899" s="1"/>
      <c r="G42899" s="1"/>
      <c r="J42899" s="2"/>
      <c r="K42899" s="2"/>
    </row>
    <row r="42900" spans="4:11">
      <c r="D42900" s="1"/>
      <c r="E42900" s="1"/>
      <c r="F42900" s="1"/>
      <c r="G42900" s="1"/>
      <c r="J42900" s="2"/>
      <c r="K42900" s="2"/>
    </row>
    <row r="42901" spans="4:11">
      <c r="D42901" s="1"/>
      <c r="E42901" s="1"/>
      <c r="F42901" s="1"/>
      <c r="G42901" s="1"/>
      <c r="J42901" s="2"/>
      <c r="K42901" s="2"/>
    </row>
    <row r="42902" spans="4:11">
      <c r="D42902" s="1"/>
      <c r="E42902" s="1"/>
      <c r="F42902" s="1"/>
      <c r="G42902" s="1"/>
      <c r="J42902" s="2"/>
      <c r="K42902" s="2"/>
    </row>
    <row r="42903" spans="4:11">
      <c r="D42903" s="1"/>
      <c r="E42903" s="1"/>
      <c r="F42903" s="1"/>
      <c r="G42903" s="1"/>
      <c r="J42903" s="2"/>
      <c r="K42903" s="2"/>
    </row>
    <row r="42904" spans="4:11">
      <c r="D42904" s="1"/>
      <c r="E42904" s="1"/>
      <c r="F42904" s="1"/>
      <c r="G42904" s="1"/>
      <c r="J42904" s="2"/>
      <c r="K42904" s="2"/>
    </row>
    <row r="42905" spans="4:11">
      <c r="D42905" s="1"/>
      <c r="E42905" s="1"/>
      <c r="F42905" s="1"/>
      <c r="G42905" s="1"/>
      <c r="J42905" s="2"/>
      <c r="K42905" s="2"/>
    </row>
    <row r="42906" spans="4:11">
      <c r="D42906" s="1"/>
      <c r="E42906" s="1"/>
      <c r="F42906" s="1"/>
      <c r="G42906" s="1"/>
      <c r="J42906" s="2"/>
      <c r="K42906" s="2"/>
    </row>
    <row r="42907" spans="4:11">
      <c r="D42907" s="1"/>
      <c r="E42907" s="1"/>
      <c r="F42907" s="1"/>
      <c r="G42907" s="1"/>
      <c r="J42907" s="2"/>
      <c r="K42907" s="2"/>
    </row>
    <row r="42908" spans="4:11">
      <c r="D42908" s="1"/>
      <c r="E42908" s="1"/>
      <c r="F42908" s="1"/>
      <c r="G42908" s="1"/>
      <c r="J42908" s="2"/>
      <c r="K42908" s="2"/>
    </row>
    <row r="42909" spans="4:11">
      <c r="D42909" s="1"/>
      <c r="E42909" s="1"/>
      <c r="F42909" s="1"/>
      <c r="G42909" s="1"/>
      <c r="J42909" s="2"/>
      <c r="K42909" s="2"/>
    </row>
    <row r="42910" spans="4:11">
      <c r="D42910" s="1"/>
      <c r="E42910" s="1"/>
      <c r="F42910" s="1"/>
      <c r="G42910" s="1"/>
      <c r="J42910" s="2"/>
      <c r="K42910" s="2"/>
    </row>
    <row r="42911" spans="4:11">
      <c r="D42911" s="1"/>
      <c r="E42911" s="1"/>
      <c r="F42911" s="1"/>
      <c r="G42911" s="1"/>
      <c r="J42911" s="2"/>
      <c r="K42911" s="2"/>
    </row>
    <row r="42912" spans="4:11">
      <c r="D42912" s="1"/>
      <c r="E42912" s="1"/>
      <c r="F42912" s="1"/>
      <c r="G42912" s="1"/>
      <c r="J42912" s="2"/>
      <c r="K42912" s="2"/>
    </row>
    <row r="42913" spans="4:11">
      <c r="D42913" s="1"/>
      <c r="E42913" s="1"/>
      <c r="F42913" s="1"/>
      <c r="G42913" s="1"/>
      <c r="J42913" s="2"/>
      <c r="K42913" s="2"/>
    </row>
    <row r="42914" spans="4:11">
      <c r="D42914" s="1"/>
      <c r="E42914" s="1"/>
      <c r="F42914" s="1"/>
      <c r="G42914" s="1"/>
      <c r="J42914" s="2"/>
      <c r="K42914" s="2"/>
    </row>
    <row r="42915" spans="4:11">
      <c r="D42915" s="1"/>
      <c r="E42915" s="1"/>
      <c r="F42915" s="1"/>
      <c r="G42915" s="1"/>
      <c r="J42915" s="2"/>
      <c r="K42915" s="2"/>
    </row>
    <row r="42916" spans="4:11">
      <c r="D42916" s="1"/>
      <c r="E42916" s="1"/>
      <c r="F42916" s="1"/>
      <c r="G42916" s="1"/>
      <c r="J42916" s="2"/>
      <c r="K42916" s="2"/>
    </row>
    <row r="42917" spans="4:11">
      <c r="D42917" s="1"/>
      <c r="E42917" s="1"/>
      <c r="F42917" s="1"/>
      <c r="G42917" s="1"/>
      <c r="J42917" s="2"/>
      <c r="K42917" s="2"/>
    </row>
    <row r="42918" spans="4:11">
      <c r="D42918" s="1"/>
      <c r="E42918" s="1"/>
      <c r="F42918" s="1"/>
      <c r="G42918" s="1"/>
      <c r="J42918" s="2"/>
      <c r="K42918" s="2"/>
    </row>
    <row r="42919" spans="4:11">
      <c r="D42919" s="1"/>
      <c r="E42919" s="1"/>
      <c r="F42919" s="1"/>
      <c r="G42919" s="1"/>
      <c r="J42919" s="2"/>
      <c r="K42919" s="2"/>
    </row>
    <row r="42920" spans="4:11">
      <c r="D42920" s="1"/>
      <c r="E42920" s="1"/>
      <c r="F42920" s="1"/>
      <c r="G42920" s="1"/>
      <c r="J42920" s="2"/>
      <c r="K42920" s="2"/>
    </row>
    <row r="42921" spans="4:11">
      <c r="D42921" s="1"/>
      <c r="E42921" s="1"/>
      <c r="F42921" s="1"/>
      <c r="G42921" s="1"/>
      <c r="J42921" s="2"/>
      <c r="K42921" s="2"/>
    </row>
    <row r="42922" spans="4:11">
      <c r="D42922" s="1"/>
      <c r="E42922" s="1"/>
      <c r="F42922" s="1"/>
      <c r="G42922" s="1"/>
      <c r="J42922" s="2"/>
      <c r="K42922" s="2"/>
    </row>
    <row r="42923" spans="4:11">
      <c r="D42923" s="1"/>
      <c r="E42923" s="1"/>
      <c r="F42923" s="1"/>
      <c r="G42923" s="1"/>
      <c r="J42923" s="2"/>
      <c r="K42923" s="2"/>
    </row>
    <row r="42924" spans="4:11">
      <c r="D42924" s="1"/>
      <c r="E42924" s="1"/>
      <c r="F42924" s="1"/>
      <c r="G42924" s="1"/>
      <c r="J42924" s="2"/>
      <c r="K42924" s="2"/>
    </row>
    <row r="42925" spans="4:11">
      <c r="D42925" s="1"/>
      <c r="E42925" s="1"/>
      <c r="F42925" s="1"/>
      <c r="G42925" s="1"/>
      <c r="J42925" s="2"/>
      <c r="K42925" s="2"/>
    </row>
    <row r="42926" spans="4:11">
      <c r="D42926" s="1"/>
      <c r="E42926" s="1"/>
      <c r="F42926" s="1"/>
      <c r="G42926" s="1"/>
      <c r="J42926" s="2"/>
      <c r="K42926" s="2"/>
    </row>
    <row r="42927" spans="4:11">
      <c r="D42927" s="1"/>
      <c r="E42927" s="1"/>
      <c r="F42927" s="1"/>
      <c r="G42927" s="1"/>
      <c r="J42927" s="2"/>
      <c r="K42927" s="2"/>
    </row>
    <row r="42928" spans="4:11">
      <c r="D42928" s="1"/>
      <c r="E42928" s="1"/>
      <c r="F42928" s="1"/>
      <c r="G42928" s="1"/>
      <c r="J42928" s="2"/>
      <c r="K42928" s="2"/>
    </row>
    <row r="42929" spans="4:11">
      <c r="D42929" s="1"/>
      <c r="E42929" s="1"/>
      <c r="F42929" s="1"/>
      <c r="G42929" s="1"/>
      <c r="J42929" s="2"/>
      <c r="K42929" s="2"/>
    </row>
    <row r="42930" spans="4:11">
      <c r="D42930" s="1"/>
      <c r="E42930" s="1"/>
      <c r="F42930" s="1"/>
      <c r="G42930" s="1"/>
      <c r="J42930" s="2"/>
      <c r="K42930" s="2"/>
    </row>
    <row r="42931" spans="4:11">
      <c r="D42931" s="1"/>
      <c r="E42931" s="1"/>
      <c r="F42931" s="1"/>
      <c r="G42931" s="1"/>
      <c r="J42931" s="2"/>
      <c r="K42931" s="2"/>
    </row>
    <row r="42932" spans="4:11">
      <c r="D42932" s="1"/>
      <c r="E42932" s="1"/>
      <c r="F42932" s="1"/>
      <c r="G42932" s="1"/>
      <c r="J42932" s="2"/>
      <c r="K42932" s="2"/>
    </row>
    <row r="42933" spans="4:11">
      <c r="D42933" s="1"/>
      <c r="E42933" s="1"/>
      <c r="F42933" s="1"/>
      <c r="G42933" s="1"/>
      <c r="J42933" s="2"/>
      <c r="K42933" s="2"/>
    </row>
    <row r="42934" spans="4:11">
      <c r="D42934" s="1"/>
      <c r="E42934" s="1"/>
      <c r="F42934" s="1"/>
      <c r="G42934" s="1"/>
      <c r="J42934" s="2"/>
      <c r="K42934" s="2"/>
    </row>
    <row r="42935" spans="4:11">
      <c r="D42935" s="1"/>
      <c r="E42935" s="1"/>
      <c r="F42935" s="1"/>
      <c r="G42935" s="1"/>
      <c r="J42935" s="2"/>
      <c r="K42935" s="2"/>
    </row>
    <row r="42936" spans="4:11">
      <c r="D42936" s="1"/>
      <c r="E42936" s="1"/>
      <c r="F42936" s="1"/>
      <c r="G42936" s="1"/>
      <c r="J42936" s="2"/>
      <c r="K42936" s="2"/>
    </row>
    <row r="42937" spans="4:11">
      <c r="D42937" s="1"/>
      <c r="E42937" s="1"/>
      <c r="F42937" s="1"/>
      <c r="G42937" s="1"/>
      <c r="J42937" s="2"/>
      <c r="K42937" s="2"/>
    </row>
    <row r="42938" spans="4:11">
      <c r="D42938" s="1"/>
      <c r="E42938" s="1"/>
      <c r="F42938" s="1"/>
      <c r="G42938" s="1"/>
      <c r="J42938" s="2"/>
      <c r="K42938" s="2"/>
    </row>
    <row r="42939" spans="4:11">
      <c r="D42939" s="1"/>
      <c r="E42939" s="1"/>
      <c r="F42939" s="1"/>
      <c r="G42939" s="1"/>
      <c r="J42939" s="2"/>
      <c r="K42939" s="2"/>
    </row>
    <row r="42940" spans="4:11">
      <c r="D42940" s="1"/>
      <c r="E42940" s="1"/>
      <c r="F42940" s="1"/>
      <c r="G42940" s="1"/>
      <c r="J42940" s="2"/>
      <c r="K42940" s="2"/>
    </row>
    <row r="42941" spans="4:11">
      <c r="D42941" s="1"/>
      <c r="E42941" s="1"/>
      <c r="F42941" s="1"/>
      <c r="G42941" s="1"/>
      <c r="J42941" s="2"/>
      <c r="K42941" s="2"/>
    </row>
    <row r="42942" spans="4:11">
      <c r="D42942" s="1"/>
      <c r="E42942" s="1"/>
      <c r="F42942" s="1"/>
      <c r="G42942" s="1"/>
      <c r="J42942" s="2"/>
      <c r="K42942" s="2"/>
    </row>
    <row r="42943" spans="4:11">
      <c r="D42943" s="1"/>
      <c r="E42943" s="1"/>
      <c r="F42943" s="1"/>
      <c r="G42943" s="1"/>
      <c r="J42943" s="2"/>
      <c r="K42943" s="2"/>
    </row>
    <row r="42944" spans="4:11">
      <c r="D42944" s="1"/>
      <c r="E42944" s="1"/>
      <c r="F42944" s="1"/>
      <c r="G42944" s="1"/>
      <c r="J42944" s="2"/>
      <c r="K42944" s="2"/>
    </row>
    <row r="42945" spans="4:11">
      <c r="D42945" s="1"/>
      <c r="E42945" s="1"/>
      <c r="F42945" s="1"/>
      <c r="G42945" s="1"/>
      <c r="J42945" s="2"/>
      <c r="K42945" s="2"/>
    </row>
    <row r="42946" spans="4:11">
      <c r="D42946" s="1"/>
      <c r="E42946" s="1"/>
      <c r="F42946" s="1"/>
      <c r="G42946" s="1"/>
      <c r="J42946" s="2"/>
      <c r="K42946" s="2"/>
    </row>
    <row r="42947" spans="4:11">
      <c r="D42947" s="1"/>
      <c r="E42947" s="1"/>
      <c r="F42947" s="1"/>
      <c r="G42947" s="1"/>
      <c r="J42947" s="2"/>
      <c r="K42947" s="2"/>
    </row>
    <row r="42948" spans="4:11">
      <c r="D42948" s="1"/>
      <c r="E42948" s="1"/>
      <c r="F42948" s="1"/>
      <c r="G42948" s="1"/>
      <c r="J42948" s="2"/>
      <c r="K42948" s="2"/>
    </row>
    <row r="42949" spans="4:11">
      <c r="D42949" s="1"/>
      <c r="E42949" s="1"/>
      <c r="F42949" s="1"/>
      <c r="G42949" s="1"/>
      <c r="J42949" s="2"/>
      <c r="K42949" s="2"/>
    </row>
    <row r="42950" spans="4:11">
      <c r="D42950" s="1"/>
      <c r="E42950" s="1"/>
      <c r="F42950" s="1"/>
      <c r="G42950" s="1"/>
      <c r="J42950" s="2"/>
      <c r="K42950" s="2"/>
    </row>
    <row r="42951" spans="4:11">
      <c r="D42951" s="1"/>
      <c r="E42951" s="1"/>
      <c r="F42951" s="1"/>
      <c r="G42951" s="1"/>
      <c r="J42951" s="2"/>
      <c r="K42951" s="2"/>
    </row>
    <row r="42952" spans="4:11">
      <c r="D42952" s="1"/>
      <c r="E42952" s="1"/>
      <c r="F42952" s="1"/>
      <c r="G42952" s="1"/>
      <c r="J42952" s="2"/>
      <c r="K42952" s="2"/>
    </row>
    <row r="42953" spans="4:11">
      <c r="D42953" s="1"/>
      <c r="E42953" s="1"/>
      <c r="F42953" s="1"/>
      <c r="G42953" s="1"/>
      <c r="J42953" s="2"/>
      <c r="K42953" s="2"/>
    </row>
    <row r="42954" spans="4:11">
      <c r="D42954" s="1"/>
      <c r="E42954" s="1"/>
      <c r="F42954" s="1"/>
      <c r="G42954" s="1"/>
      <c r="J42954" s="2"/>
      <c r="K42954" s="2"/>
    </row>
    <row r="42955" spans="4:11">
      <c r="D42955" s="1"/>
      <c r="E42955" s="1"/>
      <c r="F42955" s="1"/>
      <c r="G42955" s="1"/>
      <c r="J42955" s="2"/>
      <c r="K42955" s="2"/>
    </row>
    <row r="42956" spans="4:11">
      <c r="D42956" s="1"/>
      <c r="E42956" s="1"/>
      <c r="F42956" s="1"/>
      <c r="G42956" s="1"/>
      <c r="J42956" s="2"/>
      <c r="K42956" s="2"/>
    </row>
    <row r="42957" spans="4:11">
      <c r="D42957" s="1"/>
      <c r="E42957" s="1"/>
      <c r="F42957" s="1"/>
      <c r="G42957" s="1"/>
      <c r="J42957" s="2"/>
      <c r="K42957" s="2"/>
    </row>
    <row r="42958" spans="4:11">
      <c r="D42958" s="1"/>
      <c r="E42958" s="1"/>
      <c r="F42958" s="1"/>
      <c r="G42958" s="1"/>
      <c r="J42958" s="2"/>
      <c r="K42958" s="2"/>
    </row>
    <row r="42959" spans="4:11">
      <c r="D42959" s="1"/>
      <c r="E42959" s="1"/>
      <c r="F42959" s="1"/>
      <c r="G42959" s="1"/>
      <c r="J42959" s="2"/>
      <c r="K42959" s="2"/>
    </row>
    <row r="42960" spans="4:11">
      <c r="D42960" s="1"/>
      <c r="E42960" s="1"/>
      <c r="F42960" s="1"/>
      <c r="G42960" s="1"/>
      <c r="J42960" s="2"/>
      <c r="K42960" s="2"/>
    </row>
    <row r="42961" spans="4:11">
      <c r="D42961" s="1"/>
      <c r="E42961" s="1"/>
      <c r="F42961" s="1"/>
      <c r="G42961" s="1"/>
      <c r="J42961" s="2"/>
      <c r="K42961" s="2"/>
    </row>
    <row r="42962" spans="4:11">
      <c r="D42962" s="1"/>
      <c r="E42962" s="1"/>
      <c r="F42962" s="1"/>
      <c r="G42962" s="1"/>
      <c r="J42962" s="2"/>
      <c r="K42962" s="2"/>
    </row>
    <row r="42963" spans="4:11">
      <c r="D42963" s="1"/>
      <c r="E42963" s="1"/>
      <c r="F42963" s="1"/>
      <c r="G42963" s="1"/>
      <c r="J42963" s="2"/>
      <c r="K42963" s="2"/>
    </row>
    <row r="42964" spans="4:11">
      <c r="D42964" s="1"/>
      <c r="E42964" s="1"/>
      <c r="F42964" s="1"/>
      <c r="G42964" s="1"/>
      <c r="J42964" s="2"/>
      <c r="K42964" s="2"/>
    </row>
    <row r="42965" spans="4:11">
      <c r="D42965" s="1"/>
      <c r="E42965" s="1"/>
      <c r="F42965" s="1"/>
      <c r="G42965" s="1"/>
      <c r="J42965" s="2"/>
      <c r="K42965" s="2"/>
    </row>
    <row r="42966" spans="4:11">
      <c r="D42966" s="1"/>
      <c r="E42966" s="1"/>
      <c r="F42966" s="1"/>
      <c r="G42966" s="1"/>
      <c r="J42966" s="2"/>
      <c r="K42966" s="2"/>
    </row>
    <row r="42967" spans="4:11">
      <c r="D42967" s="1"/>
      <c r="E42967" s="1"/>
      <c r="F42967" s="1"/>
      <c r="G42967" s="1"/>
      <c r="J42967" s="2"/>
      <c r="K42967" s="2"/>
    </row>
    <row r="42968" spans="4:11">
      <c r="D42968" s="1"/>
      <c r="E42968" s="1"/>
      <c r="F42968" s="1"/>
      <c r="G42968" s="1"/>
      <c r="J42968" s="2"/>
      <c r="K42968" s="2"/>
    </row>
    <row r="42969" spans="4:11">
      <c r="D42969" s="1"/>
      <c r="E42969" s="1"/>
      <c r="F42969" s="1"/>
      <c r="G42969" s="1"/>
      <c r="J42969" s="2"/>
      <c r="K42969" s="2"/>
    </row>
    <row r="42970" spans="4:11">
      <c r="D42970" s="1"/>
      <c r="E42970" s="1"/>
      <c r="F42970" s="1"/>
      <c r="G42970" s="1"/>
      <c r="J42970" s="2"/>
      <c r="K42970" s="2"/>
    </row>
    <row r="42971" spans="4:11">
      <c r="D42971" s="1"/>
      <c r="E42971" s="1"/>
      <c r="F42971" s="1"/>
      <c r="G42971" s="1"/>
      <c r="J42971" s="2"/>
      <c r="K42971" s="2"/>
    </row>
    <row r="42972" spans="4:11">
      <c r="D42972" s="1"/>
      <c r="E42972" s="1"/>
      <c r="F42972" s="1"/>
      <c r="G42972" s="1"/>
      <c r="J42972" s="2"/>
      <c r="K42972" s="2"/>
    </row>
    <row r="42973" spans="4:11">
      <c r="D42973" s="1"/>
      <c r="E42973" s="1"/>
      <c r="F42973" s="1"/>
      <c r="G42973" s="1"/>
      <c r="J42973" s="2"/>
      <c r="K42973" s="2"/>
    </row>
    <row r="42974" spans="4:11">
      <c r="D42974" s="1"/>
      <c r="E42974" s="1"/>
      <c r="F42974" s="1"/>
      <c r="G42974" s="1"/>
      <c r="J42974" s="2"/>
      <c r="K42974" s="2"/>
    </row>
    <row r="42975" spans="4:11">
      <c r="D42975" s="1"/>
      <c r="E42975" s="1"/>
      <c r="F42975" s="1"/>
      <c r="G42975" s="1"/>
      <c r="J42975" s="2"/>
      <c r="K42975" s="2"/>
    </row>
    <row r="42976" spans="4:11">
      <c r="D42976" s="1"/>
      <c r="E42976" s="1"/>
      <c r="F42976" s="1"/>
      <c r="G42976" s="1"/>
      <c r="J42976" s="2"/>
      <c r="K42976" s="2"/>
    </row>
    <row r="42977" spans="4:11">
      <c r="D42977" s="1"/>
      <c r="E42977" s="1"/>
      <c r="F42977" s="1"/>
      <c r="G42977" s="1"/>
      <c r="J42977" s="2"/>
      <c r="K42977" s="2"/>
    </row>
    <row r="42978" spans="4:11">
      <c r="D42978" s="1"/>
      <c r="E42978" s="1"/>
      <c r="F42978" s="1"/>
      <c r="G42978" s="1"/>
      <c r="J42978" s="2"/>
      <c r="K42978" s="2"/>
    </row>
    <row r="42979" spans="4:11">
      <c r="D42979" s="1"/>
      <c r="E42979" s="1"/>
      <c r="F42979" s="1"/>
      <c r="G42979" s="1"/>
      <c r="J42979" s="2"/>
      <c r="K42979" s="2"/>
    </row>
    <row r="42980" spans="4:11">
      <c r="D42980" s="1"/>
      <c r="E42980" s="1"/>
      <c r="F42980" s="1"/>
      <c r="G42980" s="1"/>
      <c r="J42980" s="2"/>
      <c r="K42980" s="2"/>
    </row>
    <row r="42981" spans="4:11">
      <c r="D42981" s="1"/>
      <c r="E42981" s="1"/>
      <c r="F42981" s="1"/>
      <c r="G42981" s="1"/>
      <c r="J42981" s="2"/>
      <c r="K42981" s="2"/>
    </row>
    <row r="42982" spans="4:11">
      <c r="D42982" s="1"/>
      <c r="E42982" s="1"/>
      <c r="F42982" s="1"/>
      <c r="G42982" s="1"/>
      <c r="J42982" s="2"/>
      <c r="K42982" s="2"/>
    </row>
    <row r="42983" spans="4:11">
      <c r="D42983" s="1"/>
      <c r="E42983" s="1"/>
      <c r="F42983" s="1"/>
      <c r="G42983" s="1"/>
      <c r="J42983" s="2"/>
      <c r="K42983" s="2"/>
    </row>
    <row r="42984" spans="4:11">
      <c r="D42984" s="1"/>
      <c r="E42984" s="1"/>
      <c r="F42984" s="1"/>
      <c r="G42984" s="1"/>
      <c r="J42984" s="2"/>
      <c r="K42984" s="2"/>
    </row>
    <row r="42985" spans="4:11">
      <c r="D42985" s="1"/>
      <c r="E42985" s="1"/>
      <c r="F42985" s="1"/>
      <c r="G42985" s="1"/>
      <c r="J42985" s="2"/>
      <c r="K42985" s="2"/>
    </row>
    <row r="42986" spans="4:11">
      <c r="D42986" s="1"/>
      <c r="E42986" s="1"/>
      <c r="F42986" s="1"/>
      <c r="G42986" s="1"/>
      <c r="J42986" s="2"/>
      <c r="K42986" s="2"/>
    </row>
    <row r="42987" spans="4:11">
      <c r="D42987" s="1"/>
      <c r="E42987" s="1"/>
      <c r="F42987" s="1"/>
      <c r="G42987" s="1"/>
      <c r="J42987" s="2"/>
      <c r="K42987" s="2"/>
    </row>
    <row r="42988" spans="4:11">
      <c r="D42988" s="1"/>
      <c r="E42988" s="1"/>
      <c r="F42988" s="1"/>
      <c r="G42988" s="1"/>
      <c r="J42988" s="2"/>
      <c r="K42988" s="2"/>
    </row>
    <row r="42989" spans="4:11">
      <c r="D42989" s="1"/>
      <c r="E42989" s="1"/>
      <c r="F42989" s="1"/>
      <c r="G42989" s="1"/>
      <c r="J42989" s="2"/>
      <c r="K42989" s="2"/>
    </row>
    <row r="42990" spans="4:11">
      <c r="D42990" s="1"/>
      <c r="E42990" s="1"/>
      <c r="F42990" s="1"/>
      <c r="G42990" s="1"/>
      <c r="J42990" s="2"/>
      <c r="K42990" s="2"/>
    </row>
    <row r="42991" spans="4:11">
      <c r="D42991" s="1"/>
      <c r="E42991" s="1"/>
      <c r="F42991" s="1"/>
      <c r="G42991" s="1"/>
      <c r="J42991" s="2"/>
      <c r="K42991" s="2"/>
    </row>
    <row r="42992" spans="4:11">
      <c r="D42992" s="1"/>
      <c r="E42992" s="1"/>
      <c r="F42992" s="1"/>
      <c r="G42992" s="1"/>
      <c r="J42992" s="2"/>
      <c r="K42992" s="2"/>
    </row>
    <row r="42993" spans="4:11">
      <c r="D42993" s="1"/>
      <c r="E42993" s="1"/>
      <c r="F42993" s="1"/>
      <c r="G42993" s="1"/>
      <c r="J42993" s="2"/>
      <c r="K42993" s="2"/>
    </row>
    <row r="42994" spans="4:11">
      <c r="D42994" s="1"/>
      <c r="E42994" s="1"/>
      <c r="F42994" s="1"/>
      <c r="G42994" s="1"/>
      <c r="J42994" s="2"/>
      <c r="K42994" s="2"/>
    </row>
    <row r="42995" spans="4:11">
      <c r="D42995" s="1"/>
      <c r="E42995" s="1"/>
      <c r="F42995" s="1"/>
      <c r="G42995" s="1"/>
      <c r="J42995" s="2"/>
      <c r="K42995" s="2"/>
    </row>
    <row r="42996" spans="4:11">
      <c r="D42996" s="1"/>
      <c r="E42996" s="1"/>
      <c r="F42996" s="1"/>
      <c r="G42996" s="1"/>
      <c r="J42996" s="2"/>
      <c r="K42996" s="2"/>
    </row>
    <row r="42997" spans="4:11">
      <c r="D42997" s="1"/>
      <c r="E42997" s="1"/>
      <c r="F42997" s="1"/>
      <c r="G42997" s="1"/>
      <c r="J42997" s="2"/>
      <c r="K42997" s="2"/>
    </row>
    <row r="42998" spans="4:11">
      <c r="D42998" s="1"/>
      <c r="E42998" s="1"/>
      <c r="F42998" s="1"/>
      <c r="G42998" s="1"/>
      <c r="J42998" s="2"/>
      <c r="K42998" s="2"/>
    </row>
    <row r="42999" spans="4:11">
      <c r="D42999" s="1"/>
      <c r="E42999" s="1"/>
      <c r="F42999" s="1"/>
      <c r="G42999" s="1"/>
      <c r="J42999" s="2"/>
      <c r="K42999" s="2"/>
    </row>
    <row r="43000" spans="4:11">
      <c r="D43000" s="1"/>
      <c r="E43000" s="1"/>
      <c r="F43000" s="1"/>
      <c r="G43000" s="1"/>
      <c r="J43000" s="2"/>
      <c r="K43000" s="2"/>
    </row>
    <row r="43001" spans="4:11">
      <c r="D43001" s="1"/>
      <c r="E43001" s="1"/>
      <c r="F43001" s="1"/>
      <c r="G43001" s="1"/>
      <c r="J43001" s="2"/>
      <c r="K43001" s="2"/>
    </row>
    <row r="43002" spans="4:11">
      <c r="D43002" s="1"/>
      <c r="E43002" s="1"/>
      <c r="F43002" s="1"/>
      <c r="G43002" s="1"/>
      <c r="J43002" s="2"/>
      <c r="K43002" s="2"/>
    </row>
    <row r="43003" spans="4:11">
      <c r="D43003" s="1"/>
      <c r="E43003" s="1"/>
      <c r="F43003" s="1"/>
      <c r="G43003" s="1"/>
      <c r="J43003" s="2"/>
      <c r="K43003" s="2"/>
    </row>
    <row r="43004" spans="4:11">
      <c r="D43004" s="1"/>
      <c r="E43004" s="1"/>
      <c r="F43004" s="1"/>
      <c r="G43004" s="1"/>
      <c r="J43004" s="2"/>
      <c r="K43004" s="2"/>
    </row>
    <row r="43005" spans="4:11">
      <c r="D43005" s="1"/>
      <c r="E43005" s="1"/>
      <c r="F43005" s="1"/>
      <c r="G43005" s="1"/>
      <c r="J43005" s="2"/>
      <c r="K43005" s="2"/>
    </row>
    <row r="43006" spans="4:11">
      <c r="D43006" s="1"/>
      <c r="E43006" s="1"/>
      <c r="F43006" s="1"/>
      <c r="G43006" s="1"/>
      <c r="J43006" s="2"/>
      <c r="K43006" s="2"/>
    </row>
    <row r="43007" spans="4:11">
      <c r="D43007" s="1"/>
      <c r="E43007" s="1"/>
      <c r="F43007" s="1"/>
      <c r="G43007" s="1"/>
      <c r="J43007" s="2"/>
      <c r="K43007" s="2"/>
    </row>
    <row r="43008" spans="4:11">
      <c r="D43008" s="1"/>
      <c r="E43008" s="1"/>
      <c r="F43008" s="1"/>
      <c r="G43008" s="1"/>
      <c r="J43008" s="2"/>
      <c r="K43008" s="2"/>
    </row>
    <row r="43009" spans="4:11">
      <c r="D43009" s="1"/>
      <c r="E43009" s="1"/>
      <c r="F43009" s="1"/>
      <c r="G43009" s="1"/>
      <c r="J43009" s="2"/>
      <c r="K43009" s="2"/>
    </row>
    <row r="43010" spans="4:11">
      <c r="D43010" s="1"/>
      <c r="E43010" s="1"/>
      <c r="F43010" s="1"/>
      <c r="G43010" s="1"/>
      <c r="J43010" s="2"/>
      <c r="K43010" s="2"/>
    </row>
    <row r="43011" spans="4:11">
      <c r="D43011" s="1"/>
      <c r="E43011" s="1"/>
      <c r="F43011" s="1"/>
      <c r="G43011" s="1"/>
      <c r="J43011" s="2"/>
      <c r="K43011" s="2"/>
    </row>
    <row r="43012" spans="4:11">
      <c r="D43012" s="1"/>
      <c r="E43012" s="1"/>
      <c r="F43012" s="1"/>
      <c r="G43012" s="1"/>
      <c r="J43012" s="2"/>
      <c r="K43012" s="2"/>
    </row>
    <row r="43013" spans="4:11">
      <c r="D43013" s="1"/>
      <c r="E43013" s="1"/>
      <c r="F43013" s="1"/>
      <c r="G43013" s="1"/>
      <c r="J43013" s="2"/>
      <c r="K43013" s="2"/>
    </row>
    <row r="43014" spans="4:11">
      <c r="D43014" s="1"/>
      <c r="E43014" s="1"/>
      <c r="F43014" s="1"/>
      <c r="G43014" s="1"/>
      <c r="J43014" s="2"/>
      <c r="K43014" s="2"/>
    </row>
    <row r="43015" spans="4:11">
      <c r="D43015" s="1"/>
      <c r="E43015" s="1"/>
      <c r="F43015" s="1"/>
      <c r="G43015" s="1"/>
      <c r="J43015" s="2"/>
      <c r="K43015" s="2"/>
    </row>
    <row r="43016" spans="4:11">
      <c r="D43016" s="1"/>
      <c r="E43016" s="1"/>
      <c r="F43016" s="1"/>
      <c r="G43016" s="1"/>
      <c r="J43016" s="2"/>
      <c r="K43016" s="2"/>
    </row>
    <row r="43017" spans="4:11">
      <c r="D43017" s="1"/>
      <c r="E43017" s="1"/>
      <c r="F43017" s="1"/>
      <c r="G43017" s="1"/>
      <c r="J43017" s="2"/>
      <c r="K43017" s="2"/>
    </row>
    <row r="43018" spans="4:11">
      <c r="D43018" s="1"/>
      <c r="E43018" s="1"/>
      <c r="F43018" s="1"/>
      <c r="G43018" s="1"/>
      <c r="J43018" s="2"/>
      <c r="K43018" s="2"/>
    </row>
    <row r="43019" spans="4:11">
      <c r="D43019" s="1"/>
      <c r="E43019" s="1"/>
      <c r="F43019" s="1"/>
      <c r="G43019" s="1"/>
      <c r="J43019" s="2"/>
      <c r="K43019" s="2"/>
    </row>
    <row r="43020" spans="4:11">
      <c r="D43020" s="1"/>
      <c r="E43020" s="1"/>
      <c r="F43020" s="1"/>
      <c r="G43020" s="1"/>
      <c r="J43020" s="2"/>
      <c r="K43020" s="2"/>
    </row>
    <row r="43021" spans="4:11">
      <c r="D43021" s="1"/>
      <c r="E43021" s="1"/>
      <c r="F43021" s="1"/>
      <c r="G43021" s="1"/>
      <c r="J43021" s="2"/>
      <c r="K43021" s="2"/>
    </row>
    <row r="43022" spans="4:11">
      <c r="D43022" s="1"/>
      <c r="E43022" s="1"/>
      <c r="F43022" s="1"/>
      <c r="G43022" s="1"/>
      <c r="J43022" s="2"/>
      <c r="K43022" s="2"/>
    </row>
    <row r="43023" spans="4:11">
      <c r="D43023" s="1"/>
      <c r="E43023" s="1"/>
      <c r="F43023" s="1"/>
      <c r="G43023" s="1"/>
      <c r="J43023" s="2"/>
      <c r="K43023" s="2"/>
    </row>
    <row r="43024" spans="4:11">
      <c r="D43024" s="1"/>
      <c r="E43024" s="1"/>
      <c r="F43024" s="1"/>
      <c r="G43024" s="1"/>
      <c r="J43024" s="2"/>
      <c r="K43024" s="2"/>
    </row>
    <row r="43025" spans="4:11">
      <c r="D43025" s="1"/>
      <c r="E43025" s="1"/>
      <c r="F43025" s="1"/>
      <c r="G43025" s="1"/>
      <c r="J43025" s="2"/>
      <c r="K43025" s="2"/>
    </row>
    <row r="43026" spans="4:11">
      <c r="D43026" s="1"/>
      <c r="E43026" s="1"/>
      <c r="F43026" s="1"/>
      <c r="G43026" s="1"/>
      <c r="J43026" s="2"/>
      <c r="K43026" s="2"/>
    </row>
    <row r="43027" spans="4:11">
      <c r="D43027" s="1"/>
      <c r="E43027" s="1"/>
      <c r="F43027" s="1"/>
      <c r="G43027" s="1"/>
      <c r="J43027" s="2"/>
      <c r="K43027" s="2"/>
    </row>
    <row r="43028" spans="4:11">
      <c r="D43028" s="1"/>
      <c r="E43028" s="1"/>
      <c r="F43028" s="1"/>
      <c r="G43028" s="1"/>
      <c r="J43028" s="2"/>
      <c r="K43028" s="2"/>
    </row>
    <row r="43029" spans="4:11">
      <c r="D43029" s="1"/>
      <c r="E43029" s="1"/>
      <c r="F43029" s="1"/>
      <c r="G43029" s="1"/>
      <c r="J43029" s="2"/>
      <c r="K43029" s="2"/>
    </row>
    <row r="43030" spans="4:11">
      <c r="D43030" s="1"/>
      <c r="E43030" s="1"/>
      <c r="F43030" s="1"/>
      <c r="G43030" s="1"/>
      <c r="J43030" s="2"/>
      <c r="K43030" s="2"/>
    </row>
    <row r="43031" spans="4:11">
      <c r="D43031" s="1"/>
      <c r="E43031" s="1"/>
      <c r="F43031" s="1"/>
      <c r="G43031" s="1"/>
      <c r="J43031" s="2"/>
      <c r="K43031" s="2"/>
    </row>
    <row r="43032" spans="4:11">
      <c r="D43032" s="1"/>
      <c r="E43032" s="1"/>
      <c r="F43032" s="1"/>
      <c r="G43032" s="1"/>
      <c r="J43032" s="2"/>
      <c r="K43032" s="2"/>
    </row>
    <row r="43033" spans="4:11">
      <c r="D43033" s="1"/>
      <c r="E43033" s="1"/>
      <c r="F43033" s="1"/>
      <c r="G43033" s="1"/>
      <c r="J43033" s="2"/>
      <c r="K43033" s="2"/>
    </row>
    <row r="43034" spans="4:11">
      <c r="D43034" s="1"/>
      <c r="E43034" s="1"/>
      <c r="F43034" s="1"/>
      <c r="G43034" s="1"/>
      <c r="J43034" s="2"/>
      <c r="K43034" s="2"/>
    </row>
    <row r="43035" spans="4:11">
      <c r="D43035" s="1"/>
      <c r="E43035" s="1"/>
      <c r="F43035" s="1"/>
      <c r="G43035" s="1"/>
      <c r="J43035" s="2"/>
      <c r="K43035" s="2"/>
    </row>
    <row r="43036" spans="4:11">
      <c r="D43036" s="1"/>
      <c r="E43036" s="1"/>
      <c r="F43036" s="1"/>
      <c r="G43036" s="1"/>
      <c r="J43036" s="2"/>
      <c r="K43036" s="2"/>
    </row>
    <row r="43037" spans="4:11">
      <c r="D43037" s="1"/>
      <c r="E43037" s="1"/>
      <c r="F43037" s="1"/>
      <c r="G43037" s="1"/>
      <c r="J43037" s="2"/>
      <c r="K43037" s="2"/>
    </row>
    <row r="43038" spans="4:11">
      <c r="D43038" s="1"/>
      <c r="E43038" s="1"/>
      <c r="F43038" s="1"/>
      <c r="G43038" s="1"/>
      <c r="J43038" s="2"/>
      <c r="K43038" s="2"/>
    </row>
    <row r="43039" spans="4:11">
      <c r="D43039" s="1"/>
      <c r="E43039" s="1"/>
      <c r="F43039" s="1"/>
      <c r="G43039" s="1"/>
      <c r="J43039" s="2"/>
      <c r="K43039" s="2"/>
    </row>
    <row r="43040" spans="4:11">
      <c r="D43040" s="1"/>
      <c r="E43040" s="1"/>
      <c r="F43040" s="1"/>
      <c r="G43040" s="1"/>
      <c r="J43040" s="2"/>
      <c r="K43040" s="2"/>
    </row>
    <row r="43041" spans="4:11">
      <c r="D43041" s="1"/>
      <c r="E43041" s="1"/>
      <c r="F43041" s="1"/>
      <c r="G43041" s="1"/>
      <c r="J43041" s="2"/>
      <c r="K43041" s="2"/>
    </row>
    <row r="43042" spans="4:11">
      <c r="D43042" s="1"/>
      <c r="E43042" s="1"/>
      <c r="F43042" s="1"/>
      <c r="G43042" s="1"/>
      <c r="J43042" s="2"/>
      <c r="K43042" s="2"/>
    </row>
    <row r="43043" spans="4:11">
      <c r="D43043" s="1"/>
      <c r="E43043" s="1"/>
      <c r="F43043" s="1"/>
      <c r="G43043" s="1"/>
      <c r="J43043" s="2"/>
      <c r="K43043" s="2"/>
    </row>
    <row r="43044" spans="4:11">
      <c r="D43044" s="1"/>
      <c r="E43044" s="1"/>
      <c r="F43044" s="1"/>
      <c r="G43044" s="1"/>
      <c r="J43044" s="2"/>
      <c r="K43044" s="2"/>
    </row>
    <row r="43045" spans="4:11">
      <c r="D43045" s="1"/>
      <c r="E43045" s="1"/>
      <c r="F43045" s="1"/>
      <c r="G43045" s="1"/>
      <c r="J43045" s="2"/>
      <c r="K43045" s="2"/>
    </row>
    <row r="43046" spans="4:11">
      <c r="D43046" s="1"/>
      <c r="E43046" s="1"/>
      <c r="F43046" s="1"/>
      <c r="G43046" s="1"/>
      <c r="J43046" s="2"/>
      <c r="K43046" s="2"/>
    </row>
    <row r="43047" spans="4:11">
      <c r="D43047" s="1"/>
      <c r="E43047" s="1"/>
      <c r="F43047" s="1"/>
      <c r="G43047" s="1"/>
      <c r="J43047" s="2"/>
      <c r="K43047" s="2"/>
    </row>
    <row r="43048" spans="4:11">
      <c r="D43048" s="1"/>
      <c r="E43048" s="1"/>
      <c r="F43048" s="1"/>
      <c r="G43048" s="1"/>
      <c r="J43048" s="2"/>
      <c r="K43048" s="2"/>
    </row>
    <row r="43049" spans="4:11">
      <c r="D43049" s="1"/>
      <c r="E43049" s="1"/>
      <c r="F43049" s="1"/>
      <c r="G43049" s="1"/>
      <c r="J43049" s="2"/>
      <c r="K43049" s="2"/>
    </row>
    <row r="43050" spans="4:11">
      <c r="D43050" s="1"/>
      <c r="E43050" s="1"/>
      <c r="F43050" s="1"/>
      <c r="G43050" s="1"/>
      <c r="J43050" s="2"/>
      <c r="K43050" s="2"/>
    </row>
    <row r="43051" spans="4:11">
      <c r="D43051" s="1"/>
      <c r="E43051" s="1"/>
      <c r="F43051" s="1"/>
      <c r="G43051" s="1"/>
      <c r="J43051" s="2"/>
      <c r="K43051" s="2"/>
    </row>
    <row r="43052" spans="4:11">
      <c r="D43052" s="1"/>
      <c r="E43052" s="1"/>
      <c r="F43052" s="1"/>
      <c r="G43052" s="1"/>
      <c r="J43052" s="2"/>
      <c r="K43052" s="2"/>
    </row>
    <row r="43053" spans="4:11">
      <c r="D43053" s="1"/>
      <c r="E43053" s="1"/>
      <c r="F43053" s="1"/>
      <c r="G43053" s="1"/>
      <c r="J43053" s="2"/>
      <c r="K43053" s="2"/>
    </row>
    <row r="43054" spans="4:11">
      <c r="D43054" s="1"/>
      <c r="E43054" s="1"/>
      <c r="F43054" s="1"/>
      <c r="G43054" s="1"/>
      <c r="J43054" s="2"/>
      <c r="K43054" s="2"/>
    </row>
    <row r="43055" spans="4:11">
      <c r="D43055" s="1"/>
      <c r="E43055" s="1"/>
      <c r="F43055" s="1"/>
      <c r="G43055" s="1"/>
      <c r="J43055" s="2"/>
      <c r="K43055" s="2"/>
    </row>
    <row r="43056" spans="4:11">
      <c r="D43056" s="1"/>
      <c r="E43056" s="1"/>
      <c r="F43056" s="1"/>
      <c r="G43056" s="1"/>
      <c r="J43056" s="2"/>
      <c r="K43056" s="2"/>
    </row>
    <row r="43057" spans="4:11">
      <c r="D43057" s="1"/>
      <c r="E43057" s="1"/>
      <c r="F43057" s="1"/>
      <c r="G43057" s="1"/>
      <c r="J43057" s="2"/>
      <c r="K43057" s="2"/>
    </row>
    <row r="43058" spans="4:11">
      <c r="D43058" s="1"/>
      <c r="E43058" s="1"/>
      <c r="F43058" s="1"/>
      <c r="G43058" s="1"/>
      <c r="J43058" s="2"/>
      <c r="K43058" s="2"/>
    </row>
    <row r="43059" spans="4:11">
      <c r="D43059" s="1"/>
      <c r="E43059" s="1"/>
      <c r="F43059" s="1"/>
      <c r="G43059" s="1"/>
      <c r="J43059" s="2"/>
      <c r="K43059" s="2"/>
    </row>
    <row r="43060" spans="4:11">
      <c r="D43060" s="1"/>
      <c r="E43060" s="1"/>
      <c r="F43060" s="1"/>
      <c r="G43060" s="1"/>
      <c r="J43060" s="2"/>
      <c r="K43060" s="2"/>
    </row>
    <row r="43061" spans="4:11">
      <c r="D43061" s="1"/>
      <c r="E43061" s="1"/>
      <c r="F43061" s="1"/>
      <c r="G43061" s="1"/>
      <c r="J43061" s="2"/>
      <c r="K43061" s="2"/>
    </row>
    <row r="43062" spans="4:11">
      <c r="D43062" s="1"/>
      <c r="E43062" s="1"/>
      <c r="F43062" s="1"/>
      <c r="G43062" s="1"/>
      <c r="J43062" s="2"/>
      <c r="K43062" s="2"/>
    </row>
    <row r="43063" spans="4:11">
      <c r="D43063" s="1"/>
      <c r="E43063" s="1"/>
      <c r="F43063" s="1"/>
      <c r="G43063" s="1"/>
      <c r="J43063" s="2"/>
      <c r="K43063" s="2"/>
    </row>
    <row r="43064" spans="4:11">
      <c r="D43064" s="1"/>
      <c r="E43064" s="1"/>
      <c r="F43064" s="1"/>
      <c r="G43064" s="1"/>
      <c r="J43064" s="2"/>
      <c r="K43064" s="2"/>
    </row>
    <row r="43065" spans="4:11">
      <c r="D43065" s="1"/>
      <c r="E43065" s="1"/>
      <c r="F43065" s="1"/>
      <c r="G43065" s="1"/>
      <c r="J43065" s="2"/>
      <c r="K43065" s="2"/>
    </row>
    <row r="43066" spans="4:11">
      <c r="D43066" s="1"/>
      <c r="E43066" s="1"/>
      <c r="F43066" s="1"/>
      <c r="G43066" s="1"/>
      <c r="J43066" s="2"/>
      <c r="K43066" s="2"/>
    </row>
    <row r="43067" spans="4:11">
      <c r="D43067" s="1"/>
      <c r="E43067" s="1"/>
      <c r="F43067" s="1"/>
      <c r="G43067" s="1"/>
      <c r="J43067" s="2"/>
      <c r="K43067" s="2"/>
    </row>
    <row r="43068" spans="4:11">
      <c r="D43068" s="1"/>
      <c r="E43068" s="1"/>
      <c r="F43068" s="1"/>
      <c r="G43068" s="1"/>
      <c r="J43068" s="2"/>
      <c r="K43068" s="2"/>
    </row>
    <row r="43069" spans="4:11">
      <c r="D43069" s="1"/>
      <c r="E43069" s="1"/>
      <c r="F43069" s="1"/>
      <c r="G43069" s="1"/>
      <c r="J43069" s="2"/>
      <c r="K43069" s="2"/>
    </row>
    <row r="43070" spans="4:11">
      <c r="D43070" s="1"/>
      <c r="E43070" s="1"/>
      <c r="F43070" s="1"/>
      <c r="G43070" s="1"/>
      <c r="J43070" s="2"/>
      <c r="K43070" s="2"/>
    </row>
    <row r="43071" spans="4:11">
      <c r="D43071" s="1"/>
      <c r="E43071" s="1"/>
      <c r="F43071" s="1"/>
      <c r="G43071" s="1"/>
      <c r="J43071" s="2"/>
      <c r="K43071" s="2"/>
    </row>
    <row r="43072" spans="4:11">
      <c r="D43072" s="1"/>
      <c r="E43072" s="1"/>
      <c r="F43072" s="1"/>
      <c r="G43072" s="1"/>
      <c r="J43072" s="2"/>
      <c r="K43072" s="2"/>
    </row>
    <row r="43073" spans="4:11">
      <c r="D43073" s="1"/>
      <c r="E43073" s="1"/>
      <c r="F43073" s="1"/>
      <c r="G43073" s="1"/>
      <c r="J43073" s="2"/>
      <c r="K43073" s="2"/>
    </row>
    <row r="43074" spans="4:11">
      <c r="D43074" s="1"/>
      <c r="E43074" s="1"/>
      <c r="F43074" s="1"/>
      <c r="G43074" s="1"/>
      <c r="J43074" s="2"/>
      <c r="K43074" s="2"/>
    </row>
    <row r="43075" spans="4:11">
      <c r="D43075" s="1"/>
      <c r="E43075" s="1"/>
      <c r="F43075" s="1"/>
      <c r="G43075" s="1"/>
      <c r="J43075" s="2"/>
      <c r="K43075" s="2"/>
    </row>
    <row r="43076" spans="4:11">
      <c r="D43076" s="1"/>
      <c r="E43076" s="1"/>
      <c r="F43076" s="1"/>
      <c r="G43076" s="1"/>
      <c r="J43076" s="2"/>
      <c r="K43076" s="2"/>
    </row>
    <row r="43077" spans="4:11">
      <c r="D43077" s="1"/>
      <c r="E43077" s="1"/>
      <c r="F43077" s="1"/>
      <c r="G43077" s="1"/>
      <c r="J43077" s="2"/>
      <c r="K43077" s="2"/>
    </row>
    <row r="43078" spans="4:11">
      <c r="D43078" s="1"/>
      <c r="E43078" s="1"/>
      <c r="F43078" s="1"/>
      <c r="G43078" s="1"/>
      <c r="J43078" s="2"/>
      <c r="K43078" s="2"/>
    </row>
    <row r="43079" spans="4:11">
      <c r="D43079" s="1"/>
      <c r="E43079" s="1"/>
      <c r="F43079" s="1"/>
      <c r="G43079" s="1"/>
      <c r="J43079" s="2"/>
      <c r="K43079" s="2"/>
    </row>
    <row r="43080" spans="4:11">
      <c r="D43080" s="1"/>
      <c r="E43080" s="1"/>
      <c r="F43080" s="1"/>
      <c r="G43080" s="1"/>
      <c r="J43080" s="2"/>
      <c r="K43080" s="2"/>
    </row>
    <row r="43081" spans="4:11">
      <c r="D43081" s="1"/>
      <c r="E43081" s="1"/>
      <c r="F43081" s="1"/>
      <c r="G43081" s="1"/>
      <c r="J43081" s="2"/>
      <c r="K43081" s="2"/>
    </row>
    <row r="43082" spans="4:11">
      <c r="D43082" s="1"/>
      <c r="E43082" s="1"/>
      <c r="F43082" s="1"/>
      <c r="G43082" s="1"/>
      <c r="J43082" s="2"/>
      <c r="K43082" s="2"/>
    </row>
    <row r="43083" spans="4:11">
      <c r="D43083" s="1"/>
      <c r="E43083" s="1"/>
      <c r="F43083" s="1"/>
      <c r="G43083" s="1"/>
      <c r="J43083" s="2"/>
      <c r="K43083" s="2"/>
    </row>
    <row r="43084" spans="4:11">
      <c r="D43084" s="1"/>
      <c r="E43084" s="1"/>
      <c r="F43084" s="1"/>
      <c r="G43084" s="1"/>
      <c r="J43084" s="2"/>
      <c r="K43084" s="2"/>
    </row>
    <row r="43085" spans="4:11">
      <c r="D43085" s="1"/>
      <c r="E43085" s="1"/>
      <c r="F43085" s="1"/>
      <c r="G43085" s="1"/>
      <c r="J43085" s="2"/>
      <c r="K43085" s="2"/>
    </row>
    <row r="43086" spans="4:11">
      <c r="D43086" s="1"/>
      <c r="E43086" s="1"/>
      <c r="F43086" s="1"/>
      <c r="G43086" s="1"/>
      <c r="J43086" s="2"/>
      <c r="K43086" s="2"/>
    </row>
    <row r="43087" spans="4:11">
      <c r="D43087" s="1"/>
      <c r="E43087" s="1"/>
      <c r="F43087" s="1"/>
      <c r="G43087" s="1"/>
      <c r="J43087" s="2"/>
      <c r="K43087" s="2"/>
    </row>
    <row r="43088" spans="4:11">
      <c r="D43088" s="1"/>
      <c r="E43088" s="1"/>
      <c r="F43088" s="1"/>
      <c r="G43088" s="1"/>
      <c r="J43088" s="2"/>
      <c r="K43088" s="2"/>
    </row>
    <row r="43089" spans="4:11">
      <c r="D43089" s="1"/>
      <c r="E43089" s="1"/>
      <c r="F43089" s="1"/>
      <c r="G43089" s="1"/>
      <c r="J43089" s="2"/>
      <c r="K43089" s="2"/>
    </row>
    <row r="43090" spans="4:11">
      <c r="D43090" s="1"/>
      <c r="E43090" s="1"/>
      <c r="F43090" s="1"/>
      <c r="G43090" s="1"/>
      <c r="J43090" s="2"/>
      <c r="K43090" s="2"/>
    </row>
    <row r="43091" spans="4:11">
      <c r="D43091" s="1"/>
      <c r="E43091" s="1"/>
      <c r="F43091" s="1"/>
      <c r="G43091" s="1"/>
      <c r="J43091" s="2"/>
      <c r="K43091" s="2"/>
    </row>
    <row r="43092" spans="4:11">
      <c r="D43092" s="1"/>
      <c r="E43092" s="1"/>
      <c r="F43092" s="1"/>
      <c r="G43092" s="1"/>
      <c r="J43092" s="2"/>
      <c r="K43092" s="2"/>
    </row>
    <row r="43093" spans="4:11">
      <c r="D43093" s="1"/>
      <c r="E43093" s="1"/>
      <c r="F43093" s="1"/>
      <c r="G43093" s="1"/>
      <c r="J43093" s="2"/>
      <c r="K43093" s="2"/>
    </row>
    <row r="43094" spans="4:11">
      <c r="D43094" s="1"/>
      <c r="E43094" s="1"/>
      <c r="F43094" s="1"/>
      <c r="G43094" s="1"/>
      <c r="J43094" s="2"/>
      <c r="K43094" s="2"/>
    </row>
    <row r="43095" spans="4:11">
      <c r="D43095" s="1"/>
      <c r="E43095" s="1"/>
      <c r="F43095" s="1"/>
      <c r="G43095" s="1"/>
      <c r="J43095" s="2"/>
      <c r="K43095" s="2"/>
    </row>
    <row r="43096" spans="4:11">
      <c r="D43096" s="1"/>
      <c r="E43096" s="1"/>
      <c r="F43096" s="1"/>
      <c r="G43096" s="1"/>
      <c r="J43096" s="2"/>
      <c r="K43096" s="2"/>
    </row>
    <row r="43097" spans="4:11">
      <c r="D43097" s="1"/>
      <c r="E43097" s="1"/>
      <c r="F43097" s="1"/>
      <c r="G43097" s="1"/>
      <c r="J43097" s="2"/>
      <c r="K43097" s="2"/>
    </row>
    <row r="43098" spans="4:11">
      <c r="D43098" s="1"/>
      <c r="E43098" s="1"/>
      <c r="F43098" s="1"/>
      <c r="G43098" s="1"/>
      <c r="J43098" s="2"/>
      <c r="K43098" s="2"/>
    </row>
    <row r="43099" spans="4:11">
      <c r="D43099" s="1"/>
      <c r="E43099" s="1"/>
      <c r="F43099" s="1"/>
      <c r="G43099" s="1"/>
      <c r="J43099" s="2"/>
      <c r="K43099" s="2"/>
    </row>
    <row r="43100" spans="4:11">
      <c r="D43100" s="1"/>
      <c r="E43100" s="1"/>
      <c r="F43100" s="1"/>
      <c r="G43100" s="1"/>
      <c r="J43100" s="2"/>
      <c r="K43100" s="2"/>
    </row>
    <row r="43101" spans="4:11">
      <c r="D43101" s="1"/>
      <c r="E43101" s="1"/>
      <c r="F43101" s="1"/>
      <c r="G43101" s="1"/>
      <c r="J43101" s="2"/>
      <c r="K43101" s="2"/>
    </row>
    <row r="43102" spans="4:11">
      <c r="D43102" s="1"/>
      <c r="E43102" s="1"/>
      <c r="F43102" s="1"/>
      <c r="G43102" s="1"/>
      <c r="J43102" s="2"/>
      <c r="K43102" s="2"/>
    </row>
    <row r="43103" spans="4:11">
      <c r="D43103" s="1"/>
      <c r="E43103" s="1"/>
      <c r="F43103" s="1"/>
      <c r="G43103" s="1"/>
      <c r="J43103" s="2"/>
      <c r="K43103" s="2"/>
    </row>
    <row r="43104" spans="4:11">
      <c r="D43104" s="1"/>
      <c r="E43104" s="1"/>
      <c r="F43104" s="1"/>
      <c r="G43104" s="1"/>
      <c r="J43104" s="2"/>
      <c r="K43104" s="2"/>
    </row>
    <row r="43105" spans="4:11">
      <c r="D43105" s="1"/>
      <c r="E43105" s="1"/>
      <c r="F43105" s="1"/>
      <c r="G43105" s="1"/>
      <c r="J43105" s="2"/>
      <c r="K43105" s="2"/>
    </row>
    <row r="43106" spans="4:11">
      <c r="D43106" s="1"/>
      <c r="E43106" s="1"/>
      <c r="F43106" s="1"/>
      <c r="G43106" s="1"/>
      <c r="J43106" s="2"/>
      <c r="K43106" s="2"/>
    </row>
    <row r="43107" spans="4:11">
      <c r="D43107" s="1"/>
      <c r="E43107" s="1"/>
      <c r="F43107" s="1"/>
      <c r="G43107" s="1"/>
      <c r="J43107" s="2"/>
      <c r="K43107" s="2"/>
    </row>
    <row r="43108" spans="4:11">
      <c r="D43108" s="1"/>
      <c r="E43108" s="1"/>
      <c r="F43108" s="1"/>
      <c r="G43108" s="1"/>
      <c r="J43108" s="2"/>
      <c r="K43108" s="2"/>
    </row>
    <row r="43109" spans="4:11">
      <c r="D43109" s="1"/>
      <c r="E43109" s="1"/>
      <c r="F43109" s="1"/>
      <c r="G43109" s="1"/>
      <c r="J43109" s="2"/>
      <c r="K43109" s="2"/>
    </row>
    <row r="43110" spans="4:11">
      <c r="D43110" s="1"/>
      <c r="E43110" s="1"/>
      <c r="F43110" s="1"/>
      <c r="G43110" s="1"/>
      <c r="J43110" s="2"/>
      <c r="K43110" s="2"/>
    </row>
    <row r="43111" spans="4:11">
      <c r="D43111" s="1"/>
      <c r="E43111" s="1"/>
      <c r="F43111" s="1"/>
      <c r="G43111" s="1"/>
      <c r="J43111" s="2"/>
      <c r="K43111" s="2"/>
    </row>
    <row r="43112" spans="4:11">
      <c r="D43112" s="1"/>
      <c r="E43112" s="1"/>
      <c r="F43112" s="1"/>
      <c r="G43112" s="1"/>
      <c r="J43112" s="2"/>
      <c r="K43112" s="2"/>
    </row>
    <row r="43113" spans="4:11">
      <c r="D43113" s="1"/>
      <c r="E43113" s="1"/>
      <c r="F43113" s="1"/>
      <c r="G43113" s="1"/>
      <c r="J43113" s="2"/>
      <c r="K43113" s="2"/>
    </row>
    <row r="43114" spans="4:11">
      <c r="D43114" s="1"/>
      <c r="E43114" s="1"/>
      <c r="F43114" s="1"/>
      <c r="G43114" s="1"/>
      <c r="J43114" s="2"/>
      <c r="K43114" s="2"/>
    </row>
    <row r="43115" spans="4:11">
      <c r="D43115" s="1"/>
      <c r="E43115" s="1"/>
      <c r="F43115" s="1"/>
      <c r="G43115" s="1"/>
      <c r="J43115" s="2"/>
      <c r="K43115" s="2"/>
    </row>
    <row r="43116" spans="4:11">
      <c r="D43116" s="1"/>
      <c r="E43116" s="1"/>
      <c r="F43116" s="1"/>
      <c r="G43116" s="1"/>
      <c r="J43116" s="2"/>
      <c r="K43116" s="2"/>
    </row>
    <row r="43117" spans="4:11">
      <c r="D43117" s="1"/>
      <c r="E43117" s="1"/>
      <c r="F43117" s="1"/>
      <c r="G43117" s="1"/>
      <c r="J43117" s="2"/>
      <c r="K43117" s="2"/>
    </row>
    <row r="43118" spans="4:11">
      <c r="D43118" s="1"/>
      <c r="E43118" s="1"/>
      <c r="F43118" s="1"/>
      <c r="G43118" s="1"/>
      <c r="J43118" s="2"/>
      <c r="K43118" s="2"/>
    </row>
    <row r="43119" spans="4:11">
      <c r="D43119" s="1"/>
      <c r="E43119" s="1"/>
      <c r="F43119" s="1"/>
      <c r="G43119" s="1"/>
      <c r="J43119" s="2"/>
      <c r="K43119" s="2"/>
    </row>
    <row r="43120" spans="4:11">
      <c r="D43120" s="1"/>
      <c r="E43120" s="1"/>
      <c r="F43120" s="1"/>
      <c r="G43120" s="1"/>
      <c r="J43120" s="2"/>
      <c r="K43120" s="2"/>
    </row>
    <row r="43121" spans="4:11">
      <c r="D43121" s="1"/>
      <c r="E43121" s="1"/>
      <c r="F43121" s="1"/>
      <c r="G43121" s="1"/>
      <c r="J43121" s="2"/>
      <c r="K43121" s="2"/>
    </row>
    <row r="43122" spans="4:11">
      <c r="D43122" s="1"/>
      <c r="E43122" s="1"/>
      <c r="F43122" s="1"/>
      <c r="G43122" s="1"/>
      <c r="J43122" s="2"/>
      <c r="K43122" s="2"/>
    </row>
    <row r="43123" spans="4:11">
      <c r="D43123" s="1"/>
      <c r="E43123" s="1"/>
      <c r="F43123" s="1"/>
      <c r="G43123" s="1"/>
      <c r="J43123" s="2"/>
      <c r="K43123" s="2"/>
    </row>
    <row r="43124" spans="4:11">
      <c r="D43124" s="1"/>
      <c r="E43124" s="1"/>
      <c r="F43124" s="1"/>
      <c r="G43124" s="1"/>
      <c r="J43124" s="2"/>
      <c r="K43124" s="2"/>
    </row>
    <row r="43125" spans="4:11">
      <c r="D43125" s="1"/>
      <c r="E43125" s="1"/>
      <c r="F43125" s="1"/>
      <c r="G43125" s="1"/>
      <c r="J43125" s="2"/>
      <c r="K43125" s="2"/>
    </row>
    <row r="43126" spans="4:11">
      <c r="D43126" s="1"/>
      <c r="E43126" s="1"/>
      <c r="F43126" s="1"/>
      <c r="G43126" s="1"/>
      <c r="J43126" s="2"/>
      <c r="K43126" s="2"/>
    </row>
    <row r="43127" spans="4:11">
      <c r="D43127" s="1"/>
      <c r="E43127" s="1"/>
      <c r="F43127" s="1"/>
      <c r="G43127" s="1"/>
      <c r="J43127" s="2"/>
      <c r="K43127" s="2"/>
    </row>
    <row r="43128" spans="4:11">
      <c r="D43128" s="1"/>
      <c r="E43128" s="1"/>
      <c r="F43128" s="1"/>
      <c r="G43128" s="1"/>
      <c r="J43128" s="2"/>
      <c r="K43128" s="2"/>
    </row>
    <row r="43129" spans="4:11">
      <c r="D43129" s="1"/>
      <c r="E43129" s="1"/>
      <c r="F43129" s="1"/>
      <c r="G43129" s="1"/>
      <c r="J43129" s="2"/>
      <c r="K43129" s="2"/>
    </row>
    <row r="43130" spans="4:11">
      <c r="D43130" s="1"/>
      <c r="E43130" s="1"/>
      <c r="F43130" s="1"/>
      <c r="G43130" s="1"/>
      <c r="J43130" s="2"/>
      <c r="K43130" s="2"/>
    </row>
    <row r="43131" spans="4:11">
      <c r="D43131" s="1"/>
      <c r="E43131" s="1"/>
      <c r="F43131" s="1"/>
      <c r="G43131" s="1"/>
      <c r="J43131" s="2"/>
      <c r="K43131" s="2"/>
    </row>
    <row r="43132" spans="4:11">
      <c r="D43132" s="1"/>
      <c r="E43132" s="1"/>
      <c r="F43132" s="1"/>
      <c r="G43132" s="1"/>
      <c r="J43132" s="2"/>
      <c r="K43132" s="2"/>
    </row>
    <row r="43133" spans="4:11">
      <c r="D43133" s="1"/>
      <c r="E43133" s="1"/>
      <c r="F43133" s="1"/>
      <c r="G43133" s="1"/>
      <c r="J43133" s="2"/>
      <c r="K43133" s="2"/>
    </row>
    <row r="43134" spans="4:11">
      <c r="D43134" s="1"/>
      <c r="E43134" s="1"/>
      <c r="F43134" s="1"/>
      <c r="G43134" s="1"/>
      <c r="J43134" s="2"/>
      <c r="K43134" s="2"/>
    </row>
    <row r="43135" spans="4:11">
      <c r="D43135" s="1"/>
      <c r="E43135" s="1"/>
      <c r="F43135" s="1"/>
      <c r="G43135" s="1"/>
      <c r="J43135" s="2"/>
      <c r="K43135" s="2"/>
    </row>
    <row r="43136" spans="4:11">
      <c r="D43136" s="1"/>
      <c r="E43136" s="1"/>
      <c r="F43136" s="1"/>
      <c r="G43136" s="1"/>
      <c r="J43136" s="2"/>
      <c r="K43136" s="2"/>
    </row>
    <row r="43137" spans="4:11">
      <c r="D43137" s="1"/>
      <c r="E43137" s="1"/>
      <c r="F43137" s="1"/>
      <c r="G43137" s="1"/>
      <c r="J43137" s="2"/>
      <c r="K43137" s="2"/>
    </row>
    <row r="43138" spans="4:11">
      <c r="D43138" s="1"/>
      <c r="E43138" s="1"/>
      <c r="F43138" s="1"/>
      <c r="G43138" s="1"/>
      <c r="J43138" s="2"/>
      <c r="K43138" s="2"/>
    </row>
    <row r="43139" spans="4:11">
      <c r="D43139" s="1"/>
      <c r="E43139" s="1"/>
      <c r="F43139" s="1"/>
      <c r="G43139" s="1"/>
      <c r="J43139" s="2"/>
      <c r="K43139" s="2"/>
    </row>
    <row r="43140" spans="4:11">
      <c r="D43140" s="1"/>
      <c r="E43140" s="1"/>
      <c r="F43140" s="1"/>
      <c r="G43140" s="1"/>
      <c r="J43140" s="2"/>
      <c r="K43140" s="2"/>
    </row>
    <row r="43141" spans="4:11">
      <c r="D43141" s="1"/>
      <c r="E43141" s="1"/>
      <c r="F43141" s="1"/>
      <c r="G43141" s="1"/>
      <c r="J43141" s="2"/>
      <c r="K43141" s="2"/>
    </row>
    <row r="43142" spans="4:11">
      <c r="D43142" s="1"/>
      <c r="E43142" s="1"/>
      <c r="F43142" s="1"/>
      <c r="G43142" s="1"/>
      <c r="J43142" s="2"/>
      <c r="K43142" s="2"/>
    </row>
    <row r="43143" spans="4:11">
      <c r="D43143" s="1"/>
      <c r="E43143" s="1"/>
      <c r="F43143" s="1"/>
      <c r="G43143" s="1"/>
      <c r="J43143" s="2"/>
      <c r="K43143" s="2"/>
    </row>
    <row r="43144" spans="4:11">
      <c r="D43144" s="1"/>
      <c r="E43144" s="1"/>
      <c r="F43144" s="1"/>
      <c r="G43144" s="1"/>
      <c r="J43144" s="2"/>
      <c r="K43144" s="2"/>
    </row>
    <row r="43145" spans="4:11">
      <c r="D43145" s="1"/>
      <c r="E43145" s="1"/>
      <c r="F43145" s="1"/>
      <c r="G43145" s="1"/>
      <c r="J43145" s="2"/>
      <c r="K43145" s="2"/>
    </row>
    <row r="43146" spans="4:11">
      <c r="D43146" s="1"/>
      <c r="E43146" s="1"/>
      <c r="F43146" s="1"/>
      <c r="G43146" s="1"/>
      <c r="J43146" s="2"/>
      <c r="K43146" s="2"/>
    </row>
    <row r="43147" spans="4:11">
      <c r="D43147" s="1"/>
      <c r="E43147" s="1"/>
      <c r="F43147" s="1"/>
      <c r="G43147" s="1"/>
      <c r="J43147" s="2"/>
      <c r="K43147" s="2"/>
    </row>
    <row r="43148" spans="4:11">
      <c r="D43148" s="1"/>
      <c r="E43148" s="1"/>
      <c r="F43148" s="1"/>
      <c r="G43148" s="1"/>
      <c r="J43148" s="2"/>
      <c r="K43148" s="2"/>
    </row>
    <row r="43149" spans="4:11">
      <c r="D43149" s="1"/>
      <c r="E43149" s="1"/>
      <c r="F43149" s="1"/>
      <c r="G43149" s="1"/>
      <c r="J43149" s="2"/>
      <c r="K43149" s="2"/>
    </row>
    <row r="43150" spans="4:11">
      <c r="D43150" s="1"/>
      <c r="E43150" s="1"/>
      <c r="F43150" s="1"/>
      <c r="G43150" s="1"/>
      <c r="J43150" s="2"/>
      <c r="K43150" s="2"/>
    </row>
    <row r="43151" spans="4:11">
      <c r="D43151" s="1"/>
      <c r="E43151" s="1"/>
      <c r="F43151" s="1"/>
      <c r="G43151" s="1"/>
      <c r="J43151" s="2"/>
      <c r="K43151" s="2"/>
    </row>
    <row r="43152" spans="4:11">
      <c r="D43152" s="1"/>
      <c r="E43152" s="1"/>
      <c r="F43152" s="1"/>
      <c r="G43152" s="1"/>
      <c r="J43152" s="2"/>
      <c r="K43152" s="2"/>
    </row>
    <row r="43153" spans="4:11">
      <c r="D43153" s="1"/>
      <c r="E43153" s="1"/>
      <c r="F43153" s="1"/>
      <c r="G43153" s="1"/>
      <c r="J43153" s="2"/>
      <c r="K43153" s="2"/>
    </row>
    <row r="43154" spans="4:11">
      <c r="D43154" s="1"/>
      <c r="E43154" s="1"/>
      <c r="F43154" s="1"/>
      <c r="G43154" s="1"/>
      <c r="J43154" s="2"/>
      <c r="K43154" s="2"/>
    </row>
    <row r="43155" spans="4:11">
      <c r="D43155" s="1"/>
      <c r="E43155" s="1"/>
      <c r="F43155" s="1"/>
      <c r="G43155" s="1"/>
      <c r="J43155" s="2"/>
      <c r="K43155" s="2"/>
    </row>
    <row r="43156" spans="4:11">
      <c r="D43156" s="1"/>
      <c r="E43156" s="1"/>
      <c r="F43156" s="1"/>
      <c r="G43156" s="1"/>
      <c r="J43156" s="2"/>
      <c r="K43156" s="2"/>
    </row>
    <row r="43157" spans="4:11">
      <c r="D43157" s="1"/>
      <c r="E43157" s="1"/>
      <c r="F43157" s="1"/>
      <c r="G43157" s="1"/>
      <c r="J43157" s="2"/>
      <c r="K43157" s="2"/>
    </row>
    <row r="43158" spans="4:11">
      <c r="D43158" s="1"/>
      <c r="E43158" s="1"/>
      <c r="F43158" s="1"/>
      <c r="G43158" s="1"/>
      <c r="J43158" s="2"/>
      <c r="K43158" s="2"/>
    </row>
    <row r="43159" spans="4:11">
      <c r="D43159" s="1"/>
      <c r="E43159" s="1"/>
      <c r="F43159" s="1"/>
      <c r="G43159" s="1"/>
      <c r="J43159" s="2"/>
      <c r="K43159" s="2"/>
    </row>
    <row r="43160" spans="4:11">
      <c r="D43160" s="1"/>
      <c r="E43160" s="1"/>
      <c r="F43160" s="1"/>
      <c r="G43160" s="1"/>
      <c r="J43160" s="2"/>
      <c r="K43160" s="2"/>
    </row>
    <row r="43161" spans="4:11">
      <c r="D43161" s="1"/>
      <c r="E43161" s="1"/>
      <c r="F43161" s="1"/>
      <c r="G43161" s="1"/>
      <c r="J43161" s="2"/>
      <c r="K43161" s="2"/>
    </row>
    <row r="43162" spans="4:11">
      <c r="D43162" s="1"/>
      <c r="E43162" s="1"/>
      <c r="F43162" s="1"/>
      <c r="G43162" s="1"/>
      <c r="J43162" s="2"/>
      <c r="K43162" s="2"/>
    </row>
    <row r="43163" spans="4:11">
      <c r="D43163" s="1"/>
      <c r="E43163" s="1"/>
      <c r="F43163" s="1"/>
      <c r="G43163" s="1"/>
      <c r="J43163" s="2"/>
      <c r="K43163" s="2"/>
    </row>
    <row r="43164" spans="4:11">
      <c r="D43164" s="1"/>
      <c r="E43164" s="1"/>
      <c r="F43164" s="1"/>
      <c r="G43164" s="1"/>
      <c r="J43164" s="2"/>
      <c r="K43164" s="2"/>
    </row>
    <row r="43165" spans="4:11">
      <c r="D43165" s="1"/>
      <c r="E43165" s="1"/>
      <c r="F43165" s="1"/>
      <c r="G43165" s="1"/>
      <c r="J43165" s="2"/>
      <c r="K43165" s="2"/>
    </row>
    <row r="43166" spans="4:11">
      <c r="D43166" s="1"/>
      <c r="E43166" s="1"/>
      <c r="F43166" s="1"/>
      <c r="G43166" s="1"/>
      <c r="J43166" s="2"/>
      <c r="K43166" s="2"/>
    </row>
    <row r="43167" spans="4:11">
      <c r="D43167" s="1"/>
      <c r="E43167" s="1"/>
      <c r="F43167" s="1"/>
      <c r="G43167" s="1"/>
      <c r="J43167" s="2"/>
      <c r="K43167" s="2"/>
    </row>
    <row r="43168" spans="4:11">
      <c r="D43168" s="1"/>
      <c r="E43168" s="1"/>
      <c r="F43168" s="1"/>
      <c r="G43168" s="1"/>
      <c r="J43168" s="2"/>
      <c r="K43168" s="2"/>
    </row>
    <row r="43169" spans="4:11">
      <c r="D43169" s="1"/>
      <c r="E43169" s="1"/>
      <c r="F43169" s="1"/>
      <c r="G43169" s="1"/>
      <c r="J43169" s="2"/>
      <c r="K43169" s="2"/>
    </row>
    <row r="43170" spans="4:11">
      <c r="D43170" s="1"/>
      <c r="E43170" s="1"/>
      <c r="F43170" s="1"/>
      <c r="G43170" s="1"/>
      <c r="J43170" s="2"/>
      <c r="K43170" s="2"/>
    </row>
    <row r="43171" spans="4:11">
      <c r="D43171" s="1"/>
      <c r="E43171" s="1"/>
      <c r="F43171" s="1"/>
      <c r="G43171" s="1"/>
      <c r="J43171" s="2"/>
      <c r="K43171" s="2"/>
    </row>
    <row r="43172" spans="4:11">
      <c r="D43172" s="1"/>
      <c r="E43172" s="1"/>
      <c r="F43172" s="1"/>
      <c r="G43172" s="1"/>
      <c r="J43172" s="2"/>
      <c r="K43172" s="2"/>
    </row>
    <row r="43173" spans="4:11">
      <c r="D43173" s="1"/>
      <c r="E43173" s="1"/>
      <c r="F43173" s="1"/>
      <c r="G43173" s="1"/>
      <c r="J43173" s="2"/>
      <c r="K43173" s="2"/>
    </row>
    <row r="43174" spans="4:11">
      <c r="D43174" s="1"/>
      <c r="E43174" s="1"/>
      <c r="F43174" s="1"/>
      <c r="G43174" s="1"/>
      <c r="J43174" s="2"/>
      <c r="K43174" s="2"/>
    </row>
    <row r="43175" spans="4:11">
      <c r="D43175" s="1"/>
      <c r="E43175" s="1"/>
      <c r="F43175" s="1"/>
      <c r="G43175" s="1"/>
      <c r="J43175" s="2"/>
      <c r="K43175" s="2"/>
    </row>
    <row r="43176" spans="4:11">
      <c r="D43176" s="1"/>
      <c r="E43176" s="1"/>
      <c r="F43176" s="1"/>
      <c r="G43176" s="1"/>
      <c r="J43176" s="2"/>
      <c r="K43176" s="2"/>
    </row>
    <row r="43177" spans="4:11">
      <c r="D43177" s="1"/>
      <c r="E43177" s="1"/>
      <c r="F43177" s="1"/>
      <c r="G43177" s="1"/>
      <c r="J43177" s="2"/>
      <c r="K43177" s="2"/>
    </row>
    <row r="43178" spans="4:11">
      <c r="D43178" s="1"/>
      <c r="E43178" s="1"/>
      <c r="F43178" s="1"/>
      <c r="G43178" s="1"/>
      <c r="J43178" s="2"/>
      <c r="K43178" s="2"/>
    </row>
    <row r="43179" spans="4:11">
      <c r="D43179" s="1"/>
      <c r="E43179" s="1"/>
      <c r="F43179" s="1"/>
      <c r="G43179" s="1"/>
      <c r="J43179" s="2"/>
      <c r="K43179" s="2"/>
    </row>
    <row r="43180" spans="4:11">
      <c r="D43180" s="1"/>
      <c r="E43180" s="1"/>
      <c r="F43180" s="1"/>
      <c r="G43180" s="1"/>
      <c r="J43180" s="2"/>
      <c r="K43180" s="2"/>
    </row>
    <row r="43181" spans="4:11">
      <c r="D43181" s="1"/>
      <c r="E43181" s="1"/>
      <c r="F43181" s="1"/>
      <c r="G43181" s="1"/>
      <c r="J43181" s="2"/>
      <c r="K43181" s="2"/>
    </row>
    <row r="43182" spans="4:11">
      <c r="D43182" s="1"/>
      <c r="E43182" s="1"/>
      <c r="F43182" s="1"/>
      <c r="G43182" s="1"/>
      <c r="J43182" s="2"/>
      <c r="K43182" s="2"/>
    </row>
    <row r="43183" spans="4:11">
      <c r="D43183" s="1"/>
      <c r="E43183" s="1"/>
      <c r="F43183" s="1"/>
      <c r="G43183" s="1"/>
      <c r="J43183" s="2"/>
      <c r="K43183" s="2"/>
    </row>
    <row r="43184" spans="4:11">
      <c r="D43184" s="1"/>
      <c r="E43184" s="1"/>
      <c r="F43184" s="1"/>
      <c r="G43184" s="1"/>
      <c r="J43184" s="2"/>
      <c r="K43184" s="2"/>
    </row>
    <row r="43185" spans="4:11">
      <c r="D43185" s="1"/>
      <c r="E43185" s="1"/>
      <c r="F43185" s="1"/>
      <c r="G43185" s="1"/>
      <c r="J43185" s="2"/>
      <c r="K43185" s="2"/>
    </row>
    <row r="43186" spans="4:11">
      <c r="D43186" s="1"/>
      <c r="E43186" s="1"/>
      <c r="F43186" s="1"/>
      <c r="G43186" s="1"/>
      <c r="J43186" s="2"/>
      <c r="K43186" s="2"/>
    </row>
    <row r="43187" spans="4:11">
      <c r="D43187" s="1"/>
      <c r="E43187" s="1"/>
      <c r="F43187" s="1"/>
      <c r="G43187" s="1"/>
      <c r="J43187" s="2"/>
      <c r="K43187" s="2"/>
    </row>
    <row r="43188" spans="4:11">
      <c r="D43188" s="1"/>
      <c r="E43188" s="1"/>
      <c r="F43188" s="1"/>
      <c r="G43188" s="1"/>
      <c r="J43188" s="2"/>
      <c r="K43188" s="2"/>
    </row>
    <row r="43189" spans="4:11">
      <c r="D43189" s="1"/>
      <c r="E43189" s="1"/>
      <c r="F43189" s="1"/>
      <c r="G43189" s="1"/>
      <c r="J43189" s="2"/>
      <c r="K43189" s="2"/>
    </row>
    <row r="43190" spans="4:11">
      <c r="D43190" s="1"/>
      <c r="E43190" s="1"/>
      <c r="F43190" s="1"/>
      <c r="G43190" s="1"/>
      <c r="J43190" s="2"/>
      <c r="K43190" s="2"/>
    </row>
    <row r="43191" spans="4:11">
      <c r="D43191" s="1"/>
      <c r="E43191" s="1"/>
      <c r="F43191" s="1"/>
      <c r="G43191" s="1"/>
      <c r="J43191" s="2"/>
      <c r="K43191" s="2"/>
    </row>
    <row r="43192" spans="4:11">
      <c r="D43192" s="1"/>
      <c r="E43192" s="1"/>
      <c r="F43192" s="1"/>
      <c r="G43192" s="1"/>
      <c r="J43192" s="2"/>
      <c r="K43192" s="2"/>
    </row>
    <row r="43193" spans="4:11">
      <c r="D43193" s="1"/>
      <c r="E43193" s="1"/>
      <c r="F43193" s="1"/>
      <c r="G43193" s="1"/>
      <c r="J43193" s="2"/>
      <c r="K43193" s="2"/>
    </row>
    <row r="43194" spans="4:11">
      <c r="D43194" s="1"/>
      <c r="E43194" s="1"/>
      <c r="F43194" s="1"/>
      <c r="G43194" s="1"/>
      <c r="J43194" s="2"/>
      <c r="K43194" s="2"/>
    </row>
    <row r="43195" spans="4:11">
      <c r="D43195" s="1"/>
      <c r="E43195" s="1"/>
      <c r="F43195" s="1"/>
      <c r="G43195" s="1"/>
      <c r="J43195" s="2"/>
      <c r="K43195" s="2"/>
    </row>
    <row r="43196" spans="4:11">
      <c r="D43196" s="1"/>
      <c r="E43196" s="1"/>
      <c r="F43196" s="1"/>
      <c r="G43196" s="1"/>
      <c r="J43196" s="2"/>
      <c r="K43196" s="2"/>
    </row>
    <row r="43197" spans="4:11">
      <c r="D43197" s="1"/>
      <c r="E43197" s="1"/>
      <c r="F43197" s="1"/>
      <c r="G43197" s="1"/>
      <c r="J43197" s="2"/>
      <c r="K43197" s="2"/>
    </row>
    <row r="43198" spans="4:11">
      <c r="D43198" s="1"/>
      <c r="E43198" s="1"/>
      <c r="F43198" s="1"/>
      <c r="G43198" s="1"/>
      <c r="J43198" s="2"/>
      <c r="K43198" s="2"/>
    </row>
    <row r="43199" spans="4:11">
      <c r="D43199" s="1"/>
      <c r="E43199" s="1"/>
      <c r="F43199" s="1"/>
      <c r="G43199" s="1"/>
      <c r="J43199" s="2"/>
      <c r="K43199" s="2"/>
    </row>
    <row r="43200" spans="4:11">
      <c r="D43200" s="1"/>
      <c r="E43200" s="1"/>
      <c r="F43200" s="1"/>
      <c r="G43200" s="1"/>
      <c r="J43200" s="2"/>
      <c r="K43200" s="2"/>
    </row>
    <row r="43201" spans="4:11">
      <c r="D43201" s="1"/>
      <c r="E43201" s="1"/>
      <c r="F43201" s="1"/>
      <c r="G43201" s="1"/>
      <c r="J43201" s="2"/>
      <c r="K43201" s="2"/>
    </row>
    <row r="43202" spans="4:11">
      <c r="D43202" s="1"/>
      <c r="E43202" s="1"/>
      <c r="F43202" s="1"/>
      <c r="G43202" s="1"/>
      <c r="J43202" s="2"/>
      <c r="K43202" s="2"/>
    </row>
    <row r="43203" spans="4:11">
      <c r="D43203" s="1"/>
      <c r="E43203" s="1"/>
      <c r="F43203" s="1"/>
      <c r="G43203" s="1"/>
      <c r="J43203" s="2"/>
      <c r="K43203" s="2"/>
    </row>
    <row r="43204" spans="4:11">
      <c r="D43204" s="1"/>
      <c r="E43204" s="1"/>
      <c r="F43204" s="1"/>
      <c r="G43204" s="1"/>
      <c r="J43204" s="2"/>
      <c r="K43204" s="2"/>
    </row>
    <row r="43205" spans="4:11">
      <c r="D43205" s="1"/>
      <c r="E43205" s="1"/>
      <c r="F43205" s="1"/>
      <c r="G43205" s="1"/>
      <c r="J43205" s="2"/>
      <c r="K43205" s="2"/>
    </row>
    <row r="43206" spans="4:11">
      <c r="D43206" s="1"/>
      <c r="E43206" s="1"/>
      <c r="F43206" s="1"/>
      <c r="G43206" s="1"/>
      <c r="J43206" s="2"/>
      <c r="K43206" s="2"/>
    </row>
    <row r="43207" spans="4:11">
      <c r="D43207" s="1"/>
      <c r="E43207" s="1"/>
      <c r="F43207" s="1"/>
      <c r="G43207" s="1"/>
      <c r="J43207" s="2"/>
      <c r="K43207" s="2"/>
    </row>
    <row r="43208" spans="4:11">
      <c r="D43208" s="1"/>
      <c r="E43208" s="1"/>
      <c r="F43208" s="1"/>
      <c r="G43208" s="1"/>
      <c r="J43208" s="2"/>
      <c r="K43208" s="2"/>
    </row>
    <row r="43209" spans="4:11">
      <c r="D43209" s="1"/>
      <c r="E43209" s="1"/>
      <c r="F43209" s="1"/>
      <c r="G43209" s="1"/>
      <c r="J43209" s="2"/>
      <c r="K43209" s="2"/>
    </row>
    <row r="43210" spans="4:11">
      <c r="D43210" s="1"/>
      <c r="E43210" s="1"/>
      <c r="F43210" s="1"/>
      <c r="G43210" s="1"/>
      <c r="J43210" s="2"/>
      <c r="K43210" s="2"/>
    </row>
    <row r="43211" spans="4:11">
      <c r="D43211" s="1"/>
      <c r="E43211" s="1"/>
      <c r="F43211" s="1"/>
      <c r="G43211" s="1"/>
      <c r="J43211" s="2"/>
      <c r="K43211" s="2"/>
    </row>
    <row r="43212" spans="4:11">
      <c r="D43212" s="1"/>
      <c r="E43212" s="1"/>
      <c r="F43212" s="1"/>
      <c r="G43212" s="1"/>
      <c r="J43212" s="2"/>
      <c r="K43212" s="2"/>
    </row>
    <row r="43213" spans="4:11">
      <c r="D43213" s="1"/>
      <c r="E43213" s="1"/>
      <c r="F43213" s="1"/>
      <c r="G43213" s="1"/>
      <c r="J43213" s="2"/>
      <c r="K43213" s="2"/>
    </row>
    <row r="43214" spans="4:11">
      <c r="D43214" s="1"/>
      <c r="E43214" s="1"/>
      <c r="F43214" s="1"/>
      <c r="G43214" s="1"/>
      <c r="J43214" s="2"/>
      <c r="K43214" s="2"/>
    </row>
    <row r="43215" spans="4:11">
      <c r="D43215" s="1"/>
      <c r="E43215" s="1"/>
      <c r="F43215" s="1"/>
      <c r="G43215" s="1"/>
      <c r="J43215" s="2"/>
      <c r="K43215" s="2"/>
    </row>
    <row r="43216" spans="4:11">
      <c r="D43216" s="1"/>
      <c r="E43216" s="1"/>
      <c r="F43216" s="1"/>
      <c r="G43216" s="1"/>
      <c r="J43216" s="2"/>
      <c r="K43216" s="2"/>
    </row>
    <row r="43217" spans="4:11">
      <c r="D43217" s="1"/>
      <c r="E43217" s="1"/>
      <c r="F43217" s="1"/>
      <c r="G43217" s="1"/>
      <c r="J43217" s="2"/>
      <c r="K43217" s="2"/>
    </row>
    <row r="43218" spans="4:11">
      <c r="D43218" s="1"/>
      <c r="E43218" s="1"/>
      <c r="F43218" s="1"/>
      <c r="G43218" s="1"/>
      <c r="J43218" s="2"/>
      <c r="K43218" s="2"/>
    </row>
    <row r="43219" spans="4:11">
      <c r="D43219" s="1"/>
      <c r="E43219" s="1"/>
      <c r="F43219" s="1"/>
      <c r="G43219" s="1"/>
      <c r="J43219" s="2"/>
      <c r="K43219" s="2"/>
    </row>
    <row r="43220" spans="4:11">
      <c r="D43220" s="1"/>
      <c r="E43220" s="1"/>
      <c r="F43220" s="1"/>
      <c r="G43220" s="1"/>
      <c r="J43220" s="2"/>
      <c r="K43220" s="2"/>
    </row>
    <row r="43221" spans="4:11">
      <c r="D43221" s="1"/>
      <c r="E43221" s="1"/>
      <c r="F43221" s="1"/>
      <c r="G43221" s="1"/>
      <c r="J43221" s="2"/>
      <c r="K43221" s="2"/>
    </row>
    <row r="43222" spans="4:11">
      <c r="D43222" s="1"/>
      <c r="E43222" s="1"/>
      <c r="F43222" s="1"/>
      <c r="G43222" s="1"/>
      <c r="J43222" s="2"/>
      <c r="K43222" s="2"/>
    </row>
    <row r="43223" spans="4:11">
      <c r="D43223" s="1"/>
      <c r="E43223" s="1"/>
      <c r="F43223" s="1"/>
      <c r="G43223" s="1"/>
      <c r="J43223" s="2"/>
      <c r="K43223" s="2"/>
    </row>
    <row r="43224" spans="4:11">
      <c r="D43224" s="1"/>
      <c r="E43224" s="1"/>
      <c r="F43224" s="1"/>
      <c r="G43224" s="1"/>
      <c r="J43224" s="2"/>
      <c r="K43224" s="2"/>
    </row>
    <row r="43225" spans="4:11">
      <c r="D43225" s="1"/>
      <c r="E43225" s="1"/>
      <c r="F43225" s="1"/>
      <c r="G43225" s="1"/>
      <c r="J43225" s="2"/>
      <c r="K43225" s="2"/>
    </row>
    <row r="43226" spans="4:11">
      <c r="D43226" s="1"/>
      <c r="E43226" s="1"/>
      <c r="F43226" s="1"/>
      <c r="G43226" s="1"/>
      <c r="J43226" s="2"/>
      <c r="K43226" s="2"/>
    </row>
    <row r="43227" spans="4:11">
      <c r="D43227" s="1"/>
      <c r="E43227" s="1"/>
      <c r="F43227" s="1"/>
      <c r="G43227" s="1"/>
      <c r="J43227" s="2"/>
      <c r="K43227" s="2"/>
    </row>
    <row r="43228" spans="4:11">
      <c r="D43228" s="1"/>
      <c r="E43228" s="1"/>
      <c r="F43228" s="1"/>
      <c r="G43228" s="1"/>
      <c r="J43228" s="2"/>
      <c r="K43228" s="2"/>
    </row>
    <row r="43229" spans="4:11">
      <c r="D43229" s="1"/>
      <c r="E43229" s="1"/>
      <c r="F43229" s="1"/>
      <c r="G43229" s="1"/>
      <c r="J43229" s="2"/>
      <c r="K43229" s="2"/>
    </row>
    <row r="43230" spans="4:11">
      <c r="D43230" s="1"/>
      <c r="E43230" s="1"/>
      <c r="F43230" s="1"/>
      <c r="G43230" s="1"/>
      <c r="J43230" s="2"/>
      <c r="K43230" s="2"/>
    </row>
    <row r="43231" spans="4:11">
      <c r="D43231" s="1"/>
      <c r="E43231" s="1"/>
      <c r="F43231" s="1"/>
      <c r="G43231" s="1"/>
      <c r="J43231" s="2"/>
      <c r="K43231" s="2"/>
    </row>
    <row r="43232" spans="4:11">
      <c r="D43232" s="1"/>
      <c r="E43232" s="1"/>
      <c r="F43232" s="1"/>
      <c r="G43232" s="1"/>
      <c r="J43232" s="2"/>
      <c r="K43232" s="2"/>
    </row>
    <row r="43233" spans="4:11">
      <c r="D43233" s="1"/>
      <c r="E43233" s="1"/>
      <c r="F43233" s="1"/>
      <c r="G43233" s="1"/>
      <c r="J43233" s="2"/>
      <c r="K43233" s="2"/>
    </row>
    <row r="43234" spans="4:11">
      <c r="D43234" s="1"/>
      <c r="E43234" s="1"/>
      <c r="F43234" s="1"/>
      <c r="G43234" s="1"/>
      <c r="J43234" s="2"/>
      <c r="K43234" s="2"/>
    </row>
    <row r="43235" spans="4:11">
      <c r="D43235" s="1"/>
      <c r="E43235" s="1"/>
      <c r="F43235" s="1"/>
      <c r="G43235" s="1"/>
      <c r="J43235" s="2"/>
      <c r="K43235" s="2"/>
    </row>
    <row r="43236" spans="4:11">
      <c r="D43236" s="1"/>
      <c r="E43236" s="1"/>
      <c r="F43236" s="1"/>
      <c r="G43236" s="1"/>
      <c r="J43236" s="2"/>
      <c r="K43236" s="2"/>
    </row>
    <row r="43237" spans="4:11">
      <c r="D43237" s="1"/>
      <c r="E43237" s="1"/>
      <c r="F43237" s="1"/>
      <c r="G43237" s="1"/>
      <c r="J43237" s="2"/>
      <c r="K43237" s="2"/>
    </row>
    <row r="43238" spans="4:11">
      <c r="D43238" s="1"/>
      <c r="E43238" s="1"/>
      <c r="F43238" s="1"/>
      <c r="G43238" s="1"/>
      <c r="J43238" s="2"/>
      <c r="K43238" s="2"/>
    </row>
    <row r="43239" spans="4:11">
      <c r="D43239" s="1"/>
      <c r="E43239" s="1"/>
      <c r="F43239" s="1"/>
      <c r="G43239" s="1"/>
      <c r="J43239" s="2"/>
      <c r="K43239" s="2"/>
    </row>
    <row r="43240" spans="4:11">
      <c r="D43240" s="1"/>
      <c r="E43240" s="1"/>
      <c r="F43240" s="1"/>
      <c r="G43240" s="1"/>
      <c r="J43240" s="2"/>
      <c r="K43240" s="2"/>
    </row>
    <row r="43241" spans="4:11">
      <c r="D43241" s="1"/>
      <c r="E43241" s="1"/>
      <c r="F43241" s="1"/>
      <c r="G43241" s="1"/>
      <c r="J43241" s="2"/>
      <c r="K43241" s="2"/>
    </row>
    <row r="43242" spans="4:11">
      <c r="D43242" s="1"/>
      <c r="E43242" s="1"/>
      <c r="F43242" s="1"/>
      <c r="G43242" s="1"/>
      <c r="J43242" s="2"/>
      <c r="K43242" s="2"/>
    </row>
    <row r="43243" spans="4:11">
      <c r="D43243" s="1"/>
      <c r="E43243" s="1"/>
      <c r="F43243" s="1"/>
      <c r="G43243" s="1"/>
      <c r="J43243" s="2"/>
      <c r="K43243" s="2"/>
    </row>
    <row r="43244" spans="4:11">
      <c r="D43244" s="1"/>
      <c r="E43244" s="1"/>
      <c r="F43244" s="1"/>
      <c r="G43244" s="1"/>
      <c r="J43244" s="2"/>
      <c r="K43244" s="2"/>
    </row>
    <row r="43245" spans="4:11">
      <c r="D43245" s="1"/>
      <c r="E43245" s="1"/>
      <c r="F43245" s="1"/>
      <c r="G43245" s="1"/>
      <c r="J43245" s="2"/>
      <c r="K43245" s="2"/>
    </row>
    <row r="43246" spans="4:11">
      <c r="D43246" s="1"/>
      <c r="E43246" s="1"/>
      <c r="F43246" s="1"/>
      <c r="G43246" s="1"/>
      <c r="J43246" s="2"/>
      <c r="K43246" s="2"/>
    </row>
    <row r="43247" spans="4:11">
      <c r="D43247" s="1"/>
      <c r="E43247" s="1"/>
      <c r="F43247" s="1"/>
      <c r="G43247" s="1"/>
      <c r="J43247" s="2"/>
      <c r="K43247" s="2"/>
    </row>
    <row r="43248" spans="4:11">
      <c r="D43248" s="1"/>
      <c r="E43248" s="1"/>
      <c r="F43248" s="1"/>
      <c r="G43248" s="1"/>
      <c r="J43248" s="2"/>
      <c r="K43248" s="2"/>
    </row>
    <row r="43249" spans="4:11">
      <c r="D43249" s="1"/>
      <c r="E43249" s="1"/>
      <c r="F43249" s="1"/>
      <c r="G43249" s="1"/>
      <c r="J43249" s="2"/>
      <c r="K43249" s="2"/>
    </row>
    <row r="43250" spans="4:11">
      <c r="D43250" s="1"/>
      <c r="E43250" s="1"/>
      <c r="F43250" s="1"/>
      <c r="G43250" s="1"/>
      <c r="J43250" s="2"/>
      <c r="K43250" s="2"/>
    </row>
    <row r="43251" spans="4:11">
      <c r="D43251" s="1"/>
      <c r="E43251" s="1"/>
      <c r="F43251" s="1"/>
      <c r="G43251" s="1"/>
      <c r="J43251" s="2"/>
      <c r="K43251" s="2"/>
    </row>
    <row r="43252" spans="4:11">
      <c r="D43252" s="1"/>
      <c r="E43252" s="1"/>
      <c r="F43252" s="1"/>
      <c r="G43252" s="1"/>
      <c r="J43252" s="2"/>
      <c r="K43252" s="2"/>
    </row>
    <row r="43253" spans="4:11">
      <c r="D43253" s="1"/>
      <c r="E43253" s="1"/>
      <c r="F43253" s="1"/>
      <c r="G43253" s="1"/>
      <c r="J43253" s="2"/>
      <c r="K43253" s="2"/>
    </row>
    <row r="43254" spans="4:11">
      <c r="D43254" s="1"/>
      <c r="E43254" s="1"/>
      <c r="F43254" s="1"/>
      <c r="G43254" s="1"/>
      <c r="J43254" s="2"/>
      <c r="K43254" s="2"/>
    </row>
    <row r="43255" spans="4:11">
      <c r="D43255" s="1"/>
      <c r="E43255" s="1"/>
      <c r="F43255" s="1"/>
      <c r="G43255" s="1"/>
      <c r="J43255" s="2"/>
      <c r="K43255" s="2"/>
    </row>
    <row r="43256" spans="4:11">
      <c r="D43256" s="1"/>
      <c r="E43256" s="1"/>
      <c r="F43256" s="1"/>
      <c r="G43256" s="1"/>
      <c r="J43256" s="2"/>
      <c r="K43256" s="2"/>
    </row>
    <row r="43257" spans="4:11">
      <c r="D43257" s="1"/>
      <c r="E43257" s="1"/>
      <c r="F43257" s="1"/>
      <c r="G43257" s="1"/>
      <c r="J43257" s="2"/>
      <c r="K43257" s="2"/>
    </row>
    <row r="43258" spans="4:11">
      <c r="D43258" s="1"/>
      <c r="E43258" s="1"/>
      <c r="F43258" s="1"/>
      <c r="G43258" s="1"/>
      <c r="J43258" s="2"/>
      <c r="K43258" s="2"/>
    </row>
    <row r="43259" spans="4:11">
      <c r="D43259" s="1"/>
      <c r="E43259" s="1"/>
      <c r="F43259" s="1"/>
      <c r="G43259" s="1"/>
      <c r="J43259" s="2"/>
      <c r="K43259" s="2"/>
    </row>
    <row r="43260" spans="4:11">
      <c r="D43260" s="1"/>
      <c r="E43260" s="1"/>
      <c r="F43260" s="1"/>
      <c r="G43260" s="1"/>
      <c r="J43260" s="2"/>
      <c r="K43260" s="2"/>
    </row>
    <row r="43261" spans="4:11">
      <c r="D43261" s="1"/>
      <c r="E43261" s="1"/>
      <c r="F43261" s="1"/>
      <c r="G43261" s="1"/>
      <c r="J43261" s="2"/>
      <c r="K43261" s="2"/>
    </row>
    <row r="43262" spans="4:11">
      <c r="D43262" s="1"/>
      <c r="E43262" s="1"/>
      <c r="F43262" s="1"/>
      <c r="G43262" s="1"/>
      <c r="J43262" s="2"/>
      <c r="K43262" s="2"/>
    </row>
    <row r="43263" spans="4:11">
      <c r="D43263" s="1"/>
      <c r="E43263" s="1"/>
      <c r="F43263" s="1"/>
      <c r="G43263" s="1"/>
      <c r="J43263" s="2"/>
      <c r="K43263" s="2"/>
    </row>
    <row r="43264" spans="4:11">
      <c r="D43264" s="1"/>
      <c r="E43264" s="1"/>
      <c r="F43264" s="1"/>
      <c r="G43264" s="1"/>
      <c r="J43264" s="2"/>
      <c r="K43264" s="2"/>
    </row>
    <row r="43265" spans="4:11">
      <c r="D43265" s="1"/>
      <c r="E43265" s="1"/>
      <c r="F43265" s="1"/>
      <c r="G43265" s="1"/>
      <c r="J43265" s="2"/>
      <c r="K43265" s="2"/>
    </row>
    <row r="43266" spans="4:11">
      <c r="D43266" s="1"/>
      <c r="E43266" s="1"/>
      <c r="F43266" s="1"/>
      <c r="G43266" s="1"/>
      <c r="J43266" s="2"/>
      <c r="K43266" s="2"/>
    </row>
    <row r="43267" spans="4:11">
      <c r="D43267" s="1"/>
      <c r="E43267" s="1"/>
      <c r="F43267" s="1"/>
      <c r="G43267" s="1"/>
      <c r="J43267" s="2"/>
      <c r="K43267" s="2"/>
    </row>
    <row r="43268" spans="4:11">
      <c r="D43268" s="1"/>
      <c r="E43268" s="1"/>
      <c r="F43268" s="1"/>
      <c r="G43268" s="1"/>
      <c r="J43268" s="2"/>
      <c r="K43268" s="2"/>
    </row>
    <row r="43269" spans="4:11">
      <c r="D43269" s="1"/>
      <c r="E43269" s="1"/>
      <c r="F43269" s="1"/>
      <c r="G43269" s="1"/>
      <c r="J43269" s="2"/>
      <c r="K43269" s="2"/>
    </row>
    <row r="43270" spans="4:11">
      <c r="D43270" s="1"/>
      <c r="E43270" s="1"/>
      <c r="F43270" s="1"/>
      <c r="G43270" s="1"/>
      <c r="J43270" s="2"/>
      <c r="K43270" s="2"/>
    </row>
    <row r="43271" spans="4:11">
      <c r="D43271" s="1"/>
      <c r="E43271" s="1"/>
      <c r="F43271" s="1"/>
      <c r="G43271" s="1"/>
      <c r="J43271" s="2"/>
      <c r="K43271" s="2"/>
    </row>
    <row r="43272" spans="4:11">
      <c r="D43272" s="1"/>
      <c r="E43272" s="1"/>
      <c r="F43272" s="1"/>
      <c r="G43272" s="1"/>
      <c r="J43272" s="2"/>
      <c r="K43272" s="2"/>
    </row>
    <row r="43273" spans="4:11">
      <c r="D43273" s="1"/>
      <c r="E43273" s="1"/>
      <c r="F43273" s="1"/>
      <c r="G43273" s="1"/>
      <c r="J43273" s="2"/>
      <c r="K43273" s="2"/>
    </row>
    <row r="43274" spans="4:11">
      <c r="D43274" s="1"/>
      <c r="E43274" s="1"/>
      <c r="F43274" s="1"/>
      <c r="G43274" s="1"/>
      <c r="J43274" s="2"/>
      <c r="K43274" s="2"/>
    </row>
    <row r="43275" spans="4:11">
      <c r="D43275" s="1"/>
      <c r="E43275" s="1"/>
      <c r="F43275" s="1"/>
      <c r="G43275" s="1"/>
      <c r="J43275" s="2"/>
      <c r="K43275" s="2"/>
    </row>
    <row r="43276" spans="4:11">
      <c r="D43276" s="1"/>
      <c r="E43276" s="1"/>
      <c r="F43276" s="1"/>
      <c r="G43276" s="1"/>
      <c r="J43276" s="2"/>
      <c r="K43276" s="2"/>
    </row>
    <row r="43277" spans="4:11">
      <c r="D43277" s="1"/>
      <c r="E43277" s="1"/>
      <c r="F43277" s="1"/>
      <c r="G43277" s="1"/>
      <c r="J43277" s="2"/>
      <c r="K43277" s="2"/>
    </row>
    <row r="43278" spans="4:11">
      <c r="D43278" s="1"/>
      <c r="E43278" s="1"/>
      <c r="F43278" s="1"/>
      <c r="G43278" s="1"/>
      <c r="J43278" s="2"/>
      <c r="K43278" s="2"/>
    </row>
    <row r="43279" spans="4:11">
      <c r="D43279" s="1"/>
      <c r="E43279" s="1"/>
      <c r="F43279" s="1"/>
      <c r="G43279" s="1"/>
      <c r="J43279" s="2"/>
      <c r="K43279" s="2"/>
    </row>
    <row r="43280" spans="4:11">
      <c r="D43280" s="1"/>
      <c r="E43280" s="1"/>
      <c r="F43280" s="1"/>
      <c r="G43280" s="1"/>
      <c r="J43280" s="2"/>
      <c r="K43280" s="2"/>
    </row>
    <row r="43281" spans="4:11">
      <c r="D43281" s="1"/>
      <c r="E43281" s="1"/>
      <c r="F43281" s="1"/>
      <c r="G43281" s="1"/>
      <c r="J43281" s="2"/>
      <c r="K43281" s="2"/>
    </row>
    <row r="43282" spans="4:11">
      <c r="D43282" s="1"/>
      <c r="E43282" s="1"/>
      <c r="F43282" s="1"/>
      <c r="G43282" s="1"/>
      <c r="J43282" s="2"/>
      <c r="K43282" s="2"/>
    </row>
    <row r="43283" spans="4:11">
      <c r="D43283" s="1"/>
      <c r="E43283" s="1"/>
      <c r="F43283" s="1"/>
      <c r="G43283" s="1"/>
      <c r="J43283" s="2"/>
      <c r="K43283" s="2"/>
    </row>
    <row r="43284" spans="4:11">
      <c r="D43284" s="1"/>
      <c r="E43284" s="1"/>
      <c r="F43284" s="1"/>
      <c r="G43284" s="1"/>
      <c r="J43284" s="2"/>
      <c r="K43284" s="2"/>
    </row>
    <row r="43285" spans="4:11">
      <c r="D43285" s="1"/>
      <c r="E43285" s="1"/>
      <c r="F43285" s="1"/>
      <c r="G43285" s="1"/>
      <c r="J43285" s="2"/>
      <c r="K43285" s="2"/>
    </row>
    <row r="43286" spans="4:11">
      <c r="D43286" s="1"/>
      <c r="E43286" s="1"/>
      <c r="F43286" s="1"/>
      <c r="G43286" s="1"/>
      <c r="J43286" s="2"/>
      <c r="K43286" s="2"/>
    </row>
    <row r="43287" spans="4:11">
      <c r="D43287" s="1"/>
      <c r="E43287" s="1"/>
      <c r="F43287" s="1"/>
      <c r="G43287" s="1"/>
      <c r="J43287" s="2"/>
      <c r="K43287" s="2"/>
    </row>
    <row r="43288" spans="4:11">
      <c r="D43288" s="1"/>
      <c r="E43288" s="1"/>
      <c r="F43288" s="1"/>
      <c r="G43288" s="1"/>
      <c r="J43288" s="2"/>
      <c r="K43288" s="2"/>
    </row>
    <row r="43289" spans="4:11">
      <c r="D43289" s="1"/>
      <c r="E43289" s="1"/>
      <c r="F43289" s="1"/>
      <c r="G43289" s="1"/>
      <c r="J43289" s="2"/>
      <c r="K43289" s="2"/>
    </row>
    <row r="43290" spans="4:11">
      <c r="D43290" s="1"/>
      <c r="E43290" s="1"/>
      <c r="F43290" s="1"/>
      <c r="G43290" s="1"/>
      <c r="J43290" s="2"/>
      <c r="K43290" s="2"/>
    </row>
    <row r="43291" spans="4:11">
      <c r="D43291" s="1"/>
      <c r="E43291" s="1"/>
      <c r="F43291" s="1"/>
      <c r="G43291" s="1"/>
      <c r="J43291" s="2"/>
      <c r="K43291" s="2"/>
    </row>
    <row r="43292" spans="4:11">
      <c r="D43292" s="1"/>
      <c r="E43292" s="1"/>
      <c r="F43292" s="1"/>
      <c r="G43292" s="1"/>
      <c r="J43292" s="2"/>
      <c r="K43292" s="2"/>
    </row>
    <row r="43293" spans="4:11">
      <c r="D43293" s="1"/>
      <c r="E43293" s="1"/>
      <c r="F43293" s="1"/>
      <c r="G43293" s="1"/>
      <c r="J43293" s="2"/>
      <c r="K43293" s="2"/>
    </row>
    <row r="43294" spans="4:11">
      <c r="D43294" s="1"/>
      <c r="E43294" s="1"/>
      <c r="F43294" s="1"/>
      <c r="G43294" s="1"/>
      <c r="J43294" s="2"/>
      <c r="K43294" s="2"/>
    </row>
    <row r="43295" spans="4:11">
      <c r="D43295" s="1"/>
      <c r="E43295" s="1"/>
      <c r="F43295" s="1"/>
      <c r="G43295" s="1"/>
      <c r="J43295" s="2"/>
      <c r="K43295" s="2"/>
    </row>
    <row r="43296" spans="4:11">
      <c r="D43296" s="1"/>
      <c r="E43296" s="1"/>
      <c r="F43296" s="1"/>
      <c r="G43296" s="1"/>
      <c r="J43296" s="2"/>
      <c r="K43296" s="2"/>
    </row>
    <row r="43297" spans="4:11">
      <c r="D43297" s="1"/>
      <c r="E43297" s="1"/>
      <c r="F43297" s="1"/>
      <c r="G43297" s="1"/>
      <c r="J43297" s="2"/>
      <c r="K43297" s="2"/>
    </row>
    <row r="43298" spans="4:11">
      <c r="D43298" s="1"/>
      <c r="E43298" s="1"/>
      <c r="F43298" s="1"/>
      <c r="G43298" s="1"/>
      <c r="J43298" s="2"/>
      <c r="K43298" s="2"/>
    </row>
    <row r="43299" spans="4:11">
      <c r="D43299" s="1"/>
      <c r="E43299" s="1"/>
      <c r="F43299" s="1"/>
      <c r="G43299" s="1"/>
      <c r="J43299" s="2"/>
      <c r="K43299" s="2"/>
    </row>
    <row r="43300" spans="4:11">
      <c r="D43300" s="1"/>
      <c r="E43300" s="1"/>
      <c r="F43300" s="1"/>
      <c r="G43300" s="1"/>
      <c r="J43300" s="2"/>
      <c r="K43300" s="2"/>
    </row>
    <row r="43301" spans="4:11">
      <c r="D43301" s="1"/>
      <c r="E43301" s="1"/>
      <c r="F43301" s="1"/>
      <c r="G43301" s="1"/>
      <c r="J43301" s="2"/>
      <c r="K43301" s="2"/>
    </row>
    <row r="43302" spans="4:11">
      <c r="D43302" s="1"/>
      <c r="E43302" s="1"/>
      <c r="F43302" s="1"/>
      <c r="G43302" s="1"/>
      <c r="J43302" s="2"/>
      <c r="K43302" s="2"/>
    </row>
    <row r="43303" spans="4:11">
      <c r="D43303" s="1"/>
      <c r="E43303" s="1"/>
      <c r="F43303" s="1"/>
      <c r="G43303" s="1"/>
      <c r="J43303" s="2"/>
      <c r="K43303" s="2"/>
    </row>
    <row r="43304" spans="4:11">
      <c r="D43304" s="1"/>
      <c r="E43304" s="1"/>
      <c r="F43304" s="1"/>
      <c r="G43304" s="1"/>
      <c r="J43304" s="2"/>
      <c r="K43304" s="2"/>
    </row>
    <row r="43305" spans="4:11">
      <c r="D43305" s="1"/>
      <c r="E43305" s="1"/>
      <c r="F43305" s="1"/>
      <c r="G43305" s="1"/>
      <c r="J43305" s="2"/>
      <c r="K43305" s="2"/>
    </row>
    <row r="43306" spans="4:11">
      <c r="D43306" s="1"/>
      <c r="E43306" s="1"/>
      <c r="F43306" s="1"/>
      <c r="G43306" s="1"/>
      <c r="J43306" s="2"/>
      <c r="K43306" s="2"/>
    </row>
    <row r="43307" spans="4:11">
      <c r="D43307" s="1"/>
      <c r="E43307" s="1"/>
      <c r="F43307" s="1"/>
      <c r="G43307" s="1"/>
      <c r="J43307" s="2"/>
      <c r="K43307" s="2"/>
    </row>
    <row r="43308" spans="4:11">
      <c r="D43308" s="1"/>
      <c r="E43308" s="1"/>
      <c r="F43308" s="1"/>
      <c r="G43308" s="1"/>
      <c r="J43308" s="2"/>
      <c r="K43308" s="2"/>
    </row>
    <row r="43309" spans="4:11">
      <c r="D43309" s="1"/>
      <c r="E43309" s="1"/>
      <c r="F43309" s="1"/>
      <c r="G43309" s="1"/>
      <c r="J43309" s="2"/>
      <c r="K43309" s="2"/>
    </row>
    <row r="43310" spans="4:11">
      <c r="D43310" s="1"/>
      <c r="E43310" s="1"/>
      <c r="F43310" s="1"/>
      <c r="G43310" s="1"/>
      <c r="J43310" s="2"/>
      <c r="K43310" s="2"/>
    </row>
    <row r="43311" spans="4:11">
      <c r="D43311" s="1"/>
      <c r="E43311" s="1"/>
      <c r="F43311" s="1"/>
      <c r="G43311" s="1"/>
      <c r="J43311" s="2"/>
      <c r="K43311" s="2"/>
    </row>
    <row r="43312" spans="4:11">
      <c r="D43312" s="1"/>
      <c r="E43312" s="1"/>
      <c r="F43312" s="1"/>
      <c r="G43312" s="1"/>
      <c r="J43312" s="2"/>
      <c r="K43312" s="2"/>
    </row>
    <row r="43313" spans="4:11">
      <c r="D43313" s="1"/>
      <c r="E43313" s="1"/>
      <c r="F43313" s="1"/>
      <c r="G43313" s="1"/>
      <c r="J43313" s="2"/>
      <c r="K43313" s="2"/>
    </row>
    <row r="43314" spans="4:11">
      <c r="D43314" s="1"/>
      <c r="E43314" s="1"/>
      <c r="F43314" s="1"/>
      <c r="G43314" s="1"/>
      <c r="J43314" s="2"/>
      <c r="K43314" s="2"/>
    </row>
    <row r="43315" spans="4:11">
      <c r="D43315" s="1"/>
      <c r="E43315" s="1"/>
      <c r="F43315" s="1"/>
      <c r="G43315" s="1"/>
      <c r="J43315" s="2"/>
      <c r="K43315" s="2"/>
    </row>
    <row r="43316" spans="4:11">
      <c r="D43316" s="1"/>
      <c r="E43316" s="1"/>
      <c r="F43316" s="1"/>
      <c r="G43316" s="1"/>
      <c r="J43316" s="2"/>
      <c r="K43316" s="2"/>
    </row>
    <row r="43317" spans="4:11">
      <c r="D43317" s="1"/>
      <c r="E43317" s="1"/>
      <c r="F43317" s="1"/>
      <c r="G43317" s="1"/>
      <c r="J43317" s="2"/>
      <c r="K43317" s="2"/>
    </row>
    <row r="43318" spans="4:11">
      <c r="D43318" s="1"/>
      <c r="E43318" s="1"/>
      <c r="F43318" s="1"/>
      <c r="G43318" s="1"/>
      <c r="J43318" s="2"/>
      <c r="K43318" s="2"/>
    </row>
    <row r="43319" spans="4:11">
      <c r="D43319" s="1"/>
      <c r="E43319" s="1"/>
      <c r="F43319" s="1"/>
      <c r="G43319" s="1"/>
      <c r="J43319" s="2"/>
      <c r="K43319" s="2"/>
    </row>
    <row r="43320" spans="4:11">
      <c r="D43320" s="1"/>
      <c r="E43320" s="1"/>
      <c r="F43320" s="1"/>
      <c r="G43320" s="1"/>
      <c r="J43320" s="2"/>
      <c r="K43320" s="2"/>
    </row>
    <row r="43321" spans="4:11">
      <c r="D43321" s="1"/>
      <c r="E43321" s="1"/>
      <c r="F43321" s="1"/>
      <c r="G43321" s="1"/>
      <c r="J43321" s="2"/>
      <c r="K43321" s="2"/>
    </row>
    <row r="43322" spans="4:11">
      <c r="D43322" s="1"/>
      <c r="E43322" s="1"/>
      <c r="F43322" s="1"/>
      <c r="G43322" s="1"/>
      <c r="J43322" s="2"/>
      <c r="K43322" s="2"/>
    </row>
    <row r="43323" spans="4:11">
      <c r="D43323" s="1"/>
      <c r="E43323" s="1"/>
      <c r="F43323" s="1"/>
      <c r="G43323" s="1"/>
      <c r="J43323" s="2"/>
      <c r="K43323" s="2"/>
    </row>
    <row r="43324" spans="4:11">
      <c r="D43324" s="1"/>
      <c r="E43324" s="1"/>
      <c r="F43324" s="1"/>
      <c r="G43324" s="1"/>
      <c r="J43324" s="2"/>
      <c r="K43324" s="2"/>
    </row>
    <row r="43325" spans="4:11">
      <c r="D43325" s="1"/>
      <c r="E43325" s="1"/>
      <c r="F43325" s="1"/>
      <c r="G43325" s="1"/>
      <c r="J43325" s="2"/>
      <c r="K43325" s="2"/>
    </row>
    <row r="43326" spans="4:11">
      <c r="D43326" s="1"/>
      <c r="E43326" s="1"/>
      <c r="F43326" s="1"/>
      <c r="G43326" s="1"/>
      <c r="J43326" s="2"/>
      <c r="K43326" s="2"/>
    </row>
    <row r="43327" spans="4:11">
      <c r="D43327" s="1"/>
      <c r="E43327" s="1"/>
      <c r="F43327" s="1"/>
      <c r="G43327" s="1"/>
      <c r="J43327" s="2"/>
      <c r="K43327" s="2"/>
    </row>
    <row r="43328" spans="4:11">
      <c r="D43328" s="1"/>
      <c r="E43328" s="1"/>
      <c r="F43328" s="1"/>
      <c r="G43328" s="1"/>
      <c r="J43328" s="2"/>
      <c r="K43328" s="2"/>
    </row>
    <row r="43329" spans="4:11">
      <c r="D43329" s="1"/>
      <c r="E43329" s="1"/>
      <c r="F43329" s="1"/>
      <c r="G43329" s="1"/>
      <c r="J43329" s="2"/>
      <c r="K43329" s="2"/>
    </row>
    <row r="43330" spans="4:11">
      <c r="D43330" s="1"/>
      <c r="E43330" s="1"/>
      <c r="F43330" s="1"/>
      <c r="G43330" s="1"/>
      <c r="J43330" s="2"/>
      <c r="K43330" s="2"/>
    </row>
    <row r="43331" spans="4:11">
      <c r="D43331" s="1"/>
      <c r="E43331" s="1"/>
      <c r="F43331" s="1"/>
      <c r="G43331" s="1"/>
      <c r="J43331" s="2"/>
      <c r="K43331" s="2"/>
    </row>
    <row r="43332" spans="4:11">
      <c r="D43332" s="1"/>
      <c r="E43332" s="1"/>
      <c r="F43332" s="1"/>
      <c r="G43332" s="1"/>
      <c r="J43332" s="2"/>
      <c r="K43332" s="2"/>
    </row>
    <row r="43333" spans="4:11">
      <c r="D43333" s="1"/>
      <c r="E43333" s="1"/>
      <c r="F43333" s="1"/>
      <c r="G43333" s="1"/>
      <c r="J43333" s="2"/>
      <c r="K43333" s="2"/>
    </row>
    <row r="43334" spans="4:11">
      <c r="D43334" s="1"/>
      <c r="E43334" s="1"/>
      <c r="F43334" s="1"/>
      <c r="G43334" s="1"/>
      <c r="J43334" s="2"/>
      <c r="K43334" s="2"/>
    </row>
    <row r="43335" spans="4:11">
      <c r="D43335" s="1"/>
      <c r="E43335" s="1"/>
      <c r="F43335" s="1"/>
      <c r="G43335" s="1"/>
      <c r="J43335" s="2"/>
      <c r="K43335" s="2"/>
    </row>
    <row r="43336" spans="4:11">
      <c r="D43336" s="1"/>
      <c r="E43336" s="1"/>
      <c r="F43336" s="1"/>
      <c r="G43336" s="1"/>
      <c r="J43336" s="2"/>
      <c r="K43336" s="2"/>
    </row>
    <row r="43337" spans="4:11">
      <c r="D43337" s="1"/>
      <c r="E43337" s="1"/>
      <c r="F43337" s="1"/>
      <c r="G43337" s="1"/>
      <c r="J43337" s="2"/>
      <c r="K43337" s="2"/>
    </row>
    <row r="43338" spans="4:11">
      <c r="D43338" s="1"/>
      <c r="E43338" s="1"/>
      <c r="F43338" s="1"/>
      <c r="G43338" s="1"/>
      <c r="J43338" s="2"/>
      <c r="K43338" s="2"/>
    </row>
    <row r="43339" spans="4:11">
      <c r="D43339" s="1"/>
      <c r="E43339" s="1"/>
      <c r="F43339" s="1"/>
      <c r="G43339" s="1"/>
      <c r="J43339" s="2"/>
      <c r="K43339" s="2"/>
    </row>
    <row r="43340" spans="4:11">
      <c r="D43340" s="1"/>
      <c r="E43340" s="1"/>
      <c r="F43340" s="1"/>
      <c r="G43340" s="1"/>
      <c r="J43340" s="2"/>
      <c r="K43340" s="2"/>
    </row>
    <row r="43341" spans="4:11">
      <c r="D43341" s="1"/>
      <c r="E43341" s="1"/>
      <c r="F43341" s="1"/>
      <c r="G43341" s="1"/>
      <c r="J43341" s="2"/>
      <c r="K43341" s="2"/>
    </row>
    <row r="43342" spans="4:11">
      <c r="D43342" s="1"/>
      <c r="E43342" s="1"/>
      <c r="F43342" s="1"/>
      <c r="G43342" s="1"/>
      <c r="J43342" s="2"/>
      <c r="K43342" s="2"/>
    </row>
    <row r="43343" spans="4:11">
      <c r="D43343" s="1"/>
      <c r="E43343" s="1"/>
      <c r="F43343" s="1"/>
      <c r="G43343" s="1"/>
      <c r="J43343" s="2"/>
      <c r="K43343" s="2"/>
    </row>
    <row r="43344" spans="4:11">
      <c r="D43344" s="1"/>
      <c r="E43344" s="1"/>
      <c r="F43344" s="1"/>
      <c r="G43344" s="1"/>
      <c r="J43344" s="2"/>
      <c r="K43344" s="2"/>
    </row>
    <row r="43345" spans="4:11">
      <c r="D43345" s="1"/>
      <c r="E43345" s="1"/>
      <c r="F43345" s="1"/>
      <c r="G43345" s="1"/>
      <c r="J43345" s="2"/>
      <c r="K43345" s="2"/>
    </row>
    <row r="43346" spans="4:11">
      <c r="D43346" s="1"/>
      <c r="E43346" s="1"/>
      <c r="F43346" s="1"/>
      <c r="G43346" s="1"/>
      <c r="J43346" s="2"/>
      <c r="K43346" s="2"/>
    </row>
    <row r="43347" spans="4:11">
      <c r="D43347" s="1"/>
      <c r="E43347" s="1"/>
      <c r="F43347" s="1"/>
      <c r="G43347" s="1"/>
      <c r="J43347" s="2"/>
      <c r="K43347" s="2"/>
    </row>
    <row r="43348" spans="4:11">
      <c r="D43348" s="1"/>
      <c r="E43348" s="1"/>
      <c r="F43348" s="1"/>
      <c r="G43348" s="1"/>
      <c r="J43348" s="2"/>
      <c r="K43348" s="2"/>
    </row>
    <row r="43349" spans="4:11">
      <c r="D43349" s="1"/>
      <c r="E43349" s="1"/>
      <c r="F43349" s="1"/>
      <c r="G43349" s="1"/>
      <c r="J43349" s="2"/>
      <c r="K43349" s="2"/>
    </row>
    <row r="43350" spans="4:11">
      <c r="D43350" s="1"/>
      <c r="E43350" s="1"/>
      <c r="F43350" s="1"/>
      <c r="G43350" s="1"/>
      <c r="J43350" s="2"/>
      <c r="K43350" s="2"/>
    </row>
    <row r="43351" spans="4:11">
      <c r="D43351" s="1"/>
      <c r="E43351" s="1"/>
      <c r="F43351" s="1"/>
      <c r="G43351" s="1"/>
      <c r="J43351" s="2"/>
      <c r="K43351" s="2"/>
    </row>
    <row r="43352" spans="4:11">
      <c r="D43352" s="1"/>
      <c r="E43352" s="1"/>
      <c r="F43352" s="1"/>
      <c r="G43352" s="1"/>
      <c r="J43352" s="2"/>
      <c r="K43352" s="2"/>
    </row>
    <row r="43353" spans="4:11">
      <c r="D43353" s="1"/>
      <c r="E43353" s="1"/>
      <c r="F43353" s="1"/>
      <c r="G43353" s="1"/>
      <c r="J43353" s="2"/>
      <c r="K43353" s="2"/>
    </row>
    <row r="43354" spans="4:11">
      <c r="D43354" s="1"/>
      <c r="E43354" s="1"/>
      <c r="F43354" s="1"/>
      <c r="G43354" s="1"/>
      <c r="J43354" s="2"/>
      <c r="K43354" s="2"/>
    </row>
    <row r="43355" spans="4:11">
      <c r="D43355" s="1"/>
      <c r="E43355" s="1"/>
      <c r="F43355" s="1"/>
      <c r="G43355" s="1"/>
      <c r="J43355" s="2"/>
      <c r="K43355" s="2"/>
    </row>
    <row r="43356" spans="4:11">
      <c r="D43356" s="1"/>
      <c r="E43356" s="1"/>
      <c r="F43356" s="1"/>
      <c r="G43356" s="1"/>
      <c r="J43356" s="2"/>
      <c r="K43356" s="2"/>
    </row>
    <row r="43357" spans="4:11">
      <c r="D43357" s="1"/>
      <c r="E43357" s="1"/>
      <c r="F43357" s="1"/>
      <c r="G43357" s="1"/>
      <c r="J43357" s="2"/>
      <c r="K43357" s="2"/>
    </row>
    <row r="43358" spans="4:11">
      <c r="D43358" s="1"/>
      <c r="E43358" s="1"/>
      <c r="F43358" s="1"/>
      <c r="G43358" s="1"/>
      <c r="J43358" s="2"/>
      <c r="K43358" s="2"/>
    </row>
    <row r="43359" spans="4:11">
      <c r="D43359" s="1"/>
      <c r="E43359" s="1"/>
      <c r="F43359" s="1"/>
      <c r="G43359" s="1"/>
      <c r="J43359" s="2"/>
      <c r="K43359" s="2"/>
    </row>
    <row r="43360" spans="4:11">
      <c r="D43360" s="1"/>
      <c r="E43360" s="1"/>
      <c r="F43360" s="1"/>
      <c r="G43360" s="1"/>
      <c r="J43360" s="2"/>
      <c r="K43360" s="2"/>
    </row>
    <row r="43361" spans="4:11">
      <c r="D43361" s="1"/>
      <c r="E43361" s="1"/>
      <c r="F43361" s="1"/>
      <c r="G43361" s="1"/>
      <c r="J43361" s="2"/>
      <c r="K43361" s="2"/>
    </row>
    <row r="43362" spans="4:11">
      <c r="D43362" s="1"/>
      <c r="E43362" s="1"/>
      <c r="F43362" s="1"/>
      <c r="G43362" s="1"/>
      <c r="J43362" s="2"/>
      <c r="K43362" s="2"/>
    </row>
    <row r="43363" spans="4:11">
      <c r="D43363" s="1"/>
      <c r="E43363" s="1"/>
      <c r="F43363" s="1"/>
      <c r="G43363" s="1"/>
      <c r="J43363" s="2"/>
      <c r="K43363" s="2"/>
    </row>
    <row r="43364" spans="4:11">
      <c r="D43364" s="1"/>
      <c r="E43364" s="1"/>
      <c r="F43364" s="1"/>
      <c r="G43364" s="1"/>
      <c r="J43364" s="2"/>
      <c r="K43364" s="2"/>
    </row>
    <row r="43365" spans="4:11">
      <c r="D43365" s="1"/>
      <c r="E43365" s="1"/>
      <c r="F43365" s="1"/>
      <c r="G43365" s="1"/>
      <c r="J43365" s="2"/>
      <c r="K43365" s="2"/>
    </row>
    <row r="43366" spans="4:11">
      <c r="D43366" s="1"/>
      <c r="E43366" s="1"/>
      <c r="F43366" s="1"/>
      <c r="G43366" s="1"/>
      <c r="J43366" s="2"/>
      <c r="K43366" s="2"/>
    </row>
    <row r="43367" spans="4:11">
      <c r="D43367" s="1"/>
      <c r="E43367" s="1"/>
      <c r="F43367" s="1"/>
      <c r="G43367" s="1"/>
      <c r="J43367" s="2"/>
      <c r="K43367" s="2"/>
    </row>
    <row r="43368" spans="4:11">
      <c r="D43368" s="1"/>
      <c r="E43368" s="1"/>
      <c r="F43368" s="1"/>
      <c r="G43368" s="1"/>
      <c r="J43368" s="2"/>
      <c r="K43368" s="2"/>
    </row>
    <row r="43369" spans="4:11">
      <c r="D43369" s="1"/>
      <c r="E43369" s="1"/>
      <c r="F43369" s="1"/>
      <c r="G43369" s="1"/>
      <c r="J43369" s="2"/>
      <c r="K43369" s="2"/>
    </row>
    <row r="43370" spans="4:11">
      <c r="D43370" s="1"/>
      <c r="E43370" s="1"/>
      <c r="F43370" s="1"/>
      <c r="G43370" s="1"/>
      <c r="J43370" s="2"/>
      <c r="K43370" s="2"/>
    </row>
    <row r="43371" spans="4:11">
      <c r="D43371" s="1"/>
      <c r="E43371" s="1"/>
      <c r="F43371" s="1"/>
      <c r="G43371" s="1"/>
      <c r="J43371" s="2"/>
      <c r="K43371" s="2"/>
    </row>
    <row r="43372" spans="4:11">
      <c r="D43372" s="1"/>
      <c r="E43372" s="1"/>
      <c r="F43372" s="1"/>
      <c r="G43372" s="1"/>
      <c r="J43372" s="2"/>
      <c r="K43372" s="2"/>
    </row>
    <row r="43373" spans="4:11">
      <c r="D43373" s="1"/>
      <c r="E43373" s="1"/>
      <c r="F43373" s="1"/>
      <c r="G43373" s="1"/>
      <c r="J43373" s="2"/>
      <c r="K43373" s="2"/>
    </row>
    <row r="43374" spans="4:11">
      <c r="D43374" s="1"/>
      <c r="E43374" s="1"/>
      <c r="F43374" s="1"/>
      <c r="G43374" s="1"/>
      <c r="J43374" s="2"/>
      <c r="K43374" s="2"/>
    </row>
    <row r="43375" spans="4:11">
      <c r="D43375" s="1"/>
      <c r="E43375" s="1"/>
      <c r="F43375" s="1"/>
      <c r="G43375" s="1"/>
      <c r="J43375" s="2"/>
      <c r="K43375" s="2"/>
    </row>
    <row r="43376" spans="4:11">
      <c r="D43376" s="1"/>
      <c r="E43376" s="1"/>
      <c r="F43376" s="1"/>
      <c r="G43376" s="1"/>
      <c r="J43376" s="2"/>
      <c r="K43376" s="2"/>
    </row>
    <row r="43377" spans="4:11">
      <c r="D43377" s="1"/>
      <c r="E43377" s="1"/>
      <c r="F43377" s="1"/>
      <c r="G43377" s="1"/>
      <c r="J43377" s="2"/>
      <c r="K43377" s="2"/>
    </row>
    <row r="43378" spans="4:11">
      <c r="D43378" s="1"/>
      <c r="E43378" s="1"/>
      <c r="F43378" s="1"/>
      <c r="G43378" s="1"/>
      <c r="J43378" s="2"/>
      <c r="K43378" s="2"/>
    </row>
    <row r="43379" spans="4:11">
      <c r="D43379" s="1"/>
      <c r="E43379" s="1"/>
      <c r="F43379" s="1"/>
      <c r="G43379" s="1"/>
      <c r="J43379" s="2"/>
      <c r="K43379" s="2"/>
    </row>
    <row r="43380" spans="4:11">
      <c r="D43380" s="1"/>
      <c r="E43380" s="1"/>
      <c r="F43380" s="1"/>
      <c r="G43380" s="1"/>
      <c r="J43380" s="2"/>
      <c r="K43380" s="2"/>
    </row>
    <row r="43381" spans="4:11">
      <c r="D43381" s="1"/>
      <c r="E43381" s="1"/>
      <c r="F43381" s="1"/>
      <c r="G43381" s="1"/>
      <c r="J43381" s="2"/>
      <c r="K43381" s="2"/>
    </row>
    <row r="43382" spans="4:11">
      <c r="D43382" s="1"/>
      <c r="E43382" s="1"/>
      <c r="F43382" s="1"/>
      <c r="G43382" s="1"/>
      <c r="J43382" s="2"/>
      <c r="K43382" s="2"/>
    </row>
    <row r="43383" spans="4:11">
      <c r="D43383" s="1"/>
      <c r="E43383" s="1"/>
      <c r="F43383" s="1"/>
      <c r="G43383" s="1"/>
      <c r="J43383" s="2"/>
      <c r="K43383" s="2"/>
    </row>
    <row r="43384" spans="4:11">
      <c r="D43384" s="1"/>
      <c r="E43384" s="1"/>
      <c r="F43384" s="1"/>
      <c r="G43384" s="1"/>
      <c r="J43384" s="2"/>
      <c r="K43384" s="2"/>
    </row>
    <row r="43385" spans="4:11">
      <c r="D43385" s="1"/>
      <c r="E43385" s="1"/>
      <c r="F43385" s="1"/>
      <c r="G43385" s="1"/>
      <c r="J43385" s="2"/>
      <c r="K43385" s="2"/>
    </row>
    <row r="43386" spans="4:11">
      <c r="D43386" s="1"/>
      <c r="E43386" s="1"/>
      <c r="F43386" s="1"/>
      <c r="G43386" s="1"/>
      <c r="J43386" s="2"/>
      <c r="K43386" s="2"/>
    </row>
    <row r="43387" spans="4:11">
      <c r="D43387" s="1"/>
      <c r="E43387" s="1"/>
      <c r="F43387" s="1"/>
      <c r="G43387" s="1"/>
      <c r="J43387" s="2"/>
      <c r="K43387" s="2"/>
    </row>
    <row r="43388" spans="4:11">
      <c r="D43388" s="1"/>
      <c r="E43388" s="1"/>
      <c r="F43388" s="1"/>
      <c r="G43388" s="1"/>
      <c r="J43388" s="2"/>
      <c r="K43388" s="2"/>
    </row>
    <row r="43389" spans="4:11">
      <c r="D43389" s="1"/>
      <c r="E43389" s="1"/>
      <c r="F43389" s="1"/>
      <c r="G43389" s="1"/>
      <c r="J43389" s="2"/>
      <c r="K43389" s="2"/>
    </row>
    <row r="43390" spans="4:11">
      <c r="D43390" s="1"/>
      <c r="E43390" s="1"/>
      <c r="F43390" s="1"/>
      <c r="G43390" s="1"/>
      <c r="J43390" s="2"/>
      <c r="K43390" s="2"/>
    </row>
    <row r="43391" spans="4:11">
      <c r="D43391" s="1"/>
      <c r="E43391" s="1"/>
      <c r="F43391" s="1"/>
      <c r="G43391" s="1"/>
      <c r="J43391" s="2"/>
      <c r="K43391" s="2"/>
    </row>
    <row r="43392" spans="4:11">
      <c r="D43392" s="1"/>
      <c r="E43392" s="1"/>
      <c r="F43392" s="1"/>
      <c r="G43392" s="1"/>
      <c r="J43392" s="2"/>
      <c r="K43392" s="2"/>
    </row>
    <row r="43393" spans="4:11">
      <c r="D43393" s="1"/>
      <c r="E43393" s="1"/>
      <c r="F43393" s="1"/>
      <c r="G43393" s="1"/>
      <c r="J43393" s="2"/>
      <c r="K43393" s="2"/>
    </row>
    <row r="43394" spans="4:11">
      <c r="D43394" s="1"/>
      <c r="E43394" s="1"/>
      <c r="F43394" s="1"/>
      <c r="G43394" s="1"/>
      <c r="J43394" s="2"/>
      <c r="K43394" s="2"/>
    </row>
    <row r="43395" spans="4:11">
      <c r="D43395" s="1"/>
      <c r="E43395" s="1"/>
      <c r="F43395" s="1"/>
      <c r="G43395" s="1"/>
      <c r="J43395" s="2"/>
      <c r="K43395" s="2"/>
    </row>
    <row r="43396" spans="4:11">
      <c r="D43396" s="1"/>
      <c r="E43396" s="1"/>
      <c r="F43396" s="1"/>
      <c r="G43396" s="1"/>
      <c r="J43396" s="2"/>
      <c r="K43396" s="2"/>
    </row>
    <row r="43397" spans="4:11">
      <c r="D43397" s="1"/>
      <c r="E43397" s="1"/>
      <c r="F43397" s="1"/>
      <c r="G43397" s="1"/>
      <c r="J43397" s="2"/>
      <c r="K43397" s="2"/>
    </row>
    <row r="43398" spans="4:11">
      <c r="D43398" s="1"/>
      <c r="E43398" s="1"/>
      <c r="F43398" s="1"/>
      <c r="G43398" s="1"/>
      <c r="J43398" s="2"/>
      <c r="K43398" s="2"/>
    </row>
    <row r="43399" spans="4:11">
      <c r="D43399" s="1"/>
      <c r="E43399" s="1"/>
      <c r="F43399" s="1"/>
      <c r="G43399" s="1"/>
      <c r="J43399" s="2"/>
      <c r="K43399" s="2"/>
    </row>
    <row r="43400" spans="4:11">
      <c r="D43400" s="1"/>
      <c r="E43400" s="1"/>
      <c r="F43400" s="1"/>
      <c r="G43400" s="1"/>
      <c r="J43400" s="2"/>
      <c r="K43400" s="2"/>
    </row>
    <row r="43401" spans="4:11">
      <c r="D43401" s="1"/>
      <c r="E43401" s="1"/>
      <c r="F43401" s="1"/>
      <c r="G43401" s="1"/>
      <c r="J43401" s="2"/>
      <c r="K43401" s="2"/>
    </row>
    <row r="43402" spans="4:11">
      <c r="D43402" s="1"/>
      <c r="E43402" s="1"/>
      <c r="F43402" s="1"/>
      <c r="G43402" s="1"/>
      <c r="J43402" s="2"/>
      <c r="K43402" s="2"/>
    </row>
    <row r="43403" spans="4:11">
      <c r="D43403" s="1"/>
      <c r="E43403" s="1"/>
      <c r="F43403" s="1"/>
      <c r="G43403" s="1"/>
      <c r="J43403" s="2"/>
      <c r="K43403" s="2"/>
    </row>
    <row r="43404" spans="4:11">
      <c r="D43404" s="1"/>
      <c r="E43404" s="1"/>
      <c r="F43404" s="1"/>
      <c r="G43404" s="1"/>
      <c r="J43404" s="2"/>
      <c r="K43404" s="2"/>
    </row>
    <row r="43405" spans="4:11">
      <c r="D43405" s="1"/>
      <c r="E43405" s="1"/>
      <c r="F43405" s="1"/>
      <c r="G43405" s="1"/>
      <c r="J43405" s="2"/>
      <c r="K43405" s="2"/>
    </row>
    <row r="43406" spans="4:11">
      <c r="D43406" s="1"/>
      <c r="E43406" s="1"/>
      <c r="F43406" s="1"/>
      <c r="G43406" s="1"/>
      <c r="J43406" s="2"/>
      <c r="K43406" s="2"/>
    </row>
    <row r="43407" spans="4:11">
      <c r="D43407" s="1"/>
      <c r="E43407" s="1"/>
      <c r="F43407" s="1"/>
      <c r="G43407" s="1"/>
      <c r="J43407" s="2"/>
      <c r="K43407" s="2"/>
    </row>
    <row r="43408" spans="4:11">
      <c r="D43408" s="1"/>
      <c r="E43408" s="1"/>
      <c r="F43408" s="1"/>
      <c r="G43408" s="1"/>
      <c r="J43408" s="2"/>
      <c r="K43408" s="2"/>
    </row>
    <row r="43409" spans="4:11">
      <c r="D43409" s="1"/>
      <c r="E43409" s="1"/>
      <c r="F43409" s="1"/>
      <c r="G43409" s="1"/>
      <c r="J43409" s="2"/>
      <c r="K43409" s="2"/>
    </row>
    <row r="43410" spans="4:11">
      <c r="D43410" s="1"/>
      <c r="E43410" s="1"/>
      <c r="F43410" s="1"/>
      <c r="G43410" s="1"/>
      <c r="J43410" s="2"/>
      <c r="K43410" s="2"/>
    </row>
    <row r="43411" spans="4:11">
      <c r="D43411" s="1"/>
      <c r="E43411" s="1"/>
      <c r="F43411" s="1"/>
      <c r="G43411" s="1"/>
      <c r="J43411" s="2"/>
      <c r="K43411" s="2"/>
    </row>
    <row r="43412" spans="4:11">
      <c r="D43412" s="1"/>
      <c r="E43412" s="1"/>
      <c r="F43412" s="1"/>
      <c r="G43412" s="1"/>
      <c r="J43412" s="2"/>
      <c r="K43412" s="2"/>
    </row>
    <row r="43413" spans="4:11">
      <c r="D43413" s="1"/>
      <c r="E43413" s="1"/>
      <c r="F43413" s="1"/>
      <c r="G43413" s="1"/>
      <c r="J43413" s="2"/>
      <c r="K43413" s="2"/>
    </row>
    <row r="43414" spans="4:11">
      <c r="D43414" s="1"/>
      <c r="E43414" s="1"/>
      <c r="F43414" s="1"/>
      <c r="G43414" s="1"/>
      <c r="J43414" s="2"/>
      <c r="K43414" s="2"/>
    </row>
    <row r="43415" spans="4:11">
      <c r="D43415" s="1"/>
      <c r="E43415" s="1"/>
      <c r="F43415" s="1"/>
      <c r="G43415" s="1"/>
      <c r="J43415" s="2"/>
      <c r="K43415" s="2"/>
    </row>
    <row r="43416" spans="4:11">
      <c r="D43416" s="1"/>
      <c r="E43416" s="1"/>
      <c r="F43416" s="1"/>
      <c r="G43416" s="1"/>
      <c r="J43416" s="2"/>
      <c r="K43416" s="2"/>
    </row>
    <row r="43417" spans="4:11">
      <c r="D43417" s="1"/>
      <c r="E43417" s="1"/>
      <c r="F43417" s="1"/>
      <c r="G43417" s="1"/>
      <c r="J43417" s="2"/>
      <c r="K43417" s="2"/>
    </row>
    <row r="43418" spans="4:11">
      <c r="D43418" s="1"/>
      <c r="E43418" s="1"/>
      <c r="F43418" s="1"/>
      <c r="G43418" s="1"/>
      <c r="J43418" s="2"/>
      <c r="K43418" s="2"/>
    </row>
    <row r="43419" spans="4:11">
      <c r="D43419" s="1"/>
      <c r="E43419" s="1"/>
      <c r="F43419" s="1"/>
      <c r="G43419" s="1"/>
      <c r="J43419" s="2"/>
      <c r="K43419" s="2"/>
    </row>
    <row r="43420" spans="4:11">
      <c r="D43420" s="1"/>
      <c r="E43420" s="1"/>
      <c r="F43420" s="1"/>
      <c r="G43420" s="1"/>
      <c r="J43420" s="2"/>
      <c r="K43420" s="2"/>
    </row>
    <row r="43421" spans="4:11">
      <c r="D43421" s="1"/>
      <c r="E43421" s="1"/>
      <c r="F43421" s="1"/>
      <c r="G43421" s="1"/>
      <c r="J43421" s="2"/>
      <c r="K43421" s="2"/>
    </row>
    <row r="43422" spans="4:11">
      <c r="D43422" s="1"/>
      <c r="E43422" s="1"/>
      <c r="F43422" s="1"/>
      <c r="G43422" s="1"/>
      <c r="J43422" s="2"/>
      <c r="K43422" s="2"/>
    </row>
    <row r="43423" spans="4:11">
      <c r="D43423" s="1"/>
      <c r="E43423" s="1"/>
      <c r="F43423" s="1"/>
      <c r="G43423" s="1"/>
      <c r="J43423" s="2"/>
      <c r="K43423" s="2"/>
    </row>
    <row r="43424" spans="4:11">
      <c r="D43424" s="1"/>
      <c r="E43424" s="1"/>
      <c r="F43424" s="1"/>
      <c r="G43424" s="1"/>
      <c r="J43424" s="2"/>
      <c r="K43424" s="2"/>
    </row>
    <row r="43425" spans="4:11">
      <c r="D43425" s="1"/>
      <c r="E43425" s="1"/>
      <c r="F43425" s="1"/>
      <c r="G43425" s="1"/>
      <c r="J43425" s="2"/>
      <c r="K43425" s="2"/>
    </row>
    <row r="43426" spans="4:11">
      <c r="D43426" s="1"/>
      <c r="E43426" s="1"/>
      <c r="F43426" s="1"/>
      <c r="G43426" s="1"/>
      <c r="J43426" s="2"/>
      <c r="K43426" s="2"/>
    </row>
    <row r="43427" spans="4:11">
      <c r="D43427" s="1"/>
      <c r="E43427" s="1"/>
      <c r="F43427" s="1"/>
      <c r="G43427" s="1"/>
      <c r="J43427" s="2"/>
      <c r="K43427" s="2"/>
    </row>
    <row r="43428" spans="4:11">
      <c r="D43428" s="1"/>
      <c r="E43428" s="1"/>
      <c r="F43428" s="1"/>
      <c r="G43428" s="1"/>
      <c r="J43428" s="2"/>
      <c r="K43428" s="2"/>
    </row>
    <row r="43429" spans="4:11">
      <c r="D43429" s="1"/>
      <c r="E43429" s="1"/>
      <c r="F43429" s="1"/>
      <c r="G43429" s="1"/>
      <c r="J43429" s="2"/>
      <c r="K43429" s="2"/>
    </row>
    <row r="43430" spans="4:11">
      <c r="D43430" s="1"/>
      <c r="E43430" s="1"/>
      <c r="F43430" s="1"/>
      <c r="G43430" s="1"/>
      <c r="J43430" s="2"/>
      <c r="K43430" s="2"/>
    </row>
    <row r="43431" spans="4:11">
      <c r="D43431" s="1"/>
      <c r="E43431" s="1"/>
      <c r="F43431" s="1"/>
      <c r="G43431" s="1"/>
      <c r="J43431" s="2"/>
      <c r="K43431" s="2"/>
    </row>
    <row r="43432" spans="4:11">
      <c r="D43432" s="1"/>
      <c r="E43432" s="1"/>
      <c r="F43432" s="1"/>
      <c r="G43432" s="1"/>
      <c r="J43432" s="2"/>
      <c r="K43432" s="2"/>
    </row>
    <row r="43433" spans="4:11">
      <c r="D43433" s="1"/>
      <c r="E43433" s="1"/>
      <c r="F43433" s="1"/>
      <c r="G43433" s="1"/>
      <c r="J43433" s="2"/>
      <c r="K43433" s="2"/>
    </row>
    <row r="43434" spans="4:11">
      <c r="D43434" s="1"/>
      <c r="E43434" s="1"/>
      <c r="F43434" s="1"/>
      <c r="G43434" s="1"/>
      <c r="J43434" s="2"/>
      <c r="K43434" s="2"/>
    </row>
    <row r="43435" spans="4:11">
      <c r="D43435" s="1"/>
      <c r="E43435" s="1"/>
      <c r="F43435" s="1"/>
      <c r="G43435" s="1"/>
      <c r="J43435" s="2"/>
      <c r="K43435" s="2"/>
    </row>
    <row r="43436" spans="4:11">
      <c r="D43436" s="1"/>
      <c r="E43436" s="1"/>
      <c r="F43436" s="1"/>
      <c r="G43436" s="1"/>
      <c r="J43436" s="2"/>
      <c r="K43436" s="2"/>
    </row>
    <row r="43437" spans="4:11">
      <c r="D43437" s="1"/>
      <c r="E43437" s="1"/>
      <c r="F43437" s="1"/>
      <c r="G43437" s="1"/>
      <c r="J43437" s="2"/>
      <c r="K43437" s="2"/>
    </row>
    <row r="43438" spans="4:11">
      <c r="D43438" s="1"/>
      <c r="E43438" s="1"/>
      <c r="F43438" s="1"/>
      <c r="G43438" s="1"/>
      <c r="J43438" s="2"/>
      <c r="K43438" s="2"/>
    </row>
    <row r="43439" spans="4:11">
      <c r="D43439" s="1"/>
      <c r="E43439" s="1"/>
      <c r="F43439" s="1"/>
      <c r="G43439" s="1"/>
      <c r="J43439" s="2"/>
      <c r="K43439" s="2"/>
    </row>
    <row r="43440" spans="4:11">
      <c r="D43440" s="1"/>
      <c r="E43440" s="1"/>
      <c r="F43440" s="1"/>
      <c r="G43440" s="1"/>
      <c r="J43440" s="2"/>
      <c r="K43440" s="2"/>
    </row>
    <row r="43441" spans="4:11">
      <c r="D43441" s="1"/>
      <c r="E43441" s="1"/>
      <c r="F43441" s="1"/>
      <c r="G43441" s="1"/>
      <c r="J43441" s="2"/>
      <c r="K43441" s="2"/>
    </row>
    <row r="43442" spans="4:11">
      <c r="D43442" s="1"/>
      <c r="E43442" s="1"/>
      <c r="F43442" s="1"/>
      <c r="G43442" s="1"/>
      <c r="J43442" s="2"/>
      <c r="K43442" s="2"/>
    </row>
    <row r="43443" spans="4:11">
      <c r="D43443" s="1"/>
      <c r="E43443" s="1"/>
      <c r="F43443" s="1"/>
      <c r="G43443" s="1"/>
      <c r="J43443" s="2"/>
      <c r="K43443" s="2"/>
    </row>
    <row r="43444" spans="4:11">
      <c r="D43444" s="1"/>
      <c r="E43444" s="1"/>
      <c r="F43444" s="1"/>
      <c r="G43444" s="1"/>
      <c r="J43444" s="2"/>
      <c r="K43444" s="2"/>
    </row>
    <row r="43445" spans="4:11">
      <c r="D43445" s="1"/>
      <c r="E43445" s="1"/>
      <c r="F43445" s="1"/>
      <c r="G43445" s="1"/>
      <c r="J43445" s="2"/>
      <c r="K43445" s="2"/>
    </row>
    <row r="43446" spans="4:11">
      <c r="D43446" s="1"/>
      <c r="E43446" s="1"/>
      <c r="F43446" s="1"/>
      <c r="G43446" s="1"/>
      <c r="J43446" s="2"/>
      <c r="K43446" s="2"/>
    </row>
    <row r="43447" spans="4:11">
      <c r="D43447" s="1"/>
      <c r="E43447" s="1"/>
      <c r="F43447" s="1"/>
      <c r="G43447" s="1"/>
      <c r="J43447" s="2"/>
      <c r="K43447" s="2"/>
    </row>
    <row r="43448" spans="4:11">
      <c r="D43448" s="1"/>
      <c r="E43448" s="1"/>
      <c r="F43448" s="1"/>
      <c r="G43448" s="1"/>
      <c r="J43448" s="2"/>
      <c r="K43448" s="2"/>
    </row>
    <row r="43449" spans="4:11">
      <c r="D43449" s="1"/>
      <c r="E43449" s="1"/>
      <c r="F43449" s="1"/>
      <c r="G43449" s="1"/>
      <c r="J43449" s="2"/>
      <c r="K43449" s="2"/>
    </row>
    <row r="43450" spans="4:11">
      <c r="D43450" s="1"/>
      <c r="E43450" s="1"/>
      <c r="F43450" s="1"/>
      <c r="G43450" s="1"/>
      <c r="J43450" s="2"/>
      <c r="K43450" s="2"/>
    </row>
    <row r="43451" spans="4:11">
      <c r="D43451" s="1"/>
      <c r="E43451" s="1"/>
      <c r="F43451" s="1"/>
      <c r="G43451" s="1"/>
      <c r="J43451" s="2"/>
      <c r="K43451" s="2"/>
    </row>
    <row r="43452" spans="4:11">
      <c r="D43452" s="1"/>
      <c r="E43452" s="1"/>
      <c r="F43452" s="1"/>
      <c r="G43452" s="1"/>
      <c r="J43452" s="2"/>
      <c r="K43452" s="2"/>
    </row>
    <row r="43453" spans="4:11">
      <c r="D43453" s="1"/>
      <c r="E43453" s="1"/>
      <c r="F43453" s="1"/>
      <c r="G43453" s="1"/>
      <c r="J43453" s="2"/>
      <c r="K43453" s="2"/>
    </row>
    <row r="43454" spans="4:11">
      <c r="D43454" s="1"/>
      <c r="E43454" s="1"/>
      <c r="F43454" s="1"/>
      <c r="G43454" s="1"/>
      <c r="J43454" s="2"/>
      <c r="K43454" s="2"/>
    </row>
    <row r="43455" spans="4:11">
      <c r="D43455" s="1"/>
      <c r="E43455" s="1"/>
      <c r="F43455" s="1"/>
      <c r="G43455" s="1"/>
      <c r="J43455" s="2"/>
      <c r="K43455" s="2"/>
    </row>
    <row r="43456" spans="4:11">
      <c r="D43456" s="1"/>
      <c r="E43456" s="1"/>
      <c r="F43456" s="1"/>
      <c r="G43456" s="1"/>
      <c r="J43456" s="2"/>
      <c r="K43456" s="2"/>
    </row>
    <row r="43457" spans="4:11">
      <c r="D43457" s="1"/>
      <c r="E43457" s="1"/>
      <c r="F43457" s="1"/>
      <c r="G43457" s="1"/>
      <c r="J43457" s="2"/>
      <c r="K43457" s="2"/>
    </row>
    <row r="43458" spans="4:11">
      <c r="D43458" s="1"/>
      <c r="E43458" s="1"/>
      <c r="F43458" s="1"/>
      <c r="G43458" s="1"/>
      <c r="J43458" s="2"/>
      <c r="K43458" s="2"/>
    </row>
    <row r="43459" spans="4:11">
      <c r="D43459" s="1"/>
      <c r="E43459" s="1"/>
      <c r="F43459" s="1"/>
      <c r="G43459" s="1"/>
      <c r="J43459" s="2"/>
      <c r="K43459" s="2"/>
    </row>
    <row r="43460" spans="4:11">
      <c r="D43460" s="1"/>
      <c r="E43460" s="1"/>
      <c r="F43460" s="1"/>
      <c r="G43460" s="1"/>
      <c r="J43460" s="2"/>
      <c r="K43460" s="2"/>
    </row>
    <row r="43461" spans="4:11">
      <c r="D43461" s="1"/>
      <c r="E43461" s="1"/>
      <c r="F43461" s="1"/>
      <c r="G43461" s="1"/>
      <c r="J43461" s="2"/>
      <c r="K43461" s="2"/>
    </row>
    <row r="43462" spans="4:11">
      <c r="D43462" s="1"/>
      <c r="E43462" s="1"/>
      <c r="F43462" s="1"/>
      <c r="G43462" s="1"/>
      <c r="J43462" s="2"/>
      <c r="K43462" s="2"/>
    </row>
    <row r="43463" spans="4:11">
      <c r="D43463" s="1"/>
      <c r="E43463" s="1"/>
      <c r="F43463" s="1"/>
      <c r="G43463" s="1"/>
      <c r="J43463" s="2"/>
      <c r="K43463" s="2"/>
    </row>
    <row r="43464" spans="4:11">
      <c r="D43464" s="1"/>
      <c r="E43464" s="1"/>
      <c r="F43464" s="1"/>
      <c r="G43464" s="1"/>
      <c r="J43464" s="2"/>
      <c r="K43464" s="2"/>
    </row>
    <row r="43465" spans="4:11">
      <c r="D43465" s="1"/>
      <c r="E43465" s="1"/>
      <c r="F43465" s="1"/>
      <c r="G43465" s="1"/>
      <c r="J43465" s="2"/>
      <c r="K43465" s="2"/>
    </row>
    <row r="43466" spans="4:11">
      <c r="D43466" s="1"/>
      <c r="E43466" s="1"/>
      <c r="F43466" s="1"/>
      <c r="G43466" s="1"/>
      <c r="J43466" s="2"/>
      <c r="K43466" s="2"/>
    </row>
    <row r="43467" spans="4:11">
      <c r="D43467" s="1"/>
      <c r="E43467" s="1"/>
      <c r="F43467" s="1"/>
      <c r="G43467" s="1"/>
      <c r="J43467" s="2"/>
      <c r="K43467" s="2"/>
    </row>
    <row r="43468" spans="4:11">
      <c r="D43468" s="1"/>
      <c r="E43468" s="1"/>
      <c r="F43468" s="1"/>
      <c r="G43468" s="1"/>
      <c r="J43468" s="2"/>
      <c r="K43468" s="2"/>
    </row>
    <row r="43469" spans="4:11">
      <c r="D43469" s="1"/>
      <c r="E43469" s="1"/>
      <c r="F43469" s="1"/>
      <c r="G43469" s="1"/>
      <c r="J43469" s="2"/>
      <c r="K43469" s="2"/>
    </row>
    <row r="43470" spans="4:11">
      <c r="D43470" s="1"/>
      <c r="E43470" s="1"/>
      <c r="F43470" s="1"/>
      <c r="G43470" s="1"/>
      <c r="J43470" s="2"/>
      <c r="K43470" s="2"/>
    </row>
    <row r="43471" spans="4:11">
      <c r="D43471" s="1"/>
      <c r="E43471" s="1"/>
      <c r="F43471" s="1"/>
      <c r="G43471" s="1"/>
      <c r="J43471" s="2"/>
      <c r="K43471" s="2"/>
    </row>
    <row r="43472" spans="4:11">
      <c r="D43472" s="1"/>
      <c r="E43472" s="1"/>
      <c r="F43472" s="1"/>
      <c r="G43472" s="1"/>
      <c r="J43472" s="2"/>
      <c r="K43472" s="2"/>
    </row>
    <row r="43473" spans="4:11">
      <c r="D43473" s="1"/>
      <c r="E43473" s="1"/>
      <c r="F43473" s="1"/>
      <c r="G43473" s="1"/>
      <c r="J43473" s="2"/>
      <c r="K43473" s="2"/>
    </row>
    <row r="43474" spans="4:11">
      <c r="D43474" s="1"/>
      <c r="E43474" s="1"/>
      <c r="F43474" s="1"/>
      <c r="G43474" s="1"/>
      <c r="J43474" s="2"/>
      <c r="K43474" s="2"/>
    </row>
    <row r="43475" spans="4:11">
      <c r="D43475" s="1"/>
      <c r="E43475" s="1"/>
      <c r="F43475" s="1"/>
      <c r="G43475" s="1"/>
      <c r="J43475" s="2"/>
      <c r="K43475" s="2"/>
    </row>
    <row r="43476" spans="4:11">
      <c r="D43476" s="1"/>
      <c r="E43476" s="1"/>
      <c r="F43476" s="1"/>
      <c r="G43476" s="1"/>
      <c r="J43476" s="2"/>
      <c r="K43476" s="2"/>
    </row>
    <row r="43477" spans="4:11">
      <c r="D43477" s="1"/>
      <c r="E43477" s="1"/>
      <c r="F43477" s="1"/>
      <c r="G43477" s="1"/>
      <c r="J43477" s="2"/>
      <c r="K43477" s="2"/>
    </row>
    <row r="43478" spans="4:11">
      <c r="D43478" s="1"/>
      <c r="E43478" s="1"/>
      <c r="F43478" s="1"/>
      <c r="G43478" s="1"/>
      <c r="J43478" s="2"/>
      <c r="K43478" s="2"/>
    </row>
    <row r="43479" spans="4:11">
      <c r="D43479" s="1"/>
      <c r="E43479" s="1"/>
      <c r="F43479" s="1"/>
      <c r="G43479" s="1"/>
      <c r="J43479" s="2"/>
      <c r="K43479" s="2"/>
    </row>
    <row r="43480" spans="4:11">
      <c r="D43480" s="1"/>
      <c r="E43480" s="1"/>
      <c r="F43480" s="1"/>
      <c r="G43480" s="1"/>
      <c r="J43480" s="2"/>
      <c r="K43480" s="2"/>
    </row>
    <row r="43481" spans="4:11">
      <c r="D43481" s="1"/>
      <c r="E43481" s="1"/>
      <c r="F43481" s="1"/>
      <c r="G43481" s="1"/>
      <c r="J43481" s="2"/>
      <c r="K43481" s="2"/>
    </row>
    <row r="43482" spans="4:11">
      <c r="D43482" s="1"/>
      <c r="E43482" s="1"/>
      <c r="F43482" s="1"/>
      <c r="G43482" s="1"/>
      <c r="J43482" s="2"/>
      <c r="K43482" s="2"/>
    </row>
    <row r="43483" spans="4:11">
      <c r="D43483" s="1"/>
      <c r="E43483" s="1"/>
      <c r="F43483" s="1"/>
      <c r="G43483" s="1"/>
      <c r="J43483" s="2"/>
      <c r="K43483" s="2"/>
    </row>
    <row r="43484" spans="4:11">
      <c r="D43484" s="1"/>
      <c r="E43484" s="1"/>
      <c r="F43484" s="1"/>
      <c r="G43484" s="1"/>
      <c r="J43484" s="2"/>
      <c r="K43484" s="2"/>
    </row>
    <row r="43485" spans="4:11">
      <c r="D43485" s="1"/>
      <c r="E43485" s="1"/>
      <c r="F43485" s="1"/>
      <c r="G43485" s="1"/>
      <c r="J43485" s="2"/>
      <c r="K43485" s="2"/>
    </row>
    <row r="43486" spans="4:11">
      <c r="D43486" s="1"/>
      <c r="E43486" s="1"/>
      <c r="F43486" s="1"/>
      <c r="G43486" s="1"/>
      <c r="J43486" s="2"/>
      <c r="K43486" s="2"/>
    </row>
    <row r="43487" spans="4:11">
      <c r="D43487" s="1"/>
      <c r="E43487" s="1"/>
      <c r="F43487" s="1"/>
      <c r="G43487" s="1"/>
      <c r="J43487" s="2"/>
      <c r="K43487" s="2"/>
    </row>
    <row r="43488" spans="4:11">
      <c r="D43488" s="1"/>
      <c r="E43488" s="1"/>
      <c r="F43488" s="1"/>
      <c r="G43488" s="1"/>
      <c r="J43488" s="2"/>
      <c r="K43488" s="2"/>
    </row>
    <row r="43489" spans="4:11">
      <c r="D43489" s="1"/>
      <c r="E43489" s="1"/>
      <c r="F43489" s="1"/>
      <c r="G43489" s="1"/>
      <c r="J43489" s="2"/>
      <c r="K43489" s="2"/>
    </row>
    <row r="43490" spans="4:11">
      <c r="D43490" s="1"/>
      <c r="E43490" s="1"/>
      <c r="F43490" s="1"/>
      <c r="G43490" s="1"/>
      <c r="J43490" s="2"/>
      <c r="K43490" s="2"/>
    </row>
    <row r="43491" spans="4:11">
      <c r="D43491" s="1"/>
      <c r="E43491" s="1"/>
      <c r="F43491" s="1"/>
      <c r="G43491" s="1"/>
      <c r="J43491" s="2"/>
      <c r="K43491" s="2"/>
    </row>
    <row r="43492" spans="4:11">
      <c r="D43492" s="1"/>
      <c r="E43492" s="1"/>
      <c r="F43492" s="1"/>
      <c r="G43492" s="1"/>
      <c r="J43492" s="2"/>
      <c r="K43492" s="2"/>
    </row>
    <row r="43493" spans="4:11">
      <c r="D43493" s="1"/>
      <c r="E43493" s="1"/>
      <c r="F43493" s="1"/>
      <c r="G43493" s="1"/>
      <c r="J43493" s="2"/>
      <c r="K43493" s="2"/>
    </row>
    <row r="43494" spans="4:11">
      <c r="D43494" s="1"/>
      <c r="E43494" s="1"/>
      <c r="F43494" s="1"/>
      <c r="G43494" s="1"/>
      <c r="J43494" s="2"/>
      <c r="K43494" s="2"/>
    </row>
    <row r="43495" spans="4:11">
      <c r="D43495" s="1"/>
      <c r="E43495" s="1"/>
      <c r="F43495" s="1"/>
      <c r="G43495" s="1"/>
      <c r="J43495" s="2"/>
      <c r="K43495" s="2"/>
    </row>
    <row r="43496" spans="4:11">
      <c r="D43496" s="1"/>
      <c r="E43496" s="1"/>
      <c r="F43496" s="1"/>
      <c r="G43496" s="1"/>
      <c r="J43496" s="2"/>
      <c r="K43496" s="2"/>
    </row>
    <row r="43497" spans="4:11">
      <c r="D43497" s="1"/>
      <c r="E43497" s="1"/>
      <c r="F43497" s="1"/>
      <c r="G43497" s="1"/>
      <c r="J43497" s="2"/>
      <c r="K43497" s="2"/>
    </row>
    <row r="43498" spans="4:11">
      <c r="D43498" s="1"/>
      <c r="E43498" s="1"/>
      <c r="F43498" s="1"/>
      <c r="G43498" s="1"/>
      <c r="J43498" s="2"/>
      <c r="K43498" s="2"/>
    </row>
    <row r="43499" spans="4:11">
      <c r="D43499" s="1"/>
      <c r="E43499" s="1"/>
      <c r="F43499" s="1"/>
      <c r="G43499" s="1"/>
      <c r="J43499" s="2"/>
      <c r="K43499" s="2"/>
    </row>
    <row r="43500" spans="4:11">
      <c r="D43500" s="1"/>
      <c r="E43500" s="1"/>
      <c r="F43500" s="1"/>
      <c r="G43500" s="1"/>
      <c r="J43500" s="2"/>
      <c r="K43500" s="2"/>
    </row>
    <row r="43501" spans="4:11">
      <c r="D43501" s="1"/>
      <c r="E43501" s="1"/>
      <c r="F43501" s="1"/>
      <c r="G43501" s="1"/>
      <c r="J43501" s="2"/>
      <c r="K43501" s="2"/>
    </row>
    <row r="43502" spans="4:11">
      <c r="D43502" s="1"/>
      <c r="E43502" s="1"/>
      <c r="F43502" s="1"/>
      <c r="G43502" s="1"/>
      <c r="J43502" s="2"/>
      <c r="K43502" s="2"/>
    </row>
    <row r="43503" spans="4:11">
      <c r="D43503" s="1"/>
      <c r="E43503" s="1"/>
      <c r="F43503" s="1"/>
      <c r="G43503" s="1"/>
      <c r="J43503" s="2"/>
      <c r="K43503" s="2"/>
    </row>
    <row r="43504" spans="4:11">
      <c r="D43504" s="1"/>
      <c r="E43504" s="1"/>
      <c r="F43504" s="1"/>
      <c r="G43504" s="1"/>
      <c r="J43504" s="2"/>
      <c r="K43504" s="2"/>
    </row>
    <row r="43505" spans="4:11">
      <c r="D43505" s="1"/>
      <c r="E43505" s="1"/>
      <c r="F43505" s="1"/>
      <c r="G43505" s="1"/>
      <c r="J43505" s="2"/>
      <c r="K43505" s="2"/>
    </row>
    <row r="43506" spans="4:11">
      <c r="D43506" s="1"/>
      <c r="E43506" s="1"/>
      <c r="F43506" s="1"/>
      <c r="G43506" s="1"/>
      <c r="J43506" s="2"/>
      <c r="K43506" s="2"/>
    </row>
    <row r="43507" spans="4:11">
      <c r="D43507" s="1"/>
      <c r="E43507" s="1"/>
      <c r="F43507" s="1"/>
      <c r="G43507" s="1"/>
      <c r="J43507" s="2"/>
      <c r="K43507" s="2"/>
    </row>
    <row r="43508" spans="4:11">
      <c r="D43508" s="1"/>
      <c r="E43508" s="1"/>
      <c r="F43508" s="1"/>
      <c r="G43508" s="1"/>
      <c r="J43508" s="2"/>
      <c r="K43508" s="2"/>
    </row>
    <row r="43509" spans="4:11">
      <c r="D43509" s="1"/>
      <c r="E43509" s="1"/>
      <c r="F43509" s="1"/>
      <c r="G43509" s="1"/>
      <c r="J43509" s="2"/>
      <c r="K43509" s="2"/>
    </row>
    <row r="43510" spans="4:11">
      <c r="D43510" s="1"/>
      <c r="E43510" s="1"/>
      <c r="F43510" s="1"/>
      <c r="G43510" s="1"/>
      <c r="J43510" s="2"/>
      <c r="K43510" s="2"/>
    </row>
    <row r="43511" spans="4:11">
      <c r="D43511" s="1"/>
      <c r="E43511" s="1"/>
      <c r="F43511" s="1"/>
      <c r="G43511" s="1"/>
      <c r="J43511" s="2"/>
      <c r="K43511" s="2"/>
    </row>
    <row r="43512" spans="4:11">
      <c r="D43512" s="1"/>
      <c r="E43512" s="1"/>
      <c r="F43512" s="1"/>
      <c r="G43512" s="1"/>
      <c r="J43512" s="2"/>
      <c r="K43512" s="2"/>
    </row>
    <row r="43513" spans="4:11">
      <c r="D43513" s="1"/>
      <c r="E43513" s="1"/>
      <c r="F43513" s="1"/>
      <c r="G43513" s="1"/>
      <c r="J43513" s="2"/>
      <c r="K43513" s="2"/>
    </row>
    <row r="43514" spans="4:11">
      <c r="D43514" s="1"/>
      <c r="E43514" s="1"/>
      <c r="F43514" s="1"/>
      <c r="G43514" s="1"/>
      <c r="J43514" s="2"/>
      <c r="K43514" s="2"/>
    </row>
    <row r="43515" spans="4:11">
      <c r="D43515" s="1"/>
      <c r="E43515" s="1"/>
      <c r="F43515" s="1"/>
      <c r="G43515" s="1"/>
      <c r="J43515" s="2"/>
      <c r="K43515" s="2"/>
    </row>
    <row r="43516" spans="4:11">
      <c r="D43516" s="1"/>
      <c r="E43516" s="1"/>
      <c r="F43516" s="1"/>
      <c r="G43516" s="1"/>
      <c r="J43516" s="2"/>
      <c r="K43516" s="2"/>
    </row>
    <row r="43517" spans="4:11">
      <c r="D43517" s="1"/>
      <c r="E43517" s="1"/>
      <c r="F43517" s="1"/>
      <c r="G43517" s="1"/>
      <c r="J43517" s="2"/>
      <c r="K43517" s="2"/>
    </row>
    <row r="43518" spans="4:11">
      <c r="D43518" s="1"/>
      <c r="E43518" s="1"/>
      <c r="F43518" s="1"/>
      <c r="G43518" s="1"/>
      <c r="J43518" s="2"/>
      <c r="K43518" s="2"/>
    </row>
    <row r="43519" spans="4:11">
      <c r="D43519" s="1"/>
      <c r="E43519" s="1"/>
      <c r="F43519" s="1"/>
      <c r="G43519" s="1"/>
      <c r="J43519" s="2"/>
      <c r="K43519" s="2"/>
    </row>
    <row r="43520" spans="4:11">
      <c r="D43520" s="1"/>
      <c r="E43520" s="1"/>
      <c r="F43520" s="1"/>
      <c r="G43520" s="1"/>
      <c r="J43520" s="2"/>
      <c r="K43520" s="2"/>
    </row>
    <row r="43521" spans="4:11">
      <c r="D43521" s="1"/>
      <c r="E43521" s="1"/>
      <c r="F43521" s="1"/>
      <c r="G43521" s="1"/>
      <c r="J43521" s="2"/>
      <c r="K43521" s="2"/>
    </row>
    <row r="43522" spans="4:11">
      <c r="D43522" s="1"/>
      <c r="E43522" s="1"/>
      <c r="F43522" s="1"/>
      <c r="G43522" s="1"/>
      <c r="J43522" s="2"/>
      <c r="K43522" s="2"/>
    </row>
    <row r="43523" spans="4:11">
      <c r="D43523" s="1"/>
      <c r="E43523" s="1"/>
      <c r="F43523" s="1"/>
      <c r="G43523" s="1"/>
      <c r="J43523" s="2"/>
      <c r="K43523" s="2"/>
    </row>
    <row r="43524" spans="4:11">
      <c r="D43524" s="1"/>
      <c r="E43524" s="1"/>
      <c r="F43524" s="1"/>
      <c r="G43524" s="1"/>
      <c r="J43524" s="2"/>
      <c r="K43524" s="2"/>
    </row>
    <row r="43525" spans="4:11">
      <c r="D43525" s="1"/>
      <c r="E43525" s="1"/>
      <c r="F43525" s="1"/>
      <c r="G43525" s="1"/>
      <c r="J43525" s="2"/>
      <c r="K43525" s="2"/>
    </row>
    <row r="43526" spans="4:11">
      <c r="D43526" s="1"/>
      <c r="E43526" s="1"/>
      <c r="F43526" s="1"/>
      <c r="G43526" s="1"/>
      <c r="J43526" s="2"/>
      <c r="K43526" s="2"/>
    </row>
    <row r="43527" spans="4:11">
      <c r="D43527" s="1"/>
      <c r="E43527" s="1"/>
      <c r="F43527" s="1"/>
      <c r="G43527" s="1"/>
      <c r="J43527" s="2"/>
      <c r="K43527" s="2"/>
    </row>
    <row r="43528" spans="4:11">
      <c r="D43528" s="1"/>
      <c r="E43528" s="1"/>
      <c r="F43528" s="1"/>
      <c r="G43528" s="1"/>
      <c r="J43528" s="2"/>
      <c r="K43528" s="2"/>
    </row>
    <row r="43529" spans="4:11">
      <c r="D43529" s="1"/>
      <c r="E43529" s="1"/>
      <c r="F43529" s="1"/>
      <c r="G43529" s="1"/>
      <c r="J43529" s="2"/>
      <c r="K43529" s="2"/>
    </row>
    <row r="43530" spans="4:11">
      <c r="D43530" s="1"/>
      <c r="E43530" s="1"/>
      <c r="F43530" s="1"/>
      <c r="G43530" s="1"/>
      <c r="J43530" s="2"/>
      <c r="K43530" s="2"/>
    </row>
    <row r="43531" spans="4:11">
      <c r="D43531" s="1"/>
      <c r="E43531" s="1"/>
      <c r="F43531" s="1"/>
      <c r="G43531" s="1"/>
      <c r="J43531" s="2"/>
      <c r="K43531" s="2"/>
    </row>
    <row r="43532" spans="4:11">
      <c r="D43532" s="1"/>
      <c r="E43532" s="1"/>
      <c r="F43532" s="1"/>
      <c r="G43532" s="1"/>
      <c r="J43532" s="2"/>
      <c r="K43532" s="2"/>
    </row>
    <row r="43533" spans="4:11">
      <c r="D43533" s="1"/>
      <c r="E43533" s="1"/>
      <c r="F43533" s="1"/>
      <c r="G43533" s="1"/>
      <c r="J43533" s="2"/>
      <c r="K43533" s="2"/>
    </row>
    <row r="43534" spans="4:11">
      <c r="D43534" s="1"/>
      <c r="E43534" s="1"/>
      <c r="F43534" s="1"/>
      <c r="G43534" s="1"/>
      <c r="J43534" s="2"/>
      <c r="K43534" s="2"/>
    </row>
    <row r="43535" spans="4:11">
      <c r="D43535" s="1"/>
      <c r="E43535" s="1"/>
      <c r="F43535" s="1"/>
      <c r="G43535" s="1"/>
      <c r="J43535" s="2"/>
      <c r="K43535" s="2"/>
    </row>
    <row r="43536" spans="4:11">
      <c r="D43536" s="1"/>
      <c r="E43536" s="1"/>
      <c r="F43536" s="1"/>
      <c r="G43536" s="1"/>
      <c r="J43536" s="2"/>
      <c r="K43536" s="2"/>
    </row>
    <row r="43537" spans="4:11">
      <c r="D43537" s="1"/>
      <c r="E43537" s="1"/>
      <c r="F43537" s="1"/>
      <c r="G43537" s="1"/>
      <c r="J43537" s="2"/>
      <c r="K43537" s="2"/>
    </row>
    <row r="43538" spans="4:11">
      <c r="D43538" s="1"/>
      <c r="E43538" s="1"/>
      <c r="F43538" s="1"/>
      <c r="G43538" s="1"/>
      <c r="J43538" s="2"/>
      <c r="K43538" s="2"/>
    </row>
    <row r="43539" spans="4:11">
      <c r="D43539" s="1"/>
      <c r="E43539" s="1"/>
      <c r="F43539" s="1"/>
      <c r="G43539" s="1"/>
      <c r="J43539" s="2"/>
      <c r="K43539" s="2"/>
    </row>
    <row r="43540" spans="4:11">
      <c r="D43540" s="1"/>
      <c r="E43540" s="1"/>
      <c r="F43540" s="1"/>
      <c r="G43540" s="1"/>
      <c r="J43540" s="2"/>
      <c r="K43540" s="2"/>
    </row>
    <row r="43541" spans="4:11">
      <c r="D43541" s="1"/>
      <c r="E43541" s="1"/>
      <c r="F43541" s="1"/>
      <c r="G43541" s="1"/>
      <c r="J43541" s="2"/>
      <c r="K43541" s="2"/>
    </row>
    <row r="43542" spans="4:11">
      <c r="D43542" s="1"/>
      <c r="E43542" s="1"/>
      <c r="F43542" s="1"/>
      <c r="G43542" s="1"/>
      <c r="J43542" s="2"/>
      <c r="K43542" s="2"/>
    </row>
    <row r="43543" spans="4:11">
      <c r="D43543" s="1"/>
      <c r="E43543" s="1"/>
      <c r="F43543" s="1"/>
      <c r="G43543" s="1"/>
      <c r="J43543" s="2"/>
      <c r="K43543" s="2"/>
    </row>
    <row r="43544" spans="4:11">
      <c r="D43544" s="1"/>
      <c r="E43544" s="1"/>
      <c r="F43544" s="1"/>
      <c r="G43544" s="1"/>
      <c r="J43544" s="2"/>
      <c r="K43544" s="2"/>
    </row>
    <row r="43545" spans="4:11">
      <c r="D43545" s="1"/>
      <c r="E43545" s="1"/>
      <c r="F43545" s="1"/>
      <c r="G43545" s="1"/>
      <c r="J43545" s="2"/>
      <c r="K43545" s="2"/>
    </row>
    <row r="43546" spans="4:11">
      <c r="D43546" s="1"/>
      <c r="E43546" s="1"/>
      <c r="F43546" s="1"/>
      <c r="G43546" s="1"/>
      <c r="J43546" s="2"/>
      <c r="K43546" s="2"/>
    </row>
    <row r="43547" spans="4:11">
      <c r="D43547" s="1"/>
      <c r="E43547" s="1"/>
      <c r="F43547" s="1"/>
      <c r="G43547" s="1"/>
      <c r="J43547" s="2"/>
      <c r="K43547" s="2"/>
    </row>
    <row r="43548" spans="4:11">
      <c r="D43548" s="1"/>
      <c r="E43548" s="1"/>
      <c r="F43548" s="1"/>
      <c r="G43548" s="1"/>
      <c r="J43548" s="2"/>
      <c r="K43548" s="2"/>
    </row>
    <row r="43549" spans="4:11">
      <c r="D43549" s="1"/>
      <c r="E43549" s="1"/>
      <c r="F43549" s="1"/>
      <c r="G43549" s="1"/>
      <c r="J43549" s="2"/>
      <c r="K43549" s="2"/>
    </row>
    <row r="43550" spans="4:11">
      <c r="D43550" s="1"/>
      <c r="E43550" s="1"/>
      <c r="F43550" s="1"/>
      <c r="G43550" s="1"/>
      <c r="J43550" s="2"/>
      <c r="K43550" s="2"/>
    </row>
    <row r="43551" spans="4:11">
      <c r="D43551" s="1"/>
      <c r="E43551" s="1"/>
      <c r="F43551" s="1"/>
      <c r="G43551" s="1"/>
      <c r="J43551" s="2"/>
      <c r="K43551" s="2"/>
    </row>
    <row r="43552" spans="4:11">
      <c r="D43552" s="1"/>
      <c r="E43552" s="1"/>
      <c r="F43552" s="1"/>
      <c r="G43552" s="1"/>
      <c r="J43552" s="2"/>
      <c r="K43552" s="2"/>
    </row>
    <row r="43553" spans="4:11">
      <c r="D43553" s="1"/>
      <c r="E43553" s="1"/>
      <c r="F43553" s="1"/>
      <c r="G43553" s="1"/>
      <c r="J43553" s="2"/>
      <c r="K43553" s="2"/>
    </row>
    <row r="43554" spans="4:11">
      <c r="D43554" s="1"/>
      <c r="E43554" s="1"/>
      <c r="F43554" s="1"/>
      <c r="G43554" s="1"/>
      <c r="J43554" s="2"/>
      <c r="K43554" s="2"/>
    </row>
    <row r="43555" spans="4:11">
      <c r="D43555" s="1"/>
      <c r="E43555" s="1"/>
      <c r="F43555" s="1"/>
      <c r="G43555" s="1"/>
      <c r="J43555" s="2"/>
      <c r="K43555" s="2"/>
    </row>
    <row r="43556" spans="4:11">
      <c r="D43556" s="1"/>
      <c r="E43556" s="1"/>
      <c r="F43556" s="1"/>
      <c r="G43556" s="1"/>
      <c r="J43556" s="2"/>
      <c r="K43556" s="2"/>
    </row>
    <row r="43557" spans="4:11">
      <c r="D43557" s="1"/>
      <c r="E43557" s="1"/>
      <c r="F43557" s="1"/>
      <c r="G43557" s="1"/>
      <c r="J43557" s="2"/>
      <c r="K43557" s="2"/>
    </row>
    <row r="43558" spans="4:11">
      <c r="D43558" s="1"/>
      <c r="E43558" s="1"/>
      <c r="F43558" s="1"/>
      <c r="G43558" s="1"/>
      <c r="J43558" s="2"/>
      <c r="K43558" s="2"/>
    </row>
    <row r="43559" spans="4:11">
      <c r="D43559" s="1"/>
      <c r="E43559" s="1"/>
      <c r="F43559" s="1"/>
      <c r="G43559" s="1"/>
      <c r="J43559" s="2"/>
      <c r="K43559" s="2"/>
    </row>
    <row r="43560" spans="4:11">
      <c r="D43560" s="1"/>
      <c r="E43560" s="1"/>
      <c r="F43560" s="1"/>
      <c r="G43560" s="1"/>
      <c r="J43560" s="2"/>
      <c r="K43560" s="2"/>
    </row>
    <row r="43561" spans="4:11">
      <c r="D43561" s="1"/>
      <c r="E43561" s="1"/>
      <c r="F43561" s="1"/>
      <c r="G43561" s="1"/>
      <c r="J43561" s="2"/>
      <c r="K43561" s="2"/>
    </row>
    <row r="43562" spans="4:11">
      <c r="D43562" s="1"/>
      <c r="E43562" s="1"/>
      <c r="F43562" s="1"/>
      <c r="G43562" s="1"/>
      <c r="J43562" s="2"/>
      <c r="K43562" s="2"/>
    </row>
    <row r="43563" spans="4:11">
      <c r="D43563" s="1"/>
      <c r="E43563" s="1"/>
      <c r="F43563" s="1"/>
      <c r="G43563" s="1"/>
      <c r="J43563" s="2"/>
      <c r="K43563" s="2"/>
    </row>
    <row r="43564" spans="4:11">
      <c r="D43564" s="1"/>
      <c r="E43564" s="1"/>
      <c r="F43564" s="1"/>
      <c r="G43564" s="1"/>
      <c r="J43564" s="2"/>
      <c r="K43564" s="2"/>
    </row>
    <row r="43565" spans="4:11">
      <c r="D43565" s="1"/>
      <c r="E43565" s="1"/>
      <c r="F43565" s="1"/>
      <c r="G43565" s="1"/>
      <c r="J43565" s="2"/>
      <c r="K43565" s="2"/>
    </row>
    <row r="43566" spans="4:11">
      <c r="D43566" s="1"/>
      <c r="E43566" s="1"/>
      <c r="F43566" s="1"/>
      <c r="G43566" s="1"/>
      <c r="J43566" s="2"/>
      <c r="K43566" s="2"/>
    </row>
    <row r="43567" spans="4:11">
      <c r="D43567" s="1"/>
      <c r="E43567" s="1"/>
      <c r="F43567" s="1"/>
      <c r="G43567" s="1"/>
      <c r="J43567" s="2"/>
      <c r="K43567" s="2"/>
    </row>
    <row r="43568" spans="4:11">
      <c r="D43568" s="1"/>
      <c r="E43568" s="1"/>
      <c r="F43568" s="1"/>
      <c r="G43568" s="1"/>
      <c r="J43568" s="2"/>
      <c r="K43568" s="2"/>
    </row>
    <row r="43569" spans="4:11">
      <c r="D43569" s="1"/>
      <c r="E43569" s="1"/>
      <c r="F43569" s="1"/>
      <c r="G43569" s="1"/>
      <c r="J43569" s="2"/>
      <c r="K43569" s="2"/>
    </row>
    <row r="43570" spans="4:11">
      <c r="D43570" s="1"/>
      <c r="E43570" s="1"/>
      <c r="F43570" s="1"/>
      <c r="G43570" s="1"/>
      <c r="J43570" s="2"/>
      <c r="K43570" s="2"/>
    </row>
    <row r="43571" spans="4:11">
      <c r="D43571" s="1"/>
      <c r="E43571" s="1"/>
      <c r="F43571" s="1"/>
      <c r="G43571" s="1"/>
      <c r="J43571" s="2"/>
      <c r="K43571" s="2"/>
    </row>
    <row r="43572" spans="4:11">
      <c r="D43572" s="1"/>
      <c r="E43572" s="1"/>
      <c r="F43572" s="1"/>
      <c r="G43572" s="1"/>
      <c r="J43572" s="2"/>
      <c r="K43572" s="2"/>
    </row>
    <row r="43573" spans="4:11">
      <c r="D43573" s="1"/>
      <c r="E43573" s="1"/>
      <c r="F43573" s="1"/>
      <c r="G43573" s="1"/>
      <c r="J43573" s="2"/>
      <c r="K43573" s="2"/>
    </row>
    <row r="43574" spans="4:11">
      <c r="D43574" s="1"/>
      <c r="E43574" s="1"/>
      <c r="F43574" s="1"/>
      <c r="G43574" s="1"/>
      <c r="J43574" s="2"/>
      <c r="K43574" s="2"/>
    </row>
    <row r="43575" spans="4:11">
      <c r="D43575" s="1"/>
      <c r="E43575" s="1"/>
      <c r="F43575" s="1"/>
      <c r="G43575" s="1"/>
      <c r="J43575" s="2"/>
      <c r="K43575" s="2"/>
    </row>
    <row r="43576" spans="4:11">
      <c r="D43576" s="1"/>
      <c r="E43576" s="1"/>
      <c r="F43576" s="1"/>
      <c r="G43576" s="1"/>
      <c r="J43576" s="2"/>
      <c r="K43576" s="2"/>
    </row>
    <row r="43577" spans="4:11">
      <c r="D43577" s="1"/>
      <c r="E43577" s="1"/>
      <c r="F43577" s="1"/>
      <c r="G43577" s="1"/>
      <c r="J43577" s="2"/>
      <c r="K43577" s="2"/>
    </row>
    <row r="43578" spans="4:11">
      <c r="D43578" s="1"/>
      <c r="E43578" s="1"/>
      <c r="F43578" s="1"/>
      <c r="G43578" s="1"/>
      <c r="J43578" s="2"/>
      <c r="K43578" s="2"/>
    </row>
    <row r="43579" spans="4:11">
      <c r="D43579" s="1"/>
      <c r="E43579" s="1"/>
      <c r="F43579" s="1"/>
      <c r="G43579" s="1"/>
      <c r="J43579" s="2"/>
      <c r="K43579" s="2"/>
    </row>
    <row r="43580" spans="4:11">
      <c r="D43580" s="1"/>
      <c r="E43580" s="1"/>
      <c r="F43580" s="1"/>
      <c r="G43580" s="1"/>
      <c r="J43580" s="2"/>
      <c r="K43580" s="2"/>
    </row>
    <row r="43581" spans="4:11">
      <c r="D43581" s="1"/>
      <c r="E43581" s="1"/>
      <c r="F43581" s="1"/>
      <c r="G43581" s="1"/>
      <c r="J43581" s="2"/>
      <c r="K43581" s="2"/>
    </row>
    <row r="43582" spans="4:11">
      <c r="D43582" s="1"/>
      <c r="E43582" s="1"/>
      <c r="F43582" s="1"/>
      <c r="G43582" s="1"/>
      <c r="J43582" s="2"/>
      <c r="K43582" s="2"/>
    </row>
    <row r="43583" spans="4:11">
      <c r="D43583" s="1"/>
      <c r="E43583" s="1"/>
      <c r="F43583" s="1"/>
      <c r="G43583" s="1"/>
      <c r="J43583" s="2"/>
      <c r="K43583" s="2"/>
    </row>
    <row r="43584" spans="4:11">
      <c r="D43584" s="1"/>
      <c r="E43584" s="1"/>
      <c r="F43584" s="1"/>
      <c r="G43584" s="1"/>
      <c r="J43584" s="2"/>
      <c r="K43584" s="2"/>
    </row>
    <row r="43585" spans="4:11">
      <c r="D43585" s="1"/>
      <c r="E43585" s="1"/>
      <c r="F43585" s="1"/>
      <c r="G43585" s="1"/>
      <c r="J43585" s="2"/>
      <c r="K43585" s="2"/>
    </row>
    <row r="43586" spans="4:11">
      <c r="D43586" s="1"/>
      <c r="E43586" s="1"/>
      <c r="F43586" s="1"/>
      <c r="G43586" s="1"/>
      <c r="J43586" s="2"/>
      <c r="K43586" s="2"/>
    </row>
    <row r="43587" spans="4:11">
      <c r="D43587" s="1"/>
      <c r="E43587" s="1"/>
      <c r="F43587" s="1"/>
      <c r="G43587" s="1"/>
      <c r="J43587" s="2"/>
      <c r="K43587" s="2"/>
    </row>
    <row r="43588" spans="4:11">
      <c r="D43588" s="1"/>
      <c r="E43588" s="1"/>
      <c r="F43588" s="1"/>
      <c r="G43588" s="1"/>
      <c r="J43588" s="2"/>
      <c r="K43588" s="2"/>
    </row>
    <row r="43589" spans="4:11">
      <c r="D43589" s="1"/>
      <c r="E43589" s="1"/>
      <c r="F43589" s="1"/>
      <c r="G43589" s="1"/>
      <c r="J43589" s="2"/>
      <c r="K43589" s="2"/>
    </row>
    <row r="43590" spans="4:11">
      <c r="D43590" s="1"/>
      <c r="E43590" s="1"/>
      <c r="F43590" s="1"/>
      <c r="G43590" s="1"/>
      <c r="J43590" s="2"/>
      <c r="K43590" s="2"/>
    </row>
    <row r="43591" spans="4:11">
      <c r="D43591" s="1"/>
      <c r="E43591" s="1"/>
      <c r="F43591" s="1"/>
      <c r="G43591" s="1"/>
      <c r="J43591" s="2"/>
      <c r="K43591" s="2"/>
    </row>
    <row r="43592" spans="4:11">
      <c r="D43592" s="1"/>
      <c r="E43592" s="1"/>
      <c r="F43592" s="1"/>
      <c r="G43592" s="1"/>
      <c r="J43592" s="2"/>
      <c r="K43592" s="2"/>
    </row>
    <row r="43593" spans="4:11">
      <c r="D43593" s="1"/>
      <c r="E43593" s="1"/>
      <c r="F43593" s="1"/>
      <c r="G43593" s="1"/>
      <c r="J43593" s="2"/>
      <c r="K43593" s="2"/>
    </row>
    <row r="43594" spans="4:11">
      <c r="D43594" s="1"/>
      <c r="E43594" s="1"/>
      <c r="F43594" s="1"/>
      <c r="G43594" s="1"/>
      <c r="J43594" s="2"/>
      <c r="K43594" s="2"/>
    </row>
    <row r="43595" spans="4:11">
      <c r="D43595" s="1"/>
      <c r="E43595" s="1"/>
      <c r="F43595" s="1"/>
      <c r="G43595" s="1"/>
      <c r="J43595" s="2"/>
      <c r="K43595" s="2"/>
    </row>
    <row r="43596" spans="4:11">
      <c r="D43596" s="1"/>
      <c r="E43596" s="1"/>
      <c r="F43596" s="1"/>
      <c r="G43596" s="1"/>
      <c r="J43596" s="2"/>
      <c r="K43596" s="2"/>
    </row>
    <row r="43597" spans="4:11">
      <c r="D43597" s="1"/>
      <c r="E43597" s="1"/>
      <c r="F43597" s="1"/>
      <c r="G43597" s="1"/>
      <c r="J43597" s="2"/>
      <c r="K43597" s="2"/>
    </row>
    <row r="43598" spans="4:11">
      <c r="D43598" s="1"/>
      <c r="E43598" s="1"/>
      <c r="F43598" s="1"/>
      <c r="G43598" s="1"/>
      <c r="J43598" s="2"/>
      <c r="K43598" s="2"/>
    </row>
    <row r="43599" spans="4:11">
      <c r="D43599" s="1"/>
      <c r="E43599" s="1"/>
      <c r="F43599" s="1"/>
      <c r="G43599" s="1"/>
      <c r="J43599" s="2"/>
      <c r="K43599" s="2"/>
    </row>
    <row r="43600" spans="4:11">
      <c r="D43600" s="1"/>
      <c r="E43600" s="1"/>
      <c r="F43600" s="1"/>
      <c r="G43600" s="1"/>
      <c r="J43600" s="2"/>
      <c r="K43600" s="2"/>
    </row>
    <row r="43601" spans="4:11">
      <c r="D43601" s="1"/>
      <c r="E43601" s="1"/>
      <c r="F43601" s="1"/>
      <c r="G43601" s="1"/>
      <c r="J43601" s="2"/>
      <c r="K43601" s="2"/>
    </row>
    <row r="43602" spans="4:11">
      <c r="D43602" s="1"/>
      <c r="E43602" s="1"/>
      <c r="F43602" s="1"/>
      <c r="G43602" s="1"/>
      <c r="J43602" s="2"/>
      <c r="K43602" s="2"/>
    </row>
    <row r="43603" spans="4:11">
      <c r="D43603" s="1"/>
      <c r="E43603" s="1"/>
      <c r="F43603" s="1"/>
      <c r="G43603" s="1"/>
      <c r="J43603" s="2"/>
      <c r="K43603" s="2"/>
    </row>
    <row r="43604" spans="4:11">
      <c r="D43604" s="1"/>
      <c r="E43604" s="1"/>
      <c r="F43604" s="1"/>
      <c r="G43604" s="1"/>
      <c r="J43604" s="2"/>
      <c r="K43604" s="2"/>
    </row>
    <row r="43605" spans="4:11">
      <c r="D43605" s="1"/>
      <c r="E43605" s="1"/>
      <c r="F43605" s="1"/>
      <c r="G43605" s="1"/>
      <c r="J43605" s="2"/>
      <c r="K43605" s="2"/>
    </row>
    <row r="43606" spans="4:11">
      <c r="D43606" s="1"/>
      <c r="E43606" s="1"/>
      <c r="F43606" s="1"/>
      <c r="G43606" s="1"/>
      <c r="J43606" s="2"/>
      <c r="K43606" s="2"/>
    </row>
    <row r="43607" spans="4:11">
      <c r="D43607" s="1"/>
      <c r="E43607" s="1"/>
      <c r="F43607" s="1"/>
      <c r="G43607" s="1"/>
      <c r="J43607" s="2"/>
      <c r="K43607" s="2"/>
    </row>
    <row r="43608" spans="4:11">
      <c r="D43608" s="1"/>
      <c r="E43608" s="1"/>
      <c r="F43608" s="1"/>
      <c r="G43608" s="1"/>
      <c r="J43608" s="2"/>
      <c r="K43608" s="2"/>
    </row>
    <row r="43609" spans="4:11">
      <c r="D43609" s="1"/>
      <c r="E43609" s="1"/>
      <c r="F43609" s="1"/>
      <c r="G43609" s="1"/>
      <c r="J43609" s="2"/>
      <c r="K43609" s="2"/>
    </row>
    <row r="43610" spans="4:11">
      <c r="D43610" s="1"/>
      <c r="E43610" s="1"/>
      <c r="F43610" s="1"/>
      <c r="G43610" s="1"/>
      <c r="J43610" s="2"/>
      <c r="K43610" s="2"/>
    </row>
    <row r="43611" spans="4:11">
      <c r="D43611" s="1"/>
      <c r="E43611" s="1"/>
      <c r="F43611" s="1"/>
      <c r="G43611" s="1"/>
      <c r="J43611" s="2"/>
      <c r="K43611" s="2"/>
    </row>
    <row r="43612" spans="4:11">
      <c r="D43612" s="1"/>
      <c r="E43612" s="1"/>
      <c r="F43612" s="1"/>
      <c r="G43612" s="1"/>
      <c r="J43612" s="2"/>
      <c r="K43612" s="2"/>
    </row>
    <row r="43613" spans="4:11">
      <c r="D43613" s="1"/>
      <c r="E43613" s="1"/>
      <c r="F43613" s="1"/>
      <c r="G43613" s="1"/>
      <c r="J43613" s="2"/>
      <c r="K43613" s="2"/>
    </row>
    <row r="43614" spans="4:11">
      <c r="D43614" s="1"/>
      <c r="E43614" s="1"/>
      <c r="F43614" s="1"/>
      <c r="G43614" s="1"/>
      <c r="J43614" s="2"/>
      <c r="K43614" s="2"/>
    </row>
    <row r="43615" spans="4:11">
      <c r="D43615" s="1"/>
      <c r="E43615" s="1"/>
      <c r="F43615" s="1"/>
      <c r="G43615" s="1"/>
      <c r="J43615" s="2"/>
      <c r="K43615" s="2"/>
    </row>
    <row r="43616" spans="4:11">
      <c r="D43616" s="1"/>
      <c r="E43616" s="1"/>
      <c r="F43616" s="1"/>
      <c r="G43616" s="1"/>
      <c r="J43616" s="2"/>
      <c r="K43616" s="2"/>
    </row>
    <row r="43617" spans="4:11">
      <c r="D43617" s="1"/>
      <c r="E43617" s="1"/>
      <c r="F43617" s="1"/>
      <c r="G43617" s="1"/>
      <c r="J43617" s="2"/>
      <c r="K43617" s="2"/>
    </row>
    <row r="43618" spans="4:11">
      <c r="D43618" s="1"/>
      <c r="E43618" s="1"/>
      <c r="F43618" s="1"/>
      <c r="G43618" s="1"/>
      <c r="J43618" s="2"/>
      <c r="K43618" s="2"/>
    </row>
    <row r="43619" spans="4:11">
      <c r="D43619" s="1"/>
      <c r="E43619" s="1"/>
      <c r="F43619" s="1"/>
      <c r="G43619" s="1"/>
      <c r="J43619" s="2"/>
      <c r="K43619" s="2"/>
    </row>
    <row r="43620" spans="4:11">
      <c r="D43620" s="1"/>
      <c r="E43620" s="1"/>
      <c r="F43620" s="1"/>
      <c r="G43620" s="1"/>
      <c r="J43620" s="2"/>
      <c r="K43620" s="2"/>
    </row>
    <row r="43621" spans="4:11">
      <c r="D43621" s="1"/>
      <c r="E43621" s="1"/>
      <c r="F43621" s="1"/>
      <c r="G43621" s="1"/>
      <c r="J43621" s="2"/>
      <c r="K43621" s="2"/>
    </row>
    <row r="43622" spans="4:11">
      <c r="D43622" s="1"/>
      <c r="E43622" s="1"/>
      <c r="F43622" s="1"/>
      <c r="G43622" s="1"/>
      <c r="J43622" s="2"/>
      <c r="K43622" s="2"/>
    </row>
    <row r="43623" spans="4:11">
      <c r="D43623" s="1"/>
      <c r="E43623" s="1"/>
      <c r="F43623" s="1"/>
      <c r="G43623" s="1"/>
      <c r="J43623" s="2"/>
      <c r="K43623" s="2"/>
    </row>
    <row r="43624" spans="4:11">
      <c r="D43624" s="1"/>
      <c r="E43624" s="1"/>
      <c r="F43624" s="1"/>
      <c r="G43624" s="1"/>
      <c r="J43624" s="2"/>
      <c r="K43624" s="2"/>
    </row>
    <row r="43625" spans="4:11">
      <c r="D43625" s="1"/>
      <c r="E43625" s="1"/>
      <c r="F43625" s="1"/>
      <c r="G43625" s="1"/>
      <c r="J43625" s="2"/>
      <c r="K43625" s="2"/>
    </row>
    <row r="43626" spans="4:11">
      <c r="D43626" s="1"/>
      <c r="E43626" s="1"/>
      <c r="F43626" s="1"/>
      <c r="G43626" s="1"/>
      <c r="J43626" s="2"/>
      <c r="K43626" s="2"/>
    </row>
    <row r="43627" spans="4:11">
      <c r="D43627" s="1"/>
      <c r="E43627" s="1"/>
      <c r="F43627" s="1"/>
      <c r="G43627" s="1"/>
      <c r="J43627" s="2"/>
      <c r="K43627" s="2"/>
    </row>
    <row r="43628" spans="4:11">
      <c r="D43628" s="1"/>
      <c r="E43628" s="1"/>
      <c r="F43628" s="1"/>
      <c r="G43628" s="1"/>
      <c r="J43628" s="2"/>
      <c r="K43628" s="2"/>
    </row>
    <row r="43629" spans="4:11">
      <c r="D43629" s="1"/>
      <c r="E43629" s="1"/>
      <c r="F43629" s="1"/>
      <c r="G43629" s="1"/>
      <c r="J43629" s="2"/>
      <c r="K43629" s="2"/>
    </row>
    <row r="43630" spans="4:11">
      <c r="D43630" s="1"/>
      <c r="E43630" s="1"/>
      <c r="F43630" s="1"/>
      <c r="G43630" s="1"/>
      <c r="J43630" s="2"/>
      <c r="K43630" s="2"/>
    </row>
    <row r="43631" spans="4:11">
      <c r="D43631" s="1"/>
      <c r="E43631" s="1"/>
      <c r="F43631" s="1"/>
      <c r="G43631" s="1"/>
      <c r="J43631" s="2"/>
      <c r="K43631" s="2"/>
    </row>
    <row r="43632" spans="4:11">
      <c r="D43632" s="1"/>
      <c r="E43632" s="1"/>
      <c r="F43632" s="1"/>
      <c r="G43632" s="1"/>
      <c r="J43632" s="2"/>
      <c r="K43632" s="2"/>
    </row>
    <row r="43633" spans="4:11">
      <c r="D43633" s="1"/>
      <c r="E43633" s="1"/>
      <c r="F43633" s="1"/>
      <c r="G43633" s="1"/>
      <c r="J43633" s="2"/>
      <c r="K43633" s="2"/>
    </row>
    <row r="43634" spans="4:11">
      <c r="D43634" s="1"/>
      <c r="E43634" s="1"/>
      <c r="F43634" s="1"/>
      <c r="G43634" s="1"/>
      <c r="J43634" s="2"/>
      <c r="K43634" s="2"/>
    </row>
    <row r="43635" spans="4:11">
      <c r="D43635" s="1"/>
      <c r="E43635" s="1"/>
      <c r="F43635" s="1"/>
      <c r="G43635" s="1"/>
      <c r="J43635" s="2"/>
      <c r="K43635" s="2"/>
    </row>
    <row r="43636" spans="4:11">
      <c r="D43636" s="1"/>
      <c r="E43636" s="1"/>
      <c r="F43636" s="1"/>
      <c r="G43636" s="1"/>
      <c r="J43636" s="2"/>
      <c r="K43636" s="2"/>
    </row>
    <row r="43637" spans="4:11">
      <c r="D43637" s="1"/>
      <c r="E43637" s="1"/>
      <c r="F43637" s="1"/>
      <c r="G43637" s="1"/>
      <c r="J43637" s="2"/>
      <c r="K43637" s="2"/>
    </row>
    <row r="43638" spans="4:11">
      <c r="D43638" s="1"/>
      <c r="E43638" s="1"/>
      <c r="F43638" s="1"/>
      <c r="G43638" s="1"/>
      <c r="J43638" s="2"/>
      <c r="K43638" s="2"/>
    </row>
    <row r="43639" spans="4:11">
      <c r="D43639" s="1"/>
      <c r="E43639" s="1"/>
      <c r="F43639" s="1"/>
      <c r="G43639" s="1"/>
      <c r="J43639" s="2"/>
      <c r="K43639" s="2"/>
    </row>
    <row r="43640" spans="4:11">
      <c r="D43640" s="1"/>
      <c r="E43640" s="1"/>
      <c r="F43640" s="1"/>
      <c r="G43640" s="1"/>
      <c r="J43640" s="2"/>
      <c r="K43640" s="2"/>
    </row>
    <row r="43641" spans="4:11">
      <c r="D43641" s="1"/>
      <c r="E43641" s="1"/>
      <c r="F43641" s="1"/>
      <c r="G43641" s="1"/>
      <c r="J43641" s="2"/>
      <c r="K43641" s="2"/>
    </row>
    <row r="43642" spans="4:11">
      <c r="D43642" s="1"/>
      <c r="E43642" s="1"/>
      <c r="F43642" s="1"/>
      <c r="G43642" s="1"/>
      <c r="J43642" s="2"/>
      <c r="K43642" s="2"/>
    </row>
    <row r="43643" spans="4:11">
      <c r="D43643" s="1"/>
      <c r="E43643" s="1"/>
      <c r="F43643" s="1"/>
      <c r="G43643" s="1"/>
      <c r="J43643" s="2"/>
      <c r="K43643" s="2"/>
    </row>
    <row r="43644" spans="4:11">
      <c r="D43644" s="1"/>
      <c r="E43644" s="1"/>
      <c r="F43644" s="1"/>
      <c r="G43644" s="1"/>
      <c r="J43644" s="2"/>
      <c r="K43644" s="2"/>
    </row>
    <row r="43645" spans="4:11">
      <c r="D43645" s="1"/>
      <c r="E43645" s="1"/>
      <c r="F43645" s="1"/>
      <c r="G43645" s="1"/>
      <c r="J43645" s="2"/>
      <c r="K43645" s="2"/>
    </row>
    <row r="43646" spans="4:11">
      <c r="D43646" s="1"/>
      <c r="E43646" s="1"/>
      <c r="F43646" s="1"/>
      <c r="G43646" s="1"/>
      <c r="J43646" s="2"/>
      <c r="K43646" s="2"/>
    </row>
    <row r="43647" spans="4:11">
      <c r="D43647" s="1"/>
      <c r="E43647" s="1"/>
      <c r="F43647" s="1"/>
      <c r="G43647" s="1"/>
      <c r="J43647" s="2"/>
      <c r="K43647" s="2"/>
    </row>
    <row r="43648" spans="4:11">
      <c r="D43648" s="1"/>
      <c r="E43648" s="1"/>
      <c r="F43648" s="1"/>
      <c r="G43648" s="1"/>
      <c r="J43648" s="2"/>
      <c r="K43648" s="2"/>
    </row>
    <row r="43649" spans="4:11">
      <c r="D43649" s="1"/>
      <c r="E43649" s="1"/>
      <c r="F43649" s="1"/>
      <c r="G43649" s="1"/>
      <c r="J43649" s="2"/>
      <c r="K43649" s="2"/>
    </row>
    <row r="43650" spans="4:11">
      <c r="D43650" s="1"/>
      <c r="E43650" s="1"/>
      <c r="F43650" s="1"/>
      <c r="G43650" s="1"/>
      <c r="J43650" s="2"/>
      <c r="K43650" s="2"/>
    </row>
    <row r="43651" spans="4:11">
      <c r="D43651" s="1"/>
      <c r="E43651" s="1"/>
      <c r="F43651" s="1"/>
      <c r="G43651" s="1"/>
      <c r="J43651" s="2"/>
      <c r="K43651" s="2"/>
    </row>
    <row r="43652" spans="4:11">
      <c r="D43652" s="1"/>
      <c r="E43652" s="1"/>
      <c r="F43652" s="1"/>
      <c r="G43652" s="1"/>
      <c r="J43652" s="2"/>
      <c r="K43652" s="2"/>
    </row>
    <row r="43653" spans="4:11">
      <c r="D43653" s="1"/>
      <c r="E43653" s="1"/>
      <c r="F43653" s="1"/>
      <c r="G43653" s="1"/>
      <c r="J43653" s="2"/>
      <c r="K43653" s="2"/>
    </row>
    <row r="43654" spans="4:11">
      <c r="D43654" s="1"/>
      <c r="E43654" s="1"/>
      <c r="F43654" s="1"/>
      <c r="G43654" s="1"/>
      <c r="J43654" s="2"/>
      <c r="K43654" s="2"/>
    </row>
    <row r="43655" spans="4:11">
      <c r="D43655" s="1"/>
      <c r="E43655" s="1"/>
      <c r="F43655" s="1"/>
      <c r="G43655" s="1"/>
      <c r="J43655" s="2"/>
      <c r="K43655" s="2"/>
    </row>
    <row r="43656" spans="4:11">
      <c r="D43656" s="1"/>
      <c r="E43656" s="1"/>
      <c r="F43656" s="1"/>
      <c r="G43656" s="1"/>
      <c r="J43656" s="2"/>
      <c r="K43656" s="2"/>
    </row>
    <row r="43657" spans="4:11">
      <c r="D43657" s="1"/>
      <c r="E43657" s="1"/>
      <c r="F43657" s="1"/>
      <c r="G43657" s="1"/>
      <c r="J43657" s="2"/>
      <c r="K43657" s="2"/>
    </row>
    <row r="43658" spans="4:11">
      <c r="D43658" s="1"/>
      <c r="E43658" s="1"/>
      <c r="F43658" s="1"/>
      <c r="G43658" s="1"/>
      <c r="J43658" s="2"/>
      <c r="K43658" s="2"/>
    </row>
    <row r="43659" spans="4:11">
      <c r="D43659" s="1"/>
      <c r="E43659" s="1"/>
      <c r="F43659" s="1"/>
      <c r="G43659" s="1"/>
      <c r="J43659" s="2"/>
      <c r="K43659" s="2"/>
    </row>
    <row r="43660" spans="4:11">
      <c r="D43660" s="1"/>
      <c r="E43660" s="1"/>
      <c r="F43660" s="1"/>
      <c r="G43660" s="1"/>
      <c r="J43660" s="2"/>
      <c r="K43660" s="2"/>
    </row>
    <row r="43661" spans="4:11">
      <c r="D43661" s="1"/>
      <c r="E43661" s="1"/>
      <c r="F43661" s="1"/>
      <c r="G43661" s="1"/>
      <c r="J43661" s="2"/>
      <c r="K43661" s="2"/>
    </row>
    <row r="43662" spans="4:11">
      <c r="D43662" s="1"/>
      <c r="E43662" s="1"/>
      <c r="F43662" s="1"/>
      <c r="G43662" s="1"/>
      <c r="J43662" s="2"/>
      <c r="K43662" s="2"/>
    </row>
    <row r="43663" spans="4:11">
      <c r="D43663" s="1"/>
      <c r="E43663" s="1"/>
      <c r="F43663" s="1"/>
      <c r="G43663" s="1"/>
      <c r="J43663" s="2"/>
      <c r="K43663" s="2"/>
    </row>
    <row r="43664" spans="4:11">
      <c r="D43664" s="1"/>
      <c r="E43664" s="1"/>
      <c r="F43664" s="1"/>
      <c r="G43664" s="1"/>
      <c r="J43664" s="2"/>
      <c r="K43664" s="2"/>
    </row>
    <row r="43665" spans="4:11">
      <c r="D43665" s="1"/>
      <c r="E43665" s="1"/>
      <c r="F43665" s="1"/>
      <c r="G43665" s="1"/>
      <c r="J43665" s="2"/>
      <c r="K43665" s="2"/>
    </row>
    <row r="43666" spans="4:11">
      <c r="D43666" s="1"/>
      <c r="E43666" s="1"/>
      <c r="F43666" s="1"/>
      <c r="G43666" s="1"/>
      <c r="J43666" s="2"/>
      <c r="K43666" s="2"/>
    </row>
    <row r="43667" spans="4:11">
      <c r="D43667" s="1"/>
      <c r="E43667" s="1"/>
      <c r="F43667" s="1"/>
      <c r="G43667" s="1"/>
      <c r="J43667" s="2"/>
      <c r="K43667" s="2"/>
    </row>
    <row r="43668" spans="4:11">
      <c r="D43668" s="1"/>
      <c r="E43668" s="1"/>
      <c r="F43668" s="1"/>
      <c r="G43668" s="1"/>
      <c r="J43668" s="2"/>
      <c r="K43668" s="2"/>
    </row>
    <row r="43669" spans="4:11">
      <c r="D43669" s="1"/>
      <c r="E43669" s="1"/>
      <c r="F43669" s="1"/>
      <c r="G43669" s="1"/>
      <c r="J43669" s="2"/>
      <c r="K43669" s="2"/>
    </row>
    <row r="43670" spans="4:11">
      <c r="D43670" s="1"/>
      <c r="E43670" s="1"/>
      <c r="F43670" s="1"/>
      <c r="G43670" s="1"/>
      <c r="J43670" s="2"/>
      <c r="K43670" s="2"/>
    </row>
    <row r="43671" spans="4:11">
      <c r="D43671" s="1"/>
      <c r="E43671" s="1"/>
      <c r="F43671" s="1"/>
      <c r="G43671" s="1"/>
      <c r="J43671" s="2"/>
      <c r="K43671" s="2"/>
    </row>
    <row r="43672" spans="4:11">
      <c r="D43672" s="1"/>
      <c r="E43672" s="1"/>
      <c r="F43672" s="1"/>
      <c r="G43672" s="1"/>
      <c r="J43672" s="2"/>
      <c r="K43672" s="2"/>
    </row>
    <row r="43673" spans="4:11">
      <c r="D43673" s="1"/>
      <c r="E43673" s="1"/>
      <c r="F43673" s="1"/>
      <c r="G43673" s="1"/>
      <c r="J43673" s="2"/>
      <c r="K43673" s="2"/>
    </row>
    <row r="43674" spans="4:11">
      <c r="D43674" s="1"/>
      <c r="E43674" s="1"/>
      <c r="F43674" s="1"/>
      <c r="G43674" s="1"/>
      <c r="J43674" s="2"/>
      <c r="K43674" s="2"/>
    </row>
    <row r="43675" spans="4:11">
      <c r="D43675" s="1"/>
      <c r="E43675" s="1"/>
      <c r="F43675" s="1"/>
      <c r="G43675" s="1"/>
      <c r="J43675" s="2"/>
      <c r="K43675" s="2"/>
    </row>
    <row r="43676" spans="4:11">
      <c r="D43676" s="1"/>
      <c r="E43676" s="1"/>
      <c r="F43676" s="1"/>
      <c r="G43676" s="1"/>
      <c r="J43676" s="2"/>
      <c r="K43676" s="2"/>
    </row>
    <row r="43677" spans="4:11">
      <c r="D43677" s="1"/>
      <c r="E43677" s="1"/>
      <c r="F43677" s="1"/>
      <c r="G43677" s="1"/>
      <c r="J43677" s="2"/>
      <c r="K43677" s="2"/>
    </row>
    <row r="43678" spans="4:11">
      <c r="D43678" s="1"/>
      <c r="E43678" s="1"/>
      <c r="F43678" s="1"/>
      <c r="G43678" s="1"/>
      <c r="J43678" s="2"/>
      <c r="K43678" s="2"/>
    </row>
    <row r="43679" spans="4:11">
      <c r="D43679" s="1"/>
      <c r="E43679" s="1"/>
      <c r="F43679" s="1"/>
      <c r="G43679" s="1"/>
      <c r="J43679" s="2"/>
      <c r="K43679" s="2"/>
    </row>
    <row r="43680" spans="4:11">
      <c r="D43680" s="1"/>
      <c r="E43680" s="1"/>
      <c r="F43680" s="1"/>
      <c r="G43680" s="1"/>
      <c r="J43680" s="2"/>
      <c r="K43680" s="2"/>
    </row>
    <row r="43681" spans="4:11">
      <c r="D43681" s="1"/>
      <c r="E43681" s="1"/>
      <c r="F43681" s="1"/>
      <c r="G43681" s="1"/>
      <c r="J43681" s="2"/>
      <c r="K43681" s="2"/>
    </row>
    <row r="43682" spans="4:11">
      <c r="D43682" s="1"/>
      <c r="E43682" s="1"/>
      <c r="F43682" s="1"/>
      <c r="G43682" s="1"/>
      <c r="J43682" s="2"/>
      <c r="K43682" s="2"/>
    </row>
    <row r="43683" spans="4:11">
      <c r="D43683" s="1"/>
      <c r="E43683" s="1"/>
      <c r="F43683" s="1"/>
      <c r="G43683" s="1"/>
      <c r="J43683" s="2"/>
      <c r="K43683" s="2"/>
    </row>
    <row r="43684" spans="4:11">
      <c r="D43684" s="1"/>
      <c r="E43684" s="1"/>
      <c r="F43684" s="1"/>
      <c r="G43684" s="1"/>
      <c r="J43684" s="2"/>
      <c r="K43684" s="2"/>
    </row>
    <row r="43685" spans="4:11">
      <c r="D43685" s="1"/>
      <c r="E43685" s="1"/>
      <c r="F43685" s="1"/>
      <c r="G43685" s="1"/>
      <c r="J43685" s="2"/>
      <c r="K43685" s="2"/>
    </row>
    <row r="43686" spans="4:11">
      <c r="D43686" s="1"/>
      <c r="E43686" s="1"/>
      <c r="F43686" s="1"/>
      <c r="G43686" s="1"/>
      <c r="J43686" s="2"/>
      <c r="K43686" s="2"/>
    </row>
    <row r="43687" spans="4:11">
      <c r="D43687" s="1"/>
      <c r="E43687" s="1"/>
      <c r="F43687" s="1"/>
      <c r="G43687" s="1"/>
      <c r="J43687" s="2"/>
      <c r="K43687" s="2"/>
    </row>
    <row r="43688" spans="4:11">
      <c r="D43688" s="1"/>
      <c r="E43688" s="1"/>
      <c r="F43688" s="1"/>
      <c r="G43688" s="1"/>
      <c r="J43688" s="2"/>
      <c r="K43688" s="2"/>
    </row>
    <row r="43689" spans="4:11">
      <c r="D43689" s="1"/>
      <c r="E43689" s="1"/>
      <c r="F43689" s="1"/>
      <c r="G43689" s="1"/>
      <c r="J43689" s="2"/>
      <c r="K43689" s="2"/>
    </row>
    <row r="43690" spans="4:11">
      <c r="D43690" s="1"/>
      <c r="E43690" s="1"/>
      <c r="F43690" s="1"/>
      <c r="G43690" s="1"/>
      <c r="J43690" s="2"/>
      <c r="K43690" s="2"/>
    </row>
    <row r="43691" spans="4:11">
      <c r="D43691" s="1"/>
      <c r="E43691" s="1"/>
      <c r="F43691" s="1"/>
      <c r="G43691" s="1"/>
      <c r="J43691" s="2"/>
      <c r="K43691" s="2"/>
    </row>
    <row r="43692" spans="4:11">
      <c r="D43692" s="1"/>
      <c r="E43692" s="1"/>
      <c r="F43692" s="1"/>
      <c r="G43692" s="1"/>
      <c r="J43692" s="2"/>
      <c r="K43692" s="2"/>
    </row>
    <row r="43693" spans="4:11">
      <c r="D43693" s="1"/>
      <c r="E43693" s="1"/>
      <c r="F43693" s="1"/>
      <c r="G43693" s="1"/>
      <c r="J43693" s="2"/>
      <c r="K43693" s="2"/>
    </row>
    <row r="43694" spans="4:11">
      <c r="D43694" s="1"/>
      <c r="E43694" s="1"/>
      <c r="F43694" s="1"/>
      <c r="G43694" s="1"/>
      <c r="J43694" s="2"/>
      <c r="K43694" s="2"/>
    </row>
    <row r="43695" spans="4:11">
      <c r="D43695" s="1"/>
      <c r="E43695" s="1"/>
      <c r="F43695" s="1"/>
      <c r="G43695" s="1"/>
      <c r="J43695" s="2"/>
      <c r="K43695" s="2"/>
    </row>
    <row r="43696" spans="4:11">
      <c r="D43696" s="1"/>
      <c r="E43696" s="1"/>
      <c r="F43696" s="1"/>
      <c r="G43696" s="1"/>
      <c r="J43696" s="2"/>
      <c r="K43696" s="2"/>
    </row>
    <row r="43697" spans="4:11">
      <c r="D43697" s="1"/>
      <c r="E43697" s="1"/>
      <c r="F43697" s="1"/>
      <c r="G43697" s="1"/>
      <c r="J43697" s="2"/>
      <c r="K43697" s="2"/>
    </row>
    <row r="43698" spans="4:11">
      <c r="D43698" s="1"/>
      <c r="E43698" s="1"/>
      <c r="F43698" s="1"/>
      <c r="G43698" s="1"/>
      <c r="J43698" s="2"/>
      <c r="K43698" s="2"/>
    </row>
    <row r="43699" spans="4:11">
      <c r="D43699" s="1"/>
      <c r="E43699" s="1"/>
      <c r="F43699" s="1"/>
      <c r="G43699" s="1"/>
      <c r="J43699" s="2"/>
      <c r="K43699" s="2"/>
    </row>
    <row r="43700" spans="4:11">
      <c r="D43700" s="1"/>
      <c r="E43700" s="1"/>
      <c r="F43700" s="1"/>
      <c r="G43700" s="1"/>
      <c r="J43700" s="2"/>
      <c r="K43700" s="2"/>
    </row>
    <row r="43701" spans="4:11">
      <c r="D43701" s="1"/>
      <c r="E43701" s="1"/>
      <c r="F43701" s="1"/>
      <c r="G43701" s="1"/>
      <c r="J43701" s="2"/>
      <c r="K43701" s="2"/>
    </row>
    <row r="43702" spans="4:11">
      <c r="D43702" s="1"/>
      <c r="E43702" s="1"/>
      <c r="F43702" s="1"/>
      <c r="G43702" s="1"/>
      <c r="J43702" s="2"/>
      <c r="K43702" s="2"/>
    </row>
    <row r="43703" spans="4:11">
      <c r="D43703" s="1"/>
      <c r="E43703" s="1"/>
      <c r="F43703" s="1"/>
      <c r="G43703" s="1"/>
      <c r="J43703" s="2"/>
      <c r="K43703" s="2"/>
    </row>
    <row r="43704" spans="4:11">
      <c r="D43704" s="1"/>
      <c r="E43704" s="1"/>
      <c r="F43704" s="1"/>
      <c r="G43704" s="1"/>
      <c r="J43704" s="2"/>
      <c r="K43704" s="2"/>
    </row>
    <row r="43705" spans="4:11">
      <c r="D43705" s="1"/>
      <c r="E43705" s="1"/>
      <c r="F43705" s="1"/>
      <c r="G43705" s="1"/>
      <c r="J43705" s="2"/>
      <c r="K43705" s="2"/>
    </row>
    <row r="43706" spans="4:11">
      <c r="D43706" s="1"/>
      <c r="E43706" s="1"/>
      <c r="F43706" s="1"/>
      <c r="G43706" s="1"/>
      <c r="J43706" s="2"/>
      <c r="K43706" s="2"/>
    </row>
    <row r="43707" spans="4:11">
      <c r="D43707" s="1"/>
      <c r="E43707" s="1"/>
      <c r="F43707" s="1"/>
      <c r="G43707" s="1"/>
      <c r="J43707" s="2"/>
      <c r="K43707" s="2"/>
    </row>
    <row r="43708" spans="4:11">
      <c r="D43708" s="1"/>
      <c r="E43708" s="1"/>
      <c r="F43708" s="1"/>
      <c r="G43708" s="1"/>
      <c r="J43708" s="2"/>
      <c r="K43708" s="2"/>
    </row>
    <row r="43709" spans="4:11">
      <c r="D43709" s="1"/>
      <c r="E43709" s="1"/>
      <c r="F43709" s="1"/>
      <c r="G43709" s="1"/>
      <c r="J43709" s="2"/>
      <c r="K43709" s="2"/>
    </row>
    <row r="43710" spans="4:11">
      <c r="D43710" s="1"/>
      <c r="E43710" s="1"/>
      <c r="F43710" s="1"/>
      <c r="G43710" s="1"/>
      <c r="J43710" s="2"/>
      <c r="K43710" s="2"/>
    </row>
    <row r="43711" spans="4:11">
      <c r="D43711" s="1"/>
      <c r="E43711" s="1"/>
      <c r="F43711" s="1"/>
      <c r="G43711" s="1"/>
      <c r="J43711" s="2"/>
      <c r="K43711" s="2"/>
    </row>
    <row r="43712" spans="4:11">
      <c r="D43712" s="1"/>
      <c r="E43712" s="1"/>
      <c r="F43712" s="1"/>
      <c r="G43712" s="1"/>
      <c r="J43712" s="2"/>
      <c r="K43712" s="2"/>
    </row>
    <row r="43713" spans="4:11">
      <c r="D43713" s="1"/>
      <c r="E43713" s="1"/>
      <c r="F43713" s="1"/>
      <c r="G43713" s="1"/>
      <c r="J43713" s="2"/>
      <c r="K43713" s="2"/>
    </row>
    <row r="43714" spans="4:11">
      <c r="D43714" s="1"/>
      <c r="E43714" s="1"/>
      <c r="F43714" s="1"/>
      <c r="G43714" s="1"/>
      <c r="J43714" s="2"/>
      <c r="K43714" s="2"/>
    </row>
    <row r="43715" spans="4:11">
      <c r="D43715" s="1"/>
      <c r="E43715" s="1"/>
      <c r="F43715" s="1"/>
      <c r="G43715" s="1"/>
      <c r="J43715" s="2"/>
      <c r="K43715" s="2"/>
    </row>
    <row r="43716" spans="4:11">
      <c r="D43716" s="1"/>
      <c r="E43716" s="1"/>
      <c r="F43716" s="1"/>
      <c r="G43716" s="1"/>
      <c r="J43716" s="2"/>
      <c r="K43716" s="2"/>
    </row>
    <row r="43717" spans="4:11">
      <c r="D43717" s="1"/>
      <c r="E43717" s="1"/>
      <c r="F43717" s="1"/>
      <c r="G43717" s="1"/>
      <c r="J43717" s="2"/>
      <c r="K43717" s="2"/>
    </row>
    <row r="43718" spans="4:11">
      <c r="D43718" s="1"/>
      <c r="E43718" s="1"/>
      <c r="F43718" s="1"/>
      <c r="G43718" s="1"/>
      <c r="J43718" s="2"/>
      <c r="K43718" s="2"/>
    </row>
    <row r="43719" spans="4:11">
      <c r="D43719" s="1"/>
      <c r="E43719" s="1"/>
      <c r="F43719" s="1"/>
      <c r="G43719" s="1"/>
      <c r="J43719" s="2"/>
      <c r="K43719" s="2"/>
    </row>
    <row r="43720" spans="4:11">
      <c r="D43720" s="1"/>
      <c r="E43720" s="1"/>
      <c r="F43720" s="1"/>
      <c r="G43720" s="1"/>
      <c r="J43720" s="2"/>
      <c r="K43720" s="2"/>
    </row>
    <row r="43721" spans="4:11">
      <c r="D43721" s="1"/>
      <c r="E43721" s="1"/>
      <c r="F43721" s="1"/>
      <c r="G43721" s="1"/>
      <c r="J43721" s="2"/>
      <c r="K43721" s="2"/>
    </row>
    <row r="43722" spans="4:11">
      <c r="D43722" s="1"/>
      <c r="E43722" s="1"/>
      <c r="F43722" s="1"/>
      <c r="G43722" s="1"/>
      <c r="J43722" s="2"/>
      <c r="K43722" s="2"/>
    </row>
    <row r="43723" spans="4:11">
      <c r="D43723" s="1"/>
      <c r="E43723" s="1"/>
      <c r="F43723" s="1"/>
      <c r="G43723" s="1"/>
      <c r="J43723" s="2"/>
      <c r="K43723" s="2"/>
    </row>
    <row r="43724" spans="4:11">
      <c r="D43724" s="1"/>
      <c r="E43724" s="1"/>
      <c r="F43724" s="1"/>
      <c r="G43724" s="1"/>
      <c r="J43724" s="2"/>
      <c r="K43724" s="2"/>
    </row>
    <row r="43725" spans="4:11">
      <c r="D43725" s="1"/>
      <c r="E43725" s="1"/>
      <c r="F43725" s="1"/>
      <c r="G43725" s="1"/>
      <c r="J43725" s="2"/>
      <c r="K43725" s="2"/>
    </row>
    <row r="43726" spans="4:11">
      <c r="D43726" s="1"/>
      <c r="E43726" s="1"/>
      <c r="F43726" s="1"/>
      <c r="G43726" s="1"/>
      <c r="J43726" s="2"/>
      <c r="K43726" s="2"/>
    </row>
    <row r="43727" spans="4:11">
      <c r="D43727" s="1"/>
      <c r="E43727" s="1"/>
      <c r="F43727" s="1"/>
      <c r="G43727" s="1"/>
      <c r="J43727" s="2"/>
      <c r="K43727" s="2"/>
    </row>
    <row r="43728" spans="4:11">
      <c r="D43728" s="1"/>
      <c r="E43728" s="1"/>
      <c r="F43728" s="1"/>
      <c r="G43728" s="1"/>
      <c r="J43728" s="2"/>
      <c r="K43728" s="2"/>
    </row>
    <row r="43729" spans="4:11">
      <c r="D43729" s="1"/>
      <c r="E43729" s="1"/>
      <c r="F43729" s="1"/>
      <c r="G43729" s="1"/>
      <c r="J43729" s="2"/>
      <c r="K43729" s="2"/>
    </row>
    <row r="43730" spans="4:11">
      <c r="D43730" s="1"/>
      <c r="E43730" s="1"/>
      <c r="F43730" s="1"/>
      <c r="G43730" s="1"/>
      <c r="J43730" s="2"/>
      <c r="K43730" s="2"/>
    </row>
    <row r="43731" spans="4:11">
      <c r="D43731" s="1"/>
      <c r="E43731" s="1"/>
      <c r="F43731" s="1"/>
      <c r="G43731" s="1"/>
      <c r="J43731" s="2"/>
      <c r="K43731" s="2"/>
    </row>
    <row r="43732" spans="4:11">
      <c r="D43732" s="1"/>
      <c r="E43732" s="1"/>
      <c r="F43732" s="1"/>
      <c r="G43732" s="1"/>
      <c r="J43732" s="2"/>
      <c r="K43732" s="2"/>
    </row>
    <row r="43733" spans="4:11">
      <c r="D43733" s="1"/>
      <c r="E43733" s="1"/>
      <c r="F43733" s="1"/>
      <c r="G43733" s="1"/>
      <c r="J43733" s="2"/>
      <c r="K43733" s="2"/>
    </row>
    <row r="43734" spans="4:11">
      <c r="D43734" s="1"/>
      <c r="E43734" s="1"/>
      <c r="F43734" s="1"/>
      <c r="G43734" s="1"/>
      <c r="J43734" s="2"/>
      <c r="K43734" s="2"/>
    </row>
    <row r="43735" spans="4:11">
      <c r="D43735" s="1"/>
      <c r="E43735" s="1"/>
      <c r="F43735" s="1"/>
      <c r="G43735" s="1"/>
      <c r="J43735" s="2"/>
      <c r="K43735" s="2"/>
    </row>
    <row r="43736" spans="4:11">
      <c r="D43736" s="1"/>
      <c r="E43736" s="1"/>
      <c r="F43736" s="1"/>
      <c r="G43736" s="1"/>
      <c r="J43736" s="2"/>
      <c r="K43736" s="2"/>
    </row>
    <row r="43737" spans="4:11">
      <c r="D43737" s="1"/>
      <c r="E43737" s="1"/>
      <c r="F43737" s="1"/>
      <c r="G43737" s="1"/>
      <c r="J43737" s="2"/>
      <c r="K43737" s="2"/>
    </row>
    <row r="43738" spans="4:11">
      <c r="D43738" s="1"/>
      <c r="E43738" s="1"/>
      <c r="F43738" s="1"/>
      <c r="G43738" s="1"/>
      <c r="J43738" s="2"/>
      <c r="K43738" s="2"/>
    </row>
    <row r="43739" spans="4:11">
      <c r="D43739" s="1"/>
      <c r="E43739" s="1"/>
      <c r="F43739" s="1"/>
      <c r="G43739" s="1"/>
      <c r="J43739" s="2"/>
      <c r="K43739" s="2"/>
    </row>
    <row r="43740" spans="4:11">
      <c r="D43740" s="1"/>
      <c r="E43740" s="1"/>
      <c r="F43740" s="1"/>
      <c r="G43740" s="1"/>
      <c r="J43740" s="2"/>
      <c r="K43740" s="2"/>
    </row>
    <row r="43741" spans="4:11">
      <c r="D43741" s="1"/>
      <c r="E43741" s="1"/>
      <c r="F43741" s="1"/>
      <c r="G43741" s="1"/>
      <c r="J43741" s="2"/>
      <c r="K43741" s="2"/>
    </row>
    <row r="43742" spans="4:11">
      <c r="D43742" s="1"/>
      <c r="E43742" s="1"/>
      <c r="F43742" s="1"/>
      <c r="G43742" s="1"/>
      <c r="J43742" s="2"/>
      <c r="K43742" s="2"/>
    </row>
    <row r="43743" spans="4:11">
      <c r="D43743" s="1"/>
      <c r="E43743" s="1"/>
      <c r="F43743" s="1"/>
      <c r="G43743" s="1"/>
      <c r="J43743" s="2"/>
      <c r="K43743" s="2"/>
    </row>
    <row r="43744" spans="4:11">
      <c r="D43744" s="1"/>
      <c r="E43744" s="1"/>
      <c r="F43744" s="1"/>
      <c r="G43744" s="1"/>
      <c r="J43744" s="2"/>
      <c r="K43744" s="2"/>
    </row>
    <row r="43745" spans="4:11">
      <c r="D43745" s="1"/>
      <c r="E43745" s="1"/>
      <c r="F43745" s="1"/>
      <c r="G43745" s="1"/>
      <c r="J43745" s="2"/>
      <c r="K43745" s="2"/>
    </row>
    <row r="43746" spans="4:11">
      <c r="D43746" s="1"/>
      <c r="E43746" s="1"/>
      <c r="F43746" s="1"/>
      <c r="G43746" s="1"/>
      <c r="J43746" s="2"/>
      <c r="K43746" s="2"/>
    </row>
    <row r="43747" spans="4:11">
      <c r="D43747" s="1"/>
      <c r="E43747" s="1"/>
      <c r="F43747" s="1"/>
      <c r="G43747" s="1"/>
      <c r="J43747" s="2"/>
      <c r="K43747" s="2"/>
    </row>
    <row r="43748" spans="4:11">
      <c r="D43748" s="1"/>
      <c r="E43748" s="1"/>
      <c r="F43748" s="1"/>
      <c r="G43748" s="1"/>
      <c r="J43748" s="2"/>
      <c r="K43748" s="2"/>
    </row>
    <row r="43749" spans="4:11">
      <c r="D43749" s="1"/>
      <c r="E43749" s="1"/>
      <c r="F43749" s="1"/>
      <c r="G43749" s="1"/>
      <c r="J43749" s="2"/>
      <c r="K43749" s="2"/>
    </row>
    <row r="43750" spans="4:11">
      <c r="D43750" s="1"/>
      <c r="E43750" s="1"/>
      <c r="F43750" s="1"/>
      <c r="G43750" s="1"/>
      <c r="J43750" s="2"/>
      <c r="K43750" s="2"/>
    </row>
    <row r="43751" spans="4:11">
      <c r="D43751" s="1"/>
      <c r="E43751" s="1"/>
      <c r="F43751" s="1"/>
      <c r="G43751" s="1"/>
      <c r="J43751" s="2"/>
      <c r="K43751" s="2"/>
    </row>
    <row r="43752" spans="4:11">
      <c r="D43752" s="1"/>
      <c r="E43752" s="1"/>
      <c r="F43752" s="1"/>
      <c r="G43752" s="1"/>
      <c r="J43752" s="2"/>
      <c r="K43752" s="2"/>
    </row>
    <row r="43753" spans="4:11">
      <c r="D43753" s="1"/>
      <c r="E43753" s="1"/>
      <c r="F43753" s="1"/>
      <c r="G43753" s="1"/>
      <c r="J43753" s="2"/>
      <c r="K43753" s="2"/>
    </row>
    <row r="43754" spans="4:11">
      <c r="D43754" s="1"/>
      <c r="E43754" s="1"/>
      <c r="F43754" s="1"/>
      <c r="G43754" s="1"/>
      <c r="J43754" s="2"/>
      <c r="K43754" s="2"/>
    </row>
    <row r="43755" spans="4:11">
      <c r="D43755" s="1"/>
      <c r="E43755" s="1"/>
      <c r="F43755" s="1"/>
      <c r="G43755" s="1"/>
      <c r="J43755" s="2"/>
      <c r="K43755" s="2"/>
    </row>
    <row r="43756" spans="4:11">
      <c r="D43756" s="1"/>
      <c r="E43756" s="1"/>
      <c r="F43756" s="1"/>
      <c r="G43756" s="1"/>
      <c r="J43756" s="2"/>
      <c r="K43756" s="2"/>
    </row>
    <row r="43757" spans="4:11">
      <c r="D43757" s="1"/>
      <c r="E43757" s="1"/>
      <c r="F43757" s="1"/>
      <c r="G43757" s="1"/>
      <c r="J43757" s="2"/>
      <c r="K43757" s="2"/>
    </row>
    <row r="43758" spans="4:11">
      <c r="D43758" s="1"/>
      <c r="E43758" s="1"/>
      <c r="F43758" s="1"/>
      <c r="G43758" s="1"/>
      <c r="J43758" s="2"/>
      <c r="K43758" s="2"/>
    </row>
    <row r="43759" spans="4:11">
      <c r="D43759" s="1"/>
      <c r="E43759" s="1"/>
      <c r="F43759" s="1"/>
      <c r="G43759" s="1"/>
      <c r="J43759" s="2"/>
      <c r="K43759" s="2"/>
    </row>
    <row r="43760" spans="4:11">
      <c r="D43760" s="1"/>
      <c r="E43760" s="1"/>
      <c r="F43760" s="1"/>
      <c r="G43760" s="1"/>
      <c r="J43760" s="2"/>
      <c r="K43760" s="2"/>
    </row>
    <row r="43761" spans="4:11">
      <c r="D43761" s="1"/>
      <c r="E43761" s="1"/>
      <c r="F43761" s="1"/>
      <c r="G43761" s="1"/>
      <c r="J43761" s="2"/>
      <c r="K43761" s="2"/>
    </row>
    <row r="43762" spans="4:11">
      <c r="D43762" s="1"/>
      <c r="E43762" s="1"/>
      <c r="F43762" s="1"/>
      <c r="G43762" s="1"/>
      <c r="J43762" s="2"/>
      <c r="K43762" s="2"/>
    </row>
    <row r="43763" spans="4:11">
      <c r="D43763" s="1"/>
      <c r="E43763" s="1"/>
      <c r="F43763" s="1"/>
      <c r="G43763" s="1"/>
      <c r="J43763" s="2"/>
      <c r="K43763" s="2"/>
    </row>
    <row r="43764" spans="4:11">
      <c r="D43764" s="1"/>
      <c r="E43764" s="1"/>
      <c r="F43764" s="1"/>
      <c r="G43764" s="1"/>
      <c r="J43764" s="2"/>
      <c r="K43764" s="2"/>
    </row>
    <row r="43765" spans="4:11">
      <c r="D43765" s="1"/>
      <c r="E43765" s="1"/>
      <c r="F43765" s="1"/>
      <c r="G43765" s="1"/>
      <c r="J43765" s="2"/>
      <c r="K43765" s="2"/>
    </row>
    <row r="43766" spans="4:11">
      <c r="D43766" s="1"/>
      <c r="E43766" s="1"/>
      <c r="F43766" s="1"/>
      <c r="G43766" s="1"/>
      <c r="J43766" s="2"/>
      <c r="K43766" s="2"/>
    </row>
    <row r="43767" spans="4:11">
      <c r="D43767" s="1"/>
      <c r="E43767" s="1"/>
      <c r="F43767" s="1"/>
      <c r="G43767" s="1"/>
      <c r="J43767" s="2"/>
      <c r="K43767" s="2"/>
    </row>
    <row r="43768" spans="4:11">
      <c r="D43768" s="1"/>
      <c r="E43768" s="1"/>
      <c r="F43768" s="1"/>
      <c r="G43768" s="1"/>
      <c r="J43768" s="2"/>
      <c r="K43768" s="2"/>
    </row>
    <row r="43769" spans="4:11">
      <c r="D43769" s="1"/>
      <c r="E43769" s="1"/>
      <c r="F43769" s="1"/>
      <c r="G43769" s="1"/>
      <c r="J43769" s="2"/>
      <c r="K43769" s="2"/>
    </row>
    <row r="43770" spans="4:11">
      <c r="D43770" s="1"/>
      <c r="E43770" s="1"/>
      <c r="F43770" s="1"/>
      <c r="G43770" s="1"/>
      <c r="J43770" s="2"/>
      <c r="K43770" s="2"/>
    </row>
    <row r="43771" spans="4:11">
      <c r="D43771" s="1"/>
      <c r="E43771" s="1"/>
      <c r="F43771" s="1"/>
      <c r="G43771" s="1"/>
      <c r="J43771" s="2"/>
      <c r="K43771" s="2"/>
    </row>
    <row r="43772" spans="4:11">
      <c r="D43772" s="1"/>
      <c r="E43772" s="1"/>
      <c r="F43772" s="1"/>
      <c r="G43772" s="1"/>
      <c r="J43772" s="2"/>
      <c r="K43772" s="2"/>
    </row>
    <row r="43773" spans="4:11">
      <c r="D43773" s="1"/>
      <c r="E43773" s="1"/>
      <c r="F43773" s="1"/>
      <c r="G43773" s="1"/>
      <c r="J43773" s="2"/>
      <c r="K43773" s="2"/>
    </row>
    <row r="43774" spans="4:11">
      <c r="D43774" s="1"/>
      <c r="E43774" s="1"/>
      <c r="F43774" s="1"/>
      <c r="G43774" s="1"/>
      <c r="J43774" s="2"/>
      <c r="K43774" s="2"/>
    </row>
    <row r="43775" spans="4:11">
      <c r="D43775" s="1"/>
      <c r="E43775" s="1"/>
      <c r="F43775" s="1"/>
      <c r="G43775" s="1"/>
      <c r="J43775" s="2"/>
      <c r="K43775" s="2"/>
    </row>
    <row r="43776" spans="4:11">
      <c r="D43776" s="1"/>
      <c r="E43776" s="1"/>
      <c r="F43776" s="1"/>
      <c r="G43776" s="1"/>
      <c r="J43776" s="2"/>
      <c r="K43776" s="2"/>
    </row>
    <row r="43777" spans="4:11">
      <c r="D43777" s="1"/>
      <c r="E43777" s="1"/>
      <c r="F43777" s="1"/>
      <c r="G43777" s="1"/>
      <c r="J43777" s="2"/>
      <c r="K43777" s="2"/>
    </row>
    <row r="43778" spans="4:11">
      <c r="D43778" s="1"/>
      <c r="E43778" s="1"/>
      <c r="F43778" s="1"/>
      <c r="G43778" s="1"/>
      <c r="J43778" s="2"/>
      <c r="K43778" s="2"/>
    </row>
    <row r="43779" spans="4:11">
      <c r="D43779" s="1"/>
      <c r="E43779" s="1"/>
      <c r="F43779" s="1"/>
      <c r="G43779" s="1"/>
      <c r="J43779" s="2"/>
      <c r="K43779" s="2"/>
    </row>
    <row r="43780" spans="4:11">
      <c r="D43780" s="1"/>
      <c r="E43780" s="1"/>
      <c r="F43780" s="1"/>
      <c r="G43780" s="1"/>
      <c r="J43780" s="2"/>
      <c r="K43780" s="2"/>
    </row>
    <row r="43781" spans="4:11">
      <c r="D43781" s="1"/>
      <c r="E43781" s="1"/>
      <c r="F43781" s="1"/>
      <c r="G43781" s="1"/>
      <c r="J43781" s="2"/>
      <c r="K43781" s="2"/>
    </row>
    <row r="43782" spans="4:11">
      <c r="D43782" s="1"/>
      <c r="E43782" s="1"/>
      <c r="F43782" s="1"/>
      <c r="G43782" s="1"/>
      <c r="J43782" s="2"/>
      <c r="K43782" s="2"/>
    </row>
    <row r="43783" spans="4:11">
      <c r="D43783" s="1"/>
      <c r="E43783" s="1"/>
      <c r="F43783" s="1"/>
      <c r="G43783" s="1"/>
      <c r="J43783" s="2"/>
      <c r="K43783" s="2"/>
    </row>
    <row r="43784" spans="4:11">
      <c r="D43784" s="1"/>
      <c r="E43784" s="1"/>
      <c r="F43784" s="1"/>
      <c r="G43784" s="1"/>
      <c r="J43784" s="2"/>
      <c r="K43784" s="2"/>
    </row>
    <row r="43785" spans="4:11">
      <c r="D43785" s="1"/>
      <c r="E43785" s="1"/>
      <c r="F43785" s="1"/>
      <c r="G43785" s="1"/>
      <c r="J43785" s="2"/>
      <c r="K43785" s="2"/>
    </row>
    <row r="43786" spans="4:11">
      <c r="D43786" s="1"/>
      <c r="E43786" s="1"/>
      <c r="F43786" s="1"/>
      <c r="G43786" s="1"/>
      <c r="J43786" s="2"/>
      <c r="K43786" s="2"/>
    </row>
    <row r="43787" spans="4:11">
      <c r="D43787" s="1"/>
      <c r="E43787" s="1"/>
      <c r="F43787" s="1"/>
      <c r="G43787" s="1"/>
      <c r="J43787" s="2"/>
      <c r="K43787" s="2"/>
    </row>
    <row r="43788" spans="4:11">
      <c r="D43788" s="1"/>
      <c r="E43788" s="1"/>
      <c r="F43788" s="1"/>
      <c r="G43788" s="1"/>
      <c r="J43788" s="2"/>
      <c r="K43788" s="2"/>
    </row>
    <row r="43789" spans="4:11">
      <c r="D43789" s="1"/>
      <c r="E43789" s="1"/>
      <c r="F43789" s="1"/>
      <c r="G43789" s="1"/>
      <c r="J43789" s="2"/>
      <c r="K43789" s="2"/>
    </row>
    <row r="43790" spans="4:11">
      <c r="D43790" s="1"/>
      <c r="E43790" s="1"/>
      <c r="F43790" s="1"/>
      <c r="G43790" s="1"/>
      <c r="J43790" s="2"/>
      <c r="K43790" s="2"/>
    </row>
    <row r="43791" spans="4:11">
      <c r="D43791" s="1"/>
      <c r="E43791" s="1"/>
      <c r="F43791" s="1"/>
      <c r="G43791" s="1"/>
      <c r="J43791" s="2"/>
      <c r="K43791" s="2"/>
    </row>
    <row r="43792" spans="4:11">
      <c r="D43792" s="1"/>
      <c r="E43792" s="1"/>
      <c r="F43792" s="1"/>
      <c r="G43792" s="1"/>
      <c r="J43792" s="2"/>
      <c r="K43792" s="2"/>
    </row>
    <row r="43793" spans="4:11">
      <c r="D43793" s="1"/>
      <c r="E43793" s="1"/>
      <c r="F43793" s="1"/>
      <c r="G43793" s="1"/>
      <c r="J43793" s="2"/>
      <c r="K43793" s="2"/>
    </row>
    <row r="43794" spans="4:11">
      <c r="D43794" s="1"/>
      <c r="E43794" s="1"/>
      <c r="F43794" s="1"/>
      <c r="G43794" s="1"/>
      <c r="J43794" s="2"/>
      <c r="K43794" s="2"/>
    </row>
    <row r="43795" spans="4:11">
      <c r="D43795" s="1"/>
      <c r="E43795" s="1"/>
      <c r="F43795" s="1"/>
      <c r="G43795" s="1"/>
      <c r="J43795" s="2"/>
      <c r="K43795" s="2"/>
    </row>
    <row r="43796" spans="4:11">
      <c r="D43796" s="1"/>
      <c r="E43796" s="1"/>
      <c r="F43796" s="1"/>
      <c r="G43796" s="1"/>
      <c r="J43796" s="2"/>
      <c r="K43796" s="2"/>
    </row>
    <row r="43797" spans="4:11">
      <c r="D43797" s="1"/>
      <c r="E43797" s="1"/>
      <c r="F43797" s="1"/>
      <c r="G43797" s="1"/>
      <c r="J43797" s="2"/>
      <c r="K43797" s="2"/>
    </row>
    <row r="43798" spans="4:11">
      <c r="D43798" s="1"/>
      <c r="E43798" s="1"/>
      <c r="F43798" s="1"/>
      <c r="G43798" s="1"/>
      <c r="J43798" s="2"/>
      <c r="K43798" s="2"/>
    </row>
    <row r="43799" spans="4:11">
      <c r="D43799" s="1"/>
      <c r="E43799" s="1"/>
      <c r="F43799" s="1"/>
      <c r="G43799" s="1"/>
      <c r="J43799" s="2"/>
      <c r="K43799" s="2"/>
    </row>
    <row r="43800" spans="4:11">
      <c r="D43800" s="1"/>
      <c r="E43800" s="1"/>
      <c r="F43800" s="1"/>
      <c r="G43800" s="1"/>
      <c r="J43800" s="2"/>
      <c r="K43800" s="2"/>
    </row>
    <row r="43801" spans="4:11">
      <c r="D43801" s="1"/>
      <c r="E43801" s="1"/>
      <c r="F43801" s="1"/>
      <c r="G43801" s="1"/>
      <c r="J43801" s="2"/>
      <c r="K43801" s="2"/>
    </row>
    <row r="43802" spans="4:11">
      <c r="D43802" s="1"/>
      <c r="E43802" s="1"/>
      <c r="F43802" s="1"/>
      <c r="G43802" s="1"/>
      <c r="J43802" s="2"/>
      <c r="K43802" s="2"/>
    </row>
    <row r="43803" spans="4:11">
      <c r="D43803" s="1"/>
      <c r="E43803" s="1"/>
      <c r="F43803" s="1"/>
      <c r="G43803" s="1"/>
      <c r="J43803" s="2"/>
      <c r="K43803" s="2"/>
    </row>
    <row r="43804" spans="4:11">
      <c r="D43804" s="1"/>
      <c r="E43804" s="1"/>
      <c r="F43804" s="1"/>
      <c r="G43804" s="1"/>
      <c r="J43804" s="2"/>
      <c r="K43804" s="2"/>
    </row>
    <row r="43805" spans="4:11">
      <c r="D43805" s="1"/>
      <c r="E43805" s="1"/>
      <c r="F43805" s="1"/>
      <c r="G43805" s="1"/>
      <c r="J43805" s="2"/>
      <c r="K43805" s="2"/>
    </row>
    <row r="43806" spans="4:11">
      <c r="D43806" s="1"/>
      <c r="E43806" s="1"/>
      <c r="F43806" s="1"/>
      <c r="G43806" s="1"/>
      <c r="J43806" s="2"/>
      <c r="K43806" s="2"/>
    </row>
    <row r="43807" spans="4:11">
      <c r="D43807" s="1"/>
      <c r="E43807" s="1"/>
      <c r="F43807" s="1"/>
      <c r="G43807" s="1"/>
      <c r="J43807" s="2"/>
      <c r="K43807" s="2"/>
    </row>
    <row r="43808" spans="4:11">
      <c r="D43808" s="1"/>
      <c r="E43808" s="1"/>
      <c r="F43808" s="1"/>
      <c r="G43808" s="1"/>
      <c r="J43808" s="2"/>
      <c r="K43808" s="2"/>
    </row>
    <row r="43809" spans="4:11">
      <c r="D43809" s="1"/>
      <c r="E43809" s="1"/>
      <c r="F43809" s="1"/>
      <c r="G43809" s="1"/>
      <c r="J43809" s="2"/>
      <c r="K43809" s="2"/>
    </row>
    <row r="43810" spans="4:11">
      <c r="D43810" s="1"/>
      <c r="E43810" s="1"/>
      <c r="F43810" s="1"/>
      <c r="G43810" s="1"/>
      <c r="J43810" s="2"/>
      <c r="K43810" s="2"/>
    </row>
    <row r="43811" spans="4:11">
      <c r="D43811" s="1"/>
      <c r="E43811" s="1"/>
      <c r="F43811" s="1"/>
      <c r="G43811" s="1"/>
      <c r="J43811" s="2"/>
      <c r="K43811" s="2"/>
    </row>
    <row r="43812" spans="4:11">
      <c r="D43812" s="1"/>
      <c r="E43812" s="1"/>
      <c r="F43812" s="1"/>
      <c r="G43812" s="1"/>
      <c r="J43812" s="2"/>
      <c r="K43812" s="2"/>
    </row>
    <row r="43813" spans="4:11">
      <c r="D43813" s="1"/>
      <c r="E43813" s="1"/>
      <c r="F43813" s="1"/>
      <c r="G43813" s="1"/>
      <c r="J43813" s="2"/>
      <c r="K43813" s="2"/>
    </row>
    <row r="43814" spans="4:11">
      <c r="D43814" s="1"/>
      <c r="E43814" s="1"/>
      <c r="F43814" s="1"/>
      <c r="G43814" s="1"/>
      <c r="J43814" s="2"/>
      <c r="K43814" s="2"/>
    </row>
    <row r="43815" spans="4:11">
      <c r="D43815" s="1"/>
      <c r="E43815" s="1"/>
      <c r="F43815" s="1"/>
      <c r="G43815" s="1"/>
      <c r="J43815" s="2"/>
      <c r="K43815" s="2"/>
    </row>
    <row r="43816" spans="4:11">
      <c r="D43816" s="1"/>
      <c r="E43816" s="1"/>
      <c r="F43816" s="1"/>
      <c r="G43816" s="1"/>
      <c r="J43816" s="2"/>
      <c r="K43816" s="2"/>
    </row>
    <row r="43817" spans="4:11">
      <c r="D43817" s="1"/>
      <c r="E43817" s="1"/>
      <c r="F43817" s="1"/>
      <c r="G43817" s="1"/>
      <c r="J43817" s="2"/>
      <c r="K43817" s="2"/>
    </row>
    <row r="43818" spans="4:11">
      <c r="D43818" s="1"/>
      <c r="E43818" s="1"/>
      <c r="F43818" s="1"/>
      <c r="G43818" s="1"/>
      <c r="J43818" s="2"/>
      <c r="K43818" s="2"/>
    </row>
    <row r="43819" spans="4:11">
      <c r="D43819" s="1"/>
      <c r="E43819" s="1"/>
      <c r="F43819" s="1"/>
      <c r="G43819" s="1"/>
      <c r="J43819" s="2"/>
      <c r="K43819" s="2"/>
    </row>
    <row r="43820" spans="4:11">
      <c r="D43820" s="1"/>
      <c r="E43820" s="1"/>
      <c r="F43820" s="1"/>
      <c r="G43820" s="1"/>
      <c r="J43820" s="2"/>
      <c r="K43820" s="2"/>
    </row>
    <row r="43821" spans="4:11">
      <c r="D43821" s="1"/>
      <c r="E43821" s="1"/>
      <c r="F43821" s="1"/>
      <c r="G43821" s="1"/>
      <c r="J43821" s="2"/>
      <c r="K43821" s="2"/>
    </row>
    <row r="43822" spans="4:11">
      <c r="D43822" s="1"/>
      <c r="E43822" s="1"/>
      <c r="F43822" s="1"/>
      <c r="G43822" s="1"/>
      <c r="J43822" s="2"/>
      <c r="K43822" s="2"/>
    </row>
    <row r="43823" spans="4:11">
      <c r="D43823" s="1"/>
      <c r="E43823" s="1"/>
      <c r="F43823" s="1"/>
      <c r="G43823" s="1"/>
      <c r="J43823" s="2"/>
      <c r="K43823" s="2"/>
    </row>
    <row r="43824" spans="4:11">
      <c r="D43824" s="1"/>
      <c r="E43824" s="1"/>
      <c r="F43824" s="1"/>
      <c r="G43824" s="1"/>
      <c r="J43824" s="2"/>
      <c r="K43824" s="2"/>
    </row>
    <row r="43825" spans="4:11">
      <c r="D43825" s="1"/>
      <c r="E43825" s="1"/>
      <c r="F43825" s="1"/>
      <c r="G43825" s="1"/>
      <c r="J43825" s="2"/>
      <c r="K43825" s="2"/>
    </row>
    <row r="43826" spans="4:11">
      <c r="D43826" s="1"/>
      <c r="E43826" s="1"/>
      <c r="F43826" s="1"/>
      <c r="G43826" s="1"/>
      <c r="J43826" s="2"/>
      <c r="K43826" s="2"/>
    </row>
    <row r="43827" spans="4:11">
      <c r="D43827" s="1"/>
      <c r="E43827" s="1"/>
      <c r="F43827" s="1"/>
      <c r="G43827" s="1"/>
      <c r="J43827" s="2"/>
      <c r="K43827" s="2"/>
    </row>
    <row r="43828" spans="4:11">
      <c r="D43828" s="1"/>
      <c r="E43828" s="1"/>
      <c r="F43828" s="1"/>
      <c r="G43828" s="1"/>
      <c r="J43828" s="2"/>
      <c r="K43828" s="2"/>
    </row>
    <row r="43829" spans="4:11">
      <c r="D43829" s="1"/>
      <c r="E43829" s="1"/>
      <c r="F43829" s="1"/>
      <c r="G43829" s="1"/>
      <c r="J43829" s="2"/>
      <c r="K43829" s="2"/>
    </row>
    <row r="43830" spans="4:11">
      <c r="D43830" s="1"/>
      <c r="E43830" s="1"/>
      <c r="F43830" s="1"/>
      <c r="G43830" s="1"/>
      <c r="J43830" s="2"/>
      <c r="K43830" s="2"/>
    </row>
    <row r="43831" spans="4:11">
      <c r="D43831" s="1"/>
      <c r="E43831" s="1"/>
      <c r="F43831" s="1"/>
      <c r="G43831" s="1"/>
      <c r="J43831" s="2"/>
      <c r="K43831" s="2"/>
    </row>
    <row r="43832" spans="4:11">
      <c r="D43832" s="1"/>
      <c r="E43832" s="1"/>
      <c r="F43832" s="1"/>
      <c r="G43832" s="1"/>
      <c r="J43832" s="2"/>
      <c r="K43832" s="2"/>
    </row>
    <row r="43833" spans="4:11">
      <c r="D43833" s="1"/>
      <c r="E43833" s="1"/>
      <c r="F43833" s="1"/>
      <c r="G43833" s="1"/>
      <c r="J43833" s="2"/>
      <c r="K43833" s="2"/>
    </row>
    <row r="43834" spans="4:11">
      <c r="D43834" s="1"/>
      <c r="E43834" s="1"/>
      <c r="F43834" s="1"/>
      <c r="G43834" s="1"/>
      <c r="J43834" s="2"/>
      <c r="K43834" s="2"/>
    </row>
    <row r="43835" spans="4:11">
      <c r="D43835" s="1"/>
      <c r="E43835" s="1"/>
      <c r="F43835" s="1"/>
      <c r="G43835" s="1"/>
      <c r="J43835" s="2"/>
      <c r="K43835" s="2"/>
    </row>
    <row r="43836" spans="4:11">
      <c r="D43836" s="1"/>
      <c r="E43836" s="1"/>
      <c r="F43836" s="1"/>
      <c r="G43836" s="1"/>
      <c r="J43836" s="2"/>
      <c r="K43836" s="2"/>
    </row>
    <row r="43837" spans="4:11">
      <c r="D43837" s="1"/>
      <c r="E43837" s="1"/>
      <c r="F43837" s="1"/>
      <c r="G43837" s="1"/>
      <c r="J43837" s="2"/>
      <c r="K43837" s="2"/>
    </row>
    <row r="43838" spans="4:11">
      <c r="D43838" s="1"/>
      <c r="E43838" s="1"/>
      <c r="F43838" s="1"/>
      <c r="G43838" s="1"/>
      <c r="J43838" s="2"/>
      <c r="K43838" s="2"/>
    </row>
    <row r="43839" spans="4:11">
      <c r="D43839" s="1"/>
      <c r="E43839" s="1"/>
      <c r="F43839" s="1"/>
      <c r="G43839" s="1"/>
      <c r="J43839" s="2"/>
      <c r="K43839" s="2"/>
    </row>
    <row r="43840" spans="4:11">
      <c r="D43840" s="1"/>
      <c r="E43840" s="1"/>
      <c r="F43840" s="1"/>
      <c r="G43840" s="1"/>
      <c r="J43840" s="2"/>
      <c r="K43840" s="2"/>
    </row>
    <row r="43841" spans="4:11">
      <c r="D43841" s="1"/>
      <c r="E43841" s="1"/>
      <c r="F43841" s="1"/>
      <c r="G43841" s="1"/>
      <c r="J43841" s="2"/>
      <c r="K43841" s="2"/>
    </row>
    <row r="43842" spans="4:11">
      <c r="D43842" s="1"/>
      <c r="E43842" s="1"/>
      <c r="F43842" s="1"/>
      <c r="G43842" s="1"/>
      <c r="J43842" s="2"/>
      <c r="K43842" s="2"/>
    </row>
    <row r="43843" spans="4:11">
      <c r="D43843" s="1"/>
      <c r="E43843" s="1"/>
      <c r="F43843" s="1"/>
      <c r="G43843" s="1"/>
      <c r="J43843" s="2"/>
      <c r="K43843" s="2"/>
    </row>
    <row r="43844" spans="4:11">
      <c r="D43844" s="1"/>
      <c r="E43844" s="1"/>
      <c r="F43844" s="1"/>
      <c r="G43844" s="1"/>
      <c r="J43844" s="2"/>
      <c r="K43844" s="2"/>
    </row>
    <row r="43845" spans="4:11">
      <c r="D43845" s="1"/>
      <c r="E43845" s="1"/>
      <c r="F43845" s="1"/>
      <c r="G43845" s="1"/>
      <c r="J43845" s="2"/>
      <c r="K43845" s="2"/>
    </row>
    <row r="43846" spans="4:11">
      <c r="D43846" s="1"/>
      <c r="E43846" s="1"/>
      <c r="F43846" s="1"/>
      <c r="G43846" s="1"/>
      <c r="J43846" s="2"/>
      <c r="K43846" s="2"/>
    </row>
    <row r="43847" spans="4:11">
      <c r="D43847" s="1"/>
      <c r="E43847" s="1"/>
      <c r="F43847" s="1"/>
      <c r="G43847" s="1"/>
      <c r="J43847" s="2"/>
      <c r="K43847" s="2"/>
    </row>
    <row r="43848" spans="4:11">
      <c r="D43848" s="1"/>
      <c r="E43848" s="1"/>
      <c r="F43848" s="1"/>
      <c r="G43848" s="1"/>
      <c r="J43848" s="2"/>
      <c r="K43848" s="2"/>
    </row>
    <row r="43849" spans="4:11">
      <c r="D43849" s="1"/>
      <c r="E43849" s="1"/>
      <c r="F43849" s="1"/>
      <c r="G43849" s="1"/>
      <c r="J43849" s="2"/>
      <c r="K43849" s="2"/>
    </row>
    <row r="43850" spans="4:11">
      <c r="D43850" s="1"/>
      <c r="E43850" s="1"/>
      <c r="F43850" s="1"/>
      <c r="G43850" s="1"/>
      <c r="J43850" s="2"/>
      <c r="K43850" s="2"/>
    </row>
    <row r="43851" spans="4:11">
      <c r="D43851" s="1"/>
      <c r="E43851" s="1"/>
      <c r="F43851" s="1"/>
      <c r="G43851" s="1"/>
      <c r="J43851" s="2"/>
      <c r="K43851" s="2"/>
    </row>
    <row r="43852" spans="4:11">
      <c r="D43852" s="1"/>
      <c r="E43852" s="1"/>
      <c r="F43852" s="1"/>
      <c r="G43852" s="1"/>
      <c r="J43852" s="2"/>
      <c r="K43852" s="2"/>
    </row>
    <row r="43853" spans="4:11">
      <c r="D43853" s="1"/>
      <c r="E43853" s="1"/>
      <c r="F43853" s="1"/>
      <c r="G43853" s="1"/>
      <c r="J43853" s="2"/>
      <c r="K43853" s="2"/>
    </row>
    <row r="43854" spans="4:11">
      <c r="D43854" s="1"/>
      <c r="E43854" s="1"/>
      <c r="F43854" s="1"/>
      <c r="G43854" s="1"/>
      <c r="J43854" s="2"/>
      <c r="K43854" s="2"/>
    </row>
    <row r="43855" spans="4:11">
      <c r="D43855" s="1"/>
      <c r="E43855" s="1"/>
      <c r="F43855" s="1"/>
      <c r="G43855" s="1"/>
      <c r="J43855" s="2"/>
      <c r="K43855" s="2"/>
    </row>
    <row r="43856" spans="4:11">
      <c r="D43856" s="1"/>
      <c r="E43856" s="1"/>
      <c r="F43856" s="1"/>
      <c r="G43856" s="1"/>
      <c r="J43856" s="2"/>
      <c r="K43856" s="2"/>
    </row>
    <row r="43857" spans="4:11">
      <c r="D43857" s="1"/>
      <c r="E43857" s="1"/>
      <c r="F43857" s="1"/>
      <c r="G43857" s="1"/>
      <c r="J43857" s="2"/>
      <c r="K43857" s="2"/>
    </row>
    <row r="43858" spans="4:11">
      <c r="D43858" s="1"/>
      <c r="E43858" s="1"/>
      <c r="F43858" s="1"/>
      <c r="G43858" s="1"/>
      <c r="J43858" s="2"/>
      <c r="K43858" s="2"/>
    </row>
    <row r="43859" spans="4:11">
      <c r="D43859" s="1"/>
      <c r="E43859" s="1"/>
      <c r="F43859" s="1"/>
      <c r="G43859" s="1"/>
      <c r="J43859" s="2"/>
      <c r="K43859" s="2"/>
    </row>
    <row r="43860" spans="4:11">
      <c r="D43860" s="1"/>
      <c r="E43860" s="1"/>
      <c r="F43860" s="1"/>
      <c r="G43860" s="1"/>
      <c r="J43860" s="2"/>
      <c r="K43860" s="2"/>
    </row>
    <row r="43861" spans="4:11">
      <c r="D43861" s="1"/>
      <c r="E43861" s="1"/>
      <c r="F43861" s="1"/>
      <c r="G43861" s="1"/>
      <c r="J43861" s="2"/>
      <c r="K43861" s="2"/>
    </row>
    <row r="43862" spans="4:11">
      <c r="D43862" s="1"/>
      <c r="E43862" s="1"/>
      <c r="F43862" s="1"/>
      <c r="G43862" s="1"/>
      <c r="J43862" s="2"/>
      <c r="K43862" s="2"/>
    </row>
    <row r="43863" spans="4:11">
      <c r="D43863" s="1"/>
      <c r="E43863" s="1"/>
      <c r="F43863" s="1"/>
      <c r="G43863" s="1"/>
      <c r="J43863" s="2"/>
      <c r="K43863" s="2"/>
    </row>
    <row r="43864" spans="4:11">
      <c r="D43864" s="1"/>
      <c r="E43864" s="1"/>
      <c r="F43864" s="1"/>
      <c r="G43864" s="1"/>
      <c r="J43864" s="2"/>
      <c r="K43864" s="2"/>
    </row>
    <row r="43865" spans="4:11">
      <c r="D43865" s="1"/>
      <c r="E43865" s="1"/>
      <c r="F43865" s="1"/>
      <c r="G43865" s="1"/>
      <c r="J43865" s="2"/>
      <c r="K43865" s="2"/>
    </row>
    <row r="43866" spans="4:11">
      <c r="D43866" s="1"/>
      <c r="E43866" s="1"/>
      <c r="F43866" s="1"/>
      <c r="G43866" s="1"/>
      <c r="J43866" s="2"/>
      <c r="K43866" s="2"/>
    </row>
    <row r="43867" spans="4:11">
      <c r="D43867" s="1"/>
      <c r="E43867" s="1"/>
      <c r="F43867" s="1"/>
      <c r="G43867" s="1"/>
      <c r="J43867" s="2"/>
      <c r="K43867" s="2"/>
    </row>
    <row r="43868" spans="4:11">
      <c r="D43868" s="1"/>
      <c r="E43868" s="1"/>
      <c r="F43868" s="1"/>
      <c r="G43868" s="1"/>
      <c r="J43868" s="2"/>
      <c r="K43868" s="2"/>
    </row>
    <row r="43869" spans="4:11">
      <c r="D43869" s="1"/>
      <c r="E43869" s="1"/>
      <c r="F43869" s="1"/>
      <c r="G43869" s="1"/>
      <c r="J43869" s="2"/>
      <c r="K43869" s="2"/>
    </row>
    <row r="43870" spans="4:11">
      <c r="D43870" s="1"/>
      <c r="E43870" s="1"/>
      <c r="F43870" s="1"/>
      <c r="G43870" s="1"/>
      <c r="J43870" s="2"/>
      <c r="K43870" s="2"/>
    </row>
    <row r="43871" spans="4:11">
      <c r="D43871" s="1"/>
      <c r="E43871" s="1"/>
      <c r="F43871" s="1"/>
      <c r="G43871" s="1"/>
      <c r="J43871" s="2"/>
      <c r="K43871" s="2"/>
    </row>
    <row r="43872" spans="4:11">
      <c r="D43872" s="1"/>
      <c r="E43872" s="1"/>
      <c r="F43872" s="1"/>
      <c r="G43872" s="1"/>
      <c r="J43872" s="2"/>
      <c r="K43872" s="2"/>
    </row>
    <row r="43873" spans="4:11">
      <c r="D43873" s="1"/>
      <c r="E43873" s="1"/>
      <c r="F43873" s="1"/>
      <c r="G43873" s="1"/>
      <c r="J43873" s="2"/>
      <c r="K43873" s="2"/>
    </row>
    <row r="43874" spans="4:11">
      <c r="D43874" s="1"/>
      <c r="E43874" s="1"/>
      <c r="F43874" s="1"/>
      <c r="G43874" s="1"/>
      <c r="J43874" s="2"/>
      <c r="K43874" s="2"/>
    </row>
    <row r="43875" spans="4:11">
      <c r="D43875" s="1"/>
      <c r="E43875" s="1"/>
      <c r="F43875" s="1"/>
      <c r="G43875" s="1"/>
      <c r="J43875" s="2"/>
      <c r="K43875" s="2"/>
    </row>
    <row r="43876" spans="4:11">
      <c r="D43876" s="1"/>
      <c r="E43876" s="1"/>
      <c r="F43876" s="1"/>
      <c r="G43876" s="1"/>
      <c r="J43876" s="2"/>
      <c r="K43876" s="2"/>
    </row>
    <row r="43877" spans="4:11">
      <c r="D43877" s="1"/>
      <c r="E43877" s="1"/>
      <c r="F43877" s="1"/>
      <c r="G43877" s="1"/>
      <c r="J43877" s="2"/>
      <c r="K43877" s="2"/>
    </row>
    <row r="43878" spans="4:11">
      <c r="D43878" s="1"/>
      <c r="E43878" s="1"/>
      <c r="F43878" s="1"/>
      <c r="G43878" s="1"/>
      <c r="J43878" s="2"/>
      <c r="K43878" s="2"/>
    </row>
    <row r="43879" spans="4:11">
      <c r="D43879" s="1"/>
      <c r="E43879" s="1"/>
      <c r="F43879" s="1"/>
      <c r="G43879" s="1"/>
      <c r="J43879" s="2"/>
      <c r="K43879" s="2"/>
    </row>
    <row r="43880" spans="4:11">
      <c r="D43880" s="1"/>
      <c r="E43880" s="1"/>
      <c r="F43880" s="1"/>
      <c r="G43880" s="1"/>
      <c r="J43880" s="2"/>
      <c r="K43880" s="2"/>
    </row>
    <row r="43881" spans="4:11">
      <c r="D43881" s="1"/>
      <c r="E43881" s="1"/>
      <c r="F43881" s="1"/>
      <c r="G43881" s="1"/>
      <c r="J43881" s="2"/>
      <c r="K43881" s="2"/>
    </row>
    <row r="43882" spans="4:11">
      <c r="D43882" s="1"/>
      <c r="E43882" s="1"/>
      <c r="F43882" s="1"/>
      <c r="G43882" s="1"/>
      <c r="J43882" s="2"/>
      <c r="K43882" s="2"/>
    </row>
    <row r="43883" spans="4:11">
      <c r="D43883" s="1"/>
      <c r="E43883" s="1"/>
      <c r="F43883" s="1"/>
      <c r="G43883" s="1"/>
      <c r="J43883" s="2"/>
      <c r="K43883" s="2"/>
    </row>
    <row r="43884" spans="4:11">
      <c r="D43884" s="1"/>
      <c r="E43884" s="1"/>
      <c r="F43884" s="1"/>
      <c r="G43884" s="1"/>
      <c r="J43884" s="2"/>
      <c r="K43884" s="2"/>
    </row>
    <row r="43885" spans="4:11">
      <c r="D43885" s="1"/>
      <c r="E43885" s="1"/>
      <c r="F43885" s="1"/>
      <c r="G43885" s="1"/>
      <c r="J43885" s="2"/>
      <c r="K43885" s="2"/>
    </row>
    <row r="43886" spans="4:11">
      <c r="D43886" s="1"/>
      <c r="E43886" s="1"/>
      <c r="F43886" s="1"/>
      <c r="G43886" s="1"/>
      <c r="J43886" s="2"/>
      <c r="K43886" s="2"/>
    </row>
    <row r="43887" spans="4:11">
      <c r="D43887" s="1"/>
      <c r="E43887" s="1"/>
      <c r="F43887" s="1"/>
      <c r="G43887" s="1"/>
      <c r="J43887" s="2"/>
      <c r="K43887" s="2"/>
    </row>
    <row r="43888" spans="4:11">
      <c r="D43888" s="1"/>
      <c r="E43888" s="1"/>
      <c r="F43888" s="1"/>
      <c r="G43888" s="1"/>
      <c r="J43888" s="2"/>
      <c r="K43888" s="2"/>
    </row>
    <row r="43889" spans="4:11">
      <c r="D43889" s="1"/>
      <c r="E43889" s="1"/>
      <c r="F43889" s="1"/>
      <c r="G43889" s="1"/>
      <c r="J43889" s="2"/>
      <c r="K43889" s="2"/>
    </row>
    <row r="43890" spans="4:11">
      <c r="D43890" s="1"/>
      <c r="E43890" s="1"/>
      <c r="F43890" s="1"/>
      <c r="G43890" s="1"/>
      <c r="J43890" s="2"/>
      <c r="K43890" s="2"/>
    </row>
    <row r="43891" spans="4:11">
      <c r="D43891" s="1"/>
      <c r="E43891" s="1"/>
      <c r="F43891" s="1"/>
      <c r="G43891" s="1"/>
      <c r="J43891" s="2"/>
      <c r="K43891" s="2"/>
    </row>
    <row r="43892" spans="4:11">
      <c r="D43892" s="1"/>
      <c r="E43892" s="1"/>
      <c r="F43892" s="1"/>
      <c r="G43892" s="1"/>
      <c r="J43892" s="2"/>
      <c r="K43892" s="2"/>
    </row>
    <row r="43893" spans="4:11">
      <c r="D43893" s="1"/>
      <c r="E43893" s="1"/>
      <c r="F43893" s="1"/>
      <c r="G43893" s="1"/>
      <c r="J43893" s="2"/>
      <c r="K43893" s="2"/>
    </row>
    <row r="43894" spans="4:11">
      <c r="D43894" s="1"/>
      <c r="E43894" s="1"/>
      <c r="F43894" s="1"/>
      <c r="G43894" s="1"/>
      <c r="J43894" s="2"/>
      <c r="K43894" s="2"/>
    </row>
    <row r="43895" spans="4:11">
      <c r="D43895" s="1"/>
      <c r="E43895" s="1"/>
      <c r="F43895" s="1"/>
      <c r="G43895" s="1"/>
      <c r="J43895" s="2"/>
      <c r="K43895" s="2"/>
    </row>
    <row r="43896" spans="4:11">
      <c r="D43896" s="1"/>
      <c r="E43896" s="1"/>
      <c r="F43896" s="1"/>
      <c r="G43896" s="1"/>
      <c r="J43896" s="2"/>
      <c r="K43896" s="2"/>
    </row>
    <row r="43897" spans="4:11">
      <c r="D43897" s="1"/>
      <c r="E43897" s="1"/>
      <c r="F43897" s="1"/>
      <c r="G43897" s="1"/>
      <c r="J43897" s="2"/>
      <c r="K43897" s="2"/>
    </row>
    <row r="43898" spans="4:11">
      <c r="D43898" s="1"/>
      <c r="E43898" s="1"/>
      <c r="F43898" s="1"/>
      <c r="G43898" s="1"/>
      <c r="J43898" s="2"/>
      <c r="K43898" s="2"/>
    </row>
    <row r="43899" spans="4:11">
      <c r="D43899" s="1"/>
      <c r="E43899" s="1"/>
      <c r="F43899" s="1"/>
      <c r="G43899" s="1"/>
      <c r="J43899" s="2"/>
      <c r="K43899" s="2"/>
    </row>
    <row r="43900" spans="4:11">
      <c r="D43900" s="1"/>
      <c r="E43900" s="1"/>
      <c r="F43900" s="1"/>
      <c r="G43900" s="1"/>
      <c r="J43900" s="2"/>
      <c r="K43900" s="2"/>
    </row>
    <row r="43901" spans="4:11">
      <c r="D43901" s="1"/>
      <c r="E43901" s="1"/>
      <c r="F43901" s="1"/>
      <c r="G43901" s="1"/>
      <c r="J43901" s="2"/>
      <c r="K43901" s="2"/>
    </row>
    <row r="43902" spans="4:11">
      <c r="D43902" s="1"/>
      <c r="E43902" s="1"/>
      <c r="F43902" s="1"/>
      <c r="G43902" s="1"/>
      <c r="J43902" s="2"/>
      <c r="K43902" s="2"/>
    </row>
    <row r="43903" spans="4:11">
      <c r="D43903" s="1"/>
      <c r="E43903" s="1"/>
      <c r="F43903" s="1"/>
      <c r="G43903" s="1"/>
      <c r="J43903" s="2"/>
      <c r="K43903" s="2"/>
    </row>
    <row r="43904" spans="4:11">
      <c r="D43904" s="1"/>
      <c r="E43904" s="1"/>
      <c r="F43904" s="1"/>
      <c r="G43904" s="1"/>
      <c r="J43904" s="2"/>
      <c r="K43904" s="2"/>
    </row>
    <row r="43905" spans="4:11">
      <c r="D43905" s="1"/>
      <c r="E43905" s="1"/>
      <c r="F43905" s="1"/>
      <c r="G43905" s="1"/>
      <c r="J43905" s="2"/>
      <c r="K43905" s="2"/>
    </row>
    <row r="43906" spans="4:11">
      <c r="D43906" s="1"/>
      <c r="E43906" s="1"/>
      <c r="F43906" s="1"/>
      <c r="G43906" s="1"/>
      <c r="J43906" s="2"/>
      <c r="K43906" s="2"/>
    </row>
    <row r="43907" spans="4:11">
      <c r="D43907" s="1"/>
      <c r="E43907" s="1"/>
      <c r="F43907" s="1"/>
      <c r="G43907" s="1"/>
      <c r="J43907" s="2"/>
      <c r="K43907" s="2"/>
    </row>
    <row r="43908" spans="4:11">
      <c r="D43908" s="1"/>
      <c r="E43908" s="1"/>
      <c r="F43908" s="1"/>
      <c r="G43908" s="1"/>
      <c r="J43908" s="2"/>
      <c r="K43908" s="2"/>
    </row>
    <row r="43909" spans="4:11">
      <c r="D43909" s="1"/>
      <c r="E43909" s="1"/>
      <c r="F43909" s="1"/>
      <c r="G43909" s="1"/>
      <c r="J43909" s="2"/>
      <c r="K43909" s="2"/>
    </row>
    <row r="43910" spans="4:11">
      <c r="D43910" s="1"/>
      <c r="E43910" s="1"/>
      <c r="F43910" s="1"/>
      <c r="G43910" s="1"/>
      <c r="J43910" s="2"/>
      <c r="K43910" s="2"/>
    </row>
    <row r="43911" spans="4:11">
      <c r="D43911" s="1"/>
      <c r="E43911" s="1"/>
      <c r="F43911" s="1"/>
      <c r="G43911" s="1"/>
      <c r="J43911" s="2"/>
      <c r="K43911" s="2"/>
    </row>
    <row r="43912" spans="4:11">
      <c r="D43912" s="1"/>
      <c r="E43912" s="1"/>
      <c r="F43912" s="1"/>
      <c r="G43912" s="1"/>
      <c r="J43912" s="2"/>
      <c r="K43912" s="2"/>
    </row>
    <row r="43913" spans="4:11">
      <c r="D43913" s="1"/>
      <c r="E43913" s="1"/>
      <c r="F43913" s="1"/>
      <c r="G43913" s="1"/>
      <c r="J43913" s="2"/>
      <c r="K43913" s="2"/>
    </row>
    <row r="43914" spans="4:11">
      <c r="D43914" s="1"/>
      <c r="E43914" s="1"/>
      <c r="F43914" s="1"/>
      <c r="G43914" s="1"/>
      <c r="J43914" s="2"/>
      <c r="K43914" s="2"/>
    </row>
    <row r="43915" spans="4:11">
      <c r="D43915" s="1"/>
      <c r="E43915" s="1"/>
      <c r="F43915" s="1"/>
      <c r="G43915" s="1"/>
      <c r="J43915" s="2"/>
      <c r="K43915" s="2"/>
    </row>
    <row r="43916" spans="4:11">
      <c r="D43916" s="1"/>
      <c r="E43916" s="1"/>
      <c r="F43916" s="1"/>
      <c r="G43916" s="1"/>
      <c r="J43916" s="2"/>
      <c r="K43916" s="2"/>
    </row>
    <row r="43917" spans="4:11">
      <c r="D43917" s="1"/>
      <c r="E43917" s="1"/>
      <c r="F43917" s="1"/>
      <c r="G43917" s="1"/>
      <c r="J43917" s="2"/>
      <c r="K43917" s="2"/>
    </row>
    <row r="43918" spans="4:11">
      <c r="D43918" s="1"/>
      <c r="E43918" s="1"/>
      <c r="F43918" s="1"/>
      <c r="G43918" s="1"/>
      <c r="J43918" s="2"/>
      <c r="K43918" s="2"/>
    </row>
    <row r="43919" spans="4:11">
      <c r="D43919" s="1"/>
      <c r="E43919" s="1"/>
      <c r="F43919" s="1"/>
      <c r="G43919" s="1"/>
      <c r="J43919" s="2"/>
      <c r="K43919" s="2"/>
    </row>
    <row r="43920" spans="4:11">
      <c r="D43920" s="1"/>
      <c r="E43920" s="1"/>
      <c r="F43920" s="1"/>
      <c r="G43920" s="1"/>
      <c r="J43920" s="2"/>
      <c r="K43920" s="2"/>
    </row>
    <row r="43921" spans="4:11">
      <c r="D43921" s="1"/>
      <c r="E43921" s="1"/>
      <c r="F43921" s="1"/>
      <c r="G43921" s="1"/>
      <c r="J43921" s="2"/>
      <c r="K43921" s="2"/>
    </row>
    <row r="43922" spans="4:11">
      <c r="D43922" s="1"/>
      <c r="E43922" s="1"/>
      <c r="F43922" s="1"/>
      <c r="G43922" s="1"/>
      <c r="J43922" s="2"/>
      <c r="K43922" s="2"/>
    </row>
    <row r="43923" spans="4:11">
      <c r="D43923" s="1"/>
      <c r="E43923" s="1"/>
      <c r="F43923" s="1"/>
      <c r="G43923" s="1"/>
      <c r="J43923" s="2"/>
      <c r="K43923" s="2"/>
    </row>
    <row r="43924" spans="4:11">
      <c r="D43924" s="1"/>
      <c r="E43924" s="1"/>
      <c r="F43924" s="1"/>
      <c r="G43924" s="1"/>
      <c r="J43924" s="2"/>
      <c r="K43924" s="2"/>
    </row>
    <row r="43925" spans="4:11">
      <c r="D43925" s="1"/>
      <c r="E43925" s="1"/>
      <c r="F43925" s="1"/>
      <c r="G43925" s="1"/>
      <c r="J43925" s="2"/>
      <c r="K43925" s="2"/>
    </row>
    <row r="43926" spans="4:11">
      <c r="D43926" s="1"/>
      <c r="E43926" s="1"/>
      <c r="F43926" s="1"/>
      <c r="G43926" s="1"/>
      <c r="J43926" s="2"/>
      <c r="K43926" s="2"/>
    </row>
    <row r="43927" spans="4:11">
      <c r="D43927" s="1"/>
      <c r="E43927" s="1"/>
      <c r="F43927" s="1"/>
      <c r="G43927" s="1"/>
      <c r="J43927" s="2"/>
      <c r="K43927" s="2"/>
    </row>
    <row r="43928" spans="4:11">
      <c r="D43928" s="1"/>
      <c r="E43928" s="1"/>
      <c r="F43928" s="1"/>
      <c r="G43928" s="1"/>
      <c r="J43928" s="2"/>
      <c r="K43928" s="2"/>
    </row>
    <row r="43929" spans="4:11">
      <c r="D43929" s="1"/>
      <c r="E43929" s="1"/>
      <c r="F43929" s="1"/>
      <c r="G43929" s="1"/>
      <c r="J43929" s="2"/>
      <c r="K43929" s="2"/>
    </row>
    <row r="43930" spans="4:11">
      <c r="D43930" s="1"/>
      <c r="E43930" s="1"/>
      <c r="F43930" s="1"/>
      <c r="G43930" s="1"/>
      <c r="J43930" s="2"/>
      <c r="K43930" s="2"/>
    </row>
    <row r="43931" spans="4:11">
      <c r="D43931" s="1"/>
      <c r="E43931" s="1"/>
      <c r="F43931" s="1"/>
      <c r="G43931" s="1"/>
      <c r="J43931" s="2"/>
      <c r="K43931" s="2"/>
    </row>
    <row r="43932" spans="4:11">
      <c r="D43932" s="1"/>
      <c r="E43932" s="1"/>
      <c r="F43932" s="1"/>
      <c r="G43932" s="1"/>
      <c r="J43932" s="2"/>
      <c r="K43932" s="2"/>
    </row>
    <row r="43933" spans="4:11">
      <c r="D43933" s="1"/>
      <c r="E43933" s="1"/>
      <c r="F43933" s="1"/>
      <c r="G43933" s="1"/>
      <c r="J43933" s="2"/>
      <c r="K43933" s="2"/>
    </row>
    <row r="43934" spans="4:11">
      <c r="D43934" s="1"/>
      <c r="E43934" s="1"/>
      <c r="F43934" s="1"/>
      <c r="G43934" s="1"/>
      <c r="J43934" s="2"/>
      <c r="K43934" s="2"/>
    </row>
    <row r="43935" spans="4:11">
      <c r="D43935" s="1"/>
      <c r="E43935" s="1"/>
      <c r="F43935" s="1"/>
      <c r="G43935" s="1"/>
      <c r="J43935" s="2"/>
      <c r="K43935" s="2"/>
    </row>
    <row r="43936" spans="4:11">
      <c r="D43936" s="1"/>
      <c r="E43936" s="1"/>
      <c r="F43936" s="1"/>
      <c r="G43936" s="1"/>
      <c r="J43936" s="2"/>
      <c r="K43936" s="2"/>
    </row>
    <row r="43937" spans="4:11">
      <c r="D43937" s="1"/>
      <c r="E43937" s="1"/>
      <c r="F43937" s="1"/>
      <c r="G43937" s="1"/>
      <c r="J43937" s="2"/>
      <c r="K43937" s="2"/>
    </row>
    <row r="43938" spans="4:11">
      <c r="D43938" s="1"/>
      <c r="E43938" s="1"/>
      <c r="F43938" s="1"/>
      <c r="G43938" s="1"/>
      <c r="J43938" s="2"/>
      <c r="K43938" s="2"/>
    </row>
    <row r="43939" spans="4:11">
      <c r="D43939" s="1"/>
      <c r="E43939" s="1"/>
      <c r="F43939" s="1"/>
      <c r="G43939" s="1"/>
      <c r="J43939" s="2"/>
      <c r="K43939" s="2"/>
    </row>
    <row r="43940" spans="4:11">
      <c r="D43940" s="1"/>
      <c r="E43940" s="1"/>
      <c r="F43940" s="1"/>
      <c r="G43940" s="1"/>
      <c r="J43940" s="2"/>
      <c r="K43940" s="2"/>
    </row>
    <row r="43941" spans="4:11">
      <c r="D43941" s="1"/>
      <c r="E43941" s="1"/>
      <c r="F43941" s="1"/>
      <c r="G43941" s="1"/>
      <c r="J43941" s="2"/>
      <c r="K43941" s="2"/>
    </row>
    <row r="43942" spans="4:11">
      <c r="D43942" s="1"/>
      <c r="E43942" s="1"/>
      <c r="F43942" s="1"/>
      <c r="G43942" s="1"/>
      <c r="J43942" s="2"/>
      <c r="K43942" s="2"/>
    </row>
    <row r="43943" spans="4:11">
      <c r="D43943" s="1"/>
      <c r="E43943" s="1"/>
      <c r="F43943" s="1"/>
      <c r="G43943" s="1"/>
      <c r="J43943" s="2"/>
      <c r="K43943" s="2"/>
    </row>
    <row r="43944" spans="4:11">
      <c r="D43944" s="1"/>
      <c r="E43944" s="1"/>
      <c r="F43944" s="1"/>
      <c r="G43944" s="1"/>
      <c r="J43944" s="2"/>
      <c r="K43944" s="2"/>
    </row>
    <row r="43945" spans="4:11">
      <c r="D43945" s="1"/>
      <c r="E43945" s="1"/>
      <c r="F43945" s="1"/>
      <c r="G43945" s="1"/>
      <c r="J43945" s="2"/>
      <c r="K43945" s="2"/>
    </row>
    <row r="43946" spans="4:11">
      <c r="D43946" s="1"/>
      <c r="E43946" s="1"/>
      <c r="F43946" s="1"/>
      <c r="G43946" s="1"/>
      <c r="J43946" s="2"/>
      <c r="K43946" s="2"/>
    </row>
    <row r="43947" spans="4:11">
      <c r="D43947" s="1"/>
      <c r="E43947" s="1"/>
      <c r="F43947" s="1"/>
      <c r="G43947" s="1"/>
      <c r="J43947" s="2"/>
      <c r="K43947" s="2"/>
    </row>
    <row r="43948" spans="4:11">
      <c r="D43948" s="1"/>
      <c r="E43948" s="1"/>
      <c r="F43948" s="1"/>
      <c r="G43948" s="1"/>
      <c r="J43948" s="2"/>
      <c r="K43948" s="2"/>
    </row>
    <row r="43949" spans="4:11">
      <c r="D43949" s="1"/>
      <c r="E43949" s="1"/>
      <c r="F43949" s="1"/>
      <c r="G43949" s="1"/>
      <c r="J43949" s="2"/>
      <c r="K43949" s="2"/>
    </row>
    <row r="43950" spans="4:11">
      <c r="D43950" s="1"/>
      <c r="E43950" s="1"/>
      <c r="F43950" s="1"/>
      <c r="G43950" s="1"/>
      <c r="J43950" s="2"/>
      <c r="K43950" s="2"/>
    </row>
    <row r="43951" spans="4:11">
      <c r="D43951" s="1"/>
      <c r="E43951" s="1"/>
      <c r="F43951" s="1"/>
      <c r="G43951" s="1"/>
      <c r="J43951" s="2"/>
      <c r="K43951" s="2"/>
    </row>
    <row r="43952" spans="4:11">
      <c r="D43952" s="1"/>
      <c r="E43952" s="1"/>
      <c r="F43952" s="1"/>
      <c r="G43952" s="1"/>
      <c r="J43952" s="2"/>
      <c r="K43952" s="2"/>
    </row>
    <row r="43953" spans="4:11">
      <c r="D43953" s="1"/>
      <c r="E43953" s="1"/>
      <c r="F43953" s="1"/>
      <c r="G43953" s="1"/>
      <c r="J43953" s="2"/>
      <c r="K43953" s="2"/>
    </row>
    <row r="43954" spans="4:11">
      <c r="D43954" s="1"/>
      <c r="E43954" s="1"/>
      <c r="F43954" s="1"/>
      <c r="G43954" s="1"/>
      <c r="J43954" s="2"/>
      <c r="K43954" s="2"/>
    </row>
    <row r="43955" spans="4:11">
      <c r="D43955" s="1"/>
      <c r="E43955" s="1"/>
      <c r="F43955" s="1"/>
      <c r="G43955" s="1"/>
      <c r="J43955" s="2"/>
      <c r="K43955" s="2"/>
    </row>
    <row r="43956" spans="4:11">
      <c r="D43956" s="1"/>
      <c r="E43956" s="1"/>
      <c r="F43956" s="1"/>
      <c r="G43956" s="1"/>
      <c r="J43956" s="2"/>
      <c r="K43956" s="2"/>
    </row>
    <row r="43957" spans="4:11">
      <c r="D43957" s="1"/>
      <c r="E43957" s="1"/>
      <c r="F43957" s="1"/>
      <c r="G43957" s="1"/>
      <c r="J43957" s="2"/>
      <c r="K43957" s="2"/>
    </row>
    <row r="43958" spans="4:11">
      <c r="D43958" s="1"/>
      <c r="E43958" s="1"/>
      <c r="F43958" s="1"/>
      <c r="G43958" s="1"/>
      <c r="J43958" s="2"/>
      <c r="K43958" s="2"/>
    </row>
    <row r="43959" spans="4:11">
      <c r="D43959" s="1"/>
      <c r="E43959" s="1"/>
      <c r="F43959" s="1"/>
      <c r="G43959" s="1"/>
      <c r="J43959" s="2"/>
      <c r="K43959" s="2"/>
    </row>
    <row r="43960" spans="4:11">
      <c r="D43960" s="1"/>
      <c r="E43960" s="1"/>
      <c r="F43960" s="1"/>
      <c r="G43960" s="1"/>
      <c r="J43960" s="2"/>
      <c r="K43960" s="2"/>
    </row>
    <row r="43961" spans="4:11">
      <c r="D43961" s="1"/>
      <c r="E43961" s="1"/>
      <c r="F43961" s="1"/>
      <c r="G43961" s="1"/>
      <c r="J43961" s="2"/>
      <c r="K43961" s="2"/>
    </row>
    <row r="43962" spans="4:11">
      <c r="D43962" s="1"/>
      <c r="E43962" s="1"/>
      <c r="F43962" s="1"/>
      <c r="G43962" s="1"/>
      <c r="J43962" s="2"/>
      <c r="K43962" s="2"/>
    </row>
    <row r="43963" spans="4:11">
      <c r="D43963" s="1"/>
      <c r="E43963" s="1"/>
      <c r="F43963" s="1"/>
      <c r="G43963" s="1"/>
      <c r="J43963" s="2"/>
      <c r="K43963" s="2"/>
    </row>
    <row r="43964" spans="4:11">
      <c r="D43964" s="1"/>
      <c r="E43964" s="1"/>
      <c r="F43964" s="1"/>
      <c r="G43964" s="1"/>
      <c r="J43964" s="2"/>
      <c r="K43964" s="2"/>
    </row>
    <row r="43965" spans="4:11">
      <c r="D43965" s="1"/>
      <c r="E43965" s="1"/>
      <c r="F43965" s="1"/>
      <c r="G43965" s="1"/>
      <c r="J43965" s="2"/>
      <c r="K43965" s="2"/>
    </row>
    <row r="43966" spans="4:11">
      <c r="D43966" s="1"/>
      <c r="E43966" s="1"/>
      <c r="F43966" s="1"/>
      <c r="G43966" s="1"/>
      <c r="J43966" s="2"/>
      <c r="K43966" s="2"/>
    </row>
    <row r="43967" spans="4:11">
      <c r="D43967" s="1"/>
      <c r="E43967" s="1"/>
      <c r="F43967" s="1"/>
      <c r="G43967" s="1"/>
      <c r="J43967" s="2"/>
      <c r="K43967" s="2"/>
    </row>
    <row r="43968" spans="4:11">
      <c r="D43968" s="1"/>
      <c r="E43968" s="1"/>
      <c r="F43968" s="1"/>
      <c r="G43968" s="1"/>
      <c r="J43968" s="2"/>
      <c r="K43968" s="2"/>
    </row>
    <row r="43969" spans="4:11">
      <c r="D43969" s="1"/>
      <c r="E43969" s="1"/>
      <c r="F43969" s="1"/>
      <c r="G43969" s="1"/>
      <c r="J43969" s="2"/>
      <c r="K43969" s="2"/>
    </row>
    <row r="43970" spans="4:11">
      <c r="D43970" s="1"/>
      <c r="E43970" s="1"/>
      <c r="F43970" s="1"/>
      <c r="G43970" s="1"/>
      <c r="J43970" s="2"/>
      <c r="K43970" s="2"/>
    </row>
    <row r="43971" spans="4:11">
      <c r="D43971" s="1"/>
      <c r="E43971" s="1"/>
      <c r="F43971" s="1"/>
      <c r="G43971" s="1"/>
      <c r="J43971" s="2"/>
      <c r="K43971" s="2"/>
    </row>
    <row r="43972" spans="4:11">
      <c r="D43972" s="1"/>
      <c r="E43972" s="1"/>
      <c r="F43972" s="1"/>
      <c r="G43972" s="1"/>
      <c r="J43972" s="2"/>
      <c r="K43972" s="2"/>
    </row>
    <row r="43973" spans="4:11">
      <c r="D43973" s="1"/>
      <c r="E43973" s="1"/>
      <c r="F43973" s="1"/>
      <c r="G43973" s="1"/>
      <c r="J43973" s="2"/>
      <c r="K43973" s="2"/>
    </row>
    <row r="43974" spans="4:11">
      <c r="D43974" s="1"/>
      <c r="E43974" s="1"/>
      <c r="F43974" s="1"/>
      <c r="G43974" s="1"/>
      <c r="J43974" s="2"/>
      <c r="K43974" s="2"/>
    </row>
    <row r="43975" spans="4:11">
      <c r="D43975" s="1"/>
      <c r="E43975" s="1"/>
      <c r="F43975" s="1"/>
      <c r="G43975" s="1"/>
      <c r="J43975" s="2"/>
      <c r="K43975" s="2"/>
    </row>
    <row r="43976" spans="4:11">
      <c r="D43976" s="1"/>
      <c r="E43976" s="1"/>
      <c r="F43976" s="1"/>
      <c r="G43976" s="1"/>
      <c r="J43976" s="2"/>
      <c r="K43976" s="2"/>
    </row>
    <row r="43977" spans="4:11">
      <c r="D43977" s="1"/>
      <c r="E43977" s="1"/>
      <c r="F43977" s="1"/>
      <c r="G43977" s="1"/>
      <c r="J43977" s="2"/>
      <c r="K43977" s="2"/>
    </row>
    <row r="43978" spans="4:11">
      <c r="D43978" s="1"/>
      <c r="E43978" s="1"/>
      <c r="F43978" s="1"/>
      <c r="G43978" s="1"/>
      <c r="J43978" s="2"/>
      <c r="K43978" s="2"/>
    </row>
    <row r="43979" spans="4:11">
      <c r="D43979" s="1"/>
      <c r="E43979" s="1"/>
      <c r="F43979" s="1"/>
      <c r="G43979" s="1"/>
      <c r="J43979" s="2"/>
      <c r="K43979" s="2"/>
    </row>
    <row r="43980" spans="4:11">
      <c r="D43980" s="1"/>
      <c r="E43980" s="1"/>
      <c r="F43980" s="1"/>
      <c r="G43980" s="1"/>
      <c r="J43980" s="2"/>
      <c r="K43980" s="2"/>
    </row>
    <row r="43981" spans="4:11">
      <c r="D43981" s="1"/>
      <c r="E43981" s="1"/>
      <c r="F43981" s="1"/>
      <c r="G43981" s="1"/>
      <c r="J43981" s="2"/>
      <c r="K43981" s="2"/>
    </row>
    <row r="43982" spans="4:11">
      <c r="D43982" s="1"/>
      <c r="E43982" s="1"/>
      <c r="F43982" s="1"/>
      <c r="G43982" s="1"/>
      <c r="J43982" s="2"/>
      <c r="K43982" s="2"/>
    </row>
    <row r="43983" spans="4:11">
      <c r="D43983" s="1"/>
      <c r="E43983" s="1"/>
      <c r="F43983" s="1"/>
      <c r="G43983" s="1"/>
      <c r="J43983" s="2"/>
      <c r="K43983" s="2"/>
    </row>
    <row r="43984" spans="4:11">
      <c r="D43984" s="1"/>
      <c r="E43984" s="1"/>
      <c r="F43984" s="1"/>
      <c r="G43984" s="1"/>
      <c r="J43984" s="2"/>
      <c r="K43984" s="2"/>
    </row>
    <row r="43985" spans="4:11">
      <c r="D43985" s="1"/>
      <c r="E43985" s="1"/>
      <c r="F43985" s="1"/>
      <c r="G43985" s="1"/>
      <c r="J43985" s="2"/>
      <c r="K43985" s="2"/>
    </row>
    <row r="43986" spans="4:11">
      <c r="D43986" s="1"/>
      <c r="E43986" s="1"/>
      <c r="F43986" s="1"/>
      <c r="G43986" s="1"/>
      <c r="J43986" s="2"/>
      <c r="K43986" s="2"/>
    </row>
    <row r="43987" spans="4:11">
      <c r="D43987" s="1"/>
      <c r="E43987" s="1"/>
      <c r="F43987" s="1"/>
      <c r="G43987" s="1"/>
      <c r="J43987" s="2"/>
      <c r="K43987" s="2"/>
    </row>
    <row r="43988" spans="4:11">
      <c r="D43988" s="1"/>
      <c r="E43988" s="1"/>
      <c r="F43988" s="1"/>
      <c r="G43988" s="1"/>
      <c r="J43988" s="2"/>
      <c r="K43988" s="2"/>
    </row>
    <row r="43989" spans="4:11">
      <c r="D43989" s="1"/>
      <c r="E43989" s="1"/>
      <c r="F43989" s="1"/>
      <c r="G43989" s="1"/>
      <c r="J43989" s="2"/>
      <c r="K43989" s="2"/>
    </row>
    <row r="43990" spans="4:11">
      <c r="D43990" s="1"/>
      <c r="E43990" s="1"/>
      <c r="F43990" s="1"/>
      <c r="G43990" s="1"/>
      <c r="J43990" s="2"/>
      <c r="K43990" s="2"/>
    </row>
    <row r="43991" spans="4:11">
      <c r="D43991" s="1"/>
      <c r="E43991" s="1"/>
      <c r="F43991" s="1"/>
      <c r="G43991" s="1"/>
      <c r="J43991" s="2"/>
      <c r="K43991" s="2"/>
    </row>
    <row r="43992" spans="4:11">
      <c r="D43992" s="1"/>
      <c r="E43992" s="1"/>
      <c r="F43992" s="1"/>
      <c r="G43992" s="1"/>
      <c r="J43992" s="2"/>
      <c r="K43992" s="2"/>
    </row>
    <row r="43993" spans="4:11">
      <c r="D43993" s="1"/>
      <c r="E43993" s="1"/>
      <c r="F43993" s="1"/>
      <c r="G43993" s="1"/>
      <c r="J43993" s="2"/>
      <c r="K43993" s="2"/>
    </row>
    <row r="43994" spans="4:11">
      <c r="D43994" s="1"/>
      <c r="E43994" s="1"/>
      <c r="F43994" s="1"/>
      <c r="G43994" s="1"/>
      <c r="J43994" s="2"/>
      <c r="K43994" s="2"/>
    </row>
    <row r="43995" spans="4:11">
      <c r="D43995" s="1"/>
      <c r="E43995" s="1"/>
      <c r="F43995" s="1"/>
      <c r="G43995" s="1"/>
      <c r="J43995" s="2"/>
      <c r="K43995" s="2"/>
    </row>
    <row r="43996" spans="4:11">
      <c r="D43996" s="1"/>
      <c r="E43996" s="1"/>
      <c r="F43996" s="1"/>
      <c r="G43996" s="1"/>
      <c r="J43996" s="2"/>
      <c r="K43996" s="2"/>
    </row>
    <row r="43997" spans="4:11">
      <c r="D43997" s="1"/>
      <c r="E43997" s="1"/>
      <c r="F43997" s="1"/>
      <c r="G43997" s="1"/>
      <c r="J43997" s="2"/>
      <c r="K43997" s="2"/>
    </row>
    <row r="43998" spans="4:11">
      <c r="D43998" s="1"/>
      <c r="E43998" s="1"/>
      <c r="F43998" s="1"/>
      <c r="G43998" s="1"/>
      <c r="J43998" s="2"/>
      <c r="K43998" s="2"/>
    </row>
    <row r="43999" spans="4:11">
      <c r="D43999" s="1"/>
      <c r="E43999" s="1"/>
      <c r="F43999" s="1"/>
      <c r="G43999" s="1"/>
      <c r="J43999" s="2"/>
      <c r="K43999" s="2"/>
    </row>
    <row r="44000" spans="4:11">
      <c r="D44000" s="1"/>
      <c r="E44000" s="1"/>
      <c r="F44000" s="1"/>
      <c r="G44000" s="1"/>
      <c r="J44000" s="2"/>
      <c r="K44000" s="2"/>
    </row>
    <row r="44001" spans="4:11">
      <c r="D44001" s="1"/>
      <c r="E44001" s="1"/>
      <c r="F44001" s="1"/>
      <c r="G44001" s="1"/>
      <c r="J44001" s="2"/>
      <c r="K44001" s="2"/>
    </row>
    <row r="44002" spans="4:11">
      <c r="D44002" s="1"/>
      <c r="E44002" s="1"/>
      <c r="F44002" s="1"/>
      <c r="G44002" s="1"/>
      <c r="J44002" s="2"/>
      <c r="K44002" s="2"/>
    </row>
    <row r="44003" spans="4:11">
      <c r="D44003" s="1"/>
      <c r="E44003" s="1"/>
      <c r="F44003" s="1"/>
      <c r="G44003" s="1"/>
      <c r="J44003" s="2"/>
      <c r="K44003" s="2"/>
    </row>
    <row r="44004" spans="4:11">
      <c r="D44004" s="1"/>
      <c r="E44004" s="1"/>
      <c r="F44004" s="1"/>
      <c r="G44004" s="1"/>
      <c r="J44004" s="2"/>
      <c r="K44004" s="2"/>
    </row>
    <row r="44005" spans="4:11">
      <c r="D44005" s="1"/>
      <c r="E44005" s="1"/>
      <c r="F44005" s="1"/>
      <c r="G44005" s="1"/>
      <c r="J44005" s="2"/>
      <c r="K44005" s="2"/>
    </row>
    <row r="44006" spans="4:11">
      <c r="D44006" s="1"/>
      <c r="E44006" s="1"/>
      <c r="F44006" s="1"/>
      <c r="G44006" s="1"/>
      <c r="J44006" s="2"/>
      <c r="K44006" s="2"/>
    </row>
    <row r="44007" spans="4:11">
      <c r="D44007" s="1"/>
      <c r="E44007" s="1"/>
      <c r="F44007" s="1"/>
      <c r="G44007" s="1"/>
      <c r="J44007" s="2"/>
      <c r="K44007" s="2"/>
    </row>
    <row r="44008" spans="4:11">
      <c r="D44008" s="1"/>
      <c r="E44008" s="1"/>
      <c r="F44008" s="1"/>
      <c r="G44008" s="1"/>
      <c r="J44008" s="2"/>
      <c r="K44008" s="2"/>
    </row>
    <row r="44009" spans="4:11">
      <c r="D44009" s="1"/>
      <c r="E44009" s="1"/>
      <c r="F44009" s="1"/>
      <c r="G44009" s="1"/>
      <c r="J44009" s="2"/>
      <c r="K44009" s="2"/>
    </row>
    <row r="44010" spans="4:11">
      <c r="D44010" s="1"/>
      <c r="E44010" s="1"/>
      <c r="F44010" s="1"/>
      <c r="G44010" s="1"/>
      <c r="J44010" s="2"/>
      <c r="K44010" s="2"/>
    </row>
    <row r="44011" spans="4:11">
      <c r="D44011" s="1"/>
      <c r="E44011" s="1"/>
      <c r="F44011" s="1"/>
      <c r="G44011" s="1"/>
      <c r="J44011" s="2"/>
      <c r="K44011" s="2"/>
    </row>
    <row r="44012" spans="4:11">
      <c r="D44012" s="1"/>
      <c r="E44012" s="1"/>
      <c r="F44012" s="1"/>
      <c r="G44012" s="1"/>
      <c r="J44012" s="2"/>
      <c r="K44012" s="2"/>
    </row>
    <row r="44013" spans="4:11">
      <c r="D44013" s="1"/>
      <c r="E44013" s="1"/>
      <c r="F44013" s="1"/>
      <c r="G44013" s="1"/>
      <c r="J44013" s="2"/>
      <c r="K44013" s="2"/>
    </row>
    <row r="44014" spans="4:11">
      <c r="D44014" s="1"/>
      <c r="E44014" s="1"/>
      <c r="F44014" s="1"/>
      <c r="G44014" s="1"/>
      <c r="J44014" s="2"/>
      <c r="K44014" s="2"/>
    </row>
    <row r="44015" spans="4:11">
      <c r="D44015" s="1"/>
      <c r="E44015" s="1"/>
      <c r="F44015" s="1"/>
      <c r="G44015" s="1"/>
      <c r="J44015" s="2"/>
      <c r="K44015" s="2"/>
    </row>
    <row r="44016" spans="4:11">
      <c r="D44016" s="1"/>
      <c r="E44016" s="1"/>
      <c r="F44016" s="1"/>
      <c r="G44016" s="1"/>
      <c r="J44016" s="2"/>
      <c r="K44016" s="2"/>
    </row>
    <row r="44017" spans="4:11">
      <c r="D44017" s="1"/>
      <c r="E44017" s="1"/>
      <c r="F44017" s="1"/>
      <c r="G44017" s="1"/>
      <c r="J44017" s="2"/>
      <c r="K44017" s="2"/>
    </row>
    <row r="44018" spans="4:11">
      <c r="D44018" s="1"/>
      <c r="E44018" s="1"/>
      <c r="F44018" s="1"/>
      <c r="G44018" s="1"/>
      <c r="J44018" s="2"/>
      <c r="K44018" s="2"/>
    </row>
    <row r="44019" spans="4:11">
      <c r="D44019" s="1"/>
      <c r="E44019" s="1"/>
      <c r="F44019" s="1"/>
      <c r="G44019" s="1"/>
      <c r="J44019" s="2"/>
      <c r="K44019" s="2"/>
    </row>
    <row r="44020" spans="4:11">
      <c r="D44020" s="1"/>
      <c r="E44020" s="1"/>
      <c r="F44020" s="1"/>
      <c r="G44020" s="1"/>
      <c r="J44020" s="2"/>
      <c r="K44020" s="2"/>
    </row>
    <row r="44021" spans="4:11">
      <c r="D44021" s="1"/>
      <c r="E44021" s="1"/>
      <c r="F44021" s="1"/>
      <c r="G44021" s="1"/>
      <c r="J44021" s="2"/>
      <c r="K44021" s="2"/>
    </row>
    <row r="44022" spans="4:11">
      <c r="D44022" s="1"/>
      <c r="E44022" s="1"/>
      <c r="F44022" s="1"/>
      <c r="G44022" s="1"/>
      <c r="J44022" s="2"/>
      <c r="K44022" s="2"/>
    </row>
    <row r="44023" spans="4:11">
      <c r="D44023" s="1"/>
      <c r="E44023" s="1"/>
      <c r="F44023" s="1"/>
      <c r="G44023" s="1"/>
      <c r="J44023" s="2"/>
      <c r="K44023" s="2"/>
    </row>
    <row r="44024" spans="4:11">
      <c r="D44024" s="1"/>
      <c r="E44024" s="1"/>
      <c r="F44024" s="1"/>
      <c r="G44024" s="1"/>
      <c r="J44024" s="2"/>
      <c r="K44024" s="2"/>
    </row>
    <row r="44025" spans="4:11">
      <c r="D44025" s="1"/>
      <c r="E44025" s="1"/>
      <c r="F44025" s="1"/>
      <c r="G44025" s="1"/>
      <c r="J44025" s="2"/>
      <c r="K44025" s="2"/>
    </row>
    <row r="44026" spans="4:11">
      <c r="D44026" s="1"/>
      <c r="E44026" s="1"/>
      <c r="F44026" s="1"/>
      <c r="G44026" s="1"/>
      <c r="J44026" s="2"/>
      <c r="K44026" s="2"/>
    </row>
    <row r="44027" spans="4:11">
      <c r="D44027" s="1"/>
      <c r="E44027" s="1"/>
      <c r="F44027" s="1"/>
      <c r="G44027" s="1"/>
      <c r="J44027" s="2"/>
      <c r="K44027" s="2"/>
    </row>
    <row r="44028" spans="4:11">
      <c r="D44028" s="1"/>
      <c r="E44028" s="1"/>
      <c r="F44028" s="1"/>
      <c r="G44028" s="1"/>
      <c r="J44028" s="2"/>
      <c r="K44028" s="2"/>
    </row>
    <row r="44029" spans="4:11">
      <c r="D44029" s="1"/>
      <c r="E44029" s="1"/>
      <c r="F44029" s="1"/>
      <c r="G44029" s="1"/>
      <c r="J44029" s="2"/>
      <c r="K44029" s="2"/>
    </row>
    <row r="44030" spans="4:11">
      <c r="D44030" s="1"/>
      <c r="E44030" s="1"/>
      <c r="F44030" s="1"/>
      <c r="G44030" s="1"/>
      <c r="J44030" s="2"/>
      <c r="K44030" s="2"/>
    </row>
    <row r="44031" spans="4:11">
      <c r="D44031" s="1"/>
      <c r="E44031" s="1"/>
      <c r="F44031" s="1"/>
      <c r="G44031" s="1"/>
      <c r="J44031" s="2"/>
      <c r="K44031" s="2"/>
    </row>
    <row r="44032" spans="4:11">
      <c r="D44032" s="1"/>
      <c r="E44032" s="1"/>
      <c r="F44032" s="1"/>
      <c r="G44032" s="1"/>
      <c r="J44032" s="2"/>
      <c r="K44032" s="2"/>
    </row>
    <row r="44033" spans="4:11">
      <c r="D44033" s="1"/>
      <c r="E44033" s="1"/>
      <c r="F44033" s="1"/>
      <c r="G44033" s="1"/>
      <c r="J44033" s="2"/>
      <c r="K44033" s="2"/>
    </row>
    <row r="44034" spans="4:11">
      <c r="D44034" s="1"/>
      <c r="E44034" s="1"/>
      <c r="F44034" s="1"/>
      <c r="G44034" s="1"/>
      <c r="J44034" s="2"/>
      <c r="K44034" s="2"/>
    </row>
    <row r="44035" spans="4:11">
      <c r="D44035" s="1"/>
      <c r="E44035" s="1"/>
      <c r="F44035" s="1"/>
      <c r="G44035" s="1"/>
      <c r="J44035" s="2"/>
      <c r="K44035" s="2"/>
    </row>
    <row r="44036" spans="4:11">
      <c r="D44036" s="1"/>
      <c r="E44036" s="1"/>
      <c r="F44036" s="1"/>
      <c r="G44036" s="1"/>
      <c r="J44036" s="2"/>
      <c r="K44036" s="2"/>
    </row>
    <row r="44037" spans="4:11">
      <c r="D44037" s="1"/>
      <c r="E44037" s="1"/>
      <c r="F44037" s="1"/>
      <c r="G44037" s="1"/>
      <c r="J44037" s="2"/>
      <c r="K44037" s="2"/>
    </row>
    <row r="44038" spans="4:11">
      <c r="D44038" s="1"/>
      <c r="E44038" s="1"/>
      <c r="F44038" s="1"/>
      <c r="G44038" s="1"/>
      <c r="J44038" s="2"/>
      <c r="K44038" s="2"/>
    </row>
    <row r="44039" spans="4:11">
      <c r="D44039" s="1"/>
      <c r="E44039" s="1"/>
      <c r="F44039" s="1"/>
      <c r="G44039" s="1"/>
      <c r="J44039" s="2"/>
      <c r="K44039" s="2"/>
    </row>
    <row r="44040" spans="4:11">
      <c r="D44040" s="1"/>
      <c r="E44040" s="1"/>
      <c r="F44040" s="1"/>
      <c r="G44040" s="1"/>
      <c r="J44040" s="2"/>
      <c r="K44040" s="2"/>
    </row>
    <row r="44041" spans="4:11">
      <c r="D44041" s="1"/>
      <c r="E44041" s="1"/>
      <c r="F44041" s="1"/>
      <c r="G44041" s="1"/>
      <c r="J44041" s="2"/>
      <c r="K44041" s="2"/>
    </row>
    <row r="44042" spans="4:11">
      <c r="D44042" s="1"/>
      <c r="E44042" s="1"/>
      <c r="F44042" s="1"/>
      <c r="G44042" s="1"/>
      <c r="J44042" s="2"/>
      <c r="K44042" s="2"/>
    </row>
    <row r="44043" spans="4:11">
      <c r="D44043" s="1"/>
      <c r="E44043" s="1"/>
      <c r="F44043" s="1"/>
      <c r="G44043" s="1"/>
      <c r="J44043" s="2"/>
      <c r="K44043" s="2"/>
    </row>
    <row r="44044" spans="4:11">
      <c r="D44044" s="1"/>
      <c r="E44044" s="1"/>
      <c r="F44044" s="1"/>
      <c r="G44044" s="1"/>
      <c r="J44044" s="2"/>
      <c r="K44044" s="2"/>
    </row>
    <row r="44045" spans="4:11">
      <c r="D44045" s="1"/>
      <c r="E44045" s="1"/>
      <c r="F44045" s="1"/>
      <c r="G44045" s="1"/>
      <c r="J44045" s="2"/>
      <c r="K44045" s="2"/>
    </row>
    <row r="44046" spans="4:11">
      <c r="D44046" s="1"/>
      <c r="E44046" s="1"/>
      <c r="F44046" s="1"/>
      <c r="G44046" s="1"/>
      <c r="J44046" s="2"/>
      <c r="K44046" s="2"/>
    </row>
    <row r="44047" spans="4:11">
      <c r="D44047" s="1"/>
      <c r="E44047" s="1"/>
      <c r="F44047" s="1"/>
      <c r="G44047" s="1"/>
      <c r="J44047" s="2"/>
      <c r="K44047" s="2"/>
    </row>
    <row r="44048" spans="4:11">
      <c r="D44048" s="1"/>
      <c r="E44048" s="1"/>
      <c r="F44048" s="1"/>
      <c r="G44048" s="1"/>
      <c r="J44048" s="2"/>
      <c r="K44048" s="2"/>
    </row>
    <row r="44049" spans="4:11">
      <c r="D44049" s="1"/>
      <c r="E44049" s="1"/>
      <c r="F44049" s="1"/>
      <c r="G44049" s="1"/>
      <c r="J44049" s="2"/>
      <c r="K44049" s="2"/>
    </row>
    <row r="44050" spans="4:11">
      <c r="D44050" s="1"/>
      <c r="E44050" s="1"/>
      <c r="F44050" s="1"/>
      <c r="G44050" s="1"/>
      <c r="J44050" s="2"/>
      <c r="K44050" s="2"/>
    </row>
    <row r="44051" spans="4:11">
      <c r="D44051" s="1"/>
      <c r="E44051" s="1"/>
      <c r="F44051" s="1"/>
      <c r="G44051" s="1"/>
      <c r="J44051" s="2"/>
      <c r="K44051" s="2"/>
    </row>
    <row r="44052" spans="4:11">
      <c r="D44052" s="1"/>
      <c r="E44052" s="1"/>
      <c r="F44052" s="1"/>
      <c r="G44052" s="1"/>
      <c r="J44052" s="2"/>
      <c r="K44052" s="2"/>
    </row>
    <row r="44053" spans="4:11">
      <c r="D44053" s="1"/>
      <c r="E44053" s="1"/>
      <c r="F44053" s="1"/>
      <c r="G44053" s="1"/>
      <c r="J44053" s="2"/>
      <c r="K44053" s="2"/>
    </row>
    <row r="44054" spans="4:11">
      <c r="D44054" s="1"/>
      <c r="E44054" s="1"/>
      <c r="F44054" s="1"/>
      <c r="G44054" s="1"/>
      <c r="J44054" s="2"/>
      <c r="K44054" s="2"/>
    </row>
    <row r="44055" spans="4:11">
      <c r="D44055" s="1"/>
      <c r="E44055" s="1"/>
      <c r="F44055" s="1"/>
      <c r="G44055" s="1"/>
      <c r="J44055" s="2"/>
      <c r="K44055" s="2"/>
    </row>
    <row r="44056" spans="4:11">
      <c r="D44056" s="1"/>
      <c r="E44056" s="1"/>
      <c r="F44056" s="1"/>
      <c r="G44056" s="1"/>
      <c r="J44056" s="2"/>
      <c r="K44056" s="2"/>
    </row>
    <row r="44057" spans="4:11">
      <c r="D44057" s="1"/>
      <c r="E44057" s="1"/>
      <c r="F44057" s="1"/>
      <c r="G44057" s="1"/>
      <c r="J44057" s="2"/>
      <c r="K44057" s="2"/>
    </row>
    <row r="44058" spans="4:11">
      <c r="D44058" s="1"/>
      <c r="E44058" s="1"/>
      <c r="F44058" s="1"/>
      <c r="G44058" s="1"/>
      <c r="J44058" s="2"/>
      <c r="K44058" s="2"/>
    </row>
    <row r="44059" spans="4:11">
      <c r="D44059" s="1"/>
      <c r="E44059" s="1"/>
      <c r="F44059" s="1"/>
      <c r="G44059" s="1"/>
      <c r="J44059" s="2"/>
      <c r="K44059" s="2"/>
    </row>
    <row r="44060" spans="4:11">
      <c r="D44060" s="1"/>
      <c r="E44060" s="1"/>
      <c r="F44060" s="1"/>
      <c r="G44060" s="1"/>
      <c r="J44060" s="2"/>
      <c r="K44060" s="2"/>
    </row>
    <row r="44061" spans="4:11">
      <c r="D44061" s="1"/>
      <c r="E44061" s="1"/>
      <c r="F44061" s="1"/>
      <c r="G44061" s="1"/>
      <c r="J44061" s="2"/>
      <c r="K44061" s="2"/>
    </row>
    <row r="44062" spans="4:11">
      <c r="D44062" s="1"/>
      <c r="E44062" s="1"/>
      <c r="F44062" s="1"/>
      <c r="G44062" s="1"/>
      <c r="J44062" s="2"/>
      <c r="K44062" s="2"/>
    </row>
    <row r="44063" spans="4:11">
      <c r="D44063" s="1"/>
      <c r="E44063" s="1"/>
      <c r="F44063" s="1"/>
      <c r="G44063" s="1"/>
      <c r="J44063" s="2"/>
      <c r="K44063" s="2"/>
    </row>
    <row r="44064" spans="4:11">
      <c r="D44064" s="1"/>
      <c r="E44064" s="1"/>
      <c r="F44064" s="1"/>
      <c r="G44064" s="1"/>
      <c r="J44064" s="2"/>
      <c r="K44064" s="2"/>
    </row>
    <row r="44065" spans="4:11">
      <c r="D44065" s="1"/>
      <c r="E44065" s="1"/>
      <c r="F44065" s="1"/>
      <c r="G44065" s="1"/>
      <c r="J44065" s="2"/>
      <c r="K44065" s="2"/>
    </row>
    <row r="44066" spans="4:11">
      <c r="D44066" s="1"/>
      <c r="E44066" s="1"/>
      <c r="F44066" s="1"/>
      <c r="G44066" s="1"/>
      <c r="J44066" s="2"/>
      <c r="K44066" s="2"/>
    </row>
    <row r="44067" spans="4:11">
      <c r="D44067" s="1"/>
      <c r="E44067" s="1"/>
      <c r="F44067" s="1"/>
      <c r="G44067" s="1"/>
      <c r="J44067" s="2"/>
      <c r="K44067" s="2"/>
    </row>
    <row r="44068" spans="4:11">
      <c r="D44068" s="1"/>
      <c r="E44068" s="1"/>
      <c r="F44068" s="1"/>
      <c r="G44068" s="1"/>
      <c r="J44068" s="2"/>
      <c r="K44068" s="2"/>
    </row>
    <row r="44069" spans="4:11">
      <c r="D44069" s="1"/>
      <c r="E44069" s="1"/>
      <c r="F44069" s="1"/>
      <c r="G44069" s="1"/>
      <c r="J44069" s="2"/>
      <c r="K44069" s="2"/>
    </row>
    <row r="44070" spans="4:11">
      <c r="D44070" s="1"/>
      <c r="E44070" s="1"/>
      <c r="F44070" s="1"/>
      <c r="G44070" s="1"/>
      <c r="J44070" s="2"/>
      <c r="K44070" s="2"/>
    </row>
    <row r="44071" spans="4:11">
      <c r="D44071" s="1"/>
      <c r="E44071" s="1"/>
      <c r="F44071" s="1"/>
      <c r="G44071" s="1"/>
      <c r="J44071" s="2"/>
      <c r="K44071" s="2"/>
    </row>
    <row r="44072" spans="4:11">
      <c r="D44072" s="1"/>
      <c r="E44072" s="1"/>
      <c r="F44072" s="1"/>
      <c r="G44072" s="1"/>
      <c r="J44072" s="2"/>
      <c r="K44072" s="2"/>
    </row>
    <row r="44073" spans="4:11">
      <c r="D44073" s="1"/>
      <c r="E44073" s="1"/>
      <c r="F44073" s="1"/>
      <c r="G44073" s="1"/>
      <c r="J44073" s="2"/>
      <c r="K44073" s="2"/>
    </row>
    <row r="44074" spans="4:11">
      <c r="D44074" s="1"/>
      <c r="E44074" s="1"/>
      <c r="F44074" s="1"/>
      <c r="G44074" s="1"/>
      <c r="J44074" s="2"/>
      <c r="K44074" s="2"/>
    </row>
    <row r="44075" spans="4:11">
      <c r="D44075" s="1"/>
      <c r="E44075" s="1"/>
      <c r="F44075" s="1"/>
      <c r="G44075" s="1"/>
      <c r="J44075" s="2"/>
      <c r="K44075" s="2"/>
    </row>
    <row r="44076" spans="4:11">
      <c r="D44076" s="1"/>
      <c r="E44076" s="1"/>
      <c r="F44076" s="1"/>
      <c r="G44076" s="1"/>
      <c r="J44076" s="2"/>
      <c r="K44076" s="2"/>
    </row>
    <row r="44077" spans="4:11">
      <c r="D44077" s="1"/>
      <c r="E44077" s="1"/>
      <c r="F44077" s="1"/>
      <c r="G44077" s="1"/>
      <c r="J44077" s="2"/>
      <c r="K44077" s="2"/>
    </row>
    <row r="44078" spans="4:11">
      <c r="D44078" s="1"/>
      <c r="E44078" s="1"/>
      <c r="F44078" s="1"/>
      <c r="G44078" s="1"/>
      <c r="J44078" s="2"/>
      <c r="K44078" s="2"/>
    </row>
    <row r="44079" spans="4:11">
      <c r="D44079" s="1"/>
      <c r="E44079" s="1"/>
      <c r="F44079" s="1"/>
      <c r="G44079" s="1"/>
      <c r="J44079" s="2"/>
      <c r="K44079" s="2"/>
    </row>
    <row r="44080" spans="4:11">
      <c r="D44080" s="1"/>
      <c r="E44080" s="1"/>
      <c r="F44080" s="1"/>
      <c r="G44080" s="1"/>
      <c r="J44080" s="2"/>
      <c r="K44080" s="2"/>
    </row>
    <row r="44081" spans="4:11">
      <c r="D44081" s="1"/>
      <c r="E44081" s="1"/>
      <c r="F44081" s="1"/>
      <c r="G44081" s="1"/>
      <c r="J44081" s="2"/>
      <c r="K44081" s="2"/>
    </row>
    <row r="44082" spans="4:11">
      <c r="D44082" s="1"/>
      <c r="E44082" s="1"/>
      <c r="F44082" s="1"/>
      <c r="G44082" s="1"/>
      <c r="J44082" s="2"/>
      <c r="K44082" s="2"/>
    </row>
    <row r="44083" spans="4:11">
      <c r="D44083" s="1"/>
      <c r="E44083" s="1"/>
      <c r="F44083" s="1"/>
      <c r="G44083" s="1"/>
      <c r="J44083" s="2"/>
      <c r="K44083" s="2"/>
    </row>
    <row r="44084" spans="4:11">
      <c r="D44084" s="1"/>
      <c r="E44084" s="1"/>
      <c r="F44084" s="1"/>
      <c r="G44084" s="1"/>
      <c r="J44084" s="2"/>
      <c r="K44084" s="2"/>
    </row>
    <row r="44085" spans="4:11">
      <c r="D44085" s="1"/>
      <c r="E44085" s="1"/>
      <c r="F44085" s="1"/>
      <c r="G44085" s="1"/>
      <c r="J44085" s="2"/>
      <c r="K44085" s="2"/>
    </row>
    <row r="44086" spans="4:11">
      <c r="D44086" s="1"/>
      <c r="E44086" s="1"/>
      <c r="F44086" s="1"/>
      <c r="G44086" s="1"/>
      <c r="J44086" s="2"/>
      <c r="K44086" s="2"/>
    </row>
    <row r="44087" spans="4:11">
      <c r="D44087" s="1"/>
      <c r="E44087" s="1"/>
      <c r="F44087" s="1"/>
      <c r="G44087" s="1"/>
      <c r="J44087" s="2"/>
      <c r="K44087" s="2"/>
    </row>
    <row r="44088" spans="4:11">
      <c r="D44088" s="1"/>
      <c r="E44088" s="1"/>
      <c r="F44088" s="1"/>
      <c r="G44088" s="1"/>
      <c r="J44088" s="2"/>
      <c r="K44088" s="2"/>
    </row>
    <row r="44089" spans="4:11">
      <c r="D44089" s="1"/>
      <c r="E44089" s="1"/>
      <c r="F44089" s="1"/>
      <c r="G44089" s="1"/>
      <c r="J44089" s="2"/>
      <c r="K44089" s="2"/>
    </row>
    <row r="44090" spans="4:11">
      <c r="D44090" s="1"/>
      <c r="E44090" s="1"/>
      <c r="F44090" s="1"/>
      <c r="G44090" s="1"/>
      <c r="J44090" s="2"/>
      <c r="K44090" s="2"/>
    </row>
    <row r="44091" spans="4:11">
      <c r="D44091" s="1"/>
      <c r="E44091" s="1"/>
      <c r="F44091" s="1"/>
      <c r="G44091" s="1"/>
      <c r="J44091" s="2"/>
      <c r="K44091" s="2"/>
    </row>
    <row r="44092" spans="4:11">
      <c r="D44092" s="1"/>
      <c r="E44092" s="1"/>
      <c r="F44092" s="1"/>
      <c r="G44092" s="1"/>
      <c r="J44092" s="2"/>
      <c r="K44092" s="2"/>
    </row>
    <row r="44093" spans="4:11">
      <c r="D44093" s="1"/>
      <c r="E44093" s="1"/>
      <c r="F44093" s="1"/>
      <c r="G44093" s="1"/>
      <c r="J44093" s="2"/>
      <c r="K44093" s="2"/>
    </row>
    <row r="44094" spans="4:11">
      <c r="D44094" s="1"/>
      <c r="E44094" s="1"/>
      <c r="F44094" s="1"/>
      <c r="G44094" s="1"/>
      <c r="J44094" s="2"/>
      <c r="K44094" s="2"/>
    </row>
    <row r="44095" spans="4:11">
      <c r="D44095" s="1"/>
      <c r="E44095" s="1"/>
      <c r="F44095" s="1"/>
      <c r="G44095" s="1"/>
      <c r="J44095" s="2"/>
      <c r="K44095" s="2"/>
    </row>
    <row r="44096" spans="4:11">
      <c r="D44096" s="1"/>
      <c r="E44096" s="1"/>
      <c r="F44096" s="1"/>
      <c r="G44096" s="1"/>
      <c r="J44096" s="2"/>
      <c r="K44096" s="2"/>
    </row>
    <row r="44097" spans="4:11">
      <c r="D44097" s="1"/>
      <c r="E44097" s="1"/>
      <c r="F44097" s="1"/>
      <c r="G44097" s="1"/>
      <c r="J44097" s="2"/>
      <c r="K44097" s="2"/>
    </row>
    <row r="44098" spans="4:11">
      <c r="D44098" s="1"/>
      <c r="E44098" s="1"/>
      <c r="F44098" s="1"/>
      <c r="G44098" s="1"/>
      <c r="J44098" s="2"/>
      <c r="K44098" s="2"/>
    </row>
    <row r="44099" spans="4:11">
      <c r="D44099" s="1"/>
      <c r="E44099" s="1"/>
      <c r="F44099" s="1"/>
      <c r="G44099" s="1"/>
      <c r="J44099" s="2"/>
      <c r="K44099" s="2"/>
    </row>
    <row r="44100" spans="4:11">
      <c r="D44100" s="1"/>
      <c r="E44100" s="1"/>
      <c r="F44100" s="1"/>
      <c r="G44100" s="1"/>
      <c r="J44100" s="2"/>
      <c r="K44100" s="2"/>
    </row>
    <row r="44101" spans="4:11">
      <c r="D44101" s="1"/>
      <c r="E44101" s="1"/>
      <c r="F44101" s="1"/>
      <c r="G44101" s="1"/>
      <c r="J44101" s="2"/>
      <c r="K44101" s="2"/>
    </row>
    <row r="44102" spans="4:11">
      <c r="D44102" s="1"/>
      <c r="E44102" s="1"/>
      <c r="F44102" s="1"/>
      <c r="G44102" s="1"/>
      <c r="J44102" s="2"/>
      <c r="K44102" s="2"/>
    </row>
    <row r="44103" spans="4:11">
      <c r="D44103" s="1"/>
      <c r="E44103" s="1"/>
      <c r="F44103" s="1"/>
      <c r="G44103" s="1"/>
      <c r="J44103" s="2"/>
      <c r="K44103" s="2"/>
    </row>
    <row r="44104" spans="4:11">
      <c r="D44104" s="1"/>
      <c r="E44104" s="1"/>
      <c r="F44104" s="1"/>
      <c r="G44104" s="1"/>
      <c r="J44104" s="2"/>
      <c r="K44104" s="2"/>
    </row>
    <row r="44105" spans="4:11">
      <c r="D44105" s="1"/>
      <c r="E44105" s="1"/>
      <c r="F44105" s="1"/>
      <c r="G44105" s="1"/>
      <c r="J44105" s="2"/>
      <c r="K44105" s="2"/>
    </row>
    <row r="44106" spans="4:11">
      <c r="D44106" s="1"/>
      <c r="E44106" s="1"/>
      <c r="F44106" s="1"/>
      <c r="G44106" s="1"/>
      <c r="J44106" s="2"/>
      <c r="K44106" s="2"/>
    </row>
    <row r="44107" spans="4:11">
      <c r="D44107" s="1"/>
      <c r="E44107" s="1"/>
      <c r="F44107" s="1"/>
      <c r="G44107" s="1"/>
      <c r="J44107" s="2"/>
      <c r="K44107" s="2"/>
    </row>
    <row r="44108" spans="4:11">
      <c r="D44108" s="1"/>
      <c r="E44108" s="1"/>
      <c r="F44108" s="1"/>
      <c r="G44108" s="1"/>
      <c r="J44108" s="2"/>
      <c r="K44108" s="2"/>
    </row>
    <row r="44109" spans="4:11">
      <c r="D44109" s="1"/>
      <c r="E44109" s="1"/>
      <c r="F44109" s="1"/>
      <c r="G44109" s="1"/>
      <c r="J44109" s="2"/>
      <c r="K44109" s="2"/>
    </row>
    <row r="44110" spans="4:11">
      <c r="D44110" s="1"/>
      <c r="E44110" s="1"/>
      <c r="F44110" s="1"/>
      <c r="G44110" s="1"/>
      <c r="J44110" s="2"/>
      <c r="K44110" s="2"/>
    </row>
    <row r="44111" spans="4:11">
      <c r="D44111" s="1"/>
      <c r="E44111" s="1"/>
      <c r="F44111" s="1"/>
      <c r="G44111" s="1"/>
      <c r="J44111" s="2"/>
      <c r="K44111" s="2"/>
    </row>
    <row r="44112" spans="4:11">
      <c r="D44112" s="1"/>
      <c r="E44112" s="1"/>
      <c r="F44112" s="1"/>
      <c r="G44112" s="1"/>
      <c r="J44112" s="2"/>
      <c r="K44112" s="2"/>
    </row>
    <row r="44113" spans="4:11">
      <c r="D44113" s="1"/>
      <c r="E44113" s="1"/>
      <c r="F44113" s="1"/>
      <c r="G44113" s="1"/>
      <c r="J44113" s="2"/>
      <c r="K44113" s="2"/>
    </row>
    <row r="44114" spans="4:11">
      <c r="D44114" s="1"/>
      <c r="E44114" s="1"/>
      <c r="F44114" s="1"/>
      <c r="G44114" s="1"/>
      <c r="J44114" s="2"/>
      <c r="K44114" s="2"/>
    </row>
    <row r="44115" spans="4:11">
      <c r="D44115" s="1"/>
      <c r="E44115" s="1"/>
      <c r="F44115" s="1"/>
      <c r="G44115" s="1"/>
      <c r="J44115" s="2"/>
      <c r="K44115" s="2"/>
    </row>
    <row r="44116" spans="4:11">
      <c r="D44116" s="1"/>
      <c r="E44116" s="1"/>
      <c r="F44116" s="1"/>
      <c r="G44116" s="1"/>
      <c r="J44116" s="2"/>
      <c r="K44116" s="2"/>
    </row>
    <row r="44117" spans="4:11">
      <c r="D44117" s="1"/>
      <c r="E44117" s="1"/>
      <c r="F44117" s="1"/>
      <c r="G44117" s="1"/>
      <c r="J44117" s="2"/>
      <c r="K44117" s="2"/>
    </row>
    <row r="44118" spans="4:11">
      <c r="D44118" s="1"/>
      <c r="E44118" s="1"/>
      <c r="F44118" s="1"/>
      <c r="G44118" s="1"/>
      <c r="J44118" s="2"/>
      <c r="K44118" s="2"/>
    </row>
    <row r="44119" spans="4:11">
      <c r="D44119" s="1"/>
      <c r="E44119" s="1"/>
      <c r="F44119" s="1"/>
      <c r="G44119" s="1"/>
      <c r="J44119" s="2"/>
      <c r="K44119" s="2"/>
    </row>
    <row r="44120" spans="4:11">
      <c r="D44120" s="1"/>
      <c r="E44120" s="1"/>
      <c r="F44120" s="1"/>
      <c r="G44120" s="1"/>
      <c r="J44120" s="2"/>
      <c r="K44120" s="2"/>
    </row>
    <row r="44121" spans="4:11">
      <c r="D44121" s="1"/>
      <c r="E44121" s="1"/>
      <c r="F44121" s="1"/>
      <c r="G44121" s="1"/>
      <c r="J44121" s="2"/>
      <c r="K44121" s="2"/>
    </row>
    <row r="44122" spans="4:11">
      <c r="D44122" s="1"/>
      <c r="E44122" s="1"/>
      <c r="F44122" s="1"/>
      <c r="G44122" s="1"/>
      <c r="J44122" s="2"/>
      <c r="K44122" s="2"/>
    </row>
    <row r="44123" spans="4:11">
      <c r="D44123" s="1"/>
      <c r="E44123" s="1"/>
      <c r="F44123" s="1"/>
      <c r="G44123" s="1"/>
      <c r="J44123" s="2"/>
      <c r="K44123" s="2"/>
    </row>
    <row r="44124" spans="4:11">
      <c r="D44124" s="1"/>
      <c r="E44124" s="1"/>
      <c r="F44124" s="1"/>
      <c r="G44124" s="1"/>
      <c r="J44124" s="2"/>
      <c r="K44124" s="2"/>
    </row>
    <row r="44125" spans="4:11">
      <c r="D44125" s="1"/>
      <c r="E44125" s="1"/>
      <c r="F44125" s="1"/>
      <c r="G44125" s="1"/>
      <c r="J44125" s="2"/>
      <c r="K44125" s="2"/>
    </row>
    <row r="44126" spans="4:11">
      <c r="D44126" s="1"/>
      <c r="E44126" s="1"/>
      <c r="F44126" s="1"/>
      <c r="G44126" s="1"/>
      <c r="J44126" s="2"/>
      <c r="K44126" s="2"/>
    </row>
    <row r="44127" spans="4:11">
      <c r="D44127" s="1"/>
      <c r="E44127" s="1"/>
      <c r="F44127" s="1"/>
      <c r="G44127" s="1"/>
      <c r="J44127" s="2"/>
      <c r="K44127" s="2"/>
    </row>
    <row r="44128" spans="4:11">
      <c r="D44128" s="1"/>
      <c r="E44128" s="1"/>
      <c r="F44128" s="1"/>
      <c r="G44128" s="1"/>
      <c r="J44128" s="2"/>
      <c r="K44128" s="2"/>
    </row>
    <row r="44129" spans="4:11">
      <c r="D44129" s="1"/>
      <c r="E44129" s="1"/>
      <c r="F44129" s="1"/>
      <c r="G44129" s="1"/>
      <c r="J44129" s="2"/>
      <c r="K44129" s="2"/>
    </row>
    <row r="44130" spans="4:11">
      <c r="D44130" s="1"/>
      <c r="E44130" s="1"/>
      <c r="F44130" s="1"/>
      <c r="G44130" s="1"/>
      <c r="J44130" s="2"/>
      <c r="K44130" s="2"/>
    </row>
    <row r="44131" spans="4:11">
      <c r="D44131" s="1"/>
      <c r="E44131" s="1"/>
      <c r="F44131" s="1"/>
      <c r="G44131" s="1"/>
      <c r="J44131" s="2"/>
      <c r="K44131" s="2"/>
    </row>
    <row r="44132" spans="4:11">
      <c r="D44132" s="1"/>
      <c r="E44132" s="1"/>
      <c r="F44132" s="1"/>
      <c r="G44132" s="1"/>
      <c r="J44132" s="2"/>
      <c r="K44132" s="2"/>
    </row>
    <row r="44133" spans="4:11">
      <c r="D44133" s="1"/>
      <c r="E44133" s="1"/>
      <c r="F44133" s="1"/>
      <c r="G44133" s="1"/>
      <c r="J44133" s="2"/>
      <c r="K44133" s="2"/>
    </row>
    <row r="44134" spans="4:11">
      <c r="D44134" s="1"/>
      <c r="E44134" s="1"/>
      <c r="F44134" s="1"/>
      <c r="G44134" s="1"/>
      <c r="J44134" s="2"/>
      <c r="K44134" s="2"/>
    </row>
    <row r="44135" spans="4:11">
      <c r="D44135" s="1"/>
      <c r="E44135" s="1"/>
      <c r="F44135" s="1"/>
      <c r="G44135" s="1"/>
      <c r="J44135" s="2"/>
      <c r="K44135" s="2"/>
    </row>
    <row r="44136" spans="4:11">
      <c r="D44136" s="1"/>
      <c r="E44136" s="1"/>
      <c r="F44136" s="1"/>
      <c r="G44136" s="1"/>
      <c r="J44136" s="2"/>
      <c r="K44136" s="2"/>
    </row>
    <row r="44137" spans="4:11">
      <c r="D44137" s="1"/>
      <c r="E44137" s="1"/>
      <c r="F44137" s="1"/>
      <c r="G44137" s="1"/>
      <c r="J44137" s="2"/>
      <c r="K44137" s="2"/>
    </row>
    <row r="44138" spans="4:11">
      <c r="D44138" s="1"/>
      <c r="E44138" s="1"/>
      <c r="F44138" s="1"/>
      <c r="G44138" s="1"/>
      <c r="J44138" s="2"/>
      <c r="K44138" s="2"/>
    </row>
    <row r="44139" spans="4:11">
      <c r="D44139" s="1"/>
      <c r="E44139" s="1"/>
      <c r="F44139" s="1"/>
      <c r="G44139" s="1"/>
      <c r="J44139" s="2"/>
      <c r="K44139" s="2"/>
    </row>
    <row r="44140" spans="4:11">
      <c r="D44140" s="1"/>
      <c r="E44140" s="1"/>
      <c r="F44140" s="1"/>
      <c r="G44140" s="1"/>
      <c r="J44140" s="2"/>
      <c r="K44140" s="2"/>
    </row>
    <row r="44141" spans="4:11">
      <c r="D44141" s="1"/>
      <c r="E44141" s="1"/>
      <c r="F44141" s="1"/>
      <c r="G44141" s="1"/>
      <c r="J44141" s="2"/>
      <c r="K44141" s="2"/>
    </row>
    <row r="44142" spans="4:11">
      <c r="D44142" s="1"/>
      <c r="E44142" s="1"/>
      <c r="F44142" s="1"/>
      <c r="G44142" s="1"/>
      <c r="J44142" s="2"/>
      <c r="K44142" s="2"/>
    </row>
    <row r="44143" spans="4:11">
      <c r="D44143" s="1"/>
      <c r="E44143" s="1"/>
      <c r="F44143" s="1"/>
      <c r="G44143" s="1"/>
      <c r="J44143" s="2"/>
      <c r="K44143" s="2"/>
    </row>
    <row r="44144" spans="4:11">
      <c r="D44144" s="1"/>
      <c r="E44144" s="1"/>
      <c r="F44144" s="1"/>
      <c r="G44144" s="1"/>
      <c r="J44144" s="2"/>
      <c r="K44144" s="2"/>
    </row>
    <row r="44145" spans="4:11">
      <c r="D44145" s="1"/>
      <c r="E44145" s="1"/>
      <c r="F44145" s="1"/>
      <c r="G44145" s="1"/>
      <c r="J44145" s="2"/>
      <c r="K44145" s="2"/>
    </row>
    <row r="44146" spans="4:11">
      <c r="D44146" s="1"/>
      <c r="E44146" s="1"/>
      <c r="F44146" s="1"/>
      <c r="G44146" s="1"/>
      <c r="J44146" s="2"/>
      <c r="K44146" s="2"/>
    </row>
    <row r="44147" spans="4:11">
      <c r="D44147" s="1"/>
      <c r="E44147" s="1"/>
      <c r="F44147" s="1"/>
      <c r="G44147" s="1"/>
      <c r="J44147" s="2"/>
      <c r="K44147" s="2"/>
    </row>
    <row r="44148" spans="4:11">
      <c r="D44148" s="1"/>
      <c r="E44148" s="1"/>
      <c r="F44148" s="1"/>
      <c r="G44148" s="1"/>
      <c r="J44148" s="2"/>
      <c r="K44148" s="2"/>
    </row>
    <row r="44149" spans="4:11">
      <c r="D44149" s="1"/>
      <c r="E44149" s="1"/>
      <c r="F44149" s="1"/>
      <c r="G44149" s="1"/>
      <c r="J44149" s="2"/>
      <c r="K44149" s="2"/>
    </row>
    <row r="44150" spans="4:11">
      <c r="D44150" s="1"/>
      <c r="E44150" s="1"/>
      <c r="F44150" s="1"/>
      <c r="G44150" s="1"/>
      <c r="J44150" s="2"/>
      <c r="K44150" s="2"/>
    </row>
    <row r="44151" spans="4:11">
      <c r="D44151" s="1"/>
      <c r="E44151" s="1"/>
      <c r="F44151" s="1"/>
      <c r="G44151" s="1"/>
      <c r="J44151" s="2"/>
      <c r="K44151" s="2"/>
    </row>
    <row r="44152" spans="4:11">
      <c r="D44152" s="1"/>
      <c r="E44152" s="1"/>
      <c r="F44152" s="1"/>
      <c r="G44152" s="1"/>
      <c r="J44152" s="2"/>
      <c r="K44152" s="2"/>
    </row>
    <row r="44153" spans="4:11">
      <c r="D44153" s="1"/>
      <c r="E44153" s="1"/>
      <c r="F44153" s="1"/>
      <c r="G44153" s="1"/>
      <c r="J44153" s="2"/>
      <c r="K44153" s="2"/>
    </row>
    <row r="44154" spans="4:11">
      <c r="D44154" s="1"/>
      <c r="E44154" s="1"/>
      <c r="F44154" s="1"/>
      <c r="G44154" s="1"/>
      <c r="J44154" s="2"/>
      <c r="K44154" s="2"/>
    </row>
    <row r="44155" spans="4:11">
      <c r="D44155" s="1"/>
      <c r="E44155" s="1"/>
      <c r="F44155" s="1"/>
      <c r="G44155" s="1"/>
      <c r="J44155" s="2"/>
      <c r="K44155" s="2"/>
    </row>
    <row r="44156" spans="4:11">
      <c r="D44156" s="1"/>
      <c r="E44156" s="1"/>
      <c r="F44156" s="1"/>
      <c r="G44156" s="1"/>
      <c r="J44156" s="2"/>
      <c r="K44156" s="2"/>
    </row>
    <row r="44157" spans="4:11">
      <c r="D44157" s="1"/>
      <c r="E44157" s="1"/>
      <c r="F44157" s="1"/>
      <c r="G44157" s="1"/>
      <c r="J44157" s="2"/>
      <c r="K44157" s="2"/>
    </row>
    <row r="44158" spans="4:11">
      <c r="D44158" s="1"/>
      <c r="E44158" s="1"/>
      <c r="F44158" s="1"/>
      <c r="G44158" s="1"/>
      <c r="J44158" s="2"/>
      <c r="K44158" s="2"/>
    </row>
    <row r="44159" spans="4:11">
      <c r="D44159" s="1"/>
      <c r="E44159" s="1"/>
      <c r="F44159" s="1"/>
      <c r="G44159" s="1"/>
      <c r="J44159" s="2"/>
      <c r="K44159" s="2"/>
    </row>
    <row r="44160" spans="4:11">
      <c r="D44160" s="1"/>
      <c r="E44160" s="1"/>
      <c r="F44160" s="1"/>
      <c r="G44160" s="1"/>
      <c r="J44160" s="2"/>
      <c r="K44160" s="2"/>
    </row>
    <row r="44161" spans="4:11">
      <c r="D44161" s="1"/>
      <c r="E44161" s="1"/>
      <c r="F44161" s="1"/>
      <c r="G44161" s="1"/>
      <c r="J44161" s="2"/>
      <c r="K44161" s="2"/>
    </row>
    <row r="44162" spans="4:11">
      <c r="D44162" s="1"/>
      <c r="E44162" s="1"/>
      <c r="F44162" s="1"/>
      <c r="G44162" s="1"/>
      <c r="J44162" s="2"/>
      <c r="K44162" s="2"/>
    </row>
    <row r="44163" spans="4:11">
      <c r="D44163" s="1"/>
      <c r="E44163" s="1"/>
      <c r="F44163" s="1"/>
      <c r="G44163" s="1"/>
      <c r="J44163" s="2"/>
      <c r="K44163" s="2"/>
    </row>
    <row r="44164" spans="4:11">
      <c r="D44164" s="1"/>
      <c r="E44164" s="1"/>
      <c r="F44164" s="1"/>
      <c r="G44164" s="1"/>
      <c r="J44164" s="2"/>
      <c r="K44164" s="2"/>
    </row>
    <row r="44165" spans="4:11">
      <c r="D44165" s="1"/>
      <c r="E44165" s="1"/>
      <c r="F44165" s="1"/>
      <c r="G44165" s="1"/>
      <c r="J44165" s="2"/>
      <c r="K44165" s="2"/>
    </row>
    <row r="44166" spans="4:11">
      <c r="D44166" s="1"/>
      <c r="E44166" s="1"/>
      <c r="F44166" s="1"/>
      <c r="G44166" s="1"/>
      <c r="J44166" s="2"/>
      <c r="K44166" s="2"/>
    </row>
    <row r="44167" spans="4:11">
      <c r="D44167" s="1"/>
      <c r="E44167" s="1"/>
      <c r="F44167" s="1"/>
      <c r="G44167" s="1"/>
      <c r="J44167" s="2"/>
      <c r="K44167" s="2"/>
    </row>
    <row r="44168" spans="4:11">
      <c r="D44168" s="1"/>
      <c r="E44168" s="1"/>
      <c r="F44168" s="1"/>
      <c r="G44168" s="1"/>
      <c r="J44168" s="2"/>
      <c r="K44168" s="2"/>
    </row>
    <row r="44169" spans="4:11">
      <c r="D44169" s="1"/>
      <c r="E44169" s="1"/>
      <c r="F44169" s="1"/>
      <c r="G44169" s="1"/>
      <c r="J44169" s="2"/>
      <c r="K44169" s="2"/>
    </row>
    <row r="44170" spans="4:11">
      <c r="D44170" s="1"/>
      <c r="E44170" s="1"/>
      <c r="F44170" s="1"/>
      <c r="G44170" s="1"/>
      <c r="J44170" s="2"/>
      <c r="K44170" s="2"/>
    </row>
    <row r="44171" spans="4:11">
      <c r="D44171" s="1"/>
      <c r="E44171" s="1"/>
      <c r="F44171" s="1"/>
      <c r="G44171" s="1"/>
      <c r="J44171" s="2"/>
      <c r="K44171" s="2"/>
    </row>
    <row r="44172" spans="4:11">
      <c r="D44172" s="1"/>
      <c r="E44172" s="1"/>
      <c r="F44172" s="1"/>
      <c r="G44172" s="1"/>
      <c r="J44172" s="2"/>
      <c r="K44172" s="2"/>
    </row>
    <row r="44173" spans="4:11">
      <c r="D44173" s="1"/>
      <c r="E44173" s="1"/>
      <c r="F44173" s="1"/>
      <c r="G44173" s="1"/>
      <c r="J44173" s="2"/>
      <c r="K44173" s="2"/>
    </row>
    <row r="44174" spans="4:11">
      <c r="D44174" s="1"/>
      <c r="E44174" s="1"/>
      <c r="F44174" s="1"/>
      <c r="G44174" s="1"/>
      <c r="J44174" s="2"/>
      <c r="K44174" s="2"/>
    </row>
    <row r="44175" spans="4:11">
      <c r="D44175" s="1"/>
      <c r="E44175" s="1"/>
      <c r="F44175" s="1"/>
      <c r="G44175" s="1"/>
      <c r="J44175" s="2"/>
      <c r="K44175" s="2"/>
    </row>
    <row r="44176" spans="4:11">
      <c r="D44176" s="1"/>
      <c r="E44176" s="1"/>
      <c r="F44176" s="1"/>
      <c r="G44176" s="1"/>
      <c r="J44176" s="2"/>
      <c r="K44176" s="2"/>
    </row>
    <row r="44177" spans="4:11">
      <c r="D44177" s="1"/>
      <c r="E44177" s="1"/>
      <c r="F44177" s="1"/>
      <c r="G44177" s="1"/>
      <c r="J44177" s="2"/>
      <c r="K44177" s="2"/>
    </row>
    <row r="44178" spans="4:11">
      <c r="D44178" s="1"/>
      <c r="E44178" s="1"/>
      <c r="F44178" s="1"/>
      <c r="G44178" s="1"/>
      <c r="J44178" s="2"/>
      <c r="K44178" s="2"/>
    </row>
    <row r="44179" spans="4:11">
      <c r="D44179" s="1"/>
      <c r="E44179" s="1"/>
      <c r="F44179" s="1"/>
      <c r="G44179" s="1"/>
      <c r="J44179" s="2"/>
      <c r="K44179" s="2"/>
    </row>
    <row r="44180" spans="4:11">
      <c r="D44180" s="1"/>
      <c r="E44180" s="1"/>
      <c r="F44180" s="1"/>
      <c r="G44180" s="1"/>
      <c r="J44180" s="2"/>
      <c r="K44180" s="2"/>
    </row>
    <row r="44181" spans="4:11">
      <c r="D44181" s="1"/>
      <c r="E44181" s="1"/>
      <c r="F44181" s="1"/>
      <c r="G44181" s="1"/>
      <c r="J44181" s="2"/>
      <c r="K44181" s="2"/>
    </row>
    <row r="44182" spans="4:11">
      <c r="D44182" s="1"/>
      <c r="E44182" s="1"/>
      <c r="F44182" s="1"/>
      <c r="G44182" s="1"/>
      <c r="J44182" s="2"/>
      <c r="K44182" s="2"/>
    </row>
    <row r="44183" spans="4:11">
      <c r="D44183" s="1"/>
      <c r="E44183" s="1"/>
      <c r="F44183" s="1"/>
      <c r="G44183" s="1"/>
      <c r="J44183" s="2"/>
      <c r="K44183" s="2"/>
    </row>
    <row r="44184" spans="4:11">
      <c r="D44184" s="1"/>
      <c r="E44184" s="1"/>
      <c r="F44184" s="1"/>
      <c r="G44184" s="1"/>
      <c r="J44184" s="2"/>
      <c r="K44184" s="2"/>
    </row>
    <row r="44185" spans="4:11">
      <c r="D44185" s="1"/>
      <c r="E44185" s="1"/>
      <c r="F44185" s="1"/>
      <c r="G44185" s="1"/>
      <c r="J44185" s="2"/>
      <c r="K44185" s="2"/>
    </row>
    <row r="44186" spans="4:11">
      <c r="D44186" s="1"/>
      <c r="E44186" s="1"/>
      <c r="F44186" s="1"/>
      <c r="G44186" s="1"/>
      <c r="J44186" s="2"/>
      <c r="K44186" s="2"/>
    </row>
    <row r="44187" spans="4:11">
      <c r="D44187" s="1"/>
      <c r="E44187" s="1"/>
      <c r="F44187" s="1"/>
      <c r="G44187" s="1"/>
      <c r="J44187" s="2"/>
      <c r="K44187" s="2"/>
    </row>
    <row r="44188" spans="4:11">
      <c r="D44188" s="1"/>
      <c r="E44188" s="1"/>
      <c r="F44188" s="1"/>
      <c r="G44188" s="1"/>
      <c r="J44188" s="2"/>
      <c r="K44188" s="2"/>
    </row>
    <row r="44189" spans="4:11">
      <c r="D44189" s="1"/>
      <c r="E44189" s="1"/>
      <c r="F44189" s="1"/>
      <c r="G44189" s="1"/>
      <c r="J44189" s="2"/>
      <c r="K44189" s="2"/>
    </row>
    <row r="44190" spans="4:11">
      <c r="D44190" s="1"/>
      <c r="E44190" s="1"/>
      <c r="F44190" s="1"/>
      <c r="G44190" s="1"/>
      <c r="J44190" s="2"/>
      <c r="K44190" s="2"/>
    </row>
    <row r="44191" spans="4:11">
      <c r="D44191" s="1"/>
      <c r="E44191" s="1"/>
      <c r="F44191" s="1"/>
      <c r="G44191" s="1"/>
      <c r="J44191" s="2"/>
      <c r="K44191" s="2"/>
    </row>
    <row r="44192" spans="4:11">
      <c r="D44192" s="1"/>
      <c r="E44192" s="1"/>
      <c r="F44192" s="1"/>
      <c r="G44192" s="1"/>
      <c r="J44192" s="2"/>
      <c r="K44192" s="2"/>
    </row>
    <row r="44193" spans="4:11">
      <c r="D44193" s="1"/>
      <c r="E44193" s="1"/>
      <c r="F44193" s="1"/>
      <c r="G44193" s="1"/>
      <c r="J44193" s="2"/>
      <c r="K44193" s="2"/>
    </row>
    <row r="44194" spans="4:11">
      <c r="D44194" s="1"/>
      <c r="E44194" s="1"/>
      <c r="F44194" s="1"/>
      <c r="G44194" s="1"/>
      <c r="J44194" s="2"/>
      <c r="K44194" s="2"/>
    </row>
    <row r="44195" spans="4:11">
      <c r="D44195" s="1"/>
      <c r="E44195" s="1"/>
      <c r="F44195" s="1"/>
      <c r="G44195" s="1"/>
      <c r="J44195" s="2"/>
      <c r="K44195" s="2"/>
    </row>
    <row r="44196" spans="4:11">
      <c r="D44196" s="1"/>
      <c r="E44196" s="1"/>
      <c r="F44196" s="1"/>
      <c r="G44196" s="1"/>
      <c r="J44196" s="2"/>
      <c r="K44196" s="2"/>
    </row>
    <row r="44197" spans="4:11">
      <c r="D44197" s="1"/>
      <c r="E44197" s="1"/>
      <c r="F44197" s="1"/>
      <c r="G44197" s="1"/>
      <c r="J44197" s="2"/>
      <c r="K44197" s="2"/>
    </row>
    <row r="44198" spans="4:11">
      <c r="D44198" s="1"/>
      <c r="E44198" s="1"/>
      <c r="F44198" s="1"/>
      <c r="G44198" s="1"/>
      <c r="J44198" s="2"/>
      <c r="K44198" s="2"/>
    </row>
    <row r="44199" spans="4:11">
      <c r="D44199" s="1"/>
      <c r="E44199" s="1"/>
      <c r="F44199" s="1"/>
      <c r="G44199" s="1"/>
      <c r="J44199" s="2"/>
      <c r="K44199" s="2"/>
    </row>
    <row r="44200" spans="4:11">
      <c r="D44200" s="1"/>
      <c r="E44200" s="1"/>
      <c r="F44200" s="1"/>
      <c r="G44200" s="1"/>
      <c r="J44200" s="2"/>
      <c r="K44200" s="2"/>
    </row>
    <row r="44201" spans="4:11">
      <c r="D44201" s="1"/>
      <c r="E44201" s="1"/>
      <c r="F44201" s="1"/>
      <c r="G44201" s="1"/>
      <c r="J44201" s="2"/>
      <c r="K44201" s="2"/>
    </row>
    <row r="44202" spans="4:11">
      <c r="D44202" s="1"/>
      <c r="E44202" s="1"/>
      <c r="F44202" s="1"/>
      <c r="G44202" s="1"/>
      <c r="J44202" s="2"/>
      <c r="K44202" s="2"/>
    </row>
    <row r="44203" spans="4:11">
      <c r="D44203" s="1"/>
      <c r="E44203" s="1"/>
      <c r="F44203" s="1"/>
      <c r="G44203" s="1"/>
      <c r="J44203" s="2"/>
      <c r="K44203" s="2"/>
    </row>
    <row r="44204" spans="4:11">
      <c r="D44204" s="1"/>
      <c r="E44204" s="1"/>
      <c r="F44204" s="1"/>
      <c r="G44204" s="1"/>
      <c r="J44204" s="2"/>
      <c r="K44204" s="2"/>
    </row>
    <row r="44205" spans="4:11">
      <c r="D44205" s="1"/>
      <c r="E44205" s="1"/>
      <c r="F44205" s="1"/>
      <c r="G44205" s="1"/>
      <c r="J44205" s="2"/>
      <c r="K44205" s="2"/>
    </row>
    <row r="44206" spans="4:11">
      <c r="D44206" s="1"/>
      <c r="E44206" s="1"/>
      <c r="F44206" s="1"/>
      <c r="G44206" s="1"/>
      <c r="J44206" s="2"/>
      <c r="K44206" s="2"/>
    </row>
    <row r="44207" spans="4:11">
      <c r="D44207" s="1"/>
      <c r="E44207" s="1"/>
      <c r="F44207" s="1"/>
      <c r="G44207" s="1"/>
      <c r="J44207" s="2"/>
      <c r="K44207" s="2"/>
    </row>
    <row r="44208" spans="4:11">
      <c r="D44208" s="1"/>
      <c r="E44208" s="1"/>
      <c r="F44208" s="1"/>
      <c r="G44208" s="1"/>
      <c r="J44208" s="2"/>
      <c r="K44208" s="2"/>
    </row>
    <row r="44209" spans="4:11">
      <c r="D44209" s="1"/>
      <c r="E44209" s="1"/>
      <c r="F44209" s="1"/>
      <c r="G44209" s="1"/>
      <c r="J44209" s="2"/>
      <c r="K44209" s="2"/>
    </row>
    <row r="44210" spans="4:11">
      <c r="D44210" s="1"/>
      <c r="E44210" s="1"/>
      <c r="F44210" s="1"/>
      <c r="G44210" s="1"/>
      <c r="J44210" s="2"/>
      <c r="K44210" s="2"/>
    </row>
    <row r="44211" spans="4:11">
      <c r="D44211" s="1"/>
      <c r="E44211" s="1"/>
      <c r="F44211" s="1"/>
      <c r="G44211" s="1"/>
      <c r="J44211" s="2"/>
      <c r="K44211" s="2"/>
    </row>
    <row r="44212" spans="4:11">
      <c r="D44212" s="1"/>
      <c r="E44212" s="1"/>
      <c r="F44212" s="1"/>
      <c r="G44212" s="1"/>
      <c r="J44212" s="2"/>
      <c r="K44212" s="2"/>
    </row>
    <row r="44213" spans="4:11">
      <c r="D44213" s="1"/>
      <c r="E44213" s="1"/>
      <c r="F44213" s="1"/>
      <c r="G44213" s="1"/>
      <c r="J44213" s="2"/>
      <c r="K44213" s="2"/>
    </row>
    <row r="44214" spans="4:11">
      <c r="D44214" s="1"/>
      <c r="E44214" s="1"/>
      <c r="F44214" s="1"/>
      <c r="G44214" s="1"/>
      <c r="J44214" s="2"/>
      <c r="K44214" s="2"/>
    </row>
    <row r="44215" spans="4:11">
      <c r="D44215" s="1"/>
      <c r="E44215" s="1"/>
      <c r="F44215" s="1"/>
      <c r="G44215" s="1"/>
      <c r="J44215" s="2"/>
      <c r="K44215" s="2"/>
    </row>
    <row r="44216" spans="4:11">
      <c r="D44216" s="1"/>
      <c r="E44216" s="1"/>
      <c r="F44216" s="1"/>
      <c r="G44216" s="1"/>
      <c r="J44216" s="2"/>
      <c r="K44216" s="2"/>
    </row>
    <row r="44217" spans="4:11">
      <c r="D44217" s="1"/>
      <c r="E44217" s="1"/>
      <c r="F44217" s="1"/>
      <c r="G44217" s="1"/>
      <c r="J44217" s="2"/>
      <c r="K44217" s="2"/>
    </row>
    <row r="44218" spans="4:11">
      <c r="D44218" s="1"/>
      <c r="E44218" s="1"/>
      <c r="F44218" s="1"/>
      <c r="G44218" s="1"/>
      <c r="J44218" s="2"/>
      <c r="K44218" s="2"/>
    </row>
    <row r="44219" spans="4:11">
      <c r="D44219" s="1"/>
      <c r="E44219" s="1"/>
      <c r="F44219" s="1"/>
      <c r="G44219" s="1"/>
      <c r="J44219" s="2"/>
      <c r="K44219" s="2"/>
    </row>
    <row r="44220" spans="4:11">
      <c r="D44220" s="1"/>
      <c r="E44220" s="1"/>
      <c r="F44220" s="1"/>
      <c r="G44220" s="1"/>
      <c r="J44220" s="2"/>
      <c r="K44220" s="2"/>
    </row>
    <row r="44221" spans="4:11">
      <c r="D44221" s="1"/>
      <c r="E44221" s="1"/>
      <c r="F44221" s="1"/>
      <c r="G44221" s="1"/>
      <c r="J44221" s="2"/>
      <c r="K44221" s="2"/>
    </row>
    <row r="44222" spans="4:11">
      <c r="D44222" s="1"/>
      <c r="E44222" s="1"/>
      <c r="F44222" s="1"/>
      <c r="G44222" s="1"/>
      <c r="J44222" s="2"/>
      <c r="K44222" s="2"/>
    </row>
    <row r="44223" spans="4:11">
      <c r="D44223" s="1"/>
      <c r="E44223" s="1"/>
      <c r="F44223" s="1"/>
      <c r="G44223" s="1"/>
      <c r="J44223" s="2"/>
      <c r="K44223" s="2"/>
    </row>
    <row r="44224" spans="4:11">
      <c r="D44224" s="1"/>
      <c r="E44224" s="1"/>
      <c r="F44224" s="1"/>
      <c r="G44224" s="1"/>
      <c r="J44224" s="2"/>
      <c r="K44224" s="2"/>
    </row>
    <row r="44225" spans="4:11">
      <c r="D44225" s="1"/>
      <c r="E44225" s="1"/>
      <c r="F44225" s="1"/>
      <c r="G44225" s="1"/>
      <c r="J44225" s="2"/>
      <c r="K44225" s="2"/>
    </row>
    <row r="44226" spans="4:11">
      <c r="D44226" s="1"/>
      <c r="E44226" s="1"/>
      <c r="F44226" s="1"/>
      <c r="G44226" s="1"/>
      <c r="J44226" s="2"/>
      <c r="K44226" s="2"/>
    </row>
    <row r="44227" spans="4:11">
      <c r="D44227" s="1"/>
      <c r="E44227" s="1"/>
      <c r="F44227" s="1"/>
      <c r="G44227" s="1"/>
      <c r="J44227" s="2"/>
      <c r="K44227" s="2"/>
    </row>
    <row r="44228" spans="4:11">
      <c r="D44228" s="1"/>
      <c r="E44228" s="1"/>
      <c r="F44228" s="1"/>
      <c r="G44228" s="1"/>
      <c r="J44228" s="2"/>
      <c r="K44228" s="2"/>
    </row>
    <row r="44229" spans="4:11">
      <c r="D44229" s="1"/>
      <c r="E44229" s="1"/>
      <c r="F44229" s="1"/>
      <c r="G44229" s="1"/>
      <c r="J44229" s="2"/>
      <c r="K44229" s="2"/>
    </row>
    <row r="44230" spans="4:11">
      <c r="D44230" s="1"/>
      <c r="E44230" s="1"/>
      <c r="F44230" s="1"/>
      <c r="G44230" s="1"/>
      <c r="J44230" s="2"/>
      <c r="K44230" s="2"/>
    </row>
    <row r="44231" spans="4:11">
      <c r="D44231" s="1"/>
      <c r="E44231" s="1"/>
      <c r="F44231" s="1"/>
      <c r="G44231" s="1"/>
      <c r="J44231" s="2"/>
      <c r="K44231" s="2"/>
    </row>
    <row r="44232" spans="4:11">
      <c r="D44232" s="1"/>
      <c r="E44232" s="1"/>
      <c r="F44232" s="1"/>
      <c r="G44232" s="1"/>
      <c r="J44232" s="2"/>
      <c r="K44232" s="2"/>
    </row>
    <row r="44233" spans="4:11">
      <c r="D44233" s="1"/>
      <c r="E44233" s="1"/>
      <c r="F44233" s="1"/>
      <c r="G44233" s="1"/>
      <c r="J44233" s="2"/>
      <c r="K44233" s="2"/>
    </row>
    <row r="44234" spans="4:11">
      <c r="D44234" s="1"/>
      <c r="E44234" s="1"/>
      <c r="F44234" s="1"/>
      <c r="G44234" s="1"/>
      <c r="J44234" s="2"/>
      <c r="K44234" s="2"/>
    </row>
    <row r="44235" spans="4:11">
      <c r="D44235" s="1"/>
      <c r="E44235" s="1"/>
      <c r="F44235" s="1"/>
      <c r="G44235" s="1"/>
      <c r="J44235" s="2"/>
      <c r="K44235" s="2"/>
    </row>
    <row r="44236" spans="4:11">
      <c r="D44236" s="1"/>
      <c r="E44236" s="1"/>
      <c r="F44236" s="1"/>
      <c r="G44236" s="1"/>
      <c r="J44236" s="2"/>
      <c r="K44236" s="2"/>
    </row>
    <row r="44237" spans="4:11">
      <c r="D44237" s="1"/>
      <c r="E44237" s="1"/>
      <c r="F44237" s="1"/>
      <c r="G44237" s="1"/>
      <c r="J44237" s="2"/>
      <c r="K44237" s="2"/>
    </row>
    <row r="44238" spans="4:11">
      <c r="D44238" s="1"/>
      <c r="E44238" s="1"/>
      <c r="F44238" s="1"/>
      <c r="G44238" s="1"/>
      <c r="J44238" s="2"/>
      <c r="K44238" s="2"/>
    </row>
    <row r="44239" spans="4:11">
      <c r="D44239" s="1"/>
      <c r="E44239" s="1"/>
      <c r="F44239" s="1"/>
      <c r="G44239" s="1"/>
      <c r="J44239" s="2"/>
      <c r="K44239" s="2"/>
    </row>
    <row r="44240" spans="4:11">
      <c r="D44240" s="1"/>
      <c r="E44240" s="1"/>
      <c r="F44240" s="1"/>
      <c r="G44240" s="1"/>
      <c r="J44240" s="2"/>
      <c r="K44240" s="2"/>
    </row>
    <row r="44241" spans="4:11">
      <c r="D44241" s="1"/>
      <c r="E44241" s="1"/>
      <c r="F44241" s="1"/>
      <c r="G44241" s="1"/>
      <c r="J44241" s="2"/>
      <c r="K44241" s="2"/>
    </row>
    <row r="44242" spans="4:11">
      <c r="D44242" s="1"/>
      <c r="E44242" s="1"/>
      <c r="F44242" s="1"/>
      <c r="G44242" s="1"/>
      <c r="J44242" s="2"/>
      <c r="K44242" s="2"/>
    </row>
    <row r="44243" spans="4:11">
      <c r="D44243" s="1"/>
      <c r="E44243" s="1"/>
      <c r="F44243" s="1"/>
      <c r="G44243" s="1"/>
      <c r="J44243" s="2"/>
      <c r="K44243" s="2"/>
    </row>
    <row r="44244" spans="4:11">
      <c r="D44244" s="1"/>
      <c r="E44244" s="1"/>
      <c r="F44244" s="1"/>
      <c r="G44244" s="1"/>
      <c r="J44244" s="2"/>
      <c r="K44244" s="2"/>
    </row>
    <row r="44245" spans="4:11">
      <c r="D44245" s="1"/>
      <c r="E44245" s="1"/>
      <c r="F44245" s="1"/>
      <c r="G44245" s="1"/>
      <c r="J44245" s="2"/>
      <c r="K44245" s="2"/>
    </row>
    <row r="44246" spans="4:11">
      <c r="D44246" s="1"/>
      <c r="E44246" s="1"/>
      <c r="F44246" s="1"/>
      <c r="G44246" s="1"/>
      <c r="J44246" s="2"/>
      <c r="K44246" s="2"/>
    </row>
    <row r="44247" spans="4:11">
      <c r="D44247" s="1"/>
      <c r="E44247" s="1"/>
      <c r="F44247" s="1"/>
      <c r="G44247" s="1"/>
      <c r="J44247" s="2"/>
      <c r="K44247" s="2"/>
    </row>
    <row r="44248" spans="4:11">
      <c r="D44248" s="1"/>
      <c r="E44248" s="1"/>
      <c r="F44248" s="1"/>
      <c r="G44248" s="1"/>
      <c r="J44248" s="2"/>
      <c r="K44248" s="2"/>
    </row>
    <row r="44249" spans="4:11">
      <c r="D44249" s="1"/>
      <c r="E44249" s="1"/>
      <c r="F44249" s="1"/>
      <c r="G44249" s="1"/>
      <c r="J44249" s="2"/>
      <c r="K44249" s="2"/>
    </row>
    <row r="44250" spans="4:11">
      <c r="D44250" s="1"/>
      <c r="E44250" s="1"/>
      <c r="F44250" s="1"/>
      <c r="G44250" s="1"/>
      <c r="J44250" s="2"/>
      <c r="K44250" s="2"/>
    </row>
    <row r="44251" spans="4:11">
      <c r="D44251" s="1"/>
      <c r="E44251" s="1"/>
      <c r="F44251" s="1"/>
      <c r="G44251" s="1"/>
      <c r="J44251" s="2"/>
      <c r="K44251" s="2"/>
    </row>
    <row r="44252" spans="4:11">
      <c r="D44252" s="1"/>
      <c r="E44252" s="1"/>
      <c r="F44252" s="1"/>
      <c r="G44252" s="1"/>
      <c r="J44252" s="2"/>
      <c r="K44252" s="2"/>
    </row>
    <row r="44253" spans="4:11">
      <c r="D44253" s="1"/>
      <c r="E44253" s="1"/>
      <c r="F44253" s="1"/>
      <c r="G44253" s="1"/>
      <c r="J44253" s="2"/>
      <c r="K44253" s="2"/>
    </row>
    <row r="44254" spans="4:11">
      <c r="D44254" s="1"/>
      <c r="E44254" s="1"/>
      <c r="F44254" s="1"/>
      <c r="G44254" s="1"/>
      <c r="J44254" s="2"/>
      <c r="K44254" s="2"/>
    </row>
    <row r="44255" spans="4:11">
      <c r="D44255" s="1"/>
      <c r="E44255" s="1"/>
      <c r="F44255" s="1"/>
      <c r="G44255" s="1"/>
      <c r="J44255" s="2"/>
      <c r="K44255" s="2"/>
    </row>
    <row r="44256" spans="4:11">
      <c r="D44256" s="1"/>
      <c r="E44256" s="1"/>
      <c r="F44256" s="1"/>
      <c r="G44256" s="1"/>
      <c r="J44256" s="2"/>
      <c r="K44256" s="2"/>
    </row>
    <row r="44257" spans="4:11">
      <c r="D44257" s="1"/>
      <c r="E44257" s="1"/>
      <c r="F44257" s="1"/>
      <c r="G44257" s="1"/>
      <c r="J44257" s="2"/>
      <c r="K44257" s="2"/>
    </row>
    <row r="44258" spans="4:11">
      <c r="D44258" s="1"/>
      <c r="E44258" s="1"/>
      <c r="F44258" s="1"/>
      <c r="G44258" s="1"/>
      <c r="J44258" s="2"/>
      <c r="K44258" s="2"/>
    </row>
    <row r="44259" spans="4:11">
      <c r="D44259" s="1"/>
      <c r="E44259" s="1"/>
      <c r="F44259" s="1"/>
      <c r="G44259" s="1"/>
      <c r="J44259" s="2"/>
      <c r="K44259" s="2"/>
    </row>
    <row r="44260" spans="4:11">
      <c r="D44260" s="1"/>
      <c r="E44260" s="1"/>
      <c r="F44260" s="1"/>
      <c r="G44260" s="1"/>
      <c r="J44260" s="2"/>
      <c r="K44260" s="2"/>
    </row>
    <row r="44261" spans="4:11">
      <c r="D44261" s="1"/>
      <c r="E44261" s="1"/>
      <c r="F44261" s="1"/>
      <c r="G44261" s="1"/>
      <c r="J44261" s="2"/>
      <c r="K44261" s="2"/>
    </row>
    <row r="44262" spans="4:11">
      <c r="D44262" s="1"/>
      <c r="E44262" s="1"/>
      <c r="F44262" s="1"/>
      <c r="G44262" s="1"/>
      <c r="J44262" s="2"/>
      <c r="K44262" s="2"/>
    </row>
    <row r="44263" spans="4:11">
      <c r="D44263" s="1"/>
      <c r="E44263" s="1"/>
      <c r="F44263" s="1"/>
      <c r="G44263" s="1"/>
      <c r="J44263" s="2"/>
      <c r="K44263" s="2"/>
    </row>
    <row r="44264" spans="4:11">
      <c r="D44264" s="1"/>
      <c r="E44264" s="1"/>
      <c r="F44264" s="1"/>
      <c r="G44264" s="1"/>
      <c r="J44264" s="2"/>
      <c r="K44264" s="2"/>
    </row>
    <row r="44265" spans="4:11">
      <c r="D44265" s="1"/>
      <c r="E44265" s="1"/>
      <c r="F44265" s="1"/>
      <c r="G44265" s="1"/>
      <c r="J44265" s="2"/>
      <c r="K44265" s="2"/>
    </row>
    <row r="44266" spans="4:11">
      <c r="D44266" s="1"/>
      <c r="E44266" s="1"/>
      <c r="F44266" s="1"/>
      <c r="G44266" s="1"/>
      <c r="J44266" s="2"/>
      <c r="K44266" s="2"/>
    </row>
    <row r="44267" spans="4:11">
      <c r="D44267" s="1"/>
      <c r="E44267" s="1"/>
      <c r="F44267" s="1"/>
      <c r="G44267" s="1"/>
      <c r="J44267" s="2"/>
      <c r="K44267" s="2"/>
    </row>
    <row r="44268" spans="4:11">
      <c r="D44268" s="1"/>
      <c r="E44268" s="1"/>
      <c r="F44268" s="1"/>
      <c r="G44268" s="1"/>
      <c r="J44268" s="2"/>
      <c r="K44268" s="2"/>
    </row>
    <row r="44269" spans="4:11">
      <c r="D44269" s="1"/>
      <c r="E44269" s="1"/>
      <c r="F44269" s="1"/>
      <c r="G44269" s="1"/>
      <c r="J44269" s="2"/>
      <c r="K44269" s="2"/>
    </row>
    <row r="44270" spans="4:11">
      <c r="D44270" s="1"/>
      <c r="E44270" s="1"/>
      <c r="F44270" s="1"/>
      <c r="G44270" s="1"/>
      <c r="J44270" s="2"/>
      <c r="K44270" s="2"/>
    </row>
    <row r="44271" spans="4:11">
      <c r="D44271" s="1"/>
      <c r="E44271" s="1"/>
      <c r="F44271" s="1"/>
      <c r="G44271" s="1"/>
      <c r="J44271" s="2"/>
      <c r="K44271" s="2"/>
    </row>
    <row r="44272" spans="4:11">
      <c r="D44272" s="1"/>
      <c r="E44272" s="1"/>
      <c r="F44272" s="1"/>
      <c r="G44272" s="1"/>
      <c r="J44272" s="2"/>
      <c r="K44272" s="2"/>
    </row>
    <row r="44273" spans="4:11">
      <c r="D44273" s="1"/>
      <c r="E44273" s="1"/>
      <c r="F44273" s="1"/>
      <c r="G44273" s="1"/>
      <c r="J44273" s="2"/>
      <c r="K44273" s="2"/>
    </row>
    <row r="44274" spans="4:11">
      <c r="D44274" s="1"/>
      <c r="E44274" s="1"/>
      <c r="F44274" s="1"/>
      <c r="G44274" s="1"/>
      <c r="J44274" s="2"/>
      <c r="K44274" s="2"/>
    </row>
    <row r="44275" spans="4:11">
      <c r="D44275" s="1"/>
      <c r="E44275" s="1"/>
      <c r="F44275" s="1"/>
      <c r="G44275" s="1"/>
      <c r="J44275" s="2"/>
      <c r="K44275" s="2"/>
    </row>
    <row r="44276" spans="4:11">
      <c r="D44276" s="1"/>
      <c r="E44276" s="1"/>
      <c r="F44276" s="1"/>
      <c r="G44276" s="1"/>
      <c r="J44276" s="2"/>
      <c r="K44276" s="2"/>
    </row>
    <row r="44277" spans="4:11">
      <c r="D44277" s="1"/>
      <c r="E44277" s="1"/>
      <c r="F44277" s="1"/>
      <c r="G44277" s="1"/>
      <c r="J44277" s="2"/>
      <c r="K44277" s="2"/>
    </row>
    <row r="44278" spans="4:11">
      <c r="D44278" s="1"/>
      <c r="E44278" s="1"/>
      <c r="F44278" s="1"/>
      <c r="G44278" s="1"/>
      <c r="J44278" s="2"/>
      <c r="K44278" s="2"/>
    </row>
    <row r="44279" spans="4:11">
      <c r="D44279" s="1"/>
      <c r="E44279" s="1"/>
      <c r="F44279" s="1"/>
      <c r="G44279" s="1"/>
      <c r="J44279" s="2"/>
      <c r="K44279" s="2"/>
    </row>
    <row r="44280" spans="4:11">
      <c r="D44280" s="1"/>
      <c r="E44280" s="1"/>
      <c r="F44280" s="1"/>
      <c r="G44280" s="1"/>
      <c r="J44280" s="2"/>
      <c r="K44280" s="2"/>
    </row>
    <row r="44281" spans="4:11">
      <c r="D44281" s="1"/>
      <c r="E44281" s="1"/>
      <c r="F44281" s="1"/>
      <c r="G44281" s="1"/>
      <c r="J44281" s="2"/>
      <c r="K44281" s="2"/>
    </row>
    <row r="44282" spans="4:11">
      <c r="D44282" s="1"/>
      <c r="E44282" s="1"/>
      <c r="F44282" s="1"/>
      <c r="G44282" s="1"/>
      <c r="J44282" s="2"/>
      <c r="K44282" s="2"/>
    </row>
    <row r="44283" spans="4:11">
      <c r="D44283" s="1"/>
      <c r="E44283" s="1"/>
      <c r="F44283" s="1"/>
      <c r="G44283" s="1"/>
      <c r="J44283" s="2"/>
      <c r="K44283" s="2"/>
    </row>
    <row r="44284" spans="4:11">
      <c r="D44284" s="1"/>
      <c r="E44284" s="1"/>
      <c r="F44284" s="1"/>
      <c r="G44284" s="1"/>
      <c r="J44284" s="2"/>
      <c r="K44284" s="2"/>
    </row>
    <row r="44285" spans="4:11">
      <c r="D44285" s="1"/>
      <c r="E44285" s="1"/>
      <c r="F44285" s="1"/>
      <c r="G44285" s="1"/>
      <c r="J44285" s="2"/>
      <c r="K44285" s="2"/>
    </row>
    <row r="44286" spans="4:11">
      <c r="D44286" s="1"/>
      <c r="E44286" s="1"/>
      <c r="F44286" s="1"/>
      <c r="G44286" s="1"/>
      <c r="J44286" s="2"/>
      <c r="K44286" s="2"/>
    </row>
    <row r="44287" spans="4:11">
      <c r="D44287" s="1"/>
      <c r="E44287" s="1"/>
      <c r="F44287" s="1"/>
      <c r="G44287" s="1"/>
      <c r="J44287" s="2"/>
      <c r="K44287" s="2"/>
    </row>
    <row r="44288" spans="4:11">
      <c r="D44288" s="1"/>
      <c r="E44288" s="1"/>
      <c r="F44288" s="1"/>
      <c r="G44288" s="1"/>
      <c r="J44288" s="2"/>
      <c r="K44288" s="2"/>
    </row>
    <row r="44289" spans="4:11">
      <c r="D44289" s="1"/>
      <c r="E44289" s="1"/>
      <c r="F44289" s="1"/>
      <c r="G44289" s="1"/>
      <c r="J44289" s="2"/>
      <c r="K44289" s="2"/>
    </row>
    <row r="44290" spans="4:11">
      <c r="D44290" s="1"/>
      <c r="E44290" s="1"/>
      <c r="F44290" s="1"/>
      <c r="G44290" s="1"/>
      <c r="J44290" s="2"/>
      <c r="K44290" s="2"/>
    </row>
    <row r="44291" spans="4:11">
      <c r="D44291" s="1"/>
      <c r="E44291" s="1"/>
      <c r="F44291" s="1"/>
      <c r="G44291" s="1"/>
      <c r="J44291" s="2"/>
      <c r="K44291" s="2"/>
    </row>
    <row r="44292" spans="4:11">
      <c r="D44292" s="1"/>
      <c r="E44292" s="1"/>
      <c r="F44292" s="1"/>
      <c r="G44292" s="1"/>
      <c r="J44292" s="2"/>
      <c r="K44292" s="2"/>
    </row>
    <row r="44293" spans="4:11">
      <c r="D44293" s="1"/>
      <c r="E44293" s="1"/>
      <c r="F44293" s="1"/>
      <c r="G44293" s="1"/>
      <c r="J44293" s="2"/>
      <c r="K44293" s="2"/>
    </row>
    <row r="44294" spans="4:11">
      <c r="D44294" s="1"/>
      <c r="E44294" s="1"/>
      <c r="F44294" s="1"/>
      <c r="G44294" s="1"/>
      <c r="J44294" s="2"/>
      <c r="K44294" s="2"/>
    </row>
    <row r="44295" spans="4:11">
      <c r="D44295" s="1"/>
      <c r="E44295" s="1"/>
      <c r="F44295" s="1"/>
      <c r="G44295" s="1"/>
      <c r="J44295" s="2"/>
      <c r="K44295" s="2"/>
    </row>
    <row r="44296" spans="4:11">
      <c r="D44296" s="1"/>
      <c r="E44296" s="1"/>
      <c r="F44296" s="1"/>
      <c r="G44296" s="1"/>
      <c r="J44296" s="2"/>
      <c r="K44296" s="2"/>
    </row>
    <row r="44297" spans="4:11">
      <c r="D44297" s="1"/>
      <c r="E44297" s="1"/>
      <c r="F44297" s="1"/>
      <c r="G44297" s="1"/>
      <c r="J44297" s="2"/>
      <c r="K44297" s="2"/>
    </row>
    <row r="44298" spans="4:11">
      <c r="D44298" s="1"/>
      <c r="E44298" s="1"/>
      <c r="F44298" s="1"/>
      <c r="G44298" s="1"/>
      <c r="J44298" s="2"/>
      <c r="K44298" s="2"/>
    </row>
    <row r="44299" spans="4:11">
      <c r="D44299" s="1"/>
      <c r="E44299" s="1"/>
      <c r="F44299" s="1"/>
      <c r="G44299" s="1"/>
      <c r="J44299" s="2"/>
      <c r="K44299" s="2"/>
    </row>
    <row r="44300" spans="4:11">
      <c r="D44300" s="1"/>
      <c r="E44300" s="1"/>
      <c r="F44300" s="1"/>
      <c r="G44300" s="1"/>
      <c r="J44300" s="2"/>
      <c r="K44300" s="2"/>
    </row>
    <row r="44301" spans="4:11">
      <c r="D44301" s="1"/>
      <c r="E44301" s="1"/>
      <c r="F44301" s="1"/>
      <c r="G44301" s="1"/>
      <c r="J44301" s="2"/>
      <c r="K44301" s="2"/>
    </row>
    <row r="44302" spans="4:11">
      <c r="D44302" s="1"/>
      <c r="E44302" s="1"/>
      <c r="F44302" s="1"/>
      <c r="G44302" s="1"/>
      <c r="J44302" s="2"/>
      <c r="K44302" s="2"/>
    </row>
    <row r="44303" spans="4:11">
      <c r="D44303" s="1"/>
      <c r="E44303" s="1"/>
      <c r="F44303" s="1"/>
      <c r="G44303" s="1"/>
      <c r="J44303" s="2"/>
      <c r="K44303" s="2"/>
    </row>
    <row r="44304" spans="4:11">
      <c r="D44304" s="1"/>
      <c r="E44304" s="1"/>
      <c r="F44304" s="1"/>
      <c r="G44304" s="1"/>
      <c r="J44304" s="2"/>
      <c r="K44304" s="2"/>
    </row>
    <row r="44305" spans="4:11">
      <c r="D44305" s="1"/>
      <c r="E44305" s="1"/>
      <c r="F44305" s="1"/>
      <c r="G44305" s="1"/>
      <c r="J44305" s="2"/>
      <c r="K44305" s="2"/>
    </row>
    <row r="44306" spans="4:11">
      <c r="D44306" s="1"/>
      <c r="E44306" s="1"/>
      <c r="F44306" s="1"/>
      <c r="G44306" s="1"/>
      <c r="J44306" s="2"/>
      <c r="K44306" s="2"/>
    </row>
    <row r="44307" spans="4:11">
      <c r="D44307" s="1"/>
      <c r="E44307" s="1"/>
      <c r="F44307" s="1"/>
      <c r="G44307" s="1"/>
      <c r="J44307" s="2"/>
      <c r="K44307" s="2"/>
    </row>
    <row r="44308" spans="4:11">
      <c r="D44308" s="1"/>
      <c r="E44308" s="1"/>
      <c r="F44308" s="1"/>
      <c r="G44308" s="1"/>
      <c r="J44308" s="2"/>
      <c r="K44308" s="2"/>
    </row>
    <row r="44309" spans="4:11">
      <c r="D44309" s="1"/>
      <c r="E44309" s="1"/>
      <c r="F44309" s="1"/>
      <c r="G44309" s="1"/>
      <c r="J44309" s="2"/>
      <c r="K44309" s="2"/>
    </row>
    <row r="44310" spans="4:11">
      <c r="D44310" s="1"/>
      <c r="E44310" s="1"/>
      <c r="F44310" s="1"/>
      <c r="G44310" s="1"/>
      <c r="J44310" s="2"/>
      <c r="K44310" s="2"/>
    </row>
    <row r="44311" spans="4:11">
      <c r="D44311" s="1"/>
      <c r="E44311" s="1"/>
      <c r="F44311" s="1"/>
      <c r="G44311" s="1"/>
      <c r="J44311" s="2"/>
      <c r="K44311" s="2"/>
    </row>
    <row r="44312" spans="4:11">
      <c r="D44312" s="1"/>
      <c r="E44312" s="1"/>
      <c r="F44312" s="1"/>
      <c r="G44312" s="1"/>
      <c r="J44312" s="2"/>
      <c r="K44312" s="2"/>
    </row>
    <row r="44313" spans="4:11">
      <c r="D44313" s="1"/>
      <c r="E44313" s="1"/>
      <c r="F44313" s="1"/>
      <c r="G44313" s="1"/>
      <c r="J44313" s="2"/>
      <c r="K44313" s="2"/>
    </row>
    <row r="44314" spans="4:11">
      <c r="D44314" s="1"/>
      <c r="E44314" s="1"/>
      <c r="F44314" s="1"/>
      <c r="G44314" s="1"/>
      <c r="J44314" s="2"/>
      <c r="K44314" s="2"/>
    </row>
    <row r="44315" spans="4:11">
      <c r="D44315" s="1"/>
      <c r="E44315" s="1"/>
      <c r="F44315" s="1"/>
      <c r="G44315" s="1"/>
      <c r="J44315" s="2"/>
      <c r="K44315" s="2"/>
    </row>
    <row r="44316" spans="4:11">
      <c r="D44316" s="1"/>
      <c r="E44316" s="1"/>
      <c r="F44316" s="1"/>
      <c r="G44316" s="1"/>
      <c r="J44316" s="2"/>
      <c r="K44316" s="2"/>
    </row>
    <row r="44317" spans="4:11">
      <c r="D44317" s="1"/>
      <c r="E44317" s="1"/>
      <c r="F44317" s="1"/>
      <c r="G44317" s="1"/>
      <c r="J44317" s="2"/>
      <c r="K44317" s="2"/>
    </row>
    <row r="44318" spans="4:11">
      <c r="D44318" s="1"/>
      <c r="E44318" s="1"/>
      <c r="F44318" s="1"/>
      <c r="G44318" s="1"/>
      <c r="J44318" s="2"/>
      <c r="K44318" s="2"/>
    </row>
    <row r="44319" spans="4:11">
      <c r="D44319" s="1"/>
      <c r="E44319" s="1"/>
      <c r="F44319" s="1"/>
      <c r="G44319" s="1"/>
      <c r="J44319" s="2"/>
      <c r="K44319" s="2"/>
    </row>
    <row r="44320" spans="4:11">
      <c r="D44320" s="1"/>
      <c r="E44320" s="1"/>
      <c r="F44320" s="1"/>
      <c r="G44320" s="1"/>
      <c r="J44320" s="2"/>
      <c r="K44320" s="2"/>
    </row>
    <row r="44321" spans="4:11">
      <c r="D44321" s="1"/>
      <c r="E44321" s="1"/>
      <c r="F44321" s="1"/>
      <c r="G44321" s="1"/>
      <c r="J44321" s="2"/>
      <c r="K44321" s="2"/>
    </row>
    <row r="44322" spans="4:11">
      <c r="D44322" s="1"/>
      <c r="E44322" s="1"/>
      <c r="F44322" s="1"/>
      <c r="G44322" s="1"/>
      <c r="J44322" s="2"/>
      <c r="K44322" s="2"/>
    </row>
    <row r="44323" spans="4:11">
      <c r="D44323" s="1"/>
      <c r="E44323" s="1"/>
      <c r="F44323" s="1"/>
      <c r="G44323" s="1"/>
      <c r="J44323" s="2"/>
      <c r="K44323" s="2"/>
    </row>
    <row r="44324" spans="4:11">
      <c r="D44324" s="1"/>
      <c r="E44324" s="1"/>
      <c r="F44324" s="1"/>
      <c r="G44324" s="1"/>
      <c r="J44324" s="2"/>
      <c r="K44324" s="2"/>
    </row>
    <row r="44325" spans="4:11">
      <c r="D44325" s="1"/>
      <c r="E44325" s="1"/>
      <c r="F44325" s="1"/>
      <c r="G44325" s="1"/>
      <c r="J44325" s="2"/>
      <c r="K44325" s="2"/>
    </row>
    <row r="44326" spans="4:11">
      <c r="D44326" s="1"/>
      <c r="E44326" s="1"/>
      <c r="F44326" s="1"/>
      <c r="G44326" s="1"/>
      <c r="J44326" s="2"/>
      <c r="K44326" s="2"/>
    </row>
    <row r="44327" spans="4:11">
      <c r="D44327" s="1"/>
      <c r="E44327" s="1"/>
      <c r="F44327" s="1"/>
      <c r="G44327" s="1"/>
      <c r="J44327" s="2"/>
      <c r="K44327" s="2"/>
    </row>
    <row r="44328" spans="4:11">
      <c r="D44328" s="1"/>
      <c r="E44328" s="1"/>
      <c r="F44328" s="1"/>
      <c r="G44328" s="1"/>
      <c r="J44328" s="2"/>
      <c r="K44328" s="2"/>
    </row>
    <row r="44329" spans="4:11">
      <c r="D44329" s="1"/>
      <c r="E44329" s="1"/>
      <c r="F44329" s="1"/>
      <c r="G44329" s="1"/>
      <c r="J44329" s="2"/>
      <c r="K44329" s="2"/>
    </row>
    <row r="44330" spans="4:11">
      <c r="D44330" s="1"/>
      <c r="E44330" s="1"/>
      <c r="F44330" s="1"/>
      <c r="G44330" s="1"/>
      <c r="J44330" s="2"/>
      <c r="K44330" s="2"/>
    </row>
    <row r="44331" spans="4:11">
      <c r="D44331" s="1"/>
      <c r="E44331" s="1"/>
      <c r="F44331" s="1"/>
      <c r="G44331" s="1"/>
      <c r="J44331" s="2"/>
      <c r="K44331" s="2"/>
    </row>
    <row r="44332" spans="4:11">
      <c r="D44332" s="1"/>
      <c r="E44332" s="1"/>
      <c r="F44332" s="1"/>
      <c r="G44332" s="1"/>
      <c r="J44332" s="2"/>
      <c r="K44332" s="2"/>
    </row>
    <row r="44333" spans="4:11">
      <c r="D44333" s="1"/>
      <c r="E44333" s="1"/>
      <c r="F44333" s="1"/>
      <c r="G44333" s="1"/>
      <c r="J44333" s="2"/>
      <c r="K44333" s="2"/>
    </row>
    <row r="44334" spans="4:11">
      <c r="D44334" s="1"/>
      <c r="E44334" s="1"/>
      <c r="F44334" s="1"/>
      <c r="G44334" s="1"/>
      <c r="J44334" s="2"/>
      <c r="K44334" s="2"/>
    </row>
    <row r="44335" spans="4:11">
      <c r="D44335" s="1"/>
      <c r="E44335" s="1"/>
      <c r="F44335" s="1"/>
      <c r="G44335" s="1"/>
      <c r="J44335" s="2"/>
      <c r="K44335" s="2"/>
    </row>
    <row r="44336" spans="4:11">
      <c r="D44336" s="1"/>
      <c r="E44336" s="1"/>
      <c r="F44336" s="1"/>
      <c r="G44336" s="1"/>
      <c r="J44336" s="2"/>
      <c r="K44336" s="2"/>
    </row>
    <row r="44337" spans="4:11">
      <c r="D44337" s="1"/>
      <c r="E44337" s="1"/>
      <c r="F44337" s="1"/>
      <c r="G44337" s="1"/>
      <c r="J44337" s="2"/>
      <c r="K44337" s="2"/>
    </row>
    <row r="44338" spans="4:11">
      <c r="D44338" s="1"/>
      <c r="E44338" s="1"/>
      <c r="F44338" s="1"/>
      <c r="G44338" s="1"/>
      <c r="J44338" s="2"/>
      <c r="K44338" s="2"/>
    </row>
    <row r="44339" spans="4:11">
      <c r="D44339" s="1"/>
      <c r="E44339" s="1"/>
      <c r="F44339" s="1"/>
      <c r="G44339" s="1"/>
      <c r="J44339" s="2"/>
      <c r="K44339" s="2"/>
    </row>
    <row r="44340" spans="4:11">
      <c r="D44340" s="1"/>
      <c r="E44340" s="1"/>
      <c r="F44340" s="1"/>
      <c r="G44340" s="1"/>
      <c r="J44340" s="2"/>
      <c r="K44340" s="2"/>
    </row>
    <row r="44341" spans="4:11">
      <c r="D44341" s="1"/>
      <c r="E44341" s="1"/>
      <c r="F44341" s="1"/>
      <c r="G44341" s="1"/>
      <c r="J44341" s="2"/>
      <c r="K44341" s="2"/>
    </row>
    <row r="44342" spans="4:11">
      <c r="D44342" s="1"/>
      <c r="E44342" s="1"/>
      <c r="F44342" s="1"/>
      <c r="G44342" s="1"/>
      <c r="J44342" s="2"/>
      <c r="K44342" s="2"/>
    </row>
    <row r="44343" spans="4:11">
      <c r="D44343" s="1"/>
      <c r="E44343" s="1"/>
      <c r="F44343" s="1"/>
      <c r="G44343" s="1"/>
      <c r="J44343" s="2"/>
      <c r="K44343" s="2"/>
    </row>
    <row r="44344" spans="4:11">
      <c r="D44344" s="1"/>
      <c r="E44344" s="1"/>
      <c r="F44344" s="1"/>
      <c r="G44344" s="1"/>
      <c r="J44344" s="2"/>
      <c r="K44344" s="2"/>
    </row>
    <row r="44345" spans="4:11">
      <c r="D44345" s="1"/>
      <c r="E44345" s="1"/>
      <c r="F44345" s="1"/>
      <c r="G44345" s="1"/>
      <c r="J44345" s="2"/>
      <c r="K44345" s="2"/>
    </row>
    <row r="44346" spans="4:11">
      <c r="D44346" s="1"/>
      <c r="E44346" s="1"/>
      <c r="F44346" s="1"/>
      <c r="G44346" s="1"/>
      <c r="J44346" s="2"/>
      <c r="K44346" s="2"/>
    </row>
    <row r="44347" spans="4:11">
      <c r="D44347" s="1"/>
      <c r="E44347" s="1"/>
      <c r="F44347" s="1"/>
      <c r="G44347" s="1"/>
      <c r="J44347" s="2"/>
      <c r="K44347" s="2"/>
    </row>
    <row r="44348" spans="4:11">
      <c r="D44348" s="1"/>
      <c r="E44348" s="1"/>
      <c r="F44348" s="1"/>
      <c r="G44348" s="1"/>
      <c r="J44348" s="2"/>
      <c r="K44348" s="2"/>
    </row>
    <row r="44349" spans="4:11">
      <c r="D44349" s="1"/>
      <c r="E44349" s="1"/>
      <c r="F44349" s="1"/>
      <c r="G44349" s="1"/>
      <c r="J44349" s="2"/>
      <c r="K44349" s="2"/>
    </row>
    <row r="44350" spans="4:11">
      <c r="D44350" s="1"/>
      <c r="E44350" s="1"/>
      <c r="F44350" s="1"/>
      <c r="G44350" s="1"/>
      <c r="J44350" s="2"/>
      <c r="K44350" s="2"/>
    </row>
    <row r="44351" spans="4:11">
      <c r="D44351" s="1"/>
      <c r="E44351" s="1"/>
      <c r="F44351" s="1"/>
      <c r="G44351" s="1"/>
      <c r="J44351" s="2"/>
      <c r="K44351" s="2"/>
    </row>
    <row r="44352" spans="4:11">
      <c r="D44352" s="1"/>
      <c r="E44352" s="1"/>
      <c r="F44352" s="1"/>
      <c r="G44352" s="1"/>
      <c r="J44352" s="2"/>
      <c r="K44352" s="2"/>
    </row>
    <row r="44353" spans="4:11">
      <c r="D44353" s="1"/>
      <c r="E44353" s="1"/>
      <c r="F44353" s="1"/>
      <c r="G44353" s="1"/>
      <c r="J44353" s="2"/>
      <c r="K44353" s="2"/>
    </row>
    <row r="44354" spans="4:11">
      <c r="D44354" s="1"/>
      <c r="E44354" s="1"/>
      <c r="F44354" s="1"/>
      <c r="G44354" s="1"/>
      <c r="J44354" s="2"/>
      <c r="K44354" s="2"/>
    </row>
    <row r="44355" spans="4:11">
      <c r="D44355" s="1"/>
      <c r="E44355" s="1"/>
      <c r="F44355" s="1"/>
      <c r="G44355" s="1"/>
      <c r="J44355" s="2"/>
      <c r="K44355" s="2"/>
    </row>
    <row r="44356" spans="4:11">
      <c r="D44356" s="1"/>
      <c r="E44356" s="1"/>
      <c r="F44356" s="1"/>
      <c r="G44356" s="1"/>
      <c r="J44356" s="2"/>
      <c r="K44356" s="2"/>
    </row>
    <row r="44357" spans="4:11">
      <c r="D44357" s="1"/>
      <c r="E44357" s="1"/>
      <c r="F44357" s="1"/>
      <c r="G44357" s="1"/>
      <c r="J44357" s="2"/>
      <c r="K44357" s="2"/>
    </row>
    <row r="44358" spans="4:11">
      <c r="D44358" s="1"/>
      <c r="E44358" s="1"/>
      <c r="F44358" s="1"/>
      <c r="G44358" s="1"/>
      <c r="J44358" s="2"/>
      <c r="K44358" s="2"/>
    </row>
    <row r="44359" spans="4:11">
      <c r="D44359" s="1"/>
      <c r="E44359" s="1"/>
      <c r="F44359" s="1"/>
      <c r="G44359" s="1"/>
      <c r="J44359" s="2"/>
      <c r="K44359" s="2"/>
    </row>
    <row r="44360" spans="4:11">
      <c r="D44360" s="1"/>
      <c r="E44360" s="1"/>
      <c r="F44360" s="1"/>
      <c r="G44360" s="1"/>
      <c r="J44360" s="2"/>
      <c r="K44360" s="2"/>
    </row>
    <row r="44361" spans="4:11">
      <c r="D44361" s="1"/>
      <c r="E44361" s="1"/>
      <c r="F44361" s="1"/>
      <c r="G44361" s="1"/>
      <c r="J44361" s="2"/>
      <c r="K44361" s="2"/>
    </row>
    <row r="44362" spans="4:11">
      <c r="D44362" s="1"/>
      <c r="E44362" s="1"/>
      <c r="F44362" s="1"/>
      <c r="G44362" s="1"/>
      <c r="J44362" s="2"/>
      <c r="K44362" s="2"/>
    </row>
    <row r="44363" spans="4:11">
      <c r="D44363" s="1"/>
      <c r="E44363" s="1"/>
      <c r="F44363" s="1"/>
      <c r="G44363" s="1"/>
      <c r="J44363" s="2"/>
      <c r="K44363" s="2"/>
    </row>
    <row r="44364" spans="4:11">
      <c r="D44364" s="1"/>
      <c r="E44364" s="1"/>
      <c r="F44364" s="1"/>
      <c r="G44364" s="1"/>
      <c r="J44364" s="2"/>
      <c r="K44364" s="2"/>
    </row>
    <row r="44365" spans="4:11">
      <c r="D44365" s="1"/>
      <c r="E44365" s="1"/>
      <c r="F44365" s="1"/>
      <c r="G44365" s="1"/>
      <c r="J44365" s="2"/>
      <c r="K44365" s="2"/>
    </row>
    <row r="44366" spans="4:11">
      <c r="D44366" s="1"/>
      <c r="E44366" s="1"/>
      <c r="F44366" s="1"/>
      <c r="G44366" s="1"/>
      <c r="J44366" s="2"/>
      <c r="K44366" s="2"/>
    </row>
    <row r="44367" spans="4:11">
      <c r="D44367" s="1"/>
      <c r="E44367" s="1"/>
      <c r="F44367" s="1"/>
      <c r="G44367" s="1"/>
      <c r="J44367" s="2"/>
      <c r="K44367" s="2"/>
    </row>
    <row r="44368" spans="4:11">
      <c r="D44368" s="1"/>
      <c r="E44368" s="1"/>
      <c r="F44368" s="1"/>
      <c r="G44368" s="1"/>
      <c r="J44368" s="2"/>
      <c r="K44368" s="2"/>
    </row>
    <row r="44369" spans="4:11">
      <c r="D44369" s="1"/>
      <c r="E44369" s="1"/>
      <c r="F44369" s="1"/>
      <c r="G44369" s="1"/>
      <c r="J44369" s="2"/>
      <c r="K44369" s="2"/>
    </row>
    <row r="44370" spans="4:11">
      <c r="D44370" s="1"/>
      <c r="E44370" s="1"/>
      <c r="F44370" s="1"/>
      <c r="G44370" s="1"/>
      <c r="J44370" s="2"/>
      <c r="K44370" s="2"/>
    </row>
    <row r="44371" spans="4:11">
      <c r="D44371" s="1"/>
      <c r="E44371" s="1"/>
      <c r="F44371" s="1"/>
      <c r="G44371" s="1"/>
      <c r="J44371" s="2"/>
      <c r="K44371" s="2"/>
    </row>
    <row r="44372" spans="4:11">
      <c r="D44372" s="1"/>
      <c r="E44372" s="1"/>
      <c r="F44372" s="1"/>
      <c r="G44372" s="1"/>
      <c r="J44372" s="2"/>
      <c r="K44372" s="2"/>
    </row>
    <row r="44373" spans="4:11">
      <c r="D44373" s="1"/>
      <c r="E44373" s="1"/>
      <c r="F44373" s="1"/>
      <c r="G44373" s="1"/>
      <c r="J44373" s="2"/>
      <c r="K44373" s="2"/>
    </row>
    <row r="44374" spans="4:11">
      <c r="D44374" s="1"/>
      <c r="E44374" s="1"/>
      <c r="F44374" s="1"/>
      <c r="G44374" s="1"/>
      <c r="J44374" s="2"/>
      <c r="K44374" s="2"/>
    </row>
    <row r="44375" spans="4:11">
      <c r="D44375" s="1"/>
      <c r="E44375" s="1"/>
      <c r="F44375" s="1"/>
      <c r="G44375" s="1"/>
      <c r="J44375" s="2"/>
      <c r="K44375" s="2"/>
    </row>
    <row r="44376" spans="4:11">
      <c r="D44376" s="1"/>
      <c r="E44376" s="1"/>
      <c r="F44376" s="1"/>
      <c r="G44376" s="1"/>
      <c r="J44376" s="2"/>
      <c r="K44376" s="2"/>
    </row>
    <row r="44377" spans="4:11">
      <c r="D44377" s="1"/>
      <c r="E44377" s="1"/>
      <c r="F44377" s="1"/>
      <c r="G44377" s="1"/>
      <c r="J44377" s="2"/>
      <c r="K44377" s="2"/>
    </row>
    <row r="44378" spans="4:11">
      <c r="D44378" s="1"/>
      <c r="E44378" s="1"/>
      <c r="F44378" s="1"/>
      <c r="G44378" s="1"/>
      <c r="J44378" s="2"/>
      <c r="K44378" s="2"/>
    </row>
    <row r="44379" spans="4:11">
      <c r="D44379" s="1"/>
      <c r="E44379" s="1"/>
      <c r="F44379" s="1"/>
      <c r="G44379" s="1"/>
      <c r="J44379" s="2"/>
      <c r="K44379" s="2"/>
    </row>
    <row r="44380" spans="4:11">
      <c r="D44380" s="1"/>
      <c r="E44380" s="1"/>
      <c r="F44380" s="1"/>
      <c r="G44380" s="1"/>
      <c r="J44380" s="2"/>
      <c r="K44380" s="2"/>
    </row>
    <row r="44381" spans="4:11">
      <c r="D44381" s="1"/>
      <c r="E44381" s="1"/>
      <c r="F44381" s="1"/>
      <c r="G44381" s="1"/>
      <c r="J44381" s="2"/>
      <c r="K44381" s="2"/>
    </row>
    <row r="44382" spans="4:11">
      <c r="D44382" s="1"/>
      <c r="E44382" s="1"/>
      <c r="F44382" s="1"/>
      <c r="G44382" s="1"/>
      <c r="J44382" s="2"/>
      <c r="K44382" s="2"/>
    </row>
    <row r="44383" spans="4:11">
      <c r="D44383" s="1"/>
      <c r="E44383" s="1"/>
      <c r="F44383" s="1"/>
      <c r="G44383" s="1"/>
      <c r="J44383" s="2"/>
      <c r="K44383" s="2"/>
    </row>
    <row r="44384" spans="4:11">
      <c r="D44384" s="1"/>
      <c r="E44384" s="1"/>
      <c r="F44384" s="1"/>
      <c r="G44384" s="1"/>
      <c r="J44384" s="2"/>
      <c r="K44384" s="2"/>
    </row>
    <row r="44385" spans="4:11">
      <c r="D44385" s="1"/>
      <c r="E44385" s="1"/>
      <c r="F44385" s="1"/>
      <c r="G44385" s="1"/>
      <c r="J44385" s="2"/>
      <c r="K44385" s="2"/>
    </row>
    <row r="44386" spans="4:11">
      <c r="D44386" s="1"/>
      <c r="E44386" s="1"/>
      <c r="F44386" s="1"/>
      <c r="G44386" s="1"/>
      <c r="J44386" s="2"/>
      <c r="K44386" s="2"/>
    </row>
    <row r="44387" spans="4:11">
      <c r="D44387" s="1"/>
      <c r="E44387" s="1"/>
      <c r="F44387" s="1"/>
      <c r="G44387" s="1"/>
      <c r="J44387" s="2"/>
      <c r="K44387" s="2"/>
    </row>
    <row r="44388" spans="4:11">
      <c r="D44388" s="1"/>
      <c r="E44388" s="1"/>
      <c r="F44388" s="1"/>
      <c r="G44388" s="1"/>
      <c r="J44388" s="2"/>
      <c r="K44388" s="2"/>
    </row>
    <row r="44389" spans="4:11">
      <c r="D44389" s="1"/>
      <c r="E44389" s="1"/>
      <c r="F44389" s="1"/>
      <c r="G44389" s="1"/>
      <c r="J44389" s="2"/>
      <c r="K44389" s="2"/>
    </row>
    <row r="44390" spans="4:11">
      <c r="D44390" s="1"/>
      <c r="E44390" s="1"/>
      <c r="F44390" s="1"/>
      <c r="G44390" s="1"/>
      <c r="J44390" s="2"/>
      <c r="K44390" s="2"/>
    </row>
    <row r="44391" spans="4:11">
      <c r="D44391" s="1"/>
      <c r="E44391" s="1"/>
      <c r="F44391" s="1"/>
      <c r="G44391" s="1"/>
      <c r="J44391" s="2"/>
      <c r="K44391" s="2"/>
    </row>
    <row r="44392" spans="4:11">
      <c r="D44392" s="1"/>
      <c r="E44392" s="1"/>
      <c r="F44392" s="1"/>
      <c r="G44392" s="1"/>
      <c r="J44392" s="2"/>
      <c r="K44392" s="2"/>
    </row>
    <row r="44393" spans="4:11">
      <c r="D44393" s="1"/>
      <c r="E44393" s="1"/>
      <c r="F44393" s="1"/>
      <c r="G44393" s="1"/>
      <c r="J44393" s="2"/>
      <c r="K44393" s="2"/>
    </row>
    <row r="44394" spans="4:11">
      <c r="D44394" s="1"/>
      <c r="E44394" s="1"/>
      <c r="F44394" s="1"/>
      <c r="G44394" s="1"/>
      <c r="J44394" s="2"/>
      <c r="K44394" s="2"/>
    </row>
    <row r="44395" spans="4:11">
      <c r="D44395" s="1"/>
      <c r="E44395" s="1"/>
      <c r="F44395" s="1"/>
      <c r="G44395" s="1"/>
      <c r="J44395" s="2"/>
      <c r="K44395" s="2"/>
    </row>
    <row r="44396" spans="4:11">
      <c r="D44396" s="1"/>
      <c r="E44396" s="1"/>
      <c r="F44396" s="1"/>
      <c r="G44396" s="1"/>
      <c r="J44396" s="2"/>
      <c r="K44396" s="2"/>
    </row>
    <row r="44397" spans="4:11">
      <c r="D44397" s="1"/>
      <c r="E44397" s="1"/>
      <c r="F44397" s="1"/>
      <c r="G44397" s="1"/>
      <c r="J44397" s="2"/>
      <c r="K44397" s="2"/>
    </row>
    <row r="44398" spans="4:11">
      <c r="D44398" s="1"/>
      <c r="E44398" s="1"/>
      <c r="F44398" s="1"/>
      <c r="G44398" s="1"/>
      <c r="J44398" s="2"/>
      <c r="K44398" s="2"/>
    </row>
    <row r="44399" spans="4:11">
      <c r="D44399" s="1"/>
      <c r="E44399" s="1"/>
      <c r="F44399" s="1"/>
      <c r="G44399" s="1"/>
      <c r="J44399" s="2"/>
      <c r="K44399" s="2"/>
    </row>
    <row r="44400" spans="4:11">
      <c r="D44400" s="1"/>
      <c r="E44400" s="1"/>
      <c r="F44400" s="1"/>
      <c r="G44400" s="1"/>
      <c r="J44400" s="2"/>
      <c r="K44400" s="2"/>
    </row>
    <row r="44401" spans="4:11">
      <c r="D44401" s="1"/>
      <c r="E44401" s="1"/>
      <c r="F44401" s="1"/>
      <c r="G44401" s="1"/>
      <c r="J44401" s="2"/>
      <c r="K44401" s="2"/>
    </row>
    <row r="44402" spans="4:11">
      <c r="D44402" s="1"/>
      <c r="E44402" s="1"/>
      <c r="F44402" s="1"/>
      <c r="G44402" s="1"/>
      <c r="J44402" s="2"/>
      <c r="K44402" s="2"/>
    </row>
    <row r="44403" spans="4:11">
      <c r="D44403" s="1"/>
      <c r="E44403" s="1"/>
      <c r="F44403" s="1"/>
      <c r="G44403" s="1"/>
      <c r="J44403" s="2"/>
      <c r="K44403" s="2"/>
    </row>
    <row r="44404" spans="4:11">
      <c r="D44404" s="1"/>
      <c r="E44404" s="1"/>
      <c r="F44404" s="1"/>
      <c r="G44404" s="1"/>
      <c r="J44404" s="2"/>
      <c r="K44404" s="2"/>
    </row>
    <row r="44405" spans="4:11">
      <c r="D44405" s="1"/>
      <c r="E44405" s="1"/>
      <c r="F44405" s="1"/>
      <c r="G44405" s="1"/>
      <c r="J44405" s="2"/>
      <c r="K44405" s="2"/>
    </row>
    <row r="44406" spans="4:11">
      <c r="D44406" s="1"/>
      <c r="E44406" s="1"/>
      <c r="F44406" s="1"/>
      <c r="G44406" s="1"/>
      <c r="J44406" s="2"/>
      <c r="K44406" s="2"/>
    </row>
    <row r="44407" spans="4:11">
      <c r="D44407" s="1"/>
      <c r="E44407" s="1"/>
      <c r="F44407" s="1"/>
      <c r="G44407" s="1"/>
      <c r="J44407" s="2"/>
      <c r="K44407" s="2"/>
    </row>
    <row r="44408" spans="4:11">
      <c r="D44408" s="1"/>
      <c r="E44408" s="1"/>
      <c r="F44408" s="1"/>
      <c r="G44408" s="1"/>
      <c r="J44408" s="2"/>
      <c r="K44408" s="2"/>
    </row>
    <row r="44409" spans="4:11">
      <c r="D44409" s="1"/>
      <c r="E44409" s="1"/>
      <c r="F44409" s="1"/>
      <c r="G44409" s="1"/>
      <c r="J44409" s="2"/>
      <c r="K44409" s="2"/>
    </row>
    <row r="44410" spans="4:11">
      <c r="D44410" s="1"/>
      <c r="E44410" s="1"/>
      <c r="F44410" s="1"/>
      <c r="G44410" s="1"/>
      <c r="J44410" s="2"/>
      <c r="K44410" s="2"/>
    </row>
    <row r="44411" spans="4:11">
      <c r="D44411" s="1"/>
      <c r="E44411" s="1"/>
      <c r="F44411" s="1"/>
      <c r="G44411" s="1"/>
      <c r="J44411" s="2"/>
      <c r="K44411" s="2"/>
    </row>
    <row r="44412" spans="4:11">
      <c r="D44412" s="1"/>
      <c r="E44412" s="1"/>
      <c r="F44412" s="1"/>
      <c r="G44412" s="1"/>
      <c r="J44412" s="2"/>
      <c r="K44412" s="2"/>
    </row>
    <row r="44413" spans="4:11">
      <c r="D44413" s="1"/>
      <c r="E44413" s="1"/>
      <c r="F44413" s="1"/>
      <c r="G44413" s="1"/>
      <c r="J44413" s="2"/>
      <c r="K44413" s="2"/>
    </row>
    <row r="44414" spans="4:11">
      <c r="D44414" s="1"/>
      <c r="E44414" s="1"/>
      <c r="F44414" s="1"/>
      <c r="G44414" s="1"/>
      <c r="J44414" s="2"/>
      <c r="K44414" s="2"/>
    </row>
    <row r="44415" spans="4:11">
      <c r="D44415" s="1"/>
      <c r="E44415" s="1"/>
      <c r="F44415" s="1"/>
      <c r="G44415" s="1"/>
      <c r="J44415" s="2"/>
      <c r="K44415" s="2"/>
    </row>
    <row r="44416" spans="4:11">
      <c r="D44416" s="1"/>
      <c r="E44416" s="1"/>
      <c r="F44416" s="1"/>
      <c r="G44416" s="1"/>
      <c r="J44416" s="2"/>
      <c r="K44416" s="2"/>
    </row>
    <row r="44417" spans="4:11">
      <c r="D44417" s="1"/>
      <c r="E44417" s="1"/>
      <c r="F44417" s="1"/>
      <c r="G44417" s="1"/>
      <c r="J44417" s="2"/>
      <c r="K44417" s="2"/>
    </row>
    <row r="44418" spans="4:11">
      <c r="D44418" s="1"/>
      <c r="E44418" s="1"/>
      <c r="F44418" s="1"/>
      <c r="G44418" s="1"/>
      <c r="J44418" s="2"/>
      <c r="K44418" s="2"/>
    </row>
    <row r="44419" spans="4:11">
      <c r="D44419" s="1"/>
      <c r="E44419" s="1"/>
      <c r="F44419" s="1"/>
      <c r="G44419" s="1"/>
      <c r="J44419" s="2"/>
      <c r="K44419" s="2"/>
    </row>
    <row r="44420" spans="4:11">
      <c r="D44420" s="1"/>
      <c r="E44420" s="1"/>
      <c r="F44420" s="1"/>
      <c r="G44420" s="1"/>
      <c r="J44420" s="2"/>
      <c r="K44420" s="2"/>
    </row>
    <row r="44421" spans="4:11">
      <c r="D44421" s="1"/>
      <c r="E44421" s="1"/>
      <c r="F44421" s="1"/>
      <c r="G44421" s="1"/>
      <c r="J44421" s="2"/>
      <c r="K44421" s="2"/>
    </row>
    <row r="44422" spans="4:11">
      <c r="D44422" s="1"/>
      <c r="E44422" s="1"/>
      <c r="F44422" s="1"/>
      <c r="G44422" s="1"/>
      <c r="J44422" s="2"/>
      <c r="K44422" s="2"/>
    </row>
    <row r="44423" spans="4:11">
      <c r="D44423" s="1"/>
      <c r="E44423" s="1"/>
      <c r="F44423" s="1"/>
      <c r="G44423" s="1"/>
      <c r="J44423" s="2"/>
      <c r="K44423" s="2"/>
    </row>
    <row r="44424" spans="4:11">
      <c r="D44424" s="1"/>
      <c r="E44424" s="1"/>
      <c r="F44424" s="1"/>
      <c r="G44424" s="1"/>
      <c r="J44424" s="2"/>
      <c r="K44424" s="2"/>
    </row>
    <row r="44425" spans="4:11">
      <c r="D44425" s="1"/>
      <c r="E44425" s="1"/>
      <c r="F44425" s="1"/>
      <c r="G44425" s="1"/>
      <c r="J44425" s="2"/>
      <c r="K44425" s="2"/>
    </row>
    <row r="44426" spans="4:11">
      <c r="D44426" s="1"/>
      <c r="E44426" s="1"/>
      <c r="F44426" s="1"/>
      <c r="G44426" s="1"/>
      <c r="J44426" s="2"/>
      <c r="K44426" s="2"/>
    </row>
    <row r="44427" spans="4:11">
      <c r="D44427" s="1"/>
      <c r="E44427" s="1"/>
      <c r="F44427" s="1"/>
      <c r="G44427" s="1"/>
      <c r="J44427" s="2"/>
      <c r="K44427" s="2"/>
    </row>
    <row r="44428" spans="4:11">
      <c r="D44428" s="1"/>
      <c r="E44428" s="1"/>
      <c r="F44428" s="1"/>
      <c r="G44428" s="1"/>
      <c r="J44428" s="2"/>
      <c r="K44428" s="2"/>
    </row>
    <row r="44429" spans="4:11">
      <c r="D44429" s="1"/>
      <c r="E44429" s="1"/>
      <c r="F44429" s="1"/>
      <c r="G44429" s="1"/>
      <c r="J44429" s="2"/>
      <c r="K44429" s="2"/>
    </row>
    <row r="44430" spans="4:11">
      <c r="D44430" s="1"/>
      <c r="E44430" s="1"/>
      <c r="F44430" s="1"/>
      <c r="G44430" s="1"/>
      <c r="J44430" s="2"/>
      <c r="K44430" s="2"/>
    </row>
    <row r="44431" spans="4:11">
      <c r="D44431" s="1"/>
      <c r="E44431" s="1"/>
      <c r="F44431" s="1"/>
      <c r="G44431" s="1"/>
      <c r="J44431" s="2"/>
      <c r="K44431" s="2"/>
    </row>
    <row r="44432" spans="4:11">
      <c r="D44432" s="1"/>
      <c r="E44432" s="1"/>
      <c r="F44432" s="1"/>
      <c r="G44432" s="1"/>
      <c r="J44432" s="2"/>
      <c r="K44432" s="2"/>
    </row>
    <row r="44433" spans="4:11">
      <c r="D44433" s="1"/>
      <c r="E44433" s="1"/>
      <c r="F44433" s="1"/>
      <c r="G44433" s="1"/>
      <c r="J44433" s="2"/>
      <c r="K44433" s="2"/>
    </row>
    <row r="44434" spans="4:11">
      <c r="D44434" s="1"/>
      <c r="E44434" s="1"/>
      <c r="F44434" s="1"/>
      <c r="G44434" s="1"/>
      <c r="J44434" s="2"/>
      <c r="K44434" s="2"/>
    </row>
    <row r="44435" spans="4:11">
      <c r="D44435" s="1"/>
      <c r="E44435" s="1"/>
      <c r="F44435" s="1"/>
      <c r="G44435" s="1"/>
      <c r="J44435" s="2"/>
      <c r="K44435" s="2"/>
    </row>
    <row r="44436" spans="4:11">
      <c r="D44436" s="1"/>
      <c r="E44436" s="1"/>
      <c r="F44436" s="1"/>
      <c r="G44436" s="1"/>
      <c r="J44436" s="2"/>
      <c r="K44436" s="2"/>
    </row>
    <row r="44437" spans="4:11">
      <c r="D44437" s="1"/>
      <c r="E44437" s="1"/>
      <c r="F44437" s="1"/>
      <c r="G44437" s="1"/>
      <c r="J44437" s="2"/>
      <c r="K44437" s="2"/>
    </row>
    <row r="44438" spans="4:11">
      <c r="D44438" s="1"/>
      <c r="E44438" s="1"/>
      <c r="F44438" s="1"/>
      <c r="G44438" s="1"/>
      <c r="J44438" s="2"/>
      <c r="K44438" s="2"/>
    </row>
    <row r="44439" spans="4:11">
      <c r="D44439" s="1"/>
      <c r="E44439" s="1"/>
      <c r="F44439" s="1"/>
      <c r="G44439" s="1"/>
      <c r="J44439" s="2"/>
      <c r="K44439" s="2"/>
    </row>
    <row r="44440" spans="4:11">
      <c r="D44440" s="1"/>
      <c r="E44440" s="1"/>
      <c r="F44440" s="1"/>
      <c r="G44440" s="1"/>
      <c r="J44440" s="2"/>
      <c r="K44440" s="2"/>
    </row>
    <row r="44441" spans="4:11">
      <c r="D44441" s="1"/>
      <c r="E44441" s="1"/>
      <c r="F44441" s="1"/>
      <c r="G44441" s="1"/>
      <c r="J44441" s="2"/>
      <c r="K44441" s="2"/>
    </row>
    <row r="44442" spans="4:11">
      <c r="D44442" s="1"/>
      <c r="E44442" s="1"/>
      <c r="F44442" s="1"/>
      <c r="G44442" s="1"/>
      <c r="J44442" s="2"/>
      <c r="K44442" s="2"/>
    </row>
    <row r="44443" spans="4:11">
      <c r="D44443" s="1"/>
      <c r="E44443" s="1"/>
      <c r="F44443" s="1"/>
      <c r="G44443" s="1"/>
      <c r="J44443" s="2"/>
      <c r="K44443" s="2"/>
    </row>
    <row r="44444" spans="4:11">
      <c r="D44444" s="1"/>
      <c r="E44444" s="1"/>
      <c r="F44444" s="1"/>
      <c r="G44444" s="1"/>
      <c r="J44444" s="2"/>
      <c r="K44444" s="2"/>
    </row>
    <row r="44445" spans="4:11">
      <c r="D44445" s="1"/>
      <c r="E44445" s="1"/>
      <c r="F44445" s="1"/>
      <c r="G44445" s="1"/>
      <c r="J44445" s="2"/>
      <c r="K44445" s="2"/>
    </row>
    <row r="44446" spans="4:11">
      <c r="D44446" s="1"/>
      <c r="E44446" s="1"/>
      <c r="F44446" s="1"/>
      <c r="G44446" s="1"/>
      <c r="J44446" s="2"/>
      <c r="K44446" s="2"/>
    </row>
    <row r="44447" spans="4:11">
      <c r="D44447" s="1"/>
      <c r="E44447" s="1"/>
      <c r="F44447" s="1"/>
      <c r="G44447" s="1"/>
      <c r="J44447" s="2"/>
      <c r="K44447" s="2"/>
    </row>
    <row r="44448" spans="4:11">
      <c r="D44448" s="1"/>
      <c r="E44448" s="1"/>
      <c r="F44448" s="1"/>
      <c r="G44448" s="1"/>
      <c r="J44448" s="2"/>
      <c r="K44448" s="2"/>
    </row>
    <row r="44449" spans="4:11">
      <c r="D44449" s="1"/>
      <c r="E44449" s="1"/>
      <c r="F44449" s="1"/>
      <c r="G44449" s="1"/>
      <c r="J44449" s="2"/>
      <c r="K44449" s="2"/>
    </row>
    <row r="44450" spans="4:11">
      <c r="D44450" s="1"/>
      <c r="E44450" s="1"/>
      <c r="F44450" s="1"/>
      <c r="G44450" s="1"/>
      <c r="J44450" s="2"/>
      <c r="K44450" s="2"/>
    </row>
    <row r="44451" spans="4:11">
      <c r="D44451" s="1"/>
      <c r="E44451" s="1"/>
      <c r="F44451" s="1"/>
      <c r="G44451" s="1"/>
      <c r="J44451" s="2"/>
      <c r="K44451" s="2"/>
    </row>
    <row r="44452" spans="4:11">
      <c r="D44452" s="1"/>
      <c r="E44452" s="1"/>
      <c r="F44452" s="1"/>
      <c r="G44452" s="1"/>
      <c r="J44452" s="2"/>
      <c r="K44452" s="2"/>
    </row>
    <row r="44453" spans="4:11">
      <c r="D44453" s="1"/>
      <c r="E44453" s="1"/>
      <c r="F44453" s="1"/>
      <c r="G44453" s="1"/>
      <c r="J44453" s="2"/>
      <c r="K44453" s="2"/>
    </row>
    <row r="44454" spans="4:11">
      <c r="D44454" s="1"/>
      <c r="E44454" s="1"/>
      <c r="F44454" s="1"/>
      <c r="G44454" s="1"/>
      <c r="J44454" s="2"/>
      <c r="K44454" s="2"/>
    </row>
    <row r="44455" spans="4:11">
      <c r="D44455" s="1"/>
      <c r="E44455" s="1"/>
      <c r="F44455" s="1"/>
      <c r="G44455" s="1"/>
      <c r="J44455" s="2"/>
      <c r="K44455" s="2"/>
    </row>
    <row r="44456" spans="4:11">
      <c r="D44456" s="1"/>
      <c r="E44456" s="1"/>
      <c r="F44456" s="1"/>
      <c r="G44456" s="1"/>
      <c r="J44456" s="2"/>
      <c r="K44456" s="2"/>
    </row>
    <row r="44457" spans="4:11">
      <c r="D44457" s="1"/>
      <c r="E44457" s="1"/>
      <c r="F44457" s="1"/>
      <c r="G44457" s="1"/>
      <c r="J44457" s="2"/>
      <c r="K44457" s="2"/>
    </row>
    <row r="44458" spans="4:11">
      <c r="D44458" s="1"/>
      <c r="E44458" s="1"/>
      <c r="F44458" s="1"/>
      <c r="G44458" s="1"/>
      <c r="J44458" s="2"/>
      <c r="K44458" s="2"/>
    </row>
    <row r="44459" spans="4:11">
      <c r="D44459" s="1"/>
      <c r="E44459" s="1"/>
      <c r="F44459" s="1"/>
      <c r="G44459" s="1"/>
      <c r="J44459" s="2"/>
      <c r="K44459" s="2"/>
    </row>
    <row r="44460" spans="4:11">
      <c r="D44460" s="1"/>
      <c r="E44460" s="1"/>
      <c r="F44460" s="1"/>
      <c r="G44460" s="1"/>
      <c r="J44460" s="2"/>
      <c r="K44460" s="2"/>
    </row>
    <row r="44461" spans="4:11">
      <c r="D44461" s="1"/>
      <c r="E44461" s="1"/>
      <c r="F44461" s="1"/>
      <c r="G44461" s="1"/>
      <c r="J44461" s="2"/>
      <c r="K44461" s="2"/>
    </row>
    <row r="44462" spans="4:11">
      <c r="D44462" s="1"/>
      <c r="E44462" s="1"/>
      <c r="F44462" s="1"/>
      <c r="G44462" s="1"/>
      <c r="J44462" s="2"/>
      <c r="K44462" s="2"/>
    </row>
    <row r="44463" spans="4:11">
      <c r="D44463" s="1"/>
      <c r="E44463" s="1"/>
      <c r="F44463" s="1"/>
      <c r="G44463" s="1"/>
      <c r="J44463" s="2"/>
      <c r="K44463" s="2"/>
    </row>
    <row r="44464" spans="4:11">
      <c r="D44464" s="1"/>
      <c r="E44464" s="1"/>
      <c r="F44464" s="1"/>
      <c r="G44464" s="1"/>
      <c r="J44464" s="2"/>
      <c r="K44464" s="2"/>
    </row>
    <row r="44465" spans="4:11">
      <c r="D44465" s="1"/>
      <c r="E44465" s="1"/>
      <c r="F44465" s="1"/>
      <c r="G44465" s="1"/>
      <c r="J44465" s="2"/>
      <c r="K44465" s="2"/>
    </row>
    <row r="44466" spans="4:11">
      <c r="D44466" s="1"/>
      <c r="E44466" s="1"/>
      <c r="F44466" s="1"/>
      <c r="G44466" s="1"/>
      <c r="J44466" s="2"/>
      <c r="K44466" s="2"/>
    </row>
    <row r="44467" spans="4:11">
      <c r="D44467" s="1"/>
      <c r="E44467" s="1"/>
      <c r="F44467" s="1"/>
      <c r="G44467" s="1"/>
      <c r="J44467" s="2"/>
      <c r="K44467" s="2"/>
    </row>
    <row r="44468" spans="4:11">
      <c r="D44468" s="1"/>
      <c r="E44468" s="1"/>
      <c r="F44468" s="1"/>
      <c r="G44468" s="1"/>
      <c r="J44468" s="2"/>
      <c r="K44468" s="2"/>
    </row>
    <row r="44469" spans="4:11">
      <c r="D44469" s="1"/>
      <c r="E44469" s="1"/>
      <c r="F44469" s="1"/>
      <c r="G44469" s="1"/>
      <c r="J44469" s="2"/>
      <c r="K44469" s="2"/>
    </row>
    <row r="44470" spans="4:11">
      <c r="D44470" s="1"/>
      <c r="E44470" s="1"/>
      <c r="F44470" s="1"/>
      <c r="G44470" s="1"/>
      <c r="J44470" s="2"/>
      <c r="K44470" s="2"/>
    </row>
    <row r="44471" spans="4:11">
      <c r="D44471" s="1"/>
      <c r="E44471" s="1"/>
      <c r="F44471" s="1"/>
      <c r="G44471" s="1"/>
      <c r="J44471" s="2"/>
      <c r="K44471" s="2"/>
    </row>
    <row r="44472" spans="4:11">
      <c r="D44472" s="1"/>
      <c r="E44472" s="1"/>
      <c r="F44472" s="1"/>
      <c r="G44472" s="1"/>
      <c r="J44472" s="2"/>
      <c r="K44472" s="2"/>
    </row>
    <row r="44473" spans="4:11">
      <c r="D44473" s="1"/>
      <c r="E44473" s="1"/>
      <c r="F44473" s="1"/>
      <c r="G44473" s="1"/>
      <c r="J44473" s="2"/>
      <c r="K44473" s="2"/>
    </row>
    <row r="44474" spans="4:11">
      <c r="D44474" s="1"/>
      <c r="E44474" s="1"/>
      <c r="F44474" s="1"/>
      <c r="G44474" s="1"/>
      <c r="J44474" s="2"/>
      <c r="K44474" s="2"/>
    </row>
    <row r="44475" spans="4:11">
      <c r="D44475" s="1"/>
      <c r="E44475" s="1"/>
      <c r="F44475" s="1"/>
      <c r="G44475" s="1"/>
      <c r="J44475" s="2"/>
      <c r="K44475" s="2"/>
    </row>
    <row r="44476" spans="4:11">
      <c r="D44476" s="1"/>
      <c r="E44476" s="1"/>
      <c r="F44476" s="1"/>
      <c r="G44476" s="1"/>
      <c r="J44476" s="2"/>
      <c r="K44476" s="2"/>
    </row>
    <row r="44477" spans="4:11">
      <c r="D44477" s="1"/>
      <c r="E44477" s="1"/>
      <c r="F44477" s="1"/>
      <c r="G44477" s="1"/>
      <c r="J44477" s="2"/>
      <c r="K44477" s="2"/>
    </row>
    <row r="44478" spans="4:11">
      <c r="D44478" s="1"/>
      <c r="E44478" s="1"/>
      <c r="F44478" s="1"/>
      <c r="G44478" s="1"/>
      <c r="J44478" s="2"/>
      <c r="K44478" s="2"/>
    </row>
    <row r="44479" spans="4:11">
      <c r="D44479" s="1"/>
      <c r="E44479" s="1"/>
      <c r="F44479" s="1"/>
      <c r="G44479" s="1"/>
      <c r="J44479" s="2"/>
      <c r="K44479" s="2"/>
    </row>
    <row r="44480" spans="4:11">
      <c r="D44480" s="1"/>
      <c r="E44480" s="1"/>
      <c r="F44480" s="1"/>
      <c r="G44480" s="1"/>
      <c r="J44480" s="2"/>
      <c r="K44480" s="2"/>
    </row>
    <row r="44481" spans="4:11">
      <c r="D44481" s="1"/>
      <c r="E44481" s="1"/>
      <c r="F44481" s="1"/>
      <c r="G44481" s="1"/>
      <c r="J44481" s="2"/>
      <c r="K44481" s="2"/>
    </row>
    <row r="44482" spans="4:11">
      <c r="D44482" s="1"/>
      <c r="E44482" s="1"/>
      <c r="F44482" s="1"/>
      <c r="G44482" s="1"/>
      <c r="J44482" s="2"/>
      <c r="K44482" s="2"/>
    </row>
    <row r="44483" spans="4:11">
      <c r="D44483" s="1"/>
      <c r="E44483" s="1"/>
      <c r="F44483" s="1"/>
      <c r="G44483" s="1"/>
      <c r="J44483" s="2"/>
      <c r="K44483" s="2"/>
    </row>
    <row r="44484" spans="4:11">
      <c r="D44484" s="1"/>
      <c r="E44484" s="1"/>
      <c r="F44484" s="1"/>
      <c r="G44484" s="1"/>
      <c r="J44484" s="2"/>
      <c r="K44484" s="2"/>
    </row>
    <row r="44485" spans="4:11">
      <c r="D44485" s="1"/>
      <c r="E44485" s="1"/>
      <c r="F44485" s="1"/>
      <c r="G44485" s="1"/>
      <c r="J44485" s="2"/>
      <c r="K44485" s="2"/>
    </row>
    <row r="44486" spans="4:11">
      <c r="D44486" s="1"/>
      <c r="E44486" s="1"/>
      <c r="F44486" s="1"/>
      <c r="G44486" s="1"/>
      <c r="J44486" s="2"/>
      <c r="K44486" s="2"/>
    </row>
    <row r="44487" spans="4:11">
      <c r="D44487" s="1"/>
      <c r="E44487" s="1"/>
      <c r="F44487" s="1"/>
      <c r="G44487" s="1"/>
      <c r="J44487" s="2"/>
      <c r="K44487" s="2"/>
    </row>
    <row r="44488" spans="4:11">
      <c r="D44488" s="1"/>
      <c r="E44488" s="1"/>
      <c r="F44488" s="1"/>
      <c r="G44488" s="1"/>
      <c r="J44488" s="2"/>
      <c r="K44488" s="2"/>
    </row>
    <row r="44489" spans="4:11">
      <c r="D44489" s="1"/>
      <c r="E44489" s="1"/>
      <c r="F44489" s="1"/>
      <c r="G44489" s="1"/>
      <c r="J44489" s="2"/>
      <c r="K44489" s="2"/>
    </row>
    <row r="44490" spans="4:11">
      <c r="D44490" s="1"/>
      <c r="E44490" s="1"/>
      <c r="F44490" s="1"/>
      <c r="G44490" s="1"/>
      <c r="J44490" s="2"/>
      <c r="K44490" s="2"/>
    </row>
    <row r="44491" spans="4:11">
      <c r="D44491" s="1"/>
      <c r="E44491" s="1"/>
      <c r="F44491" s="1"/>
      <c r="G44491" s="1"/>
      <c r="J44491" s="2"/>
      <c r="K44491" s="2"/>
    </row>
    <row r="44492" spans="4:11">
      <c r="D44492" s="1"/>
      <c r="E44492" s="1"/>
      <c r="F44492" s="1"/>
      <c r="G44492" s="1"/>
      <c r="J44492" s="2"/>
      <c r="K44492" s="2"/>
    </row>
    <row r="44493" spans="4:11">
      <c r="D44493" s="1"/>
      <c r="E44493" s="1"/>
      <c r="F44493" s="1"/>
      <c r="G44493" s="1"/>
      <c r="J44493" s="2"/>
      <c r="K44493" s="2"/>
    </row>
    <row r="44494" spans="4:11">
      <c r="D44494" s="1"/>
      <c r="E44494" s="1"/>
      <c r="F44494" s="1"/>
      <c r="G44494" s="1"/>
      <c r="J44494" s="2"/>
      <c r="K44494" s="2"/>
    </row>
    <row r="44495" spans="4:11">
      <c r="D44495" s="1"/>
      <c r="E44495" s="1"/>
      <c r="F44495" s="1"/>
      <c r="G44495" s="1"/>
      <c r="J44495" s="2"/>
      <c r="K44495" s="2"/>
    </row>
    <row r="44496" spans="4:11">
      <c r="D44496" s="1"/>
      <c r="E44496" s="1"/>
      <c r="F44496" s="1"/>
      <c r="G44496" s="1"/>
      <c r="J44496" s="2"/>
      <c r="K44496" s="2"/>
    </row>
    <row r="44497" spans="4:11">
      <c r="D44497" s="1"/>
      <c r="E44497" s="1"/>
      <c r="F44497" s="1"/>
      <c r="G44497" s="1"/>
      <c r="J44497" s="2"/>
      <c r="K44497" s="2"/>
    </row>
    <row r="44498" spans="4:11">
      <c r="D44498" s="1"/>
      <c r="E44498" s="1"/>
      <c r="F44498" s="1"/>
      <c r="G44498" s="1"/>
      <c r="J44498" s="2"/>
      <c r="K44498" s="2"/>
    </row>
    <row r="44499" spans="4:11">
      <c r="D44499" s="1"/>
      <c r="E44499" s="1"/>
      <c r="F44499" s="1"/>
      <c r="G44499" s="1"/>
      <c r="J44499" s="2"/>
      <c r="K44499" s="2"/>
    </row>
    <row r="44500" spans="4:11">
      <c r="D44500" s="1"/>
      <c r="E44500" s="1"/>
      <c r="F44500" s="1"/>
      <c r="G44500" s="1"/>
      <c r="J44500" s="2"/>
      <c r="K44500" s="2"/>
    </row>
    <row r="44501" spans="4:11">
      <c r="D44501" s="1"/>
      <c r="E44501" s="1"/>
      <c r="F44501" s="1"/>
      <c r="G44501" s="1"/>
      <c r="J44501" s="2"/>
      <c r="K44501" s="2"/>
    </row>
    <row r="44502" spans="4:11">
      <c r="D44502" s="1"/>
      <c r="E44502" s="1"/>
      <c r="F44502" s="1"/>
      <c r="G44502" s="1"/>
      <c r="J44502" s="2"/>
      <c r="K44502" s="2"/>
    </row>
    <row r="44503" spans="4:11">
      <c r="D44503" s="1"/>
      <c r="E44503" s="1"/>
      <c r="F44503" s="1"/>
      <c r="G44503" s="1"/>
      <c r="J44503" s="2"/>
      <c r="K44503" s="2"/>
    </row>
    <row r="44504" spans="4:11">
      <c r="D44504" s="1"/>
      <c r="E44504" s="1"/>
      <c r="F44504" s="1"/>
      <c r="G44504" s="1"/>
      <c r="J44504" s="2"/>
      <c r="K44504" s="2"/>
    </row>
    <row r="44505" spans="4:11">
      <c r="D44505" s="1"/>
      <c r="E44505" s="1"/>
      <c r="F44505" s="1"/>
      <c r="G44505" s="1"/>
      <c r="J44505" s="2"/>
      <c r="K44505" s="2"/>
    </row>
    <row r="44506" spans="4:11">
      <c r="D44506" s="1"/>
      <c r="E44506" s="1"/>
      <c r="F44506" s="1"/>
      <c r="G44506" s="1"/>
      <c r="J44506" s="2"/>
      <c r="K44506" s="2"/>
    </row>
    <row r="44507" spans="4:11">
      <c r="D44507" s="1"/>
      <c r="E44507" s="1"/>
      <c r="F44507" s="1"/>
      <c r="G44507" s="1"/>
      <c r="J44507" s="2"/>
      <c r="K44507" s="2"/>
    </row>
    <row r="44508" spans="4:11">
      <c r="D44508" s="1"/>
      <c r="E44508" s="1"/>
      <c r="F44508" s="1"/>
      <c r="G44508" s="1"/>
      <c r="J44508" s="2"/>
      <c r="K44508" s="2"/>
    </row>
    <row r="44509" spans="4:11">
      <c r="D44509" s="1"/>
      <c r="E44509" s="1"/>
      <c r="F44509" s="1"/>
      <c r="G44509" s="1"/>
      <c r="J44509" s="2"/>
      <c r="K44509" s="2"/>
    </row>
    <row r="44510" spans="4:11">
      <c r="D44510" s="1"/>
      <c r="E44510" s="1"/>
      <c r="F44510" s="1"/>
      <c r="G44510" s="1"/>
      <c r="J44510" s="2"/>
      <c r="K44510" s="2"/>
    </row>
    <row r="44511" spans="4:11">
      <c r="D44511" s="1"/>
      <c r="E44511" s="1"/>
      <c r="F44511" s="1"/>
      <c r="G44511" s="1"/>
      <c r="J44511" s="2"/>
      <c r="K44511" s="2"/>
    </row>
    <row r="44512" spans="4:11">
      <c r="D44512" s="1"/>
      <c r="E44512" s="1"/>
      <c r="F44512" s="1"/>
      <c r="G44512" s="1"/>
      <c r="J44512" s="2"/>
      <c r="K44512" s="2"/>
    </row>
    <row r="44513" spans="4:11">
      <c r="D44513" s="1"/>
      <c r="E44513" s="1"/>
      <c r="F44513" s="1"/>
      <c r="G44513" s="1"/>
      <c r="J44513" s="2"/>
      <c r="K44513" s="2"/>
    </row>
    <row r="44514" spans="4:11">
      <c r="D44514" s="1"/>
      <c r="E44514" s="1"/>
      <c r="F44514" s="1"/>
      <c r="G44514" s="1"/>
      <c r="J44514" s="2"/>
      <c r="K44514" s="2"/>
    </row>
    <row r="44515" spans="4:11">
      <c r="D44515" s="1"/>
      <c r="E44515" s="1"/>
      <c r="F44515" s="1"/>
      <c r="G44515" s="1"/>
      <c r="J44515" s="2"/>
      <c r="K44515" s="2"/>
    </row>
    <row r="44516" spans="4:11">
      <c r="D44516" s="1"/>
      <c r="E44516" s="1"/>
      <c r="F44516" s="1"/>
      <c r="G44516" s="1"/>
      <c r="J44516" s="2"/>
      <c r="K44516" s="2"/>
    </row>
    <row r="44517" spans="4:11">
      <c r="D44517" s="1"/>
      <c r="E44517" s="1"/>
      <c r="F44517" s="1"/>
      <c r="G44517" s="1"/>
      <c r="J44517" s="2"/>
      <c r="K44517" s="2"/>
    </row>
    <row r="44518" spans="4:11">
      <c r="D44518" s="1"/>
      <c r="E44518" s="1"/>
      <c r="F44518" s="1"/>
      <c r="G44518" s="1"/>
      <c r="J44518" s="2"/>
      <c r="K44518" s="2"/>
    </row>
    <row r="44519" spans="4:11">
      <c r="D44519" s="1"/>
      <c r="E44519" s="1"/>
      <c r="F44519" s="1"/>
      <c r="G44519" s="1"/>
      <c r="J44519" s="2"/>
      <c r="K44519" s="2"/>
    </row>
    <row r="44520" spans="4:11">
      <c r="D44520" s="1"/>
      <c r="E44520" s="1"/>
      <c r="F44520" s="1"/>
      <c r="G44520" s="1"/>
      <c r="J44520" s="2"/>
      <c r="K44520" s="2"/>
    </row>
    <row r="44521" spans="4:11">
      <c r="D44521" s="1"/>
      <c r="E44521" s="1"/>
      <c r="F44521" s="1"/>
      <c r="G44521" s="1"/>
      <c r="J44521" s="2"/>
      <c r="K44521" s="2"/>
    </row>
    <row r="44522" spans="4:11">
      <c r="D44522" s="1"/>
      <c r="E44522" s="1"/>
      <c r="F44522" s="1"/>
      <c r="G44522" s="1"/>
      <c r="J44522" s="2"/>
      <c r="K44522" s="2"/>
    </row>
    <row r="44523" spans="4:11">
      <c r="D44523" s="1"/>
      <c r="E44523" s="1"/>
      <c r="F44523" s="1"/>
      <c r="G44523" s="1"/>
      <c r="J44523" s="2"/>
      <c r="K44523" s="2"/>
    </row>
    <row r="44524" spans="4:11">
      <c r="D44524" s="1"/>
      <c r="E44524" s="1"/>
      <c r="F44524" s="1"/>
      <c r="G44524" s="1"/>
      <c r="J44524" s="2"/>
      <c r="K44524" s="2"/>
    </row>
    <row r="44525" spans="4:11">
      <c r="D44525" s="1"/>
      <c r="E44525" s="1"/>
      <c r="F44525" s="1"/>
      <c r="G44525" s="1"/>
      <c r="J44525" s="2"/>
      <c r="K44525" s="2"/>
    </row>
    <row r="44526" spans="4:11">
      <c r="D44526" s="1"/>
      <c r="E44526" s="1"/>
      <c r="F44526" s="1"/>
      <c r="G44526" s="1"/>
      <c r="J44526" s="2"/>
      <c r="K44526" s="2"/>
    </row>
    <row r="44527" spans="4:11">
      <c r="D44527" s="1"/>
      <c r="E44527" s="1"/>
      <c r="F44527" s="1"/>
      <c r="G44527" s="1"/>
      <c r="J44527" s="2"/>
      <c r="K44527" s="2"/>
    </row>
    <row r="44528" spans="4:11">
      <c r="D44528" s="1"/>
      <c r="E44528" s="1"/>
      <c r="F44528" s="1"/>
      <c r="G44528" s="1"/>
      <c r="J44528" s="2"/>
      <c r="K44528" s="2"/>
    </row>
    <row r="44529" spans="4:11">
      <c r="D44529" s="1"/>
      <c r="E44529" s="1"/>
      <c r="F44529" s="1"/>
      <c r="G44529" s="1"/>
      <c r="J44529" s="2"/>
      <c r="K44529" s="2"/>
    </row>
    <row r="44530" spans="4:11">
      <c r="D44530" s="1"/>
      <c r="E44530" s="1"/>
      <c r="F44530" s="1"/>
      <c r="G44530" s="1"/>
      <c r="J44530" s="2"/>
      <c r="K44530" s="2"/>
    </row>
    <row r="44531" spans="4:11">
      <c r="D44531" s="1"/>
      <c r="E44531" s="1"/>
      <c r="F44531" s="1"/>
      <c r="G44531" s="1"/>
      <c r="J44531" s="2"/>
      <c r="K44531" s="2"/>
    </row>
    <row r="44532" spans="4:11">
      <c r="D44532" s="1"/>
      <c r="E44532" s="1"/>
      <c r="F44532" s="1"/>
      <c r="G44532" s="1"/>
      <c r="J44532" s="2"/>
      <c r="K44532" s="2"/>
    </row>
    <row r="44533" spans="4:11">
      <c r="D44533" s="1"/>
      <c r="E44533" s="1"/>
      <c r="F44533" s="1"/>
      <c r="G44533" s="1"/>
      <c r="J44533" s="2"/>
      <c r="K44533" s="2"/>
    </row>
    <row r="44534" spans="4:11">
      <c r="D44534" s="1"/>
      <c r="E44534" s="1"/>
      <c r="F44534" s="1"/>
      <c r="G44534" s="1"/>
      <c r="J44534" s="2"/>
      <c r="K44534" s="2"/>
    </row>
    <row r="44535" spans="4:11">
      <c r="D44535" s="1"/>
      <c r="E44535" s="1"/>
      <c r="F44535" s="1"/>
      <c r="G44535" s="1"/>
      <c r="J44535" s="2"/>
      <c r="K44535" s="2"/>
    </row>
    <row r="44536" spans="4:11">
      <c r="D44536" s="1"/>
      <c r="E44536" s="1"/>
      <c r="F44536" s="1"/>
      <c r="G44536" s="1"/>
      <c r="J44536" s="2"/>
      <c r="K44536" s="2"/>
    </row>
    <row r="44537" spans="4:11">
      <c r="D44537" s="1"/>
      <c r="E44537" s="1"/>
      <c r="F44537" s="1"/>
      <c r="G44537" s="1"/>
      <c r="J44537" s="2"/>
      <c r="K44537" s="2"/>
    </row>
    <row r="44538" spans="4:11">
      <c r="D44538" s="1"/>
      <c r="E44538" s="1"/>
      <c r="F44538" s="1"/>
      <c r="G44538" s="1"/>
      <c r="J44538" s="2"/>
      <c r="K44538" s="2"/>
    </row>
    <row r="44539" spans="4:11">
      <c r="D44539" s="1"/>
      <c r="E44539" s="1"/>
      <c r="F44539" s="1"/>
      <c r="G44539" s="1"/>
      <c r="J44539" s="2"/>
      <c r="K44539" s="2"/>
    </row>
    <row r="44540" spans="4:11">
      <c r="D44540" s="1"/>
      <c r="E44540" s="1"/>
      <c r="F44540" s="1"/>
      <c r="G44540" s="1"/>
      <c r="J44540" s="2"/>
      <c r="K44540" s="2"/>
    </row>
    <row r="44541" spans="4:11">
      <c r="D44541" s="1"/>
      <c r="E44541" s="1"/>
      <c r="F44541" s="1"/>
      <c r="G44541" s="1"/>
      <c r="J44541" s="2"/>
      <c r="K44541" s="2"/>
    </row>
    <row r="44542" spans="4:11">
      <c r="D44542" s="1"/>
      <c r="E44542" s="1"/>
      <c r="F44542" s="1"/>
      <c r="G44542" s="1"/>
      <c r="J44542" s="2"/>
      <c r="K44542" s="2"/>
    </row>
    <row r="44543" spans="4:11">
      <c r="D44543" s="1"/>
      <c r="E44543" s="1"/>
      <c r="F44543" s="1"/>
      <c r="G44543" s="1"/>
      <c r="J44543" s="2"/>
      <c r="K44543" s="2"/>
    </row>
    <row r="44544" spans="4:11">
      <c r="D44544" s="1"/>
      <c r="E44544" s="1"/>
      <c r="F44544" s="1"/>
      <c r="G44544" s="1"/>
      <c r="J44544" s="2"/>
      <c r="K44544" s="2"/>
    </row>
    <row r="44545" spans="4:11">
      <c r="D44545" s="1"/>
      <c r="E44545" s="1"/>
      <c r="F44545" s="1"/>
      <c r="G44545" s="1"/>
      <c r="J44545" s="2"/>
      <c r="K44545" s="2"/>
    </row>
    <row r="44546" spans="4:11">
      <c r="D44546" s="1"/>
      <c r="E44546" s="1"/>
      <c r="F44546" s="1"/>
      <c r="G44546" s="1"/>
      <c r="J44546" s="2"/>
      <c r="K44546" s="2"/>
    </row>
    <row r="44547" spans="4:11">
      <c r="D44547" s="1"/>
      <c r="E44547" s="1"/>
      <c r="F44547" s="1"/>
      <c r="G44547" s="1"/>
      <c r="J44547" s="2"/>
      <c r="K44547" s="2"/>
    </row>
    <row r="44548" spans="4:11">
      <c r="D44548" s="1"/>
      <c r="E44548" s="1"/>
      <c r="F44548" s="1"/>
      <c r="G44548" s="1"/>
      <c r="J44548" s="2"/>
      <c r="K44548" s="2"/>
    </row>
    <row r="44549" spans="4:11">
      <c r="D44549" s="1"/>
      <c r="E44549" s="1"/>
      <c r="F44549" s="1"/>
      <c r="G44549" s="1"/>
      <c r="J44549" s="2"/>
      <c r="K44549" s="2"/>
    </row>
    <row r="44550" spans="4:11">
      <c r="D44550" s="1"/>
      <c r="E44550" s="1"/>
      <c r="F44550" s="1"/>
      <c r="G44550" s="1"/>
      <c r="J44550" s="2"/>
      <c r="K44550" s="2"/>
    </row>
    <row r="44551" spans="4:11">
      <c r="D44551" s="1"/>
      <c r="E44551" s="1"/>
      <c r="F44551" s="1"/>
      <c r="G44551" s="1"/>
      <c r="J44551" s="2"/>
      <c r="K44551" s="2"/>
    </row>
    <row r="44552" spans="4:11">
      <c r="D44552" s="1"/>
      <c r="E44552" s="1"/>
      <c r="F44552" s="1"/>
      <c r="G44552" s="1"/>
      <c r="J44552" s="2"/>
      <c r="K44552" s="2"/>
    </row>
    <row r="44553" spans="4:11">
      <c r="D44553" s="1"/>
      <c r="E44553" s="1"/>
      <c r="F44553" s="1"/>
      <c r="G44553" s="1"/>
      <c r="J44553" s="2"/>
      <c r="K44553" s="2"/>
    </row>
    <row r="44554" spans="4:11">
      <c r="D44554" s="1"/>
      <c r="E44554" s="1"/>
      <c r="F44554" s="1"/>
      <c r="G44554" s="1"/>
      <c r="J44554" s="2"/>
      <c r="K44554" s="2"/>
    </row>
    <row r="44555" spans="4:11">
      <c r="D44555" s="1"/>
      <c r="E44555" s="1"/>
      <c r="F44555" s="1"/>
      <c r="G44555" s="1"/>
      <c r="J44555" s="2"/>
      <c r="K44555" s="2"/>
    </row>
    <row r="44556" spans="4:11">
      <c r="D44556" s="1"/>
      <c r="E44556" s="1"/>
      <c r="F44556" s="1"/>
      <c r="G44556" s="1"/>
      <c r="J44556" s="2"/>
      <c r="K44556" s="2"/>
    </row>
    <row r="44557" spans="4:11">
      <c r="D44557" s="1"/>
      <c r="E44557" s="1"/>
      <c r="F44557" s="1"/>
      <c r="G44557" s="1"/>
      <c r="J44557" s="2"/>
      <c r="K44557" s="2"/>
    </row>
    <row r="44558" spans="4:11">
      <c r="D44558" s="1"/>
      <c r="E44558" s="1"/>
      <c r="F44558" s="1"/>
      <c r="G44558" s="1"/>
      <c r="J44558" s="2"/>
      <c r="K44558" s="2"/>
    </row>
    <row r="44559" spans="4:11">
      <c r="D44559" s="1"/>
      <c r="E44559" s="1"/>
      <c r="F44559" s="1"/>
      <c r="G44559" s="1"/>
      <c r="J44559" s="2"/>
      <c r="K44559" s="2"/>
    </row>
    <row r="44560" spans="4:11">
      <c r="D44560" s="1"/>
      <c r="E44560" s="1"/>
      <c r="F44560" s="1"/>
      <c r="G44560" s="1"/>
      <c r="J44560" s="2"/>
      <c r="K44560" s="2"/>
    </row>
    <row r="44561" spans="4:11">
      <c r="D44561" s="1"/>
      <c r="E44561" s="1"/>
      <c r="F44561" s="1"/>
      <c r="G44561" s="1"/>
      <c r="J44561" s="2"/>
      <c r="K44561" s="2"/>
    </row>
    <row r="44562" spans="4:11">
      <c r="D44562" s="1"/>
      <c r="E44562" s="1"/>
      <c r="F44562" s="1"/>
      <c r="G44562" s="1"/>
      <c r="J44562" s="2"/>
      <c r="K44562" s="2"/>
    </row>
    <row r="44563" spans="4:11">
      <c r="D44563" s="1"/>
      <c r="E44563" s="1"/>
      <c r="F44563" s="1"/>
      <c r="G44563" s="1"/>
      <c r="J44563" s="2"/>
      <c r="K44563" s="2"/>
    </row>
    <row r="44564" spans="4:11">
      <c r="D44564" s="1"/>
      <c r="E44564" s="1"/>
      <c r="F44564" s="1"/>
      <c r="G44564" s="1"/>
      <c r="J44564" s="2"/>
      <c r="K44564" s="2"/>
    </row>
    <row r="44565" spans="4:11">
      <c r="D44565" s="1"/>
      <c r="E44565" s="1"/>
      <c r="F44565" s="1"/>
      <c r="G44565" s="1"/>
      <c r="J44565" s="2"/>
      <c r="K44565" s="2"/>
    </row>
    <row r="44566" spans="4:11">
      <c r="D44566" s="1"/>
      <c r="E44566" s="1"/>
      <c r="F44566" s="1"/>
      <c r="G44566" s="1"/>
      <c r="J44566" s="2"/>
      <c r="K44566" s="2"/>
    </row>
    <row r="44567" spans="4:11">
      <c r="D44567" s="1"/>
      <c r="E44567" s="1"/>
      <c r="F44567" s="1"/>
      <c r="G44567" s="1"/>
      <c r="J44567" s="2"/>
      <c r="K44567" s="2"/>
    </row>
    <row r="44568" spans="4:11">
      <c r="D44568" s="1"/>
      <c r="E44568" s="1"/>
      <c r="F44568" s="1"/>
      <c r="G44568" s="1"/>
      <c r="J44568" s="2"/>
      <c r="K44568" s="2"/>
    </row>
    <row r="44569" spans="4:11">
      <c r="D44569" s="1"/>
      <c r="E44569" s="1"/>
      <c r="F44569" s="1"/>
      <c r="G44569" s="1"/>
      <c r="J44569" s="2"/>
      <c r="K44569" s="2"/>
    </row>
    <row r="44570" spans="4:11">
      <c r="D44570" s="1"/>
      <c r="E44570" s="1"/>
      <c r="F44570" s="1"/>
      <c r="G44570" s="1"/>
      <c r="J44570" s="2"/>
      <c r="K44570" s="2"/>
    </row>
    <row r="44571" spans="4:11">
      <c r="D44571" s="1"/>
      <c r="E44571" s="1"/>
      <c r="F44571" s="1"/>
      <c r="G44571" s="1"/>
      <c r="J44571" s="2"/>
      <c r="K44571" s="2"/>
    </row>
    <row r="44572" spans="4:11">
      <c r="D44572" s="1"/>
      <c r="E44572" s="1"/>
      <c r="F44572" s="1"/>
      <c r="G44572" s="1"/>
      <c r="J44572" s="2"/>
      <c r="K44572" s="2"/>
    </row>
    <row r="44573" spans="4:11">
      <c r="D44573" s="1"/>
      <c r="E44573" s="1"/>
      <c r="F44573" s="1"/>
      <c r="G44573" s="1"/>
      <c r="J44573" s="2"/>
      <c r="K44573" s="2"/>
    </row>
    <row r="44574" spans="4:11">
      <c r="D44574" s="1"/>
      <c r="E44574" s="1"/>
      <c r="F44574" s="1"/>
      <c r="G44574" s="1"/>
      <c r="J44574" s="2"/>
      <c r="K44574" s="2"/>
    </row>
    <row r="44575" spans="4:11">
      <c r="D44575" s="1"/>
      <c r="E44575" s="1"/>
      <c r="F44575" s="1"/>
      <c r="G44575" s="1"/>
      <c r="J44575" s="2"/>
      <c r="K44575" s="2"/>
    </row>
    <row r="44576" spans="4:11">
      <c r="D44576" s="1"/>
      <c r="E44576" s="1"/>
      <c r="F44576" s="1"/>
      <c r="G44576" s="1"/>
      <c r="J44576" s="2"/>
      <c r="K44576" s="2"/>
    </row>
    <row r="44577" spans="4:11">
      <c r="D44577" s="1"/>
      <c r="E44577" s="1"/>
      <c r="F44577" s="1"/>
      <c r="G44577" s="1"/>
      <c r="J44577" s="2"/>
      <c r="K44577" s="2"/>
    </row>
    <row r="44578" spans="4:11">
      <c r="D44578" s="1"/>
      <c r="E44578" s="1"/>
      <c r="F44578" s="1"/>
      <c r="G44578" s="1"/>
      <c r="J44578" s="2"/>
      <c r="K44578" s="2"/>
    </row>
    <row r="44579" spans="4:11">
      <c r="D44579" s="1"/>
      <c r="E44579" s="1"/>
      <c r="F44579" s="1"/>
      <c r="G44579" s="1"/>
      <c r="J44579" s="2"/>
      <c r="K44579" s="2"/>
    </row>
    <row r="44580" spans="4:11">
      <c r="D44580" s="1"/>
      <c r="E44580" s="1"/>
      <c r="F44580" s="1"/>
      <c r="G44580" s="1"/>
      <c r="J44580" s="2"/>
      <c r="K44580" s="2"/>
    </row>
    <row r="44581" spans="4:11">
      <c r="D44581" s="1"/>
      <c r="E44581" s="1"/>
      <c r="F44581" s="1"/>
      <c r="G44581" s="1"/>
      <c r="J44581" s="2"/>
      <c r="K44581" s="2"/>
    </row>
    <row r="44582" spans="4:11">
      <c r="D44582" s="1"/>
      <c r="E44582" s="1"/>
      <c r="F44582" s="1"/>
      <c r="G44582" s="1"/>
      <c r="J44582" s="2"/>
      <c r="K44582" s="2"/>
    </row>
    <row r="44583" spans="4:11">
      <c r="D44583" s="1"/>
      <c r="E44583" s="1"/>
      <c r="F44583" s="1"/>
      <c r="G44583" s="1"/>
      <c r="J44583" s="2"/>
      <c r="K44583" s="2"/>
    </row>
    <row r="44584" spans="4:11">
      <c r="D44584" s="1"/>
      <c r="E44584" s="1"/>
      <c r="F44584" s="1"/>
      <c r="G44584" s="1"/>
      <c r="J44584" s="2"/>
      <c r="K44584" s="2"/>
    </row>
    <row r="44585" spans="4:11">
      <c r="D44585" s="1"/>
      <c r="E44585" s="1"/>
      <c r="F44585" s="1"/>
      <c r="G44585" s="1"/>
      <c r="J44585" s="2"/>
      <c r="K44585" s="2"/>
    </row>
    <row r="44586" spans="4:11">
      <c r="D44586" s="1"/>
      <c r="E44586" s="1"/>
      <c r="F44586" s="1"/>
      <c r="G44586" s="1"/>
      <c r="J44586" s="2"/>
      <c r="K44586" s="2"/>
    </row>
    <row r="44587" spans="4:11">
      <c r="D44587" s="1"/>
      <c r="E44587" s="1"/>
      <c r="F44587" s="1"/>
      <c r="G44587" s="1"/>
      <c r="J44587" s="2"/>
      <c r="K44587" s="2"/>
    </row>
    <row r="44588" spans="4:11">
      <c r="D44588" s="1"/>
      <c r="E44588" s="1"/>
      <c r="F44588" s="1"/>
      <c r="G44588" s="1"/>
      <c r="J44588" s="2"/>
      <c r="K44588" s="2"/>
    </row>
    <row r="44589" spans="4:11">
      <c r="D44589" s="1"/>
      <c r="E44589" s="1"/>
      <c r="F44589" s="1"/>
      <c r="G44589" s="1"/>
      <c r="J44589" s="2"/>
      <c r="K44589" s="2"/>
    </row>
    <row r="44590" spans="4:11">
      <c r="D44590" s="1"/>
      <c r="E44590" s="1"/>
      <c r="F44590" s="1"/>
      <c r="G44590" s="1"/>
      <c r="J44590" s="2"/>
      <c r="K44590" s="2"/>
    </row>
    <row r="44591" spans="4:11">
      <c r="D44591" s="1"/>
      <c r="E44591" s="1"/>
      <c r="F44591" s="1"/>
      <c r="G44591" s="1"/>
      <c r="J44591" s="2"/>
      <c r="K44591" s="2"/>
    </row>
    <row r="44592" spans="4:11">
      <c r="D44592" s="1"/>
      <c r="E44592" s="1"/>
      <c r="F44592" s="1"/>
      <c r="G44592" s="1"/>
      <c r="J44592" s="2"/>
      <c r="K44592" s="2"/>
    </row>
    <row r="44593" spans="4:11">
      <c r="D44593" s="1"/>
      <c r="E44593" s="1"/>
      <c r="F44593" s="1"/>
      <c r="G44593" s="1"/>
      <c r="J44593" s="2"/>
      <c r="K44593" s="2"/>
    </row>
    <row r="44594" spans="4:11">
      <c r="D44594" s="1"/>
      <c r="E44594" s="1"/>
      <c r="F44594" s="1"/>
      <c r="G44594" s="1"/>
      <c r="J44594" s="2"/>
      <c r="K44594" s="2"/>
    </row>
    <row r="44595" spans="4:11">
      <c r="D44595" s="1"/>
      <c r="E44595" s="1"/>
      <c r="F44595" s="1"/>
      <c r="G44595" s="1"/>
      <c r="J44595" s="2"/>
      <c r="K44595" s="2"/>
    </row>
    <row r="44596" spans="4:11">
      <c r="D44596" s="1"/>
      <c r="E44596" s="1"/>
      <c r="F44596" s="1"/>
      <c r="G44596" s="1"/>
      <c r="J44596" s="2"/>
      <c r="K44596" s="2"/>
    </row>
    <row r="44597" spans="4:11">
      <c r="D44597" s="1"/>
      <c r="E44597" s="1"/>
      <c r="F44597" s="1"/>
      <c r="G44597" s="1"/>
      <c r="J44597" s="2"/>
      <c r="K44597" s="2"/>
    </row>
    <row r="44598" spans="4:11">
      <c r="D44598" s="1"/>
      <c r="E44598" s="1"/>
      <c r="F44598" s="1"/>
      <c r="G44598" s="1"/>
      <c r="J44598" s="2"/>
      <c r="K44598" s="2"/>
    </row>
    <row r="44599" spans="4:11">
      <c r="D44599" s="1"/>
      <c r="E44599" s="1"/>
      <c r="F44599" s="1"/>
      <c r="G44599" s="1"/>
      <c r="J44599" s="2"/>
      <c r="K44599" s="2"/>
    </row>
    <row r="44600" spans="4:11">
      <c r="D44600" s="1"/>
      <c r="E44600" s="1"/>
      <c r="F44600" s="1"/>
      <c r="G44600" s="1"/>
      <c r="J44600" s="2"/>
      <c r="K44600" s="2"/>
    </row>
    <row r="44601" spans="4:11">
      <c r="D44601" s="1"/>
      <c r="E44601" s="1"/>
      <c r="F44601" s="1"/>
      <c r="G44601" s="1"/>
      <c r="J44601" s="2"/>
      <c r="K44601" s="2"/>
    </row>
    <row r="44602" spans="4:11">
      <c r="D44602" s="1"/>
      <c r="E44602" s="1"/>
      <c r="F44602" s="1"/>
      <c r="G44602" s="1"/>
      <c r="J44602" s="2"/>
      <c r="K44602" s="2"/>
    </row>
    <row r="44603" spans="4:11">
      <c r="D44603" s="1"/>
      <c r="E44603" s="1"/>
      <c r="F44603" s="1"/>
      <c r="G44603" s="1"/>
      <c r="J44603" s="2"/>
      <c r="K44603" s="2"/>
    </row>
    <row r="44604" spans="4:11">
      <c r="D44604" s="1"/>
      <c r="E44604" s="1"/>
      <c r="F44604" s="1"/>
      <c r="G44604" s="1"/>
      <c r="J44604" s="2"/>
      <c r="K44604" s="2"/>
    </row>
    <row r="44605" spans="4:11">
      <c r="D44605" s="1"/>
      <c r="E44605" s="1"/>
      <c r="F44605" s="1"/>
      <c r="G44605" s="1"/>
      <c r="J44605" s="2"/>
      <c r="K44605" s="2"/>
    </row>
    <row r="44606" spans="4:11">
      <c r="D44606" s="1"/>
      <c r="E44606" s="1"/>
      <c r="F44606" s="1"/>
      <c r="G44606" s="1"/>
      <c r="J44606" s="2"/>
      <c r="K44606" s="2"/>
    </row>
    <row r="44607" spans="4:11">
      <c r="D44607" s="1"/>
      <c r="E44607" s="1"/>
      <c r="F44607" s="1"/>
      <c r="G44607" s="1"/>
      <c r="J44607" s="2"/>
      <c r="K44607" s="2"/>
    </row>
    <row r="44608" spans="4:11">
      <c r="D44608" s="1"/>
      <c r="E44608" s="1"/>
      <c r="F44608" s="1"/>
      <c r="G44608" s="1"/>
      <c r="J44608" s="2"/>
      <c r="K44608" s="2"/>
    </row>
    <row r="44609" spans="4:11">
      <c r="D44609" s="1"/>
      <c r="E44609" s="1"/>
      <c r="F44609" s="1"/>
      <c r="G44609" s="1"/>
      <c r="J44609" s="2"/>
      <c r="K44609" s="2"/>
    </row>
    <row r="44610" spans="4:11">
      <c r="D44610" s="1"/>
      <c r="E44610" s="1"/>
      <c r="F44610" s="1"/>
      <c r="G44610" s="1"/>
      <c r="J44610" s="2"/>
      <c r="K44610" s="2"/>
    </row>
    <row r="44611" spans="4:11">
      <c r="D44611" s="1"/>
      <c r="E44611" s="1"/>
      <c r="F44611" s="1"/>
      <c r="G44611" s="1"/>
      <c r="J44611" s="2"/>
      <c r="K44611" s="2"/>
    </row>
    <row r="44612" spans="4:11">
      <c r="D44612" s="1"/>
      <c r="E44612" s="1"/>
      <c r="F44612" s="1"/>
      <c r="G44612" s="1"/>
      <c r="J44612" s="2"/>
      <c r="K44612" s="2"/>
    </row>
    <row r="44613" spans="4:11">
      <c r="D44613" s="1"/>
      <c r="E44613" s="1"/>
      <c r="F44613" s="1"/>
      <c r="G44613" s="1"/>
      <c r="J44613" s="2"/>
      <c r="K44613" s="2"/>
    </row>
    <row r="44614" spans="4:11">
      <c r="D44614" s="1"/>
      <c r="E44614" s="1"/>
      <c r="F44614" s="1"/>
      <c r="G44614" s="1"/>
      <c r="J44614" s="2"/>
      <c r="K44614" s="2"/>
    </row>
    <row r="44615" spans="4:11">
      <c r="D44615" s="1"/>
      <c r="E44615" s="1"/>
      <c r="F44615" s="1"/>
      <c r="G44615" s="1"/>
      <c r="J44615" s="2"/>
      <c r="K44615" s="2"/>
    </row>
    <row r="44616" spans="4:11">
      <c r="D44616" s="1"/>
      <c r="E44616" s="1"/>
      <c r="F44616" s="1"/>
      <c r="G44616" s="1"/>
      <c r="J44616" s="2"/>
      <c r="K44616" s="2"/>
    </row>
    <row r="44617" spans="4:11">
      <c r="D44617" s="1"/>
      <c r="E44617" s="1"/>
      <c r="F44617" s="1"/>
      <c r="G44617" s="1"/>
      <c r="J44617" s="2"/>
      <c r="K44617" s="2"/>
    </row>
    <row r="44618" spans="4:11">
      <c r="D44618" s="1"/>
      <c r="E44618" s="1"/>
      <c r="F44618" s="1"/>
      <c r="G44618" s="1"/>
      <c r="J44618" s="2"/>
      <c r="K44618" s="2"/>
    </row>
    <row r="44619" spans="4:11">
      <c r="D44619" s="1"/>
      <c r="E44619" s="1"/>
      <c r="F44619" s="1"/>
      <c r="G44619" s="1"/>
      <c r="J44619" s="2"/>
      <c r="K44619" s="2"/>
    </row>
    <row r="44620" spans="4:11">
      <c r="D44620" s="1"/>
      <c r="E44620" s="1"/>
      <c r="F44620" s="1"/>
      <c r="G44620" s="1"/>
      <c r="J44620" s="2"/>
      <c r="K44620" s="2"/>
    </row>
    <row r="44621" spans="4:11">
      <c r="D44621" s="1"/>
      <c r="E44621" s="1"/>
      <c r="F44621" s="1"/>
      <c r="G44621" s="1"/>
      <c r="J44621" s="2"/>
      <c r="K44621" s="2"/>
    </row>
    <row r="44622" spans="4:11">
      <c r="D44622" s="1"/>
      <c r="E44622" s="1"/>
      <c r="F44622" s="1"/>
      <c r="G44622" s="1"/>
      <c r="J44622" s="2"/>
      <c r="K44622" s="2"/>
    </row>
    <row r="44623" spans="4:11">
      <c r="D44623" s="1"/>
      <c r="E44623" s="1"/>
      <c r="F44623" s="1"/>
      <c r="G44623" s="1"/>
      <c r="J44623" s="2"/>
      <c r="K44623" s="2"/>
    </row>
    <row r="44624" spans="4:11">
      <c r="D44624" s="1"/>
      <c r="E44624" s="1"/>
      <c r="F44624" s="1"/>
      <c r="G44624" s="1"/>
      <c r="J44624" s="2"/>
      <c r="K44624" s="2"/>
    </row>
    <row r="44625" spans="4:11">
      <c r="D44625" s="1"/>
      <c r="E44625" s="1"/>
      <c r="F44625" s="1"/>
      <c r="G44625" s="1"/>
      <c r="J44625" s="2"/>
      <c r="K44625" s="2"/>
    </row>
    <row r="44626" spans="4:11">
      <c r="D44626" s="1"/>
      <c r="E44626" s="1"/>
      <c r="F44626" s="1"/>
      <c r="G44626" s="1"/>
      <c r="J44626" s="2"/>
      <c r="K44626" s="2"/>
    </row>
    <row r="44627" spans="4:11">
      <c r="D44627" s="1"/>
      <c r="E44627" s="1"/>
      <c r="F44627" s="1"/>
      <c r="G44627" s="1"/>
      <c r="J44627" s="2"/>
      <c r="K44627" s="2"/>
    </row>
    <row r="44628" spans="4:11">
      <c r="D44628" s="1"/>
      <c r="E44628" s="1"/>
      <c r="F44628" s="1"/>
      <c r="G44628" s="1"/>
      <c r="J44628" s="2"/>
      <c r="K44628" s="2"/>
    </row>
    <row r="44629" spans="4:11">
      <c r="D44629" s="1"/>
      <c r="E44629" s="1"/>
      <c r="F44629" s="1"/>
      <c r="G44629" s="1"/>
      <c r="J44629" s="2"/>
      <c r="K44629" s="2"/>
    </row>
    <row r="44630" spans="4:11">
      <c r="D44630" s="1"/>
      <c r="E44630" s="1"/>
      <c r="F44630" s="1"/>
      <c r="G44630" s="1"/>
      <c r="J44630" s="2"/>
      <c r="K44630" s="2"/>
    </row>
    <row r="44631" spans="4:11">
      <c r="D44631" s="1"/>
      <c r="E44631" s="1"/>
      <c r="F44631" s="1"/>
      <c r="G44631" s="1"/>
      <c r="J44631" s="2"/>
      <c r="K44631" s="2"/>
    </row>
    <row r="44632" spans="4:11">
      <c r="D44632" s="1"/>
      <c r="E44632" s="1"/>
      <c r="F44632" s="1"/>
      <c r="G44632" s="1"/>
      <c r="J44632" s="2"/>
      <c r="K44632" s="2"/>
    </row>
    <row r="44633" spans="4:11">
      <c r="D44633" s="1"/>
      <c r="E44633" s="1"/>
      <c r="F44633" s="1"/>
      <c r="G44633" s="1"/>
      <c r="J44633" s="2"/>
      <c r="K44633" s="2"/>
    </row>
    <row r="44634" spans="4:11">
      <c r="D44634" s="1"/>
      <c r="E44634" s="1"/>
      <c r="F44634" s="1"/>
      <c r="G44634" s="1"/>
      <c r="J44634" s="2"/>
      <c r="K44634" s="2"/>
    </row>
    <row r="44635" spans="4:11">
      <c r="D44635" s="1"/>
      <c r="E44635" s="1"/>
      <c r="F44635" s="1"/>
      <c r="G44635" s="1"/>
      <c r="J44635" s="2"/>
      <c r="K44635" s="2"/>
    </row>
    <row r="44636" spans="4:11">
      <c r="D44636" s="1"/>
      <c r="E44636" s="1"/>
      <c r="F44636" s="1"/>
      <c r="G44636" s="1"/>
      <c r="J44636" s="2"/>
      <c r="K44636" s="2"/>
    </row>
    <row r="44637" spans="4:11">
      <c r="D44637" s="1"/>
      <c r="E44637" s="1"/>
      <c r="F44637" s="1"/>
      <c r="G44637" s="1"/>
      <c r="J44637" s="2"/>
      <c r="K44637" s="2"/>
    </row>
    <row r="44638" spans="4:11">
      <c r="D44638" s="1"/>
      <c r="E44638" s="1"/>
      <c r="F44638" s="1"/>
      <c r="G44638" s="1"/>
      <c r="J44638" s="2"/>
      <c r="K44638" s="2"/>
    </row>
    <row r="44639" spans="4:11">
      <c r="D44639" s="1"/>
      <c r="E44639" s="1"/>
      <c r="F44639" s="1"/>
      <c r="G44639" s="1"/>
      <c r="J44639" s="2"/>
      <c r="K44639" s="2"/>
    </row>
    <row r="44640" spans="4:11">
      <c r="D44640" s="1"/>
      <c r="E44640" s="1"/>
      <c r="F44640" s="1"/>
      <c r="G44640" s="1"/>
      <c r="J44640" s="2"/>
      <c r="K44640" s="2"/>
    </row>
    <row r="44641" spans="4:11">
      <c r="D44641" s="1"/>
      <c r="E44641" s="1"/>
      <c r="F44641" s="1"/>
      <c r="G44641" s="1"/>
      <c r="J44641" s="2"/>
      <c r="K44641" s="2"/>
    </row>
    <row r="44642" spans="4:11">
      <c r="D44642" s="1"/>
      <c r="E44642" s="1"/>
      <c r="F44642" s="1"/>
      <c r="G44642" s="1"/>
      <c r="J44642" s="2"/>
      <c r="K44642" s="2"/>
    </row>
    <row r="44643" spans="4:11">
      <c r="D44643" s="1"/>
      <c r="E44643" s="1"/>
      <c r="F44643" s="1"/>
      <c r="G44643" s="1"/>
      <c r="J44643" s="2"/>
      <c r="K44643" s="2"/>
    </row>
    <row r="44644" spans="4:11">
      <c r="D44644" s="1"/>
      <c r="E44644" s="1"/>
      <c r="F44644" s="1"/>
      <c r="G44644" s="1"/>
      <c r="J44644" s="2"/>
      <c r="K44644" s="2"/>
    </row>
    <row r="44645" spans="4:11">
      <c r="D44645" s="1"/>
      <c r="E44645" s="1"/>
      <c r="F44645" s="1"/>
      <c r="G44645" s="1"/>
      <c r="J44645" s="2"/>
      <c r="K44645" s="2"/>
    </row>
    <row r="44646" spans="4:11">
      <c r="D44646" s="1"/>
      <c r="E44646" s="1"/>
      <c r="F44646" s="1"/>
      <c r="G44646" s="1"/>
      <c r="J44646" s="2"/>
      <c r="K44646" s="2"/>
    </row>
    <row r="44647" spans="4:11">
      <c r="D44647" s="1"/>
      <c r="E44647" s="1"/>
      <c r="F44647" s="1"/>
      <c r="G44647" s="1"/>
      <c r="J44647" s="2"/>
      <c r="K44647" s="2"/>
    </row>
    <row r="44648" spans="4:11">
      <c r="D44648" s="1"/>
      <c r="E44648" s="1"/>
      <c r="F44648" s="1"/>
      <c r="G44648" s="1"/>
      <c r="J44648" s="2"/>
      <c r="K44648" s="2"/>
    </row>
    <row r="44649" spans="4:11">
      <c r="D44649" s="1"/>
      <c r="E44649" s="1"/>
      <c r="F44649" s="1"/>
      <c r="G44649" s="1"/>
      <c r="J44649" s="2"/>
      <c r="K44649" s="2"/>
    </row>
    <row r="44650" spans="4:11">
      <c r="D44650" s="1"/>
      <c r="E44650" s="1"/>
      <c r="F44650" s="1"/>
      <c r="G44650" s="1"/>
      <c r="J44650" s="2"/>
      <c r="K44650" s="2"/>
    </row>
    <row r="44651" spans="4:11">
      <c r="D44651" s="1"/>
      <c r="E44651" s="1"/>
      <c r="F44651" s="1"/>
      <c r="G44651" s="1"/>
      <c r="J44651" s="2"/>
      <c r="K44651" s="2"/>
    </row>
    <row r="44652" spans="4:11">
      <c r="D44652" s="1"/>
      <c r="E44652" s="1"/>
      <c r="F44652" s="1"/>
      <c r="G44652" s="1"/>
      <c r="J44652" s="2"/>
      <c r="K44652" s="2"/>
    </row>
    <row r="44653" spans="4:11">
      <c r="D44653" s="1"/>
      <c r="E44653" s="1"/>
      <c r="F44653" s="1"/>
      <c r="G44653" s="1"/>
      <c r="J44653" s="2"/>
      <c r="K44653" s="2"/>
    </row>
    <row r="44654" spans="4:11">
      <c r="D44654" s="1"/>
      <c r="E44654" s="1"/>
      <c r="F44654" s="1"/>
      <c r="G44654" s="1"/>
      <c r="J44654" s="2"/>
      <c r="K44654" s="2"/>
    </row>
    <row r="44655" spans="4:11">
      <c r="D44655" s="1"/>
      <c r="E44655" s="1"/>
      <c r="F44655" s="1"/>
      <c r="G44655" s="1"/>
      <c r="J44655" s="2"/>
      <c r="K44655" s="2"/>
    </row>
    <row r="44656" spans="4:11">
      <c r="D44656" s="1"/>
      <c r="E44656" s="1"/>
      <c r="F44656" s="1"/>
      <c r="G44656" s="1"/>
      <c r="J44656" s="2"/>
      <c r="K44656" s="2"/>
    </row>
    <row r="44657" spans="4:11">
      <c r="D44657" s="1"/>
      <c r="E44657" s="1"/>
      <c r="F44657" s="1"/>
      <c r="G44657" s="1"/>
      <c r="J44657" s="2"/>
      <c r="K44657" s="2"/>
    </row>
    <row r="44658" spans="4:11">
      <c r="D44658" s="1"/>
      <c r="E44658" s="1"/>
      <c r="F44658" s="1"/>
      <c r="G44658" s="1"/>
      <c r="J44658" s="2"/>
      <c r="K44658" s="2"/>
    </row>
    <row r="44659" spans="4:11">
      <c r="D44659" s="1"/>
      <c r="E44659" s="1"/>
      <c r="F44659" s="1"/>
      <c r="G44659" s="1"/>
      <c r="J44659" s="2"/>
      <c r="K44659" s="2"/>
    </row>
    <row r="44660" spans="4:11">
      <c r="D44660" s="1"/>
      <c r="E44660" s="1"/>
      <c r="F44660" s="1"/>
      <c r="G44660" s="1"/>
      <c r="J44660" s="2"/>
      <c r="K44660" s="2"/>
    </row>
    <row r="44661" spans="4:11">
      <c r="D44661" s="1"/>
      <c r="E44661" s="1"/>
      <c r="F44661" s="1"/>
      <c r="G44661" s="1"/>
      <c r="J44661" s="2"/>
      <c r="K44661" s="2"/>
    </row>
    <row r="44662" spans="4:11">
      <c r="D44662" s="1"/>
      <c r="E44662" s="1"/>
      <c r="F44662" s="1"/>
      <c r="G44662" s="1"/>
      <c r="J44662" s="2"/>
      <c r="K44662" s="2"/>
    </row>
    <row r="44663" spans="4:11">
      <c r="D44663" s="1"/>
      <c r="E44663" s="1"/>
      <c r="F44663" s="1"/>
      <c r="G44663" s="1"/>
      <c r="J44663" s="2"/>
      <c r="K44663" s="2"/>
    </row>
    <row r="44664" spans="4:11">
      <c r="D44664" s="1"/>
      <c r="E44664" s="1"/>
      <c r="F44664" s="1"/>
      <c r="G44664" s="1"/>
      <c r="J44664" s="2"/>
      <c r="K44664" s="2"/>
    </row>
    <row r="44665" spans="4:11">
      <c r="D44665" s="1"/>
      <c r="E44665" s="1"/>
      <c r="F44665" s="1"/>
      <c r="G44665" s="1"/>
      <c r="J44665" s="2"/>
      <c r="K44665" s="2"/>
    </row>
    <row r="44666" spans="4:11">
      <c r="D44666" s="1"/>
      <c r="E44666" s="1"/>
      <c r="F44666" s="1"/>
      <c r="G44666" s="1"/>
      <c r="J44666" s="2"/>
      <c r="K44666" s="2"/>
    </row>
    <row r="44667" spans="4:11">
      <c r="D44667" s="1"/>
      <c r="E44667" s="1"/>
      <c r="F44667" s="1"/>
      <c r="G44667" s="1"/>
      <c r="J44667" s="2"/>
      <c r="K44667" s="2"/>
    </row>
    <row r="44668" spans="4:11">
      <c r="D44668" s="1"/>
      <c r="E44668" s="1"/>
      <c r="F44668" s="1"/>
      <c r="G44668" s="1"/>
      <c r="J44668" s="2"/>
      <c r="K44668" s="2"/>
    </row>
    <row r="44669" spans="4:11">
      <c r="D44669" s="1"/>
      <c r="E44669" s="1"/>
      <c r="F44669" s="1"/>
      <c r="G44669" s="1"/>
      <c r="J44669" s="2"/>
      <c r="K44669" s="2"/>
    </row>
    <row r="44670" spans="4:11">
      <c r="D44670" s="1"/>
      <c r="E44670" s="1"/>
      <c r="F44670" s="1"/>
      <c r="G44670" s="1"/>
      <c r="J44670" s="2"/>
      <c r="K44670" s="2"/>
    </row>
    <row r="44671" spans="4:11">
      <c r="D44671" s="1"/>
      <c r="E44671" s="1"/>
      <c r="F44671" s="1"/>
      <c r="G44671" s="1"/>
      <c r="J44671" s="2"/>
      <c r="K44671" s="2"/>
    </row>
    <row r="44672" spans="4:11">
      <c r="D44672" s="1"/>
      <c r="E44672" s="1"/>
      <c r="F44672" s="1"/>
      <c r="G44672" s="1"/>
      <c r="J44672" s="2"/>
      <c r="K44672" s="2"/>
    </row>
    <row r="44673" spans="4:11">
      <c r="D44673" s="1"/>
      <c r="E44673" s="1"/>
      <c r="F44673" s="1"/>
      <c r="G44673" s="1"/>
      <c r="J44673" s="2"/>
      <c r="K44673" s="2"/>
    </row>
    <row r="44674" spans="4:11">
      <c r="D44674" s="1"/>
      <c r="E44674" s="1"/>
      <c r="F44674" s="1"/>
      <c r="G44674" s="1"/>
      <c r="J44674" s="2"/>
      <c r="K44674" s="2"/>
    </row>
    <row r="44675" spans="4:11">
      <c r="D44675" s="1"/>
      <c r="E44675" s="1"/>
      <c r="F44675" s="1"/>
      <c r="G44675" s="1"/>
      <c r="J44675" s="2"/>
      <c r="K44675" s="2"/>
    </row>
    <row r="44676" spans="4:11">
      <c r="D44676" s="1"/>
      <c r="E44676" s="1"/>
      <c r="F44676" s="1"/>
      <c r="G44676" s="1"/>
      <c r="J44676" s="2"/>
      <c r="K44676" s="2"/>
    </row>
    <row r="44677" spans="4:11">
      <c r="D44677" s="1"/>
      <c r="E44677" s="1"/>
      <c r="F44677" s="1"/>
      <c r="G44677" s="1"/>
      <c r="J44677" s="2"/>
      <c r="K44677" s="2"/>
    </row>
    <row r="44678" spans="4:11">
      <c r="D44678" s="1"/>
      <c r="E44678" s="1"/>
      <c r="F44678" s="1"/>
      <c r="G44678" s="1"/>
      <c r="J44678" s="2"/>
      <c r="K44678" s="2"/>
    </row>
    <row r="44679" spans="4:11">
      <c r="D44679" s="1"/>
      <c r="E44679" s="1"/>
      <c r="F44679" s="1"/>
      <c r="G44679" s="1"/>
      <c r="J44679" s="2"/>
      <c r="K44679" s="2"/>
    </row>
    <row r="44680" spans="4:11">
      <c r="D44680" s="1"/>
      <c r="E44680" s="1"/>
      <c r="F44680" s="1"/>
      <c r="G44680" s="1"/>
      <c r="J44680" s="2"/>
      <c r="K44680" s="2"/>
    </row>
    <row r="44681" spans="4:11">
      <c r="D44681" s="1"/>
      <c r="E44681" s="1"/>
      <c r="F44681" s="1"/>
      <c r="G44681" s="1"/>
      <c r="J44681" s="2"/>
      <c r="K44681" s="2"/>
    </row>
    <row r="44682" spans="4:11">
      <c r="D44682" s="1"/>
      <c r="E44682" s="1"/>
      <c r="F44682" s="1"/>
      <c r="G44682" s="1"/>
      <c r="J44682" s="2"/>
      <c r="K44682" s="2"/>
    </row>
    <row r="44683" spans="4:11">
      <c r="D44683" s="1"/>
      <c r="E44683" s="1"/>
      <c r="F44683" s="1"/>
      <c r="G44683" s="1"/>
      <c r="J44683" s="2"/>
      <c r="K44683" s="2"/>
    </row>
    <row r="44684" spans="4:11">
      <c r="D44684" s="1"/>
      <c r="E44684" s="1"/>
      <c r="F44684" s="1"/>
      <c r="G44684" s="1"/>
      <c r="J44684" s="2"/>
      <c r="K44684" s="2"/>
    </row>
    <row r="44685" spans="4:11">
      <c r="D44685" s="1"/>
      <c r="E44685" s="1"/>
      <c r="F44685" s="1"/>
      <c r="G44685" s="1"/>
      <c r="J44685" s="2"/>
      <c r="K44685" s="2"/>
    </row>
    <row r="44686" spans="4:11">
      <c r="D44686" s="1"/>
      <c r="E44686" s="1"/>
      <c r="F44686" s="1"/>
      <c r="G44686" s="1"/>
      <c r="J44686" s="2"/>
      <c r="K44686" s="2"/>
    </row>
    <row r="44687" spans="4:11">
      <c r="D44687" s="1"/>
      <c r="E44687" s="1"/>
      <c r="F44687" s="1"/>
      <c r="G44687" s="1"/>
      <c r="J44687" s="2"/>
      <c r="K44687" s="2"/>
    </row>
    <row r="44688" spans="4:11">
      <c r="D44688" s="1"/>
      <c r="E44688" s="1"/>
      <c r="F44688" s="1"/>
      <c r="G44688" s="1"/>
      <c r="J44688" s="2"/>
      <c r="K44688" s="2"/>
    </row>
    <row r="44689" spans="4:11">
      <c r="D44689" s="1"/>
      <c r="E44689" s="1"/>
      <c r="F44689" s="1"/>
      <c r="G44689" s="1"/>
      <c r="J44689" s="2"/>
      <c r="K44689" s="2"/>
    </row>
    <row r="44690" spans="4:11">
      <c r="D44690" s="1"/>
      <c r="E44690" s="1"/>
      <c r="F44690" s="1"/>
      <c r="G44690" s="1"/>
      <c r="J44690" s="2"/>
      <c r="K44690" s="2"/>
    </row>
    <row r="44691" spans="4:11">
      <c r="D44691" s="1"/>
      <c r="E44691" s="1"/>
      <c r="F44691" s="1"/>
      <c r="G44691" s="1"/>
      <c r="J44691" s="2"/>
      <c r="K44691" s="2"/>
    </row>
    <row r="44692" spans="4:11">
      <c r="D44692" s="1"/>
      <c r="E44692" s="1"/>
      <c r="F44692" s="1"/>
      <c r="G44692" s="1"/>
      <c r="J44692" s="2"/>
      <c r="K44692" s="2"/>
    </row>
    <row r="44693" spans="4:11">
      <c r="D44693" s="1"/>
      <c r="E44693" s="1"/>
      <c r="F44693" s="1"/>
      <c r="G44693" s="1"/>
      <c r="J44693" s="2"/>
      <c r="K44693" s="2"/>
    </row>
    <row r="44694" spans="4:11">
      <c r="D44694" s="1"/>
      <c r="E44694" s="1"/>
      <c r="F44694" s="1"/>
      <c r="G44694" s="1"/>
      <c r="J44694" s="2"/>
      <c r="K44694" s="2"/>
    </row>
    <row r="44695" spans="4:11">
      <c r="D44695" s="1"/>
      <c r="E44695" s="1"/>
      <c r="F44695" s="1"/>
      <c r="G44695" s="1"/>
      <c r="J44695" s="2"/>
      <c r="K44695" s="2"/>
    </row>
    <row r="44696" spans="4:11">
      <c r="D44696" s="1"/>
      <c r="E44696" s="1"/>
      <c r="F44696" s="1"/>
      <c r="G44696" s="1"/>
      <c r="J44696" s="2"/>
      <c r="K44696" s="2"/>
    </row>
    <row r="44697" spans="4:11">
      <c r="D44697" s="1"/>
      <c r="E44697" s="1"/>
      <c r="F44697" s="1"/>
      <c r="G44697" s="1"/>
      <c r="J44697" s="2"/>
      <c r="K44697" s="2"/>
    </row>
    <row r="44698" spans="4:11">
      <c r="D44698" s="1"/>
      <c r="E44698" s="1"/>
      <c r="F44698" s="1"/>
      <c r="G44698" s="1"/>
      <c r="J44698" s="2"/>
      <c r="K44698" s="2"/>
    </row>
    <row r="44699" spans="4:11">
      <c r="D44699" s="1"/>
      <c r="E44699" s="1"/>
      <c r="F44699" s="1"/>
      <c r="G44699" s="1"/>
      <c r="J44699" s="2"/>
      <c r="K44699" s="2"/>
    </row>
    <row r="44700" spans="4:11">
      <c r="D44700" s="1"/>
      <c r="E44700" s="1"/>
      <c r="F44700" s="1"/>
      <c r="G44700" s="1"/>
      <c r="J44700" s="2"/>
      <c r="K44700" s="2"/>
    </row>
    <row r="44701" spans="4:11">
      <c r="D44701" s="1"/>
      <c r="E44701" s="1"/>
      <c r="F44701" s="1"/>
      <c r="G44701" s="1"/>
      <c r="J44701" s="2"/>
      <c r="K44701" s="2"/>
    </row>
    <row r="44702" spans="4:11">
      <c r="D44702" s="1"/>
      <c r="E44702" s="1"/>
      <c r="F44702" s="1"/>
      <c r="G44702" s="1"/>
      <c r="J44702" s="2"/>
      <c r="K44702" s="2"/>
    </row>
    <row r="44703" spans="4:11">
      <c r="D44703" s="1"/>
      <c r="E44703" s="1"/>
      <c r="F44703" s="1"/>
      <c r="G44703" s="1"/>
      <c r="J44703" s="2"/>
      <c r="K44703" s="2"/>
    </row>
    <row r="44704" spans="4:11">
      <c r="D44704" s="1"/>
      <c r="E44704" s="1"/>
      <c r="F44704" s="1"/>
      <c r="G44704" s="1"/>
      <c r="J44704" s="2"/>
      <c r="K44704" s="2"/>
    </row>
    <row r="44705" spans="4:11">
      <c r="D44705" s="1"/>
      <c r="E44705" s="1"/>
      <c r="F44705" s="1"/>
      <c r="G44705" s="1"/>
      <c r="J44705" s="2"/>
      <c r="K44705" s="2"/>
    </row>
    <row r="44706" spans="4:11">
      <c r="D44706" s="1"/>
      <c r="E44706" s="1"/>
      <c r="F44706" s="1"/>
      <c r="G44706" s="1"/>
      <c r="J44706" s="2"/>
      <c r="K44706" s="2"/>
    </row>
    <row r="44707" spans="4:11">
      <c r="D44707" s="1"/>
      <c r="E44707" s="1"/>
      <c r="F44707" s="1"/>
      <c r="G44707" s="1"/>
      <c r="J44707" s="2"/>
      <c r="K44707" s="2"/>
    </row>
    <row r="44708" spans="4:11">
      <c r="D44708" s="1"/>
      <c r="E44708" s="1"/>
      <c r="F44708" s="1"/>
      <c r="G44708" s="1"/>
      <c r="J44708" s="2"/>
      <c r="K44708" s="2"/>
    </row>
    <row r="44709" spans="4:11">
      <c r="D44709" s="1"/>
      <c r="E44709" s="1"/>
      <c r="F44709" s="1"/>
      <c r="G44709" s="1"/>
      <c r="J44709" s="2"/>
      <c r="K44709" s="2"/>
    </row>
    <row r="44710" spans="4:11">
      <c r="D44710" s="1"/>
      <c r="E44710" s="1"/>
      <c r="F44710" s="1"/>
      <c r="G44710" s="1"/>
      <c r="J44710" s="2"/>
      <c r="K44710" s="2"/>
    </row>
    <row r="44711" spans="4:11">
      <c r="D44711" s="1"/>
      <c r="E44711" s="1"/>
      <c r="F44711" s="1"/>
      <c r="G44711" s="1"/>
      <c r="J44711" s="2"/>
      <c r="K44711" s="2"/>
    </row>
    <row r="44712" spans="4:11">
      <c r="D44712" s="1"/>
      <c r="E44712" s="1"/>
      <c r="F44712" s="1"/>
      <c r="G44712" s="1"/>
      <c r="J44712" s="2"/>
      <c r="K44712" s="2"/>
    </row>
    <row r="44713" spans="4:11">
      <c r="D44713" s="1"/>
      <c r="E44713" s="1"/>
      <c r="F44713" s="1"/>
      <c r="G44713" s="1"/>
      <c r="J44713" s="2"/>
      <c r="K44713" s="2"/>
    </row>
    <row r="44714" spans="4:11">
      <c r="D44714" s="1"/>
      <c r="E44714" s="1"/>
      <c r="F44714" s="1"/>
      <c r="G44714" s="1"/>
      <c r="J44714" s="2"/>
      <c r="K44714" s="2"/>
    </row>
    <row r="44715" spans="4:11">
      <c r="D44715" s="1"/>
      <c r="E44715" s="1"/>
      <c r="F44715" s="1"/>
      <c r="G44715" s="1"/>
      <c r="J44715" s="2"/>
      <c r="K44715" s="2"/>
    </row>
    <row r="44716" spans="4:11">
      <c r="D44716" s="1"/>
      <c r="E44716" s="1"/>
      <c r="F44716" s="1"/>
      <c r="G44716" s="1"/>
      <c r="J44716" s="2"/>
      <c r="K44716" s="2"/>
    </row>
    <row r="44717" spans="4:11">
      <c r="D44717" s="1"/>
      <c r="E44717" s="1"/>
      <c r="F44717" s="1"/>
      <c r="G44717" s="1"/>
      <c r="J44717" s="2"/>
      <c r="K44717" s="2"/>
    </row>
    <row r="44718" spans="4:11">
      <c r="D44718" s="1"/>
      <c r="E44718" s="1"/>
      <c r="F44718" s="1"/>
      <c r="G44718" s="1"/>
      <c r="J44718" s="2"/>
      <c r="K44718" s="2"/>
    </row>
    <row r="44719" spans="4:11">
      <c r="D44719" s="1"/>
      <c r="E44719" s="1"/>
      <c r="F44719" s="1"/>
      <c r="G44719" s="1"/>
      <c r="J44719" s="2"/>
      <c r="K44719" s="2"/>
    </row>
    <row r="44720" spans="4:11">
      <c r="D44720" s="1"/>
      <c r="E44720" s="1"/>
      <c r="F44720" s="1"/>
      <c r="G44720" s="1"/>
      <c r="J44720" s="2"/>
      <c r="K44720" s="2"/>
    </row>
    <row r="44721" spans="4:11">
      <c r="D44721" s="1"/>
      <c r="E44721" s="1"/>
      <c r="F44721" s="1"/>
      <c r="G44721" s="1"/>
      <c r="J44721" s="2"/>
      <c r="K44721" s="2"/>
    </row>
    <row r="44722" spans="4:11">
      <c r="D44722" s="1"/>
      <c r="E44722" s="1"/>
      <c r="F44722" s="1"/>
      <c r="G44722" s="1"/>
      <c r="J44722" s="2"/>
      <c r="K44722" s="2"/>
    </row>
    <row r="44723" spans="4:11">
      <c r="D44723" s="1"/>
      <c r="E44723" s="1"/>
      <c r="F44723" s="1"/>
      <c r="G44723" s="1"/>
      <c r="J44723" s="2"/>
      <c r="K44723" s="2"/>
    </row>
    <row r="44724" spans="4:11">
      <c r="D44724" s="1"/>
      <c r="E44724" s="1"/>
      <c r="F44724" s="1"/>
      <c r="G44724" s="1"/>
      <c r="J44724" s="2"/>
      <c r="K44724" s="2"/>
    </row>
    <row r="44725" spans="4:11">
      <c r="D44725" s="1"/>
      <c r="E44725" s="1"/>
      <c r="F44725" s="1"/>
      <c r="G44725" s="1"/>
      <c r="J44725" s="2"/>
      <c r="K44725" s="2"/>
    </row>
    <row r="44726" spans="4:11">
      <c r="D44726" s="1"/>
      <c r="E44726" s="1"/>
      <c r="F44726" s="1"/>
      <c r="G44726" s="1"/>
      <c r="J44726" s="2"/>
      <c r="K44726" s="2"/>
    </row>
    <row r="44727" spans="4:11">
      <c r="D44727" s="1"/>
      <c r="E44727" s="1"/>
      <c r="F44727" s="1"/>
      <c r="G44727" s="1"/>
      <c r="J44727" s="2"/>
      <c r="K44727" s="2"/>
    </row>
    <row r="44728" spans="4:11">
      <c r="D44728" s="1"/>
      <c r="E44728" s="1"/>
      <c r="F44728" s="1"/>
      <c r="G44728" s="1"/>
      <c r="J44728" s="2"/>
      <c r="K44728" s="2"/>
    </row>
    <row r="44729" spans="4:11">
      <c r="D44729" s="1"/>
      <c r="E44729" s="1"/>
      <c r="F44729" s="1"/>
      <c r="G44729" s="1"/>
      <c r="J44729" s="2"/>
      <c r="K44729" s="2"/>
    </row>
    <row r="44730" spans="4:11">
      <c r="D44730" s="1"/>
      <c r="E44730" s="1"/>
      <c r="F44730" s="1"/>
      <c r="G44730" s="1"/>
      <c r="J44730" s="2"/>
      <c r="K44730" s="2"/>
    </row>
    <row r="44731" spans="4:11">
      <c r="D44731" s="1"/>
      <c r="E44731" s="1"/>
      <c r="F44731" s="1"/>
      <c r="G44731" s="1"/>
      <c r="J44731" s="2"/>
      <c r="K44731" s="2"/>
    </row>
    <row r="44732" spans="4:11">
      <c r="D44732" s="1"/>
      <c r="E44732" s="1"/>
      <c r="F44732" s="1"/>
      <c r="G44732" s="1"/>
      <c r="J44732" s="2"/>
      <c r="K44732" s="2"/>
    </row>
    <row r="44733" spans="4:11">
      <c r="D44733" s="1"/>
      <c r="E44733" s="1"/>
      <c r="F44733" s="1"/>
      <c r="G44733" s="1"/>
      <c r="J44733" s="2"/>
      <c r="K44733" s="2"/>
    </row>
    <row r="44734" spans="4:11">
      <c r="D44734" s="1"/>
      <c r="E44734" s="1"/>
      <c r="F44734" s="1"/>
      <c r="G44734" s="1"/>
      <c r="J44734" s="2"/>
      <c r="K44734" s="2"/>
    </row>
    <row r="44735" spans="4:11">
      <c r="D44735" s="1"/>
      <c r="E44735" s="1"/>
      <c r="F44735" s="1"/>
      <c r="G44735" s="1"/>
      <c r="J44735" s="2"/>
      <c r="K44735" s="2"/>
    </row>
    <row r="44736" spans="4:11">
      <c r="D44736" s="1"/>
      <c r="E44736" s="1"/>
      <c r="F44736" s="1"/>
      <c r="G44736" s="1"/>
      <c r="J44736" s="2"/>
      <c r="K44736" s="2"/>
    </row>
    <row r="44737" spans="4:11">
      <c r="D44737" s="1"/>
      <c r="E44737" s="1"/>
      <c r="F44737" s="1"/>
      <c r="G44737" s="1"/>
      <c r="J44737" s="2"/>
      <c r="K44737" s="2"/>
    </row>
    <row r="44738" spans="4:11">
      <c r="D44738" s="1"/>
      <c r="E44738" s="1"/>
      <c r="F44738" s="1"/>
      <c r="G44738" s="1"/>
      <c r="J44738" s="2"/>
      <c r="K44738" s="2"/>
    </row>
    <row r="44739" spans="4:11">
      <c r="D44739" s="1"/>
      <c r="E44739" s="1"/>
      <c r="F44739" s="1"/>
      <c r="G44739" s="1"/>
      <c r="J44739" s="2"/>
      <c r="K44739" s="2"/>
    </row>
    <row r="44740" spans="4:11">
      <c r="D44740" s="1"/>
      <c r="E44740" s="1"/>
      <c r="F44740" s="1"/>
      <c r="G44740" s="1"/>
      <c r="J44740" s="2"/>
      <c r="K44740" s="2"/>
    </row>
    <row r="44741" spans="4:11">
      <c r="D44741" s="1"/>
      <c r="E44741" s="1"/>
      <c r="F44741" s="1"/>
      <c r="G44741" s="1"/>
      <c r="J44741" s="2"/>
      <c r="K44741" s="2"/>
    </row>
    <row r="44742" spans="4:11">
      <c r="D44742" s="1"/>
      <c r="E44742" s="1"/>
      <c r="F44742" s="1"/>
      <c r="G44742" s="1"/>
      <c r="J44742" s="2"/>
      <c r="K44742" s="2"/>
    </row>
    <row r="44743" spans="4:11">
      <c r="D44743" s="1"/>
      <c r="E44743" s="1"/>
      <c r="F44743" s="1"/>
      <c r="G44743" s="1"/>
      <c r="J44743" s="2"/>
      <c r="K44743" s="2"/>
    </row>
    <row r="44744" spans="4:11">
      <c r="D44744" s="1"/>
      <c r="E44744" s="1"/>
      <c r="F44744" s="1"/>
      <c r="G44744" s="1"/>
      <c r="J44744" s="2"/>
      <c r="K44744" s="2"/>
    </row>
    <row r="44745" spans="4:11">
      <c r="D44745" s="1"/>
      <c r="E44745" s="1"/>
      <c r="F44745" s="1"/>
      <c r="G44745" s="1"/>
      <c r="J44745" s="2"/>
      <c r="K44745" s="2"/>
    </row>
    <row r="44746" spans="4:11">
      <c r="D44746" s="1"/>
      <c r="E44746" s="1"/>
      <c r="F44746" s="1"/>
      <c r="G44746" s="1"/>
      <c r="J44746" s="2"/>
      <c r="K44746" s="2"/>
    </row>
    <row r="44747" spans="4:11">
      <c r="D44747" s="1"/>
      <c r="E44747" s="1"/>
      <c r="F44747" s="1"/>
      <c r="G44747" s="1"/>
      <c r="J44747" s="2"/>
      <c r="K44747" s="2"/>
    </row>
    <row r="44748" spans="4:11">
      <c r="D44748" s="1"/>
      <c r="E44748" s="1"/>
      <c r="F44748" s="1"/>
      <c r="G44748" s="1"/>
      <c r="J44748" s="2"/>
      <c r="K44748" s="2"/>
    </row>
    <row r="44749" spans="4:11">
      <c r="D44749" s="1"/>
      <c r="E44749" s="1"/>
      <c r="F44749" s="1"/>
      <c r="G44749" s="1"/>
      <c r="J44749" s="2"/>
      <c r="K44749" s="2"/>
    </row>
    <row r="44750" spans="4:11">
      <c r="D44750" s="1"/>
      <c r="E44750" s="1"/>
      <c r="F44750" s="1"/>
      <c r="G44750" s="1"/>
      <c r="J44750" s="2"/>
      <c r="K44750" s="2"/>
    </row>
    <row r="44751" spans="4:11">
      <c r="D44751" s="1"/>
      <c r="E44751" s="1"/>
      <c r="F44751" s="1"/>
      <c r="G44751" s="1"/>
      <c r="J44751" s="2"/>
      <c r="K44751" s="2"/>
    </row>
    <row r="44752" spans="4:11">
      <c r="D44752" s="1"/>
      <c r="E44752" s="1"/>
      <c r="F44752" s="1"/>
      <c r="G44752" s="1"/>
      <c r="J44752" s="2"/>
      <c r="K44752" s="2"/>
    </row>
    <row r="44753" spans="4:11">
      <c r="D44753" s="1"/>
      <c r="E44753" s="1"/>
      <c r="F44753" s="1"/>
      <c r="G44753" s="1"/>
      <c r="J44753" s="2"/>
      <c r="K44753" s="2"/>
    </row>
    <row r="44754" spans="4:11">
      <c r="D44754" s="1"/>
      <c r="E44754" s="1"/>
      <c r="F44754" s="1"/>
      <c r="G44754" s="1"/>
      <c r="J44754" s="2"/>
      <c r="K44754" s="2"/>
    </row>
    <row r="44755" spans="4:11">
      <c r="D44755" s="1"/>
      <c r="E44755" s="1"/>
      <c r="F44755" s="1"/>
      <c r="G44755" s="1"/>
      <c r="J44755" s="2"/>
      <c r="K44755" s="2"/>
    </row>
    <row r="44756" spans="4:11">
      <c r="D44756" s="1"/>
      <c r="E44756" s="1"/>
      <c r="F44756" s="1"/>
      <c r="G44756" s="1"/>
      <c r="J44756" s="2"/>
      <c r="K44756" s="2"/>
    </row>
    <row r="44757" spans="4:11">
      <c r="D44757" s="1"/>
      <c r="E44757" s="1"/>
      <c r="F44757" s="1"/>
      <c r="G44757" s="1"/>
      <c r="J44757" s="2"/>
      <c r="K44757" s="2"/>
    </row>
    <row r="44758" spans="4:11">
      <c r="D44758" s="1"/>
      <c r="E44758" s="1"/>
      <c r="F44758" s="1"/>
      <c r="G44758" s="1"/>
      <c r="J44758" s="2"/>
      <c r="K44758" s="2"/>
    </row>
    <row r="44759" spans="4:11">
      <c r="D44759" s="1"/>
      <c r="E44759" s="1"/>
      <c r="F44759" s="1"/>
      <c r="G44759" s="1"/>
      <c r="J44759" s="2"/>
      <c r="K44759" s="2"/>
    </row>
    <row r="44760" spans="4:11">
      <c r="D44760" s="1"/>
      <c r="E44760" s="1"/>
      <c r="F44760" s="1"/>
      <c r="G44760" s="1"/>
      <c r="J44760" s="2"/>
      <c r="K44760" s="2"/>
    </row>
    <row r="44761" spans="4:11">
      <c r="D44761" s="1"/>
      <c r="E44761" s="1"/>
      <c r="F44761" s="1"/>
      <c r="G44761" s="1"/>
      <c r="J44761" s="2"/>
      <c r="K44761" s="2"/>
    </row>
    <row r="44762" spans="4:11">
      <c r="D44762" s="1"/>
      <c r="E44762" s="1"/>
      <c r="F44762" s="1"/>
      <c r="G44762" s="1"/>
      <c r="J44762" s="2"/>
      <c r="K44762" s="2"/>
    </row>
    <row r="44763" spans="4:11">
      <c r="D44763" s="1"/>
      <c r="E44763" s="1"/>
      <c r="F44763" s="1"/>
      <c r="G44763" s="1"/>
      <c r="J44763" s="2"/>
      <c r="K44763" s="2"/>
    </row>
    <row r="44764" spans="4:11">
      <c r="D44764" s="1"/>
      <c r="E44764" s="1"/>
      <c r="F44764" s="1"/>
      <c r="G44764" s="1"/>
      <c r="J44764" s="2"/>
      <c r="K44764" s="2"/>
    </row>
    <row r="44765" spans="4:11">
      <c r="D44765" s="1"/>
      <c r="E44765" s="1"/>
      <c r="F44765" s="1"/>
      <c r="G44765" s="1"/>
      <c r="J44765" s="2"/>
      <c r="K44765" s="2"/>
    </row>
    <row r="44766" spans="4:11">
      <c r="D44766" s="1"/>
      <c r="E44766" s="1"/>
      <c r="F44766" s="1"/>
      <c r="G44766" s="1"/>
      <c r="J44766" s="2"/>
      <c r="K44766" s="2"/>
    </row>
    <row r="44767" spans="4:11">
      <c r="D44767" s="1"/>
      <c r="E44767" s="1"/>
      <c r="F44767" s="1"/>
      <c r="G44767" s="1"/>
      <c r="J44767" s="2"/>
      <c r="K44767" s="2"/>
    </row>
    <row r="44768" spans="4:11">
      <c r="D44768" s="1"/>
      <c r="E44768" s="1"/>
      <c r="F44768" s="1"/>
      <c r="G44768" s="1"/>
      <c r="J44768" s="2"/>
      <c r="K44768" s="2"/>
    </row>
    <row r="44769" spans="4:11">
      <c r="D44769" s="1"/>
      <c r="E44769" s="1"/>
      <c r="F44769" s="1"/>
      <c r="G44769" s="1"/>
      <c r="J44769" s="2"/>
      <c r="K44769" s="2"/>
    </row>
    <row r="44770" spans="4:11">
      <c r="D44770" s="1"/>
      <c r="E44770" s="1"/>
      <c r="F44770" s="1"/>
      <c r="G44770" s="1"/>
      <c r="J44770" s="2"/>
      <c r="K44770" s="2"/>
    </row>
    <row r="44771" spans="4:11">
      <c r="D44771" s="1"/>
      <c r="E44771" s="1"/>
      <c r="F44771" s="1"/>
      <c r="G44771" s="1"/>
      <c r="J44771" s="2"/>
      <c r="K44771" s="2"/>
    </row>
    <row r="44772" spans="4:11">
      <c r="D44772" s="1"/>
      <c r="E44772" s="1"/>
      <c r="F44772" s="1"/>
      <c r="G44772" s="1"/>
      <c r="J44772" s="2"/>
      <c r="K44772" s="2"/>
    </row>
    <row r="44773" spans="4:11">
      <c r="D44773" s="1"/>
      <c r="E44773" s="1"/>
      <c r="F44773" s="1"/>
      <c r="G44773" s="1"/>
      <c r="J44773" s="2"/>
      <c r="K44773" s="2"/>
    </row>
    <row r="44774" spans="4:11">
      <c r="D44774" s="1"/>
      <c r="E44774" s="1"/>
      <c r="F44774" s="1"/>
      <c r="G44774" s="1"/>
      <c r="J44774" s="2"/>
      <c r="K44774" s="2"/>
    </row>
    <row r="44775" spans="4:11">
      <c r="D44775" s="1"/>
      <c r="E44775" s="1"/>
      <c r="F44775" s="1"/>
      <c r="G44775" s="1"/>
      <c r="J44775" s="2"/>
      <c r="K44775" s="2"/>
    </row>
    <row r="44776" spans="4:11">
      <c r="D44776" s="1"/>
      <c r="E44776" s="1"/>
      <c r="F44776" s="1"/>
      <c r="G44776" s="1"/>
      <c r="J44776" s="2"/>
      <c r="K44776" s="2"/>
    </row>
    <row r="44777" spans="4:11">
      <c r="D44777" s="1"/>
      <c r="E44777" s="1"/>
      <c r="F44777" s="1"/>
      <c r="G44777" s="1"/>
      <c r="J44777" s="2"/>
      <c r="K44777" s="2"/>
    </row>
    <row r="44778" spans="4:11">
      <c r="D44778" s="1"/>
      <c r="E44778" s="1"/>
      <c r="F44778" s="1"/>
      <c r="G44778" s="1"/>
      <c r="J44778" s="2"/>
      <c r="K44778" s="2"/>
    </row>
    <row r="44779" spans="4:11">
      <c r="D44779" s="1"/>
      <c r="E44779" s="1"/>
      <c r="F44779" s="1"/>
      <c r="G44779" s="1"/>
      <c r="J44779" s="2"/>
      <c r="K44779" s="2"/>
    </row>
    <row r="44780" spans="4:11">
      <c r="D44780" s="1"/>
      <c r="E44780" s="1"/>
      <c r="F44780" s="1"/>
      <c r="G44780" s="1"/>
      <c r="J44780" s="2"/>
      <c r="K44780" s="2"/>
    </row>
    <row r="44781" spans="4:11">
      <c r="D44781" s="1"/>
      <c r="E44781" s="1"/>
      <c r="F44781" s="1"/>
      <c r="G44781" s="1"/>
      <c r="J44781" s="2"/>
      <c r="K44781" s="2"/>
    </row>
    <row r="44782" spans="4:11">
      <c r="D44782" s="1"/>
      <c r="E44782" s="1"/>
      <c r="F44782" s="1"/>
      <c r="G44782" s="1"/>
      <c r="J44782" s="2"/>
      <c r="K44782" s="2"/>
    </row>
    <row r="44783" spans="4:11">
      <c r="D44783" s="1"/>
      <c r="E44783" s="1"/>
      <c r="F44783" s="1"/>
      <c r="G44783" s="1"/>
      <c r="J44783" s="2"/>
      <c r="K44783" s="2"/>
    </row>
    <row r="44784" spans="4:11">
      <c r="D44784" s="1"/>
      <c r="E44784" s="1"/>
      <c r="F44784" s="1"/>
      <c r="G44784" s="1"/>
      <c r="J44784" s="2"/>
      <c r="K44784" s="2"/>
    </row>
    <row r="44785" spans="4:11">
      <c r="D44785" s="1"/>
      <c r="E44785" s="1"/>
      <c r="F44785" s="1"/>
      <c r="G44785" s="1"/>
      <c r="J44785" s="2"/>
      <c r="K44785" s="2"/>
    </row>
    <row r="44786" spans="4:11">
      <c r="D44786" s="1"/>
      <c r="E44786" s="1"/>
      <c r="F44786" s="1"/>
      <c r="G44786" s="1"/>
      <c r="J44786" s="2"/>
      <c r="K44786" s="2"/>
    </row>
    <row r="44787" spans="4:11">
      <c r="D44787" s="1"/>
      <c r="E44787" s="1"/>
      <c r="F44787" s="1"/>
      <c r="G44787" s="1"/>
      <c r="J44787" s="2"/>
      <c r="K44787" s="2"/>
    </row>
    <row r="44788" spans="4:11">
      <c r="D44788" s="1"/>
      <c r="E44788" s="1"/>
      <c r="F44788" s="1"/>
      <c r="G44788" s="1"/>
      <c r="J44788" s="2"/>
      <c r="K44788" s="2"/>
    </row>
    <row r="44789" spans="4:11">
      <c r="D44789" s="1"/>
      <c r="E44789" s="1"/>
      <c r="F44789" s="1"/>
      <c r="G44789" s="1"/>
      <c r="J44789" s="2"/>
      <c r="K44789" s="2"/>
    </row>
    <row r="44790" spans="4:11">
      <c r="D44790" s="1"/>
      <c r="E44790" s="1"/>
      <c r="F44790" s="1"/>
      <c r="G44790" s="1"/>
      <c r="J44790" s="2"/>
      <c r="K44790" s="2"/>
    </row>
    <row r="44791" spans="4:11">
      <c r="D44791" s="1"/>
      <c r="E44791" s="1"/>
      <c r="F44791" s="1"/>
      <c r="G44791" s="1"/>
      <c r="J44791" s="2"/>
      <c r="K44791" s="2"/>
    </row>
    <row r="44792" spans="4:11">
      <c r="D44792" s="1"/>
      <c r="E44792" s="1"/>
      <c r="F44792" s="1"/>
      <c r="G44792" s="1"/>
      <c r="J44792" s="2"/>
      <c r="K44792" s="2"/>
    </row>
    <row r="44793" spans="4:11">
      <c r="D44793" s="1"/>
      <c r="E44793" s="1"/>
      <c r="F44793" s="1"/>
      <c r="G44793" s="1"/>
      <c r="J44793" s="2"/>
      <c r="K44793" s="2"/>
    </row>
    <row r="44794" spans="4:11">
      <c r="D44794" s="1"/>
      <c r="E44794" s="1"/>
      <c r="F44794" s="1"/>
      <c r="G44794" s="1"/>
      <c r="J44794" s="2"/>
      <c r="K44794" s="2"/>
    </row>
    <row r="44795" spans="4:11">
      <c r="D44795" s="1"/>
      <c r="E44795" s="1"/>
      <c r="F44795" s="1"/>
      <c r="G44795" s="1"/>
      <c r="J44795" s="2"/>
      <c r="K44795" s="2"/>
    </row>
    <row r="44796" spans="4:11">
      <c r="D44796" s="1"/>
      <c r="E44796" s="1"/>
      <c r="F44796" s="1"/>
      <c r="G44796" s="1"/>
      <c r="J44796" s="2"/>
      <c r="K44796" s="2"/>
    </row>
    <row r="44797" spans="4:11">
      <c r="D44797" s="1"/>
      <c r="E44797" s="1"/>
      <c r="F44797" s="1"/>
      <c r="G44797" s="1"/>
      <c r="J44797" s="2"/>
      <c r="K44797" s="2"/>
    </row>
    <row r="44798" spans="4:11">
      <c r="D44798" s="1"/>
      <c r="E44798" s="1"/>
      <c r="F44798" s="1"/>
      <c r="G44798" s="1"/>
      <c r="J44798" s="2"/>
      <c r="K44798" s="2"/>
    </row>
    <row r="44799" spans="4:11">
      <c r="D44799" s="1"/>
      <c r="E44799" s="1"/>
      <c r="F44799" s="1"/>
      <c r="G44799" s="1"/>
      <c r="J44799" s="2"/>
      <c r="K44799" s="2"/>
    </row>
    <row r="44800" spans="4:11">
      <c r="D44800" s="1"/>
      <c r="E44800" s="1"/>
      <c r="F44800" s="1"/>
      <c r="G44800" s="1"/>
      <c r="J44800" s="2"/>
      <c r="K44800" s="2"/>
    </row>
    <row r="44801" spans="4:11">
      <c r="D44801" s="1"/>
      <c r="E44801" s="1"/>
      <c r="F44801" s="1"/>
      <c r="G44801" s="1"/>
      <c r="J44801" s="2"/>
      <c r="K44801" s="2"/>
    </row>
    <row r="44802" spans="4:11">
      <c r="D44802" s="1"/>
      <c r="E44802" s="1"/>
      <c r="F44802" s="1"/>
      <c r="G44802" s="1"/>
      <c r="J44802" s="2"/>
      <c r="K44802" s="2"/>
    </row>
    <row r="44803" spans="4:11">
      <c r="D44803" s="1"/>
      <c r="E44803" s="1"/>
      <c r="F44803" s="1"/>
      <c r="G44803" s="1"/>
      <c r="J44803" s="2"/>
      <c r="K44803" s="2"/>
    </row>
    <row r="44804" spans="4:11">
      <c r="D44804" s="1"/>
      <c r="E44804" s="1"/>
      <c r="F44804" s="1"/>
      <c r="G44804" s="1"/>
      <c r="J44804" s="2"/>
      <c r="K44804" s="2"/>
    </row>
    <row r="44805" spans="4:11">
      <c r="D44805" s="1"/>
      <c r="E44805" s="1"/>
      <c r="F44805" s="1"/>
      <c r="G44805" s="1"/>
      <c r="J44805" s="2"/>
      <c r="K44805" s="2"/>
    </row>
    <row r="44806" spans="4:11">
      <c r="D44806" s="1"/>
      <c r="E44806" s="1"/>
      <c r="F44806" s="1"/>
      <c r="G44806" s="1"/>
      <c r="J44806" s="2"/>
      <c r="K44806" s="2"/>
    </row>
    <row r="44807" spans="4:11">
      <c r="D44807" s="1"/>
      <c r="E44807" s="1"/>
      <c r="F44807" s="1"/>
      <c r="G44807" s="1"/>
      <c r="J44807" s="2"/>
      <c r="K44807" s="2"/>
    </row>
    <row r="44808" spans="4:11">
      <c r="D44808" s="1"/>
      <c r="E44808" s="1"/>
      <c r="F44808" s="1"/>
      <c r="G44808" s="1"/>
      <c r="J44808" s="2"/>
      <c r="K44808" s="2"/>
    </row>
    <row r="44809" spans="4:11">
      <c r="D44809" s="1"/>
      <c r="E44809" s="1"/>
      <c r="F44809" s="1"/>
      <c r="G44809" s="1"/>
      <c r="J44809" s="2"/>
      <c r="K44809" s="2"/>
    </row>
    <row r="44810" spans="4:11">
      <c r="D44810" s="1"/>
      <c r="E44810" s="1"/>
      <c r="F44810" s="1"/>
      <c r="G44810" s="1"/>
      <c r="J44810" s="2"/>
      <c r="K44810" s="2"/>
    </row>
    <row r="44811" spans="4:11">
      <c r="D44811" s="1"/>
      <c r="E44811" s="1"/>
      <c r="F44811" s="1"/>
      <c r="G44811" s="1"/>
      <c r="J44811" s="2"/>
      <c r="K44811" s="2"/>
    </row>
    <row r="44812" spans="4:11">
      <c r="D44812" s="1"/>
      <c r="E44812" s="1"/>
      <c r="F44812" s="1"/>
      <c r="G44812" s="1"/>
      <c r="J44812" s="2"/>
      <c r="K44812" s="2"/>
    </row>
    <row r="44813" spans="4:11">
      <c r="D44813" s="1"/>
      <c r="E44813" s="1"/>
      <c r="F44813" s="1"/>
      <c r="G44813" s="1"/>
      <c r="J44813" s="2"/>
      <c r="K44813" s="2"/>
    </row>
    <row r="44814" spans="4:11">
      <c r="D44814" s="1"/>
      <c r="E44814" s="1"/>
      <c r="F44814" s="1"/>
      <c r="G44814" s="1"/>
      <c r="J44814" s="2"/>
      <c r="K44814" s="2"/>
    </row>
    <row r="44815" spans="4:11">
      <c r="D44815" s="1"/>
      <c r="E44815" s="1"/>
      <c r="F44815" s="1"/>
      <c r="G44815" s="1"/>
      <c r="J44815" s="2"/>
      <c r="K44815" s="2"/>
    </row>
    <row r="44816" spans="4:11">
      <c r="D44816" s="1"/>
      <c r="E44816" s="1"/>
      <c r="F44816" s="1"/>
      <c r="G44816" s="1"/>
      <c r="J44816" s="2"/>
      <c r="K44816" s="2"/>
    </row>
    <row r="44817" spans="4:11">
      <c r="D44817" s="1"/>
      <c r="E44817" s="1"/>
      <c r="F44817" s="1"/>
      <c r="G44817" s="1"/>
      <c r="J44817" s="2"/>
      <c r="K44817" s="2"/>
    </row>
    <row r="44818" spans="4:11">
      <c r="D44818" s="1"/>
      <c r="E44818" s="1"/>
      <c r="F44818" s="1"/>
      <c r="G44818" s="1"/>
      <c r="J44818" s="2"/>
      <c r="K44818" s="2"/>
    </row>
    <row r="44819" spans="4:11">
      <c r="D44819" s="1"/>
      <c r="E44819" s="1"/>
      <c r="F44819" s="1"/>
      <c r="G44819" s="1"/>
      <c r="J44819" s="2"/>
      <c r="K44819" s="2"/>
    </row>
    <row r="44820" spans="4:11">
      <c r="D44820" s="1"/>
      <c r="E44820" s="1"/>
      <c r="F44820" s="1"/>
      <c r="G44820" s="1"/>
      <c r="J44820" s="2"/>
      <c r="K44820" s="2"/>
    </row>
    <row r="44821" spans="4:11">
      <c r="D44821" s="1"/>
      <c r="E44821" s="1"/>
      <c r="F44821" s="1"/>
      <c r="G44821" s="1"/>
      <c r="J44821" s="2"/>
      <c r="K44821" s="2"/>
    </row>
    <row r="44822" spans="4:11">
      <c r="D44822" s="1"/>
      <c r="E44822" s="1"/>
      <c r="F44822" s="1"/>
      <c r="G44822" s="1"/>
      <c r="J44822" s="2"/>
      <c r="K44822" s="2"/>
    </row>
    <row r="44823" spans="4:11">
      <c r="D44823" s="1"/>
      <c r="E44823" s="1"/>
      <c r="F44823" s="1"/>
      <c r="G44823" s="1"/>
      <c r="J44823" s="2"/>
      <c r="K44823" s="2"/>
    </row>
    <row r="44824" spans="4:11">
      <c r="D44824" s="1"/>
      <c r="E44824" s="1"/>
      <c r="F44824" s="1"/>
      <c r="G44824" s="1"/>
      <c r="J44824" s="2"/>
      <c r="K44824" s="2"/>
    </row>
    <row r="44825" spans="4:11">
      <c r="D44825" s="1"/>
      <c r="E44825" s="1"/>
      <c r="F44825" s="1"/>
      <c r="G44825" s="1"/>
      <c r="J44825" s="2"/>
      <c r="K44825" s="2"/>
    </row>
    <row r="44826" spans="4:11">
      <c r="D44826" s="1"/>
      <c r="E44826" s="1"/>
      <c r="F44826" s="1"/>
      <c r="G44826" s="1"/>
      <c r="J44826" s="2"/>
      <c r="K44826" s="2"/>
    </row>
    <row r="44827" spans="4:11">
      <c r="D44827" s="1"/>
      <c r="E44827" s="1"/>
      <c r="F44827" s="1"/>
      <c r="G44827" s="1"/>
      <c r="J44827" s="2"/>
      <c r="K44827" s="2"/>
    </row>
    <row r="44828" spans="4:11">
      <c r="D44828" s="1"/>
      <c r="E44828" s="1"/>
      <c r="F44828" s="1"/>
      <c r="G44828" s="1"/>
      <c r="J44828" s="2"/>
      <c r="K44828" s="2"/>
    </row>
    <row r="44829" spans="4:11">
      <c r="D44829" s="1"/>
      <c r="E44829" s="1"/>
      <c r="F44829" s="1"/>
      <c r="G44829" s="1"/>
      <c r="J44829" s="2"/>
      <c r="K44829" s="2"/>
    </row>
    <row r="44830" spans="4:11">
      <c r="D44830" s="1"/>
      <c r="E44830" s="1"/>
      <c r="F44830" s="1"/>
      <c r="G44830" s="1"/>
      <c r="J44830" s="2"/>
      <c r="K44830" s="2"/>
    </row>
    <row r="44831" spans="4:11">
      <c r="D44831" s="1"/>
      <c r="E44831" s="1"/>
      <c r="F44831" s="1"/>
      <c r="G44831" s="1"/>
      <c r="J44831" s="2"/>
      <c r="K44831" s="2"/>
    </row>
    <row r="44832" spans="4:11">
      <c r="D44832" s="1"/>
      <c r="E44832" s="1"/>
      <c r="F44832" s="1"/>
      <c r="G44832" s="1"/>
      <c r="J44832" s="2"/>
      <c r="K44832" s="2"/>
    </row>
    <row r="44833" spans="4:11">
      <c r="D44833" s="1"/>
      <c r="E44833" s="1"/>
      <c r="F44833" s="1"/>
      <c r="G44833" s="1"/>
      <c r="J44833" s="2"/>
      <c r="K44833" s="2"/>
    </row>
    <row r="44834" spans="4:11">
      <c r="D44834" s="1"/>
      <c r="E44834" s="1"/>
      <c r="F44834" s="1"/>
      <c r="G44834" s="1"/>
      <c r="J44834" s="2"/>
      <c r="K44834" s="2"/>
    </row>
    <row r="44835" spans="4:11">
      <c r="D44835" s="1"/>
      <c r="E44835" s="1"/>
      <c r="F44835" s="1"/>
      <c r="G44835" s="1"/>
      <c r="J44835" s="2"/>
      <c r="K44835" s="2"/>
    </row>
    <row r="44836" spans="4:11">
      <c r="D44836" s="1"/>
      <c r="E44836" s="1"/>
      <c r="F44836" s="1"/>
      <c r="G44836" s="1"/>
      <c r="J44836" s="2"/>
      <c r="K44836" s="2"/>
    </row>
    <row r="44837" spans="4:11">
      <c r="D44837" s="1"/>
      <c r="E44837" s="1"/>
      <c r="F44837" s="1"/>
      <c r="G44837" s="1"/>
      <c r="J44837" s="2"/>
      <c r="K44837" s="2"/>
    </row>
    <row r="44838" spans="4:11">
      <c r="D44838" s="1"/>
      <c r="E44838" s="1"/>
      <c r="F44838" s="1"/>
      <c r="G44838" s="1"/>
      <c r="J44838" s="2"/>
      <c r="K44838" s="2"/>
    </row>
    <row r="44839" spans="4:11">
      <c r="D44839" s="1"/>
      <c r="E44839" s="1"/>
      <c r="F44839" s="1"/>
      <c r="G44839" s="1"/>
      <c r="J44839" s="2"/>
      <c r="K44839" s="2"/>
    </row>
    <row r="44840" spans="4:11">
      <c r="D44840" s="1"/>
      <c r="E44840" s="1"/>
      <c r="F44840" s="1"/>
      <c r="G44840" s="1"/>
      <c r="J44840" s="2"/>
      <c r="K44840" s="2"/>
    </row>
    <row r="44841" spans="4:11">
      <c r="D44841" s="1"/>
      <c r="E44841" s="1"/>
      <c r="F44841" s="1"/>
      <c r="G44841" s="1"/>
      <c r="J44841" s="2"/>
      <c r="K44841" s="2"/>
    </row>
    <row r="44842" spans="4:11">
      <c r="D44842" s="1"/>
      <c r="E44842" s="1"/>
      <c r="F44842" s="1"/>
      <c r="G44842" s="1"/>
      <c r="J44842" s="2"/>
      <c r="K44842" s="2"/>
    </row>
    <row r="44843" spans="4:11">
      <c r="D44843" s="1"/>
      <c r="E44843" s="1"/>
      <c r="F44843" s="1"/>
      <c r="G44843" s="1"/>
      <c r="J44843" s="2"/>
      <c r="K44843" s="2"/>
    </row>
    <row r="44844" spans="4:11">
      <c r="D44844" s="1"/>
      <c r="E44844" s="1"/>
      <c r="F44844" s="1"/>
      <c r="G44844" s="1"/>
      <c r="J44844" s="2"/>
      <c r="K44844" s="2"/>
    </row>
    <row r="44845" spans="4:11">
      <c r="D44845" s="1"/>
      <c r="E44845" s="1"/>
      <c r="F44845" s="1"/>
      <c r="G44845" s="1"/>
      <c r="J44845" s="2"/>
      <c r="K44845" s="2"/>
    </row>
    <row r="44846" spans="4:11">
      <c r="D44846" s="1"/>
      <c r="E44846" s="1"/>
      <c r="F44846" s="1"/>
      <c r="G44846" s="1"/>
      <c r="J44846" s="2"/>
      <c r="K44846" s="2"/>
    </row>
    <row r="44847" spans="4:11">
      <c r="D44847" s="1"/>
      <c r="E44847" s="1"/>
      <c r="F44847" s="1"/>
      <c r="G44847" s="1"/>
      <c r="J44847" s="2"/>
      <c r="K44847" s="2"/>
    </row>
    <row r="44848" spans="4:11">
      <c r="D44848" s="1"/>
      <c r="E44848" s="1"/>
      <c r="F44848" s="1"/>
      <c r="G44848" s="1"/>
      <c r="J44848" s="2"/>
      <c r="K44848" s="2"/>
    </row>
    <row r="44849" spans="4:11">
      <c r="D44849" s="1"/>
      <c r="E44849" s="1"/>
      <c r="F44849" s="1"/>
      <c r="G44849" s="1"/>
      <c r="J44849" s="2"/>
      <c r="K44849" s="2"/>
    </row>
    <row r="44850" spans="4:11">
      <c r="D44850" s="1"/>
      <c r="E44850" s="1"/>
      <c r="F44850" s="1"/>
      <c r="G44850" s="1"/>
      <c r="J44850" s="2"/>
      <c r="K44850" s="2"/>
    </row>
    <row r="44851" spans="4:11">
      <c r="D44851" s="1"/>
      <c r="E44851" s="1"/>
      <c r="F44851" s="1"/>
      <c r="G44851" s="1"/>
      <c r="J44851" s="2"/>
      <c r="K44851" s="2"/>
    </row>
    <row r="44852" spans="4:11">
      <c r="D44852" s="1"/>
      <c r="E44852" s="1"/>
      <c r="F44852" s="1"/>
      <c r="G44852" s="1"/>
      <c r="J44852" s="2"/>
      <c r="K44852" s="2"/>
    </row>
    <row r="44853" spans="4:11">
      <c r="D44853" s="1"/>
      <c r="E44853" s="1"/>
      <c r="F44853" s="1"/>
      <c r="G44853" s="1"/>
      <c r="J44853" s="2"/>
      <c r="K44853" s="2"/>
    </row>
    <row r="44854" spans="4:11">
      <c r="D44854" s="1"/>
      <c r="E44854" s="1"/>
      <c r="F44854" s="1"/>
      <c r="G44854" s="1"/>
      <c r="J44854" s="2"/>
      <c r="K44854" s="2"/>
    </row>
    <row r="44855" spans="4:11">
      <c r="D44855" s="1"/>
      <c r="E44855" s="1"/>
      <c r="F44855" s="1"/>
      <c r="G44855" s="1"/>
      <c r="J44855" s="2"/>
      <c r="K44855" s="2"/>
    </row>
    <row r="44856" spans="4:11">
      <c r="D44856" s="1"/>
      <c r="E44856" s="1"/>
      <c r="F44856" s="1"/>
      <c r="G44856" s="1"/>
      <c r="J44856" s="2"/>
      <c r="K44856" s="2"/>
    </row>
    <row r="44857" spans="4:11">
      <c r="D44857" s="1"/>
      <c r="E44857" s="1"/>
      <c r="F44857" s="1"/>
      <c r="G44857" s="1"/>
      <c r="J44857" s="2"/>
      <c r="K44857" s="2"/>
    </row>
    <row r="44858" spans="4:11">
      <c r="D44858" s="1"/>
      <c r="E44858" s="1"/>
      <c r="F44858" s="1"/>
      <c r="G44858" s="1"/>
      <c r="J44858" s="2"/>
      <c r="K44858" s="2"/>
    </row>
    <row r="44859" spans="4:11">
      <c r="D44859" s="1"/>
      <c r="E44859" s="1"/>
      <c r="F44859" s="1"/>
      <c r="G44859" s="1"/>
      <c r="J44859" s="2"/>
      <c r="K44859" s="2"/>
    </row>
    <row r="44860" spans="4:11">
      <c r="D44860" s="1"/>
      <c r="E44860" s="1"/>
      <c r="F44860" s="1"/>
      <c r="G44860" s="1"/>
      <c r="J44860" s="2"/>
      <c r="K44860" s="2"/>
    </row>
    <row r="44861" spans="4:11">
      <c r="D44861" s="1"/>
      <c r="E44861" s="1"/>
      <c r="F44861" s="1"/>
      <c r="G44861" s="1"/>
      <c r="J44861" s="2"/>
      <c r="K44861" s="2"/>
    </row>
    <row r="44862" spans="4:11">
      <c r="D44862" s="1"/>
      <c r="E44862" s="1"/>
      <c r="F44862" s="1"/>
      <c r="G44862" s="1"/>
      <c r="J44862" s="2"/>
      <c r="K44862" s="2"/>
    </row>
    <row r="44863" spans="4:11">
      <c r="D44863" s="1"/>
      <c r="E44863" s="1"/>
      <c r="F44863" s="1"/>
      <c r="G44863" s="1"/>
      <c r="J44863" s="2"/>
      <c r="K44863" s="2"/>
    </row>
    <row r="44864" spans="4:11">
      <c r="D44864" s="1"/>
      <c r="E44864" s="1"/>
      <c r="F44864" s="1"/>
      <c r="G44864" s="1"/>
      <c r="J44864" s="2"/>
      <c r="K44864" s="2"/>
    </row>
    <row r="44865" spans="4:11">
      <c r="D44865" s="1"/>
      <c r="E44865" s="1"/>
      <c r="F44865" s="1"/>
      <c r="G44865" s="1"/>
      <c r="J44865" s="2"/>
      <c r="K44865" s="2"/>
    </row>
    <row r="44866" spans="4:11">
      <c r="D44866" s="1"/>
      <c r="E44866" s="1"/>
      <c r="F44866" s="1"/>
      <c r="G44866" s="1"/>
      <c r="J44866" s="2"/>
      <c r="K44866" s="2"/>
    </row>
    <row r="44867" spans="4:11">
      <c r="D44867" s="1"/>
      <c r="E44867" s="1"/>
      <c r="F44867" s="1"/>
      <c r="G44867" s="1"/>
      <c r="J44867" s="2"/>
      <c r="K44867" s="2"/>
    </row>
    <row r="44868" spans="4:11">
      <c r="D44868" s="1"/>
      <c r="E44868" s="1"/>
      <c r="F44868" s="1"/>
      <c r="G44868" s="1"/>
      <c r="J44868" s="2"/>
      <c r="K44868" s="2"/>
    </row>
    <row r="44869" spans="4:11">
      <c r="D44869" s="1"/>
      <c r="E44869" s="1"/>
      <c r="F44869" s="1"/>
      <c r="G44869" s="1"/>
      <c r="J44869" s="2"/>
      <c r="K44869" s="2"/>
    </row>
    <row r="44870" spans="4:11">
      <c r="D44870" s="1"/>
      <c r="E44870" s="1"/>
      <c r="F44870" s="1"/>
      <c r="G44870" s="1"/>
      <c r="J44870" s="2"/>
      <c r="K44870" s="2"/>
    </row>
    <row r="44871" spans="4:11">
      <c r="D44871" s="1"/>
      <c r="E44871" s="1"/>
      <c r="F44871" s="1"/>
      <c r="G44871" s="1"/>
      <c r="J44871" s="2"/>
      <c r="K44871" s="2"/>
    </row>
    <row r="44872" spans="4:11">
      <c r="D44872" s="1"/>
      <c r="E44872" s="1"/>
      <c r="F44872" s="1"/>
      <c r="G44872" s="1"/>
      <c r="J44872" s="2"/>
      <c r="K44872" s="2"/>
    </row>
    <row r="44873" spans="4:11">
      <c r="D44873" s="1"/>
      <c r="E44873" s="1"/>
      <c r="F44873" s="1"/>
      <c r="G44873" s="1"/>
      <c r="J44873" s="2"/>
      <c r="K44873" s="2"/>
    </row>
    <row r="44874" spans="4:11">
      <c r="D44874" s="1"/>
      <c r="E44874" s="1"/>
      <c r="F44874" s="1"/>
      <c r="G44874" s="1"/>
      <c r="J44874" s="2"/>
      <c r="K44874" s="2"/>
    </row>
    <row r="44875" spans="4:11">
      <c r="D44875" s="1"/>
      <c r="E44875" s="1"/>
      <c r="F44875" s="1"/>
      <c r="G44875" s="1"/>
      <c r="J44875" s="2"/>
      <c r="K44875" s="2"/>
    </row>
    <row r="44876" spans="4:11">
      <c r="D44876" s="1"/>
      <c r="E44876" s="1"/>
      <c r="F44876" s="1"/>
      <c r="G44876" s="1"/>
      <c r="J44876" s="2"/>
      <c r="K44876" s="2"/>
    </row>
    <row r="44877" spans="4:11">
      <c r="D44877" s="1"/>
      <c r="E44877" s="1"/>
      <c r="F44877" s="1"/>
      <c r="G44877" s="1"/>
      <c r="J44877" s="2"/>
      <c r="K44877" s="2"/>
    </row>
    <row r="44878" spans="4:11">
      <c r="D44878" s="1"/>
      <c r="E44878" s="1"/>
      <c r="F44878" s="1"/>
      <c r="G44878" s="1"/>
      <c r="J44878" s="2"/>
      <c r="K44878" s="2"/>
    </row>
    <row r="44879" spans="4:11">
      <c r="D44879" s="1"/>
      <c r="E44879" s="1"/>
      <c r="F44879" s="1"/>
      <c r="G44879" s="1"/>
      <c r="J44879" s="2"/>
      <c r="K44879" s="2"/>
    </row>
    <row r="44880" spans="4:11">
      <c r="D44880" s="1"/>
      <c r="E44880" s="1"/>
      <c r="F44880" s="1"/>
      <c r="G44880" s="1"/>
      <c r="J44880" s="2"/>
      <c r="K44880" s="2"/>
    </row>
    <row r="44881" spans="4:11">
      <c r="D44881" s="1"/>
      <c r="E44881" s="1"/>
      <c r="F44881" s="1"/>
      <c r="G44881" s="1"/>
      <c r="J44881" s="2"/>
      <c r="K44881" s="2"/>
    </row>
    <row r="44882" spans="4:11">
      <c r="D44882" s="1"/>
      <c r="E44882" s="1"/>
      <c r="F44882" s="1"/>
      <c r="G44882" s="1"/>
      <c r="J44882" s="2"/>
      <c r="K44882" s="2"/>
    </row>
    <row r="44883" spans="4:11">
      <c r="D44883" s="1"/>
      <c r="E44883" s="1"/>
      <c r="F44883" s="1"/>
      <c r="G44883" s="1"/>
      <c r="J44883" s="2"/>
      <c r="K44883" s="2"/>
    </row>
    <row r="44884" spans="4:11">
      <c r="D44884" s="1"/>
      <c r="E44884" s="1"/>
      <c r="F44884" s="1"/>
      <c r="G44884" s="1"/>
      <c r="J44884" s="2"/>
      <c r="K44884" s="2"/>
    </row>
    <row r="44885" spans="4:11">
      <c r="D44885" s="1"/>
      <c r="E44885" s="1"/>
      <c r="F44885" s="1"/>
      <c r="G44885" s="1"/>
      <c r="J44885" s="2"/>
      <c r="K44885" s="2"/>
    </row>
    <row r="44886" spans="4:11">
      <c r="D44886" s="1"/>
      <c r="E44886" s="1"/>
      <c r="F44886" s="1"/>
      <c r="G44886" s="1"/>
      <c r="J44886" s="2"/>
      <c r="K44886" s="2"/>
    </row>
    <row r="44887" spans="4:11">
      <c r="D44887" s="1"/>
      <c r="E44887" s="1"/>
      <c r="F44887" s="1"/>
      <c r="G44887" s="1"/>
      <c r="J44887" s="2"/>
      <c r="K44887" s="2"/>
    </row>
    <row r="44888" spans="4:11">
      <c r="D44888" s="1"/>
      <c r="E44888" s="1"/>
      <c r="F44888" s="1"/>
      <c r="G44888" s="1"/>
      <c r="J44888" s="2"/>
      <c r="K44888" s="2"/>
    </row>
    <row r="44889" spans="4:11">
      <c r="D44889" s="1"/>
      <c r="E44889" s="1"/>
      <c r="F44889" s="1"/>
      <c r="G44889" s="1"/>
      <c r="J44889" s="2"/>
      <c r="K44889" s="2"/>
    </row>
    <row r="44890" spans="4:11">
      <c r="D44890" s="1"/>
      <c r="E44890" s="1"/>
      <c r="F44890" s="1"/>
      <c r="G44890" s="1"/>
      <c r="J44890" s="2"/>
      <c r="K44890" s="2"/>
    </row>
    <row r="44891" spans="4:11">
      <c r="D44891" s="1"/>
      <c r="E44891" s="1"/>
      <c r="F44891" s="1"/>
      <c r="G44891" s="1"/>
      <c r="J44891" s="2"/>
      <c r="K44891" s="2"/>
    </row>
    <row r="44892" spans="4:11">
      <c r="D44892" s="1"/>
      <c r="E44892" s="1"/>
      <c r="F44892" s="1"/>
      <c r="G44892" s="1"/>
      <c r="J44892" s="2"/>
      <c r="K44892" s="2"/>
    </row>
    <row r="44893" spans="4:11">
      <c r="D44893" s="1"/>
      <c r="E44893" s="1"/>
      <c r="F44893" s="1"/>
      <c r="G44893" s="1"/>
      <c r="J44893" s="2"/>
      <c r="K44893" s="2"/>
    </row>
    <row r="44894" spans="4:11">
      <c r="D44894" s="1"/>
      <c r="E44894" s="1"/>
      <c r="F44894" s="1"/>
      <c r="G44894" s="1"/>
      <c r="J44894" s="2"/>
      <c r="K44894" s="2"/>
    </row>
    <row r="44895" spans="4:11">
      <c r="D44895" s="1"/>
      <c r="E44895" s="1"/>
      <c r="F44895" s="1"/>
      <c r="G44895" s="1"/>
      <c r="J44895" s="2"/>
      <c r="K44895" s="2"/>
    </row>
    <row r="44896" spans="4:11">
      <c r="D44896" s="1"/>
      <c r="E44896" s="1"/>
      <c r="F44896" s="1"/>
      <c r="G44896" s="1"/>
      <c r="J44896" s="2"/>
      <c r="K44896" s="2"/>
    </row>
    <row r="44897" spans="4:11">
      <c r="D44897" s="1"/>
      <c r="E44897" s="1"/>
      <c r="F44897" s="1"/>
      <c r="G44897" s="1"/>
      <c r="J44897" s="2"/>
      <c r="K44897" s="2"/>
    </row>
    <row r="44898" spans="4:11">
      <c r="D44898" s="1"/>
      <c r="E44898" s="1"/>
      <c r="F44898" s="1"/>
      <c r="G44898" s="1"/>
      <c r="J44898" s="2"/>
      <c r="K44898" s="2"/>
    </row>
    <row r="44899" spans="4:11">
      <c r="D44899" s="1"/>
      <c r="E44899" s="1"/>
      <c r="F44899" s="1"/>
      <c r="G44899" s="1"/>
      <c r="J44899" s="2"/>
      <c r="K44899" s="2"/>
    </row>
    <row r="44900" spans="4:11">
      <c r="D44900" s="1"/>
      <c r="E44900" s="1"/>
      <c r="F44900" s="1"/>
      <c r="G44900" s="1"/>
      <c r="J44900" s="2"/>
      <c r="K44900" s="2"/>
    </row>
    <row r="44901" spans="4:11">
      <c r="D44901" s="1"/>
      <c r="E44901" s="1"/>
      <c r="F44901" s="1"/>
      <c r="G44901" s="1"/>
      <c r="J44901" s="2"/>
      <c r="K44901" s="2"/>
    </row>
    <row r="44902" spans="4:11">
      <c r="D44902" s="1"/>
      <c r="E44902" s="1"/>
      <c r="F44902" s="1"/>
      <c r="G44902" s="1"/>
      <c r="J44902" s="2"/>
      <c r="K44902" s="2"/>
    </row>
    <row r="44903" spans="4:11">
      <c r="D44903" s="1"/>
      <c r="E44903" s="1"/>
      <c r="F44903" s="1"/>
      <c r="G44903" s="1"/>
      <c r="J44903" s="2"/>
      <c r="K44903" s="2"/>
    </row>
    <row r="44904" spans="4:11">
      <c r="D44904" s="1"/>
      <c r="E44904" s="1"/>
      <c r="F44904" s="1"/>
      <c r="G44904" s="1"/>
      <c r="J44904" s="2"/>
      <c r="K44904" s="2"/>
    </row>
    <row r="44905" spans="4:11">
      <c r="D44905" s="1"/>
      <c r="E44905" s="1"/>
      <c r="F44905" s="1"/>
      <c r="G44905" s="1"/>
      <c r="J44905" s="2"/>
      <c r="K44905" s="2"/>
    </row>
    <row r="44906" spans="4:11">
      <c r="D44906" s="1"/>
      <c r="E44906" s="1"/>
      <c r="F44906" s="1"/>
      <c r="G44906" s="1"/>
      <c r="J44906" s="2"/>
      <c r="K44906" s="2"/>
    </row>
    <row r="44907" spans="4:11">
      <c r="D44907" s="1"/>
      <c r="E44907" s="1"/>
      <c r="F44907" s="1"/>
      <c r="G44907" s="1"/>
      <c r="J44907" s="2"/>
      <c r="K44907" s="2"/>
    </row>
    <row r="44908" spans="4:11">
      <c r="D44908" s="1"/>
      <c r="E44908" s="1"/>
      <c r="F44908" s="1"/>
      <c r="G44908" s="1"/>
      <c r="J44908" s="2"/>
      <c r="K44908" s="2"/>
    </row>
    <row r="44909" spans="4:11">
      <c r="D44909" s="1"/>
      <c r="E44909" s="1"/>
      <c r="F44909" s="1"/>
      <c r="G44909" s="1"/>
      <c r="J44909" s="2"/>
      <c r="K44909" s="2"/>
    </row>
    <row r="44910" spans="4:11">
      <c r="D44910" s="1"/>
      <c r="E44910" s="1"/>
      <c r="F44910" s="1"/>
      <c r="G44910" s="1"/>
      <c r="J44910" s="2"/>
      <c r="K44910" s="2"/>
    </row>
    <row r="44911" spans="4:11">
      <c r="D44911" s="1"/>
      <c r="E44911" s="1"/>
      <c r="F44911" s="1"/>
      <c r="G44911" s="1"/>
      <c r="J44911" s="2"/>
      <c r="K44911" s="2"/>
    </row>
    <row r="44912" spans="4:11">
      <c r="D44912" s="1"/>
      <c r="E44912" s="1"/>
      <c r="F44912" s="1"/>
      <c r="G44912" s="1"/>
      <c r="J44912" s="2"/>
      <c r="K44912" s="2"/>
    </row>
    <row r="44913" spans="4:11">
      <c r="D44913" s="1"/>
      <c r="E44913" s="1"/>
      <c r="F44913" s="1"/>
      <c r="G44913" s="1"/>
      <c r="J44913" s="2"/>
      <c r="K44913" s="2"/>
    </row>
    <row r="44914" spans="4:11">
      <c r="D44914" s="1"/>
      <c r="E44914" s="1"/>
      <c r="F44914" s="1"/>
      <c r="G44914" s="1"/>
      <c r="J44914" s="2"/>
      <c r="K44914" s="2"/>
    </row>
    <row r="44915" spans="4:11">
      <c r="D44915" s="1"/>
      <c r="E44915" s="1"/>
      <c r="F44915" s="1"/>
      <c r="G44915" s="1"/>
      <c r="J44915" s="2"/>
      <c r="K44915" s="2"/>
    </row>
    <row r="44916" spans="4:11">
      <c r="D44916" s="1"/>
      <c r="E44916" s="1"/>
      <c r="F44916" s="1"/>
      <c r="G44916" s="1"/>
      <c r="J44916" s="2"/>
      <c r="K44916" s="2"/>
    </row>
    <row r="44917" spans="4:11">
      <c r="D44917" s="1"/>
      <c r="E44917" s="1"/>
      <c r="F44917" s="1"/>
      <c r="G44917" s="1"/>
      <c r="J44917" s="2"/>
      <c r="K44917" s="2"/>
    </row>
    <row r="44918" spans="4:11">
      <c r="D44918" s="1"/>
      <c r="E44918" s="1"/>
      <c r="F44918" s="1"/>
      <c r="G44918" s="1"/>
      <c r="J44918" s="2"/>
      <c r="K44918" s="2"/>
    </row>
    <row r="44919" spans="4:11">
      <c r="D44919" s="1"/>
      <c r="E44919" s="1"/>
      <c r="F44919" s="1"/>
      <c r="G44919" s="1"/>
      <c r="J44919" s="2"/>
      <c r="K44919" s="2"/>
    </row>
    <row r="44920" spans="4:11">
      <c r="D44920" s="1"/>
      <c r="E44920" s="1"/>
      <c r="F44920" s="1"/>
      <c r="G44920" s="1"/>
      <c r="J44920" s="2"/>
      <c r="K44920" s="2"/>
    </row>
    <row r="44921" spans="4:11">
      <c r="D44921" s="1"/>
      <c r="E44921" s="1"/>
      <c r="F44921" s="1"/>
      <c r="G44921" s="1"/>
      <c r="J44921" s="2"/>
      <c r="K44921" s="2"/>
    </row>
    <row r="44922" spans="4:11">
      <c r="D44922" s="1"/>
      <c r="E44922" s="1"/>
      <c r="F44922" s="1"/>
      <c r="G44922" s="1"/>
      <c r="J44922" s="2"/>
      <c r="K44922" s="2"/>
    </row>
    <row r="44923" spans="4:11">
      <c r="D44923" s="1"/>
      <c r="E44923" s="1"/>
      <c r="F44923" s="1"/>
      <c r="G44923" s="1"/>
      <c r="J44923" s="2"/>
      <c r="K44923" s="2"/>
    </row>
    <row r="44924" spans="4:11">
      <c r="D44924" s="1"/>
      <c r="E44924" s="1"/>
      <c r="F44924" s="1"/>
      <c r="G44924" s="1"/>
      <c r="J44924" s="2"/>
      <c r="K44924" s="2"/>
    </row>
    <row r="44925" spans="4:11">
      <c r="D44925" s="1"/>
      <c r="E44925" s="1"/>
      <c r="F44925" s="1"/>
      <c r="G44925" s="1"/>
      <c r="J44925" s="2"/>
      <c r="K44925" s="2"/>
    </row>
    <row r="44926" spans="4:11">
      <c r="D44926" s="1"/>
      <c r="E44926" s="1"/>
      <c r="F44926" s="1"/>
      <c r="G44926" s="1"/>
      <c r="J44926" s="2"/>
      <c r="K44926" s="2"/>
    </row>
    <row r="44927" spans="4:11">
      <c r="D44927" s="1"/>
      <c r="E44927" s="1"/>
      <c r="F44927" s="1"/>
      <c r="G44927" s="1"/>
      <c r="J44927" s="2"/>
      <c r="K44927" s="2"/>
    </row>
    <row r="44928" spans="4:11">
      <c r="D44928" s="1"/>
      <c r="E44928" s="1"/>
      <c r="F44928" s="1"/>
      <c r="G44928" s="1"/>
      <c r="J44928" s="2"/>
      <c r="K44928" s="2"/>
    </row>
    <row r="44929" spans="4:11">
      <c r="D44929" s="1"/>
      <c r="E44929" s="1"/>
      <c r="F44929" s="1"/>
      <c r="G44929" s="1"/>
      <c r="J44929" s="2"/>
      <c r="K44929" s="2"/>
    </row>
    <row r="44930" spans="4:11">
      <c r="D44930" s="1"/>
      <c r="E44930" s="1"/>
      <c r="F44930" s="1"/>
      <c r="G44930" s="1"/>
      <c r="J44930" s="2"/>
      <c r="K44930" s="2"/>
    </row>
    <row r="44931" spans="4:11">
      <c r="D44931" s="1"/>
      <c r="E44931" s="1"/>
      <c r="F44931" s="1"/>
      <c r="G44931" s="1"/>
      <c r="J44931" s="2"/>
      <c r="K44931" s="2"/>
    </row>
    <row r="44932" spans="4:11">
      <c r="D44932" s="1"/>
      <c r="E44932" s="1"/>
      <c r="F44932" s="1"/>
      <c r="G44932" s="1"/>
      <c r="J44932" s="2"/>
      <c r="K44932" s="2"/>
    </row>
    <row r="44933" spans="4:11">
      <c r="D44933" s="1"/>
      <c r="E44933" s="1"/>
      <c r="F44933" s="1"/>
      <c r="G44933" s="1"/>
      <c r="J44933" s="2"/>
      <c r="K44933" s="2"/>
    </row>
    <row r="44934" spans="4:11">
      <c r="D44934" s="1"/>
      <c r="E44934" s="1"/>
      <c r="F44934" s="1"/>
      <c r="G44934" s="1"/>
      <c r="J44934" s="2"/>
      <c r="K44934" s="2"/>
    </row>
    <row r="44935" spans="4:11">
      <c r="D44935" s="1"/>
      <c r="E44935" s="1"/>
      <c r="F44935" s="1"/>
      <c r="G44935" s="1"/>
      <c r="J44935" s="2"/>
      <c r="K44935" s="2"/>
    </row>
    <row r="44936" spans="4:11">
      <c r="D44936" s="1"/>
      <c r="E44936" s="1"/>
      <c r="F44936" s="1"/>
      <c r="G44936" s="1"/>
      <c r="J44936" s="2"/>
      <c r="K44936" s="2"/>
    </row>
    <row r="44937" spans="4:11">
      <c r="D44937" s="1"/>
      <c r="E44937" s="1"/>
      <c r="F44937" s="1"/>
      <c r="G44937" s="1"/>
      <c r="J44937" s="2"/>
      <c r="K44937" s="2"/>
    </row>
    <row r="44938" spans="4:11">
      <c r="D44938" s="1"/>
      <c r="E44938" s="1"/>
      <c r="F44938" s="1"/>
      <c r="G44938" s="1"/>
      <c r="J44938" s="2"/>
      <c r="K44938" s="2"/>
    </row>
    <row r="44939" spans="4:11">
      <c r="D44939" s="1"/>
      <c r="E44939" s="1"/>
      <c r="F44939" s="1"/>
      <c r="G44939" s="1"/>
      <c r="J44939" s="2"/>
      <c r="K44939" s="2"/>
    </row>
    <row r="44940" spans="4:11">
      <c r="D44940" s="1"/>
      <c r="E44940" s="1"/>
      <c r="F44940" s="1"/>
      <c r="G44940" s="1"/>
      <c r="J44940" s="2"/>
      <c r="K44940" s="2"/>
    </row>
    <row r="44941" spans="4:11">
      <c r="D44941" s="1"/>
      <c r="E44941" s="1"/>
      <c r="F44941" s="1"/>
      <c r="G44941" s="1"/>
      <c r="J44941" s="2"/>
      <c r="K44941" s="2"/>
    </row>
    <row r="44942" spans="4:11">
      <c r="D44942" s="1"/>
      <c r="E44942" s="1"/>
      <c r="F44942" s="1"/>
      <c r="G44942" s="1"/>
      <c r="J44942" s="2"/>
      <c r="K44942" s="2"/>
    </row>
    <row r="44943" spans="4:11">
      <c r="D44943" s="1"/>
      <c r="E44943" s="1"/>
      <c r="F44943" s="1"/>
      <c r="G44943" s="1"/>
      <c r="J44943" s="2"/>
      <c r="K44943" s="2"/>
    </row>
    <row r="44944" spans="4:11">
      <c r="D44944" s="1"/>
      <c r="E44944" s="1"/>
      <c r="F44944" s="1"/>
      <c r="G44944" s="1"/>
      <c r="J44944" s="2"/>
      <c r="K44944" s="2"/>
    </row>
    <row r="44945" spans="4:11">
      <c r="D44945" s="1"/>
      <c r="E44945" s="1"/>
      <c r="F44945" s="1"/>
      <c r="G44945" s="1"/>
      <c r="J44945" s="2"/>
      <c r="K44945" s="2"/>
    </row>
    <row r="44946" spans="4:11">
      <c r="D44946" s="1"/>
      <c r="E44946" s="1"/>
      <c r="F44946" s="1"/>
      <c r="G44946" s="1"/>
      <c r="J44946" s="2"/>
      <c r="K44946" s="2"/>
    </row>
    <row r="44947" spans="4:11">
      <c r="D44947" s="1"/>
      <c r="E44947" s="1"/>
      <c r="F44947" s="1"/>
      <c r="G44947" s="1"/>
      <c r="J44947" s="2"/>
      <c r="K44947" s="2"/>
    </row>
    <row r="44948" spans="4:11">
      <c r="D44948" s="1"/>
      <c r="E44948" s="1"/>
      <c r="F44948" s="1"/>
      <c r="G44948" s="1"/>
      <c r="J44948" s="2"/>
      <c r="K44948" s="2"/>
    </row>
    <row r="44949" spans="4:11">
      <c r="D44949" s="1"/>
      <c r="E44949" s="1"/>
      <c r="F44949" s="1"/>
      <c r="G44949" s="1"/>
      <c r="J44949" s="2"/>
      <c r="K44949" s="2"/>
    </row>
    <row r="44950" spans="4:11">
      <c r="D44950" s="1"/>
      <c r="E44950" s="1"/>
      <c r="F44950" s="1"/>
      <c r="G44950" s="1"/>
      <c r="J44950" s="2"/>
      <c r="K44950" s="2"/>
    </row>
    <row r="44951" spans="4:11">
      <c r="D44951" s="1"/>
      <c r="E44951" s="1"/>
      <c r="F44951" s="1"/>
      <c r="G44951" s="1"/>
      <c r="J44951" s="2"/>
      <c r="K44951" s="2"/>
    </row>
    <row r="44952" spans="4:11">
      <c r="D44952" s="1"/>
      <c r="E44952" s="1"/>
      <c r="F44952" s="1"/>
      <c r="G44952" s="1"/>
      <c r="J44952" s="2"/>
      <c r="K44952" s="2"/>
    </row>
    <row r="44953" spans="4:11">
      <c r="D44953" s="1"/>
      <c r="E44953" s="1"/>
      <c r="F44953" s="1"/>
      <c r="G44953" s="1"/>
      <c r="J44953" s="2"/>
      <c r="K44953" s="2"/>
    </row>
    <row r="44954" spans="4:11">
      <c r="D44954" s="1"/>
      <c r="E44954" s="1"/>
      <c r="F44954" s="1"/>
      <c r="G44954" s="1"/>
      <c r="J44954" s="2"/>
      <c r="K44954" s="2"/>
    </row>
    <row r="44955" spans="4:11">
      <c r="D44955" s="1"/>
      <c r="E44955" s="1"/>
      <c r="F44955" s="1"/>
      <c r="G44955" s="1"/>
      <c r="J44955" s="2"/>
      <c r="K44955" s="2"/>
    </row>
    <row r="44956" spans="4:11">
      <c r="D44956" s="1"/>
      <c r="E44956" s="1"/>
      <c r="F44956" s="1"/>
      <c r="G44956" s="1"/>
      <c r="J44956" s="2"/>
      <c r="K44956" s="2"/>
    </row>
    <row r="44957" spans="4:11">
      <c r="D44957" s="1"/>
      <c r="E44957" s="1"/>
      <c r="F44957" s="1"/>
      <c r="G44957" s="1"/>
      <c r="J44957" s="2"/>
      <c r="K44957" s="2"/>
    </row>
    <row r="44958" spans="4:11">
      <c r="D44958" s="1"/>
      <c r="E44958" s="1"/>
      <c r="F44958" s="1"/>
      <c r="G44958" s="1"/>
      <c r="J44958" s="2"/>
      <c r="K44958" s="2"/>
    </row>
    <row r="44959" spans="4:11">
      <c r="D44959" s="1"/>
      <c r="E44959" s="1"/>
      <c r="F44959" s="1"/>
      <c r="G44959" s="1"/>
      <c r="J44959" s="2"/>
      <c r="K44959" s="2"/>
    </row>
    <row r="44960" spans="4:11">
      <c r="D44960" s="1"/>
      <c r="E44960" s="1"/>
      <c r="F44960" s="1"/>
      <c r="G44960" s="1"/>
      <c r="J44960" s="2"/>
      <c r="K44960" s="2"/>
    </row>
    <row r="44961" spans="4:11">
      <c r="D44961" s="1"/>
      <c r="E44961" s="1"/>
      <c r="F44961" s="1"/>
      <c r="G44961" s="1"/>
      <c r="J44961" s="2"/>
      <c r="K44961" s="2"/>
    </row>
    <row r="44962" spans="4:11">
      <c r="D44962" s="1"/>
      <c r="E44962" s="1"/>
      <c r="F44962" s="1"/>
      <c r="G44962" s="1"/>
      <c r="J44962" s="2"/>
      <c r="K44962" s="2"/>
    </row>
    <row r="44963" spans="4:11">
      <c r="D44963" s="1"/>
      <c r="E44963" s="1"/>
      <c r="F44963" s="1"/>
      <c r="G44963" s="1"/>
      <c r="J44963" s="2"/>
      <c r="K44963" s="2"/>
    </row>
    <row r="44964" spans="4:11">
      <c r="D44964" s="1"/>
      <c r="E44964" s="1"/>
      <c r="F44964" s="1"/>
      <c r="G44964" s="1"/>
      <c r="J44964" s="2"/>
      <c r="K44964" s="2"/>
    </row>
    <row r="44965" spans="4:11">
      <c r="D44965" s="1"/>
      <c r="E44965" s="1"/>
      <c r="F44965" s="1"/>
      <c r="G44965" s="1"/>
      <c r="J44965" s="2"/>
      <c r="K44965" s="2"/>
    </row>
    <row r="44966" spans="4:11">
      <c r="D44966" s="1"/>
      <c r="E44966" s="1"/>
      <c r="F44966" s="1"/>
      <c r="G44966" s="1"/>
      <c r="J44966" s="2"/>
      <c r="K44966" s="2"/>
    </row>
    <row r="44967" spans="4:11">
      <c r="D44967" s="1"/>
      <c r="E44967" s="1"/>
      <c r="F44967" s="1"/>
      <c r="G44967" s="1"/>
      <c r="J44967" s="2"/>
      <c r="K44967" s="2"/>
    </row>
    <row r="44968" spans="4:11">
      <c r="D44968" s="1"/>
      <c r="E44968" s="1"/>
      <c r="F44968" s="1"/>
      <c r="G44968" s="1"/>
      <c r="J44968" s="2"/>
      <c r="K44968" s="2"/>
    </row>
    <row r="44969" spans="4:11">
      <c r="D44969" s="1"/>
      <c r="E44969" s="1"/>
      <c r="F44969" s="1"/>
      <c r="G44969" s="1"/>
      <c r="J44969" s="2"/>
      <c r="K44969" s="2"/>
    </row>
    <row r="44970" spans="4:11">
      <c r="D44970" s="1"/>
      <c r="E44970" s="1"/>
      <c r="F44970" s="1"/>
      <c r="G44970" s="1"/>
      <c r="J44970" s="2"/>
      <c r="K44970" s="2"/>
    </row>
    <row r="44971" spans="4:11">
      <c r="D44971" s="1"/>
      <c r="E44971" s="1"/>
      <c r="F44971" s="1"/>
      <c r="G44971" s="1"/>
      <c r="J44971" s="2"/>
      <c r="K44971" s="2"/>
    </row>
    <row r="44972" spans="4:11">
      <c r="D44972" s="1"/>
      <c r="E44972" s="1"/>
      <c r="F44972" s="1"/>
      <c r="G44972" s="1"/>
      <c r="J44972" s="2"/>
      <c r="K44972" s="2"/>
    </row>
    <row r="44973" spans="4:11">
      <c r="D44973" s="1"/>
      <c r="E44973" s="1"/>
      <c r="F44973" s="1"/>
      <c r="G44973" s="1"/>
      <c r="J44973" s="2"/>
      <c r="K44973" s="2"/>
    </row>
    <row r="44974" spans="4:11">
      <c r="D44974" s="1"/>
      <c r="E44974" s="1"/>
      <c r="F44974" s="1"/>
      <c r="G44974" s="1"/>
      <c r="J44974" s="2"/>
      <c r="K44974" s="2"/>
    </row>
    <row r="44975" spans="4:11">
      <c r="D44975" s="1"/>
      <c r="E44975" s="1"/>
      <c r="F44975" s="1"/>
      <c r="G44975" s="1"/>
      <c r="J44975" s="2"/>
      <c r="K44975" s="2"/>
    </row>
    <row r="44976" spans="4:11">
      <c r="D44976" s="1"/>
      <c r="E44976" s="1"/>
      <c r="F44976" s="1"/>
      <c r="G44976" s="1"/>
      <c r="J44976" s="2"/>
      <c r="K44976" s="2"/>
    </row>
    <row r="44977" spans="4:11">
      <c r="D44977" s="1"/>
      <c r="E44977" s="1"/>
      <c r="F44977" s="1"/>
      <c r="G44977" s="1"/>
      <c r="J44977" s="2"/>
      <c r="K44977" s="2"/>
    </row>
    <row r="44978" spans="4:11">
      <c r="D44978" s="1"/>
      <c r="E44978" s="1"/>
      <c r="F44978" s="1"/>
      <c r="G44978" s="1"/>
      <c r="J44978" s="2"/>
      <c r="K44978" s="2"/>
    </row>
    <row r="44979" spans="4:11">
      <c r="D44979" s="1"/>
      <c r="E44979" s="1"/>
      <c r="F44979" s="1"/>
      <c r="G44979" s="1"/>
      <c r="J44979" s="2"/>
      <c r="K44979" s="2"/>
    </row>
    <row r="44980" spans="4:11">
      <c r="D44980" s="1"/>
      <c r="E44980" s="1"/>
      <c r="F44980" s="1"/>
      <c r="G44980" s="1"/>
      <c r="J44980" s="2"/>
      <c r="K44980" s="2"/>
    </row>
    <row r="44981" spans="4:11">
      <c r="D44981" s="1"/>
      <c r="E44981" s="1"/>
      <c r="F44981" s="1"/>
      <c r="G44981" s="1"/>
      <c r="J44981" s="2"/>
      <c r="K44981" s="2"/>
    </row>
    <row r="44982" spans="4:11">
      <c r="D44982" s="1"/>
      <c r="E44982" s="1"/>
      <c r="F44982" s="1"/>
      <c r="G44982" s="1"/>
      <c r="J44982" s="2"/>
      <c r="K44982" s="2"/>
    </row>
    <row r="44983" spans="4:11">
      <c r="D44983" s="1"/>
      <c r="E44983" s="1"/>
      <c r="F44983" s="1"/>
      <c r="G44983" s="1"/>
      <c r="J44983" s="2"/>
      <c r="K44983" s="2"/>
    </row>
    <row r="44984" spans="4:11">
      <c r="D44984" s="1"/>
      <c r="E44984" s="1"/>
      <c r="F44984" s="1"/>
      <c r="G44984" s="1"/>
      <c r="J44984" s="2"/>
      <c r="K44984" s="2"/>
    </row>
    <row r="44985" spans="4:11">
      <c r="D44985" s="1"/>
      <c r="E44985" s="1"/>
      <c r="F44985" s="1"/>
      <c r="G44985" s="1"/>
      <c r="J44985" s="2"/>
      <c r="K44985" s="2"/>
    </row>
    <row r="44986" spans="4:11">
      <c r="D44986" s="1"/>
      <c r="E44986" s="1"/>
      <c r="F44986" s="1"/>
      <c r="G44986" s="1"/>
      <c r="J44986" s="2"/>
      <c r="K44986" s="2"/>
    </row>
    <row r="44987" spans="4:11">
      <c r="D44987" s="1"/>
      <c r="E44987" s="1"/>
      <c r="F44987" s="1"/>
      <c r="G44987" s="1"/>
      <c r="J44987" s="2"/>
      <c r="K44987" s="2"/>
    </row>
    <row r="44988" spans="4:11">
      <c r="D44988" s="1"/>
      <c r="E44988" s="1"/>
      <c r="F44988" s="1"/>
      <c r="G44988" s="1"/>
      <c r="J44988" s="2"/>
      <c r="K44988" s="2"/>
    </row>
    <row r="44989" spans="4:11">
      <c r="D44989" s="1"/>
      <c r="E44989" s="1"/>
      <c r="F44989" s="1"/>
      <c r="G44989" s="1"/>
      <c r="J44989" s="2"/>
      <c r="K44989" s="2"/>
    </row>
    <row r="44990" spans="4:11">
      <c r="D44990" s="1"/>
      <c r="E44990" s="1"/>
      <c r="F44990" s="1"/>
      <c r="G44990" s="1"/>
      <c r="J44990" s="2"/>
      <c r="K44990" s="2"/>
    </row>
    <row r="44991" spans="4:11">
      <c r="D44991" s="1"/>
      <c r="E44991" s="1"/>
      <c r="F44991" s="1"/>
      <c r="G44991" s="1"/>
      <c r="J44991" s="2"/>
      <c r="K44991" s="2"/>
    </row>
    <row r="44992" spans="4:11">
      <c r="D44992" s="1"/>
      <c r="E44992" s="1"/>
      <c r="F44992" s="1"/>
      <c r="G44992" s="1"/>
      <c r="J44992" s="2"/>
      <c r="K44992" s="2"/>
    </row>
    <row r="44993" spans="4:11">
      <c r="D44993" s="1"/>
      <c r="E44993" s="1"/>
      <c r="F44993" s="1"/>
      <c r="G44993" s="1"/>
      <c r="J44993" s="2"/>
      <c r="K44993" s="2"/>
    </row>
    <row r="44994" spans="4:11">
      <c r="D44994" s="1"/>
      <c r="E44994" s="1"/>
      <c r="F44994" s="1"/>
      <c r="G44994" s="1"/>
      <c r="J44994" s="2"/>
      <c r="K44994" s="2"/>
    </row>
    <row r="44995" spans="4:11">
      <c r="D44995" s="1"/>
      <c r="E44995" s="1"/>
      <c r="F44995" s="1"/>
      <c r="G44995" s="1"/>
      <c r="J44995" s="2"/>
      <c r="K44995" s="2"/>
    </row>
    <row r="44996" spans="4:11">
      <c r="D44996" s="1"/>
      <c r="E44996" s="1"/>
      <c r="F44996" s="1"/>
      <c r="G44996" s="1"/>
      <c r="J44996" s="2"/>
      <c r="K44996" s="2"/>
    </row>
    <row r="44997" spans="4:11">
      <c r="D44997" s="1"/>
      <c r="E44997" s="1"/>
      <c r="F44997" s="1"/>
      <c r="G44997" s="1"/>
      <c r="J44997" s="2"/>
      <c r="K44997" s="2"/>
    </row>
    <row r="44998" spans="4:11">
      <c r="D44998" s="1"/>
      <c r="E44998" s="1"/>
      <c r="F44998" s="1"/>
      <c r="G44998" s="1"/>
      <c r="J44998" s="2"/>
      <c r="K44998" s="2"/>
    </row>
    <row r="44999" spans="4:11">
      <c r="D44999" s="1"/>
      <c r="E44999" s="1"/>
      <c r="F44999" s="1"/>
      <c r="G44999" s="1"/>
      <c r="J44999" s="2"/>
      <c r="K44999" s="2"/>
    </row>
    <row r="45000" spans="4:11">
      <c r="D45000" s="1"/>
      <c r="E45000" s="1"/>
      <c r="F45000" s="1"/>
      <c r="G45000" s="1"/>
      <c r="J45000" s="2"/>
      <c r="K45000" s="2"/>
    </row>
    <row r="45001" spans="4:11">
      <c r="D45001" s="1"/>
      <c r="E45001" s="1"/>
      <c r="F45001" s="1"/>
      <c r="G45001" s="1"/>
      <c r="J45001" s="2"/>
      <c r="K45001" s="2"/>
    </row>
    <row r="45002" spans="4:11">
      <c r="D45002" s="1"/>
      <c r="E45002" s="1"/>
      <c r="F45002" s="1"/>
      <c r="G45002" s="1"/>
      <c r="J45002" s="2"/>
      <c r="K45002" s="2"/>
    </row>
    <row r="45003" spans="4:11">
      <c r="D45003" s="1"/>
      <c r="E45003" s="1"/>
      <c r="F45003" s="1"/>
      <c r="G45003" s="1"/>
      <c r="J45003" s="2"/>
      <c r="K45003" s="2"/>
    </row>
    <row r="45004" spans="4:11">
      <c r="D45004" s="1"/>
      <c r="E45004" s="1"/>
      <c r="F45004" s="1"/>
      <c r="G45004" s="1"/>
      <c r="J45004" s="2"/>
      <c r="K45004" s="2"/>
    </row>
    <row r="45005" spans="4:11">
      <c r="D45005" s="1"/>
      <c r="E45005" s="1"/>
      <c r="F45005" s="1"/>
      <c r="G45005" s="1"/>
      <c r="J45005" s="2"/>
      <c r="K45005" s="2"/>
    </row>
    <row r="45006" spans="4:11">
      <c r="D45006" s="1"/>
      <c r="E45006" s="1"/>
      <c r="F45006" s="1"/>
      <c r="G45006" s="1"/>
      <c r="J45006" s="2"/>
      <c r="K45006" s="2"/>
    </row>
    <row r="45007" spans="4:11">
      <c r="D45007" s="1"/>
      <c r="E45007" s="1"/>
      <c r="F45007" s="1"/>
      <c r="G45007" s="1"/>
      <c r="J45007" s="2"/>
      <c r="K45007" s="2"/>
    </row>
    <row r="45008" spans="4:11">
      <c r="D45008" s="1"/>
      <c r="E45008" s="1"/>
      <c r="F45008" s="1"/>
      <c r="G45008" s="1"/>
      <c r="J45008" s="2"/>
      <c r="K45008" s="2"/>
    </row>
    <row r="45009" spans="4:11">
      <c r="D45009" s="1"/>
      <c r="E45009" s="1"/>
      <c r="F45009" s="1"/>
      <c r="G45009" s="1"/>
      <c r="J45009" s="2"/>
      <c r="K45009" s="2"/>
    </row>
    <row r="45010" spans="4:11">
      <c r="D45010" s="1"/>
      <c r="E45010" s="1"/>
      <c r="F45010" s="1"/>
      <c r="G45010" s="1"/>
      <c r="J45010" s="2"/>
      <c r="K45010" s="2"/>
    </row>
    <row r="45011" spans="4:11">
      <c r="D45011" s="1"/>
      <c r="E45011" s="1"/>
      <c r="F45011" s="1"/>
      <c r="G45011" s="1"/>
      <c r="J45011" s="2"/>
      <c r="K45011" s="2"/>
    </row>
    <row r="45012" spans="4:11">
      <c r="D45012" s="1"/>
      <c r="E45012" s="1"/>
      <c r="F45012" s="1"/>
      <c r="G45012" s="1"/>
      <c r="J45012" s="2"/>
      <c r="K45012" s="2"/>
    </row>
    <row r="45013" spans="4:11">
      <c r="D45013" s="1"/>
      <c r="E45013" s="1"/>
      <c r="F45013" s="1"/>
      <c r="G45013" s="1"/>
      <c r="J45013" s="2"/>
      <c r="K45013" s="2"/>
    </row>
    <row r="45014" spans="4:11">
      <c r="D45014" s="1"/>
      <c r="E45014" s="1"/>
      <c r="F45014" s="1"/>
      <c r="G45014" s="1"/>
      <c r="J45014" s="2"/>
      <c r="K45014" s="2"/>
    </row>
    <row r="45015" spans="4:11">
      <c r="D45015" s="1"/>
      <c r="E45015" s="1"/>
      <c r="F45015" s="1"/>
      <c r="G45015" s="1"/>
      <c r="J45015" s="2"/>
      <c r="K45015" s="2"/>
    </row>
    <row r="45016" spans="4:11">
      <c r="D45016" s="1"/>
      <c r="E45016" s="1"/>
      <c r="F45016" s="1"/>
      <c r="G45016" s="1"/>
      <c r="J45016" s="2"/>
      <c r="K45016" s="2"/>
    </row>
    <row r="45017" spans="4:11">
      <c r="D45017" s="1"/>
      <c r="E45017" s="1"/>
      <c r="F45017" s="1"/>
      <c r="G45017" s="1"/>
      <c r="J45017" s="2"/>
      <c r="K45017" s="2"/>
    </row>
    <row r="45018" spans="4:11">
      <c r="D45018" s="1"/>
      <c r="E45018" s="1"/>
      <c r="F45018" s="1"/>
      <c r="G45018" s="1"/>
      <c r="J45018" s="2"/>
      <c r="K45018" s="2"/>
    </row>
    <row r="45019" spans="4:11">
      <c r="D45019" s="1"/>
      <c r="E45019" s="1"/>
      <c r="F45019" s="1"/>
      <c r="G45019" s="1"/>
      <c r="J45019" s="2"/>
      <c r="K45019" s="2"/>
    </row>
    <row r="45020" spans="4:11">
      <c r="D45020" s="1"/>
      <c r="E45020" s="1"/>
      <c r="F45020" s="1"/>
      <c r="G45020" s="1"/>
      <c r="J45020" s="2"/>
      <c r="K45020" s="2"/>
    </row>
    <row r="45021" spans="4:11">
      <c r="D45021" s="1"/>
      <c r="E45021" s="1"/>
      <c r="F45021" s="1"/>
      <c r="G45021" s="1"/>
      <c r="J45021" s="2"/>
      <c r="K45021" s="2"/>
    </row>
    <row r="45022" spans="4:11">
      <c r="D45022" s="1"/>
      <c r="E45022" s="1"/>
      <c r="F45022" s="1"/>
      <c r="G45022" s="1"/>
      <c r="J45022" s="2"/>
      <c r="K45022" s="2"/>
    </row>
    <row r="45023" spans="4:11">
      <c r="D45023" s="1"/>
      <c r="E45023" s="1"/>
      <c r="F45023" s="1"/>
      <c r="G45023" s="1"/>
      <c r="J45023" s="2"/>
      <c r="K45023" s="2"/>
    </row>
    <row r="45024" spans="4:11">
      <c r="D45024" s="1"/>
      <c r="E45024" s="1"/>
      <c r="F45024" s="1"/>
      <c r="G45024" s="1"/>
      <c r="J45024" s="2"/>
      <c r="K45024" s="2"/>
    </row>
    <row r="45025" spans="4:11">
      <c r="D45025" s="1"/>
      <c r="E45025" s="1"/>
      <c r="F45025" s="1"/>
      <c r="G45025" s="1"/>
      <c r="J45025" s="2"/>
      <c r="K45025" s="2"/>
    </row>
    <row r="45026" spans="4:11">
      <c r="D45026" s="1"/>
      <c r="E45026" s="1"/>
      <c r="F45026" s="1"/>
      <c r="G45026" s="1"/>
      <c r="J45026" s="2"/>
      <c r="K45026" s="2"/>
    </row>
    <row r="45027" spans="4:11">
      <c r="D45027" s="1"/>
      <c r="E45027" s="1"/>
      <c r="F45027" s="1"/>
      <c r="G45027" s="1"/>
      <c r="J45027" s="2"/>
      <c r="K45027" s="2"/>
    </row>
    <row r="45028" spans="4:11">
      <c r="D45028" s="1"/>
      <c r="E45028" s="1"/>
      <c r="F45028" s="1"/>
      <c r="G45028" s="1"/>
      <c r="J45028" s="2"/>
      <c r="K45028" s="2"/>
    </row>
    <row r="45029" spans="4:11">
      <c r="D45029" s="1"/>
      <c r="E45029" s="1"/>
      <c r="F45029" s="1"/>
      <c r="G45029" s="1"/>
      <c r="J45029" s="2"/>
      <c r="K45029" s="2"/>
    </row>
    <row r="45030" spans="4:11">
      <c r="D45030" s="1"/>
      <c r="E45030" s="1"/>
      <c r="F45030" s="1"/>
      <c r="G45030" s="1"/>
      <c r="J45030" s="2"/>
      <c r="K45030" s="2"/>
    </row>
    <row r="45031" spans="4:11">
      <c r="D45031" s="1"/>
      <c r="E45031" s="1"/>
      <c r="F45031" s="1"/>
      <c r="G45031" s="1"/>
      <c r="J45031" s="2"/>
      <c r="K45031" s="2"/>
    </row>
    <row r="45032" spans="4:11">
      <c r="D45032" s="1"/>
      <c r="E45032" s="1"/>
      <c r="F45032" s="1"/>
      <c r="G45032" s="1"/>
      <c r="J45032" s="2"/>
      <c r="K45032" s="2"/>
    </row>
    <row r="45033" spans="4:11">
      <c r="D45033" s="1"/>
      <c r="E45033" s="1"/>
      <c r="F45033" s="1"/>
      <c r="G45033" s="1"/>
      <c r="J45033" s="2"/>
      <c r="K45033" s="2"/>
    </row>
    <row r="45034" spans="4:11">
      <c r="D45034" s="1"/>
      <c r="E45034" s="1"/>
      <c r="F45034" s="1"/>
      <c r="G45034" s="1"/>
      <c r="J45034" s="2"/>
      <c r="K45034" s="2"/>
    </row>
    <row r="45035" spans="4:11">
      <c r="D45035" s="1"/>
      <c r="E45035" s="1"/>
      <c r="F45035" s="1"/>
      <c r="G45035" s="1"/>
      <c r="J45035" s="2"/>
      <c r="K45035" s="2"/>
    </row>
    <row r="45036" spans="4:11">
      <c r="D45036" s="1"/>
      <c r="E45036" s="1"/>
      <c r="F45036" s="1"/>
      <c r="G45036" s="1"/>
      <c r="J45036" s="2"/>
      <c r="K45036" s="2"/>
    </row>
    <row r="45037" spans="4:11">
      <c r="D45037" s="1"/>
      <c r="E45037" s="1"/>
      <c r="F45037" s="1"/>
      <c r="G45037" s="1"/>
      <c r="J45037" s="2"/>
      <c r="K45037" s="2"/>
    </row>
    <row r="45038" spans="4:11">
      <c r="D45038" s="1"/>
      <c r="E45038" s="1"/>
      <c r="F45038" s="1"/>
      <c r="G45038" s="1"/>
      <c r="J45038" s="2"/>
      <c r="K45038" s="2"/>
    </row>
    <row r="45039" spans="4:11">
      <c r="D45039" s="1"/>
      <c r="E45039" s="1"/>
      <c r="F45039" s="1"/>
      <c r="G45039" s="1"/>
      <c r="J45039" s="2"/>
      <c r="K45039" s="2"/>
    </row>
    <row r="45040" spans="4:11">
      <c r="D45040" s="1"/>
      <c r="E45040" s="1"/>
      <c r="F45040" s="1"/>
      <c r="G45040" s="1"/>
      <c r="J45040" s="2"/>
      <c r="K45040" s="2"/>
    </row>
    <row r="45041" spans="4:11">
      <c r="D45041" s="1"/>
      <c r="E45041" s="1"/>
      <c r="F45041" s="1"/>
      <c r="G45041" s="1"/>
      <c r="J45041" s="2"/>
      <c r="K45041" s="2"/>
    </row>
    <row r="45042" spans="4:11">
      <c r="D45042" s="1"/>
      <c r="E45042" s="1"/>
      <c r="F45042" s="1"/>
      <c r="G45042" s="1"/>
      <c r="J45042" s="2"/>
      <c r="K45042" s="2"/>
    </row>
    <row r="45043" spans="4:11">
      <c r="D45043" s="1"/>
      <c r="E45043" s="1"/>
      <c r="F45043" s="1"/>
      <c r="G45043" s="1"/>
      <c r="J45043" s="2"/>
      <c r="K45043" s="2"/>
    </row>
    <row r="45044" spans="4:11">
      <c r="D45044" s="1"/>
      <c r="E45044" s="1"/>
      <c r="F45044" s="1"/>
      <c r="G45044" s="1"/>
      <c r="J45044" s="2"/>
      <c r="K45044" s="2"/>
    </row>
    <row r="45045" spans="4:11">
      <c r="D45045" s="1"/>
      <c r="E45045" s="1"/>
      <c r="F45045" s="1"/>
      <c r="G45045" s="1"/>
      <c r="J45045" s="2"/>
      <c r="K45045" s="2"/>
    </row>
    <row r="45046" spans="4:11">
      <c r="D45046" s="1"/>
      <c r="E45046" s="1"/>
      <c r="F45046" s="1"/>
      <c r="G45046" s="1"/>
      <c r="J45046" s="2"/>
      <c r="K45046" s="2"/>
    </row>
    <row r="45047" spans="4:11">
      <c r="D45047" s="1"/>
      <c r="E45047" s="1"/>
      <c r="F45047" s="1"/>
      <c r="G45047" s="1"/>
      <c r="J45047" s="2"/>
      <c r="K45047" s="2"/>
    </row>
    <row r="45048" spans="4:11">
      <c r="D45048" s="1"/>
      <c r="E45048" s="1"/>
      <c r="F45048" s="1"/>
      <c r="G45048" s="1"/>
      <c r="J45048" s="2"/>
      <c r="K45048" s="2"/>
    </row>
    <row r="45049" spans="4:11">
      <c r="D45049" s="1"/>
      <c r="E45049" s="1"/>
      <c r="F45049" s="1"/>
      <c r="G45049" s="1"/>
      <c r="J45049" s="2"/>
      <c r="K45049" s="2"/>
    </row>
    <row r="45050" spans="4:11">
      <c r="D45050" s="1"/>
      <c r="E45050" s="1"/>
      <c r="F45050" s="1"/>
      <c r="G45050" s="1"/>
      <c r="J45050" s="2"/>
      <c r="K45050" s="2"/>
    </row>
    <row r="45051" spans="4:11">
      <c r="D45051" s="1"/>
      <c r="E45051" s="1"/>
      <c r="F45051" s="1"/>
      <c r="G45051" s="1"/>
      <c r="J45051" s="2"/>
      <c r="K45051" s="2"/>
    </row>
    <row r="45052" spans="4:11">
      <c r="D45052" s="1"/>
      <c r="E45052" s="1"/>
      <c r="F45052" s="1"/>
      <c r="G45052" s="1"/>
      <c r="J45052" s="2"/>
      <c r="K45052" s="2"/>
    </row>
    <row r="45053" spans="4:11">
      <c r="D45053" s="1"/>
      <c r="E45053" s="1"/>
      <c r="F45053" s="1"/>
      <c r="G45053" s="1"/>
      <c r="J45053" s="2"/>
      <c r="K45053" s="2"/>
    </row>
    <row r="45054" spans="4:11">
      <c r="D45054" s="1"/>
      <c r="E45054" s="1"/>
      <c r="F45054" s="1"/>
      <c r="G45054" s="1"/>
      <c r="J45054" s="2"/>
      <c r="K45054" s="2"/>
    </row>
    <row r="45055" spans="4:11">
      <c r="D45055" s="1"/>
      <c r="E45055" s="1"/>
      <c r="F45055" s="1"/>
      <c r="G45055" s="1"/>
      <c r="J45055" s="2"/>
      <c r="K45055" s="2"/>
    </row>
    <row r="45056" spans="4:11">
      <c r="D45056" s="1"/>
      <c r="E45056" s="1"/>
      <c r="F45056" s="1"/>
      <c r="G45056" s="1"/>
      <c r="J45056" s="2"/>
      <c r="K45056" s="2"/>
    </row>
    <row r="45057" spans="4:11">
      <c r="D45057" s="1"/>
      <c r="E45057" s="1"/>
      <c r="F45057" s="1"/>
      <c r="G45057" s="1"/>
      <c r="J45057" s="2"/>
      <c r="K45057" s="2"/>
    </row>
    <row r="45058" spans="4:11">
      <c r="D45058" s="1"/>
      <c r="E45058" s="1"/>
      <c r="F45058" s="1"/>
      <c r="G45058" s="1"/>
      <c r="J45058" s="2"/>
      <c r="K45058" s="2"/>
    </row>
    <row r="45059" spans="4:11">
      <c r="D45059" s="1"/>
      <c r="E45059" s="1"/>
      <c r="F45059" s="1"/>
      <c r="G45059" s="1"/>
      <c r="J45059" s="2"/>
      <c r="K45059" s="2"/>
    </row>
    <row r="45060" spans="4:11">
      <c r="D45060" s="1"/>
      <c r="E45060" s="1"/>
      <c r="F45060" s="1"/>
      <c r="G45060" s="1"/>
      <c r="J45060" s="2"/>
      <c r="K45060" s="2"/>
    </row>
    <row r="45061" spans="4:11">
      <c r="D45061" s="1"/>
      <c r="E45061" s="1"/>
      <c r="F45061" s="1"/>
      <c r="G45061" s="1"/>
      <c r="J45061" s="2"/>
      <c r="K45061" s="2"/>
    </row>
    <row r="45062" spans="4:11">
      <c r="D45062" s="1"/>
      <c r="E45062" s="1"/>
      <c r="F45062" s="1"/>
      <c r="G45062" s="1"/>
      <c r="J45062" s="2"/>
      <c r="K45062" s="2"/>
    </row>
    <row r="45063" spans="4:11">
      <c r="D45063" s="1"/>
      <c r="E45063" s="1"/>
      <c r="F45063" s="1"/>
      <c r="G45063" s="1"/>
      <c r="J45063" s="2"/>
      <c r="K45063" s="2"/>
    </row>
    <row r="45064" spans="4:11">
      <c r="D45064" s="1"/>
      <c r="E45064" s="1"/>
      <c r="F45064" s="1"/>
      <c r="G45064" s="1"/>
      <c r="J45064" s="2"/>
      <c r="K45064" s="2"/>
    </row>
    <row r="45065" spans="4:11">
      <c r="D45065" s="1"/>
      <c r="E45065" s="1"/>
      <c r="F45065" s="1"/>
      <c r="G45065" s="1"/>
      <c r="J45065" s="2"/>
      <c r="K45065" s="2"/>
    </row>
    <row r="45066" spans="4:11">
      <c r="D45066" s="1"/>
      <c r="E45066" s="1"/>
      <c r="F45066" s="1"/>
      <c r="G45066" s="1"/>
      <c r="J45066" s="2"/>
      <c r="K45066" s="2"/>
    </row>
    <row r="45067" spans="4:11">
      <c r="D45067" s="1"/>
      <c r="E45067" s="1"/>
      <c r="F45067" s="1"/>
      <c r="G45067" s="1"/>
      <c r="J45067" s="2"/>
      <c r="K45067" s="2"/>
    </row>
    <row r="45068" spans="4:11">
      <c r="D45068" s="1"/>
      <c r="E45068" s="1"/>
      <c r="F45068" s="1"/>
      <c r="G45068" s="1"/>
      <c r="J45068" s="2"/>
      <c r="K45068" s="2"/>
    </row>
    <row r="45069" spans="4:11">
      <c r="D45069" s="1"/>
      <c r="E45069" s="1"/>
      <c r="F45069" s="1"/>
      <c r="G45069" s="1"/>
      <c r="J45069" s="2"/>
      <c r="K45069" s="2"/>
    </row>
    <row r="45070" spans="4:11">
      <c r="D45070" s="1"/>
      <c r="E45070" s="1"/>
      <c r="F45070" s="1"/>
      <c r="G45070" s="1"/>
      <c r="J45070" s="2"/>
      <c r="K45070" s="2"/>
    </row>
    <row r="45071" spans="4:11">
      <c r="D45071" s="1"/>
      <c r="E45071" s="1"/>
      <c r="F45071" s="1"/>
      <c r="G45071" s="1"/>
      <c r="J45071" s="2"/>
      <c r="K45071" s="2"/>
    </row>
    <row r="45072" spans="4:11">
      <c r="D45072" s="1"/>
      <c r="E45072" s="1"/>
      <c r="F45072" s="1"/>
      <c r="G45072" s="1"/>
      <c r="J45072" s="2"/>
      <c r="K45072" s="2"/>
    </row>
    <row r="45073" spans="4:11">
      <c r="D45073" s="1"/>
      <c r="E45073" s="1"/>
      <c r="F45073" s="1"/>
      <c r="G45073" s="1"/>
      <c r="J45073" s="2"/>
      <c r="K45073" s="2"/>
    </row>
    <row r="45074" spans="4:11">
      <c r="D45074" s="1"/>
      <c r="E45074" s="1"/>
      <c r="F45074" s="1"/>
      <c r="G45074" s="1"/>
      <c r="J45074" s="2"/>
      <c r="K45074" s="2"/>
    </row>
    <row r="45075" spans="4:11">
      <c r="D45075" s="1"/>
      <c r="E45075" s="1"/>
      <c r="F45075" s="1"/>
      <c r="G45075" s="1"/>
      <c r="J45075" s="2"/>
      <c r="K45075" s="2"/>
    </row>
    <row r="45076" spans="4:11">
      <c r="D45076" s="1"/>
      <c r="E45076" s="1"/>
      <c r="F45076" s="1"/>
      <c r="G45076" s="1"/>
      <c r="J45076" s="2"/>
      <c r="K45076" s="2"/>
    </row>
    <row r="45077" spans="4:11">
      <c r="D45077" s="1"/>
      <c r="E45077" s="1"/>
      <c r="F45077" s="1"/>
      <c r="G45077" s="1"/>
      <c r="J45077" s="2"/>
      <c r="K45077" s="2"/>
    </row>
    <row r="45078" spans="4:11">
      <c r="D45078" s="1"/>
      <c r="E45078" s="1"/>
      <c r="F45078" s="1"/>
      <c r="G45078" s="1"/>
      <c r="J45078" s="2"/>
      <c r="K45078" s="2"/>
    </row>
    <row r="45079" spans="4:11">
      <c r="D45079" s="1"/>
      <c r="E45079" s="1"/>
      <c r="F45079" s="1"/>
      <c r="G45079" s="1"/>
      <c r="J45079" s="2"/>
      <c r="K45079" s="2"/>
    </row>
    <row r="45080" spans="4:11">
      <c r="D45080" s="1"/>
      <c r="E45080" s="1"/>
      <c r="F45080" s="1"/>
      <c r="G45080" s="1"/>
      <c r="J45080" s="2"/>
      <c r="K45080" s="2"/>
    </row>
    <row r="45081" spans="4:11">
      <c r="D45081" s="1"/>
      <c r="E45081" s="1"/>
      <c r="F45081" s="1"/>
      <c r="G45081" s="1"/>
      <c r="J45081" s="2"/>
      <c r="K45081" s="2"/>
    </row>
    <row r="45082" spans="4:11">
      <c r="D45082" s="1"/>
      <c r="E45082" s="1"/>
      <c r="F45082" s="1"/>
      <c r="G45082" s="1"/>
      <c r="J45082" s="2"/>
      <c r="K45082" s="2"/>
    </row>
    <row r="45083" spans="4:11">
      <c r="D45083" s="1"/>
      <c r="E45083" s="1"/>
      <c r="F45083" s="1"/>
      <c r="G45083" s="1"/>
      <c r="J45083" s="2"/>
      <c r="K45083" s="2"/>
    </row>
    <row r="45084" spans="4:11">
      <c r="D45084" s="1"/>
      <c r="E45084" s="1"/>
      <c r="F45084" s="1"/>
      <c r="G45084" s="1"/>
      <c r="J45084" s="2"/>
      <c r="K45084" s="2"/>
    </row>
    <row r="45085" spans="4:11">
      <c r="D45085" s="1"/>
      <c r="E45085" s="1"/>
      <c r="F45085" s="1"/>
      <c r="G45085" s="1"/>
      <c r="J45085" s="2"/>
      <c r="K45085" s="2"/>
    </row>
    <row r="45086" spans="4:11">
      <c r="D45086" s="1"/>
      <c r="E45086" s="1"/>
      <c r="F45086" s="1"/>
      <c r="G45086" s="1"/>
      <c r="J45086" s="2"/>
      <c r="K45086" s="2"/>
    </row>
    <row r="45087" spans="4:11">
      <c r="D45087" s="1"/>
      <c r="E45087" s="1"/>
      <c r="F45087" s="1"/>
      <c r="G45087" s="1"/>
      <c r="J45087" s="2"/>
      <c r="K45087" s="2"/>
    </row>
    <row r="45088" spans="4:11">
      <c r="D45088" s="1"/>
      <c r="E45088" s="1"/>
      <c r="F45088" s="1"/>
      <c r="G45088" s="1"/>
      <c r="J45088" s="2"/>
      <c r="K45088" s="2"/>
    </row>
    <row r="45089" spans="4:11">
      <c r="D45089" s="1"/>
      <c r="E45089" s="1"/>
      <c r="F45089" s="1"/>
      <c r="G45089" s="1"/>
      <c r="J45089" s="2"/>
      <c r="K45089" s="2"/>
    </row>
    <row r="45090" spans="4:11">
      <c r="D45090" s="1"/>
      <c r="E45090" s="1"/>
      <c r="F45090" s="1"/>
      <c r="G45090" s="1"/>
      <c r="J45090" s="2"/>
      <c r="K45090" s="2"/>
    </row>
    <row r="45091" spans="4:11">
      <c r="D45091" s="1"/>
      <c r="E45091" s="1"/>
      <c r="F45091" s="1"/>
      <c r="G45091" s="1"/>
      <c r="J45091" s="2"/>
      <c r="K45091" s="2"/>
    </row>
    <row r="45092" spans="4:11">
      <c r="D45092" s="1"/>
      <c r="E45092" s="1"/>
      <c r="F45092" s="1"/>
      <c r="G45092" s="1"/>
      <c r="J45092" s="2"/>
      <c r="K45092" s="2"/>
    </row>
    <row r="45093" spans="4:11">
      <c r="D45093" s="1"/>
      <c r="E45093" s="1"/>
      <c r="F45093" s="1"/>
      <c r="G45093" s="1"/>
      <c r="J45093" s="2"/>
      <c r="K45093" s="2"/>
    </row>
    <row r="45094" spans="4:11">
      <c r="D45094" s="1"/>
      <c r="E45094" s="1"/>
      <c r="F45094" s="1"/>
      <c r="G45094" s="1"/>
      <c r="J45094" s="2"/>
      <c r="K45094" s="2"/>
    </row>
    <row r="45095" spans="4:11">
      <c r="D45095" s="1"/>
      <c r="E45095" s="1"/>
      <c r="F45095" s="1"/>
      <c r="G45095" s="1"/>
      <c r="J45095" s="2"/>
      <c r="K45095" s="2"/>
    </row>
    <row r="45096" spans="4:11">
      <c r="D45096" s="1"/>
      <c r="E45096" s="1"/>
      <c r="F45096" s="1"/>
      <c r="G45096" s="1"/>
      <c r="J45096" s="2"/>
      <c r="K45096" s="2"/>
    </row>
    <row r="45097" spans="4:11">
      <c r="D45097" s="1"/>
      <c r="E45097" s="1"/>
      <c r="F45097" s="1"/>
      <c r="G45097" s="1"/>
      <c r="J45097" s="2"/>
      <c r="K45097" s="2"/>
    </row>
    <row r="45098" spans="4:11">
      <c r="D45098" s="1"/>
      <c r="E45098" s="1"/>
      <c r="F45098" s="1"/>
      <c r="G45098" s="1"/>
      <c r="J45098" s="2"/>
      <c r="K45098" s="2"/>
    </row>
    <row r="45099" spans="4:11">
      <c r="D45099" s="1"/>
      <c r="E45099" s="1"/>
      <c r="F45099" s="1"/>
      <c r="G45099" s="1"/>
      <c r="J45099" s="2"/>
      <c r="K45099" s="2"/>
    </row>
    <row r="45100" spans="4:11">
      <c r="D45100" s="1"/>
      <c r="E45100" s="1"/>
      <c r="F45100" s="1"/>
      <c r="G45100" s="1"/>
      <c r="J45100" s="2"/>
      <c r="K45100" s="2"/>
    </row>
    <row r="45101" spans="4:11">
      <c r="D45101" s="1"/>
      <c r="E45101" s="1"/>
      <c r="F45101" s="1"/>
      <c r="G45101" s="1"/>
      <c r="J45101" s="2"/>
      <c r="K45101" s="2"/>
    </row>
    <row r="45102" spans="4:11">
      <c r="D45102" s="1"/>
      <c r="E45102" s="1"/>
      <c r="F45102" s="1"/>
      <c r="G45102" s="1"/>
      <c r="J45102" s="2"/>
      <c r="K45102" s="2"/>
    </row>
    <row r="45103" spans="4:11">
      <c r="D45103" s="1"/>
      <c r="E45103" s="1"/>
      <c r="F45103" s="1"/>
      <c r="G45103" s="1"/>
      <c r="J45103" s="2"/>
      <c r="K45103" s="2"/>
    </row>
    <row r="45104" spans="4:11">
      <c r="D45104" s="1"/>
      <c r="E45104" s="1"/>
      <c r="F45104" s="1"/>
      <c r="G45104" s="1"/>
      <c r="J45104" s="2"/>
      <c r="K45104" s="2"/>
    </row>
    <row r="45105" spans="4:11">
      <c r="D45105" s="1"/>
      <c r="E45105" s="1"/>
      <c r="F45105" s="1"/>
      <c r="G45105" s="1"/>
      <c r="J45105" s="2"/>
      <c r="K45105" s="2"/>
    </row>
    <row r="45106" spans="4:11">
      <c r="D45106" s="1"/>
      <c r="E45106" s="1"/>
      <c r="F45106" s="1"/>
      <c r="G45106" s="1"/>
      <c r="J45106" s="2"/>
      <c r="K45106" s="2"/>
    </row>
    <row r="45107" spans="4:11">
      <c r="D45107" s="1"/>
      <c r="E45107" s="1"/>
      <c r="F45107" s="1"/>
      <c r="G45107" s="1"/>
      <c r="J45107" s="2"/>
      <c r="K45107" s="2"/>
    </row>
    <row r="45108" spans="4:11">
      <c r="D45108" s="1"/>
      <c r="E45108" s="1"/>
      <c r="F45108" s="1"/>
      <c r="G45108" s="1"/>
      <c r="J45108" s="2"/>
      <c r="K45108" s="2"/>
    </row>
    <row r="45109" spans="4:11">
      <c r="D45109" s="1"/>
      <c r="E45109" s="1"/>
      <c r="F45109" s="1"/>
      <c r="G45109" s="1"/>
      <c r="J45109" s="2"/>
      <c r="K45109" s="2"/>
    </row>
    <row r="45110" spans="4:11">
      <c r="D45110" s="1"/>
      <c r="E45110" s="1"/>
      <c r="F45110" s="1"/>
      <c r="G45110" s="1"/>
      <c r="J45110" s="2"/>
      <c r="K45110" s="2"/>
    </row>
    <row r="45111" spans="4:11">
      <c r="D45111" s="1"/>
      <c r="E45111" s="1"/>
      <c r="F45111" s="1"/>
      <c r="G45111" s="1"/>
      <c r="J45111" s="2"/>
      <c r="K45111" s="2"/>
    </row>
    <row r="45112" spans="4:11">
      <c r="D45112" s="1"/>
      <c r="E45112" s="1"/>
      <c r="F45112" s="1"/>
      <c r="G45112" s="1"/>
      <c r="J45112" s="2"/>
      <c r="K45112" s="2"/>
    </row>
    <row r="45113" spans="4:11">
      <c r="D45113" s="1"/>
      <c r="E45113" s="1"/>
      <c r="F45113" s="1"/>
      <c r="G45113" s="1"/>
      <c r="J45113" s="2"/>
      <c r="K45113" s="2"/>
    </row>
    <row r="45114" spans="4:11">
      <c r="D45114" s="1"/>
      <c r="E45114" s="1"/>
      <c r="F45114" s="1"/>
      <c r="G45114" s="1"/>
      <c r="J45114" s="2"/>
      <c r="K45114" s="2"/>
    </row>
    <row r="45115" spans="4:11">
      <c r="D45115" s="1"/>
      <c r="E45115" s="1"/>
      <c r="F45115" s="1"/>
      <c r="G45115" s="1"/>
      <c r="J45115" s="2"/>
      <c r="K45115" s="2"/>
    </row>
    <row r="45116" spans="4:11">
      <c r="D45116" s="1"/>
      <c r="E45116" s="1"/>
      <c r="F45116" s="1"/>
      <c r="G45116" s="1"/>
      <c r="J45116" s="2"/>
      <c r="K45116" s="2"/>
    </row>
    <row r="45117" spans="4:11">
      <c r="D45117" s="1"/>
      <c r="E45117" s="1"/>
      <c r="F45117" s="1"/>
      <c r="G45117" s="1"/>
      <c r="J45117" s="2"/>
      <c r="K45117" s="2"/>
    </row>
    <row r="45118" spans="4:11">
      <c r="D45118" s="1"/>
      <c r="E45118" s="1"/>
      <c r="F45118" s="1"/>
      <c r="G45118" s="1"/>
      <c r="J45118" s="2"/>
      <c r="K45118" s="2"/>
    </row>
    <row r="45119" spans="4:11">
      <c r="D45119" s="1"/>
      <c r="E45119" s="1"/>
      <c r="F45119" s="1"/>
      <c r="G45119" s="1"/>
      <c r="J45119" s="2"/>
      <c r="K45119" s="2"/>
    </row>
    <row r="45120" spans="4:11">
      <c r="D45120" s="1"/>
      <c r="E45120" s="1"/>
      <c r="F45120" s="1"/>
      <c r="G45120" s="1"/>
      <c r="J45120" s="2"/>
      <c r="K45120" s="2"/>
    </row>
    <row r="45121" spans="4:11">
      <c r="D45121" s="1"/>
      <c r="E45121" s="1"/>
      <c r="F45121" s="1"/>
      <c r="G45121" s="1"/>
      <c r="J45121" s="2"/>
      <c r="K45121" s="2"/>
    </row>
    <row r="45122" spans="4:11">
      <c r="D45122" s="1"/>
      <c r="E45122" s="1"/>
      <c r="F45122" s="1"/>
      <c r="G45122" s="1"/>
      <c r="J45122" s="2"/>
      <c r="K45122" s="2"/>
    </row>
    <row r="45123" spans="4:11">
      <c r="D45123" s="1"/>
      <c r="E45123" s="1"/>
      <c r="F45123" s="1"/>
      <c r="G45123" s="1"/>
      <c r="J45123" s="2"/>
      <c r="K45123" s="2"/>
    </row>
    <row r="45124" spans="4:11">
      <c r="D45124" s="1"/>
      <c r="E45124" s="1"/>
      <c r="F45124" s="1"/>
      <c r="G45124" s="1"/>
      <c r="J45124" s="2"/>
      <c r="K45124" s="2"/>
    </row>
    <row r="45125" spans="4:11">
      <c r="D45125" s="1"/>
      <c r="E45125" s="1"/>
      <c r="F45125" s="1"/>
      <c r="G45125" s="1"/>
      <c r="J45125" s="2"/>
      <c r="K45125" s="2"/>
    </row>
    <row r="45126" spans="4:11">
      <c r="D45126" s="1"/>
      <c r="E45126" s="1"/>
      <c r="F45126" s="1"/>
      <c r="G45126" s="1"/>
      <c r="J45126" s="2"/>
      <c r="K45126" s="2"/>
    </row>
    <row r="45127" spans="4:11">
      <c r="D45127" s="1"/>
      <c r="E45127" s="1"/>
      <c r="F45127" s="1"/>
      <c r="G45127" s="1"/>
      <c r="J45127" s="2"/>
      <c r="K45127" s="2"/>
    </row>
    <row r="45128" spans="4:11">
      <c r="D45128" s="1"/>
      <c r="E45128" s="1"/>
      <c r="F45128" s="1"/>
      <c r="G45128" s="1"/>
      <c r="J45128" s="2"/>
      <c r="K45128" s="2"/>
    </row>
    <row r="45129" spans="4:11">
      <c r="D45129" s="1"/>
      <c r="E45129" s="1"/>
      <c r="F45129" s="1"/>
      <c r="G45129" s="1"/>
      <c r="J45129" s="2"/>
      <c r="K45129" s="2"/>
    </row>
    <row r="45130" spans="4:11">
      <c r="D45130" s="1"/>
      <c r="E45130" s="1"/>
      <c r="F45130" s="1"/>
      <c r="G45130" s="1"/>
      <c r="J45130" s="2"/>
      <c r="K45130" s="2"/>
    </row>
    <row r="45131" spans="4:11">
      <c r="D45131" s="1"/>
      <c r="E45131" s="1"/>
      <c r="F45131" s="1"/>
      <c r="G45131" s="1"/>
      <c r="J45131" s="2"/>
      <c r="K45131" s="2"/>
    </row>
    <row r="45132" spans="4:11">
      <c r="D45132" s="1"/>
      <c r="E45132" s="1"/>
      <c r="F45132" s="1"/>
      <c r="G45132" s="1"/>
      <c r="J45132" s="2"/>
      <c r="K45132" s="2"/>
    </row>
    <row r="45133" spans="4:11">
      <c r="D45133" s="1"/>
      <c r="E45133" s="1"/>
      <c r="F45133" s="1"/>
      <c r="G45133" s="1"/>
      <c r="J45133" s="2"/>
      <c r="K45133" s="2"/>
    </row>
    <row r="45134" spans="4:11">
      <c r="D45134" s="1"/>
      <c r="E45134" s="1"/>
      <c r="F45134" s="1"/>
      <c r="G45134" s="1"/>
      <c r="J45134" s="2"/>
      <c r="K45134" s="2"/>
    </row>
    <row r="45135" spans="4:11">
      <c r="D45135" s="1"/>
      <c r="E45135" s="1"/>
      <c r="F45135" s="1"/>
      <c r="G45135" s="1"/>
      <c r="J45135" s="2"/>
      <c r="K45135" s="2"/>
    </row>
    <row r="45136" spans="4:11">
      <c r="D45136" s="1"/>
      <c r="E45136" s="1"/>
      <c r="F45136" s="1"/>
      <c r="G45136" s="1"/>
      <c r="J45136" s="2"/>
      <c r="K45136" s="2"/>
    </row>
    <row r="45137" spans="4:11">
      <c r="D45137" s="1"/>
      <c r="E45137" s="1"/>
      <c r="F45137" s="1"/>
      <c r="G45137" s="1"/>
      <c r="J45137" s="2"/>
      <c r="K45137" s="2"/>
    </row>
    <row r="45138" spans="4:11">
      <c r="D45138" s="1"/>
      <c r="E45138" s="1"/>
      <c r="F45138" s="1"/>
      <c r="G45138" s="1"/>
      <c r="J45138" s="2"/>
      <c r="K45138" s="2"/>
    </row>
    <row r="45139" spans="4:11">
      <c r="D45139" s="1"/>
      <c r="E45139" s="1"/>
      <c r="F45139" s="1"/>
      <c r="G45139" s="1"/>
      <c r="J45139" s="2"/>
      <c r="K45139" s="2"/>
    </row>
    <row r="45140" spans="4:11">
      <c r="D45140" s="1"/>
      <c r="E45140" s="1"/>
      <c r="F45140" s="1"/>
      <c r="G45140" s="1"/>
      <c r="J45140" s="2"/>
      <c r="K45140" s="2"/>
    </row>
    <row r="45141" spans="4:11">
      <c r="D45141" s="1"/>
      <c r="E45141" s="1"/>
      <c r="F45141" s="1"/>
      <c r="G45141" s="1"/>
      <c r="J45141" s="2"/>
      <c r="K45141" s="2"/>
    </row>
    <row r="45142" spans="4:11">
      <c r="D45142" s="1"/>
      <c r="E45142" s="1"/>
      <c r="F45142" s="1"/>
      <c r="G45142" s="1"/>
      <c r="J45142" s="2"/>
      <c r="K45142" s="2"/>
    </row>
    <row r="45143" spans="4:11">
      <c r="D45143" s="1"/>
      <c r="E45143" s="1"/>
      <c r="F45143" s="1"/>
      <c r="G45143" s="1"/>
      <c r="J45143" s="2"/>
      <c r="K45143" s="2"/>
    </row>
    <row r="45144" spans="4:11">
      <c r="D45144" s="1"/>
      <c r="E45144" s="1"/>
      <c r="F45144" s="1"/>
      <c r="G45144" s="1"/>
      <c r="J45144" s="2"/>
      <c r="K45144" s="2"/>
    </row>
    <row r="45145" spans="4:11">
      <c r="D45145" s="1"/>
      <c r="E45145" s="1"/>
      <c r="F45145" s="1"/>
      <c r="G45145" s="1"/>
      <c r="J45145" s="2"/>
      <c r="K45145" s="2"/>
    </row>
    <row r="45146" spans="4:11">
      <c r="D45146" s="1"/>
      <c r="E45146" s="1"/>
      <c r="F45146" s="1"/>
      <c r="G45146" s="1"/>
      <c r="J45146" s="2"/>
      <c r="K45146" s="2"/>
    </row>
    <row r="45147" spans="4:11">
      <c r="D45147" s="1"/>
      <c r="E45147" s="1"/>
      <c r="F45147" s="1"/>
      <c r="G45147" s="1"/>
      <c r="J45147" s="2"/>
      <c r="K45147" s="2"/>
    </row>
    <row r="45148" spans="4:11">
      <c r="D45148" s="1"/>
      <c r="E45148" s="1"/>
      <c r="F45148" s="1"/>
      <c r="G45148" s="1"/>
      <c r="J45148" s="2"/>
      <c r="K45148" s="2"/>
    </row>
    <row r="45149" spans="4:11">
      <c r="D45149" s="1"/>
      <c r="E45149" s="1"/>
      <c r="F45149" s="1"/>
      <c r="G45149" s="1"/>
      <c r="J45149" s="2"/>
      <c r="K45149" s="2"/>
    </row>
    <row r="45150" spans="4:11">
      <c r="D45150" s="1"/>
      <c r="E45150" s="1"/>
      <c r="F45150" s="1"/>
      <c r="G45150" s="1"/>
      <c r="J45150" s="2"/>
      <c r="K45150" s="2"/>
    </row>
    <row r="45151" spans="4:11">
      <c r="D45151" s="1"/>
      <c r="E45151" s="1"/>
      <c r="F45151" s="1"/>
      <c r="G45151" s="1"/>
      <c r="J45151" s="2"/>
      <c r="K45151" s="2"/>
    </row>
    <row r="45152" spans="4:11">
      <c r="D45152" s="1"/>
      <c r="E45152" s="1"/>
      <c r="F45152" s="1"/>
      <c r="G45152" s="1"/>
      <c r="J45152" s="2"/>
      <c r="K45152" s="2"/>
    </row>
    <row r="45153" spans="4:11">
      <c r="D45153" s="1"/>
      <c r="E45153" s="1"/>
      <c r="F45153" s="1"/>
      <c r="G45153" s="1"/>
      <c r="J45153" s="2"/>
      <c r="K45153" s="2"/>
    </row>
    <row r="45154" spans="4:11">
      <c r="D45154" s="1"/>
      <c r="E45154" s="1"/>
      <c r="F45154" s="1"/>
      <c r="G45154" s="1"/>
      <c r="J45154" s="2"/>
      <c r="K45154" s="2"/>
    </row>
    <row r="45155" spans="4:11">
      <c r="D45155" s="1"/>
      <c r="E45155" s="1"/>
      <c r="F45155" s="1"/>
      <c r="G45155" s="1"/>
      <c r="J45155" s="2"/>
      <c r="K45155" s="2"/>
    </row>
    <row r="45156" spans="4:11">
      <c r="D45156" s="1"/>
      <c r="E45156" s="1"/>
      <c r="F45156" s="1"/>
      <c r="G45156" s="1"/>
      <c r="J45156" s="2"/>
      <c r="K45156" s="2"/>
    </row>
    <row r="45157" spans="4:11">
      <c r="D45157" s="1"/>
      <c r="E45157" s="1"/>
      <c r="F45157" s="1"/>
      <c r="G45157" s="1"/>
      <c r="J45157" s="2"/>
      <c r="K45157" s="2"/>
    </row>
    <row r="45158" spans="4:11">
      <c r="D45158" s="1"/>
      <c r="E45158" s="1"/>
      <c r="F45158" s="1"/>
      <c r="G45158" s="1"/>
      <c r="J45158" s="2"/>
      <c r="K45158" s="2"/>
    </row>
    <row r="45159" spans="4:11">
      <c r="D45159" s="1"/>
      <c r="E45159" s="1"/>
      <c r="F45159" s="1"/>
      <c r="G45159" s="1"/>
      <c r="J45159" s="2"/>
      <c r="K45159" s="2"/>
    </row>
    <row r="45160" spans="4:11">
      <c r="D45160" s="1"/>
      <c r="E45160" s="1"/>
      <c r="F45160" s="1"/>
      <c r="G45160" s="1"/>
      <c r="J45160" s="2"/>
      <c r="K45160" s="2"/>
    </row>
    <row r="45161" spans="4:11">
      <c r="D45161" s="1"/>
      <c r="E45161" s="1"/>
      <c r="F45161" s="1"/>
      <c r="G45161" s="1"/>
      <c r="J45161" s="2"/>
      <c r="K45161" s="2"/>
    </row>
    <row r="45162" spans="4:11">
      <c r="D45162" s="1"/>
      <c r="E45162" s="1"/>
      <c r="F45162" s="1"/>
      <c r="G45162" s="1"/>
      <c r="J45162" s="2"/>
      <c r="K45162" s="2"/>
    </row>
    <row r="45163" spans="4:11">
      <c r="D45163" s="1"/>
      <c r="E45163" s="1"/>
      <c r="F45163" s="1"/>
      <c r="G45163" s="1"/>
      <c r="J45163" s="2"/>
      <c r="K45163" s="2"/>
    </row>
    <row r="45164" spans="4:11">
      <c r="D45164" s="1"/>
      <c r="E45164" s="1"/>
      <c r="F45164" s="1"/>
      <c r="G45164" s="1"/>
      <c r="J45164" s="2"/>
      <c r="K45164" s="2"/>
    </row>
    <row r="45165" spans="4:11">
      <c r="D45165" s="1"/>
      <c r="E45165" s="1"/>
      <c r="F45165" s="1"/>
      <c r="G45165" s="1"/>
      <c r="J45165" s="2"/>
      <c r="K45165" s="2"/>
    </row>
    <row r="45166" spans="4:11">
      <c r="D45166" s="1"/>
      <c r="E45166" s="1"/>
      <c r="F45166" s="1"/>
      <c r="G45166" s="1"/>
      <c r="J45166" s="2"/>
      <c r="K45166" s="2"/>
    </row>
    <row r="45167" spans="4:11">
      <c r="D45167" s="1"/>
      <c r="E45167" s="1"/>
      <c r="F45167" s="1"/>
      <c r="G45167" s="1"/>
      <c r="J45167" s="2"/>
      <c r="K45167" s="2"/>
    </row>
    <row r="45168" spans="4:11">
      <c r="D45168" s="1"/>
      <c r="E45168" s="1"/>
      <c r="F45168" s="1"/>
      <c r="G45168" s="1"/>
      <c r="J45168" s="2"/>
      <c r="K45168" s="2"/>
    </row>
    <row r="45169" spans="4:11">
      <c r="D45169" s="1"/>
      <c r="E45169" s="1"/>
      <c r="F45169" s="1"/>
      <c r="G45169" s="1"/>
      <c r="J45169" s="2"/>
      <c r="K45169" s="2"/>
    </row>
    <row r="45170" spans="4:11">
      <c r="D45170" s="1"/>
      <c r="E45170" s="1"/>
      <c r="F45170" s="1"/>
      <c r="G45170" s="1"/>
      <c r="J45170" s="2"/>
      <c r="K45170" s="2"/>
    </row>
    <row r="45171" spans="4:11">
      <c r="D45171" s="1"/>
      <c r="E45171" s="1"/>
      <c r="F45171" s="1"/>
      <c r="G45171" s="1"/>
      <c r="J45171" s="2"/>
      <c r="K45171" s="2"/>
    </row>
    <row r="45172" spans="4:11">
      <c r="D45172" s="1"/>
      <c r="E45172" s="1"/>
      <c r="F45172" s="1"/>
      <c r="G45172" s="1"/>
      <c r="J45172" s="2"/>
      <c r="K45172" s="2"/>
    </row>
    <row r="45173" spans="4:11">
      <c r="D45173" s="1"/>
      <c r="E45173" s="1"/>
      <c r="F45173" s="1"/>
      <c r="G45173" s="1"/>
      <c r="J45173" s="2"/>
      <c r="K45173" s="2"/>
    </row>
    <row r="45174" spans="4:11">
      <c r="D45174" s="1"/>
      <c r="E45174" s="1"/>
      <c r="F45174" s="1"/>
      <c r="G45174" s="1"/>
      <c r="J45174" s="2"/>
      <c r="K45174" s="2"/>
    </row>
    <row r="45175" spans="4:11">
      <c r="D45175" s="1"/>
      <c r="E45175" s="1"/>
      <c r="F45175" s="1"/>
      <c r="G45175" s="1"/>
      <c r="J45175" s="2"/>
      <c r="K45175" s="2"/>
    </row>
    <row r="45176" spans="4:11">
      <c r="D45176" s="1"/>
      <c r="E45176" s="1"/>
      <c r="F45176" s="1"/>
      <c r="G45176" s="1"/>
      <c r="J45176" s="2"/>
      <c r="K45176" s="2"/>
    </row>
    <row r="45177" spans="4:11">
      <c r="D45177" s="1"/>
      <c r="E45177" s="1"/>
      <c r="F45177" s="1"/>
      <c r="G45177" s="1"/>
      <c r="J45177" s="2"/>
      <c r="K45177" s="2"/>
    </row>
    <row r="45178" spans="4:11">
      <c r="D45178" s="1"/>
      <c r="E45178" s="1"/>
      <c r="F45178" s="1"/>
      <c r="G45178" s="1"/>
      <c r="J45178" s="2"/>
      <c r="K45178" s="2"/>
    </row>
    <row r="45179" spans="4:11">
      <c r="D45179" s="1"/>
      <c r="E45179" s="1"/>
      <c r="F45179" s="1"/>
      <c r="G45179" s="1"/>
      <c r="J45179" s="2"/>
      <c r="K45179" s="2"/>
    </row>
    <row r="45180" spans="4:11">
      <c r="D45180" s="1"/>
      <c r="E45180" s="1"/>
      <c r="F45180" s="1"/>
      <c r="G45180" s="1"/>
      <c r="J45180" s="2"/>
      <c r="K45180" s="2"/>
    </row>
    <row r="45181" spans="4:11">
      <c r="D45181" s="1"/>
      <c r="E45181" s="1"/>
      <c r="F45181" s="1"/>
      <c r="G45181" s="1"/>
      <c r="J45181" s="2"/>
      <c r="K45181" s="2"/>
    </row>
    <row r="45182" spans="4:11">
      <c r="D45182" s="1"/>
      <c r="E45182" s="1"/>
      <c r="F45182" s="1"/>
      <c r="G45182" s="1"/>
      <c r="J45182" s="2"/>
      <c r="K45182" s="2"/>
    </row>
    <row r="45183" spans="4:11">
      <c r="D45183" s="1"/>
      <c r="E45183" s="1"/>
      <c r="F45183" s="1"/>
      <c r="G45183" s="1"/>
      <c r="J45183" s="2"/>
      <c r="K45183" s="2"/>
    </row>
    <row r="45184" spans="4:11">
      <c r="D45184" s="1"/>
      <c r="E45184" s="1"/>
      <c r="F45184" s="1"/>
      <c r="G45184" s="1"/>
      <c r="J45184" s="2"/>
      <c r="K45184" s="2"/>
    </row>
    <row r="45185" spans="4:11">
      <c r="D45185" s="1"/>
      <c r="E45185" s="1"/>
      <c r="F45185" s="1"/>
      <c r="G45185" s="1"/>
      <c r="J45185" s="2"/>
      <c r="K45185" s="2"/>
    </row>
    <row r="45186" spans="4:11">
      <c r="D45186" s="1"/>
      <c r="E45186" s="1"/>
      <c r="F45186" s="1"/>
      <c r="G45186" s="1"/>
      <c r="J45186" s="2"/>
      <c r="K45186" s="2"/>
    </row>
    <row r="45187" spans="4:11">
      <c r="D45187" s="1"/>
      <c r="E45187" s="1"/>
      <c r="F45187" s="1"/>
      <c r="G45187" s="1"/>
      <c r="J45187" s="2"/>
      <c r="K45187" s="2"/>
    </row>
    <row r="45188" spans="4:11">
      <c r="D45188" s="1"/>
      <c r="E45188" s="1"/>
      <c r="F45188" s="1"/>
      <c r="G45188" s="1"/>
      <c r="J45188" s="2"/>
      <c r="K45188" s="2"/>
    </row>
    <row r="45189" spans="4:11">
      <c r="D45189" s="1"/>
      <c r="E45189" s="1"/>
      <c r="F45189" s="1"/>
      <c r="G45189" s="1"/>
      <c r="J45189" s="2"/>
      <c r="K45189" s="2"/>
    </row>
    <row r="45190" spans="4:11">
      <c r="D45190" s="1"/>
      <c r="E45190" s="1"/>
      <c r="F45190" s="1"/>
      <c r="G45190" s="1"/>
      <c r="J45190" s="2"/>
      <c r="K45190" s="2"/>
    </row>
    <row r="45191" spans="4:11">
      <c r="D45191" s="1"/>
      <c r="E45191" s="1"/>
      <c r="F45191" s="1"/>
      <c r="G45191" s="1"/>
      <c r="J45191" s="2"/>
      <c r="K45191" s="2"/>
    </row>
    <row r="45192" spans="4:11">
      <c r="D45192" s="1"/>
      <c r="E45192" s="1"/>
      <c r="F45192" s="1"/>
      <c r="G45192" s="1"/>
      <c r="J45192" s="2"/>
      <c r="K45192" s="2"/>
    </row>
    <row r="45193" spans="4:11">
      <c r="D45193" s="1"/>
      <c r="E45193" s="1"/>
      <c r="F45193" s="1"/>
      <c r="G45193" s="1"/>
      <c r="J45193" s="2"/>
      <c r="K45193" s="2"/>
    </row>
    <row r="45194" spans="4:11">
      <c r="D45194" s="1"/>
      <c r="E45194" s="1"/>
      <c r="F45194" s="1"/>
      <c r="G45194" s="1"/>
      <c r="J45194" s="2"/>
      <c r="K45194" s="2"/>
    </row>
    <row r="45195" spans="4:11">
      <c r="D45195" s="1"/>
      <c r="E45195" s="1"/>
      <c r="F45195" s="1"/>
      <c r="G45195" s="1"/>
      <c r="J45195" s="2"/>
      <c r="K45195" s="2"/>
    </row>
    <row r="45196" spans="4:11">
      <c r="D45196" s="1"/>
      <c r="E45196" s="1"/>
      <c r="F45196" s="1"/>
      <c r="G45196" s="1"/>
      <c r="J45196" s="2"/>
      <c r="K45196" s="2"/>
    </row>
    <row r="45197" spans="4:11">
      <c r="D45197" s="1"/>
      <c r="E45197" s="1"/>
      <c r="F45197" s="1"/>
      <c r="G45197" s="1"/>
      <c r="J45197" s="2"/>
      <c r="K45197" s="2"/>
    </row>
    <row r="45198" spans="4:11">
      <c r="D45198" s="1"/>
      <c r="E45198" s="1"/>
      <c r="F45198" s="1"/>
      <c r="G45198" s="1"/>
      <c r="J45198" s="2"/>
      <c r="K45198" s="2"/>
    </row>
    <row r="45199" spans="4:11">
      <c r="D45199" s="1"/>
      <c r="E45199" s="1"/>
      <c r="F45199" s="1"/>
      <c r="G45199" s="1"/>
      <c r="J45199" s="2"/>
      <c r="K45199" s="2"/>
    </row>
    <row r="45200" spans="4:11">
      <c r="D45200" s="1"/>
      <c r="E45200" s="1"/>
      <c r="F45200" s="1"/>
      <c r="G45200" s="1"/>
      <c r="J45200" s="2"/>
      <c r="K45200" s="2"/>
    </row>
    <row r="45201" spans="4:11">
      <c r="D45201" s="1"/>
      <c r="E45201" s="1"/>
      <c r="F45201" s="1"/>
      <c r="G45201" s="1"/>
      <c r="J45201" s="2"/>
      <c r="K45201" s="2"/>
    </row>
    <row r="45202" spans="4:11">
      <c r="D45202" s="1"/>
      <c r="E45202" s="1"/>
      <c r="F45202" s="1"/>
      <c r="G45202" s="1"/>
      <c r="J45202" s="2"/>
      <c r="K45202" s="2"/>
    </row>
    <row r="45203" spans="4:11">
      <c r="D45203" s="1"/>
      <c r="E45203" s="1"/>
      <c r="F45203" s="1"/>
      <c r="G45203" s="1"/>
      <c r="J45203" s="2"/>
      <c r="K45203" s="2"/>
    </row>
    <row r="45204" spans="4:11">
      <c r="D45204" s="1"/>
      <c r="E45204" s="1"/>
      <c r="F45204" s="1"/>
      <c r="G45204" s="1"/>
      <c r="J45204" s="2"/>
      <c r="K45204" s="2"/>
    </row>
    <row r="45205" spans="4:11">
      <c r="D45205" s="1"/>
      <c r="E45205" s="1"/>
      <c r="F45205" s="1"/>
      <c r="G45205" s="1"/>
      <c r="J45205" s="2"/>
      <c r="K45205" s="2"/>
    </row>
    <row r="45206" spans="4:11">
      <c r="D45206" s="1"/>
      <c r="E45206" s="1"/>
      <c r="F45206" s="1"/>
      <c r="G45206" s="1"/>
      <c r="J45206" s="2"/>
      <c r="K45206" s="2"/>
    </row>
    <row r="45207" spans="4:11">
      <c r="D45207" s="1"/>
      <c r="E45207" s="1"/>
      <c r="F45207" s="1"/>
      <c r="G45207" s="1"/>
      <c r="J45207" s="2"/>
      <c r="K45207" s="2"/>
    </row>
    <row r="45208" spans="4:11">
      <c r="D45208" s="1"/>
      <c r="E45208" s="1"/>
      <c r="F45208" s="1"/>
      <c r="G45208" s="1"/>
      <c r="J45208" s="2"/>
      <c r="K45208" s="2"/>
    </row>
    <row r="45209" spans="4:11">
      <c r="D45209" s="1"/>
      <c r="E45209" s="1"/>
      <c r="F45209" s="1"/>
      <c r="G45209" s="1"/>
      <c r="J45209" s="2"/>
      <c r="K45209" s="2"/>
    </row>
    <row r="45210" spans="4:11">
      <c r="D45210" s="1"/>
      <c r="E45210" s="1"/>
      <c r="F45210" s="1"/>
      <c r="G45210" s="1"/>
      <c r="J45210" s="2"/>
      <c r="K45210" s="2"/>
    </row>
    <row r="45211" spans="4:11">
      <c r="D45211" s="1"/>
      <c r="E45211" s="1"/>
      <c r="F45211" s="1"/>
      <c r="G45211" s="1"/>
      <c r="J45211" s="2"/>
      <c r="K45211" s="2"/>
    </row>
    <row r="45212" spans="4:11">
      <c r="D45212" s="1"/>
      <c r="E45212" s="1"/>
      <c r="F45212" s="1"/>
      <c r="G45212" s="1"/>
      <c r="J45212" s="2"/>
      <c r="K45212" s="2"/>
    </row>
    <row r="45213" spans="4:11">
      <c r="D45213" s="1"/>
      <c r="E45213" s="1"/>
      <c r="F45213" s="1"/>
      <c r="G45213" s="1"/>
      <c r="J45213" s="2"/>
      <c r="K45213" s="2"/>
    </row>
    <row r="45214" spans="4:11">
      <c r="D45214" s="1"/>
      <c r="E45214" s="1"/>
      <c r="F45214" s="1"/>
      <c r="G45214" s="1"/>
      <c r="J45214" s="2"/>
      <c r="K45214" s="2"/>
    </row>
    <row r="45215" spans="4:11">
      <c r="D45215" s="1"/>
      <c r="E45215" s="1"/>
      <c r="F45215" s="1"/>
      <c r="G45215" s="1"/>
      <c r="J45215" s="2"/>
      <c r="K45215" s="2"/>
    </row>
    <row r="45216" spans="4:11">
      <c r="D45216" s="1"/>
      <c r="E45216" s="1"/>
      <c r="F45216" s="1"/>
      <c r="G45216" s="1"/>
      <c r="J45216" s="2"/>
      <c r="K45216" s="2"/>
    </row>
    <row r="45217" spans="4:11">
      <c r="D45217" s="1"/>
      <c r="E45217" s="1"/>
      <c r="F45217" s="1"/>
      <c r="G45217" s="1"/>
      <c r="J45217" s="2"/>
      <c r="K45217" s="2"/>
    </row>
    <row r="45218" spans="4:11">
      <c r="D45218" s="1"/>
      <c r="E45218" s="1"/>
      <c r="F45218" s="1"/>
      <c r="G45218" s="1"/>
      <c r="J45218" s="2"/>
      <c r="K45218" s="2"/>
    </row>
    <row r="45219" spans="4:11">
      <c r="D45219" s="1"/>
      <c r="E45219" s="1"/>
      <c r="F45219" s="1"/>
      <c r="G45219" s="1"/>
      <c r="J45219" s="2"/>
      <c r="K45219" s="2"/>
    </row>
    <row r="45220" spans="4:11">
      <c r="D45220" s="1"/>
      <c r="E45220" s="1"/>
      <c r="F45220" s="1"/>
      <c r="G45220" s="1"/>
      <c r="J45220" s="2"/>
      <c r="K45220" s="2"/>
    </row>
    <row r="45221" spans="4:11">
      <c r="D45221" s="1"/>
      <c r="E45221" s="1"/>
      <c r="F45221" s="1"/>
      <c r="G45221" s="1"/>
      <c r="J45221" s="2"/>
      <c r="K45221" s="2"/>
    </row>
    <row r="45222" spans="4:11">
      <c r="D45222" s="1"/>
      <c r="E45222" s="1"/>
      <c r="F45222" s="1"/>
      <c r="G45222" s="1"/>
      <c r="J45222" s="2"/>
      <c r="K45222" s="2"/>
    </row>
    <row r="45223" spans="4:11">
      <c r="D45223" s="1"/>
      <c r="E45223" s="1"/>
      <c r="F45223" s="1"/>
      <c r="G45223" s="1"/>
      <c r="J45223" s="2"/>
      <c r="K45223" s="2"/>
    </row>
    <row r="45224" spans="4:11">
      <c r="D45224" s="1"/>
      <c r="E45224" s="1"/>
      <c r="F45224" s="1"/>
      <c r="G45224" s="1"/>
      <c r="J45224" s="2"/>
      <c r="K45224" s="2"/>
    </row>
    <row r="45225" spans="4:11">
      <c r="D45225" s="1"/>
      <c r="E45225" s="1"/>
      <c r="F45225" s="1"/>
      <c r="G45225" s="1"/>
      <c r="J45225" s="2"/>
      <c r="K45225" s="2"/>
    </row>
    <row r="45226" spans="4:11">
      <c r="D45226" s="1"/>
      <c r="E45226" s="1"/>
      <c r="F45226" s="1"/>
      <c r="G45226" s="1"/>
      <c r="J45226" s="2"/>
      <c r="K45226" s="2"/>
    </row>
    <row r="45227" spans="4:11">
      <c r="D45227" s="1"/>
      <c r="E45227" s="1"/>
      <c r="F45227" s="1"/>
      <c r="G45227" s="1"/>
      <c r="J45227" s="2"/>
      <c r="K45227" s="2"/>
    </row>
    <row r="45228" spans="4:11">
      <c r="D45228" s="1"/>
      <c r="E45228" s="1"/>
      <c r="F45228" s="1"/>
      <c r="G45228" s="1"/>
      <c r="J45228" s="2"/>
      <c r="K45228" s="2"/>
    </row>
    <row r="45229" spans="4:11">
      <c r="D45229" s="1"/>
      <c r="E45229" s="1"/>
      <c r="F45229" s="1"/>
      <c r="G45229" s="1"/>
      <c r="J45229" s="2"/>
      <c r="K45229" s="2"/>
    </row>
    <row r="45230" spans="4:11">
      <c r="D45230" s="1"/>
      <c r="E45230" s="1"/>
      <c r="F45230" s="1"/>
      <c r="G45230" s="1"/>
      <c r="J45230" s="2"/>
      <c r="K45230" s="2"/>
    </row>
    <row r="45231" spans="4:11">
      <c r="D45231" s="1"/>
      <c r="E45231" s="1"/>
      <c r="F45231" s="1"/>
      <c r="G45231" s="1"/>
      <c r="J45231" s="2"/>
      <c r="K45231" s="2"/>
    </row>
    <row r="45232" spans="4:11">
      <c r="D45232" s="1"/>
      <c r="E45232" s="1"/>
      <c r="F45232" s="1"/>
      <c r="G45232" s="1"/>
      <c r="J45232" s="2"/>
      <c r="K45232" s="2"/>
    </row>
    <row r="45233" spans="4:11">
      <c r="D45233" s="1"/>
      <c r="E45233" s="1"/>
      <c r="F45233" s="1"/>
      <c r="G45233" s="1"/>
      <c r="J45233" s="2"/>
      <c r="K45233" s="2"/>
    </row>
    <row r="45234" spans="4:11">
      <c r="D45234" s="1"/>
      <c r="E45234" s="1"/>
      <c r="F45234" s="1"/>
      <c r="G45234" s="1"/>
      <c r="J45234" s="2"/>
      <c r="K45234" s="2"/>
    </row>
    <row r="45235" spans="4:11">
      <c r="D45235" s="1"/>
      <c r="E45235" s="1"/>
      <c r="F45235" s="1"/>
      <c r="G45235" s="1"/>
      <c r="J45235" s="2"/>
      <c r="K45235" s="2"/>
    </row>
    <row r="45236" spans="4:11">
      <c r="D45236" s="1"/>
      <c r="E45236" s="1"/>
      <c r="F45236" s="1"/>
      <c r="G45236" s="1"/>
      <c r="J45236" s="2"/>
      <c r="K45236" s="2"/>
    </row>
    <row r="45237" spans="4:11">
      <c r="D45237" s="1"/>
      <c r="E45237" s="1"/>
      <c r="F45237" s="1"/>
      <c r="G45237" s="1"/>
      <c r="J45237" s="2"/>
      <c r="K45237" s="2"/>
    </row>
    <row r="45238" spans="4:11">
      <c r="D45238" s="1"/>
      <c r="E45238" s="1"/>
      <c r="F45238" s="1"/>
      <c r="G45238" s="1"/>
      <c r="J45238" s="2"/>
      <c r="K45238" s="2"/>
    </row>
    <row r="45239" spans="4:11">
      <c r="D45239" s="1"/>
      <c r="E45239" s="1"/>
      <c r="F45239" s="1"/>
      <c r="G45239" s="1"/>
      <c r="J45239" s="2"/>
      <c r="K45239" s="2"/>
    </row>
    <row r="45240" spans="4:11">
      <c r="D45240" s="1"/>
      <c r="E45240" s="1"/>
      <c r="F45240" s="1"/>
      <c r="G45240" s="1"/>
      <c r="J45240" s="2"/>
      <c r="K45240" s="2"/>
    </row>
    <row r="45241" spans="4:11">
      <c r="D45241" s="1"/>
      <c r="E45241" s="1"/>
      <c r="F45241" s="1"/>
      <c r="G45241" s="1"/>
      <c r="J45241" s="2"/>
      <c r="K45241" s="2"/>
    </row>
    <row r="45242" spans="4:11">
      <c r="D45242" s="1"/>
      <c r="E45242" s="1"/>
      <c r="F45242" s="1"/>
      <c r="G45242" s="1"/>
      <c r="J45242" s="2"/>
      <c r="K45242" s="2"/>
    </row>
    <row r="45243" spans="4:11">
      <c r="D45243" s="1"/>
      <c r="E45243" s="1"/>
      <c r="F45243" s="1"/>
      <c r="G45243" s="1"/>
      <c r="J45243" s="2"/>
      <c r="K45243" s="2"/>
    </row>
    <row r="45244" spans="4:11">
      <c r="D45244" s="1"/>
      <c r="E45244" s="1"/>
      <c r="F45244" s="1"/>
      <c r="G45244" s="1"/>
      <c r="J45244" s="2"/>
      <c r="K45244" s="2"/>
    </row>
    <row r="45245" spans="4:11">
      <c r="D45245" s="1"/>
      <c r="E45245" s="1"/>
      <c r="F45245" s="1"/>
      <c r="G45245" s="1"/>
      <c r="J45245" s="2"/>
      <c r="K45245" s="2"/>
    </row>
    <row r="45246" spans="4:11">
      <c r="D45246" s="1"/>
      <c r="E45246" s="1"/>
      <c r="F45246" s="1"/>
      <c r="G45246" s="1"/>
      <c r="J45246" s="2"/>
      <c r="K45246" s="2"/>
    </row>
    <row r="45247" spans="4:11">
      <c r="D45247" s="1"/>
      <c r="E45247" s="1"/>
      <c r="F45247" s="1"/>
      <c r="G45247" s="1"/>
      <c r="J45247" s="2"/>
      <c r="K45247" s="2"/>
    </row>
    <row r="45248" spans="4:11">
      <c r="D45248" s="1"/>
      <c r="E45248" s="1"/>
      <c r="F45248" s="1"/>
      <c r="G45248" s="1"/>
      <c r="J45248" s="2"/>
      <c r="K45248" s="2"/>
    </row>
    <row r="45249" spans="4:11">
      <c r="D45249" s="1"/>
      <c r="E45249" s="1"/>
      <c r="F45249" s="1"/>
      <c r="G45249" s="1"/>
      <c r="J45249" s="2"/>
      <c r="K45249" s="2"/>
    </row>
    <row r="45250" spans="4:11">
      <c r="D45250" s="1"/>
      <c r="E45250" s="1"/>
      <c r="F45250" s="1"/>
      <c r="G45250" s="1"/>
      <c r="J45250" s="2"/>
      <c r="K45250" s="2"/>
    </row>
    <row r="45251" spans="4:11">
      <c r="D45251" s="1"/>
      <c r="E45251" s="1"/>
      <c r="F45251" s="1"/>
      <c r="G45251" s="1"/>
      <c r="J45251" s="2"/>
      <c r="K45251" s="2"/>
    </row>
    <row r="45252" spans="4:11">
      <c r="D45252" s="1"/>
      <c r="E45252" s="1"/>
      <c r="F45252" s="1"/>
      <c r="G45252" s="1"/>
      <c r="J45252" s="2"/>
      <c r="K45252" s="2"/>
    </row>
    <row r="45253" spans="4:11">
      <c r="D45253" s="1"/>
      <c r="E45253" s="1"/>
      <c r="F45253" s="1"/>
      <c r="G45253" s="1"/>
      <c r="J45253" s="2"/>
      <c r="K45253" s="2"/>
    </row>
    <row r="45254" spans="4:11">
      <c r="D45254" s="1"/>
      <c r="E45254" s="1"/>
      <c r="F45254" s="1"/>
      <c r="G45254" s="1"/>
      <c r="J45254" s="2"/>
      <c r="K45254" s="2"/>
    </row>
    <row r="45255" spans="4:11">
      <c r="D45255" s="1"/>
      <c r="E45255" s="1"/>
      <c r="F45255" s="1"/>
      <c r="G45255" s="1"/>
      <c r="J45255" s="2"/>
      <c r="K45255" s="2"/>
    </row>
    <row r="45256" spans="4:11">
      <c r="D45256" s="1"/>
      <c r="E45256" s="1"/>
      <c r="F45256" s="1"/>
      <c r="G45256" s="1"/>
      <c r="J45256" s="2"/>
      <c r="K45256" s="2"/>
    </row>
    <row r="45257" spans="4:11">
      <c r="D45257" s="1"/>
      <c r="E45257" s="1"/>
      <c r="F45257" s="1"/>
      <c r="G45257" s="1"/>
      <c r="J45257" s="2"/>
      <c r="K45257" s="2"/>
    </row>
    <row r="45258" spans="4:11">
      <c r="D45258" s="1"/>
      <c r="E45258" s="1"/>
      <c r="F45258" s="1"/>
      <c r="G45258" s="1"/>
      <c r="J45258" s="2"/>
      <c r="K45258" s="2"/>
    </row>
    <row r="45259" spans="4:11">
      <c r="D45259" s="1"/>
      <c r="E45259" s="1"/>
      <c r="F45259" s="1"/>
      <c r="G45259" s="1"/>
      <c r="J45259" s="2"/>
      <c r="K45259" s="2"/>
    </row>
    <row r="45260" spans="4:11">
      <c r="D45260" s="1"/>
      <c r="E45260" s="1"/>
      <c r="F45260" s="1"/>
      <c r="G45260" s="1"/>
      <c r="J45260" s="2"/>
      <c r="K45260" s="2"/>
    </row>
    <row r="45261" spans="4:11">
      <c r="D45261" s="1"/>
      <c r="E45261" s="1"/>
      <c r="F45261" s="1"/>
      <c r="G45261" s="1"/>
      <c r="J45261" s="2"/>
      <c r="K45261" s="2"/>
    </row>
    <row r="45262" spans="4:11">
      <c r="D45262" s="1"/>
      <c r="E45262" s="1"/>
      <c r="F45262" s="1"/>
      <c r="G45262" s="1"/>
      <c r="J45262" s="2"/>
      <c r="K45262" s="2"/>
    </row>
    <row r="45263" spans="4:11">
      <c r="D45263" s="1"/>
      <c r="E45263" s="1"/>
      <c r="F45263" s="1"/>
      <c r="G45263" s="1"/>
      <c r="J45263" s="2"/>
      <c r="K45263" s="2"/>
    </row>
    <row r="45264" spans="4:11">
      <c r="D45264" s="1"/>
      <c r="E45264" s="1"/>
      <c r="F45264" s="1"/>
      <c r="G45264" s="1"/>
      <c r="J45264" s="2"/>
      <c r="K45264" s="2"/>
    </row>
    <row r="45265" spans="4:11">
      <c r="D45265" s="1"/>
      <c r="E45265" s="1"/>
      <c r="F45265" s="1"/>
      <c r="G45265" s="1"/>
      <c r="J45265" s="2"/>
      <c r="K45265" s="2"/>
    </row>
    <row r="45266" spans="4:11">
      <c r="D45266" s="1"/>
      <c r="E45266" s="1"/>
      <c r="F45266" s="1"/>
      <c r="G45266" s="1"/>
      <c r="J45266" s="2"/>
      <c r="K45266" s="2"/>
    </row>
    <row r="45267" spans="4:11">
      <c r="D45267" s="1"/>
      <c r="E45267" s="1"/>
      <c r="F45267" s="1"/>
      <c r="G45267" s="1"/>
      <c r="J45267" s="2"/>
      <c r="K45267" s="2"/>
    </row>
    <row r="45268" spans="4:11">
      <c r="D45268" s="1"/>
      <c r="E45268" s="1"/>
      <c r="F45268" s="1"/>
      <c r="G45268" s="1"/>
      <c r="J45268" s="2"/>
      <c r="K45268" s="2"/>
    </row>
    <row r="45269" spans="4:11">
      <c r="D45269" s="1"/>
      <c r="E45269" s="1"/>
      <c r="F45269" s="1"/>
      <c r="G45269" s="1"/>
      <c r="J45269" s="2"/>
      <c r="K45269" s="2"/>
    </row>
    <row r="45270" spans="4:11">
      <c r="D45270" s="1"/>
      <c r="E45270" s="1"/>
      <c r="F45270" s="1"/>
      <c r="G45270" s="1"/>
      <c r="J45270" s="2"/>
      <c r="K45270" s="2"/>
    </row>
    <row r="45271" spans="4:11">
      <c r="D45271" s="1"/>
      <c r="E45271" s="1"/>
      <c r="F45271" s="1"/>
      <c r="G45271" s="1"/>
      <c r="J45271" s="2"/>
      <c r="K45271" s="2"/>
    </row>
    <row r="45272" spans="4:11">
      <c r="D45272" s="1"/>
      <c r="E45272" s="1"/>
      <c r="F45272" s="1"/>
      <c r="G45272" s="1"/>
      <c r="J45272" s="2"/>
      <c r="K45272" s="2"/>
    </row>
    <row r="45273" spans="4:11">
      <c r="D45273" s="1"/>
      <c r="E45273" s="1"/>
      <c r="F45273" s="1"/>
      <c r="G45273" s="1"/>
      <c r="J45273" s="2"/>
      <c r="K45273" s="2"/>
    </row>
    <row r="45274" spans="4:11">
      <c r="D45274" s="1"/>
      <c r="E45274" s="1"/>
      <c r="F45274" s="1"/>
      <c r="G45274" s="1"/>
      <c r="J45274" s="2"/>
      <c r="K45274" s="2"/>
    </row>
    <row r="45275" spans="4:11">
      <c r="D45275" s="1"/>
      <c r="E45275" s="1"/>
      <c r="F45275" s="1"/>
      <c r="G45275" s="1"/>
      <c r="J45275" s="2"/>
      <c r="K45275" s="2"/>
    </row>
    <row r="45276" spans="4:11">
      <c r="D45276" s="1"/>
      <c r="E45276" s="1"/>
      <c r="F45276" s="1"/>
      <c r="G45276" s="1"/>
      <c r="J45276" s="2"/>
      <c r="K45276" s="2"/>
    </row>
    <row r="45277" spans="4:11">
      <c r="D45277" s="1"/>
      <c r="E45277" s="1"/>
      <c r="F45277" s="1"/>
      <c r="G45277" s="1"/>
      <c r="J45277" s="2"/>
      <c r="K45277" s="2"/>
    </row>
    <row r="45278" spans="4:11">
      <c r="D45278" s="1"/>
      <c r="E45278" s="1"/>
      <c r="F45278" s="1"/>
      <c r="G45278" s="1"/>
      <c r="J45278" s="2"/>
      <c r="K45278" s="2"/>
    </row>
    <row r="45279" spans="4:11">
      <c r="D45279" s="1"/>
      <c r="E45279" s="1"/>
      <c r="F45279" s="1"/>
      <c r="G45279" s="1"/>
      <c r="J45279" s="2"/>
      <c r="K45279" s="2"/>
    </row>
    <row r="45280" spans="4:11">
      <c r="D45280" s="1"/>
      <c r="E45280" s="1"/>
      <c r="F45280" s="1"/>
      <c r="G45280" s="1"/>
      <c r="J45280" s="2"/>
      <c r="K45280" s="2"/>
    </row>
    <row r="45281" spans="4:11">
      <c r="D45281" s="1"/>
      <c r="E45281" s="1"/>
      <c r="F45281" s="1"/>
      <c r="G45281" s="1"/>
      <c r="J45281" s="2"/>
      <c r="K45281" s="2"/>
    </row>
    <row r="45282" spans="4:11">
      <c r="D45282" s="1"/>
      <c r="E45282" s="1"/>
      <c r="F45282" s="1"/>
      <c r="G45282" s="1"/>
      <c r="J45282" s="2"/>
      <c r="K45282" s="2"/>
    </row>
    <row r="45283" spans="4:11">
      <c r="D45283" s="1"/>
      <c r="E45283" s="1"/>
      <c r="F45283" s="1"/>
      <c r="G45283" s="1"/>
      <c r="J45283" s="2"/>
      <c r="K45283" s="2"/>
    </row>
    <row r="45284" spans="4:11">
      <c r="D45284" s="1"/>
      <c r="E45284" s="1"/>
      <c r="F45284" s="1"/>
      <c r="G45284" s="1"/>
      <c r="J45284" s="2"/>
      <c r="K45284" s="2"/>
    </row>
    <row r="45285" spans="4:11">
      <c r="D45285" s="1"/>
      <c r="E45285" s="1"/>
      <c r="F45285" s="1"/>
      <c r="G45285" s="1"/>
      <c r="J45285" s="2"/>
      <c r="K45285" s="2"/>
    </row>
    <row r="45286" spans="4:11">
      <c r="D45286" s="1"/>
      <c r="E45286" s="1"/>
      <c r="F45286" s="1"/>
      <c r="G45286" s="1"/>
      <c r="J45286" s="2"/>
      <c r="K45286" s="2"/>
    </row>
    <row r="45287" spans="4:11">
      <c r="D45287" s="1"/>
      <c r="E45287" s="1"/>
      <c r="F45287" s="1"/>
      <c r="G45287" s="1"/>
      <c r="J45287" s="2"/>
      <c r="K45287" s="2"/>
    </row>
    <row r="45288" spans="4:11">
      <c r="D45288" s="1"/>
      <c r="E45288" s="1"/>
      <c r="F45288" s="1"/>
      <c r="G45288" s="1"/>
      <c r="J45288" s="2"/>
      <c r="K45288" s="2"/>
    </row>
    <row r="45289" spans="4:11">
      <c r="D45289" s="1"/>
      <c r="E45289" s="1"/>
      <c r="F45289" s="1"/>
      <c r="G45289" s="1"/>
      <c r="J45289" s="2"/>
      <c r="K45289" s="2"/>
    </row>
    <row r="45290" spans="4:11">
      <c r="D45290" s="1"/>
      <c r="E45290" s="1"/>
      <c r="F45290" s="1"/>
      <c r="G45290" s="1"/>
      <c r="J45290" s="2"/>
      <c r="K45290" s="2"/>
    </row>
    <row r="45291" spans="4:11">
      <c r="D45291" s="1"/>
      <c r="E45291" s="1"/>
      <c r="F45291" s="1"/>
      <c r="G45291" s="1"/>
      <c r="J45291" s="2"/>
      <c r="K45291" s="2"/>
    </row>
    <row r="45292" spans="4:11">
      <c r="D45292" s="1"/>
      <c r="E45292" s="1"/>
      <c r="F45292" s="1"/>
      <c r="G45292" s="1"/>
      <c r="J45292" s="2"/>
      <c r="K45292" s="2"/>
    </row>
    <row r="45293" spans="4:11">
      <c r="D45293" s="1"/>
      <c r="E45293" s="1"/>
      <c r="F45293" s="1"/>
      <c r="G45293" s="1"/>
      <c r="J45293" s="2"/>
      <c r="K45293" s="2"/>
    </row>
    <row r="45294" spans="4:11">
      <c r="D45294" s="1"/>
      <c r="E45294" s="1"/>
      <c r="F45294" s="1"/>
      <c r="G45294" s="1"/>
      <c r="J45294" s="2"/>
      <c r="K45294" s="2"/>
    </row>
    <row r="45295" spans="4:11">
      <c r="D45295" s="1"/>
      <c r="E45295" s="1"/>
      <c r="F45295" s="1"/>
      <c r="G45295" s="1"/>
      <c r="J45295" s="2"/>
      <c r="K45295" s="2"/>
    </row>
    <row r="45296" spans="4:11">
      <c r="D45296" s="1"/>
      <c r="E45296" s="1"/>
      <c r="F45296" s="1"/>
      <c r="G45296" s="1"/>
      <c r="J45296" s="2"/>
      <c r="K45296" s="2"/>
    </row>
    <row r="45297" spans="4:11">
      <c r="D45297" s="1"/>
      <c r="E45297" s="1"/>
      <c r="F45297" s="1"/>
      <c r="G45297" s="1"/>
      <c r="J45297" s="2"/>
      <c r="K45297" s="2"/>
    </row>
    <row r="45298" spans="4:11">
      <c r="D45298" s="1"/>
      <c r="E45298" s="1"/>
      <c r="F45298" s="1"/>
      <c r="G45298" s="1"/>
      <c r="J45298" s="2"/>
      <c r="K45298" s="2"/>
    </row>
    <row r="45299" spans="4:11">
      <c r="D45299" s="1"/>
      <c r="E45299" s="1"/>
      <c r="F45299" s="1"/>
      <c r="G45299" s="1"/>
      <c r="J45299" s="2"/>
      <c r="K45299" s="2"/>
    </row>
    <row r="45300" spans="4:11">
      <c r="D45300" s="1"/>
      <c r="E45300" s="1"/>
      <c r="F45300" s="1"/>
      <c r="G45300" s="1"/>
      <c r="J45300" s="2"/>
      <c r="K45300" s="2"/>
    </row>
    <row r="45301" spans="4:11">
      <c r="D45301" s="1"/>
      <c r="E45301" s="1"/>
      <c r="F45301" s="1"/>
      <c r="G45301" s="1"/>
      <c r="J45301" s="2"/>
      <c r="K45301" s="2"/>
    </row>
    <row r="45302" spans="4:11">
      <c r="D45302" s="1"/>
      <c r="E45302" s="1"/>
      <c r="F45302" s="1"/>
      <c r="G45302" s="1"/>
      <c r="J45302" s="2"/>
      <c r="K45302" s="2"/>
    </row>
    <row r="45303" spans="4:11">
      <c r="D45303" s="1"/>
      <c r="E45303" s="1"/>
      <c r="F45303" s="1"/>
      <c r="G45303" s="1"/>
      <c r="J45303" s="2"/>
      <c r="K45303" s="2"/>
    </row>
    <row r="45304" spans="4:11">
      <c r="D45304" s="1"/>
      <c r="E45304" s="1"/>
      <c r="F45304" s="1"/>
      <c r="G45304" s="1"/>
      <c r="J45304" s="2"/>
      <c r="K45304" s="2"/>
    </row>
    <row r="45305" spans="4:11">
      <c r="D45305" s="1"/>
      <c r="E45305" s="1"/>
      <c r="F45305" s="1"/>
      <c r="G45305" s="1"/>
      <c r="J45305" s="2"/>
      <c r="K45305" s="2"/>
    </row>
    <row r="45306" spans="4:11">
      <c r="D45306" s="1"/>
      <c r="E45306" s="1"/>
      <c r="F45306" s="1"/>
      <c r="G45306" s="1"/>
      <c r="J45306" s="2"/>
      <c r="K45306" s="2"/>
    </row>
    <row r="45307" spans="4:11">
      <c r="D45307" s="1"/>
      <c r="E45307" s="1"/>
      <c r="F45307" s="1"/>
      <c r="G45307" s="1"/>
      <c r="J45307" s="2"/>
      <c r="K45307" s="2"/>
    </row>
    <row r="45308" spans="4:11">
      <c r="D45308" s="1"/>
      <c r="E45308" s="1"/>
      <c r="F45308" s="1"/>
      <c r="G45308" s="1"/>
      <c r="J45308" s="2"/>
      <c r="K45308" s="2"/>
    </row>
    <row r="45309" spans="4:11">
      <c r="D45309" s="1"/>
      <c r="E45309" s="1"/>
      <c r="F45309" s="1"/>
      <c r="G45309" s="1"/>
      <c r="J45309" s="2"/>
      <c r="K45309" s="2"/>
    </row>
    <row r="45310" spans="4:11">
      <c r="D45310" s="1"/>
      <c r="E45310" s="1"/>
      <c r="F45310" s="1"/>
      <c r="G45310" s="1"/>
      <c r="J45310" s="2"/>
      <c r="K45310" s="2"/>
    </row>
    <row r="45311" spans="4:11">
      <c r="D45311" s="1"/>
      <c r="E45311" s="1"/>
      <c r="F45311" s="1"/>
      <c r="G45311" s="1"/>
      <c r="J45311" s="2"/>
      <c r="K45311" s="2"/>
    </row>
    <row r="45312" spans="4:11">
      <c r="D45312" s="1"/>
      <c r="E45312" s="1"/>
      <c r="F45312" s="1"/>
      <c r="G45312" s="1"/>
      <c r="J45312" s="2"/>
      <c r="K45312" s="2"/>
    </row>
    <row r="45313" spans="4:11">
      <c r="D45313" s="1"/>
      <c r="E45313" s="1"/>
      <c r="F45313" s="1"/>
      <c r="G45313" s="1"/>
      <c r="J45313" s="2"/>
      <c r="K45313" s="2"/>
    </row>
    <row r="45314" spans="4:11">
      <c r="D45314" s="1"/>
      <c r="E45314" s="1"/>
      <c r="F45314" s="1"/>
      <c r="G45314" s="1"/>
      <c r="J45314" s="2"/>
      <c r="K45314" s="2"/>
    </row>
    <row r="45315" spans="4:11">
      <c r="D45315" s="1"/>
      <c r="E45315" s="1"/>
      <c r="F45315" s="1"/>
      <c r="G45315" s="1"/>
      <c r="J45315" s="2"/>
      <c r="K45315" s="2"/>
    </row>
    <row r="45316" spans="4:11">
      <c r="D45316" s="1"/>
      <c r="E45316" s="1"/>
      <c r="F45316" s="1"/>
      <c r="G45316" s="1"/>
      <c r="J45316" s="2"/>
      <c r="K45316" s="2"/>
    </row>
    <row r="45317" spans="4:11">
      <c r="D45317" s="1"/>
      <c r="E45317" s="1"/>
      <c r="F45317" s="1"/>
      <c r="G45317" s="1"/>
      <c r="J45317" s="2"/>
      <c r="K45317" s="2"/>
    </row>
    <row r="45318" spans="4:11">
      <c r="D45318" s="1"/>
      <c r="E45318" s="1"/>
      <c r="F45318" s="1"/>
      <c r="G45318" s="1"/>
      <c r="J45318" s="2"/>
      <c r="K45318" s="2"/>
    </row>
    <row r="45319" spans="4:11">
      <c r="D45319" s="1"/>
      <c r="E45319" s="1"/>
      <c r="F45319" s="1"/>
      <c r="G45319" s="1"/>
      <c r="J45319" s="2"/>
      <c r="K45319" s="2"/>
    </row>
    <row r="45320" spans="4:11">
      <c r="D45320" s="1"/>
      <c r="E45320" s="1"/>
      <c r="F45320" s="1"/>
      <c r="G45320" s="1"/>
      <c r="J45320" s="2"/>
      <c r="K45320" s="2"/>
    </row>
    <row r="45321" spans="4:11">
      <c r="D45321" s="1"/>
      <c r="E45321" s="1"/>
      <c r="F45321" s="1"/>
      <c r="G45321" s="1"/>
      <c r="J45321" s="2"/>
      <c r="K45321" s="2"/>
    </row>
    <row r="45322" spans="4:11">
      <c r="D45322" s="1"/>
      <c r="E45322" s="1"/>
      <c r="F45322" s="1"/>
      <c r="G45322" s="1"/>
      <c r="J45322" s="2"/>
      <c r="K45322" s="2"/>
    </row>
    <row r="45323" spans="4:11">
      <c r="D45323" s="1"/>
      <c r="E45323" s="1"/>
      <c r="F45323" s="1"/>
      <c r="G45323" s="1"/>
      <c r="J45323" s="2"/>
      <c r="K45323" s="2"/>
    </row>
    <row r="45324" spans="4:11">
      <c r="D45324" s="1"/>
      <c r="E45324" s="1"/>
      <c r="F45324" s="1"/>
      <c r="G45324" s="1"/>
      <c r="J45324" s="2"/>
      <c r="K45324" s="2"/>
    </row>
    <row r="45325" spans="4:11">
      <c r="D45325" s="1"/>
      <c r="E45325" s="1"/>
      <c r="F45325" s="1"/>
      <c r="G45325" s="1"/>
      <c r="J45325" s="2"/>
      <c r="K45325" s="2"/>
    </row>
    <row r="45326" spans="4:11">
      <c r="D45326" s="1"/>
      <c r="E45326" s="1"/>
      <c r="F45326" s="1"/>
      <c r="G45326" s="1"/>
      <c r="J45326" s="2"/>
      <c r="K45326" s="2"/>
    </row>
    <row r="45327" spans="4:11">
      <c r="D45327" s="1"/>
      <c r="E45327" s="1"/>
      <c r="F45327" s="1"/>
      <c r="G45327" s="1"/>
      <c r="J45327" s="2"/>
      <c r="K45327" s="2"/>
    </row>
    <row r="45328" spans="4:11">
      <c r="D45328" s="1"/>
      <c r="E45328" s="1"/>
      <c r="F45328" s="1"/>
      <c r="G45328" s="1"/>
      <c r="J45328" s="2"/>
      <c r="K45328" s="2"/>
    </row>
    <row r="45329" spans="4:11">
      <c r="D45329" s="1"/>
      <c r="E45329" s="1"/>
      <c r="F45329" s="1"/>
      <c r="G45329" s="1"/>
      <c r="J45329" s="2"/>
      <c r="K45329" s="2"/>
    </row>
    <row r="45330" spans="4:11">
      <c r="D45330" s="1"/>
      <c r="E45330" s="1"/>
      <c r="F45330" s="1"/>
      <c r="G45330" s="1"/>
      <c r="J45330" s="2"/>
      <c r="K45330" s="2"/>
    </row>
    <row r="45331" spans="4:11">
      <c r="D45331" s="1"/>
      <c r="E45331" s="1"/>
      <c r="F45331" s="1"/>
      <c r="G45331" s="1"/>
      <c r="J45331" s="2"/>
      <c r="K45331" s="2"/>
    </row>
    <row r="45332" spans="4:11">
      <c r="D45332" s="1"/>
      <c r="E45332" s="1"/>
      <c r="F45332" s="1"/>
      <c r="G45332" s="1"/>
      <c r="J45332" s="2"/>
      <c r="K45332" s="2"/>
    </row>
    <row r="45333" spans="4:11">
      <c r="D45333" s="1"/>
      <c r="E45333" s="1"/>
      <c r="F45333" s="1"/>
      <c r="G45333" s="1"/>
      <c r="J45333" s="2"/>
      <c r="K45333" s="2"/>
    </row>
    <row r="45334" spans="4:11">
      <c r="D45334" s="1"/>
      <c r="E45334" s="1"/>
      <c r="F45334" s="1"/>
      <c r="G45334" s="1"/>
      <c r="J45334" s="2"/>
      <c r="K45334" s="2"/>
    </row>
    <row r="45335" spans="4:11">
      <c r="D45335" s="1"/>
      <c r="E45335" s="1"/>
      <c r="F45335" s="1"/>
      <c r="G45335" s="1"/>
      <c r="J45335" s="2"/>
      <c r="K45335" s="2"/>
    </row>
    <row r="45336" spans="4:11">
      <c r="D45336" s="1"/>
      <c r="E45336" s="1"/>
      <c r="F45336" s="1"/>
      <c r="G45336" s="1"/>
      <c r="J45336" s="2"/>
      <c r="K45336" s="2"/>
    </row>
    <row r="45337" spans="4:11">
      <c r="D45337" s="1"/>
      <c r="E45337" s="1"/>
      <c r="F45337" s="1"/>
      <c r="G45337" s="1"/>
      <c r="J45337" s="2"/>
      <c r="K45337" s="2"/>
    </row>
    <row r="45338" spans="4:11">
      <c r="D45338" s="1"/>
      <c r="E45338" s="1"/>
      <c r="F45338" s="1"/>
      <c r="G45338" s="1"/>
      <c r="J45338" s="2"/>
      <c r="K45338" s="2"/>
    </row>
    <row r="45339" spans="4:11">
      <c r="D45339" s="1"/>
      <c r="E45339" s="1"/>
      <c r="F45339" s="1"/>
      <c r="G45339" s="1"/>
      <c r="J45339" s="2"/>
      <c r="K45339" s="2"/>
    </row>
    <row r="45340" spans="4:11">
      <c r="D45340" s="1"/>
      <c r="E45340" s="1"/>
      <c r="F45340" s="1"/>
      <c r="G45340" s="1"/>
      <c r="J45340" s="2"/>
      <c r="K45340" s="2"/>
    </row>
    <row r="45341" spans="4:11">
      <c r="D45341" s="1"/>
      <c r="E45341" s="1"/>
      <c r="F45341" s="1"/>
      <c r="G45341" s="1"/>
      <c r="J45341" s="2"/>
      <c r="K45341" s="2"/>
    </row>
    <row r="45342" spans="4:11">
      <c r="D45342" s="1"/>
      <c r="E45342" s="1"/>
      <c r="F45342" s="1"/>
      <c r="G45342" s="1"/>
      <c r="J45342" s="2"/>
      <c r="K45342" s="2"/>
    </row>
    <row r="45343" spans="4:11">
      <c r="D45343" s="1"/>
      <c r="E45343" s="1"/>
      <c r="F45343" s="1"/>
      <c r="G45343" s="1"/>
      <c r="J45343" s="2"/>
      <c r="K45343" s="2"/>
    </row>
    <row r="45344" spans="4:11">
      <c r="D45344" s="1"/>
      <c r="E45344" s="1"/>
      <c r="F45344" s="1"/>
      <c r="G45344" s="1"/>
      <c r="J45344" s="2"/>
      <c r="K45344" s="2"/>
    </row>
    <row r="45345" spans="4:11">
      <c r="D45345" s="1"/>
      <c r="E45345" s="1"/>
      <c r="F45345" s="1"/>
      <c r="G45345" s="1"/>
      <c r="J45345" s="2"/>
      <c r="K45345" s="2"/>
    </row>
    <row r="45346" spans="4:11">
      <c r="D45346" s="1"/>
      <c r="E45346" s="1"/>
      <c r="F45346" s="1"/>
      <c r="G45346" s="1"/>
      <c r="J45346" s="2"/>
      <c r="K45346" s="2"/>
    </row>
    <row r="45347" spans="4:11">
      <c r="D45347" s="1"/>
      <c r="E45347" s="1"/>
      <c r="F45347" s="1"/>
      <c r="G45347" s="1"/>
      <c r="J45347" s="2"/>
      <c r="K45347" s="2"/>
    </row>
    <row r="45348" spans="4:11">
      <c r="D45348" s="1"/>
      <c r="E45348" s="1"/>
      <c r="F45348" s="1"/>
      <c r="G45348" s="1"/>
      <c r="J45348" s="2"/>
      <c r="K45348" s="2"/>
    </row>
    <row r="45349" spans="4:11">
      <c r="D45349" s="1"/>
      <c r="E45349" s="1"/>
      <c r="F45349" s="1"/>
      <c r="G45349" s="1"/>
      <c r="J45349" s="2"/>
      <c r="K45349" s="2"/>
    </row>
    <row r="45350" spans="4:11">
      <c r="D45350" s="1"/>
      <c r="E45350" s="1"/>
      <c r="F45350" s="1"/>
      <c r="G45350" s="1"/>
      <c r="J45350" s="2"/>
      <c r="K45350" s="2"/>
    </row>
    <row r="45351" spans="4:11">
      <c r="D45351" s="1"/>
      <c r="E45351" s="1"/>
      <c r="F45351" s="1"/>
      <c r="G45351" s="1"/>
      <c r="J45351" s="2"/>
      <c r="K45351" s="2"/>
    </row>
    <row r="45352" spans="4:11">
      <c r="D45352" s="1"/>
      <c r="E45352" s="1"/>
      <c r="F45352" s="1"/>
      <c r="G45352" s="1"/>
      <c r="J45352" s="2"/>
      <c r="K45352" s="2"/>
    </row>
    <row r="45353" spans="4:11">
      <c r="D45353" s="1"/>
      <c r="E45353" s="1"/>
      <c r="F45353" s="1"/>
      <c r="G45353" s="1"/>
      <c r="J45353" s="2"/>
      <c r="K45353" s="2"/>
    </row>
    <row r="45354" spans="4:11">
      <c r="D45354" s="1"/>
      <c r="E45354" s="1"/>
      <c r="F45354" s="1"/>
      <c r="G45354" s="1"/>
      <c r="J45354" s="2"/>
      <c r="K45354" s="2"/>
    </row>
    <row r="45355" spans="4:11">
      <c r="D45355" s="1"/>
      <c r="E45355" s="1"/>
      <c r="F45355" s="1"/>
      <c r="G45355" s="1"/>
      <c r="J45355" s="2"/>
      <c r="K45355" s="2"/>
    </row>
    <row r="45356" spans="4:11">
      <c r="D45356" s="1"/>
      <c r="E45356" s="1"/>
      <c r="F45356" s="1"/>
      <c r="G45356" s="1"/>
      <c r="J45356" s="2"/>
      <c r="K45356" s="2"/>
    </row>
    <row r="45357" spans="4:11">
      <c r="D45357" s="1"/>
      <c r="E45357" s="1"/>
      <c r="F45357" s="1"/>
      <c r="G45357" s="1"/>
      <c r="J45357" s="2"/>
      <c r="K45357" s="2"/>
    </row>
    <row r="45358" spans="4:11">
      <c r="D45358" s="1"/>
      <c r="E45358" s="1"/>
      <c r="F45358" s="1"/>
      <c r="G45358" s="1"/>
      <c r="J45358" s="2"/>
      <c r="K45358" s="2"/>
    </row>
    <row r="45359" spans="4:11">
      <c r="D45359" s="1"/>
      <c r="E45359" s="1"/>
      <c r="F45359" s="1"/>
      <c r="G45359" s="1"/>
      <c r="J45359" s="2"/>
      <c r="K45359" s="2"/>
    </row>
    <row r="45360" spans="4:11">
      <c r="D45360" s="1"/>
      <c r="E45360" s="1"/>
      <c r="F45360" s="1"/>
      <c r="G45360" s="1"/>
      <c r="J45360" s="2"/>
      <c r="K45360" s="2"/>
    </row>
    <row r="45361" spans="4:11">
      <c r="D45361" s="1"/>
      <c r="E45361" s="1"/>
      <c r="F45361" s="1"/>
      <c r="G45361" s="1"/>
      <c r="J45361" s="2"/>
      <c r="K45361" s="2"/>
    </row>
    <row r="45362" spans="4:11">
      <c r="D45362" s="1"/>
      <c r="E45362" s="1"/>
      <c r="F45362" s="1"/>
      <c r="G45362" s="1"/>
      <c r="J45362" s="2"/>
      <c r="K45362" s="2"/>
    </row>
    <row r="45363" spans="4:11">
      <c r="D45363" s="1"/>
      <c r="E45363" s="1"/>
      <c r="F45363" s="1"/>
      <c r="G45363" s="1"/>
      <c r="J45363" s="2"/>
      <c r="K45363" s="2"/>
    </row>
    <row r="45364" spans="4:11">
      <c r="D45364" s="1"/>
      <c r="E45364" s="1"/>
      <c r="F45364" s="1"/>
      <c r="G45364" s="1"/>
      <c r="J45364" s="2"/>
      <c r="K45364" s="2"/>
    </row>
    <row r="45365" spans="4:11">
      <c r="D45365" s="1"/>
      <c r="E45365" s="1"/>
      <c r="F45365" s="1"/>
      <c r="G45365" s="1"/>
      <c r="J45365" s="2"/>
      <c r="K45365" s="2"/>
    </row>
    <row r="45366" spans="4:11">
      <c r="D45366" s="1"/>
      <c r="E45366" s="1"/>
      <c r="F45366" s="1"/>
      <c r="G45366" s="1"/>
      <c r="J45366" s="2"/>
      <c r="K45366" s="2"/>
    </row>
    <row r="45367" spans="4:11">
      <c r="D45367" s="1"/>
      <c r="E45367" s="1"/>
      <c r="F45367" s="1"/>
      <c r="G45367" s="1"/>
      <c r="J45367" s="2"/>
      <c r="K45367" s="2"/>
    </row>
    <row r="45368" spans="4:11">
      <c r="D45368" s="1"/>
      <c r="E45368" s="1"/>
      <c r="F45368" s="1"/>
      <c r="G45368" s="1"/>
      <c r="J45368" s="2"/>
      <c r="K45368" s="2"/>
    </row>
    <row r="45369" spans="4:11">
      <c r="D45369" s="1"/>
      <c r="E45369" s="1"/>
      <c r="F45369" s="1"/>
      <c r="G45369" s="1"/>
      <c r="J45369" s="2"/>
      <c r="K45369" s="2"/>
    </row>
    <row r="45370" spans="4:11">
      <c r="D45370" s="1"/>
      <c r="E45370" s="1"/>
      <c r="F45370" s="1"/>
      <c r="G45370" s="1"/>
      <c r="J45370" s="2"/>
      <c r="K45370" s="2"/>
    </row>
    <row r="45371" spans="4:11">
      <c r="D45371" s="1"/>
      <c r="E45371" s="1"/>
      <c r="F45371" s="1"/>
      <c r="G45371" s="1"/>
      <c r="J45371" s="2"/>
      <c r="K45371" s="2"/>
    </row>
    <row r="45372" spans="4:11">
      <c r="D45372" s="1"/>
      <c r="E45372" s="1"/>
      <c r="F45372" s="1"/>
      <c r="G45372" s="1"/>
      <c r="J45372" s="2"/>
      <c r="K45372" s="2"/>
    </row>
    <row r="45373" spans="4:11">
      <c r="D45373" s="1"/>
      <c r="E45373" s="1"/>
      <c r="F45373" s="1"/>
      <c r="G45373" s="1"/>
      <c r="J45373" s="2"/>
      <c r="K45373" s="2"/>
    </row>
    <row r="45374" spans="4:11">
      <c r="D45374" s="1"/>
      <c r="E45374" s="1"/>
      <c r="F45374" s="1"/>
      <c r="G45374" s="1"/>
      <c r="J45374" s="2"/>
      <c r="K45374" s="2"/>
    </row>
    <row r="45375" spans="4:11">
      <c r="D45375" s="1"/>
      <c r="E45375" s="1"/>
      <c r="F45375" s="1"/>
      <c r="G45375" s="1"/>
      <c r="J45375" s="2"/>
      <c r="K45375" s="2"/>
    </row>
    <row r="45376" spans="4:11">
      <c r="D45376" s="1"/>
      <c r="E45376" s="1"/>
      <c r="F45376" s="1"/>
      <c r="G45376" s="1"/>
      <c r="J45376" s="2"/>
      <c r="K45376" s="2"/>
    </row>
    <row r="45377" spans="4:11">
      <c r="D45377" s="1"/>
      <c r="E45377" s="1"/>
      <c r="F45377" s="1"/>
      <c r="G45377" s="1"/>
      <c r="J45377" s="2"/>
      <c r="K45377" s="2"/>
    </row>
    <row r="45378" spans="4:11">
      <c r="D45378" s="1"/>
      <c r="E45378" s="1"/>
      <c r="F45378" s="1"/>
      <c r="G45378" s="1"/>
      <c r="J45378" s="2"/>
      <c r="K45378" s="2"/>
    </row>
    <row r="45379" spans="4:11">
      <c r="D45379" s="1"/>
      <c r="E45379" s="1"/>
      <c r="F45379" s="1"/>
      <c r="G45379" s="1"/>
      <c r="J45379" s="2"/>
      <c r="K45379" s="2"/>
    </row>
    <row r="45380" spans="4:11">
      <c r="D45380" s="1"/>
      <c r="E45380" s="1"/>
      <c r="F45380" s="1"/>
      <c r="G45380" s="1"/>
      <c r="J45380" s="2"/>
      <c r="K45380" s="2"/>
    </row>
    <row r="45381" spans="4:11">
      <c r="D45381" s="1"/>
      <c r="E45381" s="1"/>
      <c r="F45381" s="1"/>
      <c r="G45381" s="1"/>
      <c r="J45381" s="2"/>
      <c r="K45381" s="2"/>
    </row>
    <row r="45382" spans="4:11">
      <c r="D45382" s="1"/>
      <c r="E45382" s="1"/>
      <c r="F45382" s="1"/>
      <c r="G45382" s="1"/>
      <c r="J45382" s="2"/>
      <c r="K45382" s="2"/>
    </row>
    <row r="45383" spans="4:11">
      <c r="D45383" s="1"/>
      <c r="E45383" s="1"/>
      <c r="F45383" s="1"/>
      <c r="G45383" s="1"/>
      <c r="J45383" s="2"/>
      <c r="K45383" s="2"/>
    </row>
    <row r="45384" spans="4:11">
      <c r="D45384" s="1"/>
      <c r="E45384" s="1"/>
      <c r="F45384" s="1"/>
      <c r="G45384" s="1"/>
      <c r="J45384" s="2"/>
      <c r="K45384" s="2"/>
    </row>
    <row r="45385" spans="4:11">
      <c r="D45385" s="1"/>
      <c r="E45385" s="1"/>
      <c r="F45385" s="1"/>
      <c r="G45385" s="1"/>
      <c r="J45385" s="2"/>
      <c r="K45385" s="2"/>
    </row>
    <row r="45386" spans="4:11">
      <c r="D45386" s="1"/>
      <c r="E45386" s="1"/>
      <c r="F45386" s="1"/>
      <c r="G45386" s="1"/>
      <c r="J45386" s="2"/>
      <c r="K45386" s="2"/>
    </row>
    <row r="45387" spans="4:11">
      <c r="D45387" s="1"/>
      <c r="E45387" s="1"/>
      <c r="F45387" s="1"/>
      <c r="G45387" s="1"/>
      <c r="J45387" s="2"/>
      <c r="K45387" s="2"/>
    </row>
    <row r="45388" spans="4:11">
      <c r="D45388" s="1"/>
      <c r="E45388" s="1"/>
      <c r="F45388" s="1"/>
      <c r="G45388" s="1"/>
      <c r="J45388" s="2"/>
      <c r="K45388" s="2"/>
    </row>
    <row r="45389" spans="4:11">
      <c r="D45389" s="1"/>
      <c r="E45389" s="1"/>
      <c r="F45389" s="1"/>
      <c r="G45389" s="1"/>
      <c r="J45389" s="2"/>
      <c r="K45389" s="2"/>
    </row>
    <row r="45390" spans="4:11">
      <c r="D45390" s="1"/>
      <c r="E45390" s="1"/>
      <c r="F45390" s="1"/>
      <c r="G45390" s="1"/>
      <c r="J45390" s="2"/>
      <c r="K45390" s="2"/>
    </row>
    <row r="45391" spans="4:11">
      <c r="D45391" s="1"/>
      <c r="E45391" s="1"/>
      <c r="F45391" s="1"/>
      <c r="G45391" s="1"/>
      <c r="J45391" s="2"/>
      <c r="K45391" s="2"/>
    </row>
    <row r="45392" spans="4:11">
      <c r="D45392" s="1"/>
      <c r="E45392" s="1"/>
      <c r="F45392" s="1"/>
      <c r="G45392" s="1"/>
      <c r="J45392" s="2"/>
      <c r="K45392" s="2"/>
    </row>
    <row r="45393" spans="4:11">
      <c r="D45393" s="1"/>
      <c r="E45393" s="1"/>
      <c r="F45393" s="1"/>
      <c r="G45393" s="1"/>
      <c r="J45393" s="2"/>
      <c r="K45393" s="2"/>
    </row>
    <row r="45394" spans="4:11">
      <c r="D45394" s="1"/>
      <c r="E45394" s="1"/>
      <c r="F45394" s="1"/>
      <c r="G45394" s="1"/>
      <c r="J45394" s="2"/>
      <c r="K45394" s="2"/>
    </row>
    <row r="45395" spans="4:11">
      <c r="D45395" s="1"/>
      <c r="E45395" s="1"/>
      <c r="F45395" s="1"/>
      <c r="G45395" s="1"/>
      <c r="J45395" s="2"/>
      <c r="K45395" s="2"/>
    </row>
    <row r="45396" spans="4:11">
      <c r="D45396" s="1"/>
      <c r="E45396" s="1"/>
      <c r="F45396" s="1"/>
      <c r="G45396" s="1"/>
      <c r="J45396" s="2"/>
      <c r="K45396" s="2"/>
    </row>
    <row r="45397" spans="4:11">
      <c r="D45397" s="1"/>
      <c r="E45397" s="1"/>
      <c r="F45397" s="1"/>
      <c r="G45397" s="1"/>
      <c r="J45397" s="2"/>
      <c r="K45397" s="2"/>
    </row>
    <row r="45398" spans="4:11">
      <c r="D45398" s="1"/>
      <c r="E45398" s="1"/>
      <c r="F45398" s="1"/>
      <c r="G45398" s="1"/>
      <c r="J45398" s="2"/>
      <c r="K45398" s="2"/>
    </row>
    <row r="45399" spans="4:11">
      <c r="D45399" s="1"/>
      <c r="E45399" s="1"/>
      <c r="F45399" s="1"/>
      <c r="G45399" s="1"/>
      <c r="J45399" s="2"/>
      <c r="K45399" s="2"/>
    </row>
    <row r="45400" spans="4:11">
      <c r="D45400" s="1"/>
      <c r="E45400" s="1"/>
      <c r="F45400" s="1"/>
      <c r="G45400" s="1"/>
      <c r="J45400" s="2"/>
      <c r="K45400" s="2"/>
    </row>
    <row r="45401" spans="4:11">
      <c r="D45401" s="1"/>
      <c r="E45401" s="1"/>
      <c r="F45401" s="1"/>
      <c r="G45401" s="1"/>
      <c r="J45401" s="2"/>
      <c r="K45401" s="2"/>
    </row>
    <row r="45402" spans="4:11">
      <c r="D45402" s="1"/>
      <c r="E45402" s="1"/>
      <c r="F45402" s="1"/>
      <c r="G45402" s="1"/>
      <c r="J45402" s="2"/>
      <c r="K45402" s="2"/>
    </row>
    <row r="45403" spans="4:11">
      <c r="D45403" s="1"/>
      <c r="E45403" s="1"/>
      <c r="F45403" s="1"/>
      <c r="G45403" s="1"/>
      <c r="J45403" s="2"/>
      <c r="K45403" s="2"/>
    </row>
    <row r="45404" spans="4:11">
      <c r="D45404" s="1"/>
      <c r="E45404" s="1"/>
      <c r="F45404" s="1"/>
      <c r="G45404" s="1"/>
      <c r="J45404" s="2"/>
      <c r="K45404" s="2"/>
    </row>
    <row r="45405" spans="4:11">
      <c r="D45405" s="1"/>
      <c r="E45405" s="1"/>
      <c r="F45405" s="1"/>
      <c r="G45405" s="1"/>
      <c r="J45405" s="2"/>
      <c r="K45405" s="2"/>
    </row>
    <row r="45406" spans="4:11">
      <c r="D45406" s="1"/>
      <c r="E45406" s="1"/>
      <c r="F45406" s="1"/>
      <c r="G45406" s="1"/>
      <c r="J45406" s="2"/>
      <c r="K45406" s="2"/>
    </row>
    <row r="45407" spans="4:11">
      <c r="D45407" s="1"/>
      <c r="E45407" s="1"/>
      <c r="F45407" s="1"/>
      <c r="G45407" s="1"/>
      <c r="J45407" s="2"/>
      <c r="K45407" s="2"/>
    </row>
    <row r="45408" spans="4:11">
      <c r="D45408" s="1"/>
      <c r="E45408" s="1"/>
      <c r="F45408" s="1"/>
      <c r="G45408" s="1"/>
      <c r="J45408" s="2"/>
      <c r="K45408" s="2"/>
    </row>
    <row r="45409" spans="4:11">
      <c r="D45409" s="1"/>
      <c r="E45409" s="1"/>
      <c r="F45409" s="1"/>
      <c r="G45409" s="1"/>
      <c r="J45409" s="2"/>
      <c r="K45409" s="2"/>
    </row>
    <row r="45410" spans="4:11">
      <c r="D45410" s="1"/>
      <c r="E45410" s="1"/>
      <c r="F45410" s="1"/>
      <c r="G45410" s="1"/>
      <c r="J45410" s="2"/>
      <c r="K45410" s="2"/>
    </row>
    <row r="45411" spans="4:11">
      <c r="D45411" s="1"/>
      <c r="E45411" s="1"/>
      <c r="F45411" s="1"/>
      <c r="G45411" s="1"/>
      <c r="J45411" s="2"/>
      <c r="K45411" s="2"/>
    </row>
    <row r="45412" spans="4:11">
      <c r="D45412" s="1"/>
      <c r="E45412" s="1"/>
      <c r="F45412" s="1"/>
      <c r="G45412" s="1"/>
      <c r="J45412" s="2"/>
      <c r="K45412" s="2"/>
    </row>
    <row r="45413" spans="4:11">
      <c r="D45413" s="1"/>
      <c r="E45413" s="1"/>
      <c r="F45413" s="1"/>
      <c r="G45413" s="1"/>
      <c r="J45413" s="2"/>
      <c r="K45413" s="2"/>
    </row>
    <row r="45414" spans="4:11">
      <c r="D45414" s="1"/>
      <c r="E45414" s="1"/>
      <c r="F45414" s="1"/>
      <c r="G45414" s="1"/>
      <c r="J45414" s="2"/>
      <c r="K45414" s="2"/>
    </row>
    <row r="45415" spans="4:11">
      <c r="D45415" s="1"/>
      <c r="E45415" s="1"/>
      <c r="F45415" s="1"/>
      <c r="G45415" s="1"/>
      <c r="J45415" s="2"/>
      <c r="K45415" s="2"/>
    </row>
    <row r="45416" spans="4:11">
      <c r="D45416" s="1"/>
      <c r="E45416" s="1"/>
      <c r="F45416" s="1"/>
      <c r="G45416" s="1"/>
      <c r="J45416" s="2"/>
      <c r="K45416" s="2"/>
    </row>
    <row r="45417" spans="4:11">
      <c r="D45417" s="1"/>
      <c r="E45417" s="1"/>
      <c r="F45417" s="1"/>
      <c r="G45417" s="1"/>
      <c r="J45417" s="2"/>
      <c r="K45417" s="2"/>
    </row>
    <row r="45418" spans="4:11">
      <c r="D45418" s="1"/>
      <c r="E45418" s="1"/>
      <c r="F45418" s="1"/>
      <c r="G45418" s="1"/>
      <c r="J45418" s="2"/>
      <c r="K45418" s="2"/>
    </row>
    <row r="45419" spans="4:11">
      <c r="D45419" s="1"/>
      <c r="E45419" s="1"/>
      <c r="F45419" s="1"/>
      <c r="G45419" s="1"/>
      <c r="J45419" s="2"/>
      <c r="K45419" s="2"/>
    </row>
    <row r="45420" spans="4:11">
      <c r="D45420" s="1"/>
      <c r="E45420" s="1"/>
      <c r="F45420" s="1"/>
      <c r="G45420" s="1"/>
      <c r="J45420" s="2"/>
      <c r="K45420" s="2"/>
    </row>
    <row r="45421" spans="4:11">
      <c r="D45421" s="1"/>
      <c r="E45421" s="1"/>
      <c r="F45421" s="1"/>
      <c r="G45421" s="1"/>
      <c r="J45421" s="2"/>
      <c r="K45421" s="2"/>
    </row>
    <row r="45422" spans="4:11">
      <c r="D45422" s="1"/>
      <c r="E45422" s="1"/>
      <c r="F45422" s="1"/>
      <c r="G45422" s="1"/>
      <c r="J45422" s="2"/>
      <c r="K45422" s="2"/>
    </row>
    <row r="45423" spans="4:11">
      <c r="D45423" s="1"/>
      <c r="E45423" s="1"/>
      <c r="F45423" s="1"/>
      <c r="G45423" s="1"/>
      <c r="J45423" s="2"/>
      <c r="K45423" s="2"/>
    </row>
    <row r="45424" spans="4:11">
      <c r="D45424" s="1"/>
      <c r="E45424" s="1"/>
      <c r="F45424" s="1"/>
      <c r="G45424" s="1"/>
      <c r="J45424" s="2"/>
      <c r="K45424" s="2"/>
    </row>
    <row r="45425" spans="4:11">
      <c r="D45425" s="1"/>
      <c r="E45425" s="1"/>
      <c r="F45425" s="1"/>
      <c r="G45425" s="1"/>
      <c r="J45425" s="2"/>
      <c r="K45425" s="2"/>
    </row>
    <row r="45426" spans="4:11">
      <c r="D45426" s="1"/>
      <c r="E45426" s="1"/>
      <c r="F45426" s="1"/>
      <c r="G45426" s="1"/>
      <c r="J45426" s="2"/>
      <c r="K45426" s="2"/>
    </row>
    <row r="45427" spans="4:11">
      <c r="D45427" s="1"/>
      <c r="E45427" s="1"/>
      <c r="F45427" s="1"/>
      <c r="G45427" s="1"/>
      <c r="J45427" s="2"/>
      <c r="K45427" s="2"/>
    </row>
    <row r="45428" spans="4:11">
      <c r="D45428" s="1"/>
      <c r="E45428" s="1"/>
      <c r="F45428" s="1"/>
      <c r="G45428" s="1"/>
      <c r="J45428" s="2"/>
      <c r="K45428" s="2"/>
    </row>
    <row r="45429" spans="4:11">
      <c r="D45429" s="1"/>
      <c r="E45429" s="1"/>
      <c r="F45429" s="1"/>
      <c r="G45429" s="1"/>
      <c r="J45429" s="2"/>
      <c r="K45429" s="2"/>
    </row>
    <row r="45430" spans="4:11">
      <c r="D45430" s="1"/>
      <c r="E45430" s="1"/>
      <c r="F45430" s="1"/>
      <c r="G45430" s="1"/>
      <c r="J45430" s="2"/>
      <c r="K45430" s="2"/>
    </row>
    <row r="45431" spans="4:11">
      <c r="D45431" s="1"/>
      <c r="E45431" s="1"/>
      <c r="F45431" s="1"/>
      <c r="G45431" s="1"/>
      <c r="J45431" s="2"/>
      <c r="K45431" s="2"/>
    </row>
    <row r="45432" spans="4:11">
      <c r="D45432" s="1"/>
      <c r="E45432" s="1"/>
      <c r="F45432" s="1"/>
      <c r="G45432" s="1"/>
      <c r="J45432" s="2"/>
      <c r="K45432" s="2"/>
    </row>
    <row r="45433" spans="4:11">
      <c r="D45433" s="1"/>
      <c r="E45433" s="1"/>
      <c r="F45433" s="1"/>
      <c r="G45433" s="1"/>
      <c r="J45433" s="2"/>
      <c r="K45433" s="2"/>
    </row>
    <row r="45434" spans="4:11">
      <c r="D45434" s="1"/>
      <c r="E45434" s="1"/>
      <c r="F45434" s="1"/>
      <c r="G45434" s="1"/>
      <c r="J45434" s="2"/>
      <c r="K45434" s="2"/>
    </row>
    <row r="45435" spans="4:11">
      <c r="D45435" s="1"/>
      <c r="E45435" s="1"/>
      <c r="F45435" s="1"/>
      <c r="G45435" s="1"/>
      <c r="J45435" s="2"/>
      <c r="K45435" s="2"/>
    </row>
    <row r="45436" spans="4:11">
      <c r="D45436" s="1"/>
      <c r="E45436" s="1"/>
      <c r="F45436" s="1"/>
      <c r="G45436" s="1"/>
      <c r="J45436" s="2"/>
      <c r="K45436" s="2"/>
    </row>
    <row r="45437" spans="4:11">
      <c r="D45437" s="1"/>
      <c r="E45437" s="1"/>
      <c r="F45437" s="1"/>
      <c r="G45437" s="1"/>
      <c r="J45437" s="2"/>
      <c r="K45437" s="2"/>
    </row>
    <row r="45438" spans="4:11">
      <c r="D45438" s="1"/>
      <c r="E45438" s="1"/>
      <c r="F45438" s="1"/>
      <c r="G45438" s="1"/>
      <c r="J45438" s="2"/>
      <c r="K45438" s="2"/>
    </row>
    <row r="45439" spans="4:11">
      <c r="D45439" s="1"/>
      <c r="E45439" s="1"/>
      <c r="F45439" s="1"/>
      <c r="G45439" s="1"/>
      <c r="J45439" s="2"/>
      <c r="K45439" s="2"/>
    </row>
    <row r="45440" spans="4:11">
      <c r="D45440" s="1"/>
      <c r="E45440" s="1"/>
      <c r="F45440" s="1"/>
      <c r="G45440" s="1"/>
      <c r="J45440" s="2"/>
      <c r="K45440" s="2"/>
    </row>
    <row r="45441" spans="4:11">
      <c r="D45441" s="1"/>
      <c r="E45441" s="1"/>
      <c r="F45441" s="1"/>
      <c r="G45441" s="1"/>
      <c r="J45441" s="2"/>
      <c r="K45441" s="2"/>
    </row>
    <row r="45442" spans="4:11">
      <c r="D45442" s="1"/>
      <c r="E45442" s="1"/>
      <c r="F45442" s="1"/>
      <c r="G45442" s="1"/>
      <c r="J45442" s="2"/>
      <c r="K45442" s="2"/>
    </row>
    <row r="45443" spans="4:11">
      <c r="D45443" s="1"/>
      <c r="E45443" s="1"/>
      <c r="F45443" s="1"/>
      <c r="G45443" s="1"/>
      <c r="J45443" s="2"/>
      <c r="K45443" s="2"/>
    </row>
    <row r="45444" spans="4:11">
      <c r="D45444" s="1"/>
      <c r="E45444" s="1"/>
      <c r="F45444" s="1"/>
      <c r="G45444" s="1"/>
      <c r="J45444" s="2"/>
      <c r="K45444" s="2"/>
    </row>
    <row r="45445" spans="4:11">
      <c r="D45445" s="1"/>
      <c r="E45445" s="1"/>
      <c r="F45445" s="1"/>
      <c r="G45445" s="1"/>
      <c r="J45445" s="2"/>
      <c r="K45445" s="2"/>
    </row>
    <row r="45446" spans="4:11">
      <c r="D45446" s="1"/>
      <c r="E45446" s="1"/>
      <c r="F45446" s="1"/>
      <c r="G45446" s="1"/>
      <c r="J45446" s="2"/>
      <c r="K45446" s="2"/>
    </row>
    <row r="45447" spans="4:11">
      <c r="D45447" s="1"/>
      <c r="E45447" s="1"/>
      <c r="F45447" s="1"/>
      <c r="G45447" s="1"/>
      <c r="J45447" s="2"/>
      <c r="K45447" s="2"/>
    </row>
    <row r="45448" spans="4:11">
      <c r="D45448" s="1"/>
      <c r="E45448" s="1"/>
      <c r="F45448" s="1"/>
      <c r="G45448" s="1"/>
      <c r="J45448" s="2"/>
      <c r="K45448" s="2"/>
    </row>
    <row r="45449" spans="4:11">
      <c r="D45449" s="1"/>
      <c r="E45449" s="1"/>
      <c r="F45449" s="1"/>
      <c r="G45449" s="1"/>
      <c r="J45449" s="2"/>
      <c r="K45449" s="2"/>
    </row>
    <row r="45450" spans="4:11">
      <c r="D45450" s="1"/>
      <c r="E45450" s="1"/>
      <c r="F45450" s="1"/>
      <c r="G45450" s="1"/>
      <c r="J45450" s="2"/>
      <c r="K45450" s="2"/>
    </row>
    <row r="45451" spans="4:11">
      <c r="D45451" s="1"/>
      <c r="E45451" s="1"/>
      <c r="F45451" s="1"/>
      <c r="G45451" s="1"/>
      <c r="J45451" s="2"/>
      <c r="K45451" s="2"/>
    </row>
    <row r="45452" spans="4:11">
      <c r="D45452" s="1"/>
      <c r="E45452" s="1"/>
      <c r="F45452" s="1"/>
      <c r="G45452" s="1"/>
      <c r="J45452" s="2"/>
      <c r="K45452" s="2"/>
    </row>
    <row r="45453" spans="4:11">
      <c r="D45453" s="1"/>
      <c r="E45453" s="1"/>
      <c r="F45453" s="1"/>
      <c r="G45453" s="1"/>
      <c r="J45453" s="2"/>
      <c r="K45453" s="2"/>
    </row>
    <row r="45454" spans="4:11">
      <c r="D45454" s="1"/>
      <c r="E45454" s="1"/>
      <c r="F45454" s="1"/>
      <c r="G45454" s="1"/>
      <c r="J45454" s="2"/>
      <c r="K45454" s="2"/>
    </row>
    <row r="45455" spans="4:11">
      <c r="D45455" s="1"/>
      <c r="E45455" s="1"/>
      <c r="F45455" s="1"/>
      <c r="G45455" s="1"/>
      <c r="J45455" s="2"/>
      <c r="K45455" s="2"/>
    </row>
    <row r="45456" spans="4:11">
      <c r="D45456" s="1"/>
      <c r="E45456" s="1"/>
      <c r="F45456" s="1"/>
      <c r="G45456" s="1"/>
      <c r="J45456" s="2"/>
      <c r="K45456" s="2"/>
    </row>
    <row r="45457" spans="4:11">
      <c r="D45457" s="1"/>
      <c r="E45457" s="1"/>
      <c r="F45457" s="1"/>
      <c r="G45457" s="1"/>
      <c r="J45457" s="2"/>
      <c r="K45457" s="2"/>
    </row>
    <row r="45458" spans="4:11">
      <c r="D45458" s="1"/>
      <c r="E45458" s="1"/>
      <c r="F45458" s="1"/>
      <c r="G45458" s="1"/>
      <c r="J45458" s="2"/>
      <c r="K45458" s="2"/>
    </row>
    <row r="45459" spans="4:11">
      <c r="D45459" s="1"/>
      <c r="E45459" s="1"/>
      <c r="F45459" s="1"/>
      <c r="G45459" s="1"/>
      <c r="J45459" s="2"/>
      <c r="K45459" s="2"/>
    </row>
    <row r="45460" spans="4:11">
      <c r="D45460" s="1"/>
      <c r="E45460" s="1"/>
      <c r="F45460" s="1"/>
      <c r="G45460" s="1"/>
      <c r="J45460" s="2"/>
      <c r="K45460" s="2"/>
    </row>
    <row r="45461" spans="4:11">
      <c r="D45461" s="1"/>
      <c r="E45461" s="1"/>
      <c r="F45461" s="1"/>
      <c r="G45461" s="1"/>
      <c r="J45461" s="2"/>
      <c r="K45461" s="2"/>
    </row>
    <row r="45462" spans="4:11">
      <c r="D45462" s="1"/>
      <c r="E45462" s="1"/>
      <c r="F45462" s="1"/>
      <c r="G45462" s="1"/>
      <c r="J45462" s="2"/>
      <c r="K45462" s="2"/>
    </row>
    <row r="45463" spans="4:11">
      <c r="D45463" s="1"/>
      <c r="E45463" s="1"/>
      <c r="F45463" s="1"/>
      <c r="G45463" s="1"/>
      <c r="J45463" s="2"/>
      <c r="K45463" s="2"/>
    </row>
    <row r="45464" spans="4:11">
      <c r="D45464" s="1"/>
      <c r="E45464" s="1"/>
      <c r="F45464" s="1"/>
      <c r="G45464" s="1"/>
      <c r="J45464" s="2"/>
      <c r="K45464" s="2"/>
    </row>
    <row r="45465" spans="4:11">
      <c r="D45465" s="1"/>
      <c r="E45465" s="1"/>
      <c r="F45465" s="1"/>
      <c r="G45465" s="1"/>
      <c r="J45465" s="2"/>
      <c r="K45465" s="2"/>
    </row>
    <row r="45466" spans="4:11">
      <c r="D45466" s="1"/>
      <c r="E45466" s="1"/>
      <c r="F45466" s="1"/>
      <c r="G45466" s="1"/>
      <c r="J45466" s="2"/>
      <c r="K45466" s="2"/>
    </row>
    <row r="45467" spans="4:11">
      <c r="D45467" s="1"/>
      <c r="E45467" s="1"/>
      <c r="F45467" s="1"/>
      <c r="G45467" s="1"/>
      <c r="J45467" s="2"/>
      <c r="K45467" s="2"/>
    </row>
    <row r="45468" spans="4:11">
      <c r="D45468" s="1"/>
      <c r="E45468" s="1"/>
      <c r="F45468" s="1"/>
      <c r="G45468" s="1"/>
      <c r="J45468" s="2"/>
      <c r="K45468" s="2"/>
    </row>
    <row r="45469" spans="4:11">
      <c r="D45469" s="1"/>
      <c r="E45469" s="1"/>
      <c r="F45469" s="1"/>
      <c r="G45469" s="1"/>
      <c r="J45469" s="2"/>
      <c r="K45469" s="2"/>
    </row>
    <row r="45470" spans="4:11">
      <c r="D45470" s="1"/>
      <c r="E45470" s="1"/>
      <c r="F45470" s="1"/>
      <c r="G45470" s="1"/>
      <c r="J45470" s="2"/>
      <c r="K45470" s="2"/>
    </row>
    <row r="45471" spans="4:11">
      <c r="D45471" s="1"/>
      <c r="E45471" s="1"/>
      <c r="F45471" s="1"/>
      <c r="G45471" s="1"/>
      <c r="J45471" s="2"/>
      <c r="K45471" s="2"/>
    </row>
    <row r="45472" spans="4:11">
      <c r="D45472" s="1"/>
      <c r="E45472" s="1"/>
      <c r="F45472" s="1"/>
      <c r="G45472" s="1"/>
      <c r="J45472" s="2"/>
      <c r="K45472" s="2"/>
    </row>
    <row r="45473" spans="4:11">
      <c r="D45473" s="1"/>
      <c r="E45473" s="1"/>
      <c r="F45473" s="1"/>
      <c r="G45473" s="1"/>
      <c r="J45473" s="2"/>
      <c r="K45473" s="2"/>
    </row>
    <row r="45474" spans="4:11">
      <c r="D45474" s="1"/>
      <c r="E45474" s="1"/>
      <c r="F45474" s="1"/>
      <c r="G45474" s="1"/>
      <c r="J45474" s="2"/>
      <c r="K45474" s="2"/>
    </row>
    <row r="45475" spans="4:11">
      <c r="D45475" s="1"/>
      <c r="E45475" s="1"/>
      <c r="F45475" s="1"/>
      <c r="G45475" s="1"/>
      <c r="J45475" s="2"/>
      <c r="K45475" s="2"/>
    </row>
    <row r="45476" spans="4:11">
      <c r="D45476" s="1"/>
      <c r="E45476" s="1"/>
      <c r="F45476" s="1"/>
      <c r="G45476" s="1"/>
      <c r="J45476" s="2"/>
      <c r="K45476" s="2"/>
    </row>
    <row r="45477" spans="4:11">
      <c r="D45477" s="1"/>
      <c r="E45477" s="1"/>
      <c r="F45477" s="1"/>
      <c r="G45477" s="1"/>
      <c r="J45477" s="2"/>
      <c r="K45477" s="2"/>
    </row>
    <row r="45478" spans="4:11">
      <c r="D45478" s="1"/>
      <c r="E45478" s="1"/>
      <c r="F45478" s="1"/>
      <c r="G45478" s="1"/>
      <c r="J45478" s="2"/>
      <c r="K45478" s="2"/>
    </row>
    <row r="45479" spans="4:11">
      <c r="D45479" s="1"/>
      <c r="E45479" s="1"/>
      <c r="F45479" s="1"/>
      <c r="G45479" s="1"/>
      <c r="J45479" s="2"/>
      <c r="K45479" s="2"/>
    </row>
    <row r="45480" spans="4:11">
      <c r="D45480" s="1"/>
      <c r="E45480" s="1"/>
      <c r="F45480" s="1"/>
      <c r="G45480" s="1"/>
      <c r="J45480" s="2"/>
      <c r="K45480" s="2"/>
    </row>
    <row r="45481" spans="4:11">
      <c r="D45481" s="1"/>
      <c r="E45481" s="1"/>
      <c r="F45481" s="1"/>
      <c r="G45481" s="1"/>
      <c r="J45481" s="2"/>
      <c r="K45481" s="2"/>
    </row>
    <row r="45482" spans="4:11">
      <c r="D45482" s="1"/>
      <c r="E45482" s="1"/>
      <c r="F45482" s="1"/>
      <c r="G45482" s="1"/>
      <c r="J45482" s="2"/>
      <c r="K45482" s="2"/>
    </row>
    <row r="45483" spans="4:11">
      <c r="D45483" s="1"/>
      <c r="E45483" s="1"/>
      <c r="F45483" s="1"/>
      <c r="G45483" s="1"/>
      <c r="J45483" s="2"/>
      <c r="K45483" s="2"/>
    </row>
    <row r="45484" spans="4:11">
      <c r="D45484" s="1"/>
      <c r="E45484" s="1"/>
      <c r="F45484" s="1"/>
      <c r="G45484" s="1"/>
      <c r="J45484" s="2"/>
      <c r="K45484" s="2"/>
    </row>
    <row r="45485" spans="4:11">
      <c r="D45485" s="1"/>
      <c r="E45485" s="1"/>
      <c r="F45485" s="1"/>
      <c r="G45485" s="1"/>
      <c r="J45485" s="2"/>
      <c r="K45485" s="2"/>
    </row>
    <row r="45486" spans="4:11">
      <c r="D45486" s="1"/>
      <c r="E45486" s="1"/>
      <c r="F45486" s="1"/>
      <c r="G45486" s="1"/>
      <c r="J45486" s="2"/>
      <c r="K45486" s="2"/>
    </row>
    <row r="45487" spans="4:11">
      <c r="D45487" s="1"/>
      <c r="E45487" s="1"/>
      <c r="F45487" s="1"/>
      <c r="G45487" s="1"/>
      <c r="J45487" s="2"/>
      <c r="K45487" s="2"/>
    </row>
    <row r="45488" spans="4:11">
      <c r="D45488" s="1"/>
      <c r="E45488" s="1"/>
      <c r="F45488" s="1"/>
      <c r="G45488" s="1"/>
      <c r="J45488" s="2"/>
      <c r="K45488" s="2"/>
    </row>
    <row r="45489" spans="4:11">
      <c r="D45489" s="1"/>
      <c r="E45489" s="1"/>
      <c r="F45489" s="1"/>
      <c r="G45489" s="1"/>
      <c r="J45489" s="2"/>
      <c r="K45489" s="2"/>
    </row>
    <row r="45490" spans="4:11">
      <c r="D45490" s="1"/>
      <c r="E45490" s="1"/>
      <c r="F45490" s="1"/>
      <c r="G45490" s="1"/>
      <c r="J45490" s="2"/>
      <c r="K45490" s="2"/>
    </row>
    <row r="45491" spans="4:11">
      <c r="D45491" s="1"/>
      <c r="E45491" s="1"/>
      <c r="F45491" s="1"/>
      <c r="G45491" s="1"/>
      <c r="J45491" s="2"/>
      <c r="K45491" s="2"/>
    </row>
    <row r="45492" spans="4:11">
      <c r="D45492" s="1"/>
      <c r="E45492" s="1"/>
      <c r="F45492" s="1"/>
      <c r="G45492" s="1"/>
      <c r="J45492" s="2"/>
      <c r="K45492" s="2"/>
    </row>
    <row r="45493" spans="4:11">
      <c r="D45493" s="1"/>
      <c r="E45493" s="1"/>
      <c r="F45493" s="1"/>
      <c r="G45493" s="1"/>
      <c r="J45493" s="2"/>
      <c r="K45493" s="2"/>
    </row>
    <row r="45494" spans="4:11">
      <c r="D45494" s="1"/>
      <c r="E45494" s="1"/>
      <c r="F45494" s="1"/>
      <c r="G45494" s="1"/>
      <c r="J45494" s="2"/>
      <c r="K45494" s="2"/>
    </row>
    <row r="45495" spans="4:11">
      <c r="D45495" s="1"/>
      <c r="E45495" s="1"/>
      <c r="F45495" s="1"/>
      <c r="G45495" s="1"/>
      <c r="J45495" s="2"/>
      <c r="K45495" s="2"/>
    </row>
    <row r="45496" spans="4:11">
      <c r="D45496" s="1"/>
      <c r="E45496" s="1"/>
      <c r="F45496" s="1"/>
      <c r="G45496" s="1"/>
      <c r="J45496" s="2"/>
      <c r="K45496" s="2"/>
    </row>
    <row r="45497" spans="4:11">
      <c r="D45497" s="1"/>
      <c r="E45497" s="1"/>
      <c r="F45497" s="1"/>
      <c r="G45497" s="1"/>
      <c r="J45497" s="2"/>
      <c r="K45497" s="2"/>
    </row>
    <row r="45498" spans="4:11">
      <c r="D45498" s="1"/>
      <c r="E45498" s="1"/>
      <c r="F45498" s="1"/>
      <c r="G45498" s="1"/>
      <c r="J45498" s="2"/>
      <c r="K45498" s="2"/>
    </row>
    <row r="45499" spans="4:11">
      <c r="D45499" s="1"/>
      <c r="E45499" s="1"/>
      <c r="F45499" s="1"/>
      <c r="G45499" s="1"/>
      <c r="J45499" s="2"/>
      <c r="K45499" s="2"/>
    </row>
    <row r="45500" spans="4:11">
      <c r="D45500" s="1"/>
      <c r="E45500" s="1"/>
      <c r="F45500" s="1"/>
      <c r="G45500" s="1"/>
      <c r="J45500" s="2"/>
      <c r="K45500" s="2"/>
    </row>
    <row r="45501" spans="4:11">
      <c r="D45501" s="1"/>
      <c r="E45501" s="1"/>
      <c r="F45501" s="1"/>
      <c r="G45501" s="1"/>
      <c r="J45501" s="2"/>
      <c r="K45501" s="2"/>
    </row>
    <row r="45502" spans="4:11">
      <c r="D45502" s="1"/>
      <c r="E45502" s="1"/>
      <c r="F45502" s="1"/>
      <c r="G45502" s="1"/>
      <c r="J45502" s="2"/>
      <c r="K45502" s="2"/>
    </row>
    <row r="45503" spans="4:11">
      <c r="D45503" s="1"/>
      <c r="E45503" s="1"/>
      <c r="F45503" s="1"/>
      <c r="G45503" s="1"/>
      <c r="J45503" s="2"/>
      <c r="K45503" s="2"/>
    </row>
    <row r="45504" spans="4:11">
      <c r="D45504" s="1"/>
      <c r="E45504" s="1"/>
      <c r="F45504" s="1"/>
      <c r="G45504" s="1"/>
      <c r="J45504" s="2"/>
      <c r="K45504" s="2"/>
    </row>
    <row r="45505" spans="4:11">
      <c r="D45505" s="1"/>
      <c r="E45505" s="1"/>
      <c r="F45505" s="1"/>
      <c r="G45505" s="1"/>
      <c r="J45505" s="2"/>
      <c r="K45505" s="2"/>
    </row>
    <row r="45506" spans="4:11">
      <c r="D45506" s="1"/>
      <c r="E45506" s="1"/>
      <c r="F45506" s="1"/>
      <c r="G45506" s="1"/>
      <c r="J45506" s="2"/>
      <c r="K45506" s="2"/>
    </row>
    <row r="45507" spans="4:11">
      <c r="D45507" s="1"/>
      <c r="E45507" s="1"/>
      <c r="F45507" s="1"/>
      <c r="G45507" s="1"/>
      <c r="J45507" s="2"/>
      <c r="K45507" s="2"/>
    </row>
    <row r="45508" spans="4:11">
      <c r="D45508" s="1"/>
      <c r="E45508" s="1"/>
      <c r="F45508" s="1"/>
      <c r="G45508" s="1"/>
      <c r="J45508" s="2"/>
      <c r="K45508" s="2"/>
    </row>
    <row r="45509" spans="4:11">
      <c r="D45509" s="1"/>
      <c r="E45509" s="1"/>
      <c r="F45509" s="1"/>
      <c r="G45509" s="1"/>
      <c r="J45509" s="2"/>
      <c r="K45509" s="2"/>
    </row>
    <row r="45510" spans="4:11">
      <c r="D45510" s="1"/>
      <c r="E45510" s="1"/>
      <c r="F45510" s="1"/>
      <c r="G45510" s="1"/>
      <c r="J45510" s="2"/>
      <c r="K45510" s="2"/>
    </row>
    <row r="45511" spans="4:11">
      <c r="D45511" s="1"/>
      <c r="E45511" s="1"/>
      <c r="F45511" s="1"/>
      <c r="G45511" s="1"/>
      <c r="J45511" s="2"/>
      <c r="K45511" s="2"/>
    </row>
    <row r="45512" spans="4:11">
      <c r="D45512" s="1"/>
      <c r="E45512" s="1"/>
      <c r="F45512" s="1"/>
      <c r="G45512" s="1"/>
      <c r="J45512" s="2"/>
      <c r="K45512" s="2"/>
    </row>
    <row r="45513" spans="4:11">
      <c r="D45513" s="1"/>
      <c r="E45513" s="1"/>
      <c r="F45513" s="1"/>
      <c r="G45513" s="1"/>
      <c r="J45513" s="2"/>
      <c r="K45513" s="2"/>
    </row>
    <row r="45514" spans="4:11">
      <c r="D45514" s="1"/>
      <c r="E45514" s="1"/>
      <c r="F45514" s="1"/>
      <c r="G45514" s="1"/>
      <c r="J45514" s="2"/>
      <c r="K45514" s="2"/>
    </row>
    <row r="45515" spans="4:11">
      <c r="D45515" s="1"/>
      <c r="E45515" s="1"/>
      <c r="F45515" s="1"/>
      <c r="G45515" s="1"/>
      <c r="J45515" s="2"/>
      <c r="K45515" s="2"/>
    </row>
    <row r="45516" spans="4:11">
      <c r="D45516" s="1"/>
      <c r="E45516" s="1"/>
      <c r="F45516" s="1"/>
      <c r="G45516" s="1"/>
      <c r="J45516" s="2"/>
      <c r="K45516" s="2"/>
    </row>
    <row r="45517" spans="4:11">
      <c r="D45517" s="1"/>
      <c r="E45517" s="1"/>
      <c r="F45517" s="1"/>
      <c r="G45517" s="1"/>
      <c r="J45517" s="2"/>
      <c r="K45517" s="2"/>
    </row>
    <row r="45518" spans="4:11">
      <c r="D45518" s="1"/>
      <c r="E45518" s="1"/>
      <c r="F45518" s="1"/>
      <c r="G45518" s="1"/>
      <c r="J45518" s="2"/>
      <c r="K45518" s="2"/>
    </row>
    <row r="45519" spans="4:11">
      <c r="D45519" s="1"/>
      <c r="E45519" s="1"/>
      <c r="F45519" s="1"/>
      <c r="G45519" s="1"/>
      <c r="J45519" s="2"/>
      <c r="K45519" s="2"/>
    </row>
    <row r="45520" spans="4:11">
      <c r="D45520" s="1"/>
      <c r="E45520" s="1"/>
      <c r="F45520" s="1"/>
      <c r="G45520" s="1"/>
      <c r="J45520" s="2"/>
      <c r="K45520" s="2"/>
    </row>
    <row r="45521" spans="4:11">
      <c r="D45521" s="1"/>
      <c r="E45521" s="1"/>
      <c r="F45521" s="1"/>
      <c r="G45521" s="1"/>
      <c r="J45521" s="2"/>
      <c r="K45521" s="2"/>
    </row>
    <row r="45522" spans="4:11">
      <c r="D45522" s="1"/>
      <c r="E45522" s="1"/>
      <c r="F45522" s="1"/>
      <c r="G45522" s="1"/>
      <c r="J45522" s="2"/>
      <c r="K45522" s="2"/>
    </row>
    <row r="45523" spans="4:11">
      <c r="D45523" s="1"/>
      <c r="E45523" s="1"/>
      <c r="F45523" s="1"/>
      <c r="G45523" s="1"/>
      <c r="J45523" s="2"/>
      <c r="K45523" s="2"/>
    </row>
    <row r="45524" spans="4:11">
      <c r="D45524" s="1"/>
      <c r="E45524" s="1"/>
      <c r="F45524" s="1"/>
      <c r="G45524" s="1"/>
      <c r="J45524" s="2"/>
      <c r="K45524" s="2"/>
    </row>
    <row r="45525" spans="4:11">
      <c r="D45525" s="1"/>
      <c r="E45525" s="1"/>
      <c r="F45525" s="1"/>
      <c r="G45525" s="1"/>
      <c r="J45525" s="2"/>
      <c r="K45525" s="2"/>
    </row>
    <row r="45526" spans="4:11">
      <c r="D45526" s="1"/>
      <c r="E45526" s="1"/>
      <c r="F45526" s="1"/>
      <c r="G45526" s="1"/>
      <c r="J45526" s="2"/>
      <c r="K45526" s="2"/>
    </row>
    <row r="45527" spans="4:11">
      <c r="D45527" s="1"/>
      <c r="E45527" s="1"/>
      <c r="F45527" s="1"/>
      <c r="G45527" s="1"/>
      <c r="J45527" s="2"/>
      <c r="K45527" s="2"/>
    </row>
    <row r="45528" spans="4:11">
      <c r="D45528" s="1"/>
      <c r="E45528" s="1"/>
      <c r="F45528" s="1"/>
      <c r="G45528" s="1"/>
      <c r="J45528" s="2"/>
      <c r="K45528" s="2"/>
    </row>
    <row r="45529" spans="4:11">
      <c r="D45529" s="1"/>
      <c r="E45529" s="1"/>
      <c r="F45529" s="1"/>
      <c r="G45529" s="1"/>
      <c r="J45529" s="2"/>
      <c r="K45529" s="2"/>
    </row>
    <row r="45530" spans="4:11">
      <c r="D45530" s="1"/>
      <c r="E45530" s="1"/>
      <c r="F45530" s="1"/>
      <c r="G45530" s="1"/>
      <c r="J45530" s="2"/>
      <c r="K45530" s="2"/>
    </row>
    <row r="45531" spans="4:11">
      <c r="D45531" s="1"/>
      <c r="E45531" s="1"/>
      <c r="F45531" s="1"/>
      <c r="G45531" s="1"/>
      <c r="J45531" s="2"/>
      <c r="K45531" s="2"/>
    </row>
    <row r="45532" spans="4:11">
      <c r="D45532" s="1"/>
      <c r="E45532" s="1"/>
      <c r="F45532" s="1"/>
      <c r="G45532" s="1"/>
      <c r="J45532" s="2"/>
      <c r="K45532" s="2"/>
    </row>
    <row r="45533" spans="4:11">
      <c r="D45533" s="1"/>
      <c r="E45533" s="1"/>
      <c r="F45533" s="1"/>
      <c r="G45533" s="1"/>
      <c r="J45533" s="2"/>
      <c r="K45533" s="2"/>
    </row>
    <row r="45534" spans="4:11">
      <c r="D45534" s="1"/>
      <c r="E45534" s="1"/>
      <c r="F45534" s="1"/>
      <c r="G45534" s="1"/>
      <c r="J45534" s="2"/>
      <c r="K45534" s="2"/>
    </row>
    <row r="45535" spans="4:11">
      <c r="D45535" s="1"/>
      <c r="E45535" s="1"/>
      <c r="F45535" s="1"/>
      <c r="G45535" s="1"/>
      <c r="J45535" s="2"/>
      <c r="K45535" s="2"/>
    </row>
    <row r="45536" spans="4:11">
      <c r="D45536" s="1"/>
      <c r="E45536" s="1"/>
      <c r="F45536" s="1"/>
      <c r="G45536" s="1"/>
      <c r="J45536" s="2"/>
      <c r="K45536" s="2"/>
    </row>
    <row r="45537" spans="4:11">
      <c r="D45537" s="1"/>
      <c r="E45537" s="1"/>
      <c r="F45537" s="1"/>
      <c r="G45537" s="1"/>
      <c r="J45537" s="2"/>
      <c r="K45537" s="2"/>
    </row>
    <row r="45538" spans="4:11">
      <c r="D45538" s="1"/>
      <c r="E45538" s="1"/>
      <c r="F45538" s="1"/>
      <c r="G45538" s="1"/>
      <c r="J45538" s="2"/>
      <c r="K45538" s="2"/>
    </row>
    <row r="45539" spans="4:11">
      <c r="D45539" s="1"/>
      <c r="E45539" s="1"/>
      <c r="F45539" s="1"/>
      <c r="G45539" s="1"/>
      <c r="J45539" s="2"/>
      <c r="K45539" s="2"/>
    </row>
    <row r="45540" spans="4:11">
      <c r="D45540" s="1"/>
      <c r="E45540" s="1"/>
      <c r="F45540" s="1"/>
      <c r="G45540" s="1"/>
      <c r="J45540" s="2"/>
      <c r="K45540" s="2"/>
    </row>
    <row r="45541" spans="4:11">
      <c r="D45541" s="1"/>
      <c r="E45541" s="1"/>
      <c r="F45541" s="1"/>
      <c r="G45541" s="1"/>
      <c r="J45541" s="2"/>
      <c r="K45541" s="2"/>
    </row>
    <row r="45542" spans="4:11">
      <c r="D45542" s="1"/>
      <c r="E45542" s="1"/>
      <c r="F45542" s="1"/>
      <c r="G45542" s="1"/>
      <c r="J45542" s="2"/>
      <c r="K45542" s="2"/>
    </row>
    <row r="45543" spans="4:11">
      <c r="D45543" s="1"/>
      <c r="E45543" s="1"/>
      <c r="F45543" s="1"/>
      <c r="G45543" s="1"/>
      <c r="J45543" s="2"/>
      <c r="K45543" s="2"/>
    </row>
    <row r="45544" spans="4:11">
      <c r="D45544" s="1"/>
      <c r="E45544" s="1"/>
      <c r="F45544" s="1"/>
      <c r="G45544" s="1"/>
      <c r="J45544" s="2"/>
      <c r="K45544" s="2"/>
    </row>
    <row r="45545" spans="4:11">
      <c r="D45545" s="1"/>
      <c r="E45545" s="1"/>
      <c r="F45545" s="1"/>
      <c r="G45545" s="1"/>
      <c r="J45545" s="2"/>
      <c r="K45545" s="2"/>
    </row>
    <row r="45546" spans="4:11">
      <c r="D45546" s="1"/>
      <c r="E45546" s="1"/>
      <c r="F45546" s="1"/>
      <c r="G45546" s="1"/>
      <c r="J45546" s="2"/>
      <c r="K45546" s="2"/>
    </row>
    <row r="45547" spans="4:11">
      <c r="D45547" s="1"/>
      <c r="E45547" s="1"/>
      <c r="F45547" s="1"/>
      <c r="G45547" s="1"/>
      <c r="J45547" s="2"/>
      <c r="K45547" s="2"/>
    </row>
    <row r="45548" spans="4:11">
      <c r="D45548" s="1"/>
      <c r="E45548" s="1"/>
      <c r="F45548" s="1"/>
      <c r="G45548" s="1"/>
      <c r="J45548" s="2"/>
      <c r="K45548" s="2"/>
    </row>
    <row r="45549" spans="4:11">
      <c r="D45549" s="1"/>
      <c r="E45549" s="1"/>
      <c r="F45549" s="1"/>
      <c r="G45549" s="1"/>
      <c r="J45549" s="2"/>
      <c r="K45549" s="2"/>
    </row>
    <row r="45550" spans="4:11">
      <c r="D45550" s="1"/>
      <c r="E45550" s="1"/>
      <c r="F45550" s="1"/>
      <c r="G45550" s="1"/>
      <c r="J45550" s="2"/>
      <c r="K45550" s="2"/>
    </row>
    <row r="45551" spans="4:11">
      <c r="D45551" s="1"/>
      <c r="E45551" s="1"/>
      <c r="F45551" s="1"/>
      <c r="G45551" s="1"/>
      <c r="J45551" s="2"/>
      <c r="K45551" s="2"/>
    </row>
    <row r="45552" spans="4:11">
      <c r="D45552" s="1"/>
      <c r="E45552" s="1"/>
      <c r="F45552" s="1"/>
      <c r="G45552" s="1"/>
      <c r="J45552" s="2"/>
      <c r="K45552" s="2"/>
    </row>
    <row r="45553" spans="4:11">
      <c r="D45553" s="1"/>
      <c r="E45553" s="1"/>
      <c r="F45553" s="1"/>
      <c r="G45553" s="1"/>
      <c r="J45553" s="2"/>
      <c r="K45553" s="2"/>
    </row>
    <row r="45554" spans="4:11">
      <c r="D45554" s="1"/>
      <c r="E45554" s="1"/>
      <c r="F45554" s="1"/>
      <c r="G45554" s="1"/>
      <c r="J45554" s="2"/>
      <c r="K45554" s="2"/>
    </row>
    <row r="45555" spans="4:11">
      <c r="D45555" s="1"/>
      <c r="E45555" s="1"/>
      <c r="F45555" s="1"/>
      <c r="G45555" s="1"/>
      <c r="J45555" s="2"/>
      <c r="K45555" s="2"/>
    </row>
    <row r="45556" spans="4:11">
      <c r="D45556" s="1"/>
      <c r="E45556" s="1"/>
      <c r="F45556" s="1"/>
      <c r="G45556" s="1"/>
      <c r="J45556" s="2"/>
      <c r="K45556" s="2"/>
    </row>
    <row r="45557" spans="4:11">
      <c r="D45557" s="1"/>
      <c r="E45557" s="1"/>
      <c r="F45557" s="1"/>
      <c r="G45557" s="1"/>
      <c r="J45557" s="2"/>
      <c r="K45557" s="2"/>
    </row>
    <row r="45558" spans="4:11">
      <c r="D45558" s="1"/>
      <c r="E45558" s="1"/>
      <c r="F45558" s="1"/>
      <c r="G45558" s="1"/>
      <c r="J45558" s="2"/>
      <c r="K45558" s="2"/>
    </row>
    <row r="45559" spans="4:11">
      <c r="D45559" s="1"/>
      <c r="E45559" s="1"/>
      <c r="F45559" s="1"/>
      <c r="G45559" s="1"/>
      <c r="J45559" s="2"/>
      <c r="K45559" s="2"/>
    </row>
    <row r="45560" spans="4:11">
      <c r="D45560" s="1"/>
      <c r="E45560" s="1"/>
      <c r="F45560" s="1"/>
      <c r="G45560" s="1"/>
      <c r="J45560" s="2"/>
      <c r="K45560" s="2"/>
    </row>
    <row r="45561" spans="4:11">
      <c r="D45561" s="1"/>
      <c r="E45561" s="1"/>
      <c r="F45561" s="1"/>
      <c r="G45561" s="1"/>
      <c r="J45561" s="2"/>
      <c r="K45561" s="2"/>
    </row>
    <row r="45562" spans="4:11">
      <c r="D45562" s="1"/>
      <c r="E45562" s="1"/>
      <c r="F45562" s="1"/>
      <c r="G45562" s="1"/>
      <c r="J45562" s="2"/>
      <c r="K45562" s="2"/>
    </row>
    <row r="45563" spans="4:11">
      <c r="D45563" s="1"/>
      <c r="E45563" s="1"/>
      <c r="F45563" s="1"/>
      <c r="G45563" s="1"/>
      <c r="J45563" s="2"/>
      <c r="K45563" s="2"/>
    </row>
    <row r="45564" spans="4:11">
      <c r="D45564" s="1"/>
      <c r="E45564" s="1"/>
      <c r="F45564" s="1"/>
      <c r="G45564" s="1"/>
      <c r="J45564" s="2"/>
      <c r="K45564" s="2"/>
    </row>
    <row r="45565" spans="4:11">
      <c r="D45565" s="1"/>
      <c r="E45565" s="1"/>
      <c r="F45565" s="1"/>
      <c r="G45565" s="1"/>
      <c r="J45565" s="2"/>
      <c r="K45565" s="2"/>
    </row>
    <row r="45566" spans="4:11">
      <c r="D45566" s="1"/>
      <c r="E45566" s="1"/>
      <c r="F45566" s="1"/>
      <c r="G45566" s="1"/>
      <c r="J45566" s="2"/>
      <c r="K45566" s="2"/>
    </row>
    <row r="45567" spans="4:11">
      <c r="D45567" s="1"/>
      <c r="E45567" s="1"/>
      <c r="F45567" s="1"/>
      <c r="G45567" s="1"/>
      <c r="J45567" s="2"/>
      <c r="K45567" s="2"/>
    </row>
    <row r="45568" spans="4:11">
      <c r="D45568" s="1"/>
      <c r="E45568" s="1"/>
      <c r="F45568" s="1"/>
      <c r="G45568" s="1"/>
      <c r="J45568" s="2"/>
      <c r="K45568" s="2"/>
    </row>
    <row r="45569" spans="4:11">
      <c r="D45569" s="1"/>
      <c r="E45569" s="1"/>
      <c r="F45569" s="1"/>
      <c r="G45569" s="1"/>
      <c r="J45569" s="2"/>
      <c r="K45569" s="2"/>
    </row>
    <row r="45570" spans="4:11">
      <c r="D45570" s="1"/>
      <c r="E45570" s="1"/>
      <c r="F45570" s="1"/>
      <c r="G45570" s="1"/>
      <c r="J45570" s="2"/>
      <c r="K45570" s="2"/>
    </row>
    <row r="45571" spans="4:11">
      <c r="D45571" s="1"/>
      <c r="E45571" s="1"/>
      <c r="F45571" s="1"/>
      <c r="G45571" s="1"/>
      <c r="J45571" s="2"/>
      <c r="K45571" s="2"/>
    </row>
    <row r="45572" spans="4:11">
      <c r="D45572" s="1"/>
      <c r="E45572" s="1"/>
      <c r="F45572" s="1"/>
      <c r="G45572" s="1"/>
      <c r="J45572" s="2"/>
      <c r="K45572" s="2"/>
    </row>
    <row r="45573" spans="4:11">
      <c r="D45573" s="1"/>
      <c r="E45573" s="1"/>
      <c r="F45573" s="1"/>
      <c r="G45573" s="1"/>
      <c r="J45573" s="2"/>
      <c r="K45573" s="2"/>
    </row>
    <row r="45574" spans="4:11">
      <c r="D45574" s="1"/>
      <c r="E45574" s="1"/>
      <c r="F45574" s="1"/>
      <c r="G45574" s="1"/>
      <c r="J45574" s="2"/>
      <c r="K45574" s="2"/>
    </row>
    <row r="45575" spans="4:11">
      <c r="D45575" s="1"/>
      <c r="E45575" s="1"/>
      <c r="F45575" s="1"/>
      <c r="G45575" s="1"/>
      <c r="J45575" s="2"/>
      <c r="K45575" s="2"/>
    </row>
    <row r="45576" spans="4:11">
      <c r="D45576" s="1"/>
      <c r="E45576" s="1"/>
      <c r="F45576" s="1"/>
      <c r="G45576" s="1"/>
      <c r="J45576" s="2"/>
      <c r="K45576" s="2"/>
    </row>
    <row r="45577" spans="4:11">
      <c r="D45577" s="1"/>
      <c r="E45577" s="1"/>
      <c r="F45577" s="1"/>
      <c r="G45577" s="1"/>
      <c r="J45577" s="2"/>
      <c r="K45577" s="2"/>
    </row>
    <row r="45578" spans="4:11">
      <c r="D45578" s="1"/>
      <c r="E45578" s="1"/>
      <c r="F45578" s="1"/>
      <c r="G45578" s="1"/>
      <c r="J45578" s="2"/>
      <c r="K45578" s="2"/>
    </row>
    <row r="45579" spans="4:11">
      <c r="D45579" s="1"/>
      <c r="E45579" s="1"/>
      <c r="F45579" s="1"/>
      <c r="G45579" s="1"/>
      <c r="J45579" s="2"/>
      <c r="K45579" s="2"/>
    </row>
    <row r="45580" spans="4:11">
      <c r="D45580" s="1"/>
      <c r="E45580" s="1"/>
      <c r="F45580" s="1"/>
      <c r="G45580" s="1"/>
      <c r="J45580" s="2"/>
      <c r="K45580" s="2"/>
    </row>
    <row r="45581" spans="4:11">
      <c r="D45581" s="1"/>
      <c r="E45581" s="1"/>
      <c r="F45581" s="1"/>
      <c r="G45581" s="1"/>
      <c r="J45581" s="2"/>
      <c r="K45581" s="2"/>
    </row>
    <row r="45582" spans="4:11">
      <c r="D45582" s="1"/>
      <c r="E45582" s="1"/>
      <c r="F45582" s="1"/>
      <c r="G45582" s="1"/>
      <c r="J45582" s="2"/>
      <c r="K45582" s="2"/>
    </row>
    <row r="45583" spans="4:11">
      <c r="D45583" s="1"/>
      <c r="E45583" s="1"/>
      <c r="F45583" s="1"/>
      <c r="G45583" s="1"/>
      <c r="J45583" s="2"/>
      <c r="K45583" s="2"/>
    </row>
    <row r="45584" spans="4:11">
      <c r="D45584" s="1"/>
      <c r="E45584" s="1"/>
      <c r="F45584" s="1"/>
      <c r="G45584" s="1"/>
      <c r="J45584" s="2"/>
      <c r="K45584" s="2"/>
    </row>
    <row r="45585" spans="4:11">
      <c r="D45585" s="1"/>
      <c r="E45585" s="1"/>
      <c r="F45585" s="1"/>
      <c r="G45585" s="1"/>
      <c r="J45585" s="2"/>
      <c r="K45585" s="2"/>
    </row>
    <row r="45586" spans="4:11">
      <c r="D45586" s="1"/>
      <c r="E45586" s="1"/>
      <c r="F45586" s="1"/>
      <c r="G45586" s="1"/>
      <c r="J45586" s="2"/>
      <c r="K45586" s="2"/>
    </row>
    <row r="45587" spans="4:11">
      <c r="D45587" s="1"/>
      <c r="E45587" s="1"/>
      <c r="F45587" s="1"/>
      <c r="G45587" s="1"/>
      <c r="J45587" s="2"/>
      <c r="K45587" s="2"/>
    </row>
    <row r="45588" spans="4:11">
      <c r="D45588" s="1"/>
      <c r="E45588" s="1"/>
      <c r="F45588" s="1"/>
      <c r="G45588" s="1"/>
      <c r="J45588" s="2"/>
      <c r="K45588" s="2"/>
    </row>
    <row r="45589" spans="4:11">
      <c r="D45589" s="1"/>
      <c r="E45589" s="1"/>
      <c r="F45589" s="1"/>
      <c r="G45589" s="1"/>
      <c r="J45589" s="2"/>
      <c r="K45589" s="2"/>
    </row>
    <row r="45590" spans="4:11">
      <c r="D45590" s="1"/>
      <c r="E45590" s="1"/>
      <c r="F45590" s="1"/>
      <c r="G45590" s="1"/>
      <c r="J45590" s="2"/>
      <c r="K45590" s="2"/>
    </row>
    <row r="45591" spans="4:11">
      <c r="D45591" s="1"/>
      <c r="E45591" s="1"/>
      <c r="F45591" s="1"/>
      <c r="G45591" s="1"/>
      <c r="J45591" s="2"/>
      <c r="K45591" s="2"/>
    </row>
    <row r="45592" spans="4:11">
      <c r="D45592" s="1"/>
      <c r="E45592" s="1"/>
      <c r="F45592" s="1"/>
      <c r="G45592" s="1"/>
      <c r="J45592" s="2"/>
      <c r="K45592" s="2"/>
    </row>
    <row r="45593" spans="4:11">
      <c r="D45593" s="1"/>
      <c r="E45593" s="1"/>
      <c r="F45593" s="1"/>
      <c r="G45593" s="1"/>
      <c r="J45593" s="2"/>
      <c r="K45593" s="2"/>
    </row>
    <row r="45594" spans="4:11">
      <c r="D45594" s="1"/>
      <c r="E45594" s="1"/>
      <c r="F45594" s="1"/>
      <c r="G45594" s="1"/>
      <c r="J45594" s="2"/>
      <c r="K45594" s="2"/>
    </row>
    <row r="45595" spans="4:11">
      <c r="D45595" s="1"/>
      <c r="E45595" s="1"/>
      <c r="F45595" s="1"/>
      <c r="G45595" s="1"/>
      <c r="J45595" s="2"/>
      <c r="K45595" s="2"/>
    </row>
    <row r="45596" spans="4:11">
      <c r="D45596" s="1"/>
      <c r="E45596" s="1"/>
      <c r="F45596" s="1"/>
      <c r="G45596" s="1"/>
      <c r="J45596" s="2"/>
      <c r="K45596" s="2"/>
    </row>
    <row r="45597" spans="4:11">
      <c r="D45597" s="1"/>
      <c r="E45597" s="1"/>
      <c r="F45597" s="1"/>
      <c r="G45597" s="1"/>
      <c r="J45597" s="2"/>
      <c r="K45597" s="2"/>
    </row>
    <row r="45598" spans="4:11">
      <c r="D45598" s="1"/>
      <c r="E45598" s="1"/>
      <c r="F45598" s="1"/>
      <c r="G45598" s="1"/>
      <c r="J45598" s="2"/>
      <c r="K45598" s="2"/>
    </row>
    <row r="45599" spans="4:11">
      <c r="D45599" s="1"/>
      <c r="E45599" s="1"/>
      <c r="F45599" s="1"/>
      <c r="G45599" s="1"/>
      <c r="J45599" s="2"/>
      <c r="K45599" s="2"/>
    </row>
    <row r="45600" spans="4:11">
      <c r="D45600" s="1"/>
      <c r="E45600" s="1"/>
      <c r="F45600" s="1"/>
      <c r="G45600" s="1"/>
      <c r="J45600" s="2"/>
      <c r="K45600" s="2"/>
    </row>
    <row r="45601" spans="4:11">
      <c r="D45601" s="1"/>
      <c r="E45601" s="1"/>
      <c r="F45601" s="1"/>
      <c r="G45601" s="1"/>
      <c r="J45601" s="2"/>
      <c r="K45601" s="2"/>
    </row>
    <row r="45602" spans="4:11">
      <c r="D45602" s="1"/>
      <c r="E45602" s="1"/>
      <c r="F45602" s="1"/>
      <c r="G45602" s="1"/>
      <c r="J45602" s="2"/>
      <c r="K45602" s="2"/>
    </row>
    <row r="45603" spans="4:11">
      <c r="D45603" s="1"/>
      <c r="E45603" s="1"/>
      <c r="F45603" s="1"/>
      <c r="G45603" s="1"/>
      <c r="J45603" s="2"/>
      <c r="K45603" s="2"/>
    </row>
    <row r="45604" spans="4:11">
      <c r="D45604" s="1"/>
      <c r="E45604" s="1"/>
      <c r="F45604" s="1"/>
      <c r="G45604" s="1"/>
      <c r="J45604" s="2"/>
      <c r="K45604" s="2"/>
    </row>
    <row r="45605" spans="4:11">
      <c r="D45605" s="1"/>
      <c r="E45605" s="1"/>
      <c r="F45605" s="1"/>
      <c r="G45605" s="1"/>
      <c r="J45605" s="2"/>
      <c r="K45605" s="2"/>
    </row>
    <row r="45606" spans="4:11">
      <c r="D45606" s="1"/>
      <c r="E45606" s="1"/>
      <c r="F45606" s="1"/>
      <c r="G45606" s="1"/>
      <c r="J45606" s="2"/>
      <c r="K45606" s="2"/>
    </row>
    <row r="45607" spans="4:11">
      <c r="D45607" s="1"/>
      <c r="E45607" s="1"/>
      <c r="F45607" s="1"/>
      <c r="G45607" s="1"/>
      <c r="J45607" s="2"/>
      <c r="K45607" s="2"/>
    </row>
    <row r="45608" spans="4:11">
      <c r="D45608" s="1"/>
      <c r="E45608" s="1"/>
      <c r="F45608" s="1"/>
      <c r="G45608" s="1"/>
      <c r="J45608" s="2"/>
      <c r="K45608" s="2"/>
    </row>
    <row r="45609" spans="4:11">
      <c r="D45609" s="1"/>
      <c r="E45609" s="1"/>
      <c r="F45609" s="1"/>
      <c r="G45609" s="1"/>
      <c r="J45609" s="2"/>
      <c r="K45609" s="2"/>
    </row>
    <row r="45610" spans="4:11">
      <c r="D45610" s="1"/>
      <c r="E45610" s="1"/>
      <c r="F45610" s="1"/>
      <c r="G45610" s="1"/>
      <c r="J45610" s="2"/>
      <c r="K45610" s="2"/>
    </row>
    <row r="45611" spans="4:11">
      <c r="D45611" s="1"/>
      <c r="E45611" s="1"/>
      <c r="F45611" s="1"/>
      <c r="G45611" s="1"/>
      <c r="J45611" s="2"/>
      <c r="K45611" s="2"/>
    </row>
    <row r="45612" spans="4:11">
      <c r="D45612" s="1"/>
      <c r="E45612" s="1"/>
      <c r="F45612" s="1"/>
      <c r="G45612" s="1"/>
      <c r="J45612" s="2"/>
      <c r="K45612" s="2"/>
    </row>
    <row r="45613" spans="4:11">
      <c r="D45613" s="1"/>
      <c r="E45613" s="1"/>
      <c r="F45613" s="1"/>
      <c r="G45613" s="1"/>
      <c r="J45613" s="2"/>
      <c r="K45613" s="2"/>
    </row>
    <row r="45614" spans="4:11">
      <c r="D45614" s="1"/>
      <c r="E45614" s="1"/>
      <c r="F45614" s="1"/>
      <c r="G45614" s="1"/>
      <c r="J45614" s="2"/>
      <c r="K45614" s="2"/>
    </row>
    <row r="45615" spans="4:11">
      <c r="D45615" s="1"/>
      <c r="E45615" s="1"/>
      <c r="F45615" s="1"/>
      <c r="G45615" s="1"/>
      <c r="J45615" s="2"/>
      <c r="K45615" s="2"/>
    </row>
    <row r="45616" spans="4:11">
      <c r="D45616" s="1"/>
      <c r="E45616" s="1"/>
      <c r="F45616" s="1"/>
      <c r="G45616" s="1"/>
      <c r="J45616" s="2"/>
      <c r="K45616" s="2"/>
    </row>
    <row r="45617" spans="4:11">
      <c r="D45617" s="1"/>
      <c r="E45617" s="1"/>
      <c r="F45617" s="1"/>
      <c r="G45617" s="1"/>
      <c r="J45617" s="2"/>
      <c r="K45617" s="2"/>
    </row>
    <row r="45618" spans="4:11">
      <c r="D45618" s="1"/>
      <c r="E45618" s="1"/>
      <c r="F45618" s="1"/>
      <c r="G45618" s="1"/>
      <c r="J45618" s="2"/>
      <c r="K45618" s="2"/>
    </row>
    <row r="45619" spans="4:11">
      <c r="D45619" s="1"/>
      <c r="E45619" s="1"/>
      <c r="F45619" s="1"/>
      <c r="G45619" s="1"/>
      <c r="J45619" s="2"/>
      <c r="K45619" s="2"/>
    </row>
    <row r="45620" spans="4:11">
      <c r="D45620" s="1"/>
      <c r="E45620" s="1"/>
      <c r="F45620" s="1"/>
      <c r="G45620" s="1"/>
      <c r="J45620" s="2"/>
      <c r="K45620" s="2"/>
    </row>
    <row r="45621" spans="4:11">
      <c r="D45621" s="1"/>
      <c r="E45621" s="1"/>
      <c r="F45621" s="1"/>
      <c r="G45621" s="1"/>
      <c r="J45621" s="2"/>
      <c r="K45621" s="2"/>
    </row>
    <row r="45622" spans="4:11">
      <c r="D45622" s="1"/>
      <c r="E45622" s="1"/>
      <c r="F45622" s="1"/>
      <c r="G45622" s="1"/>
      <c r="J45622" s="2"/>
      <c r="K45622" s="2"/>
    </row>
    <row r="45623" spans="4:11">
      <c r="D45623" s="1"/>
      <c r="E45623" s="1"/>
      <c r="F45623" s="1"/>
      <c r="G45623" s="1"/>
      <c r="J45623" s="2"/>
      <c r="K45623" s="2"/>
    </row>
    <row r="45624" spans="4:11">
      <c r="D45624" s="1"/>
      <c r="E45624" s="1"/>
      <c r="F45624" s="1"/>
      <c r="G45624" s="1"/>
      <c r="J45624" s="2"/>
      <c r="K45624" s="2"/>
    </row>
    <row r="45625" spans="4:11">
      <c r="D45625" s="1"/>
      <c r="E45625" s="1"/>
      <c r="F45625" s="1"/>
      <c r="G45625" s="1"/>
      <c r="J45625" s="2"/>
      <c r="K45625" s="2"/>
    </row>
    <row r="45626" spans="4:11">
      <c r="D45626" s="1"/>
      <c r="E45626" s="1"/>
      <c r="F45626" s="1"/>
      <c r="G45626" s="1"/>
      <c r="J45626" s="2"/>
      <c r="K45626" s="2"/>
    </row>
    <row r="45627" spans="4:11">
      <c r="D45627" s="1"/>
      <c r="E45627" s="1"/>
      <c r="F45627" s="1"/>
      <c r="G45627" s="1"/>
      <c r="J45627" s="2"/>
      <c r="K45627" s="2"/>
    </row>
    <row r="45628" spans="4:11">
      <c r="D45628" s="1"/>
      <c r="E45628" s="1"/>
      <c r="F45628" s="1"/>
      <c r="G45628" s="1"/>
      <c r="J45628" s="2"/>
      <c r="K45628" s="2"/>
    </row>
    <row r="45629" spans="4:11">
      <c r="D45629" s="1"/>
      <c r="E45629" s="1"/>
      <c r="F45629" s="1"/>
      <c r="G45629" s="1"/>
      <c r="J45629" s="2"/>
      <c r="K45629" s="2"/>
    </row>
    <row r="45630" spans="4:11">
      <c r="D45630" s="1"/>
      <c r="E45630" s="1"/>
      <c r="F45630" s="1"/>
      <c r="G45630" s="1"/>
      <c r="J45630" s="2"/>
      <c r="K45630" s="2"/>
    </row>
    <row r="45631" spans="4:11">
      <c r="D45631" s="1"/>
      <c r="E45631" s="1"/>
      <c r="F45631" s="1"/>
      <c r="G45631" s="1"/>
      <c r="J45631" s="2"/>
      <c r="K45631" s="2"/>
    </row>
    <row r="45632" spans="4:11">
      <c r="D45632" s="1"/>
      <c r="E45632" s="1"/>
      <c r="F45632" s="1"/>
      <c r="G45632" s="1"/>
      <c r="J45632" s="2"/>
      <c r="K45632" s="2"/>
    </row>
    <row r="45633" spans="4:11">
      <c r="D45633" s="1"/>
      <c r="E45633" s="1"/>
      <c r="F45633" s="1"/>
      <c r="G45633" s="1"/>
      <c r="J45633" s="2"/>
      <c r="K45633" s="2"/>
    </row>
    <row r="45634" spans="4:11">
      <c r="D45634" s="1"/>
      <c r="E45634" s="1"/>
      <c r="F45634" s="1"/>
      <c r="G45634" s="1"/>
      <c r="J45634" s="2"/>
      <c r="K45634" s="2"/>
    </row>
    <row r="45635" spans="4:11">
      <c r="D45635" s="1"/>
      <c r="E45635" s="1"/>
      <c r="F45635" s="1"/>
      <c r="G45635" s="1"/>
      <c r="J45635" s="2"/>
      <c r="K45635" s="2"/>
    </row>
    <row r="45636" spans="4:11">
      <c r="D45636" s="1"/>
      <c r="E45636" s="1"/>
      <c r="F45636" s="1"/>
      <c r="G45636" s="1"/>
      <c r="J45636" s="2"/>
      <c r="K45636" s="2"/>
    </row>
    <row r="45637" spans="4:11">
      <c r="D45637" s="1"/>
      <c r="E45637" s="1"/>
      <c r="F45637" s="1"/>
      <c r="G45637" s="1"/>
      <c r="J45637" s="2"/>
      <c r="K45637" s="2"/>
    </row>
    <row r="45638" spans="4:11">
      <c r="D45638" s="1"/>
      <c r="E45638" s="1"/>
      <c r="F45638" s="1"/>
      <c r="G45638" s="1"/>
      <c r="J45638" s="2"/>
      <c r="K45638" s="2"/>
    </row>
    <row r="45639" spans="4:11">
      <c r="D45639" s="1"/>
      <c r="E45639" s="1"/>
      <c r="F45639" s="1"/>
      <c r="G45639" s="1"/>
      <c r="J45639" s="2"/>
      <c r="K45639" s="2"/>
    </row>
    <row r="45640" spans="4:11">
      <c r="D45640" s="1"/>
      <c r="E45640" s="1"/>
      <c r="F45640" s="1"/>
      <c r="G45640" s="1"/>
      <c r="J45640" s="2"/>
      <c r="K45640" s="2"/>
    </row>
    <row r="45641" spans="4:11">
      <c r="D45641" s="1"/>
      <c r="E45641" s="1"/>
      <c r="F45641" s="1"/>
      <c r="G45641" s="1"/>
      <c r="J45641" s="2"/>
      <c r="K45641" s="2"/>
    </row>
    <row r="45642" spans="4:11">
      <c r="D45642" s="1"/>
      <c r="E45642" s="1"/>
      <c r="F45642" s="1"/>
      <c r="G45642" s="1"/>
      <c r="J45642" s="2"/>
      <c r="K45642" s="2"/>
    </row>
    <row r="45643" spans="4:11">
      <c r="D45643" s="1"/>
      <c r="E45643" s="1"/>
      <c r="F45643" s="1"/>
      <c r="G45643" s="1"/>
      <c r="J45643" s="2"/>
      <c r="K45643" s="2"/>
    </row>
    <row r="45644" spans="4:11">
      <c r="D45644" s="1"/>
      <c r="E45644" s="1"/>
      <c r="F45644" s="1"/>
      <c r="G45644" s="1"/>
      <c r="J45644" s="2"/>
      <c r="K45644" s="2"/>
    </row>
    <row r="45645" spans="4:11">
      <c r="D45645" s="1"/>
      <c r="E45645" s="1"/>
      <c r="F45645" s="1"/>
      <c r="G45645" s="1"/>
      <c r="J45645" s="2"/>
      <c r="K45645" s="2"/>
    </row>
    <row r="45646" spans="4:11">
      <c r="D45646" s="1"/>
      <c r="E45646" s="1"/>
      <c r="F45646" s="1"/>
      <c r="G45646" s="1"/>
      <c r="J45646" s="2"/>
      <c r="K45646" s="2"/>
    </row>
    <row r="45647" spans="4:11">
      <c r="D45647" s="1"/>
      <c r="E45647" s="1"/>
      <c r="F45647" s="1"/>
      <c r="G45647" s="1"/>
      <c r="J45647" s="2"/>
      <c r="K45647" s="2"/>
    </row>
    <row r="45648" spans="4:11">
      <c r="D45648" s="1"/>
      <c r="E45648" s="1"/>
      <c r="F45648" s="1"/>
      <c r="G45648" s="1"/>
      <c r="J45648" s="2"/>
      <c r="K45648" s="2"/>
    </row>
    <row r="45649" spans="4:11">
      <c r="D45649" s="1"/>
      <c r="E45649" s="1"/>
      <c r="F45649" s="1"/>
      <c r="G45649" s="1"/>
      <c r="J45649" s="2"/>
      <c r="K45649" s="2"/>
    </row>
    <row r="45650" spans="4:11">
      <c r="D45650" s="1"/>
      <c r="E45650" s="1"/>
      <c r="F45650" s="1"/>
      <c r="G45650" s="1"/>
      <c r="J45650" s="2"/>
      <c r="K45650" s="2"/>
    </row>
    <row r="45651" spans="4:11">
      <c r="D45651" s="1"/>
      <c r="E45651" s="1"/>
      <c r="F45651" s="1"/>
      <c r="G45651" s="1"/>
      <c r="J45651" s="2"/>
      <c r="K45651" s="2"/>
    </row>
    <row r="45652" spans="4:11">
      <c r="D45652" s="1"/>
      <c r="E45652" s="1"/>
      <c r="F45652" s="1"/>
      <c r="G45652" s="1"/>
      <c r="J45652" s="2"/>
      <c r="K45652" s="2"/>
    </row>
    <row r="45653" spans="4:11">
      <c r="D45653" s="1"/>
      <c r="E45653" s="1"/>
      <c r="F45653" s="1"/>
      <c r="G45653" s="1"/>
      <c r="J45653" s="2"/>
      <c r="K45653" s="2"/>
    </row>
    <row r="45654" spans="4:11">
      <c r="D45654" s="1"/>
      <c r="E45654" s="1"/>
      <c r="F45654" s="1"/>
      <c r="G45654" s="1"/>
      <c r="J45654" s="2"/>
      <c r="K45654" s="2"/>
    </row>
    <row r="45655" spans="4:11">
      <c r="D45655" s="1"/>
      <c r="E45655" s="1"/>
      <c r="F45655" s="1"/>
      <c r="G45655" s="1"/>
      <c r="J45655" s="2"/>
      <c r="K45655" s="2"/>
    </row>
    <row r="45656" spans="4:11">
      <c r="D45656" s="1"/>
      <c r="E45656" s="1"/>
      <c r="F45656" s="1"/>
      <c r="G45656" s="1"/>
      <c r="J45656" s="2"/>
      <c r="K45656" s="2"/>
    </row>
    <row r="45657" spans="4:11">
      <c r="D45657" s="1"/>
      <c r="E45657" s="1"/>
      <c r="F45657" s="1"/>
      <c r="G45657" s="1"/>
      <c r="J45657" s="2"/>
      <c r="K45657" s="2"/>
    </row>
    <row r="45658" spans="4:11">
      <c r="D45658" s="1"/>
      <c r="E45658" s="1"/>
      <c r="F45658" s="1"/>
      <c r="G45658" s="1"/>
      <c r="J45658" s="2"/>
      <c r="K45658" s="2"/>
    </row>
    <row r="45659" spans="4:11">
      <c r="D45659" s="1"/>
      <c r="E45659" s="1"/>
      <c r="F45659" s="1"/>
      <c r="G45659" s="1"/>
      <c r="J45659" s="2"/>
      <c r="K45659" s="2"/>
    </row>
    <row r="45660" spans="4:11">
      <c r="D45660" s="1"/>
      <c r="E45660" s="1"/>
      <c r="F45660" s="1"/>
      <c r="G45660" s="1"/>
      <c r="J45660" s="2"/>
      <c r="K45660" s="2"/>
    </row>
    <row r="45661" spans="4:11">
      <c r="D45661" s="1"/>
      <c r="E45661" s="1"/>
      <c r="F45661" s="1"/>
      <c r="G45661" s="1"/>
      <c r="J45661" s="2"/>
      <c r="K45661" s="2"/>
    </row>
    <row r="45662" spans="4:11">
      <c r="D45662" s="1"/>
      <c r="E45662" s="1"/>
      <c r="F45662" s="1"/>
      <c r="G45662" s="1"/>
      <c r="J45662" s="2"/>
      <c r="K45662" s="2"/>
    </row>
    <row r="45663" spans="4:11">
      <c r="D45663" s="1"/>
      <c r="E45663" s="1"/>
      <c r="F45663" s="1"/>
      <c r="G45663" s="1"/>
      <c r="J45663" s="2"/>
      <c r="K45663" s="2"/>
    </row>
    <row r="45664" spans="4:11">
      <c r="D45664" s="1"/>
      <c r="E45664" s="1"/>
      <c r="F45664" s="1"/>
      <c r="G45664" s="1"/>
      <c r="J45664" s="2"/>
      <c r="K45664" s="2"/>
    </row>
    <row r="45665" spans="4:11">
      <c r="D45665" s="1"/>
      <c r="E45665" s="1"/>
      <c r="F45665" s="1"/>
      <c r="G45665" s="1"/>
      <c r="J45665" s="2"/>
      <c r="K45665" s="2"/>
    </row>
    <row r="45666" spans="4:11">
      <c r="D45666" s="1"/>
      <c r="E45666" s="1"/>
      <c r="F45666" s="1"/>
      <c r="G45666" s="1"/>
      <c r="J45666" s="2"/>
      <c r="K45666" s="2"/>
    </row>
    <row r="45667" spans="4:11">
      <c r="D45667" s="1"/>
      <c r="E45667" s="1"/>
      <c r="F45667" s="1"/>
      <c r="G45667" s="1"/>
      <c r="J45667" s="2"/>
      <c r="K45667" s="2"/>
    </row>
    <row r="45668" spans="4:11">
      <c r="D45668" s="1"/>
      <c r="E45668" s="1"/>
      <c r="F45668" s="1"/>
      <c r="G45668" s="1"/>
      <c r="J45668" s="2"/>
      <c r="K45668" s="2"/>
    </row>
    <row r="45669" spans="4:11">
      <c r="D45669" s="1"/>
      <c r="E45669" s="1"/>
      <c r="F45669" s="1"/>
      <c r="G45669" s="1"/>
      <c r="J45669" s="2"/>
      <c r="K45669" s="2"/>
    </row>
    <row r="45670" spans="4:11">
      <c r="D45670" s="1"/>
      <c r="E45670" s="1"/>
      <c r="F45670" s="1"/>
      <c r="G45670" s="1"/>
      <c r="J45670" s="2"/>
      <c r="K45670" s="2"/>
    </row>
    <row r="45671" spans="4:11">
      <c r="D45671" s="1"/>
      <c r="E45671" s="1"/>
      <c r="F45671" s="1"/>
      <c r="G45671" s="1"/>
      <c r="J45671" s="2"/>
      <c r="K45671" s="2"/>
    </row>
    <row r="45672" spans="4:11">
      <c r="D45672" s="1"/>
      <c r="E45672" s="1"/>
      <c r="F45672" s="1"/>
      <c r="G45672" s="1"/>
      <c r="J45672" s="2"/>
      <c r="K45672" s="2"/>
    </row>
    <row r="45673" spans="4:11">
      <c r="D45673" s="1"/>
      <c r="E45673" s="1"/>
      <c r="F45673" s="1"/>
      <c r="G45673" s="1"/>
      <c r="J45673" s="2"/>
      <c r="K45673" s="2"/>
    </row>
    <row r="45674" spans="4:11">
      <c r="D45674" s="1"/>
      <c r="E45674" s="1"/>
      <c r="F45674" s="1"/>
      <c r="G45674" s="1"/>
      <c r="J45674" s="2"/>
      <c r="K45674" s="2"/>
    </row>
    <row r="45675" spans="4:11">
      <c r="D45675" s="1"/>
      <c r="E45675" s="1"/>
      <c r="F45675" s="1"/>
      <c r="G45675" s="1"/>
      <c r="J45675" s="2"/>
      <c r="K45675" s="2"/>
    </row>
    <row r="45676" spans="4:11">
      <c r="D45676" s="1"/>
      <c r="E45676" s="1"/>
      <c r="F45676" s="1"/>
      <c r="G45676" s="1"/>
      <c r="J45676" s="2"/>
      <c r="K45676" s="2"/>
    </row>
    <row r="45677" spans="4:11">
      <c r="D45677" s="1"/>
      <c r="E45677" s="1"/>
      <c r="F45677" s="1"/>
      <c r="G45677" s="1"/>
      <c r="J45677" s="2"/>
      <c r="K45677" s="2"/>
    </row>
    <row r="45678" spans="4:11">
      <c r="D45678" s="1"/>
      <c r="E45678" s="1"/>
      <c r="F45678" s="1"/>
      <c r="G45678" s="1"/>
      <c r="J45678" s="2"/>
      <c r="K45678" s="2"/>
    </row>
    <row r="45679" spans="4:11">
      <c r="D45679" s="1"/>
      <c r="E45679" s="1"/>
      <c r="F45679" s="1"/>
      <c r="G45679" s="1"/>
      <c r="J45679" s="2"/>
      <c r="K45679" s="2"/>
    </row>
    <row r="45680" spans="4:11">
      <c r="D45680" s="1"/>
      <c r="E45680" s="1"/>
      <c r="F45680" s="1"/>
      <c r="G45680" s="1"/>
      <c r="J45680" s="2"/>
      <c r="K45680" s="2"/>
    </row>
    <row r="45681" spans="4:11">
      <c r="D45681" s="1"/>
      <c r="E45681" s="1"/>
      <c r="F45681" s="1"/>
      <c r="G45681" s="1"/>
      <c r="J45681" s="2"/>
      <c r="K45681" s="2"/>
    </row>
    <row r="45682" spans="4:11">
      <c r="D45682" s="1"/>
      <c r="E45682" s="1"/>
      <c r="F45682" s="1"/>
      <c r="G45682" s="1"/>
      <c r="J45682" s="2"/>
      <c r="K45682" s="2"/>
    </row>
    <row r="45683" spans="4:11">
      <c r="D45683" s="1"/>
      <c r="E45683" s="1"/>
      <c r="F45683" s="1"/>
      <c r="G45683" s="1"/>
      <c r="J45683" s="2"/>
      <c r="K45683" s="2"/>
    </row>
    <row r="45684" spans="4:11">
      <c r="D45684" s="1"/>
      <c r="E45684" s="1"/>
      <c r="F45684" s="1"/>
      <c r="G45684" s="1"/>
      <c r="J45684" s="2"/>
      <c r="K45684" s="2"/>
    </row>
    <row r="45685" spans="4:11">
      <c r="D45685" s="1"/>
      <c r="E45685" s="1"/>
      <c r="F45685" s="1"/>
      <c r="G45685" s="1"/>
      <c r="J45685" s="2"/>
      <c r="K45685" s="2"/>
    </row>
    <row r="45686" spans="4:11">
      <c r="D45686" s="1"/>
      <c r="E45686" s="1"/>
      <c r="F45686" s="1"/>
      <c r="G45686" s="1"/>
      <c r="J45686" s="2"/>
      <c r="K45686" s="2"/>
    </row>
    <row r="45687" spans="4:11">
      <c r="D45687" s="1"/>
      <c r="E45687" s="1"/>
      <c r="F45687" s="1"/>
      <c r="G45687" s="1"/>
      <c r="J45687" s="2"/>
      <c r="K45687" s="2"/>
    </row>
    <row r="45688" spans="4:11">
      <c r="D45688" s="1"/>
      <c r="E45688" s="1"/>
      <c r="F45688" s="1"/>
      <c r="G45688" s="1"/>
      <c r="J45688" s="2"/>
      <c r="K45688" s="2"/>
    </row>
    <row r="45689" spans="4:11">
      <c r="D45689" s="1"/>
      <c r="E45689" s="1"/>
      <c r="F45689" s="1"/>
      <c r="G45689" s="1"/>
      <c r="J45689" s="2"/>
      <c r="K45689" s="2"/>
    </row>
    <row r="45690" spans="4:11">
      <c r="D45690" s="1"/>
      <c r="E45690" s="1"/>
      <c r="F45690" s="1"/>
      <c r="G45690" s="1"/>
      <c r="J45690" s="2"/>
      <c r="K45690" s="2"/>
    </row>
    <row r="45691" spans="4:11">
      <c r="D45691" s="1"/>
      <c r="E45691" s="1"/>
      <c r="F45691" s="1"/>
      <c r="G45691" s="1"/>
      <c r="J45691" s="2"/>
      <c r="K45691" s="2"/>
    </row>
    <row r="45692" spans="4:11">
      <c r="D45692" s="1"/>
      <c r="E45692" s="1"/>
      <c r="F45692" s="1"/>
      <c r="G45692" s="1"/>
      <c r="J45692" s="2"/>
      <c r="K45692" s="2"/>
    </row>
    <row r="45693" spans="4:11">
      <c r="D45693" s="1"/>
      <c r="E45693" s="1"/>
      <c r="F45693" s="1"/>
      <c r="G45693" s="1"/>
      <c r="J45693" s="2"/>
      <c r="K45693" s="2"/>
    </row>
    <row r="45694" spans="4:11">
      <c r="D45694" s="1"/>
      <c r="E45694" s="1"/>
      <c r="F45694" s="1"/>
      <c r="G45694" s="1"/>
      <c r="J45694" s="2"/>
      <c r="K45694" s="2"/>
    </row>
    <row r="45695" spans="4:11">
      <c r="D45695" s="1"/>
      <c r="E45695" s="1"/>
      <c r="F45695" s="1"/>
      <c r="G45695" s="1"/>
      <c r="J45695" s="2"/>
      <c r="K45695" s="2"/>
    </row>
    <row r="45696" spans="4:11">
      <c r="D45696" s="1"/>
      <c r="E45696" s="1"/>
      <c r="F45696" s="1"/>
      <c r="G45696" s="1"/>
      <c r="J45696" s="2"/>
      <c r="K45696" s="2"/>
    </row>
    <row r="45697" spans="4:11">
      <c r="D45697" s="1"/>
      <c r="E45697" s="1"/>
      <c r="F45697" s="1"/>
      <c r="G45697" s="1"/>
      <c r="J45697" s="2"/>
      <c r="K45697" s="2"/>
    </row>
    <row r="45698" spans="4:11">
      <c r="D45698" s="1"/>
      <c r="E45698" s="1"/>
      <c r="F45698" s="1"/>
      <c r="G45698" s="1"/>
      <c r="J45698" s="2"/>
      <c r="K45698" s="2"/>
    </row>
    <row r="45699" spans="4:11">
      <c r="D45699" s="1"/>
      <c r="E45699" s="1"/>
      <c r="F45699" s="1"/>
      <c r="G45699" s="1"/>
      <c r="J45699" s="2"/>
      <c r="K45699" s="2"/>
    </row>
    <row r="45700" spans="4:11">
      <c r="D45700" s="1"/>
      <c r="E45700" s="1"/>
      <c r="F45700" s="1"/>
      <c r="G45700" s="1"/>
      <c r="J45700" s="2"/>
      <c r="K45700" s="2"/>
    </row>
    <row r="45701" spans="4:11">
      <c r="D45701" s="1"/>
      <c r="E45701" s="1"/>
      <c r="F45701" s="1"/>
      <c r="G45701" s="1"/>
      <c r="J45701" s="2"/>
      <c r="K45701" s="2"/>
    </row>
    <row r="45702" spans="4:11">
      <c r="D45702" s="1"/>
      <c r="E45702" s="1"/>
      <c r="F45702" s="1"/>
      <c r="G45702" s="1"/>
      <c r="J45702" s="2"/>
      <c r="K45702" s="2"/>
    </row>
    <row r="45703" spans="4:11">
      <c r="D45703" s="1"/>
      <c r="E45703" s="1"/>
      <c r="F45703" s="1"/>
      <c r="G45703" s="1"/>
      <c r="J45703" s="2"/>
      <c r="K45703" s="2"/>
    </row>
    <row r="45704" spans="4:11">
      <c r="D45704" s="1"/>
      <c r="E45704" s="1"/>
      <c r="F45704" s="1"/>
      <c r="G45704" s="1"/>
      <c r="J45704" s="2"/>
      <c r="K45704" s="2"/>
    </row>
    <row r="45705" spans="4:11">
      <c r="D45705" s="1"/>
      <c r="E45705" s="1"/>
      <c r="F45705" s="1"/>
      <c r="G45705" s="1"/>
      <c r="J45705" s="2"/>
      <c r="K45705" s="2"/>
    </row>
    <row r="45706" spans="4:11">
      <c r="D45706" s="1"/>
      <c r="E45706" s="1"/>
      <c r="F45706" s="1"/>
      <c r="G45706" s="1"/>
      <c r="J45706" s="2"/>
      <c r="K45706" s="2"/>
    </row>
    <row r="45707" spans="4:11">
      <c r="D45707" s="1"/>
      <c r="E45707" s="1"/>
      <c r="F45707" s="1"/>
      <c r="G45707" s="1"/>
      <c r="J45707" s="2"/>
      <c r="K45707" s="2"/>
    </row>
    <row r="45708" spans="4:11">
      <c r="D45708" s="1"/>
      <c r="E45708" s="1"/>
      <c r="F45708" s="1"/>
      <c r="G45708" s="1"/>
      <c r="J45708" s="2"/>
      <c r="K45708" s="2"/>
    </row>
    <row r="45709" spans="4:11">
      <c r="D45709" s="1"/>
      <c r="E45709" s="1"/>
      <c r="F45709" s="1"/>
      <c r="G45709" s="1"/>
      <c r="J45709" s="2"/>
      <c r="K45709" s="2"/>
    </row>
    <row r="45710" spans="4:11">
      <c r="D45710" s="1"/>
      <c r="E45710" s="1"/>
      <c r="F45710" s="1"/>
      <c r="G45710" s="1"/>
      <c r="J45710" s="2"/>
      <c r="K45710" s="2"/>
    </row>
    <row r="45711" spans="4:11">
      <c r="D45711" s="1"/>
      <c r="E45711" s="1"/>
      <c r="F45711" s="1"/>
      <c r="G45711" s="1"/>
      <c r="J45711" s="2"/>
      <c r="K45711" s="2"/>
    </row>
    <row r="45712" spans="4:11">
      <c r="D45712" s="1"/>
      <c r="E45712" s="1"/>
      <c r="F45712" s="1"/>
      <c r="G45712" s="1"/>
      <c r="J45712" s="2"/>
      <c r="K45712" s="2"/>
    </row>
    <row r="45713" spans="4:11">
      <c r="D45713" s="1"/>
      <c r="E45713" s="1"/>
      <c r="F45713" s="1"/>
      <c r="G45713" s="1"/>
      <c r="J45713" s="2"/>
      <c r="K45713" s="2"/>
    </row>
    <row r="45714" spans="4:11">
      <c r="D45714" s="1"/>
      <c r="E45714" s="1"/>
      <c r="F45714" s="1"/>
      <c r="G45714" s="1"/>
      <c r="J45714" s="2"/>
      <c r="K45714" s="2"/>
    </row>
    <row r="45715" spans="4:11">
      <c r="D45715" s="1"/>
      <c r="E45715" s="1"/>
      <c r="F45715" s="1"/>
      <c r="G45715" s="1"/>
      <c r="J45715" s="2"/>
      <c r="K45715" s="2"/>
    </row>
    <row r="45716" spans="4:11">
      <c r="D45716" s="1"/>
      <c r="E45716" s="1"/>
      <c r="F45716" s="1"/>
      <c r="G45716" s="1"/>
      <c r="J45716" s="2"/>
      <c r="K45716" s="2"/>
    </row>
    <row r="45717" spans="4:11">
      <c r="D45717" s="1"/>
      <c r="E45717" s="1"/>
      <c r="F45717" s="1"/>
      <c r="G45717" s="1"/>
      <c r="J45717" s="2"/>
      <c r="K45717" s="2"/>
    </row>
    <row r="45718" spans="4:11">
      <c r="D45718" s="1"/>
      <c r="E45718" s="1"/>
      <c r="F45718" s="1"/>
      <c r="G45718" s="1"/>
      <c r="J45718" s="2"/>
      <c r="K45718" s="2"/>
    </row>
    <row r="45719" spans="4:11">
      <c r="D45719" s="1"/>
      <c r="E45719" s="1"/>
      <c r="F45719" s="1"/>
      <c r="G45719" s="1"/>
      <c r="J45719" s="2"/>
      <c r="K45719" s="2"/>
    </row>
    <row r="45720" spans="4:11">
      <c r="D45720" s="1"/>
      <c r="E45720" s="1"/>
      <c r="F45720" s="1"/>
      <c r="G45720" s="1"/>
      <c r="J45720" s="2"/>
      <c r="K45720" s="2"/>
    </row>
    <row r="45721" spans="4:11">
      <c r="D45721" s="1"/>
      <c r="E45721" s="1"/>
      <c r="F45721" s="1"/>
      <c r="G45721" s="1"/>
      <c r="J45721" s="2"/>
      <c r="K45721" s="2"/>
    </row>
    <row r="45722" spans="4:11">
      <c r="D45722" s="1"/>
      <c r="E45722" s="1"/>
      <c r="F45722" s="1"/>
      <c r="G45722" s="1"/>
      <c r="J45722" s="2"/>
      <c r="K45722" s="2"/>
    </row>
    <row r="45723" spans="4:11">
      <c r="D45723" s="1"/>
      <c r="E45723" s="1"/>
      <c r="F45723" s="1"/>
      <c r="G45723" s="1"/>
      <c r="J45723" s="2"/>
      <c r="K45723" s="2"/>
    </row>
    <row r="45724" spans="4:11">
      <c r="D45724" s="1"/>
      <c r="E45724" s="1"/>
      <c r="F45724" s="1"/>
      <c r="G45724" s="1"/>
      <c r="J45724" s="2"/>
      <c r="K45724" s="2"/>
    </row>
    <row r="45725" spans="4:11">
      <c r="D45725" s="1"/>
      <c r="E45725" s="1"/>
      <c r="F45725" s="1"/>
      <c r="G45725" s="1"/>
      <c r="J45725" s="2"/>
      <c r="K45725" s="2"/>
    </row>
    <row r="45726" spans="4:11">
      <c r="D45726" s="1"/>
      <c r="E45726" s="1"/>
      <c r="F45726" s="1"/>
      <c r="G45726" s="1"/>
      <c r="J45726" s="2"/>
      <c r="K45726" s="2"/>
    </row>
    <row r="45727" spans="4:11">
      <c r="D45727" s="1"/>
      <c r="E45727" s="1"/>
      <c r="F45727" s="1"/>
      <c r="G45727" s="1"/>
      <c r="J45727" s="2"/>
      <c r="K45727" s="2"/>
    </row>
    <row r="45728" spans="4:11">
      <c r="D45728" s="1"/>
      <c r="E45728" s="1"/>
      <c r="F45728" s="1"/>
      <c r="G45728" s="1"/>
      <c r="J45728" s="2"/>
      <c r="K45728" s="2"/>
    </row>
    <row r="45729" spans="4:11">
      <c r="D45729" s="1"/>
      <c r="E45729" s="1"/>
      <c r="F45729" s="1"/>
      <c r="G45729" s="1"/>
      <c r="J45729" s="2"/>
      <c r="K45729" s="2"/>
    </row>
    <row r="45730" spans="4:11">
      <c r="D45730" s="1"/>
      <c r="E45730" s="1"/>
      <c r="F45730" s="1"/>
      <c r="G45730" s="1"/>
      <c r="J45730" s="2"/>
      <c r="K45730" s="2"/>
    </row>
    <row r="45731" spans="4:11">
      <c r="D45731" s="1"/>
      <c r="E45731" s="1"/>
      <c r="F45731" s="1"/>
      <c r="G45731" s="1"/>
      <c r="J45731" s="2"/>
      <c r="K45731" s="2"/>
    </row>
    <row r="45732" spans="4:11">
      <c r="D45732" s="1"/>
      <c r="E45732" s="1"/>
      <c r="F45732" s="1"/>
      <c r="G45732" s="1"/>
      <c r="J45732" s="2"/>
      <c r="K45732" s="2"/>
    </row>
    <row r="45733" spans="4:11">
      <c r="D45733" s="1"/>
      <c r="E45733" s="1"/>
      <c r="F45733" s="1"/>
      <c r="G45733" s="1"/>
      <c r="J45733" s="2"/>
      <c r="K45733" s="2"/>
    </row>
    <row r="45734" spans="4:11">
      <c r="D45734" s="1"/>
      <c r="E45734" s="1"/>
      <c r="F45734" s="1"/>
      <c r="G45734" s="1"/>
      <c r="J45734" s="2"/>
      <c r="K45734" s="2"/>
    </row>
    <row r="45735" spans="4:11">
      <c r="D45735" s="1"/>
      <c r="E45735" s="1"/>
      <c r="F45735" s="1"/>
      <c r="G45735" s="1"/>
      <c r="J45735" s="2"/>
      <c r="K45735" s="2"/>
    </row>
    <row r="45736" spans="4:11">
      <c r="D45736" s="1"/>
      <c r="E45736" s="1"/>
      <c r="F45736" s="1"/>
      <c r="G45736" s="1"/>
      <c r="J45736" s="2"/>
      <c r="K45736" s="2"/>
    </row>
    <row r="45737" spans="4:11">
      <c r="D45737" s="1"/>
      <c r="E45737" s="1"/>
      <c r="F45737" s="1"/>
      <c r="G45737" s="1"/>
      <c r="J45737" s="2"/>
      <c r="K45737" s="2"/>
    </row>
    <row r="45738" spans="4:11">
      <c r="D45738" s="1"/>
      <c r="E45738" s="1"/>
      <c r="F45738" s="1"/>
      <c r="G45738" s="1"/>
      <c r="J45738" s="2"/>
      <c r="K45738" s="2"/>
    </row>
    <row r="45739" spans="4:11">
      <c r="D45739" s="1"/>
      <c r="E45739" s="1"/>
      <c r="F45739" s="1"/>
      <c r="G45739" s="1"/>
      <c r="J45739" s="2"/>
      <c r="K45739" s="2"/>
    </row>
    <row r="45740" spans="4:11">
      <c r="D45740" s="1"/>
      <c r="E45740" s="1"/>
      <c r="F45740" s="1"/>
      <c r="G45740" s="1"/>
      <c r="J45740" s="2"/>
      <c r="K45740" s="2"/>
    </row>
    <row r="45741" spans="4:11">
      <c r="D45741" s="1"/>
      <c r="E45741" s="1"/>
      <c r="F45741" s="1"/>
      <c r="G45741" s="1"/>
      <c r="J45741" s="2"/>
      <c r="K45741" s="2"/>
    </row>
    <row r="45742" spans="4:11">
      <c r="D45742" s="1"/>
      <c r="E45742" s="1"/>
      <c r="F45742" s="1"/>
      <c r="G45742" s="1"/>
      <c r="J45742" s="2"/>
      <c r="K45742" s="2"/>
    </row>
    <row r="45743" spans="4:11">
      <c r="D45743" s="1"/>
      <c r="E45743" s="1"/>
      <c r="F45743" s="1"/>
      <c r="G45743" s="1"/>
      <c r="J45743" s="2"/>
      <c r="K45743" s="2"/>
    </row>
    <row r="45744" spans="4:11">
      <c r="D45744" s="1"/>
      <c r="E45744" s="1"/>
      <c r="F45744" s="1"/>
      <c r="G45744" s="1"/>
      <c r="J45744" s="2"/>
      <c r="K45744" s="2"/>
    </row>
    <row r="45745" spans="4:11">
      <c r="D45745" s="1"/>
      <c r="E45745" s="1"/>
      <c r="F45745" s="1"/>
      <c r="G45745" s="1"/>
      <c r="J45745" s="2"/>
      <c r="K45745" s="2"/>
    </row>
    <row r="45746" spans="4:11">
      <c r="D45746" s="1"/>
      <c r="E45746" s="1"/>
      <c r="F45746" s="1"/>
      <c r="G45746" s="1"/>
      <c r="J45746" s="2"/>
      <c r="K45746" s="2"/>
    </row>
    <row r="45747" spans="4:11">
      <c r="D45747" s="1"/>
      <c r="E45747" s="1"/>
      <c r="F45747" s="1"/>
      <c r="G45747" s="1"/>
      <c r="J45747" s="2"/>
      <c r="K45747" s="2"/>
    </row>
    <row r="45748" spans="4:11">
      <c r="D45748" s="1"/>
      <c r="E45748" s="1"/>
      <c r="F45748" s="1"/>
      <c r="G45748" s="1"/>
      <c r="J45748" s="2"/>
      <c r="K45748" s="2"/>
    </row>
    <row r="45749" spans="4:11">
      <c r="D45749" s="1"/>
      <c r="E45749" s="1"/>
      <c r="F45749" s="1"/>
      <c r="G45749" s="1"/>
      <c r="J45749" s="2"/>
      <c r="K45749" s="2"/>
    </row>
    <row r="45750" spans="4:11">
      <c r="D45750" s="1"/>
      <c r="E45750" s="1"/>
      <c r="F45750" s="1"/>
      <c r="G45750" s="1"/>
      <c r="J45750" s="2"/>
      <c r="K45750" s="2"/>
    </row>
    <row r="45751" spans="4:11">
      <c r="D45751" s="1"/>
      <c r="E45751" s="1"/>
      <c r="F45751" s="1"/>
      <c r="G45751" s="1"/>
      <c r="J45751" s="2"/>
      <c r="K45751" s="2"/>
    </row>
    <row r="45752" spans="4:11">
      <c r="D45752" s="1"/>
      <c r="E45752" s="1"/>
      <c r="F45752" s="1"/>
      <c r="G45752" s="1"/>
      <c r="J45752" s="2"/>
      <c r="K45752" s="2"/>
    </row>
    <row r="45753" spans="4:11">
      <c r="D45753" s="1"/>
      <c r="E45753" s="1"/>
      <c r="F45753" s="1"/>
      <c r="G45753" s="1"/>
      <c r="J45753" s="2"/>
      <c r="K45753" s="2"/>
    </row>
    <row r="45754" spans="4:11">
      <c r="D45754" s="1"/>
      <c r="E45754" s="1"/>
      <c r="F45754" s="1"/>
      <c r="G45754" s="1"/>
      <c r="J45754" s="2"/>
      <c r="K45754" s="2"/>
    </row>
    <row r="45755" spans="4:11">
      <c r="D45755" s="1"/>
      <c r="E45755" s="1"/>
      <c r="F45755" s="1"/>
      <c r="G45755" s="1"/>
      <c r="J45755" s="2"/>
      <c r="K45755" s="2"/>
    </row>
    <row r="45756" spans="4:11">
      <c r="D45756" s="1"/>
      <c r="E45756" s="1"/>
      <c r="F45756" s="1"/>
      <c r="G45756" s="1"/>
      <c r="J45756" s="2"/>
      <c r="K45756" s="2"/>
    </row>
    <row r="45757" spans="4:11">
      <c r="D45757" s="1"/>
      <c r="E45757" s="1"/>
      <c r="F45757" s="1"/>
      <c r="G45757" s="1"/>
      <c r="J45757" s="2"/>
      <c r="K45757" s="2"/>
    </row>
    <row r="45758" spans="4:11">
      <c r="D45758" s="1"/>
      <c r="E45758" s="1"/>
      <c r="F45758" s="1"/>
      <c r="G45758" s="1"/>
      <c r="J45758" s="2"/>
      <c r="K45758" s="2"/>
    </row>
    <row r="45759" spans="4:11">
      <c r="D45759" s="1"/>
      <c r="E45759" s="1"/>
      <c r="F45759" s="1"/>
      <c r="G45759" s="1"/>
      <c r="J45759" s="2"/>
      <c r="K45759" s="2"/>
    </row>
    <row r="45760" spans="4:11">
      <c r="D45760" s="1"/>
      <c r="E45760" s="1"/>
      <c r="F45760" s="1"/>
      <c r="G45760" s="1"/>
      <c r="J45760" s="2"/>
      <c r="K45760" s="2"/>
    </row>
    <row r="45761" spans="4:11">
      <c r="D45761" s="1"/>
      <c r="E45761" s="1"/>
      <c r="F45761" s="1"/>
      <c r="G45761" s="1"/>
      <c r="J45761" s="2"/>
      <c r="K45761" s="2"/>
    </row>
    <row r="45762" spans="4:11">
      <c r="D45762" s="1"/>
      <c r="E45762" s="1"/>
      <c r="F45762" s="1"/>
      <c r="G45762" s="1"/>
      <c r="J45762" s="2"/>
      <c r="K45762" s="2"/>
    </row>
    <row r="45763" spans="4:11">
      <c r="D45763" s="1"/>
      <c r="E45763" s="1"/>
      <c r="F45763" s="1"/>
      <c r="G45763" s="1"/>
      <c r="J45763" s="2"/>
      <c r="K45763" s="2"/>
    </row>
    <row r="45764" spans="4:11">
      <c r="D45764" s="1"/>
      <c r="E45764" s="1"/>
      <c r="F45764" s="1"/>
      <c r="G45764" s="1"/>
      <c r="J45764" s="2"/>
      <c r="K45764" s="2"/>
    </row>
    <row r="45765" spans="4:11">
      <c r="D45765" s="1"/>
      <c r="E45765" s="1"/>
      <c r="F45765" s="1"/>
      <c r="G45765" s="1"/>
      <c r="J45765" s="2"/>
      <c r="K45765" s="2"/>
    </row>
    <row r="45766" spans="4:11">
      <c r="D45766" s="1"/>
      <c r="E45766" s="1"/>
      <c r="F45766" s="1"/>
      <c r="G45766" s="1"/>
      <c r="J45766" s="2"/>
      <c r="K45766" s="2"/>
    </row>
    <row r="45767" spans="4:11">
      <c r="D45767" s="1"/>
      <c r="E45767" s="1"/>
      <c r="F45767" s="1"/>
      <c r="G45767" s="1"/>
      <c r="J45767" s="2"/>
      <c r="K45767" s="2"/>
    </row>
    <row r="45768" spans="4:11">
      <c r="D45768" s="1"/>
      <c r="E45768" s="1"/>
      <c r="F45768" s="1"/>
      <c r="G45768" s="1"/>
      <c r="J45768" s="2"/>
      <c r="K45768" s="2"/>
    </row>
    <row r="45769" spans="4:11">
      <c r="D45769" s="1"/>
      <c r="E45769" s="1"/>
      <c r="F45769" s="1"/>
      <c r="G45769" s="1"/>
      <c r="J45769" s="2"/>
      <c r="K45769" s="2"/>
    </row>
    <row r="45770" spans="4:11">
      <c r="D45770" s="1"/>
      <c r="E45770" s="1"/>
      <c r="F45770" s="1"/>
      <c r="G45770" s="1"/>
      <c r="J45770" s="2"/>
      <c r="K45770" s="2"/>
    </row>
    <row r="45771" spans="4:11">
      <c r="D45771" s="1"/>
      <c r="E45771" s="1"/>
      <c r="F45771" s="1"/>
      <c r="G45771" s="1"/>
      <c r="J45771" s="2"/>
      <c r="K45771" s="2"/>
    </row>
    <row r="45772" spans="4:11">
      <c r="D45772" s="1"/>
      <c r="E45772" s="1"/>
      <c r="F45772" s="1"/>
      <c r="G45772" s="1"/>
      <c r="J45772" s="2"/>
      <c r="K45772" s="2"/>
    </row>
    <row r="45773" spans="4:11">
      <c r="D45773" s="1"/>
      <c r="E45773" s="1"/>
      <c r="F45773" s="1"/>
      <c r="G45773" s="1"/>
      <c r="J45773" s="2"/>
      <c r="K45773" s="2"/>
    </row>
    <row r="45774" spans="4:11">
      <c r="D45774" s="1"/>
      <c r="E45774" s="1"/>
      <c r="F45774" s="1"/>
      <c r="G45774" s="1"/>
      <c r="J45774" s="2"/>
      <c r="K45774" s="2"/>
    </row>
    <row r="45775" spans="4:11">
      <c r="D45775" s="1"/>
      <c r="E45775" s="1"/>
      <c r="F45775" s="1"/>
      <c r="G45775" s="1"/>
      <c r="J45775" s="2"/>
      <c r="K45775" s="2"/>
    </row>
    <row r="45776" spans="4:11">
      <c r="D45776" s="1"/>
      <c r="E45776" s="1"/>
      <c r="F45776" s="1"/>
      <c r="G45776" s="1"/>
      <c r="J45776" s="2"/>
      <c r="K45776" s="2"/>
    </row>
    <row r="45777" spans="4:11">
      <c r="D45777" s="1"/>
      <c r="E45777" s="1"/>
      <c r="F45777" s="1"/>
      <c r="G45777" s="1"/>
      <c r="J45777" s="2"/>
      <c r="K45777" s="2"/>
    </row>
    <row r="45778" spans="4:11">
      <c r="D45778" s="1"/>
      <c r="E45778" s="1"/>
      <c r="F45778" s="1"/>
      <c r="G45778" s="1"/>
      <c r="J45778" s="2"/>
      <c r="K45778" s="2"/>
    </row>
    <row r="45779" spans="4:11">
      <c r="D45779" s="1"/>
      <c r="E45779" s="1"/>
      <c r="F45779" s="1"/>
      <c r="G45779" s="1"/>
      <c r="J45779" s="2"/>
      <c r="K45779" s="2"/>
    </row>
    <row r="45780" spans="4:11">
      <c r="D45780" s="1"/>
      <c r="E45780" s="1"/>
      <c r="F45780" s="1"/>
      <c r="G45780" s="1"/>
      <c r="J45780" s="2"/>
      <c r="K45780" s="2"/>
    </row>
    <row r="45781" spans="4:11">
      <c r="D45781" s="1"/>
      <c r="E45781" s="1"/>
      <c r="F45781" s="1"/>
      <c r="G45781" s="1"/>
      <c r="J45781" s="2"/>
      <c r="K45781" s="2"/>
    </row>
    <row r="45782" spans="4:11">
      <c r="D45782" s="1"/>
      <c r="E45782" s="1"/>
      <c r="F45782" s="1"/>
      <c r="G45782" s="1"/>
      <c r="J45782" s="2"/>
      <c r="K45782" s="2"/>
    </row>
    <row r="45783" spans="4:11">
      <c r="D45783" s="1"/>
      <c r="E45783" s="1"/>
      <c r="F45783" s="1"/>
      <c r="G45783" s="1"/>
      <c r="J45783" s="2"/>
      <c r="K45783" s="2"/>
    </row>
    <row r="45784" spans="4:11">
      <c r="D45784" s="1"/>
      <c r="E45784" s="1"/>
      <c r="F45784" s="1"/>
      <c r="G45784" s="1"/>
      <c r="J45784" s="2"/>
      <c r="K45784" s="2"/>
    </row>
    <row r="45785" spans="4:11">
      <c r="D45785" s="1"/>
      <c r="E45785" s="1"/>
      <c r="F45785" s="1"/>
      <c r="G45785" s="1"/>
      <c r="J45785" s="2"/>
      <c r="K45785" s="2"/>
    </row>
    <row r="45786" spans="4:11">
      <c r="D45786" s="1"/>
      <c r="E45786" s="1"/>
      <c r="F45786" s="1"/>
      <c r="G45786" s="1"/>
      <c r="J45786" s="2"/>
      <c r="K45786" s="2"/>
    </row>
    <row r="45787" spans="4:11">
      <c r="D45787" s="1"/>
      <c r="E45787" s="1"/>
      <c r="F45787" s="1"/>
      <c r="G45787" s="1"/>
      <c r="J45787" s="2"/>
      <c r="K45787" s="2"/>
    </row>
    <row r="45788" spans="4:11">
      <c r="D45788" s="1"/>
      <c r="E45788" s="1"/>
      <c r="F45788" s="1"/>
      <c r="G45788" s="1"/>
      <c r="J45788" s="2"/>
      <c r="K45788" s="2"/>
    </row>
    <row r="45789" spans="4:11">
      <c r="D45789" s="1"/>
      <c r="E45789" s="1"/>
      <c r="F45789" s="1"/>
      <c r="G45789" s="1"/>
      <c r="J45789" s="2"/>
      <c r="K45789" s="2"/>
    </row>
    <row r="45790" spans="4:11">
      <c r="D45790" s="1"/>
      <c r="E45790" s="1"/>
      <c r="F45790" s="1"/>
      <c r="G45790" s="1"/>
      <c r="J45790" s="2"/>
      <c r="K45790" s="2"/>
    </row>
    <row r="45791" spans="4:11">
      <c r="D45791" s="1"/>
      <c r="E45791" s="1"/>
      <c r="F45791" s="1"/>
      <c r="G45791" s="1"/>
      <c r="J45791" s="2"/>
      <c r="K45791" s="2"/>
    </row>
    <row r="45792" spans="4:11">
      <c r="D45792" s="1"/>
      <c r="E45792" s="1"/>
      <c r="F45792" s="1"/>
      <c r="G45792" s="1"/>
      <c r="J45792" s="2"/>
      <c r="K45792" s="2"/>
    </row>
    <row r="45793" spans="4:11">
      <c r="D45793" s="1"/>
      <c r="E45793" s="1"/>
      <c r="F45793" s="1"/>
      <c r="G45793" s="1"/>
      <c r="J45793" s="2"/>
      <c r="K45793" s="2"/>
    </row>
    <row r="45794" spans="4:11">
      <c r="D45794" s="1"/>
      <c r="E45794" s="1"/>
      <c r="F45794" s="1"/>
      <c r="G45794" s="1"/>
      <c r="J45794" s="2"/>
      <c r="K45794" s="2"/>
    </row>
    <row r="45795" spans="4:11">
      <c r="D45795" s="1"/>
      <c r="E45795" s="1"/>
      <c r="F45795" s="1"/>
      <c r="G45795" s="1"/>
      <c r="J45795" s="2"/>
      <c r="K45795" s="2"/>
    </row>
    <row r="45796" spans="4:11">
      <c r="D45796" s="1"/>
      <c r="E45796" s="1"/>
      <c r="F45796" s="1"/>
      <c r="G45796" s="1"/>
      <c r="J45796" s="2"/>
      <c r="K45796" s="2"/>
    </row>
    <row r="45797" spans="4:11">
      <c r="D45797" s="1"/>
      <c r="E45797" s="1"/>
      <c r="F45797" s="1"/>
      <c r="G45797" s="1"/>
      <c r="J45797" s="2"/>
      <c r="K45797" s="2"/>
    </row>
    <row r="45798" spans="4:11">
      <c r="D45798" s="1"/>
      <c r="E45798" s="1"/>
      <c r="F45798" s="1"/>
      <c r="G45798" s="1"/>
      <c r="J45798" s="2"/>
      <c r="K45798" s="2"/>
    </row>
    <row r="45799" spans="4:11">
      <c r="D45799" s="1"/>
      <c r="E45799" s="1"/>
      <c r="F45799" s="1"/>
      <c r="G45799" s="1"/>
      <c r="J45799" s="2"/>
      <c r="K45799" s="2"/>
    </row>
    <row r="45800" spans="4:11">
      <c r="D45800" s="1"/>
      <c r="E45800" s="1"/>
      <c r="F45800" s="1"/>
      <c r="G45800" s="1"/>
      <c r="J45800" s="2"/>
      <c r="K45800" s="2"/>
    </row>
    <row r="45801" spans="4:11">
      <c r="D45801" s="1"/>
      <c r="E45801" s="1"/>
      <c r="F45801" s="1"/>
      <c r="G45801" s="1"/>
      <c r="J45801" s="2"/>
      <c r="K45801" s="2"/>
    </row>
    <row r="45802" spans="4:11">
      <c r="D45802" s="1"/>
      <c r="E45802" s="1"/>
      <c r="F45802" s="1"/>
      <c r="G45802" s="1"/>
      <c r="J45802" s="2"/>
      <c r="K45802" s="2"/>
    </row>
    <row r="45803" spans="4:11">
      <c r="D45803" s="1"/>
      <c r="E45803" s="1"/>
      <c r="F45803" s="1"/>
      <c r="G45803" s="1"/>
      <c r="J45803" s="2"/>
      <c r="K45803" s="2"/>
    </row>
    <row r="45804" spans="4:11">
      <c r="D45804" s="1"/>
      <c r="E45804" s="1"/>
      <c r="F45804" s="1"/>
      <c r="G45804" s="1"/>
      <c r="J45804" s="2"/>
      <c r="K45804" s="2"/>
    </row>
    <row r="45805" spans="4:11">
      <c r="D45805" s="1"/>
      <c r="E45805" s="1"/>
      <c r="F45805" s="1"/>
      <c r="G45805" s="1"/>
      <c r="J45805" s="2"/>
      <c r="K45805" s="2"/>
    </row>
    <row r="45806" spans="4:11">
      <c r="D45806" s="1"/>
      <c r="E45806" s="1"/>
      <c r="F45806" s="1"/>
      <c r="G45806" s="1"/>
      <c r="J45806" s="2"/>
      <c r="K45806" s="2"/>
    </row>
    <row r="45807" spans="4:11">
      <c r="D45807" s="1"/>
      <c r="E45807" s="1"/>
      <c r="F45807" s="1"/>
      <c r="G45807" s="1"/>
      <c r="J45807" s="2"/>
      <c r="K45807" s="2"/>
    </row>
    <row r="45808" spans="4:11">
      <c r="D45808" s="1"/>
      <c r="E45808" s="1"/>
      <c r="F45808" s="1"/>
      <c r="G45808" s="1"/>
      <c r="J45808" s="2"/>
      <c r="K45808" s="2"/>
    </row>
    <row r="45809" spans="4:11">
      <c r="D45809" s="1"/>
      <c r="E45809" s="1"/>
      <c r="F45809" s="1"/>
      <c r="G45809" s="1"/>
      <c r="J45809" s="2"/>
      <c r="K45809" s="2"/>
    </row>
    <row r="45810" spans="4:11">
      <c r="D45810" s="1"/>
      <c r="E45810" s="1"/>
      <c r="F45810" s="1"/>
      <c r="G45810" s="1"/>
      <c r="J45810" s="2"/>
      <c r="K45810" s="2"/>
    </row>
    <row r="45811" spans="4:11">
      <c r="D45811" s="1"/>
      <c r="E45811" s="1"/>
      <c r="F45811" s="1"/>
      <c r="G45811" s="1"/>
      <c r="J45811" s="2"/>
      <c r="K45811" s="2"/>
    </row>
    <row r="45812" spans="4:11">
      <c r="D45812" s="1"/>
      <c r="E45812" s="1"/>
      <c r="F45812" s="1"/>
      <c r="G45812" s="1"/>
      <c r="J45812" s="2"/>
      <c r="K45812" s="2"/>
    </row>
    <row r="45813" spans="4:11">
      <c r="D45813" s="1"/>
      <c r="E45813" s="1"/>
      <c r="F45813" s="1"/>
      <c r="G45813" s="1"/>
      <c r="J45813" s="2"/>
      <c r="K45813" s="2"/>
    </row>
    <row r="45814" spans="4:11">
      <c r="D45814" s="1"/>
      <c r="E45814" s="1"/>
      <c r="F45814" s="1"/>
      <c r="G45814" s="1"/>
      <c r="J45814" s="2"/>
      <c r="K45814" s="2"/>
    </row>
    <row r="45815" spans="4:11">
      <c r="D45815" s="1"/>
      <c r="E45815" s="1"/>
      <c r="F45815" s="1"/>
      <c r="G45815" s="1"/>
      <c r="J45815" s="2"/>
      <c r="K45815" s="2"/>
    </row>
    <row r="45816" spans="4:11">
      <c r="D45816" s="1"/>
      <c r="E45816" s="1"/>
      <c r="F45816" s="1"/>
      <c r="G45816" s="1"/>
      <c r="J45816" s="2"/>
      <c r="K45816" s="2"/>
    </row>
    <row r="45817" spans="4:11">
      <c r="D45817" s="1"/>
      <c r="E45817" s="1"/>
      <c r="F45817" s="1"/>
      <c r="G45817" s="1"/>
      <c r="J45817" s="2"/>
      <c r="K45817" s="2"/>
    </row>
    <row r="45818" spans="4:11">
      <c r="D45818" s="1"/>
      <c r="E45818" s="1"/>
      <c r="F45818" s="1"/>
      <c r="G45818" s="1"/>
      <c r="J45818" s="2"/>
      <c r="K45818" s="2"/>
    </row>
    <row r="45819" spans="4:11">
      <c r="D45819" s="1"/>
      <c r="E45819" s="1"/>
      <c r="F45819" s="1"/>
      <c r="G45819" s="1"/>
      <c r="J45819" s="2"/>
      <c r="K45819" s="2"/>
    </row>
    <row r="45820" spans="4:11">
      <c r="D45820" s="1"/>
      <c r="E45820" s="1"/>
      <c r="F45820" s="1"/>
      <c r="G45820" s="1"/>
      <c r="J45820" s="2"/>
      <c r="K45820" s="2"/>
    </row>
    <row r="45821" spans="4:11">
      <c r="D45821" s="1"/>
      <c r="E45821" s="1"/>
      <c r="F45821" s="1"/>
      <c r="G45821" s="1"/>
      <c r="J45821" s="2"/>
      <c r="K45821" s="2"/>
    </row>
    <row r="45822" spans="4:11">
      <c r="D45822" s="1"/>
      <c r="E45822" s="1"/>
      <c r="F45822" s="1"/>
      <c r="G45822" s="1"/>
      <c r="J45822" s="2"/>
      <c r="K45822" s="2"/>
    </row>
    <row r="45823" spans="4:11">
      <c r="D45823" s="1"/>
      <c r="E45823" s="1"/>
      <c r="F45823" s="1"/>
      <c r="G45823" s="1"/>
      <c r="J45823" s="2"/>
      <c r="K45823" s="2"/>
    </row>
    <row r="45824" spans="4:11">
      <c r="D45824" s="1"/>
      <c r="E45824" s="1"/>
      <c r="F45824" s="1"/>
      <c r="G45824" s="1"/>
      <c r="J45824" s="2"/>
      <c r="K45824" s="2"/>
    </row>
    <row r="45825" spans="4:11">
      <c r="D45825" s="1"/>
      <c r="E45825" s="1"/>
      <c r="F45825" s="1"/>
      <c r="G45825" s="1"/>
      <c r="J45825" s="2"/>
      <c r="K45825" s="2"/>
    </row>
    <row r="45826" spans="4:11">
      <c r="D45826" s="1"/>
      <c r="E45826" s="1"/>
      <c r="F45826" s="1"/>
      <c r="G45826" s="1"/>
      <c r="J45826" s="2"/>
      <c r="K45826" s="2"/>
    </row>
    <row r="45827" spans="4:11">
      <c r="D45827" s="1"/>
      <c r="E45827" s="1"/>
      <c r="F45827" s="1"/>
      <c r="G45827" s="1"/>
      <c r="J45827" s="2"/>
      <c r="K45827" s="2"/>
    </row>
    <row r="45828" spans="4:11">
      <c r="D45828" s="1"/>
      <c r="E45828" s="1"/>
      <c r="F45828" s="1"/>
      <c r="G45828" s="1"/>
      <c r="J45828" s="2"/>
      <c r="K45828" s="2"/>
    </row>
    <row r="45829" spans="4:11">
      <c r="D45829" s="1"/>
      <c r="E45829" s="1"/>
      <c r="F45829" s="1"/>
      <c r="G45829" s="1"/>
      <c r="J45829" s="2"/>
      <c r="K45829" s="2"/>
    </row>
    <row r="45830" spans="4:11">
      <c r="D45830" s="1"/>
      <c r="E45830" s="1"/>
      <c r="F45830" s="1"/>
      <c r="G45830" s="1"/>
      <c r="J45830" s="2"/>
      <c r="K45830" s="2"/>
    </row>
    <row r="45831" spans="4:11">
      <c r="D45831" s="1"/>
      <c r="E45831" s="1"/>
      <c r="F45831" s="1"/>
      <c r="G45831" s="1"/>
      <c r="J45831" s="2"/>
      <c r="K45831" s="2"/>
    </row>
    <row r="45832" spans="4:11">
      <c r="D45832" s="1"/>
      <c r="E45832" s="1"/>
      <c r="F45832" s="1"/>
      <c r="G45832" s="1"/>
      <c r="J45832" s="2"/>
      <c r="K45832" s="2"/>
    </row>
    <row r="45833" spans="4:11">
      <c r="D45833" s="1"/>
      <c r="E45833" s="1"/>
      <c r="F45833" s="1"/>
      <c r="G45833" s="1"/>
      <c r="J45833" s="2"/>
      <c r="K45833" s="2"/>
    </row>
    <row r="45834" spans="4:11">
      <c r="D45834" s="1"/>
      <c r="E45834" s="1"/>
      <c r="F45834" s="1"/>
      <c r="G45834" s="1"/>
      <c r="J45834" s="2"/>
      <c r="K45834" s="2"/>
    </row>
    <row r="45835" spans="4:11">
      <c r="D45835" s="1"/>
      <c r="E45835" s="1"/>
      <c r="F45835" s="1"/>
      <c r="G45835" s="1"/>
      <c r="J45835" s="2"/>
      <c r="K45835" s="2"/>
    </row>
    <row r="45836" spans="4:11">
      <c r="D45836" s="1"/>
      <c r="E45836" s="1"/>
      <c r="F45836" s="1"/>
      <c r="G45836" s="1"/>
      <c r="J45836" s="2"/>
      <c r="K45836" s="2"/>
    </row>
    <row r="45837" spans="4:11">
      <c r="D45837" s="1"/>
      <c r="E45837" s="1"/>
      <c r="F45837" s="1"/>
      <c r="G45837" s="1"/>
      <c r="J45837" s="2"/>
      <c r="K45837" s="2"/>
    </row>
    <row r="45838" spans="4:11">
      <c r="D45838" s="1"/>
      <c r="E45838" s="1"/>
      <c r="F45838" s="1"/>
      <c r="G45838" s="1"/>
      <c r="J45838" s="2"/>
      <c r="K45838" s="2"/>
    </row>
    <row r="45839" spans="4:11">
      <c r="D45839" s="1"/>
      <c r="E45839" s="1"/>
      <c r="F45839" s="1"/>
      <c r="G45839" s="1"/>
      <c r="J45839" s="2"/>
      <c r="K45839" s="2"/>
    </row>
    <row r="45840" spans="4:11">
      <c r="D45840" s="1"/>
      <c r="E45840" s="1"/>
      <c r="F45840" s="1"/>
      <c r="G45840" s="1"/>
      <c r="J45840" s="2"/>
      <c r="K45840" s="2"/>
    </row>
    <row r="45841" spans="4:11">
      <c r="D45841" s="1"/>
      <c r="E45841" s="1"/>
      <c r="F45841" s="1"/>
      <c r="G45841" s="1"/>
      <c r="J45841" s="2"/>
      <c r="K45841" s="2"/>
    </row>
    <row r="45842" spans="4:11">
      <c r="D45842" s="1"/>
      <c r="E45842" s="1"/>
      <c r="F45842" s="1"/>
      <c r="G45842" s="1"/>
      <c r="J45842" s="2"/>
      <c r="K45842" s="2"/>
    </row>
    <row r="45843" spans="4:11">
      <c r="D45843" s="1"/>
      <c r="E45843" s="1"/>
      <c r="F45843" s="1"/>
      <c r="G45843" s="1"/>
      <c r="J45843" s="2"/>
      <c r="K45843" s="2"/>
    </row>
    <row r="45844" spans="4:11">
      <c r="D45844" s="1"/>
      <c r="E45844" s="1"/>
      <c r="F45844" s="1"/>
      <c r="G45844" s="1"/>
      <c r="J45844" s="2"/>
      <c r="K45844" s="2"/>
    </row>
    <row r="45845" spans="4:11">
      <c r="D45845" s="1"/>
      <c r="E45845" s="1"/>
      <c r="F45845" s="1"/>
      <c r="G45845" s="1"/>
      <c r="J45845" s="2"/>
      <c r="K45845" s="2"/>
    </row>
    <row r="45846" spans="4:11">
      <c r="D45846" s="1"/>
      <c r="E45846" s="1"/>
      <c r="F45846" s="1"/>
      <c r="G45846" s="1"/>
      <c r="J45846" s="2"/>
      <c r="K45846" s="2"/>
    </row>
    <row r="45847" spans="4:11">
      <c r="D45847" s="1"/>
      <c r="E45847" s="1"/>
      <c r="F45847" s="1"/>
      <c r="G45847" s="1"/>
      <c r="J45847" s="2"/>
      <c r="K45847" s="2"/>
    </row>
    <row r="45848" spans="4:11">
      <c r="D45848" s="1"/>
      <c r="E45848" s="1"/>
      <c r="F45848" s="1"/>
      <c r="G45848" s="1"/>
      <c r="J45848" s="2"/>
      <c r="K45848" s="2"/>
    </row>
    <row r="45849" spans="4:11">
      <c r="D45849" s="1"/>
      <c r="E45849" s="1"/>
      <c r="F45849" s="1"/>
      <c r="G45849" s="1"/>
      <c r="J45849" s="2"/>
      <c r="K45849" s="2"/>
    </row>
    <row r="45850" spans="4:11">
      <c r="D45850" s="1"/>
      <c r="E45850" s="1"/>
      <c r="F45850" s="1"/>
      <c r="G45850" s="1"/>
      <c r="J45850" s="2"/>
      <c r="K45850" s="2"/>
    </row>
    <row r="45851" spans="4:11">
      <c r="D45851" s="1"/>
      <c r="E45851" s="1"/>
      <c r="F45851" s="1"/>
      <c r="G45851" s="1"/>
      <c r="J45851" s="2"/>
      <c r="K45851" s="2"/>
    </row>
    <row r="45852" spans="4:11">
      <c r="D45852" s="1"/>
      <c r="E45852" s="1"/>
      <c r="F45852" s="1"/>
      <c r="G45852" s="1"/>
      <c r="J45852" s="2"/>
      <c r="K45852" s="2"/>
    </row>
    <row r="45853" spans="4:11">
      <c r="D45853" s="1"/>
      <c r="E45853" s="1"/>
      <c r="F45853" s="1"/>
      <c r="G45853" s="1"/>
      <c r="J45853" s="2"/>
      <c r="K45853" s="2"/>
    </row>
    <row r="45854" spans="4:11">
      <c r="D45854" s="1"/>
      <c r="E45854" s="1"/>
      <c r="F45854" s="1"/>
      <c r="G45854" s="1"/>
      <c r="J45854" s="2"/>
      <c r="K45854" s="2"/>
    </row>
    <row r="45855" spans="4:11">
      <c r="D45855" s="1"/>
      <c r="E45855" s="1"/>
      <c r="F45855" s="1"/>
      <c r="G45855" s="1"/>
      <c r="J45855" s="2"/>
      <c r="K45855" s="2"/>
    </row>
    <row r="45856" spans="4:11">
      <c r="D45856" s="1"/>
      <c r="E45856" s="1"/>
      <c r="F45856" s="1"/>
      <c r="G45856" s="1"/>
      <c r="J45856" s="2"/>
      <c r="K45856" s="2"/>
    </row>
    <row r="45857" spans="4:11">
      <c r="D45857" s="1"/>
      <c r="E45857" s="1"/>
      <c r="F45857" s="1"/>
      <c r="G45857" s="1"/>
      <c r="J45857" s="2"/>
      <c r="K45857" s="2"/>
    </row>
    <row r="45858" spans="4:11">
      <c r="D45858" s="1"/>
      <c r="E45858" s="1"/>
      <c r="F45858" s="1"/>
      <c r="G45858" s="1"/>
      <c r="J45858" s="2"/>
      <c r="K45858" s="2"/>
    </row>
    <row r="45859" spans="4:11">
      <c r="D45859" s="1"/>
      <c r="E45859" s="1"/>
      <c r="F45859" s="1"/>
      <c r="G45859" s="1"/>
      <c r="J45859" s="2"/>
      <c r="K45859" s="2"/>
    </row>
    <row r="45860" spans="4:11">
      <c r="D45860" s="1"/>
      <c r="E45860" s="1"/>
      <c r="F45860" s="1"/>
      <c r="G45860" s="1"/>
      <c r="J45860" s="2"/>
      <c r="K45860" s="2"/>
    </row>
    <row r="45861" spans="4:11">
      <c r="D45861" s="1"/>
      <c r="E45861" s="1"/>
      <c r="F45861" s="1"/>
      <c r="G45861" s="1"/>
      <c r="J45861" s="2"/>
      <c r="K45861" s="2"/>
    </row>
    <row r="45862" spans="4:11">
      <c r="D45862" s="1"/>
      <c r="E45862" s="1"/>
      <c r="F45862" s="1"/>
      <c r="G45862" s="1"/>
      <c r="J45862" s="2"/>
      <c r="K45862" s="2"/>
    </row>
    <row r="45863" spans="4:11">
      <c r="D45863" s="1"/>
      <c r="E45863" s="1"/>
      <c r="F45863" s="1"/>
      <c r="G45863" s="1"/>
      <c r="J45863" s="2"/>
      <c r="K45863" s="2"/>
    </row>
    <row r="45864" spans="4:11">
      <c r="D45864" s="1"/>
      <c r="E45864" s="1"/>
      <c r="F45864" s="1"/>
      <c r="G45864" s="1"/>
      <c r="J45864" s="2"/>
      <c r="K45864" s="2"/>
    </row>
    <row r="45865" spans="4:11">
      <c r="D45865" s="1"/>
      <c r="E45865" s="1"/>
      <c r="F45865" s="1"/>
      <c r="G45865" s="1"/>
      <c r="J45865" s="2"/>
      <c r="K45865" s="2"/>
    </row>
    <row r="45866" spans="4:11">
      <c r="D45866" s="1"/>
      <c r="E45866" s="1"/>
      <c r="F45866" s="1"/>
      <c r="G45866" s="1"/>
      <c r="J45866" s="2"/>
      <c r="K45866" s="2"/>
    </row>
    <row r="45867" spans="4:11">
      <c r="D45867" s="1"/>
      <c r="E45867" s="1"/>
      <c r="F45867" s="1"/>
      <c r="G45867" s="1"/>
      <c r="J45867" s="2"/>
      <c r="K45867" s="2"/>
    </row>
    <row r="45868" spans="4:11">
      <c r="D45868" s="1"/>
      <c r="E45868" s="1"/>
      <c r="F45868" s="1"/>
      <c r="G45868" s="1"/>
      <c r="J45868" s="2"/>
      <c r="K45868" s="2"/>
    </row>
    <row r="45869" spans="4:11">
      <c r="D45869" s="1"/>
      <c r="E45869" s="1"/>
      <c r="F45869" s="1"/>
      <c r="G45869" s="1"/>
      <c r="J45869" s="2"/>
      <c r="K45869" s="2"/>
    </row>
    <row r="45870" spans="4:11">
      <c r="D45870" s="1"/>
      <c r="E45870" s="1"/>
      <c r="F45870" s="1"/>
      <c r="G45870" s="1"/>
      <c r="J45870" s="2"/>
      <c r="K45870" s="2"/>
    </row>
    <row r="45871" spans="4:11">
      <c r="D45871" s="1"/>
      <c r="E45871" s="1"/>
      <c r="F45871" s="1"/>
      <c r="G45871" s="1"/>
      <c r="J45871" s="2"/>
      <c r="K45871" s="2"/>
    </row>
    <row r="45872" spans="4:11">
      <c r="D45872" s="1"/>
      <c r="E45872" s="1"/>
      <c r="F45872" s="1"/>
      <c r="G45872" s="1"/>
      <c r="J45872" s="2"/>
      <c r="K45872" s="2"/>
    </row>
    <row r="45873" spans="4:11">
      <c r="D45873" s="1"/>
      <c r="E45873" s="1"/>
      <c r="F45873" s="1"/>
      <c r="G45873" s="1"/>
      <c r="J45873" s="2"/>
      <c r="K45873" s="2"/>
    </row>
    <row r="45874" spans="4:11">
      <c r="D45874" s="1"/>
      <c r="E45874" s="1"/>
      <c r="F45874" s="1"/>
      <c r="G45874" s="1"/>
      <c r="J45874" s="2"/>
      <c r="K45874" s="2"/>
    </row>
    <row r="45875" spans="4:11">
      <c r="D45875" s="1"/>
      <c r="E45875" s="1"/>
      <c r="F45875" s="1"/>
      <c r="G45875" s="1"/>
      <c r="J45875" s="2"/>
      <c r="K45875" s="2"/>
    </row>
    <row r="45876" spans="4:11">
      <c r="D45876" s="1"/>
      <c r="E45876" s="1"/>
      <c r="F45876" s="1"/>
      <c r="G45876" s="1"/>
      <c r="J45876" s="2"/>
      <c r="K45876" s="2"/>
    </row>
    <row r="45877" spans="4:11">
      <c r="D45877" s="1"/>
      <c r="E45877" s="1"/>
      <c r="F45877" s="1"/>
      <c r="G45877" s="1"/>
      <c r="J45877" s="2"/>
      <c r="K45877" s="2"/>
    </row>
    <row r="45878" spans="4:11">
      <c r="D45878" s="1"/>
      <c r="E45878" s="1"/>
      <c r="F45878" s="1"/>
      <c r="G45878" s="1"/>
      <c r="J45878" s="2"/>
      <c r="K45878" s="2"/>
    </row>
    <row r="45879" spans="4:11">
      <c r="D45879" s="1"/>
      <c r="E45879" s="1"/>
      <c r="F45879" s="1"/>
      <c r="G45879" s="1"/>
      <c r="J45879" s="2"/>
      <c r="K45879" s="2"/>
    </row>
    <row r="45880" spans="4:11">
      <c r="D45880" s="1"/>
      <c r="E45880" s="1"/>
      <c r="F45880" s="1"/>
      <c r="G45880" s="1"/>
      <c r="J45880" s="2"/>
      <c r="K45880" s="2"/>
    </row>
    <row r="45881" spans="4:11">
      <c r="D45881" s="1"/>
      <c r="E45881" s="1"/>
      <c r="F45881" s="1"/>
      <c r="G45881" s="1"/>
      <c r="J45881" s="2"/>
      <c r="K45881" s="2"/>
    </row>
    <row r="45882" spans="4:11">
      <c r="D45882" s="1"/>
      <c r="E45882" s="1"/>
      <c r="F45882" s="1"/>
      <c r="G45882" s="1"/>
      <c r="J45882" s="2"/>
      <c r="K45882" s="2"/>
    </row>
    <row r="45883" spans="4:11">
      <c r="D45883" s="1"/>
      <c r="E45883" s="1"/>
      <c r="F45883" s="1"/>
      <c r="G45883" s="1"/>
      <c r="J45883" s="2"/>
      <c r="K45883" s="2"/>
    </row>
    <row r="45884" spans="4:11">
      <c r="D45884" s="1"/>
      <c r="E45884" s="1"/>
      <c r="F45884" s="1"/>
      <c r="G45884" s="1"/>
      <c r="J45884" s="2"/>
      <c r="K45884" s="2"/>
    </row>
    <row r="45885" spans="4:11">
      <c r="D45885" s="1"/>
      <c r="E45885" s="1"/>
      <c r="F45885" s="1"/>
      <c r="G45885" s="1"/>
      <c r="J45885" s="2"/>
      <c r="K45885" s="2"/>
    </row>
    <row r="45886" spans="4:11">
      <c r="D45886" s="1"/>
      <c r="E45886" s="1"/>
      <c r="F45886" s="1"/>
      <c r="G45886" s="1"/>
      <c r="J45886" s="2"/>
      <c r="K45886" s="2"/>
    </row>
    <row r="45887" spans="4:11">
      <c r="D45887" s="1"/>
      <c r="E45887" s="1"/>
      <c r="F45887" s="1"/>
      <c r="G45887" s="1"/>
      <c r="J45887" s="2"/>
      <c r="K45887" s="2"/>
    </row>
    <row r="45888" spans="4:11">
      <c r="D45888" s="1"/>
      <c r="E45888" s="1"/>
      <c r="F45888" s="1"/>
      <c r="G45888" s="1"/>
      <c r="J45888" s="2"/>
      <c r="K45888" s="2"/>
    </row>
    <row r="45889" spans="4:11">
      <c r="D45889" s="1"/>
      <c r="E45889" s="1"/>
      <c r="F45889" s="1"/>
      <c r="G45889" s="1"/>
      <c r="J45889" s="2"/>
      <c r="K45889" s="2"/>
    </row>
    <row r="45890" spans="4:11">
      <c r="D45890" s="1"/>
      <c r="E45890" s="1"/>
      <c r="F45890" s="1"/>
      <c r="G45890" s="1"/>
      <c r="J45890" s="2"/>
      <c r="K45890" s="2"/>
    </row>
    <row r="45891" spans="4:11">
      <c r="D45891" s="1"/>
      <c r="E45891" s="1"/>
      <c r="F45891" s="1"/>
      <c r="G45891" s="1"/>
      <c r="J45891" s="2"/>
      <c r="K45891" s="2"/>
    </row>
    <row r="45892" spans="4:11">
      <c r="D45892" s="1"/>
      <c r="E45892" s="1"/>
      <c r="F45892" s="1"/>
      <c r="G45892" s="1"/>
      <c r="J45892" s="2"/>
      <c r="K45892" s="2"/>
    </row>
    <row r="45893" spans="4:11">
      <c r="D45893" s="1"/>
      <c r="E45893" s="1"/>
      <c r="F45893" s="1"/>
      <c r="G45893" s="1"/>
      <c r="J45893" s="2"/>
      <c r="K45893" s="2"/>
    </row>
    <row r="45894" spans="4:11">
      <c r="D45894" s="1"/>
      <c r="E45894" s="1"/>
      <c r="F45894" s="1"/>
      <c r="G45894" s="1"/>
      <c r="J45894" s="2"/>
      <c r="K45894" s="2"/>
    </row>
    <row r="45895" spans="4:11">
      <c r="D45895" s="1"/>
      <c r="E45895" s="1"/>
      <c r="F45895" s="1"/>
      <c r="G45895" s="1"/>
      <c r="J45895" s="2"/>
      <c r="K45895" s="2"/>
    </row>
    <row r="45896" spans="4:11">
      <c r="D45896" s="1"/>
      <c r="E45896" s="1"/>
      <c r="F45896" s="1"/>
      <c r="G45896" s="1"/>
      <c r="J45896" s="2"/>
      <c r="K45896" s="2"/>
    </row>
    <row r="45897" spans="4:11">
      <c r="D45897" s="1"/>
      <c r="E45897" s="1"/>
      <c r="F45897" s="1"/>
      <c r="G45897" s="1"/>
      <c r="J45897" s="2"/>
      <c r="K45897" s="2"/>
    </row>
    <row r="45898" spans="4:11">
      <c r="D45898" s="1"/>
      <c r="E45898" s="1"/>
      <c r="F45898" s="1"/>
      <c r="G45898" s="1"/>
      <c r="J45898" s="2"/>
      <c r="K45898" s="2"/>
    </row>
    <row r="45899" spans="4:11">
      <c r="D45899" s="1"/>
      <c r="E45899" s="1"/>
      <c r="F45899" s="1"/>
      <c r="G45899" s="1"/>
      <c r="J45899" s="2"/>
      <c r="K45899" s="2"/>
    </row>
    <row r="45900" spans="4:11">
      <c r="D45900" s="1"/>
      <c r="E45900" s="1"/>
      <c r="F45900" s="1"/>
      <c r="G45900" s="1"/>
      <c r="J45900" s="2"/>
      <c r="K45900" s="2"/>
    </row>
    <row r="45901" spans="4:11">
      <c r="D45901" s="1"/>
      <c r="E45901" s="1"/>
      <c r="F45901" s="1"/>
      <c r="G45901" s="1"/>
      <c r="J45901" s="2"/>
      <c r="K45901" s="2"/>
    </row>
    <row r="45902" spans="4:11">
      <c r="D45902" s="1"/>
      <c r="E45902" s="1"/>
      <c r="F45902" s="1"/>
      <c r="G45902" s="1"/>
      <c r="J45902" s="2"/>
      <c r="K45902" s="2"/>
    </row>
    <row r="45903" spans="4:11">
      <c r="D45903" s="1"/>
      <c r="E45903" s="1"/>
      <c r="F45903" s="1"/>
      <c r="G45903" s="1"/>
      <c r="J45903" s="2"/>
      <c r="K45903" s="2"/>
    </row>
    <row r="45904" spans="4:11">
      <c r="D45904" s="1"/>
      <c r="E45904" s="1"/>
      <c r="F45904" s="1"/>
      <c r="G45904" s="1"/>
      <c r="J45904" s="2"/>
      <c r="K45904" s="2"/>
    </row>
    <row r="45905" spans="4:11">
      <c r="D45905" s="1"/>
      <c r="E45905" s="1"/>
      <c r="F45905" s="1"/>
      <c r="G45905" s="1"/>
      <c r="J45905" s="2"/>
      <c r="K45905" s="2"/>
    </row>
    <row r="45906" spans="4:11">
      <c r="D45906" s="1"/>
      <c r="E45906" s="1"/>
      <c r="F45906" s="1"/>
      <c r="G45906" s="1"/>
      <c r="J45906" s="2"/>
      <c r="K45906" s="2"/>
    </row>
    <row r="45907" spans="4:11">
      <c r="D45907" s="1"/>
      <c r="E45907" s="1"/>
      <c r="F45907" s="1"/>
      <c r="G45907" s="1"/>
      <c r="J45907" s="2"/>
      <c r="K45907" s="2"/>
    </row>
    <row r="45908" spans="4:11">
      <c r="D45908" s="1"/>
      <c r="E45908" s="1"/>
      <c r="F45908" s="1"/>
      <c r="G45908" s="1"/>
      <c r="J45908" s="2"/>
      <c r="K45908" s="2"/>
    </row>
    <row r="45909" spans="4:11">
      <c r="D45909" s="1"/>
      <c r="E45909" s="1"/>
      <c r="F45909" s="1"/>
      <c r="G45909" s="1"/>
      <c r="J45909" s="2"/>
      <c r="K45909" s="2"/>
    </row>
    <row r="45910" spans="4:11">
      <c r="D45910" s="1"/>
      <c r="E45910" s="1"/>
      <c r="F45910" s="1"/>
      <c r="G45910" s="1"/>
      <c r="J45910" s="2"/>
      <c r="K45910" s="2"/>
    </row>
    <row r="45911" spans="4:11">
      <c r="D45911" s="1"/>
      <c r="E45911" s="1"/>
      <c r="F45911" s="1"/>
      <c r="G45911" s="1"/>
      <c r="J45911" s="2"/>
      <c r="K45911" s="2"/>
    </row>
    <row r="45912" spans="4:11">
      <c r="D45912" s="1"/>
      <c r="E45912" s="1"/>
      <c r="F45912" s="1"/>
      <c r="G45912" s="1"/>
      <c r="J45912" s="2"/>
      <c r="K45912" s="2"/>
    </row>
    <row r="45913" spans="4:11">
      <c r="D45913" s="1"/>
      <c r="E45913" s="1"/>
      <c r="F45913" s="1"/>
      <c r="G45913" s="1"/>
      <c r="J45913" s="2"/>
      <c r="K45913" s="2"/>
    </row>
    <row r="45914" spans="4:11">
      <c r="D45914" s="1"/>
      <c r="E45914" s="1"/>
      <c r="F45914" s="1"/>
      <c r="G45914" s="1"/>
      <c r="J45914" s="2"/>
      <c r="K45914" s="2"/>
    </row>
    <row r="45915" spans="4:11">
      <c r="D45915" s="1"/>
      <c r="E45915" s="1"/>
      <c r="F45915" s="1"/>
      <c r="G45915" s="1"/>
      <c r="J45915" s="2"/>
      <c r="K45915" s="2"/>
    </row>
    <row r="45916" spans="4:11">
      <c r="D45916" s="1"/>
      <c r="E45916" s="1"/>
      <c r="F45916" s="1"/>
      <c r="G45916" s="1"/>
      <c r="J45916" s="2"/>
      <c r="K45916" s="2"/>
    </row>
    <row r="45917" spans="4:11">
      <c r="D45917" s="1"/>
      <c r="E45917" s="1"/>
      <c r="F45917" s="1"/>
      <c r="G45917" s="1"/>
      <c r="J45917" s="2"/>
      <c r="K45917" s="2"/>
    </row>
    <row r="45918" spans="4:11">
      <c r="D45918" s="1"/>
      <c r="E45918" s="1"/>
      <c r="F45918" s="1"/>
      <c r="G45918" s="1"/>
      <c r="J45918" s="2"/>
      <c r="K45918" s="2"/>
    </row>
    <row r="45919" spans="4:11">
      <c r="D45919" s="1"/>
      <c r="E45919" s="1"/>
      <c r="F45919" s="1"/>
      <c r="G45919" s="1"/>
      <c r="J45919" s="2"/>
      <c r="K45919" s="2"/>
    </row>
    <row r="45920" spans="4:11">
      <c r="D45920" s="1"/>
      <c r="E45920" s="1"/>
      <c r="F45920" s="1"/>
      <c r="G45920" s="1"/>
      <c r="J45920" s="2"/>
      <c r="K45920" s="2"/>
    </row>
    <row r="45921" spans="4:11">
      <c r="D45921" s="1"/>
      <c r="E45921" s="1"/>
      <c r="F45921" s="1"/>
      <c r="G45921" s="1"/>
      <c r="J45921" s="2"/>
      <c r="K45921" s="2"/>
    </row>
    <row r="45922" spans="4:11">
      <c r="D45922" s="1"/>
      <c r="E45922" s="1"/>
      <c r="F45922" s="1"/>
      <c r="G45922" s="1"/>
      <c r="J45922" s="2"/>
      <c r="K45922" s="2"/>
    </row>
    <row r="45923" spans="4:11">
      <c r="D45923" s="1"/>
      <c r="E45923" s="1"/>
      <c r="F45923" s="1"/>
      <c r="G45923" s="1"/>
      <c r="J45923" s="2"/>
      <c r="K45923" s="2"/>
    </row>
    <row r="45924" spans="4:11">
      <c r="D45924" s="1"/>
      <c r="E45924" s="1"/>
      <c r="F45924" s="1"/>
      <c r="G45924" s="1"/>
      <c r="J45924" s="2"/>
      <c r="K45924" s="2"/>
    </row>
    <row r="45925" spans="4:11">
      <c r="D45925" s="1"/>
      <c r="E45925" s="1"/>
      <c r="F45925" s="1"/>
      <c r="G45925" s="1"/>
      <c r="J45925" s="2"/>
      <c r="K45925" s="2"/>
    </row>
    <row r="45926" spans="4:11">
      <c r="D45926" s="1"/>
      <c r="E45926" s="1"/>
      <c r="F45926" s="1"/>
      <c r="G45926" s="1"/>
      <c r="J45926" s="2"/>
      <c r="K45926" s="2"/>
    </row>
    <row r="45927" spans="4:11">
      <c r="D45927" s="1"/>
      <c r="E45927" s="1"/>
      <c r="F45927" s="1"/>
      <c r="G45927" s="1"/>
      <c r="J45927" s="2"/>
      <c r="K45927" s="2"/>
    </row>
    <row r="45928" spans="4:11">
      <c r="D45928" s="1"/>
      <c r="E45928" s="1"/>
      <c r="F45928" s="1"/>
      <c r="G45928" s="1"/>
      <c r="J45928" s="2"/>
      <c r="K45928" s="2"/>
    </row>
    <row r="45929" spans="4:11">
      <c r="D45929" s="1"/>
      <c r="E45929" s="1"/>
      <c r="F45929" s="1"/>
      <c r="G45929" s="1"/>
      <c r="J45929" s="2"/>
      <c r="K45929" s="2"/>
    </row>
    <row r="45930" spans="4:11">
      <c r="D45930" s="1"/>
      <c r="E45930" s="1"/>
      <c r="F45930" s="1"/>
      <c r="G45930" s="1"/>
      <c r="J45930" s="2"/>
      <c r="K45930" s="2"/>
    </row>
    <row r="45931" spans="4:11">
      <c r="D45931" s="1"/>
      <c r="E45931" s="1"/>
      <c r="F45931" s="1"/>
      <c r="G45931" s="1"/>
      <c r="J45931" s="2"/>
      <c r="K45931" s="2"/>
    </row>
    <row r="45932" spans="4:11">
      <c r="D45932" s="1"/>
      <c r="E45932" s="1"/>
      <c r="F45932" s="1"/>
      <c r="G45932" s="1"/>
      <c r="J45932" s="2"/>
      <c r="K45932" s="2"/>
    </row>
    <row r="45933" spans="4:11">
      <c r="D45933" s="1"/>
      <c r="E45933" s="1"/>
      <c r="F45933" s="1"/>
      <c r="G45933" s="1"/>
      <c r="J45933" s="2"/>
      <c r="K45933" s="2"/>
    </row>
    <row r="45934" spans="4:11">
      <c r="D45934" s="1"/>
      <c r="E45934" s="1"/>
      <c r="F45934" s="1"/>
      <c r="G45934" s="1"/>
      <c r="J45934" s="2"/>
      <c r="K45934" s="2"/>
    </row>
    <row r="45935" spans="4:11">
      <c r="D45935" s="1"/>
      <c r="E45935" s="1"/>
      <c r="F45935" s="1"/>
      <c r="G45935" s="1"/>
      <c r="J45935" s="2"/>
      <c r="K45935" s="2"/>
    </row>
    <row r="45936" spans="4:11">
      <c r="D45936" s="1"/>
      <c r="E45936" s="1"/>
      <c r="F45936" s="1"/>
      <c r="G45936" s="1"/>
      <c r="J45936" s="2"/>
      <c r="K45936" s="2"/>
    </row>
    <row r="45937" spans="4:11">
      <c r="D45937" s="1"/>
      <c r="E45937" s="1"/>
      <c r="F45937" s="1"/>
      <c r="G45937" s="1"/>
      <c r="J45937" s="2"/>
      <c r="K45937" s="2"/>
    </row>
    <row r="45938" spans="4:11">
      <c r="D45938" s="1"/>
      <c r="E45938" s="1"/>
      <c r="F45938" s="1"/>
      <c r="G45938" s="1"/>
      <c r="J45938" s="2"/>
      <c r="K45938" s="2"/>
    </row>
    <row r="45939" spans="4:11">
      <c r="D45939" s="1"/>
      <c r="E45939" s="1"/>
      <c r="F45939" s="1"/>
      <c r="G45939" s="1"/>
      <c r="J45939" s="2"/>
      <c r="K45939" s="2"/>
    </row>
    <row r="45940" spans="4:11">
      <c r="D45940" s="1"/>
      <c r="E45940" s="1"/>
      <c r="F45940" s="1"/>
      <c r="G45940" s="1"/>
      <c r="J45940" s="2"/>
      <c r="K45940" s="2"/>
    </row>
    <row r="45941" spans="4:11">
      <c r="D45941" s="1"/>
      <c r="E45941" s="1"/>
      <c r="F45941" s="1"/>
      <c r="G45941" s="1"/>
      <c r="J45941" s="2"/>
      <c r="K45941" s="2"/>
    </row>
    <row r="45942" spans="4:11">
      <c r="D45942" s="1"/>
      <c r="E45942" s="1"/>
      <c r="F45942" s="1"/>
      <c r="G45942" s="1"/>
      <c r="J45942" s="2"/>
      <c r="K45942" s="2"/>
    </row>
    <row r="45943" spans="4:11">
      <c r="D45943" s="1"/>
      <c r="E45943" s="1"/>
      <c r="F45943" s="1"/>
      <c r="G45943" s="1"/>
      <c r="J45943" s="2"/>
      <c r="K45943" s="2"/>
    </row>
    <row r="45944" spans="4:11">
      <c r="D45944" s="1"/>
      <c r="E45944" s="1"/>
      <c r="F45944" s="1"/>
      <c r="G45944" s="1"/>
      <c r="J45944" s="2"/>
      <c r="K45944" s="2"/>
    </row>
    <row r="45945" spans="4:11">
      <c r="D45945" s="1"/>
      <c r="E45945" s="1"/>
      <c r="F45945" s="1"/>
      <c r="G45945" s="1"/>
      <c r="J45945" s="2"/>
      <c r="K45945" s="2"/>
    </row>
    <row r="45946" spans="4:11">
      <c r="D45946" s="1"/>
      <c r="E45946" s="1"/>
      <c r="F45946" s="1"/>
      <c r="G45946" s="1"/>
      <c r="J45946" s="2"/>
      <c r="K45946" s="2"/>
    </row>
    <row r="45947" spans="4:11">
      <c r="D45947" s="1"/>
      <c r="E45947" s="1"/>
      <c r="F45947" s="1"/>
      <c r="G45947" s="1"/>
      <c r="J45947" s="2"/>
      <c r="K45947" s="2"/>
    </row>
    <row r="45948" spans="4:11">
      <c r="D45948" s="1"/>
      <c r="E45948" s="1"/>
      <c r="F45948" s="1"/>
      <c r="G45948" s="1"/>
      <c r="J45948" s="2"/>
      <c r="K45948" s="2"/>
    </row>
    <row r="45949" spans="4:11">
      <c r="D45949" s="1"/>
      <c r="E45949" s="1"/>
      <c r="F45949" s="1"/>
      <c r="G45949" s="1"/>
      <c r="J45949" s="2"/>
      <c r="K45949" s="2"/>
    </row>
    <row r="45950" spans="4:11">
      <c r="D45950" s="1"/>
      <c r="E45950" s="1"/>
      <c r="F45950" s="1"/>
      <c r="G45950" s="1"/>
      <c r="J45950" s="2"/>
      <c r="K45950" s="2"/>
    </row>
    <row r="45951" spans="4:11">
      <c r="D45951" s="1"/>
      <c r="E45951" s="1"/>
      <c r="F45951" s="1"/>
      <c r="G45951" s="1"/>
      <c r="J45951" s="2"/>
      <c r="K45951" s="2"/>
    </row>
    <row r="45952" spans="4:11">
      <c r="D45952" s="1"/>
      <c r="E45952" s="1"/>
      <c r="F45952" s="1"/>
      <c r="G45952" s="1"/>
      <c r="J45952" s="2"/>
      <c r="K45952" s="2"/>
    </row>
    <row r="45953" spans="4:11">
      <c r="D45953" s="1"/>
      <c r="E45953" s="1"/>
      <c r="F45953" s="1"/>
      <c r="G45953" s="1"/>
      <c r="J45953" s="2"/>
      <c r="K45953" s="2"/>
    </row>
    <row r="45954" spans="4:11">
      <c r="D45954" s="1"/>
      <c r="E45954" s="1"/>
      <c r="F45954" s="1"/>
      <c r="G45954" s="1"/>
      <c r="J45954" s="2"/>
      <c r="K45954" s="2"/>
    </row>
    <row r="45955" spans="4:11">
      <c r="D45955" s="1"/>
      <c r="E45955" s="1"/>
      <c r="F45955" s="1"/>
      <c r="G45955" s="1"/>
      <c r="J45955" s="2"/>
      <c r="K45955" s="2"/>
    </row>
    <row r="45956" spans="4:11">
      <c r="D45956" s="1"/>
      <c r="E45956" s="1"/>
      <c r="F45956" s="1"/>
      <c r="G45956" s="1"/>
      <c r="J45956" s="2"/>
      <c r="K45956" s="2"/>
    </row>
    <row r="45957" spans="4:11">
      <c r="D45957" s="1"/>
      <c r="E45957" s="1"/>
      <c r="F45957" s="1"/>
      <c r="G45957" s="1"/>
      <c r="J45957" s="2"/>
      <c r="K45957" s="2"/>
    </row>
    <row r="45958" spans="4:11">
      <c r="D45958" s="1"/>
      <c r="E45958" s="1"/>
      <c r="F45958" s="1"/>
      <c r="G45958" s="1"/>
      <c r="J45958" s="2"/>
      <c r="K45958" s="2"/>
    </row>
    <row r="45959" spans="4:11">
      <c r="D45959" s="1"/>
      <c r="E45959" s="1"/>
      <c r="F45959" s="1"/>
      <c r="G45959" s="1"/>
      <c r="J45959" s="2"/>
      <c r="K45959" s="2"/>
    </row>
    <row r="45960" spans="4:11">
      <c r="D45960" s="1"/>
      <c r="E45960" s="1"/>
      <c r="F45960" s="1"/>
      <c r="G45960" s="1"/>
      <c r="J45960" s="2"/>
      <c r="K45960" s="2"/>
    </row>
    <row r="45961" spans="4:11">
      <c r="D45961" s="1"/>
      <c r="E45961" s="1"/>
      <c r="F45961" s="1"/>
      <c r="G45961" s="1"/>
      <c r="J45961" s="2"/>
      <c r="K45961" s="2"/>
    </row>
    <row r="45962" spans="4:11">
      <c r="D45962" s="1"/>
      <c r="E45962" s="1"/>
      <c r="F45962" s="1"/>
      <c r="G45962" s="1"/>
      <c r="J45962" s="2"/>
      <c r="K45962" s="2"/>
    </row>
    <row r="45963" spans="4:11">
      <c r="D45963" s="1"/>
      <c r="E45963" s="1"/>
      <c r="F45963" s="1"/>
      <c r="G45963" s="1"/>
      <c r="J45963" s="2"/>
      <c r="K45963" s="2"/>
    </row>
    <row r="45964" spans="4:11">
      <c r="D45964" s="1"/>
      <c r="E45964" s="1"/>
      <c r="F45964" s="1"/>
      <c r="G45964" s="1"/>
      <c r="J45964" s="2"/>
      <c r="K45964" s="2"/>
    </row>
    <row r="45965" spans="4:11">
      <c r="D45965" s="1"/>
      <c r="E45965" s="1"/>
      <c r="F45965" s="1"/>
      <c r="G45965" s="1"/>
      <c r="J45965" s="2"/>
      <c r="K45965" s="2"/>
    </row>
    <row r="45966" spans="4:11">
      <c r="D45966" s="1"/>
      <c r="E45966" s="1"/>
      <c r="F45966" s="1"/>
      <c r="G45966" s="1"/>
      <c r="J45966" s="2"/>
      <c r="K45966" s="2"/>
    </row>
    <row r="45967" spans="4:11">
      <c r="D45967" s="1"/>
      <c r="E45967" s="1"/>
      <c r="F45967" s="1"/>
      <c r="G45967" s="1"/>
      <c r="J45967" s="2"/>
      <c r="K45967" s="2"/>
    </row>
    <row r="45968" spans="4:11">
      <c r="D45968" s="1"/>
      <c r="E45968" s="1"/>
      <c r="F45968" s="1"/>
      <c r="G45968" s="1"/>
      <c r="J45968" s="2"/>
      <c r="K45968" s="2"/>
    </row>
    <row r="45969" spans="4:11">
      <c r="D45969" s="1"/>
      <c r="E45969" s="1"/>
      <c r="F45969" s="1"/>
      <c r="G45969" s="1"/>
      <c r="J45969" s="2"/>
      <c r="K45969" s="2"/>
    </row>
    <row r="45970" spans="4:11">
      <c r="D45970" s="1"/>
      <c r="E45970" s="1"/>
      <c r="F45970" s="1"/>
      <c r="G45970" s="1"/>
      <c r="J45970" s="2"/>
      <c r="K45970" s="2"/>
    </row>
    <row r="45971" spans="4:11">
      <c r="D45971" s="1"/>
      <c r="E45971" s="1"/>
      <c r="F45971" s="1"/>
      <c r="G45971" s="1"/>
      <c r="J45971" s="2"/>
      <c r="K45971" s="2"/>
    </row>
    <row r="45972" spans="4:11">
      <c r="D45972" s="1"/>
      <c r="E45972" s="1"/>
      <c r="F45972" s="1"/>
      <c r="G45972" s="1"/>
      <c r="J45972" s="2"/>
      <c r="K45972" s="2"/>
    </row>
    <row r="45973" spans="4:11">
      <c r="D45973" s="1"/>
      <c r="E45973" s="1"/>
      <c r="F45973" s="1"/>
      <c r="G45973" s="1"/>
      <c r="J45973" s="2"/>
      <c r="K45973" s="2"/>
    </row>
    <row r="45974" spans="4:11">
      <c r="D45974" s="1"/>
      <c r="E45974" s="1"/>
      <c r="F45974" s="1"/>
      <c r="G45974" s="1"/>
      <c r="J45974" s="2"/>
      <c r="K45974" s="2"/>
    </row>
    <row r="45975" spans="4:11">
      <c r="D45975" s="1"/>
      <c r="E45975" s="1"/>
      <c r="F45975" s="1"/>
      <c r="G45975" s="1"/>
      <c r="J45975" s="2"/>
      <c r="K45975" s="2"/>
    </row>
    <row r="45976" spans="4:11">
      <c r="D45976" s="1"/>
      <c r="E45976" s="1"/>
      <c r="F45976" s="1"/>
      <c r="G45976" s="1"/>
      <c r="J45976" s="2"/>
      <c r="K45976" s="2"/>
    </row>
    <row r="45977" spans="4:11">
      <c r="D45977" s="1"/>
      <c r="E45977" s="1"/>
      <c r="F45977" s="1"/>
      <c r="G45977" s="1"/>
      <c r="J45977" s="2"/>
      <c r="K45977" s="2"/>
    </row>
    <row r="45978" spans="4:11">
      <c r="D45978" s="1"/>
      <c r="E45978" s="1"/>
      <c r="F45978" s="1"/>
      <c r="G45978" s="1"/>
      <c r="J45978" s="2"/>
      <c r="K45978" s="2"/>
    </row>
    <row r="45979" spans="4:11">
      <c r="D45979" s="1"/>
      <c r="E45979" s="1"/>
      <c r="F45979" s="1"/>
      <c r="G45979" s="1"/>
      <c r="J45979" s="2"/>
      <c r="K45979" s="2"/>
    </row>
    <row r="45980" spans="4:11">
      <c r="D45980" s="1"/>
      <c r="E45980" s="1"/>
      <c r="F45980" s="1"/>
      <c r="G45980" s="1"/>
      <c r="J45980" s="2"/>
      <c r="K45980" s="2"/>
    </row>
    <row r="45981" spans="4:11">
      <c r="D45981" s="1"/>
      <c r="E45981" s="1"/>
      <c r="F45981" s="1"/>
      <c r="G45981" s="1"/>
      <c r="J45981" s="2"/>
      <c r="K45981" s="2"/>
    </row>
    <row r="45982" spans="4:11">
      <c r="D45982" s="1"/>
      <c r="E45982" s="1"/>
      <c r="F45982" s="1"/>
      <c r="G45982" s="1"/>
      <c r="J45982" s="2"/>
      <c r="K45982" s="2"/>
    </row>
    <row r="45983" spans="4:11">
      <c r="D45983" s="1"/>
      <c r="E45983" s="1"/>
      <c r="F45983" s="1"/>
      <c r="G45983" s="1"/>
      <c r="J45983" s="2"/>
      <c r="K45983" s="2"/>
    </row>
    <row r="45984" spans="4:11">
      <c r="D45984" s="1"/>
      <c r="E45984" s="1"/>
      <c r="F45984" s="1"/>
      <c r="G45984" s="1"/>
      <c r="J45984" s="2"/>
      <c r="K45984" s="2"/>
    </row>
    <row r="45985" spans="4:11">
      <c r="D45985" s="1"/>
      <c r="E45985" s="1"/>
      <c r="F45985" s="1"/>
      <c r="G45985" s="1"/>
      <c r="J45985" s="2"/>
      <c r="K45985" s="2"/>
    </row>
    <row r="45986" spans="4:11">
      <c r="D45986" s="1"/>
      <c r="E45986" s="1"/>
      <c r="F45986" s="1"/>
      <c r="G45986" s="1"/>
      <c r="J45986" s="2"/>
      <c r="K45986" s="2"/>
    </row>
    <row r="45987" spans="4:11">
      <c r="D45987" s="1"/>
      <c r="E45987" s="1"/>
      <c r="F45987" s="1"/>
      <c r="G45987" s="1"/>
      <c r="J45987" s="2"/>
      <c r="K45987" s="2"/>
    </row>
    <row r="45988" spans="4:11">
      <c r="D45988" s="1"/>
      <c r="E45988" s="1"/>
      <c r="F45988" s="1"/>
      <c r="G45988" s="1"/>
      <c r="J45988" s="2"/>
      <c r="K45988" s="2"/>
    </row>
    <row r="45989" spans="4:11">
      <c r="D45989" s="1"/>
      <c r="E45989" s="1"/>
      <c r="F45989" s="1"/>
      <c r="G45989" s="1"/>
      <c r="J45989" s="2"/>
      <c r="K45989" s="2"/>
    </row>
    <row r="45990" spans="4:11">
      <c r="D45990" s="1"/>
      <c r="E45990" s="1"/>
      <c r="F45990" s="1"/>
      <c r="G45990" s="1"/>
      <c r="J45990" s="2"/>
      <c r="K45990" s="2"/>
    </row>
    <row r="45991" spans="4:11">
      <c r="D45991" s="1"/>
      <c r="E45991" s="1"/>
      <c r="F45991" s="1"/>
      <c r="G45991" s="1"/>
      <c r="J45991" s="2"/>
      <c r="K45991" s="2"/>
    </row>
    <row r="45992" spans="4:11">
      <c r="D45992" s="1"/>
      <c r="E45992" s="1"/>
      <c r="F45992" s="1"/>
      <c r="G45992" s="1"/>
      <c r="J45992" s="2"/>
      <c r="K45992" s="2"/>
    </row>
    <row r="45993" spans="4:11">
      <c r="D45993" s="1"/>
      <c r="E45993" s="1"/>
      <c r="F45993" s="1"/>
      <c r="G45993" s="1"/>
      <c r="J45993" s="2"/>
      <c r="K45993" s="2"/>
    </row>
    <row r="45994" spans="4:11">
      <c r="D45994" s="1"/>
      <c r="E45994" s="1"/>
      <c r="F45994" s="1"/>
      <c r="G45994" s="1"/>
      <c r="J45994" s="2"/>
      <c r="K45994" s="2"/>
    </row>
    <row r="45995" spans="4:11">
      <c r="D45995" s="1"/>
      <c r="E45995" s="1"/>
      <c r="F45995" s="1"/>
      <c r="G45995" s="1"/>
      <c r="J45995" s="2"/>
      <c r="K45995" s="2"/>
    </row>
    <row r="45996" spans="4:11">
      <c r="D45996" s="1"/>
      <c r="E45996" s="1"/>
      <c r="F45996" s="1"/>
      <c r="G45996" s="1"/>
      <c r="J45996" s="2"/>
      <c r="K45996" s="2"/>
    </row>
    <row r="45997" spans="4:11">
      <c r="D45997" s="1"/>
      <c r="E45997" s="1"/>
      <c r="F45997" s="1"/>
      <c r="G45997" s="1"/>
      <c r="J45997" s="2"/>
      <c r="K45997" s="2"/>
    </row>
    <row r="45998" spans="4:11">
      <c r="D45998" s="1"/>
      <c r="E45998" s="1"/>
      <c r="F45998" s="1"/>
      <c r="G45998" s="1"/>
      <c r="J45998" s="2"/>
      <c r="K45998" s="2"/>
    </row>
    <row r="45999" spans="4:11">
      <c r="D45999" s="1"/>
      <c r="E45999" s="1"/>
      <c r="F45999" s="1"/>
      <c r="G45999" s="1"/>
      <c r="J45999" s="2"/>
      <c r="K45999" s="2"/>
    </row>
    <row r="46000" spans="4:11">
      <c r="D46000" s="1"/>
      <c r="E46000" s="1"/>
      <c r="F46000" s="1"/>
      <c r="G46000" s="1"/>
      <c r="J46000" s="2"/>
      <c r="K46000" s="2"/>
    </row>
    <row r="46001" spans="4:11">
      <c r="D46001" s="1"/>
      <c r="E46001" s="1"/>
      <c r="F46001" s="1"/>
      <c r="G46001" s="1"/>
      <c r="J46001" s="2"/>
      <c r="K46001" s="2"/>
    </row>
    <row r="46002" spans="4:11">
      <c r="D46002" s="1"/>
      <c r="E46002" s="1"/>
      <c r="F46002" s="1"/>
      <c r="G46002" s="1"/>
      <c r="J46002" s="2"/>
      <c r="K46002" s="2"/>
    </row>
    <row r="46003" spans="4:11">
      <c r="D46003" s="1"/>
      <c r="E46003" s="1"/>
      <c r="F46003" s="1"/>
      <c r="G46003" s="1"/>
      <c r="J46003" s="2"/>
      <c r="K46003" s="2"/>
    </row>
    <row r="46004" spans="4:11">
      <c r="D46004" s="1"/>
      <c r="E46004" s="1"/>
      <c r="F46004" s="1"/>
      <c r="G46004" s="1"/>
      <c r="J46004" s="2"/>
      <c r="K46004" s="2"/>
    </row>
    <row r="46005" spans="4:11">
      <c r="D46005" s="1"/>
      <c r="E46005" s="1"/>
      <c r="F46005" s="1"/>
      <c r="G46005" s="1"/>
      <c r="J46005" s="2"/>
      <c r="K46005" s="2"/>
    </row>
    <row r="46006" spans="4:11">
      <c r="D46006" s="1"/>
      <c r="E46006" s="1"/>
      <c r="F46006" s="1"/>
      <c r="G46006" s="1"/>
      <c r="J46006" s="2"/>
      <c r="K46006" s="2"/>
    </row>
    <row r="46007" spans="4:11">
      <c r="D46007" s="1"/>
      <c r="E46007" s="1"/>
      <c r="F46007" s="1"/>
      <c r="G46007" s="1"/>
      <c r="J46007" s="2"/>
      <c r="K46007" s="2"/>
    </row>
    <row r="46008" spans="4:11">
      <c r="D46008" s="1"/>
      <c r="E46008" s="1"/>
      <c r="F46008" s="1"/>
      <c r="G46008" s="1"/>
      <c r="J46008" s="2"/>
      <c r="K46008" s="2"/>
    </row>
    <row r="46009" spans="4:11">
      <c r="D46009" s="1"/>
      <c r="E46009" s="1"/>
      <c r="F46009" s="1"/>
      <c r="G46009" s="1"/>
      <c r="J46009" s="2"/>
      <c r="K46009" s="2"/>
    </row>
    <row r="46010" spans="4:11">
      <c r="D46010" s="1"/>
      <c r="E46010" s="1"/>
      <c r="F46010" s="1"/>
      <c r="G46010" s="1"/>
      <c r="J46010" s="2"/>
      <c r="K46010" s="2"/>
    </row>
    <row r="46011" spans="4:11">
      <c r="D46011" s="1"/>
      <c r="E46011" s="1"/>
      <c r="F46011" s="1"/>
      <c r="G46011" s="1"/>
      <c r="J46011" s="2"/>
      <c r="K46011" s="2"/>
    </row>
    <row r="46012" spans="4:11">
      <c r="D46012" s="1"/>
      <c r="E46012" s="1"/>
      <c r="F46012" s="1"/>
      <c r="G46012" s="1"/>
      <c r="J46012" s="2"/>
      <c r="K46012" s="2"/>
    </row>
    <row r="46013" spans="4:11">
      <c r="D46013" s="1"/>
      <c r="E46013" s="1"/>
      <c r="F46013" s="1"/>
      <c r="G46013" s="1"/>
      <c r="J46013" s="2"/>
      <c r="K46013" s="2"/>
    </row>
    <row r="46014" spans="4:11">
      <c r="D46014" s="1"/>
      <c r="E46014" s="1"/>
      <c r="F46014" s="1"/>
      <c r="G46014" s="1"/>
      <c r="J46014" s="2"/>
      <c r="K46014" s="2"/>
    </row>
    <row r="46015" spans="4:11">
      <c r="D46015" s="1"/>
      <c r="E46015" s="1"/>
      <c r="F46015" s="1"/>
      <c r="G46015" s="1"/>
      <c r="J46015" s="2"/>
      <c r="K46015" s="2"/>
    </row>
    <row r="46016" spans="4:11">
      <c r="D46016" s="1"/>
      <c r="E46016" s="1"/>
      <c r="F46016" s="1"/>
      <c r="G46016" s="1"/>
      <c r="J46016" s="2"/>
      <c r="K46016" s="2"/>
    </row>
    <row r="46017" spans="4:11">
      <c r="D46017" s="1"/>
      <c r="E46017" s="1"/>
      <c r="F46017" s="1"/>
      <c r="G46017" s="1"/>
      <c r="J46017" s="2"/>
      <c r="K46017" s="2"/>
    </row>
    <row r="46018" spans="4:11">
      <c r="D46018" s="1"/>
      <c r="E46018" s="1"/>
      <c r="F46018" s="1"/>
      <c r="G46018" s="1"/>
      <c r="J46018" s="2"/>
      <c r="K46018" s="2"/>
    </row>
    <row r="46019" spans="4:11">
      <c r="D46019" s="1"/>
      <c r="E46019" s="1"/>
      <c r="F46019" s="1"/>
      <c r="G46019" s="1"/>
      <c r="J46019" s="2"/>
      <c r="K46019" s="2"/>
    </row>
    <row r="46020" spans="4:11">
      <c r="D46020" s="1"/>
      <c r="E46020" s="1"/>
      <c r="F46020" s="1"/>
      <c r="G46020" s="1"/>
      <c r="J46020" s="2"/>
      <c r="K46020" s="2"/>
    </row>
    <row r="46021" spans="4:11">
      <c r="D46021" s="1"/>
      <c r="E46021" s="1"/>
      <c r="F46021" s="1"/>
      <c r="G46021" s="1"/>
      <c r="J46021" s="2"/>
      <c r="K46021" s="2"/>
    </row>
    <row r="46022" spans="4:11">
      <c r="D46022" s="1"/>
      <c r="E46022" s="1"/>
      <c r="F46022" s="1"/>
      <c r="G46022" s="1"/>
      <c r="J46022" s="2"/>
      <c r="K46022" s="2"/>
    </row>
    <row r="46023" spans="4:11">
      <c r="D46023" s="1"/>
      <c r="E46023" s="1"/>
      <c r="F46023" s="1"/>
      <c r="G46023" s="1"/>
      <c r="J46023" s="2"/>
      <c r="K46023" s="2"/>
    </row>
    <row r="46024" spans="4:11">
      <c r="D46024" s="1"/>
      <c r="E46024" s="1"/>
      <c r="F46024" s="1"/>
      <c r="G46024" s="1"/>
      <c r="J46024" s="2"/>
      <c r="K46024" s="2"/>
    </row>
    <row r="46025" spans="4:11">
      <c r="D46025" s="1"/>
      <c r="E46025" s="1"/>
      <c r="F46025" s="1"/>
      <c r="G46025" s="1"/>
      <c r="J46025" s="2"/>
      <c r="K46025" s="2"/>
    </row>
    <row r="46026" spans="4:11">
      <c r="D46026" s="1"/>
      <c r="E46026" s="1"/>
      <c r="F46026" s="1"/>
      <c r="G46026" s="1"/>
      <c r="J46026" s="2"/>
      <c r="K46026" s="2"/>
    </row>
    <row r="46027" spans="4:11">
      <c r="D46027" s="1"/>
      <c r="E46027" s="1"/>
      <c r="F46027" s="1"/>
      <c r="G46027" s="1"/>
      <c r="J46027" s="2"/>
      <c r="K46027" s="2"/>
    </row>
    <row r="46028" spans="4:11">
      <c r="D46028" s="1"/>
      <c r="E46028" s="1"/>
      <c r="F46028" s="1"/>
      <c r="G46028" s="1"/>
      <c r="J46028" s="2"/>
      <c r="K46028" s="2"/>
    </row>
    <row r="46029" spans="4:11">
      <c r="D46029" s="1"/>
      <c r="E46029" s="1"/>
      <c r="F46029" s="1"/>
      <c r="G46029" s="1"/>
      <c r="J46029" s="2"/>
      <c r="K46029" s="2"/>
    </row>
    <row r="46030" spans="4:11">
      <c r="D46030" s="1"/>
      <c r="E46030" s="1"/>
      <c r="F46030" s="1"/>
      <c r="G46030" s="1"/>
      <c r="J46030" s="2"/>
      <c r="K46030" s="2"/>
    </row>
    <row r="46031" spans="4:11">
      <c r="D46031" s="1"/>
      <c r="E46031" s="1"/>
      <c r="F46031" s="1"/>
      <c r="G46031" s="1"/>
      <c r="J46031" s="2"/>
      <c r="K46031" s="2"/>
    </row>
    <row r="46032" spans="4:11">
      <c r="D46032" s="1"/>
      <c r="E46032" s="1"/>
      <c r="F46032" s="1"/>
      <c r="G46032" s="1"/>
      <c r="J46032" s="2"/>
      <c r="K46032" s="2"/>
    </row>
    <row r="46033" spans="4:11">
      <c r="D46033" s="1"/>
      <c r="E46033" s="1"/>
      <c r="F46033" s="1"/>
      <c r="G46033" s="1"/>
      <c r="J46033" s="2"/>
      <c r="K46033" s="2"/>
    </row>
    <row r="46034" spans="4:11">
      <c r="D46034" s="1"/>
      <c r="E46034" s="1"/>
      <c r="F46034" s="1"/>
      <c r="G46034" s="1"/>
      <c r="J46034" s="2"/>
      <c r="K46034" s="2"/>
    </row>
    <row r="46035" spans="4:11">
      <c r="D46035" s="1"/>
      <c r="E46035" s="1"/>
      <c r="F46035" s="1"/>
      <c r="G46035" s="1"/>
      <c r="J46035" s="2"/>
      <c r="K46035" s="2"/>
    </row>
    <row r="46036" spans="4:11">
      <c r="D46036" s="1"/>
      <c r="E46036" s="1"/>
      <c r="F46036" s="1"/>
      <c r="G46036" s="1"/>
      <c r="J46036" s="2"/>
      <c r="K46036" s="2"/>
    </row>
    <row r="46037" spans="4:11">
      <c r="D46037" s="1"/>
      <c r="E46037" s="1"/>
      <c r="F46037" s="1"/>
      <c r="G46037" s="1"/>
      <c r="J46037" s="2"/>
      <c r="K46037" s="2"/>
    </row>
    <row r="46038" spans="4:11">
      <c r="D46038" s="1"/>
      <c r="E46038" s="1"/>
      <c r="F46038" s="1"/>
      <c r="G46038" s="1"/>
      <c r="J46038" s="2"/>
      <c r="K46038" s="2"/>
    </row>
    <row r="46039" spans="4:11">
      <c r="D46039" s="1"/>
      <c r="E46039" s="1"/>
      <c r="F46039" s="1"/>
      <c r="G46039" s="1"/>
      <c r="J46039" s="2"/>
      <c r="K46039" s="2"/>
    </row>
    <row r="46040" spans="4:11">
      <c r="D46040" s="1"/>
      <c r="E46040" s="1"/>
      <c r="F46040" s="1"/>
      <c r="G46040" s="1"/>
      <c r="J46040" s="2"/>
      <c r="K46040" s="2"/>
    </row>
    <row r="46041" spans="4:11">
      <c r="D46041" s="1"/>
      <c r="E46041" s="1"/>
      <c r="F46041" s="1"/>
      <c r="G46041" s="1"/>
      <c r="J46041" s="2"/>
      <c r="K46041" s="2"/>
    </row>
    <row r="46042" spans="4:11">
      <c r="D46042" s="1"/>
      <c r="E46042" s="1"/>
      <c r="F46042" s="1"/>
      <c r="G46042" s="1"/>
      <c r="J46042" s="2"/>
      <c r="K46042" s="2"/>
    </row>
    <row r="46043" spans="4:11">
      <c r="D46043" s="1"/>
      <c r="E46043" s="1"/>
      <c r="F46043" s="1"/>
      <c r="G46043" s="1"/>
      <c r="J46043" s="2"/>
      <c r="K46043" s="2"/>
    </row>
    <row r="46044" spans="4:11">
      <c r="D46044" s="1"/>
      <c r="E46044" s="1"/>
      <c r="F46044" s="1"/>
      <c r="G46044" s="1"/>
      <c r="J46044" s="2"/>
      <c r="K46044" s="2"/>
    </row>
    <row r="46045" spans="4:11">
      <c r="D46045" s="1"/>
      <c r="E46045" s="1"/>
      <c r="F46045" s="1"/>
      <c r="G46045" s="1"/>
      <c r="J46045" s="2"/>
      <c r="K46045" s="2"/>
    </row>
    <row r="46046" spans="4:11">
      <c r="D46046" s="1"/>
      <c r="E46046" s="1"/>
      <c r="F46046" s="1"/>
      <c r="G46046" s="1"/>
      <c r="J46046" s="2"/>
      <c r="K46046" s="2"/>
    </row>
    <row r="46047" spans="4:11">
      <c r="D46047" s="1"/>
      <c r="E46047" s="1"/>
      <c r="F46047" s="1"/>
      <c r="G46047" s="1"/>
      <c r="J46047" s="2"/>
      <c r="K46047" s="2"/>
    </row>
    <row r="46048" spans="4:11">
      <c r="D46048" s="1"/>
      <c r="E46048" s="1"/>
      <c r="F46048" s="1"/>
      <c r="G46048" s="1"/>
      <c r="J46048" s="2"/>
      <c r="K46048" s="2"/>
    </row>
    <row r="46049" spans="4:11">
      <c r="D46049" s="1"/>
      <c r="E46049" s="1"/>
      <c r="F46049" s="1"/>
      <c r="G46049" s="1"/>
      <c r="J46049" s="2"/>
      <c r="K46049" s="2"/>
    </row>
    <row r="46050" spans="4:11">
      <c r="D46050" s="1"/>
      <c r="E46050" s="1"/>
      <c r="F46050" s="1"/>
      <c r="G46050" s="1"/>
      <c r="J46050" s="2"/>
      <c r="K46050" s="2"/>
    </row>
    <row r="46051" spans="4:11">
      <c r="D46051" s="1"/>
      <c r="E46051" s="1"/>
      <c r="F46051" s="1"/>
      <c r="G46051" s="1"/>
      <c r="J46051" s="2"/>
      <c r="K46051" s="2"/>
    </row>
    <row r="46052" spans="4:11">
      <c r="D46052" s="1"/>
      <c r="E46052" s="1"/>
      <c r="F46052" s="1"/>
      <c r="G46052" s="1"/>
      <c r="J46052" s="2"/>
      <c r="K46052" s="2"/>
    </row>
    <row r="46053" spans="4:11">
      <c r="D46053" s="1"/>
      <c r="E46053" s="1"/>
      <c r="F46053" s="1"/>
      <c r="G46053" s="1"/>
      <c r="J46053" s="2"/>
      <c r="K46053" s="2"/>
    </row>
    <row r="46054" spans="4:11">
      <c r="D46054" s="1"/>
      <c r="E46054" s="1"/>
      <c r="F46054" s="1"/>
      <c r="G46054" s="1"/>
      <c r="J46054" s="2"/>
      <c r="K46054" s="2"/>
    </row>
    <row r="46055" spans="4:11">
      <c r="D46055" s="1"/>
      <c r="E46055" s="1"/>
      <c r="F46055" s="1"/>
      <c r="G46055" s="1"/>
      <c r="J46055" s="2"/>
      <c r="K46055" s="2"/>
    </row>
    <row r="46056" spans="4:11">
      <c r="D46056" s="1"/>
      <c r="E46056" s="1"/>
      <c r="F46056" s="1"/>
      <c r="G46056" s="1"/>
      <c r="J46056" s="2"/>
      <c r="K46056" s="2"/>
    </row>
    <row r="46057" spans="4:11">
      <c r="D46057" s="1"/>
      <c r="E46057" s="1"/>
      <c r="F46057" s="1"/>
      <c r="G46057" s="1"/>
      <c r="J46057" s="2"/>
      <c r="K46057" s="2"/>
    </row>
    <row r="46058" spans="4:11">
      <c r="D46058" s="1"/>
      <c r="E46058" s="1"/>
      <c r="F46058" s="1"/>
      <c r="G46058" s="1"/>
      <c r="J46058" s="2"/>
      <c r="K46058" s="2"/>
    </row>
    <row r="46059" spans="4:11">
      <c r="D46059" s="1"/>
      <c r="E46059" s="1"/>
      <c r="F46059" s="1"/>
      <c r="G46059" s="1"/>
      <c r="J46059" s="2"/>
      <c r="K46059" s="2"/>
    </row>
    <row r="46060" spans="4:11">
      <c r="D46060" s="1"/>
      <c r="E46060" s="1"/>
      <c r="F46060" s="1"/>
      <c r="G46060" s="1"/>
      <c r="J46060" s="2"/>
      <c r="K46060" s="2"/>
    </row>
    <row r="46061" spans="4:11">
      <c r="D46061" s="1"/>
      <c r="E46061" s="1"/>
      <c r="F46061" s="1"/>
      <c r="G46061" s="1"/>
      <c r="J46061" s="2"/>
      <c r="K46061" s="2"/>
    </row>
    <row r="46062" spans="4:11">
      <c r="D46062" s="1"/>
      <c r="E46062" s="1"/>
      <c r="F46062" s="1"/>
      <c r="G46062" s="1"/>
      <c r="J46062" s="2"/>
      <c r="K46062" s="2"/>
    </row>
    <row r="46063" spans="4:11">
      <c r="D46063" s="1"/>
      <c r="E46063" s="1"/>
      <c r="F46063" s="1"/>
      <c r="G46063" s="1"/>
      <c r="J46063" s="2"/>
      <c r="K46063" s="2"/>
    </row>
    <row r="46064" spans="4:11">
      <c r="D46064" s="1"/>
      <c r="E46064" s="1"/>
      <c r="F46064" s="1"/>
      <c r="G46064" s="1"/>
      <c r="J46064" s="2"/>
      <c r="K46064" s="2"/>
    </row>
    <row r="46065" spans="4:11">
      <c r="D46065" s="1"/>
      <c r="E46065" s="1"/>
      <c r="F46065" s="1"/>
      <c r="G46065" s="1"/>
      <c r="J46065" s="2"/>
      <c r="K46065" s="2"/>
    </row>
    <row r="46066" spans="4:11">
      <c r="D46066" s="1"/>
      <c r="E46066" s="1"/>
      <c r="F46066" s="1"/>
      <c r="G46066" s="1"/>
      <c r="J46066" s="2"/>
      <c r="K46066" s="2"/>
    </row>
    <row r="46067" spans="4:11">
      <c r="D46067" s="1"/>
      <c r="E46067" s="1"/>
      <c r="F46067" s="1"/>
      <c r="G46067" s="1"/>
      <c r="J46067" s="2"/>
      <c r="K46067" s="2"/>
    </row>
    <row r="46068" spans="4:11">
      <c r="D46068" s="1"/>
      <c r="E46068" s="1"/>
      <c r="F46068" s="1"/>
      <c r="G46068" s="1"/>
      <c r="J46068" s="2"/>
      <c r="K46068" s="2"/>
    </row>
    <row r="46069" spans="4:11">
      <c r="D46069" s="1"/>
      <c r="E46069" s="1"/>
      <c r="F46069" s="1"/>
      <c r="G46069" s="1"/>
      <c r="J46069" s="2"/>
      <c r="K46069" s="2"/>
    </row>
    <row r="46070" spans="4:11">
      <c r="D46070" s="1"/>
      <c r="E46070" s="1"/>
      <c r="F46070" s="1"/>
      <c r="G46070" s="1"/>
      <c r="J46070" s="2"/>
      <c r="K46070" s="2"/>
    </row>
    <row r="46071" spans="4:11">
      <c r="D46071" s="1"/>
      <c r="E46071" s="1"/>
      <c r="F46071" s="1"/>
      <c r="G46071" s="1"/>
      <c r="J46071" s="2"/>
      <c r="K46071" s="2"/>
    </row>
    <row r="46072" spans="4:11">
      <c r="D46072" s="1"/>
      <c r="E46072" s="1"/>
      <c r="F46072" s="1"/>
      <c r="G46072" s="1"/>
      <c r="J46072" s="2"/>
      <c r="K46072" s="2"/>
    </row>
    <row r="46073" spans="4:11">
      <c r="D46073" s="1"/>
      <c r="E46073" s="1"/>
      <c r="F46073" s="1"/>
      <c r="G46073" s="1"/>
      <c r="J46073" s="2"/>
      <c r="K46073" s="2"/>
    </row>
    <row r="46074" spans="4:11">
      <c r="D46074" s="1"/>
      <c r="E46074" s="1"/>
      <c r="F46074" s="1"/>
      <c r="G46074" s="1"/>
      <c r="J46074" s="2"/>
      <c r="K46074" s="2"/>
    </row>
    <row r="46075" spans="4:11">
      <c r="D46075" s="1"/>
      <c r="E46075" s="1"/>
      <c r="F46075" s="1"/>
      <c r="G46075" s="1"/>
      <c r="J46075" s="2"/>
      <c r="K46075" s="2"/>
    </row>
    <row r="46076" spans="4:11">
      <c r="D46076" s="1"/>
      <c r="E46076" s="1"/>
      <c r="F46076" s="1"/>
      <c r="G46076" s="1"/>
      <c r="J46076" s="2"/>
      <c r="K46076" s="2"/>
    </row>
    <row r="46077" spans="4:11">
      <c r="D46077" s="1"/>
      <c r="E46077" s="1"/>
      <c r="F46077" s="1"/>
      <c r="G46077" s="1"/>
      <c r="J46077" s="2"/>
      <c r="K46077" s="2"/>
    </row>
    <row r="46078" spans="4:11">
      <c r="D46078" s="1"/>
      <c r="E46078" s="1"/>
      <c r="F46078" s="1"/>
      <c r="G46078" s="1"/>
      <c r="J46078" s="2"/>
      <c r="K46078" s="2"/>
    </row>
    <row r="46079" spans="4:11">
      <c r="D46079" s="1"/>
      <c r="E46079" s="1"/>
      <c r="F46079" s="1"/>
      <c r="G46079" s="1"/>
      <c r="J46079" s="2"/>
      <c r="K46079" s="2"/>
    </row>
    <row r="46080" spans="4:11">
      <c r="D46080" s="1"/>
      <c r="E46080" s="1"/>
      <c r="F46080" s="1"/>
      <c r="G46080" s="1"/>
      <c r="J46080" s="2"/>
      <c r="K46080" s="2"/>
    </row>
    <row r="46081" spans="4:11">
      <c r="D46081" s="1"/>
      <c r="E46081" s="1"/>
      <c r="F46081" s="1"/>
      <c r="G46081" s="1"/>
      <c r="J46081" s="2"/>
      <c r="K46081" s="2"/>
    </row>
    <row r="46082" spans="4:11">
      <c r="D46082" s="1"/>
      <c r="E46082" s="1"/>
      <c r="F46082" s="1"/>
      <c r="G46082" s="1"/>
      <c r="J46082" s="2"/>
      <c r="K46082" s="2"/>
    </row>
    <row r="46083" spans="4:11">
      <c r="D46083" s="1"/>
      <c r="E46083" s="1"/>
      <c r="F46083" s="1"/>
      <c r="G46083" s="1"/>
      <c r="J46083" s="2"/>
      <c r="K46083" s="2"/>
    </row>
    <row r="46084" spans="4:11">
      <c r="D46084" s="1"/>
      <c r="E46084" s="1"/>
      <c r="F46084" s="1"/>
      <c r="G46084" s="1"/>
      <c r="J46084" s="2"/>
      <c r="K46084" s="2"/>
    </row>
    <row r="46085" spans="4:11">
      <c r="D46085" s="1"/>
      <c r="E46085" s="1"/>
      <c r="F46085" s="1"/>
      <c r="G46085" s="1"/>
      <c r="J46085" s="2"/>
      <c r="K46085" s="2"/>
    </row>
    <row r="46086" spans="4:11">
      <c r="D46086" s="1"/>
      <c r="E46086" s="1"/>
      <c r="F46086" s="1"/>
      <c r="G46086" s="1"/>
      <c r="J46086" s="2"/>
      <c r="K46086" s="2"/>
    </row>
    <row r="46087" spans="4:11">
      <c r="D46087" s="1"/>
      <c r="E46087" s="1"/>
      <c r="F46087" s="1"/>
      <c r="G46087" s="1"/>
      <c r="J46087" s="2"/>
      <c r="K46087" s="2"/>
    </row>
    <row r="46088" spans="4:11">
      <c r="D46088" s="1"/>
      <c r="E46088" s="1"/>
      <c r="F46088" s="1"/>
      <c r="G46088" s="1"/>
      <c r="J46088" s="2"/>
      <c r="K46088" s="2"/>
    </row>
    <row r="46089" spans="4:11">
      <c r="D46089" s="1"/>
      <c r="E46089" s="1"/>
      <c r="F46089" s="1"/>
      <c r="G46089" s="1"/>
      <c r="J46089" s="2"/>
      <c r="K46089" s="2"/>
    </row>
    <row r="46090" spans="4:11">
      <c r="D46090" s="1"/>
      <c r="E46090" s="1"/>
      <c r="F46090" s="1"/>
      <c r="G46090" s="1"/>
      <c r="J46090" s="2"/>
      <c r="K46090" s="2"/>
    </row>
    <row r="46091" spans="4:11">
      <c r="D46091" s="1"/>
      <c r="E46091" s="1"/>
      <c r="F46091" s="1"/>
      <c r="G46091" s="1"/>
      <c r="J46091" s="2"/>
      <c r="K46091" s="2"/>
    </row>
    <row r="46092" spans="4:11">
      <c r="D46092" s="1"/>
      <c r="E46092" s="1"/>
      <c r="F46092" s="1"/>
      <c r="G46092" s="1"/>
      <c r="J46092" s="2"/>
      <c r="K46092" s="2"/>
    </row>
    <row r="46093" spans="4:11">
      <c r="D46093" s="1"/>
      <c r="E46093" s="1"/>
      <c r="F46093" s="1"/>
      <c r="G46093" s="1"/>
      <c r="J46093" s="2"/>
      <c r="K46093" s="2"/>
    </row>
    <row r="46094" spans="4:11">
      <c r="D46094" s="1"/>
      <c r="E46094" s="1"/>
      <c r="F46094" s="1"/>
      <c r="G46094" s="1"/>
      <c r="J46094" s="2"/>
      <c r="K46094" s="2"/>
    </row>
    <row r="46095" spans="4:11">
      <c r="D46095" s="1"/>
      <c r="E46095" s="1"/>
      <c r="F46095" s="1"/>
      <c r="G46095" s="1"/>
      <c r="J46095" s="2"/>
      <c r="K46095" s="2"/>
    </row>
    <row r="46096" spans="4:11">
      <c r="D46096" s="1"/>
      <c r="E46096" s="1"/>
      <c r="F46096" s="1"/>
      <c r="G46096" s="1"/>
      <c r="J46096" s="2"/>
      <c r="K46096" s="2"/>
    </row>
    <row r="46097" spans="4:11">
      <c r="D46097" s="1"/>
      <c r="E46097" s="1"/>
      <c r="F46097" s="1"/>
      <c r="G46097" s="1"/>
      <c r="J46097" s="2"/>
      <c r="K46097" s="2"/>
    </row>
    <row r="46098" spans="4:11">
      <c r="D46098" s="1"/>
      <c r="E46098" s="1"/>
      <c r="F46098" s="1"/>
      <c r="G46098" s="1"/>
      <c r="J46098" s="2"/>
      <c r="K46098" s="2"/>
    </row>
    <row r="46099" spans="4:11">
      <c r="D46099" s="1"/>
      <c r="E46099" s="1"/>
      <c r="F46099" s="1"/>
      <c r="G46099" s="1"/>
      <c r="J46099" s="2"/>
      <c r="K46099" s="2"/>
    </row>
    <row r="46100" spans="4:11">
      <c r="D46100" s="1"/>
      <c r="E46100" s="1"/>
      <c r="F46100" s="1"/>
      <c r="G46100" s="1"/>
      <c r="J46100" s="2"/>
      <c r="K46100" s="2"/>
    </row>
    <row r="46101" spans="4:11">
      <c r="D46101" s="1"/>
      <c r="E46101" s="1"/>
      <c r="F46101" s="1"/>
      <c r="G46101" s="1"/>
      <c r="J46101" s="2"/>
      <c r="K46101" s="2"/>
    </row>
    <row r="46102" spans="4:11">
      <c r="D46102" s="1"/>
      <c r="E46102" s="1"/>
      <c r="F46102" s="1"/>
      <c r="G46102" s="1"/>
      <c r="J46102" s="2"/>
      <c r="K46102" s="2"/>
    </row>
    <row r="46103" spans="4:11">
      <c r="D46103" s="1"/>
      <c r="E46103" s="1"/>
      <c r="F46103" s="1"/>
      <c r="G46103" s="1"/>
      <c r="J46103" s="2"/>
      <c r="K46103" s="2"/>
    </row>
    <row r="46104" spans="4:11">
      <c r="D46104" s="1"/>
      <c r="E46104" s="1"/>
      <c r="F46104" s="1"/>
      <c r="G46104" s="1"/>
      <c r="J46104" s="2"/>
      <c r="K46104" s="2"/>
    </row>
    <row r="46105" spans="4:11">
      <c r="D46105" s="1"/>
      <c r="E46105" s="1"/>
      <c r="F46105" s="1"/>
      <c r="G46105" s="1"/>
      <c r="J46105" s="2"/>
      <c r="K46105" s="2"/>
    </row>
    <row r="46106" spans="4:11">
      <c r="D46106" s="1"/>
      <c r="E46106" s="1"/>
      <c r="F46106" s="1"/>
      <c r="G46106" s="1"/>
      <c r="J46106" s="2"/>
      <c r="K46106" s="2"/>
    </row>
    <row r="46107" spans="4:11">
      <c r="D46107" s="1"/>
      <c r="E46107" s="1"/>
      <c r="F46107" s="1"/>
      <c r="G46107" s="1"/>
      <c r="J46107" s="2"/>
      <c r="K46107" s="2"/>
    </row>
    <row r="46108" spans="4:11">
      <c r="D46108" s="1"/>
      <c r="E46108" s="1"/>
      <c r="F46108" s="1"/>
      <c r="G46108" s="1"/>
      <c r="J46108" s="2"/>
      <c r="K46108" s="2"/>
    </row>
    <row r="46109" spans="4:11">
      <c r="D46109" s="1"/>
      <c r="E46109" s="1"/>
      <c r="F46109" s="1"/>
      <c r="G46109" s="1"/>
      <c r="J46109" s="2"/>
      <c r="K46109" s="2"/>
    </row>
    <row r="46110" spans="4:11">
      <c r="D46110" s="1"/>
      <c r="E46110" s="1"/>
      <c r="F46110" s="1"/>
      <c r="G46110" s="1"/>
      <c r="J46110" s="2"/>
      <c r="K46110" s="2"/>
    </row>
    <row r="46111" spans="4:11">
      <c r="D46111" s="1"/>
      <c r="E46111" s="1"/>
      <c r="F46111" s="1"/>
      <c r="G46111" s="1"/>
      <c r="J46111" s="2"/>
      <c r="K46111" s="2"/>
    </row>
    <row r="46112" spans="4:11">
      <c r="D46112" s="1"/>
      <c r="E46112" s="1"/>
      <c r="F46112" s="1"/>
      <c r="G46112" s="1"/>
      <c r="J46112" s="2"/>
      <c r="K46112" s="2"/>
    </row>
    <row r="46113" spans="4:11">
      <c r="D46113" s="1"/>
      <c r="E46113" s="1"/>
      <c r="F46113" s="1"/>
      <c r="G46113" s="1"/>
      <c r="J46113" s="2"/>
      <c r="K46113" s="2"/>
    </row>
    <row r="46114" spans="4:11">
      <c r="D46114" s="1"/>
      <c r="E46114" s="1"/>
      <c r="F46114" s="1"/>
      <c r="G46114" s="1"/>
      <c r="J46114" s="2"/>
      <c r="K46114" s="2"/>
    </row>
    <row r="46115" spans="4:11">
      <c r="D46115" s="1"/>
      <c r="E46115" s="1"/>
      <c r="F46115" s="1"/>
      <c r="G46115" s="1"/>
      <c r="J46115" s="2"/>
      <c r="K46115" s="2"/>
    </row>
    <row r="46116" spans="4:11">
      <c r="D46116" s="1"/>
      <c r="E46116" s="1"/>
      <c r="F46116" s="1"/>
      <c r="G46116" s="1"/>
      <c r="J46116" s="2"/>
      <c r="K46116" s="2"/>
    </row>
    <row r="46117" spans="4:11">
      <c r="D46117" s="1"/>
      <c r="E46117" s="1"/>
      <c r="F46117" s="1"/>
      <c r="G46117" s="1"/>
      <c r="J46117" s="2"/>
      <c r="K46117" s="2"/>
    </row>
    <row r="46118" spans="4:11">
      <c r="D46118" s="1"/>
      <c r="E46118" s="1"/>
      <c r="F46118" s="1"/>
      <c r="G46118" s="1"/>
      <c r="J46118" s="2"/>
      <c r="K46118" s="2"/>
    </row>
    <row r="46119" spans="4:11">
      <c r="D46119" s="1"/>
      <c r="E46119" s="1"/>
      <c r="F46119" s="1"/>
      <c r="G46119" s="1"/>
      <c r="J46119" s="2"/>
      <c r="K46119" s="2"/>
    </row>
    <row r="46120" spans="4:11">
      <c r="D46120" s="1"/>
      <c r="E46120" s="1"/>
      <c r="F46120" s="1"/>
      <c r="G46120" s="1"/>
      <c r="J46120" s="2"/>
      <c r="K46120" s="2"/>
    </row>
    <row r="46121" spans="4:11">
      <c r="D46121" s="1"/>
      <c r="E46121" s="1"/>
      <c r="F46121" s="1"/>
      <c r="G46121" s="1"/>
      <c r="J46121" s="2"/>
      <c r="K46121" s="2"/>
    </row>
    <row r="46122" spans="4:11">
      <c r="D46122" s="1"/>
      <c r="E46122" s="1"/>
      <c r="F46122" s="1"/>
      <c r="G46122" s="1"/>
      <c r="J46122" s="2"/>
      <c r="K46122" s="2"/>
    </row>
    <row r="46123" spans="4:11">
      <c r="D46123" s="1"/>
      <c r="E46123" s="1"/>
      <c r="F46123" s="1"/>
      <c r="G46123" s="1"/>
      <c r="J46123" s="2"/>
      <c r="K46123" s="2"/>
    </row>
    <row r="46124" spans="4:11">
      <c r="D46124" s="1"/>
      <c r="E46124" s="1"/>
      <c r="F46124" s="1"/>
      <c r="G46124" s="1"/>
      <c r="J46124" s="2"/>
      <c r="K46124" s="2"/>
    </row>
    <row r="46125" spans="4:11">
      <c r="D46125" s="1"/>
      <c r="E46125" s="1"/>
      <c r="F46125" s="1"/>
      <c r="G46125" s="1"/>
      <c r="J46125" s="2"/>
      <c r="K46125" s="2"/>
    </row>
    <row r="46126" spans="4:11">
      <c r="D46126" s="1"/>
      <c r="E46126" s="1"/>
      <c r="F46126" s="1"/>
      <c r="G46126" s="1"/>
      <c r="J46126" s="2"/>
      <c r="K46126" s="2"/>
    </row>
    <row r="46127" spans="4:11">
      <c r="D46127" s="1"/>
      <c r="E46127" s="1"/>
      <c r="F46127" s="1"/>
      <c r="G46127" s="1"/>
      <c r="J46127" s="2"/>
      <c r="K46127" s="2"/>
    </row>
    <row r="46128" spans="4:11">
      <c r="D46128" s="1"/>
      <c r="E46128" s="1"/>
      <c r="F46128" s="1"/>
      <c r="G46128" s="1"/>
      <c r="J46128" s="2"/>
      <c r="K46128" s="2"/>
    </row>
    <row r="46129" spans="4:11">
      <c r="D46129" s="1"/>
      <c r="E46129" s="1"/>
      <c r="F46129" s="1"/>
      <c r="G46129" s="1"/>
      <c r="J46129" s="2"/>
      <c r="K46129" s="2"/>
    </row>
    <row r="46130" spans="4:11">
      <c r="D46130" s="1"/>
      <c r="E46130" s="1"/>
      <c r="F46130" s="1"/>
      <c r="G46130" s="1"/>
      <c r="J46130" s="2"/>
      <c r="K46130" s="2"/>
    </row>
    <row r="46131" spans="4:11">
      <c r="D46131" s="1"/>
      <c r="E46131" s="1"/>
      <c r="F46131" s="1"/>
      <c r="G46131" s="1"/>
      <c r="J46131" s="2"/>
      <c r="K46131" s="2"/>
    </row>
    <row r="46132" spans="4:11">
      <c r="D46132" s="1"/>
      <c r="E46132" s="1"/>
      <c r="F46132" s="1"/>
      <c r="G46132" s="1"/>
      <c r="J46132" s="2"/>
      <c r="K46132" s="2"/>
    </row>
    <row r="46133" spans="4:11">
      <c r="D46133" s="1"/>
      <c r="E46133" s="1"/>
      <c r="F46133" s="1"/>
      <c r="G46133" s="1"/>
      <c r="J46133" s="2"/>
      <c r="K46133" s="2"/>
    </row>
    <row r="46134" spans="4:11">
      <c r="D46134" s="1"/>
      <c r="E46134" s="1"/>
      <c r="F46134" s="1"/>
      <c r="G46134" s="1"/>
      <c r="J46134" s="2"/>
      <c r="K46134" s="2"/>
    </row>
    <row r="46135" spans="4:11">
      <c r="D46135" s="1"/>
      <c r="E46135" s="1"/>
      <c r="F46135" s="1"/>
      <c r="G46135" s="1"/>
      <c r="J46135" s="2"/>
      <c r="K46135" s="2"/>
    </row>
    <row r="46136" spans="4:11">
      <c r="D46136" s="1"/>
      <c r="E46136" s="1"/>
      <c r="F46136" s="1"/>
      <c r="G46136" s="1"/>
      <c r="J46136" s="2"/>
      <c r="K46136" s="2"/>
    </row>
    <row r="46137" spans="4:11">
      <c r="D46137" s="1"/>
      <c r="E46137" s="1"/>
      <c r="F46137" s="1"/>
      <c r="G46137" s="1"/>
      <c r="J46137" s="2"/>
      <c r="K46137" s="2"/>
    </row>
    <row r="46138" spans="4:11">
      <c r="D46138" s="1"/>
      <c r="E46138" s="1"/>
      <c r="F46138" s="1"/>
      <c r="G46138" s="1"/>
      <c r="J46138" s="2"/>
      <c r="K46138" s="2"/>
    </row>
    <row r="46139" spans="4:11">
      <c r="D46139" s="1"/>
      <c r="E46139" s="1"/>
      <c r="F46139" s="1"/>
      <c r="G46139" s="1"/>
      <c r="J46139" s="2"/>
      <c r="K46139" s="2"/>
    </row>
    <row r="46140" spans="4:11">
      <c r="D46140" s="1"/>
      <c r="E46140" s="1"/>
      <c r="F46140" s="1"/>
      <c r="G46140" s="1"/>
      <c r="J46140" s="2"/>
      <c r="K46140" s="2"/>
    </row>
    <row r="46141" spans="4:11">
      <c r="D46141" s="1"/>
      <c r="E46141" s="1"/>
      <c r="F46141" s="1"/>
      <c r="G46141" s="1"/>
      <c r="J46141" s="2"/>
      <c r="K46141" s="2"/>
    </row>
    <row r="46142" spans="4:11">
      <c r="D46142" s="1"/>
      <c r="E46142" s="1"/>
      <c r="F46142" s="1"/>
      <c r="G46142" s="1"/>
      <c r="J46142" s="2"/>
      <c r="K46142" s="2"/>
    </row>
    <row r="46143" spans="4:11">
      <c r="D46143" s="1"/>
      <c r="E46143" s="1"/>
      <c r="F46143" s="1"/>
      <c r="G46143" s="1"/>
      <c r="J46143" s="2"/>
      <c r="K46143" s="2"/>
    </row>
    <row r="46144" spans="4:11">
      <c r="D46144" s="1"/>
      <c r="E46144" s="1"/>
      <c r="F46144" s="1"/>
      <c r="G46144" s="1"/>
      <c r="J46144" s="2"/>
      <c r="K46144" s="2"/>
    </row>
    <row r="46145" spans="4:11">
      <c r="D46145" s="1"/>
      <c r="E46145" s="1"/>
      <c r="F46145" s="1"/>
      <c r="G46145" s="1"/>
      <c r="J46145" s="2"/>
      <c r="K46145" s="2"/>
    </row>
    <row r="46146" spans="4:11">
      <c r="D46146" s="1"/>
      <c r="E46146" s="1"/>
      <c r="F46146" s="1"/>
      <c r="G46146" s="1"/>
      <c r="J46146" s="2"/>
      <c r="K46146" s="2"/>
    </row>
    <row r="46147" spans="4:11">
      <c r="D46147" s="1"/>
      <c r="E46147" s="1"/>
      <c r="F46147" s="1"/>
      <c r="G46147" s="1"/>
      <c r="J46147" s="2"/>
      <c r="K46147" s="2"/>
    </row>
    <row r="46148" spans="4:11">
      <c r="D46148" s="1"/>
      <c r="E46148" s="1"/>
      <c r="F46148" s="1"/>
      <c r="G46148" s="1"/>
      <c r="J46148" s="2"/>
      <c r="K46148" s="2"/>
    </row>
    <row r="46149" spans="4:11">
      <c r="D46149" s="1"/>
      <c r="E46149" s="1"/>
      <c r="F46149" s="1"/>
      <c r="G46149" s="1"/>
      <c r="J46149" s="2"/>
      <c r="K46149" s="2"/>
    </row>
    <row r="46150" spans="4:11">
      <c r="D46150" s="1"/>
      <c r="E46150" s="1"/>
      <c r="F46150" s="1"/>
      <c r="G46150" s="1"/>
      <c r="J46150" s="2"/>
      <c r="K46150" s="2"/>
    </row>
    <row r="46151" spans="4:11">
      <c r="D46151" s="1"/>
      <c r="E46151" s="1"/>
      <c r="F46151" s="1"/>
      <c r="G46151" s="1"/>
      <c r="J46151" s="2"/>
      <c r="K46151" s="2"/>
    </row>
    <row r="46152" spans="4:11">
      <c r="D46152" s="1"/>
      <c r="E46152" s="1"/>
      <c r="F46152" s="1"/>
      <c r="G46152" s="1"/>
      <c r="J46152" s="2"/>
      <c r="K46152" s="2"/>
    </row>
    <row r="46153" spans="4:11">
      <c r="D46153" s="1"/>
      <c r="E46153" s="1"/>
      <c r="F46153" s="1"/>
      <c r="G46153" s="1"/>
      <c r="J46153" s="2"/>
      <c r="K46153" s="2"/>
    </row>
    <row r="46154" spans="4:11">
      <c r="D46154" s="1"/>
      <c r="E46154" s="1"/>
      <c r="F46154" s="1"/>
      <c r="G46154" s="1"/>
      <c r="J46154" s="2"/>
      <c r="K46154" s="2"/>
    </row>
    <row r="46155" spans="4:11">
      <c r="D46155" s="1"/>
      <c r="E46155" s="1"/>
      <c r="F46155" s="1"/>
      <c r="G46155" s="1"/>
      <c r="J46155" s="2"/>
      <c r="K46155" s="2"/>
    </row>
    <row r="46156" spans="4:11">
      <c r="D46156" s="1"/>
      <c r="E46156" s="1"/>
      <c r="F46156" s="1"/>
      <c r="G46156" s="1"/>
      <c r="J46156" s="2"/>
      <c r="K46156" s="2"/>
    </row>
    <row r="46157" spans="4:11">
      <c r="D46157" s="1"/>
      <c r="E46157" s="1"/>
      <c r="F46157" s="1"/>
      <c r="G46157" s="1"/>
      <c r="J46157" s="2"/>
      <c r="K46157" s="2"/>
    </row>
    <row r="46158" spans="4:11">
      <c r="D46158" s="1"/>
      <c r="E46158" s="1"/>
      <c r="F46158" s="1"/>
      <c r="G46158" s="1"/>
      <c r="J46158" s="2"/>
      <c r="K46158" s="2"/>
    </row>
    <row r="46159" spans="4:11">
      <c r="D46159" s="1"/>
      <c r="E46159" s="1"/>
      <c r="F46159" s="1"/>
      <c r="G46159" s="1"/>
      <c r="J46159" s="2"/>
      <c r="K46159" s="2"/>
    </row>
    <row r="46160" spans="4:11">
      <c r="D46160" s="1"/>
      <c r="E46160" s="1"/>
      <c r="F46160" s="1"/>
      <c r="G46160" s="1"/>
      <c r="J46160" s="2"/>
      <c r="K46160" s="2"/>
    </row>
    <row r="46161" spans="4:11">
      <c r="D46161" s="1"/>
      <c r="E46161" s="1"/>
      <c r="F46161" s="1"/>
      <c r="G46161" s="1"/>
      <c r="J46161" s="2"/>
      <c r="K46161" s="2"/>
    </row>
    <row r="46162" spans="4:11">
      <c r="D46162" s="1"/>
      <c r="E46162" s="1"/>
      <c r="F46162" s="1"/>
      <c r="G46162" s="1"/>
      <c r="J46162" s="2"/>
      <c r="K46162" s="2"/>
    </row>
    <row r="46163" spans="4:11">
      <c r="D46163" s="1"/>
      <c r="E46163" s="1"/>
      <c r="F46163" s="1"/>
      <c r="G46163" s="1"/>
      <c r="J46163" s="2"/>
      <c r="K46163" s="2"/>
    </row>
    <row r="46164" spans="4:11">
      <c r="D46164" s="1"/>
      <c r="E46164" s="1"/>
      <c r="F46164" s="1"/>
      <c r="G46164" s="1"/>
      <c r="J46164" s="2"/>
      <c r="K46164" s="2"/>
    </row>
    <row r="46165" spans="4:11">
      <c r="D46165" s="1"/>
      <c r="E46165" s="1"/>
      <c r="F46165" s="1"/>
      <c r="G46165" s="1"/>
      <c r="J46165" s="2"/>
      <c r="K46165" s="2"/>
    </row>
    <row r="46166" spans="4:11">
      <c r="D46166" s="1"/>
      <c r="E46166" s="1"/>
      <c r="F46166" s="1"/>
      <c r="G46166" s="1"/>
      <c r="J46166" s="2"/>
      <c r="K46166" s="2"/>
    </row>
    <row r="46167" spans="4:11">
      <c r="D46167" s="1"/>
      <c r="E46167" s="1"/>
      <c r="F46167" s="1"/>
      <c r="G46167" s="1"/>
      <c r="J46167" s="2"/>
      <c r="K46167" s="2"/>
    </row>
    <row r="46168" spans="4:11">
      <c r="D46168" s="1"/>
      <c r="E46168" s="1"/>
      <c r="F46168" s="1"/>
      <c r="G46168" s="1"/>
      <c r="J46168" s="2"/>
      <c r="K46168" s="2"/>
    </row>
    <row r="46169" spans="4:11">
      <c r="D46169" s="1"/>
      <c r="E46169" s="1"/>
      <c r="F46169" s="1"/>
      <c r="G46169" s="1"/>
      <c r="J46169" s="2"/>
      <c r="K46169" s="2"/>
    </row>
    <row r="46170" spans="4:11">
      <c r="D46170" s="1"/>
      <c r="E46170" s="1"/>
      <c r="F46170" s="1"/>
      <c r="G46170" s="1"/>
      <c r="J46170" s="2"/>
      <c r="K46170" s="2"/>
    </row>
    <row r="46171" spans="4:11">
      <c r="D46171" s="1"/>
      <c r="E46171" s="1"/>
      <c r="F46171" s="1"/>
      <c r="G46171" s="1"/>
      <c r="J46171" s="2"/>
      <c r="K46171" s="2"/>
    </row>
    <row r="46172" spans="4:11">
      <c r="D46172" s="1"/>
      <c r="E46172" s="1"/>
      <c r="F46172" s="1"/>
      <c r="G46172" s="1"/>
      <c r="J46172" s="2"/>
      <c r="K46172" s="2"/>
    </row>
    <row r="46173" spans="4:11">
      <c r="D46173" s="1"/>
      <c r="E46173" s="1"/>
      <c r="F46173" s="1"/>
      <c r="G46173" s="1"/>
      <c r="J46173" s="2"/>
      <c r="K46173" s="2"/>
    </row>
    <row r="46174" spans="4:11">
      <c r="D46174" s="1"/>
      <c r="E46174" s="1"/>
      <c r="F46174" s="1"/>
      <c r="G46174" s="1"/>
      <c r="J46174" s="2"/>
      <c r="K46174" s="2"/>
    </row>
    <row r="46175" spans="4:11">
      <c r="D46175" s="1"/>
      <c r="E46175" s="1"/>
      <c r="F46175" s="1"/>
      <c r="G46175" s="1"/>
      <c r="J46175" s="2"/>
      <c r="K46175" s="2"/>
    </row>
    <row r="46176" spans="4:11">
      <c r="D46176" s="1"/>
      <c r="E46176" s="1"/>
      <c r="F46176" s="1"/>
      <c r="G46176" s="1"/>
      <c r="J46176" s="2"/>
      <c r="K46176" s="2"/>
    </row>
    <row r="46177" spans="4:11">
      <c r="D46177" s="1"/>
      <c r="E46177" s="1"/>
      <c r="F46177" s="1"/>
      <c r="G46177" s="1"/>
      <c r="J46177" s="2"/>
      <c r="K46177" s="2"/>
    </row>
    <row r="46178" spans="4:11">
      <c r="D46178" s="1"/>
      <c r="E46178" s="1"/>
      <c r="F46178" s="1"/>
      <c r="G46178" s="1"/>
      <c r="J46178" s="2"/>
      <c r="K46178" s="2"/>
    </row>
    <row r="46179" spans="4:11">
      <c r="D46179" s="1"/>
      <c r="E46179" s="1"/>
      <c r="F46179" s="1"/>
      <c r="G46179" s="1"/>
      <c r="J46179" s="2"/>
      <c r="K46179" s="2"/>
    </row>
    <row r="46180" spans="4:11">
      <c r="D46180" s="1"/>
      <c r="E46180" s="1"/>
      <c r="F46180" s="1"/>
      <c r="G46180" s="1"/>
      <c r="J46180" s="2"/>
      <c r="K46180" s="2"/>
    </row>
    <row r="46181" spans="4:11">
      <c r="D46181" s="1"/>
      <c r="E46181" s="1"/>
      <c r="F46181" s="1"/>
      <c r="G46181" s="1"/>
      <c r="J46181" s="2"/>
      <c r="K46181" s="2"/>
    </row>
    <row r="46182" spans="4:11">
      <c r="D46182" s="1"/>
      <c r="E46182" s="1"/>
      <c r="F46182" s="1"/>
      <c r="G46182" s="1"/>
      <c r="J46182" s="2"/>
      <c r="K46182" s="2"/>
    </row>
    <row r="46183" spans="4:11">
      <c r="D46183" s="1"/>
      <c r="E46183" s="1"/>
      <c r="F46183" s="1"/>
      <c r="G46183" s="1"/>
      <c r="J46183" s="2"/>
      <c r="K46183" s="2"/>
    </row>
    <row r="46184" spans="4:11">
      <c r="D46184" s="1"/>
      <c r="E46184" s="1"/>
      <c r="F46184" s="1"/>
      <c r="G46184" s="1"/>
      <c r="J46184" s="2"/>
      <c r="K46184" s="2"/>
    </row>
    <row r="46185" spans="4:11">
      <c r="D46185" s="1"/>
      <c r="E46185" s="1"/>
      <c r="F46185" s="1"/>
      <c r="G46185" s="1"/>
      <c r="J46185" s="2"/>
      <c r="K46185" s="2"/>
    </row>
    <row r="46186" spans="4:11">
      <c r="D46186" s="1"/>
      <c r="E46186" s="1"/>
      <c r="F46186" s="1"/>
      <c r="G46186" s="1"/>
      <c r="J46186" s="2"/>
      <c r="K46186" s="2"/>
    </row>
    <row r="46187" spans="4:11">
      <c r="D46187" s="1"/>
      <c r="E46187" s="1"/>
      <c r="F46187" s="1"/>
      <c r="G46187" s="1"/>
      <c r="J46187" s="2"/>
      <c r="K46187" s="2"/>
    </row>
    <row r="46188" spans="4:11">
      <c r="D46188" s="1"/>
      <c r="E46188" s="1"/>
      <c r="F46188" s="1"/>
      <c r="G46188" s="1"/>
      <c r="J46188" s="2"/>
      <c r="K46188" s="2"/>
    </row>
    <row r="46189" spans="4:11">
      <c r="D46189" s="1"/>
      <c r="E46189" s="1"/>
      <c r="F46189" s="1"/>
      <c r="G46189" s="1"/>
      <c r="J46189" s="2"/>
      <c r="K46189" s="2"/>
    </row>
    <row r="46190" spans="4:11">
      <c r="D46190" s="1"/>
      <c r="E46190" s="1"/>
      <c r="F46190" s="1"/>
      <c r="G46190" s="1"/>
      <c r="J46190" s="2"/>
      <c r="K46190" s="2"/>
    </row>
    <row r="46191" spans="4:11">
      <c r="D46191" s="1"/>
      <c r="E46191" s="1"/>
      <c r="F46191" s="1"/>
      <c r="G46191" s="1"/>
      <c r="J46191" s="2"/>
      <c r="K46191" s="2"/>
    </row>
    <row r="46192" spans="4:11">
      <c r="D46192" s="1"/>
      <c r="E46192" s="1"/>
      <c r="F46192" s="1"/>
      <c r="G46192" s="1"/>
      <c r="J46192" s="2"/>
      <c r="K46192" s="2"/>
    </row>
    <row r="46193" spans="4:11">
      <c r="D46193" s="1"/>
      <c r="E46193" s="1"/>
      <c r="F46193" s="1"/>
      <c r="G46193" s="1"/>
      <c r="J46193" s="2"/>
      <c r="K46193" s="2"/>
    </row>
    <row r="46194" spans="4:11">
      <c r="D46194" s="1"/>
      <c r="E46194" s="1"/>
      <c r="F46194" s="1"/>
      <c r="G46194" s="1"/>
      <c r="J46194" s="2"/>
      <c r="K46194" s="2"/>
    </row>
    <row r="46195" spans="4:11">
      <c r="D46195" s="1"/>
      <c r="E46195" s="1"/>
      <c r="F46195" s="1"/>
      <c r="G46195" s="1"/>
      <c r="J46195" s="2"/>
      <c r="K46195" s="2"/>
    </row>
    <row r="46196" spans="4:11">
      <c r="D46196" s="1"/>
      <c r="E46196" s="1"/>
      <c r="F46196" s="1"/>
      <c r="G46196" s="1"/>
      <c r="J46196" s="2"/>
      <c r="K46196" s="2"/>
    </row>
    <row r="46197" spans="4:11">
      <c r="D46197" s="1"/>
      <c r="E46197" s="1"/>
      <c r="F46197" s="1"/>
      <c r="G46197" s="1"/>
      <c r="J46197" s="2"/>
      <c r="K46197" s="2"/>
    </row>
    <row r="46198" spans="4:11">
      <c r="D46198" s="1"/>
      <c r="E46198" s="1"/>
      <c r="F46198" s="1"/>
      <c r="G46198" s="1"/>
      <c r="J46198" s="2"/>
      <c r="K46198" s="2"/>
    </row>
    <row r="46199" spans="4:11">
      <c r="D46199" s="1"/>
      <c r="E46199" s="1"/>
      <c r="F46199" s="1"/>
      <c r="G46199" s="1"/>
      <c r="J46199" s="2"/>
      <c r="K46199" s="2"/>
    </row>
    <row r="46200" spans="4:11">
      <c r="D46200" s="1"/>
      <c r="E46200" s="1"/>
      <c r="F46200" s="1"/>
      <c r="G46200" s="1"/>
      <c r="J46200" s="2"/>
      <c r="K46200" s="2"/>
    </row>
    <row r="46201" spans="4:11">
      <c r="D46201" s="1"/>
      <c r="E46201" s="1"/>
      <c r="F46201" s="1"/>
      <c r="G46201" s="1"/>
      <c r="J46201" s="2"/>
      <c r="K46201" s="2"/>
    </row>
    <row r="46202" spans="4:11">
      <c r="D46202" s="1"/>
      <c r="E46202" s="1"/>
      <c r="F46202" s="1"/>
      <c r="G46202" s="1"/>
      <c r="J46202" s="2"/>
      <c r="K46202" s="2"/>
    </row>
    <row r="46203" spans="4:11">
      <c r="D46203" s="1"/>
      <c r="E46203" s="1"/>
      <c r="F46203" s="1"/>
      <c r="G46203" s="1"/>
      <c r="J46203" s="2"/>
      <c r="K46203" s="2"/>
    </row>
    <row r="46204" spans="4:11">
      <c r="D46204" s="1"/>
      <c r="E46204" s="1"/>
      <c r="F46204" s="1"/>
      <c r="G46204" s="1"/>
      <c r="J46204" s="2"/>
      <c r="K46204" s="2"/>
    </row>
    <row r="46205" spans="4:11">
      <c r="D46205" s="1"/>
      <c r="E46205" s="1"/>
      <c r="F46205" s="1"/>
      <c r="G46205" s="1"/>
      <c r="J46205" s="2"/>
      <c r="K46205" s="2"/>
    </row>
    <row r="46206" spans="4:11">
      <c r="D46206" s="1"/>
      <c r="E46206" s="1"/>
      <c r="F46206" s="1"/>
      <c r="G46206" s="1"/>
      <c r="J46206" s="2"/>
      <c r="K46206" s="2"/>
    </row>
    <row r="46207" spans="4:11">
      <c r="D46207" s="1"/>
      <c r="E46207" s="1"/>
      <c r="F46207" s="1"/>
      <c r="G46207" s="1"/>
      <c r="J46207" s="2"/>
      <c r="K46207" s="2"/>
    </row>
    <row r="46208" spans="4:11">
      <c r="D46208" s="1"/>
      <c r="E46208" s="1"/>
      <c r="F46208" s="1"/>
      <c r="G46208" s="1"/>
      <c r="J46208" s="2"/>
      <c r="K46208" s="2"/>
    </row>
    <row r="46209" spans="4:11">
      <c r="D46209" s="1"/>
      <c r="E46209" s="1"/>
      <c r="F46209" s="1"/>
      <c r="G46209" s="1"/>
      <c r="J46209" s="2"/>
      <c r="K46209" s="2"/>
    </row>
    <row r="46210" spans="4:11">
      <c r="D46210" s="1"/>
      <c r="E46210" s="1"/>
      <c r="F46210" s="1"/>
      <c r="G46210" s="1"/>
      <c r="J46210" s="2"/>
      <c r="K46210" s="2"/>
    </row>
    <row r="46211" spans="4:11">
      <c r="D46211" s="1"/>
      <c r="E46211" s="1"/>
      <c r="F46211" s="1"/>
      <c r="G46211" s="1"/>
      <c r="J46211" s="2"/>
      <c r="K46211" s="2"/>
    </row>
    <row r="46212" spans="4:11">
      <c r="D46212" s="1"/>
      <c r="E46212" s="1"/>
      <c r="F46212" s="1"/>
      <c r="G46212" s="1"/>
      <c r="J46212" s="2"/>
      <c r="K46212" s="2"/>
    </row>
    <row r="46213" spans="4:11">
      <c r="D46213" s="1"/>
      <c r="E46213" s="1"/>
      <c r="F46213" s="1"/>
      <c r="G46213" s="1"/>
      <c r="J46213" s="2"/>
      <c r="K46213" s="2"/>
    </row>
    <row r="46214" spans="4:11">
      <c r="D46214" s="1"/>
      <c r="E46214" s="1"/>
      <c r="F46214" s="1"/>
      <c r="G46214" s="1"/>
      <c r="J46214" s="2"/>
      <c r="K46214" s="2"/>
    </row>
    <row r="46215" spans="4:11">
      <c r="D46215" s="1"/>
      <c r="E46215" s="1"/>
      <c r="F46215" s="1"/>
      <c r="G46215" s="1"/>
      <c r="J46215" s="2"/>
      <c r="K46215" s="2"/>
    </row>
    <row r="46216" spans="4:11">
      <c r="D46216" s="1"/>
      <c r="E46216" s="1"/>
      <c r="F46216" s="1"/>
      <c r="G46216" s="1"/>
      <c r="J46216" s="2"/>
      <c r="K46216" s="2"/>
    </row>
    <row r="46217" spans="4:11">
      <c r="D46217" s="1"/>
      <c r="E46217" s="1"/>
      <c r="F46217" s="1"/>
      <c r="G46217" s="1"/>
      <c r="J46217" s="2"/>
      <c r="K46217" s="2"/>
    </row>
    <row r="46218" spans="4:11">
      <c r="D46218" s="1"/>
      <c r="E46218" s="1"/>
      <c r="F46218" s="1"/>
      <c r="G46218" s="1"/>
      <c r="J46218" s="2"/>
      <c r="K46218" s="2"/>
    </row>
    <row r="46219" spans="4:11">
      <c r="D46219" s="1"/>
      <c r="E46219" s="1"/>
      <c r="F46219" s="1"/>
      <c r="G46219" s="1"/>
      <c r="J46219" s="2"/>
      <c r="K46219" s="2"/>
    </row>
    <row r="46220" spans="4:11">
      <c r="D46220" s="1"/>
      <c r="E46220" s="1"/>
      <c r="F46220" s="1"/>
      <c r="G46220" s="1"/>
      <c r="J46220" s="2"/>
      <c r="K46220" s="2"/>
    </row>
    <row r="46221" spans="4:11">
      <c r="D46221" s="1"/>
      <c r="E46221" s="1"/>
      <c r="F46221" s="1"/>
      <c r="G46221" s="1"/>
      <c r="J46221" s="2"/>
      <c r="K46221" s="2"/>
    </row>
    <row r="46222" spans="4:11">
      <c r="D46222" s="1"/>
      <c r="E46222" s="1"/>
      <c r="F46222" s="1"/>
      <c r="G46222" s="1"/>
      <c r="J46222" s="2"/>
      <c r="K46222" s="2"/>
    </row>
    <row r="46223" spans="4:11">
      <c r="D46223" s="1"/>
      <c r="E46223" s="1"/>
      <c r="F46223" s="1"/>
      <c r="G46223" s="1"/>
      <c r="J46223" s="2"/>
      <c r="K46223" s="2"/>
    </row>
    <row r="46224" spans="4:11">
      <c r="D46224" s="1"/>
      <c r="E46224" s="1"/>
      <c r="F46224" s="1"/>
      <c r="G46224" s="1"/>
      <c r="J46224" s="2"/>
      <c r="K46224" s="2"/>
    </row>
    <row r="46225" spans="4:11">
      <c r="D46225" s="1"/>
      <c r="E46225" s="1"/>
      <c r="F46225" s="1"/>
      <c r="G46225" s="1"/>
      <c r="J46225" s="2"/>
      <c r="K46225" s="2"/>
    </row>
    <row r="46226" spans="4:11">
      <c r="D46226" s="1"/>
      <c r="E46226" s="1"/>
      <c r="F46226" s="1"/>
      <c r="G46226" s="1"/>
      <c r="J46226" s="2"/>
      <c r="K46226" s="2"/>
    </row>
    <row r="46227" spans="4:11">
      <c r="D46227" s="1"/>
      <c r="E46227" s="1"/>
      <c r="F46227" s="1"/>
      <c r="G46227" s="1"/>
      <c r="J46227" s="2"/>
      <c r="K46227" s="2"/>
    </row>
    <row r="46228" spans="4:11">
      <c r="D46228" s="1"/>
      <c r="E46228" s="1"/>
      <c r="F46228" s="1"/>
      <c r="G46228" s="1"/>
      <c r="J46228" s="2"/>
      <c r="K46228" s="2"/>
    </row>
    <row r="46229" spans="4:11">
      <c r="D46229" s="1"/>
      <c r="E46229" s="1"/>
      <c r="F46229" s="1"/>
      <c r="G46229" s="1"/>
      <c r="J46229" s="2"/>
      <c r="K46229" s="2"/>
    </row>
    <row r="46230" spans="4:11">
      <c r="D46230" s="1"/>
      <c r="E46230" s="1"/>
      <c r="F46230" s="1"/>
      <c r="G46230" s="1"/>
      <c r="J46230" s="2"/>
      <c r="K46230" s="2"/>
    </row>
    <row r="46231" spans="4:11">
      <c r="D46231" s="1"/>
      <c r="E46231" s="1"/>
      <c r="F46231" s="1"/>
      <c r="G46231" s="1"/>
      <c r="J46231" s="2"/>
      <c r="K46231" s="2"/>
    </row>
    <row r="46232" spans="4:11">
      <c r="D46232" s="1"/>
      <c r="E46232" s="1"/>
      <c r="F46232" s="1"/>
      <c r="G46232" s="1"/>
      <c r="J46232" s="2"/>
      <c r="K46232" s="2"/>
    </row>
    <row r="46233" spans="4:11">
      <c r="D46233" s="1"/>
      <c r="E46233" s="1"/>
      <c r="F46233" s="1"/>
      <c r="G46233" s="1"/>
      <c r="J46233" s="2"/>
      <c r="K46233" s="2"/>
    </row>
    <row r="46234" spans="4:11">
      <c r="D46234" s="1"/>
      <c r="E46234" s="1"/>
      <c r="F46234" s="1"/>
      <c r="G46234" s="1"/>
      <c r="J46234" s="2"/>
      <c r="K46234" s="2"/>
    </row>
    <row r="46235" spans="4:11">
      <c r="D46235" s="1"/>
      <c r="E46235" s="1"/>
      <c r="F46235" s="1"/>
      <c r="G46235" s="1"/>
      <c r="J46235" s="2"/>
      <c r="K46235" s="2"/>
    </row>
    <row r="46236" spans="4:11">
      <c r="D46236" s="1"/>
      <c r="E46236" s="1"/>
      <c r="F46236" s="1"/>
      <c r="G46236" s="1"/>
      <c r="J46236" s="2"/>
      <c r="K46236" s="2"/>
    </row>
    <row r="46237" spans="4:11">
      <c r="D46237" s="1"/>
      <c r="E46237" s="1"/>
      <c r="F46237" s="1"/>
      <c r="G46237" s="1"/>
      <c r="J46237" s="2"/>
      <c r="K46237" s="2"/>
    </row>
    <row r="46238" spans="4:11">
      <c r="D46238" s="1"/>
      <c r="E46238" s="1"/>
      <c r="F46238" s="1"/>
      <c r="G46238" s="1"/>
      <c r="J46238" s="2"/>
      <c r="K46238" s="2"/>
    </row>
    <row r="46239" spans="4:11">
      <c r="D46239" s="1"/>
      <c r="E46239" s="1"/>
      <c r="F46239" s="1"/>
      <c r="G46239" s="1"/>
      <c r="J46239" s="2"/>
      <c r="K46239" s="2"/>
    </row>
    <row r="46240" spans="4:11">
      <c r="D46240" s="1"/>
      <c r="E46240" s="1"/>
      <c r="F46240" s="1"/>
      <c r="G46240" s="1"/>
      <c r="J46240" s="2"/>
      <c r="K46240" s="2"/>
    </row>
    <row r="46241" spans="4:11">
      <c r="D46241" s="1"/>
      <c r="E46241" s="1"/>
      <c r="F46241" s="1"/>
      <c r="G46241" s="1"/>
      <c r="J46241" s="2"/>
      <c r="K46241" s="2"/>
    </row>
    <row r="46242" spans="4:11">
      <c r="D46242" s="1"/>
      <c r="E46242" s="1"/>
      <c r="F46242" s="1"/>
      <c r="G46242" s="1"/>
      <c r="J46242" s="2"/>
      <c r="K46242" s="2"/>
    </row>
    <row r="46243" spans="4:11">
      <c r="D46243" s="1"/>
      <c r="E46243" s="1"/>
      <c r="F46243" s="1"/>
      <c r="G46243" s="1"/>
      <c r="J46243" s="2"/>
      <c r="K46243" s="2"/>
    </row>
    <row r="46244" spans="4:11">
      <c r="D46244" s="1"/>
      <c r="E46244" s="1"/>
      <c r="F46244" s="1"/>
      <c r="G46244" s="1"/>
      <c r="J46244" s="2"/>
      <c r="K46244" s="2"/>
    </row>
    <row r="46245" spans="4:11">
      <c r="D46245" s="1"/>
      <c r="E46245" s="1"/>
      <c r="F46245" s="1"/>
      <c r="G46245" s="1"/>
      <c r="J46245" s="2"/>
      <c r="K46245" s="2"/>
    </row>
    <row r="46246" spans="4:11">
      <c r="D46246" s="1"/>
      <c r="E46246" s="1"/>
      <c r="F46246" s="1"/>
      <c r="G46246" s="1"/>
      <c r="J46246" s="2"/>
      <c r="K46246" s="2"/>
    </row>
    <row r="46247" spans="4:11">
      <c r="D46247" s="1"/>
      <c r="E46247" s="1"/>
      <c r="F46247" s="1"/>
      <c r="G46247" s="1"/>
      <c r="J46247" s="2"/>
      <c r="K46247" s="2"/>
    </row>
    <row r="46248" spans="4:11">
      <c r="D46248" s="1"/>
      <c r="E46248" s="1"/>
      <c r="F46248" s="1"/>
      <c r="G46248" s="1"/>
      <c r="J46248" s="2"/>
      <c r="K46248" s="2"/>
    </row>
    <row r="46249" spans="4:11">
      <c r="D46249" s="1"/>
      <c r="E46249" s="1"/>
      <c r="F46249" s="1"/>
      <c r="G46249" s="1"/>
      <c r="J46249" s="2"/>
      <c r="K46249" s="2"/>
    </row>
    <row r="46250" spans="4:11">
      <c r="D46250" s="1"/>
      <c r="E46250" s="1"/>
      <c r="F46250" s="1"/>
      <c r="G46250" s="1"/>
      <c r="J46250" s="2"/>
      <c r="K46250" s="2"/>
    </row>
    <row r="46251" spans="4:11">
      <c r="D46251" s="1"/>
      <c r="E46251" s="1"/>
      <c r="F46251" s="1"/>
      <c r="G46251" s="1"/>
      <c r="J46251" s="2"/>
      <c r="K46251" s="2"/>
    </row>
    <row r="46252" spans="4:11">
      <c r="D46252" s="1"/>
      <c r="E46252" s="1"/>
      <c r="F46252" s="1"/>
      <c r="G46252" s="1"/>
      <c r="J46252" s="2"/>
      <c r="K46252" s="2"/>
    </row>
    <row r="46253" spans="4:11">
      <c r="D46253" s="1"/>
      <c r="E46253" s="1"/>
      <c r="F46253" s="1"/>
      <c r="G46253" s="1"/>
      <c r="J46253" s="2"/>
      <c r="K46253" s="2"/>
    </row>
    <row r="46254" spans="4:11">
      <c r="D46254" s="1"/>
      <c r="E46254" s="1"/>
      <c r="F46254" s="1"/>
      <c r="G46254" s="1"/>
      <c r="J46254" s="2"/>
      <c r="K46254" s="2"/>
    </row>
    <row r="46255" spans="4:11">
      <c r="D46255" s="1"/>
      <c r="E46255" s="1"/>
      <c r="F46255" s="1"/>
      <c r="G46255" s="1"/>
      <c r="J46255" s="2"/>
      <c r="K46255" s="2"/>
    </row>
    <row r="46256" spans="4:11">
      <c r="D46256" s="1"/>
      <c r="E46256" s="1"/>
      <c r="F46256" s="1"/>
      <c r="G46256" s="1"/>
      <c r="J46256" s="2"/>
      <c r="K46256" s="2"/>
    </row>
    <row r="46257" spans="4:11">
      <c r="D46257" s="1"/>
      <c r="E46257" s="1"/>
      <c r="F46257" s="1"/>
      <c r="G46257" s="1"/>
      <c r="J46257" s="2"/>
      <c r="K46257" s="2"/>
    </row>
    <row r="46258" spans="4:11">
      <c r="D46258" s="1"/>
      <c r="E46258" s="1"/>
      <c r="F46258" s="1"/>
      <c r="G46258" s="1"/>
      <c r="J46258" s="2"/>
      <c r="K46258" s="2"/>
    </row>
    <row r="46259" spans="4:11">
      <c r="D46259" s="1"/>
      <c r="E46259" s="1"/>
      <c r="F46259" s="1"/>
      <c r="G46259" s="1"/>
      <c r="J46259" s="2"/>
      <c r="K46259" s="2"/>
    </row>
    <row r="46260" spans="4:11">
      <c r="D46260" s="1"/>
      <c r="E46260" s="1"/>
      <c r="F46260" s="1"/>
      <c r="G46260" s="1"/>
      <c r="J46260" s="2"/>
      <c r="K46260" s="2"/>
    </row>
    <row r="46261" spans="4:11">
      <c r="D46261" s="1"/>
      <c r="E46261" s="1"/>
      <c r="F46261" s="1"/>
      <c r="G46261" s="1"/>
      <c r="J46261" s="2"/>
      <c r="K46261" s="2"/>
    </row>
    <row r="46262" spans="4:11">
      <c r="D46262" s="1"/>
      <c r="E46262" s="1"/>
      <c r="F46262" s="1"/>
      <c r="G46262" s="1"/>
      <c r="J46262" s="2"/>
      <c r="K46262" s="2"/>
    </row>
    <row r="46263" spans="4:11">
      <c r="D46263" s="1"/>
      <c r="E46263" s="1"/>
      <c r="F46263" s="1"/>
      <c r="G46263" s="1"/>
      <c r="J46263" s="2"/>
      <c r="K46263" s="2"/>
    </row>
    <row r="46264" spans="4:11">
      <c r="D46264" s="1"/>
      <c r="E46264" s="1"/>
      <c r="F46264" s="1"/>
      <c r="G46264" s="1"/>
      <c r="J46264" s="2"/>
      <c r="K46264" s="2"/>
    </row>
    <row r="46265" spans="4:11">
      <c r="D46265" s="1"/>
      <c r="E46265" s="1"/>
      <c r="F46265" s="1"/>
      <c r="G46265" s="1"/>
      <c r="J46265" s="2"/>
      <c r="K46265" s="2"/>
    </row>
    <row r="46266" spans="4:11">
      <c r="D46266" s="1"/>
      <c r="E46266" s="1"/>
      <c r="F46266" s="1"/>
      <c r="G46266" s="1"/>
      <c r="J46266" s="2"/>
      <c r="K46266" s="2"/>
    </row>
    <row r="46267" spans="4:11">
      <c r="D46267" s="1"/>
      <c r="E46267" s="1"/>
      <c r="F46267" s="1"/>
      <c r="G46267" s="1"/>
      <c r="J46267" s="2"/>
      <c r="K46267" s="2"/>
    </row>
    <row r="46268" spans="4:11">
      <c r="D46268" s="1"/>
      <c r="E46268" s="1"/>
      <c r="F46268" s="1"/>
      <c r="G46268" s="1"/>
      <c r="J46268" s="2"/>
      <c r="K46268" s="2"/>
    </row>
    <row r="46269" spans="4:11">
      <c r="D46269" s="1"/>
      <c r="E46269" s="1"/>
      <c r="F46269" s="1"/>
      <c r="G46269" s="1"/>
      <c r="J46269" s="2"/>
      <c r="K46269" s="2"/>
    </row>
    <row r="46270" spans="4:11">
      <c r="D46270" s="1"/>
      <c r="E46270" s="1"/>
      <c r="F46270" s="1"/>
      <c r="G46270" s="1"/>
      <c r="J46270" s="2"/>
      <c r="K46270" s="2"/>
    </row>
    <row r="46271" spans="4:11">
      <c r="D46271" s="1"/>
      <c r="E46271" s="1"/>
      <c r="F46271" s="1"/>
      <c r="G46271" s="1"/>
      <c r="J46271" s="2"/>
      <c r="K46271" s="2"/>
    </row>
    <row r="46272" spans="4:11">
      <c r="D46272" s="1"/>
      <c r="E46272" s="1"/>
      <c r="F46272" s="1"/>
      <c r="G46272" s="1"/>
      <c r="J46272" s="2"/>
      <c r="K46272" s="2"/>
    </row>
    <row r="46273" spans="4:11">
      <c r="D46273" s="1"/>
      <c r="E46273" s="1"/>
      <c r="F46273" s="1"/>
      <c r="G46273" s="1"/>
      <c r="J46273" s="2"/>
      <c r="K46273" s="2"/>
    </row>
    <row r="46274" spans="4:11">
      <c r="D46274" s="1"/>
      <c r="E46274" s="1"/>
      <c r="F46274" s="1"/>
      <c r="G46274" s="1"/>
      <c r="J46274" s="2"/>
      <c r="K46274" s="2"/>
    </row>
    <row r="46275" spans="4:11">
      <c r="D46275" s="1"/>
      <c r="E46275" s="1"/>
      <c r="F46275" s="1"/>
      <c r="G46275" s="1"/>
      <c r="J46275" s="2"/>
      <c r="K46275" s="2"/>
    </row>
    <row r="46276" spans="4:11">
      <c r="D46276" s="1"/>
      <c r="E46276" s="1"/>
      <c r="F46276" s="1"/>
      <c r="G46276" s="1"/>
      <c r="J46276" s="2"/>
      <c r="K46276" s="2"/>
    </row>
    <row r="46277" spans="4:11">
      <c r="D46277" s="1"/>
      <c r="E46277" s="1"/>
      <c r="F46277" s="1"/>
      <c r="G46277" s="1"/>
      <c r="J46277" s="2"/>
      <c r="K46277" s="2"/>
    </row>
    <row r="46278" spans="4:11">
      <c r="D46278" s="1"/>
      <c r="E46278" s="1"/>
      <c r="F46278" s="1"/>
      <c r="G46278" s="1"/>
      <c r="J46278" s="2"/>
      <c r="K46278" s="2"/>
    </row>
    <row r="46279" spans="4:11">
      <c r="D46279" s="1"/>
      <c r="E46279" s="1"/>
      <c r="F46279" s="1"/>
      <c r="G46279" s="1"/>
      <c r="J46279" s="2"/>
      <c r="K46279" s="2"/>
    </row>
    <row r="46280" spans="4:11">
      <c r="D46280" s="1"/>
      <c r="E46280" s="1"/>
      <c r="F46280" s="1"/>
      <c r="G46280" s="1"/>
      <c r="J46280" s="2"/>
      <c r="K46280" s="2"/>
    </row>
    <row r="46281" spans="4:11">
      <c r="D46281" s="1"/>
      <c r="E46281" s="1"/>
      <c r="F46281" s="1"/>
      <c r="G46281" s="1"/>
      <c r="J46281" s="2"/>
      <c r="K46281" s="2"/>
    </row>
    <row r="46282" spans="4:11">
      <c r="D46282" s="1"/>
      <c r="E46282" s="1"/>
      <c r="F46282" s="1"/>
      <c r="G46282" s="1"/>
      <c r="J46282" s="2"/>
      <c r="K46282" s="2"/>
    </row>
    <row r="46283" spans="4:11">
      <c r="D46283" s="1"/>
      <c r="E46283" s="1"/>
      <c r="F46283" s="1"/>
      <c r="G46283" s="1"/>
      <c r="J46283" s="2"/>
      <c r="K46283" s="2"/>
    </row>
    <row r="46284" spans="4:11">
      <c r="D46284" s="1"/>
      <c r="E46284" s="1"/>
      <c r="F46284" s="1"/>
      <c r="G46284" s="1"/>
      <c r="J46284" s="2"/>
      <c r="K46284" s="2"/>
    </row>
    <row r="46285" spans="4:11">
      <c r="D46285" s="1"/>
      <c r="E46285" s="1"/>
      <c r="F46285" s="1"/>
      <c r="G46285" s="1"/>
      <c r="J46285" s="2"/>
      <c r="K46285" s="2"/>
    </row>
    <row r="46286" spans="4:11">
      <c r="D46286" s="1"/>
      <c r="E46286" s="1"/>
      <c r="F46286" s="1"/>
      <c r="G46286" s="1"/>
      <c r="J46286" s="2"/>
      <c r="K46286" s="2"/>
    </row>
    <row r="46287" spans="4:11">
      <c r="D46287" s="1"/>
      <c r="E46287" s="1"/>
      <c r="F46287" s="1"/>
      <c r="G46287" s="1"/>
      <c r="J46287" s="2"/>
      <c r="K46287" s="2"/>
    </row>
    <row r="46288" spans="4:11">
      <c r="D46288" s="1"/>
      <c r="E46288" s="1"/>
      <c r="F46288" s="1"/>
      <c r="G46288" s="1"/>
      <c r="J46288" s="2"/>
      <c r="K46288" s="2"/>
    </row>
    <row r="46289" spans="4:11">
      <c r="D46289" s="1"/>
      <c r="E46289" s="1"/>
      <c r="F46289" s="1"/>
      <c r="G46289" s="1"/>
      <c r="J46289" s="2"/>
      <c r="K46289" s="2"/>
    </row>
    <row r="46290" spans="4:11">
      <c r="D46290" s="1"/>
      <c r="E46290" s="1"/>
      <c r="F46290" s="1"/>
      <c r="G46290" s="1"/>
      <c r="J46290" s="2"/>
      <c r="K46290" s="2"/>
    </row>
    <row r="46291" spans="4:11">
      <c r="D46291" s="1"/>
      <c r="E46291" s="1"/>
      <c r="F46291" s="1"/>
      <c r="G46291" s="1"/>
      <c r="J46291" s="2"/>
      <c r="K46291" s="2"/>
    </row>
    <row r="46292" spans="4:11">
      <c r="D46292" s="1"/>
      <c r="E46292" s="1"/>
      <c r="F46292" s="1"/>
      <c r="G46292" s="1"/>
      <c r="J46292" s="2"/>
      <c r="K46292" s="2"/>
    </row>
    <row r="46293" spans="4:11">
      <c r="D46293" s="1"/>
      <c r="E46293" s="1"/>
      <c r="F46293" s="1"/>
      <c r="G46293" s="1"/>
      <c r="J46293" s="2"/>
      <c r="K46293" s="2"/>
    </row>
    <row r="46294" spans="4:11">
      <c r="D46294" s="1"/>
      <c r="E46294" s="1"/>
      <c r="F46294" s="1"/>
      <c r="G46294" s="1"/>
      <c r="J46294" s="2"/>
      <c r="K46294" s="2"/>
    </row>
    <row r="46295" spans="4:11">
      <c r="D46295" s="1"/>
      <c r="E46295" s="1"/>
      <c r="F46295" s="1"/>
      <c r="G46295" s="1"/>
      <c r="J46295" s="2"/>
      <c r="K46295" s="2"/>
    </row>
    <row r="46296" spans="4:11">
      <c r="D46296" s="1"/>
      <c r="E46296" s="1"/>
      <c r="F46296" s="1"/>
      <c r="G46296" s="1"/>
      <c r="J46296" s="2"/>
      <c r="K46296" s="2"/>
    </row>
    <row r="46297" spans="4:11">
      <c r="D46297" s="1"/>
      <c r="E46297" s="1"/>
      <c r="F46297" s="1"/>
      <c r="G46297" s="1"/>
      <c r="J46297" s="2"/>
      <c r="K46297" s="2"/>
    </row>
    <row r="46298" spans="4:11">
      <c r="D46298" s="1"/>
      <c r="E46298" s="1"/>
      <c r="F46298" s="1"/>
      <c r="G46298" s="1"/>
      <c r="J46298" s="2"/>
      <c r="K46298" s="2"/>
    </row>
    <row r="46299" spans="4:11">
      <c r="D46299" s="1"/>
      <c r="E46299" s="1"/>
      <c r="F46299" s="1"/>
      <c r="G46299" s="1"/>
      <c r="J46299" s="2"/>
      <c r="K46299" s="2"/>
    </row>
    <row r="46300" spans="4:11">
      <c r="D46300" s="1"/>
      <c r="E46300" s="1"/>
      <c r="F46300" s="1"/>
      <c r="G46300" s="1"/>
      <c r="J46300" s="2"/>
      <c r="K46300" s="2"/>
    </row>
    <row r="46301" spans="4:11">
      <c r="D46301" s="1"/>
      <c r="E46301" s="1"/>
      <c r="F46301" s="1"/>
      <c r="G46301" s="1"/>
      <c r="J46301" s="2"/>
      <c r="K46301" s="2"/>
    </row>
    <row r="46302" spans="4:11">
      <c r="D46302" s="1"/>
      <c r="E46302" s="1"/>
      <c r="F46302" s="1"/>
      <c r="G46302" s="1"/>
      <c r="J46302" s="2"/>
      <c r="K46302" s="2"/>
    </row>
    <row r="46303" spans="4:11">
      <c r="D46303" s="1"/>
      <c r="E46303" s="1"/>
      <c r="F46303" s="1"/>
      <c r="G46303" s="1"/>
      <c r="J46303" s="2"/>
      <c r="K46303" s="2"/>
    </row>
    <row r="46304" spans="4:11">
      <c r="D46304" s="1"/>
      <c r="E46304" s="1"/>
      <c r="F46304" s="1"/>
      <c r="G46304" s="1"/>
      <c r="J46304" s="2"/>
      <c r="K46304" s="2"/>
    </row>
    <row r="46305" spans="4:11">
      <c r="D46305" s="1"/>
      <c r="E46305" s="1"/>
      <c r="F46305" s="1"/>
      <c r="G46305" s="1"/>
      <c r="J46305" s="2"/>
      <c r="K46305" s="2"/>
    </row>
    <row r="46306" spans="4:11">
      <c r="D46306" s="1"/>
      <c r="E46306" s="1"/>
      <c r="F46306" s="1"/>
      <c r="G46306" s="1"/>
      <c r="J46306" s="2"/>
      <c r="K46306" s="2"/>
    </row>
    <row r="46307" spans="4:11">
      <c r="D46307" s="1"/>
      <c r="E46307" s="1"/>
      <c r="F46307" s="1"/>
      <c r="G46307" s="1"/>
      <c r="J46307" s="2"/>
      <c r="K46307" s="2"/>
    </row>
    <row r="46308" spans="4:11">
      <c r="D46308" s="1"/>
      <c r="E46308" s="1"/>
      <c r="F46308" s="1"/>
      <c r="G46308" s="1"/>
      <c r="J46308" s="2"/>
      <c r="K46308" s="2"/>
    </row>
    <row r="46309" spans="4:11">
      <c r="D46309" s="1"/>
      <c r="E46309" s="1"/>
      <c r="F46309" s="1"/>
      <c r="G46309" s="1"/>
      <c r="J46309" s="2"/>
      <c r="K46309" s="2"/>
    </row>
    <row r="46310" spans="4:11">
      <c r="D46310" s="1"/>
      <c r="E46310" s="1"/>
      <c r="F46310" s="1"/>
      <c r="G46310" s="1"/>
      <c r="J46310" s="2"/>
      <c r="K46310" s="2"/>
    </row>
    <row r="46311" spans="4:11">
      <c r="D46311" s="1"/>
      <c r="E46311" s="1"/>
      <c r="F46311" s="1"/>
      <c r="G46311" s="1"/>
      <c r="J46311" s="2"/>
      <c r="K46311" s="2"/>
    </row>
    <row r="46312" spans="4:11">
      <c r="D46312" s="1"/>
      <c r="E46312" s="1"/>
      <c r="F46312" s="1"/>
      <c r="G46312" s="1"/>
      <c r="J46312" s="2"/>
      <c r="K46312" s="2"/>
    </row>
    <row r="46313" spans="4:11">
      <c r="D46313" s="1"/>
      <c r="E46313" s="1"/>
      <c r="F46313" s="1"/>
      <c r="G46313" s="1"/>
      <c r="J46313" s="2"/>
      <c r="K46313" s="2"/>
    </row>
    <row r="46314" spans="4:11">
      <c r="D46314" s="1"/>
      <c r="E46314" s="1"/>
      <c r="F46314" s="1"/>
      <c r="G46314" s="1"/>
      <c r="J46314" s="2"/>
      <c r="K46314" s="2"/>
    </row>
    <row r="46315" spans="4:11">
      <c r="D46315" s="1"/>
      <c r="E46315" s="1"/>
      <c r="F46315" s="1"/>
      <c r="G46315" s="1"/>
      <c r="J46315" s="2"/>
      <c r="K46315" s="2"/>
    </row>
    <row r="46316" spans="4:11">
      <c r="D46316" s="1"/>
      <c r="E46316" s="1"/>
      <c r="F46316" s="1"/>
      <c r="G46316" s="1"/>
      <c r="J46316" s="2"/>
      <c r="K46316" s="2"/>
    </row>
    <row r="46317" spans="4:11">
      <c r="D46317" s="1"/>
      <c r="E46317" s="1"/>
      <c r="F46317" s="1"/>
      <c r="G46317" s="1"/>
      <c r="J46317" s="2"/>
      <c r="K46317" s="2"/>
    </row>
    <row r="46318" spans="4:11">
      <c r="D46318" s="1"/>
      <c r="E46318" s="1"/>
      <c r="F46318" s="1"/>
      <c r="G46318" s="1"/>
      <c r="J46318" s="2"/>
      <c r="K46318" s="2"/>
    </row>
    <row r="46319" spans="4:11">
      <c r="D46319" s="1"/>
      <c r="E46319" s="1"/>
      <c r="F46319" s="1"/>
      <c r="G46319" s="1"/>
      <c r="J46319" s="2"/>
      <c r="K46319" s="2"/>
    </row>
    <row r="46320" spans="4:11">
      <c r="D46320" s="1"/>
      <c r="E46320" s="1"/>
      <c r="F46320" s="1"/>
      <c r="G46320" s="1"/>
      <c r="J46320" s="2"/>
      <c r="K46320" s="2"/>
    </row>
    <row r="46321" spans="4:11">
      <c r="D46321" s="1"/>
      <c r="E46321" s="1"/>
      <c r="F46321" s="1"/>
      <c r="G46321" s="1"/>
      <c r="J46321" s="2"/>
      <c r="K46321" s="2"/>
    </row>
    <row r="46322" spans="4:11">
      <c r="D46322" s="1"/>
      <c r="E46322" s="1"/>
      <c r="F46322" s="1"/>
      <c r="G46322" s="1"/>
      <c r="J46322" s="2"/>
      <c r="K46322" s="2"/>
    </row>
    <row r="46323" spans="4:11">
      <c r="D46323" s="1"/>
      <c r="E46323" s="1"/>
      <c r="F46323" s="1"/>
      <c r="G46323" s="1"/>
      <c r="J46323" s="2"/>
      <c r="K46323" s="2"/>
    </row>
    <row r="46324" spans="4:11">
      <c r="D46324" s="1"/>
      <c r="E46324" s="1"/>
      <c r="F46324" s="1"/>
      <c r="G46324" s="1"/>
      <c r="J46324" s="2"/>
      <c r="K46324" s="2"/>
    </row>
    <row r="46325" spans="4:11">
      <c r="D46325" s="1"/>
      <c r="E46325" s="1"/>
      <c r="F46325" s="1"/>
      <c r="G46325" s="1"/>
      <c r="J46325" s="2"/>
      <c r="K46325" s="2"/>
    </row>
    <row r="46326" spans="4:11">
      <c r="D46326" s="1"/>
      <c r="E46326" s="1"/>
      <c r="F46326" s="1"/>
      <c r="G46326" s="1"/>
      <c r="J46326" s="2"/>
      <c r="K46326" s="2"/>
    </row>
    <row r="46327" spans="4:11">
      <c r="D46327" s="1"/>
      <c r="E46327" s="1"/>
      <c r="F46327" s="1"/>
      <c r="G46327" s="1"/>
      <c r="J46327" s="2"/>
      <c r="K46327" s="2"/>
    </row>
    <row r="46328" spans="4:11">
      <c r="D46328" s="1"/>
      <c r="E46328" s="1"/>
      <c r="F46328" s="1"/>
      <c r="G46328" s="1"/>
      <c r="J46328" s="2"/>
      <c r="K46328" s="2"/>
    </row>
    <row r="46329" spans="4:11">
      <c r="D46329" s="1"/>
      <c r="E46329" s="1"/>
      <c r="F46329" s="1"/>
      <c r="G46329" s="1"/>
      <c r="J46329" s="2"/>
      <c r="K46329" s="2"/>
    </row>
    <row r="46330" spans="4:11">
      <c r="D46330" s="1"/>
      <c r="E46330" s="1"/>
      <c r="F46330" s="1"/>
      <c r="G46330" s="1"/>
      <c r="J46330" s="2"/>
      <c r="K46330" s="2"/>
    </row>
    <row r="46331" spans="4:11">
      <c r="D46331" s="1"/>
      <c r="E46331" s="1"/>
      <c r="F46331" s="1"/>
      <c r="G46331" s="1"/>
      <c r="J46331" s="2"/>
      <c r="K46331" s="2"/>
    </row>
    <row r="46332" spans="4:11">
      <c r="D46332" s="1"/>
      <c r="E46332" s="1"/>
      <c r="F46332" s="1"/>
      <c r="G46332" s="1"/>
      <c r="J46332" s="2"/>
      <c r="K46332" s="2"/>
    </row>
    <row r="46333" spans="4:11">
      <c r="D46333" s="1"/>
      <c r="E46333" s="1"/>
      <c r="F46333" s="1"/>
      <c r="G46333" s="1"/>
      <c r="J46333" s="2"/>
      <c r="K46333" s="2"/>
    </row>
    <row r="46334" spans="4:11">
      <c r="D46334" s="1"/>
      <c r="E46334" s="1"/>
      <c r="F46334" s="1"/>
      <c r="G46334" s="1"/>
      <c r="J46334" s="2"/>
      <c r="K46334" s="2"/>
    </row>
    <row r="46335" spans="4:11">
      <c r="D46335" s="1"/>
      <c r="E46335" s="1"/>
      <c r="F46335" s="1"/>
      <c r="G46335" s="1"/>
      <c r="J46335" s="2"/>
      <c r="K46335" s="2"/>
    </row>
    <row r="46336" spans="4:11">
      <c r="D46336" s="1"/>
      <c r="E46336" s="1"/>
      <c r="F46336" s="1"/>
      <c r="G46336" s="1"/>
      <c r="J46336" s="2"/>
      <c r="K46336" s="2"/>
    </row>
    <row r="46337" spans="4:11">
      <c r="D46337" s="1"/>
      <c r="E46337" s="1"/>
      <c r="F46337" s="1"/>
      <c r="G46337" s="1"/>
      <c r="J46337" s="2"/>
      <c r="K46337" s="2"/>
    </row>
    <row r="46338" spans="4:11">
      <c r="D46338" s="1"/>
      <c r="E46338" s="1"/>
      <c r="F46338" s="1"/>
      <c r="G46338" s="1"/>
      <c r="J46338" s="2"/>
      <c r="K46338" s="2"/>
    </row>
    <row r="46339" spans="4:11">
      <c r="D46339" s="1"/>
      <c r="E46339" s="1"/>
      <c r="F46339" s="1"/>
      <c r="G46339" s="1"/>
      <c r="J46339" s="2"/>
      <c r="K46339" s="2"/>
    </row>
    <row r="46340" spans="4:11">
      <c r="D46340" s="1"/>
      <c r="E46340" s="1"/>
      <c r="F46340" s="1"/>
      <c r="G46340" s="1"/>
      <c r="J46340" s="2"/>
      <c r="K46340" s="2"/>
    </row>
    <row r="46341" spans="4:11">
      <c r="D46341" s="1"/>
      <c r="E46341" s="1"/>
      <c r="F46341" s="1"/>
      <c r="G46341" s="1"/>
      <c r="J46341" s="2"/>
      <c r="K46341" s="2"/>
    </row>
    <row r="46342" spans="4:11">
      <c r="D46342" s="1"/>
      <c r="E46342" s="1"/>
      <c r="F46342" s="1"/>
      <c r="G46342" s="1"/>
      <c r="J46342" s="2"/>
      <c r="K46342" s="2"/>
    </row>
    <row r="46343" spans="4:11">
      <c r="D46343" s="1"/>
      <c r="E46343" s="1"/>
      <c r="F46343" s="1"/>
      <c r="G46343" s="1"/>
      <c r="J46343" s="2"/>
      <c r="K46343" s="2"/>
    </row>
    <row r="46344" spans="4:11">
      <c r="D46344" s="1"/>
      <c r="E46344" s="1"/>
      <c r="F46344" s="1"/>
      <c r="G46344" s="1"/>
      <c r="J46344" s="2"/>
      <c r="K46344" s="2"/>
    </row>
    <row r="46345" spans="4:11">
      <c r="D46345" s="1"/>
      <c r="E46345" s="1"/>
      <c r="F46345" s="1"/>
      <c r="G46345" s="1"/>
      <c r="J46345" s="2"/>
      <c r="K46345" s="2"/>
    </row>
    <row r="46346" spans="4:11">
      <c r="D46346" s="1"/>
      <c r="E46346" s="1"/>
      <c r="F46346" s="1"/>
      <c r="G46346" s="1"/>
      <c r="J46346" s="2"/>
      <c r="K46346" s="2"/>
    </row>
    <row r="46347" spans="4:11">
      <c r="D46347" s="1"/>
      <c r="E46347" s="1"/>
      <c r="F46347" s="1"/>
      <c r="G46347" s="1"/>
      <c r="J46347" s="2"/>
      <c r="K46347" s="2"/>
    </row>
    <row r="46348" spans="4:11">
      <c r="D46348" s="1"/>
      <c r="E46348" s="1"/>
      <c r="F46348" s="1"/>
      <c r="G46348" s="1"/>
      <c r="J46348" s="2"/>
      <c r="K46348" s="2"/>
    </row>
    <row r="46349" spans="4:11">
      <c r="D46349" s="1"/>
      <c r="E46349" s="1"/>
      <c r="F46349" s="1"/>
      <c r="G46349" s="1"/>
      <c r="J46349" s="2"/>
      <c r="K46349" s="2"/>
    </row>
    <row r="46350" spans="4:11">
      <c r="D46350" s="1"/>
      <c r="E46350" s="1"/>
      <c r="F46350" s="1"/>
      <c r="G46350" s="1"/>
      <c r="J46350" s="2"/>
      <c r="K46350" s="2"/>
    </row>
    <row r="46351" spans="4:11">
      <c r="D46351" s="1"/>
      <c r="E46351" s="1"/>
      <c r="F46351" s="1"/>
      <c r="G46351" s="1"/>
      <c r="J46351" s="2"/>
      <c r="K46351" s="2"/>
    </row>
    <row r="46352" spans="4:11">
      <c r="D46352" s="1"/>
      <c r="E46352" s="1"/>
      <c r="F46352" s="1"/>
      <c r="G46352" s="1"/>
      <c r="J46352" s="2"/>
      <c r="K46352" s="2"/>
    </row>
    <row r="46353" spans="4:11">
      <c r="D46353" s="1"/>
      <c r="E46353" s="1"/>
      <c r="F46353" s="1"/>
      <c r="G46353" s="1"/>
      <c r="J46353" s="2"/>
      <c r="K46353" s="2"/>
    </row>
    <row r="46354" spans="4:11">
      <c r="D46354" s="1"/>
      <c r="E46354" s="1"/>
      <c r="F46354" s="1"/>
      <c r="G46354" s="1"/>
      <c r="J46354" s="2"/>
      <c r="K46354" s="2"/>
    </row>
    <row r="46355" spans="4:11">
      <c r="D46355" s="1"/>
      <c r="E46355" s="1"/>
      <c r="F46355" s="1"/>
      <c r="G46355" s="1"/>
      <c r="J46355" s="2"/>
      <c r="K46355" s="2"/>
    </row>
    <row r="46356" spans="4:11">
      <c r="D46356" s="1"/>
      <c r="E46356" s="1"/>
      <c r="F46356" s="1"/>
      <c r="G46356" s="1"/>
      <c r="J46356" s="2"/>
      <c r="K46356" s="2"/>
    </row>
    <row r="46357" spans="4:11">
      <c r="D46357" s="1"/>
      <c r="E46357" s="1"/>
      <c r="F46357" s="1"/>
      <c r="G46357" s="1"/>
      <c r="J46357" s="2"/>
      <c r="K46357" s="2"/>
    </row>
    <row r="46358" spans="4:11">
      <c r="D46358" s="1"/>
      <c r="E46358" s="1"/>
      <c r="F46358" s="1"/>
      <c r="G46358" s="1"/>
      <c r="J46358" s="2"/>
      <c r="K46358" s="2"/>
    </row>
    <row r="46359" spans="4:11">
      <c r="D46359" s="1"/>
      <c r="E46359" s="1"/>
      <c r="F46359" s="1"/>
      <c r="G46359" s="1"/>
      <c r="J46359" s="2"/>
      <c r="K46359" s="2"/>
    </row>
    <row r="46360" spans="4:11">
      <c r="D46360" s="1"/>
      <c r="E46360" s="1"/>
      <c r="F46360" s="1"/>
      <c r="G46360" s="1"/>
      <c r="J46360" s="2"/>
      <c r="K46360" s="2"/>
    </row>
    <row r="46361" spans="4:11">
      <c r="D46361" s="1"/>
      <c r="E46361" s="1"/>
      <c r="F46361" s="1"/>
      <c r="G46361" s="1"/>
      <c r="J46361" s="2"/>
      <c r="K46361" s="2"/>
    </row>
    <row r="46362" spans="4:11">
      <c r="D46362" s="1"/>
      <c r="E46362" s="1"/>
      <c r="F46362" s="1"/>
      <c r="G46362" s="1"/>
      <c r="J46362" s="2"/>
      <c r="K46362" s="2"/>
    </row>
    <row r="46363" spans="4:11">
      <c r="D46363" s="1"/>
      <c r="E46363" s="1"/>
      <c r="F46363" s="1"/>
      <c r="G46363" s="1"/>
      <c r="J46363" s="2"/>
      <c r="K46363" s="2"/>
    </row>
    <row r="46364" spans="4:11">
      <c r="D46364" s="1"/>
      <c r="E46364" s="1"/>
      <c r="F46364" s="1"/>
      <c r="G46364" s="1"/>
      <c r="J46364" s="2"/>
      <c r="K46364" s="2"/>
    </row>
    <row r="46365" spans="4:11">
      <c r="D46365" s="1"/>
      <c r="E46365" s="1"/>
      <c r="F46365" s="1"/>
      <c r="G46365" s="1"/>
      <c r="J46365" s="2"/>
      <c r="K46365" s="2"/>
    </row>
    <row r="46366" spans="4:11">
      <c r="D46366" s="1"/>
      <c r="E46366" s="1"/>
      <c r="F46366" s="1"/>
      <c r="G46366" s="1"/>
      <c r="J46366" s="2"/>
      <c r="K46366" s="2"/>
    </row>
    <row r="46367" spans="4:11">
      <c r="D46367" s="1"/>
      <c r="E46367" s="1"/>
      <c r="F46367" s="1"/>
      <c r="G46367" s="1"/>
      <c r="J46367" s="2"/>
      <c r="K46367" s="2"/>
    </row>
    <row r="46368" spans="4:11">
      <c r="D46368" s="1"/>
      <c r="E46368" s="1"/>
      <c r="F46368" s="1"/>
      <c r="G46368" s="1"/>
      <c r="J46368" s="2"/>
      <c r="K46368" s="2"/>
    </row>
    <row r="46369" spans="4:11">
      <c r="D46369" s="1"/>
      <c r="E46369" s="1"/>
      <c r="F46369" s="1"/>
      <c r="G46369" s="1"/>
      <c r="J46369" s="2"/>
      <c r="K46369" s="2"/>
    </row>
    <row r="46370" spans="4:11">
      <c r="D46370" s="1"/>
      <c r="E46370" s="1"/>
      <c r="F46370" s="1"/>
      <c r="G46370" s="1"/>
      <c r="J46370" s="2"/>
      <c r="K46370" s="2"/>
    </row>
    <row r="46371" spans="4:11">
      <c r="D46371" s="1"/>
      <c r="E46371" s="1"/>
      <c r="F46371" s="1"/>
      <c r="G46371" s="1"/>
      <c r="J46371" s="2"/>
      <c r="K46371" s="2"/>
    </row>
    <row r="46372" spans="4:11">
      <c r="D46372" s="1"/>
      <c r="E46372" s="1"/>
      <c r="F46372" s="1"/>
      <c r="G46372" s="1"/>
      <c r="J46372" s="2"/>
      <c r="K46372" s="2"/>
    </row>
    <row r="46373" spans="4:11">
      <c r="D46373" s="1"/>
      <c r="E46373" s="1"/>
      <c r="F46373" s="1"/>
      <c r="G46373" s="1"/>
      <c r="J46373" s="2"/>
      <c r="K46373" s="2"/>
    </row>
    <row r="46374" spans="4:11">
      <c r="D46374" s="1"/>
      <c r="E46374" s="1"/>
      <c r="F46374" s="1"/>
      <c r="G46374" s="1"/>
      <c r="J46374" s="2"/>
      <c r="K46374" s="2"/>
    </row>
    <row r="46375" spans="4:11">
      <c r="D46375" s="1"/>
      <c r="E46375" s="1"/>
      <c r="F46375" s="1"/>
      <c r="G46375" s="1"/>
      <c r="J46375" s="2"/>
      <c r="K46375" s="2"/>
    </row>
    <row r="46376" spans="4:11">
      <c r="D46376" s="1"/>
      <c r="E46376" s="1"/>
      <c r="F46376" s="1"/>
      <c r="G46376" s="1"/>
      <c r="J46376" s="2"/>
      <c r="K46376" s="2"/>
    </row>
    <row r="46377" spans="4:11">
      <c r="D46377" s="1"/>
      <c r="E46377" s="1"/>
      <c r="F46377" s="1"/>
      <c r="G46377" s="1"/>
      <c r="J46377" s="2"/>
      <c r="K46377" s="2"/>
    </row>
    <row r="46378" spans="4:11">
      <c r="D46378" s="1"/>
      <c r="E46378" s="1"/>
      <c r="F46378" s="1"/>
      <c r="G46378" s="1"/>
      <c r="J46378" s="2"/>
      <c r="K46378" s="2"/>
    </row>
    <row r="46379" spans="4:11">
      <c r="D46379" s="1"/>
      <c r="E46379" s="1"/>
      <c r="F46379" s="1"/>
      <c r="G46379" s="1"/>
      <c r="J46379" s="2"/>
      <c r="K46379" s="2"/>
    </row>
    <row r="46380" spans="4:11">
      <c r="D46380" s="1"/>
      <c r="E46380" s="1"/>
      <c r="F46380" s="1"/>
      <c r="G46380" s="1"/>
      <c r="J46380" s="2"/>
      <c r="K46380" s="2"/>
    </row>
    <row r="46381" spans="4:11">
      <c r="D46381" s="1"/>
      <c r="E46381" s="1"/>
      <c r="F46381" s="1"/>
      <c r="G46381" s="1"/>
      <c r="J46381" s="2"/>
      <c r="K46381" s="2"/>
    </row>
    <row r="46382" spans="4:11">
      <c r="D46382" s="1"/>
      <c r="E46382" s="1"/>
      <c r="F46382" s="1"/>
      <c r="G46382" s="1"/>
      <c r="J46382" s="2"/>
      <c r="K46382" s="2"/>
    </row>
    <row r="46383" spans="4:11">
      <c r="D46383" s="1"/>
      <c r="E46383" s="1"/>
      <c r="F46383" s="1"/>
      <c r="G46383" s="1"/>
      <c r="J46383" s="2"/>
      <c r="K46383" s="2"/>
    </row>
    <row r="46384" spans="4:11">
      <c r="D46384" s="1"/>
      <c r="E46384" s="1"/>
      <c r="F46384" s="1"/>
      <c r="G46384" s="1"/>
      <c r="J46384" s="2"/>
      <c r="K46384" s="2"/>
    </row>
    <row r="46385" spans="4:11">
      <c r="D46385" s="1"/>
      <c r="E46385" s="1"/>
      <c r="F46385" s="1"/>
      <c r="G46385" s="1"/>
      <c r="J46385" s="2"/>
      <c r="K46385" s="2"/>
    </row>
    <row r="46386" spans="4:11">
      <c r="D46386" s="1"/>
      <c r="E46386" s="1"/>
      <c r="F46386" s="1"/>
      <c r="G46386" s="1"/>
      <c r="J46386" s="2"/>
      <c r="K46386" s="2"/>
    </row>
    <row r="46387" spans="4:11">
      <c r="D46387" s="1"/>
      <c r="E46387" s="1"/>
      <c r="F46387" s="1"/>
      <c r="G46387" s="1"/>
      <c r="J46387" s="2"/>
      <c r="K46387" s="2"/>
    </row>
    <row r="46388" spans="4:11">
      <c r="D46388" s="1"/>
      <c r="E46388" s="1"/>
      <c r="F46388" s="1"/>
      <c r="G46388" s="1"/>
      <c r="J46388" s="2"/>
      <c r="K46388" s="2"/>
    </row>
    <row r="46389" spans="4:11">
      <c r="D46389" s="1"/>
      <c r="E46389" s="1"/>
      <c r="F46389" s="1"/>
      <c r="G46389" s="1"/>
      <c r="J46389" s="2"/>
      <c r="K46389" s="2"/>
    </row>
    <row r="46390" spans="4:11">
      <c r="D46390" s="1"/>
      <c r="E46390" s="1"/>
      <c r="F46390" s="1"/>
      <c r="G46390" s="1"/>
      <c r="J46390" s="2"/>
      <c r="K46390" s="2"/>
    </row>
    <row r="46391" spans="4:11">
      <c r="D46391" s="1"/>
      <c r="E46391" s="1"/>
      <c r="F46391" s="1"/>
      <c r="G46391" s="1"/>
      <c r="J46391" s="2"/>
      <c r="K46391" s="2"/>
    </row>
    <row r="46392" spans="4:11">
      <c r="D46392" s="1"/>
      <c r="E46392" s="1"/>
      <c r="F46392" s="1"/>
      <c r="G46392" s="1"/>
      <c r="J46392" s="2"/>
      <c r="K46392" s="2"/>
    </row>
    <row r="46393" spans="4:11">
      <c r="D46393" s="1"/>
      <c r="E46393" s="1"/>
      <c r="F46393" s="1"/>
      <c r="G46393" s="1"/>
      <c r="J46393" s="2"/>
      <c r="K46393" s="2"/>
    </row>
    <row r="46394" spans="4:11">
      <c r="D46394" s="1"/>
      <c r="E46394" s="1"/>
      <c r="F46394" s="1"/>
      <c r="G46394" s="1"/>
      <c r="J46394" s="2"/>
      <c r="K46394" s="2"/>
    </row>
    <row r="46395" spans="4:11">
      <c r="D46395" s="1"/>
      <c r="E46395" s="1"/>
      <c r="F46395" s="1"/>
      <c r="G46395" s="1"/>
      <c r="J46395" s="2"/>
      <c r="K46395" s="2"/>
    </row>
    <row r="46396" spans="4:11">
      <c r="D46396" s="1"/>
      <c r="E46396" s="1"/>
      <c r="F46396" s="1"/>
      <c r="G46396" s="1"/>
      <c r="J46396" s="2"/>
      <c r="K46396" s="2"/>
    </row>
    <row r="46397" spans="4:11">
      <c r="D46397" s="1"/>
      <c r="E46397" s="1"/>
      <c r="F46397" s="1"/>
      <c r="G46397" s="1"/>
      <c r="J46397" s="2"/>
      <c r="K46397" s="2"/>
    </row>
    <row r="46398" spans="4:11">
      <c r="D46398" s="1"/>
      <c r="E46398" s="1"/>
      <c r="F46398" s="1"/>
      <c r="G46398" s="1"/>
      <c r="J46398" s="2"/>
      <c r="K46398" s="2"/>
    </row>
    <row r="46399" spans="4:11">
      <c r="D46399" s="1"/>
      <c r="E46399" s="1"/>
      <c r="F46399" s="1"/>
      <c r="G46399" s="1"/>
      <c r="J46399" s="2"/>
      <c r="K46399" s="2"/>
    </row>
    <row r="46400" spans="4:11">
      <c r="D46400" s="1"/>
      <c r="E46400" s="1"/>
      <c r="F46400" s="1"/>
      <c r="G46400" s="1"/>
      <c r="J46400" s="2"/>
      <c r="K46400" s="2"/>
    </row>
    <row r="46401" spans="4:11">
      <c r="D46401" s="1"/>
      <c r="E46401" s="1"/>
      <c r="F46401" s="1"/>
      <c r="G46401" s="1"/>
      <c r="J46401" s="2"/>
      <c r="K46401" s="2"/>
    </row>
    <row r="46402" spans="4:11">
      <c r="D46402" s="1"/>
      <c r="E46402" s="1"/>
      <c r="F46402" s="1"/>
      <c r="G46402" s="1"/>
      <c r="J46402" s="2"/>
      <c r="K46402" s="2"/>
    </row>
    <row r="46403" spans="4:11">
      <c r="D46403" s="1"/>
      <c r="E46403" s="1"/>
      <c r="F46403" s="1"/>
      <c r="G46403" s="1"/>
      <c r="J46403" s="2"/>
      <c r="K46403" s="2"/>
    </row>
    <row r="46404" spans="4:11">
      <c r="D46404" s="1"/>
      <c r="E46404" s="1"/>
      <c r="F46404" s="1"/>
      <c r="G46404" s="1"/>
      <c r="J46404" s="2"/>
      <c r="K46404" s="2"/>
    </row>
    <row r="46405" spans="4:11">
      <c r="D46405" s="1"/>
      <c r="E46405" s="1"/>
      <c r="F46405" s="1"/>
      <c r="G46405" s="1"/>
      <c r="J46405" s="2"/>
      <c r="K46405" s="2"/>
    </row>
    <row r="46406" spans="4:11">
      <c r="D46406" s="1"/>
      <c r="E46406" s="1"/>
      <c r="F46406" s="1"/>
      <c r="G46406" s="1"/>
      <c r="J46406" s="2"/>
      <c r="K46406" s="2"/>
    </row>
    <row r="46407" spans="4:11">
      <c r="D46407" s="1"/>
      <c r="E46407" s="1"/>
      <c r="F46407" s="1"/>
      <c r="G46407" s="1"/>
      <c r="J46407" s="2"/>
      <c r="K46407" s="2"/>
    </row>
    <row r="46408" spans="4:11">
      <c r="D46408" s="1"/>
      <c r="E46408" s="1"/>
      <c r="F46408" s="1"/>
      <c r="G46408" s="1"/>
      <c r="J46408" s="2"/>
      <c r="K46408" s="2"/>
    </row>
    <row r="46409" spans="4:11">
      <c r="D46409" s="1"/>
      <c r="E46409" s="1"/>
      <c r="F46409" s="1"/>
      <c r="G46409" s="1"/>
      <c r="J46409" s="2"/>
      <c r="K46409" s="2"/>
    </row>
    <row r="46410" spans="4:11">
      <c r="D46410" s="1"/>
      <c r="E46410" s="1"/>
      <c r="F46410" s="1"/>
      <c r="G46410" s="1"/>
      <c r="J46410" s="2"/>
      <c r="K46410" s="2"/>
    </row>
    <row r="46411" spans="4:11">
      <c r="D46411" s="1"/>
      <c r="E46411" s="1"/>
      <c r="F46411" s="1"/>
      <c r="G46411" s="1"/>
      <c r="J46411" s="2"/>
      <c r="K46411" s="2"/>
    </row>
    <row r="46412" spans="4:11">
      <c r="D46412" s="1"/>
      <c r="E46412" s="1"/>
      <c r="F46412" s="1"/>
      <c r="G46412" s="1"/>
      <c r="J46412" s="2"/>
      <c r="K46412" s="2"/>
    </row>
    <row r="46413" spans="4:11">
      <c r="D46413" s="1"/>
      <c r="E46413" s="1"/>
      <c r="F46413" s="1"/>
      <c r="G46413" s="1"/>
      <c r="J46413" s="2"/>
      <c r="K46413" s="2"/>
    </row>
    <row r="46414" spans="4:11">
      <c r="D46414" s="1"/>
      <c r="E46414" s="1"/>
      <c r="F46414" s="1"/>
      <c r="G46414" s="1"/>
      <c r="J46414" s="2"/>
      <c r="K46414" s="2"/>
    </row>
    <row r="46415" spans="4:11">
      <c r="D46415" s="1"/>
      <c r="E46415" s="1"/>
      <c r="F46415" s="1"/>
      <c r="G46415" s="1"/>
      <c r="J46415" s="2"/>
      <c r="K46415" s="2"/>
    </row>
    <row r="46416" spans="4:11">
      <c r="D46416" s="1"/>
      <c r="E46416" s="1"/>
      <c r="F46416" s="1"/>
      <c r="G46416" s="1"/>
      <c r="J46416" s="2"/>
      <c r="K46416" s="2"/>
    </row>
    <row r="46417" spans="4:11">
      <c r="D46417" s="1"/>
      <c r="E46417" s="1"/>
      <c r="F46417" s="1"/>
      <c r="G46417" s="1"/>
      <c r="J46417" s="2"/>
      <c r="K46417" s="2"/>
    </row>
    <row r="46418" spans="4:11">
      <c r="D46418" s="1"/>
      <c r="E46418" s="1"/>
      <c r="F46418" s="1"/>
      <c r="G46418" s="1"/>
      <c r="J46418" s="2"/>
      <c r="K46418" s="2"/>
    </row>
    <row r="46419" spans="4:11">
      <c r="D46419" s="1"/>
      <c r="E46419" s="1"/>
      <c r="F46419" s="1"/>
      <c r="G46419" s="1"/>
      <c r="J46419" s="2"/>
      <c r="K46419" s="2"/>
    </row>
    <row r="46420" spans="4:11">
      <c r="D46420" s="1"/>
      <c r="E46420" s="1"/>
      <c r="F46420" s="1"/>
      <c r="G46420" s="1"/>
      <c r="J46420" s="2"/>
      <c r="K46420" s="2"/>
    </row>
    <row r="46421" spans="4:11">
      <c r="D46421" s="1"/>
      <c r="E46421" s="1"/>
      <c r="F46421" s="1"/>
      <c r="G46421" s="1"/>
      <c r="J46421" s="2"/>
      <c r="K46421" s="2"/>
    </row>
    <row r="46422" spans="4:11">
      <c r="D46422" s="1"/>
      <c r="E46422" s="1"/>
      <c r="F46422" s="1"/>
      <c r="G46422" s="1"/>
      <c r="J46422" s="2"/>
      <c r="K46422" s="2"/>
    </row>
    <row r="46423" spans="4:11">
      <c r="D46423" s="1"/>
      <c r="E46423" s="1"/>
      <c r="F46423" s="1"/>
      <c r="G46423" s="1"/>
      <c r="J46423" s="2"/>
      <c r="K46423" s="2"/>
    </row>
    <row r="46424" spans="4:11">
      <c r="D46424" s="1"/>
      <c r="E46424" s="1"/>
      <c r="F46424" s="1"/>
      <c r="G46424" s="1"/>
      <c r="J46424" s="2"/>
      <c r="K46424" s="2"/>
    </row>
    <row r="46425" spans="4:11">
      <c r="D46425" s="1"/>
      <c r="E46425" s="1"/>
      <c r="F46425" s="1"/>
      <c r="G46425" s="1"/>
      <c r="J46425" s="2"/>
      <c r="K46425" s="2"/>
    </row>
    <row r="46426" spans="4:11">
      <c r="D46426" s="1"/>
      <c r="E46426" s="1"/>
      <c r="F46426" s="1"/>
      <c r="G46426" s="1"/>
      <c r="J46426" s="2"/>
      <c r="K46426" s="2"/>
    </row>
    <row r="46427" spans="4:11">
      <c r="D46427" s="1"/>
      <c r="E46427" s="1"/>
      <c r="F46427" s="1"/>
      <c r="G46427" s="1"/>
      <c r="J46427" s="2"/>
      <c r="K46427" s="2"/>
    </row>
    <row r="46428" spans="4:11">
      <c r="D46428" s="1"/>
      <c r="E46428" s="1"/>
      <c r="F46428" s="1"/>
      <c r="G46428" s="1"/>
      <c r="J46428" s="2"/>
      <c r="K46428" s="2"/>
    </row>
    <row r="46429" spans="4:11">
      <c r="D46429" s="1"/>
      <c r="E46429" s="1"/>
      <c r="F46429" s="1"/>
      <c r="G46429" s="1"/>
      <c r="J46429" s="2"/>
      <c r="K46429" s="2"/>
    </row>
    <row r="46430" spans="4:11">
      <c r="D46430" s="1"/>
      <c r="E46430" s="1"/>
      <c r="F46430" s="1"/>
      <c r="G46430" s="1"/>
      <c r="J46430" s="2"/>
      <c r="K46430" s="2"/>
    </row>
    <row r="46431" spans="4:11">
      <c r="D46431" s="1"/>
      <c r="E46431" s="1"/>
      <c r="F46431" s="1"/>
      <c r="G46431" s="1"/>
      <c r="J46431" s="2"/>
      <c r="K46431" s="2"/>
    </row>
    <row r="46432" spans="4:11">
      <c r="D46432" s="1"/>
      <c r="E46432" s="1"/>
      <c r="F46432" s="1"/>
      <c r="G46432" s="1"/>
      <c r="J46432" s="2"/>
      <c r="K46432" s="2"/>
    </row>
    <row r="46433" spans="4:11">
      <c r="D46433" s="1"/>
      <c r="E46433" s="1"/>
      <c r="F46433" s="1"/>
      <c r="G46433" s="1"/>
      <c r="J46433" s="2"/>
      <c r="K46433" s="2"/>
    </row>
    <row r="46434" spans="4:11">
      <c r="D46434" s="1"/>
      <c r="E46434" s="1"/>
      <c r="F46434" s="1"/>
      <c r="G46434" s="1"/>
      <c r="J46434" s="2"/>
      <c r="K46434" s="2"/>
    </row>
    <row r="46435" spans="4:11">
      <c r="D46435" s="1"/>
      <c r="E46435" s="1"/>
      <c r="F46435" s="1"/>
      <c r="G46435" s="1"/>
      <c r="J46435" s="2"/>
      <c r="K46435" s="2"/>
    </row>
    <row r="46436" spans="4:11">
      <c r="D46436" s="1"/>
      <c r="E46436" s="1"/>
      <c r="F46436" s="1"/>
      <c r="G46436" s="1"/>
      <c r="J46436" s="2"/>
      <c r="K46436" s="2"/>
    </row>
    <row r="46437" spans="4:11">
      <c r="D46437" s="1"/>
      <c r="E46437" s="1"/>
      <c r="F46437" s="1"/>
      <c r="G46437" s="1"/>
      <c r="J46437" s="2"/>
      <c r="K46437" s="2"/>
    </row>
    <row r="46438" spans="4:11">
      <c r="D46438" s="1"/>
      <c r="E46438" s="1"/>
      <c r="F46438" s="1"/>
      <c r="G46438" s="1"/>
      <c r="J46438" s="2"/>
      <c r="K46438" s="2"/>
    </row>
    <row r="46439" spans="4:11">
      <c r="D46439" s="1"/>
      <c r="E46439" s="1"/>
      <c r="F46439" s="1"/>
      <c r="G46439" s="1"/>
      <c r="J46439" s="2"/>
      <c r="K46439" s="2"/>
    </row>
    <row r="46440" spans="4:11">
      <c r="D46440" s="1"/>
      <c r="E46440" s="1"/>
      <c r="F46440" s="1"/>
      <c r="G46440" s="1"/>
      <c r="J46440" s="2"/>
      <c r="K46440" s="2"/>
    </row>
    <row r="46441" spans="4:11">
      <c r="D46441" s="1"/>
      <c r="E46441" s="1"/>
      <c r="F46441" s="1"/>
      <c r="G46441" s="1"/>
      <c r="J46441" s="2"/>
      <c r="K46441" s="2"/>
    </row>
    <row r="46442" spans="4:11">
      <c r="D46442" s="1"/>
      <c r="E46442" s="1"/>
      <c r="F46442" s="1"/>
      <c r="G46442" s="1"/>
      <c r="J46442" s="2"/>
      <c r="K46442" s="2"/>
    </row>
    <row r="46443" spans="4:11">
      <c r="D46443" s="1"/>
      <c r="E46443" s="1"/>
      <c r="F46443" s="1"/>
      <c r="G46443" s="1"/>
      <c r="J46443" s="2"/>
      <c r="K46443" s="2"/>
    </row>
    <row r="46444" spans="4:11">
      <c r="D46444" s="1"/>
      <c r="E46444" s="1"/>
      <c r="F46444" s="1"/>
      <c r="G46444" s="1"/>
      <c r="J46444" s="2"/>
      <c r="K46444" s="2"/>
    </row>
    <row r="46445" spans="4:11">
      <c r="D46445" s="1"/>
      <c r="E46445" s="1"/>
      <c r="F46445" s="1"/>
      <c r="G46445" s="1"/>
      <c r="J46445" s="2"/>
      <c r="K46445" s="2"/>
    </row>
    <row r="46446" spans="4:11">
      <c r="D46446" s="1"/>
      <c r="E46446" s="1"/>
      <c r="F46446" s="1"/>
      <c r="G46446" s="1"/>
      <c r="J46446" s="2"/>
      <c r="K46446" s="2"/>
    </row>
    <row r="46447" spans="4:11">
      <c r="D46447" s="1"/>
      <c r="E46447" s="1"/>
      <c r="F46447" s="1"/>
      <c r="G46447" s="1"/>
      <c r="J46447" s="2"/>
      <c r="K46447" s="2"/>
    </row>
    <row r="46448" spans="4:11">
      <c r="D46448" s="1"/>
      <c r="E46448" s="1"/>
      <c r="F46448" s="1"/>
      <c r="G46448" s="1"/>
      <c r="J46448" s="2"/>
      <c r="K46448" s="2"/>
    </row>
    <row r="46449" spans="4:11">
      <c r="D46449" s="1"/>
      <c r="E46449" s="1"/>
      <c r="F46449" s="1"/>
      <c r="G46449" s="1"/>
      <c r="J46449" s="2"/>
      <c r="K46449" s="2"/>
    </row>
    <row r="46450" spans="4:11">
      <c r="D46450" s="1"/>
      <c r="E46450" s="1"/>
      <c r="F46450" s="1"/>
      <c r="G46450" s="1"/>
      <c r="J46450" s="2"/>
      <c r="K46450" s="2"/>
    </row>
    <row r="46451" spans="4:11">
      <c r="D46451" s="1"/>
      <c r="E46451" s="1"/>
      <c r="F46451" s="1"/>
      <c r="G46451" s="1"/>
      <c r="J46451" s="2"/>
      <c r="K46451" s="2"/>
    </row>
    <row r="46452" spans="4:11">
      <c r="D46452" s="1"/>
      <c r="E46452" s="1"/>
      <c r="F46452" s="1"/>
      <c r="G46452" s="1"/>
      <c r="J46452" s="2"/>
      <c r="K46452" s="2"/>
    </row>
    <row r="46453" spans="4:11">
      <c r="D46453" s="1"/>
      <c r="E46453" s="1"/>
      <c r="F46453" s="1"/>
      <c r="G46453" s="1"/>
      <c r="J46453" s="2"/>
      <c r="K46453" s="2"/>
    </row>
    <row r="46454" spans="4:11">
      <c r="D46454" s="1"/>
      <c r="E46454" s="1"/>
      <c r="F46454" s="1"/>
      <c r="G46454" s="1"/>
      <c r="J46454" s="2"/>
      <c r="K46454" s="2"/>
    </row>
    <row r="46455" spans="4:11">
      <c r="D46455" s="1"/>
      <c r="E46455" s="1"/>
      <c r="F46455" s="1"/>
      <c r="G46455" s="1"/>
      <c r="J46455" s="2"/>
      <c r="K46455" s="2"/>
    </row>
    <row r="46456" spans="4:11">
      <c r="D46456" s="1"/>
      <c r="E46456" s="1"/>
      <c r="F46456" s="1"/>
      <c r="G46456" s="1"/>
      <c r="J46456" s="2"/>
      <c r="K46456" s="2"/>
    </row>
    <row r="46457" spans="4:11">
      <c r="D46457" s="1"/>
      <c r="E46457" s="1"/>
      <c r="F46457" s="1"/>
      <c r="G46457" s="1"/>
      <c r="J46457" s="2"/>
      <c r="K46457" s="2"/>
    </row>
    <row r="46458" spans="4:11">
      <c r="D46458" s="1"/>
      <c r="E46458" s="1"/>
      <c r="F46458" s="1"/>
      <c r="G46458" s="1"/>
      <c r="J46458" s="2"/>
      <c r="K46458" s="2"/>
    </row>
    <row r="46459" spans="4:11">
      <c r="D46459" s="1"/>
      <c r="E46459" s="1"/>
      <c r="F46459" s="1"/>
      <c r="G46459" s="1"/>
      <c r="J46459" s="2"/>
      <c r="K46459" s="2"/>
    </row>
    <row r="46460" spans="4:11">
      <c r="D46460" s="1"/>
      <c r="E46460" s="1"/>
      <c r="F46460" s="1"/>
      <c r="G46460" s="1"/>
      <c r="J46460" s="2"/>
      <c r="K46460" s="2"/>
    </row>
    <row r="46461" spans="4:11">
      <c r="D46461" s="1"/>
      <c r="E46461" s="1"/>
      <c r="F46461" s="1"/>
      <c r="G46461" s="1"/>
      <c r="J46461" s="2"/>
      <c r="K46461" s="2"/>
    </row>
    <row r="46462" spans="4:11">
      <c r="D46462" s="1"/>
      <c r="E46462" s="1"/>
      <c r="F46462" s="1"/>
      <c r="G46462" s="1"/>
      <c r="J46462" s="2"/>
      <c r="K46462" s="2"/>
    </row>
    <row r="46463" spans="4:11">
      <c r="D46463" s="1"/>
      <c r="E46463" s="1"/>
      <c r="F46463" s="1"/>
      <c r="G46463" s="1"/>
      <c r="J46463" s="2"/>
      <c r="K46463" s="2"/>
    </row>
    <row r="46464" spans="4:11">
      <c r="D46464" s="1"/>
      <c r="E46464" s="1"/>
      <c r="F46464" s="1"/>
      <c r="G46464" s="1"/>
      <c r="J46464" s="2"/>
      <c r="K46464" s="2"/>
    </row>
    <row r="46465" spans="4:11">
      <c r="D46465" s="1"/>
      <c r="E46465" s="1"/>
      <c r="F46465" s="1"/>
      <c r="G46465" s="1"/>
      <c r="J46465" s="2"/>
      <c r="K46465" s="2"/>
    </row>
    <row r="46466" spans="4:11">
      <c r="D46466" s="1"/>
      <c r="E46466" s="1"/>
      <c r="F46466" s="1"/>
      <c r="G46466" s="1"/>
      <c r="J46466" s="2"/>
      <c r="K46466" s="2"/>
    </row>
    <row r="46467" spans="4:11">
      <c r="D46467" s="1"/>
      <c r="E46467" s="1"/>
      <c r="F46467" s="1"/>
      <c r="G46467" s="1"/>
      <c r="J46467" s="2"/>
      <c r="K46467" s="2"/>
    </row>
    <row r="46468" spans="4:11">
      <c r="D46468" s="1"/>
      <c r="E46468" s="1"/>
      <c r="F46468" s="1"/>
      <c r="G46468" s="1"/>
      <c r="J46468" s="2"/>
      <c r="K46468" s="2"/>
    </row>
    <row r="46469" spans="4:11">
      <c r="D46469" s="1"/>
      <c r="E46469" s="1"/>
      <c r="F46469" s="1"/>
      <c r="G46469" s="1"/>
      <c r="J46469" s="2"/>
      <c r="K46469" s="2"/>
    </row>
    <row r="46470" spans="4:11">
      <c r="D46470" s="1"/>
      <c r="E46470" s="1"/>
      <c r="F46470" s="1"/>
      <c r="G46470" s="1"/>
      <c r="J46470" s="2"/>
      <c r="K46470" s="2"/>
    </row>
    <row r="46471" spans="4:11">
      <c r="D46471" s="1"/>
      <c r="E46471" s="1"/>
      <c r="F46471" s="1"/>
      <c r="G46471" s="1"/>
      <c r="J46471" s="2"/>
      <c r="K46471" s="2"/>
    </row>
    <row r="46472" spans="4:11">
      <c r="D46472" s="1"/>
      <c r="E46472" s="1"/>
      <c r="F46472" s="1"/>
      <c r="G46472" s="1"/>
      <c r="J46472" s="2"/>
      <c r="K46472" s="2"/>
    </row>
    <row r="46473" spans="4:11">
      <c r="D46473" s="1"/>
      <c r="E46473" s="1"/>
      <c r="F46473" s="1"/>
      <c r="G46473" s="1"/>
      <c r="J46473" s="2"/>
      <c r="K46473" s="2"/>
    </row>
    <row r="46474" spans="4:11">
      <c r="D46474" s="1"/>
      <c r="E46474" s="1"/>
      <c r="F46474" s="1"/>
      <c r="G46474" s="1"/>
      <c r="J46474" s="2"/>
      <c r="K46474" s="2"/>
    </row>
    <row r="46475" spans="4:11">
      <c r="D46475" s="1"/>
      <c r="E46475" s="1"/>
      <c r="F46475" s="1"/>
      <c r="G46475" s="1"/>
      <c r="J46475" s="2"/>
      <c r="K46475" s="2"/>
    </row>
    <row r="46476" spans="4:11">
      <c r="D46476" s="1"/>
      <c r="E46476" s="1"/>
      <c r="F46476" s="1"/>
      <c r="G46476" s="1"/>
      <c r="J46476" s="2"/>
      <c r="K46476" s="2"/>
    </row>
    <row r="46477" spans="4:11">
      <c r="D46477" s="1"/>
      <c r="E46477" s="1"/>
      <c r="F46477" s="1"/>
      <c r="G46477" s="1"/>
      <c r="J46477" s="2"/>
      <c r="K46477" s="2"/>
    </row>
    <row r="46478" spans="4:11">
      <c r="D46478" s="1"/>
      <c r="E46478" s="1"/>
      <c r="F46478" s="1"/>
      <c r="G46478" s="1"/>
      <c r="J46478" s="2"/>
      <c r="K46478" s="2"/>
    </row>
    <row r="46479" spans="4:11">
      <c r="D46479" s="1"/>
      <c r="E46479" s="1"/>
      <c r="F46479" s="1"/>
      <c r="G46479" s="1"/>
      <c r="J46479" s="2"/>
      <c r="K46479" s="2"/>
    </row>
    <row r="46480" spans="4:11">
      <c r="D46480" s="1"/>
      <c r="E46480" s="1"/>
      <c r="F46480" s="1"/>
      <c r="G46480" s="1"/>
      <c r="J46480" s="2"/>
      <c r="K46480" s="2"/>
    </row>
    <row r="46481" spans="4:11">
      <c r="D46481" s="1"/>
      <c r="E46481" s="1"/>
      <c r="F46481" s="1"/>
      <c r="G46481" s="1"/>
      <c r="J46481" s="2"/>
      <c r="K46481" s="2"/>
    </row>
    <row r="46482" spans="4:11">
      <c r="D46482" s="1"/>
      <c r="E46482" s="1"/>
      <c r="F46482" s="1"/>
      <c r="G46482" s="1"/>
      <c r="J46482" s="2"/>
      <c r="K46482" s="2"/>
    </row>
    <row r="46483" spans="4:11">
      <c r="D46483" s="1"/>
      <c r="E46483" s="1"/>
      <c r="F46483" s="1"/>
      <c r="G46483" s="1"/>
      <c r="J46483" s="2"/>
      <c r="K46483" s="2"/>
    </row>
    <row r="46484" spans="4:11">
      <c r="D46484" s="1"/>
      <c r="E46484" s="1"/>
      <c r="F46484" s="1"/>
      <c r="G46484" s="1"/>
      <c r="J46484" s="2"/>
      <c r="K46484" s="2"/>
    </row>
    <row r="46485" spans="4:11">
      <c r="D46485" s="1"/>
      <c r="E46485" s="1"/>
      <c r="F46485" s="1"/>
      <c r="G46485" s="1"/>
      <c r="J46485" s="2"/>
      <c r="K46485" s="2"/>
    </row>
    <row r="46486" spans="4:11">
      <c r="D46486" s="1"/>
      <c r="E46486" s="1"/>
      <c r="F46486" s="1"/>
      <c r="G46486" s="1"/>
      <c r="J46486" s="2"/>
      <c r="K46486" s="2"/>
    </row>
    <row r="46487" spans="4:11">
      <c r="D46487" s="1"/>
      <c r="E46487" s="1"/>
      <c r="F46487" s="1"/>
      <c r="G46487" s="1"/>
      <c r="J46487" s="2"/>
      <c r="K46487" s="2"/>
    </row>
    <row r="46488" spans="4:11">
      <c r="D46488" s="1"/>
      <c r="E46488" s="1"/>
      <c r="F46488" s="1"/>
      <c r="G46488" s="1"/>
      <c r="J46488" s="2"/>
      <c r="K46488" s="2"/>
    </row>
    <row r="46489" spans="4:11">
      <c r="D46489" s="1"/>
      <c r="E46489" s="1"/>
      <c r="F46489" s="1"/>
      <c r="G46489" s="1"/>
      <c r="J46489" s="2"/>
      <c r="K46489" s="2"/>
    </row>
    <row r="46490" spans="4:11">
      <c r="D46490" s="1"/>
      <c r="E46490" s="1"/>
      <c r="F46490" s="1"/>
      <c r="G46490" s="1"/>
      <c r="J46490" s="2"/>
      <c r="K46490" s="2"/>
    </row>
    <row r="46491" spans="4:11">
      <c r="D46491" s="1"/>
      <c r="E46491" s="1"/>
      <c r="F46491" s="1"/>
      <c r="G46491" s="1"/>
      <c r="J46491" s="2"/>
      <c r="K46491" s="2"/>
    </row>
    <row r="46492" spans="4:11">
      <c r="D46492" s="1"/>
      <c r="E46492" s="1"/>
      <c r="F46492" s="1"/>
      <c r="G46492" s="1"/>
      <c r="J46492" s="2"/>
      <c r="K46492" s="2"/>
    </row>
    <row r="46493" spans="4:11">
      <c r="D46493" s="1"/>
      <c r="E46493" s="1"/>
      <c r="F46493" s="1"/>
      <c r="G46493" s="1"/>
      <c r="J46493" s="2"/>
      <c r="K46493" s="2"/>
    </row>
    <row r="46494" spans="4:11">
      <c r="D46494" s="1"/>
      <c r="E46494" s="1"/>
      <c r="F46494" s="1"/>
      <c r="G46494" s="1"/>
      <c r="J46494" s="2"/>
      <c r="K46494" s="2"/>
    </row>
    <row r="46495" spans="4:11">
      <c r="D46495" s="1"/>
      <c r="E46495" s="1"/>
      <c r="F46495" s="1"/>
      <c r="G46495" s="1"/>
      <c r="J46495" s="2"/>
      <c r="K46495" s="2"/>
    </row>
    <row r="46496" spans="4:11">
      <c r="D46496" s="1"/>
      <c r="E46496" s="1"/>
      <c r="F46496" s="1"/>
      <c r="G46496" s="1"/>
      <c r="J46496" s="2"/>
      <c r="K46496" s="2"/>
    </row>
    <row r="46497" spans="4:11">
      <c r="D46497" s="1"/>
      <c r="E46497" s="1"/>
      <c r="F46497" s="1"/>
      <c r="G46497" s="1"/>
      <c r="J46497" s="2"/>
      <c r="K46497" s="2"/>
    </row>
    <row r="46498" spans="4:11">
      <c r="D46498" s="1"/>
      <c r="E46498" s="1"/>
      <c r="F46498" s="1"/>
      <c r="G46498" s="1"/>
      <c r="J46498" s="2"/>
      <c r="K46498" s="2"/>
    </row>
    <row r="46499" spans="4:11">
      <c r="D46499" s="1"/>
      <c r="E46499" s="1"/>
      <c r="F46499" s="1"/>
      <c r="G46499" s="1"/>
      <c r="J46499" s="2"/>
      <c r="K46499" s="2"/>
    </row>
    <row r="46500" spans="4:11">
      <c r="D46500" s="1"/>
      <c r="E46500" s="1"/>
      <c r="F46500" s="1"/>
      <c r="G46500" s="1"/>
      <c r="J46500" s="2"/>
      <c r="K46500" s="2"/>
    </row>
    <row r="46501" spans="4:11">
      <c r="D46501" s="1"/>
      <c r="E46501" s="1"/>
      <c r="F46501" s="1"/>
      <c r="G46501" s="1"/>
      <c r="J46501" s="2"/>
      <c r="K46501" s="2"/>
    </row>
    <row r="46502" spans="4:11">
      <c r="D46502" s="1"/>
      <c r="E46502" s="1"/>
      <c r="F46502" s="1"/>
      <c r="G46502" s="1"/>
      <c r="J46502" s="2"/>
      <c r="K46502" s="2"/>
    </row>
    <row r="46503" spans="4:11">
      <c r="D46503" s="1"/>
      <c r="E46503" s="1"/>
      <c r="F46503" s="1"/>
      <c r="G46503" s="1"/>
      <c r="J46503" s="2"/>
      <c r="K46503" s="2"/>
    </row>
    <row r="46504" spans="4:11">
      <c r="D46504" s="1"/>
      <c r="E46504" s="1"/>
      <c r="F46504" s="1"/>
      <c r="G46504" s="1"/>
      <c r="J46504" s="2"/>
      <c r="K46504" s="2"/>
    </row>
    <row r="46505" spans="4:11">
      <c r="D46505" s="1"/>
      <c r="E46505" s="1"/>
      <c r="F46505" s="1"/>
      <c r="G46505" s="1"/>
      <c r="J46505" s="2"/>
      <c r="K46505" s="2"/>
    </row>
    <row r="46506" spans="4:11">
      <c r="D46506" s="1"/>
      <c r="E46506" s="1"/>
      <c r="F46506" s="1"/>
      <c r="G46506" s="1"/>
      <c r="J46506" s="2"/>
      <c r="K46506" s="2"/>
    </row>
    <row r="46507" spans="4:11">
      <c r="D46507" s="1"/>
      <c r="E46507" s="1"/>
      <c r="F46507" s="1"/>
      <c r="G46507" s="1"/>
      <c r="J46507" s="2"/>
      <c r="K46507" s="2"/>
    </row>
    <row r="46508" spans="4:11">
      <c r="D46508" s="1"/>
      <c r="E46508" s="1"/>
      <c r="F46508" s="1"/>
      <c r="G46508" s="1"/>
      <c r="J46508" s="2"/>
      <c r="K46508" s="2"/>
    </row>
    <row r="46509" spans="4:11">
      <c r="D46509" s="1"/>
      <c r="E46509" s="1"/>
      <c r="F46509" s="1"/>
      <c r="G46509" s="1"/>
      <c r="J46509" s="2"/>
      <c r="K46509" s="2"/>
    </row>
    <row r="46510" spans="4:11">
      <c r="D46510" s="1"/>
      <c r="E46510" s="1"/>
      <c r="F46510" s="1"/>
      <c r="G46510" s="1"/>
      <c r="J46510" s="2"/>
      <c r="K46510" s="2"/>
    </row>
    <row r="46511" spans="4:11">
      <c r="D46511" s="1"/>
      <c r="E46511" s="1"/>
      <c r="F46511" s="1"/>
      <c r="G46511" s="1"/>
      <c r="J46511" s="2"/>
      <c r="K46511" s="2"/>
    </row>
    <row r="46512" spans="4:11">
      <c r="D46512" s="1"/>
      <c r="E46512" s="1"/>
      <c r="F46512" s="1"/>
      <c r="G46512" s="1"/>
      <c r="J46512" s="2"/>
      <c r="K46512" s="2"/>
    </row>
    <row r="46513" spans="4:11">
      <c r="D46513" s="1"/>
      <c r="E46513" s="1"/>
      <c r="F46513" s="1"/>
      <c r="G46513" s="1"/>
      <c r="J46513" s="2"/>
      <c r="K46513" s="2"/>
    </row>
    <row r="46514" spans="4:11">
      <c r="D46514" s="1"/>
      <c r="E46514" s="1"/>
      <c r="F46514" s="1"/>
      <c r="G46514" s="1"/>
      <c r="J46514" s="2"/>
      <c r="K46514" s="2"/>
    </row>
    <row r="46515" spans="4:11">
      <c r="D46515" s="1"/>
      <c r="E46515" s="1"/>
      <c r="F46515" s="1"/>
      <c r="G46515" s="1"/>
      <c r="J46515" s="2"/>
      <c r="K46515" s="2"/>
    </row>
    <row r="46516" spans="4:11">
      <c r="D46516" s="1"/>
      <c r="E46516" s="1"/>
      <c r="F46516" s="1"/>
      <c r="G46516" s="1"/>
      <c r="J46516" s="2"/>
      <c r="K46516" s="2"/>
    </row>
    <row r="46517" spans="4:11">
      <c r="D46517" s="1"/>
      <c r="E46517" s="1"/>
      <c r="F46517" s="1"/>
      <c r="G46517" s="1"/>
      <c r="J46517" s="2"/>
      <c r="K46517" s="2"/>
    </row>
    <row r="46518" spans="4:11">
      <c r="D46518" s="1"/>
      <c r="E46518" s="1"/>
      <c r="F46518" s="1"/>
      <c r="G46518" s="1"/>
      <c r="J46518" s="2"/>
      <c r="K46518" s="2"/>
    </row>
    <row r="46519" spans="4:11">
      <c r="D46519" s="1"/>
      <c r="E46519" s="1"/>
      <c r="F46519" s="1"/>
      <c r="G46519" s="1"/>
      <c r="J46519" s="2"/>
      <c r="K46519" s="2"/>
    </row>
    <row r="46520" spans="4:11">
      <c r="D46520" s="1"/>
      <c r="E46520" s="1"/>
      <c r="F46520" s="1"/>
      <c r="G46520" s="1"/>
      <c r="J46520" s="2"/>
      <c r="K46520" s="2"/>
    </row>
    <row r="46521" spans="4:11">
      <c r="D46521" s="1"/>
      <c r="E46521" s="1"/>
      <c r="F46521" s="1"/>
      <c r="G46521" s="1"/>
      <c r="J46521" s="2"/>
      <c r="K46521" s="2"/>
    </row>
    <row r="46522" spans="4:11">
      <c r="D46522" s="1"/>
      <c r="E46522" s="1"/>
      <c r="F46522" s="1"/>
      <c r="G46522" s="1"/>
      <c r="J46522" s="2"/>
      <c r="K46522" s="2"/>
    </row>
    <row r="46523" spans="4:11">
      <c r="D46523" s="1"/>
      <c r="E46523" s="1"/>
      <c r="F46523" s="1"/>
      <c r="G46523" s="1"/>
      <c r="J46523" s="2"/>
      <c r="K46523" s="2"/>
    </row>
    <row r="46524" spans="4:11">
      <c r="D46524" s="1"/>
      <c r="E46524" s="1"/>
      <c r="F46524" s="1"/>
      <c r="G46524" s="1"/>
      <c r="J46524" s="2"/>
      <c r="K46524" s="2"/>
    </row>
    <row r="46525" spans="4:11">
      <c r="D46525" s="1"/>
      <c r="E46525" s="1"/>
      <c r="F46525" s="1"/>
      <c r="G46525" s="1"/>
      <c r="J46525" s="2"/>
      <c r="K46525" s="2"/>
    </row>
    <row r="46526" spans="4:11">
      <c r="D46526" s="1"/>
      <c r="E46526" s="1"/>
      <c r="F46526" s="1"/>
      <c r="G46526" s="1"/>
      <c r="J46526" s="2"/>
      <c r="K46526" s="2"/>
    </row>
    <row r="46527" spans="4:11">
      <c r="D46527" s="1"/>
      <c r="E46527" s="1"/>
      <c r="F46527" s="1"/>
      <c r="G46527" s="1"/>
      <c r="J46527" s="2"/>
      <c r="K46527" s="2"/>
    </row>
    <row r="46528" spans="4:11">
      <c r="D46528" s="1"/>
      <c r="E46528" s="1"/>
      <c r="F46528" s="1"/>
      <c r="G46528" s="1"/>
      <c r="J46528" s="2"/>
      <c r="K46528" s="2"/>
    </row>
    <row r="46529" spans="4:11">
      <c r="D46529" s="1"/>
      <c r="E46529" s="1"/>
      <c r="F46529" s="1"/>
      <c r="G46529" s="1"/>
      <c r="J46529" s="2"/>
      <c r="K46529" s="2"/>
    </row>
    <row r="46530" spans="4:11">
      <c r="D46530" s="1"/>
      <c r="E46530" s="1"/>
      <c r="F46530" s="1"/>
      <c r="G46530" s="1"/>
      <c r="J46530" s="2"/>
      <c r="K46530" s="2"/>
    </row>
    <row r="46531" spans="4:11">
      <c r="D46531" s="1"/>
      <c r="E46531" s="1"/>
      <c r="F46531" s="1"/>
      <c r="G46531" s="1"/>
      <c r="J46531" s="2"/>
      <c r="K46531" s="2"/>
    </row>
    <row r="46532" spans="4:11">
      <c r="D46532" s="1"/>
      <c r="E46532" s="1"/>
      <c r="F46532" s="1"/>
      <c r="G46532" s="1"/>
      <c r="J46532" s="2"/>
      <c r="K46532" s="2"/>
    </row>
    <row r="46533" spans="4:11">
      <c r="D46533" s="1"/>
      <c r="E46533" s="1"/>
      <c r="F46533" s="1"/>
      <c r="G46533" s="1"/>
      <c r="J46533" s="2"/>
      <c r="K46533" s="2"/>
    </row>
    <row r="46534" spans="4:11">
      <c r="D46534" s="1"/>
      <c r="E46534" s="1"/>
      <c r="F46534" s="1"/>
      <c r="G46534" s="1"/>
      <c r="J46534" s="2"/>
      <c r="K46534" s="2"/>
    </row>
    <row r="46535" spans="4:11">
      <c r="D46535" s="1"/>
      <c r="E46535" s="1"/>
      <c r="F46535" s="1"/>
      <c r="G46535" s="1"/>
      <c r="J46535" s="2"/>
      <c r="K46535" s="2"/>
    </row>
    <row r="46536" spans="4:11">
      <c r="D46536" s="1"/>
      <c r="E46536" s="1"/>
      <c r="F46536" s="1"/>
      <c r="G46536" s="1"/>
      <c r="J46536" s="2"/>
      <c r="K46536" s="2"/>
    </row>
    <row r="46537" spans="4:11">
      <c r="D46537" s="1"/>
      <c r="E46537" s="1"/>
      <c r="F46537" s="1"/>
      <c r="G46537" s="1"/>
      <c r="J46537" s="2"/>
      <c r="K46537" s="2"/>
    </row>
    <row r="46538" spans="4:11">
      <c r="D46538" s="1"/>
      <c r="E46538" s="1"/>
      <c r="F46538" s="1"/>
      <c r="G46538" s="1"/>
      <c r="J46538" s="2"/>
      <c r="K46538" s="2"/>
    </row>
    <row r="46539" spans="4:11">
      <c r="D46539" s="1"/>
      <c r="E46539" s="1"/>
      <c r="F46539" s="1"/>
      <c r="G46539" s="1"/>
      <c r="J46539" s="2"/>
      <c r="K46539" s="2"/>
    </row>
    <row r="46540" spans="4:11">
      <c r="D46540" s="1"/>
      <c r="E46540" s="1"/>
      <c r="F46540" s="1"/>
      <c r="G46540" s="1"/>
      <c r="J46540" s="2"/>
      <c r="K46540" s="2"/>
    </row>
    <row r="46541" spans="4:11">
      <c r="D46541" s="1"/>
      <c r="E46541" s="1"/>
      <c r="F46541" s="1"/>
      <c r="G46541" s="1"/>
      <c r="J46541" s="2"/>
      <c r="K46541" s="2"/>
    </row>
    <row r="46542" spans="4:11">
      <c r="D46542" s="1"/>
      <c r="E46542" s="1"/>
      <c r="F46542" s="1"/>
      <c r="G46542" s="1"/>
      <c r="J46542" s="2"/>
      <c r="K46542" s="2"/>
    </row>
    <row r="46543" spans="4:11">
      <c r="D46543" s="1"/>
      <c r="E46543" s="1"/>
      <c r="F46543" s="1"/>
      <c r="G46543" s="1"/>
      <c r="J46543" s="2"/>
      <c r="K46543" s="2"/>
    </row>
    <row r="46544" spans="4:11">
      <c r="D46544" s="1"/>
      <c r="E46544" s="1"/>
      <c r="F46544" s="1"/>
      <c r="G46544" s="1"/>
      <c r="J46544" s="2"/>
      <c r="K46544" s="2"/>
    </row>
    <row r="46545" spans="4:11">
      <c r="D46545" s="1"/>
      <c r="E46545" s="1"/>
      <c r="F46545" s="1"/>
      <c r="G46545" s="1"/>
      <c r="J46545" s="2"/>
      <c r="K46545" s="2"/>
    </row>
    <row r="46546" spans="4:11">
      <c r="D46546" s="1"/>
      <c r="E46546" s="1"/>
      <c r="F46546" s="1"/>
      <c r="G46546" s="1"/>
      <c r="J46546" s="2"/>
      <c r="K46546" s="2"/>
    </row>
    <row r="46547" spans="4:11">
      <c r="D46547" s="1"/>
      <c r="E46547" s="1"/>
      <c r="F46547" s="1"/>
      <c r="G46547" s="1"/>
      <c r="J46547" s="2"/>
      <c r="K46547" s="2"/>
    </row>
    <row r="46548" spans="4:11">
      <c r="D46548" s="1"/>
      <c r="E46548" s="1"/>
      <c r="F46548" s="1"/>
      <c r="G46548" s="1"/>
      <c r="J46548" s="2"/>
      <c r="K46548" s="2"/>
    </row>
    <row r="46549" spans="4:11">
      <c r="D46549" s="1"/>
      <c r="E46549" s="1"/>
      <c r="F46549" s="1"/>
      <c r="G46549" s="1"/>
      <c r="J46549" s="2"/>
      <c r="K46549" s="2"/>
    </row>
    <row r="46550" spans="4:11">
      <c r="D46550" s="1"/>
      <c r="E46550" s="1"/>
      <c r="F46550" s="1"/>
      <c r="G46550" s="1"/>
      <c r="J46550" s="2"/>
      <c r="K46550" s="2"/>
    </row>
    <row r="46551" spans="4:11">
      <c r="D46551" s="1"/>
      <c r="E46551" s="1"/>
      <c r="F46551" s="1"/>
      <c r="G46551" s="1"/>
      <c r="J46551" s="2"/>
      <c r="K46551" s="2"/>
    </row>
    <row r="46552" spans="4:11">
      <c r="D46552" s="1"/>
      <c r="E46552" s="1"/>
      <c r="F46552" s="1"/>
      <c r="G46552" s="1"/>
      <c r="J46552" s="2"/>
      <c r="K46552" s="2"/>
    </row>
    <row r="46553" spans="4:11">
      <c r="D46553" s="1"/>
      <c r="E46553" s="1"/>
      <c r="F46553" s="1"/>
      <c r="G46553" s="1"/>
      <c r="J46553" s="2"/>
      <c r="K46553" s="2"/>
    </row>
    <row r="46554" spans="4:11">
      <c r="D46554" s="1"/>
      <c r="E46554" s="1"/>
      <c r="F46554" s="1"/>
      <c r="G46554" s="1"/>
      <c r="J46554" s="2"/>
      <c r="K46554" s="2"/>
    </row>
    <row r="46555" spans="4:11">
      <c r="D46555" s="1"/>
      <c r="E46555" s="1"/>
      <c r="F46555" s="1"/>
      <c r="G46555" s="1"/>
      <c r="J46555" s="2"/>
      <c r="K46555" s="2"/>
    </row>
    <row r="46556" spans="4:11">
      <c r="D46556" s="1"/>
      <c r="E46556" s="1"/>
      <c r="F46556" s="1"/>
      <c r="G46556" s="1"/>
      <c r="J46556" s="2"/>
      <c r="K46556" s="2"/>
    </row>
    <row r="46557" spans="4:11">
      <c r="D46557" s="1"/>
      <c r="E46557" s="1"/>
      <c r="F46557" s="1"/>
      <c r="G46557" s="1"/>
      <c r="J46557" s="2"/>
      <c r="K46557" s="2"/>
    </row>
    <row r="46558" spans="4:11">
      <c r="D46558" s="1"/>
      <c r="E46558" s="1"/>
      <c r="F46558" s="1"/>
      <c r="G46558" s="1"/>
      <c r="J46558" s="2"/>
      <c r="K46558" s="2"/>
    </row>
    <row r="46559" spans="4:11">
      <c r="D46559" s="1"/>
      <c r="E46559" s="1"/>
      <c r="F46559" s="1"/>
      <c r="G46559" s="1"/>
      <c r="J46559" s="2"/>
      <c r="K46559" s="2"/>
    </row>
    <row r="46560" spans="4:11">
      <c r="D46560" s="1"/>
      <c r="E46560" s="1"/>
      <c r="F46560" s="1"/>
      <c r="G46560" s="1"/>
      <c r="J46560" s="2"/>
      <c r="K46560" s="2"/>
    </row>
    <row r="46561" spans="4:11">
      <c r="D46561" s="1"/>
      <c r="E46561" s="1"/>
      <c r="F46561" s="1"/>
      <c r="G46561" s="1"/>
      <c r="J46561" s="2"/>
      <c r="K46561" s="2"/>
    </row>
    <row r="46562" spans="4:11">
      <c r="D46562" s="1"/>
      <c r="E46562" s="1"/>
      <c r="F46562" s="1"/>
      <c r="G46562" s="1"/>
      <c r="J46562" s="2"/>
      <c r="K46562" s="2"/>
    </row>
    <row r="46563" spans="4:11">
      <c r="D46563" s="1"/>
      <c r="E46563" s="1"/>
      <c r="F46563" s="1"/>
      <c r="G46563" s="1"/>
      <c r="J46563" s="2"/>
      <c r="K46563" s="2"/>
    </row>
    <row r="46564" spans="4:11">
      <c r="D46564" s="1"/>
      <c r="E46564" s="1"/>
      <c r="F46564" s="1"/>
      <c r="G46564" s="1"/>
      <c r="J46564" s="2"/>
      <c r="K46564" s="2"/>
    </row>
    <row r="46565" spans="4:11">
      <c r="D46565" s="1"/>
      <c r="E46565" s="1"/>
      <c r="F46565" s="1"/>
      <c r="G46565" s="1"/>
      <c r="J46565" s="2"/>
      <c r="K46565" s="2"/>
    </row>
    <row r="46566" spans="4:11">
      <c r="D46566" s="1"/>
      <c r="E46566" s="1"/>
      <c r="F46566" s="1"/>
      <c r="G46566" s="1"/>
      <c r="J46566" s="2"/>
      <c r="K46566" s="2"/>
    </row>
    <row r="46567" spans="4:11">
      <c r="D46567" s="1"/>
      <c r="E46567" s="1"/>
      <c r="F46567" s="1"/>
      <c r="G46567" s="1"/>
      <c r="J46567" s="2"/>
      <c r="K46567" s="2"/>
    </row>
    <row r="46568" spans="4:11">
      <c r="D46568" s="1"/>
      <c r="E46568" s="1"/>
      <c r="F46568" s="1"/>
      <c r="G46568" s="1"/>
      <c r="J46568" s="2"/>
      <c r="K46568" s="2"/>
    </row>
    <row r="46569" spans="4:11">
      <c r="D46569" s="1"/>
      <c r="E46569" s="1"/>
      <c r="F46569" s="1"/>
      <c r="G46569" s="1"/>
      <c r="J46569" s="2"/>
      <c r="K46569" s="2"/>
    </row>
    <row r="46570" spans="4:11">
      <c r="D46570" s="1"/>
      <c r="E46570" s="1"/>
      <c r="F46570" s="1"/>
      <c r="G46570" s="1"/>
      <c r="J46570" s="2"/>
      <c r="K46570" s="2"/>
    </row>
    <row r="46571" spans="4:11">
      <c r="D46571" s="1"/>
      <c r="E46571" s="1"/>
      <c r="F46571" s="1"/>
      <c r="G46571" s="1"/>
      <c r="J46571" s="2"/>
      <c r="K46571" s="2"/>
    </row>
    <row r="46572" spans="4:11">
      <c r="D46572" s="1"/>
      <c r="E46572" s="1"/>
      <c r="F46572" s="1"/>
      <c r="G46572" s="1"/>
      <c r="J46572" s="2"/>
      <c r="K46572" s="2"/>
    </row>
    <row r="46573" spans="4:11">
      <c r="D46573" s="1"/>
      <c r="E46573" s="1"/>
      <c r="F46573" s="1"/>
      <c r="G46573" s="1"/>
      <c r="J46573" s="2"/>
      <c r="K46573" s="2"/>
    </row>
    <row r="46574" spans="4:11">
      <c r="D46574" s="1"/>
      <c r="E46574" s="1"/>
      <c r="F46574" s="1"/>
      <c r="G46574" s="1"/>
      <c r="J46574" s="2"/>
      <c r="K46574" s="2"/>
    </row>
    <row r="46575" spans="4:11">
      <c r="D46575" s="1"/>
      <c r="E46575" s="1"/>
      <c r="F46575" s="1"/>
      <c r="G46575" s="1"/>
      <c r="J46575" s="2"/>
      <c r="K46575" s="2"/>
    </row>
    <row r="46576" spans="4:11">
      <c r="D46576" s="1"/>
      <c r="E46576" s="1"/>
      <c r="F46576" s="1"/>
      <c r="G46576" s="1"/>
      <c r="J46576" s="2"/>
      <c r="K46576" s="2"/>
    </row>
    <row r="46577" spans="4:11">
      <c r="D46577" s="1"/>
      <c r="E46577" s="1"/>
      <c r="F46577" s="1"/>
      <c r="G46577" s="1"/>
      <c r="J46577" s="2"/>
      <c r="K46577" s="2"/>
    </row>
    <row r="46578" spans="4:11">
      <c r="D46578" s="1"/>
      <c r="E46578" s="1"/>
      <c r="F46578" s="1"/>
      <c r="G46578" s="1"/>
      <c r="J46578" s="2"/>
      <c r="K46578" s="2"/>
    </row>
    <row r="46579" spans="4:11">
      <c r="D46579" s="1"/>
      <c r="E46579" s="1"/>
      <c r="F46579" s="1"/>
      <c r="G46579" s="1"/>
      <c r="J46579" s="2"/>
      <c r="K46579" s="2"/>
    </row>
    <row r="46580" spans="4:11">
      <c r="D46580" s="1"/>
      <c r="E46580" s="1"/>
      <c r="F46580" s="1"/>
      <c r="G46580" s="1"/>
      <c r="J46580" s="2"/>
      <c r="K46580" s="2"/>
    </row>
    <row r="46581" spans="4:11">
      <c r="D46581" s="1"/>
      <c r="E46581" s="1"/>
      <c r="F46581" s="1"/>
      <c r="G46581" s="1"/>
      <c r="J46581" s="2"/>
      <c r="K46581" s="2"/>
    </row>
    <row r="46582" spans="4:11">
      <c r="D46582" s="1"/>
      <c r="E46582" s="1"/>
      <c r="F46582" s="1"/>
      <c r="G46582" s="1"/>
      <c r="J46582" s="2"/>
      <c r="K46582" s="2"/>
    </row>
    <row r="46583" spans="4:11">
      <c r="D46583" s="1"/>
      <c r="E46583" s="1"/>
      <c r="F46583" s="1"/>
      <c r="G46583" s="1"/>
      <c r="J46583" s="2"/>
      <c r="K46583" s="2"/>
    </row>
    <row r="46584" spans="4:11">
      <c r="D46584" s="1"/>
      <c r="E46584" s="1"/>
      <c r="F46584" s="1"/>
      <c r="G46584" s="1"/>
      <c r="J46584" s="2"/>
      <c r="K46584" s="2"/>
    </row>
    <row r="46585" spans="4:11">
      <c r="D46585" s="1"/>
      <c r="E46585" s="1"/>
      <c r="F46585" s="1"/>
      <c r="G46585" s="1"/>
      <c r="J46585" s="2"/>
      <c r="K46585" s="2"/>
    </row>
    <row r="46586" spans="4:11">
      <c r="D46586" s="1"/>
      <c r="E46586" s="1"/>
      <c r="F46586" s="1"/>
      <c r="G46586" s="1"/>
      <c r="J46586" s="2"/>
      <c r="K46586" s="2"/>
    </row>
    <row r="46587" spans="4:11">
      <c r="D46587" s="1"/>
      <c r="E46587" s="1"/>
      <c r="F46587" s="1"/>
      <c r="G46587" s="1"/>
      <c r="J46587" s="2"/>
      <c r="K46587" s="2"/>
    </row>
    <row r="46588" spans="4:11">
      <c r="D46588" s="1"/>
      <c r="E46588" s="1"/>
      <c r="F46588" s="1"/>
      <c r="G46588" s="1"/>
      <c r="J46588" s="2"/>
      <c r="K46588" s="2"/>
    </row>
    <row r="46589" spans="4:11">
      <c r="D46589" s="1"/>
      <c r="E46589" s="1"/>
      <c r="F46589" s="1"/>
      <c r="G46589" s="1"/>
      <c r="J46589" s="2"/>
      <c r="K46589" s="2"/>
    </row>
    <row r="46590" spans="4:11">
      <c r="D46590" s="1"/>
      <c r="E46590" s="1"/>
      <c r="F46590" s="1"/>
      <c r="G46590" s="1"/>
      <c r="J46590" s="2"/>
      <c r="K46590" s="2"/>
    </row>
    <row r="46591" spans="4:11">
      <c r="D46591" s="1"/>
      <c r="E46591" s="1"/>
      <c r="F46591" s="1"/>
      <c r="G46591" s="1"/>
      <c r="J46591" s="2"/>
      <c r="K46591" s="2"/>
    </row>
    <row r="46592" spans="4:11">
      <c r="D46592" s="1"/>
      <c r="E46592" s="1"/>
      <c r="F46592" s="1"/>
      <c r="G46592" s="1"/>
      <c r="J46592" s="2"/>
      <c r="K46592" s="2"/>
    </row>
    <row r="46593" spans="4:11">
      <c r="D46593" s="1"/>
      <c r="E46593" s="1"/>
      <c r="F46593" s="1"/>
      <c r="G46593" s="1"/>
      <c r="J46593" s="2"/>
      <c r="K46593" s="2"/>
    </row>
    <row r="46594" spans="4:11">
      <c r="D46594" s="1"/>
      <c r="E46594" s="1"/>
      <c r="F46594" s="1"/>
      <c r="G46594" s="1"/>
      <c r="J46594" s="2"/>
      <c r="K46594" s="2"/>
    </row>
    <row r="46595" spans="4:11">
      <c r="D46595" s="1"/>
      <c r="E46595" s="1"/>
      <c r="F46595" s="1"/>
      <c r="G46595" s="1"/>
      <c r="J46595" s="2"/>
      <c r="K46595" s="2"/>
    </row>
    <row r="46596" spans="4:11">
      <c r="D46596" s="1"/>
      <c r="E46596" s="1"/>
      <c r="F46596" s="1"/>
      <c r="G46596" s="1"/>
      <c r="J46596" s="2"/>
      <c r="K46596" s="2"/>
    </row>
    <row r="46597" spans="4:11">
      <c r="D46597" s="1"/>
      <c r="E46597" s="1"/>
      <c r="F46597" s="1"/>
      <c r="G46597" s="1"/>
      <c r="J46597" s="2"/>
      <c r="K46597" s="2"/>
    </row>
    <row r="46598" spans="4:11">
      <c r="D46598" s="1"/>
      <c r="E46598" s="1"/>
      <c r="F46598" s="1"/>
      <c r="G46598" s="1"/>
      <c r="J46598" s="2"/>
      <c r="K46598" s="2"/>
    </row>
    <row r="46599" spans="4:11">
      <c r="D46599" s="1"/>
      <c r="E46599" s="1"/>
      <c r="F46599" s="1"/>
      <c r="G46599" s="1"/>
      <c r="J46599" s="2"/>
      <c r="K46599" s="2"/>
    </row>
    <row r="46600" spans="4:11">
      <c r="D46600" s="1"/>
      <c r="E46600" s="1"/>
      <c r="F46600" s="1"/>
      <c r="G46600" s="1"/>
      <c r="J46600" s="2"/>
      <c r="K46600" s="2"/>
    </row>
    <row r="46601" spans="4:11">
      <c r="D46601" s="1"/>
      <c r="E46601" s="1"/>
      <c r="F46601" s="1"/>
      <c r="G46601" s="1"/>
      <c r="J46601" s="2"/>
      <c r="K46601" s="2"/>
    </row>
    <row r="46602" spans="4:11">
      <c r="D46602" s="1"/>
      <c r="E46602" s="1"/>
      <c r="F46602" s="1"/>
      <c r="G46602" s="1"/>
      <c r="J46602" s="2"/>
      <c r="K46602" s="2"/>
    </row>
    <row r="46603" spans="4:11">
      <c r="D46603" s="1"/>
      <c r="E46603" s="1"/>
      <c r="F46603" s="1"/>
      <c r="G46603" s="1"/>
      <c r="J46603" s="2"/>
      <c r="K46603" s="2"/>
    </row>
    <row r="46604" spans="4:11">
      <c r="D46604" s="1"/>
      <c r="E46604" s="1"/>
      <c r="F46604" s="1"/>
      <c r="G46604" s="1"/>
      <c r="J46604" s="2"/>
      <c r="K46604" s="2"/>
    </row>
    <row r="46605" spans="4:11">
      <c r="D46605" s="1"/>
      <c r="E46605" s="1"/>
      <c r="F46605" s="1"/>
      <c r="G46605" s="1"/>
      <c r="J46605" s="2"/>
      <c r="K46605" s="2"/>
    </row>
    <row r="46606" spans="4:11">
      <c r="D46606" s="1"/>
      <c r="E46606" s="1"/>
      <c r="F46606" s="1"/>
      <c r="G46606" s="1"/>
      <c r="J46606" s="2"/>
      <c r="K46606" s="2"/>
    </row>
    <row r="46607" spans="4:11">
      <c r="D46607" s="1"/>
      <c r="E46607" s="1"/>
      <c r="F46607" s="1"/>
      <c r="G46607" s="1"/>
      <c r="J46607" s="2"/>
      <c r="K46607" s="2"/>
    </row>
    <row r="46608" spans="4:11">
      <c r="D46608" s="1"/>
      <c r="E46608" s="1"/>
      <c r="F46608" s="1"/>
      <c r="G46608" s="1"/>
      <c r="J46608" s="2"/>
      <c r="K46608" s="2"/>
    </row>
    <row r="46609" spans="4:11">
      <c r="D46609" s="1"/>
      <c r="E46609" s="1"/>
      <c r="F46609" s="1"/>
      <c r="G46609" s="1"/>
      <c r="J46609" s="2"/>
      <c r="K46609" s="2"/>
    </row>
    <row r="46610" spans="4:11">
      <c r="D46610" s="1"/>
      <c r="E46610" s="1"/>
      <c r="F46610" s="1"/>
      <c r="G46610" s="1"/>
      <c r="J46610" s="2"/>
      <c r="K46610" s="2"/>
    </row>
    <row r="46611" spans="4:11">
      <c r="D46611" s="1"/>
      <c r="E46611" s="1"/>
      <c r="F46611" s="1"/>
      <c r="G46611" s="1"/>
      <c r="J46611" s="2"/>
      <c r="K46611" s="2"/>
    </row>
    <row r="46612" spans="4:11">
      <c r="D46612" s="1"/>
      <c r="E46612" s="1"/>
      <c r="F46612" s="1"/>
      <c r="G46612" s="1"/>
      <c r="J46612" s="2"/>
      <c r="K46612" s="2"/>
    </row>
    <row r="46613" spans="4:11">
      <c r="D46613" s="1"/>
      <c r="E46613" s="1"/>
      <c r="F46613" s="1"/>
      <c r="G46613" s="1"/>
      <c r="J46613" s="2"/>
      <c r="K46613" s="2"/>
    </row>
    <row r="46614" spans="4:11">
      <c r="D46614" s="1"/>
      <c r="E46614" s="1"/>
      <c r="F46614" s="1"/>
      <c r="G46614" s="1"/>
      <c r="J46614" s="2"/>
      <c r="K46614" s="2"/>
    </row>
    <row r="46615" spans="4:11">
      <c r="D46615" s="1"/>
      <c r="E46615" s="1"/>
      <c r="F46615" s="1"/>
      <c r="G46615" s="1"/>
      <c r="J46615" s="2"/>
      <c r="K46615" s="2"/>
    </row>
    <row r="46616" spans="4:11">
      <c r="D46616" s="1"/>
      <c r="E46616" s="1"/>
      <c r="F46616" s="1"/>
      <c r="G46616" s="1"/>
      <c r="J46616" s="2"/>
      <c r="K46616" s="2"/>
    </row>
    <row r="46617" spans="4:11">
      <c r="D46617" s="1"/>
      <c r="E46617" s="1"/>
      <c r="F46617" s="1"/>
      <c r="G46617" s="1"/>
      <c r="J46617" s="2"/>
      <c r="K46617" s="2"/>
    </row>
    <row r="46618" spans="4:11">
      <c r="D46618" s="1"/>
      <c r="E46618" s="1"/>
      <c r="F46618" s="1"/>
      <c r="G46618" s="1"/>
      <c r="J46618" s="2"/>
      <c r="K46618" s="2"/>
    </row>
    <row r="46619" spans="4:11">
      <c r="D46619" s="1"/>
      <c r="E46619" s="1"/>
      <c r="F46619" s="1"/>
      <c r="G46619" s="1"/>
      <c r="J46619" s="2"/>
      <c r="K46619" s="2"/>
    </row>
    <row r="46620" spans="4:11">
      <c r="D46620" s="1"/>
      <c r="E46620" s="1"/>
      <c r="F46620" s="1"/>
      <c r="G46620" s="1"/>
      <c r="J46620" s="2"/>
      <c r="K46620" s="2"/>
    </row>
    <row r="46621" spans="4:11">
      <c r="D46621" s="1"/>
      <c r="E46621" s="1"/>
      <c r="F46621" s="1"/>
      <c r="G46621" s="1"/>
      <c r="J46621" s="2"/>
      <c r="K46621" s="2"/>
    </row>
    <row r="46622" spans="4:11">
      <c r="D46622" s="1"/>
      <c r="E46622" s="1"/>
      <c r="F46622" s="1"/>
      <c r="G46622" s="1"/>
      <c r="J46622" s="2"/>
      <c r="K46622" s="2"/>
    </row>
    <row r="46623" spans="4:11">
      <c r="D46623" s="1"/>
      <c r="E46623" s="1"/>
      <c r="F46623" s="1"/>
      <c r="G46623" s="1"/>
      <c r="J46623" s="2"/>
      <c r="K46623" s="2"/>
    </row>
    <row r="46624" spans="4:11">
      <c r="D46624" s="1"/>
      <c r="E46624" s="1"/>
      <c r="F46624" s="1"/>
      <c r="G46624" s="1"/>
      <c r="J46624" s="2"/>
      <c r="K46624" s="2"/>
    </row>
    <row r="46625" spans="4:11">
      <c r="D46625" s="1"/>
      <c r="E46625" s="1"/>
      <c r="F46625" s="1"/>
      <c r="G46625" s="1"/>
      <c r="J46625" s="2"/>
      <c r="K46625" s="2"/>
    </row>
    <row r="46626" spans="4:11">
      <c r="D46626" s="1"/>
      <c r="E46626" s="1"/>
      <c r="F46626" s="1"/>
      <c r="G46626" s="1"/>
      <c r="J46626" s="2"/>
      <c r="K46626" s="2"/>
    </row>
    <row r="46627" spans="4:11">
      <c r="D46627" s="1"/>
      <c r="E46627" s="1"/>
      <c r="F46627" s="1"/>
      <c r="G46627" s="1"/>
      <c r="J46627" s="2"/>
      <c r="K46627" s="2"/>
    </row>
    <row r="46628" spans="4:11">
      <c r="D46628" s="1"/>
      <c r="E46628" s="1"/>
      <c r="F46628" s="1"/>
      <c r="G46628" s="1"/>
      <c r="J46628" s="2"/>
      <c r="K46628" s="2"/>
    </row>
    <row r="46629" spans="4:11">
      <c r="D46629" s="1"/>
      <c r="E46629" s="1"/>
      <c r="F46629" s="1"/>
      <c r="G46629" s="1"/>
      <c r="J46629" s="2"/>
      <c r="K46629" s="2"/>
    </row>
    <row r="46630" spans="4:11">
      <c r="D46630" s="1"/>
      <c r="E46630" s="1"/>
      <c r="F46630" s="1"/>
      <c r="G46630" s="1"/>
      <c r="J46630" s="2"/>
      <c r="K46630" s="2"/>
    </row>
    <row r="46631" spans="4:11">
      <c r="D46631" s="1"/>
      <c r="E46631" s="1"/>
      <c r="F46631" s="1"/>
      <c r="G46631" s="1"/>
      <c r="J46631" s="2"/>
      <c r="K46631" s="2"/>
    </row>
    <row r="46632" spans="4:11">
      <c r="D46632" s="1"/>
      <c r="E46632" s="1"/>
      <c r="F46632" s="1"/>
      <c r="G46632" s="1"/>
      <c r="J46632" s="2"/>
      <c r="K46632" s="2"/>
    </row>
    <row r="46633" spans="4:11">
      <c r="D46633" s="1"/>
      <c r="E46633" s="1"/>
      <c r="F46633" s="1"/>
      <c r="G46633" s="1"/>
      <c r="J46633" s="2"/>
      <c r="K46633" s="2"/>
    </row>
    <row r="46634" spans="4:11">
      <c r="D46634" s="1"/>
      <c r="E46634" s="1"/>
      <c r="F46634" s="1"/>
      <c r="G46634" s="1"/>
      <c r="J46634" s="2"/>
      <c r="K46634" s="2"/>
    </row>
    <row r="46635" spans="4:11">
      <c r="D46635" s="1"/>
      <c r="E46635" s="1"/>
      <c r="F46635" s="1"/>
      <c r="G46635" s="1"/>
      <c r="J46635" s="2"/>
      <c r="K46635" s="2"/>
    </row>
    <row r="46636" spans="4:11">
      <c r="D46636" s="1"/>
      <c r="E46636" s="1"/>
      <c r="F46636" s="1"/>
      <c r="G46636" s="1"/>
      <c r="J46636" s="2"/>
      <c r="K46636" s="2"/>
    </row>
    <row r="46637" spans="4:11">
      <c r="D46637" s="1"/>
      <c r="E46637" s="1"/>
      <c r="F46637" s="1"/>
      <c r="G46637" s="1"/>
      <c r="J46637" s="2"/>
      <c r="K46637" s="2"/>
    </row>
    <row r="46638" spans="4:11">
      <c r="D46638" s="1"/>
      <c r="E46638" s="1"/>
      <c r="F46638" s="1"/>
      <c r="G46638" s="1"/>
      <c r="J46638" s="2"/>
      <c r="K46638" s="2"/>
    </row>
    <row r="46639" spans="4:11">
      <c r="D46639" s="1"/>
      <c r="E46639" s="1"/>
      <c r="F46639" s="1"/>
      <c r="G46639" s="1"/>
      <c r="J46639" s="2"/>
      <c r="K46639" s="2"/>
    </row>
    <row r="46640" spans="4:11">
      <c r="D46640" s="1"/>
      <c r="E46640" s="1"/>
      <c r="F46640" s="1"/>
      <c r="G46640" s="1"/>
      <c r="J46640" s="2"/>
      <c r="K46640" s="2"/>
    </row>
    <row r="46641" spans="4:11">
      <c r="D46641" s="1"/>
      <c r="E46641" s="1"/>
      <c r="F46641" s="1"/>
      <c r="G46641" s="1"/>
      <c r="J46641" s="2"/>
      <c r="K46641" s="2"/>
    </row>
    <row r="46642" spans="4:11">
      <c r="D46642" s="1"/>
      <c r="E46642" s="1"/>
      <c r="F46642" s="1"/>
      <c r="G46642" s="1"/>
      <c r="J46642" s="2"/>
      <c r="K46642" s="2"/>
    </row>
    <row r="46643" spans="4:11">
      <c r="D46643" s="1"/>
      <c r="E46643" s="1"/>
      <c r="F46643" s="1"/>
      <c r="G46643" s="1"/>
      <c r="J46643" s="2"/>
      <c r="K46643" s="2"/>
    </row>
    <row r="46644" spans="4:11">
      <c r="D46644" s="1"/>
      <c r="E46644" s="1"/>
      <c r="F46644" s="1"/>
      <c r="G46644" s="1"/>
      <c r="J46644" s="2"/>
      <c r="K46644" s="2"/>
    </row>
    <row r="46645" spans="4:11">
      <c r="D46645" s="1"/>
      <c r="E46645" s="1"/>
      <c r="F46645" s="1"/>
      <c r="G46645" s="1"/>
      <c r="J46645" s="2"/>
      <c r="K46645" s="2"/>
    </row>
    <row r="46646" spans="4:11">
      <c r="D46646" s="1"/>
      <c r="E46646" s="1"/>
      <c r="F46646" s="1"/>
      <c r="G46646" s="1"/>
      <c r="J46646" s="2"/>
      <c r="K46646" s="2"/>
    </row>
    <row r="46647" spans="4:11">
      <c r="D46647" s="1"/>
      <c r="E46647" s="1"/>
      <c r="F46647" s="1"/>
      <c r="G46647" s="1"/>
      <c r="J46647" s="2"/>
      <c r="K46647" s="2"/>
    </row>
    <row r="46648" spans="4:11">
      <c r="D46648" s="1"/>
      <c r="E46648" s="1"/>
      <c r="F46648" s="1"/>
      <c r="G46648" s="1"/>
      <c r="J46648" s="2"/>
      <c r="K46648" s="2"/>
    </row>
    <row r="46649" spans="4:11">
      <c r="D46649" s="1"/>
      <c r="E46649" s="1"/>
      <c r="F46649" s="1"/>
      <c r="G46649" s="1"/>
      <c r="J46649" s="2"/>
      <c r="K46649" s="2"/>
    </row>
    <row r="46650" spans="4:11">
      <c r="D46650" s="1"/>
      <c r="E46650" s="1"/>
      <c r="F46650" s="1"/>
      <c r="G46650" s="1"/>
      <c r="J46650" s="2"/>
      <c r="K46650" s="2"/>
    </row>
    <row r="46651" spans="4:11">
      <c r="D46651" s="1"/>
      <c r="E46651" s="1"/>
      <c r="F46651" s="1"/>
      <c r="G46651" s="1"/>
      <c r="J46651" s="2"/>
      <c r="K46651" s="2"/>
    </row>
    <row r="46652" spans="4:11">
      <c r="D46652" s="1"/>
      <c r="E46652" s="1"/>
      <c r="F46652" s="1"/>
      <c r="G46652" s="1"/>
      <c r="J46652" s="2"/>
      <c r="K46652" s="2"/>
    </row>
    <row r="46653" spans="4:11">
      <c r="D46653" s="1"/>
      <c r="E46653" s="1"/>
      <c r="F46653" s="1"/>
      <c r="G46653" s="1"/>
      <c r="J46653" s="2"/>
      <c r="K46653" s="2"/>
    </row>
    <row r="46654" spans="4:11">
      <c r="D46654" s="1"/>
      <c r="E46654" s="1"/>
      <c r="F46654" s="1"/>
      <c r="G46654" s="1"/>
      <c r="J46654" s="2"/>
      <c r="K46654" s="2"/>
    </row>
    <row r="46655" spans="4:11">
      <c r="D46655" s="1"/>
      <c r="E46655" s="1"/>
      <c r="F46655" s="1"/>
      <c r="G46655" s="1"/>
      <c r="J46655" s="2"/>
      <c r="K46655" s="2"/>
    </row>
    <row r="46656" spans="4:11">
      <c r="D46656" s="1"/>
      <c r="E46656" s="1"/>
      <c r="F46656" s="1"/>
      <c r="G46656" s="1"/>
      <c r="J46656" s="2"/>
      <c r="K46656" s="2"/>
    </row>
    <row r="46657" spans="4:11">
      <c r="D46657" s="1"/>
      <c r="E46657" s="1"/>
      <c r="F46657" s="1"/>
      <c r="G46657" s="1"/>
      <c r="J46657" s="2"/>
      <c r="K46657" s="2"/>
    </row>
    <row r="46658" spans="4:11">
      <c r="D46658" s="1"/>
      <c r="E46658" s="1"/>
      <c r="F46658" s="1"/>
      <c r="G46658" s="1"/>
      <c r="J46658" s="2"/>
      <c r="K46658" s="2"/>
    </row>
    <row r="46659" spans="4:11">
      <c r="D46659" s="1"/>
      <c r="E46659" s="1"/>
      <c r="F46659" s="1"/>
      <c r="G46659" s="1"/>
      <c r="J46659" s="2"/>
      <c r="K46659" s="2"/>
    </row>
    <row r="46660" spans="4:11">
      <c r="D46660" s="1"/>
      <c r="E46660" s="1"/>
      <c r="F46660" s="1"/>
      <c r="G46660" s="1"/>
      <c r="J46660" s="2"/>
      <c r="K46660" s="2"/>
    </row>
    <row r="46661" spans="4:11">
      <c r="D46661" s="1"/>
      <c r="E46661" s="1"/>
      <c r="F46661" s="1"/>
      <c r="G46661" s="1"/>
      <c r="J46661" s="2"/>
      <c r="K46661" s="2"/>
    </row>
    <row r="46662" spans="4:11">
      <c r="D46662" s="1"/>
      <c r="E46662" s="1"/>
      <c r="F46662" s="1"/>
      <c r="G46662" s="1"/>
      <c r="J46662" s="2"/>
      <c r="K46662" s="2"/>
    </row>
    <row r="46663" spans="4:11">
      <c r="D46663" s="1"/>
      <c r="E46663" s="1"/>
      <c r="F46663" s="1"/>
      <c r="G46663" s="1"/>
      <c r="J46663" s="2"/>
      <c r="K46663" s="2"/>
    </row>
    <row r="46664" spans="4:11">
      <c r="D46664" s="1"/>
      <c r="E46664" s="1"/>
      <c r="F46664" s="1"/>
      <c r="G46664" s="1"/>
      <c r="J46664" s="2"/>
      <c r="K46664" s="2"/>
    </row>
    <row r="46665" spans="4:11">
      <c r="D46665" s="1"/>
      <c r="E46665" s="1"/>
      <c r="F46665" s="1"/>
      <c r="G46665" s="1"/>
      <c r="J46665" s="2"/>
      <c r="K46665" s="2"/>
    </row>
    <row r="46666" spans="4:11">
      <c r="D46666" s="1"/>
      <c r="E46666" s="1"/>
      <c r="F46666" s="1"/>
      <c r="G46666" s="1"/>
      <c r="J46666" s="2"/>
      <c r="K46666" s="2"/>
    </row>
    <row r="46667" spans="4:11">
      <c r="D46667" s="1"/>
      <c r="E46667" s="1"/>
      <c r="F46667" s="1"/>
      <c r="G46667" s="1"/>
      <c r="J46667" s="2"/>
      <c r="K46667" s="2"/>
    </row>
    <row r="46668" spans="4:11">
      <c r="D46668" s="1"/>
      <c r="E46668" s="1"/>
      <c r="F46668" s="1"/>
      <c r="G46668" s="1"/>
      <c r="J46668" s="2"/>
      <c r="K46668" s="2"/>
    </row>
    <row r="46669" spans="4:11">
      <c r="D46669" s="1"/>
      <c r="E46669" s="1"/>
      <c r="F46669" s="1"/>
      <c r="G46669" s="1"/>
      <c r="J46669" s="2"/>
      <c r="K46669" s="2"/>
    </row>
    <row r="46670" spans="4:11">
      <c r="D46670" s="1"/>
      <c r="E46670" s="1"/>
      <c r="F46670" s="1"/>
      <c r="G46670" s="1"/>
      <c r="J46670" s="2"/>
      <c r="K46670" s="2"/>
    </row>
    <row r="46671" spans="4:11">
      <c r="D46671" s="1"/>
      <c r="E46671" s="1"/>
      <c r="F46671" s="1"/>
      <c r="G46671" s="1"/>
      <c r="J46671" s="2"/>
      <c r="K46671" s="2"/>
    </row>
    <row r="46672" spans="4:11">
      <c r="D46672" s="1"/>
      <c r="E46672" s="1"/>
      <c r="F46672" s="1"/>
      <c r="G46672" s="1"/>
      <c r="J46672" s="2"/>
      <c r="K46672" s="2"/>
    </row>
    <row r="46673" spans="4:11">
      <c r="D46673" s="1"/>
      <c r="E46673" s="1"/>
      <c r="F46673" s="1"/>
      <c r="G46673" s="1"/>
      <c r="J46673" s="2"/>
      <c r="K46673" s="2"/>
    </row>
    <row r="46674" spans="4:11">
      <c r="D46674" s="1"/>
      <c r="E46674" s="1"/>
      <c r="F46674" s="1"/>
      <c r="G46674" s="1"/>
      <c r="J46674" s="2"/>
      <c r="K46674" s="2"/>
    </row>
    <row r="46675" spans="4:11">
      <c r="D46675" s="1"/>
      <c r="E46675" s="1"/>
      <c r="F46675" s="1"/>
      <c r="G46675" s="1"/>
      <c r="J46675" s="2"/>
      <c r="K46675" s="2"/>
    </row>
    <row r="46676" spans="4:11">
      <c r="D46676" s="1"/>
      <c r="E46676" s="1"/>
      <c r="F46676" s="1"/>
      <c r="G46676" s="1"/>
      <c r="J46676" s="2"/>
      <c r="K46676" s="2"/>
    </row>
    <row r="46677" spans="4:11">
      <c r="D46677" s="1"/>
      <c r="E46677" s="1"/>
      <c r="F46677" s="1"/>
      <c r="G46677" s="1"/>
      <c r="J46677" s="2"/>
      <c r="K46677" s="2"/>
    </row>
    <row r="46678" spans="4:11">
      <c r="D46678" s="1"/>
      <c r="E46678" s="1"/>
      <c r="F46678" s="1"/>
      <c r="G46678" s="1"/>
      <c r="J46678" s="2"/>
      <c r="K46678" s="2"/>
    </row>
    <row r="46679" spans="4:11">
      <c r="D46679" s="1"/>
      <c r="E46679" s="1"/>
      <c r="F46679" s="1"/>
      <c r="G46679" s="1"/>
      <c r="J46679" s="2"/>
      <c r="K46679" s="2"/>
    </row>
    <row r="46680" spans="4:11">
      <c r="D46680" s="1"/>
      <c r="E46680" s="1"/>
      <c r="F46680" s="1"/>
      <c r="G46680" s="1"/>
      <c r="J46680" s="2"/>
      <c r="K46680" s="2"/>
    </row>
    <row r="46681" spans="4:11">
      <c r="D46681" s="1"/>
      <c r="E46681" s="1"/>
      <c r="F46681" s="1"/>
      <c r="G46681" s="1"/>
      <c r="J46681" s="2"/>
      <c r="K46681" s="2"/>
    </row>
    <row r="46682" spans="4:11">
      <c r="D46682" s="1"/>
      <c r="E46682" s="1"/>
      <c r="F46682" s="1"/>
      <c r="G46682" s="1"/>
      <c r="J46682" s="2"/>
      <c r="K46682" s="2"/>
    </row>
    <row r="46683" spans="4:11">
      <c r="D46683" s="1"/>
      <c r="E46683" s="1"/>
      <c r="F46683" s="1"/>
      <c r="G46683" s="1"/>
      <c r="J46683" s="2"/>
      <c r="K46683" s="2"/>
    </row>
    <row r="46684" spans="4:11">
      <c r="D46684" s="1"/>
      <c r="E46684" s="1"/>
      <c r="F46684" s="1"/>
      <c r="G46684" s="1"/>
      <c r="J46684" s="2"/>
      <c r="K46684" s="2"/>
    </row>
    <row r="46685" spans="4:11">
      <c r="D46685" s="1"/>
      <c r="E46685" s="1"/>
      <c r="F46685" s="1"/>
      <c r="G46685" s="1"/>
      <c r="J46685" s="2"/>
      <c r="K46685" s="2"/>
    </row>
    <row r="46686" spans="4:11">
      <c r="D46686" s="1"/>
      <c r="E46686" s="1"/>
      <c r="F46686" s="1"/>
      <c r="G46686" s="1"/>
      <c r="J46686" s="2"/>
      <c r="K46686" s="2"/>
    </row>
    <row r="46687" spans="4:11">
      <c r="D46687" s="1"/>
      <c r="E46687" s="1"/>
      <c r="F46687" s="1"/>
      <c r="G46687" s="1"/>
      <c r="J46687" s="2"/>
      <c r="K46687" s="2"/>
    </row>
    <row r="46688" spans="4:11">
      <c r="D46688" s="1"/>
      <c r="E46688" s="1"/>
      <c r="F46688" s="1"/>
      <c r="G46688" s="1"/>
      <c r="J46688" s="2"/>
      <c r="K46688" s="2"/>
    </row>
    <row r="46689" spans="4:11">
      <c r="D46689" s="1"/>
      <c r="E46689" s="1"/>
      <c r="F46689" s="1"/>
      <c r="G46689" s="1"/>
      <c r="J46689" s="2"/>
      <c r="K46689" s="2"/>
    </row>
    <row r="46690" spans="4:11">
      <c r="D46690" s="1"/>
      <c r="E46690" s="1"/>
      <c r="F46690" s="1"/>
      <c r="G46690" s="1"/>
      <c r="J46690" s="2"/>
      <c r="K46690" s="2"/>
    </row>
    <row r="46691" spans="4:11">
      <c r="D46691" s="1"/>
      <c r="E46691" s="1"/>
      <c r="F46691" s="1"/>
      <c r="G46691" s="1"/>
      <c r="J46691" s="2"/>
      <c r="K46691" s="2"/>
    </row>
    <row r="46692" spans="4:11">
      <c r="D46692" s="1"/>
      <c r="E46692" s="1"/>
      <c r="F46692" s="1"/>
      <c r="G46692" s="1"/>
      <c r="J46692" s="2"/>
      <c r="K46692" s="2"/>
    </row>
    <row r="46693" spans="4:11">
      <c r="D46693" s="1"/>
      <c r="E46693" s="1"/>
      <c r="F46693" s="1"/>
      <c r="G46693" s="1"/>
      <c r="J46693" s="2"/>
      <c r="K46693" s="2"/>
    </row>
    <row r="46694" spans="4:11">
      <c r="D46694" s="1"/>
      <c r="E46694" s="1"/>
      <c r="F46694" s="1"/>
      <c r="G46694" s="1"/>
      <c r="J46694" s="2"/>
      <c r="K46694" s="2"/>
    </row>
    <row r="46695" spans="4:11">
      <c r="D46695" s="1"/>
      <c r="E46695" s="1"/>
      <c r="F46695" s="1"/>
      <c r="G46695" s="1"/>
      <c r="J46695" s="2"/>
      <c r="K46695" s="2"/>
    </row>
    <row r="46696" spans="4:11">
      <c r="D46696" s="1"/>
      <c r="E46696" s="1"/>
      <c r="F46696" s="1"/>
      <c r="G46696" s="1"/>
      <c r="J46696" s="2"/>
      <c r="K46696" s="2"/>
    </row>
    <row r="46697" spans="4:11">
      <c r="D46697" s="1"/>
      <c r="E46697" s="1"/>
      <c r="F46697" s="1"/>
      <c r="G46697" s="1"/>
      <c r="J46697" s="2"/>
      <c r="K46697" s="2"/>
    </row>
    <row r="46698" spans="4:11">
      <c r="D46698" s="1"/>
      <c r="E46698" s="1"/>
      <c r="F46698" s="1"/>
      <c r="G46698" s="1"/>
      <c r="J46698" s="2"/>
      <c r="K46698" s="2"/>
    </row>
    <row r="46699" spans="4:11">
      <c r="D46699" s="1"/>
      <c r="E46699" s="1"/>
      <c r="F46699" s="1"/>
      <c r="G46699" s="1"/>
      <c r="J46699" s="2"/>
      <c r="K46699" s="2"/>
    </row>
    <row r="46700" spans="4:11">
      <c r="D46700" s="1"/>
      <c r="E46700" s="1"/>
      <c r="F46700" s="1"/>
      <c r="G46700" s="1"/>
      <c r="J46700" s="2"/>
      <c r="K46700" s="2"/>
    </row>
    <row r="46701" spans="4:11">
      <c r="D46701" s="1"/>
      <c r="E46701" s="1"/>
      <c r="F46701" s="1"/>
      <c r="G46701" s="1"/>
      <c r="J46701" s="2"/>
      <c r="K46701" s="2"/>
    </row>
    <row r="46702" spans="4:11">
      <c r="D46702" s="1"/>
      <c r="E46702" s="1"/>
      <c r="F46702" s="1"/>
      <c r="G46702" s="1"/>
      <c r="J46702" s="2"/>
      <c r="K46702" s="2"/>
    </row>
    <row r="46703" spans="4:11">
      <c r="D46703" s="1"/>
      <c r="E46703" s="1"/>
      <c r="F46703" s="1"/>
      <c r="G46703" s="1"/>
      <c r="J46703" s="2"/>
      <c r="K46703" s="2"/>
    </row>
    <row r="46704" spans="4:11">
      <c r="D46704" s="1"/>
      <c r="E46704" s="1"/>
      <c r="F46704" s="1"/>
      <c r="G46704" s="1"/>
      <c r="J46704" s="2"/>
      <c r="K46704" s="2"/>
    </row>
    <row r="46705" spans="4:11">
      <c r="D46705" s="1"/>
      <c r="E46705" s="1"/>
      <c r="F46705" s="1"/>
      <c r="G46705" s="1"/>
      <c r="J46705" s="2"/>
      <c r="K46705" s="2"/>
    </row>
    <row r="46706" spans="4:11">
      <c r="D46706" s="1"/>
      <c r="E46706" s="1"/>
      <c r="F46706" s="1"/>
      <c r="G46706" s="1"/>
      <c r="J46706" s="2"/>
      <c r="K46706" s="2"/>
    </row>
    <row r="46707" spans="4:11">
      <c r="D46707" s="1"/>
      <c r="E46707" s="1"/>
      <c r="F46707" s="1"/>
      <c r="G46707" s="1"/>
      <c r="J46707" s="2"/>
      <c r="K46707" s="2"/>
    </row>
    <row r="46708" spans="4:11">
      <c r="D46708" s="1"/>
      <c r="E46708" s="1"/>
      <c r="F46708" s="1"/>
      <c r="G46708" s="1"/>
      <c r="J46708" s="2"/>
      <c r="K46708" s="2"/>
    </row>
    <row r="46709" spans="4:11">
      <c r="D46709" s="1"/>
      <c r="E46709" s="1"/>
      <c r="F46709" s="1"/>
      <c r="G46709" s="1"/>
      <c r="J46709" s="2"/>
      <c r="K46709" s="2"/>
    </row>
    <row r="46710" spans="4:11">
      <c r="D46710" s="1"/>
      <c r="E46710" s="1"/>
      <c r="F46710" s="1"/>
      <c r="G46710" s="1"/>
      <c r="J46710" s="2"/>
      <c r="K46710" s="2"/>
    </row>
    <row r="46711" spans="4:11">
      <c r="D46711" s="1"/>
      <c r="E46711" s="1"/>
      <c r="F46711" s="1"/>
      <c r="G46711" s="1"/>
      <c r="J46711" s="2"/>
      <c r="K46711" s="2"/>
    </row>
    <row r="46712" spans="4:11">
      <c r="D46712" s="1"/>
      <c r="E46712" s="1"/>
      <c r="F46712" s="1"/>
      <c r="G46712" s="1"/>
      <c r="J46712" s="2"/>
      <c r="K46712" s="2"/>
    </row>
    <row r="46713" spans="4:11">
      <c r="D46713" s="1"/>
      <c r="E46713" s="1"/>
      <c r="F46713" s="1"/>
      <c r="G46713" s="1"/>
      <c r="J46713" s="2"/>
      <c r="K46713" s="2"/>
    </row>
    <row r="46714" spans="4:11">
      <c r="D46714" s="1"/>
      <c r="E46714" s="1"/>
      <c r="F46714" s="1"/>
      <c r="G46714" s="1"/>
      <c r="J46714" s="2"/>
      <c r="K46714" s="2"/>
    </row>
    <row r="46715" spans="4:11">
      <c r="D46715" s="1"/>
      <c r="E46715" s="1"/>
      <c r="F46715" s="1"/>
      <c r="G46715" s="1"/>
      <c r="J46715" s="2"/>
      <c r="K46715" s="2"/>
    </row>
    <row r="46716" spans="4:11">
      <c r="D46716" s="1"/>
      <c r="E46716" s="1"/>
      <c r="F46716" s="1"/>
      <c r="G46716" s="1"/>
      <c r="J46716" s="2"/>
      <c r="K46716" s="2"/>
    </row>
    <row r="46717" spans="4:11">
      <c r="D46717" s="1"/>
      <c r="E46717" s="1"/>
      <c r="F46717" s="1"/>
      <c r="G46717" s="1"/>
      <c r="J46717" s="2"/>
      <c r="K46717" s="2"/>
    </row>
    <row r="46718" spans="4:11">
      <c r="D46718" s="1"/>
      <c r="E46718" s="1"/>
      <c r="F46718" s="1"/>
      <c r="G46718" s="1"/>
      <c r="J46718" s="2"/>
      <c r="K46718" s="2"/>
    </row>
    <row r="46719" spans="4:11">
      <c r="D46719" s="1"/>
      <c r="E46719" s="1"/>
      <c r="F46719" s="1"/>
      <c r="G46719" s="1"/>
      <c r="J46719" s="2"/>
      <c r="K46719" s="2"/>
    </row>
    <row r="46720" spans="4:11">
      <c r="D46720" s="1"/>
      <c r="E46720" s="1"/>
      <c r="F46720" s="1"/>
      <c r="G46720" s="1"/>
      <c r="J46720" s="2"/>
      <c r="K46720" s="2"/>
    </row>
    <row r="46721" spans="4:11">
      <c r="D46721" s="1"/>
      <c r="E46721" s="1"/>
      <c r="F46721" s="1"/>
      <c r="G46721" s="1"/>
      <c r="J46721" s="2"/>
      <c r="K46721" s="2"/>
    </row>
    <row r="46722" spans="4:11">
      <c r="D46722" s="1"/>
      <c r="E46722" s="1"/>
      <c r="F46722" s="1"/>
      <c r="G46722" s="1"/>
      <c r="J46722" s="2"/>
      <c r="K46722" s="2"/>
    </row>
    <row r="46723" spans="4:11">
      <c r="D46723" s="1"/>
      <c r="E46723" s="1"/>
      <c r="F46723" s="1"/>
      <c r="G46723" s="1"/>
      <c r="J46723" s="2"/>
      <c r="K46723" s="2"/>
    </row>
    <row r="46724" spans="4:11">
      <c r="D46724" s="1"/>
      <c r="E46724" s="1"/>
      <c r="F46724" s="1"/>
      <c r="G46724" s="1"/>
      <c r="J46724" s="2"/>
      <c r="K46724" s="2"/>
    </row>
    <row r="46725" spans="4:11">
      <c r="D46725" s="1"/>
      <c r="E46725" s="1"/>
      <c r="F46725" s="1"/>
      <c r="G46725" s="1"/>
      <c r="J46725" s="2"/>
      <c r="K46725" s="2"/>
    </row>
    <row r="46726" spans="4:11">
      <c r="D46726" s="1"/>
      <c r="E46726" s="1"/>
      <c r="F46726" s="1"/>
      <c r="G46726" s="1"/>
      <c r="J46726" s="2"/>
      <c r="K46726" s="2"/>
    </row>
    <row r="46727" spans="4:11">
      <c r="D46727" s="1"/>
      <c r="E46727" s="1"/>
      <c r="F46727" s="1"/>
      <c r="G46727" s="1"/>
      <c r="J46727" s="2"/>
      <c r="K46727" s="2"/>
    </row>
    <row r="46728" spans="4:11">
      <c r="D46728" s="1"/>
      <c r="E46728" s="1"/>
      <c r="F46728" s="1"/>
      <c r="G46728" s="1"/>
      <c r="J46728" s="2"/>
      <c r="K46728" s="2"/>
    </row>
    <row r="46729" spans="4:11">
      <c r="D46729" s="1"/>
      <c r="E46729" s="1"/>
      <c r="F46729" s="1"/>
      <c r="G46729" s="1"/>
      <c r="J46729" s="2"/>
      <c r="K46729" s="2"/>
    </row>
    <row r="46730" spans="4:11">
      <c r="D46730" s="1"/>
      <c r="E46730" s="1"/>
      <c r="F46730" s="1"/>
      <c r="G46730" s="1"/>
      <c r="J46730" s="2"/>
      <c r="K46730" s="2"/>
    </row>
    <row r="46731" spans="4:11">
      <c r="D46731" s="1"/>
      <c r="E46731" s="1"/>
      <c r="F46731" s="1"/>
      <c r="G46731" s="1"/>
      <c r="J46731" s="2"/>
      <c r="K46731" s="2"/>
    </row>
    <row r="46732" spans="4:11">
      <c r="D46732" s="1"/>
      <c r="E46732" s="1"/>
      <c r="F46732" s="1"/>
      <c r="G46732" s="1"/>
      <c r="J46732" s="2"/>
      <c r="K46732" s="2"/>
    </row>
    <row r="46733" spans="4:11">
      <c r="D46733" s="1"/>
      <c r="E46733" s="1"/>
      <c r="F46733" s="1"/>
      <c r="G46733" s="1"/>
      <c r="J46733" s="2"/>
      <c r="K46733" s="2"/>
    </row>
    <row r="46734" spans="4:11">
      <c r="D46734" s="1"/>
      <c r="E46734" s="1"/>
      <c r="F46734" s="1"/>
      <c r="G46734" s="1"/>
      <c r="J46734" s="2"/>
      <c r="K46734" s="2"/>
    </row>
    <row r="46735" spans="4:11">
      <c r="D46735" s="1"/>
      <c r="E46735" s="1"/>
      <c r="F46735" s="1"/>
      <c r="G46735" s="1"/>
      <c r="J46735" s="2"/>
      <c r="K46735" s="2"/>
    </row>
    <row r="46736" spans="4:11">
      <c r="D46736" s="1"/>
      <c r="E46736" s="1"/>
      <c r="F46736" s="1"/>
      <c r="G46736" s="1"/>
      <c r="J46736" s="2"/>
      <c r="K46736" s="2"/>
    </row>
    <row r="46737" spans="4:11">
      <c r="D46737" s="1"/>
      <c r="E46737" s="1"/>
      <c r="F46737" s="1"/>
      <c r="G46737" s="1"/>
      <c r="J46737" s="2"/>
      <c r="K46737" s="2"/>
    </row>
    <row r="46738" spans="4:11">
      <c r="D46738" s="1"/>
      <c r="E46738" s="1"/>
      <c r="F46738" s="1"/>
      <c r="G46738" s="1"/>
      <c r="J46738" s="2"/>
      <c r="K46738" s="2"/>
    </row>
    <row r="46739" spans="4:11">
      <c r="D46739" s="1"/>
      <c r="E46739" s="1"/>
      <c r="F46739" s="1"/>
      <c r="G46739" s="1"/>
      <c r="J46739" s="2"/>
      <c r="K46739" s="2"/>
    </row>
    <row r="46740" spans="4:11">
      <c r="D46740" s="1"/>
      <c r="E46740" s="1"/>
      <c r="F46740" s="1"/>
      <c r="G46740" s="1"/>
      <c r="J46740" s="2"/>
      <c r="K46740" s="2"/>
    </row>
    <row r="46741" spans="4:11">
      <c r="D46741" s="1"/>
      <c r="E46741" s="1"/>
      <c r="F46741" s="1"/>
      <c r="G46741" s="1"/>
      <c r="J46741" s="2"/>
      <c r="K46741" s="2"/>
    </row>
    <row r="46742" spans="4:11">
      <c r="D46742" s="1"/>
      <c r="E46742" s="1"/>
      <c r="F46742" s="1"/>
      <c r="G46742" s="1"/>
      <c r="J46742" s="2"/>
      <c r="K46742" s="2"/>
    </row>
    <row r="46743" spans="4:11">
      <c r="D46743" s="1"/>
      <c r="E46743" s="1"/>
      <c r="F46743" s="1"/>
      <c r="G46743" s="1"/>
      <c r="J46743" s="2"/>
      <c r="K46743" s="2"/>
    </row>
    <row r="46744" spans="4:11">
      <c r="D46744" s="1"/>
      <c r="E46744" s="1"/>
      <c r="F46744" s="1"/>
      <c r="G46744" s="1"/>
      <c r="J46744" s="2"/>
      <c r="K46744" s="2"/>
    </row>
    <row r="46745" spans="4:11">
      <c r="D46745" s="1"/>
      <c r="E46745" s="1"/>
      <c r="F46745" s="1"/>
      <c r="G46745" s="1"/>
      <c r="J46745" s="2"/>
      <c r="K46745" s="2"/>
    </row>
    <row r="46746" spans="4:11">
      <c r="D46746" s="1"/>
      <c r="E46746" s="1"/>
      <c r="F46746" s="1"/>
      <c r="G46746" s="1"/>
      <c r="J46746" s="2"/>
      <c r="K46746" s="2"/>
    </row>
    <row r="46747" spans="4:11">
      <c r="D46747" s="1"/>
      <c r="E46747" s="1"/>
      <c r="F46747" s="1"/>
      <c r="G46747" s="1"/>
      <c r="J46747" s="2"/>
      <c r="K46747" s="2"/>
    </row>
    <row r="46748" spans="4:11">
      <c r="D46748" s="1"/>
      <c r="E46748" s="1"/>
      <c r="F46748" s="1"/>
      <c r="G46748" s="1"/>
      <c r="J46748" s="2"/>
      <c r="K46748" s="2"/>
    </row>
    <row r="46749" spans="4:11">
      <c r="D46749" s="1"/>
      <c r="E46749" s="1"/>
      <c r="F46749" s="1"/>
      <c r="G46749" s="1"/>
      <c r="J46749" s="2"/>
      <c r="K46749" s="2"/>
    </row>
    <row r="46750" spans="4:11">
      <c r="D46750" s="1"/>
      <c r="E46750" s="1"/>
      <c r="F46750" s="1"/>
      <c r="G46750" s="1"/>
      <c r="J46750" s="2"/>
      <c r="K46750" s="2"/>
    </row>
    <row r="46751" spans="4:11">
      <c r="D46751" s="1"/>
      <c r="E46751" s="1"/>
      <c r="F46751" s="1"/>
      <c r="G46751" s="1"/>
      <c r="J46751" s="2"/>
      <c r="K46751" s="2"/>
    </row>
    <row r="46752" spans="4:11">
      <c r="D46752" s="1"/>
      <c r="E46752" s="1"/>
      <c r="F46752" s="1"/>
      <c r="G46752" s="1"/>
      <c r="J46752" s="2"/>
      <c r="K46752" s="2"/>
    </row>
    <row r="46753" spans="4:11">
      <c r="D46753" s="1"/>
      <c r="E46753" s="1"/>
      <c r="F46753" s="1"/>
      <c r="G46753" s="1"/>
      <c r="J46753" s="2"/>
      <c r="K46753" s="2"/>
    </row>
    <row r="46754" spans="4:11">
      <c r="D46754" s="1"/>
      <c r="E46754" s="1"/>
      <c r="F46754" s="1"/>
      <c r="G46754" s="1"/>
      <c r="J46754" s="2"/>
      <c r="K46754" s="2"/>
    </row>
    <row r="46755" spans="4:11">
      <c r="D46755" s="1"/>
      <c r="E46755" s="1"/>
      <c r="F46755" s="1"/>
      <c r="G46755" s="1"/>
      <c r="J46755" s="2"/>
      <c r="K46755" s="2"/>
    </row>
    <row r="46756" spans="4:11">
      <c r="D46756" s="1"/>
      <c r="E46756" s="1"/>
      <c r="F46756" s="1"/>
      <c r="G46756" s="1"/>
      <c r="J46756" s="2"/>
      <c r="K46756" s="2"/>
    </row>
    <row r="46757" spans="4:11">
      <c r="D46757" s="1"/>
      <c r="E46757" s="1"/>
      <c r="F46757" s="1"/>
      <c r="G46757" s="1"/>
      <c r="J46757" s="2"/>
      <c r="K46757" s="2"/>
    </row>
    <row r="46758" spans="4:11">
      <c r="D46758" s="1"/>
      <c r="E46758" s="1"/>
      <c r="F46758" s="1"/>
      <c r="G46758" s="1"/>
      <c r="J46758" s="2"/>
      <c r="K46758" s="2"/>
    </row>
    <row r="46759" spans="4:11">
      <c r="D46759" s="1"/>
      <c r="E46759" s="1"/>
      <c r="F46759" s="1"/>
      <c r="G46759" s="1"/>
      <c r="J46759" s="2"/>
      <c r="K46759" s="2"/>
    </row>
    <row r="46760" spans="4:11">
      <c r="D46760" s="1"/>
      <c r="E46760" s="1"/>
      <c r="F46760" s="1"/>
      <c r="G46760" s="1"/>
      <c r="J46760" s="2"/>
      <c r="K46760" s="2"/>
    </row>
    <row r="46761" spans="4:11">
      <c r="D46761" s="1"/>
      <c r="E46761" s="1"/>
      <c r="F46761" s="1"/>
      <c r="G46761" s="1"/>
      <c r="J46761" s="2"/>
      <c r="K46761" s="2"/>
    </row>
    <row r="46762" spans="4:11">
      <c r="D46762" s="1"/>
      <c r="E46762" s="1"/>
      <c r="F46762" s="1"/>
      <c r="G46762" s="1"/>
      <c r="J46762" s="2"/>
      <c r="K46762" s="2"/>
    </row>
    <row r="46763" spans="4:11">
      <c r="D46763" s="1"/>
      <c r="E46763" s="1"/>
      <c r="F46763" s="1"/>
      <c r="G46763" s="1"/>
      <c r="J46763" s="2"/>
      <c r="K46763" s="2"/>
    </row>
    <row r="46764" spans="4:11">
      <c r="D46764" s="1"/>
      <c r="E46764" s="1"/>
      <c r="F46764" s="1"/>
      <c r="G46764" s="1"/>
      <c r="J46764" s="2"/>
      <c r="K46764" s="2"/>
    </row>
    <row r="46765" spans="4:11">
      <c r="D46765" s="1"/>
      <c r="E46765" s="1"/>
      <c r="F46765" s="1"/>
      <c r="G46765" s="1"/>
      <c r="J46765" s="2"/>
      <c r="K46765" s="2"/>
    </row>
    <row r="46766" spans="4:11">
      <c r="D46766" s="1"/>
      <c r="E46766" s="1"/>
      <c r="F46766" s="1"/>
      <c r="G46766" s="1"/>
      <c r="J46766" s="2"/>
      <c r="K46766" s="2"/>
    </row>
    <row r="46767" spans="4:11">
      <c r="D46767" s="1"/>
      <c r="E46767" s="1"/>
      <c r="F46767" s="1"/>
      <c r="G46767" s="1"/>
      <c r="J46767" s="2"/>
      <c r="K46767" s="2"/>
    </row>
    <row r="46768" spans="4:11">
      <c r="D46768" s="1"/>
      <c r="E46768" s="1"/>
      <c r="F46768" s="1"/>
      <c r="G46768" s="1"/>
      <c r="J46768" s="2"/>
      <c r="K46768" s="2"/>
    </row>
    <row r="46769" spans="4:11">
      <c r="D46769" s="1"/>
      <c r="E46769" s="1"/>
      <c r="F46769" s="1"/>
      <c r="G46769" s="1"/>
      <c r="J46769" s="2"/>
      <c r="K46769" s="2"/>
    </row>
    <row r="46770" spans="4:11">
      <c r="D46770" s="1"/>
      <c r="E46770" s="1"/>
      <c r="F46770" s="1"/>
      <c r="G46770" s="1"/>
      <c r="J46770" s="2"/>
      <c r="K46770" s="2"/>
    </row>
    <row r="46771" spans="4:11">
      <c r="D46771" s="1"/>
      <c r="E46771" s="1"/>
      <c r="F46771" s="1"/>
      <c r="G46771" s="1"/>
      <c r="J46771" s="2"/>
      <c r="K46771" s="2"/>
    </row>
    <row r="46772" spans="4:11">
      <c r="D46772" s="1"/>
      <c r="E46772" s="1"/>
      <c r="F46772" s="1"/>
      <c r="G46772" s="1"/>
      <c r="J46772" s="2"/>
      <c r="K46772" s="2"/>
    </row>
    <row r="46773" spans="4:11">
      <c r="D46773" s="1"/>
      <c r="E46773" s="1"/>
      <c r="F46773" s="1"/>
      <c r="G46773" s="1"/>
      <c r="J46773" s="2"/>
      <c r="K46773" s="2"/>
    </row>
    <row r="46774" spans="4:11">
      <c r="D46774" s="1"/>
      <c r="E46774" s="1"/>
      <c r="F46774" s="1"/>
      <c r="G46774" s="1"/>
      <c r="J46774" s="2"/>
      <c r="K46774" s="2"/>
    </row>
    <row r="46775" spans="4:11">
      <c r="D46775" s="1"/>
      <c r="E46775" s="1"/>
      <c r="F46775" s="1"/>
      <c r="G46775" s="1"/>
      <c r="J46775" s="2"/>
      <c r="K46775" s="2"/>
    </row>
    <row r="46776" spans="4:11">
      <c r="D46776" s="1"/>
      <c r="E46776" s="1"/>
      <c r="F46776" s="1"/>
      <c r="G46776" s="1"/>
      <c r="J46776" s="2"/>
      <c r="K46776" s="2"/>
    </row>
    <row r="46777" spans="4:11">
      <c r="D46777" s="1"/>
      <c r="E46777" s="1"/>
      <c r="F46777" s="1"/>
      <c r="G46777" s="1"/>
      <c r="J46777" s="2"/>
      <c r="K46777" s="2"/>
    </row>
    <row r="46778" spans="4:11">
      <c r="D46778" s="1"/>
      <c r="E46778" s="1"/>
      <c r="F46778" s="1"/>
      <c r="G46778" s="1"/>
      <c r="J46778" s="2"/>
      <c r="K46778" s="2"/>
    </row>
    <row r="46779" spans="4:11">
      <c r="D46779" s="1"/>
      <c r="E46779" s="1"/>
      <c r="F46779" s="1"/>
      <c r="G46779" s="1"/>
      <c r="J46779" s="2"/>
      <c r="K46779" s="2"/>
    </row>
    <row r="46780" spans="4:11">
      <c r="D46780" s="1"/>
      <c r="E46780" s="1"/>
      <c r="F46780" s="1"/>
      <c r="G46780" s="1"/>
      <c r="J46780" s="2"/>
      <c r="K46780" s="2"/>
    </row>
    <row r="46781" spans="4:11">
      <c r="D46781" s="1"/>
      <c r="E46781" s="1"/>
      <c r="F46781" s="1"/>
      <c r="G46781" s="1"/>
      <c r="J46781" s="2"/>
      <c r="K46781" s="2"/>
    </row>
    <row r="46782" spans="4:11">
      <c r="D46782" s="1"/>
      <c r="E46782" s="1"/>
      <c r="F46782" s="1"/>
      <c r="G46782" s="1"/>
      <c r="J46782" s="2"/>
      <c r="K46782" s="2"/>
    </row>
    <row r="46783" spans="4:11">
      <c r="D46783" s="1"/>
      <c r="E46783" s="1"/>
      <c r="F46783" s="1"/>
      <c r="G46783" s="1"/>
      <c r="J46783" s="2"/>
      <c r="K46783" s="2"/>
    </row>
    <row r="46784" spans="4:11">
      <c r="D46784" s="1"/>
      <c r="E46784" s="1"/>
      <c r="F46784" s="1"/>
      <c r="G46784" s="1"/>
      <c r="J46784" s="2"/>
      <c r="K46784" s="2"/>
    </row>
    <row r="46785" spans="4:11">
      <c r="D46785" s="1"/>
      <c r="E46785" s="1"/>
      <c r="F46785" s="1"/>
      <c r="G46785" s="1"/>
      <c r="J46785" s="2"/>
      <c r="K46785" s="2"/>
    </row>
    <row r="46786" spans="4:11">
      <c r="D46786" s="1"/>
      <c r="E46786" s="1"/>
      <c r="F46786" s="1"/>
      <c r="G46786" s="1"/>
      <c r="J46786" s="2"/>
      <c r="K46786" s="2"/>
    </row>
    <row r="46787" spans="4:11">
      <c r="D46787" s="1"/>
      <c r="E46787" s="1"/>
      <c r="F46787" s="1"/>
      <c r="G46787" s="1"/>
      <c r="J46787" s="2"/>
      <c r="K46787" s="2"/>
    </row>
    <row r="46788" spans="4:11">
      <c r="D46788" s="1"/>
      <c r="E46788" s="1"/>
      <c r="F46788" s="1"/>
      <c r="G46788" s="1"/>
      <c r="J46788" s="2"/>
      <c r="K46788" s="2"/>
    </row>
    <row r="46789" spans="4:11">
      <c r="D46789" s="1"/>
      <c r="E46789" s="1"/>
      <c r="F46789" s="1"/>
      <c r="G46789" s="1"/>
      <c r="J46789" s="2"/>
      <c r="K46789" s="2"/>
    </row>
    <row r="46790" spans="4:11">
      <c r="D46790" s="1"/>
      <c r="E46790" s="1"/>
      <c r="F46790" s="1"/>
      <c r="G46790" s="1"/>
      <c r="J46790" s="2"/>
      <c r="K46790" s="2"/>
    </row>
    <row r="46791" spans="4:11">
      <c r="D46791" s="1"/>
      <c r="E46791" s="1"/>
      <c r="F46791" s="1"/>
      <c r="G46791" s="1"/>
      <c r="J46791" s="2"/>
      <c r="K46791" s="2"/>
    </row>
    <row r="46792" spans="4:11">
      <c r="D46792" s="1"/>
      <c r="E46792" s="1"/>
      <c r="F46792" s="1"/>
      <c r="G46792" s="1"/>
      <c r="J46792" s="2"/>
      <c r="K46792" s="2"/>
    </row>
    <row r="46793" spans="4:11">
      <c r="D46793" s="1"/>
      <c r="E46793" s="1"/>
      <c r="F46793" s="1"/>
      <c r="G46793" s="1"/>
      <c r="J46793" s="2"/>
      <c r="K46793" s="2"/>
    </row>
    <row r="46794" spans="4:11">
      <c r="D46794" s="1"/>
      <c r="E46794" s="1"/>
      <c r="F46794" s="1"/>
      <c r="G46794" s="1"/>
      <c r="J46794" s="2"/>
      <c r="K46794" s="2"/>
    </row>
    <row r="46795" spans="4:11">
      <c r="D46795" s="1"/>
      <c r="E46795" s="1"/>
      <c r="F46795" s="1"/>
      <c r="G46795" s="1"/>
      <c r="J46795" s="2"/>
      <c r="K46795" s="2"/>
    </row>
    <row r="46796" spans="4:11">
      <c r="D46796" s="1"/>
      <c r="E46796" s="1"/>
      <c r="F46796" s="1"/>
      <c r="G46796" s="1"/>
      <c r="J46796" s="2"/>
      <c r="K46796" s="2"/>
    </row>
    <row r="46797" spans="4:11">
      <c r="D46797" s="1"/>
      <c r="E46797" s="1"/>
      <c r="F46797" s="1"/>
      <c r="G46797" s="1"/>
      <c r="J46797" s="2"/>
      <c r="K46797" s="2"/>
    </row>
    <row r="46798" spans="4:11">
      <c r="D46798" s="1"/>
      <c r="E46798" s="1"/>
      <c r="F46798" s="1"/>
      <c r="G46798" s="1"/>
      <c r="J46798" s="2"/>
      <c r="K46798" s="2"/>
    </row>
    <row r="46799" spans="4:11">
      <c r="D46799" s="1"/>
      <c r="E46799" s="1"/>
      <c r="F46799" s="1"/>
      <c r="G46799" s="1"/>
      <c r="J46799" s="2"/>
      <c r="K46799" s="2"/>
    </row>
    <row r="46800" spans="4:11">
      <c r="D46800" s="1"/>
      <c r="E46800" s="1"/>
      <c r="F46800" s="1"/>
      <c r="G46800" s="1"/>
      <c r="J46800" s="2"/>
      <c r="K46800" s="2"/>
    </row>
    <row r="46801" spans="4:11">
      <c r="D46801" s="1"/>
      <c r="E46801" s="1"/>
      <c r="F46801" s="1"/>
      <c r="G46801" s="1"/>
      <c r="J46801" s="2"/>
      <c r="K46801" s="2"/>
    </row>
    <row r="46802" spans="4:11">
      <c r="D46802" s="1"/>
      <c r="E46802" s="1"/>
      <c r="F46802" s="1"/>
      <c r="G46802" s="1"/>
      <c r="J46802" s="2"/>
      <c r="K46802" s="2"/>
    </row>
    <row r="46803" spans="4:11">
      <c r="D46803" s="1"/>
      <c r="E46803" s="1"/>
      <c r="F46803" s="1"/>
      <c r="G46803" s="1"/>
      <c r="J46803" s="2"/>
      <c r="K46803" s="2"/>
    </row>
    <row r="46804" spans="4:11">
      <c r="D46804" s="1"/>
      <c r="E46804" s="1"/>
      <c r="F46804" s="1"/>
      <c r="G46804" s="1"/>
      <c r="J46804" s="2"/>
      <c r="K46804" s="2"/>
    </row>
    <row r="46805" spans="4:11">
      <c r="D46805" s="1"/>
      <c r="E46805" s="1"/>
      <c r="F46805" s="1"/>
      <c r="G46805" s="1"/>
      <c r="J46805" s="2"/>
      <c r="K46805" s="2"/>
    </row>
    <row r="46806" spans="4:11">
      <c r="D46806" s="1"/>
      <c r="E46806" s="1"/>
      <c r="F46806" s="1"/>
      <c r="G46806" s="1"/>
      <c r="J46806" s="2"/>
      <c r="K46806" s="2"/>
    </row>
    <row r="46807" spans="4:11">
      <c r="D46807" s="1"/>
      <c r="E46807" s="1"/>
      <c r="F46807" s="1"/>
      <c r="G46807" s="1"/>
      <c r="J46807" s="2"/>
      <c r="K46807" s="2"/>
    </row>
    <row r="46808" spans="4:11">
      <c r="D46808" s="1"/>
      <c r="E46808" s="1"/>
      <c r="F46808" s="1"/>
      <c r="G46808" s="1"/>
      <c r="J46808" s="2"/>
      <c r="K46808" s="2"/>
    </row>
    <row r="46809" spans="4:11">
      <c r="D46809" s="1"/>
      <c r="E46809" s="1"/>
      <c r="F46809" s="1"/>
      <c r="G46809" s="1"/>
      <c r="J46809" s="2"/>
      <c r="K46809" s="2"/>
    </row>
    <row r="46810" spans="4:11">
      <c r="D46810" s="1"/>
      <c r="E46810" s="1"/>
      <c r="F46810" s="1"/>
      <c r="G46810" s="1"/>
      <c r="J46810" s="2"/>
      <c r="K46810" s="2"/>
    </row>
    <row r="46811" spans="4:11">
      <c r="D46811" s="1"/>
      <c r="E46811" s="1"/>
      <c r="F46811" s="1"/>
      <c r="G46811" s="1"/>
      <c r="J46811" s="2"/>
      <c r="K46811" s="2"/>
    </row>
    <row r="46812" spans="4:11">
      <c r="D46812" s="1"/>
      <c r="E46812" s="1"/>
      <c r="F46812" s="1"/>
      <c r="G46812" s="1"/>
      <c r="J46812" s="2"/>
      <c r="K46812" s="2"/>
    </row>
    <row r="46813" spans="4:11">
      <c r="D46813" s="1"/>
      <c r="E46813" s="1"/>
      <c r="F46813" s="1"/>
      <c r="G46813" s="1"/>
      <c r="J46813" s="2"/>
      <c r="K46813" s="2"/>
    </row>
    <row r="46814" spans="4:11">
      <c r="D46814" s="1"/>
      <c r="E46814" s="1"/>
      <c r="F46814" s="1"/>
      <c r="G46814" s="1"/>
      <c r="J46814" s="2"/>
      <c r="K46814" s="2"/>
    </row>
    <row r="46815" spans="4:11">
      <c r="D46815" s="1"/>
      <c r="E46815" s="1"/>
      <c r="F46815" s="1"/>
      <c r="G46815" s="1"/>
      <c r="J46815" s="2"/>
      <c r="K46815" s="2"/>
    </row>
    <row r="46816" spans="4:11">
      <c r="D46816" s="1"/>
      <c r="E46816" s="1"/>
      <c r="F46816" s="1"/>
      <c r="G46816" s="1"/>
      <c r="J46816" s="2"/>
      <c r="K46816" s="2"/>
    </row>
    <row r="46817" spans="4:11">
      <c r="D46817" s="1"/>
      <c r="E46817" s="1"/>
      <c r="F46817" s="1"/>
      <c r="G46817" s="1"/>
      <c r="J46817" s="2"/>
      <c r="K46817" s="2"/>
    </row>
    <row r="46818" spans="4:11">
      <c r="D46818" s="1"/>
      <c r="E46818" s="1"/>
      <c r="F46818" s="1"/>
      <c r="G46818" s="1"/>
      <c r="J46818" s="2"/>
      <c r="K46818" s="2"/>
    </row>
    <row r="46819" spans="4:11">
      <c r="D46819" s="1"/>
      <c r="E46819" s="1"/>
      <c r="F46819" s="1"/>
      <c r="G46819" s="1"/>
      <c r="J46819" s="2"/>
      <c r="K46819" s="2"/>
    </row>
    <row r="46820" spans="4:11">
      <c r="D46820" s="1"/>
      <c r="E46820" s="1"/>
      <c r="F46820" s="1"/>
      <c r="G46820" s="1"/>
      <c r="J46820" s="2"/>
      <c r="K46820" s="2"/>
    </row>
    <row r="46821" spans="4:11">
      <c r="D46821" s="1"/>
      <c r="E46821" s="1"/>
      <c r="F46821" s="1"/>
      <c r="G46821" s="1"/>
      <c r="J46821" s="2"/>
      <c r="K46821" s="2"/>
    </row>
    <row r="46822" spans="4:11">
      <c r="D46822" s="1"/>
      <c r="E46822" s="1"/>
      <c r="F46822" s="1"/>
      <c r="G46822" s="1"/>
      <c r="J46822" s="2"/>
      <c r="K46822" s="2"/>
    </row>
    <row r="46823" spans="4:11">
      <c r="D46823" s="1"/>
      <c r="E46823" s="1"/>
      <c r="F46823" s="1"/>
      <c r="G46823" s="1"/>
      <c r="J46823" s="2"/>
      <c r="K46823" s="2"/>
    </row>
    <row r="46824" spans="4:11">
      <c r="D46824" s="1"/>
      <c r="E46824" s="1"/>
      <c r="F46824" s="1"/>
      <c r="G46824" s="1"/>
      <c r="J46824" s="2"/>
      <c r="K46824" s="2"/>
    </row>
    <row r="46825" spans="4:11">
      <c r="D46825" s="1"/>
      <c r="E46825" s="1"/>
      <c r="F46825" s="1"/>
      <c r="G46825" s="1"/>
      <c r="J46825" s="2"/>
      <c r="K46825" s="2"/>
    </row>
    <row r="46826" spans="4:11">
      <c r="D46826" s="1"/>
      <c r="E46826" s="1"/>
      <c r="F46826" s="1"/>
      <c r="G46826" s="1"/>
      <c r="J46826" s="2"/>
      <c r="K46826" s="2"/>
    </row>
    <row r="46827" spans="4:11">
      <c r="D46827" s="1"/>
      <c r="E46827" s="1"/>
      <c r="F46827" s="1"/>
      <c r="G46827" s="1"/>
      <c r="J46827" s="2"/>
      <c r="K46827" s="2"/>
    </row>
    <row r="46828" spans="4:11">
      <c r="D46828" s="1"/>
      <c r="E46828" s="1"/>
      <c r="F46828" s="1"/>
      <c r="G46828" s="1"/>
      <c r="J46828" s="2"/>
      <c r="K46828" s="2"/>
    </row>
    <row r="46829" spans="4:11">
      <c r="D46829" s="1"/>
      <c r="E46829" s="1"/>
      <c r="F46829" s="1"/>
      <c r="G46829" s="1"/>
      <c r="J46829" s="2"/>
      <c r="K46829" s="2"/>
    </row>
    <row r="46830" spans="4:11">
      <c r="D46830" s="1"/>
      <c r="E46830" s="1"/>
      <c r="F46830" s="1"/>
      <c r="G46830" s="1"/>
      <c r="J46830" s="2"/>
      <c r="K46830" s="2"/>
    </row>
    <row r="46831" spans="4:11">
      <c r="D46831" s="1"/>
      <c r="E46831" s="1"/>
      <c r="F46831" s="1"/>
      <c r="G46831" s="1"/>
      <c r="J46831" s="2"/>
      <c r="K46831" s="2"/>
    </row>
    <row r="46832" spans="4:11">
      <c r="D46832" s="1"/>
      <c r="E46832" s="1"/>
      <c r="F46832" s="1"/>
      <c r="G46832" s="1"/>
      <c r="J46832" s="2"/>
      <c r="K46832" s="2"/>
    </row>
    <row r="46833" spans="4:11">
      <c r="D46833" s="1"/>
      <c r="E46833" s="1"/>
      <c r="F46833" s="1"/>
      <c r="G46833" s="1"/>
      <c r="J46833" s="2"/>
      <c r="K46833" s="2"/>
    </row>
    <row r="46834" spans="4:11">
      <c r="D46834" s="1"/>
      <c r="E46834" s="1"/>
      <c r="F46834" s="1"/>
      <c r="G46834" s="1"/>
      <c r="J46834" s="2"/>
      <c r="K46834" s="2"/>
    </row>
    <row r="46835" spans="4:11">
      <c r="D46835" s="1"/>
      <c r="E46835" s="1"/>
      <c r="F46835" s="1"/>
      <c r="G46835" s="1"/>
      <c r="J46835" s="2"/>
      <c r="K46835" s="2"/>
    </row>
    <row r="46836" spans="4:11">
      <c r="D46836" s="1"/>
      <c r="E46836" s="1"/>
      <c r="F46836" s="1"/>
      <c r="G46836" s="1"/>
      <c r="J46836" s="2"/>
      <c r="K46836" s="2"/>
    </row>
    <row r="46837" spans="4:11">
      <c r="D46837" s="1"/>
      <c r="E46837" s="1"/>
      <c r="F46837" s="1"/>
      <c r="G46837" s="1"/>
      <c r="J46837" s="2"/>
      <c r="K46837" s="2"/>
    </row>
    <row r="46838" spans="4:11">
      <c r="D46838" s="1"/>
      <c r="E46838" s="1"/>
      <c r="F46838" s="1"/>
      <c r="G46838" s="1"/>
      <c r="J46838" s="2"/>
      <c r="K46838" s="2"/>
    </row>
    <row r="46839" spans="4:11">
      <c r="D46839" s="1"/>
      <c r="E46839" s="1"/>
      <c r="F46839" s="1"/>
      <c r="G46839" s="1"/>
      <c r="J46839" s="2"/>
      <c r="K46839" s="2"/>
    </row>
    <row r="46840" spans="4:11">
      <c r="D46840" s="1"/>
      <c r="E46840" s="1"/>
      <c r="F46840" s="1"/>
      <c r="G46840" s="1"/>
      <c r="J46840" s="2"/>
      <c r="K46840" s="2"/>
    </row>
    <row r="46841" spans="4:11">
      <c r="D46841" s="1"/>
      <c r="E46841" s="1"/>
      <c r="F46841" s="1"/>
      <c r="G46841" s="1"/>
      <c r="J46841" s="2"/>
      <c r="K46841" s="2"/>
    </row>
    <row r="46842" spans="4:11">
      <c r="D46842" s="1"/>
      <c r="E46842" s="1"/>
      <c r="F46842" s="1"/>
      <c r="G46842" s="1"/>
      <c r="J46842" s="2"/>
      <c r="K46842" s="2"/>
    </row>
    <row r="46843" spans="4:11">
      <c r="D46843" s="1"/>
      <c r="E46843" s="1"/>
      <c r="F46843" s="1"/>
      <c r="G46843" s="1"/>
      <c r="J46843" s="2"/>
      <c r="K46843" s="2"/>
    </row>
    <row r="46844" spans="4:11">
      <c r="D46844" s="1"/>
      <c r="E46844" s="1"/>
      <c r="F46844" s="1"/>
      <c r="G46844" s="1"/>
      <c r="J46844" s="2"/>
      <c r="K46844" s="2"/>
    </row>
    <row r="46845" spans="4:11">
      <c r="D46845" s="1"/>
      <c r="E46845" s="1"/>
      <c r="F46845" s="1"/>
      <c r="G46845" s="1"/>
      <c r="J46845" s="2"/>
      <c r="K46845" s="2"/>
    </row>
    <row r="46846" spans="4:11">
      <c r="D46846" s="1"/>
      <c r="E46846" s="1"/>
      <c r="F46846" s="1"/>
      <c r="G46846" s="1"/>
      <c r="J46846" s="2"/>
      <c r="K46846" s="2"/>
    </row>
    <row r="46847" spans="4:11">
      <c r="D46847" s="1"/>
      <c r="E46847" s="1"/>
      <c r="F46847" s="1"/>
      <c r="G46847" s="1"/>
      <c r="J46847" s="2"/>
      <c r="K46847" s="2"/>
    </row>
    <row r="46848" spans="4:11">
      <c r="D46848" s="1"/>
      <c r="E46848" s="1"/>
      <c r="F46848" s="1"/>
      <c r="G46848" s="1"/>
      <c r="J46848" s="2"/>
      <c r="K46848" s="2"/>
    </row>
    <row r="46849" spans="4:11">
      <c r="D46849" s="1"/>
      <c r="E46849" s="1"/>
      <c r="F46849" s="1"/>
      <c r="G46849" s="1"/>
      <c r="J46849" s="2"/>
      <c r="K46849" s="2"/>
    </row>
    <row r="46850" spans="4:11">
      <c r="D46850" s="1"/>
      <c r="E46850" s="1"/>
      <c r="F46850" s="1"/>
      <c r="G46850" s="1"/>
      <c r="J46850" s="2"/>
      <c r="K46850" s="2"/>
    </row>
    <row r="46851" spans="4:11">
      <c r="D46851" s="1"/>
      <c r="E46851" s="1"/>
      <c r="F46851" s="1"/>
      <c r="G46851" s="1"/>
      <c r="J46851" s="2"/>
      <c r="K46851" s="2"/>
    </row>
    <row r="46852" spans="4:11">
      <c r="D46852" s="1"/>
      <c r="E46852" s="1"/>
      <c r="F46852" s="1"/>
      <c r="G46852" s="1"/>
      <c r="J46852" s="2"/>
      <c r="K46852" s="2"/>
    </row>
    <row r="46853" spans="4:11">
      <c r="D46853" s="1"/>
      <c r="E46853" s="1"/>
      <c r="F46853" s="1"/>
      <c r="G46853" s="1"/>
      <c r="J46853" s="2"/>
      <c r="K46853" s="2"/>
    </row>
    <row r="46854" spans="4:11">
      <c r="D46854" s="1"/>
      <c r="E46854" s="1"/>
      <c r="F46854" s="1"/>
      <c r="G46854" s="1"/>
      <c r="J46854" s="2"/>
      <c r="K46854" s="2"/>
    </row>
    <row r="46855" spans="4:11">
      <c r="D46855" s="1"/>
      <c r="E46855" s="1"/>
      <c r="F46855" s="1"/>
      <c r="G46855" s="1"/>
      <c r="J46855" s="2"/>
      <c r="K46855" s="2"/>
    </row>
    <row r="46856" spans="4:11">
      <c r="D46856" s="1"/>
      <c r="E46856" s="1"/>
      <c r="F46856" s="1"/>
      <c r="G46856" s="1"/>
      <c r="J46856" s="2"/>
      <c r="K46856" s="2"/>
    </row>
    <row r="46857" spans="4:11">
      <c r="D46857" s="1"/>
      <c r="E46857" s="1"/>
      <c r="F46857" s="1"/>
      <c r="G46857" s="1"/>
      <c r="J46857" s="2"/>
      <c r="K46857" s="2"/>
    </row>
    <row r="46858" spans="4:11">
      <c r="D46858" s="1"/>
      <c r="E46858" s="1"/>
      <c r="F46858" s="1"/>
      <c r="G46858" s="1"/>
      <c r="J46858" s="2"/>
      <c r="K46858" s="2"/>
    </row>
    <row r="46859" spans="4:11">
      <c r="D46859" s="1"/>
      <c r="E46859" s="1"/>
      <c r="F46859" s="1"/>
      <c r="G46859" s="1"/>
      <c r="J46859" s="2"/>
      <c r="K46859" s="2"/>
    </row>
    <row r="46860" spans="4:11">
      <c r="D46860" s="1"/>
      <c r="E46860" s="1"/>
      <c r="F46860" s="1"/>
      <c r="G46860" s="1"/>
      <c r="J46860" s="2"/>
      <c r="K46860" s="2"/>
    </row>
    <row r="46861" spans="4:11">
      <c r="D46861" s="1"/>
      <c r="E46861" s="1"/>
      <c r="F46861" s="1"/>
      <c r="G46861" s="1"/>
      <c r="J46861" s="2"/>
      <c r="K46861" s="2"/>
    </row>
    <row r="46862" spans="4:11">
      <c r="D46862" s="1"/>
      <c r="E46862" s="1"/>
      <c r="F46862" s="1"/>
      <c r="G46862" s="1"/>
      <c r="J46862" s="2"/>
      <c r="K46862" s="2"/>
    </row>
    <row r="46863" spans="4:11">
      <c r="D46863" s="1"/>
      <c r="E46863" s="1"/>
      <c r="F46863" s="1"/>
      <c r="G46863" s="1"/>
      <c r="J46863" s="2"/>
      <c r="K46863" s="2"/>
    </row>
    <row r="46864" spans="4:11">
      <c r="D46864" s="1"/>
      <c r="E46864" s="1"/>
      <c r="F46864" s="1"/>
      <c r="G46864" s="1"/>
      <c r="J46864" s="2"/>
      <c r="K46864" s="2"/>
    </row>
    <row r="46865" spans="4:11">
      <c r="D46865" s="1"/>
      <c r="E46865" s="1"/>
      <c r="F46865" s="1"/>
      <c r="G46865" s="1"/>
      <c r="J46865" s="2"/>
      <c r="K46865" s="2"/>
    </row>
    <row r="46866" spans="4:11">
      <c r="D46866" s="1"/>
      <c r="E46866" s="1"/>
      <c r="F46866" s="1"/>
      <c r="G46866" s="1"/>
      <c r="J46866" s="2"/>
      <c r="K46866" s="2"/>
    </row>
    <row r="46867" spans="4:11">
      <c r="D46867" s="1"/>
      <c r="E46867" s="1"/>
      <c r="F46867" s="1"/>
      <c r="G46867" s="1"/>
      <c r="J46867" s="2"/>
      <c r="K46867" s="2"/>
    </row>
    <row r="46868" spans="4:11">
      <c r="D46868" s="1"/>
      <c r="E46868" s="1"/>
      <c r="F46868" s="1"/>
      <c r="G46868" s="1"/>
      <c r="J46868" s="2"/>
      <c r="K46868" s="2"/>
    </row>
    <row r="46869" spans="4:11">
      <c r="D46869" s="1"/>
      <c r="E46869" s="1"/>
      <c r="F46869" s="1"/>
      <c r="G46869" s="1"/>
      <c r="J46869" s="2"/>
      <c r="K46869" s="2"/>
    </row>
    <row r="46870" spans="4:11">
      <c r="D46870" s="1"/>
      <c r="E46870" s="1"/>
      <c r="F46870" s="1"/>
      <c r="G46870" s="1"/>
      <c r="J46870" s="2"/>
      <c r="K46870" s="2"/>
    </row>
    <row r="46871" spans="4:11">
      <c r="D46871" s="1"/>
      <c r="E46871" s="1"/>
      <c r="F46871" s="1"/>
      <c r="G46871" s="1"/>
      <c r="J46871" s="2"/>
      <c r="K46871" s="2"/>
    </row>
    <row r="46872" spans="4:11">
      <c r="D46872" s="1"/>
      <c r="E46872" s="1"/>
      <c r="F46872" s="1"/>
      <c r="G46872" s="1"/>
      <c r="J46872" s="2"/>
      <c r="K46872" s="2"/>
    </row>
    <row r="46873" spans="4:11">
      <c r="D46873" s="1"/>
      <c r="E46873" s="1"/>
      <c r="F46873" s="1"/>
      <c r="G46873" s="1"/>
      <c r="J46873" s="2"/>
      <c r="K46873" s="2"/>
    </row>
    <row r="46874" spans="4:11">
      <c r="D46874" s="1"/>
      <c r="E46874" s="1"/>
      <c r="F46874" s="1"/>
      <c r="G46874" s="1"/>
      <c r="J46874" s="2"/>
      <c r="K46874" s="2"/>
    </row>
    <row r="46875" spans="4:11">
      <c r="D46875" s="1"/>
      <c r="E46875" s="1"/>
      <c r="F46875" s="1"/>
      <c r="G46875" s="1"/>
      <c r="J46875" s="2"/>
      <c r="K46875" s="2"/>
    </row>
    <row r="46876" spans="4:11">
      <c r="D46876" s="1"/>
      <c r="E46876" s="1"/>
      <c r="F46876" s="1"/>
      <c r="G46876" s="1"/>
      <c r="J46876" s="2"/>
      <c r="K46876" s="2"/>
    </row>
    <row r="46877" spans="4:11">
      <c r="D46877" s="1"/>
      <c r="E46877" s="1"/>
      <c r="F46877" s="1"/>
      <c r="G46877" s="1"/>
      <c r="J46877" s="2"/>
      <c r="K46877" s="2"/>
    </row>
    <row r="46878" spans="4:11">
      <c r="D46878" s="1"/>
      <c r="E46878" s="1"/>
      <c r="F46878" s="1"/>
      <c r="G46878" s="1"/>
      <c r="J46878" s="2"/>
      <c r="K46878" s="2"/>
    </row>
    <row r="46879" spans="4:11">
      <c r="D46879" s="1"/>
      <c r="E46879" s="1"/>
      <c r="F46879" s="1"/>
      <c r="G46879" s="1"/>
      <c r="J46879" s="2"/>
      <c r="K46879" s="2"/>
    </row>
    <row r="46880" spans="4:11">
      <c r="D46880" s="1"/>
      <c r="E46880" s="1"/>
      <c r="F46880" s="1"/>
      <c r="G46880" s="1"/>
      <c r="J46880" s="2"/>
      <c r="K46880" s="2"/>
    </row>
    <row r="46881" spans="4:11">
      <c r="D46881" s="1"/>
      <c r="E46881" s="1"/>
      <c r="F46881" s="1"/>
      <c r="G46881" s="1"/>
      <c r="J46881" s="2"/>
      <c r="K46881" s="2"/>
    </row>
    <row r="46882" spans="4:11">
      <c r="D46882" s="1"/>
      <c r="E46882" s="1"/>
      <c r="F46882" s="1"/>
      <c r="G46882" s="1"/>
      <c r="J46882" s="2"/>
      <c r="K46882" s="2"/>
    </row>
    <row r="46883" spans="4:11">
      <c r="D46883" s="1"/>
      <c r="E46883" s="1"/>
      <c r="F46883" s="1"/>
      <c r="G46883" s="1"/>
      <c r="J46883" s="2"/>
      <c r="K46883" s="2"/>
    </row>
    <row r="46884" spans="4:11">
      <c r="D46884" s="1"/>
      <c r="E46884" s="1"/>
      <c r="F46884" s="1"/>
      <c r="G46884" s="1"/>
      <c r="J46884" s="2"/>
      <c r="K46884" s="2"/>
    </row>
    <row r="46885" spans="4:11">
      <c r="D46885" s="1"/>
      <c r="E46885" s="1"/>
      <c r="F46885" s="1"/>
      <c r="G46885" s="1"/>
      <c r="J46885" s="2"/>
      <c r="K46885" s="2"/>
    </row>
    <row r="46886" spans="4:11">
      <c r="D46886" s="1"/>
      <c r="E46886" s="1"/>
      <c r="F46886" s="1"/>
      <c r="G46886" s="1"/>
      <c r="J46886" s="2"/>
      <c r="K46886" s="2"/>
    </row>
    <row r="46887" spans="4:11">
      <c r="D46887" s="1"/>
      <c r="E46887" s="1"/>
      <c r="F46887" s="1"/>
      <c r="G46887" s="1"/>
      <c r="J46887" s="2"/>
      <c r="K46887" s="2"/>
    </row>
    <row r="46888" spans="4:11">
      <c r="D46888" s="1"/>
      <c r="E46888" s="1"/>
      <c r="F46888" s="1"/>
      <c r="G46888" s="1"/>
      <c r="J46888" s="2"/>
      <c r="K46888" s="2"/>
    </row>
    <row r="46889" spans="4:11">
      <c r="D46889" s="1"/>
      <c r="E46889" s="1"/>
      <c r="F46889" s="1"/>
      <c r="G46889" s="1"/>
      <c r="J46889" s="2"/>
      <c r="K46889" s="2"/>
    </row>
    <row r="46890" spans="4:11">
      <c r="D46890" s="1"/>
      <c r="E46890" s="1"/>
      <c r="F46890" s="1"/>
      <c r="G46890" s="1"/>
      <c r="J46890" s="2"/>
      <c r="K46890" s="2"/>
    </row>
    <row r="46891" spans="4:11">
      <c r="D46891" s="1"/>
      <c r="E46891" s="1"/>
      <c r="F46891" s="1"/>
      <c r="G46891" s="1"/>
      <c r="J46891" s="2"/>
      <c r="K46891" s="2"/>
    </row>
    <row r="46892" spans="4:11">
      <c r="D46892" s="1"/>
      <c r="E46892" s="1"/>
      <c r="F46892" s="1"/>
      <c r="G46892" s="1"/>
      <c r="J46892" s="2"/>
      <c r="K46892" s="2"/>
    </row>
    <row r="46893" spans="4:11">
      <c r="D46893" s="1"/>
      <c r="E46893" s="1"/>
      <c r="F46893" s="1"/>
      <c r="G46893" s="1"/>
      <c r="J46893" s="2"/>
      <c r="K46893" s="2"/>
    </row>
    <row r="46894" spans="4:11">
      <c r="D46894" s="1"/>
      <c r="E46894" s="1"/>
      <c r="F46894" s="1"/>
      <c r="G46894" s="1"/>
      <c r="J46894" s="2"/>
      <c r="K46894" s="2"/>
    </row>
    <row r="46895" spans="4:11">
      <c r="D46895" s="1"/>
      <c r="E46895" s="1"/>
      <c r="F46895" s="1"/>
      <c r="G46895" s="1"/>
      <c r="J46895" s="2"/>
      <c r="K46895" s="2"/>
    </row>
    <row r="46896" spans="4:11">
      <c r="D46896" s="1"/>
      <c r="E46896" s="1"/>
      <c r="F46896" s="1"/>
      <c r="G46896" s="1"/>
      <c r="J46896" s="2"/>
      <c r="K46896" s="2"/>
    </row>
    <row r="46897" spans="4:11">
      <c r="D46897" s="1"/>
      <c r="E46897" s="1"/>
      <c r="F46897" s="1"/>
      <c r="G46897" s="1"/>
      <c r="J46897" s="2"/>
      <c r="K46897" s="2"/>
    </row>
    <row r="46898" spans="4:11">
      <c r="D46898" s="1"/>
      <c r="E46898" s="1"/>
      <c r="F46898" s="1"/>
      <c r="G46898" s="1"/>
      <c r="J46898" s="2"/>
      <c r="K46898" s="2"/>
    </row>
    <row r="46899" spans="4:11">
      <c r="D46899" s="1"/>
      <c r="E46899" s="1"/>
      <c r="F46899" s="1"/>
      <c r="G46899" s="1"/>
      <c r="J46899" s="2"/>
      <c r="K46899" s="2"/>
    </row>
    <row r="46900" spans="4:11">
      <c r="D46900" s="1"/>
      <c r="E46900" s="1"/>
      <c r="F46900" s="1"/>
      <c r="G46900" s="1"/>
      <c r="J46900" s="2"/>
      <c r="K46900" s="2"/>
    </row>
    <row r="46901" spans="4:11">
      <c r="D46901" s="1"/>
      <c r="E46901" s="1"/>
      <c r="F46901" s="1"/>
      <c r="G46901" s="1"/>
      <c r="J46901" s="2"/>
      <c r="K46901" s="2"/>
    </row>
    <row r="46902" spans="4:11">
      <c r="D46902" s="1"/>
      <c r="E46902" s="1"/>
      <c r="F46902" s="1"/>
      <c r="G46902" s="1"/>
      <c r="J46902" s="2"/>
      <c r="K46902" s="2"/>
    </row>
    <row r="46903" spans="4:11">
      <c r="D46903" s="1"/>
      <c r="E46903" s="1"/>
      <c r="F46903" s="1"/>
      <c r="G46903" s="1"/>
      <c r="J46903" s="2"/>
      <c r="K46903" s="2"/>
    </row>
    <row r="46904" spans="4:11">
      <c r="D46904" s="1"/>
      <c r="E46904" s="1"/>
      <c r="F46904" s="1"/>
      <c r="G46904" s="1"/>
      <c r="J46904" s="2"/>
      <c r="K46904" s="2"/>
    </row>
    <row r="46905" spans="4:11">
      <c r="D46905" s="1"/>
      <c r="E46905" s="1"/>
      <c r="F46905" s="1"/>
      <c r="G46905" s="1"/>
      <c r="J46905" s="2"/>
      <c r="K46905" s="2"/>
    </row>
    <row r="46906" spans="4:11">
      <c r="D46906" s="1"/>
      <c r="E46906" s="1"/>
      <c r="F46906" s="1"/>
      <c r="G46906" s="1"/>
      <c r="J46906" s="2"/>
      <c r="K46906" s="2"/>
    </row>
    <row r="46907" spans="4:11">
      <c r="D46907" s="1"/>
      <c r="E46907" s="1"/>
      <c r="F46907" s="1"/>
      <c r="G46907" s="1"/>
      <c r="J46907" s="2"/>
      <c r="K46907" s="2"/>
    </row>
    <row r="46908" spans="4:11">
      <c r="D46908" s="1"/>
      <c r="E46908" s="1"/>
      <c r="F46908" s="1"/>
      <c r="G46908" s="1"/>
      <c r="J46908" s="2"/>
      <c r="K46908" s="2"/>
    </row>
    <row r="46909" spans="4:11">
      <c r="D46909" s="1"/>
      <c r="E46909" s="1"/>
      <c r="F46909" s="1"/>
      <c r="G46909" s="1"/>
      <c r="J46909" s="2"/>
      <c r="K46909" s="2"/>
    </row>
    <row r="46910" spans="4:11">
      <c r="D46910" s="1"/>
      <c r="E46910" s="1"/>
      <c r="F46910" s="1"/>
      <c r="G46910" s="1"/>
      <c r="J46910" s="2"/>
      <c r="K46910" s="2"/>
    </row>
    <row r="46911" spans="4:11">
      <c r="D46911" s="1"/>
      <c r="E46911" s="1"/>
      <c r="F46911" s="1"/>
      <c r="G46911" s="1"/>
      <c r="J46911" s="2"/>
      <c r="K46911" s="2"/>
    </row>
    <row r="46912" spans="4:11">
      <c r="D46912" s="1"/>
      <c r="E46912" s="1"/>
      <c r="F46912" s="1"/>
      <c r="G46912" s="1"/>
      <c r="J46912" s="2"/>
      <c r="K46912" s="2"/>
    </row>
    <row r="46913" spans="4:11">
      <c r="D46913" s="1"/>
      <c r="E46913" s="1"/>
      <c r="F46913" s="1"/>
      <c r="G46913" s="1"/>
      <c r="J46913" s="2"/>
      <c r="K46913" s="2"/>
    </row>
    <row r="46914" spans="4:11">
      <c r="D46914" s="1"/>
      <c r="E46914" s="1"/>
      <c r="F46914" s="1"/>
      <c r="G46914" s="1"/>
      <c r="J46914" s="2"/>
      <c r="K46914" s="2"/>
    </row>
    <row r="46915" spans="4:11">
      <c r="D46915" s="1"/>
      <c r="E46915" s="1"/>
      <c r="F46915" s="1"/>
      <c r="G46915" s="1"/>
      <c r="J46915" s="2"/>
      <c r="K46915" s="2"/>
    </row>
    <row r="46916" spans="4:11">
      <c r="D46916" s="1"/>
      <c r="E46916" s="1"/>
      <c r="F46916" s="1"/>
      <c r="G46916" s="1"/>
      <c r="J46916" s="2"/>
      <c r="K46916" s="2"/>
    </row>
    <row r="46917" spans="4:11">
      <c r="D46917" s="1"/>
      <c r="E46917" s="1"/>
      <c r="F46917" s="1"/>
      <c r="G46917" s="1"/>
      <c r="J46917" s="2"/>
      <c r="K46917" s="2"/>
    </row>
    <row r="46918" spans="4:11">
      <c r="D46918" s="1"/>
      <c r="E46918" s="1"/>
      <c r="F46918" s="1"/>
      <c r="G46918" s="1"/>
      <c r="J46918" s="2"/>
      <c r="K46918" s="2"/>
    </row>
    <row r="46919" spans="4:11">
      <c r="D46919" s="1"/>
      <c r="E46919" s="1"/>
      <c r="F46919" s="1"/>
      <c r="G46919" s="1"/>
      <c r="J46919" s="2"/>
      <c r="K46919" s="2"/>
    </row>
    <row r="46920" spans="4:11">
      <c r="D46920" s="1"/>
      <c r="E46920" s="1"/>
      <c r="F46920" s="1"/>
      <c r="G46920" s="1"/>
      <c r="J46920" s="2"/>
      <c r="K46920" s="2"/>
    </row>
    <row r="46921" spans="4:11">
      <c r="D46921" s="1"/>
      <c r="E46921" s="1"/>
      <c r="F46921" s="1"/>
      <c r="G46921" s="1"/>
      <c r="J46921" s="2"/>
      <c r="K46921" s="2"/>
    </row>
    <row r="46922" spans="4:11">
      <c r="D46922" s="1"/>
      <c r="E46922" s="1"/>
      <c r="F46922" s="1"/>
      <c r="G46922" s="1"/>
      <c r="J46922" s="2"/>
      <c r="K46922" s="2"/>
    </row>
    <row r="46923" spans="4:11">
      <c r="D46923" s="1"/>
      <c r="E46923" s="1"/>
      <c r="F46923" s="1"/>
      <c r="G46923" s="1"/>
      <c r="J46923" s="2"/>
      <c r="K46923" s="2"/>
    </row>
    <row r="46924" spans="4:11">
      <c r="D46924" s="1"/>
      <c r="E46924" s="1"/>
      <c r="F46924" s="1"/>
      <c r="G46924" s="1"/>
      <c r="J46924" s="2"/>
      <c r="K46924" s="2"/>
    </row>
    <row r="46925" spans="4:11">
      <c r="D46925" s="1"/>
      <c r="E46925" s="1"/>
      <c r="F46925" s="1"/>
      <c r="G46925" s="1"/>
      <c r="J46925" s="2"/>
      <c r="K46925" s="2"/>
    </row>
    <row r="46926" spans="4:11">
      <c r="D46926" s="1"/>
      <c r="E46926" s="1"/>
      <c r="F46926" s="1"/>
      <c r="G46926" s="1"/>
      <c r="J46926" s="2"/>
      <c r="K46926" s="2"/>
    </row>
    <row r="46927" spans="4:11">
      <c r="D46927" s="1"/>
      <c r="E46927" s="1"/>
      <c r="F46927" s="1"/>
      <c r="G46927" s="1"/>
      <c r="J46927" s="2"/>
      <c r="K46927" s="2"/>
    </row>
    <row r="46928" spans="4:11">
      <c r="D46928" s="1"/>
      <c r="E46928" s="1"/>
      <c r="F46928" s="1"/>
      <c r="G46928" s="1"/>
      <c r="J46928" s="2"/>
      <c r="K46928" s="2"/>
    </row>
    <row r="46929" spans="4:11">
      <c r="D46929" s="1"/>
      <c r="E46929" s="1"/>
      <c r="F46929" s="1"/>
      <c r="G46929" s="1"/>
      <c r="J46929" s="2"/>
      <c r="K46929" s="2"/>
    </row>
    <row r="46930" spans="4:11">
      <c r="D46930" s="1"/>
      <c r="E46930" s="1"/>
      <c r="F46930" s="1"/>
      <c r="G46930" s="1"/>
      <c r="J46930" s="2"/>
      <c r="K46930" s="2"/>
    </row>
    <row r="46931" spans="4:11">
      <c r="D46931" s="1"/>
      <c r="E46931" s="1"/>
      <c r="F46931" s="1"/>
      <c r="G46931" s="1"/>
      <c r="J46931" s="2"/>
      <c r="K46931" s="2"/>
    </row>
    <row r="46932" spans="4:11">
      <c r="D46932" s="1"/>
      <c r="E46932" s="1"/>
      <c r="F46932" s="1"/>
      <c r="G46932" s="1"/>
      <c r="J46932" s="2"/>
      <c r="K46932" s="2"/>
    </row>
    <row r="46933" spans="4:11">
      <c r="D46933" s="1"/>
      <c r="E46933" s="1"/>
      <c r="F46933" s="1"/>
      <c r="G46933" s="1"/>
      <c r="J46933" s="2"/>
      <c r="K46933" s="2"/>
    </row>
    <row r="46934" spans="4:11">
      <c r="D46934" s="1"/>
      <c r="E46934" s="1"/>
      <c r="F46934" s="1"/>
      <c r="G46934" s="1"/>
      <c r="J46934" s="2"/>
      <c r="K46934" s="2"/>
    </row>
    <row r="46935" spans="4:11">
      <c r="D46935" s="1"/>
      <c r="E46935" s="1"/>
      <c r="F46935" s="1"/>
      <c r="G46935" s="1"/>
      <c r="J46935" s="2"/>
      <c r="K46935" s="2"/>
    </row>
    <row r="46936" spans="4:11">
      <c r="D46936" s="1"/>
      <c r="E46936" s="1"/>
      <c r="F46936" s="1"/>
      <c r="G46936" s="1"/>
      <c r="J46936" s="2"/>
      <c r="K46936" s="2"/>
    </row>
    <row r="46937" spans="4:11">
      <c r="D46937" s="1"/>
      <c r="E46937" s="1"/>
      <c r="F46937" s="1"/>
      <c r="G46937" s="1"/>
      <c r="J46937" s="2"/>
      <c r="K46937" s="2"/>
    </row>
    <row r="46938" spans="4:11">
      <c r="D46938" s="1"/>
      <c r="E46938" s="1"/>
      <c r="F46938" s="1"/>
      <c r="G46938" s="1"/>
      <c r="J46938" s="2"/>
      <c r="K46938" s="2"/>
    </row>
    <row r="46939" spans="4:11">
      <c r="D46939" s="1"/>
      <c r="E46939" s="1"/>
      <c r="F46939" s="1"/>
      <c r="G46939" s="1"/>
      <c r="J46939" s="2"/>
      <c r="K46939" s="2"/>
    </row>
    <row r="46940" spans="4:11">
      <c r="D46940" s="1"/>
      <c r="E46940" s="1"/>
      <c r="F46940" s="1"/>
      <c r="G46940" s="1"/>
      <c r="J46940" s="2"/>
      <c r="K46940" s="2"/>
    </row>
    <row r="46941" spans="4:11">
      <c r="D46941" s="1"/>
      <c r="E46941" s="1"/>
      <c r="F46941" s="1"/>
      <c r="G46941" s="1"/>
      <c r="J46941" s="2"/>
      <c r="K46941" s="2"/>
    </row>
    <row r="46942" spans="4:11">
      <c r="D46942" s="1"/>
      <c r="E46942" s="1"/>
      <c r="F46942" s="1"/>
      <c r="G46942" s="1"/>
      <c r="J46942" s="2"/>
      <c r="K46942" s="2"/>
    </row>
    <row r="46943" spans="4:11">
      <c r="D46943" s="1"/>
      <c r="E46943" s="1"/>
      <c r="F46943" s="1"/>
      <c r="G46943" s="1"/>
      <c r="J46943" s="2"/>
      <c r="K46943" s="2"/>
    </row>
    <row r="46944" spans="4:11">
      <c r="D46944" s="1"/>
      <c r="E46944" s="1"/>
      <c r="F46944" s="1"/>
      <c r="G46944" s="1"/>
      <c r="J46944" s="2"/>
      <c r="K46944" s="2"/>
    </row>
    <row r="46945" spans="4:11">
      <c r="D46945" s="1"/>
      <c r="E46945" s="1"/>
      <c r="F46945" s="1"/>
      <c r="G46945" s="1"/>
      <c r="J46945" s="2"/>
      <c r="K46945" s="2"/>
    </row>
    <row r="46946" spans="4:11">
      <c r="D46946" s="1"/>
      <c r="E46946" s="1"/>
      <c r="F46946" s="1"/>
      <c r="G46946" s="1"/>
      <c r="J46946" s="2"/>
      <c r="K46946" s="2"/>
    </row>
    <row r="46947" spans="4:11">
      <c r="D46947" s="1"/>
      <c r="E46947" s="1"/>
      <c r="F46947" s="1"/>
      <c r="G46947" s="1"/>
      <c r="J46947" s="2"/>
      <c r="K46947" s="2"/>
    </row>
    <row r="46948" spans="4:11">
      <c r="D46948" s="1"/>
      <c r="E46948" s="1"/>
      <c r="F46948" s="1"/>
      <c r="G46948" s="1"/>
      <c r="J46948" s="2"/>
      <c r="K46948" s="2"/>
    </row>
    <row r="46949" spans="4:11">
      <c r="D46949" s="1"/>
      <c r="E46949" s="1"/>
      <c r="F46949" s="1"/>
      <c r="G46949" s="1"/>
      <c r="J46949" s="2"/>
      <c r="K46949" s="2"/>
    </row>
    <row r="46950" spans="4:11">
      <c r="D46950" s="1"/>
      <c r="E46950" s="1"/>
      <c r="F46950" s="1"/>
      <c r="G46950" s="1"/>
      <c r="J46950" s="2"/>
      <c r="K46950" s="2"/>
    </row>
    <row r="46951" spans="4:11">
      <c r="D46951" s="1"/>
      <c r="E46951" s="1"/>
      <c r="F46951" s="1"/>
      <c r="G46951" s="1"/>
      <c r="J46951" s="2"/>
      <c r="K46951" s="2"/>
    </row>
    <row r="46952" spans="4:11">
      <c r="D46952" s="1"/>
      <c r="E46952" s="1"/>
      <c r="F46952" s="1"/>
      <c r="G46952" s="1"/>
      <c r="J46952" s="2"/>
      <c r="K46952" s="2"/>
    </row>
    <row r="46953" spans="4:11">
      <c r="D46953" s="1"/>
      <c r="E46953" s="1"/>
      <c r="F46953" s="1"/>
      <c r="G46953" s="1"/>
      <c r="J46953" s="2"/>
      <c r="K46953" s="2"/>
    </row>
    <row r="46954" spans="4:11">
      <c r="D46954" s="1"/>
      <c r="E46954" s="1"/>
      <c r="F46954" s="1"/>
      <c r="G46954" s="1"/>
      <c r="J46954" s="2"/>
      <c r="K46954" s="2"/>
    </row>
    <row r="46955" spans="4:11">
      <c r="D46955" s="1"/>
      <c r="E46955" s="1"/>
      <c r="F46955" s="1"/>
      <c r="G46955" s="1"/>
      <c r="J46955" s="2"/>
      <c r="K46955" s="2"/>
    </row>
    <row r="46956" spans="4:11">
      <c r="D46956" s="1"/>
      <c r="E46956" s="1"/>
      <c r="F46956" s="1"/>
      <c r="G46956" s="1"/>
      <c r="J46956" s="2"/>
      <c r="K46956" s="2"/>
    </row>
    <row r="46957" spans="4:11">
      <c r="D46957" s="1"/>
      <c r="E46957" s="1"/>
      <c r="F46957" s="1"/>
      <c r="G46957" s="1"/>
      <c r="J46957" s="2"/>
      <c r="K46957" s="2"/>
    </row>
    <row r="46958" spans="4:11">
      <c r="D46958" s="1"/>
      <c r="E46958" s="1"/>
      <c r="F46958" s="1"/>
      <c r="G46958" s="1"/>
      <c r="J46958" s="2"/>
      <c r="K46958" s="2"/>
    </row>
    <row r="46959" spans="4:11">
      <c r="D46959" s="1"/>
      <c r="E46959" s="1"/>
      <c r="F46959" s="1"/>
      <c r="G46959" s="1"/>
      <c r="J46959" s="2"/>
      <c r="K46959" s="2"/>
    </row>
    <row r="46960" spans="4:11">
      <c r="D46960" s="1"/>
      <c r="E46960" s="1"/>
      <c r="F46960" s="1"/>
      <c r="G46960" s="1"/>
      <c r="J46960" s="2"/>
      <c r="K46960" s="2"/>
    </row>
    <row r="46961" spans="4:11">
      <c r="D46961" s="1"/>
      <c r="E46961" s="1"/>
      <c r="F46961" s="1"/>
      <c r="G46961" s="1"/>
      <c r="J46961" s="2"/>
      <c r="K46961" s="2"/>
    </row>
    <row r="46962" spans="4:11">
      <c r="D46962" s="1"/>
      <c r="E46962" s="1"/>
      <c r="F46962" s="1"/>
      <c r="G46962" s="1"/>
      <c r="J46962" s="2"/>
      <c r="K46962" s="2"/>
    </row>
    <row r="46963" spans="4:11">
      <c r="D46963" s="1"/>
      <c r="E46963" s="1"/>
      <c r="F46963" s="1"/>
      <c r="G46963" s="1"/>
      <c r="J46963" s="2"/>
      <c r="K46963" s="2"/>
    </row>
    <row r="46964" spans="4:11">
      <c r="D46964" s="1"/>
      <c r="E46964" s="1"/>
      <c r="F46964" s="1"/>
      <c r="G46964" s="1"/>
      <c r="J46964" s="2"/>
      <c r="K46964" s="2"/>
    </row>
    <row r="46965" spans="4:11">
      <c r="D46965" s="1"/>
      <c r="E46965" s="1"/>
      <c r="F46965" s="1"/>
      <c r="G46965" s="1"/>
      <c r="J46965" s="2"/>
      <c r="K46965" s="2"/>
    </row>
    <row r="46966" spans="4:11">
      <c r="D46966" s="1"/>
      <c r="E46966" s="1"/>
      <c r="F46966" s="1"/>
      <c r="G46966" s="1"/>
      <c r="J46966" s="2"/>
      <c r="K46966" s="2"/>
    </row>
    <row r="46967" spans="4:11">
      <c r="D46967" s="1"/>
      <c r="E46967" s="1"/>
      <c r="F46967" s="1"/>
      <c r="G46967" s="1"/>
      <c r="J46967" s="2"/>
      <c r="K46967" s="2"/>
    </row>
    <row r="46968" spans="4:11">
      <c r="D46968" s="1"/>
      <c r="E46968" s="1"/>
      <c r="F46968" s="1"/>
      <c r="G46968" s="1"/>
      <c r="J46968" s="2"/>
      <c r="K46968" s="2"/>
    </row>
    <row r="46969" spans="4:11">
      <c r="D46969" s="1"/>
      <c r="E46969" s="1"/>
      <c r="F46969" s="1"/>
      <c r="G46969" s="1"/>
      <c r="J46969" s="2"/>
      <c r="K46969" s="2"/>
    </row>
    <row r="46970" spans="4:11">
      <c r="D46970" s="1"/>
      <c r="E46970" s="1"/>
      <c r="F46970" s="1"/>
      <c r="G46970" s="1"/>
      <c r="J46970" s="2"/>
      <c r="K46970" s="2"/>
    </row>
    <row r="46971" spans="4:11">
      <c r="D46971" s="1"/>
      <c r="E46971" s="1"/>
      <c r="F46971" s="1"/>
      <c r="G46971" s="1"/>
      <c r="J46971" s="2"/>
      <c r="K46971" s="2"/>
    </row>
    <row r="46972" spans="4:11">
      <c r="D46972" s="1"/>
      <c r="E46972" s="1"/>
      <c r="F46972" s="1"/>
      <c r="G46972" s="1"/>
      <c r="J46972" s="2"/>
      <c r="K46972" s="2"/>
    </row>
    <row r="46973" spans="4:11">
      <c r="D46973" s="1"/>
      <c r="E46973" s="1"/>
      <c r="F46973" s="1"/>
      <c r="G46973" s="1"/>
      <c r="J46973" s="2"/>
      <c r="K46973" s="2"/>
    </row>
    <row r="46974" spans="4:11">
      <c r="D46974" s="1"/>
      <c r="E46974" s="1"/>
      <c r="F46974" s="1"/>
      <c r="G46974" s="1"/>
      <c r="J46974" s="2"/>
      <c r="K46974" s="2"/>
    </row>
    <row r="46975" spans="4:11">
      <c r="D46975" s="1"/>
      <c r="E46975" s="1"/>
      <c r="F46975" s="1"/>
      <c r="G46975" s="1"/>
      <c r="J46975" s="2"/>
      <c r="K46975" s="2"/>
    </row>
    <row r="46976" spans="4:11">
      <c r="D46976" s="1"/>
      <c r="E46976" s="1"/>
      <c r="F46976" s="1"/>
      <c r="G46976" s="1"/>
      <c r="J46976" s="2"/>
      <c r="K46976" s="2"/>
    </row>
    <row r="46977" spans="4:11">
      <c r="D46977" s="1"/>
      <c r="E46977" s="1"/>
      <c r="F46977" s="1"/>
      <c r="G46977" s="1"/>
      <c r="J46977" s="2"/>
      <c r="K46977" s="2"/>
    </row>
    <row r="46978" spans="4:11">
      <c r="D46978" s="1"/>
      <c r="E46978" s="1"/>
      <c r="F46978" s="1"/>
      <c r="G46978" s="1"/>
      <c r="J46978" s="2"/>
      <c r="K46978" s="2"/>
    </row>
    <row r="46979" spans="4:11">
      <c r="D46979" s="1"/>
      <c r="E46979" s="1"/>
      <c r="F46979" s="1"/>
      <c r="G46979" s="1"/>
      <c r="J46979" s="2"/>
      <c r="K46979" s="2"/>
    </row>
    <row r="46980" spans="4:11">
      <c r="D46980" s="1"/>
      <c r="E46980" s="1"/>
      <c r="F46980" s="1"/>
      <c r="G46980" s="1"/>
      <c r="J46980" s="2"/>
      <c r="K46980" s="2"/>
    </row>
    <row r="46981" spans="4:11">
      <c r="D46981" s="1"/>
      <c r="E46981" s="1"/>
      <c r="F46981" s="1"/>
      <c r="G46981" s="1"/>
      <c r="J46981" s="2"/>
      <c r="K46981" s="2"/>
    </row>
    <row r="46982" spans="4:11">
      <c r="D46982" s="1"/>
      <c r="E46982" s="1"/>
      <c r="F46982" s="1"/>
      <c r="G46982" s="1"/>
      <c r="J46982" s="2"/>
      <c r="K46982" s="2"/>
    </row>
    <row r="46983" spans="4:11">
      <c r="D46983" s="1"/>
      <c r="E46983" s="1"/>
      <c r="F46983" s="1"/>
      <c r="G46983" s="1"/>
      <c r="J46983" s="2"/>
      <c r="K46983" s="2"/>
    </row>
    <row r="46984" spans="4:11">
      <c r="D46984" s="1"/>
      <c r="E46984" s="1"/>
      <c r="F46984" s="1"/>
      <c r="G46984" s="1"/>
      <c r="J46984" s="2"/>
      <c r="K46984" s="2"/>
    </row>
    <row r="46985" spans="4:11">
      <c r="D46985" s="1"/>
      <c r="E46985" s="1"/>
      <c r="F46985" s="1"/>
      <c r="G46985" s="1"/>
      <c r="J46985" s="2"/>
      <c r="K46985" s="2"/>
    </row>
    <row r="46986" spans="4:11">
      <c r="D46986" s="1"/>
      <c r="E46986" s="1"/>
      <c r="F46986" s="1"/>
      <c r="G46986" s="1"/>
      <c r="J46986" s="2"/>
      <c r="K46986" s="2"/>
    </row>
    <row r="46987" spans="4:11">
      <c r="D46987" s="1"/>
      <c r="E46987" s="1"/>
      <c r="F46987" s="1"/>
      <c r="G46987" s="1"/>
      <c r="J46987" s="2"/>
      <c r="K46987" s="2"/>
    </row>
    <row r="46988" spans="4:11">
      <c r="D46988" s="1"/>
      <c r="E46988" s="1"/>
      <c r="F46988" s="1"/>
      <c r="G46988" s="1"/>
      <c r="J46988" s="2"/>
      <c r="K46988" s="2"/>
    </row>
    <row r="46989" spans="4:11">
      <c r="D46989" s="1"/>
      <c r="E46989" s="1"/>
      <c r="F46989" s="1"/>
      <c r="G46989" s="1"/>
      <c r="J46989" s="2"/>
      <c r="K46989" s="2"/>
    </row>
    <row r="46990" spans="4:11">
      <c r="D46990" s="1"/>
      <c r="E46990" s="1"/>
      <c r="F46990" s="1"/>
      <c r="G46990" s="1"/>
      <c r="J46990" s="2"/>
      <c r="K46990" s="2"/>
    </row>
    <row r="46991" spans="4:11">
      <c r="D46991" s="1"/>
      <c r="E46991" s="1"/>
      <c r="F46991" s="1"/>
      <c r="G46991" s="1"/>
      <c r="J46991" s="2"/>
      <c r="K46991" s="2"/>
    </row>
    <row r="46992" spans="4:11">
      <c r="D46992" s="1"/>
      <c r="E46992" s="1"/>
      <c r="F46992" s="1"/>
      <c r="G46992" s="1"/>
      <c r="J46992" s="2"/>
      <c r="K46992" s="2"/>
    </row>
    <row r="46993" spans="4:11">
      <c r="D46993" s="1"/>
      <c r="E46993" s="1"/>
      <c r="F46993" s="1"/>
      <c r="G46993" s="1"/>
      <c r="J46993" s="2"/>
      <c r="K46993" s="2"/>
    </row>
    <row r="46994" spans="4:11">
      <c r="D46994" s="1"/>
      <c r="E46994" s="1"/>
      <c r="F46994" s="1"/>
      <c r="G46994" s="1"/>
      <c r="J46994" s="2"/>
      <c r="K46994" s="2"/>
    </row>
    <row r="46995" spans="4:11">
      <c r="D46995" s="1"/>
      <c r="E46995" s="1"/>
      <c r="F46995" s="1"/>
      <c r="G46995" s="1"/>
      <c r="J46995" s="2"/>
      <c r="K46995" s="2"/>
    </row>
    <row r="46996" spans="4:11">
      <c r="D46996" s="1"/>
      <c r="E46996" s="1"/>
      <c r="F46996" s="1"/>
      <c r="G46996" s="1"/>
      <c r="J46996" s="2"/>
      <c r="K46996" s="2"/>
    </row>
    <row r="46997" spans="4:11">
      <c r="D46997" s="1"/>
      <c r="E46997" s="1"/>
      <c r="F46997" s="1"/>
      <c r="G46997" s="1"/>
      <c r="J46997" s="2"/>
      <c r="K46997" s="2"/>
    </row>
    <row r="46998" spans="4:11">
      <c r="D46998" s="1"/>
      <c r="E46998" s="1"/>
      <c r="F46998" s="1"/>
      <c r="G46998" s="1"/>
      <c r="J46998" s="2"/>
      <c r="K46998" s="2"/>
    </row>
    <row r="46999" spans="4:11">
      <c r="D46999" s="1"/>
      <c r="E46999" s="1"/>
      <c r="F46999" s="1"/>
      <c r="G46999" s="1"/>
      <c r="J46999" s="2"/>
      <c r="K46999" s="2"/>
    </row>
    <row r="47000" spans="4:11">
      <c r="D47000" s="1"/>
      <c r="E47000" s="1"/>
      <c r="F47000" s="1"/>
      <c r="G47000" s="1"/>
      <c r="J47000" s="2"/>
      <c r="K47000" s="2"/>
    </row>
    <row r="47001" spans="4:11">
      <c r="D47001" s="1"/>
      <c r="E47001" s="1"/>
      <c r="F47001" s="1"/>
      <c r="G47001" s="1"/>
      <c r="J47001" s="2"/>
      <c r="K47001" s="2"/>
    </row>
    <row r="47002" spans="4:11">
      <c r="D47002" s="1"/>
      <c r="E47002" s="1"/>
      <c r="F47002" s="1"/>
      <c r="G47002" s="1"/>
      <c r="J47002" s="2"/>
      <c r="K47002" s="2"/>
    </row>
    <row r="47003" spans="4:11">
      <c r="D47003" s="1"/>
      <c r="E47003" s="1"/>
      <c r="F47003" s="1"/>
      <c r="G47003" s="1"/>
      <c r="J47003" s="2"/>
      <c r="K47003" s="2"/>
    </row>
    <row r="47004" spans="4:11">
      <c r="D47004" s="1"/>
      <c r="E47004" s="1"/>
      <c r="F47004" s="1"/>
      <c r="G47004" s="1"/>
      <c r="J47004" s="2"/>
      <c r="K47004" s="2"/>
    </row>
    <row r="47005" spans="4:11">
      <c r="D47005" s="1"/>
      <c r="E47005" s="1"/>
      <c r="F47005" s="1"/>
      <c r="G47005" s="1"/>
      <c r="J47005" s="2"/>
      <c r="K47005" s="2"/>
    </row>
    <row r="47006" spans="4:11">
      <c r="D47006" s="1"/>
      <c r="E47006" s="1"/>
      <c r="F47006" s="1"/>
      <c r="G47006" s="1"/>
      <c r="J47006" s="2"/>
      <c r="K47006" s="2"/>
    </row>
    <row r="47007" spans="4:11">
      <c r="D47007" s="1"/>
      <c r="E47007" s="1"/>
      <c r="F47007" s="1"/>
      <c r="G47007" s="1"/>
      <c r="J47007" s="2"/>
      <c r="K47007" s="2"/>
    </row>
    <row r="47008" spans="4:11">
      <c r="D47008" s="1"/>
      <c r="E47008" s="1"/>
      <c r="F47008" s="1"/>
      <c r="G47008" s="1"/>
      <c r="J47008" s="2"/>
      <c r="K47008" s="2"/>
    </row>
    <row r="47009" spans="4:11">
      <c r="D47009" s="1"/>
      <c r="E47009" s="1"/>
      <c r="F47009" s="1"/>
      <c r="G47009" s="1"/>
      <c r="J47009" s="2"/>
      <c r="K47009" s="2"/>
    </row>
    <row r="47010" spans="4:11">
      <c r="D47010" s="1"/>
      <c r="E47010" s="1"/>
      <c r="F47010" s="1"/>
      <c r="G47010" s="1"/>
      <c r="J47010" s="2"/>
      <c r="K47010" s="2"/>
    </row>
    <row r="47011" spans="4:11">
      <c r="D47011" s="1"/>
      <c r="E47011" s="1"/>
      <c r="F47011" s="1"/>
      <c r="G47011" s="1"/>
      <c r="J47011" s="2"/>
      <c r="K47011" s="2"/>
    </row>
    <row r="47012" spans="4:11">
      <c r="D47012" s="1"/>
      <c r="E47012" s="1"/>
      <c r="F47012" s="1"/>
      <c r="G47012" s="1"/>
      <c r="J47012" s="2"/>
      <c r="K47012" s="2"/>
    </row>
    <row r="47013" spans="4:11">
      <c r="D47013" s="1"/>
      <c r="E47013" s="1"/>
      <c r="F47013" s="1"/>
      <c r="G47013" s="1"/>
      <c r="J47013" s="2"/>
      <c r="K47013" s="2"/>
    </row>
    <row r="47014" spans="4:11">
      <c r="D47014" s="1"/>
      <c r="E47014" s="1"/>
      <c r="F47014" s="1"/>
      <c r="G47014" s="1"/>
      <c r="J47014" s="2"/>
      <c r="K47014" s="2"/>
    </row>
    <row r="47015" spans="4:11">
      <c r="D47015" s="1"/>
      <c r="E47015" s="1"/>
      <c r="F47015" s="1"/>
      <c r="G47015" s="1"/>
      <c r="J47015" s="2"/>
      <c r="K47015" s="2"/>
    </row>
    <row r="47016" spans="4:11">
      <c r="D47016" s="1"/>
      <c r="E47016" s="1"/>
      <c r="F47016" s="1"/>
      <c r="G47016" s="1"/>
      <c r="J47016" s="2"/>
      <c r="K47016" s="2"/>
    </row>
    <row r="47017" spans="4:11">
      <c r="D47017" s="1"/>
      <c r="E47017" s="1"/>
      <c r="F47017" s="1"/>
      <c r="G47017" s="1"/>
      <c r="J47017" s="2"/>
      <c r="K47017" s="2"/>
    </row>
    <row r="47018" spans="4:11">
      <c r="D47018" s="1"/>
      <c r="E47018" s="1"/>
      <c r="F47018" s="1"/>
      <c r="G47018" s="1"/>
      <c r="J47018" s="2"/>
      <c r="K47018" s="2"/>
    </row>
    <row r="47019" spans="4:11">
      <c r="D47019" s="1"/>
      <c r="E47019" s="1"/>
      <c r="F47019" s="1"/>
      <c r="G47019" s="1"/>
      <c r="J47019" s="2"/>
      <c r="K47019" s="2"/>
    </row>
    <row r="47020" spans="4:11">
      <c r="D47020" s="1"/>
      <c r="E47020" s="1"/>
      <c r="F47020" s="1"/>
      <c r="G47020" s="1"/>
      <c r="J47020" s="2"/>
      <c r="K47020" s="2"/>
    </row>
    <row r="47021" spans="4:11">
      <c r="D47021" s="1"/>
      <c r="E47021" s="1"/>
      <c r="F47021" s="1"/>
      <c r="G47021" s="1"/>
      <c r="J47021" s="2"/>
      <c r="K47021" s="2"/>
    </row>
    <row r="47022" spans="4:11">
      <c r="D47022" s="1"/>
      <c r="E47022" s="1"/>
      <c r="F47022" s="1"/>
      <c r="G47022" s="1"/>
      <c r="J47022" s="2"/>
      <c r="K47022" s="2"/>
    </row>
    <row r="47023" spans="4:11">
      <c r="D47023" s="1"/>
      <c r="E47023" s="1"/>
      <c r="F47023" s="1"/>
      <c r="G47023" s="1"/>
      <c r="J47023" s="2"/>
      <c r="K47023" s="2"/>
    </row>
    <row r="47024" spans="4:11">
      <c r="D47024" s="1"/>
      <c r="E47024" s="1"/>
      <c r="F47024" s="1"/>
      <c r="G47024" s="1"/>
      <c r="J47024" s="2"/>
      <c r="K47024" s="2"/>
    </row>
    <row r="47025" spans="4:11">
      <c r="D47025" s="1"/>
      <c r="E47025" s="1"/>
      <c r="F47025" s="1"/>
      <c r="G47025" s="1"/>
      <c r="J47025" s="2"/>
      <c r="K47025" s="2"/>
    </row>
    <row r="47026" spans="4:11">
      <c r="D47026" s="1"/>
      <c r="E47026" s="1"/>
      <c r="F47026" s="1"/>
      <c r="G47026" s="1"/>
      <c r="J47026" s="2"/>
      <c r="K47026" s="2"/>
    </row>
    <row r="47027" spans="4:11">
      <c r="D47027" s="1"/>
      <c r="E47027" s="1"/>
      <c r="F47027" s="1"/>
      <c r="G47027" s="1"/>
      <c r="J47027" s="2"/>
      <c r="K47027" s="2"/>
    </row>
    <row r="47028" spans="4:11">
      <c r="D47028" s="1"/>
      <c r="E47028" s="1"/>
      <c r="F47028" s="1"/>
      <c r="G47028" s="1"/>
      <c r="J47028" s="2"/>
      <c r="K47028" s="2"/>
    </row>
    <row r="47029" spans="4:11">
      <c r="D47029" s="1"/>
      <c r="E47029" s="1"/>
      <c r="F47029" s="1"/>
      <c r="G47029" s="1"/>
      <c r="J47029" s="2"/>
      <c r="K47029" s="2"/>
    </row>
    <row r="47030" spans="4:11">
      <c r="D47030" s="1"/>
      <c r="E47030" s="1"/>
      <c r="F47030" s="1"/>
      <c r="G47030" s="1"/>
      <c r="J47030" s="2"/>
      <c r="K47030" s="2"/>
    </row>
    <row r="47031" spans="4:11">
      <c r="D47031" s="1"/>
      <c r="E47031" s="1"/>
      <c r="F47031" s="1"/>
      <c r="G47031" s="1"/>
      <c r="J47031" s="2"/>
      <c r="K47031" s="2"/>
    </row>
    <row r="47032" spans="4:11">
      <c r="D47032" s="1"/>
      <c r="E47032" s="1"/>
      <c r="F47032" s="1"/>
      <c r="G47032" s="1"/>
      <c r="J47032" s="2"/>
      <c r="K47032" s="2"/>
    </row>
    <row r="47033" spans="4:11">
      <c r="D47033" s="1"/>
      <c r="E47033" s="1"/>
      <c r="F47033" s="1"/>
      <c r="G47033" s="1"/>
      <c r="J47033" s="2"/>
      <c r="K47033" s="2"/>
    </row>
    <row r="47034" spans="4:11">
      <c r="D47034" s="1"/>
      <c r="E47034" s="1"/>
      <c r="F47034" s="1"/>
      <c r="G47034" s="1"/>
      <c r="J47034" s="2"/>
      <c r="K47034" s="2"/>
    </row>
    <row r="47035" spans="4:11">
      <c r="D47035" s="1"/>
      <c r="E47035" s="1"/>
      <c r="F47035" s="1"/>
      <c r="G47035" s="1"/>
      <c r="J47035" s="2"/>
      <c r="K47035" s="2"/>
    </row>
    <row r="47036" spans="4:11">
      <c r="D47036" s="1"/>
      <c r="E47036" s="1"/>
      <c r="F47036" s="1"/>
      <c r="G47036" s="1"/>
      <c r="J47036" s="2"/>
      <c r="K47036" s="2"/>
    </row>
    <row r="47037" spans="4:11">
      <c r="D47037" s="1"/>
      <c r="E47037" s="1"/>
      <c r="F47037" s="1"/>
      <c r="G47037" s="1"/>
      <c r="J47037" s="2"/>
      <c r="K47037" s="2"/>
    </row>
    <row r="47038" spans="4:11">
      <c r="D47038" s="1"/>
      <c r="E47038" s="1"/>
      <c r="F47038" s="1"/>
      <c r="G47038" s="1"/>
      <c r="J47038" s="2"/>
      <c r="K47038" s="2"/>
    </row>
    <row r="47039" spans="4:11">
      <c r="D47039" s="1"/>
      <c r="E47039" s="1"/>
      <c r="F47039" s="1"/>
      <c r="G47039" s="1"/>
      <c r="J47039" s="2"/>
      <c r="K47039" s="2"/>
    </row>
    <row r="47040" spans="4:11">
      <c r="D47040" s="1"/>
      <c r="E47040" s="1"/>
      <c r="F47040" s="1"/>
      <c r="G47040" s="1"/>
      <c r="J47040" s="2"/>
      <c r="K47040" s="2"/>
    </row>
    <row r="47041" spans="4:11">
      <c r="D47041" s="1"/>
      <c r="E47041" s="1"/>
      <c r="F47041" s="1"/>
      <c r="G47041" s="1"/>
      <c r="J47041" s="2"/>
      <c r="K47041" s="2"/>
    </row>
    <row r="47042" spans="4:11">
      <c r="D47042" s="1"/>
      <c r="E47042" s="1"/>
      <c r="F47042" s="1"/>
      <c r="G47042" s="1"/>
      <c r="J47042" s="2"/>
      <c r="K47042" s="2"/>
    </row>
    <row r="47043" spans="4:11">
      <c r="D47043" s="1"/>
      <c r="E47043" s="1"/>
      <c r="F47043" s="1"/>
      <c r="G47043" s="1"/>
      <c r="J47043" s="2"/>
      <c r="K47043" s="2"/>
    </row>
    <row r="47044" spans="4:11">
      <c r="D47044" s="1"/>
      <c r="E47044" s="1"/>
      <c r="F47044" s="1"/>
      <c r="G47044" s="1"/>
      <c r="J47044" s="2"/>
      <c r="K47044" s="2"/>
    </row>
    <row r="47045" spans="4:11">
      <c r="D47045" s="1"/>
      <c r="E47045" s="1"/>
      <c r="F47045" s="1"/>
      <c r="G47045" s="1"/>
      <c r="J47045" s="2"/>
      <c r="K47045" s="2"/>
    </row>
    <row r="47046" spans="4:11">
      <c r="D47046" s="1"/>
      <c r="E47046" s="1"/>
      <c r="F47046" s="1"/>
      <c r="G47046" s="1"/>
      <c r="J47046" s="2"/>
      <c r="K47046" s="2"/>
    </row>
    <row r="47047" spans="4:11">
      <c r="D47047" s="1"/>
      <c r="E47047" s="1"/>
      <c r="F47047" s="1"/>
      <c r="G47047" s="1"/>
      <c r="J47047" s="2"/>
      <c r="K47047" s="2"/>
    </row>
    <row r="47048" spans="4:11">
      <c r="D47048" s="1"/>
      <c r="E47048" s="1"/>
      <c r="F47048" s="1"/>
      <c r="G47048" s="1"/>
      <c r="J47048" s="2"/>
      <c r="K47048" s="2"/>
    </row>
    <row r="47049" spans="4:11">
      <c r="D47049" s="1"/>
      <c r="E47049" s="1"/>
      <c r="F47049" s="1"/>
      <c r="G47049" s="1"/>
      <c r="J47049" s="2"/>
      <c r="K47049" s="2"/>
    </row>
    <row r="47050" spans="4:11">
      <c r="D47050" s="1"/>
      <c r="E47050" s="1"/>
      <c r="F47050" s="1"/>
      <c r="G47050" s="1"/>
      <c r="J47050" s="2"/>
      <c r="K47050" s="2"/>
    </row>
    <row r="47051" spans="4:11">
      <c r="D47051" s="1"/>
      <c r="E47051" s="1"/>
      <c r="F47051" s="1"/>
      <c r="G47051" s="1"/>
      <c r="J47051" s="2"/>
      <c r="K47051" s="2"/>
    </row>
    <row r="47052" spans="4:11">
      <c r="D47052" s="1"/>
      <c r="E47052" s="1"/>
      <c r="F47052" s="1"/>
      <c r="G47052" s="1"/>
      <c r="J47052" s="2"/>
      <c r="K47052" s="2"/>
    </row>
    <row r="47053" spans="4:11">
      <c r="D47053" s="1"/>
      <c r="E47053" s="1"/>
      <c r="F47053" s="1"/>
      <c r="G47053" s="1"/>
      <c r="J47053" s="2"/>
      <c r="K47053" s="2"/>
    </row>
    <row r="47054" spans="4:11">
      <c r="D47054" s="1"/>
      <c r="E47054" s="1"/>
      <c r="F47054" s="1"/>
      <c r="G47054" s="1"/>
      <c r="J47054" s="2"/>
      <c r="K47054" s="2"/>
    </row>
    <row r="47055" spans="4:11">
      <c r="D47055" s="1"/>
      <c r="E47055" s="1"/>
      <c r="F47055" s="1"/>
      <c r="G47055" s="1"/>
      <c r="J47055" s="2"/>
      <c r="K47055" s="2"/>
    </row>
    <row r="47056" spans="4:11">
      <c r="D47056" s="1"/>
      <c r="E47056" s="1"/>
      <c r="F47056" s="1"/>
      <c r="G47056" s="1"/>
      <c r="J47056" s="2"/>
      <c r="K47056" s="2"/>
    </row>
    <row r="47057" spans="4:11">
      <c r="D47057" s="1"/>
      <c r="E47057" s="1"/>
      <c r="F47057" s="1"/>
      <c r="G47057" s="1"/>
      <c r="J47057" s="2"/>
      <c r="K47057" s="2"/>
    </row>
    <row r="47058" spans="4:11">
      <c r="D47058" s="1"/>
      <c r="E47058" s="1"/>
      <c r="F47058" s="1"/>
      <c r="G47058" s="1"/>
      <c r="J47058" s="2"/>
      <c r="K47058" s="2"/>
    </row>
    <row r="47059" spans="4:11">
      <c r="D47059" s="1"/>
      <c r="E47059" s="1"/>
      <c r="F47059" s="1"/>
      <c r="G47059" s="1"/>
      <c r="J47059" s="2"/>
      <c r="K47059" s="2"/>
    </row>
    <row r="47060" spans="4:11">
      <c r="D47060" s="1"/>
      <c r="E47060" s="1"/>
      <c r="F47060" s="1"/>
      <c r="G47060" s="1"/>
      <c r="J47060" s="2"/>
      <c r="K47060" s="2"/>
    </row>
    <row r="47061" spans="4:11">
      <c r="D47061" s="1"/>
      <c r="E47061" s="1"/>
      <c r="F47061" s="1"/>
      <c r="G47061" s="1"/>
      <c r="J47061" s="2"/>
      <c r="K47061" s="2"/>
    </row>
    <row r="47062" spans="4:11">
      <c r="D47062" s="1"/>
      <c r="E47062" s="1"/>
      <c r="F47062" s="1"/>
      <c r="G47062" s="1"/>
      <c r="J47062" s="2"/>
      <c r="K47062" s="2"/>
    </row>
    <row r="47063" spans="4:11">
      <c r="D47063" s="1"/>
      <c r="E47063" s="1"/>
      <c r="F47063" s="1"/>
      <c r="G47063" s="1"/>
      <c r="J47063" s="2"/>
      <c r="K47063" s="2"/>
    </row>
    <row r="47064" spans="4:11">
      <c r="D47064" s="1"/>
      <c r="E47064" s="1"/>
      <c r="F47064" s="1"/>
      <c r="G47064" s="1"/>
      <c r="J47064" s="2"/>
      <c r="K47064" s="2"/>
    </row>
    <row r="47065" spans="4:11">
      <c r="D47065" s="1"/>
      <c r="E47065" s="1"/>
      <c r="F47065" s="1"/>
      <c r="G47065" s="1"/>
      <c r="J47065" s="2"/>
      <c r="K47065" s="2"/>
    </row>
    <row r="47066" spans="4:11">
      <c r="D47066" s="1"/>
      <c r="E47066" s="1"/>
      <c r="F47066" s="1"/>
      <c r="G47066" s="1"/>
      <c r="J47066" s="2"/>
      <c r="K47066" s="2"/>
    </row>
    <row r="47067" spans="4:11">
      <c r="D47067" s="1"/>
      <c r="E47067" s="1"/>
      <c r="F47067" s="1"/>
      <c r="G47067" s="1"/>
      <c r="J47067" s="2"/>
      <c r="K47067" s="2"/>
    </row>
    <row r="47068" spans="4:11">
      <c r="D47068" s="1"/>
      <c r="E47068" s="1"/>
      <c r="F47068" s="1"/>
      <c r="G47068" s="1"/>
      <c r="J47068" s="2"/>
      <c r="K47068" s="2"/>
    </row>
    <row r="47069" spans="4:11">
      <c r="D47069" s="1"/>
      <c r="E47069" s="1"/>
      <c r="F47069" s="1"/>
      <c r="G47069" s="1"/>
      <c r="J47069" s="2"/>
      <c r="K47069" s="2"/>
    </row>
    <row r="47070" spans="4:11">
      <c r="D47070" s="1"/>
      <c r="E47070" s="1"/>
      <c r="F47070" s="1"/>
      <c r="G47070" s="1"/>
      <c r="J47070" s="2"/>
      <c r="K47070" s="2"/>
    </row>
    <row r="47071" spans="4:11">
      <c r="D47071" s="1"/>
      <c r="E47071" s="1"/>
      <c r="F47071" s="1"/>
      <c r="G47071" s="1"/>
      <c r="J47071" s="2"/>
      <c r="K47071" s="2"/>
    </row>
    <row r="47072" spans="4:11">
      <c r="D47072" s="1"/>
      <c r="E47072" s="1"/>
      <c r="F47072" s="1"/>
      <c r="G47072" s="1"/>
      <c r="J47072" s="2"/>
      <c r="K47072" s="2"/>
    </row>
    <row r="47073" spans="4:11">
      <c r="D47073" s="1"/>
      <c r="E47073" s="1"/>
      <c r="F47073" s="1"/>
      <c r="G47073" s="1"/>
      <c r="J47073" s="2"/>
      <c r="K47073" s="2"/>
    </row>
    <row r="47074" spans="4:11">
      <c r="D47074" s="1"/>
      <c r="E47074" s="1"/>
      <c r="F47074" s="1"/>
      <c r="G47074" s="1"/>
      <c r="J47074" s="2"/>
      <c r="K47074" s="2"/>
    </row>
    <row r="47075" spans="4:11">
      <c r="D47075" s="1"/>
      <c r="E47075" s="1"/>
      <c r="F47075" s="1"/>
      <c r="G47075" s="1"/>
      <c r="J47075" s="2"/>
      <c r="K47075" s="2"/>
    </row>
    <row r="47076" spans="4:11">
      <c r="D47076" s="1"/>
      <c r="E47076" s="1"/>
      <c r="F47076" s="1"/>
      <c r="G47076" s="1"/>
      <c r="J47076" s="2"/>
      <c r="K47076" s="2"/>
    </row>
    <row r="47077" spans="4:11">
      <c r="D47077" s="1"/>
      <c r="E47077" s="1"/>
      <c r="F47077" s="1"/>
      <c r="G47077" s="1"/>
      <c r="J47077" s="2"/>
      <c r="K47077" s="2"/>
    </row>
    <row r="47078" spans="4:11">
      <c r="D47078" s="1"/>
      <c r="E47078" s="1"/>
      <c r="F47078" s="1"/>
      <c r="G47078" s="1"/>
      <c r="J47078" s="2"/>
      <c r="K47078" s="2"/>
    </row>
    <row r="47079" spans="4:11">
      <c r="D47079" s="1"/>
      <c r="E47079" s="1"/>
      <c r="F47079" s="1"/>
      <c r="G47079" s="1"/>
      <c r="J47079" s="2"/>
      <c r="K47079" s="2"/>
    </row>
    <row r="47080" spans="4:11">
      <c r="D47080" s="1"/>
      <c r="E47080" s="1"/>
      <c r="F47080" s="1"/>
      <c r="G47080" s="1"/>
      <c r="J47080" s="2"/>
      <c r="K47080" s="2"/>
    </row>
    <row r="47081" spans="4:11">
      <c r="D47081" s="1"/>
      <c r="E47081" s="1"/>
      <c r="F47081" s="1"/>
      <c r="G47081" s="1"/>
      <c r="J47081" s="2"/>
      <c r="K47081" s="2"/>
    </row>
    <row r="47082" spans="4:11">
      <c r="D47082" s="1"/>
      <c r="E47082" s="1"/>
      <c r="F47082" s="1"/>
      <c r="G47082" s="1"/>
      <c r="J47082" s="2"/>
      <c r="K47082" s="2"/>
    </row>
    <row r="47083" spans="4:11">
      <c r="D47083" s="1"/>
      <c r="E47083" s="1"/>
      <c r="F47083" s="1"/>
      <c r="G47083" s="1"/>
      <c r="J47083" s="2"/>
      <c r="K47083" s="2"/>
    </row>
    <row r="47084" spans="4:11">
      <c r="D47084" s="1"/>
      <c r="E47084" s="1"/>
      <c r="F47084" s="1"/>
      <c r="G47084" s="1"/>
      <c r="J47084" s="2"/>
      <c r="K47084" s="2"/>
    </row>
    <row r="47085" spans="4:11">
      <c r="D47085" s="1"/>
      <c r="E47085" s="1"/>
      <c r="F47085" s="1"/>
      <c r="G47085" s="1"/>
      <c r="J47085" s="2"/>
      <c r="K47085" s="2"/>
    </row>
    <row r="47086" spans="4:11">
      <c r="D47086" s="1"/>
      <c r="E47086" s="1"/>
      <c r="F47086" s="1"/>
      <c r="G47086" s="1"/>
      <c r="J47086" s="2"/>
      <c r="K47086" s="2"/>
    </row>
    <row r="47087" spans="4:11">
      <c r="D47087" s="1"/>
      <c r="E47087" s="1"/>
      <c r="F47087" s="1"/>
      <c r="G47087" s="1"/>
      <c r="J47087" s="2"/>
      <c r="K47087" s="2"/>
    </row>
    <row r="47088" spans="4:11">
      <c r="D47088" s="1"/>
      <c r="E47088" s="1"/>
      <c r="F47088" s="1"/>
      <c r="G47088" s="1"/>
      <c r="J47088" s="2"/>
      <c r="K47088" s="2"/>
    </row>
    <row r="47089" spans="4:11">
      <c r="D47089" s="1"/>
      <c r="E47089" s="1"/>
      <c r="F47089" s="1"/>
      <c r="G47089" s="1"/>
      <c r="J47089" s="2"/>
      <c r="K47089" s="2"/>
    </row>
    <row r="47090" spans="4:11">
      <c r="D47090" s="1"/>
      <c r="E47090" s="1"/>
      <c r="F47090" s="1"/>
      <c r="G47090" s="1"/>
      <c r="J47090" s="2"/>
      <c r="K47090" s="2"/>
    </row>
    <row r="47091" spans="4:11">
      <c r="D47091" s="1"/>
      <c r="E47091" s="1"/>
      <c r="F47091" s="1"/>
      <c r="G47091" s="1"/>
      <c r="J47091" s="2"/>
      <c r="K47091" s="2"/>
    </row>
    <row r="47092" spans="4:11">
      <c r="D47092" s="1"/>
      <c r="E47092" s="1"/>
      <c r="F47092" s="1"/>
      <c r="G47092" s="1"/>
      <c r="J47092" s="2"/>
      <c r="K47092" s="2"/>
    </row>
    <row r="47093" spans="4:11">
      <c r="D47093" s="1"/>
      <c r="E47093" s="1"/>
      <c r="F47093" s="1"/>
      <c r="G47093" s="1"/>
      <c r="J47093" s="2"/>
      <c r="K47093" s="2"/>
    </row>
    <row r="47094" spans="4:11">
      <c r="D47094" s="1"/>
      <c r="E47094" s="1"/>
      <c r="F47094" s="1"/>
      <c r="G47094" s="1"/>
      <c r="J47094" s="2"/>
      <c r="K47094" s="2"/>
    </row>
    <row r="47095" spans="4:11">
      <c r="D47095" s="1"/>
      <c r="E47095" s="1"/>
      <c r="F47095" s="1"/>
      <c r="G47095" s="1"/>
      <c r="J47095" s="2"/>
      <c r="K47095" s="2"/>
    </row>
    <row r="47096" spans="4:11">
      <c r="D47096" s="1"/>
      <c r="E47096" s="1"/>
      <c r="F47096" s="1"/>
      <c r="G47096" s="1"/>
      <c r="J47096" s="2"/>
      <c r="K47096" s="2"/>
    </row>
    <row r="47097" spans="4:11">
      <c r="D47097" s="1"/>
      <c r="E47097" s="1"/>
      <c r="F47097" s="1"/>
      <c r="G47097" s="1"/>
      <c r="J47097" s="2"/>
      <c r="K47097" s="2"/>
    </row>
    <row r="47098" spans="4:11">
      <c r="D47098" s="1"/>
      <c r="E47098" s="1"/>
      <c r="F47098" s="1"/>
      <c r="G47098" s="1"/>
      <c r="J47098" s="2"/>
      <c r="K47098" s="2"/>
    </row>
    <row r="47099" spans="4:11">
      <c r="D47099" s="1"/>
      <c r="E47099" s="1"/>
      <c r="F47099" s="1"/>
      <c r="G47099" s="1"/>
      <c r="J47099" s="2"/>
      <c r="K47099" s="2"/>
    </row>
    <row r="47100" spans="4:11">
      <c r="D47100" s="1"/>
      <c r="E47100" s="1"/>
      <c r="F47100" s="1"/>
      <c r="G47100" s="1"/>
      <c r="J47100" s="2"/>
      <c r="K47100" s="2"/>
    </row>
    <row r="47101" spans="4:11">
      <c r="D47101" s="1"/>
      <c r="E47101" s="1"/>
      <c r="F47101" s="1"/>
      <c r="G47101" s="1"/>
      <c r="J47101" s="2"/>
      <c r="K47101" s="2"/>
    </row>
    <row r="47102" spans="4:11">
      <c r="D47102" s="1"/>
      <c r="E47102" s="1"/>
      <c r="F47102" s="1"/>
      <c r="G47102" s="1"/>
      <c r="J47102" s="2"/>
      <c r="K47102" s="2"/>
    </row>
    <row r="47103" spans="4:11">
      <c r="D47103" s="1"/>
      <c r="E47103" s="1"/>
      <c r="F47103" s="1"/>
      <c r="G47103" s="1"/>
      <c r="J47103" s="2"/>
      <c r="K47103" s="2"/>
    </row>
    <row r="47104" spans="4:11">
      <c r="D47104" s="1"/>
      <c r="E47104" s="1"/>
      <c r="F47104" s="1"/>
      <c r="G47104" s="1"/>
      <c r="J47104" s="2"/>
      <c r="K47104" s="2"/>
    </row>
    <row r="47105" spans="4:11">
      <c r="D47105" s="1"/>
      <c r="E47105" s="1"/>
      <c r="F47105" s="1"/>
      <c r="G47105" s="1"/>
      <c r="J47105" s="2"/>
      <c r="K47105" s="2"/>
    </row>
    <row r="47106" spans="4:11">
      <c r="D47106" s="1"/>
      <c r="E47106" s="1"/>
      <c r="F47106" s="1"/>
      <c r="G47106" s="1"/>
      <c r="J47106" s="2"/>
      <c r="K47106" s="2"/>
    </row>
    <row r="47107" spans="4:11">
      <c r="D47107" s="1"/>
      <c r="E47107" s="1"/>
      <c r="F47107" s="1"/>
      <c r="G47107" s="1"/>
      <c r="J47107" s="2"/>
      <c r="K47107" s="2"/>
    </row>
    <row r="47108" spans="4:11">
      <c r="D47108" s="1"/>
      <c r="E47108" s="1"/>
      <c r="F47108" s="1"/>
      <c r="G47108" s="1"/>
      <c r="J47108" s="2"/>
      <c r="K47108" s="2"/>
    </row>
    <row r="47109" spans="4:11">
      <c r="D47109" s="1"/>
      <c r="E47109" s="1"/>
      <c r="F47109" s="1"/>
      <c r="G47109" s="1"/>
      <c r="J47109" s="2"/>
      <c r="K47109" s="2"/>
    </row>
    <row r="47110" spans="4:11">
      <c r="D47110" s="1"/>
      <c r="E47110" s="1"/>
      <c r="F47110" s="1"/>
      <c r="G47110" s="1"/>
      <c r="J47110" s="2"/>
      <c r="K47110" s="2"/>
    </row>
    <row r="47111" spans="4:11">
      <c r="D47111" s="1"/>
      <c r="E47111" s="1"/>
      <c r="F47111" s="1"/>
      <c r="G47111" s="1"/>
      <c r="J47111" s="2"/>
      <c r="K47111" s="2"/>
    </row>
    <row r="47112" spans="4:11">
      <c r="D47112" s="1"/>
      <c r="E47112" s="1"/>
      <c r="F47112" s="1"/>
      <c r="G47112" s="1"/>
      <c r="J47112" s="2"/>
      <c r="K47112" s="2"/>
    </row>
    <row r="47113" spans="4:11">
      <c r="D47113" s="1"/>
      <c r="E47113" s="1"/>
      <c r="F47113" s="1"/>
      <c r="G47113" s="1"/>
      <c r="J47113" s="2"/>
      <c r="K47113" s="2"/>
    </row>
    <row r="47114" spans="4:11">
      <c r="D47114" s="1"/>
      <c r="E47114" s="1"/>
      <c r="F47114" s="1"/>
      <c r="G47114" s="1"/>
      <c r="J47114" s="2"/>
      <c r="K47114" s="2"/>
    </row>
    <row r="47115" spans="4:11">
      <c r="D47115" s="1"/>
      <c r="E47115" s="1"/>
      <c r="F47115" s="1"/>
      <c r="G47115" s="1"/>
      <c r="J47115" s="2"/>
      <c r="K47115" s="2"/>
    </row>
    <row r="47116" spans="4:11">
      <c r="D47116" s="1"/>
      <c r="E47116" s="1"/>
      <c r="F47116" s="1"/>
      <c r="G47116" s="1"/>
      <c r="J47116" s="2"/>
      <c r="K47116" s="2"/>
    </row>
    <row r="47117" spans="4:11">
      <c r="D47117" s="1"/>
      <c r="E47117" s="1"/>
      <c r="F47117" s="1"/>
      <c r="G47117" s="1"/>
      <c r="J47117" s="2"/>
      <c r="K47117" s="2"/>
    </row>
    <row r="47118" spans="4:11">
      <c r="D47118" s="1"/>
      <c r="E47118" s="1"/>
      <c r="F47118" s="1"/>
      <c r="G47118" s="1"/>
      <c r="J47118" s="2"/>
      <c r="K47118" s="2"/>
    </row>
    <row r="47119" spans="4:11">
      <c r="D47119" s="1"/>
      <c r="E47119" s="1"/>
      <c r="F47119" s="1"/>
      <c r="G47119" s="1"/>
      <c r="J47119" s="2"/>
      <c r="K47119" s="2"/>
    </row>
    <row r="47120" spans="4:11">
      <c r="D47120" s="1"/>
      <c r="E47120" s="1"/>
      <c r="F47120" s="1"/>
      <c r="G47120" s="1"/>
      <c r="J47120" s="2"/>
      <c r="K47120" s="2"/>
    </row>
    <row r="47121" spans="4:11">
      <c r="D47121" s="1"/>
      <c r="E47121" s="1"/>
      <c r="F47121" s="1"/>
      <c r="G47121" s="1"/>
      <c r="J47121" s="2"/>
      <c r="K47121" s="2"/>
    </row>
    <row r="47122" spans="4:11">
      <c r="D47122" s="1"/>
      <c r="E47122" s="1"/>
      <c r="F47122" s="1"/>
      <c r="G47122" s="1"/>
      <c r="J47122" s="2"/>
      <c r="K47122" s="2"/>
    </row>
    <row r="47123" spans="4:11">
      <c r="D47123" s="1"/>
      <c r="E47123" s="1"/>
      <c r="F47123" s="1"/>
      <c r="G47123" s="1"/>
      <c r="J47123" s="2"/>
      <c r="K47123" s="2"/>
    </row>
    <row r="47124" spans="4:11">
      <c r="D47124" s="1"/>
      <c r="E47124" s="1"/>
      <c r="F47124" s="1"/>
      <c r="G47124" s="1"/>
      <c r="J47124" s="2"/>
      <c r="K47124" s="2"/>
    </row>
    <row r="47125" spans="4:11">
      <c r="D47125" s="1"/>
      <c r="E47125" s="1"/>
      <c r="F47125" s="1"/>
      <c r="G47125" s="1"/>
      <c r="J47125" s="2"/>
      <c r="K47125" s="2"/>
    </row>
    <row r="47126" spans="4:11">
      <c r="D47126" s="1"/>
      <c r="E47126" s="1"/>
      <c r="F47126" s="1"/>
      <c r="G47126" s="1"/>
      <c r="J47126" s="2"/>
      <c r="K47126" s="2"/>
    </row>
    <row r="47127" spans="4:11">
      <c r="D47127" s="1"/>
      <c r="E47127" s="1"/>
      <c r="F47127" s="1"/>
      <c r="G47127" s="1"/>
      <c r="J47127" s="2"/>
      <c r="K47127" s="2"/>
    </row>
    <row r="47128" spans="4:11">
      <c r="D47128" s="1"/>
      <c r="E47128" s="1"/>
      <c r="F47128" s="1"/>
      <c r="G47128" s="1"/>
      <c r="J47128" s="2"/>
      <c r="K47128" s="2"/>
    </row>
    <row r="47129" spans="4:11">
      <c r="D47129" s="1"/>
      <c r="E47129" s="1"/>
      <c r="F47129" s="1"/>
      <c r="G47129" s="1"/>
      <c r="J47129" s="2"/>
      <c r="K47129" s="2"/>
    </row>
    <row r="47130" spans="4:11">
      <c r="D47130" s="1"/>
      <c r="E47130" s="1"/>
      <c r="F47130" s="1"/>
      <c r="G47130" s="1"/>
      <c r="J47130" s="2"/>
      <c r="K47130" s="2"/>
    </row>
    <row r="47131" spans="4:11">
      <c r="D47131" s="1"/>
      <c r="E47131" s="1"/>
      <c r="F47131" s="1"/>
      <c r="G47131" s="1"/>
      <c r="J47131" s="2"/>
      <c r="K47131" s="2"/>
    </row>
    <row r="47132" spans="4:11">
      <c r="D47132" s="1"/>
      <c r="E47132" s="1"/>
      <c r="F47132" s="1"/>
      <c r="G47132" s="1"/>
      <c r="J47132" s="2"/>
      <c r="K47132" s="2"/>
    </row>
    <row r="47133" spans="4:11">
      <c r="D47133" s="1"/>
      <c r="E47133" s="1"/>
      <c r="F47133" s="1"/>
      <c r="G47133" s="1"/>
      <c r="J47133" s="2"/>
      <c r="K47133" s="2"/>
    </row>
    <row r="47134" spans="4:11">
      <c r="D47134" s="1"/>
      <c r="E47134" s="1"/>
      <c r="F47134" s="1"/>
      <c r="G47134" s="1"/>
      <c r="J47134" s="2"/>
      <c r="K47134" s="2"/>
    </row>
    <row r="47135" spans="4:11">
      <c r="D47135" s="1"/>
      <c r="E47135" s="1"/>
      <c r="F47135" s="1"/>
      <c r="G47135" s="1"/>
      <c r="J47135" s="2"/>
      <c r="K47135" s="2"/>
    </row>
    <row r="47136" spans="4:11">
      <c r="D47136" s="1"/>
      <c r="E47136" s="1"/>
      <c r="F47136" s="1"/>
      <c r="G47136" s="1"/>
      <c r="J47136" s="2"/>
      <c r="K47136" s="2"/>
    </row>
    <row r="47137" spans="4:11">
      <c r="D47137" s="1"/>
      <c r="E47137" s="1"/>
      <c r="F47137" s="1"/>
      <c r="G47137" s="1"/>
      <c r="J47137" s="2"/>
      <c r="K47137" s="2"/>
    </row>
    <row r="47138" spans="4:11">
      <c r="D47138" s="1"/>
      <c r="E47138" s="1"/>
      <c r="F47138" s="1"/>
      <c r="G47138" s="1"/>
      <c r="J47138" s="2"/>
      <c r="K47138" s="2"/>
    </row>
    <row r="47139" spans="4:11">
      <c r="D47139" s="1"/>
      <c r="E47139" s="1"/>
      <c r="F47139" s="1"/>
      <c r="G47139" s="1"/>
      <c r="J47139" s="2"/>
      <c r="K47139" s="2"/>
    </row>
    <row r="47140" spans="4:11">
      <c r="D47140" s="1"/>
      <c r="E47140" s="1"/>
      <c r="F47140" s="1"/>
      <c r="G47140" s="1"/>
      <c r="J47140" s="2"/>
      <c r="K47140" s="2"/>
    </row>
    <row r="47141" spans="4:11">
      <c r="D47141" s="1"/>
      <c r="E47141" s="1"/>
      <c r="F47141" s="1"/>
      <c r="G47141" s="1"/>
      <c r="J47141" s="2"/>
      <c r="K47141" s="2"/>
    </row>
    <row r="47142" spans="4:11">
      <c r="D47142" s="1"/>
      <c r="E47142" s="1"/>
      <c r="F47142" s="1"/>
      <c r="G47142" s="1"/>
      <c r="J47142" s="2"/>
      <c r="K47142" s="2"/>
    </row>
    <row r="47143" spans="4:11">
      <c r="D47143" s="1"/>
      <c r="E47143" s="1"/>
      <c r="F47143" s="1"/>
      <c r="G47143" s="1"/>
      <c r="J47143" s="2"/>
      <c r="K47143" s="2"/>
    </row>
    <row r="47144" spans="4:11">
      <c r="D47144" s="1"/>
      <c r="E47144" s="1"/>
      <c r="F47144" s="1"/>
      <c r="G47144" s="1"/>
      <c r="J47144" s="2"/>
      <c r="K47144" s="2"/>
    </row>
    <row r="47145" spans="4:11">
      <c r="D47145" s="1"/>
      <c r="E47145" s="1"/>
      <c r="F47145" s="1"/>
      <c r="G47145" s="1"/>
      <c r="J47145" s="2"/>
      <c r="K47145" s="2"/>
    </row>
    <row r="47146" spans="4:11">
      <c r="D47146" s="1"/>
      <c r="E47146" s="1"/>
      <c r="F47146" s="1"/>
      <c r="G47146" s="1"/>
      <c r="J47146" s="2"/>
      <c r="K47146" s="2"/>
    </row>
    <row r="47147" spans="4:11">
      <c r="D47147" s="1"/>
      <c r="E47147" s="1"/>
      <c r="F47147" s="1"/>
      <c r="G47147" s="1"/>
      <c r="J47147" s="2"/>
      <c r="K47147" s="2"/>
    </row>
    <row r="47148" spans="4:11">
      <c r="D47148" s="1"/>
      <c r="E47148" s="1"/>
      <c r="F47148" s="1"/>
      <c r="G47148" s="1"/>
      <c r="J47148" s="2"/>
      <c r="K47148" s="2"/>
    </row>
    <row r="47149" spans="4:11">
      <c r="D47149" s="1"/>
      <c r="E47149" s="1"/>
      <c r="F47149" s="1"/>
      <c r="G47149" s="1"/>
      <c r="J47149" s="2"/>
      <c r="K47149" s="2"/>
    </row>
    <row r="47150" spans="4:11">
      <c r="D47150" s="1"/>
      <c r="E47150" s="1"/>
      <c r="F47150" s="1"/>
      <c r="G47150" s="1"/>
      <c r="J47150" s="2"/>
      <c r="K47150" s="2"/>
    </row>
    <row r="47151" spans="4:11">
      <c r="D47151" s="1"/>
      <c r="E47151" s="1"/>
      <c r="F47151" s="1"/>
      <c r="G47151" s="1"/>
      <c r="J47151" s="2"/>
      <c r="K47151" s="2"/>
    </row>
    <row r="47152" spans="4:11">
      <c r="D47152" s="1"/>
      <c r="E47152" s="1"/>
      <c r="F47152" s="1"/>
      <c r="G47152" s="1"/>
      <c r="J47152" s="2"/>
      <c r="K47152" s="2"/>
    </row>
    <row r="47153" spans="4:11">
      <c r="D47153" s="1"/>
      <c r="E47153" s="1"/>
      <c r="F47153" s="1"/>
      <c r="G47153" s="1"/>
      <c r="J47153" s="2"/>
      <c r="K47153" s="2"/>
    </row>
    <row r="47154" spans="4:11">
      <c r="D47154" s="1"/>
      <c r="E47154" s="1"/>
      <c r="F47154" s="1"/>
      <c r="G47154" s="1"/>
      <c r="J47154" s="2"/>
      <c r="K47154" s="2"/>
    </row>
    <row r="47155" spans="4:11">
      <c r="D47155" s="1"/>
      <c r="E47155" s="1"/>
      <c r="F47155" s="1"/>
      <c r="G47155" s="1"/>
      <c r="J47155" s="2"/>
      <c r="K47155" s="2"/>
    </row>
    <row r="47156" spans="4:11">
      <c r="D47156" s="1"/>
      <c r="E47156" s="1"/>
      <c r="F47156" s="1"/>
      <c r="G47156" s="1"/>
      <c r="J47156" s="2"/>
      <c r="K47156" s="2"/>
    </row>
    <row r="47157" spans="4:11">
      <c r="D47157" s="1"/>
      <c r="E47157" s="1"/>
      <c r="F47157" s="1"/>
      <c r="G47157" s="1"/>
      <c r="J47157" s="2"/>
      <c r="K47157" s="2"/>
    </row>
    <row r="47158" spans="4:11">
      <c r="D47158" s="1"/>
      <c r="E47158" s="1"/>
      <c r="F47158" s="1"/>
      <c r="G47158" s="1"/>
      <c r="J47158" s="2"/>
      <c r="K47158" s="2"/>
    </row>
    <row r="47159" spans="4:11">
      <c r="D47159" s="1"/>
      <c r="E47159" s="1"/>
      <c r="F47159" s="1"/>
      <c r="G47159" s="1"/>
      <c r="J47159" s="2"/>
      <c r="K47159" s="2"/>
    </row>
    <row r="47160" spans="4:11">
      <c r="D47160" s="1"/>
      <c r="E47160" s="1"/>
      <c r="F47160" s="1"/>
      <c r="G47160" s="1"/>
      <c r="J47160" s="2"/>
      <c r="K47160" s="2"/>
    </row>
    <row r="47161" spans="4:11">
      <c r="D47161" s="1"/>
      <c r="E47161" s="1"/>
      <c r="F47161" s="1"/>
      <c r="G47161" s="1"/>
      <c r="J47161" s="2"/>
      <c r="K47161" s="2"/>
    </row>
    <row r="47162" spans="4:11">
      <c r="D47162" s="1"/>
      <c r="E47162" s="1"/>
      <c r="F47162" s="1"/>
      <c r="G47162" s="1"/>
      <c r="J47162" s="2"/>
      <c r="K47162" s="2"/>
    </row>
    <row r="47163" spans="4:11">
      <c r="D47163" s="1"/>
      <c r="E47163" s="1"/>
      <c r="F47163" s="1"/>
      <c r="G47163" s="1"/>
      <c r="J47163" s="2"/>
      <c r="K47163" s="2"/>
    </row>
    <row r="47164" spans="4:11">
      <c r="D47164" s="1"/>
      <c r="E47164" s="1"/>
      <c r="F47164" s="1"/>
      <c r="G47164" s="1"/>
      <c r="J47164" s="2"/>
      <c r="K47164" s="2"/>
    </row>
    <row r="47165" spans="4:11">
      <c r="D47165" s="1"/>
      <c r="E47165" s="1"/>
      <c r="F47165" s="1"/>
      <c r="G47165" s="1"/>
      <c r="J47165" s="2"/>
      <c r="K47165" s="2"/>
    </row>
    <row r="47166" spans="4:11">
      <c r="D47166" s="1"/>
      <c r="E47166" s="1"/>
      <c r="F47166" s="1"/>
      <c r="G47166" s="1"/>
      <c r="J47166" s="2"/>
      <c r="K47166" s="2"/>
    </row>
    <row r="47167" spans="4:11">
      <c r="D47167" s="1"/>
      <c r="E47167" s="1"/>
      <c r="F47167" s="1"/>
      <c r="G47167" s="1"/>
      <c r="J47167" s="2"/>
      <c r="K47167" s="2"/>
    </row>
    <row r="47168" spans="4:11">
      <c r="D47168" s="1"/>
      <c r="E47168" s="1"/>
      <c r="F47168" s="1"/>
      <c r="G47168" s="1"/>
      <c r="J47168" s="2"/>
      <c r="K47168" s="2"/>
    </row>
    <row r="47169" spans="4:11">
      <c r="D47169" s="1"/>
      <c r="E47169" s="1"/>
      <c r="F47169" s="1"/>
      <c r="G47169" s="1"/>
      <c r="J47169" s="2"/>
      <c r="K47169" s="2"/>
    </row>
    <row r="47170" spans="4:11">
      <c r="D47170" s="1"/>
      <c r="E47170" s="1"/>
      <c r="F47170" s="1"/>
      <c r="G47170" s="1"/>
      <c r="J47170" s="2"/>
      <c r="K47170" s="2"/>
    </row>
    <row r="47171" spans="4:11">
      <c r="D47171" s="1"/>
      <c r="E47171" s="1"/>
      <c r="F47171" s="1"/>
      <c r="G47171" s="1"/>
      <c r="J47171" s="2"/>
      <c r="K47171" s="2"/>
    </row>
    <row r="47172" spans="4:11">
      <c r="D47172" s="1"/>
      <c r="E47172" s="1"/>
      <c r="F47172" s="1"/>
      <c r="G47172" s="1"/>
      <c r="J47172" s="2"/>
      <c r="K47172" s="2"/>
    </row>
    <row r="47173" spans="4:11">
      <c r="D47173" s="1"/>
      <c r="E47173" s="1"/>
      <c r="F47173" s="1"/>
      <c r="G47173" s="1"/>
      <c r="J47173" s="2"/>
      <c r="K47173" s="2"/>
    </row>
    <row r="47174" spans="4:11">
      <c r="D47174" s="1"/>
      <c r="E47174" s="1"/>
      <c r="F47174" s="1"/>
      <c r="G47174" s="1"/>
      <c r="J47174" s="2"/>
      <c r="K47174" s="2"/>
    </row>
    <row r="47175" spans="4:11">
      <c r="D47175" s="1"/>
      <c r="E47175" s="1"/>
      <c r="F47175" s="1"/>
      <c r="G47175" s="1"/>
      <c r="J47175" s="2"/>
      <c r="K47175" s="2"/>
    </row>
    <row r="47176" spans="4:11">
      <c r="D47176" s="1"/>
      <c r="E47176" s="1"/>
      <c r="F47176" s="1"/>
      <c r="G47176" s="1"/>
      <c r="J47176" s="2"/>
      <c r="K47176" s="2"/>
    </row>
    <row r="47177" spans="4:11">
      <c r="D47177" s="1"/>
      <c r="E47177" s="1"/>
      <c r="F47177" s="1"/>
      <c r="G47177" s="1"/>
      <c r="J47177" s="2"/>
      <c r="K47177" s="2"/>
    </row>
    <row r="47178" spans="4:11">
      <c r="D47178" s="1"/>
      <c r="E47178" s="1"/>
      <c r="F47178" s="1"/>
      <c r="G47178" s="1"/>
      <c r="J47178" s="2"/>
      <c r="K47178" s="2"/>
    </row>
    <row r="47179" spans="4:11">
      <c r="D47179" s="1"/>
      <c r="E47179" s="1"/>
      <c r="F47179" s="1"/>
      <c r="G47179" s="1"/>
      <c r="J47179" s="2"/>
      <c r="K47179" s="2"/>
    </row>
    <row r="47180" spans="4:11">
      <c r="D47180" s="1"/>
      <c r="E47180" s="1"/>
      <c r="F47180" s="1"/>
      <c r="G47180" s="1"/>
      <c r="J47180" s="2"/>
      <c r="K47180" s="2"/>
    </row>
    <row r="47181" spans="4:11">
      <c r="D47181" s="1"/>
      <c r="E47181" s="1"/>
      <c r="F47181" s="1"/>
      <c r="G47181" s="1"/>
      <c r="J47181" s="2"/>
      <c r="K47181" s="2"/>
    </row>
    <row r="47182" spans="4:11">
      <c r="D47182" s="1"/>
      <c r="E47182" s="1"/>
      <c r="F47182" s="1"/>
      <c r="G47182" s="1"/>
      <c r="J47182" s="2"/>
      <c r="K47182" s="2"/>
    </row>
    <row r="47183" spans="4:11">
      <c r="D47183" s="1"/>
      <c r="E47183" s="1"/>
      <c r="F47183" s="1"/>
      <c r="G47183" s="1"/>
      <c r="J47183" s="2"/>
      <c r="K47183" s="2"/>
    </row>
    <row r="47184" spans="4:11">
      <c r="D47184" s="1"/>
      <c r="E47184" s="1"/>
      <c r="F47184" s="1"/>
      <c r="G47184" s="1"/>
      <c r="J47184" s="2"/>
      <c r="K47184" s="2"/>
    </row>
    <row r="47185" spans="4:11">
      <c r="D47185" s="1"/>
      <c r="E47185" s="1"/>
      <c r="F47185" s="1"/>
      <c r="G47185" s="1"/>
      <c r="J47185" s="2"/>
      <c r="K47185" s="2"/>
    </row>
    <row r="47186" spans="4:11">
      <c r="D47186" s="1"/>
      <c r="E47186" s="1"/>
      <c r="F47186" s="1"/>
      <c r="G47186" s="1"/>
      <c r="J47186" s="2"/>
      <c r="K47186" s="2"/>
    </row>
    <row r="47187" spans="4:11">
      <c r="D47187" s="1"/>
      <c r="E47187" s="1"/>
      <c r="F47187" s="1"/>
      <c r="G47187" s="1"/>
      <c r="J47187" s="2"/>
      <c r="K47187" s="2"/>
    </row>
    <row r="47188" spans="4:11">
      <c r="D47188" s="1"/>
      <c r="E47188" s="1"/>
      <c r="F47188" s="1"/>
      <c r="G47188" s="1"/>
      <c r="J47188" s="2"/>
      <c r="K47188" s="2"/>
    </row>
    <row r="47189" spans="4:11">
      <c r="D47189" s="1"/>
      <c r="E47189" s="1"/>
      <c r="F47189" s="1"/>
      <c r="G47189" s="1"/>
      <c r="J47189" s="2"/>
      <c r="K47189" s="2"/>
    </row>
    <row r="47190" spans="4:11">
      <c r="D47190" s="1"/>
      <c r="E47190" s="1"/>
      <c r="F47190" s="1"/>
      <c r="G47190" s="1"/>
      <c r="J47190" s="2"/>
      <c r="K47190" s="2"/>
    </row>
    <row r="47191" spans="4:11">
      <c r="D47191" s="1"/>
      <c r="E47191" s="1"/>
      <c r="F47191" s="1"/>
      <c r="G47191" s="1"/>
      <c r="J47191" s="2"/>
      <c r="K47191" s="2"/>
    </row>
    <row r="47192" spans="4:11">
      <c r="D47192" s="1"/>
      <c r="E47192" s="1"/>
      <c r="F47192" s="1"/>
      <c r="G47192" s="1"/>
      <c r="J47192" s="2"/>
      <c r="K47192" s="2"/>
    </row>
    <row r="47193" spans="4:11">
      <c r="D47193" s="1"/>
      <c r="E47193" s="1"/>
      <c r="F47193" s="1"/>
      <c r="G47193" s="1"/>
      <c r="J47193" s="2"/>
      <c r="K47193" s="2"/>
    </row>
    <row r="47194" spans="4:11">
      <c r="D47194" s="1"/>
      <c r="E47194" s="1"/>
      <c r="F47194" s="1"/>
      <c r="G47194" s="1"/>
      <c r="J47194" s="2"/>
      <c r="K47194" s="2"/>
    </row>
    <row r="47195" spans="4:11">
      <c r="D47195" s="1"/>
      <c r="E47195" s="1"/>
      <c r="F47195" s="1"/>
      <c r="G47195" s="1"/>
      <c r="J47195" s="2"/>
      <c r="K47195" s="2"/>
    </row>
    <row r="47196" spans="4:11">
      <c r="D47196" s="1"/>
      <c r="E47196" s="1"/>
      <c r="F47196" s="1"/>
      <c r="G47196" s="1"/>
      <c r="J47196" s="2"/>
      <c r="K47196" s="2"/>
    </row>
    <row r="47197" spans="4:11">
      <c r="D47197" s="1"/>
      <c r="E47197" s="1"/>
      <c r="F47197" s="1"/>
      <c r="G47197" s="1"/>
      <c r="J47197" s="2"/>
      <c r="K47197" s="2"/>
    </row>
    <row r="47198" spans="4:11">
      <c r="D47198" s="1"/>
      <c r="E47198" s="1"/>
      <c r="F47198" s="1"/>
      <c r="G47198" s="1"/>
      <c r="J47198" s="2"/>
      <c r="K47198" s="2"/>
    </row>
    <row r="47199" spans="4:11">
      <c r="D47199" s="1"/>
      <c r="E47199" s="1"/>
      <c r="F47199" s="1"/>
      <c r="G47199" s="1"/>
      <c r="J47199" s="2"/>
      <c r="K47199" s="2"/>
    </row>
    <row r="47200" spans="4:11">
      <c r="D47200" s="1"/>
      <c r="E47200" s="1"/>
      <c r="F47200" s="1"/>
      <c r="G47200" s="1"/>
      <c r="J47200" s="2"/>
      <c r="K47200" s="2"/>
    </row>
    <row r="47201" spans="4:11">
      <c r="D47201" s="1"/>
      <c r="E47201" s="1"/>
      <c r="F47201" s="1"/>
      <c r="G47201" s="1"/>
      <c r="J47201" s="2"/>
      <c r="K47201" s="2"/>
    </row>
    <row r="47202" spans="4:11">
      <c r="D47202" s="1"/>
      <c r="E47202" s="1"/>
      <c r="F47202" s="1"/>
      <c r="G47202" s="1"/>
      <c r="J47202" s="2"/>
      <c r="K47202" s="2"/>
    </row>
    <row r="47203" spans="4:11">
      <c r="D47203" s="1"/>
      <c r="E47203" s="1"/>
      <c r="F47203" s="1"/>
      <c r="G47203" s="1"/>
      <c r="J47203" s="2"/>
      <c r="K47203" s="2"/>
    </row>
    <row r="47204" spans="4:11">
      <c r="D47204" s="1"/>
      <c r="E47204" s="1"/>
      <c r="F47204" s="1"/>
      <c r="G47204" s="1"/>
      <c r="J47204" s="2"/>
      <c r="K47204" s="2"/>
    </row>
    <row r="47205" spans="4:11">
      <c r="D47205" s="1"/>
      <c r="E47205" s="1"/>
      <c r="F47205" s="1"/>
      <c r="G47205" s="1"/>
      <c r="J47205" s="2"/>
      <c r="K47205" s="2"/>
    </row>
    <row r="47206" spans="4:11">
      <c r="D47206" s="1"/>
      <c r="E47206" s="1"/>
      <c r="F47206" s="1"/>
      <c r="G47206" s="1"/>
      <c r="J47206" s="2"/>
      <c r="K47206" s="2"/>
    </row>
    <row r="47207" spans="4:11">
      <c r="D47207" s="1"/>
      <c r="E47207" s="1"/>
      <c r="F47207" s="1"/>
      <c r="G47207" s="1"/>
      <c r="J47207" s="2"/>
      <c r="K47207" s="2"/>
    </row>
    <row r="47208" spans="4:11">
      <c r="D47208" s="1"/>
      <c r="E47208" s="1"/>
      <c r="F47208" s="1"/>
      <c r="G47208" s="1"/>
      <c r="J47208" s="2"/>
      <c r="K47208" s="2"/>
    </row>
    <row r="47209" spans="4:11">
      <c r="D47209" s="1"/>
      <c r="E47209" s="1"/>
      <c r="F47209" s="1"/>
      <c r="G47209" s="1"/>
      <c r="J47209" s="2"/>
      <c r="K47209" s="2"/>
    </row>
    <row r="47210" spans="4:11">
      <c r="D47210" s="1"/>
      <c r="E47210" s="1"/>
      <c r="F47210" s="1"/>
      <c r="G47210" s="1"/>
      <c r="J47210" s="2"/>
      <c r="K47210" s="2"/>
    </row>
    <row r="47211" spans="4:11">
      <c r="D47211" s="1"/>
      <c r="E47211" s="1"/>
      <c r="F47211" s="1"/>
      <c r="G47211" s="1"/>
      <c r="J47211" s="2"/>
      <c r="K47211" s="2"/>
    </row>
    <row r="47212" spans="4:11">
      <c r="D47212" s="1"/>
      <c r="E47212" s="1"/>
      <c r="F47212" s="1"/>
      <c r="G47212" s="1"/>
      <c r="J47212" s="2"/>
      <c r="K47212" s="2"/>
    </row>
    <row r="47213" spans="4:11">
      <c r="D47213" s="1"/>
      <c r="E47213" s="1"/>
      <c r="F47213" s="1"/>
      <c r="G47213" s="1"/>
      <c r="J47213" s="2"/>
      <c r="K47213" s="2"/>
    </row>
    <row r="47214" spans="4:11">
      <c r="D47214" s="1"/>
      <c r="E47214" s="1"/>
      <c r="F47214" s="1"/>
      <c r="G47214" s="1"/>
      <c r="J47214" s="2"/>
      <c r="K47214" s="2"/>
    </row>
    <row r="47215" spans="4:11">
      <c r="D47215" s="1"/>
      <c r="E47215" s="1"/>
      <c r="F47215" s="1"/>
      <c r="G47215" s="1"/>
      <c r="J47215" s="2"/>
      <c r="K47215" s="2"/>
    </row>
    <row r="47216" spans="4:11">
      <c r="D47216" s="1"/>
      <c r="E47216" s="1"/>
      <c r="F47216" s="1"/>
      <c r="G47216" s="1"/>
      <c r="J47216" s="2"/>
      <c r="K47216" s="2"/>
    </row>
    <row r="47217" spans="4:11">
      <c r="D47217" s="1"/>
      <c r="E47217" s="1"/>
      <c r="F47217" s="1"/>
      <c r="G47217" s="1"/>
      <c r="J47217" s="2"/>
      <c r="K47217" s="2"/>
    </row>
    <row r="47218" spans="4:11">
      <c r="D47218" s="1"/>
      <c r="E47218" s="1"/>
      <c r="F47218" s="1"/>
      <c r="G47218" s="1"/>
      <c r="J47218" s="2"/>
      <c r="K47218" s="2"/>
    </row>
    <row r="47219" spans="4:11">
      <c r="D47219" s="1"/>
      <c r="E47219" s="1"/>
      <c r="F47219" s="1"/>
      <c r="G47219" s="1"/>
      <c r="J47219" s="2"/>
      <c r="K47219" s="2"/>
    </row>
    <row r="47220" spans="4:11">
      <c r="D47220" s="1"/>
      <c r="E47220" s="1"/>
      <c r="F47220" s="1"/>
      <c r="G47220" s="1"/>
      <c r="J47220" s="2"/>
      <c r="K47220" s="2"/>
    </row>
    <row r="47221" spans="4:11">
      <c r="D47221" s="1"/>
      <c r="E47221" s="1"/>
      <c r="F47221" s="1"/>
      <c r="G47221" s="1"/>
      <c r="J47221" s="2"/>
      <c r="K47221" s="2"/>
    </row>
    <row r="47222" spans="4:11">
      <c r="D47222" s="1"/>
      <c r="E47222" s="1"/>
      <c r="F47222" s="1"/>
      <c r="G47222" s="1"/>
      <c r="J47222" s="2"/>
      <c r="K47222" s="2"/>
    </row>
    <row r="47223" spans="4:11">
      <c r="D47223" s="1"/>
      <c r="E47223" s="1"/>
      <c r="F47223" s="1"/>
      <c r="G47223" s="1"/>
      <c r="J47223" s="2"/>
      <c r="K47223" s="2"/>
    </row>
    <row r="47224" spans="4:11">
      <c r="D47224" s="1"/>
      <c r="E47224" s="1"/>
      <c r="F47224" s="1"/>
      <c r="G47224" s="1"/>
      <c r="J47224" s="2"/>
      <c r="K47224" s="2"/>
    </row>
    <row r="47225" spans="4:11">
      <c r="D47225" s="1"/>
      <c r="E47225" s="1"/>
      <c r="F47225" s="1"/>
      <c r="G47225" s="1"/>
      <c r="J47225" s="2"/>
      <c r="K47225" s="2"/>
    </row>
    <row r="47226" spans="4:11">
      <c r="D47226" s="1"/>
      <c r="E47226" s="1"/>
      <c r="F47226" s="1"/>
      <c r="G47226" s="1"/>
      <c r="J47226" s="2"/>
      <c r="K47226" s="2"/>
    </row>
    <row r="47227" spans="4:11">
      <c r="D47227" s="1"/>
      <c r="E47227" s="1"/>
      <c r="F47227" s="1"/>
      <c r="G47227" s="1"/>
      <c r="J47227" s="2"/>
      <c r="K47227" s="2"/>
    </row>
    <row r="47228" spans="4:11">
      <c r="D47228" s="1"/>
      <c r="E47228" s="1"/>
      <c r="F47228" s="1"/>
      <c r="G47228" s="1"/>
      <c r="J47228" s="2"/>
      <c r="K47228" s="2"/>
    </row>
    <row r="47229" spans="4:11">
      <c r="D47229" s="1"/>
      <c r="E47229" s="1"/>
      <c r="F47229" s="1"/>
      <c r="G47229" s="1"/>
      <c r="J47229" s="2"/>
      <c r="K47229" s="2"/>
    </row>
    <row r="47230" spans="4:11">
      <c r="D47230" s="1"/>
      <c r="E47230" s="1"/>
      <c r="F47230" s="1"/>
      <c r="G47230" s="1"/>
      <c r="J47230" s="2"/>
      <c r="K47230" s="2"/>
    </row>
    <row r="47231" spans="4:11">
      <c r="D47231" s="1"/>
      <c r="E47231" s="1"/>
      <c r="F47231" s="1"/>
      <c r="G47231" s="1"/>
      <c r="J47231" s="2"/>
      <c r="K47231" s="2"/>
    </row>
    <row r="47232" spans="4:11">
      <c r="D47232" s="1"/>
      <c r="E47232" s="1"/>
      <c r="F47232" s="1"/>
      <c r="G47232" s="1"/>
      <c r="J47232" s="2"/>
      <c r="K47232" s="2"/>
    </row>
    <row r="47233" spans="4:11">
      <c r="D47233" s="1"/>
      <c r="E47233" s="1"/>
      <c r="F47233" s="1"/>
      <c r="G47233" s="1"/>
      <c r="J47233" s="2"/>
      <c r="K47233" s="2"/>
    </row>
    <row r="47234" spans="4:11">
      <c r="D47234" s="1"/>
      <c r="E47234" s="1"/>
      <c r="F47234" s="1"/>
      <c r="G47234" s="1"/>
      <c r="J47234" s="2"/>
      <c r="K47234" s="2"/>
    </row>
    <row r="47235" spans="4:11">
      <c r="D47235" s="1"/>
      <c r="E47235" s="1"/>
      <c r="F47235" s="1"/>
      <c r="G47235" s="1"/>
      <c r="J47235" s="2"/>
      <c r="K47235" s="2"/>
    </row>
    <row r="47236" spans="4:11">
      <c r="D47236" s="1"/>
      <c r="E47236" s="1"/>
      <c r="F47236" s="1"/>
      <c r="G47236" s="1"/>
      <c r="J47236" s="2"/>
      <c r="K47236" s="2"/>
    </row>
    <row r="47237" spans="4:11">
      <c r="D47237" s="1"/>
      <c r="E47237" s="1"/>
      <c r="F47237" s="1"/>
      <c r="G47237" s="1"/>
      <c r="J47237" s="2"/>
      <c r="K47237" s="2"/>
    </row>
    <row r="47238" spans="4:11">
      <c r="D47238" s="1"/>
      <c r="E47238" s="1"/>
      <c r="F47238" s="1"/>
      <c r="G47238" s="1"/>
      <c r="J47238" s="2"/>
      <c r="K47238" s="2"/>
    </row>
    <row r="47239" spans="4:11">
      <c r="D47239" s="1"/>
      <c r="E47239" s="1"/>
      <c r="F47239" s="1"/>
      <c r="G47239" s="1"/>
      <c r="J47239" s="2"/>
      <c r="K47239" s="2"/>
    </row>
    <row r="47240" spans="4:11">
      <c r="D47240" s="1"/>
      <c r="E47240" s="1"/>
      <c r="F47240" s="1"/>
      <c r="G47240" s="1"/>
      <c r="J47240" s="2"/>
      <c r="K47240" s="2"/>
    </row>
    <row r="47241" spans="4:11">
      <c r="D47241" s="1"/>
      <c r="E47241" s="1"/>
      <c r="F47241" s="1"/>
      <c r="G47241" s="1"/>
      <c r="J47241" s="2"/>
      <c r="K47241" s="2"/>
    </row>
    <row r="47242" spans="4:11">
      <c r="D47242" s="1"/>
      <c r="E47242" s="1"/>
      <c r="F47242" s="1"/>
      <c r="G47242" s="1"/>
      <c r="J47242" s="2"/>
      <c r="K47242" s="2"/>
    </row>
    <row r="47243" spans="4:11">
      <c r="D47243" s="1"/>
      <c r="E47243" s="1"/>
      <c r="F47243" s="1"/>
      <c r="G47243" s="1"/>
      <c r="J47243" s="2"/>
      <c r="K47243" s="2"/>
    </row>
    <row r="47244" spans="4:11">
      <c r="D47244" s="1"/>
      <c r="E47244" s="1"/>
      <c r="F47244" s="1"/>
      <c r="G47244" s="1"/>
      <c r="J47244" s="2"/>
      <c r="K47244" s="2"/>
    </row>
    <row r="47245" spans="4:11">
      <c r="D47245" s="1"/>
      <c r="E47245" s="1"/>
      <c r="F47245" s="1"/>
      <c r="G47245" s="1"/>
      <c r="J47245" s="2"/>
      <c r="K47245" s="2"/>
    </row>
    <row r="47246" spans="4:11">
      <c r="D47246" s="1"/>
      <c r="E47246" s="1"/>
      <c r="F47246" s="1"/>
      <c r="G47246" s="1"/>
      <c r="J47246" s="2"/>
      <c r="K47246" s="2"/>
    </row>
    <row r="47247" spans="4:11">
      <c r="D47247" s="1"/>
      <c r="E47247" s="1"/>
      <c r="F47247" s="1"/>
      <c r="G47247" s="1"/>
      <c r="J47247" s="2"/>
      <c r="K47247" s="2"/>
    </row>
    <row r="47248" spans="4:11">
      <c r="D47248" s="1"/>
      <c r="E47248" s="1"/>
      <c r="F47248" s="1"/>
      <c r="G47248" s="1"/>
      <c r="J47248" s="2"/>
      <c r="K47248" s="2"/>
    </row>
    <row r="47249" spans="4:11">
      <c r="D47249" s="1"/>
      <c r="E47249" s="1"/>
      <c r="F47249" s="1"/>
      <c r="G47249" s="1"/>
      <c r="J47249" s="2"/>
      <c r="K47249" s="2"/>
    </row>
    <row r="47250" spans="4:11">
      <c r="D47250" s="1"/>
      <c r="E47250" s="1"/>
      <c r="F47250" s="1"/>
      <c r="G47250" s="1"/>
      <c r="J47250" s="2"/>
      <c r="K47250" s="2"/>
    </row>
    <row r="47251" spans="4:11">
      <c r="D47251" s="1"/>
      <c r="E47251" s="1"/>
      <c r="F47251" s="1"/>
      <c r="G47251" s="1"/>
      <c r="J47251" s="2"/>
      <c r="K47251" s="2"/>
    </row>
    <row r="47252" spans="4:11">
      <c r="D47252" s="1"/>
      <c r="E47252" s="1"/>
      <c r="F47252" s="1"/>
      <c r="G47252" s="1"/>
      <c r="J47252" s="2"/>
      <c r="K47252" s="2"/>
    </row>
    <row r="47253" spans="4:11">
      <c r="D47253" s="1"/>
      <c r="E47253" s="1"/>
      <c r="F47253" s="1"/>
      <c r="G47253" s="1"/>
      <c r="J47253" s="2"/>
      <c r="K47253" s="2"/>
    </row>
    <row r="47254" spans="4:11">
      <c r="D47254" s="1"/>
      <c r="E47254" s="1"/>
      <c r="F47254" s="1"/>
      <c r="G47254" s="1"/>
      <c r="J47254" s="2"/>
      <c r="K47254" s="2"/>
    </row>
    <row r="47255" spans="4:11">
      <c r="D47255" s="1"/>
      <c r="E47255" s="1"/>
      <c r="F47255" s="1"/>
      <c r="G47255" s="1"/>
      <c r="J47255" s="2"/>
      <c r="K47255" s="2"/>
    </row>
    <row r="47256" spans="4:11">
      <c r="D47256" s="1"/>
      <c r="E47256" s="1"/>
      <c r="F47256" s="1"/>
      <c r="G47256" s="1"/>
      <c r="J47256" s="2"/>
      <c r="K47256" s="2"/>
    </row>
    <row r="47257" spans="4:11">
      <c r="D47257" s="1"/>
      <c r="E47257" s="1"/>
      <c r="F47257" s="1"/>
      <c r="G47257" s="1"/>
      <c r="J47257" s="2"/>
      <c r="K47257" s="2"/>
    </row>
    <row r="47258" spans="4:11">
      <c r="D47258" s="1"/>
      <c r="E47258" s="1"/>
      <c r="F47258" s="1"/>
      <c r="G47258" s="1"/>
      <c r="J47258" s="2"/>
      <c r="K47258" s="2"/>
    </row>
    <row r="47259" spans="4:11">
      <c r="D47259" s="1"/>
      <c r="E47259" s="1"/>
      <c r="F47259" s="1"/>
      <c r="G47259" s="1"/>
      <c r="J47259" s="2"/>
      <c r="K47259" s="2"/>
    </row>
    <row r="47260" spans="4:11">
      <c r="D47260" s="1"/>
      <c r="E47260" s="1"/>
      <c r="F47260" s="1"/>
      <c r="G47260" s="1"/>
      <c r="J47260" s="2"/>
      <c r="K47260" s="2"/>
    </row>
    <row r="47261" spans="4:11">
      <c r="D47261" s="1"/>
      <c r="E47261" s="1"/>
      <c r="F47261" s="1"/>
      <c r="G47261" s="1"/>
      <c r="J47261" s="2"/>
      <c r="K47261" s="2"/>
    </row>
    <row r="47262" spans="4:11">
      <c r="D47262" s="1"/>
      <c r="E47262" s="1"/>
      <c r="F47262" s="1"/>
      <c r="G47262" s="1"/>
      <c r="J47262" s="2"/>
      <c r="K47262" s="2"/>
    </row>
    <row r="47263" spans="4:11">
      <c r="D47263" s="1"/>
      <c r="E47263" s="1"/>
      <c r="F47263" s="1"/>
      <c r="G47263" s="1"/>
      <c r="J47263" s="2"/>
      <c r="K47263" s="2"/>
    </row>
    <row r="47264" spans="4:11">
      <c r="D47264" s="1"/>
      <c r="E47264" s="1"/>
      <c r="F47264" s="1"/>
      <c r="G47264" s="1"/>
      <c r="J47264" s="2"/>
      <c r="K47264" s="2"/>
    </row>
    <row r="47265" spans="4:11">
      <c r="D47265" s="1"/>
      <c r="E47265" s="1"/>
      <c r="F47265" s="1"/>
      <c r="G47265" s="1"/>
      <c r="J47265" s="2"/>
      <c r="K47265" s="2"/>
    </row>
    <row r="47266" spans="4:11">
      <c r="D47266" s="1"/>
      <c r="E47266" s="1"/>
      <c r="F47266" s="1"/>
      <c r="G47266" s="1"/>
      <c r="J47266" s="2"/>
      <c r="K47266" s="2"/>
    </row>
    <row r="47267" spans="4:11">
      <c r="D47267" s="1"/>
      <c r="E47267" s="1"/>
      <c r="F47267" s="1"/>
      <c r="G47267" s="1"/>
      <c r="J47267" s="2"/>
      <c r="K47267" s="2"/>
    </row>
    <row r="47268" spans="4:11">
      <c r="D47268" s="1"/>
      <c r="E47268" s="1"/>
      <c r="F47268" s="1"/>
      <c r="G47268" s="1"/>
      <c r="J47268" s="2"/>
      <c r="K47268" s="2"/>
    </row>
    <row r="47269" spans="4:11">
      <c r="D47269" s="1"/>
      <c r="E47269" s="1"/>
      <c r="F47269" s="1"/>
      <c r="G47269" s="1"/>
      <c r="J47269" s="2"/>
      <c r="K47269" s="2"/>
    </row>
    <row r="47270" spans="4:11">
      <c r="D47270" s="1"/>
      <c r="E47270" s="1"/>
      <c r="F47270" s="1"/>
      <c r="G47270" s="1"/>
      <c r="J47270" s="2"/>
      <c r="K47270" s="2"/>
    </row>
    <row r="47271" spans="4:11">
      <c r="D47271" s="1"/>
      <c r="E47271" s="1"/>
      <c r="F47271" s="1"/>
      <c r="G47271" s="1"/>
      <c r="J47271" s="2"/>
      <c r="K47271" s="2"/>
    </row>
    <row r="47272" spans="4:11">
      <c r="D47272" s="1"/>
      <c r="E47272" s="1"/>
      <c r="F47272" s="1"/>
      <c r="G47272" s="1"/>
      <c r="J47272" s="2"/>
      <c r="K47272" s="2"/>
    </row>
    <row r="47273" spans="4:11">
      <c r="D47273" s="1"/>
      <c r="E47273" s="1"/>
      <c r="F47273" s="1"/>
      <c r="G47273" s="1"/>
      <c r="J47273" s="2"/>
      <c r="K47273" s="2"/>
    </row>
    <row r="47274" spans="4:11">
      <c r="D47274" s="1"/>
      <c r="E47274" s="1"/>
      <c r="F47274" s="1"/>
      <c r="G47274" s="1"/>
      <c r="J47274" s="2"/>
      <c r="K47274" s="2"/>
    </row>
    <row r="47275" spans="4:11">
      <c r="D47275" s="1"/>
      <c r="E47275" s="1"/>
      <c r="F47275" s="1"/>
      <c r="G47275" s="1"/>
      <c r="J47275" s="2"/>
      <c r="K47275" s="2"/>
    </row>
    <row r="47276" spans="4:11">
      <c r="D47276" s="1"/>
      <c r="E47276" s="1"/>
      <c r="F47276" s="1"/>
      <c r="G47276" s="1"/>
      <c r="J47276" s="2"/>
      <c r="K47276" s="2"/>
    </row>
    <row r="47277" spans="4:11">
      <c r="D47277" s="1"/>
      <c r="E47277" s="1"/>
      <c r="F47277" s="1"/>
      <c r="G47277" s="1"/>
      <c r="J47277" s="2"/>
      <c r="K47277" s="2"/>
    </row>
    <row r="47278" spans="4:11">
      <c r="D47278" s="1"/>
      <c r="E47278" s="1"/>
      <c r="F47278" s="1"/>
      <c r="G47278" s="1"/>
      <c r="J47278" s="2"/>
      <c r="K47278" s="2"/>
    </row>
    <row r="47279" spans="4:11">
      <c r="D47279" s="1"/>
      <c r="E47279" s="1"/>
      <c r="F47279" s="1"/>
      <c r="G47279" s="1"/>
      <c r="J47279" s="2"/>
      <c r="K47279" s="2"/>
    </row>
    <row r="47280" spans="4:11">
      <c r="D47280" s="1"/>
      <c r="E47280" s="1"/>
      <c r="F47280" s="1"/>
      <c r="G47280" s="1"/>
      <c r="J47280" s="2"/>
      <c r="K47280" s="2"/>
    </row>
    <row r="47281" spans="4:11">
      <c r="D47281" s="1"/>
      <c r="E47281" s="1"/>
      <c r="F47281" s="1"/>
      <c r="G47281" s="1"/>
      <c r="J47281" s="2"/>
      <c r="K47281" s="2"/>
    </row>
    <row r="47282" spans="4:11">
      <c r="D47282" s="1"/>
      <c r="E47282" s="1"/>
      <c r="F47282" s="1"/>
      <c r="G47282" s="1"/>
      <c r="J47282" s="2"/>
      <c r="K47282" s="2"/>
    </row>
    <row r="47283" spans="4:11">
      <c r="D47283" s="1"/>
      <c r="E47283" s="1"/>
      <c r="F47283" s="1"/>
      <c r="G47283" s="1"/>
      <c r="J47283" s="2"/>
      <c r="K47283" s="2"/>
    </row>
    <row r="47284" spans="4:11">
      <c r="D47284" s="1"/>
      <c r="E47284" s="1"/>
      <c r="F47284" s="1"/>
      <c r="G47284" s="1"/>
      <c r="J47284" s="2"/>
      <c r="K47284" s="2"/>
    </row>
    <row r="47285" spans="4:11">
      <c r="D47285" s="1"/>
      <c r="E47285" s="1"/>
      <c r="F47285" s="1"/>
      <c r="G47285" s="1"/>
      <c r="J47285" s="2"/>
      <c r="K47285" s="2"/>
    </row>
    <row r="47286" spans="4:11">
      <c r="D47286" s="1"/>
      <c r="E47286" s="1"/>
      <c r="F47286" s="1"/>
      <c r="G47286" s="1"/>
      <c r="J47286" s="2"/>
      <c r="K47286" s="2"/>
    </row>
    <row r="47287" spans="4:11">
      <c r="D47287" s="1"/>
      <c r="E47287" s="1"/>
      <c r="F47287" s="1"/>
      <c r="G47287" s="1"/>
      <c r="J47287" s="2"/>
      <c r="K47287" s="2"/>
    </row>
    <row r="47288" spans="4:11">
      <c r="D47288" s="1"/>
      <c r="E47288" s="1"/>
      <c r="F47288" s="1"/>
      <c r="G47288" s="1"/>
      <c r="J47288" s="2"/>
      <c r="K47288" s="2"/>
    </row>
    <row r="47289" spans="4:11">
      <c r="D47289" s="1"/>
      <c r="E47289" s="1"/>
      <c r="F47289" s="1"/>
      <c r="G47289" s="1"/>
      <c r="J47289" s="2"/>
      <c r="K47289" s="2"/>
    </row>
    <row r="47290" spans="4:11">
      <c r="D47290" s="1"/>
      <c r="E47290" s="1"/>
      <c r="F47290" s="1"/>
      <c r="G47290" s="1"/>
      <c r="J47290" s="2"/>
      <c r="K47290" s="2"/>
    </row>
    <row r="47291" spans="4:11">
      <c r="D47291" s="1"/>
      <c r="E47291" s="1"/>
      <c r="F47291" s="1"/>
      <c r="G47291" s="1"/>
      <c r="J47291" s="2"/>
      <c r="K47291" s="2"/>
    </row>
    <row r="47292" spans="4:11">
      <c r="D47292" s="1"/>
      <c r="E47292" s="1"/>
      <c r="F47292" s="1"/>
      <c r="G47292" s="1"/>
      <c r="J47292" s="2"/>
      <c r="K47292" s="2"/>
    </row>
    <row r="47293" spans="4:11">
      <c r="D47293" s="1"/>
      <c r="E47293" s="1"/>
      <c r="F47293" s="1"/>
      <c r="G47293" s="1"/>
      <c r="J47293" s="2"/>
      <c r="K47293" s="2"/>
    </row>
    <row r="47294" spans="4:11">
      <c r="D47294" s="1"/>
      <c r="E47294" s="1"/>
      <c r="F47294" s="1"/>
      <c r="G47294" s="1"/>
      <c r="J47294" s="2"/>
      <c r="K47294" s="2"/>
    </row>
    <row r="47295" spans="4:11">
      <c r="D47295" s="1"/>
      <c r="E47295" s="1"/>
      <c r="F47295" s="1"/>
      <c r="G47295" s="1"/>
      <c r="J47295" s="2"/>
      <c r="K47295" s="2"/>
    </row>
    <row r="47296" spans="4:11">
      <c r="D47296" s="1"/>
      <c r="E47296" s="1"/>
      <c r="F47296" s="1"/>
      <c r="G47296" s="1"/>
      <c r="J47296" s="2"/>
      <c r="K47296" s="2"/>
    </row>
    <row r="47297" spans="4:11">
      <c r="D47297" s="1"/>
      <c r="E47297" s="1"/>
      <c r="F47297" s="1"/>
      <c r="G47297" s="1"/>
      <c r="J47297" s="2"/>
      <c r="K47297" s="2"/>
    </row>
    <row r="47298" spans="4:11">
      <c r="D47298" s="1"/>
      <c r="E47298" s="1"/>
      <c r="F47298" s="1"/>
      <c r="G47298" s="1"/>
      <c r="J47298" s="2"/>
      <c r="K47298" s="2"/>
    </row>
    <row r="47299" spans="4:11">
      <c r="D47299" s="1"/>
      <c r="E47299" s="1"/>
      <c r="F47299" s="1"/>
      <c r="G47299" s="1"/>
      <c r="J47299" s="2"/>
      <c r="K47299" s="2"/>
    </row>
    <row r="47300" spans="4:11">
      <c r="D47300" s="1"/>
      <c r="E47300" s="1"/>
      <c r="F47300" s="1"/>
      <c r="G47300" s="1"/>
      <c r="J47300" s="2"/>
      <c r="K47300" s="2"/>
    </row>
    <row r="47301" spans="4:11">
      <c r="D47301" s="1"/>
      <c r="E47301" s="1"/>
      <c r="F47301" s="1"/>
      <c r="G47301" s="1"/>
      <c r="J47301" s="2"/>
      <c r="K47301" s="2"/>
    </row>
    <row r="47302" spans="4:11">
      <c r="D47302" s="1"/>
      <c r="E47302" s="1"/>
      <c r="F47302" s="1"/>
      <c r="G47302" s="1"/>
      <c r="J47302" s="2"/>
      <c r="K47302" s="2"/>
    </row>
    <row r="47303" spans="4:11">
      <c r="D47303" s="1"/>
      <c r="E47303" s="1"/>
      <c r="F47303" s="1"/>
      <c r="G47303" s="1"/>
      <c r="J47303" s="2"/>
      <c r="K47303" s="2"/>
    </row>
    <row r="47304" spans="4:11">
      <c r="D47304" s="1"/>
      <c r="E47304" s="1"/>
      <c r="F47304" s="1"/>
      <c r="G47304" s="1"/>
      <c r="J47304" s="2"/>
      <c r="K47304" s="2"/>
    </row>
    <row r="47305" spans="4:11">
      <c r="D47305" s="1"/>
      <c r="E47305" s="1"/>
      <c r="F47305" s="1"/>
      <c r="G47305" s="1"/>
      <c r="J47305" s="2"/>
      <c r="K47305" s="2"/>
    </row>
    <row r="47306" spans="4:11">
      <c r="D47306" s="1"/>
      <c r="E47306" s="1"/>
      <c r="F47306" s="1"/>
      <c r="G47306" s="1"/>
      <c r="J47306" s="2"/>
      <c r="K47306" s="2"/>
    </row>
    <row r="47307" spans="4:11">
      <c r="D47307" s="1"/>
      <c r="E47307" s="1"/>
      <c r="F47307" s="1"/>
      <c r="G47307" s="1"/>
      <c r="J47307" s="2"/>
      <c r="K47307" s="2"/>
    </row>
    <row r="47308" spans="4:11">
      <c r="D47308" s="1"/>
      <c r="E47308" s="1"/>
      <c r="F47308" s="1"/>
      <c r="G47308" s="1"/>
      <c r="J47308" s="2"/>
      <c r="K47308" s="2"/>
    </row>
    <row r="47309" spans="4:11">
      <c r="D47309" s="1"/>
      <c r="E47309" s="1"/>
      <c r="F47309" s="1"/>
      <c r="G47309" s="1"/>
      <c r="J47309" s="2"/>
      <c r="K47309" s="2"/>
    </row>
    <row r="47310" spans="4:11">
      <c r="D47310" s="1"/>
      <c r="E47310" s="1"/>
      <c r="F47310" s="1"/>
      <c r="G47310" s="1"/>
      <c r="J47310" s="2"/>
      <c r="K47310" s="2"/>
    </row>
    <row r="47311" spans="4:11">
      <c r="D47311" s="1"/>
      <c r="E47311" s="1"/>
      <c r="F47311" s="1"/>
      <c r="G47311" s="1"/>
      <c r="J47311" s="2"/>
      <c r="K47311" s="2"/>
    </row>
    <row r="47312" spans="4:11">
      <c r="D47312" s="1"/>
      <c r="E47312" s="1"/>
      <c r="F47312" s="1"/>
      <c r="G47312" s="1"/>
      <c r="J47312" s="2"/>
      <c r="K47312" s="2"/>
    </row>
    <row r="47313" spans="4:11">
      <c r="D47313" s="1"/>
      <c r="E47313" s="1"/>
      <c r="F47313" s="1"/>
      <c r="G47313" s="1"/>
      <c r="J47313" s="2"/>
      <c r="K47313" s="2"/>
    </row>
    <row r="47314" spans="4:11">
      <c r="D47314" s="1"/>
      <c r="E47314" s="1"/>
      <c r="F47314" s="1"/>
      <c r="G47314" s="1"/>
      <c r="J47314" s="2"/>
      <c r="K47314" s="2"/>
    </row>
    <row r="47315" spans="4:11">
      <c r="D47315" s="1"/>
      <c r="E47315" s="1"/>
      <c r="F47315" s="1"/>
      <c r="G47315" s="1"/>
      <c r="J47315" s="2"/>
      <c r="K47315" s="2"/>
    </row>
    <row r="47316" spans="4:11">
      <c r="D47316" s="1"/>
      <c r="E47316" s="1"/>
      <c r="F47316" s="1"/>
      <c r="G47316" s="1"/>
      <c r="J47316" s="2"/>
      <c r="K47316" s="2"/>
    </row>
    <row r="47317" spans="4:11">
      <c r="D47317" s="1"/>
      <c r="E47317" s="1"/>
      <c r="F47317" s="1"/>
      <c r="G47317" s="1"/>
      <c r="J47317" s="2"/>
      <c r="K47317" s="2"/>
    </row>
    <row r="47318" spans="4:11">
      <c r="D47318" s="1"/>
      <c r="E47318" s="1"/>
      <c r="F47318" s="1"/>
      <c r="G47318" s="1"/>
      <c r="J47318" s="2"/>
      <c r="K47318" s="2"/>
    </row>
    <row r="47319" spans="4:11">
      <c r="D47319" s="1"/>
      <c r="E47319" s="1"/>
      <c r="F47319" s="1"/>
      <c r="G47319" s="1"/>
      <c r="J47319" s="2"/>
      <c r="K47319" s="2"/>
    </row>
    <row r="47320" spans="4:11">
      <c r="D47320" s="1"/>
      <c r="E47320" s="1"/>
      <c r="F47320" s="1"/>
      <c r="G47320" s="1"/>
      <c r="J47320" s="2"/>
      <c r="K47320" s="2"/>
    </row>
    <row r="47321" spans="4:11">
      <c r="D47321" s="1"/>
      <c r="E47321" s="1"/>
      <c r="F47321" s="1"/>
      <c r="G47321" s="1"/>
      <c r="J47321" s="2"/>
      <c r="K47321" s="2"/>
    </row>
    <row r="47322" spans="4:11">
      <c r="D47322" s="1"/>
      <c r="E47322" s="1"/>
      <c r="F47322" s="1"/>
      <c r="G47322" s="1"/>
      <c r="J47322" s="2"/>
      <c r="K47322" s="2"/>
    </row>
    <row r="47323" spans="4:11">
      <c r="D47323" s="1"/>
      <c r="E47323" s="1"/>
      <c r="F47323" s="1"/>
      <c r="G47323" s="1"/>
      <c r="J47323" s="2"/>
      <c r="K47323" s="2"/>
    </row>
    <row r="47324" spans="4:11">
      <c r="D47324" s="1"/>
      <c r="E47324" s="1"/>
      <c r="F47324" s="1"/>
      <c r="G47324" s="1"/>
      <c r="J47324" s="2"/>
      <c r="K47324" s="2"/>
    </row>
    <row r="47325" spans="4:11">
      <c r="D47325" s="1"/>
      <c r="E47325" s="1"/>
      <c r="F47325" s="1"/>
      <c r="G47325" s="1"/>
      <c r="J47325" s="2"/>
      <c r="K47325" s="2"/>
    </row>
    <row r="47326" spans="4:11">
      <c r="D47326" s="1"/>
      <c r="E47326" s="1"/>
      <c r="F47326" s="1"/>
      <c r="G47326" s="1"/>
      <c r="J47326" s="2"/>
      <c r="K47326" s="2"/>
    </row>
    <row r="47327" spans="4:11">
      <c r="D47327" s="1"/>
      <c r="E47327" s="1"/>
      <c r="F47327" s="1"/>
      <c r="G47327" s="1"/>
      <c r="J47327" s="2"/>
      <c r="K47327" s="2"/>
    </row>
    <row r="47328" spans="4:11">
      <c r="D47328" s="1"/>
      <c r="E47328" s="1"/>
      <c r="F47328" s="1"/>
      <c r="G47328" s="1"/>
      <c r="J47328" s="2"/>
      <c r="K47328" s="2"/>
    </row>
    <row r="47329" spans="4:11">
      <c r="D47329" s="1"/>
      <c r="E47329" s="1"/>
      <c r="F47329" s="1"/>
      <c r="G47329" s="1"/>
      <c r="J47329" s="2"/>
      <c r="K47329" s="2"/>
    </row>
    <row r="47330" spans="4:11">
      <c r="D47330" s="1"/>
      <c r="E47330" s="1"/>
      <c r="F47330" s="1"/>
      <c r="G47330" s="1"/>
      <c r="J47330" s="2"/>
      <c r="K47330" s="2"/>
    </row>
    <row r="47331" spans="4:11">
      <c r="D47331" s="1"/>
      <c r="E47331" s="1"/>
      <c r="F47331" s="1"/>
      <c r="G47331" s="1"/>
      <c r="J47331" s="2"/>
      <c r="K47331" s="2"/>
    </row>
    <row r="47332" spans="4:11">
      <c r="D47332" s="1"/>
      <c r="E47332" s="1"/>
      <c r="F47332" s="1"/>
      <c r="G47332" s="1"/>
      <c r="J47332" s="2"/>
      <c r="K47332" s="2"/>
    </row>
    <row r="47333" spans="4:11">
      <c r="D47333" s="1"/>
      <c r="E47333" s="1"/>
      <c r="F47333" s="1"/>
      <c r="G47333" s="1"/>
      <c r="J47333" s="2"/>
      <c r="K47333" s="2"/>
    </row>
    <row r="47334" spans="4:11">
      <c r="D47334" s="1"/>
      <c r="E47334" s="1"/>
      <c r="F47334" s="1"/>
      <c r="G47334" s="1"/>
      <c r="J47334" s="2"/>
      <c r="K47334" s="2"/>
    </row>
    <row r="47335" spans="4:11">
      <c r="D47335" s="1"/>
      <c r="E47335" s="1"/>
      <c r="F47335" s="1"/>
      <c r="G47335" s="1"/>
      <c r="J47335" s="2"/>
      <c r="K47335" s="2"/>
    </row>
    <row r="47336" spans="4:11">
      <c r="D47336" s="1"/>
      <c r="E47336" s="1"/>
      <c r="F47336" s="1"/>
      <c r="G47336" s="1"/>
      <c r="J47336" s="2"/>
      <c r="K47336" s="2"/>
    </row>
    <row r="47337" spans="4:11">
      <c r="D47337" s="1"/>
      <c r="E47337" s="1"/>
      <c r="F47337" s="1"/>
      <c r="G47337" s="1"/>
      <c r="J47337" s="2"/>
      <c r="K47337" s="2"/>
    </row>
    <row r="47338" spans="4:11">
      <c r="D47338" s="1"/>
      <c r="E47338" s="1"/>
      <c r="F47338" s="1"/>
      <c r="G47338" s="1"/>
      <c r="J47338" s="2"/>
      <c r="K47338" s="2"/>
    </row>
    <row r="47339" spans="4:11">
      <c r="D47339" s="1"/>
      <c r="E47339" s="1"/>
      <c r="F47339" s="1"/>
      <c r="G47339" s="1"/>
      <c r="J47339" s="2"/>
      <c r="K47339" s="2"/>
    </row>
    <row r="47340" spans="4:11">
      <c r="D47340" s="1"/>
      <c r="E47340" s="1"/>
      <c r="F47340" s="1"/>
      <c r="G47340" s="1"/>
      <c r="J47340" s="2"/>
      <c r="K47340" s="2"/>
    </row>
    <row r="47341" spans="4:11">
      <c r="D47341" s="1"/>
      <c r="E47341" s="1"/>
      <c r="F47341" s="1"/>
      <c r="G47341" s="1"/>
      <c r="J47341" s="2"/>
      <c r="K47341" s="2"/>
    </row>
    <row r="47342" spans="4:11">
      <c r="D47342" s="1"/>
      <c r="E47342" s="1"/>
      <c r="F47342" s="1"/>
      <c r="G47342" s="1"/>
      <c r="J47342" s="2"/>
      <c r="K47342" s="2"/>
    </row>
    <row r="47343" spans="4:11">
      <c r="D47343" s="1"/>
      <c r="E47343" s="1"/>
      <c r="F47343" s="1"/>
      <c r="G47343" s="1"/>
      <c r="J47343" s="2"/>
      <c r="K47343" s="2"/>
    </row>
    <row r="47344" spans="4:11">
      <c r="D47344" s="1"/>
      <c r="E47344" s="1"/>
      <c r="F47344" s="1"/>
      <c r="G47344" s="1"/>
      <c r="J47344" s="2"/>
      <c r="K47344" s="2"/>
    </row>
    <row r="47345" spans="4:11">
      <c r="D47345" s="1"/>
      <c r="E47345" s="1"/>
      <c r="F47345" s="1"/>
      <c r="G47345" s="1"/>
      <c r="J47345" s="2"/>
      <c r="K47345" s="2"/>
    </row>
    <row r="47346" spans="4:11">
      <c r="D47346" s="1"/>
      <c r="E47346" s="1"/>
      <c r="F47346" s="1"/>
      <c r="G47346" s="1"/>
      <c r="J47346" s="2"/>
      <c r="K47346" s="2"/>
    </row>
    <row r="47347" spans="4:11">
      <c r="D47347" s="1"/>
      <c r="E47347" s="1"/>
      <c r="F47347" s="1"/>
      <c r="G47347" s="1"/>
      <c r="J47347" s="2"/>
      <c r="K47347" s="2"/>
    </row>
    <row r="47348" spans="4:11">
      <c r="D47348" s="1"/>
      <c r="E47348" s="1"/>
      <c r="F47348" s="1"/>
      <c r="G47348" s="1"/>
      <c r="J47348" s="2"/>
      <c r="K47348" s="2"/>
    </row>
    <row r="47349" spans="4:11">
      <c r="D47349" s="1"/>
      <c r="E47349" s="1"/>
      <c r="F47349" s="1"/>
      <c r="G47349" s="1"/>
      <c r="J47349" s="2"/>
      <c r="K47349" s="2"/>
    </row>
    <row r="47350" spans="4:11">
      <c r="D47350" s="1"/>
      <c r="E47350" s="1"/>
      <c r="F47350" s="1"/>
      <c r="G47350" s="1"/>
      <c r="J47350" s="2"/>
      <c r="K47350" s="2"/>
    </row>
    <row r="47351" spans="4:11">
      <c r="D47351" s="1"/>
      <c r="E47351" s="1"/>
      <c r="F47351" s="1"/>
      <c r="G47351" s="1"/>
      <c r="J47351" s="2"/>
      <c r="K47351" s="2"/>
    </row>
    <row r="47352" spans="4:11">
      <c r="D47352" s="1"/>
      <c r="E47352" s="1"/>
      <c r="F47352" s="1"/>
      <c r="G47352" s="1"/>
      <c r="J47352" s="2"/>
      <c r="K47352" s="2"/>
    </row>
    <row r="47353" spans="4:11">
      <c r="D47353" s="1"/>
      <c r="E47353" s="1"/>
      <c r="F47353" s="1"/>
      <c r="G47353" s="1"/>
      <c r="J47353" s="2"/>
      <c r="K47353" s="2"/>
    </row>
    <row r="47354" spans="4:11">
      <c r="D47354" s="1"/>
      <c r="E47354" s="1"/>
      <c r="F47354" s="1"/>
      <c r="G47354" s="1"/>
      <c r="J47354" s="2"/>
      <c r="K47354" s="2"/>
    </row>
    <row r="47355" spans="4:11">
      <c r="D47355" s="1"/>
      <c r="E47355" s="1"/>
      <c r="F47355" s="1"/>
      <c r="G47355" s="1"/>
      <c r="J47355" s="2"/>
      <c r="K47355" s="2"/>
    </row>
    <row r="47356" spans="4:11">
      <c r="D47356" s="1"/>
      <c r="E47356" s="1"/>
      <c r="F47356" s="1"/>
      <c r="G47356" s="1"/>
      <c r="J47356" s="2"/>
      <c r="K47356" s="2"/>
    </row>
    <row r="47357" spans="4:11">
      <c r="D47357" s="1"/>
      <c r="E47357" s="1"/>
      <c r="F47357" s="1"/>
      <c r="G47357" s="1"/>
      <c r="J47357" s="2"/>
      <c r="K47357" s="2"/>
    </row>
    <row r="47358" spans="4:11">
      <c r="D47358" s="1"/>
      <c r="E47358" s="1"/>
      <c r="F47358" s="1"/>
      <c r="G47358" s="1"/>
      <c r="J47358" s="2"/>
      <c r="K47358" s="2"/>
    </row>
    <row r="47359" spans="4:11">
      <c r="D47359" s="1"/>
      <c r="E47359" s="1"/>
      <c r="F47359" s="1"/>
      <c r="G47359" s="1"/>
      <c r="J47359" s="2"/>
      <c r="K47359" s="2"/>
    </row>
    <row r="47360" spans="4:11">
      <c r="D47360" s="1"/>
      <c r="E47360" s="1"/>
      <c r="F47360" s="1"/>
      <c r="G47360" s="1"/>
      <c r="J47360" s="2"/>
      <c r="K47360" s="2"/>
    </row>
    <row r="47361" spans="4:11">
      <c r="D47361" s="1"/>
      <c r="E47361" s="1"/>
      <c r="F47361" s="1"/>
      <c r="G47361" s="1"/>
      <c r="J47361" s="2"/>
      <c r="K47361" s="2"/>
    </row>
    <row r="47362" spans="4:11">
      <c r="D47362" s="1"/>
      <c r="E47362" s="1"/>
      <c r="F47362" s="1"/>
      <c r="G47362" s="1"/>
      <c r="J47362" s="2"/>
      <c r="K47362" s="2"/>
    </row>
    <row r="47363" spans="4:11">
      <c r="D47363" s="1"/>
      <c r="E47363" s="1"/>
      <c r="F47363" s="1"/>
      <c r="G47363" s="1"/>
      <c r="J47363" s="2"/>
      <c r="K47363" s="2"/>
    </row>
    <row r="47364" spans="4:11">
      <c r="D47364" s="1"/>
      <c r="E47364" s="1"/>
      <c r="F47364" s="1"/>
      <c r="G47364" s="1"/>
      <c r="J47364" s="2"/>
      <c r="K47364" s="2"/>
    </row>
    <row r="47365" spans="4:11">
      <c r="D47365" s="1"/>
      <c r="E47365" s="1"/>
      <c r="F47365" s="1"/>
      <c r="G47365" s="1"/>
      <c r="J47365" s="2"/>
      <c r="K47365" s="2"/>
    </row>
    <row r="47366" spans="4:11">
      <c r="D47366" s="1"/>
      <c r="E47366" s="1"/>
      <c r="F47366" s="1"/>
      <c r="G47366" s="1"/>
      <c r="J47366" s="2"/>
      <c r="K47366" s="2"/>
    </row>
    <row r="47367" spans="4:11">
      <c r="D47367" s="1"/>
      <c r="E47367" s="1"/>
      <c r="F47367" s="1"/>
      <c r="G47367" s="1"/>
      <c r="J47367" s="2"/>
      <c r="K47367" s="2"/>
    </row>
    <row r="47368" spans="4:11">
      <c r="D47368" s="1"/>
      <c r="E47368" s="1"/>
      <c r="F47368" s="1"/>
      <c r="G47368" s="1"/>
      <c r="J47368" s="2"/>
      <c r="K47368" s="2"/>
    </row>
    <row r="47369" spans="4:11">
      <c r="D47369" s="1"/>
      <c r="E47369" s="1"/>
      <c r="F47369" s="1"/>
      <c r="G47369" s="1"/>
      <c r="J47369" s="2"/>
      <c r="K47369" s="2"/>
    </row>
    <row r="47370" spans="4:11">
      <c r="D47370" s="1"/>
      <c r="E47370" s="1"/>
      <c r="F47370" s="1"/>
      <c r="G47370" s="1"/>
      <c r="J47370" s="2"/>
      <c r="K47370" s="2"/>
    </row>
    <row r="47371" spans="4:11">
      <c r="D47371" s="1"/>
      <c r="E47371" s="1"/>
      <c r="F47371" s="1"/>
      <c r="G47371" s="1"/>
      <c r="J47371" s="2"/>
      <c r="K47371" s="2"/>
    </row>
    <row r="47372" spans="4:11">
      <c r="D47372" s="1"/>
      <c r="E47372" s="1"/>
      <c r="F47372" s="1"/>
      <c r="G47372" s="1"/>
      <c r="J47372" s="2"/>
      <c r="K47372" s="2"/>
    </row>
    <row r="47373" spans="4:11">
      <c r="D47373" s="1"/>
      <c r="E47373" s="1"/>
      <c r="F47373" s="1"/>
      <c r="G47373" s="1"/>
      <c r="J47373" s="2"/>
      <c r="K47373" s="2"/>
    </row>
    <row r="47374" spans="4:11">
      <c r="D47374" s="1"/>
      <c r="E47374" s="1"/>
      <c r="F47374" s="1"/>
      <c r="G47374" s="1"/>
      <c r="J47374" s="2"/>
      <c r="K47374" s="2"/>
    </row>
    <row r="47375" spans="4:11">
      <c r="D47375" s="1"/>
      <c r="E47375" s="1"/>
      <c r="F47375" s="1"/>
      <c r="G47375" s="1"/>
      <c r="J47375" s="2"/>
      <c r="K47375" s="2"/>
    </row>
    <row r="47376" spans="4:11">
      <c r="D47376" s="1"/>
      <c r="E47376" s="1"/>
      <c r="F47376" s="1"/>
      <c r="G47376" s="1"/>
      <c r="J47376" s="2"/>
      <c r="K47376" s="2"/>
    </row>
    <row r="47377" spans="4:11">
      <c r="D47377" s="1"/>
      <c r="E47377" s="1"/>
      <c r="F47377" s="1"/>
      <c r="G47377" s="1"/>
      <c r="J47377" s="2"/>
      <c r="K47377" s="2"/>
    </row>
    <row r="47378" spans="4:11">
      <c r="D47378" s="1"/>
      <c r="E47378" s="1"/>
      <c r="F47378" s="1"/>
      <c r="G47378" s="1"/>
      <c r="J47378" s="2"/>
      <c r="K47378" s="2"/>
    </row>
    <row r="47379" spans="4:11">
      <c r="D47379" s="1"/>
      <c r="E47379" s="1"/>
      <c r="F47379" s="1"/>
      <c r="G47379" s="1"/>
      <c r="J47379" s="2"/>
      <c r="K47379" s="2"/>
    </row>
    <row r="47380" spans="4:11">
      <c r="D47380" s="1"/>
      <c r="E47380" s="1"/>
      <c r="F47380" s="1"/>
      <c r="G47380" s="1"/>
      <c r="J47380" s="2"/>
      <c r="K47380" s="2"/>
    </row>
    <row r="47381" spans="4:11">
      <c r="D47381" s="1"/>
      <c r="E47381" s="1"/>
      <c r="F47381" s="1"/>
      <c r="G47381" s="1"/>
      <c r="J47381" s="2"/>
      <c r="K47381" s="2"/>
    </row>
    <row r="47382" spans="4:11">
      <c r="D47382" s="1"/>
      <c r="E47382" s="1"/>
      <c r="F47382" s="1"/>
      <c r="G47382" s="1"/>
      <c r="J47382" s="2"/>
      <c r="K47382" s="2"/>
    </row>
    <row r="47383" spans="4:11">
      <c r="D47383" s="1"/>
      <c r="E47383" s="1"/>
      <c r="F47383" s="1"/>
      <c r="G47383" s="1"/>
      <c r="J47383" s="2"/>
      <c r="K47383" s="2"/>
    </row>
    <row r="47384" spans="4:11">
      <c r="D47384" s="1"/>
      <c r="E47384" s="1"/>
      <c r="F47384" s="1"/>
      <c r="G47384" s="1"/>
      <c r="J47384" s="2"/>
      <c r="K47384" s="2"/>
    </row>
    <row r="47385" spans="4:11">
      <c r="D47385" s="1"/>
      <c r="E47385" s="1"/>
      <c r="F47385" s="1"/>
      <c r="G47385" s="1"/>
      <c r="J47385" s="2"/>
      <c r="K47385" s="2"/>
    </row>
    <row r="47386" spans="4:11">
      <c r="D47386" s="1"/>
      <c r="E47386" s="1"/>
      <c r="F47386" s="1"/>
      <c r="G47386" s="1"/>
      <c r="J47386" s="2"/>
      <c r="K47386" s="2"/>
    </row>
    <row r="47387" spans="4:11">
      <c r="D47387" s="1"/>
      <c r="E47387" s="1"/>
      <c r="F47387" s="1"/>
      <c r="G47387" s="1"/>
      <c r="J47387" s="2"/>
      <c r="K47387" s="2"/>
    </row>
    <row r="47388" spans="4:11">
      <c r="D47388" s="1"/>
      <c r="E47388" s="1"/>
      <c r="F47388" s="1"/>
      <c r="G47388" s="1"/>
      <c r="J47388" s="2"/>
      <c r="K47388" s="2"/>
    </row>
    <row r="47389" spans="4:11">
      <c r="D47389" s="1"/>
      <c r="E47389" s="1"/>
      <c r="F47389" s="1"/>
      <c r="G47389" s="1"/>
      <c r="J47389" s="2"/>
      <c r="K47389" s="2"/>
    </row>
    <row r="47390" spans="4:11">
      <c r="D47390" s="1"/>
      <c r="E47390" s="1"/>
      <c r="F47390" s="1"/>
      <c r="G47390" s="1"/>
      <c r="J47390" s="2"/>
      <c r="K47390" s="2"/>
    </row>
    <row r="47391" spans="4:11">
      <c r="D47391" s="1"/>
      <c r="E47391" s="1"/>
      <c r="F47391" s="1"/>
      <c r="G47391" s="1"/>
      <c r="J47391" s="2"/>
      <c r="K47391" s="2"/>
    </row>
    <row r="47392" spans="4:11">
      <c r="D47392" s="1"/>
      <c r="E47392" s="1"/>
      <c r="F47392" s="1"/>
      <c r="G47392" s="1"/>
      <c r="J47392" s="2"/>
      <c r="K47392" s="2"/>
    </row>
    <row r="47393" spans="4:11">
      <c r="D47393" s="1"/>
      <c r="E47393" s="1"/>
      <c r="F47393" s="1"/>
      <c r="G47393" s="1"/>
      <c r="J47393" s="2"/>
      <c r="K47393" s="2"/>
    </row>
    <row r="47394" spans="4:11">
      <c r="D47394" s="1"/>
      <c r="E47394" s="1"/>
      <c r="F47394" s="1"/>
      <c r="G47394" s="1"/>
      <c r="J47394" s="2"/>
      <c r="K47394" s="2"/>
    </row>
    <row r="47395" spans="4:11">
      <c r="D47395" s="1"/>
      <c r="E47395" s="1"/>
      <c r="F47395" s="1"/>
      <c r="G47395" s="1"/>
      <c r="J47395" s="2"/>
      <c r="K47395" s="2"/>
    </row>
    <row r="47396" spans="4:11">
      <c r="D47396" s="1"/>
      <c r="E47396" s="1"/>
      <c r="F47396" s="1"/>
      <c r="G47396" s="1"/>
      <c r="J47396" s="2"/>
      <c r="K47396" s="2"/>
    </row>
    <row r="47397" spans="4:11">
      <c r="D47397" s="1"/>
      <c r="E47397" s="1"/>
      <c r="F47397" s="1"/>
      <c r="G47397" s="1"/>
      <c r="J47397" s="2"/>
      <c r="K47397" s="2"/>
    </row>
    <row r="47398" spans="4:11">
      <c r="D47398" s="1"/>
      <c r="E47398" s="1"/>
      <c r="F47398" s="1"/>
      <c r="G47398" s="1"/>
      <c r="J47398" s="2"/>
      <c r="K47398" s="2"/>
    </row>
    <row r="47399" spans="4:11">
      <c r="D47399" s="1"/>
      <c r="E47399" s="1"/>
      <c r="F47399" s="1"/>
      <c r="G47399" s="1"/>
      <c r="J47399" s="2"/>
      <c r="K47399" s="2"/>
    </row>
    <row r="47400" spans="4:11">
      <c r="D47400" s="1"/>
      <c r="E47400" s="1"/>
      <c r="F47400" s="1"/>
      <c r="G47400" s="1"/>
      <c r="J47400" s="2"/>
      <c r="K47400" s="2"/>
    </row>
    <row r="47401" spans="4:11">
      <c r="D47401" s="1"/>
      <c r="E47401" s="1"/>
      <c r="F47401" s="1"/>
      <c r="G47401" s="1"/>
      <c r="J47401" s="2"/>
      <c r="K47401" s="2"/>
    </row>
    <row r="47402" spans="4:11">
      <c r="D47402" s="1"/>
      <c r="E47402" s="1"/>
      <c r="F47402" s="1"/>
      <c r="G47402" s="1"/>
      <c r="J47402" s="2"/>
      <c r="K47402" s="2"/>
    </row>
    <row r="47403" spans="4:11">
      <c r="D47403" s="1"/>
      <c r="E47403" s="1"/>
      <c r="F47403" s="1"/>
      <c r="G47403" s="1"/>
      <c r="J47403" s="2"/>
      <c r="K47403" s="2"/>
    </row>
    <row r="47404" spans="4:11">
      <c r="D47404" s="1"/>
      <c r="E47404" s="1"/>
      <c r="F47404" s="1"/>
      <c r="G47404" s="1"/>
      <c r="J47404" s="2"/>
      <c r="K47404" s="2"/>
    </row>
    <row r="47405" spans="4:11">
      <c r="D47405" s="1"/>
      <c r="E47405" s="1"/>
      <c r="F47405" s="1"/>
      <c r="G47405" s="1"/>
      <c r="J47405" s="2"/>
      <c r="K47405" s="2"/>
    </row>
    <row r="47406" spans="4:11">
      <c r="D47406" s="1"/>
      <c r="E47406" s="1"/>
      <c r="F47406" s="1"/>
      <c r="G47406" s="1"/>
      <c r="J47406" s="2"/>
      <c r="K47406" s="2"/>
    </row>
    <row r="47407" spans="4:11">
      <c r="D47407" s="1"/>
      <c r="E47407" s="1"/>
      <c r="F47407" s="1"/>
      <c r="G47407" s="1"/>
      <c r="J47407" s="2"/>
      <c r="K47407" s="2"/>
    </row>
    <row r="47408" spans="4:11">
      <c r="D47408" s="1"/>
      <c r="E47408" s="1"/>
      <c r="F47408" s="1"/>
      <c r="G47408" s="1"/>
      <c r="J47408" s="2"/>
      <c r="K47408" s="2"/>
    </row>
    <row r="47409" spans="4:11">
      <c r="D47409" s="1"/>
      <c r="E47409" s="1"/>
      <c r="F47409" s="1"/>
      <c r="G47409" s="1"/>
      <c r="J47409" s="2"/>
      <c r="K47409" s="2"/>
    </row>
    <row r="47410" spans="4:11">
      <c r="D47410" s="1"/>
      <c r="E47410" s="1"/>
      <c r="F47410" s="1"/>
      <c r="G47410" s="1"/>
      <c r="J47410" s="2"/>
      <c r="K47410" s="2"/>
    </row>
    <row r="47411" spans="4:11">
      <c r="D47411" s="1"/>
      <c r="E47411" s="1"/>
      <c r="F47411" s="1"/>
      <c r="G47411" s="1"/>
      <c r="J47411" s="2"/>
      <c r="K47411" s="2"/>
    </row>
    <row r="47412" spans="4:11">
      <c r="D47412" s="1"/>
      <c r="E47412" s="1"/>
      <c r="F47412" s="1"/>
      <c r="G47412" s="1"/>
      <c r="J47412" s="2"/>
      <c r="K47412" s="2"/>
    </row>
    <row r="47413" spans="4:11">
      <c r="D47413" s="1"/>
      <c r="E47413" s="1"/>
      <c r="F47413" s="1"/>
      <c r="G47413" s="1"/>
      <c r="J47413" s="2"/>
      <c r="K47413" s="2"/>
    </row>
    <row r="47414" spans="4:11">
      <c r="D47414" s="1"/>
      <c r="E47414" s="1"/>
      <c r="F47414" s="1"/>
      <c r="G47414" s="1"/>
      <c r="J47414" s="2"/>
      <c r="K47414" s="2"/>
    </row>
    <row r="47415" spans="4:11">
      <c r="D47415" s="1"/>
      <c r="E47415" s="1"/>
      <c r="F47415" s="1"/>
      <c r="G47415" s="1"/>
      <c r="J47415" s="2"/>
      <c r="K47415" s="2"/>
    </row>
    <row r="47416" spans="4:11">
      <c r="D47416" s="1"/>
      <c r="E47416" s="1"/>
      <c r="F47416" s="1"/>
      <c r="G47416" s="1"/>
      <c r="J47416" s="2"/>
      <c r="K47416" s="2"/>
    </row>
    <row r="47417" spans="4:11">
      <c r="D47417" s="1"/>
      <c r="E47417" s="1"/>
      <c r="F47417" s="1"/>
      <c r="G47417" s="1"/>
      <c r="J47417" s="2"/>
      <c r="K47417" s="2"/>
    </row>
    <row r="47418" spans="4:11">
      <c r="D47418" s="1"/>
      <c r="E47418" s="1"/>
      <c r="F47418" s="1"/>
      <c r="G47418" s="1"/>
      <c r="J47418" s="2"/>
      <c r="K47418" s="2"/>
    </row>
    <row r="47419" spans="4:11">
      <c r="D47419" s="1"/>
      <c r="E47419" s="1"/>
      <c r="F47419" s="1"/>
      <c r="G47419" s="1"/>
      <c r="J47419" s="2"/>
      <c r="K47419" s="2"/>
    </row>
    <row r="47420" spans="4:11">
      <c r="D47420" s="1"/>
      <c r="E47420" s="1"/>
      <c r="F47420" s="1"/>
      <c r="G47420" s="1"/>
      <c r="J47420" s="2"/>
      <c r="K47420" s="2"/>
    </row>
    <row r="47421" spans="4:11">
      <c r="D47421" s="1"/>
      <c r="E47421" s="1"/>
      <c r="F47421" s="1"/>
      <c r="G47421" s="1"/>
      <c r="J47421" s="2"/>
      <c r="K47421" s="2"/>
    </row>
    <row r="47422" spans="4:11">
      <c r="D47422" s="1"/>
      <c r="E47422" s="1"/>
      <c r="F47422" s="1"/>
      <c r="G47422" s="1"/>
      <c r="J47422" s="2"/>
      <c r="K47422" s="2"/>
    </row>
    <row r="47423" spans="4:11">
      <c r="D47423" s="1"/>
      <c r="E47423" s="1"/>
      <c r="F47423" s="1"/>
      <c r="G47423" s="1"/>
      <c r="J47423" s="2"/>
      <c r="K47423" s="2"/>
    </row>
    <row r="47424" spans="4:11">
      <c r="D47424" s="1"/>
      <c r="E47424" s="1"/>
      <c r="F47424" s="1"/>
      <c r="G47424" s="1"/>
      <c r="J47424" s="2"/>
      <c r="K47424" s="2"/>
    </row>
    <row r="47425" spans="4:11">
      <c r="D47425" s="1"/>
      <c r="E47425" s="1"/>
      <c r="F47425" s="1"/>
      <c r="G47425" s="1"/>
      <c r="J47425" s="2"/>
      <c r="K47425" s="2"/>
    </row>
    <row r="47426" spans="4:11">
      <c r="D47426" s="1"/>
      <c r="E47426" s="1"/>
      <c r="F47426" s="1"/>
      <c r="G47426" s="1"/>
      <c r="J47426" s="2"/>
      <c r="K47426" s="2"/>
    </row>
    <row r="47427" spans="4:11">
      <c r="D47427" s="1"/>
      <c r="E47427" s="1"/>
      <c r="F47427" s="1"/>
      <c r="G47427" s="1"/>
      <c r="J47427" s="2"/>
      <c r="K47427" s="2"/>
    </row>
    <row r="47428" spans="4:11">
      <c r="D47428" s="1"/>
      <c r="E47428" s="1"/>
      <c r="F47428" s="1"/>
      <c r="G47428" s="1"/>
      <c r="J47428" s="2"/>
      <c r="K47428" s="2"/>
    </row>
    <row r="47429" spans="4:11">
      <c r="D47429" s="1"/>
      <c r="E47429" s="1"/>
      <c r="F47429" s="1"/>
      <c r="G47429" s="1"/>
      <c r="J47429" s="2"/>
      <c r="K47429" s="2"/>
    </row>
    <row r="47430" spans="4:11">
      <c r="D47430" s="1"/>
      <c r="E47430" s="1"/>
      <c r="F47430" s="1"/>
      <c r="G47430" s="1"/>
      <c r="J47430" s="2"/>
      <c r="K47430" s="2"/>
    </row>
    <row r="47431" spans="4:11">
      <c r="D47431" s="1"/>
      <c r="E47431" s="1"/>
      <c r="F47431" s="1"/>
      <c r="G47431" s="1"/>
      <c r="J47431" s="2"/>
      <c r="K47431" s="2"/>
    </row>
    <row r="47432" spans="4:11">
      <c r="D47432" s="1"/>
      <c r="E47432" s="1"/>
      <c r="F47432" s="1"/>
      <c r="G47432" s="1"/>
      <c r="J47432" s="2"/>
      <c r="K47432" s="2"/>
    </row>
    <row r="47433" spans="4:11">
      <c r="D47433" s="1"/>
      <c r="E47433" s="1"/>
      <c r="F47433" s="1"/>
      <c r="G47433" s="1"/>
      <c r="J47433" s="2"/>
      <c r="K47433" s="2"/>
    </row>
    <row r="47434" spans="4:11">
      <c r="D47434" s="1"/>
      <c r="E47434" s="1"/>
      <c r="F47434" s="1"/>
      <c r="G47434" s="1"/>
      <c r="J47434" s="2"/>
      <c r="K47434" s="2"/>
    </row>
    <row r="47435" spans="4:11">
      <c r="D47435" s="1"/>
      <c r="E47435" s="1"/>
      <c r="F47435" s="1"/>
      <c r="G47435" s="1"/>
      <c r="J47435" s="2"/>
      <c r="K47435" s="2"/>
    </row>
    <row r="47436" spans="4:11">
      <c r="D47436" s="1"/>
      <c r="E47436" s="1"/>
      <c r="F47436" s="1"/>
      <c r="G47436" s="1"/>
      <c r="J47436" s="2"/>
      <c r="K47436" s="2"/>
    </row>
    <row r="47437" spans="4:11">
      <c r="D47437" s="1"/>
      <c r="E47437" s="1"/>
      <c r="F47437" s="1"/>
      <c r="G47437" s="1"/>
      <c r="J47437" s="2"/>
      <c r="K47437" s="2"/>
    </row>
    <row r="47438" spans="4:11">
      <c r="D47438" s="1"/>
      <c r="E47438" s="1"/>
      <c r="F47438" s="1"/>
      <c r="G47438" s="1"/>
      <c r="J47438" s="2"/>
      <c r="K47438" s="2"/>
    </row>
    <row r="47439" spans="4:11">
      <c r="D47439" s="1"/>
      <c r="E47439" s="1"/>
      <c r="F47439" s="1"/>
      <c r="G47439" s="1"/>
      <c r="J47439" s="2"/>
      <c r="K47439" s="2"/>
    </row>
    <row r="47440" spans="4:11">
      <c r="D47440" s="1"/>
      <c r="E47440" s="1"/>
      <c r="F47440" s="1"/>
      <c r="G47440" s="1"/>
      <c r="J47440" s="2"/>
      <c r="K47440" s="2"/>
    </row>
    <row r="47441" spans="4:11">
      <c r="D47441" s="1"/>
      <c r="E47441" s="1"/>
      <c r="F47441" s="1"/>
      <c r="G47441" s="1"/>
      <c r="J47441" s="2"/>
      <c r="K47441" s="2"/>
    </row>
    <row r="47442" spans="4:11">
      <c r="D47442" s="1"/>
      <c r="E47442" s="1"/>
      <c r="F47442" s="1"/>
      <c r="G47442" s="1"/>
      <c r="J47442" s="2"/>
      <c r="K47442" s="2"/>
    </row>
    <row r="47443" spans="4:11">
      <c r="D47443" s="1"/>
      <c r="E47443" s="1"/>
      <c r="F47443" s="1"/>
      <c r="G47443" s="1"/>
      <c r="J47443" s="2"/>
      <c r="K47443" s="2"/>
    </row>
    <row r="47444" spans="4:11">
      <c r="D47444" s="1"/>
      <c r="E47444" s="1"/>
      <c r="F47444" s="1"/>
      <c r="G47444" s="1"/>
      <c r="J47444" s="2"/>
      <c r="K47444" s="2"/>
    </row>
    <row r="47445" spans="4:11">
      <c r="D47445" s="1"/>
      <c r="E47445" s="1"/>
      <c r="F47445" s="1"/>
      <c r="G47445" s="1"/>
      <c r="J47445" s="2"/>
      <c r="K47445" s="2"/>
    </row>
    <row r="47446" spans="4:11">
      <c r="D47446" s="1"/>
      <c r="E47446" s="1"/>
      <c r="F47446" s="1"/>
      <c r="G47446" s="1"/>
      <c r="J47446" s="2"/>
      <c r="K47446" s="2"/>
    </row>
    <row r="47447" spans="4:11">
      <c r="D47447" s="1"/>
      <c r="E47447" s="1"/>
      <c r="F47447" s="1"/>
      <c r="G47447" s="1"/>
      <c r="J47447" s="2"/>
      <c r="K47447" s="2"/>
    </row>
    <row r="47448" spans="4:11">
      <c r="D47448" s="1"/>
      <c r="E47448" s="1"/>
      <c r="F47448" s="1"/>
      <c r="G47448" s="1"/>
      <c r="J47448" s="2"/>
      <c r="K47448" s="2"/>
    </row>
    <row r="47449" spans="4:11">
      <c r="D47449" s="1"/>
      <c r="E47449" s="1"/>
      <c r="F47449" s="1"/>
      <c r="G47449" s="1"/>
      <c r="J47449" s="2"/>
      <c r="K47449" s="2"/>
    </row>
    <row r="47450" spans="4:11">
      <c r="D47450" s="1"/>
      <c r="E47450" s="1"/>
      <c r="F47450" s="1"/>
      <c r="G47450" s="1"/>
      <c r="J47450" s="2"/>
      <c r="K47450" s="2"/>
    </row>
    <row r="47451" spans="4:11">
      <c r="D47451" s="1"/>
      <c r="E47451" s="1"/>
      <c r="F47451" s="1"/>
      <c r="G47451" s="1"/>
      <c r="J47451" s="2"/>
      <c r="K47451" s="2"/>
    </row>
    <row r="47452" spans="4:11">
      <c r="D47452" s="1"/>
      <c r="E47452" s="1"/>
      <c r="F47452" s="1"/>
      <c r="G47452" s="1"/>
      <c r="J47452" s="2"/>
      <c r="K47452" s="2"/>
    </row>
    <row r="47453" spans="4:11">
      <c r="D47453" s="1"/>
      <c r="E47453" s="1"/>
      <c r="F47453" s="1"/>
      <c r="G47453" s="1"/>
      <c r="J47453" s="2"/>
      <c r="K47453" s="2"/>
    </row>
    <row r="47454" spans="4:11">
      <c r="D47454" s="1"/>
      <c r="E47454" s="1"/>
      <c r="F47454" s="1"/>
      <c r="G47454" s="1"/>
      <c r="J47454" s="2"/>
      <c r="K47454" s="2"/>
    </row>
    <row r="47455" spans="4:11">
      <c r="D47455" s="1"/>
      <c r="E47455" s="1"/>
      <c r="F47455" s="1"/>
      <c r="G47455" s="1"/>
      <c r="J47455" s="2"/>
      <c r="K47455" s="2"/>
    </row>
    <row r="47456" spans="4:11">
      <c r="D47456" s="1"/>
      <c r="E47456" s="1"/>
      <c r="F47456" s="1"/>
      <c r="G47456" s="1"/>
      <c r="J47456" s="2"/>
      <c r="K47456" s="2"/>
    </row>
    <row r="47457" spans="4:11">
      <c r="D47457" s="1"/>
      <c r="E47457" s="1"/>
      <c r="F47457" s="1"/>
      <c r="G47457" s="1"/>
      <c r="J47457" s="2"/>
      <c r="K47457" s="2"/>
    </row>
    <row r="47458" spans="4:11">
      <c r="D47458" s="1"/>
      <c r="E47458" s="1"/>
      <c r="F47458" s="1"/>
      <c r="G47458" s="1"/>
      <c r="J47458" s="2"/>
      <c r="K47458" s="2"/>
    </row>
    <row r="47459" spans="4:11">
      <c r="D47459" s="1"/>
      <c r="E47459" s="1"/>
      <c r="F47459" s="1"/>
      <c r="G47459" s="1"/>
      <c r="J47459" s="2"/>
      <c r="K47459" s="2"/>
    </row>
    <row r="47460" spans="4:11">
      <c r="D47460" s="1"/>
      <c r="E47460" s="1"/>
      <c r="F47460" s="1"/>
      <c r="G47460" s="1"/>
      <c r="J47460" s="2"/>
      <c r="K47460" s="2"/>
    </row>
    <row r="47461" spans="4:11">
      <c r="D47461" s="1"/>
      <c r="E47461" s="1"/>
      <c r="F47461" s="1"/>
      <c r="G47461" s="1"/>
      <c r="J47461" s="2"/>
      <c r="K47461" s="2"/>
    </row>
    <row r="47462" spans="4:11">
      <c r="D47462" s="1"/>
      <c r="E47462" s="1"/>
      <c r="F47462" s="1"/>
      <c r="G47462" s="1"/>
      <c r="J47462" s="2"/>
      <c r="K47462" s="2"/>
    </row>
    <row r="47463" spans="4:11">
      <c r="D47463" s="1"/>
      <c r="E47463" s="1"/>
      <c r="F47463" s="1"/>
      <c r="G47463" s="1"/>
      <c r="J47463" s="2"/>
      <c r="K47463" s="2"/>
    </row>
    <row r="47464" spans="4:11">
      <c r="D47464" s="1"/>
      <c r="E47464" s="1"/>
      <c r="F47464" s="1"/>
      <c r="G47464" s="1"/>
      <c r="J47464" s="2"/>
      <c r="K47464" s="2"/>
    </row>
    <row r="47465" spans="4:11">
      <c r="D47465" s="1"/>
      <c r="E47465" s="1"/>
      <c r="F47465" s="1"/>
      <c r="G47465" s="1"/>
      <c r="J47465" s="2"/>
      <c r="K47465" s="2"/>
    </row>
    <row r="47466" spans="4:11">
      <c r="D47466" s="1"/>
      <c r="E47466" s="1"/>
      <c r="F47466" s="1"/>
      <c r="G47466" s="1"/>
      <c r="J47466" s="2"/>
      <c r="K47466" s="2"/>
    </row>
    <row r="47467" spans="4:11">
      <c r="D47467" s="1"/>
      <c r="E47467" s="1"/>
      <c r="F47467" s="1"/>
      <c r="G47467" s="1"/>
      <c r="J47467" s="2"/>
      <c r="K47467" s="2"/>
    </row>
    <row r="47468" spans="4:11">
      <c r="D47468" s="1"/>
      <c r="E47468" s="1"/>
      <c r="F47468" s="1"/>
      <c r="G47468" s="1"/>
      <c r="J47468" s="2"/>
      <c r="K47468" s="2"/>
    </row>
    <row r="47469" spans="4:11">
      <c r="D47469" s="1"/>
      <c r="E47469" s="1"/>
      <c r="F47469" s="1"/>
      <c r="G47469" s="1"/>
      <c r="J47469" s="2"/>
      <c r="K47469" s="2"/>
    </row>
    <row r="47470" spans="4:11">
      <c r="D47470" s="1"/>
      <c r="E47470" s="1"/>
      <c r="F47470" s="1"/>
      <c r="G47470" s="1"/>
      <c r="J47470" s="2"/>
      <c r="K47470" s="2"/>
    </row>
    <row r="47471" spans="4:11">
      <c r="D47471" s="1"/>
      <c r="E47471" s="1"/>
      <c r="F47471" s="1"/>
      <c r="G47471" s="1"/>
      <c r="J47471" s="2"/>
      <c r="K47471" s="2"/>
    </row>
    <row r="47472" spans="4:11">
      <c r="D47472" s="1"/>
      <c r="E47472" s="1"/>
      <c r="F47472" s="1"/>
      <c r="G47472" s="1"/>
      <c r="J47472" s="2"/>
      <c r="K47472" s="2"/>
    </row>
    <row r="47473" spans="4:11">
      <c r="D47473" s="1"/>
      <c r="E47473" s="1"/>
      <c r="F47473" s="1"/>
      <c r="G47473" s="1"/>
      <c r="J47473" s="2"/>
      <c r="K47473" s="2"/>
    </row>
    <row r="47474" spans="4:11">
      <c r="D47474" s="1"/>
      <c r="E47474" s="1"/>
      <c r="F47474" s="1"/>
      <c r="G47474" s="1"/>
      <c r="J47474" s="2"/>
      <c r="K47474" s="2"/>
    </row>
    <row r="47475" spans="4:11">
      <c r="D47475" s="1"/>
      <c r="E47475" s="1"/>
      <c r="F47475" s="1"/>
      <c r="G47475" s="1"/>
      <c r="J47475" s="2"/>
      <c r="K47475" s="2"/>
    </row>
    <row r="47476" spans="4:11">
      <c r="D47476" s="1"/>
      <c r="E47476" s="1"/>
      <c r="F47476" s="1"/>
      <c r="G47476" s="1"/>
      <c r="J47476" s="2"/>
      <c r="K47476" s="2"/>
    </row>
    <row r="47477" spans="4:11">
      <c r="D47477" s="1"/>
      <c r="E47477" s="1"/>
      <c r="F47477" s="1"/>
      <c r="G47477" s="1"/>
      <c r="J47477" s="2"/>
      <c r="K47477" s="2"/>
    </row>
    <row r="47478" spans="4:11">
      <c r="D47478" s="1"/>
      <c r="E47478" s="1"/>
      <c r="F47478" s="1"/>
      <c r="G47478" s="1"/>
      <c r="J47478" s="2"/>
      <c r="K47478" s="2"/>
    </row>
    <row r="47479" spans="4:11">
      <c r="D47479" s="1"/>
      <c r="E47479" s="1"/>
      <c r="F47479" s="1"/>
      <c r="G47479" s="1"/>
      <c r="J47479" s="2"/>
      <c r="K47479" s="2"/>
    </row>
    <row r="47480" spans="4:11">
      <c r="D47480" s="1"/>
      <c r="E47480" s="1"/>
      <c r="F47480" s="1"/>
      <c r="G47480" s="1"/>
      <c r="J47480" s="2"/>
      <c r="K47480" s="2"/>
    </row>
    <row r="47481" spans="4:11">
      <c r="D47481" s="1"/>
      <c r="E47481" s="1"/>
      <c r="F47481" s="1"/>
      <c r="G47481" s="1"/>
      <c r="J47481" s="2"/>
      <c r="K47481" s="2"/>
    </row>
    <row r="47482" spans="4:11">
      <c r="D47482" s="1"/>
      <c r="E47482" s="1"/>
      <c r="F47482" s="1"/>
      <c r="G47482" s="1"/>
      <c r="J47482" s="2"/>
      <c r="K47482" s="2"/>
    </row>
    <row r="47483" spans="4:11">
      <c r="D47483" s="1"/>
      <c r="E47483" s="1"/>
      <c r="F47483" s="1"/>
      <c r="G47483" s="1"/>
      <c r="J47483" s="2"/>
      <c r="K47483" s="2"/>
    </row>
    <row r="47484" spans="4:11">
      <c r="D47484" s="1"/>
      <c r="E47484" s="1"/>
      <c r="F47484" s="1"/>
      <c r="G47484" s="1"/>
      <c r="J47484" s="2"/>
      <c r="K47484" s="2"/>
    </row>
    <row r="47485" spans="4:11">
      <c r="D47485" s="1"/>
      <c r="E47485" s="1"/>
      <c r="F47485" s="1"/>
      <c r="G47485" s="1"/>
      <c r="J47485" s="2"/>
      <c r="K47485" s="2"/>
    </row>
    <row r="47486" spans="4:11">
      <c r="D47486" s="1"/>
      <c r="E47486" s="1"/>
      <c r="F47486" s="1"/>
      <c r="G47486" s="1"/>
      <c r="J47486" s="2"/>
      <c r="K47486" s="2"/>
    </row>
    <row r="47487" spans="4:11">
      <c r="D47487" s="1"/>
      <c r="E47487" s="1"/>
      <c r="F47487" s="1"/>
      <c r="G47487" s="1"/>
      <c r="J47487" s="2"/>
      <c r="K47487" s="2"/>
    </row>
    <row r="47488" spans="4:11">
      <c r="D47488" s="1"/>
      <c r="E47488" s="1"/>
      <c r="F47488" s="1"/>
      <c r="G47488" s="1"/>
      <c r="J47488" s="2"/>
      <c r="K47488" s="2"/>
    </row>
    <row r="47489" spans="4:11">
      <c r="D47489" s="1"/>
      <c r="E47489" s="1"/>
      <c r="F47489" s="1"/>
      <c r="G47489" s="1"/>
      <c r="J47489" s="2"/>
      <c r="K47489" s="2"/>
    </row>
    <row r="47490" spans="4:11">
      <c r="D47490" s="1"/>
      <c r="E47490" s="1"/>
      <c r="F47490" s="1"/>
      <c r="G47490" s="1"/>
      <c r="J47490" s="2"/>
      <c r="K47490" s="2"/>
    </row>
    <row r="47491" spans="4:11">
      <c r="D47491" s="1"/>
      <c r="E47491" s="1"/>
      <c r="F47491" s="1"/>
      <c r="G47491" s="1"/>
      <c r="J47491" s="2"/>
      <c r="K47491" s="2"/>
    </row>
    <row r="47492" spans="4:11">
      <c r="D47492" s="1"/>
      <c r="E47492" s="1"/>
      <c r="F47492" s="1"/>
      <c r="G47492" s="1"/>
      <c r="J47492" s="2"/>
      <c r="K47492" s="2"/>
    </row>
    <row r="47493" spans="4:11">
      <c r="D47493" s="1"/>
      <c r="E47493" s="1"/>
      <c r="F47493" s="1"/>
      <c r="G47493" s="1"/>
      <c r="J47493" s="2"/>
      <c r="K47493" s="2"/>
    </row>
    <row r="47494" spans="4:11">
      <c r="D47494" s="1"/>
      <c r="E47494" s="1"/>
      <c r="F47494" s="1"/>
      <c r="G47494" s="1"/>
      <c r="J47494" s="2"/>
      <c r="K47494" s="2"/>
    </row>
    <row r="47495" spans="4:11">
      <c r="D47495" s="1"/>
      <c r="E47495" s="1"/>
      <c r="F47495" s="1"/>
      <c r="G47495" s="1"/>
      <c r="J47495" s="2"/>
      <c r="K47495" s="2"/>
    </row>
    <row r="47496" spans="4:11">
      <c r="D47496" s="1"/>
      <c r="E47496" s="1"/>
      <c r="F47496" s="1"/>
      <c r="G47496" s="1"/>
      <c r="J47496" s="2"/>
      <c r="K47496" s="2"/>
    </row>
    <row r="47497" spans="4:11">
      <c r="D47497" s="1"/>
      <c r="E47497" s="1"/>
      <c r="F47497" s="1"/>
      <c r="G47497" s="1"/>
      <c r="J47497" s="2"/>
      <c r="K47497" s="2"/>
    </row>
    <row r="47498" spans="4:11">
      <c r="D47498" s="1"/>
      <c r="E47498" s="1"/>
      <c r="F47498" s="1"/>
      <c r="G47498" s="1"/>
      <c r="J47498" s="2"/>
      <c r="K47498" s="2"/>
    </row>
    <row r="47499" spans="4:11">
      <c r="D47499" s="1"/>
      <c r="E47499" s="1"/>
      <c r="F47499" s="1"/>
      <c r="G47499" s="1"/>
      <c r="J47499" s="2"/>
      <c r="K47499" s="2"/>
    </row>
    <row r="47500" spans="4:11">
      <c r="D47500" s="1"/>
      <c r="E47500" s="1"/>
      <c r="F47500" s="1"/>
      <c r="G47500" s="1"/>
      <c r="J47500" s="2"/>
      <c r="K47500" s="2"/>
    </row>
    <row r="47501" spans="4:11">
      <c r="D47501" s="1"/>
      <c r="E47501" s="1"/>
      <c r="F47501" s="1"/>
      <c r="G47501" s="1"/>
      <c r="J47501" s="2"/>
      <c r="K47501" s="2"/>
    </row>
    <row r="47502" spans="4:11">
      <c r="D47502" s="1"/>
      <c r="E47502" s="1"/>
      <c r="F47502" s="1"/>
      <c r="G47502" s="1"/>
      <c r="J47502" s="2"/>
      <c r="K47502" s="2"/>
    </row>
    <row r="47503" spans="4:11">
      <c r="D47503" s="1"/>
      <c r="E47503" s="1"/>
      <c r="F47503" s="1"/>
      <c r="G47503" s="1"/>
      <c r="J47503" s="2"/>
      <c r="K47503" s="2"/>
    </row>
    <row r="47504" spans="4:11">
      <c r="D47504" s="1"/>
      <c r="E47504" s="1"/>
      <c r="F47504" s="1"/>
      <c r="G47504" s="1"/>
      <c r="J47504" s="2"/>
      <c r="K47504" s="2"/>
    </row>
    <row r="47505" spans="4:11">
      <c r="D47505" s="1"/>
      <c r="E47505" s="1"/>
      <c r="F47505" s="1"/>
      <c r="G47505" s="1"/>
      <c r="J47505" s="2"/>
      <c r="K47505" s="2"/>
    </row>
    <row r="47506" spans="4:11">
      <c r="D47506" s="1"/>
      <c r="E47506" s="1"/>
      <c r="F47506" s="1"/>
      <c r="G47506" s="1"/>
      <c r="J47506" s="2"/>
      <c r="K47506" s="2"/>
    </row>
    <row r="47507" spans="4:11">
      <c r="D47507" s="1"/>
      <c r="E47507" s="1"/>
      <c r="F47507" s="1"/>
      <c r="G47507" s="1"/>
      <c r="J47507" s="2"/>
      <c r="K47507" s="2"/>
    </row>
    <row r="47508" spans="4:11">
      <c r="D47508" s="1"/>
      <c r="E47508" s="1"/>
      <c r="F47508" s="1"/>
      <c r="G47508" s="1"/>
      <c r="J47508" s="2"/>
      <c r="K47508" s="2"/>
    </row>
    <row r="47509" spans="4:11">
      <c r="D47509" s="1"/>
      <c r="E47509" s="1"/>
      <c r="F47509" s="1"/>
      <c r="G47509" s="1"/>
      <c r="J47509" s="2"/>
      <c r="K47509" s="2"/>
    </row>
    <row r="47510" spans="4:11">
      <c r="D47510" s="1"/>
      <c r="E47510" s="1"/>
      <c r="F47510" s="1"/>
      <c r="G47510" s="1"/>
      <c r="J47510" s="2"/>
      <c r="K47510" s="2"/>
    </row>
    <row r="47511" spans="4:11">
      <c r="D47511" s="1"/>
      <c r="E47511" s="1"/>
      <c r="F47511" s="1"/>
      <c r="G47511" s="1"/>
      <c r="J47511" s="2"/>
      <c r="K47511" s="2"/>
    </row>
    <row r="47512" spans="4:11">
      <c r="D47512" s="1"/>
      <c r="E47512" s="1"/>
      <c r="F47512" s="1"/>
      <c r="G47512" s="1"/>
      <c r="J47512" s="2"/>
      <c r="K47512" s="2"/>
    </row>
    <row r="47513" spans="4:11">
      <c r="D47513" s="1"/>
      <c r="E47513" s="1"/>
      <c r="F47513" s="1"/>
      <c r="G47513" s="1"/>
      <c r="J47513" s="2"/>
      <c r="K47513" s="2"/>
    </row>
    <row r="47514" spans="4:11">
      <c r="D47514" s="1"/>
      <c r="E47514" s="1"/>
      <c r="F47514" s="1"/>
      <c r="G47514" s="1"/>
      <c r="J47514" s="2"/>
      <c r="K47514" s="2"/>
    </row>
    <row r="47515" spans="4:11">
      <c r="D47515" s="1"/>
      <c r="E47515" s="1"/>
      <c r="F47515" s="1"/>
      <c r="G47515" s="1"/>
      <c r="J47515" s="2"/>
      <c r="K47515" s="2"/>
    </row>
    <row r="47516" spans="4:11">
      <c r="D47516" s="1"/>
      <c r="E47516" s="1"/>
      <c r="F47516" s="1"/>
      <c r="G47516" s="1"/>
      <c r="J47516" s="2"/>
      <c r="K47516" s="2"/>
    </row>
    <row r="47517" spans="4:11">
      <c r="D47517" s="1"/>
      <c r="E47517" s="1"/>
      <c r="F47517" s="1"/>
      <c r="G47517" s="1"/>
      <c r="J47517" s="2"/>
      <c r="K47517" s="2"/>
    </row>
    <row r="47518" spans="4:11">
      <c r="D47518" s="1"/>
      <c r="E47518" s="1"/>
      <c r="F47518" s="1"/>
      <c r="G47518" s="1"/>
      <c r="J47518" s="2"/>
      <c r="K47518" s="2"/>
    </row>
    <row r="47519" spans="4:11">
      <c r="D47519" s="1"/>
      <c r="E47519" s="1"/>
      <c r="F47519" s="1"/>
      <c r="G47519" s="1"/>
      <c r="J47519" s="2"/>
      <c r="K47519" s="2"/>
    </row>
    <row r="47520" spans="4:11">
      <c r="D47520" s="1"/>
      <c r="E47520" s="1"/>
      <c r="F47520" s="1"/>
      <c r="G47520" s="1"/>
      <c r="J47520" s="2"/>
      <c r="K47520" s="2"/>
    </row>
    <row r="47521" spans="4:11">
      <c r="D47521" s="1"/>
      <c r="E47521" s="1"/>
      <c r="F47521" s="1"/>
      <c r="G47521" s="1"/>
      <c r="J47521" s="2"/>
      <c r="K47521" s="2"/>
    </row>
    <row r="47522" spans="4:11">
      <c r="D47522" s="1"/>
      <c r="E47522" s="1"/>
      <c r="F47522" s="1"/>
      <c r="G47522" s="1"/>
      <c r="J47522" s="2"/>
      <c r="K47522" s="2"/>
    </row>
    <row r="47523" spans="4:11">
      <c r="D47523" s="1"/>
      <c r="E47523" s="1"/>
      <c r="F47523" s="1"/>
      <c r="G47523" s="1"/>
      <c r="J47523" s="2"/>
      <c r="K47523" s="2"/>
    </row>
    <row r="47524" spans="4:11">
      <c r="D47524" s="1"/>
      <c r="E47524" s="1"/>
      <c r="F47524" s="1"/>
      <c r="G47524" s="1"/>
      <c r="J47524" s="2"/>
      <c r="K47524" s="2"/>
    </row>
    <row r="47525" spans="4:11">
      <c r="D47525" s="1"/>
      <c r="E47525" s="1"/>
      <c r="F47525" s="1"/>
      <c r="G47525" s="1"/>
      <c r="J47525" s="2"/>
      <c r="K47525" s="2"/>
    </row>
    <row r="47526" spans="4:11">
      <c r="D47526" s="1"/>
      <c r="E47526" s="1"/>
      <c r="F47526" s="1"/>
      <c r="G47526" s="1"/>
      <c r="J47526" s="2"/>
      <c r="K47526" s="2"/>
    </row>
    <row r="47527" spans="4:11">
      <c r="D47527" s="1"/>
      <c r="E47527" s="1"/>
      <c r="F47527" s="1"/>
      <c r="G47527" s="1"/>
      <c r="J47527" s="2"/>
      <c r="K47527" s="2"/>
    </row>
    <row r="47528" spans="4:11">
      <c r="D47528" s="1"/>
      <c r="E47528" s="1"/>
      <c r="F47528" s="1"/>
      <c r="G47528" s="1"/>
      <c r="J47528" s="2"/>
      <c r="K47528" s="2"/>
    </row>
    <row r="47529" spans="4:11">
      <c r="D47529" s="1"/>
      <c r="E47529" s="1"/>
      <c r="F47529" s="1"/>
      <c r="G47529" s="1"/>
      <c r="J47529" s="2"/>
      <c r="K47529" s="2"/>
    </row>
    <row r="47530" spans="4:11">
      <c r="D47530" s="1"/>
      <c r="E47530" s="1"/>
      <c r="F47530" s="1"/>
      <c r="G47530" s="1"/>
      <c r="J47530" s="2"/>
      <c r="K47530" s="2"/>
    </row>
    <row r="47531" spans="4:11">
      <c r="D47531" s="1"/>
      <c r="E47531" s="1"/>
      <c r="F47531" s="1"/>
      <c r="G47531" s="1"/>
      <c r="J47531" s="2"/>
      <c r="K47531" s="2"/>
    </row>
    <row r="47532" spans="4:11">
      <c r="D47532" s="1"/>
      <c r="E47532" s="1"/>
      <c r="F47532" s="1"/>
      <c r="G47532" s="1"/>
      <c r="J47532" s="2"/>
      <c r="K47532" s="2"/>
    </row>
    <row r="47533" spans="4:11">
      <c r="D47533" s="1"/>
      <c r="E47533" s="1"/>
      <c r="F47533" s="1"/>
      <c r="G47533" s="1"/>
      <c r="J47533" s="2"/>
      <c r="K47533" s="2"/>
    </row>
    <row r="47534" spans="4:11">
      <c r="D47534" s="1"/>
      <c r="E47534" s="1"/>
      <c r="F47534" s="1"/>
      <c r="G47534" s="1"/>
      <c r="J47534" s="2"/>
      <c r="K47534" s="2"/>
    </row>
    <row r="47535" spans="4:11">
      <c r="D47535" s="1"/>
      <c r="E47535" s="1"/>
      <c r="F47535" s="1"/>
      <c r="G47535" s="1"/>
      <c r="J47535" s="2"/>
      <c r="K47535" s="2"/>
    </row>
    <row r="47536" spans="4:11">
      <c r="D47536" s="1"/>
      <c r="E47536" s="1"/>
      <c r="F47536" s="1"/>
      <c r="G47536" s="1"/>
      <c r="J47536" s="2"/>
      <c r="K47536" s="2"/>
    </row>
    <row r="47537" spans="4:11">
      <c r="D47537" s="1"/>
      <c r="E47537" s="1"/>
      <c r="F47537" s="1"/>
      <c r="G47537" s="1"/>
      <c r="J47537" s="2"/>
      <c r="K47537" s="2"/>
    </row>
    <row r="47538" spans="4:11">
      <c r="D47538" s="1"/>
      <c r="E47538" s="1"/>
      <c r="F47538" s="1"/>
      <c r="G47538" s="1"/>
      <c r="J47538" s="2"/>
      <c r="K47538" s="2"/>
    </row>
    <row r="47539" spans="4:11">
      <c r="D47539" s="1"/>
      <c r="E47539" s="1"/>
      <c r="F47539" s="1"/>
      <c r="G47539" s="1"/>
      <c r="J47539" s="2"/>
      <c r="K47539" s="2"/>
    </row>
    <row r="47540" spans="4:11">
      <c r="D47540" s="1"/>
      <c r="E47540" s="1"/>
      <c r="F47540" s="1"/>
      <c r="G47540" s="1"/>
      <c r="J47540" s="2"/>
      <c r="K47540" s="2"/>
    </row>
    <row r="47541" spans="4:11">
      <c r="D47541" s="1"/>
      <c r="E47541" s="1"/>
      <c r="F47541" s="1"/>
      <c r="G47541" s="1"/>
      <c r="J47541" s="2"/>
      <c r="K47541" s="2"/>
    </row>
    <row r="47542" spans="4:11">
      <c r="D47542" s="1"/>
      <c r="E47542" s="1"/>
      <c r="F47542" s="1"/>
      <c r="G47542" s="1"/>
      <c r="J47542" s="2"/>
      <c r="K47542" s="2"/>
    </row>
    <row r="47543" spans="4:11">
      <c r="D47543" s="1"/>
      <c r="E47543" s="1"/>
      <c r="F47543" s="1"/>
      <c r="G47543" s="1"/>
      <c r="J47543" s="2"/>
      <c r="K47543" s="2"/>
    </row>
    <row r="47544" spans="4:11">
      <c r="D47544" s="1"/>
      <c r="E47544" s="1"/>
      <c r="F47544" s="1"/>
      <c r="G47544" s="1"/>
      <c r="J47544" s="2"/>
      <c r="K47544" s="2"/>
    </row>
    <row r="47545" spans="4:11">
      <c r="D47545" s="1"/>
      <c r="E47545" s="1"/>
      <c r="F47545" s="1"/>
      <c r="G47545" s="1"/>
      <c r="J47545" s="2"/>
      <c r="K47545" s="2"/>
    </row>
    <row r="47546" spans="4:11">
      <c r="D47546" s="1"/>
      <c r="E47546" s="1"/>
      <c r="F47546" s="1"/>
      <c r="G47546" s="1"/>
      <c r="J47546" s="2"/>
      <c r="K47546" s="2"/>
    </row>
    <row r="47547" spans="4:11">
      <c r="D47547" s="1"/>
      <c r="E47547" s="1"/>
      <c r="F47547" s="1"/>
      <c r="G47547" s="1"/>
      <c r="J47547" s="2"/>
      <c r="K47547" s="2"/>
    </row>
    <row r="47548" spans="4:11">
      <c r="D47548" s="1"/>
      <c r="E47548" s="1"/>
      <c r="F47548" s="1"/>
      <c r="G47548" s="1"/>
      <c r="J47548" s="2"/>
      <c r="K47548" s="2"/>
    </row>
    <row r="47549" spans="4:11">
      <c r="D47549" s="1"/>
      <c r="E47549" s="1"/>
      <c r="F47549" s="1"/>
      <c r="G47549" s="1"/>
      <c r="J47549" s="2"/>
      <c r="K47549" s="2"/>
    </row>
    <row r="47550" spans="4:11">
      <c r="D47550" s="1"/>
      <c r="E47550" s="1"/>
      <c r="F47550" s="1"/>
      <c r="G47550" s="1"/>
      <c r="J47550" s="2"/>
      <c r="K47550" s="2"/>
    </row>
    <row r="47551" spans="4:11">
      <c r="D47551" s="1"/>
      <c r="E47551" s="1"/>
      <c r="F47551" s="1"/>
      <c r="G47551" s="1"/>
      <c r="J47551" s="2"/>
      <c r="K47551" s="2"/>
    </row>
    <row r="47552" spans="4:11">
      <c r="D47552" s="1"/>
      <c r="E47552" s="1"/>
      <c r="F47552" s="1"/>
      <c r="G47552" s="1"/>
      <c r="J47552" s="2"/>
      <c r="K47552" s="2"/>
    </row>
    <row r="47553" spans="4:11">
      <c r="D47553" s="1"/>
      <c r="E47553" s="1"/>
      <c r="F47553" s="1"/>
      <c r="G47553" s="1"/>
      <c r="J47553" s="2"/>
      <c r="K47553" s="2"/>
    </row>
    <row r="47554" spans="4:11">
      <c r="D47554" s="1"/>
      <c r="E47554" s="1"/>
      <c r="F47554" s="1"/>
      <c r="G47554" s="1"/>
      <c r="J47554" s="2"/>
      <c r="K47554" s="2"/>
    </row>
    <row r="47555" spans="4:11">
      <c r="D47555" s="1"/>
      <c r="E47555" s="1"/>
      <c r="F47555" s="1"/>
      <c r="G47555" s="1"/>
      <c r="J47555" s="2"/>
      <c r="K47555" s="2"/>
    </row>
    <row r="47556" spans="4:11">
      <c r="D47556" s="1"/>
      <c r="E47556" s="1"/>
      <c r="F47556" s="1"/>
      <c r="G47556" s="1"/>
      <c r="J47556" s="2"/>
      <c r="K47556" s="2"/>
    </row>
    <row r="47557" spans="4:11">
      <c r="D47557" s="1"/>
      <c r="E47557" s="1"/>
      <c r="F47557" s="1"/>
      <c r="G47557" s="1"/>
      <c r="J47557" s="2"/>
      <c r="K47557" s="2"/>
    </row>
    <row r="47558" spans="4:11">
      <c r="D47558" s="1"/>
      <c r="E47558" s="1"/>
      <c r="F47558" s="1"/>
      <c r="G47558" s="1"/>
      <c r="J47558" s="2"/>
      <c r="K47558" s="2"/>
    </row>
    <row r="47559" spans="4:11">
      <c r="D47559" s="1"/>
      <c r="E47559" s="1"/>
      <c r="F47559" s="1"/>
      <c r="G47559" s="1"/>
      <c r="J47559" s="2"/>
      <c r="K47559" s="2"/>
    </row>
    <row r="47560" spans="4:11">
      <c r="D47560" s="1"/>
      <c r="E47560" s="1"/>
      <c r="F47560" s="1"/>
      <c r="G47560" s="1"/>
      <c r="J47560" s="2"/>
      <c r="K47560" s="2"/>
    </row>
    <row r="47561" spans="4:11">
      <c r="D47561" s="1"/>
      <c r="E47561" s="1"/>
      <c r="F47561" s="1"/>
      <c r="G47561" s="1"/>
      <c r="J47561" s="2"/>
      <c r="K47561" s="2"/>
    </row>
    <row r="47562" spans="4:11">
      <c r="D47562" s="1"/>
      <c r="E47562" s="1"/>
      <c r="F47562" s="1"/>
      <c r="G47562" s="1"/>
      <c r="J47562" s="2"/>
      <c r="K47562" s="2"/>
    </row>
    <row r="47563" spans="4:11">
      <c r="D47563" s="1"/>
      <c r="E47563" s="1"/>
      <c r="F47563" s="1"/>
      <c r="G47563" s="1"/>
      <c r="J47563" s="2"/>
      <c r="K47563" s="2"/>
    </row>
    <row r="47564" spans="4:11">
      <c r="D47564" s="1"/>
      <c r="E47564" s="1"/>
      <c r="F47564" s="1"/>
      <c r="G47564" s="1"/>
      <c r="J47564" s="2"/>
      <c r="K47564" s="2"/>
    </row>
    <row r="47565" spans="4:11">
      <c r="D47565" s="1"/>
      <c r="E47565" s="1"/>
      <c r="F47565" s="1"/>
      <c r="G47565" s="1"/>
      <c r="J47565" s="2"/>
      <c r="K47565" s="2"/>
    </row>
    <row r="47566" spans="4:11">
      <c r="D47566" s="1"/>
      <c r="E47566" s="1"/>
      <c r="F47566" s="1"/>
      <c r="G47566" s="1"/>
      <c r="J47566" s="2"/>
      <c r="K47566" s="2"/>
    </row>
    <row r="47567" spans="4:11">
      <c r="D47567" s="1"/>
      <c r="E47567" s="1"/>
      <c r="F47567" s="1"/>
      <c r="G47567" s="1"/>
      <c r="J47567" s="2"/>
      <c r="K47567" s="2"/>
    </row>
    <row r="47568" spans="4:11">
      <c r="D47568" s="1"/>
      <c r="E47568" s="1"/>
      <c r="F47568" s="1"/>
      <c r="G47568" s="1"/>
      <c r="J47568" s="2"/>
      <c r="K47568" s="2"/>
    </row>
    <row r="47569" spans="4:11">
      <c r="D47569" s="1"/>
      <c r="E47569" s="1"/>
      <c r="F47569" s="1"/>
      <c r="G47569" s="1"/>
      <c r="J47569" s="2"/>
      <c r="K47569" s="2"/>
    </row>
    <row r="47570" spans="4:11">
      <c r="D47570" s="1"/>
      <c r="E47570" s="1"/>
      <c r="F47570" s="1"/>
      <c r="G47570" s="1"/>
      <c r="J47570" s="2"/>
      <c r="K47570" s="2"/>
    </row>
    <row r="47571" spans="4:11">
      <c r="D47571" s="1"/>
      <c r="E47571" s="1"/>
      <c r="F47571" s="1"/>
      <c r="G47571" s="1"/>
      <c r="J47571" s="2"/>
      <c r="K47571" s="2"/>
    </row>
    <row r="47572" spans="4:11">
      <c r="D47572" s="1"/>
      <c r="E47572" s="1"/>
      <c r="F47572" s="1"/>
      <c r="G47572" s="1"/>
      <c r="J47572" s="2"/>
      <c r="K47572" s="2"/>
    </row>
    <row r="47573" spans="4:11">
      <c r="D47573" s="1"/>
      <c r="E47573" s="1"/>
      <c r="F47573" s="1"/>
      <c r="G47573" s="1"/>
      <c r="J47573" s="2"/>
      <c r="K47573" s="2"/>
    </row>
    <row r="47574" spans="4:11">
      <c r="D47574" s="1"/>
      <c r="E47574" s="1"/>
      <c r="F47574" s="1"/>
      <c r="G47574" s="1"/>
      <c r="J47574" s="2"/>
      <c r="K47574" s="2"/>
    </row>
    <row r="47575" spans="4:11">
      <c r="D47575" s="1"/>
      <c r="E47575" s="1"/>
      <c r="F47575" s="1"/>
      <c r="G47575" s="1"/>
      <c r="J47575" s="2"/>
      <c r="K47575" s="2"/>
    </row>
    <row r="47576" spans="4:11">
      <c r="D47576" s="1"/>
      <c r="E47576" s="1"/>
      <c r="F47576" s="1"/>
      <c r="G47576" s="1"/>
      <c r="J47576" s="2"/>
      <c r="K47576" s="2"/>
    </row>
    <row r="47577" spans="4:11">
      <c r="D47577" s="1"/>
      <c r="E47577" s="1"/>
      <c r="F47577" s="1"/>
      <c r="G47577" s="1"/>
      <c r="J47577" s="2"/>
      <c r="K47577" s="2"/>
    </row>
    <row r="47578" spans="4:11">
      <c r="D47578" s="1"/>
      <c r="E47578" s="1"/>
      <c r="F47578" s="1"/>
      <c r="G47578" s="1"/>
      <c r="J47578" s="2"/>
      <c r="K47578" s="2"/>
    </row>
    <row r="47579" spans="4:11">
      <c r="D47579" s="1"/>
      <c r="E47579" s="1"/>
      <c r="F47579" s="1"/>
      <c r="G47579" s="1"/>
      <c r="J47579" s="2"/>
      <c r="K47579" s="2"/>
    </row>
    <row r="47580" spans="4:11">
      <c r="D47580" s="1"/>
      <c r="E47580" s="1"/>
      <c r="F47580" s="1"/>
      <c r="G47580" s="1"/>
      <c r="J47580" s="2"/>
      <c r="K47580" s="2"/>
    </row>
    <row r="47581" spans="4:11">
      <c r="D47581" s="1"/>
      <c r="E47581" s="1"/>
      <c r="F47581" s="1"/>
      <c r="G47581" s="1"/>
      <c r="J47581" s="2"/>
      <c r="K47581" s="2"/>
    </row>
    <row r="47582" spans="4:11">
      <c r="D47582" s="1"/>
      <c r="E47582" s="1"/>
      <c r="F47582" s="1"/>
      <c r="G47582" s="1"/>
      <c r="J47582" s="2"/>
      <c r="K47582" s="2"/>
    </row>
    <row r="47583" spans="4:11">
      <c r="D47583" s="1"/>
      <c r="E47583" s="1"/>
      <c r="F47583" s="1"/>
      <c r="G47583" s="1"/>
      <c r="J47583" s="2"/>
      <c r="K47583" s="2"/>
    </row>
    <row r="47584" spans="4:11">
      <c r="D47584" s="1"/>
      <c r="E47584" s="1"/>
      <c r="F47584" s="1"/>
      <c r="G47584" s="1"/>
      <c r="J47584" s="2"/>
      <c r="K47584" s="2"/>
    </row>
    <row r="47585" spans="4:11">
      <c r="D47585" s="1"/>
      <c r="E47585" s="1"/>
      <c r="F47585" s="1"/>
      <c r="G47585" s="1"/>
      <c r="J47585" s="2"/>
      <c r="K47585" s="2"/>
    </row>
    <row r="47586" spans="4:11">
      <c r="D47586" s="1"/>
      <c r="E47586" s="1"/>
      <c r="F47586" s="1"/>
      <c r="G47586" s="1"/>
      <c r="J47586" s="2"/>
      <c r="K47586" s="2"/>
    </row>
    <row r="47587" spans="4:11">
      <c r="D47587" s="1"/>
      <c r="E47587" s="1"/>
      <c r="F47587" s="1"/>
      <c r="G47587" s="1"/>
      <c r="J47587" s="2"/>
      <c r="K47587" s="2"/>
    </row>
    <row r="47588" spans="4:11">
      <c r="D47588" s="1"/>
      <c r="E47588" s="1"/>
      <c r="F47588" s="1"/>
      <c r="G47588" s="1"/>
      <c r="J47588" s="2"/>
      <c r="K47588" s="2"/>
    </row>
    <row r="47589" spans="4:11">
      <c r="D47589" s="1"/>
      <c r="E47589" s="1"/>
      <c r="F47589" s="1"/>
      <c r="G47589" s="1"/>
      <c r="J47589" s="2"/>
      <c r="K47589" s="2"/>
    </row>
    <row r="47590" spans="4:11">
      <c r="D47590" s="1"/>
      <c r="E47590" s="1"/>
      <c r="F47590" s="1"/>
      <c r="G47590" s="1"/>
      <c r="J47590" s="2"/>
      <c r="K47590" s="2"/>
    </row>
    <row r="47591" spans="4:11">
      <c r="D47591" s="1"/>
      <c r="E47591" s="1"/>
      <c r="F47591" s="1"/>
      <c r="G47591" s="1"/>
      <c r="J47591" s="2"/>
      <c r="K47591" s="2"/>
    </row>
    <row r="47592" spans="4:11">
      <c r="D47592" s="1"/>
      <c r="E47592" s="1"/>
      <c r="F47592" s="1"/>
      <c r="G47592" s="1"/>
      <c r="J47592" s="2"/>
      <c r="K47592" s="2"/>
    </row>
    <row r="47593" spans="4:11">
      <c r="D47593" s="1"/>
      <c r="E47593" s="1"/>
      <c r="F47593" s="1"/>
      <c r="G47593" s="1"/>
      <c r="J47593" s="2"/>
      <c r="K47593" s="2"/>
    </row>
    <row r="47594" spans="4:11">
      <c r="D47594" s="1"/>
      <c r="E47594" s="1"/>
      <c r="F47594" s="1"/>
      <c r="G47594" s="1"/>
      <c r="J47594" s="2"/>
      <c r="K47594" s="2"/>
    </row>
    <row r="47595" spans="4:11">
      <c r="D47595" s="1"/>
      <c r="E47595" s="1"/>
      <c r="F47595" s="1"/>
      <c r="G47595" s="1"/>
      <c r="J47595" s="2"/>
      <c r="K47595" s="2"/>
    </row>
    <row r="47596" spans="4:11">
      <c r="D47596" s="1"/>
      <c r="E47596" s="1"/>
      <c r="F47596" s="1"/>
      <c r="G47596" s="1"/>
      <c r="J47596" s="2"/>
      <c r="K47596" s="2"/>
    </row>
    <row r="47597" spans="4:11">
      <c r="D47597" s="1"/>
      <c r="E47597" s="1"/>
      <c r="F47597" s="1"/>
      <c r="G47597" s="1"/>
      <c r="J47597" s="2"/>
      <c r="K47597" s="2"/>
    </row>
    <row r="47598" spans="4:11">
      <c r="D47598" s="1"/>
      <c r="E47598" s="1"/>
      <c r="F47598" s="1"/>
      <c r="G47598" s="1"/>
      <c r="J47598" s="2"/>
      <c r="K47598" s="2"/>
    </row>
    <row r="47599" spans="4:11">
      <c r="D47599" s="1"/>
      <c r="E47599" s="1"/>
      <c r="F47599" s="1"/>
      <c r="G47599" s="1"/>
      <c r="J47599" s="2"/>
      <c r="K47599" s="2"/>
    </row>
    <row r="47600" spans="4:11">
      <c r="D47600" s="1"/>
      <c r="E47600" s="1"/>
      <c r="F47600" s="1"/>
      <c r="G47600" s="1"/>
      <c r="J47600" s="2"/>
      <c r="K47600" s="2"/>
    </row>
    <row r="47601" spans="4:11">
      <c r="D47601" s="1"/>
      <c r="E47601" s="1"/>
      <c r="F47601" s="1"/>
      <c r="G47601" s="1"/>
      <c r="J47601" s="2"/>
      <c r="K47601" s="2"/>
    </row>
    <row r="47602" spans="4:11">
      <c r="D47602" s="1"/>
      <c r="E47602" s="1"/>
      <c r="F47602" s="1"/>
      <c r="G47602" s="1"/>
      <c r="J47602" s="2"/>
      <c r="K47602" s="2"/>
    </row>
    <row r="47603" spans="4:11">
      <c r="D47603" s="1"/>
      <c r="E47603" s="1"/>
      <c r="F47603" s="1"/>
      <c r="G47603" s="1"/>
      <c r="J47603" s="2"/>
      <c r="K47603" s="2"/>
    </row>
    <row r="47604" spans="4:11">
      <c r="D47604" s="1"/>
      <c r="E47604" s="1"/>
      <c r="F47604" s="1"/>
      <c r="G47604" s="1"/>
      <c r="J47604" s="2"/>
      <c r="K47604" s="2"/>
    </row>
    <row r="47605" spans="4:11">
      <c r="D47605" s="1"/>
      <c r="E47605" s="1"/>
      <c r="F47605" s="1"/>
      <c r="G47605" s="1"/>
      <c r="J47605" s="2"/>
      <c r="K47605" s="2"/>
    </row>
    <row r="47606" spans="4:11">
      <c r="D47606" s="1"/>
      <c r="E47606" s="1"/>
      <c r="F47606" s="1"/>
      <c r="G47606" s="1"/>
      <c r="J47606" s="2"/>
      <c r="K47606" s="2"/>
    </row>
    <row r="47607" spans="4:11">
      <c r="D47607" s="1"/>
      <c r="E47607" s="1"/>
      <c r="F47607" s="1"/>
      <c r="G47607" s="1"/>
      <c r="J47607" s="2"/>
      <c r="K47607" s="2"/>
    </row>
    <row r="47608" spans="4:11">
      <c r="D47608" s="1"/>
      <c r="E47608" s="1"/>
      <c r="F47608" s="1"/>
      <c r="G47608" s="1"/>
      <c r="J47608" s="2"/>
      <c r="K47608" s="2"/>
    </row>
    <row r="47609" spans="4:11">
      <c r="D47609" s="1"/>
      <c r="E47609" s="1"/>
      <c r="F47609" s="1"/>
      <c r="G47609" s="1"/>
      <c r="J47609" s="2"/>
      <c r="K47609" s="2"/>
    </row>
    <row r="47610" spans="4:11">
      <c r="D47610" s="1"/>
      <c r="E47610" s="1"/>
      <c r="F47610" s="1"/>
      <c r="G47610" s="1"/>
      <c r="J47610" s="2"/>
      <c r="K47610" s="2"/>
    </row>
    <row r="47611" spans="4:11">
      <c r="D47611" s="1"/>
      <c r="E47611" s="1"/>
      <c r="F47611" s="1"/>
      <c r="G47611" s="1"/>
      <c r="J47611" s="2"/>
      <c r="K47611" s="2"/>
    </row>
    <row r="47612" spans="4:11">
      <c r="D47612" s="1"/>
      <c r="E47612" s="1"/>
      <c r="F47612" s="1"/>
      <c r="G47612" s="1"/>
      <c r="J47612" s="2"/>
      <c r="K47612" s="2"/>
    </row>
    <row r="47613" spans="4:11">
      <c r="D47613" s="1"/>
      <c r="E47613" s="1"/>
      <c r="F47613" s="1"/>
      <c r="G47613" s="1"/>
      <c r="J47613" s="2"/>
      <c r="K47613" s="2"/>
    </row>
    <row r="47614" spans="4:11">
      <c r="D47614" s="1"/>
      <c r="E47614" s="1"/>
      <c r="F47614" s="1"/>
      <c r="G47614" s="1"/>
      <c r="J47614" s="2"/>
      <c r="K47614" s="2"/>
    </row>
    <row r="47615" spans="4:11">
      <c r="D47615" s="1"/>
      <c r="E47615" s="1"/>
      <c r="F47615" s="1"/>
      <c r="G47615" s="1"/>
      <c r="J47615" s="2"/>
      <c r="K47615" s="2"/>
    </row>
    <row r="47616" spans="4:11">
      <c r="D47616" s="1"/>
      <c r="E47616" s="1"/>
      <c r="F47616" s="1"/>
      <c r="G47616" s="1"/>
      <c r="J47616" s="2"/>
      <c r="K47616" s="2"/>
    </row>
    <row r="47617" spans="4:11">
      <c r="D47617" s="1"/>
      <c r="E47617" s="1"/>
      <c r="F47617" s="1"/>
      <c r="G47617" s="1"/>
      <c r="J47617" s="2"/>
      <c r="K47617" s="2"/>
    </row>
    <row r="47618" spans="4:11">
      <c r="D47618" s="1"/>
      <c r="E47618" s="1"/>
      <c r="F47618" s="1"/>
      <c r="G47618" s="1"/>
      <c r="J47618" s="2"/>
      <c r="K47618" s="2"/>
    </row>
    <row r="47619" spans="4:11">
      <c r="D47619" s="1"/>
      <c r="E47619" s="1"/>
      <c r="F47619" s="1"/>
      <c r="G47619" s="1"/>
      <c r="J47619" s="2"/>
      <c r="K47619" s="2"/>
    </row>
    <row r="47620" spans="4:11">
      <c r="D47620" s="1"/>
      <c r="E47620" s="1"/>
      <c r="F47620" s="1"/>
      <c r="G47620" s="1"/>
      <c r="J47620" s="2"/>
      <c r="K47620" s="2"/>
    </row>
    <row r="47621" spans="4:11">
      <c r="D47621" s="1"/>
      <c r="E47621" s="1"/>
      <c r="F47621" s="1"/>
      <c r="G47621" s="1"/>
      <c r="J47621" s="2"/>
      <c r="K47621" s="2"/>
    </row>
    <row r="47622" spans="4:11">
      <c r="D47622" s="1"/>
      <c r="E47622" s="1"/>
      <c r="F47622" s="1"/>
      <c r="G47622" s="1"/>
      <c r="J47622" s="2"/>
      <c r="K47622" s="2"/>
    </row>
    <row r="47623" spans="4:11">
      <c r="D47623" s="1"/>
      <c r="E47623" s="1"/>
      <c r="F47623" s="1"/>
      <c r="G47623" s="1"/>
      <c r="J47623" s="2"/>
      <c r="K47623" s="2"/>
    </row>
    <row r="47624" spans="4:11">
      <c r="D47624" s="1"/>
      <c r="E47624" s="1"/>
      <c r="F47624" s="1"/>
      <c r="G47624" s="1"/>
      <c r="J47624" s="2"/>
      <c r="K47624" s="2"/>
    </row>
    <row r="47625" spans="4:11">
      <c r="D47625" s="1"/>
      <c r="E47625" s="1"/>
      <c r="F47625" s="1"/>
      <c r="G47625" s="1"/>
      <c r="J47625" s="2"/>
      <c r="K47625" s="2"/>
    </row>
    <row r="47626" spans="4:11">
      <c r="D47626" s="1"/>
      <c r="E47626" s="1"/>
      <c r="F47626" s="1"/>
      <c r="G47626" s="1"/>
      <c r="J47626" s="2"/>
      <c r="K47626" s="2"/>
    </row>
    <row r="47627" spans="4:11">
      <c r="D47627" s="1"/>
      <c r="E47627" s="1"/>
      <c r="F47627" s="1"/>
      <c r="G47627" s="1"/>
      <c r="J47627" s="2"/>
      <c r="K47627" s="2"/>
    </row>
    <row r="47628" spans="4:11">
      <c r="D47628" s="1"/>
      <c r="E47628" s="1"/>
      <c r="F47628" s="1"/>
      <c r="G47628" s="1"/>
      <c r="J47628" s="2"/>
      <c r="K47628" s="2"/>
    </row>
    <row r="47629" spans="4:11">
      <c r="D47629" s="1"/>
      <c r="E47629" s="1"/>
      <c r="F47629" s="1"/>
      <c r="G47629" s="1"/>
      <c r="J47629" s="2"/>
      <c r="K47629" s="2"/>
    </row>
    <row r="47630" spans="4:11">
      <c r="D47630" s="1"/>
      <c r="E47630" s="1"/>
      <c r="F47630" s="1"/>
      <c r="G47630" s="1"/>
      <c r="J47630" s="2"/>
      <c r="K47630" s="2"/>
    </row>
    <row r="47631" spans="4:11">
      <c r="D47631" s="1"/>
      <c r="E47631" s="1"/>
      <c r="F47631" s="1"/>
      <c r="G47631" s="1"/>
      <c r="J47631" s="2"/>
      <c r="K47631" s="2"/>
    </row>
    <row r="47632" spans="4:11">
      <c r="D47632" s="1"/>
      <c r="E47632" s="1"/>
      <c r="F47632" s="1"/>
      <c r="G47632" s="1"/>
      <c r="J47632" s="2"/>
      <c r="K47632" s="2"/>
    </row>
    <row r="47633" spans="4:11">
      <c r="D47633" s="1"/>
      <c r="E47633" s="1"/>
      <c r="F47633" s="1"/>
      <c r="G47633" s="1"/>
      <c r="J47633" s="2"/>
      <c r="K47633" s="2"/>
    </row>
    <row r="47634" spans="4:11">
      <c r="D47634" s="1"/>
      <c r="E47634" s="1"/>
      <c r="F47634" s="1"/>
      <c r="G47634" s="1"/>
      <c r="J47634" s="2"/>
      <c r="K47634" s="2"/>
    </row>
    <row r="47635" spans="4:11">
      <c r="D47635" s="1"/>
      <c r="E47635" s="1"/>
      <c r="F47635" s="1"/>
      <c r="G47635" s="1"/>
      <c r="J47635" s="2"/>
      <c r="K47635" s="2"/>
    </row>
    <row r="47636" spans="4:11">
      <c r="D47636" s="1"/>
      <c r="E47636" s="1"/>
      <c r="F47636" s="1"/>
      <c r="G47636" s="1"/>
      <c r="J47636" s="2"/>
      <c r="K47636" s="2"/>
    </row>
    <row r="47637" spans="4:11">
      <c r="D47637" s="1"/>
      <c r="E47637" s="1"/>
      <c r="F47637" s="1"/>
      <c r="G47637" s="1"/>
      <c r="J47637" s="2"/>
      <c r="K47637" s="2"/>
    </row>
    <row r="47638" spans="4:11">
      <c r="D47638" s="1"/>
      <c r="E47638" s="1"/>
      <c r="F47638" s="1"/>
      <c r="G47638" s="1"/>
      <c r="J47638" s="2"/>
      <c r="K47638" s="2"/>
    </row>
    <row r="47639" spans="4:11">
      <c r="D47639" s="1"/>
      <c r="E47639" s="1"/>
      <c r="F47639" s="1"/>
      <c r="G47639" s="1"/>
      <c r="J47639" s="2"/>
      <c r="K47639" s="2"/>
    </row>
    <row r="47640" spans="4:11">
      <c r="D47640" s="1"/>
      <c r="E47640" s="1"/>
      <c r="F47640" s="1"/>
      <c r="G47640" s="1"/>
      <c r="J47640" s="2"/>
      <c r="K47640" s="2"/>
    </row>
    <row r="47641" spans="4:11">
      <c r="D47641" s="1"/>
      <c r="E47641" s="1"/>
      <c r="F47641" s="1"/>
      <c r="G47641" s="1"/>
      <c r="J47641" s="2"/>
      <c r="K47641" s="2"/>
    </row>
    <row r="47642" spans="4:11">
      <c r="D47642" s="1"/>
      <c r="E47642" s="1"/>
      <c r="F47642" s="1"/>
      <c r="G47642" s="1"/>
      <c r="J47642" s="2"/>
      <c r="K47642" s="2"/>
    </row>
    <row r="47643" spans="4:11">
      <c r="D47643" s="1"/>
      <c r="E47643" s="1"/>
      <c r="F47643" s="1"/>
      <c r="G47643" s="1"/>
      <c r="J47643" s="2"/>
      <c r="K47643" s="2"/>
    </row>
    <row r="47644" spans="4:11">
      <c r="D47644" s="1"/>
      <c r="E47644" s="1"/>
      <c r="F47644" s="1"/>
      <c r="G47644" s="1"/>
      <c r="J47644" s="2"/>
      <c r="K47644" s="2"/>
    </row>
    <row r="47645" spans="4:11">
      <c r="D47645" s="1"/>
      <c r="E47645" s="1"/>
      <c r="F47645" s="1"/>
      <c r="G47645" s="1"/>
      <c r="J47645" s="2"/>
      <c r="K47645" s="2"/>
    </row>
    <row r="47646" spans="4:11">
      <c r="D47646" s="1"/>
      <c r="E47646" s="1"/>
      <c r="F47646" s="1"/>
      <c r="G47646" s="1"/>
      <c r="J47646" s="2"/>
      <c r="K47646" s="2"/>
    </row>
    <row r="47647" spans="4:11">
      <c r="D47647" s="1"/>
      <c r="E47647" s="1"/>
      <c r="F47647" s="1"/>
      <c r="G47647" s="1"/>
      <c r="J47647" s="2"/>
      <c r="K47647" s="2"/>
    </row>
    <row r="47648" spans="4:11">
      <c r="D47648" s="1"/>
      <c r="E47648" s="1"/>
      <c r="F47648" s="1"/>
      <c r="G47648" s="1"/>
      <c r="J47648" s="2"/>
      <c r="K47648" s="2"/>
    </row>
    <row r="47649" spans="4:11">
      <c r="D47649" s="1"/>
      <c r="E47649" s="1"/>
      <c r="F47649" s="1"/>
      <c r="G47649" s="1"/>
      <c r="J47649" s="2"/>
      <c r="K47649" s="2"/>
    </row>
    <row r="47650" spans="4:11">
      <c r="D47650" s="1"/>
      <c r="E47650" s="1"/>
      <c r="F47650" s="1"/>
      <c r="G47650" s="1"/>
      <c r="J47650" s="2"/>
      <c r="K47650" s="2"/>
    </row>
    <row r="47651" spans="4:11">
      <c r="D47651" s="1"/>
      <c r="E47651" s="1"/>
      <c r="F47651" s="1"/>
      <c r="G47651" s="1"/>
      <c r="J47651" s="2"/>
      <c r="K47651" s="2"/>
    </row>
    <row r="47652" spans="4:11">
      <c r="D47652" s="1"/>
      <c r="E47652" s="1"/>
      <c r="F47652" s="1"/>
      <c r="G47652" s="1"/>
      <c r="J47652" s="2"/>
      <c r="K47652" s="2"/>
    </row>
    <row r="47653" spans="4:11">
      <c r="D47653" s="1"/>
      <c r="E47653" s="1"/>
      <c r="F47653" s="1"/>
      <c r="G47653" s="1"/>
      <c r="J47653" s="2"/>
      <c r="K47653" s="2"/>
    </row>
    <row r="47654" spans="4:11">
      <c r="D47654" s="1"/>
      <c r="E47654" s="1"/>
      <c r="F47654" s="1"/>
      <c r="G47654" s="1"/>
      <c r="J47654" s="2"/>
      <c r="K47654" s="2"/>
    </row>
    <row r="47655" spans="4:11">
      <c r="D47655" s="1"/>
      <c r="E47655" s="1"/>
      <c r="F47655" s="1"/>
      <c r="G47655" s="1"/>
      <c r="J47655" s="2"/>
      <c r="K47655" s="2"/>
    </row>
    <row r="47656" spans="4:11">
      <c r="D47656" s="1"/>
      <c r="E47656" s="1"/>
      <c r="F47656" s="1"/>
      <c r="G47656" s="1"/>
      <c r="J47656" s="2"/>
      <c r="K47656" s="2"/>
    </row>
    <row r="47657" spans="4:11">
      <c r="D47657" s="1"/>
      <c r="E47657" s="1"/>
      <c r="F47657" s="1"/>
      <c r="G47657" s="1"/>
      <c r="J47657" s="2"/>
      <c r="K47657" s="2"/>
    </row>
    <row r="47658" spans="4:11">
      <c r="D47658" s="1"/>
      <c r="E47658" s="1"/>
      <c r="F47658" s="1"/>
      <c r="G47658" s="1"/>
      <c r="J47658" s="2"/>
      <c r="K47658" s="2"/>
    </row>
    <row r="47659" spans="4:11">
      <c r="D47659" s="1"/>
      <c r="E47659" s="1"/>
      <c r="F47659" s="1"/>
      <c r="G47659" s="1"/>
      <c r="J47659" s="2"/>
      <c r="K47659" s="2"/>
    </row>
    <row r="47660" spans="4:11">
      <c r="D47660" s="1"/>
      <c r="E47660" s="1"/>
      <c r="F47660" s="1"/>
      <c r="G47660" s="1"/>
      <c r="J47660" s="2"/>
      <c r="K47660" s="2"/>
    </row>
    <row r="47661" spans="4:11">
      <c r="D47661" s="1"/>
      <c r="E47661" s="1"/>
      <c r="F47661" s="1"/>
      <c r="G47661" s="1"/>
      <c r="J47661" s="2"/>
      <c r="K47661" s="2"/>
    </row>
    <row r="47662" spans="4:11">
      <c r="D47662" s="1"/>
      <c r="E47662" s="1"/>
      <c r="F47662" s="1"/>
      <c r="G47662" s="1"/>
      <c r="J47662" s="2"/>
      <c r="K47662" s="2"/>
    </row>
    <row r="47663" spans="4:11">
      <c r="D47663" s="1"/>
      <c r="E47663" s="1"/>
      <c r="F47663" s="1"/>
      <c r="G47663" s="1"/>
      <c r="J47663" s="2"/>
      <c r="K47663" s="2"/>
    </row>
    <row r="47664" spans="4:11">
      <c r="D47664" s="1"/>
      <c r="E47664" s="1"/>
      <c r="F47664" s="1"/>
      <c r="G47664" s="1"/>
      <c r="J47664" s="2"/>
      <c r="K47664" s="2"/>
    </row>
    <row r="47665" spans="4:11">
      <c r="D47665" s="1"/>
      <c r="E47665" s="1"/>
      <c r="F47665" s="1"/>
      <c r="G47665" s="1"/>
      <c r="J47665" s="2"/>
      <c r="K47665" s="2"/>
    </row>
    <row r="47666" spans="4:11">
      <c r="D47666" s="1"/>
      <c r="E47666" s="1"/>
      <c r="F47666" s="1"/>
      <c r="G47666" s="1"/>
      <c r="J47666" s="2"/>
      <c r="K47666" s="2"/>
    </row>
    <row r="47667" spans="4:11">
      <c r="D47667" s="1"/>
      <c r="E47667" s="1"/>
      <c r="F47667" s="1"/>
      <c r="G47667" s="1"/>
      <c r="J47667" s="2"/>
      <c r="K47667" s="2"/>
    </row>
    <row r="47668" spans="4:11">
      <c r="D47668" s="1"/>
      <c r="E47668" s="1"/>
      <c r="F47668" s="1"/>
      <c r="G47668" s="1"/>
      <c r="J47668" s="2"/>
      <c r="K47668" s="2"/>
    </row>
    <row r="47669" spans="4:11">
      <c r="D47669" s="1"/>
      <c r="E47669" s="1"/>
      <c r="F47669" s="1"/>
      <c r="G47669" s="1"/>
      <c r="J47669" s="2"/>
      <c r="K47669" s="2"/>
    </row>
    <row r="47670" spans="4:11">
      <c r="D47670" s="1"/>
      <c r="E47670" s="1"/>
      <c r="F47670" s="1"/>
      <c r="G47670" s="1"/>
      <c r="J47670" s="2"/>
      <c r="K47670" s="2"/>
    </row>
    <row r="47671" spans="4:11">
      <c r="D47671" s="1"/>
      <c r="E47671" s="1"/>
      <c r="F47671" s="1"/>
      <c r="G47671" s="1"/>
      <c r="J47671" s="2"/>
      <c r="K47671" s="2"/>
    </row>
    <row r="47672" spans="4:11">
      <c r="D47672" s="1"/>
      <c r="E47672" s="1"/>
      <c r="F47672" s="1"/>
      <c r="G47672" s="1"/>
      <c r="J47672" s="2"/>
      <c r="K47672" s="2"/>
    </row>
    <row r="47673" spans="4:11">
      <c r="D47673" s="1"/>
      <c r="E47673" s="1"/>
      <c r="F47673" s="1"/>
      <c r="G47673" s="1"/>
      <c r="J47673" s="2"/>
      <c r="K47673" s="2"/>
    </row>
    <row r="47674" spans="4:11">
      <c r="D47674" s="1"/>
      <c r="E47674" s="1"/>
      <c r="F47674" s="1"/>
      <c r="G47674" s="1"/>
      <c r="J47674" s="2"/>
      <c r="K47674" s="2"/>
    </row>
    <row r="47675" spans="4:11">
      <c r="D47675" s="1"/>
      <c r="E47675" s="1"/>
      <c r="F47675" s="1"/>
      <c r="G47675" s="1"/>
      <c r="J47675" s="2"/>
      <c r="K47675" s="2"/>
    </row>
    <row r="47676" spans="4:11">
      <c r="D47676" s="1"/>
      <c r="E47676" s="1"/>
      <c r="F47676" s="1"/>
      <c r="G47676" s="1"/>
      <c r="J47676" s="2"/>
      <c r="K47676" s="2"/>
    </row>
    <row r="47677" spans="4:11">
      <c r="D47677" s="1"/>
      <c r="E47677" s="1"/>
      <c r="F47677" s="1"/>
      <c r="G47677" s="1"/>
      <c r="J47677" s="2"/>
      <c r="K47677" s="2"/>
    </row>
    <row r="47678" spans="4:11">
      <c r="D47678" s="1"/>
      <c r="E47678" s="1"/>
      <c r="F47678" s="1"/>
      <c r="G47678" s="1"/>
      <c r="J47678" s="2"/>
      <c r="K47678" s="2"/>
    </row>
    <row r="47679" spans="4:11">
      <c r="D47679" s="1"/>
      <c r="E47679" s="1"/>
      <c r="F47679" s="1"/>
      <c r="G47679" s="1"/>
      <c r="J47679" s="2"/>
      <c r="K47679" s="2"/>
    </row>
    <row r="47680" spans="4:11">
      <c r="D47680" s="1"/>
      <c r="E47680" s="1"/>
      <c r="F47680" s="1"/>
      <c r="G47680" s="1"/>
      <c r="J47680" s="2"/>
      <c r="K47680" s="2"/>
    </row>
    <row r="47681" spans="4:11">
      <c r="D47681" s="1"/>
      <c r="E47681" s="1"/>
      <c r="F47681" s="1"/>
      <c r="G47681" s="1"/>
      <c r="J47681" s="2"/>
      <c r="K47681" s="2"/>
    </row>
    <row r="47682" spans="4:11">
      <c r="D47682" s="1"/>
      <c r="E47682" s="1"/>
      <c r="F47682" s="1"/>
      <c r="G47682" s="1"/>
      <c r="J47682" s="2"/>
      <c r="K47682" s="2"/>
    </row>
    <row r="47683" spans="4:11">
      <c r="D47683" s="1"/>
      <c r="E47683" s="1"/>
      <c r="F47683" s="1"/>
      <c r="G47683" s="1"/>
      <c r="J47683" s="2"/>
      <c r="K47683" s="2"/>
    </row>
    <row r="47684" spans="4:11">
      <c r="D47684" s="1"/>
      <c r="E47684" s="1"/>
      <c r="F47684" s="1"/>
      <c r="G47684" s="1"/>
      <c r="J47684" s="2"/>
      <c r="K47684" s="2"/>
    </row>
    <row r="47685" spans="4:11">
      <c r="D47685" s="1"/>
      <c r="E47685" s="1"/>
      <c r="F47685" s="1"/>
      <c r="G47685" s="1"/>
      <c r="J47685" s="2"/>
      <c r="K47685" s="2"/>
    </row>
    <row r="47686" spans="4:11">
      <c r="D47686" s="1"/>
      <c r="E47686" s="1"/>
      <c r="F47686" s="1"/>
      <c r="G47686" s="1"/>
      <c r="J47686" s="2"/>
      <c r="K47686" s="2"/>
    </row>
    <row r="47687" spans="4:11">
      <c r="D47687" s="1"/>
      <c r="E47687" s="1"/>
      <c r="F47687" s="1"/>
      <c r="G47687" s="1"/>
      <c r="J47687" s="2"/>
      <c r="K47687" s="2"/>
    </row>
    <row r="47688" spans="4:11">
      <c r="D47688" s="1"/>
      <c r="E47688" s="1"/>
      <c r="F47688" s="1"/>
      <c r="G47688" s="1"/>
      <c r="J47688" s="2"/>
      <c r="K47688" s="2"/>
    </row>
    <row r="47689" spans="4:11">
      <c r="D47689" s="1"/>
      <c r="E47689" s="1"/>
      <c r="F47689" s="1"/>
      <c r="G47689" s="1"/>
      <c r="J47689" s="2"/>
      <c r="K47689" s="2"/>
    </row>
    <row r="47690" spans="4:11">
      <c r="D47690" s="1"/>
      <c r="E47690" s="1"/>
      <c r="F47690" s="1"/>
      <c r="G47690" s="1"/>
      <c r="J47690" s="2"/>
      <c r="K47690" s="2"/>
    </row>
    <row r="47691" spans="4:11">
      <c r="D47691" s="1"/>
      <c r="E47691" s="1"/>
      <c r="F47691" s="1"/>
      <c r="G47691" s="1"/>
      <c r="J47691" s="2"/>
      <c r="K47691" s="2"/>
    </row>
    <row r="47692" spans="4:11">
      <c r="D47692" s="1"/>
      <c r="E47692" s="1"/>
      <c r="F47692" s="1"/>
      <c r="G47692" s="1"/>
      <c r="J47692" s="2"/>
      <c r="K47692" s="2"/>
    </row>
    <row r="47693" spans="4:11">
      <c r="D47693" s="1"/>
      <c r="E47693" s="1"/>
      <c r="F47693" s="1"/>
      <c r="G47693" s="1"/>
      <c r="J47693" s="2"/>
      <c r="K47693" s="2"/>
    </row>
    <row r="47694" spans="4:11">
      <c r="D47694" s="1"/>
      <c r="E47694" s="1"/>
      <c r="F47694" s="1"/>
      <c r="G47694" s="1"/>
      <c r="J47694" s="2"/>
      <c r="K47694" s="2"/>
    </row>
    <row r="47695" spans="4:11">
      <c r="D47695" s="1"/>
      <c r="E47695" s="1"/>
      <c r="F47695" s="1"/>
      <c r="G47695" s="1"/>
      <c r="J47695" s="2"/>
      <c r="K47695" s="2"/>
    </row>
    <row r="47696" spans="4:11">
      <c r="D47696" s="1"/>
      <c r="E47696" s="1"/>
      <c r="F47696" s="1"/>
      <c r="G47696" s="1"/>
      <c r="J47696" s="2"/>
      <c r="K47696" s="2"/>
    </row>
    <row r="47697" spans="4:11">
      <c r="D47697" s="1"/>
      <c r="E47697" s="1"/>
      <c r="F47697" s="1"/>
      <c r="G47697" s="1"/>
      <c r="J47697" s="2"/>
      <c r="K47697" s="2"/>
    </row>
    <row r="47698" spans="4:11">
      <c r="D47698" s="1"/>
      <c r="E47698" s="1"/>
      <c r="F47698" s="1"/>
      <c r="G47698" s="1"/>
      <c r="J47698" s="2"/>
      <c r="K47698" s="2"/>
    </row>
    <row r="47699" spans="4:11">
      <c r="D47699" s="1"/>
      <c r="E47699" s="1"/>
      <c r="F47699" s="1"/>
      <c r="G47699" s="1"/>
      <c r="J47699" s="2"/>
      <c r="K47699" s="2"/>
    </row>
    <row r="47700" spans="4:11">
      <c r="D47700" s="1"/>
      <c r="E47700" s="1"/>
      <c r="F47700" s="1"/>
      <c r="G47700" s="1"/>
      <c r="J47700" s="2"/>
      <c r="K47700" s="2"/>
    </row>
    <row r="47701" spans="4:11">
      <c r="D47701" s="1"/>
      <c r="E47701" s="1"/>
      <c r="F47701" s="1"/>
      <c r="G47701" s="1"/>
      <c r="J47701" s="2"/>
      <c r="K47701" s="2"/>
    </row>
    <row r="47702" spans="4:11">
      <c r="D47702" s="1"/>
      <c r="E47702" s="1"/>
      <c r="F47702" s="1"/>
      <c r="G47702" s="1"/>
      <c r="J47702" s="2"/>
      <c r="K47702" s="2"/>
    </row>
    <row r="47703" spans="4:11">
      <c r="D47703" s="1"/>
      <c r="E47703" s="1"/>
      <c r="F47703" s="1"/>
      <c r="G47703" s="1"/>
      <c r="J47703" s="2"/>
      <c r="K47703" s="2"/>
    </row>
    <row r="47704" spans="4:11">
      <c r="D47704" s="1"/>
      <c r="E47704" s="1"/>
      <c r="F47704" s="1"/>
      <c r="G47704" s="1"/>
      <c r="J47704" s="2"/>
      <c r="K47704" s="2"/>
    </row>
    <row r="47705" spans="4:11">
      <c r="D47705" s="1"/>
      <c r="E47705" s="1"/>
      <c r="F47705" s="1"/>
      <c r="G47705" s="1"/>
      <c r="J47705" s="2"/>
      <c r="K47705" s="2"/>
    </row>
    <row r="47706" spans="4:11">
      <c r="D47706" s="1"/>
      <c r="E47706" s="1"/>
      <c r="F47706" s="1"/>
      <c r="G47706" s="1"/>
      <c r="J47706" s="2"/>
      <c r="K47706" s="2"/>
    </row>
    <row r="47707" spans="4:11">
      <c r="D47707" s="1"/>
      <c r="E47707" s="1"/>
      <c r="F47707" s="1"/>
      <c r="G47707" s="1"/>
      <c r="J47707" s="2"/>
      <c r="K47707" s="2"/>
    </row>
    <row r="47708" spans="4:11">
      <c r="D47708" s="1"/>
      <c r="E47708" s="1"/>
      <c r="F47708" s="1"/>
      <c r="G47708" s="1"/>
      <c r="J47708" s="2"/>
      <c r="K47708" s="2"/>
    </row>
    <row r="47709" spans="4:11">
      <c r="D47709" s="1"/>
      <c r="E47709" s="1"/>
      <c r="F47709" s="1"/>
      <c r="G47709" s="1"/>
      <c r="J47709" s="2"/>
      <c r="K47709" s="2"/>
    </row>
    <row r="47710" spans="4:11">
      <c r="D47710" s="1"/>
      <c r="E47710" s="1"/>
      <c r="F47710" s="1"/>
      <c r="G47710" s="1"/>
      <c r="J47710" s="2"/>
      <c r="K47710" s="2"/>
    </row>
    <row r="47711" spans="4:11">
      <c r="D47711" s="1"/>
      <c r="E47711" s="1"/>
      <c r="F47711" s="1"/>
      <c r="G47711" s="1"/>
      <c r="J47711" s="2"/>
      <c r="K47711" s="2"/>
    </row>
    <row r="47712" spans="4:11">
      <c r="D47712" s="1"/>
      <c r="E47712" s="1"/>
      <c r="F47712" s="1"/>
      <c r="G47712" s="1"/>
      <c r="J47712" s="2"/>
      <c r="K47712" s="2"/>
    </row>
    <row r="47713" spans="4:11">
      <c r="D47713" s="1"/>
      <c r="E47713" s="1"/>
      <c r="F47713" s="1"/>
      <c r="G47713" s="1"/>
      <c r="J47713" s="2"/>
      <c r="K47713" s="2"/>
    </row>
    <row r="47714" spans="4:11">
      <c r="D47714" s="1"/>
      <c r="E47714" s="1"/>
      <c r="F47714" s="1"/>
      <c r="G47714" s="1"/>
      <c r="J47714" s="2"/>
      <c r="K47714" s="2"/>
    </row>
    <row r="47715" spans="4:11">
      <c r="D47715" s="1"/>
      <c r="E47715" s="1"/>
      <c r="F47715" s="1"/>
      <c r="G47715" s="1"/>
      <c r="J47715" s="2"/>
      <c r="K47715" s="2"/>
    </row>
    <row r="47716" spans="4:11">
      <c r="D47716" s="1"/>
      <c r="E47716" s="1"/>
      <c r="F47716" s="1"/>
      <c r="G47716" s="1"/>
      <c r="J47716" s="2"/>
      <c r="K47716" s="2"/>
    </row>
    <row r="47717" spans="4:11">
      <c r="D47717" s="1"/>
      <c r="E47717" s="1"/>
      <c r="F47717" s="1"/>
      <c r="G47717" s="1"/>
      <c r="J47717" s="2"/>
      <c r="K47717" s="2"/>
    </row>
    <row r="47718" spans="4:11">
      <c r="D47718" s="1"/>
      <c r="E47718" s="1"/>
      <c r="F47718" s="1"/>
      <c r="G47718" s="1"/>
      <c r="J47718" s="2"/>
      <c r="K47718" s="2"/>
    </row>
    <row r="47719" spans="4:11">
      <c r="D47719" s="1"/>
      <c r="E47719" s="1"/>
      <c r="F47719" s="1"/>
      <c r="G47719" s="1"/>
      <c r="J47719" s="2"/>
      <c r="K47719" s="2"/>
    </row>
    <row r="47720" spans="4:11">
      <c r="D47720" s="1"/>
      <c r="E47720" s="1"/>
      <c r="F47720" s="1"/>
      <c r="G47720" s="1"/>
      <c r="J47720" s="2"/>
      <c r="K47720" s="2"/>
    </row>
    <row r="47721" spans="4:11">
      <c r="D47721" s="1"/>
      <c r="E47721" s="1"/>
      <c r="F47721" s="1"/>
      <c r="G47721" s="1"/>
      <c r="J47721" s="2"/>
      <c r="K47721" s="2"/>
    </row>
    <row r="47722" spans="4:11">
      <c r="D47722" s="1"/>
      <c r="E47722" s="1"/>
      <c r="F47722" s="1"/>
      <c r="G47722" s="1"/>
      <c r="J47722" s="2"/>
      <c r="K47722" s="2"/>
    </row>
    <row r="47723" spans="4:11">
      <c r="D47723" s="1"/>
      <c r="E47723" s="1"/>
      <c r="F47723" s="1"/>
      <c r="G47723" s="1"/>
      <c r="J47723" s="2"/>
      <c r="K47723" s="2"/>
    </row>
    <row r="47724" spans="4:11">
      <c r="D47724" s="1"/>
      <c r="E47724" s="1"/>
      <c r="F47724" s="1"/>
      <c r="G47724" s="1"/>
      <c r="J47724" s="2"/>
      <c r="K47724" s="2"/>
    </row>
    <row r="47725" spans="4:11">
      <c r="D47725" s="1"/>
      <c r="E47725" s="1"/>
      <c r="F47725" s="1"/>
      <c r="G47725" s="1"/>
      <c r="J47725" s="2"/>
      <c r="K47725" s="2"/>
    </row>
    <row r="47726" spans="4:11">
      <c r="D47726" s="1"/>
      <c r="E47726" s="1"/>
      <c r="F47726" s="1"/>
      <c r="G47726" s="1"/>
      <c r="J47726" s="2"/>
      <c r="K47726" s="2"/>
    </row>
    <row r="47727" spans="4:11">
      <c r="D47727" s="1"/>
      <c r="E47727" s="1"/>
      <c r="F47727" s="1"/>
      <c r="G47727" s="1"/>
      <c r="J47727" s="2"/>
      <c r="K47727" s="2"/>
    </row>
    <row r="47728" spans="4:11">
      <c r="D47728" s="1"/>
      <c r="E47728" s="1"/>
      <c r="F47728" s="1"/>
      <c r="G47728" s="1"/>
      <c r="J47728" s="2"/>
      <c r="K47728" s="2"/>
    </row>
    <row r="47729" spans="4:11">
      <c r="D47729" s="1"/>
      <c r="E47729" s="1"/>
      <c r="F47729" s="1"/>
      <c r="G47729" s="1"/>
      <c r="J47729" s="2"/>
      <c r="K47729" s="2"/>
    </row>
    <row r="47730" spans="4:11">
      <c r="D47730" s="1"/>
      <c r="E47730" s="1"/>
      <c r="F47730" s="1"/>
      <c r="G47730" s="1"/>
      <c r="J47730" s="2"/>
      <c r="K47730" s="2"/>
    </row>
    <row r="47731" spans="4:11">
      <c r="D47731" s="1"/>
      <c r="E47731" s="1"/>
      <c r="F47731" s="1"/>
      <c r="G47731" s="1"/>
      <c r="J47731" s="2"/>
      <c r="K47731" s="2"/>
    </row>
    <row r="47732" spans="4:11">
      <c r="D47732" s="1"/>
      <c r="E47732" s="1"/>
      <c r="F47732" s="1"/>
      <c r="G47732" s="1"/>
      <c r="J47732" s="2"/>
      <c r="K47732" s="2"/>
    </row>
    <row r="47733" spans="4:11">
      <c r="D47733" s="1"/>
      <c r="E47733" s="1"/>
      <c r="F47733" s="1"/>
      <c r="G47733" s="1"/>
      <c r="J47733" s="2"/>
      <c r="K47733" s="2"/>
    </row>
    <row r="47734" spans="4:11">
      <c r="D47734" s="1"/>
      <c r="E47734" s="1"/>
      <c r="F47734" s="1"/>
      <c r="G47734" s="1"/>
      <c r="J47734" s="2"/>
      <c r="K47734" s="2"/>
    </row>
    <row r="47735" spans="4:11">
      <c r="D47735" s="1"/>
      <c r="E47735" s="1"/>
      <c r="F47735" s="1"/>
      <c r="G47735" s="1"/>
      <c r="J47735" s="2"/>
      <c r="K47735" s="2"/>
    </row>
    <row r="47736" spans="4:11">
      <c r="D47736" s="1"/>
      <c r="E47736" s="1"/>
      <c r="F47736" s="1"/>
      <c r="G47736" s="1"/>
      <c r="J47736" s="2"/>
      <c r="K47736" s="2"/>
    </row>
    <row r="47737" spans="4:11">
      <c r="D47737" s="1"/>
      <c r="E47737" s="1"/>
      <c r="F47737" s="1"/>
      <c r="G47737" s="1"/>
      <c r="J47737" s="2"/>
      <c r="K47737" s="2"/>
    </row>
    <row r="47738" spans="4:11">
      <c r="D47738" s="1"/>
      <c r="E47738" s="1"/>
      <c r="F47738" s="1"/>
      <c r="G47738" s="1"/>
      <c r="J47738" s="2"/>
      <c r="K47738" s="2"/>
    </row>
    <row r="47739" spans="4:11">
      <c r="D47739" s="1"/>
      <c r="E47739" s="1"/>
      <c r="F47739" s="1"/>
      <c r="G47739" s="1"/>
      <c r="J47739" s="2"/>
      <c r="K47739" s="2"/>
    </row>
    <row r="47740" spans="4:11">
      <c r="D47740" s="1"/>
      <c r="E47740" s="1"/>
      <c r="F47740" s="1"/>
      <c r="G47740" s="1"/>
      <c r="J47740" s="2"/>
      <c r="K47740" s="2"/>
    </row>
    <row r="47741" spans="4:11">
      <c r="D47741" s="1"/>
      <c r="E47741" s="1"/>
      <c r="F47741" s="1"/>
      <c r="G47741" s="1"/>
      <c r="J47741" s="2"/>
      <c r="K47741" s="2"/>
    </row>
    <row r="47742" spans="4:11">
      <c r="D47742" s="1"/>
      <c r="E47742" s="1"/>
      <c r="F47742" s="1"/>
      <c r="G47742" s="1"/>
      <c r="J47742" s="2"/>
      <c r="K47742" s="2"/>
    </row>
    <row r="47743" spans="4:11">
      <c r="D47743" s="1"/>
      <c r="E47743" s="1"/>
      <c r="F47743" s="1"/>
      <c r="G47743" s="1"/>
      <c r="J47743" s="2"/>
      <c r="K47743" s="2"/>
    </row>
    <row r="47744" spans="4:11">
      <c r="D47744" s="1"/>
      <c r="E47744" s="1"/>
      <c r="F47744" s="1"/>
      <c r="G47744" s="1"/>
      <c r="J47744" s="2"/>
      <c r="K47744" s="2"/>
    </row>
    <row r="47745" spans="4:11">
      <c r="D47745" s="1"/>
      <c r="E47745" s="1"/>
      <c r="F47745" s="1"/>
      <c r="G47745" s="1"/>
      <c r="J47745" s="2"/>
      <c r="K47745" s="2"/>
    </row>
    <row r="47746" spans="4:11">
      <c r="D47746" s="1"/>
      <c r="E47746" s="1"/>
      <c r="F47746" s="1"/>
      <c r="G47746" s="1"/>
      <c r="J47746" s="2"/>
      <c r="K47746" s="2"/>
    </row>
    <row r="47747" spans="4:11">
      <c r="D47747" s="1"/>
      <c r="E47747" s="1"/>
      <c r="F47747" s="1"/>
      <c r="G47747" s="1"/>
      <c r="J47747" s="2"/>
      <c r="K47747" s="2"/>
    </row>
    <row r="47748" spans="4:11">
      <c r="D47748" s="1"/>
      <c r="E47748" s="1"/>
      <c r="F47748" s="1"/>
      <c r="G47748" s="1"/>
      <c r="J47748" s="2"/>
      <c r="K47748" s="2"/>
    </row>
    <row r="47749" spans="4:11">
      <c r="D47749" s="1"/>
      <c r="E47749" s="1"/>
      <c r="F47749" s="1"/>
      <c r="G47749" s="1"/>
      <c r="J47749" s="2"/>
      <c r="K47749" s="2"/>
    </row>
    <row r="47750" spans="4:11">
      <c r="D47750" s="1"/>
      <c r="E47750" s="1"/>
      <c r="F47750" s="1"/>
      <c r="G47750" s="1"/>
      <c r="J47750" s="2"/>
      <c r="K47750" s="2"/>
    </row>
    <row r="47751" spans="4:11">
      <c r="D47751" s="1"/>
      <c r="E47751" s="1"/>
      <c r="F47751" s="1"/>
      <c r="G47751" s="1"/>
      <c r="J47751" s="2"/>
      <c r="K47751" s="2"/>
    </row>
    <row r="47752" spans="4:11">
      <c r="D47752" s="1"/>
      <c r="E47752" s="1"/>
      <c r="F47752" s="1"/>
      <c r="G47752" s="1"/>
      <c r="J47752" s="2"/>
      <c r="K47752" s="2"/>
    </row>
    <row r="47753" spans="4:11">
      <c r="D47753" s="1"/>
      <c r="E47753" s="1"/>
      <c r="F47753" s="1"/>
      <c r="G47753" s="1"/>
      <c r="J47753" s="2"/>
      <c r="K47753" s="2"/>
    </row>
    <row r="47754" spans="4:11">
      <c r="D47754" s="1"/>
      <c r="E47754" s="1"/>
      <c r="F47754" s="1"/>
      <c r="G47754" s="1"/>
      <c r="J47754" s="2"/>
      <c r="K47754" s="2"/>
    </row>
    <row r="47755" spans="4:11">
      <c r="D47755" s="1"/>
      <c r="E47755" s="1"/>
      <c r="F47755" s="1"/>
      <c r="G47755" s="1"/>
      <c r="J47755" s="2"/>
      <c r="K47755" s="2"/>
    </row>
    <row r="47756" spans="4:11">
      <c r="D47756" s="1"/>
      <c r="E47756" s="1"/>
      <c r="F47756" s="1"/>
      <c r="G47756" s="1"/>
      <c r="J47756" s="2"/>
      <c r="K47756" s="2"/>
    </row>
    <row r="47757" spans="4:11">
      <c r="D47757" s="1"/>
      <c r="E47757" s="1"/>
      <c r="F47757" s="1"/>
      <c r="G47757" s="1"/>
      <c r="J47757" s="2"/>
      <c r="K47757" s="2"/>
    </row>
    <row r="47758" spans="4:11">
      <c r="D47758" s="1"/>
      <c r="E47758" s="1"/>
      <c r="F47758" s="1"/>
      <c r="G47758" s="1"/>
      <c r="J47758" s="2"/>
      <c r="K47758" s="2"/>
    </row>
    <row r="47759" spans="4:11">
      <c r="D47759" s="1"/>
      <c r="E47759" s="1"/>
      <c r="F47759" s="1"/>
      <c r="G47759" s="1"/>
      <c r="J47759" s="2"/>
      <c r="K47759" s="2"/>
    </row>
    <row r="47760" spans="4:11">
      <c r="D47760" s="1"/>
      <c r="E47760" s="1"/>
      <c r="F47760" s="1"/>
      <c r="G47760" s="1"/>
      <c r="J47760" s="2"/>
      <c r="K47760" s="2"/>
    </row>
    <row r="47761" spans="4:11">
      <c r="D47761" s="1"/>
      <c r="E47761" s="1"/>
      <c r="F47761" s="1"/>
      <c r="G47761" s="1"/>
      <c r="J47761" s="2"/>
      <c r="K47761" s="2"/>
    </row>
    <row r="47762" spans="4:11">
      <c r="D47762" s="1"/>
      <c r="E47762" s="1"/>
      <c r="F47762" s="1"/>
      <c r="G47762" s="1"/>
      <c r="J47762" s="2"/>
      <c r="K47762" s="2"/>
    </row>
    <row r="47763" spans="4:11">
      <c r="D47763" s="1"/>
      <c r="E47763" s="1"/>
      <c r="F47763" s="1"/>
      <c r="G47763" s="1"/>
      <c r="J47763" s="2"/>
      <c r="K47763" s="2"/>
    </row>
    <row r="47764" spans="4:11">
      <c r="D47764" s="1"/>
      <c r="E47764" s="1"/>
      <c r="F47764" s="1"/>
      <c r="G47764" s="1"/>
      <c r="J47764" s="2"/>
      <c r="K47764" s="2"/>
    </row>
    <row r="47765" spans="4:11">
      <c r="D47765" s="1"/>
      <c r="E47765" s="1"/>
      <c r="F47765" s="1"/>
      <c r="G47765" s="1"/>
      <c r="J47765" s="2"/>
      <c r="K47765" s="2"/>
    </row>
    <row r="47766" spans="4:11">
      <c r="D47766" s="1"/>
      <c r="E47766" s="1"/>
      <c r="F47766" s="1"/>
      <c r="G47766" s="1"/>
      <c r="J47766" s="2"/>
      <c r="K47766" s="2"/>
    </row>
    <row r="47767" spans="4:11">
      <c r="D47767" s="1"/>
      <c r="E47767" s="1"/>
      <c r="F47767" s="1"/>
      <c r="G47767" s="1"/>
      <c r="J47767" s="2"/>
      <c r="K47767" s="2"/>
    </row>
    <row r="47768" spans="4:11">
      <c r="D47768" s="1"/>
      <c r="E47768" s="1"/>
      <c r="F47768" s="1"/>
      <c r="G47768" s="1"/>
      <c r="J47768" s="2"/>
      <c r="K47768" s="2"/>
    </row>
    <row r="47769" spans="4:11">
      <c r="D47769" s="1"/>
      <c r="E47769" s="1"/>
      <c r="F47769" s="1"/>
      <c r="G47769" s="1"/>
      <c r="J47769" s="2"/>
      <c r="K47769" s="2"/>
    </row>
    <row r="47770" spans="4:11">
      <c r="D47770" s="1"/>
      <c r="E47770" s="1"/>
      <c r="F47770" s="1"/>
      <c r="G47770" s="1"/>
      <c r="J47770" s="2"/>
      <c r="K47770" s="2"/>
    </row>
    <row r="47771" spans="4:11">
      <c r="D47771" s="1"/>
      <c r="E47771" s="1"/>
      <c r="F47771" s="1"/>
      <c r="G47771" s="1"/>
      <c r="J47771" s="2"/>
      <c r="K47771" s="2"/>
    </row>
    <row r="47772" spans="4:11">
      <c r="D47772" s="1"/>
      <c r="E47772" s="1"/>
      <c r="F47772" s="1"/>
      <c r="G47772" s="1"/>
      <c r="J47772" s="2"/>
      <c r="K47772" s="2"/>
    </row>
    <row r="47773" spans="4:11">
      <c r="D47773" s="1"/>
      <c r="E47773" s="1"/>
      <c r="F47773" s="1"/>
      <c r="G47773" s="1"/>
      <c r="J47773" s="2"/>
      <c r="K47773" s="2"/>
    </row>
    <row r="47774" spans="4:11">
      <c r="D47774" s="1"/>
      <c r="E47774" s="1"/>
      <c r="F47774" s="1"/>
      <c r="G47774" s="1"/>
      <c r="J47774" s="2"/>
      <c r="K47774" s="2"/>
    </row>
    <row r="47775" spans="4:11">
      <c r="D47775" s="1"/>
      <c r="E47775" s="1"/>
      <c r="F47775" s="1"/>
      <c r="G47775" s="1"/>
      <c r="J47775" s="2"/>
      <c r="K47775" s="2"/>
    </row>
    <row r="47776" spans="4:11">
      <c r="D47776" s="1"/>
      <c r="E47776" s="1"/>
      <c r="F47776" s="1"/>
      <c r="G47776" s="1"/>
      <c r="J47776" s="2"/>
      <c r="K47776" s="2"/>
    </row>
    <row r="47777" spans="4:11">
      <c r="D47777" s="1"/>
      <c r="E47777" s="1"/>
      <c r="F47777" s="1"/>
      <c r="G47777" s="1"/>
      <c r="J47777" s="2"/>
      <c r="K47777" s="2"/>
    </row>
    <row r="47778" spans="4:11">
      <c r="D47778" s="1"/>
      <c r="E47778" s="1"/>
      <c r="F47778" s="1"/>
      <c r="G47778" s="1"/>
      <c r="J47778" s="2"/>
      <c r="K47778" s="2"/>
    </row>
    <row r="47779" spans="4:11">
      <c r="D47779" s="1"/>
      <c r="E47779" s="1"/>
      <c r="F47779" s="1"/>
      <c r="G47779" s="1"/>
      <c r="J47779" s="2"/>
      <c r="K47779" s="2"/>
    </row>
    <row r="47780" spans="4:11">
      <c r="D47780" s="1"/>
      <c r="E47780" s="1"/>
      <c r="F47780" s="1"/>
      <c r="G47780" s="1"/>
      <c r="J47780" s="2"/>
      <c r="K47780" s="2"/>
    </row>
    <row r="47781" spans="4:11">
      <c r="D47781" s="1"/>
      <c r="E47781" s="1"/>
      <c r="F47781" s="1"/>
      <c r="G47781" s="1"/>
      <c r="J47781" s="2"/>
      <c r="K47781" s="2"/>
    </row>
    <row r="47782" spans="4:11">
      <c r="D47782" s="1"/>
      <c r="E47782" s="1"/>
      <c r="F47782" s="1"/>
      <c r="G47782" s="1"/>
      <c r="J47782" s="2"/>
      <c r="K47782" s="2"/>
    </row>
    <row r="47783" spans="4:11">
      <c r="D47783" s="1"/>
      <c r="E47783" s="1"/>
      <c r="F47783" s="1"/>
      <c r="G47783" s="1"/>
      <c r="J47783" s="2"/>
      <c r="K47783" s="2"/>
    </row>
    <row r="47784" spans="4:11">
      <c r="D47784" s="1"/>
      <c r="E47784" s="1"/>
      <c r="F47784" s="1"/>
      <c r="G47784" s="1"/>
      <c r="J47784" s="2"/>
      <c r="K47784" s="2"/>
    </row>
    <row r="47785" spans="4:11">
      <c r="D47785" s="1"/>
      <c r="E47785" s="1"/>
      <c r="F47785" s="1"/>
      <c r="G47785" s="1"/>
      <c r="J47785" s="2"/>
      <c r="K47785" s="2"/>
    </row>
    <row r="47786" spans="4:11">
      <c r="D47786" s="1"/>
      <c r="E47786" s="1"/>
      <c r="F47786" s="1"/>
      <c r="G47786" s="1"/>
      <c r="J47786" s="2"/>
      <c r="K47786" s="2"/>
    </row>
    <row r="47787" spans="4:11">
      <c r="D47787" s="1"/>
      <c r="E47787" s="1"/>
      <c r="F47787" s="1"/>
      <c r="G47787" s="1"/>
      <c r="J47787" s="2"/>
      <c r="K47787" s="2"/>
    </row>
    <row r="47788" spans="4:11">
      <c r="D47788" s="1"/>
      <c r="E47788" s="1"/>
      <c r="F47788" s="1"/>
      <c r="G47788" s="1"/>
      <c r="J47788" s="2"/>
      <c r="K47788" s="2"/>
    </row>
    <row r="47789" spans="4:11">
      <c r="D47789" s="1"/>
      <c r="E47789" s="1"/>
      <c r="F47789" s="1"/>
      <c r="G47789" s="1"/>
      <c r="J47789" s="2"/>
      <c r="K47789" s="2"/>
    </row>
    <row r="47790" spans="4:11">
      <c r="D47790" s="1"/>
      <c r="E47790" s="1"/>
      <c r="F47790" s="1"/>
      <c r="G47790" s="1"/>
      <c r="J47790" s="2"/>
      <c r="K47790" s="2"/>
    </row>
    <row r="47791" spans="4:11">
      <c r="D47791" s="1"/>
      <c r="E47791" s="1"/>
      <c r="F47791" s="1"/>
      <c r="G47791" s="1"/>
      <c r="J47791" s="2"/>
      <c r="K47791" s="2"/>
    </row>
    <row r="47792" spans="4:11">
      <c r="D47792" s="1"/>
      <c r="E47792" s="1"/>
      <c r="F47792" s="1"/>
      <c r="G47792" s="1"/>
      <c r="J47792" s="2"/>
      <c r="K47792" s="2"/>
    </row>
    <row r="47793" spans="4:11">
      <c r="D47793" s="1"/>
      <c r="E47793" s="1"/>
      <c r="F47793" s="1"/>
      <c r="G47793" s="1"/>
      <c r="J47793" s="2"/>
      <c r="K47793" s="2"/>
    </row>
    <row r="47794" spans="4:11">
      <c r="D47794" s="1"/>
      <c r="E47794" s="1"/>
      <c r="F47794" s="1"/>
      <c r="G47794" s="1"/>
      <c r="J47794" s="2"/>
      <c r="K47794" s="2"/>
    </row>
    <row r="47795" spans="4:11">
      <c r="D47795" s="1"/>
      <c r="E47795" s="1"/>
      <c r="F47795" s="1"/>
      <c r="G47795" s="1"/>
      <c r="J47795" s="2"/>
      <c r="K47795" s="2"/>
    </row>
    <row r="47796" spans="4:11">
      <c r="D47796" s="1"/>
      <c r="E47796" s="1"/>
      <c r="F47796" s="1"/>
      <c r="G47796" s="1"/>
      <c r="J47796" s="2"/>
      <c r="K47796" s="2"/>
    </row>
    <row r="47797" spans="4:11">
      <c r="D47797" s="1"/>
      <c r="E47797" s="1"/>
      <c r="F47797" s="1"/>
      <c r="G47797" s="1"/>
      <c r="J47797" s="2"/>
      <c r="K47797" s="2"/>
    </row>
    <row r="47798" spans="4:11">
      <c r="D47798" s="1"/>
      <c r="E47798" s="1"/>
      <c r="F47798" s="1"/>
      <c r="G47798" s="1"/>
      <c r="J47798" s="2"/>
      <c r="K47798" s="2"/>
    </row>
    <row r="47799" spans="4:11">
      <c r="D47799" s="1"/>
      <c r="E47799" s="1"/>
      <c r="F47799" s="1"/>
      <c r="G47799" s="1"/>
      <c r="J47799" s="2"/>
      <c r="K47799" s="2"/>
    </row>
    <row r="47800" spans="4:11">
      <c r="D47800" s="1"/>
      <c r="E47800" s="1"/>
      <c r="F47800" s="1"/>
      <c r="G47800" s="1"/>
      <c r="J47800" s="2"/>
      <c r="K47800" s="2"/>
    </row>
    <row r="47801" spans="4:11">
      <c r="D47801" s="1"/>
      <c r="E47801" s="1"/>
      <c r="F47801" s="1"/>
      <c r="G47801" s="1"/>
      <c r="J47801" s="2"/>
      <c r="K47801" s="2"/>
    </row>
    <row r="47802" spans="4:11">
      <c r="D47802" s="1"/>
      <c r="E47802" s="1"/>
      <c r="F47802" s="1"/>
      <c r="G47802" s="1"/>
      <c r="J47802" s="2"/>
      <c r="K47802" s="2"/>
    </row>
    <row r="47803" spans="4:11">
      <c r="D47803" s="1"/>
      <c r="E47803" s="1"/>
      <c r="F47803" s="1"/>
      <c r="G47803" s="1"/>
      <c r="J47803" s="2"/>
      <c r="K47803" s="2"/>
    </row>
    <row r="47804" spans="4:11">
      <c r="D47804" s="1"/>
      <c r="E47804" s="1"/>
      <c r="F47804" s="1"/>
      <c r="G47804" s="1"/>
      <c r="J47804" s="2"/>
      <c r="K47804" s="2"/>
    </row>
    <row r="47805" spans="4:11">
      <c r="D47805" s="1"/>
      <c r="E47805" s="1"/>
      <c r="F47805" s="1"/>
      <c r="G47805" s="1"/>
      <c r="J47805" s="2"/>
      <c r="K47805" s="2"/>
    </row>
    <row r="47806" spans="4:11">
      <c r="D47806" s="1"/>
      <c r="E47806" s="1"/>
      <c r="F47806" s="1"/>
      <c r="G47806" s="1"/>
      <c r="J47806" s="2"/>
      <c r="K47806" s="2"/>
    </row>
    <row r="47807" spans="4:11">
      <c r="D47807" s="1"/>
      <c r="E47807" s="1"/>
      <c r="F47807" s="1"/>
      <c r="G47807" s="1"/>
      <c r="J47807" s="2"/>
      <c r="K47807" s="2"/>
    </row>
    <row r="47808" spans="4:11">
      <c r="D47808" s="1"/>
      <c r="E47808" s="1"/>
      <c r="F47808" s="1"/>
      <c r="G47808" s="1"/>
      <c r="J47808" s="2"/>
      <c r="K47808" s="2"/>
    </row>
    <row r="47809" spans="4:11">
      <c r="D47809" s="1"/>
      <c r="E47809" s="1"/>
      <c r="F47809" s="1"/>
      <c r="G47809" s="1"/>
      <c r="J47809" s="2"/>
      <c r="K47809" s="2"/>
    </row>
    <row r="47810" spans="4:11">
      <c r="D47810" s="1"/>
      <c r="E47810" s="1"/>
      <c r="F47810" s="1"/>
      <c r="G47810" s="1"/>
      <c r="J47810" s="2"/>
      <c r="K47810" s="2"/>
    </row>
    <row r="47811" spans="4:11">
      <c r="D47811" s="1"/>
      <c r="E47811" s="1"/>
      <c r="F47811" s="1"/>
      <c r="G47811" s="1"/>
      <c r="J47811" s="2"/>
      <c r="K47811" s="2"/>
    </row>
    <row r="47812" spans="4:11">
      <c r="D47812" s="1"/>
      <c r="E47812" s="1"/>
      <c r="F47812" s="1"/>
      <c r="G47812" s="1"/>
      <c r="J47812" s="2"/>
      <c r="K47812" s="2"/>
    </row>
    <row r="47813" spans="4:11">
      <c r="D47813" s="1"/>
      <c r="E47813" s="1"/>
      <c r="F47813" s="1"/>
      <c r="G47813" s="1"/>
      <c r="J47813" s="2"/>
      <c r="K47813" s="2"/>
    </row>
    <row r="47814" spans="4:11">
      <c r="D47814" s="1"/>
      <c r="E47814" s="1"/>
      <c r="F47814" s="1"/>
      <c r="G47814" s="1"/>
      <c r="J47814" s="2"/>
      <c r="K47814" s="2"/>
    </row>
    <row r="47815" spans="4:11">
      <c r="D47815" s="1"/>
      <c r="E47815" s="1"/>
      <c r="F47815" s="1"/>
      <c r="G47815" s="1"/>
      <c r="J47815" s="2"/>
      <c r="K47815" s="2"/>
    </row>
    <row r="47816" spans="4:11">
      <c r="D47816" s="1"/>
      <c r="E47816" s="1"/>
      <c r="F47816" s="1"/>
      <c r="G47816" s="1"/>
      <c r="J47816" s="2"/>
      <c r="K47816" s="2"/>
    </row>
    <row r="47817" spans="4:11">
      <c r="D47817" s="1"/>
      <c r="E47817" s="1"/>
      <c r="F47817" s="1"/>
      <c r="G47817" s="1"/>
      <c r="J47817" s="2"/>
      <c r="K47817" s="2"/>
    </row>
    <row r="47818" spans="4:11">
      <c r="D47818" s="1"/>
      <c r="E47818" s="1"/>
      <c r="F47818" s="1"/>
      <c r="G47818" s="1"/>
      <c r="J47818" s="2"/>
      <c r="K47818" s="2"/>
    </row>
    <row r="47819" spans="4:11">
      <c r="D47819" s="1"/>
      <c r="E47819" s="1"/>
      <c r="F47819" s="1"/>
      <c r="G47819" s="1"/>
      <c r="J47819" s="2"/>
      <c r="K47819" s="2"/>
    </row>
    <row r="47820" spans="4:11">
      <c r="D47820" s="1"/>
      <c r="E47820" s="1"/>
      <c r="F47820" s="1"/>
      <c r="G47820" s="1"/>
      <c r="J47820" s="2"/>
      <c r="K47820" s="2"/>
    </row>
    <row r="47821" spans="4:11">
      <c r="D47821" s="1"/>
      <c r="E47821" s="1"/>
      <c r="F47821" s="1"/>
      <c r="G47821" s="1"/>
      <c r="J47821" s="2"/>
      <c r="K47821" s="2"/>
    </row>
    <row r="47822" spans="4:11">
      <c r="D47822" s="1"/>
      <c r="E47822" s="1"/>
      <c r="F47822" s="1"/>
      <c r="G47822" s="1"/>
      <c r="J47822" s="2"/>
      <c r="K47822" s="2"/>
    </row>
    <row r="47823" spans="4:11">
      <c r="D47823" s="1"/>
      <c r="E47823" s="1"/>
      <c r="F47823" s="1"/>
      <c r="G47823" s="1"/>
      <c r="J47823" s="2"/>
      <c r="K47823" s="2"/>
    </row>
    <row r="47824" spans="4:11">
      <c r="D47824" s="1"/>
      <c r="E47824" s="1"/>
      <c r="F47824" s="1"/>
      <c r="G47824" s="1"/>
      <c r="J47824" s="2"/>
      <c r="K47824" s="2"/>
    </row>
    <row r="47825" spans="4:11">
      <c r="D47825" s="1"/>
      <c r="E47825" s="1"/>
      <c r="F47825" s="1"/>
      <c r="G47825" s="1"/>
      <c r="J47825" s="2"/>
      <c r="K47825" s="2"/>
    </row>
    <row r="47826" spans="4:11">
      <c r="D47826" s="1"/>
      <c r="E47826" s="1"/>
      <c r="F47826" s="1"/>
      <c r="G47826" s="1"/>
      <c r="J47826" s="2"/>
      <c r="K47826" s="2"/>
    </row>
    <row r="47827" spans="4:11">
      <c r="D47827" s="1"/>
      <c r="E47827" s="1"/>
      <c r="F47827" s="1"/>
      <c r="G47827" s="1"/>
      <c r="J47827" s="2"/>
      <c r="K47827" s="2"/>
    </row>
    <row r="47828" spans="4:11">
      <c r="D47828" s="1"/>
      <c r="E47828" s="1"/>
      <c r="F47828" s="1"/>
      <c r="G47828" s="1"/>
      <c r="J47828" s="2"/>
      <c r="K47828" s="2"/>
    </row>
    <row r="47829" spans="4:11">
      <c r="D47829" s="1"/>
      <c r="E47829" s="1"/>
      <c r="F47829" s="1"/>
      <c r="G47829" s="1"/>
      <c r="J47829" s="2"/>
      <c r="K47829" s="2"/>
    </row>
    <row r="47830" spans="4:11">
      <c r="D47830" s="1"/>
      <c r="E47830" s="1"/>
      <c r="F47830" s="1"/>
      <c r="G47830" s="1"/>
      <c r="J47830" s="2"/>
      <c r="K47830" s="2"/>
    </row>
    <row r="47831" spans="4:11">
      <c r="D47831" s="1"/>
      <c r="E47831" s="1"/>
      <c r="F47831" s="1"/>
      <c r="G47831" s="1"/>
      <c r="J47831" s="2"/>
      <c r="K47831" s="2"/>
    </row>
    <row r="47832" spans="4:11">
      <c r="D47832" s="1"/>
      <c r="E47832" s="1"/>
      <c r="F47832" s="1"/>
      <c r="G47832" s="1"/>
      <c r="J47832" s="2"/>
      <c r="K47832" s="2"/>
    </row>
    <row r="47833" spans="4:11">
      <c r="D47833" s="1"/>
      <c r="E47833" s="1"/>
      <c r="F47833" s="1"/>
      <c r="G47833" s="1"/>
      <c r="J47833" s="2"/>
      <c r="K47833" s="2"/>
    </row>
    <row r="47834" spans="4:11">
      <c r="D47834" s="1"/>
      <c r="E47834" s="1"/>
      <c r="F47834" s="1"/>
      <c r="G47834" s="1"/>
      <c r="J47834" s="2"/>
      <c r="K47834" s="2"/>
    </row>
    <row r="47835" spans="4:11">
      <c r="D47835" s="1"/>
      <c r="E47835" s="1"/>
      <c r="F47835" s="1"/>
      <c r="G47835" s="1"/>
      <c r="J47835" s="2"/>
      <c r="K47835" s="2"/>
    </row>
    <row r="47836" spans="4:11">
      <c r="D47836" s="1"/>
      <c r="E47836" s="1"/>
      <c r="F47836" s="1"/>
      <c r="G47836" s="1"/>
      <c r="J47836" s="2"/>
      <c r="K47836" s="2"/>
    </row>
    <row r="47837" spans="4:11">
      <c r="D47837" s="1"/>
      <c r="E47837" s="1"/>
      <c r="F47837" s="1"/>
      <c r="G47837" s="1"/>
      <c r="J47837" s="2"/>
      <c r="K47837" s="2"/>
    </row>
    <row r="47838" spans="4:11">
      <c r="D47838" s="1"/>
      <c r="E47838" s="1"/>
      <c r="F47838" s="1"/>
      <c r="G47838" s="1"/>
      <c r="J47838" s="2"/>
      <c r="K47838" s="2"/>
    </row>
    <row r="47839" spans="4:11">
      <c r="D47839" s="1"/>
      <c r="E47839" s="1"/>
      <c r="F47839" s="1"/>
      <c r="G47839" s="1"/>
      <c r="J47839" s="2"/>
      <c r="K47839" s="2"/>
    </row>
    <row r="47840" spans="4:11">
      <c r="D47840" s="1"/>
      <c r="E47840" s="1"/>
      <c r="F47840" s="1"/>
      <c r="G47840" s="1"/>
      <c r="J47840" s="2"/>
      <c r="K47840" s="2"/>
    </row>
    <row r="47841" spans="4:11">
      <c r="D47841" s="1"/>
      <c r="E47841" s="1"/>
      <c r="F47841" s="1"/>
      <c r="G47841" s="1"/>
      <c r="J47841" s="2"/>
      <c r="K47841" s="2"/>
    </row>
    <row r="47842" spans="4:11">
      <c r="D47842" s="1"/>
      <c r="E47842" s="1"/>
      <c r="F47842" s="1"/>
      <c r="G47842" s="1"/>
      <c r="J47842" s="2"/>
      <c r="K47842" s="2"/>
    </row>
    <row r="47843" spans="4:11">
      <c r="D47843" s="1"/>
      <c r="E47843" s="1"/>
      <c r="F47843" s="1"/>
      <c r="G47843" s="1"/>
      <c r="J47843" s="2"/>
      <c r="K47843" s="2"/>
    </row>
    <row r="47844" spans="4:11">
      <c r="D47844" s="1"/>
      <c r="E47844" s="1"/>
      <c r="F47844" s="1"/>
      <c r="G47844" s="1"/>
      <c r="J47844" s="2"/>
      <c r="K47844" s="2"/>
    </row>
    <row r="47845" spans="4:11">
      <c r="D47845" s="1"/>
      <c r="E47845" s="1"/>
      <c r="F47845" s="1"/>
      <c r="G47845" s="1"/>
      <c r="J47845" s="2"/>
      <c r="K47845" s="2"/>
    </row>
    <row r="47846" spans="4:11">
      <c r="D47846" s="1"/>
      <c r="E47846" s="1"/>
      <c r="F47846" s="1"/>
      <c r="G47846" s="1"/>
      <c r="J47846" s="2"/>
      <c r="K47846" s="2"/>
    </row>
    <row r="47847" spans="4:11">
      <c r="D47847" s="1"/>
      <c r="E47847" s="1"/>
      <c r="F47847" s="1"/>
      <c r="G47847" s="1"/>
      <c r="J47847" s="2"/>
      <c r="K47847" s="2"/>
    </row>
    <row r="47848" spans="4:11">
      <c r="D47848" s="1"/>
      <c r="E47848" s="1"/>
      <c r="F47848" s="1"/>
      <c r="G47848" s="1"/>
      <c r="J47848" s="2"/>
      <c r="K47848" s="2"/>
    </row>
    <row r="47849" spans="4:11">
      <c r="D47849" s="1"/>
      <c r="E47849" s="1"/>
      <c r="F47849" s="1"/>
      <c r="G47849" s="1"/>
      <c r="J47849" s="2"/>
      <c r="K47849" s="2"/>
    </row>
    <row r="47850" spans="4:11">
      <c r="D47850" s="1"/>
      <c r="E47850" s="1"/>
      <c r="F47850" s="1"/>
      <c r="G47850" s="1"/>
      <c r="J47850" s="2"/>
      <c r="K47850" s="2"/>
    </row>
    <row r="47851" spans="4:11">
      <c r="D47851" s="1"/>
      <c r="E47851" s="1"/>
      <c r="F47851" s="1"/>
      <c r="G47851" s="1"/>
      <c r="J47851" s="2"/>
      <c r="K47851" s="2"/>
    </row>
    <row r="47852" spans="4:11">
      <c r="D47852" s="1"/>
      <c r="E47852" s="1"/>
      <c r="F47852" s="1"/>
      <c r="G47852" s="1"/>
      <c r="J47852" s="2"/>
      <c r="K47852" s="2"/>
    </row>
    <row r="47853" spans="4:11">
      <c r="D47853" s="1"/>
      <c r="E47853" s="1"/>
      <c r="F47853" s="1"/>
      <c r="G47853" s="1"/>
      <c r="J47853" s="2"/>
      <c r="K47853" s="2"/>
    </row>
    <row r="47854" spans="4:11">
      <c r="D47854" s="1"/>
      <c r="E47854" s="1"/>
      <c r="F47854" s="1"/>
      <c r="G47854" s="1"/>
      <c r="J47854" s="2"/>
      <c r="K47854" s="2"/>
    </row>
    <row r="47855" spans="4:11">
      <c r="D47855" s="1"/>
      <c r="E47855" s="1"/>
      <c r="F47855" s="1"/>
      <c r="G47855" s="1"/>
      <c r="J47855" s="2"/>
      <c r="K47855" s="2"/>
    </row>
    <row r="47856" spans="4:11">
      <c r="D47856" s="1"/>
      <c r="E47856" s="1"/>
      <c r="F47856" s="1"/>
      <c r="G47856" s="1"/>
      <c r="J47856" s="2"/>
      <c r="K47856" s="2"/>
    </row>
    <row r="47857" spans="4:11">
      <c r="D47857" s="1"/>
      <c r="E47857" s="1"/>
      <c r="F47857" s="1"/>
      <c r="G47857" s="1"/>
      <c r="J47857" s="2"/>
      <c r="K47857" s="2"/>
    </row>
    <row r="47858" spans="4:11">
      <c r="D47858" s="1"/>
      <c r="E47858" s="1"/>
      <c r="F47858" s="1"/>
      <c r="G47858" s="1"/>
      <c r="J47858" s="2"/>
      <c r="K47858" s="2"/>
    </row>
    <row r="47859" spans="4:11">
      <c r="D47859" s="1"/>
      <c r="E47859" s="1"/>
      <c r="F47859" s="1"/>
      <c r="G47859" s="1"/>
      <c r="J47859" s="2"/>
      <c r="K47859" s="2"/>
    </row>
    <row r="47860" spans="4:11">
      <c r="D47860" s="1"/>
      <c r="E47860" s="1"/>
      <c r="F47860" s="1"/>
      <c r="G47860" s="1"/>
      <c r="J47860" s="2"/>
      <c r="K47860" s="2"/>
    </row>
    <row r="47861" spans="4:11">
      <c r="D47861" s="1"/>
      <c r="E47861" s="1"/>
      <c r="F47861" s="1"/>
      <c r="G47861" s="1"/>
      <c r="J47861" s="2"/>
      <c r="K47861" s="2"/>
    </row>
    <row r="47862" spans="4:11">
      <c r="D47862" s="1"/>
      <c r="E47862" s="1"/>
      <c r="F47862" s="1"/>
      <c r="G47862" s="1"/>
      <c r="J47862" s="2"/>
      <c r="K47862" s="2"/>
    </row>
    <row r="47863" spans="4:11">
      <c r="D47863" s="1"/>
      <c r="E47863" s="1"/>
      <c r="F47863" s="1"/>
      <c r="G47863" s="1"/>
      <c r="J47863" s="2"/>
      <c r="K47863" s="2"/>
    </row>
    <row r="47864" spans="4:11">
      <c r="D47864" s="1"/>
      <c r="E47864" s="1"/>
      <c r="F47864" s="1"/>
      <c r="G47864" s="1"/>
      <c r="J47864" s="2"/>
      <c r="K47864" s="2"/>
    </row>
    <row r="47865" spans="4:11">
      <c r="D47865" s="1"/>
      <c r="E47865" s="1"/>
      <c r="F47865" s="1"/>
      <c r="G47865" s="1"/>
      <c r="J47865" s="2"/>
      <c r="K47865" s="2"/>
    </row>
    <row r="47866" spans="4:11">
      <c r="D47866" s="1"/>
      <c r="E47866" s="1"/>
      <c r="F47866" s="1"/>
      <c r="G47866" s="1"/>
      <c r="J47866" s="2"/>
      <c r="K47866" s="2"/>
    </row>
    <row r="47867" spans="4:11">
      <c r="D47867" s="1"/>
      <c r="E47867" s="1"/>
      <c r="F47867" s="1"/>
      <c r="G47867" s="1"/>
      <c r="J47867" s="2"/>
      <c r="K47867" s="2"/>
    </row>
    <row r="47868" spans="4:11">
      <c r="D47868" s="1"/>
      <c r="E47868" s="1"/>
      <c r="F47868" s="1"/>
      <c r="G47868" s="1"/>
      <c r="J47868" s="2"/>
      <c r="K47868" s="2"/>
    </row>
    <row r="47869" spans="4:11">
      <c r="D47869" s="1"/>
      <c r="E47869" s="1"/>
      <c r="F47869" s="1"/>
      <c r="G47869" s="1"/>
      <c r="J47869" s="2"/>
      <c r="K47869" s="2"/>
    </row>
    <row r="47870" spans="4:11">
      <c r="D47870" s="1"/>
      <c r="E47870" s="1"/>
      <c r="F47870" s="1"/>
      <c r="G47870" s="1"/>
      <c r="J47870" s="2"/>
      <c r="K47870" s="2"/>
    </row>
    <row r="47871" spans="4:11">
      <c r="D47871" s="1"/>
      <c r="E47871" s="1"/>
      <c r="F47871" s="1"/>
      <c r="G47871" s="1"/>
      <c r="J47871" s="2"/>
      <c r="K47871" s="2"/>
    </row>
    <row r="47872" spans="4:11">
      <c r="D47872" s="1"/>
      <c r="E47872" s="1"/>
      <c r="F47872" s="1"/>
      <c r="G47872" s="1"/>
      <c r="J47872" s="2"/>
      <c r="K47872" s="2"/>
    </row>
    <row r="47873" spans="4:11">
      <c r="D47873" s="1"/>
      <c r="E47873" s="1"/>
      <c r="F47873" s="1"/>
      <c r="G47873" s="1"/>
      <c r="J47873" s="2"/>
      <c r="K47873" s="2"/>
    </row>
    <row r="47874" spans="4:11">
      <c r="D47874" s="1"/>
      <c r="E47874" s="1"/>
      <c r="F47874" s="1"/>
      <c r="G47874" s="1"/>
      <c r="J47874" s="2"/>
      <c r="K47874" s="2"/>
    </row>
    <row r="47875" spans="4:11">
      <c r="D47875" s="1"/>
      <c r="E47875" s="1"/>
      <c r="F47875" s="1"/>
      <c r="G47875" s="1"/>
      <c r="J47875" s="2"/>
      <c r="K47875" s="2"/>
    </row>
    <row r="47876" spans="4:11">
      <c r="D47876" s="1"/>
      <c r="E47876" s="1"/>
      <c r="F47876" s="1"/>
      <c r="G47876" s="1"/>
      <c r="J47876" s="2"/>
      <c r="K47876" s="2"/>
    </row>
    <row r="47877" spans="4:11">
      <c r="D47877" s="1"/>
      <c r="E47877" s="1"/>
      <c r="F47877" s="1"/>
      <c r="G47877" s="1"/>
      <c r="J47877" s="2"/>
      <c r="K47877" s="2"/>
    </row>
    <row r="47878" spans="4:11">
      <c r="D47878" s="1"/>
      <c r="E47878" s="1"/>
      <c r="F47878" s="1"/>
      <c r="G47878" s="1"/>
      <c r="J47878" s="2"/>
      <c r="K47878" s="2"/>
    </row>
    <row r="47879" spans="4:11">
      <c r="D47879" s="1"/>
      <c r="E47879" s="1"/>
      <c r="F47879" s="1"/>
      <c r="G47879" s="1"/>
      <c r="J47879" s="2"/>
      <c r="K47879" s="2"/>
    </row>
    <row r="47880" spans="4:11">
      <c r="D47880" s="1"/>
      <c r="E47880" s="1"/>
      <c r="F47880" s="1"/>
      <c r="G47880" s="1"/>
      <c r="J47880" s="2"/>
      <c r="K47880" s="2"/>
    </row>
    <row r="47881" spans="4:11">
      <c r="D47881" s="1"/>
      <c r="E47881" s="1"/>
      <c r="F47881" s="1"/>
      <c r="G47881" s="1"/>
      <c r="J47881" s="2"/>
      <c r="K47881" s="2"/>
    </row>
    <row r="47882" spans="4:11">
      <c r="D47882" s="1"/>
      <c r="E47882" s="1"/>
      <c r="F47882" s="1"/>
      <c r="G47882" s="1"/>
      <c r="J47882" s="2"/>
      <c r="K47882" s="2"/>
    </row>
    <row r="47883" spans="4:11">
      <c r="D47883" s="1"/>
      <c r="E47883" s="1"/>
      <c r="F47883" s="1"/>
      <c r="G47883" s="1"/>
      <c r="J47883" s="2"/>
      <c r="K47883" s="2"/>
    </row>
    <row r="47884" spans="4:11">
      <c r="D47884" s="1"/>
      <c r="E47884" s="1"/>
      <c r="F47884" s="1"/>
      <c r="G47884" s="1"/>
      <c r="J47884" s="2"/>
      <c r="K47884" s="2"/>
    </row>
    <row r="47885" spans="4:11">
      <c r="D47885" s="1"/>
      <c r="E47885" s="1"/>
      <c r="F47885" s="1"/>
      <c r="G47885" s="1"/>
      <c r="J47885" s="2"/>
      <c r="K47885" s="2"/>
    </row>
    <row r="47886" spans="4:11">
      <c r="D47886" s="1"/>
      <c r="E47886" s="1"/>
      <c r="F47886" s="1"/>
      <c r="G47886" s="1"/>
      <c r="J47886" s="2"/>
      <c r="K47886" s="2"/>
    </row>
    <row r="47887" spans="4:11">
      <c r="D47887" s="1"/>
      <c r="E47887" s="1"/>
      <c r="F47887" s="1"/>
      <c r="G47887" s="1"/>
      <c r="J47887" s="2"/>
      <c r="K47887" s="2"/>
    </row>
    <row r="47888" spans="4:11">
      <c r="D47888" s="1"/>
      <c r="E47888" s="1"/>
      <c r="F47888" s="1"/>
      <c r="G47888" s="1"/>
      <c r="J47888" s="2"/>
      <c r="K47888" s="2"/>
    </row>
    <row r="47889" spans="4:11">
      <c r="D47889" s="1"/>
      <c r="E47889" s="1"/>
      <c r="F47889" s="1"/>
      <c r="G47889" s="1"/>
      <c r="J47889" s="2"/>
      <c r="K47889" s="2"/>
    </row>
    <row r="47890" spans="4:11">
      <c r="D47890" s="1"/>
      <c r="E47890" s="1"/>
      <c r="F47890" s="1"/>
      <c r="G47890" s="1"/>
      <c r="J47890" s="2"/>
      <c r="K47890" s="2"/>
    </row>
    <row r="47891" spans="4:11">
      <c r="D47891" s="1"/>
      <c r="E47891" s="1"/>
      <c r="F47891" s="1"/>
      <c r="G47891" s="1"/>
      <c r="J47891" s="2"/>
      <c r="K47891" s="2"/>
    </row>
    <row r="47892" spans="4:11">
      <c r="D47892" s="1"/>
      <c r="E47892" s="1"/>
      <c r="F47892" s="1"/>
      <c r="G47892" s="1"/>
      <c r="J47892" s="2"/>
      <c r="K47892" s="2"/>
    </row>
    <row r="47893" spans="4:11">
      <c r="D47893" s="1"/>
      <c r="E47893" s="1"/>
      <c r="F47893" s="1"/>
      <c r="G47893" s="1"/>
      <c r="J47893" s="2"/>
      <c r="K47893" s="2"/>
    </row>
    <row r="47894" spans="4:11">
      <c r="D47894" s="1"/>
      <c r="E47894" s="1"/>
      <c r="F47894" s="1"/>
      <c r="G47894" s="1"/>
      <c r="J47894" s="2"/>
      <c r="K47894" s="2"/>
    </row>
    <row r="47895" spans="4:11">
      <c r="D47895" s="1"/>
      <c r="E47895" s="1"/>
      <c r="F47895" s="1"/>
      <c r="G47895" s="1"/>
      <c r="J47895" s="2"/>
      <c r="K47895" s="2"/>
    </row>
    <row r="47896" spans="4:11">
      <c r="D47896" s="1"/>
      <c r="E47896" s="1"/>
      <c r="F47896" s="1"/>
      <c r="G47896" s="1"/>
      <c r="J47896" s="2"/>
      <c r="K47896" s="2"/>
    </row>
    <row r="47897" spans="4:11">
      <c r="D47897" s="1"/>
      <c r="E47897" s="1"/>
      <c r="F47897" s="1"/>
      <c r="G47897" s="1"/>
      <c r="J47897" s="2"/>
      <c r="K47897" s="2"/>
    </row>
    <row r="47898" spans="4:11">
      <c r="D47898" s="1"/>
      <c r="E47898" s="1"/>
      <c r="F47898" s="1"/>
      <c r="G47898" s="1"/>
      <c r="J47898" s="2"/>
      <c r="K47898" s="2"/>
    </row>
    <row r="47899" spans="4:11">
      <c r="D47899" s="1"/>
      <c r="E47899" s="1"/>
      <c r="F47899" s="1"/>
      <c r="G47899" s="1"/>
      <c r="J47899" s="2"/>
      <c r="K47899" s="2"/>
    </row>
    <row r="47900" spans="4:11">
      <c r="D47900" s="1"/>
      <c r="E47900" s="1"/>
      <c r="F47900" s="1"/>
      <c r="G47900" s="1"/>
      <c r="J47900" s="2"/>
      <c r="K47900" s="2"/>
    </row>
    <row r="47901" spans="4:11">
      <c r="D47901" s="1"/>
      <c r="E47901" s="1"/>
      <c r="F47901" s="1"/>
      <c r="G47901" s="1"/>
      <c r="J47901" s="2"/>
      <c r="K47901" s="2"/>
    </row>
    <row r="47902" spans="4:11">
      <c r="D47902" s="1"/>
      <c r="E47902" s="1"/>
      <c r="F47902" s="1"/>
      <c r="G47902" s="1"/>
      <c r="J47902" s="2"/>
      <c r="K47902" s="2"/>
    </row>
    <row r="47903" spans="4:11">
      <c r="D47903" s="1"/>
      <c r="E47903" s="1"/>
      <c r="F47903" s="1"/>
      <c r="G47903" s="1"/>
      <c r="J47903" s="2"/>
      <c r="K47903" s="2"/>
    </row>
    <row r="47904" spans="4:11">
      <c r="D47904" s="1"/>
      <c r="E47904" s="1"/>
      <c r="F47904" s="1"/>
      <c r="G47904" s="1"/>
      <c r="J47904" s="2"/>
      <c r="K47904" s="2"/>
    </row>
    <row r="47905" spans="4:11">
      <c r="D47905" s="1"/>
      <c r="E47905" s="1"/>
      <c r="F47905" s="1"/>
      <c r="G47905" s="1"/>
      <c r="J47905" s="2"/>
      <c r="K47905" s="2"/>
    </row>
    <row r="47906" spans="4:11">
      <c r="D47906" s="1"/>
      <c r="E47906" s="1"/>
      <c r="F47906" s="1"/>
      <c r="G47906" s="1"/>
      <c r="J47906" s="2"/>
      <c r="K47906" s="2"/>
    </row>
    <row r="47907" spans="4:11">
      <c r="D47907" s="1"/>
      <c r="E47907" s="1"/>
      <c r="F47907" s="1"/>
      <c r="G47907" s="1"/>
      <c r="J47907" s="2"/>
      <c r="K47907" s="2"/>
    </row>
    <row r="47908" spans="4:11">
      <c r="D47908" s="1"/>
      <c r="E47908" s="1"/>
      <c r="F47908" s="1"/>
      <c r="G47908" s="1"/>
      <c r="J47908" s="2"/>
      <c r="K47908" s="2"/>
    </row>
    <row r="47909" spans="4:11">
      <c r="D47909" s="1"/>
      <c r="E47909" s="1"/>
      <c r="F47909" s="1"/>
      <c r="G47909" s="1"/>
      <c r="J47909" s="2"/>
      <c r="K47909" s="2"/>
    </row>
    <row r="47910" spans="4:11">
      <c r="D47910" s="1"/>
      <c r="E47910" s="1"/>
      <c r="F47910" s="1"/>
      <c r="G47910" s="1"/>
      <c r="J47910" s="2"/>
      <c r="K47910" s="2"/>
    </row>
    <row r="47911" spans="4:11">
      <c r="D47911" s="1"/>
      <c r="E47911" s="1"/>
      <c r="F47911" s="1"/>
      <c r="G47911" s="1"/>
      <c r="J47911" s="2"/>
      <c r="K47911" s="2"/>
    </row>
    <row r="47912" spans="4:11">
      <c r="D47912" s="1"/>
      <c r="E47912" s="1"/>
      <c r="F47912" s="1"/>
      <c r="G47912" s="1"/>
      <c r="J47912" s="2"/>
      <c r="K47912" s="2"/>
    </row>
    <row r="47913" spans="4:11">
      <c r="D47913" s="1"/>
      <c r="E47913" s="1"/>
      <c r="F47913" s="1"/>
      <c r="G47913" s="1"/>
      <c r="J47913" s="2"/>
      <c r="K47913" s="2"/>
    </row>
    <row r="47914" spans="4:11">
      <c r="D47914" s="1"/>
      <c r="E47914" s="1"/>
      <c r="F47914" s="1"/>
      <c r="G47914" s="1"/>
      <c r="J47914" s="2"/>
      <c r="K47914" s="2"/>
    </row>
    <row r="47915" spans="4:11">
      <c r="D47915" s="1"/>
      <c r="E47915" s="1"/>
      <c r="F47915" s="1"/>
      <c r="G47915" s="1"/>
      <c r="J47915" s="2"/>
      <c r="K47915" s="2"/>
    </row>
    <row r="47916" spans="4:11">
      <c r="D47916" s="1"/>
      <c r="E47916" s="1"/>
      <c r="F47916" s="1"/>
      <c r="G47916" s="1"/>
      <c r="J47916" s="2"/>
      <c r="K47916" s="2"/>
    </row>
    <row r="47917" spans="4:11">
      <c r="D47917" s="1"/>
      <c r="E47917" s="1"/>
      <c r="F47917" s="1"/>
      <c r="G47917" s="1"/>
      <c r="J47917" s="2"/>
      <c r="K47917" s="2"/>
    </row>
    <row r="47918" spans="4:11">
      <c r="D47918" s="1"/>
      <c r="E47918" s="1"/>
      <c r="F47918" s="1"/>
      <c r="G47918" s="1"/>
      <c r="J47918" s="2"/>
      <c r="K47918" s="2"/>
    </row>
    <row r="47919" spans="4:11">
      <c r="D47919" s="1"/>
      <c r="E47919" s="1"/>
      <c r="F47919" s="1"/>
      <c r="G47919" s="1"/>
      <c r="J47919" s="2"/>
      <c r="K47919" s="2"/>
    </row>
    <row r="47920" spans="4:11">
      <c r="D47920" s="1"/>
      <c r="E47920" s="1"/>
      <c r="F47920" s="1"/>
      <c r="G47920" s="1"/>
      <c r="J47920" s="2"/>
      <c r="K47920" s="2"/>
    </row>
    <row r="47921" spans="4:11">
      <c r="D47921" s="1"/>
      <c r="E47921" s="1"/>
      <c r="F47921" s="1"/>
      <c r="G47921" s="1"/>
      <c r="J47921" s="2"/>
      <c r="K47921" s="2"/>
    </row>
    <row r="47922" spans="4:11">
      <c r="D47922" s="1"/>
      <c r="E47922" s="1"/>
      <c r="F47922" s="1"/>
      <c r="G47922" s="1"/>
      <c r="J47922" s="2"/>
      <c r="K47922" s="2"/>
    </row>
    <row r="47923" spans="4:11">
      <c r="D47923" s="1"/>
      <c r="E47923" s="1"/>
      <c r="F47923" s="1"/>
      <c r="G47923" s="1"/>
      <c r="J47923" s="2"/>
      <c r="K47923" s="2"/>
    </row>
    <row r="47924" spans="4:11">
      <c r="D47924" s="1"/>
      <c r="E47924" s="1"/>
      <c r="F47924" s="1"/>
      <c r="G47924" s="1"/>
      <c r="J47924" s="2"/>
      <c r="K47924" s="2"/>
    </row>
    <row r="47925" spans="4:11">
      <c r="D47925" s="1"/>
      <c r="E47925" s="1"/>
      <c r="F47925" s="1"/>
      <c r="G47925" s="1"/>
      <c r="J47925" s="2"/>
      <c r="K47925" s="2"/>
    </row>
    <row r="47926" spans="4:11">
      <c r="D47926" s="1"/>
      <c r="E47926" s="1"/>
      <c r="F47926" s="1"/>
      <c r="G47926" s="1"/>
      <c r="J47926" s="2"/>
      <c r="K47926" s="2"/>
    </row>
    <row r="47927" spans="4:11">
      <c r="D47927" s="1"/>
      <c r="E47927" s="1"/>
      <c r="F47927" s="1"/>
      <c r="G47927" s="1"/>
      <c r="J47927" s="2"/>
      <c r="K47927" s="2"/>
    </row>
    <row r="47928" spans="4:11">
      <c r="D47928" s="1"/>
      <c r="E47928" s="1"/>
      <c r="F47928" s="1"/>
      <c r="G47928" s="1"/>
      <c r="J47928" s="2"/>
      <c r="K47928" s="2"/>
    </row>
    <row r="47929" spans="4:11">
      <c r="D47929" s="1"/>
      <c r="E47929" s="1"/>
      <c r="F47929" s="1"/>
      <c r="G47929" s="1"/>
      <c r="J47929" s="2"/>
      <c r="K47929" s="2"/>
    </row>
    <row r="47930" spans="4:11">
      <c r="D47930" s="1"/>
      <c r="E47930" s="1"/>
      <c r="F47930" s="1"/>
      <c r="G47930" s="1"/>
      <c r="J47930" s="2"/>
      <c r="K47930" s="2"/>
    </row>
    <row r="47931" spans="4:11">
      <c r="D47931" s="1"/>
      <c r="E47931" s="1"/>
      <c r="F47931" s="1"/>
      <c r="G47931" s="1"/>
      <c r="J47931" s="2"/>
      <c r="K47931" s="2"/>
    </row>
    <row r="47932" spans="4:11">
      <c r="D47932" s="1"/>
      <c r="E47932" s="1"/>
      <c r="F47932" s="1"/>
      <c r="G47932" s="1"/>
      <c r="J47932" s="2"/>
      <c r="K47932" s="2"/>
    </row>
    <row r="47933" spans="4:11">
      <c r="D47933" s="1"/>
      <c r="E47933" s="1"/>
      <c r="F47933" s="1"/>
      <c r="G47933" s="1"/>
      <c r="J47933" s="2"/>
      <c r="K47933" s="2"/>
    </row>
    <row r="47934" spans="4:11">
      <c r="D47934" s="1"/>
      <c r="E47934" s="1"/>
      <c r="F47934" s="1"/>
      <c r="G47934" s="1"/>
      <c r="J47934" s="2"/>
      <c r="K47934" s="2"/>
    </row>
    <row r="47935" spans="4:11">
      <c r="D47935" s="1"/>
      <c r="E47935" s="1"/>
      <c r="F47935" s="1"/>
      <c r="G47935" s="1"/>
      <c r="J47935" s="2"/>
      <c r="K47935" s="2"/>
    </row>
    <row r="47936" spans="4:11">
      <c r="D47936" s="1"/>
      <c r="E47936" s="1"/>
      <c r="F47936" s="1"/>
      <c r="G47936" s="1"/>
      <c r="J47936" s="2"/>
      <c r="K47936" s="2"/>
    </row>
    <row r="47937" spans="4:11">
      <c r="D47937" s="1"/>
      <c r="E47937" s="1"/>
      <c r="F47937" s="1"/>
      <c r="G47937" s="1"/>
      <c r="J47937" s="2"/>
      <c r="K47937" s="2"/>
    </row>
    <row r="47938" spans="4:11">
      <c r="D47938" s="1"/>
      <c r="E47938" s="1"/>
      <c r="F47938" s="1"/>
      <c r="G47938" s="1"/>
      <c r="J47938" s="2"/>
      <c r="K47938" s="2"/>
    </row>
    <row r="47939" spans="4:11">
      <c r="D47939" s="1"/>
      <c r="E47939" s="1"/>
      <c r="F47939" s="1"/>
      <c r="G47939" s="1"/>
      <c r="J47939" s="2"/>
      <c r="K47939" s="2"/>
    </row>
    <row r="47940" spans="4:11">
      <c r="D47940" s="1"/>
      <c r="E47940" s="1"/>
      <c r="F47940" s="1"/>
      <c r="G47940" s="1"/>
      <c r="J47940" s="2"/>
      <c r="K47940" s="2"/>
    </row>
    <row r="47941" spans="4:11">
      <c r="D47941" s="1"/>
      <c r="E47941" s="1"/>
      <c r="F47941" s="1"/>
      <c r="G47941" s="1"/>
      <c r="J47941" s="2"/>
      <c r="K47941" s="2"/>
    </row>
    <row r="47942" spans="4:11">
      <c r="D47942" s="1"/>
      <c r="E47942" s="1"/>
      <c r="F47942" s="1"/>
      <c r="G47942" s="1"/>
      <c r="J47942" s="2"/>
      <c r="K47942" s="2"/>
    </row>
    <row r="47943" spans="4:11">
      <c r="D47943" s="1"/>
      <c r="E47943" s="1"/>
      <c r="F47943" s="1"/>
      <c r="G47943" s="1"/>
      <c r="J47943" s="2"/>
      <c r="K47943" s="2"/>
    </row>
    <row r="47944" spans="4:11">
      <c r="D47944" s="1"/>
      <c r="E47944" s="1"/>
      <c r="F47944" s="1"/>
      <c r="G47944" s="1"/>
      <c r="J47944" s="2"/>
      <c r="K47944" s="2"/>
    </row>
    <row r="47945" spans="4:11">
      <c r="D47945" s="1"/>
      <c r="E47945" s="1"/>
      <c r="F47945" s="1"/>
      <c r="G47945" s="1"/>
      <c r="J47945" s="2"/>
      <c r="K47945" s="2"/>
    </row>
    <row r="47946" spans="4:11">
      <c r="D47946" s="1"/>
      <c r="E47946" s="1"/>
      <c r="F47946" s="1"/>
      <c r="G47946" s="1"/>
      <c r="J47946" s="2"/>
      <c r="K47946" s="2"/>
    </row>
    <row r="47947" spans="4:11">
      <c r="D47947" s="1"/>
      <c r="E47947" s="1"/>
      <c r="F47947" s="1"/>
      <c r="G47947" s="1"/>
      <c r="J47947" s="2"/>
      <c r="K47947" s="2"/>
    </row>
    <row r="47948" spans="4:11">
      <c r="D47948" s="1"/>
      <c r="E47948" s="1"/>
      <c r="F47948" s="1"/>
      <c r="G47948" s="1"/>
      <c r="J47948" s="2"/>
      <c r="K47948" s="2"/>
    </row>
    <row r="47949" spans="4:11">
      <c r="D47949" s="1"/>
      <c r="E47949" s="1"/>
      <c r="F47949" s="1"/>
      <c r="G47949" s="1"/>
      <c r="J47949" s="2"/>
      <c r="K47949" s="2"/>
    </row>
    <row r="47950" spans="4:11">
      <c r="D47950" s="1"/>
      <c r="E47950" s="1"/>
      <c r="F47950" s="1"/>
      <c r="G47950" s="1"/>
      <c r="J47950" s="2"/>
      <c r="K47950" s="2"/>
    </row>
    <row r="47951" spans="4:11">
      <c r="D47951" s="1"/>
      <c r="E47951" s="1"/>
      <c r="F47951" s="1"/>
      <c r="G47951" s="1"/>
      <c r="J47951" s="2"/>
      <c r="K47951" s="2"/>
    </row>
    <row r="47952" spans="4:11">
      <c r="D47952" s="1"/>
      <c r="E47952" s="1"/>
      <c r="F47952" s="1"/>
      <c r="G47952" s="1"/>
      <c r="J47952" s="2"/>
      <c r="K47952" s="2"/>
    </row>
    <row r="47953" spans="4:11">
      <c r="D47953" s="1"/>
      <c r="E47953" s="1"/>
      <c r="F47953" s="1"/>
      <c r="G47953" s="1"/>
      <c r="J47953" s="2"/>
      <c r="K47953" s="2"/>
    </row>
    <row r="47954" spans="4:11">
      <c r="D47954" s="1"/>
      <c r="E47954" s="1"/>
      <c r="F47954" s="1"/>
      <c r="G47954" s="1"/>
      <c r="J47954" s="2"/>
      <c r="K47954" s="2"/>
    </row>
    <row r="47955" spans="4:11">
      <c r="D47955" s="1"/>
      <c r="E47955" s="1"/>
      <c r="F47955" s="1"/>
      <c r="G47955" s="1"/>
      <c r="J47955" s="2"/>
      <c r="K47955" s="2"/>
    </row>
    <row r="47956" spans="4:11">
      <c r="D47956" s="1"/>
      <c r="E47956" s="1"/>
      <c r="F47956" s="1"/>
      <c r="G47956" s="1"/>
      <c r="J47956" s="2"/>
      <c r="K47956" s="2"/>
    </row>
    <row r="47957" spans="4:11">
      <c r="D47957" s="1"/>
      <c r="E47957" s="1"/>
      <c r="F47957" s="1"/>
      <c r="G47957" s="1"/>
      <c r="J47957" s="2"/>
      <c r="K47957" s="2"/>
    </row>
    <row r="47958" spans="4:11">
      <c r="D47958" s="1"/>
      <c r="E47958" s="1"/>
      <c r="F47958" s="1"/>
      <c r="G47958" s="1"/>
      <c r="J47958" s="2"/>
      <c r="K47958" s="2"/>
    </row>
    <row r="47959" spans="4:11">
      <c r="D47959" s="1"/>
      <c r="E47959" s="1"/>
      <c r="F47959" s="1"/>
      <c r="G47959" s="1"/>
      <c r="J47959" s="2"/>
      <c r="K47959" s="2"/>
    </row>
    <row r="47960" spans="4:11">
      <c r="D47960" s="1"/>
      <c r="E47960" s="1"/>
      <c r="F47960" s="1"/>
      <c r="G47960" s="1"/>
      <c r="J47960" s="2"/>
      <c r="K47960" s="2"/>
    </row>
    <row r="47961" spans="4:11">
      <c r="D47961" s="1"/>
      <c r="E47961" s="1"/>
      <c r="F47961" s="1"/>
      <c r="G47961" s="1"/>
      <c r="J47961" s="2"/>
      <c r="K47961" s="2"/>
    </row>
    <row r="47962" spans="4:11">
      <c r="D47962" s="1"/>
      <c r="E47962" s="1"/>
      <c r="F47962" s="1"/>
      <c r="G47962" s="1"/>
      <c r="J47962" s="2"/>
      <c r="K47962" s="2"/>
    </row>
    <row r="47963" spans="4:11">
      <c r="D47963" s="1"/>
      <c r="E47963" s="1"/>
      <c r="F47963" s="1"/>
      <c r="G47963" s="1"/>
      <c r="J47963" s="2"/>
      <c r="K47963" s="2"/>
    </row>
    <row r="47964" spans="4:11">
      <c r="D47964" s="1"/>
      <c r="E47964" s="1"/>
      <c r="F47964" s="1"/>
      <c r="G47964" s="1"/>
      <c r="J47964" s="2"/>
      <c r="K47964" s="2"/>
    </row>
    <row r="47965" spans="4:11">
      <c r="D47965" s="1"/>
      <c r="E47965" s="1"/>
      <c r="F47965" s="1"/>
      <c r="G47965" s="1"/>
      <c r="J47965" s="2"/>
      <c r="K47965" s="2"/>
    </row>
    <row r="47966" spans="4:11">
      <c r="D47966" s="1"/>
      <c r="E47966" s="1"/>
      <c r="F47966" s="1"/>
      <c r="G47966" s="1"/>
      <c r="J47966" s="2"/>
      <c r="K47966" s="2"/>
    </row>
    <row r="47967" spans="4:11">
      <c r="D47967" s="1"/>
      <c r="E47967" s="1"/>
      <c r="F47967" s="1"/>
      <c r="G47967" s="1"/>
      <c r="J47967" s="2"/>
      <c r="K47967" s="2"/>
    </row>
    <row r="47968" spans="4:11">
      <c r="D47968" s="1"/>
      <c r="E47968" s="1"/>
      <c r="F47968" s="1"/>
      <c r="G47968" s="1"/>
      <c r="J47968" s="2"/>
      <c r="K47968" s="2"/>
    </row>
    <row r="47969" spans="4:11">
      <c r="D47969" s="1"/>
      <c r="E47969" s="1"/>
      <c r="F47969" s="1"/>
      <c r="G47969" s="1"/>
      <c r="J47969" s="2"/>
      <c r="K47969" s="2"/>
    </row>
    <row r="47970" spans="4:11">
      <c r="D47970" s="1"/>
      <c r="E47970" s="1"/>
      <c r="F47970" s="1"/>
      <c r="G47970" s="1"/>
      <c r="J47970" s="2"/>
      <c r="K47970" s="2"/>
    </row>
    <row r="47971" spans="4:11">
      <c r="D47971" s="1"/>
      <c r="E47971" s="1"/>
      <c r="F47971" s="1"/>
      <c r="G47971" s="1"/>
      <c r="J47971" s="2"/>
      <c r="K47971" s="2"/>
    </row>
    <row r="47972" spans="4:11">
      <c r="D47972" s="1"/>
      <c r="E47972" s="1"/>
      <c r="F47972" s="1"/>
      <c r="G47972" s="1"/>
      <c r="J47972" s="2"/>
      <c r="K47972" s="2"/>
    </row>
    <row r="47973" spans="4:11">
      <c r="D47973" s="1"/>
      <c r="E47973" s="1"/>
      <c r="F47973" s="1"/>
      <c r="G47973" s="1"/>
      <c r="J47973" s="2"/>
      <c r="K47973" s="2"/>
    </row>
    <row r="47974" spans="4:11">
      <c r="D47974" s="1"/>
      <c r="E47974" s="1"/>
      <c r="F47974" s="1"/>
      <c r="G47974" s="1"/>
      <c r="J47974" s="2"/>
      <c r="K47974" s="2"/>
    </row>
    <row r="47975" spans="4:11">
      <c r="D47975" s="1"/>
      <c r="E47975" s="1"/>
      <c r="F47975" s="1"/>
      <c r="G47975" s="1"/>
      <c r="J47975" s="2"/>
      <c r="K47975" s="2"/>
    </row>
    <row r="47976" spans="4:11">
      <c r="D47976" s="1"/>
      <c r="E47976" s="1"/>
      <c r="F47976" s="1"/>
      <c r="G47976" s="1"/>
      <c r="J47976" s="2"/>
      <c r="K47976" s="2"/>
    </row>
    <row r="47977" spans="4:11">
      <c r="D47977" s="1"/>
      <c r="E47977" s="1"/>
      <c r="F47977" s="1"/>
      <c r="G47977" s="1"/>
      <c r="J47977" s="2"/>
      <c r="K47977" s="2"/>
    </row>
    <row r="47978" spans="4:11">
      <c r="D47978" s="1"/>
      <c r="E47978" s="1"/>
      <c r="F47978" s="1"/>
      <c r="G47978" s="1"/>
      <c r="J47978" s="2"/>
      <c r="K47978" s="2"/>
    </row>
    <row r="47979" spans="4:11">
      <c r="D47979" s="1"/>
      <c r="E47979" s="1"/>
      <c r="F47979" s="1"/>
      <c r="G47979" s="1"/>
      <c r="J47979" s="2"/>
      <c r="K47979" s="2"/>
    </row>
    <row r="47980" spans="4:11">
      <c r="D47980" s="1"/>
      <c r="E47980" s="1"/>
      <c r="F47980" s="1"/>
      <c r="G47980" s="1"/>
      <c r="J47980" s="2"/>
      <c r="K47980" s="2"/>
    </row>
    <row r="47981" spans="4:11">
      <c r="D47981" s="1"/>
      <c r="E47981" s="1"/>
      <c r="F47981" s="1"/>
      <c r="G47981" s="1"/>
      <c r="J47981" s="2"/>
      <c r="K47981" s="2"/>
    </row>
    <row r="47982" spans="4:11">
      <c r="D47982" s="1"/>
      <c r="E47982" s="1"/>
      <c r="F47982" s="1"/>
      <c r="G47982" s="1"/>
      <c r="J47982" s="2"/>
      <c r="K47982" s="2"/>
    </row>
    <row r="47983" spans="4:11">
      <c r="D47983" s="1"/>
      <c r="E47983" s="1"/>
      <c r="F47983" s="1"/>
      <c r="G47983" s="1"/>
      <c r="J47983" s="2"/>
      <c r="K47983" s="2"/>
    </row>
    <row r="47984" spans="4:11">
      <c r="D47984" s="1"/>
      <c r="E47984" s="1"/>
      <c r="F47984" s="1"/>
      <c r="G47984" s="1"/>
      <c r="J47984" s="2"/>
      <c r="K47984" s="2"/>
    </row>
    <row r="47985" spans="4:11">
      <c r="D47985" s="1"/>
      <c r="E47985" s="1"/>
      <c r="F47985" s="1"/>
      <c r="G47985" s="1"/>
      <c r="J47985" s="2"/>
      <c r="K47985" s="2"/>
    </row>
    <row r="47986" spans="4:11">
      <c r="D47986" s="1"/>
      <c r="E47986" s="1"/>
      <c r="F47986" s="1"/>
      <c r="G47986" s="1"/>
      <c r="J47986" s="2"/>
      <c r="K47986" s="2"/>
    </row>
    <row r="47987" spans="4:11">
      <c r="D47987" s="1"/>
      <c r="E47987" s="1"/>
      <c r="F47987" s="1"/>
      <c r="G47987" s="1"/>
      <c r="J47987" s="2"/>
      <c r="K47987" s="2"/>
    </row>
    <row r="47988" spans="4:11">
      <c r="D47988" s="1"/>
      <c r="E47988" s="1"/>
      <c r="F47988" s="1"/>
      <c r="G47988" s="1"/>
      <c r="J47988" s="2"/>
      <c r="K47988" s="2"/>
    </row>
    <row r="47989" spans="4:11">
      <c r="D47989" s="1"/>
      <c r="E47989" s="1"/>
      <c r="F47989" s="1"/>
      <c r="G47989" s="1"/>
      <c r="J47989" s="2"/>
      <c r="K47989" s="2"/>
    </row>
    <row r="47990" spans="4:11">
      <c r="D47990" s="1"/>
      <c r="E47990" s="1"/>
      <c r="F47990" s="1"/>
      <c r="G47990" s="1"/>
      <c r="J47990" s="2"/>
      <c r="K47990" s="2"/>
    </row>
    <row r="47991" spans="4:11">
      <c r="D47991" s="1"/>
      <c r="E47991" s="1"/>
      <c r="F47991" s="1"/>
      <c r="G47991" s="1"/>
      <c r="J47991" s="2"/>
      <c r="K47991" s="2"/>
    </row>
    <row r="47992" spans="4:11">
      <c r="D47992" s="1"/>
      <c r="E47992" s="1"/>
      <c r="F47992" s="1"/>
      <c r="G47992" s="1"/>
      <c r="J47992" s="2"/>
      <c r="K47992" s="2"/>
    </row>
    <row r="47993" spans="4:11">
      <c r="D47993" s="1"/>
      <c r="E47993" s="1"/>
      <c r="F47993" s="1"/>
      <c r="G47993" s="1"/>
      <c r="J47993" s="2"/>
      <c r="K47993" s="2"/>
    </row>
    <row r="47994" spans="4:11">
      <c r="D47994" s="1"/>
      <c r="E47994" s="1"/>
      <c r="F47994" s="1"/>
      <c r="G47994" s="1"/>
      <c r="J47994" s="2"/>
      <c r="K47994" s="2"/>
    </row>
    <row r="47995" spans="4:11">
      <c r="D47995" s="1"/>
      <c r="E47995" s="1"/>
      <c r="F47995" s="1"/>
      <c r="G47995" s="1"/>
      <c r="J47995" s="2"/>
      <c r="K47995" s="2"/>
    </row>
    <row r="47996" spans="4:11">
      <c r="D47996" s="1"/>
      <c r="E47996" s="1"/>
      <c r="F47996" s="1"/>
      <c r="G47996" s="1"/>
      <c r="J47996" s="2"/>
      <c r="K47996" s="2"/>
    </row>
    <row r="47997" spans="4:11">
      <c r="D47997" s="1"/>
      <c r="E47997" s="1"/>
      <c r="F47997" s="1"/>
      <c r="G47997" s="1"/>
      <c r="J47997" s="2"/>
      <c r="K47997" s="2"/>
    </row>
    <row r="47998" spans="4:11">
      <c r="D47998" s="1"/>
      <c r="E47998" s="1"/>
      <c r="F47998" s="1"/>
      <c r="G47998" s="1"/>
      <c r="J47998" s="2"/>
      <c r="K47998" s="2"/>
    </row>
    <row r="47999" spans="4:11">
      <c r="D47999" s="1"/>
      <c r="E47999" s="1"/>
      <c r="F47999" s="1"/>
      <c r="G47999" s="1"/>
      <c r="J47999" s="2"/>
      <c r="K47999" s="2"/>
    </row>
    <row r="48000" spans="4:11">
      <c r="D48000" s="1"/>
      <c r="E48000" s="1"/>
      <c r="F48000" s="1"/>
      <c r="G48000" s="1"/>
      <c r="J48000" s="2"/>
      <c r="K48000" s="2"/>
    </row>
    <row r="48001" spans="4:11">
      <c r="D48001" s="1"/>
      <c r="E48001" s="1"/>
      <c r="F48001" s="1"/>
      <c r="G48001" s="1"/>
      <c r="J48001" s="2"/>
      <c r="K48001" s="2"/>
    </row>
    <row r="48002" spans="4:11">
      <c r="D48002" s="1"/>
      <c r="E48002" s="1"/>
      <c r="F48002" s="1"/>
      <c r="G48002" s="1"/>
      <c r="J48002" s="2"/>
      <c r="K48002" s="2"/>
    </row>
    <row r="48003" spans="4:11">
      <c r="D48003" s="1"/>
      <c r="E48003" s="1"/>
      <c r="F48003" s="1"/>
      <c r="G48003" s="1"/>
      <c r="J48003" s="2"/>
      <c r="K48003" s="2"/>
    </row>
    <row r="48004" spans="4:11">
      <c r="D48004" s="1"/>
      <c r="E48004" s="1"/>
      <c r="F48004" s="1"/>
      <c r="G48004" s="1"/>
      <c r="J48004" s="2"/>
      <c r="K48004" s="2"/>
    </row>
    <row r="48005" spans="4:11">
      <c r="D48005" s="1"/>
      <c r="E48005" s="1"/>
      <c r="F48005" s="1"/>
      <c r="G48005" s="1"/>
      <c r="J48005" s="2"/>
      <c r="K48005" s="2"/>
    </row>
    <row r="48006" spans="4:11">
      <c r="D48006" s="1"/>
      <c r="E48006" s="1"/>
      <c r="F48006" s="1"/>
      <c r="G48006" s="1"/>
      <c r="J48006" s="2"/>
      <c r="K48006" s="2"/>
    </row>
    <row r="48007" spans="4:11">
      <c r="D48007" s="1"/>
      <c r="E48007" s="1"/>
      <c r="F48007" s="1"/>
      <c r="G48007" s="1"/>
      <c r="J48007" s="2"/>
      <c r="K48007" s="2"/>
    </row>
    <row r="48008" spans="4:11">
      <c r="D48008" s="1"/>
      <c r="E48008" s="1"/>
      <c r="F48008" s="1"/>
      <c r="G48008" s="1"/>
      <c r="J48008" s="2"/>
      <c r="K48008" s="2"/>
    </row>
    <row r="48009" spans="4:11">
      <c r="D48009" s="1"/>
      <c r="E48009" s="1"/>
      <c r="F48009" s="1"/>
      <c r="G48009" s="1"/>
      <c r="J48009" s="2"/>
      <c r="K48009" s="2"/>
    </row>
    <row r="48010" spans="4:11">
      <c r="D48010" s="1"/>
      <c r="E48010" s="1"/>
      <c r="F48010" s="1"/>
      <c r="G48010" s="1"/>
      <c r="J48010" s="2"/>
      <c r="K48010" s="2"/>
    </row>
    <row r="48011" spans="4:11">
      <c r="D48011" s="1"/>
      <c r="E48011" s="1"/>
      <c r="F48011" s="1"/>
      <c r="G48011" s="1"/>
      <c r="J48011" s="2"/>
      <c r="K48011" s="2"/>
    </row>
    <row r="48012" spans="4:11">
      <c r="D48012" s="1"/>
      <c r="E48012" s="1"/>
      <c r="F48012" s="1"/>
      <c r="G48012" s="1"/>
      <c r="J48012" s="2"/>
      <c r="K48012" s="2"/>
    </row>
    <row r="48013" spans="4:11">
      <c r="D48013" s="1"/>
      <c r="E48013" s="1"/>
      <c r="F48013" s="1"/>
      <c r="G48013" s="1"/>
      <c r="J48013" s="2"/>
      <c r="K48013" s="2"/>
    </row>
    <row r="48014" spans="4:11">
      <c r="D48014" s="1"/>
      <c r="E48014" s="1"/>
      <c r="F48014" s="1"/>
      <c r="G48014" s="1"/>
      <c r="J48014" s="2"/>
      <c r="K48014" s="2"/>
    </row>
    <row r="48015" spans="4:11">
      <c r="D48015" s="1"/>
      <c r="E48015" s="1"/>
      <c r="F48015" s="1"/>
      <c r="G48015" s="1"/>
      <c r="J48015" s="2"/>
      <c r="K48015" s="2"/>
    </row>
    <row r="48016" spans="4:11">
      <c r="D48016" s="1"/>
      <c r="E48016" s="1"/>
      <c r="F48016" s="1"/>
      <c r="G48016" s="1"/>
      <c r="J48016" s="2"/>
      <c r="K48016" s="2"/>
    </row>
    <row r="48017" spans="4:11">
      <c r="D48017" s="1"/>
      <c r="E48017" s="1"/>
      <c r="F48017" s="1"/>
      <c r="G48017" s="1"/>
      <c r="J48017" s="2"/>
      <c r="K48017" s="2"/>
    </row>
    <row r="48018" spans="4:11">
      <c r="D48018" s="1"/>
      <c r="E48018" s="1"/>
      <c r="F48018" s="1"/>
      <c r="G48018" s="1"/>
      <c r="J48018" s="2"/>
      <c r="K48018" s="2"/>
    </row>
    <row r="48019" spans="4:11">
      <c r="D48019" s="1"/>
      <c r="E48019" s="1"/>
      <c r="F48019" s="1"/>
      <c r="G48019" s="1"/>
      <c r="J48019" s="2"/>
      <c r="K48019" s="2"/>
    </row>
    <row r="48020" spans="4:11">
      <c r="D48020" s="1"/>
      <c r="E48020" s="1"/>
      <c r="F48020" s="1"/>
      <c r="G48020" s="1"/>
      <c r="J48020" s="2"/>
      <c r="K48020" s="2"/>
    </row>
    <row r="48021" spans="4:11">
      <c r="D48021" s="1"/>
      <c r="E48021" s="1"/>
      <c r="F48021" s="1"/>
      <c r="G48021" s="1"/>
      <c r="J48021" s="2"/>
      <c r="K48021" s="2"/>
    </row>
    <row r="48022" spans="4:11">
      <c r="D48022" s="1"/>
      <c r="E48022" s="1"/>
      <c r="F48022" s="1"/>
      <c r="G48022" s="1"/>
      <c r="J48022" s="2"/>
      <c r="K48022" s="2"/>
    </row>
    <row r="48023" spans="4:11">
      <c r="D48023" s="1"/>
      <c r="E48023" s="1"/>
      <c r="F48023" s="1"/>
      <c r="G48023" s="1"/>
      <c r="J48023" s="2"/>
      <c r="K48023" s="2"/>
    </row>
    <row r="48024" spans="4:11">
      <c r="D48024" s="1"/>
      <c r="E48024" s="1"/>
      <c r="F48024" s="1"/>
      <c r="G48024" s="1"/>
      <c r="J48024" s="2"/>
      <c r="K48024" s="2"/>
    </row>
    <row r="48025" spans="4:11">
      <c r="D48025" s="1"/>
      <c r="E48025" s="1"/>
      <c r="F48025" s="1"/>
      <c r="G48025" s="1"/>
      <c r="J48025" s="2"/>
      <c r="K48025" s="2"/>
    </row>
    <row r="48026" spans="4:11">
      <c r="D48026" s="1"/>
      <c r="E48026" s="1"/>
      <c r="F48026" s="1"/>
      <c r="G48026" s="1"/>
      <c r="J48026" s="2"/>
      <c r="K48026" s="2"/>
    </row>
    <row r="48027" spans="4:11">
      <c r="D48027" s="1"/>
      <c r="E48027" s="1"/>
      <c r="F48027" s="1"/>
      <c r="G48027" s="1"/>
      <c r="J48027" s="2"/>
      <c r="K48027" s="2"/>
    </row>
    <row r="48028" spans="4:11">
      <c r="D48028" s="1"/>
      <c r="E48028" s="1"/>
      <c r="F48028" s="1"/>
      <c r="G48028" s="1"/>
      <c r="J48028" s="2"/>
      <c r="K48028" s="2"/>
    </row>
    <row r="48029" spans="4:11">
      <c r="D48029" s="1"/>
      <c r="E48029" s="1"/>
      <c r="F48029" s="1"/>
      <c r="G48029" s="1"/>
      <c r="J48029" s="2"/>
      <c r="K48029" s="2"/>
    </row>
    <row r="48030" spans="4:11">
      <c r="D48030" s="1"/>
      <c r="E48030" s="1"/>
      <c r="F48030" s="1"/>
      <c r="G48030" s="1"/>
      <c r="J48030" s="2"/>
      <c r="K48030" s="2"/>
    </row>
    <row r="48031" spans="4:11">
      <c r="D48031" s="1"/>
      <c r="E48031" s="1"/>
      <c r="F48031" s="1"/>
      <c r="G48031" s="1"/>
      <c r="J48031" s="2"/>
      <c r="K48031" s="2"/>
    </row>
    <row r="48032" spans="4:11">
      <c r="D48032" s="1"/>
      <c r="E48032" s="1"/>
      <c r="F48032" s="1"/>
      <c r="G48032" s="1"/>
      <c r="J48032" s="2"/>
      <c r="K48032" s="2"/>
    </row>
    <row r="48033" spans="4:11">
      <c r="D48033" s="1"/>
      <c r="E48033" s="1"/>
      <c r="F48033" s="1"/>
      <c r="G48033" s="1"/>
      <c r="J48033" s="2"/>
      <c r="K48033" s="2"/>
    </row>
    <row r="48034" spans="4:11">
      <c r="D48034" s="1"/>
      <c r="E48034" s="1"/>
      <c r="F48034" s="1"/>
      <c r="G48034" s="1"/>
      <c r="J48034" s="2"/>
      <c r="K48034" s="2"/>
    </row>
    <row r="48035" spans="4:11">
      <c r="D48035" s="1"/>
      <c r="E48035" s="1"/>
      <c r="F48035" s="1"/>
      <c r="G48035" s="1"/>
      <c r="J48035" s="2"/>
      <c r="K48035" s="2"/>
    </row>
    <row r="48036" spans="4:11">
      <c r="D48036" s="1"/>
      <c r="E48036" s="1"/>
      <c r="F48036" s="1"/>
      <c r="G48036" s="1"/>
      <c r="J48036" s="2"/>
      <c r="K48036" s="2"/>
    </row>
    <row r="48037" spans="4:11">
      <c r="D48037" s="1"/>
      <c r="E48037" s="1"/>
      <c r="F48037" s="1"/>
      <c r="G48037" s="1"/>
      <c r="J48037" s="2"/>
      <c r="K48037" s="2"/>
    </row>
    <row r="48038" spans="4:11">
      <c r="D48038" s="1"/>
      <c r="E48038" s="1"/>
      <c r="F48038" s="1"/>
      <c r="G48038" s="1"/>
      <c r="J48038" s="2"/>
      <c r="K48038" s="2"/>
    </row>
    <row r="48039" spans="4:11">
      <c r="D48039" s="1"/>
      <c r="E48039" s="1"/>
      <c r="F48039" s="1"/>
      <c r="G48039" s="1"/>
      <c r="J48039" s="2"/>
      <c r="K48039" s="2"/>
    </row>
    <row r="48040" spans="4:11">
      <c r="D48040" s="1"/>
      <c r="E48040" s="1"/>
      <c r="F48040" s="1"/>
      <c r="G48040" s="1"/>
      <c r="J48040" s="2"/>
      <c r="K48040" s="2"/>
    </row>
    <row r="48041" spans="4:11">
      <c r="D48041" s="1"/>
      <c r="E48041" s="1"/>
      <c r="F48041" s="1"/>
      <c r="G48041" s="1"/>
      <c r="J48041" s="2"/>
      <c r="K48041" s="2"/>
    </row>
    <row r="48042" spans="4:11">
      <c r="D48042" s="1"/>
      <c r="E48042" s="1"/>
      <c r="F48042" s="1"/>
      <c r="G48042" s="1"/>
      <c r="J48042" s="2"/>
      <c r="K48042" s="2"/>
    </row>
    <row r="48043" spans="4:11">
      <c r="D48043" s="1"/>
      <c r="E48043" s="1"/>
      <c r="F48043" s="1"/>
      <c r="G48043" s="1"/>
      <c r="J48043" s="2"/>
      <c r="K48043" s="2"/>
    </row>
    <row r="48044" spans="4:11">
      <c r="D48044" s="1"/>
      <c r="E48044" s="1"/>
      <c r="F48044" s="1"/>
      <c r="G48044" s="1"/>
      <c r="J48044" s="2"/>
      <c r="K48044" s="2"/>
    </row>
    <row r="48045" spans="4:11">
      <c r="D48045" s="1"/>
      <c r="E48045" s="1"/>
      <c r="F48045" s="1"/>
      <c r="G48045" s="1"/>
      <c r="J48045" s="2"/>
      <c r="K48045" s="2"/>
    </row>
    <row r="48046" spans="4:11">
      <c r="D48046" s="1"/>
      <c r="E48046" s="1"/>
      <c r="F48046" s="1"/>
      <c r="G48046" s="1"/>
      <c r="J48046" s="2"/>
      <c r="K48046" s="2"/>
    </row>
    <row r="48047" spans="4:11">
      <c r="D48047" s="1"/>
      <c r="E48047" s="1"/>
      <c r="F48047" s="1"/>
      <c r="G48047" s="1"/>
      <c r="J48047" s="2"/>
      <c r="K48047" s="2"/>
    </row>
    <row r="48048" spans="4:11">
      <c r="D48048" s="1"/>
      <c r="E48048" s="1"/>
      <c r="F48048" s="1"/>
      <c r="G48048" s="1"/>
      <c r="J48048" s="2"/>
      <c r="K48048" s="2"/>
    </row>
    <row r="48049" spans="4:11">
      <c r="D48049" s="1"/>
      <c r="E48049" s="1"/>
      <c r="F48049" s="1"/>
      <c r="G48049" s="1"/>
      <c r="J48049" s="2"/>
      <c r="K48049" s="2"/>
    </row>
    <row r="48050" spans="4:11">
      <c r="D48050" s="1"/>
      <c r="E48050" s="1"/>
      <c r="F48050" s="1"/>
      <c r="G48050" s="1"/>
      <c r="J48050" s="2"/>
      <c r="K48050" s="2"/>
    </row>
    <row r="48051" spans="4:11">
      <c r="D48051" s="1"/>
      <c r="E48051" s="1"/>
      <c r="F48051" s="1"/>
      <c r="G48051" s="1"/>
      <c r="J48051" s="2"/>
      <c r="K48051" s="2"/>
    </row>
    <row r="48052" spans="4:11">
      <c r="D48052" s="1"/>
      <c r="E48052" s="1"/>
      <c r="F48052" s="1"/>
      <c r="G48052" s="1"/>
      <c r="J48052" s="2"/>
      <c r="K48052" s="2"/>
    </row>
    <row r="48053" spans="4:11">
      <c r="D48053" s="1"/>
      <c r="E48053" s="1"/>
      <c r="F48053" s="1"/>
      <c r="G48053" s="1"/>
      <c r="J48053" s="2"/>
      <c r="K48053" s="2"/>
    </row>
    <row r="48054" spans="4:11">
      <c r="D48054" s="1"/>
      <c r="E48054" s="1"/>
      <c r="F48054" s="1"/>
      <c r="G48054" s="1"/>
      <c r="J48054" s="2"/>
      <c r="K48054" s="2"/>
    </row>
    <row r="48055" spans="4:11">
      <c r="D48055" s="1"/>
      <c r="E48055" s="1"/>
      <c r="F48055" s="1"/>
      <c r="G48055" s="1"/>
      <c r="J48055" s="2"/>
      <c r="K48055" s="2"/>
    </row>
    <row r="48056" spans="4:11">
      <c r="D48056" s="1"/>
      <c r="E48056" s="1"/>
      <c r="F48056" s="1"/>
      <c r="G48056" s="1"/>
      <c r="J48056" s="2"/>
      <c r="K48056" s="2"/>
    </row>
    <row r="48057" spans="4:11">
      <c r="D48057" s="1"/>
      <c r="E48057" s="1"/>
      <c r="F48057" s="1"/>
      <c r="G48057" s="1"/>
      <c r="J48057" s="2"/>
      <c r="K48057" s="2"/>
    </row>
    <row r="48058" spans="4:11">
      <c r="D48058" s="1"/>
      <c r="E48058" s="1"/>
      <c r="F48058" s="1"/>
      <c r="G48058" s="1"/>
      <c r="J48058" s="2"/>
      <c r="K48058" s="2"/>
    </row>
    <row r="48059" spans="4:11">
      <c r="D48059" s="1"/>
      <c r="E48059" s="1"/>
      <c r="F48059" s="1"/>
      <c r="G48059" s="1"/>
      <c r="J48059" s="2"/>
      <c r="K48059" s="2"/>
    </row>
    <row r="48060" spans="4:11">
      <c r="D48060" s="1"/>
      <c r="E48060" s="1"/>
      <c r="F48060" s="1"/>
      <c r="G48060" s="1"/>
      <c r="J48060" s="2"/>
      <c r="K48060" s="2"/>
    </row>
    <row r="48061" spans="4:11">
      <c r="D48061" s="1"/>
      <c r="E48061" s="1"/>
      <c r="F48061" s="1"/>
      <c r="G48061" s="1"/>
      <c r="J48061" s="2"/>
      <c r="K48061" s="2"/>
    </row>
    <row r="48062" spans="4:11">
      <c r="D48062" s="1"/>
      <c r="E48062" s="1"/>
      <c r="F48062" s="1"/>
      <c r="G48062" s="1"/>
      <c r="J48062" s="2"/>
      <c r="K48062" s="2"/>
    </row>
    <row r="48063" spans="4:11">
      <c r="D48063" s="1"/>
      <c r="E48063" s="1"/>
      <c r="F48063" s="1"/>
      <c r="G48063" s="1"/>
      <c r="J48063" s="2"/>
      <c r="K48063" s="2"/>
    </row>
    <row r="48064" spans="4:11">
      <c r="D48064" s="1"/>
      <c r="E48064" s="1"/>
      <c r="F48064" s="1"/>
      <c r="G48064" s="1"/>
      <c r="J48064" s="2"/>
      <c r="K48064" s="2"/>
    </row>
    <row r="48065" spans="4:11">
      <c r="D48065" s="1"/>
      <c r="E48065" s="1"/>
      <c r="F48065" s="1"/>
      <c r="G48065" s="1"/>
      <c r="J48065" s="2"/>
      <c r="K48065" s="2"/>
    </row>
    <row r="48066" spans="4:11">
      <c r="D48066" s="1"/>
      <c r="E48066" s="1"/>
      <c r="F48066" s="1"/>
      <c r="G48066" s="1"/>
      <c r="J48066" s="2"/>
      <c r="K48066" s="2"/>
    </row>
    <row r="48067" spans="4:11">
      <c r="D48067" s="1"/>
      <c r="E48067" s="1"/>
      <c r="F48067" s="1"/>
      <c r="G48067" s="1"/>
      <c r="J48067" s="2"/>
      <c r="K48067" s="2"/>
    </row>
    <row r="48068" spans="4:11">
      <c r="D48068" s="1"/>
      <c r="E48068" s="1"/>
      <c r="F48068" s="1"/>
      <c r="G48068" s="1"/>
      <c r="J48068" s="2"/>
      <c r="K48068" s="2"/>
    </row>
    <row r="48069" spans="4:11">
      <c r="D48069" s="1"/>
      <c r="E48069" s="1"/>
      <c r="F48069" s="1"/>
      <c r="G48069" s="1"/>
      <c r="J48069" s="2"/>
      <c r="K48069" s="2"/>
    </row>
    <row r="48070" spans="4:11">
      <c r="D48070" s="1"/>
      <c r="E48070" s="1"/>
      <c r="F48070" s="1"/>
      <c r="G48070" s="1"/>
      <c r="J48070" s="2"/>
      <c r="K48070" s="2"/>
    </row>
    <row r="48071" spans="4:11">
      <c r="D48071" s="1"/>
      <c r="E48071" s="1"/>
      <c r="F48071" s="1"/>
      <c r="G48071" s="1"/>
      <c r="J48071" s="2"/>
      <c r="K48071" s="2"/>
    </row>
    <row r="48072" spans="4:11">
      <c r="D48072" s="1"/>
      <c r="E48072" s="1"/>
      <c r="F48072" s="1"/>
      <c r="G48072" s="1"/>
      <c r="J48072" s="2"/>
      <c r="K48072" s="2"/>
    </row>
    <row r="48073" spans="4:11">
      <c r="D48073" s="1"/>
      <c r="E48073" s="1"/>
      <c r="F48073" s="1"/>
      <c r="G48073" s="1"/>
      <c r="J48073" s="2"/>
      <c r="K48073" s="2"/>
    </row>
    <row r="48074" spans="4:11">
      <c r="D48074" s="1"/>
      <c r="E48074" s="1"/>
      <c r="F48074" s="1"/>
      <c r="G48074" s="1"/>
      <c r="J48074" s="2"/>
      <c r="K48074" s="2"/>
    </row>
    <row r="48075" spans="4:11">
      <c r="D48075" s="1"/>
      <c r="E48075" s="1"/>
      <c r="F48075" s="1"/>
      <c r="G48075" s="1"/>
      <c r="J48075" s="2"/>
      <c r="K48075" s="2"/>
    </row>
    <row r="48076" spans="4:11">
      <c r="D48076" s="1"/>
      <c r="E48076" s="1"/>
      <c r="F48076" s="1"/>
      <c r="G48076" s="1"/>
      <c r="J48076" s="2"/>
      <c r="K48076" s="2"/>
    </row>
    <row r="48077" spans="4:11">
      <c r="D48077" s="1"/>
      <c r="E48077" s="1"/>
      <c r="F48077" s="1"/>
      <c r="G48077" s="1"/>
      <c r="J48077" s="2"/>
      <c r="K48077" s="2"/>
    </row>
    <row r="48078" spans="4:11">
      <c r="D48078" s="1"/>
      <c r="E48078" s="1"/>
      <c r="F48078" s="1"/>
      <c r="G48078" s="1"/>
      <c r="J48078" s="2"/>
      <c r="K48078" s="2"/>
    </row>
    <row r="48079" spans="4:11">
      <c r="D48079" s="1"/>
      <c r="E48079" s="1"/>
      <c r="F48079" s="1"/>
      <c r="G48079" s="1"/>
      <c r="J48079" s="2"/>
      <c r="K48079" s="2"/>
    </row>
    <row r="48080" spans="4:11">
      <c r="D48080" s="1"/>
      <c r="E48080" s="1"/>
      <c r="F48080" s="1"/>
      <c r="G48080" s="1"/>
      <c r="J48080" s="2"/>
      <c r="K48080" s="2"/>
    </row>
    <row r="48081" spans="4:11">
      <c r="D48081" s="1"/>
      <c r="E48081" s="1"/>
      <c r="F48081" s="1"/>
      <c r="G48081" s="1"/>
      <c r="J48081" s="2"/>
      <c r="K48081" s="2"/>
    </row>
    <row r="48082" spans="4:11">
      <c r="D48082" s="1"/>
      <c r="E48082" s="1"/>
      <c r="F48082" s="1"/>
      <c r="G48082" s="1"/>
      <c r="J48082" s="2"/>
      <c r="K48082" s="2"/>
    </row>
    <row r="48083" spans="4:11">
      <c r="D48083" s="1"/>
      <c r="E48083" s="1"/>
      <c r="F48083" s="1"/>
      <c r="G48083" s="1"/>
      <c r="J48083" s="2"/>
      <c r="K48083" s="2"/>
    </row>
    <row r="48084" spans="4:11">
      <c r="D48084" s="1"/>
      <c r="E48084" s="1"/>
      <c r="F48084" s="1"/>
      <c r="G48084" s="1"/>
      <c r="J48084" s="2"/>
      <c r="K48084" s="2"/>
    </row>
    <row r="48085" spans="4:11">
      <c r="D48085" s="1"/>
      <c r="E48085" s="1"/>
      <c r="F48085" s="1"/>
      <c r="G48085" s="1"/>
      <c r="J48085" s="2"/>
      <c r="K48085" s="2"/>
    </row>
    <row r="48086" spans="4:11">
      <c r="D48086" s="1"/>
      <c r="E48086" s="1"/>
      <c r="F48086" s="1"/>
      <c r="G48086" s="1"/>
      <c r="J48086" s="2"/>
      <c r="K48086" s="2"/>
    </row>
    <row r="48087" spans="4:11">
      <c r="D48087" s="1"/>
      <c r="E48087" s="1"/>
      <c r="F48087" s="1"/>
      <c r="G48087" s="1"/>
      <c r="J48087" s="2"/>
      <c r="K48087" s="2"/>
    </row>
    <row r="48088" spans="4:11">
      <c r="D48088" s="1"/>
      <c r="E48088" s="1"/>
      <c r="F48088" s="1"/>
      <c r="G48088" s="1"/>
      <c r="J48088" s="2"/>
      <c r="K48088" s="2"/>
    </row>
    <row r="48089" spans="4:11">
      <c r="D48089" s="1"/>
      <c r="E48089" s="1"/>
      <c r="F48089" s="1"/>
      <c r="G48089" s="1"/>
      <c r="J48089" s="2"/>
      <c r="K48089" s="2"/>
    </row>
    <row r="48090" spans="4:11">
      <c r="D48090" s="1"/>
      <c r="E48090" s="1"/>
      <c r="F48090" s="1"/>
      <c r="G48090" s="1"/>
      <c r="J48090" s="2"/>
      <c r="K48090" s="2"/>
    </row>
    <row r="48091" spans="4:11">
      <c r="D48091" s="1"/>
      <c r="E48091" s="1"/>
      <c r="F48091" s="1"/>
      <c r="G48091" s="1"/>
      <c r="J48091" s="2"/>
      <c r="K48091" s="2"/>
    </row>
    <row r="48092" spans="4:11">
      <c r="D48092" s="1"/>
      <c r="E48092" s="1"/>
      <c r="F48092" s="1"/>
      <c r="G48092" s="1"/>
      <c r="J48092" s="2"/>
      <c r="K48092" s="2"/>
    </row>
    <row r="48093" spans="4:11">
      <c r="D48093" s="1"/>
      <c r="E48093" s="1"/>
      <c r="F48093" s="1"/>
      <c r="G48093" s="1"/>
      <c r="J48093" s="2"/>
      <c r="K48093" s="2"/>
    </row>
    <row r="48094" spans="4:11">
      <c r="D48094" s="1"/>
      <c r="E48094" s="1"/>
      <c r="F48094" s="1"/>
      <c r="G48094" s="1"/>
      <c r="J48094" s="2"/>
      <c r="K48094" s="2"/>
    </row>
    <row r="48095" spans="4:11">
      <c r="D48095" s="1"/>
      <c r="E48095" s="1"/>
      <c r="F48095" s="1"/>
      <c r="G48095" s="1"/>
      <c r="J48095" s="2"/>
      <c r="K48095" s="2"/>
    </row>
    <row r="48096" spans="4:11">
      <c r="D48096" s="1"/>
      <c r="E48096" s="1"/>
      <c r="F48096" s="1"/>
      <c r="G48096" s="1"/>
      <c r="J48096" s="2"/>
      <c r="K48096" s="2"/>
    </row>
    <row r="48097" spans="4:11">
      <c r="D48097" s="1"/>
      <c r="E48097" s="1"/>
      <c r="F48097" s="1"/>
      <c r="G48097" s="1"/>
      <c r="J48097" s="2"/>
      <c r="K48097" s="2"/>
    </row>
    <row r="48098" spans="4:11">
      <c r="D48098" s="1"/>
      <c r="E48098" s="1"/>
      <c r="F48098" s="1"/>
      <c r="G48098" s="1"/>
      <c r="J48098" s="2"/>
      <c r="K48098" s="2"/>
    </row>
    <row r="48099" spans="4:11">
      <c r="D48099" s="1"/>
      <c r="E48099" s="1"/>
      <c r="F48099" s="1"/>
      <c r="G48099" s="1"/>
      <c r="J48099" s="2"/>
      <c r="K48099" s="2"/>
    </row>
    <row r="48100" spans="4:11">
      <c r="D48100" s="1"/>
      <c r="E48100" s="1"/>
      <c r="F48100" s="1"/>
      <c r="G48100" s="1"/>
      <c r="J48100" s="2"/>
      <c r="K48100" s="2"/>
    </row>
    <row r="48101" spans="4:11">
      <c r="D48101" s="1"/>
      <c r="E48101" s="1"/>
      <c r="F48101" s="1"/>
      <c r="G48101" s="1"/>
      <c r="J48101" s="2"/>
      <c r="K48101" s="2"/>
    </row>
    <row r="48102" spans="4:11">
      <c r="D48102" s="1"/>
      <c r="E48102" s="1"/>
      <c r="F48102" s="1"/>
      <c r="G48102" s="1"/>
      <c r="J48102" s="2"/>
      <c r="K48102" s="2"/>
    </row>
    <row r="48103" spans="4:11">
      <c r="D48103" s="1"/>
      <c r="E48103" s="1"/>
      <c r="F48103" s="1"/>
      <c r="G48103" s="1"/>
      <c r="J48103" s="2"/>
      <c r="K48103" s="2"/>
    </row>
    <row r="48104" spans="4:11">
      <c r="D48104" s="1"/>
      <c r="E48104" s="1"/>
      <c r="F48104" s="1"/>
      <c r="G48104" s="1"/>
      <c r="J48104" s="2"/>
      <c r="K48104" s="2"/>
    </row>
    <row r="48105" spans="4:11">
      <c r="D48105" s="1"/>
      <c r="E48105" s="1"/>
      <c r="F48105" s="1"/>
      <c r="G48105" s="1"/>
      <c r="J48105" s="2"/>
      <c r="K48105" s="2"/>
    </row>
    <row r="48106" spans="4:11">
      <c r="D48106" s="1"/>
      <c r="E48106" s="1"/>
      <c r="F48106" s="1"/>
      <c r="G48106" s="1"/>
      <c r="J48106" s="2"/>
      <c r="K48106" s="2"/>
    </row>
    <row r="48107" spans="4:11">
      <c r="D48107" s="1"/>
      <c r="E48107" s="1"/>
      <c r="F48107" s="1"/>
      <c r="G48107" s="1"/>
      <c r="J48107" s="2"/>
      <c r="K48107" s="2"/>
    </row>
    <row r="48108" spans="4:11">
      <c r="D48108" s="1"/>
      <c r="E48108" s="1"/>
      <c r="F48108" s="1"/>
      <c r="G48108" s="1"/>
      <c r="J48108" s="2"/>
      <c r="K48108" s="2"/>
    </row>
    <row r="48109" spans="4:11">
      <c r="D48109" s="1"/>
      <c r="E48109" s="1"/>
      <c r="F48109" s="1"/>
      <c r="G48109" s="1"/>
      <c r="J48109" s="2"/>
      <c r="K48109" s="2"/>
    </row>
    <row r="48110" spans="4:11">
      <c r="D48110" s="1"/>
      <c r="E48110" s="1"/>
      <c r="F48110" s="1"/>
      <c r="G48110" s="1"/>
      <c r="J48110" s="2"/>
      <c r="K48110" s="2"/>
    </row>
    <row r="48111" spans="4:11">
      <c r="D48111" s="1"/>
      <c r="E48111" s="1"/>
      <c r="F48111" s="1"/>
      <c r="G48111" s="1"/>
      <c r="J48111" s="2"/>
      <c r="K48111" s="2"/>
    </row>
    <row r="48112" spans="4:11">
      <c r="D48112" s="1"/>
      <c r="E48112" s="1"/>
      <c r="F48112" s="1"/>
      <c r="G48112" s="1"/>
      <c r="J48112" s="2"/>
      <c r="K48112" s="2"/>
    </row>
    <row r="48113" spans="4:11">
      <c r="D48113" s="1"/>
      <c r="E48113" s="1"/>
      <c r="F48113" s="1"/>
      <c r="G48113" s="1"/>
      <c r="J48113" s="2"/>
      <c r="K48113" s="2"/>
    </row>
    <row r="48114" spans="4:11">
      <c r="D48114" s="1"/>
      <c r="E48114" s="1"/>
      <c r="F48114" s="1"/>
      <c r="G48114" s="1"/>
      <c r="J48114" s="2"/>
      <c r="K48114" s="2"/>
    </row>
    <row r="48115" spans="4:11">
      <c r="D48115" s="1"/>
      <c r="E48115" s="1"/>
      <c r="F48115" s="1"/>
      <c r="G48115" s="1"/>
      <c r="J48115" s="2"/>
      <c r="K48115" s="2"/>
    </row>
    <row r="48116" spans="4:11">
      <c r="D48116" s="1"/>
      <c r="E48116" s="1"/>
      <c r="F48116" s="1"/>
      <c r="G48116" s="1"/>
      <c r="J48116" s="2"/>
      <c r="K48116" s="2"/>
    </row>
    <row r="48117" spans="4:11">
      <c r="D48117" s="1"/>
      <c r="E48117" s="1"/>
      <c r="F48117" s="1"/>
      <c r="G48117" s="1"/>
      <c r="J48117" s="2"/>
      <c r="K48117" s="2"/>
    </row>
    <row r="48118" spans="4:11">
      <c r="D48118" s="1"/>
      <c r="E48118" s="1"/>
      <c r="F48118" s="1"/>
      <c r="G48118" s="1"/>
      <c r="J48118" s="2"/>
      <c r="K48118" s="2"/>
    </row>
    <row r="48119" spans="4:11">
      <c r="D48119" s="1"/>
      <c r="E48119" s="1"/>
      <c r="F48119" s="1"/>
      <c r="G48119" s="1"/>
      <c r="J48119" s="2"/>
      <c r="K48119" s="2"/>
    </row>
    <row r="48120" spans="4:11">
      <c r="D48120" s="1"/>
      <c r="E48120" s="1"/>
      <c r="F48120" s="1"/>
      <c r="G48120" s="1"/>
      <c r="J48120" s="2"/>
      <c r="K48120" s="2"/>
    </row>
    <row r="48121" spans="4:11">
      <c r="D48121" s="1"/>
      <c r="E48121" s="1"/>
      <c r="F48121" s="1"/>
      <c r="G48121" s="1"/>
      <c r="J48121" s="2"/>
      <c r="K48121" s="2"/>
    </row>
    <row r="48122" spans="4:11">
      <c r="D48122" s="1"/>
      <c r="E48122" s="1"/>
      <c r="F48122" s="1"/>
      <c r="G48122" s="1"/>
      <c r="J48122" s="2"/>
      <c r="K48122" s="2"/>
    </row>
    <row r="48123" spans="4:11">
      <c r="D48123" s="1"/>
      <c r="E48123" s="1"/>
      <c r="F48123" s="1"/>
      <c r="G48123" s="1"/>
      <c r="J48123" s="2"/>
      <c r="K48123" s="2"/>
    </row>
    <row r="48124" spans="4:11">
      <c r="D48124" s="1"/>
      <c r="E48124" s="1"/>
      <c r="F48124" s="1"/>
      <c r="G48124" s="1"/>
      <c r="J48124" s="2"/>
      <c r="K48124" s="2"/>
    </row>
    <row r="48125" spans="4:11">
      <c r="D48125" s="1"/>
      <c r="E48125" s="1"/>
      <c r="F48125" s="1"/>
      <c r="G48125" s="1"/>
      <c r="J48125" s="2"/>
      <c r="K48125" s="2"/>
    </row>
    <row r="48126" spans="4:11">
      <c r="D48126" s="1"/>
      <c r="E48126" s="1"/>
      <c r="F48126" s="1"/>
      <c r="G48126" s="1"/>
      <c r="J48126" s="2"/>
      <c r="K48126" s="2"/>
    </row>
    <row r="48127" spans="4:11">
      <c r="D48127" s="1"/>
      <c r="E48127" s="1"/>
      <c r="F48127" s="1"/>
      <c r="G48127" s="1"/>
      <c r="J48127" s="2"/>
      <c r="K48127" s="2"/>
    </row>
    <row r="48128" spans="4:11">
      <c r="D48128" s="1"/>
      <c r="E48128" s="1"/>
      <c r="F48128" s="1"/>
      <c r="G48128" s="1"/>
      <c r="J48128" s="2"/>
      <c r="K48128" s="2"/>
    </row>
    <row r="48129" spans="4:11">
      <c r="D48129" s="1"/>
      <c r="E48129" s="1"/>
      <c r="F48129" s="1"/>
      <c r="G48129" s="1"/>
      <c r="J48129" s="2"/>
      <c r="K48129" s="2"/>
    </row>
    <row r="48130" spans="4:11">
      <c r="D48130" s="1"/>
      <c r="E48130" s="1"/>
      <c r="F48130" s="1"/>
      <c r="G48130" s="1"/>
      <c r="J48130" s="2"/>
      <c r="K48130" s="2"/>
    </row>
    <row r="48131" spans="4:11">
      <c r="D48131" s="1"/>
      <c r="E48131" s="1"/>
      <c r="F48131" s="1"/>
      <c r="G48131" s="1"/>
      <c r="J48131" s="2"/>
      <c r="K48131" s="2"/>
    </row>
    <row r="48132" spans="4:11">
      <c r="D48132" s="1"/>
      <c r="E48132" s="1"/>
      <c r="F48132" s="1"/>
      <c r="G48132" s="1"/>
      <c r="J48132" s="2"/>
      <c r="K48132" s="2"/>
    </row>
    <row r="48133" spans="4:11">
      <c r="D48133" s="1"/>
      <c r="E48133" s="1"/>
      <c r="F48133" s="1"/>
      <c r="G48133" s="1"/>
      <c r="J48133" s="2"/>
      <c r="K48133" s="2"/>
    </row>
    <row r="48134" spans="4:11">
      <c r="D48134" s="1"/>
      <c r="E48134" s="1"/>
      <c r="F48134" s="1"/>
      <c r="G48134" s="1"/>
      <c r="J48134" s="2"/>
      <c r="K48134" s="2"/>
    </row>
    <row r="48135" spans="4:11">
      <c r="D48135" s="1"/>
      <c r="E48135" s="1"/>
      <c r="F48135" s="1"/>
      <c r="G48135" s="1"/>
      <c r="J48135" s="2"/>
      <c r="K48135" s="2"/>
    </row>
    <row r="48136" spans="4:11">
      <c r="D48136" s="1"/>
      <c r="E48136" s="1"/>
      <c r="F48136" s="1"/>
      <c r="G48136" s="1"/>
      <c r="J48136" s="2"/>
      <c r="K48136" s="2"/>
    </row>
    <row r="48137" spans="4:11">
      <c r="D48137" s="1"/>
      <c r="E48137" s="1"/>
      <c r="F48137" s="1"/>
      <c r="G48137" s="1"/>
      <c r="J48137" s="2"/>
      <c r="K48137" s="2"/>
    </row>
    <row r="48138" spans="4:11">
      <c r="D48138" s="1"/>
      <c r="E48138" s="1"/>
      <c r="F48138" s="1"/>
      <c r="G48138" s="1"/>
      <c r="J48138" s="2"/>
      <c r="K48138" s="2"/>
    </row>
    <row r="48139" spans="4:11">
      <c r="D48139" s="1"/>
      <c r="E48139" s="1"/>
      <c r="F48139" s="1"/>
      <c r="G48139" s="1"/>
      <c r="J48139" s="2"/>
      <c r="K48139" s="2"/>
    </row>
    <row r="48140" spans="4:11">
      <c r="D48140" s="1"/>
      <c r="E48140" s="1"/>
      <c r="F48140" s="1"/>
      <c r="G48140" s="1"/>
      <c r="J48140" s="2"/>
      <c r="K48140" s="2"/>
    </row>
    <row r="48141" spans="4:11">
      <c r="D48141" s="1"/>
      <c r="E48141" s="1"/>
      <c r="F48141" s="1"/>
      <c r="G48141" s="1"/>
      <c r="J48141" s="2"/>
      <c r="K48141" s="2"/>
    </row>
    <row r="48142" spans="4:11">
      <c r="D48142" s="1"/>
      <c r="E48142" s="1"/>
      <c r="F48142" s="1"/>
      <c r="G48142" s="1"/>
      <c r="J48142" s="2"/>
      <c r="K48142" s="2"/>
    </row>
    <row r="48143" spans="4:11">
      <c r="D48143" s="1"/>
      <c r="E48143" s="1"/>
      <c r="F48143" s="1"/>
      <c r="G48143" s="1"/>
      <c r="J48143" s="2"/>
      <c r="K48143" s="2"/>
    </row>
    <row r="48144" spans="4:11">
      <c r="D48144" s="1"/>
      <c r="E48144" s="1"/>
      <c r="F48144" s="1"/>
      <c r="G48144" s="1"/>
      <c r="J48144" s="2"/>
      <c r="K48144" s="2"/>
    </row>
    <row r="48145" spans="4:11">
      <c r="D48145" s="1"/>
      <c r="E48145" s="1"/>
      <c r="F48145" s="1"/>
      <c r="G48145" s="1"/>
      <c r="J48145" s="2"/>
      <c r="K48145" s="2"/>
    </row>
    <row r="48146" spans="4:11">
      <c r="D48146" s="1"/>
      <c r="E48146" s="1"/>
      <c r="F48146" s="1"/>
      <c r="G48146" s="1"/>
      <c r="J48146" s="2"/>
      <c r="K48146" s="2"/>
    </row>
    <row r="48147" spans="4:11">
      <c r="D48147" s="1"/>
      <c r="E48147" s="1"/>
      <c r="F48147" s="1"/>
      <c r="G48147" s="1"/>
      <c r="J48147" s="2"/>
      <c r="K48147" s="2"/>
    </row>
    <row r="48148" spans="4:11">
      <c r="D48148" s="1"/>
      <c r="E48148" s="1"/>
      <c r="F48148" s="1"/>
      <c r="G48148" s="1"/>
      <c r="J48148" s="2"/>
      <c r="K48148" s="2"/>
    </row>
    <row r="48149" spans="4:11">
      <c r="D48149" s="1"/>
      <c r="E48149" s="1"/>
      <c r="F48149" s="1"/>
      <c r="G48149" s="1"/>
      <c r="J48149" s="2"/>
      <c r="K48149" s="2"/>
    </row>
    <row r="48150" spans="4:11">
      <c r="D48150" s="1"/>
      <c r="E48150" s="1"/>
      <c r="F48150" s="1"/>
      <c r="G48150" s="1"/>
      <c r="J48150" s="2"/>
      <c r="K48150" s="2"/>
    </row>
    <row r="48151" spans="4:11">
      <c r="D48151" s="1"/>
      <c r="E48151" s="1"/>
      <c r="F48151" s="1"/>
      <c r="G48151" s="1"/>
      <c r="J48151" s="2"/>
      <c r="K48151" s="2"/>
    </row>
    <row r="48152" spans="4:11">
      <c r="D48152" s="1"/>
      <c r="E48152" s="1"/>
      <c r="F48152" s="1"/>
      <c r="G48152" s="1"/>
      <c r="J48152" s="2"/>
      <c r="K48152" s="2"/>
    </row>
    <row r="48153" spans="4:11">
      <c r="D48153" s="1"/>
      <c r="E48153" s="1"/>
      <c r="F48153" s="1"/>
      <c r="G48153" s="1"/>
      <c r="J48153" s="2"/>
      <c r="K48153" s="2"/>
    </row>
    <row r="48154" spans="4:11">
      <c r="D48154" s="1"/>
      <c r="E48154" s="1"/>
      <c r="F48154" s="1"/>
      <c r="G48154" s="1"/>
      <c r="J48154" s="2"/>
      <c r="K48154" s="2"/>
    </row>
    <row r="48155" spans="4:11">
      <c r="D48155" s="1"/>
      <c r="E48155" s="1"/>
      <c r="F48155" s="1"/>
      <c r="G48155" s="1"/>
      <c r="J48155" s="2"/>
      <c r="K48155" s="2"/>
    </row>
    <row r="48156" spans="4:11">
      <c r="D48156" s="1"/>
      <c r="E48156" s="1"/>
      <c r="F48156" s="1"/>
      <c r="G48156" s="1"/>
      <c r="J48156" s="2"/>
      <c r="K48156" s="2"/>
    </row>
    <row r="48157" spans="4:11">
      <c r="D48157" s="1"/>
      <c r="E48157" s="1"/>
      <c r="F48157" s="1"/>
      <c r="G48157" s="1"/>
      <c r="J48157" s="2"/>
      <c r="K48157" s="2"/>
    </row>
    <row r="48158" spans="4:11">
      <c r="D48158" s="1"/>
      <c r="E48158" s="1"/>
      <c r="F48158" s="1"/>
      <c r="G48158" s="1"/>
      <c r="J48158" s="2"/>
      <c r="K48158" s="2"/>
    </row>
    <row r="48159" spans="4:11">
      <c r="D48159" s="1"/>
      <c r="E48159" s="1"/>
      <c r="F48159" s="1"/>
      <c r="G48159" s="1"/>
      <c r="J48159" s="2"/>
      <c r="K48159" s="2"/>
    </row>
    <row r="48160" spans="4:11">
      <c r="D48160" s="1"/>
      <c r="E48160" s="1"/>
      <c r="F48160" s="1"/>
      <c r="G48160" s="1"/>
      <c r="J48160" s="2"/>
      <c r="K48160" s="2"/>
    </row>
    <row r="48161" spans="4:11">
      <c r="D48161" s="1"/>
      <c r="E48161" s="1"/>
      <c r="F48161" s="1"/>
      <c r="G48161" s="1"/>
      <c r="J48161" s="2"/>
      <c r="K48161" s="2"/>
    </row>
    <row r="48162" spans="4:11">
      <c r="D48162" s="1"/>
      <c r="E48162" s="1"/>
      <c r="F48162" s="1"/>
      <c r="G48162" s="1"/>
      <c r="J48162" s="2"/>
      <c r="K48162" s="2"/>
    </row>
    <row r="48163" spans="4:11">
      <c r="D48163" s="1"/>
      <c r="E48163" s="1"/>
      <c r="F48163" s="1"/>
      <c r="G48163" s="1"/>
      <c r="J48163" s="2"/>
      <c r="K48163" s="2"/>
    </row>
    <row r="48164" spans="4:11">
      <c r="D48164" s="1"/>
      <c r="E48164" s="1"/>
      <c r="F48164" s="1"/>
      <c r="G48164" s="1"/>
      <c r="J48164" s="2"/>
      <c r="K48164" s="2"/>
    </row>
    <row r="48165" spans="4:11">
      <c r="D48165" s="1"/>
      <c r="E48165" s="1"/>
      <c r="F48165" s="1"/>
      <c r="G48165" s="1"/>
      <c r="J48165" s="2"/>
      <c r="K48165" s="2"/>
    </row>
    <row r="48166" spans="4:11">
      <c r="D48166" s="1"/>
      <c r="E48166" s="1"/>
      <c r="F48166" s="1"/>
      <c r="G48166" s="1"/>
      <c r="J48166" s="2"/>
      <c r="K48166" s="2"/>
    </row>
    <row r="48167" spans="4:11">
      <c r="D48167" s="1"/>
      <c r="E48167" s="1"/>
      <c r="F48167" s="1"/>
      <c r="G48167" s="1"/>
      <c r="J48167" s="2"/>
      <c r="K48167" s="2"/>
    </row>
    <row r="48168" spans="4:11">
      <c r="D48168" s="1"/>
      <c r="E48168" s="1"/>
      <c r="F48168" s="1"/>
      <c r="G48168" s="1"/>
      <c r="J48168" s="2"/>
      <c r="K48168" s="2"/>
    </row>
    <row r="48169" spans="4:11">
      <c r="D48169" s="1"/>
      <c r="E48169" s="1"/>
      <c r="F48169" s="1"/>
      <c r="G48169" s="1"/>
      <c r="J48169" s="2"/>
      <c r="K48169" s="2"/>
    </row>
    <row r="48170" spans="4:11">
      <c r="D48170" s="1"/>
      <c r="E48170" s="1"/>
      <c r="F48170" s="1"/>
      <c r="G48170" s="1"/>
      <c r="J48170" s="2"/>
      <c r="K48170" s="2"/>
    </row>
    <row r="48171" spans="4:11">
      <c r="D48171" s="1"/>
      <c r="E48171" s="1"/>
      <c r="F48171" s="1"/>
      <c r="G48171" s="1"/>
      <c r="J48171" s="2"/>
      <c r="K48171" s="2"/>
    </row>
    <row r="48172" spans="4:11">
      <c r="D48172" s="1"/>
      <c r="E48172" s="1"/>
      <c r="F48172" s="1"/>
      <c r="G48172" s="1"/>
      <c r="J48172" s="2"/>
      <c r="K48172" s="2"/>
    </row>
    <row r="48173" spans="4:11">
      <c r="D48173" s="1"/>
      <c r="E48173" s="1"/>
      <c r="F48173" s="1"/>
      <c r="G48173" s="1"/>
      <c r="J48173" s="2"/>
      <c r="K48173" s="2"/>
    </row>
    <row r="48174" spans="4:11">
      <c r="D48174" s="1"/>
      <c r="E48174" s="1"/>
      <c r="F48174" s="1"/>
      <c r="G48174" s="1"/>
      <c r="J48174" s="2"/>
      <c r="K48174" s="2"/>
    </row>
    <row r="48175" spans="4:11">
      <c r="D48175" s="1"/>
      <c r="E48175" s="1"/>
      <c r="F48175" s="1"/>
      <c r="G48175" s="1"/>
      <c r="J48175" s="2"/>
      <c r="K48175" s="2"/>
    </row>
    <row r="48176" spans="4:11">
      <c r="D48176" s="1"/>
      <c r="E48176" s="1"/>
      <c r="F48176" s="1"/>
      <c r="G48176" s="1"/>
      <c r="J48176" s="2"/>
      <c r="K48176" s="2"/>
    </row>
    <row r="48177" spans="4:11">
      <c r="D48177" s="1"/>
      <c r="E48177" s="1"/>
      <c r="F48177" s="1"/>
      <c r="G48177" s="1"/>
      <c r="J48177" s="2"/>
      <c r="K48177" s="2"/>
    </row>
    <row r="48178" spans="4:11">
      <c r="D48178" s="1"/>
      <c r="E48178" s="1"/>
      <c r="F48178" s="1"/>
      <c r="G48178" s="1"/>
      <c r="J48178" s="2"/>
      <c r="K48178" s="2"/>
    </row>
    <row r="48179" spans="4:11">
      <c r="D48179" s="1"/>
      <c r="E48179" s="1"/>
      <c r="F48179" s="1"/>
      <c r="G48179" s="1"/>
      <c r="J48179" s="2"/>
      <c r="K48179" s="2"/>
    </row>
    <row r="48180" spans="4:11">
      <c r="D48180" s="1"/>
      <c r="E48180" s="1"/>
      <c r="F48180" s="1"/>
      <c r="G48180" s="1"/>
      <c r="J48180" s="2"/>
      <c r="K48180" s="2"/>
    </row>
    <row r="48181" spans="4:11">
      <c r="D48181" s="1"/>
      <c r="E48181" s="1"/>
      <c r="F48181" s="1"/>
      <c r="G48181" s="1"/>
      <c r="J48181" s="2"/>
      <c r="K48181" s="2"/>
    </row>
    <row r="48182" spans="4:11">
      <c r="D48182" s="1"/>
      <c r="E48182" s="1"/>
      <c r="F48182" s="1"/>
      <c r="G48182" s="1"/>
      <c r="J48182" s="2"/>
      <c r="K48182" s="2"/>
    </row>
    <row r="48183" spans="4:11">
      <c r="D48183" s="1"/>
      <c r="E48183" s="1"/>
      <c r="F48183" s="1"/>
      <c r="G48183" s="1"/>
      <c r="J48183" s="2"/>
      <c r="K48183" s="2"/>
    </row>
    <row r="48184" spans="4:11">
      <c r="D48184" s="1"/>
      <c r="E48184" s="1"/>
      <c r="F48184" s="1"/>
      <c r="G48184" s="1"/>
      <c r="J48184" s="2"/>
      <c r="K48184" s="2"/>
    </row>
    <row r="48185" spans="4:11">
      <c r="D48185" s="1"/>
      <c r="E48185" s="1"/>
      <c r="F48185" s="1"/>
      <c r="G48185" s="1"/>
      <c r="J48185" s="2"/>
      <c r="K48185" s="2"/>
    </row>
    <row r="48186" spans="4:11">
      <c r="D48186" s="1"/>
      <c r="E48186" s="1"/>
      <c r="F48186" s="1"/>
      <c r="G48186" s="1"/>
      <c r="J48186" s="2"/>
      <c r="K48186" s="2"/>
    </row>
    <row r="48187" spans="4:11">
      <c r="D48187" s="1"/>
      <c r="E48187" s="1"/>
      <c r="F48187" s="1"/>
      <c r="G48187" s="1"/>
      <c r="J48187" s="2"/>
      <c r="K48187" s="2"/>
    </row>
    <row r="48188" spans="4:11">
      <c r="D48188" s="1"/>
      <c r="E48188" s="1"/>
      <c r="F48188" s="1"/>
      <c r="G48188" s="1"/>
      <c r="J48188" s="2"/>
      <c r="K48188" s="2"/>
    </row>
    <row r="48189" spans="4:11">
      <c r="D48189" s="1"/>
      <c r="E48189" s="1"/>
      <c r="F48189" s="1"/>
      <c r="G48189" s="1"/>
      <c r="J48189" s="2"/>
      <c r="K48189" s="2"/>
    </row>
    <row r="48190" spans="4:11">
      <c r="D48190" s="1"/>
      <c r="E48190" s="1"/>
      <c r="F48190" s="1"/>
      <c r="G48190" s="1"/>
      <c r="J48190" s="2"/>
      <c r="K48190" s="2"/>
    </row>
    <row r="48191" spans="4:11">
      <c r="D48191" s="1"/>
      <c r="E48191" s="1"/>
      <c r="F48191" s="1"/>
      <c r="G48191" s="1"/>
      <c r="J48191" s="2"/>
      <c r="K48191" s="2"/>
    </row>
    <row r="48192" spans="4:11">
      <c r="D48192" s="1"/>
      <c r="E48192" s="1"/>
      <c r="F48192" s="1"/>
      <c r="G48192" s="1"/>
      <c r="J48192" s="2"/>
      <c r="K48192" s="2"/>
    </row>
    <row r="48193" spans="4:11">
      <c r="D48193" s="1"/>
      <c r="E48193" s="1"/>
      <c r="F48193" s="1"/>
      <c r="G48193" s="1"/>
      <c r="J48193" s="2"/>
      <c r="K48193" s="2"/>
    </row>
    <row r="48194" spans="4:11">
      <c r="D48194" s="1"/>
      <c r="E48194" s="1"/>
      <c r="F48194" s="1"/>
      <c r="G48194" s="1"/>
      <c r="J48194" s="2"/>
      <c r="K48194" s="2"/>
    </row>
    <row r="48195" spans="4:11">
      <c r="D48195" s="1"/>
      <c r="E48195" s="1"/>
      <c r="F48195" s="1"/>
      <c r="G48195" s="1"/>
      <c r="J48195" s="2"/>
      <c r="K48195" s="2"/>
    </row>
    <row r="48196" spans="4:11">
      <c r="D48196" s="1"/>
      <c r="E48196" s="1"/>
      <c r="F48196" s="1"/>
      <c r="G48196" s="1"/>
      <c r="J48196" s="2"/>
      <c r="K48196" s="2"/>
    </row>
    <row r="48197" spans="4:11">
      <c r="D48197" s="1"/>
      <c r="E48197" s="1"/>
      <c r="F48197" s="1"/>
      <c r="G48197" s="1"/>
      <c r="J48197" s="2"/>
      <c r="K48197" s="2"/>
    </row>
    <row r="48198" spans="4:11">
      <c r="D48198" s="1"/>
      <c r="E48198" s="1"/>
      <c r="F48198" s="1"/>
      <c r="G48198" s="1"/>
      <c r="J48198" s="2"/>
      <c r="K48198" s="2"/>
    </row>
    <row r="48199" spans="4:11">
      <c r="D48199" s="1"/>
      <c r="E48199" s="1"/>
      <c r="F48199" s="1"/>
      <c r="G48199" s="1"/>
      <c r="J48199" s="2"/>
      <c r="K48199" s="2"/>
    </row>
    <row r="48200" spans="4:11">
      <c r="D48200" s="1"/>
      <c r="E48200" s="1"/>
      <c r="F48200" s="1"/>
      <c r="G48200" s="1"/>
      <c r="J48200" s="2"/>
      <c r="K48200" s="2"/>
    </row>
    <row r="48201" spans="4:11">
      <c r="D48201" s="1"/>
      <c r="E48201" s="1"/>
      <c r="F48201" s="1"/>
      <c r="G48201" s="1"/>
      <c r="J48201" s="2"/>
      <c r="K48201" s="2"/>
    </row>
    <row r="48202" spans="4:11">
      <c r="D48202" s="1"/>
      <c r="E48202" s="1"/>
      <c r="F48202" s="1"/>
      <c r="G48202" s="1"/>
      <c r="J48202" s="2"/>
      <c r="K48202" s="2"/>
    </row>
    <row r="48203" spans="4:11">
      <c r="D48203" s="1"/>
      <c r="E48203" s="1"/>
      <c r="F48203" s="1"/>
      <c r="G48203" s="1"/>
      <c r="J48203" s="2"/>
      <c r="K48203" s="2"/>
    </row>
    <row r="48204" spans="4:11">
      <c r="D48204" s="1"/>
      <c r="E48204" s="1"/>
      <c r="F48204" s="1"/>
      <c r="G48204" s="1"/>
      <c r="J48204" s="2"/>
      <c r="K48204" s="2"/>
    </row>
    <row r="48205" spans="4:11">
      <c r="D48205" s="1"/>
      <c r="E48205" s="1"/>
      <c r="F48205" s="1"/>
      <c r="G48205" s="1"/>
      <c r="J48205" s="2"/>
      <c r="K48205" s="2"/>
    </row>
    <row r="48206" spans="4:11">
      <c r="D48206" s="1"/>
      <c r="E48206" s="1"/>
      <c r="F48206" s="1"/>
      <c r="G48206" s="1"/>
      <c r="J48206" s="2"/>
      <c r="K48206" s="2"/>
    </row>
    <row r="48207" spans="4:11">
      <c r="D48207" s="1"/>
      <c r="E48207" s="1"/>
      <c r="F48207" s="1"/>
      <c r="G48207" s="1"/>
      <c r="J48207" s="2"/>
      <c r="K48207" s="2"/>
    </row>
    <row r="48208" spans="4:11">
      <c r="D48208" s="1"/>
      <c r="E48208" s="1"/>
      <c r="F48208" s="1"/>
      <c r="G48208" s="1"/>
      <c r="J48208" s="2"/>
      <c r="K48208" s="2"/>
    </row>
    <row r="48209" spans="4:11">
      <c r="D48209" s="1"/>
      <c r="E48209" s="1"/>
      <c r="F48209" s="1"/>
      <c r="G48209" s="1"/>
      <c r="J48209" s="2"/>
      <c r="K48209" s="2"/>
    </row>
    <row r="48210" spans="4:11">
      <c r="D48210" s="1"/>
      <c r="E48210" s="1"/>
      <c r="F48210" s="1"/>
      <c r="G48210" s="1"/>
      <c r="J48210" s="2"/>
      <c r="K48210" s="2"/>
    </row>
    <row r="48211" spans="4:11">
      <c r="D48211" s="1"/>
      <c r="E48211" s="1"/>
      <c r="F48211" s="1"/>
      <c r="G48211" s="1"/>
      <c r="J48211" s="2"/>
      <c r="K48211" s="2"/>
    </row>
    <row r="48212" spans="4:11">
      <c r="D48212" s="1"/>
      <c r="E48212" s="1"/>
      <c r="F48212" s="1"/>
      <c r="G48212" s="1"/>
      <c r="J48212" s="2"/>
      <c r="K48212" s="2"/>
    </row>
    <row r="48213" spans="4:11">
      <c r="D48213" s="1"/>
      <c r="E48213" s="1"/>
      <c r="F48213" s="1"/>
      <c r="G48213" s="1"/>
      <c r="J48213" s="2"/>
      <c r="K48213" s="2"/>
    </row>
    <row r="48214" spans="4:11">
      <c r="D48214" s="1"/>
      <c r="E48214" s="1"/>
      <c r="F48214" s="1"/>
      <c r="G48214" s="1"/>
      <c r="J48214" s="2"/>
      <c r="K48214" s="2"/>
    </row>
    <row r="48215" spans="4:11">
      <c r="D48215" s="1"/>
      <c r="E48215" s="1"/>
      <c r="F48215" s="1"/>
      <c r="G48215" s="1"/>
      <c r="J48215" s="2"/>
      <c r="K48215" s="2"/>
    </row>
    <row r="48216" spans="4:11">
      <c r="D48216" s="1"/>
      <c r="E48216" s="1"/>
      <c r="F48216" s="1"/>
      <c r="G48216" s="1"/>
      <c r="J48216" s="2"/>
      <c r="K48216" s="2"/>
    </row>
    <row r="48217" spans="4:11">
      <c r="D48217" s="1"/>
      <c r="E48217" s="1"/>
      <c r="F48217" s="1"/>
      <c r="G48217" s="1"/>
      <c r="J48217" s="2"/>
      <c r="K48217" s="2"/>
    </row>
    <row r="48218" spans="4:11">
      <c r="D48218" s="1"/>
      <c r="E48218" s="1"/>
      <c r="F48218" s="1"/>
      <c r="G48218" s="1"/>
      <c r="J48218" s="2"/>
      <c r="K48218" s="2"/>
    </row>
    <row r="48219" spans="4:11">
      <c r="D48219" s="1"/>
      <c r="E48219" s="1"/>
      <c r="F48219" s="1"/>
      <c r="G48219" s="1"/>
      <c r="J48219" s="2"/>
      <c r="K48219" s="2"/>
    </row>
    <row r="48220" spans="4:11">
      <c r="D48220" s="1"/>
      <c r="E48220" s="1"/>
      <c r="F48220" s="1"/>
      <c r="G48220" s="1"/>
      <c r="J48220" s="2"/>
      <c r="K48220" s="2"/>
    </row>
    <row r="48221" spans="4:11">
      <c r="D48221" s="1"/>
      <c r="E48221" s="1"/>
      <c r="F48221" s="1"/>
      <c r="G48221" s="1"/>
      <c r="J48221" s="2"/>
      <c r="K48221" s="2"/>
    </row>
    <row r="48222" spans="4:11">
      <c r="D48222" s="1"/>
      <c r="E48222" s="1"/>
      <c r="F48222" s="1"/>
      <c r="G48222" s="1"/>
      <c r="J48222" s="2"/>
      <c r="K48222" s="2"/>
    </row>
    <row r="48223" spans="4:11">
      <c r="D48223" s="1"/>
      <c r="E48223" s="1"/>
      <c r="F48223" s="1"/>
      <c r="G48223" s="1"/>
      <c r="J48223" s="2"/>
      <c r="K48223" s="2"/>
    </row>
    <row r="48224" spans="4:11">
      <c r="D48224" s="1"/>
      <c r="E48224" s="1"/>
      <c r="F48224" s="1"/>
      <c r="G48224" s="1"/>
      <c r="J48224" s="2"/>
      <c r="K48224" s="2"/>
    </row>
    <row r="48225" spans="4:11">
      <c r="D48225" s="1"/>
      <c r="E48225" s="1"/>
      <c r="F48225" s="1"/>
      <c r="G48225" s="1"/>
      <c r="J48225" s="2"/>
      <c r="K48225" s="2"/>
    </row>
    <row r="48226" spans="4:11">
      <c r="D48226" s="1"/>
      <c r="E48226" s="1"/>
      <c r="F48226" s="1"/>
      <c r="G48226" s="1"/>
      <c r="J48226" s="2"/>
      <c r="K48226" s="2"/>
    </row>
    <row r="48227" spans="4:11">
      <c r="D48227" s="1"/>
      <c r="E48227" s="1"/>
      <c r="F48227" s="1"/>
      <c r="G48227" s="1"/>
      <c r="J48227" s="2"/>
      <c r="K48227" s="2"/>
    </row>
    <row r="48228" spans="4:11">
      <c r="D48228" s="1"/>
      <c r="E48228" s="1"/>
      <c r="F48228" s="1"/>
      <c r="G48228" s="1"/>
      <c r="J48228" s="2"/>
      <c r="K48228" s="2"/>
    </row>
    <row r="48229" spans="4:11">
      <c r="D48229" s="1"/>
      <c r="E48229" s="1"/>
      <c r="F48229" s="1"/>
      <c r="G48229" s="1"/>
      <c r="J48229" s="2"/>
      <c r="K48229" s="2"/>
    </row>
    <row r="48230" spans="4:11">
      <c r="D48230" s="1"/>
      <c r="E48230" s="1"/>
      <c r="F48230" s="1"/>
      <c r="G48230" s="1"/>
      <c r="J48230" s="2"/>
      <c r="K48230" s="2"/>
    </row>
    <row r="48231" spans="4:11">
      <c r="D48231" s="1"/>
      <c r="E48231" s="1"/>
      <c r="F48231" s="1"/>
      <c r="G48231" s="1"/>
      <c r="J48231" s="2"/>
      <c r="K48231" s="2"/>
    </row>
    <row r="48232" spans="4:11">
      <c r="D48232" s="1"/>
      <c r="E48232" s="1"/>
      <c r="F48232" s="1"/>
      <c r="G48232" s="1"/>
      <c r="J48232" s="2"/>
      <c r="K48232" s="2"/>
    </row>
    <row r="48233" spans="4:11">
      <c r="D48233" s="1"/>
      <c r="E48233" s="1"/>
      <c r="F48233" s="1"/>
      <c r="G48233" s="1"/>
      <c r="J48233" s="2"/>
      <c r="K48233" s="2"/>
    </row>
    <row r="48234" spans="4:11">
      <c r="D48234" s="1"/>
      <c r="E48234" s="1"/>
      <c r="F48234" s="1"/>
      <c r="G48234" s="1"/>
      <c r="J48234" s="2"/>
      <c r="K48234" s="2"/>
    </row>
    <row r="48235" spans="4:11">
      <c r="D48235" s="1"/>
      <c r="E48235" s="1"/>
      <c r="F48235" s="1"/>
      <c r="G48235" s="1"/>
      <c r="J48235" s="2"/>
      <c r="K48235" s="2"/>
    </row>
    <row r="48236" spans="4:11">
      <c r="D48236" s="1"/>
      <c r="E48236" s="1"/>
      <c r="F48236" s="1"/>
      <c r="G48236" s="1"/>
      <c r="J48236" s="2"/>
      <c r="K48236" s="2"/>
    </row>
    <row r="48237" spans="4:11">
      <c r="D48237" s="1"/>
      <c r="E48237" s="1"/>
      <c r="F48237" s="1"/>
      <c r="G48237" s="1"/>
      <c r="J48237" s="2"/>
      <c r="K48237" s="2"/>
    </row>
    <row r="48238" spans="4:11">
      <c r="D48238" s="1"/>
      <c r="E48238" s="1"/>
      <c r="F48238" s="1"/>
      <c r="G48238" s="1"/>
      <c r="J48238" s="2"/>
      <c r="K48238" s="2"/>
    </row>
    <row r="48239" spans="4:11">
      <c r="D48239" s="1"/>
      <c r="E48239" s="1"/>
      <c r="F48239" s="1"/>
      <c r="G48239" s="1"/>
      <c r="J48239" s="2"/>
      <c r="K48239" s="2"/>
    </row>
    <row r="48240" spans="4:11">
      <c r="D48240" s="1"/>
      <c r="E48240" s="1"/>
      <c r="F48240" s="1"/>
      <c r="G48240" s="1"/>
      <c r="J48240" s="2"/>
      <c r="K48240" s="2"/>
    </row>
    <row r="48241" spans="4:11">
      <c r="D48241" s="1"/>
      <c r="E48241" s="1"/>
      <c r="F48241" s="1"/>
      <c r="G48241" s="1"/>
      <c r="J48241" s="2"/>
      <c r="K48241" s="2"/>
    </row>
    <row r="48242" spans="4:11">
      <c r="D48242" s="1"/>
      <c r="E48242" s="1"/>
      <c r="F48242" s="1"/>
      <c r="G48242" s="1"/>
      <c r="J48242" s="2"/>
      <c r="K48242" s="2"/>
    </row>
    <row r="48243" spans="4:11">
      <c r="D48243" s="1"/>
      <c r="E48243" s="1"/>
      <c r="F48243" s="1"/>
      <c r="G48243" s="1"/>
      <c r="J48243" s="2"/>
      <c r="K48243" s="2"/>
    </row>
    <row r="48244" spans="4:11">
      <c r="D48244" s="1"/>
      <c r="E48244" s="1"/>
      <c r="F48244" s="1"/>
      <c r="G48244" s="1"/>
      <c r="J48244" s="2"/>
      <c r="K48244" s="2"/>
    </row>
    <row r="48245" spans="4:11">
      <c r="D48245" s="1"/>
      <c r="E48245" s="1"/>
      <c r="F48245" s="1"/>
      <c r="G48245" s="1"/>
      <c r="J48245" s="2"/>
      <c r="K48245" s="2"/>
    </row>
    <row r="48246" spans="4:11">
      <c r="D48246" s="1"/>
      <c r="E48246" s="1"/>
      <c r="F48246" s="1"/>
      <c r="G48246" s="1"/>
      <c r="J48246" s="2"/>
      <c r="K48246" s="2"/>
    </row>
    <row r="48247" spans="4:11">
      <c r="D48247" s="1"/>
      <c r="E48247" s="1"/>
      <c r="F48247" s="1"/>
      <c r="G48247" s="1"/>
      <c r="J48247" s="2"/>
      <c r="K48247" s="2"/>
    </row>
    <row r="48248" spans="4:11">
      <c r="D48248" s="1"/>
      <c r="E48248" s="1"/>
      <c r="F48248" s="1"/>
      <c r="G48248" s="1"/>
      <c r="J48248" s="2"/>
      <c r="K48248" s="2"/>
    </row>
    <row r="48249" spans="4:11">
      <c r="D48249" s="1"/>
      <c r="E48249" s="1"/>
      <c r="F48249" s="1"/>
      <c r="G48249" s="1"/>
      <c r="J48249" s="2"/>
      <c r="K48249" s="2"/>
    </row>
    <row r="48250" spans="4:11">
      <c r="D48250" s="1"/>
      <c r="E48250" s="1"/>
      <c r="F48250" s="1"/>
      <c r="G48250" s="1"/>
      <c r="J48250" s="2"/>
      <c r="K48250" s="2"/>
    </row>
    <row r="48251" spans="4:11">
      <c r="D48251" s="1"/>
      <c r="E48251" s="1"/>
      <c r="F48251" s="1"/>
      <c r="G48251" s="1"/>
      <c r="J48251" s="2"/>
      <c r="K48251" s="2"/>
    </row>
    <row r="48252" spans="4:11">
      <c r="D48252" s="1"/>
      <c r="E48252" s="1"/>
      <c r="F48252" s="1"/>
      <c r="G48252" s="1"/>
      <c r="J48252" s="2"/>
      <c r="K48252" s="2"/>
    </row>
    <row r="48253" spans="4:11">
      <c r="D48253" s="1"/>
      <c r="E48253" s="1"/>
      <c r="F48253" s="1"/>
      <c r="G48253" s="1"/>
      <c r="J48253" s="2"/>
      <c r="K48253" s="2"/>
    </row>
    <row r="48254" spans="4:11">
      <c r="D48254" s="1"/>
      <c r="E48254" s="1"/>
      <c r="F48254" s="1"/>
      <c r="G48254" s="1"/>
      <c r="J48254" s="2"/>
      <c r="K48254" s="2"/>
    </row>
    <row r="48255" spans="4:11">
      <c r="D48255" s="1"/>
      <c r="E48255" s="1"/>
      <c r="F48255" s="1"/>
      <c r="G48255" s="1"/>
      <c r="J48255" s="2"/>
      <c r="K48255" s="2"/>
    </row>
    <row r="48256" spans="4:11">
      <c r="D48256" s="1"/>
      <c r="E48256" s="1"/>
      <c r="F48256" s="1"/>
      <c r="G48256" s="1"/>
      <c r="J48256" s="2"/>
      <c r="K48256" s="2"/>
    </row>
    <row r="48257" spans="4:11">
      <c r="D48257" s="1"/>
      <c r="E48257" s="1"/>
      <c r="F48257" s="1"/>
      <c r="G48257" s="1"/>
      <c r="J48257" s="2"/>
      <c r="K48257" s="2"/>
    </row>
    <row r="48258" spans="4:11">
      <c r="D48258" s="1"/>
      <c r="E48258" s="1"/>
      <c r="F48258" s="1"/>
      <c r="G48258" s="1"/>
      <c r="J48258" s="2"/>
      <c r="K48258" s="2"/>
    </row>
    <row r="48259" spans="4:11">
      <c r="D48259" s="1"/>
      <c r="E48259" s="1"/>
      <c r="F48259" s="1"/>
      <c r="G48259" s="1"/>
      <c r="J48259" s="2"/>
      <c r="K48259" s="2"/>
    </row>
    <row r="48260" spans="4:11">
      <c r="D48260" s="1"/>
      <c r="E48260" s="1"/>
      <c r="F48260" s="1"/>
      <c r="G48260" s="1"/>
      <c r="J48260" s="2"/>
      <c r="K48260" s="2"/>
    </row>
    <row r="48261" spans="4:11">
      <c r="D48261" s="1"/>
      <c r="E48261" s="1"/>
      <c r="F48261" s="1"/>
      <c r="G48261" s="1"/>
      <c r="J48261" s="2"/>
      <c r="K48261" s="2"/>
    </row>
    <row r="48262" spans="4:11">
      <c r="D48262" s="1"/>
      <c r="E48262" s="1"/>
      <c r="F48262" s="1"/>
      <c r="G48262" s="1"/>
      <c r="J48262" s="2"/>
      <c r="K48262" s="2"/>
    </row>
    <row r="48263" spans="4:11">
      <c r="D48263" s="1"/>
      <c r="E48263" s="1"/>
      <c r="F48263" s="1"/>
      <c r="G48263" s="1"/>
      <c r="J48263" s="2"/>
      <c r="K48263" s="2"/>
    </row>
    <row r="48264" spans="4:11">
      <c r="D48264" s="1"/>
      <c r="E48264" s="1"/>
      <c r="F48264" s="1"/>
      <c r="G48264" s="1"/>
      <c r="J48264" s="2"/>
      <c r="K48264" s="2"/>
    </row>
    <row r="48265" spans="4:11">
      <c r="D48265" s="1"/>
      <c r="E48265" s="1"/>
      <c r="F48265" s="1"/>
      <c r="G48265" s="1"/>
      <c r="J48265" s="2"/>
      <c r="K48265" s="2"/>
    </row>
    <row r="48266" spans="4:11">
      <c r="D48266" s="1"/>
      <c r="E48266" s="1"/>
      <c r="F48266" s="1"/>
      <c r="G48266" s="1"/>
      <c r="J48266" s="2"/>
      <c r="K48266" s="2"/>
    </row>
    <row r="48267" spans="4:11">
      <c r="D48267" s="1"/>
      <c r="E48267" s="1"/>
      <c r="F48267" s="1"/>
      <c r="G48267" s="1"/>
      <c r="J48267" s="2"/>
      <c r="K48267" s="2"/>
    </row>
    <row r="48268" spans="4:11">
      <c r="D48268" s="1"/>
      <c r="E48268" s="1"/>
      <c r="F48268" s="1"/>
      <c r="G48268" s="1"/>
      <c r="J48268" s="2"/>
      <c r="K48268" s="2"/>
    </row>
    <row r="48269" spans="4:11">
      <c r="D48269" s="1"/>
      <c r="E48269" s="1"/>
      <c r="F48269" s="1"/>
      <c r="G48269" s="1"/>
      <c r="J48269" s="2"/>
      <c r="K48269" s="2"/>
    </row>
    <row r="48270" spans="4:11">
      <c r="D48270" s="1"/>
      <c r="E48270" s="1"/>
      <c r="F48270" s="1"/>
      <c r="G48270" s="1"/>
      <c r="J48270" s="2"/>
      <c r="K48270" s="2"/>
    </row>
    <row r="48271" spans="4:11">
      <c r="D48271" s="1"/>
      <c r="E48271" s="1"/>
      <c r="F48271" s="1"/>
      <c r="G48271" s="1"/>
      <c r="J48271" s="2"/>
      <c r="K48271" s="2"/>
    </row>
    <row r="48272" spans="4:11">
      <c r="D48272" s="1"/>
      <c r="E48272" s="1"/>
      <c r="F48272" s="1"/>
      <c r="G48272" s="1"/>
      <c r="J48272" s="2"/>
      <c r="K48272" s="2"/>
    </row>
    <row r="48273" spans="4:11">
      <c r="D48273" s="1"/>
      <c r="E48273" s="1"/>
      <c r="F48273" s="1"/>
      <c r="G48273" s="1"/>
      <c r="J48273" s="2"/>
      <c r="K48273" s="2"/>
    </row>
    <row r="48274" spans="4:11">
      <c r="D48274" s="1"/>
      <c r="E48274" s="1"/>
      <c r="F48274" s="1"/>
      <c r="G48274" s="1"/>
      <c r="J48274" s="2"/>
      <c r="K48274" s="2"/>
    </row>
    <row r="48275" spans="4:11">
      <c r="D48275" s="1"/>
      <c r="E48275" s="1"/>
      <c r="F48275" s="1"/>
      <c r="G48275" s="1"/>
      <c r="J48275" s="2"/>
      <c r="K48275" s="2"/>
    </row>
    <row r="48276" spans="4:11">
      <c r="D48276" s="1"/>
      <c r="E48276" s="1"/>
      <c r="F48276" s="1"/>
      <c r="G48276" s="1"/>
      <c r="J48276" s="2"/>
      <c r="K48276" s="2"/>
    </row>
    <row r="48277" spans="4:11">
      <c r="D48277" s="1"/>
      <c r="E48277" s="1"/>
      <c r="F48277" s="1"/>
      <c r="G48277" s="1"/>
      <c r="J48277" s="2"/>
      <c r="K48277" s="2"/>
    </row>
    <row r="48278" spans="4:11">
      <c r="D48278" s="1"/>
      <c r="E48278" s="1"/>
      <c r="F48278" s="1"/>
      <c r="G48278" s="1"/>
      <c r="J48278" s="2"/>
      <c r="K48278" s="2"/>
    </row>
    <row r="48279" spans="4:11">
      <c r="D48279" s="1"/>
      <c r="E48279" s="1"/>
      <c r="F48279" s="1"/>
      <c r="G48279" s="1"/>
      <c r="J48279" s="2"/>
      <c r="K48279" s="2"/>
    </row>
    <row r="48280" spans="4:11">
      <c r="D48280" s="1"/>
      <c r="E48280" s="1"/>
      <c r="F48280" s="1"/>
      <c r="G48280" s="1"/>
      <c r="J48280" s="2"/>
      <c r="K48280" s="2"/>
    </row>
    <row r="48281" spans="4:11">
      <c r="D48281" s="1"/>
      <c r="E48281" s="1"/>
      <c r="F48281" s="1"/>
      <c r="G48281" s="1"/>
      <c r="J48281" s="2"/>
      <c r="K48281" s="2"/>
    </row>
    <row r="48282" spans="4:11">
      <c r="D48282" s="1"/>
      <c r="E48282" s="1"/>
      <c r="F48282" s="1"/>
      <c r="G48282" s="1"/>
      <c r="J48282" s="2"/>
      <c r="K48282" s="2"/>
    </row>
    <row r="48283" spans="4:11">
      <c r="D48283" s="1"/>
      <c r="E48283" s="1"/>
      <c r="F48283" s="1"/>
      <c r="G48283" s="1"/>
      <c r="J48283" s="2"/>
      <c r="K48283" s="2"/>
    </row>
    <row r="48284" spans="4:11">
      <c r="D48284" s="1"/>
      <c r="E48284" s="1"/>
      <c r="F48284" s="1"/>
      <c r="G48284" s="1"/>
      <c r="J48284" s="2"/>
      <c r="K48284" s="2"/>
    </row>
    <row r="48285" spans="4:11">
      <c r="D48285" s="1"/>
      <c r="E48285" s="1"/>
      <c r="F48285" s="1"/>
      <c r="G48285" s="1"/>
      <c r="J48285" s="2"/>
      <c r="K48285" s="2"/>
    </row>
    <row r="48286" spans="4:11">
      <c r="D48286" s="1"/>
      <c r="E48286" s="1"/>
      <c r="F48286" s="1"/>
      <c r="G48286" s="1"/>
      <c r="J48286" s="2"/>
      <c r="K48286" s="2"/>
    </row>
    <row r="48287" spans="4:11">
      <c r="D48287" s="1"/>
      <c r="E48287" s="1"/>
      <c r="F48287" s="1"/>
      <c r="G48287" s="1"/>
      <c r="J48287" s="2"/>
      <c r="K48287" s="2"/>
    </row>
    <row r="48288" spans="4:11">
      <c r="D48288" s="1"/>
      <c r="E48288" s="1"/>
      <c r="F48288" s="1"/>
      <c r="G48288" s="1"/>
      <c r="J48288" s="2"/>
      <c r="K48288" s="2"/>
    </row>
    <row r="48289" spans="4:11">
      <c r="D48289" s="1"/>
      <c r="E48289" s="1"/>
      <c r="F48289" s="1"/>
      <c r="G48289" s="1"/>
      <c r="J48289" s="2"/>
      <c r="K48289" s="2"/>
    </row>
    <row r="48290" spans="4:11">
      <c r="D48290" s="1"/>
      <c r="E48290" s="1"/>
      <c r="F48290" s="1"/>
      <c r="G48290" s="1"/>
      <c r="J48290" s="2"/>
      <c r="K48290" s="2"/>
    </row>
    <row r="48291" spans="4:11">
      <c r="D48291" s="1"/>
      <c r="E48291" s="1"/>
      <c r="F48291" s="1"/>
      <c r="G48291" s="1"/>
      <c r="J48291" s="2"/>
      <c r="K48291" s="2"/>
    </row>
    <row r="48292" spans="4:11">
      <c r="D48292" s="1"/>
      <c r="E48292" s="1"/>
      <c r="F48292" s="1"/>
      <c r="G48292" s="1"/>
      <c r="J48292" s="2"/>
      <c r="K48292" s="2"/>
    </row>
    <row r="48293" spans="4:11">
      <c r="D48293" s="1"/>
      <c r="E48293" s="1"/>
      <c r="F48293" s="1"/>
      <c r="G48293" s="1"/>
      <c r="J48293" s="2"/>
      <c r="K48293" s="2"/>
    </row>
    <row r="48294" spans="4:11">
      <c r="D48294" s="1"/>
      <c r="E48294" s="1"/>
      <c r="F48294" s="1"/>
      <c r="G48294" s="1"/>
      <c r="J48294" s="2"/>
      <c r="K48294" s="2"/>
    </row>
    <row r="48295" spans="4:11">
      <c r="D48295" s="1"/>
      <c r="E48295" s="1"/>
      <c r="F48295" s="1"/>
      <c r="G48295" s="1"/>
      <c r="J48295" s="2"/>
      <c r="K48295" s="2"/>
    </row>
    <row r="48296" spans="4:11">
      <c r="D48296" s="1"/>
      <c r="E48296" s="1"/>
      <c r="F48296" s="1"/>
      <c r="G48296" s="1"/>
      <c r="J48296" s="2"/>
      <c r="K48296" s="2"/>
    </row>
    <row r="48297" spans="4:11">
      <c r="D48297" s="1"/>
      <c r="E48297" s="1"/>
      <c r="F48297" s="1"/>
      <c r="G48297" s="1"/>
      <c r="J48297" s="2"/>
      <c r="K48297" s="2"/>
    </row>
    <row r="48298" spans="4:11">
      <c r="D48298" s="1"/>
      <c r="E48298" s="1"/>
      <c r="F48298" s="1"/>
      <c r="G48298" s="1"/>
      <c r="J48298" s="2"/>
      <c r="K48298" s="2"/>
    </row>
    <row r="48299" spans="4:11">
      <c r="D48299" s="1"/>
      <c r="E48299" s="1"/>
      <c r="F48299" s="1"/>
      <c r="G48299" s="1"/>
      <c r="J48299" s="2"/>
      <c r="K48299" s="2"/>
    </row>
    <row r="48300" spans="4:11">
      <c r="D48300" s="1"/>
      <c r="E48300" s="1"/>
      <c r="F48300" s="1"/>
      <c r="G48300" s="1"/>
      <c r="J48300" s="2"/>
      <c r="K48300" s="2"/>
    </row>
    <row r="48301" spans="4:11">
      <c r="D48301" s="1"/>
      <c r="E48301" s="1"/>
      <c r="F48301" s="1"/>
      <c r="G48301" s="1"/>
      <c r="J48301" s="2"/>
      <c r="K48301" s="2"/>
    </row>
    <row r="48302" spans="4:11">
      <c r="D48302" s="1"/>
      <c r="E48302" s="1"/>
      <c r="F48302" s="1"/>
      <c r="G48302" s="1"/>
      <c r="J48302" s="2"/>
      <c r="K48302" s="2"/>
    </row>
    <row r="48303" spans="4:11">
      <c r="D48303" s="1"/>
      <c r="E48303" s="1"/>
      <c r="F48303" s="1"/>
      <c r="G48303" s="1"/>
      <c r="J48303" s="2"/>
      <c r="K48303" s="2"/>
    </row>
    <row r="48304" spans="4:11">
      <c r="D48304" s="1"/>
      <c r="E48304" s="1"/>
      <c r="F48304" s="1"/>
      <c r="G48304" s="1"/>
      <c r="J48304" s="2"/>
      <c r="K48304" s="2"/>
    </row>
    <row r="48305" spans="4:11">
      <c r="D48305" s="1"/>
      <c r="E48305" s="1"/>
      <c r="F48305" s="1"/>
      <c r="G48305" s="1"/>
      <c r="J48305" s="2"/>
      <c r="K48305" s="2"/>
    </row>
    <row r="48306" spans="4:11">
      <c r="D48306" s="1"/>
      <c r="E48306" s="1"/>
      <c r="F48306" s="1"/>
      <c r="G48306" s="1"/>
      <c r="J48306" s="2"/>
      <c r="K48306" s="2"/>
    </row>
    <row r="48307" spans="4:11">
      <c r="D48307" s="1"/>
      <c r="E48307" s="1"/>
      <c r="F48307" s="1"/>
      <c r="G48307" s="1"/>
      <c r="J48307" s="2"/>
      <c r="K48307" s="2"/>
    </row>
    <row r="48308" spans="4:11">
      <c r="D48308" s="1"/>
      <c r="E48308" s="1"/>
      <c r="F48308" s="1"/>
      <c r="G48308" s="1"/>
      <c r="J48308" s="2"/>
      <c r="K48308" s="2"/>
    </row>
    <row r="48309" spans="4:11">
      <c r="D48309" s="1"/>
      <c r="E48309" s="1"/>
      <c r="F48309" s="1"/>
      <c r="G48309" s="1"/>
      <c r="J48309" s="2"/>
      <c r="K48309" s="2"/>
    </row>
    <row r="48310" spans="4:11">
      <c r="D48310" s="1"/>
      <c r="E48310" s="1"/>
      <c r="F48310" s="1"/>
      <c r="G48310" s="1"/>
      <c r="J48310" s="2"/>
      <c r="K48310" s="2"/>
    </row>
    <row r="48311" spans="4:11">
      <c r="D48311" s="1"/>
      <c r="E48311" s="1"/>
      <c r="F48311" s="1"/>
      <c r="G48311" s="1"/>
      <c r="J48311" s="2"/>
      <c r="K48311" s="2"/>
    </row>
    <row r="48312" spans="4:11">
      <c r="D48312" s="1"/>
      <c r="E48312" s="1"/>
      <c r="F48312" s="1"/>
      <c r="G48312" s="1"/>
      <c r="J48312" s="2"/>
      <c r="K48312" s="2"/>
    </row>
    <row r="48313" spans="4:11">
      <c r="D48313" s="1"/>
      <c r="E48313" s="1"/>
      <c r="F48313" s="1"/>
      <c r="G48313" s="1"/>
      <c r="J48313" s="2"/>
      <c r="K48313" s="2"/>
    </row>
    <row r="48314" spans="4:11">
      <c r="D48314" s="1"/>
      <c r="E48314" s="1"/>
      <c r="F48314" s="1"/>
      <c r="G48314" s="1"/>
      <c r="J48314" s="2"/>
      <c r="K48314" s="2"/>
    </row>
    <row r="48315" spans="4:11">
      <c r="D48315" s="1"/>
      <c r="E48315" s="1"/>
      <c r="F48315" s="1"/>
      <c r="G48315" s="1"/>
      <c r="J48315" s="2"/>
      <c r="K48315" s="2"/>
    </row>
    <row r="48316" spans="4:11">
      <c r="D48316" s="1"/>
      <c r="E48316" s="1"/>
      <c r="F48316" s="1"/>
      <c r="G48316" s="1"/>
      <c r="J48316" s="2"/>
      <c r="K48316" s="2"/>
    </row>
    <row r="48317" spans="4:11">
      <c r="D48317" s="1"/>
      <c r="E48317" s="1"/>
      <c r="F48317" s="1"/>
      <c r="G48317" s="1"/>
      <c r="J48317" s="2"/>
      <c r="K48317" s="2"/>
    </row>
    <row r="48318" spans="4:11">
      <c r="D48318" s="1"/>
      <c r="E48318" s="1"/>
      <c r="F48318" s="1"/>
      <c r="G48318" s="1"/>
      <c r="J48318" s="2"/>
      <c r="K48318" s="2"/>
    </row>
    <row r="48319" spans="4:11">
      <c r="D48319" s="1"/>
      <c r="E48319" s="1"/>
      <c r="F48319" s="1"/>
      <c r="G48319" s="1"/>
      <c r="J48319" s="2"/>
      <c r="K48319" s="2"/>
    </row>
    <row r="48320" spans="4:11">
      <c r="D48320" s="1"/>
      <c r="E48320" s="1"/>
      <c r="F48320" s="1"/>
      <c r="G48320" s="1"/>
      <c r="J48320" s="2"/>
      <c r="K48320" s="2"/>
    </row>
    <row r="48321" spans="4:11">
      <c r="D48321" s="1"/>
      <c r="E48321" s="1"/>
      <c r="F48321" s="1"/>
      <c r="G48321" s="1"/>
      <c r="J48321" s="2"/>
      <c r="K48321" s="2"/>
    </row>
    <row r="48322" spans="4:11">
      <c r="D48322" s="1"/>
      <c r="E48322" s="1"/>
      <c r="F48322" s="1"/>
      <c r="G48322" s="1"/>
      <c r="J48322" s="2"/>
      <c r="K48322" s="2"/>
    </row>
    <row r="48323" spans="4:11">
      <c r="D48323" s="1"/>
      <c r="E48323" s="1"/>
      <c r="F48323" s="1"/>
      <c r="G48323" s="1"/>
      <c r="J48323" s="2"/>
      <c r="K48323" s="2"/>
    </row>
    <row r="48324" spans="4:11">
      <c r="D48324" s="1"/>
      <c r="E48324" s="1"/>
      <c r="F48324" s="1"/>
      <c r="G48324" s="1"/>
      <c r="J48324" s="2"/>
      <c r="K48324" s="2"/>
    </row>
    <row r="48325" spans="4:11">
      <c r="D48325" s="1"/>
      <c r="E48325" s="1"/>
      <c r="F48325" s="1"/>
      <c r="G48325" s="1"/>
      <c r="J48325" s="2"/>
      <c r="K48325" s="2"/>
    </row>
    <row r="48326" spans="4:11">
      <c r="D48326" s="1"/>
      <c r="E48326" s="1"/>
      <c r="F48326" s="1"/>
      <c r="G48326" s="1"/>
      <c r="J48326" s="2"/>
      <c r="K48326" s="2"/>
    </row>
    <row r="48327" spans="4:11">
      <c r="D48327" s="1"/>
      <c r="E48327" s="1"/>
      <c r="F48327" s="1"/>
      <c r="G48327" s="1"/>
      <c r="J48327" s="2"/>
      <c r="K48327" s="2"/>
    </row>
    <row r="48328" spans="4:11">
      <c r="D48328" s="1"/>
      <c r="E48328" s="1"/>
      <c r="F48328" s="1"/>
      <c r="G48328" s="1"/>
      <c r="J48328" s="2"/>
      <c r="K48328" s="2"/>
    </row>
    <row r="48329" spans="4:11">
      <c r="D48329" s="1"/>
      <c r="E48329" s="1"/>
      <c r="F48329" s="1"/>
      <c r="G48329" s="1"/>
      <c r="J48329" s="2"/>
      <c r="K48329" s="2"/>
    </row>
    <row r="48330" spans="4:11">
      <c r="D48330" s="1"/>
      <c r="E48330" s="1"/>
      <c r="F48330" s="1"/>
      <c r="G48330" s="1"/>
      <c r="J48330" s="2"/>
      <c r="K48330" s="2"/>
    </row>
    <row r="48331" spans="4:11">
      <c r="D48331" s="1"/>
      <c r="E48331" s="1"/>
      <c r="F48331" s="1"/>
      <c r="G48331" s="1"/>
      <c r="J48331" s="2"/>
      <c r="K48331" s="2"/>
    </row>
    <row r="48332" spans="4:11">
      <c r="D48332" s="1"/>
      <c r="E48332" s="1"/>
      <c r="F48332" s="1"/>
      <c r="G48332" s="1"/>
      <c r="J48332" s="2"/>
      <c r="K48332" s="2"/>
    </row>
    <row r="48333" spans="4:11">
      <c r="D48333" s="1"/>
      <c r="E48333" s="1"/>
      <c r="F48333" s="1"/>
      <c r="G48333" s="1"/>
      <c r="J48333" s="2"/>
      <c r="K48333" s="2"/>
    </row>
    <row r="48334" spans="4:11">
      <c r="D48334" s="1"/>
      <c r="E48334" s="1"/>
      <c r="F48334" s="1"/>
      <c r="G48334" s="1"/>
      <c r="J48334" s="2"/>
      <c r="K48334" s="2"/>
    </row>
    <row r="48335" spans="4:11">
      <c r="D48335" s="1"/>
      <c r="E48335" s="1"/>
      <c r="F48335" s="1"/>
      <c r="G48335" s="1"/>
      <c r="J48335" s="2"/>
      <c r="K48335" s="2"/>
    </row>
    <row r="48336" spans="4:11">
      <c r="D48336" s="1"/>
      <c r="E48336" s="1"/>
      <c r="F48336" s="1"/>
      <c r="G48336" s="1"/>
      <c r="J48336" s="2"/>
      <c r="K48336" s="2"/>
    </row>
    <row r="48337" spans="4:11">
      <c r="D48337" s="1"/>
      <c r="E48337" s="1"/>
      <c r="F48337" s="1"/>
      <c r="G48337" s="1"/>
      <c r="J48337" s="2"/>
      <c r="K48337" s="2"/>
    </row>
    <row r="48338" spans="4:11">
      <c r="D48338" s="1"/>
      <c r="E48338" s="1"/>
      <c r="F48338" s="1"/>
      <c r="G48338" s="1"/>
      <c r="J48338" s="2"/>
      <c r="K48338" s="2"/>
    </row>
    <row r="48339" spans="4:11">
      <c r="D48339" s="1"/>
      <c r="E48339" s="1"/>
      <c r="F48339" s="1"/>
      <c r="G48339" s="1"/>
      <c r="J48339" s="2"/>
      <c r="K48339" s="2"/>
    </row>
    <row r="48340" spans="4:11">
      <c r="D48340" s="1"/>
      <c r="E48340" s="1"/>
      <c r="F48340" s="1"/>
      <c r="G48340" s="1"/>
      <c r="J48340" s="2"/>
      <c r="K48340" s="2"/>
    </row>
    <row r="48341" spans="4:11">
      <c r="D48341" s="1"/>
      <c r="E48341" s="1"/>
      <c r="F48341" s="1"/>
      <c r="G48341" s="1"/>
      <c r="J48341" s="2"/>
      <c r="K48341" s="2"/>
    </row>
    <row r="48342" spans="4:11">
      <c r="D48342" s="1"/>
      <c r="E48342" s="1"/>
      <c r="F48342" s="1"/>
      <c r="G48342" s="1"/>
      <c r="J48342" s="2"/>
      <c r="K48342" s="2"/>
    </row>
    <row r="48343" spans="4:11">
      <c r="D48343" s="1"/>
      <c r="E48343" s="1"/>
      <c r="F48343" s="1"/>
      <c r="G48343" s="1"/>
      <c r="J48343" s="2"/>
      <c r="K48343" s="2"/>
    </row>
    <row r="48344" spans="4:11">
      <c r="D48344" s="1"/>
      <c r="E48344" s="1"/>
      <c r="F48344" s="1"/>
      <c r="G48344" s="1"/>
      <c r="J48344" s="2"/>
      <c r="K48344" s="2"/>
    </row>
    <row r="48345" spans="4:11">
      <c r="D48345" s="1"/>
      <c r="E48345" s="1"/>
      <c r="F48345" s="1"/>
      <c r="G48345" s="1"/>
      <c r="J48345" s="2"/>
      <c r="K48345" s="2"/>
    </row>
    <row r="48346" spans="4:11">
      <c r="D48346" s="1"/>
      <c r="E48346" s="1"/>
      <c r="F48346" s="1"/>
      <c r="G48346" s="1"/>
      <c r="J48346" s="2"/>
      <c r="K48346" s="2"/>
    </row>
    <row r="48347" spans="4:11">
      <c r="D48347" s="1"/>
      <c r="E48347" s="1"/>
      <c r="F48347" s="1"/>
      <c r="G48347" s="1"/>
      <c r="J48347" s="2"/>
      <c r="K48347" s="2"/>
    </row>
    <row r="48348" spans="4:11">
      <c r="D48348" s="1"/>
      <c r="E48348" s="1"/>
      <c r="F48348" s="1"/>
      <c r="G48348" s="1"/>
      <c r="J48348" s="2"/>
      <c r="K48348" s="2"/>
    </row>
    <row r="48349" spans="4:11">
      <c r="D48349" s="1"/>
      <c r="E48349" s="1"/>
      <c r="F48349" s="1"/>
      <c r="G48349" s="1"/>
      <c r="J48349" s="2"/>
      <c r="K48349" s="2"/>
    </row>
    <row r="48350" spans="4:11">
      <c r="D48350" s="1"/>
      <c r="E48350" s="1"/>
      <c r="F48350" s="1"/>
      <c r="G48350" s="1"/>
      <c r="J48350" s="2"/>
      <c r="K48350" s="2"/>
    </row>
    <row r="48351" spans="4:11">
      <c r="D48351" s="1"/>
      <c r="E48351" s="1"/>
      <c r="F48351" s="1"/>
      <c r="G48351" s="1"/>
      <c r="J48351" s="2"/>
      <c r="K48351" s="2"/>
    </row>
    <row r="48352" spans="4:11">
      <c r="D48352" s="1"/>
      <c r="E48352" s="1"/>
      <c r="F48352" s="1"/>
      <c r="G48352" s="1"/>
      <c r="J48352" s="2"/>
      <c r="K48352" s="2"/>
    </row>
    <row r="48353" spans="4:11">
      <c r="D48353" s="1"/>
      <c r="E48353" s="1"/>
      <c r="F48353" s="1"/>
      <c r="G48353" s="1"/>
      <c r="J48353" s="2"/>
      <c r="K48353" s="2"/>
    </row>
    <row r="48354" spans="4:11">
      <c r="D48354" s="1"/>
      <c r="E48354" s="1"/>
      <c r="F48354" s="1"/>
      <c r="G48354" s="1"/>
      <c r="J48354" s="2"/>
      <c r="K48354" s="2"/>
    </row>
    <row r="48355" spans="4:11">
      <c r="D48355" s="1"/>
      <c r="E48355" s="1"/>
      <c r="F48355" s="1"/>
      <c r="G48355" s="1"/>
      <c r="J48355" s="2"/>
      <c r="K48355" s="2"/>
    </row>
    <row r="48356" spans="4:11">
      <c r="D48356" s="1"/>
      <c r="E48356" s="1"/>
      <c r="F48356" s="1"/>
      <c r="G48356" s="1"/>
      <c r="J48356" s="2"/>
      <c r="K48356" s="2"/>
    </row>
    <row r="48357" spans="4:11">
      <c r="D48357" s="1"/>
      <c r="E48357" s="1"/>
      <c r="F48357" s="1"/>
      <c r="G48357" s="1"/>
      <c r="J48357" s="2"/>
      <c r="K48357" s="2"/>
    </row>
    <row r="48358" spans="4:11">
      <c r="D48358" s="1"/>
      <c r="E48358" s="1"/>
      <c r="F48358" s="1"/>
      <c r="G48358" s="1"/>
      <c r="J48358" s="2"/>
      <c r="K48358" s="2"/>
    </row>
    <row r="48359" spans="4:11">
      <c r="D48359" s="1"/>
      <c r="E48359" s="1"/>
      <c r="F48359" s="1"/>
      <c r="G48359" s="1"/>
      <c r="J48359" s="2"/>
      <c r="K48359" s="2"/>
    </row>
    <row r="48360" spans="4:11">
      <c r="D48360" s="1"/>
      <c r="E48360" s="1"/>
      <c r="F48360" s="1"/>
      <c r="G48360" s="1"/>
      <c r="J48360" s="2"/>
      <c r="K48360" s="2"/>
    </row>
    <row r="48361" spans="4:11">
      <c r="D48361" s="1"/>
      <c r="E48361" s="1"/>
      <c r="F48361" s="1"/>
      <c r="G48361" s="1"/>
      <c r="J48361" s="2"/>
      <c r="K48361" s="2"/>
    </row>
    <row r="48362" spans="4:11">
      <c r="D48362" s="1"/>
      <c r="E48362" s="1"/>
      <c r="F48362" s="1"/>
      <c r="G48362" s="1"/>
      <c r="J48362" s="2"/>
      <c r="K48362" s="2"/>
    </row>
    <row r="48363" spans="4:11">
      <c r="D48363" s="1"/>
      <c r="E48363" s="1"/>
      <c r="F48363" s="1"/>
      <c r="G48363" s="1"/>
      <c r="J48363" s="2"/>
      <c r="K48363" s="2"/>
    </row>
    <row r="48364" spans="4:11">
      <c r="D48364" s="1"/>
      <c r="E48364" s="1"/>
      <c r="F48364" s="1"/>
      <c r="G48364" s="1"/>
      <c r="J48364" s="2"/>
      <c r="K48364" s="2"/>
    </row>
    <row r="48365" spans="4:11">
      <c r="D48365" s="1"/>
      <c r="E48365" s="1"/>
      <c r="F48365" s="1"/>
      <c r="G48365" s="1"/>
      <c r="J48365" s="2"/>
      <c r="K48365" s="2"/>
    </row>
    <row r="48366" spans="4:11">
      <c r="D48366" s="1"/>
      <c r="E48366" s="1"/>
      <c r="F48366" s="1"/>
      <c r="G48366" s="1"/>
      <c r="J48366" s="2"/>
      <c r="K48366" s="2"/>
    </row>
    <row r="48367" spans="4:11">
      <c r="D48367" s="1"/>
      <c r="E48367" s="1"/>
      <c r="F48367" s="1"/>
      <c r="G48367" s="1"/>
      <c r="J48367" s="2"/>
      <c r="K48367" s="2"/>
    </row>
    <row r="48368" spans="4:11">
      <c r="D48368" s="1"/>
      <c r="E48368" s="1"/>
      <c r="F48368" s="1"/>
      <c r="G48368" s="1"/>
      <c r="J48368" s="2"/>
      <c r="K48368" s="2"/>
    </row>
    <row r="48369" spans="4:11">
      <c r="D48369" s="1"/>
      <c r="E48369" s="1"/>
      <c r="F48369" s="1"/>
      <c r="G48369" s="1"/>
      <c r="J48369" s="2"/>
      <c r="K48369" s="2"/>
    </row>
    <row r="48370" spans="4:11">
      <c r="D48370" s="1"/>
      <c r="E48370" s="1"/>
      <c r="F48370" s="1"/>
      <c r="G48370" s="1"/>
      <c r="J48370" s="2"/>
      <c r="K48370" s="2"/>
    </row>
    <row r="48371" spans="4:11">
      <c r="D48371" s="1"/>
      <c r="E48371" s="1"/>
      <c r="F48371" s="1"/>
      <c r="G48371" s="1"/>
      <c r="J48371" s="2"/>
      <c r="K48371" s="2"/>
    </row>
    <row r="48372" spans="4:11">
      <c r="D48372" s="1"/>
      <c r="E48372" s="1"/>
      <c r="F48372" s="1"/>
      <c r="G48372" s="1"/>
      <c r="J48372" s="2"/>
      <c r="K48372" s="2"/>
    </row>
    <row r="48373" spans="4:11">
      <c r="D48373" s="1"/>
      <c r="E48373" s="1"/>
      <c r="F48373" s="1"/>
      <c r="G48373" s="1"/>
      <c r="J48373" s="2"/>
      <c r="K48373" s="2"/>
    </row>
    <row r="48374" spans="4:11">
      <c r="D48374" s="1"/>
      <c r="E48374" s="1"/>
      <c r="F48374" s="1"/>
      <c r="G48374" s="1"/>
      <c r="J48374" s="2"/>
      <c r="K48374" s="2"/>
    </row>
    <row r="48375" spans="4:11">
      <c r="D48375" s="1"/>
      <c r="E48375" s="1"/>
      <c r="F48375" s="1"/>
      <c r="G48375" s="1"/>
      <c r="J48375" s="2"/>
      <c r="K48375" s="2"/>
    </row>
    <row r="48376" spans="4:11">
      <c r="D48376" s="1"/>
      <c r="E48376" s="1"/>
      <c r="F48376" s="1"/>
      <c r="G48376" s="1"/>
      <c r="J48376" s="2"/>
      <c r="K48376" s="2"/>
    </row>
    <row r="48377" spans="4:11">
      <c r="D48377" s="1"/>
      <c r="E48377" s="1"/>
      <c r="F48377" s="1"/>
      <c r="G48377" s="1"/>
      <c r="J48377" s="2"/>
      <c r="K48377" s="2"/>
    </row>
    <row r="48378" spans="4:11">
      <c r="D48378" s="1"/>
      <c r="E48378" s="1"/>
      <c r="F48378" s="1"/>
      <c r="G48378" s="1"/>
      <c r="J48378" s="2"/>
      <c r="K48378" s="2"/>
    </row>
    <row r="48379" spans="4:11">
      <c r="D48379" s="1"/>
      <c r="E48379" s="1"/>
      <c r="F48379" s="1"/>
      <c r="G48379" s="1"/>
      <c r="J48379" s="2"/>
      <c r="K48379" s="2"/>
    </row>
    <row r="48380" spans="4:11">
      <c r="D48380" s="1"/>
      <c r="E48380" s="1"/>
      <c r="F48380" s="1"/>
      <c r="G48380" s="1"/>
      <c r="J48380" s="2"/>
      <c r="K48380" s="2"/>
    </row>
    <row r="48381" spans="4:11">
      <c r="D48381" s="1"/>
      <c r="E48381" s="1"/>
      <c r="F48381" s="1"/>
      <c r="G48381" s="1"/>
      <c r="J48381" s="2"/>
      <c r="K48381" s="2"/>
    </row>
    <row r="48382" spans="4:11">
      <c r="D48382" s="1"/>
      <c r="E48382" s="1"/>
      <c r="F48382" s="1"/>
      <c r="G48382" s="1"/>
      <c r="J48382" s="2"/>
      <c r="K48382" s="2"/>
    </row>
    <row r="48383" spans="4:11">
      <c r="D48383" s="1"/>
      <c r="E48383" s="1"/>
      <c r="F48383" s="1"/>
      <c r="G48383" s="1"/>
      <c r="J48383" s="2"/>
      <c r="K48383" s="2"/>
    </row>
    <row r="48384" spans="4:11">
      <c r="D48384" s="1"/>
      <c r="E48384" s="1"/>
      <c r="F48384" s="1"/>
      <c r="G48384" s="1"/>
      <c r="J48384" s="2"/>
      <c r="K48384" s="2"/>
    </row>
    <row r="48385" spans="4:11">
      <c r="D48385" s="1"/>
      <c r="E48385" s="1"/>
      <c r="F48385" s="1"/>
      <c r="G48385" s="1"/>
      <c r="J48385" s="2"/>
      <c r="K48385" s="2"/>
    </row>
    <row r="48386" spans="4:11">
      <c r="D48386" s="1"/>
      <c r="E48386" s="1"/>
      <c r="F48386" s="1"/>
      <c r="G48386" s="1"/>
      <c r="J48386" s="2"/>
      <c r="K48386" s="2"/>
    </row>
    <row r="48387" spans="4:11">
      <c r="D48387" s="1"/>
      <c r="E48387" s="1"/>
      <c r="F48387" s="1"/>
      <c r="G48387" s="1"/>
      <c r="J48387" s="2"/>
      <c r="K48387" s="2"/>
    </row>
    <row r="48388" spans="4:11">
      <c r="D48388" s="1"/>
      <c r="E48388" s="1"/>
      <c r="F48388" s="1"/>
      <c r="G48388" s="1"/>
      <c r="J48388" s="2"/>
      <c r="K48388" s="2"/>
    </row>
    <row r="48389" spans="4:11">
      <c r="D48389" s="1"/>
      <c r="E48389" s="1"/>
      <c r="F48389" s="1"/>
      <c r="G48389" s="1"/>
      <c r="J48389" s="2"/>
      <c r="K48389" s="2"/>
    </row>
    <row r="48390" spans="4:11">
      <c r="D48390" s="1"/>
      <c r="E48390" s="1"/>
      <c r="F48390" s="1"/>
      <c r="G48390" s="1"/>
      <c r="J48390" s="2"/>
      <c r="K48390" s="2"/>
    </row>
    <row r="48391" spans="4:11">
      <c r="D48391" s="1"/>
      <c r="E48391" s="1"/>
      <c r="F48391" s="1"/>
      <c r="G48391" s="1"/>
      <c r="J48391" s="2"/>
      <c r="K48391" s="2"/>
    </row>
    <row r="48392" spans="4:11">
      <c r="D48392" s="1"/>
      <c r="E48392" s="1"/>
      <c r="F48392" s="1"/>
      <c r="G48392" s="1"/>
      <c r="J48392" s="2"/>
      <c r="K48392" s="2"/>
    </row>
    <row r="48393" spans="4:11">
      <c r="D48393" s="1"/>
      <c r="E48393" s="1"/>
      <c r="F48393" s="1"/>
      <c r="G48393" s="1"/>
      <c r="J48393" s="2"/>
      <c r="K48393" s="2"/>
    </row>
    <row r="48394" spans="4:11">
      <c r="D48394" s="1"/>
      <c r="E48394" s="1"/>
      <c r="F48394" s="1"/>
      <c r="G48394" s="1"/>
      <c r="J48394" s="2"/>
      <c r="K48394" s="2"/>
    </row>
    <row r="48395" spans="4:11">
      <c r="D48395" s="1"/>
      <c r="E48395" s="1"/>
      <c r="F48395" s="1"/>
      <c r="G48395" s="1"/>
      <c r="J48395" s="2"/>
      <c r="K48395" s="2"/>
    </row>
    <row r="48396" spans="4:11">
      <c r="D48396" s="1"/>
      <c r="E48396" s="1"/>
      <c r="F48396" s="1"/>
      <c r="G48396" s="1"/>
      <c r="J48396" s="2"/>
      <c r="K48396" s="2"/>
    </row>
    <row r="48397" spans="4:11">
      <c r="D48397" s="1"/>
      <c r="E48397" s="1"/>
      <c r="F48397" s="1"/>
      <c r="G48397" s="1"/>
      <c r="J48397" s="2"/>
      <c r="K48397" s="2"/>
    </row>
    <row r="48398" spans="4:11">
      <c r="D48398" s="1"/>
      <c r="E48398" s="1"/>
      <c r="F48398" s="1"/>
      <c r="G48398" s="1"/>
      <c r="J48398" s="2"/>
      <c r="K48398" s="2"/>
    </row>
    <row r="48399" spans="4:11">
      <c r="D48399" s="1"/>
      <c r="E48399" s="1"/>
      <c r="F48399" s="1"/>
      <c r="G48399" s="1"/>
      <c r="J48399" s="2"/>
      <c r="K48399" s="2"/>
    </row>
    <row r="48400" spans="4:11">
      <c r="D48400" s="1"/>
      <c r="E48400" s="1"/>
      <c r="F48400" s="1"/>
      <c r="G48400" s="1"/>
      <c r="J48400" s="2"/>
      <c r="K48400" s="2"/>
    </row>
    <row r="48401" spans="4:11">
      <c r="D48401" s="1"/>
      <c r="E48401" s="1"/>
      <c r="F48401" s="1"/>
      <c r="G48401" s="1"/>
      <c r="J48401" s="2"/>
      <c r="K48401" s="2"/>
    </row>
    <row r="48402" spans="4:11">
      <c r="D48402" s="1"/>
      <c r="E48402" s="1"/>
      <c r="F48402" s="1"/>
      <c r="G48402" s="1"/>
      <c r="J48402" s="2"/>
      <c r="K48402" s="2"/>
    </row>
    <row r="48403" spans="4:11">
      <c r="D48403" s="1"/>
      <c r="E48403" s="1"/>
      <c r="F48403" s="1"/>
      <c r="G48403" s="1"/>
      <c r="J48403" s="2"/>
      <c r="K48403" s="2"/>
    </row>
    <row r="48404" spans="4:11">
      <c r="D48404" s="1"/>
      <c r="E48404" s="1"/>
      <c r="F48404" s="1"/>
      <c r="G48404" s="1"/>
      <c r="J48404" s="2"/>
      <c r="K48404" s="2"/>
    </row>
    <row r="48405" spans="4:11">
      <c r="D48405" s="1"/>
      <c r="E48405" s="1"/>
      <c r="F48405" s="1"/>
      <c r="G48405" s="1"/>
      <c r="J48405" s="2"/>
      <c r="K48405" s="2"/>
    </row>
    <row r="48406" spans="4:11">
      <c r="D48406" s="1"/>
      <c r="E48406" s="1"/>
      <c r="F48406" s="1"/>
      <c r="G48406" s="1"/>
      <c r="J48406" s="2"/>
      <c r="K48406" s="2"/>
    </row>
    <row r="48407" spans="4:11">
      <c r="D48407" s="1"/>
      <c r="E48407" s="1"/>
      <c r="F48407" s="1"/>
      <c r="G48407" s="1"/>
      <c r="J48407" s="2"/>
      <c r="K48407" s="2"/>
    </row>
    <row r="48408" spans="4:11">
      <c r="D48408" s="1"/>
      <c r="E48408" s="1"/>
      <c r="F48408" s="1"/>
      <c r="G48408" s="1"/>
      <c r="J48408" s="2"/>
      <c r="K48408" s="2"/>
    </row>
    <row r="48409" spans="4:11">
      <c r="D48409" s="1"/>
      <c r="E48409" s="1"/>
      <c r="F48409" s="1"/>
      <c r="G48409" s="1"/>
      <c r="J48409" s="2"/>
      <c r="K48409" s="2"/>
    </row>
    <row r="48410" spans="4:11">
      <c r="D48410" s="1"/>
      <c r="E48410" s="1"/>
      <c r="F48410" s="1"/>
      <c r="G48410" s="1"/>
      <c r="J48410" s="2"/>
      <c r="K48410" s="2"/>
    </row>
    <row r="48411" spans="4:11">
      <c r="D48411" s="1"/>
      <c r="E48411" s="1"/>
      <c r="F48411" s="1"/>
      <c r="G48411" s="1"/>
      <c r="J48411" s="2"/>
      <c r="K48411" s="2"/>
    </row>
    <row r="48412" spans="4:11">
      <c r="D48412" s="1"/>
      <c r="E48412" s="1"/>
      <c r="F48412" s="1"/>
      <c r="G48412" s="1"/>
      <c r="J48412" s="2"/>
      <c r="K48412" s="2"/>
    </row>
    <row r="48413" spans="4:11">
      <c r="D48413" s="1"/>
      <c r="E48413" s="1"/>
      <c r="F48413" s="1"/>
      <c r="G48413" s="1"/>
      <c r="J48413" s="2"/>
      <c r="K48413" s="2"/>
    </row>
    <row r="48414" spans="4:11">
      <c r="D48414" s="1"/>
      <c r="E48414" s="1"/>
      <c r="F48414" s="1"/>
      <c r="G48414" s="1"/>
      <c r="J48414" s="2"/>
      <c r="K48414" s="2"/>
    </row>
    <row r="48415" spans="4:11">
      <c r="D48415" s="1"/>
      <c r="E48415" s="1"/>
      <c r="F48415" s="1"/>
      <c r="G48415" s="1"/>
      <c r="J48415" s="2"/>
      <c r="K48415" s="2"/>
    </row>
    <row r="48416" spans="4:11">
      <c r="D48416" s="1"/>
      <c r="E48416" s="1"/>
      <c r="F48416" s="1"/>
      <c r="G48416" s="1"/>
      <c r="J48416" s="2"/>
      <c r="K48416" s="2"/>
    </row>
    <row r="48417" spans="4:11">
      <c r="D48417" s="1"/>
      <c r="E48417" s="1"/>
      <c r="F48417" s="1"/>
      <c r="G48417" s="1"/>
      <c r="J48417" s="2"/>
      <c r="K48417" s="2"/>
    </row>
    <row r="48418" spans="4:11">
      <c r="D48418" s="1"/>
      <c r="E48418" s="1"/>
      <c r="F48418" s="1"/>
      <c r="G48418" s="1"/>
      <c r="J48418" s="2"/>
      <c r="K48418" s="2"/>
    </row>
    <row r="48419" spans="4:11">
      <c r="D48419" s="1"/>
      <c r="E48419" s="1"/>
      <c r="F48419" s="1"/>
      <c r="G48419" s="1"/>
      <c r="J48419" s="2"/>
      <c r="K48419" s="2"/>
    </row>
    <row r="48420" spans="4:11">
      <c r="D48420" s="1"/>
      <c r="E48420" s="1"/>
      <c r="F48420" s="1"/>
      <c r="G48420" s="1"/>
      <c r="J48420" s="2"/>
      <c r="K48420" s="2"/>
    </row>
    <row r="48421" spans="4:11">
      <c r="D48421" s="1"/>
      <c r="E48421" s="1"/>
      <c r="F48421" s="1"/>
      <c r="G48421" s="1"/>
      <c r="J48421" s="2"/>
      <c r="K48421" s="2"/>
    </row>
    <row r="48422" spans="4:11">
      <c r="D48422" s="1"/>
      <c r="E48422" s="1"/>
      <c r="F48422" s="1"/>
      <c r="G48422" s="1"/>
      <c r="J48422" s="2"/>
      <c r="K48422" s="2"/>
    </row>
    <row r="48423" spans="4:11">
      <c r="D48423" s="1"/>
      <c r="E48423" s="1"/>
      <c r="F48423" s="1"/>
      <c r="G48423" s="1"/>
      <c r="J48423" s="2"/>
      <c r="K48423" s="2"/>
    </row>
    <row r="48424" spans="4:11">
      <c r="D48424" s="1"/>
      <c r="E48424" s="1"/>
      <c r="F48424" s="1"/>
      <c r="G48424" s="1"/>
      <c r="J48424" s="2"/>
      <c r="K48424" s="2"/>
    </row>
    <row r="48425" spans="4:11">
      <c r="D48425" s="1"/>
      <c r="E48425" s="1"/>
      <c r="F48425" s="1"/>
      <c r="G48425" s="1"/>
      <c r="J48425" s="2"/>
      <c r="K48425" s="2"/>
    </row>
    <row r="48426" spans="4:11">
      <c r="D48426" s="1"/>
      <c r="E48426" s="1"/>
      <c r="F48426" s="1"/>
      <c r="G48426" s="1"/>
      <c r="J48426" s="2"/>
      <c r="K48426" s="2"/>
    </row>
    <row r="48427" spans="4:11">
      <c r="D48427" s="1"/>
      <c r="E48427" s="1"/>
      <c r="F48427" s="1"/>
      <c r="G48427" s="1"/>
      <c r="J48427" s="2"/>
      <c r="K48427" s="2"/>
    </row>
    <row r="48428" spans="4:11">
      <c r="D48428" s="1"/>
      <c r="E48428" s="1"/>
      <c r="F48428" s="1"/>
      <c r="G48428" s="1"/>
      <c r="J48428" s="2"/>
      <c r="K48428" s="2"/>
    </row>
    <row r="48429" spans="4:11">
      <c r="D48429" s="1"/>
      <c r="E48429" s="1"/>
      <c r="F48429" s="1"/>
      <c r="G48429" s="1"/>
      <c r="J48429" s="2"/>
      <c r="K48429" s="2"/>
    </row>
    <row r="48430" spans="4:11">
      <c r="D48430" s="1"/>
      <c r="E48430" s="1"/>
      <c r="F48430" s="1"/>
      <c r="G48430" s="1"/>
      <c r="J48430" s="2"/>
      <c r="K48430" s="2"/>
    </row>
    <row r="48431" spans="4:11">
      <c r="D48431" s="1"/>
      <c r="E48431" s="1"/>
      <c r="F48431" s="1"/>
      <c r="G48431" s="1"/>
      <c r="J48431" s="2"/>
      <c r="K48431" s="2"/>
    </row>
    <row r="48432" spans="4:11">
      <c r="D48432" s="1"/>
      <c r="E48432" s="1"/>
      <c r="F48432" s="1"/>
      <c r="G48432" s="1"/>
      <c r="J48432" s="2"/>
      <c r="K48432" s="2"/>
    </row>
    <row r="48433" spans="4:11">
      <c r="D48433" s="1"/>
      <c r="E48433" s="1"/>
      <c r="F48433" s="1"/>
      <c r="G48433" s="1"/>
      <c r="J48433" s="2"/>
      <c r="K48433" s="2"/>
    </row>
    <row r="48434" spans="4:11">
      <c r="D48434" s="1"/>
      <c r="E48434" s="1"/>
      <c r="F48434" s="1"/>
      <c r="G48434" s="1"/>
      <c r="J48434" s="2"/>
      <c r="K48434" s="2"/>
    </row>
    <row r="48435" spans="4:11">
      <c r="D48435" s="1"/>
      <c r="E48435" s="1"/>
      <c r="F48435" s="1"/>
      <c r="G48435" s="1"/>
      <c r="J48435" s="2"/>
      <c r="K48435" s="2"/>
    </row>
    <row r="48436" spans="4:11">
      <c r="D48436" s="1"/>
      <c r="E48436" s="1"/>
      <c r="F48436" s="1"/>
      <c r="G48436" s="1"/>
      <c r="J48436" s="2"/>
      <c r="K48436" s="2"/>
    </row>
    <row r="48437" spans="4:11">
      <c r="D48437" s="1"/>
      <c r="E48437" s="1"/>
      <c r="F48437" s="1"/>
      <c r="G48437" s="1"/>
      <c r="J48437" s="2"/>
      <c r="K48437" s="2"/>
    </row>
    <row r="48438" spans="4:11">
      <c r="D48438" s="1"/>
      <c r="E48438" s="1"/>
      <c r="F48438" s="1"/>
      <c r="G48438" s="1"/>
      <c r="J48438" s="2"/>
      <c r="K48438" s="2"/>
    </row>
    <row r="48439" spans="4:11">
      <c r="D48439" s="1"/>
      <c r="E48439" s="1"/>
      <c r="F48439" s="1"/>
      <c r="G48439" s="1"/>
      <c r="J48439" s="2"/>
      <c r="K48439" s="2"/>
    </row>
    <row r="48440" spans="4:11">
      <c r="D48440" s="1"/>
      <c r="E48440" s="1"/>
      <c r="F48440" s="1"/>
      <c r="G48440" s="1"/>
      <c r="J48440" s="2"/>
      <c r="K48440" s="2"/>
    </row>
    <row r="48441" spans="4:11">
      <c r="D48441" s="1"/>
      <c r="E48441" s="1"/>
      <c r="F48441" s="1"/>
      <c r="G48441" s="1"/>
      <c r="J48441" s="2"/>
      <c r="K48441" s="2"/>
    </row>
    <row r="48442" spans="4:11">
      <c r="D48442" s="1"/>
      <c r="E48442" s="1"/>
      <c r="F48442" s="1"/>
      <c r="G48442" s="1"/>
      <c r="J48442" s="2"/>
      <c r="K48442" s="2"/>
    </row>
    <row r="48443" spans="4:11">
      <c r="D48443" s="1"/>
      <c r="E48443" s="1"/>
      <c r="F48443" s="1"/>
      <c r="G48443" s="1"/>
      <c r="J48443" s="2"/>
      <c r="K48443" s="2"/>
    </row>
    <row r="48444" spans="4:11">
      <c r="D48444" s="1"/>
      <c r="E48444" s="1"/>
      <c r="F48444" s="1"/>
      <c r="G48444" s="1"/>
      <c r="J48444" s="2"/>
      <c r="K48444" s="2"/>
    </row>
    <row r="48445" spans="4:11">
      <c r="D48445" s="1"/>
      <c r="E48445" s="1"/>
      <c r="F48445" s="1"/>
      <c r="G48445" s="1"/>
      <c r="J48445" s="2"/>
      <c r="K48445" s="2"/>
    </row>
    <row r="48446" spans="4:11">
      <c r="D48446" s="1"/>
      <c r="E48446" s="1"/>
      <c r="F48446" s="1"/>
      <c r="G48446" s="1"/>
      <c r="J48446" s="2"/>
      <c r="K48446" s="2"/>
    </row>
    <row r="48447" spans="4:11">
      <c r="D48447" s="1"/>
      <c r="E48447" s="1"/>
      <c r="F48447" s="1"/>
      <c r="G48447" s="1"/>
      <c r="J48447" s="2"/>
      <c r="K48447" s="2"/>
    </row>
    <row r="48448" spans="4:11">
      <c r="D48448" s="1"/>
      <c r="E48448" s="1"/>
      <c r="F48448" s="1"/>
      <c r="G48448" s="1"/>
      <c r="J48448" s="2"/>
      <c r="K48448" s="2"/>
    </row>
    <row r="48449" spans="4:11">
      <c r="D48449" s="1"/>
      <c r="E48449" s="1"/>
      <c r="F48449" s="1"/>
      <c r="G48449" s="1"/>
      <c r="J48449" s="2"/>
      <c r="K48449" s="2"/>
    </row>
    <row r="48450" spans="4:11">
      <c r="D48450" s="1"/>
      <c r="E48450" s="1"/>
      <c r="F48450" s="1"/>
      <c r="G48450" s="1"/>
      <c r="J48450" s="2"/>
      <c r="K48450" s="2"/>
    </row>
    <row r="48451" spans="4:11">
      <c r="D48451" s="1"/>
      <c r="E48451" s="1"/>
      <c r="F48451" s="1"/>
      <c r="G48451" s="1"/>
      <c r="J48451" s="2"/>
      <c r="K48451" s="2"/>
    </row>
    <row r="48452" spans="4:11">
      <c r="D48452" s="1"/>
      <c r="E48452" s="1"/>
      <c r="F48452" s="1"/>
      <c r="G48452" s="1"/>
      <c r="J48452" s="2"/>
      <c r="K48452" s="2"/>
    </row>
    <row r="48453" spans="4:11">
      <c r="D48453" s="1"/>
      <c r="E48453" s="1"/>
      <c r="F48453" s="1"/>
      <c r="G48453" s="1"/>
      <c r="J48453" s="2"/>
      <c r="K48453" s="2"/>
    </row>
    <row r="48454" spans="4:11">
      <c r="D48454" s="1"/>
      <c r="E48454" s="1"/>
      <c r="F48454" s="1"/>
      <c r="G48454" s="1"/>
      <c r="J48454" s="2"/>
      <c r="K48454" s="2"/>
    </row>
    <row r="48455" spans="4:11">
      <c r="D48455" s="1"/>
      <c r="E48455" s="1"/>
      <c r="F48455" s="1"/>
      <c r="G48455" s="1"/>
      <c r="J48455" s="2"/>
      <c r="K48455" s="2"/>
    </row>
    <row r="48456" spans="4:11">
      <c r="D48456" s="1"/>
      <c r="E48456" s="1"/>
      <c r="F48456" s="1"/>
      <c r="G48456" s="1"/>
      <c r="J48456" s="2"/>
      <c r="K48456" s="2"/>
    </row>
    <row r="48457" spans="4:11">
      <c r="D48457" s="1"/>
      <c r="E48457" s="1"/>
      <c r="F48457" s="1"/>
      <c r="G48457" s="1"/>
      <c r="J48457" s="2"/>
      <c r="K48457" s="2"/>
    </row>
    <row r="48458" spans="4:11">
      <c r="D48458" s="1"/>
      <c r="E48458" s="1"/>
      <c r="F48458" s="1"/>
      <c r="G48458" s="1"/>
      <c r="J48458" s="2"/>
      <c r="K48458" s="2"/>
    </row>
    <row r="48459" spans="4:11">
      <c r="D48459" s="1"/>
      <c r="E48459" s="1"/>
      <c r="F48459" s="1"/>
      <c r="G48459" s="1"/>
      <c r="J48459" s="2"/>
      <c r="K48459" s="2"/>
    </row>
    <row r="48460" spans="4:11">
      <c r="D48460" s="1"/>
      <c r="E48460" s="1"/>
      <c r="F48460" s="1"/>
      <c r="G48460" s="1"/>
      <c r="J48460" s="2"/>
      <c r="K48460" s="2"/>
    </row>
    <row r="48461" spans="4:11">
      <c r="D48461" s="1"/>
      <c r="E48461" s="1"/>
      <c r="F48461" s="1"/>
      <c r="G48461" s="1"/>
      <c r="J48461" s="2"/>
      <c r="K48461" s="2"/>
    </row>
    <row r="48462" spans="4:11">
      <c r="D48462" s="1"/>
      <c r="E48462" s="1"/>
      <c r="F48462" s="1"/>
      <c r="G48462" s="1"/>
      <c r="J48462" s="2"/>
      <c r="K48462" s="2"/>
    </row>
    <row r="48463" spans="4:11">
      <c r="D48463" s="1"/>
      <c r="E48463" s="1"/>
      <c r="F48463" s="1"/>
      <c r="G48463" s="1"/>
      <c r="J48463" s="2"/>
      <c r="K48463" s="2"/>
    </row>
    <row r="48464" spans="4:11">
      <c r="D48464" s="1"/>
      <c r="E48464" s="1"/>
      <c r="F48464" s="1"/>
      <c r="G48464" s="1"/>
      <c r="J48464" s="2"/>
      <c r="K48464" s="2"/>
    </row>
    <row r="48465" spans="4:11">
      <c r="D48465" s="1"/>
      <c r="E48465" s="1"/>
      <c r="F48465" s="1"/>
      <c r="G48465" s="1"/>
      <c r="J48465" s="2"/>
      <c r="K48465" s="2"/>
    </row>
    <row r="48466" spans="4:11">
      <c r="D48466" s="1"/>
      <c r="E48466" s="1"/>
      <c r="F48466" s="1"/>
      <c r="G48466" s="1"/>
      <c r="J48466" s="2"/>
      <c r="K48466" s="2"/>
    </row>
    <row r="48467" spans="4:11">
      <c r="D48467" s="1"/>
      <c r="E48467" s="1"/>
      <c r="F48467" s="1"/>
      <c r="G48467" s="1"/>
      <c r="J48467" s="2"/>
      <c r="K48467" s="2"/>
    </row>
    <row r="48468" spans="4:11">
      <c r="D48468" s="1"/>
      <c r="E48468" s="1"/>
      <c r="F48468" s="1"/>
      <c r="G48468" s="1"/>
      <c r="J48468" s="2"/>
      <c r="K48468" s="2"/>
    </row>
    <row r="48469" spans="4:11">
      <c r="D48469" s="1"/>
      <c r="E48469" s="1"/>
      <c r="F48469" s="1"/>
      <c r="G48469" s="1"/>
      <c r="J48469" s="2"/>
      <c r="K48469" s="2"/>
    </row>
    <row r="48470" spans="4:11">
      <c r="D48470" s="1"/>
      <c r="E48470" s="1"/>
      <c r="F48470" s="1"/>
      <c r="G48470" s="1"/>
      <c r="J48470" s="2"/>
      <c r="K48470" s="2"/>
    </row>
    <row r="48471" spans="4:11">
      <c r="D48471" s="1"/>
      <c r="E48471" s="1"/>
      <c r="F48471" s="1"/>
      <c r="G48471" s="1"/>
      <c r="J48471" s="2"/>
      <c r="K48471" s="2"/>
    </row>
    <row r="48472" spans="4:11">
      <c r="D48472" s="1"/>
      <c r="E48472" s="1"/>
      <c r="F48472" s="1"/>
      <c r="G48472" s="1"/>
      <c r="J48472" s="2"/>
      <c r="K48472" s="2"/>
    </row>
    <row r="48473" spans="4:11">
      <c r="D48473" s="1"/>
      <c r="E48473" s="1"/>
      <c r="F48473" s="1"/>
      <c r="G48473" s="1"/>
      <c r="J48473" s="2"/>
      <c r="K48473" s="2"/>
    </row>
    <row r="48474" spans="4:11">
      <c r="D48474" s="1"/>
      <c r="E48474" s="1"/>
      <c r="F48474" s="1"/>
      <c r="G48474" s="1"/>
      <c r="J48474" s="2"/>
      <c r="K48474" s="2"/>
    </row>
    <row r="48475" spans="4:11">
      <c r="D48475" s="1"/>
      <c r="E48475" s="1"/>
      <c r="F48475" s="1"/>
      <c r="G48475" s="1"/>
      <c r="J48475" s="2"/>
      <c r="K48475" s="2"/>
    </row>
    <row r="48476" spans="4:11">
      <c r="D48476" s="1"/>
      <c r="E48476" s="1"/>
      <c r="F48476" s="1"/>
      <c r="G48476" s="1"/>
      <c r="J48476" s="2"/>
      <c r="K48476" s="2"/>
    </row>
    <row r="48477" spans="4:11">
      <c r="D48477" s="1"/>
      <c r="E48477" s="1"/>
      <c r="F48477" s="1"/>
      <c r="G48477" s="1"/>
      <c r="J48477" s="2"/>
      <c r="K48477" s="2"/>
    </row>
    <row r="48478" spans="4:11">
      <c r="D48478" s="1"/>
      <c r="E48478" s="1"/>
      <c r="F48478" s="1"/>
      <c r="G48478" s="1"/>
      <c r="J48478" s="2"/>
      <c r="K48478" s="2"/>
    </row>
    <row r="48479" spans="4:11">
      <c r="D48479" s="1"/>
      <c r="E48479" s="1"/>
      <c r="F48479" s="1"/>
      <c r="G48479" s="1"/>
      <c r="J48479" s="2"/>
      <c r="K48479" s="2"/>
    </row>
    <row r="48480" spans="4:11">
      <c r="D48480" s="1"/>
      <c r="E48480" s="1"/>
      <c r="F48480" s="1"/>
      <c r="G48480" s="1"/>
      <c r="J48480" s="2"/>
      <c r="K48480" s="2"/>
    </row>
    <row r="48481" spans="4:11">
      <c r="D48481" s="1"/>
      <c r="E48481" s="1"/>
      <c r="F48481" s="1"/>
      <c r="G48481" s="1"/>
      <c r="J48481" s="2"/>
      <c r="K48481" s="2"/>
    </row>
    <row r="48482" spans="4:11">
      <c r="D48482" s="1"/>
      <c r="E48482" s="1"/>
      <c r="F48482" s="1"/>
      <c r="G48482" s="1"/>
      <c r="J48482" s="2"/>
      <c r="K48482" s="2"/>
    </row>
    <row r="48483" spans="4:11">
      <c r="D48483" s="1"/>
      <c r="E48483" s="1"/>
      <c r="F48483" s="1"/>
      <c r="G48483" s="1"/>
      <c r="J48483" s="2"/>
      <c r="K48483" s="2"/>
    </row>
    <row r="48484" spans="4:11">
      <c r="D48484" s="1"/>
      <c r="E48484" s="1"/>
      <c r="F48484" s="1"/>
      <c r="G48484" s="1"/>
      <c r="J48484" s="2"/>
      <c r="K48484" s="2"/>
    </row>
    <row r="48485" spans="4:11">
      <c r="D48485" s="1"/>
      <c r="E48485" s="1"/>
      <c r="F48485" s="1"/>
      <c r="G48485" s="1"/>
      <c r="J48485" s="2"/>
      <c r="K48485" s="2"/>
    </row>
    <row r="48486" spans="4:11">
      <c r="D48486" s="1"/>
      <c r="E48486" s="1"/>
      <c r="F48486" s="1"/>
      <c r="G48486" s="1"/>
      <c r="J48486" s="2"/>
      <c r="K48486" s="2"/>
    </row>
    <row r="48487" spans="4:11">
      <c r="D48487" s="1"/>
      <c r="E48487" s="1"/>
      <c r="F48487" s="1"/>
      <c r="G48487" s="1"/>
      <c r="J48487" s="2"/>
      <c r="K48487" s="2"/>
    </row>
    <row r="48488" spans="4:11">
      <c r="D48488" s="1"/>
      <c r="E48488" s="1"/>
      <c r="F48488" s="1"/>
      <c r="G48488" s="1"/>
      <c r="J48488" s="2"/>
      <c r="K48488" s="2"/>
    </row>
    <row r="48489" spans="4:11">
      <c r="D48489" s="1"/>
      <c r="E48489" s="1"/>
      <c r="F48489" s="1"/>
      <c r="G48489" s="1"/>
      <c r="J48489" s="2"/>
      <c r="K48489" s="2"/>
    </row>
    <row r="48490" spans="4:11">
      <c r="D48490" s="1"/>
      <c r="E48490" s="1"/>
      <c r="F48490" s="1"/>
      <c r="G48490" s="1"/>
      <c r="J48490" s="2"/>
      <c r="K48490" s="2"/>
    </row>
    <row r="48491" spans="4:11">
      <c r="D48491" s="1"/>
      <c r="E48491" s="1"/>
      <c r="F48491" s="1"/>
      <c r="G48491" s="1"/>
      <c r="J48491" s="2"/>
      <c r="K48491" s="2"/>
    </row>
    <row r="48492" spans="4:11">
      <c r="D48492" s="1"/>
      <c r="E48492" s="1"/>
      <c r="F48492" s="1"/>
      <c r="G48492" s="1"/>
      <c r="J48492" s="2"/>
      <c r="K48492" s="2"/>
    </row>
    <row r="48493" spans="4:11">
      <c r="D48493" s="1"/>
      <c r="E48493" s="1"/>
      <c r="F48493" s="1"/>
      <c r="G48493" s="1"/>
      <c r="J48493" s="2"/>
      <c r="K48493" s="2"/>
    </row>
    <row r="48494" spans="4:11">
      <c r="D48494" s="1"/>
      <c r="E48494" s="1"/>
      <c r="F48494" s="1"/>
      <c r="G48494" s="1"/>
      <c r="J48494" s="2"/>
      <c r="K48494" s="2"/>
    </row>
    <row r="48495" spans="4:11">
      <c r="D48495" s="1"/>
      <c r="E48495" s="1"/>
      <c r="F48495" s="1"/>
      <c r="G48495" s="1"/>
      <c r="J48495" s="2"/>
      <c r="K48495" s="2"/>
    </row>
    <row r="48496" spans="4:11">
      <c r="D48496" s="1"/>
      <c r="E48496" s="1"/>
      <c r="F48496" s="1"/>
      <c r="G48496" s="1"/>
      <c r="J48496" s="2"/>
      <c r="K48496" s="2"/>
    </row>
    <row r="48497" spans="4:11">
      <c r="D48497" s="1"/>
      <c r="E48497" s="1"/>
      <c r="F48497" s="1"/>
      <c r="G48497" s="1"/>
      <c r="J48497" s="2"/>
      <c r="K48497" s="2"/>
    </row>
    <row r="48498" spans="4:11">
      <c r="D48498" s="1"/>
      <c r="E48498" s="1"/>
      <c r="F48498" s="1"/>
      <c r="G48498" s="1"/>
      <c r="J48498" s="2"/>
      <c r="K48498" s="2"/>
    </row>
    <row r="48499" spans="4:11">
      <c r="D48499" s="1"/>
      <c r="E48499" s="1"/>
      <c r="F48499" s="1"/>
      <c r="G48499" s="1"/>
      <c r="J48499" s="2"/>
      <c r="K48499" s="2"/>
    </row>
    <row r="48500" spans="4:11">
      <c r="D48500" s="1"/>
      <c r="E48500" s="1"/>
      <c r="F48500" s="1"/>
      <c r="G48500" s="1"/>
      <c r="J48500" s="2"/>
      <c r="K48500" s="2"/>
    </row>
    <row r="48501" spans="4:11">
      <c r="D48501" s="1"/>
      <c r="E48501" s="1"/>
      <c r="F48501" s="1"/>
      <c r="G48501" s="1"/>
      <c r="J48501" s="2"/>
      <c r="K48501" s="2"/>
    </row>
    <row r="48502" spans="4:11">
      <c r="D48502" s="1"/>
      <c r="E48502" s="1"/>
      <c r="F48502" s="1"/>
      <c r="G48502" s="1"/>
      <c r="J48502" s="2"/>
      <c r="K48502" s="2"/>
    </row>
    <row r="48503" spans="4:11">
      <c r="D48503" s="1"/>
      <c r="E48503" s="1"/>
      <c r="F48503" s="1"/>
      <c r="G48503" s="1"/>
      <c r="J48503" s="2"/>
      <c r="K48503" s="2"/>
    </row>
    <row r="48504" spans="4:11">
      <c r="D48504" s="1"/>
      <c r="E48504" s="1"/>
      <c r="F48504" s="1"/>
      <c r="G48504" s="1"/>
      <c r="J48504" s="2"/>
      <c r="K48504" s="2"/>
    </row>
    <row r="48505" spans="4:11">
      <c r="D48505" s="1"/>
      <c r="E48505" s="1"/>
      <c r="F48505" s="1"/>
      <c r="G48505" s="1"/>
      <c r="J48505" s="2"/>
      <c r="K48505" s="2"/>
    </row>
    <row r="48506" spans="4:11">
      <c r="D48506" s="1"/>
      <c r="E48506" s="1"/>
      <c r="F48506" s="1"/>
      <c r="G48506" s="1"/>
      <c r="J48506" s="2"/>
      <c r="K48506" s="2"/>
    </row>
    <row r="48507" spans="4:11">
      <c r="D48507" s="1"/>
      <c r="E48507" s="1"/>
      <c r="F48507" s="1"/>
      <c r="G48507" s="1"/>
      <c r="J48507" s="2"/>
      <c r="K48507" s="2"/>
    </row>
    <row r="48508" spans="4:11">
      <c r="D48508" s="1"/>
      <c r="E48508" s="1"/>
      <c r="F48508" s="1"/>
      <c r="G48508" s="1"/>
      <c r="J48508" s="2"/>
      <c r="K48508" s="2"/>
    </row>
    <row r="48509" spans="4:11">
      <c r="D48509" s="1"/>
      <c r="E48509" s="1"/>
      <c r="F48509" s="1"/>
      <c r="G48509" s="1"/>
      <c r="J48509" s="2"/>
      <c r="K48509" s="2"/>
    </row>
    <row r="48510" spans="4:11">
      <c r="D48510" s="1"/>
      <c r="E48510" s="1"/>
      <c r="F48510" s="1"/>
      <c r="G48510" s="1"/>
      <c r="J48510" s="2"/>
      <c r="K48510" s="2"/>
    </row>
    <row r="48511" spans="4:11">
      <c r="D48511" s="1"/>
      <c r="E48511" s="1"/>
      <c r="F48511" s="1"/>
      <c r="G48511" s="1"/>
      <c r="J48511" s="2"/>
      <c r="K48511" s="2"/>
    </row>
    <row r="48512" spans="4:11">
      <c r="D48512" s="1"/>
      <c r="E48512" s="1"/>
      <c r="F48512" s="1"/>
      <c r="G48512" s="1"/>
      <c r="J48512" s="2"/>
      <c r="K48512" s="2"/>
    </row>
    <row r="48513" spans="4:11">
      <c r="D48513" s="1"/>
      <c r="E48513" s="1"/>
      <c r="F48513" s="1"/>
      <c r="G48513" s="1"/>
      <c r="J48513" s="2"/>
      <c r="K48513" s="2"/>
    </row>
    <row r="48514" spans="4:11">
      <c r="D48514" s="1"/>
      <c r="E48514" s="1"/>
      <c r="F48514" s="1"/>
      <c r="G48514" s="1"/>
      <c r="J48514" s="2"/>
      <c r="K48514" s="2"/>
    </row>
    <row r="48515" spans="4:11">
      <c r="D48515" s="1"/>
      <c r="E48515" s="1"/>
      <c r="F48515" s="1"/>
      <c r="G48515" s="1"/>
      <c r="J48515" s="2"/>
      <c r="K48515" s="2"/>
    </row>
    <row r="48516" spans="4:11">
      <c r="D48516" s="1"/>
      <c r="E48516" s="1"/>
      <c r="F48516" s="1"/>
      <c r="G48516" s="1"/>
      <c r="J48516" s="2"/>
      <c r="K48516" s="2"/>
    </row>
    <row r="48517" spans="4:11">
      <c r="D48517" s="1"/>
      <c r="E48517" s="1"/>
      <c r="F48517" s="1"/>
      <c r="G48517" s="1"/>
      <c r="J48517" s="2"/>
      <c r="K48517" s="2"/>
    </row>
    <row r="48518" spans="4:11">
      <c r="D48518" s="1"/>
      <c r="E48518" s="1"/>
      <c r="F48518" s="1"/>
      <c r="G48518" s="1"/>
      <c r="J48518" s="2"/>
      <c r="K48518" s="2"/>
    </row>
    <row r="48519" spans="4:11">
      <c r="D48519" s="1"/>
      <c r="E48519" s="1"/>
      <c r="F48519" s="1"/>
      <c r="G48519" s="1"/>
      <c r="J48519" s="2"/>
      <c r="K48519" s="2"/>
    </row>
    <row r="48520" spans="4:11">
      <c r="D48520" s="1"/>
      <c r="E48520" s="1"/>
      <c r="F48520" s="1"/>
      <c r="G48520" s="1"/>
      <c r="J48520" s="2"/>
      <c r="K48520" s="2"/>
    </row>
    <row r="48521" spans="4:11">
      <c r="D48521" s="1"/>
      <c r="E48521" s="1"/>
      <c r="F48521" s="1"/>
      <c r="G48521" s="1"/>
      <c r="J48521" s="2"/>
      <c r="K48521" s="2"/>
    </row>
    <row r="48522" spans="4:11">
      <c r="D48522" s="1"/>
      <c r="E48522" s="1"/>
      <c r="F48522" s="1"/>
      <c r="G48522" s="1"/>
      <c r="J48522" s="2"/>
      <c r="K48522" s="2"/>
    </row>
    <row r="48523" spans="4:11">
      <c r="D48523" s="1"/>
      <c r="E48523" s="1"/>
      <c r="F48523" s="1"/>
      <c r="G48523" s="1"/>
      <c r="J48523" s="2"/>
      <c r="K48523" s="2"/>
    </row>
    <row r="48524" spans="4:11">
      <c r="D48524" s="1"/>
      <c r="E48524" s="1"/>
      <c r="F48524" s="1"/>
      <c r="G48524" s="1"/>
      <c r="J48524" s="2"/>
      <c r="K48524" s="2"/>
    </row>
    <row r="48525" spans="4:11">
      <c r="D48525" s="1"/>
      <c r="E48525" s="1"/>
      <c r="F48525" s="1"/>
      <c r="G48525" s="1"/>
      <c r="J48525" s="2"/>
      <c r="K48525" s="2"/>
    </row>
    <row r="48526" spans="4:11">
      <c r="D48526" s="1"/>
      <c r="E48526" s="1"/>
      <c r="F48526" s="1"/>
      <c r="G48526" s="1"/>
      <c r="J48526" s="2"/>
      <c r="K48526" s="2"/>
    </row>
    <row r="48527" spans="4:11">
      <c r="D48527" s="1"/>
      <c r="E48527" s="1"/>
      <c r="F48527" s="1"/>
      <c r="G48527" s="1"/>
      <c r="J48527" s="2"/>
      <c r="K48527" s="2"/>
    </row>
    <row r="48528" spans="4:11">
      <c r="D48528" s="1"/>
      <c r="E48528" s="1"/>
      <c r="F48528" s="1"/>
      <c r="G48528" s="1"/>
      <c r="J48528" s="2"/>
      <c r="K48528" s="2"/>
    </row>
    <row r="48529" spans="4:11">
      <c r="D48529" s="1"/>
      <c r="E48529" s="1"/>
      <c r="F48529" s="1"/>
      <c r="G48529" s="1"/>
      <c r="J48529" s="2"/>
      <c r="K48529" s="2"/>
    </row>
    <row r="48530" spans="4:11">
      <c r="D48530" s="1"/>
      <c r="E48530" s="1"/>
      <c r="F48530" s="1"/>
      <c r="G48530" s="1"/>
      <c r="J48530" s="2"/>
      <c r="K48530" s="2"/>
    </row>
    <row r="48531" spans="4:11">
      <c r="D48531" s="1"/>
      <c r="E48531" s="1"/>
      <c r="F48531" s="1"/>
      <c r="G48531" s="1"/>
      <c r="J48531" s="2"/>
      <c r="K48531" s="2"/>
    </row>
    <row r="48532" spans="4:11">
      <c r="D48532" s="1"/>
      <c r="E48532" s="1"/>
      <c r="F48532" s="1"/>
      <c r="G48532" s="1"/>
      <c r="J48532" s="2"/>
      <c r="K48532" s="2"/>
    </row>
    <row r="48533" spans="4:11">
      <c r="D48533" s="1"/>
      <c r="E48533" s="1"/>
      <c r="F48533" s="1"/>
      <c r="G48533" s="1"/>
      <c r="J48533" s="2"/>
      <c r="K48533" s="2"/>
    </row>
    <row r="48534" spans="4:11">
      <c r="D48534" s="1"/>
      <c r="E48534" s="1"/>
      <c r="F48534" s="1"/>
      <c r="G48534" s="1"/>
      <c r="J48534" s="2"/>
      <c r="K48534" s="2"/>
    </row>
    <row r="48535" spans="4:11">
      <c r="D48535" s="1"/>
      <c r="E48535" s="1"/>
      <c r="F48535" s="1"/>
      <c r="G48535" s="1"/>
      <c r="J48535" s="2"/>
      <c r="K48535" s="2"/>
    </row>
    <row r="48536" spans="4:11">
      <c r="D48536" s="1"/>
      <c r="E48536" s="1"/>
      <c r="F48536" s="1"/>
      <c r="G48536" s="1"/>
      <c r="J48536" s="2"/>
      <c r="K48536" s="2"/>
    </row>
    <row r="48537" spans="4:11">
      <c r="D48537" s="1"/>
      <c r="E48537" s="1"/>
      <c r="F48537" s="1"/>
      <c r="G48537" s="1"/>
      <c r="J48537" s="2"/>
      <c r="K48537" s="2"/>
    </row>
    <row r="48538" spans="4:11">
      <c r="D48538" s="1"/>
      <c r="E48538" s="1"/>
      <c r="F48538" s="1"/>
      <c r="G48538" s="1"/>
      <c r="J48538" s="2"/>
      <c r="K48538" s="2"/>
    </row>
    <row r="48539" spans="4:11">
      <c r="D48539" s="1"/>
      <c r="E48539" s="1"/>
      <c r="F48539" s="1"/>
      <c r="G48539" s="1"/>
      <c r="J48539" s="2"/>
      <c r="K48539" s="2"/>
    </row>
    <row r="48540" spans="4:11">
      <c r="D48540" s="1"/>
      <c r="E48540" s="1"/>
      <c r="F48540" s="1"/>
      <c r="G48540" s="1"/>
      <c r="J48540" s="2"/>
      <c r="K48540" s="2"/>
    </row>
    <row r="48541" spans="4:11">
      <c r="D48541" s="1"/>
      <c r="E48541" s="1"/>
      <c r="F48541" s="1"/>
      <c r="G48541" s="1"/>
      <c r="J48541" s="2"/>
      <c r="K48541" s="2"/>
    </row>
    <row r="48542" spans="4:11">
      <c r="D48542" s="1"/>
      <c r="E48542" s="1"/>
      <c r="F48542" s="1"/>
      <c r="G48542" s="1"/>
      <c r="J48542" s="2"/>
      <c r="K48542" s="2"/>
    </row>
    <row r="48543" spans="4:11">
      <c r="D48543" s="1"/>
      <c r="E48543" s="1"/>
      <c r="F48543" s="1"/>
      <c r="G48543" s="1"/>
      <c r="J48543" s="2"/>
      <c r="K48543" s="2"/>
    </row>
    <row r="48544" spans="4:11">
      <c r="D48544" s="1"/>
      <c r="E48544" s="1"/>
      <c r="F48544" s="1"/>
      <c r="G48544" s="1"/>
      <c r="J48544" s="2"/>
      <c r="K48544" s="2"/>
    </row>
    <row r="48545" spans="4:11">
      <c r="D48545" s="1"/>
      <c r="E48545" s="1"/>
      <c r="F48545" s="1"/>
      <c r="G48545" s="1"/>
      <c r="J48545" s="2"/>
      <c r="K48545" s="2"/>
    </row>
    <row r="48546" spans="4:11">
      <c r="D48546" s="1"/>
      <c r="E48546" s="1"/>
      <c r="F48546" s="1"/>
      <c r="G48546" s="1"/>
      <c r="J48546" s="2"/>
      <c r="K48546" s="2"/>
    </row>
    <row r="48547" spans="4:11">
      <c r="D48547" s="1"/>
      <c r="E48547" s="1"/>
      <c r="F48547" s="1"/>
      <c r="G48547" s="1"/>
      <c r="J48547" s="2"/>
      <c r="K48547" s="2"/>
    </row>
    <row r="48548" spans="4:11">
      <c r="D48548" s="1"/>
      <c r="E48548" s="1"/>
      <c r="F48548" s="1"/>
      <c r="G48548" s="1"/>
      <c r="J48548" s="2"/>
      <c r="K48548" s="2"/>
    </row>
    <row r="48549" spans="4:11">
      <c r="D48549" s="1"/>
      <c r="E48549" s="1"/>
      <c r="F48549" s="1"/>
      <c r="G48549" s="1"/>
      <c r="J48549" s="2"/>
      <c r="K48549" s="2"/>
    </row>
    <row r="48550" spans="4:11">
      <c r="D48550" s="1"/>
      <c r="E48550" s="1"/>
      <c r="F48550" s="1"/>
      <c r="G48550" s="1"/>
      <c r="J48550" s="2"/>
      <c r="K48550" s="2"/>
    </row>
    <row r="48551" spans="4:11">
      <c r="D48551" s="1"/>
      <c r="E48551" s="1"/>
      <c r="F48551" s="1"/>
      <c r="G48551" s="1"/>
      <c r="J48551" s="2"/>
      <c r="K48551" s="2"/>
    </row>
    <row r="48552" spans="4:11">
      <c r="D48552" s="1"/>
      <c r="E48552" s="1"/>
      <c r="F48552" s="1"/>
      <c r="G48552" s="1"/>
      <c r="J48552" s="2"/>
      <c r="K48552" s="2"/>
    </row>
    <row r="48553" spans="4:11">
      <c r="D48553" s="1"/>
      <c r="E48553" s="1"/>
      <c r="F48553" s="1"/>
      <c r="G48553" s="1"/>
      <c r="J48553" s="2"/>
      <c r="K48553" s="2"/>
    </row>
    <row r="48554" spans="4:11">
      <c r="D48554" s="1"/>
      <c r="E48554" s="1"/>
      <c r="F48554" s="1"/>
      <c r="G48554" s="1"/>
      <c r="J48554" s="2"/>
      <c r="K48554" s="2"/>
    </row>
    <row r="48555" spans="4:11">
      <c r="D48555" s="1"/>
      <c r="E48555" s="1"/>
      <c r="F48555" s="1"/>
      <c r="G48555" s="1"/>
      <c r="J48555" s="2"/>
      <c r="K48555" s="2"/>
    </row>
    <row r="48556" spans="4:11">
      <c r="D48556" s="1"/>
      <c r="E48556" s="1"/>
      <c r="F48556" s="1"/>
      <c r="G48556" s="1"/>
      <c r="J48556" s="2"/>
      <c r="K48556" s="2"/>
    </row>
    <row r="48557" spans="4:11">
      <c r="D48557" s="1"/>
      <c r="E48557" s="1"/>
      <c r="F48557" s="1"/>
      <c r="G48557" s="1"/>
      <c r="J48557" s="2"/>
      <c r="K48557" s="2"/>
    </row>
    <row r="48558" spans="4:11">
      <c r="D48558" s="1"/>
      <c r="E48558" s="1"/>
      <c r="F48558" s="1"/>
      <c r="G48558" s="1"/>
      <c r="J48558" s="2"/>
      <c r="K48558" s="2"/>
    </row>
    <row r="48559" spans="4:11">
      <c r="D48559" s="1"/>
      <c r="E48559" s="1"/>
      <c r="F48559" s="1"/>
      <c r="G48559" s="1"/>
      <c r="J48559" s="2"/>
      <c r="K48559" s="2"/>
    </row>
    <row r="48560" spans="4:11">
      <c r="D48560" s="1"/>
      <c r="E48560" s="1"/>
      <c r="F48560" s="1"/>
      <c r="G48560" s="1"/>
      <c r="J48560" s="2"/>
      <c r="K48560" s="2"/>
    </row>
    <row r="48561" spans="4:11">
      <c r="D48561" s="1"/>
      <c r="E48561" s="1"/>
      <c r="F48561" s="1"/>
      <c r="G48561" s="1"/>
      <c r="J48561" s="2"/>
      <c r="K48561" s="2"/>
    </row>
    <row r="48562" spans="4:11">
      <c r="D48562" s="1"/>
      <c r="E48562" s="1"/>
      <c r="F48562" s="1"/>
      <c r="G48562" s="1"/>
      <c r="J48562" s="2"/>
      <c r="K48562" s="2"/>
    </row>
    <row r="48563" spans="4:11">
      <c r="D48563" s="1"/>
      <c r="E48563" s="1"/>
      <c r="F48563" s="1"/>
      <c r="G48563" s="1"/>
      <c r="J48563" s="2"/>
      <c r="K48563" s="2"/>
    </row>
    <row r="48564" spans="4:11">
      <c r="D48564" s="1"/>
      <c r="E48564" s="1"/>
      <c r="F48564" s="1"/>
      <c r="G48564" s="1"/>
      <c r="J48564" s="2"/>
      <c r="K48564" s="2"/>
    </row>
    <row r="48565" spans="4:11">
      <c r="D48565" s="1"/>
      <c r="E48565" s="1"/>
      <c r="F48565" s="1"/>
      <c r="G48565" s="1"/>
      <c r="J48565" s="2"/>
      <c r="K48565" s="2"/>
    </row>
    <row r="48566" spans="4:11">
      <c r="D48566" s="1"/>
      <c r="E48566" s="1"/>
      <c r="F48566" s="1"/>
      <c r="G48566" s="1"/>
      <c r="J48566" s="2"/>
      <c r="K48566" s="2"/>
    </row>
    <row r="48567" spans="4:11">
      <c r="D48567" s="1"/>
      <c r="E48567" s="1"/>
      <c r="F48567" s="1"/>
      <c r="G48567" s="1"/>
      <c r="J48567" s="2"/>
      <c r="K48567" s="2"/>
    </row>
    <row r="48568" spans="4:11">
      <c r="D48568" s="1"/>
      <c r="E48568" s="1"/>
      <c r="F48568" s="1"/>
      <c r="G48568" s="1"/>
      <c r="J48568" s="2"/>
      <c r="K48568" s="2"/>
    </row>
    <row r="48569" spans="4:11">
      <c r="D48569" s="1"/>
      <c r="E48569" s="1"/>
      <c r="F48569" s="1"/>
      <c r="G48569" s="1"/>
      <c r="J48569" s="2"/>
      <c r="K48569" s="2"/>
    </row>
    <row r="48570" spans="4:11">
      <c r="D48570" s="1"/>
      <c r="E48570" s="1"/>
      <c r="F48570" s="1"/>
      <c r="G48570" s="1"/>
      <c r="J48570" s="2"/>
      <c r="K48570" s="2"/>
    </row>
    <row r="48571" spans="4:11">
      <c r="D48571" s="1"/>
      <c r="E48571" s="1"/>
      <c r="F48571" s="1"/>
      <c r="G48571" s="1"/>
      <c r="J48571" s="2"/>
      <c r="K48571" s="2"/>
    </row>
    <row r="48572" spans="4:11">
      <c r="D48572" s="1"/>
      <c r="E48572" s="1"/>
      <c r="F48572" s="1"/>
      <c r="G48572" s="1"/>
      <c r="J48572" s="2"/>
      <c r="K48572" s="2"/>
    </row>
    <row r="48573" spans="4:11">
      <c r="D48573" s="1"/>
      <c r="E48573" s="1"/>
      <c r="F48573" s="1"/>
      <c r="G48573" s="1"/>
      <c r="J48573" s="2"/>
      <c r="K48573" s="2"/>
    </row>
    <row r="48574" spans="4:11">
      <c r="D48574" s="1"/>
      <c r="E48574" s="1"/>
      <c r="F48574" s="1"/>
      <c r="G48574" s="1"/>
      <c r="J48574" s="2"/>
      <c r="K48574" s="2"/>
    </row>
    <row r="48575" spans="4:11">
      <c r="D48575" s="1"/>
      <c r="E48575" s="1"/>
      <c r="F48575" s="1"/>
      <c r="G48575" s="1"/>
      <c r="J48575" s="2"/>
      <c r="K48575" s="2"/>
    </row>
    <row r="48576" spans="4:11">
      <c r="D48576" s="1"/>
      <c r="E48576" s="1"/>
      <c r="F48576" s="1"/>
      <c r="G48576" s="1"/>
      <c r="J48576" s="2"/>
      <c r="K48576" s="2"/>
    </row>
    <row r="48577" spans="4:11">
      <c r="D48577" s="1"/>
      <c r="E48577" s="1"/>
      <c r="F48577" s="1"/>
      <c r="G48577" s="1"/>
      <c r="J48577" s="2"/>
      <c r="K48577" s="2"/>
    </row>
    <row r="48578" spans="4:11">
      <c r="D48578" s="1"/>
      <c r="E48578" s="1"/>
      <c r="F48578" s="1"/>
      <c r="G48578" s="1"/>
      <c r="J48578" s="2"/>
      <c r="K48578" s="2"/>
    </row>
    <row r="48579" spans="4:11">
      <c r="D48579" s="1"/>
      <c r="E48579" s="1"/>
      <c r="F48579" s="1"/>
      <c r="G48579" s="1"/>
      <c r="J48579" s="2"/>
      <c r="K48579" s="2"/>
    </row>
    <row r="48580" spans="4:11">
      <c r="D48580" s="1"/>
      <c r="E48580" s="1"/>
      <c r="F48580" s="1"/>
      <c r="G48580" s="1"/>
      <c r="J48580" s="2"/>
      <c r="K48580" s="2"/>
    </row>
    <row r="48581" spans="4:11">
      <c r="D48581" s="1"/>
      <c r="E48581" s="1"/>
      <c r="F48581" s="1"/>
      <c r="G48581" s="1"/>
      <c r="J48581" s="2"/>
      <c r="K48581" s="2"/>
    </row>
    <row r="48582" spans="4:11">
      <c r="D48582" s="1"/>
      <c r="E48582" s="1"/>
      <c r="F48582" s="1"/>
      <c r="G48582" s="1"/>
      <c r="J48582" s="2"/>
      <c r="K48582" s="2"/>
    </row>
    <row r="48583" spans="4:11">
      <c r="D48583" s="1"/>
      <c r="E48583" s="1"/>
      <c r="F48583" s="1"/>
      <c r="G48583" s="1"/>
      <c r="J48583" s="2"/>
      <c r="K48583" s="2"/>
    </row>
    <row r="48584" spans="4:11">
      <c r="D48584" s="1"/>
      <c r="E48584" s="1"/>
      <c r="F48584" s="1"/>
      <c r="G48584" s="1"/>
      <c r="J48584" s="2"/>
      <c r="K48584" s="2"/>
    </row>
    <row r="48585" spans="4:11">
      <c r="D48585" s="1"/>
      <c r="E48585" s="1"/>
      <c r="F48585" s="1"/>
      <c r="G48585" s="1"/>
      <c r="J48585" s="2"/>
      <c r="K48585" s="2"/>
    </row>
    <row r="48586" spans="4:11">
      <c r="D48586" s="1"/>
      <c r="E48586" s="1"/>
      <c r="F48586" s="1"/>
      <c r="G48586" s="1"/>
      <c r="J48586" s="2"/>
      <c r="K48586" s="2"/>
    </row>
    <row r="48587" spans="4:11">
      <c r="D48587" s="1"/>
      <c r="E48587" s="1"/>
      <c r="F48587" s="1"/>
      <c r="G48587" s="1"/>
      <c r="J48587" s="2"/>
      <c r="K48587" s="2"/>
    </row>
    <row r="48588" spans="4:11">
      <c r="D48588" s="1"/>
      <c r="E48588" s="1"/>
      <c r="F48588" s="1"/>
      <c r="G48588" s="1"/>
      <c r="J48588" s="2"/>
      <c r="K48588" s="2"/>
    </row>
    <row r="48589" spans="4:11">
      <c r="D48589" s="1"/>
      <c r="E48589" s="1"/>
      <c r="F48589" s="1"/>
      <c r="G48589" s="1"/>
      <c r="J48589" s="2"/>
      <c r="K48589" s="2"/>
    </row>
    <row r="48590" spans="4:11">
      <c r="D48590" s="1"/>
      <c r="E48590" s="1"/>
      <c r="F48590" s="1"/>
      <c r="G48590" s="1"/>
      <c r="J48590" s="2"/>
      <c r="K48590" s="2"/>
    </row>
    <row r="48591" spans="4:11">
      <c r="D48591" s="1"/>
      <c r="E48591" s="1"/>
      <c r="F48591" s="1"/>
      <c r="G48591" s="1"/>
      <c r="J48591" s="2"/>
      <c r="K48591" s="2"/>
    </row>
    <row r="48592" spans="4:11">
      <c r="D48592" s="1"/>
      <c r="E48592" s="1"/>
      <c r="F48592" s="1"/>
      <c r="G48592" s="1"/>
      <c r="J48592" s="2"/>
      <c r="K48592" s="2"/>
    </row>
    <row r="48593" spans="4:11">
      <c r="D48593" s="1"/>
      <c r="E48593" s="1"/>
      <c r="F48593" s="1"/>
      <c r="G48593" s="1"/>
      <c r="J48593" s="2"/>
      <c r="K48593" s="2"/>
    </row>
    <row r="48594" spans="4:11">
      <c r="D48594" s="1"/>
      <c r="E48594" s="1"/>
      <c r="F48594" s="1"/>
      <c r="G48594" s="1"/>
      <c r="J48594" s="2"/>
      <c r="K48594" s="2"/>
    </row>
    <row r="48595" spans="4:11">
      <c r="D48595" s="1"/>
      <c r="E48595" s="1"/>
      <c r="F48595" s="1"/>
      <c r="G48595" s="1"/>
      <c r="J48595" s="2"/>
      <c r="K48595" s="2"/>
    </row>
    <row r="48596" spans="4:11">
      <c r="D48596" s="1"/>
      <c r="E48596" s="1"/>
      <c r="F48596" s="1"/>
      <c r="G48596" s="1"/>
      <c r="J48596" s="2"/>
      <c r="K48596" s="2"/>
    </row>
    <row r="48597" spans="4:11">
      <c r="D48597" s="1"/>
      <c r="E48597" s="1"/>
      <c r="F48597" s="1"/>
      <c r="G48597" s="1"/>
      <c r="J48597" s="2"/>
      <c r="K48597" s="2"/>
    </row>
    <row r="48598" spans="4:11">
      <c r="D48598" s="1"/>
      <c r="E48598" s="1"/>
      <c r="F48598" s="1"/>
      <c r="G48598" s="1"/>
      <c r="J48598" s="2"/>
      <c r="K48598" s="2"/>
    </row>
    <row r="48599" spans="4:11">
      <c r="D48599" s="1"/>
      <c r="E48599" s="1"/>
      <c r="F48599" s="1"/>
      <c r="G48599" s="1"/>
      <c r="J48599" s="2"/>
      <c r="K48599" s="2"/>
    </row>
    <row r="48600" spans="4:11">
      <c r="D48600" s="1"/>
      <c r="E48600" s="1"/>
      <c r="F48600" s="1"/>
      <c r="G48600" s="1"/>
      <c r="J48600" s="2"/>
      <c r="K48600" s="2"/>
    </row>
    <row r="48601" spans="4:11">
      <c r="D48601" s="1"/>
      <c r="E48601" s="1"/>
      <c r="F48601" s="1"/>
      <c r="G48601" s="1"/>
      <c r="J48601" s="2"/>
      <c r="K48601" s="2"/>
    </row>
    <row r="48602" spans="4:11">
      <c r="D48602" s="1"/>
      <c r="E48602" s="1"/>
      <c r="F48602" s="1"/>
      <c r="G48602" s="1"/>
      <c r="J48602" s="2"/>
      <c r="K48602" s="2"/>
    </row>
    <row r="48603" spans="4:11">
      <c r="D48603" s="1"/>
      <c r="E48603" s="1"/>
      <c r="F48603" s="1"/>
      <c r="G48603" s="1"/>
      <c r="J48603" s="2"/>
      <c r="K48603" s="2"/>
    </row>
    <row r="48604" spans="4:11">
      <c r="D48604" s="1"/>
      <c r="E48604" s="1"/>
      <c r="F48604" s="1"/>
      <c r="G48604" s="1"/>
      <c r="J48604" s="2"/>
      <c r="K48604" s="2"/>
    </row>
    <row r="48605" spans="4:11">
      <c r="D48605" s="1"/>
      <c r="E48605" s="1"/>
      <c r="F48605" s="1"/>
      <c r="G48605" s="1"/>
      <c r="J48605" s="2"/>
      <c r="K48605" s="2"/>
    </row>
    <row r="48606" spans="4:11">
      <c r="D48606" s="1"/>
      <c r="E48606" s="1"/>
      <c r="F48606" s="1"/>
      <c r="G48606" s="1"/>
      <c r="J48606" s="2"/>
      <c r="K48606" s="2"/>
    </row>
    <row r="48607" spans="4:11">
      <c r="D48607" s="1"/>
      <c r="E48607" s="1"/>
      <c r="F48607" s="1"/>
      <c r="G48607" s="1"/>
      <c r="J48607" s="2"/>
      <c r="K48607" s="2"/>
    </row>
    <row r="48608" spans="4:11">
      <c r="D48608" s="1"/>
      <c r="E48608" s="1"/>
      <c r="F48608" s="1"/>
      <c r="G48608" s="1"/>
      <c r="J48608" s="2"/>
      <c r="K48608" s="2"/>
    </row>
    <row r="48609" spans="4:11">
      <c r="D48609" s="1"/>
      <c r="E48609" s="1"/>
      <c r="F48609" s="1"/>
      <c r="G48609" s="1"/>
      <c r="J48609" s="2"/>
      <c r="K48609" s="2"/>
    </row>
    <row r="48610" spans="4:11">
      <c r="D48610" s="1"/>
      <c r="E48610" s="1"/>
      <c r="F48610" s="1"/>
      <c r="G48610" s="1"/>
      <c r="J48610" s="2"/>
      <c r="K48610" s="2"/>
    </row>
    <row r="48611" spans="4:11">
      <c r="D48611" s="1"/>
      <c r="E48611" s="1"/>
      <c r="F48611" s="1"/>
      <c r="G48611" s="1"/>
      <c r="J48611" s="2"/>
      <c r="K48611" s="2"/>
    </row>
    <row r="48612" spans="4:11">
      <c r="D48612" s="1"/>
      <c r="E48612" s="1"/>
      <c r="F48612" s="1"/>
      <c r="G48612" s="1"/>
      <c r="J48612" s="2"/>
      <c r="K48612" s="2"/>
    </row>
    <row r="48613" spans="4:11">
      <c r="D48613" s="1"/>
      <c r="E48613" s="1"/>
      <c r="F48613" s="1"/>
      <c r="G48613" s="1"/>
      <c r="J48613" s="2"/>
      <c r="K48613" s="2"/>
    </row>
    <row r="48614" spans="4:11">
      <c r="D48614" s="1"/>
      <c r="E48614" s="1"/>
      <c r="F48614" s="1"/>
      <c r="G48614" s="1"/>
      <c r="J48614" s="2"/>
      <c r="K48614" s="2"/>
    </row>
    <row r="48615" spans="4:11">
      <c r="D48615" s="1"/>
      <c r="E48615" s="1"/>
      <c r="F48615" s="1"/>
      <c r="G48615" s="1"/>
      <c r="J48615" s="2"/>
      <c r="K48615" s="2"/>
    </row>
    <row r="48616" spans="4:11">
      <c r="D48616" s="1"/>
      <c r="E48616" s="1"/>
      <c r="F48616" s="1"/>
      <c r="G48616" s="1"/>
      <c r="J48616" s="2"/>
      <c r="K48616" s="2"/>
    </row>
    <row r="48617" spans="4:11">
      <c r="D48617" s="1"/>
      <c r="E48617" s="1"/>
      <c r="F48617" s="1"/>
      <c r="G48617" s="1"/>
      <c r="J48617" s="2"/>
      <c r="K48617" s="2"/>
    </row>
    <row r="48618" spans="4:11">
      <c r="D48618" s="1"/>
      <c r="E48618" s="1"/>
      <c r="F48618" s="1"/>
      <c r="G48618" s="1"/>
      <c r="J48618" s="2"/>
      <c r="K48618" s="2"/>
    </row>
    <row r="48619" spans="4:11">
      <c r="D48619" s="1"/>
      <c r="E48619" s="1"/>
      <c r="F48619" s="1"/>
      <c r="G48619" s="1"/>
      <c r="J48619" s="2"/>
      <c r="K48619" s="2"/>
    </row>
    <row r="48620" spans="4:11">
      <c r="D48620" s="1"/>
      <c r="E48620" s="1"/>
      <c r="F48620" s="1"/>
      <c r="G48620" s="1"/>
      <c r="J48620" s="2"/>
      <c r="K48620" s="2"/>
    </row>
    <row r="48621" spans="4:11">
      <c r="D48621" s="1"/>
      <c r="E48621" s="1"/>
      <c r="F48621" s="1"/>
      <c r="G48621" s="1"/>
      <c r="J48621" s="2"/>
      <c r="K48621" s="2"/>
    </row>
    <row r="48622" spans="4:11">
      <c r="D48622" s="1"/>
      <c r="E48622" s="1"/>
      <c r="F48622" s="1"/>
      <c r="G48622" s="1"/>
      <c r="J48622" s="2"/>
      <c r="K48622" s="2"/>
    </row>
    <row r="48623" spans="4:11">
      <c r="D48623" s="1"/>
      <c r="E48623" s="1"/>
      <c r="F48623" s="1"/>
      <c r="G48623" s="1"/>
      <c r="J48623" s="2"/>
      <c r="K48623" s="2"/>
    </row>
    <row r="48624" spans="4:11">
      <c r="D48624" s="1"/>
      <c r="E48624" s="1"/>
      <c r="F48624" s="1"/>
      <c r="G48624" s="1"/>
      <c r="J48624" s="2"/>
      <c r="K48624" s="2"/>
    </row>
    <row r="48625" spans="4:11">
      <c r="D48625" s="1"/>
      <c r="E48625" s="1"/>
      <c r="F48625" s="1"/>
      <c r="G48625" s="1"/>
      <c r="J48625" s="2"/>
      <c r="K48625" s="2"/>
    </row>
    <row r="48626" spans="4:11">
      <c r="D48626" s="1"/>
      <c r="E48626" s="1"/>
      <c r="F48626" s="1"/>
      <c r="G48626" s="1"/>
      <c r="J48626" s="2"/>
      <c r="K48626" s="2"/>
    </row>
    <row r="48627" spans="4:11">
      <c r="D48627" s="1"/>
      <c r="E48627" s="1"/>
      <c r="F48627" s="1"/>
      <c r="G48627" s="1"/>
      <c r="J48627" s="2"/>
      <c r="K48627" s="2"/>
    </row>
    <row r="48628" spans="4:11">
      <c r="D48628" s="1"/>
      <c r="E48628" s="1"/>
      <c r="F48628" s="1"/>
      <c r="G48628" s="1"/>
      <c r="J48628" s="2"/>
      <c r="K48628" s="2"/>
    </row>
    <row r="48629" spans="4:11">
      <c r="D48629" s="1"/>
      <c r="E48629" s="1"/>
      <c r="F48629" s="1"/>
      <c r="G48629" s="1"/>
      <c r="J48629" s="2"/>
      <c r="K48629" s="2"/>
    </row>
    <row r="48630" spans="4:11">
      <c r="D48630" s="1"/>
      <c r="E48630" s="1"/>
      <c r="F48630" s="1"/>
      <c r="G48630" s="1"/>
      <c r="J48630" s="2"/>
      <c r="K48630" s="2"/>
    </row>
    <row r="48631" spans="4:11">
      <c r="D48631" s="1"/>
      <c r="E48631" s="1"/>
      <c r="F48631" s="1"/>
      <c r="G48631" s="1"/>
      <c r="J48631" s="2"/>
      <c r="K48631" s="2"/>
    </row>
    <row r="48632" spans="4:11">
      <c r="D48632" s="1"/>
      <c r="E48632" s="1"/>
      <c r="F48632" s="1"/>
      <c r="G48632" s="1"/>
      <c r="J48632" s="2"/>
      <c r="K48632" s="2"/>
    </row>
    <row r="48633" spans="4:11">
      <c r="D48633" s="1"/>
      <c r="E48633" s="1"/>
      <c r="F48633" s="1"/>
      <c r="G48633" s="1"/>
      <c r="J48633" s="2"/>
      <c r="K48633" s="2"/>
    </row>
    <row r="48634" spans="4:11">
      <c r="D48634" s="1"/>
      <c r="E48634" s="1"/>
      <c r="F48634" s="1"/>
      <c r="G48634" s="1"/>
      <c r="J48634" s="2"/>
      <c r="K48634" s="2"/>
    </row>
    <row r="48635" spans="4:11">
      <c r="D48635" s="1"/>
      <c r="E48635" s="1"/>
      <c r="F48635" s="1"/>
      <c r="G48635" s="1"/>
      <c r="J48635" s="2"/>
      <c r="K48635" s="2"/>
    </row>
    <row r="48636" spans="4:11">
      <c r="D48636" s="1"/>
      <c r="E48636" s="1"/>
      <c r="F48636" s="1"/>
      <c r="G48636" s="1"/>
      <c r="J48636" s="2"/>
      <c r="K48636" s="2"/>
    </row>
    <row r="48637" spans="4:11">
      <c r="D48637" s="1"/>
      <c r="E48637" s="1"/>
      <c r="F48637" s="1"/>
      <c r="G48637" s="1"/>
      <c r="J48637" s="2"/>
      <c r="K48637" s="2"/>
    </row>
    <row r="48638" spans="4:11">
      <c r="D48638" s="1"/>
      <c r="E48638" s="1"/>
      <c r="F48638" s="1"/>
      <c r="G48638" s="1"/>
      <c r="J48638" s="2"/>
      <c r="K48638" s="2"/>
    </row>
    <row r="48639" spans="4:11">
      <c r="D48639" s="1"/>
      <c r="E48639" s="1"/>
      <c r="F48639" s="1"/>
      <c r="G48639" s="1"/>
      <c r="J48639" s="2"/>
      <c r="K48639" s="2"/>
    </row>
    <row r="48640" spans="4:11">
      <c r="D48640" s="1"/>
      <c r="E48640" s="1"/>
      <c r="F48640" s="1"/>
      <c r="G48640" s="1"/>
      <c r="J48640" s="2"/>
      <c r="K48640" s="2"/>
    </row>
    <row r="48641" spans="4:11">
      <c r="D48641" s="1"/>
      <c r="E48641" s="1"/>
      <c r="F48641" s="1"/>
      <c r="G48641" s="1"/>
      <c r="J48641" s="2"/>
      <c r="K48641" s="2"/>
    </row>
    <row r="48642" spans="4:11">
      <c r="D48642" s="1"/>
      <c r="E48642" s="1"/>
      <c r="F48642" s="1"/>
      <c r="G48642" s="1"/>
      <c r="J48642" s="2"/>
      <c r="K48642" s="2"/>
    </row>
    <row r="48643" spans="4:11">
      <c r="D48643" s="1"/>
      <c r="E48643" s="1"/>
      <c r="F48643" s="1"/>
      <c r="G48643" s="1"/>
      <c r="J48643" s="2"/>
      <c r="K48643" s="2"/>
    </row>
    <row r="48644" spans="4:11">
      <c r="D48644" s="1"/>
      <c r="E48644" s="1"/>
      <c r="F48644" s="1"/>
      <c r="G48644" s="1"/>
      <c r="J48644" s="2"/>
      <c r="K48644" s="2"/>
    </row>
    <row r="48645" spans="4:11">
      <c r="D48645" s="1"/>
      <c r="E48645" s="1"/>
      <c r="F48645" s="1"/>
      <c r="G48645" s="1"/>
      <c r="J48645" s="2"/>
      <c r="K48645" s="2"/>
    </row>
    <row r="48646" spans="4:11">
      <c r="D48646" s="1"/>
      <c r="E48646" s="1"/>
      <c r="F48646" s="1"/>
      <c r="G48646" s="1"/>
      <c r="J48646" s="2"/>
      <c r="K48646" s="2"/>
    </row>
    <row r="48647" spans="4:11">
      <c r="D48647" s="1"/>
      <c r="E48647" s="1"/>
      <c r="F48647" s="1"/>
      <c r="G48647" s="1"/>
      <c r="J48647" s="2"/>
      <c r="K48647" s="2"/>
    </row>
    <row r="48648" spans="4:11">
      <c r="D48648" s="1"/>
      <c r="E48648" s="1"/>
      <c r="F48648" s="1"/>
      <c r="G48648" s="1"/>
      <c r="J48648" s="2"/>
      <c r="K48648" s="2"/>
    </row>
    <row r="48649" spans="4:11">
      <c r="D48649" s="1"/>
      <c r="E48649" s="1"/>
      <c r="F48649" s="1"/>
      <c r="G48649" s="1"/>
      <c r="J48649" s="2"/>
      <c r="K48649" s="2"/>
    </row>
    <row r="48650" spans="4:11">
      <c r="D48650" s="1"/>
      <c r="E48650" s="1"/>
      <c r="F48650" s="1"/>
      <c r="G48650" s="1"/>
      <c r="J48650" s="2"/>
      <c r="K48650" s="2"/>
    </row>
    <row r="48651" spans="4:11">
      <c r="D48651" s="1"/>
      <c r="E48651" s="1"/>
      <c r="F48651" s="1"/>
      <c r="G48651" s="1"/>
      <c r="J48651" s="2"/>
      <c r="K48651" s="2"/>
    </row>
    <row r="48652" spans="4:11">
      <c r="D48652" s="1"/>
      <c r="E48652" s="1"/>
      <c r="F48652" s="1"/>
      <c r="G48652" s="1"/>
      <c r="J48652" s="2"/>
      <c r="K48652" s="2"/>
    </row>
    <row r="48653" spans="4:11">
      <c r="D48653" s="1"/>
      <c r="E48653" s="1"/>
      <c r="F48653" s="1"/>
      <c r="G48653" s="1"/>
      <c r="J48653" s="2"/>
      <c r="K48653" s="2"/>
    </row>
    <row r="48654" spans="4:11">
      <c r="D48654" s="1"/>
      <c r="E48654" s="1"/>
      <c r="F48654" s="1"/>
      <c r="G48654" s="1"/>
      <c r="J48654" s="2"/>
      <c r="K48654" s="2"/>
    </row>
    <row r="48655" spans="4:11">
      <c r="D48655" s="1"/>
      <c r="E48655" s="1"/>
      <c r="F48655" s="1"/>
      <c r="G48655" s="1"/>
      <c r="J48655" s="2"/>
      <c r="K48655" s="2"/>
    </row>
    <row r="48656" spans="4:11">
      <c r="D48656" s="1"/>
      <c r="E48656" s="1"/>
      <c r="F48656" s="1"/>
      <c r="G48656" s="1"/>
      <c r="J48656" s="2"/>
      <c r="K48656" s="2"/>
    </row>
    <row r="48657" spans="4:11">
      <c r="D48657" s="1"/>
      <c r="E48657" s="1"/>
      <c r="F48657" s="1"/>
      <c r="G48657" s="1"/>
      <c r="J48657" s="2"/>
      <c r="K48657" s="2"/>
    </row>
    <row r="48658" spans="4:11">
      <c r="D48658" s="1"/>
      <c r="E48658" s="1"/>
      <c r="F48658" s="1"/>
      <c r="G48658" s="1"/>
      <c r="J48658" s="2"/>
      <c r="K48658" s="2"/>
    </row>
    <row r="48659" spans="4:11">
      <c r="D48659" s="1"/>
      <c r="E48659" s="1"/>
      <c r="F48659" s="1"/>
      <c r="G48659" s="1"/>
      <c r="J48659" s="2"/>
      <c r="K48659" s="2"/>
    </row>
    <row r="48660" spans="4:11">
      <c r="D48660" s="1"/>
      <c r="E48660" s="1"/>
      <c r="F48660" s="1"/>
      <c r="G48660" s="1"/>
      <c r="J48660" s="2"/>
      <c r="K48660" s="2"/>
    </row>
    <row r="48661" spans="4:11">
      <c r="D48661" s="1"/>
      <c r="E48661" s="1"/>
      <c r="F48661" s="1"/>
      <c r="G48661" s="1"/>
      <c r="J48661" s="2"/>
      <c r="K48661" s="2"/>
    </row>
    <row r="48662" spans="4:11">
      <c r="D48662" s="1"/>
      <c r="E48662" s="1"/>
      <c r="F48662" s="1"/>
      <c r="G48662" s="1"/>
      <c r="J48662" s="2"/>
      <c r="K48662" s="2"/>
    </row>
    <row r="48663" spans="4:11">
      <c r="D48663" s="1"/>
      <c r="E48663" s="1"/>
      <c r="F48663" s="1"/>
      <c r="G48663" s="1"/>
      <c r="J48663" s="2"/>
      <c r="K48663" s="2"/>
    </row>
    <row r="48664" spans="4:11">
      <c r="D48664" s="1"/>
      <c r="E48664" s="1"/>
      <c r="F48664" s="1"/>
      <c r="G48664" s="1"/>
      <c r="J48664" s="2"/>
      <c r="K48664" s="2"/>
    </row>
    <row r="48665" spans="4:11">
      <c r="D48665" s="1"/>
      <c r="E48665" s="1"/>
      <c r="F48665" s="1"/>
      <c r="G48665" s="1"/>
      <c r="J48665" s="2"/>
      <c r="K48665" s="2"/>
    </row>
    <row r="48666" spans="4:11">
      <c r="D48666" s="1"/>
      <c r="E48666" s="1"/>
      <c r="F48666" s="1"/>
      <c r="G48666" s="1"/>
      <c r="J48666" s="2"/>
      <c r="K48666" s="2"/>
    </row>
    <row r="48667" spans="4:11">
      <c r="D48667" s="1"/>
      <c r="E48667" s="1"/>
      <c r="F48667" s="1"/>
      <c r="G48667" s="1"/>
      <c r="J48667" s="2"/>
      <c r="K48667" s="2"/>
    </row>
    <row r="48668" spans="4:11">
      <c r="D48668" s="1"/>
      <c r="E48668" s="1"/>
      <c r="F48668" s="1"/>
      <c r="G48668" s="1"/>
      <c r="J48668" s="2"/>
      <c r="K48668" s="2"/>
    </row>
    <row r="48669" spans="4:11">
      <c r="D48669" s="1"/>
      <c r="E48669" s="1"/>
      <c r="F48669" s="1"/>
      <c r="G48669" s="1"/>
      <c r="J48669" s="2"/>
      <c r="K48669" s="2"/>
    </row>
    <row r="48670" spans="4:11">
      <c r="D48670" s="1"/>
      <c r="E48670" s="1"/>
      <c r="F48670" s="1"/>
      <c r="G48670" s="1"/>
      <c r="J48670" s="2"/>
      <c r="K48670" s="2"/>
    </row>
    <row r="48671" spans="4:11">
      <c r="D48671" s="1"/>
      <c r="E48671" s="1"/>
      <c r="F48671" s="1"/>
      <c r="G48671" s="1"/>
      <c r="J48671" s="2"/>
      <c r="K48671" s="2"/>
    </row>
    <row r="48672" spans="4:11">
      <c r="D48672" s="1"/>
      <c r="E48672" s="1"/>
      <c r="F48672" s="1"/>
      <c r="G48672" s="1"/>
      <c r="J48672" s="2"/>
      <c r="K48672" s="2"/>
    </row>
    <row r="48673" spans="4:11">
      <c r="D48673" s="1"/>
      <c r="E48673" s="1"/>
      <c r="F48673" s="1"/>
      <c r="G48673" s="1"/>
      <c r="J48673" s="2"/>
      <c r="K48673" s="2"/>
    </row>
    <row r="48674" spans="4:11">
      <c r="D48674" s="1"/>
      <c r="E48674" s="1"/>
      <c r="F48674" s="1"/>
      <c r="G48674" s="1"/>
      <c r="J48674" s="2"/>
      <c r="K48674" s="2"/>
    </row>
    <row r="48675" spans="4:11">
      <c r="D48675" s="1"/>
      <c r="E48675" s="1"/>
      <c r="F48675" s="1"/>
      <c r="G48675" s="1"/>
      <c r="J48675" s="2"/>
      <c r="K48675" s="2"/>
    </row>
    <row r="48676" spans="4:11">
      <c r="D48676" s="1"/>
      <c r="E48676" s="1"/>
      <c r="F48676" s="1"/>
      <c r="G48676" s="1"/>
      <c r="J48676" s="2"/>
      <c r="K48676" s="2"/>
    </row>
    <row r="48677" spans="4:11">
      <c r="D48677" s="1"/>
      <c r="E48677" s="1"/>
      <c r="F48677" s="1"/>
      <c r="G48677" s="1"/>
      <c r="J48677" s="2"/>
      <c r="K48677" s="2"/>
    </row>
    <row r="48678" spans="4:11">
      <c r="D48678" s="1"/>
      <c r="E48678" s="1"/>
      <c r="F48678" s="1"/>
      <c r="G48678" s="1"/>
      <c r="J48678" s="2"/>
      <c r="K48678" s="2"/>
    </row>
    <row r="48679" spans="4:11">
      <c r="D48679" s="1"/>
      <c r="E48679" s="1"/>
      <c r="F48679" s="1"/>
      <c r="G48679" s="1"/>
      <c r="J48679" s="2"/>
      <c r="K48679" s="2"/>
    </row>
    <row r="48680" spans="4:11">
      <c r="D48680" s="1"/>
      <c r="E48680" s="1"/>
      <c r="F48680" s="1"/>
      <c r="G48680" s="1"/>
      <c r="J48680" s="2"/>
      <c r="K48680" s="2"/>
    </row>
    <row r="48681" spans="4:11">
      <c r="D48681" s="1"/>
      <c r="E48681" s="1"/>
      <c r="F48681" s="1"/>
      <c r="G48681" s="1"/>
      <c r="J48681" s="2"/>
      <c r="K48681" s="2"/>
    </row>
    <row r="48682" spans="4:11">
      <c r="D48682" s="1"/>
      <c r="E48682" s="1"/>
      <c r="F48682" s="1"/>
      <c r="G48682" s="1"/>
      <c r="J48682" s="2"/>
      <c r="K48682" s="2"/>
    </row>
    <row r="48683" spans="4:11">
      <c r="D48683" s="1"/>
      <c r="E48683" s="1"/>
      <c r="F48683" s="1"/>
      <c r="G48683" s="1"/>
      <c r="J48683" s="2"/>
      <c r="K48683" s="2"/>
    </row>
    <row r="48684" spans="4:11">
      <c r="D48684" s="1"/>
      <c r="E48684" s="1"/>
      <c r="F48684" s="1"/>
      <c r="G48684" s="1"/>
      <c r="J48684" s="2"/>
      <c r="K48684" s="2"/>
    </row>
    <row r="48685" spans="4:11">
      <c r="D48685" s="1"/>
      <c r="E48685" s="1"/>
      <c r="F48685" s="1"/>
      <c r="G48685" s="1"/>
      <c r="J48685" s="2"/>
      <c r="K48685" s="2"/>
    </row>
    <row r="48686" spans="4:11">
      <c r="D48686" s="1"/>
      <c r="E48686" s="1"/>
      <c r="F48686" s="1"/>
      <c r="G48686" s="1"/>
      <c r="J48686" s="2"/>
      <c r="K48686" s="2"/>
    </row>
    <row r="48687" spans="4:11">
      <c r="D48687" s="1"/>
      <c r="E48687" s="1"/>
      <c r="F48687" s="1"/>
      <c r="G48687" s="1"/>
      <c r="J48687" s="2"/>
      <c r="K48687" s="2"/>
    </row>
    <row r="48688" spans="4:11">
      <c r="D48688" s="1"/>
      <c r="E48688" s="1"/>
      <c r="F48688" s="1"/>
      <c r="G48688" s="1"/>
      <c r="J48688" s="2"/>
      <c r="K48688" s="2"/>
    </row>
    <row r="48689" spans="4:11">
      <c r="D48689" s="1"/>
      <c r="E48689" s="1"/>
      <c r="F48689" s="1"/>
      <c r="G48689" s="1"/>
      <c r="J48689" s="2"/>
      <c r="K48689" s="2"/>
    </row>
    <row r="48690" spans="4:11">
      <c r="D48690" s="1"/>
      <c r="E48690" s="1"/>
      <c r="F48690" s="1"/>
      <c r="G48690" s="1"/>
      <c r="J48690" s="2"/>
      <c r="K48690" s="2"/>
    </row>
    <row r="48691" spans="4:11">
      <c r="D48691" s="1"/>
      <c r="E48691" s="1"/>
      <c r="F48691" s="1"/>
      <c r="G48691" s="1"/>
      <c r="J48691" s="2"/>
      <c r="K48691" s="2"/>
    </row>
    <row r="48692" spans="4:11">
      <c r="D48692" s="1"/>
      <c r="E48692" s="1"/>
      <c r="F48692" s="1"/>
      <c r="G48692" s="1"/>
      <c r="J48692" s="2"/>
      <c r="K48692" s="2"/>
    </row>
    <row r="48693" spans="4:11">
      <c r="D48693" s="1"/>
      <c r="E48693" s="1"/>
      <c r="F48693" s="1"/>
      <c r="G48693" s="1"/>
      <c r="J48693" s="2"/>
      <c r="K48693" s="2"/>
    </row>
    <row r="48694" spans="4:11">
      <c r="D48694" s="1"/>
      <c r="E48694" s="1"/>
      <c r="F48694" s="1"/>
      <c r="G48694" s="1"/>
      <c r="J48694" s="2"/>
      <c r="K48694" s="2"/>
    </row>
    <row r="48695" spans="4:11">
      <c r="D48695" s="1"/>
      <c r="E48695" s="1"/>
      <c r="F48695" s="1"/>
      <c r="G48695" s="1"/>
      <c r="J48695" s="2"/>
      <c r="K48695" s="2"/>
    </row>
    <row r="48696" spans="4:11">
      <c r="D48696" s="1"/>
      <c r="E48696" s="1"/>
      <c r="F48696" s="1"/>
      <c r="G48696" s="1"/>
      <c r="J48696" s="2"/>
      <c r="K48696" s="2"/>
    </row>
    <row r="48697" spans="4:11">
      <c r="D48697" s="1"/>
      <c r="E48697" s="1"/>
      <c r="F48697" s="1"/>
      <c r="G48697" s="1"/>
      <c r="J48697" s="2"/>
      <c r="K48697" s="2"/>
    </row>
    <row r="48698" spans="4:11">
      <c r="D48698" s="1"/>
      <c r="E48698" s="1"/>
      <c r="F48698" s="1"/>
      <c r="G48698" s="1"/>
      <c r="J48698" s="2"/>
      <c r="K48698" s="2"/>
    </row>
    <row r="48699" spans="4:11">
      <c r="D48699" s="1"/>
      <c r="E48699" s="1"/>
      <c r="F48699" s="1"/>
      <c r="G48699" s="1"/>
      <c r="J48699" s="2"/>
      <c r="K48699" s="2"/>
    </row>
    <row r="48700" spans="4:11">
      <c r="D48700" s="1"/>
      <c r="E48700" s="1"/>
      <c r="F48700" s="1"/>
      <c r="G48700" s="1"/>
      <c r="J48700" s="2"/>
      <c r="K48700" s="2"/>
    </row>
    <row r="48701" spans="4:11">
      <c r="D48701" s="1"/>
      <c r="E48701" s="1"/>
      <c r="F48701" s="1"/>
      <c r="G48701" s="1"/>
      <c r="J48701" s="2"/>
      <c r="K48701" s="2"/>
    </row>
    <row r="48702" spans="4:11">
      <c r="D48702" s="1"/>
      <c r="E48702" s="1"/>
      <c r="F48702" s="1"/>
      <c r="G48702" s="1"/>
      <c r="J48702" s="2"/>
      <c r="K48702" s="2"/>
    </row>
    <row r="48703" spans="4:11">
      <c r="D48703" s="1"/>
      <c r="E48703" s="1"/>
      <c r="F48703" s="1"/>
      <c r="G48703" s="1"/>
      <c r="J48703" s="2"/>
      <c r="K48703" s="2"/>
    </row>
    <row r="48704" spans="4:11">
      <c r="D48704" s="1"/>
      <c r="E48704" s="1"/>
      <c r="F48704" s="1"/>
      <c r="G48704" s="1"/>
      <c r="J48704" s="2"/>
      <c r="K48704" s="2"/>
    </row>
    <row r="48705" spans="4:11">
      <c r="D48705" s="1"/>
      <c r="E48705" s="1"/>
      <c r="F48705" s="1"/>
      <c r="G48705" s="1"/>
      <c r="J48705" s="2"/>
      <c r="K48705" s="2"/>
    </row>
    <row r="48706" spans="4:11">
      <c r="D48706" s="1"/>
      <c r="E48706" s="1"/>
      <c r="F48706" s="1"/>
      <c r="G48706" s="1"/>
      <c r="J48706" s="2"/>
      <c r="K48706" s="2"/>
    </row>
    <row r="48707" spans="4:11">
      <c r="D48707" s="1"/>
      <c r="E48707" s="1"/>
      <c r="F48707" s="1"/>
      <c r="G48707" s="1"/>
      <c r="J48707" s="2"/>
      <c r="K48707" s="2"/>
    </row>
    <row r="48708" spans="4:11">
      <c r="D48708" s="1"/>
      <c r="E48708" s="1"/>
      <c r="F48708" s="1"/>
      <c r="G48708" s="1"/>
      <c r="J48708" s="2"/>
      <c r="K48708" s="2"/>
    </row>
    <row r="48709" spans="4:11">
      <c r="D48709" s="1"/>
      <c r="E48709" s="1"/>
      <c r="F48709" s="1"/>
      <c r="G48709" s="1"/>
      <c r="J48709" s="2"/>
      <c r="K48709" s="2"/>
    </row>
    <row r="48710" spans="4:11">
      <c r="D48710" s="1"/>
      <c r="E48710" s="1"/>
      <c r="F48710" s="1"/>
      <c r="G48710" s="1"/>
      <c r="J48710" s="2"/>
      <c r="K48710" s="2"/>
    </row>
    <row r="48711" spans="4:11">
      <c r="D48711" s="1"/>
      <c r="E48711" s="1"/>
      <c r="F48711" s="1"/>
      <c r="G48711" s="1"/>
      <c r="J48711" s="2"/>
      <c r="K48711" s="2"/>
    </row>
    <row r="48712" spans="4:11">
      <c r="D48712" s="1"/>
      <c r="E48712" s="1"/>
      <c r="F48712" s="1"/>
      <c r="G48712" s="1"/>
      <c r="J48712" s="2"/>
      <c r="K48712" s="2"/>
    </row>
    <row r="48713" spans="4:11">
      <c r="D48713" s="1"/>
      <c r="E48713" s="1"/>
      <c r="F48713" s="1"/>
      <c r="G48713" s="1"/>
      <c r="J48713" s="2"/>
      <c r="K48713" s="2"/>
    </row>
    <row r="48714" spans="4:11">
      <c r="D48714" s="1"/>
      <c r="E48714" s="1"/>
      <c r="F48714" s="1"/>
      <c r="G48714" s="1"/>
      <c r="J48714" s="2"/>
      <c r="K48714" s="2"/>
    </row>
    <row r="48715" spans="4:11">
      <c r="D48715" s="1"/>
      <c r="E48715" s="1"/>
      <c r="F48715" s="1"/>
      <c r="G48715" s="1"/>
      <c r="J48715" s="2"/>
      <c r="K48715" s="2"/>
    </row>
    <row r="48716" spans="4:11">
      <c r="D48716" s="1"/>
      <c r="E48716" s="1"/>
      <c r="F48716" s="1"/>
      <c r="G48716" s="1"/>
      <c r="J48716" s="2"/>
      <c r="K48716" s="2"/>
    </row>
    <row r="48717" spans="4:11">
      <c r="D48717" s="1"/>
      <c r="E48717" s="1"/>
      <c r="F48717" s="1"/>
      <c r="G48717" s="1"/>
      <c r="J48717" s="2"/>
      <c r="K48717" s="2"/>
    </row>
    <row r="48718" spans="4:11">
      <c r="D48718" s="1"/>
      <c r="E48718" s="1"/>
      <c r="F48718" s="1"/>
      <c r="G48718" s="1"/>
      <c r="J48718" s="2"/>
      <c r="K48718" s="2"/>
    </row>
    <row r="48719" spans="4:11">
      <c r="D48719" s="1"/>
      <c r="E48719" s="1"/>
      <c r="F48719" s="1"/>
      <c r="G48719" s="1"/>
      <c r="J48719" s="2"/>
      <c r="K48719" s="2"/>
    </row>
    <row r="48720" spans="4:11">
      <c r="D48720" s="1"/>
      <c r="E48720" s="1"/>
      <c r="F48720" s="1"/>
      <c r="G48720" s="1"/>
      <c r="J48720" s="2"/>
      <c r="K48720" s="2"/>
    </row>
    <row r="48721" spans="4:11">
      <c r="D48721" s="1"/>
      <c r="E48721" s="1"/>
      <c r="F48721" s="1"/>
      <c r="G48721" s="1"/>
      <c r="J48721" s="2"/>
      <c r="K48721" s="2"/>
    </row>
    <row r="48722" spans="4:11">
      <c r="D48722" s="1"/>
      <c r="E48722" s="1"/>
      <c r="F48722" s="1"/>
      <c r="G48722" s="1"/>
      <c r="J48722" s="2"/>
      <c r="K48722" s="2"/>
    </row>
    <row r="48723" spans="4:11">
      <c r="D48723" s="1"/>
      <c r="E48723" s="1"/>
      <c r="F48723" s="1"/>
      <c r="G48723" s="1"/>
      <c r="J48723" s="2"/>
      <c r="K48723" s="2"/>
    </row>
    <row r="48724" spans="4:11">
      <c r="D48724" s="1"/>
      <c r="E48724" s="1"/>
      <c r="F48724" s="1"/>
      <c r="G48724" s="1"/>
      <c r="J48724" s="2"/>
      <c r="K48724" s="2"/>
    </row>
    <row r="48725" spans="4:11">
      <c r="D48725" s="1"/>
      <c r="E48725" s="1"/>
      <c r="F48725" s="1"/>
      <c r="G48725" s="1"/>
      <c r="J48725" s="2"/>
      <c r="K48725" s="2"/>
    </row>
    <row r="48726" spans="4:11">
      <c r="D48726" s="1"/>
      <c r="E48726" s="1"/>
      <c r="F48726" s="1"/>
      <c r="G48726" s="1"/>
      <c r="J48726" s="2"/>
      <c r="K48726" s="2"/>
    </row>
    <row r="48727" spans="4:11">
      <c r="D48727" s="1"/>
      <c r="E48727" s="1"/>
      <c r="F48727" s="1"/>
      <c r="G48727" s="1"/>
      <c r="J48727" s="2"/>
      <c r="K48727" s="2"/>
    </row>
    <row r="48728" spans="4:11">
      <c r="D48728" s="1"/>
      <c r="E48728" s="1"/>
      <c r="F48728" s="1"/>
      <c r="G48728" s="1"/>
      <c r="J48728" s="2"/>
      <c r="K48728" s="2"/>
    </row>
    <row r="48729" spans="4:11">
      <c r="D48729" s="1"/>
      <c r="E48729" s="1"/>
      <c r="F48729" s="1"/>
      <c r="G48729" s="1"/>
      <c r="J48729" s="2"/>
      <c r="K48729" s="2"/>
    </row>
    <row r="48730" spans="4:11">
      <c r="D48730" s="1"/>
      <c r="E48730" s="1"/>
      <c r="F48730" s="1"/>
      <c r="G48730" s="1"/>
      <c r="J48730" s="2"/>
      <c r="K48730" s="2"/>
    </row>
    <row r="48731" spans="4:11">
      <c r="D48731" s="1"/>
      <c r="E48731" s="1"/>
      <c r="F48731" s="1"/>
      <c r="G48731" s="1"/>
      <c r="J48731" s="2"/>
      <c r="K48731" s="2"/>
    </row>
    <row r="48732" spans="4:11">
      <c r="D48732" s="1"/>
      <c r="E48732" s="1"/>
      <c r="F48732" s="1"/>
      <c r="G48732" s="1"/>
      <c r="J48732" s="2"/>
      <c r="K48732" s="2"/>
    </row>
    <row r="48733" spans="4:11">
      <c r="D48733" s="1"/>
      <c r="E48733" s="1"/>
      <c r="F48733" s="1"/>
      <c r="G48733" s="1"/>
      <c r="J48733" s="2"/>
      <c r="K48733" s="2"/>
    </row>
    <row r="48734" spans="4:11">
      <c r="D48734" s="1"/>
      <c r="E48734" s="1"/>
      <c r="F48734" s="1"/>
      <c r="G48734" s="1"/>
      <c r="J48734" s="2"/>
      <c r="K48734" s="2"/>
    </row>
    <row r="48735" spans="4:11">
      <c r="D48735" s="1"/>
      <c r="E48735" s="1"/>
      <c r="F48735" s="1"/>
      <c r="G48735" s="1"/>
      <c r="J48735" s="2"/>
      <c r="K48735" s="2"/>
    </row>
    <row r="48736" spans="4:11">
      <c r="D48736" s="1"/>
      <c r="E48736" s="1"/>
      <c r="F48736" s="1"/>
      <c r="G48736" s="1"/>
      <c r="J48736" s="2"/>
      <c r="K48736" s="2"/>
    </row>
    <row r="48737" spans="4:11">
      <c r="D48737" s="1"/>
      <c r="E48737" s="1"/>
      <c r="F48737" s="1"/>
      <c r="G48737" s="1"/>
      <c r="J48737" s="2"/>
      <c r="K48737" s="2"/>
    </row>
    <row r="48738" spans="4:11">
      <c r="D48738" s="1"/>
      <c r="E48738" s="1"/>
      <c r="F48738" s="1"/>
      <c r="G48738" s="1"/>
      <c r="J48738" s="2"/>
      <c r="K48738" s="2"/>
    </row>
    <row r="48739" spans="4:11">
      <c r="D48739" s="1"/>
      <c r="E48739" s="1"/>
      <c r="F48739" s="1"/>
      <c r="G48739" s="1"/>
      <c r="J48739" s="2"/>
      <c r="K48739" s="2"/>
    </row>
    <row r="48740" spans="4:11">
      <c r="D48740" s="1"/>
      <c r="E48740" s="1"/>
      <c r="F48740" s="1"/>
      <c r="G48740" s="1"/>
      <c r="J48740" s="2"/>
      <c r="K48740" s="2"/>
    </row>
    <row r="48741" spans="4:11">
      <c r="D48741" s="1"/>
      <c r="E48741" s="1"/>
      <c r="F48741" s="1"/>
      <c r="G48741" s="1"/>
      <c r="J48741" s="2"/>
      <c r="K48741" s="2"/>
    </row>
    <row r="48742" spans="4:11">
      <c r="D48742" s="1"/>
      <c r="E48742" s="1"/>
      <c r="F48742" s="1"/>
      <c r="G48742" s="1"/>
      <c r="J48742" s="2"/>
      <c r="K48742" s="2"/>
    </row>
    <row r="48743" spans="4:11">
      <c r="D48743" s="1"/>
      <c r="E48743" s="1"/>
      <c r="F48743" s="1"/>
      <c r="G48743" s="1"/>
      <c r="J48743" s="2"/>
      <c r="K48743" s="2"/>
    </row>
    <row r="48744" spans="4:11">
      <c r="D48744" s="1"/>
      <c r="E48744" s="1"/>
      <c r="F48744" s="1"/>
      <c r="G48744" s="1"/>
      <c r="J48744" s="2"/>
      <c r="K48744" s="2"/>
    </row>
    <row r="48745" spans="4:11">
      <c r="D48745" s="1"/>
      <c r="E48745" s="1"/>
      <c r="F48745" s="1"/>
      <c r="G48745" s="1"/>
      <c r="J48745" s="2"/>
      <c r="K48745" s="2"/>
    </row>
    <row r="48746" spans="4:11">
      <c r="D48746" s="1"/>
      <c r="E48746" s="1"/>
      <c r="F48746" s="1"/>
      <c r="G48746" s="1"/>
      <c r="J48746" s="2"/>
      <c r="K48746" s="2"/>
    </row>
    <row r="48747" spans="4:11">
      <c r="D48747" s="1"/>
      <c r="E48747" s="1"/>
      <c r="F48747" s="1"/>
      <c r="G48747" s="1"/>
      <c r="J48747" s="2"/>
      <c r="K48747" s="2"/>
    </row>
    <row r="48748" spans="4:11">
      <c r="D48748" s="1"/>
      <c r="E48748" s="1"/>
      <c r="F48748" s="1"/>
      <c r="G48748" s="1"/>
      <c r="J48748" s="2"/>
      <c r="K48748" s="2"/>
    </row>
    <row r="48749" spans="4:11">
      <c r="D48749" s="1"/>
      <c r="E48749" s="1"/>
      <c r="F48749" s="1"/>
      <c r="G48749" s="1"/>
      <c r="J48749" s="2"/>
      <c r="K48749" s="2"/>
    </row>
    <row r="48750" spans="4:11">
      <c r="D48750" s="1"/>
      <c r="E48750" s="1"/>
      <c r="F48750" s="1"/>
      <c r="G48750" s="1"/>
      <c r="J48750" s="2"/>
      <c r="K48750" s="2"/>
    </row>
    <row r="48751" spans="4:11">
      <c r="D48751" s="1"/>
      <c r="E48751" s="1"/>
      <c r="F48751" s="1"/>
      <c r="G48751" s="1"/>
      <c r="J48751" s="2"/>
      <c r="K48751" s="2"/>
    </row>
    <row r="48752" spans="4:11">
      <c r="D48752" s="1"/>
      <c r="E48752" s="1"/>
      <c r="F48752" s="1"/>
      <c r="G48752" s="1"/>
      <c r="J48752" s="2"/>
      <c r="K48752" s="2"/>
    </row>
    <row r="48753" spans="4:11">
      <c r="D48753" s="1"/>
      <c r="E48753" s="1"/>
      <c r="F48753" s="1"/>
      <c r="G48753" s="1"/>
      <c r="J48753" s="2"/>
      <c r="K48753" s="2"/>
    </row>
    <row r="48754" spans="4:11">
      <c r="D48754" s="1"/>
      <c r="E48754" s="1"/>
      <c r="F48754" s="1"/>
      <c r="G48754" s="1"/>
      <c r="J48754" s="2"/>
      <c r="K48754" s="2"/>
    </row>
    <row r="48755" spans="4:11">
      <c r="D48755" s="1"/>
      <c r="E48755" s="1"/>
      <c r="F48755" s="1"/>
      <c r="G48755" s="1"/>
      <c r="J48755" s="2"/>
      <c r="K48755" s="2"/>
    </row>
    <row r="48756" spans="4:11">
      <c r="D48756" s="1"/>
      <c r="E48756" s="1"/>
      <c r="F48756" s="1"/>
      <c r="G48756" s="1"/>
      <c r="J48756" s="2"/>
      <c r="K48756" s="2"/>
    </row>
    <row r="48757" spans="4:11">
      <c r="D48757" s="1"/>
      <c r="E48757" s="1"/>
      <c r="F48757" s="1"/>
      <c r="G48757" s="1"/>
      <c r="J48757" s="2"/>
      <c r="K48757" s="2"/>
    </row>
    <row r="48758" spans="4:11">
      <c r="D48758" s="1"/>
      <c r="E48758" s="1"/>
      <c r="F48758" s="1"/>
      <c r="G48758" s="1"/>
      <c r="J48758" s="2"/>
      <c r="K48758" s="2"/>
    </row>
    <row r="48759" spans="4:11">
      <c r="D48759" s="1"/>
      <c r="E48759" s="1"/>
      <c r="F48759" s="1"/>
      <c r="G48759" s="1"/>
      <c r="J48759" s="2"/>
      <c r="K48759" s="2"/>
    </row>
    <row r="48760" spans="4:11">
      <c r="D48760" s="1"/>
      <c r="E48760" s="1"/>
      <c r="F48760" s="1"/>
      <c r="G48760" s="1"/>
      <c r="J48760" s="2"/>
      <c r="K48760" s="2"/>
    </row>
    <row r="48761" spans="4:11">
      <c r="D48761" s="1"/>
      <c r="E48761" s="1"/>
      <c r="F48761" s="1"/>
      <c r="G48761" s="1"/>
      <c r="J48761" s="2"/>
      <c r="K48761" s="2"/>
    </row>
    <row r="48762" spans="4:11">
      <c r="D48762" s="1"/>
      <c r="E48762" s="1"/>
      <c r="F48762" s="1"/>
      <c r="G48762" s="1"/>
      <c r="J48762" s="2"/>
      <c r="K48762" s="2"/>
    </row>
    <row r="48763" spans="4:11">
      <c r="D48763" s="1"/>
      <c r="E48763" s="1"/>
      <c r="F48763" s="1"/>
      <c r="G48763" s="1"/>
      <c r="J48763" s="2"/>
      <c r="K48763" s="2"/>
    </row>
    <row r="48764" spans="4:11">
      <c r="D48764" s="1"/>
      <c r="E48764" s="1"/>
      <c r="F48764" s="1"/>
      <c r="G48764" s="1"/>
      <c r="J48764" s="2"/>
      <c r="K48764" s="2"/>
    </row>
    <row r="48765" spans="4:11">
      <c r="D48765" s="1"/>
      <c r="E48765" s="1"/>
      <c r="F48765" s="1"/>
      <c r="G48765" s="1"/>
      <c r="J48765" s="2"/>
      <c r="K48765" s="2"/>
    </row>
    <row r="48766" spans="4:11">
      <c r="D48766" s="1"/>
      <c r="E48766" s="1"/>
      <c r="F48766" s="1"/>
      <c r="G48766" s="1"/>
      <c r="J48766" s="2"/>
      <c r="K48766" s="2"/>
    </row>
    <row r="48767" spans="4:11">
      <c r="D48767" s="1"/>
      <c r="E48767" s="1"/>
      <c r="F48767" s="1"/>
      <c r="G48767" s="1"/>
      <c r="J48767" s="2"/>
      <c r="K48767" s="2"/>
    </row>
    <row r="48768" spans="4:11">
      <c r="D48768" s="1"/>
      <c r="E48768" s="1"/>
      <c r="F48768" s="1"/>
      <c r="G48768" s="1"/>
      <c r="J48768" s="2"/>
      <c r="K48768" s="2"/>
    </row>
    <row r="48769" spans="4:11">
      <c r="D48769" s="1"/>
      <c r="E48769" s="1"/>
      <c r="F48769" s="1"/>
      <c r="G48769" s="1"/>
      <c r="J48769" s="2"/>
      <c r="K48769" s="2"/>
    </row>
    <row r="48770" spans="4:11">
      <c r="D48770" s="1"/>
      <c r="E48770" s="1"/>
      <c r="F48770" s="1"/>
      <c r="G48770" s="1"/>
      <c r="J48770" s="2"/>
      <c r="K48770" s="2"/>
    </row>
    <row r="48771" spans="4:11">
      <c r="D48771" s="1"/>
      <c r="E48771" s="1"/>
      <c r="F48771" s="1"/>
      <c r="G48771" s="1"/>
      <c r="J48771" s="2"/>
      <c r="K48771" s="2"/>
    </row>
    <row r="48772" spans="4:11">
      <c r="D48772" s="1"/>
      <c r="E48772" s="1"/>
      <c r="F48772" s="1"/>
      <c r="G48772" s="1"/>
      <c r="J48772" s="2"/>
      <c r="K48772" s="2"/>
    </row>
    <row r="48773" spans="4:11">
      <c r="D48773" s="1"/>
      <c r="E48773" s="1"/>
      <c r="F48773" s="1"/>
      <c r="G48773" s="1"/>
      <c r="J48773" s="2"/>
      <c r="K48773" s="2"/>
    </row>
    <row r="48774" spans="4:11">
      <c r="D48774" s="1"/>
      <c r="E48774" s="1"/>
      <c r="F48774" s="1"/>
      <c r="G48774" s="1"/>
      <c r="J48774" s="2"/>
      <c r="K48774" s="2"/>
    </row>
    <row r="48775" spans="4:11">
      <c r="D48775" s="1"/>
      <c r="E48775" s="1"/>
      <c r="F48775" s="1"/>
      <c r="G48775" s="1"/>
      <c r="J48775" s="2"/>
      <c r="K48775" s="2"/>
    </row>
    <row r="48776" spans="4:11">
      <c r="D48776" s="1"/>
      <c r="E48776" s="1"/>
      <c r="F48776" s="1"/>
      <c r="G48776" s="1"/>
      <c r="J48776" s="2"/>
      <c r="K48776" s="2"/>
    </row>
    <row r="48777" spans="4:11">
      <c r="D48777" s="1"/>
      <c r="E48777" s="1"/>
      <c r="F48777" s="1"/>
      <c r="G48777" s="1"/>
      <c r="J48777" s="2"/>
      <c r="K48777" s="2"/>
    </row>
    <row r="48778" spans="4:11">
      <c r="D48778" s="1"/>
      <c r="E48778" s="1"/>
      <c r="F48778" s="1"/>
      <c r="G48778" s="1"/>
      <c r="J48778" s="2"/>
      <c r="K48778" s="2"/>
    </row>
    <row r="48779" spans="4:11">
      <c r="D48779" s="1"/>
      <c r="E48779" s="1"/>
      <c r="F48779" s="1"/>
      <c r="G48779" s="1"/>
      <c r="J48779" s="2"/>
      <c r="K48779" s="2"/>
    </row>
    <row r="48780" spans="4:11">
      <c r="D48780" s="1"/>
      <c r="E48780" s="1"/>
      <c r="F48780" s="1"/>
      <c r="G48780" s="1"/>
      <c r="J48780" s="2"/>
      <c r="K48780" s="2"/>
    </row>
    <row r="48781" spans="4:11">
      <c r="D48781" s="1"/>
      <c r="E48781" s="1"/>
      <c r="F48781" s="1"/>
      <c r="G48781" s="1"/>
      <c r="J48781" s="2"/>
      <c r="K48781" s="2"/>
    </row>
    <row r="48782" spans="4:11">
      <c r="D48782" s="1"/>
      <c r="E48782" s="1"/>
      <c r="F48782" s="1"/>
      <c r="G48782" s="1"/>
      <c r="J48782" s="2"/>
      <c r="K48782" s="2"/>
    </row>
    <row r="48783" spans="4:11">
      <c r="D48783" s="1"/>
      <c r="E48783" s="1"/>
      <c r="F48783" s="1"/>
      <c r="G48783" s="1"/>
      <c r="J48783" s="2"/>
      <c r="K48783" s="2"/>
    </row>
    <row r="48784" spans="4:11">
      <c r="D48784" s="1"/>
      <c r="E48784" s="1"/>
      <c r="F48784" s="1"/>
      <c r="G48784" s="1"/>
      <c r="J48784" s="2"/>
      <c r="K48784" s="2"/>
    </row>
    <row r="48785" spans="4:11">
      <c r="D48785" s="1"/>
      <c r="E48785" s="1"/>
      <c r="F48785" s="1"/>
      <c r="G48785" s="1"/>
      <c r="J48785" s="2"/>
      <c r="K48785" s="2"/>
    </row>
    <row r="48786" spans="4:11">
      <c r="D48786" s="1"/>
      <c r="E48786" s="1"/>
      <c r="F48786" s="1"/>
      <c r="G48786" s="1"/>
      <c r="J48786" s="2"/>
      <c r="K48786" s="2"/>
    </row>
    <row r="48787" spans="4:11">
      <c r="D48787" s="1"/>
      <c r="E48787" s="1"/>
      <c r="F48787" s="1"/>
      <c r="G48787" s="1"/>
      <c r="J48787" s="2"/>
      <c r="K48787" s="2"/>
    </row>
    <row r="48788" spans="4:11">
      <c r="D48788" s="1"/>
      <c r="E48788" s="1"/>
      <c r="F48788" s="1"/>
      <c r="G48788" s="1"/>
      <c r="J48788" s="2"/>
      <c r="K48788" s="2"/>
    </row>
    <row r="48789" spans="4:11">
      <c r="D48789" s="1"/>
      <c r="E48789" s="1"/>
      <c r="F48789" s="1"/>
      <c r="G48789" s="1"/>
      <c r="J48789" s="2"/>
      <c r="K48789" s="2"/>
    </row>
    <row r="48790" spans="4:11">
      <c r="D48790" s="1"/>
      <c r="E48790" s="1"/>
      <c r="F48790" s="1"/>
      <c r="G48790" s="1"/>
      <c r="J48790" s="2"/>
      <c r="K48790" s="2"/>
    </row>
    <row r="48791" spans="4:11">
      <c r="D48791" s="1"/>
      <c r="E48791" s="1"/>
      <c r="F48791" s="1"/>
      <c r="G48791" s="1"/>
      <c r="J48791" s="2"/>
      <c r="K48791" s="2"/>
    </row>
    <row r="48792" spans="4:11">
      <c r="D48792" s="1"/>
      <c r="E48792" s="1"/>
      <c r="F48792" s="1"/>
      <c r="G48792" s="1"/>
      <c r="J48792" s="2"/>
      <c r="K48792" s="2"/>
    </row>
    <row r="48793" spans="4:11">
      <c r="D48793" s="1"/>
      <c r="E48793" s="1"/>
      <c r="F48793" s="1"/>
      <c r="G48793" s="1"/>
      <c r="J48793" s="2"/>
      <c r="K48793" s="2"/>
    </row>
    <row r="48794" spans="4:11">
      <c r="D48794" s="1"/>
      <c r="E48794" s="1"/>
      <c r="F48794" s="1"/>
      <c r="G48794" s="1"/>
      <c r="J48794" s="2"/>
      <c r="K48794" s="2"/>
    </row>
    <row r="48795" spans="4:11">
      <c r="D48795" s="1"/>
      <c r="E48795" s="1"/>
      <c r="F48795" s="1"/>
      <c r="G48795" s="1"/>
      <c r="J48795" s="2"/>
      <c r="K48795" s="2"/>
    </row>
    <row r="48796" spans="4:11">
      <c r="D48796" s="1"/>
      <c r="E48796" s="1"/>
      <c r="F48796" s="1"/>
      <c r="G48796" s="1"/>
      <c r="J48796" s="2"/>
      <c r="K48796" s="2"/>
    </row>
    <row r="48797" spans="4:11">
      <c r="D48797" s="1"/>
      <c r="E48797" s="1"/>
      <c r="F48797" s="1"/>
      <c r="G48797" s="1"/>
      <c r="J48797" s="2"/>
      <c r="K48797" s="2"/>
    </row>
    <row r="48798" spans="4:11">
      <c r="D48798" s="1"/>
      <c r="E48798" s="1"/>
      <c r="F48798" s="1"/>
      <c r="G48798" s="1"/>
      <c r="J48798" s="2"/>
      <c r="K48798" s="2"/>
    </row>
    <row r="48799" spans="4:11">
      <c r="D48799" s="1"/>
      <c r="E48799" s="1"/>
      <c r="F48799" s="1"/>
      <c r="G48799" s="1"/>
      <c r="J48799" s="2"/>
      <c r="K48799" s="2"/>
    </row>
    <row r="48800" spans="4:11">
      <c r="D48800" s="1"/>
      <c r="E48800" s="1"/>
      <c r="F48800" s="1"/>
      <c r="G48800" s="1"/>
      <c r="J48800" s="2"/>
      <c r="K48800" s="2"/>
    </row>
    <row r="48801" spans="4:11">
      <c r="D48801" s="1"/>
      <c r="E48801" s="1"/>
      <c r="F48801" s="1"/>
      <c r="G48801" s="1"/>
      <c r="J48801" s="2"/>
      <c r="K48801" s="2"/>
    </row>
    <row r="48802" spans="4:11">
      <c r="D48802" s="1"/>
      <c r="E48802" s="1"/>
      <c r="F48802" s="1"/>
      <c r="G48802" s="1"/>
      <c r="J48802" s="2"/>
      <c r="K48802" s="2"/>
    </row>
    <row r="48803" spans="4:11">
      <c r="D48803" s="1"/>
      <c r="E48803" s="1"/>
      <c r="F48803" s="1"/>
      <c r="G48803" s="1"/>
      <c r="J48803" s="2"/>
      <c r="K48803" s="2"/>
    </row>
    <row r="48804" spans="4:11">
      <c r="D48804" s="1"/>
      <c r="E48804" s="1"/>
      <c r="F48804" s="1"/>
      <c r="G48804" s="1"/>
      <c r="J48804" s="2"/>
      <c r="K48804" s="2"/>
    </row>
    <row r="48805" spans="4:11">
      <c r="D48805" s="1"/>
      <c r="E48805" s="1"/>
      <c r="F48805" s="1"/>
      <c r="G48805" s="1"/>
      <c r="J48805" s="2"/>
      <c r="K48805" s="2"/>
    </row>
    <row r="48806" spans="4:11">
      <c r="D48806" s="1"/>
      <c r="E48806" s="1"/>
      <c r="F48806" s="1"/>
      <c r="G48806" s="1"/>
      <c r="J48806" s="2"/>
      <c r="K48806" s="2"/>
    </row>
    <row r="48807" spans="4:11">
      <c r="D48807" s="1"/>
      <c r="E48807" s="1"/>
      <c r="F48807" s="1"/>
      <c r="G48807" s="1"/>
      <c r="J48807" s="2"/>
      <c r="K48807" s="2"/>
    </row>
    <row r="48808" spans="4:11">
      <c r="D48808" s="1"/>
      <c r="E48808" s="1"/>
      <c r="F48808" s="1"/>
      <c r="G48808" s="1"/>
      <c r="J48808" s="2"/>
      <c r="K48808" s="2"/>
    </row>
    <row r="48809" spans="4:11">
      <c r="D48809" s="1"/>
      <c r="E48809" s="1"/>
      <c r="F48809" s="1"/>
      <c r="G48809" s="1"/>
      <c r="J48809" s="2"/>
      <c r="K48809" s="2"/>
    </row>
    <row r="48810" spans="4:11">
      <c r="D48810" s="1"/>
      <c r="E48810" s="1"/>
      <c r="F48810" s="1"/>
      <c r="G48810" s="1"/>
      <c r="J48810" s="2"/>
      <c r="K48810" s="2"/>
    </row>
    <row r="48811" spans="4:11">
      <c r="D48811" s="1"/>
      <c r="E48811" s="1"/>
      <c r="F48811" s="1"/>
      <c r="G48811" s="1"/>
      <c r="J48811" s="2"/>
      <c r="K48811" s="2"/>
    </row>
    <row r="48812" spans="4:11">
      <c r="D48812" s="1"/>
      <c r="E48812" s="1"/>
      <c r="F48812" s="1"/>
      <c r="G48812" s="1"/>
      <c r="J48812" s="2"/>
      <c r="K48812" s="2"/>
    </row>
    <row r="48813" spans="4:11">
      <c r="D48813" s="1"/>
      <c r="E48813" s="1"/>
      <c r="F48813" s="1"/>
      <c r="G48813" s="1"/>
      <c r="J48813" s="2"/>
      <c r="K48813" s="2"/>
    </row>
    <row r="48814" spans="4:11">
      <c r="D48814" s="1"/>
      <c r="E48814" s="1"/>
      <c r="F48814" s="1"/>
      <c r="G48814" s="1"/>
      <c r="J48814" s="2"/>
      <c r="K48814" s="2"/>
    </row>
    <row r="48815" spans="4:11">
      <c r="D48815" s="1"/>
      <c r="E48815" s="1"/>
      <c r="F48815" s="1"/>
      <c r="G48815" s="1"/>
      <c r="J48815" s="2"/>
      <c r="K48815" s="2"/>
    </row>
    <row r="48816" spans="4:11">
      <c r="D48816" s="1"/>
      <c r="E48816" s="1"/>
      <c r="F48816" s="1"/>
      <c r="G48816" s="1"/>
      <c r="J48816" s="2"/>
      <c r="K48816" s="2"/>
    </row>
    <row r="48817" spans="4:11">
      <c r="D48817" s="1"/>
      <c r="E48817" s="1"/>
      <c r="F48817" s="1"/>
      <c r="G48817" s="1"/>
      <c r="J48817" s="2"/>
      <c r="K48817" s="2"/>
    </row>
    <row r="48818" spans="4:11">
      <c r="D48818" s="1"/>
      <c r="E48818" s="1"/>
      <c r="F48818" s="1"/>
      <c r="G48818" s="1"/>
      <c r="J48818" s="2"/>
      <c r="K48818" s="2"/>
    </row>
    <row r="48819" spans="4:11">
      <c r="D48819" s="1"/>
      <c r="E48819" s="1"/>
      <c r="F48819" s="1"/>
      <c r="G48819" s="1"/>
      <c r="J48819" s="2"/>
      <c r="K48819" s="2"/>
    </row>
    <row r="48820" spans="4:11">
      <c r="D48820" s="1"/>
      <c r="E48820" s="1"/>
      <c r="F48820" s="1"/>
      <c r="G48820" s="1"/>
      <c r="J48820" s="2"/>
      <c r="K48820" s="2"/>
    </row>
    <row r="48821" spans="4:11">
      <c r="D48821" s="1"/>
      <c r="E48821" s="1"/>
      <c r="F48821" s="1"/>
      <c r="G48821" s="1"/>
      <c r="J48821" s="2"/>
      <c r="K48821" s="2"/>
    </row>
    <row r="48822" spans="4:11">
      <c r="D48822" s="1"/>
      <c r="E48822" s="1"/>
      <c r="F48822" s="1"/>
      <c r="G48822" s="1"/>
      <c r="J48822" s="2"/>
      <c r="K48822" s="2"/>
    </row>
    <row r="48823" spans="4:11">
      <c r="D48823" s="1"/>
      <c r="E48823" s="1"/>
      <c r="F48823" s="1"/>
      <c r="G48823" s="1"/>
      <c r="J48823" s="2"/>
      <c r="K48823" s="2"/>
    </row>
    <row r="48824" spans="4:11">
      <c r="D48824" s="1"/>
      <c r="E48824" s="1"/>
      <c r="F48824" s="1"/>
      <c r="G48824" s="1"/>
      <c r="J48824" s="2"/>
      <c r="K48824" s="2"/>
    </row>
    <row r="48825" spans="4:11">
      <c r="D48825" s="1"/>
      <c r="E48825" s="1"/>
      <c r="F48825" s="1"/>
      <c r="G48825" s="1"/>
      <c r="J48825" s="2"/>
      <c r="K48825" s="2"/>
    </row>
    <row r="48826" spans="4:11">
      <c r="D48826" s="1"/>
      <c r="E48826" s="1"/>
      <c r="F48826" s="1"/>
      <c r="G48826" s="1"/>
      <c r="J48826" s="2"/>
      <c r="K48826" s="2"/>
    </row>
    <row r="48827" spans="4:11">
      <c r="D48827" s="1"/>
      <c r="E48827" s="1"/>
      <c r="F48827" s="1"/>
      <c r="G48827" s="1"/>
      <c r="J48827" s="2"/>
      <c r="K48827" s="2"/>
    </row>
    <row r="48828" spans="4:11">
      <c r="D48828" s="1"/>
      <c r="E48828" s="1"/>
      <c r="F48828" s="1"/>
      <c r="G48828" s="1"/>
      <c r="J48828" s="2"/>
      <c r="K48828" s="2"/>
    </row>
    <row r="48829" spans="4:11">
      <c r="D48829" s="1"/>
      <c r="E48829" s="1"/>
      <c r="F48829" s="1"/>
      <c r="G48829" s="1"/>
      <c r="J48829" s="2"/>
      <c r="K48829" s="2"/>
    </row>
    <row r="48830" spans="4:11">
      <c r="D48830" s="1"/>
      <c r="E48830" s="1"/>
      <c r="F48830" s="1"/>
      <c r="G48830" s="1"/>
      <c r="J48830" s="2"/>
      <c r="K48830" s="2"/>
    </row>
    <row r="48831" spans="4:11">
      <c r="D48831" s="1"/>
      <c r="E48831" s="1"/>
      <c r="F48831" s="1"/>
      <c r="G48831" s="1"/>
      <c r="J48831" s="2"/>
      <c r="K48831" s="2"/>
    </row>
    <row r="48832" spans="4:11">
      <c r="D48832" s="1"/>
      <c r="E48832" s="1"/>
      <c r="F48832" s="1"/>
      <c r="G48832" s="1"/>
      <c r="J48832" s="2"/>
      <c r="K48832" s="2"/>
    </row>
    <row r="48833" spans="4:11">
      <c r="D48833" s="1"/>
      <c r="E48833" s="1"/>
      <c r="F48833" s="1"/>
      <c r="G48833" s="1"/>
      <c r="J48833" s="2"/>
      <c r="K48833" s="2"/>
    </row>
    <row r="48834" spans="4:11">
      <c r="D48834" s="1"/>
      <c r="E48834" s="1"/>
      <c r="F48834" s="1"/>
      <c r="G48834" s="1"/>
      <c r="J48834" s="2"/>
      <c r="K48834" s="2"/>
    </row>
    <row r="48835" spans="4:11">
      <c r="D48835" s="1"/>
      <c r="E48835" s="1"/>
      <c r="F48835" s="1"/>
      <c r="G48835" s="1"/>
      <c r="J48835" s="2"/>
      <c r="K48835" s="2"/>
    </row>
    <row r="48836" spans="4:11">
      <c r="D48836" s="1"/>
      <c r="E48836" s="1"/>
      <c r="F48836" s="1"/>
      <c r="G48836" s="1"/>
      <c r="J48836" s="2"/>
      <c r="K48836" s="2"/>
    </row>
    <row r="48837" spans="4:11">
      <c r="D48837" s="1"/>
      <c r="E48837" s="1"/>
      <c r="F48837" s="1"/>
      <c r="G48837" s="1"/>
      <c r="J48837" s="2"/>
      <c r="K48837" s="2"/>
    </row>
    <row r="48838" spans="4:11">
      <c r="D48838" s="1"/>
      <c r="E48838" s="1"/>
      <c r="F48838" s="1"/>
      <c r="G48838" s="1"/>
      <c r="J48838" s="2"/>
      <c r="K48838" s="2"/>
    </row>
    <row r="48839" spans="4:11">
      <c r="D48839" s="1"/>
      <c r="E48839" s="1"/>
      <c r="F48839" s="1"/>
      <c r="G48839" s="1"/>
      <c r="J48839" s="2"/>
      <c r="K48839" s="2"/>
    </row>
    <row r="48840" spans="4:11">
      <c r="D48840" s="1"/>
      <c r="E48840" s="1"/>
      <c r="F48840" s="1"/>
      <c r="G48840" s="1"/>
      <c r="J48840" s="2"/>
      <c r="K48840" s="2"/>
    </row>
    <row r="48841" spans="4:11">
      <c r="D48841" s="1"/>
      <c r="E48841" s="1"/>
      <c r="F48841" s="1"/>
      <c r="G48841" s="1"/>
      <c r="J48841" s="2"/>
      <c r="K48841" s="2"/>
    </row>
    <row r="48842" spans="4:11">
      <c r="D48842" s="1"/>
      <c r="E48842" s="1"/>
      <c r="F48842" s="1"/>
      <c r="G48842" s="1"/>
      <c r="J48842" s="2"/>
      <c r="K48842" s="2"/>
    </row>
    <row r="48843" spans="4:11">
      <c r="D48843" s="1"/>
      <c r="E48843" s="1"/>
      <c r="F48843" s="1"/>
      <c r="G48843" s="1"/>
      <c r="J48843" s="2"/>
      <c r="K48843" s="2"/>
    </row>
    <row r="48844" spans="4:11">
      <c r="D48844" s="1"/>
      <c r="E48844" s="1"/>
      <c r="F48844" s="1"/>
      <c r="G48844" s="1"/>
      <c r="J48844" s="2"/>
      <c r="K48844" s="2"/>
    </row>
    <row r="48845" spans="4:11">
      <c r="D48845" s="1"/>
      <c r="E48845" s="1"/>
      <c r="F48845" s="1"/>
      <c r="G48845" s="1"/>
      <c r="J48845" s="2"/>
      <c r="K48845" s="2"/>
    </row>
    <row r="48846" spans="4:11">
      <c r="D48846" s="1"/>
      <c r="E48846" s="1"/>
      <c r="F48846" s="1"/>
      <c r="G48846" s="1"/>
      <c r="J48846" s="2"/>
      <c r="K48846" s="2"/>
    </row>
    <row r="48847" spans="4:11">
      <c r="D48847" s="1"/>
      <c r="E48847" s="1"/>
      <c r="F48847" s="1"/>
      <c r="G48847" s="1"/>
      <c r="J48847" s="2"/>
      <c r="K48847" s="2"/>
    </row>
    <row r="48848" spans="4:11">
      <c r="D48848" s="1"/>
      <c r="E48848" s="1"/>
      <c r="F48848" s="1"/>
      <c r="G48848" s="1"/>
      <c r="J48848" s="2"/>
      <c r="K48848" s="2"/>
    </row>
    <row r="48849" spans="4:11">
      <c r="D48849" s="1"/>
      <c r="E48849" s="1"/>
      <c r="F48849" s="1"/>
      <c r="G48849" s="1"/>
      <c r="J48849" s="2"/>
      <c r="K48849" s="2"/>
    </row>
    <row r="48850" spans="4:11">
      <c r="D48850" s="1"/>
      <c r="E48850" s="1"/>
      <c r="F48850" s="1"/>
      <c r="G48850" s="1"/>
      <c r="J48850" s="2"/>
      <c r="K48850" s="2"/>
    </row>
    <row r="48851" spans="4:11">
      <c r="D48851" s="1"/>
      <c r="E48851" s="1"/>
      <c r="F48851" s="1"/>
      <c r="G48851" s="1"/>
      <c r="J48851" s="2"/>
      <c r="K48851" s="2"/>
    </row>
    <row r="48852" spans="4:11">
      <c r="D48852" s="1"/>
      <c r="E48852" s="1"/>
      <c r="F48852" s="1"/>
      <c r="G48852" s="1"/>
      <c r="J48852" s="2"/>
      <c r="K48852" s="2"/>
    </row>
    <row r="48853" spans="4:11">
      <c r="D48853" s="1"/>
      <c r="E48853" s="1"/>
      <c r="F48853" s="1"/>
      <c r="G48853" s="1"/>
      <c r="J48853" s="2"/>
      <c r="K48853" s="2"/>
    </row>
    <row r="48854" spans="4:11">
      <c r="D48854" s="1"/>
      <c r="E48854" s="1"/>
      <c r="F48854" s="1"/>
      <c r="G48854" s="1"/>
      <c r="J48854" s="2"/>
      <c r="K48854" s="2"/>
    </row>
    <row r="48855" spans="4:11">
      <c r="D48855" s="1"/>
      <c r="E48855" s="1"/>
      <c r="F48855" s="1"/>
      <c r="G48855" s="1"/>
      <c r="J48855" s="2"/>
      <c r="K48855" s="2"/>
    </row>
    <row r="48856" spans="4:11">
      <c r="D48856" s="1"/>
      <c r="E48856" s="1"/>
      <c r="F48856" s="1"/>
      <c r="G48856" s="1"/>
      <c r="J48856" s="2"/>
      <c r="K48856" s="2"/>
    </row>
    <row r="48857" spans="4:11">
      <c r="D48857" s="1"/>
      <c r="E48857" s="1"/>
      <c r="F48857" s="1"/>
      <c r="G48857" s="1"/>
      <c r="J48857" s="2"/>
      <c r="K48857" s="2"/>
    </row>
    <row r="48858" spans="4:11">
      <c r="D48858" s="1"/>
      <c r="E48858" s="1"/>
      <c r="F48858" s="1"/>
      <c r="G48858" s="1"/>
      <c r="J48858" s="2"/>
      <c r="K48858" s="2"/>
    </row>
    <row r="48859" spans="4:11">
      <c r="D48859" s="1"/>
      <c r="E48859" s="1"/>
      <c r="F48859" s="1"/>
      <c r="G48859" s="1"/>
      <c r="J48859" s="2"/>
      <c r="K48859" s="2"/>
    </row>
    <row r="48860" spans="4:11">
      <c r="D48860" s="1"/>
      <c r="E48860" s="1"/>
      <c r="F48860" s="1"/>
      <c r="G48860" s="1"/>
      <c r="J48860" s="2"/>
      <c r="K48860" s="2"/>
    </row>
    <row r="48861" spans="4:11">
      <c r="D48861" s="1"/>
      <c r="E48861" s="1"/>
      <c r="F48861" s="1"/>
      <c r="G48861" s="1"/>
      <c r="J48861" s="2"/>
      <c r="K48861" s="2"/>
    </row>
    <row r="48862" spans="4:11">
      <c r="D48862" s="1"/>
      <c r="E48862" s="1"/>
      <c r="F48862" s="1"/>
      <c r="G48862" s="1"/>
      <c r="J48862" s="2"/>
      <c r="K48862" s="2"/>
    </row>
    <row r="48863" spans="4:11">
      <c r="D48863" s="1"/>
      <c r="E48863" s="1"/>
      <c r="F48863" s="1"/>
      <c r="G48863" s="1"/>
      <c r="J48863" s="2"/>
      <c r="K48863" s="2"/>
    </row>
    <row r="48864" spans="4:11">
      <c r="D48864" s="1"/>
      <c r="E48864" s="1"/>
      <c r="F48864" s="1"/>
      <c r="G48864" s="1"/>
      <c r="J48864" s="2"/>
      <c r="K48864" s="2"/>
    </row>
    <row r="48865" spans="4:11">
      <c r="D48865" s="1"/>
      <c r="E48865" s="1"/>
      <c r="F48865" s="1"/>
      <c r="G48865" s="1"/>
      <c r="J48865" s="2"/>
      <c r="K48865" s="2"/>
    </row>
    <row r="48866" spans="4:11">
      <c r="D48866" s="1"/>
      <c r="E48866" s="1"/>
      <c r="F48866" s="1"/>
      <c r="G48866" s="1"/>
      <c r="J48866" s="2"/>
      <c r="K48866" s="2"/>
    </row>
    <row r="48867" spans="4:11">
      <c r="D48867" s="1"/>
      <c r="E48867" s="1"/>
      <c r="F48867" s="1"/>
      <c r="G48867" s="1"/>
      <c r="J48867" s="2"/>
      <c r="K48867" s="2"/>
    </row>
    <row r="48868" spans="4:11">
      <c r="D48868" s="1"/>
      <c r="E48868" s="1"/>
      <c r="F48868" s="1"/>
      <c r="G48868" s="1"/>
      <c r="J48868" s="2"/>
      <c r="K48868" s="2"/>
    </row>
    <row r="48869" spans="4:11">
      <c r="D48869" s="1"/>
      <c r="E48869" s="1"/>
      <c r="F48869" s="1"/>
      <c r="G48869" s="1"/>
      <c r="J48869" s="2"/>
      <c r="K48869" s="2"/>
    </row>
    <row r="48870" spans="4:11">
      <c r="D48870" s="1"/>
      <c r="E48870" s="1"/>
      <c r="F48870" s="1"/>
      <c r="G48870" s="1"/>
      <c r="J48870" s="2"/>
      <c r="K48870" s="2"/>
    </row>
    <row r="48871" spans="4:11">
      <c r="D48871" s="1"/>
      <c r="E48871" s="1"/>
      <c r="F48871" s="1"/>
      <c r="G48871" s="1"/>
      <c r="J48871" s="2"/>
      <c r="K48871" s="2"/>
    </row>
    <row r="48872" spans="4:11">
      <c r="D48872" s="1"/>
      <c r="E48872" s="1"/>
      <c r="F48872" s="1"/>
      <c r="G48872" s="1"/>
      <c r="J48872" s="2"/>
      <c r="K48872" s="2"/>
    </row>
    <row r="48873" spans="4:11">
      <c r="D48873" s="1"/>
      <c r="E48873" s="1"/>
      <c r="F48873" s="1"/>
      <c r="G48873" s="1"/>
      <c r="J48873" s="2"/>
      <c r="K48873" s="2"/>
    </row>
    <row r="48874" spans="4:11">
      <c r="D48874" s="1"/>
      <c r="E48874" s="1"/>
      <c r="F48874" s="1"/>
      <c r="G48874" s="1"/>
      <c r="J48874" s="2"/>
      <c r="K48874" s="2"/>
    </row>
    <row r="48875" spans="4:11">
      <c r="D48875" s="1"/>
      <c r="E48875" s="1"/>
      <c r="F48875" s="1"/>
      <c r="G48875" s="1"/>
      <c r="J48875" s="2"/>
      <c r="K48875" s="2"/>
    </row>
    <row r="48876" spans="4:11">
      <c r="D48876" s="1"/>
      <c r="E48876" s="1"/>
      <c r="F48876" s="1"/>
      <c r="G48876" s="1"/>
      <c r="J48876" s="2"/>
      <c r="K48876" s="2"/>
    </row>
    <row r="48877" spans="4:11">
      <c r="D48877" s="1"/>
      <c r="E48877" s="1"/>
      <c r="F48877" s="1"/>
      <c r="G48877" s="1"/>
      <c r="J48877" s="2"/>
      <c r="K48877" s="2"/>
    </row>
    <row r="48878" spans="4:11">
      <c r="D48878" s="1"/>
      <c r="E48878" s="1"/>
      <c r="F48878" s="1"/>
      <c r="G48878" s="1"/>
      <c r="J48878" s="2"/>
      <c r="K48878" s="2"/>
    </row>
    <row r="48879" spans="4:11">
      <c r="D48879" s="1"/>
      <c r="E48879" s="1"/>
      <c r="F48879" s="1"/>
      <c r="G48879" s="1"/>
      <c r="J48879" s="2"/>
      <c r="K48879" s="2"/>
    </row>
    <row r="48880" spans="4:11">
      <c r="D48880" s="1"/>
      <c r="E48880" s="1"/>
      <c r="F48880" s="1"/>
      <c r="G48880" s="1"/>
      <c r="J48880" s="2"/>
      <c r="K48880" s="2"/>
    </row>
    <row r="48881" spans="4:11">
      <c r="D48881" s="1"/>
      <c r="E48881" s="1"/>
      <c r="F48881" s="1"/>
      <c r="G48881" s="1"/>
      <c r="J48881" s="2"/>
      <c r="K48881" s="2"/>
    </row>
    <row r="48882" spans="4:11">
      <c r="D48882" s="1"/>
      <c r="E48882" s="1"/>
      <c r="F48882" s="1"/>
      <c r="G48882" s="1"/>
      <c r="J48882" s="2"/>
      <c r="K48882" s="2"/>
    </row>
    <row r="48883" spans="4:11">
      <c r="D48883" s="1"/>
      <c r="E48883" s="1"/>
      <c r="F48883" s="1"/>
      <c r="G48883" s="1"/>
      <c r="J48883" s="2"/>
      <c r="K48883" s="2"/>
    </row>
    <row r="48884" spans="4:11">
      <c r="D48884" s="1"/>
      <c r="E48884" s="1"/>
      <c r="F48884" s="1"/>
      <c r="G48884" s="1"/>
      <c r="J48884" s="2"/>
      <c r="K48884" s="2"/>
    </row>
    <row r="48885" spans="4:11">
      <c r="D48885" s="1"/>
      <c r="E48885" s="1"/>
      <c r="F48885" s="1"/>
      <c r="G48885" s="1"/>
      <c r="J48885" s="2"/>
      <c r="K48885" s="2"/>
    </row>
    <row r="48886" spans="4:11">
      <c r="D48886" s="1"/>
      <c r="E48886" s="1"/>
      <c r="F48886" s="1"/>
      <c r="G48886" s="1"/>
      <c r="J48886" s="2"/>
      <c r="K48886" s="2"/>
    </row>
    <row r="48887" spans="4:11">
      <c r="D48887" s="1"/>
      <c r="E48887" s="1"/>
      <c r="F48887" s="1"/>
      <c r="G48887" s="1"/>
      <c r="J48887" s="2"/>
      <c r="K48887" s="2"/>
    </row>
    <row r="48888" spans="4:11">
      <c r="D48888" s="1"/>
      <c r="E48888" s="1"/>
      <c r="F48888" s="1"/>
      <c r="G48888" s="1"/>
      <c r="J48888" s="2"/>
      <c r="K48888" s="2"/>
    </row>
    <row r="48889" spans="4:11">
      <c r="D48889" s="1"/>
      <c r="E48889" s="1"/>
      <c r="F48889" s="1"/>
      <c r="G48889" s="1"/>
      <c r="J48889" s="2"/>
      <c r="K48889" s="2"/>
    </row>
    <row r="48890" spans="4:11">
      <c r="D48890" s="1"/>
      <c r="E48890" s="1"/>
      <c r="F48890" s="1"/>
      <c r="G48890" s="1"/>
      <c r="J48890" s="2"/>
      <c r="K48890" s="2"/>
    </row>
    <row r="48891" spans="4:11">
      <c r="D48891" s="1"/>
      <c r="E48891" s="1"/>
      <c r="F48891" s="1"/>
      <c r="G48891" s="1"/>
      <c r="J48891" s="2"/>
      <c r="K48891" s="2"/>
    </row>
    <row r="48892" spans="4:11">
      <c r="D48892" s="1"/>
      <c r="E48892" s="1"/>
      <c r="F48892" s="1"/>
      <c r="G48892" s="1"/>
      <c r="J48892" s="2"/>
      <c r="K48892" s="2"/>
    </row>
    <row r="48893" spans="4:11">
      <c r="D48893" s="1"/>
      <c r="E48893" s="1"/>
      <c r="F48893" s="1"/>
      <c r="G48893" s="1"/>
      <c r="J48893" s="2"/>
      <c r="K48893" s="2"/>
    </row>
    <row r="48894" spans="4:11">
      <c r="D48894" s="1"/>
      <c r="E48894" s="1"/>
      <c r="F48894" s="1"/>
      <c r="G48894" s="1"/>
      <c r="J48894" s="2"/>
      <c r="K48894" s="2"/>
    </row>
    <row r="48895" spans="4:11">
      <c r="D48895" s="1"/>
      <c r="E48895" s="1"/>
      <c r="F48895" s="1"/>
      <c r="G48895" s="1"/>
      <c r="J48895" s="2"/>
      <c r="K48895" s="2"/>
    </row>
    <row r="48896" spans="4:11">
      <c r="D48896" s="1"/>
      <c r="E48896" s="1"/>
      <c r="F48896" s="1"/>
      <c r="G48896" s="1"/>
      <c r="J48896" s="2"/>
      <c r="K48896" s="2"/>
    </row>
    <row r="48897" spans="4:11">
      <c r="D48897" s="1"/>
      <c r="E48897" s="1"/>
      <c r="F48897" s="1"/>
      <c r="G48897" s="1"/>
      <c r="J48897" s="2"/>
      <c r="K48897" s="2"/>
    </row>
    <row r="48898" spans="4:11">
      <c r="D48898" s="1"/>
      <c r="E48898" s="1"/>
      <c r="F48898" s="1"/>
      <c r="G48898" s="1"/>
      <c r="J48898" s="2"/>
      <c r="K48898" s="2"/>
    </row>
    <row r="48899" spans="4:11">
      <c r="D48899" s="1"/>
      <c r="E48899" s="1"/>
      <c r="F48899" s="1"/>
      <c r="G48899" s="1"/>
      <c r="J48899" s="2"/>
      <c r="K48899" s="2"/>
    </row>
    <row r="48900" spans="4:11">
      <c r="D48900" s="1"/>
      <c r="E48900" s="1"/>
      <c r="F48900" s="1"/>
      <c r="G48900" s="1"/>
      <c r="J48900" s="2"/>
      <c r="K48900" s="2"/>
    </row>
    <row r="48901" spans="4:11">
      <c r="D48901" s="1"/>
      <c r="E48901" s="1"/>
      <c r="F48901" s="1"/>
      <c r="G48901" s="1"/>
      <c r="J48901" s="2"/>
      <c r="K48901" s="2"/>
    </row>
    <row r="48902" spans="4:11">
      <c r="D48902" s="1"/>
      <c r="E48902" s="1"/>
      <c r="F48902" s="1"/>
      <c r="G48902" s="1"/>
      <c r="J48902" s="2"/>
      <c r="K48902" s="2"/>
    </row>
    <row r="48903" spans="4:11">
      <c r="D48903" s="1"/>
      <c r="E48903" s="1"/>
      <c r="F48903" s="1"/>
      <c r="G48903" s="1"/>
      <c r="J48903" s="2"/>
      <c r="K48903" s="2"/>
    </row>
    <row r="48904" spans="4:11">
      <c r="D48904" s="1"/>
      <c r="E48904" s="1"/>
      <c r="F48904" s="1"/>
      <c r="G48904" s="1"/>
      <c r="J48904" s="2"/>
      <c r="K48904" s="2"/>
    </row>
    <row r="48905" spans="4:11">
      <c r="D48905" s="1"/>
      <c r="E48905" s="1"/>
      <c r="F48905" s="1"/>
      <c r="G48905" s="1"/>
      <c r="J48905" s="2"/>
      <c r="K48905" s="2"/>
    </row>
    <row r="48906" spans="4:11">
      <c r="D48906" s="1"/>
      <c r="E48906" s="1"/>
      <c r="F48906" s="1"/>
      <c r="G48906" s="1"/>
      <c r="J48906" s="2"/>
      <c r="K48906" s="2"/>
    </row>
    <row r="48907" spans="4:11">
      <c r="D48907" s="1"/>
      <c r="E48907" s="1"/>
      <c r="F48907" s="1"/>
      <c r="G48907" s="1"/>
      <c r="J48907" s="2"/>
      <c r="K48907" s="2"/>
    </row>
    <row r="48908" spans="4:11">
      <c r="D48908" s="1"/>
      <c r="E48908" s="1"/>
      <c r="F48908" s="1"/>
      <c r="G48908" s="1"/>
      <c r="J48908" s="2"/>
      <c r="K48908" s="2"/>
    </row>
    <row r="48909" spans="4:11">
      <c r="D48909" s="1"/>
      <c r="E48909" s="1"/>
      <c r="F48909" s="1"/>
      <c r="G48909" s="1"/>
      <c r="J48909" s="2"/>
      <c r="K48909" s="2"/>
    </row>
    <row r="48910" spans="4:11">
      <c r="D48910" s="1"/>
      <c r="E48910" s="1"/>
      <c r="F48910" s="1"/>
      <c r="G48910" s="1"/>
      <c r="J48910" s="2"/>
      <c r="K48910" s="2"/>
    </row>
    <row r="48911" spans="4:11">
      <c r="D48911" s="1"/>
      <c r="E48911" s="1"/>
      <c r="F48911" s="1"/>
      <c r="G48911" s="1"/>
      <c r="J48911" s="2"/>
      <c r="K48911" s="2"/>
    </row>
    <row r="48912" spans="4:11">
      <c r="D48912" s="1"/>
      <c r="E48912" s="1"/>
      <c r="F48912" s="1"/>
      <c r="G48912" s="1"/>
      <c r="J48912" s="2"/>
      <c r="K48912" s="2"/>
    </row>
    <row r="48913" spans="4:11">
      <c r="D48913" s="1"/>
      <c r="E48913" s="1"/>
      <c r="F48913" s="1"/>
      <c r="G48913" s="1"/>
      <c r="J48913" s="2"/>
      <c r="K48913" s="2"/>
    </row>
    <row r="48914" spans="4:11">
      <c r="D48914" s="1"/>
      <c r="E48914" s="1"/>
      <c r="F48914" s="1"/>
      <c r="G48914" s="1"/>
      <c r="J48914" s="2"/>
      <c r="K48914" s="2"/>
    </row>
    <row r="48915" spans="4:11">
      <c r="D48915" s="1"/>
      <c r="E48915" s="1"/>
      <c r="F48915" s="1"/>
      <c r="G48915" s="1"/>
      <c r="J48915" s="2"/>
      <c r="K48915" s="2"/>
    </row>
    <row r="48916" spans="4:11">
      <c r="D48916" s="1"/>
      <c r="E48916" s="1"/>
      <c r="F48916" s="1"/>
      <c r="G48916" s="1"/>
      <c r="J48916" s="2"/>
      <c r="K48916" s="2"/>
    </row>
    <row r="48917" spans="4:11">
      <c r="D48917" s="1"/>
      <c r="E48917" s="1"/>
      <c r="F48917" s="1"/>
      <c r="G48917" s="1"/>
      <c r="J48917" s="2"/>
      <c r="K48917" s="2"/>
    </row>
    <row r="48918" spans="4:11">
      <c r="D48918" s="1"/>
      <c r="E48918" s="1"/>
      <c r="F48918" s="1"/>
      <c r="G48918" s="1"/>
      <c r="J48918" s="2"/>
      <c r="K48918" s="2"/>
    </row>
    <row r="48919" spans="4:11">
      <c r="D48919" s="1"/>
      <c r="E48919" s="1"/>
      <c r="F48919" s="1"/>
      <c r="G48919" s="1"/>
      <c r="J48919" s="2"/>
      <c r="K48919" s="2"/>
    </row>
    <row r="48920" spans="4:11">
      <c r="D48920" s="1"/>
      <c r="E48920" s="1"/>
      <c r="F48920" s="1"/>
      <c r="G48920" s="1"/>
      <c r="J48920" s="2"/>
      <c r="K48920" s="2"/>
    </row>
    <row r="48921" spans="4:11">
      <c r="D48921" s="1"/>
      <c r="E48921" s="1"/>
      <c r="F48921" s="1"/>
      <c r="G48921" s="1"/>
      <c r="J48921" s="2"/>
      <c r="K48921" s="2"/>
    </row>
    <row r="48922" spans="4:11">
      <c r="D48922" s="1"/>
      <c r="E48922" s="1"/>
      <c r="F48922" s="1"/>
      <c r="G48922" s="1"/>
      <c r="J48922" s="2"/>
      <c r="K48922" s="2"/>
    </row>
    <row r="48923" spans="4:11">
      <c r="D48923" s="1"/>
      <c r="E48923" s="1"/>
      <c r="F48923" s="1"/>
      <c r="G48923" s="1"/>
      <c r="J48923" s="2"/>
      <c r="K48923" s="2"/>
    </row>
    <row r="48924" spans="4:11">
      <c r="D48924" s="1"/>
      <c r="E48924" s="1"/>
      <c r="F48924" s="1"/>
      <c r="G48924" s="1"/>
      <c r="J48924" s="2"/>
      <c r="K48924" s="2"/>
    </row>
    <row r="48925" spans="4:11">
      <c r="D48925" s="1"/>
      <c r="E48925" s="1"/>
      <c r="F48925" s="1"/>
      <c r="G48925" s="1"/>
      <c r="J48925" s="2"/>
      <c r="K48925" s="2"/>
    </row>
    <row r="48926" spans="4:11">
      <c r="D48926" s="1"/>
      <c r="E48926" s="1"/>
      <c r="F48926" s="1"/>
      <c r="G48926" s="1"/>
      <c r="J48926" s="2"/>
      <c r="K48926" s="2"/>
    </row>
    <row r="48927" spans="4:11">
      <c r="D48927" s="1"/>
      <c r="E48927" s="1"/>
      <c r="F48927" s="1"/>
      <c r="G48927" s="1"/>
      <c r="J48927" s="2"/>
      <c r="K48927" s="2"/>
    </row>
    <row r="48928" spans="4:11">
      <c r="D48928" s="1"/>
      <c r="E48928" s="1"/>
      <c r="F48928" s="1"/>
      <c r="G48928" s="1"/>
      <c r="J48928" s="2"/>
      <c r="K48928" s="2"/>
    </row>
    <row r="48929" spans="4:11">
      <c r="D48929" s="1"/>
      <c r="E48929" s="1"/>
      <c r="F48929" s="1"/>
      <c r="G48929" s="1"/>
      <c r="J48929" s="2"/>
      <c r="K48929" s="2"/>
    </row>
    <row r="48930" spans="4:11">
      <c r="D48930" s="1"/>
      <c r="E48930" s="1"/>
      <c r="F48930" s="1"/>
      <c r="G48930" s="1"/>
      <c r="J48930" s="2"/>
      <c r="K48930" s="2"/>
    </row>
    <row r="48931" spans="4:11">
      <c r="D48931" s="1"/>
      <c r="E48931" s="1"/>
      <c r="F48931" s="1"/>
      <c r="G48931" s="1"/>
      <c r="J48931" s="2"/>
      <c r="K48931" s="2"/>
    </row>
    <row r="48932" spans="4:11">
      <c r="D48932" s="1"/>
      <c r="E48932" s="1"/>
      <c r="F48932" s="1"/>
      <c r="G48932" s="1"/>
      <c r="J48932" s="2"/>
      <c r="K48932" s="2"/>
    </row>
    <row r="48933" spans="4:11">
      <c r="D48933" s="1"/>
      <c r="E48933" s="1"/>
      <c r="F48933" s="1"/>
      <c r="G48933" s="1"/>
      <c r="J48933" s="2"/>
      <c r="K48933" s="2"/>
    </row>
    <row r="48934" spans="4:11">
      <c r="D48934" s="1"/>
      <c r="E48934" s="1"/>
      <c r="F48934" s="1"/>
      <c r="G48934" s="1"/>
      <c r="J48934" s="2"/>
      <c r="K48934" s="2"/>
    </row>
    <row r="48935" spans="4:11">
      <c r="D48935" s="1"/>
      <c r="E48935" s="1"/>
      <c r="F48935" s="1"/>
      <c r="G48935" s="1"/>
      <c r="J48935" s="2"/>
      <c r="K48935" s="2"/>
    </row>
    <row r="48936" spans="4:11">
      <c r="D48936" s="1"/>
      <c r="E48936" s="1"/>
      <c r="F48936" s="1"/>
      <c r="G48936" s="1"/>
      <c r="J48936" s="2"/>
      <c r="K48936" s="2"/>
    </row>
    <row r="48937" spans="4:11">
      <c r="D48937" s="1"/>
      <c r="E48937" s="1"/>
      <c r="F48937" s="1"/>
      <c r="G48937" s="1"/>
      <c r="J48937" s="2"/>
      <c r="K48937" s="2"/>
    </row>
    <row r="48938" spans="4:11">
      <c r="D48938" s="1"/>
      <c r="E48938" s="1"/>
      <c r="F48938" s="1"/>
      <c r="G48938" s="1"/>
      <c r="J48938" s="2"/>
      <c r="K48938" s="2"/>
    </row>
    <row r="48939" spans="4:11">
      <c r="D48939" s="1"/>
      <c r="E48939" s="1"/>
      <c r="F48939" s="1"/>
      <c r="G48939" s="1"/>
      <c r="J48939" s="2"/>
      <c r="K48939" s="2"/>
    </row>
    <row r="48940" spans="4:11">
      <c r="D48940" s="1"/>
      <c r="E48940" s="1"/>
      <c r="F48940" s="1"/>
      <c r="G48940" s="1"/>
      <c r="J48940" s="2"/>
      <c r="K48940" s="2"/>
    </row>
    <row r="48941" spans="4:11">
      <c r="D48941" s="1"/>
      <c r="E48941" s="1"/>
      <c r="F48941" s="1"/>
      <c r="G48941" s="1"/>
      <c r="J48941" s="2"/>
      <c r="K48941" s="2"/>
    </row>
    <row r="48942" spans="4:11">
      <c r="D48942" s="1"/>
      <c r="E48942" s="1"/>
      <c r="F48942" s="1"/>
      <c r="G48942" s="1"/>
      <c r="J48942" s="2"/>
      <c r="K48942" s="2"/>
    </row>
    <row r="48943" spans="4:11">
      <c r="D48943" s="1"/>
      <c r="E48943" s="1"/>
      <c r="F48943" s="1"/>
      <c r="G48943" s="1"/>
      <c r="J48943" s="2"/>
      <c r="K48943" s="2"/>
    </row>
    <row r="48944" spans="4:11">
      <c r="D48944" s="1"/>
      <c r="E48944" s="1"/>
      <c r="F48944" s="1"/>
      <c r="G48944" s="1"/>
      <c r="J48944" s="2"/>
      <c r="K48944" s="2"/>
    </row>
    <row r="48945" spans="4:11">
      <c r="D48945" s="1"/>
      <c r="E48945" s="1"/>
      <c r="F48945" s="1"/>
      <c r="G48945" s="1"/>
      <c r="J48945" s="2"/>
      <c r="K48945" s="2"/>
    </row>
    <row r="48946" spans="4:11">
      <c r="D48946" s="1"/>
      <c r="E48946" s="1"/>
      <c r="F48946" s="1"/>
      <c r="G48946" s="1"/>
      <c r="J48946" s="2"/>
      <c r="K48946" s="2"/>
    </row>
    <row r="48947" spans="4:11">
      <c r="D48947" s="1"/>
      <c r="E48947" s="1"/>
      <c r="F48947" s="1"/>
      <c r="G48947" s="1"/>
      <c r="J48947" s="2"/>
      <c r="K48947" s="2"/>
    </row>
    <row r="48948" spans="4:11">
      <c r="D48948" s="1"/>
      <c r="E48948" s="1"/>
      <c r="F48948" s="1"/>
      <c r="G48948" s="1"/>
      <c r="J48948" s="2"/>
      <c r="K48948" s="2"/>
    </row>
    <row r="48949" spans="4:11">
      <c r="D48949" s="1"/>
      <c r="E48949" s="1"/>
      <c r="F48949" s="1"/>
      <c r="G48949" s="1"/>
      <c r="J48949" s="2"/>
      <c r="K48949" s="2"/>
    </row>
    <row r="48950" spans="4:11">
      <c r="D48950" s="1"/>
      <c r="E48950" s="1"/>
      <c r="F48950" s="1"/>
      <c r="G48950" s="1"/>
      <c r="J48950" s="2"/>
      <c r="K48950" s="2"/>
    </row>
    <row r="48951" spans="4:11">
      <c r="D48951" s="1"/>
      <c r="E48951" s="1"/>
      <c r="F48951" s="1"/>
      <c r="G48951" s="1"/>
      <c r="J48951" s="2"/>
      <c r="K48951" s="2"/>
    </row>
    <row r="48952" spans="4:11">
      <c r="D48952" s="1"/>
      <c r="E48952" s="1"/>
      <c r="F48952" s="1"/>
      <c r="G48952" s="1"/>
      <c r="J48952" s="2"/>
      <c r="K48952" s="2"/>
    </row>
    <row r="48953" spans="4:11">
      <c r="D48953" s="1"/>
      <c r="E48953" s="1"/>
      <c r="F48953" s="1"/>
      <c r="G48953" s="1"/>
      <c r="J48953" s="2"/>
      <c r="K48953" s="2"/>
    </row>
    <row r="48954" spans="4:11">
      <c r="D48954" s="1"/>
      <c r="E48954" s="1"/>
      <c r="F48954" s="1"/>
      <c r="G48954" s="1"/>
      <c r="J48954" s="2"/>
      <c r="K48954" s="2"/>
    </row>
    <row r="48955" spans="4:11">
      <c r="D48955" s="1"/>
      <c r="E48955" s="1"/>
      <c r="F48955" s="1"/>
      <c r="G48955" s="1"/>
      <c r="J48955" s="2"/>
      <c r="K48955" s="2"/>
    </row>
    <row r="48956" spans="4:11">
      <c r="D48956" s="1"/>
      <c r="E48956" s="1"/>
      <c r="F48956" s="1"/>
      <c r="G48956" s="1"/>
      <c r="J48956" s="2"/>
      <c r="K48956" s="2"/>
    </row>
    <row r="48957" spans="4:11">
      <c r="D48957" s="1"/>
      <c r="E48957" s="1"/>
      <c r="F48957" s="1"/>
      <c r="G48957" s="1"/>
      <c r="J48957" s="2"/>
      <c r="K48957" s="2"/>
    </row>
    <row r="48958" spans="4:11">
      <c r="D48958" s="1"/>
      <c r="E48958" s="1"/>
      <c r="F48958" s="1"/>
      <c r="G48958" s="1"/>
      <c r="J48958" s="2"/>
      <c r="K48958" s="2"/>
    </row>
    <row r="48959" spans="4:11">
      <c r="D48959" s="1"/>
      <c r="E48959" s="1"/>
      <c r="F48959" s="1"/>
      <c r="G48959" s="1"/>
      <c r="J48959" s="2"/>
      <c r="K48959" s="2"/>
    </row>
    <row r="48960" spans="4:11">
      <c r="D48960" s="1"/>
      <c r="E48960" s="1"/>
      <c r="F48960" s="1"/>
      <c r="G48960" s="1"/>
      <c r="J48960" s="2"/>
      <c r="K48960" s="2"/>
    </row>
    <row r="48961" spans="4:11">
      <c r="D48961" s="1"/>
      <c r="E48961" s="1"/>
      <c r="F48961" s="1"/>
      <c r="G48961" s="1"/>
      <c r="J48961" s="2"/>
      <c r="K48961" s="2"/>
    </row>
    <row r="48962" spans="4:11">
      <c r="D48962" s="1"/>
      <c r="E48962" s="1"/>
      <c r="F48962" s="1"/>
      <c r="G48962" s="1"/>
      <c r="J48962" s="2"/>
      <c r="K48962" s="2"/>
    </row>
    <row r="48963" spans="4:11">
      <c r="D48963" s="1"/>
      <c r="E48963" s="1"/>
      <c r="F48963" s="1"/>
      <c r="G48963" s="1"/>
      <c r="J48963" s="2"/>
      <c r="K48963" s="2"/>
    </row>
    <row r="48964" spans="4:11">
      <c r="D48964" s="1"/>
      <c r="E48964" s="1"/>
      <c r="F48964" s="1"/>
      <c r="G48964" s="1"/>
      <c r="J48964" s="2"/>
      <c r="K48964" s="2"/>
    </row>
    <row r="48965" spans="4:11">
      <c r="D48965" s="1"/>
      <c r="E48965" s="1"/>
      <c r="F48965" s="1"/>
      <c r="G48965" s="1"/>
      <c r="J48965" s="2"/>
      <c r="K48965" s="2"/>
    </row>
    <row r="48966" spans="4:11">
      <c r="D48966" s="1"/>
      <c r="E48966" s="1"/>
      <c r="F48966" s="1"/>
      <c r="G48966" s="1"/>
      <c r="J48966" s="2"/>
      <c r="K48966" s="2"/>
    </row>
    <row r="48967" spans="4:11">
      <c r="D48967" s="1"/>
      <c r="E48967" s="1"/>
      <c r="F48967" s="1"/>
      <c r="G48967" s="1"/>
      <c r="J48967" s="2"/>
      <c r="K48967" s="2"/>
    </row>
    <row r="48968" spans="4:11">
      <c r="D48968" s="1"/>
      <c r="E48968" s="1"/>
      <c r="F48968" s="1"/>
      <c r="G48968" s="1"/>
      <c r="J48968" s="2"/>
      <c r="K48968" s="2"/>
    </row>
    <row r="48969" spans="4:11">
      <c r="D48969" s="1"/>
      <c r="E48969" s="1"/>
      <c r="F48969" s="1"/>
      <c r="G48969" s="1"/>
      <c r="J48969" s="2"/>
      <c r="K48969" s="2"/>
    </row>
    <row r="48970" spans="4:11">
      <c r="D48970" s="1"/>
      <c r="E48970" s="1"/>
      <c r="F48970" s="1"/>
      <c r="G48970" s="1"/>
      <c r="J48970" s="2"/>
      <c r="K48970" s="2"/>
    </row>
    <row r="48971" spans="4:11">
      <c r="D48971" s="1"/>
      <c r="E48971" s="1"/>
      <c r="F48971" s="1"/>
      <c r="G48971" s="1"/>
      <c r="J48971" s="2"/>
      <c r="K48971" s="2"/>
    </row>
    <row r="48972" spans="4:11">
      <c r="D48972" s="1"/>
      <c r="E48972" s="1"/>
      <c r="F48972" s="1"/>
      <c r="G48972" s="1"/>
      <c r="J48972" s="2"/>
      <c r="K48972" s="2"/>
    </row>
    <row r="48973" spans="4:11">
      <c r="D48973" s="1"/>
      <c r="E48973" s="1"/>
      <c r="F48973" s="1"/>
      <c r="G48973" s="1"/>
      <c r="J48973" s="2"/>
      <c r="K48973" s="2"/>
    </row>
    <row r="48974" spans="4:11">
      <c r="D48974" s="1"/>
      <c r="E48974" s="1"/>
      <c r="F48974" s="1"/>
      <c r="G48974" s="1"/>
      <c r="J48974" s="2"/>
      <c r="K48974" s="2"/>
    </row>
    <row r="48975" spans="4:11">
      <c r="D48975" s="1"/>
      <c r="E48975" s="1"/>
      <c r="F48975" s="1"/>
      <c r="G48975" s="1"/>
      <c r="J48975" s="2"/>
      <c r="K48975" s="2"/>
    </row>
    <row r="48976" spans="4:11">
      <c r="D48976" s="1"/>
      <c r="E48976" s="1"/>
      <c r="F48976" s="1"/>
      <c r="G48976" s="1"/>
      <c r="J48976" s="2"/>
      <c r="K48976" s="2"/>
    </row>
    <row r="48977" spans="4:11">
      <c r="D48977" s="1"/>
      <c r="E48977" s="1"/>
      <c r="F48977" s="1"/>
      <c r="G48977" s="1"/>
      <c r="J48977" s="2"/>
      <c r="K48977" s="2"/>
    </row>
    <row r="48978" spans="4:11">
      <c r="D48978" s="1"/>
      <c r="E48978" s="1"/>
      <c r="F48978" s="1"/>
      <c r="G48978" s="1"/>
      <c r="J48978" s="2"/>
      <c r="K48978" s="2"/>
    </row>
    <row r="48979" spans="4:11">
      <c r="D48979" s="1"/>
      <c r="E48979" s="1"/>
      <c r="F48979" s="1"/>
      <c r="G48979" s="1"/>
      <c r="J48979" s="2"/>
      <c r="K48979" s="2"/>
    </row>
    <row r="48980" spans="4:11">
      <c r="D48980" s="1"/>
      <c r="E48980" s="1"/>
      <c r="F48980" s="1"/>
      <c r="G48980" s="1"/>
      <c r="J48980" s="2"/>
      <c r="K48980" s="2"/>
    </row>
    <row r="48981" spans="4:11">
      <c r="D48981" s="1"/>
      <c r="E48981" s="1"/>
      <c r="F48981" s="1"/>
      <c r="G48981" s="1"/>
      <c r="J48981" s="2"/>
      <c r="K48981" s="2"/>
    </row>
    <row r="48982" spans="4:11">
      <c r="D48982" s="1"/>
      <c r="E48982" s="1"/>
      <c r="F48982" s="1"/>
      <c r="G48982" s="1"/>
      <c r="J48982" s="2"/>
      <c r="K48982" s="2"/>
    </row>
    <row r="48983" spans="4:11">
      <c r="D48983" s="1"/>
      <c r="E48983" s="1"/>
      <c r="F48983" s="1"/>
      <c r="G48983" s="1"/>
      <c r="J48983" s="2"/>
      <c r="K48983" s="2"/>
    </row>
    <row r="48984" spans="4:11">
      <c r="D48984" s="1"/>
      <c r="E48984" s="1"/>
      <c r="F48984" s="1"/>
      <c r="G48984" s="1"/>
      <c r="J48984" s="2"/>
      <c r="K48984" s="2"/>
    </row>
    <row r="48985" spans="4:11">
      <c r="D48985" s="1"/>
      <c r="E48985" s="1"/>
      <c r="F48985" s="1"/>
      <c r="G48985" s="1"/>
      <c r="J48985" s="2"/>
      <c r="K48985" s="2"/>
    </row>
    <row r="48986" spans="4:11">
      <c r="D48986" s="1"/>
      <c r="E48986" s="1"/>
      <c r="F48986" s="1"/>
      <c r="G48986" s="1"/>
      <c r="J48986" s="2"/>
      <c r="K48986" s="2"/>
    </row>
    <row r="48987" spans="4:11">
      <c r="D48987" s="1"/>
      <c r="E48987" s="1"/>
      <c r="F48987" s="1"/>
      <c r="G48987" s="1"/>
      <c r="J48987" s="2"/>
      <c r="K48987" s="2"/>
    </row>
    <row r="48988" spans="4:11">
      <c r="D48988" s="1"/>
      <c r="E48988" s="1"/>
      <c r="F48988" s="1"/>
      <c r="G48988" s="1"/>
      <c r="J48988" s="2"/>
      <c r="K48988" s="2"/>
    </row>
    <row r="48989" spans="4:11">
      <c r="D48989" s="1"/>
      <c r="E48989" s="1"/>
      <c r="F48989" s="1"/>
      <c r="G48989" s="1"/>
      <c r="J48989" s="2"/>
      <c r="K48989" s="2"/>
    </row>
    <row r="48990" spans="4:11">
      <c r="D48990" s="1"/>
      <c r="E48990" s="1"/>
      <c r="F48990" s="1"/>
      <c r="G48990" s="1"/>
      <c r="J48990" s="2"/>
      <c r="K48990" s="2"/>
    </row>
    <row r="48991" spans="4:11">
      <c r="D48991" s="1"/>
      <c r="E48991" s="1"/>
      <c r="F48991" s="1"/>
      <c r="G48991" s="1"/>
      <c r="J48991" s="2"/>
      <c r="K48991" s="2"/>
    </row>
    <row r="48992" spans="4:11">
      <c r="D48992" s="1"/>
      <c r="E48992" s="1"/>
      <c r="F48992" s="1"/>
      <c r="G48992" s="1"/>
      <c r="J48992" s="2"/>
      <c r="K48992" s="2"/>
    </row>
    <row r="48993" spans="4:11">
      <c r="D48993" s="1"/>
      <c r="E48993" s="1"/>
      <c r="F48993" s="1"/>
      <c r="G48993" s="1"/>
      <c r="J48993" s="2"/>
      <c r="K48993" s="2"/>
    </row>
    <row r="48994" spans="4:11">
      <c r="D48994" s="1"/>
      <c r="E48994" s="1"/>
      <c r="F48994" s="1"/>
      <c r="G48994" s="1"/>
      <c r="J48994" s="2"/>
      <c r="K48994" s="2"/>
    </row>
    <row r="48995" spans="4:11">
      <c r="D48995" s="1"/>
      <c r="E48995" s="1"/>
      <c r="F48995" s="1"/>
      <c r="G48995" s="1"/>
      <c r="J48995" s="2"/>
      <c r="K48995" s="2"/>
    </row>
    <row r="48996" spans="4:11">
      <c r="D48996" s="1"/>
      <c r="E48996" s="1"/>
      <c r="F48996" s="1"/>
      <c r="G48996" s="1"/>
      <c r="J48996" s="2"/>
      <c r="K48996" s="2"/>
    </row>
    <row r="48997" spans="4:11">
      <c r="D48997" s="1"/>
      <c r="E48997" s="1"/>
      <c r="F48997" s="1"/>
      <c r="G48997" s="1"/>
      <c r="J48997" s="2"/>
      <c r="K48997" s="2"/>
    </row>
    <row r="48998" spans="4:11">
      <c r="D48998" s="1"/>
      <c r="E48998" s="1"/>
      <c r="F48998" s="1"/>
      <c r="G48998" s="1"/>
      <c r="J48998" s="2"/>
      <c r="K48998" s="2"/>
    </row>
    <row r="48999" spans="4:11">
      <c r="D48999" s="1"/>
      <c r="E48999" s="1"/>
      <c r="F48999" s="1"/>
      <c r="G48999" s="1"/>
      <c r="J48999" s="2"/>
      <c r="K48999" s="2"/>
    </row>
    <row r="49000" spans="4:11">
      <c r="D49000" s="1"/>
      <c r="E49000" s="1"/>
      <c r="F49000" s="1"/>
      <c r="G49000" s="1"/>
      <c r="J49000" s="2"/>
      <c r="K49000" s="2"/>
    </row>
    <row r="49001" spans="4:11">
      <c r="D49001" s="1"/>
      <c r="E49001" s="1"/>
      <c r="F49001" s="1"/>
      <c r="G49001" s="1"/>
      <c r="J49001" s="2"/>
      <c r="K49001" s="2"/>
    </row>
    <row r="49002" spans="4:11">
      <c r="D49002" s="1"/>
      <c r="E49002" s="1"/>
      <c r="F49002" s="1"/>
      <c r="G49002" s="1"/>
      <c r="J49002" s="2"/>
      <c r="K49002" s="2"/>
    </row>
    <row r="49003" spans="4:11">
      <c r="D49003" s="1"/>
      <c r="E49003" s="1"/>
      <c r="F49003" s="1"/>
      <c r="G49003" s="1"/>
      <c r="J49003" s="2"/>
      <c r="K49003" s="2"/>
    </row>
    <row r="49004" spans="4:11">
      <c r="D49004" s="1"/>
      <c r="E49004" s="1"/>
      <c r="F49004" s="1"/>
      <c r="G49004" s="1"/>
      <c r="J49004" s="2"/>
      <c r="K49004" s="2"/>
    </row>
    <row r="49005" spans="4:11">
      <c r="D49005" s="1"/>
      <c r="E49005" s="1"/>
      <c r="F49005" s="1"/>
      <c r="G49005" s="1"/>
      <c r="J49005" s="2"/>
      <c r="K49005" s="2"/>
    </row>
    <row r="49006" spans="4:11">
      <c r="D49006" s="1"/>
      <c r="E49006" s="1"/>
      <c r="F49006" s="1"/>
      <c r="G49006" s="1"/>
      <c r="J49006" s="2"/>
      <c r="K49006" s="2"/>
    </row>
    <row r="49007" spans="4:11">
      <c r="D49007" s="1"/>
      <c r="E49007" s="1"/>
      <c r="F49007" s="1"/>
      <c r="G49007" s="1"/>
      <c r="J49007" s="2"/>
      <c r="K49007" s="2"/>
    </row>
    <row r="49008" spans="4:11">
      <c r="D49008" s="1"/>
      <c r="E49008" s="1"/>
      <c r="F49008" s="1"/>
      <c r="G49008" s="1"/>
      <c r="J49008" s="2"/>
      <c r="K49008" s="2"/>
    </row>
    <row r="49009" spans="4:11">
      <c r="D49009" s="1"/>
      <c r="E49009" s="1"/>
      <c r="F49009" s="1"/>
      <c r="G49009" s="1"/>
      <c r="J49009" s="2"/>
      <c r="K49009" s="2"/>
    </row>
    <row r="49010" spans="4:11">
      <c r="D49010" s="1"/>
      <c r="E49010" s="1"/>
      <c r="F49010" s="1"/>
      <c r="G49010" s="1"/>
      <c r="J49010" s="2"/>
      <c r="K49010" s="2"/>
    </row>
    <row r="49011" spans="4:11">
      <c r="D49011" s="1"/>
      <c r="E49011" s="1"/>
      <c r="F49011" s="1"/>
      <c r="G49011" s="1"/>
      <c r="J49011" s="2"/>
      <c r="K49011" s="2"/>
    </row>
    <row r="49012" spans="4:11">
      <c r="D49012" s="1"/>
      <c r="E49012" s="1"/>
      <c r="F49012" s="1"/>
      <c r="G49012" s="1"/>
      <c r="J49012" s="2"/>
      <c r="K49012" s="2"/>
    </row>
    <row r="49013" spans="4:11">
      <c r="D49013" s="1"/>
      <c r="E49013" s="1"/>
      <c r="F49013" s="1"/>
      <c r="G49013" s="1"/>
      <c r="J49013" s="2"/>
      <c r="K49013" s="2"/>
    </row>
    <row r="49014" spans="4:11">
      <c r="D49014" s="1"/>
      <c r="E49014" s="1"/>
      <c r="F49014" s="1"/>
      <c r="G49014" s="1"/>
      <c r="J49014" s="2"/>
      <c r="K49014" s="2"/>
    </row>
    <row r="49015" spans="4:11">
      <c r="D49015" s="1"/>
      <c r="E49015" s="1"/>
      <c r="F49015" s="1"/>
      <c r="G49015" s="1"/>
      <c r="J49015" s="2"/>
      <c r="K49015" s="2"/>
    </row>
    <row r="49016" spans="4:11">
      <c r="D49016" s="1"/>
      <c r="E49016" s="1"/>
      <c r="F49016" s="1"/>
      <c r="G49016" s="1"/>
      <c r="J49016" s="2"/>
      <c r="K49016" s="2"/>
    </row>
    <row r="49017" spans="4:11">
      <c r="D49017" s="1"/>
      <c r="E49017" s="1"/>
      <c r="F49017" s="1"/>
      <c r="G49017" s="1"/>
      <c r="J49017" s="2"/>
      <c r="K49017" s="2"/>
    </row>
    <row r="49018" spans="4:11">
      <c r="D49018" s="1"/>
      <c r="E49018" s="1"/>
      <c r="F49018" s="1"/>
      <c r="G49018" s="1"/>
      <c r="J49018" s="2"/>
      <c r="K49018" s="2"/>
    </row>
    <row r="49019" spans="4:11">
      <c r="D49019" s="1"/>
      <c r="E49019" s="1"/>
      <c r="F49019" s="1"/>
      <c r="G49019" s="1"/>
      <c r="J49019" s="2"/>
      <c r="K49019" s="2"/>
    </row>
    <row r="49020" spans="4:11">
      <c r="D49020" s="1"/>
      <c r="E49020" s="1"/>
      <c r="F49020" s="1"/>
      <c r="G49020" s="1"/>
      <c r="J49020" s="2"/>
      <c r="K49020" s="2"/>
    </row>
    <row r="49021" spans="4:11">
      <c r="D49021" s="1"/>
      <c r="E49021" s="1"/>
      <c r="F49021" s="1"/>
      <c r="G49021" s="1"/>
      <c r="J49021" s="2"/>
      <c r="K49021" s="2"/>
    </row>
    <row r="49022" spans="4:11">
      <c r="D49022" s="1"/>
      <c r="E49022" s="1"/>
      <c r="F49022" s="1"/>
      <c r="G49022" s="1"/>
      <c r="J49022" s="2"/>
      <c r="K49022" s="2"/>
    </row>
    <row r="49023" spans="4:11">
      <c r="D49023" s="1"/>
      <c r="E49023" s="1"/>
      <c r="F49023" s="1"/>
      <c r="G49023" s="1"/>
      <c r="J49023" s="2"/>
      <c r="K49023" s="2"/>
    </row>
    <row r="49024" spans="4:11">
      <c r="D49024" s="1"/>
      <c r="E49024" s="1"/>
      <c r="F49024" s="1"/>
      <c r="G49024" s="1"/>
      <c r="J49024" s="2"/>
      <c r="K49024" s="2"/>
    </row>
    <row r="49025" spans="4:11">
      <c r="D49025" s="1"/>
      <c r="E49025" s="1"/>
      <c r="F49025" s="1"/>
      <c r="G49025" s="1"/>
      <c r="J49025" s="2"/>
      <c r="K49025" s="2"/>
    </row>
    <row r="49026" spans="4:11">
      <c r="D49026" s="1"/>
      <c r="E49026" s="1"/>
      <c r="F49026" s="1"/>
      <c r="G49026" s="1"/>
      <c r="J49026" s="2"/>
      <c r="K49026" s="2"/>
    </row>
    <row r="49027" spans="4:11">
      <c r="D49027" s="1"/>
      <c r="E49027" s="1"/>
      <c r="F49027" s="1"/>
      <c r="G49027" s="1"/>
      <c r="J49027" s="2"/>
      <c r="K49027" s="2"/>
    </row>
    <row r="49028" spans="4:11">
      <c r="D49028" s="1"/>
      <c r="E49028" s="1"/>
      <c r="F49028" s="1"/>
      <c r="G49028" s="1"/>
      <c r="J49028" s="2"/>
      <c r="K49028" s="2"/>
    </row>
    <row r="49029" spans="4:11">
      <c r="D49029" s="1"/>
      <c r="E49029" s="1"/>
      <c r="F49029" s="1"/>
      <c r="G49029" s="1"/>
      <c r="J49029" s="2"/>
      <c r="K49029" s="2"/>
    </row>
    <row r="49030" spans="4:11">
      <c r="D49030" s="1"/>
      <c r="E49030" s="1"/>
      <c r="F49030" s="1"/>
      <c r="G49030" s="1"/>
      <c r="J49030" s="2"/>
      <c r="K49030" s="2"/>
    </row>
    <row r="49031" spans="4:11">
      <c r="D49031" s="1"/>
      <c r="E49031" s="1"/>
      <c r="F49031" s="1"/>
      <c r="G49031" s="1"/>
      <c r="J49031" s="2"/>
      <c r="K49031" s="2"/>
    </row>
    <row r="49032" spans="4:11">
      <c r="D49032" s="1"/>
      <c r="E49032" s="1"/>
      <c r="F49032" s="1"/>
      <c r="G49032" s="1"/>
      <c r="J49032" s="2"/>
      <c r="K49032" s="2"/>
    </row>
    <row r="49033" spans="4:11">
      <c r="D49033" s="1"/>
      <c r="E49033" s="1"/>
      <c r="F49033" s="1"/>
      <c r="G49033" s="1"/>
      <c r="J49033" s="2"/>
      <c r="K49033" s="2"/>
    </row>
    <row r="49034" spans="4:11">
      <c r="D49034" s="1"/>
      <c r="E49034" s="1"/>
      <c r="F49034" s="1"/>
      <c r="G49034" s="1"/>
      <c r="J49034" s="2"/>
      <c r="K49034" s="2"/>
    </row>
    <row r="49035" spans="4:11">
      <c r="D49035" s="1"/>
      <c r="E49035" s="1"/>
      <c r="F49035" s="1"/>
      <c r="G49035" s="1"/>
      <c r="J49035" s="2"/>
      <c r="K49035" s="2"/>
    </row>
    <row r="49036" spans="4:11">
      <c r="D49036" s="1"/>
      <c r="E49036" s="1"/>
      <c r="F49036" s="1"/>
      <c r="G49036" s="1"/>
      <c r="J49036" s="2"/>
      <c r="K49036" s="2"/>
    </row>
    <row r="49037" spans="4:11">
      <c r="D49037" s="1"/>
      <c r="E49037" s="1"/>
      <c r="F49037" s="1"/>
      <c r="G49037" s="1"/>
      <c r="J49037" s="2"/>
      <c r="K49037" s="2"/>
    </row>
    <row r="49038" spans="4:11">
      <c r="D49038" s="1"/>
      <c r="E49038" s="1"/>
      <c r="F49038" s="1"/>
      <c r="G49038" s="1"/>
      <c r="J49038" s="2"/>
      <c r="K49038" s="2"/>
    </row>
    <row r="49039" spans="4:11">
      <c r="D49039" s="1"/>
      <c r="E49039" s="1"/>
      <c r="F49039" s="1"/>
      <c r="G49039" s="1"/>
      <c r="J49039" s="2"/>
      <c r="K49039" s="2"/>
    </row>
    <row r="49040" spans="4:11">
      <c r="D49040" s="1"/>
      <c r="E49040" s="1"/>
      <c r="F49040" s="1"/>
      <c r="G49040" s="1"/>
      <c r="J49040" s="2"/>
      <c r="K49040" s="2"/>
    </row>
    <row r="49041" spans="4:11">
      <c r="D49041" s="1"/>
      <c r="E49041" s="1"/>
      <c r="F49041" s="1"/>
      <c r="G49041" s="1"/>
      <c r="J49041" s="2"/>
      <c r="K49041" s="2"/>
    </row>
    <row r="49042" spans="4:11">
      <c r="D49042" s="1"/>
      <c r="E49042" s="1"/>
      <c r="F49042" s="1"/>
      <c r="G49042" s="1"/>
      <c r="J49042" s="2"/>
      <c r="K49042" s="2"/>
    </row>
    <row r="49043" spans="4:11">
      <c r="D49043" s="1"/>
      <c r="E49043" s="1"/>
      <c r="F49043" s="1"/>
      <c r="G49043" s="1"/>
      <c r="J49043" s="2"/>
      <c r="K49043" s="2"/>
    </row>
    <row r="49044" spans="4:11">
      <c r="D49044" s="1"/>
      <c r="E49044" s="1"/>
      <c r="F49044" s="1"/>
      <c r="G49044" s="1"/>
      <c r="J49044" s="2"/>
      <c r="K49044" s="2"/>
    </row>
    <row r="49045" spans="4:11">
      <c r="D49045" s="1"/>
      <c r="E49045" s="1"/>
      <c r="F49045" s="1"/>
      <c r="G49045" s="1"/>
      <c r="J49045" s="2"/>
      <c r="K49045" s="2"/>
    </row>
    <row r="49046" spans="4:11">
      <c r="D49046" s="1"/>
      <c r="E49046" s="1"/>
      <c r="F49046" s="1"/>
      <c r="G49046" s="1"/>
      <c r="J49046" s="2"/>
      <c r="K49046" s="2"/>
    </row>
    <row r="49047" spans="4:11">
      <c r="D49047" s="1"/>
      <c r="E49047" s="1"/>
      <c r="F49047" s="1"/>
      <c r="G49047" s="1"/>
      <c r="J49047" s="2"/>
      <c r="K49047" s="2"/>
    </row>
    <row r="49048" spans="4:11">
      <c r="D49048" s="1"/>
      <c r="E49048" s="1"/>
      <c r="F49048" s="1"/>
      <c r="G49048" s="1"/>
      <c r="J49048" s="2"/>
      <c r="K49048" s="2"/>
    </row>
    <row r="49049" spans="4:11">
      <c r="D49049" s="1"/>
      <c r="E49049" s="1"/>
      <c r="F49049" s="1"/>
      <c r="G49049" s="1"/>
      <c r="J49049" s="2"/>
      <c r="K49049" s="2"/>
    </row>
    <row r="49050" spans="4:11">
      <c r="D49050" s="1"/>
      <c r="E49050" s="1"/>
      <c r="F49050" s="1"/>
      <c r="G49050" s="1"/>
      <c r="J49050" s="2"/>
      <c r="K49050" s="2"/>
    </row>
    <row r="49051" spans="4:11">
      <c r="D49051" s="1"/>
      <c r="E49051" s="1"/>
      <c r="F49051" s="1"/>
      <c r="G49051" s="1"/>
      <c r="J49051" s="2"/>
      <c r="K49051" s="2"/>
    </row>
    <row r="49052" spans="4:11">
      <c r="D49052" s="1"/>
      <c r="E49052" s="1"/>
      <c r="F49052" s="1"/>
      <c r="G49052" s="1"/>
      <c r="J49052" s="2"/>
      <c r="K49052" s="2"/>
    </row>
    <row r="49053" spans="4:11">
      <c r="D49053" s="1"/>
      <c r="E49053" s="1"/>
      <c r="F49053" s="1"/>
      <c r="G49053" s="1"/>
      <c r="J49053" s="2"/>
      <c r="K49053" s="2"/>
    </row>
    <row r="49054" spans="4:11">
      <c r="D49054" s="1"/>
      <c r="E49054" s="1"/>
      <c r="F49054" s="1"/>
      <c r="G49054" s="1"/>
      <c r="J49054" s="2"/>
      <c r="K49054" s="2"/>
    </row>
    <row r="49055" spans="4:11">
      <c r="D49055" s="1"/>
      <c r="E49055" s="1"/>
      <c r="F49055" s="1"/>
      <c r="G49055" s="1"/>
      <c r="J49055" s="2"/>
      <c r="K49055" s="2"/>
    </row>
    <row r="49056" spans="4:11">
      <c r="D49056" s="1"/>
      <c r="E49056" s="1"/>
      <c r="F49056" s="1"/>
      <c r="G49056" s="1"/>
      <c r="J49056" s="2"/>
      <c r="K49056" s="2"/>
    </row>
    <row r="49057" spans="4:11">
      <c r="D49057" s="1"/>
      <c r="E49057" s="1"/>
      <c r="F49057" s="1"/>
      <c r="G49057" s="1"/>
      <c r="J49057" s="2"/>
      <c r="K49057" s="2"/>
    </row>
    <row r="49058" spans="4:11">
      <c r="D49058" s="1"/>
      <c r="E49058" s="1"/>
      <c r="F49058" s="1"/>
      <c r="G49058" s="1"/>
      <c r="J49058" s="2"/>
      <c r="K49058" s="2"/>
    </row>
    <row r="49059" spans="4:11">
      <c r="D49059" s="1"/>
      <c r="E49059" s="1"/>
      <c r="F49059" s="1"/>
      <c r="G49059" s="1"/>
      <c r="J49059" s="2"/>
      <c r="K49059" s="2"/>
    </row>
    <row r="49060" spans="4:11">
      <c r="D49060" s="1"/>
      <c r="E49060" s="1"/>
      <c r="F49060" s="1"/>
      <c r="G49060" s="1"/>
      <c r="J49060" s="2"/>
      <c r="K49060" s="2"/>
    </row>
    <row r="49061" spans="4:11">
      <c r="D49061" s="1"/>
      <c r="E49061" s="1"/>
      <c r="F49061" s="1"/>
      <c r="G49061" s="1"/>
      <c r="J49061" s="2"/>
      <c r="K49061" s="2"/>
    </row>
    <row r="49062" spans="4:11">
      <c r="D49062" s="1"/>
      <c r="E49062" s="1"/>
      <c r="F49062" s="1"/>
      <c r="G49062" s="1"/>
      <c r="J49062" s="2"/>
      <c r="K49062" s="2"/>
    </row>
    <row r="49063" spans="4:11">
      <c r="D49063" s="1"/>
      <c r="E49063" s="1"/>
      <c r="F49063" s="1"/>
      <c r="G49063" s="1"/>
      <c r="J49063" s="2"/>
      <c r="K49063" s="2"/>
    </row>
    <row r="49064" spans="4:11">
      <c r="D49064" s="1"/>
      <c r="E49064" s="1"/>
      <c r="F49064" s="1"/>
      <c r="G49064" s="1"/>
      <c r="J49064" s="2"/>
      <c r="K49064" s="2"/>
    </row>
    <row r="49065" spans="4:11">
      <c r="D49065" s="1"/>
      <c r="E49065" s="1"/>
      <c r="F49065" s="1"/>
      <c r="G49065" s="1"/>
      <c r="J49065" s="2"/>
      <c r="K49065" s="2"/>
    </row>
    <row r="49066" spans="4:11">
      <c r="D49066" s="1"/>
      <c r="E49066" s="1"/>
      <c r="F49066" s="1"/>
      <c r="G49066" s="1"/>
      <c r="J49066" s="2"/>
      <c r="K49066" s="2"/>
    </row>
    <row r="49067" spans="4:11">
      <c r="D49067" s="1"/>
      <c r="E49067" s="1"/>
      <c r="F49067" s="1"/>
      <c r="G49067" s="1"/>
      <c r="J49067" s="2"/>
      <c r="K49067" s="2"/>
    </row>
    <row r="49068" spans="4:11">
      <c r="D49068" s="1"/>
      <c r="E49068" s="1"/>
      <c r="F49068" s="1"/>
      <c r="G49068" s="1"/>
      <c r="J49068" s="2"/>
      <c r="K49068" s="2"/>
    </row>
    <row r="49069" spans="4:11">
      <c r="D49069" s="1"/>
      <c r="E49069" s="1"/>
      <c r="F49069" s="1"/>
      <c r="G49069" s="1"/>
      <c r="J49069" s="2"/>
      <c r="K49069" s="2"/>
    </row>
    <row r="49070" spans="4:11">
      <c r="D49070" s="1"/>
      <c r="E49070" s="1"/>
      <c r="F49070" s="1"/>
      <c r="G49070" s="1"/>
      <c r="J49070" s="2"/>
      <c r="K49070" s="2"/>
    </row>
    <row r="49071" spans="4:11">
      <c r="D49071" s="1"/>
      <c r="E49071" s="1"/>
      <c r="F49071" s="1"/>
      <c r="G49071" s="1"/>
      <c r="J49071" s="2"/>
      <c r="K49071" s="2"/>
    </row>
    <row r="49072" spans="4:11">
      <c r="D49072" s="1"/>
      <c r="E49072" s="1"/>
      <c r="F49072" s="1"/>
      <c r="G49072" s="1"/>
      <c r="J49072" s="2"/>
      <c r="K49072" s="2"/>
    </row>
    <row r="49073" spans="4:11">
      <c r="D49073" s="1"/>
      <c r="E49073" s="1"/>
      <c r="F49073" s="1"/>
      <c r="G49073" s="1"/>
      <c r="J49073" s="2"/>
      <c r="K49073" s="2"/>
    </row>
    <row r="49074" spans="4:11">
      <c r="D49074" s="1"/>
      <c r="E49074" s="1"/>
      <c r="F49074" s="1"/>
      <c r="G49074" s="1"/>
      <c r="J49074" s="2"/>
      <c r="K49074" s="2"/>
    </row>
    <row r="49075" spans="4:11">
      <c r="D49075" s="1"/>
      <c r="E49075" s="1"/>
      <c r="F49075" s="1"/>
      <c r="G49075" s="1"/>
      <c r="J49075" s="2"/>
      <c r="K49075" s="2"/>
    </row>
    <row r="49076" spans="4:11">
      <c r="D49076" s="1"/>
      <c r="E49076" s="1"/>
      <c r="F49076" s="1"/>
      <c r="G49076" s="1"/>
      <c r="J49076" s="2"/>
      <c r="K49076" s="2"/>
    </row>
    <row r="49077" spans="4:11">
      <c r="D49077" s="1"/>
      <c r="E49077" s="1"/>
      <c r="F49077" s="1"/>
      <c r="G49077" s="1"/>
      <c r="J49077" s="2"/>
      <c r="K49077" s="2"/>
    </row>
    <row r="49078" spans="4:11">
      <c r="D49078" s="1"/>
      <c r="E49078" s="1"/>
      <c r="F49078" s="1"/>
      <c r="G49078" s="1"/>
      <c r="J49078" s="2"/>
      <c r="K49078" s="2"/>
    </row>
    <row r="49079" spans="4:11">
      <c r="D49079" s="1"/>
      <c r="E49079" s="1"/>
      <c r="F49079" s="1"/>
      <c r="G49079" s="1"/>
      <c r="J49079" s="2"/>
      <c r="K49079" s="2"/>
    </row>
    <row r="49080" spans="4:11">
      <c r="D49080" s="1"/>
      <c r="E49080" s="1"/>
      <c r="F49080" s="1"/>
      <c r="G49080" s="1"/>
      <c r="J49080" s="2"/>
      <c r="K49080" s="2"/>
    </row>
    <row r="49081" spans="4:11">
      <c r="D49081" s="1"/>
      <c r="E49081" s="1"/>
      <c r="F49081" s="1"/>
      <c r="G49081" s="1"/>
      <c r="J49081" s="2"/>
      <c r="K49081" s="2"/>
    </row>
    <row r="49082" spans="4:11">
      <c r="D49082" s="1"/>
      <c r="E49082" s="1"/>
      <c r="F49082" s="1"/>
      <c r="G49082" s="1"/>
      <c r="J49082" s="2"/>
      <c r="K49082" s="2"/>
    </row>
    <row r="49083" spans="4:11">
      <c r="D49083" s="1"/>
      <c r="E49083" s="1"/>
      <c r="F49083" s="1"/>
      <c r="G49083" s="1"/>
      <c r="J49083" s="2"/>
      <c r="K49083" s="2"/>
    </row>
    <row r="49084" spans="4:11">
      <c r="D49084" s="1"/>
      <c r="E49084" s="1"/>
      <c r="F49084" s="1"/>
      <c r="G49084" s="1"/>
      <c r="J49084" s="2"/>
      <c r="K49084" s="2"/>
    </row>
    <row r="49085" spans="4:11">
      <c r="D49085" s="1"/>
      <c r="E49085" s="1"/>
      <c r="F49085" s="1"/>
      <c r="G49085" s="1"/>
      <c r="J49085" s="2"/>
      <c r="K49085" s="2"/>
    </row>
    <row r="49086" spans="4:11">
      <c r="D49086" s="1"/>
      <c r="E49086" s="1"/>
      <c r="F49086" s="1"/>
      <c r="G49086" s="1"/>
      <c r="J49086" s="2"/>
      <c r="K49086" s="2"/>
    </row>
    <row r="49087" spans="4:11">
      <c r="D49087" s="1"/>
      <c r="E49087" s="1"/>
      <c r="F49087" s="1"/>
      <c r="G49087" s="1"/>
      <c r="J49087" s="2"/>
      <c r="K49087" s="2"/>
    </row>
    <row r="49088" spans="4:11">
      <c r="D49088" s="1"/>
      <c r="E49088" s="1"/>
      <c r="F49088" s="1"/>
      <c r="G49088" s="1"/>
      <c r="J49088" s="2"/>
      <c r="K49088" s="2"/>
    </row>
    <row r="49089" spans="4:11">
      <c r="D49089" s="1"/>
      <c r="E49089" s="1"/>
      <c r="F49089" s="1"/>
      <c r="G49089" s="1"/>
      <c r="J49089" s="2"/>
      <c r="K49089" s="2"/>
    </row>
    <row r="49090" spans="4:11">
      <c r="D49090" s="1"/>
      <c r="E49090" s="1"/>
      <c r="F49090" s="1"/>
      <c r="G49090" s="1"/>
      <c r="J49090" s="2"/>
      <c r="K49090" s="2"/>
    </row>
    <row r="49091" spans="4:11">
      <c r="D49091" s="1"/>
      <c r="E49091" s="1"/>
      <c r="F49091" s="1"/>
      <c r="G49091" s="1"/>
      <c r="J49091" s="2"/>
      <c r="K49091" s="2"/>
    </row>
    <row r="49092" spans="4:11">
      <c r="D49092" s="1"/>
      <c r="E49092" s="1"/>
      <c r="F49092" s="1"/>
      <c r="G49092" s="1"/>
      <c r="J49092" s="2"/>
      <c r="K49092" s="2"/>
    </row>
    <row r="49093" spans="4:11">
      <c r="D49093" s="1"/>
      <c r="E49093" s="1"/>
      <c r="F49093" s="1"/>
      <c r="G49093" s="1"/>
      <c r="J49093" s="2"/>
      <c r="K49093" s="2"/>
    </row>
    <row r="49094" spans="4:11">
      <c r="D49094" s="1"/>
      <c r="E49094" s="1"/>
      <c r="F49094" s="1"/>
      <c r="G49094" s="1"/>
      <c r="J49094" s="2"/>
      <c r="K49094" s="2"/>
    </row>
    <row r="49095" spans="4:11">
      <c r="D49095" s="1"/>
      <c r="E49095" s="1"/>
      <c r="F49095" s="1"/>
      <c r="G49095" s="1"/>
      <c r="J49095" s="2"/>
      <c r="K49095" s="2"/>
    </row>
    <row r="49096" spans="4:11">
      <c r="D49096" s="1"/>
      <c r="E49096" s="1"/>
      <c r="F49096" s="1"/>
      <c r="G49096" s="1"/>
      <c r="J49096" s="2"/>
      <c r="K49096" s="2"/>
    </row>
    <row r="49097" spans="4:11">
      <c r="D49097" s="1"/>
      <c r="E49097" s="1"/>
      <c r="F49097" s="1"/>
      <c r="G49097" s="1"/>
      <c r="J49097" s="2"/>
      <c r="K49097" s="2"/>
    </row>
    <row r="49098" spans="4:11">
      <c r="D49098" s="1"/>
      <c r="E49098" s="1"/>
      <c r="F49098" s="1"/>
      <c r="G49098" s="1"/>
      <c r="J49098" s="2"/>
      <c r="K49098" s="2"/>
    </row>
    <row r="49099" spans="4:11">
      <c r="D49099" s="1"/>
      <c r="E49099" s="1"/>
      <c r="F49099" s="1"/>
      <c r="G49099" s="1"/>
      <c r="J49099" s="2"/>
      <c r="K49099" s="2"/>
    </row>
    <row r="49100" spans="4:11">
      <c r="D49100" s="1"/>
      <c r="E49100" s="1"/>
      <c r="F49100" s="1"/>
      <c r="G49100" s="1"/>
      <c r="J49100" s="2"/>
      <c r="K49100" s="2"/>
    </row>
    <row r="49101" spans="4:11">
      <c r="D49101" s="1"/>
      <c r="E49101" s="1"/>
      <c r="F49101" s="1"/>
      <c r="G49101" s="1"/>
      <c r="J49101" s="2"/>
      <c r="K49101" s="2"/>
    </row>
    <row r="49102" spans="4:11">
      <c r="D49102" s="1"/>
      <c r="E49102" s="1"/>
      <c r="F49102" s="1"/>
      <c r="G49102" s="1"/>
      <c r="J49102" s="2"/>
      <c r="K49102" s="2"/>
    </row>
    <row r="49103" spans="4:11">
      <c r="D49103" s="1"/>
      <c r="E49103" s="1"/>
      <c r="F49103" s="1"/>
      <c r="G49103" s="1"/>
      <c r="J49103" s="2"/>
      <c r="K49103" s="2"/>
    </row>
    <row r="49104" spans="4:11">
      <c r="D49104" s="1"/>
      <c r="E49104" s="1"/>
      <c r="F49104" s="1"/>
      <c r="G49104" s="1"/>
      <c r="J49104" s="2"/>
      <c r="K49104" s="2"/>
    </row>
    <row r="49105" spans="4:11">
      <c r="D49105" s="1"/>
      <c r="E49105" s="1"/>
      <c r="F49105" s="1"/>
      <c r="G49105" s="1"/>
      <c r="J49105" s="2"/>
      <c r="K49105" s="2"/>
    </row>
    <row r="49106" spans="4:11">
      <c r="D49106" s="1"/>
      <c r="E49106" s="1"/>
      <c r="F49106" s="1"/>
      <c r="G49106" s="1"/>
      <c r="J49106" s="2"/>
      <c r="K49106" s="2"/>
    </row>
    <row r="49107" spans="4:11">
      <c r="D49107" s="1"/>
      <c r="E49107" s="1"/>
      <c r="F49107" s="1"/>
      <c r="G49107" s="1"/>
      <c r="J49107" s="2"/>
      <c r="K49107" s="2"/>
    </row>
    <row r="49108" spans="4:11">
      <c r="D49108" s="1"/>
      <c r="E49108" s="1"/>
      <c r="F49108" s="1"/>
      <c r="G49108" s="1"/>
      <c r="J49108" s="2"/>
      <c r="K49108" s="2"/>
    </row>
    <row r="49109" spans="4:11">
      <c r="D49109" s="1"/>
      <c r="E49109" s="1"/>
      <c r="F49109" s="1"/>
      <c r="G49109" s="1"/>
      <c r="J49109" s="2"/>
      <c r="K49109" s="2"/>
    </row>
    <row r="49110" spans="4:11">
      <c r="D49110" s="1"/>
      <c r="E49110" s="1"/>
      <c r="F49110" s="1"/>
      <c r="G49110" s="1"/>
      <c r="J49110" s="2"/>
      <c r="K49110" s="2"/>
    </row>
    <row r="49111" spans="4:11">
      <c r="D49111" s="1"/>
      <c r="E49111" s="1"/>
      <c r="F49111" s="1"/>
      <c r="G49111" s="1"/>
      <c r="J49111" s="2"/>
      <c r="K49111" s="2"/>
    </row>
    <row r="49112" spans="4:11">
      <c r="D49112" s="1"/>
      <c r="E49112" s="1"/>
      <c r="F49112" s="1"/>
      <c r="G49112" s="1"/>
      <c r="J49112" s="2"/>
      <c r="K49112" s="2"/>
    </row>
    <row r="49113" spans="4:11">
      <c r="D49113" s="1"/>
      <c r="E49113" s="1"/>
      <c r="F49113" s="1"/>
      <c r="G49113" s="1"/>
      <c r="J49113" s="2"/>
      <c r="K49113" s="2"/>
    </row>
    <row r="49114" spans="4:11">
      <c r="D49114" s="1"/>
      <c r="E49114" s="1"/>
      <c r="F49114" s="1"/>
      <c r="G49114" s="1"/>
      <c r="J49114" s="2"/>
      <c r="K49114" s="2"/>
    </row>
    <row r="49115" spans="4:11">
      <c r="D49115" s="1"/>
      <c r="E49115" s="1"/>
      <c r="F49115" s="1"/>
      <c r="G49115" s="1"/>
      <c r="J49115" s="2"/>
      <c r="K49115" s="2"/>
    </row>
    <row r="49116" spans="4:11">
      <c r="D49116" s="1"/>
      <c r="E49116" s="1"/>
      <c r="F49116" s="1"/>
      <c r="G49116" s="1"/>
      <c r="J49116" s="2"/>
      <c r="K49116" s="2"/>
    </row>
    <row r="49117" spans="4:11">
      <c r="D49117" s="1"/>
      <c r="E49117" s="1"/>
      <c r="F49117" s="1"/>
      <c r="G49117" s="1"/>
      <c r="J49117" s="2"/>
      <c r="K49117" s="2"/>
    </row>
    <row r="49118" spans="4:11">
      <c r="D49118" s="1"/>
      <c r="E49118" s="1"/>
      <c r="F49118" s="1"/>
      <c r="G49118" s="1"/>
      <c r="J49118" s="2"/>
      <c r="K49118" s="2"/>
    </row>
    <row r="49119" spans="4:11">
      <c r="D49119" s="1"/>
      <c r="E49119" s="1"/>
      <c r="F49119" s="1"/>
      <c r="G49119" s="1"/>
      <c r="J49119" s="2"/>
      <c r="K49119" s="2"/>
    </row>
    <row r="49120" spans="4:11">
      <c r="D49120" s="1"/>
      <c r="E49120" s="1"/>
      <c r="F49120" s="1"/>
      <c r="G49120" s="1"/>
      <c r="J49120" s="2"/>
      <c r="K49120" s="2"/>
    </row>
    <row r="49121" spans="4:11">
      <c r="D49121" s="1"/>
      <c r="E49121" s="1"/>
      <c r="F49121" s="1"/>
      <c r="G49121" s="1"/>
      <c r="J49121" s="2"/>
      <c r="K49121" s="2"/>
    </row>
    <row r="49122" spans="4:11">
      <c r="D49122" s="1"/>
      <c r="E49122" s="1"/>
      <c r="F49122" s="1"/>
      <c r="G49122" s="1"/>
      <c r="J49122" s="2"/>
      <c r="K49122" s="2"/>
    </row>
    <row r="49123" spans="4:11">
      <c r="D49123" s="1"/>
      <c r="E49123" s="1"/>
      <c r="F49123" s="1"/>
      <c r="G49123" s="1"/>
      <c r="J49123" s="2"/>
      <c r="K49123" s="2"/>
    </row>
    <row r="49124" spans="4:11">
      <c r="D49124" s="1"/>
      <c r="E49124" s="1"/>
      <c r="F49124" s="1"/>
      <c r="G49124" s="1"/>
      <c r="J49124" s="2"/>
      <c r="K49124" s="2"/>
    </row>
    <row r="49125" spans="4:11">
      <c r="D49125" s="1"/>
      <c r="E49125" s="1"/>
      <c r="F49125" s="1"/>
      <c r="G49125" s="1"/>
      <c r="J49125" s="2"/>
      <c r="K49125" s="2"/>
    </row>
    <row r="49126" spans="4:11">
      <c r="D49126" s="1"/>
      <c r="E49126" s="1"/>
      <c r="F49126" s="1"/>
      <c r="G49126" s="1"/>
      <c r="J49126" s="2"/>
      <c r="K49126" s="2"/>
    </row>
    <row r="49127" spans="4:11">
      <c r="D49127" s="1"/>
      <c r="E49127" s="1"/>
      <c r="F49127" s="1"/>
      <c r="G49127" s="1"/>
      <c r="J49127" s="2"/>
      <c r="K49127" s="2"/>
    </row>
    <row r="49128" spans="4:11">
      <c r="D49128" s="1"/>
      <c r="E49128" s="1"/>
      <c r="F49128" s="1"/>
      <c r="G49128" s="1"/>
      <c r="J49128" s="2"/>
      <c r="K49128" s="2"/>
    </row>
    <row r="49129" spans="4:11">
      <c r="D49129" s="1"/>
      <c r="E49129" s="1"/>
      <c r="F49129" s="1"/>
      <c r="G49129" s="1"/>
      <c r="J49129" s="2"/>
      <c r="K49129" s="2"/>
    </row>
    <row r="49130" spans="4:11">
      <c r="D49130" s="1"/>
      <c r="E49130" s="1"/>
      <c r="F49130" s="1"/>
      <c r="G49130" s="1"/>
      <c r="J49130" s="2"/>
      <c r="K49130" s="2"/>
    </row>
    <row r="49131" spans="4:11">
      <c r="D49131" s="1"/>
      <c r="E49131" s="1"/>
      <c r="F49131" s="1"/>
      <c r="G49131" s="1"/>
      <c r="J49131" s="2"/>
      <c r="K49131" s="2"/>
    </row>
    <row r="49132" spans="4:11">
      <c r="D49132" s="1"/>
      <c r="E49132" s="1"/>
      <c r="F49132" s="1"/>
      <c r="G49132" s="1"/>
      <c r="J49132" s="2"/>
      <c r="K49132" s="2"/>
    </row>
    <row r="49133" spans="4:11">
      <c r="D49133" s="1"/>
      <c r="E49133" s="1"/>
      <c r="F49133" s="1"/>
      <c r="G49133" s="1"/>
      <c r="J49133" s="2"/>
      <c r="K49133" s="2"/>
    </row>
    <row r="49134" spans="4:11">
      <c r="D49134" s="1"/>
      <c r="E49134" s="1"/>
      <c r="F49134" s="1"/>
      <c r="G49134" s="1"/>
      <c r="J49134" s="2"/>
      <c r="K49134" s="2"/>
    </row>
    <row r="49135" spans="4:11">
      <c r="D49135" s="1"/>
      <c r="E49135" s="1"/>
      <c r="F49135" s="1"/>
      <c r="G49135" s="1"/>
      <c r="J49135" s="2"/>
      <c r="K49135" s="2"/>
    </row>
    <row r="49136" spans="4:11">
      <c r="D49136" s="1"/>
      <c r="E49136" s="1"/>
      <c r="F49136" s="1"/>
      <c r="G49136" s="1"/>
      <c r="J49136" s="2"/>
      <c r="K49136" s="2"/>
    </row>
    <row r="49137" spans="4:11">
      <c r="D49137" s="1"/>
      <c r="E49137" s="1"/>
      <c r="F49137" s="1"/>
      <c r="G49137" s="1"/>
      <c r="J49137" s="2"/>
      <c r="K49137" s="2"/>
    </row>
    <row r="49138" spans="4:11">
      <c r="D49138" s="1"/>
      <c r="E49138" s="1"/>
      <c r="F49138" s="1"/>
      <c r="G49138" s="1"/>
      <c r="J49138" s="2"/>
      <c r="K49138" s="2"/>
    </row>
    <row r="49139" spans="4:11">
      <c r="D49139" s="1"/>
      <c r="E49139" s="1"/>
      <c r="F49139" s="1"/>
      <c r="G49139" s="1"/>
      <c r="J49139" s="2"/>
      <c r="K49139" s="2"/>
    </row>
    <row r="49140" spans="4:11">
      <c r="D49140" s="1"/>
      <c r="E49140" s="1"/>
      <c r="F49140" s="1"/>
      <c r="G49140" s="1"/>
      <c r="J49140" s="2"/>
      <c r="K49140" s="2"/>
    </row>
    <row r="49141" spans="4:11">
      <c r="D49141" s="1"/>
      <c r="E49141" s="1"/>
      <c r="F49141" s="1"/>
      <c r="G49141" s="1"/>
      <c r="J49141" s="2"/>
      <c r="K49141" s="2"/>
    </row>
    <row r="49142" spans="4:11">
      <c r="D49142" s="1"/>
      <c r="E49142" s="1"/>
      <c r="F49142" s="1"/>
      <c r="G49142" s="1"/>
      <c r="J49142" s="2"/>
      <c r="K49142" s="2"/>
    </row>
    <row r="49143" spans="4:11">
      <c r="D49143" s="1"/>
      <c r="E49143" s="1"/>
      <c r="F49143" s="1"/>
      <c r="G49143" s="1"/>
      <c r="J49143" s="2"/>
      <c r="K49143" s="2"/>
    </row>
    <row r="49144" spans="4:11">
      <c r="D49144" s="1"/>
      <c r="E49144" s="1"/>
      <c r="F49144" s="1"/>
      <c r="G49144" s="1"/>
      <c r="J49144" s="2"/>
      <c r="K49144" s="2"/>
    </row>
    <row r="49145" spans="4:11">
      <c r="D49145" s="1"/>
      <c r="E49145" s="1"/>
      <c r="F49145" s="1"/>
      <c r="G49145" s="1"/>
      <c r="J49145" s="2"/>
      <c r="K49145" s="2"/>
    </row>
    <row r="49146" spans="4:11">
      <c r="D49146" s="1"/>
      <c r="E49146" s="1"/>
      <c r="F49146" s="1"/>
      <c r="G49146" s="1"/>
      <c r="J49146" s="2"/>
      <c r="K49146" s="2"/>
    </row>
    <row r="49147" spans="4:11">
      <c r="D49147" s="1"/>
      <c r="E49147" s="1"/>
      <c r="F49147" s="1"/>
      <c r="G49147" s="1"/>
      <c r="J49147" s="2"/>
      <c r="K49147" s="2"/>
    </row>
    <row r="49148" spans="4:11">
      <c r="D49148" s="1"/>
      <c r="E49148" s="1"/>
      <c r="F49148" s="1"/>
      <c r="G49148" s="1"/>
      <c r="J49148" s="2"/>
      <c r="K49148" s="2"/>
    </row>
    <row r="49149" spans="4:11">
      <c r="D49149" s="1"/>
      <c r="E49149" s="1"/>
      <c r="F49149" s="1"/>
      <c r="G49149" s="1"/>
      <c r="J49149" s="2"/>
      <c r="K49149" s="2"/>
    </row>
    <row r="49150" spans="4:11">
      <c r="D49150" s="1"/>
      <c r="E49150" s="1"/>
      <c r="F49150" s="1"/>
      <c r="G49150" s="1"/>
      <c r="J49150" s="2"/>
      <c r="K49150" s="2"/>
    </row>
    <row r="49151" spans="4:11">
      <c r="D49151" s="1"/>
      <c r="E49151" s="1"/>
      <c r="F49151" s="1"/>
      <c r="G49151" s="1"/>
      <c r="J49151" s="2"/>
      <c r="K49151" s="2"/>
    </row>
    <row r="49152" spans="4:11">
      <c r="D49152" s="1"/>
      <c r="E49152" s="1"/>
      <c r="F49152" s="1"/>
      <c r="G49152" s="1"/>
      <c r="J49152" s="2"/>
      <c r="K49152" s="2"/>
    </row>
    <row r="49153" spans="4:11">
      <c r="D49153" s="1"/>
      <c r="E49153" s="1"/>
      <c r="F49153" s="1"/>
      <c r="G49153" s="1"/>
      <c r="J49153" s="2"/>
      <c r="K49153" s="2"/>
    </row>
    <row r="49154" spans="4:11">
      <c r="D49154" s="1"/>
      <c r="E49154" s="1"/>
      <c r="F49154" s="1"/>
      <c r="G49154" s="1"/>
      <c r="J49154" s="2"/>
      <c r="K49154" s="2"/>
    </row>
    <row r="49155" spans="4:11">
      <c r="D49155" s="1"/>
      <c r="E49155" s="1"/>
      <c r="F49155" s="1"/>
      <c r="G49155" s="1"/>
      <c r="J49155" s="2"/>
      <c r="K49155" s="2"/>
    </row>
    <row r="49156" spans="4:11">
      <c r="D49156" s="1"/>
      <c r="E49156" s="1"/>
      <c r="F49156" s="1"/>
      <c r="G49156" s="1"/>
      <c r="J49156" s="2"/>
      <c r="K49156" s="2"/>
    </row>
    <row r="49157" spans="4:11">
      <c r="D49157" s="1"/>
      <c r="E49157" s="1"/>
      <c r="F49157" s="1"/>
      <c r="G49157" s="1"/>
      <c r="J49157" s="2"/>
      <c r="K49157" s="2"/>
    </row>
    <row r="49158" spans="4:11">
      <c r="D49158" s="1"/>
      <c r="E49158" s="1"/>
      <c r="F49158" s="1"/>
      <c r="G49158" s="1"/>
      <c r="J49158" s="2"/>
      <c r="K49158" s="2"/>
    </row>
    <row r="49159" spans="4:11">
      <c r="D49159" s="1"/>
      <c r="E49159" s="1"/>
      <c r="F49159" s="1"/>
      <c r="G49159" s="1"/>
      <c r="J49159" s="2"/>
      <c r="K49159" s="2"/>
    </row>
    <row r="49160" spans="4:11">
      <c r="D49160" s="1"/>
      <c r="E49160" s="1"/>
      <c r="F49160" s="1"/>
      <c r="G49160" s="1"/>
      <c r="J49160" s="2"/>
      <c r="K49160" s="2"/>
    </row>
    <row r="49161" spans="4:11">
      <c r="D49161" s="1"/>
      <c r="E49161" s="1"/>
      <c r="F49161" s="1"/>
      <c r="G49161" s="1"/>
      <c r="J49161" s="2"/>
      <c r="K49161" s="2"/>
    </row>
    <row r="49162" spans="4:11">
      <c r="D49162" s="1"/>
      <c r="E49162" s="1"/>
      <c r="F49162" s="1"/>
      <c r="G49162" s="1"/>
      <c r="J49162" s="2"/>
      <c r="K49162" s="2"/>
    </row>
    <row r="49163" spans="4:11">
      <c r="D49163" s="1"/>
      <c r="E49163" s="1"/>
      <c r="F49163" s="1"/>
      <c r="G49163" s="1"/>
      <c r="J49163" s="2"/>
      <c r="K49163" s="2"/>
    </row>
    <row r="49164" spans="4:11">
      <c r="D49164" s="1"/>
      <c r="E49164" s="1"/>
      <c r="F49164" s="1"/>
      <c r="G49164" s="1"/>
      <c r="J49164" s="2"/>
      <c r="K49164" s="2"/>
    </row>
    <row r="49165" spans="4:11">
      <c r="D49165" s="1"/>
      <c r="E49165" s="1"/>
      <c r="F49165" s="1"/>
      <c r="G49165" s="1"/>
      <c r="J49165" s="2"/>
      <c r="K49165" s="2"/>
    </row>
    <row r="49166" spans="4:11">
      <c r="D49166" s="1"/>
      <c r="E49166" s="1"/>
      <c r="F49166" s="1"/>
      <c r="G49166" s="1"/>
      <c r="J49166" s="2"/>
      <c r="K49166" s="2"/>
    </row>
    <row r="49167" spans="4:11">
      <c r="D49167" s="1"/>
      <c r="E49167" s="1"/>
      <c r="F49167" s="1"/>
      <c r="G49167" s="1"/>
      <c r="J49167" s="2"/>
      <c r="K49167" s="2"/>
    </row>
    <row r="49168" spans="4:11">
      <c r="D49168" s="1"/>
      <c r="E49168" s="1"/>
      <c r="F49168" s="1"/>
      <c r="G49168" s="1"/>
      <c r="J49168" s="2"/>
      <c r="K49168" s="2"/>
    </row>
    <row r="49169" spans="4:11">
      <c r="D49169" s="1"/>
      <c r="E49169" s="1"/>
      <c r="F49169" s="1"/>
      <c r="G49169" s="1"/>
      <c r="J49169" s="2"/>
      <c r="K49169" s="2"/>
    </row>
    <row r="49170" spans="4:11">
      <c r="D49170" s="1"/>
      <c r="E49170" s="1"/>
      <c r="F49170" s="1"/>
      <c r="G49170" s="1"/>
      <c r="J49170" s="2"/>
      <c r="K49170" s="2"/>
    </row>
    <row r="49171" spans="4:11">
      <c r="D49171" s="1"/>
      <c r="E49171" s="1"/>
      <c r="F49171" s="1"/>
      <c r="G49171" s="1"/>
      <c r="J49171" s="2"/>
      <c r="K49171" s="2"/>
    </row>
    <row r="49172" spans="4:11">
      <c r="D49172" s="1"/>
      <c r="E49172" s="1"/>
      <c r="F49172" s="1"/>
      <c r="G49172" s="1"/>
      <c r="J49172" s="2"/>
      <c r="K49172" s="2"/>
    </row>
    <row r="49173" spans="4:11">
      <c r="D49173" s="1"/>
      <c r="E49173" s="1"/>
      <c r="F49173" s="1"/>
      <c r="G49173" s="1"/>
      <c r="J49173" s="2"/>
      <c r="K49173" s="2"/>
    </row>
    <row r="49174" spans="4:11">
      <c r="D49174" s="1"/>
      <c r="E49174" s="1"/>
      <c r="F49174" s="1"/>
      <c r="G49174" s="1"/>
      <c r="J49174" s="2"/>
      <c r="K49174" s="2"/>
    </row>
    <row r="49175" spans="4:11">
      <c r="D49175" s="1"/>
      <c r="E49175" s="1"/>
      <c r="F49175" s="1"/>
      <c r="G49175" s="1"/>
      <c r="J49175" s="2"/>
      <c r="K49175" s="2"/>
    </row>
    <row r="49176" spans="4:11">
      <c r="D49176" s="1"/>
      <c r="E49176" s="1"/>
      <c r="F49176" s="1"/>
      <c r="G49176" s="1"/>
      <c r="J49176" s="2"/>
      <c r="K49176" s="2"/>
    </row>
    <row r="49177" spans="4:11">
      <c r="D49177" s="1"/>
      <c r="E49177" s="1"/>
      <c r="F49177" s="1"/>
      <c r="G49177" s="1"/>
      <c r="J49177" s="2"/>
      <c r="K49177" s="2"/>
    </row>
    <row r="49178" spans="4:11">
      <c r="D49178" s="1"/>
      <c r="E49178" s="1"/>
      <c r="F49178" s="1"/>
      <c r="G49178" s="1"/>
      <c r="J49178" s="2"/>
      <c r="K49178" s="2"/>
    </row>
    <row r="49179" spans="4:11">
      <c r="D49179" s="1"/>
      <c r="E49179" s="1"/>
      <c r="F49179" s="1"/>
      <c r="G49179" s="1"/>
      <c r="J49179" s="2"/>
      <c r="K49179" s="2"/>
    </row>
    <row r="49180" spans="4:11">
      <c r="D49180" s="1"/>
      <c r="E49180" s="1"/>
      <c r="F49180" s="1"/>
      <c r="G49180" s="1"/>
      <c r="J49180" s="2"/>
      <c r="K49180" s="2"/>
    </row>
    <row r="49181" spans="4:11">
      <c r="D49181" s="1"/>
      <c r="E49181" s="1"/>
      <c r="F49181" s="1"/>
      <c r="G49181" s="1"/>
      <c r="J49181" s="2"/>
      <c r="K49181" s="2"/>
    </row>
    <row r="49182" spans="4:11">
      <c r="D49182" s="1"/>
      <c r="E49182" s="1"/>
      <c r="F49182" s="1"/>
      <c r="G49182" s="1"/>
      <c r="J49182" s="2"/>
      <c r="K49182" s="2"/>
    </row>
    <row r="49183" spans="4:11">
      <c r="D49183" s="1"/>
      <c r="E49183" s="1"/>
      <c r="F49183" s="1"/>
      <c r="G49183" s="1"/>
      <c r="J49183" s="2"/>
      <c r="K49183" s="2"/>
    </row>
    <row r="49184" spans="4:11">
      <c r="D49184" s="1"/>
      <c r="E49184" s="1"/>
      <c r="F49184" s="1"/>
      <c r="G49184" s="1"/>
      <c r="J49184" s="2"/>
      <c r="K49184" s="2"/>
    </row>
    <row r="49185" spans="4:11">
      <c r="D49185" s="1"/>
      <c r="E49185" s="1"/>
      <c r="F49185" s="1"/>
      <c r="G49185" s="1"/>
      <c r="J49185" s="2"/>
      <c r="K49185" s="2"/>
    </row>
    <row r="49186" spans="4:11">
      <c r="D49186" s="1"/>
      <c r="E49186" s="1"/>
      <c r="F49186" s="1"/>
      <c r="G49186" s="1"/>
      <c r="J49186" s="2"/>
      <c r="K49186" s="2"/>
    </row>
    <row r="49187" spans="4:11">
      <c r="D49187" s="1"/>
      <c r="E49187" s="1"/>
      <c r="F49187" s="1"/>
      <c r="G49187" s="1"/>
      <c r="J49187" s="2"/>
      <c r="K49187" s="2"/>
    </row>
    <row r="49188" spans="4:11">
      <c r="D49188" s="1"/>
      <c r="E49188" s="1"/>
      <c r="F49188" s="1"/>
      <c r="G49188" s="1"/>
      <c r="J49188" s="2"/>
      <c r="K49188" s="2"/>
    </row>
    <row r="49189" spans="4:11">
      <c r="D49189" s="1"/>
      <c r="E49189" s="1"/>
      <c r="F49189" s="1"/>
      <c r="G49189" s="1"/>
      <c r="J49189" s="2"/>
      <c r="K49189" s="2"/>
    </row>
    <row r="49190" spans="4:11">
      <c r="D49190" s="1"/>
      <c r="E49190" s="1"/>
      <c r="F49190" s="1"/>
      <c r="G49190" s="1"/>
      <c r="J49190" s="2"/>
      <c r="K49190" s="2"/>
    </row>
    <row r="49191" spans="4:11">
      <c r="D49191" s="1"/>
      <c r="E49191" s="1"/>
      <c r="F49191" s="1"/>
      <c r="G49191" s="1"/>
      <c r="J49191" s="2"/>
      <c r="K49191" s="2"/>
    </row>
    <row r="49192" spans="4:11">
      <c r="D49192" s="1"/>
      <c r="E49192" s="1"/>
      <c r="F49192" s="1"/>
      <c r="G49192" s="1"/>
      <c r="J49192" s="2"/>
      <c r="K49192" s="2"/>
    </row>
    <row r="49193" spans="4:11">
      <c r="D49193" s="1"/>
      <c r="E49193" s="1"/>
      <c r="F49193" s="1"/>
      <c r="G49193" s="1"/>
      <c r="J49193" s="2"/>
      <c r="K49193" s="2"/>
    </row>
    <row r="49194" spans="4:11">
      <c r="D49194" s="1"/>
      <c r="E49194" s="1"/>
      <c r="F49194" s="1"/>
      <c r="G49194" s="1"/>
      <c r="J49194" s="2"/>
      <c r="K49194" s="2"/>
    </row>
    <row r="49195" spans="4:11">
      <c r="D49195" s="1"/>
      <c r="E49195" s="1"/>
      <c r="F49195" s="1"/>
      <c r="G49195" s="1"/>
      <c r="J49195" s="2"/>
      <c r="K49195" s="2"/>
    </row>
    <row r="49196" spans="4:11">
      <c r="D49196" s="1"/>
      <c r="E49196" s="1"/>
      <c r="F49196" s="1"/>
      <c r="G49196" s="1"/>
      <c r="J49196" s="2"/>
      <c r="K49196" s="2"/>
    </row>
    <row r="49197" spans="4:11">
      <c r="D49197" s="1"/>
      <c r="E49197" s="1"/>
      <c r="F49197" s="1"/>
      <c r="G49197" s="1"/>
      <c r="J49197" s="2"/>
      <c r="K49197" s="2"/>
    </row>
    <row r="49198" spans="4:11">
      <c r="D49198" s="1"/>
      <c r="E49198" s="1"/>
      <c r="F49198" s="1"/>
      <c r="G49198" s="1"/>
      <c r="J49198" s="2"/>
      <c r="K49198" s="2"/>
    </row>
    <row r="49199" spans="4:11">
      <c r="D49199" s="1"/>
      <c r="E49199" s="1"/>
      <c r="F49199" s="1"/>
      <c r="G49199" s="1"/>
      <c r="J49199" s="2"/>
      <c r="K49199" s="2"/>
    </row>
    <row r="49200" spans="4:11">
      <c r="D49200" s="1"/>
      <c r="E49200" s="1"/>
      <c r="F49200" s="1"/>
      <c r="G49200" s="1"/>
      <c r="J49200" s="2"/>
      <c r="K49200" s="2"/>
    </row>
    <row r="49201" spans="4:11">
      <c r="D49201" s="1"/>
      <c r="E49201" s="1"/>
      <c r="F49201" s="1"/>
      <c r="G49201" s="1"/>
      <c r="J49201" s="2"/>
      <c r="K49201" s="2"/>
    </row>
    <row r="49202" spans="4:11">
      <c r="D49202" s="1"/>
      <c r="E49202" s="1"/>
      <c r="F49202" s="1"/>
      <c r="G49202" s="1"/>
      <c r="J49202" s="2"/>
      <c r="K49202" s="2"/>
    </row>
    <row r="49203" spans="4:11">
      <c r="D49203" s="1"/>
      <c r="E49203" s="1"/>
      <c r="F49203" s="1"/>
      <c r="G49203" s="1"/>
      <c r="J49203" s="2"/>
      <c r="K49203" s="2"/>
    </row>
    <row r="49204" spans="4:11">
      <c r="D49204" s="1"/>
      <c r="E49204" s="1"/>
      <c r="F49204" s="1"/>
      <c r="G49204" s="1"/>
      <c r="J49204" s="2"/>
      <c r="K49204" s="2"/>
    </row>
    <row r="49205" spans="4:11">
      <c r="D49205" s="1"/>
      <c r="E49205" s="1"/>
      <c r="F49205" s="1"/>
      <c r="G49205" s="1"/>
      <c r="J49205" s="2"/>
      <c r="K49205" s="2"/>
    </row>
    <row r="49206" spans="4:11">
      <c r="D49206" s="1"/>
      <c r="E49206" s="1"/>
      <c r="F49206" s="1"/>
      <c r="G49206" s="1"/>
      <c r="J49206" s="2"/>
      <c r="K49206" s="2"/>
    </row>
    <row r="49207" spans="4:11">
      <c r="D49207" s="1"/>
      <c r="E49207" s="1"/>
      <c r="F49207" s="1"/>
      <c r="G49207" s="1"/>
      <c r="J49207" s="2"/>
      <c r="K49207" s="2"/>
    </row>
    <row r="49208" spans="4:11">
      <c r="D49208" s="1"/>
      <c r="E49208" s="1"/>
      <c r="F49208" s="1"/>
      <c r="G49208" s="1"/>
      <c r="J49208" s="2"/>
      <c r="K49208" s="2"/>
    </row>
    <row r="49209" spans="4:11">
      <c r="D49209" s="1"/>
      <c r="E49209" s="1"/>
      <c r="F49209" s="1"/>
      <c r="G49209" s="1"/>
      <c r="J49209" s="2"/>
      <c r="K49209" s="2"/>
    </row>
    <row r="49210" spans="4:11">
      <c r="D49210" s="1"/>
      <c r="E49210" s="1"/>
      <c r="F49210" s="1"/>
      <c r="G49210" s="1"/>
      <c r="J49210" s="2"/>
      <c r="K49210" s="2"/>
    </row>
    <row r="49211" spans="4:11">
      <c r="D49211" s="1"/>
      <c r="E49211" s="1"/>
      <c r="F49211" s="1"/>
      <c r="G49211" s="1"/>
      <c r="J49211" s="2"/>
      <c r="K49211" s="2"/>
    </row>
    <row r="49212" spans="4:11">
      <c r="D49212" s="1"/>
      <c r="E49212" s="1"/>
      <c r="F49212" s="1"/>
      <c r="G49212" s="1"/>
      <c r="J49212" s="2"/>
      <c r="K49212" s="2"/>
    </row>
    <row r="49213" spans="4:11">
      <c r="D49213" s="1"/>
      <c r="E49213" s="1"/>
      <c r="F49213" s="1"/>
      <c r="G49213" s="1"/>
      <c r="J49213" s="2"/>
      <c r="K49213" s="2"/>
    </row>
    <row r="49214" spans="4:11">
      <c r="D49214" s="1"/>
      <c r="E49214" s="1"/>
      <c r="F49214" s="1"/>
      <c r="G49214" s="1"/>
      <c r="J49214" s="2"/>
      <c r="K49214" s="2"/>
    </row>
    <row r="49215" spans="4:11">
      <c r="D49215" s="1"/>
      <c r="E49215" s="1"/>
      <c r="F49215" s="1"/>
      <c r="G49215" s="1"/>
      <c r="J49215" s="2"/>
      <c r="K49215" s="2"/>
    </row>
    <row r="49216" spans="4:11">
      <c r="D49216" s="1"/>
      <c r="E49216" s="1"/>
      <c r="F49216" s="1"/>
      <c r="G49216" s="1"/>
      <c r="J49216" s="2"/>
      <c r="K49216" s="2"/>
    </row>
    <row r="49217" spans="4:11">
      <c r="D49217" s="1"/>
      <c r="E49217" s="1"/>
      <c r="F49217" s="1"/>
      <c r="G49217" s="1"/>
      <c r="J49217" s="2"/>
      <c r="K49217" s="2"/>
    </row>
    <row r="49218" spans="4:11">
      <c r="D49218" s="1"/>
      <c r="E49218" s="1"/>
      <c r="F49218" s="1"/>
      <c r="G49218" s="1"/>
      <c r="J49218" s="2"/>
      <c r="K49218" s="2"/>
    </row>
    <row r="49219" spans="4:11">
      <c r="D49219" s="1"/>
      <c r="E49219" s="1"/>
      <c r="F49219" s="1"/>
      <c r="G49219" s="1"/>
      <c r="J49219" s="2"/>
      <c r="K49219" s="2"/>
    </row>
    <row r="49220" spans="4:11">
      <c r="D49220" s="1"/>
      <c r="E49220" s="1"/>
      <c r="F49220" s="1"/>
      <c r="G49220" s="1"/>
      <c r="J49220" s="2"/>
      <c r="K49220" s="2"/>
    </row>
    <row r="49221" spans="4:11">
      <c r="D49221" s="1"/>
      <c r="E49221" s="1"/>
      <c r="F49221" s="1"/>
      <c r="G49221" s="1"/>
      <c r="J49221" s="2"/>
      <c r="K49221" s="2"/>
    </row>
    <row r="49222" spans="4:11">
      <c r="D49222" s="1"/>
      <c r="E49222" s="1"/>
      <c r="F49222" s="1"/>
      <c r="G49222" s="1"/>
      <c r="J49222" s="2"/>
      <c r="K49222" s="2"/>
    </row>
    <row r="49223" spans="4:11">
      <c r="D49223" s="1"/>
      <c r="E49223" s="1"/>
      <c r="F49223" s="1"/>
      <c r="G49223" s="1"/>
      <c r="J49223" s="2"/>
      <c r="K49223" s="2"/>
    </row>
    <row r="49224" spans="4:11">
      <c r="D49224" s="1"/>
      <c r="E49224" s="1"/>
      <c r="F49224" s="1"/>
      <c r="G49224" s="1"/>
      <c r="J49224" s="2"/>
      <c r="K49224" s="2"/>
    </row>
    <row r="49225" spans="4:11">
      <c r="D49225" s="1"/>
      <c r="E49225" s="1"/>
      <c r="F49225" s="1"/>
      <c r="G49225" s="1"/>
      <c r="J49225" s="2"/>
      <c r="K49225" s="2"/>
    </row>
    <row r="49226" spans="4:11">
      <c r="D49226" s="1"/>
      <c r="E49226" s="1"/>
      <c r="F49226" s="1"/>
      <c r="G49226" s="1"/>
      <c r="J49226" s="2"/>
      <c r="K49226" s="2"/>
    </row>
    <row r="49227" spans="4:11">
      <c r="D49227" s="1"/>
      <c r="E49227" s="1"/>
      <c r="F49227" s="1"/>
      <c r="G49227" s="1"/>
      <c r="J49227" s="2"/>
      <c r="K49227" s="2"/>
    </row>
    <row r="49228" spans="4:11">
      <c r="D49228" s="1"/>
      <c r="E49228" s="1"/>
      <c r="F49228" s="1"/>
      <c r="G49228" s="1"/>
      <c r="J49228" s="2"/>
      <c r="K49228" s="2"/>
    </row>
    <row r="49229" spans="4:11">
      <c r="D49229" s="1"/>
      <c r="E49229" s="1"/>
      <c r="F49229" s="1"/>
      <c r="G49229" s="1"/>
      <c r="J49229" s="2"/>
      <c r="K49229" s="2"/>
    </row>
    <row r="49230" spans="4:11">
      <c r="D49230" s="1"/>
      <c r="E49230" s="1"/>
      <c r="F49230" s="1"/>
      <c r="G49230" s="1"/>
      <c r="J49230" s="2"/>
      <c r="K49230" s="2"/>
    </row>
    <row r="49231" spans="4:11">
      <c r="D49231" s="1"/>
      <c r="E49231" s="1"/>
      <c r="F49231" s="1"/>
      <c r="G49231" s="1"/>
      <c r="J49231" s="2"/>
      <c r="K49231" s="2"/>
    </row>
    <row r="49232" spans="4:11">
      <c r="D49232" s="1"/>
      <c r="E49232" s="1"/>
      <c r="F49232" s="1"/>
      <c r="G49232" s="1"/>
      <c r="J49232" s="2"/>
      <c r="K49232" s="2"/>
    </row>
    <row r="49233" spans="4:11">
      <c r="D49233" s="1"/>
      <c r="E49233" s="1"/>
      <c r="F49233" s="1"/>
      <c r="G49233" s="1"/>
      <c r="J49233" s="2"/>
      <c r="K49233" s="2"/>
    </row>
    <row r="49234" spans="4:11">
      <c r="D49234" s="1"/>
      <c r="E49234" s="1"/>
      <c r="F49234" s="1"/>
      <c r="G49234" s="1"/>
      <c r="J49234" s="2"/>
      <c r="K49234" s="2"/>
    </row>
    <row r="49235" spans="4:11">
      <c r="D49235" s="1"/>
      <c r="E49235" s="1"/>
      <c r="F49235" s="1"/>
      <c r="G49235" s="1"/>
      <c r="J49235" s="2"/>
      <c r="K49235" s="2"/>
    </row>
    <row r="49236" spans="4:11">
      <c r="D49236" s="1"/>
      <c r="E49236" s="1"/>
      <c r="F49236" s="1"/>
      <c r="G49236" s="1"/>
      <c r="J49236" s="2"/>
      <c r="K49236" s="2"/>
    </row>
    <row r="49237" spans="4:11">
      <c r="D49237" s="1"/>
      <c r="E49237" s="1"/>
      <c r="F49237" s="1"/>
      <c r="G49237" s="1"/>
      <c r="J49237" s="2"/>
      <c r="K49237" s="2"/>
    </row>
    <row r="49238" spans="4:11">
      <c r="D49238" s="1"/>
      <c r="E49238" s="1"/>
      <c r="F49238" s="1"/>
      <c r="G49238" s="1"/>
      <c r="J49238" s="2"/>
      <c r="K49238" s="2"/>
    </row>
    <row r="49239" spans="4:11">
      <c r="D49239" s="1"/>
      <c r="E49239" s="1"/>
      <c r="F49239" s="1"/>
      <c r="G49239" s="1"/>
      <c r="J49239" s="2"/>
      <c r="K49239" s="2"/>
    </row>
    <row r="49240" spans="4:11">
      <c r="D49240" s="1"/>
      <c r="E49240" s="1"/>
      <c r="F49240" s="1"/>
      <c r="G49240" s="1"/>
      <c r="J49240" s="2"/>
      <c r="K49240" s="2"/>
    </row>
    <row r="49241" spans="4:11">
      <c r="D49241" s="1"/>
      <c r="E49241" s="1"/>
      <c r="F49241" s="1"/>
      <c r="G49241" s="1"/>
      <c r="J49241" s="2"/>
      <c r="K49241" s="2"/>
    </row>
    <row r="49242" spans="4:11">
      <c r="D49242" s="1"/>
      <c r="E49242" s="1"/>
      <c r="F49242" s="1"/>
      <c r="G49242" s="1"/>
      <c r="J49242" s="2"/>
      <c r="K49242" s="2"/>
    </row>
    <row r="49243" spans="4:11">
      <c r="D49243" s="1"/>
      <c r="E49243" s="1"/>
      <c r="F49243" s="1"/>
      <c r="G49243" s="1"/>
      <c r="J49243" s="2"/>
      <c r="K49243" s="2"/>
    </row>
    <row r="49244" spans="4:11">
      <c r="D49244" s="1"/>
      <c r="E49244" s="1"/>
      <c r="F49244" s="1"/>
      <c r="G49244" s="1"/>
      <c r="J49244" s="2"/>
      <c r="K49244" s="2"/>
    </row>
    <row r="49245" spans="4:11">
      <c r="D49245" s="1"/>
      <c r="E49245" s="1"/>
      <c r="F49245" s="1"/>
      <c r="G49245" s="1"/>
      <c r="J49245" s="2"/>
      <c r="K49245" s="2"/>
    </row>
    <row r="49246" spans="4:11">
      <c r="D49246" s="1"/>
      <c r="E49246" s="1"/>
      <c r="F49246" s="1"/>
      <c r="G49246" s="1"/>
      <c r="J49246" s="2"/>
      <c r="K49246" s="2"/>
    </row>
    <row r="49247" spans="4:11">
      <c r="D49247" s="1"/>
      <c r="E49247" s="1"/>
      <c r="F49247" s="1"/>
      <c r="G49247" s="1"/>
      <c r="J49247" s="2"/>
      <c r="K49247" s="2"/>
    </row>
    <row r="49248" spans="4:11">
      <c r="D49248" s="1"/>
      <c r="E49248" s="1"/>
      <c r="F49248" s="1"/>
      <c r="G49248" s="1"/>
      <c r="J49248" s="2"/>
      <c r="K49248" s="2"/>
    </row>
    <row r="49249" spans="4:11">
      <c r="D49249" s="1"/>
      <c r="E49249" s="1"/>
      <c r="F49249" s="1"/>
      <c r="G49249" s="1"/>
      <c r="J49249" s="2"/>
      <c r="K49249" s="2"/>
    </row>
    <row r="49250" spans="4:11">
      <c r="D49250" s="1"/>
      <c r="E49250" s="1"/>
      <c r="F49250" s="1"/>
      <c r="G49250" s="1"/>
      <c r="J49250" s="2"/>
      <c r="K49250" s="2"/>
    </row>
    <row r="49251" spans="4:11">
      <c r="D49251" s="1"/>
      <c r="E49251" s="1"/>
      <c r="F49251" s="1"/>
      <c r="G49251" s="1"/>
      <c r="J49251" s="2"/>
      <c r="K49251" s="2"/>
    </row>
    <row r="49252" spans="4:11">
      <c r="D49252" s="1"/>
      <c r="E49252" s="1"/>
      <c r="F49252" s="1"/>
      <c r="G49252" s="1"/>
      <c r="J49252" s="2"/>
      <c r="K49252" s="2"/>
    </row>
    <row r="49253" spans="4:11">
      <c r="D49253" s="1"/>
      <c r="E49253" s="1"/>
      <c r="F49253" s="1"/>
      <c r="G49253" s="1"/>
      <c r="J49253" s="2"/>
      <c r="K49253" s="2"/>
    </row>
    <row r="49254" spans="4:11">
      <c r="D49254" s="1"/>
      <c r="E49254" s="1"/>
      <c r="F49254" s="1"/>
      <c r="G49254" s="1"/>
      <c r="J49254" s="2"/>
      <c r="K49254" s="2"/>
    </row>
    <row r="49255" spans="4:11">
      <c r="D49255" s="1"/>
      <c r="E49255" s="1"/>
      <c r="F49255" s="1"/>
      <c r="G49255" s="1"/>
      <c r="J49255" s="2"/>
      <c r="K49255" s="2"/>
    </row>
    <row r="49256" spans="4:11">
      <c r="D49256" s="1"/>
      <c r="E49256" s="1"/>
      <c r="F49256" s="1"/>
      <c r="G49256" s="1"/>
      <c r="J49256" s="2"/>
      <c r="K49256" s="2"/>
    </row>
    <row r="49257" spans="4:11">
      <c r="D49257" s="1"/>
      <c r="E49257" s="1"/>
      <c r="F49257" s="1"/>
      <c r="G49257" s="1"/>
      <c r="J49257" s="2"/>
      <c r="K49257" s="2"/>
    </row>
    <row r="49258" spans="4:11">
      <c r="D49258" s="1"/>
      <c r="E49258" s="1"/>
      <c r="F49258" s="1"/>
      <c r="G49258" s="1"/>
      <c r="J49258" s="2"/>
      <c r="K49258" s="2"/>
    </row>
    <row r="49259" spans="4:11">
      <c r="D49259" s="1"/>
      <c r="E49259" s="1"/>
      <c r="F49259" s="1"/>
      <c r="G49259" s="1"/>
      <c r="J49259" s="2"/>
      <c r="K49259" s="2"/>
    </row>
    <row r="49260" spans="4:11">
      <c r="D49260" s="1"/>
      <c r="E49260" s="1"/>
      <c r="F49260" s="1"/>
      <c r="G49260" s="1"/>
      <c r="J49260" s="2"/>
      <c r="K49260" s="2"/>
    </row>
    <row r="49261" spans="4:11">
      <c r="D49261" s="1"/>
      <c r="E49261" s="1"/>
      <c r="F49261" s="1"/>
      <c r="G49261" s="1"/>
      <c r="J49261" s="2"/>
      <c r="K49261" s="2"/>
    </row>
    <row r="49262" spans="4:11">
      <c r="D49262" s="1"/>
      <c r="E49262" s="1"/>
      <c r="F49262" s="1"/>
      <c r="G49262" s="1"/>
      <c r="J49262" s="2"/>
      <c r="K49262" s="2"/>
    </row>
    <row r="49263" spans="4:11">
      <c r="D49263" s="1"/>
      <c r="E49263" s="1"/>
      <c r="F49263" s="1"/>
      <c r="G49263" s="1"/>
      <c r="J49263" s="2"/>
      <c r="K49263" s="2"/>
    </row>
    <row r="49264" spans="4:11">
      <c r="D49264" s="1"/>
      <c r="E49264" s="1"/>
      <c r="F49264" s="1"/>
      <c r="G49264" s="1"/>
      <c r="J49264" s="2"/>
      <c r="K49264" s="2"/>
    </row>
    <row r="49265" spans="4:11">
      <c r="D49265" s="1"/>
      <c r="E49265" s="1"/>
      <c r="F49265" s="1"/>
      <c r="G49265" s="1"/>
      <c r="J49265" s="2"/>
      <c r="K49265" s="2"/>
    </row>
    <row r="49266" spans="4:11">
      <c r="D49266" s="1"/>
      <c r="E49266" s="1"/>
      <c r="F49266" s="1"/>
      <c r="G49266" s="1"/>
      <c r="J49266" s="2"/>
      <c r="K49266" s="2"/>
    </row>
    <row r="49267" spans="4:11">
      <c r="D49267" s="1"/>
      <c r="E49267" s="1"/>
      <c r="F49267" s="1"/>
      <c r="G49267" s="1"/>
      <c r="J49267" s="2"/>
      <c r="K49267" s="2"/>
    </row>
    <row r="49268" spans="4:11">
      <c r="D49268" s="1"/>
      <c r="E49268" s="1"/>
      <c r="F49268" s="1"/>
      <c r="G49268" s="1"/>
      <c r="J49268" s="2"/>
      <c r="K49268" s="2"/>
    </row>
    <row r="49269" spans="4:11">
      <c r="D49269" s="1"/>
      <c r="E49269" s="1"/>
      <c r="F49269" s="1"/>
      <c r="G49269" s="1"/>
      <c r="J49269" s="2"/>
      <c r="K49269" s="2"/>
    </row>
    <row r="49270" spans="4:11">
      <c r="D49270" s="1"/>
      <c r="E49270" s="1"/>
      <c r="F49270" s="1"/>
      <c r="G49270" s="1"/>
      <c r="J49270" s="2"/>
      <c r="K49270" s="2"/>
    </row>
    <row r="49271" spans="4:11">
      <c r="D49271" s="1"/>
      <c r="E49271" s="1"/>
      <c r="F49271" s="1"/>
      <c r="G49271" s="1"/>
      <c r="J49271" s="2"/>
      <c r="K49271" s="2"/>
    </row>
    <row r="49272" spans="4:11">
      <c r="D49272" s="1"/>
      <c r="E49272" s="1"/>
      <c r="F49272" s="1"/>
      <c r="G49272" s="1"/>
      <c r="J49272" s="2"/>
      <c r="K49272" s="2"/>
    </row>
    <row r="49273" spans="4:11">
      <c r="D49273" s="1"/>
      <c r="E49273" s="1"/>
      <c r="F49273" s="1"/>
      <c r="G49273" s="1"/>
      <c r="J49273" s="2"/>
      <c r="K49273" s="2"/>
    </row>
    <row r="49274" spans="4:11">
      <c r="D49274" s="1"/>
      <c r="E49274" s="1"/>
      <c r="F49274" s="1"/>
      <c r="G49274" s="1"/>
      <c r="J49274" s="2"/>
      <c r="K49274" s="2"/>
    </row>
    <row r="49275" spans="4:11">
      <c r="D49275" s="1"/>
      <c r="E49275" s="1"/>
      <c r="F49275" s="1"/>
      <c r="G49275" s="1"/>
      <c r="J49275" s="2"/>
      <c r="K49275" s="2"/>
    </row>
    <row r="49276" spans="4:11">
      <c r="D49276" s="1"/>
      <c r="E49276" s="1"/>
      <c r="F49276" s="1"/>
      <c r="G49276" s="1"/>
      <c r="J49276" s="2"/>
      <c r="K49276" s="2"/>
    </row>
    <row r="49277" spans="4:11">
      <c r="D49277" s="1"/>
      <c r="E49277" s="1"/>
      <c r="F49277" s="1"/>
      <c r="G49277" s="1"/>
      <c r="J49277" s="2"/>
      <c r="K49277" s="2"/>
    </row>
    <row r="49278" spans="4:11">
      <c r="D49278" s="1"/>
      <c r="E49278" s="1"/>
      <c r="F49278" s="1"/>
      <c r="G49278" s="1"/>
      <c r="J49278" s="2"/>
      <c r="K49278" s="2"/>
    </row>
    <row r="49279" spans="4:11">
      <c r="D49279" s="1"/>
      <c r="E49279" s="1"/>
      <c r="F49279" s="1"/>
      <c r="G49279" s="1"/>
      <c r="J49279" s="2"/>
      <c r="K49279" s="2"/>
    </row>
    <row r="49280" spans="4:11">
      <c r="D49280" s="1"/>
      <c r="E49280" s="1"/>
      <c r="F49280" s="1"/>
      <c r="G49280" s="1"/>
      <c r="J49280" s="2"/>
      <c r="K49280" s="2"/>
    </row>
    <row r="49281" spans="4:11">
      <c r="D49281" s="1"/>
      <c r="E49281" s="1"/>
      <c r="F49281" s="1"/>
      <c r="G49281" s="1"/>
      <c r="J49281" s="2"/>
      <c r="K49281" s="2"/>
    </row>
    <row r="49282" spans="4:11">
      <c r="D49282" s="1"/>
      <c r="E49282" s="1"/>
      <c r="F49282" s="1"/>
      <c r="G49282" s="1"/>
      <c r="J49282" s="2"/>
      <c r="K49282" s="2"/>
    </row>
    <row r="49283" spans="4:11">
      <c r="D49283" s="1"/>
      <c r="E49283" s="1"/>
      <c r="F49283" s="1"/>
      <c r="G49283" s="1"/>
      <c r="J49283" s="2"/>
      <c r="K49283" s="2"/>
    </row>
    <row r="49284" spans="4:11">
      <c r="D49284" s="1"/>
      <c r="E49284" s="1"/>
      <c r="F49284" s="1"/>
      <c r="G49284" s="1"/>
      <c r="J49284" s="2"/>
      <c r="K49284" s="2"/>
    </row>
    <row r="49285" spans="4:11">
      <c r="D49285" s="1"/>
      <c r="E49285" s="1"/>
      <c r="F49285" s="1"/>
      <c r="G49285" s="1"/>
      <c r="J49285" s="2"/>
      <c r="K49285" s="2"/>
    </row>
    <row r="49286" spans="4:11">
      <c r="D49286" s="1"/>
      <c r="E49286" s="1"/>
      <c r="F49286" s="1"/>
      <c r="G49286" s="1"/>
      <c r="J49286" s="2"/>
      <c r="K49286" s="2"/>
    </row>
    <row r="49287" spans="4:11">
      <c r="D49287" s="1"/>
      <c r="E49287" s="1"/>
      <c r="F49287" s="1"/>
      <c r="G49287" s="1"/>
      <c r="J49287" s="2"/>
      <c r="K49287" s="2"/>
    </row>
    <row r="49288" spans="4:11">
      <c r="D49288" s="1"/>
      <c r="E49288" s="1"/>
      <c r="F49288" s="1"/>
      <c r="G49288" s="1"/>
      <c r="J49288" s="2"/>
      <c r="K49288" s="2"/>
    </row>
    <row r="49289" spans="4:11">
      <c r="D49289" s="1"/>
      <c r="E49289" s="1"/>
      <c r="F49289" s="1"/>
      <c r="G49289" s="1"/>
      <c r="J49289" s="2"/>
      <c r="K49289" s="2"/>
    </row>
    <row r="49290" spans="4:11">
      <c r="D49290" s="1"/>
      <c r="E49290" s="1"/>
      <c r="F49290" s="1"/>
      <c r="G49290" s="1"/>
      <c r="J49290" s="2"/>
      <c r="K49290" s="2"/>
    </row>
    <row r="49291" spans="4:11">
      <c r="D49291" s="1"/>
      <c r="E49291" s="1"/>
      <c r="F49291" s="1"/>
      <c r="G49291" s="1"/>
      <c r="J49291" s="2"/>
      <c r="K49291" s="2"/>
    </row>
    <row r="49292" spans="4:11">
      <c r="D49292" s="1"/>
      <c r="E49292" s="1"/>
      <c r="F49292" s="1"/>
      <c r="G49292" s="1"/>
      <c r="J49292" s="2"/>
      <c r="K49292" s="2"/>
    </row>
    <row r="49293" spans="4:11">
      <c r="D49293" s="1"/>
      <c r="E49293" s="1"/>
      <c r="F49293" s="1"/>
      <c r="G49293" s="1"/>
      <c r="J49293" s="2"/>
      <c r="K49293" s="2"/>
    </row>
    <row r="49294" spans="4:11">
      <c r="D49294" s="1"/>
      <c r="E49294" s="1"/>
      <c r="F49294" s="1"/>
      <c r="G49294" s="1"/>
      <c r="J49294" s="2"/>
      <c r="K49294" s="2"/>
    </row>
    <row r="49295" spans="4:11">
      <c r="D49295" s="1"/>
      <c r="E49295" s="1"/>
      <c r="F49295" s="1"/>
      <c r="G49295" s="1"/>
      <c r="J49295" s="2"/>
      <c r="K49295" s="2"/>
    </row>
    <row r="49296" spans="4:11">
      <c r="D49296" s="1"/>
      <c r="E49296" s="1"/>
      <c r="F49296" s="1"/>
      <c r="G49296" s="1"/>
      <c r="J49296" s="2"/>
      <c r="K49296" s="2"/>
    </row>
    <row r="49297" spans="4:11">
      <c r="D49297" s="1"/>
      <c r="E49297" s="1"/>
      <c r="F49297" s="1"/>
      <c r="G49297" s="1"/>
      <c r="J49297" s="2"/>
      <c r="K49297" s="2"/>
    </row>
    <row r="49298" spans="4:11">
      <c r="D49298" s="1"/>
      <c r="E49298" s="1"/>
      <c r="F49298" s="1"/>
      <c r="G49298" s="1"/>
      <c r="J49298" s="2"/>
      <c r="K49298" s="2"/>
    </row>
    <row r="49299" spans="4:11">
      <c r="D49299" s="1"/>
      <c r="E49299" s="1"/>
      <c r="F49299" s="1"/>
      <c r="G49299" s="1"/>
      <c r="J49299" s="2"/>
      <c r="K49299" s="2"/>
    </row>
    <row r="49300" spans="4:11">
      <c r="D49300" s="1"/>
      <c r="E49300" s="1"/>
      <c r="F49300" s="1"/>
      <c r="G49300" s="1"/>
      <c r="J49300" s="2"/>
      <c r="K49300" s="2"/>
    </row>
    <row r="49301" spans="4:11">
      <c r="D49301" s="1"/>
      <c r="E49301" s="1"/>
      <c r="F49301" s="1"/>
      <c r="G49301" s="1"/>
      <c r="J49301" s="2"/>
      <c r="K49301" s="2"/>
    </row>
    <row r="49302" spans="4:11">
      <c r="D49302" s="1"/>
      <c r="E49302" s="1"/>
      <c r="F49302" s="1"/>
      <c r="G49302" s="1"/>
      <c r="J49302" s="2"/>
      <c r="K49302" s="2"/>
    </row>
    <row r="49303" spans="4:11">
      <c r="D49303" s="1"/>
      <c r="E49303" s="1"/>
      <c r="F49303" s="1"/>
      <c r="G49303" s="1"/>
      <c r="J49303" s="2"/>
      <c r="K49303" s="2"/>
    </row>
    <row r="49304" spans="4:11">
      <c r="D49304" s="1"/>
      <c r="E49304" s="1"/>
      <c r="F49304" s="1"/>
      <c r="G49304" s="1"/>
      <c r="J49304" s="2"/>
      <c r="K49304" s="2"/>
    </row>
    <row r="49305" spans="4:11">
      <c r="D49305" s="1"/>
      <c r="E49305" s="1"/>
      <c r="F49305" s="1"/>
      <c r="G49305" s="1"/>
      <c r="J49305" s="2"/>
      <c r="K49305" s="2"/>
    </row>
    <row r="49306" spans="4:11">
      <c r="D49306" s="1"/>
      <c r="E49306" s="1"/>
      <c r="F49306" s="1"/>
      <c r="G49306" s="1"/>
      <c r="J49306" s="2"/>
      <c r="K49306" s="2"/>
    </row>
    <row r="49307" spans="4:11">
      <c r="D49307" s="1"/>
      <c r="E49307" s="1"/>
      <c r="F49307" s="1"/>
      <c r="G49307" s="1"/>
      <c r="J49307" s="2"/>
      <c r="K49307" s="2"/>
    </row>
    <row r="49308" spans="4:11">
      <c r="D49308" s="1"/>
      <c r="E49308" s="1"/>
      <c r="F49308" s="1"/>
      <c r="G49308" s="1"/>
      <c r="J49308" s="2"/>
      <c r="K49308" s="2"/>
    </row>
    <row r="49309" spans="4:11">
      <c r="D49309" s="1"/>
      <c r="E49309" s="1"/>
      <c r="F49309" s="1"/>
      <c r="G49309" s="1"/>
      <c r="J49309" s="2"/>
      <c r="K49309" s="2"/>
    </row>
    <row r="49310" spans="4:11">
      <c r="D49310" s="1"/>
      <c r="E49310" s="1"/>
      <c r="F49310" s="1"/>
      <c r="G49310" s="1"/>
      <c r="J49310" s="2"/>
      <c r="K49310" s="2"/>
    </row>
    <row r="49311" spans="4:11">
      <c r="D49311" s="1"/>
      <c r="E49311" s="1"/>
      <c r="F49311" s="1"/>
      <c r="G49311" s="1"/>
      <c r="J49311" s="2"/>
      <c r="K49311" s="2"/>
    </row>
    <row r="49312" spans="4:11">
      <c r="D49312" s="1"/>
      <c r="E49312" s="1"/>
      <c r="F49312" s="1"/>
      <c r="G49312" s="1"/>
      <c r="J49312" s="2"/>
      <c r="K49312" s="2"/>
    </row>
    <row r="49313" spans="4:11">
      <c r="D49313" s="1"/>
      <c r="E49313" s="1"/>
      <c r="F49313" s="1"/>
      <c r="G49313" s="1"/>
      <c r="J49313" s="2"/>
      <c r="K49313" s="2"/>
    </row>
    <row r="49314" spans="4:11">
      <c r="D49314" s="1"/>
      <c r="E49314" s="1"/>
      <c r="F49314" s="1"/>
      <c r="G49314" s="1"/>
      <c r="J49314" s="2"/>
      <c r="K49314" s="2"/>
    </row>
    <row r="49315" spans="4:11">
      <c r="D49315" s="1"/>
      <c r="E49315" s="1"/>
      <c r="F49315" s="1"/>
      <c r="G49315" s="1"/>
      <c r="J49315" s="2"/>
      <c r="K49315" s="2"/>
    </row>
    <row r="49316" spans="4:11">
      <c r="D49316" s="1"/>
      <c r="E49316" s="1"/>
      <c r="F49316" s="1"/>
      <c r="G49316" s="1"/>
      <c r="J49316" s="2"/>
      <c r="K49316" s="2"/>
    </row>
    <row r="49317" spans="4:11">
      <c r="D49317" s="1"/>
      <c r="E49317" s="1"/>
      <c r="F49317" s="1"/>
      <c r="G49317" s="1"/>
      <c r="J49317" s="2"/>
      <c r="K49317" s="2"/>
    </row>
    <row r="49318" spans="4:11">
      <c r="D49318" s="1"/>
      <c r="E49318" s="1"/>
      <c r="F49318" s="1"/>
      <c r="G49318" s="1"/>
      <c r="J49318" s="2"/>
      <c r="K49318" s="2"/>
    </row>
    <row r="49319" spans="4:11">
      <c r="D49319" s="1"/>
      <c r="E49319" s="1"/>
      <c r="F49319" s="1"/>
      <c r="G49319" s="1"/>
      <c r="J49319" s="2"/>
      <c r="K49319" s="2"/>
    </row>
    <row r="49320" spans="4:11">
      <c r="D49320" s="1"/>
      <c r="E49320" s="1"/>
      <c r="F49320" s="1"/>
      <c r="G49320" s="1"/>
      <c r="J49320" s="2"/>
      <c r="K49320" s="2"/>
    </row>
    <row r="49321" spans="4:11">
      <c r="D49321" s="1"/>
      <c r="E49321" s="1"/>
      <c r="F49321" s="1"/>
      <c r="G49321" s="1"/>
      <c r="J49321" s="2"/>
      <c r="K49321" s="2"/>
    </row>
    <row r="49322" spans="4:11">
      <c r="D49322" s="1"/>
      <c r="E49322" s="1"/>
      <c r="F49322" s="1"/>
      <c r="G49322" s="1"/>
      <c r="J49322" s="2"/>
      <c r="K49322" s="2"/>
    </row>
    <row r="49323" spans="4:11">
      <c r="D49323" s="1"/>
      <c r="E49323" s="1"/>
      <c r="F49323" s="1"/>
      <c r="G49323" s="1"/>
      <c r="J49323" s="2"/>
      <c r="K49323" s="2"/>
    </row>
    <row r="49324" spans="4:11">
      <c r="D49324" s="1"/>
      <c r="E49324" s="1"/>
      <c r="F49324" s="1"/>
      <c r="G49324" s="1"/>
      <c r="J49324" s="2"/>
      <c r="K49324" s="2"/>
    </row>
    <row r="49325" spans="4:11">
      <c r="D49325" s="1"/>
      <c r="E49325" s="1"/>
      <c r="F49325" s="1"/>
      <c r="G49325" s="1"/>
      <c r="J49325" s="2"/>
      <c r="K49325" s="2"/>
    </row>
    <row r="49326" spans="4:11">
      <c r="D49326" s="1"/>
      <c r="E49326" s="1"/>
      <c r="F49326" s="1"/>
      <c r="G49326" s="1"/>
      <c r="J49326" s="2"/>
      <c r="K49326" s="2"/>
    </row>
    <row r="49327" spans="4:11">
      <c r="D49327" s="1"/>
      <c r="E49327" s="1"/>
      <c r="F49327" s="1"/>
      <c r="G49327" s="1"/>
      <c r="J49327" s="2"/>
      <c r="K49327" s="2"/>
    </row>
    <row r="49328" spans="4:11">
      <c r="D49328" s="1"/>
      <c r="E49328" s="1"/>
      <c r="F49328" s="1"/>
      <c r="G49328" s="1"/>
      <c r="J49328" s="2"/>
      <c r="K49328" s="2"/>
    </row>
    <row r="49329" spans="4:11">
      <c r="D49329" s="1"/>
      <c r="E49329" s="1"/>
      <c r="F49329" s="1"/>
      <c r="G49329" s="1"/>
      <c r="J49329" s="2"/>
      <c r="K49329" s="2"/>
    </row>
    <row r="49330" spans="4:11">
      <c r="D49330" s="1"/>
      <c r="E49330" s="1"/>
      <c r="F49330" s="1"/>
      <c r="G49330" s="1"/>
      <c r="J49330" s="2"/>
      <c r="K49330" s="2"/>
    </row>
    <row r="49331" spans="4:11">
      <c r="D49331" s="1"/>
      <c r="E49331" s="1"/>
      <c r="F49331" s="1"/>
      <c r="G49331" s="1"/>
      <c r="J49331" s="2"/>
      <c r="K49331" s="2"/>
    </row>
    <row r="49332" spans="4:11">
      <c r="D49332" s="1"/>
      <c r="E49332" s="1"/>
      <c r="F49332" s="1"/>
      <c r="G49332" s="1"/>
      <c r="J49332" s="2"/>
      <c r="K49332" s="2"/>
    </row>
    <row r="49333" spans="4:11">
      <c r="D49333" s="1"/>
      <c r="E49333" s="1"/>
      <c r="F49333" s="1"/>
      <c r="G49333" s="1"/>
      <c r="J49333" s="2"/>
      <c r="K49333" s="2"/>
    </row>
    <row r="49334" spans="4:11">
      <c r="D49334" s="1"/>
      <c r="E49334" s="1"/>
      <c r="F49334" s="1"/>
      <c r="G49334" s="1"/>
      <c r="J49334" s="2"/>
      <c r="K49334" s="2"/>
    </row>
    <row r="49335" spans="4:11">
      <c r="D49335" s="1"/>
      <c r="E49335" s="1"/>
      <c r="F49335" s="1"/>
      <c r="G49335" s="1"/>
      <c r="J49335" s="2"/>
      <c r="K49335" s="2"/>
    </row>
    <row r="49336" spans="4:11">
      <c r="D49336" s="1"/>
      <c r="E49336" s="1"/>
      <c r="F49336" s="1"/>
      <c r="G49336" s="1"/>
      <c r="J49336" s="2"/>
      <c r="K49336" s="2"/>
    </row>
    <row r="49337" spans="4:11">
      <c r="D49337" s="1"/>
      <c r="E49337" s="1"/>
      <c r="F49337" s="1"/>
      <c r="G49337" s="1"/>
      <c r="J49337" s="2"/>
      <c r="K49337" s="2"/>
    </row>
    <row r="49338" spans="4:11">
      <c r="D49338" s="1"/>
      <c r="E49338" s="1"/>
      <c r="F49338" s="1"/>
      <c r="G49338" s="1"/>
      <c r="J49338" s="2"/>
      <c r="K49338" s="2"/>
    </row>
    <row r="49339" spans="4:11">
      <c r="D49339" s="1"/>
      <c r="E49339" s="1"/>
      <c r="F49339" s="1"/>
      <c r="G49339" s="1"/>
      <c r="J49339" s="2"/>
      <c r="K49339" s="2"/>
    </row>
    <row r="49340" spans="4:11">
      <c r="D49340" s="1"/>
      <c r="E49340" s="1"/>
      <c r="F49340" s="1"/>
      <c r="G49340" s="1"/>
      <c r="J49340" s="2"/>
      <c r="K49340" s="2"/>
    </row>
    <row r="49341" spans="4:11">
      <c r="D49341" s="1"/>
      <c r="E49341" s="1"/>
      <c r="F49341" s="1"/>
      <c r="G49341" s="1"/>
      <c r="J49341" s="2"/>
      <c r="K49341" s="2"/>
    </row>
    <row r="49342" spans="4:11">
      <c r="D49342" s="1"/>
      <c r="E49342" s="1"/>
      <c r="F49342" s="1"/>
      <c r="G49342" s="1"/>
      <c r="J49342" s="2"/>
      <c r="K49342" s="2"/>
    </row>
    <row r="49343" spans="4:11">
      <c r="D49343" s="1"/>
      <c r="E49343" s="1"/>
      <c r="F49343" s="1"/>
      <c r="G49343" s="1"/>
      <c r="J49343" s="2"/>
      <c r="K49343" s="2"/>
    </row>
    <row r="49344" spans="4:11">
      <c r="D49344" s="1"/>
      <c r="E49344" s="1"/>
      <c r="F49344" s="1"/>
      <c r="G49344" s="1"/>
      <c r="J49344" s="2"/>
      <c r="K49344" s="2"/>
    </row>
    <row r="49345" spans="4:11">
      <c r="D49345" s="1"/>
      <c r="E49345" s="1"/>
      <c r="F49345" s="1"/>
      <c r="G49345" s="1"/>
      <c r="J49345" s="2"/>
      <c r="K49345" s="2"/>
    </row>
    <row r="49346" spans="4:11">
      <c r="D49346" s="1"/>
      <c r="E49346" s="1"/>
      <c r="F49346" s="1"/>
      <c r="G49346" s="1"/>
      <c r="J49346" s="2"/>
      <c r="K49346" s="2"/>
    </row>
    <row r="49347" spans="4:11">
      <c r="D49347" s="1"/>
      <c r="E49347" s="1"/>
      <c r="F49347" s="1"/>
      <c r="G49347" s="1"/>
      <c r="J49347" s="2"/>
      <c r="K49347" s="2"/>
    </row>
    <row r="49348" spans="4:11">
      <c r="D49348" s="1"/>
      <c r="E49348" s="1"/>
      <c r="F49348" s="1"/>
      <c r="G49348" s="1"/>
      <c r="J49348" s="2"/>
      <c r="K49348" s="2"/>
    </row>
    <row r="49349" spans="4:11">
      <c r="D49349" s="1"/>
      <c r="E49349" s="1"/>
      <c r="F49349" s="1"/>
      <c r="G49349" s="1"/>
      <c r="J49349" s="2"/>
      <c r="K49349" s="2"/>
    </row>
    <row r="49350" spans="4:11">
      <c r="D49350" s="1"/>
      <c r="E49350" s="1"/>
      <c r="F49350" s="1"/>
      <c r="G49350" s="1"/>
      <c r="J49350" s="2"/>
      <c r="K49350" s="2"/>
    </row>
    <row r="49351" spans="4:11">
      <c r="D49351" s="1"/>
      <c r="E49351" s="1"/>
      <c r="F49351" s="1"/>
      <c r="G49351" s="1"/>
      <c r="J49351" s="2"/>
      <c r="K49351" s="2"/>
    </row>
    <row r="49352" spans="4:11">
      <c r="D49352" s="1"/>
      <c r="E49352" s="1"/>
      <c r="F49352" s="1"/>
      <c r="G49352" s="1"/>
      <c r="J49352" s="2"/>
      <c r="K49352" s="2"/>
    </row>
    <row r="49353" spans="4:11">
      <c r="D49353" s="1"/>
      <c r="E49353" s="1"/>
      <c r="F49353" s="1"/>
      <c r="G49353" s="1"/>
      <c r="J49353" s="2"/>
      <c r="K49353" s="2"/>
    </row>
    <row r="49354" spans="4:11">
      <c r="D49354" s="1"/>
      <c r="E49354" s="1"/>
      <c r="F49354" s="1"/>
      <c r="G49354" s="1"/>
      <c r="J49354" s="2"/>
      <c r="K49354" s="2"/>
    </row>
    <row r="49355" spans="4:11">
      <c r="D49355" s="1"/>
      <c r="E49355" s="1"/>
      <c r="F49355" s="1"/>
      <c r="G49355" s="1"/>
      <c r="J49355" s="2"/>
      <c r="K49355" s="2"/>
    </row>
    <row r="49356" spans="4:11">
      <c r="D49356" s="1"/>
      <c r="E49356" s="1"/>
      <c r="F49356" s="1"/>
      <c r="G49356" s="1"/>
      <c r="J49356" s="2"/>
      <c r="K49356" s="2"/>
    </row>
    <row r="49357" spans="4:11">
      <c r="D49357" s="1"/>
      <c r="E49357" s="1"/>
      <c r="F49357" s="1"/>
      <c r="G49357" s="1"/>
      <c r="J49357" s="2"/>
      <c r="K49357" s="2"/>
    </row>
    <row r="49358" spans="4:11">
      <c r="D49358" s="1"/>
      <c r="E49358" s="1"/>
      <c r="F49358" s="1"/>
      <c r="G49358" s="1"/>
      <c r="J49358" s="2"/>
      <c r="K49358" s="2"/>
    </row>
    <row r="49359" spans="4:11">
      <c r="D49359" s="1"/>
      <c r="E49359" s="1"/>
      <c r="F49359" s="1"/>
      <c r="G49359" s="1"/>
      <c r="J49359" s="2"/>
      <c r="K49359" s="2"/>
    </row>
    <row r="49360" spans="4:11">
      <c r="D49360" s="1"/>
      <c r="E49360" s="1"/>
      <c r="F49360" s="1"/>
      <c r="G49360" s="1"/>
      <c r="J49360" s="2"/>
      <c r="K49360" s="2"/>
    </row>
    <row r="49361" spans="4:11">
      <c r="D49361" s="1"/>
      <c r="E49361" s="1"/>
      <c r="F49361" s="1"/>
      <c r="G49361" s="1"/>
      <c r="J49361" s="2"/>
      <c r="K49361" s="2"/>
    </row>
    <row r="49362" spans="4:11">
      <c r="D49362" s="1"/>
      <c r="E49362" s="1"/>
      <c r="F49362" s="1"/>
      <c r="G49362" s="1"/>
      <c r="J49362" s="2"/>
      <c r="K49362" s="2"/>
    </row>
    <row r="49363" spans="4:11">
      <c r="D49363" s="1"/>
      <c r="E49363" s="1"/>
      <c r="F49363" s="1"/>
      <c r="G49363" s="1"/>
      <c r="J49363" s="2"/>
      <c r="K49363" s="2"/>
    </row>
    <row r="49364" spans="4:11">
      <c r="D49364" s="1"/>
      <c r="E49364" s="1"/>
      <c r="F49364" s="1"/>
      <c r="G49364" s="1"/>
      <c r="J49364" s="2"/>
      <c r="K49364" s="2"/>
    </row>
    <row r="49365" spans="4:11">
      <c r="D49365" s="1"/>
      <c r="E49365" s="1"/>
      <c r="F49365" s="1"/>
      <c r="G49365" s="1"/>
      <c r="J49365" s="2"/>
      <c r="K49365" s="2"/>
    </row>
    <row r="49366" spans="4:11">
      <c r="D49366" s="1"/>
      <c r="E49366" s="1"/>
      <c r="F49366" s="1"/>
      <c r="G49366" s="1"/>
      <c r="J49366" s="2"/>
      <c r="K49366" s="2"/>
    </row>
    <row r="49367" spans="4:11">
      <c r="D49367" s="1"/>
      <c r="E49367" s="1"/>
      <c r="F49367" s="1"/>
      <c r="G49367" s="1"/>
      <c r="J49367" s="2"/>
      <c r="K49367" s="2"/>
    </row>
    <row r="49368" spans="4:11">
      <c r="D49368" s="1"/>
      <c r="E49368" s="1"/>
      <c r="F49368" s="1"/>
      <c r="G49368" s="1"/>
      <c r="J49368" s="2"/>
      <c r="K49368" s="2"/>
    </row>
    <row r="49369" spans="4:11">
      <c r="D49369" s="1"/>
      <c r="E49369" s="1"/>
      <c r="F49369" s="1"/>
      <c r="G49369" s="1"/>
      <c r="J49369" s="2"/>
      <c r="K49369" s="2"/>
    </row>
    <row r="49370" spans="4:11">
      <c r="D49370" s="1"/>
      <c r="E49370" s="1"/>
      <c r="F49370" s="1"/>
      <c r="G49370" s="1"/>
      <c r="J49370" s="2"/>
      <c r="K49370" s="2"/>
    </row>
    <row r="49371" spans="4:11">
      <c r="D49371" s="1"/>
      <c r="E49371" s="1"/>
      <c r="F49371" s="1"/>
      <c r="G49371" s="1"/>
      <c r="J49371" s="2"/>
      <c r="K49371" s="2"/>
    </row>
    <row r="49372" spans="4:11">
      <c r="D49372" s="1"/>
      <c r="E49372" s="1"/>
      <c r="F49372" s="1"/>
      <c r="G49372" s="1"/>
      <c r="J49372" s="2"/>
      <c r="K49372" s="2"/>
    </row>
    <row r="49373" spans="4:11">
      <c r="D49373" s="1"/>
      <c r="E49373" s="1"/>
      <c r="F49373" s="1"/>
      <c r="G49373" s="1"/>
      <c r="J49373" s="2"/>
      <c r="K49373" s="2"/>
    </row>
    <row r="49374" spans="4:11">
      <c r="D49374" s="1"/>
      <c r="E49374" s="1"/>
      <c r="F49374" s="1"/>
      <c r="G49374" s="1"/>
      <c r="J49374" s="2"/>
      <c r="K49374" s="2"/>
    </row>
    <row r="49375" spans="4:11">
      <c r="D49375" s="1"/>
      <c r="E49375" s="1"/>
      <c r="F49375" s="1"/>
      <c r="G49375" s="1"/>
      <c r="J49375" s="2"/>
      <c r="K49375" s="2"/>
    </row>
    <row r="49376" spans="4:11">
      <c r="D49376" s="1"/>
      <c r="E49376" s="1"/>
      <c r="F49376" s="1"/>
      <c r="G49376" s="1"/>
      <c r="J49376" s="2"/>
      <c r="K49376" s="2"/>
    </row>
    <row r="49377" spans="4:11">
      <c r="D49377" s="1"/>
      <c r="E49377" s="1"/>
      <c r="F49377" s="1"/>
      <c r="G49377" s="1"/>
      <c r="J49377" s="2"/>
      <c r="K49377" s="2"/>
    </row>
    <row r="49378" spans="4:11">
      <c r="D49378" s="1"/>
      <c r="E49378" s="1"/>
      <c r="F49378" s="1"/>
      <c r="G49378" s="1"/>
      <c r="J49378" s="2"/>
      <c r="K49378" s="2"/>
    </row>
    <row r="49379" spans="4:11">
      <c r="D49379" s="1"/>
      <c r="E49379" s="1"/>
      <c r="F49379" s="1"/>
      <c r="G49379" s="1"/>
      <c r="J49379" s="2"/>
      <c r="K49379" s="2"/>
    </row>
    <row r="49380" spans="4:11">
      <c r="D49380" s="1"/>
      <c r="E49380" s="1"/>
      <c r="F49380" s="1"/>
      <c r="G49380" s="1"/>
      <c r="J49380" s="2"/>
      <c r="K49380" s="2"/>
    </row>
    <row r="49381" spans="4:11">
      <c r="D49381" s="1"/>
      <c r="E49381" s="1"/>
      <c r="F49381" s="1"/>
      <c r="G49381" s="1"/>
      <c r="J49381" s="2"/>
      <c r="K49381" s="2"/>
    </row>
    <row r="49382" spans="4:11">
      <c r="D49382" s="1"/>
      <c r="E49382" s="1"/>
      <c r="F49382" s="1"/>
      <c r="G49382" s="1"/>
      <c r="J49382" s="2"/>
      <c r="K49382" s="2"/>
    </row>
    <row r="49383" spans="4:11">
      <c r="D49383" s="1"/>
      <c r="E49383" s="1"/>
      <c r="F49383" s="1"/>
      <c r="G49383" s="1"/>
      <c r="J49383" s="2"/>
      <c r="K49383" s="2"/>
    </row>
    <row r="49384" spans="4:11">
      <c r="D49384" s="1"/>
      <c r="E49384" s="1"/>
      <c r="F49384" s="1"/>
      <c r="G49384" s="1"/>
      <c r="J49384" s="2"/>
      <c r="K49384" s="2"/>
    </row>
    <row r="49385" spans="4:11">
      <c r="D49385" s="1"/>
      <c r="E49385" s="1"/>
      <c r="F49385" s="1"/>
      <c r="G49385" s="1"/>
      <c r="J49385" s="2"/>
      <c r="K49385" s="2"/>
    </row>
    <row r="49386" spans="4:11">
      <c r="D49386" s="1"/>
      <c r="E49386" s="1"/>
      <c r="F49386" s="1"/>
      <c r="G49386" s="1"/>
      <c r="J49386" s="2"/>
      <c r="K49386" s="2"/>
    </row>
    <row r="49387" spans="4:11">
      <c r="D49387" s="1"/>
      <c r="E49387" s="1"/>
      <c r="F49387" s="1"/>
      <c r="G49387" s="1"/>
      <c r="J49387" s="2"/>
      <c r="K49387" s="2"/>
    </row>
    <row r="49388" spans="4:11">
      <c r="D49388" s="1"/>
      <c r="E49388" s="1"/>
      <c r="F49388" s="1"/>
      <c r="G49388" s="1"/>
      <c r="J49388" s="2"/>
      <c r="K49388" s="2"/>
    </row>
    <row r="49389" spans="4:11">
      <c r="D49389" s="1"/>
      <c r="E49389" s="1"/>
      <c r="F49389" s="1"/>
      <c r="G49389" s="1"/>
      <c r="J49389" s="2"/>
      <c r="K49389" s="2"/>
    </row>
    <row r="49390" spans="4:11">
      <c r="D49390" s="1"/>
      <c r="E49390" s="1"/>
      <c r="F49390" s="1"/>
      <c r="G49390" s="1"/>
      <c r="J49390" s="2"/>
      <c r="K49390" s="2"/>
    </row>
    <row r="49391" spans="4:11">
      <c r="D49391" s="1"/>
      <c r="E49391" s="1"/>
      <c r="F49391" s="1"/>
      <c r="G49391" s="1"/>
      <c r="J49391" s="2"/>
      <c r="K49391" s="2"/>
    </row>
    <row r="49392" spans="4:11">
      <c r="D49392" s="1"/>
      <c r="E49392" s="1"/>
      <c r="F49392" s="1"/>
      <c r="G49392" s="1"/>
      <c r="J49392" s="2"/>
      <c r="K49392" s="2"/>
    </row>
    <row r="49393" spans="4:11">
      <c r="D49393" s="1"/>
      <c r="E49393" s="1"/>
      <c r="F49393" s="1"/>
      <c r="G49393" s="1"/>
      <c r="J49393" s="2"/>
      <c r="K49393" s="2"/>
    </row>
    <row r="49394" spans="4:11">
      <c r="D49394" s="1"/>
      <c r="E49394" s="1"/>
      <c r="F49394" s="1"/>
      <c r="G49394" s="1"/>
      <c r="J49394" s="2"/>
      <c r="K49394" s="2"/>
    </row>
    <row r="49395" spans="4:11">
      <c r="D49395" s="1"/>
      <c r="E49395" s="1"/>
      <c r="F49395" s="1"/>
      <c r="G49395" s="1"/>
      <c r="J49395" s="2"/>
      <c r="K49395" s="2"/>
    </row>
    <row r="49396" spans="4:11">
      <c r="D49396" s="1"/>
      <c r="E49396" s="1"/>
      <c r="F49396" s="1"/>
      <c r="G49396" s="1"/>
      <c r="J49396" s="2"/>
      <c r="K49396" s="2"/>
    </row>
    <row r="49397" spans="4:11">
      <c r="D49397" s="1"/>
      <c r="E49397" s="1"/>
      <c r="F49397" s="1"/>
      <c r="G49397" s="1"/>
      <c r="J49397" s="2"/>
      <c r="K49397" s="2"/>
    </row>
    <row r="49398" spans="4:11">
      <c r="D49398" s="1"/>
      <c r="E49398" s="1"/>
      <c r="F49398" s="1"/>
      <c r="G49398" s="1"/>
      <c r="J49398" s="2"/>
      <c r="K49398" s="2"/>
    </row>
    <row r="49399" spans="4:11">
      <c r="D49399" s="1"/>
      <c r="E49399" s="1"/>
      <c r="F49399" s="1"/>
      <c r="G49399" s="1"/>
      <c r="J49399" s="2"/>
      <c r="K49399" s="2"/>
    </row>
    <row r="49400" spans="4:11">
      <c r="D49400" s="1"/>
      <c r="E49400" s="1"/>
      <c r="F49400" s="1"/>
      <c r="G49400" s="1"/>
      <c r="J49400" s="2"/>
      <c r="K49400" s="2"/>
    </row>
    <row r="49401" spans="4:11">
      <c r="D49401" s="1"/>
      <c r="E49401" s="1"/>
      <c r="F49401" s="1"/>
      <c r="G49401" s="1"/>
      <c r="J49401" s="2"/>
      <c r="K49401" s="2"/>
    </row>
    <row r="49402" spans="4:11">
      <c r="D49402" s="1"/>
      <c r="E49402" s="1"/>
      <c r="F49402" s="1"/>
      <c r="G49402" s="1"/>
      <c r="J49402" s="2"/>
      <c r="K49402" s="2"/>
    </row>
    <row r="49403" spans="4:11">
      <c r="D49403" s="1"/>
      <c r="E49403" s="1"/>
      <c r="F49403" s="1"/>
      <c r="G49403" s="1"/>
      <c r="J49403" s="2"/>
      <c r="K49403" s="2"/>
    </row>
    <row r="49404" spans="4:11">
      <c r="D49404" s="1"/>
      <c r="E49404" s="1"/>
      <c r="F49404" s="1"/>
      <c r="G49404" s="1"/>
      <c r="J49404" s="2"/>
      <c r="K49404" s="2"/>
    </row>
    <row r="49405" spans="4:11">
      <c r="D49405" s="1"/>
      <c r="E49405" s="1"/>
      <c r="F49405" s="1"/>
      <c r="G49405" s="1"/>
      <c r="J49405" s="2"/>
      <c r="K49405" s="2"/>
    </row>
    <row r="49406" spans="4:11">
      <c r="D49406" s="1"/>
      <c r="E49406" s="1"/>
      <c r="F49406" s="1"/>
      <c r="G49406" s="1"/>
      <c r="J49406" s="2"/>
      <c r="K49406" s="2"/>
    </row>
    <row r="49407" spans="4:11">
      <c r="D49407" s="1"/>
      <c r="E49407" s="1"/>
      <c r="F49407" s="1"/>
      <c r="G49407" s="1"/>
      <c r="J49407" s="2"/>
      <c r="K49407" s="2"/>
    </row>
    <row r="49408" spans="4:11">
      <c r="D49408" s="1"/>
      <c r="E49408" s="1"/>
      <c r="F49408" s="1"/>
      <c r="G49408" s="1"/>
      <c r="J49408" s="2"/>
      <c r="K49408" s="2"/>
    </row>
    <row r="49409" spans="4:11">
      <c r="D49409" s="1"/>
      <c r="E49409" s="1"/>
      <c r="F49409" s="1"/>
      <c r="G49409" s="1"/>
      <c r="J49409" s="2"/>
      <c r="K49409" s="2"/>
    </row>
    <row r="49410" spans="4:11">
      <c r="D49410" s="1"/>
      <c r="E49410" s="1"/>
      <c r="F49410" s="1"/>
      <c r="G49410" s="1"/>
      <c r="J49410" s="2"/>
      <c r="K49410" s="2"/>
    </row>
    <row r="49411" spans="4:11">
      <c r="D49411" s="1"/>
      <c r="E49411" s="1"/>
      <c r="F49411" s="1"/>
      <c r="G49411" s="1"/>
      <c r="J49411" s="2"/>
      <c r="K49411" s="2"/>
    </row>
    <row r="49412" spans="4:11">
      <c r="D49412" s="1"/>
      <c r="E49412" s="1"/>
      <c r="F49412" s="1"/>
      <c r="G49412" s="1"/>
      <c r="J49412" s="2"/>
      <c r="K49412" s="2"/>
    </row>
    <row r="49413" spans="4:11">
      <c r="D49413" s="1"/>
      <c r="E49413" s="1"/>
      <c r="F49413" s="1"/>
      <c r="G49413" s="1"/>
      <c r="J49413" s="2"/>
      <c r="K49413" s="2"/>
    </row>
    <row r="49414" spans="4:11">
      <c r="D49414" s="1"/>
      <c r="E49414" s="1"/>
      <c r="F49414" s="1"/>
      <c r="G49414" s="1"/>
      <c r="J49414" s="2"/>
      <c r="K49414" s="2"/>
    </row>
    <row r="49415" spans="4:11">
      <c r="D49415" s="1"/>
      <c r="E49415" s="1"/>
      <c r="F49415" s="1"/>
      <c r="G49415" s="1"/>
      <c r="J49415" s="2"/>
      <c r="K49415" s="2"/>
    </row>
    <row r="49416" spans="4:11">
      <c r="D49416" s="1"/>
      <c r="E49416" s="1"/>
      <c r="F49416" s="1"/>
      <c r="G49416" s="1"/>
      <c r="J49416" s="2"/>
      <c r="K49416" s="2"/>
    </row>
    <row r="49417" spans="4:11">
      <c r="D49417" s="1"/>
      <c r="E49417" s="1"/>
      <c r="F49417" s="1"/>
      <c r="G49417" s="1"/>
      <c r="J49417" s="2"/>
      <c r="K49417" s="2"/>
    </row>
    <row r="49418" spans="4:11">
      <c r="D49418" s="1"/>
      <c r="E49418" s="1"/>
      <c r="F49418" s="1"/>
      <c r="G49418" s="1"/>
      <c r="J49418" s="2"/>
      <c r="K49418" s="2"/>
    </row>
    <row r="49419" spans="4:11">
      <c r="D49419" s="1"/>
      <c r="E49419" s="1"/>
      <c r="F49419" s="1"/>
      <c r="G49419" s="1"/>
      <c r="J49419" s="2"/>
      <c r="K49419" s="2"/>
    </row>
    <row r="49420" spans="4:11">
      <c r="D49420" s="1"/>
      <c r="E49420" s="1"/>
      <c r="F49420" s="1"/>
      <c r="G49420" s="1"/>
      <c r="J49420" s="2"/>
      <c r="K49420" s="2"/>
    </row>
    <row r="49421" spans="4:11">
      <c r="D49421" s="1"/>
      <c r="E49421" s="1"/>
      <c r="F49421" s="1"/>
      <c r="G49421" s="1"/>
      <c r="J49421" s="2"/>
      <c r="K49421" s="2"/>
    </row>
    <row r="49422" spans="4:11">
      <c r="D49422" s="1"/>
      <c r="E49422" s="1"/>
      <c r="F49422" s="1"/>
      <c r="G49422" s="1"/>
      <c r="J49422" s="2"/>
      <c r="K49422" s="2"/>
    </row>
    <row r="49423" spans="4:11">
      <c r="D49423" s="1"/>
      <c r="E49423" s="1"/>
      <c r="F49423" s="1"/>
      <c r="G49423" s="1"/>
      <c r="J49423" s="2"/>
      <c r="K49423" s="2"/>
    </row>
    <row r="49424" spans="4:11">
      <c r="D49424" s="1"/>
      <c r="E49424" s="1"/>
      <c r="F49424" s="1"/>
      <c r="G49424" s="1"/>
      <c r="J49424" s="2"/>
      <c r="K49424" s="2"/>
    </row>
    <row r="49425" spans="4:11">
      <c r="D49425" s="1"/>
      <c r="E49425" s="1"/>
      <c r="F49425" s="1"/>
      <c r="G49425" s="1"/>
      <c r="J49425" s="2"/>
      <c r="K49425" s="2"/>
    </row>
    <row r="49426" spans="4:11">
      <c r="D49426" s="1"/>
      <c r="E49426" s="1"/>
      <c r="F49426" s="1"/>
      <c r="G49426" s="1"/>
      <c r="J49426" s="2"/>
      <c r="K49426" s="2"/>
    </row>
    <row r="49427" spans="4:11">
      <c r="D49427" s="1"/>
      <c r="E49427" s="1"/>
      <c r="F49427" s="1"/>
      <c r="G49427" s="1"/>
      <c r="J49427" s="2"/>
      <c r="K49427" s="2"/>
    </row>
    <row r="49428" spans="4:11">
      <c r="D49428" s="1"/>
      <c r="E49428" s="1"/>
      <c r="F49428" s="1"/>
      <c r="G49428" s="1"/>
      <c r="J49428" s="2"/>
      <c r="K49428" s="2"/>
    </row>
    <row r="49429" spans="4:11">
      <c r="D49429" s="1"/>
      <c r="E49429" s="1"/>
      <c r="F49429" s="1"/>
      <c r="G49429" s="1"/>
      <c r="J49429" s="2"/>
      <c r="K49429" s="2"/>
    </row>
    <row r="49430" spans="4:11">
      <c r="D49430" s="1"/>
      <c r="E49430" s="1"/>
      <c r="F49430" s="1"/>
      <c r="G49430" s="1"/>
      <c r="J49430" s="2"/>
      <c r="K49430" s="2"/>
    </row>
    <row r="49431" spans="4:11">
      <c r="D49431" s="1"/>
      <c r="E49431" s="1"/>
      <c r="F49431" s="1"/>
      <c r="G49431" s="1"/>
      <c r="J49431" s="2"/>
      <c r="K49431" s="2"/>
    </row>
    <row r="49432" spans="4:11">
      <c r="D49432" s="1"/>
      <c r="E49432" s="1"/>
      <c r="F49432" s="1"/>
      <c r="G49432" s="1"/>
      <c r="J49432" s="2"/>
      <c r="K49432" s="2"/>
    </row>
    <row r="49433" spans="4:11">
      <c r="D49433" s="1"/>
      <c r="E49433" s="1"/>
      <c r="F49433" s="1"/>
      <c r="G49433" s="1"/>
      <c r="J49433" s="2"/>
      <c r="K49433" s="2"/>
    </row>
    <row r="49434" spans="4:11">
      <c r="D49434" s="1"/>
      <c r="E49434" s="1"/>
      <c r="F49434" s="1"/>
      <c r="G49434" s="1"/>
      <c r="J49434" s="2"/>
      <c r="K49434" s="2"/>
    </row>
    <row r="49435" spans="4:11">
      <c r="D49435" s="1"/>
      <c r="E49435" s="1"/>
      <c r="F49435" s="1"/>
      <c r="G49435" s="1"/>
      <c r="J49435" s="2"/>
      <c r="K49435" s="2"/>
    </row>
    <row r="49436" spans="4:11">
      <c r="D49436" s="1"/>
      <c r="E49436" s="1"/>
      <c r="F49436" s="1"/>
      <c r="G49436" s="1"/>
      <c r="J49436" s="2"/>
      <c r="K49436" s="2"/>
    </row>
    <row r="49437" spans="4:11">
      <c r="D49437" s="1"/>
      <c r="E49437" s="1"/>
      <c r="F49437" s="1"/>
      <c r="G49437" s="1"/>
      <c r="J49437" s="2"/>
      <c r="K49437" s="2"/>
    </row>
    <row r="49438" spans="4:11">
      <c r="D49438" s="1"/>
      <c r="E49438" s="1"/>
      <c r="F49438" s="1"/>
      <c r="G49438" s="1"/>
      <c r="J49438" s="2"/>
      <c r="K49438" s="2"/>
    </row>
    <row r="49439" spans="4:11">
      <c r="D49439" s="1"/>
      <c r="E49439" s="1"/>
      <c r="F49439" s="1"/>
      <c r="G49439" s="1"/>
      <c r="J49439" s="2"/>
      <c r="K49439" s="2"/>
    </row>
    <row r="49440" spans="4:11">
      <c r="D49440" s="1"/>
      <c r="E49440" s="1"/>
      <c r="F49440" s="1"/>
      <c r="G49440" s="1"/>
      <c r="J49440" s="2"/>
      <c r="K49440" s="2"/>
    </row>
    <row r="49441" spans="4:11">
      <c r="D49441" s="1"/>
      <c r="E49441" s="1"/>
      <c r="F49441" s="1"/>
      <c r="G49441" s="1"/>
      <c r="J49441" s="2"/>
      <c r="K49441" s="2"/>
    </row>
    <row r="49442" spans="4:11">
      <c r="D49442" s="1"/>
      <c r="E49442" s="1"/>
      <c r="F49442" s="1"/>
      <c r="G49442" s="1"/>
      <c r="J49442" s="2"/>
      <c r="K49442" s="2"/>
    </row>
    <row r="49443" spans="4:11">
      <c r="D49443" s="1"/>
      <c r="E49443" s="1"/>
      <c r="F49443" s="1"/>
      <c r="G49443" s="1"/>
      <c r="J49443" s="2"/>
      <c r="K49443" s="2"/>
    </row>
    <row r="49444" spans="4:11">
      <c r="D49444" s="1"/>
      <c r="E49444" s="1"/>
      <c r="F49444" s="1"/>
      <c r="G49444" s="1"/>
      <c r="J49444" s="2"/>
      <c r="K49444" s="2"/>
    </row>
    <row r="49445" spans="4:11">
      <c r="D49445" s="1"/>
      <c r="E49445" s="1"/>
      <c r="F49445" s="1"/>
      <c r="G49445" s="1"/>
      <c r="J49445" s="2"/>
      <c r="K49445" s="2"/>
    </row>
    <row r="49446" spans="4:11">
      <c r="D49446" s="1"/>
      <c r="E49446" s="1"/>
      <c r="F49446" s="1"/>
      <c r="G49446" s="1"/>
      <c r="J49446" s="2"/>
      <c r="K49446" s="2"/>
    </row>
    <row r="49447" spans="4:11">
      <c r="D49447" s="1"/>
      <c r="E49447" s="1"/>
      <c r="F49447" s="1"/>
      <c r="G49447" s="1"/>
      <c r="J49447" s="2"/>
      <c r="K49447" s="2"/>
    </row>
    <row r="49448" spans="4:11">
      <c r="D49448" s="1"/>
      <c r="E49448" s="1"/>
      <c r="F49448" s="1"/>
      <c r="G49448" s="1"/>
      <c r="J49448" s="2"/>
      <c r="K49448" s="2"/>
    </row>
    <row r="49449" spans="4:11">
      <c r="D49449" s="1"/>
      <c r="E49449" s="1"/>
      <c r="F49449" s="1"/>
      <c r="G49449" s="1"/>
      <c r="J49449" s="2"/>
      <c r="K49449" s="2"/>
    </row>
    <row r="49450" spans="4:11">
      <c r="D49450" s="1"/>
      <c r="E49450" s="1"/>
      <c r="F49450" s="1"/>
      <c r="G49450" s="1"/>
      <c r="J49450" s="2"/>
      <c r="K49450" s="2"/>
    </row>
    <row r="49451" spans="4:11">
      <c r="D49451" s="1"/>
      <c r="E49451" s="1"/>
      <c r="F49451" s="1"/>
      <c r="G49451" s="1"/>
      <c r="J49451" s="2"/>
      <c r="K49451" s="2"/>
    </row>
    <row r="49452" spans="4:11">
      <c r="D49452" s="1"/>
      <c r="E49452" s="1"/>
      <c r="F49452" s="1"/>
      <c r="G49452" s="1"/>
      <c r="J49452" s="2"/>
      <c r="K49452" s="2"/>
    </row>
    <row r="49453" spans="4:11">
      <c r="D49453" s="1"/>
      <c r="E49453" s="1"/>
      <c r="F49453" s="1"/>
      <c r="G49453" s="1"/>
      <c r="J49453" s="2"/>
      <c r="K49453" s="2"/>
    </row>
    <row r="49454" spans="4:11">
      <c r="D49454" s="1"/>
      <c r="E49454" s="1"/>
      <c r="F49454" s="1"/>
      <c r="G49454" s="1"/>
      <c r="J49454" s="2"/>
      <c r="K49454" s="2"/>
    </row>
    <row r="49455" spans="4:11">
      <c r="D49455" s="1"/>
      <c r="E49455" s="1"/>
      <c r="F49455" s="1"/>
      <c r="G49455" s="1"/>
      <c r="J49455" s="2"/>
      <c r="K49455" s="2"/>
    </row>
    <row r="49456" spans="4:11">
      <c r="D49456" s="1"/>
      <c r="E49456" s="1"/>
      <c r="F49456" s="1"/>
      <c r="G49456" s="1"/>
      <c r="J49456" s="2"/>
      <c r="K49456" s="2"/>
    </row>
    <row r="49457" spans="4:11">
      <c r="D49457" s="1"/>
      <c r="E49457" s="1"/>
      <c r="F49457" s="1"/>
      <c r="G49457" s="1"/>
      <c r="J49457" s="2"/>
      <c r="K49457" s="2"/>
    </row>
    <row r="49458" spans="4:11">
      <c r="D49458" s="1"/>
      <c r="E49458" s="1"/>
      <c r="F49458" s="1"/>
      <c r="G49458" s="1"/>
      <c r="J49458" s="2"/>
      <c r="K49458" s="2"/>
    </row>
    <row r="49459" spans="4:11">
      <c r="D49459" s="1"/>
      <c r="E49459" s="1"/>
      <c r="F49459" s="1"/>
      <c r="G49459" s="1"/>
      <c r="J49459" s="2"/>
      <c r="K49459" s="2"/>
    </row>
    <row r="49460" spans="4:11">
      <c r="D49460" s="1"/>
      <c r="E49460" s="1"/>
      <c r="F49460" s="1"/>
      <c r="G49460" s="1"/>
      <c r="J49460" s="2"/>
      <c r="K49460" s="2"/>
    </row>
    <row r="49461" spans="4:11">
      <c r="D49461" s="1"/>
      <c r="E49461" s="1"/>
      <c r="F49461" s="1"/>
      <c r="G49461" s="1"/>
      <c r="J49461" s="2"/>
      <c r="K49461" s="2"/>
    </row>
    <row r="49462" spans="4:11">
      <c r="D49462" s="1"/>
      <c r="E49462" s="1"/>
      <c r="F49462" s="1"/>
      <c r="G49462" s="1"/>
      <c r="J49462" s="2"/>
      <c r="K49462" s="2"/>
    </row>
    <row r="49463" spans="4:11">
      <c r="D49463" s="1"/>
      <c r="E49463" s="1"/>
      <c r="F49463" s="1"/>
      <c r="G49463" s="1"/>
      <c r="J49463" s="2"/>
      <c r="K49463" s="2"/>
    </row>
    <row r="49464" spans="4:11">
      <c r="D49464" s="1"/>
      <c r="E49464" s="1"/>
      <c r="F49464" s="1"/>
      <c r="G49464" s="1"/>
      <c r="J49464" s="2"/>
      <c r="K49464" s="2"/>
    </row>
    <row r="49465" spans="4:11">
      <c r="D49465" s="1"/>
      <c r="E49465" s="1"/>
      <c r="F49465" s="1"/>
      <c r="G49465" s="1"/>
      <c r="J49465" s="2"/>
      <c r="K49465" s="2"/>
    </row>
    <row r="49466" spans="4:11">
      <c r="D49466" s="1"/>
      <c r="E49466" s="1"/>
      <c r="F49466" s="1"/>
      <c r="G49466" s="1"/>
      <c r="J49466" s="2"/>
      <c r="K49466" s="2"/>
    </row>
    <row r="49467" spans="4:11">
      <c r="D49467" s="1"/>
      <c r="E49467" s="1"/>
      <c r="F49467" s="1"/>
      <c r="G49467" s="1"/>
      <c r="J49467" s="2"/>
      <c r="K49467" s="2"/>
    </row>
    <row r="49468" spans="4:11">
      <c r="D49468" s="1"/>
      <c r="E49468" s="1"/>
      <c r="F49468" s="1"/>
      <c r="G49468" s="1"/>
      <c r="J49468" s="2"/>
      <c r="K49468" s="2"/>
    </row>
    <row r="49469" spans="4:11">
      <c r="D49469" s="1"/>
      <c r="E49469" s="1"/>
      <c r="F49469" s="1"/>
      <c r="G49469" s="1"/>
      <c r="J49469" s="2"/>
      <c r="K49469" s="2"/>
    </row>
    <row r="49470" spans="4:11">
      <c r="D49470" s="1"/>
      <c r="E49470" s="1"/>
      <c r="F49470" s="1"/>
      <c r="G49470" s="1"/>
      <c r="J49470" s="2"/>
      <c r="K49470" s="2"/>
    </row>
    <row r="49471" spans="4:11">
      <c r="D49471" s="1"/>
      <c r="E49471" s="1"/>
      <c r="F49471" s="1"/>
      <c r="G49471" s="1"/>
      <c r="J49471" s="2"/>
      <c r="K49471" s="2"/>
    </row>
    <row r="49472" spans="4:11">
      <c r="D49472" s="1"/>
      <c r="E49472" s="1"/>
      <c r="F49472" s="1"/>
      <c r="G49472" s="1"/>
      <c r="J49472" s="2"/>
      <c r="K49472" s="2"/>
    </row>
    <row r="49473" spans="4:11">
      <c r="D49473" s="1"/>
      <c r="E49473" s="1"/>
      <c r="F49473" s="1"/>
      <c r="G49473" s="1"/>
      <c r="J49473" s="2"/>
      <c r="K49473" s="2"/>
    </row>
    <row r="49474" spans="4:11">
      <c r="D49474" s="1"/>
      <c r="E49474" s="1"/>
      <c r="F49474" s="1"/>
      <c r="G49474" s="1"/>
      <c r="J49474" s="2"/>
      <c r="K49474" s="2"/>
    </row>
    <row r="49475" spans="4:11">
      <c r="D49475" s="1"/>
      <c r="E49475" s="1"/>
      <c r="F49475" s="1"/>
      <c r="G49475" s="1"/>
      <c r="J49475" s="2"/>
      <c r="K49475" s="2"/>
    </row>
    <row r="49476" spans="4:11">
      <c r="D49476" s="1"/>
      <c r="E49476" s="1"/>
      <c r="F49476" s="1"/>
      <c r="G49476" s="1"/>
      <c r="J49476" s="2"/>
      <c r="K49476" s="2"/>
    </row>
    <row r="49477" spans="4:11">
      <c r="D49477" s="1"/>
      <c r="E49477" s="1"/>
      <c r="F49477" s="1"/>
      <c r="G49477" s="1"/>
      <c r="J49477" s="2"/>
      <c r="K49477" s="2"/>
    </row>
    <row r="49478" spans="4:11">
      <c r="D49478" s="1"/>
      <c r="E49478" s="1"/>
      <c r="F49478" s="1"/>
      <c r="G49478" s="1"/>
      <c r="J49478" s="2"/>
      <c r="K49478" s="2"/>
    </row>
    <row r="49479" spans="4:11">
      <c r="D49479" s="1"/>
      <c r="E49479" s="1"/>
      <c r="F49479" s="1"/>
      <c r="G49479" s="1"/>
      <c r="J49479" s="2"/>
      <c r="K49479" s="2"/>
    </row>
    <row r="49480" spans="4:11">
      <c r="D49480" s="1"/>
      <c r="E49480" s="1"/>
      <c r="F49480" s="1"/>
      <c r="G49480" s="1"/>
      <c r="J49480" s="2"/>
      <c r="K49480" s="2"/>
    </row>
    <row r="49481" spans="4:11">
      <c r="D49481" s="1"/>
      <c r="E49481" s="1"/>
      <c r="F49481" s="1"/>
      <c r="G49481" s="1"/>
      <c r="J49481" s="2"/>
      <c r="K49481" s="2"/>
    </row>
    <row r="49482" spans="4:11">
      <c r="D49482" s="1"/>
      <c r="E49482" s="1"/>
      <c r="F49482" s="1"/>
      <c r="G49482" s="1"/>
      <c r="J49482" s="2"/>
      <c r="K49482" s="2"/>
    </row>
    <row r="49483" spans="4:11">
      <c r="D49483" s="1"/>
      <c r="E49483" s="1"/>
      <c r="F49483" s="1"/>
      <c r="G49483" s="1"/>
      <c r="J49483" s="2"/>
      <c r="K49483" s="2"/>
    </row>
    <row r="49484" spans="4:11">
      <c r="D49484" s="1"/>
      <c r="E49484" s="1"/>
      <c r="F49484" s="1"/>
      <c r="G49484" s="1"/>
      <c r="J49484" s="2"/>
      <c r="K49484" s="2"/>
    </row>
    <row r="49485" spans="4:11">
      <c r="D49485" s="1"/>
      <c r="E49485" s="1"/>
      <c r="F49485" s="1"/>
      <c r="G49485" s="1"/>
      <c r="J49485" s="2"/>
      <c r="K49485" s="2"/>
    </row>
    <row r="49486" spans="4:11">
      <c r="D49486" s="1"/>
      <c r="E49486" s="1"/>
      <c r="F49486" s="1"/>
      <c r="G49486" s="1"/>
      <c r="J49486" s="2"/>
      <c r="K49486" s="2"/>
    </row>
    <row r="49487" spans="4:11">
      <c r="D49487" s="1"/>
      <c r="E49487" s="1"/>
      <c r="F49487" s="1"/>
      <c r="G49487" s="1"/>
      <c r="J49487" s="2"/>
      <c r="K49487" s="2"/>
    </row>
    <row r="49488" spans="4:11">
      <c r="D49488" s="1"/>
      <c r="E49488" s="1"/>
      <c r="F49488" s="1"/>
      <c r="G49488" s="1"/>
      <c r="J49488" s="2"/>
      <c r="K49488" s="2"/>
    </row>
    <row r="49489" spans="4:11">
      <c r="D49489" s="1"/>
      <c r="E49489" s="1"/>
      <c r="F49489" s="1"/>
      <c r="G49489" s="1"/>
      <c r="J49489" s="2"/>
      <c r="K49489" s="2"/>
    </row>
    <row r="49490" spans="4:11">
      <c r="D49490" s="1"/>
      <c r="E49490" s="1"/>
      <c r="F49490" s="1"/>
      <c r="G49490" s="1"/>
      <c r="J49490" s="2"/>
      <c r="K49490" s="2"/>
    </row>
    <row r="49491" spans="4:11">
      <c r="D49491" s="1"/>
      <c r="E49491" s="1"/>
      <c r="F49491" s="1"/>
      <c r="G49491" s="1"/>
      <c r="J49491" s="2"/>
      <c r="K49491" s="2"/>
    </row>
    <row r="49492" spans="4:11">
      <c r="D49492" s="1"/>
      <c r="E49492" s="1"/>
      <c r="F49492" s="1"/>
      <c r="G49492" s="1"/>
      <c r="J49492" s="2"/>
      <c r="K49492" s="2"/>
    </row>
    <row r="49493" spans="4:11">
      <c r="D49493" s="1"/>
      <c r="E49493" s="1"/>
      <c r="F49493" s="1"/>
      <c r="G49493" s="1"/>
      <c r="J49493" s="2"/>
      <c r="K49493" s="2"/>
    </row>
    <row r="49494" spans="4:11">
      <c r="D49494" s="1"/>
      <c r="E49494" s="1"/>
      <c r="F49494" s="1"/>
      <c r="G49494" s="1"/>
      <c r="J49494" s="2"/>
      <c r="K49494" s="2"/>
    </row>
    <row r="49495" spans="4:11">
      <c r="D49495" s="1"/>
      <c r="E49495" s="1"/>
      <c r="F49495" s="1"/>
      <c r="G49495" s="1"/>
      <c r="J49495" s="2"/>
      <c r="K49495" s="2"/>
    </row>
    <row r="49496" spans="4:11">
      <c r="D49496" s="1"/>
      <c r="E49496" s="1"/>
      <c r="F49496" s="1"/>
      <c r="G49496" s="1"/>
      <c r="J49496" s="2"/>
      <c r="K49496" s="2"/>
    </row>
    <row r="49497" spans="4:11">
      <c r="D49497" s="1"/>
      <c r="E49497" s="1"/>
      <c r="F49497" s="1"/>
      <c r="G49497" s="1"/>
      <c r="J49497" s="2"/>
      <c r="K49497" s="2"/>
    </row>
    <row r="49498" spans="4:11">
      <c r="D49498" s="1"/>
      <c r="E49498" s="1"/>
      <c r="F49498" s="1"/>
      <c r="G49498" s="1"/>
      <c r="J49498" s="2"/>
      <c r="K49498" s="2"/>
    </row>
    <row r="49499" spans="4:11">
      <c r="D49499" s="1"/>
      <c r="E49499" s="1"/>
      <c r="F49499" s="1"/>
      <c r="G49499" s="1"/>
      <c r="J49499" s="2"/>
      <c r="K49499" s="2"/>
    </row>
    <row r="49500" spans="4:11">
      <c r="D49500" s="1"/>
      <c r="E49500" s="1"/>
      <c r="F49500" s="1"/>
      <c r="G49500" s="1"/>
      <c r="J49500" s="2"/>
      <c r="K49500" s="2"/>
    </row>
    <row r="49501" spans="4:11">
      <c r="D49501" s="1"/>
      <c r="E49501" s="1"/>
      <c r="F49501" s="1"/>
      <c r="G49501" s="1"/>
      <c r="J49501" s="2"/>
      <c r="K49501" s="2"/>
    </row>
    <row r="49502" spans="4:11">
      <c r="D49502" s="1"/>
      <c r="E49502" s="1"/>
      <c r="F49502" s="1"/>
      <c r="G49502" s="1"/>
      <c r="J49502" s="2"/>
      <c r="K49502" s="2"/>
    </row>
    <row r="49503" spans="4:11">
      <c r="D49503" s="1"/>
      <c r="E49503" s="1"/>
      <c r="F49503" s="1"/>
      <c r="G49503" s="1"/>
      <c r="J49503" s="2"/>
      <c r="K49503" s="2"/>
    </row>
    <row r="49504" spans="4:11">
      <c r="D49504" s="1"/>
      <c r="E49504" s="1"/>
      <c r="F49504" s="1"/>
      <c r="G49504" s="1"/>
      <c r="J49504" s="2"/>
      <c r="K49504" s="2"/>
    </row>
    <row r="49505" spans="4:11">
      <c r="D49505" s="1"/>
      <c r="E49505" s="1"/>
      <c r="F49505" s="1"/>
      <c r="G49505" s="1"/>
      <c r="J49505" s="2"/>
      <c r="K49505" s="2"/>
    </row>
    <row r="49506" spans="4:11">
      <c r="D49506" s="1"/>
      <c r="E49506" s="1"/>
      <c r="F49506" s="1"/>
      <c r="G49506" s="1"/>
      <c r="J49506" s="2"/>
      <c r="K49506" s="2"/>
    </row>
    <row r="49507" spans="4:11">
      <c r="D49507" s="1"/>
      <c r="E49507" s="1"/>
      <c r="F49507" s="1"/>
      <c r="G49507" s="1"/>
      <c r="J49507" s="2"/>
      <c r="K49507" s="2"/>
    </row>
    <row r="49508" spans="4:11">
      <c r="D49508" s="1"/>
      <c r="E49508" s="1"/>
      <c r="F49508" s="1"/>
      <c r="G49508" s="1"/>
      <c r="J49508" s="2"/>
      <c r="K49508" s="2"/>
    </row>
    <row r="49509" spans="4:11">
      <c r="D49509" s="1"/>
      <c r="E49509" s="1"/>
      <c r="F49509" s="1"/>
      <c r="G49509" s="1"/>
      <c r="J49509" s="2"/>
      <c r="K49509" s="2"/>
    </row>
    <row r="49510" spans="4:11">
      <c r="D49510" s="1"/>
      <c r="E49510" s="1"/>
      <c r="F49510" s="1"/>
      <c r="G49510" s="1"/>
      <c r="J49510" s="2"/>
      <c r="K49510" s="2"/>
    </row>
    <row r="49511" spans="4:11">
      <c r="D49511" s="1"/>
      <c r="E49511" s="1"/>
      <c r="F49511" s="1"/>
      <c r="G49511" s="1"/>
      <c r="J49511" s="2"/>
      <c r="K49511" s="2"/>
    </row>
    <row r="49512" spans="4:11">
      <c r="D49512" s="1"/>
      <c r="E49512" s="1"/>
      <c r="F49512" s="1"/>
      <c r="G49512" s="1"/>
      <c r="J49512" s="2"/>
      <c r="K49512" s="2"/>
    </row>
    <row r="49513" spans="4:11">
      <c r="D49513" s="1"/>
      <c r="E49513" s="1"/>
      <c r="F49513" s="1"/>
      <c r="G49513" s="1"/>
      <c r="J49513" s="2"/>
      <c r="K49513" s="2"/>
    </row>
    <row r="49514" spans="4:11">
      <c r="D49514" s="1"/>
      <c r="E49514" s="1"/>
      <c r="F49514" s="1"/>
      <c r="G49514" s="1"/>
      <c r="J49514" s="2"/>
      <c r="K49514" s="2"/>
    </row>
    <row r="49515" spans="4:11">
      <c r="D49515" s="1"/>
      <c r="E49515" s="1"/>
      <c r="F49515" s="1"/>
      <c r="G49515" s="1"/>
      <c r="J49515" s="2"/>
      <c r="K49515" s="2"/>
    </row>
    <row r="49516" spans="4:11">
      <c r="D49516" s="1"/>
      <c r="E49516" s="1"/>
      <c r="F49516" s="1"/>
      <c r="G49516" s="1"/>
      <c r="J49516" s="2"/>
      <c r="K49516" s="2"/>
    </row>
    <row r="49517" spans="4:11">
      <c r="D49517" s="1"/>
      <c r="E49517" s="1"/>
      <c r="F49517" s="1"/>
      <c r="G49517" s="1"/>
      <c r="J49517" s="2"/>
      <c r="K49517" s="2"/>
    </row>
    <row r="49518" spans="4:11">
      <c r="D49518" s="1"/>
      <c r="E49518" s="1"/>
      <c r="F49518" s="1"/>
      <c r="G49518" s="1"/>
      <c r="J49518" s="2"/>
      <c r="K49518" s="2"/>
    </row>
    <row r="49519" spans="4:11">
      <c r="D49519" s="1"/>
      <c r="E49519" s="1"/>
      <c r="F49519" s="1"/>
      <c r="G49519" s="1"/>
      <c r="J49519" s="2"/>
      <c r="K49519" s="2"/>
    </row>
    <row r="49520" spans="4:11">
      <c r="D49520" s="1"/>
      <c r="E49520" s="1"/>
      <c r="F49520" s="1"/>
      <c r="G49520" s="1"/>
      <c r="J49520" s="2"/>
      <c r="K49520" s="2"/>
    </row>
    <row r="49521" spans="4:11">
      <c r="D49521" s="1"/>
      <c r="E49521" s="1"/>
      <c r="F49521" s="1"/>
      <c r="G49521" s="1"/>
      <c r="J49521" s="2"/>
      <c r="K49521" s="2"/>
    </row>
    <row r="49522" spans="4:11">
      <c r="D49522" s="1"/>
      <c r="E49522" s="1"/>
      <c r="F49522" s="1"/>
      <c r="G49522" s="1"/>
      <c r="J49522" s="2"/>
      <c r="K49522" s="2"/>
    </row>
    <row r="49523" spans="4:11">
      <c r="D49523" s="1"/>
      <c r="E49523" s="1"/>
      <c r="F49523" s="1"/>
      <c r="G49523" s="1"/>
      <c r="J49523" s="2"/>
      <c r="K49523" s="2"/>
    </row>
    <row r="49524" spans="4:11">
      <c r="D49524" s="1"/>
      <c r="E49524" s="1"/>
      <c r="F49524" s="1"/>
      <c r="G49524" s="1"/>
      <c r="J49524" s="2"/>
      <c r="K49524" s="2"/>
    </row>
    <row r="49525" spans="4:11">
      <c r="D49525" s="1"/>
      <c r="E49525" s="1"/>
      <c r="F49525" s="1"/>
      <c r="G49525" s="1"/>
      <c r="J49525" s="2"/>
      <c r="K49525" s="2"/>
    </row>
    <row r="49526" spans="4:11">
      <c r="D49526" s="1"/>
      <c r="E49526" s="1"/>
      <c r="F49526" s="1"/>
      <c r="G49526" s="1"/>
      <c r="J49526" s="2"/>
      <c r="K49526" s="2"/>
    </row>
    <row r="49527" spans="4:11">
      <c r="D49527" s="1"/>
      <c r="E49527" s="1"/>
      <c r="F49527" s="1"/>
      <c r="G49527" s="1"/>
      <c r="J49527" s="2"/>
      <c r="K49527" s="2"/>
    </row>
    <row r="49528" spans="4:11">
      <c r="D49528" s="1"/>
      <c r="E49528" s="1"/>
      <c r="F49528" s="1"/>
      <c r="G49528" s="1"/>
      <c r="J49528" s="2"/>
      <c r="K49528" s="2"/>
    </row>
    <row r="49529" spans="4:11">
      <c r="D49529" s="1"/>
      <c r="E49529" s="1"/>
      <c r="F49529" s="1"/>
      <c r="G49529" s="1"/>
      <c r="J49529" s="2"/>
      <c r="K49529" s="2"/>
    </row>
    <row r="49530" spans="4:11">
      <c r="D49530" s="1"/>
      <c r="E49530" s="1"/>
      <c r="F49530" s="1"/>
      <c r="G49530" s="1"/>
      <c r="J49530" s="2"/>
      <c r="K49530" s="2"/>
    </row>
    <row r="49531" spans="4:11">
      <c r="D49531" s="1"/>
      <c r="E49531" s="1"/>
      <c r="F49531" s="1"/>
      <c r="G49531" s="1"/>
      <c r="J49531" s="2"/>
      <c r="K49531" s="2"/>
    </row>
    <row r="49532" spans="4:11">
      <c r="D49532" s="1"/>
      <c r="E49532" s="1"/>
      <c r="F49532" s="1"/>
      <c r="G49532" s="1"/>
      <c r="J49532" s="2"/>
      <c r="K49532" s="2"/>
    </row>
    <row r="49533" spans="4:11">
      <c r="D49533" s="1"/>
      <c r="E49533" s="1"/>
      <c r="F49533" s="1"/>
      <c r="G49533" s="1"/>
      <c r="J49533" s="2"/>
      <c r="K49533" s="2"/>
    </row>
    <row r="49534" spans="4:11">
      <c r="D49534" s="1"/>
      <c r="E49534" s="1"/>
      <c r="F49534" s="1"/>
      <c r="G49534" s="1"/>
      <c r="J49534" s="2"/>
      <c r="K49534" s="2"/>
    </row>
    <row r="49535" spans="4:11">
      <c r="D49535" s="1"/>
      <c r="E49535" s="1"/>
      <c r="F49535" s="1"/>
      <c r="G49535" s="1"/>
      <c r="J49535" s="2"/>
      <c r="K49535" s="2"/>
    </row>
    <row r="49536" spans="4:11">
      <c r="D49536" s="1"/>
      <c r="E49536" s="1"/>
      <c r="F49536" s="1"/>
      <c r="G49536" s="1"/>
      <c r="J49536" s="2"/>
      <c r="K49536" s="2"/>
    </row>
    <row r="49537" spans="4:11">
      <c r="D49537" s="1"/>
      <c r="E49537" s="1"/>
      <c r="F49537" s="1"/>
      <c r="G49537" s="1"/>
      <c r="J49537" s="2"/>
      <c r="K49537" s="2"/>
    </row>
    <row r="49538" spans="4:11">
      <c r="D49538" s="1"/>
      <c r="E49538" s="1"/>
      <c r="F49538" s="1"/>
      <c r="G49538" s="1"/>
      <c r="J49538" s="2"/>
      <c r="K49538" s="2"/>
    </row>
    <row r="49539" spans="4:11">
      <c r="D49539" s="1"/>
      <c r="E49539" s="1"/>
      <c r="F49539" s="1"/>
      <c r="G49539" s="1"/>
      <c r="J49539" s="2"/>
      <c r="K49539" s="2"/>
    </row>
    <row r="49540" spans="4:11">
      <c r="D49540" s="1"/>
      <c r="E49540" s="1"/>
      <c r="F49540" s="1"/>
      <c r="G49540" s="1"/>
      <c r="J49540" s="2"/>
      <c r="K49540" s="2"/>
    </row>
    <row r="49541" spans="4:11">
      <c r="D49541" s="1"/>
      <c r="E49541" s="1"/>
      <c r="F49541" s="1"/>
      <c r="G49541" s="1"/>
      <c r="J49541" s="2"/>
      <c r="K49541" s="2"/>
    </row>
    <row r="49542" spans="4:11">
      <c r="D49542" s="1"/>
      <c r="E49542" s="1"/>
      <c r="F49542" s="1"/>
      <c r="G49542" s="1"/>
      <c r="J49542" s="2"/>
      <c r="K49542" s="2"/>
    </row>
    <row r="49543" spans="4:11">
      <c r="D49543" s="1"/>
      <c r="E49543" s="1"/>
      <c r="F49543" s="1"/>
      <c r="G49543" s="1"/>
      <c r="J49543" s="2"/>
      <c r="K49543" s="2"/>
    </row>
    <row r="49544" spans="4:11">
      <c r="D49544" s="1"/>
      <c r="E49544" s="1"/>
      <c r="F49544" s="1"/>
      <c r="G49544" s="1"/>
      <c r="J49544" s="2"/>
      <c r="K49544" s="2"/>
    </row>
    <row r="49545" spans="4:11">
      <c r="D49545" s="1"/>
      <c r="E49545" s="1"/>
      <c r="F49545" s="1"/>
      <c r="G49545" s="1"/>
      <c r="J49545" s="2"/>
      <c r="K49545" s="2"/>
    </row>
    <row r="49546" spans="4:11">
      <c r="D49546" s="1"/>
      <c r="E49546" s="1"/>
      <c r="F49546" s="1"/>
      <c r="G49546" s="1"/>
      <c r="J49546" s="2"/>
      <c r="K49546" s="2"/>
    </row>
    <row r="49547" spans="4:11">
      <c r="D49547" s="1"/>
      <c r="E49547" s="1"/>
      <c r="F49547" s="1"/>
      <c r="G49547" s="1"/>
      <c r="J49547" s="2"/>
      <c r="K49547" s="2"/>
    </row>
    <row r="49548" spans="4:11">
      <c r="D49548" s="1"/>
      <c r="E49548" s="1"/>
      <c r="F49548" s="1"/>
      <c r="G49548" s="1"/>
      <c r="J49548" s="2"/>
      <c r="K49548" s="2"/>
    </row>
    <row r="49549" spans="4:11">
      <c r="D49549" s="1"/>
      <c r="E49549" s="1"/>
      <c r="F49549" s="1"/>
      <c r="G49549" s="1"/>
      <c r="J49549" s="2"/>
      <c r="K49549" s="2"/>
    </row>
    <row r="49550" spans="4:11">
      <c r="D49550" s="1"/>
      <c r="E49550" s="1"/>
      <c r="F49550" s="1"/>
      <c r="G49550" s="1"/>
      <c r="J49550" s="2"/>
      <c r="K49550" s="2"/>
    </row>
    <row r="49551" spans="4:11">
      <c r="D49551" s="1"/>
      <c r="E49551" s="1"/>
      <c r="F49551" s="1"/>
      <c r="G49551" s="1"/>
      <c r="J49551" s="2"/>
      <c r="K49551" s="2"/>
    </row>
    <row r="49552" spans="4:11">
      <c r="D49552" s="1"/>
      <c r="E49552" s="1"/>
      <c r="F49552" s="1"/>
      <c r="G49552" s="1"/>
      <c r="J49552" s="2"/>
      <c r="K49552" s="2"/>
    </row>
    <row r="49553" spans="4:11">
      <c r="D49553" s="1"/>
      <c r="E49553" s="1"/>
      <c r="F49553" s="1"/>
      <c r="G49553" s="1"/>
      <c r="J49553" s="2"/>
      <c r="K49553" s="2"/>
    </row>
    <row r="49554" spans="4:11">
      <c r="D49554" s="1"/>
      <c r="E49554" s="1"/>
      <c r="F49554" s="1"/>
      <c r="G49554" s="1"/>
      <c r="J49554" s="2"/>
      <c r="K49554" s="2"/>
    </row>
    <row r="49555" spans="4:11">
      <c r="D49555" s="1"/>
      <c r="E49555" s="1"/>
      <c r="F49555" s="1"/>
      <c r="G49555" s="1"/>
      <c r="J49555" s="2"/>
      <c r="K49555" s="2"/>
    </row>
    <row r="49556" spans="4:11">
      <c r="D49556" s="1"/>
      <c r="E49556" s="1"/>
      <c r="F49556" s="1"/>
      <c r="G49556" s="1"/>
      <c r="J49556" s="2"/>
      <c r="K49556" s="2"/>
    </row>
    <row r="49557" spans="4:11">
      <c r="D49557" s="1"/>
      <c r="E49557" s="1"/>
      <c r="F49557" s="1"/>
      <c r="G49557" s="1"/>
      <c r="J49557" s="2"/>
      <c r="K49557" s="2"/>
    </row>
    <row r="49558" spans="4:11">
      <c r="D49558" s="1"/>
      <c r="E49558" s="1"/>
      <c r="F49558" s="1"/>
      <c r="G49558" s="1"/>
      <c r="J49558" s="2"/>
      <c r="K49558" s="2"/>
    </row>
    <row r="49559" spans="4:11">
      <c r="D49559" s="1"/>
      <c r="E49559" s="1"/>
      <c r="F49559" s="1"/>
      <c r="G49559" s="1"/>
      <c r="J49559" s="2"/>
      <c r="K49559" s="2"/>
    </row>
    <row r="49560" spans="4:11">
      <c r="D49560" s="1"/>
      <c r="E49560" s="1"/>
      <c r="F49560" s="1"/>
      <c r="G49560" s="1"/>
      <c r="J49560" s="2"/>
      <c r="K49560" s="2"/>
    </row>
    <row r="49561" spans="4:11">
      <c r="D49561" s="1"/>
      <c r="E49561" s="1"/>
      <c r="F49561" s="1"/>
      <c r="G49561" s="1"/>
      <c r="J49561" s="2"/>
      <c r="K49561" s="2"/>
    </row>
    <row r="49562" spans="4:11">
      <c r="D49562" s="1"/>
      <c r="E49562" s="1"/>
      <c r="F49562" s="1"/>
      <c r="G49562" s="1"/>
      <c r="J49562" s="2"/>
      <c r="K49562" s="2"/>
    </row>
    <row r="49563" spans="4:11">
      <c r="D49563" s="1"/>
      <c r="E49563" s="1"/>
      <c r="F49563" s="1"/>
      <c r="G49563" s="1"/>
      <c r="J49563" s="2"/>
      <c r="K49563" s="2"/>
    </row>
    <row r="49564" spans="4:11">
      <c r="D49564" s="1"/>
      <c r="E49564" s="1"/>
      <c r="F49564" s="1"/>
      <c r="G49564" s="1"/>
      <c r="J49564" s="2"/>
      <c r="K49564" s="2"/>
    </row>
    <row r="49565" spans="4:11">
      <c r="D49565" s="1"/>
      <c r="E49565" s="1"/>
      <c r="F49565" s="1"/>
      <c r="G49565" s="1"/>
      <c r="J49565" s="2"/>
      <c r="K49565" s="2"/>
    </row>
    <row r="49566" spans="4:11">
      <c r="D49566" s="1"/>
      <c r="E49566" s="1"/>
      <c r="F49566" s="1"/>
      <c r="G49566" s="1"/>
      <c r="J49566" s="2"/>
      <c r="K49566" s="2"/>
    </row>
    <row r="49567" spans="4:11">
      <c r="D49567" s="1"/>
      <c r="E49567" s="1"/>
      <c r="F49567" s="1"/>
      <c r="G49567" s="1"/>
      <c r="J49567" s="2"/>
      <c r="K49567" s="2"/>
    </row>
    <row r="49568" spans="4:11">
      <c r="D49568" s="1"/>
      <c r="E49568" s="1"/>
      <c r="F49568" s="1"/>
      <c r="G49568" s="1"/>
      <c r="J49568" s="2"/>
      <c r="K49568" s="2"/>
    </row>
    <row r="49569" spans="4:11">
      <c r="D49569" s="1"/>
      <c r="E49569" s="1"/>
      <c r="F49569" s="1"/>
      <c r="G49569" s="1"/>
      <c r="J49569" s="2"/>
      <c r="K49569" s="2"/>
    </row>
    <row r="49570" spans="4:11">
      <c r="D49570" s="1"/>
      <c r="E49570" s="1"/>
      <c r="F49570" s="1"/>
      <c r="G49570" s="1"/>
      <c r="J49570" s="2"/>
      <c r="K49570" s="2"/>
    </row>
    <row r="49571" spans="4:11">
      <c r="D49571" s="1"/>
      <c r="E49571" s="1"/>
      <c r="F49571" s="1"/>
      <c r="G49571" s="1"/>
      <c r="J49571" s="2"/>
      <c r="K49571" s="2"/>
    </row>
    <row r="49572" spans="4:11">
      <c r="D49572" s="1"/>
      <c r="E49572" s="1"/>
      <c r="F49572" s="1"/>
      <c r="G49572" s="1"/>
      <c r="J49572" s="2"/>
      <c r="K49572" s="2"/>
    </row>
    <row r="49573" spans="4:11">
      <c r="D49573" s="1"/>
      <c r="E49573" s="1"/>
      <c r="F49573" s="1"/>
      <c r="G49573" s="1"/>
      <c r="J49573" s="2"/>
      <c r="K49573" s="2"/>
    </row>
    <row r="49574" spans="4:11">
      <c r="D49574" s="1"/>
      <c r="E49574" s="1"/>
      <c r="F49574" s="1"/>
      <c r="G49574" s="1"/>
      <c r="J49574" s="2"/>
      <c r="K49574" s="2"/>
    </row>
    <row r="49575" spans="4:11">
      <c r="D49575" s="1"/>
      <c r="E49575" s="1"/>
      <c r="F49575" s="1"/>
      <c r="G49575" s="1"/>
      <c r="J49575" s="2"/>
      <c r="K49575" s="2"/>
    </row>
    <row r="49576" spans="4:11">
      <c r="D49576" s="1"/>
      <c r="E49576" s="1"/>
      <c r="F49576" s="1"/>
      <c r="G49576" s="1"/>
      <c r="J49576" s="2"/>
      <c r="K49576" s="2"/>
    </row>
    <row r="49577" spans="4:11">
      <c r="D49577" s="1"/>
      <c r="E49577" s="1"/>
      <c r="F49577" s="1"/>
      <c r="G49577" s="1"/>
      <c r="J49577" s="2"/>
      <c r="K49577" s="2"/>
    </row>
    <row r="49578" spans="4:11">
      <c r="D49578" s="1"/>
      <c r="E49578" s="1"/>
      <c r="F49578" s="1"/>
      <c r="G49578" s="1"/>
      <c r="J49578" s="2"/>
      <c r="K49578" s="2"/>
    </row>
    <row r="49579" spans="4:11">
      <c r="D49579" s="1"/>
      <c r="E49579" s="1"/>
      <c r="F49579" s="1"/>
      <c r="G49579" s="1"/>
      <c r="J49579" s="2"/>
      <c r="K49579" s="2"/>
    </row>
    <row r="49580" spans="4:11">
      <c r="D49580" s="1"/>
      <c r="E49580" s="1"/>
      <c r="F49580" s="1"/>
      <c r="G49580" s="1"/>
      <c r="J49580" s="2"/>
      <c r="K49580" s="2"/>
    </row>
    <row r="49581" spans="4:11">
      <c r="D49581" s="1"/>
      <c r="E49581" s="1"/>
      <c r="F49581" s="1"/>
      <c r="G49581" s="1"/>
      <c r="J49581" s="2"/>
      <c r="K49581" s="2"/>
    </row>
    <row r="49582" spans="4:11">
      <c r="D49582" s="1"/>
      <c r="E49582" s="1"/>
      <c r="F49582" s="1"/>
      <c r="G49582" s="1"/>
      <c r="J49582" s="2"/>
      <c r="K49582" s="2"/>
    </row>
    <row r="49583" spans="4:11">
      <c r="D49583" s="1"/>
      <c r="E49583" s="1"/>
      <c r="F49583" s="1"/>
      <c r="G49583" s="1"/>
      <c r="J49583" s="2"/>
      <c r="K49583" s="2"/>
    </row>
    <row r="49584" spans="4:11">
      <c r="D49584" s="1"/>
      <c r="E49584" s="1"/>
      <c r="F49584" s="1"/>
      <c r="G49584" s="1"/>
      <c r="J49584" s="2"/>
      <c r="K49584" s="2"/>
    </row>
    <row r="49585" spans="4:11">
      <c r="D49585" s="1"/>
      <c r="E49585" s="1"/>
      <c r="F49585" s="1"/>
      <c r="G49585" s="1"/>
      <c r="J49585" s="2"/>
      <c r="K49585" s="2"/>
    </row>
    <row r="49586" spans="4:11">
      <c r="D49586" s="1"/>
      <c r="E49586" s="1"/>
      <c r="F49586" s="1"/>
      <c r="G49586" s="1"/>
      <c r="J49586" s="2"/>
      <c r="K49586" s="2"/>
    </row>
    <row r="49587" spans="4:11">
      <c r="D49587" s="1"/>
      <c r="E49587" s="1"/>
      <c r="F49587" s="1"/>
      <c r="G49587" s="1"/>
      <c r="J49587" s="2"/>
      <c r="K49587" s="2"/>
    </row>
    <row r="49588" spans="4:11">
      <c r="D49588" s="1"/>
      <c r="E49588" s="1"/>
      <c r="F49588" s="1"/>
      <c r="G49588" s="1"/>
      <c r="J49588" s="2"/>
      <c r="K49588" s="2"/>
    </row>
    <row r="49589" spans="4:11">
      <c r="D49589" s="1"/>
      <c r="E49589" s="1"/>
      <c r="F49589" s="1"/>
      <c r="G49589" s="1"/>
      <c r="J49589" s="2"/>
      <c r="K49589" s="2"/>
    </row>
    <row r="49590" spans="4:11">
      <c r="D49590" s="1"/>
      <c r="E49590" s="1"/>
      <c r="F49590" s="1"/>
      <c r="G49590" s="1"/>
      <c r="J49590" s="2"/>
      <c r="K49590" s="2"/>
    </row>
    <row r="49591" spans="4:11">
      <c r="D49591" s="1"/>
      <c r="E49591" s="1"/>
      <c r="F49591" s="1"/>
      <c r="G49591" s="1"/>
      <c r="J49591" s="2"/>
      <c r="K49591" s="2"/>
    </row>
    <row r="49592" spans="4:11">
      <c r="D49592" s="1"/>
      <c r="E49592" s="1"/>
      <c r="F49592" s="1"/>
      <c r="G49592" s="1"/>
      <c r="J49592" s="2"/>
      <c r="K49592" s="2"/>
    </row>
    <row r="49593" spans="4:11">
      <c r="D49593" s="1"/>
      <c r="E49593" s="1"/>
      <c r="F49593" s="1"/>
      <c r="G49593" s="1"/>
      <c r="J49593" s="2"/>
      <c r="K49593" s="2"/>
    </row>
    <row r="49594" spans="4:11">
      <c r="D49594" s="1"/>
      <c r="E49594" s="1"/>
      <c r="F49594" s="1"/>
      <c r="G49594" s="1"/>
      <c r="J49594" s="2"/>
      <c r="K49594" s="2"/>
    </row>
    <row r="49595" spans="4:11">
      <c r="D49595" s="1"/>
      <c r="E49595" s="1"/>
      <c r="F49595" s="1"/>
      <c r="G49595" s="1"/>
      <c r="J49595" s="2"/>
      <c r="K49595" s="2"/>
    </row>
    <row r="49596" spans="4:11">
      <c r="D49596" s="1"/>
      <c r="E49596" s="1"/>
      <c r="F49596" s="1"/>
      <c r="G49596" s="1"/>
      <c r="J49596" s="2"/>
      <c r="K49596" s="2"/>
    </row>
    <row r="49597" spans="4:11">
      <c r="D49597" s="1"/>
      <c r="E49597" s="1"/>
      <c r="F49597" s="1"/>
      <c r="G49597" s="1"/>
      <c r="J49597" s="2"/>
      <c r="K49597" s="2"/>
    </row>
    <row r="49598" spans="4:11">
      <c r="D49598" s="1"/>
      <c r="E49598" s="1"/>
      <c r="F49598" s="1"/>
      <c r="G49598" s="1"/>
      <c r="J49598" s="2"/>
      <c r="K49598" s="2"/>
    </row>
    <row r="49599" spans="4:11">
      <c r="D49599" s="1"/>
      <c r="E49599" s="1"/>
      <c r="F49599" s="1"/>
      <c r="G49599" s="1"/>
      <c r="J49599" s="2"/>
      <c r="K49599" s="2"/>
    </row>
    <row r="49600" spans="4:11">
      <c r="D49600" s="1"/>
      <c r="E49600" s="1"/>
      <c r="F49600" s="1"/>
      <c r="G49600" s="1"/>
      <c r="J49600" s="2"/>
      <c r="K49600" s="2"/>
    </row>
    <row r="49601" spans="4:11">
      <c r="D49601" s="1"/>
      <c r="E49601" s="1"/>
      <c r="F49601" s="1"/>
      <c r="G49601" s="1"/>
      <c r="J49601" s="2"/>
      <c r="K49601" s="2"/>
    </row>
    <row r="49602" spans="4:11">
      <c r="D49602" s="1"/>
      <c r="E49602" s="1"/>
      <c r="F49602" s="1"/>
      <c r="G49602" s="1"/>
      <c r="J49602" s="2"/>
      <c r="K49602" s="2"/>
    </row>
    <row r="49603" spans="4:11">
      <c r="D49603" s="1"/>
      <c r="E49603" s="1"/>
      <c r="F49603" s="1"/>
      <c r="G49603" s="1"/>
      <c r="J49603" s="2"/>
      <c r="K49603" s="2"/>
    </row>
    <row r="49604" spans="4:11">
      <c r="D49604" s="1"/>
      <c r="E49604" s="1"/>
      <c r="F49604" s="1"/>
      <c r="G49604" s="1"/>
      <c r="J49604" s="2"/>
      <c r="K49604" s="2"/>
    </row>
    <row r="49605" spans="4:11">
      <c r="D49605" s="1"/>
      <c r="E49605" s="1"/>
      <c r="F49605" s="1"/>
      <c r="G49605" s="1"/>
      <c r="J49605" s="2"/>
      <c r="K49605" s="2"/>
    </row>
    <row r="49606" spans="4:11">
      <c r="D49606" s="1"/>
      <c r="E49606" s="1"/>
      <c r="F49606" s="1"/>
      <c r="G49606" s="1"/>
      <c r="J49606" s="2"/>
      <c r="K49606" s="2"/>
    </row>
    <row r="49607" spans="4:11">
      <c r="D49607" s="1"/>
      <c r="E49607" s="1"/>
      <c r="F49607" s="1"/>
      <c r="G49607" s="1"/>
      <c r="J49607" s="2"/>
      <c r="K49607" s="2"/>
    </row>
    <row r="49608" spans="4:11">
      <c r="D49608" s="1"/>
      <c r="E49608" s="1"/>
      <c r="F49608" s="1"/>
      <c r="G49608" s="1"/>
      <c r="J49608" s="2"/>
      <c r="K49608" s="2"/>
    </row>
    <row r="49609" spans="4:11">
      <c r="D49609" s="1"/>
      <c r="E49609" s="1"/>
      <c r="F49609" s="1"/>
      <c r="G49609" s="1"/>
      <c r="J49609" s="2"/>
      <c r="K49609" s="2"/>
    </row>
    <row r="49610" spans="4:11">
      <c r="D49610" s="1"/>
      <c r="E49610" s="1"/>
      <c r="F49610" s="1"/>
      <c r="G49610" s="1"/>
      <c r="J49610" s="2"/>
      <c r="K49610" s="2"/>
    </row>
    <row r="49611" spans="4:11">
      <c r="D49611" s="1"/>
      <c r="E49611" s="1"/>
      <c r="F49611" s="1"/>
      <c r="G49611" s="1"/>
      <c r="J49611" s="2"/>
      <c r="K49611" s="2"/>
    </row>
    <row r="49612" spans="4:11">
      <c r="D49612" s="1"/>
      <c r="E49612" s="1"/>
      <c r="F49612" s="1"/>
      <c r="G49612" s="1"/>
      <c r="J49612" s="2"/>
      <c r="K49612" s="2"/>
    </row>
    <row r="49613" spans="4:11">
      <c r="D49613" s="1"/>
      <c r="E49613" s="1"/>
      <c r="F49613" s="1"/>
      <c r="G49613" s="1"/>
      <c r="J49613" s="2"/>
      <c r="K49613" s="2"/>
    </row>
    <row r="49614" spans="4:11">
      <c r="D49614" s="1"/>
      <c r="E49614" s="1"/>
      <c r="F49614" s="1"/>
      <c r="G49614" s="1"/>
      <c r="J49614" s="2"/>
      <c r="K49614" s="2"/>
    </row>
    <row r="49615" spans="4:11">
      <c r="D49615" s="1"/>
      <c r="E49615" s="1"/>
      <c r="F49615" s="1"/>
      <c r="G49615" s="1"/>
      <c r="J49615" s="2"/>
      <c r="K49615" s="2"/>
    </row>
    <row r="49616" spans="4:11">
      <c r="D49616" s="1"/>
      <c r="E49616" s="1"/>
      <c r="F49616" s="1"/>
      <c r="G49616" s="1"/>
      <c r="J49616" s="2"/>
      <c r="K49616" s="2"/>
    </row>
    <row r="49617" spans="4:11">
      <c r="D49617" s="1"/>
      <c r="E49617" s="1"/>
      <c r="F49617" s="1"/>
      <c r="G49617" s="1"/>
      <c r="J49617" s="2"/>
      <c r="K49617" s="2"/>
    </row>
    <row r="49618" spans="4:11">
      <c r="D49618" s="1"/>
      <c r="E49618" s="1"/>
      <c r="F49618" s="1"/>
      <c r="G49618" s="1"/>
      <c r="J49618" s="2"/>
      <c r="K49618" s="2"/>
    </row>
    <row r="49619" spans="4:11">
      <c r="D49619" s="1"/>
      <c r="E49619" s="1"/>
      <c r="F49619" s="1"/>
      <c r="G49619" s="1"/>
      <c r="J49619" s="2"/>
      <c r="K49619" s="2"/>
    </row>
    <row r="49620" spans="4:11">
      <c r="D49620" s="1"/>
      <c r="E49620" s="1"/>
      <c r="F49620" s="1"/>
      <c r="G49620" s="1"/>
      <c r="J49620" s="2"/>
      <c r="K49620" s="2"/>
    </row>
    <row r="49621" spans="4:11">
      <c r="D49621" s="1"/>
      <c r="E49621" s="1"/>
      <c r="F49621" s="1"/>
      <c r="G49621" s="1"/>
      <c r="J49621" s="2"/>
      <c r="K49621" s="2"/>
    </row>
    <row r="49622" spans="4:11">
      <c r="D49622" s="1"/>
      <c r="E49622" s="1"/>
      <c r="F49622" s="1"/>
      <c r="G49622" s="1"/>
      <c r="J49622" s="2"/>
      <c r="K49622" s="2"/>
    </row>
    <row r="49623" spans="4:11">
      <c r="D49623" s="1"/>
      <c r="E49623" s="1"/>
      <c r="F49623" s="1"/>
      <c r="G49623" s="1"/>
      <c r="J49623" s="2"/>
      <c r="K49623" s="2"/>
    </row>
    <row r="49624" spans="4:11">
      <c r="D49624" s="1"/>
      <c r="E49624" s="1"/>
      <c r="F49624" s="1"/>
      <c r="G49624" s="1"/>
      <c r="J49624" s="2"/>
      <c r="K49624" s="2"/>
    </row>
    <row r="49625" spans="4:11">
      <c r="D49625" s="1"/>
      <c r="E49625" s="1"/>
      <c r="F49625" s="1"/>
      <c r="G49625" s="1"/>
      <c r="J49625" s="2"/>
      <c r="K49625" s="2"/>
    </row>
    <row r="49626" spans="4:11">
      <c r="D49626" s="1"/>
      <c r="E49626" s="1"/>
      <c r="F49626" s="1"/>
      <c r="G49626" s="1"/>
      <c r="J49626" s="2"/>
      <c r="K49626" s="2"/>
    </row>
    <row r="49627" spans="4:11">
      <c r="D49627" s="1"/>
      <c r="E49627" s="1"/>
      <c r="F49627" s="1"/>
      <c r="G49627" s="1"/>
      <c r="J49627" s="2"/>
      <c r="K49627" s="2"/>
    </row>
    <row r="49628" spans="4:11">
      <c r="D49628" s="1"/>
      <c r="E49628" s="1"/>
      <c r="F49628" s="1"/>
      <c r="G49628" s="1"/>
      <c r="J49628" s="2"/>
      <c r="K49628" s="2"/>
    </row>
    <row r="49629" spans="4:11">
      <c r="D49629" s="1"/>
      <c r="E49629" s="1"/>
      <c r="F49629" s="1"/>
      <c r="G49629" s="1"/>
      <c r="J49629" s="2"/>
      <c r="K49629" s="2"/>
    </row>
    <row r="49630" spans="4:11">
      <c r="D49630" s="1"/>
      <c r="E49630" s="1"/>
      <c r="F49630" s="1"/>
      <c r="G49630" s="1"/>
      <c r="J49630" s="2"/>
      <c r="K49630" s="2"/>
    </row>
    <row r="49631" spans="4:11">
      <c r="D49631" s="1"/>
      <c r="E49631" s="1"/>
      <c r="F49631" s="1"/>
      <c r="G49631" s="1"/>
      <c r="J49631" s="2"/>
      <c r="K49631" s="2"/>
    </row>
    <row r="49632" spans="4:11">
      <c r="D49632" s="1"/>
      <c r="E49632" s="1"/>
      <c r="F49632" s="1"/>
      <c r="G49632" s="1"/>
      <c r="J49632" s="2"/>
      <c r="K49632" s="2"/>
    </row>
    <row r="49633" spans="4:11">
      <c r="D49633" s="1"/>
      <c r="E49633" s="1"/>
      <c r="F49633" s="1"/>
      <c r="G49633" s="1"/>
      <c r="J49633" s="2"/>
      <c r="K49633" s="2"/>
    </row>
    <row r="49634" spans="4:11">
      <c r="D49634" s="1"/>
      <c r="E49634" s="1"/>
      <c r="F49634" s="1"/>
      <c r="G49634" s="1"/>
      <c r="J49634" s="2"/>
      <c r="K49634" s="2"/>
    </row>
    <row r="49635" spans="4:11">
      <c r="D49635" s="1"/>
      <c r="E49635" s="1"/>
      <c r="F49635" s="1"/>
      <c r="G49635" s="1"/>
      <c r="J49635" s="2"/>
      <c r="K49635" s="2"/>
    </row>
    <row r="49636" spans="4:11">
      <c r="D49636" s="1"/>
      <c r="E49636" s="1"/>
      <c r="F49636" s="1"/>
      <c r="G49636" s="1"/>
      <c r="J49636" s="2"/>
      <c r="K49636" s="2"/>
    </row>
    <row r="49637" spans="4:11">
      <c r="D49637" s="1"/>
      <c r="E49637" s="1"/>
      <c r="F49637" s="1"/>
      <c r="G49637" s="1"/>
      <c r="J49637" s="2"/>
      <c r="K49637" s="2"/>
    </row>
    <row r="49638" spans="4:11">
      <c r="D49638" s="1"/>
      <c r="E49638" s="1"/>
      <c r="F49638" s="1"/>
      <c r="G49638" s="1"/>
      <c r="J49638" s="2"/>
      <c r="K49638" s="2"/>
    </row>
    <row r="49639" spans="4:11">
      <c r="D49639" s="1"/>
      <c r="E49639" s="1"/>
      <c r="F49639" s="1"/>
      <c r="G49639" s="1"/>
      <c r="J49639" s="2"/>
      <c r="K49639" s="2"/>
    </row>
    <row r="49640" spans="4:11">
      <c r="D49640" s="1"/>
      <c r="E49640" s="1"/>
      <c r="F49640" s="1"/>
      <c r="G49640" s="1"/>
      <c r="J49640" s="2"/>
      <c r="K49640" s="2"/>
    </row>
    <row r="49641" spans="4:11">
      <c r="D49641" s="1"/>
      <c r="E49641" s="1"/>
      <c r="F49641" s="1"/>
      <c r="G49641" s="1"/>
      <c r="J49641" s="2"/>
      <c r="K49641" s="2"/>
    </row>
    <row r="49642" spans="4:11">
      <c r="D49642" s="1"/>
      <c r="E49642" s="1"/>
      <c r="F49642" s="1"/>
      <c r="G49642" s="1"/>
      <c r="J49642" s="2"/>
      <c r="K49642" s="2"/>
    </row>
    <row r="49643" spans="4:11">
      <c r="D49643" s="1"/>
      <c r="E49643" s="1"/>
      <c r="F49643" s="1"/>
      <c r="G49643" s="1"/>
      <c r="J49643" s="2"/>
      <c r="K49643" s="2"/>
    </row>
    <row r="49644" spans="4:11">
      <c r="D49644" s="1"/>
      <c r="E49644" s="1"/>
      <c r="F49644" s="1"/>
      <c r="G49644" s="1"/>
      <c r="J49644" s="2"/>
      <c r="K49644" s="2"/>
    </row>
    <row r="49645" spans="4:11">
      <c r="D49645" s="1"/>
      <c r="E49645" s="1"/>
      <c r="F49645" s="1"/>
      <c r="G49645" s="1"/>
      <c r="J49645" s="2"/>
      <c r="K49645" s="2"/>
    </row>
    <row r="49646" spans="4:11">
      <c r="D49646" s="1"/>
      <c r="E49646" s="1"/>
      <c r="F49646" s="1"/>
      <c r="G49646" s="1"/>
      <c r="J49646" s="2"/>
      <c r="K49646" s="2"/>
    </row>
    <row r="49647" spans="4:11">
      <c r="D49647" s="1"/>
      <c r="E49647" s="1"/>
      <c r="F49647" s="1"/>
      <c r="G49647" s="1"/>
      <c r="J49647" s="2"/>
      <c r="K49647" s="2"/>
    </row>
    <row r="49648" spans="4:11">
      <c r="D49648" s="1"/>
      <c r="E49648" s="1"/>
      <c r="F49648" s="1"/>
      <c r="G49648" s="1"/>
      <c r="J49648" s="2"/>
      <c r="K49648" s="2"/>
    </row>
    <row r="49649" spans="4:11">
      <c r="D49649" s="1"/>
      <c r="E49649" s="1"/>
      <c r="F49649" s="1"/>
      <c r="G49649" s="1"/>
      <c r="J49649" s="2"/>
      <c r="K49649" s="2"/>
    </row>
    <row r="49650" spans="4:11">
      <c r="D49650" s="1"/>
      <c r="E49650" s="1"/>
      <c r="F49650" s="1"/>
      <c r="G49650" s="1"/>
      <c r="J49650" s="2"/>
      <c r="K49650" s="2"/>
    </row>
    <row r="49651" spans="4:11">
      <c r="D49651" s="1"/>
      <c r="E49651" s="1"/>
      <c r="F49651" s="1"/>
      <c r="G49651" s="1"/>
      <c r="J49651" s="2"/>
      <c r="K49651" s="2"/>
    </row>
    <row r="49652" spans="4:11">
      <c r="D49652" s="1"/>
      <c r="E49652" s="1"/>
      <c r="F49652" s="1"/>
      <c r="G49652" s="1"/>
      <c r="J49652" s="2"/>
      <c r="K49652" s="2"/>
    </row>
    <row r="49653" spans="4:11">
      <c r="D49653" s="1"/>
      <c r="E49653" s="1"/>
      <c r="F49653" s="1"/>
      <c r="G49653" s="1"/>
      <c r="J49653" s="2"/>
      <c r="K49653" s="2"/>
    </row>
    <row r="49654" spans="4:11">
      <c r="D49654" s="1"/>
      <c r="E49654" s="1"/>
      <c r="F49654" s="1"/>
      <c r="G49654" s="1"/>
      <c r="J49654" s="2"/>
      <c r="K49654" s="2"/>
    </row>
    <row r="49655" spans="4:11">
      <c r="D49655" s="1"/>
      <c r="E49655" s="1"/>
      <c r="F49655" s="1"/>
      <c r="G49655" s="1"/>
      <c r="J49655" s="2"/>
      <c r="K49655" s="2"/>
    </row>
    <row r="49656" spans="4:11">
      <c r="D49656" s="1"/>
      <c r="E49656" s="1"/>
      <c r="F49656" s="1"/>
      <c r="G49656" s="1"/>
      <c r="J49656" s="2"/>
      <c r="K49656" s="2"/>
    </row>
    <row r="49657" spans="4:11">
      <c r="D49657" s="1"/>
      <c r="E49657" s="1"/>
      <c r="F49657" s="1"/>
      <c r="G49657" s="1"/>
      <c r="J49657" s="2"/>
      <c r="K49657" s="2"/>
    </row>
    <row r="49658" spans="4:11">
      <c r="D49658" s="1"/>
      <c r="E49658" s="1"/>
      <c r="F49658" s="1"/>
      <c r="G49658" s="1"/>
      <c r="J49658" s="2"/>
      <c r="K49658" s="2"/>
    </row>
    <row r="49659" spans="4:11">
      <c r="D49659" s="1"/>
      <c r="E49659" s="1"/>
      <c r="F49659" s="1"/>
      <c r="G49659" s="1"/>
      <c r="J49659" s="2"/>
      <c r="K49659" s="2"/>
    </row>
    <row r="49660" spans="4:11">
      <c r="D49660" s="1"/>
      <c r="E49660" s="1"/>
      <c r="F49660" s="1"/>
      <c r="G49660" s="1"/>
      <c r="J49660" s="2"/>
      <c r="K49660" s="2"/>
    </row>
    <row r="49661" spans="4:11">
      <c r="D49661" s="1"/>
      <c r="E49661" s="1"/>
      <c r="F49661" s="1"/>
      <c r="G49661" s="1"/>
      <c r="J49661" s="2"/>
      <c r="K49661" s="2"/>
    </row>
    <row r="49662" spans="4:11">
      <c r="D49662" s="1"/>
      <c r="E49662" s="1"/>
      <c r="F49662" s="1"/>
      <c r="G49662" s="1"/>
      <c r="J49662" s="2"/>
      <c r="K49662" s="2"/>
    </row>
    <row r="49663" spans="4:11">
      <c r="D49663" s="1"/>
      <c r="E49663" s="1"/>
      <c r="F49663" s="1"/>
      <c r="G49663" s="1"/>
      <c r="J49663" s="2"/>
      <c r="K49663" s="2"/>
    </row>
    <row r="49664" spans="4:11">
      <c r="D49664" s="1"/>
      <c r="E49664" s="1"/>
      <c r="F49664" s="1"/>
      <c r="G49664" s="1"/>
      <c r="J49664" s="2"/>
      <c r="K49664" s="2"/>
    </row>
    <row r="49665" spans="4:11">
      <c r="D49665" s="1"/>
      <c r="E49665" s="1"/>
      <c r="F49665" s="1"/>
      <c r="G49665" s="1"/>
      <c r="J49665" s="2"/>
      <c r="K49665" s="2"/>
    </row>
    <row r="49666" spans="4:11">
      <c r="D49666" s="1"/>
      <c r="E49666" s="1"/>
      <c r="F49666" s="1"/>
      <c r="G49666" s="1"/>
      <c r="J49666" s="2"/>
      <c r="K49666" s="2"/>
    </row>
    <row r="49667" spans="4:11">
      <c r="D49667" s="1"/>
      <c r="E49667" s="1"/>
      <c r="F49667" s="1"/>
      <c r="G49667" s="1"/>
      <c r="J49667" s="2"/>
      <c r="K49667" s="2"/>
    </row>
    <row r="49668" spans="4:11">
      <c r="D49668" s="1"/>
      <c r="E49668" s="1"/>
      <c r="F49668" s="1"/>
      <c r="G49668" s="1"/>
      <c r="J49668" s="2"/>
      <c r="K49668" s="2"/>
    </row>
    <row r="49669" spans="4:11">
      <c r="D49669" s="1"/>
      <c r="E49669" s="1"/>
      <c r="F49669" s="1"/>
      <c r="G49669" s="1"/>
      <c r="J49669" s="2"/>
      <c r="K49669" s="2"/>
    </row>
    <row r="49670" spans="4:11">
      <c r="D49670" s="1"/>
      <c r="E49670" s="1"/>
      <c r="F49670" s="1"/>
      <c r="G49670" s="1"/>
      <c r="J49670" s="2"/>
      <c r="K49670" s="2"/>
    </row>
    <row r="49671" spans="4:11">
      <c r="D49671" s="1"/>
      <c r="E49671" s="1"/>
      <c r="F49671" s="1"/>
      <c r="G49671" s="1"/>
      <c r="J49671" s="2"/>
      <c r="K49671" s="2"/>
    </row>
    <row r="49672" spans="4:11">
      <c r="D49672" s="1"/>
      <c r="E49672" s="1"/>
      <c r="F49672" s="1"/>
      <c r="G49672" s="1"/>
      <c r="J49672" s="2"/>
      <c r="K49672" s="2"/>
    </row>
    <row r="49673" spans="4:11">
      <c r="D49673" s="1"/>
      <c r="E49673" s="1"/>
      <c r="F49673" s="1"/>
      <c r="G49673" s="1"/>
      <c r="J49673" s="2"/>
      <c r="K49673" s="2"/>
    </row>
    <row r="49674" spans="4:11">
      <c r="D49674" s="1"/>
      <c r="E49674" s="1"/>
      <c r="F49674" s="1"/>
      <c r="G49674" s="1"/>
      <c r="J49674" s="2"/>
      <c r="K49674" s="2"/>
    </row>
    <row r="49675" spans="4:11">
      <c r="D49675" s="1"/>
      <c r="E49675" s="1"/>
      <c r="F49675" s="1"/>
      <c r="G49675" s="1"/>
      <c r="J49675" s="2"/>
      <c r="K49675" s="2"/>
    </row>
    <row r="49676" spans="4:11">
      <c r="D49676" s="1"/>
      <c r="E49676" s="1"/>
      <c r="F49676" s="1"/>
      <c r="G49676" s="1"/>
      <c r="J49676" s="2"/>
      <c r="K49676" s="2"/>
    </row>
    <row r="49677" spans="4:11">
      <c r="D49677" s="1"/>
      <c r="E49677" s="1"/>
      <c r="F49677" s="1"/>
      <c r="G49677" s="1"/>
      <c r="J49677" s="2"/>
      <c r="K49677" s="2"/>
    </row>
    <row r="49678" spans="4:11">
      <c r="D49678" s="1"/>
      <c r="E49678" s="1"/>
      <c r="F49678" s="1"/>
      <c r="G49678" s="1"/>
      <c r="J49678" s="2"/>
      <c r="K49678" s="2"/>
    </row>
    <row r="49679" spans="4:11">
      <c r="D49679" s="1"/>
      <c r="E49679" s="1"/>
      <c r="F49679" s="1"/>
      <c r="G49679" s="1"/>
      <c r="J49679" s="2"/>
      <c r="K49679" s="2"/>
    </row>
    <row r="49680" spans="4:11">
      <c r="D49680" s="1"/>
      <c r="E49680" s="1"/>
      <c r="F49680" s="1"/>
      <c r="G49680" s="1"/>
      <c r="J49680" s="2"/>
      <c r="K49680" s="2"/>
    </row>
    <row r="49681" spans="4:11">
      <c r="D49681" s="1"/>
      <c r="E49681" s="1"/>
      <c r="F49681" s="1"/>
      <c r="G49681" s="1"/>
      <c r="J49681" s="2"/>
      <c r="K49681" s="2"/>
    </row>
    <row r="49682" spans="4:11">
      <c r="D49682" s="1"/>
      <c r="E49682" s="1"/>
      <c r="F49682" s="1"/>
      <c r="G49682" s="1"/>
      <c r="J49682" s="2"/>
      <c r="K49682" s="2"/>
    </row>
    <row r="49683" spans="4:11">
      <c r="D49683" s="1"/>
      <c r="E49683" s="1"/>
      <c r="F49683" s="1"/>
      <c r="G49683" s="1"/>
      <c r="J49683" s="2"/>
      <c r="K49683" s="2"/>
    </row>
    <row r="49684" spans="4:11">
      <c r="D49684" s="1"/>
      <c r="E49684" s="1"/>
      <c r="F49684" s="1"/>
      <c r="G49684" s="1"/>
      <c r="J49684" s="2"/>
      <c r="K49684" s="2"/>
    </row>
    <row r="49685" spans="4:11">
      <c r="D49685" s="1"/>
      <c r="E49685" s="1"/>
      <c r="F49685" s="1"/>
      <c r="G49685" s="1"/>
      <c r="J49685" s="2"/>
      <c r="K49685" s="2"/>
    </row>
    <row r="49686" spans="4:11">
      <c r="D49686" s="1"/>
      <c r="E49686" s="1"/>
      <c r="F49686" s="1"/>
      <c r="G49686" s="1"/>
      <c r="J49686" s="2"/>
      <c r="K49686" s="2"/>
    </row>
    <row r="49687" spans="4:11">
      <c r="D49687" s="1"/>
      <c r="E49687" s="1"/>
      <c r="F49687" s="1"/>
      <c r="G49687" s="1"/>
      <c r="J49687" s="2"/>
      <c r="K49687" s="2"/>
    </row>
    <row r="49688" spans="4:11">
      <c r="D49688" s="1"/>
      <c r="E49688" s="1"/>
      <c r="F49688" s="1"/>
      <c r="G49688" s="1"/>
      <c r="J49688" s="2"/>
      <c r="K49688" s="2"/>
    </row>
    <row r="49689" spans="4:11">
      <c r="D49689" s="1"/>
      <c r="E49689" s="1"/>
      <c r="F49689" s="1"/>
      <c r="G49689" s="1"/>
      <c r="J49689" s="2"/>
      <c r="K49689" s="2"/>
    </row>
    <row r="49690" spans="4:11">
      <c r="D49690" s="1"/>
      <c r="E49690" s="1"/>
      <c r="F49690" s="1"/>
      <c r="G49690" s="1"/>
      <c r="J49690" s="2"/>
      <c r="K49690" s="2"/>
    </row>
    <row r="49691" spans="4:11">
      <c r="D49691" s="1"/>
      <c r="E49691" s="1"/>
      <c r="F49691" s="1"/>
      <c r="G49691" s="1"/>
      <c r="J49691" s="2"/>
      <c r="K49691" s="2"/>
    </row>
    <row r="49692" spans="4:11">
      <c r="D49692" s="1"/>
      <c r="E49692" s="1"/>
      <c r="F49692" s="1"/>
      <c r="G49692" s="1"/>
      <c r="J49692" s="2"/>
      <c r="K49692" s="2"/>
    </row>
    <row r="49693" spans="4:11">
      <c r="D49693" s="1"/>
      <c r="E49693" s="1"/>
      <c r="F49693" s="1"/>
      <c r="G49693" s="1"/>
      <c r="J49693" s="2"/>
      <c r="K49693" s="2"/>
    </row>
    <row r="49694" spans="4:11">
      <c r="D49694" s="1"/>
      <c r="E49694" s="1"/>
      <c r="F49694" s="1"/>
      <c r="G49694" s="1"/>
      <c r="J49694" s="2"/>
      <c r="K49694" s="2"/>
    </row>
    <row r="49695" spans="4:11">
      <c r="D49695" s="1"/>
      <c r="E49695" s="1"/>
      <c r="F49695" s="1"/>
      <c r="G49695" s="1"/>
      <c r="J49695" s="2"/>
      <c r="K49695" s="2"/>
    </row>
    <row r="49696" spans="4:11">
      <c r="D49696" s="1"/>
      <c r="E49696" s="1"/>
      <c r="F49696" s="1"/>
      <c r="G49696" s="1"/>
      <c r="J49696" s="2"/>
      <c r="K49696" s="2"/>
    </row>
    <row r="49697" spans="4:11">
      <c r="D49697" s="1"/>
      <c r="E49697" s="1"/>
      <c r="F49697" s="1"/>
      <c r="G49697" s="1"/>
      <c r="J49697" s="2"/>
      <c r="K49697" s="2"/>
    </row>
    <row r="49698" spans="4:11">
      <c r="D49698" s="1"/>
      <c r="E49698" s="1"/>
      <c r="F49698" s="1"/>
      <c r="G49698" s="1"/>
      <c r="J49698" s="2"/>
      <c r="K49698" s="2"/>
    </row>
    <row r="49699" spans="4:11">
      <c r="D49699" s="1"/>
      <c r="E49699" s="1"/>
      <c r="F49699" s="1"/>
      <c r="G49699" s="1"/>
      <c r="J49699" s="2"/>
      <c r="K49699" s="2"/>
    </row>
    <row r="49700" spans="4:11">
      <c r="D49700" s="1"/>
      <c r="E49700" s="1"/>
      <c r="F49700" s="1"/>
      <c r="G49700" s="1"/>
      <c r="J49700" s="2"/>
      <c r="K49700" s="2"/>
    </row>
    <row r="49701" spans="4:11">
      <c r="D49701" s="1"/>
      <c r="E49701" s="1"/>
      <c r="F49701" s="1"/>
      <c r="G49701" s="1"/>
      <c r="J49701" s="2"/>
      <c r="K49701" s="2"/>
    </row>
    <row r="49702" spans="4:11">
      <c r="D49702" s="1"/>
      <c r="E49702" s="1"/>
      <c r="F49702" s="1"/>
      <c r="G49702" s="1"/>
      <c r="J49702" s="2"/>
      <c r="K49702" s="2"/>
    </row>
    <row r="49703" spans="4:11">
      <c r="D49703" s="1"/>
      <c r="E49703" s="1"/>
      <c r="F49703" s="1"/>
      <c r="G49703" s="1"/>
      <c r="J49703" s="2"/>
      <c r="K49703" s="2"/>
    </row>
    <row r="49704" spans="4:11">
      <c r="D49704" s="1"/>
      <c r="E49704" s="1"/>
      <c r="F49704" s="1"/>
      <c r="G49704" s="1"/>
      <c r="J49704" s="2"/>
      <c r="K49704" s="2"/>
    </row>
    <row r="49705" spans="4:11">
      <c r="D49705" s="1"/>
      <c r="E49705" s="1"/>
      <c r="F49705" s="1"/>
      <c r="G49705" s="1"/>
      <c r="J49705" s="2"/>
      <c r="K49705" s="2"/>
    </row>
    <row r="49706" spans="4:11">
      <c r="D49706" s="1"/>
      <c r="E49706" s="1"/>
      <c r="F49706" s="1"/>
      <c r="G49706" s="1"/>
      <c r="J49706" s="2"/>
      <c r="K49706" s="2"/>
    </row>
    <row r="49707" spans="4:11">
      <c r="D49707" s="1"/>
      <c r="E49707" s="1"/>
      <c r="F49707" s="1"/>
      <c r="G49707" s="1"/>
      <c r="J49707" s="2"/>
      <c r="K49707" s="2"/>
    </row>
    <row r="49708" spans="4:11">
      <c r="D49708" s="1"/>
      <c r="E49708" s="1"/>
      <c r="F49708" s="1"/>
      <c r="G49708" s="1"/>
      <c r="J49708" s="2"/>
      <c r="K49708" s="2"/>
    </row>
    <row r="49709" spans="4:11">
      <c r="D49709" s="1"/>
      <c r="E49709" s="1"/>
      <c r="F49709" s="1"/>
      <c r="G49709" s="1"/>
      <c r="J49709" s="2"/>
      <c r="K49709" s="2"/>
    </row>
    <row r="49710" spans="4:11">
      <c r="D49710" s="1"/>
      <c r="E49710" s="1"/>
      <c r="F49710" s="1"/>
      <c r="G49710" s="1"/>
      <c r="J49710" s="2"/>
      <c r="K49710" s="2"/>
    </row>
    <row r="49711" spans="4:11">
      <c r="D49711" s="1"/>
      <c r="E49711" s="1"/>
      <c r="F49711" s="1"/>
      <c r="G49711" s="1"/>
      <c r="J49711" s="2"/>
      <c r="K49711" s="2"/>
    </row>
    <row r="49712" spans="4:11">
      <c r="D49712" s="1"/>
      <c r="E49712" s="1"/>
      <c r="F49712" s="1"/>
      <c r="G49712" s="1"/>
      <c r="J49712" s="2"/>
      <c r="K49712" s="2"/>
    </row>
    <row r="49713" spans="4:11">
      <c r="D49713" s="1"/>
      <c r="E49713" s="1"/>
      <c r="F49713" s="1"/>
      <c r="G49713" s="1"/>
      <c r="J49713" s="2"/>
      <c r="K49713" s="2"/>
    </row>
    <row r="49714" spans="4:11">
      <c r="D49714" s="1"/>
      <c r="E49714" s="1"/>
      <c r="F49714" s="1"/>
      <c r="G49714" s="1"/>
      <c r="J49714" s="2"/>
      <c r="K49714" s="2"/>
    </row>
    <row r="49715" spans="4:11">
      <c r="D49715" s="1"/>
      <c r="E49715" s="1"/>
      <c r="F49715" s="1"/>
      <c r="G49715" s="1"/>
      <c r="J49715" s="2"/>
      <c r="K49715" s="2"/>
    </row>
    <row r="49716" spans="4:11">
      <c r="D49716" s="1"/>
      <c r="E49716" s="1"/>
      <c r="F49716" s="1"/>
      <c r="G49716" s="1"/>
      <c r="J49716" s="2"/>
      <c r="K49716" s="2"/>
    </row>
    <row r="49717" spans="4:11">
      <c r="D49717" s="1"/>
      <c r="E49717" s="1"/>
      <c r="F49717" s="1"/>
      <c r="G49717" s="1"/>
      <c r="J49717" s="2"/>
      <c r="K49717" s="2"/>
    </row>
    <row r="49718" spans="4:11">
      <c r="D49718" s="1"/>
      <c r="E49718" s="1"/>
      <c r="F49718" s="1"/>
      <c r="G49718" s="1"/>
      <c r="J49718" s="2"/>
      <c r="K49718" s="2"/>
    </row>
    <row r="49719" spans="4:11">
      <c r="D49719" s="1"/>
      <c r="E49719" s="1"/>
      <c r="F49719" s="1"/>
      <c r="G49719" s="1"/>
      <c r="J49719" s="2"/>
      <c r="K49719" s="2"/>
    </row>
    <row r="49720" spans="4:11">
      <c r="D49720" s="1"/>
      <c r="E49720" s="1"/>
      <c r="F49720" s="1"/>
      <c r="G49720" s="1"/>
      <c r="J49720" s="2"/>
      <c r="K49720" s="2"/>
    </row>
    <row r="49721" spans="4:11">
      <c r="D49721" s="1"/>
      <c r="E49721" s="1"/>
      <c r="F49721" s="1"/>
      <c r="G49721" s="1"/>
      <c r="J49721" s="2"/>
      <c r="K49721" s="2"/>
    </row>
    <row r="49722" spans="4:11">
      <c r="D49722" s="1"/>
      <c r="E49722" s="1"/>
      <c r="F49722" s="1"/>
      <c r="G49722" s="1"/>
      <c r="J49722" s="2"/>
      <c r="K49722" s="2"/>
    </row>
    <row r="49723" spans="4:11">
      <c r="D49723" s="1"/>
      <c r="E49723" s="1"/>
      <c r="F49723" s="1"/>
      <c r="G49723" s="1"/>
      <c r="J49723" s="2"/>
      <c r="K49723" s="2"/>
    </row>
    <row r="49724" spans="4:11">
      <c r="D49724" s="1"/>
      <c r="E49724" s="1"/>
      <c r="F49724" s="1"/>
      <c r="G49724" s="1"/>
      <c r="J49724" s="2"/>
      <c r="K49724" s="2"/>
    </row>
    <row r="49725" spans="4:11">
      <c r="D49725" s="1"/>
      <c r="E49725" s="1"/>
      <c r="F49725" s="1"/>
      <c r="G49725" s="1"/>
      <c r="J49725" s="2"/>
      <c r="K49725" s="2"/>
    </row>
    <row r="49726" spans="4:11">
      <c r="D49726" s="1"/>
      <c r="E49726" s="1"/>
      <c r="F49726" s="1"/>
      <c r="G49726" s="1"/>
      <c r="J49726" s="2"/>
      <c r="K49726" s="2"/>
    </row>
    <row r="49727" spans="4:11">
      <c r="D49727" s="1"/>
      <c r="E49727" s="1"/>
      <c r="F49727" s="1"/>
      <c r="G49727" s="1"/>
      <c r="J49727" s="2"/>
      <c r="K49727" s="2"/>
    </row>
    <row r="49728" spans="4:11">
      <c r="D49728" s="1"/>
      <c r="E49728" s="1"/>
      <c r="F49728" s="1"/>
      <c r="G49728" s="1"/>
      <c r="J49728" s="2"/>
      <c r="K49728" s="2"/>
    </row>
    <row r="49729" spans="4:11">
      <c r="D49729" s="1"/>
      <c r="E49729" s="1"/>
      <c r="F49729" s="1"/>
      <c r="G49729" s="1"/>
      <c r="J49729" s="2"/>
      <c r="K49729" s="2"/>
    </row>
    <row r="49730" spans="4:11">
      <c r="D49730" s="1"/>
      <c r="E49730" s="1"/>
      <c r="F49730" s="1"/>
      <c r="G49730" s="1"/>
      <c r="J49730" s="2"/>
      <c r="K49730" s="2"/>
    </row>
    <row r="49731" spans="4:11">
      <c r="D49731" s="1"/>
      <c r="E49731" s="1"/>
      <c r="F49731" s="1"/>
      <c r="G49731" s="1"/>
      <c r="J49731" s="2"/>
      <c r="K49731" s="2"/>
    </row>
    <row r="49732" spans="4:11">
      <c r="D49732" s="1"/>
      <c r="E49732" s="1"/>
      <c r="F49732" s="1"/>
      <c r="G49732" s="1"/>
      <c r="J49732" s="2"/>
      <c r="K49732" s="2"/>
    </row>
    <row r="49733" spans="4:11">
      <c r="D49733" s="1"/>
      <c r="E49733" s="1"/>
      <c r="F49733" s="1"/>
      <c r="G49733" s="1"/>
      <c r="J49733" s="2"/>
      <c r="K49733" s="2"/>
    </row>
    <row r="49734" spans="4:11">
      <c r="D49734" s="1"/>
      <c r="E49734" s="1"/>
      <c r="F49734" s="1"/>
      <c r="G49734" s="1"/>
      <c r="J49734" s="2"/>
      <c r="K49734" s="2"/>
    </row>
    <row r="49735" spans="4:11">
      <c r="D49735" s="1"/>
      <c r="E49735" s="1"/>
      <c r="F49735" s="1"/>
      <c r="G49735" s="1"/>
      <c r="J49735" s="2"/>
      <c r="K49735" s="2"/>
    </row>
    <row r="49736" spans="4:11">
      <c r="D49736" s="1"/>
      <c r="E49736" s="1"/>
      <c r="F49736" s="1"/>
      <c r="G49736" s="1"/>
      <c r="J49736" s="2"/>
      <c r="K49736" s="2"/>
    </row>
    <row r="49737" spans="4:11">
      <c r="D49737" s="1"/>
      <c r="E49737" s="1"/>
      <c r="F49737" s="1"/>
      <c r="G49737" s="1"/>
      <c r="J49737" s="2"/>
      <c r="K49737" s="2"/>
    </row>
    <row r="49738" spans="4:11">
      <c r="D49738" s="1"/>
      <c r="E49738" s="1"/>
      <c r="F49738" s="1"/>
      <c r="G49738" s="1"/>
      <c r="J49738" s="2"/>
      <c r="K49738" s="2"/>
    </row>
    <row r="49739" spans="4:11">
      <c r="D49739" s="1"/>
      <c r="E49739" s="1"/>
      <c r="F49739" s="1"/>
      <c r="G49739" s="1"/>
      <c r="J49739" s="2"/>
      <c r="K49739" s="2"/>
    </row>
    <row r="49740" spans="4:11">
      <c r="D49740" s="1"/>
      <c r="E49740" s="1"/>
      <c r="F49740" s="1"/>
      <c r="G49740" s="1"/>
      <c r="J49740" s="2"/>
      <c r="K49740" s="2"/>
    </row>
    <row r="49741" spans="4:11">
      <c r="D49741" s="1"/>
      <c r="E49741" s="1"/>
      <c r="F49741" s="1"/>
      <c r="G49741" s="1"/>
      <c r="J49741" s="2"/>
      <c r="K49741" s="2"/>
    </row>
    <row r="49742" spans="4:11">
      <c r="D49742" s="1"/>
      <c r="E49742" s="1"/>
      <c r="F49742" s="1"/>
      <c r="G49742" s="1"/>
      <c r="J49742" s="2"/>
      <c r="K49742" s="2"/>
    </row>
    <row r="49743" spans="4:11">
      <c r="D49743" s="1"/>
      <c r="E49743" s="1"/>
      <c r="F49743" s="1"/>
      <c r="G49743" s="1"/>
      <c r="J49743" s="2"/>
      <c r="K49743" s="2"/>
    </row>
    <row r="49744" spans="4:11">
      <c r="D49744" s="1"/>
      <c r="E49744" s="1"/>
      <c r="F49744" s="1"/>
      <c r="G49744" s="1"/>
      <c r="J49744" s="2"/>
      <c r="K49744" s="2"/>
    </row>
    <row r="49745" spans="4:11">
      <c r="D49745" s="1"/>
      <c r="E49745" s="1"/>
      <c r="F49745" s="1"/>
      <c r="G49745" s="1"/>
      <c r="J49745" s="2"/>
      <c r="K49745" s="2"/>
    </row>
    <row r="49746" spans="4:11">
      <c r="D49746" s="1"/>
      <c r="E49746" s="1"/>
      <c r="F49746" s="1"/>
      <c r="G49746" s="1"/>
      <c r="J49746" s="2"/>
      <c r="K49746" s="2"/>
    </row>
    <row r="49747" spans="4:11">
      <c r="D49747" s="1"/>
      <c r="E49747" s="1"/>
      <c r="F49747" s="1"/>
      <c r="G49747" s="1"/>
      <c r="J49747" s="2"/>
      <c r="K49747" s="2"/>
    </row>
    <row r="49748" spans="4:11">
      <c r="D49748" s="1"/>
      <c r="E49748" s="1"/>
      <c r="F49748" s="1"/>
      <c r="G49748" s="1"/>
      <c r="J49748" s="2"/>
      <c r="K49748" s="2"/>
    </row>
    <row r="49749" spans="4:11">
      <c r="D49749" s="1"/>
      <c r="E49749" s="1"/>
      <c r="F49749" s="1"/>
      <c r="G49749" s="1"/>
      <c r="J49749" s="2"/>
      <c r="K49749" s="2"/>
    </row>
    <row r="49750" spans="4:11">
      <c r="D49750" s="1"/>
      <c r="E49750" s="1"/>
      <c r="F49750" s="1"/>
      <c r="G49750" s="1"/>
      <c r="J49750" s="2"/>
      <c r="K49750" s="2"/>
    </row>
    <row r="49751" spans="4:11">
      <c r="D49751" s="1"/>
      <c r="E49751" s="1"/>
      <c r="F49751" s="1"/>
      <c r="G49751" s="1"/>
      <c r="J49751" s="2"/>
      <c r="K49751" s="2"/>
    </row>
    <row r="49752" spans="4:11">
      <c r="D49752" s="1"/>
      <c r="E49752" s="1"/>
      <c r="F49752" s="1"/>
      <c r="G49752" s="1"/>
      <c r="J49752" s="2"/>
      <c r="K49752" s="2"/>
    </row>
    <row r="49753" spans="4:11">
      <c r="D49753" s="1"/>
      <c r="E49753" s="1"/>
      <c r="F49753" s="1"/>
      <c r="G49753" s="1"/>
      <c r="J49753" s="2"/>
      <c r="K49753" s="2"/>
    </row>
    <row r="49754" spans="4:11">
      <c r="D49754" s="1"/>
      <c r="E49754" s="1"/>
      <c r="F49754" s="1"/>
      <c r="G49754" s="1"/>
      <c r="J49754" s="2"/>
      <c r="K49754" s="2"/>
    </row>
    <row r="49755" spans="4:11">
      <c r="D49755" s="1"/>
      <c r="E49755" s="1"/>
      <c r="F49755" s="1"/>
      <c r="G49755" s="1"/>
      <c r="J49755" s="2"/>
      <c r="K49755" s="2"/>
    </row>
    <row r="49756" spans="4:11">
      <c r="D49756" s="1"/>
      <c r="E49756" s="1"/>
      <c r="F49756" s="1"/>
      <c r="G49756" s="1"/>
      <c r="J49756" s="2"/>
      <c r="K49756" s="2"/>
    </row>
    <row r="49757" spans="4:11">
      <c r="D49757" s="1"/>
      <c r="E49757" s="1"/>
      <c r="F49757" s="1"/>
      <c r="G49757" s="1"/>
      <c r="J49757" s="2"/>
      <c r="K49757" s="2"/>
    </row>
    <row r="49758" spans="4:11">
      <c r="D49758" s="1"/>
      <c r="E49758" s="1"/>
      <c r="F49758" s="1"/>
      <c r="G49758" s="1"/>
      <c r="J49758" s="2"/>
      <c r="K49758" s="2"/>
    </row>
    <row r="49759" spans="4:11">
      <c r="D49759" s="1"/>
      <c r="E49759" s="1"/>
      <c r="F49759" s="1"/>
      <c r="G49759" s="1"/>
      <c r="J49759" s="2"/>
      <c r="K49759" s="2"/>
    </row>
    <row r="49760" spans="4:11">
      <c r="D49760" s="1"/>
      <c r="E49760" s="1"/>
      <c r="F49760" s="1"/>
      <c r="G49760" s="1"/>
      <c r="J49760" s="2"/>
      <c r="K49760" s="2"/>
    </row>
    <row r="49761" spans="4:11">
      <c r="D49761" s="1"/>
      <c r="E49761" s="1"/>
      <c r="F49761" s="1"/>
      <c r="G49761" s="1"/>
      <c r="J49761" s="2"/>
      <c r="K49761" s="2"/>
    </row>
    <row r="49762" spans="4:11">
      <c r="D49762" s="1"/>
      <c r="E49762" s="1"/>
      <c r="F49762" s="1"/>
      <c r="G49762" s="1"/>
      <c r="J49762" s="2"/>
      <c r="K49762" s="2"/>
    </row>
    <row r="49763" spans="4:11">
      <c r="D49763" s="1"/>
      <c r="E49763" s="1"/>
      <c r="F49763" s="1"/>
      <c r="G49763" s="1"/>
      <c r="J49763" s="2"/>
      <c r="K49763" s="2"/>
    </row>
    <row r="49764" spans="4:11">
      <c r="D49764" s="1"/>
      <c r="E49764" s="1"/>
      <c r="F49764" s="1"/>
      <c r="G49764" s="1"/>
      <c r="J49764" s="2"/>
      <c r="K49764" s="2"/>
    </row>
    <row r="49765" spans="4:11">
      <c r="D49765" s="1"/>
      <c r="E49765" s="1"/>
      <c r="F49765" s="1"/>
      <c r="G49765" s="1"/>
      <c r="J49765" s="2"/>
      <c r="K49765" s="2"/>
    </row>
    <row r="49766" spans="4:11">
      <c r="D49766" s="1"/>
      <c r="E49766" s="1"/>
      <c r="F49766" s="1"/>
      <c r="G49766" s="1"/>
      <c r="J49766" s="2"/>
      <c r="K49766" s="2"/>
    </row>
    <row r="49767" spans="4:11">
      <c r="D49767" s="1"/>
      <c r="E49767" s="1"/>
      <c r="F49767" s="1"/>
      <c r="G49767" s="1"/>
      <c r="J49767" s="2"/>
      <c r="K49767" s="2"/>
    </row>
    <row r="49768" spans="4:11">
      <c r="D49768" s="1"/>
      <c r="E49768" s="1"/>
      <c r="F49768" s="1"/>
      <c r="G49768" s="1"/>
      <c r="J49768" s="2"/>
      <c r="K49768" s="2"/>
    </row>
    <row r="49769" spans="4:11">
      <c r="D49769" s="1"/>
      <c r="E49769" s="1"/>
      <c r="F49769" s="1"/>
      <c r="G49769" s="1"/>
      <c r="J49769" s="2"/>
      <c r="K49769" s="2"/>
    </row>
    <row r="49770" spans="4:11">
      <c r="D49770" s="1"/>
      <c r="E49770" s="1"/>
      <c r="F49770" s="1"/>
      <c r="G49770" s="1"/>
      <c r="J49770" s="2"/>
      <c r="K49770" s="2"/>
    </row>
    <row r="49771" spans="4:11">
      <c r="D49771" s="1"/>
      <c r="E49771" s="1"/>
      <c r="F49771" s="1"/>
      <c r="G49771" s="1"/>
      <c r="J49771" s="2"/>
      <c r="K49771" s="2"/>
    </row>
    <row r="49772" spans="4:11">
      <c r="D49772" s="1"/>
      <c r="E49772" s="1"/>
      <c r="F49772" s="1"/>
      <c r="G49772" s="1"/>
      <c r="J49772" s="2"/>
      <c r="K49772" s="2"/>
    </row>
    <row r="49773" spans="4:11">
      <c r="D49773" s="1"/>
      <c r="E49773" s="1"/>
      <c r="F49773" s="1"/>
      <c r="G49773" s="1"/>
      <c r="J49773" s="2"/>
      <c r="K49773" s="2"/>
    </row>
    <row r="49774" spans="4:11">
      <c r="D49774" s="1"/>
      <c r="E49774" s="1"/>
      <c r="F49774" s="1"/>
      <c r="G49774" s="1"/>
      <c r="J49774" s="2"/>
      <c r="K49774" s="2"/>
    </row>
    <row r="49775" spans="4:11">
      <c r="D49775" s="1"/>
      <c r="E49775" s="1"/>
      <c r="F49775" s="1"/>
      <c r="G49775" s="1"/>
      <c r="J49775" s="2"/>
      <c r="K49775" s="2"/>
    </row>
    <row r="49776" spans="4:11">
      <c r="D49776" s="1"/>
      <c r="E49776" s="1"/>
      <c r="F49776" s="1"/>
      <c r="G49776" s="1"/>
      <c r="J49776" s="2"/>
      <c r="K49776" s="2"/>
    </row>
    <row r="49777" spans="4:11">
      <c r="D49777" s="1"/>
      <c r="E49777" s="1"/>
      <c r="F49777" s="1"/>
      <c r="G49777" s="1"/>
      <c r="J49777" s="2"/>
      <c r="K49777" s="2"/>
    </row>
    <row r="49778" spans="4:11">
      <c r="D49778" s="1"/>
      <c r="E49778" s="1"/>
      <c r="F49778" s="1"/>
      <c r="G49778" s="1"/>
      <c r="J49778" s="2"/>
      <c r="K49778" s="2"/>
    </row>
    <row r="49779" spans="4:11">
      <c r="D49779" s="1"/>
      <c r="E49779" s="1"/>
      <c r="F49779" s="1"/>
      <c r="G49779" s="1"/>
      <c r="J49779" s="2"/>
      <c r="K49779" s="2"/>
    </row>
    <row r="49780" spans="4:11">
      <c r="D49780" s="1"/>
      <c r="E49780" s="1"/>
      <c r="F49780" s="1"/>
      <c r="G49780" s="1"/>
      <c r="J49780" s="2"/>
      <c r="K49780" s="2"/>
    </row>
    <row r="49781" spans="4:11">
      <c r="D49781" s="1"/>
      <c r="E49781" s="1"/>
      <c r="F49781" s="1"/>
      <c r="G49781" s="1"/>
      <c r="J49781" s="2"/>
      <c r="K49781" s="2"/>
    </row>
    <row r="49782" spans="4:11">
      <c r="D49782" s="1"/>
      <c r="E49782" s="1"/>
      <c r="F49782" s="1"/>
      <c r="G49782" s="1"/>
      <c r="J49782" s="2"/>
      <c r="K49782" s="2"/>
    </row>
    <row r="49783" spans="4:11">
      <c r="D49783" s="1"/>
      <c r="E49783" s="1"/>
      <c r="F49783" s="1"/>
      <c r="G49783" s="1"/>
      <c r="J49783" s="2"/>
      <c r="K49783" s="2"/>
    </row>
    <row r="49784" spans="4:11">
      <c r="D49784" s="1"/>
      <c r="E49784" s="1"/>
      <c r="F49784" s="1"/>
      <c r="G49784" s="1"/>
      <c r="J49784" s="2"/>
      <c r="K49784" s="2"/>
    </row>
    <row r="49785" spans="4:11">
      <c r="D49785" s="1"/>
      <c r="E49785" s="1"/>
      <c r="F49785" s="1"/>
      <c r="G49785" s="1"/>
      <c r="J49785" s="2"/>
      <c r="K49785" s="2"/>
    </row>
    <row r="49786" spans="4:11">
      <c r="D49786" s="1"/>
      <c r="E49786" s="1"/>
      <c r="F49786" s="1"/>
      <c r="G49786" s="1"/>
      <c r="J49786" s="2"/>
      <c r="K49786" s="2"/>
    </row>
    <row r="49787" spans="4:11">
      <c r="D49787" s="1"/>
      <c r="E49787" s="1"/>
      <c r="F49787" s="1"/>
      <c r="G49787" s="1"/>
      <c r="J49787" s="2"/>
      <c r="K49787" s="2"/>
    </row>
    <row r="49788" spans="4:11">
      <c r="D49788" s="1"/>
      <c r="E49788" s="1"/>
      <c r="F49788" s="1"/>
      <c r="G49788" s="1"/>
      <c r="J49788" s="2"/>
      <c r="K49788" s="2"/>
    </row>
    <row r="49789" spans="4:11">
      <c r="D49789" s="1"/>
      <c r="E49789" s="1"/>
      <c r="F49789" s="1"/>
      <c r="G49789" s="1"/>
      <c r="J49789" s="2"/>
      <c r="K49789" s="2"/>
    </row>
    <row r="49790" spans="4:11">
      <c r="D49790" s="1"/>
      <c r="E49790" s="1"/>
      <c r="F49790" s="1"/>
      <c r="G49790" s="1"/>
      <c r="J49790" s="2"/>
      <c r="K49790" s="2"/>
    </row>
    <row r="49791" spans="4:11">
      <c r="D49791" s="1"/>
      <c r="E49791" s="1"/>
      <c r="F49791" s="1"/>
      <c r="G49791" s="1"/>
      <c r="J49791" s="2"/>
      <c r="K49791" s="2"/>
    </row>
    <row r="49792" spans="4:11">
      <c r="D49792" s="1"/>
      <c r="E49792" s="1"/>
      <c r="F49792" s="1"/>
      <c r="G49792" s="1"/>
      <c r="J49792" s="2"/>
      <c r="K49792" s="2"/>
    </row>
    <row r="49793" spans="4:11">
      <c r="D49793" s="1"/>
      <c r="E49793" s="1"/>
      <c r="F49793" s="1"/>
      <c r="G49793" s="1"/>
      <c r="J49793" s="2"/>
      <c r="K49793" s="2"/>
    </row>
    <row r="49794" spans="4:11">
      <c r="D49794" s="1"/>
      <c r="E49794" s="1"/>
      <c r="F49794" s="1"/>
      <c r="G49794" s="1"/>
      <c r="J49794" s="2"/>
      <c r="K49794" s="2"/>
    </row>
    <row r="49795" spans="4:11">
      <c r="D49795" s="1"/>
      <c r="E49795" s="1"/>
      <c r="F49795" s="1"/>
      <c r="G49795" s="1"/>
      <c r="J49795" s="2"/>
      <c r="K49795" s="2"/>
    </row>
    <row r="49796" spans="4:11">
      <c r="D49796" s="1"/>
      <c r="E49796" s="1"/>
      <c r="F49796" s="1"/>
      <c r="G49796" s="1"/>
      <c r="J49796" s="2"/>
      <c r="K49796" s="2"/>
    </row>
    <row r="49797" spans="4:11">
      <c r="D49797" s="1"/>
      <c r="E49797" s="1"/>
      <c r="F49797" s="1"/>
      <c r="G49797" s="1"/>
      <c r="J49797" s="2"/>
      <c r="K49797" s="2"/>
    </row>
    <row r="49798" spans="4:11">
      <c r="D49798" s="1"/>
      <c r="E49798" s="1"/>
      <c r="F49798" s="1"/>
      <c r="G49798" s="1"/>
      <c r="J49798" s="2"/>
      <c r="K49798" s="2"/>
    </row>
    <row r="49799" spans="4:11">
      <c r="D49799" s="1"/>
      <c r="E49799" s="1"/>
      <c r="F49799" s="1"/>
      <c r="G49799" s="1"/>
      <c r="J49799" s="2"/>
      <c r="K49799" s="2"/>
    </row>
    <row r="49800" spans="4:11">
      <c r="D49800" s="1"/>
      <c r="E49800" s="1"/>
      <c r="F49800" s="1"/>
      <c r="G49800" s="1"/>
      <c r="J49800" s="2"/>
      <c r="K49800" s="2"/>
    </row>
    <row r="49801" spans="4:11">
      <c r="D49801" s="1"/>
      <c r="E49801" s="1"/>
      <c r="F49801" s="1"/>
      <c r="G49801" s="1"/>
      <c r="J49801" s="2"/>
      <c r="K49801" s="2"/>
    </row>
    <row r="49802" spans="4:11">
      <c r="D49802" s="1"/>
      <c r="E49802" s="1"/>
      <c r="F49802" s="1"/>
      <c r="G49802" s="1"/>
      <c r="J49802" s="2"/>
      <c r="K49802" s="2"/>
    </row>
    <row r="49803" spans="4:11">
      <c r="D49803" s="1"/>
      <c r="E49803" s="1"/>
      <c r="F49803" s="1"/>
      <c r="G49803" s="1"/>
      <c r="J49803" s="2"/>
      <c r="K49803" s="2"/>
    </row>
    <row r="49804" spans="4:11">
      <c r="D49804" s="1"/>
      <c r="E49804" s="1"/>
      <c r="F49804" s="1"/>
      <c r="G49804" s="1"/>
      <c r="J49804" s="2"/>
      <c r="K49804" s="2"/>
    </row>
    <row r="49805" spans="4:11">
      <c r="D49805" s="1"/>
      <c r="E49805" s="1"/>
      <c r="F49805" s="1"/>
      <c r="G49805" s="1"/>
      <c r="J49805" s="2"/>
      <c r="K49805" s="2"/>
    </row>
    <row r="49806" spans="4:11">
      <c r="D49806" s="1"/>
      <c r="E49806" s="1"/>
      <c r="F49806" s="1"/>
      <c r="G49806" s="1"/>
      <c r="J49806" s="2"/>
      <c r="K49806" s="2"/>
    </row>
    <row r="49807" spans="4:11">
      <c r="D49807" s="1"/>
      <c r="E49807" s="1"/>
      <c r="F49807" s="1"/>
      <c r="G49807" s="1"/>
      <c r="J49807" s="2"/>
      <c r="K49807" s="2"/>
    </row>
    <row r="49808" spans="4:11">
      <c r="D49808" s="1"/>
      <c r="E49808" s="1"/>
      <c r="F49808" s="1"/>
      <c r="G49808" s="1"/>
      <c r="J49808" s="2"/>
      <c r="K49808" s="2"/>
    </row>
    <row r="49809" spans="4:11">
      <c r="D49809" s="1"/>
      <c r="E49809" s="1"/>
      <c r="F49809" s="1"/>
      <c r="G49809" s="1"/>
      <c r="J49809" s="2"/>
      <c r="K49809" s="2"/>
    </row>
    <row r="49810" spans="4:11">
      <c r="D49810" s="1"/>
      <c r="E49810" s="1"/>
      <c r="F49810" s="1"/>
      <c r="G49810" s="1"/>
      <c r="J49810" s="2"/>
      <c r="K49810" s="2"/>
    </row>
    <row r="49811" spans="4:11">
      <c r="D49811" s="1"/>
      <c r="E49811" s="1"/>
      <c r="F49811" s="1"/>
      <c r="G49811" s="1"/>
      <c r="J49811" s="2"/>
      <c r="K49811" s="2"/>
    </row>
    <row r="49812" spans="4:11">
      <c r="D49812" s="1"/>
      <c r="E49812" s="1"/>
      <c r="F49812" s="1"/>
      <c r="G49812" s="1"/>
      <c r="J49812" s="2"/>
      <c r="K49812" s="2"/>
    </row>
    <row r="49813" spans="4:11">
      <c r="D49813" s="1"/>
      <c r="E49813" s="1"/>
      <c r="F49813" s="1"/>
      <c r="G49813" s="1"/>
      <c r="J49813" s="2"/>
      <c r="K49813" s="2"/>
    </row>
    <row r="49814" spans="4:11">
      <c r="D49814" s="1"/>
      <c r="E49814" s="1"/>
      <c r="F49814" s="1"/>
      <c r="G49814" s="1"/>
      <c r="J49814" s="2"/>
      <c r="K49814" s="2"/>
    </row>
    <row r="49815" spans="4:11">
      <c r="D49815" s="1"/>
      <c r="E49815" s="1"/>
      <c r="F49815" s="1"/>
      <c r="G49815" s="1"/>
      <c r="J49815" s="2"/>
      <c r="K49815" s="2"/>
    </row>
    <row r="49816" spans="4:11">
      <c r="D49816" s="1"/>
      <c r="E49816" s="1"/>
      <c r="F49816" s="1"/>
      <c r="G49816" s="1"/>
      <c r="J49816" s="2"/>
      <c r="K49816" s="2"/>
    </row>
    <row r="49817" spans="4:11">
      <c r="D49817" s="1"/>
      <c r="E49817" s="1"/>
      <c r="F49817" s="1"/>
      <c r="G49817" s="1"/>
      <c r="J49817" s="2"/>
      <c r="K49817" s="2"/>
    </row>
    <row r="49818" spans="4:11">
      <c r="D49818" s="1"/>
      <c r="E49818" s="1"/>
      <c r="F49818" s="1"/>
      <c r="G49818" s="1"/>
      <c r="J49818" s="2"/>
      <c r="K49818" s="2"/>
    </row>
    <row r="49819" spans="4:11">
      <c r="D49819" s="1"/>
      <c r="E49819" s="1"/>
      <c r="F49819" s="1"/>
      <c r="G49819" s="1"/>
      <c r="J49819" s="2"/>
      <c r="K49819" s="2"/>
    </row>
    <row r="49820" spans="4:11">
      <c r="D49820" s="1"/>
      <c r="E49820" s="1"/>
      <c r="F49820" s="1"/>
      <c r="G49820" s="1"/>
      <c r="J49820" s="2"/>
      <c r="K49820" s="2"/>
    </row>
    <row r="49821" spans="4:11">
      <c r="D49821" s="1"/>
      <c r="E49821" s="1"/>
      <c r="F49821" s="1"/>
      <c r="G49821" s="1"/>
      <c r="J49821" s="2"/>
      <c r="K49821" s="2"/>
    </row>
    <row r="49822" spans="4:11">
      <c r="D49822" s="1"/>
      <c r="E49822" s="1"/>
      <c r="F49822" s="1"/>
      <c r="G49822" s="1"/>
      <c r="J49822" s="2"/>
      <c r="K49822" s="2"/>
    </row>
    <row r="49823" spans="4:11">
      <c r="D49823" s="1"/>
      <c r="E49823" s="1"/>
      <c r="F49823" s="1"/>
      <c r="G49823" s="1"/>
      <c r="J49823" s="2"/>
      <c r="K49823" s="2"/>
    </row>
    <row r="49824" spans="4:11">
      <c r="D49824" s="1"/>
      <c r="E49824" s="1"/>
      <c r="F49824" s="1"/>
      <c r="G49824" s="1"/>
      <c r="J49824" s="2"/>
      <c r="K49824" s="2"/>
    </row>
    <row r="49825" spans="4:11">
      <c r="D49825" s="1"/>
      <c r="E49825" s="1"/>
      <c r="F49825" s="1"/>
      <c r="G49825" s="1"/>
      <c r="J49825" s="2"/>
      <c r="K49825" s="2"/>
    </row>
    <row r="49826" spans="4:11">
      <c r="D49826" s="1"/>
      <c r="E49826" s="1"/>
      <c r="F49826" s="1"/>
      <c r="G49826" s="1"/>
      <c r="J49826" s="2"/>
      <c r="K49826" s="2"/>
    </row>
    <row r="49827" spans="4:11">
      <c r="D49827" s="1"/>
      <c r="E49827" s="1"/>
      <c r="F49827" s="1"/>
      <c r="G49827" s="1"/>
      <c r="J49827" s="2"/>
      <c r="K49827" s="2"/>
    </row>
    <row r="49828" spans="4:11">
      <c r="D49828" s="1"/>
      <c r="E49828" s="1"/>
      <c r="F49828" s="1"/>
      <c r="G49828" s="1"/>
      <c r="J49828" s="2"/>
      <c r="K49828" s="2"/>
    </row>
    <row r="49829" spans="4:11">
      <c r="D49829" s="1"/>
      <c r="E49829" s="1"/>
      <c r="F49829" s="1"/>
      <c r="G49829" s="1"/>
      <c r="J49829" s="2"/>
      <c r="K49829" s="2"/>
    </row>
    <row r="49830" spans="4:11">
      <c r="D49830" s="1"/>
      <c r="E49830" s="1"/>
      <c r="F49830" s="1"/>
      <c r="G49830" s="1"/>
      <c r="J49830" s="2"/>
      <c r="K49830" s="2"/>
    </row>
    <row r="49831" spans="4:11">
      <c r="D49831" s="1"/>
      <c r="E49831" s="1"/>
      <c r="F49831" s="1"/>
      <c r="G49831" s="1"/>
      <c r="J49831" s="2"/>
      <c r="K49831" s="2"/>
    </row>
    <row r="49832" spans="4:11">
      <c r="D49832" s="1"/>
      <c r="E49832" s="1"/>
      <c r="F49832" s="1"/>
      <c r="G49832" s="1"/>
      <c r="J49832" s="2"/>
      <c r="K49832" s="2"/>
    </row>
    <row r="49833" spans="4:11">
      <c r="D49833" s="1"/>
      <c r="E49833" s="1"/>
      <c r="F49833" s="1"/>
      <c r="G49833" s="1"/>
      <c r="J49833" s="2"/>
      <c r="K49833" s="2"/>
    </row>
    <row r="49834" spans="4:11">
      <c r="D49834" s="1"/>
      <c r="E49834" s="1"/>
      <c r="F49834" s="1"/>
      <c r="G49834" s="1"/>
      <c r="J49834" s="2"/>
      <c r="K49834" s="2"/>
    </row>
    <row r="49835" spans="4:11">
      <c r="D49835" s="1"/>
      <c r="E49835" s="1"/>
      <c r="F49835" s="1"/>
      <c r="G49835" s="1"/>
      <c r="J49835" s="2"/>
      <c r="K49835" s="2"/>
    </row>
    <row r="49836" spans="4:11">
      <c r="D49836" s="1"/>
      <c r="E49836" s="1"/>
      <c r="F49836" s="1"/>
      <c r="G49836" s="1"/>
      <c r="J49836" s="2"/>
      <c r="K49836" s="2"/>
    </row>
    <row r="49837" spans="4:11">
      <c r="D49837" s="1"/>
      <c r="E49837" s="1"/>
      <c r="F49837" s="1"/>
      <c r="G49837" s="1"/>
      <c r="J49837" s="2"/>
      <c r="K49837" s="2"/>
    </row>
    <row r="49838" spans="4:11">
      <c r="D49838" s="1"/>
      <c r="E49838" s="1"/>
      <c r="F49838" s="1"/>
      <c r="G49838" s="1"/>
      <c r="J49838" s="2"/>
      <c r="K49838" s="2"/>
    </row>
    <row r="49839" spans="4:11">
      <c r="D49839" s="1"/>
      <c r="E49839" s="1"/>
      <c r="F49839" s="1"/>
      <c r="G49839" s="1"/>
      <c r="J49839" s="2"/>
      <c r="K49839" s="2"/>
    </row>
    <row r="49840" spans="4:11">
      <c r="D49840" s="1"/>
      <c r="E49840" s="1"/>
      <c r="F49840" s="1"/>
      <c r="G49840" s="1"/>
      <c r="J49840" s="2"/>
      <c r="K49840" s="2"/>
    </row>
    <row r="49841" spans="4:11">
      <c r="D49841" s="1"/>
      <c r="E49841" s="1"/>
      <c r="F49841" s="1"/>
      <c r="G49841" s="1"/>
      <c r="J49841" s="2"/>
      <c r="K49841" s="2"/>
    </row>
    <row r="49842" spans="4:11">
      <c r="D49842" s="1"/>
      <c r="E49842" s="1"/>
      <c r="F49842" s="1"/>
      <c r="G49842" s="1"/>
      <c r="J49842" s="2"/>
      <c r="K49842" s="2"/>
    </row>
    <row r="49843" spans="4:11">
      <c r="D49843" s="1"/>
      <c r="E49843" s="1"/>
      <c r="F49843" s="1"/>
      <c r="G49843" s="1"/>
      <c r="J49843" s="2"/>
      <c r="K49843" s="2"/>
    </row>
    <row r="49844" spans="4:11">
      <c r="D49844" s="1"/>
      <c r="E49844" s="1"/>
      <c r="F49844" s="1"/>
      <c r="G49844" s="1"/>
      <c r="J49844" s="2"/>
      <c r="K49844" s="2"/>
    </row>
    <row r="49845" spans="4:11">
      <c r="D49845" s="1"/>
      <c r="E49845" s="1"/>
      <c r="F49845" s="1"/>
      <c r="G49845" s="1"/>
      <c r="J49845" s="2"/>
      <c r="K49845" s="2"/>
    </row>
    <row r="49846" spans="4:11">
      <c r="D49846" s="1"/>
      <c r="E49846" s="1"/>
      <c r="F49846" s="1"/>
      <c r="G49846" s="1"/>
      <c r="J49846" s="2"/>
      <c r="K49846" s="2"/>
    </row>
    <row r="49847" spans="4:11">
      <c r="D49847" s="1"/>
      <c r="E49847" s="1"/>
      <c r="F49847" s="1"/>
      <c r="G49847" s="1"/>
      <c r="J49847" s="2"/>
      <c r="K49847" s="2"/>
    </row>
    <row r="49848" spans="4:11">
      <c r="D49848" s="1"/>
      <c r="E49848" s="1"/>
      <c r="F49848" s="1"/>
      <c r="G49848" s="1"/>
      <c r="J49848" s="2"/>
      <c r="K49848" s="2"/>
    </row>
    <row r="49849" spans="4:11">
      <c r="D49849" s="1"/>
      <c r="E49849" s="1"/>
      <c r="F49849" s="1"/>
      <c r="G49849" s="1"/>
      <c r="J49849" s="2"/>
      <c r="K49849" s="2"/>
    </row>
    <row r="49850" spans="4:11">
      <c r="D49850" s="1"/>
      <c r="E49850" s="1"/>
      <c r="F49850" s="1"/>
      <c r="G49850" s="1"/>
      <c r="J49850" s="2"/>
      <c r="K49850" s="2"/>
    </row>
    <row r="49851" spans="4:11">
      <c r="D49851" s="1"/>
      <c r="E49851" s="1"/>
      <c r="F49851" s="1"/>
      <c r="G49851" s="1"/>
      <c r="J49851" s="2"/>
      <c r="K49851" s="2"/>
    </row>
    <row r="49852" spans="4:11">
      <c r="D49852" s="1"/>
      <c r="E49852" s="1"/>
      <c r="F49852" s="1"/>
      <c r="G49852" s="1"/>
      <c r="J49852" s="2"/>
      <c r="K49852" s="2"/>
    </row>
    <row r="49853" spans="4:11">
      <c r="D49853" s="1"/>
      <c r="E49853" s="1"/>
      <c r="F49853" s="1"/>
      <c r="G49853" s="1"/>
      <c r="J49853" s="2"/>
      <c r="K49853" s="2"/>
    </row>
    <row r="49854" spans="4:11">
      <c r="D49854" s="1"/>
      <c r="E49854" s="1"/>
      <c r="F49854" s="1"/>
      <c r="G49854" s="1"/>
      <c r="J49854" s="2"/>
      <c r="K49854" s="2"/>
    </row>
    <row r="49855" spans="4:11">
      <c r="D49855" s="1"/>
      <c r="E49855" s="1"/>
      <c r="F49855" s="1"/>
      <c r="G49855" s="1"/>
      <c r="J49855" s="2"/>
      <c r="K49855" s="2"/>
    </row>
    <row r="49856" spans="4:11">
      <c r="D49856" s="1"/>
      <c r="E49856" s="1"/>
      <c r="F49856" s="1"/>
      <c r="G49856" s="1"/>
      <c r="J49856" s="2"/>
      <c r="K49856" s="2"/>
    </row>
    <row r="49857" spans="4:11">
      <c r="D49857" s="1"/>
      <c r="E49857" s="1"/>
      <c r="F49857" s="1"/>
      <c r="G49857" s="1"/>
      <c r="J49857" s="2"/>
      <c r="K49857" s="2"/>
    </row>
    <row r="49858" spans="4:11">
      <c r="D49858" s="1"/>
      <c r="E49858" s="1"/>
      <c r="F49858" s="1"/>
      <c r="G49858" s="1"/>
      <c r="J49858" s="2"/>
      <c r="K49858" s="2"/>
    </row>
    <row r="49859" spans="4:11">
      <c r="D49859" s="1"/>
      <c r="E49859" s="1"/>
      <c r="F49859" s="1"/>
      <c r="G49859" s="1"/>
      <c r="J49859" s="2"/>
      <c r="K49859" s="2"/>
    </row>
    <row r="49860" spans="4:11">
      <c r="D49860" s="1"/>
      <c r="E49860" s="1"/>
      <c r="F49860" s="1"/>
      <c r="G49860" s="1"/>
      <c r="J49860" s="2"/>
      <c r="K49860" s="2"/>
    </row>
    <row r="49861" spans="4:11">
      <c r="D49861" s="1"/>
      <c r="E49861" s="1"/>
      <c r="F49861" s="1"/>
      <c r="G49861" s="1"/>
      <c r="J49861" s="2"/>
      <c r="K49861" s="2"/>
    </row>
    <row r="49862" spans="4:11">
      <c r="D49862" s="1"/>
      <c r="E49862" s="1"/>
      <c r="F49862" s="1"/>
      <c r="G49862" s="1"/>
      <c r="J49862" s="2"/>
      <c r="K49862" s="2"/>
    </row>
    <row r="49863" spans="4:11">
      <c r="D49863" s="1"/>
      <c r="E49863" s="1"/>
      <c r="F49863" s="1"/>
      <c r="G49863" s="1"/>
      <c r="J49863" s="2"/>
      <c r="K49863" s="2"/>
    </row>
    <row r="49864" spans="4:11">
      <c r="D49864" s="1"/>
      <c r="E49864" s="1"/>
      <c r="F49864" s="1"/>
      <c r="G49864" s="1"/>
      <c r="J49864" s="2"/>
      <c r="K49864" s="2"/>
    </row>
    <row r="49865" spans="4:11">
      <c r="D49865" s="1"/>
      <c r="E49865" s="1"/>
      <c r="F49865" s="1"/>
      <c r="G49865" s="1"/>
      <c r="J49865" s="2"/>
      <c r="K49865" s="2"/>
    </row>
    <row r="49866" spans="4:11">
      <c r="D49866" s="1"/>
      <c r="E49866" s="1"/>
      <c r="F49866" s="1"/>
      <c r="G49866" s="1"/>
      <c r="J49866" s="2"/>
      <c r="K49866" s="2"/>
    </row>
    <row r="49867" spans="4:11">
      <c r="D49867" s="1"/>
      <c r="E49867" s="1"/>
      <c r="F49867" s="1"/>
      <c r="G49867" s="1"/>
      <c r="J49867" s="2"/>
      <c r="K49867" s="2"/>
    </row>
    <row r="49868" spans="4:11">
      <c r="D49868" s="1"/>
      <c r="E49868" s="1"/>
      <c r="F49868" s="1"/>
      <c r="G49868" s="1"/>
      <c r="J49868" s="2"/>
      <c r="K49868" s="2"/>
    </row>
    <row r="49869" spans="4:11">
      <c r="D49869" s="1"/>
      <c r="E49869" s="1"/>
      <c r="F49869" s="1"/>
      <c r="G49869" s="1"/>
      <c r="J49869" s="2"/>
      <c r="K49869" s="2"/>
    </row>
    <row r="49870" spans="4:11">
      <c r="D49870" s="1"/>
      <c r="E49870" s="1"/>
      <c r="F49870" s="1"/>
      <c r="G49870" s="1"/>
      <c r="J49870" s="2"/>
      <c r="K49870" s="2"/>
    </row>
    <row r="49871" spans="4:11">
      <c r="D49871" s="1"/>
      <c r="E49871" s="1"/>
      <c r="F49871" s="1"/>
      <c r="G49871" s="1"/>
      <c r="J49871" s="2"/>
      <c r="K49871" s="2"/>
    </row>
    <row r="49872" spans="4:11">
      <c r="D49872" s="1"/>
      <c r="E49872" s="1"/>
      <c r="F49872" s="1"/>
      <c r="G49872" s="1"/>
      <c r="J49872" s="2"/>
      <c r="K49872" s="2"/>
    </row>
    <row r="49873" spans="4:11">
      <c r="D49873" s="1"/>
      <c r="E49873" s="1"/>
      <c r="F49873" s="1"/>
      <c r="G49873" s="1"/>
      <c r="J49873" s="2"/>
      <c r="K49873" s="2"/>
    </row>
    <row r="49874" spans="4:11">
      <c r="D49874" s="1"/>
      <c r="E49874" s="1"/>
      <c r="F49874" s="1"/>
      <c r="G49874" s="1"/>
      <c r="J49874" s="2"/>
      <c r="K49874" s="2"/>
    </row>
    <row r="49875" spans="4:11">
      <c r="D49875" s="1"/>
      <c r="E49875" s="1"/>
      <c r="F49875" s="1"/>
      <c r="G49875" s="1"/>
      <c r="J49875" s="2"/>
      <c r="K49875" s="2"/>
    </row>
    <row r="49876" spans="4:11">
      <c r="D49876" s="1"/>
      <c r="E49876" s="1"/>
      <c r="F49876" s="1"/>
      <c r="G49876" s="1"/>
      <c r="J49876" s="2"/>
      <c r="K49876" s="2"/>
    </row>
    <row r="49877" spans="4:11">
      <c r="D49877" s="1"/>
      <c r="E49877" s="1"/>
      <c r="F49877" s="1"/>
      <c r="G49877" s="1"/>
      <c r="J49877" s="2"/>
      <c r="K49877" s="2"/>
    </row>
    <row r="49878" spans="4:11">
      <c r="D49878" s="1"/>
      <c r="E49878" s="1"/>
      <c r="F49878" s="1"/>
      <c r="G49878" s="1"/>
      <c r="J49878" s="2"/>
      <c r="K49878" s="2"/>
    </row>
    <row r="49879" spans="4:11">
      <c r="D49879" s="1"/>
      <c r="E49879" s="1"/>
      <c r="F49879" s="1"/>
      <c r="G49879" s="1"/>
      <c r="J49879" s="2"/>
      <c r="K49879" s="2"/>
    </row>
    <row r="49880" spans="4:11">
      <c r="D49880" s="1"/>
      <c r="E49880" s="1"/>
      <c r="F49880" s="1"/>
      <c r="G49880" s="1"/>
      <c r="J49880" s="2"/>
      <c r="K49880" s="2"/>
    </row>
    <row r="49881" spans="4:11">
      <c r="D49881" s="1"/>
      <c r="E49881" s="1"/>
      <c r="F49881" s="1"/>
      <c r="G49881" s="1"/>
      <c r="J49881" s="2"/>
      <c r="K49881" s="2"/>
    </row>
    <row r="49882" spans="4:11">
      <c r="D49882" s="1"/>
      <c r="E49882" s="1"/>
      <c r="F49882" s="1"/>
      <c r="G49882" s="1"/>
      <c r="J49882" s="2"/>
      <c r="K49882" s="2"/>
    </row>
    <row r="49883" spans="4:11">
      <c r="D49883" s="1"/>
      <c r="E49883" s="1"/>
      <c r="F49883" s="1"/>
      <c r="G49883" s="1"/>
      <c r="J49883" s="2"/>
      <c r="K49883" s="2"/>
    </row>
    <row r="49884" spans="4:11">
      <c r="D49884" s="1"/>
      <c r="E49884" s="1"/>
      <c r="F49884" s="1"/>
      <c r="G49884" s="1"/>
      <c r="J49884" s="2"/>
      <c r="K49884" s="2"/>
    </row>
    <row r="49885" spans="4:11">
      <c r="D49885" s="1"/>
      <c r="E49885" s="1"/>
      <c r="F49885" s="1"/>
      <c r="G49885" s="1"/>
      <c r="J49885" s="2"/>
      <c r="K49885" s="2"/>
    </row>
    <row r="49886" spans="4:11">
      <c r="D49886" s="1"/>
      <c r="E49886" s="1"/>
      <c r="F49886" s="1"/>
      <c r="G49886" s="1"/>
      <c r="J49886" s="2"/>
      <c r="K49886" s="2"/>
    </row>
    <row r="49887" spans="4:11">
      <c r="D49887" s="1"/>
      <c r="E49887" s="1"/>
      <c r="F49887" s="1"/>
      <c r="G49887" s="1"/>
      <c r="J49887" s="2"/>
      <c r="K49887" s="2"/>
    </row>
    <row r="49888" spans="4:11">
      <c r="D49888" s="1"/>
      <c r="E49888" s="1"/>
      <c r="F49888" s="1"/>
      <c r="G49888" s="1"/>
      <c r="J49888" s="2"/>
      <c r="K49888" s="2"/>
    </row>
    <row r="49889" spans="4:11">
      <c r="D49889" s="1"/>
      <c r="E49889" s="1"/>
      <c r="F49889" s="1"/>
      <c r="G49889" s="1"/>
      <c r="J49889" s="2"/>
      <c r="K49889" s="2"/>
    </row>
    <row r="49890" spans="4:11">
      <c r="D49890" s="1"/>
      <c r="E49890" s="1"/>
      <c r="F49890" s="1"/>
      <c r="G49890" s="1"/>
      <c r="J49890" s="2"/>
      <c r="K49890" s="2"/>
    </row>
    <row r="49891" spans="4:11">
      <c r="D49891" s="1"/>
      <c r="E49891" s="1"/>
      <c r="F49891" s="1"/>
      <c r="G49891" s="1"/>
      <c r="J49891" s="2"/>
      <c r="K49891" s="2"/>
    </row>
    <row r="49892" spans="4:11">
      <c r="D49892" s="1"/>
      <c r="E49892" s="1"/>
      <c r="F49892" s="1"/>
      <c r="G49892" s="1"/>
      <c r="J49892" s="2"/>
      <c r="K49892" s="2"/>
    </row>
    <row r="49893" spans="4:11">
      <c r="D49893" s="1"/>
      <c r="E49893" s="1"/>
      <c r="F49893" s="1"/>
      <c r="G49893" s="1"/>
      <c r="J49893" s="2"/>
      <c r="K49893" s="2"/>
    </row>
    <row r="49894" spans="4:11">
      <c r="D49894" s="1"/>
      <c r="E49894" s="1"/>
      <c r="F49894" s="1"/>
      <c r="G49894" s="1"/>
      <c r="J49894" s="2"/>
      <c r="K49894" s="2"/>
    </row>
    <row r="49895" spans="4:11">
      <c r="D49895" s="1"/>
      <c r="E49895" s="1"/>
      <c r="F49895" s="1"/>
      <c r="G49895" s="1"/>
      <c r="J49895" s="2"/>
      <c r="K49895" s="2"/>
    </row>
    <row r="49896" spans="4:11">
      <c r="D49896" s="1"/>
      <c r="E49896" s="1"/>
      <c r="F49896" s="1"/>
      <c r="G49896" s="1"/>
      <c r="J49896" s="2"/>
      <c r="K49896" s="2"/>
    </row>
    <row r="49897" spans="4:11">
      <c r="D49897" s="1"/>
      <c r="E49897" s="1"/>
      <c r="F49897" s="1"/>
      <c r="G49897" s="1"/>
      <c r="J49897" s="2"/>
      <c r="K49897" s="2"/>
    </row>
    <row r="49898" spans="4:11">
      <c r="D49898" s="1"/>
      <c r="E49898" s="1"/>
      <c r="F49898" s="1"/>
      <c r="G49898" s="1"/>
      <c r="J49898" s="2"/>
      <c r="K49898" s="2"/>
    </row>
    <row r="49899" spans="4:11">
      <c r="D49899" s="1"/>
      <c r="E49899" s="1"/>
      <c r="F49899" s="1"/>
      <c r="G49899" s="1"/>
      <c r="J49899" s="2"/>
      <c r="K49899" s="2"/>
    </row>
    <row r="49900" spans="4:11">
      <c r="D49900" s="1"/>
      <c r="E49900" s="1"/>
      <c r="F49900" s="1"/>
      <c r="G49900" s="1"/>
      <c r="J49900" s="2"/>
      <c r="K49900" s="2"/>
    </row>
    <row r="49901" spans="4:11">
      <c r="D49901" s="1"/>
      <c r="E49901" s="1"/>
      <c r="F49901" s="1"/>
      <c r="G49901" s="1"/>
      <c r="J49901" s="2"/>
      <c r="K49901" s="2"/>
    </row>
    <row r="49902" spans="4:11">
      <c r="D49902" s="1"/>
      <c r="E49902" s="1"/>
      <c r="F49902" s="1"/>
      <c r="G49902" s="1"/>
      <c r="J49902" s="2"/>
      <c r="K49902" s="2"/>
    </row>
    <row r="49903" spans="4:11">
      <c r="D49903" s="1"/>
      <c r="E49903" s="1"/>
      <c r="F49903" s="1"/>
      <c r="G49903" s="1"/>
      <c r="J49903" s="2"/>
      <c r="K49903" s="2"/>
    </row>
    <row r="49904" spans="4:11">
      <c r="D49904" s="1"/>
      <c r="E49904" s="1"/>
      <c r="F49904" s="1"/>
      <c r="G49904" s="1"/>
      <c r="J49904" s="2"/>
      <c r="K49904" s="2"/>
    </row>
    <row r="49905" spans="4:11">
      <c r="D49905" s="1"/>
      <c r="E49905" s="1"/>
      <c r="F49905" s="1"/>
      <c r="G49905" s="1"/>
      <c r="J49905" s="2"/>
      <c r="K49905" s="2"/>
    </row>
    <row r="49906" spans="4:11">
      <c r="D49906" s="1"/>
      <c r="E49906" s="1"/>
      <c r="F49906" s="1"/>
      <c r="G49906" s="1"/>
      <c r="J49906" s="2"/>
      <c r="K49906" s="2"/>
    </row>
    <row r="49907" spans="4:11">
      <c r="D49907" s="1"/>
      <c r="E49907" s="1"/>
      <c r="F49907" s="1"/>
      <c r="G49907" s="1"/>
      <c r="J49907" s="2"/>
      <c r="K49907" s="2"/>
    </row>
    <row r="49908" spans="4:11">
      <c r="D49908" s="1"/>
      <c r="E49908" s="1"/>
      <c r="F49908" s="1"/>
      <c r="G49908" s="1"/>
      <c r="J49908" s="2"/>
      <c r="K49908" s="2"/>
    </row>
    <row r="49909" spans="4:11">
      <c r="D49909" s="1"/>
      <c r="E49909" s="1"/>
      <c r="F49909" s="1"/>
      <c r="G49909" s="1"/>
      <c r="J49909" s="2"/>
      <c r="K49909" s="2"/>
    </row>
    <row r="49910" spans="4:11">
      <c r="D49910" s="1"/>
      <c r="E49910" s="1"/>
      <c r="F49910" s="1"/>
      <c r="G49910" s="1"/>
      <c r="J49910" s="2"/>
      <c r="K49910" s="2"/>
    </row>
    <row r="49911" spans="4:11">
      <c r="D49911" s="1"/>
      <c r="E49911" s="1"/>
      <c r="F49911" s="1"/>
      <c r="G49911" s="1"/>
      <c r="J49911" s="2"/>
      <c r="K49911" s="2"/>
    </row>
    <row r="49912" spans="4:11">
      <c r="D49912" s="1"/>
      <c r="E49912" s="1"/>
      <c r="F49912" s="1"/>
      <c r="G49912" s="1"/>
      <c r="J49912" s="2"/>
      <c r="K49912" s="2"/>
    </row>
    <row r="49913" spans="4:11">
      <c r="D49913" s="1"/>
      <c r="E49913" s="1"/>
      <c r="F49913" s="1"/>
      <c r="G49913" s="1"/>
      <c r="J49913" s="2"/>
      <c r="K49913" s="2"/>
    </row>
    <row r="49914" spans="4:11">
      <c r="D49914" s="1"/>
      <c r="E49914" s="1"/>
      <c r="F49914" s="1"/>
      <c r="G49914" s="1"/>
      <c r="J49914" s="2"/>
      <c r="K49914" s="2"/>
    </row>
    <row r="49915" spans="4:11">
      <c r="D49915" s="1"/>
      <c r="E49915" s="1"/>
      <c r="F49915" s="1"/>
      <c r="G49915" s="1"/>
      <c r="J49915" s="2"/>
      <c r="K49915" s="2"/>
    </row>
    <row r="49916" spans="4:11">
      <c r="D49916" s="1"/>
      <c r="E49916" s="1"/>
      <c r="F49916" s="1"/>
      <c r="G49916" s="1"/>
      <c r="J49916" s="2"/>
      <c r="K49916" s="2"/>
    </row>
    <row r="49917" spans="4:11">
      <c r="D49917" s="1"/>
      <c r="E49917" s="1"/>
      <c r="F49917" s="1"/>
      <c r="G49917" s="1"/>
      <c r="J49917" s="2"/>
      <c r="K49917" s="2"/>
    </row>
    <row r="49918" spans="4:11">
      <c r="D49918" s="1"/>
      <c r="E49918" s="1"/>
      <c r="F49918" s="1"/>
      <c r="G49918" s="1"/>
      <c r="J49918" s="2"/>
      <c r="K49918" s="2"/>
    </row>
    <row r="49919" spans="4:11">
      <c r="D49919" s="1"/>
      <c r="E49919" s="1"/>
      <c r="F49919" s="1"/>
      <c r="G49919" s="1"/>
      <c r="J49919" s="2"/>
      <c r="K49919" s="2"/>
    </row>
    <row r="49920" spans="4:11">
      <c r="D49920" s="1"/>
      <c r="E49920" s="1"/>
      <c r="F49920" s="1"/>
      <c r="G49920" s="1"/>
      <c r="J49920" s="2"/>
      <c r="K49920" s="2"/>
    </row>
    <row r="49921" spans="4:11">
      <c r="D49921" s="1"/>
      <c r="E49921" s="1"/>
      <c r="F49921" s="1"/>
      <c r="G49921" s="1"/>
      <c r="J49921" s="2"/>
      <c r="K49921" s="2"/>
    </row>
    <row r="49922" spans="4:11">
      <c r="D49922" s="1"/>
      <c r="E49922" s="1"/>
      <c r="F49922" s="1"/>
      <c r="G49922" s="1"/>
      <c r="J49922" s="2"/>
      <c r="K49922" s="2"/>
    </row>
    <row r="49923" spans="4:11">
      <c r="D49923" s="1"/>
      <c r="E49923" s="1"/>
      <c r="F49923" s="1"/>
      <c r="G49923" s="1"/>
      <c r="J49923" s="2"/>
      <c r="K49923" s="2"/>
    </row>
    <row r="49924" spans="4:11">
      <c r="D49924" s="1"/>
      <c r="E49924" s="1"/>
      <c r="F49924" s="1"/>
      <c r="G49924" s="1"/>
      <c r="J49924" s="2"/>
      <c r="K49924" s="2"/>
    </row>
    <row r="49925" spans="4:11">
      <c r="D49925" s="1"/>
      <c r="E49925" s="1"/>
      <c r="F49925" s="1"/>
      <c r="G49925" s="1"/>
      <c r="J49925" s="2"/>
      <c r="K49925" s="2"/>
    </row>
    <row r="49926" spans="4:11">
      <c r="D49926" s="1"/>
      <c r="E49926" s="1"/>
      <c r="F49926" s="1"/>
      <c r="G49926" s="1"/>
      <c r="J49926" s="2"/>
      <c r="K49926" s="2"/>
    </row>
    <row r="49927" spans="4:11">
      <c r="D49927" s="1"/>
      <c r="E49927" s="1"/>
      <c r="F49927" s="1"/>
      <c r="G49927" s="1"/>
      <c r="J49927" s="2"/>
      <c r="K49927" s="2"/>
    </row>
    <row r="49928" spans="4:11">
      <c r="D49928" s="1"/>
      <c r="E49928" s="1"/>
      <c r="F49928" s="1"/>
      <c r="G49928" s="1"/>
      <c r="J49928" s="2"/>
      <c r="K49928" s="2"/>
    </row>
    <row r="49929" spans="4:11">
      <c r="D49929" s="1"/>
      <c r="E49929" s="1"/>
      <c r="F49929" s="1"/>
      <c r="G49929" s="1"/>
      <c r="J49929" s="2"/>
      <c r="K49929" s="2"/>
    </row>
    <row r="49930" spans="4:11">
      <c r="D49930" s="1"/>
      <c r="E49930" s="1"/>
      <c r="F49930" s="1"/>
      <c r="G49930" s="1"/>
      <c r="J49930" s="2"/>
      <c r="K49930" s="2"/>
    </row>
    <row r="49931" spans="4:11">
      <c r="D49931" s="1"/>
      <c r="E49931" s="1"/>
      <c r="F49931" s="1"/>
      <c r="G49931" s="1"/>
      <c r="J49931" s="2"/>
      <c r="K49931" s="2"/>
    </row>
    <row r="49932" spans="4:11">
      <c r="D49932" s="1"/>
      <c r="E49932" s="1"/>
      <c r="F49932" s="1"/>
      <c r="G49932" s="1"/>
      <c r="J49932" s="2"/>
      <c r="K49932" s="2"/>
    </row>
    <row r="49933" spans="4:11">
      <c r="D49933" s="1"/>
      <c r="E49933" s="1"/>
      <c r="F49933" s="1"/>
      <c r="G49933" s="1"/>
      <c r="J49933" s="2"/>
      <c r="K49933" s="2"/>
    </row>
    <row r="49934" spans="4:11">
      <c r="D49934" s="1"/>
      <c r="E49934" s="1"/>
      <c r="F49934" s="1"/>
      <c r="G49934" s="1"/>
      <c r="J49934" s="2"/>
      <c r="K49934" s="2"/>
    </row>
    <row r="49935" spans="4:11">
      <c r="D49935" s="1"/>
      <c r="E49935" s="1"/>
      <c r="F49935" s="1"/>
      <c r="G49935" s="1"/>
      <c r="J49935" s="2"/>
      <c r="K49935" s="2"/>
    </row>
    <row r="49936" spans="4:11">
      <c r="D49936" s="1"/>
      <c r="E49936" s="1"/>
      <c r="F49936" s="1"/>
      <c r="G49936" s="1"/>
      <c r="J49936" s="2"/>
      <c r="K49936" s="2"/>
    </row>
    <row r="49937" spans="4:11">
      <c r="D49937" s="1"/>
      <c r="E49937" s="1"/>
      <c r="F49937" s="1"/>
      <c r="G49937" s="1"/>
      <c r="J49937" s="2"/>
      <c r="K49937" s="2"/>
    </row>
    <row r="49938" spans="4:11">
      <c r="D49938" s="1"/>
      <c r="E49938" s="1"/>
      <c r="F49938" s="1"/>
      <c r="G49938" s="1"/>
      <c r="J49938" s="2"/>
      <c r="K49938" s="2"/>
    </row>
    <row r="49939" spans="4:11">
      <c r="D49939" s="1"/>
      <c r="E49939" s="1"/>
      <c r="F49939" s="1"/>
      <c r="G49939" s="1"/>
      <c r="J49939" s="2"/>
      <c r="K49939" s="2"/>
    </row>
    <row r="49940" spans="4:11">
      <c r="D49940" s="1"/>
      <c r="E49940" s="1"/>
      <c r="F49940" s="1"/>
      <c r="G49940" s="1"/>
      <c r="J49940" s="2"/>
      <c r="K49940" s="2"/>
    </row>
    <row r="49941" spans="4:11">
      <c r="D49941" s="1"/>
      <c r="E49941" s="1"/>
      <c r="F49941" s="1"/>
      <c r="G49941" s="1"/>
      <c r="J49941" s="2"/>
      <c r="K49941" s="2"/>
    </row>
    <row r="49942" spans="4:11">
      <c r="D49942" s="1"/>
      <c r="E49942" s="1"/>
      <c r="F49942" s="1"/>
      <c r="G49942" s="1"/>
      <c r="J49942" s="2"/>
      <c r="K49942" s="2"/>
    </row>
    <row r="49943" spans="4:11">
      <c r="D49943" s="1"/>
      <c r="E49943" s="1"/>
      <c r="F49943" s="1"/>
      <c r="G49943" s="1"/>
      <c r="J49943" s="2"/>
      <c r="K49943" s="2"/>
    </row>
    <row r="49944" spans="4:11">
      <c r="D49944" s="1"/>
      <c r="E49944" s="1"/>
      <c r="F49944" s="1"/>
      <c r="G49944" s="1"/>
      <c r="J49944" s="2"/>
      <c r="K49944" s="2"/>
    </row>
    <row r="49945" spans="4:11">
      <c r="D49945" s="1"/>
      <c r="E49945" s="1"/>
      <c r="F49945" s="1"/>
      <c r="G49945" s="1"/>
      <c r="J49945" s="2"/>
      <c r="K49945" s="2"/>
    </row>
    <row r="49946" spans="4:11">
      <c r="D49946" s="1"/>
      <c r="E49946" s="1"/>
      <c r="F49946" s="1"/>
      <c r="G49946" s="1"/>
      <c r="J49946" s="2"/>
      <c r="K49946" s="2"/>
    </row>
    <row r="49947" spans="4:11">
      <c r="D49947" s="1"/>
      <c r="E49947" s="1"/>
      <c r="F49947" s="1"/>
      <c r="G49947" s="1"/>
      <c r="J49947" s="2"/>
      <c r="K49947" s="2"/>
    </row>
    <row r="49948" spans="4:11">
      <c r="D49948" s="1"/>
      <c r="E49948" s="1"/>
      <c r="F49948" s="1"/>
      <c r="G49948" s="1"/>
      <c r="J49948" s="2"/>
      <c r="K49948" s="2"/>
    </row>
    <row r="49949" spans="4:11">
      <c r="D49949" s="1"/>
      <c r="E49949" s="1"/>
      <c r="F49949" s="1"/>
      <c r="G49949" s="1"/>
      <c r="J49949" s="2"/>
      <c r="K49949" s="2"/>
    </row>
    <row r="49950" spans="4:11">
      <c r="D49950" s="1"/>
      <c r="E49950" s="1"/>
      <c r="F49950" s="1"/>
      <c r="G49950" s="1"/>
      <c r="J49950" s="2"/>
      <c r="K49950" s="2"/>
    </row>
    <row r="49951" spans="4:11">
      <c r="D49951" s="1"/>
      <c r="E49951" s="1"/>
      <c r="F49951" s="1"/>
      <c r="G49951" s="1"/>
      <c r="J49951" s="2"/>
      <c r="K49951" s="2"/>
    </row>
    <row r="49952" spans="4:11">
      <c r="D49952" s="1"/>
      <c r="E49952" s="1"/>
      <c r="F49952" s="1"/>
      <c r="G49952" s="1"/>
      <c r="J49952" s="2"/>
      <c r="K49952" s="2"/>
    </row>
    <row r="49953" spans="4:11">
      <c r="D49953" s="1"/>
      <c r="E49953" s="1"/>
      <c r="F49953" s="1"/>
      <c r="G49953" s="1"/>
      <c r="J49953" s="2"/>
      <c r="K49953" s="2"/>
    </row>
    <row r="49954" spans="4:11">
      <c r="D49954" s="1"/>
      <c r="E49954" s="1"/>
      <c r="F49954" s="1"/>
      <c r="G49954" s="1"/>
      <c r="J49954" s="2"/>
      <c r="K49954" s="2"/>
    </row>
    <row r="49955" spans="4:11">
      <c r="D49955" s="1"/>
      <c r="E49955" s="1"/>
      <c r="F49955" s="1"/>
      <c r="G49955" s="1"/>
      <c r="J49955" s="2"/>
      <c r="K49955" s="2"/>
    </row>
    <row r="49956" spans="4:11">
      <c r="D49956" s="1"/>
      <c r="E49956" s="1"/>
      <c r="F49956" s="1"/>
      <c r="G49956" s="1"/>
      <c r="J49956" s="2"/>
      <c r="K49956" s="2"/>
    </row>
    <row r="49957" spans="4:11">
      <c r="D49957" s="1"/>
      <c r="E49957" s="1"/>
      <c r="F49957" s="1"/>
      <c r="G49957" s="1"/>
      <c r="J49957" s="2"/>
      <c r="K49957" s="2"/>
    </row>
    <row r="49958" spans="4:11">
      <c r="D49958" s="1"/>
      <c r="E49958" s="1"/>
      <c r="F49958" s="1"/>
      <c r="G49958" s="1"/>
      <c r="J49958" s="2"/>
      <c r="K49958" s="2"/>
    </row>
    <row r="49959" spans="4:11">
      <c r="D49959" s="1"/>
      <c r="E49959" s="1"/>
      <c r="F49959" s="1"/>
      <c r="G49959" s="1"/>
      <c r="J49959" s="2"/>
      <c r="K49959" s="2"/>
    </row>
    <row r="49960" spans="4:11">
      <c r="D49960" s="1"/>
      <c r="E49960" s="1"/>
      <c r="F49960" s="1"/>
      <c r="G49960" s="1"/>
      <c r="J49960" s="2"/>
      <c r="K49960" s="2"/>
    </row>
    <row r="49961" spans="4:11">
      <c r="D49961" s="1"/>
      <c r="E49961" s="1"/>
      <c r="F49961" s="1"/>
      <c r="G49961" s="1"/>
      <c r="J49961" s="2"/>
      <c r="K49961" s="2"/>
    </row>
    <row r="49962" spans="4:11">
      <c r="D49962" s="1"/>
      <c r="E49962" s="1"/>
      <c r="F49962" s="1"/>
      <c r="G49962" s="1"/>
      <c r="J49962" s="2"/>
      <c r="K49962" s="2"/>
    </row>
    <row r="49963" spans="4:11">
      <c r="D49963" s="1"/>
      <c r="E49963" s="1"/>
      <c r="F49963" s="1"/>
      <c r="G49963" s="1"/>
      <c r="J49963" s="2"/>
      <c r="K49963" s="2"/>
    </row>
    <row r="49964" spans="4:11">
      <c r="D49964" s="1"/>
      <c r="E49964" s="1"/>
      <c r="F49964" s="1"/>
      <c r="G49964" s="1"/>
      <c r="J49964" s="2"/>
      <c r="K49964" s="2"/>
    </row>
    <row r="49965" spans="4:11">
      <c r="D49965" s="1"/>
      <c r="E49965" s="1"/>
      <c r="F49965" s="1"/>
      <c r="G49965" s="1"/>
      <c r="J49965" s="2"/>
      <c r="K49965" s="2"/>
    </row>
    <row r="49966" spans="4:11">
      <c r="D49966" s="1"/>
      <c r="E49966" s="1"/>
      <c r="F49966" s="1"/>
      <c r="G49966" s="1"/>
      <c r="J49966" s="2"/>
      <c r="K49966" s="2"/>
    </row>
    <row r="49967" spans="4:11">
      <c r="D49967" s="1"/>
      <c r="E49967" s="1"/>
      <c r="F49967" s="1"/>
      <c r="G49967" s="1"/>
      <c r="J49967" s="2"/>
      <c r="K49967" s="2"/>
    </row>
    <row r="49968" spans="4:11">
      <c r="D49968" s="1"/>
      <c r="E49968" s="1"/>
      <c r="F49968" s="1"/>
      <c r="G49968" s="1"/>
      <c r="J49968" s="2"/>
      <c r="K49968" s="2"/>
    </row>
    <row r="49969" spans="4:11">
      <c r="D49969" s="1"/>
      <c r="E49969" s="1"/>
      <c r="F49969" s="1"/>
      <c r="G49969" s="1"/>
      <c r="J49969" s="2"/>
      <c r="K49969" s="2"/>
    </row>
    <row r="49970" spans="4:11">
      <c r="D49970" s="1"/>
      <c r="E49970" s="1"/>
      <c r="F49970" s="1"/>
      <c r="G49970" s="1"/>
      <c r="J49970" s="2"/>
      <c r="K49970" s="2"/>
    </row>
    <row r="49971" spans="4:11">
      <c r="D49971" s="1"/>
      <c r="E49971" s="1"/>
      <c r="F49971" s="1"/>
      <c r="G49971" s="1"/>
      <c r="J49971" s="2"/>
      <c r="K49971" s="2"/>
    </row>
    <row r="49972" spans="4:11">
      <c r="D49972" s="1"/>
      <c r="E49972" s="1"/>
      <c r="F49972" s="1"/>
      <c r="G49972" s="1"/>
      <c r="J49972" s="2"/>
      <c r="K49972" s="2"/>
    </row>
    <row r="49973" spans="4:11">
      <c r="D49973" s="1"/>
      <c r="E49973" s="1"/>
      <c r="F49973" s="1"/>
      <c r="G49973" s="1"/>
      <c r="J49973" s="2"/>
      <c r="K49973" s="2"/>
    </row>
    <row r="49974" spans="4:11">
      <c r="D49974" s="1"/>
      <c r="E49974" s="1"/>
      <c r="F49974" s="1"/>
      <c r="G49974" s="1"/>
      <c r="J49974" s="2"/>
      <c r="K49974" s="2"/>
    </row>
    <row r="49975" spans="4:11">
      <c r="D49975" s="1"/>
      <c r="E49975" s="1"/>
      <c r="F49975" s="1"/>
      <c r="G49975" s="1"/>
      <c r="J49975" s="2"/>
      <c r="K49975" s="2"/>
    </row>
    <row r="49976" spans="4:11">
      <c r="D49976" s="1"/>
      <c r="E49976" s="1"/>
      <c r="F49976" s="1"/>
      <c r="G49976" s="1"/>
      <c r="J49976" s="2"/>
      <c r="K49976" s="2"/>
    </row>
    <row r="49977" spans="4:11">
      <c r="D49977" s="1"/>
      <c r="E49977" s="1"/>
      <c r="F49977" s="1"/>
      <c r="G49977" s="1"/>
      <c r="J49977" s="2"/>
      <c r="K49977" s="2"/>
    </row>
    <row r="49978" spans="4:11">
      <c r="D49978" s="1"/>
      <c r="E49978" s="1"/>
      <c r="F49978" s="1"/>
      <c r="G49978" s="1"/>
      <c r="J49978" s="2"/>
      <c r="K49978" s="2"/>
    </row>
    <row r="49979" spans="4:11">
      <c r="D49979" s="1"/>
      <c r="E49979" s="1"/>
      <c r="F49979" s="1"/>
      <c r="G49979" s="1"/>
      <c r="J49979" s="2"/>
      <c r="K49979" s="2"/>
    </row>
    <row r="49980" spans="4:11">
      <c r="D49980" s="1"/>
      <c r="E49980" s="1"/>
      <c r="F49980" s="1"/>
      <c r="G49980" s="1"/>
      <c r="J49980" s="2"/>
      <c r="K49980" s="2"/>
    </row>
    <row r="49981" spans="4:11">
      <c r="D49981" s="1"/>
      <c r="E49981" s="1"/>
      <c r="F49981" s="1"/>
      <c r="G49981" s="1"/>
      <c r="J49981" s="2"/>
      <c r="K49981" s="2"/>
    </row>
    <row r="49982" spans="4:11">
      <c r="D49982" s="1"/>
      <c r="E49982" s="1"/>
      <c r="F49982" s="1"/>
      <c r="G49982" s="1"/>
      <c r="J49982" s="2"/>
      <c r="K49982" s="2"/>
    </row>
    <row r="49983" spans="4:11">
      <c r="D49983" s="1"/>
      <c r="E49983" s="1"/>
      <c r="F49983" s="1"/>
      <c r="G49983" s="1"/>
      <c r="J49983" s="2"/>
      <c r="K49983" s="2"/>
    </row>
    <row r="49984" spans="4:11">
      <c r="D49984" s="1"/>
      <c r="E49984" s="1"/>
      <c r="F49984" s="1"/>
      <c r="G49984" s="1"/>
      <c r="J49984" s="2"/>
      <c r="K49984" s="2"/>
    </row>
    <row r="49985" spans="4:11">
      <c r="D49985" s="1"/>
      <c r="E49985" s="1"/>
      <c r="F49985" s="1"/>
      <c r="G49985" s="1"/>
      <c r="J49985" s="2"/>
      <c r="K49985" s="2"/>
    </row>
    <row r="49986" spans="4:11">
      <c r="D49986" s="1"/>
      <c r="E49986" s="1"/>
      <c r="F49986" s="1"/>
      <c r="G49986" s="1"/>
      <c r="J49986" s="2"/>
      <c r="K49986" s="2"/>
    </row>
    <row r="49987" spans="4:11">
      <c r="D49987" s="1"/>
      <c r="E49987" s="1"/>
      <c r="F49987" s="1"/>
      <c r="G49987" s="1"/>
      <c r="J49987" s="2"/>
      <c r="K49987" s="2"/>
    </row>
    <row r="49988" spans="4:11">
      <c r="D49988" s="1"/>
      <c r="E49988" s="1"/>
      <c r="F49988" s="1"/>
      <c r="G49988" s="1"/>
      <c r="J49988" s="2"/>
      <c r="K49988" s="2"/>
    </row>
    <row r="49989" spans="4:11">
      <c r="D49989" s="1"/>
      <c r="E49989" s="1"/>
      <c r="F49989" s="1"/>
      <c r="G49989" s="1"/>
      <c r="J49989" s="2"/>
      <c r="K49989" s="2"/>
    </row>
    <row r="49990" spans="4:11">
      <c r="D49990" s="1"/>
      <c r="E49990" s="1"/>
      <c r="F49990" s="1"/>
      <c r="G49990" s="1"/>
      <c r="J49990" s="2"/>
      <c r="K49990" s="2"/>
    </row>
    <row r="49991" spans="4:11">
      <c r="D49991" s="1"/>
      <c r="E49991" s="1"/>
      <c r="F49991" s="1"/>
      <c r="G49991" s="1"/>
      <c r="J49991" s="2"/>
      <c r="K49991" s="2"/>
    </row>
    <row r="49992" spans="4:11">
      <c r="D49992" s="1"/>
      <c r="E49992" s="1"/>
      <c r="F49992" s="1"/>
      <c r="G49992" s="1"/>
      <c r="J49992" s="2"/>
      <c r="K49992" s="2"/>
    </row>
    <row r="49993" spans="4:11">
      <c r="D49993" s="1"/>
      <c r="E49993" s="1"/>
      <c r="F49993" s="1"/>
      <c r="G49993" s="1"/>
      <c r="J49993" s="2"/>
      <c r="K49993" s="2"/>
    </row>
    <row r="49994" spans="4:11">
      <c r="D49994" s="1"/>
      <c r="E49994" s="1"/>
      <c r="F49994" s="1"/>
      <c r="G49994" s="1"/>
      <c r="J49994" s="2"/>
      <c r="K49994" s="2"/>
    </row>
    <row r="49995" spans="4:11">
      <c r="D49995" s="1"/>
      <c r="E49995" s="1"/>
      <c r="F49995" s="1"/>
      <c r="G49995" s="1"/>
      <c r="J49995" s="2"/>
      <c r="K49995" s="2"/>
    </row>
    <row r="49996" spans="4:11">
      <c r="D49996" s="1"/>
      <c r="E49996" s="1"/>
      <c r="F49996" s="1"/>
      <c r="G49996" s="1"/>
      <c r="J49996" s="2"/>
      <c r="K49996" s="2"/>
    </row>
    <row r="49997" spans="4:11">
      <c r="D49997" s="1"/>
      <c r="E49997" s="1"/>
      <c r="F49997" s="1"/>
      <c r="G49997" s="1"/>
      <c r="J49997" s="2"/>
      <c r="K49997" s="2"/>
    </row>
    <row r="49998" spans="4:11">
      <c r="D49998" s="1"/>
      <c r="E49998" s="1"/>
      <c r="F49998" s="1"/>
      <c r="G49998" s="1"/>
      <c r="J49998" s="2"/>
      <c r="K49998" s="2"/>
    </row>
    <row r="49999" spans="4:11">
      <c r="D49999" s="1"/>
      <c r="E49999" s="1"/>
      <c r="F49999" s="1"/>
      <c r="G49999" s="1"/>
      <c r="J49999" s="2"/>
      <c r="K49999" s="2"/>
    </row>
    <row r="50000" spans="4:11">
      <c r="D50000" s="1"/>
      <c r="E50000" s="1"/>
      <c r="F50000" s="1"/>
      <c r="G50000" s="1"/>
      <c r="J50000" s="2"/>
      <c r="K50000" s="2"/>
    </row>
    <row r="50001" spans="4:11">
      <c r="D50001" s="1"/>
      <c r="E50001" s="1"/>
      <c r="F50001" s="1"/>
      <c r="G50001" s="1"/>
      <c r="J50001" s="2"/>
      <c r="K50001" s="2"/>
    </row>
    <row r="50002" spans="4:11">
      <c r="D50002" s="1"/>
      <c r="E50002" s="1"/>
      <c r="F50002" s="1"/>
      <c r="G50002" s="1"/>
      <c r="J50002" s="2"/>
      <c r="K50002" s="2"/>
    </row>
    <row r="50003" spans="4:11">
      <c r="D50003" s="1"/>
      <c r="E50003" s="1"/>
      <c r="F50003" s="1"/>
      <c r="G50003" s="1"/>
      <c r="J50003" s="2"/>
      <c r="K50003" s="2"/>
    </row>
    <row r="50004" spans="4:11">
      <c r="D50004" s="1"/>
      <c r="E50004" s="1"/>
      <c r="F50004" s="1"/>
      <c r="G50004" s="1"/>
      <c r="J50004" s="2"/>
      <c r="K50004" s="2"/>
    </row>
    <row r="50005" spans="4:11">
      <c r="D50005" s="1"/>
      <c r="E50005" s="1"/>
      <c r="F50005" s="1"/>
      <c r="G50005" s="1"/>
      <c r="J50005" s="2"/>
      <c r="K50005" s="2"/>
    </row>
    <row r="50006" spans="4:11">
      <c r="D50006" s="1"/>
      <c r="E50006" s="1"/>
      <c r="F50006" s="1"/>
      <c r="G50006" s="1"/>
      <c r="J50006" s="2"/>
      <c r="K50006" s="2"/>
    </row>
    <row r="50007" spans="4:11">
      <c r="D50007" s="1"/>
      <c r="E50007" s="1"/>
      <c r="F50007" s="1"/>
      <c r="G50007" s="1"/>
      <c r="J50007" s="2"/>
      <c r="K50007" s="2"/>
    </row>
    <row r="50008" spans="4:11">
      <c r="D50008" s="1"/>
      <c r="E50008" s="1"/>
      <c r="F50008" s="1"/>
      <c r="G50008" s="1"/>
      <c r="J50008" s="2"/>
      <c r="K50008" s="2"/>
    </row>
    <row r="50009" spans="4:11">
      <c r="D50009" s="1"/>
      <c r="E50009" s="1"/>
      <c r="F50009" s="1"/>
      <c r="G50009" s="1"/>
      <c r="J50009" s="2"/>
      <c r="K50009" s="2"/>
    </row>
    <row r="50010" spans="4:11">
      <c r="D50010" s="1"/>
      <c r="E50010" s="1"/>
      <c r="F50010" s="1"/>
      <c r="G50010" s="1"/>
      <c r="J50010" s="2"/>
      <c r="K50010" s="2"/>
    </row>
    <row r="50011" spans="4:11">
      <c r="D50011" s="1"/>
      <c r="E50011" s="1"/>
      <c r="F50011" s="1"/>
      <c r="G50011" s="1"/>
      <c r="J50011" s="2"/>
      <c r="K50011" s="2"/>
    </row>
    <row r="50012" spans="4:11">
      <c r="D50012" s="1"/>
      <c r="E50012" s="1"/>
      <c r="F50012" s="1"/>
      <c r="G50012" s="1"/>
      <c r="J50012" s="2"/>
      <c r="K50012" s="2"/>
    </row>
    <row r="50013" spans="4:11">
      <c r="D50013" s="1"/>
      <c r="E50013" s="1"/>
      <c r="F50013" s="1"/>
      <c r="G50013" s="1"/>
      <c r="J50013" s="2"/>
      <c r="K50013" s="2"/>
    </row>
    <row r="50014" spans="4:11">
      <c r="D50014" s="1"/>
      <c r="E50014" s="1"/>
      <c r="F50014" s="1"/>
      <c r="G50014" s="1"/>
      <c r="J50014" s="2"/>
      <c r="K50014" s="2"/>
    </row>
    <row r="50015" spans="4:11">
      <c r="D50015" s="1"/>
      <c r="E50015" s="1"/>
      <c r="F50015" s="1"/>
      <c r="G50015" s="1"/>
      <c r="J50015" s="2"/>
      <c r="K50015" s="2"/>
    </row>
    <row r="50016" spans="4:11">
      <c r="D50016" s="1"/>
      <c r="E50016" s="1"/>
      <c r="F50016" s="1"/>
      <c r="G50016" s="1"/>
      <c r="J50016" s="2"/>
      <c r="K50016" s="2"/>
    </row>
    <row r="50017" spans="4:11">
      <c r="D50017" s="1"/>
      <c r="E50017" s="1"/>
      <c r="F50017" s="1"/>
      <c r="G50017" s="1"/>
      <c r="J50017" s="2"/>
      <c r="K50017" s="2"/>
    </row>
    <row r="50018" spans="4:11">
      <c r="D50018" s="1"/>
      <c r="E50018" s="1"/>
      <c r="F50018" s="1"/>
      <c r="G50018" s="1"/>
      <c r="J50018" s="2"/>
      <c r="K50018" s="2"/>
    </row>
    <row r="50019" spans="4:11">
      <c r="D50019" s="1"/>
      <c r="E50019" s="1"/>
      <c r="F50019" s="1"/>
      <c r="G50019" s="1"/>
      <c r="J50019" s="2"/>
      <c r="K50019" s="2"/>
    </row>
    <row r="50020" spans="4:11">
      <c r="D50020" s="1"/>
      <c r="E50020" s="1"/>
      <c r="F50020" s="1"/>
      <c r="G50020" s="1"/>
      <c r="J50020" s="2"/>
      <c r="K50020" s="2"/>
    </row>
    <row r="50021" spans="4:11">
      <c r="D50021" s="1"/>
      <c r="E50021" s="1"/>
      <c r="F50021" s="1"/>
      <c r="G50021" s="1"/>
      <c r="J50021" s="2"/>
      <c r="K50021" s="2"/>
    </row>
    <row r="50022" spans="4:11">
      <c r="D50022" s="1"/>
      <c r="E50022" s="1"/>
      <c r="F50022" s="1"/>
      <c r="G50022" s="1"/>
      <c r="J50022" s="2"/>
      <c r="K50022" s="2"/>
    </row>
    <row r="50023" spans="4:11">
      <c r="D50023" s="1"/>
      <c r="E50023" s="1"/>
      <c r="F50023" s="1"/>
      <c r="G50023" s="1"/>
      <c r="J50023" s="2"/>
      <c r="K50023" s="2"/>
    </row>
    <row r="50024" spans="4:11">
      <c r="D50024" s="1"/>
      <c r="E50024" s="1"/>
      <c r="F50024" s="1"/>
      <c r="G50024" s="1"/>
      <c r="J50024" s="2"/>
      <c r="K50024" s="2"/>
    </row>
    <row r="50025" spans="4:11">
      <c r="D50025" s="1"/>
      <c r="E50025" s="1"/>
      <c r="F50025" s="1"/>
      <c r="G50025" s="1"/>
      <c r="J50025" s="2"/>
      <c r="K50025" s="2"/>
    </row>
    <row r="50026" spans="4:11">
      <c r="D50026" s="1"/>
      <c r="E50026" s="1"/>
      <c r="F50026" s="1"/>
      <c r="G50026" s="1"/>
      <c r="J50026" s="2"/>
      <c r="K50026" s="2"/>
    </row>
    <row r="50027" spans="4:11">
      <c r="D50027" s="1"/>
      <c r="E50027" s="1"/>
      <c r="F50027" s="1"/>
      <c r="G50027" s="1"/>
      <c r="J50027" s="2"/>
      <c r="K50027" s="2"/>
    </row>
    <row r="50028" spans="4:11">
      <c r="D50028" s="1"/>
      <c r="E50028" s="1"/>
      <c r="F50028" s="1"/>
      <c r="G50028" s="1"/>
      <c r="J50028" s="2"/>
      <c r="K50028" s="2"/>
    </row>
    <row r="50029" spans="4:11">
      <c r="D50029" s="1"/>
      <c r="E50029" s="1"/>
      <c r="F50029" s="1"/>
      <c r="G50029" s="1"/>
      <c r="J50029" s="2"/>
      <c r="K50029" s="2"/>
    </row>
    <row r="50030" spans="4:11">
      <c r="D50030" s="1"/>
      <c r="E50030" s="1"/>
      <c r="F50030" s="1"/>
      <c r="G50030" s="1"/>
      <c r="J50030" s="2"/>
      <c r="K50030" s="2"/>
    </row>
    <row r="50031" spans="4:11">
      <c r="D50031" s="1"/>
      <c r="E50031" s="1"/>
      <c r="F50031" s="1"/>
      <c r="G50031" s="1"/>
      <c r="J50031" s="2"/>
      <c r="K50031" s="2"/>
    </row>
    <row r="50032" spans="4:11">
      <c r="D50032" s="1"/>
      <c r="E50032" s="1"/>
      <c r="F50032" s="1"/>
      <c r="G50032" s="1"/>
      <c r="J50032" s="2"/>
      <c r="K50032" s="2"/>
    </row>
    <row r="50033" spans="4:11">
      <c r="D50033" s="1"/>
      <c r="E50033" s="1"/>
      <c r="F50033" s="1"/>
      <c r="G50033" s="1"/>
      <c r="J50033" s="2"/>
      <c r="K50033" s="2"/>
    </row>
    <row r="50034" spans="4:11">
      <c r="D50034" s="1"/>
      <c r="E50034" s="1"/>
      <c r="F50034" s="1"/>
      <c r="G50034" s="1"/>
      <c r="J50034" s="2"/>
      <c r="K50034" s="2"/>
    </row>
    <row r="50035" spans="4:11">
      <c r="D50035" s="1"/>
      <c r="E50035" s="1"/>
      <c r="F50035" s="1"/>
      <c r="G50035" s="1"/>
      <c r="J50035" s="2"/>
      <c r="K50035" s="2"/>
    </row>
    <row r="50036" spans="4:11">
      <c r="D50036" s="1"/>
      <c r="E50036" s="1"/>
      <c r="F50036" s="1"/>
      <c r="G50036" s="1"/>
      <c r="J50036" s="2"/>
      <c r="K50036" s="2"/>
    </row>
    <row r="50037" spans="4:11">
      <c r="D50037" s="1"/>
      <c r="E50037" s="1"/>
      <c r="F50037" s="1"/>
      <c r="G50037" s="1"/>
      <c r="J50037" s="2"/>
      <c r="K50037" s="2"/>
    </row>
    <row r="50038" spans="4:11">
      <c r="D50038" s="1"/>
      <c r="E50038" s="1"/>
      <c r="F50038" s="1"/>
      <c r="G50038" s="1"/>
      <c r="J50038" s="2"/>
      <c r="K50038" s="2"/>
    </row>
    <row r="50039" spans="4:11">
      <c r="D50039" s="1"/>
      <c r="E50039" s="1"/>
      <c r="F50039" s="1"/>
      <c r="G50039" s="1"/>
      <c r="J50039" s="2"/>
      <c r="K50039" s="2"/>
    </row>
    <row r="50040" spans="4:11">
      <c r="D50040" s="1"/>
      <c r="E50040" s="1"/>
      <c r="F50040" s="1"/>
      <c r="G50040" s="1"/>
      <c r="J50040" s="2"/>
      <c r="K50040" s="2"/>
    </row>
    <row r="50041" spans="4:11">
      <c r="D50041" s="1"/>
      <c r="E50041" s="1"/>
      <c r="F50041" s="1"/>
      <c r="G50041" s="1"/>
      <c r="J50041" s="2"/>
      <c r="K50041" s="2"/>
    </row>
    <row r="50042" spans="4:11">
      <c r="D50042" s="1"/>
      <c r="E50042" s="1"/>
      <c r="F50042" s="1"/>
      <c r="G50042" s="1"/>
      <c r="J50042" s="2"/>
      <c r="K50042" s="2"/>
    </row>
    <row r="50043" spans="4:11">
      <c r="D50043" s="1"/>
      <c r="E50043" s="1"/>
      <c r="F50043" s="1"/>
      <c r="G50043" s="1"/>
      <c r="J50043" s="2"/>
      <c r="K50043" s="2"/>
    </row>
    <row r="50044" spans="4:11">
      <c r="D50044" s="1"/>
      <c r="E50044" s="1"/>
      <c r="F50044" s="1"/>
      <c r="G50044" s="1"/>
      <c r="J50044" s="2"/>
      <c r="K50044" s="2"/>
    </row>
    <row r="50045" spans="4:11">
      <c r="D50045" s="1"/>
      <c r="E50045" s="1"/>
      <c r="F50045" s="1"/>
      <c r="G50045" s="1"/>
      <c r="J50045" s="2"/>
      <c r="K50045" s="2"/>
    </row>
    <row r="50046" spans="4:11">
      <c r="D50046" s="1"/>
      <c r="E50046" s="1"/>
      <c r="F50046" s="1"/>
      <c r="G50046" s="1"/>
      <c r="J50046" s="2"/>
      <c r="K50046" s="2"/>
    </row>
    <row r="50047" spans="4:11">
      <c r="D50047" s="1"/>
      <c r="E50047" s="1"/>
      <c r="F50047" s="1"/>
      <c r="G50047" s="1"/>
      <c r="J50047" s="2"/>
      <c r="K50047" s="2"/>
    </row>
    <row r="50048" spans="4:11">
      <c r="D50048" s="1"/>
      <c r="E50048" s="1"/>
      <c r="F50048" s="1"/>
      <c r="G50048" s="1"/>
      <c r="J50048" s="2"/>
      <c r="K50048" s="2"/>
    </row>
    <row r="50049" spans="4:11">
      <c r="D50049" s="1"/>
      <c r="E50049" s="1"/>
      <c r="F50049" s="1"/>
      <c r="G50049" s="1"/>
      <c r="J50049" s="2"/>
      <c r="K50049" s="2"/>
    </row>
    <row r="50050" spans="4:11">
      <c r="D50050" s="1"/>
      <c r="E50050" s="1"/>
      <c r="F50050" s="1"/>
      <c r="G50050" s="1"/>
      <c r="J50050" s="2"/>
      <c r="K50050" s="2"/>
    </row>
    <row r="50051" spans="4:11">
      <c r="D50051" s="1"/>
      <c r="E50051" s="1"/>
      <c r="F50051" s="1"/>
      <c r="G50051" s="1"/>
      <c r="J50051" s="2"/>
      <c r="K50051" s="2"/>
    </row>
    <row r="50052" spans="4:11">
      <c r="D50052" s="1"/>
      <c r="E50052" s="1"/>
      <c r="F50052" s="1"/>
      <c r="G50052" s="1"/>
      <c r="J50052" s="2"/>
      <c r="K50052" s="2"/>
    </row>
    <row r="50053" spans="4:11">
      <c r="D50053" s="1"/>
      <c r="E50053" s="1"/>
      <c r="F50053" s="1"/>
      <c r="G50053" s="1"/>
      <c r="J50053" s="2"/>
      <c r="K50053" s="2"/>
    </row>
    <row r="50054" spans="4:11">
      <c r="D50054" s="1"/>
      <c r="E50054" s="1"/>
      <c r="F50054" s="1"/>
      <c r="G50054" s="1"/>
      <c r="J50054" s="2"/>
      <c r="K50054" s="2"/>
    </row>
    <row r="50055" spans="4:11">
      <c r="D50055" s="1"/>
      <c r="E50055" s="1"/>
      <c r="F50055" s="1"/>
      <c r="G50055" s="1"/>
      <c r="J50055" s="2"/>
      <c r="K50055" s="2"/>
    </row>
    <row r="50056" spans="4:11">
      <c r="D50056" s="1"/>
      <c r="E50056" s="1"/>
      <c r="F50056" s="1"/>
      <c r="G50056" s="1"/>
      <c r="J50056" s="2"/>
      <c r="K50056" s="2"/>
    </row>
    <row r="50057" spans="4:11">
      <c r="D50057" s="1"/>
      <c r="E50057" s="1"/>
      <c r="F50057" s="1"/>
      <c r="G50057" s="1"/>
      <c r="J50057" s="2"/>
      <c r="K50057" s="2"/>
    </row>
    <row r="50058" spans="4:11">
      <c r="D50058" s="1"/>
      <c r="E50058" s="1"/>
      <c r="F50058" s="1"/>
      <c r="G50058" s="1"/>
      <c r="J50058" s="2"/>
      <c r="K50058" s="2"/>
    </row>
    <row r="50059" spans="4:11">
      <c r="D50059" s="1"/>
      <c r="E50059" s="1"/>
      <c r="F50059" s="1"/>
      <c r="G50059" s="1"/>
      <c r="J50059" s="2"/>
      <c r="K50059" s="2"/>
    </row>
    <row r="50060" spans="4:11">
      <c r="D50060" s="1"/>
      <c r="E50060" s="1"/>
      <c r="F50060" s="1"/>
      <c r="G50060" s="1"/>
      <c r="J50060" s="2"/>
      <c r="K50060" s="2"/>
    </row>
    <row r="50061" spans="4:11">
      <c r="D50061" s="1"/>
      <c r="E50061" s="1"/>
      <c r="F50061" s="1"/>
      <c r="G50061" s="1"/>
      <c r="J50061" s="2"/>
      <c r="K50061" s="2"/>
    </row>
    <row r="50062" spans="4:11">
      <c r="D50062" s="1"/>
      <c r="E50062" s="1"/>
      <c r="F50062" s="1"/>
      <c r="G50062" s="1"/>
      <c r="J50062" s="2"/>
      <c r="K50062" s="2"/>
    </row>
    <row r="50063" spans="4:11">
      <c r="D50063" s="1"/>
      <c r="E50063" s="1"/>
      <c r="F50063" s="1"/>
      <c r="G50063" s="1"/>
      <c r="J50063" s="2"/>
      <c r="K50063" s="2"/>
    </row>
    <row r="50064" spans="4:11">
      <c r="D50064" s="1"/>
      <c r="E50064" s="1"/>
      <c r="F50064" s="1"/>
      <c r="G50064" s="1"/>
      <c r="J50064" s="2"/>
      <c r="K50064" s="2"/>
    </row>
    <row r="50065" spans="4:11">
      <c r="D50065" s="1"/>
      <c r="E50065" s="1"/>
      <c r="F50065" s="1"/>
      <c r="G50065" s="1"/>
      <c r="J50065" s="2"/>
      <c r="K50065" s="2"/>
    </row>
    <row r="50066" spans="4:11">
      <c r="D50066" s="1"/>
      <c r="E50066" s="1"/>
      <c r="F50066" s="1"/>
      <c r="G50066" s="1"/>
      <c r="J50066" s="2"/>
      <c r="K50066" s="2"/>
    </row>
    <row r="50067" spans="4:11">
      <c r="D50067" s="1"/>
      <c r="E50067" s="1"/>
      <c r="F50067" s="1"/>
      <c r="G50067" s="1"/>
      <c r="J50067" s="2"/>
      <c r="K50067" s="2"/>
    </row>
    <row r="50068" spans="4:11">
      <c r="D50068" s="1"/>
      <c r="E50068" s="1"/>
      <c r="F50068" s="1"/>
      <c r="G50068" s="1"/>
      <c r="J50068" s="2"/>
      <c r="K50068" s="2"/>
    </row>
    <row r="50069" spans="4:11">
      <c r="D50069" s="1"/>
      <c r="E50069" s="1"/>
      <c r="F50069" s="1"/>
      <c r="G50069" s="1"/>
      <c r="J50069" s="2"/>
      <c r="K50069" s="2"/>
    </row>
    <row r="50070" spans="4:11">
      <c r="D50070" s="1"/>
      <c r="E50070" s="1"/>
      <c r="F50070" s="1"/>
      <c r="G50070" s="1"/>
      <c r="J50070" s="2"/>
      <c r="K50070" s="2"/>
    </row>
    <row r="50071" spans="4:11">
      <c r="D50071" s="1"/>
      <c r="E50071" s="1"/>
      <c r="F50071" s="1"/>
      <c r="G50071" s="1"/>
      <c r="J50071" s="2"/>
      <c r="K50071" s="2"/>
    </row>
    <row r="50072" spans="4:11">
      <c r="D50072" s="1"/>
      <c r="E50072" s="1"/>
      <c r="F50072" s="1"/>
      <c r="G50072" s="1"/>
      <c r="J50072" s="2"/>
      <c r="K50072" s="2"/>
    </row>
    <row r="50073" spans="4:11">
      <c r="D50073" s="1"/>
      <c r="E50073" s="1"/>
      <c r="F50073" s="1"/>
      <c r="G50073" s="1"/>
      <c r="J50073" s="2"/>
      <c r="K50073" s="2"/>
    </row>
    <row r="50074" spans="4:11">
      <c r="D50074" s="1"/>
      <c r="E50074" s="1"/>
      <c r="F50074" s="1"/>
      <c r="G50074" s="1"/>
      <c r="J50074" s="2"/>
      <c r="K50074" s="2"/>
    </row>
    <row r="50075" spans="4:11">
      <c r="D50075" s="1"/>
      <c r="E50075" s="1"/>
      <c r="F50075" s="1"/>
      <c r="G50075" s="1"/>
      <c r="J50075" s="2"/>
      <c r="K50075" s="2"/>
    </row>
    <row r="50076" spans="4:11">
      <c r="D50076" s="1"/>
      <c r="E50076" s="1"/>
      <c r="F50076" s="1"/>
      <c r="G50076" s="1"/>
      <c r="J50076" s="2"/>
      <c r="K50076" s="2"/>
    </row>
    <row r="50077" spans="4:11">
      <c r="D50077" s="1"/>
      <c r="E50077" s="1"/>
      <c r="F50077" s="1"/>
      <c r="G50077" s="1"/>
      <c r="J50077" s="2"/>
      <c r="K50077" s="2"/>
    </row>
    <row r="50078" spans="4:11">
      <c r="D50078" s="1"/>
      <c r="E50078" s="1"/>
      <c r="F50078" s="1"/>
      <c r="G50078" s="1"/>
      <c r="J50078" s="2"/>
      <c r="K50078" s="2"/>
    </row>
    <row r="50079" spans="4:11">
      <c r="D50079" s="1"/>
      <c r="E50079" s="1"/>
      <c r="F50079" s="1"/>
      <c r="G50079" s="1"/>
      <c r="J50079" s="2"/>
      <c r="K50079" s="2"/>
    </row>
    <row r="50080" spans="4:11">
      <c r="D50080" s="1"/>
      <c r="E50080" s="1"/>
      <c r="F50080" s="1"/>
      <c r="G50080" s="1"/>
      <c r="J50080" s="2"/>
      <c r="K50080" s="2"/>
    </row>
    <row r="50081" spans="4:11">
      <c r="D50081" s="1"/>
      <c r="E50081" s="1"/>
      <c r="F50081" s="1"/>
      <c r="G50081" s="1"/>
      <c r="J50081" s="2"/>
      <c r="K50081" s="2"/>
    </row>
    <row r="50082" spans="4:11">
      <c r="D50082" s="1"/>
      <c r="E50082" s="1"/>
      <c r="F50082" s="1"/>
      <c r="G50082" s="1"/>
      <c r="J50082" s="2"/>
      <c r="K50082" s="2"/>
    </row>
    <row r="50083" spans="4:11">
      <c r="D50083" s="1"/>
      <c r="E50083" s="1"/>
      <c r="F50083" s="1"/>
      <c r="G50083" s="1"/>
      <c r="J50083" s="2"/>
      <c r="K50083" s="2"/>
    </row>
    <row r="50084" spans="4:11">
      <c r="D50084" s="1"/>
      <c r="E50084" s="1"/>
      <c r="F50084" s="1"/>
      <c r="G50084" s="1"/>
      <c r="J50084" s="2"/>
      <c r="K50084" s="2"/>
    </row>
    <row r="50085" spans="4:11">
      <c r="D50085" s="1"/>
      <c r="E50085" s="1"/>
      <c r="F50085" s="1"/>
      <c r="G50085" s="1"/>
      <c r="J50085" s="2"/>
      <c r="K50085" s="2"/>
    </row>
    <row r="50086" spans="4:11">
      <c r="D50086" s="1"/>
      <c r="E50086" s="1"/>
      <c r="F50086" s="1"/>
      <c r="G50086" s="1"/>
      <c r="J50086" s="2"/>
      <c r="K50086" s="2"/>
    </row>
    <row r="50087" spans="4:11">
      <c r="D50087" s="1"/>
      <c r="E50087" s="1"/>
      <c r="F50087" s="1"/>
      <c r="G50087" s="1"/>
      <c r="J50087" s="2"/>
      <c r="K50087" s="2"/>
    </row>
    <row r="50088" spans="4:11">
      <c r="D50088" s="1"/>
      <c r="E50088" s="1"/>
      <c r="F50088" s="1"/>
      <c r="G50088" s="1"/>
      <c r="J50088" s="2"/>
      <c r="K50088" s="2"/>
    </row>
    <row r="50089" spans="4:11">
      <c r="D50089" s="1"/>
      <c r="E50089" s="1"/>
      <c r="F50089" s="1"/>
      <c r="G50089" s="1"/>
      <c r="J50089" s="2"/>
      <c r="K50089" s="2"/>
    </row>
    <row r="50090" spans="4:11">
      <c r="D50090" s="1"/>
      <c r="E50090" s="1"/>
      <c r="F50090" s="1"/>
      <c r="G50090" s="1"/>
      <c r="J50090" s="2"/>
      <c r="K50090" s="2"/>
    </row>
    <row r="50091" spans="4:11">
      <c r="D50091" s="1"/>
      <c r="E50091" s="1"/>
      <c r="F50091" s="1"/>
      <c r="G50091" s="1"/>
      <c r="J50091" s="2"/>
      <c r="K50091" s="2"/>
    </row>
    <row r="50092" spans="4:11">
      <c r="D50092" s="1"/>
      <c r="E50092" s="1"/>
      <c r="F50092" s="1"/>
      <c r="G50092" s="1"/>
      <c r="J50092" s="2"/>
      <c r="K50092" s="2"/>
    </row>
    <row r="50093" spans="4:11">
      <c r="D50093" s="1"/>
      <c r="E50093" s="1"/>
      <c r="F50093" s="1"/>
      <c r="G50093" s="1"/>
      <c r="J50093" s="2"/>
      <c r="K50093" s="2"/>
    </row>
    <row r="50094" spans="4:11">
      <c r="D50094" s="1"/>
      <c r="E50094" s="1"/>
      <c r="F50094" s="1"/>
      <c r="G50094" s="1"/>
      <c r="J50094" s="2"/>
      <c r="K50094" s="2"/>
    </row>
    <row r="50095" spans="4:11">
      <c r="D50095" s="1"/>
      <c r="E50095" s="1"/>
      <c r="F50095" s="1"/>
      <c r="G50095" s="1"/>
      <c r="J50095" s="2"/>
      <c r="K50095" s="2"/>
    </row>
    <row r="50096" spans="4:11">
      <c r="D50096" s="1"/>
      <c r="E50096" s="1"/>
      <c r="F50096" s="1"/>
      <c r="G50096" s="1"/>
      <c r="J50096" s="2"/>
      <c r="K50096" s="2"/>
    </row>
    <row r="50097" spans="4:11">
      <c r="D50097" s="1"/>
      <c r="E50097" s="1"/>
      <c r="F50097" s="1"/>
      <c r="G50097" s="1"/>
      <c r="J50097" s="2"/>
      <c r="K50097" s="2"/>
    </row>
    <row r="50098" spans="4:11">
      <c r="D50098" s="1"/>
      <c r="E50098" s="1"/>
      <c r="F50098" s="1"/>
      <c r="G50098" s="1"/>
      <c r="J50098" s="2"/>
      <c r="K50098" s="2"/>
    </row>
    <row r="50099" spans="4:11">
      <c r="D50099" s="1"/>
      <c r="E50099" s="1"/>
      <c r="F50099" s="1"/>
      <c r="G50099" s="1"/>
      <c r="J50099" s="2"/>
      <c r="K50099" s="2"/>
    </row>
    <row r="50100" spans="4:11">
      <c r="D50100" s="1"/>
      <c r="E50100" s="1"/>
      <c r="F50100" s="1"/>
      <c r="G50100" s="1"/>
      <c r="J50100" s="2"/>
      <c r="K50100" s="2"/>
    </row>
    <row r="50101" spans="4:11">
      <c r="D50101" s="1"/>
      <c r="E50101" s="1"/>
      <c r="F50101" s="1"/>
      <c r="G50101" s="1"/>
      <c r="J50101" s="2"/>
      <c r="K50101" s="2"/>
    </row>
    <row r="50102" spans="4:11">
      <c r="D50102" s="1"/>
      <c r="E50102" s="1"/>
      <c r="F50102" s="1"/>
      <c r="G50102" s="1"/>
      <c r="J50102" s="2"/>
      <c r="K50102" s="2"/>
    </row>
    <row r="50103" spans="4:11">
      <c r="D50103" s="1"/>
      <c r="E50103" s="1"/>
      <c r="F50103" s="1"/>
      <c r="G50103" s="1"/>
      <c r="J50103" s="2"/>
      <c r="K50103" s="2"/>
    </row>
    <row r="50104" spans="4:11">
      <c r="D50104" s="1"/>
      <c r="E50104" s="1"/>
      <c r="F50104" s="1"/>
      <c r="G50104" s="1"/>
      <c r="J50104" s="2"/>
      <c r="K50104" s="2"/>
    </row>
    <row r="50105" spans="4:11">
      <c r="D50105" s="1"/>
      <c r="E50105" s="1"/>
      <c r="F50105" s="1"/>
      <c r="G50105" s="1"/>
      <c r="J50105" s="2"/>
      <c r="K50105" s="2"/>
    </row>
    <row r="50106" spans="4:11">
      <c r="D50106" s="1"/>
      <c r="E50106" s="1"/>
      <c r="F50106" s="1"/>
      <c r="G50106" s="1"/>
      <c r="J50106" s="2"/>
      <c r="K50106" s="2"/>
    </row>
    <row r="50107" spans="4:11">
      <c r="D50107" s="1"/>
      <c r="E50107" s="1"/>
      <c r="F50107" s="1"/>
      <c r="G50107" s="1"/>
      <c r="J50107" s="2"/>
      <c r="K50107" s="2"/>
    </row>
    <row r="50108" spans="4:11">
      <c r="D50108" s="1"/>
      <c r="E50108" s="1"/>
      <c r="F50108" s="1"/>
      <c r="G50108" s="1"/>
      <c r="J50108" s="2"/>
      <c r="K50108" s="2"/>
    </row>
    <row r="50109" spans="4:11">
      <c r="D50109" s="1"/>
      <c r="E50109" s="1"/>
      <c r="F50109" s="1"/>
      <c r="G50109" s="1"/>
      <c r="J50109" s="2"/>
      <c r="K50109" s="2"/>
    </row>
    <row r="50110" spans="4:11">
      <c r="D50110" s="1"/>
      <c r="E50110" s="1"/>
      <c r="F50110" s="1"/>
      <c r="G50110" s="1"/>
      <c r="J50110" s="2"/>
      <c r="K50110" s="2"/>
    </row>
    <row r="50111" spans="4:11">
      <c r="D50111" s="1"/>
      <c r="E50111" s="1"/>
      <c r="F50111" s="1"/>
      <c r="G50111" s="1"/>
      <c r="J50111" s="2"/>
      <c r="K50111" s="2"/>
    </row>
    <row r="50112" spans="4:11">
      <c r="D50112" s="1"/>
      <c r="E50112" s="1"/>
      <c r="F50112" s="1"/>
      <c r="G50112" s="1"/>
      <c r="J50112" s="2"/>
      <c r="K50112" s="2"/>
    </row>
    <row r="50113" spans="4:11">
      <c r="D50113" s="1"/>
      <c r="E50113" s="1"/>
      <c r="F50113" s="1"/>
      <c r="G50113" s="1"/>
      <c r="J50113" s="2"/>
      <c r="K50113" s="2"/>
    </row>
    <row r="50114" spans="4:11">
      <c r="D50114" s="1"/>
      <c r="E50114" s="1"/>
      <c r="F50114" s="1"/>
      <c r="G50114" s="1"/>
      <c r="J50114" s="2"/>
      <c r="K50114" s="2"/>
    </row>
    <row r="50115" spans="4:11">
      <c r="D50115" s="1"/>
      <c r="E50115" s="1"/>
      <c r="F50115" s="1"/>
      <c r="G50115" s="1"/>
      <c r="J50115" s="2"/>
      <c r="K50115" s="2"/>
    </row>
    <row r="50116" spans="4:11">
      <c r="D50116" s="1"/>
      <c r="E50116" s="1"/>
      <c r="F50116" s="1"/>
      <c r="G50116" s="1"/>
      <c r="J50116" s="2"/>
      <c r="K50116" s="2"/>
    </row>
    <row r="50117" spans="4:11">
      <c r="D50117" s="1"/>
      <c r="E50117" s="1"/>
      <c r="F50117" s="1"/>
      <c r="G50117" s="1"/>
      <c r="J50117" s="2"/>
      <c r="K50117" s="2"/>
    </row>
    <row r="50118" spans="4:11">
      <c r="D50118" s="1"/>
      <c r="E50118" s="1"/>
      <c r="F50118" s="1"/>
      <c r="G50118" s="1"/>
      <c r="J50118" s="2"/>
      <c r="K50118" s="2"/>
    </row>
    <row r="50119" spans="4:11">
      <c r="D50119" s="1"/>
      <c r="E50119" s="1"/>
      <c r="F50119" s="1"/>
      <c r="G50119" s="1"/>
      <c r="J50119" s="2"/>
      <c r="K50119" s="2"/>
    </row>
    <row r="50120" spans="4:11">
      <c r="D50120" s="1"/>
      <c r="E50120" s="1"/>
      <c r="F50120" s="1"/>
      <c r="G50120" s="1"/>
      <c r="J50120" s="2"/>
      <c r="K50120" s="2"/>
    </row>
    <row r="50121" spans="4:11">
      <c r="D50121" s="1"/>
      <c r="E50121" s="1"/>
      <c r="F50121" s="1"/>
      <c r="G50121" s="1"/>
      <c r="J50121" s="2"/>
      <c r="K50121" s="2"/>
    </row>
    <row r="50122" spans="4:11">
      <c r="D50122" s="1"/>
      <c r="E50122" s="1"/>
      <c r="F50122" s="1"/>
      <c r="G50122" s="1"/>
      <c r="J50122" s="2"/>
      <c r="K50122" s="2"/>
    </row>
    <row r="50123" spans="4:11">
      <c r="D50123" s="1"/>
      <c r="E50123" s="1"/>
      <c r="F50123" s="1"/>
      <c r="G50123" s="1"/>
      <c r="J50123" s="2"/>
      <c r="K50123" s="2"/>
    </row>
    <row r="50124" spans="4:11">
      <c r="D50124" s="1"/>
      <c r="E50124" s="1"/>
      <c r="F50124" s="1"/>
      <c r="G50124" s="1"/>
      <c r="J50124" s="2"/>
      <c r="K50124" s="2"/>
    </row>
    <row r="50125" spans="4:11">
      <c r="D50125" s="1"/>
      <c r="E50125" s="1"/>
      <c r="F50125" s="1"/>
      <c r="G50125" s="1"/>
      <c r="J50125" s="2"/>
      <c r="K50125" s="2"/>
    </row>
    <row r="50126" spans="4:11">
      <c r="D50126" s="1"/>
      <c r="E50126" s="1"/>
      <c r="F50126" s="1"/>
      <c r="G50126" s="1"/>
      <c r="J50126" s="2"/>
      <c r="K50126" s="2"/>
    </row>
    <row r="50127" spans="4:11">
      <c r="D50127" s="1"/>
      <c r="E50127" s="1"/>
      <c r="F50127" s="1"/>
      <c r="G50127" s="1"/>
      <c r="J50127" s="2"/>
      <c r="K50127" s="2"/>
    </row>
    <row r="50128" spans="4:11">
      <c r="D50128" s="1"/>
      <c r="E50128" s="1"/>
      <c r="F50128" s="1"/>
      <c r="G50128" s="1"/>
      <c r="J50128" s="2"/>
      <c r="K50128" s="2"/>
    </row>
    <row r="50129" spans="4:11">
      <c r="D50129" s="1"/>
      <c r="E50129" s="1"/>
      <c r="F50129" s="1"/>
      <c r="G50129" s="1"/>
      <c r="J50129" s="2"/>
      <c r="K50129" s="2"/>
    </row>
    <row r="50130" spans="4:11">
      <c r="D50130" s="1"/>
      <c r="E50130" s="1"/>
      <c r="F50130" s="1"/>
      <c r="G50130" s="1"/>
      <c r="J50130" s="2"/>
      <c r="K50130" s="2"/>
    </row>
    <row r="50131" spans="4:11">
      <c r="D50131" s="1"/>
      <c r="E50131" s="1"/>
      <c r="F50131" s="1"/>
      <c r="G50131" s="1"/>
      <c r="J50131" s="2"/>
      <c r="K50131" s="2"/>
    </row>
    <row r="50132" spans="4:11">
      <c r="D50132" s="1"/>
      <c r="E50132" s="1"/>
      <c r="F50132" s="1"/>
      <c r="G50132" s="1"/>
      <c r="J50132" s="2"/>
      <c r="K50132" s="2"/>
    </row>
    <row r="50133" spans="4:11">
      <c r="D50133" s="1"/>
      <c r="E50133" s="1"/>
      <c r="F50133" s="1"/>
      <c r="G50133" s="1"/>
      <c r="J50133" s="2"/>
      <c r="K50133" s="2"/>
    </row>
    <row r="50134" spans="4:11">
      <c r="D50134" s="1"/>
      <c r="E50134" s="1"/>
      <c r="F50134" s="1"/>
      <c r="G50134" s="1"/>
      <c r="J50134" s="2"/>
      <c r="K50134" s="2"/>
    </row>
    <row r="50135" spans="4:11">
      <c r="D50135" s="1"/>
      <c r="E50135" s="1"/>
      <c r="F50135" s="1"/>
      <c r="G50135" s="1"/>
      <c r="J50135" s="2"/>
      <c r="K50135" s="2"/>
    </row>
    <row r="50136" spans="4:11">
      <c r="D50136" s="1"/>
      <c r="E50136" s="1"/>
      <c r="F50136" s="1"/>
      <c r="G50136" s="1"/>
      <c r="J50136" s="2"/>
      <c r="K50136" s="2"/>
    </row>
    <row r="50137" spans="4:11">
      <c r="D50137" s="1"/>
      <c r="E50137" s="1"/>
      <c r="F50137" s="1"/>
      <c r="G50137" s="1"/>
      <c r="J50137" s="2"/>
      <c r="K50137" s="2"/>
    </row>
    <row r="50138" spans="4:11">
      <c r="D50138" s="1"/>
      <c r="E50138" s="1"/>
      <c r="F50138" s="1"/>
      <c r="G50138" s="1"/>
      <c r="J50138" s="2"/>
      <c r="K50138" s="2"/>
    </row>
    <row r="50139" spans="4:11">
      <c r="D50139" s="1"/>
      <c r="E50139" s="1"/>
      <c r="F50139" s="1"/>
      <c r="G50139" s="1"/>
      <c r="J50139" s="2"/>
      <c r="K50139" s="2"/>
    </row>
    <row r="50140" spans="4:11">
      <c r="D50140" s="1"/>
      <c r="E50140" s="1"/>
      <c r="F50140" s="1"/>
      <c r="G50140" s="1"/>
      <c r="J50140" s="2"/>
      <c r="K50140" s="2"/>
    </row>
    <row r="50141" spans="4:11">
      <c r="D50141" s="1"/>
      <c r="E50141" s="1"/>
      <c r="F50141" s="1"/>
      <c r="G50141" s="1"/>
      <c r="J50141" s="2"/>
      <c r="K50141" s="2"/>
    </row>
    <row r="50142" spans="4:11">
      <c r="D50142" s="1"/>
      <c r="E50142" s="1"/>
      <c r="F50142" s="1"/>
      <c r="G50142" s="1"/>
      <c r="J50142" s="2"/>
      <c r="K50142" s="2"/>
    </row>
    <row r="50143" spans="4:11">
      <c r="D50143" s="1"/>
      <c r="E50143" s="1"/>
      <c r="F50143" s="1"/>
      <c r="G50143" s="1"/>
      <c r="J50143" s="2"/>
      <c r="K50143" s="2"/>
    </row>
    <row r="50144" spans="4:11">
      <c r="D50144" s="1"/>
      <c r="E50144" s="1"/>
      <c r="F50144" s="1"/>
      <c r="G50144" s="1"/>
      <c r="J50144" s="2"/>
      <c r="K50144" s="2"/>
    </row>
    <row r="50145" spans="4:11">
      <c r="D50145" s="1"/>
      <c r="E50145" s="1"/>
      <c r="F50145" s="1"/>
      <c r="G50145" s="1"/>
      <c r="J50145" s="2"/>
      <c r="K50145" s="2"/>
    </row>
    <row r="50146" spans="4:11">
      <c r="D50146" s="1"/>
      <c r="E50146" s="1"/>
      <c r="F50146" s="1"/>
      <c r="G50146" s="1"/>
      <c r="J50146" s="2"/>
      <c r="K50146" s="2"/>
    </row>
    <row r="50147" spans="4:11">
      <c r="D50147" s="1"/>
      <c r="E50147" s="1"/>
      <c r="F50147" s="1"/>
      <c r="G50147" s="1"/>
      <c r="J50147" s="2"/>
      <c r="K50147" s="2"/>
    </row>
    <row r="50148" spans="4:11">
      <c r="D50148" s="1"/>
      <c r="E50148" s="1"/>
      <c r="F50148" s="1"/>
      <c r="G50148" s="1"/>
      <c r="J50148" s="2"/>
      <c r="K50148" s="2"/>
    </row>
    <row r="50149" spans="4:11">
      <c r="D50149" s="1"/>
      <c r="E50149" s="1"/>
      <c r="F50149" s="1"/>
      <c r="G50149" s="1"/>
      <c r="J50149" s="2"/>
      <c r="K50149" s="2"/>
    </row>
    <row r="50150" spans="4:11">
      <c r="D50150" s="1"/>
      <c r="E50150" s="1"/>
      <c r="F50150" s="1"/>
      <c r="G50150" s="1"/>
      <c r="J50150" s="2"/>
      <c r="K50150" s="2"/>
    </row>
    <row r="50151" spans="4:11">
      <c r="D50151" s="1"/>
      <c r="E50151" s="1"/>
      <c r="F50151" s="1"/>
      <c r="G50151" s="1"/>
      <c r="J50151" s="2"/>
      <c r="K50151" s="2"/>
    </row>
    <row r="50152" spans="4:11">
      <c r="D50152" s="1"/>
      <c r="E50152" s="1"/>
      <c r="F50152" s="1"/>
      <c r="G50152" s="1"/>
      <c r="J50152" s="2"/>
      <c r="K50152" s="2"/>
    </row>
    <row r="50153" spans="4:11">
      <c r="D50153" s="1"/>
      <c r="E50153" s="1"/>
      <c r="F50153" s="1"/>
      <c r="G50153" s="1"/>
      <c r="J50153" s="2"/>
      <c r="K50153" s="2"/>
    </row>
    <row r="50154" spans="4:11">
      <c r="D50154" s="1"/>
      <c r="E50154" s="1"/>
      <c r="F50154" s="1"/>
      <c r="G50154" s="1"/>
      <c r="J50154" s="2"/>
      <c r="K50154" s="2"/>
    </row>
    <row r="50155" spans="4:11">
      <c r="D50155" s="1"/>
      <c r="E50155" s="1"/>
      <c r="F50155" s="1"/>
      <c r="G50155" s="1"/>
      <c r="J50155" s="2"/>
      <c r="K50155" s="2"/>
    </row>
    <row r="50156" spans="4:11">
      <c r="D50156" s="1"/>
      <c r="E50156" s="1"/>
      <c r="F50156" s="1"/>
      <c r="G50156" s="1"/>
      <c r="J50156" s="2"/>
      <c r="K50156" s="2"/>
    </row>
    <row r="50157" spans="4:11">
      <c r="D50157" s="1"/>
      <c r="E50157" s="1"/>
      <c r="F50157" s="1"/>
      <c r="G50157" s="1"/>
      <c r="J50157" s="2"/>
      <c r="K50157" s="2"/>
    </row>
    <row r="50158" spans="4:11">
      <c r="D50158" s="1"/>
      <c r="E50158" s="1"/>
      <c r="F50158" s="1"/>
      <c r="G50158" s="1"/>
      <c r="J50158" s="2"/>
      <c r="K50158" s="2"/>
    </row>
    <row r="50159" spans="4:11">
      <c r="D50159" s="1"/>
      <c r="E50159" s="1"/>
      <c r="F50159" s="1"/>
      <c r="G50159" s="1"/>
      <c r="J50159" s="2"/>
      <c r="K50159" s="2"/>
    </row>
    <row r="50160" spans="4:11">
      <c r="D50160" s="1"/>
      <c r="E50160" s="1"/>
      <c r="F50160" s="1"/>
      <c r="G50160" s="1"/>
      <c r="J50160" s="2"/>
      <c r="K50160" s="2"/>
    </row>
    <row r="50161" spans="4:11">
      <c r="D50161" s="1"/>
      <c r="E50161" s="1"/>
      <c r="F50161" s="1"/>
      <c r="G50161" s="1"/>
      <c r="J50161" s="2"/>
      <c r="K50161" s="2"/>
    </row>
    <row r="50162" spans="4:11">
      <c r="D50162" s="1"/>
      <c r="E50162" s="1"/>
      <c r="F50162" s="1"/>
      <c r="G50162" s="1"/>
      <c r="J50162" s="2"/>
      <c r="K50162" s="2"/>
    </row>
    <row r="50163" spans="4:11">
      <c r="D50163" s="1"/>
      <c r="E50163" s="1"/>
      <c r="F50163" s="1"/>
      <c r="G50163" s="1"/>
      <c r="J50163" s="2"/>
      <c r="K50163" s="2"/>
    </row>
    <row r="50164" spans="4:11">
      <c r="D50164" s="1"/>
      <c r="E50164" s="1"/>
      <c r="F50164" s="1"/>
      <c r="G50164" s="1"/>
      <c r="J50164" s="2"/>
      <c r="K50164" s="2"/>
    </row>
    <row r="50165" spans="4:11">
      <c r="D50165" s="1"/>
      <c r="E50165" s="1"/>
      <c r="F50165" s="1"/>
      <c r="G50165" s="1"/>
      <c r="J50165" s="2"/>
      <c r="K50165" s="2"/>
    </row>
    <row r="50166" spans="4:11">
      <c r="D50166" s="1"/>
      <c r="E50166" s="1"/>
      <c r="F50166" s="1"/>
      <c r="G50166" s="1"/>
      <c r="J50166" s="2"/>
      <c r="K50166" s="2"/>
    </row>
    <row r="50167" spans="4:11">
      <c r="D50167" s="1"/>
      <c r="E50167" s="1"/>
      <c r="F50167" s="1"/>
      <c r="G50167" s="1"/>
      <c r="J50167" s="2"/>
      <c r="K50167" s="2"/>
    </row>
    <row r="50168" spans="4:11">
      <c r="D50168" s="1"/>
      <c r="E50168" s="1"/>
      <c r="F50168" s="1"/>
      <c r="G50168" s="1"/>
      <c r="J50168" s="2"/>
      <c r="K50168" s="2"/>
    </row>
    <row r="50169" spans="4:11">
      <c r="D50169" s="1"/>
      <c r="E50169" s="1"/>
      <c r="F50169" s="1"/>
      <c r="G50169" s="1"/>
      <c r="J50169" s="2"/>
      <c r="K50169" s="2"/>
    </row>
    <row r="50170" spans="4:11">
      <c r="D50170" s="1"/>
      <c r="E50170" s="1"/>
      <c r="F50170" s="1"/>
      <c r="G50170" s="1"/>
      <c r="J50170" s="2"/>
      <c r="K50170" s="2"/>
    </row>
    <row r="50171" spans="4:11">
      <c r="D50171" s="1"/>
      <c r="E50171" s="1"/>
      <c r="F50171" s="1"/>
      <c r="G50171" s="1"/>
      <c r="J50171" s="2"/>
      <c r="K50171" s="2"/>
    </row>
    <row r="50172" spans="4:11">
      <c r="D50172" s="1"/>
      <c r="E50172" s="1"/>
      <c r="F50172" s="1"/>
      <c r="G50172" s="1"/>
      <c r="J50172" s="2"/>
      <c r="K50172" s="2"/>
    </row>
    <row r="50173" spans="4:11">
      <c r="D50173" s="1"/>
      <c r="E50173" s="1"/>
      <c r="F50173" s="1"/>
      <c r="G50173" s="1"/>
      <c r="J50173" s="2"/>
      <c r="K50173" s="2"/>
    </row>
    <row r="50174" spans="4:11">
      <c r="D50174" s="1"/>
      <c r="E50174" s="1"/>
      <c r="F50174" s="1"/>
      <c r="G50174" s="1"/>
      <c r="J50174" s="2"/>
      <c r="K50174" s="2"/>
    </row>
    <row r="50175" spans="4:11">
      <c r="D50175" s="1"/>
      <c r="E50175" s="1"/>
      <c r="F50175" s="1"/>
      <c r="G50175" s="1"/>
      <c r="J50175" s="2"/>
      <c r="K50175" s="2"/>
    </row>
    <row r="50176" spans="4:11">
      <c r="D50176" s="1"/>
      <c r="E50176" s="1"/>
      <c r="F50176" s="1"/>
      <c r="G50176" s="1"/>
      <c r="J50176" s="2"/>
      <c r="K50176" s="2"/>
    </row>
    <row r="50177" spans="4:11">
      <c r="D50177" s="1"/>
      <c r="E50177" s="1"/>
      <c r="F50177" s="1"/>
      <c r="G50177" s="1"/>
      <c r="J50177" s="2"/>
      <c r="K50177" s="2"/>
    </row>
    <row r="50178" spans="4:11">
      <c r="D50178" s="1"/>
      <c r="E50178" s="1"/>
      <c r="F50178" s="1"/>
      <c r="G50178" s="1"/>
      <c r="J50178" s="2"/>
      <c r="K50178" s="2"/>
    </row>
    <row r="50179" spans="4:11">
      <c r="D50179" s="1"/>
      <c r="E50179" s="1"/>
      <c r="F50179" s="1"/>
      <c r="G50179" s="1"/>
      <c r="J50179" s="2"/>
      <c r="K50179" s="2"/>
    </row>
    <row r="50180" spans="4:11">
      <c r="D50180" s="1"/>
      <c r="E50180" s="1"/>
      <c r="F50180" s="1"/>
      <c r="G50180" s="1"/>
      <c r="J50180" s="2"/>
      <c r="K50180" s="2"/>
    </row>
    <row r="50181" spans="4:11">
      <c r="D50181" s="1"/>
      <c r="E50181" s="1"/>
      <c r="F50181" s="1"/>
      <c r="G50181" s="1"/>
      <c r="J50181" s="2"/>
      <c r="K50181" s="2"/>
    </row>
    <row r="50182" spans="4:11">
      <c r="D50182" s="1"/>
      <c r="E50182" s="1"/>
      <c r="F50182" s="1"/>
      <c r="G50182" s="1"/>
      <c r="J50182" s="2"/>
      <c r="K50182" s="2"/>
    </row>
    <row r="50183" spans="4:11">
      <c r="D50183" s="1"/>
      <c r="E50183" s="1"/>
      <c r="F50183" s="1"/>
      <c r="G50183" s="1"/>
      <c r="J50183" s="2"/>
      <c r="K50183" s="2"/>
    </row>
    <row r="50184" spans="4:11">
      <c r="D50184" s="1"/>
      <c r="E50184" s="1"/>
      <c r="F50184" s="1"/>
      <c r="G50184" s="1"/>
      <c r="J50184" s="2"/>
      <c r="K50184" s="2"/>
    </row>
    <row r="50185" spans="4:11">
      <c r="D50185" s="1"/>
      <c r="E50185" s="1"/>
      <c r="F50185" s="1"/>
      <c r="G50185" s="1"/>
      <c r="J50185" s="2"/>
      <c r="K50185" s="2"/>
    </row>
    <row r="50186" spans="4:11">
      <c r="D50186" s="1"/>
      <c r="E50186" s="1"/>
      <c r="F50186" s="1"/>
      <c r="G50186" s="1"/>
      <c r="J50186" s="2"/>
      <c r="K50186" s="2"/>
    </row>
    <row r="50187" spans="4:11">
      <c r="D50187" s="1"/>
      <c r="E50187" s="1"/>
      <c r="F50187" s="1"/>
      <c r="G50187" s="1"/>
      <c r="J50187" s="2"/>
      <c r="K50187" s="2"/>
    </row>
    <row r="50188" spans="4:11">
      <c r="D50188" s="1"/>
      <c r="E50188" s="1"/>
      <c r="F50188" s="1"/>
      <c r="G50188" s="1"/>
      <c r="J50188" s="2"/>
      <c r="K50188" s="2"/>
    </row>
    <row r="50189" spans="4:11">
      <c r="D50189" s="1"/>
      <c r="E50189" s="1"/>
      <c r="F50189" s="1"/>
      <c r="G50189" s="1"/>
      <c r="J50189" s="2"/>
      <c r="K50189" s="2"/>
    </row>
    <row r="50190" spans="4:11">
      <c r="D50190" s="1"/>
      <c r="E50190" s="1"/>
      <c r="F50190" s="1"/>
      <c r="G50190" s="1"/>
      <c r="J50190" s="2"/>
      <c r="K50190" s="2"/>
    </row>
    <row r="50191" spans="4:11">
      <c r="D50191" s="1"/>
      <c r="E50191" s="1"/>
      <c r="F50191" s="1"/>
      <c r="G50191" s="1"/>
      <c r="J50191" s="2"/>
      <c r="K50191" s="2"/>
    </row>
    <row r="50192" spans="4:11">
      <c r="D50192" s="1"/>
      <c r="E50192" s="1"/>
      <c r="F50192" s="1"/>
      <c r="G50192" s="1"/>
      <c r="J50192" s="2"/>
      <c r="K50192" s="2"/>
    </row>
    <row r="50193" spans="4:11">
      <c r="D50193" s="1"/>
      <c r="E50193" s="1"/>
      <c r="F50193" s="1"/>
      <c r="G50193" s="1"/>
      <c r="J50193" s="2"/>
      <c r="K50193" s="2"/>
    </row>
    <row r="50194" spans="4:11">
      <c r="D50194" s="1"/>
      <c r="E50194" s="1"/>
      <c r="F50194" s="1"/>
      <c r="G50194" s="1"/>
      <c r="J50194" s="2"/>
      <c r="K50194" s="2"/>
    </row>
    <row r="50195" spans="4:11">
      <c r="D50195" s="1"/>
      <c r="E50195" s="1"/>
      <c r="F50195" s="1"/>
      <c r="G50195" s="1"/>
      <c r="J50195" s="2"/>
      <c r="K50195" s="2"/>
    </row>
    <row r="50196" spans="4:11">
      <c r="D50196" s="1"/>
      <c r="E50196" s="1"/>
      <c r="F50196" s="1"/>
      <c r="G50196" s="1"/>
      <c r="J50196" s="2"/>
      <c r="K50196" s="2"/>
    </row>
    <row r="50197" spans="4:11">
      <c r="D50197" s="1"/>
      <c r="E50197" s="1"/>
      <c r="F50197" s="1"/>
      <c r="G50197" s="1"/>
      <c r="J50197" s="2"/>
      <c r="K50197" s="2"/>
    </row>
    <row r="50198" spans="4:11">
      <c r="D50198" s="1"/>
      <c r="E50198" s="1"/>
      <c r="F50198" s="1"/>
      <c r="G50198" s="1"/>
      <c r="J50198" s="2"/>
      <c r="K50198" s="2"/>
    </row>
    <row r="50199" spans="4:11">
      <c r="D50199" s="1"/>
      <c r="E50199" s="1"/>
      <c r="F50199" s="1"/>
      <c r="G50199" s="1"/>
      <c r="J50199" s="2"/>
      <c r="K50199" s="2"/>
    </row>
    <row r="50200" spans="4:11">
      <c r="D50200" s="1"/>
      <c r="E50200" s="1"/>
      <c r="F50200" s="1"/>
      <c r="G50200" s="1"/>
      <c r="J50200" s="2"/>
      <c r="K50200" s="2"/>
    </row>
    <row r="50201" spans="4:11">
      <c r="D50201" s="1"/>
      <c r="E50201" s="1"/>
      <c r="F50201" s="1"/>
      <c r="G50201" s="1"/>
      <c r="J50201" s="2"/>
      <c r="K50201" s="2"/>
    </row>
    <row r="50202" spans="4:11">
      <c r="D50202" s="1"/>
      <c r="E50202" s="1"/>
      <c r="F50202" s="1"/>
      <c r="G50202" s="1"/>
      <c r="J50202" s="2"/>
      <c r="K50202" s="2"/>
    </row>
    <row r="50203" spans="4:11">
      <c r="D50203" s="1"/>
      <c r="E50203" s="1"/>
      <c r="F50203" s="1"/>
      <c r="G50203" s="1"/>
      <c r="J50203" s="2"/>
      <c r="K50203" s="2"/>
    </row>
    <row r="50204" spans="4:11">
      <c r="D50204" s="1"/>
      <c r="E50204" s="1"/>
      <c r="F50204" s="1"/>
      <c r="G50204" s="1"/>
      <c r="J50204" s="2"/>
      <c r="K50204" s="2"/>
    </row>
    <row r="50205" spans="4:11">
      <c r="D50205" s="1"/>
      <c r="E50205" s="1"/>
      <c r="F50205" s="1"/>
      <c r="G50205" s="1"/>
      <c r="J50205" s="2"/>
      <c r="K50205" s="2"/>
    </row>
    <row r="50206" spans="4:11">
      <c r="D50206" s="1"/>
      <c r="E50206" s="1"/>
      <c r="F50206" s="1"/>
      <c r="G50206" s="1"/>
      <c r="J50206" s="2"/>
      <c r="K50206" s="2"/>
    </row>
    <row r="50207" spans="4:11">
      <c r="D50207" s="1"/>
      <c r="E50207" s="1"/>
      <c r="F50207" s="1"/>
      <c r="G50207" s="1"/>
      <c r="J50207" s="2"/>
      <c r="K50207" s="2"/>
    </row>
    <row r="50208" spans="4:11">
      <c r="D50208" s="1"/>
      <c r="E50208" s="1"/>
      <c r="F50208" s="1"/>
      <c r="G50208" s="1"/>
      <c r="J50208" s="2"/>
      <c r="K50208" s="2"/>
    </row>
    <row r="50209" spans="4:11">
      <c r="D50209" s="1"/>
      <c r="E50209" s="1"/>
      <c r="F50209" s="1"/>
      <c r="G50209" s="1"/>
      <c r="J50209" s="2"/>
      <c r="K50209" s="2"/>
    </row>
    <row r="50210" spans="4:11">
      <c r="D50210" s="1"/>
      <c r="E50210" s="1"/>
      <c r="F50210" s="1"/>
      <c r="G50210" s="1"/>
      <c r="J50210" s="2"/>
      <c r="K50210" s="2"/>
    </row>
    <row r="50211" spans="4:11">
      <c r="D50211" s="1"/>
      <c r="E50211" s="1"/>
      <c r="F50211" s="1"/>
      <c r="G50211" s="1"/>
      <c r="J50211" s="2"/>
      <c r="K50211" s="2"/>
    </row>
    <row r="50212" spans="4:11">
      <c r="D50212" s="1"/>
      <c r="E50212" s="1"/>
      <c r="F50212" s="1"/>
      <c r="G50212" s="1"/>
      <c r="J50212" s="2"/>
      <c r="K50212" s="2"/>
    </row>
    <row r="50213" spans="4:11">
      <c r="D50213" s="1"/>
      <c r="E50213" s="1"/>
      <c r="F50213" s="1"/>
      <c r="G50213" s="1"/>
      <c r="J50213" s="2"/>
      <c r="K50213" s="2"/>
    </row>
    <row r="50214" spans="4:11">
      <c r="D50214" s="1"/>
      <c r="E50214" s="1"/>
      <c r="F50214" s="1"/>
      <c r="G50214" s="1"/>
      <c r="J50214" s="2"/>
      <c r="K50214" s="2"/>
    </row>
    <row r="50215" spans="4:11">
      <c r="D50215" s="1"/>
      <c r="E50215" s="1"/>
      <c r="F50215" s="1"/>
      <c r="G50215" s="1"/>
      <c r="J50215" s="2"/>
      <c r="K50215" s="2"/>
    </row>
    <row r="50216" spans="4:11">
      <c r="D50216" s="1"/>
      <c r="E50216" s="1"/>
      <c r="F50216" s="1"/>
      <c r="G50216" s="1"/>
      <c r="J50216" s="2"/>
      <c r="K50216" s="2"/>
    </row>
    <row r="50217" spans="4:11">
      <c r="D50217" s="1"/>
      <c r="E50217" s="1"/>
      <c r="F50217" s="1"/>
      <c r="G50217" s="1"/>
      <c r="J50217" s="2"/>
      <c r="K50217" s="2"/>
    </row>
    <row r="50218" spans="4:11">
      <c r="D50218" s="1"/>
      <c r="E50218" s="1"/>
      <c r="F50218" s="1"/>
      <c r="G50218" s="1"/>
      <c r="J50218" s="2"/>
      <c r="K50218" s="2"/>
    </row>
    <row r="50219" spans="4:11">
      <c r="D50219" s="1"/>
      <c r="E50219" s="1"/>
      <c r="F50219" s="1"/>
      <c r="G50219" s="1"/>
      <c r="J50219" s="2"/>
      <c r="K50219" s="2"/>
    </row>
    <row r="50220" spans="4:11">
      <c r="D50220" s="1"/>
      <c r="E50220" s="1"/>
      <c r="F50220" s="1"/>
      <c r="G50220" s="1"/>
      <c r="J50220" s="2"/>
      <c r="K50220" s="2"/>
    </row>
    <row r="50221" spans="4:11">
      <c r="D50221" s="1"/>
      <c r="E50221" s="1"/>
      <c r="F50221" s="1"/>
      <c r="G50221" s="1"/>
      <c r="J50221" s="2"/>
      <c r="K50221" s="2"/>
    </row>
    <row r="50222" spans="4:11">
      <c r="D50222" s="1"/>
      <c r="E50222" s="1"/>
      <c r="F50222" s="1"/>
      <c r="G50222" s="1"/>
      <c r="J50222" s="2"/>
      <c r="K50222" s="2"/>
    </row>
    <row r="50223" spans="4:11">
      <c r="D50223" s="1"/>
      <c r="E50223" s="1"/>
      <c r="F50223" s="1"/>
      <c r="G50223" s="1"/>
      <c r="J50223" s="2"/>
      <c r="K50223" s="2"/>
    </row>
    <row r="50224" spans="4:11">
      <c r="D50224" s="1"/>
      <c r="E50224" s="1"/>
      <c r="F50224" s="1"/>
      <c r="G50224" s="1"/>
      <c r="J50224" s="2"/>
      <c r="K50224" s="2"/>
    </row>
    <row r="50225" spans="4:11">
      <c r="D50225" s="1"/>
      <c r="E50225" s="1"/>
      <c r="F50225" s="1"/>
      <c r="G50225" s="1"/>
      <c r="J50225" s="2"/>
      <c r="K50225" s="2"/>
    </row>
    <row r="50226" spans="4:11">
      <c r="D50226" s="1"/>
      <c r="E50226" s="1"/>
      <c r="F50226" s="1"/>
      <c r="G50226" s="1"/>
      <c r="J50226" s="2"/>
      <c r="K50226" s="2"/>
    </row>
    <row r="50227" spans="4:11">
      <c r="D50227" s="1"/>
      <c r="E50227" s="1"/>
      <c r="F50227" s="1"/>
      <c r="G50227" s="1"/>
      <c r="J50227" s="2"/>
      <c r="K50227" s="2"/>
    </row>
    <row r="50228" spans="4:11">
      <c r="D50228" s="1"/>
      <c r="E50228" s="1"/>
      <c r="F50228" s="1"/>
      <c r="G50228" s="1"/>
      <c r="J50228" s="2"/>
      <c r="K50228" s="2"/>
    </row>
    <row r="50229" spans="4:11">
      <c r="D50229" s="1"/>
      <c r="E50229" s="1"/>
      <c r="F50229" s="1"/>
      <c r="G50229" s="1"/>
      <c r="J50229" s="2"/>
      <c r="K50229" s="2"/>
    </row>
    <row r="50230" spans="4:11">
      <c r="D50230" s="1"/>
      <c r="E50230" s="1"/>
      <c r="F50230" s="1"/>
      <c r="G50230" s="1"/>
      <c r="J50230" s="2"/>
      <c r="K50230" s="2"/>
    </row>
    <row r="50231" spans="4:11">
      <c r="D50231" s="1"/>
      <c r="E50231" s="1"/>
      <c r="F50231" s="1"/>
      <c r="G50231" s="1"/>
      <c r="J50231" s="2"/>
      <c r="K50231" s="2"/>
    </row>
    <row r="50232" spans="4:11">
      <c r="D50232" s="1"/>
      <c r="E50232" s="1"/>
      <c r="F50232" s="1"/>
      <c r="G50232" s="1"/>
      <c r="J50232" s="2"/>
      <c r="K50232" s="2"/>
    </row>
    <row r="50233" spans="4:11">
      <c r="D50233" s="1"/>
      <c r="E50233" s="1"/>
      <c r="F50233" s="1"/>
      <c r="G50233" s="1"/>
      <c r="J50233" s="2"/>
      <c r="K50233" s="2"/>
    </row>
    <row r="50234" spans="4:11">
      <c r="D50234" s="1"/>
      <c r="E50234" s="1"/>
      <c r="F50234" s="1"/>
      <c r="G50234" s="1"/>
      <c r="J50234" s="2"/>
      <c r="K50234" s="2"/>
    </row>
    <row r="50235" spans="4:11">
      <c r="D50235" s="1"/>
      <c r="E50235" s="1"/>
      <c r="F50235" s="1"/>
      <c r="G50235" s="1"/>
      <c r="J50235" s="2"/>
      <c r="K50235" s="2"/>
    </row>
    <row r="50236" spans="4:11">
      <c r="D50236" s="1"/>
      <c r="E50236" s="1"/>
      <c r="F50236" s="1"/>
      <c r="G50236" s="1"/>
      <c r="J50236" s="2"/>
      <c r="K50236" s="2"/>
    </row>
    <row r="50237" spans="4:11">
      <c r="D50237" s="1"/>
      <c r="E50237" s="1"/>
      <c r="F50237" s="1"/>
      <c r="G50237" s="1"/>
      <c r="J50237" s="2"/>
      <c r="K50237" s="2"/>
    </row>
    <row r="50238" spans="4:11">
      <c r="D50238" s="1"/>
      <c r="E50238" s="1"/>
      <c r="F50238" s="1"/>
      <c r="G50238" s="1"/>
      <c r="J50238" s="2"/>
      <c r="K50238" s="2"/>
    </row>
    <row r="50239" spans="4:11">
      <c r="D50239" s="1"/>
      <c r="E50239" s="1"/>
      <c r="F50239" s="1"/>
      <c r="G50239" s="1"/>
      <c r="J50239" s="2"/>
      <c r="K50239" s="2"/>
    </row>
    <row r="50240" spans="4:11">
      <c r="D50240" s="1"/>
      <c r="E50240" s="1"/>
      <c r="F50240" s="1"/>
      <c r="G50240" s="1"/>
      <c r="J50240" s="2"/>
      <c r="K50240" s="2"/>
    </row>
    <row r="50241" spans="4:11">
      <c r="D50241" s="1"/>
      <c r="E50241" s="1"/>
      <c r="F50241" s="1"/>
      <c r="G50241" s="1"/>
      <c r="J50241" s="2"/>
      <c r="K50241" s="2"/>
    </row>
    <row r="50242" spans="4:11">
      <c r="D50242" s="1"/>
      <c r="E50242" s="1"/>
      <c r="F50242" s="1"/>
      <c r="G50242" s="1"/>
      <c r="J50242" s="2"/>
      <c r="K50242" s="2"/>
    </row>
    <row r="50243" spans="4:11">
      <c r="D50243" s="1"/>
      <c r="E50243" s="1"/>
      <c r="F50243" s="1"/>
      <c r="G50243" s="1"/>
      <c r="J50243" s="2"/>
      <c r="K50243" s="2"/>
    </row>
    <row r="50244" spans="4:11">
      <c r="D50244" s="1"/>
      <c r="E50244" s="1"/>
      <c r="F50244" s="1"/>
      <c r="G50244" s="1"/>
      <c r="J50244" s="2"/>
      <c r="K50244" s="2"/>
    </row>
    <row r="50245" spans="4:11">
      <c r="D50245" s="1"/>
      <c r="E50245" s="1"/>
      <c r="F50245" s="1"/>
      <c r="G50245" s="1"/>
      <c r="J50245" s="2"/>
      <c r="K50245" s="2"/>
    </row>
    <row r="50246" spans="4:11">
      <c r="D50246" s="1"/>
      <c r="E50246" s="1"/>
      <c r="F50246" s="1"/>
      <c r="G50246" s="1"/>
      <c r="J50246" s="2"/>
      <c r="K50246" s="2"/>
    </row>
    <row r="50247" spans="4:11">
      <c r="D50247" s="1"/>
      <c r="E50247" s="1"/>
      <c r="F50247" s="1"/>
      <c r="G50247" s="1"/>
      <c r="J50247" s="2"/>
      <c r="K50247" s="2"/>
    </row>
    <row r="50248" spans="4:11">
      <c r="D50248" s="1"/>
      <c r="E50248" s="1"/>
      <c r="F50248" s="1"/>
      <c r="G50248" s="1"/>
      <c r="J50248" s="2"/>
      <c r="K50248" s="2"/>
    </row>
    <row r="50249" spans="4:11">
      <c r="D50249" s="1"/>
      <c r="E50249" s="1"/>
      <c r="F50249" s="1"/>
      <c r="G50249" s="1"/>
      <c r="J50249" s="2"/>
      <c r="K50249" s="2"/>
    </row>
    <row r="50250" spans="4:11">
      <c r="D50250" s="1"/>
      <c r="E50250" s="1"/>
      <c r="F50250" s="1"/>
      <c r="G50250" s="1"/>
      <c r="J50250" s="2"/>
      <c r="K50250" s="2"/>
    </row>
    <row r="50251" spans="4:11">
      <c r="D50251" s="1"/>
      <c r="E50251" s="1"/>
      <c r="F50251" s="1"/>
      <c r="G50251" s="1"/>
      <c r="J50251" s="2"/>
      <c r="K50251" s="2"/>
    </row>
    <row r="50252" spans="4:11">
      <c r="D50252" s="1"/>
      <c r="E50252" s="1"/>
      <c r="F50252" s="1"/>
      <c r="G50252" s="1"/>
      <c r="J50252" s="2"/>
      <c r="K50252" s="2"/>
    </row>
    <row r="50253" spans="4:11">
      <c r="D50253" s="1"/>
      <c r="E50253" s="1"/>
      <c r="F50253" s="1"/>
      <c r="G50253" s="1"/>
      <c r="J50253" s="2"/>
      <c r="K50253" s="2"/>
    </row>
    <row r="50254" spans="4:11">
      <c r="D50254" s="1"/>
      <c r="E50254" s="1"/>
      <c r="F50254" s="1"/>
      <c r="G50254" s="1"/>
      <c r="J50254" s="2"/>
      <c r="K50254" s="2"/>
    </row>
    <row r="50255" spans="4:11">
      <c r="D50255" s="1"/>
      <c r="E50255" s="1"/>
      <c r="F50255" s="1"/>
      <c r="G50255" s="1"/>
      <c r="J50255" s="2"/>
      <c r="K50255" s="2"/>
    </row>
    <row r="50256" spans="4:11">
      <c r="D50256" s="1"/>
      <c r="E50256" s="1"/>
      <c r="F50256" s="1"/>
      <c r="G50256" s="1"/>
      <c r="J50256" s="2"/>
      <c r="K50256" s="2"/>
    </row>
    <row r="50257" spans="4:11">
      <c r="D50257" s="1"/>
      <c r="E50257" s="1"/>
      <c r="F50257" s="1"/>
      <c r="G50257" s="1"/>
      <c r="J50257" s="2"/>
      <c r="K50257" s="2"/>
    </row>
    <row r="50258" spans="4:11">
      <c r="D50258" s="1"/>
      <c r="E50258" s="1"/>
      <c r="F50258" s="1"/>
      <c r="G50258" s="1"/>
      <c r="J50258" s="2"/>
      <c r="K50258" s="2"/>
    </row>
    <row r="50259" spans="4:11">
      <c r="D50259" s="1"/>
      <c r="E50259" s="1"/>
      <c r="F50259" s="1"/>
      <c r="G50259" s="1"/>
      <c r="J50259" s="2"/>
      <c r="K50259" s="2"/>
    </row>
    <row r="50260" spans="4:11">
      <c r="D50260" s="1"/>
      <c r="E50260" s="1"/>
      <c r="F50260" s="1"/>
      <c r="G50260" s="1"/>
      <c r="J50260" s="2"/>
      <c r="K50260" s="2"/>
    </row>
    <row r="50261" spans="4:11">
      <c r="D50261" s="1"/>
      <c r="E50261" s="1"/>
      <c r="F50261" s="1"/>
      <c r="G50261" s="1"/>
      <c r="J50261" s="2"/>
      <c r="K50261" s="2"/>
    </row>
    <row r="50262" spans="4:11">
      <c r="D50262" s="1"/>
      <c r="E50262" s="1"/>
      <c r="F50262" s="1"/>
      <c r="G50262" s="1"/>
      <c r="J50262" s="2"/>
      <c r="K50262" s="2"/>
    </row>
    <row r="50263" spans="4:11">
      <c r="D50263" s="1"/>
      <c r="E50263" s="1"/>
      <c r="F50263" s="1"/>
      <c r="G50263" s="1"/>
      <c r="J50263" s="2"/>
      <c r="K50263" s="2"/>
    </row>
    <row r="50264" spans="4:11">
      <c r="D50264" s="1"/>
      <c r="E50264" s="1"/>
      <c r="F50264" s="1"/>
      <c r="G50264" s="1"/>
      <c r="J50264" s="2"/>
      <c r="K50264" s="2"/>
    </row>
    <row r="50265" spans="4:11">
      <c r="D50265" s="1"/>
      <c r="E50265" s="1"/>
      <c r="F50265" s="1"/>
      <c r="G50265" s="1"/>
      <c r="J50265" s="2"/>
      <c r="K50265" s="2"/>
    </row>
    <row r="50266" spans="4:11">
      <c r="D50266" s="1"/>
      <c r="E50266" s="1"/>
      <c r="F50266" s="1"/>
      <c r="G50266" s="1"/>
      <c r="J50266" s="2"/>
      <c r="K50266" s="2"/>
    </row>
    <row r="50267" spans="4:11">
      <c r="D50267" s="1"/>
      <c r="E50267" s="1"/>
      <c r="F50267" s="1"/>
      <c r="G50267" s="1"/>
      <c r="J50267" s="2"/>
      <c r="K50267" s="2"/>
    </row>
    <row r="50268" spans="4:11">
      <c r="D50268" s="1"/>
      <c r="E50268" s="1"/>
      <c r="F50268" s="1"/>
      <c r="G50268" s="1"/>
      <c r="J50268" s="2"/>
      <c r="K50268" s="2"/>
    </row>
    <row r="50269" spans="4:11">
      <c r="D50269" s="1"/>
      <c r="E50269" s="1"/>
      <c r="F50269" s="1"/>
      <c r="G50269" s="1"/>
      <c r="J50269" s="2"/>
      <c r="K50269" s="2"/>
    </row>
    <row r="50270" spans="4:11">
      <c r="D50270" s="1"/>
      <c r="E50270" s="1"/>
      <c r="F50270" s="1"/>
      <c r="G50270" s="1"/>
      <c r="J50270" s="2"/>
      <c r="K50270" s="2"/>
    </row>
    <row r="50271" spans="4:11">
      <c r="D50271" s="1"/>
      <c r="E50271" s="1"/>
      <c r="F50271" s="1"/>
      <c r="G50271" s="1"/>
      <c r="J50271" s="2"/>
      <c r="K50271" s="2"/>
    </row>
    <row r="50272" spans="4:11">
      <c r="D50272" s="1"/>
      <c r="E50272" s="1"/>
      <c r="F50272" s="1"/>
      <c r="G50272" s="1"/>
      <c r="J50272" s="2"/>
      <c r="K50272" s="2"/>
    </row>
    <row r="50273" spans="4:11">
      <c r="D50273" s="1"/>
      <c r="E50273" s="1"/>
      <c r="F50273" s="1"/>
      <c r="G50273" s="1"/>
      <c r="J50273" s="2"/>
      <c r="K50273" s="2"/>
    </row>
    <row r="50274" spans="4:11">
      <c r="D50274" s="1"/>
      <c r="E50274" s="1"/>
      <c r="F50274" s="1"/>
      <c r="G50274" s="1"/>
      <c r="J50274" s="2"/>
      <c r="K50274" s="2"/>
    </row>
    <row r="50275" spans="4:11">
      <c r="D50275" s="1"/>
      <c r="E50275" s="1"/>
      <c r="F50275" s="1"/>
      <c r="G50275" s="1"/>
      <c r="J50275" s="2"/>
      <c r="K50275" s="2"/>
    </row>
    <row r="50276" spans="4:11">
      <c r="D50276" s="1"/>
      <c r="E50276" s="1"/>
      <c r="F50276" s="1"/>
      <c r="G50276" s="1"/>
      <c r="J50276" s="2"/>
      <c r="K50276" s="2"/>
    </row>
    <row r="50277" spans="4:11">
      <c r="D50277" s="1"/>
      <c r="E50277" s="1"/>
      <c r="F50277" s="1"/>
      <c r="G50277" s="1"/>
      <c r="J50277" s="2"/>
      <c r="K50277" s="2"/>
    </row>
    <row r="50278" spans="4:11">
      <c r="D50278" s="1"/>
      <c r="E50278" s="1"/>
      <c r="F50278" s="1"/>
      <c r="G50278" s="1"/>
      <c r="J50278" s="2"/>
      <c r="K50278" s="2"/>
    </row>
    <row r="50279" spans="4:11">
      <c r="D50279" s="1"/>
      <c r="E50279" s="1"/>
      <c r="F50279" s="1"/>
      <c r="G50279" s="1"/>
      <c r="J50279" s="2"/>
      <c r="K50279" s="2"/>
    </row>
    <row r="50280" spans="4:11">
      <c r="D50280" s="1"/>
      <c r="E50280" s="1"/>
      <c r="F50280" s="1"/>
      <c r="G50280" s="1"/>
      <c r="J50280" s="2"/>
      <c r="K50280" s="2"/>
    </row>
    <row r="50281" spans="4:11">
      <c r="D50281" s="1"/>
      <c r="E50281" s="1"/>
      <c r="F50281" s="1"/>
      <c r="G50281" s="1"/>
      <c r="J50281" s="2"/>
      <c r="K50281" s="2"/>
    </row>
    <row r="50282" spans="4:11">
      <c r="D50282" s="1"/>
      <c r="E50282" s="1"/>
      <c r="F50282" s="1"/>
      <c r="G50282" s="1"/>
      <c r="J50282" s="2"/>
      <c r="K50282" s="2"/>
    </row>
    <row r="50283" spans="4:11">
      <c r="D50283" s="1"/>
      <c r="E50283" s="1"/>
      <c r="F50283" s="1"/>
      <c r="G50283" s="1"/>
      <c r="J50283" s="2"/>
      <c r="K50283" s="2"/>
    </row>
    <row r="50284" spans="4:11">
      <c r="D50284" s="1"/>
      <c r="E50284" s="1"/>
      <c r="F50284" s="1"/>
      <c r="G50284" s="1"/>
      <c r="J50284" s="2"/>
      <c r="K50284" s="2"/>
    </row>
    <row r="50285" spans="4:11">
      <c r="D50285" s="1"/>
      <c r="E50285" s="1"/>
      <c r="F50285" s="1"/>
      <c r="G50285" s="1"/>
      <c r="J50285" s="2"/>
      <c r="K50285" s="2"/>
    </row>
    <row r="50286" spans="4:11">
      <c r="D50286" s="1"/>
      <c r="E50286" s="1"/>
      <c r="F50286" s="1"/>
      <c r="G50286" s="1"/>
      <c r="J50286" s="2"/>
      <c r="K50286" s="2"/>
    </row>
    <row r="50287" spans="4:11">
      <c r="D50287" s="1"/>
      <c r="E50287" s="1"/>
      <c r="F50287" s="1"/>
      <c r="G50287" s="1"/>
      <c r="J50287" s="2"/>
      <c r="K50287" s="2"/>
    </row>
    <row r="50288" spans="4:11">
      <c r="D50288" s="1"/>
      <c r="E50288" s="1"/>
      <c r="F50288" s="1"/>
      <c r="G50288" s="1"/>
      <c r="J50288" s="2"/>
      <c r="K50288" s="2"/>
    </row>
    <row r="50289" spans="4:11">
      <c r="D50289" s="1"/>
      <c r="E50289" s="1"/>
      <c r="F50289" s="1"/>
      <c r="G50289" s="1"/>
      <c r="J50289" s="2"/>
      <c r="K50289" s="2"/>
    </row>
    <row r="50290" spans="4:11">
      <c r="D50290" s="1"/>
      <c r="E50290" s="1"/>
      <c r="F50290" s="1"/>
      <c r="G50290" s="1"/>
      <c r="J50290" s="2"/>
      <c r="K50290" s="2"/>
    </row>
    <row r="50291" spans="4:11">
      <c r="D50291" s="1"/>
      <c r="E50291" s="1"/>
      <c r="F50291" s="1"/>
      <c r="G50291" s="1"/>
      <c r="J50291" s="2"/>
      <c r="K50291" s="2"/>
    </row>
    <row r="50292" spans="4:11">
      <c r="D50292" s="1"/>
      <c r="E50292" s="1"/>
      <c r="F50292" s="1"/>
      <c r="G50292" s="1"/>
      <c r="J50292" s="2"/>
      <c r="K50292" s="2"/>
    </row>
    <row r="50293" spans="4:11">
      <c r="D50293" s="1"/>
      <c r="E50293" s="1"/>
      <c r="F50293" s="1"/>
      <c r="G50293" s="1"/>
      <c r="J50293" s="2"/>
      <c r="K50293" s="2"/>
    </row>
    <row r="50294" spans="4:11">
      <c r="D50294" s="1"/>
      <c r="E50294" s="1"/>
      <c r="F50294" s="1"/>
      <c r="G50294" s="1"/>
      <c r="J50294" s="2"/>
      <c r="K50294" s="2"/>
    </row>
    <row r="50295" spans="4:11">
      <c r="D50295" s="1"/>
      <c r="E50295" s="1"/>
      <c r="F50295" s="1"/>
      <c r="G50295" s="1"/>
      <c r="J50295" s="2"/>
      <c r="K50295" s="2"/>
    </row>
    <row r="50296" spans="4:11">
      <c r="D50296" s="1"/>
      <c r="E50296" s="1"/>
      <c r="F50296" s="1"/>
      <c r="G50296" s="1"/>
      <c r="J50296" s="2"/>
      <c r="K50296" s="2"/>
    </row>
    <row r="50297" spans="4:11">
      <c r="D50297" s="1"/>
      <c r="E50297" s="1"/>
      <c r="F50297" s="1"/>
      <c r="G50297" s="1"/>
      <c r="J50297" s="2"/>
      <c r="K50297" s="2"/>
    </row>
    <row r="50298" spans="4:11">
      <c r="D50298" s="1"/>
      <c r="E50298" s="1"/>
      <c r="F50298" s="1"/>
      <c r="G50298" s="1"/>
      <c r="J50298" s="2"/>
      <c r="K50298" s="2"/>
    </row>
    <row r="50299" spans="4:11">
      <c r="D50299" s="1"/>
      <c r="E50299" s="1"/>
      <c r="F50299" s="1"/>
      <c r="G50299" s="1"/>
      <c r="J50299" s="2"/>
      <c r="K50299" s="2"/>
    </row>
    <row r="50300" spans="4:11">
      <c r="D50300" s="1"/>
      <c r="E50300" s="1"/>
      <c r="F50300" s="1"/>
      <c r="G50300" s="1"/>
      <c r="J50300" s="2"/>
      <c r="K50300" s="2"/>
    </row>
    <row r="50301" spans="4:11">
      <c r="D50301" s="1"/>
      <c r="E50301" s="1"/>
      <c r="F50301" s="1"/>
      <c r="G50301" s="1"/>
      <c r="J50301" s="2"/>
      <c r="K50301" s="2"/>
    </row>
    <row r="50302" spans="4:11">
      <c r="D50302" s="1"/>
      <c r="E50302" s="1"/>
      <c r="F50302" s="1"/>
      <c r="G50302" s="1"/>
      <c r="J50302" s="2"/>
      <c r="K50302" s="2"/>
    </row>
    <row r="50303" spans="4:11">
      <c r="D50303" s="1"/>
      <c r="E50303" s="1"/>
      <c r="F50303" s="1"/>
      <c r="G50303" s="1"/>
      <c r="J50303" s="2"/>
      <c r="K50303" s="2"/>
    </row>
    <row r="50304" spans="4:11">
      <c r="D50304" s="1"/>
      <c r="E50304" s="1"/>
      <c r="F50304" s="1"/>
      <c r="G50304" s="1"/>
      <c r="J50304" s="2"/>
      <c r="K50304" s="2"/>
    </row>
    <row r="50305" spans="4:11">
      <c r="D50305" s="1"/>
      <c r="E50305" s="1"/>
      <c r="F50305" s="1"/>
      <c r="G50305" s="1"/>
      <c r="J50305" s="2"/>
      <c r="K50305" s="2"/>
    </row>
    <row r="50306" spans="4:11">
      <c r="D50306" s="1"/>
      <c r="E50306" s="1"/>
      <c r="F50306" s="1"/>
      <c r="G50306" s="1"/>
      <c r="J50306" s="2"/>
      <c r="K50306" s="2"/>
    </row>
    <row r="50307" spans="4:11">
      <c r="D50307" s="1"/>
      <c r="E50307" s="1"/>
      <c r="F50307" s="1"/>
      <c r="G50307" s="1"/>
      <c r="J50307" s="2"/>
      <c r="K50307" s="2"/>
    </row>
    <row r="50308" spans="4:11">
      <c r="D50308" s="1"/>
      <c r="E50308" s="1"/>
      <c r="F50308" s="1"/>
      <c r="G50308" s="1"/>
      <c r="J50308" s="2"/>
      <c r="K50308" s="2"/>
    </row>
    <row r="50309" spans="4:11">
      <c r="D50309" s="1"/>
      <c r="E50309" s="1"/>
      <c r="F50309" s="1"/>
      <c r="G50309" s="1"/>
      <c r="J50309" s="2"/>
      <c r="K50309" s="2"/>
    </row>
    <row r="50310" spans="4:11">
      <c r="D50310" s="1"/>
      <c r="E50310" s="1"/>
      <c r="F50310" s="1"/>
      <c r="G50310" s="1"/>
      <c r="J50310" s="2"/>
      <c r="K50310" s="2"/>
    </row>
    <row r="50311" spans="4:11">
      <c r="D50311" s="1"/>
      <c r="E50311" s="1"/>
      <c r="F50311" s="1"/>
      <c r="G50311" s="1"/>
      <c r="J50311" s="2"/>
      <c r="K50311" s="2"/>
    </row>
    <row r="50312" spans="4:11">
      <c r="D50312" s="1"/>
      <c r="E50312" s="1"/>
      <c r="F50312" s="1"/>
      <c r="G50312" s="1"/>
      <c r="J50312" s="2"/>
      <c r="K50312" s="2"/>
    </row>
    <row r="50313" spans="4:11">
      <c r="D50313" s="1"/>
      <c r="E50313" s="1"/>
      <c r="F50313" s="1"/>
      <c r="G50313" s="1"/>
      <c r="J50313" s="2"/>
      <c r="K50313" s="2"/>
    </row>
    <row r="50314" spans="4:11">
      <c r="D50314" s="1"/>
      <c r="E50314" s="1"/>
      <c r="F50314" s="1"/>
      <c r="G50314" s="1"/>
      <c r="J50314" s="2"/>
      <c r="K50314" s="2"/>
    </row>
    <row r="50315" spans="4:11">
      <c r="D50315" s="1"/>
      <c r="E50315" s="1"/>
      <c r="F50315" s="1"/>
      <c r="G50315" s="1"/>
      <c r="J50315" s="2"/>
      <c r="K50315" s="2"/>
    </row>
    <row r="50316" spans="4:11">
      <c r="D50316" s="1"/>
      <c r="E50316" s="1"/>
      <c r="F50316" s="1"/>
      <c r="G50316" s="1"/>
      <c r="J50316" s="2"/>
      <c r="K50316" s="2"/>
    </row>
    <row r="50317" spans="4:11">
      <c r="D50317" s="1"/>
      <c r="E50317" s="1"/>
      <c r="F50317" s="1"/>
      <c r="G50317" s="1"/>
      <c r="J50317" s="2"/>
      <c r="K50317" s="2"/>
    </row>
    <row r="50318" spans="4:11">
      <c r="D50318" s="1"/>
      <c r="E50318" s="1"/>
      <c r="F50318" s="1"/>
      <c r="G50318" s="1"/>
      <c r="J50318" s="2"/>
      <c r="K50318" s="2"/>
    </row>
    <row r="50319" spans="4:11">
      <c r="D50319" s="1"/>
      <c r="E50319" s="1"/>
      <c r="F50319" s="1"/>
      <c r="G50319" s="1"/>
      <c r="J50319" s="2"/>
      <c r="K50319" s="2"/>
    </row>
    <row r="50320" spans="4:11">
      <c r="D50320" s="1"/>
      <c r="E50320" s="1"/>
      <c r="F50320" s="1"/>
      <c r="G50320" s="1"/>
      <c r="J50320" s="2"/>
      <c r="K50320" s="2"/>
    </row>
    <row r="50321" spans="4:11">
      <c r="D50321" s="1"/>
      <c r="E50321" s="1"/>
      <c r="F50321" s="1"/>
      <c r="G50321" s="1"/>
      <c r="J50321" s="2"/>
      <c r="K50321" s="2"/>
    </row>
    <row r="50322" spans="4:11">
      <c r="D50322" s="1"/>
      <c r="E50322" s="1"/>
      <c r="F50322" s="1"/>
      <c r="G50322" s="1"/>
      <c r="J50322" s="2"/>
      <c r="K50322" s="2"/>
    </row>
    <row r="50323" spans="4:11">
      <c r="D50323" s="1"/>
      <c r="E50323" s="1"/>
      <c r="F50323" s="1"/>
      <c r="G50323" s="1"/>
      <c r="J50323" s="2"/>
      <c r="K50323" s="2"/>
    </row>
    <row r="50324" spans="4:11">
      <c r="D50324" s="1"/>
      <c r="E50324" s="1"/>
      <c r="F50324" s="1"/>
      <c r="G50324" s="1"/>
      <c r="J50324" s="2"/>
      <c r="K50324" s="2"/>
    </row>
    <row r="50325" spans="4:11">
      <c r="D50325" s="1"/>
      <c r="E50325" s="1"/>
      <c r="F50325" s="1"/>
      <c r="G50325" s="1"/>
      <c r="J50325" s="2"/>
      <c r="K50325" s="2"/>
    </row>
    <row r="50326" spans="4:11">
      <c r="D50326" s="1"/>
      <c r="E50326" s="1"/>
      <c r="F50326" s="1"/>
      <c r="G50326" s="1"/>
      <c r="J50326" s="2"/>
      <c r="K50326" s="2"/>
    </row>
    <row r="50327" spans="4:11">
      <c r="D50327" s="1"/>
      <c r="E50327" s="1"/>
      <c r="F50327" s="1"/>
      <c r="G50327" s="1"/>
      <c r="J50327" s="2"/>
      <c r="K50327" s="2"/>
    </row>
    <row r="50328" spans="4:11">
      <c r="D50328" s="1"/>
      <c r="E50328" s="1"/>
      <c r="F50328" s="1"/>
      <c r="G50328" s="1"/>
      <c r="J50328" s="2"/>
      <c r="K50328" s="2"/>
    </row>
    <row r="50329" spans="4:11">
      <c r="D50329" s="1"/>
      <c r="E50329" s="1"/>
      <c r="F50329" s="1"/>
      <c r="G50329" s="1"/>
      <c r="J50329" s="2"/>
      <c r="K50329" s="2"/>
    </row>
    <row r="50330" spans="4:11">
      <c r="D50330" s="1"/>
      <c r="E50330" s="1"/>
      <c r="F50330" s="1"/>
      <c r="G50330" s="1"/>
      <c r="J50330" s="2"/>
      <c r="K50330" s="2"/>
    </row>
    <row r="50331" spans="4:11">
      <c r="D50331" s="1"/>
      <c r="E50331" s="1"/>
      <c r="F50331" s="1"/>
      <c r="G50331" s="1"/>
      <c r="J50331" s="2"/>
      <c r="K50331" s="2"/>
    </row>
    <row r="50332" spans="4:11">
      <c r="D50332" s="1"/>
      <c r="E50332" s="1"/>
      <c r="F50332" s="1"/>
      <c r="G50332" s="1"/>
      <c r="J50332" s="2"/>
      <c r="K50332" s="2"/>
    </row>
    <row r="50333" spans="4:11">
      <c r="D50333" s="1"/>
      <c r="E50333" s="1"/>
      <c r="F50333" s="1"/>
      <c r="G50333" s="1"/>
      <c r="J50333" s="2"/>
      <c r="K50333" s="2"/>
    </row>
    <row r="50334" spans="4:11">
      <c r="D50334" s="1"/>
      <c r="E50334" s="1"/>
      <c r="F50334" s="1"/>
      <c r="G50334" s="1"/>
      <c r="J50334" s="2"/>
      <c r="K50334" s="2"/>
    </row>
    <row r="50335" spans="4:11">
      <c r="D50335" s="1"/>
      <c r="E50335" s="1"/>
      <c r="F50335" s="1"/>
      <c r="G50335" s="1"/>
      <c r="J50335" s="2"/>
      <c r="K50335" s="2"/>
    </row>
    <row r="50336" spans="4:11">
      <c r="D50336" s="1"/>
      <c r="E50336" s="1"/>
      <c r="F50336" s="1"/>
      <c r="G50336" s="1"/>
      <c r="J50336" s="2"/>
      <c r="K50336" s="2"/>
    </row>
    <row r="50337" spans="4:11">
      <c r="D50337" s="1"/>
      <c r="E50337" s="1"/>
      <c r="F50337" s="1"/>
      <c r="G50337" s="1"/>
      <c r="J50337" s="2"/>
      <c r="K50337" s="2"/>
    </row>
    <row r="50338" spans="4:11">
      <c r="D50338" s="1"/>
      <c r="E50338" s="1"/>
      <c r="F50338" s="1"/>
      <c r="G50338" s="1"/>
      <c r="J50338" s="2"/>
      <c r="K50338" s="2"/>
    </row>
    <row r="50339" spans="4:11">
      <c r="D50339" s="1"/>
      <c r="E50339" s="1"/>
      <c r="F50339" s="1"/>
      <c r="G50339" s="1"/>
      <c r="J50339" s="2"/>
      <c r="K50339" s="2"/>
    </row>
    <row r="50340" spans="4:11">
      <c r="D50340" s="1"/>
      <c r="E50340" s="1"/>
      <c r="F50340" s="1"/>
      <c r="G50340" s="1"/>
      <c r="J50340" s="2"/>
      <c r="K50340" s="2"/>
    </row>
    <row r="50341" spans="4:11">
      <c r="D50341" s="1"/>
      <c r="E50341" s="1"/>
      <c r="F50341" s="1"/>
      <c r="G50341" s="1"/>
      <c r="J50341" s="2"/>
      <c r="K50341" s="2"/>
    </row>
    <row r="50342" spans="4:11">
      <c r="D50342" s="1"/>
      <c r="E50342" s="1"/>
      <c r="F50342" s="1"/>
      <c r="G50342" s="1"/>
      <c r="J50342" s="2"/>
      <c r="K50342" s="2"/>
    </row>
    <row r="50343" spans="4:11">
      <c r="D50343" s="1"/>
      <c r="E50343" s="1"/>
      <c r="F50343" s="1"/>
      <c r="G50343" s="1"/>
      <c r="J50343" s="2"/>
      <c r="K50343" s="2"/>
    </row>
    <row r="50344" spans="4:11">
      <c r="D50344" s="1"/>
      <c r="E50344" s="1"/>
      <c r="F50344" s="1"/>
      <c r="G50344" s="1"/>
      <c r="J50344" s="2"/>
      <c r="K50344" s="2"/>
    </row>
    <row r="50345" spans="4:11">
      <c r="D50345" s="1"/>
      <c r="E50345" s="1"/>
      <c r="F50345" s="1"/>
      <c r="G50345" s="1"/>
      <c r="J50345" s="2"/>
      <c r="K50345" s="2"/>
    </row>
    <row r="50346" spans="4:11">
      <c r="D50346" s="1"/>
      <c r="E50346" s="1"/>
      <c r="F50346" s="1"/>
      <c r="G50346" s="1"/>
      <c r="J50346" s="2"/>
      <c r="K50346" s="2"/>
    </row>
    <row r="50347" spans="4:11">
      <c r="D50347" s="1"/>
      <c r="E50347" s="1"/>
      <c r="F50347" s="1"/>
      <c r="G50347" s="1"/>
      <c r="J50347" s="2"/>
      <c r="K50347" s="2"/>
    </row>
    <row r="50348" spans="4:11">
      <c r="D50348" s="1"/>
      <c r="E50348" s="1"/>
      <c r="F50348" s="1"/>
      <c r="G50348" s="1"/>
      <c r="J50348" s="2"/>
      <c r="K50348" s="2"/>
    </row>
    <row r="50349" spans="4:11">
      <c r="D50349" s="1"/>
      <c r="E50349" s="1"/>
      <c r="F50349" s="1"/>
      <c r="G50349" s="1"/>
      <c r="J50349" s="2"/>
      <c r="K50349" s="2"/>
    </row>
    <row r="50350" spans="4:11">
      <c r="D50350" s="1"/>
      <c r="E50350" s="1"/>
      <c r="F50350" s="1"/>
      <c r="G50350" s="1"/>
      <c r="J50350" s="2"/>
      <c r="K50350" s="2"/>
    </row>
    <row r="50351" spans="4:11">
      <c r="D50351" s="1"/>
      <c r="E50351" s="1"/>
      <c r="F50351" s="1"/>
      <c r="G50351" s="1"/>
      <c r="J50351" s="2"/>
      <c r="K50351" s="2"/>
    </row>
    <row r="50352" spans="4:11">
      <c r="D50352" s="1"/>
      <c r="E50352" s="1"/>
      <c r="F50352" s="1"/>
      <c r="G50352" s="1"/>
      <c r="J50352" s="2"/>
      <c r="K50352" s="2"/>
    </row>
    <row r="50353" spans="4:11">
      <c r="D50353" s="1"/>
      <c r="E50353" s="1"/>
      <c r="F50353" s="1"/>
      <c r="G50353" s="1"/>
      <c r="J50353" s="2"/>
      <c r="K50353" s="2"/>
    </row>
    <row r="50354" spans="4:11">
      <c r="D50354" s="1"/>
      <c r="E50354" s="1"/>
      <c r="F50354" s="1"/>
      <c r="G50354" s="1"/>
      <c r="J50354" s="2"/>
      <c r="K50354" s="2"/>
    </row>
    <row r="50355" spans="4:11">
      <c r="D50355" s="1"/>
      <c r="E50355" s="1"/>
      <c r="F50355" s="1"/>
      <c r="G50355" s="1"/>
      <c r="J50355" s="2"/>
      <c r="K50355" s="2"/>
    </row>
    <row r="50356" spans="4:11">
      <c r="D50356" s="1"/>
      <c r="E50356" s="1"/>
      <c r="F50356" s="1"/>
      <c r="G50356" s="1"/>
      <c r="J50356" s="2"/>
      <c r="K50356" s="2"/>
    </row>
    <row r="50357" spans="4:11">
      <c r="D50357" s="1"/>
      <c r="E50357" s="1"/>
      <c r="F50357" s="1"/>
      <c r="G50357" s="1"/>
      <c r="J50357" s="2"/>
      <c r="K50357" s="2"/>
    </row>
    <row r="50358" spans="4:11">
      <c r="D50358" s="1"/>
      <c r="E50358" s="1"/>
      <c r="F50358" s="1"/>
      <c r="G50358" s="1"/>
      <c r="J50358" s="2"/>
      <c r="K50358" s="2"/>
    </row>
    <row r="50359" spans="4:11">
      <c r="D50359" s="1"/>
      <c r="E50359" s="1"/>
      <c r="F50359" s="1"/>
      <c r="G50359" s="1"/>
      <c r="J50359" s="2"/>
      <c r="K50359" s="2"/>
    </row>
    <row r="50360" spans="4:11">
      <c r="D50360" s="1"/>
      <c r="E50360" s="1"/>
      <c r="F50360" s="1"/>
      <c r="G50360" s="1"/>
      <c r="J50360" s="2"/>
      <c r="K50360" s="2"/>
    </row>
    <row r="50361" spans="4:11">
      <c r="D50361" s="1"/>
      <c r="E50361" s="1"/>
      <c r="F50361" s="1"/>
      <c r="G50361" s="1"/>
      <c r="J50361" s="2"/>
      <c r="K50361" s="2"/>
    </row>
    <row r="50362" spans="4:11">
      <c r="D50362" s="1"/>
      <c r="E50362" s="1"/>
      <c r="F50362" s="1"/>
      <c r="G50362" s="1"/>
      <c r="J50362" s="2"/>
      <c r="K50362" s="2"/>
    </row>
    <row r="50363" spans="4:11">
      <c r="D50363" s="1"/>
      <c r="E50363" s="1"/>
      <c r="F50363" s="1"/>
      <c r="G50363" s="1"/>
      <c r="J50363" s="2"/>
      <c r="K50363" s="2"/>
    </row>
    <row r="50364" spans="4:11">
      <c r="D50364" s="1"/>
      <c r="E50364" s="1"/>
      <c r="F50364" s="1"/>
      <c r="G50364" s="1"/>
      <c r="J50364" s="2"/>
      <c r="K50364" s="2"/>
    </row>
    <row r="50365" spans="4:11">
      <c r="D50365" s="1"/>
      <c r="E50365" s="1"/>
      <c r="F50365" s="1"/>
      <c r="G50365" s="1"/>
      <c r="J50365" s="2"/>
      <c r="K50365" s="2"/>
    </row>
    <row r="50366" spans="4:11">
      <c r="D50366" s="1"/>
      <c r="E50366" s="1"/>
      <c r="F50366" s="1"/>
      <c r="G50366" s="1"/>
      <c r="J50366" s="2"/>
      <c r="K50366" s="2"/>
    </row>
    <row r="50367" spans="4:11">
      <c r="D50367" s="1"/>
      <c r="E50367" s="1"/>
      <c r="F50367" s="1"/>
      <c r="G50367" s="1"/>
      <c r="J50367" s="2"/>
      <c r="K50367" s="2"/>
    </row>
    <row r="50368" spans="4:11">
      <c r="D50368" s="1"/>
      <c r="E50368" s="1"/>
      <c r="F50368" s="1"/>
      <c r="G50368" s="1"/>
      <c r="J50368" s="2"/>
      <c r="K50368" s="2"/>
    </row>
    <row r="50369" spans="4:11">
      <c r="D50369" s="1"/>
      <c r="E50369" s="1"/>
      <c r="F50369" s="1"/>
      <c r="G50369" s="1"/>
      <c r="J50369" s="2"/>
      <c r="K50369" s="2"/>
    </row>
    <row r="50370" spans="4:11">
      <c r="D50370" s="1"/>
      <c r="E50370" s="1"/>
      <c r="F50370" s="1"/>
      <c r="G50370" s="1"/>
      <c r="J50370" s="2"/>
      <c r="K50370" s="2"/>
    </row>
    <row r="50371" spans="4:11">
      <c r="D50371" s="1"/>
      <c r="E50371" s="1"/>
      <c r="F50371" s="1"/>
      <c r="G50371" s="1"/>
      <c r="J50371" s="2"/>
      <c r="K50371" s="2"/>
    </row>
    <row r="50372" spans="4:11">
      <c r="D50372" s="1"/>
      <c r="E50372" s="1"/>
      <c r="F50372" s="1"/>
      <c r="G50372" s="1"/>
      <c r="J50372" s="2"/>
      <c r="K50372" s="2"/>
    </row>
    <row r="50373" spans="4:11">
      <c r="D50373" s="1"/>
      <c r="E50373" s="1"/>
      <c r="F50373" s="1"/>
      <c r="G50373" s="1"/>
      <c r="J50373" s="2"/>
      <c r="K50373" s="2"/>
    </row>
    <row r="50374" spans="4:11">
      <c r="D50374" s="1"/>
      <c r="E50374" s="1"/>
      <c r="F50374" s="1"/>
      <c r="G50374" s="1"/>
      <c r="J50374" s="2"/>
      <c r="K50374" s="2"/>
    </row>
    <row r="50375" spans="4:11">
      <c r="D50375" s="1"/>
      <c r="E50375" s="1"/>
      <c r="F50375" s="1"/>
      <c r="G50375" s="1"/>
      <c r="J50375" s="2"/>
      <c r="K50375" s="2"/>
    </row>
    <row r="50376" spans="4:11">
      <c r="D50376" s="1"/>
      <c r="E50376" s="1"/>
      <c r="F50376" s="1"/>
      <c r="G50376" s="1"/>
      <c r="J50376" s="2"/>
      <c r="K50376" s="2"/>
    </row>
    <row r="50377" spans="4:11">
      <c r="D50377" s="1"/>
      <c r="E50377" s="1"/>
      <c r="F50377" s="1"/>
      <c r="G50377" s="1"/>
      <c r="J50377" s="2"/>
      <c r="K50377" s="2"/>
    </row>
    <row r="50378" spans="4:11">
      <c r="D50378" s="1"/>
      <c r="E50378" s="1"/>
      <c r="F50378" s="1"/>
      <c r="G50378" s="1"/>
      <c r="J50378" s="2"/>
      <c r="K50378" s="2"/>
    </row>
    <row r="50379" spans="4:11">
      <c r="D50379" s="1"/>
      <c r="E50379" s="1"/>
      <c r="F50379" s="1"/>
      <c r="G50379" s="1"/>
      <c r="J50379" s="2"/>
      <c r="K50379" s="2"/>
    </row>
    <row r="50380" spans="4:11">
      <c r="D50380" s="1"/>
      <c r="E50380" s="1"/>
      <c r="F50380" s="1"/>
      <c r="G50380" s="1"/>
      <c r="J50380" s="2"/>
      <c r="K50380" s="2"/>
    </row>
    <row r="50381" spans="4:11">
      <c r="D50381" s="1"/>
      <c r="E50381" s="1"/>
      <c r="F50381" s="1"/>
      <c r="G50381" s="1"/>
      <c r="J50381" s="2"/>
      <c r="K50381" s="2"/>
    </row>
    <row r="50382" spans="4:11">
      <c r="D50382" s="1"/>
      <c r="E50382" s="1"/>
      <c r="F50382" s="1"/>
      <c r="G50382" s="1"/>
      <c r="J50382" s="2"/>
      <c r="K50382" s="2"/>
    </row>
    <row r="50383" spans="4:11">
      <c r="D50383" s="1"/>
      <c r="E50383" s="1"/>
      <c r="F50383" s="1"/>
      <c r="G50383" s="1"/>
      <c r="J50383" s="2"/>
      <c r="K50383" s="2"/>
    </row>
    <row r="50384" spans="4:11">
      <c r="D50384" s="1"/>
      <c r="E50384" s="1"/>
      <c r="F50384" s="1"/>
      <c r="G50384" s="1"/>
      <c r="J50384" s="2"/>
      <c r="K50384" s="2"/>
    </row>
    <row r="50385" spans="4:11">
      <c r="D50385" s="1"/>
      <c r="E50385" s="1"/>
      <c r="F50385" s="1"/>
      <c r="G50385" s="1"/>
      <c r="J50385" s="2"/>
      <c r="K50385" s="2"/>
    </row>
    <row r="50386" spans="4:11">
      <c r="D50386" s="1"/>
      <c r="E50386" s="1"/>
      <c r="F50386" s="1"/>
      <c r="G50386" s="1"/>
      <c r="J50386" s="2"/>
      <c r="K50386" s="2"/>
    </row>
    <row r="50387" spans="4:11">
      <c r="D50387" s="1"/>
      <c r="E50387" s="1"/>
      <c r="F50387" s="1"/>
      <c r="G50387" s="1"/>
      <c r="J50387" s="2"/>
      <c r="K50387" s="2"/>
    </row>
    <row r="50388" spans="4:11">
      <c r="D50388" s="1"/>
      <c r="E50388" s="1"/>
      <c r="F50388" s="1"/>
      <c r="G50388" s="1"/>
      <c r="J50388" s="2"/>
      <c r="K50388" s="2"/>
    </row>
    <row r="50389" spans="4:11">
      <c r="D50389" s="1"/>
      <c r="E50389" s="1"/>
      <c r="F50389" s="1"/>
      <c r="G50389" s="1"/>
      <c r="J50389" s="2"/>
      <c r="K50389" s="2"/>
    </row>
    <row r="50390" spans="4:11">
      <c r="D50390" s="1"/>
      <c r="E50390" s="1"/>
      <c r="F50390" s="1"/>
      <c r="G50390" s="1"/>
      <c r="J50390" s="2"/>
      <c r="K50390" s="2"/>
    </row>
    <row r="50391" spans="4:11">
      <c r="D50391" s="1"/>
      <c r="E50391" s="1"/>
      <c r="F50391" s="1"/>
      <c r="G50391" s="1"/>
      <c r="J50391" s="2"/>
      <c r="K50391" s="2"/>
    </row>
    <row r="50392" spans="4:11">
      <c r="D50392" s="1"/>
      <c r="E50392" s="1"/>
      <c r="F50392" s="1"/>
      <c r="G50392" s="1"/>
      <c r="J50392" s="2"/>
      <c r="K50392" s="2"/>
    </row>
    <row r="50393" spans="4:11">
      <c r="D50393" s="1"/>
      <c r="E50393" s="1"/>
      <c r="F50393" s="1"/>
      <c r="G50393" s="1"/>
      <c r="J50393" s="2"/>
      <c r="K50393" s="2"/>
    </row>
    <row r="50394" spans="4:11">
      <c r="D50394" s="1"/>
      <c r="E50394" s="1"/>
      <c r="F50394" s="1"/>
      <c r="G50394" s="1"/>
      <c r="J50394" s="2"/>
      <c r="K50394" s="2"/>
    </row>
    <row r="50395" spans="4:11">
      <c r="D50395" s="1"/>
      <c r="E50395" s="1"/>
      <c r="F50395" s="1"/>
      <c r="G50395" s="1"/>
      <c r="J50395" s="2"/>
      <c r="K50395" s="2"/>
    </row>
    <row r="50396" spans="4:11">
      <c r="D50396" s="1"/>
      <c r="E50396" s="1"/>
      <c r="F50396" s="1"/>
      <c r="G50396" s="1"/>
      <c r="J50396" s="2"/>
      <c r="K50396" s="2"/>
    </row>
    <row r="50397" spans="4:11">
      <c r="D50397" s="1"/>
      <c r="E50397" s="1"/>
      <c r="F50397" s="1"/>
      <c r="G50397" s="1"/>
      <c r="J50397" s="2"/>
      <c r="K50397" s="2"/>
    </row>
    <row r="50398" spans="4:11">
      <c r="D50398" s="1"/>
      <c r="E50398" s="1"/>
      <c r="F50398" s="1"/>
      <c r="G50398" s="1"/>
      <c r="J50398" s="2"/>
      <c r="K50398" s="2"/>
    </row>
    <row r="50399" spans="4:11">
      <c r="D50399" s="1"/>
      <c r="E50399" s="1"/>
      <c r="F50399" s="1"/>
      <c r="G50399" s="1"/>
      <c r="J50399" s="2"/>
      <c r="K50399" s="2"/>
    </row>
    <row r="50400" spans="4:11">
      <c r="D50400" s="1"/>
      <c r="E50400" s="1"/>
      <c r="F50400" s="1"/>
      <c r="G50400" s="1"/>
      <c r="J50400" s="2"/>
      <c r="K50400" s="2"/>
    </row>
    <row r="50401" spans="4:11">
      <c r="D50401" s="1"/>
      <c r="E50401" s="1"/>
      <c r="F50401" s="1"/>
      <c r="G50401" s="1"/>
      <c r="J50401" s="2"/>
      <c r="K50401" s="2"/>
    </row>
    <row r="50402" spans="4:11">
      <c r="D50402" s="1"/>
      <c r="E50402" s="1"/>
      <c r="F50402" s="1"/>
      <c r="G50402" s="1"/>
      <c r="J50402" s="2"/>
      <c r="K50402" s="2"/>
    </row>
    <row r="50403" spans="4:11">
      <c r="D50403" s="1"/>
      <c r="E50403" s="1"/>
      <c r="F50403" s="1"/>
      <c r="G50403" s="1"/>
      <c r="J50403" s="2"/>
      <c r="K50403" s="2"/>
    </row>
    <row r="50404" spans="4:11">
      <c r="D50404" s="1"/>
      <c r="E50404" s="1"/>
      <c r="F50404" s="1"/>
      <c r="G50404" s="1"/>
      <c r="J50404" s="2"/>
      <c r="K50404" s="2"/>
    </row>
    <row r="50405" spans="4:11">
      <c r="D50405" s="1"/>
      <c r="E50405" s="1"/>
      <c r="F50405" s="1"/>
      <c r="G50405" s="1"/>
      <c r="J50405" s="2"/>
      <c r="K50405" s="2"/>
    </row>
    <row r="50406" spans="4:11">
      <c r="D50406" s="1"/>
      <c r="E50406" s="1"/>
      <c r="F50406" s="1"/>
      <c r="G50406" s="1"/>
      <c r="J50406" s="2"/>
      <c r="K50406" s="2"/>
    </row>
    <row r="50407" spans="4:11">
      <c r="D50407" s="1"/>
      <c r="E50407" s="1"/>
      <c r="F50407" s="1"/>
      <c r="G50407" s="1"/>
      <c r="J50407" s="2"/>
      <c r="K50407" s="2"/>
    </row>
    <row r="50408" spans="4:11">
      <c r="D50408" s="1"/>
      <c r="E50408" s="1"/>
      <c r="F50408" s="1"/>
      <c r="G50408" s="1"/>
      <c r="J50408" s="2"/>
      <c r="K50408" s="2"/>
    </row>
    <row r="50409" spans="4:11">
      <c r="D50409" s="1"/>
      <c r="E50409" s="1"/>
      <c r="F50409" s="1"/>
      <c r="G50409" s="1"/>
      <c r="J50409" s="2"/>
      <c r="K50409" s="2"/>
    </row>
    <row r="50410" spans="4:11">
      <c r="D50410" s="1"/>
      <c r="E50410" s="1"/>
      <c r="F50410" s="1"/>
      <c r="G50410" s="1"/>
      <c r="J50410" s="2"/>
      <c r="K50410" s="2"/>
    </row>
    <row r="50411" spans="4:11">
      <c r="D50411" s="1"/>
      <c r="E50411" s="1"/>
      <c r="F50411" s="1"/>
      <c r="G50411" s="1"/>
      <c r="J50411" s="2"/>
      <c r="K50411" s="2"/>
    </row>
    <row r="50412" spans="4:11">
      <c r="D50412" s="1"/>
      <c r="E50412" s="1"/>
      <c r="F50412" s="1"/>
      <c r="G50412" s="1"/>
      <c r="J50412" s="2"/>
      <c r="K50412" s="2"/>
    </row>
    <row r="50413" spans="4:11">
      <c r="D50413" s="1"/>
      <c r="E50413" s="1"/>
      <c r="F50413" s="1"/>
      <c r="G50413" s="1"/>
      <c r="J50413" s="2"/>
      <c r="K50413" s="2"/>
    </row>
    <row r="50414" spans="4:11">
      <c r="D50414" s="1"/>
      <c r="E50414" s="1"/>
      <c r="F50414" s="1"/>
      <c r="G50414" s="1"/>
      <c r="J50414" s="2"/>
      <c r="K50414" s="2"/>
    </row>
    <row r="50415" spans="4:11">
      <c r="D50415" s="1"/>
      <c r="E50415" s="1"/>
      <c r="F50415" s="1"/>
      <c r="G50415" s="1"/>
      <c r="J50415" s="2"/>
      <c r="K50415" s="2"/>
    </row>
    <row r="50416" spans="4:11">
      <c r="D50416" s="1"/>
      <c r="E50416" s="1"/>
      <c r="F50416" s="1"/>
      <c r="G50416" s="1"/>
      <c r="J50416" s="2"/>
      <c r="K50416" s="2"/>
    </row>
    <row r="50417" spans="4:11">
      <c r="D50417" s="1"/>
      <c r="E50417" s="1"/>
      <c r="F50417" s="1"/>
      <c r="G50417" s="1"/>
      <c r="J50417" s="2"/>
      <c r="K50417" s="2"/>
    </row>
    <row r="50418" spans="4:11">
      <c r="D50418" s="1"/>
      <c r="E50418" s="1"/>
      <c r="F50418" s="1"/>
      <c r="G50418" s="1"/>
      <c r="J50418" s="2"/>
      <c r="K50418" s="2"/>
    </row>
    <row r="50419" spans="4:11">
      <c r="D50419" s="1"/>
      <c r="E50419" s="1"/>
      <c r="F50419" s="1"/>
      <c r="G50419" s="1"/>
      <c r="J50419" s="2"/>
      <c r="K50419" s="2"/>
    </row>
    <row r="50420" spans="4:11">
      <c r="D50420" s="1"/>
      <c r="E50420" s="1"/>
      <c r="F50420" s="1"/>
      <c r="G50420" s="1"/>
      <c r="J50420" s="2"/>
      <c r="K50420" s="2"/>
    </row>
    <row r="50421" spans="4:11">
      <c r="D50421" s="1"/>
      <c r="E50421" s="1"/>
      <c r="F50421" s="1"/>
      <c r="G50421" s="1"/>
      <c r="J50421" s="2"/>
      <c r="K50421" s="2"/>
    </row>
    <row r="50422" spans="4:11">
      <c r="D50422" s="1"/>
      <c r="E50422" s="1"/>
      <c r="F50422" s="1"/>
      <c r="G50422" s="1"/>
      <c r="J50422" s="2"/>
      <c r="K50422" s="2"/>
    </row>
    <row r="50423" spans="4:11">
      <c r="D50423" s="1"/>
      <c r="E50423" s="1"/>
      <c r="F50423" s="1"/>
      <c r="G50423" s="1"/>
      <c r="J50423" s="2"/>
      <c r="K50423" s="2"/>
    </row>
    <row r="50424" spans="4:11">
      <c r="D50424" s="1"/>
      <c r="E50424" s="1"/>
      <c r="F50424" s="1"/>
      <c r="G50424" s="1"/>
      <c r="J50424" s="2"/>
      <c r="K50424" s="2"/>
    </row>
    <row r="50425" spans="4:11">
      <c r="D50425" s="1"/>
      <c r="E50425" s="1"/>
      <c r="F50425" s="1"/>
      <c r="G50425" s="1"/>
      <c r="J50425" s="2"/>
      <c r="K50425" s="2"/>
    </row>
    <row r="50426" spans="4:11">
      <c r="D50426" s="1"/>
      <c r="E50426" s="1"/>
      <c r="F50426" s="1"/>
      <c r="G50426" s="1"/>
      <c r="J50426" s="2"/>
      <c r="K50426" s="2"/>
    </row>
    <row r="50427" spans="4:11">
      <c r="D50427" s="1"/>
      <c r="E50427" s="1"/>
      <c r="F50427" s="1"/>
      <c r="G50427" s="1"/>
      <c r="J50427" s="2"/>
      <c r="K50427" s="2"/>
    </row>
    <row r="50428" spans="4:11">
      <c r="D50428" s="1"/>
      <c r="E50428" s="1"/>
      <c r="F50428" s="1"/>
      <c r="G50428" s="1"/>
      <c r="J50428" s="2"/>
      <c r="K50428" s="2"/>
    </row>
    <row r="50429" spans="4:11">
      <c r="D50429" s="1"/>
      <c r="E50429" s="1"/>
      <c r="F50429" s="1"/>
      <c r="G50429" s="1"/>
      <c r="J50429" s="2"/>
      <c r="K50429" s="2"/>
    </row>
    <row r="50430" spans="4:11">
      <c r="D50430" s="1"/>
      <c r="E50430" s="1"/>
      <c r="F50430" s="1"/>
      <c r="G50430" s="1"/>
      <c r="J50430" s="2"/>
      <c r="K50430" s="2"/>
    </row>
    <row r="50431" spans="4:11">
      <c r="D50431" s="1"/>
      <c r="E50431" s="1"/>
      <c r="F50431" s="1"/>
      <c r="G50431" s="1"/>
      <c r="J50431" s="2"/>
      <c r="K50431" s="2"/>
    </row>
    <row r="50432" spans="4:11">
      <c r="D50432" s="1"/>
      <c r="E50432" s="1"/>
      <c r="F50432" s="1"/>
      <c r="G50432" s="1"/>
      <c r="J50432" s="2"/>
      <c r="K50432" s="2"/>
    </row>
    <row r="50433" spans="4:11">
      <c r="D50433" s="1"/>
      <c r="E50433" s="1"/>
      <c r="F50433" s="1"/>
      <c r="G50433" s="1"/>
      <c r="J50433" s="2"/>
      <c r="K50433" s="2"/>
    </row>
    <row r="50434" spans="4:11">
      <c r="D50434" s="1"/>
      <c r="E50434" s="1"/>
      <c r="F50434" s="1"/>
      <c r="G50434" s="1"/>
      <c r="J50434" s="2"/>
      <c r="K50434" s="2"/>
    </row>
    <row r="50435" spans="4:11">
      <c r="D50435" s="1"/>
      <c r="E50435" s="1"/>
      <c r="F50435" s="1"/>
      <c r="G50435" s="1"/>
      <c r="J50435" s="2"/>
      <c r="K50435" s="2"/>
    </row>
    <row r="50436" spans="4:11">
      <c r="D50436" s="1"/>
      <c r="E50436" s="1"/>
      <c r="F50436" s="1"/>
      <c r="G50436" s="1"/>
      <c r="J50436" s="2"/>
      <c r="K50436" s="2"/>
    </row>
    <row r="50437" spans="4:11">
      <c r="D50437" s="1"/>
      <c r="E50437" s="1"/>
      <c r="F50437" s="1"/>
      <c r="G50437" s="1"/>
      <c r="J50437" s="2"/>
      <c r="K50437" s="2"/>
    </row>
    <row r="50438" spans="4:11">
      <c r="D50438" s="1"/>
      <c r="E50438" s="1"/>
      <c r="F50438" s="1"/>
      <c r="G50438" s="1"/>
      <c r="J50438" s="2"/>
      <c r="K50438" s="2"/>
    </row>
    <row r="50439" spans="4:11">
      <c r="D50439" s="1"/>
      <c r="E50439" s="1"/>
      <c r="F50439" s="1"/>
      <c r="G50439" s="1"/>
      <c r="J50439" s="2"/>
      <c r="K50439" s="2"/>
    </row>
    <row r="50440" spans="4:11">
      <c r="D50440" s="1"/>
      <c r="E50440" s="1"/>
      <c r="F50440" s="1"/>
      <c r="G50440" s="1"/>
      <c r="J50440" s="2"/>
      <c r="K50440" s="2"/>
    </row>
    <row r="50441" spans="4:11">
      <c r="D50441" s="1"/>
      <c r="E50441" s="1"/>
      <c r="F50441" s="1"/>
      <c r="G50441" s="1"/>
      <c r="J50441" s="2"/>
      <c r="K50441" s="2"/>
    </row>
    <row r="50442" spans="4:11">
      <c r="D50442" s="1"/>
      <c r="E50442" s="1"/>
      <c r="F50442" s="1"/>
      <c r="G50442" s="1"/>
      <c r="J50442" s="2"/>
      <c r="K50442" s="2"/>
    </row>
    <row r="50443" spans="4:11">
      <c r="D50443" s="1"/>
      <c r="E50443" s="1"/>
      <c r="F50443" s="1"/>
      <c r="G50443" s="1"/>
      <c r="J50443" s="2"/>
      <c r="K50443" s="2"/>
    </row>
    <row r="50444" spans="4:11">
      <c r="D50444" s="1"/>
      <c r="E50444" s="1"/>
      <c r="F50444" s="1"/>
      <c r="G50444" s="1"/>
      <c r="J50444" s="2"/>
      <c r="K50444" s="2"/>
    </row>
    <row r="50445" spans="4:11">
      <c r="D50445" s="1"/>
      <c r="E50445" s="1"/>
      <c r="F50445" s="1"/>
      <c r="G50445" s="1"/>
      <c r="J50445" s="2"/>
      <c r="K50445" s="2"/>
    </row>
    <row r="50446" spans="4:11">
      <c r="D50446" s="1"/>
      <c r="E50446" s="1"/>
      <c r="F50446" s="1"/>
      <c r="G50446" s="1"/>
      <c r="J50446" s="2"/>
      <c r="K50446" s="2"/>
    </row>
    <row r="50447" spans="4:11">
      <c r="D50447" s="1"/>
      <c r="E50447" s="1"/>
      <c r="F50447" s="1"/>
      <c r="G50447" s="1"/>
      <c r="J50447" s="2"/>
      <c r="K50447" s="2"/>
    </row>
    <row r="50448" spans="4:11">
      <c r="D50448" s="1"/>
      <c r="E50448" s="1"/>
      <c r="F50448" s="1"/>
      <c r="G50448" s="1"/>
      <c r="J50448" s="2"/>
      <c r="K50448" s="2"/>
    </row>
    <row r="50449" spans="4:11">
      <c r="D50449" s="1"/>
      <c r="E50449" s="1"/>
      <c r="F50449" s="1"/>
      <c r="G50449" s="1"/>
      <c r="J50449" s="2"/>
      <c r="K50449" s="2"/>
    </row>
    <row r="50450" spans="4:11">
      <c r="D50450" s="1"/>
      <c r="E50450" s="1"/>
      <c r="F50450" s="1"/>
      <c r="G50450" s="1"/>
      <c r="J50450" s="2"/>
      <c r="K50450" s="2"/>
    </row>
    <row r="50451" spans="4:11">
      <c r="D50451" s="1"/>
      <c r="E50451" s="1"/>
      <c r="F50451" s="1"/>
      <c r="G50451" s="1"/>
      <c r="J50451" s="2"/>
      <c r="K50451" s="2"/>
    </row>
    <row r="50452" spans="4:11">
      <c r="D50452" s="1"/>
      <c r="E50452" s="1"/>
      <c r="F50452" s="1"/>
      <c r="G50452" s="1"/>
      <c r="J50452" s="2"/>
      <c r="K50452" s="2"/>
    </row>
    <row r="50453" spans="4:11">
      <c r="D50453" s="1"/>
      <c r="E50453" s="1"/>
      <c r="F50453" s="1"/>
      <c r="G50453" s="1"/>
      <c r="J50453" s="2"/>
      <c r="K50453" s="2"/>
    </row>
    <row r="50454" spans="4:11">
      <c r="D50454" s="1"/>
      <c r="E50454" s="1"/>
      <c r="F50454" s="1"/>
      <c r="G50454" s="1"/>
      <c r="J50454" s="2"/>
      <c r="K50454" s="2"/>
    </row>
    <row r="50455" spans="4:11">
      <c r="D50455" s="1"/>
      <c r="E50455" s="1"/>
      <c r="F50455" s="1"/>
      <c r="G50455" s="1"/>
      <c r="J50455" s="2"/>
      <c r="K50455" s="2"/>
    </row>
    <row r="50456" spans="4:11">
      <c r="D50456" s="1"/>
      <c r="E50456" s="1"/>
      <c r="F50456" s="1"/>
      <c r="G50456" s="1"/>
      <c r="J50456" s="2"/>
      <c r="K50456" s="2"/>
    </row>
    <row r="50457" spans="4:11">
      <c r="D50457" s="1"/>
      <c r="E50457" s="1"/>
      <c r="F50457" s="1"/>
      <c r="G50457" s="1"/>
      <c r="J50457" s="2"/>
      <c r="K50457" s="2"/>
    </row>
    <row r="50458" spans="4:11">
      <c r="D50458" s="1"/>
      <c r="E50458" s="1"/>
      <c r="F50458" s="1"/>
      <c r="G50458" s="1"/>
      <c r="J50458" s="2"/>
      <c r="K50458" s="2"/>
    </row>
    <row r="50459" spans="4:11">
      <c r="D50459" s="1"/>
      <c r="E50459" s="1"/>
      <c r="F50459" s="1"/>
      <c r="G50459" s="1"/>
      <c r="J50459" s="2"/>
      <c r="K50459" s="2"/>
    </row>
    <row r="50460" spans="4:11">
      <c r="D50460" s="1"/>
      <c r="E50460" s="1"/>
      <c r="F50460" s="1"/>
      <c r="G50460" s="1"/>
      <c r="J50460" s="2"/>
      <c r="K50460" s="2"/>
    </row>
    <row r="50461" spans="4:11">
      <c r="D50461" s="1"/>
      <c r="E50461" s="1"/>
      <c r="F50461" s="1"/>
      <c r="G50461" s="1"/>
      <c r="J50461" s="2"/>
      <c r="K50461" s="2"/>
    </row>
    <row r="50462" spans="4:11">
      <c r="D50462" s="1"/>
      <c r="E50462" s="1"/>
      <c r="F50462" s="1"/>
      <c r="G50462" s="1"/>
      <c r="J50462" s="2"/>
      <c r="K50462" s="2"/>
    </row>
    <row r="50463" spans="4:11">
      <c r="D50463" s="1"/>
      <c r="E50463" s="1"/>
      <c r="F50463" s="1"/>
      <c r="G50463" s="1"/>
      <c r="J50463" s="2"/>
      <c r="K50463" s="2"/>
    </row>
    <row r="50464" spans="4:11">
      <c r="D50464" s="1"/>
      <c r="E50464" s="1"/>
      <c r="F50464" s="1"/>
      <c r="G50464" s="1"/>
      <c r="J50464" s="2"/>
      <c r="K50464" s="2"/>
    </row>
    <row r="50465" spans="4:11">
      <c r="D50465" s="1"/>
      <c r="E50465" s="1"/>
      <c r="F50465" s="1"/>
      <c r="G50465" s="1"/>
      <c r="J50465" s="2"/>
      <c r="K50465" s="2"/>
    </row>
    <row r="50466" spans="4:11">
      <c r="D50466" s="1"/>
      <c r="E50466" s="1"/>
      <c r="F50466" s="1"/>
      <c r="G50466" s="1"/>
      <c r="J50466" s="2"/>
      <c r="K50466" s="2"/>
    </row>
    <row r="50467" spans="4:11">
      <c r="D50467" s="1"/>
      <c r="E50467" s="1"/>
      <c r="F50467" s="1"/>
      <c r="G50467" s="1"/>
      <c r="J50467" s="2"/>
      <c r="K50467" s="2"/>
    </row>
    <row r="50468" spans="4:11">
      <c r="D50468" s="1"/>
      <c r="E50468" s="1"/>
      <c r="F50468" s="1"/>
      <c r="G50468" s="1"/>
      <c r="J50468" s="2"/>
      <c r="K50468" s="2"/>
    </row>
    <row r="50469" spans="4:11">
      <c r="D50469" s="1"/>
      <c r="E50469" s="1"/>
      <c r="F50469" s="1"/>
      <c r="G50469" s="1"/>
      <c r="J50469" s="2"/>
      <c r="K50469" s="2"/>
    </row>
    <row r="50470" spans="4:11">
      <c r="D50470" s="1"/>
      <c r="E50470" s="1"/>
      <c r="F50470" s="1"/>
      <c r="G50470" s="1"/>
      <c r="J50470" s="2"/>
      <c r="K50470" s="2"/>
    </row>
    <row r="50471" spans="4:11">
      <c r="D50471" s="1"/>
      <c r="E50471" s="1"/>
      <c r="F50471" s="1"/>
      <c r="G50471" s="1"/>
      <c r="J50471" s="2"/>
      <c r="K50471" s="2"/>
    </row>
    <row r="50472" spans="4:11">
      <c r="D50472" s="1"/>
      <c r="E50472" s="1"/>
      <c r="F50472" s="1"/>
      <c r="G50472" s="1"/>
      <c r="J50472" s="2"/>
      <c r="K50472" s="2"/>
    </row>
    <row r="50473" spans="4:11">
      <c r="D50473" s="1"/>
      <c r="E50473" s="1"/>
      <c r="F50473" s="1"/>
      <c r="G50473" s="1"/>
      <c r="J50473" s="2"/>
      <c r="K50473" s="2"/>
    </row>
    <row r="50474" spans="4:11">
      <c r="D50474" s="1"/>
      <c r="E50474" s="1"/>
      <c r="F50474" s="1"/>
      <c r="G50474" s="1"/>
      <c r="J50474" s="2"/>
      <c r="K50474" s="2"/>
    </row>
    <row r="50475" spans="4:11">
      <c r="D50475" s="1"/>
      <c r="E50475" s="1"/>
      <c r="F50475" s="1"/>
      <c r="G50475" s="1"/>
      <c r="J50475" s="2"/>
      <c r="K50475" s="2"/>
    </row>
    <row r="50476" spans="4:11">
      <c r="D50476" s="1"/>
      <c r="E50476" s="1"/>
      <c r="F50476" s="1"/>
      <c r="G50476" s="1"/>
      <c r="J50476" s="2"/>
      <c r="K50476" s="2"/>
    </row>
    <row r="50477" spans="4:11">
      <c r="D50477" s="1"/>
      <c r="E50477" s="1"/>
      <c r="F50477" s="1"/>
      <c r="G50477" s="1"/>
      <c r="J50477" s="2"/>
      <c r="K50477" s="2"/>
    </row>
    <row r="50478" spans="4:11">
      <c r="D50478" s="1"/>
      <c r="E50478" s="1"/>
      <c r="F50478" s="1"/>
      <c r="G50478" s="1"/>
      <c r="J50478" s="2"/>
      <c r="K50478" s="2"/>
    </row>
    <row r="50479" spans="4:11">
      <c r="D50479" s="1"/>
      <c r="E50479" s="1"/>
      <c r="F50479" s="1"/>
      <c r="G50479" s="1"/>
      <c r="J50479" s="2"/>
      <c r="K50479" s="2"/>
    </row>
    <row r="50480" spans="4:11">
      <c r="D50480" s="1"/>
      <c r="E50480" s="1"/>
      <c r="F50480" s="1"/>
      <c r="G50480" s="1"/>
      <c r="J50480" s="2"/>
      <c r="K50480" s="2"/>
    </row>
    <row r="50481" spans="4:11">
      <c r="D50481" s="1"/>
      <c r="E50481" s="1"/>
      <c r="F50481" s="1"/>
      <c r="G50481" s="1"/>
      <c r="J50481" s="2"/>
      <c r="K50481" s="2"/>
    </row>
    <row r="50482" spans="4:11">
      <c r="D50482" s="1"/>
      <c r="E50482" s="1"/>
      <c r="F50482" s="1"/>
      <c r="G50482" s="1"/>
      <c r="J50482" s="2"/>
      <c r="K50482" s="2"/>
    </row>
    <row r="50483" spans="4:11">
      <c r="D50483" s="1"/>
      <c r="E50483" s="1"/>
      <c r="F50483" s="1"/>
      <c r="G50483" s="1"/>
      <c r="J50483" s="2"/>
      <c r="K50483" s="2"/>
    </row>
    <row r="50484" spans="4:11">
      <c r="D50484" s="1"/>
      <c r="E50484" s="1"/>
      <c r="F50484" s="1"/>
      <c r="G50484" s="1"/>
      <c r="J50484" s="2"/>
      <c r="K50484" s="2"/>
    </row>
    <row r="50485" spans="4:11">
      <c r="D50485" s="1"/>
      <c r="E50485" s="1"/>
      <c r="F50485" s="1"/>
      <c r="G50485" s="1"/>
      <c r="J50485" s="2"/>
      <c r="K50485" s="2"/>
    </row>
    <row r="50486" spans="4:11">
      <c r="D50486" s="1"/>
      <c r="E50486" s="1"/>
      <c r="F50486" s="1"/>
      <c r="G50486" s="1"/>
      <c r="J50486" s="2"/>
      <c r="K50486" s="2"/>
    </row>
    <row r="50487" spans="4:11">
      <c r="D50487" s="1"/>
      <c r="E50487" s="1"/>
      <c r="F50487" s="1"/>
      <c r="G50487" s="1"/>
      <c r="J50487" s="2"/>
      <c r="K50487" s="2"/>
    </row>
    <row r="50488" spans="4:11">
      <c r="D50488" s="1"/>
      <c r="E50488" s="1"/>
      <c r="F50488" s="1"/>
      <c r="G50488" s="1"/>
      <c r="J50488" s="2"/>
      <c r="K50488" s="2"/>
    </row>
    <row r="50489" spans="4:11">
      <c r="D50489" s="1"/>
      <c r="E50489" s="1"/>
      <c r="F50489" s="1"/>
      <c r="G50489" s="1"/>
      <c r="J50489" s="2"/>
      <c r="K50489" s="2"/>
    </row>
    <row r="50490" spans="4:11">
      <c r="D50490" s="1"/>
      <c r="E50490" s="1"/>
      <c r="F50490" s="1"/>
      <c r="G50490" s="1"/>
      <c r="J50490" s="2"/>
      <c r="K50490" s="2"/>
    </row>
    <row r="50491" spans="4:11">
      <c r="D50491" s="1"/>
      <c r="E50491" s="1"/>
      <c r="F50491" s="1"/>
      <c r="G50491" s="1"/>
      <c r="J50491" s="2"/>
      <c r="K50491" s="2"/>
    </row>
    <row r="50492" spans="4:11">
      <c r="D50492" s="1"/>
      <c r="E50492" s="1"/>
      <c r="F50492" s="1"/>
      <c r="G50492" s="1"/>
      <c r="J50492" s="2"/>
      <c r="K50492" s="2"/>
    </row>
    <row r="50493" spans="4:11">
      <c r="D50493" s="1"/>
      <c r="E50493" s="1"/>
      <c r="F50493" s="1"/>
      <c r="G50493" s="1"/>
      <c r="J50493" s="2"/>
      <c r="K50493" s="2"/>
    </row>
    <row r="50494" spans="4:11">
      <c r="D50494" s="1"/>
      <c r="E50494" s="1"/>
      <c r="F50494" s="1"/>
      <c r="G50494" s="1"/>
      <c r="J50494" s="2"/>
      <c r="K50494" s="2"/>
    </row>
    <row r="50495" spans="4:11">
      <c r="D50495" s="1"/>
      <c r="E50495" s="1"/>
      <c r="F50495" s="1"/>
      <c r="G50495" s="1"/>
      <c r="J50495" s="2"/>
      <c r="K50495" s="2"/>
    </row>
    <row r="50496" spans="4:11">
      <c r="D50496" s="1"/>
      <c r="E50496" s="1"/>
      <c r="F50496" s="1"/>
      <c r="G50496" s="1"/>
      <c r="J50496" s="2"/>
      <c r="K50496" s="2"/>
    </row>
    <row r="50497" spans="4:11">
      <c r="D50497" s="1"/>
      <c r="E50497" s="1"/>
      <c r="F50497" s="1"/>
      <c r="G50497" s="1"/>
      <c r="J50497" s="2"/>
      <c r="K50497" s="2"/>
    </row>
    <row r="50498" spans="4:11">
      <c r="D50498" s="1"/>
      <c r="E50498" s="1"/>
      <c r="F50498" s="1"/>
      <c r="G50498" s="1"/>
      <c r="J50498" s="2"/>
      <c r="K50498" s="2"/>
    </row>
    <row r="50499" spans="4:11">
      <c r="D50499" s="1"/>
      <c r="E50499" s="1"/>
      <c r="F50499" s="1"/>
      <c r="G50499" s="1"/>
      <c r="J50499" s="2"/>
      <c r="K50499" s="2"/>
    </row>
    <row r="50500" spans="4:11">
      <c r="D50500" s="1"/>
      <c r="E50500" s="1"/>
      <c r="F50500" s="1"/>
      <c r="G50500" s="1"/>
      <c r="J50500" s="2"/>
      <c r="K50500" s="2"/>
    </row>
    <row r="50501" spans="4:11">
      <c r="D50501" s="1"/>
      <c r="E50501" s="1"/>
      <c r="F50501" s="1"/>
      <c r="G50501" s="1"/>
      <c r="J50501" s="2"/>
      <c r="K50501" s="2"/>
    </row>
    <row r="50502" spans="4:11">
      <c r="D50502" s="1"/>
      <c r="E50502" s="1"/>
      <c r="F50502" s="1"/>
      <c r="G50502" s="1"/>
      <c r="J50502" s="2"/>
      <c r="K50502" s="2"/>
    </row>
    <row r="50503" spans="4:11">
      <c r="D50503" s="1"/>
      <c r="E50503" s="1"/>
      <c r="F50503" s="1"/>
      <c r="G50503" s="1"/>
      <c r="J50503" s="2"/>
      <c r="K50503" s="2"/>
    </row>
    <row r="50504" spans="4:11">
      <c r="D50504" s="1"/>
      <c r="E50504" s="1"/>
      <c r="F50504" s="1"/>
      <c r="G50504" s="1"/>
      <c r="J50504" s="2"/>
      <c r="K50504" s="2"/>
    </row>
    <row r="50505" spans="4:11">
      <c r="D50505" s="1"/>
      <c r="E50505" s="1"/>
      <c r="F50505" s="1"/>
      <c r="G50505" s="1"/>
      <c r="J50505" s="2"/>
      <c r="K50505" s="2"/>
    </row>
    <row r="50506" spans="4:11">
      <c r="D50506" s="1"/>
      <c r="E50506" s="1"/>
      <c r="F50506" s="1"/>
      <c r="G50506" s="1"/>
      <c r="J50506" s="2"/>
      <c r="K50506" s="2"/>
    </row>
    <row r="50507" spans="4:11">
      <c r="D50507" s="1"/>
      <c r="E50507" s="1"/>
      <c r="F50507" s="1"/>
      <c r="G50507" s="1"/>
      <c r="J50507" s="2"/>
      <c r="K50507" s="2"/>
    </row>
    <row r="50508" spans="4:11">
      <c r="D50508" s="1"/>
      <c r="E50508" s="1"/>
      <c r="F50508" s="1"/>
      <c r="G50508" s="1"/>
      <c r="J50508" s="2"/>
      <c r="K50508" s="2"/>
    </row>
    <row r="50509" spans="4:11">
      <c r="D50509" s="1"/>
      <c r="E50509" s="1"/>
      <c r="F50509" s="1"/>
      <c r="G50509" s="1"/>
      <c r="J50509" s="2"/>
      <c r="K50509" s="2"/>
    </row>
    <row r="50510" spans="4:11">
      <c r="D50510" s="1"/>
      <c r="E50510" s="1"/>
      <c r="F50510" s="1"/>
      <c r="G50510" s="1"/>
      <c r="J50510" s="2"/>
      <c r="K50510" s="2"/>
    </row>
    <row r="50511" spans="4:11">
      <c r="D50511" s="1"/>
      <c r="E50511" s="1"/>
      <c r="F50511" s="1"/>
      <c r="G50511" s="1"/>
      <c r="J50511" s="2"/>
      <c r="K50511" s="2"/>
    </row>
    <row r="50512" spans="4:11">
      <c r="D50512" s="1"/>
      <c r="E50512" s="1"/>
      <c r="F50512" s="1"/>
      <c r="G50512" s="1"/>
      <c r="J50512" s="2"/>
      <c r="K50512" s="2"/>
    </row>
    <row r="50513" spans="4:11">
      <c r="D50513" s="1"/>
      <c r="E50513" s="1"/>
      <c r="F50513" s="1"/>
      <c r="G50513" s="1"/>
      <c r="J50513" s="2"/>
      <c r="K50513" s="2"/>
    </row>
    <row r="50514" spans="4:11">
      <c r="D50514" s="1"/>
      <c r="E50514" s="1"/>
      <c r="F50514" s="1"/>
      <c r="G50514" s="1"/>
      <c r="J50514" s="2"/>
      <c r="K50514" s="2"/>
    </row>
    <row r="50515" spans="4:11">
      <c r="D50515" s="1"/>
      <c r="E50515" s="1"/>
      <c r="F50515" s="1"/>
      <c r="G50515" s="1"/>
      <c r="J50515" s="2"/>
      <c r="K50515" s="2"/>
    </row>
    <row r="50516" spans="4:11">
      <c r="D50516" s="1"/>
      <c r="E50516" s="1"/>
      <c r="F50516" s="1"/>
      <c r="G50516" s="1"/>
      <c r="J50516" s="2"/>
      <c r="K50516" s="2"/>
    </row>
    <row r="50517" spans="4:11">
      <c r="D50517" s="1"/>
      <c r="E50517" s="1"/>
      <c r="F50517" s="1"/>
      <c r="G50517" s="1"/>
      <c r="J50517" s="2"/>
      <c r="K50517" s="2"/>
    </row>
    <row r="50518" spans="4:11">
      <c r="D50518" s="1"/>
      <c r="E50518" s="1"/>
      <c r="F50518" s="1"/>
      <c r="G50518" s="1"/>
      <c r="J50518" s="2"/>
      <c r="K50518" s="2"/>
    </row>
    <row r="50519" spans="4:11">
      <c r="D50519" s="1"/>
      <c r="E50519" s="1"/>
      <c r="F50519" s="1"/>
      <c r="G50519" s="1"/>
      <c r="J50519" s="2"/>
      <c r="K50519" s="2"/>
    </row>
    <row r="50520" spans="4:11">
      <c r="D50520" s="1"/>
      <c r="E50520" s="1"/>
      <c r="F50520" s="1"/>
      <c r="G50520" s="1"/>
      <c r="J50520" s="2"/>
      <c r="K50520" s="2"/>
    </row>
    <row r="50521" spans="4:11">
      <c r="D50521" s="1"/>
      <c r="E50521" s="1"/>
      <c r="F50521" s="1"/>
      <c r="G50521" s="1"/>
      <c r="J50521" s="2"/>
      <c r="K50521" s="2"/>
    </row>
    <row r="50522" spans="4:11">
      <c r="D50522" s="1"/>
      <c r="E50522" s="1"/>
      <c r="F50522" s="1"/>
      <c r="G50522" s="1"/>
      <c r="J50522" s="2"/>
      <c r="K50522" s="2"/>
    </row>
    <row r="50523" spans="4:11">
      <c r="D50523" s="1"/>
      <c r="E50523" s="1"/>
      <c r="F50523" s="1"/>
      <c r="G50523" s="1"/>
      <c r="J50523" s="2"/>
      <c r="K50523" s="2"/>
    </row>
    <row r="50524" spans="4:11">
      <c r="D50524" s="1"/>
      <c r="E50524" s="1"/>
      <c r="F50524" s="1"/>
      <c r="G50524" s="1"/>
      <c r="J50524" s="2"/>
      <c r="K50524" s="2"/>
    </row>
    <row r="50525" spans="4:11">
      <c r="D50525" s="1"/>
      <c r="E50525" s="1"/>
      <c r="F50525" s="1"/>
      <c r="G50525" s="1"/>
      <c r="J50525" s="2"/>
      <c r="K50525" s="2"/>
    </row>
    <row r="50526" spans="4:11">
      <c r="D50526" s="1"/>
      <c r="E50526" s="1"/>
      <c r="F50526" s="1"/>
      <c r="G50526" s="1"/>
      <c r="J50526" s="2"/>
      <c r="K50526" s="2"/>
    </row>
    <row r="50527" spans="4:11">
      <c r="D50527" s="1"/>
      <c r="E50527" s="1"/>
      <c r="F50527" s="1"/>
      <c r="G50527" s="1"/>
      <c r="J50527" s="2"/>
      <c r="K50527" s="2"/>
    </row>
    <row r="50528" spans="4:11">
      <c r="D50528" s="1"/>
      <c r="E50528" s="1"/>
      <c r="F50528" s="1"/>
      <c r="G50528" s="1"/>
      <c r="J50528" s="2"/>
      <c r="K50528" s="2"/>
    </row>
    <row r="50529" spans="4:11">
      <c r="D50529" s="1"/>
      <c r="E50529" s="1"/>
      <c r="F50529" s="1"/>
      <c r="G50529" s="1"/>
      <c r="J50529" s="2"/>
      <c r="K50529" s="2"/>
    </row>
    <row r="50530" spans="4:11">
      <c r="D50530" s="1"/>
      <c r="E50530" s="1"/>
      <c r="F50530" s="1"/>
      <c r="G50530" s="1"/>
      <c r="J50530" s="2"/>
      <c r="K50530" s="2"/>
    </row>
    <row r="50531" spans="4:11">
      <c r="D50531" s="1"/>
      <c r="E50531" s="1"/>
      <c r="F50531" s="1"/>
      <c r="G50531" s="1"/>
      <c r="J50531" s="2"/>
      <c r="K50531" s="2"/>
    </row>
    <row r="50532" spans="4:11">
      <c r="D50532" s="1"/>
      <c r="E50532" s="1"/>
      <c r="F50532" s="1"/>
      <c r="G50532" s="1"/>
      <c r="J50532" s="2"/>
      <c r="K50532" s="2"/>
    </row>
    <row r="50533" spans="4:11">
      <c r="D50533" s="1"/>
      <c r="E50533" s="1"/>
      <c r="F50533" s="1"/>
      <c r="G50533" s="1"/>
      <c r="J50533" s="2"/>
      <c r="K50533" s="2"/>
    </row>
    <row r="50534" spans="4:11">
      <c r="D50534" s="1"/>
      <c r="E50534" s="1"/>
      <c r="F50534" s="1"/>
      <c r="G50534" s="1"/>
      <c r="J50534" s="2"/>
      <c r="K50534" s="2"/>
    </row>
    <row r="50535" spans="4:11">
      <c r="D50535" s="1"/>
      <c r="E50535" s="1"/>
      <c r="F50535" s="1"/>
      <c r="G50535" s="1"/>
      <c r="J50535" s="2"/>
      <c r="K50535" s="2"/>
    </row>
    <row r="50536" spans="4:11">
      <c r="D50536" s="1"/>
      <c r="E50536" s="1"/>
      <c r="F50536" s="1"/>
      <c r="G50536" s="1"/>
      <c r="J50536" s="2"/>
      <c r="K50536" s="2"/>
    </row>
    <row r="50537" spans="4:11">
      <c r="D50537" s="1"/>
      <c r="E50537" s="1"/>
      <c r="F50537" s="1"/>
      <c r="G50537" s="1"/>
      <c r="J50537" s="2"/>
      <c r="K50537" s="2"/>
    </row>
    <row r="50538" spans="4:11">
      <c r="D50538" s="1"/>
      <c r="E50538" s="1"/>
      <c r="F50538" s="1"/>
      <c r="G50538" s="1"/>
      <c r="J50538" s="2"/>
      <c r="K50538" s="2"/>
    </row>
    <row r="50539" spans="4:11">
      <c r="D50539" s="1"/>
      <c r="E50539" s="1"/>
      <c r="F50539" s="1"/>
      <c r="G50539" s="1"/>
      <c r="J50539" s="2"/>
      <c r="K50539" s="2"/>
    </row>
    <row r="50540" spans="4:11">
      <c r="D50540" s="1"/>
      <c r="E50540" s="1"/>
      <c r="F50540" s="1"/>
      <c r="G50540" s="1"/>
      <c r="J50540" s="2"/>
      <c r="K50540" s="2"/>
    </row>
    <row r="50541" spans="4:11">
      <c r="D50541" s="1"/>
      <c r="E50541" s="1"/>
      <c r="F50541" s="1"/>
      <c r="G50541" s="1"/>
      <c r="J50541" s="2"/>
      <c r="K50541" s="2"/>
    </row>
    <row r="50542" spans="4:11">
      <c r="D50542" s="1"/>
      <c r="E50542" s="1"/>
      <c r="F50542" s="1"/>
      <c r="G50542" s="1"/>
      <c r="J50542" s="2"/>
      <c r="K50542" s="2"/>
    </row>
    <row r="50543" spans="4:11">
      <c r="D50543" s="1"/>
      <c r="E50543" s="1"/>
      <c r="F50543" s="1"/>
      <c r="G50543" s="1"/>
      <c r="J50543" s="2"/>
      <c r="K50543" s="2"/>
    </row>
    <row r="50544" spans="4:11">
      <c r="D50544" s="1"/>
      <c r="E50544" s="1"/>
      <c r="F50544" s="1"/>
      <c r="G50544" s="1"/>
      <c r="J50544" s="2"/>
      <c r="K50544" s="2"/>
    </row>
    <row r="50545" spans="4:11">
      <c r="D50545" s="1"/>
      <c r="E50545" s="1"/>
      <c r="F50545" s="1"/>
      <c r="G50545" s="1"/>
      <c r="J50545" s="2"/>
      <c r="K50545" s="2"/>
    </row>
    <row r="50546" spans="4:11">
      <c r="D50546" s="1"/>
      <c r="E50546" s="1"/>
      <c r="F50546" s="1"/>
      <c r="G50546" s="1"/>
      <c r="J50546" s="2"/>
      <c r="K50546" s="2"/>
    </row>
    <row r="50547" spans="4:11">
      <c r="D50547" s="1"/>
      <c r="E50547" s="1"/>
      <c r="F50547" s="1"/>
      <c r="G50547" s="1"/>
      <c r="J50547" s="2"/>
      <c r="K50547" s="2"/>
    </row>
    <row r="50548" spans="4:11">
      <c r="D50548" s="1"/>
      <c r="E50548" s="1"/>
      <c r="F50548" s="1"/>
      <c r="G50548" s="1"/>
      <c r="J50548" s="2"/>
      <c r="K50548" s="2"/>
    </row>
    <row r="50549" spans="4:11">
      <c r="D50549" s="1"/>
      <c r="E50549" s="1"/>
      <c r="F50549" s="1"/>
      <c r="G50549" s="1"/>
      <c r="J50549" s="2"/>
      <c r="K50549" s="2"/>
    </row>
    <row r="50550" spans="4:11">
      <c r="D50550" s="1"/>
      <c r="E50550" s="1"/>
      <c r="F50550" s="1"/>
      <c r="G50550" s="1"/>
      <c r="J50550" s="2"/>
      <c r="K50550" s="2"/>
    </row>
    <row r="50551" spans="4:11">
      <c r="D50551" s="1"/>
      <c r="E50551" s="1"/>
      <c r="F50551" s="1"/>
      <c r="G50551" s="1"/>
      <c r="J50551" s="2"/>
      <c r="K50551" s="2"/>
    </row>
    <row r="50552" spans="4:11">
      <c r="D50552" s="1"/>
      <c r="E50552" s="1"/>
      <c r="F50552" s="1"/>
      <c r="G50552" s="1"/>
      <c r="J50552" s="2"/>
      <c r="K50552" s="2"/>
    </row>
    <row r="50553" spans="4:11">
      <c r="D50553" s="1"/>
      <c r="E50553" s="1"/>
      <c r="F50553" s="1"/>
      <c r="G50553" s="1"/>
      <c r="J50553" s="2"/>
      <c r="K50553" s="2"/>
    </row>
    <row r="50554" spans="4:11">
      <c r="D50554" s="1"/>
      <c r="E50554" s="1"/>
      <c r="F50554" s="1"/>
      <c r="G50554" s="1"/>
      <c r="J50554" s="2"/>
      <c r="K50554" s="2"/>
    </row>
    <row r="50555" spans="4:11">
      <c r="D50555" s="1"/>
      <c r="E50555" s="1"/>
      <c r="F50555" s="1"/>
      <c r="G50555" s="1"/>
      <c r="J50555" s="2"/>
      <c r="K50555" s="2"/>
    </row>
    <row r="50556" spans="4:11">
      <c r="D50556" s="1"/>
      <c r="E50556" s="1"/>
      <c r="F50556" s="1"/>
      <c r="G50556" s="1"/>
      <c r="J50556" s="2"/>
      <c r="K50556" s="2"/>
    </row>
    <row r="50557" spans="4:11">
      <c r="D50557" s="1"/>
      <c r="E50557" s="1"/>
      <c r="F50557" s="1"/>
      <c r="G50557" s="1"/>
      <c r="J50557" s="2"/>
      <c r="K50557" s="2"/>
    </row>
    <row r="50558" spans="4:11">
      <c r="D50558" s="1"/>
      <c r="E50558" s="1"/>
      <c r="F50558" s="1"/>
      <c r="G50558" s="1"/>
      <c r="J50558" s="2"/>
      <c r="K50558" s="2"/>
    </row>
    <row r="50559" spans="4:11">
      <c r="D50559" s="1"/>
      <c r="E50559" s="1"/>
      <c r="F50559" s="1"/>
      <c r="G50559" s="1"/>
      <c r="J50559" s="2"/>
      <c r="K50559" s="2"/>
    </row>
    <row r="50560" spans="4:11">
      <c r="D50560" s="1"/>
      <c r="E50560" s="1"/>
      <c r="F50560" s="1"/>
      <c r="G50560" s="1"/>
      <c r="J50560" s="2"/>
      <c r="K50560" s="2"/>
    </row>
    <row r="50561" spans="4:11">
      <c r="D50561" s="1"/>
      <c r="E50561" s="1"/>
      <c r="F50561" s="1"/>
      <c r="G50561" s="1"/>
      <c r="J50561" s="2"/>
      <c r="K50561" s="2"/>
    </row>
    <row r="50562" spans="4:11">
      <c r="D50562" s="1"/>
      <c r="E50562" s="1"/>
      <c r="F50562" s="1"/>
      <c r="G50562" s="1"/>
      <c r="J50562" s="2"/>
      <c r="K50562" s="2"/>
    </row>
    <row r="50563" spans="4:11">
      <c r="D50563" s="1"/>
      <c r="E50563" s="1"/>
      <c r="F50563" s="1"/>
      <c r="G50563" s="1"/>
      <c r="J50563" s="2"/>
      <c r="K50563" s="2"/>
    </row>
    <row r="50564" spans="4:11">
      <c r="D50564" s="1"/>
      <c r="E50564" s="1"/>
      <c r="F50564" s="1"/>
      <c r="G50564" s="1"/>
      <c r="J50564" s="2"/>
      <c r="K50564" s="2"/>
    </row>
    <row r="50565" spans="4:11">
      <c r="D50565" s="1"/>
      <c r="E50565" s="1"/>
      <c r="F50565" s="1"/>
      <c r="G50565" s="1"/>
      <c r="J50565" s="2"/>
      <c r="K50565" s="2"/>
    </row>
    <row r="50566" spans="4:11">
      <c r="D50566" s="1"/>
      <c r="E50566" s="1"/>
      <c r="F50566" s="1"/>
      <c r="G50566" s="1"/>
      <c r="J50566" s="2"/>
      <c r="K50566" s="2"/>
    </row>
    <row r="50567" spans="4:11">
      <c r="D50567" s="1"/>
      <c r="E50567" s="1"/>
      <c r="F50567" s="1"/>
      <c r="G50567" s="1"/>
      <c r="J50567" s="2"/>
      <c r="K50567" s="2"/>
    </row>
    <row r="50568" spans="4:11">
      <c r="D50568" s="1"/>
      <c r="E50568" s="1"/>
      <c r="F50568" s="1"/>
      <c r="G50568" s="1"/>
      <c r="J50568" s="2"/>
      <c r="K50568" s="2"/>
    </row>
    <row r="50569" spans="4:11">
      <c r="D50569" s="1"/>
      <c r="E50569" s="1"/>
      <c r="F50569" s="1"/>
      <c r="G50569" s="1"/>
      <c r="J50569" s="2"/>
      <c r="K50569" s="2"/>
    </row>
    <row r="50570" spans="4:11">
      <c r="D50570" s="1"/>
      <c r="E50570" s="1"/>
      <c r="F50570" s="1"/>
      <c r="G50570" s="1"/>
      <c r="J50570" s="2"/>
      <c r="K50570" s="2"/>
    </row>
    <row r="50571" spans="4:11">
      <c r="D50571" s="1"/>
      <c r="E50571" s="1"/>
      <c r="F50571" s="1"/>
      <c r="G50571" s="1"/>
      <c r="J50571" s="2"/>
      <c r="K50571" s="2"/>
    </row>
    <row r="50572" spans="4:11">
      <c r="D50572" s="1"/>
      <c r="E50572" s="1"/>
      <c r="F50572" s="1"/>
      <c r="G50572" s="1"/>
      <c r="J50572" s="2"/>
      <c r="K50572" s="2"/>
    </row>
    <row r="50573" spans="4:11">
      <c r="D50573" s="1"/>
      <c r="E50573" s="1"/>
      <c r="F50573" s="1"/>
      <c r="G50573" s="1"/>
      <c r="J50573" s="2"/>
      <c r="K50573" s="2"/>
    </row>
    <row r="50574" spans="4:11">
      <c r="D50574" s="1"/>
      <c r="E50574" s="1"/>
      <c r="F50574" s="1"/>
      <c r="G50574" s="1"/>
      <c r="J50574" s="2"/>
      <c r="K50574" s="2"/>
    </row>
    <row r="50575" spans="4:11">
      <c r="D50575" s="1"/>
      <c r="E50575" s="1"/>
      <c r="F50575" s="1"/>
      <c r="G50575" s="1"/>
      <c r="J50575" s="2"/>
      <c r="K50575" s="2"/>
    </row>
    <row r="50576" spans="4:11">
      <c r="D50576" s="1"/>
      <c r="E50576" s="1"/>
      <c r="F50576" s="1"/>
      <c r="G50576" s="1"/>
      <c r="J50576" s="2"/>
      <c r="K50576" s="2"/>
    </row>
    <row r="50577" spans="4:11">
      <c r="D50577" s="1"/>
      <c r="E50577" s="1"/>
      <c r="F50577" s="1"/>
      <c r="G50577" s="1"/>
      <c r="J50577" s="2"/>
      <c r="K50577" s="2"/>
    </row>
    <row r="50578" spans="4:11">
      <c r="D50578" s="1"/>
      <c r="E50578" s="1"/>
      <c r="F50578" s="1"/>
      <c r="G50578" s="1"/>
      <c r="J50578" s="2"/>
      <c r="K50578" s="2"/>
    </row>
    <row r="50579" spans="4:11">
      <c r="D50579" s="1"/>
      <c r="E50579" s="1"/>
      <c r="F50579" s="1"/>
      <c r="G50579" s="1"/>
      <c r="J50579" s="2"/>
      <c r="K50579" s="2"/>
    </row>
    <row r="50580" spans="4:11">
      <c r="D50580" s="1"/>
      <c r="E50580" s="1"/>
      <c r="F50580" s="1"/>
      <c r="G50580" s="1"/>
      <c r="J50580" s="2"/>
      <c r="K50580" s="2"/>
    </row>
    <row r="50581" spans="4:11">
      <c r="D50581" s="1"/>
      <c r="E50581" s="1"/>
      <c r="F50581" s="1"/>
      <c r="G50581" s="1"/>
      <c r="J50581" s="2"/>
      <c r="K50581" s="2"/>
    </row>
    <row r="50582" spans="4:11">
      <c r="D50582" s="1"/>
      <c r="E50582" s="1"/>
      <c r="F50582" s="1"/>
      <c r="G50582" s="1"/>
      <c r="J50582" s="2"/>
      <c r="K50582" s="2"/>
    </row>
    <row r="50583" spans="4:11">
      <c r="D50583" s="1"/>
      <c r="E50583" s="1"/>
      <c r="F50583" s="1"/>
      <c r="G50583" s="1"/>
      <c r="J50583" s="2"/>
      <c r="K50583" s="2"/>
    </row>
    <row r="50584" spans="4:11">
      <c r="D50584" s="1"/>
      <c r="E50584" s="1"/>
      <c r="F50584" s="1"/>
      <c r="G50584" s="1"/>
      <c r="J50584" s="2"/>
      <c r="K50584" s="2"/>
    </row>
    <row r="50585" spans="4:11">
      <c r="D50585" s="1"/>
      <c r="E50585" s="1"/>
      <c r="F50585" s="1"/>
      <c r="G50585" s="1"/>
      <c r="J50585" s="2"/>
      <c r="K50585" s="2"/>
    </row>
    <row r="50586" spans="4:11">
      <c r="D50586" s="1"/>
      <c r="E50586" s="1"/>
      <c r="F50586" s="1"/>
      <c r="G50586" s="1"/>
      <c r="J50586" s="2"/>
      <c r="K50586" s="2"/>
    </row>
    <row r="50587" spans="4:11">
      <c r="D50587" s="1"/>
      <c r="E50587" s="1"/>
      <c r="F50587" s="1"/>
      <c r="G50587" s="1"/>
      <c r="J50587" s="2"/>
      <c r="K50587" s="2"/>
    </row>
    <row r="50588" spans="4:11">
      <c r="D50588" s="1"/>
      <c r="E50588" s="1"/>
      <c r="F50588" s="1"/>
      <c r="G50588" s="1"/>
      <c r="J50588" s="2"/>
      <c r="K50588" s="2"/>
    </row>
    <row r="50589" spans="4:11">
      <c r="D50589" s="1"/>
      <c r="E50589" s="1"/>
      <c r="F50589" s="1"/>
      <c r="G50589" s="1"/>
      <c r="J50589" s="2"/>
      <c r="K50589" s="2"/>
    </row>
    <row r="50590" spans="4:11">
      <c r="D50590" s="1"/>
      <c r="E50590" s="1"/>
      <c r="F50590" s="1"/>
      <c r="G50590" s="1"/>
      <c r="J50590" s="2"/>
      <c r="K50590" s="2"/>
    </row>
    <row r="50591" spans="4:11">
      <c r="D50591" s="1"/>
      <c r="E50591" s="1"/>
      <c r="F50591" s="1"/>
      <c r="G50591" s="1"/>
      <c r="J50591" s="2"/>
      <c r="K50591" s="2"/>
    </row>
    <row r="50592" spans="4:11">
      <c r="D50592" s="1"/>
      <c r="E50592" s="1"/>
      <c r="F50592" s="1"/>
      <c r="G50592" s="1"/>
      <c r="J50592" s="2"/>
      <c r="K50592" s="2"/>
    </row>
    <row r="50593" spans="4:11">
      <c r="D50593" s="1"/>
      <c r="E50593" s="1"/>
      <c r="F50593" s="1"/>
      <c r="G50593" s="1"/>
      <c r="J50593" s="2"/>
      <c r="K50593" s="2"/>
    </row>
    <row r="50594" spans="4:11">
      <c r="D50594" s="1"/>
      <c r="E50594" s="1"/>
      <c r="F50594" s="1"/>
      <c r="G50594" s="1"/>
      <c r="J50594" s="2"/>
      <c r="K50594" s="2"/>
    </row>
    <row r="50595" spans="4:11">
      <c r="D50595" s="1"/>
      <c r="E50595" s="1"/>
      <c r="F50595" s="1"/>
      <c r="G50595" s="1"/>
      <c r="J50595" s="2"/>
      <c r="K50595" s="2"/>
    </row>
    <row r="50596" spans="4:11">
      <c r="D50596" s="1"/>
      <c r="E50596" s="1"/>
      <c r="F50596" s="1"/>
      <c r="G50596" s="1"/>
      <c r="J50596" s="2"/>
      <c r="K50596" s="2"/>
    </row>
    <row r="50597" spans="4:11">
      <c r="D50597" s="1"/>
      <c r="E50597" s="1"/>
      <c r="F50597" s="1"/>
      <c r="G50597" s="1"/>
      <c r="J50597" s="2"/>
      <c r="K50597" s="2"/>
    </row>
    <row r="50598" spans="4:11">
      <c r="D50598" s="1"/>
      <c r="E50598" s="1"/>
      <c r="F50598" s="1"/>
      <c r="G50598" s="1"/>
      <c r="J50598" s="2"/>
      <c r="K50598" s="2"/>
    </row>
    <row r="50599" spans="4:11">
      <c r="D50599" s="1"/>
      <c r="E50599" s="1"/>
      <c r="F50599" s="1"/>
      <c r="G50599" s="1"/>
      <c r="J50599" s="2"/>
      <c r="K50599" s="2"/>
    </row>
    <row r="50600" spans="4:11">
      <c r="D50600" s="1"/>
      <c r="E50600" s="1"/>
      <c r="F50600" s="1"/>
      <c r="G50600" s="1"/>
      <c r="J50600" s="2"/>
      <c r="K50600" s="2"/>
    </row>
    <row r="50601" spans="4:11">
      <c r="D50601" s="1"/>
      <c r="E50601" s="1"/>
      <c r="F50601" s="1"/>
      <c r="G50601" s="1"/>
      <c r="J50601" s="2"/>
      <c r="K50601" s="2"/>
    </row>
    <row r="50602" spans="4:11">
      <c r="D50602" s="1"/>
      <c r="E50602" s="1"/>
      <c r="F50602" s="1"/>
      <c r="G50602" s="1"/>
      <c r="J50602" s="2"/>
      <c r="K50602" s="2"/>
    </row>
    <row r="50603" spans="4:11">
      <c r="D50603" s="1"/>
      <c r="E50603" s="1"/>
      <c r="F50603" s="1"/>
      <c r="G50603" s="1"/>
      <c r="J50603" s="2"/>
      <c r="K50603" s="2"/>
    </row>
    <row r="50604" spans="4:11">
      <c r="D50604" s="1"/>
      <c r="E50604" s="1"/>
      <c r="F50604" s="1"/>
      <c r="G50604" s="1"/>
      <c r="J50604" s="2"/>
      <c r="K50604" s="2"/>
    </row>
    <row r="50605" spans="4:11">
      <c r="D50605" s="1"/>
      <c r="E50605" s="1"/>
      <c r="F50605" s="1"/>
      <c r="G50605" s="1"/>
      <c r="J50605" s="2"/>
      <c r="K50605" s="2"/>
    </row>
    <row r="50606" spans="4:11">
      <c r="D50606" s="1"/>
      <c r="E50606" s="1"/>
      <c r="F50606" s="1"/>
      <c r="G50606" s="1"/>
      <c r="J50606" s="2"/>
      <c r="K50606" s="2"/>
    </row>
    <row r="50607" spans="4:11">
      <c r="D50607" s="1"/>
      <c r="E50607" s="1"/>
      <c r="F50607" s="1"/>
      <c r="G50607" s="1"/>
      <c r="J50607" s="2"/>
      <c r="K50607" s="2"/>
    </row>
    <row r="50608" spans="4:11">
      <c r="D50608" s="1"/>
      <c r="E50608" s="1"/>
      <c r="F50608" s="1"/>
      <c r="G50608" s="1"/>
      <c r="J50608" s="2"/>
      <c r="K50608" s="2"/>
    </row>
    <row r="50609" spans="4:11">
      <c r="D50609" s="1"/>
      <c r="E50609" s="1"/>
      <c r="F50609" s="1"/>
      <c r="G50609" s="1"/>
      <c r="J50609" s="2"/>
      <c r="K50609" s="2"/>
    </row>
    <row r="50610" spans="4:11">
      <c r="D50610" s="1"/>
      <c r="E50610" s="1"/>
      <c r="F50610" s="1"/>
      <c r="G50610" s="1"/>
      <c r="J50610" s="2"/>
      <c r="K50610" s="2"/>
    </row>
    <row r="50611" spans="4:11">
      <c r="D50611" s="1"/>
      <c r="E50611" s="1"/>
      <c r="F50611" s="1"/>
      <c r="G50611" s="1"/>
      <c r="J50611" s="2"/>
      <c r="K50611" s="2"/>
    </row>
    <row r="50612" spans="4:11">
      <c r="D50612" s="1"/>
      <c r="E50612" s="1"/>
      <c r="F50612" s="1"/>
      <c r="G50612" s="1"/>
      <c r="J50612" s="2"/>
      <c r="K50612" s="2"/>
    </row>
    <row r="50613" spans="4:11">
      <c r="D50613" s="1"/>
      <c r="E50613" s="1"/>
      <c r="F50613" s="1"/>
      <c r="G50613" s="1"/>
      <c r="J50613" s="2"/>
      <c r="K50613" s="2"/>
    </row>
    <row r="50614" spans="4:11">
      <c r="D50614" s="1"/>
      <c r="E50614" s="1"/>
      <c r="F50614" s="1"/>
      <c r="G50614" s="1"/>
      <c r="J50614" s="2"/>
      <c r="K50614" s="2"/>
    </row>
    <row r="50615" spans="4:11">
      <c r="D50615" s="1"/>
      <c r="E50615" s="1"/>
      <c r="F50615" s="1"/>
      <c r="G50615" s="1"/>
      <c r="J50615" s="2"/>
      <c r="K50615" s="2"/>
    </row>
    <row r="50616" spans="4:11">
      <c r="D50616" s="1"/>
      <c r="E50616" s="1"/>
      <c r="F50616" s="1"/>
      <c r="G50616" s="1"/>
      <c r="J50616" s="2"/>
      <c r="K50616" s="2"/>
    </row>
    <row r="50617" spans="4:11">
      <c r="D50617" s="1"/>
      <c r="E50617" s="1"/>
      <c r="F50617" s="1"/>
      <c r="G50617" s="1"/>
      <c r="J50617" s="2"/>
      <c r="K50617" s="2"/>
    </row>
    <row r="50618" spans="4:11">
      <c r="D50618" s="1"/>
      <c r="E50618" s="1"/>
      <c r="F50618" s="1"/>
      <c r="G50618" s="1"/>
      <c r="J50618" s="2"/>
      <c r="K50618" s="2"/>
    </row>
    <row r="50619" spans="4:11">
      <c r="D50619" s="1"/>
      <c r="E50619" s="1"/>
      <c r="F50619" s="1"/>
      <c r="G50619" s="1"/>
      <c r="J50619" s="2"/>
      <c r="K50619" s="2"/>
    </row>
    <row r="50620" spans="4:11">
      <c r="D50620" s="1"/>
      <c r="E50620" s="1"/>
      <c r="F50620" s="1"/>
      <c r="G50620" s="1"/>
      <c r="J50620" s="2"/>
      <c r="K50620" s="2"/>
    </row>
    <row r="50621" spans="4:11">
      <c r="D50621" s="1"/>
      <c r="E50621" s="1"/>
      <c r="F50621" s="1"/>
      <c r="G50621" s="1"/>
      <c r="J50621" s="2"/>
      <c r="K50621" s="2"/>
    </row>
    <row r="50622" spans="4:11">
      <c r="D50622" s="1"/>
      <c r="E50622" s="1"/>
      <c r="F50622" s="1"/>
      <c r="G50622" s="1"/>
      <c r="J50622" s="2"/>
      <c r="K50622" s="2"/>
    </row>
    <row r="50623" spans="4:11">
      <c r="D50623" s="1"/>
      <c r="E50623" s="1"/>
      <c r="F50623" s="1"/>
      <c r="G50623" s="1"/>
      <c r="J50623" s="2"/>
      <c r="K50623" s="2"/>
    </row>
    <row r="50624" spans="4:11">
      <c r="D50624" s="1"/>
      <c r="E50624" s="1"/>
      <c r="F50624" s="1"/>
      <c r="G50624" s="1"/>
      <c r="J50624" s="2"/>
      <c r="K50624" s="2"/>
    </row>
    <row r="50625" spans="4:11">
      <c r="D50625" s="1"/>
      <c r="E50625" s="1"/>
      <c r="F50625" s="1"/>
      <c r="G50625" s="1"/>
      <c r="J50625" s="2"/>
      <c r="K50625" s="2"/>
    </row>
    <row r="50626" spans="4:11">
      <c r="D50626" s="1"/>
      <c r="E50626" s="1"/>
      <c r="F50626" s="1"/>
      <c r="G50626" s="1"/>
      <c r="J50626" s="2"/>
      <c r="K50626" s="2"/>
    </row>
    <row r="50627" spans="4:11">
      <c r="D50627" s="1"/>
      <c r="E50627" s="1"/>
      <c r="F50627" s="1"/>
      <c r="G50627" s="1"/>
      <c r="J50627" s="2"/>
      <c r="K50627" s="2"/>
    </row>
    <row r="50628" spans="4:11">
      <c r="D50628" s="1"/>
      <c r="E50628" s="1"/>
      <c r="F50628" s="1"/>
      <c r="G50628" s="1"/>
      <c r="J50628" s="2"/>
      <c r="K50628" s="2"/>
    </row>
    <row r="50629" spans="4:11">
      <c r="D50629" s="1"/>
      <c r="E50629" s="1"/>
      <c r="F50629" s="1"/>
      <c r="G50629" s="1"/>
      <c r="J50629" s="2"/>
      <c r="K50629" s="2"/>
    </row>
    <row r="50630" spans="4:11">
      <c r="D50630" s="1"/>
      <c r="E50630" s="1"/>
      <c r="F50630" s="1"/>
      <c r="G50630" s="1"/>
      <c r="J50630" s="2"/>
      <c r="K50630" s="2"/>
    </row>
    <row r="50631" spans="4:11">
      <c r="D50631" s="1"/>
      <c r="E50631" s="1"/>
      <c r="F50631" s="1"/>
      <c r="G50631" s="1"/>
      <c r="J50631" s="2"/>
      <c r="K50631" s="2"/>
    </row>
    <row r="50632" spans="4:11">
      <c r="D50632" s="1"/>
      <c r="E50632" s="1"/>
      <c r="F50632" s="1"/>
      <c r="G50632" s="1"/>
      <c r="J50632" s="2"/>
      <c r="K50632" s="2"/>
    </row>
    <row r="50633" spans="4:11">
      <c r="D50633" s="1"/>
      <c r="E50633" s="1"/>
      <c r="F50633" s="1"/>
      <c r="G50633" s="1"/>
      <c r="J50633" s="2"/>
      <c r="K50633" s="2"/>
    </row>
    <row r="50634" spans="4:11">
      <c r="D50634" s="1"/>
      <c r="E50634" s="1"/>
      <c r="F50634" s="1"/>
      <c r="G50634" s="1"/>
      <c r="J50634" s="2"/>
      <c r="K50634" s="2"/>
    </row>
    <row r="50635" spans="4:11">
      <c r="D50635" s="1"/>
      <c r="E50635" s="1"/>
      <c r="F50635" s="1"/>
      <c r="G50635" s="1"/>
      <c r="J50635" s="2"/>
      <c r="K50635" s="2"/>
    </row>
    <row r="50636" spans="4:11">
      <c r="D50636" s="1"/>
      <c r="E50636" s="1"/>
      <c r="F50636" s="1"/>
      <c r="G50636" s="1"/>
      <c r="J50636" s="2"/>
      <c r="K50636" s="2"/>
    </row>
    <row r="50637" spans="4:11">
      <c r="D50637" s="1"/>
      <c r="E50637" s="1"/>
      <c r="F50637" s="1"/>
      <c r="G50637" s="1"/>
      <c r="J50637" s="2"/>
      <c r="K50637" s="2"/>
    </row>
    <row r="50638" spans="4:11">
      <c r="D50638" s="1"/>
      <c r="E50638" s="1"/>
      <c r="F50638" s="1"/>
      <c r="G50638" s="1"/>
      <c r="J50638" s="2"/>
      <c r="K50638" s="2"/>
    </row>
    <row r="50639" spans="4:11">
      <c r="D50639" s="1"/>
      <c r="E50639" s="1"/>
      <c r="F50639" s="1"/>
      <c r="G50639" s="1"/>
      <c r="J50639" s="2"/>
      <c r="K50639" s="2"/>
    </row>
    <row r="50640" spans="4:11">
      <c r="D50640" s="1"/>
      <c r="E50640" s="1"/>
      <c r="F50640" s="1"/>
      <c r="G50640" s="1"/>
      <c r="J50640" s="2"/>
      <c r="K50640" s="2"/>
    </row>
    <row r="50641" spans="4:11">
      <c r="D50641" s="1"/>
      <c r="E50641" s="1"/>
      <c r="F50641" s="1"/>
      <c r="G50641" s="1"/>
      <c r="J50641" s="2"/>
      <c r="K50641" s="2"/>
    </row>
    <row r="50642" spans="4:11">
      <c r="D50642" s="1"/>
      <c r="E50642" s="1"/>
      <c r="F50642" s="1"/>
      <c r="G50642" s="1"/>
      <c r="J50642" s="2"/>
      <c r="K50642" s="2"/>
    </row>
    <row r="50643" spans="4:11">
      <c r="D50643" s="1"/>
      <c r="E50643" s="1"/>
      <c r="F50643" s="1"/>
      <c r="G50643" s="1"/>
      <c r="J50643" s="2"/>
      <c r="K50643" s="2"/>
    </row>
    <row r="50644" spans="4:11">
      <c r="D50644" s="1"/>
      <c r="E50644" s="1"/>
      <c r="F50644" s="1"/>
      <c r="G50644" s="1"/>
      <c r="J50644" s="2"/>
      <c r="K50644" s="2"/>
    </row>
    <row r="50645" spans="4:11">
      <c r="D50645" s="1"/>
      <c r="E50645" s="1"/>
      <c r="F50645" s="1"/>
      <c r="G50645" s="1"/>
      <c r="J50645" s="2"/>
      <c r="K50645" s="2"/>
    </row>
    <row r="50646" spans="4:11">
      <c r="D50646" s="1"/>
      <c r="E50646" s="1"/>
      <c r="F50646" s="1"/>
      <c r="G50646" s="1"/>
      <c r="J50646" s="2"/>
      <c r="K50646" s="2"/>
    </row>
    <row r="50647" spans="4:11">
      <c r="D50647" s="1"/>
      <c r="E50647" s="1"/>
      <c r="F50647" s="1"/>
      <c r="G50647" s="1"/>
      <c r="J50647" s="2"/>
      <c r="K50647" s="2"/>
    </row>
    <row r="50648" spans="4:11">
      <c r="D50648" s="1"/>
      <c r="E50648" s="1"/>
      <c r="F50648" s="1"/>
      <c r="G50648" s="1"/>
      <c r="J50648" s="2"/>
      <c r="K50648" s="2"/>
    </row>
    <row r="50649" spans="4:11">
      <c r="D50649" s="1"/>
      <c r="E50649" s="1"/>
      <c r="F50649" s="1"/>
      <c r="G50649" s="1"/>
      <c r="J50649" s="2"/>
      <c r="K50649" s="2"/>
    </row>
    <row r="50650" spans="4:11">
      <c r="D50650" s="1"/>
      <c r="E50650" s="1"/>
      <c r="F50650" s="1"/>
      <c r="G50650" s="1"/>
      <c r="J50650" s="2"/>
      <c r="K50650" s="2"/>
    </row>
    <row r="50651" spans="4:11">
      <c r="D50651" s="1"/>
      <c r="E50651" s="1"/>
      <c r="F50651" s="1"/>
      <c r="G50651" s="1"/>
      <c r="J50651" s="2"/>
      <c r="K50651" s="2"/>
    </row>
    <row r="50652" spans="4:11">
      <c r="D50652" s="1"/>
      <c r="E50652" s="1"/>
      <c r="F50652" s="1"/>
      <c r="G50652" s="1"/>
      <c r="J50652" s="2"/>
      <c r="K50652" s="2"/>
    </row>
    <row r="50653" spans="4:11">
      <c r="D50653" s="1"/>
      <c r="E50653" s="1"/>
      <c r="F50653" s="1"/>
      <c r="G50653" s="1"/>
      <c r="J50653" s="2"/>
      <c r="K50653" s="2"/>
    </row>
    <row r="50654" spans="4:11">
      <c r="D50654" s="1"/>
      <c r="E50654" s="1"/>
      <c r="F50654" s="1"/>
      <c r="G50654" s="1"/>
      <c r="J50654" s="2"/>
      <c r="K50654" s="2"/>
    </row>
    <row r="50655" spans="4:11">
      <c r="D50655" s="1"/>
      <c r="E50655" s="1"/>
      <c r="F50655" s="1"/>
      <c r="G50655" s="1"/>
      <c r="J50655" s="2"/>
      <c r="K50655" s="2"/>
    </row>
    <row r="50656" spans="4:11">
      <c r="D50656" s="1"/>
      <c r="E50656" s="1"/>
      <c r="F50656" s="1"/>
      <c r="G50656" s="1"/>
      <c r="J50656" s="2"/>
      <c r="K50656" s="2"/>
    </row>
    <row r="50657" spans="4:11">
      <c r="D50657" s="1"/>
      <c r="E50657" s="1"/>
      <c r="F50657" s="1"/>
      <c r="G50657" s="1"/>
      <c r="J50657" s="2"/>
      <c r="K50657" s="2"/>
    </row>
    <row r="50658" spans="4:11">
      <c r="D50658" s="1"/>
      <c r="E50658" s="1"/>
      <c r="F50658" s="1"/>
      <c r="G50658" s="1"/>
      <c r="J50658" s="2"/>
      <c r="K50658" s="2"/>
    </row>
    <row r="50659" spans="4:11">
      <c r="D50659" s="1"/>
      <c r="E50659" s="1"/>
      <c r="F50659" s="1"/>
      <c r="G50659" s="1"/>
      <c r="J50659" s="2"/>
      <c r="K50659" s="2"/>
    </row>
    <row r="50660" spans="4:11">
      <c r="D50660" s="1"/>
      <c r="E50660" s="1"/>
      <c r="F50660" s="1"/>
      <c r="G50660" s="1"/>
      <c r="J50660" s="2"/>
      <c r="K50660" s="2"/>
    </row>
    <row r="50661" spans="4:11">
      <c r="D50661" s="1"/>
      <c r="E50661" s="1"/>
      <c r="F50661" s="1"/>
      <c r="G50661" s="1"/>
      <c r="J50661" s="2"/>
      <c r="K50661" s="2"/>
    </row>
    <row r="50662" spans="4:11">
      <c r="D50662" s="1"/>
      <c r="E50662" s="1"/>
      <c r="F50662" s="1"/>
      <c r="G50662" s="1"/>
      <c r="J50662" s="2"/>
      <c r="K50662" s="2"/>
    </row>
    <row r="50663" spans="4:11">
      <c r="D50663" s="1"/>
      <c r="E50663" s="1"/>
      <c r="F50663" s="1"/>
      <c r="G50663" s="1"/>
      <c r="J50663" s="2"/>
      <c r="K50663" s="2"/>
    </row>
    <row r="50664" spans="4:11">
      <c r="D50664" s="1"/>
      <c r="E50664" s="1"/>
      <c r="F50664" s="1"/>
      <c r="G50664" s="1"/>
      <c r="J50664" s="2"/>
      <c r="K50664" s="2"/>
    </row>
    <row r="50665" spans="4:11">
      <c r="D50665" s="1"/>
      <c r="E50665" s="1"/>
      <c r="F50665" s="1"/>
      <c r="G50665" s="1"/>
      <c r="J50665" s="2"/>
      <c r="K50665" s="2"/>
    </row>
    <row r="50666" spans="4:11">
      <c r="D50666" s="1"/>
      <c r="E50666" s="1"/>
      <c r="F50666" s="1"/>
      <c r="G50666" s="1"/>
      <c r="J50666" s="2"/>
      <c r="K50666" s="2"/>
    </row>
    <row r="50667" spans="4:11">
      <c r="D50667" s="1"/>
      <c r="E50667" s="1"/>
      <c r="F50667" s="1"/>
      <c r="G50667" s="1"/>
      <c r="J50667" s="2"/>
      <c r="K50667" s="2"/>
    </row>
    <row r="50668" spans="4:11">
      <c r="D50668" s="1"/>
      <c r="E50668" s="1"/>
      <c r="F50668" s="1"/>
      <c r="G50668" s="1"/>
      <c r="J50668" s="2"/>
      <c r="K50668" s="2"/>
    </row>
    <row r="50669" spans="4:11">
      <c r="D50669" s="1"/>
      <c r="E50669" s="1"/>
      <c r="F50669" s="1"/>
      <c r="G50669" s="1"/>
      <c r="J50669" s="2"/>
      <c r="K50669" s="2"/>
    </row>
    <row r="50670" spans="4:11">
      <c r="D50670" s="1"/>
      <c r="E50670" s="1"/>
      <c r="F50670" s="1"/>
      <c r="G50670" s="1"/>
      <c r="J50670" s="2"/>
      <c r="K50670" s="2"/>
    </row>
    <row r="50671" spans="4:11">
      <c r="D50671" s="1"/>
      <c r="E50671" s="1"/>
      <c r="F50671" s="1"/>
      <c r="G50671" s="1"/>
      <c r="J50671" s="2"/>
      <c r="K50671" s="2"/>
    </row>
    <row r="50672" spans="4:11">
      <c r="D50672" s="1"/>
      <c r="E50672" s="1"/>
      <c r="F50672" s="1"/>
      <c r="G50672" s="1"/>
      <c r="J50672" s="2"/>
      <c r="K50672" s="2"/>
    </row>
    <row r="50673" spans="4:11">
      <c r="D50673" s="1"/>
      <c r="E50673" s="1"/>
      <c r="F50673" s="1"/>
      <c r="G50673" s="1"/>
      <c r="J50673" s="2"/>
      <c r="K50673" s="2"/>
    </row>
    <row r="50674" spans="4:11">
      <c r="D50674" s="1"/>
      <c r="E50674" s="1"/>
      <c r="F50674" s="1"/>
      <c r="G50674" s="1"/>
      <c r="J50674" s="2"/>
      <c r="K50674" s="2"/>
    </row>
    <row r="50675" spans="4:11">
      <c r="D50675" s="1"/>
      <c r="E50675" s="1"/>
      <c r="F50675" s="1"/>
      <c r="G50675" s="1"/>
      <c r="J50675" s="2"/>
      <c r="K50675" s="2"/>
    </row>
    <row r="50676" spans="4:11">
      <c r="D50676" s="1"/>
      <c r="E50676" s="1"/>
      <c r="F50676" s="1"/>
      <c r="G50676" s="1"/>
      <c r="J50676" s="2"/>
      <c r="K50676" s="2"/>
    </row>
    <row r="50677" spans="4:11">
      <c r="D50677" s="1"/>
      <c r="E50677" s="1"/>
      <c r="F50677" s="1"/>
      <c r="G50677" s="1"/>
      <c r="J50677" s="2"/>
      <c r="K50677" s="2"/>
    </row>
    <row r="50678" spans="4:11">
      <c r="D50678" s="1"/>
      <c r="E50678" s="1"/>
      <c r="F50678" s="1"/>
      <c r="G50678" s="1"/>
      <c r="J50678" s="2"/>
      <c r="K50678" s="2"/>
    </row>
    <row r="50679" spans="4:11">
      <c r="D50679" s="1"/>
      <c r="E50679" s="1"/>
      <c r="F50679" s="1"/>
      <c r="G50679" s="1"/>
      <c r="J50679" s="2"/>
      <c r="K50679" s="2"/>
    </row>
    <row r="50680" spans="4:11">
      <c r="D50680" s="1"/>
      <c r="E50680" s="1"/>
      <c r="F50680" s="1"/>
      <c r="G50680" s="1"/>
      <c r="J50680" s="2"/>
      <c r="K50680" s="2"/>
    </row>
    <row r="50681" spans="4:11">
      <c r="D50681" s="1"/>
      <c r="E50681" s="1"/>
      <c r="F50681" s="1"/>
      <c r="G50681" s="1"/>
      <c r="J50681" s="2"/>
      <c r="K50681" s="2"/>
    </row>
    <row r="50682" spans="4:11">
      <c r="D50682" s="1"/>
      <c r="E50682" s="1"/>
      <c r="F50682" s="1"/>
      <c r="G50682" s="1"/>
      <c r="J50682" s="2"/>
      <c r="K50682" s="2"/>
    </row>
    <row r="50683" spans="4:11">
      <c r="D50683" s="1"/>
      <c r="E50683" s="1"/>
      <c r="F50683" s="1"/>
      <c r="G50683" s="1"/>
      <c r="J50683" s="2"/>
      <c r="K50683" s="2"/>
    </row>
    <row r="50684" spans="4:11">
      <c r="D50684" s="1"/>
      <c r="E50684" s="1"/>
      <c r="F50684" s="1"/>
      <c r="G50684" s="1"/>
      <c r="J50684" s="2"/>
      <c r="K50684" s="2"/>
    </row>
    <row r="50685" spans="4:11">
      <c r="D50685" s="1"/>
      <c r="E50685" s="1"/>
      <c r="F50685" s="1"/>
      <c r="G50685" s="1"/>
      <c r="J50685" s="2"/>
      <c r="K50685" s="2"/>
    </row>
    <row r="50686" spans="4:11">
      <c r="D50686" s="1"/>
      <c r="E50686" s="1"/>
      <c r="F50686" s="1"/>
      <c r="G50686" s="1"/>
      <c r="J50686" s="2"/>
      <c r="K50686" s="2"/>
    </row>
    <row r="50687" spans="4:11">
      <c r="D50687" s="1"/>
      <c r="E50687" s="1"/>
      <c r="F50687" s="1"/>
      <c r="G50687" s="1"/>
      <c r="J50687" s="2"/>
      <c r="K50687" s="2"/>
    </row>
    <row r="50688" spans="4:11">
      <c r="D50688" s="1"/>
      <c r="E50688" s="1"/>
      <c r="F50688" s="1"/>
      <c r="G50688" s="1"/>
      <c r="J50688" s="2"/>
      <c r="K50688" s="2"/>
    </row>
    <row r="50689" spans="4:11">
      <c r="D50689" s="1"/>
      <c r="E50689" s="1"/>
      <c r="F50689" s="1"/>
      <c r="G50689" s="1"/>
      <c r="J50689" s="2"/>
      <c r="K50689" s="2"/>
    </row>
    <row r="50690" spans="4:11">
      <c r="D50690" s="1"/>
      <c r="E50690" s="1"/>
      <c r="F50690" s="1"/>
      <c r="G50690" s="1"/>
      <c r="J50690" s="2"/>
      <c r="K50690" s="2"/>
    </row>
    <row r="50691" spans="4:11">
      <c r="D50691" s="1"/>
      <c r="E50691" s="1"/>
      <c r="F50691" s="1"/>
      <c r="G50691" s="1"/>
      <c r="J50691" s="2"/>
      <c r="K50691" s="2"/>
    </row>
    <row r="50692" spans="4:11">
      <c r="D50692" s="1"/>
      <c r="E50692" s="1"/>
      <c r="F50692" s="1"/>
      <c r="G50692" s="1"/>
      <c r="J50692" s="2"/>
      <c r="K50692" s="2"/>
    </row>
    <row r="50693" spans="4:11">
      <c r="D50693" s="1"/>
      <c r="E50693" s="1"/>
      <c r="F50693" s="1"/>
      <c r="G50693" s="1"/>
      <c r="J50693" s="2"/>
      <c r="K50693" s="2"/>
    </row>
    <row r="50694" spans="4:11">
      <c r="D50694" s="1"/>
      <c r="E50694" s="1"/>
      <c r="F50694" s="1"/>
      <c r="G50694" s="1"/>
      <c r="J50694" s="2"/>
      <c r="K50694" s="2"/>
    </row>
    <row r="50695" spans="4:11">
      <c r="D50695" s="1"/>
      <c r="E50695" s="1"/>
      <c r="F50695" s="1"/>
      <c r="G50695" s="1"/>
      <c r="J50695" s="2"/>
      <c r="K50695" s="2"/>
    </row>
    <row r="50696" spans="4:11">
      <c r="D50696" s="1"/>
      <c r="E50696" s="1"/>
      <c r="F50696" s="1"/>
      <c r="G50696" s="1"/>
      <c r="J50696" s="2"/>
      <c r="K50696" s="2"/>
    </row>
    <row r="50697" spans="4:11">
      <c r="D50697" s="1"/>
      <c r="E50697" s="1"/>
      <c r="F50697" s="1"/>
      <c r="G50697" s="1"/>
      <c r="J50697" s="2"/>
      <c r="K50697" s="2"/>
    </row>
    <row r="50698" spans="4:11">
      <c r="D50698" s="1"/>
      <c r="E50698" s="1"/>
      <c r="F50698" s="1"/>
      <c r="G50698" s="1"/>
      <c r="J50698" s="2"/>
      <c r="K50698" s="2"/>
    </row>
    <row r="50699" spans="4:11">
      <c r="D50699" s="1"/>
      <c r="E50699" s="1"/>
      <c r="F50699" s="1"/>
      <c r="G50699" s="1"/>
      <c r="J50699" s="2"/>
      <c r="K50699" s="2"/>
    </row>
    <row r="50700" spans="4:11">
      <c r="D50700" s="1"/>
      <c r="E50700" s="1"/>
      <c r="F50700" s="1"/>
      <c r="G50700" s="1"/>
      <c r="J50700" s="2"/>
      <c r="K50700" s="2"/>
    </row>
    <row r="50701" spans="4:11">
      <c r="D50701" s="1"/>
      <c r="E50701" s="1"/>
      <c r="F50701" s="1"/>
      <c r="G50701" s="1"/>
      <c r="J50701" s="2"/>
      <c r="K50701" s="2"/>
    </row>
    <row r="50702" spans="4:11">
      <c r="D50702" s="1"/>
      <c r="E50702" s="1"/>
      <c r="F50702" s="1"/>
      <c r="G50702" s="1"/>
      <c r="J50702" s="2"/>
      <c r="K50702" s="2"/>
    </row>
    <row r="50703" spans="4:11">
      <c r="D50703" s="1"/>
      <c r="E50703" s="1"/>
      <c r="F50703" s="1"/>
      <c r="G50703" s="1"/>
      <c r="J50703" s="2"/>
      <c r="K50703" s="2"/>
    </row>
    <row r="50704" spans="4:11">
      <c r="D50704" s="1"/>
      <c r="E50704" s="1"/>
      <c r="F50704" s="1"/>
      <c r="G50704" s="1"/>
      <c r="J50704" s="2"/>
      <c r="K50704" s="2"/>
    </row>
    <row r="50705" spans="4:11">
      <c r="D50705" s="1"/>
      <c r="E50705" s="1"/>
      <c r="F50705" s="1"/>
      <c r="G50705" s="1"/>
      <c r="J50705" s="2"/>
      <c r="K50705" s="2"/>
    </row>
    <row r="50706" spans="4:11">
      <c r="D50706" s="1"/>
      <c r="E50706" s="1"/>
      <c r="F50706" s="1"/>
      <c r="G50706" s="1"/>
      <c r="J50706" s="2"/>
      <c r="K50706" s="2"/>
    </row>
    <row r="50707" spans="4:11">
      <c r="D50707" s="1"/>
      <c r="E50707" s="1"/>
      <c r="F50707" s="1"/>
      <c r="G50707" s="1"/>
      <c r="J50707" s="2"/>
      <c r="K50707" s="2"/>
    </row>
    <row r="50708" spans="4:11">
      <c r="D50708" s="1"/>
      <c r="E50708" s="1"/>
      <c r="F50708" s="1"/>
      <c r="G50708" s="1"/>
      <c r="J50708" s="2"/>
      <c r="K50708" s="2"/>
    </row>
    <row r="50709" spans="4:11">
      <c r="D50709" s="1"/>
      <c r="E50709" s="1"/>
      <c r="F50709" s="1"/>
      <c r="G50709" s="1"/>
      <c r="J50709" s="2"/>
      <c r="K50709" s="2"/>
    </row>
    <row r="50710" spans="4:11">
      <c r="D50710" s="1"/>
      <c r="E50710" s="1"/>
      <c r="F50710" s="1"/>
      <c r="G50710" s="1"/>
      <c r="J50710" s="2"/>
      <c r="K50710" s="2"/>
    </row>
    <row r="50711" spans="4:11">
      <c r="D50711" s="1"/>
      <c r="E50711" s="1"/>
      <c r="F50711" s="1"/>
      <c r="G50711" s="1"/>
      <c r="J50711" s="2"/>
      <c r="K50711" s="2"/>
    </row>
    <row r="50712" spans="4:11">
      <c r="D50712" s="1"/>
      <c r="E50712" s="1"/>
      <c r="F50712" s="1"/>
      <c r="G50712" s="1"/>
      <c r="J50712" s="2"/>
      <c r="K50712" s="2"/>
    </row>
    <row r="50713" spans="4:11">
      <c r="D50713" s="1"/>
      <c r="E50713" s="1"/>
      <c r="F50713" s="1"/>
      <c r="G50713" s="1"/>
      <c r="J50713" s="2"/>
      <c r="K50713" s="2"/>
    </row>
    <row r="50714" spans="4:11">
      <c r="D50714" s="1"/>
      <c r="E50714" s="1"/>
      <c r="F50714" s="1"/>
      <c r="G50714" s="1"/>
      <c r="J50714" s="2"/>
      <c r="K50714" s="2"/>
    </row>
    <row r="50715" spans="4:11">
      <c r="D50715" s="1"/>
      <c r="E50715" s="1"/>
      <c r="F50715" s="1"/>
      <c r="G50715" s="1"/>
      <c r="J50715" s="2"/>
      <c r="K50715" s="2"/>
    </row>
    <row r="50716" spans="4:11">
      <c r="D50716" s="1"/>
      <c r="E50716" s="1"/>
      <c r="F50716" s="1"/>
      <c r="G50716" s="1"/>
      <c r="J50716" s="2"/>
      <c r="K50716" s="2"/>
    </row>
    <row r="50717" spans="4:11">
      <c r="D50717" s="1"/>
      <c r="E50717" s="1"/>
      <c r="F50717" s="1"/>
      <c r="G50717" s="1"/>
      <c r="J50717" s="2"/>
      <c r="K50717" s="2"/>
    </row>
    <row r="50718" spans="4:11">
      <c r="D50718" s="1"/>
      <c r="E50718" s="1"/>
      <c r="F50718" s="1"/>
      <c r="G50718" s="1"/>
      <c r="J50718" s="2"/>
      <c r="K50718" s="2"/>
    </row>
    <row r="50719" spans="4:11">
      <c r="D50719" s="1"/>
      <c r="E50719" s="1"/>
      <c r="F50719" s="1"/>
      <c r="G50719" s="1"/>
      <c r="J50719" s="2"/>
      <c r="K50719" s="2"/>
    </row>
    <row r="50720" spans="4:11">
      <c r="D50720" s="1"/>
      <c r="E50720" s="1"/>
      <c r="F50720" s="1"/>
      <c r="G50720" s="1"/>
      <c r="J50720" s="2"/>
      <c r="K50720" s="2"/>
    </row>
    <row r="50721" spans="4:11">
      <c r="D50721" s="1"/>
      <c r="E50721" s="1"/>
      <c r="F50721" s="1"/>
      <c r="G50721" s="1"/>
      <c r="J50721" s="2"/>
      <c r="K50721" s="2"/>
    </row>
    <row r="50722" spans="4:11">
      <c r="D50722" s="1"/>
      <c r="E50722" s="1"/>
      <c r="F50722" s="1"/>
      <c r="G50722" s="1"/>
      <c r="J50722" s="2"/>
      <c r="K50722" s="2"/>
    </row>
    <row r="50723" spans="4:11">
      <c r="D50723" s="1"/>
      <c r="E50723" s="1"/>
      <c r="F50723" s="1"/>
      <c r="G50723" s="1"/>
      <c r="J50723" s="2"/>
      <c r="K50723" s="2"/>
    </row>
    <row r="50724" spans="4:11">
      <c r="D50724" s="1"/>
      <c r="E50724" s="1"/>
      <c r="F50724" s="1"/>
      <c r="G50724" s="1"/>
      <c r="J50724" s="2"/>
      <c r="K50724" s="2"/>
    </row>
    <row r="50725" spans="4:11">
      <c r="D50725" s="1"/>
      <c r="E50725" s="1"/>
      <c r="F50725" s="1"/>
      <c r="G50725" s="1"/>
      <c r="J50725" s="2"/>
      <c r="K50725" s="2"/>
    </row>
    <row r="50726" spans="4:11">
      <c r="D50726" s="1"/>
      <c r="E50726" s="1"/>
      <c r="F50726" s="1"/>
      <c r="G50726" s="1"/>
      <c r="J50726" s="2"/>
      <c r="K50726" s="2"/>
    </row>
    <row r="50727" spans="4:11">
      <c r="D50727" s="1"/>
      <c r="E50727" s="1"/>
      <c r="F50727" s="1"/>
      <c r="G50727" s="1"/>
      <c r="J50727" s="2"/>
      <c r="K50727" s="2"/>
    </row>
    <row r="50728" spans="4:11">
      <c r="D50728" s="1"/>
      <c r="E50728" s="1"/>
      <c r="F50728" s="1"/>
      <c r="G50728" s="1"/>
      <c r="J50728" s="2"/>
      <c r="K50728" s="2"/>
    </row>
    <row r="50729" spans="4:11">
      <c r="D50729" s="1"/>
      <c r="E50729" s="1"/>
      <c r="F50729" s="1"/>
      <c r="G50729" s="1"/>
      <c r="J50729" s="2"/>
      <c r="K50729" s="2"/>
    </row>
    <row r="50730" spans="4:11">
      <c r="D50730" s="1"/>
      <c r="E50730" s="1"/>
      <c r="F50730" s="1"/>
      <c r="G50730" s="1"/>
      <c r="J50730" s="2"/>
      <c r="K50730" s="2"/>
    </row>
    <row r="50731" spans="4:11">
      <c r="D50731" s="1"/>
      <c r="E50731" s="1"/>
      <c r="F50731" s="1"/>
      <c r="G50731" s="1"/>
      <c r="J50731" s="2"/>
      <c r="K50731" s="2"/>
    </row>
    <row r="50732" spans="4:11">
      <c r="D50732" s="1"/>
      <c r="E50732" s="1"/>
      <c r="F50732" s="1"/>
      <c r="G50732" s="1"/>
      <c r="J50732" s="2"/>
      <c r="K50732" s="2"/>
    </row>
    <row r="50733" spans="4:11">
      <c r="D50733" s="1"/>
      <c r="E50733" s="1"/>
      <c r="F50733" s="1"/>
      <c r="G50733" s="1"/>
      <c r="J50733" s="2"/>
      <c r="K50733" s="2"/>
    </row>
    <row r="50734" spans="4:11">
      <c r="D50734" s="1"/>
      <c r="E50734" s="1"/>
      <c r="F50734" s="1"/>
      <c r="G50734" s="1"/>
      <c r="J50734" s="2"/>
      <c r="K50734" s="2"/>
    </row>
    <row r="50735" spans="4:11">
      <c r="D50735" s="1"/>
      <c r="E50735" s="1"/>
      <c r="F50735" s="1"/>
      <c r="G50735" s="1"/>
      <c r="J50735" s="2"/>
      <c r="K50735" s="2"/>
    </row>
    <row r="50736" spans="4:11">
      <c r="D50736" s="1"/>
      <c r="E50736" s="1"/>
      <c r="F50736" s="1"/>
      <c r="G50736" s="1"/>
      <c r="J50736" s="2"/>
      <c r="K50736" s="2"/>
    </row>
    <row r="50737" spans="4:11">
      <c r="D50737" s="1"/>
      <c r="E50737" s="1"/>
      <c r="F50737" s="1"/>
      <c r="G50737" s="1"/>
      <c r="J50737" s="2"/>
      <c r="K50737" s="2"/>
    </row>
    <row r="50738" spans="4:11">
      <c r="D50738" s="1"/>
      <c r="E50738" s="1"/>
      <c r="F50738" s="1"/>
      <c r="G50738" s="1"/>
      <c r="J50738" s="2"/>
      <c r="K50738" s="2"/>
    </row>
    <row r="50739" spans="4:11">
      <c r="D50739" s="1"/>
      <c r="E50739" s="1"/>
      <c r="F50739" s="1"/>
      <c r="G50739" s="1"/>
      <c r="J50739" s="2"/>
      <c r="K50739" s="2"/>
    </row>
    <row r="50740" spans="4:11">
      <c r="D50740" s="1"/>
      <c r="E50740" s="1"/>
      <c r="F50740" s="1"/>
      <c r="G50740" s="1"/>
      <c r="J50740" s="2"/>
      <c r="K50740" s="2"/>
    </row>
    <row r="50741" spans="4:11">
      <c r="D50741" s="1"/>
      <c r="E50741" s="1"/>
      <c r="F50741" s="1"/>
      <c r="G50741" s="1"/>
      <c r="J50741" s="2"/>
      <c r="K50741" s="2"/>
    </row>
    <row r="50742" spans="4:11">
      <c r="D50742" s="1"/>
      <c r="E50742" s="1"/>
      <c r="F50742" s="1"/>
      <c r="G50742" s="1"/>
      <c r="J50742" s="2"/>
      <c r="K50742" s="2"/>
    </row>
    <row r="50743" spans="4:11">
      <c r="D50743" s="1"/>
      <c r="E50743" s="1"/>
      <c r="F50743" s="1"/>
      <c r="G50743" s="1"/>
      <c r="J50743" s="2"/>
      <c r="K50743" s="2"/>
    </row>
    <row r="50744" spans="4:11">
      <c r="D50744" s="1"/>
      <c r="E50744" s="1"/>
      <c r="F50744" s="1"/>
      <c r="G50744" s="1"/>
      <c r="J50744" s="2"/>
      <c r="K50744" s="2"/>
    </row>
    <row r="50745" spans="4:11">
      <c r="D50745" s="1"/>
      <c r="E50745" s="1"/>
      <c r="F50745" s="1"/>
      <c r="G50745" s="1"/>
      <c r="J50745" s="2"/>
      <c r="K50745" s="2"/>
    </row>
    <row r="50746" spans="4:11">
      <c r="D50746" s="1"/>
      <c r="E50746" s="1"/>
      <c r="F50746" s="1"/>
      <c r="G50746" s="1"/>
      <c r="J50746" s="2"/>
      <c r="K50746" s="2"/>
    </row>
    <row r="50747" spans="4:11">
      <c r="D50747" s="1"/>
      <c r="E50747" s="1"/>
      <c r="F50747" s="1"/>
      <c r="G50747" s="1"/>
      <c r="J50747" s="2"/>
      <c r="K50747" s="2"/>
    </row>
    <row r="50748" spans="4:11">
      <c r="D50748" s="1"/>
      <c r="E50748" s="1"/>
      <c r="F50748" s="1"/>
      <c r="G50748" s="1"/>
      <c r="J50748" s="2"/>
      <c r="K50748" s="2"/>
    </row>
    <row r="50749" spans="4:11">
      <c r="D50749" s="1"/>
      <c r="E50749" s="1"/>
      <c r="F50749" s="1"/>
      <c r="G50749" s="1"/>
      <c r="J50749" s="2"/>
      <c r="K50749" s="2"/>
    </row>
    <row r="50750" spans="4:11">
      <c r="D50750" s="1"/>
      <c r="E50750" s="1"/>
      <c r="F50750" s="1"/>
      <c r="G50750" s="1"/>
      <c r="J50750" s="2"/>
      <c r="K50750" s="2"/>
    </row>
    <row r="50751" spans="4:11">
      <c r="D50751" s="1"/>
      <c r="E50751" s="1"/>
      <c r="F50751" s="1"/>
      <c r="G50751" s="1"/>
      <c r="J50751" s="2"/>
      <c r="K50751" s="2"/>
    </row>
    <row r="50752" spans="4:11">
      <c r="D50752" s="1"/>
      <c r="E50752" s="1"/>
      <c r="F50752" s="1"/>
      <c r="G50752" s="1"/>
      <c r="J50752" s="2"/>
      <c r="K50752" s="2"/>
    </row>
    <row r="50753" spans="4:11">
      <c r="D50753" s="1"/>
      <c r="E50753" s="1"/>
      <c r="F50753" s="1"/>
      <c r="G50753" s="1"/>
      <c r="J50753" s="2"/>
      <c r="K50753" s="2"/>
    </row>
    <row r="50754" spans="4:11">
      <c r="D50754" s="1"/>
      <c r="E50754" s="1"/>
      <c r="F50754" s="1"/>
      <c r="G50754" s="1"/>
      <c r="J50754" s="2"/>
      <c r="K50754" s="2"/>
    </row>
    <row r="50755" spans="4:11">
      <c r="D50755" s="1"/>
      <c r="E50755" s="1"/>
      <c r="F50755" s="1"/>
      <c r="G50755" s="1"/>
      <c r="J50755" s="2"/>
      <c r="K50755" s="2"/>
    </row>
    <row r="50756" spans="4:11">
      <c r="D50756" s="1"/>
      <c r="E50756" s="1"/>
      <c r="F50756" s="1"/>
      <c r="G50756" s="1"/>
      <c r="J50756" s="2"/>
      <c r="K50756" s="2"/>
    </row>
    <row r="50757" spans="4:11">
      <c r="D50757" s="1"/>
      <c r="E50757" s="1"/>
      <c r="F50757" s="1"/>
      <c r="G50757" s="1"/>
      <c r="J50757" s="2"/>
      <c r="K50757" s="2"/>
    </row>
    <row r="50758" spans="4:11">
      <c r="D50758" s="1"/>
      <c r="E50758" s="1"/>
      <c r="F50758" s="1"/>
      <c r="G50758" s="1"/>
      <c r="J50758" s="2"/>
      <c r="K50758" s="2"/>
    </row>
    <row r="50759" spans="4:11">
      <c r="D50759" s="1"/>
      <c r="E50759" s="1"/>
      <c r="F50759" s="1"/>
      <c r="G50759" s="1"/>
      <c r="J50759" s="2"/>
      <c r="K50759" s="2"/>
    </row>
    <row r="50760" spans="4:11">
      <c r="D50760" s="1"/>
      <c r="E50760" s="1"/>
      <c r="F50760" s="1"/>
      <c r="G50760" s="1"/>
      <c r="J50760" s="2"/>
      <c r="K50760" s="2"/>
    </row>
    <row r="50761" spans="4:11">
      <c r="D50761" s="1"/>
      <c r="E50761" s="1"/>
      <c r="F50761" s="1"/>
      <c r="G50761" s="1"/>
      <c r="J50761" s="2"/>
      <c r="K50761" s="2"/>
    </row>
    <row r="50762" spans="4:11">
      <c r="D50762" s="1"/>
      <c r="E50762" s="1"/>
      <c r="F50762" s="1"/>
      <c r="G50762" s="1"/>
      <c r="J50762" s="2"/>
      <c r="K50762" s="2"/>
    </row>
    <row r="50763" spans="4:11">
      <c r="D50763" s="1"/>
      <c r="E50763" s="1"/>
      <c r="F50763" s="1"/>
      <c r="G50763" s="1"/>
      <c r="J50763" s="2"/>
      <c r="K50763" s="2"/>
    </row>
    <row r="50764" spans="4:11">
      <c r="D50764" s="1"/>
      <c r="E50764" s="1"/>
      <c r="F50764" s="1"/>
      <c r="G50764" s="1"/>
      <c r="J50764" s="2"/>
      <c r="K50764" s="2"/>
    </row>
    <row r="50765" spans="4:11">
      <c r="D50765" s="1"/>
      <c r="E50765" s="1"/>
      <c r="F50765" s="1"/>
      <c r="G50765" s="1"/>
      <c r="J50765" s="2"/>
      <c r="K50765" s="2"/>
    </row>
    <row r="50766" spans="4:11">
      <c r="D50766" s="1"/>
      <c r="E50766" s="1"/>
      <c r="F50766" s="1"/>
      <c r="G50766" s="1"/>
      <c r="J50766" s="2"/>
      <c r="K50766" s="2"/>
    </row>
    <row r="50767" spans="4:11">
      <c r="D50767" s="1"/>
      <c r="E50767" s="1"/>
      <c r="F50767" s="1"/>
      <c r="G50767" s="1"/>
      <c r="J50767" s="2"/>
      <c r="K50767" s="2"/>
    </row>
    <row r="50768" spans="4:11">
      <c r="D50768" s="1"/>
      <c r="E50768" s="1"/>
      <c r="F50768" s="1"/>
      <c r="G50768" s="1"/>
      <c r="J50768" s="2"/>
      <c r="K50768" s="2"/>
    </row>
    <row r="50769" spans="4:11">
      <c r="D50769" s="1"/>
      <c r="E50769" s="1"/>
      <c r="F50769" s="1"/>
      <c r="G50769" s="1"/>
      <c r="J50769" s="2"/>
      <c r="K50769" s="2"/>
    </row>
    <row r="50770" spans="4:11">
      <c r="D50770" s="1"/>
      <c r="E50770" s="1"/>
      <c r="F50770" s="1"/>
      <c r="G50770" s="1"/>
      <c r="J50770" s="2"/>
      <c r="K50770" s="2"/>
    </row>
    <row r="50771" spans="4:11">
      <c r="D50771" s="1"/>
      <c r="E50771" s="1"/>
      <c r="F50771" s="1"/>
      <c r="G50771" s="1"/>
      <c r="J50771" s="2"/>
      <c r="K50771" s="2"/>
    </row>
    <row r="50772" spans="4:11">
      <c r="D50772" s="1"/>
      <c r="E50772" s="1"/>
      <c r="F50772" s="1"/>
      <c r="G50772" s="1"/>
      <c r="J50772" s="2"/>
      <c r="K50772" s="2"/>
    </row>
    <row r="50773" spans="4:11">
      <c r="D50773" s="1"/>
      <c r="E50773" s="1"/>
      <c r="F50773" s="1"/>
      <c r="G50773" s="1"/>
      <c r="J50773" s="2"/>
      <c r="K50773" s="2"/>
    </row>
    <row r="50774" spans="4:11">
      <c r="D50774" s="1"/>
      <c r="E50774" s="1"/>
      <c r="F50774" s="1"/>
      <c r="G50774" s="1"/>
      <c r="J50774" s="2"/>
      <c r="K50774" s="2"/>
    </row>
    <row r="50775" spans="4:11">
      <c r="D50775" s="1"/>
      <c r="E50775" s="1"/>
      <c r="F50775" s="1"/>
      <c r="G50775" s="1"/>
      <c r="J50775" s="2"/>
      <c r="K50775" s="2"/>
    </row>
    <row r="50776" spans="4:11">
      <c r="D50776" s="1"/>
      <c r="E50776" s="1"/>
      <c r="F50776" s="1"/>
      <c r="G50776" s="1"/>
      <c r="J50776" s="2"/>
      <c r="K50776" s="2"/>
    </row>
    <row r="50777" spans="4:11">
      <c r="D50777" s="1"/>
      <c r="E50777" s="1"/>
      <c r="F50777" s="1"/>
      <c r="G50777" s="1"/>
      <c r="J50777" s="2"/>
      <c r="K50777" s="2"/>
    </row>
    <row r="50778" spans="4:11">
      <c r="D50778" s="1"/>
      <c r="E50778" s="1"/>
      <c r="F50778" s="1"/>
      <c r="G50778" s="1"/>
      <c r="J50778" s="2"/>
      <c r="K50778" s="2"/>
    </row>
    <row r="50779" spans="4:11">
      <c r="D50779" s="1"/>
      <c r="E50779" s="1"/>
      <c r="F50779" s="1"/>
      <c r="G50779" s="1"/>
      <c r="J50779" s="2"/>
      <c r="K50779" s="2"/>
    </row>
    <row r="50780" spans="4:11">
      <c r="D50780" s="1"/>
      <c r="E50780" s="1"/>
      <c r="F50780" s="1"/>
      <c r="G50780" s="1"/>
      <c r="J50780" s="2"/>
      <c r="K50780" s="2"/>
    </row>
    <row r="50781" spans="4:11">
      <c r="D50781" s="1"/>
      <c r="E50781" s="1"/>
      <c r="F50781" s="1"/>
      <c r="G50781" s="1"/>
      <c r="J50781" s="2"/>
      <c r="K50781" s="2"/>
    </row>
    <row r="50782" spans="4:11">
      <c r="D50782" s="1"/>
      <c r="E50782" s="1"/>
      <c r="F50782" s="1"/>
      <c r="G50782" s="1"/>
      <c r="J50782" s="2"/>
      <c r="K50782" s="2"/>
    </row>
    <row r="50783" spans="4:11">
      <c r="D50783" s="1"/>
      <c r="E50783" s="1"/>
      <c r="F50783" s="1"/>
      <c r="G50783" s="1"/>
      <c r="J50783" s="2"/>
      <c r="K50783" s="2"/>
    </row>
    <row r="50784" spans="4:11">
      <c r="D50784" s="1"/>
      <c r="E50784" s="1"/>
      <c r="F50784" s="1"/>
      <c r="G50784" s="1"/>
      <c r="J50784" s="2"/>
      <c r="K50784" s="2"/>
    </row>
    <row r="50785" spans="4:11">
      <c r="D50785" s="1"/>
      <c r="E50785" s="1"/>
      <c r="F50785" s="1"/>
      <c r="G50785" s="1"/>
      <c r="J50785" s="2"/>
      <c r="K50785" s="2"/>
    </row>
    <row r="50786" spans="4:11">
      <c r="D50786" s="1"/>
      <c r="E50786" s="1"/>
      <c r="F50786" s="1"/>
      <c r="G50786" s="1"/>
      <c r="J50786" s="2"/>
      <c r="K50786" s="2"/>
    </row>
    <row r="50787" spans="4:11">
      <c r="D50787" s="1"/>
      <c r="E50787" s="1"/>
      <c r="F50787" s="1"/>
      <c r="G50787" s="1"/>
      <c r="J50787" s="2"/>
      <c r="K50787" s="2"/>
    </row>
    <row r="50788" spans="4:11">
      <c r="D50788" s="1"/>
      <c r="E50788" s="1"/>
      <c r="F50788" s="1"/>
      <c r="G50788" s="1"/>
      <c r="J50788" s="2"/>
      <c r="K50788" s="2"/>
    </row>
    <row r="50789" spans="4:11">
      <c r="D50789" s="1"/>
      <c r="E50789" s="1"/>
      <c r="F50789" s="1"/>
      <c r="G50789" s="1"/>
      <c r="J50789" s="2"/>
      <c r="K50789" s="2"/>
    </row>
    <row r="50790" spans="4:11">
      <c r="D50790" s="1"/>
      <c r="E50790" s="1"/>
      <c r="F50790" s="1"/>
      <c r="G50790" s="1"/>
      <c r="J50790" s="2"/>
      <c r="K50790" s="2"/>
    </row>
    <row r="50791" spans="4:11">
      <c r="D50791" s="1"/>
      <c r="E50791" s="1"/>
      <c r="F50791" s="1"/>
      <c r="G50791" s="1"/>
      <c r="J50791" s="2"/>
      <c r="K50791" s="2"/>
    </row>
    <row r="50792" spans="4:11">
      <c r="D50792" s="1"/>
      <c r="E50792" s="1"/>
      <c r="F50792" s="1"/>
      <c r="G50792" s="1"/>
      <c r="J50792" s="2"/>
      <c r="K50792" s="2"/>
    </row>
    <row r="50793" spans="4:11">
      <c r="D50793" s="1"/>
      <c r="E50793" s="1"/>
      <c r="F50793" s="1"/>
      <c r="G50793" s="1"/>
      <c r="J50793" s="2"/>
      <c r="K50793" s="2"/>
    </row>
    <row r="50794" spans="4:11">
      <c r="D50794" s="1"/>
      <c r="E50794" s="1"/>
      <c r="F50794" s="1"/>
      <c r="G50794" s="1"/>
      <c r="J50794" s="2"/>
      <c r="K50794" s="2"/>
    </row>
    <row r="50795" spans="4:11">
      <c r="D50795" s="1"/>
      <c r="E50795" s="1"/>
      <c r="F50795" s="1"/>
      <c r="G50795" s="1"/>
      <c r="J50795" s="2"/>
      <c r="K50795" s="2"/>
    </row>
    <row r="50796" spans="4:11">
      <c r="D50796" s="1"/>
      <c r="E50796" s="1"/>
      <c r="F50796" s="1"/>
      <c r="G50796" s="1"/>
      <c r="J50796" s="2"/>
      <c r="K50796" s="2"/>
    </row>
    <row r="50797" spans="4:11">
      <c r="D50797" s="1"/>
      <c r="E50797" s="1"/>
      <c r="F50797" s="1"/>
      <c r="G50797" s="1"/>
      <c r="J50797" s="2"/>
      <c r="K50797" s="2"/>
    </row>
    <row r="50798" spans="4:11">
      <c r="D50798" s="1"/>
      <c r="E50798" s="1"/>
      <c r="F50798" s="1"/>
      <c r="G50798" s="1"/>
      <c r="J50798" s="2"/>
      <c r="K50798" s="2"/>
    </row>
    <row r="50799" spans="4:11">
      <c r="D50799" s="1"/>
      <c r="E50799" s="1"/>
      <c r="F50799" s="1"/>
      <c r="G50799" s="1"/>
      <c r="J50799" s="2"/>
      <c r="K50799" s="2"/>
    </row>
    <row r="50800" spans="4:11">
      <c r="D50800" s="1"/>
      <c r="E50800" s="1"/>
      <c r="F50800" s="1"/>
      <c r="G50800" s="1"/>
      <c r="J50800" s="2"/>
      <c r="K50800" s="2"/>
    </row>
    <row r="50801" spans="4:11">
      <c r="D50801" s="1"/>
      <c r="E50801" s="1"/>
      <c r="F50801" s="1"/>
      <c r="G50801" s="1"/>
      <c r="J50801" s="2"/>
      <c r="K50801" s="2"/>
    </row>
    <row r="50802" spans="4:11">
      <c r="D50802" s="1"/>
      <c r="E50802" s="1"/>
      <c r="F50802" s="1"/>
      <c r="G50802" s="1"/>
      <c r="J50802" s="2"/>
      <c r="K50802" s="2"/>
    </row>
    <row r="50803" spans="4:11">
      <c r="D50803" s="1"/>
      <c r="E50803" s="1"/>
      <c r="F50803" s="1"/>
      <c r="G50803" s="1"/>
      <c r="J50803" s="2"/>
      <c r="K50803" s="2"/>
    </row>
    <row r="50804" spans="4:11">
      <c r="D50804" s="1"/>
      <c r="E50804" s="1"/>
      <c r="F50804" s="1"/>
      <c r="G50804" s="1"/>
      <c r="J50804" s="2"/>
      <c r="K50804" s="2"/>
    </row>
    <row r="50805" spans="4:11">
      <c r="D50805" s="1"/>
      <c r="E50805" s="1"/>
      <c r="F50805" s="1"/>
      <c r="G50805" s="1"/>
      <c r="J50805" s="2"/>
      <c r="K50805" s="2"/>
    </row>
    <row r="50806" spans="4:11">
      <c r="D50806" s="1"/>
      <c r="E50806" s="1"/>
      <c r="F50806" s="1"/>
      <c r="G50806" s="1"/>
      <c r="J50806" s="2"/>
      <c r="K50806" s="2"/>
    </row>
    <row r="50807" spans="4:11">
      <c r="D50807" s="1"/>
      <c r="E50807" s="1"/>
      <c r="F50807" s="1"/>
      <c r="G50807" s="1"/>
      <c r="J50807" s="2"/>
      <c r="K50807" s="2"/>
    </row>
    <row r="50808" spans="4:11">
      <c r="D50808" s="1"/>
      <c r="E50808" s="1"/>
      <c r="F50808" s="1"/>
      <c r="G50808" s="1"/>
      <c r="J50808" s="2"/>
      <c r="K50808" s="2"/>
    </row>
    <row r="50809" spans="4:11">
      <c r="D50809" s="1"/>
      <c r="E50809" s="1"/>
      <c r="F50809" s="1"/>
      <c r="G50809" s="1"/>
      <c r="J50809" s="2"/>
      <c r="K50809" s="2"/>
    </row>
    <row r="50810" spans="4:11">
      <c r="D50810" s="1"/>
      <c r="E50810" s="1"/>
      <c r="F50810" s="1"/>
      <c r="G50810" s="1"/>
      <c r="J50810" s="2"/>
      <c r="K50810" s="2"/>
    </row>
    <row r="50811" spans="4:11">
      <c r="D50811" s="1"/>
      <c r="E50811" s="1"/>
      <c r="F50811" s="1"/>
      <c r="G50811" s="1"/>
      <c r="J50811" s="2"/>
      <c r="K50811" s="2"/>
    </row>
    <row r="50812" spans="4:11">
      <c r="D50812" s="1"/>
      <c r="E50812" s="1"/>
      <c r="F50812" s="1"/>
      <c r="G50812" s="1"/>
      <c r="J50812" s="2"/>
      <c r="K50812" s="2"/>
    </row>
    <row r="50813" spans="4:11">
      <c r="D50813" s="1"/>
      <c r="E50813" s="1"/>
      <c r="F50813" s="1"/>
      <c r="G50813" s="1"/>
      <c r="J50813" s="2"/>
      <c r="K50813" s="2"/>
    </row>
    <row r="50814" spans="4:11">
      <c r="D50814" s="1"/>
      <c r="E50814" s="1"/>
      <c r="F50814" s="1"/>
      <c r="G50814" s="1"/>
      <c r="J50814" s="2"/>
      <c r="K50814" s="2"/>
    </row>
    <row r="50815" spans="4:11">
      <c r="D50815" s="1"/>
      <c r="E50815" s="1"/>
      <c r="F50815" s="1"/>
      <c r="G50815" s="1"/>
      <c r="J50815" s="2"/>
      <c r="K50815" s="2"/>
    </row>
    <row r="50816" spans="4:11">
      <c r="D50816" s="1"/>
      <c r="E50816" s="1"/>
      <c r="F50816" s="1"/>
      <c r="G50816" s="1"/>
      <c r="J50816" s="2"/>
      <c r="K50816" s="2"/>
    </row>
    <row r="50817" spans="4:11">
      <c r="D50817" s="1"/>
      <c r="E50817" s="1"/>
      <c r="F50817" s="1"/>
      <c r="G50817" s="1"/>
      <c r="J50817" s="2"/>
      <c r="K50817" s="2"/>
    </row>
    <row r="50818" spans="4:11">
      <c r="D50818" s="1"/>
      <c r="E50818" s="1"/>
      <c r="F50818" s="1"/>
      <c r="G50818" s="1"/>
      <c r="J50818" s="2"/>
      <c r="K50818" s="2"/>
    </row>
    <row r="50819" spans="4:11">
      <c r="D50819" s="1"/>
      <c r="E50819" s="1"/>
      <c r="F50819" s="1"/>
      <c r="G50819" s="1"/>
      <c r="J50819" s="2"/>
      <c r="K50819" s="2"/>
    </row>
    <row r="50820" spans="4:11">
      <c r="D50820" s="1"/>
      <c r="E50820" s="1"/>
      <c r="F50820" s="1"/>
      <c r="G50820" s="1"/>
      <c r="J50820" s="2"/>
      <c r="K50820" s="2"/>
    </row>
    <row r="50821" spans="4:11">
      <c r="D50821" s="1"/>
      <c r="E50821" s="1"/>
      <c r="F50821" s="1"/>
      <c r="G50821" s="1"/>
      <c r="J50821" s="2"/>
      <c r="K50821" s="2"/>
    </row>
    <row r="50822" spans="4:11">
      <c r="D50822" s="1"/>
      <c r="E50822" s="1"/>
      <c r="F50822" s="1"/>
      <c r="G50822" s="1"/>
      <c r="J50822" s="2"/>
      <c r="K50822" s="2"/>
    </row>
    <row r="50823" spans="4:11">
      <c r="D50823" s="1"/>
      <c r="E50823" s="1"/>
      <c r="F50823" s="1"/>
      <c r="G50823" s="1"/>
      <c r="J50823" s="2"/>
      <c r="K50823" s="2"/>
    </row>
    <row r="50824" spans="4:11">
      <c r="D50824" s="1"/>
      <c r="E50824" s="1"/>
      <c r="F50824" s="1"/>
      <c r="G50824" s="1"/>
      <c r="J50824" s="2"/>
      <c r="K50824" s="2"/>
    </row>
    <row r="50825" spans="4:11">
      <c r="D50825" s="1"/>
      <c r="E50825" s="1"/>
      <c r="F50825" s="1"/>
      <c r="G50825" s="1"/>
      <c r="J50825" s="2"/>
      <c r="K50825" s="2"/>
    </row>
    <row r="50826" spans="4:11">
      <c r="D50826" s="1"/>
      <c r="E50826" s="1"/>
      <c r="F50826" s="1"/>
      <c r="G50826" s="1"/>
      <c r="J50826" s="2"/>
      <c r="K50826" s="2"/>
    </row>
    <row r="50827" spans="4:11">
      <c r="D50827" s="1"/>
      <c r="E50827" s="1"/>
      <c r="F50827" s="1"/>
      <c r="G50827" s="1"/>
      <c r="J50827" s="2"/>
      <c r="K50827" s="2"/>
    </row>
    <row r="50828" spans="4:11">
      <c r="D50828" s="1"/>
      <c r="E50828" s="1"/>
      <c r="F50828" s="1"/>
      <c r="G50828" s="1"/>
      <c r="J50828" s="2"/>
      <c r="K50828" s="2"/>
    </row>
    <row r="50829" spans="4:11">
      <c r="D50829" s="1"/>
      <c r="E50829" s="1"/>
      <c r="F50829" s="1"/>
      <c r="G50829" s="1"/>
      <c r="J50829" s="2"/>
      <c r="K50829" s="2"/>
    </row>
    <row r="50830" spans="4:11">
      <c r="D50830" s="1"/>
      <c r="E50830" s="1"/>
      <c r="F50830" s="1"/>
      <c r="G50830" s="1"/>
      <c r="J50830" s="2"/>
      <c r="K50830" s="2"/>
    </row>
    <row r="50831" spans="4:11">
      <c r="D50831" s="1"/>
      <c r="E50831" s="1"/>
      <c r="F50831" s="1"/>
      <c r="G50831" s="1"/>
      <c r="J50831" s="2"/>
      <c r="K50831" s="2"/>
    </row>
    <row r="50832" spans="4:11">
      <c r="D50832" s="1"/>
      <c r="E50832" s="1"/>
      <c r="F50832" s="1"/>
      <c r="G50832" s="1"/>
      <c r="J50832" s="2"/>
      <c r="K50832" s="2"/>
    </row>
    <row r="50833" spans="4:11">
      <c r="D50833" s="1"/>
      <c r="E50833" s="1"/>
      <c r="F50833" s="1"/>
      <c r="G50833" s="1"/>
      <c r="J50833" s="2"/>
      <c r="K50833" s="2"/>
    </row>
    <row r="50834" spans="4:11">
      <c r="D50834" s="1"/>
      <c r="E50834" s="1"/>
      <c r="F50834" s="1"/>
      <c r="G50834" s="1"/>
      <c r="J50834" s="2"/>
      <c r="K50834" s="2"/>
    </row>
    <row r="50835" spans="4:11">
      <c r="D50835" s="1"/>
      <c r="E50835" s="1"/>
      <c r="F50835" s="1"/>
      <c r="G50835" s="1"/>
      <c r="J50835" s="2"/>
      <c r="K50835" s="2"/>
    </row>
    <row r="50836" spans="4:11">
      <c r="D50836" s="1"/>
      <c r="E50836" s="1"/>
      <c r="F50836" s="1"/>
      <c r="G50836" s="1"/>
      <c r="J50836" s="2"/>
      <c r="K50836" s="2"/>
    </row>
    <row r="50837" spans="4:11">
      <c r="D50837" s="1"/>
      <c r="E50837" s="1"/>
      <c r="F50837" s="1"/>
      <c r="G50837" s="1"/>
      <c r="J50837" s="2"/>
      <c r="K50837" s="2"/>
    </row>
    <row r="50838" spans="4:11">
      <c r="D50838" s="1"/>
      <c r="E50838" s="1"/>
      <c r="F50838" s="1"/>
      <c r="G50838" s="1"/>
      <c r="J50838" s="2"/>
      <c r="K50838" s="2"/>
    </row>
    <row r="50839" spans="4:11">
      <c r="D50839" s="1"/>
      <c r="E50839" s="1"/>
      <c r="F50839" s="1"/>
      <c r="G50839" s="1"/>
      <c r="J50839" s="2"/>
      <c r="K50839" s="2"/>
    </row>
    <row r="50840" spans="4:11">
      <c r="D50840" s="1"/>
      <c r="E50840" s="1"/>
      <c r="F50840" s="1"/>
      <c r="G50840" s="1"/>
      <c r="J50840" s="2"/>
      <c r="K50840" s="2"/>
    </row>
    <row r="50841" spans="4:11">
      <c r="D50841" s="1"/>
      <c r="E50841" s="1"/>
      <c r="F50841" s="1"/>
      <c r="G50841" s="1"/>
      <c r="J50841" s="2"/>
      <c r="K50841" s="2"/>
    </row>
    <row r="50842" spans="4:11">
      <c r="D50842" s="1"/>
      <c r="E50842" s="1"/>
      <c r="F50842" s="1"/>
      <c r="G50842" s="1"/>
      <c r="J50842" s="2"/>
      <c r="K50842" s="2"/>
    </row>
    <row r="50843" spans="4:11">
      <c r="D50843" s="1"/>
      <c r="E50843" s="1"/>
      <c r="F50843" s="1"/>
      <c r="G50843" s="1"/>
      <c r="J50843" s="2"/>
      <c r="K50843" s="2"/>
    </row>
    <row r="50844" spans="4:11">
      <c r="D50844" s="1"/>
      <c r="E50844" s="1"/>
      <c r="F50844" s="1"/>
      <c r="G50844" s="1"/>
      <c r="J50844" s="2"/>
      <c r="K50844" s="2"/>
    </row>
    <row r="50845" spans="4:11">
      <c r="D50845" s="1"/>
      <c r="E50845" s="1"/>
      <c r="F50845" s="1"/>
      <c r="G50845" s="1"/>
      <c r="J50845" s="2"/>
      <c r="K50845" s="2"/>
    </row>
    <row r="50846" spans="4:11">
      <c r="D50846" s="1"/>
      <c r="E50846" s="1"/>
      <c r="F50846" s="1"/>
      <c r="G50846" s="1"/>
      <c r="J50846" s="2"/>
      <c r="K50846" s="2"/>
    </row>
    <row r="50847" spans="4:11">
      <c r="D50847" s="1"/>
      <c r="E50847" s="1"/>
      <c r="F50847" s="1"/>
      <c r="G50847" s="1"/>
      <c r="J50847" s="2"/>
      <c r="K50847" s="2"/>
    </row>
    <row r="50848" spans="4:11">
      <c r="D50848" s="1"/>
      <c r="E50848" s="1"/>
      <c r="F50848" s="1"/>
      <c r="G50848" s="1"/>
      <c r="J50848" s="2"/>
      <c r="K50848" s="2"/>
    </row>
    <row r="50849" spans="4:11">
      <c r="D50849" s="1"/>
      <c r="E50849" s="1"/>
      <c r="F50849" s="1"/>
      <c r="G50849" s="1"/>
      <c r="J50849" s="2"/>
      <c r="K50849" s="2"/>
    </row>
    <row r="50850" spans="4:11">
      <c r="D50850" s="1"/>
      <c r="E50850" s="1"/>
      <c r="F50850" s="1"/>
      <c r="G50850" s="1"/>
      <c r="J50850" s="2"/>
      <c r="K50850" s="2"/>
    </row>
    <row r="50851" spans="4:11">
      <c r="D50851" s="1"/>
      <c r="E50851" s="1"/>
      <c r="F50851" s="1"/>
      <c r="G50851" s="1"/>
      <c r="J50851" s="2"/>
      <c r="K50851" s="2"/>
    </row>
    <row r="50852" spans="4:11">
      <c r="D50852" s="1"/>
      <c r="E50852" s="1"/>
      <c r="F50852" s="1"/>
      <c r="G50852" s="1"/>
      <c r="J50852" s="2"/>
      <c r="K50852" s="2"/>
    </row>
    <row r="50853" spans="4:11">
      <c r="D50853" s="1"/>
      <c r="E50853" s="1"/>
      <c r="F50853" s="1"/>
      <c r="G50853" s="1"/>
      <c r="J50853" s="2"/>
      <c r="K50853" s="2"/>
    </row>
    <row r="50854" spans="4:11">
      <c r="D50854" s="1"/>
      <c r="E50854" s="1"/>
      <c r="F50854" s="1"/>
      <c r="G50854" s="1"/>
      <c r="J50854" s="2"/>
      <c r="K50854" s="2"/>
    </row>
    <row r="50855" spans="4:11">
      <c r="D50855" s="1"/>
      <c r="E50855" s="1"/>
      <c r="F50855" s="1"/>
      <c r="G50855" s="1"/>
      <c r="J50855" s="2"/>
      <c r="K50855" s="2"/>
    </row>
    <row r="50856" spans="4:11">
      <c r="D50856" s="1"/>
      <c r="E50856" s="1"/>
      <c r="F50856" s="1"/>
      <c r="G50856" s="1"/>
      <c r="J50856" s="2"/>
      <c r="K50856" s="2"/>
    </row>
    <row r="50857" spans="4:11">
      <c r="D50857" s="1"/>
      <c r="E50857" s="1"/>
      <c r="F50857" s="1"/>
      <c r="G50857" s="1"/>
      <c r="J50857" s="2"/>
      <c r="K50857" s="2"/>
    </row>
    <row r="50858" spans="4:11">
      <c r="D50858" s="1"/>
      <c r="E50858" s="1"/>
      <c r="F50858" s="1"/>
      <c r="G50858" s="1"/>
      <c r="J50858" s="2"/>
      <c r="K50858" s="2"/>
    </row>
    <row r="50859" spans="4:11">
      <c r="D50859" s="1"/>
      <c r="E50859" s="1"/>
      <c r="F50859" s="1"/>
      <c r="G50859" s="1"/>
      <c r="J50859" s="2"/>
      <c r="K50859" s="2"/>
    </row>
    <row r="50860" spans="4:11">
      <c r="D50860" s="1"/>
      <c r="E50860" s="1"/>
      <c r="F50860" s="1"/>
      <c r="G50860" s="1"/>
      <c r="J50860" s="2"/>
      <c r="K50860" s="2"/>
    </row>
    <row r="50861" spans="4:11">
      <c r="D50861" s="1"/>
      <c r="E50861" s="1"/>
      <c r="F50861" s="1"/>
      <c r="G50861" s="1"/>
      <c r="J50861" s="2"/>
      <c r="K50861" s="2"/>
    </row>
    <row r="50862" spans="4:11">
      <c r="D50862" s="1"/>
      <c r="E50862" s="1"/>
      <c r="F50862" s="1"/>
      <c r="G50862" s="1"/>
      <c r="J50862" s="2"/>
      <c r="K50862" s="2"/>
    </row>
    <row r="50863" spans="4:11">
      <c r="D50863" s="1"/>
      <c r="E50863" s="1"/>
      <c r="F50863" s="1"/>
      <c r="G50863" s="1"/>
      <c r="J50863" s="2"/>
      <c r="K50863" s="2"/>
    </row>
    <row r="50864" spans="4:11">
      <c r="D50864" s="1"/>
      <c r="E50864" s="1"/>
      <c r="F50864" s="1"/>
      <c r="G50864" s="1"/>
      <c r="J50864" s="2"/>
      <c r="K50864" s="2"/>
    </row>
    <row r="50865" spans="4:11">
      <c r="D50865" s="1"/>
      <c r="E50865" s="1"/>
      <c r="F50865" s="1"/>
      <c r="G50865" s="1"/>
      <c r="J50865" s="2"/>
      <c r="K50865" s="2"/>
    </row>
    <row r="50866" spans="4:11">
      <c r="D50866" s="1"/>
      <c r="E50866" s="1"/>
      <c r="F50866" s="1"/>
      <c r="G50866" s="1"/>
      <c r="J50866" s="2"/>
      <c r="K50866" s="2"/>
    </row>
    <row r="50867" spans="4:11">
      <c r="D50867" s="1"/>
      <c r="E50867" s="1"/>
      <c r="F50867" s="1"/>
      <c r="G50867" s="1"/>
      <c r="J50867" s="2"/>
      <c r="K50867" s="2"/>
    </row>
    <row r="50868" spans="4:11">
      <c r="D50868" s="1"/>
      <c r="E50868" s="1"/>
      <c r="F50868" s="1"/>
      <c r="G50868" s="1"/>
      <c r="J50868" s="2"/>
      <c r="K50868" s="2"/>
    </row>
    <row r="50869" spans="4:11">
      <c r="D50869" s="1"/>
      <c r="E50869" s="1"/>
      <c r="F50869" s="1"/>
      <c r="G50869" s="1"/>
      <c r="J50869" s="2"/>
      <c r="K50869" s="2"/>
    </row>
    <row r="50870" spans="4:11">
      <c r="D50870" s="1"/>
      <c r="E50870" s="1"/>
      <c r="F50870" s="1"/>
      <c r="G50870" s="1"/>
      <c r="J50870" s="2"/>
      <c r="K50870" s="2"/>
    </row>
    <row r="50871" spans="4:11">
      <c r="D50871" s="1"/>
      <c r="E50871" s="1"/>
      <c r="F50871" s="1"/>
      <c r="G50871" s="1"/>
      <c r="J50871" s="2"/>
      <c r="K50871" s="2"/>
    </row>
    <row r="50872" spans="4:11">
      <c r="D50872" s="1"/>
      <c r="E50872" s="1"/>
      <c r="F50872" s="1"/>
      <c r="G50872" s="1"/>
      <c r="J50872" s="2"/>
      <c r="K50872" s="2"/>
    </row>
    <row r="50873" spans="4:11">
      <c r="D50873" s="1"/>
      <c r="E50873" s="1"/>
      <c r="F50873" s="1"/>
      <c r="G50873" s="1"/>
      <c r="J50873" s="2"/>
      <c r="K50873" s="2"/>
    </row>
    <row r="50874" spans="4:11">
      <c r="D50874" s="1"/>
      <c r="E50874" s="1"/>
      <c r="F50874" s="1"/>
      <c r="G50874" s="1"/>
      <c r="J50874" s="2"/>
      <c r="K50874" s="2"/>
    </row>
    <row r="50875" spans="4:11">
      <c r="D50875" s="1"/>
      <c r="E50875" s="1"/>
      <c r="F50875" s="1"/>
      <c r="G50875" s="1"/>
      <c r="J50875" s="2"/>
      <c r="K50875" s="2"/>
    </row>
    <row r="50876" spans="4:11">
      <c r="D50876" s="1"/>
      <c r="E50876" s="1"/>
      <c r="F50876" s="1"/>
      <c r="G50876" s="1"/>
      <c r="J50876" s="2"/>
      <c r="K50876" s="2"/>
    </row>
    <row r="50877" spans="4:11">
      <c r="D50877" s="1"/>
      <c r="E50877" s="1"/>
      <c r="F50877" s="1"/>
      <c r="G50877" s="1"/>
      <c r="J50877" s="2"/>
      <c r="K50877" s="2"/>
    </row>
    <row r="50878" spans="4:11">
      <c r="D50878" s="1"/>
      <c r="E50878" s="1"/>
      <c r="F50878" s="1"/>
      <c r="G50878" s="1"/>
      <c r="J50878" s="2"/>
      <c r="K50878" s="2"/>
    </row>
    <row r="50879" spans="4:11">
      <c r="D50879" s="1"/>
      <c r="E50879" s="1"/>
      <c r="F50879" s="1"/>
      <c r="G50879" s="1"/>
      <c r="J50879" s="2"/>
      <c r="K50879" s="2"/>
    </row>
    <row r="50880" spans="4:11">
      <c r="D50880" s="1"/>
      <c r="E50880" s="1"/>
      <c r="F50880" s="1"/>
      <c r="G50880" s="1"/>
      <c r="J50880" s="2"/>
      <c r="K50880" s="2"/>
    </row>
    <row r="50881" spans="4:11">
      <c r="D50881" s="1"/>
      <c r="E50881" s="1"/>
      <c r="F50881" s="1"/>
      <c r="G50881" s="1"/>
      <c r="J50881" s="2"/>
      <c r="K50881" s="2"/>
    </row>
    <row r="50882" spans="4:11">
      <c r="D50882" s="1"/>
      <c r="E50882" s="1"/>
      <c r="F50882" s="1"/>
      <c r="G50882" s="1"/>
      <c r="J50882" s="2"/>
      <c r="K50882" s="2"/>
    </row>
    <row r="50883" spans="4:11">
      <c r="D50883" s="1"/>
      <c r="E50883" s="1"/>
      <c r="F50883" s="1"/>
      <c r="G50883" s="1"/>
      <c r="J50883" s="2"/>
      <c r="K50883" s="2"/>
    </row>
    <row r="50884" spans="4:11">
      <c r="D50884" s="1"/>
      <c r="E50884" s="1"/>
      <c r="F50884" s="1"/>
      <c r="G50884" s="1"/>
      <c r="J50884" s="2"/>
      <c r="K50884" s="2"/>
    </row>
    <row r="50885" spans="4:11">
      <c r="D50885" s="1"/>
      <c r="E50885" s="1"/>
      <c r="F50885" s="1"/>
      <c r="G50885" s="1"/>
      <c r="J50885" s="2"/>
      <c r="K50885" s="2"/>
    </row>
    <row r="50886" spans="4:11">
      <c r="D50886" s="1"/>
      <c r="E50886" s="1"/>
      <c r="F50886" s="1"/>
      <c r="G50886" s="1"/>
      <c r="J50886" s="2"/>
      <c r="K50886" s="2"/>
    </row>
    <row r="50887" spans="4:11">
      <c r="D50887" s="1"/>
      <c r="E50887" s="1"/>
      <c r="F50887" s="1"/>
      <c r="G50887" s="1"/>
      <c r="J50887" s="2"/>
      <c r="K50887" s="2"/>
    </row>
    <row r="50888" spans="4:11">
      <c r="D50888" s="1"/>
      <c r="E50888" s="1"/>
      <c r="F50888" s="1"/>
      <c r="G50888" s="1"/>
      <c r="J50888" s="2"/>
      <c r="K50888" s="2"/>
    </row>
    <row r="50889" spans="4:11">
      <c r="D50889" s="1"/>
      <c r="E50889" s="1"/>
      <c r="F50889" s="1"/>
      <c r="G50889" s="1"/>
      <c r="J50889" s="2"/>
      <c r="K50889" s="2"/>
    </row>
    <row r="50890" spans="4:11">
      <c r="D50890" s="1"/>
      <c r="E50890" s="1"/>
      <c r="F50890" s="1"/>
      <c r="G50890" s="1"/>
      <c r="J50890" s="2"/>
      <c r="K50890" s="2"/>
    </row>
    <row r="50891" spans="4:11">
      <c r="D50891" s="1"/>
      <c r="E50891" s="1"/>
      <c r="F50891" s="1"/>
      <c r="G50891" s="1"/>
      <c r="J50891" s="2"/>
      <c r="K50891" s="2"/>
    </row>
    <row r="50892" spans="4:11">
      <c r="D50892" s="1"/>
      <c r="E50892" s="1"/>
      <c r="F50892" s="1"/>
      <c r="G50892" s="1"/>
      <c r="J50892" s="2"/>
      <c r="K50892" s="2"/>
    </row>
    <row r="50893" spans="4:11">
      <c r="D50893" s="1"/>
      <c r="E50893" s="1"/>
      <c r="F50893" s="1"/>
      <c r="G50893" s="1"/>
      <c r="J50893" s="2"/>
      <c r="K50893" s="2"/>
    </row>
    <row r="50894" spans="4:11">
      <c r="D50894" s="1"/>
      <c r="E50894" s="1"/>
      <c r="F50894" s="1"/>
      <c r="G50894" s="1"/>
      <c r="J50894" s="2"/>
      <c r="K50894" s="2"/>
    </row>
    <row r="50895" spans="4:11">
      <c r="D50895" s="1"/>
      <c r="E50895" s="1"/>
      <c r="F50895" s="1"/>
      <c r="G50895" s="1"/>
      <c r="J50895" s="2"/>
      <c r="K50895" s="2"/>
    </row>
    <row r="50896" spans="4:11">
      <c r="D50896" s="1"/>
      <c r="E50896" s="1"/>
      <c r="F50896" s="1"/>
      <c r="G50896" s="1"/>
      <c r="J50896" s="2"/>
      <c r="K50896" s="2"/>
    </row>
    <row r="50897" spans="4:11">
      <c r="D50897" s="1"/>
      <c r="E50897" s="1"/>
      <c r="F50897" s="1"/>
      <c r="G50897" s="1"/>
      <c r="J50897" s="2"/>
      <c r="K50897" s="2"/>
    </row>
    <row r="50898" spans="4:11">
      <c r="D50898" s="1"/>
      <c r="E50898" s="1"/>
      <c r="F50898" s="1"/>
      <c r="G50898" s="1"/>
      <c r="J50898" s="2"/>
      <c r="K50898" s="2"/>
    </row>
    <row r="50899" spans="4:11">
      <c r="D50899" s="1"/>
      <c r="E50899" s="1"/>
      <c r="F50899" s="1"/>
      <c r="G50899" s="1"/>
      <c r="J50899" s="2"/>
      <c r="K50899" s="2"/>
    </row>
    <row r="50900" spans="4:11">
      <c r="D50900" s="1"/>
      <c r="E50900" s="1"/>
      <c r="F50900" s="1"/>
      <c r="G50900" s="1"/>
      <c r="J50900" s="2"/>
      <c r="K50900" s="2"/>
    </row>
    <row r="50901" spans="4:11">
      <c r="D50901" s="1"/>
      <c r="E50901" s="1"/>
      <c r="F50901" s="1"/>
      <c r="G50901" s="1"/>
      <c r="J50901" s="2"/>
      <c r="K50901" s="2"/>
    </row>
    <row r="50902" spans="4:11">
      <c r="D50902" s="1"/>
      <c r="E50902" s="1"/>
      <c r="F50902" s="1"/>
      <c r="G50902" s="1"/>
      <c r="J50902" s="2"/>
      <c r="K50902" s="2"/>
    </row>
    <row r="50903" spans="4:11">
      <c r="D50903" s="1"/>
      <c r="E50903" s="1"/>
      <c r="F50903" s="1"/>
      <c r="G50903" s="1"/>
      <c r="J50903" s="2"/>
      <c r="K50903" s="2"/>
    </row>
    <row r="50904" spans="4:11">
      <c r="D50904" s="1"/>
      <c r="E50904" s="1"/>
      <c r="F50904" s="1"/>
      <c r="G50904" s="1"/>
      <c r="J50904" s="2"/>
      <c r="K50904" s="2"/>
    </row>
    <row r="50905" spans="4:11">
      <c r="D50905" s="1"/>
      <c r="E50905" s="1"/>
      <c r="F50905" s="1"/>
      <c r="G50905" s="1"/>
      <c r="J50905" s="2"/>
      <c r="K50905" s="2"/>
    </row>
    <row r="50906" spans="4:11">
      <c r="D50906" s="1"/>
      <c r="E50906" s="1"/>
      <c r="F50906" s="1"/>
      <c r="G50906" s="1"/>
      <c r="J50906" s="2"/>
      <c r="K50906" s="2"/>
    </row>
    <row r="50907" spans="4:11">
      <c r="D50907" s="1"/>
      <c r="E50907" s="1"/>
      <c r="F50907" s="1"/>
      <c r="G50907" s="1"/>
      <c r="J50907" s="2"/>
      <c r="K50907" s="2"/>
    </row>
    <row r="50908" spans="4:11">
      <c r="D50908" s="1"/>
      <c r="E50908" s="1"/>
      <c r="F50908" s="1"/>
      <c r="G50908" s="1"/>
      <c r="J50908" s="2"/>
      <c r="K50908" s="2"/>
    </row>
    <row r="50909" spans="4:11">
      <c r="D50909" s="1"/>
      <c r="E50909" s="1"/>
      <c r="F50909" s="1"/>
      <c r="G50909" s="1"/>
      <c r="J50909" s="2"/>
      <c r="K50909" s="2"/>
    </row>
    <row r="50910" spans="4:11">
      <c r="D50910" s="1"/>
      <c r="E50910" s="1"/>
      <c r="F50910" s="1"/>
      <c r="G50910" s="1"/>
      <c r="J50910" s="2"/>
      <c r="K50910" s="2"/>
    </row>
    <row r="50911" spans="4:11">
      <c r="D50911" s="1"/>
      <c r="E50911" s="1"/>
      <c r="F50911" s="1"/>
      <c r="G50911" s="1"/>
      <c r="J50911" s="2"/>
      <c r="K50911" s="2"/>
    </row>
    <row r="50912" spans="4:11">
      <c r="D50912" s="1"/>
      <c r="E50912" s="1"/>
      <c r="F50912" s="1"/>
      <c r="G50912" s="1"/>
      <c r="J50912" s="2"/>
      <c r="K50912" s="2"/>
    </row>
    <row r="50913" spans="4:11">
      <c r="D50913" s="1"/>
      <c r="E50913" s="1"/>
      <c r="F50913" s="1"/>
      <c r="G50913" s="1"/>
      <c r="J50913" s="2"/>
      <c r="K50913" s="2"/>
    </row>
    <row r="50914" spans="4:11">
      <c r="D50914" s="1"/>
      <c r="E50914" s="1"/>
      <c r="F50914" s="1"/>
      <c r="G50914" s="1"/>
      <c r="J50914" s="2"/>
      <c r="K50914" s="2"/>
    </row>
    <row r="50915" spans="4:11">
      <c r="D50915" s="1"/>
      <c r="E50915" s="1"/>
      <c r="F50915" s="1"/>
      <c r="G50915" s="1"/>
      <c r="J50915" s="2"/>
      <c r="K50915" s="2"/>
    </row>
    <row r="50916" spans="4:11">
      <c r="D50916" s="1"/>
      <c r="E50916" s="1"/>
      <c r="F50916" s="1"/>
      <c r="G50916" s="1"/>
      <c r="J50916" s="2"/>
      <c r="K50916" s="2"/>
    </row>
    <row r="50917" spans="4:11">
      <c r="D50917" s="1"/>
      <c r="E50917" s="1"/>
      <c r="F50917" s="1"/>
      <c r="G50917" s="1"/>
      <c r="J50917" s="2"/>
      <c r="K50917" s="2"/>
    </row>
    <row r="50918" spans="4:11">
      <c r="D50918" s="1"/>
      <c r="E50918" s="1"/>
      <c r="F50918" s="1"/>
      <c r="G50918" s="1"/>
      <c r="J50918" s="2"/>
      <c r="K50918" s="2"/>
    </row>
    <row r="50919" spans="4:11">
      <c r="D50919" s="1"/>
      <c r="E50919" s="1"/>
      <c r="F50919" s="1"/>
      <c r="G50919" s="1"/>
      <c r="J50919" s="2"/>
      <c r="K50919" s="2"/>
    </row>
    <row r="50920" spans="4:11">
      <c r="D50920" s="1"/>
      <c r="E50920" s="1"/>
      <c r="F50920" s="1"/>
      <c r="G50920" s="1"/>
      <c r="J50920" s="2"/>
      <c r="K50920" s="2"/>
    </row>
    <row r="50921" spans="4:11">
      <c r="D50921" s="1"/>
      <c r="E50921" s="1"/>
      <c r="F50921" s="1"/>
      <c r="G50921" s="1"/>
      <c r="J50921" s="2"/>
      <c r="K50921" s="2"/>
    </row>
    <row r="50922" spans="4:11">
      <c r="D50922" s="1"/>
      <c r="E50922" s="1"/>
      <c r="F50922" s="1"/>
      <c r="G50922" s="1"/>
      <c r="J50922" s="2"/>
      <c r="K50922" s="2"/>
    </row>
    <row r="50923" spans="4:11">
      <c r="D50923" s="1"/>
      <c r="E50923" s="1"/>
      <c r="F50923" s="1"/>
      <c r="G50923" s="1"/>
      <c r="J50923" s="2"/>
      <c r="K50923" s="2"/>
    </row>
    <row r="50924" spans="4:11">
      <c r="D50924" s="1"/>
      <c r="E50924" s="1"/>
      <c r="F50924" s="1"/>
      <c r="G50924" s="1"/>
      <c r="J50924" s="2"/>
      <c r="K50924" s="2"/>
    </row>
    <row r="50925" spans="4:11">
      <c r="D50925" s="1"/>
      <c r="E50925" s="1"/>
      <c r="F50925" s="1"/>
      <c r="G50925" s="1"/>
      <c r="J50925" s="2"/>
      <c r="K50925" s="2"/>
    </row>
    <row r="50926" spans="4:11">
      <c r="D50926" s="1"/>
      <c r="E50926" s="1"/>
      <c r="F50926" s="1"/>
      <c r="G50926" s="1"/>
      <c r="J50926" s="2"/>
      <c r="K50926" s="2"/>
    </row>
    <row r="50927" spans="4:11">
      <c r="D50927" s="1"/>
      <c r="E50927" s="1"/>
      <c r="F50927" s="1"/>
      <c r="G50927" s="1"/>
      <c r="J50927" s="2"/>
      <c r="K50927" s="2"/>
    </row>
    <row r="50928" spans="4:11">
      <c r="D50928" s="1"/>
      <c r="E50928" s="1"/>
      <c r="F50928" s="1"/>
      <c r="G50928" s="1"/>
      <c r="J50928" s="2"/>
      <c r="K50928" s="2"/>
    </row>
    <row r="50929" spans="4:11">
      <c r="D50929" s="1"/>
      <c r="E50929" s="1"/>
      <c r="F50929" s="1"/>
      <c r="G50929" s="1"/>
      <c r="J50929" s="2"/>
      <c r="K50929" s="2"/>
    </row>
    <row r="50930" spans="4:11">
      <c r="D50930" s="1"/>
      <c r="E50930" s="1"/>
      <c r="F50930" s="1"/>
      <c r="G50930" s="1"/>
      <c r="J50930" s="2"/>
      <c r="K50930" s="2"/>
    </row>
    <row r="50931" spans="4:11">
      <c r="D50931" s="1"/>
      <c r="E50931" s="1"/>
      <c r="F50931" s="1"/>
      <c r="G50931" s="1"/>
      <c r="J50931" s="2"/>
      <c r="K50931" s="2"/>
    </row>
    <row r="50932" spans="4:11">
      <c r="D50932" s="1"/>
      <c r="E50932" s="1"/>
      <c r="F50932" s="1"/>
      <c r="G50932" s="1"/>
      <c r="J50932" s="2"/>
      <c r="K50932" s="2"/>
    </row>
    <row r="50933" spans="4:11">
      <c r="D50933" s="1"/>
      <c r="E50933" s="1"/>
      <c r="F50933" s="1"/>
      <c r="G50933" s="1"/>
      <c r="J50933" s="2"/>
      <c r="K50933" s="2"/>
    </row>
    <row r="50934" spans="4:11">
      <c r="D50934" s="1"/>
      <c r="E50934" s="1"/>
      <c r="F50934" s="1"/>
      <c r="G50934" s="1"/>
      <c r="J50934" s="2"/>
      <c r="K50934" s="2"/>
    </row>
    <row r="50935" spans="4:11">
      <c r="D50935" s="1"/>
      <c r="E50935" s="1"/>
      <c r="F50935" s="1"/>
      <c r="G50935" s="1"/>
      <c r="J50935" s="2"/>
      <c r="K50935" s="2"/>
    </row>
    <row r="50936" spans="4:11">
      <c r="D50936" s="1"/>
      <c r="E50936" s="1"/>
      <c r="F50936" s="1"/>
      <c r="G50936" s="1"/>
      <c r="J50936" s="2"/>
      <c r="K50936" s="2"/>
    </row>
    <row r="50937" spans="4:11">
      <c r="D50937" s="1"/>
      <c r="E50937" s="1"/>
      <c r="F50937" s="1"/>
      <c r="G50937" s="1"/>
      <c r="J50937" s="2"/>
      <c r="K50937" s="2"/>
    </row>
    <row r="50938" spans="4:11">
      <c r="D50938" s="1"/>
      <c r="E50938" s="1"/>
      <c r="F50938" s="1"/>
      <c r="G50938" s="1"/>
      <c r="J50938" s="2"/>
      <c r="K50938" s="2"/>
    </row>
    <row r="50939" spans="4:11">
      <c r="D50939" s="1"/>
      <c r="E50939" s="1"/>
      <c r="F50939" s="1"/>
      <c r="G50939" s="1"/>
      <c r="J50939" s="2"/>
      <c r="K50939" s="2"/>
    </row>
    <row r="50940" spans="4:11">
      <c r="D50940" s="1"/>
      <c r="E50940" s="1"/>
      <c r="F50940" s="1"/>
      <c r="G50940" s="1"/>
      <c r="J50940" s="2"/>
      <c r="K50940" s="2"/>
    </row>
    <row r="50941" spans="4:11">
      <c r="D50941" s="1"/>
      <c r="E50941" s="1"/>
      <c r="F50941" s="1"/>
      <c r="G50941" s="1"/>
      <c r="J50941" s="2"/>
      <c r="K50941" s="2"/>
    </row>
    <row r="50942" spans="4:11">
      <c r="D50942" s="1"/>
      <c r="E50942" s="1"/>
      <c r="F50942" s="1"/>
      <c r="G50942" s="1"/>
      <c r="J50942" s="2"/>
      <c r="K50942" s="2"/>
    </row>
    <row r="50943" spans="4:11">
      <c r="D50943" s="1"/>
      <c r="E50943" s="1"/>
      <c r="F50943" s="1"/>
      <c r="G50943" s="1"/>
      <c r="J50943" s="2"/>
      <c r="K50943" s="2"/>
    </row>
    <row r="50944" spans="4:11">
      <c r="D50944" s="1"/>
      <c r="E50944" s="1"/>
      <c r="F50944" s="1"/>
      <c r="G50944" s="1"/>
      <c r="J50944" s="2"/>
      <c r="K50944" s="2"/>
    </row>
    <row r="50945" spans="4:11">
      <c r="D50945" s="1"/>
      <c r="E50945" s="1"/>
      <c r="F50945" s="1"/>
      <c r="G50945" s="1"/>
      <c r="J50945" s="2"/>
      <c r="K50945" s="2"/>
    </row>
    <row r="50946" spans="4:11">
      <c r="D50946" s="1"/>
      <c r="E50946" s="1"/>
      <c r="F50946" s="1"/>
      <c r="G50946" s="1"/>
      <c r="J50946" s="2"/>
      <c r="K50946" s="2"/>
    </row>
    <row r="50947" spans="4:11">
      <c r="D50947" s="1"/>
      <c r="E50947" s="1"/>
      <c r="F50947" s="1"/>
      <c r="G50947" s="1"/>
      <c r="J50947" s="2"/>
      <c r="K50947" s="2"/>
    </row>
    <row r="50948" spans="4:11">
      <c r="D50948" s="1"/>
      <c r="E50948" s="1"/>
      <c r="F50948" s="1"/>
      <c r="G50948" s="1"/>
      <c r="J50948" s="2"/>
      <c r="K50948" s="2"/>
    </row>
    <row r="50949" spans="4:11">
      <c r="D50949" s="1"/>
      <c r="E50949" s="1"/>
      <c r="F50949" s="1"/>
      <c r="G50949" s="1"/>
      <c r="J50949" s="2"/>
      <c r="K50949" s="2"/>
    </row>
    <row r="50950" spans="4:11">
      <c r="D50950" s="1"/>
      <c r="E50950" s="1"/>
      <c r="F50950" s="1"/>
      <c r="G50950" s="1"/>
      <c r="J50950" s="2"/>
      <c r="K50950" s="2"/>
    </row>
    <row r="50951" spans="4:11">
      <c r="D50951" s="1"/>
      <c r="E50951" s="1"/>
      <c r="F50951" s="1"/>
      <c r="G50951" s="1"/>
      <c r="J50951" s="2"/>
      <c r="K50951" s="2"/>
    </row>
    <row r="50952" spans="4:11">
      <c r="D50952" s="1"/>
      <c r="E50952" s="1"/>
      <c r="F50952" s="1"/>
      <c r="G50952" s="1"/>
      <c r="J50952" s="2"/>
      <c r="K50952" s="2"/>
    </row>
    <row r="50953" spans="4:11">
      <c r="D50953" s="1"/>
      <c r="E50953" s="1"/>
      <c r="F50953" s="1"/>
      <c r="G50953" s="1"/>
      <c r="J50953" s="2"/>
      <c r="K50953" s="2"/>
    </row>
    <row r="50954" spans="4:11">
      <c r="D50954" s="1"/>
      <c r="E50954" s="1"/>
      <c r="F50954" s="1"/>
      <c r="G50954" s="1"/>
      <c r="J50954" s="2"/>
      <c r="K50954" s="2"/>
    </row>
    <row r="50955" spans="4:11">
      <c r="D50955" s="1"/>
      <c r="E50955" s="1"/>
      <c r="F50955" s="1"/>
      <c r="G50955" s="1"/>
      <c r="J50955" s="2"/>
      <c r="K50955" s="2"/>
    </row>
    <row r="50956" spans="4:11">
      <c r="D50956" s="1"/>
      <c r="E50956" s="1"/>
      <c r="F50956" s="1"/>
      <c r="G50956" s="1"/>
      <c r="J50956" s="2"/>
      <c r="K50956" s="2"/>
    </row>
    <row r="50957" spans="4:11">
      <c r="D50957" s="1"/>
      <c r="E50957" s="1"/>
      <c r="F50957" s="1"/>
      <c r="G50957" s="1"/>
      <c r="J50957" s="2"/>
      <c r="K50957" s="2"/>
    </row>
    <row r="50958" spans="4:11">
      <c r="D50958" s="1"/>
      <c r="E50958" s="1"/>
      <c r="F50958" s="1"/>
      <c r="G50958" s="1"/>
      <c r="J50958" s="2"/>
      <c r="K50958" s="2"/>
    </row>
    <row r="50959" spans="4:11">
      <c r="D50959" s="1"/>
      <c r="E50959" s="1"/>
      <c r="F50959" s="1"/>
      <c r="G50959" s="1"/>
      <c r="J50959" s="2"/>
      <c r="K50959" s="2"/>
    </row>
    <row r="50960" spans="4:11">
      <c r="D50960" s="1"/>
      <c r="E50960" s="1"/>
      <c r="F50960" s="1"/>
      <c r="G50960" s="1"/>
      <c r="J50960" s="2"/>
      <c r="K50960" s="2"/>
    </row>
    <row r="50961" spans="4:11">
      <c r="D50961" s="1"/>
      <c r="E50961" s="1"/>
      <c r="F50961" s="1"/>
      <c r="G50961" s="1"/>
      <c r="J50961" s="2"/>
      <c r="K50961" s="2"/>
    </row>
    <row r="50962" spans="4:11">
      <c r="D50962" s="1"/>
      <c r="E50962" s="1"/>
      <c r="F50962" s="1"/>
      <c r="G50962" s="1"/>
      <c r="J50962" s="2"/>
      <c r="K50962" s="2"/>
    </row>
    <row r="50963" spans="4:11">
      <c r="D50963" s="1"/>
      <c r="E50963" s="1"/>
      <c r="F50963" s="1"/>
      <c r="G50963" s="1"/>
      <c r="J50963" s="2"/>
      <c r="K50963" s="2"/>
    </row>
    <row r="50964" spans="4:11">
      <c r="D50964" s="1"/>
      <c r="E50964" s="1"/>
      <c r="F50964" s="1"/>
      <c r="G50964" s="1"/>
      <c r="J50964" s="2"/>
      <c r="K50964" s="2"/>
    </row>
    <row r="50965" spans="4:11">
      <c r="D50965" s="1"/>
      <c r="E50965" s="1"/>
      <c r="F50965" s="1"/>
      <c r="G50965" s="1"/>
      <c r="J50965" s="2"/>
      <c r="K50965" s="2"/>
    </row>
    <row r="50966" spans="4:11">
      <c r="D50966" s="1"/>
      <c r="E50966" s="1"/>
      <c r="F50966" s="1"/>
      <c r="G50966" s="1"/>
      <c r="J50966" s="2"/>
      <c r="K50966" s="2"/>
    </row>
    <row r="50967" spans="4:11">
      <c r="D50967" s="1"/>
      <c r="E50967" s="1"/>
      <c r="F50967" s="1"/>
      <c r="G50967" s="1"/>
      <c r="J50967" s="2"/>
      <c r="K50967" s="2"/>
    </row>
    <row r="50968" spans="4:11">
      <c r="D50968" s="1"/>
      <c r="E50968" s="1"/>
      <c r="F50968" s="1"/>
      <c r="G50968" s="1"/>
      <c r="J50968" s="2"/>
      <c r="K50968" s="2"/>
    </row>
    <row r="50969" spans="4:11">
      <c r="D50969" s="1"/>
      <c r="E50969" s="1"/>
      <c r="F50969" s="1"/>
      <c r="G50969" s="1"/>
      <c r="J50969" s="2"/>
      <c r="K50969" s="2"/>
    </row>
    <row r="50970" spans="4:11">
      <c r="D50970" s="1"/>
      <c r="E50970" s="1"/>
      <c r="F50970" s="1"/>
      <c r="G50970" s="1"/>
      <c r="J50970" s="2"/>
      <c r="K50970" s="2"/>
    </row>
    <row r="50971" spans="4:11">
      <c r="D50971" s="1"/>
      <c r="E50971" s="1"/>
      <c r="F50971" s="1"/>
      <c r="G50971" s="1"/>
      <c r="J50971" s="2"/>
      <c r="K50971" s="2"/>
    </row>
    <row r="50972" spans="4:11">
      <c r="D50972" s="1"/>
      <c r="E50972" s="1"/>
      <c r="F50972" s="1"/>
      <c r="G50972" s="1"/>
      <c r="J50972" s="2"/>
      <c r="K50972" s="2"/>
    </row>
    <row r="50973" spans="4:11">
      <c r="D50973" s="1"/>
      <c r="E50973" s="1"/>
      <c r="F50973" s="1"/>
      <c r="G50973" s="1"/>
      <c r="J50973" s="2"/>
      <c r="K50973" s="2"/>
    </row>
    <row r="50974" spans="4:11">
      <c r="D50974" s="1"/>
      <c r="E50974" s="1"/>
      <c r="F50974" s="1"/>
      <c r="G50974" s="1"/>
      <c r="J50974" s="2"/>
      <c r="K50974" s="2"/>
    </row>
    <row r="50975" spans="4:11">
      <c r="D50975" s="1"/>
      <c r="E50975" s="1"/>
      <c r="F50975" s="1"/>
      <c r="G50975" s="1"/>
      <c r="J50975" s="2"/>
      <c r="K50975" s="2"/>
    </row>
    <row r="50976" spans="4:11">
      <c r="D50976" s="1"/>
      <c r="E50976" s="1"/>
      <c r="F50976" s="1"/>
      <c r="G50976" s="1"/>
      <c r="J50976" s="2"/>
      <c r="K50976" s="2"/>
    </row>
    <row r="50977" spans="4:11">
      <c r="D50977" s="1"/>
      <c r="E50977" s="1"/>
      <c r="F50977" s="1"/>
      <c r="G50977" s="1"/>
      <c r="J50977" s="2"/>
      <c r="K50977" s="2"/>
    </row>
    <row r="50978" spans="4:11">
      <c r="D50978" s="1"/>
      <c r="E50978" s="1"/>
      <c r="F50978" s="1"/>
      <c r="G50978" s="1"/>
      <c r="J50978" s="2"/>
      <c r="K50978" s="2"/>
    </row>
    <row r="50979" spans="4:11">
      <c r="D50979" s="1"/>
      <c r="E50979" s="1"/>
      <c r="F50979" s="1"/>
      <c r="G50979" s="1"/>
      <c r="J50979" s="2"/>
      <c r="K50979" s="2"/>
    </row>
    <row r="50980" spans="4:11">
      <c r="D50980" s="1"/>
      <c r="E50980" s="1"/>
      <c r="F50980" s="1"/>
      <c r="G50980" s="1"/>
      <c r="J50980" s="2"/>
      <c r="K50980" s="2"/>
    </row>
    <row r="50981" spans="4:11">
      <c r="D50981" s="1"/>
      <c r="E50981" s="1"/>
      <c r="F50981" s="1"/>
      <c r="G50981" s="1"/>
      <c r="J50981" s="2"/>
      <c r="K50981" s="2"/>
    </row>
    <row r="50982" spans="4:11">
      <c r="D50982" s="1"/>
      <c r="E50982" s="1"/>
      <c r="F50982" s="1"/>
      <c r="G50982" s="1"/>
      <c r="J50982" s="2"/>
      <c r="K50982" s="2"/>
    </row>
    <row r="50983" spans="4:11">
      <c r="D50983" s="1"/>
      <c r="E50983" s="1"/>
      <c r="F50983" s="1"/>
      <c r="G50983" s="1"/>
      <c r="J50983" s="2"/>
      <c r="K50983" s="2"/>
    </row>
    <row r="50984" spans="4:11">
      <c r="D50984" s="1"/>
      <c r="E50984" s="1"/>
      <c r="F50984" s="1"/>
      <c r="G50984" s="1"/>
      <c r="J50984" s="2"/>
      <c r="K50984" s="2"/>
    </row>
    <row r="50985" spans="4:11">
      <c r="D50985" s="1"/>
      <c r="E50985" s="1"/>
      <c r="F50985" s="1"/>
      <c r="G50985" s="1"/>
      <c r="J50985" s="2"/>
      <c r="K50985" s="2"/>
    </row>
    <row r="50986" spans="4:11">
      <c r="D50986" s="1"/>
      <c r="E50986" s="1"/>
      <c r="F50986" s="1"/>
      <c r="G50986" s="1"/>
      <c r="J50986" s="2"/>
      <c r="K50986" s="2"/>
    </row>
    <row r="50987" spans="4:11">
      <c r="D50987" s="1"/>
      <c r="E50987" s="1"/>
      <c r="F50987" s="1"/>
      <c r="G50987" s="1"/>
      <c r="J50987" s="2"/>
      <c r="K50987" s="2"/>
    </row>
    <row r="50988" spans="4:11">
      <c r="D50988" s="1"/>
      <c r="E50988" s="1"/>
      <c r="F50988" s="1"/>
      <c r="G50988" s="1"/>
      <c r="J50988" s="2"/>
      <c r="K50988" s="2"/>
    </row>
    <row r="50989" spans="4:11">
      <c r="D50989" s="1"/>
      <c r="E50989" s="1"/>
      <c r="F50989" s="1"/>
      <c r="G50989" s="1"/>
      <c r="J50989" s="2"/>
      <c r="K50989" s="2"/>
    </row>
    <row r="50990" spans="4:11">
      <c r="D50990" s="1"/>
      <c r="E50990" s="1"/>
      <c r="F50990" s="1"/>
      <c r="G50990" s="1"/>
      <c r="J50990" s="2"/>
      <c r="K50990" s="2"/>
    </row>
    <row r="50991" spans="4:11">
      <c r="D50991" s="1"/>
      <c r="E50991" s="1"/>
      <c r="F50991" s="1"/>
      <c r="G50991" s="1"/>
      <c r="J50991" s="2"/>
      <c r="K50991" s="2"/>
    </row>
    <row r="50992" spans="4:11">
      <c r="D50992" s="1"/>
      <c r="E50992" s="1"/>
      <c r="F50992" s="1"/>
      <c r="G50992" s="1"/>
      <c r="J50992" s="2"/>
      <c r="K50992" s="2"/>
    </row>
    <row r="50993" spans="4:11">
      <c r="D50993" s="1"/>
      <c r="E50993" s="1"/>
      <c r="F50993" s="1"/>
      <c r="G50993" s="1"/>
      <c r="J50993" s="2"/>
      <c r="K50993" s="2"/>
    </row>
    <row r="50994" spans="4:11">
      <c r="D50994" s="1"/>
      <c r="E50994" s="1"/>
      <c r="F50994" s="1"/>
      <c r="G50994" s="1"/>
      <c r="J50994" s="2"/>
      <c r="K50994" s="2"/>
    </row>
    <row r="50995" spans="4:11">
      <c r="D50995" s="1"/>
      <c r="E50995" s="1"/>
      <c r="F50995" s="1"/>
      <c r="G50995" s="1"/>
      <c r="J50995" s="2"/>
      <c r="K50995" s="2"/>
    </row>
    <row r="50996" spans="4:11">
      <c r="D50996" s="1"/>
      <c r="E50996" s="1"/>
      <c r="F50996" s="1"/>
      <c r="G50996" s="1"/>
      <c r="J50996" s="2"/>
      <c r="K50996" s="2"/>
    </row>
    <row r="50997" spans="4:11">
      <c r="D50997" s="1"/>
      <c r="E50997" s="1"/>
      <c r="F50997" s="1"/>
      <c r="G50997" s="1"/>
      <c r="J50997" s="2"/>
      <c r="K50997" s="2"/>
    </row>
    <row r="50998" spans="4:11">
      <c r="D50998" s="1"/>
      <c r="E50998" s="1"/>
      <c r="F50998" s="1"/>
      <c r="G50998" s="1"/>
      <c r="J50998" s="2"/>
      <c r="K50998" s="2"/>
    </row>
    <row r="50999" spans="4:11">
      <c r="D50999" s="1"/>
      <c r="E50999" s="1"/>
      <c r="F50999" s="1"/>
      <c r="G50999" s="1"/>
      <c r="J50999" s="2"/>
      <c r="K50999" s="2"/>
    </row>
    <row r="51000" spans="4:11">
      <c r="D51000" s="1"/>
      <c r="E51000" s="1"/>
      <c r="F51000" s="1"/>
      <c r="G51000" s="1"/>
      <c r="J51000" s="2"/>
      <c r="K51000" s="2"/>
    </row>
    <row r="51001" spans="4:11">
      <c r="D51001" s="1"/>
      <c r="E51001" s="1"/>
      <c r="F51001" s="1"/>
      <c r="G51001" s="1"/>
      <c r="J51001" s="2"/>
      <c r="K51001" s="2"/>
    </row>
    <row r="51002" spans="4:11">
      <c r="D51002" s="1"/>
      <c r="E51002" s="1"/>
      <c r="F51002" s="1"/>
      <c r="G51002" s="1"/>
      <c r="J51002" s="2"/>
      <c r="K51002" s="2"/>
    </row>
    <row r="51003" spans="4:11">
      <c r="D51003" s="1"/>
      <c r="E51003" s="1"/>
      <c r="F51003" s="1"/>
      <c r="G51003" s="1"/>
      <c r="J51003" s="2"/>
      <c r="K51003" s="2"/>
    </row>
    <row r="51004" spans="4:11">
      <c r="D51004" s="1"/>
      <c r="E51004" s="1"/>
      <c r="F51004" s="1"/>
      <c r="G51004" s="1"/>
      <c r="J51004" s="2"/>
      <c r="K51004" s="2"/>
    </row>
    <row r="51005" spans="4:11">
      <c r="D51005" s="1"/>
      <c r="E51005" s="1"/>
      <c r="F51005" s="1"/>
      <c r="G51005" s="1"/>
      <c r="J51005" s="2"/>
      <c r="K51005" s="2"/>
    </row>
    <row r="51006" spans="4:11">
      <c r="D51006" s="1"/>
      <c r="E51006" s="1"/>
      <c r="F51006" s="1"/>
      <c r="G51006" s="1"/>
      <c r="J51006" s="2"/>
      <c r="K51006" s="2"/>
    </row>
    <row r="51007" spans="4:11">
      <c r="D51007" s="1"/>
      <c r="E51007" s="1"/>
      <c r="F51007" s="1"/>
      <c r="G51007" s="1"/>
      <c r="J51007" s="2"/>
      <c r="K51007" s="2"/>
    </row>
    <row r="51008" spans="4:11">
      <c r="D51008" s="1"/>
      <c r="E51008" s="1"/>
      <c r="F51008" s="1"/>
      <c r="G51008" s="1"/>
      <c r="J51008" s="2"/>
      <c r="K51008" s="2"/>
    </row>
    <row r="51009" spans="4:11">
      <c r="D51009" s="1"/>
      <c r="E51009" s="1"/>
      <c r="F51009" s="1"/>
      <c r="G51009" s="1"/>
      <c r="J51009" s="2"/>
      <c r="K51009" s="2"/>
    </row>
    <row r="51010" spans="4:11">
      <c r="D51010" s="1"/>
      <c r="E51010" s="1"/>
      <c r="F51010" s="1"/>
      <c r="G51010" s="1"/>
      <c r="J51010" s="2"/>
      <c r="K51010" s="2"/>
    </row>
    <row r="51011" spans="4:11">
      <c r="D51011" s="1"/>
      <c r="E51011" s="1"/>
      <c r="F51011" s="1"/>
      <c r="G51011" s="1"/>
      <c r="J51011" s="2"/>
      <c r="K51011" s="2"/>
    </row>
    <row r="51012" spans="4:11">
      <c r="D51012" s="1"/>
      <c r="E51012" s="1"/>
      <c r="F51012" s="1"/>
      <c r="G51012" s="1"/>
      <c r="J51012" s="2"/>
      <c r="K51012" s="2"/>
    </row>
    <row r="51013" spans="4:11">
      <c r="D51013" s="1"/>
      <c r="E51013" s="1"/>
      <c r="F51013" s="1"/>
      <c r="G51013" s="1"/>
      <c r="J51013" s="2"/>
      <c r="K51013" s="2"/>
    </row>
    <row r="51014" spans="4:11">
      <c r="D51014" s="1"/>
      <c r="E51014" s="1"/>
      <c r="F51014" s="1"/>
      <c r="G51014" s="1"/>
      <c r="J51014" s="2"/>
      <c r="K51014" s="2"/>
    </row>
    <row r="51015" spans="4:11">
      <c r="D51015" s="1"/>
      <c r="E51015" s="1"/>
      <c r="F51015" s="1"/>
      <c r="G51015" s="1"/>
      <c r="J51015" s="2"/>
      <c r="K51015" s="2"/>
    </row>
    <row r="51016" spans="4:11">
      <c r="D51016" s="1"/>
      <c r="E51016" s="1"/>
      <c r="F51016" s="1"/>
      <c r="G51016" s="1"/>
      <c r="J51016" s="2"/>
      <c r="K51016" s="2"/>
    </row>
    <row r="51017" spans="4:11">
      <c r="D51017" s="1"/>
      <c r="E51017" s="1"/>
      <c r="F51017" s="1"/>
      <c r="G51017" s="1"/>
      <c r="J51017" s="2"/>
      <c r="K51017" s="2"/>
    </row>
    <row r="51018" spans="4:11">
      <c r="D51018" s="1"/>
      <c r="E51018" s="1"/>
      <c r="F51018" s="1"/>
      <c r="G51018" s="1"/>
      <c r="J51018" s="2"/>
      <c r="K51018" s="2"/>
    </row>
    <row r="51019" spans="4:11">
      <c r="D51019" s="1"/>
      <c r="E51019" s="1"/>
      <c r="F51019" s="1"/>
      <c r="G51019" s="1"/>
      <c r="J51019" s="2"/>
      <c r="K51019" s="2"/>
    </row>
    <row r="51020" spans="4:11">
      <c r="D51020" s="1"/>
      <c r="E51020" s="1"/>
      <c r="F51020" s="1"/>
      <c r="G51020" s="1"/>
      <c r="J51020" s="2"/>
      <c r="K51020" s="2"/>
    </row>
    <row r="51021" spans="4:11">
      <c r="D51021" s="1"/>
      <c r="E51021" s="1"/>
      <c r="F51021" s="1"/>
      <c r="G51021" s="1"/>
      <c r="J51021" s="2"/>
      <c r="K51021" s="2"/>
    </row>
    <row r="51022" spans="4:11">
      <c r="D51022" s="1"/>
      <c r="E51022" s="1"/>
      <c r="F51022" s="1"/>
      <c r="G51022" s="1"/>
      <c r="J51022" s="2"/>
      <c r="K51022" s="2"/>
    </row>
    <row r="51023" spans="4:11">
      <c r="D51023" s="1"/>
      <c r="E51023" s="1"/>
      <c r="F51023" s="1"/>
      <c r="G51023" s="1"/>
      <c r="J51023" s="2"/>
      <c r="K51023" s="2"/>
    </row>
    <row r="51024" spans="4:11">
      <c r="D51024" s="1"/>
      <c r="E51024" s="1"/>
      <c r="F51024" s="1"/>
      <c r="G51024" s="1"/>
      <c r="J51024" s="2"/>
      <c r="K51024" s="2"/>
    </row>
    <row r="51025" spans="4:11">
      <c r="D51025" s="1"/>
      <c r="E51025" s="1"/>
      <c r="F51025" s="1"/>
      <c r="G51025" s="1"/>
      <c r="J51025" s="2"/>
      <c r="K51025" s="2"/>
    </row>
    <row r="51026" spans="4:11">
      <c r="D51026" s="1"/>
      <c r="E51026" s="1"/>
      <c r="F51026" s="1"/>
      <c r="G51026" s="1"/>
      <c r="J51026" s="2"/>
      <c r="K51026" s="2"/>
    </row>
    <row r="51027" spans="4:11">
      <c r="D51027" s="1"/>
      <c r="E51027" s="1"/>
      <c r="F51027" s="1"/>
      <c r="G51027" s="1"/>
      <c r="J51027" s="2"/>
      <c r="K51027" s="2"/>
    </row>
    <row r="51028" spans="4:11">
      <c r="D51028" s="1"/>
      <c r="E51028" s="1"/>
      <c r="F51028" s="1"/>
      <c r="G51028" s="1"/>
      <c r="J51028" s="2"/>
      <c r="K51028" s="2"/>
    </row>
    <row r="51029" spans="4:11">
      <c r="D51029" s="1"/>
      <c r="E51029" s="1"/>
      <c r="F51029" s="1"/>
      <c r="G51029" s="1"/>
      <c r="J51029" s="2"/>
      <c r="K51029" s="2"/>
    </row>
    <row r="51030" spans="4:11">
      <c r="D51030" s="1"/>
      <c r="E51030" s="1"/>
      <c r="F51030" s="1"/>
      <c r="G51030" s="1"/>
      <c r="J51030" s="2"/>
      <c r="K51030" s="2"/>
    </row>
    <row r="51031" spans="4:11">
      <c r="D51031" s="1"/>
      <c r="E51031" s="1"/>
      <c r="F51031" s="1"/>
      <c r="G51031" s="1"/>
      <c r="J51031" s="2"/>
      <c r="K51031" s="2"/>
    </row>
    <row r="51032" spans="4:11">
      <c r="D51032" s="1"/>
      <c r="E51032" s="1"/>
      <c r="F51032" s="1"/>
      <c r="G51032" s="1"/>
      <c r="J51032" s="2"/>
      <c r="K51032" s="2"/>
    </row>
    <row r="51033" spans="4:11">
      <c r="D51033" s="1"/>
      <c r="E51033" s="1"/>
      <c r="F51033" s="1"/>
      <c r="G51033" s="1"/>
      <c r="J51033" s="2"/>
      <c r="K51033" s="2"/>
    </row>
    <row r="51034" spans="4:11">
      <c r="D51034" s="1"/>
      <c r="E51034" s="1"/>
      <c r="F51034" s="1"/>
      <c r="G51034" s="1"/>
      <c r="J51034" s="2"/>
      <c r="K51034" s="2"/>
    </row>
    <row r="51035" spans="4:11">
      <c r="D51035" s="1"/>
      <c r="E51035" s="1"/>
      <c r="F51035" s="1"/>
      <c r="G51035" s="1"/>
      <c r="J51035" s="2"/>
      <c r="K51035" s="2"/>
    </row>
    <row r="51036" spans="4:11">
      <c r="D51036" s="1"/>
      <c r="E51036" s="1"/>
      <c r="F51036" s="1"/>
      <c r="G51036" s="1"/>
      <c r="J51036" s="2"/>
      <c r="K51036" s="2"/>
    </row>
    <row r="51037" spans="4:11">
      <c r="D51037" s="1"/>
      <c r="E51037" s="1"/>
      <c r="F51037" s="1"/>
      <c r="G51037" s="1"/>
      <c r="J51037" s="2"/>
      <c r="K51037" s="2"/>
    </row>
    <row r="51038" spans="4:11">
      <c r="D51038" s="1"/>
      <c r="E51038" s="1"/>
      <c r="F51038" s="1"/>
      <c r="G51038" s="1"/>
      <c r="J51038" s="2"/>
      <c r="K51038" s="2"/>
    </row>
    <row r="51039" spans="4:11">
      <c r="D51039" s="1"/>
      <c r="E51039" s="1"/>
      <c r="F51039" s="1"/>
      <c r="G51039" s="1"/>
      <c r="J51039" s="2"/>
      <c r="K51039" s="2"/>
    </row>
    <row r="51040" spans="4:11">
      <c r="D51040" s="1"/>
      <c r="E51040" s="1"/>
      <c r="F51040" s="1"/>
      <c r="G51040" s="1"/>
      <c r="J51040" s="2"/>
      <c r="K51040" s="2"/>
    </row>
    <row r="51041" spans="4:11">
      <c r="D51041" s="1"/>
      <c r="E51041" s="1"/>
      <c r="F51041" s="1"/>
      <c r="G51041" s="1"/>
      <c r="J51041" s="2"/>
      <c r="K51041" s="2"/>
    </row>
    <row r="51042" spans="4:11">
      <c r="D51042" s="1"/>
      <c r="E51042" s="1"/>
      <c r="F51042" s="1"/>
      <c r="G51042" s="1"/>
      <c r="J51042" s="2"/>
      <c r="K51042" s="2"/>
    </row>
    <row r="51043" spans="4:11">
      <c r="D51043" s="1"/>
      <c r="E51043" s="1"/>
      <c r="F51043" s="1"/>
      <c r="G51043" s="1"/>
      <c r="J51043" s="2"/>
      <c r="K51043" s="2"/>
    </row>
    <row r="51044" spans="4:11">
      <c r="D51044" s="1"/>
      <c r="E51044" s="1"/>
      <c r="F51044" s="1"/>
      <c r="G51044" s="1"/>
      <c r="J51044" s="2"/>
      <c r="K51044" s="2"/>
    </row>
    <row r="51045" spans="4:11">
      <c r="D51045" s="1"/>
      <c r="E51045" s="1"/>
      <c r="F51045" s="1"/>
      <c r="G51045" s="1"/>
      <c r="J51045" s="2"/>
      <c r="K51045" s="2"/>
    </row>
    <row r="51046" spans="4:11">
      <c r="D51046" s="1"/>
      <c r="E51046" s="1"/>
      <c r="F51046" s="1"/>
      <c r="G51046" s="1"/>
      <c r="J51046" s="2"/>
      <c r="K51046" s="2"/>
    </row>
    <row r="51047" spans="4:11">
      <c r="D51047" s="1"/>
      <c r="E51047" s="1"/>
      <c r="F51047" s="1"/>
      <c r="G51047" s="1"/>
      <c r="J51047" s="2"/>
      <c r="K51047" s="2"/>
    </row>
    <row r="51048" spans="4:11">
      <c r="D51048" s="1"/>
      <c r="E51048" s="1"/>
      <c r="F51048" s="1"/>
      <c r="G51048" s="1"/>
      <c r="J51048" s="2"/>
      <c r="K51048" s="2"/>
    </row>
    <row r="51049" spans="4:11">
      <c r="D51049" s="1"/>
      <c r="E51049" s="1"/>
      <c r="F51049" s="1"/>
      <c r="G51049" s="1"/>
      <c r="J51049" s="2"/>
      <c r="K51049" s="2"/>
    </row>
    <row r="51050" spans="4:11">
      <c r="D51050" s="1"/>
      <c r="E51050" s="1"/>
      <c r="F51050" s="1"/>
      <c r="G51050" s="1"/>
      <c r="J51050" s="2"/>
      <c r="K51050" s="2"/>
    </row>
    <row r="51051" spans="4:11">
      <c r="D51051" s="1"/>
      <c r="E51051" s="1"/>
      <c r="F51051" s="1"/>
      <c r="G51051" s="1"/>
      <c r="J51051" s="2"/>
      <c r="K51051" s="2"/>
    </row>
    <row r="51052" spans="4:11">
      <c r="D51052" s="1"/>
      <c r="E51052" s="1"/>
      <c r="F51052" s="1"/>
      <c r="G51052" s="1"/>
      <c r="J51052" s="2"/>
      <c r="K51052" s="2"/>
    </row>
    <row r="51053" spans="4:11">
      <c r="D51053" s="1"/>
      <c r="E51053" s="1"/>
      <c r="F51053" s="1"/>
      <c r="G51053" s="1"/>
      <c r="J51053" s="2"/>
      <c r="K51053" s="2"/>
    </row>
    <row r="51054" spans="4:11">
      <c r="D51054" s="1"/>
      <c r="E51054" s="1"/>
      <c r="F51054" s="1"/>
      <c r="G51054" s="1"/>
      <c r="J51054" s="2"/>
      <c r="K51054" s="2"/>
    </row>
    <row r="51055" spans="4:11">
      <c r="D51055" s="1"/>
      <c r="E51055" s="1"/>
      <c r="F51055" s="1"/>
      <c r="G51055" s="1"/>
      <c r="J51055" s="2"/>
      <c r="K51055" s="2"/>
    </row>
    <row r="51056" spans="4:11">
      <c r="D51056" s="1"/>
      <c r="E51056" s="1"/>
      <c r="F51056" s="1"/>
      <c r="G51056" s="1"/>
      <c r="J51056" s="2"/>
      <c r="K51056" s="2"/>
    </row>
    <row r="51057" spans="4:11">
      <c r="D51057" s="1"/>
      <c r="E51057" s="1"/>
      <c r="F51057" s="1"/>
      <c r="G51057" s="1"/>
      <c r="J51057" s="2"/>
      <c r="K51057" s="2"/>
    </row>
    <row r="51058" spans="4:11">
      <c r="D51058" s="1"/>
      <c r="E51058" s="1"/>
      <c r="F51058" s="1"/>
      <c r="G51058" s="1"/>
      <c r="J51058" s="2"/>
      <c r="K51058" s="2"/>
    </row>
    <row r="51059" spans="4:11">
      <c r="D51059" s="1"/>
      <c r="E51059" s="1"/>
      <c r="F51059" s="1"/>
      <c r="G51059" s="1"/>
      <c r="J51059" s="2"/>
      <c r="K51059" s="2"/>
    </row>
    <row r="51060" spans="4:11">
      <c r="D51060" s="1"/>
      <c r="E51060" s="1"/>
      <c r="F51060" s="1"/>
      <c r="G51060" s="1"/>
      <c r="J51060" s="2"/>
      <c r="K51060" s="2"/>
    </row>
    <row r="51061" spans="4:11">
      <c r="D51061" s="1"/>
      <c r="E51061" s="1"/>
      <c r="F51061" s="1"/>
      <c r="G51061" s="1"/>
      <c r="J51061" s="2"/>
      <c r="K51061" s="2"/>
    </row>
    <row r="51062" spans="4:11">
      <c r="D51062" s="1"/>
      <c r="E51062" s="1"/>
      <c r="F51062" s="1"/>
      <c r="G51062" s="1"/>
      <c r="J51062" s="2"/>
      <c r="K51062" s="2"/>
    </row>
    <row r="51063" spans="4:11">
      <c r="D51063" s="1"/>
      <c r="E51063" s="1"/>
      <c r="F51063" s="1"/>
      <c r="G51063" s="1"/>
      <c r="J51063" s="2"/>
      <c r="K51063" s="2"/>
    </row>
    <row r="51064" spans="4:11">
      <c r="D51064" s="1"/>
      <c r="E51064" s="1"/>
      <c r="F51064" s="1"/>
      <c r="G51064" s="1"/>
      <c r="J51064" s="2"/>
      <c r="K51064" s="2"/>
    </row>
    <row r="51065" spans="4:11">
      <c r="D51065" s="1"/>
      <c r="E51065" s="1"/>
      <c r="F51065" s="1"/>
      <c r="G51065" s="1"/>
      <c r="J51065" s="2"/>
      <c r="K51065" s="2"/>
    </row>
    <row r="51066" spans="4:11">
      <c r="D51066" s="1"/>
      <c r="E51066" s="1"/>
      <c r="F51066" s="1"/>
      <c r="G51066" s="1"/>
      <c r="J51066" s="2"/>
      <c r="K51066" s="2"/>
    </row>
    <row r="51067" spans="4:11">
      <c r="D51067" s="1"/>
      <c r="E51067" s="1"/>
      <c r="F51067" s="1"/>
      <c r="G51067" s="1"/>
      <c r="J51067" s="2"/>
      <c r="K51067" s="2"/>
    </row>
    <row r="51068" spans="4:11">
      <c r="D51068" s="1"/>
      <c r="E51068" s="1"/>
      <c r="F51068" s="1"/>
      <c r="G51068" s="1"/>
      <c r="J51068" s="2"/>
      <c r="K51068" s="2"/>
    </row>
    <row r="51069" spans="4:11">
      <c r="D51069" s="1"/>
      <c r="E51069" s="1"/>
      <c r="F51069" s="1"/>
      <c r="G51069" s="1"/>
      <c r="J51069" s="2"/>
      <c r="K51069" s="2"/>
    </row>
    <row r="51070" spans="4:11">
      <c r="D51070" s="1"/>
      <c r="E51070" s="1"/>
      <c r="F51070" s="1"/>
      <c r="G51070" s="1"/>
      <c r="J51070" s="2"/>
      <c r="K51070" s="2"/>
    </row>
    <row r="51071" spans="4:11">
      <c r="D51071" s="1"/>
      <c r="E51071" s="1"/>
      <c r="F51071" s="1"/>
      <c r="G51071" s="1"/>
      <c r="J51071" s="2"/>
      <c r="K51071" s="2"/>
    </row>
    <row r="51072" spans="4:11">
      <c r="D51072" s="1"/>
      <c r="E51072" s="1"/>
      <c r="F51072" s="1"/>
      <c r="G51072" s="1"/>
      <c r="J51072" s="2"/>
      <c r="K51072" s="2"/>
    </row>
    <row r="51073" spans="4:11">
      <c r="D51073" s="1"/>
      <c r="E51073" s="1"/>
      <c r="F51073" s="1"/>
      <c r="G51073" s="1"/>
      <c r="J51073" s="2"/>
      <c r="K51073" s="2"/>
    </row>
    <row r="51074" spans="4:11">
      <c r="D51074" s="1"/>
      <c r="E51074" s="1"/>
      <c r="F51074" s="1"/>
      <c r="G51074" s="1"/>
      <c r="J51074" s="2"/>
      <c r="K51074" s="2"/>
    </row>
    <row r="51075" spans="4:11">
      <c r="D51075" s="1"/>
      <c r="E51075" s="1"/>
      <c r="F51075" s="1"/>
      <c r="G51075" s="1"/>
      <c r="J51075" s="2"/>
      <c r="K51075" s="2"/>
    </row>
    <row r="51076" spans="4:11">
      <c r="D51076" s="1"/>
      <c r="E51076" s="1"/>
      <c r="F51076" s="1"/>
      <c r="G51076" s="1"/>
      <c r="J51076" s="2"/>
      <c r="K51076" s="2"/>
    </row>
    <row r="51077" spans="4:11">
      <c r="D51077" s="1"/>
      <c r="E51077" s="1"/>
      <c r="F51077" s="1"/>
      <c r="G51077" s="1"/>
      <c r="J51077" s="2"/>
      <c r="K51077" s="2"/>
    </row>
    <row r="51078" spans="4:11">
      <c r="D51078" s="1"/>
      <c r="E51078" s="1"/>
      <c r="F51078" s="1"/>
      <c r="G51078" s="1"/>
      <c r="J51078" s="2"/>
      <c r="K51078" s="2"/>
    </row>
    <row r="51079" spans="4:11">
      <c r="D51079" s="1"/>
      <c r="E51079" s="1"/>
      <c r="F51079" s="1"/>
      <c r="G51079" s="1"/>
      <c r="J51079" s="2"/>
      <c r="K51079" s="2"/>
    </row>
    <row r="51080" spans="4:11">
      <c r="D51080" s="1"/>
      <c r="E51080" s="1"/>
      <c r="F51080" s="1"/>
      <c r="G51080" s="1"/>
      <c r="J51080" s="2"/>
      <c r="K51080" s="2"/>
    </row>
    <row r="51081" spans="4:11">
      <c r="D51081" s="1"/>
      <c r="E51081" s="1"/>
      <c r="F51081" s="1"/>
      <c r="G51081" s="1"/>
      <c r="J51081" s="2"/>
      <c r="K51081" s="2"/>
    </row>
    <row r="51082" spans="4:11">
      <c r="D51082" s="1"/>
      <c r="E51082" s="1"/>
      <c r="F51082" s="1"/>
      <c r="G51082" s="1"/>
      <c r="J51082" s="2"/>
      <c r="K51082" s="2"/>
    </row>
    <row r="51083" spans="4:11">
      <c r="D51083" s="1"/>
      <c r="E51083" s="1"/>
      <c r="F51083" s="1"/>
      <c r="G51083" s="1"/>
      <c r="J51083" s="2"/>
      <c r="K51083" s="2"/>
    </row>
    <row r="51084" spans="4:11">
      <c r="D51084" s="1"/>
      <c r="E51084" s="1"/>
      <c r="F51084" s="1"/>
      <c r="G51084" s="1"/>
      <c r="J51084" s="2"/>
      <c r="K51084" s="2"/>
    </row>
    <row r="51085" spans="4:11">
      <c r="D51085" s="1"/>
      <c r="E51085" s="1"/>
      <c r="F51085" s="1"/>
      <c r="G51085" s="1"/>
      <c r="J51085" s="2"/>
      <c r="K51085" s="2"/>
    </row>
    <row r="51086" spans="4:11">
      <c r="D51086" s="1"/>
      <c r="E51086" s="1"/>
      <c r="F51086" s="1"/>
      <c r="G51086" s="1"/>
      <c r="J51086" s="2"/>
      <c r="K51086" s="2"/>
    </row>
    <row r="51087" spans="4:11">
      <c r="D51087" s="1"/>
      <c r="E51087" s="1"/>
      <c r="F51087" s="1"/>
      <c r="G51087" s="1"/>
      <c r="J51087" s="2"/>
      <c r="K51087" s="2"/>
    </row>
    <row r="51088" spans="4:11">
      <c r="D51088" s="1"/>
      <c r="E51088" s="1"/>
      <c r="F51088" s="1"/>
      <c r="G51088" s="1"/>
      <c r="J51088" s="2"/>
      <c r="K51088" s="2"/>
    </row>
    <row r="51089" spans="4:11">
      <c r="D51089" s="1"/>
      <c r="E51089" s="1"/>
      <c r="F51089" s="1"/>
      <c r="G51089" s="1"/>
      <c r="J51089" s="2"/>
      <c r="K51089" s="2"/>
    </row>
    <row r="51090" spans="4:11">
      <c r="D51090" s="1"/>
      <c r="E51090" s="1"/>
      <c r="F51090" s="1"/>
      <c r="G51090" s="1"/>
      <c r="J51090" s="2"/>
      <c r="K51090" s="2"/>
    </row>
    <row r="51091" spans="4:11">
      <c r="D51091" s="1"/>
      <c r="E51091" s="1"/>
      <c r="F51091" s="1"/>
      <c r="G51091" s="1"/>
      <c r="J51091" s="2"/>
      <c r="K51091" s="2"/>
    </row>
    <row r="51092" spans="4:11">
      <c r="D51092" s="1"/>
      <c r="E51092" s="1"/>
      <c r="F51092" s="1"/>
      <c r="G51092" s="1"/>
      <c r="J51092" s="2"/>
      <c r="K51092" s="2"/>
    </row>
    <row r="51093" spans="4:11">
      <c r="D51093" s="1"/>
      <c r="E51093" s="1"/>
      <c r="F51093" s="1"/>
      <c r="G51093" s="1"/>
      <c r="J51093" s="2"/>
      <c r="K51093" s="2"/>
    </row>
    <row r="51094" spans="4:11">
      <c r="D51094" s="1"/>
      <c r="E51094" s="1"/>
      <c r="F51094" s="1"/>
      <c r="G51094" s="1"/>
      <c r="J51094" s="2"/>
      <c r="K51094" s="2"/>
    </row>
    <row r="51095" spans="4:11">
      <c r="D51095" s="1"/>
      <c r="E51095" s="1"/>
      <c r="F51095" s="1"/>
      <c r="G51095" s="1"/>
      <c r="J51095" s="2"/>
      <c r="K51095" s="2"/>
    </row>
    <row r="51096" spans="4:11">
      <c r="D51096" s="1"/>
      <c r="E51096" s="1"/>
      <c r="F51096" s="1"/>
      <c r="G51096" s="1"/>
      <c r="J51096" s="2"/>
      <c r="K51096" s="2"/>
    </row>
    <row r="51097" spans="4:11">
      <c r="D51097" s="1"/>
      <c r="E51097" s="1"/>
      <c r="F51097" s="1"/>
      <c r="G51097" s="1"/>
      <c r="J51097" s="2"/>
      <c r="K51097" s="2"/>
    </row>
    <row r="51098" spans="4:11">
      <c r="D51098" s="1"/>
      <c r="E51098" s="1"/>
      <c r="F51098" s="1"/>
      <c r="G51098" s="1"/>
      <c r="J51098" s="2"/>
      <c r="K51098" s="2"/>
    </row>
    <row r="51099" spans="4:11">
      <c r="D51099" s="1"/>
      <c r="E51099" s="1"/>
      <c r="F51099" s="1"/>
      <c r="G51099" s="1"/>
      <c r="J51099" s="2"/>
      <c r="K51099" s="2"/>
    </row>
    <row r="51100" spans="4:11">
      <c r="D51100" s="1"/>
      <c r="E51100" s="1"/>
      <c r="F51100" s="1"/>
      <c r="G51100" s="1"/>
      <c r="J51100" s="2"/>
      <c r="K51100" s="2"/>
    </row>
    <row r="51101" spans="4:11">
      <c r="D51101" s="1"/>
      <c r="E51101" s="1"/>
      <c r="F51101" s="1"/>
      <c r="G51101" s="1"/>
      <c r="J51101" s="2"/>
      <c r="K51101" s="2"/>
    </row>
    <row r="51102" spans="4:11">
      <c r="D51102" s="1"/>
      <c r="E51102" s="1"/>
      <c r="F51102" s="1"/>
      <c r="G51102" s="1"/>
      <c r="J51102" s="2"/>
      <c r="K51102" s="2"/>
    </row>
    <row r="51103" spans="4:11">
      <c r="D51103" s="1"/>
      <c r="E51103" s="1"/>
      <c r="F51103" s="1"/>
      <c r="G51103" s="1"/>
      <c r="J51103" s="2"/>
      <c r="K51103" s="2"/>
    </row>
    <row r="51104" spans="4:11">
      <c r="D51104" s="1"/>
      <c r="E51104" s="1"/>
      <c r="F51104" s="1"/>
      <c r="G51104" s="1"/>
      <c r="J51104" s="2"/>
      <c r="K51104" s="2"/>
    </row>
    <row r="51105" spans="4:11">
      <c r="D51105" s="1"/>
      <c r="E51105" s="1"/>
      <c r="F51105" s="1"/>
      <c r="G51105" s="1"/>
      <c r="J51105" s="2"/>
      <c r="K51105" s="2"/>
    </row>
    <row r="51106" spans="4:11">
      <c r="D51106" s="1"/>
      <c r="E51106" s="1"/>
      <c r="F51106" s="1"/>
      <c r="G51106" s="1"/>
      <c r="J51106" s="2"/>
      <c r="K51106" s="2"/>
    </row>
    <row r="51107" spans="4:11">
      <c r="D51107" s="1"/>
      <c r="E51107" s="1"/>
      <c r="F51107" s="1"/>
      <c r="G51107" s="1"/>
      <c r="J51107" s="2"/>
      <c r="K51107" s="2"/>
    </row>
    <row r="51108" spans="4:11">
      <c r="D51108" s="1"/>
      <c r="E51108" s="1"/>
      <c r="F51108" s="1"/>
      <c r="G51108" s="1"/>
      <c r="J51108" s="2"/>
      <c r="K51108" s="2"/>
    </row>
    <row r="51109" spans="4:11">
      <c r="D51109" s="1"/>
      <c r="E51109" s="1"/>
      <c r="F51109" s="1"/>
      <c r="G51109" s="1"/>
      <c r="J51109" s="2"/>
      <c r="K51109" s="2"/>
    </row>
    <row r="51110" spans="4:11">
      <c r="D51110" s="1"/>
      <c r="E51110" s="1"/>
      <c r="F51110" s="1"/>
      <c r="G51110" s="1"/>
      <c r="J51110" s="2"/>
      <c r="K51110" s="2"/>
    </row>
    <row r="51111" spans="4:11">
      <c r="D51111" s="1"/>
      <c r="E51111" s="1"/>
      <c r="F51111" s="1"/>
      <c r="G51111" s="1"/>
      <c r="J51111" s="2"/>
      <c r="K51111" s="2"/>
    </row>
    <row r="51112" spans="4:11">
      <c r="D51112" s="1"/>
      <c r="E51112" s="1"/>
      <c r="F51112" s="1"/>
      <c r="G51112" s="1"/>
      <c r="J51112" s="2"/>
      <c r="K51112" s="2"/>
    </row>
    <row r="51113" spans="4:11">
      <c r="D51113" s="1"/>
      <c r="E51113" s="1"/>
      <c r="F51113" s="1"/>
      <c r="G51113" s="1"/>
      <c r="J51113" s="2"/>
      <c r="K51113" s="2"/>
    </row>
    <row r="51114" spans="4:11">
      <c r="D51114" s="1"/>
      <c r="E51114" s="1"/>
      <c r="F51114" s="1"/>
      <c r="G51114" s="1"/>
      <c r="J51114" s="2"/>
      <c r="K51114" s="2"/>
    </row>
    <row r="51115" spans="4:11">
      <c r="D51115" s="1"/>
      <c r="E51115" s="1"/>
      <c r="F51115" s="1"/>
      <c r="G51115" s="1"/>
      <c r="J51115" s="2"/>
      <c r="K51115" s="2"/>
    </row>
    <row r="51116" spans="4:11">
      <c r="D51116" s="1"/>
      <c r="E51116" s="1"/>
      <c r="F51116" s="1"/>
      <c r="G51116" s="1"/>
      <c r="J51116" s="2"/>
      <c r="K51116" s="2"/>
    </row>
    <row r="51117" spans="4:11">
      <c r="D51117" s="1"/>
      <c r="E51117" s="1"/>
      <c r="F51117" s="1"/>
      <c r="G51117" s="1"/>
      <c r="J51117" s="2"/>
      <c r="K51117" s="2"/>
    </row>
    <row r="51118" spans="4:11">
      <c r="D51118" s="1"/>
      <c r="E51118" s="1"/>
      <c r="F51118" s="1"/>
      <c r="G51118" s="1"/>
      <c r="J51118" s="2"/>
      <c r="K51118" s="2"/>
    </row>
    <row r="51119" spans="4:11">
      <c r="D51119" s="1"/>
      <c r="E51119" s="1"/>
      <c r="F51119" s="1"/>
      <c r="G51119" s="1"/>
      <c r="J51119" s="2"/>
      <c r="K51119" s="2"/>
    </row>
    <row r="51120" spans="4:11">
      <c r="D51120" s="1"/>
      <c r="E51120" s="1"/>
      <c r="F51120" s="1"/>
      <c r="G51120" s="1"/>
      <c r="J51120" s="2"/>
      <c r="K51120" s="2"/>
    </row>
    <row r="51121" spans="4:11">
      <c r="D51121" s="1"/>
      <c r="E51121" s="1"/>
      <c r="F51121" s="1"/>
      <c r="G51121" s="1"/>
      <c r="J51121" s="2"/>
      <c r="K51121" s="2"/>
    </row>
    <row r="51122" spans="4:11">
      <c r="D51122" s="1"/>
      <c r="E51122" s="1"/>
      <c r="F51122" s="1"/>
      <c r="G51122" s="1"/>
      <c r="J51122" s="2"/>
      <c r="K51122" s="2"/>
    </row>
    <row r="51123" spans="4:11">
      <c r="D51123" s="1"/>
      <c r="E51123" s="1"/>
      <c r="F51123" s="1"/>
      <c r="G51123" s="1"/>
      <c r="J51123" s="2"/>
      <c r="K51123" s="2"/>
    </row>
    <row r="51124" spans="4:11">
      <c r="D51124" s="1"/>
      <c r="E51124" s="1"/>
      <c r="F51124" s="1"/>
      <c r="G51124" s="1"/>
      <c r="J51124" s="2"/>
      <c r="K51124" s="2"/>
    </row>
    <row r="51125" spans="4:11">
      <c r="D51125" s="1"/>
      <c r="E51125" s="1"/>
      <c r="F51125" s="1"/>
      <c r="G51125" s="1"/>
      <c r="J51125" s="2"/>
      <c r="K51125" s="2"/>
    </row>
    <row r="51126" spans="4:11">
      <c r="D51126" s="1"/>
      <c r="E51126" s="1"/>
      <c r="F51126" s="1"/>
      <c r="G51126" s="1"/>
      <c r="J51126" s="2"/>
      <c r="K51126" s="2"/>
    </row>
    <row r="51127" spans="4:11">
      <c r="D51127" s="1"/>
      <c r="E51127" s="1"/>
      <c r="F51127" s="1"/>
      <c r="G51127" s="1"/>
      <c r="J51127" s="2"/>
      <c r="K51127" s="2"/>
    </row>
    <row r="51128" spans="4:11">
      <c r="D51128" s="1"/>
      <c r="E51128" s="1"/>
      <c r="F51128" s="1"/>
      <c r="G51128" s="1"/>
      <c r="J51128" s="2"/>
      <c r="K51128" s="2"/>
    </row>
    <row r="51129" spans="4:11">
      <c r="D51129" s="1"/>
      <c r="E51129" s="1"/>
      <c r="F51129" s="1"/>
      <c r="G51129" s="1"/>
      <c r="J51129" s="2"/>
      <c r="K51129" s="2"/>
    </row>
    <row r="51130" spans="4:11">
      <c r="D51130" s="1"/>
      <c r="E51130" s="1"/>
      <c r="F51130" s="1"/>
      <c r="G51130" s="1"/>
      <c r="J51130" s="2"/>
      <c r="K51130" s="2"/>
    </row>
    <row r="51131" spans="4:11">
      <c r="D51131" s="1"/>
      <c r="E51131" s="1"/>
      <c r="F51131" s="1"/>
      <c r="G51131" s="1"/>
      <c r="J51131" s="2"/>
      <c r="K51131" s="2"/>
    </row>
    <row r="51132" spans="4:11">
      <c r="D51132" s="1"/>
      <c r="E51132" s="1"/>
      <c r="F51132" s="1"/>
      <c r="G51132" s="1"/>
      <c r="J51132" s="2"/>
      <c r="K51132" s="2"/>
    </row>
    <row r="51133" spans="4:11">
      <c r="D51133" s="1"/>
      <c r="E51133" s="1"/>
      <c r="F51133" s="1"/>
      <c r="G51133" s="1"/>
      <c r="J51133" s="2"/>
      <c r="K51133" s="2"/>
    </row>
    <row r="51134" spans="4:11">
      <c r="D51134" s="1"/>
      <c r="E51134" s="1"/>
      <c r="F51134" s="1"/>
      <c r="G51134" s="1"/>
      <c r="J51134" s="2"/>
      <c r="K51134" s="2"/>
    </row>
    <row r="51135" spans="4:11">
      <c r="D51135" s="1"/>
      <c r="E51135" s="1"/>
      <c r="F51135" s="1"/>
      <c r="G51135" s="1"/>
      <c r="J51135" s="2"/>
      <c r="K51135" s="2"/>
    </row>
    <row r="51136" spans="4:11">
      <c r="D51136" s="1"/>
      <c r="E51136" s="1"/>
      <c r="F51136" s="1"/>
      <c r="G51136" s="1"/>
      <c r="J51136" s="2"/>
      <c r="K51136" s="2"/>
    </row>
    <row r="51137" spans="4:11">
      <c r="D51137" s="1"/>
      <c r="E51137" s="1"/>
      <c r="F51137" s="1"/>
      <c r="G51137" s="1"/>
      <c r="J51137" s="2"/>
      <c r="K51137" s="2"/>
    </row>
    <row r="51138" spans="4:11">
      <c r="D51138" s="1"/>
      <c r="E51138" s="1"/>
      <c r="F51138" s="1"/>
      <c r="G51138" s="1"/>
      <c r="J51138" s="2"/>
      <c r="K51138" s="2"/>
    </row>
    <row r="51139" spans="4:11">
      <c r="D51139" s="1"/>
      <c r="E51139" s="1"/>
      <c r="F51139" s="1"/>
      <c r="G51139" s="1"/>
      <c r="J51139" s="2"/>
      <c r="K51139" s="2"/>
    </row>
    <row r="51140" spans="4:11">
      <c r="D51140" s="1"/>
      <c r="E51140" s="1"/>
      <c r="F51140" s="1"/>
      <c r="G51140" s="1"/>
      <c r="J51140" s="2"/>
      <c r="K51140" s="2"/>
    </row>
    <row r="51141" spans="4:11">
      <c r="D51141" s="1"/>
      <c r="E51141" s="1"/>
      <c r="F51141" s="1"/>
      <c r="G51141" s="1"/>
      <c r="J51141" s="2"/>
      <c r="K51141" s="2"/>
    </row>
    <row r="51142" spans="4:11">
      <c r="D51142" s="1"/>
      <c r="E51142" s="1"/>
      <c r="F51142" s="1"/>
      <c r="G51142" s="1"/>
      <c r="J51142" s="2"/>
      <c r="K51142" s="2"/>
    </row>
    <row r="51143" spans="4:11">
      <c r="D51143" s="1"/>
      <c r="E51143" s="1"/>
      <c r="F51143" s="1"/>
      <c r="G51143" s="1"/>
      <c r="J51143" s="2"/>
      <c r="K51143" s="2"/>
    </row>
    <row r="51144" spans="4:11">
      <c r="D51144" s="1"/>
      <c r="E51144" s="1"/>
      <c r="F51144" s="1"/>
      <c r="G51144" s="1"/>
      <c r="J51144" s="2"/>
      <c r="K51144" s="2"/>
    </row>
    <row r="51145" spans="4:11">
      <c r="D51145" s="1"/>
      <c r="E51145" s="1"/>
      <c r="F51145" s="1"/>
      <c r="G51145" s="1"/>
      <c r="J51145" s="2"/>
      <c r="K51145" s="2"/>
    </row>
    <row r="51146" spans="4:11">
      <c r="D51146" s="1"/>
      <c r="E51146" s="1"/>
      <c r="F51146" s="1"/>
      <c r="G51146" s="1"/>
      <c r="J51146" s="2"/>
      <c r="K51146" s="2"/>
    </row>
    <row r="51147" spans="4:11">
      <c r="D51147" s="1"/>
      <c r="E51147" s="1"/>
      <c r="F51147" s="1"/>
      <c r="G51147" s="1"/>
      <c r="J51147" s="2"/>
      <c r="K51147" s="2"/>
    </row>
    <row r="51148" spans="4:11">
      <c r="D51148" s="1"/>
      <c r="E51148" s="1"/>
      <c r="F51148" s="1"/>
      <c r="G51148" s="1"/>
      <c r="J51148" s="2"/>
      <c r="K51148" s="2"/>
    </row>
    <row r="51149" spans="4:11">
      <c r="D51149" s="1"/>
      <c r="E51149" s="1"/>
      <c r="F51149" s="1"/>
      <c r="G51149" s="1"/>
      <c r="J51149" s="2"/>
      <c r="K51149" s="2"/>
    </row>
    <row r="51150" spans="4:11">
      <c r="D51150" s="1"/>
      <c r="E51150" s="1"/>
      <c r="F51150" s="1"/>
      <c r="G51150" s="1"/>
      <c r="J51150" s="2"/>
      <c r="K51150" s="2"/>
    </row>
    <row r="51151" spans="4:11">
      <c r="D51151" s="1"/>
      <c r="E51151" s="1"/>
      <c r="F51151" s="1"/>
      <c r="G51151" s="1"/>
      <c r="J51151" s="2"/>
      <c r="K51151" s="2"/>
    </row>
    <row r="51152" spans="4:11">
      <c r="D51152" s="1"/>
      <c r="E51152" s="1"/>
      <c r="F51152" s="1"/>
      <c r="G51152" s="1"/>
      <c r="J51152" s="2"/>
      <c r="K51152" s="2"/>
    </row>
    <row r="51153" spans="4:11">
      <c r="D51153" s="1"/>
      <c r="E51153" s="1"/>
      <c r="F51153" s="1"/>
      <c r="G51153" s="1"/>
      <c r="J51153" s="2"/>
      <c r="K51153" s="2"/>
    </row>
    <row r="51154" spans="4:11">
      <c r="D51154" s="1"/>
      <c r="E51154" s="1"/>
      <c r="F51154" s="1"/>
      <c r="G51154" s="1"/>
      <c r="J51154" s="2"/>
      <c r="K51154" s="2"/>
    </row>
    <row r="51155" spans="4:11">
      <c r="D51155" s="1"/>
      <c r="E51155" s="1"/>
      <c r="F51155" s="1"/>
      <c r="G51155" s="1"/>
      <c r="J51155" s="2"/>
      <c r="K51155" s="2"/>
    </row>
    <row r="51156" spans="4:11">
      <c r="D51156" s="1"/>
      <c r="E51156" s="1"/>
      <c r="F51156" s="1"/>
      <c r="G51156" s="1"/>
      <c r="J51156" s="2"/>
      <c r="K51156" s="2"/>
    </row>
    <row r="51157" spans="4:11">
      <c r="D51157" s="1"/>
      <c r="E51157" s="1"/>
      <c r="F51157" s="1"/>
      <c r="G51157" s="1"/>
      <c r="J51157" s="2"/>
      <c r="K51157" s="2"/>
    </row>
    <row r="51158" spans="4:11">
      <c r="D51158" s="1"/>
      <c r="E51158" s="1"/>
      <c r="F51158" s="1"/>
      <c r="G51158" s="1"/>
      <c r="J51158" s="2"/>
      <c r="K51158" s="2"/>
    </row>
    <row r="51159" spans="4:11">
      <c r="D51159" s="1"/>
      <c r="E51159" s="1"/>
      <c r="F51159" s="1"/>
      <c r="G51159" s="1"/>
      <c r="J51159" s="2"/>
      <c r="K51159" s="2"/>
    </row>
    <row r="51160" spans="4:11">
      <c r="D51160" s="1"/>
      <c r="E51160" s="1"/>
      <c r="F51160" s="1"/>
      <c r="G51160" s="1"/>
      <c r="J51160" s="2"/>
      <c r="K51160" s="2"/>
    </row>
    <row r="51161" spans="4:11">
      <c r="D51161" s="1"/>
      <c r="E51161" s="1"/>
      <c r="F51161" s="1"/>
      <c r="G51161" s="1"/>
      <c r="J51161" s="2"/>
      <c r="K51161" s="2"/>
    </row>
    <row r="51162" spans="4:11">
      <c r="D51162" s="1"/>
      <c r="E51162" s="1"/>
      <c r="F51162" s="1"/>
      <c r="G51162" s="1"/>
      <c r="J51162" s="2"/>
      <c r="K51162" s="2"/>
    </row>
    <row r="51163" spans="4:11">
      <c r="D51163" s="1"/>
      <c r="E51163" s="1"/>
      <c r="F51163" s="1"/>
      <c r="G51163" s="1"/>
      <c r="J51163" s="2"/>
      <c r="K51163" s="2"/>
    </row>
    <row r="51164" spans="4:11">
      <c r="D51164" s="1"/>
      <c r="E51164" s="1"/>
      <c r="F51164" s="1"/>
      <c r="G51164" s="1"/>
      <c r="J51164" s="2"/>
      <c r="K51164" s="2"/>
    </row>
    <row r="51165" spans="4:11">
      <c r="D51165" s="1"/>
      <c r="E51165" s="1"/>
      <c r="F51165" s="1"/>
      <c r="G51165" s="1"/>
      <c r="J51165" s="2"/>
      <c r="K51165" s="2"/>
    </row>
    <row r="51166" spans="4:11">
      <c r="D51166" s="1"/>
      <c r="E51166" s="1"/>
      <c r="F51166" s="1"/>
      <c r="G51166" s="1"/>
      <c r="J51166" s="2"/>
      <c r="K51166" s="2"/>
    </row>
    <row r="51167" spans="4:11">
      <c r="D51167" s="1"/>
      <c r="E51167" s="1"/>
      <c r="F51167" s="1"/>
      <c r="G51167" s="1"/>
      <c r="J51167" s="2"/>
      <c r="K51167" s="2"/>
    </row>
    <row r="51168" spans="4:11">
      <c r="D51168" s="1"/>
      <c r="E51168" s="1"/>
      <c r="F51168" s="1"/>
      <c r="G51168" s="1"/>
      <c r="J51168" s="2"/>
      <c r="K51168" s="2"/>
    </row>
    <row r="51169" spans="4:11">
      <c r="D51169" s="1"/>
      <c r="E51169" s="1"/>
      <c r="F51169" s="1"/>
      <c r="G51169" s="1"/>
      <c r="J51169" s="2"/>
      <c r="K51169" s="2"/>
    </row>
    <row r="51170" spans="4:11">
      <c r="D51170" s="1"/>
      <c r="E51170" s="1"/>
      <c r="F51170" s="1"/>
      <c r="G51170" s="1"/>
      <c r="J51170" s="2"/>
      <c r="K51170" s="2"/>
    </row>
    <row r="51171" spans="4:11">
      <c r="D51171" s="1"/>
      <c r="E51171" s="1"/>
      <c r="F51171" s="1"/>
      <c r="G51171" s="1"/>
      <c r="J51171" s="2"/>
      <c r="K51171" s="2"/>
    </row>
    <row r="51172" spans="4:11">
      <c r="D51172" s="1"/>
      <c r="E51172" s="1"/>
      <c r="F51172" s="1"/>
      <c r="G51172" s="1"/>
      <c r="J51172" s="2"/>
      <c r="K51172" s="2"/>
    </row>
    <row r="51173" spans="4:11">
      <c r="D51173" s="1"/>
      <c r="E51173" s="1"/>
      <c r="F51173" s="1"/>
      <c r="G51173" s="1"/>
      <c r="J51173" s="2"/>
      <c r="K51173" s="2"/>
    </row>
    <row r="51174" spans="4:11">
      <c r="D51174" s="1"/>
      <c r="E51174" s="1"/>
      <c r="F51174" s="1"/>
      <c r="G51174" s="1"/>
      <c r="J51174" s="2"/>
      <c r="K51174" s="2"/>
    </row>
    <row r="51175" spans="4:11">
      <c r="D51175" s="1"/>
      <c r="E51175" s="1"/>
      <c r="F51175" s="1"/>
      <c r="G51175" s="1"/>
      <c r="J51175" s="2"/>
      <c r="K51175" s="2"/>
    </row>
    <row r="51176" spans="4:11">
      <c r="D51176" s="1"/>
      <c r="E51176" s="1"/>
      <c r="F51176" s="1"/>
      <c r="G51176" s="1"/>
      <c r="J51176" s="2"/>
      <c r="K51176" s="2"/>
    </row>
    <row r="51177" spans="4:11">
      <c r="D51177" s="1"/>
      <c r="E51177" s="1"/>
      <c r="F51177" s="1"/>
      <c r="G51177" s="1"/>
      <c r="J51177" s="2"/>
      <c r="K51177" s="2"/>
    </row>
    <row r="51178" spans="4:11">
      <c r="D51178" s="1"/>
      <c r="E51178" s="1"/>
      <c r="F51178" s="1"/>
      <c r="G51178" s="1"/>
      <c r="J51178" s="2"/>
      <c r="K51178" s="2"/>
    </row>
    <row r="51179" spans="4:11">
      <c r="D51179" s="1"/>
      <c r="E51179" s="1"/>
      <c r="F51179" s="1"/>
      <c r="G51179" s="1"/>
      <c r="J51179" s="2"/>
      <c r="K51179" s="2"/>
    </row>
    <row r="51180" spans="4:11">
      <c r="D51180" s="1"/>
      <c r="E51180" s="1"/>
      <c r="F51180" s="1"/>
      <c r="G51180" s="1"/>
      <c r="J51180" s="2"/>
      <c r="K51180" s="2"/>
    </row>
    <row r="51181" spans="4:11">
      <c r="D51181" s="1"/>
      <c r="E51181" s="1"/>
      <c r="F51181" s="1"/>
      <c r="G51181" s="1"/>
      <c r="J51181" s="2"/>
      <c r="K51181" s="2"/>
    </row>
    <row r="51182" spans="4:11">
      <c r="D51182" s="1"/>
      <c r="E51182" s="1"/>
      <c r="F51182" s="1"/>
      <c r="G51182" s="1"/>
      <c r="J51182" s="2"/>
      <c r="K51182" s="2"/>
    </row>
    <row r="51183" spans="4:11">
      <c r="D51183" s="1"/>
      <c r="E51183" s="1"/>
      <c r="F51183" s="1"/>
      <c r="G51183" s="1"/>
      <c r="J51183" s="2"/>
      <c r="K51183" s="2"/>
    </row>
    <row r="51184" spans="4:11">
      <c r="D51184" s="1"/>
      <c r="E51184" s="1"/>
      <c r="F51184" s="1"/>
      <c r="G51184" s="1"/>
      <c r="J51184" s="2"/>
      <c r="K51184" s="2"/>
    </row>
    <row r="51185" spans="4:11">
      <c r="D51185" s="1"/>
      <c r="E51185" s="1"/>
      <c r="F51185" s="1"/>
      <c r="G51185" s="1"/>
      <c r="J51185" s="2"/>
      <c r="K51185" s="2"/>
    </row>
    <row r="51186" spans="4:11">
      <c r="D51186" s="1"/>
      <c r="E51186" s="1"/>
      <c r="F51186" s="1"/>
      <c r="G51186" s="1"/>
      <c r="J51186" s="2"/>
      <c r="K51186" s="2"/>
    </row>
    <row r="51187" spans="4:11">
      <c r="D51187" s="1"/>
      <c r="E51187" s="1"/>
      <c r="F51187" s="1"/>
      <c r="G51187" s="1"/>
      <c r="J51187" s="2"/>
      <c r="K51187" s="2"/>
    </row>
    <row r="51188" spans="4:11">
      <c r="D51188" s="1"/>
      <c r="E51188" s="1"/>
      <c r="F51188" s="1"/>
      <c r="G51188" s="1"/>
      <c r="J51188" s="2"/>
      <c r="K51188" s="2"/>
    </row>
    <row r="51189" spans="4:11">
      <c r="D51189" s="1"/>
      <c r="E51189" s="1"/>
      <c r="F51189" s="1"/>
      <c r="G51189" s="1"/>
      <c r="J51189" s="2"/>
      <c r="K51189" s="2"/>
    </row>
    <row r="51190" spans="4:11">
      <c r="D51190" s="1"/>
      <c r="E51190" s="1"/>
      <c r="F51190" s="1"/>
      <c r="G51190" s="1"/>
      <c r="J51190" s="2"/>
      <c r="K51190" s="2"/>
    </row>
    <row r="51191" spans="4:11">
      <c r="D51191" s="1"/>
      <c r="E51191" s="1"/>
      <c r="F51191" s="1"/>
      <c r="G51191" s="1"/>
      <c r="J51191" s="2"/>
      <c r="K51191" s="2"/>
    </row>
    <row r="51192" spans="4:11">
      <c r="D51192" s="1"/>
      <c r="E51192" s="1"/>
      <c r="F51192" s="1"/>
      <c r="G51192" s="1"/>
      <c r="J51192" s="2"/>
      <c r="K51192" s="2"/>
    </row>
    <row r="51193" spans="4:11">
      <c r="D51193" s="1"/>
      <c r="E51193" s="1"/>
      <c r="F51193" s="1"/>
      <c r="G51193" s="1"/>
      <c r="J51193" s="2"/>
      <c r="K51193" s="2"/>
    </row>
    <row r="51194" spans="4:11">
      <c r="D51194" s="1"/>
      <c r="E51194" s="1"/>
      <c r="F51194" s="1"/>
      <c r="G51194" s="1"/>
      <c r="J51194" s="2"/>
      <c r="K51194" s="2"/>
    </row>
    <row r="51195" spans="4:11">
      <c r="D51195" s="1"/>
      <c r="E51195" s="1"/>
      <c r="F51195" s="1"/>
      <c r="G51195" s="1"/>
      <c r="J51195" s="2"/>
      <c r="K51195" s="2"/>
    </row>
    <row r="51196" spans="4:11">
      <c r="D51196" s="1"/>
      <c r="E51196" s="1"/>
      <c r="F51196" s="1"/>
      <c r="G51196" s="1"/>
      <c r="J51196" s="2"/>
      <c r="K51196" s="2"/>
    </row>
    <row r="51197" spans="4:11">
      <c r="D51197" s="1"/>
      <c r="E51197" s="1"/>
      <c r="F51197" s="1"/>
      <c r="G51197" s="1"/>
      <c r="J51197" s="2"/>
      <c r="K51197" s="2"/>
    </row>
    <row r="51198" spans="4:11">
      <c r="D51198" s="1"/>
      <c r="E51198" s="1"/>
      <c r="F51198" s="1"/>
      <c r="G51198" s="1"/>
      <c r="J51198" s="2"/>
      <c r="K51198" s="2"/>
    </row>
    <row r="51199" spans="4:11">
      <c r="D51199" s="1"/>
      <c r="E51199" s="1"/>
      <c r="F51199" s="1"/>
      <c r="G51199" s="1"/>
      <c r="J51199" s="2"/>
      <c r="K51199" s="2"/>
    </row>
    <row r="51200" spans="4:11">
      <c r="D51200" s="1"/>
      <c r="E51200" s="1"/>
      <c r="F51200" s="1"/>
      <c r="G51200" s="1"/>
      <c r="J51200" s="2"/>
      <c r="K51200" s="2"/>
    </row>
    <row r="51201" spans="4:11">
      <c r="D51201" s="1"/>
      <c r="E51201" s="1"/>
      <c r="F51201" s="1"/>
      <c r="G51201" s="1"/>
      <c r="J51201" s="2"/>
      <c r="K51201" s="2"/>
    </row>
    <row r="51202" spans="4:11">
      <c r="D51202" s="1"/>
      <c r="E51202" s="1"/>
      <c r="F51202" s="1"/>
      <c r="G51202" s="1"/>
      <c r="J51202" s="2"/>
      <c r="K51202" s="2"/>
    </row>
    <row r="51203" spans="4:11">
      <c r="D51203" s="1"/>
      <c r="E51203" s="1"/>
      <c r="F51203" s="1"/>
      <c r="G51203" s="1"/>
      <c r="J51203" s="2"/>
      <c r="K51203" s="2"/>
    </row>
    <row r="51204" spans="4:11">
      <c r="D51204" s="1"/>
      <c r="E51204" s="1"/>
      <c r="F51204" s="1"/>
      <c r="G51204" s="1"/>
      <c r="J51204" s="2"/>
      <c r="K51204" s="2"/>
    </row>
    <row r="51205" spans="4:11">
      <c r="D51205" s="1"/>
      <c r="E51205" s="1"/>
      <c r="F51205" s="1"/>
      <c r="G51205" s="1"/>
      <c r="J51205" s="2"/>
      <c r="K51205" s="2"/>
    </row>
    <row r="51206" spans="4:11">
      <c r="D51206" s="1"/>
      <c r="E51206" s="1"/>
      <c r="F51206" s="1"/>
      <c r="G51206" s="1"/>
      <c r="J51206" s="2"/>
      <c r="K51206" s="2"/>
    </row>
    <row r="51207" spans="4:11">
      <c r="D51207" s="1"/>
      <c r="E51207" s="1"/>
      <c r="F51207" s="1"/>
      <c r="G51207" s="1"/>
      <c r="J51207" s="2"/>
      <c r="K51207" s="2"/>
    </row>
    <row r="51208" spans="4:11">
      <c r="D51208" s="1"/>
      <c r="E51208" s="1"/>
      <c r="F51208" s="1"/>
      <c r="G51208" s="1"/>
      <c r="J51208" s="2"/>
      <c r="K51208" s="2"/>
    </row>
    <row r="51209" spans="4:11">
      <c r="D51209" s="1"/>
      <c r="E51209" s="1"/>
      <c r="F51209" s="1"/>
      <c r="G51209" s="1"/>
      <c r="J51209" s="2"/>
      <c r="K51209" s="2"/>
    </row>
    <row r="51210" spans="4:11">
      <c r="D51210" s="1"/>
      <c r="E51210" s="1"/>
      <c r="F51210" s="1"/>
      <c r="G51210" s="1"/>
      <c r="J51210" s="2"/>
      <c r="K51210" s="2"/>
    </row>
    <row r="51211" spans="4:11">
      <c r="D51211" s="1"/>
      <c r="E51211" s="1"/>
      <c r="F51211" s="1"/>
      <c r="G51211" s="1"/>
      <c r="J51211" s="2"/>
      <c r="K51211" s="2"/>
    </row>
    <row r="51212" spans="4:11">
      <c r="D51212" s="1"/>
      <c r="E51212" s="1"/>
      <c r="F51212" s="1"/>
      <c r="G51212" s="1"/>
      <c r="J51212" s="2"/>
      <c r="K51212" s="2"/>
    </row>
    <row r="51213" spans="4:11">
      <c r="D51213" s="1"/>
      <c r="E51213" s="1"/>
      <c r="F51213" s="1"/>
      <c r="G51213" s="1"/>
      <c r="J51213" s="2"/>
      <c r="K51213" s="2"/>
    </row>
    <row r="51214" spans="4:11">
      <c r="D51214" s="1"/>
      <c r="E51214" s="1"/>
      <c r="F51214" s="1"/>
      <c r="G51214" s="1"/>
      <c r="J51214" s="2"/>
      <c r="K51214" s="2"/>
    </row>
    <row r="51215" spans="4:11">
      <c r="D51215" s="1"/>
      <c r="E51215" s="1"/>
      <c r="F51215" s="1"/>
      <c r="G51215" s="1"/>
      <c r="J51215" s="2"/>
      <c r="K51215" s="2"/>
    </row>
    <row r="51216" spans="4:11">
      <c r="D51216" s="1"/>
      <c r="E51216" s="1"/>
      <c r="F51216" s="1"/>
      <c r="G51216" s="1"/>
      <c r="J51216" s="2"/>
      <c r="K51216" s="2"/>
    </row>
    <row r="51217" spans="4:11">
      <c r="D51217" s="1"/>
      <c r="E51217" s="1"/>
      <c r="F51217" s="1"/>
      <c r="G51217" s="1"/>
      <c r="J51217" s="2"/>
      <c r="K51217" s="2"/>
    </row>
    <row r="51218" spans="4:11">
      <c r="D51218" s="1"/>
      <c r="E51218" s="1"/>
      <c r="F51218" s="1"/>
      <c r="G51218" s="1"/>
      <c r="J51218" s="2"/>
      <c r="K51218" s="2"/>
    </row>
    <row r="51219" spans="4:11">
      <c r="D51219" s="1"/>
      <c r="E51219" s="1"/>
      <c r="F51219" s="1"/>
      <c r="G51219" s="1"/>
      <c r="J51219" s="2"/>
      <c r="K51219" s="2"/>
    </row>
    <row r="51220" spans="4:11">
      <c r="D51220" s="1"/>
      <c r="E51220" s="1"/>
      <c r="F51220" s="1"/>
      <c r="G51220" s="1"/>
      <c r="J51220" s="2"/>
      <c r="K51220" s="2"/>
    </row>
    <row r="51221" spans="4:11">
      <c r="D51221" s="1"/>
      <c r="E51221" s="1"/>
      <c r="F51221" s="1"/>
      <c r="G51221" s="1"/>
      <c r="J51221" s="2"/>
      <c r="K51221" s="2"/>
    </row>
    <row r="51222" spans="4:11">
      <c r="D51222" s="1"/>
      <c r="E51222" s="1"/>
      <c r="F51222" s="1"/>
      <c r="G51222" s="1"/>
      <c r="J51222" s="2"/>
      <c r="K51222" s="2"/>
    </row>
    <row r="51223" spans="4:11">
      <c r="D51223" s="1"/>
      <c r="E51223" s="1"/>
      <c r="F51223" s="1"/>
      <c r="G51223" s="1"/>
      <c r="J51223" s="2"/>
      <c r="K51223" s="2"/>
    </row>
    <row r="51224" spans="4:11">
      <c r="D51224" s="1"/>
      <c r="E51224" s="1"/>
      <c r="F51224" s="1"/>
      <c r="G51224" s="1"/>
      <c r="J51224" s="2"/>
      <c r="K51224" s="2"/>
    </row>
    <row r="51225" spans="4:11">
      <c r="D51225" s="1"/>
      <c r="E51225" s="1"/>
      <c r="F51225" s="1"/>
      <c r="G51225" s="1"/>
      <c r="J51225" s="2"/>
      <c r="K51225" s="2"/>
    </row>
    <row r="51226" spans="4:11">
      <c r="D51226" s="1"/>
      <c r="E51226" s="1"/>
      <c r="F51226" s="1"/>
      <c r="G51226" s="1"/>
      <c r="J51226" s="2"/>
      <c r="K51226" s="2"/>
    </row>
    <row r="51227" spans="4:11">
      <c r="D51227" s="1"/>
      <c r="E51227" s="1"/>
      <c r="F51227" s="1"/>
      <c r="G51227" s="1"/>
      <c r="J51227" s="2"/>
      <c r="K51227" s="2"/>
    </row>
    <row r="51228" spans="4:11">
      <c r="D51228" s="1"/>
      <c r="E51228" s="1"/>
      <c r="F51228" s="1"/>
      <c r="G51228" s="1"/>
      <c r="J51228" s="2"/>
      <c r="K51228" s="2"/>
    </row>
    <row r="51229" spans="4:11">
      <c r="D51229" s="1"/>
      <c r="E51229" s="1"/>
      <c r="F51229" s="1"/>
      <c r="G51229" s="1"/>
      <c r="J51229" s="2"/>
      <c r="K51229" s="2"/>
    </row>
    <row r="51230" spans="4:11">
      <c r="D51230" s="1"/>
      <c r="E51230" s="1"/>
      <c r="F51230" s="1"/>
      <c r="G51230" s="1"/>
      <c r="J51230" s="2"/>
      <c r="K51230" s="2"/>
    </row>
    <row r="51231" spans="4:11">
      <c r="D51231" s="1"/>
      <c r="E51231" s="1"/>
      <c r="F51231" s="1"/>
      <c r="G51231" s="1"/>
      <c r="J51231" s="2"/>
      <c r="K51231" s="2"/>
    </row>
    <row r="51232" spans="4:11">
      <c r="D51232" s="1"/>
      <c r="E51232" s="1"/>
      <c r="F51232" s="1"/>
      <c r="G51232" s="1"/>
      <c r="J51232" s="2"/>
      <c r="K51232" s="2"/>
    </row>
    <row r="51233" spans="4:11">
      <c r="D51233" s="1"/>
      <c r="E51233" s="1"/>
      <c r="F51233" s="1"/>
      <c r="G51233" s="1"/>
      <c r="J51233" s="2"/>
      <c r="K51233" s="2"/>
    </row>
    <row r="51234" spans="4:11">
      <c r="D51234" s="1"/>
      <c r="E51234" s="1"/>
      <c r="F51234" s="1"/>
      <c r="G51234" s="1"/>
      <c r="J51234" s="2"/>
      <c r="K51234" s="2"/>
    </row>
    <row r="51235" spans="4:11">
      <c r="D51235" s="1"/>
      <c r="E51235" s="1"/>
      <c r="F51235" s="1"/>
      <c r="G51235" s="1"/>
      <c r="J51235" s="2"/>
      <c r="K51235" s="2"/>
    </row>
    <row r="51236" spans="4:11">
      <c r="D51236" s="1"/>
      <c r="E51236" s="1"/>
      <c r="F51236" s="1"/>
      <c r="G51236" s="1"/>
      <c r="J51236" s="2"/>
      <c r="K51236" s="2"/>
    </row>
    <row r="51237" spans="4:11">
      <c r="D51237" s="1"/>
      <c r="E51237" s="1"/>
      <c r="F51237" s="1"/>
      <c r="G51237" s="1"/>
      <c r="J51237" s="2"/>
      <c r="K51237" s="2"/>
    </row>
    <row r="51238" spans="4:11">
      <c r="D51238" s="1"/>
      <c r="E51238" s="1"/>
      <c r="F51238" s="1"/>
      <c r="G51238" s="1"/>
      <c r="J51238" s="2"/>
      <c r="K51238" s="2"/>
    </row>
    <row r="51239" spans="4:11">
      <c r="D51239" s="1"/>
      <c r="E51239" s="1"/>
      <c r="F51239" s="1"/>
      <c r="G51239" s="1"/>
      <c r="J51239" s="2"/>
      <c r="K51239" s="2"/>
    </row>
    <row r="51240" spans="4:11">
      <c r="D51240" s="1"/>
      <c r="E51240" s="1"/>
      <c r="F51240" s="1"/>
      <c r="G51240" s="1"/>
      <c r="J51240" s="2"/>
      <c r="K51240" s="2"/>
    </row>
    <row r="51241" spans="4:11">
      <c r="D51241" s="1"/>
      <c r="E51241" s="1"/>
      <c r="F51241" s="1"/>
      <c r="G51241" s="1"/>
      <c r="J51241" s="2"/>
      <c r="K51241" s="2"/>
    </row>
    <row r="51242" spans="4:11">
      <c r="D51242" s="1"/>
      <c r="E51242" s="1"/>
      <c r="F51242" s="1"/>
      <c r="G51242" s="1"/>
      <c r="J51242" s="2"/>
      <c r="K51242" s="2"/>
    </row>
    <row r="51243" spans="4:11">
      <c r="D51243" s="1"/>
      <c r="E51243" s="1"/>
      <c r="F51243" s="1"/>
      <c r="G51243" s="1"/>
      <c r="J51243" s="2"/>
      <c r="K51243" s="2"/>
    </row>
    <row r="51244" spans="4:11">
      <c r="D51244" s="1"/>
      <c r="E51244" s="1"/>
      <c r="F51244" s="1"/>
      <c r="G51244" s="1"/>
      <c r="J51244" s="2"/>
      <c r="K51244" s="2"/>
    </row>
    <row r="51245" spans="4:11">
      <c r="D51245" s="1"/>
      <c r="E51245" s="1"/>
      <c r="F51245" s="1"/>
      <c r="G51245" s="1"/>
      <c r="J51245" s="2"/>
      <c r="K51245" s="2"/>
    </row>
    <row r="51246" spans="4:11">
      <c r="D51246" s="1"/>
      <c r="E51246" s="1"/>
      <c r="F51246" s="1"/>
      <c r="G51246" s="1"/>
      <c r="J51246" s="2"/>
      <c r="K51246" s="2"/>
    </row>
    <row r="51247" spans="4:11">
      <c r="D51247" s="1"/>
      <c r="E51247" s="1"/>
      <c r="F51247" s="1"/>
      <c r="G51247" s="1"/>
      <c r="J51247" s="2"/>
      <c r="K51247" s="2"/>
    </row>
    <row r="51248" spans="4:11">
      <c r="D51248" s="1"/>
      <c r="E51248" s="1"/>
      <c r="F51248" s="1"/>
      <c r="G51248" s="1"/>
      <c r="J51248" s="2"/>
      <c r="K51248" s="2"/>
    </row>
    <row r="51249" spans="4:11">
      <c r="D51249" s="1"/>
      <c r="E51249" s="1"/>
      <c r="F51249" s="1"/>
      <c r="G51249" s="1"/>
      <c r="J51249" s="2"/>
      <c r="K51249" s="2"/>
    </row>
    <row r="51250" spans="4:11">
      <c r="D51250" s="1"/>
      <c r="E51250" s="1"/>
      <c r="F51250" s="1"/>
      <c r="G51250" s="1"/>
      <c r="J51250" s="2"/>
      <c r="K51250" s="2"/>
    </row>
    <row r="51251" spans="4:11">
      <c r="D51251" s="1"/>
      <c r="E51251" s="1"/>
      <c r="F51251" s="1"/>
      <c r="G51251" s="1"/>
      <c r="J51251" s="2"/>
      <c r="K51251" s="2"/>
    </row>
    <row r="51252" spans="4:11">
      <c r="D51252" s="1"/>
      <c r="E51252" s="1"/>
      <c r="F51252" s="1"/>
      <c r="G51252" s="1"/>
      <c r="J51252" s="2"/>
      <c r="K51252" s="2"/>
    </row>
    <row r="51253" spans="4:11">
      <c r="D51253" s="1"/>
      <c r="E51253" s="1"/>
      <c r="F51253" s="1"/>
      <c r="G51253" s="1"/>
      <c r="J51253" s="2"/>
      <c r="K51253" s="2"/>
    </row>
    <row r="51254" spans="4:11">
      <c r="D51254" s="1"/>
      <c r="E51254" s="1"/>
      <c r="F51254" s="1"/>
      <c r="G51254" s="1"/>
      <c r="J51254" s="2"/>
      <c r="K51254" s="2"/>
    </row>
    <row r="51255" spans="4:11">
      <c r="D51255" s="1"/>
      <c r="E51255" s="1"/>
      <c r="F51255" s="1"/>
      <c r="G51255" s="1"/>
      <c r="J51255" s="2"/>
      <c r="K51255" s="2"/>
    </row>
    <row r="51256" spans="4:11">
      <c r="D51256" s="1"/>
      <c r="E51256" s="1"/>
      <c r="F51256" s="1"/>
      <c r="G51256" s="1"/>
      <c r="J51256" s="2"/>
      <c r="K51256" s="2"/>
    </row>
    <row r="51257" spans="4:11">
      <c r="D51257" s="1"/>
      <c r="E51257" s="1"/>
      <c r="F51257" s="1"/>
      <c r="G51257" s="1"/>
      <c r="J51257" s="2"/>
      <c r="K51257" s="2"/>
    </row>
    <row r="51258" spans="4:11">
      <c r="D51258" s="1"/>
      <c r="E51258" s="1"/>
      <c r="F51258" s="1"/>
      <c r="G51258" s="1"/>
      <c r="J51258" s="2"/>
      <c r="K51258" s="2"/>
    </row>
    <row r="51259" spans="4:11">
      <c r="D51259" s="1"/>
      <c r="E51259" s="1"/>
      <c r="F51259" s="1"/>
      <c r="G51259" s="1"/>
      <c r="J51259" s="2"/>
      <c r="K51259" s="2"/>
    </row>
    <row r="51260" spans="4:11">
      <c r="D51260" s="1"/>
      <c r="E51260" s="1"/>
      <c r="F51260" s="1"/>
      <c r="G51260" s="1"/>
      <c r="J51260" s="2"/>
      <c r="K51260" s="2"/>
    </row>
    <row r="51261" spans="4:11">
      <c r="D51261" s="1"/>
      <c r="E51261" s="1"/>
      <c r="F51261" s="1"/>
      <c r="G51261" s="1"/>
      <c r="J51261" s="2"/>
      <c r="K51261" s="2"/>
    </row>
    <row r="51262" spans="4:11">
      <c r="D51262" s="1"/>
      <c r="E51262" s="1"/>
      <c r="F51262" s="1"/>
      <c r="G51262" s="1"/>
      <c r="J51262" s="2"/>
      <c r="K51262" s="2"/>
    </row>
    <row r="51263" spans="4:11">
      <c r="D51263" s="1"/>
      <c r="E51263" s="1"/>
      <c r="F51263" s="1"/>
      <c r="G51263" s="1"/>
      <c r="J51263" s="2"/>
      <c r="K51263" s="2"/>
    </row>
    <row r="51264" spans="4:11">
      <c r="D51264" s="1"/>
      <c r="E51264" s="1"/>
      <c r="F51264" s="1"/>
      <c r="G51264" s="1"/>
      <c r="J51264" s="2"/>
      <c r="K51264" s="2"/>
    </row>
    <row r="51265" spans="4:11">
      <c r="D51265" s="1"/>
      <c r="E51265" s="1"/>
      <c r="F51265" s="1"/>
      <c r="G51265" s="1"/>
      <c r="J51265" s="2"/>
      <c r="K51265" s="2"/>
    </row>
    <row r="51266" spans="4:11">
      <c r="D51266" s="1"/>
      <c r="E51266" s="1"/>
      <c r="F51266" s="1"/>
      <c r="G51266" s="1"/>
      <c r="J51266" s="2"/>
      <c r="K51266" s="2"/>
    </row>
    <row r="51267" spans="4:11">
      <c r="D51267" s="1"/>
      <c r="E51267" s="1"/>
      <c r="F51267" s="1"/>
      <c r="G51267" s="1"/>
      <c r="J51267" s="2"/>
      <c r="K51267" s="2"/>
    </row>
    <row r="51268" spans="4:11">
      <c r="D51268" s="1"/>
      <c r="E51268" s="1"/>
      <c r="F51268" s="1"/>
      <c r="G51268" s="1"/>
      <c r="J51268" s="2"/>
      <c r="K51268" s="2"/>
    </row>
    <row r="51269" spans="4:11">
      <c r="D51269" s="1"/>
      <c r="E51269" s="1"/>
      <c r="F51269" s="1"/>
      <c r="G51269" s="1"/>
      <c r="J51269" s="2"/>
      <c r="K51269" s="2"/>
    </row>
    <row r="51270" spans="4:11">
      <c r="D51270" s="1"/>
      <c r="E51270" s="1"/>
      <c r="F51270" s="1"/>
      <c r="G51270" s="1"/>
      <c r="J51270" s="2"/>
      <c r="K51270" s="2"/>
    </row>
    <row r="51271" spans="4:11">
      <c r="D51271" s="1"/>
      <c r="E51271" s="1"/>
      <c r="F51271" s="1"/>
      <c r="G51271" s="1"/>
      <c r="J51271" s="2"/>
      <c r="K51271" s="2"/>
    </row>
    <row r="51272" spans="4:11">
      <c r="D51272" s="1"/>
      <c r="E51272" s="1"/>
      <c r="F51272" s="1"/>
      <c r="G51272" s="1"/>
      <c r="J51272" s="2"/>
      <c r="K51272" s="2"/>
    </row>
    <row r="51273" spans="4:11">
      <c r="D51273" s="1"/>
      <c r="E51273" s="1"/>
      <c r="F51273" s="1"/>
      <c r="G51273" s="1"/>
      <c r="J51273" s="2"/>
      <c r="K51273" s="2"/>
    </row>
    <row r="51274" spans="4:11">
      <c r="D51274" s="1"/>
      <c r="E51274" s="1"/>
      <c r="F51274" s="1"/>
      <c r="G51274" s="1"/>
      <c r="J51274" s="2"/>
      <c r="K51274" s="2"/>
    </row>
    <row r="51275" spans="4:11">
      <c r="D51275" s="1"/>
      <c r="E51275" s="1"/>
      <c r="F51275" s="1"/>
      <c r="G51275" s="1"/>
      <c r="J51275" s="2"/>
      <c r="K51275" s="2"/>
    </row>
    <row r="51276" spans="4:11">
      <c r="D51276" s="1"/>
      <c r="E51276" s="1"/>
      <c r="F51276" s="1"/>
      <c r="G51276" s="1"/>
      <c r="J51276" s="2"/>
      <c r="K51276" s="2"/>
    </row>
    <row r="51277" spans="4:11">
      <c r="D51277" s="1"/>
      <c r="E51277" s="1"/>
      <c r="F51277" s="1"/>
      <c r="G51277" s="1"/>
      <c r="J51277" s="2"/>
      <c r="K51277" s="2"/>
    </row>
    <row r="51278" spans="4:11">
      <c r="D51278" s="1"/>
      <c r="E51278" s="1"/>
      <c r="F51278" s="1"/>
      <c r="G51278" s="1"/>
      <c r="J51278" s="2"/>
      <c r="K51278" s="2"/>
    </row>
    <row r="51279" spans="4:11">
      <c r="D51279" s="1"/>
      <c r="E51279" s="1"/>
      <c r="F51279" s="1"/>
      <c r="G51279" s="1"/>
      <c r="J51279" s="2"/>
      <c r="K51279" s="2"/>
    </row>
    <row r="51280" spans="4:11">
      <c r="D51280" s="1"/>
      <c r="E51280" s="1"/>
      <c r="F51280" s="1"/>
      <c r="G51280" s="1"/>
      <c r="J51280" s="2"/>
      <c r="K51280" s="2"/>
    </row>
    <row r="51281" spans="4:11">
      <c r="D51281" s="1"/>
      <c r="E51281" s="1"/>
      <c r="F51281" s="1"/>
      <c r="G51281" s="1"/>
      <c r="J51281" s="2"/>
      <c r="K51281" s="2"/>
    </row>
    <row r="51282" spans="4:11">
      <c r="D51282" s="1"/>
      <c r="E51282" s="1"/>
      <c r="F51282" s="1"/>
      <c r="G51282" s="1"/>
      <c r="J51282" s="2"/>
      <c r="K51282" s="2"/>
    </row>
    <row r="51283" spans="4:11">
      <c r="D51283" s="1"/>
      <c r="E51283" s="1"/>
      <c r="F51283" s="1"/>
      <c r="G51283" s="1"/>
      <c r="J51283" s="2"/>
      <c r="K51283" s="2"/>
    </row>
    <row r="51284" spans="4:11">
      <c r="D51284" s="1"/>
      <c r="E51284" s="1"/>
      <c r="F51284" s="1"/>
      <c r="G51284" s="1"/>
      <c r="J51284" s="2"/>
      <c r="K51284" s="2"/>
    </row>
    <row r="51285" spans="4:11">
      <c r="D51285" s="1"/>
      <c r="E51285" s="1"/>
      <c r="F51285" s="1"/>
      <c r="G51285" s="1"/>
      <c r="J51285" s="2"/>
      <c r="K51285" s="2"/>
    </row>
    <row r="51286" spans="4:11">
      <c r="D51286" s="1"/>
      <c r="E51286" s="1"/>
      <c r="F51286" s="1"/>
      <c r="G51286" s="1"/>
      <c r="J51286" s="2"/>
      <c r="K51286" s="2"/>
    </row>
    <row r="51287" spans="4:11">
      <c r="D51287" s="1"/>
      <c r="E51287" s="1"/>
      <c r="F51287" s="1"/>
      <c r="G51287" s="1"/>
      <c r="J51287" s="2"/>
      <c r="K51287" s="2"/>
    </row>
    <row r="51288" spans="4:11">
      <c r="D51288" s="1"/>
      <c r="E51288" s="1"/>
      <c r="F51288" s="1"/>
      <c r="G51288" s="1"/>
      <c r="J51288" s="2"/>
      <c r="K51288" s="2"/>
    </row>
    <row r="51289" spans="4:11">
      <c r="D51289" s="1"/>
      <c r="E51289" s="1"/>
      <c r="F51289" s="1"/>
      <c r="G51289" s="1"/>
      <c r="J51289" s="2"/>
      <c r="K51289" s="2"/>
    </row>
    <row r="51290" spans="4:11">
      <c r="D51290" s="1"/>
      <c r="E51290" s="1"/>
      <c r="F51290" s="1"/>
      <c r="G51290" s="1"/>
      <c r="J51290" s="2"/>
      <c r="K51290" s="2"/>
    </row>
    <row r="51291" spans="4:11">
      <c r="D51291" s="1"/>
      <c r="E51291" s="1"/>
      <c r="F51291" s="1"/>
      <c r="G51291" s="1"/>
      <c r="J51291" s="2"/>
      <c r="K51291" s="2"/>
    </row>
    <row r="51292" spans="4:11">
      <c r="D51292" s="1"/>
      <c r="E51292" s="1"/>
      <c r="F51292" s="1"/>
      <c r="G51292" s="1"/>
      <c r="J51292" s="2"/>
      <c r="K51292" s="2"/>
    </row>
    <row r="51293" spans="4:11">
      <c r="D51293" s="1"/>
      <c r="E51293" s="1"/>
      <c r="F51293" s="1"/>
      <c r="G51293" s="1"/>
      <c r="J51293" s="2"/>
      <c r="K51293" s="2"/>
    </row>
    <row r="51294" spans="4:11">
      <c r="D51294" s="1"/>
      <c r="E51294" s="1"/>
      <c r="F51294" s="1"/>
      <c r="G51294" s="1"/>
      <c r="J51294" s="2"/>
      <c r="K51294" s="2"/>
    </row>
    <row r="51295" spans="4:11">
      <c r="D51295" s="1"/>
      <c r="E51295" s="1"/>
      <c r="F51295" s="1"/>
      <c r="G51295" s="1"/>
      <c r="J51295" s="2"/>
      <c r="K51295" s="2"/>
    </row>
    <row r="51296" spans="4:11">
      <c r="D51296" s="1"/>
      <c r="E51296" s="1"/>
      <c r="F51296" s="1"/>
      <c r="G51296" s="1"/>
      <c r="J51296" s="2"/>
      <c r="K51296" s="2"/>
    </row>
    <row r="51297" spans="4:11">
      <c r="D51297" s="1"/>
      <c r="E51297" s="1"/>
      <c r="F51297" s="1"/>
      <c r="G51297" s="1"/>
      <c r="J51297" s="2"/>
      <c r="K51297" s="2"/>
    </row>
    <row r="51298" spans="4:11">
      <c r="D51298" s="1"/>
      <c r="E51298" s="1"/>
      <c r="F51298" s="1"/>
      <c r="G51298" s="1"/>
      <c r="J51298" s="2"/>
      <c r="K51298" s="2"/>
    </row>
    <row r="51299" spans="4:11">
      <c r="D51299" s="1"/>
      <c r="E51299" s="1"/>
      <c r="F51299" s="1"/>
      <c r="G51299" s="1"/>
      <c r="J51299" s="2"/>
      <c r="K51299" s="2"/>
    </row>
    <row r="51300" spans="4:11">
      <c r="D51300" s="1"/>
      <c r="E51300" s="1"/>
      <c r="F51300" s="1"/>
      <c r="G51300" s="1"/>
      <c r="J51300" s="2"/>
      <c r="K51300" s="2"/>
    </row>
    <row r="51301" spans="4:11">
      <c r="D51301" s="1"/>
      <c r="E51301" s="1"/>
      <c r="F51301" s="1"/>
      <c r="G51301" s="1"/>
      <c r="J51301" s="2"/>
      <c r="K51301" s="2"/>
    </row>
    <row r="51302" spans="4:11">
      <c r="D51302" s="1"/>
      <c r="E51302" s="1"/>
      <c r="F51302" s="1"/>
      <c r="G51302" s="1"/>
      <c r="J51302" s="2"/>
      <c r="K51302" s="2"/>
    </row>
    <row r="51303" spans="4:11">
      <c r="D51303" s="1"/>
      <c r="E51303" s="1"/>
      <c r="F51303" s="1"/>
      <c r="G51303" s="1"/>
      <c r="J51303" s="2"/>
      <c r="K51303" s="2"/>
    </row>
    <row r="51304" spans="4:11">
      <c r="D51304" s="1"/>
      <c r="E51304" s="1"/>
      <c r="F51304" s="1"/>
      <c r="G51304" s="1"/>
      <c r="J51304" s="2"/>
      <c r="K51304" s="2"/>
    </row>
    <row r="51305" spans="4:11">
      <c r="D51305" s="1"/>
      <c r="E51305" s="1"/>
      <c r="F51305" s="1"/>
      <c r="G51305" s="1"/>
      <c r="J51305" s="2"/>
      <c r="K51305" s="2"/>
    </row>
    <row r="51306" spans="4:11">
      <c r="D51306" s="1"/>
      <c r="E51306" s="1"/>
      <c r="F51306" s="1"/>
      <c r="G51306" s="1"/>
      <c r="J51306" s="2"/>
      <c r="K51306" s="2"/>
    </row>
    <row r="51307" spans="4:11">
      <c r="D51307" s="1"/>
      <c r="E51307" s="1"/>
      <c r="F51307" s="1"/>
      <c r="G51307" s="1"/>
      <c r="J51307" s="2"/>
      <c r="K51307" s="2"/>
    </row>
    <row r="51308" spans="4:11">
      <c r="D51308" s="1"/>
      <c r="E51308" s="1"/>
      <c r="F51308" s="1"/>
      <c r="G51308" s="1"/>
      <c r="J51308" s="2"/>
      <c r="K51308" s="2"/>
    </row>
    <row r="51309" spans="4:11">
      <c r="D51309" s="1"/>
      <c r="E51309" s="1"/>
      <c r="F51309" s="1"/>
      <c r="G51309" s="1"/>
      <c r="J51309" s="2"/>
      <c r="K51309" s="2"/>
    </row>
    <row r="51310" spans="4:11">
      <c r="D51310" s="1"/>
      <c r="E51310" s="1"/>
      <c r="F51310" s="1"/>
      <c r="G51310" s="1"/>
      <c r="J51310" s="2"/>
      <c r="K51310" s="2"/>
    </row>
    <row r="51311" spans="4:11">
      <c r="D51311" s="1"/>
      <c r="E51311" s="1"/>
      <c r="F51311" s="1"/>
      <c r="G51311" s="1"/>
      <c r="J51311" s="2"/>
      <c r="K51311" s="2"/>
    </row>
    <row r="51312" spans="4:11">
      <c r="D51312" s="1"/>
      <c r="E51312" s="1"/>
      <c r="F51312" s="1"/>
      <c r="G51312" s="1"/>
      <c r="J51312" s="2"/>
      <c r="K51312" s="2"/>
    </row>
    <row r="51313" spans="4:11">
      <c r="D51313" s="1"/>
      <c r="E51313" s="1"/>
      <c r="F51313" s="1"/>
      <c r="G51313" s="1"/>
      <c r="J51313" s="2"/>
      <c r="K51313" s="2"/>
    </row>
    <row r="51314" spans="4:11">
      <c r="D51314" s="1"/>
      <c r="E51314" s="1"/>
      <c r="F51314" s="1"/>
      <c r="G51314" s="1"/>
      <c r="J51314" s="2"/>
      <c r="K51314" s="2"/>
    </row>
    <row r="51315" spans="4:11">
      <c r="D51315" s="1"/>
      <c r="E51315" s="1"/>
      <c r="F51315" s="1"/>
      <c r="G51315" s="1"/>
      <c r="J51315" s="2"/>
      <c r="K51315" s="2"/>
    </row>
    <row r="51316" spans="4:11">
      <c r="D51316" s="1"/>
      <c r="E51316" s="1"/>
      <c r="F51316" s="1"/>
      <c r="G51316" s="1"/>
      <c r="J51316" s="2"/>
      <c r="K51316" s="2"/>
    </row>
    <row r="51317" spans="4:11">
      <c r="D51317" s="1"/>
      <c r="E51317" s="1"/>
      <c r="F51317" s="1"/>
      <c r="G51317" s="1"/>
      <c r="J51317" s="2"/>
      <c r="K51317" s="2"/>
    </row>
    <row r="51318" spans="4:11">
      <c r="D51318" s="1"/>
      <c r="E51318" s="1"/>
      <c r="F51318" s="1"/>
      <c r="G51318" s="1"/>
      <c r="J51318" s="2"/>
      <c r="K51318" s="2"/>
    </row>
    <row r="51319" spans="4:11">
      <c r="D51319" s="1"/>
      <c r="E51319" s="1"/>
      <c r="F51319" s="1"/>
      <c r="G51319" s="1"/>
      <c r="J51319" s="2"/>
      <c r="K51319" s="2"/>
    </row>
    <row r="51320" spans="4:11">
      <c r="D51320" s="1"/>
      <c r="E51320" s="1"/>
      <c r="F51320" s="1"/>
      <c r="G51320" s="1"/>
      <c r="J51320" s="2"/>
      <c r="K51320" s="2"/>
    </row>
    <row r="51321" spans="4:11">
      <c r="D51321" s="1"/>
      <c r="E51321" s="1"/>
      <c r="F51321" s="1"/>
      <c r="G51321" s="1"/>
      <c r="J51321" s="2"/>
      <c r="K51321" s="2"/>
    </row>
    <row r="51322" spans="4:11">
      <c r="D51322" s="1"/>
      <c r="E51322" s="1"/>
      <c r="F51322" s="1"/>
      <c r="G51322" s="1"/>
      <c r="J51322" s="2"/>
      <c r="K51322" s="2"/>
    </row>
    <row r="51323" spans="4:11">
      <c r="D51323" s="1"/>
      <c r="E51323" s="1"/>
      <c r="F51323" s="1"/>
      <c r="G51323" s="1"/>
      <c r="J51323" s="2"/>
      <c r="K51323" s="2"/>
    </row>
    <row r="51324" spans="4:11">
      <c r="D51324" s="1"/>
      <c r="E51324" s="1"/>
      <c r="F51324" s="1"/>
      <c r="G51324" s="1"/>
      <c r="J51324" s="2"/>
      <c r="K51324" s="2"/>
    </row>
    <row r="51325" spans="4:11">
      <c r="D51325" s="1"/>
      <c r="E51325" s="1"/>
      <c r="F51325" s="1"/>
      <c r="G51325" s="1"/>
      <c r="J51325" s="2"/>
      <c r="K51325" s="2"/>
    </row>
    <row r="51326" spans="4:11">
      <c r="D51326" s="1"/>
      <c r="E51326" s="1"/>
      <c r="F51326" s="1"/>
      <c r="G51326" s="1"/>
      <c r="J51326" s="2"/>
      <c r="K51326" s="2"/>
    </row>
    <row r="51327" spans="4:11">
      <c r="D51327" s="1"/>
      <c r="E51327" s="1"/>
      <c r="F51327" s="1"/>
      <c r="G51327" s="1"/>
      <c r="J51327" s="2"/>
      <c r="K51327" s="2"/>
    </row>
    <row r="51328" spans="4:11">
      <c r="D51328" s="1"/>
      <c r="E51328" s="1"/>
      <c r="F51328" s="1"/>
      <c r="G51328" s="1"/>
      <c r="J51328" s="2"/>
      <c r="K51328" s="2"/>
    </row>
    <row r="51329" spans="4:11">
      <c r="D51329" s="1"/>
      <c r="E51329" s="1"/>
      <c r="F51329" s="1"/>
      <c r="G51329" s="1"/>
      <c r="J51329" s="2"/>
      <c r="K51329" s="2"/>
    </row>
    <row r="51330" spans="4:11">
      <c r="D51330" s="1"/>
      <c r="E51330" s="1"/>
      <c r="F51330" s="1"/>
      <c r="G51330" s="1"/>
      <c r="J51330" s="2"/>
      <c r="K51330" s="2"/>
    </row>
    <row r="51331" spans="4:11">
      <c r="D51331" s="1"/>
      <c r="E51331" s="1"/>
      <c r="F51331" s="1"/>
      <c r="G51331" s="1"/>
      <c r="J51331" s="2"/>
      <c r="K51331" s="2"/>
    </row>
    <row r="51332" spans="4:11">
      <c r="D51332" s="1"/>
      <c r="E51332" s="1"/>
      <c r="F51332" s="1"/>
      <c r="G51332" s="1"/>
      <c r="J51332" s="2"/>
      <c r="K51332" s="2"/>
    </row>
    <row r="51333" spans="4:11">
      <c r="D51333" s="1"/>
      <c r="E51333" s="1"/>
      <c r="F51333" s="1"/>
      <c r="G51333" s="1"/>
      <c r="J51333" s="2"/>
      <c r="K51333" s="2"/>
    </row>
    <row r="51334" spans="4:11">
      <c r="D51334" s="1"/>
      <c r="E51334" s="1"/>
      <c r="F51334" s="1"/>
      <c r="G51334" s="1"/>
      <c r="J51334" s="2"/>
      <c r="K51334" s="2"/>
    </row>
    <row r="51335" spans="4:11">
      <c r="D51335" s="1"/>
      <c r="E51335" s="1"/>
      <c r="F51335" s="1"/>
      <c r="G51335" s="1"/>
      <c r="J51335" s="2"/>
      <c r="K51335" s="2"/>
    </row>
    <row r="51336" spans="4:11">
      <c r="D51336" s="1"/>
      <c r="E51336" s="1"/>
      <c r="F51336" s="1"/>
      <c r="G51336" s="1"/>
      <c r="J51336" s="2"/>
      <c r="K51336" s="2"/>
    </row>
    <row r="51337" spans="4:11">
      <c r="D51337" s="1"/>
      <c r="E51337" s="1"/>
      <c r="F51337" s="1"/>
      <c r="G51337" s="1"/>
      <c r="J51337" s="2"/>
      <c r="K51337" s="2"/>
    </row>
    <row r="51338" spans="4:11">
      <c r="D51338" s="1"/>
      <c r="E51338" s="1"/>
      <c r="F51338" s="1"/>
      <c r="G51338" s="1"/>
      <c r="J51338" s="2"/>
      <c r="K51338" s="2"/>
    </row>
    <row r="51339" spans="4:11">
      <c r="D51339" s="1"/>
      <c r="E51339" s="1"/>
      <c r="F51339" s="1"/>
      <c r="G51339" s="1"/>
      <c r="J51339" s="2"/>
      <c r="K51339" s="2"/>
    </row>
    <row r="51340" spans="4:11">
      <c r="D51340" s="1"/>
      <c r="E51340" s="1"/>
      <c r="F51340" s="1"/>
      <c r="G51340" s="1"/>
      <c r="J51340" s="2"/>
      <c r="K51340" s="2"/>
    </row>
    <row r="51341" spans="4:11">
      <c r="D51341" s="1"/>
      <c r="E51341" s="1"/>
      <c r="F51341" s="1"/>
      <c r="G51341" s="1"/>
      <c r="J51341" s="2"/>
      <c r="K51341" s="2"/>
    </row>
    <row r="51342" spans="4:11">
      <c r="D51342" s="1"/>
      <c r="E51342" s="1"/>
      <c r="F51342" s="1"/>
      <c r="G51342" s="1"/>
      <c r="J51342" s="2"/>
      <c r="K51342" s="2"/>
    </row>
    <row r="51343" spans="4:11">
      <c r="D51343" s="1"/>
      <c r="E51343" s="1"/>
      <c r="F51343" s="1"/>
      <c r="G51343" s="1"/>
      <c r="J51343" s="2"/>
      <c r="K51343" s="2"/>
    </row>
    <row r="51344" spans="4:11">
      <c r="D51344" s="1"/>
      <c r="E51344" s="1"/>
      <c r="F51344" s="1"/>
      <c r="G51344" s="1"/>
      <c r="J51344" s="2"/>
      <c r="K51344" s="2"/>
    </row>
    <row r="51345" spans="4:11">
      <c r="D51345" s="1"/>
      <c r="E51345" s="1"/>
      <c r="F51345" s="1"/>
      <c r="G51345" s="1"/>
      <c r="J51345" s="2"/>
      <c r="K51345" s="2"/>
    </row>
    <row r="51346" spans="4:11">
      <c r="D51346" s="1"/>
      <c r="E51346" s="1"/>
      <c r="F51346" s="1"/>
      <c r="G51346" s="1"/>
      <c r="J51346" s="2"/>
      <c r="K51346" s="2"/>
    </row>
    <row r="51347" spans="4:11">
      <c r="D51347" s="1"/>
      <c r="E51347" s="1"/>
      <c r="F51347" s="1"/>
      <c r="G51347" s="1"/>
      <c r="J51347" s="2"/>
      <c r="K51347" s="2"/>
    </row>
    <row r="51348" spans="4:11">
      <c r="D51348" s="1"/>
      <c r="E51348" s="1"/>
      <c r="F51348" s="1"/>
      <c r="G51348" s="1"/>
      <c r="J51348" s="2"/>
      <c r="K51348" s="2"/>
    </row>
    <row r="51349" spans="4:11">
      <c r="D51349" s="1"/>
      <c r="E51349" s="1"/>
      <c r="F51349" s="1"/>
      <c r="G51349" s="1"/>
      <c r="J51349" s="2"/>
      <c r="K51349" s="2"/>
    </row>
    <row r="51350" spans="4:11">
      <c r="D51350" s="1"/>
      <c r="E51350" s="1"/>
      <c r="F51350" s="1"/>
      <c r="G51350" s="1"/>
      <c r="J51350" s="2"/>
      <c r="K51350" s="2"/>
    </row>
    <row r="51351" spans="4:11">
      <c r="D51351" s="1"/>
      <c r="E51351" s="1"/>
      <c r="F51351" s="1"/>
      <c r="G51351" s="1"/>
      <c r="J51351" s="2"/>
      <c r="K51351" s="2"/>
    </row>
    <row r="51352" spans="4:11">
      <c r="D51352" s="1"/>
      <c r="E51352" s="1"/>
      <c r="F51352" s="1"/>
      <c r="G51352" s="1"/>
      <c r="J51352" s="2"/>
      <c r="K51352" s="2"/>
    </row>
    <row r="51353" spans="4:11">
      <c r="D51353" s="1"/>
      <c r="E51353" s="1"/>
      <c r="F51353" s="1"/>
      <c r="G51353" s="1"/>
      <c r="J51353" s="2"/>
      <c r="K51353" s="2"/>
    </row>
    <row r="51354" spans="4:11">
      <c r="D51354" s="1"/>
      <c r="E51354" s="1"/>
      <c r="F51354" s="1"/>
      <c r="G51354" s="1"/>
      <c r="J51354" s="2"/>
      <c r="K51354" s="2"/>
    </row>
    <row r="51355" spans="4:11">
      <c r="D51355" s="1"/>
      <c r="E51355" s="1"/>
      <c r="F51355" s="1"/>
      <c r="G51355" s="1"/>
      <c r="J51355" s="2"/>
      <c r="K51355" s="2"/>
    </row>
    <row r="51356" spans="4:11">
      <c r="D51356" s="1"/>
      <c r="E51356" s="1"/>
      <c r="F51356" s="1"/>
      <c r="G51356" s="1"/>
      <c r="J51356" s="2"/>
      <c r="K51356" s="2"/>
    </row>
    <row r="51357" spans="4:11">
      <c r="D51357" s="1"/>
      <c r="E51357" s="1"/>
      <c r="F51357" s="1"/>
      <c r="G51357" s="1"/>
      <c r="J51357" s="2"/>
      <c r="K51357" s="2"/>
    </row>
    <row r="51358" spans="4:11">
      <c r="D51358" s="1"/>
      <c r="E51358" s="1"/>
      <c r="F51358" s="1"/>
      <c r="G51358" s="1"/>
      <c r="J51358" s="2"/>
      <c r="K51358" s="2"/>
    </row>
    <row r="51359" spans="4:11">
      <c r="D51359" s="1"/>
      <c r="E51359" s="1"/>
      <c r="F51359" s="1"/>
      <c r="G51359" s="1"/>
      <c r="J51359" s="2"/>
      <c r="K51359" s="2"/>
    </row>
    <row r="51360" spans="4:11">
      <c r="D51360" s="1"/>
      <c r="E51360" s="1"/>
      <c r="F51360" s="1"/>
      <c r="G51360" s="1"/>
      <c r="J51360" s="2"/>
      <c r="K51360" s="2"/>
    </row>
    <row r="51361" spans="4:11">
      <c r="D51361" s="1"/>
      <c r="E51361" s="1"/>
      <c r="F51361" s="1"/>
      <c r="G51361" s="1"/>
      <c r="J51361" s="2"/>
      <c r="K51361" s="2"/>
    </row>
    <row r="51362" spans="4:11">
      <c r="D51362" s="1"/>
      <c r="E51362" s="1"/>
      <c r="F51362" s="1"/>
      <c r="G51362" s="1"/>
      <c r="J51362" s="2"/>
      <c r="K51362" s="2"/>
    </row>
    <row r="51363" spans="4:11">
      <c r="D51363" s="1"/>
      <c r="E51363" s="1"/>
      <c r="F51363" s="1"/>
      <c r="G51363" s="1"/>
      <c r="J51363" s="2"/>
      <c r="K51363" s="2"/>
    </row>
    <row r="51364" spans="4:11">
      <c r="D51364" s="1"/>
      <c r="E51364" s="1"/>
      <c r="F51364" s="1"/>
      <c r="G51364" s="1"/>
      <c r="J51364" s="2"/>
      <c r="K51364" s="2"/>
    </row>
    <row r="51365" spans="4:11">
      <c r="D51365" s="1"/>
      <c r="E51365" s="1"/>
      <c r="F51365" s="1"/>
      <c r="G51365" s="1"/>
      <c r="J51365" s="2"/>
      <c r="K51365" s="2"/>
    </row>
    <row r="51366" spans="4:11">
      <c r="D51366" s="1"/>
      <c r="E51366" s="1"/>
      <c r="F51366" s="1"/>
      <c r="G51366" s="1"/>
      <c r="J51366" s="2"/>
      <c r="K51366" s="2"/>
    </row>
    <row r="51367" spans="4:11">
      <c r="D51367" s="1"/>
      <c r="E51367" s="1"/>
      <c r="F51367" s="1"/>
      <c r="G51367" s="1"/>
      <c r="J51367" s="2"/>
      <c r="K51367" s="2"/>
    </row>
    <row r="51368" spans="4:11">
      <c r="D51368" s="1"/>
      <c r="E51368" s="1"/>
      <c r="F51368" s="1"/>
      <c r="G51368" s="1"/>
      <c r="J51368" s="2"/>
      <c r="K51368" s="2"/>
    </row>
    <row r="51369" spans="4:11">
      <c r="D51369" s="1"/>
      <c r="E51369" s="1"/>
      <c r="F51369" s="1"/>
      <c r="G51369" s="1"/>
      <c r="J51369" s="2"/>
      <c r="K51369" s="2"/>
    </row>
    <row r="51370" spans="4:11">
      <c r="D51370" s="1"/>
      <c r="E51370" s="1"/>
      <c r="F51370" s="1"/>
      <c r="G51370" s="1"/>
      <c r="J51370" s="2"/>
      <c r="K51370" s="2"/>
    </row>
    <row r="51371" spans="4:11">
      <c r="D51371" s="1"/>
      <c r="E51371" s="1"/>
      <c r="F51371" s="1"/>
      <c r="G51371" s="1"/>
      <c r="J51371" s="2"/>
      <c r="K51371" s="2"/>
    </row>
    <row r="51372" spans="4:11">
      <c r="D51372" s="1"/>
      <c r="E51372" s="1"/>
      <c r="F51372" s="1"/>
      <c r="G51372" s="1"/>
      <c r="J51372" s="2"/>
      <c r="K51372" s="2"/>
    </row>
    <row r="51373" spans="4:11">
      <c r="D51373" s="1"/>
      <c r="E51373" s="1"/>
      <c r="F51373" s="1"/>
      <c r="G51373" s="1"/>
      <c r="J51373" s="2"/>
      <c r="K51373" s="2"/>
    </row>
    <row r="51374" spans="4:11">
      <c r="D51374" s="1"/>
      <c r="E51374" s="1"/>
      <c r="F51374" s="1"/>
      <c r="G51374" s="1"/>
      <c r="J51374" s="2"/>
      <c r="K51374" s="2"/>
    </row>
    <row r="51375" spans="4:11">
      <c r="D51375" s="1"/>
      <c r="E51375" s="1"/>
      <c r="F51375" s="1"/>
      <c r="G51375" s="1"/>
      <c r="J51375" s="2"/>
      <c r="K51375" s="2"/>
    </row>
    <row r="51376" spans="4:11">
      <c r="D51376" s="1"/>
      <c r="E51376" s="1"/>
      <c r="F51376" s="1"/>
      <c r="G51376" s="1"/>
      <c r="J51376" s="2"/>
      <c r="K51376" s="2"/>
    </row>
    <row r="51377" spans="4:11">
      <c r="D51377" s="1"/>
      <c r="E51377" s="1"/>
      <c r="F51377" s="1"/>
      <c r="G51377" s="1"/>
      <c r="J51377" s="2"/>
      <c r="K51377" s="2"/>
    </row>
    <row r="51378" spans="4:11">
      <c r="D51378" s="1"/>
      <c r="E51378" s="1"/>
      <c r="F51378" s="1"/>
      <c r="G51378" s="1"/>
      <c r="J51378" s="2"/>
      <c r="K51378" s="2"/>
    </row>
    <row r="51379" spans="4:11">
      <c r="D51379" s="1"/>
      <c r="E51379" s="1"/>
      <c r="F51379" s="1"/>
      <c r="G51379" s="1"/>
      <c r="J51379" s="2"/>
      <c r="K51379" s="2"/>
    </row>
    <row r="51380" spans="4:11">
      <c r="D51380" s="1"/>
      <c r="E51380" s="1"/>
      <c r="F51380" s="1"/>
      <c r="G51380" s="1"/>
      <c r="J51380" s="2"/>
      <c r="K51380" s="2"/>
    </row>
    <row r="51381" spans="4:11">
      <c r="D51381" s="1"/>
      <c r="E51381" s="1"/>
      <c r="F51381" s="1"/>
      <c r="G51381" s="1"/>
      <c r="J51381" s="2"/>
      <c r="K51381" s="2"/>
    </row>
    <row r="51382" spans="4:11">
      <c r="D51382" s="1"/>
      <c r="E51382" s="1"/>
      <c r="F51382" s="1"/>
      <c r="G51382" s="1"/>
      <c r="J51382" s="2"/>
      <c r="K51382" s="2"/>
    </row>
    <row r="51383" spans="4:11">
      <c r="D51383" s="1"/>
      <c r="E51383" s="1"/>
      <c r="F51383" s="1"/>
      <c r="G51383" s="1"/>
      <c r="J51383" s="2"/>
      <c r="K51383" s="2"/>
    </row>
    <row r="51384" spans="4:11">
      <c r="D51384" s="1"/>
      <c r="E51384" s="1"/>
      <c r="F51384" s="1"/>
      <c r="G51384" s="1"/>
      <c r="J51384" s="2"/>
      <c r="K51384" s="2"/>
    </row>
    <row r="51385" spans="4:11">
      <c r="D51385" s="1"/>
      <c r="E51385" s="1"/>
      <c r="F51385" s="1"/>
      <c r="G51385" s="1"/>
      <c r="J51385" s="2"/>
      <c r="K51385" s="2"/>
    </row>
    <row r="51386" spans="4:11">
      <c r="D51386" s="1"/>
      <c r="E51386" s="1"/>
      <c r="F51386" s="1"/>
      <c r="G51386" s="1"/>
      <c r="J51386" s="2"/>
      <c r="K51386" s="2"/>
    </row>
    <row r="51387" spans="4:11">
      <c r="D51387" s="1"/>
      <c r="E51387" s="1"/>
      <c r="F51387" s="1"/>
      <c r="G51387" s="1"/>
      <c r="J51387" s="2"/>
      <c r="K51387" s="2"/>
    </row>
    <row r="51388" spans="4:11">
      <c r="D51388" s="1"/>
      <c r="E51388" s="1"/>
      <c r="F51388" s="1"/>
      <c r="G51388" s="1"/>
      <c r="J51388" s="2"/>
      <c r="K51388" s="2"/>
    </row>
    <row r="51389" spans="4:11">
      <c r="D51389" s="1"/>
      <c r="E51389" s="1"/>
      <c r="F51389" s="1"/>
      <c r="G51389" s="1"/>
      <c r="J51389" s="2"/>
      <c r="K51389" s="2"/>
    </row>
    <row r="51390" spans="4:11">
      <c r="D51390" s="1"/>
      <c r="E51390" s="1"/>
      <c r="F51390" s="1"/>
      <c r="G51390" s="1"/>
      <c r="J51390" s="2"/>
      <c r="K51390" s="2"/>
    </row>
    <row r="51391" spans="4:11">
      <c r="D51391" s="1"/>
      <c r="E51391" s="1"/>
      <c r="F51391" s="1"/>
      <c r="G51391" s="1"/>
      <c r="J51391" s="2"/>
      <c r="K51391" s="2"/>
    </row>
    <row r="51392" spans="4:11">
      <c r="D51392" s="1"/>
      <c r="E51392" s="1"/>
      <c r="F51392" s="1"/>
      <c r="G51392" s="1"/>
      <c r="J51392" s="2"/>
      <c r="K51392" s="2"/>
    </row>
    <row r="51393" spans="4:11">
      <c r="D51393" s="1"/>
      <c r="E51393" s="1"/>
      <c r="F51393" s="1"/>
      <c r="G51393" s="1"/>
      <c r="J51393" s="2"/>
      <c r="K51393" s="2"/>
    </row>
    <row r="51394" spans="4:11">
      <c r="D51394" s="1"/>
      <c r="E51394" s="1"/>
      <c r="F51394" s="1"/>
      <c r="G51394" s="1"/>
      <c r="J51394" s="2"/>
      <c r="K51394" s="2"/>
    </row>
    <row r="51395" spans="4:11">
      <c r="D51395" s="1"/>
      <c r="E51395" s="1"/>
      <c r="F51395" s="1"/>
      <c r="G51395" s="1"/>
      <c r="J51395" s="2"/>
      <c r="K51395" s="2"/>
    </row>
    <row r="51396" spans="4:11">
      <c r="D51396" s="1"/>
      <c r="E51396" s="1"/>
      <c r="F51396" s="1"/>
      <c r="G51396" s="1"/>
      <c r="J51396" s="2"/>
      <c r="K51396" s="2"/>
    </row>
    <row r="51397" spans="4:11">
      <c r="D51397" s="1"/>
      <c r="E51397" s="1"/>
      <c r="F51397" s="1"/>
      <c r="G51397" s="1"/>
      <c r="J51397" s="2"/>
      <c r="K51397" s="2"/>
    </row>
    <row r="51398" spans="4:11">
      <c r="D51398" s="1"/>
      <c r="E51398" s="1"/>
      <c r="F51398" s="1"/>
      <c r="G51398" s="1"/>
      <c r="J51398" s="2"/>
      <c r="K51398" s="2"/>
    </row>
    <row r="51399" spans="4:11">
      <c r="D51399" s="1"/>
      <c r="E51399" s="1"/>
      <c r="F51399" s="1"/>
      <c r="G51399" s="1"/>
      <c r="J51399" s="2"/>
      <c r="K51399" s="2"/>
    </row>
    <row r="51400" spans="4:11">
      <c r="D51400" s="1"/>
      <c r="E51400" s="1"/>
      <c r="F51400" s="1"/>
      <c r="G51400" s="1"/>
      <c r="J51400" s="2"/>
      <c r="K51400" s="2"/>
    </row>
    <row r="51401" spans="4:11">
      <c r="D51401" s="1"/>
      <c r="E51401" s="1"/>
      <c r="F51401" s="1"/>
      <c r="G51401" s="1"/>
      <c r="J51401" s="2"/>
      <c r="K51401" s="2"/>
    </row>
    <row r="51402" spans="4:11">
      <c r="D51402" s="1"/>
      <c r="E51402" s="1"/>
      <c r="F51402" s="1"/>
      <c r="G51402" s="1"/>
      <c r="J51402" s="2"/>
      <c r="K51402" s="2"/>
    </row>
    <row r="51403" spans="4:11">
      <c r="D51403" s="1"/>
      <c r="E51403" s="1"/>
      <c r="F51403" s="1"/>
      <c r="G51403" s="1"/>
      <c r="J51403" s="2"/>
      <c r="K51403" s="2"/>
    </row>
    <row r="51404" spans="4:11">
      <c r="D51404" s="1"/>
      <c r="E51404" s="1"/>
      <c r="F51404" s="1"/>
      <c r="G51404" s="1"/>
      <c r="J51404" s="2"/>
      <c r="K51404" s="2"/>
    </row>
    <row r="51405" spans="4:11">
      <c r="D51405" s="1"/>
      <c r="E51405" s="1"/>
      <c r="F51405" s="1"/>
      <c r="G51405" s="1"/>
      <c r="J51405" s="2"/>
      <c r="K51405" s="2"/>
    </row>
    <row r="51406" spans="4:11">
      <c r="D51406" s="1"/>
      <c r="E51406" s="1"/>
      <c r="F51406" s="1"/>
      <c r="G51406" s="1"/>
      <c r="J51406" s="2"/>
      <c r="K51406" s="2"/>
    </row>
    <row r="51407" spans="4:11">
      <c r="D51407" s="1"/>
      <c r="E51407" s="1"/>
      <c r="F51407" s="1"/>
      <c r="G51407" s="1"/>
      <c r="J51407" s="2"/>
      <c r="K51407" s="2"/>
    </row>
    <row r="51408" spans="4:11">
      <c r="D51408" s="1"/>
      <c r="E51408" s="1"/>
      <c r="F51408" s="1"/>
      <c r="G51408" s="1"/>
      <c r="J51408" s="2"/>
      <c r="K51408" s="2"/>
    </row>
    <row r="51409" spans="4:11">
      <c r="D51409" s="1"/>
      <c r="E51409" s="1"/>
      <c r="F51409" s="1"/>
      <c r="G51409" s="1"/>
      <c r="J51409" s="2"/>
      <c r="K51409" s="2"/>
    </row>
    <row r="51410" spans="4:11">
      <c r="D51410" s="1"/>
      <c r="E51410" s="1"/>
      <c r="F51410" s="1"/>
      <c r="G51410" s="1"/>
      <c r="J51410" s="2"/>
      <c r="K51410" s="2"/>
    </row>
    <row r="51411" spans="4:11">
      <c r="D51411" s="1"/>
      <c r="E51411" s="1"/>
      <c r="F51411" s="1"/>
      <c r="G51411" s="1"/>
      <c r="J51411" s="2"/>
      <c r="K51411" s="2"/>
    </row>
    <row r="51412" spans="4:11">
      <c r="D51412" s="1"/>
      <c r="E51412" s="1"/>
      <c r="F51412" s="1"/>
      <c r="G51412" s="1"/>
      <c r="J51412" s="2"/>
      <c r="K51412" s="2"/>
    </row>
    <row r="51413" spans="4:11">
      <c r="D51413" s="1"/>
      <c r="E51413" s="1"/>
      <c r="F51413" s="1"/>
      <c r="G51413" s="1"/>
      <c r="J51413" s="2"/>
      <c r="K51413" s="2"/>
    </row>
    <row r="51414" spans="4:11">
      <c r="D51414" s="1"/>
      <c r="E51414" s="1"/>
      <c r="F51414" s="1"/>
      <c r="G51414" s="1"/>
      <c r="J51414" s="2"/>
      <c r="K51414" s="2"/>
    </row>
    <row r="51415" spans="4:11">
      <c r="D51415" s="1"/>
      <c r="E51415" s="1"/>
      <c r="F51415" s="1"/>
      <c r="G51415" s="1"/>
      <c r="J51415" s="2"/>
      <c r="K51415" s="2"/>
    </row>
    <row r="51416" spans="4:11">
      <c r="D51416" s="1"/>
      <c r="E51416" s="1"/>
      <c r="F51416" s="1"/>
      <c r="G51416" s="1"/>
      <c r="J51416" s="2"/>
      <c r="K51416" s="2"/>
    </row>
    <row r="51417" spans="4:11">
      <c r="D51417" s="1"/>
      <c r="E51417" s="1"/>
      <c r="F51417" s="1"/>
      <c r="G51417" s="1"/>
      <c r="J51417" s="2"/>
      <c r="K51417" s="2"/>
    </row>
    <row r="51418" spans="4:11">
      <c r="D51418" s="1"/>
      <c r="E51418" s="1"/>
      <c r="F51418" s="1"/>
      <c r="G51418" s="1"/>
      <c r="J51418" s="2"/>
      <c r="K51418" s="2"/>
    </row>
    <row r="51419" spans="4:11">
      <c r="D51419" s="1"/>
      <c r="E51419" s="1"/>
      <c r="F51419" s="1"/>
      <c r="G51419" s="1"/>
      <c r="J51419" s="2"/>
      <c r="K51419" s="2"/>
    </row>
    <row r="51420" spans="4:11">
      <c r="D51420" s="1"/>
      <c r="E51420" s="1"/>
      <c r="F51420" s="1"/>
      <c r="G51420" s="1"/>
      <c r="J51420" s="2"/>
      <c r="K51420" s="2"/>
    </row>
    <row r="51421" spans="4:11">
      <c r="D51421" s="1"/>
      <c r="E51421" s="1"/>
      <c r="F51421" s="1"/>
      <c r="G51421" s="1"/>
      <c r="J51421" s="2"/>
      <c r="K51421" s="2"/>
    </row>
    <row r="51422" spans="4:11">
      <c r="D51422" s="1"/>
      <c r="E51422" s="1"/>
      <c r="F51422" s="1"/>
      <c r="G51422" s="1"/>
      <c r="J51422" s="2"/>
      <c r="K51422" s="2"/>
    </row>
    <row r="51423" spans="4:11">
      <c r="D51423" s="1"/>
      <c r="E51423" s="1"/>
      <c r="F51423" s="1"/>
      <c r="G51423" s="1"/>
      <c r="J51423" s="2"/>
      <c r="K51423" s="2"/>
    </row>
    <row r="51424" spans="4:11">
      <c r="D51424" s="1"/>
      <c r="E51424" s="1"/>
      <c r="F51424" s="1"/>
      <c r="G51424" s="1"/>
      <c r="J51424" s="2"/>
      <c r="K51424" s="2"/>
    </row>
    <row r="51425" spans="4:11">
      <c r="D51425" s="1"/>
      <c r="E51425" s="1"/>
      <c r="F51425" s="1"/>
      <c r="G51425" s="1"/>
      <c r="J51425" s="2"/>
      <c r="K51425" s="2"/>
    </row>
    <row r="51426" spans="4:11">
      <c r="D51426" s="1"/>
      <c r="E51426" s="1"/>
      <c r="F51426" s="1"/>
      <c r="G51426" s="1"/>
      <c r="J51426" s="2"/>
      <c r="K51426" s="2"/>
    </row>
    <row r="51427" spans="4:11">
      <c r="D51427" s="1"/>
      <c r="E51427" s="1"/>
      <c r="F51427" s="1"/>
      <c r="G51427" s="1"/>
      <c r="J51427" s="2"/>
      <c r="K51427" s="2"/>
    </row>
    <row r="51428" spans="4:11">
      <c r="D51428" s="1"/>
      <c r="E51428" s="1"/>
      <c r="F51428" s="1"/>
      <c r="G51428" s="1"/>
      <c r="J51428" s="2"/>
      <c r="K51428" s="2"/>
    </row>
    <row r="51429" spans="4:11">
      <c r="D51429" s="1"/>
      <c r="E51429" s="1"/>
      <c r="F51429" s="1"/>
      <c r="G51429" s="1"/>
      <c r="J51429" s="2"/>
      <c r="K51429" s="2"/>
    </row>
    <row r="51430" spans="4:11">
      <c r="D51430" s="1"/>
      <c r="E51430" s="1"/>
      <c r="F51430" s="1"/>
      <c r="G51430" s="1"/>
      <c r="J51430" s="2"/>
      <c r="K51430" s="2"/>
    </row>
    <row r="51431" spans="4:11">
      <c r="D51431" s="1"/>
      <c r="E51431" s="1"/>
      <c r="F51431" s="1"/>
      <c r="G51431" s="1"/>
      <c r="J51431" s="2"/>
      <c r="K51431" s="2"/>
    </row>
    <row r="51432" spans="4:11">
      <c r="D51432" s="1"/>
      <c r="E51432" s="1"/>
      <c r="F51432" s="1"/>
      <c r="G51432" s="1"/>
      <c r="J51432" s="2"/>
      <c r="K51432" s="2"/>
    </row>
    <row r="51433" spans="4:11">
      <c r="D51433" s="1"/>
      <c r="E51433" s="1"/>
      <c r="F51433" s="1"/>
      <c r="G51433" s="1"/>
      <c r="J51433" s="2"/>
      <c r="K51433" s="2"/>
    </row>
    <row r="51434" spans="4:11">
      <c r="D51434" s="1"/>
      <c r="E51434" s="1"/>
      <c r="F51434" s="1"/>
      <c r="G51434" s="1"/>
      <c r="J51434" s="2"/>
      <c r="K51434" s="2"/>
    </row>
    <row r="51435" spans="4:11">
      <c r="D51435" s="1"/>
      <c r="E51435" s="1"/>
      <c r="F51435" s="1"/>
      <c r="G51435" s="1"/>
      <c r="J51435" s="2"/>
      <c r="K51435" s="2"/>
    </row>
    <row r="51436" spans="4:11">
      <c r="D51436" s="1"/>
      <c r="E51436" s="1"/>
      <c r="F51436" s="1"/>
      <c r="G51436" s="1"/>
      <c r="J51436" s="2"/>
      <c r="K51436" s="2"/>
    </row>
    <row r="51437" spans="4:11">
      <c r="D51437" s="1"/>
      <c r="E51437" s="1"/>
      <c r="F51437" s="1"/>
      <c r="G51437" s="1"/>
      <c r="J51437" s="2"/>
      <c r="K51437" s="2"/>
    </row>
    <row r="51438" spans="4:11">
      <c r="D51438" s="1"/>
      <c r="E51438" s="1"/>
      <c r="F51438" s="1"/>
      <c r="G51438" s="1"/>
      <c r="J51438" s="2"/>
      <c r="K51438" s="2"/>
    </row>
    <row r="51439" spans="4:11">
      <c r="D51439" s="1"/>
      <c r="E51439" s="1"/>
      <c r="F51439" s="1"/>
      <c r="G51439" s="1"/>
      <c r="J51439" s="2"/>
      <c r="K51439" s="2"/>
    </row>
    <row r="51440" spans="4:11">
      <c r="D51440" s="1"/>
      <c r="E51440" s="1"/>
      <c r="F51440" s="1"/>
      <c r="G51440" s="1"/>
      <c r="J51440" s="2"/>
      <c r="K51440" s="2"/>
    </row>
    <row r="51441" spans="4:11">
      <c r="D51441" s="1"/>
      <c r="E51441" s="1"/>
      <c r="F51441" s="1"/>
      <c r="G51441" s="1"/>
      <c r="J51441" s="2"/>
      <c r="K51441" s="2"/>
    </row>
    <row r="51442" spans="4:11">
      <c r="D51442" s="1"/>
      <c r="E51442" s="1"/>
      <c r="F51442" s="1"/>
      <c r="G51442" s="1"/>
      <c r="J51442" s="2"/>
      <c r="K51442" s="2"/>
    </row>
    <row r="51443" spans="4:11">
      <c r="D51443" s="1"/>
      <c r="E51443" s="1"/>
      <c r="F51443" s="1"/>
      <c r="G51443" s="1"/>
      <c r="J51443" s="2"/>
      <c r="K51443" s="2"/>
    </row>
    <row r="51444" spans="4:11">
      <c r="D51444" s="1"/>
      <c r="E51444" s="1"/>
      <c r="F51444" s="1"/>
      <c r="G51444" s="1"/>
      <c r="J51444" s="2"/>
      <c r="K51444" s="2"/>
    </row>
    <row r="51445" spans="4:11">
      <c r="D51445" s="1"/>
      <c r="E51445" s="1"/>
      <c r="F51445" s="1"/>
      <c r="G51445" s="1"/>
      <c r="J51445" s="2"/>
      <c r="K51445" s="2"/>
    </row>
    <row r="51446" spans="4:11">
      <c r="D51446" s="1"/>
      <c r="E51446" s="1"/>
      <c r="F51446" s="1"/>
      <c r="G51446" s="1"/>
      <c r="J51446" s="2"/>
      <c r="K51446" s="2"/>
    </row>
    <row r="51447" spans="4:11">
      <c r="D51447" s="1"/>
      <c r="E51447" s="1"/>
      <c r="F51447" s="1"/>
      <c r="G51447" s="1"/>
      <c r="J51447" s="2"/>
      <c r="K51447" s="2"/>
    </row>
    <row r="51448" spans="4:11">
      <c r="D51448" s="1"/>
      <c r="E51448" s="1"/>
      <c r="F51448" s="1"/>
      <c r="G51448" s="1"/>
      <c r="J51448" s="2"/>
      <c r="K51448" s="2"/>
    </row>
    <row r="51449" spans="4:11">
      <c r="D51449" s="1"/>
      <c r="E51449" s="1"/>
      <c r="F51449" s="1"/>
      <c r="G51449" s="1"/>
      <c r="J51449" s="2"/>
      <c r="K51449" s="2"/>
    </row>
    <row r="51450" spans="4:11">
      <c r="D51450" s="1"/>
      <c r="E51450" s="1"/>
      <c r="F51450" s="1"/>
      <c r="G51450" s="1"/>
      <c r="J51450" s="2"/>
      <c r="K51450" s="2"/>
    </row>
    <row r="51451" spans="4:11">
      <c r="D51451" s="1"/>
      <c r="E51451" s="1"/>
      <c r="F51451" s="1"/>
      <c r="G51451" s="1"/>
      <c r="J51451" s="2"/>
      <c r="K51451" s="2"/>
    </row>
    <row r="51452" spans="4:11">
      <c r="D51452" s="1"/>
      <c r="E51452" s="1"/>
      <c r="F51452" s="1"/>
      <c r="G51452" s="1"/>
      <c r="J51452" s="2"/>
      <c r="K51452" s="2"/>
    </row>
    <row r="51453" spans="4:11">
      <c r="D51453" s="1"/>
      <c r="E51453" s="1"/>
      <c r="F51453" s="1"/>
      <c r="G51453" s="1"/>
      <c r="J51453" s="2"/>
      <c r="K51453" s="2"/>
    </row>
    <row r="51454" spans="4:11">
      <c r="D51454" s="1"/>
      <c r="E51454" s="1"/>
      <c r="F51454" s="1"/>
      <c r="G51454" s="1"/>
      <c r="J51454" s="2"/>
      <c r="K51454" s="2"/>
    </row>
    <row r="51455" spans="4:11">
      <c r="D51455" s="1"/>
      <c r="E51455" s="1"/>
      <c r="F51455" s="1"/>
      <c r="G51455" s="1"/>
      <c r="J51455" s="2"/>
      <c r="K51455" s="2"/>
    </row>
    <row r="51456" spans="4:11">
      <c r="D51456" s="1"/>
      <c r="E51456" s="1"/>
      <c r="F51456" s="1"/>
      <c r="G51456" s="1"/>
      <c r="J51456" s="2"/>
      <c r="K51456" s="2"/>
    </row>
    <row r="51457" spans="4:11">
      <c r="D51457" s="1"/>
      <c r="E51457" s="1"/>
      <c r="F51457" s="1"/>
      <c r="G51457" s="1"/>
      <c r="J51457" s="2"/>
      <c r="K51457" s="2"/>
    </row>
    <row r="51458" spans="4:11">
      <c r="D51458" s="1"/>
      <c r="E51458" s="1"/>
      <c r="F51458" s="1"/>
      <c r="G51458" s="1"/>
      <c r="J51458" s="2"/>
      <c r="K51458" s="2"/>
    </row>
    <row r="51459" spans="4:11">
      <c r="D51459" s="1"/>
      <c r="E51459" s="1"/>
      <c r="F51459" s="1"/>
      <c r="G51459" s="1"/>
      <c r="J51459" s="2"/>
      <c r="K51459" s="2"/>
    </row>
    <row r="51460" spans="4:11">
      <c r="D51460" s="1"/>
      <c r="E51460" s="1"/>
      <c r="F51460" s="1"/>
      <c r="G51460" s="1"/>
      <c r="J51460" s="2"/>
      <c r="K51460" s="2"/>
    </row>
    <row r="51461" spans="4:11">
      <c r="D51461" s="1"/>
      <c r="E51461" s="1"/>
      <c r="F51461" s="1"/>
      <c r="G51461" s="1"/>
      <c r="J51461" s="2"/>
      <c r="K51461" s="2"/>
    </row>
    <row r="51462" spans="4:11">
      <c r="D51462" s="1"/>
      <c r="E51462" s="1"/>
      <c r="F51462" s="1"/>
      <c r="G51462" s="1"/>
      <c r="J51462" s="2"/>
      <c r="K51462" s="2"/>
    </row>
    <row r="51463" spans="4:11">
      <c r="D51463" s="1"/>
      <c r="E51463" s="1"/>
      <c r="F51463" s="1"/>
      <c r="G51463" s="1"/>
      <c r="J51463" s="2"/>
      <c r="K51463" s="2"/>
    </row>
    <row r="51464" spans="4:11">
      <c r="D51464" s="1"/>
      <c r="E51464" s="1"/>
      <c r="F51464" s="1"/>
      <c r="G51464" s="1"/>
      <c r="J51464" s="2"/>
      <c r="K51464" s="2"/>
    </row>
    <row r="51465" spans="4:11">
      <c r="D51465" s="1"/>
      <c r="E51465" s="1"/>
      <c r="F51465" s="1"/>
      <c r="G51465" s="1"/>
      <c r="J51465" s="2"/>
      <c r="K51465" s="2"/>
    </row>
    <row r="51466" spans="4:11">
      <c r="D51466" s="1"/>
      <c r="E51466" s="1"/>
      <c r="F51466" s="1"/>
      <c r="G51466" s="1"/>
      <c r="J51466" s="2"/>
      <c r="K51466" s="2"/>
    </row>
    <row r="51467" spans="4:11">
      <c r="D51467" s="1"/>
      <c r="E51467" s="1"/>
      <c r="F51467" s="1"/>
      <c r="G51467" s="1"/>
      <c r="J51467" s="2"/>
      <c r="K51467" s="2"/>
    </row>
    <row r="51468" spans="4:11">
      <c r="D51468" s="1"/>
      <c r="E51468" s="1"/>
      <c r="F51468" s="1"/>
      <c r="G51468" s="1"/>
      <c r="J51468" s="2"/>
      <c r="K51468" s="2"/>
    </row>
    <row r="51469" spans="4:11">
      <c r="D51469" s="1"/>
      <c r="E51469" s="1"/>
      <c r="F51469" s="1"/>
      <c r="G51469" s="1"/>
      <c r="J51469" s="2"/>
      <c r="K51469" s="2"/>
    </row>
    <row r="51470" spans="4:11">
      <c r="D51470" s="1"/>
      <c r="E51470" s="1"/>
      <c r="F51470" s="1"/>
      <c r="G51470" s="1"/>
      <c r="J51470" s="2"/>
      <c r="K51470" s="2"/>
    </row>
    <row r="51471" spans="4:11">
      <c r="D51471" s="1"/>
      <c r="E51471" s="1"/>
      <c r="F51471" s="1"/>
      <c r="G51471" s="1"/>
      <c r="J51471" s="2"/>
      <c r="K51471" s="2"/>
    </row>
    <row r="51472" spans="4:11">
      <c r="D51472" s="1"/>
      <c r="E51472" s="1"/>
      <c r="F51472" s="1"/>
      <c r="G51472" s="1"/>
      <c r="J51472" s="2"/>
      <c r="K51472" s="2"/>
    </row>
    <row r="51473" spans="4:11">
      <c r="D51473" s="1"/>
      <c r="E51473" s="1"/>
      <c r="F51473" s="1"/>
      <c r="G51473" s="1"/>
      <c r="J51473" s="2"/>
      <c r="K51473" s="2"/>
    </row>
    <row r="51474" spans="4:11">
      <c r="D51474" s="1"/>
      <c r="E51474" s="1"/>
      <c r="F51474" s="1"/>
      <c r="G51474" s="1"/>
      <c r="J51474" s="2"/>
      <c r="K51474" s="2"/>
    </row>
    <row r="51475" spans="4:11">
      <c r="D51475" s="1"/>
      <c r="E51475" s="1"/>
      <c r="F51475" s="1"/>
      <c r="G51475" s="1"/>
      <c r="J51475" s="2"/>
      <c r="K51475" s="2"/>
    </row>
    <row r="51476" spans="4:11">
      <c r="D51476" s="1"/>
      <c r="E51476" s="1"/>
      <c r="F51476" s="1"/>
      <c r="G51476" s="1"/>
      <c r="J51476" s="2"/>
      <c r="K51476" s="2"/>
    </row>
    <row r="51477" spans="4:11">
      <c r="D51477" s="1"/>
      <c r="E51477" s="1"/>
      <c r="F51477" s="1"/>
      <c r="G51477" s="1"/>
      <c r="J51477" s="2"/>
      <c r="K51477" s="2"/>
    </row>
    <row r="51478" spans="4:11">
      <c r="D51478" s="1"/>
      <c r="E51478" s="1"/>
      <c r="F51478" s="1"/>
      <c r="G51478" s="1"/>
      <c r="J51478" s="2"/>
      <c r="K51478" s="2"/>
    </row>
    <row r="51479" spans="4:11">
      <c r="D51479" s="1"/>
      <c r="E51479" s="1"/>
      <c r="F51479" s="1"/>
      <c r="G51479" s="1"/>
      <c r="J51479" s="2"/>
      <c r="K51479" s="2"/>
    </row>
    <row r="51480" spans="4:11">
      <c r="D51480" s="1"/>
      <c r="E51480" s="1"/>
      <c r="F51480" s="1"/>
      <c r="G51480" s="1"/>
      <c r="J51480" s="2"/>
      <c r="K51480" s="2"/>
    </row>
    <row r="51481" spans="4:11">
      <c r="D51481" s="1"/>
      <c r="E51481" s="1"/>
      <c r="F51481" s="1"/>
      <c r="G51481" s="1"/>
      <c r="J51481" s="2"/>
      <c r="K51481" s="2"/>
    </row>
    <row r="51482" spans="4:11">
      <c r="D51482" s="1"/>
      <c r="E51482" s="1"/>
      <c r="F51482" s="1"/>
      <c r="G51482" s="1"/>
      <c r="J51482" s="2"/>
      <c r="K51482" s="2"/>
    </row>
    <row r="51483" spans="4:11">
      <c r="D51483" s="1"/>
      <c r="E51483" s="1"/>
      <c r="F51483" s="1"/>
      <c r="G51483" s="1"/>
      <c r="J51483" s="2"/>
      <c r="K51483" s="2"/>
    </row>
    <row r="51484" spans="4:11">
      <c r="D51484" s="1"/>
      <c r="E51484" s="1"/>
      <c r="F51484" s="1"/>
      <c r="G51484" s="1"/>
      <c r="J51484" s="2"/>
      <c r="K51484" s="2"/>
    </row>
    <row r="51485" spans="4:11">
      <c r="D51485" s="1"/>
      <c r="E51485" s="1"/>
      <c r="F51485" s="1"/>
      <c r="G51485" s="1"/>
      <c r="J51485" s="2"/>
      <c r="K51485" s="2"/>
    </row>
    <row r="51486" spans="4:11">
      <c r="D51486" s="1"/>
      <c r="E51486" s="1"/>
      <c r="F51486" s="1"/>
      <c r="G51486" s="1"/>
      <c r="J51486" s="2"/>
      <c r="K51486" s="2"/>
    </row>
    <row r="51487" spans="4:11">
      <c r="D51487" s="1"/>
      <c r="E51487" s="1"/>
      <c r="F51487" s="1"/>
      <c r="G51487" s="1"/>
      <c r="J51487" s="2"/>
      <c r="K51487" s="2"/>
    </row>
    <row r="51488" spans="4:11">
      <c r="D51488" s="1"/>
      <c r="E51488" s="1"/>
      <c r="F51488" s="1"/>
      <c r="G51488" s="1"/>
      <c r="J51488" s="2"/>
      <c r="K51488" s="2"/>
    </row>
    <row r="51489" spans="4:11">
      <c r="D51489" s="1"/>
      <c r="E51489" s="1"/>
      <c r="F51489" s="1"/>
      <c r="G51489" s="1"/>
      <c r="J51489" s="2"/>
      <c r="K51489" s="2"/>
    </row>
    <row r="51490" spans="4:11">
      <c r="D51490" s="1"/>
      <c r="E51490" s="1"/>
      <c r="F51490" s="1"/>
      <c r="G51490" s="1"/>
      <c r="J51490" s="2"/>
      <c r="K51490" s="2"/>
    </row>
    <row r="51491" spans="4:11">
      <c r="D51491" s="1"/>
      <c r="E51491" s="1"/>
      <c r="F51491" s="1"/>
      <c r="G51491" s="1"/>
      <c r="J51491" s="2"/>
      <c r="K51491" s="2"/>
    </row>
    <row r="51492" spans="4:11">
      <c r="D51492" s="1"/>
      <c r="E51492" s="1"/>
      <c r="F51492" s="1"/>
      <c r="G51492" s="1"/>
      <c r="J51492" s="2"/>
      <c r="K51492" s="2"/>
    </row>
    <row r="51493" spans="4:11">
      <c r="D51493" s="1"/>
      <c r="E51493" s="1"/>
      <c r="F51493" s="1"/>
      <c r="G51493" s="1"/>
      <c r="J51493" s="2"/>
      <c r="K51493" s="2"/>
    </row>
    <row r="51494" spans="4:11">
      <c r="D51494" s="1"/>
      <c r="E51494" s="1"/>
      <c r="F51494" s="1"/>
      <c r="G51494" s="1"/>
      <c r="J51494" s="2"/>
      <c r="K51494" s="2"/>
    </row>
    <row r="51495" spans="4:11">
      <c r="D51495" s="1"/>
      <c r="E51495" s="1"/>
      <c r="F51495" s="1"/>
      <c r="G51495" s="1"/>
      <c r="J51495" s="2"/>
      <c r="K51495" s="2"/>
    </row>
    <row r="51496" spans="4:11">
      <c r="D51496" s="1"/>
      <c r="E51496" s="1"/>
      <c r="F51496" s="1"/>
      <c r="G51496" s="1"/>
      <c r="J51496" s="2"/>
      <c r="K51496" s="2"/>
    </row>
    <row r="51497" spans="4:11">
      <c r="D51497" s="1"/>
      <c r="E51497" s="1"/>
      <c r="F51497" s="1"/>
      <c r="G51497" s="1"/>
      <c r="J51497" s="2"/>
      <c r="K51497" s="2"/>
    </row>
    <row r="51498" spans="4:11">
      <c r="D51498" s="1"/>
      <c r="E51498" s="1"/>
      <c r="F51498" s="1"/>
      <c r="G51498" s="1"/>
      <c r="J51498" s="2"/>
      <c r="K51498" s="2"/>
    </row>
    <row r="51499" spans="4:11">
      <c r="D51499" s="1"/>
      <c r="E51499" s="1"/>
      <c r="F51499" s="1"/>
      <c r="G51499" s="1"/>
      <c r="J51499" s="2"/>
      <c r="K51499" s="2"/>
    </row>
    <row r="51500" spans="4:11">
      <c r="D51500" s="1"/>
      <c r="E51500" s="1"/>
      <c r="F51500" s="1"/>
      <c r="G51500" s="1"/>
      <c r="J51500" s="2"/>
      <c r="K51500" s="2"/>
    </row>
    <row r="51501" spans="4:11">
      <c r="D51501" s="1"/>
      <c r="E51501" s="1"/>
      <c r="F51501" s="1"/>
      <c r="G51501" s="1"/>
      <c r="J51501" s="2"/>
      <c r="K51501" s="2"/>
    </row>
    <row r="51502" spans="4:11">
      <c r="D51502" s="1"/>
      <c r="E51502" s="1"/>
      <c r="F51502" s="1"/>
      <c r="G51502" s="1"/>
      <c r="J51502" s="2"/>
      <c r="K51502" s="2"/>
    </row>
    <row r="51503" spans="4:11">
      <c r="D51503" s="1"/>
      <c r="E51503" s="1"/>
      <c r="F51503" s="1"/>
      <c r="G51503" s="1"/>
      <c r="J51503" s="2"/>
      <c r="K51503" s="2"/>
    </row>
    <row r="51504" spans="4:11">
      <c r="D51504" s="1"/>
      <c r="E51504" s="1"/>
      <c r="F51504" s="1"/>
      <c r="G51504" s="1"/>
      <c r="J51504" s="2"/>
      <c r="K51504" s="2"/>
    </row>
    <row r="51505" spans="4:11">
      <c r="D51505" s="1"/>
      <c r="E51505" s="1"/>
      <c r="F51505" s="1"/>
      <c r="G51505" s="1"/>
      <c r="J51505" s="2"/>
      <c r="K51505" s="2"/>
    </row>
    <row r="51506" spans="4:11">
      <c r="D51506" s="1"/>
      <c r="E51506" s="1"/>
      <c r="F51506" s="1"/>
      <c r="G51506" s="1"/>
      <c r="J51506" s="2"/>
      <c r="K51506" s="2"/>
    </row>
    <row r="51507" spans="4:11">
      <c r="D51507" s="1"/>
      <c r="E51507" s="1"/>
      <c r="F51507" s="1"/>
      <c r="G51507" s="1"/>
      <c r="J51507" s="2"/>
      <c r="K51507" s="2"/>
    </row>
    <row r="51508" spans="4:11">
      <c r="D51508" s="1"/>
      <c r="E51508" s="1"/>
      <c r="F51508" s="1"/>
      <c r="G51508" s="1"/>
      <c r="J51508" s="2"/>
      <c r="K51508" s="2"/>
    </row>
    <row r="51509" spans="4:11">
      <c r="D51509" s="1"/>
      <c r="E51509" s="1"/>
      <c r="F51509" s="1"/>
      <c r="G51509" s="1"/>
      <c r="J51509" s="2"/>
      <c r="K51509" s="2"/>
    </row>
    <row r="51510" spans="4:11">
      <c r="D51510" s="1"/>
      <c r="E51510" s="1"/>
      <c r="F51510" s="1"/>
      <c r="G51510" s="1"/>
      <c r="J51510" s="2"/>
      <c r="K51510" s="2"/>
    </row>
    <row r="51511" spans="4:11">
      <c r="D51511" s="1"/>
      <c r="E51511" s="1"/>
      <c r="F51511" s="1"/>
      <c r="G51511" s="1"/>
      <c r="J51511" s="2"/>
      <c r="K51511" s="2"/>
    </row>
    <row r="51512" spans="4:11">
      <c r="D51512" s="1"/>
      <c r="E51512" s="1"/>
      <c r="F51512" s="1"/>
      <c r="G51512" s="1"/>
      <c r="J51512" s="2"/>
      <c r="K51512" s="2"/>
    </row>
    <row r="51513" spans="4:11">
      <c r="D51513" s="1"/>
      <c r="E51513" s="1"/>
      <c r="F51513" s="1"/>
      <c r="G51513" s="1"/>
      <c r="J51513" s="2"/>
      <c r="K51513" s="2"/>
    </row>
    <row r="51514" spans="4:11">
      <c r="D51514" s="1"/>
      <c r="E51514" s="1"/>
      <c r="F51514" s="1"/>
      <c r="G51514" s="1"/>
      <c r="J51514" s="2"/>
      <c r="K51514" s="2"/>
    </row>
    <row r="51515" spans="4:11">
      <c r="D51515" s="1"/>
      <c r="E51515" s="1"/>
      <c r="F51515" s="1"/>
      <c r="G51515" s="1"/>
      <c r="J51515" s="2"/>
      <c r="K51515" s="2"/>
    </row>
    <row r="51516" spans="4:11">
      <c r="D51516" s="1"/>
      <c r="E51516" s="1"/>
      <c r="F51516" s="1"/>
      <c r="G51516" s="1"/>
      <c r="J51516" s="2"/>
      <c r="K51516" s="2"/>
    </row>
    <row r="51517" spans="4:11">
      <c r="D51517" s="1"/>
      <c r="E51517" s="1"/>
      <c r="F51517" s="1"/>
      <c r="G51517" s="1"/>
      <c r="J51517" s="2"/>
      <c r="K51517" s="2"/>
    </row>
    <row r="51518" spans="4:11">
      <c r="D51518" s="1"/>
      <c r="E51518" s="1"/>
      <c r="F51518" s="1"/>
      <c r="G51518" s="1"/>
      <c r="J51518" s="2"/>
      <c r="K51518" s="2"/>
    </row>
    <row r="51519" spans="4:11">
      <c r="D51519" s="1"/>
      <c r="E51519" s="1"/>
      <c r="F51519" s="1"/>
      <c r="G51519" s="1"/>
      <c r="J51519" s="2"/>
      <c r="K51519" s="2"/>
    </row>
    <row r="51520" spans="4:11">
      <c r="D51520" s="1"/>
      <c r="E51520" s="1"/>
      <c r="F51520" s="1"/>
      <c r="G51520" s="1"/>
      <c r="J51520" s="2"/>
      <c r="K51520" s="2"/>
    </row>
    <row r="51521" spans="4:11">
      <c r="D51521" s="1"/>
      <c r="E51521" s="1"/>
      <c r="F51521" s="1"/>
      <c r="G51521" s="1"/>
      <c r="J51521" s="2"/>
      <c r="K51521" s="2"/>
    </row>
    <row r="51522" spans="4:11">
      <c r="D51522" s="1"/>
      <c r="E51522" s="1"/>
      <c r="F51522" s="1"/>
      <c r="G51522" s="1"/>
      <c r="J51522" s="2"/>
      <c r="K51522" s="2"/>
    </row>
    <row r="51523" spans="4:11">
      <c r="D51523" s="1"/>
      <c r="E51523" s="1"/>
      <c r="F51523" s="1"/>
      <c r="G51523" s="1"/>
      <c r="J51523" s="2"/>
      <c r="K51523" s="2"/>
    </row>
    <row r="51524" spans="4:11">
      <c r="D51524" s="1"/>
      <c r="E51524" s="1"/>
      <c r="F51524" s="1"/>
      <c r="G51524" s="1"/>
      <c r="J51524" s="2"/>
      <c r="K51524" s="2"/>
    </row>
    <row r="51525" spans="4:11">
      <c r="D51525" s="1"/>
      <c r="E51525" s="1"/>
      <c r="F51525" s="1"/>
      <c r="G51525" s="1"/>
      <c r="J51525" s="2"/>
      <c r="K51525" s="2"/>
    </row>
    <row r="51526" spans="4:11">
      <c r="D51526" s="1"/>
      <c r="E51526" s="1"/>
      <c r="F51526" s="1"/>
      <c r="G51526" s="1"/>
      <c r="J51526" s="2"/>
      <c r="K51526" s="2"/>
    </row>
    <row r="51527" spans="4:11">
      <c r="D51527" s="1"/>
      <c r="E51527" s="1"/>
      <c r="F51527" s="1"/>
      <c r="G51527" s="1"/>
      <c r="J51527" s="2"/>
      <c r="K51527" s="2"/>
    </row>
    <row r="51528" spans="4:11">
      <c r="D51528" s="1"/>
      <c r="E51528" s="1"/>
      <c r="F51528" s="1"/>
      <c r="G51528" s="1"/>
      <c r="J51528" s="2"/>
      <c r="K51528" s="2"/>
    </row>
    <row r="51529" spans="4:11">
      <c r="D51529" s="1"/>
      <c r="E51529" s="1"/>
      <c r="F51529" s="1"/>
      <c r="G51529" s="1"/>
      <c r="J51529" s="2"/>
      <c r="K51529" s="2"/>
    </row>
    <row r="51530" spans="4:11">
      <c r="D51530" s="1"/>
      <c r="E51530" s="1"/>
      <c r="F51530" s="1"/>
      <c r="G51530" s="1"/>
      <c r="J51530" s="2"/>
      <c r="K51530" s="2"/>
    </row>
    <row r="51531" spans="4:11">
      <c r="D51531" s="1"/>
      <c r="E51531" s="1"/>
      <c r="F51531" s="1"/>
      <c r="G51531" s="1"/>
      <c r="J51531" s="2"/>
      <c r="K51531" s="2"/>
    </row>
    <row r="51532" spans="4:11">
      <c r="D51532" s="1"/>
      <c r="E51532" s="1"/>
      <c r="F51532" s="1"/>
      <c r="G51532" s="1"/>
      <c r="J51532" s="2"/>
      <c r="K51532" s="2"/>
    </row>
    <row r="51533" spans="4:11">
      <c r="D51533" s="1"/>
      <c r="E51533" s="1"/>
      <c r="F51533" s="1"/>
      <c r="G51533" s="1"/>
      <c r="J51533" s="2"/>
      <c r="K51533" s="2"/>
    </row>
    <row r="51534" spans="4:11">
      <c r="D51534" s="1"/>
      <c r="E51534" s="1"/>
      <c r="F51534" s="1"/>
      <c r="G51534" s="1"/>
      <c r="J51534" s="2"/>
      <c r="K51534" s="2"/>
    </row>
    <row r="51535" spans="4:11">
      <c r="D51535" s="1"/>
      <c r="E51535" s="1"/>
      <c r="F51535" s="1"/>
      <c r="G51535" s="1"/>
      <c r="J51535" s="2"/>
      <c r="K51535" s="2"/>
    </row>
    <row r="51536" spans="4:11">
      <c r="D51536" s="1"/>
      <c r="E51536" s="1"/>
      <c r="F51536" s="1"/>
      <c r="G51536" s="1"/>
      <c r="J51536" s="2"/>
      <c r="K51536" s="2"/>
    </row>
    <row r="51537" spans="4:11">
      <c r="D51537" s="1"/>
      <c r="E51537" s="1"/>
      <c r="F51537" s="1"/>
      <c r="G51537" s="1"/>
      <c r="J51537" s="2"/>
      <c r="K51537" s="2"/>
    </row>
    <row r="51538" spans="4:11">
      <c r="D51538" s="1"/>
      <c r="E51538" s="1"/>
      <c r="F51538" s="1"/>
      <c r="G51538" s="1"/>
      <c r="J51538" s="2"/>
      <c r="K51538" s="2"/>
    </row>
    <row r="51539" spans="4:11">
      <c r="D51539" s="1"/>
      <c r="E51539" s="1"/>
      <c r="F51539" s="1"/>
      <c r="G51539" s="1"/>
      <c r="J51539" s="2"/>
      <c r="K51539" s="2"/>
    </row>
    <row r="51540" spans="4:11">
      <c r="D51540" s="1"/>
      <c r="E51540" s="1"/>
      <c r="F51540" s="1"/>
      <c r="G51540" s="1"/>
      <c r="J51540" s="2"/>
      <c r="K51540" s="2"/>
    </row>
    <row r="51541" spans="4:11">
      <c r="D51541" s="1"/>
      <c r="E51541" s="1"/>
      <c r="F51541" s="1"/>
      <c r="G51541" s="1"/>
      <c r="J51541" s="2"/>
      <c r="K51541" s="2"/>
    </row>
    <row r="51542" spans="4:11">
      <c r="D51542" s="1"/>
      <c r="E51542" s="1"/>
      <c r="F51542" s="1"/>
      <c r="G51542" s="1"/>
      <c r="J51542" s="2"/>
      <c r="K51542" s="2"/>
    </row>
    <row r="51543" spans="4:11">
      <c r="D51543" s="1"/>
      <c r="E51543" s="1"/>
      <c r="F51543" s="1"/>
      <c r="G51543" s="1"/>
      <c r="J51543" s="2"/>
      <c r="K51543" s="2"/>
    </row>
    <row r="51544" spans="4:11">
      <c r="D51544" s="1"/>
      <c r="E51544" s="1"/>
      <c r="F51544" s="1"/>
      <c r="G51544" s="1"/>
      <c r="J51544" s="2"/>
      <c r="K51544" s="2"/>
    </row>
    <row r="51545" spans="4:11">
      <c r="D51545" s="1"/>
      <c r="E51545" s="1"/>
      <c r="F51545" s="1"/>
      <c r="G51545" s="1"/>
      <c r="J51545" s="2"/>
      <c r="K51545" s="2"/>
    </row>
    <row r="51546" spans="4:11">
      <c r="D51546" s="1"/>
      <c r="E51546" s="1"/>
      <c r="F51546" s="1"/>
      <c r="G51546" s="1"/>
      <c r="J51546" s="2"/>
      <c r="K51546" s="2"/>
    </row>
    <row r="51547" spans="4:11">
      <c r="D51547" s="1"/>
      <c r="E51547" s="1"/>
      <c r="F51547" s="1"/>
      <c r="G51547" s="1"/>
      <c r="J51547" s="2"/>
      <c r="K51547" s="2"/>
    </row>
    <row r="51548" spans="4:11">
      <c r="D51548" s="1"/>
      <c r="E51548" s="1"/>
      <c r="F51548" s="1"/>
      <c r="G51548" s="1"/>
      <c r="J51548" s="2"/>
      <c r="K51548" s="2"/>
    </row>
    <row r="51549" spans="4:11">
      <c r="D51549" s="1"/>
      <c r="E51549" s="1"/>
      <c r="F51549" s="1"/>
      <c r="G51549" s="1"/>
      <c r="J51549" s="2"/>
      <c r="K51549" s="2"/>
    </row>
    <row r="51550" spans="4:11">
      <c r="D51550" s="1"/>
      <c r="E51550" s="1"/>
      <c r="F51550" s="1"/>
      <c r="G51550" s="1"/>
      <c r="J51550" s="2"/>
      <c r="K51550" s="2"/>
    </row>
    <row r="51551" spans="4:11">
      <c r="D51551" s="1"/>
      <c r="E51551" s="1"/>
      <c r="F51551" s="1"/>
      <c r="G51551" s="1"/>
      <c r="J51551" s="2"/>
      <c r="K51551" s="2"/>
    </row>
    <row r="51552" spans="4:11">
      <c r="D51552" s="1"/>
      <c r="E51552" s="1"/>
      <c r="F51552" s="1"/>
      <c r="G51552" s="1"/>
      <c r="J51552" s="2"/>
      <c r="K51552" s="2"/>
    </row>
    <row r="51553" spans="4:11">
      <c r="D51553" s="1"/>
      <c r="E51553" s="1"/>
      <c r="F51553" s="1"/>
      <c r="G51553" s="1"/>
      <c r="J51553" s="2"/>
      <c r="K51553" s="2"/>
    </row>
    <row r="51554" spans="4:11">
      <c r="D51554" s="1"/>
      <c r="E51554" s="1"/>
      <c r="F51554" s="1"/>
      <c r="G51554" s="1"/>
      <c r="J51554" s="2"/>
      <c r="K51554" s="2"/>
    </row>
    <row r="51555" spans="4:11">
      <c r="D51555" s="1"/>
      <c r="E51555" s="1"/>
      <c r="F51555" s="1"/>
      <c r="G51555" s="1"/>
      <c r="J51555" s="2"/>
      <c r="K51555" s="2"/>
    </row>
    <row r="51556" spans="4:11">
      <c r="D51556" s="1"/>
      <c r="E51556" s="1"/>
      <c r="F51556" s="1"/>
      <c r="G51556" s="1"/>
      <c r="J51556" s="2"/>
      <c r="K51556" s="2"/>
    </row>
    <row r="51557" spans="4:11">
      <c r="D51557" s="1"/>
      <c r="E51557" s="1"/>
      <c r="F51557" s="1"/>
      <c r="G51557" s="1"/>
      <c r="J51557" s="2"/>
      <c r="K51557" s="2"/>
    </row>
    <row r="51558" spans="4:11">
      <c r="D51558" s="1"/>
      <c r="E51558" s="1"/>
      <c r="F51558" s="1"/>
      <c r="G51558" s="1"/>
      <c r="J51558" s="2"/>
      <c r="K51558" s="2"/>
    </row>
    <row r="51559" spans="4:11">
      <c r="D51559" s="1"/>
      <c r="E51559" s="1"/>
      <c r="F51559" s="1"/>
      <c r="G51559" s="1"/>
      <c r="J51559" s="2"/>
      <c r="K51559" s="2"/>
    </row>
    <row r="51560" spans="4:11">
      <c r="D51560" s="1"/>
      <c r="E51560" s="1"/>
      <c r="F51560" s="1"/>
      <c r="G51560" s="1"/>
      <c r="J51560" s="2"/>
      <c r="K51560" s="2"/>
    </row>
    <row r="51561" spans="4:11">
      <c r="D51561" s="1"/>
      <c r="E51561" s="1"/>
      <c r="F51561" s="1"/>
      <c r="G51561" s="1"/>
      <c r="J51561" s="2"/>
      <c r="K51561" s="2"/>
    </row>
    <row r="51562" spans="4:11">
      <c r="D51562" s="1"/>
      <c r="E51562" s="1"/>
      <c r="F51562" s="1"/>
      <c r="G51562" s="1"/>
      <c r="J51562" s="2"/>
      <c r="K51562" s="2"/>
    </row>
    <row r="51563" spans="4:11">
      <c r="D51563" s="1"/>
      <c r="E51563" s="1"/>
      <c r="F51563" s="1"/>
      <c r="G51563" s="1"/>
      <c r="J51563" s="2"/>
      <c r="K51563" s="2"/>
    </row>
    <row r="51564" spans="4:11">
      <c r="D51564" s="1"/>
      <c r="E51564" s="1"/>
      <c r="F51564" s="1"/>
      <c r="G51564" s="1"/>
      <c r="J51564" s="2"/>
      <c r="K51564" s="2"/>
    </row>
    <row r="51565" spans="4:11">
      <c r="D51565" s="1"/>
      <c r="E51565" s="1"/>
      <c r="F51565" s="1"/>
      <c r="G51565" s="1"/>
      <c r="J51565" s="2"/>
      <c r="K51565" s="2"/>
    </row>
    <row r="51566" spans="4:11">
      <c r="D51566" s="1"/>
      <c r="E51566" s="1"/>
      <c r="F51566" s="1"/>
      <c r="G51566" s="1"/>
      <c r="J51566" s="2"/>
      <c r="K51566" s="2"/>
    </row>
    <row r="51567" spans="4:11">
      <c r="D51567" s="1"/>
      <c r="E51567" s="1"/>
      <c r="F51567" s="1"/>
      <c r="G51567" s="1"/>
      <c r="J51567" s="2"/>
      <c r="K51567" s="2"/>
    </row>
    <row r="51568" spans="4:11">
      <c r="D51568" s="1"/>
      <c r="E51568" s="1"/>
      <c r="F51568" s="1"/>
      <c r="G51568" s="1"/>
      <c r="J51568" s="2"/>
      <c r="K51568" s="2"/>
    </row>
    <row r="51569" spans="4:11">
      <c r="D51569" s="1"/>
      <c r="E51569" s="1"/>
      <c r="F51569" s="1"/>
      <c r="G51569" s="1"/>
      <c r="J51569" s="2"/>
      <c r="K51569" s="2"/>
    </row>
    <row r="51570" spans="4:11">
      <c r="D51570" s="1"/>
      <c r="E51570" s="1"/>
      <c r="F51570" s="1"/>
      <c r="G51570" s="1"/>
      <c r="J51570" s="2"/>
      <c r="K51570" s="2"/>
    </row>
    <row r="51571" spans="4:11">
      <c r="D51571" s="1"/>
      <c r="E51571" s="1"/>
      <c r="F51571" s="1"/>
      <c r="G51571" s="1"/>
      <c r="J51571" s="2"/>
      <c r="K51571" s="2"/>
    </row>
    <row r="51572" spans="4:11">
      <c r="D51572" s="1"/>
      <c r="E51572" s="1"/>
      <c r="F51572" s="1"/>
      <c r="G51572" s="1"/>
      <c r="J51572" s="2"/>
      <c r="K51572" s="2"/>
    </row>
    <row r="51573" spans="4:11">
      <c r="D51573" s="1"/>
      <c r="E51573" s="1"/>
      <c r="F51573" s="1"/>
      <c r="G51573" s="1"/>
      <c r="J51573" s="2"/>
      <c r="K51573" s="2"/>
    </row>
    <row r="51574" spans="4:11">
      <c r="D51574" s="1"/>
      <c r="E51574" s="1"/>
      <c r="F51574" s="1"/>
      <c r="G51574" s="1"/>
      <c r="J51574" s="2"/>
      <c r="K51574" s="2"/>
    </row>
    <row r="51575" spans="4:11">
      <c r="D51575" s="1"/>
      <c r="E51575" s="1"/>
      <c r="F51575" s="1"/>
      <c r="G51575" s="1"/>
      <c r="J51575" s="2"/>
      <c r="K51575" s="2"/>
    </row>
    <row r="51576" spans="4:11">
      <c r="D51576" s="1"/>
      <c r="E51576" s="1"/>
      <c r="F51576" s="1"/>
      <c r="G51576" s="1"/>
      <c r="J51576" s="2"/>
      <c r="K51576" s="2"/>
    </row>
    <row r="51577" spans="4:11">
      <c r="D51577" s="1"/>
      <c r="E51577" s="1"/>
      <c r="F51577" s="1"/>
      <c r="G51577" s="1"/>
      <c r="J51577" s="2"/>
      <c r="K51577" s="2"/>
    </row>
    <row r="51578" spans="4:11">
      <c r="D51578" s="1"/>
      <c r="E51578" s="1"/>
      <c r="F51578" s="1"/>
      <c r="G51578" s="1"/>
      <c r="J51578" s="2"/>
      <c r="K51578" s="2"/>
    </row>
    <row r="51579" spans="4:11">
      <c r="D51579" s="1"/>
      <c r="E51579" s="1"/>
      <c r="F51579" s="1"/>
      <c r="G51579" s="1"/>
      <c r="J51579" s="2"/>
      <c r="K51579" s="2"/>
    </row>
    <row r="51580" spans="4:11">
      <c r="D51580" s="1"/>
      <c r="E51580" s="1"/>
      <c r="F51580" s="1"/>
      <c r="G51580" s="1"/>
      <c r="J51580" s="2"/>
      <c r="K51580" s="2"/>
    </row>
    <row r="51581" spans="4:11">
      <c r="D51581" s="1"/>
      <c r="E51581" s="1"/>
      <c r="F51581" s="1"/>
      <c r="G51581" s="1"/>
      <c r="J51581" s="2"/>
      <c r="K51581" s="2"/>
    </row>
    <row r="51582" spans="4:11">
      <c r="D51582" s="1"/>
      <c r="E51582" s="1"/>
      <c r="F51582" s="1"/>
      <c r="G51582" s="1"/>
      <c r="J51582" s="2"/>
      <c r="K51582" s="2"/>
    </row>
    <row r="51583" spans="4:11">
      <c r="D51583" s="1"/>
      <c r="E51583" s="1"/>
      <c r="F51583" s="1"/>
      <c r="G51583" s="1"/>
      <c r="J51583" s="2"/>
      <c r="K51583" s="2"/>
    </row>
    <row r="51584" spans="4:11">
      <c r="D51584" s="1"/>
      <c r="E51584" s="1"/>
      <c r="F51584" s="1"/>
      <c r="G51584" s="1"/>
      <c r="J51584" s="2"/>
      <c r="K51584" s="2"/>
    </row>
    <row r="51585" spans="4:11">
      <c r="D51585" s="1"/>
      <c r="E51585" s="1"/>
      <c r="F51585" s="1"/>
      <c r="G51585" s="1"/>
      <c r="J51585" s="2"/>
      <c r="K51585" s="2"/>
    </row>
    <row r="51586" spans="4:11">
      <c r="D51586" s="1"/>
      <c r="E51586" s="1"/>
      <c r="F51586" s="1"/>
      <c r="G51586" s="1"/>
      <c r="J51586" s="2"/>
      <c r="K51586" s="2"/>
    </row>
    <row r="51587" spans="4:11">
      <c r="D51587" s="1"/>
      <c r="E51587" s="1"/>
      <c r="F51587" s="1"/>
      <c r="G51587" s="1"/>
      <c r="J51587" s="2"/>
      <c r="K51587" s="2"/>
    </row>
    <row r="51588" spans="4:11">
      <c r="D51588" s="1"/>
      <c r="E51588" s="1"/>
      <c r="F51588" s="1"/>
      <c r="G51588" s="1"/>
      <c r="J51588" s="2"/>
      <c r="K51588" s="2"/>
    </row>
    <row r="51589" spans="4:11">
      <c r="D51589" s="1"/>
      <c r="E51589" s="1"/>
      <c r="F51589" s="1"/>
      <c r="G51589" s="1"/>
      <c r="J51589" s="2"/>
      <c r="K51589" s="2"/>
    </row>
    <row r="51590" spans="4:11">
      <c r="D51590" s="1"/>
      <c r="E51590" s="1"/>
      <c r="F51590" s="1"/>
      <c r="G51590" s="1"/>
      <c r="J51590" s="2"/>
      <c r="K51590" s="2"/>
    </row>
    <row r="51591" spans="4:11">
      <c r="D51591" s="1"/>
      <c r="E51591" s="1"/>
      <c r="F51591" s="1"/>
      <c r="G51591" s="1"/>
      <c r="J51591" s="2"/>
      <c r="K51591" s="2"/>
    </row>
    <row r="51592" spans="4:11">
      <c r="D51592" s="1"/>
      <c r="E51592" s="1"/>
      <c r="F51592" s="1"/>
      <c r="G51592" s="1"/>
      <c r="J51592" s="2"/>
      <c r="K51592" s="2"/>
    </row>
    <row r="51593" spans="4:11">
      <c r="D51593" s="1"/>
      <c r="E51593" s="1"/>
      <c r="F51593" s="1"/>
      <c r="G51593" s="1"/>
      <c r="J51593" s="2"/>
      <c r="K51593" s="2"/>
    </row>
    <row r="51594" spans="4:11">
      <c r="D51594" s="1"/>
      <c r="E51594" s="1"/>
      <c r="F51594" s="1"/>
      <c r="G51594" s="1"/>
      <c r="J51594" s="2"/>
      <c r="K51594" s="2"/>
    </row>
    <row r="51595" spans="4:11">
      <c r="D51595" s="1"/>
      <c r="E51595" s="1"/>
      <c r="F51595" s="1"/>
      <c r="G51595" s="1"/>
      <c r="J51595" s="2"/>
      <c r="K51595" s="2"/>
    </row>
    <row r="51596" spans="4:11">
      <c r="D51596" s="1"/>
      <c r="E51596" s="1"/>
      <c r="F51596" s="1"/>
      <c r="G51596" s="1"/>
      <c r="J51596" s="2"/>
      <c r="K51596" s="2"/>
    </row>
    <row r="51597" spans="4:11">
      <c r="D51597" s="1"/>
      <c r="E51597" s="1"/>
      <c r="F51597" s="1"/>
      <c r="G51597" s="1"/>
      <c r="J51597" s="2"/>
      <c r="K51597" s="2"/>
    </row>
    <row r="51598" spans="4:11">
      <c r="D51598" s="1"/>
      <c r="E51598" s="1"/>
      <c r="F51598" s="1"/>
      <c r="G51598" s="1"/>
      <c r="J51598" s="2"/>
      <c r="K51598" s="2"/>
    </row>
    <row r="51599" spans="4:11">
      <c r="D51599" s="1"/>
      <c r="E51599" s="1"/>
      <c r="F51599" s="1"/>
      <c r="G51599" s="1"/>
      <c r="J51599" s="2"/>
      <c r="K51599" s="2"/>
    </row>
    <row r="51600" spans="4:11">
      <c r="D51600" s="1"/>
      <c r="E51600" s="1"/>
      <c r="F51600" s="1"/>
      <c r="G51600" s="1"/>
      <c r="J51600" s="2"/>
      <c r="K51600" s="2"/>
    </row>
    <row r="51601" spans="4:11">
      <c r="D51601" s="1"/>
      <c r="E51601" s="1"/>
      <c r="F51601" s="1"/>
      <c r="G51601" s="1"/>
      <c r="J51601" s="2"/>
      <c r="K51601" s="2"/>
    </row>
    <row r="51602" spans="4:11">
      <c r="D51602" s="1"/>
      <c r="E51602" s="1"/>
      <c r="F51602" s="1"/>
      <c r="G51602" s="1"/>
      <c r="J51602" s="2"/>
      <c r="K51602" s="2"/>
    </row>
    <row r="51603" spans="4:11">
      <c r="D51603" s="1"/>
      <c r="E51603" s="1"/>
      <c r="F51603" s="1"/>
      <c r="G51603" s="1"/>
      <c r="J51603" s="2"/>
      <c r="K51603" s="2"/>
    </row>
    <row r="51604" spans="4:11">
      <c r="D51604" s="1"/>
      <c r="E51604" s="1"/>
      <c r="F51604" s="1"/>
      <c r="G51604" s="1"/>
      <c r="J51604" s="2"/>
      <c r="K51604" s="2"/>
    </row>
    <row r="51605" spans="4:11">
      <c r="D51605" s="1"/>
      <c r="E51605" s="1"/>
      <c r="F51605" s="1"/>
      <c r="G51605" s="1"/>
      <c r="J51605" s="2"/>
      <c r="K51605" s="2"/>
    </row>
    <row r="51606" spans="4:11">
      <c r="D51606" s="1"/>
      <c r="E51606" s="1"/>
      <c r="F51606" s="1"/>
      <c r="G51606" s="1"/>
      <c r="J51606" s="2"/>
      <c r="K51606" s="2"/>
    </row>
    <row r="51607" spans="4:11">
      <c r="D51607" s="1"/>
      <c r="E51607" s="1"/>
      <c r="F51607" s="1"/>
      <c r="G51607" s="1"/>
      <c r="J51607" s="2"/>
      <c r="K51607" s="2"/>
    </row>
    <row r="51608" spans="4:11">
      <c r="D51608" s="1"/>
      <c r="E51608" s="1"/>
      <c r="F51608" s="1"/>
      <c r="G51608" s="1"/>
      <c r="J51608" s="2"/>
      <c r="K51608" s="2"/>
    </row>
    <row r="51609" spans="4:11">
      <c r="D51609" s="1"/>
      <c r="E51609" s="1"/>
      <c r="F51609" s="1"/>
      <c r="G51609" s="1"/>
      <c r="J51609" s="2"/>
      <c r="K51609" s="2"/>
    </row>
    <row r="51610" spans="4:11">
      <c r="D51610" s="1"/>
      <c r="E51610" s="1"/>
      <c r="F51610" s="1"/>
      <c r="G51610" s="1"/>
      <c r="J51610" s="2"/>
      <c r="K51610" s="2"/>
    </row>
    <row r="51611" spans="4:11">
      <c r="D51611" s="1"/>
      <c r="E51611" s="1"/>
      <c r="F51611" s="1"/>
      <c r="G51611" s="1"/>
      <c r="J51611" s="2"/>
      <c r="K51611" s="2"/>
    </row>
    <row r="51612" spans="4:11">
      <c r="D51612" s="1"/>
      <c r="E51612" s="1"/>
      <c r="F51612" s="1"/>
      <c r="G51612" s="1"/>
      <c r="J51612" s="2"/>
      <c r="K51612" s="2"/>
    </row>
    <row r="51613" spans="4:11">
      <c r="D51613" s="1"/>
      <c r="E51613" s="1"/>
      <c r="F51613" s="1"/>
      <c r="G51613" s="1"/>
      <c r="J51613" s="2"/>
      <c r="K51613" s="2"/>
    </row>
    <row r="51614" spans="4:11">
      <c r="D51614" s="1"/>
      <c r="E51614" s="1"/>
      <c r="F51614" s="1"/>
      <c r="G51614" s="1"/>
      <c r="J51614" s="2"/>
      <c r="K51614" s="2"/>
    </row>
    <row r="51615" spans="4:11">
      <c r="D51615" s="1"/>
      <c r="E51615" s="1"/>
      <c r="F51615" s="1"/>
      <c r="G51615" s="1"/>
      <c r="J51615" s="2"/>
      <c r="K51615" s="2"/>
    </row>
    <row r="51616" spans="4:11">
      <c r="D51616" s="1"/>
      <c r="E51616" s="1"/>
      <c r="F51616" s="1"/>
      <c r="G51616" s="1"/>
      <c r="J51616" s="2"/>
      <c r="K51616" s="2"/>
    </row>
    <row r="51617" spans="4:11">
      <c r="D51617" s="1"/>
      <c r="E51617" s="1"/>
      <c r="F51617" s="1"/>
      <c r="G51617" s="1"/>
      <c r="J51617" s="2"/>
      <c r="K51617" s="2"/>
    </row>
    <row r="51618" spans="4:11">
      <c r="D51618" s="1"/>
      <c r="E51618" s="1"/>
      <c r="F51618" s="1"/>
      <c r="G51618" s="1"/>
      <c r="J51618" s="2"/>
      <c r="K51618" s="2"/>
    </row>
    <row r="51619" spans="4:11">
      <c r="D51619" s="1"/>
      <c r="E51619" s="1"/>
      <c r="F51619" s="1"/>
      <c r="G51619" s="1"/>
      <c r="J51619" s="2"/>
      <c r="K51619" s="2"/>
    </row>
    <row r="51620" spans="4:11">
      <c r="D51620" s="1"/>
      <c r="E51620" s="1"/>
      <c r="F51620" s="1"/>
      <c r="G51620" s="1"/>
      <c r="J51620" s="2"/>
      <c r="K51620" s="2"/>
    </row>
    <row r="51621" spans="4:11">
      <c r="D51621" s="1"/>
      <c r="E51621" s="1"/>
      <c r="F51621" s="1"/>
      <c r="G51621" s="1"/>
      <c r="J51621" s="2"/>
      <c r="K51621" s="2"/>
    </row>
    <row r="51622" spans="4:11">
      <c r="D51622" s="1"/>
      <c r="E51622" s="1"/>
      <c r="F51622" s="1"/>
      <c r="G51622" s="1"/>
      <c r="J51622" s="2"/>
      <c r="K51622" s="2"/>
    </row>
    <row r="51623" spans="4:11">
      <c r="D51623" s="1"/>
      <c r="E51623" s="1"/>
      <c r="F51623" s="1"/>
      <c r="G51623" s="1"/>
      <c r="J51623" s="2"/>
      <c r="K51623" s="2"/>
    </row>
    <row r="51624" spans="4:11">
      <c r="D51624" s="1"/>
      <c r="E51624" s="1"/>
      <c r="F51624" s="1"/>
      <c r="G51624" s="1"/>
      <c r="J51624" s="2"/>
      <c r="K51624" s="2"/>
    </row>
    <row r="51625" spans="4:11">
      <c r="D51625" s="1"/>
      <c r="E51625" s="1"/>
      <c r="F51625" s="1"/>
      <c r="G51625" s="1"/>
      <c r="J51625" s="2"/>
      <c r="K51625" s="2"/>
    </row>
    <row r="51626" spans="4:11">
      <c r="D51626" s="1"/>
      <c r="E51626" s="1"/>
      <c r="F51626" s="1"/>
      <c r="G51626" s="1"/>
      <c r="J51626" s="2"/>
      <c r="K51626" s="2"/>
    </row>
    <row r="51627" spans="4:11">
      <c r="D51627" s="1"/>
      <c r="E51627" s="1"/>
      <c r="F51627" s="1"/>
      <c r="G51627" s="1"/>
      <c r="J51627" s="2"/>
      <c r="K51627" s="2"/>
    </row>
    <row r="51628" spans="4:11">
      <c r="D51628" s="1"/>
      <c r="E51628" s="1"/>
      <c r="F51628" s="1"/>
      <c r="G51628" s="1"/>
      <c r="J51628" s="2"/>
      <c r="K51628" s="2"/>
    </row>
    <row r="51629" spans="4:11">
      <c r="D51629" s="1"/>
      <c r="E51629" s="1"/>
      <c r="F51629" s="1"/>
      <c r="G51629" s="1"/>
      <c r="J51629" s="2"/>
      <c r="K51629" s="2"/>
    </row>
    <row r="51630" spans="4:11">
      <c r="D51630" s="1"/>
      <c r="E51630" s="1"/>
      <c r="F51630" s="1"/>
      <c r="G51630" s="1"/>
      <c r="J51630" s="2"/>
      <c r="K51630" s="2"/>
    </row>
    <row r="51631" spans="4:11">
      <c r="D51631" s="1"/>
      <c r="E51631" s="1"/>
      <c r="F51631" s="1"/>
      <c r="G51631" s="1"/>
      <c r="J51631" s="2"/>
      <c r="K51631" s="2"/>
    </row>
    <row r="51632" spans="4:11">
      <c r="D51632" s="1"/>
      <c r="E51632" s="1"/>
      <c r="F51632" s="1"/>
      <c r="G51632" s="1"/>
      <c r="J51632" s="2"/>
      <c r="K51632" s="2"/>
    </row>
    <row r="51633" spans="4:11">
      <c r="D51633" s="1"/>
      <c r="E51633" s="1"/>
      <c r="F51633" s="1"/>
      <c r="G51633" s="1"/>
      <c r="J51633" s="2"/>
      <c r="K51633" s="2"/>
    </row>
    <row r="51634" spans="4:11">
      <c r="D51634" s="1"/>
      <c r="E51634" s="1"/>
      <c r="F51634" s="1"/>
      <c r="G51634" s="1"/>
      <c r="J51634" s="2"/>
      <c r="K51634" s="2"/>
    </row>
    <row r="51635" spans="4:11">
      <c r="D51635" s="1"/>
      <c r="E51635" s="1"/>
      <c r="F51635" s="1"/>
      <c r="G51635" s="1"/>
      <c r="J51635" s="2"/>
      <c r="K51635" s="2"/>
    </row>
    <row r="51636" spans="4:11">
      <c r="D51636" s="1"/>
      <c r="E51636" s="1"/>
      <c r="F51636" s="1"/>
      <c r="G51636" s="1"/>
      <c r="J51636" s="2"/>
      <c r="K51636" s="2"/>
    </row>
    <row r="51637" spans="4:11">
      <c r="D51637" s="1"/>
      <c r="E51637" s="1"/>
      <c r="F51637" s="1"/>
      <c r="G51637" s="1"/>
      <c r="J51637" s="2"/>
      <c r="K51637" s="2"/>
    </row>
    <row r="51638" spans="4:11">
      <c r="D51638" s="1"/>
      <c r="E51638" s="1"/>
      <c r="F51638" s="1"/>
      <c r="G51638" s="1"/>
      <c r="J51638" s="2"/>
      <c r="K51638" s="2"/>
    </row>
    <row r="51639" spans="4:11">
      <c r="D51639" s="1"/>
      <c r="E51639" s="1"/>
      <c r="F51639" s="1"/>
      <c r="G51639" s="1"/>
      <c r="J51639" s="2"/>
      <c r="K51639" s="2"/>
    </row>
    <row r="51640" spans="4:11">
      <c r="D51640" s="1"/>
      <c r="E51640" s="1"/>
      <c r="F51640" s="1"/>
      <c r="G51640" s="1"/>
      <c r="J51640" s="2"/>
      <c r="K51640" s="2"/>
    </row>
    <row r="51641" spans="4:11">
      <c r="D51641" s="1"/>
      <c r="E51641" s="1"/>
      <c r="F51641" s="1"/>
      <c r="G51641" s="1"/>
      <c r="J51641" s="2"/>
      <c r="K51641" s="2"/>
    </row>
    <row r="51642" spans="4:11">
      <c r="D51642" s="1"/>
      <c r="E51642" s="1"/>
      <c r="F51642" s="1"/>
      <c r="G51642" s="1"/>
      <c r="J51642" s="2"/>
      <c r="K51642" s="2"/>
    </row>
    <row r="51643" spans="4:11">
      <c r="D51643" s="1"/>
      <c r="E51643" s="1"/>
      <c r="F51643" s="1"/>
      <c r="G51643" s="1"/>
      <c r="J51643" s="2"/>
      <c r="K51643" s="2"/>
    </row>
    <row r="51644" spans="4:11">
      <c r="D51644" s="1"/>
      <c r="E51644" s="1"/>
      <c r="F51644" s="1"/>
      <c r="G51644" s="1"/>
      <c r="J51644" s="2"/>
      <c r="K51644" s="2"/>
    </row>
    <row r="51645" spans="4:11">
      <c r="D51645" s="1"/>
      <c r="E51645" s="1"/>
      <c r="F51645" s="1"/>
      <c r="G51645" s="1"/>
      <c r="J51645" s="2"/>
      <c r="K51645" s="2"/>
    </row>
    <row r="51646" spans="4:11">
      <c r="D51646" s="1"/>
      <c r="E51646" s="1"/>
      <c r="F51646" s="1"/>
      <c r="G51646" s="1"/>
      <c r="J51646" s="2"/>
      <c r="K51646" s="2"/>
    </row>
    <row r="51647" spans="4:11">
      <c r="D51647" s="1"/>
      <c r="E51647" s="1"/>
      <c r="F51647" s="1"/>
      <c r="G51647" s="1"/>
      <c r="J51647" s="2"/>
      <c r="K51647" s="2"/>
    </row>
    <row r="51648" spans="4:11">
      <c r="D51648" s="1"/>
      <c r="E51648" s="1"/>
      <c r="F51648" s="1"/>
      <c r="G51648" s="1"/>
      <c r="J51648" s="2"/>
      <c r="K51648" s="2"/>
    </row>
    <row r="51649" spans="4:11">
      <c r="D51649" s="1"/>
      <c r="E51649" s="1"/>
      <c r="F51649" s="1"/>
      <c r="G51649" s="1"/>
      <c r="J51649" s="2"/>
      <c r="K51649" s="2"/>
    </row>
    <row r="51650" spans="4:11">
      <c r="D51650" s="1"/>
      <c r="E51650" s="1"/>
      <c r="F51650" s="1"/>
      <c r="G51650" s="1"/>
      <c r="J51650" s="2"/>
      <c r="K51650" s="2"/>
    </row>
    <row r="51651" spans="4:11">
      <c r="D51651" s="1"/>
      <c r="E51651" s="1"/>
      <c r="F51651" s="1"/>
      <c r="G51651" s="1"/>
      <c r="J51651" s="2"/>
      <c r="K51651" s="2"/>
    </row>
    <row r="51652" spans="4:11">
      <c r="D51652" s="1"/>
      <c r="E51652" s="1"/>
      <c r="F51652" s="1"/>
      <c r="G51652" s="1"/>
      <c r="J51652" s="2"/>
      <c r="K51652" s="2"/>
    </row>
    <row r="51653" spans="4:11">
      <c r="D51653" s="1"/>
      <c r="E51653" s="1"/>
      <c r="F51653" s="1"/>
      <c r="G51653" s="1"/>
      <c r="J51653" s="2"/>
      <c r="K51653" s="2"/>
    </row>
    <row r="51654" spans="4:11">
      <c r="D51654" s="1"/>
      <c r="E51654" s="1"/>
      <c r="F51654" s="1"/>
      <c r="G51654" s="1"/>
      <c r="J51654" s="2"/>
      <c r="K51654" s="2"/>
    </row>
    <row r="51655" spans="4:11">
      <c r="D51655" s="1"/>
      <c r="E51655" s="1"/>
      <c r="F51655" s="1"/>
      <c r="G51655" s="1"/>
      <c r="J51655" s="2"/>
      <c r="K51655" s="2"/>
    </row>
    <row r="51656" spans="4:11">
      <c r="D51656" s="1"/>
      <c r="E51656" s="1"/>
      <c r="F51656" s="1"/>
      <c r="G51656" s="1"/>
      <c r="J51656" s="2"/>
      <c r="K51656" s="2"/>
    </row>
    <row r="51657" spans="4:11">
      <c r="D51657" s="1"/>
      <c r="E51657" s="1"/>
      <c r="F51657" s="1"/>
      <c r="G51657" s="1"/>
      <c r="J51657" s="2"/>
      <c r="K51657" s="2"/>
    </row>
    <row r="51658" spans="4:11">
      <c r="D51658" s="1"/>
      <c r="E51658" s="1"/>
      <c r="F51658" s="1"/>
      <c r="G51658" s="1"/>
      <c r="J51658" s="2"/>
      <c r="K51658" s="2"/>
    </row>
    <row r="51659" spans="4:11">
      <c r="D51659" s="1"/>
      <c r="E51659" s="1"/>
      <c r="F51659" s="1"/>
      <c r="G51659" s="1"/>
      <c r="J51659" s="2"/>
      <c r="K51659" s="2"/>
    </row>
    <row r="51660" spans="4:11">
      <c r="D51660" s="1"/>
      <c r="E51660" s="1"/>
      <c r="F51660" s="1"/>
      <c r="G51660" s="1"/>
      <c r="J51660" s="2"/>
      <c r="K51660" s="2"/>
    </row>
    <row r="51661" spans="4:11">
      <c r="D51661" s="1"/>
      <c r="E51661" s="1"/>
      <c r="F51661" s="1"/>
      <c r="G51661" s="1"/>
      <c r="J51661" s="2"/>
      <c r="K51661" s="2"/>
    </row>
    <row r="51662" spans="4:11">
      <c r="D51662" s="1"/>
      <c r="E51662" s="1"/>
      <c r="F51662" s="1"/>
      <c r="G51662" s="1"/>
      <c r="J51662" s="2"/>
      <c r="K51662" s="2"/>
    </row>
    <row r="51663" spans="4:11">
      <c r="D51663" s="1"/>
      <c r="E51663" s="1"/>
      <c r="F51663" s="1"/>
      <c r="G51663" s="1"/>
      <c r="J51663" s="2"/>
      <c r="K51663" s="2"/>
    </row>
    <row r="51664" spans="4:11">
      <c r="D51664" s="1"/>
      <c r="E51664" s="1"/>
      <c r="F51664" s="1"/>
      <c r="G51664" s="1"/>
      <c r="J51664" s="2"/>
      <c r="K51664" s="2"/>
    </row>
    <row r="51665" spans="4:11">
      <c r="D51665" s="1"/>
      <c r="E51665" s="1"/>
      <c r="F51665" s="1"/>
      <c r="G51665" s="1"/>
      <c r="J51665" s="2"/>
      <c r="K51665" s="2"/>
    </row>
    <row r="51666" spans="4:11">
      <c r="D51666" s="1"/>
      <c r="E51666" s="1"/>
      <c r="F51666" s="1"/>
      <c r="G51666" s="1"/>
      <c r="J51666" s="2"/>
      <c r="K51666" s="2"/>
    </row>
    <row r="51667" spans="4:11">
      <c r="D51667" s="1"/>
      <c r="E51667" s="1"/>
      <c r="F51667" s="1"/>
      <c r="G51667" s="1"/>
      <c r="J51667" s="2"/>
      <c r="K51667" s="2"/>
    </row>
    <row r="51668" spans="4:11">
      <c r="D51668" s="1"/>
      <c r="E51668" s="1"/>
      <c r="F51668" s="1"/>
      <c r="G51668" s="1"/>
      <c r="J51668" s="2"/>
      <c r="K51668" s="2"/>
    </row>
    <row r="51669" spans="4:11">
      <c r="D51669" s="1"/>
      <c r="E51669" s="1"/>
      <c r="F51669" s="1"/>
      <c r="G51669" s="1"/>
      <c r="J51669" s="2"/>
      <c r="K51669" s="2"/>
    </row>
    <row r="51670" spans="4:11">
      <c r="D51670" s="1"/>
      <c r="E51670" s="1"/>
      <c r="F51670" s="1"/>
      <c r="G51670" s="1"/>
      <c r="J51670" s="2"/>
      <c r="K51670" s="2"/>
    </row>
    <row r="51671" spans="4:11">
      <c r="D51671" s="1"/>
      <c r="E51671" s="1"/>
      <c r="F51671" s="1"/>
      <c r="G51671" s="1"/>
      <c r="J51671" s="2"/>
      <c r="K51671" s="2"/>
    </row>
    <row r="51672" spans="4:11">
      <c r="D51672" s="1"/>
      <c r="E51672" s="1"/>
      <c r="F51672" s="1"/>
      <c r="G51672" s="1"/>
      <c r="J51672" s="2"/>
      <c r="K51672" s="2"/>
    </row>
    <row r="51673" spans="4:11">
      <c r="D51673" s="1"/>
      <c r="E51673" s="1"/>
      <c r="F51673" s="1"/>
      <c r="G51673" s="1"/>
      <c r="J51673" s="2"/>
      <c r="K51673" s="2"/>
    </row>
    <row r="51674" spans="4:11">
      <c r="D51674" s="1"/>
      <c r="E51674" s="1"/>
      <c r="F51674" s="1"/>
      <c r="G51674" s="1"/>
      <c r="J51674" s="2"/>
      <c r="K51674" s="2"/>
    </row>
    <row r="51675" spans="4:11">
      <c r="D51675" s="1"/>
      <c r="E51675" s="1"/>
      <c r="F51675" s="1"/>
      <c r="G51675" s="1"/>
      <c r="J51675" s="2"/>
      <c r="K51675" s="2"/>
    </row>
    <row r="51676" spans="4:11">
      <c r="D51676" s="1"/>
      <c r="E51676" s="1"/>
      <c r="F51676" s="1"/>
      <c r="G51676" s="1"/>
      <c r="J51676" s="2"/>
      <c r="K51676" s="2"/>
    </row>
    <row r="51677" spans="4:11">
      <c r="D51677" s="1"/>
      <c r="E51677" s="1"/>
      <c r="F51677" s="1"/>
      <c r="G51677" s="1"/>
      <c r="J51677" s="2"/>
      <c r="K51677" s="2"/>
    </row>
    <row r="51678" spans="4:11">
      <c r="D51678" s="1"/>
      <c r="E51678" s="1"/>
      <c r="F51678" s="1"/>
      <c r="G51678" s="1"/>
      <c r="J51678" s="2"/>
      <c r="K51678" s="2"/>
    </row>
    <row r="51679" spans="4:11">
      <c r="D51679" s="1"/>
      <c r="E51679" s="1"/>
      <c r="F51679" s="1"/>
      <c r="G51679" s="1"/>
      <c r="J51679" s="2"/>
      <c r="K51679" s="2"/>
    </row>
    <row r="51680" spans="4:11">
      <c r="D51680" s="1"/>
      <c r="E51680" s="1"/>
      <c r="F51680" s="1"/>
      <c r="G51680" s="1"/>
      <c r="J51680" s="2"/>
      <c r="K51680" s="2"/>
    </row>
    <row r="51681" spans="4:11">
      <c r="D51681" s="1"/>
      <c r="E51681" s="1"/>
      <c r="F51681" s="1"/>
      <c r="G51681" s="1"/>
      <c r="J51681" s="2"/>
      <c r="K51681" s="2"/>
    </row>
    <row r="51682" spans="4:11">
      <c r="D51682" s="1"/>
      <c r="E51682" s="1"/>
      <c r="F51682" s="1"/>
      <c r="G51682" s="1"/>
      <c r="J51682" s="2"/>
      <c r="K51682" s="2"/>
    </row>
    <row r="51683" spans="4:11">
      <c r="D51683" s="1"/>
      <c r="E51683" s="1"/>
      <c r="F51683" s="1"/>
      <c r="G51683" s="1"/>
      <c r="J51683" s="2"/>
      <c r="K51683" s="2"/>
    </row>
    <row r="51684" spans="4:11">
      <c r="D51684" s="1"/>
      <c r="E51684" s="1"/>
      <c r="F51684" s="1"/>
      <c r="G51684" s="1"/>
      <c r="J51684" s="2"/>
      <c r="K51684" s="2"/>
    </row>
    <row r="51685" spans="4:11">
      <c r="D51685" s="1"/>
      <c r="E51685" s="1"/>
      <c r="F51685" s="1"/>
      <c r="G51685" s="1"/>
      <c r="J51685" s="2"/>
      <c r="K51685" s="2"/>
    </row>
    <row r="51686" spans="4:11">
      <c r="D51686" s="1"/>
      <c r="E51686" s="1"/>
      <c r="F51686" s="1"/>
      <c r="G51686" s="1"/>
      <c r="J51686" s="2"/>
      <c r="K51686" s="2"/>
    </row>
    <row r="51687" spans="4:11">
      <c r="D51687" s="1"/>
      <c r="E51687" s="1"/>
      <c r="F51687" s="1"/>
      <c r="G51687" s="1"/>
      <c r="J51687" s="2"/>
      <c r="K51687" s="2"/>
    </row>
    <row r="51688" spans="4:11">
      <c r="D51688" s="1"/>
      <c r="E51688" s="1"/>
      <c r="F51688" s="1"/>
      <c r="G51688" s="1"/>
      <c r="J51688" s="2"/>
      <c r="K51688" s="2"/>
    </row>
    <row r="51689" spans="4:11">
      <c r="D51689" s="1"/>
      <c r="E51689" s="1"/>
      <c r="F51689" s="1"/>
      <c r="G51689" s="1"/>
      <c r="J51689" s="2"/>
      <c r="K51689" s="2"/>
    </row>
    <row r="51690" spans="4:11">
      <c r="D51690" s="1"/>
      <c r="E51690" s="1"/>
      <c r="F51690" s="1"/>
      <c r="G51690" s="1"/>
      <c r="J51690" s="2"/>
      <c r="K51690" s="2"/>
    </row>
    <row r="51691" spans="4:11">
      <c r="D51691" s="1"/>
      <c r="E51691" s="1"/>
      <c r="F51691" s="1"/>
      <c r="G51691" s="1"/>
      <c r="J51691" s="2"/>
      <c r="K51691" s="2"/>
    </row>
    <row r="51692" spans="4:11">
      <c r="D51692" s="1"/>
      <c r="E51692" s="1"/>
      <c r="F51692" s="1"/>
      <c r="G51692" s="1"/>
      <c r="J51692" s="2"/>
      <c r="K51692" s="2"/>
    </row>
    <row r="51693" spans="4:11">
      <c r="D51693" s="1"/>
      <c r="E51693" s="1"/>
      <c r="F51693" s="1"/>
      <c r="G51693" s="1"/>
      <c r="J51693" s="2"/>
      <c r="K51693" s="2"/>
    </row>
    <row r="51694" spans="4:11">
      <c r="D51694" s="1"/>
      <c r="E51694" s="1"/>
      <c r="F51694" s="1"/>
      <c r="G51694" s="1"/>
      <c r="J51694" s="2"/>
      <c r="K51694" s="2"/>
    </row>
    <row r="51695" spans="4:11">
      <c r="D51695" s="1"/>
      <c r="E51695" s="1"/>
      <c r="F51695" s="1"/>
      <c r="G51695" s="1"/>
      <c r="J51695" s="2"/>
      <c r="K51695" s="2"/>
    </row>
    <row r="51696" spans="4:11">
      <c r="D51696" s="1"/>
      <c r="E51696" s="1"/>
      <c r="F51696" s="1"/>
      <c r="G51696" s="1"/>
      <c r="J51696" s="2"/>
      <c r="K51696" s="2"/>
    </row>
    <row r="51697" spans="4:11">
      <c r="D51697" s="1"/>
      <c r="E51697" s="1"/>
      <c r="F51697" s="1"/>
      <c r="G51697" s="1"/>
      <c r="J51697" s="2"/>
      <c r="K51697" s="2"/>
    </row>
    <row r="51698" spans="4:11">
      <c r="D51698" s="1"/>
      <c r="E51698" s="1"/>
      <c r="F51698" s="1"/>
      <c r="G51698" s="1"/>
      <c r="J51698" s="2"/>
      <c r="K51698" s="2"/>
    </row>
    <row r="51699" spans="4:11">
      <c r="D51699" s="1"/>
      <c r="E51699" s="1"/>
      <c r="F51699" s="1"/>
      <c r="G51699" s="1"/>
      <c r="J51699" s="2"/>
      <c r="K51699" s="2"/>
    </row>
    <row r="51700" spans="4:11">
      <c r="D51700" s="1"/>
      <c r="E51700" s="1"/>
      <c r="F51700" s="1"/>
      <c r="G51700" s="1"/>
      <c r="J51700" s="2"/>
      <c r="K51700" s="2"/>
    </row>
    <row r="51701" spans="4:11">
      <c r="D51701" s="1"/>
      <c r="E51701" s="1"/>
      <c r="F51701" s="1"/>
      <c r="G51701" s="1"/>
      <c r="J51701" s="2"/>
      <c r="K51701" s="2"/>
    </row>
    <row r="51702" spans="4:11">
      <c r="D51702" s="1"/>
      <c r="E51702" s="1"/>
      <c r="F51702" s="1"/>
      <c r="G51702" s="1"/>
      <c r="J51702" s="2"/>
      <c r="K51702" s="2"/>
    </row>
    <row r="51703" spans="4:11">
      <c r="D51703" s="1"/>
      <c r="E51703" s="1"/>
      <c r="F51703" s="1"/>
      <c r="G51703" s="1"/>
      <c r="J51703" s="2"/>
      <c r="K51703" s="2"/>
    </row>
    <row r="51704" spans="4:11">
      <c r="D51704" s="1"/>
      <c r="E51704" s="1"/>
      <c r="F51704" s="1"/>
      <c r="G51704" s="1"/>
      <c r="J51704" s="2"/>
      <c r="K51704" s="2"/>
    </row>
    <row r="51705" spans="4:11">
      <c r="D51705" s="1"/>
      <c r="E51705" s="1"/>
      <c r="F51705" s="1"/>
      <c r="G51705" s="1"/>
      <c r="J51705" s="2"/>
      <c r="K51705" s="2"/>
    </row>
    <row r="51706" spans="4:11">
      <c r="D51706" s="1"/>
      <c r="E51706" s="1"/>
      <c r="F51706" s="1"/>
      <c r="G51706" s="1"/>
      <c r="J51706" s="2"/>
      <c r="K51706" s="2"/>
    </row>
    <row r="51707" spans="4:11">
      <c r="D51707" s="1"/>
      <c r="E51707" s="1"/>
      <c r="F51707" s="1"/>
      <c r="G51707" s="1"/>
      <c r="J51707" s="2"/>
      <c r="K51707" s="2"/>
    </row>
    <row r="51708" spans="4:11">
      <c r="D51708" s="1"/>
      <c r="E51708" s="1"/>
      <c r="F51708" s="1"/>
      <c r="G51708" s="1"/>
      <c r="J51708" s="2"/>
      <c r="K51708" s="2"/>
    </row>
    <row r="51709" spans="4:11">
      <c r="D51709" s="1"/>
      <c r="E51709" s="1"/>
      <c r="F51709" s="1"/>
      <c r="G51709" s="1"/>
      <c r="J51709" s="2"/>
      <c r="K51709" s="2"/>
    </row>
    <row r="51710" spans="4:11">
      <c r="D51710" s="1"/>
      <c r="E51710" s="1"/>
      <c r="F51710" s="1"/>
      <c r="G51710" s="1"/>
      <c r="J51710" s="2"/>
      <c r="K51710" s="2"/>
    </row>
    <row r="51711" spans="4:11">
      <c r="D51711" s="1"/>
      <c r="E51711" s="1"/>
      <c r="F51711" s="1"/>
      <c r="G51711" s="1"/>
      <c r="J51711" s="2"/>
      <c r="K51711" s="2"/>
    </row>
    <row r="51712" spans="4:11">
      <c r="D51712" s="1"/>
      <c r="E51712" s="1"/>
      <c r="F51712" s="1"/>
      <c r="G51712" s="1"/>
      <c r="J51712" s="2"/>
      <c r="K51712" s="2"/>
    </row>
    <row r="51713" spans="4:11">
      <c r="D51713" s="1"/>
      <c r="E51713" s="1"/>
      <c r="F51713" s="1"/>
      <c r="G51713" s="1"/>
      <c r="J51713" s="2"/>
      <c r="K51713" s="2"/>
    </row>
    <row r="51714" spans="4:11">
      <c r="D51714" s="1"/>
      <c r="E51714" s="1"/>
      <c r="F51714" s="1"/>
      <c r="G51714" s="1"/>
      <c r="J51714" s="2"/>
      <c r="K51714" s="2"/>
    </row>
    <row r="51715" spans="4:11">
      <c r="D51715" s="1"/>
      <c r="E51715" s="1"/>
      <c r="F51715" s="1"/>
      <c r="G51715" s="1"/>
      <c r="J51715" s="2"/>
      <c r="K51715" s="2"/>
    </row>
    <row r="51716" spans="4:11">
      <c r="D51716" s="1"/>
      <c r="E51716" s="1"/>
      <c r="F51716" s="1"/>
      <c r="G51716" s="1"/>
      <c r="J51716" s="2"/>
      <c r="K51716" s="2"/>
    </row>
    <row r="51717" spans="4:11">
      <c r="D51717" s="1"/>
      <c r="E51717" s="1"/>
      <c r="F51717" s="1"/>
      <c r="G51717" s="1"/>
      <c r="J51717" s="2"/>
      <c r="K51717" s="2"/>
    </row>
    <row r="51718" spans="4:11">
      <c r="D51718" s="1"/>
      <c r="E51718" s="1"/>
      <c r="F51718" s="1"/>
      <c r="G51718" s="1"/>
      <c r="J51718" s="2"/>
      <c r="K51718" s="2"/>
    </row>
    <row r="51719" spans="4:11">
      <c r="D51719" s="1"/>
      <c r="E51719" s="1"/>
      <c r="F51719" s="1"/>
      <c r="G51719" s="1"/>
      <c r="J51719" s="2"/>
      <c r="K51719" s="2"/>
    </row>
    <row r="51720" spans="4:11">
      <c r="D51720" s="1"/>
      <c r="E51720" s="1"/>
      <c r="F51720" s="1"/>
      <c r="G51720" s="1"/>
      <c r="J51720" s="2"/>
      <c r="K51720" s="2"/>
    </row>
    <row r="51721" spans="4:11">
      <c r="D51721" s="1"/>
      <c r="E51721" s="1"/>
      <c r="F51721" s="1"/>
      <c r="G51721" s="1"/>
      <c r="J51721" s="2"/>
      <c r="K51721" s="2"/>
    </row>
    <row r="51722" spans="4:11">
      <c r="D51722" s="1"/>
      <c r="E51722" s="1"/>
      <c r="F51722" s="1"/>
      <c r="G51722" s="1"/>
      <c r="J51722" s="2"/>
      <c r="K51722" s="2"/>
    </row>
    <row r="51723" spans="4:11">
      <c r="D51723" s="1"/>
      <c r="E51723" s="1"/>
      <c r="F51723" s="1"/>
      <c r="G51723" s="1"/>
      <c r="J51723" s="2"/>
      <c r="K51723" s="2"/>
    </row>
    <row r="51724" spans="4:11">
      <c r="D51724" s="1"/>
      <c r="E51724" s="1"/>
      <c r="F51724" s="1"/>
      <c r="G51724" s="1"/>
      <c r="J51724" s="2"/>
      <c r="K51724" s="2"/>
    </row>
    <row r="51725" spans="4:11">
      <c r="D51725" s="1"/>
      <c r="E51725" s="1"/>
      <c r="F51725" s="1"/>
      <c r="G51725" s="1"/>
      <c r="J51725" s="2"/>
      <c r="K51725" s="2"/>
    </row>
    <row r="51726" spans="4:11">
      <c r="D51726" s="1"/>
      <c r="E51726" s="1"/>
      <c r="F51726" s="1"/>
      <c r="G51726" s="1"/>
      <c r="J51726" s="2"/>
      <c r="K51726" s="2"/>
    </row>
    <row r="51727" spans="4:11">
      <c r="D51727" s="1"/>
      <c r="E51727" s="1"/>
      <c r="F51727" s="1"/>
      <c r="G51727" s="1"/>
      <c r="J51727" s="2"/>
      <c r="K51727" s="2"/>
    </row>
    <row r="51728" spans="4:11">
      <c r="D51728" s="1"/>
      <c r="E51728" s="1"/>
      <c r="F51728" s="1"/>
      <c r="G51728" s="1"/>
      <c r="J51728" s="2"/>
      <c r="K51728" s="2"/>
    </row>
    <row r="51729" spans="4:11">
      <c r="D51729" s="1"/>
      <c r="E51729" s="1"/>
      <c r="F51729" s="1"/>
      <c r="G51729" s="1"/>
      <c r="J51729" s="2"/>
      <c r="K51729" s="2"/>
    </row>
    <row r="51730" spans="4:11">
      <c r="D51730" s="1"/>
      <c r="E51730" s="1"/>
      <c r="F51730" s="1"/>
      <c r="G51730" s="1"/>
      <c r="J51730" s="2"/>
      <c r="K51730" s="2"/>
    </row>
    <row r="51731" spans="4:11">
      <c r="D51731" s="1"/>
      <c r="E51731" s="1"/>
      <c r="F51731" s="1"/>
      <c r="G51731" s="1"/>
      <c r="J51731" s="2"/>
      <c r="K51731" s="2"/>
    </row>
    <row r="51732" spans="4:11">
      <c r="D51732" s="1"/>
      <c r="E51732" s="1"/>
      <c r="F51732" s="1"/>
      <c r="G51732" s="1"/>
      <c r="J51732" s="2"/>
      <c r="K51732" s="2"/>
    </row>
    <row r="51733" spans="4:11">
      <c r="D51733" s="1"/>
      <c r="E51733" s="1"/>
      <c r="F51733" s="1"/>
      <c r="G51733" s="1"/>
      <c r="J51733" s="2"/>
      <c r="K51733" s="2"/>
    </row>
    <row r="51734" spans="4:11">
      <c r="D51734" s="1"/>
      <c r="E51734" s="1"/>
      <c r="F51734" s="1"/>
      <c r="G51734" s="1"/>
      <c r="J51734" s="2"/>
      <c r="K51734" s="2"/>
    </row>
    <row r="51735" spans="4:11">
      <c r="D51735" s="1"/>
      <c r="E51735" s="1"/>
      <c r="F51735" s="1"/>
      <c r="G51735" s="1"/>
      <c r="J51735" s="2"/>
      <c r="K51735" s="2"/>
    </row>
    <row r="51736" spans="4:11">
      <c r="D51736" s="1"/>
      <c r="E51736" s="1"/>
      <c r="F51736" s="1"/>
      <c r="G51736" s="1"/>
      <c r="J51736" s="2"/>
      <c r="K51736" s="2"/>
    </row>
    <row r="51737" spans="4:11">
      <c r="D51737" s="1"/>
      <c r="E51737" s="1"/>
      <c r="F51737" s="1"/>
      <c r="G51737" s="1"/>
      <c r="J51737" s="2"/>
      <c r="K51737" s="2"/>
    </row>
    <row r="51738" spans="4:11">
      <c r="D51738" s="1"/>
      <c r="E51738" s="1"/>
      <c r="F51738" s="1"/>
      <c r="G51738" s="1"/>
      <c r="J51738" s="2"/>
      <c r="K51738" s="2"/>
    </row>
    <row r="51739" spans="4:11">
      <c r="D51739" s="1"/>
      <c r="E51739" s="1"/>
      <c r="F51739" s="1"/>
      <c r="G51739" s="1"/>
      <c r="J51739" s="2"/>
      <c r="K51739" s="2"/>
    </row>
    <row r="51740" spans="4:11">
      <c r="D51740" s="1"/>
      <c r="E51740" s="1"/>
      <c r="F51740" s="1"/>
      <c r="G51740" s="1"/>
      <c r="J51740" s="2"/>
      <c r="K51740" s="2"/>
    </row>
    <row r="51741" spans="4:11">
      <c r="D51741" s="1"/>
      <c r="E51741" s="1"/>
      <c r="F51741" s="1"/>
      <c r="G51741" s="1"/>
      <c r="J51741" s="2"/>
      <c r="K51741" s="2"/>
    </row>
    <row r="51742" spans="4:11">
      <c r="D51742" s="1"/>
      <c r="E51742" s="1"/>
      <c r="F51742" s="1"/>
      <c r="G51742" s="1"/>
      <c r="J51742" s="2"/>
      <c r="K51742" s="2"/>
    </row>
    <row r="51743" spans="4:11">
      <c r="D51743" s="1"/>
      <c r="E51743" s="1"/>
      <c r="F51743" s="1"/>
      <c r="G51743" s="1"/>
      <c r="J51743" s="2"/>
      <c r="K51743" s="2"/>
    </row>
    <row r="51744" spans="4:11">
      <c r="D51744" s="1"/>
      <c r="E51744" s="1"/>
      <c r="F51744" s="1"/>
      <c r="G51744" s="1"/>
      <c r="J51744" s="2"/>
      <c r="K51744" s="2"/>
    </row>
    <row r="51745" spans="4:11">
      <c r="D51745" s="1"/>
      <c r="E51745" s="1"/>
      <c r="F51745" s="1"/>
      <c r="G51745" s="1"/>
      <c r="J51745" s="2"/>
      <c r="K51745" s="2"/>
    </row>
    <row r="51746" spans="4:11">
      <c r="D51746" s="1"/>
      <c r="E51746" s="1"/>
      <c r="F51746" s="1"/>
      <c r="G51746" s="1"/>
      <c r="J51746" s="2"/>
      <c r="K51746" s="2"/>
    </row>
    <row r="51747" spans="4:11">
      <c r="D51747" s="1"/>
      <c r="E51747" s="1"/>
      <c r="F51747" s="1"/>
      <c r="G51747" s="1"/>
      <c r="J51747" s="2"/>
      <c r="K51747" s="2"/>
    </row>
    <row r="51748" spans="4:11">
      <c r="D51748" s="1"/>
      <c r="E51748" s="1"/>
      <c r="F51748" s="1"/>
      <c r="G51748" s="1"/>
      <c r="J51748" s="2"/>
      <c r="K51748" s="2"/>
    </row>
    <row r="51749" spans="4:11">
      <c r="D51749" s="1"/>
      <c r="E51749" s="1"/>
      <c r="F51749" s="1"/>
      <c r="G51749" s="1"/>
      <c r="J51749" s="2"/>
      <c r="K51749" s="2"/>
    </row>
    <row r="51750" spans="4:11">
      <c r="D51750" s="1"/>
      <c r="E51750" s="1"/>
      <c r="F51750" s="1"/>
      <c r="G51750" s="1"/>
      <c r="J51750" s="2"/>
      <c r="K51750" s="2"/>
    </row>
    <row r="51751" spans="4:11">
      <c r="D51751" s="1"/>
      <c r="E51751" s="1"/>
      <c r="F51751" s="1"/>
      <c r="G51751" s="1"/>
      <c r="J51751" s="2"/>
      <c r="K51751" s="2"/>
    </row>
    <row r="51752" spans="4:11">
      <c r="D51752" s="1"/>
      <c r="E51752" s="1"/>
      <c r="F51752" s="1"/>
      <c r="G51752" s="1"/>
      <c r="J51752" s="2"/>
      <c r="K51752" s="2"/>
    </row>
    <row r="51753" spans="4:11">
      <c r="D51753" s="1"/>
      <c r="E51753" s="1"/>
      <c r="F51753" s="1"/>
      <c r="G51753" s="1"/>
      <c r="J51753" s="2"/>
      <c r="K51753" s="2"/>
    </row>
    <row r="51754" spans="4:11">
      <c r="D51754" s="1"/>
      <c r="E51754" s="1"/>
      <c r="F51754" s="1"/>
      <c r="G51754" s="1"/>
      <c r="J51754" s="2"/>
      <c r="K51754" s="2"/>
    </row>
    <row r="51755" spans="4:11">
      <c r="D51755" s="1"/>
      <c r="E51755" s="1"/>
      <c r="F51755" s="1"/>
      <c r="G51755" s="1"/>
      <c r="J51755" s="2"/>
      <c r="K51755" s="2"/>
    </row>
    <row r="51756" spans="4:11">
      <c r="D51756" s="1"/>
      <c r="E51756" s="1"/>
      <c r="F51756" s="1"/>
      <c r="G51756" s="1"/>
      <c r="J51756" s="2"/>
      <c r="K51756" s="2"/>
    </row>
    <row r="51757" spans="4:11">
      <c r="D51757" s="1"/>
      <c r="E51757" s="1"/>
      <c r="F51757" s="1"/>
      <c r="G51757" s="1"/>
      <c r="J51757" s="2"/>
      <c r="K51757" s="2"/>
    </row>
    <row r="51758" spans="4:11">
      <c r="D51758" s="1"/>
      <c r="E51758" s="1"/>
      <c r="F51758" s="1"/>
      <c r="G51758" s="1"/>
      <c r="J51758" s="2"/>
      <c r="K51758" s="2"/>
    </row>
    <row r="51759" spans="4:11">
      <c r="D51759" s="1"/>
      <c r="E51759" s="1"/>
      <c r="F51759" s="1"/>
      <c r="G51759" s="1"/>
      <c r="J51759" s="2"/>
      <c r="K51759" s="2"/>
    </row>
    <row r="51760" spans="4:11">
      <c r="D51760" s="1"/>
      <c r="E51760" s="1"/>
      <c r="F51760" s="1"/>
      <c r="G51760" s="1"/>
      <c r="J51760" s="2"/>
      <c r="K51760" s="2"/>
    </row>
    <row r="51761" spans="4:11">
      <c r="D51761" s="1"/>
      <c r="E51761" s="1"/>
      <c r="F51761" s="1"/>
      <c r="G51761" s="1"/>
      <c r="J51761" s="2"/>
      <c r="K51761" s="2"/>
    </row>
    <row r="51762" spans="4:11">
      <c r="D51762" s="1"/>
      <c r="E51762" s="1"/>
      <c r="F51762" s="1"/>
      <c r="G51762" s="1"/>
      <c r="J51762" s="2"/>
      <c r="K51762" s="2"/>
    </row>
    <row r="51763" spans="4:11">
      <c r="D51763" s="1"/>
      <c r="E51763" s="1"/>
      <c r="F51763" s="1"/>
      <c r="G51763" s="1"/>
      <c r="J51763" s="2"/>
      <c r="K51763" s="2"/>
    </row>
    <row r="51764" spans="4:11">
      <c r="D51764" s="1"/>
      <c r="E51764" s="1"/>
      <c r="F51764" s="1"/>
      <c r="G51764" s="1"/>
      <c r="J51764" s="2"/>
      <c r="K51764" s="2"/>
    </row>
    <row r="51765" spans="4:11">
      <c r="D51765" s="1"/>
      <c r="E51765" s="1"/>
      <c r="F51765" s="1"/>
      <c r="G51765" s="1"/>
      <c r="J51765" s="2"/>
      <c r="K51765" s="2"/>
    </row>
    <row r="51766" spans="4:11">
      <c r="D51766" s="1"/>
      <c r="E51766" s="1"/>
      <c r="F51766" s="1"/>
      <c r="G51766" s="1"/>
      <c r="J51766" s="2"/>
      <c r="K51766" s="2"/>
    </row>
    <row r="51767" spans="4:11">
      <c r="D51767" s="1"/>
      <c r="E51767" s="1"/>
      <c r="F51767" s="1"/>
      <c r="G51767" s="1"/>
      <c r="J51767" s="2"/>
      <c r="K51767" s="2"/>
    </row>
    <row r="51768" spans="4:11">
      <c r="D51768" s="1"/>
      <c r="E51768" s="1"/>
      <c r="F51768" s="1"/>
      <c r="G51768" s="1"/>
      <c r="J51768" s="2"/>
      <c r="K51768" s="2"/>
    </row>
    <row r="51769" spans="4:11">
      <c r="D51769" s="1"/>
      <c r="E51769" s="1"/>
      <c r="F51769" s="1"/>
      <c r="G51769" s="1"/>
      <c r="J51769" s="2"/>
      <c r="K51769" s="2"/>
    </row>
    <row r="51770" spans="4:11">
      <c r="D51770" s="1"/>
      <c r="E51770" s="1"/>
      <c r="F51770" s="1"/>
      <c r="G51770" s="1"/>
      <c r="J51770" s="2"/>
      <c r="K51770" s="2"/>
    </row>
    <row r="51771" spans="4:11">
      <c r="D51771" s="1"/>
      <c r="E51771" s="1"/>
      <c r="F51771" s="1"/>
      <c r="G51771" s="1"/>
      <c r="J51771" s="2"/>
      <c r="K51771" s="2"/>
    </row>
    <row r="51772" spans="4:11">
      <c r="D51772" s="1"/>
      <c r="E51772" s="1"/>
      <c r="F51772" s="1"/>
      <c r="G51772" s="1"/>
      <c r="J51772" s="2"/>
      <c r="K51772" s="2"/>
    </row>
    <row r="51773" spans="4:11">
      <c r="D51773" s="1"/>
      <c r="E51773" s="1"/>
      <c r="F51773" s="1"/>
      <c r="G51773" s="1"/>
      <c r="J51773" s="2"/>
      <c r="K51773" s="2"/>
    </row>
    <row r="51774" spans="4:11">
      <c r="D51774" s="1"/>
      <c r="E51774" s="1"/>
      <c r="F51774" s="1"/>
      <c r="G51774" s="1"/>
      <c r="J51774" s="2"/>
      <c r="K51774" s="2"/>
    </row>
    <row r="51775" spans="4:11">
      <c r="D51775" s="1"/>
      <c r="E51775" s="1"/>
      <c r="F51775" s="1"/>
      <c r="G51775" s="1"/>
      <c r="J51775" s="2"/>
      <c r="K51775" s="2"/>
    </row>
    <row r="51776" spans="4:11">
      <c r="D51776" s="1"/>
      <c r="E51776" s="1"/>
      <c r="F51776" s="1"/>
      <c r="G51776" s="1"/>
      <c r="J51776" s="2"/>
      <c r="K51776" s="2"/>
    </row>
    <row r="51777" spans="4:11">
      <c r="D51777" s="1"/>
      <c r="E51777" s="1"/>
      <c r="F51777" s="1"/>
      <c r="G51777" s="1"/>
      <c r="J51777" s="2"/>
      <c r="K51777" s="2"/>
    </row>
    <row r="51778" spans="4:11">
      <c r="D51778" s="1"/>
      <c r="E51778" s="1"/>
      <c r="F51778" s="1"/>
      <c r="G51778" s="1"/>
      <c r="J51778" s="2"/>
      <c r="K51778" s="2"/>
    </row>
    <row r="51779" spans="4:11">
      <c r="D51779" s="1"/>
      <c r="E51779" s="1"/>
      <c r="F51779" s="1"/>
      <c r="G51779" s="1"/>
      <c r="J51779" s="2"/>
      <c r="K51779" s="2"/>
    </row>
    <row r="51780" spans="4:11">
      <c r="D51780" s="1"/>
      <c r="E51780" s="1"/>
      <c r="F51780" s="1"/>
      <c r="G51780" s="1"/>
      <c r="J51780" s="2"/>
      <c r="K51780" s="2"/>
    </row>
    <row r="51781" spans="4:11">
      <c r="D51781" s="1"/>
      <c r="E51781" s="1"/>
      <c r="F51781" s="1"/>
      <c r="G51781" s="1"/>
      <c r="J51781" s="2"/>
      <c r="K51781" s="2"/>
    </row>
    <row r="51782" spans="4:11">
      <c r="D51782" s="1"/>
      <c r="E51782" s="1"/>
      <c r="F51782" s="1"/>
      <c r="G51782" s="1"/>
      <c r="J51782" s="2"/>
      <c r="K51782" s="2"/>
    </row>
    <row r="51783" spans="4:11">
      <c r="D51783" s="1"/>
      <c r="E51783" s="1"/>
      <c r="F51783" s="1"/>
      <c r="G51783" s="1"/>
      <c r="J51783" s="2"/>
      <c r="K51783" s="2"/>
    </row>
    <row r="51784" spans="4:11">
      <c r="D51784" s="1"/>
      <c r="E51784" s="1"/>
      <c r="F51784" s="1"/>
      <c r="G51784" s="1"/>
      <c r="J51784" s="2"/>
      <c r="K51784" s="2"/>
    </row>
    <row r="51785" spans="4:11">
      <c r="D51785" s="1"/>
      <c r="E51785" s="1"/>
      <c r="F51785" s="1"/>
      <c r="G51785" s="1"/>
      <c r="J51785" s="2"/>
      <c r="K51785" s="2"/>
    </row>
    <row r="51786" spans="4:11">
      <c r="D51786" s="1"/>
      <c r="E51786" s="1"/>
      <c r="F51786" s="1"/>
      <c r="G51786" s="1"/>
      <c r="J51786" s="2"/>
      <c r="K51786" s="2"/>
    </row>
    <row r="51787" spans="4:11">
      <c r="D51787" s="1"/>
      <c r="E51787" s="1"/>
      <c r="F51787" s="1"/>
      <c r="G51787" s="1"/>
      <c r="J51787" s="2"/>
      <c r="K51787" s="2"/>
    </row>
    <row r="51788" spans="4:11">
      <c r="D51788" s="1"/>
      <c r="E51788" s="1"/>
      <c r="F51788" s="1"/>
      <c r="G51788" s="1"/>
      <c r="J51788" s="2"/>
      <c r="K51788" s="2"/>
    </row>
    <row r="51789" spans="4:11">
      <c r="D51789" s="1"/>
      <c r="E51789" s="1"/>
      <c r="F51789" s="1"/>
      <c r="G51789" s="1"/>
      <c r="J51789" s="2"/>
      <c r="K51789" s="2"/>
    </row>
    <row r="51790" spans="4:11">
      <c r="D51790" s="1"/>
      <c r="E51790" s="1"/>
      <c r="F51790" s="1"/>
      <c r="G51790" s="1"/>
      <c r="J51790" s="2"/>
      <c r="K51790" s="2"/>
    </row>
    <row r="51791" spans="4:11">
      <c r="D51791" s="1"/>
      <c r="E51791" s="1"/>
      <c r="F51791" s="1"/>
      <c r="G51791" s="1"/>
      <c r="J51791" s="2"/>
      <c r="K51791" s="2"/>
    </row>
    <row r="51792" spans="4:11">
      <c r="D51792" s="1"/>
      <c r="E51792" s="1"/>
      <c r="F51792" s="1"/>
      <c r="G51792" s="1"/>
      <c r="J51792" s="2"/>
      <c r="K51792" s="2"/>
    </row>
    <row r="51793" spans="4:11">
      <c r="D51793" s="1"/>
      <c r="E51793" s="1"/>
      <c r="F51793" s="1"/>
      <c r="G51793" s="1"/>
      <c r="J51793" s="2"/>
      <c r="K51793" s="2"/>
    </row>
    <row r="51794" spans="4:11">
      <c r="D51794" s="1"/>
      <c r="E51794" s="1"/>
      <c r="F51794" s="1"/>
      <c r="G51794" s="1"/>
      <c r="J51794" s="2"/>
      <c r="K51794" s="2"/>
    </row>
    <row r="51795" spans="4:11">
      <c r="D51795" s="1"/>
      <c r="E51795" s="1"/>
      <c r="F51795" s="1"/>
      <c r="G51795" s="1"/>
      <c r="J51795" s="2"/>
      <c r="K51795" s="2"/>
    </row>
    <row r="51796" spans="4:11">
      <c r="D51796" s="1"/>
      <c r="E51796" s="1"/>
      <c r="F51796" s="1"/>
      <c r="G51796" s="1"/>
      <c r="J51796" s="2"/>
      <c r="K51796" s="2"/>
    </row>
    <row r="51797" spans="4:11">
      <c r="D51797" s="1"/>
      <c r="E51797" s="1"/>
      <c r="F51797" s="1"/>
      <c r="G51797" s="1"/>
      <c r="J51797" s="2"/>
      <c r="K51797" s="2"/>
    </row>
    <row r="51798" spans="4:11">
      <c r="D51798" s="1"/>
      <c r="E51798" s="1"/>
      <c r="F51798" s="1"/>
      <c r="G51798" s="1"/>
      <c r="J51798" s="2"/>
      <c r="K51798" s="2"/>
    </row>
    <row r="51799" spans="4:11">
      <c r="D51799" s="1"/>
      <c r="E51799" s="1"/>
      <c r="F51799" s="1"/>
      <c r="G51799" s="1"/>
      <c r="J51799" s="2"/>
      <c r="K51799" s="2"/>
    </row>
    <row r="51800" spans="4:11">
      <c r="D51800" s="1"/>
      <c r="E51800" s="1"/>
      <c r="F51800" s="1"/>
      <c r="G51800" s="1"/>
      <c r="J51800" s="2"/>
      <c r="K51800" s="2"/>
    </row>
    <row r="51801" spans="4:11">
      <c r="D51801" s="1"/>
      <c r="E51801" s="1"/>
      <c r="F51801" s="1"/>
      <c r="G51801" s="1"/>
      <c r="J51801" s="2"/>
      <c r="K51801" s="2"/>
    </row>
    <row r="51802" spans="4:11">
      <c r="D51802" s="1"/>
      <c r="E51802" s="1"/>
      <c r="F51802" s="1"/>
      <c r="G51802" s="1"/>
      <c r="J51802" s="2"/>
      <c r="K51802" s="2"/>
    </row>
    <row r="51803" spans="4:11">
      <c r="D51803" s="1"/>
      <c r="E51803" s="1"/>
      <c r="F51803" s="1"/>
      <c r="G51803" s="1"/>
      <c r="J51803" s="2"/>
      <c r="K51803" s="2"/>
    </row>
    <row r="51804" spans="4:11">
      <c r="D51804" s="1"/>
      <c r="E51804" s="1"/>
      <c r="F51804" s="1"/>
      <c r="G51804" s="1"/>
      <c r="J51804" s="2"/>
      <c r="K51804" s="2"/>
    </row>
    <row r="51805" spans="4:11">
      <c r="D51805" s="1"/>
      <c r="E51805" s="1"/>
      <c r="F51805" s="1"/>
      <c r="G51805" s="1"/>
      <c r="J51805" s="2"/>
      <c r="K51805" s="2"/>
    </row>
    <row r="51806" spans="4:11">
      <c r="D51806" s="1"/>
      <c r="E51806" s="1"/>
      <c r="F51806" s="1"/>
      <c r="G51806" s="1"/>
      <c r="J51806" s="2"/>
      <c r="K51806" s="2"/>
    </row>
    <row r="51807" spans="4:11">
      <c r="D51807" s="1"/>
      <c r="E51807" s="1"/>
      <c r="F51807" s="1"/>
      <c r="G51807" s="1"/>
      <c r="J51807" s="2"/>
      <c r="K51807" s="2"/>
    </row>
    <row r="51808" spans="4:11">
      <c r="D51808" s="1"/>
      <c r="E51808" s="1"/>
      <c r="F51808" s="1"/>
      <c r="G51808" s="1"/>
      <c r="J51808" s="2"/>
      <c r="K51808" s="2"/>
    </row>
    <row r="51809" spans="4:11">
      <c r="D51809" s="1"/>
      <c r="E51809" s="1"/>
      <c r="F51809" s="1"/>
      <c r="G51809" s="1"/>
      <c r="J51809" s="2"/>
      <c r="K51809" s="2"/>
    </row>
    <row r="51810" spans="4:11">
      <c r="D51810" s="1"/>
      <c r="E51810" s="1"/>
      <c r="F51810" s="1"/>
      <c r="G51810" s="1"/>
      <c r="J51810" s="2"/>
      <c r="K51810" s="2"/>
    </row>
    <row r="51811" spans="4:11">
      <c r="D51811" s="1"/>
      <c r="E51811" s="1"/>
      <c r="F51811" s="1"/>
      <c r="G51811" s="1"/>
      <c r="J51811" s="2"/>
      <c r="K51811" s="2"/>
    </row>
    <row r="51812" spans="4:11">
      <c r="D51812" s="1"/>
      <c r="E51812" s="1"/>
      <c r="F51812" s="1"/>
      <c r="G51812" s="1"/>
      <c r="J51812" s="2"/>
      <c r="K51812" s="2"/>
    </row>
    <row r="51813" spans="4:11">
      <c r="D51813" s="1"/>
      <c r="E51813" s="1"/>
      <c r="F51813" s="1"/>
      <c r="G51813" s="1"/>
      <c r="J51813" s="2"/>
      <c r="K51813" s="2"/>
    </row>
    <row r="51814" spans="4:11">
      <c r="D51814" s="1"/>
      <c r="E51814" s="1"/>
      <c r="F51814" s="1"/>
      <c r="G51814" s="1"/>
      <c r="J51814" s="2"/>
      <c r="K51814" s="2"/>
    </row>
    <row r="51815" spans="4:11">
      <c r="D51815" s="1"/>
      <c r="E51815" s="1"/>
      <c r="F51815" s="1"/>
      <c r="G51815" s="1"/>
      <c r="J51815" s="2"/>
      <c r="K51815" s="2"/>
    </row>
    <row r="51816" spans="4:11">
      <c r="D51816" s="1"/>
      <c r="E51816" s="1"/>
      <c r="F51816" s="1"/>
      <c r="G51816" s="1"/>
      <c r="J51816" s="2"/>
      <c r="K51816" s="2"/>
    </row>
    <row r="51817" spans="4:11">
      <c r="D51817" s="1"/>
      <c r="E51817" s="1"/>
      <c r="F51817" s="1"/>
      <c r="G51817" s="1"/>
      <c r="J51817" s="2"/>
      <c r="K51817" s="2"/>
    </row>
    <row r="51818" spans="4:11">
      <c r="D51818" s="1"/>
      <c r="E51818" s="1"/>
      <c r="F51818" s="1"/>
      <c r="G51818" s="1"/>
      <c r="J51818" s="2"/>
      <c r="K51818" s="2"/>
    </row>
    <row r="51819" spans="4:11">
      <c r="D51819" s="1"/>
      <c r="E51819" s="1"/>
      <c r="F51819" s="1"/>
      <c r="G51819" s="1"/>
      <c r="J51819" s="2"/>
      <c r="K51819" s="2"/>
    </row>
    <row r="51820" spans="4:11">
      <c r="D51820" s="1"/>
      <c r="E51820" s="1"/>
      <c r="F51820" s="1"/>
      <c r="G51820" s="1"/>
      <c r="J51820" s="2"/>
      <c r="K51820" s="2"/>
    </row>
    <row r="51821" spans="4:11">
      <c r="D51821" s="1"/>
      <c r="E51821" s="1"/>
      <c r="F51821" s="1"/>
      <c r="G51821" s="1"/>
      <c r="J51821" s="2"/>
      <c r="K51821" s="2"/>
    </row>
    <row r="51822" spans="4:11">
      <c r="D51822" s="1"/>
      <c r="E51822" s="1"/>
      <c r="F51822" s="1"/>
      <c r="G51822" s="1"/>
      <c r="J51822" s="2"/>
      <c r="K51822" s="2"/>
    </row>
    <row r="51823" spans="4:11">
      <c r="D51823" s="1"/>
      <c r="E51823" s="1"/>
      <c r="F51823" s="1"/>
      <c r="G51823" s="1"/>
      <c r="J51823" s="2"/>
      <c r="K51823" s="2"/>
    </row>
    <row r="51824" spans="4:11">
      <c r="D51824" s="1"/>
      <c r="E51824" s="1"/>
      <c r="F51824" s="1"/>
      <c r="G51824" s="1"/>
      <c r="J51824" s="2"/>
      <c r="K51824" s="2"/>
    </row>
    <row r="51825" spans="4:11">
      <c r="D51825" s="1"/>
      <c r="E51825" s="1"/>
      <c r="F51825" s="1"/>
      <c r="G51825" s="1"/>
      <c r="J51825" s="2"/>
      <c r="K51825" s="2"/>
    </row>
    <row r="51826" spans="4:11">
      <c r="D51826" s="1"/>
      <c r="E51826" s="1"/>
      <c r="F51826" s="1"/>
      <c r="G51826" s="1"/>
      <c r="J51826" s="2"/>
      <c r="K51826" s="2"/>
    </row>
    <row r="51827" spans="4:11">
      <c r="D51827" s="1"/>
      <c r="E51827" s="1"/>
      <c r="F51827" s="1"/>
      <c r="G51827" s="1"/>
      <c r="J51827" s="2"/>
      <c r="K51827" s="2"/>
    </row>
    <row r="51828" spans="4:11">
      <c r="D51828" s="1"/>
      <c r="E51828" s="1"/>
      <c r="F51828" s="1"/>
      <c r="G51828" s="1"/>
      <c r="J51828" s="2"/>
      <c r="K51828" s="2"/>
    </row>
    <row r="51829" spans="4:11">
      <c r="D51829" s="1"/>
      <c r="E51829" s="1"/>
      <c r="F51829" s="1"/>
      <c r="G51829" s="1"/>
      <c r="J51829" s="2"/>
      <c r="K51829" s="2"/>
    </row>
    <row r="51830" spans="4:11">
      <c r="D51830" s="1"/>
      <c r="E51830" s="1"/>
      <c r="F51830" s="1"/>
      <c r="G51830" s="1"/>
      <c r="J51830" s="2"/>
      <c r="K51830" s="2"/>
    </row>
    <row r="51831" spans="4:11">
      <c r="D51831" s="1"/>
      <c r="E51831" s="1"/>
      <c r="F51831" s="1"/>
      <c r="G51831" s="1"/>
      <c r="J51831" s="2"/>
      <c r="K51831" s="2"/>
    </row>
    <row r="51832" spans="4:11">
      <c r="D51832" s="1"/>
      <c r="E51832" s="1"/>
      <c r="F51832" s="1"/>
      <c r="G51832" s="1"/>
      <c r="J51832" s="2"/>
      <c r="K51832" s="2"/>
    </row>
    <row r="51833" spans="4:11">
      <c r="D51833" s="1"/>
      <c r="E51833" s="1"/>
      <c r="F51833" s="1"/>
      <c r="G51833" s="1"/>
      <c r="J51833" s="2"/>
      <c r="K51833" s="2"/>
    </row>
    <row r="51834" spans="4:11">
      <c r="D51834" s="1"/>
      <c r="E51834" s="1"/>
      <c r="F51834" s="1"/>
      <c r="G51834" s="1"/>
      <c r="J51834" s="2"/>
      <c r="K51834" s="2"/>
    </row>
    <row r="51835" spans="4:11">
      <c r="D51835" s="1"/>
      <c r="E51835" s="1"/>
      <c r="F51835" s="1"/>
      <c r="G51835" s="1"/>
      <c r="J51835" s="2"/>
      <c r="K51835" s="2"/>
    </row>
    <row r="51836" spans="4:11">
      <c r="D51836" s="1"/>
      <c r="E51836" s="1"/>
      <c r="F51836" s="1"/>
      <c r="G51836" s="1"/>
      <c r="J51836" s="2"/>
      <c r="K51836" s="2"/>
    </row>
    <row r="51837" spans="4:11">
      <c r="D51837" s="1"/>
      <c r="E51837" s="1"/>
      <c r="F51837" s="1"/>
      <c r="G51837" s="1"/>
      <c r="J51837" s="2"/>
      <c r="K51837" s="2"/>
    </row>
    <row r="51838" spans="4:11">
      <c r="D51838" s="1"/>
      <c r="E51838" s="1"/>
      <c r="F51838" s="1"/>
      <c r="G51838" s="1"/>
      <c r="J51838" s="2"/>
      <c r="K51838" s="2"/>
    </row>
    <row r="51839" spans="4:11">
      <c r="D51839" s="1"/>
      <c r="E51839" s="1"/>
      <c r="F51839" s="1"/>
      <c r="G51839" s="1"/>
      <c r="J51839" s="2"/>
      <c r="K51839" s="2"/>
    </row>
    <row r="51840" spans="4:11">
      <c r="D51840" s="1"/>
      <c r="E51840" s="1"/>
      <c r="F51840" s="1"/>
      <c r="G51840" s="1"/>
      <c r="J51840" s="2"/>
      <c r="K51840" s="2"/>
    </row>
    <row r="51841" spans="4:11">
      <c r="D51841" s="1"/>
      <c r="E51841" s="1"/>
      <c r="F51841" s="1"/>
      <c r="G51841" s="1"/>
      <c r="J51841" s="2"/>
      <c r="K51841" s="2"/>
    </row>
    <row r="51842" spans="4:11">
      <c r="D51842" s="1"/>
      <c r="E51842" s="1"/>
      <c r="F51842" s="1"/>
      <c r="G51842" s="1"/>
      <c r="J51842" s="2"/>
      <c r="K51842" s="2"/>
    </row>
    <row r="51843" spans="4:11">
      <c r="D51843" s="1"/>
      <c r="E51843" s="1"/>
      <c r="F51843" s="1"/>
      <c r="G51843" s="1"/>
      <c r="J51843" s="2"/>
      <c r="K51843" s="2"/>
    </row>
    <row r="51844" spans="4:11">
      <c r="D51844" s="1"/>
      <c r="E51844" s="1"/>
      <c r="F51844" s="1"/>
      <c r="G51844" s="1"/>
      <c r="J51844" s="2"/>
      <c r="K51844" s="2"/>
    </row>
    <row r="51845" spans="4:11">
      <c r="D51845" s="1"/>
      <c r="E51845" s="1"/>
      <c r="F51845" s="1"/>
      <c r="G51845" s="1"/>
      <c r="J51845" s="2"/>
      <c r="K51845" s="2"/>
    </row>
    <row r="51846" spans="4:11">
      <c r="D51846" s="1"/>
      <c r="E51846" s="1"/>
      <c r="F51846" s="1"/>
      <c r="G51846" s="1"/>
      <c r="J51846" s="2"/>
      <c r="K51846" s="2"/>
    </row>
    <row r="51847" spans="4:11">
      <c r="D51847" s="1"/>
      <c r="E51847" s="1"/>
      <c r="F51847" s="1"/>
      <c r="G51847" s="1"/>
      <c r="J51847" s="2"/>
      <c r="K51847" s="2"/>
    </row>
    <row r="51848" spans="4:11">
      <c r="D51848" s="1"/>
      <c r="E51848" s="1"/>
      <c r="F51848" s="1"/>
      <c r="G51848" s="1"/>
      <c r="J51848" s="2"/>
      <c r="K51848" s="2"/>
    </row>
    <row r="51849" spans="4:11">
      <c r="D51849" s="1"/>
      <c r="E51849" s="1"/>
      <c r="F51849" s="1"/>
      <c r="G51849" s="1"/>
      <c r="J51849" s="2"/>
      <c r="K51849" s="2"/>
    </row>
    <row r="51850" spans="4:11">
      <c r="D51850" s="1"/>
      <c r="E51850" s="1"/>
      <c r="F51850" s="1"/>
      <c r="G51850" s="1"/>
      <c r="J51850" s="2"/>
      <c r="K51850" s="2"/>
    </row>
    <row r="51851" spans="4:11">
      <c r="D51851" s="1"/>
      <c r="E51851" s="1"/>
      <c r="F51851" s="1"/>
      <c r="G51851" s="1"/>
      <c r="J51851" s="2"/>
      <c r="K51851" s="2"/>
    </row>
    <row r="51852" spans="4:11">
      <c r="D51852" s="1"/>
      <c r="E51852" s="1"/>
      <c r="F51852" s="1"/>
      <c r="G51852" s="1"/>
      <c r="J51852" s="2"/>
      <c r="K51852" s="2"/>
    </row>
    <row r="51853" spans="4:11">
      <c r="D51853" s="1"/>
      <c r="E51853" s="1"/>
      <c r="F51853" s="1"/>
      <c r="G51853" s="1"/>
      <c r="J51853" s="2"/>
      <c r="K51853" s="2"/>
    </row>
    <row r="51854" spans="4:11">
      <c r="D51854" s="1"/>
      <c r="E51854" s="1"/>
      <c r="F51854" s="1"/>
      <c r="G51854" s="1"/>
      <c r="J51854" s="2"/>
      <c r="K51854" s="2"/>
    </row>
    <row r="51855" spans="4:11">
      <c r="D51855" s="1"/>
      <c r="E51855" s="1"/>
      <c r="F51855" s="1"/>
      <c r="G51855" s="1"/>
      <c r="J51855" s="2"/>
      <c r="K51855" s="2"/>
    </row>
    <row r="51856" spans="4:11">
      <c r="D51856" s="1"/>
      <c r="E51856" s="1"/>
      <c r="F51856" s="1"/>
      <c r="G51856" s="1"/>
      <c r="J51856" s="2"/>
      <c r="K51856" s="2"/>
    </row>
    <row r="51857" spans="4:11">
      <c r="D51857" s="1"/>
      <c r="E51857" s="1"/>
      <c r="F51857" s="1"/>
      <c r="G51857" s="1"/>
      <c r="J51857" s="2"/>
      <c r="K51857" s="2"/>
    </row>
    <row r="51858" spans="4:11">
      <c r="D51858" s="1"/>
      <c r="E51858" s="1"/>
      <c r="F51858" s="1"/>
      <c r="G51858" s="1"/>
      <c r="J51858" s="2"/>
      <c r="K51858" s="2"/>
    </row>
    <row r="51859" spans="4:11">
      <c r="D51859" s="1"/>
      <c r="E51859" s="1"/>
      <c r="F51859" s="1"/>
      <c r="G51859" s="1"/>
      <c r="J51859" s="2"/>
      <c r="K51859" s="2"/>
    </row>
    <row r="51860" spans="4:11">
      <c r="D51860" s="1"/>
      <c r="E51860" s="1"/>
      <c r="F51860" s="1"/>
      <c r="G51860" s="1"/>
      <c r="J51860" s="2"/>
      <c r="K51860" s="2"/>
    </row>
    <row r="51861" spans="4:11">
      <c r="D51861" s="1"/>
      <c r="E51861" s="1"/>
      <c r="F51861" s="1"/>
      <c r="G51861" s="1"/>
      <c r="J51861" s="2"/>
      <c r="K51861" s="2"/>
    </row>
    <row r="51862" spans="4:11">
      <c r="D51862" s="1"/>
      <c r="E51862" s="1"/>
      <c r="F51862" s="1"/>
      <c r="G51862" s="1"/>
      <c r="J51862" s="2"/>
      <c r="K51862" s="2"/>
    </row>
    <row r="51863" spans="4:11">
      <c r="D51863" s="1"/>
      <c r="E51863" s="1"/>
      <c r="F51863" s="1"/>
      <c r="G51863" s="1"/>
      <c r="J51863" s="2"/>
      <c r="K51863" s="2"/>
    </row>
    <row r="51864" spans="4:11">
      <c r="D51864" s="1"/>
      <c r="E51864" s="1"/>
      <c r="F51864" s="1"/>
      <c r="G51864" s="1"/>
      <c r="J51864" s="2"/>
      <c r="K51864" s="2"/>
    </row>
    <row r="51865" spans="4:11">
      <c r="D51865" s="1"/>
      <c r="E51865" s="1"/>
      <c r="F51865" s="1"/>
      <c r="G51865" s="1"/>
      <c r="J51865" s="2"/>
      <c r="K51865" s="2"/>
    </row>
    <row r="51866" spans="4:11">
      <c r="D51866" s="1"/>
      <c r="E51866" s="1"/>
      <c r="F51866" s="1"/>
      <c r="G51866" s="1"/>
      <c r="J51866" s="2"/>
      <c r="K51866" s="2"/>
    </row>
    <row r="51867" spans="4:11">
      <c r="D51867" s="1"/>
      <c r="E51867" s="1"/>
      <c r="F51867" s="1"/>
      <c r="G51867" s="1"/>
      <c r="J51867" s="2"/>
      <c r="K51867" s="2"/>
    </row>
    <row r="51868" spans="4:11">
      <c r="D51868" s="1"/>
      <c r="E51868" s="1"/>
      <c r="F51868" s="1"/>
      <c r="G51868" s="1"/>
      <c r="J51868" s="2"/>
      <c r="K51868" s="2"/>
    </row>
    <row r="51869" spans="4:11">
      <c r="D51869" s="1"/>
      <c r="E51869" s="1"/>
      <c r="F51869" s="1"/>
      <c r="G51869" s="1"/>
      <c r="J51869" s="2"/>
      <c r="K51869" s="2"/>
    </row>
    <row r="51870" spans="4:11">
      <c r="D51870" s="1"/>
      <c r="E51870" s="1"/>
      <c r="F51870" s="1"/>
      <c r="G51870" s="1"/>
      <c r="J51870" s="2"/>
      <c r="K51870" s="2"/>
    </row>
    <row r="51871" spans="4:11">
      <c r="D51871" s="1"/>
      <c r="E51871" s="1"/>
      <c r="F51871" s="1"/>
      <c r="G51871" s="1"/>
      <c r="J51871" s="2"/>
      <c r="K51871" s="2"/>
    </row>
    <row r="51872" spans="4:11">
      <c r="D51872" s="1"/>
      <c r="E51872" s="1"/>
      <c r="F51872" s="1"/>
      <c r="G51872" s="1"/>
      <c r="J51872" s="2"/>
      <c r="K51872" s="2"/>
    </row>
    <row r="51873" spans="4:11">
      <c r="D51873" s="1"/>
      <c r="E51873" s="1"/>
      <c r="F51873" s="1"/>
      <c r="G51873" s="1"/>
      <c r="J51873" s="2"/>
      <c r="K51873" s="2"/>
    </row>
    <row r="51874" spans="4:11">
      <c r="D51874" s="1"/>
      <c r="E51874" s="1"/>
      <c r="F51874" s="1"/>
      <c r="G51874" s="1"/>
      <c r="J51874" s="2"/>
      <c r="K51874" s="2"/>
    </row>
    <row r="51875" spans="4:11">
      <c r="D51875" s="1"/>
      <c r="E51875" s="1"/>
      <c r="F51875" s="1"/>
      <c r="G51875" s="1"/>
      <c r="J51875" s="2"/>
      <c r="K51875" s="2"/>
    </row>
    <row r="51876" spans="4:11">
      <c r="D51876" s="1"/>
      <c r="E51876" s="1"/>
      <c r="F51876" s="1"/>
      <c r="G51876" s="1"/>
      <c r="J51876" s="2"/>
      <c r="K51876" s="2"/>
    </row>
    <row r="51877" spans="4:11">
      <c r="D51877" s="1"/>
      <c r="E51877" s="1"/>
      <c r="F51877" s="1"/>
      <c r="G51877" s="1"/>
      <c r="J51877" s="2"/>
      <c r="K51877" s="2"/>
    </row>
    <row r="51878" spans="4:11">
      <c r="D51878" s="1"/>
      <c r="E51878" s="1"/>
      <c r="F51878" s="1"/>
      <c r="G51878" s="1"/>
      <c r="J51878" s="2"/>
      <c r="K51878" s="2"/>
    </row>
    <row r="51879" spans="4:11">
      <c r="D51879" s="1"/>
      <c r="E51879" s="1"/>
      <c r="F51879" s="1"/>
      <c r="G51879" s="1"/>
      <c r="J51879" s="2"/>
      <c r="K51879" s="2"/>
    </row>
    <row r="51880" spans="4:11">
      <c r="D51880" s="1"/>
      <c r="E51880" s="1"/>
      <c r="F51880" s="1"/>
      <c r="G51880" s="1"/>
      <c r="J51880" s="2"/>
      <c r="K51880" s="2"/>
    </row>
    <row r="51881" spans="4:11">
      <c r="D51881" s="1"/>
      <c r="E51881" s="1"/>
      <c r="F51881" s="1"/>
      <c r="G51881" s="1"/>
      <c r="J51881" s="2"/>
      <c r="K51881" s="2"/>
    </row>
    <row r="51882" spans="4:11">
      <c r="D51882" s="1"/>
      <c r="E51882" s="1"/>
      <c r="F51882" s="1"/>
      <c r="G51882" s="1"/>
      <c r="J51882" s="2"/>
      <c r="K51882" s="2"/>
    </row>
    <row r="51883" spans="4:11">
      <c r="D51883" s="1"/>
      <c r="E51883" s="1"/>
      <c r="F51883" s="1"/>
      <c r="G51883" s="1"/>
      <c r="J51883" s="2"/>
      <c r="K51883" s="2"/>
    </row>
    <row r="51884" spans="4:11">
      <c r="D51884" s="1"/>
      <c r="E51884" s="1"/>
      <c r="F51884" s="1"/>
      <c r="G51884" s="1"/>
      <c r="J51884" s="2"/>
      <c r="K51884" s="2"/>
    </row>
    <row r="51885" spans="4:11">
      <c r="D51885" s="1"/>
      <c r="E51885" s="1"/>
      <c r="F51885" s="1"/>
      <c r="G51885" s="1"/>
      <c r="J51885" s="2"/>
      <c r="K51885" s="2"/>
    </row>
    <row r="51886" spans="4:11">
      <c r="D51886" s="1"/>
      <c r="E51886" s="1"/>
      <c r="F51886" s="1"/>
      <c r="G51886" s="1"/>
      <c r="J51886" s="2"/>
      <c r="K51886" s="2"/>
    </row>
    <row r="51887" spans="4:11">
      <c r="D51887" s="1"/>
      <c r="E51887" s="1"/>
      <c r="F51887" s="1"/>
      <c r="G51887" s="1"/>
      <c r="J51887" s="2"/>
      <c r="K51887" s="2"/>
    </row>
    <row r="51888" spans="4:11">
      <c r="D51888" s="1"/>
      <c r="E51888" s="1"/>
      <c r="F51888" s="1"/>
      <c r="G51888" s="1"/>
      <c r="J51888" s="2"/>
      <c r="K51888" s="2"/>
    </row>
    <row r="51889" spans="4:11">
      <c r="D51889" s="1"/>
      <c r="E51889" s="1"/>
      <c r="F51889" s="1"/>
      <c r="G51889" s="1"/>
      <c r="J51889" s="2"/>
      <c r="K51889" s="2"/>
    </row>
    <row r="51890" spans="4:11">
      <c r="D51890" s="1"/>
      <c r="E51890" s="1"/>
      <c r="F51890" s="1"/>
      <c r="G51890" s="1"/>
      <c r="J51890" s="2"/>
      <c r="K51890" s="2"/>
    </row>
    <row r="51891" spans="4:11">
      <c r="D51891" s="1"/>
      <c r="E51891" s="1"/>
      <c r="F51891" s="1"/>
      <c r="G51891" s="1"/>
      <c r="J51891" s="2"/>
      <c r="K51891" s="2"/>
    </row>
    <row r="51892" spans="4:11">
      <c r="D51892" s="1"/>
      <c r="E51892" s="1"/>
      <c r="F51892" s="1"/>
      <c r="G51892" s="1"/>
      <c r="J51892" s="2"/>
      <c r="K51892" s="2"/>
    </row>
    <row r="51893" spans="4:11">
      <c r="D51893" s="1"/>
      <c r="E51893" s="1"/>
      <c r="F51893" s="1"/>
      <c r="G51893" s="1"/>
      <c r="J51893" s="2"/>
      <c r="K51893" s="2"/>
    </row>
    <row r="51894" spans="4:11">
      <c r="D51894" s="1"/>
      <c r="E51894" s="1"/>
      <c r="F51894" s="1"/>
      <c r="G51894" s="1"/>
      <c r="J51894" s="2"/>
      <c r="K51894" s="2"/>
    </row>
    <row r="51895" spans="4:11">
      <c r="D51895" s="1"/>
      <c r="E51895" s="1"/>
      <c r="F51895" s="1"/>
      <c r="G51895" s="1"/>
      <c r="J51895" s="2"/>
      <c r="K51895" s="2"/>
    </row>
    <row r="51896" spans="4:11">
      <c r="D51896" s="1"/>
      <c r="E51896" s="1"/>
      <c r="F51896" s="1"/>
      <c r="G51896" s="1"/>
      <c r="J51896" s="2"/>
      <c r="K51896" s="2"/>
    </row>
    <row r="51897" spans="4:11">
      <c r="D51897" s="1"/>
      <c r="E51897" s="1"/>
      <c r="F51897" s="1"/>
      <c r="G51897" s="1"/>
      <c r="J51897" s="2"/>
      <c r="K51897" s="2"/>
    </row>
    <row r="51898" spans="4:11">
      <c r="D51898" s="1"/>
      <c r="E51898" s="1"/>
      <c r="F51898" s="1"/>
      <c r="G51898" s="1"/>
      <c r="J51898" s="2"/>
      <c r="K51898" s="2"/>
    </row>
    <row r="51899" spans="4:11">
      <c r="D51899" s="1"/>
      <c r="E51899" s="1"/>
      <c r="F51899" s="1"/>
      <c r="G51899" s="1"/>
      <c r="J51899" s="2"/>
      <c r="K51899" s="2"/>
    </row>
    <row r="51900" spans="4:11">
      <c r="D51900" s="1"/>
      <c r="E51900" s="1"/>
      <c r="F51900" s="1"/>
      <c r="G51900" s="1"/>
      <c r="J51900" s="2"/>
      <c r="K51900" s="2"/>
    </row>
    <row r="51901" spans="4:11">
      <c r="D51901" s="1"/>
      <c r="E51901" s="1"/>
      <c r="F51901" s="1"/>
      <c r="G51901" s="1"/>
      <c r="J51901" s="2"/>
      <c r="K51901" s="2"/>
    </row>
    <row r="51902" spans="4:11">
      <c r="D51902" s="1"/>
      <c r="E51902" s="1"/>
      <c r="F51902" s="1"/>
      <c r="G51902" s="1"/>
      <c r="J51902" s="2"/>
      <c r="K51902" s="2"/>
    </row>
    <row r="51903" spans="4:11">
      <c r="D51903" s="1"/>
      <c r="E51903" s="1"/>
      <c r="F51903" s="1"/>
      <c r="G51903" s="1"/>
      <c r="J51903" s="2"/>
      <c r="K51903" s="2"/>
    </row>
    <row r="51904" spans="4:11">
      <c r="D51904" s="1"/>
      <c r="E51904" s="1"/>
      <c r="F51904" s="1"/>
      <c r="G51904" s="1"/>
      <c r="J51904" s="2"/>
      <c r="K51904" s="2"/>
    </row>
    <row r="51905" spans="4:11">
      <c r="D51905" s="1"/>
      <c r="E51905" s="1"/>
      <c r="F51905" s="1"/>
      <c r="G51905" s="1"/>
      <c r="J51905" s="2"/>
      <c r="K51905" s="2"/>
    </row>
    <row r="51906" spans="4:11">
      <c r="D51906" s="1"/>
      <c r="E51906" s="1"/>
      <c r="F51906" s="1"/>
      <c r="G51906" s="1"/>
      <c r="J51906" s="2"/>
      <c r="K51906" s="2"/>
    </row>
    <row r="51907" spans="4:11">
      <c r="D51907" s="1"/>
      <c r="E51907" s="1"/>
      <c r="F51907" s="1"/>
      <c r="G51907" s="1"/>
      <c r="J51907" s="2"/>
      <c r="K51907" s="2"/>
    </row>
    <row r="51908" spans="4:11">
      <c r="D51908" s="1"/>
      <c r="E51908" s="1"/>
      <c r="F51908" s="1"/>
      <c r="G51908" s="1"/>
      <c r="J51908" s="2"/>
      <c r="K51908" s="2"/>
    </row>
    <row r="51909" spans="4:11">
      <c r="D51909" s="1"/>
      <c r="E51909" s="1"/>
      <c r="F51909" s="1"/>
      <c r="G51909" s="1"/>
      <c r="J51909" s="2"/>
      <c r="K51909" s="2"/>
    </row>
    <row r="51910" spans="4:11">
      <c r="D51910" s="1"/>
      <c r="E51910" s="1"/>
      <c r="F51910" s="1"/>
      <c r="G51910" s="1"/>
      <c r="J51910" s="2"/>
      <c r="K51910" s="2"/>
    </row>
    <row r="51911" spans="4:11">
      <c r="D51911" s="1"/>
      <c r="E51911" s="1"/>
      <c r="F51911" s="1"/>
      <c r="G51911" s="1"/>
      <c r="J51911" s="2"/>
      <c r="K51911" s="2"/>
    </row>
    <row r="51912" spans="4:11">
      <c r="D51912" s="1"/>
      <c r="E51912" s="1"/>
      <c r="F51912" s="1"/>
      <c r="G51912" s="1"/>
      <c r="J51912" s="2"/>
      <c r="K51912" s="2"/>
    </row>
    <row r="51913" spans="4:11">
      <c r="D51913" s="1"/>
      <c r="E51913" s="1"/>
      <c r="F51913" s="1"/>
      <c r="G51913" s="1"/>
      <c r="J51913" s="2"/>
      <c r="K51913" s="2"/>
    </row>
    <row r="51914" spans="4:11">
      <c r="D51914" s="1"/>
      <c r="E51914" s="1"/>
      <c r="F51914" s="1"/>
      <c r="G51914" s="1"/>
      <c r="J51914" s="2"/>
      <c r="K51914" s="2"/>
    </row>
    <row r="51915" spans="4:11">
      <c r="D51915" s="1"/>
      <c r="E51915" s="1"/>
      <c r="F51915" s="1"/>
      <c r="G51915" s="1"/>
      <c r="J51915" s="2"/>
      <c r="K51915" s="2"/>
    </row>
    <row r="51916" spans="4:11">
      <c r="D51916" s="1"/>
      <c r="E51916" s="1"/>
      <c r="F51916" s="1"/>
      <c r="G51916" s="1"/>
      <c r="J51916" s="2"/>
      <c r="K51916" s="2"/>
    </row>
    <row r="51917" spans="4:11">
      <c r="D51917" s="1"/>
      <c r="E51917" s="1"/>
      <c r="F51917" s="1"/>
      <c r="G51917" s="1"/>
      <c r="J51917" s="2"/>
      <c r="K51917" s="2"/>
    </row>
    <row r="51918" spans="4:11">
      <c r="D51918" s="1"/>
      <c r="E51918" s="1"/>
      <c r="F51918" s="1"/>
      <c r="G51918" s="1"/>
      <c r="J51918" s="2"/>
      <c r="K51918" s="2"/>
    </row>
    <row r="51919" spans="4:11">
      <c r="D51919" s="1"/>
      <c r="E51919" s="1"/>
      <c r="F51919" s="1"/>
      <c r="G51919" s="1"/>
      <c r="J51919" s="2"/>
      <c r="K51919" s="2"/>
    </row>
    <row r="51920" spans="4:11">
      <c r="D51920" s="1"/>
      <c r="E51920" s="1"/>
      <c r="F51920" s="1"/>
      <c r="G51920" s="1"/>
      <c r="J51920" s="2"/>
      <c r="K51920" s="2"/>
    </row>
    <row r="51921" spans="4:11">
      <c r="D51921" s="1"/>
      <c r="E51921" s="1"/>
      <c r="F51921" s="1"/>
      <c r="G51921" s="1"/>
      <c r="J51921" s="2"/>
      <c r="K51921" s="2"/>
    </row>
    <row r="51922" spans="4:11">
      <c r="D51922" s="1"/>
      <c r="E51922" s="1"/>
      <c r="F51922" s="1"/>
      <c r="G51922" s="1"/>
      <c r="J51922" s="2"/>
      <c r="K51922" s="2"/>
    </row>
    <row r="51923" spans="4:11">
      <c r="D51923" s="1"/>
      <c r="E51923" s="1"/>
      <c r="F51923" s="1"/>
      <c r="G51923" s="1"/>
      <c r="J51923" s="2"/>
      <c r="K51923" s="2"/>
    </row>
    <row r="51924" spans="4:11">
      <c r="D51924" s="1"/>
      <c r="E51924" s="1"/>
      <c r="F51924" s="1"/>
      <c r="G51924" s="1"/>
      <c r="J51924" s="2"/>
      <c r="K51924" s="2"/>
    </row>
    <row r="51925" spans="4:11">
      <c r="D51925" s="1"/>
      <c r="E51925" s="1"/>
      <c r="F51925" s="1"/>
      <c r="G51925" s="1"/>
      <c r="J51925" s="2"/>
      <c r="K51925" s="2"/>
    </row>
    <row r="51926" spans="4:11">
      <c r="D51926" s="1"/>
      <c r="E51926" s="1"/>
      <c r="F51926" s="1"/>
      <c r="G51926" s="1"/>
      <c r="J51926" s="2"/>
      <c r="K51926" s="2"/>
    </row>
    <row r="51927" spans="4:11">
      <c r="D51927" s="1"/>
      <c r="E51927" s="1"/>
      <c r="F51927" s="1"/>
      <c r="G51927" s="1"/>
      <c r="J51927" s="2"/>
      <c r="K51927" s="2"/>
    </row>
    <row r="51928" spans="4:11">
      <c r="D51928" s="1"/>
      <c r="E51928" s="1"/>
      <c r="F51928" s="1"/>
      <c r="G51928" s="1"/>
      <c r="J51928" s="2"/>
      <c r="K51928" s="2"/>
    </row>
    <row r="51929" spans="4:11">
      <c r="D51929" s="1"/>
      <c r="E51929" s="1"/>
      <c r="F51929" s="1"/>
      <c r="G51929" s="1"/>
      <c r="J51929" s="2"/>
      <c r="K51929" s="2"/>
    </row>
    <row r="51930" spans="4:11">
      <c r="D51930" s="1"/>
      <c r="E51930" s="1"/>
      <c r="F51930" s="1"/>
      <c r="G51930" s="1"/>
      <c r="J51930" s="2"/>
      <c r="K51930" s="2"/>
    </row>
    <row r="51931" spans="4:11">
      <c r="D51931" s="1"/>
      <c r="E51931" s="1"/>
      <c r="F51931" s="1"/>
      <c r="G51931" s="1"/>
      <c r="J51931" s="2"/>
      <c r="K51931" s="2"/>
    </row>
    <row r="51932" spans="4:11">
      <c r="D51932" s="1"/>
      <c r="E51932" s="1"/>
      <c r="F51932" s="1"/>
      <c r="G51932" s="1"/>
      <c r="J51932" s="2"/>
      <c r="K51932" s="2"/>
    </row>
    <row r="51933" spans="4:11">
      <c r="D51933" s="1"/>
      <c r="E51933" s="1"/>
      <c r="F51933" s="1"/>
      <c r="G51933" s="1"/>
      <c r="J51933" s="2"/>
      <c r="K51933" s="2"/>
    </row>
    <row r="51934" spans="4:11">
      <c r="D51934" s="1"/>
      <c r="E51934" s="1"/>
      <c r="F51934" s="1"/>
      <c r="G51934" s="1"/>
      <c r="J51934" s="2"/>
      <c r="K51934" s="2"/>
    </row>
    <row r="51935" spans="4:11">
      <c r="D51935" s="1"/>
      <c r="E51935" s="1"/>
      <c r="F51935" s="1"/>
      <c r="G51935" s="1"/>
      <c r="J51935" s="2"/>
      <c r="K51935" s="2"/>
    </row>
    <row r="51936" spans="4:11">
      <c r="D51936" s="1"/>
      <c r="E51936" s="1"/>
      <c r="F51936" s="1"/>
      <c r="G51936" s="1"/>
      <c r="J51936" s="2"/>
      <c r="K51936" s="2"/>
    </row>
    <row r="51937" spans="4:11">
      <c r="D51937" s="1"/>
      <c r="E51937" s="1"/>
      <c r="F51937" s="1"/>
      <c r="G51937" s="1"/>
      <c r="J51937" s="2"/>
      <c r="K51937" s="2"/>
    </row>
    <row r="51938" spans="4:11">
      <c r="D51938" s="1"/>
      <c r="E51938" s="1"/>
      <c r="F51938" s="1"/>
      <c r="G51938" s="1"/>
      <c r="J51938" s="2"/>
      <c r="K51938" s="2"/>
    </row>
    <row r="51939" spans="4:11">
      <c r="D51939" s="1"/>
      <c r="E51939" s="1"/>
      <c r="F51939" s="1"/>
      <c r="G51939" s="1"/>
      <c r="J51939" s="2"/>
      <c r="K51939" s="2"/>
    </row>
    <row r="51940" spans="4:11">
      <c r="D51940" s="1"/>
      <c r="E51940" s="1"/>
      <c r="F51940" s="1"/>
      <c r="G51940" s="1"/>
      <c r="J51940" s="2"/>
      <c r="K51940" s="2"/>
    </row>
    <row r="51941" spans="4:11">
      <c r="D51941" s="1"/>
      <c r="E51941" s="1"/>
      <c r="F51941" s="1"/>
      <c r="G51941" s="1"/>
      <c r="J51941" s="2"/>
      <c r="K51941" s="2"/>
    </row>
    <row r="51942" spans="4:11">
      <c r="D51942" s="1"/>
      <c r="E51942" s="1"/>
      <c r="F51942" s="1"/>
      <c r="G51942" s="1"/>
      <c r="J51942" s="2"/>
      <c r="K51942" s="2"/>
    </row>
    <row r="51943" spans="4:11">
      <c r="D51943" s="1"/>
      <c r="E51943" s="1"/>
      <c r="F51943" s="1"/>
      <c r="G51943" s="1"/>
      <c r="J51943" s="2"/>
      <c r="K51943" s="2"/>
    </row>
    <row r="51944" spans="4:11">
      <c r="D51944" s="1"/>
      <c r="E51944" s="1"/>
      <c r="F51944" s="1"/>
      <c r="G51944" s="1"/>
      <c r="J51944" s="2"/>
      <c r="K51944" s="2"/>
    </row>
    <row r="51945" spans="4:11">
      <c r="D51945" s="1"/>
      <c r="E51945" s="1"/>
      <c r="F51945" s="1"/>
      <c r="G51945" s="1"/>
      <c r="J51945" s="2"/>
      <c r="K51945" s="2"/>
    </row>
    <row r="51946" spans="4:11">
      <c r="D51946" s="1"/>
      <c r="E51946" s="1"/>
      <c r="F51946" s="1"/>
      <c r="G51946" s="1"/>
      <c r="J51946" s="2"/>
      <c r="K51946" s="2"/>
    </row>
    <row r="51947" spans="4:11">
      <c r="D51947" s="1"/>
      <c r="E51947" s="1"/>
      <c r="F51947" s="1"/>
      <c r="G51947" s="1"/>
      <c r="J51947" s="2"/>
      <c r="K51947" s="2"/>
    </row>
    <row r="51948" spans="4:11">
      <c r="D51948" s="1"/>
      <c r="E51948" s="1"/>
      <c r="F51948" s="1"/>
      <c r="G51948" s="1"/>
      <c r="J51948" s="2"/>
      <c r="K51948" s="2"/>
    </row>
    <row r="51949" spans="4:11">
      <c r="D51949" s="1"/>
      <c r="E51949" s="1"/>
      <c r="F51949" s="1"/>
      <c r="G51949" s="1"/>
      <c r="J51949" s="2"/>
      <c r="K51949" s="2"/>
    </row>
    <row r="51950" spans="4:11">
      <c r="D51950" s="1"/>
      <c r="E51950" s="1"/>
      <c r="F51950" s="1"/>
      <c r="G51950" s="1"/>
      <c r="J51950" s="2"/>
      <c r="K51950" s="2"/>
    </row>
    <row r="51951" spans="4:11">
      <c r="D51951" s="1"/>
      <c r="E51951" s="1"/>
      <c r="F51951" s="1"/>
      <c r="G51951" s="1"/>
      <c r="J51951" s="2"/>
      <c r="K51951" s="2"/>
    </row>
    <row r="51952" spans="4:11">
      <c r="D51952" s="1"/>
      <c r="E51952" s="1"/>
      <c r="F51952" s="1"/>
      <c r="G51952" s="1"/>
      <c r="J51952" s="2"/>
      <c r="K51952" s="2"/>
    </row>
    <row r="51953" spans="4:11">
      <c r="D51953" s="1"/>
      <c r="E51953" s="1"/>
      <c r="F51953" s="1"/>
      <c r="G51953" s="1"/>
      <c r="J51953" s="2"/>
      <c r="K51953" s="2"/>
    </row>
    <row r="51954" spans="4:11">
      <c r="D51954" s="1"/>
      <c r="E51954" s="1"/>
      <c r="F51954" s="1"/>
      <c r="G51954" s="1"/>
      <c r="J51954" s="2"/>
      <c r="K51954" s="2"/>
    </row>
    <row r="51955" spans="4:11">
      <c r="D51955" s="1"/>
      <c r="E51955" s="1"/>
      <c r="F51955" s="1"/>
      <c r="G51955" s="1"/>
      <c r="J51955" s="2"/>
      <c r="K51955" s="2"/>
    </row>
    <row r="51956" spans="4:11">
      <c r="D51956" s="1"/>
      <c r="E51956" s="1"/>
      <c r="F51956" s="1"/>
      <c r="G51956" s="1"/>
      <c r="J51956" s="2"/>
      <c r="K51956" s="2"/>
    </row>
    <row r="51957" spans="4:11">
      <c r="D51957" s="1"/>
      <c r="E51957" s="1"/>
      <c r="F51957" s="1"/>
      <c r="G51957" s="1"/>
      <c r="J51957" s="2"/>
      <c r="K51957" s="2"/>
    </row>
    <row r="51958" spans="4:11">
      <c r="D51958" s="1"/>
      <c r="E51958" s="1"/>
      <c r="F51958" s="1"/>
      <c r="G51958" s="1"/>
      <c r="J51958" s="2"/>
      <c r="K51958" s="2"/>
    </row>
    <row r="51959" spans="4:11">
      <c r="D51959" s="1"/>
      <c r="E51959" s="1"/>
      <c r="F51959" s="1"/>
      <c r="G51959" s="1"/>
      <c r="J51959" s="2"/>
      <c r="K51959" s="2"/>
    </row>
    <row r="51960" spans="4:11">
      <c r="D51960" s="1"/>
      <c r="E51960" s="1"/>
      <c r="F51960" s="1"/>
      <c r="G51960" s="1"/>
      <c r="J51960" s="2"/>
      <c r="K51960" s="2"/>
    </row>
    <row r="51961" spans="4:11">
      <c r="D51961" s="1"/>
      <c r="E51961" s="1"/>
      <c r="F51961" s="1"/>
      <c r="G51961" s="1"/>
      <c r="J51961" s="2"/>
      <c r="K51961" s="2"/>
    </row>
    <row r="51962" spans="4:11">
      <c r="D51962" s="1"/>
      <c r="E51962" s="1"/>
      <c r="F51962" s="1"/>
      <c r="G51962" s="1"/>
      <c r="J51962" s="2"/>
      <c r="K51962" s="2"/>
    </row>
    <row r="51963" spans="4:11">
      <c r="D51963" s="1"/>
      <c r="E51963" s="1"/>
      <c r="F51963" s="1"/>
      <c r="G51963" s="1"/>
      <c r="J51963" s="2"/>
      <c r="K51963" s="2"/>
    </row>
    <row r="51964" spans="4:11">
      <c r="D51964" s="1"/>
      <c r="E51964" s="1"/>
      <c r="F51964" s="1"/>
      <c r="G51964" s="1"/>
      <c r="J51964" s="2"/>
      <c r="K51964" s="2"/>
    </row>
    <row r="51965" spans="4:11">
      <c r="D51965" s="1"/>
      <c r="E51965" s="1"/>
      <c r="F51965" s="1"/>
      <c r="G51965" s="1"/>
      <c r="J51965" s="2"/>
      <c r="K51965" s="2"/>
    </row>
    <row r="51966" spans="4:11">
      <c r="D51966" s="1"/>
      <c r="E51966" s="1"/>
      <c r="F51966" s="1"/>
      <c r="G51966" s="1"/>
      <c r="J51966" s="2"/>
      <c r="K51966" s="2"/>
    </row>
    <row r="51967" spans="4:11">
      <c r="D51967" s="1"/>
      <c r="E51967" s="1"/>
      <c r="F51967" s="1"/>
      <c r="G51967" s="1"/>
      <c r="J51967" s="2"/>
      <c r="K51967" s="2"/>
    </row>
    <row r="51968" spans="4:11">
      <c r="D51968" s="1"/>
      <c r="E51968" s="1"/>
      <c r="F51968" s="1"/>
      <c r="G51968" s="1"/>
      <c r="J51968" s="2"/>
      <c r="K51968" s="2"/>
    </row>
    <row r="51969" spans="4:11">
      <c r="D51969" s="1"/>
      <c r="E51969" s="1"/>
      <c r="F51969" s="1"/>
      <c r="G51969" s="1"/>
      <c r="J51969" s="2"/>
      <c r="K51969" s="2"/>
    </row>
    <row r="51970" spans="4:11">
      <c r="D51970" s="1"/>
      <c r="E51970" s="1"/>
      <c r="F51970" s="1"/>
      <c r="G51970" s="1"/>
      <c r="J51970" s="2"/>
      <c r="K51970" s="2"/>
    </row>
    <row r="51971" spans="4:11">
      <c r="D51971" s="1"/>
      <c r="E51971" s="1"/>
      <c r="F51971" s="1"/>
      <c r="G51971" s="1"/>
      <c r="J51971" s="2"/>
      <c r="K51971" s="2"/>
    </row>
    <row r="51972" spans="4:11">
      <c r="D51972" s="1"/>
      <c r="E51972" s="1"/>
      <c r="F51972" s="1"/>
      <c r="G51972" s="1"/>
      <c r="J51972" s="2"/>
      <c r="K51972" s="2"/>
    </row>
    <row r="51973" spans="4:11">
      <c r="D51973" s="1"/>
      <c r="E51973" s="1"/>
      <c r="F51973" s="1"/>
      <c r="G51973" s="1"/>
      <c r="J51973" s="2"/>
      <c r="K51973" s="2"/>
    </row>
    <row r="51974" spans="4:11">
      <c r="D51974" s="1"/>
      <c r="E51974" s="1"/>
      <c r="F51974" s="1"/>
      <c r="G51974" s="1"/>
      <c r="J51974" s="2"/>
      <c r="K51974" s="2"/>
    </row>
    <row r="51975" spans="4:11">
      <c r="D51975" s="1"/>
      <c r="E51975" s="1"/>
      <c r="F51975" s="1"/>
      <c r="G51975" s="1"/>
      <c r="J51975" s="2"/>
      <c r="K51975" s="2"/>
    </row>
    <row r="51976" spans="4:11">
      <c r="D51976" s="1"/>
      <c r="E51976" s="1"/>
      <c r="F51976" s="1"/>
      <c r="G51976" s="1"/>
      <c r="J51976" s="2"/>
      <c r="K51976" s="2"/>
    </row>
    <row r="51977" spans="4:11">
      <c r="D51977" s="1"/>
      <c r="E51977" s="1"/>
      <c r="F51977" s="1"/>
      <c r="G51977" s="1"/>
      <c r="J51977" s="2"/>
      <c r="K51977" s="2"/>
    </row>
    <row r="51978" spans="4:11">
      <c r="D51978" s="1"/>
      <c r="E51978" s="1"/>
      <c r="F51978" s="1"/>
      <c r="G51978" s="1"/>
      <c r="J51978" s="2"/>
      <c r="K51978" s="2"/>
    </row>
    <row r="51979" spans="4:11">
      <c r="D51979" s="1"/>
      <c r="E51979" s="1"/>
      <c r="F51979" s="1"/>
      <c r="G51979" s="1"/>
      <c r="J51979" s="2"/>
      <c r="K51979" s="2"/>
    </row>
    <row r="51980" spans="4:11">
      <c r="D51980" s="1"/>
      <c r="E51980" s="1"/>
      <c r="F51980" s="1"/>
      <c r="G51980" s="1"/>
      <c r="J51980" s="2"/>
      <c r="K51980" s="2"/>
    </row>
    <row r="51981" spans="4:11">
      <c r="D51981" s="1"/>
      <c r="E51981" s="1"/>
      <c r="F51981" s="1"/>
      <c r="G51981" s="1"/>
      <c r="J51981" s="2"/>
      <c r="K51981" s="2"/>
    </row>
    <row r="51982" spans="4:11">
      <c r="D51982" s="1"/>
      <c r="E51982" s="1"/>
      <c r="F51982" s="1"/>
      <c r="G51982" s="1"/>
      <c r="J51982" s="2"/>
      <c r="K51982" s="2"/>
    </row>
    <row r="51983" spans="4:11">
      <c r="D51983" s="1"/>
      <c r="E51983" s="1"/>
      <c r="F51983" s="1"/>
      <c r="G51983" s="1"/>
      <c r="J51983" s="2"/>
      <c r="K51983" s="2"/>
    </row>
    <row r="51984" spans="4:11">
      <c r="D51984" s="1"/>
      <c r="E51984" s="1"/>
      <c r="F51984" s="1"/>
      <c r="G51984" s="1"/>
      <c r="J51984" s="2"/>
      <c r="K51984" s="2"/>
    </row>
    <row r="51985" spans="4:11">
      <c r="D51985" s="1"/>
      <c r="E51985" s="1"/>
      <c r="F51985" s="1"/>
      <c r="G51985" s="1"/>
      <c r="J51985" s="2"/>
      <c r="K51985" s="2"/>
    </row>
    <row r="51986" spans="4:11">
      <c r="D51986" s="1"/>
      <c r="E51986" s="1"/>
      <c r="F51986" s="1"/>
      <c r="G51986" s="1"/>
      <c r="J51986" s="2"/>
      <c r="K51986" s="2"/>
    </row>
    <row r="51987" spans="4:11">
      <c r="D51987" s="1"/>
      <c r="E51987" s="1"/>
      <c r="F51987" s="1"/>
      <c r="G51987" s="1"/>
      <c r="J51987" s="2"/>
      <c r="K51987" s="2"/>
    </row>
    <row r="51988" spans="4:11">
      <c r="D51988" s="1"/>
      <c r="E51988" s="1"/>
      <c r="F51988" s="1"/>
      <c r="G51988" s="1"/>
      <c r="J51988" s="2"/>
      <c r="K51988" s="2"/>
    </row>
    <row r="51989" spans="4:11">
      <c r="D51989" s="1"/>
      <c r="E51989" s="1"/>
      <c r="F51989" s="1"/>
      <c r="G51989" s="1"/>
      <c r="J51989" s="2"/>
      <c r="K51989" s="2"/>
    </row>
    <row r="51990" spans="4:11">
      <c r="D51990" s="1"/>
      <c r="E51990" s="1"/>
      <c r="F51990" s="1"/>
      <c r="G51990" s="1"/>
      <c r="J51990" s="2"/>
      <c r="K51990" s="2"/>
    </row>
    <row r="51991" spans="4:11">
      <c r="D51991" s="1"/>
      <c r="E51991" s="1"/>
      <c r="F51991" s="1"/>
      <c r="G51991" s="1"/>
      <c r="J51991" s="2"/>
      <c r="K51991" s="2"/>
    </row>
    <row r="51992" spans="4:11">
      <c r="D51992" s="1"/>
      <c r="E51992" s="1"/>
      <c r="F51992" s="1"/>
      <c r="G51992" s="1"/>
      <c r="J51992" s="2"/>
      <c r="K51992" s="2"/>
    </row>
    <row r="51993" spans="4:11">
      <c r="D51993" s="1"/>
      <c r="E51993" s="1"/>
      <c r="F51993" s="1"/>
      <c r="G51993" s="1"/>
      <c r="J51993" s="2"/>
      <c r="K51993" s="2"/>
    </row>
    <row r="51994" spans="4:11">
      <c r="D51994" s="1"/>
      <c r="E51994" s="1"/>
      <c r="F51994" s="1"/>
      <c r="G51994" s="1"/>
      <c r="J51994" s="2"/>
      <c r="K51994" s="2"/>
    </row>
    <row r="51995" spans="4:11">
      <c r="D51995" s="1"/>
      <c r="E51995" s="1"/>
      <c r="F51995" s="1"/>
      <c r="G51995" s="1"/>
      <c r="J51995" s="2"/>
      <c r="K51995" s="2"/>
    </row>
    <row r="51996" spans="4:11">
      <c r="D51996" s="1"/>
      <c r="E51996" s="1"/>
      <c r="F51996" s="1"/>
      <c r="G51996" s="1"/>
      <c r="J51996" s="2"/>
      <c r="K51996" s="2"/>
    </row>
    <row r="51997" spans="4:11">
      <c r="D51997" s="1"/>
      <c r="E51997" s="1"/>
      <c r="F51997" s="1"/>
      <c r="G51997" s="1"/>
      <c r="J51997" s="2"/>
      <c r="K51997" s="2"/>
    </row>
    <row r="51998" spans="4:11">
      <c r="D51998" s="1"/>
      <c r="E51998" s="1"/>
      <c r="F51998" s="1"/>
      <c r="G51998" s="1"/>
      <c r="J51998" s="2"/>
      <c r="K51998" s="2"/>
    </row>
    <row r="51999" spans="4:11">
      <c r="D51999" s="1"/>
      <c r="E51999" s="1"/>
      <c r="F51999" s="1"/>
      <c r="G51999" s="1"/>
      <c r="J51999" s="2"/>
      <c r="K51999" s="2"/>
    </row>
    <row r="52000" spans="4:11">
      <c r="D52000" s="1"/>
      <c r="E52000" s="1"/>
      <c r="F52000" s="1"/>
      <c r="G52000" s="1"/>
      <c r="J52000" s="2"/>
      <c r="K52000" s="2"/>
    </row>
    <row r="52001" spans="4:11">
      <c r="D52001" s="1"/>
      <c r="E52001" s="1"/>
      <c r="F52001" s="1"/>
      <c r="G52001" s="1"/>
      <c r="J52001" s="2"/>
      <c r="K52001" s="2"/>
    </row>
    <row r="52002" spans="4:11">
      <c r="D52002" s="1"/>
      <c r="E52002" s="1"/>
      <c r="F52002" s="1"/>
      <c r="G52002" s="1"/>
      <c r="J52002" s="2"/>
      <c r="K52002" s="2"/>
    </row>
    <row r="52003" spans="4:11">
      <c r="D52003" s="1"/>
      <c r="E52003" s="1"/>
      <c r="F52003" s="1"/>
      <c r="G52003" s="1"/>
      <c r="J52003" s="2"/>
      <c r="K52003" s="2"/>
    </row>
    <row r="52004" spans="4:11">
      <c r="D52004" s="1"/>
      <c r="E52004" s="1"/>
      <c r="F52004" s="1"/>
      <c r="G52004" s="1"/>
      <c r="J52004" s="2"/>
      <c r="K52004" s="2"/>
    </row>
    <row r="52005" spans="4:11">
      <c r="D52005" s="1"/>
      <c r="E52005" s="1"/>
      <c r="F52005" s="1"/>
      <c r="G52005" s="1"/>
      <c r="J52005" s="2"/>
      <c r="K52005" s="2"/>
    </row>
    <row r="52006" spans="4:11">
      <c r="D52006" s="1"/>
      <c r="E52006" s="1"/>
      <c r="F52006" s="1"/>
      <c r="G52006" s="1"/>
      <c r="J52006" s="2"/>
      <c r="K52006" s="2"/>
    </row>
    <row r="52007" spans="4:11">
      <c r="D52007" s="1"/>
      <c r="E52007" s="1"/>
      <c r="F52007" s="1"/>
      <c r="G52007" s="1"/>
      <c r="J52007" s="2"/>
      <c r="K52007" s="2"/>
    </row>
    <row r="52008" spans="4:11">
      <c r="D52008" s="1"/>
      <c r="E52008" s="1"/>
      <c r="F52008" s="1"/>
      <c r="G52008" s="1"/>
      <c r="J52008" s="2"/>
      <c r="K52008" s="2"/>
    </row>
    <row r="52009" spans="4:11">
      <c r="D52009" s="1"/>
      <c r="E52009" s="1"/>
      <c r="F52009" s="1"/>
      <c r="G52009" s="1"/>
      <c r="J52009" s="2"/>
      <c r="K52009" s="2"/>
    </row>
    <row r="52010" spans="4:11">
      <c r="D52010" s="1"/>
      <c r="E52010" s="1"/>
      <c r="F52010" s="1"/>
      <c r="G52010" s="1"/>
      <c r="J52010" s="2"/>
      <c r="K52010" s="2"/>
    </row>
    <row r="52011" spans="4:11">
      <c r="D52011" s="1"/>
      <c r="E52011" s="1"/>
      <c r="F52011" s="1"/>
      <c r="G52011" s="1"/>
      <c r="J52011" s="2"/>
      <c r="K52011" s="2"/>
    </row>
    <row r="52012" spans="4:11">
      <c r="D52012" s="1"/>
      <c r="E52012" s="1"/>
      <c r="F52012" s="1"/>
      <c r="G52012" s="1"/>
      <c r="J52012" s="2"/>
      <c r="K52012" s="2"/>
    </row>
    <row r="52013" spans="4:11">
      <c r="D52013" s="1"/>
      <c r="E52013" s="1"/>
      <c r="F52013" s="1"/>
      <c r="G52013" s="1"/>
      <c r="J52013" s="2"/>
      <c r="K52013" s="2"/>
    </row>
    <row r="52014" spans="4:11">
      <c r="D52014" s="1"/>
      <c r="E52014" s="1"/>
      <c r="F52014" s="1"/>
      <c r="G52014" s="1"/>
      <c r="J52014" s="2"/>
      <c r="K52014" s="2"/>
    </row>
    <row r="52015" spans="4:11">
      <c r="D52015" s="1"/>
      <c r="E52015" s="1"/>
      <c r="F52015" s="1"/>
      <c r="G52015" s="1"/>
      <c r="J52015" s="2"/>
      <c r="K52015" s="2"/>
    </row>
    <row r="52016" spans="4:11">
      <c r="D52016" s="1"/>
      <c r="E52016" s="1"/>
      <c r="F52016" s="1"/>
      <c r="G52016" s="1"/>
      <c r="J52016" s="2"/>
      <c r="K52016" s="2"/>
    </row>
    <row r="52017" spans="4:11">
      <c r="D52017" s="1"/>
      <c r="E52017" s="1"/>
      <c r="F52017" s="1"/>
      <c r="G52017" s="1"/>
      <c r="J52017" s="2"/>
      <c r="K52017" s="2"/>
    </row>
    <row r="52018" spans="4:11">
      <c r="D52018" s="1"/>
      <c r="E52018" s="1"/>
      <c r="F52018" s="1"/>
      <c r="G52018" s="1"/>
      <c r="J52018" s="2"/>
      <c r="K52018" s="2"/>
    </row>
    <row r="52019" spans="4:11">
      <c r="D52019" s="1"/>
      <c r="E52019" s="1"/>
      <c r="F52019" s="1"/>
      <c r="G52019" s="1"/>
      <c r="J52019" s="2"/>
      <c r="K52019" s="2"/>
    </row>
    <row r="52020" spans="4:11">
      <c r="D52020" s="1"/>
      <c r="E52020" s="1"/>
      <c r="F52020" s="1"/>
      <c r="G52020" s="1"/>
      <c r="J52020" s="2"/>
      <c r="K52020" s="2"/>
    </row>
    <row r="52021" spans="4:11">
      <c r="D52021" s="1"/>
      <c r="E52021" s="1"/>
      <c r="F52021" s="1"/>
      <c r="G52021" s="1"/>
      <c r="J52021" s="2"/>
      <c r="K52021" s="2"/>
    </row>
    <row r="52022" spans="4:11">
      <c r="D52022" s="1"/>
      <c r="E52022" s="1"/>
      <c r="F52022" s="1"/>
      <c r="G52022" s="1"/>
      <c r="J52022" s="2"/>
      <c r="K52022" s="2"/>
    </row>
    <row r="52023" spans="4:11">
      <c r="D52023" s="1"/>
      <c r="E52023" s="1"/>
      <c r="F52023" s="1"/>
      <c r="G52023" s="1"/>
      <c r="J52023" s="2"/>
      <c r="K52023" s="2"/>
    </row>
    <row r="52024" spans="4:11">
      <c r="D52024" s="1"/>
      <c r="E52024" s="1"/>
      <c r="F52024" s="1"/>
      <c r="G52024" s="1"/>
      <c r="J52024" s="2"/>
      <c r="K52024" s="2"/>
    </row>
    <row r="52025" spans="4:11">
      <c r="D52025" s="1"/>
      <c r="E52025" s="1"/>
      <c r="F52025" s="1"/>
      <c r="G52025" s="1"/>
      <c r="J52025" s="2"/>
      <c r="K52025" s="2"/>
    </row>
    <row r="52026" spans="4:11">
      <c r="D52026" s="1"/>
      <c r="E52026" s="1"/>
      <c r="F52026" s="1"/>
      <c r="G52026" s="1"/>
      <c r="J52026" s="2"/>
      <c r="K52026" s="2"/>
    </row>
    <row r="52027" spans="4:11">
      <c r="D52027" s="1"/>
      <c r="E52027" s="1"/>
      <c r="F52027" s="1"/>
      <c r="G52027" s="1"/>
      <c r="J52027" s="2"/>
      <c r="K52027" s="2"/>
    </row>
    <row r="52028" spans="4:11">
      <c r="D52028" s="1"/>
      <c r="E52028" s="1"/>
      <c r="F52028" s="1"/>
      <c r="G52028" s="1"/>
      <c r="J52028" s="2"/>
      <c r="K52028" s="2"/>
    </row>
    <row r="52029" spans="4:11">
      <c r="D52029" s="1"/>
      <c r="E52029" s="1"/>
      <c r="F52029" s="1"/>
      <c r="G52029" s="1"/>
      <c r="J52029" s="2"/>
      <c r="K52029" s="2"/>
    </row>
    <row r="52030" spans="4:11">
      <c r="D52030" s="1"/>
      <c r="E52030" s="1"/>
      <c r="F52030" s="1"/>
      <c r="G52030" s="1"/>
      <c r="J52030" s="2"/>
      <c r="K52030" s="2"/>
    </row>
    <row r="52031" spans="4:11">
      <c r="D52031" s="1"/>
      <c r="E52031" s="1"/>
      <c r="F52031" s="1"/>
      <c r="G52031" s="1"/>
      <c r="J52031" s="2"/>
      <c r="K52031" s="2"/>
    </row>
    <row r="52032" spans="4:11">
      <c r="D52032" s="1"/>
      <c r="E52032" s="1"/>
      <c r="F52032" s="1"/>
      <c r="G52032" s="1"/>
      <c r="J52032" s="2"/>
      <c r="K52032" s="2"/>
    </row>
    <row r="52033" spans="4:11">
      <c r="D52033" s="1"/>
      <c r="E52033" s="1"/>
      <c r="F52033" s="1"/>
      <c r="G52033" s="1"/>
      <c r="J52033" s="2"/>
      <c r="K52033" s="2"/>
    </row>
    <row r="52034" spans="4:11">
      <c r="D52034" s="1"/>
      <c r="E52034" s="1"/>
      <c r="F52034" s="1"/>
      <c r="G52034" s="1"/>
      <c r="J52034" s="2"/>
      <c r="K52034" s="2"/>
    </row>
    <row r="52035" spans="4:11">
      <c r="D52035" s="1"/>
      <c r="E52035" s="1"/>
      <c r="F52035" s="1"/>
      <c r="G52035" s="1"/>
      <c r="J52035" s="2"/>
      <c r="K52035" s="2"/>
    </row>
    <row r="52036" spans="4:11">
      <c r="D52036" s="1"/>
      <c r="E52036" s="1"/>
      <c r="F52036" s="1"/>
      <c r="G52036" s="1"/>
      <c r="J52036" s="2"/>
      <c r="K52036" s="2"/>
    </row>
    <row r="52037" spans="4:11">
      <c r="D52037" s="1"/>
      <c r="E52037" s="1"/>
      <c r="F52037" s="1"/>
      <c r="G52037" s="1"/>
      <c r="J52037" s="2"/>
      <c r="K52037" s="2"/>
    </row>
    <row r="52038" spans="4:11">
      <c r="D52038" s="1"/>
      <c r="E52038" s="1"/>
      <c r="F52038" s="1"/>
      <c r="G52038" s="1"/>
      <c r="J52038" s="2"/>
      <c r="K52038" s="2"/>
    </row>
    <row r="52039" spans="4:11">
      <c r="D52039" s="1"/>
      <c r="E52039" s="1"/>
      <c r="F52039" s="1"/>
      <c r="G52039" s="1"/>
      <c r="J52039" s="2"/>
      <c r="K52039" s="2"/>
    </row>
    <row r="52040" spans="4:11">
      <c r="D52040" s="1"/>
      <c r="E52040" s="1"/>
      <c r="F52040" s="1"/>
      <c r="G52040" s="1"/>
      <c r="J52040" s="2"/>
      <c r="K52040" s="2"/>
    </row>
    <row r="52041" spans="4:11">
      <c r="D52041" s="1"/>
      <c r="E52041" s="1"/>
      <c r="F52041" s="1"/>
      <c r="G52041" s="1"/>
      <c r="J52041" s="2"/>
      <c r="K52041" s="2"/>
    </row>
    <row r="52042" spans="4:11">
      <c r="D52042" s="1"/>
      <c r="E52042" s="1"/>
      <c r="F52042" s="1"/>
      <c r="G52042" s="1"/>
      <c r="J52042" s="2"/>
      <c r="K52042" s="2"/>
    </row>
    <row r="52043" spans="4:11">
      <c r="D52043" s="1"/>
      <c r="E52043" s="1"/>
      <c r="F52043" s="1"/>
      <c r="G52043" s="1"/>
      <c r="J52043" s="2"/>
      <c r="K52043" s="2"/>
    </row>
    <row r="52044" spans="4:11">
      <c r="D52044" s="1"/>
      <c r="E52044" s="1"/>
      <c r="F52044" s="1"/>
      <c r="G52044" s="1"/>
      <c r="J52044" s="2"/>
      <c r="K52044" s="2"/>
    </row>
    <row r="52045" spans="4:11">
      <c r="D52045" s="1"/>
      <c r="E52045" s="1"/>
      <c r="F52045" s="1"/>
      <c r="G52045" s="1"/>
      <c r="J52045" s="2"/>
      <c r="K52045" s="2"/>
    </row>
    <row r="52046" spans="4:11">
      <c r="D52046" s="1"/>
      <c r="E52046" s="1"/>
      <c r="F52046" s="1"/>
      <c r="G52046" s="1"/>
      <c r="J52046" s="2"/>
      <c r="K52046" s="2"/>
    </row>
    <row r="52047" spans="4:11">
      <c r="D52047" s="1"/>
      <c r="E52047" s="1"/>
      <c r="F52047" s="1"/>
      <c r="G52047" s="1"/>
      <c r="J52047" s="2"/>
      <c r="K52047" s="2"/>
    </row>
    <row r="52048" spans="4:11">
      <c r="D52048" s="1"/>
      <c r="E52048" s="1"/>
      <c r="F52048" s="1"/>
      <c r="G52048" s="1"/>
      <c r="J52048" s="2"/>
      <c r="K52048" s="2"/>
    </row>
    <row r="52049" spans="4:11">
      <c r="D52049" s="1"/>
      <c r="E52049" s="1"/>
      <c r="F52049" s="1"/>
      <c r="G52049" s="1"/>
      <c r="J52049" s="2"/>
      <c r="K52049" s="2"/>
    </row>
    <row r="52050" spans="4:11">
      <c r="D52050" s="1"/>
      <c r="E52050" s="1"/>
      <c r="F52050" s="1"/>
      <c r="G52050" s="1"/>
      <c r="J52050" s="2"/>
      <c r="K52050" s="2"/>
    </row>
    <row r="52051" spans="4:11">
      <c r="D52051" s="1"/>
      <c r="E52051" s="1"/>
      <c r="F52051" s="1"/>
      <c r="G52051" s="1"/>
      <c r="J52051" s="2"/>
      <c r="K52051" s="2"/>
    </row>
    <row r="52052" spans="4:11">
      <c r="D52052" s="1"/>
      <c r="E52052" s="1"/>
      <c r="F52052" s="1"/>
      <c r="G52052" s="1"/>
      <c r="J52052" s="2"/>
      <c r="K52052" s="2"/>
    </row>
    <row r="52053" spans="4:11">
      <c r="D52053" s="1"/>
      <c r="E52053" s="1"/>
      <c r="F52053" s="1"/>
      <c r="G52053" s="1"/>
      <c r="J52053" s="2"/>
      <c r="K52053" s="2"/>
    </row>
    <row r="52054" spans="4:11">
      <c r="D52054" s="1"/>
      <c r="E52054" s="1"/>
      <c r="F52054" s="1"/>
      <c r="G52054" s="1"/>
      <c r="J52054" s="2"/>
      <c r="K52054" s="2"/>
    </row>
    <row r="52055" spans="4:11">
      <c r="D52055" s="1"/>
      <c r="E52055" s="1"/>
      <c r="F52055" s="1"/>
      <c r="G52055" s="1"/>
      <c r="J52055" s="2"/>
      <c r="K52055" s="2"/>
    </row>
    <row r="52056" spans="4:11">
      <c r="D52056" s="1"/>
      <c r="E52056" s="1"/>
      <c r="F52056" s="1"/>
      <c r="G52056" s="1"/>
      <c r="J52056" s="2"/>
      <c r="K52056" s="2"/>
    </row>
    <row r="52057" spans="4:11">
      <c r="D52057" s="1"/>
      <c r="E52057" s="1"/>
      <c r="F52057" s="1"/>
      <c r="G52057" s="1"/>
      <c r="J52057" s="2"/>
      <c r="K52057" s="2"/>
    </row>
    <row r="52058" spans="4:11">
      <c r="D52058" s="1"/>
      <c r="E52058" s="1"/>
      <c r="F52058" s="1"/>
      <c r="G52058" s="1"/>
      <c r="J52058" s="2"/>
      <c r="K52058" s="2"/>
    </row>
    <row r="52059" spans="4:11">
      <c r="D52059" s="1"/>
      <c r="E52059" s="1"/>
      <c r="F52059" s="1"/>
      <c r="G52059" s="1"/>
      <c r="J52059" s="2"/>
      <c r="K52059" s="2"/>
    </row>
    <row r="52060" spans="4:11">
      <c r="D52060" s="1"/>
      <c r="E52060" s="1"/>
      <c r="F52060" s="1"/>
      <c r="G52060" s="1"/>
      <c r="J52060" s="2"/>
      <c r="K52060" s="2"/>
    </row>
    <row r="52061" spans="4:11">
      <c r="D52061" s="1"/>
      <c r="E52061" s="1"/>
      <c r="F52061" s="1"/>
      <c r="G52061" s="1"/>
      <c r="J52061" s="2"/>
      <c r="K52061" s="2"/>
    </row>
    <row r="52062" spans="4:11">
      <c r="D52062" s="1"/>
      <c r="E52062" s="1"/>
      <c r="F52062" s="1"/>
      <c r="G52062" s="1"/>
      <c r="J52062" s="2"/>
      <c r="K52062" s="2"/>
    </row>
    <row r="52063" spans="4:11">
      <c r="D52063" s="1"/>
      <c r="E52063" s="1"/>
      <c r="F52063" s="1"/>
      <c r="G52063" s="1"/>
      <c r="J52063" s="2"/>
      <c r="K52063" s="2"/>
    </row>
    <row r="52064" spans="4:11">
      <c r="D52064" s="1"/>
      <c r="E52064" s="1"/>
      <c r="F52064" s="1"/>
      <c r="G52064" s="1"/>
      <c r="J52064" s="2"/>
      <c r="K52064" s="2"/>
    </row>
    <row r="52065" spans="4:11">
      <c r="D52065" s="1"/>
      <c r="E52065" s="1"/>
      <c r="F52065" s="1"/>
      <c r="G52065" s="1"/>
      <c r="J52065" s="2"/>
      <c r="K52065" s="2"/>
    </row>
    <row r="52066" spans="4:11">
      <c r="D52066" s="1"/>
      <c r="E52066" s="1"/>
      <c r="F52066" s="1"/>
      <c r="G52066" s="1"/>
      <c r="J52066" s="2"/>
      <c r="K52066" s="2"/>
    </row>
    <row r="52067" spans="4:11">
      <c r="D52067" s="1"/>
      <c r="E52067" s="1"/>
      <c r="F52067" s="1"/>
      <c r="G52067" s="1"/>
      <c r="J52067" s="2"/>
      <c r="K52067" s="2"/>
    </row>
    <row r="52068" spans="4:11">
      <c r="D52068" s="1"/>
      <c r="E52068" s="1"/>
      <c r="F52068" s="1"/>
      <c r="G52068" s="1"/>
      <c r="J52068" s="2"/>
      <c r="K52068" s="2"/>
    </row>
    <row r="52069" spans="4:11">
      <c r="D52069" s="1"/>
      <c r="E52069" s="1"/>
      <c r="F52069" s="1"/>
      <c r="G52069" s="1"/>
      <c r="J52069" s="2"/>
      <c r="K52069" s="2"/>
    </row>
    <row r="52070" spans="4:11">
      <c r="D52070" s="1"/>
      <c r="E52070" s="1"/>
      <c r="F52070" s="1"/>
      <c r="G52070" s="1"/>
      <c r="J52070" s="2"/>
      <c r="K52070" s="2"/>
    </row>
    <row r="52071" spans="4:11">
      <c r="D52071" s="1"/>
      <c r="E52071" s="1"/>
      <c r="F52071" s="1"/>
      <c r="G52071" s="1"/>
      <c r="J52071" s="2"/>
      <c r="K52071" s="2"/>
    </row>
    <row r="52072" spans="4:11">
      <c r="D52072" s="1"/>
      <c r="E52072" s="1"/>
      <c r="F52072" s="1"/>
      <c r="G52072" s="1"/>
      <c r="J52072" s="2"/>
      <c r="K52072" s="2"/>
    </row>
    <row r="52073" spans="4:11">
      <c r="D52073" s="1"/>
      <c r="E52073" s="1"/>
      <c r="F52073" s="1"/>
      <c r="G52073" s="1"/>
      <c r="J52073" s="2"/>
      <c r="K52073" s="2"/>
    </row>
    <row r="52074" spans="4:11">
      <c r="D52074" s="1"/>
      <c r="E52074" s="1"/>
      <c r="F52074" s="1"/>
      <c r="G52074" s="1"/>
      <c r="J52074" s="2"/>
      <c r="K52074" s="2"/>
    </row>
    <row r="52075" spans="4:11">
      <c r="D52075" s="1"/>
      <c r="E52075" s="1"/>
      <c r="F52075" s="1"/>
      <c r="G52075" s="1"/>
      <c r="J52075" s="2"/>
      <c r="K52075" s="2"/>
    </row>
    <row r="52076" spans="4:11">
      <c r="D52076" s="1"/>
      <c r="E52076" s="1"/>
      <c r="F52076" s="1"/>
      <c r="G52076" s="1"/>
      <c r="J52076" s="2"/>
      <c r="K52076" s="2"/>
    </row>
    <row r="52077" spans="4:11">
      <c r="D52077" s="1"/>
      <c r="E52077" s="1"/>
      <c r="F52077" s="1"/>
      <c r="G52077" s="1"/>
      <c r="J52077" s="2"/>
      <c r="K52077" s="2"/>
    </row>
    <row r="52078" spans="4:11">
      <c r="D52078" s="1"/>
      <c r="E52078" s="1"/>
      <c r="F52078" s="1"/>
      <c r="G52078" s="1"/>
      <c r="J52078" s="2"/>
      <c r="K52078" s="2"/>
    </row>
    <row r="52079" spans="4:11">
      <c r="D52079" s="1"/>
      <c r="E52079" s="1"/>
      <c r="F52079" s="1"/>
      <c r="G52079" s="1"/>
      <c r="J52079" s="2"/>
      <c r="K52079" s="2"/>
    </row>
    <row r="52080" spans="4:11">
      <c r="D52080" s="1"/>
      <c r="E52080" s="1"/>
      <c r="F52080" s="1"/>
      <c r="G52080" s="1"/>
      <c r="J52080" s="2"/>
      <c r="K52080" s="2"/>
    </row>
    <row r="52081" spans="4:11">
      <c r="D52081" s="1"/>
      <c r="E52081" s="1"/>
      <c r="F52081" s="1"/>
      <c r="G52081" s="1"/>
      <c r="J52081" s="2"/>
      <c r="K52081" s="2"/>
    </row>
    <row r="52082" spans="4:11">
      <c r="D52082" s="1"/>
      <c r="E52082" s="1"/>
      <c r="F52082" s="1"/>
      <c r="G52082" s="1"/>
      <c r="J52082" s="2"/>
      <c r="K52082" s="2"/>
    </row>
    <row r="52083" spans="4:11">
      <c r="D52083" s="1"/>
      <c r="E52083" s="1"/>
      <c r="F52083" s="1"/>
      <c r="G52083" s="1"/>
      <c r="J52083" s="2"/>
      <c r="K52083" s="2"/>
    </row>
    <row r="52084" spans="4:11">
      <c r="D52084" s="1"/>
      <c r="E52084" s="1"/>
      <c r="F52084" s="1"/>
      <c r="G52084" s="1"/>
      <c r="J52084" s="2"/>
      <c r="K52084" s="2"/>
    </row>
    <row r="52085" spans="4:11">
      <c r="D52085" s="1"/>
      <c r="E52085" s="1"/>
      <c r="F52085" s="1"/>
      <c r="G52085" s="1"/>
      <c r="J52085" s="2"/>
      <c r="K52085" s="2"/>
    </row>
    <row r="52086" spans="4:11">
      <c r="D52086" s="1"/>
      <c r="E52086" s="1"/>
      <c r="F52086" s="1"/>
      <c r="G52086" s="1"/>
      <c r="J52086" s="2"/>
      <c r="K52086" s="2"/>
    </row>
    <row r="52087" spans="4:11">
      <c r="D52087" s="1"/>
      <c r="E52087" s="1"/>
      <c r="F52087" s="1"/>
      <c r="G52087" s="1"/>
      <c r="J52087" s="2"/>
      <c r="K52087" s="2"/>
    </row>
    <row r="52088" spans="4:11">
      <c r="D52088" s="1"/>
      <c r="E52088" s="1"/>
      <c r="F52088" s="1"/>
      <c r="G52088" s="1"/>
      <c r="J52088" s="2"/>
      <c r="K52088" s="2"/>
    </row>
    <row r="52089" spans="4:11">
      <c r="D52089" s="1"/>
      <c r="E52089" s="1"/>
      <c r="F52089" s="1"/>
      <c r="G52089" s="1"/>
      <c r="J52089" s="2"/>
      <c r="K52089" s="2"/>
    </row>
    <row r="52090" spans="4:11">
      <c r="D52090" s="1"/>
      <c r="E52090" s="1"/>
      <c r="F52090" s="1"/>
      <c r="G52090" s="1"/>
      <c r="J52090" s="2"/>
      <c r="K52090" s="2"/>
    </row>
    <row r="52091" spans="4:11">
      <c r="D52091" s="1"/>
      <c r="E52091" s="1"/>
      <c r="F52091" s="1"/>
      <c r="G52091" s="1"/>
      <c r="J52091" s="2"/>
      <c r="K52091" s="2"/>
    </row>
    <row r="52092" spans="4:11">
      <c r="D52092" s="1"/>
      <c r="E52092" s="1"/>
      <c r="F52092" s="1"/>
      <c r="G52092" s="1"/>
      <c r="J52092" s="2"/>
      <c r="K52092" s="2"/>
    </row>
    <row r="52093" spans="4:11">
      <c r="D52093" s="1"/>
      <c r="E52093" s="1"/>
      <c r="F52093" s="1"/>
      <c r="G52093" s="1"/>
      <c r="J52093" s="2"/>
      <c r="K52093" s="2"/>
    </row>
    <row r="52094" spans="4:11">
      <c r="D52094" s="1"/>
      <c r="E52094" s="1"/>
      <c r="F52094" s="1"/>
      <c r="G52094" s="1"/>
      <c r="J52094" s="2"/>
      <c r="K52094" s="2"/>
    </row>
    <row r="52095" spans="4:11">
      <c r="D52095" s="1"/>
      <c r="E52095" s="1"/>
      <c r="F52095" s="1"/>
      <c r="G52095" s="1"/>
      <c r="J52095" s="2"/>
      <c r="K52095" s="2"/>
    </row>
    <row r="52096" spans="4:11">
      <c r="D52096" s="1"/>
      <c r="E52096" s="1"/>
      <c r="F52096" s="1"/>
      <c r="G52096" s="1"/>
      <c r="J52096" s="2"/>
      <c r="K52096" s="2"/>
    </row>
    <row r="52097" spans="4:11">
      <c r="D52097" s="1"/>
      <c r="E52097" s="1"/>
      <c r="F52097" s="1"/>
      <c r="G52097" s="1"/>
      <c r="J52097" s="2"/>
      <c r="K52097" s="2"/>
    </row>
    <row r="52098" spans="4:11">
      <c r="D52098" s="1"/>
      <c r="E52098" s="1"/>
      <c r="F52098" s="1"/>
      <c r="G52098" s="1"/>
      <c r="J52098" s="2"/>
      <c r="K52098" s="2"/>
    </row>
    <row r="52099" spans="4:11">
      <c r="D52099" s="1"/>
      <c r="E52099" s="1"/>
      <c r="F52099" s="1"/>
      <c r="G52099" s="1"/>
      <c r="J52099" s="2"/>
      <c r="K52099" s="2"/>
    </row>
    <row r="52100" spans="4:11">
      <c r="D52100" s="1"/>
      <c r="E52100" s="1"/>
      <c r="F52100" s="1"/>
      <c r="G52100" s="1"/>
      <c r="J52100" s="2"/>
      <c r="K52100" s="2"/>
    </row>
    <row r="52101" spans="4:11">
      <c r="D52101" s="1"/>
      <c r="E52101" s="1"/>
      <c r="F52101" s="1"/>
      <c r="G52101" s="1"/>
      <c r="J52101" s="2"/>
      <c r="K52101" s="2"/>
    </row>
    <row r="52102" spans="4:11">
      <c r="D52102" s="1"/>
      <c r="E52102" s="1"/>
      <c r="F52102" s="1"/>
      <c r="G52102" s="1"/>
      <c r="J52102" s="2"/>
      <c r="K52102" s="2"/>
    </row>
    <row r="52103" spans="4:11">
      <c r="D52103" s="1"/>
      <c r="E52103" s="1"/>
      <c r="F52103" s="1"/>
      <c r="G52103" s="1"/>
      <c r="J52103" s="2"/>
      <c r="K52103" s="2"/>
    </row>
    <row r="52104" spans="4:11">
      <c r="D52104" s="1"/>
      <c r="E52104" s="1"/>
      <c r="F52104" s="1"/>
      <c r="G52104" s="1"/>
      <c r="J52104" s="2"/>
      <c r="K52104" s="2"/>
    </row>
    <row r="52105" spans="4:11">
      <c r="D52105" s="1"/>
      <c r="E52105" s="1"/>
      <c r="F52105" s="1"/>
      <c r="G52105" s="1"/>
      <c r="J52105" s="2"/>
      <c r="K52105" s="2"/>
    </row>
    <row r="52106" spans="4:11">
      <c r="D52106" s="1"/>
      <c r="E52106" s="1"/>
      <c r="F52106" s="1"/>
      <c r="G52106" s="1"/>
      <c r="J52106" s="2"/>
      <c r="K52106" s="2"/>
    </row>
    <row r="52107" spans="4:11">
      <c r="D52107" s="1"/>
      <c r="E52107" s="1"/>
      <c r="F52107" s="1"/>
      <c r="G52107" s="1"/>
      <c r="J52107" s="2"/>
      <c r="K52107" s="2"/>
    </row>
    <row r="52108" spans="4:11">
      <c r="D52108" s="1"/>
      <c r="E52108" s="1"/>
      <c r="F52108" s="1"/>
      <c r="G52108" s="1"/>
      <c r="J52108" s="2"/>
      <c r="K52108" s="2"/>
    </row>
    <row r="52109" spans="4:11">
      <c r="D52109" s="1"/>
      <c r="E52109" s="1"/>
      <c r="F52109" s="1"/>
      <c r="G52109" s="1"/>
      <c r="J52109" s="2"/>
      <c r="K52109" s="2"/>
    </row>
    <row r="52110" spans="4:11">
      <c r="D52110" s="1"/>
      <c r="E52110" s="1"/>
      <c r="F52110" s="1"/>
      <c r="G52110" s="1"/>
      <c r="J52110" s="2"/>
      <c r="K52110" s="2"/>
    </row>
    <row r="52111" spans="4:11">
      <c r="D52111" s="1"/>
      <c r="E52111" s="1"/>
      <c r="F52111" s="1"/>
      <c r="G52111" s="1"/>
      <c r="J52111" s="2"/>
      <c r="K52111" s="2"/>
    </row>
    <row r="52112" spans="4:11">
      <c r="D52112" s="1"/>
      <c r="E52112" s="1"/>
      <c r="F52112" s="1"/>
      <c r="G52112" s="1"/>
      <c r="J52112" s="2"/>
      <c r="K52112" s="2"/>
    </row>
    <row r="52113" spans="4:11">
      <c r="D52113" s="1"/>
      <c r="E52113" s="1"/>
      <c r="F52113" s="1"/>
      <c r="G52113" s="1"/>
      <c r="J52113" s="2"/>
      <c r="K52113" s="2"/>
    </row>
    <row r="52114" spans="4:11">
      <c r="D52114" s="1"/>
      <c r="E52114" s="1"/>
      <c r="F52114" s="1"/>
      <c r="G52114" s="1"/>
      <c r="J52114" s="2"/>
      <c r="K52114" s="2"/>
    </row>
    <row r="52115" spans="4:11">
      <c r="D52115" s="1"/>
      <c r="E52115" s="1"/>
      <c r="F52115" s="1"/>
      <c r="G52115" s="1"/>
      <c r="J52115" s="2"/>
      <c r="K52115" s="2"/>
    </row>
    <row r="52116" spans="4:11">
      <c r="D52116" s="1"/>
      <c r="E52116" s="1"/>
      <c r="F52116" s="1"/>
      <c r="G52116" s="1"/>
      <c r="J52116" s="2"/>
      <c r="K52116" s="2"/>
    </row>
    <row r="52117" spans="4:11">
      <c r="D52117" s="1"/>
      <c r="E52117" s="1"/>
      <c r="F52117" s="1"/>
      <c r="G52117" s="1"/>
      <c r="J52117" s="2"/>
      <c r="K52117" s="2"/>
    </row>
    <row r="52118" spans="4:11">
      <c r="D52118" s="1"/>
      <c r="E52118" s="1"/>
      <c r="F52118" s="1"/>
      <c r="G52118" s="1"/>
      <c r="J52118" s="2"/>
      <c r="K52118" s="2"/>
    </row>
    <row r="52119" spans="4:11">
      <c r="D52119" s="1"/>
      <c r="E52119" s="1"/>
      <c r="F52119" s="1"/>
      <c r="G52119" s="1"/>
      <c r="J52119" s="2"/>
      <c r="K52119" s="2"/>
    </row>
    <row r="52120" spans="4:11">
      <c r="D52120" s="1"/>
      <c r="E52120" s="1"/>
      <c r="F52120" s="1"/>
      <c r="G52120" s="1"/>
      <c r="J52120" s="2"/>
      <c r="K52120" s="2"/>
    </row>
    <row r="52121" spans="4:11">
      <c r="D52121" s="1"/>
      <c r="E52121" s="1"/>
      <c r="F52121" s="1"/>
      <c r="G52121" s="1"/>
      <c r="J52121" s="2"/>
      <c r="K52121" s="2"/>
    </row>
    <row r="52122" spans="4:11">
      <c r="D52122" s="1"/>
      <c r="E52122" s="1"/>
      <c r="F52122" s="1"/>
      <c r="G52122" s="1"/>
      <c r="J52122" s="2"/>
      <c r="K52122" s="2"/>
    </row>
    <row r="52123" spans="4:11">
      <c r="D52123" s="1"/>
      <c r="E52123" s="1"/>
      <c r="F52123" s="1"/>
      <c r="G52123" s="1"/>
      <c r="J52123" s="2"/>
      <c r="K52123" s="2"/>
    </row>
    <row r="52124" spans="4:11">
      <c r="D52124" s="1"/>
      <c r="E52124" s="1"/>
      <c r="F52124" s="1"/>
      <c r="G52124" s="1"/>
      <c r="J52124" s="2"/>
      <c r="K52124" s="2"/>
    </row>
    <row r="52125" spans="4:11">
      <c r="D52125" s="1"/>
      <c r="E52125" s="1"/>
      <c r="F52125" s="1"/>
      <c r="G52125" s="1"/>
      <c r="J52125" s="2"/>
      <c r="K52125" s="2"/>
    </row>
    <row r="52126" spans="4:11">
      <c r="D52126" s="1"/>
      <c r="E52126" s="1"/>
      <c r="F52126" s="1"/>
      <c r="G52126" s="1"/>
      <c r="J52126" s="2"/>
      <c r="K52126" s="2"/>
    </row>
    <row r="52127" spans="4:11">
      <c r="D52127" s="1"/>
      <c r="E52127" s="1"/>
      <c r="F52127" s="1"/>
      <c r="G52127" s="1"/>
      <c r="J52127" s="2"/>
      <c r="K52127" s="2"/>
    </row>
    <row r="52128" spans="4:11">
      <c r="D52128" s="1"/>
      <c r="E52128" s="1"/>
      <c r="F52128" s="1"/>
      <c r="G52128" s="1"/>
      <c r="J52128" s="2"/>
      <c r="K52128" s="2"/>
    </row>
    <row r="52129" spans="4:11">
      <c r="D52129" s="1"/>
      <c r="E52129" s="1"/>
      <c r="F52129" s="1"/>
      <c r="G52129" s="1"/>
      <c r="J52129" s="2"/>
      <c r="K52129" s="2"/>
    </row>
    <row r="52130" spans="4:11">
      <c r="D52130" s="1"/>
      <c r="E52130" s="1"/>
      <c r="F52130" s="1"/>
      <c r="G52130" s="1"/>
      <c r="J52130" s="2"/>
      <c r="K52130" s="2"/>
    </row>
    <row r="52131" spans="4:11">
      <c r="D52131" s="1"/>
      <c r="E52131" s="1"/>
      <c r="F52131" s="1"/>
      <c r="G52131" s="1"/>
      <c r="J52131" s="2"/>
      <c r="K52131" s="2"/>
    </row>
    <row r="52132" spans="4:11">
      <c r="D52132" s="1"/>
      <c r="E52132" s="1"/>
      <c r="F52132" s="1"/>
      <c r="G52132" s="1"/>
      <c r="J52132" s="2"/>
      <c r="K52132" s="2"/>
    </row>
    <row r="52133" spans="4:11">
      <c r="D52133" s="1"/>
      <c r="E52133" s="1"/>
      <c r="F52133" s="1"/>
      <c r="G52133" s="1"/>
      <c r="J52133" s="2"/>
      <c r="K52133" s="2"/>
    </row>
    <row r="52134" spans="4:11">
      <c r="D52134" s="1"/>
      <c r="E52134" s="1"/>
      <c r="F52134" s="1"/>
      <c r="G52134" s="1"/>
      <c r="J52134" s="2"/>
      <c r="K52134" s="2"/>
    </row>
    <row r="52135" spans="4:11">
      <c r="D52135" s="1"/>
      <c r="E52135" s="1"/>
      <c r="F52135" s="1"/>
      <c r="G52135" s="1"/>
      <c r="J52135" s="2"/>
      <c r="K52135" s="2"/>
    </row>
    <row r="52136" spans="4:11">
      <c r="D52136" s="1"/>
      <c r="E52136" s="1"/>
      <c r="F52136" s="1"/>
      <c r="G52136" s="1"/>
      <c r="J52136" s="2"/>
      <c r="K52136" s="2"/>
    </row>
    <row r="52137" spans="4:11">
      <c r="D52137" s="1"/>
      <c r="E52137" s="1"/>
      <c r="F52137" s="1"/>
      <c r="G52137" s="1"/>
      <c r="J52137" s="2"/>
      <c r="K52137" s="2"/>
    </row>
    <row r="52138" spans="4:11">
      <c r="D52138" s="1"/>
      <c r="E52138" s="1"/>
      <c r="F52138" s="1"/>
      <c r="G52138" s="1"/>
      <c r="J52138" s="2"/>
      <c r="K52138" s="2"/>
    </row>
    <row r="52139" spans="4:11">
      <c r="D52139" s="1"/>
      <c r="E52139" s="1"/>
      <c r="F52139" s="1"/>
      <c r="G52139" s="1"/>
      <c r="J52139" s="2"/>
      <c r="K52139" s="2"/>
    </row>
    <row r="52140" spans="4:11">
      <c r="D52140" s="1"/>
      <c r="E52140" s="1"/>
      <c r="F52140" s="1"/>
      <c r="G52140" s="1"/>
      <c r="J52140" s="2"/>
      <c r="K52140" s="2"/>
    </row>
    <row r="52141" spans="4:11">
      <c r="D52141" s="1"/>
      <c r="E52141" s="1"/>
      <c r="F52141" s="1"/>
      <c r="G52141" s="1"/>
      <c r="J52141" s="2"/>
      <c r="K52141" s="2"/>
    </row>
    <row r="52142" spans="4:11">
      <c r="D52142" s="1"/>
      <c r="E52142" s="1"/>
      <c r="F52142" s="1"/>
      <c r="G52142" s="1"/>
      <c r="J52142" s="2"/>
      <c r="K52142" s="2"/>
    </row>
    <row r="52143" spans="4:11">
      <c r="D52143" s="1"/>
      <c r="E52143" s="1"/>
      <c r="F52143" s="1"/>
      <c r="G52143" s="1"/>
      <c r="J52143" s="2"/>
      <c r="K52143" s="2"/>
    </row>
    <row r="52144" spans="4:11">
      <c r="D52144" s="1"/>
      <c r="E52144" s="1"/>
      <c r="F52144" s="1"/>
      <c r="G52144" s="1"/>
      <c r="J52144" s="2"/>
      <c r="K52144" s="2"/>
    </row>
    <row r="52145" spans="4:11">
      <c r="D52145" s="1"/>
      <c r="E52145" s="1"/>
      <c r="F52145" s="1"/>
      <c r="G52145" s="1"/>
      <c r="J52145" s="2"/>
      <c r="K52145" s="2"/>
    </row>
    <row r="52146" spans="4:11">
      <c r="D52146" s="1"/>
      <c r="E52146" s="1"/>
      <c r="F52146" s="1"/>
      <c r="G52146" s="1"/>
      <c r="J52146" s="2"/>
      <c r="K52146" s="2"/>
    </row>
    <row r="52147" spans="4:11">
      <c r="D52147" s="1"/>
      <c r="E52147" s="1"/>
      <c r="F52147" s="1"/>
      <c r="G52147" s="1"/>
      <c r="J52147" s="2"/>
      <c r="K52147" s="2"/>
    </row>
    <row r="52148" spans="4:11">
      <c r="D52148" s="1"/>
      <c r="E52148" s="1"/>
      <c r="F52148" s="1"/>
      <c r="G52148" s="1"/>
      <c r="J52148" s="2"/>
      <c r="K52148" s="2"/>
    </row>
    <row r="52149" spans="4:11">
      <c r="D52149" s="1"/>
      <c r="E52149" s="1"/>
      <c r="F52149" s="1"/>
      <c r="G52149" s="1"/>
      <c r="J52149" s="2"/>
      <c r="K52149" s="2"/>
    </row>
    <row r="52150" spans="4:11">
      <c r="D52150" s="1"/>
      <c r="E52150" s="1"/>
      <c r="F52150" s="1"/>
      <c r="G52150" s="1"/>
      <c r="J52150" s="2"/>
      <c r="K52150" s="2"/>
    </row>
    <row r="52151" spans="4:11">
      <c r="D52151" s="1"/>
      <c r="E52151" s="1"/>
      <c r="F52151" s="1"/>
      <c r="G52151" s="1"/>
      <c r="J52151" s="2"/>
      <c r="K52151" s="2"/>
    </row>
    <row r="52152" spans="4:11">
      <c r="D52152" s="1"/>
      <c r="E52152" s="1"/>
      <c r="F52152" s="1"/>
      <c r="G52152" s="1"/>
      <c r="J52152" s="2"/>
      <c r="K52152" s="2"/>
    </row>
    <row r="52153" spans="4:11">
      <c r="D52153" s="1"/>
      <c r="E52153" s="1"/>
      <c r="F52153" s="1"/>
      <c r="G52153" s="1"/>
      <c r="J52153" s="2"/>
      <c r="K52153" s="2"/>
    </row>
    <row r="52154" spans="4:11">
      <c r="D52154" s="1"/>
      <c r="E52154" s="1"/>
      <c r="F52154" s="1"/>
      <c r="G52154" s="1"/>
      <c r="J52154" s="2"/>
      <c r="K52154" s="2"/>
    </row>
    <row r="52155" spans="4:11">
      <c r="D52155" s="1"/>
      <c r="E52155" s="1"/>
      <c r="F52155" s="1"/>
      <c r="G52155" s="1"/>
      <c r="J52155" s="2"/>
      <c r="K52155" s="2"/>
    </row>
    <row r="52156" spans="4:11">
      <c r="D52156" s="1"/>
      <c r="E52156" s="1"/>
      <c r="F52156" s="1"/>
      <c r="G52156" s="1"/>
      <c r="J52156" s="2"/>
      <c r="K52156" s="2"/>
    </row>
    <row r="52157" spans="4:11">
      <c r="D52157" s="1"/>
      <c r="E52157" s="1"/>
      <c r="F52157" s="1"/>
      <c r="G52157" s="1"/>
      <c r="J52157" s="2"/>
      <c r="K52157" s="2"/>
    </row>
    <row r="52158" spans="4:11">
      <c r="D52158" s="1"/>
      <c r="E52158" s="1"/>
      <c r="F52158" s="1"/>
      <c r="G52158" s="1"/>
      <c r="J52158" s="2"/>
      <c r="K52158" s="2"/>
    </row>
    <row r="52159" spans="4:11">
      <c r="D52159" s="1"/>
      <c r="E52159" s="1"/>
      <c r="F52159" s="1"/>
      <c r="G52159" s="1"/>
      <c r="J52159" s="2"/>
      <c r="K52159" s="2"/>
    </row>
    <row r="52160" spans="4:11">
      <c r="D52160" s="1"/>
      <c r="E52160" s="1"/>
      <c r="F52160" s="1"/>
      <c r="G52160" s="1"/>
      <c r="J52160" s="2"/>
      <c r="K52160" s="2"/>
    </row>
    <row r="52161" spans="4:11">
      <c r="D52161" s="1"/>
      <c r="E52161" s="1"/>
      <c r="F52161" s="1"/>
      <c r="G52161" s="1"/>
      <c r="J52161" s="2"/>
      <c r="K52161" s="2"/>
    </row>
    <row r="52162" spans="4:11">
      <c r="D52162" s="1"/>
      <c r="E52162" s="1"/>
      <c r="F52162" s="1"/>
      <c r="G52162" s="1"/>
      <c r="J52162" s="2"/>
      <c r="K52162" s="2"/>
    </row>
    <row r="52163" spans="4:11">
      <c r="D52163" s="1"/>
      <c r="E52163" s="1"/>
      <c r="F52163" s="1"/>
      <c r="G52163" s="1"/>
      <c r="J52163" s="2"/>
      <c r="K52163" s="2"/>
    </row>
    <row r="52164" spans="4:11">
      <c r="D52164" s="1"/>
      <c r="E52164" s="1"/>
      <c r="F52164" s="1"/>
      <c r="G52164" s="1"/>
      <c r="J52164" s="2"/>
      <c r="K52164" s="2"/>
    </row>
    <row r="52165" spans="4:11">
      <c r="D52165" s="1"/>
      <c r="E52165" s="1"/>
      <c r="F52165" s="1"/>
      <c r="G52165" s="1"/>
      <c r="J52165" s="2"/>
      <c r="K52165" s="2"/>
    </row>
    <row r="52166" spans="4:11">
      <c r="D52166" s="1"/>
      <c r="E52166" s="1"/>
      <c r="F52166" s="1"/>
      <c r="G52166" s="1"/>
      <c r="J52166" s="2"/>
      <c r="K52166" s="2"/>
    </row>
    <row r="52167" spans="4:11">
      <c r="D52167" s="1"/>
      <c r="E52167" s="1"/>
      <c r="F52167" s="1"/>
      <c r="G52167" s="1"/>
      <c r="J52167" s="2"/>
      <c r="K52167" s="2"/>
    </row>
    <row r="52168" spans="4:11">
      <c r="D52168" s="1"/>
      <c r="E52168" s="1"/>
      <c r="F52168" s="1"/>
      <c r="G52168" s="1"/>
      <c r="J52168" s="2"/>
      <c r="K52168" s="2"/>
    </row>
    <row r="52169" spans="4:11">
      <c r="D52169" s="1"/>
      <c r="E52169" s="1"/>
      <c r="F52169" s="1"/>
      <c r="G52169" s="1"/>
      <c r="J52169" s="2"/>
      <c r="K52169" s="2"/>
    </row>
    <row r="52170" spans="4:11">
      <c r="D52170" s="1"/>
      <c r="E52170" s="1"/>
      <c r="F52170" s="1"/>
      <c r="G52170" s="1"/>
      <c r="J52170" s="2"/>
      <c r="K52170" s="2"/>
    </row>
    <row r="52171" spans="4:11">
      <c r="D52171" s="1"/>
      <c r="E52171" s="1"/>
      <c r="F52171" s="1"/>
      <c r="G52171" s="1"/>
      <c r="J52171" s="2"/>
      <c r="K52171" s="2"/>
    </row>
    <row r="52172" spans="4:11">
      <c r="D52172" s="1"/>
      <c r="E52172" s="1"/>
      <c r="F52172" s="1"/>
      <c r="G52172" s="1"/>
      <c r="J52172" s="2"/>
      <c r="K52172" s="2"/>
    </row>
    <row r="52173" spans="4:11">
      <c r="D52173" s="1"/>
      <c r="E52173" s="1"/>
      <c r="F52173" s="1"/>
      <c r="G52173" s="1"/>
      <c r="J52173" s="2"/>
      <c r="K52173" s="2"/>
    </row>
    <row r="52174" spans="4:11">
      <c r="D52174" s="1"/>
      <c r="E52174" s="1"/>
      <c r="F52174" s="1"/>
      <c r="G52174" s="1"/>
      <c r="J52174" s="2"/>
      <c r="K52174" s="2"/>
    </row>
    <row r="52175" spans="4:11">
      <c r="D52175" s="1"/>
      <c r="E52175" s="1"/>
      <c r="F52175" s="1"/>
      <c r="G52175" s="1"/>
      <c r="J52175" s="2"/>
      <c r="K52175" s="2"/>
    </row>
    <row r="52176" spans="4:11">
      <c r="D52176" s="1"/>
      <c r="E52176" s="1"/>
      <c r="F52176" s="1"/>
      <c r="G52176" s="1"/>
      <c r="J52176" s="2"/>
      <c r="K52176" s="2"/>
    </row>
    <row r="52177" spans="4:11">
      <c r="D52177" s="1"/>
      <c r="E52177" s="1"/>
      <c r="F52177" s="1"/>
      <c r="G52177" s="1"/>
      <c r="J52177" s="2"/>
      <c r="K52177" s="2"/>
    </row>
    <row r="52178" spans="4:11">
      <c r="D52178" s="1"/>
      <c r="E52178" s="1"/>
      <c r="F52178" s="1"/>
      <c r="G52178" s="1"/>
      <c r="J52178" s="2"/>
      <c r="K52178" s="2"/>
    </row>
    <row r="52179" spans="4:11">
      <c r="D52179" s="1"/>
      <c r="E52179" s="1"/>
      <c r="F52179" s="1"/>
      <c r="G52179" s="1"/>
      <c r="J52179" s="2"/>
      <c r="K52179" s="2"/>
    </row>
    <row r="52180" spans="4:11">
      <c r="D52180" s="1"/>
      <c r="E52180" s="1"/>
      <c r="F52180" s="1"/>
      <c r="G52180" s="1"/>
      <c r="J52180" s="2"/>
      <c r="K52180" s="2"/>
    </row>
    <row r="52181" spans="4:11">
      <c r="D52181" s="1"/>
      <c r="E52181" s="1"/>
      <c r="F52181" s="1"/>
      <c r="G52181" s="1"/>
      <c r="J52181" s="2"/>
      <c r="K52181" s="2"/>
    </row>
    <row r="52182" spans="4:11">
      <c r="D52182" s="1"/>
      <c r="E52182" s="1"/>
      <c r="F52182" s="1"/>
      <c r="G52182" s="1"/>
      <c r="J52182" s="2"/>
      <c r="K52182" s="2"/>
    </row>
    <row r="52183" spans="4:11">
      <c r="D52183" s="1"/>
      <c r="E52183" s="1"/>
      <c r="F52183" s="1"/>
      <c r="G52183" s="1"/>
      <c r="J52183" s="2"/>
      <c r="K52183" s="2"/>
    </row>
    <row r="52184" spans="4:11">
      <c r="D52184" s="1"/>
      <c r="E52184" s="1"/>
      <c r="F52184" s="1"/>
      <c r="G52184" s="1"/>
      <c r="J52184" s="2"/>
      <c r="K52184" s="2"/>
    </row>
    <row r="52185" spans="4:11">
      <c r="D52185" s="1"/>
      <c r="E52185" s="1"/>
      <c r="F52185" s="1"/>
      <c r="G52185" s="1"/>
      <c r="J52185" s="2"/>
      <c r="K52185" s="2"/>
    </row>
    <row r="52186" spans="4:11">
      <c r="D52186" s="1"/>
      <c r="E52186" s="1"/>
      <c r="F52186" s="1"/>
      <c r="G52186" s="1"/>
      <c r="J52186" s="2"/>
      <c r="K52186" s="2"/>
    </row>
    <row r="52187" spans="4:11">
      <c r="D52187" s="1"/>
      <c r="E52187" s="1"/>
      <c r="F52187" s="1"/>
      <c r="G52187" s="1"/>
      <c r="J52187" s="2"/>
      <c r="K52187" s="2"/>
    </row>
    <row r="52188" spans="4:11">
      <c r="D52188" s="1"/>
      <c r="E52188" s="1"/>
      <c r="F52188" s="1"/>
      <c r="G52188" s="1"/>
      <c r="J52188" s="2"/>
      <c r="K52188" s="2"/>
    </row>
    <row r="52189" spans="4:11">
      <c r="D52189" s="1"/>
      <c r="E52189" s="1"/>
      <c r="F52189" s="1"/>
      <c r="G52189" s="1"/>
      <c r="J52189" s="2"/>
      <c r="K52189" s="2"/>
    </row>
    <row r="52190" spans="4:11">
      <c r="D52190" s="1"/>
      <c r="E52190" s="1"/>
      <c r="F52190" s="1"/>
      <c r="G52190" s="1"/>
      <c r="J52190" s="2"/>
      <c r="K52190" s="2"/>
    </row>
    <row r="52191" spans="4:11">
      <c r="D52191" s="1"/>
      <c r="E52191" s="1"/>
      <c r="F52191" s="1"/>
      <c r="G52191" s="1"/>
      <c r="J52191" s="2"/>
      <c r="K52191" s="2"/>
    </row>
    <row r="52192" spans="4:11">
      <c r="D52192" s="1"/>
      <c r="E52192" s="1"/>
      <c r="F52192" s="1"/>
      <c r="G52192" s="1"/>
      <c r="J52192" s="2"/>
      <c r="K52192" s="2"/>
    </row>
    <row r="52193" spans="4:11">
      <c r="D52193" s="1"/>
      <c r="E52193" s="1"/>
      <c r="F52193" s="1"/>
      <c r="G52193" s="1"/>
      <c r="J52193" s="2"/>
      <c r="K52193" s="2"/>
    </row>
    <row r="52194" spans="4:11">
      <c r="D52194" s="1"/>
      <c r="E52194" s="1"/>
      <c r="F52194" s="1"/>
      <c r="G52194" s="1"/>
      <c r="J52194" s="2"/>
      <c r="K52194" s="2"/>
    </row>
    <row r="52195" spans="4:11">
      <c r="D52195" s="1"/>
      <c r="E52195" s="1"/>
      <c r="F52195" s="1"/>
      <c r="G52195" s="1"/>
      <c r="J52195" s="2"/>
      <c r="K52195" s="2"/>
    </row>
    <row r="52196" spans="4:11">
      <c r="D52196" s="1"/>
      <c r="E52196" s="1"/>
      <c r="F52196" s="1"/>
      <c r="G52196" s="1"/>
      <c r="J52196" s="2"/>
      <c r="K52196" s="2"/>
    </row>
    <row r="52197" spans="4:11">
      <c r="D52197" s="1"/>
      <c r="E52197" s="1"/>
      <c r="F52197" s="1"/>
      <c r="G52197" s="1"/>
      <c r="J52197" s="2"/>
      <c r="K52197" s="2"/>
    </row>
    <row r="52198" spans="4:11">
      <c r="D52198" s="1"/>
      <c r="E52198" s="1"/>
      <c r="F52198" s="1"/>
      <c r="G52198" s="1"/>
      <c r="J52198" s="2"/>
      <c r="K52198" s="2"/>
    </row>
    <row r="52199" spans="4:11">
      <c r="D52199" s="1"/>
      <c r="E52199" s="1"/>
      <c r="F52199" s="1"/>
      <c r="G52199" s="1"/>
      <c r="J52199" s="2"/>
      <c r="K52199" s="2"/>
    </row>
    <row r="52200" spans="4:11">
      <c r="D52200" s="1"/>
      <c r="E52200" s="1"/>
      <c r="F52200" s="1"/>
      <c r="G52200" s="1"/>
      <c r="J52200" s="2"/>
      <c r="K52200" s="2"/>
    </row>
    <row r="52201" spans="4:11">
      <c r="D52201" s="1"/>
      <c r="E52201" s="1"/>
      <c r="F52201" s="1"/>
      <c r="G52201" s="1"/>
      <c r="J52201" s="2"/>
      <c r="K52201" s="2"/>
    </row>
    <row r="52202" spans="4:11">
      <c r="D52202" s="1"/>
      <c r="E52202" s="1"/>
      <c r="F52202" s="1"/>
      <c r="G52202" s="1"/>
      <c r="J52202" s="2"/>
      <c r="K52202" s="2"/>
    </row>
    <row r="52203" spans="4:11">
      <c r="D52203" s="1"/>
      <c r="E52203" s="1"/>
      <c r="F52203" s="1"/>
      <c r="G52203" s="1"/>
      <c r="J52203" s="2"/>
      <c r="K52203" s="2"/>
    </row>
    <row r="52204" spans="4:11">
      <c r="D52204" s="1"/>
      <c r="E52204" s="1"/>
      <c r="F52204" s="1"/>
      <c r="G52204" s="1"/>
      <c r="J52204" s="2"/>
      <c r="K52204" s="2"/>
    </row>
    <row r="52205" spans="4:11">
      <c r="D52205" s="1"/>
      <c r="E52205" s="1"/>
      <c r="F52205" s="1"/>
      <c r="G52205" s="1"/>
      <c r="J52205" s="2"/>
      <c r="K52205" s="2"/>
    </row>
    <row r="52206" spans="4:11">
      <c r="D52206" s="1"/>
      <c r="E52206" s="1"/>
      <c r="F52206" s="1"/>
      <c r="G52206" s="1"/>
      <c r="J52206" s="2"/>
      <c r="K52206" s="2"/>
    </row>
    <row r="52207" spans="4:11">
      <c r="D52207" s="1"/>
      <c r="E52207" s="1"/>
      <c r="F52207" s="1"/>
      <c r="G52207" s="1"/>
      <c r="J52207" s="2"/>
      <c r="K52207" s="2"/>
    </row>
    <row r="52208" spans="4:11">
      <c r="D52208" s="1"/>
      <c r="E52208" s="1"/>
      <c r="F52208" s="1"/>
      <c r="G52208" s="1"/>
      <c r="J52208" s="2"/>
      <c r="K52208" s="2"/>
    </row>
    <row r="52209" spans="4:11">
      <c r="D52209" s="1"/>
      <c r="E52209" s="1"/>
      <c r="F52209" s="1"/>
      <c r="G52209" s="1"/>
      <c r="J52209" s="2"/>
      <c r="K52209" s="2"/>
    </row>
    <row r="52210" spans="4:11">
      <c r="D52210" s="1"/>
      <c r="E52210" s="1"/>
      <c r="F52210" s="1"/>
      <c r="G52210" s="1"/>
      <c r="J52210" s="2"/>
      <c r="K52210" s="2"/>
    </row>
    <row r="52211" spans="4:11">
      <c r="D52211" s="1"/>
      <c r="E52211" s="1"/>
      <c r="F52211" s="1"/>
      <c r="G52211" s="1"/>
      <c r="J52211" s="2"/>
      <c r="K52211" s="2"/>
    </row>
    <row r="52212" spans="4:11">
      <c r="D52212" s="1"/>
      <c r="E52212" s="1"/>
      <c r="F52212" s="1"/>
      <c r="G52212" s="1"/>
      <c r="J52212" s="2"/>
      <c r="K52212" s="2"/>
    </row>
    <row r="52213" spans="4:11">
      <c r="D52213" s="1"/>
      <c r="E52213" s="1"/>
      <c r="F52213" s="1"/>
      <c r="G52213" s="1"/>
      <c r="J52213" s="2"/>
      <c r="K52213" s="2"/>
    </row>
    <row r="52214" spans="4:11">
      <c r="D52214" s="1"/>
      <c r="E52214" s="1"/>
      <c r="F52214" s="1"/>
      <c r="G52214" s="1"/>
      <c r="J52214" s="2"/>
      <c r="K52214" s="2"/>
    </row>
    <row r="52215" spans="4:11">
      <c r="D52215" s="1"/>
      <c r="E52215" s="1"/>
      <c r="F52215" s="1"/>
      <c r="G52215" s="1"/>
      <c r="J52215" s="2"/>
      <c r="K52215" s="2"/>
    </row>
    <row r="52216" spans="4:11">
      <c r="D52216" s="1"/>
      <c r="E52216" s="1"/>
      <c r="F52216" s="1"/>
      <c r="G52216" s="1"/>
      <c r="J52216" s="2"/>
      <c r="K52216" s="2"/>
    </row>
    <row r="52217" spans="4:11">
      <c r="D52217" s="1"/>
      <c r="E52217" s="1"/>
      <c r="F52217" s="1"/>
      <c r="G52217" s="1"/>
      <c r="J52217" s="2"/>
      <c r="K52217" s="2"/>
    </row>
    <row r="52218" spans="4:11">
      <c r="D52218" s="1"/>
      <c r="E52218" s="1"/>
      <c r="F52218" s="1"/>
      <c r="G52218" s="1"/>
      <c r="J52218" s="2"/>
      <c r="K52218" s="2"/>
    </row>
    <row r="52219" spans="4:11">
      <c r="D52219" s="1"/>
      <c r="E52219" s="1"/>
      <c r="F52219" s="1"/>
      <c r="G52219" s="1"/>
      <c r="J52219" s="2"/>
      <c r="K52219" s="2"/>
    </row>
    <row r="52220" spans="4:11">
      <c r="D52220" s="1"/>
      <c r="E52220" s="1"/>
      <c r="F52220" s="1"/>
      <c r="G52220" s="1"/>
      <c r="J52220" s="2"/>
      <c r="K52220" s="2"/>
    </row>
    <row r="52221" spans="4:11">
      <c r="D52221" s="1"/>
      <c r="E52221" s="1"/>
      <c r="F52221" s="1"/>
      <c r="G52221" s="1"/>
      <c r="J52221" s="2"/>
      <c r="K52221" s="2"/>
    </row>
    <row r="52222" spans="4:11">
      <c r="D52222" s="1"/>
      <c r="E52222" s="1"/>
      <c r="F52222" s="1"/>
      <c r="G52222" s="1"/>
      <c r="J52222" s="2"/>
      <c r="K52222" s="2"/>
    </row>
    <row r="52223" spans="4:11">
      <c r="D52223" s="1"/>
      <c r="E52223" s="1"/>
      <c r="F52223" s="1"/>
      <c r="G52223" s="1"/>
      <c r="J52223" s="2"/>
      <c r="K52223" s="2"/>
    </row>
    <row r="52224" spans="4:11">
      <c r="D52224" s="1"/>
      <c r="E52224" s="1"/>
      <c r="F52224" s="1"/>
      <c r="G52224" s="1"/>
      <c r="J52224" s="2"/>
      <c r="K52224" s="2"/>
    </row>
    <row r="52225" spans="4:11">
      <c r="D52225" s="1"/>
      <c r="E52225" s="1"/>
      <c r="F52225" s="1"/>
      <c r="G52225" s="1"/>
      <c r="J52225" s="2"/>
      <c r="K52225" s="2"/>
    </row>
    <row r="52226" spans="4:11">
      <c r="D52226" s="1"/>
      <c r="E52226" s="1"/>
      <c r="F52226" s="1"/>
      <c r="G52226" s="1"/>
      <c r="J52226" s="2"/>
      <c r="K52226" s="2"/>
    </row>
    <row r="52227" spans="4:11">
      <c r="D52227" s="1"/>
      <c r="E52227" s="1"/>
      <c r="F52227" s="1"/>
      <c r="G52227" s="1"/>
      <c r="J52227" s="2"/>
      <c r="K52227" s="2"/>
    </row>
    <row r="52228" spans="4:11">
      <c r="D52228" s="1"/>
      <c r="E52228" s="1"/>
      <c r="F52228" s="1"/>
      <c r="G52228" s="1"/>
      <c r="J52228" s="2"/>
      <c r="K52228" s="2"/>
    </row>
    <row r="52229" spans="4:11">
      <c r="D52229" s="1"/>
      <c r="E52229" s="1"/>
      <c r="F52229" s="1"/>
      <c r="G52229" s="1"/>
      <c r="J52229" s="2"/>
      <c r="K52229" s="2"/>
    </row>
    <row r="52230" spans="4:11">
      <c r="D52230" s="1"/>
      <c r="E52230" s="1"/>
      <c r="F52230" s="1"/>
      <c r="G52230" s="1"/>
      <c r="J52230" s="2"/>
      <c r="K52230" s="2"/>
    </row>
    <row r="52231" spans="4:11">
      <c r="D52231" s="1"/>
      <c r="E52231" s="1"/>
      <c r="F52231" s="1"/>
      <c r="G52231" s="1"/>
      <c r="J52231" s="2"/>
      <c r="K52231" s="2"/>
    </row>
    <row r="52232" spans="4:11">
      <c r="D52232" s="1"/>
      <c r="E52232" s="1"/>
      <c r="F52232" s="1"/>
      <c r="G52232" s="1"/>
      <c r="J52232" s="2"/>
      <c r="K52232" s="2"/>
    </row>
    <row r="52233" spans="4:11">
      <c r="D52233" s="1"/>
      <c r="E52233" s="1"/>
      <c r="F52233" s="1"/>
      <c r="G52233" s="1"/>
      <c r="J52233" s="2"/>
      <c r="K52233" s="2"/>
    </row>
    <row r="52234" spans="4:11">
      <c r="D52234" s="1"/>
      <c r="E52234" s="1"/>
      <c r="F52234" s="1"/>
      <c r="G52234" s="1"/>
      <c r="J52234" s="2"/>
      <c r="K52234" s="2"/>
    </row>
    <row r="52235" spans="4:11">
      <c r="D52235" s="1"/>
      <c r="E52235" s="1"/>
      <c r="F52235" s="1"/>
      <c r="G52235" s="1"/>
      <c r="J52235" s="2"/>
      <c r="K52235" s="2"/>
    </row>
    <row r="52236" spans="4:11">
      <c r="D52236" s="1"/>
      <c r="E52236" s="1"/>
      <c r="F52236" s="1"/>
      <c r="G52236" s="1"/>
      <c r="J52236" s="2"/>
      <c r="K52236" s="2"/>
    </row>
    <row r="52237" spans="4:11">
      <c r="D52237" s="1"/>
      <c r="E52237" s="1"/>
      <c r="F52237" s="1"/>
      <c r="G52237" s="1"/>
      <c r="J52237" s="2"/>
      <c r="K52237" s="2"/>
    </row>
    <row r="52238" spans="4:11">
      <c r="D52238" s="1"/>
      <c r="E52238" s="1"/>
      <c r="F52238" s="1"/>
      <c r="G52238" s="1"/>
      <c r="J52238" s="2"/>
      <c r="K52238" s="2"/>
    </row>
    <row r="52239" spans="4:11">
      <c r="D52239" s="1"/>
      <c r="E52239" s="1"/>
      <c r="F52239" s="1"/>
      <c r="G52239" s="1"/>
      <c r="J52239" s="2"/>
      <c r="K52239" s="2"/>
    </row>
    <row r="52240" spans="4:11">
      <c r="D52240" s="1"/>
      <c r="E52240" s="1"/>
      <c r="F52240" s="1"/>
      <c r="G52240" s="1"/>
      <c r="J52240" s="2"/>
      <c r="K52240" s="2"/>
    </row>
    <row r="52241" spans="4:11">
      <c r="D52241" s="1"/>
      <c r="E52241" s="1"/>
      <c r="F52241" s="1"/>
      <c r="G52241" s="1"/>
      <c r="J52241" s="2"/>
      <c r="K52241" s="2"/>
    </row>
    <row r="52242" spans="4:11">
      <c r="D52242" s="1"/>
      <c r="E52242" s="1"/>
      <c r="F52242" s="1"/>
      <c r="G52242" s="1"/>
      <c r="J52242" s="2"/>
      <c r="K52242" s="2"/>
    </row>
    <row r="52243" spans="4:11">
      <c r="D52243" s="1"/>
      <c r="E52243" s="1"/>
      <c r="F52243" s="1"/>
      <c r="G52243" s="1"/>
      <c r="J52243" s="2"/>
      <c r="K52243" s="2"/>
    </row>
    <row r="52244" spans="4:11">
      <c r="D52244" s="1"/>
      <c r="E52244" s="1"/>
      <c r="F52244" s="1"/>
      <c r="G52244" s="1"/>
      <c r="J52244" s="2"/>
      <c r="K52244" s="2"/>
    </row>
    <row r="52245" spans="4:11">
      <c r="D52245" s="1"/>
      <c r="E52245" s="1"/>
      <c r="F52245" s="1"/>
      <c r="G52245" s="1"/>
      <c r="J52245" s="2"/>
      <c r="K52245" s="2"/>
    </row>
    <row r="52246" spans="4:11">
      <c r="D52246" s="1"/>
      <c r="E52246" s="1"/>
      <c r="F52246" s="1"/>
      <c r="G52246" s="1"/>
      <c r="J52246" s="2"/>
      <c r="K52246" s="2"/>
    </row>
    <row r="52247" spans="4:11">
      <c r="D52247" s="1"/>
      <c r="E52247" s="1"/>
      <c r="F52247" s="1"/>
      <c r="G52247" s="1"/>
      <c r="J52247" s="2"/>
      <c r="K52247" s="2"/>
    </row>
    <row r="52248" spans="4:11">
      <c r="D52248" s="1"/>
      <c r="E52248" s="1"/>
      <c r="F52248" s="1"/>
      <c r="G52248" s="1"/>
      <c r="J52248" s="2"/>
      <c r="K52248" s="2"/>
    </row>
    <row r="52249" spans="4:11">
      <c r="D52249" s="1"/>
      <c r="E52249" s="1"/>
      <c r="F52249" s="1"/>
      <c r="G52249" s="1"/>
      <c r="J52249" s="2"/>
      <c r="K52249" s="2"/>
    </row>
    <row r="52250" spans="4:11">
      <c r="D52250" s="1"/>
      <c r="E52250" s="1"/>
      <c r="F52250" s="1"/>
      <c r="G52250" s="1"/>
      <c r="J52250" s="2"/>
      <c r="K52250" s="2"/>
    </row>
    <row r="52251" spans="4:11">
      <c r="D52251" s="1"/>
      <c r="E52251" s="1"/>
      <c r="F52251" s="1"/>
      <c r="G52251" s="1"/>
      <c r="J52251" s="2"/>
      <c r="K52251" s="2"/>
    </row>
    <row r="52252" spans="4:11">
      <c r="D52252" s="1"/>
      <c r="E52252" s="1"/>
      <c r="F52252" s="1"/>
      <c r="G52252" s="1"/>
      <c r="J52252" s="2"/>
      <c r="K52252" s="2"/>
    </row>
    <row r="52253" spans="4:11">
      <c r="D52253" s="1"/>
      <c r="E52253" s="1"/>
      <c r="F52253" s="1"/>
      <c r="G52253" s="1"/>
      <c r="J52253" s="2"/>
      <c r="K52253" s="2"/>
    </row>
    <row r="52254" spans="4:11">
      <c r="D52254" s="1"/>
      <c r="E52254" s="1"/>
      <c r="F52254" s="1"/>
      <c r="G52254" s="1"/>
      <c r="J52254" s="2"/>
      <c r="K52254" s="2"/>
    </row>
    <row r="52255" spans="4:11">
      <c r="D52255" s="1"/>
      <c r="E52255" s="1"/>
      <c r="F52255" s="1"/>
      <c r="G52255" s="1"/>
      <c r="J52255" s="2"/>
      <c r="K52255" s="2"/>
    </row>
    <row r="52256" spans="4:11">
      <c r="D52256" s="1"/>
      <c r="E52256" s="1"/>
      <c r="F52256" s="1"/>
      <c r="G52256" s="1"/>
      <c r="J52256" s="2"/>
      <c r="K52256" s="2"/>
    </row>
    <row r="52257" spans="4:11">
      <c r="D52257" s="1"/>
      <c r="E52257" s="1"/>
      <c r="F52257" s="1"/>
      <c r="G52257" s="1"/>
      <c r="J52257" s="2"/>
      <c r="K52257" s="2"/>
    </row>
    <row r="52258" spans="4:11">
      <c r="D52258" s="1"/>
      <c r="E52258" s="1"/>
      <c r="F52258" s="1"/>
      <c r="G52258" s="1"/>
      <c r="J52258" s="2"/>
      <c r="K52258" s="2"/>
    </row>
    <row r="52259" spans="4:11">
      <c r="D52259" s="1"/>
      <c r="E52259" s="1"/>
      <c r="F52259" s="1"/>
      <c r="G52259" s="1"/>
      <c r="J52259" s="2"/>
      <c r="K52259" s="2"/>
    </row>
    <row r="52260" spans="4:11">
      <c r="D52260" s="1"/>
      <c r="E52260" s="1"/>
      <c r="F52260" s="1"/>
      <c r="G52260" s="1"/>
      <c r="J52260" s="2"/>
      <c r="K52260" s="2"/>
    </row>
    <row r="52261" spans="4:11">
      <c r="D52261" s="1"/>
      <c r="E52261" s="1"/>
      <c r="F52261" s="1"/>
      <c r="G52261" s="1"/>
      <c r="J52261" s="2"/>
      <c r="K52261" s="2"/>
    </row>
    <row r="52262" spans="4:11">
      <c r="D52262" s="1"/>
      <c r="E52262" s="1"/>
      <c r="F52262" s="1"/>
      <c r="G52262" s="1"/>
      <c r="J52262" s="2"/>
      <c r="K52262" s="2"/>
    </row>
    <row r="52263" spans="4:11">
      <c r="D52263" s="1"/>
      <c r="E52263" s="1"/>
      <c r="F52263" s="1"/>
      <c r="G52263" s="1"/>
      <c r="J52263" s="2"/>
      <c r="K52263" s="2"/>
    </row>
    <row r="52264" spans="4:11">
      <c r="D52264" s="1"/>
      <c r="E52264" s="1"/>
      <c r="F52264" s="1"/>
      <c r="G52264" s="1"/>
      <c r="J52264" s="2"/>
      <c r="K52264" s="2"/>
    </row>
    <row r="52265" spans="4:11">
      <c r="D52265" s="1"/>
      <c r="E52265" s="1"/>
      <c r="F52265" s="1"/>
      <c r="G52265" s="1"/>
      <c r="J52265" s="2"/>
      <c r="K52265" s="2"/>
    </row>
    <row r="52266" spans="4:11">
      <c r="D52266" s="1"/>
      <c r="E52266" s="1"/>
      <c r="F52266" s="1"/>
      <c r="G52266" s="1"/>
      <c r="J52266" s="2"/>
      <c r="K52266" s="2"/>
    </row>
    <row r="52267" spans="4:11">
      <c r="D52267" s="1"/>
      <c r="E52267" s="1"/>
      <c r="F52267" s="1"/>
      <c r="G52267" s="1"/>
      <c r="J52267" s="2"/>
      <c r="K52267" s="2"/>
    </row>
    <row r="52268" spans="4:11">
      <c r="D52268" s="1"/>
      <c r="E52268" s="1"/>
      <c r="F52268" s="1"/>
      <c r="G52268" s="1"/>
      <c r="J52268" s="2"/>
      <c r="K52268" s="2"/>
    </row>
    <row r="52269" spans="4:11">
      <c r="D52269" s="1"/>
      <c r="E52269" s="1"/>
      <c r="F52269" s="1"/>
      <c r="G52269" s="1"/>
      <c r="J52269" s="2"/>
      <c r="K52269" s="2"/>
    </row>
    <row r="52270" spans="4:11">
      <c r="D52270" s="1"/>
      <c r="E52270" s="1"/>
      <c r="F52270" s="1"/>
      <c r="G52270" s="1"/>
      <c r="J52270" s="2"/>
      <c r="K52270" s="2"/>
    </row>
    <row r="52271" spans="4:11">
      <c r="D52271" s="1"/>
      <c r="E52271" s="1"/>
      <c r="F52271" s="1"/>
      <c r="G52271" s="1"/>
      <c r="J52271" s="2"/>
      <c r="K52271" s="2"/>
    </row>
    <row r="52272" spans="4:11">
      <c r="D52272" s="1"/>
      <c r="E52272" s="1"/>
      <c r="F52272" s="1"/>
      <c r="G52272" s="1"/>
      <c r="J52272" s="2"/>
      <c r="K52272" s="2"/>
    </row>
    <row r="52273" spans="4:11">
      <c r="D52273" s="1"/>
      <c r="E52273" s="1"/>
      <c r="F52273" s="1"/>
      <c r="G52273" s="1"/>
      <c r="J52273" s="2"/>
      <c r="K52273" s="2"/>
    </row>
    <row r="52274" spans="4:11">
      <c r="D52274" s="1"/>
      <c r="E52274" s="1"/>
      <c r="F52274" s="1"/>
      <c r="G52274" s="1"/>
      <c r="J52274" s="2"/>
      <c r="K52274" s="2"/>
    </row>
    <row r="52275" spans="4:11">
      <c r="D52275" s="1"/>
      <c r="E52275" s="1"/>
      <c r="F52275" s="1"/>
      <c r="G52275" s="1"/>
      <c r="J52275" s="2"/>
      <c r="K52275" s="2"/>
    </row>
    <row r="52276" spans="4:11">
      <c r="D52276" s="1"/>
      <c r="E52276" s="1"/>
      <c r="F52276" s="1"/>
      <c r="G52276" s="1"/>
      <c r="J52276" s="2"/>
      <c r="K52276" s="2"/>
    </row>
    <row r="52277" spans="4:11">
      <c r="D52277" s="1"/>
      <c r="E52277" s="1"/>
      <c r="F52277" s="1"/>
      <c r="G52277" s="1"/>
      <c r="J52277" s="2"/>
      <c r="K52277" s="2"/>
    </row>
    <row r="52278" spans="4:11">
      <c r="D52278" s="1"/>
      <c r="E52278" s="1"/>
      <c r="F52278" s="1"/>
      <c r="G52278" s="1"/>
      <c r="J52278" s="2"/>
      <c r="K52278" s="2"/>
    </row>
    <row r="52279" spans="4:11">
      <c r="D52279" s="1"/>
      <c r="E52279" s="1"/>
      <c r="F52279" s="1"/>
      <c r="G52279" s="1"/>
      <c r="J52279" s="2"/>
      <c r="K52279" s="2"/>
    </row>
    <row r="52280" spans="4:11">
      <c r="D52280" s="1"/>
      <c r="E52280" s="1"/>
      <c r="F52280" s="1"/>
      <c r="G52280" s="1"/>
      <c r="J52280" s="2"/>
      <c r="K52280" s="2"/>
    </row>
    <row r="52281" spans="4:11">
      <c r="D52281" s="1"/>
      <c r="E52281" s="1"/>
      <c r="F52281" s="1"/>
      <c r="G52281" s="1"/>
      <c r="J52281" s="2"/>
      <c r="K52281" s="2"/>
    </row>
    <row r="52282" spans="4:11">
      <c r="D52282" s="1"/>
      <c r="E52282" s="1"/>
      <c r="F52282" s="1"/>
      <c r="G52282" s="1"/>
      <c r="J52282" s="2"/>
      <c r="K52282" s="2"/>
    </row>
    <row r="52283" spans="4:11">
      <c r="D52283" s="1"/>
      <c r="E52283" s="1"/>
      <c r="F52283" s="1"/>
      <c r="G52283" s="1"/>
      <c r="J52283" s="2"/>
      <c r="K52283" s="2"/>
    </row>
    <row r="52284" spans="4:11">
      <c r="D52284" s="1"/>
      <c r="E52284" s="1"/>
      <c r="F52284" s="1"/>
      <c r="G52284" s="1"/>
      <c r="J52284" s="2"/>
      <c r="K52284" s="2"/>
    </row>
    <row r="52285" spans="4:11">
      <c r="D52285" s="1"/>
      <c r="E52285" s="1"/>
      <c r="F52285" s="1"/>
      <c r="G52285" s="1"/>
      <c r="J52285" s="2"/>
      <c r="K52285" s="2"/>
    </row>
    <row r="52286" spans="4:11">
      <c r="D52286" s="1"/>
      <c r="E52286" s="1"/>
      <c r="F52286" s="1"/>
      <c r="G52286" s="1"/>
      <c r="J52286" s="2"/>
      <c r="K52286" s="2"/>
    </row>
    <row r="52287" spans="4:11">
      <c r="D52287" s="1"/>
      <c r="E52287" s="1"/>
      <c r="F52287" s="1"/>
      <c r="G52287" s="1"/>
      <c r="J52287" s="2"/>
      <c r="K52287" s="2"/>
    </row>
    <row r="52288" spans="4:11">
      <c r="D52288" s="1"/>
      <c r="E52288" s="1"/>
      <c r="F52288" s="1"/>
      <c r="G52288" s="1"/>
      <c r="J52288" s="2"/>
      <c r="K52288" s="2"/>
    </row>
    <row r="52289" spans="4:11">
      <c r="D52289" s="1"/>
      <c r="E52289" s="1"/>
      <c r="F52289" s="1"/>
      <c r="G52289" s="1"/>
      <c r="J52289" s="2"/>
      <c r="K52289" s="2"/>
    </row>
    <row r="52290" spans="4:11">
      <c r="D52290" s="1"/>
      <c r="E52290" s="1"/>
      <c r="F52290" s="1"/>
      <c r="G52290" s="1"/>
      <c r="J52290" s="2"/>
      <c r="K52290" s="2"/>
    </row>
    <row r="52291" spans="4:11">
      <c r="D52291" s="1"/>
      <c r="E52291" s="1"/>
      <c r="F52291" s="1"/>
      <c r="G52291" s="1"/>
      <c r="J52291" s="2"/>
      <c r="K52291" s="2"/>
    </row>
    <row r="52292" spans="4:11">
      <c r="D52292" s="1"/>
      <c r="E52292" s="1"/>
      <c r="F52292" s="1"/>
      <c r="G52292" s="1"/>
      <c r="J52292" s="2"/>
      <c r="K52292" s="2"/>
    </row>
    <row r="52293" spans="4:11">
      <c r="D52293" s="1"/>
      <c r="E52293" s="1"/>
      <c r="F52293" s="1"/>
      <c r="G52293" s="1"/>
      <c r="J52293" s="2"/>
      <c r="K52293" s="2"/>
    </row>
    <row r="52294" spans="4:11">
      <c r="D52294" s="1"/>
      <c r="E52294" s="1"/>
      <c r="F52294" s="1"/>
      <c r="G52294" s="1"/>
      <c r="J52294" s="2"/>
      <c r="K52294" s="2"/>
    </row>
    <row r="52295" spans="4:11">
      <c r="D52295" s="1"/>
      <c r="E52295" s="1"/>
      <c r="F52295" s="1"/>
      <c r="G52295" s="1"/>
      <c r="J52295" s="2"/>
      <c r="K52295" s="2"/>
    </row>
    <row r="52296" spans="4:11">
      <c r="D52296" s="1"/>
      <c r="E52296" s="1"/>
      <c r="F52296" s="1"/>
      <c r="G52296" s="1"/>
      <c r="J52296" s="2"/>
      <c r="K52296" s="2"/>
    </row>
    <row r="52297" spans="4:11">
      <c r="D52297" s="1"/>
      <c r="E52297" s="1"/>
      <c r="F52297" s="1"/>
      <c r="G52297" s="1"/>
      <c r="J52297" s="2"/>
      <c r="K52297" s="2"/>
    </row>
    <row r="52298" spans="4:11">
      <c r="D52298" s="1"/>
      <c r="E52298" s="1"/>
      <c r="F52298" s="1"/>
      <c r="G52298" s="1"/>
      <c r="J52298" s="2"/>
      <c r="K52298" s="2"/>
    </row>
    <row r="52299" spans="4:11">
      <c r="D52299" s="1"/>
      <c r="E52299" s="1"/>
      <c r="F52299" s="1"/>
      <c r="G52299" s="1"/>
      <c r="J52299" s="2"/>
      <c r="K52299" s="2"/>
    </row>
    <row r="52300" spans="4:11">
      <c r="D52300" s="1"/>
      <c r="E52300" s="1"/>
      <c r="F52300" s="1"/>
      <c r="G52300" s="1"/>
      <c r="J52300" s="2"/>
      <c r="K52300" s="2"/>
    </row>
    <row r="52301" spans="4:11">
      <c r="D52301" s="1"/>
      <c r="E52301" s="1"/>
      <c r="F52301" s="1"/>
      <c r="G52301" s="1"/>
      <c r="J52301" s="2"/>
      <c r="K52301" s="2"/>
    </row>
    <row r="52302" spans="4:11">
      <c r="D52302" s="1"/>
      <c r="E52302" s="1"/>
      <c r="F52302" s="1"/>
      <c r="G52302" s="1"/>
      <c r="J52302" s="2"/>
      <c r="K52302" s="2"/>
    </row>
    <row r="52303" spans="4:11">
      <c r="D52303" s="1"/>
      <c r="E52303" s="1"/>
      <c r="F52303" s="1"/>
      <c r="G52303" s="1"/>
      <c r="J52303" s="2"/>
      <c r="K52303" s="2"/>
    </row>
    <row r="52304" spans="4:11">
      <c r="D52304" s="1"/>
      <c r="E52304" s="1"/>
      <c r="F52304" s="1"/>
      <c r="G52304" s="1"/>
      <c r="J52304" s="2"/>
      <c r="K52304" s="2"/>
    </row>
    <row r="52305" spans="4:11">
      <c r="D52305" s="1"/>
      <c r="E52305" s="1"/>
      <c r="F52305" s="1"/>
      <c r="G52305" s="1"/>
      <c r="J52305" s="2"/>
      <c r="K52305" s="2"/>
    </row>
    <row r="52306" spans="4:11">
      <c r="D52306" s="1"/>
      <c r="E52306" s="1"/>
      <c r="F52306" s="1"/>
      <c r="G52306" s="1"/>
      <c r="J52306" s="2"/>
      <c r="K52306" s="2"/>
    </row>
    <row r="52307" spans="4:11">
      <c r="D52307" s="1"/>
      <c r="E52307" s="1"/>
      <c r="F52307" s="1"/>
      <c r="G52307" s="1"/>
      <c r="J52307" s="2"/>
      <c r="K52307" s="2"/>
    </row>
    <row r="52308" spans="4:11">
      <c r="D52308" s="1"/>
      <c r="E52308" s="1"/>
      <c r="F52308" s="1"/>
      <c r="G52308" s="1"/>
      <c r="J52308" s="2"/>
      <c r="K52308" s="2"/>
    </row>
    <row r="52309" spans="4:11">
      <c r="D52309" s="1"/>
      <c r="E52309" s="1"/>
      <c r="F52309" s="1"/>
      <c r="G52309" s="1"/>
      <c r="J52309" s="2"/>
      <c r="K52309" s="2"/>
    </row>
    <row r="52310" spans="4:11">
      <c r="D52310" s="1"/>
      <c r="E52310" s="1"/>
      <c r="F52310" s="1"/>
      <c r="G52310" s="1"/>
      <c r="J52310" s="2"/>
      <c r="K52310" s="2"/>
    </row>
    <row r="52311" spans="4:11">
      <c r="D52311" s="1"/>
      <c r="E52311" s="1"/>
      <c r="F52311" s="1"/>
      <c r="G52311" s="1"/>
      <c r="J52311" s="2"/>
      <c r="K52311" s="2"/>
    </row>
    <row r="52312" spans="4:11">
      <c r="D52312" s="1"/>
      <c r="E52312" s="1"/>
      <c r="F52312" s="1"/>
      <c r="G52312" s="1"/>
      <c r="J52312" s="2"/>
      <c r="K52312" s="2"/>
    </row>
    <row r="52313" spans="4:11">
      <c r="D52313" s="1"/>
      <c r="E52313" s="1"/>
      <c r="F52313" s="1"/>
      <c r="G52313" s="1"/>
      <c r="J52313" s="2"/>
      <c r="K52313" s="2"/>
    </row>
    <row r="52314" spans="4:11">
      <c r="D52314" s="1"/>
      <c r="E52314" s="1"/>
      <c r="F52314" s="1"/>
      <c r="G52314" s="1"/>
      <c r="J52314" s="2"/>
      <c r="K52314" s="2"/>
    </row>
    <row r="52315" spans="4:11">
      <c r="D52315" s="1"/>
      <c r="E52315" s="1"/>
      <c r="F52315" s="1"/>
      <c r="G52315" s="1"/>
      <c r="J52315" s="2"/>
      <c r="K52315" s="2"/>
    </row>
    <row r="52316" spans="4:11">
      <c r="D52316" s="1"/>
      <c r="E52316" s="1"/>
      <c r="F52316" s="1"/>
      <c r="G52316" s="1"/>
      <c r="J52316" s="2"/>
      <c r="K52316" s="2"/>
    </row>
    <row r="52317" spans="4:11">
      <c r="D52317" s="1"/>
      <c r="E52317" s="1"/>
      <c r="F52317" s="1"/>
      <c r="G52317" s="1"/>
      <c r="J52317" s="2"/>
      <c r="K52317" s="2"/>
    </row>
    <row r="52318" spans="4:11">
      <c r="D52318" s="1"/>
      <c r="E52318" s="1"/>
      <c r="F52318" s="1"/>
      <c r="G52318" s="1"/>
      <c r="J52318" s="2"/>
      <c r="K52318" s="2"/>
    </row>
    <row r="52319" spans="4:11">
      <c r="D52319" s="1"/>
      <c r="E52319" s="1"/>
      <c r="F52319" s="1"/>
      <c r="G52319" s="1"/>
      <c r="J52319" s="2"/>
      <c r="K52319" s="2"/>
    </row>
    <row r="52320" spans="4:11">
      <c r="D52320" s="1"/>
      <c r="E52320" s="1"/>
      <c r="F52320" s="1"/>
      <c r="G52320" s="1"/>
      <c r="J52320" s="2"/>
      <c r="K52320" s="2"/>
    </row>
    <row r="52321" spans="4:11">
      <c r="D52321" s="1"/>
      <c r="E52321" s="1"/>
      <c r="F52321" s="1"/>
      <c r="G52321" s="1"/>
      <c r="J52321" s="2"/>
      <c r="K52321" s="2"/>
    </row>
    <row r="52322" spans="4:11">
      <c r="D52322" s="1"/>
      <c r="E52322" s="1"/>
      <c r="F52322" s="1"/>
      <c r="G52322" s="1"/>
      <c r="J52322" s="2"/>
      <c r="K52322" s="2"/>
    </row>
    <row r="52323" spans="4:11">
      <c r="D52323" s="1"/>
      <c r="E52323" s="1"/>
      <c r="F52323" s="1"/>
      <c r="G52323" s="1"/>
      <c r="J52323" s="2"/>
      <c r="K52323" s="2"/>
    </row>
    <row r="52324" spans="4:11">
      <c r="D52324" s="1"/>
      <c r="E52324" s="1"/>
      <c r="F52324" s="1"/>
      <c r="G52324" s="1"/>
      <c r="J52324" s="2"/>
      <c r="K52324" s="2"/>
    </row>
    <row r="52325" spans="4:11">
      <c r="D52325" s="1"/>
      <c r="E52325" s="1"/>
      <c r="F52325" s="1"/>
      <c r="G52325" s="1"/>
      <c r="J52325" s="2"/>
      <c r="K52325" s="2"/>
    </row>
    <row r="52326" spans="4:11">
      <c r="D52326" s="1"/>
      <c r="E52326" s="1"/>
      <c r="F52326" s="1"/>
      <c r="G52326" s="1"/>
      <c r="J52326" s="2"/>
      <c r="K52326" s="2"/>
    </row>
    <row r="52327" spans="4:11">
      <c r="D52327" s="1"/>
      <c r="E52327" s="1"/>
      <c r="F52327" s="1"/>
      <c r="G52327" s="1"/>
      <c r="J52327" s="2"/>
      <c r="K52327" s="2"/>
    </row>
    <row r="52328" spans="4:11">
      <c r="D52328" s="1"/>
      <c r="E52328" s="1"/>
      <c r="F52328" s="1"/>
      <c r="G52328" s="1"/>
      <c r="J52328" s="2"/>
      <c r="K52328" s="2"/>
    </row>
    <row r="52329" spans="4:11">
      <c r="D52329" s="1"/>
      <c r="E52329" s="1"/>
      <c r="F52329" s="1"/>
      <c r="G52329" s="1"/>
      <c r="J52329" s="2"/>
      <c r="K52329" s="2"/>
    </row>
    <row r="52330" spans="4:11">
      <c r="D52330" s="1"/>
      <c r="E52330" s="1"/>
      <c r="F52330" s="1"/>
      <c r="G52330" s="1"/>
      <c r="J52330" s="2"/>
      <c r="K52330" s="2"/>
    </row>
    <row r="52331" spans="4:11">
      <c r="D52331" s="1"/>
      <c r="E52331" s="1"/>
      <c r="F52331" s="1"/>
      <c r="G52331" s="1"/>
      <c r="J52331" s="2"/>
      <c r="K52331" s="2"/>
    </row>
    <row r="52332" spans="4:11">
      <c r="D52332" s="1"/>
      <c r="E52332" s="1"/>
      <c r="F52332" s="1"/>
      <c r="G52332" s="1"/>
      <c r="J52332" s="2"/>
      <c r="K52332" s="2"/>
    </row>
    <row r="52333" spans="4:11">
      <c r="D52333" s="1"/>
      <c r="E52333" s="1"/>
      <c r="F52333" s="1"/>
      <c r="G52333" s="1"/>
      <c r="J52333" s="2"/>
      <c r="K52333" s="2"/>
    </row>
    <row r="52334" spans="4:11">
      <c r="D52334" s="1"/>
      <c r="E52334" s="1"/>
      <c r="F52334" s="1"/>
      <c r="G52334" s="1"/>
      <c r="J52334" s="2"/>
      <c r="K52334" s="2"/>
    </row>
    <row r="52335" spans="4:11">
      <c r="D52335" s="1"/>
      <c r="E52335" s="1"/>
      <c r="F52335" s="1"/>
      <c r="G52335" s="1"/>
      <c r="J52335" s="2"/>
      <c r="K52335" s="2"/>
    </row>
    <row r="52336" spans="4:11">
      <c r="D52336" s="1"/>
      <c r="E52336" s="1"/>
      <c r="F52336" s="1"/>
      <c r="G52336" s="1"/>
      <c r="J52336" s="2"/>
      <c r="K52336" s="2"/>
    </row>
    <row r="52337" spans="4:11">
      <c r="D52337" s="1"/>
      <c r="E52337" s="1"/>
      <c r="F52337" s="1"/>
      <c r="G52337" s="1"/>
      <c r="J52337" s="2"/>
      <c r="K52337" s="2"/>
    </row>
    <row r="52338" spans="4:11">
      <c r="D52338" s="1"/>
      <c r="E52338" s="1"/>
      <c r="F52338" s="1"/>
      <c r="G52338" s="1"/>
      <c r="J52338" s="2"/>
      <c r="K52338" s="2"/>
    </row>
    <row r="52339" spans="4:11">
      <c r="D52339" s="1"/>
      <c r="E52339" s="1"/>
      <c r="F52339" s="1"/>
      <c r="G52339" s="1"/>
      <c r="J52339" s="2"/>
      <c r="K52339" s="2"/>
    </row>
    <row r="52340" spans="4:11">
      <c r="D52340" s="1"/>
      <c r="E52340" s="1"/>
      <c r="F52340" s="1"/>
      <c r="G52340" s="1"/>
      <c r="J52340" s="2"/>
      <c r="K52340" s="2"/>
    </row>
    <row r="52341" spans="4:11">
      <c r="D52341" s="1"/>
      <c r="E52341" s="1"/>
      <c r="F52341" s="1"/>
      <c r="G52341" s="1"/>
      <c r="J52341" s="2"/>
      <c r="K52341" s="2"/>
    </row>
    <row r="52342" spans="4:11">
      <c r="D52342" s="1"/>
      <c r="E52342" s="1"/>
      <c r="F52342" s="1"/>
      <c r="G52342" s="1"/>
      <c r="J52342" s="2"/>
      <c r="K52342" s="2"/>
    </row>
    <row r="52343" spans="4:11">
      <c r="D52343" s="1"/>
      <c r="E52343" s="1"/>
      <c r="F52343" s="1"/>
      <c r="G52343" s="1"/>
      <c r="J52343" s="2"/>
      <c r="K52343" s="2"/>
    </row>
    <row r="52344" spans="4:11">
      <c r="D52344" s="1"/>
      <c r="E52344" s="1"/>
      <c r="F52344" s="1"/>
      <c r="G52344" s="1"/>
      <c r="J52344" s="2"/>
      <c r="K52344" s="2"/>
    </row>
    <row r="52345" spans="4:11">
      <c r="D52345" s="1"/>
      <c r="E52345" s="1"/>
      <c r="F52345" s="1"/>
      <c r="G52345" s="1"/>
      <c r="J52345" s="2"/>
      <c r="K52345" s="2"/>
    </row>
    <row r="52346" spans="4:11">
      <c r="D52346" s="1"/>
      <c r="E52346" s="1"/>
      <c r="F52346" s="1"/>
      <c r="G52346" s="1"/>
      <c r="J52346" s="2"/>
      <c r="K52346" s="2"/>
    </row>
    <row r="52347" spans="4:11">
      <c r="D52347" s="1"/>
      <c r="E52347" s="1"/>
      <c r="F52347" s="1"/>
      <c r="G52347" s="1"/>
      <c r="J52347" s="2"/>
      <c r="K52347" s="2"/>
    </row>
    <row r="52348" spans="4:11">
      <c r="D52348" s="1"/>
      <c r="E52348" s="1"/>
      <c r="F52348" s="1"/>
      <c r="G52348" s="1"/>
      <c r="J52348" s="2"/>
      <c r="K52348" s="2"/>
    </row>
    <row r="52349" spans="4:11">
      <c r="D52349" s="1"/>
      <c r="E52349" s="1"/>
      <c r="F52349" s="1"/>
      <c r="G52349" s="1"/>
      <c r="J52349" s="2"/>
      <c r="K52349" s="2"/>
    </row>
    <row r="52350" spans="4:11">
      <c r="D52350" s="1"/>
      <c r="E52350" s="1"/>
      <c r="F52350" s="1"/>
      <c r="G52350" s="1"/>
      <c r="J52350" s="2"/>
      <c r="K52350" s="2"/>
    </row>
    <row r="52351" spans="4:11">
      <c r="D52351" s="1"/>
      <c r="E52351" s="1"/>
      <c r="F52351" s="1"/>
      <c r="G52351" s="1"/>
      <c r="J52351" s="2"/>
      <c r="K52351" s="2"/>
    </row>
    <row r="52352" spans="4:11">
      <c r="D52352" s="1"/>
      <c r="E52352" s="1"/>
      <c r="F52352" s="1"/>
      <c r="G52352" s="1"/>
      <c r="J52352" s="2"/>
      <c r="K52352" s="2"/>
    </row>
    <row r="52353" spans="4:11">
      <c r="D52353" s="1"/>
      <c r="E52353" s="1"/>
      <c r="F52353" s="1"/>
      <c r="G52353" s="1"/>
      <c r="J52353" s="2"/>
      <c r="K52353" s="2"/>
    </row>
    <row r="52354" spans="4:11">
      <c r="D52354" s="1"/>
      <c r="E52354" s="1"/>
      <c r="F52354" s="1"/>
      <c r="G52354" s="1"/>
      <c r="J52354" s="2"/>
      <c r="K52354" s="2"/>
    </row>
    <row r="52355" spans="4:11">
      <c r="D52355" s="1"/>
      <c r="E52355" s="1"/>
      <c r="F52355" s="1"/>
      <c r="G52355" s="1"/>
      <c r="J52355" s="2"/>
      <c r="K52355" s="2"/>
    </row>
    <row r="52356" spans="4:11">
      <c r="D52356" s="1"/>
      <c r="E52356" s="1"/>
      <c r="F52356" s="1"/>
      <c r="G52356" s="1"/>
      <c r="J52356" s="2"/>
      <c r="K52356" s="2"/>
    </row>
    <row r="52357" spans="4:11">
      <c r="D52357" s="1"/>
      <c r="E52357" s="1"/>
      <c r="F52357" s="1"/>
      <c r="G52357" s="1"/>
      <c r="J52357" s="2"/>
      <c r="K52357" s="2"/>
    </row>
    <row r="52358" spans="4:11">
      <c r="D52358" s="1"/>
      <c r="E52358" s="1"/>
      <c r="F52358" s="1"/>
      <c r="G52358" s="1"/>
      <c r="J52358" s="2"/>
      <c r="K52358" s="2"/>
    </row>
    <row r="52359" spans="4:11">
      <c r="D52359" s="1"/>
      <c r="E52359" s="1"/>
      <c r="F52359" s="1"/>
      <c r="G52359" s="1"/>
      <c r="J52359" s="2"/>
      <c r="K52359" s="2"/>
    </row>
    <row r="52360" spans="4:11">
      <c r="D52360" s="1"/>
      <c r="E52360" s="1"/>
      <c r="F52360" s="1"/>
      <c r="G52360" s="1"/>
      <c r="J52360" s="2"/>
      <c r="K52360" s="2"/>
    </row>
    <row r="52361" spans="4:11">
      <c r="D52361" s="1"/>
      <c r="E52361" s="1"/>
      <c r="F52361" s="1"/>
      <c r="G52361" s="1"/>
      <c r="J52361" s="2"/>
      <c r="K52361" s="2"/>
    </row>
    <row r="52362" spans="4:11">
      <c r="D52362" s="1"/>
      <c r="E52362" s="1"/>
      <c r="F52362" s="1"/>
      <c r="G52362" s="1"/>
      <c r="J52362" s="2"/>
      <c r="K52362" s="2"/>
    </row>
    <row r="52363" spans="4:11">
      <c r="D52363" s="1"/>
      <c r="E52363" s="1"/>
      <c r="F52363" s="1"/>
      <c r="G52363" s="1"/>
      <c r="J52363" s="2"/>
      <c r="K52363" s="2"/>
    </row>
    <row r="52364" spans="4:11">
      <c r="D52364" s="1"/>
      <c r="E52364" s="1"/>
      <c r="F52364" s="1"/>
      <c r="G52364" s="1"/>
      <c r="J52364" s="2"/>
      <c r="K52364" s="2"/>
    </row>
    <row r="52365" spans="4:11">
      <c r="D52365" s="1"/>
      <c r="E52365" s="1"/>
      <c r="F52365" s="1"/>
      <c r="G52365" s="1"/>
      <c r="J52365" s="2"/>
      <c r="K52365" s="2"/>
    </row>
    <row r="52366" spans="4:11">
      <c r="D52366" s="1"/>
      <c r="E52366" s="1"/>
      <c r="F52366" s="1"/>
      <c r="G52366" s="1"/>
      <c r="J52366" s="2"/>
      <c r="K52366" s="2"/>
    </row>
    <row r="52367" spans="4:11">
      <c r="D52367" s="1"/>
      <c r="E52367" s="1"/>
      <c r="F52367" s="1"/>
      <c r="G52367" s="1"/>
      <c r="J52367" s="2"/>
      <c r="K52367" s="2"/>
    </row>
    <row r="52368" spans="4:11">
      <c r="D52368" s="1"/>
      <c r="E52368" s="1"/>
      <c r="F52368" s="1"/>
      <c r="G52368" s="1"/>
      <c r="J52368" s="2"/>
      <c r="K52368" s="2"/>
    </row>
    <row r="52369" spans="4:11">
      <c r="D52369" s="1"/>
      <c r="E52369" s="1"/>
      <c r="F52369" s="1"/>
      <c r="G52369" s="1"/>
      <c r="J52369" s="2"/>
      <c r="K52369" s="2"/>
    </row>
    <row r="52370" spans="4:11">
      <c r="D52370" s="1"/>
      <c r="E52370" s="1"/>
      <c r="F52370" s="1"/>
      <c r="G52370" s="1"/>
      <c r="J52370" s="2"/>
      <c r="K52370" s="2"/>
    </row>
    <row r="52371" spans="4:11">
      <c r="D52371" s="1"/>
      <c r="E52371" s="1"/>
      <c r="F52371" s="1"/>
      <c r="G52371" s="1"/>
      <c r="J52371" s="2"/>
      <c r="K52371" s="2"/>
    </row>
    <row r="52372" spans="4:11">
      <c r="D52372" s="1"/>
      <c r="E52372" s="1"/>
      <c r="F52372" s="1"/>
      <c r="G52372" s="1"/>
      <c r="J52372" s="2"/>
      <c r="K52372" s="2"/>
    </row>
    <row r="52373" spans="4:11">
      <c r="D52373" s="1"/>
      <c r="E52373" s="1"/>
      <c r="F52373" s="1"/>
      <c r="G52373" s="1"/>
      <c r="J52373" s="2"/>
      <c r="K52373" s="2"/>
    </row>
    <row r="52374" spans="4:11">
      <c r="D52374" s="1"/>
      <c r="E52374" s="1"/>
      <c r="F52374" s="1"/>
      <c r="G52374" s="1"/>
      <c r="J52374" s="2"/>
      <c r="K52374" s="2"/>
    </row>
    <row r="52375" spans="4:11">
      <c r="D52375" s="1"/>
      <c r="E52375" s="1"/>
      <c r="F52375" s="1"/>
      <c r="G52375" s="1"/>
      <c r="J52375" s="2"/>
      <c r="K52375" s="2"/>
    </row>
    <row r="52376" spans="4:11">
      <c r="D52376" s="1"/>
      <c r="E52376" s="1"/>
      <c r="F52376" s="1"/>
      <c r="G52376" s="1"/>
      <c r="J52376" s="2"/>
      <c r="K52376" s="2"/>
    </row>
    <row r="52377" spans="4:11">
      <c r="D52377" s="1"/>
      <c r="E52377" s="1"/>
      <c r="F52377" s="1"/>
      <c r="G52377" s="1"/>
      <c r="J52377" s="2"/>
      <c r="K52377" s="2"/>
    </row>
    <row r="52378" spans="4:11">
      <c r="D52378" s="1"/>
      <c r="E52378" s="1"/>
      <c r="F52378" s="1"/>
      <c r="G52378" s="1"/>
      <c r="J52378" s="2"/>
      <c r="K52378" s="2"/>
    </row>
    <row r="52379" spans="4:11">
      <c r="D52379" s="1"/>
      <c r="E52379" s="1"/>
      <c r="F52379" s="1"/>
      <c r="G52379" s="1"/>
      <c r="J52379" s="2"/>
      <c r="K52379" s="2"/>
    </row>
    <row r="52380" spans="4:11">
      <c r="D52380" s="1"/>
      <c r="E52380" s="1"/>
      <c r="F52380" s="1"/>
      <c r="G52380" s="1"/>
      <c r="J52380" s="2"/>
      <c r="K52380" s="2"/>
    </row>
    <row r="52381" spans="4:11">
      <c r="D52381" s="1"/>
      <c r="E52381" s="1"/>
      <c r="F52381" s="1"/>
      <c r="G52381" s="1"/>
      <c r="J52381" s="2"/>
      <c r="K52381" s="2"/>
    </row>
    <row r="52382" spans="4:11">
      <c r="D52382" s="1"/>
      <c r="E52382" s="1"/>
      <c r="F52382" s="1"/>
      <c r="G52382" s="1"/>
      <c r="J52382" s="2"/>
      <c r="K52382" s="2"/>
    </row>
    <row r="52383" spans="4:11">
      <c r="D52383" s="1"/>
      <c r="E52383" s="1"/>
      <c r="F52383" s="1"/>
      <c r="G52383" s="1"/>
      <c r="J52383" s="2"/>
      <c r="K52383" s="2"/>
    </row>
    <row r="52384" spans="4:11">
      <c r="D52384" s="1"/>
      <c r="E52384" s="1"/>
      <c r="F52384" s="1"/>
      <c r="G52384" s="1"/>
      <c r="J52384" s="2"/>
      <c r="K52384" s="2"/>
    </row>
    <row r="52385" spans="4:11">
      <c r="D52385" s="1"/>
      <c r="E52385" s="1"/>
      <c r="F52385" s="1"/>
      <c r="G52385" s="1"/>
      <c r="J52385" s="2"/>
      <c r="K52385" s="2"/>
    </row>
    <row r="52386" spans="4:11">
      <c r="D52386" s="1"/>
      <c r="E52386" s="1"/>
      <c r="F52386" s="1"/>
      <c r="G52386" s="1"/>
      <c r="J52386" s="2"/>
      <c r="K52386" s="2"/>
    </row>
    <row r="52387" spans="4:11">
      <c r="D52387" s="1"/>
      <c r="E52387" s="1"/>
      <c r="F52387" s="1"/>
      <c r="G52387" s="1"/>
      <c r="J52387" s="2"/>
      <c r="K52387" s="2"/>
    </row>
    <row r="52388" spans="4:11">
      <c r="D52388" s="1"/>
      <c r="E52388" s="1"/>
      <c r="F52388" s="1"/>
      <c r="G52388" s="1"/>
      <c r="J52388" s="2"/>
      <c r="K52388" s="2"/>
    </row>
    <row r="52389" spans="4:11">
      <c r="D52389" s="1"/>
      <c r="E52389" s="1"/>
      <c r="F52389" s="1"/>
      <c r="G52389" s="1"/>
      <c r="J52389" s="2"/>
      <c r="K52389" s="2"/>
    </row>
    <row r="52390" spans="4:11">
      <c r="D52390" s="1"/>
      <c r="E52390" s="1"/>
      <c r="F52390" s="1"/>
      <c r="G52390" s="1"/>
      <c r="J52390" s="2"/>
      <c r="K52390" s="2"/>
    </row>
    <row r="52391" spans="4:11">
      <c r="D52391" s="1"/>
      <c r="E52391" s="1"/>
      <c r="F52391" s="1"/>
      <c r="G52391" s="1"/>
      <c r="J52391" s="2"/>
      <c r="K52391" s="2"/>
    </row>
    <row r="52392" spans="4:11">
      <c r="D52392" s="1"/>
      <c r="E52392" s="1"/>
      <c r="F52392" s="1"/>
      <c r="G52392" s="1"/>
      <c r="J52392" s="2"/>
      <c r="K52392" s="2"/>
    </row>
    <row r="52393" spans="4:11">
      <c r="D52393" s="1"/>
      <c r="E52393" s="1"/>
      <c r="F52393" s="1"/>
      <c r="G52393" s="1"/>
      <c r="J52393" s="2"/>
      <c r="K52393" s="2"/>
    </row>
    <row r="52394" spans="4:11">
      <c r="D52394" s="1"/>
      <c r="E52394" s="1"/>
      <c r="F52394" s="1"/>
      <c r="G52394" s="1"/>
      <c r="J52394" s="2"/>
      <c r="K52394" s="2"/>
    </row>
    <row r="52395" spans="4:11">
      <c r="D52395" s="1"/>
      <c r="E52395" s="1"/>
      <c r="F52395" s="1"/>
      <c r="G52395" s="1"/>
      <c r="J52395" s="2"/>
      <c r="K52395" s="2"/>
    </row>
    <row r="52396" spans="4:11">
      <c r="D52396" s="1"/>
      <c r="E52396" s="1"/>
      <c r="F52396" s="1"/>
      <c r="G52396" s="1"/>
      <c r="J52396" s="2"/>
      <c r="K52396" s="2"/>
    </row>
    <row r="52397" spans="4:11">
      <c r="D52397" s="1"/>
      <c r="E52397" s="1"/>
      <c r="F52397" s="1"/>
      <c r="G52397" s="1"/>
      <c r="J52397" s="2"/>
      <c r="K52397" s="2"/>
    </row>
    <row r="52398" spans="4:11">
      <c r="D52398" s="1"/>
      <c r="E52398" s="1"/>
      <c r="F52398" s="1"/>
      <c r="G52398" s="1"/>
      <c r="J52398" s="2"/>
      <c r="K52398" s="2"/>
    </row>
    <row r="52399" spans="4:11">
      <c r="D52399" s="1"/>
      <c r="E52399" s="1"/>
      <c r="F52399" s="1"/>
      <c r="G52399" s="1"/>
      <c r="J52399" s="2"/>
      <c r="K52399" s="2"/>
    </row>
    <row r="52400" spans="4:11">
      <c r="D52400" s="1"/>
      <c r="E52400" s="1"/>
      <c r="F52400" s="1"/>
      <c r="G52400" s="1"/>
      <c r="J52400" s="2"/>
      <c r="K52400" s="2"/>
    </row>
    <row r="52401" spans="4:11">
      <c r="D52401" s="1"/>
      <c r="E52401" s="1"/>
      <c r="F52401" s="1"/>
      <c r="G52401" s="1"/>
      <c r="J52401" s="2"/>
      <c r="K52401" s="2"/>
    </row>
    <row r="52402" spans="4:11">
      <c r="D52402" s="1"/>
      <c r="E52402" s="1"/>
      <c r="F52402" s="1"/>
      <c r="G52402" s="1"/>
      <c r="J52402" s="2"/>
      <c r="K52402" s="2"/>
    </row>
    <row r="52403" spans="4:11">
      <c r="D52403" s="1"/>
      <c r="E52403" s="1"/>
      <c r="F52403" s="1"/>
      <c r="G52403" s="1"/>
      <c r="J52403" s="2"/>
      <c r="K52403" s="2"/>
    </row>
    <row r="52404" spans="4:11">
      <c r="D52404" s="1"/>
      <c r="E52404" s="1"/>
      <c r="F52404" s="1"/>
      <c r="G52404" s="1"/>
      <c r="J52404" s="2"/>
      <c r="K52404" s="2"/>
    </row>
    <row r="52405" spans="4:11">
      <c r="D52405" s="1"/>
      <c r="E52405" s="1"/>
      <c r="F52405" s="1"/>
      <c r="G52405" s="1"/>
      <c r="J52405" s="2"/>
      <c r="K52405" s="2"/>
    </row>
    <row r="52406" spans="4:11">
      <c r="D52406" s="1"/>
      <c r="E52406" s="1"/>
      <c r="F52406" s="1"/>
      <c r="G52406" s="1"/>
      <c r="J52406" s="2"/>
      <c r="K52406" s="2"/>
    </row>
    <row r="52407" spans="4:11">
      <c r="D52407" s="1"/>
      <c r="E52407" s="1"/>
      <c r="F52407" s="1"/>
      <c r="G52407" s="1"/>
      <c r="J52407" s="2"/>
      <c r="K52407" s="2"/>
    </row>
    <row r="52408" spans="4:11">
      <c r="D52408" s="1"/>
      <c r="E52408" s="1"/>
      <c r="F52408" s="1"/>
      <c r="G52408" s="1"/>
      <c r="J52408" s="2"/>
      <c r="K52408" s="2"/>
    </row>
    <row r="52409" spans="4:11">
      <c r="D52409" s="1"/>
      <c r="E52409" s="1"/>
      <c r="F52409" s="1"/>
      <c r="G52409" s="1"/>
      <c r="J52409" s="2"/>
      <c r="K52409" s="2"/>
    </row>
    <row r="52410" spans="4:11">
      <c r="D52410" s="1"/>
      <c r="E52410" s="1"/>
      <c r="F52410" s="1"/>
      <c r="G52410" s="1"/>
      <c r="J52410" s="2"/>
      <c r="K52410" s="2"/>
    </row>
    <row r="52411" spans="4:11">
      <c r="D52411" s="1"/>
      <c r="E52411" s="1"/>
      <c r="F52411" s="1"/>
      <c r="G52411" s="1"/>
      <c r="J52411" s="2"/>
      <c r="K52411" s="2"/>
    </row>
    <row r="52412" spans="4:11">
      <c r="D52412" s="1"/>
      <c r="E52412" s="1"/>
      <c r="F52412" s="1"/>
      <c r="G52412" s="1"/>
      <c r="J52412" s="2"/>
      <c r="K52412" s="2"/>
    </row>
    <row r="52413" spans="4:11">
      <c r="D52413" s="1"/>
      <c r="E52413" s="1"/>
      <c r="F52413" s="1"/>
      <c r="G52413" s="1"/>
      <c r="J52413" s="2"/>
      <c r="K52413" s="2"/>
    </row>
    <row r="52414" spans="4:11">
      <c r="D52414" s="1"/>
      <c r="E52414" s="1"/>
      <c r="F52414" s="1"/>
      <c r="G52414" s="1"/>
      <c r="J52414" s="2"/>
      <c r="K52414" s="2"/>
    </row>
    <row r="52415" spans="4:11">
      <c r="D52415" s="1"/>
      <c r="E52415" s="1"/>
      <c r="F52415" s="1"/>
      <c r="G52415" s="1"/>
      <c r="J52415" s="2"/>
      <c r="K52415" s="2"/>
    </row>
    <row r="52416" spans="4:11">
      <c r="D52416" s="1"/>
      <c r="E52416" s="1"/>
      <c r="F52416" s="1"/>
      <c r="G52416" s="1"/>
      <c r="J52416" s="2"/>
      <c r="K52416" s="2"/>
    </row>
    <row r="52417" spans="4:11">
      <c r="D52417" s="1"/>
      <c r="E52417" s="1"/>
      <c r="F52417" s="1"/>
      <c r="G52417" s="1"/>
      <c r="J52417" s="2"/>
      <c r="K52417" s="2"/>
    </row>
    <row r="52418" spans="4:11">
      <c r="D52418" s="1"/>
      <c r="E52418" s="1"/>
      <c r="F52418" s="1"/>
      <c r="G52418" s="1"/>
      <c r="J52418" s="2"/>
      <c r="K52418" s="2"/>
    </row>
    <row r="52419" spans="4:11">
      <c r="D52419" s="1"/>
      <c r="E52419" s="1"/>
      <c r="F52419" s="1"/>
      <c r="G52419" s="1"/>
      <c r="J52419" s="2"/>
      <c r="K52419" s="2"/>
    </row>
    <row r="52420" spans="4:11">
      <c r="D52420" s="1"/>
      <c r="E52420" s="1"/>
      <c r="F52420" s="1"/>
      <c r="G52420" s="1"/>
      <c r="J52420" s="2"/>
      <c r="K52420" s="2"/>
    </row>
    <row r="52421" spans="4:11">
      <c r="D52421" s="1"/>
      <c r="E52421" s="1"/>
      <c r="F52421" s="1"/>
      <c r="G52421" s="1"/>
      <c r="J52421" s="2"/>
      <c r="K52421" s="2"/>
    </row>
    <row r="52422" spans="4:11">
      <c r="D52422" s="1"/>
      <c r="E52422" s="1"/>
      <c r="F52422" s="1"/>
      <c r="G52422" s="1"/>
      <c r="J52422" s="2"/>
      <c r="K52422" s="2"/>
    </row>
    <row r="52423" spans="4:11">
      <c r="D52423" s="1"/>
      <c r="E52423" s="1"/>
      <c r="F52423" s="1"/>
      <c r="G52423" s="1"/>
      <c r="J52423" s="2"/>
      <c r="K52423" s="2"/>
    </row>
    <row r="52424" spans="4:11">
      <c r="D52424" s="1"/>
      <c r="E52424" s="1"/>
      <c r="F52424" s="1"/>
      <c r="G52424" s="1"/>
      <c r="J52424" s="2"/>
      <c r="K52424" s="2"/>
    </row>
    <row r="52425" spans="4:11">
      <c r="D52425" s="1"/>
      <c r="E52425" s="1"/>
      <c r="F52425" s="1"/>
      <c r="G52425" s="1"/>
      <c r="J52425" s="2"/>
      <c r="K52425" s="2"/>
    </row>
    <row r="52426" spans="4:11">
      <c r="D52426" s="1"/>
      <c r="E52426" s="1"/>
      <c r="F52426" s="1"/>
      <c r="G52426" s="1"/>
      <c r="J52426" s="2"/>
      <c r="K52426" s="2"/>
    </row>
    <row r="52427" spans="4:11">
      <c r="D52427" s="1"/>
      <c r="E52427" s="1"/>
      <c r="F52427" s="1"/>
      <c r="G52427" s="1"/>
      <c r="J52427" s="2"/>
      <c r="K52427" s="2"/>
    </row>
    <row r="52428" spans="4:11">
      <c r="D52428" s="1"/>
      <c r="E52428" s="1"/>
      <c r="F52428" s="1"/>
      <c r="G52428" s="1"/>
      <c r="J52428" s="2"/>
      <c r="K52428" s="2"/>
    </row>
    <row r="52429" spans="4:11">
      <c r="D52429" s="1"/>
      <c r="E52429" s="1"/>
      <c r="F52429" s="1"/>
      <c r="G52429" s="1"/>
      <c r="J52429" s="2"/>
      <c r="K52429" s="2"/>
    </row>
    <row r="52430" spans="4:11">
      <c r="D52430" s="1"/>
      <c r="E52430" s="1"/>
      <c r="F52430" s="1"/>
      <c r="G52430" s="1"/>
      <c r="J52430" s="2"/>
      <c r="K52430" s="2"/>
    </row>
    <row r="52431" spans="4:11">
      <c r="D52431" s="1"/>
      <c r="E52431" s="1"/>
      <c r="F52431" s="1"/>
      <c r="G52431" s="1"/>
      <c r="J52431" s="2"/>
      <c r="K52431" s="2"/>
    </row>
    <row r="52432" spans="4:11">
      <c r="D52432" s="1"/>
      <c r="E52432" s="1"/>
      <c r="F52432" s="1"/>
      <c r="G52432" s="1"/>
      <c r="J52432" s="2"/>
      <c r="K52432" s="2"/>
    </row>
    <row r="52433" spans="4:11">
      <c r="D52433" s="1"/>
      <c r="E52433" s="1"/>
      <c r="F52433" s="1"/>
      <c r="G52433" s="1"/>
      <c r="J52433" s="2"/>
      <c r="K52433" s="2"/>
    </row>
    <row r="52434" spans="4:11">
      <c r="D52434" s="1"/>
      <c r="E52434" s="1"/>
      <c r="F52434" s="1"/>
      <c r="G52434" s="1"/>
      <c r="J52434" s="2"/>
      <c r="K52434" s="2"/>
    </row>
    <row r="52435" spans="4:11">
      <c r="D52435" s="1"/>
      <c r="E52435" s="1"/>
      <c r="F52435" s="1"/>
      <c r="G52435" s="1"/>
      <c r="J52435" s="2"/>
      <c r="K52435" s="2"/>
    </row>
    <row r="52436" spans="4:11">
      <c r="D52436" s="1"/>
      <c r="E52436" s="1"/>
      <c r="F52436" s="1"/>
      <c r="G52436" s="1"/>
      <c r="J52436" s="2"/>
      <c r="K52436" s="2"/>
    </row>
    <row r="52437" spans="4:11">
      <c r="D52437" s="1"/>
      <c r="E52437" s="1"/>
      <c r="F52437" s="1"/>
      <c r="G52437" s="1"/>
      <c r="J52437" s="2"/>
      <c r="K52437" s="2"/>
    </row>
    <row r="52438" spans="4:11">
      <c r="D52438" s="1"/>
      <c r="E52438" s="1"/>
      <c r="F52438" s="1"/>
      <c r="G52438" s="1"/>
      <c r="J52438" s="2"/>
      <c r="K52438" s="2"/>
    </row>
    <row r="52439" spans="4:11">
      <c r="D52439" s="1"/>
      <c r="E52439" s="1"/>
      <c r="F52439" s="1"/>
      <c r="G52439" s="1"/>
      <c r="J52439" s="2"/>
      <c r="K52439" s="2"/>
    </row>
    <row r="52440" spans="4:11">
      <c r="D52440" s="1"/>
      <c r="E52440" s="1"/>
      <c r="F52440" s="1"/>
      <c r="G52440" s="1"/>
      <c r="J52440" s="2"/>
      <c r="K52440" s="2"/>
    </row>
    <row r="52441" spans="4:11">
      <c r="D52441" s="1"/>
      <c r="E52441" s="1"/>
      <c r="F52441" s="1"/>
      <c r="G52441" s="1"/>
      <c r="J52441" s="2"/>
      <c r="K52441" s="2"/>
    </row>
    <row r="52442" spans="4:11">
      <c r="D52442" s="1"/>
      <c r="E52442" s="1"/>
      <c r="F52442" s="1"/>
      <c r="G52442" s="1"/>
      <c r="J52442" s="2"/>
      <c r="K52442" s="2"/>
    </row>
    <row r="52443" spans="4:11">
      <c r="D52443" s="1"/>
      <c r="E52443" s="1"/>
      <c r="F52443" s="1"/>
      <c r="G52443" s="1"/>
      <c r="J52443" s="2"/>
      <c r="K52443" s="2"/>
    </row>
    <row r="52444" spans="4:11">
      <c r="D52444" s="1"/>
      <c r="E52444" s="1"/>
      <c r="F52444" s="1"/>
      <c r="G52444" s="1"/>
      <c r="J52444" s="2"/>
      <c r="K52444" s="2"/>
    </row>
    <row r="52445" spans="4:11">
      <c r="D52445" s="1"/>
      <c r="E52445" s="1"/>
      <c r="F52445" s="1"/>
      <c r="G52445" s="1"/>
      <c r="J52445" s="2"/>
      <c r="K52445" s="2"/>
    </row>
    <row r="52446" spans="4:11">
      <c r="D52446" s="1"/>
      <c r="E52446" s="1"/>
      <c r="F52446" s="1"/>
      <c r="G52446" s="1"/>
      <c r="J52446" s="2"/>
      <c r="K52446" s="2"/>
    </row>
    <row r="52447" spans="4:11">
      <c r="D52447" s="1"/>
      <c r="E52447" s="1"/>
      <c r="F52447" s="1"/>
      <c r="G52447" s="1"/>
      <c r="J52447" s="2"/>
      <c r="K52447" s="2"/>
    </row>
    <row r="52448" spans="4:11">
      <c r="D52448" s="1"/>
      <c r="E52448" s="1"/>
      <c r="F52448" s="1"/>
      <c r="G52448" s="1"/>
      <c r="J52448" s="2"/>
      <c r="K52448" s="2"/>
    </row>
    <row r="52449" spans="4:11">
      <c r="D52449" s="1"/>
      <c r="E52449" s="1"/>
      <c r="F52449" s="1"/>
      <c r="G52449" s="1"/>
      <c r="J52449" s="2"/>
      <c r="K52449" s="2"/>
    </row>
    <row r="52450" spans="4:11">
      <c r="D52450" s="1"/>
      <c r="E52450" s="1"/>
      <c r="F52450" s="1"/>
      <c r="G52450" s="1"/>
      <c r="J52450" s="2"/>
      <c r="K52450" s="2"/>
    </row>
    <row r="52451" spans="4:11">
      <c r="D52451" s="1"/>
      <c r="E52451" s="1"/>
      <c r="F52451" s="1"/>
      <c r="G52451" s="1"/>
      <c r="J52451" s="2"/>
      <c r="K52451" s="2"/>
    </row>
    <row r="52452" spans="4:11">
      <c r="D52452" s="1"/>
      <c r="E52452" s="1"/>
      <c r="F52452" s="1"/>
      <c r="G52452" s="1"/>
      <c r="J52452" s="2"/>
      <c r="K52452" s="2"/>
    </row>
    <row r="52453" spans="4:11">
      <c r="D52453" s="1"/>
      <c r="E52453" s="1"/>
      <c r="F52453" s="1"/>
      <c r="G52453" s="1"/>
      <c r="J52453" s="2"/>
      <c r="K52453" s="2"/>
    </row>
    <row r="52454" spans="4:11">
      <c r="D52454" s="1"/>
      <c r="E52454" s="1"/>
      <c r="F52454" s="1"/>
      <c r="G52454" s="1"/>
      <c r="J52454" s="2"/>
      <c r="K52454" s="2"/>
    </row>
    <row r="52455" spans="4:11">
      <c r="D52455" s="1"/>
      <c r="E52455" s="1"/>
      <c r="F52455" s="1"/>
      <c r="G52455" s="1"/>
      <c r="J52455" s="2"/>
      <c r="K52455" s="2"/>
    </row>
    <row r="52456" spans="4:11">
      <c r="D52456" s="1"/>
      <c r="E52456" s="1"/>
      <c r="F52456" s="1"/>
      <c r="G52456" s="1"/>
      <c r="J52456" s="2"/>
      <c r="K52456" s="2"/>
    </row>
    <row r="52457" spans="4:11">
      <c r="D52457" s="1"/>
      <c r="E52457" s="1"/>
      <c r="F52457" s="1"/>
      <c r="G52457" s="1"/>
      <c r="J52457" s="2"/>
      <c r="K52457" s="2"/>
    </row>
    <row r="52458" spans="4:11">
      <c r="D52458" s="1"/>
      <c r="E52458" s="1"/>
      <c r="F52458" s="1"/>
      <c r="G52458" s="1"/>
      <c r="J52458" s="2"/>
      <c r="K52458" s="2"/>
    </row>
    <row r="52459" spans="4:11">
      <c r="D52459" s="1"/>
      <c r="E52459" s="1"/>
      <c r="F52459" s="1"/>
      <c r="G52459" s="1"/>
      <c r="J52459" s="2"/>
      <c r="K52459" s="2"/>
    </row>
    <row r="52460" spans="4:11">
      <c r="D52460" s="1"/>
      <c r="E52460" s="1"/>
      <c r="F52460" s="1"/>
      <c r="G52460" s="1"/>
      <c r="J52460" s="2"/>
      <c r="K52460" s="2"/>
    </row>
    <row r="52461" spans="4:11">
      <c r="D52461" s="1"/>
      <c r="E52461" s="1"/>
      <c r="F52461" s="1"/>
      <c r="G52461" s="1"/>
      <c r="J52461" s="2"/>
      <c r="K52461" s="2"/>
    </row>
    <row r="52462" spans="4:11">
      <c r="D52462" s="1"/>
      <c r="E52462" s="1"/>
      <c r="F52462" s="1"/>
      <c r="G52462" s="1"/>
      <c r="J52462" s="2"/>
      <c r="K52462" s="2"/>
    </row>
    <row r="52463" spans="4:11">
      <c r="D52463" s="1"/>
      <c r="E52463" s="1"/>
      <c r="F52463" s="1"/>
      <c r="G52463" s="1"/>
      <c r="J52463" s="2"/>
      <c r="K52463" s="2"/>
    </row>
    <row r="52464" spans="4:11">
      <c r="D52464" s="1"/>
      <c r="E52464" s="1"/>
      <c r="F52464" s="1"/>
      <c r="G52464" s="1"/>
      <c r="J52464" s="2"/>
      <c r="K52464" s="2"/>
    </row>
    <row r="52465" spans="4:11">
      <c r="D52465" s="1"/>
      <c r="E52465" s="1"/>
      <c r="F52465" s="1"/>
      <c r="G52465" s="1"/>
      <c r="J52465" s="2"/>
      <c r="K52465" s="2"/>
    </row>
    <row r="52466" spans="4:11">
      <c r="D52466" s="1"/>
      <c r="E52466" s="1"/>
      <c r="F52466" s="1"/>
      <c r="G52466" s="1"/>
      <c r="J52466" s="2"/>
      <c r="K52466" s="2"/>
    </row>
    <row r="52467" spans="4:11">
      <c r="D52467" s="1"/>
      <c r="E52467" s="1"/>
      <c r="F52467" s="1"/>
      <c r="G52467" s="1"/>
      <c r="J52467" s="2"/>
      <c r="K52467" s="2"/>
    </row>
    <row r="52468" spans="4:11">
      <c r="D52468" s="1"/>
      <c r="E52468" s="1"/>
      <c r="F52468" s="1"/>
      <c r="G52468" s="1"/>
      <c r="J52468" s="2"/>
      <c r="K52468" s="2"/>
    </row>
    <row r="52469" spans="4:11">
      <c r="D52469" s="1"/>
      <c r="E52469" s="1"/>
      <c r="F52469" s="1"/>
      <c r="G52469" s="1"/>
      <c r="J52469" s="2"/>
      <c r="K52469" s="2"/>
    </row>
    <row r="52470" spans="4:11">
      <c r="D52470" s="1"/>
      <c r="E52470" s="1"/>
      <c r="F52470" s="1"/>
      <c r="G52470" s="1"/>
      <c r="J52470" s="2"/>
      <c r="K52470" s="2"/>
    </row>
    <row r="52471" spans="4:11">
      <c r="D52471" s="1"/>
      <c r="E52471" s="1"/>
      <c r="F52471" s="1"/>
      <c r="G52471" s="1"/>
      <c r="J52471" s="2"/>
      <c r="K52471" s="2"/>
    </row>
    <row r="52472" spans="4:11">
      <c r="D52472" s="1"/>
      <c r="E52472" s="1"/>
      <c r="F52472" s="1"/>
      <c r="G52472" s="1"/>
      <c r="J52472" s="2"/>
      <c r="K52472" s="2"/>
    </row>
    <row r="52473" spans="4:11">
      <c r="D52473" s="1"/>
      <c r="E52473" s="1"/>
      <c r="F52473" s="1"/>
      <c r="G52473" s="1"/>
      <c r="J52473" s="2"/>
      <c r="K52473" s="2"/>
    </row>
    <row r="52474" spans="4:11">
      <c r="D52474" s="1"/>
      <c r="E52474" s="1"/>
      <c r="F52474" s="1"/>
      <c r="G52474" s="1"/>
      <c r="J52474" s="2"/>
      <c r="K52474" s="2"/>
    </row>
    <row r="52475" spans="4:11">
      <c r="D52475" s="1"/>
      <c r="E52475" s="1"/>
      <c r="F52475" s="1"/>
      <c r="G52475" s="1"/>
      <c r="J52475" s="2"/>
      <c r="K52475" s="2"/>
    </row>
    <row r="52476" spans="4:11">
      <c r="D52476" s="1"/>
      <c r="E52476" s="1"/>
      <c r="F52476" s="1"/>
      <c r="G52476" s="1"/>
      <c r="J52476" s="2"/>
      <c r="K52476" s="2"/>
    </row>
    <row r="52477" spans="4:11">
      <c r="D52477" s="1"/>
      <c r="E52477" s="1"/>
      <c r="F52477" s="1"/>
      <c r="G52477" s="1"/>
      <c r="J52477" s="2"/>
      <c r="K52477" s="2"/>
    </row>
    <row r="52478" spans="4:11">
      <c r="D52478" s="1"/>
      <c r="E52478" s="1"/>
      <c r="F52478" s="1"/>
      <c r="G52478" s="1"/>
      <c r="J52478" s="2"/>
      <c r="K52478" s="2"/>
    </row>
    <row r="52479" spans="4:11">
      <c r="D52479" s="1"/>
      <c r="E52479" s="1"/>
      <c r="F52479" s="1"/>
      <c r="G52479" s="1"/>
      <c r="J52479" s="2"/>
      <c r="K52479" s="2"/>
    </row>
    <row r="52480" spans="4:11">
      <c r="D52480" s="1"/>
      <c r="E52480" s="1"/>
      <c r="F52480" s="1"/>
      <c r="G52480" s="1"/>
      <c r="J52480" s="2"/>
      <c r="K52480" s="2"/>
    </row>
    <row r="52481" spans="4:11">
      <c r="D52481" s="1"/>
      <c r="E52481" s="1"/>
      <c r="F52481" s="1"/>
      <c r="G52481" s="1"/>
      <c r="J52481" s="2"/>
      <c r="K52481" s="2"/>
    </row>
    <row r="52482" spans="4:11">
      <c r="D52482" s="1"/>
      <c r="E52482" s="1"/>
      <c r="F52482" s="1"/>
      <c r="G52482" s="1"/>
      <c r="J52482" s="2"/>
      <c r="K52482" s="2"/>
    </row>
    <row r="52483" spans="4:11">
      <c r="D52483" s="1"/>
      <c r="E52483" s="1"/>
      <c r="F52483" s="1"/>
      <c r="G52483" s="1"/>
      <c r="J52483" s="2"/>
      <c r="K52483" s="2"/>
    </row>
    <row r="52484" spans="4:11">
      <c r="D52484" s="1"/>
      <c r="E52484" s="1"/>
      <c r="F52484" s="1"/>
      <c r="G52484" s="1"/>
      <c r="J52484" s="2"/>
      <c r="K52484" s="2"/>
    </row>
    <row r="52485" spans="4:11">
      <c r="D52485" s="1"/>
      <c r="E52485" s="1"/>
      <c r="F52485" s="1"/>
      <c r="G52485" s="1"/>
      <c r="J52485" s="2"/>
      <c r="K52485" s="2"/>
    </row>
    <row r="52486" spans="4:11">
      <c r="D52486" s="1"/>
      <c r="E52486" s="1"/>
      <c r="F52486" s="1"/>
      <c r="G52486" s="1"/>
      <c r="J52486" s="2"/>
      <c r="K52486" s="2"/>
    </row>
    <row r="52487" spans="4:11">
      <c r="D52487" s="1"/>
      <c r="E52487" s="1"/>
      <c r="F52487" s="1"/>
      <c r="G52487" s="1"/>
      <c r="J52487" s="2"/>
      <c r="K52487" s="2"/>
    </row>
    <row r="52488" spans="4:11">
      <c r="D52488" s="1"/>
      <c r="E52488" s="1"/>
      <c r="F52488" s="1"/>
      <c r="G52488" s="1"/>
      <c r="J52488" s="2"/>
      <c r="K52488" s="2"/>
    </row>
    <row r="52489" spans="4:11">
      <c r="D52489" s="1"/>
      <c r="E52489" s="1"/>
      <c r="F52489" s="1"/>
      <c r="G52489" s="1"/>
      <c r="J52489" s="2"/>
      <c r="K52489" s="2"/>
    </row>
    <row r="52490" spans="4:11">
      <c r="D52490" s="1"/>
      <c r="E52490" s="1"/>
      <c r="F52490" s="1"/>
      <c r="G52490" s="1"/>
      <c r="J52490" s="2"/>
      <c r="K52490" s="2"/>
    </row>
    <row r="52491" spans="4:11">
      <c r="D52491" s="1"/>
      <c r="E52491" s="1"/>
      <c r="F52491" s="1"/>
      <c r="G52491" s="1"/>
      <c r="J52491" s="2"/>
      <c r="K52491" s="2"/>
    </row>
    <row r="52492" spans="4:11">
      <c r="D52492" s="1"/>
      <c r="E52492" s="1"/>
      <c r="F52492" s="1"/>
      <c r="G52492" s="1"/>
      <c r="J52492" s="2"/>
      <c r="K52492" s="2"/>
    </row>
    <row r="52493" spans="4:11">
      <c r="D52493" s="1"/>
      <c r="E52493" s="1"/>
      <c r="F52493" s="1"/>
      <c r="G52493" s="1"/>
      <c r="J52493" s="2"/>
      <c r="K52493" s="2"/>
    </row>
    <row r="52494" spans="4:11">
      <c r="D52494" s="1"/>
      <c r="E52494" s="1"/>
      <c r="F52494" s="1"/>
      <c r="G52494" s="1"/>
      <c r="J52494" s="2"/>
      <c r="K52494" s="2"/>
    </row>
    <row r="52495" spans="4:11">
      <c r="D52495" s="1"/>
      <c r="E52495" s="1"/>
      <c r="F52495" s="1"/>
      <c r="G52495" s="1"/>
      <c r="J52495" s="2"/>
      <c r="K52495" s="2"/>
    </row>
    <row r="52496" spans="4:11">
      <c r="D52496" s="1"/>
      <c r="E52496" s="1"/>
      <c r="F52496" s="1"/>
      <c r="G52496" s="1"/>
      <c r="J52496" s="2"/>
      <c r="K52496" s="2"/>
    </row>
    <row r="52497" spans="4:11">
      <c r="D52497" s="1"/>
      <c r="E52497" s="1"/>
      <c r="F52497" s="1"/>
      <c r="G52497" s="1"/>
      <c r="J52497" s="2"/>
      <c r="K52497" s="2"/>
    </row>
    <row r="52498" spans="4:11">
      <c r="D52498" s="1"/>
      <c r="E52498" s="1"/>
      <c r="F52498" s="1"/>
      <c r="G52498" s="1"/>
      <c r="J52498" s="2"/>
      <c r="K52498" s="2"/>
    </row>
    <row r="52499" spans="4:11">
      <c r="D52499" s="1"/>
      <c r="E52499" s="1"/>
      <c r="F52499" s="1"/>
      <c r="G52499" s="1"/>
      <c r="J52499" s="2"/>
      <c r="K52499" s="2"/>
    </row>
    <row r="52500" spans="4:11">
      <c r="D52500" s="1"/>
      <c r="E52500" s="1"/>
      <c r="F52500" s="1"/>
      <c r="G52500" s="1"/>
      <c r="J52500" s="2"/>
      <c r="K52500" s="2"/>
    </row>
    <row r="52501" spans="4:11">
      <c r="D52501" s="1"/>
      <c r="E52501" s="1"/>
      <c r="F52501" s="1"/>
      <c r="G52501" s="1"/>
      <c r="J52501" s="2"/>
      <c r="K52501" s="2"/>
    </row>
    <row r="52502" spans="4:11">
      <c r="D52502" s="1"/>
      <c r="E52502" s="1"/>
      <c r="F52502" s="1"/>
      <c r="G52502" s="1"/>
      <c r="J52502" s="2"/>
      <c r="K52502" s="2"/>
    </row>
    <row r="52503" spans="4:11">
      <c r="D52503" s="1"/>
      <c r="E52503" s="1"/>
      <c r="F52503" s="1"/>
      <c r="G52503" s="1"/>
      <c r="J52503" s="2"/>
      <c r="K52503" s="2"/>
    </row>
    <row r="52504" spans="4:11">
      <c r="D52504" s="1"/>
      <c r="E52504" s="1"/>
      <c r="F52504" s="1"/>
      <c r="G52504" s="1"/>
      <c r="J52504" s="2"/>
      <c r="K52504" s="2"/>
    </row>
    <row r="52505" spans="4:11">
      <c r="D52505" s="1"/>
      <c r="E52505" s="1"/>
      <c r="F52505" s="1"/>
      <c r="G52505" s="1"/>
      <c r="J52505" s="2"/>
      <c r="K52505" s="2"/>
    </row>
    <row r="52506" spans="4:11">
      <c r="D52506" s="1"/>
      <c r="E52506" s="1"/>
      <c r="F52506" s="1"/>
      <c r="G52506" s="1"/>
      <c r="J52506" s="2"/>
      <c r="K52506" s="2"/>
    </row>
    <row r="52507" spans="4:11">
      <c r="D52507" s="1"/>
      <c r="E52507" s="1"/>
      <c r="F52507" s="1"/>
      <c r="G52507" s="1"/>
      <c r="J52507" s="2"/>
      <c r="K52507" s="2"/>
    </row>
    <row r="52508" spans="4:11">
      <c r="D52508" s="1"/>
      <c r="E52508" s="1"/>
      <c r="F52508" s="1"/>
      <c r="G52508" s="1"/>
      <c r="J52508" s="2"/>
      <c r="K52508" s="2"/>
    </row>
    <row r="52509" spans="4:11">
      <c r="D52509" s="1"/>
      <c r="E52509" s="1"/>
      <c r="F52509" s="1"/>
      <c r="G52509" s="1"/>
      <c r="J52509" s="2"/>
      <c r="K52509" s="2"/>
    </row>
    <row r="52510" spans="4:11">
      <c r="D52510" s="1"/>
      <c r="E52510" s="1"/>
      <c r="F52510" s="1"/>
      <c r="G52510" s="1"/>
      <c r="J52510" s="2"/>
      <c r="K52510" s="2"/>
    </row>
    <row r="52511" spans="4:11">
      <c r="D52511" s="1"/>
      <c r="E52511" s="1"/>
      <c r="F52511" s="1"/>
      <c r="G52511" s="1"/>
      <c r="J52511" s="2"/>
      <c r="K52511" s="2"/>
    </row>
    <row r="52512" spans="4:11">
      <c r="D52512" s="1"/>
      <c r="E52512" s="1"/>
      <c r="F52512" s="1"/>
      <c r="G52512" s="1"/>
      <c r="J52512" s="2"/>
      <c r="K52512" s="2"/>
    </row>
    <row r="52513" spans="4:11">
      <c r="D52513" s="1"/>
      <c r="E52513" s="1"/>
      <c r="F52513" s="1"/>
      <c r="G52513" s="1"/>
      <c r="J52513" s="2"/>
      <c r="K52513" s="2"/>
    </row>
    <row r="52514" spans="4:11">
      <c r="D52514" s="1"/>
      <c r="E52514" s="1"/>
      <c r="F52514" s="1"/>
      <c r="G52514" s="1"/>
      <c r="J52514" s="2"/>
      <c r="K52514" s="2"/>
    </row>
    <row r="52515" spans="4:11">
      <c r="D52515" s="1"/>
      <c r="E52515" s="1"/>
      <c r="F52515" s="1"/>
      <c r="G52515" s="1"/>
      <c r="J52515" s="2"/>
      <c r="K52515" s="2"/>
    </row>
    <row r="52516" spans="4:11">
      <c r="D52516" s="1"/>
      <c r="E52516" s="1"/>
      <c r="F52516" s="1"/>
      <c r="G52516" s="1"/>
      <c r="J52516" s="2"/>
      <c r="K52516" s="2"/>
    </row>
    <row r="52517" spans="4:11">
      <c r="D52517" s="1"/>
      <c r="E52517" s="1"/>
      <c r="F52517" s="1"/>
      <c r="G52517" s="1"/>
      <c r="J52517" s="2"/>
      <c r="K52517" s="2"/>
    </row>
    <row r="52518" spans="4:11">
      <c r="D52518" s="1"/>
      <c r="E52518" s="1"/>
      <c r="F52518" s="1"/>
      <c r="G52518" s="1"/>
      <c r="J52518" s="2"/>
      <c r="K52518" s="2"/>
    </row>
    <row r="52519" spans="4:11">
      <c r="D52519" s="1"/>
      <c r="E52519" s="1"/>
      <c r="F52519" s="1"/>
      <c r="G52519" s="1"/>
      <c r="J52519" s="2"/>
      <c r="K52519" s="2"/>
    </row>
    <row r="52520" spans="4:11">
      <c r="D52520" s="1"/>
      <c r="E52520" s="1"/>
      <c r="F52520" s="1"/>
      <c r="G52520" s="1"/>
      <c r="J52520" s="2"/>
      <c r="K52520" s="2"/>
    </row>
    <row r="52521" spans="4:11">
      <c r="D52521" s="1"/>
      <c r="E52521" s="1"/>
      <c r="F52521" s="1"/>
      <c r="G52521" s="1"/>
      <c r="J52521" s="2"/>
      <c r="K52521" s="2"/>
    </row>
    <row r="52522" spans="4:11">
      <c r="D52522" s="1"/>
      <c r="E52522" s="1"/>
      <c r="F52522" s="1"/>
      <c r="G52522" s="1"/>
      <c r="J52522" s="2"/>
      <c r="K52522" s="2"/>
    </row>
    <row r="52523" spans="4:11">
      <c r="D52523" s="1"/>
      <c r="E52523" s="1"/>
      <c r="F52523" s="1"/>
      <c r="G52523" s="1"/>
      <c r="J52523" s="2"/>
      <c r="K52523" s="2"/>
    </row>
    <row r="52524" spans="4:11">
      <c r="D52524" s="1"/>
      <c r="E52524" s="1"/>
      <c r="F52524" s="1"/>
      <c r="G52524" s="1"/>
      <c r="J52524" s="2"/>
      <c r="K52524" s="2"/>
    </row>
    <row r="52525" spans="4:11">
      <c r="D52525" s="1"/>
      <c r="E52525" s="1"/>
      <c r="F52525" s="1"/>
      <c r="G52525" s="1"/>
      <c r="J52525" s="2"/>
      <c r="K52525" s="2"/>
    </row>
    <row r="52526" spans="4:11">
      <c r="D52526" s="1"/>
      <c r="E52526" s="1"/>
      <c r="F52526" s="1"/>
      <c r="G52526" s="1"/>
      <c r="J52526" s="2"/>
      <c r="K52526" s="2"/>
    </row>
    <row r="52527" spans="4:11">
      <c r="D52527" s="1"/>
      <c r="E52527" s="1"/>
      <c r="F52527" s="1"/>
      <c r="G52527" s="1"/>
      <c r="J52527" s="2"/>
      <c r="K52527" s="2"/>
    </row>
    <row r="52528" spans="4:11">
      <c r="D52528" s="1"/>
      <c r="E52528" s="1"/>
      <c r="F52528" s="1"/>
      <c r="G52528" s="1"/>
      <c r="J52528" s="2"/>
      <c r="K52528" s="2"/>
    </row>
    <row r="52529" spans="4:11">
      <c r="D52529" s="1"/>
      <c r="E52529" s="1"/>
      <c r="F52529" s="1"/>
      <c r="G52529" s="1"/>
      <c r="J52529" s="2"/>
      <c r="K52529" s="2"/>
    </row>
    <row r="52530" spans="4:11">
      <c r="D52530" s="1"/>
      <c r="E52530" s="1"/>
      <c r="F52530" s="1"/>
      <c r="G52530" s="1"/>
      <c r="J52530" s="2"/>
      <c r="K52530" s="2"/>
    </row>
    <row r="52531" spans="4:11">
      <c r="D52531" s="1"/>
      <c r="E52531" s="1"/>
      <c r="F52531" s="1"/>
      <c r="G52531" s="1"/>
      <c r="J52531" s="2"/>
      <c r="K52531" s="2"/>
    </row>
    <row r="52532" spans="4:11">
      <c r="D52532" s="1"/>
      <c r="E52532" s="1"/>
      <c r="F52532" s="1"/>
      <c r="G52532" s="1"/>
      <c r="J52532" s="2"/>
      <c r="K52532" s="2"/>
    </row>
    <row r="52533" spans="4:11">
      <c r="D52533" s="1"/>
      <c r="E52533" s="1"/>
      <c r="F52533" s="1"/>
      <c r="G52533" s="1"/>
      <c r="J52533" s="2"/>
      <c r="K52533" s="2"/>
    </row>
    <row r="52534" spans="4:11">
      <c r="D52534" s="1"/>
      <c r="E52534" s="1"/>
      <c r="F52534" s="1"/>
      <c r="G52534" s="1"/>
      <c r="J52534" s="2"/>
      <c r="K52534" s="2"/>
    </row>
    <row r="52535" spans="4:11">
      <c r="D52535" s="1"/>
      <c r="E52535" s="1"/>
      <c r="F52535" s="1"/>
      <c r="G52535" s="1"/>
      <c r="J52535" s="2"/>
      <c r="K52535" s="2"/>
    </row>
    <row r="52536" spans="4:11">
      <c r="D52536" s="1"/>
      <c r="E52536" s="1"/>
      <c r="F52536" s="1"/>
      <c r="G52536" s="1"/>
      <c r="J52536" s="2"/>
      <c r="K52536" s="2"/>
    </row>
    <row r="52537" spans="4:11">
      <c r="D52537" s="1"/>
      <c r="E52537" s="1"/>
      <c r="F52537" s="1"/>
      <c r="G52537" s="1"/>
      <c r="J52537" s="2"/>
      <c r="K52537" s="2"/>
    </row>
    <row r="52538" spans="4:11">
      <c r="D52538" s="1"/>
      <c r="E52538" s="1"/>
      <c r="F52538" s="1"/>
      <c r="G52538" s="1"/>
      <c r="J52538" s="2"/>
      <c r="K52538" s="2"/>
    </row>
    <row r="52539" spans="4:11">
      <c r="D52539" s="1"/>
      <c r="E52539" s="1"/>
      <c r="F52539" s="1"/>
      <c r="G52539" s="1"/>
      <c r="J52539" s="2"/>
      <c r="K52539" s="2"/>
    </row>
    <row r="52540" spans="4:11">
      <c r="D52540" s="1"/>
      <c r="E52540" s="1"/>
      <c r="F52540" s="1"/>
      <c r="G52540" s="1"/>
      <c r="J52540" s="2"/>
      <c r="K52540" s="2"/>
    </row>
    <row r="52541" spans="4:11">
      <c r="D52541" s="1"/>
      <c r="E52541" s="1"/>
      <c r="F52541" s="1"/>
      <c r="G52541" s="1"/>
      <c r="J52541" s="2"/>
      <c r="K52541" s="2"/>
    </row>
    <row r="52542" spans="4:11">
      <c r="D52542" s="1"/>
      <c r="E52542" s="1"/>
      <c r="F52542" s="1"/>
      <c r="G52542" s="1"/>
      <c r="J52542" s="2"/>
      <c r="K52542" s="2"/>
    </row>
    <row r="52543" spans="4:11">
      <c r="D52543" s="1"/>
      <c r="E52543" s="1"/>
      <c r="F52543" s="1"/>
      <c r="G52543" s="1"/>
      <c r="J52543" s="2"/>
      <c r="K52543" s="2"/>
    </row>
    <row r="52544" spans="4:11">
      <c r="D52544" s="1"/>
      <c r="E52544" s="1"/>
      <c r="F52544" s="1"/>
      <c r="G52544" s="1"/>
      <c r="J52544" s="2"/>
      <c r="K52544" s="2"/>
    </row>
    <row r="52545" spans="4:11">
      <c r="D52545" s="1"/>
      <c r="E52545" s="1"/>
      <c r="F52545" s="1"/>
      <c r="G52545" s="1"/>
      <c r="J52545" s="2"/>
      <c r="K52545" s="2"/>
    </row>
    <row r="52546" spans="4:11">
      <c r="D52546" s="1"/>
      <c r="E52546" s="1"/>
      <c r="F52546" s="1"/>
      <c r="G52546" s="1"/>
      <c r="J52546" s="2"/>
      <c r="K52546" s="2"/>
    </row>
    <row r="52547" spans="4:11">
      <c r="D52547" s="1"/>
      <c r="E52547" s="1"/>
      <c r="F52547" s="1"/>
      <c r="G52547" s="1"/>
      <c r="J52547" s="2"/>
      <c r="K52547" s="2"/>
    </row>
    <row r="52548" spans="4:11">
      <c r="D52548" s="1"/>
      <c r="E52548" s="1"/>
      <c r="F52548" s="1"/>
      <c r="G52548" s="1"/>
      <c r="J52548" s="2"/>
      <c r="K52548" s="2"/>
    </row>
    <row r="52549" spans="4:11">
      <c r="D52549" s="1"/>
      <c r="E52549" s="1"/>
      <c r="F52549" s="1"/>
      <c r="G52549" s="1"/>
      <c r="J52549" s="2"/>
      <c r="K52549" s="2"/>
    </row>
    <row r="52550" spans="4:11">
      <c r="D52550" s="1"/>
      <c r="E52550" s="1"/>
      <c r="F52550" s="1"/>
      <c r="G52550" s="1"/>
      <c r="J52550" s="2"/>
      <c r="K52550" s="2"/>
    </row>
    <row r="52551" spans="4:11">
      <c r="D52551" s="1"/>
      <c r="E52551" s="1"/>
      <c r="F52551" s="1"/>
      <c r="G52551" s="1"/>
      <c r="J52551" s="2"/>
      <c r="K52551" s="2"/>
    </row>
    <row r="52552" spans="4:11">
      <c r="D52552" s="1"/>
      <c r="E52552" s="1"/>
      <c r="F52552" s="1"/>
      <c r="G52552" s="1"/>
      <c r="J52552" s="2"/>
      <c r="K52552" s="2"/>
    </row>
    <row r="52553" spans="4:11">
      <c r="D52553" s="1"/>
      <c r="E52553" s="1"/>
      <c r="F52553" s="1"/>
      <c r="G52553" s="1"/>
      <c r="J52553" s="2"/>
      <c r="K52553" s="2"/>
    </row>
    <row r="52554" spans="4:11">
      <c r="D52554" s="1"/>
      <c r="E52554" s="1"/>
      <c r="F52554" s="1"/>
      <c r="G52554" s="1"/>
      <c r="J52554" s="2"/>
      <c r="K52554" s="2"/>
    </row>
    <row r="52555" spans="4:11">
      <c r="D52555" s="1"/>
      <c r="E52555" s="1"/>
      <c r="F52555" s="1"/>
      <c r="G52555" s="1"/>
      <c r="J52555" s="2"/>
      <c r="K52555" s="2"/>
    </row>
    <row r="52556" spans="4:11">
      <c r="D52556" s="1"/>
      <c r="E52556" s="1"/>
      <c r="F52556" s="1"/>
      <c r="G52556" s="1"/>
      <c r="J52556" s="2"/>
      <c r="K52556" s="2"/>
    </row>
    <row r="52557" spans="4:11">
      <c r="D52557" s="1"/>
      <c r="E52557" s="1"/>
      <c r="F52557" s="1"/>
      <c r="G52557" s="1"/>
      <c r="J52557" s="2"/>
      <c r="K52557" s="2"/>
    </row>
    <row r="52558" spans="4:11">
      <c r="D52558" s="1"/>
      <c r="E52558" s="1"/>
      <c r="F52558" s="1"/>
      <c r="G52558" s="1"/>
      <c r="J52558" s="2"/>
      <c r="K52558" s="2"/>
    </row>
    <row r="52559" spans="4:11">
      <c r="D52559" s="1"/>
      <c r="E52559" s="1"/>
      <c r="F52559" s="1"/>
      <c r="G52559" s="1"/>
      <c r="J52559" s="2"/>
      <c r="K52559" s="2"/>
    </row>
    <row r="52560" spans="4:11">
      <c r="D52560" s="1"/>
      <c r="E52560" s="1"/>
      <c r="F52560" s="1"/>
      <c r="G52560" s="1"/>
      <c r="J52560" s="2"/>
      <c r="K52560" s="2"/>
    </row>
    <row r="52561" spans="4:11">
      <c r="D52561" s="1"/>
      <c r="E52561" s="1"/>
      <c r="F52561" s="1"/>
      <c r="G52561" s="1"/>
      <c r="J52561" s="2"/>
      <c r="K52561" s="2"/>
    </row>
    <row r="52562" spans="4:11">
      <c r="D52562" s="1"/>
      <c r="E52562" s="1"/>
      <c r="F52562" s="1"/>
      <c r="G52562" s="1"/>
      <c r="J52562" s="2"/>
      <c r="K52562" s="2"/>
    </row>
    <row r="52563" spans="4:11">
      <c r="D52563" s="1"/>
      <c r="E52563" s="1"/>
      <c r="F52563" s="1"/>
      <c r="G52563" s="1"/>
      <c r="J52563" s="2"/>
      <c r="K52563" s="2"/>
    </row>
    <row r="52564" spans="4:11">
      <c r="D52564" s="1"/>
      <c r="E52564" s="1"/>
      <c r="F52564" s="1"/>
      <c r="G52564" s="1"/>
      <c r="J52564" s="2"/>
      <c r="K52564" s="2"/>
    </row>
    <row r="52565" spans="4:11">
      <c r="D52565" s="1"/>
      <c r="E52565" s="1"/>
      <c r="F52565" s="1"/>
      <c r="G52565" s="1"/>
      <c r="J52565" s="2"/>
      <c r="K52565" s="2"/>
    </row>
    <row r="52566" spans="4:11">
      <c r="D52566" s="1"/>
      <c r="E52566" s="1"/>
      <c r="F52566" s="1"/>
      <c r="G52566" s="1"/>
      <c r="J52566" s="2"/>
      <c r="K52566" s="2"/>
    </row>
    <row r="52567" spans="4:11">
      <c r="D52567" s="1"/>
      <c r="E52567" s="1"/>
      <c r="F52567" s="1"/>
      <c r="G52567" s="1"/>
      <c r="J52567" s="2"/>
      <c r="K52567" s="2"/>
    </row>
    <row r="52568" spans="4:11">
      <c r="D52568" s="1"/>
      <c r="E52568" s="1"/>
      <c r="F52568" s="1"/>
      <c r="G52568" s="1"/>
      <c r="J52568" s="2"/>
      <c r="K52568" s="2"/>
    </row>
    <row r="52569" spans="4:11">
      <c r="D52569" s="1"/>
      <c r="E52569" s="1"/>
      <c r="F52569" s="1"/>
      <c r="G52569" s="1"/>
      <c r="J52569" s="2"/>
      <c r="K52569" s="2"/>
    </row>
    <row r="52570" spans="4:11">
      <c r="D52570" s="1"/>
      <c r="E52570" s="1"/>
      <c r="F52570" s="1"/>
      <c r="G52570" s="1"/>
      <c r="J52570" s="2"/>
      <c r="K52570" s="2"/>
    </row>
    <row r="52571" spans="4:11">
      <c r="D52571" s="1"/>
      <c r="E52571" s="1"/>
      <c r="F52571" s="1"/>
      <c r="G52571" s="1"/>
      <c r="J52571" s="2"/>
      <c r="K52571" s="2"/>
    </row>
    <row r="52572" spans="4:11">
      <c r="D52572" s="1"/>
      <c r="E52572" s="1"/>
      <c r="F52572" s="1"/>
      <c r="G52572" s="1"/>
      <c r="J52572" s="2"/>
      <c r="K52572" s="2"/>
    </row>
    <row r="52573" spans="4:11">
      <c r="D52573" s="1"/>
      <c r="E52573" s="1"/>
      <c r="F52573" s="1"/>
      <c r="G52573" s="1"/>
      <c r="J52573" s="2"/>
      <c r="K52573" s="2"/>
    </row>
    <row r="52574" spans="4:11">
      <c r="D52574" s="1"/>
      <c r="E52574" s="1"/>
      <c r="F52574" s="1"/>
      <c r="G52574" s="1"/>
      <c r="J52574" s="2"/>
      <c r="K52574" s="2"/>
    </row>
    <row r="52575" spans="4:11">
      <c r="D52575" s="1"/>
      <c r="E52575" s="1"/>
      <c r="F52575" s="1"/>
      <c r="G52575" s="1"/>
      <c r="J52575" s="2"/>
      <c r="K52575" s="2"/>
    </row>
    <row r="52576" spans="4:11">
      <c r="D52576" s="1"/>
      <c r="E52576" s="1"/>
      <c r="F52576" s="1"/>
      <c r="G52576" s="1"/>
      <c r="J52576" s="2"/>
      <c r="K52576" s="2"/>
    </row>
    <row r="52577" spans="4:11">
      <c r="D52577" s="1"/>
      <c r="E52577" s="1"/>
      <c r="F52577" s="1"/>
      <c r="G52577" s="1"/>
      <c r="J52577" s="2"/>
      <c r="K52577" s="2"/>
    </row>
    <row r="52578" spans="4:11">
      <c r="D52578" s="1"/>
      <c r="E52578" s="1"/>
      <c r="F52578" s="1"/>
      <c r="G52578" s="1"/>
      <c r="J52578" s="2"/>
      <c r="K52578" s="2"/>
    </row>
    <row r="52579" spans="4:11">
      <c r="D52579" s="1"/>
      <c r="E52579" s="1"/>
      <c r="F52579" s="1"/>
      <c r="G52579" s="1"/>
      <c r="J52579" s="2"/>
      <c r="K52579" s="2"/>
    </row>
    <row r="52580" spans="4:11">
      <c r="D52580" s="1"/>
      <c r="E52580" s="1"/>
      <c r="F52580" s="1"/>
      <c r="G52580" s="1"/>
      <c r="J52580" s="2"/>
      <c r="K52580" s="2"/>
    </row>
    <row r="52581" spans="4:11">
      <c r="D52581" s="1"/>
      <c r="E52581" s="1"/>
      <c r="F52581" s="1"/>
      <c r="G52581" s="1"/>
      <c r="J52581" s="2"/>
      <c r="K52581" s="2"/>
    </row>
    <row r="52582" spans="4:11">
      <c r="D52582" s="1"/>
      <c r="E52582" s="1"/>
      <c r="F52582" s="1"/>
      <c r="G52582" s="1"/>
      <c r="J52582" s="2"/>
      <c r="K52582" s="2"/>
    </row>
    <row r="52583" spans="4:11">
      <c r="D52583" s="1"/>
      <c r="E52583" s="1"/>
      <c r="F52583" s="1"/>
      <c r="G52583" s="1"/>
      <c r="J52583" s="2"/>
      <c r="K52583" s="2"/>
    </row>
    <row r="52584" spans="4:11">
      <c r="D52584" s="1"/>
      <c r="E52584" s="1"/>
      <c r="F52584" s="1"/>
      <c r="G52584" s="1"/>
      <c r="J52584" s="2"/>
      <c r="K52584" s="2"/>
    </row>
    <row r="52585" spans="4:11">
      <c r="D52585" s="1"/>
      <c r="E52585" s="1"/>
      <c r="F52585" s="1"/>
      <c r="G52585" s="1"/>
      <c r="J52585" s="2"/>
      <c r="K52585" s="2"/>
    </row>
    <row r="52586" spans="4:11">
      <c r="D52586" s="1"/>
      <c r="E52586" s="1"/>
      <c r="F52586" s="1"/>
      <c r="G52586" s="1"/>
      <c r="J52586" s="2"/>
      <c r="K52586" s="2"/>
    </row>
    <row r="52587" spans="4:11">
      <c r="D52587" s="1"/>
      <c r="E52587" s="1"/>
      <c r="F52587" s="1"/>
      <c r="G52587" s="1"/>
      <c r="J52587" s="2"/>
      <c r="K52587" s="2"/>
    </row>
    <row r="52588" spans="4:11">
      <c r="D52588" s="1"/>
      <c r="E52588" s="1"/>
      <c r="F52588" s="1"/>
      <c r="G52588" s="1"/>
      <c r="J52588" s="2"/>
      <c r="K52588" s="2"/>
    </row>
    <row r="52589" spans="4:11">
      <c r="D52589" s="1"/>
      <c r="E52589" s="1"/>
      <c r="F52589" s="1"/>
      <c r="G52589" s="1"/>
      <c r="J52589" s="2"/>
      <c r="K52589" s="2"/>
    </row>
    <row r="52590" spans="4:11">
      <c r="D52590" s="1"/>
      <c r="E52590" s="1"/>
      <c r="F52590" s="1"/>
      <c r="G52590" s="1"/>
      <c r="J52590" s="2"/>
      <c r="K52590" s="2"/>
    </row>
    <row r="52591" spans="4:11">
      <c r="D52591" s="1"/>
      <c r="E52591" s="1"/>
      <c r="F52591" s="1"/>
      <c r="G52591" s="1"/>
      <c r="J52591" s="2"/>
      <c r="K52591" s="2"/>
    </row>
    <row r="52592" spans="4:11">
      <c r="D52592" s="1"/>
      <c r="E52592" s="1"/>
      <c r="F52592" s="1"/>
      <c r="G52592" s="1"/>
      <c r="J52592" s="2"/>
      <c r="K52592" s="2"/>
    </row>
    <row r="52593" spans="4:11">
      <c r="D52593" s="1"/>
      <c r="E52593" s="1"/>
      <c r="F52593" s="1"/>
      <c r="G52593" s="1"/>
      <c r="J52593" s="2"/>
      <c r="K52593" s="2"/>
    </row>
    <row r="52594" spans="4:11">
      <c r="D52594" s="1"/>
      <c r="E52594" s="1"/>
      <c r="F52594" s="1"/>
      <c r="G52594" s="1"/>
      <c r="J52594" s="2"/>
      <c r="K52594" s="2"/>
    </row>
    <row r="52595" spans="4:11">
      <c r="D52595" s="1"/>
      <c r="E52595" s="1"/>
      <c r="F52595" s="1"/>
      <c r="G52595" s="1"/>
      <c r="J52595" s="2"/>
      <c r="K52595" s="2"/>
    </row>
    <row r="52596" spans="4:11">
      <c r="D52596" s="1"/>
      <c r="E52596" s="1"/>
      <c r="F52596" s="1"/>
      <c r="G52596" s="1"/>
      <c r="J52596" s="2"/>
      <c r="K52596" s="2"/>
    </row>
    <row r="52597" spans="4:11">
      <c r="D52597" s="1"/>
      <c r="E52597" s="1"/>
      <c r="F52597" s="1"/>
      <c r="G52597" s="1"/>
      <c r="J52597" s="2"/>
      <c r="K52597" s="2"/>
    </row>
    <row r="52598" spans="4:11">
      <c r="D52598" s="1"/>
      <c r="E52598" s="1"/>
      <c r="F52598" s="1"/>
      <c r="G52598" s="1"/>
      <c r="J52598" s="2"/>
      <c r="K52598" s="2"/>
    </row>
    <row r="52599" spans="4:11">
      <c r="D52599" s="1"/>
      <c r="E52599" s="1"/>
      <c r="F52599" s="1"/>
      <c r="G52599" s="1"/>
      <c r="J52599" s="2"/>
      <c r="K52599" s="2"/>
    </row>
    <row r="52600" spans="4:11">
      <c r="D52600" s="1"/>
      <c r="E52600" s="1"/>
      <c r="F52600" s="1"/>
      <c r="G52600" s="1"/>
      <c r="J52600" s="2"/>
      <c r="K52600" s="2"/>
    </row>
    <row r="52601" spans="4:11">
      <c r="D52601" s="1"/>
      <c r="E52601" s="1"/>
      <c r="F52601" s="1"/>
      <c r="G52601" s="1"/>
      <c r="J52601" s="2"/>
      <c r="K52601" s="2"/>
    </row>
    <row r="52602" spans="4:11">
      <c r="D52602" s="1"/>
      <c r="E52602" s="1"/>
      <c r="F52602" s="1"/>
      <c r="G52602" s="1"/>
      <c r="J52602" s="2"/>
      <c r="K52602" s="2"/>
    </row>
    <row r="52603" spans="4:11">
      <c r="D52603" s="1"/>
      <c r="E52603" s="1"/>
      <c r="F52603" s="1"/>
      <c r="G52603" s="1"/>
      <c r="J52603" s="2"/>
      <c r="K52603" s="2"/>
    </row>
    <row r="52604" spans="4:11">
      <c r="D52604" s="1"/>
      <c r="E52604" s="1"/>
      <c r="F52604" s="1"/>
      <c r="G52604" s="1"/>
      <c r="J52604" s="2"/>
      <c r="K52604" s="2"/>
    </row>
    <row r="52605" spans="4:11">
      <c r="D52605" s="1"/>
      <c r="E52605" s="1"/>
      <c r="F52605" s="1"/>
      <c r="G52605" s="1"/>
      <c r="J52605" s="2"/>
      <c r="K52605" s="2"/>
    </row>
    <row r="52606" spans="4:11">
      <c r="D52606" s="1"/>
      <c r="E52606" s="1"/>
      <c r="F52606" s="1"/>
      <c r="G52606" s="1"/>
      <c r="J52606" s="2"/>
      <c r="K52606" s="2"/>
    </row>
    <row r="52607" spans="4:11">
      <c r="D52607" s="1"/>
      <c r="E52607" s="1"/>
      <c r="F52607" s="1"/>
      <c r="G52607" s="1"/>
      <c r="J52607" s="2"/>
      <c r="K52607" s="2"/>
    </row>
    <row r="52608" spans="4:11">
      <c r="D52608" s="1"/>
      <c r="E52608" s="1"/>
      <c r="F52608" s="1"/>
      <c r="G52608" s="1"/>
      <c r="J52608" s="2"/>
      <c r="K52608" s="2"/>
    </row>
    <row r="52609" spans="4:11">
      <c r="D52609" s="1"/>
      <c r="E52609" s="1"/>
      <c r="F52609" s="1"/>
      <c r="G52609" s="1"/>
      <c r="J52609" s="2"/>
      <c r="K52609" s="2"/>
    </row>
    <row r="52610" spans="4:11">
      <c r="D52610" s="1"/>
      <c r="E52610" s="1"/>
      <c r="F52610" s="1"/>
      <c r="G52610" s="1"/>
      <c r="J52610" s="2"/>
      <c r="K52610" s="2"/>
    </row>
    <row r="52611" spans="4:11">
      <c r="D52611" s="1"/>
      <c r="E52611" s="1"/>
      <c r="F52611" s="1"/>
      <c r="G52611" s="1"/>
      <c r="J52611" s="2"/>
      <c r="K52611" s="2"/>
    </row>
    <row r="52612" spans="4:11">
      <c r="D52612" s="1"/>
      <c r="E52612" s="1"/>
      <c r="F52612" s="1"/>
      <c r="G52612" s="1"/>
      <c r="J52612" s="2"/>
      <c r="K52612" s="2"/>
    </row>
    <row r="52613" spans="4:11">
      <c r="D52613" s="1"/>
      <c r="E52613" s="1"/>
      <c r="F52613" s="1"/>
      <c r="G52613" s="1"/>
      <c r="J52613" s="2"/>
      <c r="K52613" s="2"/>
    </row>
    <row r="52614" spans="4:11">
      <c r="D52614" s="1"/>
      <c r="E52614" s="1"/>
      <c r="F52614" s="1"/>
      <c r="G52614" s="1"/>
      <c r="J52614" s="2"/>
      <c r="K52614" s="2"/>
    </row>
    <row r="52615" spans="4:11">
      <c r="D52615" s="1"/>
      <c r="E52615" s="1"/>
      <c r="F52615" s="1"/>
      <c r="G52615" s="1"/>
      <c r="J52615" s="2"/>
      <c r="K52615" s="2"/>
    </row>
    <row r="52616" spans="4:11">
      <c r="D52616" s="1"/>
      <c r="E52616" s="1"/>
      <c r="F52616" s="1"/>
      <c r="G52616" s="1"/>
      <c r="J52616" s="2"/>
      <c r="K52616" s="2"/>
    </row>
    <row r="52617" spans="4:11">
      <c r="D52617" s="1"/>
      <c r="E52617" s="1"/>
      <c r="F52617" s="1"/>
      <c r="G52617" s="1"/>
      <c r="J52617" s="2"/>
      <c r="K52617" s="2"/>
    </row>
    <row r="52618" spans="4:11">
      <c r="D52618" s="1"/>
      <c r="E52618" s="1"/>
      <c r="F52618" s="1"/>
      <c r="G52618" s="1"/>
      <c r="J52618" s="2"/>
      <c r="K52618" s="2"/>
    </row>
    <row r="52619" spans="4:11">
      <c r="D52619" s="1"/>
      <c r="E52619" s="1"/>
      <c r="F52619" s="1"/>
      <c r="G52619" s="1"/>
      <c r="J52619" s="2"/>
      <c r="K52619" s="2"/>
    </row>
    <row r="52620" spans="4:11">
      <c r="D52620" s="1"/>
      <c r="E52620" s="1"/>
      <c r="F52620" s="1"/>
      <c r="G52620" s="1"/>
      <c r="J52620" s="2"/>
      <c r="K52620" s="2"/>
    </row>
    <row r="52621" spans="4:11">
      <c r="D52621" s="1"/>
      <c r="E52621" s="1"/>
      <c r="F52621" s="1"/>
      <c r="G52621" s="1"/>
      <c r="J52621" s="2"/>
      <c r="K52621" s="2"/>
    </row>
    <row r="52622" spans="4:11">
      <c r="D52622" s="1"/>
      <c r="E52622" s="1"/>
      <c r="F52622" s="1"/>
      <c r="G52622" s="1"/>
      <c r="J52622" s="2"/>
      <c r="K52622" s="2"/>
    </row>
    <row r="52623" spans="4:11">
      <c r="D52623" s="1"/>
      <c r="E52623" s="1"/>
      <c r="F52623" s="1"/>
      <c r="G52623" s="1"/>
      <c r="J52623" s="2"/>
      <c r="K52623" s="2"/>
    </row>
    <row r="52624" spans="4:11">
      <c r="D52624" s="1"/>
      <c r="E52624" s="1"/>
      <c r="F52624" s="1"/>
      <c r="G52624" s="1"/>
      <c r="J52624" s="2"/>
      <c r="K52624" s="2"/>
    </row>
    <row r="52625" spans="4:11">
      <c r="D52625" s="1"/>
      <c r="E52625" s="1"/>
      <c r="F52625" s="1"/>
      <c r="G52625" s="1"/>
      <c r="J52625" s="2"/>
      <c r="K52625" s="2"/>
    </row>
    <row r="52626" spans="4:11">
      <c r="D52626" s="1"/>
      <c r="E52626" s="1"/>
      <c r="F52626" s="1"/>
      <c r="G52626" s="1"/>
      <c r="J52626" s="2"/>
      <c r="K52626" s="2"/>
    </row>
    <row r="52627" spans="4:11">
      <c r="D52627" s="1"/>
      <c r="E52627" s="1"/>
      <c r="F52627" s="1"/>
      <c r="G52627" s="1"/>
      <c r="J52627" s="2"/>
      <c r="K52627" s="2"/>
    </row>
    <row r="52628" spans="4:11">
      <c r="D52628" s="1"/>
      <c r="E52628" s="1"/>
      <c r="F52628" s="1"/>
      <c r="G52628" s="1"/>
      <c r="J52628" s="2"/>
      <c r="K52628" s="2"/>
    </row>
    <row r="52629" spans="4:11">
      <c r="D52629" s="1"/>
      <c r="E52629" s="1"/>
      <c r="F52629" s="1"/>
      <c r="G52629" s="1"/>
      <c r="J52629" s="2"/>
      <c r="K52629" s="2"/>
    </row>
    <row r="52630" spans="4:11">
      <c r="D52630" s="1"/>
      <c r="E52630" s="1"/>
      <c r="F52630" s="1"/>
      <c r="G52630" s="1"/>
      <c r="J52630" s="2"/>
      <c r="K52630" s="2"/>
    </row>
    <row r="52631" spans="4:11">
      <c r="D52631" s="1"/>
      <c r="E52631" s="1"/>
      <c r="F52631" s="1"/>
      <c r="G52631" s="1"/>
      <c r="J52631" s="2"/>
      <c r="K52631" s="2"/>
    </row>
    <row r="52632" spans="4:11">
      <c r="D52632" s="1"/>
      <c r="E52632" s="1"/>
      <c r="F52632" s="1"/>
      <c r="G52632" s="1"/>
      <c r="J52632" s="2"/>
      <c r="K52632" s="2"/>
    </row>
    <row r="52633" spans="4:11">
      <c r="D52633" s="1"/>
      <c r="E52633" s="1"/>
      <c r="F52633" s="1"/>
      <c r="G52633" s="1"/>
      <c r="J52633" s="2"/>
      <c r="K52633" s="2"/>
    </row>
    <row r="52634" spans="4:11">
      <c r="D52634" s="1"/>
      <c r="E52634" s="1"/>
      <c r="F52634" s="1"/>
      <c r="G52634" s="1"/>
      <c r="J52634" s="2"/>
      <c r="K52634" s="2"/>
    </row>
    <row r="52635" spans="4:11">
      <c r="D52635" s="1"/>
      <c r="E52635" s="1"/>
      <c r="F52635" s="1"/>
      <c r="G52635" s="1"/>
      <c r="J52635" s="2"/>
      <c r="K52635" s="2"/>
    </row>
    <row r="52636" spans="4:11">
      <c r="D52636" s="1"/>
      <c r="E52636" s="1"/>
      <c r="F52636" s="1"/>
      <c r="G52636" s="1"/>
      <c r="J52636" s="2"/>
      <c r="K52636" s="2"/>
    </row>
    <row r="52637" spans="4:11">
      <c r="D52637" s="1"/>
      <c r="E52637" s="1"/>
      <c r="F52637" s="1"/>
      <c r="G52637" s="1"/>
      <c r="J52637" s="2"/>
      <c r="K52637" s="2"/>
    </row>
    <row r="52638" spans="4:11">
      <c r="D52638" s="1"/>
      <c r="E52638" s="1"/>
      <c r="F52638" s="1"/>
      <c r="G52638" s="1"/>
      <c r="J52638" s="2"/>
      <c r="K52638" s="2"/>
    </row>
    <row r="52639" spans="4:11">
      <c r="D52639" s="1"/>
      <c r="E52639" s="1"/>
      <c r="F52639" s="1"/>
      <c r="G52639" s="1"/>
      <c r="J52639" s="2"/>
      <c r="K52639" s="2"/>
    </row>
    <row r="52640" spans="4:11">
      <c r="D52640" s="1"/>
      <c r="E52640" s="1"/>
      <c r="F52640" s="1"/>
      <c r="G52640" s="1"/>
      <c r="J52640" s="2"/>
      <c r="K52640" s="2"/>
    </row>
    <row r="52641" spans="4:11">
      <c r="D52641" s="1"/>
      <c r="E52641" s="1"/>
      <c r="F52641" s="1"/>
      <c r="G52641" s="1"/>
      <c r="J52641" s="2"/>
      <c r="K52641" s="2"/>
    </row>
    <row r="52642" spans="4:11">
      <c r="D52642" s="1"/>
      <c r="E52642" s="1"/>
      <c r="F52642" s="1"/>
      <c r="G52642" s="1"/>
      <c r="J52642" s="2"/>
      <c r="K52642" s="2"/>
    </row>
    <row r="52643" spans="4:11">
      <c r="D52643" s="1"/>
      <c r="E52643" s="1"/>
      <c r="F52643" s="1"/>
      <c r="G52643" s="1"/>
      <c r="J52643" s="2"/>
      <c r="K52643" s="2"/>
    </row>
    <row r="52644" spans="4:11">
      <c r="D52644" s="1"/>
      <c r="E52644" s="1"/>
      <c r="F52644" s="1"/>
      <c r="G52644" s="1"/>
      <c r="J52644" s="2"/>
      <c r="K52644" s="2"/>
    </row>
    <row r="52645" spans="4:11">
      <c r="D52645" s="1"/>
      <c r="E52645" s="1"/>
      <c r="F52645" s="1"/>
      <c r="G52645" s="1"/>
      <c r="J52645" s="2"/>
      <c r="K52645" s="2"/>
    </row>
    <row r="52646" spans="4:11">
      <c r="D52646" s="1"/>
      <c r="E52646" s="1"/>
      <c r="F52646" s="1"/>
      <c r="G52646" s="1"/>
      <c r="J52646" s="2"/>
      <c r="K52646" s="2"/>
    </row>
    <row r="52647" spans="4:11">
      <c r="D52647" s="1"/>
      <c r="E52647" s="1"/>
      <c r="F52647" s="1"/>
      <c r="G52647" s="1"/>
      <c r="J52647" s="2"/>
      <c r="K52647" s="2"/>
    </row>
    <row r="52648" spans="4:11">
      <c r="D52648" s="1"/>
      <c r="E52648" s="1"/>
      <c r="F52648" s="1"/>
      <c r="G52648" s="1"/>
      <c r="J52648" s="2"/>
      <c r="K52648" s="2"/>
    </row>
    <row r="52649" spans="4:11">
      <c r="D52649" s="1"/>
      <c r="E52649" s="1"/>
      <c r="F52649" s="1"/>
      <c r="G52649" s="1"/>
      <c r="J52649" s="2"/>
      <c r="K52649" s="2"/>
    </row>
    <row r="52650" spans="4:11">
      <c r="D52650" s="1"/>
      <c r="E52650" s="1"/>
      <c r="F52650" s="1"/>
      <c r="G52650" s="1"/>
      <c r="J52650" s="2"/>
      <c r="K52650" s="2"/>
    </row>
    <row r="52651" spans="4:11">
      <c r="D52651" s="1"/>
      <c r="E52651" s="1"/>
      <c r="F52651" s="1"/>
      <c r="G52651" s="1"/>
      <c r="J52651" s="2"/>
      <c r="K52651" s="2"/>
    </row>
    <row r="52652" spans="4:11">
      <c r="D52652" s="1"/>
      <c r="E52652" s="1"/>
      <c r="F52652" s="1"/>
      <c r="G52652" s="1"/>
      <c r="J52652" s="2"/>
      <c r="K52652" s="2"/>
    </row>
    <row r="52653" spans="4:11">
      <c r="D52653" s="1"/>
      <c r="E52653" s="1"/>
      <c r="F52653" s="1"/>
      <c r="G52653" s="1"/>
      <c r="J52653" s="2"/>
      <c r="K52653" s="2"/>
    </row>
    <row r="52654" spans="4:11">
      <c r="D52654" s="1"/>
      <c r="E52654" s="1"/>
      <c r="F52654" s="1"/>
      <c r="G52654" s="1"/>
      <c r="J52654" s="2"/>
      <c r="K52654" s="2"/>
    </row>
    <row r="52655" spans="4:11">
      <c r="D52655" s="1"/>
      <c r="E52655" s="1"/>
      <c r="F52655" s="1"/>
      <c r="G52655" s="1"/>
      <c r="J52655" s="2"/>
      <c r="K52655" s="2"/>
    </row>
    <row r="52656" spans="4:11">
      <c r="D52656" s="1"/>
      <c r="E52656" s="1"/>
      <c r="F52656" s="1"/>
      <c r="G52656" s="1"/>
      <c r="J52656" s="2"/>
      <c r="K52656" s="2"/>
    </row>
    <row r="52657" spans="4:11">
      <c r="D52657" s="1"/>
      <c r="E52657" s="1"/>
      <c r="F52657" s="1"/>
      <c r="G52657" s="1"/>
      <c r="J52657" s="2"/>
      <c r="K52657" s="2"/>
    </row>
    <row r="52658" spans="4:11">
      <c r="D52658" s="1"/>
      <c r="E52658" s="1"/>
      <c r="F52658" s="1"/>
      <c r="G52658" s="1"/>
      <c r="J52658" s="2"/>
      <c r="K52658" s="2"/>
    </row>
    <row r="52659" spans="4:11">
      <c r="D52659" s="1"/>
      <c r="E52659" s="1"/>
      <c r="F52659" s="1"/>
      <c r="G52659" s="1"/>
      <c r="J52659" s="2"/>
      <c r="K52659" s="2"/>
    </row>
    <row r="52660" spans="4:11">
      <c r="D52660" s="1"/>
      <c r="E52660" s="1"/>
      <c r="F52660" s="1"/>
      <c r="G52660" s="1"/>
      <c r="J52660" s="2"/>
      <c r="K52660" s="2"/>
    </row>
    <row r="52661" spans="4:11">
      <c r="D52661" s="1"/>
      <c r="E52661" s="1"/>
      <c r="F52661" s="1"/>
      <c r="G52661" s="1"/>
      <c r="J52661" s="2"/>
      <c r="K52661" s="2"/>
    </row>
    <row r="52662" spans="4:11">
      <c r="D52662" s="1"/>
      <c r="E52662" s="1"/>
      <c r="F52662" s="1"/>
      <c r="G52662" s="1"/>
      <c r="J52662" s="2"/>
      <c r="K52662" s="2"/>
    </row>
    <row r="52663" spans="4:11">
      <c r="D52663" s="1"/>
      <c r="E52663" s="1"/>
      <c r="F52663" s="1"/>
      <c r="G52663" s="1"/>
      <c r="J52663" s="2"/>
      <c r="K52663" s="2"/>
    </row>
    <row r="52664" spans="4:11">
      <c r="D52664" s="1"/>
      <c r="E52664" s="1"/>
      <c r="F52664" s="1"/>
      <c r="G52664" s="1"/>
      <c r="J52664" s="2"/>
      <c r="K52664" s="2"/>
    </row>
    <row r="52665" spans="4:11">
      <c r="D52665" s="1"/>
      <c r="E52665" s="1"/>
      <c r="F52665" s="1"/>
      <c r="G52665" s="1"/>
      <c r="J52665" s="2"/>
      <c r="K52665" s="2"/>
    </row>
    <row r="52666" spans="4:11">
      <c r="D52666" s="1"/>
      <c r="E52666" s="1"/>
      <c r="F52666" s="1"/>
      <c r="G52666" s="1"/>
      <c r="J52666" s="2"/>
      <c r="K52666" s="2"/>
    </row>
    <row r="52667" spans="4:11">
      <c r="D52667" s="1"/>
      <c r="E52667" s="1"/>
      <c r="F52667" s="1"/>
      <c r="G52667" s="1"/>
      <c r="J52667" s="2"/>
      <c r="K52667" s="2"/>
    </row>
    <row r="52668" spans="4:11">
      <c r="D52668" s="1"/>
      <c r="E52668" s="1"/>
      <c r="F52668" s="1"/>
      <c r="G52668" s="1"/>
      <c r="J52668" s="2"/>
      <c r="K52668" s="2"/>
    </row>
    <row r="52669" spans="4:11">
      <c r="D52669" s="1"/>
      <c r="E52669" s="1"/>
      <c r="F52669" s="1"/>
      <c r="G52669" s="1"/>
      <c r="J52669" s="2"/>
      <c r="K52669" s="2"/>
    </row>
    <row r="52670" spans="4:11">
      <c r="D52670" s="1"/>
      <c r="E52670" s="1"/>
      <c r="F52670" s="1"/>
      <c r="G52670" s="1"/>
      <c r="J52670" s="2"/>
      <c r="K52670" s="2"/>
    </row>
    <row r="52671" spans="4:11">
      <c r="D52671" s="1"/>
      <c r="E52671" s="1"/>
      <c r="F52671" s="1"/>
      <c r="G52671" s="1"/>
      <c r="J52671" s="2"/>
      <c r="K52671" s="2"/>
    </row>
    <row r="52672" spans="4:11">
      <c r="D52672" s="1"/>
      <c r="E52672" s="1"/>
      <c r="F52672" s="1"/>
      <c r="G52672" s="1"/>
      <c r="J52672" s="2"/>
      <c r="K52672" s="2"/>
    </row>
    <row r="52673" spans="4:11">
      <c r="D52673" s="1"/>
      <c r="E52673" s="1"/>
      <c r="F52673" s="1"/>
      <c r="G52673" s="1"/>
      <c r="J52673" s="2"/>
      <c r="K52673" s="2"/>
    </row>
    <row r="52674" spans="4:11">
      <c r="D52674" s="1"/>
      <c r="E52674" s="1"/>
      <c r="F52674" s="1"/>
      <c r="G52674" s="1"/>
      <c r="J52674" s="2"/>
      <c r="K52674" s="2"/>
    </row>
    <row r="52675" spans="4:11">
      <c r="D52675" s="1"/>
      <c r="E52675" s="1"/>
      <c r="F52675" s="1"/>
      <c r="G52675" s="1"/>
      <c r="J52675" s="2"/>
      <c r="K52675" s="2"/>
    </row>
    <row r="52676" spans="4:11">
      <c r="D52676" s="1"/>
      <c r="E52676" s="1"/>
      <c r="F52676" s="1"/>
      <c r="G52676" s="1"/>
      <c r="J52676" s="2"/>
      <c r="K52676" s="2"/>
    </row>
    <row r="52677" spans="4:11">
      <c r="D52677" s="1"/>
      <c r="E52677" s="1"/>
      <c r="F52677" s="1"/>
      <c r="G52677" s="1"/>
      <c r="J52677" s="2"/>
      <c r="K52677" s="2"/>
    </row>
    <row r="52678" spans="4:11">
      <c r="D52678" s="1"/>
      <c r="E52678" s="1"/>
      <c r="F52678" s="1"/>
      <c r="G52678" s="1"/>
      <c r="J52678" s="2"/>
      <c r="K52678" s="2"/>
    </row>
    <row r="52679" spans="4:11">
      <c r="D52679" s="1"/>
      <c r="E52679" s="1"/>
      <c r="F52679" s="1"/>
      <c r="G52679" s="1"/>
      <c r="J52679" s="2"/>
      <c r="K52679" s="2"/>
    </row>
    <row r="52680" spans="4:11">
      <c r="D52680" s="1"/>
      <c r="E52680" s="1"/>
      <c r="F52680" s="1"/>
      <c r="G52680" s="1"/>
      <c r="J52680" s="2"/>
      <c r="K52680" s="2"/>
    </row>
    <row r="52681" spans="4:11">
      <c r="D52681" s="1"/>
      <c r="E52681" s="1"/>
      <c r="F52681" s="1"/>
      <c r="G52681" s="1"/>
      <c r="J52681" s="2"/>
      <c r="K52681" s="2"/>
    </row>
    <row r="52682" spans="4:11">
      <c r="D52682" s="1"/>
      <c r="E52682" s="1"/>
      <c r="F52682" s="1"/>
      <c r="G52682" s="1"/>
      <c r="J52682" s="2"/>
      <c r="K52682" s="2"/>
    </row>
    <row r="52683" spans="4:11">
      <c r="D52683" s="1"/>
      <c r="E52683" s="1"/>
      <c r="F52683" s="1"/>
      <c r="G52683" s="1"/>
      <c r="J52683" s="2"/>
      <c r="K52683" s="2"/>
    </row>
    <row r="52684" spans="4:11">
      <c r="D52684" s="1"/>
      <c r="E52684" s="1"/>
      <c r="F52684" s="1"/>
      <c r="G52684" s="1"/>
      <c r="J52684" s="2"/>
      <c r="K52684" s="2"/>
    </row>
    <row r="52685" spans="4:11">
      <c r="D52685" s="1"/>
      <c r="E52685" s="1"/>
      <c r="F52685" s="1"/>
      <c r="G52685" s="1"/>
      <c r="J52685" s="2"/>
      <c r="K52685" s="2"/>
    </row>
    <row r="52686" spans="4:11">
      <c r="D52686" s="1"/>
      <c r="E52686" s="1"/>
      <c r="F52686" s="1"/>
      <c r="G52686" s="1"/>
      <c r="J52686" s="2"/>
      <c r="K52686" s="2"/>
    </row>
    <row r="52687" spans="4:11">
      <c r="D52687" s="1"/>
      <c r="E52687" s="1"/>
      <c r="F52687" s="1"/>
      <c r="G52687" s="1"/>
      <c r="J52687" s="2"/>
      <c r="K52687" s="2"/>
    </row>
    <row r="52688" spans="4:11">
      <c r="D52688" s="1"/>
      <c r="E52688" s="1"/>
      <c r="F52688" s="1"/>
      <c r="G52688" s="1"/>
      <c r="J52688" s="2"/>
      <c r="K52688" s="2"/>
    </row>
    <row r="52689" spans="4:11">
      <c r="D52689" s="1"/>
      <c r="E52689" s="1"/>
      <c r="F52689" s="1"/>
      <c r="G52689" s="1"/>
      <c r="J52689" s="2"/>
      <c r="K52689" s="2"/>
    </row>
    <row r="52690" spans="4:11">
      <c r="D52690" s="1"/>
      <c r="E52690" s="1"/>
      <c r="F52690" s="1"/>
      <c r="G52690" s="1"/>
      <c r="J52690" s="2"/>
      <c r="K52690" s="2"/>
    </row>
    <row r="52691" spans="4:11">
      <c r="D52691" s="1"/>
      <c r="E52691" s="1"/>
      <c r="F52691" s="1"/>
      <c r="G52691" s="1"/>
      <c r="J52691" s="2"/>
      <c r="K52691" s="2"/>
    </row>
    <row r="52692" spans="4:11">
      <c r="D52692" s="1"/>
      <c r="E52692" s="1"/>
      <c r="F52692" s="1"/>
      <c r="G52692" s="1"/>
      <c r="J52692" s="2"/>
      <c r="K52692" s="2"/>
    </row>
    <row r="52693" spans="4:11">
      <c r="D52693" s="1"/>
      <c r="E52693" s="1"/>
      <c r="F52693" s="1"/>
      <c r="G52693" s="1"/>
      <c r="J52693" s="2"/>
      <c r="K52693" s="2"/>
    </row>
    <row r="52694" spans="4:11">
      <c r="D52694" s="1"/>
      <c r="E52694" s="1"/>
      <c r="F52694" s="1"/>
      <c r="G52694" s="1"/>
      <c r="J52694" s="2"/>
      <c r="K52694" s="2"/>
    </row>
    <row r="52695" spans="4:11">
      <c r="D52695" s="1"/>
      <c r="E52695" s="1"/>
      <c r="F52695" s="1"/>
      <c r="G52695" s="1"/>
      <c r="J52695" s="2"/>
      <c r="K52695" s="2"/>
    </row>
    <row r="52696" spans="4:11">
      <c r="D52696" s="1"/>
      <c r="E52696" s="1"/>
      <c r="F52696" s="1"/>
      <c r="G52696" s="1"/>
      <c r="J52696" s="2"/>
      <c r="K52696" s="2"/>
    </row>
    <row r="52697" spans="4:11">
      <c r="D52697" s="1"/>
      <c r="E52697" s="1"/>
      <c r="F52697" s="1"/>
      <c r="G52697" s="1"/>
      <c r="J52697" s="2"/>
      <c r="K52697" s="2"/>
    </row>
    <row r="52698" spans="4:11">
      <c r="D52698" s="1"/>
      <c r="E52698" s="1"/>
      <c r="F52698" s="1"/>
      <c r="G52698" s="1"/>
      <c r="J52698" s="2"/>
      <c r="K52698" s="2"/>
    </row>
    <row r="52699" spans="4:11">
      <c r="D52699" s="1"/>
      <c r="E52699" s="1"/>
      <c r="F52699" s="1"/>
      <c r="G52699" s="1"/>
      <c r="J52699" s="2"/>
      <c r="K52699" s="2"/>
    </row>
    <row r="52700" spans="4:11">
      <c r="D52700" s="1"/>
      <c r="E52700" s="1"/>
      <c r="F52700" s="1"/>
      <c r="G52700" s="1"/>
      <c r="J52700" s="2"/>
      <c r="K52700" s="2"/>
    </row>
    <row r="52701" spans="4:11">
      <c r="D52701" s="1"/>
      <c r="E52701" s="1"/>
      <c r="F52701" s="1"/>
      <c r="G52701" s="1"/>
      <c r="J52701" s="2"/>
      <c r="K52701" s="2"/>
    </row>
    <row r="52702" spans="4:11">
      <c r="D52702" s="1"/>
      <c r="E52702" s="1"/>
      <c r="F52702" s="1"/>
      <c r="G52702" s="1"/>
      <c r="J52702" s="2"/>
      <c r="K52702" s="2"/>
    </row>
    <row r="52703" spans="4:11">
      <c r="D52703" s="1"/>
      <c r="E52703" s="1"/>
      <c r="F52703" s="1"/>
      <c r="G52703" s="1"/>
      <c r="J52703" s="2"/>
      <c r="K52703" s="2"/>
    </row>
    <row r="52704" spans="4:11">
      <c r="D52704" s="1"/>
      <c r="E52704" s="1"/>
      <c r="F52704" s="1"/>
      <c r="G52704" s="1"/>
      <c r="J52704" s="2"/>
      <c r="K52704" s="2"/>
    </row>
    <row r="52705" spans="4:11">
      <c r="D52705" s="1"/>
      <c r="E52705" s="1"/>
      <c r="F52705" s="1"/>
      <c r="G52705" s="1"/>
      <c r="J52705" s="2"/>
      <c r="K52705" s="2"/>
    </row>
    <row r="52706" spans="4:11">
      <c r="D52706" s="1"/>
      <c r="E52706" s="1"/>
      <c r="F52706" s="1"/>
      <c r="G52706" s="1"/>
      <c r="J52706" s="2"/>
      <c r="K52706" s="2"/>
    </row>
    <row r="52707" spans="4:11">
      <c r="D52707" s="1"/>
      <c r="E52707" s="1"/>
      <c r="F52707" s="1"/>
      <c r="G52707" s="1"/>
      <c r="J52707" s="2"/>
      <c r="K52707" s="2"/>
    </row>
    <row r="52708" spans="4:11">
      <c r="D52708" s="1"/>
      <c r="E52708" s="1"/>
      <c r="F52708" s="1"/>
      <c r="G52708" s="1"/>
      <c r="J52708" s="2"/>
      <c r="K52708" s="2"/>
    </row>
    <row r="52709" spans="4:11">
      <c r="D52709" s="1"/>
      <c r="E52709" s="1"/>
      <c r="F52709" s="1"/>
      <c r="G52709" s="1"/>
      <c r="J52709" s="2"/>
      <c r="K52709" s="2"/>
    </row>
    <row r="52710" spans="4:11">
      <c r="D52710" s="1"/>
      <c r="E52710" s="1"/>
      <c r="F52710" s="1"/>
      <c r="G52710" s="1"/>
      <c r="J52710" s="2"/>
      <c r="K52710" s="2"/>
    </row>
    <row r="52711" spans="4:11">
      <c r="D52711" s="1"/>
      <c r="E52711" s="1"/>
      <c r="F52711" s="1"/>
      <c r="G52711" s="1"/>
      <c r="J52711" s="2"/>
      <c r="K52711" s="2"/>
    </row>
    <row r="52712" spans="4:11">
      <c r="D52712" s="1"/>
      <c r="E52712" s="1"/>
      <c r="F52712" s="1"/>
      <c r="G52712" s="1"/>
      <c r="J52712" s="2"/>
      <c r="K52712" s="2"/>
    </row>
    <row r="52713" spans="4:11">
      <c r="D52713" s="1"/>
      <c r="E52713" s="1"/>
      <c r="F52713" s="1"/>
      <c r="G52713" s="1"/>
      <c r="J52713" s="2"/>
      <c r="K52713" s="2"/>
    </row>
    <row r="52714" spans="4:11">
      <c r="D52714" s="1"/>
      <c r="E52714" s="1"/>
      <c r="F52714" s="1"/>
      <c r="G52714" s="1"/>
      <c r="J52714" s="2"/>
      <c r="K52714" s="2"/>
    </row>
    <row r="52715" spans="4:11">
      <c r="D52715" s="1"/>
      <c r="E52715" s="1"/>
      <c r="F52715" s="1"/>
      <c r="G52715" s="1"/>
      <c r="J52715" s="2"/>
      <c r="K52715" s="2"/>
    </row>
    <row r="52716" spans="4:11">
      <c r="D52716" s="1"/>
      <c r="E52716" s="1"/>
      <c r="F52716" s="1"/>
      <c r="G52716" s="1"/>
      <c r="J52716" s="2"/>
      <c r="K52716" s="2"/>
    </row>
    <row r="52717" spans="4:11">
      <c r="D52717" s="1"/>
      <c r="E52717" s="1"/>
      <c r="F52717" s="1"/>
      <c r="G52717" s="1"/>
      <c r="J52717" s="2"/>
      <c r="K52717" s="2"/>
    </row>
    <row r="52718" spans="4:11">
      <c r="D52718" s="1"/>
      <c r="E52718" s="1"/>
      <c r="F52718" s="1"/>
      <c r="G52718" s="1"/>
      <c r="J52718" s="2"/>
      <c r="K52718" s="2"/>
    </row>
    <row r="52719" spans="4:11">
      <c r="D52719" s="1"/>
      <c r="E52719" s="1"/>
      <c r="F52719" s="1"/>
      <c r="G52719" s="1"/>
      <c r="J52719" s="2"/>
      <c r="K52719" s="2"/>
    </row>
    <row r="52720" spans="4:11">
      <c r="D52720" s="1"/>
      <c r="E52720" s="1"/>
      <c r="F52720" s="1"/>
      <c r="G52720" s="1"/>
      <c r="J52720" s="2"/>
      <c r="K52720" s="2"/>
    </row>
    <row r="52721" spans="4:11">
      <c r="D52721" s="1"/>
      <c r="E52721" s="1"/>
      <c r="F52721" s="1"/>
      <c r="G52721" s="1"/>
      <c r="J52721" s="2"/>
      <c r="K52721" s="2"/>
    </row>
    <row r="52722" spans="4:11">
      <c r="D52722" s="1"/>
      <c r="E52722" s="1"/>
      <c r="F52722" s="1"/>
      <c r="G52722" s="1"/>
      <c r="J52722" s="2"/>
      <c r="K52722" s="2"/>
    </row>
    <row r="52723" spans="4:11">
      <c r="D52723" s="1"/>
      <c r="E52723" s="1"/>
      <c r="F52723" s="1"/>
      <c r="G52723" s="1"/>
      <c r="J52723" s="2"/>
      <c r="K52723" s="2"/>
    </row>
    <row r="52724" spans="4:11">
      <c r="D52724" s="1"/>
      <c r="E52724" s="1"/>
      <c r="F52724" s="1"/>
      <c r="G52724" s="1"/>
      <c r="J52724" s="2"/>
      <c r="K52724" s="2"/>
    </row>
    <row r="52725" spans="4:11">
      <c r="D52725" s="1"/>
      <c r="E52725" s="1"/>
      <c r="F52725" s="1"/>
      <c r="G52725" s="1"/>
      <c r="J52725" s="2"/>
      <c r="K52725" s="2"/>
    </row>
    <row r="52726" spans="4:11">
      <c r="D52726" s="1"/>
      <c r="E52726" s="1"/>
      <c r="F52726" s="1"/>
      <c r="G52726" s="1"/>
      <c r="J52726" s="2"/>
      <c r="K52726" s="2"/>
    </row>
    <row r="52727" spans="4:11">
      <c r="D52727" s="1"/>
      <c r="E52727" s="1"/>
      <c r="F52727" s="1"/>
      <c r="G52727" s="1"/>
      <c r="J52727" s="2"/>
      <c r="K52727" s="2"/>
    </row>
    <row r="52728" spans="4:11">
      <c r="D52728" s="1"/>
      <c r="E52728" s="1"/>
      <c r="F52728" s="1"/>
      <c r="G52728" s="1"/>
      <c r="J52728" s="2"/>
      <c r="K52728" s="2"/>
    </row>
    <row r="52729" spans="4:11">
      <c r="D52729" s="1"/>
      <c r="E52729" s="1"/>
      <c r="F52729" s="1"/>
      <c r="G52729" s="1"/>
      <c r="J52729" s="2"/>
      <c r="K52729" s="2"/>
    </row>
    <row r="52730" spans="4:11">
      <c r="D52730" s="1"/>
      <c r="E52730" s="1"/>
      <c r="F52730" s="1"/>
      <c r="G52730" s="1"/>
      <c r="J52730" s="2"/>
      <c r="K52730" s="2"/>
    </row>
    <row r="52731" spans="4:11">
      <c r="D52731" s="1"/>
      <c r="E52731" s="1"/>
      <c r="F52731" s="1"/>
      <c r="G52731" s="1"/>
      <c r="J52731" s="2"/>
      <c r="K52731" s="2"/>
    </row>
    <row r="52732" spans="4:11">
      <c r="D52732" s="1"/>
      <c r="E52732" s="1"/>
      <c r="F52732" s="1"/>
      <c r="G52732" s="1"/>
      <c r="J52732" s="2"/>
      <c r="K52732" s="2"/>
    </row>
    <row r="52733" spans="4:11">
      <c r="D52733" s="1"/>
      <c r="E52733" s="1"/>
      <c r="F52733" s="1"/>
      <c r="G52733" s="1"/>
      <c r="J52733" s="2"/>
      <c r="K52733" s="2"/>
    </row>
    <row r="52734" spans="4:11">
      <c r="D52734" s="1"/>
      <c r="E52734" s="1"/>
      <c r="F52734" s="1"/>
      <c r="G52734" s="1"/>
      <c r="J52734" s="2"/>
      <c r="K52734" s="2"/>
    </row>
    <row r="52735" spans="4:11">
      <c r="D52735" s="1"/>
      <c r="E52735" s="1"/>
      <c r="F52735" s="1"/>
      <c r="G52735" s="1"/>
      <c r="J52735" s="2"/>
      <c r="K52735" s="2"/>
    </row>
    <row r="52736" spans="4:11">
      <c r="D52736" s="1"/>
      <c r="E52736" s="1"/>
      <c r="F52736" s="1"/>
      <c r="G52736" s="1"/>
      <c r="J52736" s="2"/>
      <c r="K52736" s="2"/>
    </row>
    <row r="52737" spans="4:11">
      <c r="D52737" s="1"/>
      <c r="E52737" s="1"/>
      <c r="F52737" s="1"/>
      <c r="G52737" s="1"/>
      <c r="J52737" s="2"/>
      <c r="K52737" s="2"/>
    </row>
    <row r="52738" spans="4:11">
      <c r="D52738" s="1"/>
      <c r="E52738" s="1"/>
      <c r="F52738" s="1"/>
      <c r="G52738" s="1"/>
      <c r="J52738" s="2"/>
      <c r="K52738" s="2"/>
    </row>
    <row r="52739" spans="4:11">
      <c r="D52739" s="1"/>
      <c r="E52739" s="1"/>
      <c r="F52739" s="1"/>
      <c r="G52739" s="1"/>
      <c r="J52739" s="2"/>
      <c r="K52739" s="2"/>
    </row>
    <row r="52740" spans="4:11">
      <c r="D52740" s="1"/>
      <c r="E52740" s="1"/>
      <c r="F52740" s="1"/>
      <c r="G52740" s="1"/>
      <c r="J52740" s="2"/>
      <c r="K52740" s="2"/>
    </row>
    <row r="52741" spans="4:11">
      <c r="D52741" s="1"/>
      <c r="E52741" s="1"/>
      <c r="F52741" s="1"/>
      <c r="G52741" s="1"/>
      <c r="J52741" s="2"/>
      <c r="K52741" s="2"/>
    </row>
    <row r="52742" spans="4:11">
      <c r="D52742" s="1"/>
      <c r="E52742" s="1"/>
      <c r="F52742" s="1"/>
      <c r="G52742" s="1"/>
      <c r="J52742" s="2"/>
      <c r="K52742" s="2"/>
    </row>
    <row r="52743" spans="4:11">
      <c r="D52743" s="1"/>
      <c r="E52743" s="1"/>
      <c r="F52743" s="1"/>
      <c r="G52743" s="1"/>
      <c r="J52743" s="2"/>
      <c r="K52743" s="2"/>
    </row>
    <row r="52744" spans="4:11">
      <c r="D52744" s="1"/>
      <c r="E52744" s="1"/>
      <c r="F52744" s="1"/>
      <c r="G52744" s="1"/>
      <c r="J52744" s="2"/>
      <c r="K52744" s="2"/>
    </row>
    <row r="52745" spans="4:11">
      <c r="D52745" s="1"/>
      <c r="E52745" s="1"/>
      <c r="F52745" s="1"/>
      <c r="G52745" s="1"/>
      <c r="J52745" s="2"/>
      <c r="K52745" s="2"/>
    </row>
    <row r="52746" spans="4:11">
      <c r="D52746" s="1"/>
      <c r="E52746" s="1"/>
      <c r="F52746" s="1"/>
      <c r="G52746" s="1"/>
      <c r="J52746" s="2"/>
      <c r="K52746" s="2"/>
    </row>
    <row r="52747" spans="4:11">
      <c r="D52747" s="1"/>
      <c r="E52747" s="1"/>
      <c r="F52747" s="1"/>
      <c r="G52747" s="1"/>
      <c r="J52747" s="2"/>
      <c r="K52747" s="2"/>
    </row>
    <row r="52748" spans="4:11">
      <c r="D52748" s="1"/>
      <c r="E52748" s="1"/>
      <c r="F52748" s="1"/>
      <c r="G52748" s="1"/>
      <c r="J52748" s="2"/>
      <c r="K52748" s="2"/>
    </row>
    <row r="52749" spans="4:11">
      <c r="D52749" s="1"/>
      <c r="E52749" s="1"/>
      <c r="F52749" s="1"/>
      <c r="G52749" s="1"/>
      <c r="J52749" s="2"/>
      <c r="K52749" s="2"/>
    </row>
    <row r="52750" spans="4:11">
      <c r="D52750" s="1"/>
      <c r="E52750" s="1"/>
      <c r="F52750" s="1"/>
      <c r="G52750" s="1"/>
      <c r="J52750" s="2"/>
      <c r="K52750" s="2"/>
    </row>
    <row r="52751" spans="4:11">
      <c r="D52751" s="1"/>
      <c r="E52751" s="1"/>
      <c r="F52751" s="1"/>
      <c r="G52751" s="1"/>
      <c r="J52751" s="2"/>
      <c r="K52751" s="2"/>
    </row>
    <row r="52752" spans="4:11">
      <c r="D52752" s="1"/>
      <c r="E52752" s="1"/>
      <c r="F52752" s="1"/>
      <c r="G52752" s="1"/>
      <c r="J52752" s="2"/>
      <c r="K52752" s="2"/>
    </row>
    <row r="52753" spans="4:11">
      <c r="D52753" s="1"/>
      <c r="E52753" s="1"/>
      <c r="F52753" s="1"/>
      <c r="G52753" s="1"/>
      <c r="J52753" s="2"/>
      <c r="K52753" s="2"/>
    </row>
    <row r="52754" spans="4:11">
      <c r="D52754" s="1"/>
      <c r="E52754" s="1"/>
      <c r="F52754" s="1"/>
      <c r="G52754" s="1"/>
      <c r="J52754" s="2"/>
      <c r="K52754" s="2"/>
    </row>
    <row r="52755" spans="4:11">
      <c r="D52755" s="1"/>
      <c r="E52755" s="1"/>
      <c r="F52755" s="1"/>
      <c r="G52755" s="1"/>
      <c r="J52755" s="2"/>
      <c r="K52755" s="2"/>
    </row>
    <row r="52756" spans="4:11">
      <c r="D52756" s="1"/>
      <c r="E52756" s="1"/>
      <c r="F52756" s="1"/>
      <c r="G52756" s="1"/>
      <c r="J52756" s="2"/>
      <c r="K52756" s="2"/>
    </row>
    <row r="52757" spans="4:11">
      <c r="D52757" s="1"/>
      <c r="E52757" s="1"/>
      <c r="F52757" s="1"/>
      <c r="G52757" s="1"/>
      <c r="J52757" s="2"/>
      <c r="K52757" s="2"/>
    </row>
    <row r="52758" spans="4:11">
      <c r="D52758" s="1"/>
      <c r="E52758" s="1"/>
      <c r="F52758" s="1"/>
      <c r="G52758" s="1"/>
      <c r="J52758" s="2"/>
      <c r="K52758" s="2"/>
    </row>
    <row r="52759" spans="4:11">
      <c r="D52759" s="1"/>
      <c r="E52759" s="1"/>
      <c r="F52759" s="1"/>
      <c r="G52759" s="1"/>
      <c r="J52759" s="2"/>
      <c r="K52759" s="2"/>
    </row>
    <row r="52760" spans="4:11">
      <c r="D52760" s="1"/>
      <c r="E52760" s="1"/>
      <c r="F52760" s="1"/>
      <c r="G52760" s="1"/>
      <c r="J52760" s="2"/>
      <c r="K52760" s="2"/>
    </row>
    <row r="52761" spans="4:11">
      <c r="D52761" s="1"/>
      <c r="E52761" s="1"/>
      <c r="F52761" s="1"/>
      <c r="G52761" s="1"/>
      <c r="J52761" s="2"/>
      <c r="K52761" s="2"/>
    </row>
    <row r="52762" spans="4:11">
      <c r="D52762" s="1"/>
      <c r="E52762" s="1"/>
      <c r="F52762" s="1"/>
      <c r="G52762" s="1"/>
      <c r="J52762" s="2"/>
      <c r="K52762" s="2"/>
    </row>
    <row r="52763" spans="4:11">
      <c r="D52763" s="1"/>
      <c r="E52763" s="1"/>
      <c r="F52763" s="1"/>
      <c r="G52763" s="1"/>
      <c r="J52763" s="2"/>
      <c r="K52763" s="2"/>
    </row>
    <row r="52764" spans="4:11">
      <c r="D52764" s="1"/>
      <c r="E52764" s="1"/>
      <c r="F52764" s="1"/>
      <c r="G52764" s="1"/>
      <c r="J52764" s="2"/>
      <c r="K52764" s="2"/>
    </row>
    <row r="52765" spans="4:11">
      <c r="D52765" s="1"/>
      <c r="E52765" s="1"/>
      <c r="F52765" s="1"/>
      <c r="G52765" s="1"/>
      <c r="J52765" s="2"/>
      <c r="K52765" s="2"/>
    </row>
    <row r="52766" spans="4:11">
      <c r="D52766" s="1"/>
      <c r="E52766" s="1"/>
      <c r="F52766" s="1"/>
      <c r="G52766" s="1"/>
      <c r="J52766" s="2"/>
      <c r="K52766" s="2"/>
    </row>
    <row r="52767" spans="4:11">
      <c r="D52767" s="1"/>
      <c r="E52767" s="1"/>
      <c r="F52767" s="1"/>
      <c r="G52767" s="1"/>
      <c r="J52767" s="2"/>
      <c r="K52767" s="2"/>
    </row>
    <row r="52768" spans="4:11">
      <c r="D52768" s="1"/>
      <c r="E52768" s="1"/>
      <c r="F52768" s="1"/>
      <c r="G52768" s="1"/>
      <c r="J52768" s="2"/>
      <c r="K52768" s="2"/>
    </row>
    <row r="52769" spans="4:11">
      <c r="D52769" s="1"/>
      <c r="E52769" s="1"/>
      <c r="F52769" s="1"/>
      <c r="G52769" s="1"/>
      <c r="J52769" s="2"/>
      <c r="K52769" s="2"/>
    </row>
    <row r="52770" spans="4:11">
      <c r="D52770" s="1"/>
      <c r="E52770" s="1"/>
      <c r="F52770" s="1"/>
      <c r="G52770" s="1"/>
      <c r="J52770" s="2"/>
      <c r="K52770" s="2"/>
    </row>
    <row r="52771" spans="4:11">
      <c r="D52771" s="1"/>
      <c r="E52771" s="1"/>
      <c r="F52771" s="1"/>
      <c r="G52771" s="1"/>
      <c r="J52771" s="2"/>
      <c r="K52771" s="2"/>
    </row>
    <row r="52772" spans="4:11">
      <c r="D52772" s="1"/>
      <c r="E52772" s="1"/>
      <c r="F52772" s="1"/>
      <c r="G52772" s="1"/>
      <c r="J52772" s="2"/>
      <c r="K52772" s="2"/>
    </row>
    <row r="52773" spans="4:11">
      <c r="D52773" s="1"/>
      <c r="E52773" s="1"/>
      <c r="F52773" s="1"/>
      <c r="G52773" s="1"/>
      <c r="J52773" s="2"/>
      <c r="K52773" s="2"/>
    </row>
    <row r="52774" spans="4:11">
      <c r="D52774" s="1"/>
      <c r="E52774" s="1"/>
      <c r="F52774" s="1"/>
      <c r="G52774" s="1"/>
      <c r="J52774" s="2"/>
      <c r="K52774" s="2"/>
    </row>
    <row r="52775" spans="4:11">
      <c r="D52775" s="1"/>
      <c r="E52775" s="1"/>
      <c r="F52775" s="1"/>
      <c r="G52775" s="1"/>
      <c r="J52775" s="2"/>
      <c r="K52775" s="2"/>
    </row>
    <row r="52776" spans="4:11">
      <c r="D52776" s="1"/>
      <c r="E52776" s="1"/>
      <c r="F52776" s="1"/>
      <c r="G52776" s="1"/>
      <c r="J52776" s="2"/>
      <c r="K52776" s="2"/>
    </row>
    <row r="52777" spans="4:11">
      <c r="D52777" s="1"/>
      <c r="E52777" s="1"/>
      <c r="F52777" s="1"/>
      <c r="G52777" s="1"/>
      <c r="J52777" s="2"/>
      <c r="K52777" s="2"/>
    </row>
    <row r="52778" spans="4:11">
      <c r="D52778" s="1"/>
      <c r="E52778" s="1"/>
      <c r="F52778" s="1"/>
      <c r="G52778" s="1"/>
      <c r="J52778" s="2"/>
      <c r="K52778" s="2"/>
    </row>
    <row r="52779" spans="4:11">
      <c r="D52779" s="1"/>
      <c r="E52779" s="1"/>
      <c r="F52779" s="1"/>
      <c r="G52779" s="1"/>
      <c r="J52779" s="2"/>
      <c r="K52779" s="2"/>
    </row>
    <row r="52780" spans="4:11">
      <c r="D52780" s="1"/>
      <c r="E52780" s="1"/>
      <c r="F52780" s="1"/>
      <c r="G52780" s="1"/>
      <c r="J52780" s="2"/>
      <c r="K52780" s="2"/>
    </row>
    <row r="52781" spans="4:11">
      <c r="D52781" s="1"/>
      <c r="E52781" s="1"/>
      <c r="F52781" s="1"/>
      <c r="G52781" s="1"/>
      <c r="J52781" s="2"/>
      <c r="K52781" s="2"/>
    </row>
    <row r="52782" spans="4:11">
      <c r="D52782" s="1"/>
      <c r="E52782" s="1"/>
      <c r="F52782" s="1"/>
      <c r="G52782" s="1"/>
      <c r="J52782" s="2"/>
      <c r="K52782" s="2"/>
    </row>
    <row r="52783" spans="4:11">
      <c r="D52783" s="1"/>
      <c r="E52783" s="1"/>
      <c r="F52783" s="1"/>
      <c r="G52783" s="1"/>
      <c r="J52783" s="2"/>
      <c r="K52783" s="2"/>
    </row>
    <row r="52784" spans="4:11">
      <c r="D52784" s="1"/>
      <c r="E52784" s="1"/>
      <c r="F52784" s="1"/>
      <c r="G52784" s="1"/>
      <c r="J52784" s="2"/>
      <c r="K52784" s="2"/>
    </row>
    <row r="52785" spans="4:11">
      <c r="D52785" s="1"/>
      <c r="E52785" s="1"/>
      <c r="F52785" s="1"/>
      <c r="G52785" s="1"/>
      <c r="J52785" s="2"/>
      <c r="K52785" s="2"/>
    </row>
    <row r="52786" spans="4:11">
      <c r="D52786" s="1"/>
      <c r="E52786" s="1"/>
      <c r="F52786" s="1"/>
      <c r="G52786" s="1"/>
      <c r="J52786" s="2"/>
      <c r="K52786" s="2"/>
    </row>
    <row r="52787" spans="4:11">
      <c r="D52787" s="1"/>
      <c r="E52787" s="1"/>
      <c r="F52787" s="1"/>
      <c r="G52787" s="1"/>
      <c r="J52787" s="2"/>
      <c r="K52787" s="2"/>
    </row>
    <row r="52788" spans="4:11">
      <c r="D52788" s="1"/>
      <c r="E52788" s="1"/>
      <c r="F52788" s="1"/>
      <c r="G52788" s="1"/>
      <c r="J52788" s="2"/>
      <c r="K52788" s="2"/>
    </row>
    <row r="52789" spans="4:11">
      <c r="D52789" s="1"/>
      <c r="E52789" s="1"/>
      <c r="F52789" s="1"/>
      <c r="G52789" s="1"/>
      <c r="J52789" s="2"/>
      <c r="K52789" s="2"/>
    </row>
    <row r="52790" spans="4:11">
      <c r="D52790" s="1"/>
      <c r="E52790" s="1"/>
      <c r="F52790" s="1"/>
      <c r="G52790" s="1"/>
      <c r="J52790" s="2"/>
      <c r="K52790" s="2"/>
    </row>
    <row r="52791" spans="4:11">
      <c r="D52791" s="1"/>
      <c r="E52791" s="1"/>
      <c r="F52791" s="1"/>
      <c r="G52791" s="1"/>
      <c r="J52791" s="2"/>
      <c r="K52791" s="2"/>
    </row>
    <row r="52792" spans="4:11">
      <c r="D52792" s="1"/>
      <c r="E52792" s="1"/>
      <c r="F52792" s="1"/>
      <c r="G52792" s="1"/>
      <c r="J52792" s="2"/>
      <c r="K52792" s="2"/>
    </row>
    <row r="52793" spans="4:11">
      <c r="D52793" s="1"/>
      <c r="E52793" s="1"/>
      <c r="F52793" s="1"/>
      <c r="G52793" s="1"/>
      <c r="J52793" s="2"/>
      <c r="K52793" s="2"/>
    </row>
    <row r="52794" spans="4:11">
      <c r="D52794" s="1"/>
      <c r="E52794" s="1"/>
      <c r="F52794" s="1"/>
      <c r="G52794" s="1"/>
      <c r="J52794" s="2"/>
      <c r="K52794" s="2"/>
    </row>
    <row r="52795" spans="4:11">
      <c r="D52795" s="1"/>
      <c r="E52795" s="1"/>
      <c r="F52795" s="1"/>
      <c r="G52795" s="1"/>
      <c r="J52795" s="2"/>
      <c r="K52795" s="2"/>
    </row>
    <row r="52796" spans="4:11">
      <c r="D52796" s="1"/>
      <c r="E52796" s="1"/>
      <c r="F52796" s="1"/>
      <c r="G52796" s="1"/>
      <c r="J52796" s="2"/>
      <c r="K52796" s="2"/>
    </row>
    <row r="52797" spans="4:11">
      <c r="D52797" s="1"/>
      <c r="E52797" s="1"/>
      <c r="F52797" s="1"/>
      <c r="G52797" s="1"/>
      <c r="J52797" s="2"/>
      <c r="K52797" s="2"/>
    </row>
    <row r="52798" spans="4:11">
      <c r="D52798" s="1"/>
      <c r="E52798" s="1"/>
      <c r="F52798" s="1"/>
      <c r="G52798" s="1"/>
      <c r="J52798" s="2"/>
      <c r="K52798" s="2"/>
    </row>
    <row r="52799" spans="4:11">
      <c r="D52799" s="1"/>
      <c r="E52799" s="1"/>
      <c r="F52799" s="1"/>
      <c r="G52799" s="1"/>
      <c r="J52799" s="2"/>
      <c r="K52799" s="2"/>
    </row>
    <row r="52800" spans="4:11">
      <c r="D52800" s="1"/>
      <c r="E52800" s="1"/>
      <c r="F52800" s="1"/>
      <c r="G52800" s="1"/>
      <c r="J52800" s="2"/>
      <c r="K52800" s="2"/>
    </row>
    <row r="52801" spans="4:11">
      <c r="D52801" s="1"/>
      <c r="E52801" s="1"/>
      <c r="F52801" s="1"/>
      <c r="G52801" s="1"/>
      <c r="J52801" s="2"/>
      <c r="K52801" s="2"/>
    </row>
    <row r="52802" spans="4:11">
      <c r="D52802" s="1"/>
      <c r="E52802" s="1"/>
      <c r="F52802" s="1"/>
      <c r="G52802" s="1"/>
      <c r="J52802" s="2"/>
      <c r="K52802" s="2"/>
    </row>
    <row r="52803" spans="4:11">
      <c r="D52803" s="1"/>
      <c r="E52803" s="1"/>
      <c r="F52803" s="1"/>
      <c r="G52803" s="1"/>
      <c r="J52803" s="2"/>
      <c r="K52803" s="2"/>
    </row>
    <row r="52804" spans="4:11">
      <c r="D52804" s="1"/>
      <c r="E52804" s="1"/>
      <c r="F52804" s="1"/>
      <c r="G52804" s="1"/>
      <c r="J52804" s="2"/>
      <c r="K52804" s="2"/>
    </row>
    <row r="52805" spans="4:11">
      <c r="D52805" s="1"/>
      <c r="E52805" s="1"/>
      <c r="F52805" s="1"/>
      <c r="G52805" s="1"/>
      <c r="J52805" s="2"/>
      <c r="K52805" s="2"/>
    </row>
    <row r="52806" spans="4:11">
      <c r="D52806" s="1"/>
      <c r="E52806" s="1"/>
      <c r="F52806" s="1"/>
      <c r="G52806" s="1"/>
      <c r="J52806" s="2"/>
      <c r="K52806" s="2"/>
    </row>
    <row r="52807" spans="4:11">
      <c r="D52807" s="1"/>
      <c r="E52807" s="1"/>
      <c r="F52807" s="1"/>
      <c r="G52807" s="1"/>
      <c r="J52807" s="2"/>
      <c r="K52807" s="2"/>
    </row>
    <row r="52808" spans="4:11">
      <c r="D52808" s="1"/>
      <c r="E52808" s="1"/>
      <c r="F52808" s="1"/>
      <c r="G52808" s="1"/>
      <c r="J52808" s="2"/>
      <c r="K52808" s="2"/>
    </row>
    <row r="52809" spans="4:11">
      <c r="D52809" s="1"/>
      <c r="E52809" s="1"/>
      <c r="F52809" s="1"/>
      <c r="G52809" s="1"/>
      <c r="J52809" s="2"/>
      <c r="K52809" s="2"/>
    </row>
    <row r="52810" spans="4:11">
      <c r="D52810" s="1"/>
      <c r="E52810" s="1"/>
      <c r="F52810" s="1"/>
      <c r="G52810" s="1"/>
      <c r="J52810" s="2"/>
      <c r="K52810" s="2"/>
    </row>
    <row r="52811" spans="4:11">
      <c r="D52811" s="1"/>
      <c r="E52811" s="1"/>
      <c r="F52811" s="1"/>
      <c r="G52811" s="1"/>
      <c r="J52811" s="2"/>
      <c r="K52811" s="2"/>
    </row>
    <row r="52812" spans="4:11">
      <c r="D52812" s="1"/>
      <c r="E52812" s="1"/>
      <c r="F52812" s="1"/>
      <c r="G52812" s="1"/>
      <c r="J52812" s="2"/>
      <c r="K52812" s="2"/>
    </row>
    <row r="52813" spans="4:11">
      <c r="D52813" s="1"/>
      <c r="E52813" s="1"/>
      <c r="F52813" s="1"/>
      <c r="G52813" s="1"/>
      <c r="J52813" s="2"/>
      <c r="K52813" s="2"/>
    </row>
    <row r="52814" spans="4:11">
      <c r="D52814" s="1"/>
      <c r="E52814" s="1"/>
      <c r="F52814" s="1"/>
      <c r="G52814" s="1"/>
      <c r="J52814" s="2"/>
      <c r="K52814" s="2"/>
    </row>
    <row r="52815" spans="4:11">
      <c r="D52815" s="1"/>
      <c r="E52815" s="1"/>
      <c r="F52815" s="1"/>
      <c r="G52815" s="1"/>
      <c r="J52815" s="2"/>
      <c r="K52815" s="2"/>
    </row>
    <row r="52816" spans="4:11">
      <c r="D52816" s="1"/>
      <c r="E52816" s="1"/>
      <c r="F52816" s="1"/>
      <c r="G52816" s="1"/>
      <c r="J52816" s="2"/>
      <c r="K52816" s="2"/>
    </row>
    <row r="52817" spans="4:11">
      <c r="D52817" s="1"/>
      <c r="E52817" s="1"/>
      <c r="F52817" s="1"/>
      <c r="G52817" s="1"/>
      <c r="J52817" s="2"/>
      <c r="K52817" s="2"/>
    </row>
    <row r="52818" spans="4:11">
      <c r="D52818" s="1"/>
      <c r="E52818" s="1"/>
      <c r="F52818" s="1"/>
      <c r="G52818" s="1"/>
      <c r="J52818" s="2"/>
      <c r="K52818" s="2"/>
    </row>
    <row r="52819" spans="4:11">
      <c r="D52819" s="1"/>
      <c r="E52819" s="1"/>
      <c r="F52819" s="1"/>
      <c r="G52819" s="1"/>
      <c r="J52819" s="2"/>
      <c r="K52819" s="2"/>
    </row>
    <row r="52820" spans="4:11">
      <c r="D52820" s="1"/>
      <c r="E52820" s="1"/>
      <c r="F52820" s="1"/>
      <c r="G52820" s="1"/>
      <c r="J52820" s="2"/>
      <c r="K52820" s="2"/>
    </row>
    <row r="52821" spans="4:11">
      <c r="D52821" s="1"/>
      <c r="E52821" s="1"/>
      <c r="F52821" s="1"/>
      <c r="G52821" s="1"/>
      <c r="J52821" s="2"/>
      <c r="K52821" s="2"/>
    </row>
    <row r="52822" spans="4:11">
      <c r="D52822" s="1"/>
      <c r="E52822" s="1"/>
      <c r="F52822" s="1"/>
      <c r="G52822" s="1"/>
      <c r="J52822" s="2"/>
      <c r="K52822" s="2"/>
    </row>
    <row r="52823" spans="4:11">
      <c r="D52823" s="1"/>
      <c r="E52823" s="1"/>
      <c r="F52823" s="1"/>
      <c r="G52823" s="1"/>
      <c r="J52823" s="2"/>
      <c r="K52823" s="2"/>
    </row>
    <row r="52824" spans="4:11">
      <c r="D52824" s="1"/>
      <c r="E52824" s="1"/>
      <c r="F52824" s="1"/>
      <c r="G52824" s="1"/>
      <c r="J52824" s="2"/>
      <c r="K52824" s="2"/>
    </row>
    <row r="52825" spans="4:11">
      <c r="D52825" s="1"/>
      <c r="E52825" s="1"/>
      <c r="F52825" s="1"/>
      <c r="G52825" s="1"/>
      <c r="J52825" s="2"/>
      <c r="K52825" s="2"/>
    </row>
    <row r="52826" spans="4:11">
      <c r="D52826" s="1"/>
      <c r="E52826" s="1"/>
      <c r="F52826" s="1"/>
      <c r="G52826" s="1"/>
      <c r="J52826" s="2"/>
      <c r="K52826" s="2"/>
    </row>
    <row r="52827" spans="4:11">
      <c r="D52827" s="1"/>
      <c r="E52827" s="1"/>
      <c r="F52827" s="1"/>
      <c r="G52827" s="1"/>
      <c r="J52827" s="2"/>
      <c r="K52827" s="2"/>
    </row>
    <row r="52828" spans="4:11">
      <c r="D52828" s="1"/>
      <c r="E52828" s="1"/>
      <c r="F52828" s="1"/>
      <c r="G52828" s="1"/>
      <c r="J52828" s="2"/>
      <c r="K52828" s="2"/>
    </row>
    <row r="52829" spans="4:11">
      <c r="D52829" s="1"/>
      <c r="E52829" s="1"/>
      <c r="F52829" s="1"/>
      <c r="G52829" s="1"/>
      <c r="J52829" s="2"/>
      <c r="K52829" s="2"/>
    </row>
    <row r="52830" spans="4:11">
      <c r="D52830" s="1"/>
      <c r="E52830" s="1"/>
      <c r="F52830" s="1"/>
      <c r="G52830" s="1"/>
      <c r="J52830" s="2"/>
      <c r="K52830" s="2"/>
    </row>
    <row r="52831" spans="4:11">
      <c r="D52831" s="1"/>
      <c r="E52831" s="1"/>
      <c r="F52831" s="1"/>
      <c r="G52831" s="1"/>
      <c r="J52831" s="2"/>
      <c r="K52831" s="2"/>
    </row>
    <row r="52832" spans="4:11">
      <c r="D52832" s="1"/>
      <c r="E52832" s="1"/>
      <c r="F52832" s="1"/>
      <c r="G52832" s="1"/>
      <c r="J52832" s="2"/>
      <c r="K52832" s="2"/>
    </row>
    <row r="52833" spans="4:11">
      <c r="D52833" s="1"/>
      <c r="E52833" s="1"/>
      <c r="F52833" s="1"/>
      <c r="G52833" s="1"/>
      <c r="J52833" s="2"/>
      <c r="K52833" s="2"/>
    </row>
    <row r="52834" spans="4:11">
      <c r="D52834" s="1"/>
      <c r="E52834" s="1"/>
      <c r="F52834" s="1"/>
      <c r="G52834" s="1"/>
      <c r="J52834" s="2"/>
      <c r="K52834" s="2"/>
    </row>
    <row r="52835" spans="4:11">
      <c r="D52835" s="1"/>
      <c r="E52835" s="1"/>
      <c r="F52835" s="1"/>
      <c r="G52835" s="1"/>
      <c r="J52835" s="2"/>
      <c r="K52835" s="2"/>
    </row>
    <row r="52836" spans="4:11">
      <c r="D52836" s="1"/>
      <c r="E52836" s="1"/>
      <c r="F52836" s="1"/>
      <c r="G52836" s="1"/>
      <c r="J52836" s="2"/>
      <c r="K52836" s="2"/>
    </row>
    <row r="52837" spans="4:11">
      <c r="D52837" s="1"/>
      <c r="E52837" s="1"/>
      <c r="F52837" s="1"/>
      <c r="G52837" s="1"/>
      <c r="J52837" s="2"/>
      <c r="K52837" s="2"/>
    </row>
    <row r="52838" spans="4:11">
      <c r="D52838" s="1"/>
      <c r="E52838" s="1"/>
      <c r="F52838" s="1"/>
      <c r="G52838" s="1"/>
      <c r="J52838" s="2"/>
      <c r="K52838" s="2"/>
    </row>
    <row r="52839" spans="4:11">
      <c r="D52839" s="1"/>
      <c r="E52839" s="1"/>
      <c r="F52839" s="1"/>
      <c r="G52839" s="1"/>
      <c r="J52839" s="2"/>
      <c r="K52839" s="2"/>
    </row>
    <row r="52840" spans="4:11">
      <c r="D52840" s="1"/>
      <c r="E52840" s="1"/>
      <c r="F52840" s="1"/>
      <c r="G52840" s="1"/>
      <c r="J52840" s="2"/>
      <c r="K52840" s="2"/>
    </row>
    <row r="52841" spans="4:11">
      <c r="D52841" s="1"/>
      <c r="E52841" s="1"/>
      <c r="F52841" s="1"/>
      <c r="G52841" s="1"/>
      <c r="J52841" s="2"/>
      <c r="K52841" s="2"/>
    </row>
    <row r="52842" spans="4:11">
      <c r="D52842" s="1"/>
      <c r="E52842" s="1"/>
      <c r="F52842" s="1"/>
      <c r="G52842" s="1"/>
      <c r="J52842" s="2"/>
      <c r="K52842" s="2"/>
    </row>
    <row r="52843" spans="4:11">
      <c r="D52843" s="1"/>
      <c r="E52843" s="1"/>
      <c r="F52843" s="1"/>
      <c r="G52843" s="1"/>
      <c r="J52843" s="2"/>
      <c r="K52843" s="2"/>
    </row>
    <row r="52844" spans="4:11">
      <c r="D52844" s="1"/>
      <c r="E52844" s="1"/>
      <c r="F52844" s="1"/>
      <c r="G52844" s="1"/>
      <c r="J52844" s="2"/>
      <c r="K52844" s="2"/>
    </row>
    <row r="52845" spans="4:11">
      <c r="D52845" s="1"/>
      <c r="E52845" s="1"/>
      <c r="F52845" s="1"/>
      <c r="G52845" s="1"/>
      <c r="J52845" s="2"/>
      <c r="K52845" s="2"/>
    </row>
    <row r="52846" spans="4:11">
      <c r="D52846" s="1"/>
      <c r="E52846" s="1"/>
      <c r="F52846" s="1"/>
      <c r="G52846" s="1"/>
      <c r="J52846" s="2"/>
      <c r="K52846" s="2"/>
    </row>
    <row r="52847" spans="4:11">
      <c r="D52847" s="1"/>
      <c r="E52847" s="1"/>
      <c r="F52847" s="1"/>
      <c r="G52847" s="1"/>
      <c r="J52847" s="2"/>
      <c r="K52847" s="2"/>
    </row>
    <row r="52848" spans="4:11">
      <c r="D52848" s="1"/>
      <c r="E52848" s="1"/>
      <c r="F52848" s="1"/>
      <c r="G52848" s="1"/>
      <c r="J52848" s="2"/>
      <c r="K52848" s="2"/>
    </row>
    <row r="52849" spans="4:11">
      <c r="D52849" s="1"/>
      <c r="E52849" s="1"/>
      <c r="F52849" s="1"/>
      <c r="G52849" s="1"/>
      <c r="J52849" s="2"/>
      <c r="K52849" s="2"/>
    </row>
    <row r="52850" spans="4:11">
      <c r="D52850" s="1"/>
      <c r="E52850" s="1"/>
      <c r="F52850" s="1"/>
      <c r="G52850" s="1"/>
      <c r="J52850" s="2"/>
      <c r="K52850" s="2"/>
    </row>
    <row r="52851" spans="4:11">
      <c r="D52851" s="1"/>
      <c r="E52851" s="1"/>
      <c r="F52851" s="1"/>
      <c r="G52851" s="1"/>
      <c r="J52851" s="2"/>
      <c r="K52851" s="2"/>
    </row>
    <row r="52852" spans="4:11">
      <c r="D52852" s="1"/>
      <c r="E52852" s="1"/>
      <c r="F52852" s="1"/>
      <c r="G52852" s="1"/>
      <c r="J52852" s="2"/>
      <c r="K52852" s="2"/>
    </row>
    <row r="52853" spans="4:11">
      <c r="D52853" s="1"/>
      <c r="E52853" s="1"/>
      <c r="F52853" s="1"/>
      <c r="G52853" s="1"/>
      <c r="J52853" s="2"/>
      <c r="K52853" s="2"/>
    </row>
    <row r="52854" spans="4:11">
      <c r="D52854" s="1"/>
      <c r="E52854" s="1"/>
      <c r="F52854" s="1"/>
      <c r="G52854" s="1"/>
      <c r="J52854" s="2"/>
      <c r="K52854" s="2"/>
    </row>
    <row r="52855" spans="4:11">
      <c r="D52855" s="1"/>
      <c r="E52855" s="1"/>
      <c r="F52855" s="1"/>
      <c r="G52855" s="1"/>
      <c r="J52855" s="2"/>
      <c r="K52855" s="2"/>
    </row>
    <row r="52856" spans="4:11">
      <c r="D52856" s="1"/>
      <c r="E52856" s="1"/>
      <c r="F52856" s="1"/>
      <c r="G52856" s="1"/>
      <c r="J52856" s="2"/>
      <c r="K52856" s="2"/>
    </row>
    <row r="52857" spans="4:11">
      <c r="D52857" s="1"/>
      <c r="E52857" s="1"/>
      <c r="F52857" s="1"/>
      <c r="G52857" s="1"/>
      <c r="J52857" s="2"/>
      <c r="K52857" s="2"/>
    </row>
    <row r="52858" spans="4:11">
      <c r="D52858" s="1"/>
      <c r="E52858" s="1"/>
      <c r="F52858" s="1"/>
      <c r="G52858" s="1"/>
      <c r="J52858" s="2"/>
      <c r="K52858" s="2"/>
    </row>
    <row r="52859" spans="4:11">
      <c r="D52859" s="1"/>
      <c r="E52859" s="1"/>
      <c r="F52859" s="1"/>
      <c r="G52859" s="1"/>
      <c r="J52859" s="2"/>
      <c r="K52859" s="2"/>
    </row>
    <row r="52860" spans="4:11">
      <c r="D52860" s="1"/>
      <c r="E52860" s="1"/>
      <c r="F52860" s="1"/>
      <c r="G52860" s="1"/>
      <c r="J52860" s="2"/>
      <c r="K52860" s="2"/>
    </row>
    <row r="52861" spans="4:11">
      <c r="D52861" s="1"/>
      <c r="E52861" s="1"/>
      <c r="F52861" s="1"/>
      <c r="G52861" s="1"/>
      <c r="J52861" s="2"/>
      <c r="K52861" s="2"/>
    </row>
    <row r="52862" spans="4:11">
      <c r="D52862" s="1"/>
      <c r="E52862" s="1"/>
      <c r="F52862" s="1"/>
      <c r="G52862" s="1"/>
      <c r="J52862" s="2"/>
      <c r="K52862" s="2"/>
    </row>
    <row r="52863" spans="4:11">
      <c r="D52863" s="1"/>
      <c r="E52863" s="1"/>
      <c r="F52863" s="1"/>
      <c r="G52863" s="1"/>
      <c r="J52863" s="2"/>
      <c r="K52863" s="2"/>
    </row>
    <row r="52864" spans="4:11">
      <c r="D52864" s="1"/>
      <c r="E52864" s="1"/>
      <c r="F52864" s="1"/>
      <c r="G52864" s="1"/>
      <c r="J52864" s="2"/>
      <c r="K52864" s="2"/>
    </row>
    <row r="52865" spans="4:11">
      <c r="D52865" s="1"/>
      <c r="E52865" s="1"/>
      <c r="F52865" s="1"/>
      <c r="G52865" s="1"/>
      <c r="J52865" s="2"/>
      <c r="K52865" s="2"/>
    </row>
    <row r="52866" spans="4:11">
      <c r="D52866" s="1"/>
      <c r="E52866" s="1"/>
      <c r="F52866" s="1"/>
      <c r="G52866" s="1"/>
      <c r="J52866" s="2"/>
      <c r="K52866" s="2"/>
    </row>
    <row r="52867" spans="4:11">
      <c r="D52867" s="1"/>
      <c r="E52867" s="1"/>
      <c r="F52867" s="1"/>
      <c r="G52867" s="1"/>
      <c r="J52867" s="2"/>
      <c r="K52867" s="2"/>
    </row>
    <row r="52868" spans="4:11">
      <c r="D52868" s="1"/>
      <c r="E52868" s="1"/>
      <c r="F52868" s="1"/>
      <c r="G52868" s="1"/>
      <c r="J52868" s="2"/>
      <c r="K52868" s="2"/>
    </row>
    <row r="52869" spans="4:11">
      <c r="D52869" s="1"/>
      <c r="E52869" s="1"/>
      <c r="F52869" s="1"/>
      <c r="G52869" s="1"/>
      <c r="J52869" s="2"/>
      <c r="K52869" s="2"/>
    </row>
    <row r="52870" spans="4:11">
      <c r="D52870" s="1"/>
      <c r="E52870" s="1"/>
      <c r="F52870" s="1"/>
      <c r="G52870" s="1"/>
      <c r="J52870" s="2"/>
      <c r="K52870" s="2"/>
    </row>
    <row r="52871" spans="4:11">
      <c r="D52871" s="1"/>
      <c r="E52871" s="1"/>
      <c r="F52871" s="1"/>
      <c r="G52871" s="1"/>
      <c r="J52871" s="2"/>
      <c r="K52871" s="2"/>
    </row>
    <row r="52872" spans="4:11">
      <c r="D52872" s="1"/>
      <c r="E52872" s="1"/>
      <c r="F52872" s="1"/>
      <c r="G52872" s="1"/>
      <c r="J52872" s="2"/>
      <c r="K52872" s="2"/>
    </row>
    <row r="52873" spans="4:11">
      <c r="D52873" s="1"/>
      <c r="E52873" s="1"/>
      <c r="F52873" s="1"/>
      <c r="G52873" s="1"/>
      <c r="J52873" s="2"/>
      <c r="K52873" s="2"/>
    </row>
    <row r="52874" spans="4:11">
      <c r="D52874" s="1"/>
      <c r="E52874" s="1"/>
      <c r="F52874" s="1"/>
      <c r="G52874" s="1"/>
      <c r="J52874" s="2"/>
      <c r="K52874" s="2"/>
    </row>
    <row r="52875" spans="4:11">
      <c r="D52875" s="1"/>
      <c r="E52875" s="1"/>
      <c r="F52875" s="1"/>
      <c r="G52875" s="1"/>
      <c r="J52875" s="2"/>
      <c r="K52875" s="2"/>
    </row>
    <row r="52876" spans="4:11">
      <c r="D52876" s="1"/>
      <c r="E52876" s="1"/>
      <c r="F52876" s="1"/>
      <c r="G52876" s="1"/>
      <c r="J52876" s="2"/>
      <c r="K52876" s="2"/>
    </row>
    <row r="52877" spans="4:11">
      <c r="D52877" s="1"/>
      <c r="E52877" s="1"/>
      <c r="F52877" s="1"/>
      <c r="G52877" s="1"/>
      <c r="J52877" s="2"/>
      <c r="K52877" s="2"/>
    </row>
    <row r="52878" spans="4:11">
      <c r="D52878" s="1"/>
      <c r="E52878" s="1"/>
      <c r="F52878" s="1"/>
      <c r="G52878" s="1"/>
      <c r="J52878" s="2"/>
      <c r="K52878" s="2"/>
    </row>
    <row r="52879" spans="4:11">
      <c r="D52879" s="1"/>
      <c r="E52879" s="1"/>
      <c r="F52879" s="1"/>
      <c r="G52879" s="1"/>
      <c r="J52879" s="2"/>
      <c r="K52879" s="2"/>
    </row>
    <row r="52880" spans="4:11">
      <c r="D52880" s="1"/>
      <c r="E52880" s="1"/>
      <c r="F52880" s="1"/>
      <c r="G52880" s="1"/>
      <c r="J52880" s="2"/>
      <c r="K52880" s="2"/>
    </row>
    <row r="52881" spans="4:11">
      <c r="D52881" s="1"/>
      <c r="E52881" s="1"/>
      <c r="F52881" s="1"/>
      <c r="G52881" s="1"/>
      <c r="J52881" s="2"/>
      <c r="K52881" s="2"/>
    </row>
    <row r="52882" spans="4:11">
      <c r="D52882" s="1"/>
      <c r="E52882" s="1"/>
      <c r="F52882" s="1"/>
      <c r="G52882" s="1"/>
      <c r="J52882" s="2"/>
      <c r="K52882" s="2"/>
    </row>
    <row r="52883" spans="4:11">
      <c r="D52883" s="1"/>
      <c r="E52883" s="1"/>
      <c r="F52883" s="1"/>
      <c r="G52883" s="1"/>
      <c r="J52883" s="2"/>
      <c r="K52883" s="2"/>
    </row>
    <row r="52884" spans="4:11">
      <c r="D52884" s="1"/>
      <c r="E52884" s="1"/>
      <c r="F52884" s="1"/>
      <c r="G52884" s="1"/>
      <c r="J52884" s="2"/>
      <c r="K52884" s="2"/>
    </row>
    <row r="52885" spans="4:11">
      <c r="D52885" s="1"/>
      <c r="E52885" s="1"/>
      <c r="F52885" s="1"/>
      <c r="G52885" s="1"/>
      <c r="J52885" s="2"/>
      <c r="K52885" s="2"/>
    </row>
    <row r="52886" spans="4:11">
      <c r="D52886" s="1"/>
      <c r="E52886" s="1"/>
      <c r="F52886" s="1"/>
      <c r="G52886" s="1"/>
      <c r="J52886" s="2"/>
      <c r="K52886" s="2"/>
    </row>
    <row r="52887" spans="4:11">
      <c r="D52887" s="1"/>
      <c r="E52887" s="1"/>
      <c r="F52887" s="1"/>
      <c r="G52887" s="1"/>
      <c r="J52887" s="2"/>
      <c r="K52887" s="2"/>
    </row>
    <row r="52888" spans="4:11">
      <c r="D52888" s="1"/>
      <c r="E52888" s="1"/>
      <c r="F52888" s="1"/>
      <c r="G52888" s="1"/>
      <c r="J52888" s="2"/>
      <c r="K52888" s="2"/>
    </row>
    <row r="52889" spans="4:11">
      <c r="D52889" s="1"/>
      <c r="E52889" s="1"/>
      <c r="F52889" s="1"/>
      <c r="G52889" s="1"/>
      <c r="J52889" s="2"/>
      <c r="K52889" s="2"/>
    </row>
    <row r="52890" spans="4:11">
      <c r="D52890" s="1"/>
      <c r="E52890" s="1"/>
      <c r="F52890" s="1"/>
      <c r="G52890" s="1"/>
      <c r="J52890" s="2"/>
      <c r="K52890" s="2"/>
    </row>
    <row r="52891" spans="4:11">
      <c r="D52891" s="1"/>
      <c r="E52891" s="1"/>
      <c r="F52891" s="1"/>
      <c r="G52891" s="1"/>
      <c r="J52891" s="2"/>
      <c r="K52891" s="2"/>
    </row>
    <row r="52892" spans="4:11">
      <c r="D52892" s="1"/>
      <c r="E52892" s="1"/>
      <c r="F52892" s="1"/>
      <c r="G52892" s="1"/>
      <c r="J52892" s="2"/>
      <c r="K52892" s="2"/>
    </row>
    <row r="52893" spans="4:11">
      <c r="D52893" s="1"/>
      <c r="E52893" s="1"/>
      <c r="F52893" s="1"/>
      <c r="G52893" s="1"/>
      <c r="J52893" s="2"/>
      <c r="K52893" s="2"/>
    </row>
    <row r="52894" spans="4:11">
      <c r="D52894" s="1"/>
      <c r="E52894" s="1"/>
      <c r="F52894" s="1"/>
      <c r="G52894" s="1"/>
      <c r="J52894" s="2"/>
      <c r="K52894" s="2"/>
    </row>
    <row r="52895" spans="4:11">
      <c r="D52895" s="1"/>
      <c r="E52895" s="1"/>
      <c r="F52895" s="1"/>
      <c r="G52895" s="1"/>
      <c r="J52895" s="2"/>
      <c r="K52895" s="2"/>
    </row>
    <row r="52896" spans="4:11">
      <c r="D52896" s="1"/>
      <c r="E52896" s="1"/>
      <c r="F52896" s="1"/>
      <c r="G52896" s="1"/>
      <c r="J52896" s="2"/>
      <c r="K52896" s="2"/>
    </row>
    <row r="52897" spans="4:11">
      <c r="D52897" s="1"/>
      <c r="E52897" s="1"/>
      <c r="F52897" s="1"/>
      <c r="G52897" s="1"/>
      <c r="J52897" s="2"/>
      <c r="K52897" s="2"/>
    </row>
    <row r="52898" spans="4:11">
      <c r="D52898" s="1"/>
      <c r="E52898" s="1"/>
      <c r="F52898" s="1"/>
      <c r="G52898" s="1"/>
      <c r="J52898" s="2"/>
      <c r="K52898" s="2"/>
    </row>
    <row r="52899" spans="4:11">
      <c r="D52899" s="1"/>
      <c r="E52899" s="1"/>
      <c r="F52899" s="1"/>
      <c r="G52899" s="1"/>
      <c r="J52899" s="2"/>
      <c r="K52899" s="2"/>
    </row>
    <row r="52900" spans="4:11">
      <c r="D52900" s="1"/>
      <c r="E52900" s="1"/>
      <c r="F52900" s="1"/>
      <c r="G52900" s="1"/>
      <c r="J52900" s="2"/>
      <c r="K52900" s="2"/>
    </row>
    <row r="52901" spans="4:11">
      <c r="D52901" s="1"/>
      <c r="E52901" s="1"/>
      <c r="F52901" s="1"/>
      <c r="G52901" s="1"/>
      <c r="J52901" s="2"/>
      <c r="K52901" s="2"/>
    </row>
    <row r="52902" spans="4:11">
      <c r="D52902" s="1"/>
      <c r="E52902" s="1"/>
      <c r="F52902" s="1"/>
      <c r="G52902" s="1"/>
      <c r="J52902" s="2"/>
      <c r="K52902" s="2"/>
    </row>
    <row r="52903" spans="4:11">
      <c r="D52903" s="1"/>
      <c r="E52903" s="1"/>
      <c r="F52903" s="1"/>
      <c r="G52903" s="1"/>
      <c r="J52903" s="2"/>
      <c r="K52903" s="2"/>
    </row>
    <row r="52904" spans="4:11">
      <c r="D52904" s="1"/>
      <c r="E52904" s="1"/>
      <c r="F52904" s="1"/>
      <c r="G52904" s="1"/>
      <c r="J52904" s="2"/>
      <c r="K52904" s="2"/>
    </row>
    <row r="52905" spans="4:11">
      <c r="D52905" s="1"/>
      <c r="E52905" s="1"/>
      <c r="F52905" s="1"/>
      <c r="G52905" s="1"/>
      <c r="J52905" s="2"/>
      <c r="K52905" s="2"/>
    </row>
    <row r="52906" spans="4:11">
      <c r="D52906" s="1"/>
      <c r="E52906" s="1"/>
      <c r="F52906" s="1"/>
      <c r="G52906" s="1"/>
      <c r="J52906" s="2"/>
      <c r="K52906" s="2"/>
    </row>
    <row r="52907" spans="4:11">
      <c r="D52907" s="1"/>
      <c r="E52907" s="1"/>
      <c r="F52907" s="1"/>
      <c r="G52907" s="1"/>
      <c r="J52907" s="2"/>
      <c r="K52907" s="2"/>
    </row>
    <row r="52908" spans="4:11">
      <c r="D52908" s="1"/>
      <c r="E52908" s="1"/>
      <c r="F52908" s="1"/>
      <c r="G52908" s="1"/>
      <c r="J52908" s="2"/>
      <c r="K52908" s="2"/>
    </row>
    <row r="52909" spans="4:11">
      <c r="D52909" s="1"/>
      <c r="E52909" s="1"/>
      <c r="F52909" s="1"/>
      <c r="G52909" s="1"/>
      <c r="J52909" s="2"/>
      <c r="K52909" s="2"/>
    </row>
    <row r="52910" spans="4:11">
      <c r="D52910" s="1"/>
      <c r="E52910" s="1"/>
      <c r="F52910" s="1"/>
      <c r="G52910" s="1"/>
      <c r="J52910" s="2"/>
      <c r="K52910" s="2"/>
    </row>
    <row r="52911" spans="4:11">
      <c r="D52911" s="1"/>
      <c r="E52911" s="1"/>
      <c r="F52911" s="1"/>
      <c r="G52911" s="1"/>
      <c r="J52911" s="2"/>
      <c r="K52911" s="2"/>
    </row>
    <row r="52912" spans="4:11">
      <c r="D52912" s="1"/>
      <c r="E52912" s="1"/>
      <c r="F52912" s="1"/>
      <c r="G52912" s="1"/>
      <c r="J52912" s="2"/>
      <c r="K52912" s="2"/>
    </row>
    <row r="52913" spans="4:11">
      <c r="D52913" s="1"/>
      <c r="E52913" s="1"/>
      <c r="F52913" s="1"/>
      <c r="G52913" s="1"/>
      <c r="J52913" s="2"/>
      <c r="K52913" s="2"/>
    </row>
    <row r="52914" spans="4:11">
      <c r="D52914" s="1"/>
      <c r="E52914" s="1"/>
      <c r="F52914" s="1"/>
      <c r="G52914" s="1"/>
      <c r="J52914" s="2"/>
      <c r="K52914" s="2"/>
    </row>
    <row r="52915" spans="4:11">
      <c r="D52915" s="1"/>
      <c r="E52915" s="1"/>
      <c r="F52915" s="1"/>
      <c r="G52915" s="1"/>
      <c r="J52915" s="2"/>
      <c r="K52915" s="2"/>
    </row>
    <row r="52916" spans="4:11">
      <c r="D52916" s="1"/>
      <c r="E52916" s="1"/>
      <c r="F52916" s="1"/>
      <c r="G52916" s="1"/>
      <c r="J52916" s="2"/>
      <c r="K52916" s="2"/>
    </row>
    <row r="52917" spans="4:11">
      <c r="D52917" s="1"/>
      <c r="E52917" s="1"/>
      <c r="F52917" s="1"/>
      <c r="G52917" s="1"/>
      <c r="J52917" s="2"/>
      <c r="K52917" s="2"/>
    </row>
    <row r="52918" spans="4:11">
      <c r="D52918" s="1"/>
      <c r="E52918" s="1"/>
      <c r="F52918" s="1"/>
      <c r="G52918" s="1"/>
      <c r="J52918" s="2"/>
      <c r="K52918" s="2"/>
    </row>
    <row r="52919" spans="4:11">
      <c r="D52919" s="1"/>
      <c r="E52919" s="1"/>
      <c r="F52919" s="1"/>
      <c r="G52919" s="1"/>
      <c r="J52919" s="2"/>
      <c r="K52919" s="2"/>
    </row>
    <row r="52920" spans="4:11">
      <c r="D52920" s="1"/>
      <c r="E52920" s="1"/>
      <c r="F52920" s="1"/>
      <c r="G52920" s="1"/>
      <c r="J52920" s="2"/>
      <c r="K52920" s="2"/>
    </row>
    <row r="52921" spans="4:11">
      <c r="D52921" s="1"/>
      <c r="E52921" s="1"/>
      <c r="F52921" s="1"/>
      <c r="G52921" s="1"/>
      <c r="J52921" s="2"/>
      <c r="K52921" s="2"/>
    </row>
    <row r="52922" spans="4:11">
      <c r="D52922" s="1"/>
      <c r="E52922" s="1"/>
      <c r="F52922" s="1"/>
      <c r="G52922" s="1"/>
      <c r="J52922" s="2"/>
      <c r="K52922" s="2"/>
    </row>
    <row r="52923" spans="4:11">
      <c r="D52923" s="1"/>
      <c r="E52923" s="1"/>
      <c r="F52923" s="1"/>
      <c r="G52923" s="1"/>
      <c r="J52923" s="2"/>
      <c r="K52923" s="2"/>
    </row>
    <row r="52924" spans="4:11">
      <c r="D52924" s="1"/>
      <c r="E52924" s="1"/>
      <c r="F52924" s="1"/>
      <c r="G52924" s="1"/>
      <c r="J52924" s="2"/>
      <c r="K52924" s="2"/>
    </row>
    <row r="52925" spans="4:11">
      <c r="D52925" s="1"/>
      <c r="E52925" s="1"/>
      <c r="F52925" s="1"/>
      <c r="G52925" s="1"/>
      <c r="J52925" s="2"/>
      <c r="K52925" s="2"/>
    </row>
    <row r="52926" spans="4:11">
      <c r="D52926" s="1"/>
      <c r="E52926" s="1"/>
      <c r="F52926" s="1"/>
      <c r="G52926" s="1"/>
      <c r="J52926" s="2"/>
      <c r="K52926" s="2"/>
    </row>
    <row r="52927" spans="4:11">
      <c r="D52927" s="1"/>
      <c r="E52927" s="1"/>
      <c r="F52927" s="1"/>
      <c r="G52927" s="1"/>
      <c r="J52927" s="2"/>
      <c r="K52927" s="2"/>
    </row>
    <row r="52928" spans="4:11">
      <c r="D52928" s="1"/>
      <c r="E52928" s="1"/>
      <c r="F52928" s="1"/>
      <c r="G52928" s="1"/>
      <c r="J52928" s="2"/>
      <c r="K52928" s="2"/>
    </row>
    <row r="52929" spans="4:11">
      <c r="D52929" s="1"/>
      <c r="E52929" s="1"/>
      <c r="F52929" s="1"/>
      <c r="G52929" s="1"/>
      <c r="J52929" s="2"/>
      <c r="K52929" s="2"/>
    </row>
    <row r="52930" spans="4:11">
      <c r="D52930" s="1"/>
      <c r="E52930" s="1"/>
      <c r="F52930" s="1"/>
      <c r="G52930" s="1"/>
      <c r="J52930" s="2"/>
      <c r="K52930" s="2"/>
    </row>
    <row r="52931" spans="4:11">
      <c r="D52931" s="1"/>
      <c r="E52931" s="1"/>
      <c r="F52931" s="1"/>
      <c r="G52931" s="1"/>
      <c r="J52931" s="2"/>
      <c r="K52931" s="2"/>
    </row>
    <row r="52932" spans="4:11">
      <c r="D52932" s="1"/>
      <c r="E52932" s="1"/>
      <c r="F52932" s="1"/>
      <c r="G52932" s="1"/>
      <c r="J52932" s="2"/>
      <c r="K52932" s="2"/>
    </row>
    <row r="52933" spans="4:11">
      <c r="D52933" s="1"/>
      <c r="E52933" s="1"/>
      <c r="F52933" s="1"/>
      <c r="G52933" s="1"/>
      <c r="J52933" s="2"/>
      <c r="K52933" s="2"/>
    </row>
    <row r="52934" spans="4:11">
      <c r="D52934" s="1"/>
      <c r="E52934" s="1"/>
      <c r="F52934" s="1"/>
      <c r="G52934" s="1"/>
      <c r="J52934" s="2"/>
      <c r="K52934" s="2"/>
    </row>
    <row r="52935" spans="4:11">
      <c r="D52935" s="1"/>
      <c r="E52935" s="1"/>
      <c r="F52935" s="1"/>
      <c r="G52935" s="1"/>
      <c r="J52935" s="2"/>
      <c r="K52935" s="2"/>
    </row>
    <row r="52936" spans="4:11">
      <c r="D52936" s="1"/>
      <c r="E52936" s="1"/>
      <c r="F52936" s="1"/>
      <c r="G52936" s="1"/>
      <c r="J52936" s="2"/>
      <c r="K52936" s="2"/>
    </row>
    <row r="52937" spans="4:11">
      <c r="D52937" s="1"/>
      <c r="E52937" s="1"/>
      <c r="F52937" s="1"/>
      <c r="G52937" s="1"/>
      <c r="J52937" s="2"/>
      <c r="K52937" s="2"/>
    </row>
    <row r="52938" spans="4:11">
      <c r="D52938" s="1"/>
      <c r="E52938" s="1"/>
      <c r="F52938" s="1"/>
      <c r="G52938" s="1"/>
      <c r="J52938" s="2"/>
      <c r="K52938" s="2"/>
    </row>
    <row r="52939" spans="4:11">
      <c r="D52939" s="1"/>
      <c r="E52939" s="1"/>
      <c r="F52939" s="1"/>
      <c r="G52939" s="1"/>
      <c r="J52939" s="2"/>
      <c r="K52939" s="2"/>
    </row>
    <row r="52940" spans="4:11">
      <c r="D52940" s="1"/>
      <c r="E52940" s="1"/>
      <c r="F52940" s="1"/>
      <c r="G52940" s="1"/>
      <c r="J52940" s="2"/>
      <c r="K52940" s="2"/>
    </row>
    <row r="52941" spans="4:11">
      <c r="D52941" s="1"/>
      <c r="E52941" s="1"/>
      <c r="F52941" s="1"/>
      <c r="G52941" s="1"/>
      <c r="J52941" s="2"/>
      <c r="K52941" s="2"/>
    </row>
    <row r="52942" spans="4:11">
      <c r="D52942" s="1"/>
      <c r="E52942" s="1"/>
      <c r="F52942" s="1"/>
      <c r="G52942" s="1"/>
      <c r="J52942" s="2"/>
      <c r="K52942" s="2"/>
    </row>
    <row r="52943" spans="4:11">
      <c r="D52943" s="1"/>
      <c r="E52943" s="1"/>
      <c r="F52943" s="1"/>
      <c r="G52943" s="1"/>
      <c r="J52943" s="2"/>
      <c r="K52943" s="2"/>
    </row>
    <row r="52944" spans="4:11">
      <c r="D52944" s="1"/>
      <c r="E52944" s="1"/>
      <c r="F52944" s="1"/>
      <c r="G52944" s="1"/>
      <c r="J52944" s="2"/>
      <c r="K52944" s="2"/>
    </row>
    <row r="52945" spans="4:11">
      <c r="D52945" s="1"/>
      <c r="E52945" s="1"/>
      <c r="F52945" s="1"/>
      <c r="G52945" s="1"/>
      <c r="J52945" s="2"/>
      <c r="K52945" s="2"/>
    </row>
    <row r="52946" spans="4:11">
      <c r="D52946" s="1"/>
      <c r="E52946" s="1"/>
      <c r="F52946" s="1"/>
      <c r="G52946" s="1"/>
      <c r="J52946" s="2"/>
      <c r="K52946" s="2"/>
    </row>
    <row r="52947" spans="4:11">
      <c r="D52947" s="1"/>
      <c r="E52947" s="1"/>
      <c r="F52947" s="1"/>
      <c r="G52947" s="1"/>
      <c r="J52947" s="2"/>
      <c r="K52947" s="2"/>
    </row>
    <row r="52948" spans="4:11">
      <c r="D52948" s="1"/>
      <c r="E52948" s="1"/>
      <c r="F52948" s="1"/>
      <c r="G52948" s="1"/>
      <c r="J52948" s="2"/>
      <c r="K52948" s="2"/>
    </row>
    <row r="52949" spans="4:11">
      <c r="D52949" s="1"/>
      <c r="E52949" s="1"/>
      <c r="F52949" s="1"/>
      <c r="G52949" s="1"/>
      <c r="J52949" s="2"/>
      <c r="K52949" s="2"/>
    </row>
    <row r="52950" spans="4:11">
      <c r="D52950" s="1"/>
      <c r="E52950" s="1"/>
      <c r="F52950" s="1"/>
      <c r="G52950" s="1"/>
      <c r="J52950" s="2"/>
      <c r="K52950" s="2"/>
    </row>
    <row r="52951" spans="4:11">
      <c r="D52951" s="1"/>
      <c r="E52951" s="1"/>
      <c r="F52951" s="1"/>
      <c r="G52951" s="1"/>
      <c r="J52951" s="2"/>
      <c r="K52951" s="2"/>
    </row>
    <row r="52952" spans="4:11">
      <c r="D52952" s="1"/>
      <c r="E52952" s="1"/>
      <c r="F52952" s="1"/>
      <c r="G52952" s="1"/>
      <c r="J52952" s="2"/>
      <c r="K52952" s="2"/>
    </row>
    <row r="52953" spans="4:11">
      <c r="D52953" s="1"/>
      <c r="E52953" s="1"/>
      <c r="F52953" s="1"/>
      <c r="G52953" s="1"/>
      <c r="J52953" s="2"/>
      <c r="K52953" s="2"/>
    </row>
    <row r="52954" spans="4:11">
      <c r="D52954" s="1"/>
      <c r="E52954" s="1"/>
      <c r="F52954" s="1"/>
      <c r="G52954" s="1"/>
      <c r="J52954" s="2"/>
      <c r="K52954" s="2"/>
    </row>
    <row r="52955" spans="4:11">
      <c r="D52955" s="1"/>
      <c r="E52955" s="1"/>
      <c r="F52955" s="1"/>
      <c r="G52955" s="1"/>
      <c r="J52955" s="2"/>
      <c r="K52955" s="2"/>
    </row>
    <row r="52956" spans="4:11">
      <c r="D52956" s="1"/>
      <c r="E52956" s="1"/>
      <c r="F52956" s="1"/>
      <c r="G52956" s="1"/>
      <c r="J52956" s="2"/>
      <c r="K52956" s="2"/>
    </row>
    <row r="52957" spans="4:11">
      <c r="D52957" s="1"/>
      <c r="E52957" s="1"/>
      <c r="F52957" s="1"/>
      <c r="G52957" s="1"/>
      <c r="J52957" s="2"/>
      <c r="K52957" s="2"/>
    </row>
    <row r="52958" spans="4:11">
      <c r="D52958" s="1"/>
      <c r="E52958" s="1"/>
      <c r="F52958" s="1"/>
      <c r="G52958" s="1"/>
      <c r="J52958" s="2"/>
      <c r="K52958" s="2"/>
    </row>
    <row r="52959" spans="4:11">
      <c r="D52959" s="1"/>
      <c r="E52959" s="1"/>
      <c r="F52959" s="1"/>
      <c r="G52959" s="1"/>
      <c r="J52959" s="2"/>
      <c r="K52959" s="2"/>
    </row>
    <row r="52960" spans="4:11">
      <c r="D52960" s="1"/>
      <c r="E52960" s="1"/>
      <c r="F52960" s="1"/>
      <c r="G52960" s="1"/>
      <c r="J52960" s="2"/>
      <c r="K52960" s="2"/>
    </row>
    <row r="52961" spans="4:11">
      <c r="D52961" s="1"/>
      <c r="E52961" s="1"/>
      <c r="F52961" s="1"/>
      <c r="G52961" s="1"/>
      <c r="J52961" s="2"/>
      <c r="K52961" s="2"/>
    </row>
    <row r="52962" spans="4:11">
      <c r="D52962" s="1"/>
      <c r="E52962" s="1"/>
      <c r="F52962" s="1"/>
      <c r="G52962" s="1"/>
      <c r="J52962" s="2"/>
      <c r="K52962" s="2"/>
    </row>
    <row r="52963" spans="4:11">
      <c r="D52963" s="1"/>
      <c r="E52963" s="1"/>
      <c r="F52963" s="1"/>
      <c r="G52963" s="1"/>
      <c r="J52963" s="2"/>
      <c r="K52963" s="2"/>
    </row>
    <row r="52964" spans="4:11">
      <c r="D52964" s="1"/>
      <c r="E52964" s="1"/>
      <c r="F52964" s="1"/>
      <c r="G52964" s="1"/>
      <c r="J52964" s="2"/>
      <c r="K52964" s="2"/>
    </row>
    <row r="52965" spans="4:11">
      <c r="D52965" s="1"/>
      <c r="E52965" s="1"/>
      <c r="F52965" s="1"/>
      <c r="G52965" s="1"/>
      <c r="J52965" s="2"/>
      <c r="K52965" s="2"/>
    </row>
    <row r="52966" spans="4:11">
      <c r="D52966" s="1"/>
      <c r="E52966" s="1"/>
      <c r="F52966" s="1"/>
      <c r="G52966" s="1"/>
      <c r="J52966" s="2"/>
      <c r="K52966" s="2"/>
    </row>
    <row r="52967" spans="4:11">
      <c r="D52967" s="1"/>
      <c r="E52967" s="1"/>
      <c r="F52967" s="1"/>
      <c r="G52967" s="1"/>
      <c r="J52967" s="2"/>
      <c r="K52967" s="2"/>
    </row>
    <row r="52968" spans="4:11">
      <c r="D52968" s="1"/>
      <c r="E52968" s="1"/>
      <c r="F52968" s="1"/>
      <c r="G52968" s="1"/>
      <c r="J52968" s="2"/>
      <c r="K52968" s="2"/>
    </row>
    <row r="52969" spans="4:11">
      <c r="D52969" s="1"/>
      <c r="E52969" s="1"/>
      <c r="F52969" s="1"/>
      <c r="G52969" s="1"/>
      <c r="J52969" s="2"/>
      <c r="K52969" s="2"/>
    </row>
    <row r="52970" spans="4:11">
      <c r="D52970" s="1"/>
      <c r="E52970" s="1"/>
      <c r="F52970" s="1"/>
      <c r="G52970" s="1"/>
      <c r="J52970" s="2"/>
      <c r="K52970" s="2"/>
    </row>
    <row r="52971" spans="4:11">
      <c r="D52971" s="1"/>
      <c r="E52971" s="1"/>
      <c r="F52971" s="1"/>
      <c r="G52971" s="1"/>
      <c r="J52971" s="2"/>
      <c r="K52971" s="2"/>
    </row>
    <row r="52972" spans="4:11">
      <c r="D52972" s="1"/>
      <c r="E52972" s="1"/>
      <c r="F52972" s="1"/>
      <c r="G52972" s="1"/>
      <c r="J52972" s="2"/>
      <c r="K52972" s="2"/>
    </row>
    <row r="52973" spans="4:11">
      <c r="D52973" s="1"/>
      <c r="E52973" s="1"/>
      <c r="F52973" s="1"/>
      <c r="G52973" s="1"/>
      <c r="J52973" s="2"/>
      <c r="K52973" s="2"/>
    </row>
    <row r="52974" spans="4:11">
      <c r="D52974" s="1"/>
      <c r="E52974" s="1"/>
      <c r="F52974" s="1"/>
      <c r="G52974" s="1"/>
      <c r="J52974" s="2"/>
      <c r="K52974" s="2"/>
    </row>
    <row r="52975" spans="4:11">
      <c r="D52975" s="1"/>
      <c r="E52975" s="1"/>
      <c r="F52975" s="1"/>
      <c r="G52975" s="1"/>
      <c r="J52975" s="2"/>
      <c r="K52975" s="2"/>
    </row>
    <row r="52976" spans="4:11">
      <c r="D52976" s="1"/>
      <c r="E52976" s="1"/>
      <c r="F52976" s="1"/>
      <c r="G52976" s="1"/>
      <c r="J52976" s="2"/>
      <c r="K52976" s="2"/>
    </row>
    <row r="52977" spans="4:11">
      <c r="D52977" s="1"/>
      <c r="E52977" s="1"/>
      <c r="F52977" s="1"/>
      <c r="G52977" s="1"/>
      <c r="J52977" s="2"/>
      <c r="K52977" s="2"/>
    </row>
    <row r="52978" spans="4:11">
      <c r="D52978" s="1"/>
      <c r="E52978" s="1"/>
      <c r="F52978" s="1"/>
      <c r="G52978" s="1"/>
      <c r="J52978" s="2"/>
      <c r="K52978" s="2"/>
    </row>
    <row r="52979" spans="4:11">
      <c r="D52979" s="1"/>
      <c r="E52979" s="1"/>
      <c r="F52979" s="1"/>
      <c r="G52979" s="1"/>
      <c r="J52979" s="2"/>
      <c r="K52979" s="2"/>
    </row>
    <row r="52980" spans="4:11">
      <c r="D52980" s="1"/>
      <c r="E52980" s="1"/>
      <c r="F52980" s="1"/>
      <c r="G52980" s="1"/>
      <c r="J52980" s="2"/>
      <c r="K52980" s="2"/>
    </row>
    <row r="52981" spans="4:11">
      <c r="D52981" s="1"/>
      <c r="E52981" s="1"/>
      <c r="F52981" s="1"/>
      <c r="G52981" s="1"/>
      <c r="J52981" s="2"/>
      <c r="K52981" s="2"/>
    </row>
    <row r="52982" spans="4:11">
      <c r="D52982" s="1"/>
      <c r="E52982" s="1"/>
      <c r="F52982" s="1"/>
      <c r="G52982" s="1"/>
      <c r="J52982" s="2"/>
      <c r="K52982" s="2"/>
    </row>
    <row r="52983" spans="4:11">
      <c r="D52983" s="1"/>
      <c r="E52983" s="1"/>
      <c r="F52983" s="1"/>
      <c r="G52983" s="1"/>
      <c r="J52983" s="2"/>
      <c r="K52983" s="2"/>
    </row>
    <row r="52984" spans="4:11">
      <c r="D52984" s="1"/>
      <c r="E52984" s="1"/>
      <c r="F52984" s="1"/>
      <c r="G52984" s="1"/>
      <c r="J52984" s="2"/>
      <c r="K52984" s="2"/>
    </row>
    <row r="52985" spans="4:11">
      <c r="D52985" s="1"/>
      <c r="E52985" s="1"/>
      <c r="F52985" s="1"/>
      <c r="G52985" s="1"/>
      <c r="J52985" s="2"/>
      <c r="K52985" s="2"/>
    </row>
    <row r="52986" spans="4:11">
      <c r="D52986" s="1"/>
      <c r="E52986" s="1"/>
      <c r="F52986" s="1"/>
      <c r="G52986" s="1"/>
      <c r="J52986" s="2"/>
      <c r="K52986" s="2"/>
    </row>
    <row r="52987" spans="4:11">
      <c r="D52987" s="1"/>
      <c r="E52987" s="1"/>
      <c r="F52987" s="1"/>
      <c r="G52987" s="1"/>
      <c r="J52987" s="2"/>
      <c r="K52987" s="2"/>
    </row>
    <row r="52988" spans="4:11">
      <c r="D52988" s="1"/>
      <c r="E52988" s="1"/>
      <c r="F52988" s="1"/>
      <c r="G52988" s="1"/>
      <c r="J52988" s="2"/>
      <c r="K52988" s="2"/>
    </row>
    <row r="52989" spans="4:11">
      <c r="D52989" s="1"/>
      <c r="E52989" s="1"/>
      <c r="F52989" s="1"/>
      <c r="G52989" s="1"/>
      <c r="J52989" s="2"/>
      <c r="K52989" s="2"/>
    </row>
    <row r="52990" spans="4:11">
      <c r="D52990" s="1"/>
      <c r="E52990" s="1"/>
      <c r="F52990" s="1"/>
      <c r="G52990" s="1"/>
      <c r="J52990" s="2"/>
      <c r="K52990" s="2"/>
    </row>
    <row r="52991" spans="4:11">
      <c r="D52991" s="1"/>
      <c r="E52991" s="1"/>
      <c r="F52991" s="1"/>
      <c r="G52991" s="1"/>
      <c r="J52991" s="2"/>
      <c r="K52991" s="2"/>
    </row>
    <row r="52992" spans="4:11">
      <c r="D52992" s="1"/>
      <c r="E52992" s="1"/>
      <c r="F52992" s="1"/>
      <c r="G52992" s="1"/>
      <c r="J52992" s="2"/>
      <c r="K52992" s="2"/>
    </row>
    <row r="52993" spans="4:11">
      <c r="D52993" s="1"/>
      <c r="E52993" s="1"/>
      <c r="F52993" s="1"/>
      <c r="G52993" s="1"/>
      <c r="J52993" s="2"/>
      <c r="K52993" s="2"/>
    </row>
    <row r="52994" spans="4:11">
      <c r="D52994" s="1"/>
      <c r="E52994" s="1"/>
      <c r="F52994" s="1"/>
      <c r="G52994" s="1"/>
      <c r="J52994" s="2"/>
      <c r="K52994" s="2"/>
    </row>
    <row r="52995" spans="4:11">
      <c r="D52995" s="1"/>
      <c r="E52995" s="1"/>
      <c r="F52995" s="1"/>
      <c r="G52995" s="1"/>
      <c r="J52995" s="2"/>
      <c r="K52995" s="2"/>
    </row>
    <row r="52996" spans="4:11">
      <c r="D52996" s="1"/>
      <c r="E52996" s="1"/>
      <c r="F52996" s="1"/>
      <c r="G52996" s="1"/>
      <c r="J52996" s="2"/>
      <c r="K52996" s="2"/>
    </row>
    <row r="52997" spans="4:11">
      <c r="D52997" s="1"/>
      <c r="E52997" s="1"/>
      <c r="F52997" s="1"/>
      <c r="G52997" s="1"/>
      <c r="J52997" s="2"/>
      <c r="K52997" s="2"/>
    </row>
    <row r="52998" spans="4:11">
      <c r="D52998" s="1"/>
      <c r="E52998" s="1"/>
      <c r="F52998" s="1"/>
      <c r="G52998" s="1"/>
      <c r="J52998" s="2"/>
      <c r="K52998" s="2"/>
    </row>
    <row r="52999" spans="4:11">
      <c r="D52999" s="1"/>
      <c r="E52999" s="1"/>
      <c r="F52999" s="1"/>
      <c r="G52999" s="1"/>
      <c r="J52999" s="2"/>
      <c r="K52999" s="2"/>
    </row>
    <row r="53000" spans="4:11">
      <c r="D53000" s="1"/>
      <c r="E53000" s="1"/>
      <c r="F53000" s="1"/>
      <c r="G53000" s="1"/>
      <c r="J53000" s="2"/>
      <c r="K53000" s="2"/>
    </row>
    <row r="53001" spans="4:11">
      <c r="D53001" s="1"/>
      <c r="E53001" s="1"/>
      <c r="F53001" s="1"/>
      <c r="G53001" s="1"/>
      <c r="J53001" s="2"/>
      <c r="K53001" s="2"/>
    </row>
    <row r="53002" spans="4:11">
      <c r="D53002" s="1"/>
      <c r="E53002" s="1"/>
      <c r="F53002" s="1"/>
      <c r="G53002" s="1"/>
      <c r="J53002" s="2"/>
      <c r="K53002" s="2"/>
    </row>
    <row r="53003" spans="4:11">
      <c r="D53003" s="1"/>
      <c r="E53003" s="1"/>
      <c r="F53003" s="1"/>
      <c r="G53003" s="1"/>
      <c r="J53003" s="2"/>
      <c r="K53003" s="2"/>
    </row>
    <row r="53004" spans="4:11">
      <c r="D53004" s="1"/>
      <c r="E53004" s="1"/>
      <c r="F53004" s="1"/>
      <c r="G53004" s="1"/>
      <c r="J53004" s="2"/>
      <c r="K53004" s="2"/>
    </row>
    <row r="53005" spans="4:11">
      <c r="D53005" s="1"/>
      <c r="E53005" s="1"/>
      <c r="F53005" s="1"/>
      <c r="G53005" s="1"/>
      <c r="J53005" s="2"/>
      <c r="K53005" s="2"/>
    </row>
    <row r="53006" spans="4:11">
      <c r="D53006" s="1"/>
      <c r="E53006" s="1"/>
      <c r="F53006" s="1"/>
      <c r="G53006" s="1"/>
      <c r="J53006" s="2"/>
      <c r="K53006" s="2"/>
    </row>
    <row r="53007" spans="4:11">
      <c r="D53007" s="1"/>
      <c r="E53007" s="1"/>
      <c r="F53007" s="1"/>
      <c r="G53007" s="1"/>
      <c r="J53007" s="2"/>
      <c r="K53007" s="2"/>
    </row>
    <row r="53008" spans="4:11">
      <c r="D53008" s="1"/>
      <c r="E53008" s="1"/>
      <c r="F53008" s="1"/>
      <c r="G53008" s="1"/>
      <c r="J53008" s="2"/>
      <c r="K53008" s="2"/>
    </row>
    <row r="53009" spans="4:11">
      <c r="D53009" s="1"/>
      <c r="E53009" s="1"/>
      <c r="F53009" s="1"/>
      <c r="G53009" s="1"/>
      <c r="J53009" s="2"/>
      <c r="K53009" s="2"/>
    </row>
    <row r="53010" spans="4:11">
      <c r="D53010" s="1"/>
      <c r="E53010" s="1"/>
      <c r="F53010" s="1"/>
      <c r="G53010" s="1"/>
      <c r="J53010" s="2"/>
      <c r="K53010" s="2"/>
    </row>
    <row r="53011" spans="4:11">
      <c r="D53011" s="1"/>
      <c r="E53011" s="1"/>
      <c r="F53011" s="1"/>
      <c r="G53011" s="1"/>
      <c r="J53011" s="2"/>
      <c r="K53011" s="2"/>
    </row>
    <row r="53012" spans="4:11">
      <c r="D53012" s="1"/>
      <c r="E53012" s="1"/>
      <c r="F53012" s="1"/>
      <c r="G53012" s="1"/>
      <c r="J53012" s="2"/>
      <c r="K53012" s="2"/>
    </row>
    <row r="53013" spans="4:11">
      <c r="D53013" s="1"/>
      <c r="E53013" s="1"/>
      <c r="F53013" s="1"/>
      <c r="G53013" s="1"/>
      <c r="J53013" s="2"/>
      <c r="K53013" s="2"/>
    </row>
    <row r="53014" spans="4:11">
      <c r="D53014" s="1"/>
      <c r="E53014" s="1"/>
      <c r="F53014" s="1"/>
      <c r="G53014" s="1"/>
      <c r="J53014" s="2"/>
      <c r="K53014" s="2"/>
    </row>
    <row r="53015" spans="4:11">
      <c r="D53015" s="1"/>
      <c r="E53015" s="1"/>
      <c r="F53015" s="1"/>
      <c r="G53015" s="1"/>
      <c r="J53015" s="2"/>
      <c r="K53015" s="2"/>
    </row>
    <row r="53016" spans="4:11">
      <c r="D53016" s="1"/>
      <c r="E53016" s="1"/>
      <c r="F53016" s="1"/>
      <c r="G53016" s="1"/>
      <c r="J53016" s="2"/>
      <c r="K53016" s="2"/>
    </row>
    <row r="53017" spans="4:11">
      <c r="D53017" s="1"/>
      <c r="E53017" s="1"/>
      <c r="F53017" s="1"/>
      <c r="G53017" s="1"/>
      <c r="J53017" s="2"/>
      <c r="K53017" s="2"/>
    </row>
    <row r="53018" spans="4:11">
      <c r="D53018" s="1"/>
      <c r="E53018" s="1"/>
      <c r="F53018" s="1"/>
      <c r="G53018" s="1"/>
      <c r="J53018" s="2"/>
      <c r="K53018" s="2"/>
    </row>
    <row r="53019" spans="4:11">
      <c r="D53019" s="1"/>
      <c r="E53019" s="1"/>
      <c r="F53019" s="1"/>
      <c r="G53019" s="1"/>
      <c r="J53019" s="2"/>
      <c r="K53019" s="2"/>
    </row>
    <row r="53020" spans="4:11">
      <c r="D53020" s="1"/>
      <c r="E53020" s="1"/>
      <c r="F53020" s="1"/>
      <c r="G53020" s="1"/>
      <c r="J53020" s="2"/>
      <c r="K53020" s="2"/>
    </row>
    <row r="53021" spans="4:11">
      <c r="D53021" s="1"/>
      <c r="E53021" s="1"/>
      <c r="F53021" s="1"/>
      <c r="G53021" s="1"/>
      <c r="J53021" s="2"/>
      <c r="K53021" s="2"/>
    </row>
    <row r="53022" spans="4:11">
      <c r="D53022" s="1"/>
      <c r="E53022" s="1"/>
      <c r="F53022" s="1"/>
      <c r="G53022" s="1"/>
      <c r="J53022" s="2"/>
      <c r="K53022" s="2"/>
    </row>
    <row r="53023" spans="4:11">
      <c r="D53023" s="1"/>
      <c r="E53023" s="1"/>
      <c r="F53023" s="1"/>
      <c r="G53023" s="1"/>
      <c r="J53023" s="2"/>
      <c r="K53023" s="2"/>
    </row>
    <row r="53024" spans="4:11">
      <c r="D53024" s="1"/>
      <c r="E53024" s="1"/>
      <c r="F53024" s="1"/>
      <c r="G53024" s="1"/>
      <c r="J53024" s="2"/>
      <c r="K53024" s="2"/>
    </row>
    <row r="53025" spans="4:11">
      <c r="D53025" s="1"/>
      <c r="E53025" s="1"/>
      <c r="F53025" s="1"/>
      <c r="G53025" s="1"/>
      <c r="J53025" s="2"/>
      <c r="K53025" s="2"/>
    </row>
    <row r="53026" spans="4:11">
      <c r="D53026" s="1"/>
      <c r="E53026" s="1"/>
      <c r="F53026" s="1"/>
      <c r="G53026" s="1"/>
      <c r="J53026" s="2"/>
      <c r="K53026" s="2"/>
    </row>
    <row r="53027" spans="4:11">
      <c r="D53027" s="1"/>
      <c r="E53027" s="1"/>
      <c r="F53027" s="1"/>
      <c r="G53027" s="1"/>
      <c r="J53027" s="2"/>
      <c r="K53027" s="2"/>
    </row>
    <row r="53028" spans="4:11">
      <c r="D53028" s="1"/>
      <c r="E53028" s="1"/>
      <c r="F53028" s="1"/>
      <c r="G53028" s="1"/>
      <c r="J53028" s="2"/>
      <c r="K53028" s="2"/>
    </row>
    <row r="53029" spans="4:11">
      <c r="D53029" s="1"/>
      <c r="E53029" s="1"/>
      <c r="F53029" s="1"/>
      <c r="G53029" s="1"/>
      <c r="J53029" s="2"/>
      <c r="K53029" s="2"/>
    </row>
    <row r="53030" spans="4:11">
      <c r="D53030" s="1"/>
      <c r="E53030" s="1"/>
      <c r="F53030" s="1"/>
      <c r="G53030" s="1"/>
      <c r="J53030" s="2"/>
      <c r="K53030" s="2"/>
    </row>
    <row r="53031" spans="4:11">
      <c r="D53031" s="1"/>
      <c r="E53031" s="1"/>
      <c r="F53031" s="1"/>
      <c r="G53031" s="1"/>
      <c r="J53031" s="2"/>
      <c r="K53031" s="2"/>
    </row>
    <row r="53032" spans="4:11">
      <c r="D53032" s="1"/>
      <c r="E53032" s="1"/>
      <c r="F53032" s="1"/>
      <c r="G53032" s="1"/>
      <c r="J53032" s="2"/>
      <c r="K53032" s="2"/>
    </row>
    <row r="53033" spans="4:11">
      <c r="D53033" s="1"/>
      <c r="E53033" s="1"/>
      <c r="F53033" s="1"/>
      <c r="G53033" s="1"/>
      <c r="J53033" s="2"/>
      <c r="K53033" s="2"/>
    </row>
    <row r="53034" spans="4:11">
      <c r="D53034" s="1"/>
      <c r="E53034" s="1"/>
      <c r="F53034" s="1"/>
      <c r="G53034" s="1"/>
      <c r="J53034" s="2"/>
      <c r="K53034" s="2"/>
    </row>
    <row r="53035" spans="4:11">
      <c r="D53035" s="1"/>
      <c r="E53035" s="1"/>
      <c r="F53035" s="1"/>
      <c r="G53035" s="1"/>
      <c r="J53035" s="2"/>
      <c r="K53035" s="2"/>
    </row>
    <row r="53036" spans="4:11">
      <c r="D53036" s="1"/>
      <c r="E53036" s="1"/>
      <c r="F53036" s="1"/>
      <c r="G53036" s="1"/>
      <c r="J53036" s="2"/>
      <c r="K53036" s="2"/>
    </row>
    <row r="53037" spans="4:11">
      <c r="D53037" s="1"/>
      <c r="E53037" s="1"/>
      <c r="F53037" s="1"/>
      <c r="G53037" s="1"/>
      <c r="J53037" s="2"/>
      <c r="K53037" s="2"/>
    </row>
    <row r="53038" spans="4:11">
      <c r="D53038" s="1"/>
      <c r="E53038" s="1"/>
      <c r="F53038" s="1"/>
      <c r="G53038" s="1"/>
      <c r="J53038" s="2"/>
      <c r="K53038" s="2"/>
    </row>
    <row r="53039" spans="4:11">
      <c r="D53039" s="1"/>
      <c r="E53039" s="1"/>
      <c r="F53039" s="1"/>
      <c r="G53039" s="1"/>
      <c r="J53039" s="2"/>
      <c r="K53039" s="2"/>
    </row>
    <row r="53040" spans="4:11">
      <c r="D53040" s="1"/>
      <c r="E53040" s="1"/>
      <c r="F53040" s="1"/>
      <c r="G53040" s="1"/>
      <c r="J53040" s="2"/>
      <c r="K53040" s="2"/>
    </row>
    <row r="53041" spans="4:11">
      <c r="D53041" s="1"/>
      <c r="E53041" s="1"/>
      <c r="F53041" s="1"/>
      <c r="G53041" s="1"/>
      <c r="J53041" s="2"/>
      <c r="K53041" s="2"/>
    </row>
    <row r="53042" spans="4:11">
      <c r="D53042" s="1"/>
      <c r="E53042" s="1"/>
      <c r="F53042" s="1"/>
      <c r="G53042" s="1"/>
      <c r="J53042" s="2"/>
      <c r="K53042" s="2"/>
    </row>
    <row r="53043" spans="4:11">
      <c r="D53043" s="1"/>
      <c r="E53043" s="1"/>
      <c r="F53043" s="1"/>
      <c r="G53043" s="1"/>
      <c r="J53043" s="2"/>
      <c r="K53043" s="2"/>
    </row>
    <row r="53044" spans="4:11">
      <c r="D53044" s="1"/>
      <c r="E53044" s="1"/>
      <c r="F53044" s="1"/>
      <c r="G53044" s="1"/>
      <c r="J53044" s="2"/>
      <c r="K53044" s="2"/>
    </row>
    <row r="53045" spans="4:11">
      <c r="D53045" s="1"/>
      <c r="E53045" s="1"/>
      <c r="F53045" s="1"/>
      <c r="G53045" s="1"/>
      <c r="J53045" s="2"/>
      <c r="K53045" s="2"/>
    </row>
    <row r="53046" spans="4:11">
      <c r="D53046" s="1"/>
      <c r="E53046" s="1"/>
      <c r="F53046" s="1"/>
      <c r="G53046" s="1"/>
      <c r="J53046" s="2"/>
      <c r="K53046" s="2"/>
    </row>
    <row r="53047" spans="4:11">
      <c r="D53047" s="1"/>
      <c r="E53047" s="1"/>
      <c r="F53047" s="1"/>
      <c r="G53047" s="1"/>
      <c r="J53047" s="2"/>
      <c r="K53047" s="2"/>
    </row>
    <row r="53048" spans="4:11">
      <c r="D53048" s="1"/>
      <c r="E53048" s="1"/>
      <c r="F53048" s="1"/>
      <c r="G53048" s="1"/>
      <c r="J53048" s="2"/>
      <c r="K53048" s="2"/>
    </row>
    <row r="53049" spans="4:11">
      <c r="D53049" s="1"/>
      <c r="E53049" s="1"/>
      <c r="F53049" s="1"/>
      <c r="G53049" s="1"/>
      <c r="J53049" s="2"/>
      <c r="K53049" s="2"/>
    </row>
    <row r="53050" spans="4:11">
      <c r="D53050" s="1"/>
      <c r="E53050" s="1"/>
      <c r="F53050" s="1"/>
      <c r="G53050" s="1"/>
      <c r="J53050" s="2"/>
      <c r="K53050" s="2"/>
    </row>
    <row r="53051" spans="4:11">
      <c r="D53051" s="1"/>
      <c r="E53051" s="1"/>
      <c r="F53051" s="1"/>
      <c r="G53051" s="1"/>
      <c r="J53051" s="2"/>
      <c r="K53051" s="2"/>
    </row>
    <row r="53052" spans="4:11">
      <c r="D53052" s="1"/>
      <c r="E53052" s="1"/>
      <c r="F53052" s="1"/>
      <c r="G53052" s="1"/>
      <c r="J53052" s="2"/>
      <c r="K53052" s="2"/>
    </row>
    <row r="53053" spans="4:11">
      <c r="D53053" s="1"/>
      <c r="E53053" s="1"/>
      <c r="F53053" s="1"/>
      <c r="G53053" s="1"/>
      <c r="J53053" s="2"/>
      <c r="K53053" s="2"/>
    </row>
    <row r="53054" spans="4:11">
      <c r="D53054" s="1"/>
      <c r="E53054" s="1"/>
      <c r="F53054" s="1"/>
      <c r="G53054" s="1"/>
      <c r="J53054" s="2"/>
      <c r="K53054" s="2"/>
    </row>
    <row r="53055" spans="4:11">
      <c r="D53055" s="1"/>
      <c r="E53055" s="1"/>
      <c r="F53055" s="1"/>
      <c r="G53055" s="1"/>
      <c r="J53055" s="2"/>
      <c r="K53055" s="2"/>
    </row>
    <row r="53056" spans="4:11">
      <c r="D53056" s="1"/>
      <c r="E53056" s="1"/>
      <c r="F53056" s="1"/>
      <c r="G53056" s="1"/>
      <c r="J53056" s="2"/>
      <c r="K53056" s="2"/>
    </row>
    <row r="53057" spans="4:11">
      <c r="D53057" s="1"/>
      <c r="E53057" s="1"/>
      <c r="F53057" s="1"/>
      <c r="G53057" s="1"/>
      <c r="J53057" s="2"/>
      <c r="K53057" s="2"/>
    </row>
    <row r="53058" spans="4:11">
      <c r="D53058" s="1"/>
      <c r="E53058" s="1"/>
      <c r="F53058" s="1"/>
      <c r="G53058" s="1"/>
      <c r="J53058" s="2"/>
      <c r="K53058" s="2"/>
    </row>
    <row r="53059" spans="4:11">
      <c r="D53059" s="1"/>
      <c r="E53059" s="1"/>
      <c r="F53059" s="1"/>
      <c r="G53059" s="1"/>
      <c r="J53059" s="2"/>
      <c r="K53059" s="2"/>
    </row>
    <row r="53060" spans="4:11">
      <c r="D53060" s="1"/>
      <c r="E53060" s="1"/>
      <c r="F53060" s="1"/>
      <c r="G53060" s="1"/>
      <c r="J53060" s="2"/>
      <c r="K53060" s="2"/>
    </row>
    <row r="53061" spans="4:11">
      <c r="D53061" s="1"/>
      <c r="E53061" s="1"/>
      <c r="F53061" s="1"/>
      <c r="G53061" s="1"/>
      <c r="J53061" s="2"/>
      <c r="K53061" s="2"/>
    </row>
    <row r="53062" spans="4:11">
      <c r="D53062" s="1"/>
      <c r="E53062" s="1"/>
      <c r="F53062" s="1"/>
      <c r="G53062" s="1"/>
      <c r="J53062" s="2"/>
      <c r="K53062" s="2"/>
    </row>
    <row r="53063" spans="4:11">
      <c r="D53063" s="1"/>
      <c r="E53063" s="1"/>
      <c r="F53063" s="1"/>
      <c r="G53063" s="1"/>
      <c r="J53063" s="2"/>
      <c r="K53063" s="2"/>
    </row>
    <row r="53064" spans="4:11">
      <c r="D53064" s="1"/>
      <c r="E53064" s="1"/>
      <c r="F53064" s="1"/>
      <c r="G53064" s="1"/>
      <c r="J53064" s="2"/>
      <c r="K53064" s="2"/>
    </row>
    <row r="53065" spans="4:11">
      <c r="D53065" s="1"/>
      <c r="E53065" s="1"/>
      <c r="F53065" s="1"/>
      <c r="G53065" s="1"/>
      <c r="J53065" s="2"/>
      <c r="K53065" s="2"/>
    </row>
    <row r="53066" spans="4:11">
      <c r="D53066" s="1"/>
      <c r="E53066" s="1"/>
      <c r="F53066" s="1"/>
      <c r="G53066" s="1"/>
      <c r="J53066" s="2"/>
      <c r="K53066" s="2"/>
    </row>
    <row r="53067" spans="4:11">
      <c r="D53067" s="1"/>
      <c r="E53067" s="1"/>
      <c r="F53067" s="1"/>
      <c r="G53067" s="1"/>
      <c r="J53067" s="2"/>
      <c r="K53067" s="2"/>
    </row>
    <row r="53068" spans="4:11">
      <c r="D53068" s="1"/>
      <c r="E53068" s="1"/>
      <c r="F53068" s="1"/>
      <c r="G53068" s="1"/>
      <c r="J53068" s="2"/>
      <c r="K53068" s="2"/>
    </row>
    <row r="53069" spans="4:11">
      <c r="D53069" s="1"/>
      <c r="E53069" s="1"/>
      <c r="F53069" s="1"/>
      <c r="G53069" s="1"/>
      <c r="J53069" s="2"/>
      <c r="K53069" s="2"/>
    </row>
    <row r="53070" spans="4:11">
      <c r="D53070" s="1"/>
      <c r="E53070" s="1"/>
      <c r="F53070" s="1"/>
      <c r="G53070" s="1"/>
      <c r="J53070" s="2"/>
      <c r="K53070" s="2"/>
    </row>
    <row r="53071" spans="4:11">
      <c r="D53071" s="1"/>
      <c r="E53071" s="1"/>
      <c r="F53071" s="1"/>
      <c r="G53071" s="1"/>
      <c r="J53071" s="2"/>
      <c r="K53071" s="2"/>
    </row>
    <row r="53072" spans="4:11">
      <c r="D53072" s="1"/>
      <c r="E53072" s="1"/>
      <c r="F53072" s="1"/>
      <c r="G53072" s="1"/>
      <c r="J53072" s="2"/>
      <c r="K53072" s="2"/>
    </row>
    <row r="53073" spans="4:11">
      <c r="D53073" s="1"/>
      <c r="E53073" s="1"/>
      <c r="F53073" s="1"/>
      <c r="G53073" s="1"/>
      <c r="J53073" s="2"/>
      <c r="K53073" s="2"/>
    </row>
    <row r="53074" spans="4:11">
      <c r="D53074" s="1"/>
      <c r="E53074" s="1"/>
      <c r="F53074" s="1"/>
      <c r="G53074" s="1"/>
      <c r="J53074" s="2"/>
      <c r="K53074" s="2"/>
    </row>
    <row r="53075" spans="4:11">
      <c r="D53075" s="1"/>
      <c r="E53075" s="1"/>
      <c r="F53075" s="1"/>
      <c r="G53075" s="1"/>
      <c r="J53075" s="2"/>
      <c r="K53075" s="2"/>
    </row>
    <row r="53076" spans="4:11">
      <c r="D53076" s="1"/>
      <c r="E53076" s="1"/>
      <c r="F53076" s="1"/>
      <c r="G53076" s="1"/>
      <c r="J53076" s="2"/>
      <c r="K53076" s="2"/>
    </row>
    <row r="53077" spans="4:11">
      <c r="D53077" s="1"/>
      <c r="E53077" s="1"/>
      <c r="F53077" s="1"/>
      <c r="G53077" s="1"/>
      <c r="J53077" s="2"/>
      <c r="K53077" s="2"/>
    </row>
    <row r="53078" spans="4:11">
      <c r="D53078" s="1"/>
      <c r="E53078" s="1"/>
      <c r="F53078" s="1"/>
      <c r="G53078" s="1"/>
      <c r="J53078" s="2"/>
      <c r="K53078" s="2"/>
    </row>
    <row r="53079" spans="4:11">
      <c r="D53079" s="1"/>
      <c r="E53079" s="1"/>
      <c r="F53079" s="1"/>
      <c r="G53079" s="1"/>
      <c r="J53079" s="2"/>
      <c r="K53079" s="2"/>
    </row>
    <row r="53080" spans="4:11">
      <c r="D53080" s="1"/>
      <c r="E53080" s="1"/>
      <c r="F53080" s="1"/>
      <c r="G53080" s="1"/>
      <c r="J53080" s="2"/>
      <c r="K53080" s="2"/>
    </row>
    <row r="53081" spans="4:11">
      <c r="D53081" s="1"/>
      <c r="E53081" s="1"/>
      <c r="F53081" s="1"/>
      <c r="G53081" s="1"/>
      <c r="J53081" s="2"/>
      <c r="K53081" s="2"/>
    </row>
    <row r="53082" spans="4:11">
      <c r="D53082" s="1"/>
      <c r="E53082" s="1"/>
      <c r="F53082" s="1"/>
      <c r="G53082" s="1"/>
      <c r="J53082" s="2"/>
      <c r="K53082" s="2"/>
    </row>
    <row r="53083" spans="4:11">
      <c r="D53083" s="1"/>
      <c r="E53083" s="1"/>
      <c r="F53083" s="1"/>
      <c r="G53083" s="1"/>
      <c r="J53083" s="2"/>
      <c r="K53083" s="2"/>
    </row>
    <row r="53084" spans="4:11">
      <c r="D53084" s="1"/>
      <c r="E53084" s="1"/>
      <c r="F53084" s="1"/>
      <c r="G53084" s="1"/>
      <c r="J53084" s="2"/>
      <c r="K53084" s="2"/>
    </row>
    <row r="53085" spans="4:11">
      <c r="D53085" s="1"/>
      <c r="E53085" s="1"/>
      <c r="F53085" s="1"/>
      <c r="G53085" s="1"/>
      <c r="J53085" s="2"/>
      <c r="K53085" s="2"/>
    </row>
    <row r="53086" spans="4:11">
      <c r="D53086" s="1"/>
      <c r="E53086" s="1"/>
      <c r="F53086" s="1"/>
      <c r="G53086" s="1"/>
      <c r="J53086" s="2"/>
      <c r="K53086" s="2"/>
    </row>
    <row r="53087" spans="4:11">
      <c r="D53087" s="1"/>
      <c r="E53087" s="1"/>
      <c r="F53087" s="1"/>
      <c r="G53087" s="1"/>
      <c r="J53087" s="2"/>
      <c r="K53087" s="2"/>
    </row>
    <row r="53088" spans="4:11">
      <c r="D53088" s="1"/>
      <c r="E53088" s="1"/>
      <c r="F53088" s="1"/>
      <c r="G53088" s="1"/>
      <c r="J53088" s="2"/>
      <c r="K53088" s="2"/>
    </row>
    <row r="53089" spans="4:11">
      <c r="D53089" s="1"/>
      <c r="E53089" s="1"/>
      <c r="F53089" s="1"/>
      <c r="G53089" s="1"/>
      <c r="J53089" s="2"/>
      <c r="K53089" s="2"/>
    </row>
    <row r="53090" spans="4:11">
      <c r="D53090" s="1"/>
      <c r="E53090" s="1"/>
      <c r="F53090" s="1"/>
      <c r="G53090" s="1"/>
      <c r="J53090" s="2"/>
      <c r="K53090" s="2"/>
    </row>
    <row r="53091" spans="4:11">
      <c r="D53091" s="1"/>
      <c r="E53091" s="1"/>
      <c r="F53091" s="1"/>
      <c r="G53091" s="1"/>
      <c r="J53091" s="2"/>
      <c r="K53091" s="2"/>
    </row>
    <row r="53092" spans="4:11">
      <c r="D53092" s="1"/>
      <c r="E53092" s="1"/>
      <c r="F53092" s="1"/>
      <c r="G53092" s="1"/>
      <c r="J53092" s="2"/>
      <c r="K53092" s="2"/>
    </row>
    <row r="53093" spans="4:11">
      <c r="D53093" s="1"/>
      <c r="E53093" s="1"/>
      <c r="F53093" s="1"/>
      <c r="G53093" s="1"/>
      <c r="J53093" s="2"/>
      <c r="K53093" s="2"/>
    </row>
    <row r="53094" spans="4:11">
      <c r="D53094" s="1"/>
      <c r="E53094" s="1"/>
      <c r="F53094" s="1"/>
      <c r="G53094" s="1"/>
      <c r="J53094" s="2"/>
      <c r="K53094" s="2"/>
    </row>
    <row r="53095" spans="4:11">
      <c r="D53095" s="1"/>
      <c r="E53095" s="1"/>
      <c r="F53095" s="1"/>
      <c r="G53095" s="1"/>
      <c r="J53095" s="2"/>
      <c r="K53095" s="2"/>
    </row>
    <row r="53096" spans="4:11">
      <c r="D53096" s="1"/>
      <c r="E53096" s="1"/>
      <c r="F53096" s="1"/>
      <c r="G53096" s="1"/>
      <c r="J53096" s="2"/>
      <c r="K53096" s="2"/>
    </row>
    <row r="53097" spans="4:11">
      <c r="D53097" s="1"/>
      <c r="E53097" s="1"/>
      <c r="F53097" s="1"/>
      <c r="G53097" s="1"/>
      <c r="J53097" s="2"/>
      <c r="K53097" s="2"/>
    </row>
    <row r="53098" spans="4:11">
      <c r="D53098" s="1"/>
      <c r="E53098" s="1"/>
      <c r="F53098" s="1"/>
      <c r="G53098" s="1"/>
      <c r="J53098" s="2"/>
      <c r="K53098" s="2"/>
    </row>
    <row r="53099" spans="4:11">
      <c r="D53099" s="1"/>
      <c r="E53099" s="1"/>
      <c r="F53099" s="1"/>
      <c r="G53099" s="1"/>
      <c r="J53099" s="2"/>
      <c r="K53099" s="2"/>
    </row>
    <row r="53100" spans="4:11">
      <c r="D53100" s="1"/>
      <c r="E53100" s="1"/>
      <c r="F53100" s="1"/>
      <c r="G53100" s="1"/>
      <c r="J53100" s="2"/>
      <c r="K53100" s="2"/>
    </row>
    <row r="53101" spans="4:11">
      <c r="D53101" s="1"/>
      <c r="E53101" s="1"/>
      <c r="F53101" s="1"/>
      <c r="G53101" s="1"/>
      <c r="J53101" s="2"/>
      <c r="K53101" s="2"/>
    </row>
    <row r="53102" spans="4:11">
      <c r="D53102" s="1"/>
      <c r="E53102" s="1"/>
      <c r="F53102" s="1"/>
      <c r="G53102" s="1"/>
      <c r="J53102" s="2"/>
      <c r="K53102" s="2"/>
    </row>
    <row r="53103" spans="4:11">
      <c r="D53103" s="1"/>
      <c r="E53103" s="1"/>
      <c r="F53103" s="1"/>
      <c r="G53103" s="1"/>
      <c r="J53103" s="2"/>
      <c r="K53103" s="2"/>
    </row>
    <row r="53104" spans="4:11">
      <c r="D53104" s="1"/>
      <c r="E53104" s="1"/>
      <c r="F53104" s="1"/>
      <c r="G53104" s="1"/>
      <c r="J53104" s="2"/>
      <c r="K53104" s="2"/>
    </row>
    <row r="53105" spans="4:11">
      <c r="D53105" s="1"/>
      <c r="E53105" s="1"/>
      <c r="F53105" s="1"/>
      <c r="G53105" s="1"/>
      <c r="J53105" s="2"/>
      <c r="K53105" s="2"/>
    </row>
    <row r="53106" spans="4:11">
      <c r="D53106" s="1"/>
      <c r="E53106" s="1"/>
      <c r="F53106" s="1"/>
      <c r="G53106" s="1"/>
      <c r="J53106" s="2"/>
      <c r="K53106" s="2"/>
    </row>
    <row r="53107" spans="4:11">
      <c r="D53107" s="1"/>
      <c r="E53107" s="1"/>
      <c r="F53107" s="1"/>
      <c r="G53107" s="1"/>
      <c r="J53107" s="2"/>
      <c r="K53107" s="2"/>
    </row>
    <row r="53108" spans="4:11">
      <c r="D53108" s="1"/>
      <c r="E53108" s="1"/>
      <c r="F53108" s="1"/>
      <c r="G53108" s="1"/>
      <c r="J53108" s="2"/>
      <c r="K53108" s="2"/>
    </row>
    <row r="53109" spans="4:11">
      <c r="D53109" s="1"/>
      <c r="E53109" s="1"/>
      <c r="F53109" s="1"/>
      <c r="G53109" s="1"/>
      <c r="J53109" s="2"/>
      <c r="K53109" s="2"/>
    </row>
    <row r="53110" spans="4:11">
      <c r="D53110" s="1"/>
      <c r="E53110" s="1"/>
      <c r="F53110" s="1"/>
      <c r="G53110" s="1"/>
      <c r="J53110" s="2"/>
      <c r="K53110" s="2"/>
    </row>
    <row r="53111" spans="4:11">
      <c r="D53111" s="1"/>
      <c r="E53111" s="1"/>
      <c r="F53111" s="1"/>
      <c r="G53111" s="1"/>
      <c r="J53111" s="2"/>
      <c r="K53111" s="2"/>
    </row>
    <row r="53112" spans="4:11">
      <c r="D53112" s="1"/>
      <c r="E53112" s="1"/>
      <c r="F53112" s="1"/>
      <c r="G53112" s="1"/>
      <c r="J53112" s="2"/>
      <c r="K53112" s="2"/>
    </row>
    <row r="53113" spans="4:11">
      <c r="D53113" s="1"/>
      <c r="E53113" s="1"/>
      <c r="F53113" s="1"/>
      <c r="G53113" s="1"/>
      <c r="J53113" s="2"/>
      <c r="K53113" s="2"/>
    </row>
    <row r="53114" spans="4:11">
      <c r="D53114" s="1"/>
      <c r="E53114" s="1"/>
      <c r="F53114" s="1"/>
      <c r="G53114" s="1"/>
      <c r="J53114" s="2"/>
      <c r="K53114" s="2"/>
    </row>
    <row r="53115" spans="4:11">
      <c r="D53115" s="1"/>
      <c r="E53115" s="1"/>
      <c r="F53115" s="1"/>
      <c r="G53115" s="1"/>
      <c r="J53115" s="2"/>
      <c r="K53115" s="2"/>
    </row>
    <row r="53116" spans="4:11">
      <c r="D53116" s="1"/>
      <c r="E53116" s="1"/>
      <c r="F53116" s="1"/>
      <c r="G53116" s="1"/>
      <c r="J53116" s="2"/>
      <c r="K53116" s="2"/>
    </row>
    <row r="53117" spans="4:11">
      <c r="D53117" s="1"/>
      <c r="E53117" s="1"/>
      <c r="F53117" s="1"/>
      <c r="G53117" s="1"/>
      <c r="J53117" s="2"/>
      <c r="K53117" s="2"/>
    </row>
    <row r="53118" spans="4:11">
      <c r="D53118" s="1"/>
      <c r="E53118" s="1"/>
      <c r="F53118" s="1"/>
      <c r="G53118" s="1"/>
      <c r="J53118" s="2"/>
      <c r="K53118" s="2"/>
    </row>
    <row r="53119" spans="4:11">
      <c r="D53119" s="1"/>
      <c r="E53119" s="1"/>
      <c r="F53119" s="1"/>
      <c r="G53119" s="1"/>
      <c r="J53119" s="2"/>
      <c r="K53119" s="2"/>
    </row>
    <row r="53120" spans="4:11">
      <c r="D53120" s="1"/>
      <c r="E53120" s="1"/>
      <c r="F53120" s="1"/>
      <c r="G53120" s="1"/>
      <c r="J53120" s="2"/>
      <c r="K53120" s="2"/>
    </row>
    <row r="53121" spans="4:11">
      <c r="D53121" s="1"/>
      <c r="E53121" s="1"/>
      <c r="F53121" s="1"/>
      <c r="G53121" s="1"/>
      <c r="J53121" s="2"/>
      <c r="K53121" s="2"/>
    </row>
    <row r="53122" spans="4:11">
      <c r="D53122" s="1"/>
      <c r="E53122" s="1"/>
      <c r="F53122" s="1"/>
      <c r="G53122" s="1"/>
      <c r="J53122" s="2"/>
      <c r="K53122" s="2"/>
    </row>
    <row r="53123" spans="4:11">
      <c r="D53123" s="1"/>
      <c r="E53123" s="1"/>
      <c r="F53123" s="1"/>
      <c r="G53123" s="1"/>
      <c r="J53123" s="2"/>
      <c r="K53123" s="2"/>
    </row>
    <row r="53124" spans="4:11">
      <c r="D53124" s="1"/>
      <c r="E53124" s="1"/>
      <c r="F53124" s="1"/>
      <c r="G53124" s="1"/>
      <c r="J53124" s="2"/>
      <c r="K53124" s="2"/>
    </row>
    <row r="53125" spans="4:11">
      <c r="D53125" s="1"/>
      <c r="E53125" s="1"/>
      <c r="F53125" s="1"/>
      <c r="G53125" s="1"/>
      <c r="J53125" s="2"/>
      <c r="K53125" s="2"/>
    </row>
    <row r="53126" spans="4:11">
      <c r="D53126" s="1"/>
      <c r="E53126" s="1"/>
      <c r="F53126" s="1"/>
      <c r="G53126" s="1"/>
      <c r="J53126" s="2"/>
      <c r="K53126" s="2"/>
    </row>
    <row r="53127" spans="4:11">
      <c r="D53127" s="1"/>
      <c r="E53127" s="1"/>
      <c r="F53127" s="1"/>
      <c r="G53127" s="1"/>
      <c r="J53127" s="2"/>
      <c r="K53127" s="2"/>
    </row>
    <row r="53128" spans="4:11">
      <c r="D53128" s="1"/>
      <c r="E53128" s="1"/>
      <c r="F53128" s="1"/>
      <c r="G53128" s="1"/>
      <c r="J53128" s="2"/>
      <c r="K53128" s="2"/>
    </row>
    <row r="53129" spans="4:11">
      <c r="D53129" s="1"/>
      <c r="E53129" s="1"/>
      <c r="F53129" s="1"/>
      <c r="G53129" s="1"/>
      <c r="J53129" s="2"/>
      <c r="K53129" s="2"/>
    </row>
    <row r="53130" spans="4:11">
      <c r="D53130" s="1"/>
      <c r="E53130" s="1"/>
      <c r="F53130" s="1"/>
      <c r="G53130" s="1"/>
      <c r="J53130" s="2"/>
      <c r="K53130" s="2"/>
    </row>
    <row r="53131" spans="4:11">
      <c r="D53131" s="1"/>
      <c r="E53131" s="1"/>
      <c r="F53131" s="1"/>
      <c r="G53131" s="1"/>
      <c r="J53131" s="2"/>
      <c r="K53131" s="2"/>
    </row>
    <row r="53132" spans="4:11">
      <c r="D53132" s="1"/>
      <c r="E53132" s="1"/>
      <c r="F53132" s="1"/>
      <c r="G53132" s="1"/>
      <c r="J53132" s="2"/>
      <c r="K53132" s="2"/>
    </row>
    <row r="53133" spans="4:11">
      <c r="D53133" s="1"/>
      <c r="E53133" s="1"/>
      <c r="F53133" s="1"/>
      <c r="G53133" s="1"/>
      <c r="J53133" s="2"/>
      <c r="K53133" s="2"/>
    </row>
    <row r="53134" spans="4:11">
      <c r="D53134" s="1"/>
      <c r="E53134" s="1"/>
      <c r="F53134" s="1"/>
      <c r="G53134" s="1"/>
      <c r="J53134" s="2"/>
      <c r="K53134" s="2"/>
    </row>
    <row r="53135" spans="4:11">
      <c r="D53135" s="1"/>
      <c r="E53135" s="1"/>
      <c r="F53135" s="1"/>
      <c r="G53135" s="1"/>
      <c r="J53135" s="2"/>
      <c r="K53135" s="2"/>
    </row>
    <row r="53136" spans="4:11">
      <c r="D53136" s="1"/>
      <c r="E53136" s="1"/>
      <c r="F53136" s="1"/>
      <c r="G53136" s="1"/>
      <c r="J53136" s="2"/>
      <c r="K53136" s="2"/>
    </row>
    <row r="53137" spans="4:11">
      <c r="D53137" s="1"/>
      <c r="E53137" s="1"/>
      <c r="F53137" s="1"/>
      <c r="G53137" s="1"/>
      <c r="J53137" s="2"/>
      <c r="K53137" s="2"/>
    </row>
    <row r="53138" spans="4:11">
      <c r="D53138" s="1"/>
      <c r="E53138" s="1"/>
      <c r="F53138" s="1"/>
      <c r="G53138" s="1"/>
      <c r="J53138" s="2"/>
      <c r="K53138" s="2"/>
    </row>
    <row r="53139" spans="4:11">
      <c r="D53139" s="1"/>
      <c r="E53139" s="1"/>
      <c r="F53139" s="1"/>
      <c r="G53139" s="1"/>
      <c r="J53139" s="2"/>
      <c r="K53139" s="2"/>
    </row>
    <row r="53140" spans="4:11">
      <c r="D53140" s="1"/>
      <c r="E53140" s="1"/>
      <c r="F53140" s="1"/>
      <c r="G53140" s="1"/>
      <c r="J53140" s="2"/>
      <c r="K53140" s="2"/>
    </row>
    <row r="53141" spans="4:11">
      <c r="D53141" s="1"/>
      <c r="E53141" s="1"/>
      <c r="F53141" s="1"/>
      <c r="G53141" s="1"/>
      <c r="J53141" s="2"/>
      <c r="K53141" s="2"/>
    </row>
    <row r="53142" spans="4:11">
      <c r="D53142" s="1"/>
      <c r="E53142" s="1"/>
      <c r="F53142" s="1"/>
      <c r="G53142" s="1"/>
      <c r="J53142" s="2"/>
      <c r="K53142" s="2"/>
    </row>
    <row r="53143" spans="4:11">
      <c r="D53143" s="1"/>
      <c r="E53143" s="1"/>
      <c r="F53143" s="1"/>
      <c r="G53143" s="1"/>
      <c r="J53143" s="2"/>
      <c r="K53143" s="2"/>
    </row>
    <row r="53144" spans="4:11">
      <c r="D53144" s="1"/>
      <c r="E53144" s="1"/>
      <c r="F53144" s="1"/>
      <c r="G53144" s="1"/>
      <c r="J53144" s="2"/>
      <c r="K53144" s="2"/>
    </row>
    <row r="53145" spans="4:11">
      <c r="D53145" s="1"/>
      <c r="E53145" s="1"/>
      <c r="F53145" s="1"/>
      <c r="G53145" s="1"/>
      <c r="J53145" s="2"/>
      <c r="K53145" s="2"/>
    </row>
    <row r="53146" spans="4:11">
      <c r="D53146" s="1"/>
      <c r="E53146" s="1"/>
      <c r="F53146" s="1"/>
      <c r="G53146" s="1"/>
      <c r="J53146" s="2"/>
      <c r="K53146" s="2"/>
    </row>
    <row r="53147" spans="4:11">
      <c r="D53147" s="1"/>
      <c r="E53147" s="1"/>
      <c r="F53147" s="1"/>
      <c r="G53147" s="1"/>
      <c r="J53147" s="2"/>
      <c r="K53147" s="2"/>
    </row>
    <row r="53148" spans="4:11">
      <c r="D53148" s="1"/>
      <c r="E53148" s="1"/>
      <c r="F53148" s="1"/>
      <c r="G53148" s="1"/>
      <c r="J53148" s="2"/>
      <c r="K53148" s="2"/>
    </row>
    <row r="53149" spans="4:11">
      <c r="D53149" s="1"/>
      <c r="E53149" s="1"/>
      <c r="F53149" s="1"/>
      <c r="G53149" s="1"/>
      <c r="J53149" s="2"/>
      <c r="K53149" s="2"/>
    </row>
    <row r="53150" spans="4:11">
      <c r="D53150" s="1"/>
      <c r="E53150" s="1"/>
      <c r="F53150" s="1"/>
      <c r="G53150" s="1"/>
      <c r="J53150" s="2"/>
      <c r="K53150" s="2"/>
    </row>
    <row r="53151" spans="4:11">
      <c r="D53151" s="1"/>
      <c r="E53151" s="1"/>
      <c r="F53151" s="1"/>
      <c r="G53151" s="1"/>
      <c r="J53151" s="2"/>
      <c r="K53151" s="2"/>
    </row>
    <row r="53152" spans="4:11">
      <c r="D53152" s="1"/>
      <c r="E53152" s="1"/>
      <c r="F53152" s="1"/>
      <c r="G53152" s="1"/>
      <c r="J53152" s="2"/>
      <c r="K53152" s="2"/>
    </row>
    <row r="53153" spans="4:11">
      <c r="D53153" s="1"/>
      <c r="E53153" s="1"/>
      <c r="F53153" s="1"/>
      <c r="G53153" s="1"/>
      <c r="J53153" s="2"/>
      <c r="K53153" s="2"/>
    </row>
    <row r="53154" spans="4:11">
      <c r="D53154" s="1"/>
      <c r="E53154" s="1"/>
      <c r="F53154" s="1"/>
      <c r="G53154" s="1"/>
      <c r="J53154" s="2"/>
      <c r="K53154" s="2"/>
    </row>
    <row r="53155" spans="4:11">
      <c r="D53155" s="1"/>
      <c r="E53155" s="1"/>
      <c r="F53155" s="1"/>
      <c r="G53155" s="1"/>
      <c r="J53155" s="2"/>
      <c r="K53155" s="2"/>
    </row>
    <row r="53156" spans="4:11">
      <c r="D53156" s="1"/>
      <c r="E53156" s="1"/>
      <c r="F53156" s="1"/>
      <c r="G53156" s="1"/>
      <c r="J53156" s="2"/>
      <c r="K53156" s="2"/>
    </row>
    <row r="53157" spans="4:11">
      <c r="D53157" s="1"/>
      <c r="E53157" s="1"/>
      <c r="F53157" s="1"/>
      <c r="G53157" s="1"/>
      <c r="J53157" s="2"/>
      <c r="K53157" s="2"/>
    </row>
    <row r="53158" spans="4:11">
      <c r="D53158" s="1"/>
      <c r="E53158" s="1"/>
      <c r="F53158" s="1"/>
      <c r="G53158" s="1"/>
      <c r="J53158" s="2"/>
      <c r="K53158" s="2"/>
    </row>
    <row r="53159" spans="4:11">
      <c r="D53159" s="1"/>
      <c r="E53159" s="1"/>
      <c r="F53159" s="1"/>
      <c r="G53159" s="1"/>
      <c r="J53159" s="2"/>
      <c r="K53159" s="2"/>
    </row>
    <row r="53160" spans="4:11">
      <c r="D53160" s="1"/>
      <c r="E53160" s="1"/>
      <c r="F53160" s="1"/>
      <c r="G53160" s="1"/>
      <c r="J53160" s="2"/>
      <c r="K53160" s="2"/>
    </row>
    <row r="53161" spans="4:11">
      <c r="D53161" s="1"/>
      <c r="E53161" s="1"/>
      <c r="F53161" s="1"/>
      <c r="G53161" s="1"/>
      <c r="J53161" s="2"/>
      <c r="K53161" s="2"/>
    </row>
    <row r="53162" spans="4:11">
      <c r="D53162" s="1"/>
      <c r="E53162" s="1"/>
      <c r="F53162" s="1"/>
      <c r="G53162" s="1"/>
      <c r="J53162" s="2"/>
      <c r="K53162" s="2"/>
    </row>
    <row r="53163" spans="4:11">
      <c r="D53163" s="1"/>
      <c r="E53163" s="1"/>
      <c r="F53163" s="1"/>
      <c r="G53163" s="1"/>
      <c r="J53163" s="2"/>
      <c r="K53163" s="2"/>
    </row>
    <row r="53164" spans="4:11">
      <c r="D53164" s="1"/>
      <c r="E53164" s="1"/>
      <c r="F53164" s="1"/>
      <c r="G53164" s="1"/>
      <c r="J53164" s="2"/>
      <c r="K53164" s="2"/>
    </row>
    <row r="53165" spans="4:11">
      <c r="D53165" s="1"/>
      <c r="E53165" s="1"/>
      <c r="F53165" s="1"/>
      <c r="G53165" s="1"/>
      <c r="J53165" s="2"/>
      <c r="K53165" s="2"/>
    </row>
    <row r="53166" spans="4:11">
      <c r="D53166" s="1"/>
      <c r="E53166" s="1"/>
      <c r="F53166" s="1"/>
      <c r="G53166" s="1"/>
      <c r="J53166" s="2"/>
      <c r="K53166" s="2"/>
    </row>
    <row r="53167" spans="4:11">
      <c r="D53167" s="1"/>
      <c r="E53167" s="1"/>
      <c r="F53167" s="1"/>
      <c r="G53167" s="1"/>
      <c r="J53167" s="2"/>
      <c r="K53167" s="2"/>
    </row>
    <row r="53168" spans="4:11">
      <c r="D53168" s="1"/>
      <c r="E53168" s="1"/>
      <c r="F53168" s="1"/>
      <c r="G53168" s="1"/>
      <c r="J53168" s="2"/>
      <c r="K53168" s="2"/>
    </row>
    <row r="53169" spans="4:11">
      <c r="D53169" s="1"/>
      <c r="E53169" s="1"/>
      <c r="F53169" s="1"/>
      <c r="G53169" s="1"/>
      <c r="J53169" s="2"/>
      <c r="K53169" s="2"/>
    </row>
    <row r="53170" spans="4:11">
      <c r="D53170" s="1"/>
      <c r="E53170" s="1"/>
      <c r="F53170" s="1"/>
      <c r="G53170" s="1"/>
      <c r="J53170" s="2"/>
      <c r="K53170" s="2"/>
    </row>
    <row r="53171" spans="4:11">
      <c r="D53171" s="1"/>
      <c r="E53171" s="1"/>
      <c r="F53171" s="1"/>
      <c r="G53171" s="1"/>
      <c r="J53171" s="2"/>
      <c r="K53171" s="2"/>
    </row>
    <row r="53172" spans="4:11">
      <c r="D53172" s="1"/>
      <c r="E53172" s="1"/>
      <c r="F53172" s="1"/>
      <c r="G53172" s="1"/>
      <c r="J53172" s="2"/>
      <c r="K53172" s="2"/>
    </row>
    <row r="53173" spans="4:11">
      <c r="D53173" s="1"/>
      <c r="E53173" s="1"/>
      <c r="F53173" s="1"/>
      <c r="G53173" s="1"/>
      <c r="J53173" s="2"/>
      <c r="K53173" s="2"/>
    </row>
    <row r="53174" spans="4:11">
      <c r="D53174" s="1"/>
      <c r="E53174" s="1"/>
      <c r="F53174" s="1"/>
      <c r="G53174" s="1"/>
      <c r="J53174" s="2"/>
      <c r="K53174" s="2"/>
    </row>
    <row r="53175" spans="4:11">
      <c r="D53175" s="1"/>
      <c r="E53175" s="1"/>
      <c r="F53175" s="1"/>
      <c r="G53175" s="1"/>
      <c r="J53175" s="2"/>
      <c r="K53175" s="2"/>
    </row>
    <row r="53176" spans="4:11">
      <c r="D53176" s="1"/>
      <c r="E53176" s="1"/>
      <c r="F53176" s="1"/>
      <c r="G53176" s="1"/>
      <c r="J53176" s="2"/>
      <c r="K53176" s="2"/>
    </row>
    <row r="53177" spans="4:11">
      <c r="D53177" s="1"/>
      <c r="E53177" s="1"/>
      <c r="F53177" s="1"/>
      <c r="G53177" s="1"/>
      <c r="J53177" s="2"/>
      <c r="K53177" s="2"/>
    </row>
    <row r="53178" spans="4:11">
      <c r="D53178" s="1"/>
      <c r="E53178" s="1"/>
      <c r="F53178" s="1"/>
      <c r="G53178" s="1"/>
      <c r="J53178" s="2"/>
      <c r="K53178" s="2"/>
    </row>
    <row r="53179" spans="4:11">
      <c r="D53179" s="1"/>
      <c r="E53179" s="1"/>
      <c r="F53179" s="1"/>
      <c r="G53179" s="1"/>
      <c r="J53179" s="2"/>
      <c r="K53179" s="2"/>
    </row>
    <row r="53180" spans="4:11">
      <c r="D53180" s="1"/>
      <c r="E53180" s="1"/>
      <c r="F53180" s="1"/>
      <c r="G53180" s="1"/>
      <c r="J53180" s="2"/>
      <c r="K53180" s="2"/>
    </row>
    <row r="53181" spans="4:11">
      <c r="D53181" s="1"/>
      <c r="E53181" s="1"/>
      <c r="F53181" s="1"/>
      <c r="G53181" s="1"/>
      <c r="J53181" s="2"/>
      <c r="K53181" s="2"/>
    </row>
    <row r="53182" spans="4:11">
      <c r="D53182" s="1"/>
      <c r="E53182" s="1"/>
      <c r="F53182" s="1"/>
      <c r="G53182" s="1"/>
      <c r="J53182" s="2"/>
      <c r="K53182" s="2"/>
    </row>
    <row r="53183" spans="4:11">
      <c r="D53183" s="1"/>
      <c r="E53183" s="1"/>
      <c r="F53183" s="1"/>
      <c r="G53183" s="1"/>
      <c r="J53183" s="2"/>
      <c r="K53183" s="2"/>
    </row>
    <row r="53184" spans="4:11">
      <c r="D53184" s="1"/>
      <c r="E53184" s="1"/>
      <c r="F53184" s="1"/>
      <c r="G53184" s="1"/>
      <c r="J53184" s="2"/>
      <c r="K53184" s="2"/>
    </row>
    <row r="53185" spans="4:11">
      <c r="D53185" s="1"/>
      <c r="E53185" s="1"/>
      <c r="F53185" s="1"/>
      <c r="G53185" s="1"/>
      <c r="J53185" s="2"/>
      <c r="K53185" s="2"/>
    </row>
    <row r="53186" spans="4:11">
      <c r="D53186" s="1"/>
      <c r="E53186" s="1"/>
      <c r="F53186" s="1"/>
      <c r="G53186" s="1"/>
      <c r="J53186" s="2"/>
      <c r="K53186" s="2"/>
    </row>
    <row r="53187" spans="4:11">
      <c r="D53187" s="1"/>
      <c r="E53187" s="1"/>
      <c r="F53187" s="1"/>
      <c r="G53187" s="1"/>
      <c r="J53187" s="2"/>
      <c r="K53187" s="2"/>
    </row>
    <row r="53188" spans="4:11">
      <c r="D53188" s="1"/>
      <c r="E53188" s="1"/>
      <c r="F53188" s="1"/>
      <c r="G53188" s="1"/>
      <c r="J53188" s="2"/>
      <c r="K53188" s="2"/>
    </row>
    <row r="53189" spans="4:11">
      <c r="D53189" s="1"/>
      <c r="E53189" s="1"/>
      <c r="F53189" s="1"/>
      <c r="G53189" s="1"/>
      <c r="J53189" s="2"/>
      <c r="K53189" s="2"/>
    </row>
    <row r="53190" spans="4:11">
      <c r="D53190" s="1"/>
      <c r="E53190" s="1"/>
      <c r="F53190" s="1"/>
      <c r="G53190" s="1"/>
      <c r="J53190" s="2"/>
      <c r="K53190" s="2"/>
    </row>
    <row r="53191" spans="4:11">
      <c r="D53191" s="1"/>
      <c r="E53191" s="1"/>
      <c r="F53191" s="1"/>
      <c r="G53191" s="1"/>
      <c r="J53191" s="2"/>
      <c r="K53191" s="2"/>
    </row>
    <row r="53192" spans="4:11">
      <c r="D53192" s="1"/>
      <c r="E53192" s="1"/>
      <c r="F53192" s="1"/>
      <c r="G53192" s="1"/>
      <c r="J53192" s="2"/>
      <c r="K53192" s="2"/>
    </row>
    <row r="53193" spans="4:11">
      <c r="D53193" s="1"/>
      <c r="E53193" s="1"/>
      <c r="F53193" s="1"/>
      <c r="G53193" s="1"/>
      <c r="J53193" s="2"/>
      <c r="K53193" s="2"/>
    </row>
    <row r="53194" spans="4:11">
      <c r="D53194" s="1"/>
      <c r="E53194" s="1"/>
      <c r="F53194" s="1"/>
      <c r="G53194" s="1"/>
      <c r="J53194" s="2"/>
      <c r="K53194" s="2"/>
    </row>
    <row r="53195" spans="4:11">
      <c r="D53195" s="1"/>
      <c r="E53195" s="1"/>
      <c r="F53195" s="1"/>
      <c r="G53195" s="1"/>
      <c r="J53195" s="2"/>
      <c r="K53195" s="2"/>
    </row>
    <row r="53196" spans="4:11">
      <c r="D53196" s="1"/>
      <c r="E53196" s="1"/>
      <c r="F53196" s="1"/>
      <c r="G53196" s="1"/>
      <c r="J53196" s="2"/>
      <c r="K53196" s="2"/>
    </row>
    <row r="53197" spans="4:11">
      <c r="D53197" s="1"/>
      <c r="E53197" s="1"/>
      <c r="F53197" s="1"/>
      <c r="G53197" s="1"/>
      <c r="J53197" s="2"/>
      <c r="K53197" s="2"/>
    </row>
    <row r="53198" spans="4:11">
      <c r="D53198" s="1"/>
      <c r="E53198" s="1"/>
      <c r="F53198" s="1"/>
      <c r="G53198" s="1"/>
      <c r="J53198" s="2"/>
      <c r="K53198" s="2"/>
    </row>
    <row r="53199" spans="4:11">
      <c r="D53199" s="1"/>
      <c r="E53199" s="1"/>
      <c r="F53199" s="1"/>
      <c r="G53199" s="1"/>
      <c r="J53199" s="2"/>
      <c r="K53199" s="2"/>
    </row>
    <row r="53200" spans="4:11">
      <c r="D53200" s="1"/>
      <c r="E53200" s="1"/>
      <c r="F53200" s="1"/>
      <c r="G53200" s="1"/>
      <c r="J53200" s="2"/>
      <c r="K53200" s="2"/>
    </row>
    <row r="53201" spans="4:11">
      <c r="D53201" s="1"/>
      <c r="E53201" s="1"/>
      <c r="F53201" s="1"/>
      <c r="G53201" s="1"/>
      <c r="J53201" s="2"/>
      <c r="K53201" s="2"/>
    </row>
    <row r="53202" spans="4:11">
      <c r="D53202" s="1"/>
      <c r="E53202" s="1"/>
      <c r="F53202" s="1"/>
      <c r="G53202" s="1"/>
      <c r="J53202" s="2"/>
      <c r="K53202" s="2"/>
    </row>
    <row r="53203" spans="4:11">
      <c r="D53203" s="1"/>
      <c r="E53203" s="1"/>
      <c r="F53203" s="1"/>
      <c r="G53203" s="1"/>
      <c r="J53203" s="2"/>
      <c r="K53203" s="2"/>
    </row>
    <row r="53204" spans="4:11">
      <c r="D53204" s="1"/>
      <c r="E53204" s="1"/>
      <c r="F53204" s="1"/>
      <c r="G53204" s="1"/>
      <c r="J53204" s="2"/>
      <c r="K53204" s="2"/>
    </row>
    <row r="53205" spans="4:11">
      <c r="D53205" s="1"/>
      <c r="E53205" s="1"/>
      <c r="F53205" s="1"/>
      <c r="G53205" s="1"/>
      <c r="J53205" s="2"/>
      <c r="K53205" s="2"/>
    </row>
    <row r="53206" spans="4:11">
      <c r="D53206" s="1"/>
      <c r="E53206" s="1"/>
      <c r="F53206" s="1"/>
      <c r="G53206" s="1"/>
      <c r="J53206" s="2"/>
      <c r="K53206" s="2"/>
    </row>
    <row r="53207" spans="4:11">
      <c r="D53207" s="1"/>
      <c r="E53207" s="1"/>
      <c r="F53207" s="1"/>
      <c r="G53207" s="1"/>
      <c r="J53207" s="2"/>
      <c r="K53207" s="2"/>
    </row>
    <row r="53208" spans="4:11">
      <c r="D53208" s="1"/>
      <c r="E53208" s="1"/>
      <c r="F53208" s="1"/>
      <c r="G53208" s="1"/>
      <c r="J53208" s="2"/>
      <c r="K53208" s="2"/>
    </row>
    <row r="53209" spans="4:11">
      <c r="D53209" s="1"/>
      <c r="E53209" s="1"/>
      <c r="F53209" s="1"/>
      <c r="G53209" s="1"/>
      <c r="J53209" s="2"/>
      <c r="K53209" s="2"/>
    </row>
    <row r="53210" spans="4:11">
      <c r="D53210" s="1"/>
      <c r="E53210" s="1"/>
      <c r="F53210" s="1"/>
      <c r="G53210" s="1"/>
      <c r="J53210" s="2"/>
      <c r="K53210" s="2"/>
    </row>
    <row r="53211" spans="4:11">
      <c r="D53211" s="1"/>
      <c r="E53211" s="1"/>
      <c r="F53211" s="1"/>
      <c r="G53211" s="1"/>
      <c r="J53211" s="2"/>
      <c r="K53211" s="2"/>
    </row>
    <row r="53212" spans="4:11">
      <c r="D53212" s="1"/>
      <c r="E53212" s="1"/>
      <c r="F53212" s="1"/>
      <c r="G53212" s="1"/>
      <c r="J53212" s="2"/>
      <c r="K53212" s="2"/>
    </row>
    <row r="53213" spans="4:11">
      <c r="D53213" s="1"/>
      <c r="E53213" s="1"/>
      <c r="F53213" s="1"/>
      <c r="G53213" s="1"/>
      <c r="J53213" s="2"/>
      <c r="K53213" s="2"/>
    </row>
    <row r="53214" spans="4:11">
      <c r="D53214" s="1"/>
      <c r="E53214" s="1"/>
      <c r="F53214" s="1"/>
      <c r="G53214" s="1"/>
      <c r="J53214" s="2"/>
      <c r="K53214" s="2"/>
    </row>
    <row r="53215" spans="4:11">
      <c r="D53215" s="1"/>
      <c r="E53215" s="1"/>
      <c r="F53215" s="1"/>
      <c r="G53215" s="1"/>
      <c r="J53215" s="2"/>
      <c r="K53215" s="2"/>
    </row>
    <row r="53216" spans="4:11">
      <c r="D53216" s="1"/>
      <c r="E53216" s="1"/>
      <c r="F53216" s="1"/>
      <c r="G53216" s="1"/>
      <c r="J53216" s="2"/>
      <c r="K53216" s="2"/>
    </row>
    <row r="53217" spans="4:11">
      <c r="D53217" s="1"/>
      <c r="E53217" s="1"/>
      <c r="F53217" s="1"/>
      <c r="G53217" s="1"/>
      <c r="J53217" s="2"/>
      <c r="K53217" s="2"/>
    </row>
    <row r="53218" spans="4:11">
      <c r="D53218" s="1"/>
      <c r="E53218" s="1"/>
      <c r="F53218" s="1"/>
      <c r="G53218" s="1"/>
      <c r="J53218" s="2"/>
      <c r="K53218" s="2"/>
    </row>
    <row r="53219" spans="4:11">
      <c r="D53219" s="1"/>
      <c r="E53219" s="1"/>
      <c r="F53219" s="1"/>
      <c r="G53219" s="1"/>
      <c r="J53219" s="2"/>
      <c r="K53219" s="2"/>
    </row>
    <row r="53220" spans="4:11">
      <c r="D53220" s="1"/>
      <c r="E53220" s="1"/>
      <c r="F53220" s="1"/>
      <c r="G53220" s="1"/>
      <c r="J53220" s="2"/>
      <c r="K53220" s="2"/>
    </row>
    <row r="53221" spans="4:11">
      <c r="D53221" s="1"/>
      <c r="E53221" s="1"/>
      <c r="F53221" s="1"/>
      <c r="G53221" s="1"/>
      <c r="J53221" s="2"/>
      <c r="K53221" s="2"/>
    </row>
    <row r="53222" spans="4:11">
      <c r="D53222" s="1"/>
      <c r="E53222" s="1"/>
      <c r="F53222" s="1"/>
      <c r="G53222" s="1"/>
      <c r="J53222" s="2"/>
      <c r="K53222" s="2"/>
    </row>
    <row r="53223" spans="4:11">
      <c r="D53223" s="1"/>
      <c r="E53223" s="1"/>
      <c r="F53223" s="1"/>
      <c r="G53223" s="1"/>
      <c r="J53223" s="2"/>
      <c r="K53223" s="2"/>
    </row>
    <row r="53224" spans="4:11">
      <c r="D53224" s="1"/>
      <c r="E53224" s="1"/>
      <c r="F53224" s="1"/>
      <c r="G53224" s="1"/>
      <c r="J53224" s="2"/>
      <c r="K53224" s="2"/>
    </row>
    <row r="53225" spans="4:11">
      <c r="D53225" s="1"/>
      <c r="E53225" s="1"/>
      <c r="F53225" s="1"/>
      <c r="G53225" s="1"/>
      <c r="J53225" s="2"/>
      <c r="K53225" s="2"/>
    </row>
    <row r="53226" spans="4:11">
      <c r="D53226" s="1"/>
      <c r="E53226" s="1"/>
      <c r="F53226" s="1"/>
      <c r="G53226" s="1"/>
      <c r="J53226" s="2"/>
      <c r="K53226" s="2"/>
    </row>
    <row r="53227" spans="4:11">
      <c r="D53227" s="1"/>
      <c r="E53227" s="1"/>
      <c r="F53227" s="1"/>
      <c r="G53227" s="1"/>
      <c r="J53227" s="2"/>
      <c r="K53227" s="2"/>
    </row>
    <row r="53228" spans="4:11">
      <c r="D53228" s="1"/>
      <c r="E53228" s="1"/>
      <c r="F53228" s="1"/>
      <c r="G53228" s="1"/>
      <c r="J53228" s="2"/>
      <c r="K53228" s="2"/>
    </row>
    <row r="53229" spans="4:11">
      <c r="D53229" s="1"/>
      <c r="E53229" s="1"/>
      <c r="F53229" s="1"/>
      <c r="G53229" s="1"/>
      <c r="J53229" s="2"/>
      <c r="K53229" s="2"/>
    </row>
    <row r="53230" spans="4:11">
      <c r="D53230" s="1"/>
      <c r="E53230" s="1"/>
      <c r="F53230" s="1"/>
      <c r="G53230" s="1"/>
      <c r="J53230" s="2"/>
      <c r="K53230" s="2"/>
    </row>
    <row r="53231" spans="4:11">
      <c r="D53231" s="1"/>
      <c r="E53231" s="1"/>
      <c r="F53231" s="1"/>
      <c r="G53231" s="1"/>
      <c r="J53231" s="2"/>
      <c r="K53231" s="2"/>
    </row>
    <row r="53232" spans="4:11">
      <c r="D53232" s="1"/>
      <c r="E53232" s="1"/>
      <c r="F53232" s="1"/>
      <c r="G53232" s="1"/>
      <c r="J53232" s="2"/>
      <c r="K53232" s="2"/>
    </row>
    <row r="53233" spans="4:11">
      <c r="D53233" s="1"/>
      <c r="E53233" s="1"/>
      <c r="F53233" s="1"/>
      <c r="G53233" s="1"/>
      <c r="J53233" s="2"/>
      <c r="K53233" s="2"/>
    </row>
    <row r="53234" spans="4:11">
      <c r="D53234" s="1"/>
      <c r="E53234" s="1"/>
      <c r="F53234" s="1"/>
      <c r="G53234" s="1"/>
      <c r="J53234" s="2"/>
      <c r="K53234" s="2"/>
    </row>
    <row r="53235" spans="4:11">
      <c r="D53235" s="1"/>
      <c r="E53235" s="1"/>
      <c r="F53235" s="1"/>
      <c r="G53235" s="1"/>
      <c r="J53235" s="2"/>
      <c r="K53235" s="2"/>
    </row>
    <row r="53236" spans="4:11">
      <c r="D53236" s="1"/>
      <c r="E53236" s="1"/>
      <c r="F53236" s="1"/>
      <c r="G53236" s="1"/>
      <c r="J53236" s="2"/>
      <c r="K53236" s="2"/>
    </row>
    <row r="53237" spans="4:11">
      <c r="D53237" s="1"/>
      <c r="E53237" s="1"/>
      <c r="F53237" s="1"/>
      <c r="G53237" s="1"/>
      <c r="J53237" s="2"/>
      <c r="K53237" s="2"/>
    </row>
    <row r="53238" spans="4:11">
      <c r="D53238" s="1"/>
      <c r="E53238" s="1"/>
      <c r="F53238" s="1"/>
      <c r="G53238" s="1"/>
      <c r="J53238" s="2"/>
      <c r="K53238" s="2"/>
    </row>
    <row r="53239" spans="4:11">
      <c r="D53239" s="1"/>
      <c r="E53239" s="1"/>
      <c r="F53239" s="1"/>
      <c r="G53239" s="1"/>
      <c r="J53239" s="2"/>
      <c r="K53239" s="2"/>
    </row>
    <row r="53240" spans="4:11">
      <c r="D53240" s="1"/>
      <c r="E53240" s="1"/>
      <c r="F53240" s="1"/>
      <c r="G53240" s="1"/>
      <c r="J53240" s="2"/>
      <c r="K53240" s="2"/>
    </row>
    <row r="53241" spans="4:11">
      <c r="D53241" s="1"/>
      <c r="E53241" s="1"/>
      <c r="F53241" s="1"/>
      <c r="G53241" s="1"/>
      <c r="J53241" s="2"/>
      <c r="K53241" s="2"/>
    </row>
    <row r="53242" spans="4:11">
      <c r="D53242" s="1"/>
      <c r="E53242" s="1"/>
      <c r="F53242" s="1"/>
      <c r="G53242" s="1"/>
      <c r="J53242" s="2"/>
      <c r="K53242" s="2"/>
    </row>
    <row r="53243" spans="4:11">
      <c r="D53243" s="1"/>
      <c r="E53243" s="1"/>
      <c r="F53243" s="1"/>
      <c r="G53243" s="1"/>
      <c r="J53243" s="2"/>
      <c r="K53243" s="2"/>
    </row>
    <row r="53244" spans="4:11">
      <c r="D53244" s="1"/>
      <c r="E53244" s="1"/>
      <c r="F53244" s="1"/>
      <c r="G53244" s="1"/>
      <c r="J53244" s="2"/>
      <c r="K53244" s="2"/>
    </row>
    <row r="53245" spans="4:11">
      <c r="D53245" s="1"/>
      <c r="E53245" s="1"/>
      <c r="F53245" s="1"/>
      <c r="G53245" s="1"/>
      <c r="J53245" s="2"/>
      <c r="K53245" s="2"/>
    </row>
    <row r="53246" spans="4:11">
      <c r="D53246" s="1"/>
      <c r="E53246" s="1"/>
      <c r="F53246" s="1"/>
      <c r="G53246" s="1"/>
      <c r="J53246" s="2"/>
      <c r="K53246" s="2"/>
    </row>
    <row r="53247" spans="4:11">
      <c r="D53247" s="1"/>
      <c r="E53247" s="1"/>
      <c r="F53247" s="1"/>
      <c r="G53247" s="1"/>
      <c r="J53247" s="2"/>
      <c r="K53247" s="2"/>
    </row>
    <row r="53248" spans="4:11">
      <c r="D53248" s="1"/>
      <c r="E53248" s="1"/>
      <c r="F53248" s="1"/>
      <c r="G53248" s="1"/>
      <c r="J53248" s="2"/>
      <c r="K53248" s="2"/>
    </row>
    <row r="53249" spans="4:11">
      <c r="D53249" s="1"/>
      <c r="E53249" s="1"/>
      <c r="F53249" s="1"/>
      <c r="G53249" s="1"/>
      <c r="J53249" s="2"/>
      <c r="K53249" s="2"/>
    </row>
    <row r="53250" spans="4:11">
      <c r="D53250" s="1"/>
      <c r="E53250" s="1"/>
      <c r="F53250" s="1"/>
      <c r="G53250" s="1"/>
      <c r="J53250" s="2"/>
      <c r="K53250" s="2"/>
    </row>
    <row r="53251" spans="4:11">
      <c r="D53251" s="1"/>
      <c r="E53251" s="1"/>
      <c r="F53251" s="1"/>
      <c r="G53251" s="1"/>
      <c r="J53251" s="2"/>
      <c r="K53251" s="2"/>
    </row>
    <row r="53252" spans="4:11">
      <c r="D53252" s="1"/>
      <c r="E53252" s="1"/>
      <c r="F53252" s="1"/>
      <c r="G53252" s="1"/>
      <c r="J53252" s="2"/>
      <c r="K53252" s="2"/>
    </row>
    <row r="53253" spans="4:11">
      <c r="D53253" s="1"/>
      <c r="E53253" s="1"/>
      <c r="F53253" s="1"/>
      <c r="G53253" s="1"/>
      <c r="J53253" s="2"/>
      <c r="K53253" s="2"/>
    </row>
    <row r="53254" spans="4:11">
      <c r="D53254" s="1"/>
      <c r="E53254" s="1"/>
      <c r="F53254" s="1"/>
      <c r="G53254" s="1"/>
      <c r="J53254" s="2"/>
      <c r="K53254" s="2"/>
    </row>
    <row r="53255" spans="4:11">
      <c r="D53255" s="1"/>
      <c r="E53255" s="1"/>
      <c r="F53255" s="1"/>
      <c r="G53255" s="1"/>
      <c r="J53255" s="2"/>
      <c r="K53255" s="2"/>
    </row>
    <row r="53256" spans="4:11">
      <c r="D53256" s="1"/>
      <c r="E53256" s="1"/>
      <c r="F53256" s="1"/>
      <c r="G53256" s="1"/>
      <c r="J53256" s="2"/>
      <c r="K53256" s="2"/>
    </row>
    <row r="53257" spans="4:11">
      <c r="D53257" s="1"/>
      <c r="E53257" s="1"/>
      <c r="F53257" s="1"/>
      <c r="G53257" s="1"/>
      <c r="J53257" s="2"/>
      <c r="K53257" s="2"/>
    </row>
    <row r="53258" spans="4:11">
      <c r="D53258" s="1"/>
      <c r="E53258" s="1"/>
      <c r="F53258" s="1"/>
      <c r="G53258" s="1"/>
      <c r="J53258" s="2"/>
      <c r="K53258" s="2"/>
    </row>
    <row r="53259" spans="4:11">
      <c r="D53259" s="1"/>
      <c r="E53259" s="1"/>
      <c r="F53259" s="1"/>
      <c r="G53259" s="1"/>
      <c r="J53259" s="2"/>
      <c r="K53259" s="2"/>
    </row>
    <row r="53260" spans="4:11">
      <c r="D53260" s="1"/>
      <c r="E53260" s="1"/>
      <c r="F53260" s="1"/>
      <c r="G53260" s="1"/>
      <c r="J53260" s="2"/>
      <c r="K53260" s="2"/>
    </row>
    <row r="53261" spans="4:11">
      <c r="D53261" s="1"/>
      <c r="E53261" s="1"/>
      <c r="F53261" s="1"/>
      <c r="G53261" s="1"/>
      <c r="J53261" s="2"/>
      <c r="K53261" s="2"/>
    </row>
    <row r="53262" spans="4:11">
      <c r="D53262" s="1"/>
      <c r="E53262" s="1"/>
      <c r="F53262" s="1"/>
      <c r="G53262" s="1"/>
      <c r="J53262" s="2"/>
      <c r="K53262" s="2"/>
    </row>
    <row r="53263" spans="4:11">
      <c r="D53263" s="1"/>
      <c r="E53263" s="1"/>
      <c r="F53263" s="1"/>
      <c r="G53263" s="1"/>
      <c r="J53263" s="2"/>
      <c r="K53263" s="2"/>
    </row>
    <row r="53264" spans="4:11">
      <c r="D53264" s="1"/>
      <c r="E53264" s="1"/>
      <c r="F53264" s="1"/>
      <c r="G53264" s="1"/>
      <c r="J53264" s="2"/>
      <c r="K53264" s="2"/>
    </row>
    <row r="53265" spans="4:11">
      <c r="D53265" s="1"/>
      <c r="E53265" s="1"/>
      <c r="F53265" s="1"/>
      <c r="G53265" s="1"/>
      <c r="J53265" s="2"/>
      <c r="K53265" s="2"/>
    </row>
    <row r="53266" spans="4:11">
      <c r="D53266" s="1"/>
      <c r="E53266" s="1"/>
      <c r="F53266" s="1"/>
      <c r="G53266" s="1"/>
      <c r="J53266" s="2"/>
      <c r="K53266" s="2"/>
    </row>
    <row r="53267" spans="4:11">
      <c r="D53267" s="1"/>
      <c r="E53267" s="1"/>
      <c r="F53267" s="1"/>
      <c r="G53267" s="1"/>
      <c r="J53267" s="2"/>
      <c r="K53267" s="2"/>
    </row>
    <row r="53268" spans="4:11">
      <c r="D53268" s="1"/>
      <c r="E53268" s="1"/>
      <c r="F53268" s="1"/>
      <c r="G53268" s="1"/>
      <c r="J53268" s="2"/>
      <c r="K53268" s="2"/>
    </row>
    <row r="53269" spans="4:11">
      <c r="D53269" s="1"/>
      <c r="E53269" s="1"/>
      <c r="F53269" s="1"/>
      <c r="G53269" s="1"/>
      <c r="J53269" s="2"/>
      <c r="K53269" s="2"/>
    </row>
    <row r="53270" spans="4:11">
      <c r="D53270" s="1"/>
      <c r="E53270" s="1"/>
      <c r="F53270" s="1"/>
      <c r="G53270" s="1"/>
      <c r="J53270" s="2"/>
      <c r="K53270" s="2"/>
    </row>
    <row r="53271" spans="4:11">
      <c r="D53271" s="1"/>
      <c r="E53271" s="1"/>
      <c r="F53271" s="1"/>
      <c r="G53271" s="1"/>
      <c r="J53271" s="2"/>
      <c r="K53271" s="2"/>
    </row>
    <row r="53272" spans="4:11">
      <c r="D53272" s="1"/>
      <c r="E53272" s="1"/>
      <c r="F53272" s="1"/>
      <c r="G53272" s="1"/>
      <c r="J53272" s="2"/>
      <c r="K53272" s="2"/>
    </row>
    <row r="53273" spans="4:11">
      <c r="D53273" s="1"/>
      <c r="E53273" s="1"/>
      <c r="F53273" s="1"/>
      <c r="G53273" s="1"/>
      <c r="J53273" s="2"/>
      <c r="K53273" s="2"/>
    </row>
    <row r="53274" spans="4:11">
      <c r="D53274" s="1"/>
      <c r="E53274" s="1"/>
      <c r="F53274" s="1"/>
      <c r="G53274" s="1"/>
      <c r="J53274" s="2"/>
      <c r="K53274" s="2"/>
    </row>
    <row r="53275" spans="4:11">
      <c r="D53275" s="1"/>
      <c r="E53275" s="1"/>
      <c r="F53275" s="1"/>
      <c r="G53275" s="1"/>
      <c r="J53275" s="2"/>
      <c r="K53275" s="2"/>
    </row>
    <row r="53276" spans="4:11">
      <c r="D53276" s="1"/>
      <c r="E53276" s="1"/>
      <c r="F53276" s="1"/>
      <c r="G53276" s="1"/>
      <c r="J53276" s="2"/>
      <c r="K53276" s="2"/>
    </row>
    <row r="53277" spans="4:11">
      <c r="D53277" s="1"/>
      <c r="E53277" s="1"/>
      <c r="F53277" s="1"/>
      <c r="G53277" s="1"/>
      <c r="J53277" s="2"/>
      <c r="K53277" s="2"/>
    </row>
    <row r="53278" spans="4:11">
      <c r="D53278" s="1"/>
      <c r="E53278" s="1"/>
      <c r="F53278" s="1"/>
      <c r="G53278" s="1"/>
      <c r="J53278" s="2"/>
      <c r="K53278" s="2"/>
    </row>
    <row r="53279" spans="4:11">
      <c r="D53279" s="1"/>
      <c r="E53279" s="1"/>
      <c r="F53279" s="1"/>
      <c r="G53279" s="1"/>
      <c r="J53279" s="2"/>
      <c r="K53279" s="2"/>
    </row>
    <row r="53280" spans="4:11">
      <c r="D53280" s="1"/>
      <c r="E53280" s="1"/>
      <c r="F53280" s="1"/>
      <c r="G53280" s="1"/>
      <c r="J53280" s="2"/>
      <c r="K53280" s="2"/>
    </row>
    <row r="53281" spans="4:11">
      <c r="D53281" s="1"/>
      <c r="E53281" s="1"/>
      <c r="F53281" s="1"/>
      <c r="G53281" s="1"/>
      <c r="J53281" s="2"/>
      <c r="K53281" s="2"/>
    </row>
    <row r="53282" spans="4:11">
      <c r="D53282" s="1"/>
      <c r="E53282" s="1"/>
      <c r="F53282" s="1"/>
      <c r="G53282" s="1"/>
      <c r="J53282" s="2"/>
      <c r="K53282" s="2"/>
    </row>
    <row r="53283" spans="4:11">
      <c r="D53283" s="1"/>
      <c r="E53283" s="1"/>
      <c r="F53283" s="1"/>
      <c r="G53283" s="1"/>
      <c r="J53283" s="2"/>
      <c r="K53283" s="2"/>
    </row>
    <row r="53284" spans="4:11">
      <c r="D53284" s="1"/>
      <c r="E53284" s="1"/>
      <c r="F53284" s="1"/>
      <c r="G53284" s="1"/>
      <c r="J53284" s="2"/>
      <c r="K53284" s="2"/>
    </row>
    <row r="53285" spans="4:11">
      <c r="D53285" s="1"/>
      <c r="E53285" s="1"/>
      <c r="F53285" s="1"/>
      <c r="G53285" s="1"/>
      <c r="J53285" s="2"/>
      <c r="K53285" s="2"/>
    </row>
    <row r="53286" spans="4:11">
      <c r="D53286" s="1"/>
      <c r="E53286" s="1"/>
      <c r="F53286" s="1"/>
      <c r="G53286" s="1"/>
      <c r="J53286" s="2"/>
      <c r="K53286" s="2"/>
    </row>
    <row r="53287" spans="4:11">
      <c r="D53287" s="1"/>
      <c r="E53287" s="1"/>
      <c r="F53287" s="1"/>
      <c r="G53287" s="1"/>
      <c r="J53287" s="2"/>
      <c r="K53287" s="2"/>
    </row>
    <row r="53288" spans="4:11">
      <c r="D53288" s="1"/>
      <c r="E53288" s="1"/>
      <c r="F53288" s="1"/>
      <c r="G53288" s="1"/>
      <c r="J53288" s="2"/>
      <c r="K53288" s="2"/>
    </row>
    <row r="53289" spans="4:11">
      <c r="D53289" s="1"/>
      <c r="E53289" s="1"/>
      <c r="F53289" s="1"/>
      <c r="G53289" s="1"/>
      <c r="J53289" s="2"/>
      <c r="K53289" s="2"/>
    </row>
    <row r="53290" spans="4:11">
      <c r="D53290" s="1"/>
      <c r="E53290" s="1"/>
      <c r="F53290" s="1"/>
      <c r="G53290" s="1"/>
      <c r="J53290" s="2"/>
      <c r="K53290" s="2"/>
    </row>
    <row r="53291" spans="4:11">
      <c r="D53291" s="1"/>
      <c r="E53291" s="1"/>
      <c r="F53291" s="1"/>
      <c r="G53291" s="1"/>
      <c r="J53291" s="2"/>
      <c r="K53291" s="2"/>
    </row>
    <row r="53292" spans="4:11">
      <c r="D53292" s="1"/>
      <c r="E53292" s="1"/>
      <c r="F53292" s="1"/>
      <c r="G53292" s="1"/>
      <c r="J53292" s="2"/>
      <c r="K53292" s="2"/>
    </row>
    <row r="53293" spans="4:11">
      <c r="D53293" s="1"/>
      <c r="E53293" s="1"/>
      <c r="F53293" s="1"/>
      <c r="G53293" s="1"/>
      <c r="J53293" s="2"/>
      <c r="K53293" s="2"/>
    </row>
    <row r="53294" spans="4:11">
      <c r="D53294" s="1"/>
      <c r="E53294" s="1"/>
      <c r="F53294" s="1"/>
      <c r="G53294" s="1"/>
      <c r="J53294" s="2"/>
      <c r="K53294" s="2"/>
    </row>
    <row r="53295" spans="4:11">
      <c r="D53295" s="1"/>
      <c r="E53295" s="1"/>
      <c r="F53295" s="1"/>
      <c r="G53295" s="1"/>
      <c r="J53295" s="2"/>
      <c r="K53295" s="2"/>
    </row>
    <row r="53296" spans="4:11">
      <c r="D53296" s="1"/>
      <c r="E53296" s="1"/>
      <c r="F53296" s="1"/>
      <c r="G53296" s="1"/>
      <c r="J53296" s="2"/>
      <c r="K53296" s="2"/>
    </row>
    <row r="53297" spans="4:11">
      <c r="D53297" s="1"/>
      <c r="E53297" s="1"/>
      <c r="F53297" s="1"/>
      <c r="G53297" s="1"/>
      <c r="J53297" s="2"/>
      <c r="K53297" s="2"/>
    </row>
    <row r="53298" spans="4:11">
      <c r="D53298" s="1"/>
      <c r="E53298" s="1"/>
      <c r="F53298" s="1"/>
      <c r="G53298" s="1"/>
      <c r="J53298" s="2"/>
      <c r="K53298" s="2"/>
    </row>
    <row r="53299" spans="4:11">
      <c r="D53299" s="1"/>
      <c r="E53299" s="1"/>
      <c r="F53299" s="1"/>
      <c r="G53299" s="1"/>
      <c r="J53299" s="2"/>
      <c r="K53299" s="2"/>
    </row>
    <row r="53300" spans="4:11">
      <c r="D53300" s="1"/>
      <c r="E53300" s="1"/>
      <c r="F53300" s="1"/>
      <c r="G53300" s="1"/>
      <c r="J53300" s="2"/>
      <c r="K53300" s="2"/>
    </row>
    <row r="53301" spans="4:11">
      <c r="D53301" s="1"/>
      <c r="E53301" s="1"/>
      <c r="F53301" s="1"/>
      <c r="G53301" s="1"/>
      <c r="J53301" s="2"/>
      <c r="K53301" s="2"/>
    </row>
    <row r="53302" spans="4:11">
      <c r="D53302" s="1"/>
      <c r="E53302" s="1"/>
      <c r="F53302" s="1"/>
      <c r="G53302" s="1"/>
      <c r="J53302" s="2"/>
      <c r="K53302" s="2"/>
    </row>
    <row r="53303" spans="4:11">
      <c r="D53303" s="1"/>
      <c r="E53303" s="1"/>
      <c r="F53303" s="1"/>
      <c r="G53303" s="1"/>
      <c r="J53303" s="2"/>
      <c r="K53303" s="2"/>
    </row>
    <row r="53304" spans="4:11">
      <c r="D53304" s="1"/>
      <c r="E53304" s="1"/>
      <c r="F53304" s="1"/>
      <c r="G53304" s="1"/>
      <c r="J53304" s="2"/>
      <c r="K53304" s="2"/>
    </row>
    <row r="53305" spans="4:11">
      <c r="D53305" s="1"/>
      <c r="E53305" s="1"/>
      <c r="F53305" s="1"/>
      <c r="G53305" s="1"/>
      <c r="J53305" s="2"/>
      <c r="K53305" s="2"/>
    </row>
    <row r="53306" spans="4:11">
      <c r="D53306" s="1"/>
      <c r="E53306" s="1"/>
      <c r="F53306" s="1"/>
      <c r="G53306" s="1"/>
      <c r="J53306" s="2"/>
      <c r="K53306" s="2"/>
    </row>
    <row r="53307" spans="4:11">
      <c r="D53307" s="1"/>
      <c r="E53307" s="1"/>
      <c r="F53307" s="1"/>
      <c r="G53307" s="1"/>
      <c r="J53307" s="2"/>
      <c r="K53307" s="2"/>
    </row>
    <row r="53308" spans="4:11">
      <c r="D53308" s="1"/>
      <c r="E53308" s="1"/>
      <c r="F53308" s="1"/>
      <c r="G53308" s="1"/>
      <c r="J53308" s="2"/>
      <c r="K53308" s="2"/>
    </row>
    <row r="53309" spans="4:11">
      <c r="D53309" s="1"/>
      <c r="E53309" s="1"/>
      <c r="F53309" s="1"/>
      <c r="G53309" s="1"/>
      <c r="J53309" s="2"/>
      <c r="K53309" s="2"/>
    </row>
    <row r="53310" spans="4:11">
      <c r="D53310" s="1"/>
      <c r="E53310" s="1"/>
      <c r="F53310" s="1"/>
      <c r="G53310" s="1"/>
      <c r="J53310" s="2"/>
      <c r="K53310" s="2"/>
    </row>
    <row r="53311" spans="4:11">
      <c r="D53311" s="1"/>
      <c r="E53311" s="1"/>
      <c r="F53311" s="1"/>
      <c r="G53311" s="1"/>
      <c r="J53311" s="2"/>
      <c r="K53311" s="2"/>
    </row>
    <row r="53312" spans="4:11">
      <c r="D53312" s="1"/>
      <c r="E53312" s="1"/>
      <c r="F53312" s="1"/>
      <c r="G53312" s="1"/>
      <c r="J53312" s="2"/>
      <c r="K53312" s="2"/>
    </row>
    <row r="53313" spans="4:11">
      <c r="D53313" s="1"/>
      <c r="E53313" s="1"/>
      <c r="F53313" s="1"/>
      <c r="G53313" s="1"/>
      <c r="J53313" s="2"/>
      <c r="K53313" s="2"/>
    </row>
    <row r="53314" spans="4:11">
      <c r="D53314" s="1"/>
      <c r="E53314" s="1"/>
      <c r="F53314" s="1"/>
      <c r="G53314" s="1"/>
      <c r="J53314" s="2"/>
      <c r="K53314" s="2"/>
    </row>
    <row r="53315" spans="4:11">
      <c r="D53315" s="1"/>
      <c r="E53315" s="1"/>
      <c r="F53315" s="1"/>
      <c r="G53315" s="1"/>
      <c r="J53315" s="2"/>
      <c r="K53315" s="2"/>
    </row>
    <row r="53316" spans="4:11">
      <c r="D53316" s="1"/>
      <c r="E53316" s="1"/>
      <c r="F53316" s="1"/>
      <c r="G53316" s="1"/>
      <c r="J53316" s="2"/>
      <c r="K53316" s="2"/>
    </row>
    <row r="53317" spans="4:11">
      <c r="D53317" s="1"/>
      <c r="E53317" s="1"/>
      <c r="F53317" s="1"/>
      <c r="G53317" s="1"/>
      <c r="J53317" s="2"/>
      <c r="K53317" s="2"/>
    </row>
    <row r="53318" spans="4:11">
      <c r="D53318" s="1"/>
      <c r="E53318" s="1"/>
      <c r="F53318" s="1"/>
      <c r="G53318" s="1"/>
      <c r="J53318" s="2"/>
      <c r="K53318" s="2"/>
    </row>
    <row r="53319" spans="4:11">
      <c r="D53319" s="1"/>
      <c r="E53319" s="1"/>
      <c r="F53319" s="1"/>
      <c r="G53319" s="1"/>
      <c r="J53319" s="2"/>
      <c r="K53319" s="2"/>
    </row>
    <row r="53320" spans="4:11">
      <c r="D53320" s="1"/>
      <c r="E53320" s="1"/>
      <c r="F53320" s="1"/>
      <c r="G53320" s="1"/>
      <c r="J53320" s="2"/>
      <c r="K53320" s="2"/>
    </row>
    <row r="53321" spans="4:11">
      <c r="D53321" s="1"/>
      <c r="E53321" s="1"/>
      <c r="F53321" s="1"/>
      <c r="G53321" s="1"/>
      <c r="J53321" s="2"/>
      <c r="K53321" s="2"/>
    </row>
    <row r="53322" spans="4:11">
      <c r="D53322" s="1"/>
      <c r="E53322" s="1"/>
      <c r="F53322" s="1"/>
      <c r="G53322" s="1"/>
      <c r="J53322" s="2"/>
      <c r="K53322" s="2"/>
    </row>
    <row r="53323" spans="4:11">
      <c r="D53323" s="1"/>
      <c r="E53323" s="1"/>
      <c r="F53323" s="1"/>
      <c r="G53323" s="1"/>
      <c r="J53323" s="2"/>
      <c r="K53323" s="2"/>
    </row>
    <row r="53324" spans="4:11">
      <c r="D53324" s="1"/>
      <c r="E53324" s="1"/>
      <c r="F53324" s="1"/>
      <c r="G53324" s="1"/>
      <c r="J53324" s="2"/>
      <c r="K53324" s="2"/>
    </row>
    <row r="53325" spans="4:11">
      <c r="D53325" s="1"/>
      <c r="E53325" s="1"/>
      <c r="F53325" s="1"/>
      <c r="G53325" s="1"/>
      <c r="J53325" s="2"/>
      <c r="K53325" s="2"/>
    </row>
    <row r="53326" spans="4:11">
      <c r="D53326" s="1"/>
      <c r="E53326" s="1"/>
      <c r="F53326" s="1"/>
      <c r="G53326" s="1"/>
      <c r="J53326" s="2"/>
      <c r="K53326" s="2"/>
    </row>
    <row r="53327" spans="4:11">
      <c r="D53327" s="1"/>
      <c r="E53327" s="1"/>
      <c r="F53327" s="1"/>
      <c r="G53327" s="1"/>
      <c r="J53327" s="2"/>
      <c r="K53327" s="2"/>
    </row>
    <row r="53328" spans="4:11">
      <c r="D53328" s="1"/>
      <c r="E53328" s="1"/>
      <c r="F53328" s="1"/>
      <c r="G53328" s="1"/>
      <c r="J53328" s="2"/>
      <c r="K53328" s="2"/>
    </row>
    <row r="53329" spans="4:11">
      <c r="D53329" s="1"/>
      <c r="E53329" s="1"/>
      <c r="F53329" s="1"/>
      <c r="G53329" s="1"/>
      <c r="J53329" s="2"/>
      <c r="K53329" s="2"/>
    </row>
    <row r="53330" spans="4:11">
      <c r="D53330" s="1"/>
      <c r="E53330" s="1"/>
      <c r="F53330" s="1"/>
      <c r="G53330" s="1"/>
      <c r="J53330" s="2"/>
      <c r="K53330" s="2"/>
    </row>
    <row r="53331" spans="4:11">
      <c r="D53331" s="1"/>
      <c r="E53331" s="1"/>
      <c r="F53331" s="1"/>
      <c r="G53331" s="1"/>
      <c r="J53331" s="2"/>
      <c r="K53331" s="2"/>
    </row>
    <row r="53332" spans="4:11">
      <c r="D53332" s="1"/>
      <c r="E53332" s="1"/>
      <c r="F53332" s="1"/>
      <c r="G53332" s="1"/>
      <c r="J53332" s="2"/>
      <c r="K53332" s="2"/>
    </row>
    <row r="53333" spans="4:11">
      <c r="D53333" s="1"/>
      <c r="E53333" s="1"/>
      <c r="F53333" s="1"/>
      <c r="G53333" s="1"/>
      <c r="J53333" s="2"/>
      <c r="K53333" s="2"/>
    </row>
    <row r="53334" spans="4:11">
      <c r="D53334" s="1"/>
      <c r="E53334" s="1"/>
      <c r="F53334" s="1"/>
      <c r="G53334" s="1"/>
      <c r="J53334" s="2"/>
      <c r="K53334" s="2"/>
    </row>
    <row r="53335" spans="4:11">
      <c r="D53335" s="1"/>
      <c r="E53335" s="1"/>
      <c r="F53335" s="1"/>
      <c r="G53335" s="1"/>
      <c r="J53335" s="2"/>
      <c r="K53335" s="2"/>
    </row>
    <row r="53336" spans="4:11">
      <c r="D53336" s="1"/>
      <c r="E53336" s="1"/>
      <c r="F53336" s="1"/>
      <c r="G53336" s="1"/>
      <c r="J53336" s="2"/>
      <c r="K53336" s="2"/>
    </row>
    <row r="53337" spans="4:11">
      <c r="D53337" s="1"/>
      <c r="E53337" s="1"/>
      <c r="F53337" s="1"/>
      <c r="G53337" s="1"/>
      <c r="J53337" s="2"/>
      <c r="K53337" s="2"/>
    </row>
    <row r="53338" spans="4:11">
      <c r="D53338" s="1"/>
      <c r="E53338" s="1"/>
      <c r="F53338" s="1"/>
      <c r="G53338" s="1"/>
      <c r="J53338" s="2"/>
      <c r="K53338" s="2"/>
    </row>
    <row r="53339" spans="4:11">
      <c r="D53339" s="1"/>
      <c r="E53339" s="1"/>
      <c r="F53339" s="1"/>
      <c r="G53339" s="1"/>
      <c r="J53339" s="2"/>
      <c r="K53339" s="2"/>
    </row>
    <row r="53340" spans="4:11">
      <c r="D53340" s="1"/>
      <c r="E53340" s="1"/>
      <c r="F53340" s="1"/>
      <c r="G53340" s="1"/>
      <c r="J53340" s="2"/>
      <c r="K53340" s="2"/>
    </row>
    <row r="53341" spans="4:11">
      <c r="D53341" s="1"/>
      <c r="E53341" s="1"/>
      <c r="F53341" s="1"/>
      <c r="G53341" s="1"/>
      <c r="J53341" s="2"/>
      <c r="K53341" s="2"/>
    </row>
    <row r="53342" spans="4:11">
      <c r="D53342" s="1"/>
      <c r="E53342" s="1"/>
      <c r="F53342" s="1"/>
      <c r="G53342" s="1"/>
      <c r="J53342" s="2"/>
      <c r="K53342" s="2"/>
    </row>
    <row r="53343" spans="4:11">
      <c r="D53343" s="1"/>
      <c r="E53343" s="1"/>
      <c r="F53343" s="1"/>
      <c r="G53343" s="1"/>
      <c r="J53343" s="2"/>
      <c r="K53343" s="2"/>
    </row>
    <row r="53344" spans="4:11">
      <c r="D53344" s="1"/>
      <c r="E53344" s="1"/>
      <c r="F53344" s="1"/>
      <c r="G53344" s="1"/>
      <c r="J53344" s="2"/>
      <c r="K53344" s="2"/>
    </row>
    <row r="53345" spans="4:11">
      <c r="D53345" s="1"/>
      <c r="E53345" s="1"/>
      <c r="F53345" s="1"/>
      <c r="G53345" s="1"/>
      <c r="J53345" s="2"/>
      <c r="K53345" s="2"/>
    </row>
    <row r="53346" spans="4:11">
      <c r="D53346" s="1"/>
      <c r="E53346" s="1"/>
      <c r="F53346" s="1"/>
      <c r="G53346" s="1"/>
      <c r="J53346" s="2"/>
      <c r="K53346" s="2"/>
    </row>
    <row r="53347" spans="4:11">
      <c r="D53347" s="1"/>
      <c r="E53347" s="1"/>
      <c r="F53347" s="1"/>
      <c r="G53347" s="1"/>
      <c r="J53347" s="2"/>
      <c r="K53347" s="2"/>
    </row>
    <row r="53348" spans="4:11">
      <c r="D53348" s="1"/>
      <c r="E53348" s="1"/>
      <c r="F53348" s="1"/>
      <c r="G53348" s="1"/>
      <c r="J53348" s="2"/>
      <c r="K53348" s="2"/>
    </row>
    <row r="53349" spans="4:11">
      <c r="D53349" s="1"/>
      <c r="E53349" s="1"/>
      <c r="F53349" s="1"/>
      <c r="G53349" s="1"/>
      <c r="J53349" s="2"/>
      <c r="K53349" s="2"/>
    </row>
    <row r="53350" spans="4:11">
      <c r="D53350" s="1"/>
      <c r="E53350" s="1"/>
      <c r="F53350" s="1"/>
      <c r="G53350" s="1"/>
      <c r="J53350" s="2"/>
      <c r="K53350" s="2"/>
    </row>
    <row r="53351" spans="4:11">
      <c r="D53351" s="1"/>
      <c r="E53351" s="1"/>
      <c r="F53351" s="1"/>
      <c r="G53351" s="1"/>
      <c r="J53351" s="2"/>
      <c r="K53351" s="2"/>
    </row>
    <row r="53352" spans="4:11">
      <c r="D53352" s="1"/>
      <c r="E53352" s="1"/>
      <c r="F53352" s="1"/>
      <c r="G53352" s="1"/>
      <c r="J53352" s="2"/>
      <c r="K53352" s="2"/>
    </row>
    <row r="53353" spans="4:11">
      <c r="D53353" s="1"/>
      <c r="E53353" s="1"/>
      <c r="F53353" s="1"/>
      <c r="G53353" s="1"/>
      <c r="J53353" s="2"/>
      <c r="K53353" s="2"/>
    </row>
    <row r="53354" spans="4:11">
      <c r="D53354" s="1"/>
      <c r="E53354" s="1"/>
      <c r="F53354" s="1"/>
      <c r="G53354" s="1"/>
      <c r="J53354" s="2"/>
      <c r="K53354" s="2"/>
    </row>
    <row r="53355" spans="4:11">
      <c r="D53355" s="1"/>
      <c r="E53355" s="1"/>
      <c r="F53355" s="1"/>
      <c r="G53355" s="1"/>
      <c r="J53355" s="2"/>
      <c r="K53355" s="2"/>
    </row>
    <row r="53356" spans="4:11">
      <c r="D53356" s="1"/>
      <c r="E53356" s="1"/>
      <c r="F53356" s="1"/>
      <c r="G53356" s="1"/>
      <c r="J53356" s="2"/>
      <c r="K53356" s="2"/>
    </row>
    <row r="53357" spans="4:11">
      <c r="D53357" s="1"/>
      <c r="E53357" s="1"/>
      <c r="F53357" s="1"/>
      <c r="G53357" s="1"/>
      <c r="J53357" s="2"/>
      <c r="K53357" s="2"/>
    </row>
    <row r="53358" spans="4:11">
      <c r="D53358" s="1"/>
      <c r="E53358" s="1"/>
      <c r="F53358" s="1"/>
      <c r="G53358" s="1"/>
      <c r="J53358" s="2"/>
      <c r="K53358" s="2"/>
    </row>
    <row r="53359" spans="4:11">
      <c r="D53359" s="1"/>
      <c r="E53359" s="1"/>
      <c r="F53359" s="1"/>
      <c r="G53359" s="1"/>
      <c r="J53359" s="2"/>
      <c r="K53359" s="2"/>
    </row>
    <row r="53360" spans="4:11">
      <c r="D53360" s="1"/>
      <c r="E53360" s="1"/>
      <c r="F53360" s="1"/>
      <c r="G53360" s="1"/>
      <c r="J53360" s="2"/>
      <c r="K53360" s="2"/>
    </row>
    <row r="53361" spans="4:11">
      <c r="D53361" s="1"/>
      <c r="E53361" s="1"/>
      <c r="F53361" s="1"/>
      <c r="G53361" s="1"/>
      <c r="J53361" s="2"/>
      <c r="K53361" s="2"/>
    </row>
    <row r="53362" spans="4:11">
      <c r="D53362" s="1"/>
      <c r="E53362" s="1"/>
      <c r="F53362" s="1"/>
      <c r="G53362" s="1"/>
      <c r="J53362" s="2"/>
      <c r="K53362" s="2"/>
    </row>
    <row r="53363" spans="4:11">
      <c r="D53363" s="1"/>
      <c r="E53363" s="1"/>
      <c r="F53363" s="1"/>
      <c r="G53363" s="1"/>
      <c r="J53363" s="2"/>
      <c r="K53363" s="2"/>
    </row>
    <row r="53364" spans="4:11">
      <c r="D53364" s="1"/>
      <c r="E53364" s="1"/>
      <c r="F53364" s="1"/>
      <c r="G53364" s="1"/>
      <c r="J53364" s="2"/>
      <c r="K53364" s="2"/>
    </row>
    <row r="53365" spans="4:11">
      <c r="D53365" s="1"/>
      <c r="E53365" s="1"/>
      <c r="F53365" s="1"/>
      <c r="G53365" s="1"/>
      <c r="J53365" s="2"/>
      <c r="K53365" s="2"/>
    </row>
    <row r="53366" spans="4:11">
      <c r="D53366" s="1"/>
      <c r="E53366" s="1"/>
      <c r="F53366" s="1"/>
      <c r="G53366" s="1"/>
      <c r="J53366" s="2"/>
      <c r="K53366" s="2"/>
    </row>
    <row r="53367" spans="4:11">
      <c r="D53367" s="1"/>
      <c r="E53367" s="1"/>
      <c r="F53367" s="1"/>
      <c r="G53367" s="1"/>
      <c r="J53367" s="2"/>
      <c r="K53367" s="2"/>
    </row>
    <row r="53368" spans="4:11">
      <c r="D53368" s="1"/>
      <c r="E53368" s="1"/>
      <c r="F53368" s="1"/>
      <c r="G53368" s="1"/>
      <c r="J53368" s="2"/>
      <c r="K53368" s="2"/>
    </row>
    <row r="53369" spans="4:11">
      <c r="D53369" s="1"/>
      <c r="E53369" s="1"/>
      <c r="F53369" s="1"/>
      <c r="G53369" s="1"/>
      <c r="J53369" s="2"/>
      <c r="K53369" s="2"/>
    </row>
    <row r="53370" spans="4:11">
      <c r="D53370" s="1"/>
      <c r="E53370" s="1"/>
      <c r="F53370" s="1"/>
      <c r="G53370" s="1"/>
      <c r="J53370" s="2"/>
      <c r="K53370" s="2"/>
    </row>
    <row r="53371" spans="4:11">
      <c r="D53371" s="1"/>
      <c r="E53371" s="1"/>
      <c r="F53371" s="1"/>
      <c r="G53371" s="1"/>
      <c r="J53371" s="2"/>
      <c r="K53371" s="2"/>
    </row>
    <row r="53372" spans="4:11">
      <c r="D53372" s="1"/>
      <c r="E53372" s="1"/>
      <c r="F53372" s="1"/>
      <c r="G53372" s="1"/>
      <c r="J53372" s="2"/>
      <c r="K53372" s="2"/>
    </row>
    <row r="53373" spans="4:11">
      <c r="D53373" s="1"/>
      <c r="E53373" s="1"/>
      <c r="F53373" s="1"/>
      <c r="G53373" s="1"/>
      <c r="J53373" s="2"/>
      <c r="K53373" s="2"/>
    </row>
    <row r="53374" spans="4:11">
      <c r="D53374" s="1"/>
      <c r="E53374" s="1"/>
      <c r="F53374" s="1"/>
      <c r="G53374" s="1"/>
      <c r="J53374" s="2"/>
      <c r="K53374" s="2"/>
    </row>
    <row r="53375" spans="4:11">
      <c r="D53375" s="1"/>
      <c r="E53375" s="1"/>
      <c r="F53375" s="1"/>
      <c r="G53375" s="1"/>
      <c r="J53375" s="2"/>
      <c r="K53375" s="2"/>
    </row>
    <row r="53376" spans="4:11">
      <c r="D53376" s="1"/>
      <c r="E53376" s="1"/>
      <c r="F53376" s="1"/>
      <c r="G53376" s="1"/>
      <c r="J53376" s="2"/>
      <c r="K53376" s="2"/>
    </row>
    <row r="53377" spans="4:11">
      <c r="D53377" s="1"/>
      <c r="E53377" s="1"/>
      <c r="F53377" s="1"/>
      <c r="G53377" s="1"/>
      <c r="J53377" s="2"/>
      <c r="K53377" s="2"/>
    </row>
    <row r="53378" spans="4:11">
      <c r="D53378" s="1"/>
      <c r="E53378" s="1"/>
      <c r="F53378" s="1"/>
      <c r="G53378" s="1"/>
      <c r="J53378" s="2"/>
      <c r="K53378" s="2"/>
    </row>
    <row r="53379" spans="4:11">
      <c r="D53379" s="1"/>
      <c r="E53379" s="1"/>
      <c r="F53379" s="1"/>
      <c r="G53379" s="1"/>
      <c r="J53379" s="2"/>
      <c r="K53379" s="2"/>
    </row>
    <row r="53380" spans="4:11">
      <c r="D53380" s="1"/>
      <c r="E53380" s="1"/>
      <c r="F53380" s="1"/>
      <c r="G53380" s="1"/>
      <c r="J53380" s="2"/>
      <c r="K53380" s="2"/>
    </row>
    <row r="53381" spans="4:11">
      <c r="D53381" s="1"/>
      <c r="E53381" s="1"/>
      <c r="F53381" s="1"/>
      <c r="G53381" s="1"/>
      <c r="J53381" s="2"/>
      <c r="K53381" s="2"/>
    </row>
    <row r="53382" spans="4:11">
      <c r="D53382" s="1"/>
      <c r="E53382" s="1"/>
      <c r="F53382" s="1"/>
      <c r="G53382" s="1"/>
      <c r="J53382" s="2"/>
      <c r="K53382" s="2"/>
    </row>
    <row r="53383" spans="4:11">
      <c r="D53383" s="1"/>
      <c r="E53383" s="1"/>
      <c r="F53383" s="1"/>
      <c r="G53383" s="1"/>
      <c r="J53383" s="2"/>
      <c r="K53383" s="2"/>
    </row>
    <row r="53384" spans="4:11">
      <c r="D53384" s="1"/>
      <c r="E53384" s="1"/>
      <c r="F53384" s="1"/>
      <c r="G53384" s="1"/>
      <c r="J53384" s="2"/>
      <c r="K53384" s="2"/>
    </row>
    <row r="53385" spans="4:11">
      <c r="D53385" s="1"/>
      <c r="E53385" s="1"/>
      <c r="F53385" s="1"/>
      <c r="G53385" s="1"/>
      <c r="J53385" s="2"/>
      <c r="K53385" s="2"/>
    </row>
    <row r="53386" spans="4:11">
      <c r="D53386" s="1"/>
      <c r="E53386" s="1"/>
      <c r="F53386" s="1"/>
      <c r="G53386" s="1"/>
      <c r="J53386" s="2"/>
      <c r="K53386" s="2"/>
    </row>
    <row r="53387" spans="4:11">
      <c r="D53387" s="1"/>
      <c r="E53387" s="1"/>
      <c r="F53387" s="1"/>
      <c r="G53387" s="1"/>
      <c r="J53387" s="2"/>
      <c r="K53387" s="2"/>
    </row>
    <row r="53388" spans="4:11">
      <c r="D53388" s="1"/>
      <c r="E53388" s="1"/>
      <c r="F53388" s="1"/>
      <c r="G53388" s="1"/>
      <c r="J53388" s="2"/>
      <c r="K53388" s="2"/>
    </row>
    <row r="53389" spans="4:11">
      <c r="D53389" s="1"/>
      <c r="E53389" s="1"/>
      <c r="F53389" s="1"/>
      <c r="G53389" s="1"/>
      <c r="J53389" s="2"/>
      <c r="K53389" s="2"/>
    </row>
    <row r="53390" spans="4:11">
      <c r="D53390" s="1"/>
      <c r="E53390" s="1"/>
      <c r="F53390" s="1"/>
      <c r="G53390" s="1"/>
      <c r="J53390" s="2"/>
      <c r="K53390" s="2"/>
    </row>
    <row r="53391" spans="4:11">
      <c r="D53391" s="1"/>
      <c r="E53391" s="1"/>
      <c r="F53391" s="1"/>
      <c r="G53391" s="1"/>
      <c r="J53391" s="2"/>
      <c r="K53391" s="2"/>
    </row>
    <row r="53392" spans="4:11">
      <c r="D53392" s="1"/>
      <c r="E53392" s="1"/>
      <c r="F53392" s="1"/>
      <c r="G53392" s="1"/>
      <c r="J53392" s="2"/>
      <c r="K53392" s="2"/>
    </row>
    <row r="53393" spans="4:11">
      <c r="D53393" s="1"/>
      <c r="E53393" s="1"/>
      <c r="F53393" s="1"/>
      <c r="G53393" s="1"/>
      <c r="J53393" s="2"/>
      <c r="K53393" s="2"/>
    </row>
    <row r="53394" spans="4:11">
      <c r="D53394" s="1"/>
      <c r="E53394" s="1"/>
      <c r="F53394" s="1"/>
      <c r="G53394" s="1"/>
      <c r="J53394" s="2"/>
      <c r="K53394" s="2"/>
    </row>
    <row r="53395" spans="4:11">
      <c r="D53395" s="1"/>
      <c r="E53395" s="1"/>
      <c r="F53395" s="1"/>
      <c r="G53395" s="1"/>
      <c r="J53395" s="2"/>
      <c r="K53395" s="2"/>
    </row>
    <row r="53396" spans="4:11">
      <c r="D53396" s="1"/>
      <c r="E53396" s="1"/>
      <c r="F53396" s="1"/>
      <c r="G53396" s="1"/>
      <c r="J53396" s="2"/>
      <c r="K53396" s="2"/>
    </row>
    <row r="53397" spans="4:11">
      <c r="D53397" s="1"/>
      <c r="E53397" s="1"/>
      <c r="F53397" s="1"/>
      <c r="G53397" s="1"/>
      <c r="J53397" s="2"/>
      <c r="K53397" s="2"/>
    </row>
    <row r="53398" spans="4:11">
      <c r="D53398" s="1"/>
      <c r="E53398" s="1"/>
      <c r="F53398" s="1"/>
      <c r="G53398" s="1"/>
      <c r="J53398" s="2"/>
      <c r="K53398" s="2"/>
    </row>
    <row r="53399" spans="4:11">
      <c r="D53399" s="1"/>
      <c r="E53399" s="1"/>
      <c r="F53399" s="1"/>
      <c r="G53399" s="1"/>
      <c r="J53399" s="2"/>
      <c r="K53399" s="2"/>
    </row>
    <row r="53400" spans="4:11">
      <c r="D53400" s="1"/>
      <c r="E53400" s="1"/>
      <c r="F53400" s="1"/>
      <c r="G53400" s="1"/>
      <c r="J53400" s="2"/>
      <c r="K53400" s="2"/>
    </row>
    <row r="53401" spans="4:11">
      <c r="D53401" s="1"/>
      <c r="E53401" s="1"/>
      <c r="F53401" s="1"/>
      <c r="G53401" s="1"/>
      <c r="J53401" s="2"/>
      <c r="K53401" s="2"/>
    </row>
    <row r="53402" spans="4:11">
      <c r="D53402" s="1"/>
      <c r="E53402" s="1"/>
      <c r="F53402" s="1"/>
      <c r="G53402" s="1"/>
      <c r="J53402" s="2"/>
      <c r="K53402" s="2"/>
    </row>
    <row r="53403" spans="4:11">
      <c r="D53403" s="1"/>
      <c r="E53403" s="1"/>
      <c r="F53403" s="1"/>
      <c r="G53403" s="1"/>
      <c r="J53403" s="2"/>
      <c r="K53403" s="2"/>
    </row>
    <row r="53404" spans="4:11">
      <c r="D53404" s="1"/>
      <c r="E53404" s="1"/>
      <c r="F53404" s="1"/>
      <c r="G53404" s="1"/>
      <c r="J53404" s="2"/>
      <c r="K53404" s="2"/>
    </row>
    <row r="53405" spans="4:11">
      <c r="D53405" s="1"/>
      <c r="E53405" s="1"/>
      <c r="F53405" s="1"/>
      <c r="G53405" s="1"/>
      <c r="J53405" s="2"/>
      <c r="K53405" s="2"/>
    </row>
    <row r="53406" spans="4:11">
      <c r="D53406" s="1"/>
      <c r="E53406" s="1"/>
      <c r="F53406" s="1"/>
      <c r="G53406" s="1"/>
      <c r="J53406" s="2"/>
      <c r="K53406" s="2"/>
    </row>
    <row r="53407" spans="4:11">
      <c r="D53407" s="1"/>
      <c r="E53407" s="1"/>
      <c r="F53407" s="1"/>
      <c r="G53407" s="1"/>
      <c r="J53407" s="2"/>
      <c r="K53407" s="2"/>
    </row>
    <row r="53408" spans="4:11">
      <c r="D53408" s="1"/>
      <c r="E53408" s="1"/>
      <c r="F53408" s="1"/>
      <c r="G53408" s="1"/>
      <c r="J53408" s="2"/>
      <c r="K53408" s="2"/>
    </row>
    <row r="53409" spans="4:11">
      <c r="D53409" s="1"/>
      <c r="E53409" s="1"/>
      <c r="F53409" s="1"/>
      <c r="G53409" s="1"/>
      <c r="J53409" s="2"/>
      <c r="K53409" s="2"/>
    </row>
    <row r="53410" spans="4:11">
      <c r="D53410" s="1"/>
      <c r="E53410" s="1"/>
      <c r="F53410" s="1"/>
      <c r="G53410" s="1"/>
      <c r="J53410" s="2"/>
      <c r="K53410" s="2"/>
    </row>
    <row r="53411" spans="4:11">
      <c r="D53411" s="1"/>
      <c r="E53411" s="1"/>
      <c r="F53411" s="1"/>
      <c r="G53411" s="1"/>
      <c r="J53411" s="2"/>
      <c r="K53411" s="2"/>
    </row>
    <row r="53412" spans="4:11">
      <c r="D53412" s="1"/>
      <c r="E53412" s="1"/>
      <c r="F53412" s="1"/>
      <c r="G53412" s="1"/>
      <c r="J53412" s="2"/>
      <c r="K53412" s="2"/>
    </row>
    <row r="53413" spans="4:11">
      <c r="D53413" s="1"/>
      <c r="E53413" s="1"/>
      <c r="F53413" s="1"/>
      <c r="G53413" s="1"/>
      <c r="J53413" s="2"/>
      <c r="K53413" s="2"/>
    </row>
    <row r="53414" spans="4:11">
      <c r="D53414" s="1"/>
      <c r="E53414" s="1"/>
      <c r="F53414" s="1"/>
      <c r="G53414" s="1"/>
      <c r="J53414" s="2"/>
      <c r="K53414" s="2"/>
    </row>
    <row r="53415" spans="4:11">
      <c r="D53415" s="1"/>
      <c r="E53415" s="1"/>
      <c r="F53415" s="1"/>
      <c r="G53415" s="1"/>
      <c r="J53415" s="2"/>
      <c r="K53415" s="2"/>
    </row>
    <row r="53416" spans="4:11">
      <c r="D53416" s="1"/>
      <c r="E53416" s="1"/>
      <c r="F53416" s="1"/>
      <c r="G53416" s="1"/>
      <c r="J53416" s="2"/>
      <c r="K53416" s="2"/>
    </row>
    <row r="53417" spans="4:11">
      <c r="D53417" s="1"/>
      <c r="E53417" s="1"/>
      <c r="F53417" s="1"/>
      <c r="G53417" s="1"/>
      <c r="J53417" s="2"/>
      <c r="K53417" s="2"/>
    </row>
    <row r="53418" spans="4:11">
      <c r="D53418" s="1"/>
      <c r="E53418" s="1"/>
      <c r="F53418" s="1"/>
      <c r="G53418" s="1"/>
      <c r="J53418" s="2"/>
      <c r="K53418" s="2"/>
    </row>
    <row r="53419" spans="4:11">
      <c r="D53419" s="1"/>
      <c r="E53419" s="1"/>
      <c r="F53419" s="1"/>
      <c r="G53419" s="1"/>
      <c r="J53419" s="2"/>
      <c r="K53419" s="2"/>
    </row>
    <row r="53420" spans="4:11">
      <c r="D53420" s="1"/>
      <c r="E53420" s="1"/>
      <c r="F53420" s="1"/>
      <c r="G53420" s="1"/>
      <c r="J53420" s="2"/>
      <c r="K53420" s="2"/>
    </row>
    <row r="53421" spans="4:11">
      <c r="D53421" s="1"/>
      <c r="E53421" s="1"/>
      <c r="F53421" s="1"/>
      <c r="G53421" s="1"/>
      <c r="J53421" s="2"/>
      <c r="K53421" s="2"/>
    </row>
    <row r="53422" spans="4:11">
      <c r="D53422" s="1"/>
      <c r="E53422" s="1"/>
      <c r="F53422" s="1"/>
      <c r="G53422" s="1"/>
      <c r="J53422" s="2"/>
      <c r="K53422" s="2"/>
    </row>
    <row r="53423" spans="4:11">
      <c r="D53423" s="1"/>
      <c r="E53423" s="1"/>
      <c r="F53423" s="1"/>
      <c r="G53423" s="1"/>
      <c r="J53423" s="2"/>
      <c r="K53423" s="2"/>
    </row>
    <row r="53424" spans="4:11">
      <c r="D53424" s="1"/>
      <c r="E53424" s="1"/>
      <c r="F53424" s="1"/>
      <c r="G53424" s="1"/>
      <c r="J53424" s="2"/>
      <c r="K53424" s="2"/>
    </row>
    <row r="53425" spans="4:11">
      <c r="D53425" s="1"/>
      <c r="E53425" s="1"/>
      <c r="F53425" s="1"/>
      <c r="G53425" s="1"/>
      <c r="J53425" s="2"/>
      <c r="K53425" s="2"/>
    </row>
    <row r="53426" spans="4:11">
      <c r="D53426" s="1"/>
      <c r="E53426" s="1"/>
      <c r="F53426" s="1"/>
      <c r="G53426" s="1"/>
      <c r="J53426" s="2"/>
      <c r="K53426" s="2"/>
    </row>
    <row r="53427" spans="4:11">
      <c r="D53427" s="1"/>
      <c r="E53427" s="1"/>
      <c r="F53427" s="1"/>
      <c r="G53427" s="1"/>
      <c r="J53427" s="2"/>
      <c r="K53427" s="2"/>
    </row>
    <row r="53428" spans="4:11">
      <c r="D53428" s="1"/>
      <c r="E53428" s="1"/>
      <c r="F53428" s="1"/>
      <c r="G53428" s="1"/>
      <c r="J53428" s="2"/>
      <c r="K53428" s="2"/>
    </row>
    <row r="53429" spans="4:11">
      <c r="D53429" s="1"/>
      <c r="E53429" s="1"/>
      <c r="F53429" s="1"/>
      <c r="G53429" s="1"/>
      <c r="J53429" s="2"/>
      <c r="K53429" s="2"/>
    </row>
    <row r="53430" spans="4:11">
      <c r="D53430" s="1"/>
      <c r="E53430" s="1"/>
      <c r="F53430" s="1"/>
      <c r="G53430" s="1"/>
      <c r="J53430" s="2"/>
      <c r="K53430" s="2"/>
    </row>
    <row r="53431" spans="4:11">
      <c r="D53431" s="1"/>
      <c r="E53431" s="1"/>
      <c r="F53431" s="1"/>
      <c r="G53431" s="1"/>
      <c r="J53431" s="2"/>
      <c r="K53431" s="2"/>
    </row>
    <row r="53432" spans="4:11">
      <c r="D53432" s="1"/>
      <c r="E53432" s="1"/>
      <c r="F53432" s="1"/>
      <c r="G53432" s="1"/>
      <c r="J53432" s="2"/>
      <c r="K53432" s="2"/>
    </row>
    <row r="53433" spans="4:11">
      <c r="D53433" s="1"/>
      <c r="E53433" s="1"/>
      <c r="F53433" s="1"/>
      <c r="G53433" s="1"/>
      <c r="J53433" s="2"/>
      <c r="K53433" s="2"/>
    </row>
    <row r="53434" spans="4:11">
      <c r="D53434" s="1"/>
      <c r="E53434" s="1"/>
      <c r="F53434" s="1"/>
      <c r="G53434" s="1"/>
      <c r="J53434" s="2"/>
      <c r="K53434" s="2"/>
    </row>
    <row r="53435" spans="4:11">
      <c r="D53435" s="1"/>
      <c r="E53435" s="1"/>
      <c r="F53435" s="1"/>
      <c r="G53435" s="1"/>
      <c r="J53435" s="2"/>
      <c r="K53435" s="2"/>
    </row>
    <row r="53436" spans="4:11">
      <c r="D53436" s="1"/>
      <c r="E53436" s="1"/>
      <c r="F53436" s="1"/>
      <c r="G53436" s="1"/>
      <c r="J53436" s="2"/>
      <c r="K53436" s="2"/>
    </row>
    <row r="53437" spans="4:11">
      <c r="D53437" s="1"/>
      <c r="E53437" s="1"/>
      <c r="F53437" s="1"/>
      <c r="G53437" s="1"/>
      <c r="J53437" s="2"/>
      <c r="K53437" s="2"/>
    </row>
    <row r="53438" spans="4:11">
      <c r="D53438" s="1"/>
      <c r="E53438" s="1"/>
      <c r="F53438" s="1"/>
      <c r="G53438" s="1"/>
      <c r="J53438" s="2"/>
      <c r="K53438" s="2"/>
    </row>
    <row r="53439" spans="4:11">
      <c r="D53439" s="1"/>
      <c r="E53439" s="1"/>
      <c r="F53439" s="1"/>
      <c r="G53439" s="1"/>
      <c r="J53439" s="2"/>
      <c r="K53439" s="2"/>
    </row>
    <row r="53440" spans="4:11">
      <c r="D53440" s="1"/>
      <c r="E53440" s="1"/>
      <c r="F53440" s="1"/>
      <c r="G53440" s="1"/>
      <c r="J53440" s="2"/>
      <c r="K53440" s="2"/>
    </row>
    <row r="53441" spans="4:11">
      <c r="D53441" s="1"/>
      <c r="E53441" s="1"/>
      <c r="F53441" s="1"/>
      <c r="G53441" s="1"/>
      <c r="J53441" s="2"/>
      <c r="K53441" s="2"/>
    </row>
    <row r="53442" spans="4:11">
      <c r="D53442" s="1"/>
      <c r="E53442" s="1"/>
      <c r="F53442" s="1"/>
      <c r="G53442" s="1"/>
      <c r="J53442" s="2"/>
      <c r="K53442" s="2"/>
    </row>
    <row r="53443" spans="4:11">
      <c r="D53443" s="1"/>
      <c r="E53443" s="1"/>
      <c r="F53443" s="1"/>
      <c r="G53443" s="1"/>
      <c r="J53443" s="2"/>
      <c r="K53443" s="2"/>
    </row>
    <row r="53444" spans="4:11">
      <c r="D53444" s="1"/>
      <c r="E53444" s="1"/>
      <c r="F53444" s="1"/>
      <c r="G53444" s="1"/>
      <c r="J53444" s="2"/>
      <c r="K53444" s="2"/>
    </row>
    <row r="53445" spans="4:11">
      <c r="D53445" s="1"/>
      <c r="E53445" s="1"/>
      <c r="F53445" s="1"/>
      <c r="G53445" s="1"/>
      <c r="J53445" s="2"/>
      <c r="K53445" s="2"/>
    </row>
    <row r="53446" spans="4:11">
      <c r="D53446" s="1"/>
      <c r="E53446" s="1"/>
      <c r="F53446" s="1"/>
      <c r="G53446" s="1"/>
      <c r="J53446" s="2"/>
      <c r="K53446" s="2"/>
    </row>
    <row r="53447" spans="4:11">
      <c r="D53447" s="1"/>
      <c r="E53447" s="1"/>
      <c r="F53447" s="1"/>
      <c r="G53447" s="1"/>
      <c r="J53447" s="2"/>
      <c r="K53447" s="2"/>
    </row>
    <row r="53448" spans="4:11">
      <c r="D53448" s="1"/>
      <c r="E53448" s="1"/>
      <c r="F53448" s="1"/>
      <c r="G53448" s="1"/>
      <c r="J53448" s="2"/>
      <c r="K53448" s="2"/>
    </row>
    <row r="53449" spans="4:11">
      <c r="D53449" s="1"/>
      <c r="E53449" s="1"/>
      <c r="F53449" s="1"/>
      <c r="G53449" s="1"/>
      <c r="J53449" s="2"/>
      <c r="K53449" s="2"/>
    </row>
    <row r="53450" spans="4:11">
      <c r="D53450" s="1"/>
      <c r="E53450" s="1"/>
      <c r="F53450" s="1"/>
      <c r="G53450" s="1"/>
      <c r="J53450" s="2"/>
      <c r="K53450" s="2"/>
    </row>
    <row r="53451" spans="4:11">
      <c r="D53451" s="1"/>
      <c r="E53451" s="1"/>
      <c r="F53451" s="1"/>
      <c r="G53451" s="1"/>
      <c r="J53451" s="2"/>
      <c r="K53451" s="2"/>
    </row>
    <row r="53452" spans="4:11">
      <c r="D53452" s="1"/>
      <c r="E53452" s="1"/>
      <c r="F53452" s="1"/>
      <c r="G53452" s="1"/>
      <c r="J53452" s="2"/>
      <c r="K53452" s="2"/>
    </row>
    <row r="53453" spans="4:11">
      <c r="D53453" s="1"/>
      <c r="E53453" s="1"/>
      <c r="F53453" s="1"/>
      <c r="G53453" s="1"/>
      <c r="J53453" s="2"/>
      <c r="K53453" s="2"/>
    </row>
    <row r="53454" spans="4:11">
      <c r="D53454" s="1"/>
      <c r="E53454" s="1"/>
      <c r="F53454" s="1"/>
      <c r="G53454" s="1"/>
      <c r="J53454" s="2"/>
      <c r="K53454" s="2"/>
    </row>
    <row r="53455" spans="4:11">
      <c r="D53455" s="1"/>
      <c r="E53455" s="1"/>
      <c r="F53455" s="1"/>
      <c r="G53455" s="1"/>
      <c r="J53455" s="2"/>
      <c r="K53455" s="2"/>
    </row>
    <row r="53456" spans="4:11">
      <c r="D53456" s="1"/>
      <c r="E53456" s="1"/>
      <c r="F53456" s="1"/>
      <c r="G53456" s="1"/>
      <c r="J53456" s="2"/>
      <c r="K53456" s="2"/>
    </row>
    <row r="53457" spans="4:11">
      <c r="D53457" s="1"/>
      <c r="E53457" s="1"/>
      <c r="F53457" s="1"/>
      <c r="G53457" s="1"/>
      <c r="J53457" s="2"/>
      <c r="K53457" s="2"/>
    </row>
    <row r="53458" spans="4:11">
      <c r="D53458" s="1"/>
      <c r="E53458" s="1"/>
      <c r="F53458" s="1"/>
      <c r="G53458" s="1"/>
      <c r="J53458" s="2"/>
      <c r="K53458" s="2"/>
    </row>
    <row r="53459" spans="4:11">
      <c r="D53459" s="1"/>
      <c r="E53459" s="1"/>
      <c r="F53459" s="1"/>
      <c r="G53459" s="1"/>
      <c r="J53459" s="2"/>
      <c r="K53459" s="2"/>
    </row>
    <row r="53460" spans="4:11">
      <c r="D53460" s="1"/>
      <c r="E53460" s="1"/>
      <c r="F53460" s="1"/>
      <c r="G53460" s="1"/>
      <c r="J53460" s="2"/>
      <c r="K53460" s="2"/>
    </row>
    <row r="53461" spans="4:11">
      <c r="D53461" s="1"/>
      <c r="E53461" s="1"/>
      <c r="F53461" s="1"/>
      <c r="G53461" s="1"/>
      <c r="J53461" s="2"/>
      <c r="K53461" s="2"/>
    </row>
    <row r="53462" spans="4:11">
      <c r="D53462" s="1"/>
      <c r="E53462" s="1"/>
      <c r="F53462" s="1"/>
      <c r="G53462" s="1"/>
      <c r="J53462" s="2"/>
      <c r="K53462" s="2"/>
    </row>
    <row r="53463" spans="4:11">
      <c r="D53463" s="1"/>
      <c r="E53463" s="1"/>
      <c r="F53463" s="1"/>
      <c r="G53463" s="1"/>
      <c r="J53463" s="2"/>
      <c r="K53463" s="2"/>
    </row>
    <row r="53464" spans="4:11">
      <c r="D53464" s="1"/>
      <c r="E53464" s="1"/>
      <c r="F53464" s="1"/>
      <c r="G53464" s="1"/>
      <c r="J53464" s="2"/>
      <c r="K53464" s="2"/>
    </row>
    <row r="53465" spans="4:11">
      <c r="D53465" s="1"/>
      <c r="E53465" s="1"/>
      <c r="F53465" s="1"/>
      <c r="G53465" s="1"/>
      <c r="J53465" s="2"/>
      <c r="K53465" s="2"/>
    </row>
    <row r="53466" spans="4:11">
      <c r="D53466" s="1"/>
      <c r="E53466" s="1"/>
      <c r="F53466" s="1"/>
      <c r="G53466" s="1"/>
      <c r="J53466" s="2"/>
      <c r="K53466" s="2"/>
    </row>
    <row r="53467" spans="4:11">
      <c r="D53467" s="1"/>
      <c r="E53467" s="1"/>
      <c r="F53467" s="1"/>
      <c r="G53467" s="1"/>
      <c r="J53467" s="2"/>
      <c r="K53467" s="2"/>
    </row>
    <row r="53468" spans="4:11">
      <c r="D53468" s="1"/>
      <c r="E53468" s="1"/>
      <c r="F53468" s="1"/>
      <c r="G53468" s="1"/>
      <c r="J53468" s="2"/>
      <c r="K53468" s="2"/>
    </row>
    <row r="53469" spans="4:11">
      <c r="D53469" s="1"/>
      <c r="E53469" s="1"/>
      <c r="F53469" s="1"/>
      <c r="G53469" s="1"/>
      <c r="J53469" s="2"/>
      <c r="K53469" s="2"/>
    </row>
    <row r="53470" spans="4:11">
      <c r="D53470" s="1"/>
      <c r="E53470" s="1"/>
      <c r="F53470" s="1"/>
      <c r="G53470" s="1"/>
      <c r="J53470" s="2"/>
      <c r="K53470" s="2"/>
    </row>
    <row r="53471" spans="4:11">
      <c r="D53471" s="1"/>
      <c r="E53471" s="1"/>
      <c r="F53471" s="1"/>
      <c r="G53471" s="1"/>
      <c r="J53471" s="2"/>
      <c r="K53471" s="2"/>
    </row>
    <row r="53472" spans="4:11">
      <c r="D53472" s="1"/>
      <c r="E53472" s="1"/>
      <c r="F53472" s="1"/>
      <c r="G53472" s="1"/>
      <c r="J53472" s="2"/>
      <c r="K53472" s="2"/>
    </row>
    <row r="53473" spans="4:11">
      <c r="D53473" s="1"/>
      <c r="E53473" s="1"/>
      <c r="F53473" s="1"/>
      <c r="G53473" s="1"/>
      <c r="J53473" s="2"/>
      <c r="K53473" s="2"/>
    </row>
    <row r="53474" spans="4:11">
      <c r="D53474" s="1"/>
      <c r="E53474" s="1"/>
      <c r="F53474" s="1"/>
      <c r="G53474" s="1"/>
      <c r="J53474" s="2"/>
      <c r="K53474" s="2"/>
    </row>
    <row r="53475" spans="4:11">
      <c r="D53475" s="1"/>
      <c r="E53475" s="1"/>
      <c r="F53475" s="1"/>
      <c r="G53475" s="1"/>
      <c r="J53475" s="2"/>
      <c r="K53475" s="2"/>
    </row>
    <row r="53476" spans="4:11">
      <c r="D53476" s="1"/>
      <c r="E53476" s="1"/>
      <c r="F53476" s="1"/>
      <c r="G53476" s="1"/>
      <c r="J53476" s="2"/>
      <c r="K53476" s="2"/>
    </row>
    <row r="53477" spans="4:11">
      <c r="D53477" s="1"/>
      <c r="E53477" s="1"/>
      <c r="F53477" s="1"/>
      <c r="G53477" s="1"/>
      <c r="J53477" s="2"/>
      <c r="K53477" s="2"/>
    </row>
    <row r="53478" spans="4:11">
      <c r="D53478" s="1"/>
      <c r="E53478" s="1"/>
      <c r="F53478" s="1"/>
      <c r="G53478" s="1"/>
      <c r="J53478" s="2"/>
      <c r="K53478" s="2"/>
    </row>
    <row r="53479" spans="4:11">
      <c r="D53479" s="1"/>
      <c r="E53479" s="1"/>
      <c r="F53479" s="1"/>
      <c r="G53479" s="1"/>
      <c r="J53479" s="2"/>
      <c r="K53479" s="2"/>
    </row>
    <row r="53480" spans="4:11">
      <c r="D53480" s="1"/>
      <c r="E53480" s="1"/>
      <c r="F53480" s="1"/>
      <c r="G53480" s="1"/>
      <c r="J53480" s="2"/>
      <c r="K53480" s="2"/>
    </row>
    <row r="53481" spans="4:11">
      <c r="D53481" s="1"/>
      <c r="E53481" s="1"/>
      <c r="F53481" s="1"/>
      <c r="G53481" s="1"/>
      <c r="J53481" s="2"/>
      <c r="K53481" s="2"/>
    </row>
    <row r="53482" spans="4:11">
      <c r="D53482" s="1"/>
      <c r="E53482" s="1"/>
      <c r="F53482" s="1"/>
      <c r="G53482" s="1"/>
      <c r="J53482" s="2"/>
      <c r="K53482" s="2"/>
    </row>
    <row r="53483" spans="4:11">
      <c r="D53483" s="1"/>
      <c r="E53483" s="1"/>
      <c r="F53483" s="1"/>
      <c r="G53483" s="1"/>
      <c r="J53483" s="2"/>
      <c r="K53483" s="2"/>
    </row>
    <row r="53484" spans="4:11">
      <c r="D53484" s="1"/>
      <c r="E53484" s="1"/>
      <c r="F53484" s="1"/>
      <c r="G53484" s="1"/>
      <c r="J53484" s="2"/>
      <c r="K53484" s="2"/>
    </row>
    <row r="53485" spans="4:11">
      <c r="D53485" s="1"/>
      <c r="E53485" s="1"/>
      <c r="F53485" s="1"/>
      <c r="G53485" s="1"/>
      <c r="J53485" s="2"/>
      <c r="K53485" s="2"/>
    </row>
    <row r="53486" spans="4:11">
      <c r="D53486" s="1"/>
      <c r="E53486" s="1"/>
      <c r="F53486" s="1"/>
      <c r="G53486" s="1"/>
      <c r="J53486" s="2"/>
      <c r="K53486" s="2"/>
    </row>
    <row r="53487" spans="4:11">
      <c r="D53487" s="1"/>
      <c r="E53487" s="1"/>
      <c r="F53487" s="1"/>
      <c r="G53487" s="1"/>
      <c r="J53487" s="2"/>
      <c r="K53487" s="2"/>
    </row>
    <row r="53488" spans="4:11">
      <c r="D53488" s="1"/>
      <c r="E53488" s="1"/>
      <c r="F53488" s="1"/>
      <c r="G53488" s="1"/>
      <c r="J53488" s="2"/>
      <c r="K53488" s="2"/>
    </row>
    <row r="53489" spans="4:11">
      <c r="D53489" s="1"/>
      <c r="E53489" s="1"/>
      <c r="F53489" s="1"/>
      <c r="G53489" s="1"/>
      <c r="J53489" s="2"/>
      <c r="K53489" s="2"/>
    </row>
    <row r="53490" spans="4:11">
      <c r="D53490" s="1"/>
      <c r="E53490" s="1"/>
      <c r="F53490" s="1"/>
      <c r="G53490" s="1"/>
      <c r="J53490" s="2"/>
      <c r="K53490" s="2"/>
    </row>
    <row r="53491" spans="4:11">
      <c r="D53491" s="1"/>
      <c r="E53491" s="1"/>
      <c r="F53491" s="1"/>
      <c r="G53491" s="1"/>
      <c r="J53491" s="2"/>
      <c r="K53491" s="2"/>
    </row>
    <row r="53492" spans="4:11">
      <c r="D53492" s="1"/>
      <c r="E53492" s="1"/>
      <c r="F53492" s="1"/>
      <c r="G53492" s="1"/>
      <c r="J53492" s="2"/>
      <c r="K53492" s="2"/>
    </row>
    <row r="53493" spans="4:11">
      <c r="D53493" s="1"/>
      <c r="E53493" s="1"/>
      <c r="F53493" s="1"/>
      <c r="G53493" s="1"/>
      <c r="J53493" s="2"/>
      <c r="K53493" s="2"/>
    </row>
    <row r="53494" spans="4:11">
      <c r="D53494" s="1"/>
      <c r="E53494" s="1"/>
      <c r="F53494" s="1"/>
      <c r="G53494" s="1"/>
      <c r="J53494" s="2"/>
      <c r="K53494" s="2"/>
    </row>
    <row r="53495" spans="4:11">
      <c r="D53495" s="1"/>
      <c r="E53495" s="1"/>
      <c r="F53495" s="1"/>
      <c r="G53495" s="1"/>
      <c r="J53495" s="2"/>
      <c r="K53495" s="2"/>
    </row>
    <row r="53496" spans="4:11">
      <c r="D53496" s="1"/>
      <c r="E53496" s="1"/>
      <c r="F53496" s="1"/>
      <c r="G53496" s="1"/>
      <c r="J53496" s="2"/>
      <c r="K53496" s="2"/>
    </row>
    <row r="53497" spans="4:11">
      <c r="D53497" s="1"/>
      <c r="E53497" s="1"/>
      <c r="F53497" s="1"/>
      <c r="G53497" s="1"/>
      <c r="J53497" s="2"/>
      <c r="K53497" s="2"/>
    </row>
    <row r="53498" spans="4:11">
      <c r="D53498" s="1"/>
      <c r="E53498" s="1"/>
      <c r="F53498" s="1"/>
      <c r="G53498" s="1"/>
      <c r="J53498" s="2"/>
      <c r="K53498" s="2"/>
    </row>
    <row r="53499" spans="4:11">
      <c r="D53499" s="1"/>
      <c r="E53499" s="1"/>
      <c r="F53499" s="1"/>
      <c r="G53499" s="1"/>
      <c r="J53499" s="2"/>
      <c r="K53499" s="2"/>
    </row>
    <row r="53500" spans="4:11">
      <c r="D53500" s="1"/>
      <c r="E53500" s="1"/>
      <c r="F53500" s="1"/>
      <c r="G53500" s="1"/>
      <c r="J53500" s="2"/>
      <c r="K53500" s="2"/>
    </row>
    <row r="53501" spans="4:11">
      <c r="D53501" s="1"/>
      <c r="E53501" s="1"/>
      <c r="F53501" s="1"/>
      <c r="G53501" s="1"/>
      <c r="J53501" s="2"/>
      <c r="K53501" s="2"/>
    </row>
    <row r="53502" spans="4:11">
      <c r="D53502" s="1"/>
      <c r="E53502" s="1"/>
      <c r="F53502" s="1"/>
      <c r="G53502" s="1"/>
      <c r="J53502" s="2"/>
      <c r="K53502" s="2"/>
    </row>
    <row r="53503" spans="4:11">
      <c r="D53503" s="1"/>
      <c r="E53503" s="1"/>
      <c r="F53503" s="1"/>
      <c r="G53503" s="1"/>
      <c r="J53503" s="2"/>
      <c r="K53503" s="2"/>
    </row>
    <row r="53504" spans="4:11">
      <c r="D53504" s="1"/>
      <c r="E53504" s="1"/>
      <c r="F53504" s="1"/>
      <c r="G53504" s="1"/>
      <c r="J53504" s="2"/>
      <c r="K53504" s="2"/>
    </row>
    <row r="53505" spans="4:11">
      <c r="D53505" s="1"/>
      <c r="E53505" s="1"/>
      <c r="F53505" s="1"/>
      <c r="G53505" s="1"/>
      <c r="J53505" s="2"/>
      <c r="K53505" s="2"/>
    </row>
    <row r="53506" spans="4:11">
      <c r="D53506" s="1"/>
      <c r="E53506" s="1"/>
      <c r="F53506" s="1"/>
      <c r="G53506" s="1"/>
      <c r="J53506" s="2"/>
      <c r="K53506" s="2"/>
    </row>
    <row r="53507" spans="4:11">
      <c r="D53507" s="1"/>
      <c r="E53507" s="1"/>
      <c r="F53507" s="1"/>
      <c r="G53507" s="1"/>
      <c r="J53507" s="2"/>
      <c r="K53507" s="2"/>
    </row>
    <row r="53508" spans="4:11">
      <c r="D53508" s="1"/>
      <c r="E53508" s="1"/>
      <c r="F53508" s="1"/>
      <c r="G53508" s="1"/>
      <c r="J53508" s="2"/>
      <c r="K53508" s="2"/>
    </row>
    <row r="53509" spans="4:11">
      <c r="D53509" s="1"/>
      <c r="E53509" s="1"/>
      <c r="F53509" s="1"/>
      <c r="G53509" s="1"/>
      <c r="J53509" s="2"/>
      <c r="K53509" s="2"/>
    </row>
    <row r="53510" spans="4:11">
      <c r="D53510" s="1"/>
      <c r="E53510" s="1"/>
      <c r="F53510" s="1"/>
      <c r="G53510" s="1"/>
      <c r="J53510" s="2"/>
      <c r="K53510" s="2"/>
    </row>
    <row r="53511" spans="4:11">
      <c r="D53511" s="1"/>
      <c r="E53511" s="1"/>
      <c r="F53511" s="1"/>
      <c r="G53511" s="1"/>
      <c r="J53511" s="2"/>
      <c r="K53511" s="2"/>
    </row>
    <row r="53512" spans="4:11">
      <c r="D53512" s="1"/>
      <c r="E53512" s="1"/>
      <c r="F53512" s="1"/>
      <c r="G53512" s="1"/>
      <c r="J53512" s="2"/>
      <c r="K53512" s="2"/>
    </row>
    <row r="53513" spans="4:11">
      <c r="D53513" s="1"/>
      <c r="E53513" s="1"/>
      <c r="F53513" s="1"/>
      <c r="G53513" s="1"/>
      <c r="J53513" s="2"/>
      <c r="K53513" s="2"/>
    </row>
    <row r="53514" spans="4:11">
      <c r="D53514" s="1"/>
      <c r="E53514" s="1"/>
      <c r="F53514" s="1"/>
      <c r="G53514" s="1"/>
      <c r="J53514" s="2"/>
      <c r="K53514" s="2"/>
    </row>
    <row r="53515" spans="4:11">
      <c r="D53515" s="1"/>
      <c r="E53515" s="1"/>
      <c r="F53515" s="1"/>
      <c r="G53515" s="1"/>
      <c r="J53515" s="2"/>
      <c r="K53515" s="2"/>
    </row>
    <row r="53516" spans="4:11">
      <c r="D53516" s="1"/>
      <c r="E53516" s="1"/>
      <c r="F53516" s="1"/>
      <c r="G53516" s="1"/>
      <c r="J53516" s="2"/>
      <c r="K53516" s="2"/>
    </row>
    <row r="53517" spans="4:11">
      <c r="D53517" s="1"/>
      <c r="E53517" s="1"/>
      <c r="F53517" s="1"/>
      <c r="G53517" s="1"/>
      <c r="J53517" s="2"/>
      <c r="K53517" s="2"/>
    </row>
    <row r="53518" spans="4:11">
      <c r="D53518" s="1"/>
      <c r="E53518" s="1"/>
      <c r="F53518" s="1"/>
      <c r="G53518" s="1"/>
      <c r="J53518" s="2"/>
      <c r="K53518" s="2"/>
    </row>
    <row r="53519" spans="4:11">
      <c r="D53519" s="1"/>
      <c r="E53519" s="1"/>
      <c r="F53519" s="1"/>
      <c r="G53519" s="1"/>
      <c r="J53519" s="2"/>
      <c r="K53519" s="2"/>
    </row>
    <row r="53520" spans="4:11">
      <c r="D53520" s="1"/>
      <c r="E53520" s="1"/>
      <c r="F53520" s="1"/>
      <c r="G53520" s="1"/>
      <c r="J53520" s="2"/>
      <c r="K53520" s="2"/>
    </row>
    <row r="53521" spans="4:11">
      <c r="D53521" s="1"/>
      <c r="E53521" s="1"/>
      <c r="F53521" s="1"/>
      <c r="G53521" s="1"/>
      <c r="J53521" s="2"/>
      <c r="K53521" s="2"/>
    </row>
    <row r="53522" spans="4:11">
      <c r="D53522" s="1"/>
      <c r="E53522" s="1"/>
      <c r="F53522" s="1"/>
      <c r="G53522" s="1"/>
      <c r="J53522" s="2"/>
      <c r="K53522" s="2"/>
    </row>
    <row r="53523" spans="4:11">
      <c r="D53523" s="1"/>
      <c r="E53523" s="1"/>
      <c r="F53523" s="1"/>
      <c r="G53523" s="1"/>
      <c r="J53523" s="2"/>
      <c r="K53523" s="2"/>
    </row>
    <row r="53524" spans="4:11">
      <c r="D53524" s="1"/>
      <c r="E53524" s="1"/>
      <c r="F53524" s="1"/>
      <c r="G53524" s="1"/>
      <c r="J53524" s="2"/>
      <c r="K53524" s="2"/>
    </row>
    <row r="53525" spans="4:11">
      <c r="D53525" s="1"/>
      <c r="E53525" s="1"/>
      <c r="F53525" s="1"/>
      <c r="G53525" s="1"/>
      <c r="J53525" s="2"/>
      <c r="K53525" s="2"/>
    </row>
    <row r="53526" spans="4:11">
      <c r="D53526" s="1"/>
      <c r="E53526" s="1"/>
      <c r="F53526" s="1"/>
      <c r="G53526" s="1"/>
      <c r="J53526" s="2"/>
      <c r="K53526" s="2"/>
    </row>
    <row r="53527" spans="4:11">
      <c r="D53527" s="1"/>
      <c r="E53527" s="1"/>
      <c r="F53527" s="1"/>
      <c r="G53527" s="1"/>
      <c r="J53527" s="2"/>
      <c r="K53527" s="2"/>
    </row>
    <row r="53528" spans="4:11">
      <c r="D53528" s="1"/>
      <c r="E53528" s="1"/>
      <c r="F53528" s="1"/>
      <c r="G53528" s="1"/>
      <c r="J53528" s="2"/>
      <c r="K53528" s="2"/>
    </row>
    <row r="53529" spans="4:11">
      <c r="D53529" s="1"/>
      <c r="E53529" s="1"/>
      <c r="F53529" s="1"/>
      <c r="G53529" s="1"/>
      <c r="J53529" s="2"/>
      <c r="K53529" s="2"/>
    </row>
    <row r="53530" spans="4:11">
      <c r="D53530" s="1"/>
      <c r="E53530" s="1"/>
      <c r="F53530" s="1"/>
      <c r="G53530" s="1"/>
      <c r="J53530" s="2"/>
      <c r="K53530" s="2"/>
    </row>
    <row r="53531" spans="4:11">
      <c r="D53531" s="1"/>
      <c r="E53531" s="1"/>
      <c r="F53531" s="1"/>
      <c r="G53531" s="1"/>
      <c r="J53531" s="2"/>
      <c r="K53531" s="2"/>
    </row>
    <row r="53532" spans="4:11">
      <c r="D53532" s="1"/>
      <c r="E53532" s="1"/>
      <c r="F53532" s="1"/>
      <c r="G53532" s="1"/>
      <c r="J53532" s="2"/>
      <c r="K53532" s="2"/>
    </row>
    <row r="53533" spans="4:11">
      <c r="D53533" s="1"/>
      <c r="E53533" s="1"/>
      <c r="F53533" s="1"/>
      <c r="G53533" s="1"/>
      <c r="J53533" s="2"/>
      <c r="K53533" s="2"/>
    </row>
    <row r="53534" spans="4:11">
      <c r="D53534" s="1"/>
      <c r="E53534" s="1"/>
      <c r="F53534" s="1"/>
      <c r="G53534" s="1"/>
      <c r="J53534" s="2"/>
      <c r="K53534" s="2"/>
    </row>
    <row r="53535" spans="4:11">
      <c r="D53535" s="1"/>
      <c r="E53535" s="1"/>
      <c r="F53535" s="1"/>
      <c r="G53535" s="1"/>
      <c r="J53535" s="2"/>
      <c r="K53535" s="2"/>
    </row>
    <row r="53536" spans="4:11">
      <c r="D53536" s="1"/>
      <c r="E53536" s="1"/>
      <c r="F53536" s="1"/>
      <c r="G53536" s="1"/>
      <c r="J53536" s="2"/>
      <c r="K53536" s="2"/>
    </row>
    <row r="53537" spans="4:11">
      <c r="D53537" s="1"/>
      <c r="E53537" s="1"/>
      <c r="F53537" s="1"/>
      <c r="G53537" s="1"/>
      <c r="J53537" s="2"/>
      <c r="K53537" s="2"/>
    </row>
    <row r="53538" spans="4:11">
      <c r="D53538" s="1"/>
      <c r="E53538" s="1"/>
      <c r="F53538" s="1"/>
      <c r="G53538" s="1"/>
      <c r="J53538" s="2"/>
      <c r="K53538" s="2"/>
    </row>
    <row r="53539" spans="4:11">
      <c r="D53539" s="1"/>
      <c r="E53539" s="1"/>
      <c r="F53539" s="1"/>
      <c r="G53539" s="1"/>
      <c r="J53539" s="2"/>
      <c r="K53539" s="2"/>
    </row>
    <row r="53540" spans="4:11">
      <c r="D53540" s="1"/>
      <c r="E53540" s="1"/>
      <c r="F53540" s="1"/>
      <c r="G53540" s="1"/>
      <c r="J53540" s="2"/>
      <c r="K53540" s="2"/>
    </row>
    <row r="53541" spans="4:11">
      <c r="D53541" s="1"/>
      <c r="E53541" s="1"/>
      <c r="F53541" s="1"/>
      <c r="G53541" s="1"/>
      <c r="J53541" s="2"/>
      <c r="K53541" s="2"/>
    </row>
    <row r="53542" spans="4:11">
      <c r="D53542" s="1"/>
      <c r="E53542" s="1"/>
      <c r="F53542" s="1"/>
      <c r="G53542" s="1"/>
      <c r="J53542" s="2"/>
      <c r="K53542" s="2"/>
    </row>
    <row r="53543" spans="4:11">
      <c r="D53543" s="1"/>
      <c r="E53543" s="1"/>
      <c r="F53543" s="1"/>
      <c r="G53543" s="1"/>
      <c r="J53543" s="2"/>
      <c r="K53543" s="2"/>
    </row>
    <row r="53544" spans="4:11">
      <c r="D53544" s="1"/>
      <c r="E53544" s="1"/>
      <c r="F53544" s="1"/>
      <c r="G53544" s="1"/>
      <c r="J53544" s="2"/>
      <c r="K53544" s="2"/>
    </row>
    <row r="53545" spans="4:11">
      <c r="D53545" s="1"/>
      <c r="E53545" s="1"/>
      <c r="F53545" s="1"/>
      <c r="G53545" s="1"/>
      <c r="J53545" s="2"/>
      <c r="K53545" s="2"/>
    </row>
    <row r="53546" spans="4:11">
      <c r="D53546" s="1"/>
      <c r="E53546" s="1"/>
      <c r="F53546" s="1"/>
      <c r="G53546" s="1"/>
      <c r="J53546" s="2"/>
      <c r="K53546" s="2"/>
    </row>
    <row r="53547" spans="4:11">
      <c r="D53547" s="1"/>
      <c r="E53547" s="1"/>
      <c r="F53547" s="1"/>
      <c r="G53547" s="1"/>
      <c r="J53547" s="2"/>
      <c r="K53547" s="2"/>
    </row>
    <row r="53548" spans="4:11">
      <c r="D53548" s="1"/>
      <c r="E53548" s="1"/>
      <c r="F53548" s="1"/>
      <c r="G53548" s="1"/>
      <c r="J53548" s="2"/>
      <c r="K53548" s="2"/>
    </row>
    <row r="53549" spans="4:11">
      <c r="D53549" s="1"/>
      <c r="E53549" s="1"/>
      <c r="F53549" s="1"/>
      <c r="G53549" s="1"/>
      <c r="J53549" s="2"/>
      <c r="K53549" s="2"/>
    </row>
    <row r="53550" spans="4:11">
      <c r="D53550" s="1"/>
      <c r="E53550" s="1"/>
      <c r="F53550" s="1"/>
      <c r="G53550" s="1"/>
      <c r="J53550" s="2"/>
      <c r="K53550" s="2"/>
    </row>
    <row r="53551" spans="4:11">
      <c r="D53551" s="1"/>
      <c r="E53551" s="1"/>
      <c r="F53551" s="1"/>
      <c r="G53551" s="1"/>
      <c r="J53551" s="2"/>
      <c r="K53551" s="2"/>
    </row>
    <row r="53552" spans="4:11">
      <c r="D53552" s="1"/>
      <c r="E53552" s="1"/>
      <c r="F53552" s="1"/>
      <c r="G53552" s="1"/>
      <c r="J53552" s="2"/>
      <c r="K53552" s="2"/>
    </row>
    <row r="53553" spans="4:11">
      <c r="D53553" s="1"/>
      <c r="E53553" s="1"/>
      <c r="F53553" s="1"/>
      <c r="G53553" s="1"/>
      <c r="J53553" s="2"/>
      <c r="K53553" s="2"/>
    </row>
    <row r="53554" spans="4:11">
      <c r="D53554" s="1"/>
      <c r="E53554" s="1"/>
      <c r="F53554" s="1"/>
      <c r="G53554" s="1"/>
      <c r="J53554" s="2"/>
      <c r="K53554" s="2"/>
    </row>
    <row r="53555" spans="4:11">
      <c r="D53555" s="1"/>
      <c r="E53555" s="1"/>
      <c r="F53555" s="1"/>
      <c r="G53555" s="1"/>
      <c r="J53555" s="2"/>
      <c r="K53555" s="2"/>
    </row>
    <row r="53556" spans="4:11">
      <c r="D53556" s="1"/>
      <c r="E53556" s="1"/>
      <c r="F53556" s="1"/>
      <c r="G53556" s="1"/>
      <c r="J53556" s="2"/>
      <c r="K53556" s="2"/>
    </row>
    <row r="53557" spans="4:11">
      <c r="D53557" s="1"/>
      <c r="E53557" s="1"/>
      <c r="F53557" s="1"/>
      <c r="G53557" s="1"/>
      <c r="J53557" s="2"/>
      <c r="K53557" s="2"/>
    </row>
    <row r="53558" spans="4:11">
      <c r="D53558" s="1"/>
      <c r="E53558" s="1"/>
      <c r="F53558" s="1"/>
      <c r="G53558" s="1"/>
      <c r="J53558" s="2"/>
      <c r="K53558" s="2"/>
    </row>
    <row r="53559" spans="4:11">
      <c r="D53559" s="1"/>
      <c r="E53559" s="1"/>
      <c r="F53559" s="1"/>
      <c r="G53559" s="1"/>
      <c r="J53559" s="2"/>
      <c r="K53559" s="2"/>
    </row>
    <row r="53560" spans="4:11">
      <c r="D53560" s="1"/>
      <c r="E53560" s="1"/>
      <c r="F53560" s="1"/>
      <c r="G53560" s="1"/>
      <c r="J53560" s="2"/>
      <c r="K53560" s="2"/>
    </row>
    <row r="53561" spans="4:11">
      <c r="D53561" s="1"/>
      <c r="E53561" s="1"/>
      <c r="F53561" s="1"/>
      <c r="G53561" s="1"/>
      <c r="J53561" s="2"/>
      <c r="K53561" s="2"/>
    </row>
    <row r="53562" spans="4:11">
      <c r="D53562" s="1"/>
      <c r="E53562" s="1"/>
      <c r="F53562" s="1"/>
      <c r="G53562" s="1"/>
      <c r="J53562" s="2"/>
      <c r="K53562" s="2"/>
    </row>
    <row r="53563" spans="4:11">
      <c r="D53563" s="1"/>
      <c r="E53563" s="1"/>
      <c r="F53563" s="1"/>
      <c r="G53563" s="1"/>
      <c r="J53563" s="2"/>
      <c r="K53563" s="2"/>
    </row>
    <row r="53564" spans="4:11">
      <c r="D53564" s="1"/>
      <c r="E53564" s="1"/>
      <c r="F53564" s="1"/>
      <c r="G53564" s="1"/>
      <c r="J53564" s="2"/>
      <c r="K53564" s="2"/>
    </row>
    <row r="53565" spans="4:11">
      <c r="D53565" s="1"/>
      <c r="E53565" s="1"/>
      <c r="F53565" s="1"/>
      <c r="G53565" s="1"/>
      <c r="J53565" s="2"/>
      <c r="K53565" s="2"/>
    </row>
    <row r="53566" spans="4:11">
      <c r="D53566" s="1"/>
      <c r="E53566" s="1"/>
      <c r="F53566" s="1"/>
      <c r="G53566" s="1"/>
      <c r="J53566" s="2"/>
      <c r="K53566" s="2"/>
    </row>
    <row r="53567" spans="4:11">
      <c r="D53567" s="1"/>
      <c r="E53567" s="1"/>
      <c r="F53567" s="1"/>
      <c r="G53567" s="1"/>
      <c r="J53567" s="2"/>
      <c r="K53567" s="2"/>
    </row>
    <row r="53568" spans="4:11">
      <c r="D53568" s="1"/>
      <c r="E53568" s="1"/>
      <c r="F53568" s="1"/>
      <c r="G53568" s="1"/>
      <c r="J53568" s="2"/>
      <c r="K53568" s="2"/>
    </row>
    <row r="53569" spans="4:11">
      <c r="D53569" s="1"/>
      <c r="E53569" s="1"/>
      <c r="F53569" s="1"/>
      <c r="G53569" s="1"/>
      <c r="J53569" s="2"/>
      <c r="K53569" s="2"/>
    </row>
    <row r="53570" spans="4:11">
      <c r="D53570" s="1"/>
      <c r="E53570" s="1"/>
      <c r="F53570" s="1"/>
      <c r="G53570" s="1"/>
      <c r="J53570" s="2"/>
      <c r="K53570" s="2"/>
    </row>
    <row r="53571" spans="4:11">
      <c r="D53571" s="1"/>
      <c r="E53571" s="1"/>
      <c r="F53571" s="1"/>
      <c r="G53571" s="1"/>
      <c r="J53571" s="2"/>
      <c r="K53571" s="2"/>
    </row>
    <row r="53572" spans="4:11">
      <c r="D53572" s="1"/>
      <c r="E53572" s="1"/>
      <c r="F53572" s="1"/>
      <c r="G53572" s="1"/>
      <c r="J53572" s="2"/>
      <c r="K53572" s="2"/>
    </row>
    <row r="53573" spans="4:11">
      <c r="D53573" s="1"/>
      <c r="E53573" s="1"/>
      <c r="F53573" s="1"/>
      <c r="G53573" s="1"/>
      <c r="J53573" s="2"/>
      <c r="K53573" s="2"/>
    </row>
    <row r="53574" spans="4:11">
      <c r="D53574" s="1"/>
      <c r="E53574" s="1"/>
      <c r="F53574" s="1"/>
      <c r="G53574" s="1"/>
      <c r="J53574" s="2"/>
      <c r="K53574" s="2"/>
    </row>
    <row r="53575" spans="4:11">
      <c r="D53575" s="1"/>
      <c r="E53575" s="1"/>
      <c r="F53575" s="1"/>
      <c r="G53575" s="1"/>
      <c r="J53575" s="2"/>
      <c r="K53575" s="2"/>
    </row>
    <row r="53576" spans="4:11">
      <c r="D53576" s="1"/>
      <c r="E53576" s="1"/>
      <c r="F53576" s="1"/>
      <c r="G53576" s="1"/>
      <c r="J53576" s="2"/>
      <c r="K53576" s="2"/>
    </row>
    <row r="53577" spans="4:11">
      <c r="D53577" s="1"/>
      <c r="E53577" s="1"/>
      <c r="F53577" s="1"/>
      <c r="G53577" s="1"/>
      <c r="J53577" s="2"/>
      <c r="K53577" s="2"/>
    </row>
    <row r="53578" spans="4:11">
      <c r="D53578" s="1"/>
      <c r="E53578" s="1"/>
      <c r="F53578" s="1"/>
      <c r="G53578" s="1"/>
      <c r="J53578" s="2"/>
      <c r="K53578" s="2"/>
    </row>
    <row r="53579" spans="4:11">
      <c r="D53579" s="1"/>
      <c r="E53579" s="1"/>
      <c r="F53579" s="1"/>
      <c r="G53579" s="1"/>
      <c r="J53579" s="2"/>
      <c r="K53579" s="2"/>
    </row>
    <row r="53580" spans="4:11">
      <c r="D53580" s="1"/>
      <c r="E53580" s="1"/>
      <c r="F53580" s="1"/>
      <c r="G53580" s="1"/>
      <c r="J53580" s="2"/>
      <c r="K53580" s="2"/>
    </row>
    <row r="53581" spans="4:11">
      <c r="D53581" s="1"/>
      <c r="E53581" s="1"/>
      <c r="F53581" s="1"/>
      <c r="G53581" s="1"/>
      <c r="J53581" s="2"/>
      <c r="K53581" s="2"/>
    </row>
    <row r="53582" spans="4:11">
      <c r="D53582" s="1"/>
      <c r="E53582" s="1"/>
      <c r="F53582" s="1"/>
      <c r="G53582" s="1"/>
      <c r="J53582" s="2"/>
      <c r="K53582" s="2"/>
    </row>
    <row r="53583" spans="4:11">
      <c r="D53583" s="1"/>
      <c r="E53583" s="1"/>
      <c r="F53583" s="1"/>
      <c r="G53583" s="1"/>
      <c r="J53583" s="2"/>
      <c r="K53583" s="2"/>
    </row>
    <row r="53584" spans="4:11">
      <c r="D53584" s="1"/>
      <c r="E53584" s="1"/>
      <c r="F53584" s="1"/>
      <c r="G53584" s="1"/>
      <c r="J53584" s="2"/>
      <c r="K53584" s="2"/>
    </row>
    <row r="53585" spans="4:11">
      <c r="D53585" s="1"/>
      <c r="E53585" s="1"/>
      <c r="F53585" s="1"/>
      <c r="G53585" s="1"/>
      <c r="J53585" s="2"/>
      <c r="K53585" s="2"/>
    </row>
    <row r="53586" spans="4:11">
      <c r="D53586" s="1"/>
      <c r="E53586" s="1"/>
      <c r="F53586" s="1"/>
      <c r="G53586" s="1"/>
      <c r="J53586" s="2"/>
      <c r="K53586" s="2"/>
    </row>
    <row r="53587" spans="4:11">
      <c r="D53587" s="1"/>
      <c r="E53587" s="1"/>
      <c r="F53587" s="1"/>
      <c r="G53587" s="1"/>
      <c r="J53587" s="2"/>
      <c r="K53587" s="2"/>
    </row>
    <row r="53588" spans="4:11">
      <c r="D53588" s="1"/>
      <c r="E53588" s="1"/>
      <c r="F53588" s="1"/>
      <c r="G53588" s="1"/>
      <c r="J53588" s="2"/>
      <c r="K53588" s="2"/>
    </row>
    <row r="53589" spans="4:11">
      <c r="D53589" s="1"/>
      <c r="E53589" s="1"/>
      <c r="F53589" s="1"/>
      <c r="G53589" s="1"/>
      <c r="J53589" s="2"/>
      <c r="K53589" s="2"/>
    </row>
    <row r="53590" spans="4:11">
      <c r="D53590" s="1"/>
      <c r="E53590" s="1"/>
      <c r="F53590" s="1"/>
      <c r="G53590" s="1"/>
      <c r="J53590" s="2"/>
      <c r="K53590" s="2"/>
    </row>
    <row r="53591" spans="4:11">
      <c r="D53591" s="1"/>
      <c r="E53591" s="1"/>
      <c r="F53591" s="1"/>
      <c r="G53591" s="1"/>
      <c r="J53591" s="2"/>
      <c r="K53591" s="2"/>
    </row>
    <row r="53592" spans="4:11">
      <c r="D53592" s="1"/>
      <c r="E53592" s="1"/>
      <c r="F53592" s="1"/>
      <c r="G53592" s="1"/>
      <c r="J53592" s="2"/>
      <c r="K53592" s="2"/>
    </row>
    <row r="53593" spans="4:11">
      <c r="D53593" s="1"/>
      <c r="E53593" s="1"/>
      <c r="F53593" s="1"/>
      <c r="G53593" s="1"/>
      <c r="J53593" s="2"/>
      <c r="K53593" s="2"/>
    </row>
    <row r="53594" spans="4:11">
      <c r="D53594" s="1"/>
      <c r="E53594" s="1"/>
      <c r="F53594" s="1"/>
      <c r="G53594" s="1"/>
      <c r="J53594" s="2"/>
      <c r="K53594" s="2"/>
    </row>
    <row r="53595" spans="4:11">
      <c r="D53595" s="1"/>
      <c r="E53595" s="1"/>
      <c r="F53595" s="1"/>
      <c r="G53595" s="1"/>
      <c r="J53595" s="2"/>
      <c r="K53595" s="2"/>
    </row>
    <row r="53596" spans="4:11">
      <c r="D53596" s="1"/>
      <c r="E53596" s="1"/>
      <c r="F53596" s="1"/>
      <c r="G53596" s="1"/>
      <c r="J53596" s="2"/>
      <c r="K53596" s="2"/>
    </row>
    <row r="53597" spans="4:11">
      <c r="D53597" s="1"/>
      <c r="E53597" s="1"/>
      <c r="F53597" s="1"/>
      <c r="G53597" s="1"/>
      <c r="J53597" s="2"/>
      <c r="K53597" s="2"/>
    </row>
    <row r="53598" spans="4:11">
      <c r="D53598" s="1"/>
      <c r="E53598" s="1"/>
      <c r="F53598" s="1"/>
      <c r="G53598" s="1"/>
      <c r="J53598" s="2"/>
      <c r="K53598" s="2"/>
    </row>
    <row r="53599" spans="4:11">
      <c r="D53599" s="1"/>
      <c r="E53599" s="1"/>
      <c r="F53599" s="1"/>
      <c r="G53599" s="1"/>
      <c r="J53599" s="2"/>
      <c r="K53599" s="2"/>
    </row>
    <row r="53600" spans="4:11">
      <c r="D53600" s="1"/>
      <c r="E53600" s="1"/>
      <c r="F53600" s="1"/>
      <c r="G53600" s="1"/>
      <c r="J53600" s="2"/>
      <c r="K53600" s="2"/>
    </row>
    <row r="53601" spans="4:11">
      <c r="D53601" s="1"/>
      <c r="E53601" s="1"/>
      <c r="F53601" s="1"/>
      <c r="G53601" s="1"/>
      <c r="J53601" s="2"/>
      <c r="K53601" s="2"/>
    </row>
    <row r="53602" spans="4:11">
      <c r="D53602" s="1"/>
      <c r="E53602" s="1"/>
      <c r="F53602" s="1"/>
      <c r="G53602" s="1"/>
      <c r="J53602" s="2"/>
      <c r="K53602" s="2"/>
    </row>
    <row r="53603" spans="4:11">
      <c r="D53603" s="1"/>
      <c r="E53603" s="1"/>
      <c r="F53603" s="1"/>
      <c r="G53603" s="1"/>
      <c r="J53603" s="2"/>
      <c r="K53603" s="2"/>
    </row>
    <row r="53604" spans="4:11">
      <c r="D53604" s="1"/>
      <c r="E53604" s="1"/>
      <c r="F53604" s="1"/>
      <c r="G53604" s="1"/>
      <c r="J53604" s="2"/>
      <c r="K53604" s="2"/>
    </row>
    <row r="53605" spans="4:11">
      <c r="D53605" s="1"/>
      <c r="E53605" s="1"/>
      <c r="F53605" s="1"/>
      <c r="G53605" s="1"/>
      <c r="J53605" s="2"/>
      <c r="K53605" s="2"/>
    </row>
    <row r="53606" spans="4:11">
      <c r="D53606" s="1"/>
      <c r="E53606" s="1"/>
      <c r="F53606" s="1"/>
      <c r="G53606" s="1"/>
      <c r="J53606" s="2"/>
      <c r="K53606" s="2"/>
    </row>
    <row r="53607" spans="4:11">
      <c r="D53607" s="1"/>
      <c r="E53607" s="1"/>
      <c r="F53607" s="1"/>
      <c r="G53607" s="1"/>
      <c r="J53607" s="2"/>
      <c r="K53607" s="2"/>
    </row>
    <row r="53608" spans="4:11">
      <c r="D53608" s="1"/>
      <c r="E53608" s="1"/>
      <c r="F53608" s="1"/>
      <c r="G53608" s="1"/>
      <c r="J53608" s="2"/>
      <c r="K53608" s="2"/>
    </row>
    <row r="53609" spans="4:11">
      <c r="D53609" s="1"/>
      <c r="E53609" s="1"/>
      <c r="F53609" s="1"/>
      <c r="G53609" s="1"/>
      <c r="J53609" s="2"/>
      <c r="K53609" s="2"/>
    </row>
    <row r="53610" spans="4:11">
      <c r="D53610" s="1"/>
      <c r="E53610" s="1"/>
      <c r="F53610" s="1"/>
      <c r="G53610" s="1"/>
      <c r="J53610" s="2"/>
      <c r="K53610" s="2"/>
    </row>
    <row r="53611" spans="4:11">
      <c r="D53611" s="1"/>
      <c r="E53611" s="1"/>
      <c r="F53611" s="1"/>
      <c r="G53611" s="1"/>
      <c r="J53611" s="2"/>
      <c r="K53611" s="2"/>
    </row>
    <row r="53612" spans="4:11">
      <c r="D53612" s="1"/>
      <c r="E53612" s="1"/>
      <c r="F53612" s="1"/>
      <c r="G53612" s="1"/>
      <c r="J53612" s="2"/>
      <c r="K53612" s="2"/>
    </row>
    <row r="53613" spans="4:11">
      <c r="D53613" s="1"/>
      <c r="E53613" s="1"/>
      <c r="F53613" s="1"/>
      <c r="G53613" s="1"/>
      <c r="J53613" s="2"/>
      <c r="K53613" s="2"/>
    </row>
    <row r="53614" spans="4:11">
      <c r="D53614" s="1"/>
      <c r="E53614" s="1"/>
      <c r="F53614" s="1"/>
      <c r="G53614" s="1"/>
      <c r="J53614" s="2"/>
      <c r="K53614" s="2"/>
    </row>
    <row r="53615" spans="4:11">
      <c r="D53615" s="1"/>
      <c r="E53615" s="1"/>
      <c r="F53615" s="1"/>
      <c r="G53615" s="1"/>
      <c r="J53615" s="2"/>
      <c r="K53615" s="2"/>
    </row>
    <row r="53616" spans="4:11">
      <c r="D53616" s="1"/>
      <c r="E53616" s="1"/>
      <c r="F53616" s="1"/>
      <c r="G53616" s="1"/>
      <c r="J53616" s="2"/>
      <c r="K53616" s="2"/>
    </row>
    <row r="53617" spans="4:11">
      <c r="D53617" s="1"/>
      <c r="E53617" s="1"/>
      <c r="F53617" s="1"/>
      <c r="G53617" s="1"/>
      <c r="J53617" s="2"/>
      <c r="K53617" s="2"/>
    </row>
    <row r="53618" spans="4:11">
      <c r="D53618" s="1"/>
      <c r="E53618" s="1"/>
      <c r="F53618" s="1"/>
      <c r="G53618" s="1"/>
      <c r="J53618" s="2"/>
      <c r="K53618" s="2"/>
    </row>
    <row r="53619" spans="4:11">
      <c r="D53619" s="1"/>
      <c r="E53619" s="1"/>
      <c r="F53619" s="1"/>
      <c r="G53619" s="1"/>
      <c r="J53619" s="2"/>
      <c r="K53619" s="2"/>
    </row>
    <row r="53620" spans="4:11">
      <c r="D53620" s="1"/>
      <c r="E53620" s="1"/>
      <c r="F53620" s="1"/>
      <c r="G53620" s="1"/>
      <c r="J53620" s="2"/>
      <c r="K53620" s="2"/>
    </row>
    <row r="53621" spans="4:11">
      <c r="D53621" s="1"/>
      <c r="E53621" s="1"/>
      <c r="F53621" s="1"/>
      <c r="G53621" s="1"/>
      <c r="J53621" s="2"/>
      <c r="K53621" s="2"/>
    </row>
    <row r="53622" spans="4:11">
      <c r="D53622" s="1"/>
      <c r="E53622" s="1"/>
      <c r="F53622" s="1"/>
      <c r="G53622" s="1"/>
      <c r="J53622" s="2"/>
      <c r="K53622" s="2"/>
    </row>
    <row r="53623" spans="4:11">
      <c r="D53623" s="1"/>
      <c r="E53623" s="1"/>
      <c r="F53623" s="1"/>
      <c r="G53623" s="1"/>
      <c r="J53623" s="2"/>
      <c r="K53623" s="2"/>
    </row>
    <row r="53624" spans="4:11">
      <c r="D53624" s="1"/>
      <c r="E53624" s="1"/>
      <c r="F53624" s="1"/>
      <c r="G53624" s="1"/>
      <c r="J53624" s="2"/>
      <c r="K53624" s="2"/>
    </row>
    <row r="53625" spans="4:11">
      <c r="D53625" s="1"/>
      <c r="E53625" s="1"/>
      <c r="F53625" s="1"/>
      <c r="G53625" s="1"/>
      <c r="J53625" s="2"/>
      <c r="K53625" s="2"/>
    </row>
    <row r="53626" spans="4:11">
      <c r="D53626" s="1"/>
      <c r="E53626" s="1"/>
      <c r="F53626" s="1"/>
      <c r="G53626" s="1"/>
      <c r="J53626" s="2"/>
      <c r="K53626" s="2"/>
    </row>
    <row r="53627" spans="4:11">
      <c r="D53627" s="1"/>
      <c r="E53627" s="1"/>
      <c r="F53627" s="1"/>
      <c r="G53627" s="1"/>
      <c r="J53627" s="2"/>
      <c r="K53627" s="2"/>
    </row>
    <row r="53628" spans="4:11">
      <c r="D53628" s="1"/>
      <c r="E53628" s="1"/>
      <c r="F53628" s="1"/>
      <c r="G53628" s="1"/>
      <c r="J53628" s="2"/>
      <c r="K53628" s="2"/>
    </row>
    <row r="53629" spans="4:11">
      <c r="D53629" s="1"/>
      <c r="E53629" s="1"/>
      <c r="F53629" s="1"/>
      <c r="G53629" s="1"/>
      <c r="J53629" s="2"/>
      <c r="K53629" s="2"/>
    </row>
    <row r="53630" spans="4:11">
      <c r="D53630" s="1"/>
      <c r="E53630" s="1"/>
      <c r="F53630" s="1"/>
      <c r="G53630" s="1"/>
      <c r="J53630" s="2"/>
      <c r="K53630" s="2"/>
    </row>
    <row r="53631" spans="4:11">
      <c r="D53631" s="1"/>
      <c r="E53631" s="1"/>
      <c r="F53631" s="1"/>
      <c r="G53631" s="1"/>
      <c r="J53631" s="2"/>
      <c r="K53631" s="2"/>
    </row>
    <row r="53632" spans="4:11">
      <c r="D53632" s="1"/>
      <c r="E53632" s="1"/>
      <c r="F53632" s="1"/>
      <c r="G53632" s="1"/>
      <c r="J53632" s="2"/>
      <c r="K53632" s="2"/>
    </row>
    <row r="53633" spans="4:11">
      <c r="D53633" s="1"/>
      <c r="E53633" s="1"/>
      <c r="F53633" s="1"/>
      <c r="G53633" s="1"/>
      <c r="J53633" s="2"/>
      <c r="K53633" s="2"/>
    </row>
    <row r="53634" spans="4:11">
      <c r="D53634" s="1"/>
      <c r="E53634" s="1"/>
      <c r="F53634" s="1"/>
      <c r="G53634" s="1"/>
      <c r="J53634" s="2"/>
      <c r="K53634" s="2"/>
    </row>
    <row r="53635" spans="4:11">
      <c r="D53635" s="1"/>
      <c r="E53635" s="1"/>
      <c r="F53635" s="1"/>
      <c r="G53635" s="1"/>
      <c r="J53635" s="2"/>
      <c r="K53635" s="2"/>
    </row>
    <row r="53636" spans="4:11">
      <c r="D53636" s="1"/>
      <c r="E53636" s="1"/>
      <c r="F53636" s="1"/>
      <c r="G53636" s="1"/>
      <c r="J53636" s="2"/>
      <c r="K53636" s="2"/>
    </row>
    <row r="53637" spans="4:11">
      <c r="D53637" s="1"/>
      <c r="E53637" s="1"/>
      <c r="F53637" s="1"/>
      <c r="G53637" s="1"/>
      <c r="J53637" s="2"/>
      <c r="K53637" s="2"/>
    </row>
    <row r="53638" spans="4:11">
      <c r="D53638" s="1"/>
      <c r="E53638" s="1"/>
      <c r="F53638" s="1"/>
      <c r="G53638" s="1"/>
      <c r="J53638" s="2"/>
      <c r="K53638" s="2"/>
    </row>
    <row r="53639" spans="4:11">
      <c r="D53639" s="1"/>
      <c r="E53639" s="1"/>
      <c r="F53639" s="1"/>
      <c r="G53639" s="1"/>
      <c r="J53639" s="2"/>
      <c r="K53639" s="2"/>
    </row>
    <row r="53640" spans="4:11">
      <c r="D53640" s="1"/>
      <c r="E53640" s="1"/>
      <c r="F53640" s="1"/>
      <c r="G53640" s="1"/>
      <c r="J53640" s="2"/>
      <c r="K53640" s="2"/>
    </row>
    <row r="53641" spans="4:11">
      <c r="D53641" s="1"/>
      <c r="E53641" s="1"/>
      <c r="F53641" s="1"/>
      <c r="G53641" s="1"/>
      <c r="J53641" s="2"/>
      <c r="K53641" s="2"/>
    </row>
    <row r="53642" spans="4:11">
      <c r="D53642" s="1"/>
      <c r="E53642" s="1"/>
      <c r="F53642" s="1"/>
      <c r="G53642" s="1"/>
      <c r="J53642" s="2"/>
      <c r="K53642" s="2"/>
    </row>
    <row r="53643" spans="4:11">
      <c r="D53643" s="1"/>
      <c r="E53643" s="1"/>
      <c r="F53643" s="1"/>
      <c r="G53643" s="1"/>
      <c r="J53643" s="2"/>
      <c r="K53643" s="2"/>
    </row>
    <row r="53644" spans="4:11">
      <c r="D53644" s="1"/>
      <c r="E53644" s="1"/>
      <c r="F53644" s="1"/>
      <c r="G53644" s="1"/>
      <c r="J53644" s="2"/>
      <c r="K53644" s="2"/>
    </row>
    <row r="53645" spans="4:11">
      <c r="D53645" s="1"/>
      <c r="E53645" s="1"/>
      <c r="F53645" s="1"/>
      <c r="G53645" s="1"/>
      <c r="J53645" s="2"/>
      <c r="K53645" s="2"/>
    </row>
    <row r="53646" spans="4:11">
      <c r="D53646" s="1"/>
      <c r="E53646" s="1"/>
      <c r="F53646" s="1"/>
      <c r="G53646" s="1"/>
      <c r="J53646" s="2"/>
      <c r="K53646" s="2"/>
    </row>
    <row r="53647" spans="4:11">
      <c r="D53647" s="1"/>
      <c r="E53647" s="1"/>
      <c r="F53647" s="1"/>
      <c r="G53647" s="1"/>
      <c r="J53647" s="2"/>
      <c r="K53647" s="2"/>
    </row>
    <row r="53648" spans="4:11">
      <c r="D53648" s="1"/>
      <c r="E53648" s="1"/>
      <c r="F53648" s="1"/>
      <c r="G53648" s="1"/>
      <c r="J53648" s="2"/>
      <c r="K53648" s="2"/>
    </row>
    <row r="53649" spans="4:11">
      <c r="D53649" s="1"/>
      <c r="E53649" s="1"/>
      <c r="F53649" s="1"/>
      <c r="G53649" s="1"/>
      <c r="J53649" s="2"/>
      <c r="K53649" s="2"/>
    </row>
    <row r="53650" spans="4:11">
      <c r="D53650" s="1"/>
      <c r="E53650" s="1"/>
      <c r="F53650" s="1"/>
      <c r="G53650" s="1"/>
      <c r="J53650" s="2"/>
      <c r="K53650" s="2"/>
    </row>
    <row r="53651" spans="4:11">
      <c r="D53651" s="1"/>
      <c r="E53651" s="1"/>
      <c r="F53651" s="1"/>
      <c r="G53651" s="1"/>
      <c r="J53651" s="2"/>
      <c r="K53651" s="2"/>
    </row>
    <row r="53652" spans="4:11">
      <c r="D53652" s="1"/>
      <c r="E53652" s="1"/>
      <c r="F53652" s="1"/>
      <c r="G53652" s="1"/>
      <c r="J53652" s="2"/>
      <c r="K53652" s="2"/>
    </row>
    <row r="53653" spans="4:11">
      <c r="D53653" s="1"/>
      <c r="E53653" s="1"/>
      <c r="F53653" s="1"/>
      <c r="G53653" s="1"/>
      <c r="J53653" s="2"/>
      <c r="K53653" s="2"/>
    </row>
    <row r="53654" spans="4:11">
      <c r="D53654" s="1"/>
      <c r="E53654" s="1"/>
      <c r="F53654" s="1"/>
      <c r="G53654" s="1"/>
      <c r="J53654" s="2"/>
      <c r="K53654" s="2"/>
    </row>
    <row r="53655" spans="4:11">
      <c r="D53655" s="1"/>
      <c r="E53655" s="1"/>
      <c r="F53655" s="1"/>
      <c r="G53655" s="1"/>
      <c r="J53655" s="2"/>
      <c r="K53655" s="2"/>
    </row>
    <row r="53656" spans="4:11">
      <c r="D53656" s="1"/>
      <c r="E53656" s="1"/>
      <c r="F53656" s="1"/>
      <c r="G53656" s="1"/>
      <c r="J53656" s="2"/>
      <c r="K53656" s="2"/>
    </row>
    <row r="53657" spans="4:11">
      <c r="D53657" s="1"/>
      <c r="E53657" s="1"/>
      <c r="F53657" s="1"/>
      <c r="G53657" s="1"/>
      <c r="J53657" s="2"/>
      <c r="K53657" s="2"/>
    </row>
    <row r="53658" spans="4:11">
      <c r="D53658" s="1"/>
      <c r="E53658" s="1"/>
      <c r="F53658" s="1"/>
      <c r="G53658" s="1"/>
      <c r="J53658" s="2"/>
      <c r="K53658" s="2"/>
    </row>
    <row r="53659" spans="4:11">
      <c r="D53659" s="1"/>
      <c r="E53659" s="1"/>
      <c r="F53659" s="1"/>
      <c r="G53659" s="1"/>
      <c r="J53659" s="2"/>
      <c r="K53659" s="2"/>
    </row>
    <row r="53660" spans="4:11">
      <c r="D53660" s="1"/>
      <c r="E53660" s="1"/>
      <c r="F53660" s="1"/>
      <c r="G53660" s="1"/>
      <c r="J53660" s="2"/>
      <c r="K53660" s="2"/>
    </row>
    <row r="53661" spans="4:11">
      <c r="D53661" s="1"/>
      <c r="E53661" s="1"/>
      <c r="F53661" s="1"/>
      <c r="G53661" s="1"/>
      <c r="J53661" s="2"/>
      <c r="K53661" s="2"/>
    </row>
    <row r="53662" spans="4:11">
      <c r="D53662" s="1"/>
      <c r="E53662" s="1"/>
      <c r="F53662" s="1"/>
      <c r="G53662" s="1"/>
      <c r="J53662" s="2"/>
      <c r="K53662" s="2"/>
    </row>
    <row r="53663" spans="4:11">
      <c r="D53663" s="1"/>
      <c r="E53663" s="1"/>
      <c r="F53663" s="1"/>
      <c r="G53663" s="1"/>
      <c r="J53663" s="2"/>
      <c r="K53663" s="2"/>
    </row>
    <row r="53664" spans="4:11">
      <c r="D53664" s="1"/>
      <c r="E53664" s="1"/>
      <c r="F53664" s="1"/>
      <c r="G53664" s="1"/>
      <c r="J53664" s="2"/>
      <c r="K53664" s="2"/>
    </row>
    <row r="53665" spans="4:11">
      <c r="D53665" s="1"/>
      <c r="E53665" s="1"/>
      <c r="F53665" s="1"/>
      <c r="G53665" s="1"/>
      <c r="J53665" s="2"/>
      <c r="K53665" s="2"/>
    </row>
    <row r="53666" spans="4:11">
      <c r="D53666" s="1"/>
      <c r="E53666" s="1"/>
      <c r="F53666" s="1"/>
      <c r="G53666" s="1"/>
      <c r="J53666" s="2"/>
      <c r="K53666" s="2"/>
    </row>
    <row r="53667" spans="4:11">
      <c r="D53667" s="1"/>
      <c r="E53667" s="1"/>
      <c r="F53667" s="1"/>
      <c r="G53667" s="1"/>
      <c r="J53667" s="2"/>
      <c r="K53667" s="2"/>
    </row>
    <row r="53668" spans="4:11">
      <c r="D53668" s="1"/>
      <c r="E53668" s="1"/>
      <c r="F53668" s="1"/>
      <c r="G53668" s="1"/>
      <c r="J53668" s="2"/>
      <c r="K53668" s="2"/>
    </row>
    <row r="53669" spans="4:11">
      <c r="D53669" s="1"/>
      <c r="E53669" s="1"/>
      <c r="F53669" s="1"/>
      <c r="G53669" s="1"/>
      <c r="J53669" s="2"/>
      <c r="K53669" s="2"/>
    </row>
    <row r="53670" spans="4:11">
      <c r="D53670" s="1"/>
      <c r="E53670" s="1"/>
      <c r="F53670" s="1"/>
      <c r="G53670" s="1"/>
      <c r="J53670" s="2"/>
      <c r="K53670" s="2"/>
    </row>
    <row r="53671" spans="4:11">
      <c r="D53671" s="1"/>
      <c r="E53671" s="1"/>
      <c r="F53671" s="1"/>
      <c r="G53671" s="1"/>
      <c r="J53671" s="2"/>
      <c r="K53671" s="2"/>
    </row>
    <row r="53672" spans="4:11">
      <c r="D53672" s="1"/>
      <c r="E53672" s="1"/>
      <c r="F53672" s="1"/>
      <c r="G53672" s="1"/>
      <c r="J53672" s="2"/>
      <c r="K53672" s="2"/>
    </row>
    <row r="53673" spans="4:11">
      <c r="D53673" s="1"/>
      <c r="E53673" s="1"/>
      <c r="F53673" s="1"/>
      <c r="G53673" s="1"/>
      <c r="J53673" s="2"/>
      <c r="K53673" s="2"/>
    </row>
    <row r="53674" spans="4:11">
      <c r="D53674" s="1"/>
      <c r="E53674" s="1"/>
      <c r="F53674" s="1"/>
      <c r="G53674" s="1"/>
      <c r="J53674" s="2"/>
      <c r="K53674" s="2"/>
    </row>
    <row r="53675" spans="4:11">
      <c r="D53675" s="1"/>
      <c r="E53675" s="1"/>
      <c r="F53675" s="1"/>
      <c r="G53675" s="1"/>
      <c r="J53675" s="2"/>
      <c r="K53675" s="2"/>
    </row>
    <row r="53676" spans="4:11">
      <c r="D53676" s="1"/>
      <c r="E53676" s="1"/>
      <c r="F53676" s="1"/>
      <c r="G53676" s="1"/>
      <c r="J53676" s="2"/>
      <c r="K53676" s="2"/>
    </row>
    <row r="53677" spans="4:11">
      <c r="D53677" s="1"/>
      <c r="E53677" s="1"/>
      <c r="F53677" s="1"/>
      <c r="G53677" s="1"/>
      <c r="J53677" s="2"/>
      <c r="K53677" s="2"/>
    </row>
    <row r="53678" spans="4:11">
      <c r="D53678" s="1"/>
      <c r="E53678" s="1"/>
      <c r="F53678" s="1"/>
      <c r="G53678" s="1"/>
      <c r="J53678" s="2"/>
      <c r="K53678" s="2"/>
    </row>
    <row r="53679" spans="4:11">
      <c r="D53679" s="1"/>
      <c r="E53679" s="1"/>
      <c r="F53679" s="1"/>
      <c r="G53679" s="1"/>
      <c r="J53679" s="2"/>
      <c r="K53679" s="2"/>
    </row>
    <row r="53680" spans="4:11">
      <c r="D53680" s="1"/>
      <c r="E53680" s="1"/>
      <c r="F53680" s="1"/>
      <c r="G53680" s="1"/>
      <c r="J53680" s="2"/>
      <c r="K53680" s="2"/>
    </row>
    <row r="53681" spans="4:11">
      <c r="D53681" s="1"/>
      <c r="E53681" s="1"/>
      <c r="F53681" s="1"/>
      <c r="G53681" s="1"/>
      <c r="J53681" s="2"/>
      <c r="K53681" s="2"/>
    </row>
    <row r="53682" spans="4:11">
      <c r="D53682" s="1"/>
      <c r="E53682" s="1"/>
      <c r="F53682" s="1"/>
      <c r="G53682" s="1"/>
      <c r="J53682" s="2"/>
      <c r="K53682" s="2"/>
    </row>
    <row r="53683" spans="4:11">
      <c r="D53683" s="1"/>
      <c r="E53683" s="1"/>
      <c r="F53683" s="1"/>
      <c r="G53683" s="1"/>
      <c r="J53683" s="2"/>
      <c r="K53683" s="2"/>
    </row>
    <row r="53684" spans="4:11">
      <c r="D53684" s="1"/>
      <c r="E53684" s="1"/>
      <c r="F53684" s="1"/>
      <c r="G53684" s="1"/>
      <c r="J53684" s="2"/>
      <c r="K53684" s="2"/>
    </row>
    <row r="53685" spans="4:11">
      <c r="D53685" s="1"/>
      <c r="E53685" s="1"/>
      <c r="F53685" s="1"/>
      <c r="G53685" s="1"/>
      <c r="J53685" s="2"/>
      <c r="K53685" s="2"/>
    </row>
    <row r="53686" spans="4:11">
      <c r="D53686" s="1"/>
      <c r="E53686" s="1"/>
      <c r="F53686" s="1"/>
      <c r="G53686" s="1"/>
      <c r="J53686" s="2"/>
      <c r="K53686" s="2"/>
    </row>
    <row r="53687" spans="4:11">
      <c r="D53687" s="1"/>
      <c r="E53687" s="1"/>
      <c r="F53687" s="1"/>
      <c r="G53687" s="1"/>
      <c r="J53687" s="2"/>
      <c r="K53687" s="2"/>
    </row>
    <row r="53688" spans="4:11">
      <c r="D53688" s="1"/>
      <c r="E53688" s="1"/>
      <c r="F53688" s="1"/>
      <c r="G53688" s="1"/>
      <c r="J53688" s="2"/>
      <c r="K53688" s="2"/>
    </row>
    <row r="53689" spans="4:11">
      <c r="D53689" s="1"/>
      <c r="E53689" s="1"/>
      <c r="F53689" s="1"/>
      <c r="G53689" s="1"/>
      <c r="J53689" s="2"/>
      <c r="K53689" s="2"/>
    </row>
    <row r="53690" spans="4:11">
      <c r="D53690" s="1"/>
      <c r="E53690" s="1"/>
      <c r="F53690" s="1"/>
      <c r="G53690" s="1"/>
      <c r="J53690" s="2"/>
      <c r="K53690" s="2"/>
    </row>
    <row r="53691" spans="4:11">
      <c r="D53691" s="1"/>
      <c r="E53691" s="1"/>
      <c r="F53691" s="1"/>
      <c r="G53691" s="1"/>
      <c r="J53691" s="2"/>
      <c r="K53691" s="2"/>
    </row>
    <row r="53692" spans="4:11">
      <c r="D53692" s="1"/>
      <c r="E53692" s="1"/>
      <c r="F53692" s="1"/>
      <c r="G53692" s="1"/>
      <c r="J53692" s="2"/>
      <c r="K53692" s="2"/>
    </row>
    <row r="53693" spans="4:11">
      <c r="D53693" s="1"/>
      <c r="E53693" s="1"/>
      <c r="F53693" s="1"/>
      <c r="G53693" s="1"/>
      <c r="J53693" s="2"/>
      <c r="K53693" s="2"/>
    </row>
    <row r="53694" spans="4:11">
      <c r="D53694" s="1"/>
      <c r="E53694" s="1"/>
      <c r="F53694" s="1"/>
      <c r="G53694" s="1"/>
      <c r="J53694" s="2"/>
      <c r="K53694" s="2"/>
    </row>
    <row r="53695" spans="4:11">
      <c r="D53695" s="1"/>
      <c r="E53695" s="1"/>
      <c r="F53695" s="1"/>
      <c r="G53695" s="1"/>
      <c r="J53695" s="2"/>
      <c r="K53695" s="2"/>
    </row>
    <row r="53696" spans="4:11">
      <c r="D53696" s="1"/>
      <c r="E53696" s="1"/>
      <c r="F53696" s="1"/>
      <c r="G53696" s="1"/>
      <c r="J53696" s="2"/>
      <c r="K53696" s="2"/>
    </row>
    <row r="53697" spans="4:11">
      <c r="D53697" s="1"/>
      <c r="E53697" s="1"/>
      <c r="F53697" s="1"/>
      <c r="G53697" s="1"/>
      <c r="J53697" s="2"/>
      <c r="K53697" s="2"/>
    </row>
    <row r="53698" spans="4:11">
      <c r="D53698" s="1"/>
      <c r="E53698" s="1"/>
      <c r="F53698" s="1"/>
      <c r="G53698" s="1"/>
      <c r="J53698" s="2"/>
      <c r="K53698" s="2"/>
    </row>
    <row r="53699" spans="4:11">
      <c r="D53699" s="1"/>
      <c r="E53699" s="1"/>
      <c r="F53699" s="1"/>
      <c r="G53699" s="1"/>
      <c r="J53699" s="2"/>
      <c r="K53699" s="2"/>
    </row>
    <row r="53700" spans="4:11">
      <c r="D53700" s="1"/>
      <c r="E53700" s="1"/>
      <c r="F53700" s="1"/>
      <c r="G53700" s="1"/>
      <c r="J53700" s="2"/>
      <c r="K53700" s="2"/>
    </row>
    <row r="53701" spans="4:11">
      <c r="D53701" s="1"/>
      <c r="E53701" s="1"/>
      <c r="F53701" s="1"/>
      <c r="G53701" s="1"/>
      <c r="J53701" s="2"/>
      <c r="K53701" s="2"/>
    </row>
    <row r="53702" spans="4:11">
      <c r="D53702" s="1"/>
      <c r="E53702" s="1"/>
      <c r="F53702" s="1"/>
      <c r="G53702" s="1"/>
      <c r="J53702" s="2"/>
      <c r="K53702" s="2"/>
    </row>
    <row r="53703" spans="4:11">
      <c r="D53703" s="1"/>
      <c r="E53703" s="1"/>
      <c r="F53703" s="1"/>
      <c r="G53703" s="1"/>
      <c r="J53703" s="2"/>
      <c r="K53703" s="2"/>
    </row>
    <row r="53704" spans="4:11">
      <c r="D53704" s="1"/>
      <c r="E53704" s="1"/>
      <c r="F53704" s="1"/>
      <c r="G53704" s="1"/>
      <c r="J53704" s="2"/>
      <c r="K53704" s="2"/>
    </row>
    <row r="53705" spans="4:11">
      <c r="D53705" s="1"/>
      <c r="E53705" s="1"/>
      <c r="F53705" s="1"/>
      <c r="G53705" s="1"/>
      <c r="J53705" s="2"/>
      <c r="K53705" s="2"/>
    </row>
    <row r="53706" spans="4:11">
      <c r="D53706" s="1"/>
      <c r="E53706" s="1"/>
      <c r="F53706" s="1"/>
      <c r="G53706" s="1"/>
      <c r="J53706" s="2"/>
      <c r="K53706" s="2"/>
    </row>
    <row r="53707" spans="4:11">
      <c r="D53707" s="1"/>
      <c r="E53707" s="1"/>
      <c r="F53707" s="1"/>
      <c r="G53707" s="1"/>
      <c r="J53707" s="2"/>
      <c r="K53707" s="2"/>
    </row>
    <row r="53708" spans="4:11">
      <c r="D53708" s="1"/>
      <c r="E53708" s="1"/>
      <c r="F53708" s="1"/>
      <c r="G53708" s="1"/>
      <c r="J53708" s="2"/>
      <c r="K53708" s="2"/>
    </row>
    <row r="53709" spans="4:11">
      <c r="D53709" s="1"/>
      <c r="E53709" s="1"/>
      <c r="F53709" s="1"/>
      <c r="G53709" s="1"/>
      <c r="J53709" s="2"/>
      <c r="K53709" s="2"/>
    </row>
    <row r="53710" spans="4:11">
      <c r="D53710" s="1"/>
      <c r="E53710" s="1"/>
      <c r="F53710" s="1"/>
      <c r="G53710" s="1"/>
      <c r="J53710" s="2"/>
      <c r="K53710" s="2"/>
    </row>
    <row r="53711" spans="4:11">
      <c r="D53711" s="1"/>
      <c r="E53711" s="1"/>
      <c r="F53711" s="1"/>
      <c r="G53711" s="1"/>
      <c r="J53711" s="2"/>
      <c r="K53711" s="2"/>
    </row>
    <row r="53712" spans="4:11">
      <c r="D53712" s="1"/>
      <c r="E53712" s="1"/>
      <c r="F53712" s="1"/>
      <c r="G53712" s="1"/>
      <c r="J53712" s="2"/>
      <c r="K53712" s="2"/>
    </row>
    <row r="53713" spans="4:11">
      <c r="D53713" s="1"/>
      <c r="E53713" s="1"/>
      <c r="F53713" s="1"/>
      <c r="G53713" s="1"/>
      <c r="J53713" s="2"/>
      <c r="K53713" s="2"/>
    </row>
    <row r="53714" spans="4:11">
      <c r="D53714" s="1"/>
      <c r="E53714" s="1"/>
      <c r="F53714" s="1"/>
      <c r="G53714" s="1"/>
      <c r="J53714" s="2"/>
      <c r="K53714" s="2"/>
    </row>
    <row r="53715" spans="4:11">
      <c r="D53715" s="1"/>
      <c r="E53715" s="1"/>
      <c r="F53715" s="1"/>
      <c r="G53715" s="1"/>
      <c r="J53715" s="2"/>
      <c r="K53715" s="2"/>
    </row>
    <row r="53716" spans="4:11">
      <c r="D53716" s="1"/>
      <c r="E53716" s="1"/>
      <c r="F53716" s="1"/>
      <c r="G53716" s="1"/>
      <c r="J53716" s="2"/>
      <c r="K53716" s="2"/>
    </row>
    <row r="53717" spans="4:11">
      <c r="D53717" s="1"/>
      <c r="E53717" s="1"/>
      <c r="F53717" s="1"/>
      <c r="G53717" s="1"/>
      <c r="J53717" s="2"/>
      <c r="K53717" s="2"/>
    </row>
    <row r="53718" spans="4:11">
      <c r="D53718" s="1"/>
      <c r="E53718" s="1"/>
      <c r="F53718" s="1"/>
      <c r="G53718" s="1"/>
      <c r="J53718" s="2"/>
      <c r="K53718" s="2"/>
    </row>
    <row r="53719" spans="4:11">
      <c r="D53719" s="1"/>
      <c r="E53719" s="1"/>
      <c r="F53719" s="1"/>
      <c r="G53719" s="1"/>
      <c r="J53719" s="2"/>
      <c r="K53719" s="2"/>
    </row>
    <row r="53720" spans="4:11">
      <c r="D53720" s="1"/>
      <c r="E53720" s="1"/>
      <c r="F53720" s="1"/>
      <c r="G53720" s="1"/>
      <c r="J53720" s="2"/>
      <c r="K53720" s="2"/>
    </row>
    <row r="53721" spans="4:11">
      <c r="D53721" s="1"/>
      <c r="E53721" s="1"/>
      <c r="F53721" s="1"/>
      <c r="G53721" s="1"/>
      <c r="J53721" s="2"/>
      <c r="K53721" s="2"/>
    </row>
    <row r="53722" spans="4:11">
      <c r="D53722" s="1"/>
      <c r="E53722" s="1"/>
      <c r="F53722" s="1"/>
      <c r="G53722" s="1"/>
      <c r="J53722" s="2"/>
      <c r="K53722" s="2"/>
    </row>
    <row r="53723" spans="4:11">
      <c r="D53723" s="1"/>
      <c r="E53723" s="1"/>
      <c r="F53723" s="1"/>
      <c r="G53723" s="1"/>
      <c r="J53723" s="2"/>
      <c r="K53723" s="2"/>
    </row>
    <row r="53724" spans="4:11">
      <c r="D53724" s="1"/>
      <c r="E53724" s="1"/>
      <c r="F53724" s="1"/>
      <c r="G53724" s="1"/>
      <c r="J53724" s="2"/>
      <c r="K53724" s="2"/>
    </row>
    <row r="53725" spans="4:11">
      <c r="D53725" s="1"/>
      <c r="E53725" s="1"/>
      <c r="F53725" s="1"/>
      <c r="G53725" s="1"/>
      <c r="J53725" s="2"/>
      <c r="K53725" s="2"/>
    </row>
    <row r="53726" spans="4:11">
      <c r="D53726" s="1"/>
      <c r="E53726" s="1"/>
      <c r="F53726" s="1"/>
      <c r="G53726" s="1"/>
      <c r="J53726" s="2"/>
      <c r="K53726" s="2"/>
    </row>
    <row r="53727" spans="4:11">
      <c r="D53727" s="1"/>
      <c r="E53727" s="1"/>
      <c r="F53727" s="1"/>
      <c r="G53727" s="1"/>
      <c r="J53727" s="2"/>
      <c r="K53727" s="2"/>
    </row>
    <row r="53728" spans="4:11">
      <c r="D53728" s="1"/>
      <c r="E53728" s="1"/>
      <c r="F53728" s="1"/>
      <c r="G53728" s="1"/>
      <c r="J53728" s="2"/>
      <c r="K53728" s="2"/>
    </row>
    <row r="53729" spans="4:11">
      <c r="D53729" s="1"/>
      <c r="E53729" s="1"/>
      <c r="F53729" s="1"/>
      <c r="G53729" s="1"/>
      <c r="J53729" s="2"/>
      <c r="K53729" s="2"/>
    </row>
    <row r="53730" spans="4:11">
      <c r="D53730" s="1"/>
      <c r="E53730" s="1"/>
      <c r="F53730" s="1"/>
      <c r="G53730" s="1"/>
      <c r="J53730" s="2"/>
      <c r="K53730" s="2"/>
    </row>
    <row r="53731" spans="4:11">
      <c r="D53731" s="1"/>
      <c r="E53731" s="1"/>
      <c r="F53731" s="1"/>
      <c r="G53731" s="1"/>
      <c r="J53731" s="2"/>
      <c r="K53731" s="2"/>
    </row>
    <row r="53732" spans="4:11">
      <c r="D53732" s="1"/>
      <c r="E53732" s="1"/>
      <c r="F53732" s="1"/>
      <c r="G53732" s="1"/>
      <c r="J53732" s="2"/>
      <c r="K53732" s="2"/>
    </row>
    <row r="53733" spans="4:11">
      <c r="D53733" s="1"/>
      <c r="E53733" s="1"/>
      <c r="F53733" s="1"/>
      <c r="G53733" s="1"/>
      <c r="J53733" s="2"/>
      <c r="K53733" s="2"/>
    </row>
    <row r="53734" spans="4:11">
      <c r="D53734" s="1"/>
      <c r="E53734" s="1"/>
      <c r="F53734" s="1"/>
      <c r="G53734" s="1"/>
      <c r="J53734" s="2"/>
      <c r="K53734" s="2"/>
    </row>
    <row r="53735" spans="4:11">
      <c r="D53735" s="1"/>
      <c r="E53735" s="1"/>
      <c r="F53735" s="1"/>
      <c r="G53735" s="1"/>
      <c r="J53735" s="2"/>
      <c r="K53735" s="2"/>
    </row>
    <row r="53736" spans="4:11">
      <c r="D53736" s="1"/>
      <c r="E53736" s="1"/>
      <c r="F53736" s="1"/>
      <c r="G53736" s="1"/>
      <c r="J53736" s="2"/>
      <c r="K53736" s="2"/>
    </row>
    <row r="53737" spans="4:11">
      <c r="D53737" s="1"/>
      <c r="E53737" s="1"/>
      <c r="F53737" s="1"/>
      <c r="G53737" s="1"/>
      <c r="J53737" s="2"/>
      <c r="K53737" s="2"/>
    </row>
    <row r="53738" spans="4:11">
      <c r="D53738" s="1"/>
      <c r="E53738" s="1"/>
      <c r="F53738" s="1"/>
      <c r="G53738" s="1"/>
      <c r="J53738" s="2"/>
      <c r="K53738" s="2"/>
    </row>
    <row r="53739" spans="4:11">
      <c r="D53739" s="1"/>
      <c r="E53739" s="1"/>
      <c r="F53739" s="1"/>
      <c r="G53739" s="1"/>
      <c r="J53739" s="2"/>
      <c r="K53739" s="2"/>
    </row>
    <row r="53740" spans="4:11">
      <c r="D53740" s="1"/>
      <c r="E53740" s="1"/>
      <c r="F53740" s="1"/>
      <c r="G53740" s="1"/>
      <c r="J53740" s="2"/>
      <c r="K53740" s="2"/>
    </row>
    <row r="53741" spans="4:11">
      <c r="D53741" s="1"/>
      <c r="E53741" s="1"/>
      <c r="F53741" s="1"/>
      <c r="G53741" s="1"/>
      <c r="J53741" s="2"/>
      <c r="K53741" s="2"/>
    </row>
    <row r="53742" spans="4:11">
      <c r="D53742" s="1"/>
      <c r="E53742" s="1"/>
      <c r="F53742" s="1"/>
      <c r="G53742" s="1"/>
      <c r="J53742" s="2"/>
      <c r="K53742" s="2"/>
    </row>
    <row r="53743" spans="4:11">
      <c r="D53743" s="1"/>
      <c r="E53743" s="1"/>
      <c r="F53743" s="1"/>
      <c r="G53743" s="1"/>
      <c r="J53743" s="2"/>
      <c r="K53743" s="2"/>
    </row>
    <row r="53744" spans="4:11">
      <c r="D53744" s="1"/>
      <c r="E53744" s="1"/>
      <c r="F53744" s="1"/>
      <c r="G53744" s="1"/>
      <c r="J53744" s="2"/>
      <c r="K53744" s="2"/>
    </row>
    <row r="53745" spans="4:11">
      <c r="D53745" s="1"/>
      <c r="E53745" s="1"/>
      <c r="F53745" s="1"/>
      <c r="G53745" s="1"/>
      <c r="J53745" s="2"/>
      <c r="K53745" s="2"/>
    </row>
    <row r="53746" spans="4:11">
      <c r="D53746" s="1"/>
      <c r="E53746" s="1"/>
      <c r="F53746" s="1"/>
      <c r="G53746" s="1"/>
      <c r="J53746" s="2"/>
      <c r="K53746" s="2"/>
    </row>
    <row r="53747" spans="4:11">
      <c r="D53747" s="1"/>
      <c r="E53747" s="1"/>
      <c r="F53747" s="1"/>
      <c r="G53747" s="1"/>
      <c r="J53747" s="2"/>
      <c r="K53747" s="2"/>
    </row>
    <row r="53748" spans="4:11">
      <c r="D53748" s="1"/>
      <c r="E53748" s="1"/>
      <c r="F53748" s="1"/>
      <c r="G53748" s="1"/>
      <c r="J53748" s="2"/>
      <c r="K53748" s="2"/>
    </row>
    <row r="53749" spans="4:11">
      <c r="D53749" s="1"/>
      <c r="E53749" s="1"/>
      <c r="F53749" s="1"/>
      <c r="G53749" s="1"/>
      <c r="J53749" s="2"/>
      <c r="K53749" s="2"/>
    </row>
    <row r="53750" spans="4:11">
      <c r="D53750" s="1"/>
      <c r="E53750" s="1"/>
      <c r="F53750" s="1"/>
      <c r="G53750" s="1"/>
      <c r="J53750" s="2"/>
      <c r="K53750" s="2"/>
    </row>
    <row r="53751" spans="4:11">
      <c r="D53751" s="1"/>
      <c r="E53751" s="1"/>
      <c r="F53751" s="1"/>
      <c r="G53751" s="1"/>
      <c r="J53751" s="2"/>
      <c r="K53751" s="2"/>
    </row>
    <row r="53752" spans="4:11">
      <c r="D53752" s="1"/>
      <c r="E53752" s="1"/>
      <c r="F53752" s="1"/>
      <c r="G53752" s="1"/>
      <c r="J53752" s="2"/>
      <c r="K53752" s="2"/>
    </row>
    <row r="53753" spans="4:11">
      <c r="D53753" s="1"/>
      <c r="E53753" s="1"/>
      <c r="F53753" s="1"/>
      <c r="G53753" s="1"/>
      <c r="J53753" s="2"/>
      <c r="K53753" s="2"/>
    </row>
    <row r="53754" spans="4:11">
      <c r="D53754" s="1"/>
      <c r="E53754" s="1"/>
      <c r="F53754" s="1"/>
      <c r="G53754" s="1"/>
      <c r="J53754" s="2"/>
      <c r="K53754" s="2"/>
    </row>
    <row r="53755" spans="4:11">
      <c r="D53755" s="1"/>
      <c r="E53755" s="1"/>
      <c r="F53755" s="1"/>
      <c r="G53755" s="1"/>
      <c r="J53755" s="2"/>
      <c r="K53755" s="2"/>
    </row>
    <row r="53756" spans="4:11">
      <c r="D53756" s="1"/>
      <c r="E53756" s="1"/>
      <c r="F53756" s="1"/>
      <c r="G53756" s="1"/>
      <c r="J53756" s="2"/>
      <c r="K53756" s="2"/>
    </row>
    <row r="53757" spans="4:11">
      <c r="D53757" s="1"/>
      <c r="E53757" s="1"/>
      <c r="F53757" s="1"/>
      <c r="G53757" s="1"/>
      <c r="J53757" s="2"/>
      <c r="K53757" s="2"/>
    </row>
    <row r="53758" spans="4:11">
      <c r="D53758" s="1"/>
      <c r="E53758" s="1"/>
      <c r="F53758" s="1"/>
      <c r="G53758" s="1"/>
      <c r="J53758" s="2"/>
      <c r="K53758" s="2"/>
    </row>
    <row r="53759" spans="4:11">
      <c r="D53759" s="1"/>
      <c r="E53759" s="1"/>
      <c r="F53759" s="1"/>
      <c r="G53759" s="1"/>
      <c r="J53759" s="2"/>
      <c r="K53759" s="2"/>
    </row>
    <row r="53760" spans="4:11">
      <c r="D53760" s="1"/>
      <c r="E53760" s="1"/>
      <c r="F53760" s="1"/>
      <c r="G53760" s="1"/>
      <c r="J53760" s="2"/>
      <c r="K53760" s="2"/>
    </row>
    <row r="53761" spans="4:11">
      <c r="D53761" s="1"/>
      <c r="E53761" s="1"/>
      <c r="F53761" s="1"/>
      <c r="G53761" s="1"/>
      <c r="J53761" s="2"/>
      <c r="K53761" s="2"/>
    </row>
    <row r="53762" spans="4:11">
      <c r="D53762" s="1"/>
      <c r="E53762" s="1"/>
      <c r="F53762" s="1"/>
      <c r="G53762" s="1"/>
      <c r="J53762" s="2"/>
      <c r="K53762" s="2"/>
    </row>
    <row r="53763" spans="4:11">
      <c r="D53763" s="1"/>
      <c r="E53763" s="1"/>
      <c r="F53763" s="1"/>
      <c r="G53763" s="1"/>
      <c r="J53763" s="2"/>
      <c r="K53763" s="2"/>
    </row>
    <row r="53764" spans="4:11">
      <c r="D53764" s="1"/>
      <c r="E53764" s="1"/>
      <c r="F53764" s="1"/>
      <c r="G53764" s="1"/>
      <c r="J53764" s="2"/>
      <c r="K53764" s="2"/>
    </row>
    <row r="53765" spans="4:11">
      <c r="D53765" s="1"/>
      <c r="E53765" s="1"/>
      <c r="F53765" s="1"/>
      <c r="G53765" s="1"/>
      <c r="J53765" s="2"/>
      <c r="K53765" s="2"/>
    </row>
    <row r="53766" spans="4:11">
      <c r="D53766" s="1"/>
      <c r="E53766" s="1"/>
      <c r="F53766" s="1"/>
      <c r="G53766" s="1"/>
      <c r="J53766" s="2"/>
      <c r="K53766" s="2"/>
    </row>
    <row r="53767" spans="4:11">
      <c r="D53767" s="1"/>
      <c r="E53767" s="1"/>
      <c r="F53767" s="1"/>
      <c r="G53767" s="1"/>
      <c r="J53767" s="2"/>
      <c r="K53767" s="2"/>
    </row>
    <row r="53768" spans="4:11">
      <c r="D53768" s="1"/>
      <c r="E53768" s="1"/>
      <c r="F53768" s="1"/>
      <c r="G53768" s="1"/>
      <c r="J53768" s="2"/>
      <c r="K53768" s="2"/>
    </row>
    <row r="53769" spans="4:11">
      <c r="D53769" s="1"/>
      <c r="E53769" s="1"/>
      <c r="F53769" s="1"/>
      <c r="G53769" s="1"/>
      <c r="J53769" s="2"/>
      <c r="K53769" s="2"/>
    </row>
    <row r="53770" spans="4:11">
      <c r="D53770" s="1"/>
      <c r="E53770" s="1"/>
      <c r="F53770" s="1"/>
      <c r="G53770" s="1"/>
      <c r="J53770" s="2"/>
      <c r="K53770" s="2"/>
    </row>
    <row r="53771" spans="4:11">
      <c r="D53771" s="1"/>
      <c r="E53771" s="1"/>
      <c r="F53771" s="1"/>
      <c r="G53771" s="1"/>
      <c r="J53771" s="2"/>
      <c r="K53771" s="2"/>
    </row>
    <row r="53772" spans="4:11">
      <c r="D53772" s="1"/>
      <c r="E53772" s="1"/>
      <c r="F53772" s="1"/>
      <c r="G53772" s="1"/>
      <c r="J53772" s="2"/>
      <c r="K53772" s="2"/>
    </row>
    <row r="53773" spans="4:11">
      <c r="D53773" s="1"/>
      <c r="E53773" s="1"/>
      <c r="F53773" s="1"/>
      <c r="G53773" s="1"/>
      <c r="J53773" s="2"/>
      <c r="K53773" s="2"/>
    </row>
    <row r="53774" spans="4:11">
      <c r="D53774" s="1"/>
      <c r="E53774" s="1"/>
      <c r="F53774" s="1"/>
      <c r="G53774" s="1"/>
      <c r="J53774" s="2"/>
      <c r="K53774" s="2"/>
    </row>
    <row r="53775" spans="4:11">
      <c r="D53775" s="1"/>
      <c r="E53775" s="1"/>
      <c r="F53775" s="1"/>
      <c r="G53775" s="1"/>
      <c r="J53775" s="2"/>
      <c r="K53775" s="2"/>
    </row>
    <row r="53776" spans="4:11">
      <c r="D53776" s="1"/>
      <c r="E53776" s="1"/>
      <c r="F53776" s="1"/>
      <c r="G53776" s="1"/>
      <c r="J53776" s="2"/>
      <c r="K53776" s="2"/>
    </row>
    <row r="53777" spans="4:11">
      <c r="D53777" s="1"/>
      <c r="E53777" s="1"/>
      <c r="F53777" s="1"/>
      <c r="G53777" s="1"/>
      <c r="J53777" s="2"/>
      <c r="K53777" s="2"/>
    </row>
    <row r="53778" spans="4:11">
      <c r="D53778" s="1"/>
      <c r="E53778" s="1"/>
      <c r="F53778" s="1"/>
      <c r="G53778" s="1"/>
      <c r="J53778" s="2"/>
      <c r="K53778" s="2"/>
    </row>
    <row r="53779" spans="4:11">
      <c r="D53779" s="1"/>
      <c r="E53779" s="1"/>
      <c r="F53779" s="1"/>
      <c r="G53779" s="1"/>
      <c r="J53779" s="2"/>
      <c r="K53779" s="2"/>
    </row>
    <row r="53780" spans="4:11">
      <c r="D53780" s="1"/>
      <c r="E53780" s="1"/>
      <c r="F53780" s="1"/>
      <c r="G53780" s="1"/>
      <c r="J53780" s="2"/>
      <c r="K53780" s="2"/>
    </row>
    <row r="53781" spans="4:11">
      <c r="D53781" s="1"/>
      <c r="E53781" s="1"/>
      <c r="F53781" s="1"/>
      <c r="G53781" s="1"/>
      <c r="J53781" s="2"/>
      <c r="K53781" s="2"/>
    </row>
    <row r="53782" spans="4:11">
      <c r="D53782" s="1"/>
      <c r="E53782" s="1"/>
      <c r="F53782" s="1"/>
      <c r="G53782" s="1"/>
      <c r="J53782" s="2"/>
      <c r="K53782" s="2"/>
    </row>
    <row r="53783" spans="4:11">
      <c r="D53783" s="1"/>
      <c r="E53783" s="1"/>
      <c r="F53783" s="1"/>
      <c r="G53783" s="1"/>
      <c r="J53783" s="2"/>
      <c r="K53783" s="2"/>
    </row>
    <row r="53784" spans="4:11">
      <c r="D53784" s="1"/>
      <c r="E53784" s="1"/>
      <c r="F53784" s="1"/>
      <c r="G53784" s="1"/>
      <c r="J53784" s="2"/>
      <c r="K53784" s="2"/>
    </row>
    <row r="53785" spans="4:11">
      <c r="D53785" s="1"/>
      <c r="E53785" s="1"/>
      <c r="F53785" s="1"/>
      <c r="G53785" s="1"/>
      <c r="J53785" s="2"/>
      <c r="K53785" s="2"/>
    </row>
    <row r="53786" spans="4:11">
      <c r="D53786" s="1"/>
      <c r="E53786" s="1"/>
      <c r="F53786" s="1"/>
      <c r="G53786" s="1"/>
      <c r="J53786" s="2"/>
      <c r="K53786" s="2"/>
    </row>
    <row r="53787" spans="4:11">
      <c r="D53787" s="1"/>
      <c r="E53787" s="1"/>
      <c r="F53787" s="1"/>
      <c r="G53787" s="1"/>
      <c r="J53787" s="2"/>
      <c r="K53787" s="2"/>
    </row>
    <row r="53788" spans="4:11">
      <c r="D53788" s="1"/>
      <c r="E53788" s="1"/>
      <c r="F53788" s="1"/>
      <c r="G53788" s="1"/>
      <c r="J53788" s="2"/>
      <c r="K53788" s="2"/>
    </row>
    <row r="53789" spans="4:11">
      <c r="D53789" s="1"/>
      <c r="E53789" s="1"/>
      <c r="F53789" s="1"/>
      <c r="G53789" s="1"/>
      <c r="J53789" s="2"/>
      <c r="K53789" s="2"/>
    </row>
    <row r="53790" spans="4:11">
      <c r="D53790" s="1"/>
      <c r="E53790" s="1"/>
      <c r="F53790" s="1"/>
      <c r="G53790" s="1"/>
      <c r="J53790" s="2"/>
      <c r="K53790" s="2"/>
    </row>
    <row r="53791" spans="4:11">
      <c r="D53791" s="1"/>
      <c r="E53791" s="1"/>
      <c r="F53791" s="1"/>
      <c r="G53791" s="1"/>
      <c r="J53791" s="2"/>
      <c r="K53791" s="2"/>
    </row>
    <row r="53792" spans="4:11">
      <c r="D53792" s="1"/>
      <c r="E53792" s="1"/>
      <c r="F53792" s="1"/>
      <c r="G53792" s="1"/>
      <c r="J53792" s="2"/>
      <c r="K53792" s="2"/>
    </row>
    <row r="53793" spans="4:11">
      <c r="D53793" s="1"/>
      <c r="E53793" s="1"/>
      <c r="F53793" s="1"/>
      <c r="G53793" s="1"/>
      <c r="J53793" s="2"/>
      <c r="K53793" s="2"/>
    </row>
    <row r="53794" spans="4:11">
      <c r="D53794" s="1"/>
      <c r="E53794" s="1"/>
      <c r="F53794" s="1"/>
      <c r="G53794" s="1"/>
      <c r="J53794" s="2"/>
      <c r="K53794" s="2"/>
    </row>
    <row r="53795" spans="4:11">
      <c r="D53795" s="1"/>
      <c r="E53795" s="1"/>
      <c r="F53795" s="1"/>
      <c r="G53795" s="1"/>
      <c r="J53795" s="2"/>
      <c r="K53795" s="2"/>
    </row>
    <row r="53796" spans="4:11">
      <c r="D53796" s="1"/>
      <c r="E53796" s="1"/>
      <c r="F53796" s="1"/>
      <c r="G53796" s="1"/>
      <c r="J53796" s="2"/>
      <c r="K53796" s="2"/>
    </row>
    <row r="53797" spans="4:11">
      <c r="D53797" s="1"/>
      <c r="E53797" s="1"/>
      <c r="F53797" s="1"/>
      <c r="G53797" s="1"/>
      <c r="J53797" s="2"/>
      <c r="K53797" s="2"/>
    </row>
    <row r="53798" spans="4:11">
      <c r="D53798" s="1"/>
      <c r="E53798" s="1"/>
      <c r="F53798" s="1"/>
      <c r="G53798" s="1"/>
      <c r="J53798" s="2"/>
      <c r="K53798" s="2"/>
    </row>
    <row r="53799" spans="4:11">
      <c r="D53799" s="1"/>
      <c r="E53799" s="1"/>
      <c r="F53799" s="1"/>
      <c r="G53799" s="1"/>
      <c r="J53799" s="2"/>
      <c r="K53799" s="2"/>
    </row>
    <row r="53800" spans="4:11">
      <c r="D53800" s="1"/>
      <c r="E53800" s="1"/>
      <c r="F53800" s="1"/>
      <c r="G53800" s="1"/>
      <c r="J53800" s="2"/>
      <c r="K53800" s="2"/>
    </row>
    <row r="53801" spans="4:11">
      <c r="D53801" s="1"/>
      <c r="E53801" s="1"/>
      <c r="F53801" s="1"/>
      <c r="G53801" s="1"/>
      <c r="J53801" s="2"/>
      <c r="K53801" s="2"/>
    </row>
    <row r="53802" spans="4:11">
      <c r="D53802" s="1"/>
      <c r="E53802" s="1"/>
      <c r="F53802" s="1"/>
      <c r="G53802" s="1"/>
      <c r="J53802" s="2"/>
      <c r="K53802" s="2"/>
    </row>
    <row r="53803" spans="4:11">
      <c r="D53803" s="1"/>
      <c r="E53803" s="1"/>
      <c r="F53803" s="1"/>
      <c r="G53803" s="1"/>
      <c r="J53803" s="2"/>
      <c r="K53803" s="2"/>
    </row>
    <row r="53804" spans="4:11">
      <c r="D53804" s="1"/>
      <c r="E53804" s="1"/>
      <c r="F53804" s="1"/>
      <c r="G53804" s="1"/>
      <c r="J53804" s="2"/>
      <c r="K53804" s="2"/>
    </row>
    <row r="53805" spans="4:11">
      <c r="D53805" s="1"/>
      <c r="E53805" s="1"/>
      <c r="F53805" s="1"/>
      <c r="G53805" s="1"/>
      <c r="J53805" s="2"/>
      <c r="K53805" s="2"/>
    </row>
    <row r="53806" spans="4:11">
      <c r="D53806" s="1"/>
      <c r="E53806" s="1"/>
      <c r="F53806" s="1"/>
      <c r="G53806" s="1"/>
      <c r="J53806" s="2"/>
      <c r="K53806" s="2"/>
    </row>
    <row r="53807" spans="4:11">
      <c r="D53807" s="1"/>
      <c r="E53807" s="1"/>
      <c r="F53807" s="1"/>
      <c r="G53807" s="1"/>
      <c r="J53807" s="2"/>
      <c r="K53807" s="2"/>
    </row>
    <row r="53808" spans="4:11">
      <c r="D53808" s="1"/>
      <c r="E53808" s="1"/>
      <c r="F53808" s="1"/>
      <c r="G53808" s="1"/>
      <c r="J53808" s="2"/>
      <c r="K53808" s="2"/>
    </row>
    <row r="53809" spans="4:11">
      <c r="D53809" s="1"/>
      <c r="E53809" s="1"/>
      <c r="F53809" s="1"/>
      <c r="G53809" s="1"/>
      <c r="J53809" s="2"/>
      <c r="K53809" s="2"/>
    </row>
    <row r="53810" spans="4:11">
      <c r="D53810" s="1"/>
      <c r="E53810" s="1"/>
      <c r="F53810" s="1"/>
      <c r="G53810" s="1"/>
      <c r="J53810" s="2"/>
      <c r="K53810" s="2"/>
    </row>
    <row r="53811" spans="4:11">
      <c r="D53811" s="1"/>
      <c r="E53811" s="1"/>
      <c r="F53811" s="1"/>
      <c r="G53811" s="1"/>
      <c r="J53811" s="2"/>
      <c r="K53811" s="2"/>
    </row>
    <row r="53812" spans="4:11">
      <c r="D53812" s="1"/>
      <c r="E53812" s="1"/>
      <c r="F53812" s="1"/>
      <c r="G53812" s="1"/>
      <c r="J53812" s="2"/>
      <c r="K53812" s="2"/>
    </row>
    <row r="53813" spans="4:11">
      <c r="D53813" s="1"/>
      <c r="E53813" s="1"/>
      <c r="F53813" s="1"/>
      <c r="G53813" s="1"/>
      <c r="J53813" s="2"/>
      <c r="K53813" s="2"/>
    </row>
    <row r="53814" spans="4:11">
      <c r="D53814" s="1"/>
      <c r="E53814" s="1"/>
      <c r="F53814" s="1"/>
      <c r="G53814" s="1"/>
      <c r="J53814" s="2"/>
      <c r="K53814" s="2"/>
    </row>
    <row r="53815" spans="4:11">
      <c r="D53815" s="1"/>
      <c r="E53815" s="1"/>
      <c r="F53815" s="1"/>
      <c r="G53815" s="1"/>
      <c r="J53815" s="2"/>
      <c r="K53815" s="2"/>
    </row>
    <row r="53816" spans="4:11">
      <c r="D53816" s="1"/>
      <c r="E53816" s="1"/>
      <c r="F53816" s="1"/>
      <c r="G53816" s="1"/>
      <c r="J53816" s="2"/>
      <c r="K53816" s="2"/>
    </row>
    <row r="53817" spans="4:11">
      <c r="D53817" s="1"/>
      <c r="E53817" s="1"/>
      <c r="F53817" s="1"/>
      <c r="G53817" s="1"/>
      <c r="J53817" s="2"/>
      <c r="K53817" s="2"/>
    </row>
    <row r="53818" spans="4:11">
      <c r="D53818" s="1"/>
      <c r="E53818" s="1"/>
      <c r="F53818" s="1"/>
      <c r="G53818" s="1"/>
      <c r="J53818" s="2"/>
      <c r="K53818" s="2"/>
    </row>
    <row r="53819" spans="4:11">
      <c r="D53819" s="1"/>
      <c r="E53819" s="1"/>
      <c r="F53819" s="1"/>
      <c r="G53819" s="1"/>
      <c r="J53819" s="2"/>
      <c r="K53819" s="2"/>
    </row>
    <row r="53820" spans="4:11">
      <c r="D53820" s="1"/>
      <c r="E53820" s="1"/>
      <c r="F53820" s="1"/>
      <c r="G53820" s="1"/>
      <c r="J53820" s="2"/>
      <c r="K53820" s="2"/>
    </row>
    <row r="53821" spans="4:11">
      <c r="D53821" s="1"/>
      <c r="E53821" s="1"/>
      <c r="F53821" s="1"/>
      <c r="G53821" s="1"/>
      <c r="J53821" s="2"/>
      <c r="K53821" s="2"/>
    </row>
    <row r="53822" spans="4:11">
      <c r="D53822" s="1"/>
      <c r="E53822" s="1"/>
      <c r="F53822" s="1"/>
      <c r="G53822" s="1"/>
      <c r="J53822" s="2"/>
      <c r="K53822" s="2"/>
    </row>
    <row r="53823" spans="4:11">
      <c r="D53823" s="1"/>
      <c r="E53823" s="1"/>
      <c r="F53823" s="1"/>
      <c r="G53823" s="1"/>
      <c r="J53823" s="2"/>
      <c r="K53823" s="2"/>
    </row>
    <row r="53824" spans="4:11">
      <c r="D53824" s="1"/>
      <c r="E53824" s="1"/>
      <c r="F53824" s="1"/>
      <c r="G53824" s="1"/>
      <c r="J53824" s="2"/>
      <c r="K53824" s="2"/>
    </row>
    <row r="53825" spans="4:11">
      <c r="D53825" s="1"/>
      <c r="E53825" s="1"/>
      <c r="F53825" s="1"/>
      <c r="G53825" s="1"/>
      <c r="J53825" s="2"/>
      <c r="K53825" s="2"/>
    </row>
    <row r="53826" spans="4:11">
      <c r="D53826" s="1"/>
      <c r="E53826" s="1"/>
      <c r="F53826" s="1"/>
      <c r="G53826" s="1"/>
      <c r="J53826" s="2"/>
      <c r="K53826" s="2"/>
    </row>
    <row r="53827" spans="4:11">
      <c r="D53827" s="1"/>
      <c r="E53827" s="1"/>
      <c r="F53827" s="1"/>
      <c r="G53827" s="1"/>
      <c r="J53827" s="2"/>
      <c r="K53827" s="2"/>
    </row>
    <row r="53828" spans="4:11">
      <c r="D53828" s="1"/>
      <c r="E53828" s="1"/>
      <c r="F53828" s="1"/>
      <c r="G53828" s="1"/>
      <c r="J53828" s="2"/>
      <c r="K53828" s="2"/>
    </row>
    <row r="53829" spans="4:11">
      <c r="D53829" s="1"/>
      <c r="E53829" s="1"/>
      <c r="F53829" s="1"/>
      <c r="G53829" s="1"/>
      <c r="J53829" s="2"/>
      <c r="K53829" s="2"/>
    </row>
    <row r="53830" spans="4:11">
      <c r="D53830" s="1"/>
      <c r="E53830" s="1"/>
      <c r="F53830" s="1"/>
      <c r="G53830" s="1"/>
      <c r="J53830" s="2"/>
      <c r="K53830" s="2"/>
    </row>
    <row r="53831" spans="4:11">
      <c r="D53831" s="1"/>
      <c r="E53831" s="1"/>
      <c r="F53831" s="1"/>
      <c r="G53831" s="1"/>
      <c r="J53831" s="2"/>
      <c r="K53831" s="2"/>
    </row>
    <row r="53832" spans="4:11">
      <c r="D53832" s="1"/>
      <c r="E53832" s="1"/>
      <c r="F53832" s="1"/>
      <c r="G53832" s="1"/>
      <c r="J53832" s="2"/>
      <c r="K53832" s="2"/>
    </row>
    <row r="53833" spans="4:11">
      <c r="D53833" s="1"/>
      <c r="E53833" s="1"/>
      <c r="F53833" s="1"/>
      <c r="G53833" s="1"/>
      <c r="J53833" s="2"/>
      <c r="K53833" s="2"/>
    </row>
    <row r="53834" spans="4:11">
      <c r="D53834" s="1"/>
      <c r="E53834" s="1"/>
      <c r="F53834" s="1"/>
      <c r="G53834" s="1"/>
      <c r="J53834" s="2"/>
      <c r="K53834" s="2"/>
    </row>
    <row r="53835" spans="4:11">
      <c r="D53835" s="1"/>
      <c r="E53835" s="1"/>
      <c r="F53835" s="1"/>
      <c r="G53835" s="1"/>
      <c r="J53835" s="2"/>
      <c r="K53835" s="2"/>
    </row>
    <row r="53836" spans="4:11">
      <c r="D53836" s="1"/>
      <c r="E53836" s="1"/>
      <c r="F53836" s="1"/>
      <c r="G53836" s="1"/>
      <c r="J53836" s="2"/>
      <c r="K53836" s="2"/>
    </row>
    <row r="53837" spans="4:11">
      <c r="D53837" s="1"/>
      <c r="E53837" s="1"/>
      <c r="F53837" s="1"/>
      <c r="G53837" s="1"/>
      <c r="J53837" s="2"/>
      <c r="K53837" s="2"/>
    </row>
    <row r="53838" spans="4:11">
      <c r="D53838" s="1"/>
      <c r="E53838" s="1"/>
      <c r="F53838" s="1"/>
      <c r="G53838" s="1"/>
      <c r="J53838" s="2"/>
      <c r="K53838" s="2"/>
    </row>
    <row r="53839" spans="4:11">
      <c r="D53839" s="1"/>
      <c r="E53839" s="1"/>
      <c r="F53839" s="1"/>
      <c r="G53839" s="1"/>
      <c r="J53839" s="2"/>
      <c r="K53839" s="2"/>
    </row>
    <row r="53840" spans="4:11">
      <c r="D53840" s="1"/>
      <c r="E53840" s="1"/>
      <c r="F53840" s="1"/>
      <c r="G53840" s="1"/>
      <c r="J53840" s="2"/>
      <c r="K53840" s="2"/>
    </row>
    <row r="53841" spans="4:11">
      <c r="D53841" s="1"/>
      <c r="E53841" s="1"/>
      <c r="F53841" s="1"/>
      <c r="G53841" s="1"/>
      <c r="J53841" s="2"/>
      <c r="K53841" s="2"/>
    </row>
    <row r="53842" spans="4:11">
      <c r="D53842" s="1"/>
      <c r="E53842" s="1"/>
      <c r="F53842" s="1"/>
      <c r="G53842" s="1"/>
      <c r="J53842" s="2"/>
      <c r="K53842" s="2"/>
    </row>
    <row r="53843" spans="4:11">
      <c r="D53843" s="1"/>
      <c r="E53843" s="1"/>
      <c r="F53843" s="1"/>
      <c r="G53843" s="1"/>
      <c r="J53843" s="2"/>
      <c r="K53843" s="2"/>
    </row>
    <row r="53844" spans="4:11">
      <c r="D53844" s="1"/>
      <c r="E53844" s="1"/>
      <c r="F53844" s="1"/>
      <c r="G53844" s="1"/>
      <c r="J53844" s="2"/>
      <c r="K53844" s="2"/>
    </row>
    <row r="53845" spans="4:11">
      <c r="D53845" s="1"/>
      <c r="E53845" s="1"/>
      <c r="F53845" s="1"/>
      <c r="G53845" s="1"/>
      <c r="J53845" s="2"/>
      <c r="K53845" s="2"/>
    </row>
    <row r="53846" spans="4:11">
      <c r="D53846" s="1"/>
      <c r="E53846" s="1"/>
      <c r="F53846" s="1"/>
      <c r="G53846" s="1"/>
      <c r="J53846" s="2"/>
      <c r="K53846" s="2"/>
    </row>
    <row r="53847" spans="4:11">
      <c r="D53847" s="1"/>
      <c r="E53847" s="1"/>
      <c r="F53847" s="1"/>
      <c r="G53847" s="1"/>
      <c r="J53847" s="2"/>
      <c r="K53847" s="2"/>
    </row>
    <row r="53848" spans="4:11">
      <c r="D53848" s="1"/>
      <c r="E53848" s="1"/>
      <c r="F53848" s="1"/>
      <c r="G53848" s="1"/>
      <c r="J53848" s="2"/>
      <c r="K53848" s="2"/>
    </row>
    <row r="53849" spans="4:11">
      <c r="D53849" s="1"/>
      <c r="E53849" s="1"/>
      <c r="F53849" s="1"/>
      <c r="G53849" s="1"/>
      <c r="J53849" s="2"/>
      <c r="K53849" s="2"/>
    </row>
    <row r="53850" spans="4:11">
      <c r="D53850" s="1"/>
      <c r="E53850" s="1"/>
      <c r="F53850" s="1"/>
      <c r="G53850" s="1"/>
      <c r="J53850" s="2"/>
      <c r="K53850" s="2"/>
    </row>
    <row r="53851" spans="4:11">
      <c r="D53851" s="1"/>
      <c r="E53851" s="1"/>
      <c r="F53851" s="1"/>
      <c r="G53851" s="1"/>
      <c r="J53851" s="2"/>
      <c r="K53851" s="2"/>
    </row>
    <row r="53852" spans="4:11">
      <c r="D53852" s="1"/>
      <c r="E53852" s="1"/>
      <c r="F53852" s="1"/>
      <c r="G53852" s="1"/>
      <c r="J53852" s="2"/>
      <c r="K53852" s="2"/>
    </row>
    <row r="53853" spans="4:11">
      <c r="D53853" s="1"/>
      <c r="E53853" s="1"/>
      <c r="F53853" s="1"/>
      <c r="G53853" s="1"/>
      <c r="J53853" s="2"/>
      <c r="K53853" s="2"/>
    </row>
    <row r="53854" spans="4:11">
      <c r="D53854" s="1"/>
      <c r="E53854" s="1"/>
      <c r="F53854" s="1"/>
      <c r="G53854" s="1"/>
      <c r="J53854" s="2"/>
      <c r="K53854" s="2"/>
    </row>
    <row r="53855" spans="4:11">
      <c r="D53855" s="1"/>
      <c r="E53855" s="1"/>
      <c r="F53855" s="1"/>
      <c r="G53855" s="1"/>
      <c r="J53855" s="2"/>
      <c r="K53855" s="2"/>
    </row>
    <row r="53856" spans="4:11">
      <c r="D53856" s="1"/>
      <c r="E53856" s="1"/>
      <c r="F53856" s="1"/>
      <c r="G53856" s="1"/>
      <c r="J53856" s="2"/>
      <c r="K53856" s="2"/>
    </row>
    <row r="53857" spans="4:11">
      <c r="D53857" s="1"/>
      <c r="E53857" s="1"/>
      <c r="F53857" s="1"/>
      <c r="G53857" s="1"/>
      <c r="J53857" s="2"/>
      <c r="K53857" s="2"/>
    </row>
    <row r="53858" spans="4:11">
      <c r="D53858" s="1"/>
      <c r="E53858" s="1"/>
      <c r="F53858" s="1"/>
      <c r="G53858" s="1"/>
      <c r="J53858" s="2"/>
      <c r="K53858" s="2"/>
    </row>
    <row r="53859" spans="4:11">
      <c r="D53859" s="1"/>
      <c r="E53859" s="1"/>
      <c r="F53859" s="1"/>
      <c r="G53859" s="1"/>
      <c r="J53859" s="2"/>
      <c r="K53859" s="2"/>
    </row>
    <row r="53860" spans="4:11">
      <c r="D53860" s="1"/>
      <c r="E53860" s="1"/>
      <c r="F53860" s="1"/>
      <c r="G53860" s="1"/>
      <c r="J53860" s="2"/>
      <c r="K53860" s="2"/>
    </row>
    <row r="53861" spans="4:11">
      <c r="D53861" s="1"/>
      <c r="E53861" s="1"/>
      <c r="F53861" s="1"/>
      <c r="G53861" s="1"/>
      <c r="J53861" s="2"/>
      <c r="K53861" s="2"/>
    </row>
    <row r="53862" spans="4:11">
      <c r="D53862" s="1"/>
      <c r="E53862" s="1"/>
      <c r="F53862" s="1"/>
      <c r="G53862" s="1"/>
      <c r="J53862" s="2"/>
      <c r="K53862" s="2"/>
    </row>
    <row r="53863" spans="4:11">
      <c r="D53863" s="1"/>
      <c r="E53863" s="1"/>
      <c r="F53863" s="1"/>
      <c r="G53863" s="1"/>
      <c r="J53863" s="2"/>
      <c r="K53863" s="2"/>
    </row>
    <row r="53864" spans="4:11">
      <c r="D53864" s="1"/>
      <c r="E53864" s="1"/>
      <c r="F53864" s="1"/>
      <c r="G53864" s="1"/>
      <c r="J53864" s="2"/>
      <c r="K53864" s="2"/>
    </row>
    <row r="53865" spans="4:11">
      <c r="D53865" s="1"/>
      <c r="E53865" s="1"/>
      <c r="F53865" s="1"/>
      <c r="G53865" s="1"/>
      <c r="J53865" s="2"/>
      <c r="K53865" s="2"/>
    </row>
    <row r="53866" spans="4:11">
      <c r="D53866" s="1"/>
      <c r="E53866" s="1"/>
      <c r="F53866" s="1"/>
      <c r="G53866" s="1"/>
      <c r="J53866" s="2"/>
      <c r="K53866" s="2"/>
    </row>
    <row r="53867" spans="4:11">
      <c r="D53867" s="1"/>
      <c r="E53867" s="1"/>
      <c r="F53867" s="1"/>
      <c r="G53867" s="1"/>
      <c r="J53867" s="2"/>
      <c r="K53867" s="2"/>
    </row>
    <row r="53868" spans="4:11">
      <c r="D53868" s="1"/>
      <c r="E53868" s="1"/>
      <c r="F53868" s="1"/>
      <c r="G53868" s="1"/>
      <c r="J53868" s="2"/>
      <c r="K53868" s="2"/>
    </row>
    <row r="53869" spans="4:11">
      <c r="D53869" s="1"/>
      <c r="E53869" s="1"/>
      <c r="F53869" s="1"/>
      <c r="G53869" s="1"/>
      <c r="J53869" s="2"/>
      <c r="K53869" s="2"/>
    </row>
    <row r="53870" spans="4:11">
      <c r="D53870" s="1"/>
      <c r="E53870" s="1"/>
      <c r="F53870" s="1"/>
      <c r="G53870" s="1"/>
      <c r="J53870" s="2"/>
      <c r="K53870" s="2"/>
    </row>
    <row r="53871" spans="4:11">
      <c r="D53871" s="1"/>
      <c r="E53871" s="1"/>
      <c r="F53871" s="1"/>
      <c r="G53871" s="1"/>
      <c r="J53871" s="2"/>
      <c r="K53871" s="2"/>
    </row>
    <row r="53872" spans="4:11">
      <c r="D53872" s="1"/>
      <c r="E53872" s="1"/>
      <c r="F53872" s="1"/>
      <c r="G53872" s="1"/>
      <c r="J53872" s="2"/>
      <c r="K53872" s="2"/>
    </row>
    <row r="53873" spans="4:11">
      <c r="D53873" s="1"/>
      <c r="E53873" s="1"/>
      <c r="F53873" s="1"/>
      <c r="G53873" s="1"/>
      <c r="J53873" s="2"/>
      <c r="K53873" s="2"/>
    </row>
    <row r="53874" spans="4:11">
      <c r="D53874" s="1"/>
      <c r="E53874" s="1"/>
      <c r="F53874" s="1"/>
      <c r="G53874" s="1"/>
      <c r="J53874" s="2"/>
      <c r="K53874" s="2"/>
    </row>
    <row r="53875" spans="4:11">
      <c r="D53875" s="1"/>
      <c r="E53875" s="1"/>
      <c r="F53875" s="1"/>
      <c r="G53875" s="1"/>
      <c r="J53875" s="2"/>
      <c r="K53875" s="2"/>
    </row>
    <row r="53876" spans="4:11">
      <c r="D53876" s="1"/>
      <c r="E53876" s="1"/>
      <c r="F53876" s="1"/>
      <c r="G53876" s="1"/>
      <c r="J53876" s="2"/>
      <c r="K53876" s="2"/>
    </row>
    <row r="53877" spans="4:11">
      <c r="D53877" s="1"/>
      <c r="E53877" s="1"/>
      <c r="F53877" s="1"/>
      <c r="G53877" s="1"/>
      <c r="J53877" s="2"/>
      <c r="K53877" s="2"/>
    </row>
    <row r="53878" spans="4:11">
      <c r="D53878" s="1"/>
      <c r="E53878" s="1"/>
      <c r="F53878" s="1"/>
      <c r="G53878" s="1"/>
      <c r="J53878" s="2"/>
      <c r="K53878" s="2"/>
    </row>
    <row r="53879" spans="4:11">
      <c r="D53879" s="1"/>
      <c r="E53879" s="1"/>
      <c r="F53879" s="1"/>
      <c r="G53879" s="1"/>
      <c r="J53879" s="2"/>
      <c r="K53879" s="2"/>
    </row>
    <row r="53880" spans="4:11">
      <c r="D53880" s="1"/>
      <c r="E53880" s="1"/>
      <c r="F53880" s="1"/>
      <c r="G53880" s="1"/>
      <c r="J53880" s="2"/>
      <c r="K53880" s="2"/>
    </row>
    <row r="53881" spans="4:11">
      <c r="D53881" s="1"/>
      <c r="E53881" s="1"/>
      <c r="F53881" s="1"/>
      <c r="G53881" s="1"/>
      <c r="J53881" s="2"/>
      <c r="K53881" s="2"/>
    </row>
    <row r="53882" spans="4:11">
      <c r="D53882" s="1"/>
      <c r="E53882" s="1"/>
      <c r="F53882" s="1"/>
      <c r="G53882" s="1"/>
      <c r="J53882" s="2"/>
      <c r="K53882" s="2"/>
    </row>
    <row r="53883" spans="4:11">
      <c r="D53883" s="1"/>
      <c r="E53883" s="1"/>
      <c r="F53883" s="1"/>
      <c r="G53883" s="1"/>
      <c r="J53883" s="2"/>
      <c r="K53883" s="2"/>
    </row>
    <row r="53884" spans="4:11">
      <c r="D53884" s="1"/>
      <c r="E53884" s="1"/>
      <c r="F53884" s="1"/>
      <c r="G53884" s="1"/>
      <c r="J53884" s="2"/>
      <c r="K53884" s="2"/>
    </row>
    <row r="53885" spans="4:11">
      <c r="D53885" s="1"/>
      <c r="E53885" s="1"/>
      <c r="F53885" s="1"/>
      <c r="G53885" s="1"/>
      <c r="J53885" s="2"/>
      <c r="K53885" s="2"/>
    </row>
    <row r="53886" spans="4:11">
      <c r="D53886" s="1"/>
      <c r="E53886" s="1"/>
      <c r="F53886" s="1"/>
      <c r="G53886" s="1"/>
      <c r="J53886" s="2"/>
      <c r="K53886" s="2"/>
    </row>
    <row r="53887" spans="4:11">
      <c r="D53887" s="1"/>
      <c r="E53887" s="1"/>
      <c r="F53887" s="1"/>
      <c r="G53887" s="1"/>
      <c r="J53887" s="2"/>
      <c r="K53887" s="2"/>
    </row>
    <row r="53888" spans="4:11">
      <c r="D53888" s="1"/>
      <c r="E53888" s="1"/>
      <c r="F53888" s="1"/>
      <c r="G53888" s="1"/>
      <c r="J53888" s="2"/>
      <c r="K53888" s="2"/>
    </row>
    <row r="53889" spans="4:11">
      <c r="D53889" s="1"/>
      <c r="E53889" s="1"/>
      <c r="F53889" s="1"/>
      <c r="G53889" s="1"/>
      <c r="J53889" s="2"/>
      <c r="K53889" s="2"/>
    </row>
    <row r="53890" spans="4:11">
      <c r="D53890" s="1"/>
      <c r="E53890" s="1"/>
      <c r="F53890" s="1"/>
      <c r="G53890" s="1"/>
      <c r="J53890" s="2"/>
      <c r="K53890" s="2"/>
    </row>
    <row r="53891" spans="4:11">
      <c r="D53891" s="1"/>
      <c r="E53891" s="1"/>
      <c r="F53891" s="1"/>
      <c r="G53891" s="1"/>
      <c r="J53891" s="2"/>
      <c r="K53891" s="2"/>
    </row>
    <row r="53892" spans="4:11">
      <c r="D53892" s="1"/>
      <c r="E53892" s="1"/>
      <c r="F53892" s="1"/>
      <c r="G53892" s="1"/>
      <c r="J53892" s="2"/>
      <c r="K53892" s="2"/>
    </row>
    <row r="53893" spans="4:11">
      <c r="D53893" s="1"/>
      <c r="E53893" s="1"/>
      <c r="F53893" s="1"/>
      <c r="G53893" s="1"/>
      <c r="J53893" s="2"/>
      <c r="K53893" s="2"/>
    </row>
    <row r="53894" spans="4:11">
      <c r="D53894" s="1"/>
      <c r="E53894" s="1"/>
      <c r="F53894" s="1"/>
      <c r="G53894" s="1"/>
      <c r="J53894" s="2"/>
      <c r="K53894" s="2"/>
    </row>
    <row r="53895" spans="4:11">
      <c r="D53895" s="1"/>
      <c r="E53895" s="1"/>
      <c r="F53895" s="1"/>
      <c r="G53895" s="1"/>
      <c r="J53895" s="2"/>
      <c r="K53895" s="2"/>
    </row>
    <row r="53896" spans="4:11">
      <c r="D53896" s="1"/>
      <c r="E53896" s="1"/>
      <c r="F53896" s="1"/>
      <c r="G53896" s="1"/>
      <c r="J53896" s="2"/>
      <c r="K53896" s="2"/>
    </row>
    <row r="53897" spans="4:11">
      <c r="D53897" s="1"/>
      <c r="E53897" s="1"/>
      <c r="F53897" s="1"/>
      <c r="G53897" s="1"/>
      <c r="J53897" s="2"/>
      <c r="K53897" s="2"/>
    </row>
    <row r="53898" spans="4:11">
      <c r="D53898" s="1"/>
      <c r="E53898" s="1"/>
      <c r="F53898" s="1"/>
      <c r="G53898" s="1"/>
      <c r="J53898" s="2"/>
      <c r="K53898" s="2"/>
    </row>
    <row r="53899" spans="4:11">
      <c r="D53899" s="1"/>
      <c r="E53899" s="1"/>
      <c r="F53899" s="1"/>
      <c r="G53899" s="1"/>
      <c r="J53899" s="2"/>
      <c r="K53899" s="2"/>
    </row>
    <row r="53900" spans="4:11">
      <c r="D53900" s="1"/>
      <c r="E53900" s="1"/>
      <c r="F53900" s="1"/>
      <c r="G53900" s="1"/>
      <c r="J53900" s="2"/>
      <c r="K53900" s="2"/>
    </row>
    <row r="53901" spans="4:11">
      <c r="D53901" s="1"/>
      <c r="E53901" s="1"/>
      <c r="F53901" s="1"/>
      <c r="G53901" s="1"/>
      <c r="J53901" s="2"/>
      <c r="K53901" s="2"/>
    </row>
    <row r="53902" spans="4:11">
      <c r="D53902" s="1"/>
      <c r="E53902" s="1"/>
      <c r="F53902" s="1"/>
      <c r="G53902" s="1"/>
      <c r="J53902" s="2"/>
      <c r="K53902" s="2"/>
    </row>
    <row r="53903" spans="4:11">
      <c r="D53903" s="1"/>
      <c r="E53903" s="1"/>
      <c r="F53903" s="1"/>
      <c r="G53903" s="1"/>
      <c r="J53903" s="2"/>
      <c r="K53903" s="2"/>
    </row>
    <row r="53904" spans="4:11">
      <c r="D53904" s="1"/>
      <c r="E53904" s="1"/>
      <c r="F53904" s="1"/>
      <c r="G53904" s="1"/>
      <c r="J53904" s="2"/>
      <c r="K53904" s="2"/>
    </row>
    <row r="53905" spans="4:11">
      <c r="D53905" s="1"/>
      <c r="E53905" s="1"/>
      <c r="F53905" s="1"/>
      <c r="G53905" s="1"/>
      <c r="J53905" s="2"/>
      <c r="K53905" s="2"/>
    </row>
    <row r="53906" spans="4:11">
      <c r="D53906" s="1"/>
      <c r="E53906" s="1"/>
      <c r="F53906" s="1"/>
      <c r="G53906" s="1"/>
      <c r="J53906" s="2"/>
      <c r="K53906" s="2"/>
    </row>
    <row r="53907" spans="4:11">
      <c r="D53907" s="1"/>
      <c r="E53907" s="1"/>
      <c r="F53907" s="1"/>
      <c r="G53907" s="1"/>
      <c r="J53907" s="2"/>
      <c r="K53907" s="2"/>
    </row>
    <row r="53908" spans="4:11">
      <c r="D53908" s="1"/>
      <c r="E53908" s="1"/>
      <c r="F53908" s="1"/>
      <c r="G53908" s="1"/>
      <c r="J53908" s="2"/>
      <c r="K53908" s="2"/>
    </row>
    <row r="53909" spans="4:11">
      <c r="D53909" s="1"/>
      <c r="E53909" s="1"/>
      <c r="F53909" s="1"/>
      <c r="G53909" s="1"/>
      <c r="J53909" s="2"/>
      <c r="K53909" s="2"/>
    </row>
    <row r="53910" spans="4:11">
      <c r="D53910" s="1"/>
      <c r="E53910" s="1"/>
      <c r="F53910" s="1"/>
      <c r="G53910" s="1"/>
      <c r="J53910" s="2"/>
      <c r="K53910" s="2"/>
    </row>
    <row r="53911" spans="4:11">
      <c r="D53911" s="1"/>
      <c r="E53911" s="1"/>
      <c r="F53911" s="1"/>
      <c r="G53911" s="1"/>
      <c r="J53911" s="2"/>
      <c r="K53911" s="2"/>
    </row>
    <row r="53912" spans="4:11">
      <c r="D53912" s="1"/>
      <c r="E53912" s="1"/>
      <c r="F53912" s="1"/>
      <c r="G53912" s="1"/>
      <c r="J53912" s="2"/>
      <c r="K53912" s="2"/>
    </row>
    <row r="53913" spans="4:11">
      <c r="D53913" s="1"/>
      <c r="E53913" s="1"/>
      <c r="F53913" s="1"/>
      <c r="G53913" s="1"/>
      <c r="J53913" s="2"/>
      <c r="K53913" s="2"/>
    </row>
    <row r="53914" spans="4:11">
      <c r="D53914" s="1"/>
      <c r="E53914" s="1"/>
      <c r="F53914" s="1"/>
      <c r="G53914" s="1"/>
      <c r="J53914" s="2"/>
      <c r="K53914" s="2"/>
    </row>
    <row r="53915" spans="4:11">
      <c r="D53915" s="1"/>
      <c r="E53915" s="1"/>
      <c r="F53915" s="1"/>
      <c r="G53915" s="1"/>
      <c r="J53915" s="2"/>
      <c r="K53915" s="2"/>
    </row>
    <row r="53916" spans="4:11">
      <c r="D53916" s="1"/>
      <c r="E53916" s="1"/>
      <c r="F53916" s="1"/>
      <c r="G53916" s="1"/>
      <c r="J53916" s="2"/>
      <c r="K53916" s="2"/>
    </row>
    <row r="53917" spans="4:11">
      <c r="D53917" s="1"/>
      <c r="E53917" s="1"/>
      <c r="F53917" s="1"/>
      <c r="G53917" s="1"/>
      <c r="J53917" s="2"/>
      <c r="K53917" s="2"/>
    </row>
    <row r="53918" spans="4:11">
      <c r="D53918" s="1"/>
      <c r="E53918" s="1"/>
      <c r="F53918" s="1"/>
      <c r="G53918" s="1"/>
      <c r="J53918" s="2"/>
      <c r="K53918" s="2"/>
    </row>
    <row r="53919" spans="4:11">
      <c r="D53919" s="1"/>
      <c r="E53919" s="1"/>
      <c r="F53919" s="1"/>
      <c r="G53919" s="1"/>
      <c r="J53919" s="2"/>
      <c r="K53919" s="2"/>
    </row>
    <row r="53920" spans="4:11">
      <c r="D53920" s="1"/>
      <c r="E53920" s="1"/>
      <c r="F53920" s="1"/>
      <c r="G53920" s="1"/>
      <c r="J53920" s="2"/>
      <c r="K53920" s="2"/>
    </row>
    <row r="53921" spans="4:11">
      <c r="D53921" s="1"/>
      <c r="E53921" s="1"/>
      <c r="F53921" s="1"/>
      <c r="G53921" s="1"/>
      <c r="J53921" s="2"/>
      <c r="K53921" s="2"/>
    </row>
    <row r="53922" spans="4:11">
      <c r="D53922" s="1"/>
      <c r="E53922" s="1"/>
      <c r="F53922" s="1"/>
      <c r="G53922" s="1"/>
      <c r="J53922" s="2"/>
      <c r="K53922" s="2"/>
    </row>
    <row r="53923" spans="4:11">
      <c r="D53923" s="1"/>
      <c r="E53923" s="1"/>
      <c r="F53923" s="1"/>
      <c r="G53923" s="1"/>
      <c r="J53923" s="2"/>
      <c r="K53923" s="2"/>
    </row>
    <row r="53924" spans="4:11">
      <c r="D53924" s="1"/>
      <c r="E53924" s="1"/>
      <c r="F53924" s="1"/>
      <c r="G53924" s="1"/>
      <c r="J53924" s="2"/>
      <c r="K53924" s="2"/>
    </row>
    <row r="53925" spans="4:11">
      <c r="D53925" s="1"/>
      <c r="E53925" s="1"/>
      <c r="F53925" s="1"/>
      <c r="G53925" s="1"/>
      <c r="J53925" s="2"/>
      <c r="K53925" s="2"/>
    </row>
    <row r="53926" spans="4:11">
      <c r="D53926" s="1"/>
      <c r="E53926" s="1"/>
      <c r="F53926" s="1"/>
      <c r="G53926" s="1"/>
      <c r="J53926" s="2"/>
      <c r="K53926" s="2"/>
    </row>
    <row r="53927" spans="4:11">
      <c r="D53927" s="1"/>
      <c r="E53927" s="1"/>
      <c r="F53927" s="1"/>
      <c r="G53927" s="1"/>
      <c r="J53927" s="2"/>
      <c r="K53927" s="2"/>
    </row>
    <row r="53928" spans="4:11">
      <c r="D53928" s="1"/>
      <c r="E53928" s="1"/>
      <c r="F53928" s="1"/>
      <c r="G53928" s="1"/>
      <c r="J53928" s="2"/>
      <c r="K53928" s="2"/>
    </row>
    <row r="53929" spans="4:11">
      <c r="D53929" s="1"/>
      <c r="E53929" s="1"/>
      <c r="F53929" s="1"/>
      <c r="G53929" s="1"/>
      <c r="J53929" s="2"/>
      <c r="K53929" s="2"/>
    </row>
    <row r="53930" spans="4:11">
      <c r="D53930" s="1"/>
      <c r="E53930" s="1"/>
      <c r="F53930" s="1"/>
      <c r="G53930" s="1"/>
      <c r="J53930" s="2"/>
      <c r="K53930" s="2"/>
    </row>
    <row r="53931" spans="4:11">
      <c r="D53931" s="1"/>
      <c r="E53931" s="1"/>
      <c r="F53931" s="1"/>
      <c r="G53931" s="1"/>
      <c r="J53931" s="2"/>
      <c r="K53931" s="2"/>
    </row>
    <row r="53932" spans="4:11">
      <c r="D53932" s="1"/>
      <c r="E53932" s="1"/>
      <c r="F53932" s="1"/>
      <c r="G53932" s="1"/>
      <c r="J53932" s="2"/>
      <c r="K53932" s="2"/>
    </row>
    <row r="53933" spans="4:11">
      <c r="D53933" s="1"/>
      <c r="E53933" s="1"/>
      <c r="F53933" s="1"/>
      <c r="G53933" s="1"/>
      <c r="J53933" s="2"/>
      <c r="K53933" s="2"/>
    </row>
    <row r="53934" spans="4:11">
      <c r="D53934" s="1"/>
      <c r="E53934" s="1"/>
      <c r="F53934" s="1"/>
      <c r="G53934" s="1"/>
      <c r="J53934" s="2"/>
      <c r="K53934" s="2"/>
    </row>
    <row r="53935" spans="4:11">
      <c r="D53935" s="1"/>
      <c r="E53935" s="1"/>
      <c r="F53935" s="1"/>
      <c r="G53935" s="1"/>
      <c r="J53935" s="2"/>
      <c r="K53935" s="2"/>
    </row>
    <row r="53936" spans="4:11">
      <c r="D53936" s="1"/>
      <c r="E53936" s="1"/>
      <c r="F53936" s="1"/>
      <c r="G53936" s="1"/>
      <c r="J53936" s="2"/>
      <c r="K53936" s="2"/>
    </row>
    <row r="53937" spans="4:11">
      <c r="D53937" s="1"/>
      <c r="E53937" s="1"/>
      <c r="F53937" s="1"/>
      <c r="G53937" s="1"/>
      <c r="J53937" s="2"/>
      <c r="K53937" s="2"/>
    </row>
    <row r="53938" spans="4:11">
      <c r="D53938" s="1"/>
      <c r="E53938" s="1"/>
      <c r="F53938" s="1"/>
      <c r="G53938" s="1"/>
      <c r="J53938" s="2"/>
      <c r="K53938" s="2"/>
    </row>
    <row r="53939" spans="4:11">
      <c r="D53939" s="1"/>
      <c r="E53939" s="1"/>
      <c r="F53939" s="1"/>
      <c r="G53939" s="1"/>
      <c r="J53939" s="2"/>
      <c r="K53939" s="2"/>
    </row>
    <row r="53940" spans="4:11">
      <c r="D53940" s="1"/>
      <c r="E53940" s="1"/>
      <c r="F53940" s="1"/>
      <c r="G53940" s="1"/>
      <c r="J53940" s="2"/>
      <c r="K53940" s="2"/>
    </row>
    <row r="53941" spans="4:11">
      <c r="D53941" s="1"/>
      <c r="E53941" s="1"/>
      <c r="F53941" s="1"/>
      <c r="G53941" s="1"/>
      <c r="J53941" s="2"/>
      <c r="K53941" s="2"/>
    </row>
    <row r="53942" spans="4:11">
      <c r="D53942" s="1"/>
      <c r="E53942" s="1"/>
      <c r="F53942" s="1"/>
      <c r="G53942" s="1"/>
      <c r="J53942" s="2"/>
      <c r="K53942" s="2"/>
    </row>
    <row r="53943" spans="4:11">
      <c r="D53943" s="1"/>
      <c r="E53943" s="1"/>
      <c r="F53943" s="1"/>
      <c r="G53943" s="1"/>
      <c r="J53943" s="2"/>
      <c r="K53943" s="2"/>
    </row>
    <row r="53944" spans="4:11">
      <c r="D53944" s="1"/>
      <c r="E53944" s="1"/>
      <c r="F53944" s="1"/>
      <c r="G53944" s="1"/>
      <c r="J53944" s="2"/>
      <c r="K53944" s="2"/>
    </row>
    <row r="53945" spans="4:11">
      <c r="D53945" s="1"/>
      <c r="E53945" s="1"/>
      <c r="F53945" s="1"/>
      <c r="G53945" s="1"/>
      <c r="J53945" s="2"/>
      <c r="K53945" s="2"/>
    </row>
    <row r="53946" spans="4:11">
      <c r="D53946" s="1"/>
      <c r="E53946" s="1"/>
      <c r="F53946" s="1"/>
      <c r="G53946" s="1"/>
      <c r="J53946" s="2"/>
      <c r="K53946" s="2"/>
    </row>
    <row r="53947" spans="4:11">
      <c r="D53947" s="1"/>
      <c r="E53947" s="1"/>
      <c r="F53947" s="1"/>
      <c r="G53947" s="1"/>
      <c r="J53947" s="2"/>
      <c r="K53947" s="2"/>
    </row>
    <row r="53948" spans="4:11">
      <c r="D53948" s="1"/>
      <c r="E53948" s="1"/>
      <c r="F53948" s="1"/>
      <c r="G53948" s="1"/>
      <c r="J53948" s="2"/>
      <c r="K53948" s="2"/>
    </row>
    <row r="53949" spans="4:11">
      <c r="D53949" s="1"/>
      <c r="E53949" s="1"/>
      <c r="F53949" s="1"/>
      <c r="G53949" s="1"/>
      <c r="J53949" s="2"/>
      <c r="K53949" s="2"/>
    </row>
    <row r="53950" spans="4:11">
      <c r="D53950" s="1"/>
      <c r="E53950" s="1"/>
      <c r="F53950" s="1"/>
      <c r="G53950" s="1"/>
      <c r="J53950" s="2"/>
      <c r="K53950" s="2"/>
    </row>
    <row r="53951" spans="4:11">
      <c r="D53951" s="1"/>
      <c r="E53951" s="1"/>
      <c r="F53951" s="1"/>
      <c r="G53951" s="1"/>
      <c r="J53951" s="2"/>
      <c r="K53951" s="2"/>
    </row>
    <row r="53952" spans="4:11">
      <c r="D53952" s="1"/>
      <c r="E53952" s="1"/>
      <c r="F53952" s="1"/>
      <c r="G53952" s="1"/>
      <c r="J53952" s="2"/>
      <c r="K53952" s="2"/>
    </row>
    <row r="53953" spans="4:11">
      <c r="D53953" s="1"/>
      <c r="E53953" s="1"/>
      <c r="F53953" s="1"/>
      <c r="G53953" s="1"/>
      <c r="J53953" s="2"/>
      <c r="K53953" s="2"/>
    </row>
    <row r="53954" spans="4:11">
      <c r="D53954" s="1"/>
      <c r="E53954" s="1"/>
      <c r="F53954" s="1"/>
      <c r="G53954" s="1"/>
      <c r="J53954" s="2"/>
      <c r="K53954" s="2"/>
    </row>
    <row r="53955" spans="4:11">
      <c r="D53955" s="1"/>
      <c r="E53955" s="1"/>
      <c r="F53955" s="1"/>
      <c r="G53955" s="1"/>
      <c r="J53955" s="2"/>
      <c r="K53955" s="2"/>
    </row>
    <row r="53956" spans="4:11">
      <c r="D53956" s="1"/>
      <c r="E53956" s="1"/>
      <c r="F53956" s="1"/>
      <c r="G53956" s="1"/>
      <c r="J53956" s="2"/>
      <c r="K53956" s="2"/>
    </row>
    <row r="53957" spans="4:11">
      <c r="D53957" s="1"/>
      <c r="E53957" s="1"/>
      <c r="F53957" s="1"/>
      <c r="G53957" s="1"/>
      <c r="J53957" s="2"/>
      <c r="K53957" s="2"/>
    </row>
    <row r="53958" spans="4:11">
      <c r="D53958" s="1"/>
      <c r="E53958" s="1"/>
      <c r="F53958" s="1"/>
      <c r="G53958" s="1"/>
      <c r="J53958" s="2"/>
      <c r="K53958" s="2"/>
    </row>
    <row r="53959" spans="4:11">
      <c r="D53959" s="1"/>
      <c r="E53959" s="1"/>
      <c r="F53959" s="1"/>
      <c r="G53959" s="1"/>
      <c r="J53959" s="2"/>
      <c r="K53959" s="2"/>
    </row>
    <row r="53960" spans="4:11">
      <c r="D53960" s="1"/>
      <c r="E53960" s="1"/>
      <c r="F53960" s="1"/>
      <c r="G53960" s="1"/>
      <c r="J53960" s="2"/>
      <c r="K53960" s="2"/>
    </row>
    <row r="53961" spans="4:11">
      <c r="D53961" s="1"/>
      <c r="E53961" s="1"/>
      <c r="F53961" s="1"/>
      <c r="G53961" s="1"/>
      <c r="J53961" s="2"/>
      <c r="K53961" s="2"/>
    </row>
    <row r="53962" spans="4:11">
      <c r="D53962" s="1"/>
      <c r="E53962" s="1"/>
      <c r="F53962" s="1"/>
      <c r="G53962" s="1"/>
      <c r="J53962" s="2"/>
      <c r="K53962" s="2"/>
    </row>
    <row r="53963" spans="4:11">
      <c r="D53963" s="1"/>
      <c r="E53963" s="1"/>
      <c r="F53963" s="1"/>
      <c r="G53963" s="1"/>
      <c r="J53963" s="2"/>
      <c r="K53963" s="2"/>
    </row>
    <row r="53964" spans="4:11">
      <c r="D53964" s="1"/>
      <c r="E53964" s="1"/>
      <c r="F53964" s="1"/>
      <c r="G53964" s="1"/>
      <c r="J53964" s="2"/>
      <c r="K53964" s="2"/>
    </row>
    <row r="53965" spans="4:11">
      <c r="D53965" s="1"/>
      <c r="E53965" s="1"/>
      <c r="F53965" s="1"/>
      <c r="G53965" s="1"/>
      <c r="J53965" s="2"/>
      <c r="K53965" s="2"/>
    </row>
    <row r="53966" spans="4:11">
      <c r="D53966" s="1"/>
      <c r="E53966" s="1"/>
      <c r="F53966" s="1"/>
      <c r="G53966" s="1"/>
      <c r="J53966" s="2"/>
      <c r="K53966" s="2"/>
    </row>
    <row r="53967" spans="4:11">
      <c r="D53967" s="1"/>
      <c r="E53967" s="1"/>
      <c r="F53967" s="1"/>
      <c r="G53967" s="1"/>
      <c r="J53967" s="2"/>
      <c r="K53967" s="2"/>
    </row>
    <row r="53968" spans="4:11">
      <c r="D53968" s="1"/>
      <c r="E53968" s="1"/>
      <c r="F53968" s="1"/>
      <c r="G53968" s="1"/>
      <c r="J53968" s="2"/>
      <c r="K53968" s="2"/>
    </row>
    <row r="53969" spans="4:11">
      <c r="D53969" s="1"/>
      <c r="E53969" s="1"/>
      <c r="F53969" s="1"/>
      <c r="G53969" s="1"/>
      <c r="J53969" s="2"/>
      <c r="K53969" s="2"/>
    </row>
    <row r="53970" spans="4:11">
      <c r="D53970" s="1"/>
      <c r="E53970" s="1"/>
      <c r="F53970" s="1"/>
      <c r="G53970" s="1"/>
      <c r="J53970" s="2"/>
      <c r="K53970" s="2"/>
    </row>
    <row r="53971" spans="4:11">
      <c r="D53971" s="1"/>
      <c r="E53971" s="1"/>
      <c r="F53971" s="1"/>
      <c r="G53971" s="1"/>
      <c r="J53971" s="2"/>
      <c r="K53971" s="2"/>
    </row>
    <row r="53972" spans="4:11">
      <c r="D53972" s="1"/>
      <c r="E53972" s="1"/>
      <c r="F53972" s="1"/>
      <c r="G53972" s="1"/>
      <c r="J53972" s="2"/>
      <c r="K53972" s="2"/>
    </row>
    <row r="53973" spans="4:11">
      <c r="D53973" s="1"/>
      <c r="E53973" s="1"/>
      <c r="F53973" s="1"/>
      <c r="G53973" s="1"/>
      <c r="J53973" s="2"/>
      <c r="K53973" s="2"/>
    </row>
    <row r="53974" spans="4:11">
      <c r="D53974" s="1"/>
      <c r="E53974" s="1"/>
      <c r="F53974" s="1"/>
      <c r="G53974" s="1"/>
      <c r="J53974" s="2"/>
      <c r="K53974" s="2"/>
    </row>
    <row r="53975" spans="4:11">
      <c r="D53975" s="1"/>
      <c r="E53975" s="1"/>
      <c r="F53975" s="1"/>
      <c r="G53975" s="1"/>
      <c r="J53975" s="2"/>
      <c r="K53975" s="2"/>
    </row>
    <row r="53976" spans="4:11">
      <c r="D53976" s="1"/>
      <c r="E53976" s="1"/>
      <c r="F53976" s="1"/>
      <c r="G53976" s="1"/>
      <c r="J53976" s="2"/>
      <c r="K53976" s="2"/>
    </row>
    <row r="53977" spans="4:11">
      <c r="D53977" s="1"/>
      <c r="E53977" s="1"/>
      <c r="F53977" s="1"/>
      <c r="G53977" s="1"/>
      <c r="J53977" s="2"/>
      <c r="K53977" s="2"/>
    </row>
    <row r="53978" spans="4:11">
      <c r="D53978" s="1"/>
      <c r="E53978" s="1"/>
      <c r="F53978" s="1"/>
      <c r="G53978" s="1"/>
      <c r="J53978" s="2"/>
      <c r="K53978" s="2"/>
    </row>
    <row r="53979" spans="4:11">
      <c r="D53979" s="1"/>
      <c r="E53979" s="1"/>
      <c r="F53979" s="1"/>
      <c r="G53979" s="1"/>
      <c r="J53979" s="2"/>
      <c r="K53979" s="2"/>
    </row>
    <row r="53980" spans="4:11">
      <c r="D53980" s="1"/>
      <c r="E53980" s="1"/>
      <c r="F53980" s="1"/>
      <c r="G53980" s="1"/>
      <c r="J53980" s="2"/>
      <c r="K53980" s="2"/>
    </row>
    <row r="53981" spans="4:11">
      <c r="D53981" s="1"/>
      <c r="E53981" s="1"/>
      <c r="F53981" s="1"/>
      <c r="G53981" s="1"/>
      <c r="J53981" s="2"/>
      <c r="K53981" s="2"/>
    </row>
    <row r="53982" spans="4:11">
      <c r="D53982" s="1"/>
      <c r="E53982" s="1"/>
      <c r="F53982" s="1"/>
      <c r="G53982" s="1"/>
      <c r="J53982" s="2"/>
      <c r="K53982" s="2"/>
    </row>
    <row r="53983" spans="4:11">
      <c r="D53983" s="1"/>
      <c r="E53983" s="1"/>
      <c r="F53983" s="1"/>
      <c r="G53983" s="1"/>
      <c r="J53983" s="2"/>
      <c r="K53983" s="2"/>
    </row>
    <row r="53984" spans="4:11">
      <c r="D53984" s="1"/>
      <c r="E53984" s="1"/>
      <c r="F53984" s="1"/>
      <c r="G53984" s="1"/>
      <c r="J53984" s="2"/>
      <c r="K53984" s="2"/>
    </row>
    <row r="53985" spans="4:11">
      <c r="D53985" s="1"/>
      <c r="E53985" s="1"/>
      <c r="F53985" s="1"/>
      <c r="G53985" s="1"/>
      <c r="J53985" s="2"/>
      <c r="K53985" s="2"/>
    </row>
    <row r="53986" spans="4:11">
      <c r="D53986" s="1"/>
      <c r="E53986" s="1"/>
      <c r="F53986" s="1"/>
      <c r="G53986" s="1"/>
      <c r="J53986" s="2"/>
      <c r="K53986" s="2"/>
    </row>
    <row r="53987" spans="4:11">
      <c r="D53987" s="1"/>
      <c r="E53987" s="1"/>
      <c r="F53987" s="1"/>
      <c r="G53987" s="1"/>
      <c r="J53987" s="2"/>
      <c r="K53987" s="2"/>
    </row>
    <row r="53988" spans="4:11">
      <c r="D53988" s="1"/>
      <c r="E53988" s="1"/>
      <c r="F53988" s="1"/>
      <c r="G53988" s="1"/>
      <c r="J53988" s="2"/>
      <c r="K53988" s="2"/>
    </row>
    <row r="53989" spans="4:11">
      <c r="D53989" s="1"/>
      <c r="E53989" s="1"/>
      <c r="F53989" s="1"/>
      <c r="G53989" s="1"/>
      <c r="J53989" s="2"/>
      <c r="K53989" s="2"/>
    </row>
    <row r="53990" spans="4:11">
      <c r="D53990" s="1"/>
      <c r="E53990" s="1"/>
      <c r="F53990" s="1"/>
      <c r="G53990" s="1"/>
      <c r="J53990" s="2"/>
      <c r="K53990" s="2"/>
    </row>
    <row r="53991" spans="4:11">
      <c r="D53991" s="1"/>
      <c r="E53991" s="1"/>
      <c r="F53991" s="1"/>
      <c r="G53991" s="1"/>
      <c r="J53991" s="2"/>
      <c r="K53991" s="2"/>
    </row>
    <row r="53992" spans="4:11">
      <c r="D53992" s="1"/>
      <c r="E53992" s="1"/>
      <c r="F53992" s="1"/>
      <c r="G53992" s="1"/>
      <c r="J53992" s="2"/>
      <c r="K53992" s="2"/>
    </row>
    <row r="53993" spans="4:11">
      <c r="D53993" s="1"/>
      <c r="E53993" s="1"/>
      <c r="F53993" s="1"/>
      <c r="G53993" s="1"/>
      <c r="J53993" s="2"/>
      <c r="K53993" s="2"/>
    </row>
    <row r="53994" spans="4:11">
      <c r="D53994" s="1"/>
      <c r="E53994" s="1"/>
      <c r="F53994" s="1"/>
      <c r="G53994" s="1"/>
      <c r="J53994" s="2"/>
      <c r="K53994" s="2"/>
    </row>
    <row r="53995" spans="4:11">
      <c r="D53995" s="1"/>
      <c r="E53995" s="1"/>
      <c r="F53995" s="1"/>
      <c r="G53995" s="1"/>
      <c r="J53995" s="2"/>
      <c r="K53995" s="2"/>
    </row>
    <row r="53996" spans="4:11">
      <c r="D53996" s="1"/>
      <c r="E53996" s="1"/>
      <c r="F53996" s="1"/>
      <c r="G53996" s="1"/>
      <c r="J53996" s="2"/>
      <c r="K53996" s="2"/>
    </row>
    <row r="53997" spans="4:11">
      <c r="D53997" s="1"/>
      <c r="E53997" s="1"/>
      <c r="F53997" s="1"/>
      <c r="G53997" s="1"/>
      <c r="J53997" s="2"/>
      <c r="K53997" s="2"/>
    </row>
    <row r="53998" spans="4:11">
      <c r="D53998" s="1"/>
      <c r="E53998" s="1"/>
      <c r="F53998" s="1"/>
      <c r="G53998" s="1"/>
      <c r="J53998" s="2"/>
      <c r="K53998" s="2"/>
    </row>
    <row r="53999" spans="4:11">
      <c r="D53999" s="1"/>
      <c r="E53999" s="1"/>
      <c r="F53999" s="1"/>
      <c r="G53999" s="1"/>
      <c r="J53999" s="2"/>
      <c r="K53999" s="2"/>
    </row>
    <row r="54000" spans="4:11">
      <c r="D54000" s="1"/>
      <c r="E54000" s="1"/>
      <c r="F54000" s="1"/>
      <c r="G54000" s="1"/>
      <c r="J54000" s="2"/>
      <c r="K54000" s="2"/>
    </row>
    <row r="54001" spans="4:11">
      <c r="D54001" s="1"/>
      <c r="E54001" s="1"/>
      <c r="F54001" s="1"/>
      <c r="G54001" s="1"/>
      <c r="J54001" s="2"/>
      <c r="K54001" s="2"/>
    </row>
    <row r="54002" spans="4:11">
      <c r="D54002" s="1"/>
      <c r="E54002" s="1"/>
      <c r="F54002" s="1"/>
      <c r="G54002" s="1"/>
      <c r="J54002" s="2"/>
      <c r="K54002" s="2"/>
    </row>
    <row r="54003" spans="4:11">
      <c r="D54003" s="1"/>
      <c r="E54003" s="1"/>
      <c r="F54003" s="1"/>
      <c r="G54003" s="1"/>
      <c r="J54003" s="2"/>
      <c r="K54003" s="2"/>
    </row>
    <row r="54004" spans="4:11">
      <c r="D54004" s="1"/>
      <c r="E54004" s="1"/>
      <c r="F54004" s="1"/>
      <c r="G54004" s="1"/>
      <c r="J54004" s="2"/>
      <c r="K54004" s="2"/>
    </row>
    <row r="54005" spans="4:11">
      <c r="D54005" s="1"/>
      <c r="E54005" s="1"/>
      <c r="F54005" s="1"/>
      <c r="G54005" s="1"/>
      <c r="J54005" s="2"/>
      <c r="K54005" s="2"/>
    </row>
    <row r="54006" spans="4:11">
      <c r="D54006" s="1"/>
      <c r="E54006" s="1"/>
      <c r="F54006" s="1"/>
      <c r="G54006" s="1"/>
      <c r="J54006" s="2"/>
      <c r="K54006" s="2"/>
    </row>
    <row r="54007" spans="4:11">
      <c r="D54007" s="1"/>
      <c r="E54007" s="1"/>
      <c r="F54007" s="1"/>
      <c r="G54007" s="1"/>
      <c r="J54007" s="2"/>
      <c r="K54007" s="2"/>
    </row>
    <row r="54008" spans="4:11">
      <c r="D54008" s="1"/>
      <c r="E54008" s="1"/>
      <c r="F54008" s="1"/>
      <c r="G54008" s="1"/>
      <c r="J54008" s="2"/>
      <c r="K54008" s="2"/>
    </row>
    <row r="54009" spans="4:11">
      <c r="D54009" s="1"/>
      <c r="E54009" s="1"/>
      <c r="F54009" s="1"/>
      <c r="G54009" s="1"/>
      <c r="J54009" s="2"/>
      <c r="K54009" s="2"/>
    </row>
    <row r="54010" spans="4:11">
      <c r="D54010" s="1"/>
      <c r="E54010" s="1"/>
      <c r="F54010" s="1"/>
      <c r="G54010" s="1"/>
      <c r="J54010" s="2"/>
      <c r="K54010" s="2"/>
    </row>
    <row r="54011" spans="4:11">
      <c r="D54011" s="1"/>
      <c r="E54011" s="1"/>
      <c r="F54011" s="1"/>
      <c r="G54011" s="1"/>
      <c r="J54011" s="2"/>
      <c r="K54011" s="2"/>
    </row>
    <row r="54012" spans="4:11">
      <c r="D54012" s="1"/>
      <c r="E54012" s="1"/>
      <c r="F54012" s="1"/>
      <c r="G54012" s="1"/>
      <c r="J54012" s="2"/>
      <c r="K54012" s="2"/>
    </row>
    <row r="54013" spans="4:11">
      <c r="D54013" s="1"/>
      <c r="E54013" s="1"/>
      <c r="F54013" s="1"/>
      <c r="G54013" s="1"/>
      <c r="J54013" s="2"/>
      <c r="K54013" s="2"/>
    </row>
    <row r="54014" spans="4:11">
      <c r="D54014" s="1"/>
      <c r="E54014" s="1"/>
      <c r="F54014" s="1"/>
      <c r="G54014" s="1"/>
      <c r="J54014" s="2"/>
      <c r="K54014" s="2"/>
    </row>
    <row r="54015" spans="4:11">
      <c r="D54015" s="1"/>
      <c r="E54015" s="1"/>
      <c r="F54015" s="1"/>
      <c r="G54015" s="1"/>
      <c r="J54015" s="2"/>
      <c r="K54015" s="2"/>
    </row>
    <row r="54016" spans="4:11">
      <c r="D54016" s="1"/>
      <c r="E54016" s="1"/>
      <c r="F54016" s="1"/>
      <c r="G54016" s="1"/>
      <c r="J54016" s="2"/>
      <c r="K54016" s="2"/>
    </row>
    <row r="54017" spans="4:11">
      <c r="D54017" s="1"/>
      <c r="E54017" s="1"/>
      <c r="F54017" s="1"/>
      <c r="G54017" s="1"/>
      <c r="J54017" s="2"/>
      <c r="K54017" s="2"/>
    </row>
    <row r="54018" spans="4:11">
      <c r="D54018" s="1"/>
      <c r="E54018" s="1"/>
      <c r="F54018" s="1"/>
      <c r="G54018" s="1"/>
      <c r="J54018" s="2"/>
      <c r="K54018" s="2"/>
    </row>
    <row r="54019" spans="4:11">
      <c r="D54019" s="1"/>
      <c r="E54019" s="1"/>
      <c r="F54019" s="1"/>
      <c r="G54019" s="1"/>
      <c r="J54019" s="2"/>
      <c r="K54019" s="2"/>
    </row>
    <row r="54020" spans="4:11">
      <c r="D54020" s="1"/>
      <c r="E54020" s="1"/>
      <c r="F54020" s="1"/>
      <c r="G54020" s="1"/>
      <c r="J54020" s="2"/>
      <c r="K54020" s="2"/>
    </row>
    <row r="54021" spans="4:11">
      <c r="D54021" s="1"/>
      <c r="E54021" s="1"/>
      <c r="F54021" s="1"/>
      <c r="G54021" s="1"/>
      <c r="J54021" s="2"/>
      <c r="K54021" s="2"/>
    </row>
    <row r="54022" spans="4:11">
      <c r="D54022" s="1"/>
      <c r="E54022" s="1"/>
      <c r="F54022" s="1"/>
      <c r="G54022" s="1"/>
      <c r="J54022" s="2"/>
      <c r="K54022" s="2"/>
    </row>
    <row r="54023" spans="4:11">
      <c r="D54023" s="1"/>
      <c r="E54023" s="1"/>
      <c r="F54023" s="1"/>
      <c r="G54023" s="1"/>
      <c r="J54023" s="2"/>
      <c r="K54023" s="2"/>
    </row>
    <row r="54024" spans="4:11">
      <c r="D54024" s="1"/>
      <c r="E54024" s="1"/>
      <c r="F54024" s="1"/>
      <c r="G54024" s="1"/>
      <c r="J54024" s="2"/>
      <c r="K54024" s="2"/>
    </row>
    <row r="54025" spans="4:11">
      <c r="D54025" s="1"/>
      <c r="E54025" s="1"/>
      <c r="F54025" s="1"/>
      <c r="G54025" s="1"/>
      <c r="J54025" s="2"/>
      <c r="K54025" s="2"/>
    </row>
    <row r="54026" spans="4:11">
      <c r="D54026" s="1"/>
      <c r="E54026" s="1"/>
      <c r="F54026" s="1"/>
      <c r="G54026" s="1"/>
      <c r="J54026" s="2"/>
      <c r="K54026" s="2"/>
    </row>
    <row r="54027" spans="4:11">
      <c r="D54027" s="1"/>
      <c r="E54027" s="1"/>
      <c r="F54027" s="1"/>
      <c r="G54027" s="1"/>
      <c r="J54027" s="2"/>
      <c r="K54027" s="2"/>
    </row>
    <row r="54028" spans="4:11">
      <c r="D54028" s="1"/>
      <c r="E54028" s="1"/>
      <c r="F54028" s="1"/>
      <c r="G54028" s="1"/>
      <c r="J54028" s="2"/>
      <c r="K54028" s="2"/>
    </row>
    <row r="54029" spans="4:11">
      <c r="D54029" s="1"/>
      <c r="E54029" s="1"/>
      <c r="F54029" s="1"/>
      <c r="G54029" s="1"/>
      <c r="J54029" s="2"/>
      <c r="K54029" s="2"/>
    </row>
    <row r="54030" spans="4:11">
      <c r="D54030" s="1"/>
      <c r="E54030" s="1"/>
      <c r="F54030" s="1"/>
      <c r="G54030" s="1"/>
      <c r="J54030" s="2"/>
      <c r="K54030" s="2"/>
    </row>
    <row r="54031" spans="4:11">
      <c r="D54031" s="1"/>
      <c r="E54031" s="1"/>
      <c r="F54031" s="1"/>
      <c r="G54031" s="1"/>
      <c r="J54031" s="2"/>
      <c r="K54031" s="2"/>
    </row>
    <row r="54032" spans="4:11">
      <c r="D54032" s="1"/>
      <c r="E54032" s="1"/>
      <c r="F54032" s="1"/>
      <c r="G54032" s="1"/>
      <c r="J54032" s="2"/>
      <c r="K54032" s="2"/>
    </row>
    <row r="54033" spans="4:11">
      <c r="D54033" s="1"/>
      <c r="E54033" s="1"/>
      <c r="F54033" s="1"/>
      <c r="G54033" s="1"/>
      <c r="J54033" s="2"/>
      <c r="K54033" s="2"/>
    </row>
    <row r="54034" spans="4:11">
      <c r="D54034" s="1"/>
      <c r="E54034" s="1"/>
      <c r="F54034" s="1"/>
      <c r="G54034" s="1"/>
      <c r="J54034" s="2"/>
      <c r="K54034" s="2"/>
    </row>
    <row r="54035" spans="4:11">
      <c r="D54035" s="1"/>
      <c r="E54035" s="1"/>
      <c r="F54035" s="1"/>
      <c r="G54035" s="1"/>
      <c r="J54035" s="2"/>
      <c r="K54035" s="2"/>
    </row>
    <row r="54036" spans="4:11">
      <c r="D54036" s="1"/>
      <c r="E54036" s="1"/>
      <c r="F54036" s="1"/>
      <c r="G54036" s="1"/>
      <c r="J54036" s="2"/>
      <c r="K54036" s="2"/>
    </row>
    <row r="54037" spans="4:11">
      <c r="D54037" s="1"/>
      <c r="E54037" s="1"/>
      <c r="F54037" s="1"/>
      <c r="G54037" s="1"/>
      <c r="J54037" s="2"/>
      <c r="K54037" s="2"/>
    </row>
    <row r="54038" spans="4:11">
      <c r="D54038" s="1"/>
      <c r="E54038" s="1"/>
      <c r="F54038" s="1"/>
      <c r="G54038" s="1"/>
      <c r="J54038" s="2"/>
      <c r="K54038" s="2"/>
    </row>
    <row r="54039" spans="4:11">
      <c r="D54039" s="1"/>
      <c r="E54039" s="1"/>
      <c r="F54039" s="1"/>
      <c r="G54039" s="1"/>
      <c r="J54039" s="2"/>
      <c r="K54039" s="2"/>
    </row>
    <row r="54040" spans="4:11">
      <c r="D54040" s="1"/>
      <c r="E54040" s="1"/>
      <c r="F54040" s="1"/>
      <c r="G54040" s="1"/>
      <c r="J54040" s="2"/>
      <c r="K54040" s="2"/>
    </row>
    <row r="54041" spans="4:11">
      <c r="D54041" s="1"/>
      <c r="E54041" s="1"/>
      <c r="F54041" s="1"/>
      <c r="G54041" s="1"/>
      <c r="J54041" s="2"/>
      <c r="K54041" s="2"/>
    </row>
    <row r="54042" spans="4:11">
      <c r="D54042" s="1"/>
      <c r="E54042" s="1"/>
      <c r="F54042" s="1"/>
      <c r="G54042" s="1"/>
      <c r="J54042" s="2"/>
      <c r="K54042" s="2"/>
    </row>
    <row r="54043" spans="4:11">
      <c r="D54043" s="1"/>
      <c r="E54043" s="1"/>
      <c r="F54043" s="1"/>
      <c r="G54043" s="1"/>
      <c r="J54043" s="2"/>
      <c r="K54043" s="2"/>
    </row>
    <row r="54044" spans="4:11">
      <c r="D54044" s="1"/>
      <c r="E54044" s="1"/>
      <c r="F54044" s="1"/>
      <c r="G54044" s="1"/>
      <c r="J54044" s="2"/>
      <c r="K54044" s="2"/>
    </row>
    <row r="54045" spans="4:11">
      <c r="D54045" s="1"/>
      <c r="E54045" s="1"/>
      <c r="F54045" s="1"/>
      <c r="G54045" s="1"/>
      <c r="J54045" s="2"/>
      <c r="K54045" s="2"/>
    </row>
    <row r="54046" spans="4:11">
      <c r="D54046" s="1"/>
      <c r="E54046" s="1"/>
      <c r="F54046" s="1"/>
      <c r="G54046" s="1"/>
      <c r="J54046" s="2"/>
      <c r="K54046" s="2"/>
    </row>
    <row r="54047" spans="4:11">
      <c r="D54047" s="1"/>
      <c r="E54047" s="1"/>
      <c r="F54047" s="1"/>
      <c r="G54047" s="1"/>
      <c r="J54047" s="2"/>
      <c r="K54047" s="2"/>
    </row>
    <row r="54048" spans="4:11">
      <c r="D54048" s="1"/>
      <c r="E54048" s="1"/>
      <c r="F54048" s="1"/>
      <c r="G54048" s="1"/>
      <c r="J54048" s="2"/>
      <c r="K54048" s="2"/>
    </row>
    <row r="54049" spans="4:11">
      <c r="D54049" s="1"/>
      <c r="E54049" s="1"/>
      <c r="F54049" s="1"/>
      <c r="G54049" s="1"/>
      <c r="J54049" s="2"/>
      <c r="K54049" s="2"/>
    </row>
    <row r="54050" spans="4:11">
      <c r="D54050" s="1"/>
      <c r="E54050" s="1"/>
      <c r="F54050" s="1"/>
      <c r="G54050" s="1"/>
      <c r="J54050" s="2"/>
      <c r="K54050" s="2"/>
    </row>
    <row r="54051" spans="4:11">
      <c r="D54051" s="1"/>
      <c r="E54051" s="1"/>
      <c r="F54051" s="1"/>
      <c r="G54051" s="1"/>
      <c r="J54051" s="2"/>
      <c r="K54051" s="2"/>
    </row>
    <row r="54052" spans="4:11">
      <c r="D54052" s="1"/>
      <c r="E54052" s="1"/>
      <c r="F54052" s="1"/>
      <c r="G54052" s="1"/>
      <c r="J54052" s="2"/>
      <c r="K54052" s="2"/>
    </row>
    <row r="54053" spans="4:11">
      <c r="D54053" s="1"/>
      <c r="E54053" s="1"/>
      <c r="F54053" s="1"/>
      <c r="G54053" s="1"/>
      <c r="J54053" s="2"/>
      <c r="K54053" s="2"/>
    </row>
    <row r="54054" spans="4:11">
      <c r="D54054" s="1"/>
      <c r="E54054" s="1"/>
      <c r="F54054" s="1"/>
      <c r="G54054" s="1"/>
      <c r="J54054" s="2"/>
      <c r="K54054" s="2"/>
    </row>
    <row r="54055" spans="4:11">
      <c r="D54055" s="1"/>
      <c r="E54055" s="1"/>
      <c r="F54055" s="1"/>
      <c r="G54055" s="1"/>
      <c r="J54055" s="2"/>
      <c r="K54055" s="2"/>
    </row>
    <row r="54056" spans="4:11">
      <c r="D54056" s="1"/>
      <c r="E54056" s="1"/>
      <c r="F54056" s="1"/>
      <c r="G54056" s="1"/>
      <c r="J54056" s="2"/>
      <c r="K54056" s="2"/>
    </row>
    <row r="54057" spans="4:11">
      <c r="D54057" s="1"/>
      <c r="E54057" s="1"/>
      <c r="F54057" s="1"/>
      <c r="G54057" s="1"/>
      <c r="J54057" s="2"/>
      <c r="K54057" s="2"/>
    </row>
    <row r="54058" spans="4:11">
      <c r="D54058" s="1"/>
      <c r="E54058" s="1"/>
      <c r="F54058" s="1"/>
      <c r="G54058" s="1"/>
      <c r="J54058" s="2"/>
      <c r="K54058" s="2"/>
    </row>
    <row r="54059" spans="4:11">
      <c r="D54059" s="1"/>
      <c r="E54059" s="1"/>
      <c r="F54059" s="1"/>
      <c r="G54059" s="1"/>
      <c r="J54059" s="2"/>
      <c r="K54059" s="2"/>
    </row>
    <row r="54060" spans="4:11">
      <c r="D54060" s="1"/>
      <c r="E54060" s="1"/>
      <c r="F54060" s="1"/>
      <c r="G54060" s="1"/>
      <c r="J54060" s="2"/>
      <c r="K54060" s="2"/>
    </row>
    <row r="54061" spans="4:11">
      <c r="D54061" s="1"/>
      <c r="E54061" s="1"/>
      <c r="F54061" s="1"/>
      <c r="G54061" s="1"/>
      <c r="J54061" s="2"/>
      <c r="K54061" s="2"/>
    </row>
    <row r="54062" spans="4:11">
      <c r="D54062" s="1"/>
      <c r="E54062" s="1"/>
      <c r="F54062" s="1"/>
      <c r="G54062" s="1"/>
      <c r="J54062" s="2"/>
      <c r="K54062" s="2"/>
    </row>
    <row r="54063" spans="4:11">
      <c r="D54063" s="1"/>
      <c r="E54063" s="1"/>
      <c r="F54063" s="1"/>
      <c r="G54063" s="1"/>
      <c r="J54063" s="2"/>
      <c r="K54063" s="2"/>
    </row>
    <row r="54064" spans="4:11">
      <c r="D54064" s="1"/>
      <c r="E54064" s="1"/>
      <c r="F54064" s="1"/>
      <c r="G54064" s="1"/>
      <c r="J54064" s="2"/>
      <c r="K54064" s="2"/>
    </row>
    <row r="54065" spans="4:11">
      <c r="D54065" s="1"/>
      <c r="E54065" s="1"/>
      <c r="F54065" s="1"/>
      <c r="G54065" s="1"/>
      <c r="J54065" s="2"/>
      <c r="K54065" s="2"/>
    </row>
    <row r="54066" spans="4:11">
      <c r="D54066" s="1"/>
      <c r="E54066" s="1"/>
      <c r="F54066" s="1"/>
      <c r="G54066" s="1"/>
      <c r="J54066" s="2"/>
      <c r="K54066" s="2"/>
    </row>
    <row r="54067" spans="4:11">
      <c r="D54067" s="1"/>
      <c r="E54067" s="1"/>
      <c r="F54067" s="1"/>
      <c r="G54067" s="1"/>
      <c r="J54067" s="2"/>
      <c r="K54067" s="2"/>
    </row>
    <row r="54068" spans="4:11">
      <c r="D54068" s="1"/>
      <c r="E54068" s="1"/>
      <c r="F54068" s="1"/>
      <c r="G54068" s="1"/>
      <c r="J54068" s="2"/>
      <c r="K54068" s="2"/>
    </row>
    <row r="54069" spans="4:11">
      <c r="D54069" s="1"/>
      <c r="E54069" s="1"/>
      <c r="F54069" s="1"/>
      <c r="G54069" s="1"/>
      <c r="J54069" s="2"/>
      <c r="K54069" s="2"/>
    </row>
    <row r="54070" spans="4:11">
      <c r="D54070" s="1"/>
      <c r="E54070" s="1"/>
      <c r="F54070" s="1"/>
      <c r="G54070" s="1"/>
      <c r="J54070" s="2"/>
      <c r="K54070" s="2"/>
    </row>
    <row r="54071" spans="4:11">
      <c r="D54071" s="1"/>
      <c r="E54071" s="1"/>
      <c r="F54071" s="1"/>
      <c r="G54071" s="1"/>
      <c r="J54071" s="2"/>
      <c r="K54071" s="2"/>
    </row>
    <row r="54072" spans="4:11">
      <c r="D54072" s="1"/>
      <c r="E54072" s="1"/>
      <c r="F54072" s="1"/>
      <c r="G54072" s="1"/>
      <c r="J54072" s="2"/>
      <c r="K54072" s="2"/>
    </row>
    <row r="54073" spans="4:11">
      <c r="D54073" s="1"/>
      <c r="E54073" s="1"/>
      <c r="F54073" s="1"/>
      <c r="G54073" s="1"/>
      <c r="J54073" s="2"/>
      <c r="K54073" s="2"/>
    </row>
    <row r="54074" spans="4:11">
      <c r="D54074" s="1"/>
      <c r="E54074" s="1"/>
      <c r="F54074" s="1"/>
      <c r="G54074" s="1"/>
      <c r="J54074" s="2"/>
      <c r="K54074" s="2"/>
    </row>
    <row r="54075" spans="4:11">
      <c r="D54075" s="1"/>
      <c r="E54075" s="1"/>
      <c r="F54075" s="1"/>
      <c r="G54075" s="1"/>
      <c r="J54075" s="2"/>
      <c r="K54075" s="2"/>
    </row>
    <row r="54076" spans="4:11">
      <c r="D54076" s="1"/>
      <c r="E54076" s="1"/>
      <c r="F54076" s="1"/>
      <c r="G54076" s="1"/>
      <c r="J54076" s="2"/>
      <c r="K54076" s="2"/>
    </row>
    <row r="54077" spans="4:11">
      <c r="D54077" s="1"/>
      <c r="E54077" s="1"/>
      <c r="F54077" s="1"/>
      <c r="G54077" s="1"/>
      <c r="J54077" s="2"/>
      <c r="K54077" s="2"/>
    </row>
    <row r="54078" spans="4:11">
      <c r="D54078" s="1"/>
      <c r="E54078" s="1"/>
      <c r="F54078" s="1"/>
      <c r="G54078" s="1"/>
      <c r="J54078" s="2"/>
      <c r="K54078" s="2"/>
    </row>
    <row r="54079" spans="4:11">
      <c r="D54079" s="1"/>
      <c r="E54079" s="1"/>
      <c r="F54079" s="1"/>
      <c r="G54079" s="1"/>
      <c r="J54079" s="2"/>
      <c r="K54079" s="2"/>
    </row>
    <row r="54080" spans="4:11">
      <c r="D54080" s="1"/>
      <c r="E54080" s="1"/>
      <c r="F54080" s="1"/>
      <c r="G54080" s="1"/>
      <c r="J54080" s="2"/>
      <c r="K54080" s="2"/>
    </row>
    <row r="54081" spans="4:11">
      <c r="D54081" s="1"/>
      <c r="E54081" s="1"/>
      <c r="F54081" s="1"/>
      <c r="G54081" s="1"/>
      <c r="J54081" s="2"/>
      <c r="K54081" s="2"/>
    </row>
    <row r="54082" spans="4:11">
      <c r="D54082" s="1"/>
      <c r="E54082" s="1"/>
      <c r="F54082" s="1"/>
      <c r="G54082" s="1"/>
      <c r="J54082" s="2"/>
      <c r="K54082" s="2"/>
    </row>
    <row r="54083" spans="4:11">
      <c r="D54083" s="1"/>
      <c r="E54083" s="1"/>
      <c r="F54083" s="1"/>
      <c r="G54083" s="1"/>
      <c r="J54083" s="2"/>
      <c r="K54083" s="2"/>
    </row>
    <row r="54084" spans="4:11">
      <c r="D54084" s="1"/>
      <c r="E54084" s="1"/>
      <c r="F54084" s="1"/>
      <c r="G54084" s="1"/>
      <c r="J54084" s="2"/>
      <c r="K54084" s="2"/>
    </row>
    <row r="54085" spans="4:11">
      <c r="D54085" s="1"/>
      <c r="E54085" s="1"/>
      <c r="F54085" s="1"/>
      <c r="G54085" s="1"/>
      <c r="J54085" s="2"/>
      <c r="K54085" s="2"/>
    </row>
    <row r="54086" spans="4:11">
      <c r="D54086" s="1"/>
      <c r="E54086" s="1"/>
      <c r="F54086" s="1"/>
      <c r="G54086" s="1"/>
      <c r="J54086" s="2"/>
      <c r="K54086" s="2"/>
    </row>
    <row r="54087" spans="4:11">
      <c r="D54087" s="1"/>
      <c r="E54087" s="1"/>
      <c r="F54087" s="1"/>
      <c r="G54087" s="1"/>
      <c r="J54087" s="2"/>
      <c r="K54087" s="2"/>
    </row>
    <row r="54088" spans="4:11">
      <c r="D54088" s="1"/>
      <c r="E54088" s="1"/>
      <c r="F54088" s="1"/>
      <c r="G54088" s="1"/>
      <c r="J54088" s="2"/>
      <c r="K54088" s="2"/>
    </row>
    <row r="54089" spans="4:11">
      <c r="D54089" s="1"/>
      <c r="E54089" s="1"/>
      <c r="F54089" s="1"/>
      <c r="G54089" s="1"/>
      <c r="J54089" s="2"/>
      <c r="K54089" s="2"/>
    </row>
    <row r="54090" spans="4:11">
      <c r="D54090" s="1"/>
      <c r="E54090" s="1"/>
      <c r="F54090" s="1"/>
      <c r="G54090" s="1"/>
      <c r="J54090" s="2"/>
      <c r="K54090" s="2"/>
    </row>
    <row r="54091" spans="4:11">
      <c r="D54091" s="1"/>
      <c r="E54091" s="1"/>
      <c r="F54091" s="1"/>
      <c r="G54091" s="1"/>
      <c r="J54091" s="2"/>
      <c r="K54091" s="2"/>
    </row>
    <row r="54092" spans="4:11">
      <c r="D54092" s="1"/>
      <c r="E54092" s="1"/>
      <c r="F54092" s="1"/>
      <c r="G54092" s="1"/>
      <c r="J54092" s="2"/>
      <c r="K54092" s="2"/>
    </row>
    <row r="54093" spans="4:11">
      <c r="D54093" s="1"/>
      <c r="E54093" s="1"/>
      <c r="F54093" s="1"/>
      <c r="G54093" s="1"/>
      <c r="J54093" s="2"/>
      <c r="K54093" s="2"/>
    </row>
    <row r="54094" spans="4:11">
      <c r="D54094" s="1"/>
      <c r="E54094" s="1"/>
      <c r="F54094" s="1"/>
      <c r="G54094" s="1"/>
      <c r="J54094" s="2"/>
      <c r="K54094" s="2"/>
    </row>
    <row r="54095" spans="4:11">
      <c r="D54095" s="1"/>
      <c r="E54095" s="1"/>
      <c r="F54095" s="1"/>
      <c r="G54095" s="1"/>
      <c r="J54095" s="2"/>
      <c r="K54095" s="2"/>
    </row>
    <row r="54096" spans="4:11">
      <c r="D54096" s="1"/>
      <c r="E54096" s="1"/>
      <c r="F54096" s="1"/>
      <c r="G54096" s="1"/>
      <c r="J54096" s="2"/>
      <c r="K54096" s="2"/>
    </row>
    <row r="54097" spans="4:11">
      <c r="D54097" s="1"/>
      <c r="E54097" s="1"/>
      <c r="F54097" s="1"/>
      <c r="G54097" s="1"/>
      <c r="J54097" s="2"/>
      <c r="K54097" s="2"/>
    </row>
    <row r="54098" spans="4:11">
      <c r="D54098" s="1"/>
      <c r="E54098" s="1"/>
      <c r="F54098" s="1"/>
      <c r="G54098" s="1"/>
      <c r="J54098" s="2"/>
      <c r="K54098" s="2"/>
    </row>
    <row r="54099" spans="4:11">
      <c r="D54099" s="1"/>
      <c r="E54099" s="1"/>
      <c r="F54099" s="1"/>
      <c r="G54099" s="1"/>
      <c r="J54099" s="2"/>
      <c r="K54099" s="2"/>
    </row>
    <row r="54100" spans="4:11">
      <c r="D54100" s="1"/>
      <c r="E54100" s="1"/>
      <c r="F54100" s="1"/>
      <c r="G54100" s="1"/>
      <c r="J54100" s="2"/>
      <c r="K54100" s="2"/>
    </row>
    <row r="54101" spans="4:11">
      <c r="D54101" s="1"/>
      <c r="E54101" s="1"/>
      <c r="F54101" s="1"/>
      <c r="G54101" s="1"/>
      <c r="J54101" s="2"/>
      <c r="K54101" s="2"/>
    </row>
    <row r="54102" spans="4:11">
      <c r="D54102" s="1"/>
      <c r="E54102" s="1"/>
      <c r="F54102" s="1"/>
      <c r="G54102" s="1"/>
      <c r="J54102" s="2"/>
      <c r="K54102" s="2"/>
    </row>
    <row r="54103" spans="4:11">
      <c r="D54103" s="1"/>
      <c r="E54103" s="1"/>
      <c r="F54103" s="1"/>
      <c r="G54103" s="1"/>
      <c r="J54103" s="2"/>
      <c r="K54103" s="2"/>
    </row>
    <row r="54104" spans="4:11">
      <c r="D54104" s="1"/>
      <c r="E54104" s="1"/>
      <c r="F54104" s="1"/>
      <c r="G54104" s="1"/>
      <c r="J54104" s="2"/>
      <c r="K54104" s="2"/>
    </row>
    <row r="54105" spans="4:11">
      <c r="D54105" s="1"/>
      <c r="E54105" s="1"/>
      <c r="F54105" s="1"/>
      <c r="G54105" s="1"/>
      <c r="J54105" s="2"/>
      <c r="K54105" s="2"/>
    </row>
    <row r="54106" spans="4:11">
      <c r="D54106" s="1"/>
      <c r="E54106" s="1"/>
      <c r="F54106" s="1"/>
      <c r="G54106" s="1"/>
      <c r="J54106" s="2"/>
      <c r="K54106" s="2"/>
    </row>
    <row r="54107" spans="4:11">
      <c r="D54107" s="1"/>
      <c r="E54107" s="1"/>
      <c r="F54107" s="1"/>
      <c r="G54107" s="1"/>
      <c r="J54107" s="2"/>
      <c r="K54107" s="2"/>
    </row>
    <row r="54108" spans="4:11">
      <c r="D54108" s="1"/>
      <c r="E54108" s="1"/>
      <c r="F54108" s="1"/>
      <c r="G54108" s="1"/>
      <c r="J54108" s="2"/>
      <c r="K54108" s="2"/>
    </row>
    <row r="54109" spans="4:11">
      <c r="D54109" s="1"/>
      <c r="E54109" s="1"/>
      <c r="F54109" s="1"/>
      <c r="G54109" s="1"/>
      <c r="J54109" s="2"/>
      <c r="K54109" s="2"/>
    </row>
    <row r="54110" spans="4:11">
      <c r="D54110" s="1"/>
      <c r="E54110" s="1"/>
      <c r="F54110" s="1"/>
      <c r="G54110" s="1"/>
      <c r="J54110" s="2"/>
      <c r="K54110" s="2"/>
    </row>
    <row r="54111" spans="4:11">
      <c r="D54111" s="1"/>
      <c r="E54111" s="1"/>
      <c r="F54111" s="1"/>
      <c r="G54111" s="1"/>
      <c r="J54111" s="2"/>
      <c r="K54111" s="2"/>
    </row>
    <row r="54112" spans="4:11">
      <c r="D54112" s="1"/>
      <c r="E54112" s="1"/>
      <c r="F54112" s="1"/>
      <c r="G54112" s="1"/>
      <c r="J54112" s="2"/>
      <c r="K54112" s="2"/>
    </row>
    <row r="54113" spans="4:11">
      <c r="D54113" s="1"/>
      <c r="E54113" s="1"/>
      <c r="F54113" s="1"/>
      <c r="G54113" s="1"/>
      <c r="J54113" s="2"/>
      <c r="K54113" s="2"/>
    </row>
    <row r="54114" spans="4:11">
      <c r="D54114" s="1"/>
      <c r="E54114" s="1"/>
      <c r="F54114" s="1"/>
      <c r="G54114" s="1"/>
      <c r="J54114" s="2"/>
      <c r="K54114" s="2"/>
    </row>
    <row r="54115" spans="4:11">
      <c r="D54115" s="1"/>
      <c r="E54115" s="1"/>
      <c r="F54115" s="1"/>
      <c r="G54115" s="1"/>
      <c r="J54115" s="2"/>
      <c r="K54115" s="2"/>
    </row>
    <row r="54116" spans="4:11">
      <c r="D54116" s="1"/>
      <c r="E54116" s="1"/>
      <c r="F54116" s="1"/>
      <c r="G54116" s="1"/>
      <c r="J54116" s="2"/>
      <c r="K54116" s="2"/>
    </row>
    <row r="54117" spans="4:11">
      <c r="D54117" s="1"/>
      <c r="E54117" s="1"/>
      <c r="F54117" s="1"/>
      <c r="G54117" s="1"/>
      <c r="J54117" s="2"/>
      <c r="K54117" s="2"/>
    </row>
    <row r="54118" spans="4:11">
      <c r="D54118" s="1"/>
      <c r="E54118" s="1"/>
      <c r="F54118" s="1"/>
      <c r="G54118" s="1"/>
      <c r="J54118" s="2"/>
      <c r="K54118" s="2"/>
    </row>
    <row r="54119" spans="4:11">
      <c r="D54119" s="1"/>
      <c r="E54119" s="1"/>
      <c r="F54119" s="1"/>
      <c r="G54119" s="1"/>
      <c r="J54119" s="2"/>
      <c r="K54119" s="2"/>
    </row>
    <row r="54120" spans="4:11">
      <c r="D54120" s="1"/>
      <c r="E54120" s="1"/>
      <c r="F54120" s="1"/>
      <c r="G54120" s="1"/>
      <c r="J54120" s="2"/>
      <c r="K54120" s="2"/>
    </row>
    <row r="54121" spans="4:11">
      <c r="D54121" s="1"/>
      <c r="E54121" s="1"/>
      <c r="F54121" s="1"/>
      <c r="G54121" s="1"/>
      <c r="J54121" s="2"/>
      <c r="K54121" s="2"/>
    </row>
    <row r="54122" spans="4:11">
      <c r="D54122" s="1"/>
      <c r="E54122" s="1"/>
      <c r="F54122" s="1"/>
      <c r="G54122" s="1"/>
      <c r="J54122" s="2"/>
      <c r="K54122" s="2"/>
    </row>
    <row r="54123" spans="4:11">
      <c r="D54123" s="1"/>
      <c r="E54123" s="1"/>
      <c r="F54123" s="1"/>
      <c r="G54123" s="1"/>
      <c r="J54123" s="2"/>
      <c r="K54123" s="2"/>
    </row>
    <row r="54124" spans="4:11">
      <c r="D54124" s="1"/>
      <c r="E54124" s="1"/>
      <c r="F54124" s="1"/>
      <c r="G54124" s="1"/>
      <c r="J54124" s="2"/>
      <c r="K54124" s="2"/>
    </row>
    <row r="54125" spans="4:11">
      <c r="D54125" s="1"/>
      <c r="E54125" s="1"/>
      <c r="F54125" s="1"/>
      <c r="G54125" s="1"/>
      <c r="J54125" s="2"/>
      <c r="K54125" s="2"/>
    </row>
    <row r="54126" spans="4:11">
      <c r="D54126" s="1"/>
      <c r="E54126" s="1"/>
      <c r="F54126" s="1"/>
      <c r="G54126" s="1"/>
      <c r="J54126" s="2"/>
      <c r="K54126" s="2"/>
    </row>
    <row r="54127" spans="4:11">
      <c r="D54127" s="1"/>
      <c r="E54127" s="1"/>
      <c r="F54127" s="1"/>
      <c r="G54127" s="1"/>
      <c r="J54127" s="2"/>
      <c r="K54127" s="2"/>
    </row>
    <row r="54128" spans="4:11">
      <c r="D54128" s="1"/>
      <c r="E54128" s="1"/>
      <c r="F54128" s="1"/>
      <c r="G54128" s="1"/>
      <c r="J54128" s="2"/>
      <c r="K54128" s="2"/>
    </row>
    <row r="54129" spans="4:11">
      <c r="D54129" s="1"/>
      <c r="E54129" s="1"/>
      <c r="F54129" s="1"/>
      <c r="G54129" s="1"/>
      <c r="J54129" s="2"/>
      <c r="K54129" s="2"/>
    </row>
    <row r="54130" spans="4:11">
      <c r="D54130" s="1"/>
      <c r="E54130" s="1"/>
      <c r="F54130" s="1"/>
      <c r="G54130" s="1"/>
      <c r="J54130" s="2"/>
      <c r="K54130" s="2"/>
    </row>
    <row r="54131" spans="4:11">
      <c r="D54131" s="1"/>
      <c r="E54131" s="1"/>
      <c r="F54131" s="1"/>
      <c r="G54131" s="1"/>
      <c r="J54131" s="2"/>
      <c r="K54131" s="2"/>
    </row>
    <row r="54132" spans="4:11">
      <c r="D54132" s="1"/>
      <c r="E54132" s="1"/>
      <c r="F54132" s="1"/>
      <c r="G54132" s="1"/>
      <c r="J54132" s="2"/>
      <c r="K54132" s="2"/>
    </row>
    <row r="54133" spans="4:11">
      <c r="D54133" s="1"/>
      <c r="E54133" s="1"/>
      <c r="F54133" s="1"/>
      <c r="G54133" s="1"/>
      <c r="J54133" s="2"/>
      <c r="K54133" s="2"/>
    </row>
    <row r="54134" spans="4:11">
      <c r="D54134" s="1"/>
      <c r="E54134" s="1"/>
      <c r="F54134" s="1"/>
      <c r="G54134" s="1"/>
      <c r="J54134" s="2"/>
      <c r="K54134" s="2"/>
    </row>
    <row r="54135" spans="4:11">
      <c r="D54135" s="1"/>
      <c r="E54135" s="1"/>
      <c r="F54135" s="1"/>
      <c r="G54135" s="1"/>
      <c r="J54135" s="2"/>
      <c r="K54135" s="2"/>
    </row>
    <row r="54136" spans="4:11">
      <c r="D54136" s="1"/>
      <c r="E54136" s="1"/>
      <c r="F54136" s="1"/>
      <c r="G54136" s="1"/>
      <c r="J54136" s="2"/>
      <c r="K54136" s="2"/>
    </row>
    <row r="54137" spans="4:11">
      <c r="D54137" s="1"/>
      <c r="E54137" s="1"/>
      <c r="F54137" s="1"/>
      <c r="G54137" s="1"/>
      <c r="J54137" s="2"/>
      <c r="K54137" s="2"/>
    </row>
    <row r="54138" spans="4:11">
      <c r="D54138" s="1"/>
      <c r="E54138" s="1"/>
      <c r="F54138" s="1"/>
      <c r="G54138" s="1"/>
      <c r="J54138" s="2"/>
      <c r="K54138" s="2"/>
    </row>
    <row r="54139" spans="4:11">
      <c r="D54139" s="1"/>
      <c r="E54139" s="1"/>
      <c r="F54139" s="1"/>
      <c r="G54139" s="1"/>
      <c r="J54139" s="2"/>
      <c r="K54139" s="2"/>
    </row>
    <row r="54140" spans="4:11">
      <c r="D54140" s="1"/>
      <c r="E54140" s="1"/>
      <c r="F54140" s="1"/>
      <c r="G54140" s="1"/>
      <c r="J54140" s="2"/>
      <c r="K54140" s="2"/>
    </row>
    <row r="54141" spans="4:11">
      <c r="D54141" s="1"/>
      <c r="E54141" s="1"/>
      <c r="F54141" s="1"/>
      <c r="G54141" s="1"/>
      <c r="J54141" s="2"/>
      <c r="K54141" s="2"/>
    </row>
    <row r="54142" spans="4:11">
      <c r="D54142" s="1"/>
      <c r="E54142" s="1"/>
      <c r="F54142" s="1"/>
      <c r="G54142" s="1"/>
      <c r="J54142" s="2"/>
      <c r="K54142" s="2"/>
    </row>
    <row r="54143" spans="4:11">
      <c r="D54143" s="1"/>
      <c r="E54143" s="1"/>
      <c r="F54143" s="1"/>
      <c r="G54143" s="1"/>
      <c r="J54143" s="2"/>
      <c r="K54143" s="2"/>
    </row>
    <row r="54144" spans="4:11">
      <c r="D54144" s="1"/>
      <c r="E54144" s="1"/>
      <c r="F54144" s="1"/>
      <c r="G54144" s="1"/>
      <c r="J54144" s="2"/>
      <c r="K54144" s="2"/>
    </row>
    <row r="54145" spans="4:11">
      <c r="D54145" s="1"/>
      <c r="E54145" s="1"/>
      <c r="F54145" s="1"/>
      <c r="G54145" s="1"/>
      <c r="J54145" s="2"/>
      <c r="K54145" s="2"/>
    </row>
    <row r="54146" spans="4:11">
      <c r="D54146" s="1"/>
      <c r="E54146" s="1"/>
      <c r="F54146" s="1"/>
      <c r="G54146" s="1"/>
      <c r="J54146" s="2"/>
      <c r="K54146" s="2"/>
    </row>
    <row r="54147" spans="4:11">
      <c r="D54147" s="1"/>
      <c r="E54147" s="1"/>
      <c r="F54147" s="1"/>
      <c r="G54147" s="1"/>
      <c r="J54147" s="2"/>
      <c r="K54147" s="2"/>
    </row>
    <row r="54148" spans="4:11">
      <c r="D54148" s="1"/>
      <c r="E54148" s="1"/>
      <c r="F54148" s="1"/>
      <c r="G54148" s="1"/>
      <c r="J54148" s="2"/>
      <c r="K54148" s="2"/>
    </row>
    <row r="54149" spans="4:11">
      <c r="D54149" s="1"/>
      <c r="E54149" s="1"/>
      <c r="F54149" s="1"/>
      <c r="G54149" s="1"/>
      <c r="J54149" s="2"/>
      <c r="K54149" s="2"/>
    </row>
    <row r="54150" spans="4:11">
      <c r="D54150" s="1"/>
      <c r="E54150" s="1"/>
      <c r="F54150" s="1"/>
      <c r="G54150" s="1"/>
      <c r="J54150" s="2"/>
      <c r="K54150" s="2"/>
    </row>
    <row r="54151" spans="4:11">
      <c r="D54151" s="1"/>
      <c r="E54151" s="1"/>
      <c r="F54151" s="1"/>
      <c r="G54151" s="1"/>
      <c r="J54151" s="2"/>
      <c r="K54151" s="2"/>
    </row>
    <row r="54152" spans="4:11">
      <c r="D54152" s="1"/>
      <c r="E54152" s="1"/>
      <c r="F54152" s="1"/>
      <c r="G54152" s="1"/>
      <c r="J54152" s="2"/>
      <c r="K54152" s="2"/>
    </row>
    <row r="54153" spans="4:11">
      <c r="D54153" s="1"/>
      <c r="E54153" s="1"/>
      <c r="F54153" s="1"/>
      <c r="G54153" s="1"/>
      <c r="J54153" s="2"/>
      <c r="K54153" s="2"/>
    </row>
    <row r="54154" spans="4:11">
      <c r="D54154" s="1"/>
      <c r="E54154" s="1"/>
      <c r="F54154" s="1"/>
      <c r="G54154" s="1"/>
      <c r="J54154" s="2"/>
      <c r="K54154" s="2"/>
    </row>
    <row r="54155" spans="4:11">
      <c r="D54155" s="1"/>
      <c r="E54155" s="1"/>
      <c r="F54155" s="1"/>
      <c r="G54155" s="1"/>
      <c r="J54155" s="2"/>
      <c r="K54155" s="2"/>
    </row>
    <row r="54156" spans="4:11">
      <c r="D54156" s="1"/>
      <c r="E54156" s="1"/>
      <c r="F54156" s="1"/>
      <c r="G54156" s="1"/>
      <c r="J54156" s="2"/>
      <c r="K54156" s="2"/>
    </row>
    <row r="54157" spans="4:11">
      <c r="D54157" s="1"/>
      <c r="E54157" s="1"/>
      <c r="F54157" s="1"/>
      <c r="G54157" s="1"/>
      <c r="J54157" s="2"/>
      <c r="K54157" s="2"/>
    </row>
    <row r="54158" spans="4:11">
      <c r="D54158" s="1"/>
      <c r="E54158" s="1"/>
      <c r="F54158" s="1"/>
      <c r="G54158" s="1"/>
      <c r="J54158" s="2"/>
      <c r="K54158" s="2"/>
    </row>
    <row r="54159" spans="4:11">
      <c r="D54159" s="1"/>
      <c r="E54159" s="1"/>
      <c r="F54159" s="1"/>
      <c r="G54159" s="1"/>
      <c r="J54159" s="2"/>
      <c r="K54159" s="2"/>
    </row>
    <row r="54160" spans="4:11">
      <c r="D54160" s="1"/>
      <c r="E54160" s="1"/>
      <c r="F54160" s="1"/>
      <c r="G54160" s="1"/>
      <c r="J54160" s="2"/>
      <c r="K54160" s="2"/>
    </row>
    <row r="54161" spans="4:11">
      <c r="D54161" s="1"/>
      <c r="E54161" s="1"/>
      <c r="F54161" s="1"/>
      <c r="G54161" s="1"/>
      <c r="J54161" s="2"/>
      <c r="K54161" s="2"/>
    </row>
    <row r="54162" spans="4:11">
      <c r="D54162" s="1"/>
      <c r="E54162" s="1"/>
      <c r="F54162" s="1"/>
      <c r="G54162" s="1"/>
      <c r="J54162" s="2"/>
      <c r="K54162" s="2"/>
    </row>
    <row r="54163" spans="4:11">
      <c r="D54163" s="1"/>
      <c r="E54163" s="1"/>
      <c r="F54163" s="1"/>
      <c r="G54163" s="1"/>
      <c r="J54163" s="2"/>
      <c r="K54163" s="2"/>
    </row>
    <row r="54164" spans="4:11">
      <c r="D54164" s="1"/>
      <c r="E54164" s="1"/>
      <c r="F54164" s="1"/>
      <c r="G54164" s="1"/>
      <c r="J54164" s="2"/>
      <c r="K54164" s="2"/>
    </row>
    <row r="54165" spans="4:11">
      <c r="D54165" s="1"/>
      <c r="E54165" s="1"/>
      <c r="F54165" s="1"/>
      <c r="G54165" s="1"/>
      <c r="J54165" s="2"/>
      <c r="K54165" s="2"/>
    </row>
    <row r="54166" spans="4:11">
      <c r="D54166" s="1"/>
      <c r="E54166" s="1"/>
      <c r="F54166" s="1"/>
      <c r="G54166" s="1"/>
      <c r="J54166" s="2"/>
      <c r="K54166" s="2"/>
    </row>
    <row r="54167" spans="4:11">
      <c r="D54167" s="1"/>
      <c r="E54167" s="1"/>
      <c r="F54167" s="1"/>
      <c r="G54167" s="1"/>
      <c r="J54167" s="2"/>
      <c r="K54167" s="2"/>
    </row>
    <row r="54168" spans="4:11">
      <c r="D54168" s="1"/>
      <c r="E54168" s="1"/>
      <c r="F54168" s="1"/>
      <c r="G54168" s="1"/>
      <c r="J54168" s="2"/>
      <c r="K54168" s="2"/>
    </row>
    <row r="54169" spans="4:11">
      <c r="D54169" s="1"/>
      <c r="E54169" s="1"/>
      <c r="F54169" s="1"/>
      <c r="G54169" s="1"/>
      <c r="J54169" s="2"/>
      <c r="K54169" s="2"/>
    </row>
    <row r="54170" spans="4:11">
      <c r="D54170" s="1"/>
      <c r="E54170" s="1"/>
      <c r="F54170" s="1"/>
      <c r="G54170" s="1"/>
      <c r="J54170" s="2"/>
      <c r="K54170" s="2"/>
    </row>
    <row r="54171" spans="4:11">
      <c r="D54171" s="1"/>
      <c r="E54171" s="1"/>
      <c r="F54171" s="1"/>
      <c r="G54171" s="1"/>
      <c r="J54171" s="2"/>
      <c r="K54171" s="2"/>
    </row>
    <row r="54172" spans="4:11">
      <c r="D54172" s="1"/>
      <c r="E54172" s="1"/>
      <c r="F54172" s="1"/>
      <c r="G54172" s="1"/>
      <c r="J54172" s="2"/>
      <c r="K54172" s="2"/>
    </row>
    <row r="54173" spans="4:11">
      <c r="D54173" s="1"/>
      <c r="E54173" s="1"/>
      <c r="F54173" s="1"/>
      <c r="G54173" s="1"/>
      <c r="J54173" s="2"/>
      <c r="K54173" s="2"/>
    </row>
    <row r="54174" spans="4:11">
      <c r="D54174" s="1"/>
      <c r="E54174" s="1"/>
      <c r="F54174" s="1"/>
      <c r="G54174" s="1"/>
      <c r="J54174" s="2"/>
      <c r="K54174" s="2"/>
    </row>
    <row r="54175" spans="4:11">
      <c r="D54175" s="1"/>
      <c r="E54175" s="1"/>
      <c r="F54175" s="1"/>
      <c r="G54175" s="1"/>
      <c r="J54175" s="2"/>
      <c r="K54175" s="2"/>
    </row>
    <row r="54176" spans="4:11">
      <c r="D54176" s="1"/>
      <c r="E54176" s="1"/>
      <c r="F54176" s="1"/>
      <c r="G54176" s="1"/>
      <c r="J54176" s="2"/>
      <c r="K54176" s="2"/>
    </row>
    <row r="54177" spans="4:11">
      <c r="D54177" s="1"/>
      <c r="E54177" s="1"/>
      <c r="F54177" s="1"/>
      <c r="G54177" s="1"/>
      <c r="J54177" s="2"/>
      <c r="K54177" s="2"/>
    </row>
    <row r="54178" spans="4:11">
      <c r="D54178" s="1"/>
      <c r="E54178" s="1"/>
      <c r="F54178" s="1"/>
      <c r="G54178" s="1"/>
      <c r="J54178" s="2"/>
      <c r="K54178" s="2"/>
    </row>
    <row r="54179" spans="4:11">
      <c r="D54179" s="1"/>
      <c r="E54179" s="1"/>
      <c r="F54179" s="1"/>
      <c r="G54179" s="1"/>
      <c r="J54179" s="2"/>
      <c r="K54179" s="2"/>
    </row>
    <row r="54180" spans="4:11">
      <c r="D54180" s="1"/>
      <c r="E54180" s="1"/>
      <c r="F54180" s="1"/>
      <c r="G54180" s="1"/>
      <c r="J54180" s="2"/>
      <c r="K54180" s="2"/>
    </row>
    <row r="54181" spans="4:11">
      <c r="D54181" s="1"/>
      <c r="E54181" s="1"/>
      <c r="F54181" s="1"/>
      <c r="G54181" s="1"/>
      <c r="J54181" s="2"/>
      <c r="K54181" s="2"/>
    </row>
    <row r="54182" spans="4:11">
      <c r="D54182" s="1"/>
      <c r="E54182" s="1"/>
      <c r="F54182" s="1"/>
      <c r="G54182" s="1"/>
      <c r="J54182" s="2"/>
      <c r="K54182" s="2"/>
    </row>
    <row r="54183" spans="4:11">
      <c r="D54183" s="1"/>
      <c r="E54183" s="1"/>
      <c r="F54183" s="1"/>
      <c r="G54183" s="1"/>
      <c r="J54183" s="2"/>
      <c r="K54183" s="2"/>
    </row>
    <row r="54184" spans="4:11">
      <c r="D54184" s="1"/>
      <c r="E54184" s="1"/>
      <c r="F54184" s="1"/>
      <c r="G54184" s="1"/>
      <c r="J54184" s="2"/>
      <c r="K54184" s="2"/>
    </row>
    <row r="54185" spans="4:11">
      <c r="D54185" s="1"/>
      <c r="E54185" s="1"/>
      <c r="F54185" s="1"/>
      <c r="G54185" s="1"/>
      <c r="J54185" s="2"/>
      <c r="K54185" s="2"/>
    </row>
    <row r="54186" spans="4:11">
      <c r="D54186" s="1"/>
      <c r="E54186" s="1"/>
      <c r="F54186" s="1"/>
      <c r="G54186" s="1"/>
      <c r="J54186" s="2"/>
      <c r="K54186" s="2"/>
    </row>
    <row r="54187" spans="4:11">
      <c r="D54187" s="1"/>
      <c r="E54187" s="1"/>
      <c r="F54187" s="1"/>
      <c r="G54187" s="1"/>
      <c r="J54187" s="2"/>
      <c r="K54187" s="2"/>
    </row>
    <row r="54188" spans="4:11">
      <c r="D54188" s="1"/>
      <c r="E54188" s="1"/>
      <c r="F54188" s="1"/>
      <c r="G54188" s="1"/>
      <c r="J54188" s="2"/>
      <c r="K54188" s="2"/>
    </row>
    <row r="54189" spans="4:11">
      <c r="D54189" s="1"/>
      <c r="E54189" s="1"/>
      <c r="F54189" s="1"/>
      <c r="G54189" s="1"/>
      <c r="J54189" s="2"/>
      <c r="K54189" s="2"/>
    </row>
    <row r="54190" spans="4:11">
      <c r="D54190" s="1"/>
      <c r="E54190" s="1"/>
      <c r="F54190" s="1"/>
      <c r="G54190" s="1"/>
      <c r="J54190" s="2"/>
      <c r="K54190" s="2"/>
    </row>
    <row r="54191" spans="4:11">
      <c r="D54191" s="1"/>
      <c r="E54191" s="1"/>
      <c r="F54191" s="1"/>
      <c r="G54191" s="1"/>
      <c r="J54191" s="2"/>
      <c r="K54191" s="2"/>
    </row>
    <row r="54192" spans="4:11">
      <c r="D54192" s="1"/>
      <c r="E54192" s="1"/>
      <c r="F54192" s="1"/>
      <c r="G54192" s="1"/>
      <c r="J54192" s="2"/>
      <c r="K54192" s="2"/>
    </row>
    <row r="54193" spans="4:11">
      <c r="D54193" s="1"/>
      <c r="E54193" s="1"/>
      <c r="F54193" s="1"/>
      <c r="G54193" s="1"/>
      <c r="J54193" s="2"/>
      <c r="K54193" s="2"/>
    </row>
    <row r="54194" spans="4:11">
      <c r="D54194" s="1"/>
      <c r="E54194" s="1"/>
      <c r="F54194" s="1"/>
      <c r="G54194" s="1"/>
      <c r="J54194" s="2"/>
      <c r="K54194" s="2"/>
    </row>
    <row r="54195" spans="4:11">
      <c r="D54195" s="1"/>
      <c r="E54195" s="1"/>
      <c r="F54195" s="1"/>
      <c r="G54195" s="1"/>
      <c r="J54195" s="2"/>
      <c r="K54195" s="2"/>
    </row>
    <row r="54196" spans="4:11">
      <c r="D54196" s="1"/>
      <c r="E54196" s="1"/>
      <c r="F54196" s="1"/>
      <c r="G54196" s="1"/>
      <c r="J54196" s="2"/>
      <c r="K54196" s="2"/>
    </row>
    <row r="54197" spans="4:11">
      <c r="D54197" s="1"/>
      <c r="E54197" s="1"/>
      <c r="F54197" s="1"/>
      <c r="G54197" s="1"/>
      <c r="J54197" s="2"/>
      <c r="K54197" s="2"/>
    </row>
    <row r="54198" spans="4:11">
      <c r="D54198" s="1"/>
      <c r="E54198" s="1"/>
      <c r="F54198" s="1"/>
      <c r="G54198" s="1"/>
      <c r="J54198" s="2"/>
      <c r="K54198" s="2"/>
    </row>
    <row r="54199" spans="4:11">
      <c r="D54199" s="1"/>
      <c r="E54199" s="1"/>
      <c r="F54199" s="1"/>
      <c r="G54199" s="1"/>
      <c r="J54199" s="2"/>
      <c r="K54199" s="2"/>
    </row>
    <row r="54200" spans="4:11">
      <c r="D54200" s="1"/>
      <c r="E54200" s="1"/>
      <c r="F54200" s="1"/>
      <c r="G54200" s="1"/>
      <c r="J54200" s="2"/>
      <c r="K54200" s="2"/>
    </row>
    <row r="54201" spans="4:11">
      <c r="D54201" s="1"/>
      <c r="E54201" s="1"/>
      <c r="F54201" s="1"/>
      <c r="G54201" s="1"/>
      <c r="J54201" s="2"/>
      <c r="K54201" s="2"/>
    </row>
    <row r="54202" spans="4:11">
      <c r="D54202" s="1"/>
      <c r="E54202" s="1"/>
      <c r="F54202" s="1"/>
      <c r="G54202" s="1"/>
      <c r="J54202" s="2"/>
      <c r="K54202" s="2"/>
    </row>
    <row r="54203" spans="4:11">
      <c r="D54203" s="1"/>
      <c r="E54203" s="1"/>
      <c r="F54203" s="1"/>
      <c r="G54203" s="1"/>
      <c r="J54203" s="2"/>
      <c r="K54203" s="2"/>
    </row>
    <row r="54204" spans="4:11">
      <c r="D54204" s="1"/>
      <c r="E54204" s="1"/>
      <c r="F54204" s="1"/>
      <c r="G54204" s="1"/>
      <c r="J54204" s="2"/>
      <c r="K54204" s="2"/>
    </row>
    <row r="54205" spans="4:11">
      <c r="D54205" s="1"/>
      <c r="E54205" s="1"/>
      <c r="F54205" s="1"/>
      <c r="G54205" s="1"/>
      <c r="J54205" s="2"/>
      <c r="K54205" s="2"/>
    </row>
    <row r="54206" spans="4:11">
      <c r="D54206" s="1"/>
      <c r="E54206" s="1"/>
      <c r="F54206" s="1"/>
      <c r="G54206" s="1"/>
      <c r="J54206" s="2"/>
      <c r="K54206" s="2"/>
    </row>
    <row r="54207" spans="4:11">
      <c r="D54207" s="1"/>
      <c r="E54207" s="1"/>
      <c r="F54207" s="1"/>
      <c r="G54207" s="1"/>
      <c r="J54207" s="2"/>
      <c r="K54207" s="2"/>
    </row>
    <row r="54208" spans="4:11">
      <c r="D54208" s="1"/>
      <c r="E54208" s="1"/>
      <c r="F54208" s="1"/>
      <c r="G54208" s="1"/>
      <c r="J54208" s="2"/>
      <c r="K54208" s="2"/>
    </row>
    <row r="54209" spans="4:11">
      <c r="D54209" s="1"/>
      <c r="E54209" s="1"/>
      <c r="F54209" s="1"/>
      <c r="G54209" s="1"/>
      <c r="J54209" s="2"/>
      <c r="K54209" s="2"/>
    </row>
    <row r="54210" spans="4:11">
      <c r="D54210" s="1"/>
      <c r="E54210" s="1"/>
      <c r="F54210" s="1"/>
      <c r="G54210" s="1"/>
      <c r="J54210" s="2"/>
      <c r="K54210" s="2"/>
    </row>
    <row r="54211" spans="4:11">
      <c r="D54211" s="1"/>
      <c r="E54211" s="1"/>
      <c r="F54211" s="1"/>
      <c r="G54211" s="1"/>
      <c r="J54211" s="2"/>
      <c r="K54211" s="2"/>
    </row>
    <row r="54212" spans="4:11">
      <c r="D54212" s="1"/>
      <c r="E54212" s="1"/>
      <c r="F54212" s="1"/>
      <c r="G54212" s="1"/>
      <c r="J54212" s="2"/>
      <c r="K54212" s="2"/>
    </row>
    <row r="54213" spans="4:11">
      <c r="D54213" s="1"/>
      <c r="E54213" s="1"/>
      <c r="F54213" s="1"/>
      <c r="G54213" s="1"/>
      <c r="J54213" s="2"/>
      <c r="K54213" s="2"/>
    </row>
    <row r="54214" spans="4:11">
      <c r="D54214" s="1"/>
      <c r="E54214" s="1"/>
      <c r="F54214" s="1"/>
      <c r="G54214" s="1"/>
      <c r="J54214" s="2"/>
      <c r="K54214" s="2"/>
    </row>
    <row r="54215" spans="4:11">
      <c r="D54215" s="1"/>
      <c r="E54215" s="1"/>
      <c r="F54215" s="1"/>
      <c r="G54215" s="1"/>
      <c r="J54215" s="2"/>
      <c r="K54215" s="2"/>
    </row>
    <row r="54216" spans="4:11">
      <c r="D54216" s="1"/>
      <c r="E54216" s="1"/>
      <c r="F54216" s="1"/>
      <c r="G54216" s="1"/>
      <c r="J54216" s="2"/>
      <c r="K54216" s="2"/>
    </row>
    <row r="54217" spans="4:11">
      <c r="D54217" s="1"/>
      <c r="E54217" s="1"/>
      <c r="F54217" s="1"/>
      <c r="G54217" s="1"/>
      <c r="J54217" s="2"/>
      <c r="K54217" s="2"/>
    </row>
    <row r="54218" spans="4:11">
      <c r="D54218" s="1"/>
      <c r="E54218" s="1"/>
      <c r="F54218" s="1"/>
      <c r="G54218" s="1"/>
      <c r="J54218" s="2"/>
      <c r="K54218" s="2"/>
    </row>
    <row r="54219" spans="4:11">
      <c r="D54219" s="1"/>
      <c r="E54219" s="1"/>
      <c r="F54219" s="1"/>
      <c r="G54219" s="1"/>
      <c r="J54219" s="2"/>
      <c r="K54219" s="2"/>
    </row>
    <row r="54220" spans="4:11">
      <c r="D54220" s="1"/>
      <c r="E54220" s="1"/>
      <c r="F54220" s="1"/>
      <c r="G54220" s="1"/>
      <c r="J54220" s="2"/>
      <c r="K54220" s="2"/>
    </row>
    <row r="54221" spans="4:11">
      <c r="D54221" s="1"/>
      <c r="E54221" s="1"/>
      <c r="F54221" s="1"/>
      <c r="G54221" s="1"/>
      <c r="J54221" s="2"/>
      <c r="K54221" s="2"/>
    </row>
    <row r="54222" spans="4:11">
      <c r="D54222" s="1"/>
      <c r="E54222" s="1"/>
      <c r="F54222" s="1"/>
      <c r="G54222" s="1"/>
      <c r="J54222" s="2"/>
      <c r="K54222" s="2"/>
    </row>
    <row r="54223" spans="4:11">
      <c r="D54223" s="1"/>
      <c r="E54223" s="1"/>
      <c r="F54223" s="1"/>
      <c r="G54223" s="1"/>
      <c r="J54223" s="2"/>
      <c r="K54223" s="2"/>
    </row>
    <row r="54224" spans="4:11">
      <c r="D54224" s="1"/>
      <c r="E54224" s="1"/>
      <c r="F54224" s="1"/>
      <c r="G54224" s="1"/>
      <c r="J54224" s="2"/>
      <c r="K54224" s="2"/>
    </row>
    <row r="54225" spans="4:11">
      <c r="D54225" s="1"/>
      <c r="E54225" s="1"/>
      <c r="F54225" s="1"/>
      <c r="G54225" s="1"/>
      <c r="J54225" s="2"/>
      <c r="K54225" s="2"/>
    </row>
    <row r="54226" spans="4:11">
      <c r="D54226" s="1"/>
      <c r="E54226" s="1"/>
      <c r="F54226" s="1"/>
      <c r="G54226" s="1"/>
      <c r="J54226" s="2"/>
      <c r="K54226" s="2"/>
    </row>
    <row r="54227" spans="4:11">
      <c r="D54227" s="1"/>
      <c r="E54227" s="1"/>
      <c r="F54227" s="1"/>
      <c r="G54227" s="1"/>
      <c r="J54227" s="2"/>
      <c r="K54227" s="2"/>
    </row>
    <row r="54228" spans="4:11">
      <c r="D54228" s="1"/>
      <c r="E54228" s="1"/>
      <c r="F54228" s="1"/>
      <c r="G54228" s="1"/>
      <c r="J54228" s="2"/>
      <c r="K54228" s="2"/>
    </row>
    <row r="54229" spans="4:11">
      <c r="D54229" s="1"/>
      <c r="E54229" s="1"/>
      <c r="F54229" s="1"/>
      <c r="G54229" s="1"/>
      <c r="J54229" s="2"/>
      <c r="K54229" s="2"/>
    </row>
    <row r="54230" spans="4:11">
      <c r="D54230" s="1"/>
      <c r="E54230" s="1"/>
      <c r="F54230" s="1"/>
      <c r="G54230" s="1"/>
      <c r="J54230" s="2"/>
      <c r="K54230" s="2"/>
    </row>
    <row r="54231" spans="4:11">
      <c r="D54231" s="1"/>
      <c r="E54231" s="1"/>
      <c r="F54231" s="1"/>
      <c r="G54231" s="1"/>
      <c r="J54231" s="2"/>
      <c r="K54231" s="2"/>
    </row>
    <row r="54232" spans="4:11">
      <c r="D54232" s="1"/>
      <c r="E54232" s="1"/>
      <c r="F54232" s="1"/>
      <c r="G54232" s="1"/>
      <c r="J54232" s="2"/>
      <c r="K54232" s="2"/>
    </row>
    <row r="54233" spans="4:11">
      <c r="D54233" s="1"/>
      <c r="E54233" s="1"/>
      <c r="F54233" s="1"/>
      <c r="G54233" s="1"/>
      <c r="J54233" s="2"/>
      <c r="K54233" s="2"/>
    </row>
    <row r="54234" spans="4:11">
      <c r="D54234" s="1"/>
      <c r="E54234" s="1"/>
      <c r="F54234" s="1"/>
      <c r="G54234" s="1"/>
      <c r="J54234" s="2"/>
      <c r="K54234" s="2"/>
    </row>
    <row r="54235" spans="4:11">
      <c r="D54235" s="1"/>
      <c r="E54235" s="1"/>
      <c r="F54235" s="1"/>
      <c r="G54235" s="1"/>
      <c r="J54235" s="2"/>
      <c r="K54235" s="2"/>
    </row>
    <row r="54236" spans="4:11">
      <c r="D54236" s="1"/>
      <c r="E54236" s="1"/>
      <c r="F54236" s="1"/>
      <c r="G54236" s="1"/>
      <c r="J54236" s="2"/>
      <c r="K54236" s="2"/>
    </row>
    <row r="54237" spans="4:11">
      <c r="D54237" s="1"/>
      <c r="E54237" s="1"/>
      <c r="F54237" s="1"/>
      <c r="G54237" s="1"/>
      <c r="J54237" s="2"/>
      <c r="K54237" s="2"/>
    </row>
    <row r="54238" spans="4:11">
      <c r="D54238" s="1"/>
      <c r="E54238" s="1"/>
      <c r="F54238" s="1"/>
      <c r="G54238" s="1"/>
      <c r="J54238" s="2"/>
      <c r="K54238" s="2"/>
    </row>
    <row r="54239" spans="4:11">
      <c r="D54239" s="1"/>
      <c r="E54239" s="1"/>
      <c r="F54239" s="1"/>
      <c r="G54239" s="1"/>
      <c r="J54239" s="2"/>
      <c r="K54239" s="2"/>
    </row>
    <row r="54240" spans="4:11">
      <c r="D54240" s="1"/>
      <c r="E54240" s="1"/>
      <c r="F54240" s="1"/>
      <c r="G54240" s="1"/>
      <c r="J54240" s="2"/>
      <c r="K54240" s="2"/>
    </row>
    <row r="54241" spans="4:11">
      <c r="D54241" s="1"/>
      <c r="E54241" s="1"/>
      <c r="F54241" s="1"/>
      <c r="G54241" s="1"/>
      <c r="J54241" s="2"/>
      <c r="K54241" s="2"/>
    </row>
    <row r="54242" spans="4:11">
      <c r="D54242" s="1"/>
      <c r="E54242" s="1"/>
      <c r="F54242" s="1"/>
      <c r="G54242" s="1"/>
      <c r="J54242" s="2"/>
      <c r="K54242" s="2"/>
    </row>
    <row r="54243" spans="4:11">
      <c r="D54243" s="1"/>
      <c r="E54243" s="1"/>
      <c r="F54243" s="1"/>
      <c r="G54243" s="1"/>
      <c r="J54243" s="2"/>
      <c r="K54243" s="2"/>
    </row>
    <row r="54244" spans="4:11">
      <c r="D54244" s="1"/>
      <c r="E54244" s="1"/>
      <c r="F54244" s="1"/>
      <c r="G54244" s="1"/>
      <c r="J54244" s="2"/>
      <c r="K54244" s="2"/>
    </row>
    <row r="54245" spans="4:11">
      <c r="D54245" s="1"/>
      <c r="E54245" s="1"/>
      <c r="F54245" s="1"/>
      <c r="G54245" s="1"/>
      <c r="J54245" s="2"/>
      <c r="K54245" s="2"/>
    </row>
    <row r="54246" spans="4:11">
      <c r="D54246" s="1"/>
      <c r="E54246" s="1"/>
      <c r="F54246" s="1"/>
      <c r="G54246" s="1"/>
      <c r="J54246" s="2"/>
      <c r="K54246" s="2"/>
    </row>
    <row r="54247" spans="4:11">
      <c r="D54247" s="1"/>
      <c r="E54247" s="1"/>
      <c r="F54247" s="1"/>
      <c r="G54247" s="1"/>
      <c r="J54247" s="2"/>
      <c r="K54247" s="2"/>
    </row>
    <row r="54248" spans="4:11">
      <c r="D54248" s="1"/>
      <c r="E54248" s="1"/>
      <c r="F54248" s="1"/>
      <c r="G54248" s="1"/>
      <c r="J54248" s="2"/>
      <c r="K54248" s="2"/>
    </row>
    <row r="54249" spans="4:11">
      <c r="D54249" s="1"/>
      <c r="E54249" s="1"/>
      <c r="F54249" s="1"/>
      <c r="G54249" s="1"/>
      <c r="J54249" s="2"/>
      <c r="K54249" s="2"/>
    </row>
    <row r="54250" spans="4:11">
      <c r="D54250" s="1"/>
      <c r="E54250" s="1"/>
      <c r="F54250" s="1"/>
      <c r="G54250" s="1"/>
      <c r="J54250" s="2"/>
      <c r="K54250" s="2"/>
    </row>
    <row r="54251" spans="4:11">
      <c r="D54251" s="1"/>
      <c r="E54251" s="1"/>
      <c r="F54251" s="1"/>
      <c r="G54251" s="1"/>
      <c r="J54251" s="2"/>
      <c r="K54251" s="2"/>
    </row>
    <row r="54252" spans="4:11">
      <c r="D54252" s="1"/>
      <c r="E54252" s="1"/>
      <c r="F54252" s="1"/>
      <c r="G54252" s="1"/>
      <c r="J54252" s="2"/>
      <c r="K54252" s="2"/>
    </row>
    <row r="54253" spans="4:11">
      <c r="D54253" s="1"/>
      <c r="E54253" s="1"/>
      <c r="F54253" s="1"/>
      <c r="G54253" s="1"/>
      <c r="J54253" s="2"/>
      <c r="K54253" s="2"/>
    </row>
    <row r="54254" spans="4:11">
      <c r="D54254" s="1"/>
      <c r="E54254" s="1"/>
      <c r="F54254" s="1"/>
      <c r="G54254" s="1"/>
      <c r="J54254" s="2"/>
      <c r="K54254" s="2"/>
    </row>
    <row r="54255" spans="4:11">
      <c r="D54255" s="1"/>
      <c r="E54255" s="1"/>
      <c r="F54255" s="1"/>
      <c r="G54255" s="1"/>
      <c r="J54255" s="2"/>
      <c r="K54255" s="2"/>
    </row>
    <row r="54256" spans="4:11">
      <c r="D54256" s="1"/>
      <c r="E54256" s="1"/>
      <c r="F54256" s="1"/>
      <c r="G54256" s="1"/>
      <c r="J54256" s="2"/>
      <c r="K54256" s="2"/>
    </row>
    <row r="54257" spans="4:11">
      <c r="D54257" s="1"/>
      <c r="E54257" s="1"/>
      <c r="F54257" s="1"/>
      <c r="G54257" s="1"/>
      <c r="J54257" s="2"/>
      <c r="K54257" s="2"/>
    </row>
    <row r="54258" spans="4:11">
      <c r="D54258" s="1"/>
      <c r="E54258" s="1"/>
      <c r="F54258" s="1"/>
      <c r="G54258" s="1"/>
      <c r="J54258" s="2"/>
      <c r="K54258" s="2"/>
    </row>
    <row r="54259" spans="4:11">
      <c r="D54259" s="1"/>
      <c r="E54259" s="1"/>
      <c r="F54259" s="1"/>
      <c r="G54259" s="1"/>
      <c r="J54259" s="2"/>
      <c r="K54259" s="2"/>
    </row>
    <row r="54260" spans="4:11">
      <c r="D54260" s="1"/>
      <c r="E54260" s="1"/>
      <c r="F54260" s="1"/>
      <c r="G54260" s="1"/>
      <c r="J54260" s="2"/>
      <c r="K54260" s="2"/>
    </row>
    <row r="54261" spans="4:11">
      <c r="D54261" s="1"/>
      <c r="E54261" s="1"/>
      <c r="F54261" s="1"/>
      <c r="G54261" s="1"/>
      <c r="J54261" s="2"/>
      <c r="K54261" s="2"/>
    </row>
    <row r="54262" spans="4:11">
      <c r="D54262" s="1"/>
      <c r="E54262" s="1"/>
      <c r="F54262" s="1"/>
      <c r="G54262" s="1"/>
      <c r="J54262" s="2"/>
      <c r="K54262" s="2"/>
    </row>
    <row r="54263" spans="4:11">
      <c r="D54263" s="1"/>
      <c r="E54263" s="1"/>
      <c r="F54263" s="1"/>
      <c r="G54263" s="1"/>
      <c r="J54263" s="2"/>
      <c r="K54263" s="2"/>
    </row>
    <row r="54264" spans="4:11">
      <c r="D54264" s="1"/>
      <c r="E54264" s="1"/>
      <c r="F54264" s="1"/>
      <c r="G54264" s="1"/>
      <c r="J54264" s="2"/>
      <c r="K54264" s="2"/>
    </row>
    <row r="54265" spans="4:11">
      <c r="D54265" s="1"/>
      <c r="E54265" s="1"/>
      <c r="F54265" s="1"/>
      <c r="G54265" s="1"/>
      <c r="J54265" s="2"/>
      <c r="K54265" s="2"/>
    </row>
    <row r="54266" spans="4:11">
      <c r="D54266" s="1"/>
      <c r="E54266" s="1"/>
      <c r="F54266" s="1"/>
      <c r="G54266" s="1"/>
      <c r="J54266" s="2"/>
      <c r="K54266" s="2"/>
    </row>
    <row r="54267" spans="4:11">
      <c r="D54267" s="1"/>
      <c r="E54267" s="1"/>
      <c r="F54267" s="1"/>
      <c r="G54267" s="1"/>
      <c r="J54267" s="2"/>
      <c r="K54267" s="2"/>
    </row>
    <row r="54268" spans="4:11">
      <c r="D54268" s="1"/>
      <c r="E54268" s="1"/>
      <c r="F54268" s="1"/>
      <c r="G54268" s="1"/>
      <c r="J54268" s="2"/>
      <c r="K54268" s="2"/>
    </row>
    <row r="54269" spans="4:11">
      <c r="D54269" s="1"/>
      <c r="E54269" s="1"/>
      <c r="F54269" s="1"/>
      <c r="G54269" s="1"/>
      <c r="J54269" s="2"/>
      <c r="K54269" s="2"/>
    </row>
    <row r="54270" spans="4:11">
      <c r="D54270" s="1"/>
      <c r="E54270" s="1"/>
      <c r="F54270" s="1"/>
      <c r="G54270" s="1"/>
      <c r="J54270" s="2"/>
      <c r="K54270" s="2"/>
    </row>
    <row r="54271" spans="4:11">
      <c r="D54271" s="1"/>
      <c r="E54271" s="1"/>
      <c r="F54271" s="1"/>
      <c r="G54271" s="1"/>
      <c r="J54271" s="2"/>
      <c r="K54271" s="2"/>
    </row>
    <row r="54272" spans="4:11">
      <c r="D54272" s="1"/>
      <c r="E54272" s="1"/>
      <c r="F54272" s="1"/>
      <c r="G54272" s="1"/>
      <c r="J54272" s="2"/>
      <c r="K54272" s="2"/>
    </row>
    <row r="54273" spans="4:11">
      <c r="D54273" s="1"/>
      <c r="E54273" s="1"/>
      <c r="F54273" s="1"/>
      <c r="G54273" s="1"/>
      <c r="J54273" s="2"/>
      <c r="K54273" s="2"/>
    </row>
    <row r="54274" spans="4:11">
      <c r="D54274" s="1"/>
      <c r="E54274" s="1"/>
      <c r="F54274" s="1"/>
      <c r="G54274" s="1"/>
      <c r="J54274" s="2"/>
      <c r="K54274" s="2"/>
    </row>
    <row r="54275" spans="4:11">
      <c r="D54275" s="1"/>
      <c r="E54275" s="1"/>
      <c r="F54275" s="1"/>
      <c r="G54275" s="1"/>
      <c r="J54275" s="2"/>
      <c r="K54275" s="2"/>
    </row>
    <row r="54276" spans="4:11">
      <c r="D54276" s="1"/>
      <c r="E54276" s="1"/>
      <c r="F54276" s="1"/>
      <c r="G54276" s="1"/>
      <c r="J54276" s="2"/>
      <c r="K54276" s="2"/>
    </row>
    <row r="54277" spans="4:11">
      <c r="D54277" s="1"/>
      <c r="E54277" s="1"/>
      <c r="F54277" s="1"/>
      <c r="G54277" s="1"/>
      <c r="J54277" s="2"/>
      <c r="K54277" s="2"/>
    </row>
    <row r="54278" spans="4:11">
      <c r="D54278" s="1"/>
      <c r="E54278" s="1"/>
      <c r="F54278" s="1"/>
      <c r="G54278" s="1"/>
      <c r="J54278" s="2"/>
      <c r="K54278" s="2"/>
    </row>
    <row r="54279" spans="4:11">
      <c r="D54279" s="1"/>
      <c r="E54279" s="1"/>
      <c r="F54279" s="1"/>
      <c r="G54279" s="1"/>
      <c r="J54279" s="2"/>
      <c r="K54279" s="2"/>
    </row>
    <row r="54280" spans="4:11">
      <c r="D54280" s="1"/>
      <c r="E54280" s="1"/>
      <c r="F54280" s="1"/>
      <c r="G54280" s="1"/>
      <c r="J54280" s="2"/>
      <c r="K54280" s="2"/>
    </row>
    <row r="54281" spans="4:11">
      <c r="D54281" s="1"/>
      <c r="E54281" s="1"/>
      <c r="F54281" s="1"/>
      <c r="G54281" s="1"/>
      <c r="J54281" s="2"/>
      <c r="K54281" s="2"/>
    </row>
    <row r="54282" spans="4:11">
      <c r="D54282" s="1"/>
      <c r="E54282" s="1"/>
      <c r="F54282" s="1"/>
      <c r="G54282" s="1"/>
      <c r="J54282" s="2"/>
      <c r="K54282" s="2"/>
    </row>
    <row r="54283" spans="4:11">
      <c r="D54283" s="1"/>
      <c r="E54283" s="1"/>
      <c r="F54283" s="1"/>
      <c r="G54283" s="1"/>
      <c r="J54283" s="2"/>
      <c r="K54283" s="2"/>
    </row>
    <row r="54284" spans="4:11">
      <c r="D54284" s="1"/>
      <c r="E54284" s="1"/>
      <c r="F54284" s="1"/>
      <c r="G54284" s="1"/>
      <c r="J54284" s="2"/>
      <c r="K54284" s="2"/>
    </row>
    <row r="54285" spans="4:11">
      <c r="D54285" s="1"/>
      <c r="E54285" s="1"/>
      <c r="F54285" s="1"/>
      <c r="G54285" s="1"/>
      <c r="J54285" s="2"/>
      <c r="K54285" s="2"/>
    </row>
    <row r="54286" spans="4:11">
      <c r="D54286" s="1"/>
      <c r="E54286" s="1"/>
      <c r="F54286" s="1"/>
      <c r="G54286" s="1"/>
      <c r="J54286" s="2"/>
      <c r="K54286" s="2"/>
    </row>
    <row r="54287" spans="4:11">
      <c r="D54287" s="1"/>
      <c r="E54287" s="1"/>
      <c r="F54287" s="1"/>
      <c r="G54287" s="1"/>
      <c r="J54287" s="2"/>
      <c r="K54287" s="2"/>
    </row>
    <row r="54288" spans="4:11">
      <c r="D54288" s="1"/>
      <c r="E54288" s="1"/>
      <c r="F54288" s="1"/>
      <c r="G54288" s="1"/>
      <c r="J54288" s="2"/>
      <c r="K54288" s="2"/>
    </row>
    <row r="54289" spans="4:11">
      <c r="D54289" s="1"/>
      <c r="E54289" s="1"/>
      <c r="F54289" s="1"/>
      <c r="G54289" s="1"/>
      <c r="J54289" s="2"/>
      <c r="K54289" s="2"/>
    </row>
    <row r="54290" spans="4:11">
      <c r="D54290" s="1"/>
      <c r="E54290" s="1"/>
      <c r="F54290" s="1"/>
      <c r="G54290" s="1"/>
      <c r="J54290" s="2"/>
      <c r="K54290" s="2"/>
    </row>
    <row r="54291" spans="4:11">
      <c r="D54291" s="1"/>
      <c r="E54291" s="1"/>
      <c r="F54291" s="1"/>
      <c r="G54291" s="1"/>
      <c r="J54291" s="2"/>
      <c r="K54291" s="2"/>
    </row>
    <row r="54292" spans="4:11">
      <c r="D54292" s="1"/>
      <c r="E54292" s="1"/>
      <c r="F54292" s="1"/>
      <c r="G54292" s="1"/>
      <c r="J54292" s="2"/>
      <c r="K54292" s="2"/>
    </row>
    <row r="54293" spans="4:11">
      <c r="D54293" s="1"/>
      <c r="E54293" s="1"/>
      <c r="F54293" s="1"/>
      <c r="G54293" s="1"/>
      <c r="J54293" s="2"/>
      <c r="K54293" s="2"/>
    </row>
    <row r="54294" spans="4:11">
      <c r="D54294" s="1"/>
      <c r="E54294" s="1"/>
      <c r="F54294" s="1"/>
      <c r="G54294" s="1"/>
      <c r="J54294" s="2"/>
      <c r="K54294" s="2"/>
    </row>
    <row r="54295" spans="4:11">
      <c r="D54295" s="1"/>
      <c r="E54295" s="1"/>
      <c r="F54295" s="1"/>
      <c r="G54295" s="1"/>
      <c r="J54295" s="2"/>
      <c r="K54295" s="2"/>
    </row>
    <row r="54296" spans="4:11">
      <c r="D54296" s="1"/>
      <c r="E54296" s="1"/>
      <c r="F54296" s="1"/>
      <c r="G54296" s="1"/>
      <c r="J54296" s="2"/>
      <c r="K54296" s="2"/>
    </row>
    <row r="54297" spans="4:11">
      <c r="D54297" s="1"/>
      <c r="E54297" s="1"/>
      <c r="F54297" s="1"/>
      <c r="G54297" s="1"/>
      <c r="J54297" s="2"/>
      <c r="K54297" s="2"/>
    </row>
    <row r="54298" spans="4:11">
      <c r="D54298" s="1"/>
      <c r="E54298" s="1"/>
      <c r="F54298" s="1"/>
      <c r="G54298" s="1"/>
      <c r="J54298" s="2"/>
      <c r="K54298" s="2"/>
    </row>
    <row r="54299" spans="4:11">
      <c r="D54299" s="1"/>
      <c r="E54299" s="1"/>
      <c r="F54299" s="1"/>
      <c r="G54299" s="1"/>
      <c r="J54299" s="2"/>
      <c r="K54299" s="2"/>
    </row>
    <row r="54300" spans="4:11">
      <c r="D54300" s="1"/>
      <c r="E54300" s="1"/>
      <c r="F54300" s="1"/>
      <c r="G54300" s="1"/>
      <c r="J54300" s="2"/>
      <c r="K54300" s="2"/>
    </row>
    <row r="54301" spans="4:11">
      <c r="D54301" s="1"/>
      <c r="E54301" s="1"/>
      <c r="F54301" s="1"/>
      <c r="G54301" s="1"/>
      <c r="J54301" s="2"/>
      <c r="K54301" s="2"/>
    </row>
    <row r="54302" spans="4:11">
      <c r="D54302" s="1"/>
      <c r="E54302" s="1"/>
      <c r="F54302" s="1"/>
      <c r="G54302" s="1"/>
      <c r="J54302" s="2"/>
      <c r="K54302" s="2"/>
    </row>
    <row r="54303" spans="4:11">
      <c r="D54303" s="1"/>
      <c r="E54303" s="1"/>
      <c r="F54303" s="1"/>
      <c r="G54303" s="1"/>
      <c r="J54303" s="2"/>
      <c r="K54303" s="2"/>
    </row>
    <row r="54304" spans="4:11">
      <c r="D54304" s="1"/>
      <c r="E54304" s="1"/>
      <c r="F54304" s="1"/>
      <c r="G54304" s="1"/>
      <c r="J54304" s="2"/>
      <c r="K54304" s="2"/>
    </row>
    <row r="54305" spans="4:11">
      <c r="D54305" s="1"/>
      <c r="E54305" s="1"/>
      <c r="F54305" s="1"/>
      <c r="G54305" s="1"/>
      <c r="J54305" s="2"/>
      <c r="K54305" s="2"/>
    </row>
    <row r="54306" spans="4:11">
      <c r="D54306" s="1"/>
      <c r="E54306" s="1"/>
      <c r="F54306" s="1"/>
      <c r="G54306" s="1"/>
      <c r="J54306" s="2"/>
      <c r="K54306" s="2"/>
    </row>
    <row r="54307" spans="4:11">
      <c r="D54307" s="1"/>
      <c r="E54307" s="1"/>
      <c r="F54307" s="1"/>
      <c r="G54307" s="1"/>
      <c r="J54307" s="2"/>
      <c r="K54307" s="2"/>
    </row>
    <row r="54308" spans="4:11">
      <c r="D54308" s="1"/>
      <c r="E54308" s="1"/>
      <c r="F54308" s="1"/>
      <c r="G54308" s="1"/>
      <c r="J54308" s="2"/>
      <c r="K54308" s="2"/>
    </row>
    <row r="54309" spans="4:11">
      <c r="D54309" s="1"/>
      <c r="E54309" s="1"/>
      <c r="F54309" s="1"/>
      <c r="G54309" s="1"/>
      <c r="J54309" s="2"/>
      <c r="K54309" s="2"/>
    </row>
    <row r="54310" spans="4:11">
      <c r="D54310" s="1"/>
      <c r="E54310" s="1"/>
      <c r="F54310" s="1"/>
      <c r="G54310" s="1"/>
      <c r="J54310" s="2"/>
      <c r="K54310" s="2"/>
    </row>
    <row r="54311" spans="4:11">
      <c r="D54311" s="1"/>
      <c r="E54311" s="1"/>
      <c r="F54311" s="1"/>
      <c r="G54311" s="1"/>
      <c r="J54311" s="2"/>
      <c r="K54311" s="2"/>
    </row>
    <row r="54312" spans="4:11">
      <c r="D54312" s="1"/>
      <c r="E54312" s="1"/>
      <c r="F54312" s="1"/>
      <c r="G54312" s="1"/>
      <c r="J54312" s="2"/>
      <c r="K54312" s="2"/>
    </row>
    <row r="54313" spans="4:11">
      <c r="D54313" s="1"/>
      <c r="E54313" s="1"/>
      <c r="F54313" s="1"/>
      <c r="G54313" s="1"/>
      <c r="J54313" s="2"/>
      <c r="K54313" s="2"/>
    </row>
    <row r="54314" spans="4:11">
      <c r="D54314" s="1"/>
      <c r="E54314" s="1"/>
      <c r="F54314" s="1"/>
      <c r="G54314" s="1"/>
      <c r="J54314" s="2"/>
      <c r="K54314" s="2"/>
    </row>
    <row r="54315" spans="4:11">
      <c r="D54315" s="1"/>
      <c r="E54315" s="1"/>
      <c r="F54315" s="1"/>
      <c r="G54315" s="1"/>
      <c r="J54315" s="2"/>
      <c r="K54315" s="2"/>
    </row>
    <row r="54316" spans="4:11">
      <c r="D54316" s="1"/>
      <c r="E54316" s="1"/>
      <c r="F54316" s="1"/>
      <c r="G54316" s="1"/>
      <c r="J54316" s="2"/>
      <c r="K54316" s="2"/>
    </row>
    <row r="54317" spans="4:11">
      <c r="D54317" s="1"/>
      <c r="E54317" s="1"/>
      <c r="F54317" s="1"/>
      <c r="G54317" s="1"/>
      <c r="J54317" s="2"/>
      <c r="K54317" s="2"/>
    </row>
    <row r="54318" spans="4:11">
      <c r="D54318" s="1"/>
      <c r="E54318" s="1"/>
      <c r="F54318" s="1"/>
      <c r="G54318" s="1"/>
      <c r="J54318" s="2"/>
      <c r="K54318" s="2"/>
    </row>
    <row r="54319" spans="4:11">
      <c r="D54319" s="1"/>
      <c r="E54319" s="1"/>
      <c r="F54319" s="1"/>
      <c r="G54319" s="1"/>
      <c r="J54319" s="2"/>
      <c r="K54319" s="2"/>
    </row>
    <row r="54320" spans="4:11">
      <c r="D54320" s="1"/>
      <c r="E54320" s="1"/>
      <c r="F54320" s="1"/>
      <c r="G54320" s="1"/>
      <c r="J54320" s="2"/>
      <c r="K54320" s="2"/>
    </row>
    <row r="54321" spans="4:11">
      <c r="D54321" s="1"/>
      <c r="E54321" s="1"/>
      <c r="F54321" s="1"/>
      <c r="G54321" s="1"/>
      <c r="J54321" s="2"/>
      <c r="K54321" s="2"/>
    </row>
    <row r="54322" spans="4:11">
      <c r="D54322" s="1"/>
      <c r="E54322" s="1"/>
      <c r="F54322" s="1"/>
      <c r="G54322" s="1"/>
      <c r="J54322" s="2"/>
      <c r="K54322" s="2"/>
    </row>
    <row r="54323" spans="4:11">
      <c r="D54323" s="1"/>
      <c r="E54323" s="1"/>
      <c r="F54323" s="1"/>
      <c r="G54323" s="1"/>
      <c r="J54323" s="2"/>
      <c r="K54323" s="2"/>
    </row>
    <row r="54324" spans="4:11">
      <c r="D54324" s="1"/>
      <c r="E54324" s="1"/>
      <c r="F54324" s="1"/>
      <c r="G54324" s="1"/>
      <c r="J54324" s="2"/>
      <c r="K54324" s="2"/>
    </row>
    <row r="54325" spans="4:11">
      <c r="D54325" s="1"/>
      <c r="E54325" s="1"/>
      <c r="F54325" s="1"/>
      <c r="G54325" s="1"/>
      <c r="J54325" s="2"/>
      <c r="K54325" s="2"/>
    </row>
    <row r="54326" spans="4:11">
      <c r="D54326" s="1"/>
      <c r="E54326" s="1"/>
      <c r="F54326" s="1"/>
      <c r="G54326" s="1"/>
      <c r="J54326" s="2"/>
      <c r="K54326" s="2"/>
    </row>
    <row r="54327" spans="4:11">
      <c r="D54327" s="1"/>
      <c r="E54327" s="1"/>
      <c r="F54327" s="1"/>
      <c r="G54327" s="1"/>
      <c r="J54327" s="2"/>
      <c r="K54327" s="2"/>
    </row>
    <row r="54328" spans="4:11">
      <c r="D54328" s="1"/>
      <c r="E54328" s="1"/>
      <c r="F54328" s="1"/>
      <c r="G54328" s="1"/>
      <c r="J54328" s="2"/>
      <c r="K54328" s="2"/>
    </row>
    <row r="54329" spans="4:11">
      <c r="D54329" s="1"/>
      <c r="E54329" s="1"/>
      <c r="F54329" s="1"/>
      <c r="G54329" s="1"/>
      <c r="J54329" s="2"/>
      <c r="K54329" s="2"/>
    </row>
    <row r="54330" spans="4:11">
      <c r="D54330" s="1"/>
      <c r="E54330" s="1"/>
      <c r="F54330" s="1"/>
      <c r="G54330" s="1"/>
      <c r="J54330" s="2"/>
      <c r="K54330" s="2"/>
    </row>
    <row r="54331" spans="4:11">
      <c r="D54331" s="1"/>
      <c r="E54331" s="1"/>
      <c r="F54331" s="1"/>
      <c r="G54331" s="1"/>
      <c r="J54331" s="2"/>
      <c r="K54331" s="2"/>
    </row>
    <row r="54332" spans="4:11">
      <c r="D54332" s="1"/>
      <c r="E54332" s="1"/>
      <c r="F54332" s="1"/>
      <c r="G54332" s="1"/>
      <c r="J54332" s="2"/>
      <c r="K54332" s="2"/>
    </row>
    <row r="54333" spans="4:11">
      <c r="D54333" s="1"/>
      <c r="E54333" s="1"/>
      <c r="F54333" s="1"/>
      <c r="G54333" s="1"/>
      <c r="J54333" s="2"/>
      <c r="K54333" s="2"/>
    </row>
    <row r="54334" spans="4:11">
      <c r="D54334" s="1"/>
      <c r="E54334" s="1"/>
      <c r="F54334" s="1"/>
      <c r="G54334" s="1"/>
      <c r="J54334" s="2"/>
      <c r="K54334" s="2"/>
    </row>
    <row r="54335" spans="4:11">
      <c r="D54335" s="1"/>
      <c r="E54335" s="1"/>
      <c r="F54335" s="1"/>
      <c r="G54335" s="1"/>
      <c r="J54335" s="2"/>
      <c r="K54335" s="2"/>
    </row>
    <row r="54336" spans="4:11">
      <c r="D54336" s="1"/>
      <c r="E54336" s="1"/>
      <c r="F54336" s="1"/>
      <c r="G54336" s="1"/>
      <c r="J54336" s="2"/>
      <c r="K54336" s="2"/>
    </row>
    <row r="54337" spans="4:11">
      <c r="D54337" s="1"/>
      <c r="E54337" s="1"/>
      <c r="F54337" s="1"/>
      <c r="G54337" s="1"/>
      <c r="J54337" s="2"/>
      <c r="K54337" s="2"/>
    </row>
    <row r="54338" spans="4:11">
      <c r="D54338" s="1"/>
      <c r="E54338" s="1"/>
      <c r="F54338" s="1"/>
      <c r="G54338" s="1"/>
      <c r="J54338" s="2"/>
      <c r="K54338" s="2"/>
    </row>
    <row r="54339" spans="4:11">
      <c r="D54339" s="1"/>
      <c r="E54339" s="1"/>
      <c r="F54339" s="1"/>
      <c r="G54339" s="1"/>
      <c r="J54339" s="2"/>
      <c r="K54339" s="2"/>
    </row>
    <row r="54340" spans="4:11">
      <c r="D54340" s="1"/>
      <c r="E54340" s="1"/>
      <c r="F54340" s="1"/>
      <c r="G54340" s="1"/>
      <c r="J54340" s="2"/>
      <c r="K54340" s="2"/>
    </row>
    <row r="54341" spans="4:11">
      <c r="D54341" s="1"/>
      <c r="E54341" s="1"/>
      <c r="F54341" s="1"/>
      <c r="G54341" s="1"/>
      <c r="J54341" s="2"/>
      <c r="K54341" s="2"/>
    </row>
    <row r="54342" spans="4:11">
      <c r="D54342" s="1"/>
      <c r="E54342" s="1"/>
      <c r="F54342" s="1"/>
      <c r="G54342" s="1"/>
      <c r="J54342" s="2"/>
      <c r="K54342" s="2"/>
    </row>
    <row r="54343" spans="4:11">
      <c r="D54343" s="1"/>
      <c r="E54343" s="1"/>
      <c r="F54343" s="1"/>
      <c r="G54343" s="1"/>
      <c r="J54343" s="2"/>
      <c r="K54343" s="2"/>
    </row>
    <row r="54344" spans="4:11">
      <c r="D54344" s="1"/>
      <c r="E54344" s="1"/>
      <c r="F54344" s="1"/>
      <c r="G54344" s="1"/>
      <c r="J54344" s="2"/>
      <c r="K54344" s="2"/>
    </row>
    <row r="54345" spans="4:11">
      <c r="D54345" s="1"/>
      <c r="E54345" s="1"/>
      <c r="F54345" s="1"/>
      <c r="G54345" s="1"/>
      <c r="J54345" s="2"/>
      <c r="K54345" s="2"/>
    </row>
    <row r="54346" spans="4:11">
      <c r="D54346" s="1"/>
      <c r="E54346" s="1"/>
      <c r="F54346" s="1"/>
      <c r="G54346" s="1"/>
      <c r="J54346" s="2"/>
      <c r="K54346" s="2"/>
    </row>
    <row r="54347" spans="4:11">
      <c r="D54347" s="1"/>
      <c r="E54347" s="1"/>
      <c r="F54347" s="1"/>
      <c r="G54347" s="1"/>
      <c r="J54347" s="2"/>
      <c r="K54347" s="2"/>
    </row>
    <row r="54348" spans="4:11">
      <c r="D54348" s="1"/>
      <c r="E54348" s="1"/>
      <c r="F54348" s="1"/>
      <c r="G54348" s="1"/>
      <c r="J54348" s="2"/>
      <c r="K54348" s="2"/>
    </row>
    <row r="54349" spans="4:11">
      <c r="D54349" s="1"/>
      <c r="E54349" s="1"/>
      <c r="F54349" s="1"/>
      <c r="G54349" s="1"/>
      <c r="J54349" s="2"/>
      <c r="K54349" s="2"/>
    </row>
    <row r="54350" spans="4:11">
      <c r="D54350" s="1"/>
      <c r="E54350" s="1"/>
      <c r="F54350" s="1"/>
      <c r="G54350" s="1"/>
      <c r="J54350" s="2"/>
      <c r="K54350" s="2"/>
    </row>
    <row r="54351" spans="4:11">
      <c r="D54351" s="1"/>
      <c r="E54351" s="1"/>
      <c r="F54351" s="1"/>
      <c r="G54351" s="1"/>
      <c r="J54351" s="2"/>
      <c r="K54351" s="2"/>
    </row>
    <row r="54352" spans="4:11">
      <c r="D54352" s="1"/>
      <c r="E54352" s="1"/>
      <c r="F54352" s="1"/>
      <c r="G54352" s="1"/>
      <c r="J54352" s="2"/>
      <c r="K54352" s="2"/>
    </row>
    <row r="54353" spans="4:11">
      <c r="D54353" s="1"/>
      <c r="E54353" s="1"/>
      <c r="F54353" s="1"/>
      <c r="G54353" s="1"/>
      <c r="J54353" s="2"/>
      <c r="K54353" s="2"/>
    </row>
    <row r="54354" spans="4:11">
      <c r="D54354" s="1"/>
      <c r="E54354" s="1"/>
      <c r="F54354" s="1"/>
      <c r="G54354" s="1"/>
      <c r="J54354" s="2"/>
      <c r="K54354" s="2"/>
    </row>
    <row r="54355" spans="4:11">
      <c r="D54355" s="1"/>
      <c r="E54355" s="1"/>
      <c r="F54355" s="1"/>
      <c r="G54355" s="1"/>
      <c r="J54355" s="2"/>
      <c r="K54355" s="2"/>
    </row>
    <row r="54356" spans="4:11">
      <c r="D54356" s="1"/>
      <c r="E54356" s="1"/>
      <c r="F54356" s="1"/>
      <c r="G54356" s="1"/>
      <c r="J54356" s="2"/>
      <c r="K54356" s="2"/>
    </row>
    <row r="54357" spans="4:11">
      <c r="D54357" s="1"/>
      <c r="E54357" s="1"/>
      <c r="F54357" s="1"/>
      <c r="G54357" s="1"/>
      <c r="J54357" s="2"/>
      <c r="K54357" s="2"/>
    </row>
    <row r="54358" spans="4:11">
      <c r="D54358" s="1"/>
      <c r="E54358" s="1"/>
      <c r="F54358" s="1"/>
      <c r="G54358" s="1"/>
      <c r="J54358" s="2"/>
      <c r="K54358" s="2"/>
    </row>
    <row r="54359" spans="4:11">
      <c r="D54359" s="1"/>
      <c r="E54359" s="1"/>
      <c r="F54359" s="1"/>
      <c r="G54359" s="1"/>
      <c r="J54359" s="2"/>
      <c r="K54359" s="2"/>
    </row>
    <row r="54360" spans="4:11">
      <c r="D54360" s="1"/>
      <c r="E54360" s="1"/>
      <c r="F54360" s="1"/>
      <c r="G54360" s="1"/>
      <c r="J54360" s="2"/>
      <c r="K54360" s="2"/>
    </row>
    <row r="54361" spans="4:11">
      <c r="D54361" s="1"/>
      <c r="E54361" s="1"/>
      <c r="F54361" s="1"/>
      <c r="G54361" s="1"/>
      <c r="J54361" s="2"/>
      <c r="K54361" s="2"/>
    </row>
    <row r="54362" spans="4:11">
      <c r="D54362" s="1"/>
      <c r="E54362" s="1"/>
      <c r="F54362" s="1"/>
      <c r="G54362" s="1"/>
      <c r="J54362" s="2"/>
      <c r="K54362" s="2"/>
    </row>
    <row r="54363" spans="4:11">
      <c r="D54363" s="1"/>
      <c r="E54363" s="1"/>
      <c r="F54363" s="1"/>
      <c r="G54363" s="1"/>
      <c r="J54363" s="2"/>
      <c r="K54363" s="2"/>
    </row>
    <row r="54364" spans="4:11">
      <c r="D54364" s="1"/>
      <c r="E54364" s="1"/>
      <c r="F54364" s="1"/>
      <c r="G54364" s="1"/>
      <c r="J54364" s="2"/>
      <c r="K54364" s="2"/>
    </row>
    <row r="54365" spans="4:11">
      <c r="D54365" s="1"/>
      <c r="E54365" s="1"/>
      <c r="F54365" s="1"/>
      <c r="G54365" s="1"/>
      <c r="J54365" s="2"/>
      <c r="K54365" s="2"/>
    </row>
    <row r="54366" spans="4:11">
      <c r="D54366" s="1"/>
      <c r="E54366" s="1"/>
      <c r="F54366" s="1"/>
      <c r="G54366" s="1"/>
      <c r="J54366" s="2"/>
      <c r="K54366" s="2"/>
    </row>
    <row r="54367" spans="4:11">
      <c r="D54367" s="1"/>
      <c r="E54367" s="1"/>
      <c r="F54367" s="1"/>
      <c r="G54367" s="1"/>
      <c r="J54367" s="2"/>
      <c r="K54367" s="2"/>
    </row>
    <row r="54368" spans="4:11">
      <c r="D54368" s="1"/>
      <c r="E54368" s="1"/>
      <c r="F54368" s="1"/>
      <c r="G54368" s="1"/>
      <c r="J54368" s="2"/>
      <c r="K54368" s="2"/>
    </row>
    <row r="54369" spans="4:11">
      <c r="D54369" s="1"/>
      <c r="E54369" s="1"/>
      <c r="F54369" s="1"/>
      <c r="G54369" s="1"/>
      <c r="J54369" s="2"/>
      <c r="K54369" s="2"/>
    </row>
    <row r="54370" spans="4:11">
      <c r="D54370" s="1"/>
      <c r="E54370" s="1"/>
      <c r="F54370" s="1"/>
      <c r="G54370" s="1"/>
      <c r="J54370" s="2"/>
      <c r="K54370" s="2"/>
    </row>
    <row r="54371" spans="4:11">
      <c r="D54371" s="1"/>
      <c r="E54371" s="1"/>
      <c r="F54371" s="1"/>
      <c r="G54371" s="1"/>
      <c r="J54371" s="2"/>
      <c r="K54371" s="2"/>
    </row>
    <row r="54372" spans="4:11">
      <c r="D54372" s="1"/>
      <c r="E54372" s="1"/>
      <c r="F54372" s="1"/>
      <c r="G54372" s="1"/>
      <c r="J54372" s="2"/>
      <c r="K54372" s="2"/>
    </row>
    <row r="54373" spans="4:11">
      <c r="D54373" s="1"/>
      <c r="E54373" s="1"/>
      <c r="F54373" s="1"/>
      <c r="G54373" s="1"/>
      <c r="J54373" s="2"/>
      <c r="K54373" s="2"/>
    </row>
    <row r="54374" spans="4:11">
      <c r="D54374" s="1"/>
      <c r="E54374" s="1"/>
      <c r="F54374" s="1"/>
      <c r="G54374" s="1"/>
      <c r="J54374" s="2"/>
      <c r="K54374" s="2"/>
    </row>
    <row r="54375" spans="4:11">
      <c r="D54375" s="1"/>
      <c r="E54375" s="1"/>
      <c r="F54375" s="1"/>
      <c r="G54375" s="1"/>
      <c r="J54375" s="2"/>
      <c r="K54375" s="2"/>
    </row>
    <row r="54376" spans="4:11">
      <c r="D54376" s="1"/>
      <c r="E54376" s="1"/>
      <c r="F54376" s="1"/>
      <c r="G54376" s="1"/>
      <c r="J54376" s="2"/>
      <c r="K54376" s="2"/>
    </row>
    <row r="54377" spans="4:11">
      <c r="D54377" s="1"/>
      <c r="E54377" s="1"/>
      <c r="F54377" s="1"/>
      <c r="G54377" s="1"/>
      <c r="J54377" s="2"/>
      <c r="K54377" s="2"/>
    </row>
    <row r="54378" spans="4:11">
      <c r="D54378" s="1"/>
      <c r="E54378" s="1"/>
      <c r="F54378" s="1"/>
      <c r="G54378" s="1"/>
      <c r="J54378" s="2"/>
      <c r="K54378" s="2"/>
    </row>
    <row r="54379" spans="4:11">
      <c r="D54379" s="1"/>
      <c r="E54379" s="1"/>
      <c r="F54379" s="1"/>
      <c r="G54379" s="1"/>
      <c r="J54379" s="2"/>
      <c r="K54379" s="2"/>
    </row>
    <row r="54380" spans="4:11">
      <c r="D54380" s="1"/>
      <c r="E54380" s="1"/>
      <c r="F54380" s="1"/>
      <c r="G54380" s="1"/>
      <c r="J54380" s="2"/>
      <c r="K54380" s="2"/>
    </row>
    <row r="54381" spans="4:11">
      <c r="D54381" s="1"/>
      <c r="E54381" s="1"/>
      <c r="F54381" s="1"/>
      <c r="G54381" s="1"/>
      <c r="J54381" s="2"/>
      <c r="K54381" s="2"/>
    </row>
    <row r="54382" spans="4:11">
      <c r="D54382" s="1"/>
      <c r="E54382" s="1"/>
      <c r="F54382" s="1"/>
      <c r="G54382" s="1"/>
      <c r="J54382" s="2"/>
      <c r="K54382" s="2"/>
    </row>
    <row r="54383" spans="4:11">
      <c r="D54383" s="1"/>
      <c r="E54383" s="1"/>
      <c r="F54383" s="1"/>
      <c r="G54383" s="1"/>
      <c r="J54383" s="2"/>
      <c r="K54383" s="2"/>
    </row>
    <row r="54384" spans="4:11">
      <c r="D54384" s="1"/>
      <c r="E54384" s="1"/>
      <c r="F54384" s="1"/>
      <c r="G54384" s="1"/>
      <c r="J54384" s="2"/>
      <c r="K54384" s="2"/>
    </row>
    <row r="54385" spans="4:11">
      <c r="D54385" s="1"/>
      <c r="E54385" s="1"/>
      <c r="F54385" s="1"/>
      <c r="G54385" s="1"/>
      <c r="J54385" s="2"/>
      <c r="K54385" s="2"/>
    </row>
    <row r="54386" spans="4:11">
      <c r="D54386" s="1"/>
      <c r="E54386" s="1"/>
      <c r="F54386" s="1"/>
      <c r="G54386" s="1"/>
      <c r="J54386" s="2"/>
      <c r="K54386" s="2"/>
    </row>
    <row r="54387" spans="4:11">
      <c r="D54387" s="1"/>
      <c r="E54387" s="1"/>
      <c r="F54387" s="1"/>
      <c r="G54387" s="1"/>
      <c r="J54387" s="2"/>
      <c r="K54387" s="2"/>
    </row>
    <row r="54388" spans="4:11">
      <c r="D54388" s="1"/>
      <c r="E54388" s="1"/>
      <c r="F54388" s="1"/>
      <c r="G54388" s="1"/>
      <c r="J54388" s="2"/>
      <c r="K54388" s="2"/>
    </row>
    <row r="54389" spans="4:11">
      <c r="D54389" s="1"/>
      <c r="E54389" s="1"/>
      <c r="F54389" s="1"/>
      <c r="G54389" s="1"/>
      <c r="J54389" s="2"/>
      <c r="K54389" s="2"/>
    </row>
    <row r="54390" spans="4:11">
      <c r="D54390" s="1"/>
      <c r="E54390" s="1"/>
      <c r="F54390" s="1"/>
      <c r="G54390" s="1"/>
      <c r="J54390" s="2"/>
      <c r="K54390" s="2"/>
    </row>
    <row r="54391" spans="4:11">
      <c r="D54391" s="1"/>
      <c r="E54391" s="1"/>
      <c r="F54391" s="1"/>
      <c r="G54391" s="1"/>
      <c r="J54391" s="2"/>
      <c r="K54391" s="2"/>
    </row>
    <row r="54392" spans="4:11">
      <c r="D54392" s="1"/>
      <c r="E54392" s="1"/>
      <c r="F54392" s="1"/>
      <c r="G54392" s="1"/>
      <c r="J54392" s="2"/>
      <c r="K54392" s="2"/>
    </row>
    <row r="54393" spans="4:11">
      <c r="D54393" s="1"/>
      <c r="E54393" s="1"/>
      <c r="F54393" s="1"/>
      <c r="G54393" s="1"/>
      <c r="J54393" s="2"/>
      <c r="K54393" s="2"/>
    </row>
    <row r="54394" spans="4:11">
      <c r="D54394" s="1"/>
      <c r="E54394" s="1"/>
      <c r="F54394" s="1"/>
      <c r="G54394" s="1"/>
      <c r="J54394" s="2"/>
      <c r="K54394" s="2"/>
    </row>
    <row r="54395" spans="4:11">
      <c r="D54395" s="1"/>
      <c r="E54395" s="1"/>
      <c r="F54395" s="1"/>
      <c r="G54395" s="1"/>
      <c r="J54395" s="2"/>
      <c r="K54395" s="2"/>
    </row>
    <row r="54396" spans="4:11">
      <c r="D54396" s="1"/>
      <c r="E54396" s="1"/>
      <c r="F54396" s="1"/>
      <c r="G54396" s="1"/>
      <c r="J54396" s="2"/>
      <c r="K54396" s="2"/>
    </row>
    <row r="54397" spans="4:11">
      <c r="D54397" s="1"/>
      <c r="E54397" s="1"/>
      <c r="F54397" s="1"/>
      <c r="G54397" s="1"/>
      <c r="J54397" s="2"/>
      <c r="K54397" s="2"/>
    </row>
    <row r="54398" spans="4:11">
      <c r="D54398" s="1"/>
      <c r="E54398" s="1"/>
      <c r="F54398" s="1"/>
      <c r="G54398" s="1"/>
      <c r="J54398" s="2"/>
      <c r="K54398" s="2"/>
    </row>
    <row r="54399" spans="4:11">
      <c r="D54399" s="1"/>
      <c r="E54399" s="1"/>
      <c r="F54399" s="1"/>
      <c r="G54399" s="1"/>
      <c r="J54399" s="2"/>
      <c r="K54399" s="2"/>
    </row>
    <row r="54400" spans="4:11">
      <c r="D54400" s="1"/>
      <c r="E54400" s="1"/>
      <c r="F54400" s="1"/>
      <c r="G54400" s="1"/>
      <c r="J54400" s="2"/>
      <c r="K54400" s="2"/>
    </row>
    <row r="54401" spans="4:11">
      <c r="D54401" s="1"/>
      <c r="E54401" s="1"/>
      <c r="F54401" s="1"/>
      <c r="G54401" s="1"/>
      <c r="J54401" s="2"/>
      <c r="K54401" s="2"/>
    </row>
    <row r="54402" spans="4:11">
      <c r="D54402" s="1"/>
      <c r="E54402" s="1"/>
      <c r="F54402" s="1"/>
      <c r="G54402" s="1"/>
      <c r="J54402" s="2"/>
      <c r="K54402" s="2"/>
    </row>
    <row r="54403" spans="4:11">
      <c r="D54403" s="1"/>
      <c r="E54403" s="1"/>
      <c r="F54403" s="1"/>
      <c r="G54403" s="1"/>
      <c r="J54403" s="2"/>
      <c r="K54403" s="2"/>
    </row>
    <row r="54404" spans="4:11">
      <c r="D54404" s="1"/>
      <c r="E54404" s="1"/>
      <c r="F54404" s="1"/>
      <c r="G54404" s="1"/>
      <c r="J54404" s="2"/>
      <c r="K54404" s="2"/>
    </row>
    <row r="54405" spans="4:11">
      <c r="D54405" s="1"/>
      <c r="E54405" s="1"/>
      <c r="F54405" s="1"/>
      <c r="G54405" s="1"/>
      <c r="J54405" s="2"/>
      <c r="K54405" s="2"/>
    </row>
    <row r="54406" spans="4:11">
      <c r="D54406" s="1"/>
      <c r="E54406" s="1"/>
      <c r="F54406" s="1"/>
      <c r="G54406" s="1"/>
      <c r="J54406" s="2"/>
      <c r="K54406" s="2"/>
    </row>
    <row r="54407" spans="4:11">
      <c r="D54407" s="1"/>
      <c r="E54407" s="1"/>
      <c r="F54407" s="1"/>
      <c r="G54407" s="1"/>
      <c r="J54407" s="2"/>
      <c r="K54407" s="2"/>
    </row>
    <row r="54408" spans="4:11">
      <c r="D54408" s="1"/>
      <c r="E54408" s="1"/>
      <c r="F54408" s="1"/>
      <c r="G54408" s="1"/>
      <c r="J54408" s="2"/>
      <c r="K54408" s="2"/>
    </row>
    <row r="54409" spans="4:11">
      <c r="D54409" s="1"/>
      <c r="E54409" s="1"/>
      <c r="F54409" s="1"/>
      <c r="G54409" s="1"/>
      <c r="J54409" s="2"/>
      <c r="K54409" s="2"/>
    </row>
    <row r="54410" spans="4:11">
      <c r="D54410" s="1"/>
      <c r="E54410" s="1"/>
      <c r="F54410" s="1"/>
      <c r="G54410" s="1"/>
      <c r="J54410" s="2"/>
      <c r="K54410" s="2"/>
    </row>
    <row r="54411" spans="4:11">
      <c r="D54411" s="1"/>
      <c r="E54411" s="1"/>
      <c r="F54411" s="1"/>
      <c r="G54411" s="1"/>
      <c r="J54411" s="2"/>
      <c r="K54411" s="2"/>
    </row>
    <row r="54412" spans="4:11">
      <c r="D54412" s="1"/>
      <c r="E54412" s="1"/>
      <c r="F54412" s="1"/>
      <c r="G54412" s="1"/>
      <c r="J54412" s="2"/>
      <c r="K54412" s="2"/>
    </row>
    <row r="54413" spans="4:11">
      <c r="D54413" s="1"/>
      <c r="E54413" s="1"/>
      <c r="F54413" s="1"/>
      <c r="G54413" s="1"/>
      <c r="J54413" s="2"/>
      <c r="K54413" s="2"/>
    </row>
    <row r="54414" spans="4:11">
      <c r="D54414" s="1"/>
      <c r="E54414" s="1"/>
      <c r="F54414" s="1"/>
      <c r="G54414" s="1"/>
      <c r="J54414" s="2"/>
      <c r="K54414" s="2"/>
    </row>
    <row r="54415" spans="4:11">
      <c r="D54415" s="1"/>
      <c r="E54415" s="1"/>
      <c r="F54415" s="1"/>
      <c r="G54415" s="1"/>
      <c r="J54415" s="2"/>
      <c r="K54415" s="2"/>
    </row>
    <row r="54416" spans="4:11">
      <c r="D54416" s="1"/>
      <c r="E54416" s="1"/>
      <c r="F54416" s="1"/>
      <c r="G54416" s="1"/>
      <c r="J54416" s="2"/>
      <c r="K54416" s="2"/>
    </row>
    <row r="54417" spans="4:11">
      <c r="D54417" s="1"/>
      <c r="E54417" s="1"/>
      <c r="F54417" s="1"/>
      <c r="G54417" s="1"/>
      <c r="J54417" s="2"/>
      <c r="K54417" s="2"/>
    </row>
    <row r="54418" spans="4:11">
      <c r="D54418" s="1"/>
      <c r="E54418" s="1"/>
      <c r="F54418" s="1"/>
      <c r="G54418" s="1"/>
      <c r="J54418" s="2"/>
      <c r="K54418" s="2"/>
    </row>
    <row r="54419" spans="4:11">
      <c r="D54419" s="1"/>
      <c r="E54419" s="1"/>
      <c r="F54419" s="1"/>
      <c r="G54419" s="1"/>
      <c r="J54419" s="2"/>
      <c r="K54419" s="2"/>
    </row>
    <row r="54420" spans="4:11">
      <c r="D54420" s="1"/>
      <c r="E54420" s="1"/>
      <c r="F54420" s="1"/>
      <c r="G54420" s="1"/>
      <c r="J54420" s="2"/>
      <c r="K54420" s="2"/>
    </row>
    <row r="54421" spans="4:11">
      <c r="D54421" s="1"/>
      <c r="E54421" s="1"/>
      <c r="F54421" s="1"/>
      <c r="G54421" s="1"/>
      <c r="J54421" s="2"/>
      <c r="K54421" s="2"/>
    </row>
    <row r="54422" spans="4:11">
      <c r="D54422" s="1"/>
      <c r="E54422" s="1"/>
      <c r="F54422" s="1"/>
      <c r="G54422" s="1"/>
      <c r="J54422" s="2"/>
      <c r="K54422" s="2"/>
    </row>
    <row r="54423" spans="4:11">
      <c r="D54423" s="1"/>
      <c r="E54423" s="1"/>
      <c r="F54423" s="1"/>
      <c r="G54423" s="1"/>
      <c r="J54423" s="2"/>
      <c r="K54423" s="2"/>
    </row>
    <row r="54424" spans="4:11">
      <c r="D54424" s="1"/>
      <c r="E54424" s="1"/>
      <c r="F54424" s="1"/>
      <c r="G54424" s="1"/>
      <c r="J54424" s="2"/>
      <c r="K54424" s="2"/>
    </row>
    <row r="54425" spans="4:11">
      <c r="D54425" s="1"/>
      <c r="E54425" s="1"/>
      <c r="F54425" s="1"/>
      <c r="G54425" s="1"/>
      <c r="J54425" s="2"/>
      <c r="K54425" s="2"/>
    </row>
    <row r="54426" spans="4:11">
      <c r="D54426" s="1"/>
      <c r="E54426" s="1"/>
      <c r="F54426" s="1"/>
      <c r="G54426" s="1"/>
      <c r="J54426" s="2"/>
      <c r="K54426" s="2"/>
    </row>
    <row r="54427" spans="4:11">
      <c r="D54427" s="1"/>
      <c r="E54427" s="1"/>
      <c r="F54427" s="1"/>
      <c r="G54427" s="1"/>
      <c r="J54427" s="2"/>
      <c r="K54427" s="2"/>
    </row>
    <row r="54428" spans="4:11">
      <c r="D54428" s="1"/>
      <c r="E54428" s="1"/>
      <c r="F54428" s="1"/>
      <c r="G54428" s="1"/>
      <c r="J54428" s="2"/>
      <c r="K54428" s="2"/>
    </row>
    <row r="54429" spans="4:11">
      <c r="D54429" s="1"/>
      <c r="E54429" s="1"/>
      <c r="F54429" s="1"/>
      <c r="G54429" s="1"/>
      <c r="J54429" s="2"/>
      <c r="K54429" s="2"/>
    </row>
    <row r="54430" spans="4:11">
      <c r="D54430" s="1"/>
      <c r="E54430" s="1"/>
      <c r="F54430" s="1"/>
      <c r="G54430" s="1"/>
      <c r="J54430" s="2"/>
      <c r="K54430" s="2"/>
    </row>
    <row r="54431" spans="4:11">
      <c r="D54431" s="1"/>
      <c r="E54431" s="1"/>
      <c r="F54431" s="1"/>
      <c r="G54431" s="1"/>
      <c r="J54431" s="2"/>
      <c r="K54431" s="2"/>
    </row>
    <row r="54432" spans="4:11">
      <c r="D54432" s="1"/>
      <c r="E54432" s="1"/>
      <c r="F54432" s="1"/>
      <c r="G54432" s="1"/>
      <c r="J54432" s="2"/>
      <c r="K54432" s="2"/>
    </row>
    <row r="54433" spans="4:11">
      <c r="D54433" s="1"/>
      <c r="E54433" s="1"/>
      <c r="F54433" s="1"/>
      <c r="G54433" s="1"/>
      <c r="J54433" s="2"/>
      <c r="K54433" s="2"/>
    </row>
    <row r="54434" spans="4:11">
      <c r="D54434" s="1"/>
      <c r="E54434" s="1"/>
      <c r="F54434" s="1"/>
      <c r="G54434" s="1"/>
      <c r="J54434" s="2"/>
      <c r="K54434" s="2"/>
    </row>
    <row r="54435" spans="4:11">
      <c r="D54435" s="1"/>
      <c r="E54435" s="1"/>
      <c r="F54435" s="1"/>
      <c r="G54435" s="1"/>
      <c r="J54435" s="2"/>
      <c r="K54435" s="2"/>
    </row>
    <row r="54436" spans="4:11">
      <c r="D54436" s="1"/>
      <c r="E54436" s="1"/>
      <c r="F54436" s="1"/>
      <c r="G54436" s="1"/>
      <c r="J54436" s="2"/>
      <c r="K54436" s="2"/>
    </row>
    <row r="54437" spans="4:11">
      <c r="D54437" s="1"/>
      <c r="E54437" s="1"/>
      <c r="F54437" s="1"/>
      <c r="G54437" s="1"/>
      <c r="J54437" s="2"/>
      <c r="K54437" s="2"/>
    </row>
    <row r="54438" spans="4:11">
      <c r="D54438" s="1"/>
      <c r="E54438" s="1"/>
      <c r="F54438" s="1"/>
      <c r="G54438" s="1"/>
      <c r="J54438" s="2"/>
      <c r="K54438" s="2"/>
    </row>
    <row r="54439" spans="4:11">
      <c r="D54439" s="1"/>
      <c r="E54439" s="1"/>
      <c r="F54439" s="1"/>
      <c r="G54439" s="1"/>
      <c r="J54439" s="2"/>
      <c r="K54439" s="2"/>
    </row>
    <row r="54440" spans="4:11">
      <c r="D54440" s="1"/>
      <c r="E54440" s="1"/>
      <c r="F54440" s="1"/>
      <c r="G54440" s="1"/>
      <c r="J54440" s="2"/>
      <c r="K54440" s="2"/>
    </row>
    <row r="54441" spans="4:11">
      <c r="D54441" s="1"/>
      <c r="E54441" s="1"/>
      <c r="F54441" s="1"/>
      <c r="G54441" s="1"/>
      <c r="J54441" s="2"/>
      <c r="K54441" s="2"/>
    </row>
    <row r="54442" spans="4:11">
      <c r="D54442" s="1"/>
      <c r="E54442" s="1"/>
      <c r="F54442" s="1"/>
      <c r="G54442" s="1"/>
      <c r="J54442" s="2"/>
      <c r="K54442" s="2"/>
    </row>
    <row r="54443" spans="4:11">
      <c r="D54443" s="1"/>
      <c r="E54443" s="1"/>
      <c r="F54443" s="1"/>
      <c r="G54443" s="1"/>
      <c r="J54443" s="2"/>
      <c r="K54443" s="2"/>
    </row>
    <row r="54444" spans="4:11">
      <c r="D54444" s="1"/>
      <c r="E54444" s="1"/>
      <c r="F54444" s="1"/>
      <c r="G54444" s="1"/>
      <c r="J54444" s="2"/>
      <c r="K54444" s="2"/>
    </row>
    <row r="54445" spans="4:11">
      <c r="D54445" s="1"/>
      <c r="E54445" s="1"/>
      <c r="F54445" s="1"/>
      <c r="G54445" s="1"/>
      <c r="J54445" s="2"/>
      <c r="K54445" s="2"/>
    </row>
    <row r="54446" spans="4:11">
      <c r="D54446" s="1"/>
      <c r="E54446" s="1"/>
      <c r="F54446" s="1"/>
      <c r="G54446" s="1"/>
      <c r="J54446" s="2"/>
      <c r="K54446" s="2"/>
    </row>
    <row r="54447" spans="4:11">
      <c r="D54447" s="1"/>
      <c r="E54447" s="1"/>
      <c r="F54447" s="1"/>
      <c r="G54447" s="1"/>
      <c r="J54447" s="2"/>
      <c r="K54447" s="2"/>
    </row>
    <row r="54448" spans="4:11">
      <c r="D54448" s="1"/>
      <c r="E54448" s="1"/>
      <c r="F54448" s="1"/>
      <c r="G54448" s="1"/>
      <c r="J54448" s="2"/>
      <c r="K54448" s="2"/>
    </row>
    <row r="54449" spans="4:11">
      <c r="D54449" s="1"/>
      <c r="E54449" s="1"/>
      <c r="F54449" s="1"/>
      <c r="G54449" s="1"/>
      <c r="J54449" s="2"/>
      <c r="K54449" s="2"/>
    </row>
    <row r="54450" spans="4:11">
      <c r="D54450" s="1"/>
      <c r="E54450" s="1"/>
      <c r="F54450" s="1"/>
      <c r="G54450" s="1"/>
      <c r="J54450" s="2"/>
      <c r="K54450" s="2"/>
    </row>
    <row r="54451" spans="4:11">
      <c r="D54451" s="1"/>
      <c r="E54451" s="1"/>
      <c r="F54451" s="1"/>
      <c r="G54451" s="1"/>
      <c r="J54451" s="2"/>
      <c r="K54451" s="2"/>
    </row>
    <row r="54452" spans="4:11">
      <c r="D54452" s="1"/>
      <c r="E54452" s="1"/>
      <c r="F54452" s="1"/>
      <c r="G54452" s="1"/>
      <c r="J54452" s="2"/>
      <c r="K54452" s="2"/>
    </row>
    <row r="54453" spans="4:11">
      <c r="D54453" s="1"/>
      <c r="E54453" s="1"/>
      <c r="F54453" s="1"/>
      <c r="G54453" s="1"/>
      <c r="J54453" s="2"/>
      <c r="K54453" s="2"/>
    </row>
    <row r="54454" spans="4:11">
      <c r="D54454" s="1"/>
      <c r="E54454" s="1"/>
      <c r="F54454" s="1"/>
      <c r="G54454" s="1"/>
      <c r="J54454" s="2"/>
      <c r="K54454" s="2"/>
    </row>
    <row r="54455" spans="4:11">
      <c r="D54455" s="1"/>
      <c r="E54455" s="1"/>
      <c r="F54455" s="1"/>
      <c r="G54455" s="1"/>
      <c r="J54455" s="2"/>
      <c r="K54455" s="2"/>
    </row>
    <row r="54456" spans="4:11">
      <c r="D54456" s="1"/>
      <c r="E54456" s="1"/>
      <c r="F54456" s="1"/>
      <c r="G54456" s="1"/>
      <c r="J54456" s="2"/>
      <c r="K54456" s="2"/>
    </row>
    <row r="54457" spans="4:11">
      <c r="D54457" s="1"/>
      <c r="E54457" s="1"/>
      <c r="F54457" s="1"/>
      <c r="G54457" s="1"/>
      <c r="J54457" s="2"/>
      <c r="K54457" s="2"/>
    </row>
    <row r="54458" spans="4:11">
      <c r="D54458" s="1"/>
      <c r="E54458" s="1"/>
      <c r="F54458" s="1"/>
      <c r="G54458" s="1"/>
      <c r="J54458" s="2"/>
      <c r="K54458" s="2"/>
    </row>
    <row r="54459" spans="4:11">
      <c r="D54459" s="1"/>
      <c r="E54459" s="1"/>
      <c r="F54459" s="1"/>
      <c r="G54459" s="1"/>
      <c r="J54459" s="2"/>
      <c r="K54459" s="2"/>
    </row>
    <row r="54460" spans="4:11">
      <c r="D54460" s="1"/>
      <c r="E54460" s="1"/>
      <c r="F54460" s="1"/>
      <c r="G54460" s="1"/>
      <c r="J54460" s="2"/>
      <c r="K54460" s="2"/>
    </row>
    <row r="54461" spans="4:11">
      <c r="D54461" s="1"/>
      <c r="E54461" s="1"/>
      <c r="F54461" s="1"/>
      <c r="G54461" s="1"/>
      <c r="J54461" s="2"/>
      <c r="K54461" s="2"/>
    </row>
    <row r="54462" spans="4:11">
      <c r="D54462" s="1"/>
      <c r="E54462" s="1"/>
      <c r="F54462" s="1"/>
      <c r="G54462" s="1"/>
      <c r="J54462" s="2"/>
      <c r="K54462" s="2"/>
    </row>
    <row r="54463" spans="4:11">
      <c r="D54463" s="1"/>
      <c r="E54463" s="1"/>
      <c r="F54463" s="1"/>
      <c r="G54463" s="1"/>
      <c r="J54463" s="2"/>
      <c r="K54463" s="2"/>
    </row>
    <row r="54464" spans="4:11">
      <c r="D54464" s="1"/>
      <c r="E54464" s="1"/>
      <c r="F54464" s="1"/>
      <c r="G54464" s="1"/>
      <c r="J54464" s="2"/>
      <c r="K54464" s="2"/>
    </row>
    <row r="54465" spans="4:11">
      <c r="D54465" s="1"/>
      <c r="E54465" s="1"/>
      <c r="F54465" s="1"/>
      <c r="G54465" s="1"/>
      <c r="J54465" s="2"/>
      <c r="K54465" s="2"/>
    </row>
    <row r="54466" spans="4:11">
      <c r="D54466" s="1"/>
      <c r="E54466" s="1"/>
      <c r="F54466" s="1"/>
      <c r="G54466" s="1"/>
      <c r="J54466" s="2"/>
      <c r="K54466" s="2"/>
    </row>
    <row r="54467" spans="4:11">
      <c r="D54467" s="1"/>
      <c r="E54467" s="1"/>
      <c r="F54467" s="1"/>
      <c r="G54467" s="1"/>
      <c r="J54467" s="2"/>
      <c r="K54467" s="2"/>
    </row>
    <row r="54468" spans="4:11">
      <c r="D54468" s="1"/>
      <c r="E54468" s="1"/>
      <c r="F54468" s="1"/>
      <c r="G54468" s="1"/>
      <c r="J54468" s="2"/>
      <c r="K54468" s="2"/>
    </row>
    <row r="54469" spans="4:11">
      <c r="D54469" s="1"/>
      <c r="E54469" s="1"/>
      <c r="F54469" s="1"/>
      <c r="G54469" s="1"/>
      <c r="J54469" s="2"/>
      <c r="K54469" s="2"/>
    </row>
    <row r="54470" spans="4:11">
      <c r="D54470" s="1"/>
      <c r="E54470" s="1"/>
      <c r="F54470" s="1"/>
      <c r="G54470" s="1"/>
      <c r="J54470" s="2"/>
      <c r="K54470" s="2"/>
    </row>
    <row r="54471" spans="4:11">
      <c r="D54471" s="1"/>
      <c r="E54471" s="1"/>
      <c r="F54471" s="1"/>
      <c r="G54471" s="1"/>
      <c r="J54471" s="2"/>
      <c r="K54471" s="2"/>
    </row>
    <row r="54472" spans="4:11">
      <c r="D54472" s="1"/>
      <c r="E54472" s="1"/>
      <c r="F54472" s="1"/>
      <c r="G54472" s="1"/>
      <c r="J54472" s="2"/>
      <c r="K54472" s="2"/>
    </row>
    <row r="54473" spans="4:11">
      <c r="D54473" s="1"/>
      <c r="E54473" s="1"/>
      <c r="F54473" s="1"/>
      <c r="G54473" s="1"/>
      <c r="J54473" s="2"/>
      <c r="K54473" s="2"/>
    </row>
    <row r="54474" spans="4:11">
      <c r="D54474" s="1"/>
      <c r="E54474" s="1"/>
      <c r="F54474" s="1"/>
      <c r="G54474" s="1"/>
      <c r="J54474" s="2"/>
      <c r="K54474" s="2"/>
    </row>
    <row r="54475" spans="4:11">
      <c r="D54475" s="1"/>
      <c r="E54475" s="1"/>
      <c r="F54475" s="1"/>
      <c r="G54475" s="1"/>
      <c r="J54475" s="2"/>
      <c r="K54475" s="2"/>
    </row>
    <row r="54476" spans="4:11">
      <c r="D54476" s="1"/>
      <c r="E54476" s="1"/>
      <c r="F54476" s="1"/>
      <c r="G54476" s="1"/>
      <c r="J54476" s="2"/>
      <c r="K54476" s="2"/>
    </row>
    <row r="54477" spans="4:11">
      <c r="D54477" s="1"/>
      <c r="E54477" s="1"/>
      <c r="F54477" s="1"/>
      <c r="G54477" s="1"/>
      <c r="J54477" s="2"/>
      <c r="K54477" s="2"/>
    </row>
    <row r="54478" spans="4:11">
      <c r="D54478" s="1"/>
      <c r="E54478" s="1"/>
      <c r="F54478" s="1"/>
      <c r="G54478" s="1"/>
      <c r="J54478" s="2"/>
      <c r="K54478" s="2"/>
    </row>
    <row r="54479" spans="4:11">
      <c r="D54479" s="1"/>
      <c r="E54479" s="1"/>
      <c r="F54479" s="1"/>
      <c r="G54479" s="1"/>
      <c r="J54479" s="2"/>
      <c r="K54479" s="2"/>
    </row>
    <row r="54480" spans="4:11">
      <c r="D54480" s="1"/>
      <c r="E54480" s="1"/>
      <c r="F54480" s="1"/>
      <c r="G54480" s="1"/>
      <c r="J54480" s="2"/>
      <c r="K54480" s="2"/>
    </row>
    <row r="54481" spans="4:11">
      <c r="D54481" s="1"/>
      <c r="E54481" s="1"/>
      <c r="F54481" s="1"/>
      <c r="G54481" s="1"/>
      <c r="J54481" s="2"/>
      <c r="K54481" s="2"/>
    </row>
    <row r="54482" spans="4:11">
      <c r="D54482" s="1"/>
      <c r="E54482" s="1"/>
      <c r="F54482" s="1"/>
      <c r="G54482" s="1"/>
      <c r="J54482" s="2"/>
      <c r="K54482" s="2"/>
    </row>
    <row r="54483" spans="4:11">
      <c r="D54483" s="1"/>
      <c r="E54483" s="1"/>
      <c r="F54483" s="1"/>
      <c r="G54483" s="1"/>
      <c r="J54483" s="2"/>
      <c r="K54483" s="2"/>
    </row>
    <row r="54484" spans="4:11">
      <c r="D54484" s="1"/>
      <c r="E54484" s="1"/>
      <c r="F54484" s="1"/>
      <c r="G54484" s="1"/>
      <c r="J54484" s="2"/>
      <c r="K54484" s="2"/>
    </row>
    <row r="54485" spans="4:11">
      <c r="D54485" s="1"/>
      <c r="E54485" s="1"/>
      <c r="F54485" s="1"/>
      <c r="G54485" s="1"/>
      <c r="J54485" s="2"/>
      <c r="K54485" s="2"/>
    </row>
    <row r="54486" spans="4:11">
      <c r="D54486" s="1"/>
      <c r="E54486" s="1"/>
      <c r="F54486" s="1"/>
      <c r="G54486" s="1"/>
      <c r="J54486" s="2"/>
      <c r="K54486" s="2"/>
    </row>
    <row r="54487" spans="4:11">
      <c r="D54487" s="1"/>
      <c r="E54487" s="1"/>
      <c r="F54487" s="1"/>
      <c r="G54487" s="1"/>
      <c r="J54487" s="2"/>
      <c r="K54487" s="2"/>
    </row>
    <row r="54488" spans="4:11">
      <c r="D54488" s="1"/>
      <c r="E54488" s="1"/>
      <c r="F54488" s="1"/>
      <c r="G54488" s="1"/>
      <c r="J54488" s="2"/>
      <c r="K54488" s="2"/>
    </row>
    <row r="54489" spans="4:11">
      <c r="D54489" s="1"/>
      <c r="E54489" s="1"/>
      <c r="F54489" s="1"/>
      <c r="G54489" s="1"/>
      <c r="J54489" s="2"/>
      <c r="K54489" s="2"/>
    </row>
    <row r="54490" spans="4:11">
      <c r="D54490" s="1"/>
      <c r="E54490" s="1"/>
      <c r="F54490" s="1"/>
      <c r="G54490" s="1"/>
      <c r="J54490" s="2"/>
      <c r="K54490" s="2"/>
    </row>
    <row r="54491" spans="4:11">
      <c r="D54491" s="1"/>
      <c r="E54491" s="1"/>
      <c r="F54491" s="1"/>
      <c r="G54491" s="1"/>
      <c r="J54491" s="2"/>
      <c r="K54491" s="2"/>
    </row>
    <row r="54492" spans="4:11">
      <c r="D54492" s="1"/>
      <c r="E54492" s="1"/>
      <c r="F54492" s="1"/>
      <c r="G54492" s="1"/>
      <c r="J54492" s="2"/>
      <c r="K54492" s="2"/>
    </row>
    <row r="54493" spans="4:11">
      <c r="D54493" s="1"/>
      <c r="E54493" s="1"/>
      <c r="F54493" s="1"/>
      <c r="G54493" s="1"/>
      <c r="J54493" s="2"/>
      <c r="K54493" s="2"/>
    </row>
    <row r="54494" spans="4:11">
      <c r="D54494" s="1"/>
      <c r="E54494" s="1"/>
      <c r="F54494" s="1"/>
      <c r="G54494" s="1"/>
      <c r="J54494" s="2"/>
      <c r="K54494" s="2"/>
    </row>
    <row r="54495" spans="4:11">
      <c r="D54495" s="1"/>
      <c r="E54495" s="1"/>
      <c r="F54495" s="1"/>
      <c r="G54495" s="1"/>
      <c r="J54495" s="2"/>
      <c r="K54495" s="2"/>
    </row>
    <row r="54496" spans="4:11">
      <c r="D54496" s="1"/>
      <c r="E54496" s="1"/>
      <c r="F54496" s="1"/>
      <c r="G54496" s="1"/>
      <c r="J54496" s="2"/>
      <c r="K54496" s="2"/>
    </row>
    <row r="54497" spans="4:11">
      <c r="D54497" s="1"/>
      <c r="E54497" s="1"/>
      <c r="F54497" s="1"/>
      <c r="G54497" s="1"/>
      <c r="J54497" s="2"/>
      <c r="K54497" s="2"/>
    </row>
    <row r="54498" spans="4:11">
      <c r="D54498" s="1"/>
      <c r="E54498" s="1"/>
      <c r="F54498" s="1"/>
      <c r="G54498" s="1"/>
      <c r="J54498" s="2"/>
      <c r="K54498" s="2"/>
    </row>
    <row r="54499" spans="4:11">
      <c r="D54499" s="1"/>
      <c r="E54499" s="1"/>
      <c r="F54499" s="1"/>
      <c r="G54499" s="1"/>
      <c r="J54499" s="2"/>
      <c r="K54499" s="2"/>
    </row>
    <row r="54500" spans="4:11">
      <c r="D54500" s="1"/>
      <c r="E54500" s="1"/>
      <c r="F54500" s="1"/>
      <c r="G54500" s="1"/>
      <c r="J54500" s="2"/>
      <c r="K54500" s="2"/>
    </row>
    <row r="54501" spans="4:11">
      <c r="D54501" s="1"/>
      <c r="E54501" s="1"/>
      <c r="F54501" s="1"/>
      <c r="G54501" s="1"/>
      <c r="J54501" s="2"/>
      <c r="K54501" s="2"/>
    </row>
    <row r="54502" spans="4:11">
      <c r="D54502" s="1"/>
      <c r="E54502" s="1"/>
      <c r="F54502" s="1"/>
      <c r="G54502" s="1"/>
      <c r="J54502" s="2"/>
      <c r="K54502" s="2"/>
    </row>
    <row r="54503" spans="4:11">
      <c r="D54503" s="1"/>
      <c r="E54503" s="1"/>
      <c r="F54503" s="1"/>
      <c r="G54503" s="1"/>
      <c r="J54503" s="2"/>
      <c r="K54503" s="2"/>
    </row>
    <row r="54504" spans="4:11">
      <c r="D54504" s="1"/>
      <c r="E54504" s="1"/>
      <c r="F54504" s="1"/>
      <c r="G54504" s="1"/>
      <c r="J54504" s="2"/>
      <c r="K54504" s="2"/>
    </row>
    <row r="54505" spans="4:11">
      <c r="D54505" s="1"/>
      <c r="E54505" s="1"/>
      <c r="F54505" s="1"/>
      <c r="G54505" s="1"/>
      <c r="J54505" s="2"/>
      <c r="K54505" s="2"/>
    </row>
    <row r="54506" spans="4:11">
      <c r="D54506" s="1"/>
      <c r="E54506" s="1"/>
      <c r="F54506" s="1"/>
      <c r="G54506" s="1"/>
      <c r="J54506" s="2"/>
      <c r="K54506" s="2"/>
    </row>
    <row r="54507" spans="4:11">
      <c r="D54507" s="1"/>
      <c r="E54507" s="1"/>
      <c r="F54507" s="1"/>
      <c r="G54507" s="1"/>
      <c r="J54507" s="2"/>
      <c r="K54507" s="2"/>
    </row>
    <row r="54508" spans="4:11">
      <c r="D54508" s="1"/>
      <c r="E54508" s="1"/>
      <c r="F54508" s="1"/>
      <c r="G54508" s="1"/>
      <c r="J54508" s="2"/>
      <c r="K54508" s="2"/>
    </row>
    <row r="54509" spans="4:11">
      <c r="D54509" s="1"/>
      <c r="E54509" s="1"/>
      <c r="F54509" s="1"/>
      <c r="G54509" s="1"/>
      <c r="J54509" s="2"/>
      <c r="K54509" s="2"/>
    </row>
    <row r="54510" spans="4:11">
      <c r="D54510" s="1"/>
      <c r="E54510" s="1"/>
      <c r="F54510" s="1"/>
      <c r="G54510" s="1"/>
      <c r="J54510" s="2"/>
      <c r="K54510" s="2"/>
    </row>
    <row r="54511" spans="4:11">
      <c r="D54511" s="1"/>
      <c r="E54511" s="1"/>
      <c r="F54511" s="1"/>
      <c r="G54511" s="1"/>
      <c r="J54511" s="2"/>
      <c r="K54511" s="2"/>
    </row>
    <row r="54512" spans="4:11">
      <c r="D54512" s="1"/>
      <c r="E54512" s="1"/>
      <c r="F54512" s="1"/>
      <c r="G54512" s="1"/>
      <c r="J54512" s="2"/>
      <c r="K54512" s="2"/>
    </row>
    <row r="54513" spans="4:11">
      <c r="D54513" s="1"/>
      <c r="E54513" s="1"/>
      <c r="F54513" s="1"/>
      <c r="G54513" s="1"/>
      <c r="J54513" s="2"/>
      <c r="K54513" s="2"/>
    </row>
    <row r="54514" spans="4:11">
      <c r="D54514" s="1"/>
      <c r="E54514" s="1"/>
      <c r="F54514" s="1"/>
      <c r="G54514" s="1"/>
      <c r="J54514" s="2"/>
      <c r="K54514" s="2"/>
    </row>
    <row r="54515" spans="4:11">
      <c r="D54515" s="1"/>
      <c r="E54515" s="1"/>
      <c r="F54515" s="1"/>
      <c r="G54515" s="1"/>
      <c r="J54515" s="2"/>
      <c r="K54515" s="2"/>
    </row>
    <row r="54516" spans="4:11">
      <c r="D54516" s="1"/>
      <c r="E54516" s="1"/>
      <c r="F54516" s="1"/>
      <c r="G54516" s="1"/>
      <c r="J54516" s="2"/>
      <c r="K54516" s="2"/>
    </row>
    <row r="54517" spans="4:11">
      <c r="D54517" s="1"/>
      <c r="E54517" s="1"/>
      <c r="F54517" s="1"/>
      <c r="G54517" s="1"/>
      <c r="J54517" s="2"/>
      <c r="K54517" s="2"/>
    </row>
    <row r="54518" spans="4:11">
      <c r="D54518" s="1"/>
      <c r="E54518" s="1"/>
      <c r="F54518" s="1"/>
      <c r="G54518" s="1"/>
      <c r="J54518" s="2"/>
      <c r="K54518" s="2"/>
    </row>
    <row r="54519" spans="4:11">
      <c r="D54519" s="1"/>
      <c r="E54519" s="1"/>
      <c r="F54519" s="1"/>
      <c r="G54519" s="1"/>
      <c r="J54519" s="2"/>
      <c r="K54519" s="2"/>
    </row>
    <row r="54520" spans="4:11">
      <c r="D54520" s="1"/>
      <c r="E54520" s="1"/>
      <c r="F54520" s="1"/>
      <c r="G54520" s="1"/>
      <c r="J54520" s="2"/>
      <c r="K54520" s="2"/>
    </row>
    <row r="54521" spans="4:11">
      <c r="D54521" s="1"/>
      <c r="E54521" s="1"/>
      <c r="F54521" s="1"/>
      <c r="G54521" s="1"/>
      <c r="J54521" s="2"/>
      <c r="K54521" s="2"/>
    </row>
    <row r="54522" spans="4:11">
      <c r="D54522" s="1"/>
      <c r="E54522" s="1"/>
      <c r="F54522" s="1"/>
      <c r="G54522" s="1"/>
      <c r="J54522" s="2"/>
      <c r="K54522" s="2"/>
    </row>
    <row r="54523" spans="4:11">
      <c r="D54523" s="1"/>
      <c r="E54523" s="1"/>
      <c r="F54523" s="1"/>
      <c r="G54523" s="1"/>
      <c r="J54523" s="2"/>
      <c r="K54523" s="2"/>
    </row>
    <row r="54524" spans="4:11">
      <c r="D54524" s="1"/>
      <c r="E54524" s="1"/>
      <c r="F54524" s="1"/>
      <c r="G54524" s="1"/>
      <c r="J54524" s="2"/>
      <c r="K54524" s="2"/>
    </row>
    <row r="54525" spans="4:11">
      <c r="D54525" s="1"/>
      <c r="E54525" s="1"/>
      <c r="F54525" s="1"/>
      <c r="G54525" s="1"/>
      <c r="J54525" s="2"/>
      <c r="K54525" s="2"/>
    </row>
    <row r="54526" spans="4:11">
      <c r="D54526" s="1"/>
      <c r="E54526" s="1"/>
      <c r="F54526" s="1"/>
      <c r="G54526" s="1"/>
      <c r="J54526" s="2"/>
      <c r="K54526" s="2"/>
    </row>
    <row r="54527" spans="4:11">
      <c r="D54527" s="1"/>
      <c r="E54527" s="1"/>
      <c r="F54527" s="1"/>
      <c r="G54527" s="1"/>
      <c r="J54527" s="2"/>
      <c r="K54527" s="2"/>
    </row>
    <row r="54528" spans="4:11">
      <c r="D54528" s="1"/>
      <c r="E54528" s="1"/>
      <c r="F54528" s="1"/>
      <c r="G54528" s="1"/>
      <c r="J54528" s="2"/>
      <c r="K54528" s="2"/>
    </row>
    <row r="54529" spans="4:11">
      <c r="D54529" s="1"/>
      <c r="E54529" s="1"/>
      <c r="F54529" s="1"/>
      <c r="G54529" s="1"/>
      <c r="J54529" s="2"/>
      <c r="K54529" s="2"/>
    </row>
    <row r="54530" spans="4:11">
      <c r="D54530" s="1"/>
      <c r="E54530" s="1"/>
      <c r="F54530" s="1"/>
      <c r="G54530" s="1"/>
      <c r="J54530" s="2"/>
      <c r="K54530" s="2"/>
    </row>
    <row r="54531" spans="4:11">
      <c r="D54531" s="1"/>
      <c r="E54531" s="1"/>
      <c r="F54531" s="1"/>
      <c r="G54531" s="1"/>
      <c r="J54531" s="2"/>
      <c r="K54531" s="2"/>
    </row>
    <row r="54532" spans="4:11">
      <c r="D54532" s="1"/>
      <c r="E54532" s="1"/>
      <c r="F54532" s="1"/>
      <c r="G54532" s="1"/>
      <c r="J54532" s="2"/>
      <c r="K54532" s="2"/>
    </row>
    <row r="54533" spans="4:11">
      <c r="D54533" s="1"/>
      <c r="E54533" s="1"/>
      <c r="F54533" s="1"/>
      <c r="G54533" s="1"/>
      <c r="J54533" s="2"/>
      <c r="K54533" s="2"/>
    </row>
    <row r="54534" spans="4:11">
      <c r="D54534" s="1"/>
      <c r="E54534" s="1"/>
      <c r="F54534" s="1"/>
      <c r="G54534" s="1"/>
      <c r="J54534" s="2"/>
      <c r="K54534" s="2"/>
    </row>
    <row r="54535" spans="4:11">
      <c r="D54535" s="1"/>
      <c r="E54535" s="1"/>
      <c r="F54535" s="1"/>
      <c r="G54535" s="1"/>
      <c r="J54535" s="2"/>
      <c r="K54535" s="2"/>
    </row>
    <row r="54536" spans="4:11">
      <c r="D54536" s="1"/>
      <c r="E54536" s="1"/>
      <c r="F54536" s="1"/>
      <c r="G54536" s="1"/>
      <c r="J54536" s="2"/>
      <c r="K54536" s="2"/>
    </row>
    <row r="54537" spans="4:11">
      <c r="D54537" s="1"/>
      <c r="E54537" s="1"/>
      <c r="F54537" s="1"/>
      <c r="G54537" s="1"/>
      <c r="J54537" s="2"/>
      <c r="K54537" s="2"/>
    </row>
    <row r="54538" spans="4:11">
      <c r="D54538" s="1"/>
      <c r="E54538" s="1"/>
      <c r="F54538" s="1"/>
      <c r="G54538" s="1"/>
      <c r="J54538" s="2"/>
      <c r="K54538" s="2"/>
    </row>
    <row r="54539" spans="4:11">
      <c r="D54539" s="1"/>
      <c r="E54539" s="1"/>
      <c r="F54539" s="1"/>
      <c r="G54539" s="1"/>
      <c r="J54539" s="2"/>
      <c r="K54539" s="2"/>
    </row>
    <row r="54540" spans="4:11">
      <c r="D54540" s="1"/>
      <c r="E54540" s="1"/>
      <c r="F54540" s="1"/>
      <c r="G54540" s="1"/>
      <c r="J54540" s="2"/>
      <c r="K54540" s="2"/>
    </row>
    <row r="54541" spans="4:11">
      <c r="D54541" s="1"/>
      <c r="E54541" s="1"/>
      <c r="F54541" s="1"/>
      <c r="G54541" s="1"/>
      <c r="J54541" s="2"/>
      <c r="K54541" s="2"/>
    </row>
    <row r="54542" spans="4:11">
      <c r="D54542" s="1"/>
      <c r="E54542" s="1"/>
      <c r="F54542" s="1"/>
      <c r="G54542" s="1"/>
      <c r="J54542" s="2"/>
      <c r="K54542" s="2"/>
    </row>
    <row r="54543" spans="4:11">
      <c r="D54543" s="1"/>
      <c r="E54543" s="1"/>
      <c r="F54543" s="1"/>
      <c r="G54543" s="1"/>
      <c r="J54543" s="2"/>
      <c r="K54543" s="2"/>
    </row>
    <row r="54544" spans="4:11">
      <c r="D54544" s="1"/>
      <c r="E54544" s="1"/>
      <c r="F54544" s="1"/>
      <c r="G54544" s="1"/>
      <c r="J54544" s="2"/>
      <c r="K54544" s="2"/>
    </row>
    <row r="54545" spans="4:11">
      <c r="D54545" s="1"/>
      <c r="E54545" s="1"/>
      <c r="F54545" s="1"/>
      <c r="G54545" s="1"/>
      <c r="J54545" s="2"/>
      <c r="K54545" s="2"/>
    </row>
    <row r="54546" spans="4:11">
      <c r="D54546" s="1"/>
      <c r="E54546" s="1"/>
      <c r="F54546" s="1"/>
      <c r="G54546" s="1"/>
      <c r="J54546" s="2"/>
      <c r="K54546" s="2"/>
    </row>
    <row r="54547" spans="4:11">
      <c r="D54547" s="1"/>
      <c r="E54547" s="1"/>
      <c r="F54547" s="1"/>
      <c r="G54547" s="1"/>
      <c r="J54547" s="2"/>
      <c r="K54547" s="2"/>
    </row>
    <row r="54548" spans="4:11">
      <c r="D54548" s="1"/>
      <c r="E54548" s="1"/>
      <c r="F54548" s="1"/>
      <c r="G54548" s="1"/>
      <c r="J54548" s="2"/>
      <c r="K54548" s="2"/>
    </row>
    <row r="54549" spans="4:11">
      <c r="D54549" s="1"/>
      <c r="E54549" s="1"/>
      <c r="F54549" s="1"/>
      <c r="G54549" s="1"/>
      <c r="J54549" s="2"/>
      <c r="K54549" s="2"/>
    </row>
    <row r="54550" spans="4:11">
      <c r="D54550" s="1"/>
      <c r="E54550" s="1"/>
      <c r="F54550" s="1"/>
      <c r="G54550" s="1"/>
      <c r="J54550" s="2"/>
      <c r="K54550" s="2"/>
    </row>
    <row r="54551" spans="4:11">
      <c r="D54551" s="1"/>
      <c r="E54551" s="1"/>
      <c r="F54551" s="1"/>
      <c r="G54551" s="1"/>
      <c r="J54551" s="2"/>
      <c r="K54551" s="2"/>
    </row>
    <row r="54552" spans="4:11">
      <c r="D54552" s="1"/>
      <c r="E54552" s="1"/>
      <c r="F54552" s="1"/>
      <c r="G54552" s="1"/>
      <c r="J54552" s="2"/>
      <c r="K54552" s="2"/>
    </row>
    <row r="54553" spans="4:11">
      <c r="D54553" s="1"/>
      <c r="E54553" s="1"/>
      <c r="F54553" s="1"/>
      <c r="G54553" s="1"/>
      <c r="J54553" s="2"/>
      <c r="K54553" s="2"/>
    </row>
    <row r="54554" spans="4:11">
      <c r="D54554" s="1"/>
      <c r="E54554" s="1"/>
      <c r="F54554" s="1"/>
      <c r="G54554" s="1"/>
      <c r="J54554" s="2"/>
      <c r="K54554" s="2"/>
    </row>
    <row r="54555" spans="4:11">
      <c r="D54555" s="1"/>
      <c r="E54555" s="1"/>
      <c r="F54555" s="1"/>
      <c r="G54555" s="1"/>
      <c r="J54555" s="2"/>
      <c r="K54555" s="2"/>
    </row>
    <row r="54556" spans="4:11">
      <c r="D54556" s="1"/>
      <c r="E54556" s="1"/>
      <c r="F54556" s="1"/>
      <c r="G54556" s="1"/>
      <c r="J54556" s="2"/>
      <c r="K54556" s="2"/>
    </row>
    <row r="54557" spans="4:11">
      <c r="D54557" s="1"/>
      <c r="E54557" s="1"/>
      <c r="F54557" s="1"/>
      <c r="G54557" s="1"/>
      <c r="J54557" s="2"/>
      <c r="K54557" s="2"/>
    </row>
    <row r="54558" spans="4:11">
      <c r="D54558" s="1"/>
      <c r="E54558" s="1"/>
      <c r="F54558" s="1"/>
      <c r="G54558" s="1"/>
      <c r="J54558" s="2"/>
      <c r="K54558" s="2"/>
    </row>
    <row r="54559" spans="4:11">
      <c r="D54559" s="1"/>
      <c r="E54559" s="1"/>
      <c r="F54559" s="1"/>
      <c r="G54559" s="1"/>
      <c r="J54559" s="2"/>
      <c r="K54559" s="2"/>
    </row>
    <row r="54560" spans="4:11">
      <c r="D54560" s="1"/>
      <c r="E54560" s="1"/>
      <c r="F54560" s="1"/>
      <c r="G54560" s="1"/>
      <c r="J54560" s="2"/>
      <c r="K54560" s="2"/>
    </row>
    <row r="54561" spans="4:11">
      <c r="D54561" s="1"/>
      <c r="E54561" s="1"/>
      <c r="F54561" s="1"/>
      <c r="G54561" s="1"/>
      <c r="J54561" s="2"/>
      <c r="K54561" s="2"/>
    </row>
    <row r="54562" spans="4:11">
      <c r="D54562" s="1"/>
      <c r="E54562" s="1"/>
      <c r="F54562" s="1"/>
      <c r="G54562" s="1"/>
      <c r="J54562" s="2"/>
      <c r="K54562" s="2"/>
    </row>
    <row r="54563" spans="4:11">
      <c r="D54563" s="1"/>
      <c r="E54563" s="1"/>
      <c r="F54563" s="1"/>
      <c r="G54563" s="1"/>
      <c r="J54563" s="2"/>
      <c r="K54563" s="2"/>
    </row>
    <row r="54564" spans="4:11">
      <c r="D54564" s="1"/>
      <c r="E54564" s="1"/>
      <c r="F54564" s="1"/>
      <c r="G54564" s="1"/>
      <c r="J54564" s="2"/>
      <c r="K54564" s="2"/>
    </row>
    <row r="54565" spans="4:11">
      <c r="D54565" s="1"/>
      <c r="E54565" s="1"/>
      <c r="F54565" s="1"/>
      <c r="G54565" s="1"/>
      <c r="J54565" s="2"/>
      <c r="K54565" s="2"/>
    </row>
    <row r="54566" spans="4:11">
      <c r="D54566" s="1"/>
      <c r="E54566" s="1"/>
      <c r="F54566" s="1"/>
      <c r="G54566" s="1"/>
      <c r="J54566" s="2"/>
      <c r="K54566" s="2"/>
    </row>
    <row r="54567" spans="4:11">
      <c r="D54567" s="1"/>
      <c r="E54567" s="1"/>
      <c r="F54567" s="1"/>
      <c r="G54567" s="1"/>
      <c r="J54567" s="2"/>
      <c r="K54567" s="2"/>
    </row>
    <row r="54568" spans="4:11">
      <c r="D54568" s="1"/>
      <c r="E54568" s="1"/>
      <c r="F54568" s="1"/>
      <c r="G54568" s="1"/>
      <c r="J54568" s="2"/>
      <c r="K54568" s="2"/>
    </row>
    <row r="54569" spans="4:11">
      <c r="D54569" s="1"/>
      <c r="E54569" s="1"/>
      <c r="F54569" s="1"/>
      <c r="G54569" s="1"/>
      <c r="J54569" s="2"/>
      <c r="K54569" s="2"/>
    </row>
    <row r="54570" spans="4:11">
      <c r="D54570" s="1"/>
      <c r="E54570" s="1"/>
      <c r="F54570" s="1"/>
      <c r="G54570" s="1"/>
      <c r="J54570" s="2"/>
      <c r="K54570" s="2"/>
    </row>
    <row r="54571" spans="4:11">
      <c r="D54571" s="1"/>
      <c r="E54571" s="1"/>
      <c r="F54571" s="1"/>
      <c r="G54571" s="1"/>
      <c r="J54571" s="2"/>
      <c r="K54571" s="2"/>
    </row>
    <row r="54572" spans="4:11">
      <c r="D54572" s="1"/>
      <c r="E54572" s="1"/>
      <c r="F54572" s="1"/>
      <c r="G54572" s="1"/>
      <c r="J54572" s="2"/>
      <c r="K54572" s="2"/>
    </row>
    <row r="54573" spans="4:11">
      <c r="D54573" s="1"/>
      <c r="E54573" s="1"/>
      <c r="F54573" s="1"/>
      <c r="G54573" s="1"/>
      <c r="J54573" s="2"/>
      <c r="K54573" s="2"/>
    </row>
    <row r="54574" spans="4:11">
      <c r="D54574" s="1"/>
      <c r="E54574" s="1"/>
      <c r="F54574" s="1"/>
      <c r="G54574" s="1"/>
      <c r="J54574" s="2"/>
      <c r="K54574" s="2"/>
    </row>
    <row r="54575" spans="4:11">
      <c r="D54575" s="1"/>
      <c r="E54575" s="1"/>
      <c r="F54575" s="1"/>
      <c r="G54575" s="1"/>
      <c r="J54575" s="2"/>
      <c r="K54575" s="2"/>
    </row>
    <row r="54576" spans="4:11">
      <c r="D54576" s="1"/>
      <c r="E54576" s="1"/>
      <c r="F54576" s="1"/>
      <c r="G54576" s="1"/>
      <c r="J54576" s="2"/>
      <c r="K54576" s="2"/>
    </row>
    <row r="54577" spans="4:11">
      <c r="D54577" s="1"/>
      <c r="E54577" s="1"/>
      <c r="F54577" s="1"/>
      <c r="G54577" s="1"/>
      <c r="J54577" s="2"/>
      <c r="K54577" s="2"/>
    </row>
    <row r="54578" spans="4:11">
      <c r="D54578" s="1"/>
      <c r="E54578" s="1"/>
      <c r="F54578" s="1"/>
      <c r="G54578" s="1"/>
      <c r="J54578" s="2"/>
      <c r="K54578" s="2"/>
    </row>
    <row r="54579" spans="4:11">
      <c r="D54579" s="1"/>
      <c r="E54579" s="1"/>
      <c r="F54579" s="1"/>
      <c r="G54579" s="1"/>
      <c r="J54579" s="2"/>
      <c r="K54579" s="2"/>
    </row>
    <row r="54580" spans="4:11">
      <c r="D54580" s="1"/>
      <c r="E54580" s="1"/>
      <c r="F54580" s="1"/>
      <c r="G54580" s="1"/>
      <c r="J54580" s="2"/>
      <c r="K54580" s="2"/>
    </row>
    <row r="54581" spans="4:11">
      <c r="D54581" s="1"/>
      <c r="E54581" s="1"/>
      <c r="F54581" s="1"/>
      <c r="G54581" s="1"/>
      <c r="J54581" s="2"/>
      <c r="K54581" s="2"/>
    </row>
    <row r="54582" spans="4:11">
      <c r="D54582" s="1"/>
      <c r="E54582" s="1"/>
      <c r="F54582" s="1"/>
      <c r="G54582" s="1"/>
      <c r="J54582" s="2"/>
      <c r="K54582" s="2"/>
    </row>
    <row r="54583" spans="4:11">
      <c r="D54583" s="1"/>
      <c r="E54583" s="1"/>
      <c r="F54583" s="1"/>
      <c r="G54583" s="1"/>
      <c r="J54583" s="2"/>
      <c r="K54583" s="2"/>
    </row>
    <row r="54584" spans="4:11">
      <c r="D54584" s="1"/>
      <c r="E54584" s="1"/>
      <c r="F54584" s="1"/>
      <c r="G54584" s="1"/>
      <c r="J54584" s="2"/>
      <c r="K54584" s="2"/>
    </row>
    <row r="54585" spans="4:11">
      <c r="D54585" s="1"/>
      <c r="E54585" s="1"/>
      <c r="F54585" s="1"/>
      <c r="G54585" s="1"/>
      <c r="J54585" s="2"/>
      <c r="K54585" s="2"/>
    </row>
    <row r="54586" spans="4:11">
      <c r="D54586" s="1"/>
      <c r="E54586" s="1"/>
      <c r="F54586" s="1"/>
      <c r="G54586" s="1"/>
      <c r="J54586" s="2"/>
      <c r="K54586" s="2"/>
    </row>
    <row r="54587" spans="4:11">
      <c r="D54587" s="1"/>
      <c r="E54587" s="1"/>
      <c r="F54587" s="1"/>
      <c r="G54587" s="1"/>
      <c r="J54587" s="2"/>
      <c r="K54587" s="2"/>
    </row>
    <row r="54588" spans="4:11">
      <c r="D54588" s="1"/>
      <c r="E54588" s="1"/>
      <c r="F54588" s="1"/>
      <c r="G54588" s="1"/>
      <c r="J54588" s="2"/>
      <c r="K54588" s="2"/>
    </row>
    <row r="54589" spans="4:11">
      <c r="D54589" s="1"/>
      <c r="E54589" s="1"/>
      <c r="F54589" s="1"/>
      <c r="G54589" s="1"/>
      <c r="J54589" s="2"/>
      <c r="K54589" s="2"/>
    </row>
    <row r="54590" spans="4:11">
      <c r="D54590" s="1"/>
      <c r="E54590" s="1"/>
      <c r="F54590" s="1"/>
      <c r="G54590" s="1"/>
      <c r="J54590" s="2"/>
      <c r="K54590" s="2"/>
    </row>
    <row r="54591" spans="4:11">
      <c r="D54591" s="1"/>
      <c r="E54591" s="1"/>
      <c r="F54591" s="1"/>
      <c r="G54591" s="1"/>
      <c r="J54591" s="2"/>
      <c r="K54591" s="2"/>
    </row>
    <row r="54592" spans="4:11">
      <c r="D54592" s="1"/>
      <c r="E54592" s="1"/>
      <c r="F54592" s="1"/>
      <c r="G54592" s="1"/>
      <c r="J54592" s="2"/>
      <c r="K54592" s="2"/>
    </row>
    <row r="54593" spans="4:11">
      <c r="D54593" s="1"/>
      <c r="E54593" s="1"/>
      <c r="F54593" s="1"/>
      <c r="G54593" s="1"/>
      <c r="J54593" s="2"/>
      <c r="K54593" s="2"/>
    </row>
    <row r="54594" spans="4:11">
      <c r="D54594" s="1"/>
      <c r="E54594" s="1"/>
      <c r="F54594" s="1"/>
      <c r="G54594" s="1"/>
      <c r="J54594" s="2"/>
      <c r="K54594" s="2"/>
    </row>
    <row r="54595" spans="4:11">
      <c r="D54595" s="1"/>
      <c r="E54595" s="1"/>
      <c r="F54595" s="1"/>
      <c r="G54595" s="1"/>
      <c r="J54595" s="2"/>
      <c r="K54595" s="2"/>
    </row>
    <row r="54596" spans="4:11">
      <c r="D54596" s="1"/>
      <c r="E54596" s="1"/>
      <c r="F54596" s="1"/>
      <c r="G54596" s="1"/>
      <c r="J54596" s="2"/>
      <c r="K54596" s="2"/>
    </row>
    <row r="54597" spans="4:11">
      <c r="D54597" s="1"/>
      <c r="E54597" s="1"/>
      <c r="F54597" s="1"/>
      <c r="G54597" s="1"/>
      <c r="J54597" s="2"/>
      <c r="K54597" s="2"/>
    </row>
    <row r="54598" spans="4:11">
      <c r="D54598" s="1"/>
      <c r="E54598" s="1"/>
      <c r="F54598" s="1"/>
      <c r="G54598" s="1"/>
      <c r="J54598" s="2"/>
      <c r="K54598" s="2"/>
    </row>
    <row r="54599" spans="4:11">
      <c r="D54599" s="1"/>
      <c r="E54599" s="1"/>
      <c r="F54599" s="1"/>
      <c r="G54599" s="1"/>
      <c r="J54599" s="2"/>
      <c r="K54599" s="2"/>
    </row>
    <row r="54600" spans="4:11">
      <c r="D54600" s="1"/>
      <c r="E54600" s="1"/>
      <c r="F54600" s="1"/>
      <c r="G54600" s="1"/>
      <c r="J54600" s="2"/>
      <c r="K54600" s="2"/>
    </row>
    <row r="54601" spans="4:11">
      <c r="D54601" s="1"/>
      <c r="E54601" s="1"/>
      <c r="F54601" s="1"/>
      <c r="G54601" s="1"/>
      <c r="J54601" s="2"/>
      <c r="K54601" s="2"/>
    </row>
    <row r="54602" spans="4:11">
      <c r="D54602" s="1"/>
      <c r="E54602" s="1"/>
      <c r="F54602" s="1"/>
      <c r="G54602" s="1"/>
      <c r="J54602" s="2"/>
      <c r="K54602" s="2"/>
    </row>
    <row r="54603" spans="4:11">
      <c r="D54603" s="1"/>
      <c r="E54603" s="1"/>
      <c r="F54603" s="1"/>
      <c r="G54603" s="1"/>
      <c r="J54603" s="2"/>
      <c r="K54603" s="2"/>
    </row>
    <row r="54604" spans="4:11">
      <c r="D54604" s="1"/>
      <c r="E54604" s="1"/>
      <c r="F54604" s="1"/>
      <c r="G54604" s="1"/>
      <c r="J54604" s="2"/>
      <c r="K54604" s="2"/>
    </row>
    <row r="54605" spans="4:11">
      <c r="D54605" s="1"/>
      <c r="E54605" s="1"/>
      <c r="F54605" s="1"/>
      <c r="G54605" s="1"/>
      <c r="J54605" s="2"/>
      <c r="K54605" s="2"/>
    </row>
    <row r="54606" spans="4:11">
      <c r="D54606" s="1"/>
      <c r="E54606" s="1"/>
      <c r="F54606" s="1"/>
      <c r="G54606" s="1"/>
      <c r="J54606" s="2"/>
      <c r="K54606" s="2"/>
    </row>
    <row r="54607" spans="4:11">
      <c r="D54607" s="1"/>
      <c r="E54607" s="1"/>
      <c r="F54607" s="1"/>
      <c r="G54607" s="1"/>
      <c r="J54607" s="2"/>
      <c r="K54607" s="2"/>
    </row>
    <row r="54608" spans="4:11">
      <c r="D54608" s="1"/>
      <c r="E54608" s="1"/>
      <c r="F54608" s="1"/>
      <c r="G54608" s="1"/>
      <c r="J54608" s="2"/>
      <c r="K54608" s="2"/>
    </row>
    <row r="54609" spans="4:11">
      <c r="D54609" s="1"/>
      <c r="E54609" s="1"/>
      <c r="F54609" s="1"/>
      <c r="G54609" s="1"/>
      <c r="J54609" s="2"/>
      <c r="K54609" s="2"/>
    </row>
    <row r="54610" spans="4:11">
      <c r="D54610" s="1"/>
      <c r="E54610" s="1"/>
      <c r="F54610" s="1"/>
      <c r="G54610" s="1"/>
      <c r="J54610" s="2"/>
      <c r="K54610" s="2"/>
    </row>
    <row r="54611" spans="4:11">
      <c r="D54611" s="1"/>
      <c r="E54611" s="1"/>
      <c r="F54611" s="1"/>
      <c r="G54611" s="1"/>
      <c r="J54611" s="2"/>
      <c r="K54611" s="2"/>
    </row>
    <row r="54612" spans="4:11">
      <c r="D54612" s="1"/>
      <c r="E54612" s="1"/>
      <c r="F54612" s="1"/>
      <c r="G54612" s="1"/>
      <c r="J54612" s="2"/>
      <c r="K54612" s="2"/>
    </row>
    <row r="54613" spans="4:11">
      <c r="D54613" s="1"/>
      <c r="E54613" s="1"/>
      <c r="F54613" s="1"/>
      <c r="G54613" s="1"/>
      <c r="J54613" s="2"/>
      <c r="K54613" s="2"/>
    </row>
    <row r="54614" spans="4:11">
      <c r="D54614" s="1"/>
      <c r="E54614" s="1"/>
      <c r="F54614" s="1"/>
      <c r="G54614" s="1"/>
      <c r="J54614" s="2"/>
      <c r="K54614" s="2"/>
    </row>
    <row r="54615" spans="4:11">
      <c r="D54615" s="1"/>
      <c r="E54615" s="1"/>
      <c r="F54615" s="1"/>
      <c r="G54615" s="1"/>
      <c r="J54615" s="2"/>
      <c r="K54615" s="2"/>
    </row>
    <row r="54616" spans="4:11">
      <c r="D54616" s="1"/>
      <c r="E54616" s="1"/>
      <c r="F54616" s="1"/>
      <c r="G54616" s="1"/>
      <c r="J54616" s="2"/>
      <c r="K54616" s="2"/>
    </row>
    <row r="54617" spans="4:11">
      <c r="D54617" s="1"/>
      <c r="E54617" s="1"/>
      <c r="F54617" s="1"/>
      <c r="G54617" s="1"/>
      <c r="J54617" s="2"/>
      <c r="K54617" s="2"/>
    </row>
    <row r="54618" spans="4:11">
      <c r="D54618" s="1"/>
      <c r="E54618" s="1"/>
      <c r="F54618" s="1"/>
      <c r="G54618" s="1"/>
      <c r="J54618" s="2"/>
      <c r="K54618" s="2"/>
    </row>
    <row r="54619" spans="4:11">
      <c r="D54619" s="1"/>
      <c r="E54619" s="1"/>
      <c r="F54619" s="1"/>
      <c r="G54619" s="1"/>
      <c r="J54619" s="2"/>
      <c r="K54619" s="2"/>
    </row>
    <row r="54620" spans="4:11">
      <c r="D54620" s="1"/>
      <c r="E54620" s="1"/>
      <c r="F54620" s="1"/>
      <c r="G54620" s="1"/>
      <c r="J54620" s="2"/>
      <c r="K54620" s="2"/>
    </row>
    <row r="54621" spans="4:11">
      <c r="D54621" s="1"/>
      <c r="E54621" s="1"/>
      <c r="F54621" s="1"/>
      <c r="G54621" s="1"/>
      <c r="J54621" s="2"/>
      <c r="K54621" s="2"/>
    </row>
    <row r="54622" spans="4:11">
      <c r="D54622" s="1"/>
      <c r="E54622" s="1"/>
      <c r="F54622" s="1"/>
      <c r="G54622" s="1"/>
      <c r="J54622" s="2"/>
      <c r="K54622" s="2"/>
    </row>
    <row r="54623" spans="4:11">
      <c r="D54623" s="1"/>
      <c r="E54623" s="1"/>
      <c r="F54623" s="1"/>
      <c r="G54623" s="1"/>
      <c r="J54623" s="2"/>
      <c r="K54623" s="2"/>
    </row>
    <row r="54624" spans="4:11">
      <c r="D54624" s="1"/>
      <c r="E54624" s="1"/>
      <c r="F54624" s="1"/>
      <c r="G54624" s="1"/>
      <c r="J54624" s="2"/>
      <c r="K54624" s="2"/>
    </row>
    <row r="54625" spans="4:11">
      <c r="D54625" s="1"/>
      <c r="E54625" s="1"/>
      <c r="F54625" s="1"/>
      <c r="G54625" s="1"/>
      <c r="J54625" s="2"/>
      <c r="K54625" s="2"/>
    </row>
    <row r="54626" spans="4:11">
      <c r="D54626" s="1"/>
      <c r="E54626" s="1"/>
      <c r="F54626" s="1"/>
      <c r="G54626" s="1"/>
      <c r="J54626" s="2"/>
      <c r="K54626" s="2"/>
    </row>
    <row r="54627" spans="4:11">
      <c r="D54627" s="1"/>
      <c r="E54627" s="1"/>
      <c r="F54627" s="1"/>
      <c r="G54627" s="1"/>
      <c r="J54627" s="2"/>
      <c r="K54627" s="2"/>
    </row>
    <row r="54628" spans="4:11">
      <c r="D54628" s="1"/>
      <c r="E54628" s="1"/>
      <c r="F54628" s="1"/>
      <c r="G54628" s="1"/>
      <c r="J54628" s="2"/>
      <c r="K54628" s="2"/>
    </row>
    <row r="54629" spans="4:11">
      <c r="D54629" s="1"/>
      <c r="E54629" s="1"/>
      <c r="F54629" s="1"/>
      <c r="G54629" s="1"/>
      <c r="J54629" s="2"/>
      <c r="K54629" s="2"/>
    </row>
    <row r="54630" spans="4:11">
      <c r="D54630" s="1"/>
      <c r="E54630" s="1"/>
      <c r="F54630" s="1"/>
      <c r="G54630" s="1"/>
      <c r="J54630" s="2"/>
      <c r="K54630" s="2"/>
    </row>
    <row r="54631" spans="4:11">
      <c r="D54631" s="1"/>
      <c r="E54631" s="1"/>
      <c r="F54631" s="1"/>
      <c r="G54631" s="1"/>
      <c r="J54631" s="2"/>
      <c r="K54631" s="2"/>
    </row>
    <row r="54632" spans="4:11">
      <c r="D54632" s="1"/>
      <c r="E54632" s="1"/>
      <c r="F54632" s="1"/>
      <c r="G54632" s="1"/>
      <c r="J54632" s="2"/>
      <c r="K54632" s="2"/>
    </row>
    <row r="54633" spans="4:11">
      <c r="D54633" s="1"/>
      <c r="E54633" s="1"/>
      <c r="F54633" s="1"/>
      <c r="G54633" s="1"/>
      <c r="J54633" s="2"/>
      <c r="K54633" s="2"/>
    </row>
    <row r="54634" spans="4:11">
      <c r="D54634" s="1"/>
      <c r="E54634" s="1"/>
      <c r="F54634" s="1"/>
      <c r="G54634" s="1"/>
      <c r="J54634" s="2"/>
      <c r="K54634" s="2"/>
    </row>
    <row r="54635" spans="4:11">
      <c r="D54635" s="1"/>
      <c r="E54635" s="1"/>
      <c r="F54635" s="1"/>
      <c r="G54635" s="1"/>
      <c r="J54635" s="2"/>
      <c r="K54635" s="2"/>
    </row>
    <row r="54636" spans="4:11">
      <c r="D54636" s="1"/>
      <c r="E54636" s="1"/>
      <c r="F54636" s="1"/>
      <c r="G54636" s="1"/>
      <c r="J54636" s="2"/>
      <c r="K54636" s="2"/>
    </row>
    <row r="54637" spans="4:11">
      <c r="D54637" s="1"/>
      <c r="E54637" s="1"/>
      <c r="F54637" s="1"/>
      <c r="G54637" s="1"/>
      <c r="J54637" s="2"/>
      <c r="K54637" s="2"/>
    </row>
    <row r="54638" spans="4:11">
      <c r="D54638" s="1"/>
      <c r="E54638" s="1"/>
      <c r="F54638" s="1"/>
      <c r="G54638" s="1"/>
      <c r="J54638" s="2"/>
      <c r="K54638" s="2"/>
    </row>
    <row r="54639" spans="4:11">
      <c r="D54639" s="1"/>
      <c r="E54639" s="1"/>
      <c r="F54639" s="1"/>
      <c r="G54639" s="1"/>
      <c r="J54639" s="2"/>
      <c r="K54639" s="2"/>
    </row>
    <row r="54640" spans="4:11">
      <c r="D54640" s="1"/>
      <c r="E54640" s="1"/>
      <c r="F54640" s="1"/>
      <c r="G54640" s="1"/>
      <c r="J54640" s="2"/>
      <c r="K54640" s="2"/>
    </row>
    <row r="54641" spans="4:11">
      <c r="D54641" s="1"/>
      <c r="E54641" s="1"/>
      <c r="F54641" s="1"/>
      <c r="G54641" s="1"/>
      <c r="J54641" s="2"/>
      <c r="K54641" s="2"/>
    </row>
    <row r="54642" spans="4:11">
      <c r="D54642" s="1"/>
      <c r="E54642" s="1"/>
      <c r="F54642" s="1"/>
      <c r="G54642" s="1"/>
      <c r="J54642" s="2"/>
      <c r="K54642" s="2"/>
    </row>
    <row r="54643" spans="4:11">
      <c r="D54643" s="1"/>
      <c r="E54643" s="1"/>
      <c r="F54643" s="1"/>
      <c r="G54643" s="1"/>
      <c r="J54643" s="2"/>
      <c r="K54643" s="2"/>
    </row>
    <row r="54644" spans="4:11">
      <c r="D54644" s="1"/>
      <c r="E54644" s="1"/>
      <c r="F54644" s="1"/>
      <c r="G54644" s="1"/>
      <c r="J54644" s="2"/>
      <c r="K54644" s="2"/>
    </row>
    <row r="54645" spans="4:11">
      <c r="D54645" s="1"/>
      <c r="E54645" s="1"/>
      <c r="F54645" s="1"/>
      <c r="G54645" s="1"/>
      <c r="J54645" s="2"/>
      <c r="K54645" s="2"/>
    </row>
    <row r="54646" spans="4:11">
      <c r="D54646" s="1"/>
      <c r="E54646" s="1"/>
      <c r="F54646" s="1"/>
      <c r="G54646" s="1"/>
      <c r="J54646" s="2"/>
      <c r="K54646" s="2"/>
    </row>
    <row r="54647" spans="4:11">
      <c r="D54647" s="1"/>
      <c r="E54647" s="1"/>
      <c r="F54647" s="1"/>
      <c r="G54647" s="1"/>
      <c r="J54647" s="2"/>
      <c r="K54647" s="2"/>
    </row>
    <row r="54648" spans="4:11">
      <c r="D54648" s="1"/>
      <c r="E54648" s="1"/>
      <c r="F54648" s="1"/>
      <c r="G54648" s="1"/>
      <c r="J54648" s="2"/>
      <c r="K54648" s="2"/>
    </row>
    <row r="54649" spans="4:11">
      <c r="D54649" s="1"/>
      <c r="E54649" s="1"/>
      <c r="F54649" s="1"/>
      <c r="G54649" s="1"/>
      <c r="J54649" s="2"/>
      <c r="K54649" s="2"/>
    </row>
    <row r="54650" spans="4:11">
      <c r="D54650" s="1"/>
      <c r="E54650" s="1"/>
      <c r="F54650" s="1"/>
      <c r="G54650" s="1"/>
      <c r="J54650" s="2"/>
      <c r="K54650" s="2"/>
    </row>
    <row r="54651" spans="4:11">
      <c r="D54651" s="1"/>
      <c r="E54651" s="1"/>
      <c r="F54651" s="1"/>
      <c r="G54651" s="1"/>
      <c r="J54651" s="2"/>
      <c r="K54651" s="2"/>
    </row>
    <row r="54652" spans="4:11">
      <c r="D54652" s="1"/>
      <c r="E54652" s="1"/>
      <c r="F54652" s="1"/>
      <c r="G54652" s="1"/>
      <c r="J54652" s="2"/>
      <c r="K54652" s="2"/>
    </row>
    <row r="54653" spans="4:11">
      <c r="D54653" s="1"/>
      <c r="E54653" s="1"/>
      <c r="F54653" s="1"/>
      <c r="G54653" s="1"/>
      <c r="J54653" s="2"/>
      <c r="K54653" s="2"/>
    </row>
    <row r="54654" spans="4:11">
      <c r="D54654" s="1"/>
      <c r="E54654" s="1"/>
      <c r="F54654" s="1"/>
      <c r="G54654" s="1"/>
      <c r="J54654" s="2"/>
      <c r="K54654" s="2"/>
    </row>
    <row r="54655" spans="4:11">
      <c r="D54655" s="1"/>
      <c r="E54655" s="1"/>
      <c r="F54655" s="1"/>
      <c r="G54655" s="1"/>
      <c r="J54655" s="2"/>
      <c r="K54655" s="2"/>
    </row>
    <row r="54656" spans="4:11">
      <c r="D54656" s="1"/>
      <c r="E54656" s="1"/>
      <c r="F54656" s="1"/>
      <c r="G54656" s="1"/>
      <c r="J54656" s="2"/>
      <c r="K54656" s="2"/>
    </row>
    <row r="54657" spans="4:11">
      <c r="D54657" s="1"/>
      <c r="E54657" s="1"/>
      <c r="F54657" s="1"/>
      <c r="G54657" s="1"/>
      <c r="J54657" s="2"/>
      <c r="K54657" s="2"/>
    </row>
    <row r="54658" spans="4:11">
      <c r="D54658" s="1"/>
      <c r="E54658" s="1"/>
      <c r="F54658" s="1"/>
      <c r="G54658" s="1"/>
      <c r="J54658" s="2"/>
      <c r="K54658" s="2"/>
    </row>
    <row r="54659" spans="4:11">
      <c r="D54659" s="1"/>
      <c r="E54659" s="1"/>
      <c r="F54659" s="1"/>
      <c r="G54659" s="1"/>
      <c r="J54659" s="2"/>
      <c r="K54659" s="2"/>
    </row>
    <row r="54660" spans="4:11">
      <c r="D54660" s="1"/>
      <c r="E54660" s="1"/>
      <c r="F54660" s="1"/>
      <c r="G54660" s="1"/>
      <c r="J54660" s="2"/>
      <c r="K54660" s="2"/>
    </row>
    <row r="54661" spans="4:11">
      <c r="D54661" s="1"/>
      <c r="E54661" s="1"/>
      <c r="F54661" s="1"/>
      <c r="G54661" s="1"/>
      <c r="J54661" s="2"/>
      <c r="K54661" s="2"/>
    </row>
    <row r="54662" spans="4:11">
      <c r="D54662" s="1"/>
      <c r="E54662" s="1"/>
      <c r="F54662" s="1"/>
      <c r="G54662" s="1"/>
      <c r="J54662" s="2"/>
      <c r="K54662" s="2"/>
    </row>
    <row r="54663" spans="4:11">
      <c r="D54663" s="1"/>
      <c r="E54663" s="1"/>
      <c r="F54663" s="1"/>
      <c r="G54663" s="1"/>
      <c r="J54663" s="2"/>
      <c r="K54663" s="2"/>
    </row>
    <row r="54664" spans="4:11">
      <c r="D54664" s="1"/>
      <c r="E54664" s="1"/>
      <c r="F54664" s="1"/>
      <c r="G54664" s="1"/>
      <c r="J54664" s="2"/>
      <c r="K54664" s="2"/>
    </row>
    <row r="54665" spans="4:11">
      <c r="D54665" s="1"/>
      <c r="E54665" s="1"/>
      <c r="F54665" s="1"/>
      <c r="G54665" s="1"/>
      <c r="J54665" s="2"/>
      <c r="K54665" s="2"/>
    </row>
    <row r="54666" spans="4:11">
      <c r="D54666" s="1"/>
      <c r="E54666" s="1"/>
      <c r="F54666" s="1"/>
      <c r="G54666" s="1"/>
      <c r="J54666" s="2"/>
      <c r="K54666" s="2"/>
    </row>
    <row r="54667" spans="4:11">
      <c r="D54667" s="1"/>
      <c r="E54667" s="1"/>
      <c r="F54667" s="1"/>
      <c r="G54667" s="1"/>
      <c r="J54667" s="2"/>
      <c r="K54667" s="2"/>
    </row>
    <row r="54668" spans="4:11">
      <c r="D54668" s="1"/>
      <c r="E54668" s="1"/>
      <c r="F54668" s="1"/>
      <c r="G54668" s="1"/>
      <c r="J54668" s="2"/>
      <c r="K54668" s="2"/>
    </row>
    <row r="54669" spans="4:11">
      <c r="D54669" s="1"/>
      <c r="E54669" s="1"/>
      <c r="F54669" s="1"/>
      <c r="G54669" s="1"/>
      <c r="J54669" s="2"/>
      <c r="K54669" s="2"/>
    </row>
    <row r="54670" spans="4:11">
      <c r="D54670" s="1"/>
      <c r="E54670" s="1"/>
      <c r="F54670" s="1"/>
      <c r="G54670" s="1"/>
      <c r="J54670" s="2"/>
      <c r="K54670" s="2"/>
    </row>
    <row r="54671" spans="4:11">
      <c r="D54671" s="1"/>
      <c r="E54671" s="1"/>
      <c r="F54671" s="1"/>
      <c r="G54671" s="1"/>
      <c r="J54671" s="2"/>
      <c r="K54671" s="2"/>
    </row>
    <row r="54672" spans="4:11">
      <c r="D54672" s="1"/>
      <c r="E54672" s="1"/>
      <c r="F54672" s="1"/>
      <c r="G54672" s="1"/>
      <c r="J54672" s="2"/>
      <c r="K54672" s="2"/>
    </row>
    <row r="54673" spans="4:11">
      <c r="D54673" s="1"/>
      <c r="E54673" s="1"/>
      <c r="F54673" s="1"/>
      <c r="G54673" s="1"/>
      <c r="J54673" s="2"/>
      <c r="K54673" s="2"/>
    </row>
    <row r="54674" spans="4:11">
      <c r="D54674" s="1"/>
      <c r="E54674" s="1"/>
      <c r="F54674" s="1"/>
      <c r="G54674" s="1"/>
      <c r="J54674" s="2"/>
      <c r="K54674" s="2"/>
    </row>
    <row r="54675" spans="4:11">
      <c r="D54675" s="1"/>
      <c r="E54675" s="1"/>
      <c r="F54675" s="1"/>
      <c r="G54675" s="1"/>
      <c r="J54675" s="2"/>
      <c r="K54675" s="2"/>
    </row>
    <row r="54676" spans="4:11">
      <c r="D54676" s="1"/>
      <c r="E54676" s="1"/>
      <c r="F54676" s="1"/>
      <c r="G54676" s="1"/>
      <c r="J54676" s="2"/>
      <c r="K54676" s="2"/>
    </row>
    <row r="54677" spans="4:11">
      <c r="D54677" s="1"/>
      <c r="E54677" s="1"/>
      <c r="F54677" s="1"/>
      <c r="G54677" s="1"/>
      <c r="J54677" s="2"/>
      <c r="K54677" s="2"/>
    </row>
    <row r="54678" spans="4:11">
      <c r="D54678" s="1"/>
      <c r="E54678" s="1"/>
      <c r="F54678" s="1"/>
      <c r="G54678" s="1"/>
      <c r="J54678" s="2"/>
      <c r="K54678" s="2"/>
    </row>
    <row r="54679" spans="4:11">
      <c r="D54679" s="1"/>
      <c r="E54679" s="1"/>
      <c r="F54679" s="1"/>
      <c r="G54679" s="1"/>
      <c r="J54679" s="2"/>
      <c r="K54679" s="2"/>
    </row>
    <row r="54680" spans="4:11">
      <c r="D54680" s="1"/>
      <c r="E54680" s="1"/>
      <c r="F54680" s="1"/>
      <c r="G54680" s="1"/>
      <c r="J54680" s="2"/>
      <c r="K54680" s="2"/>
    </row>
    <row r="54681" spans="4:11">
      <c r="D54681" s="1"/>
      <c r="E54681" s="1"/>
      <c r="F54681" s="1"/>
      <c r="G54681" s="1"/>
      <c r="J54681" s="2"/>
      <c r="K54681" s="2"/>
    </row>
    <row r="54682" spans="4:11">
      <c r="D54682" s="1"/>
      <c r="E54682" s="1"/>
      <c r="F54682" s="1"/>
      <c r="G54682" s="1"/>
      <c r="J54682" s="2"/>
      <c r="K54682" s="2"/>
    </row>
    <row r="54683" spans="4:11">
      <c r="D54683" s="1"/>
      <c r="E54683" s="1"/>
      <c r="F54683" s="1"/>
      <c r="G54683" s="1"/>
      <c r="J54683" s="2"/>
      <c r="K54683" s="2"/>
    </row>
    <row r="54684" spans="4:11">
      <c r="D54684" s="1"/>
      <c r="E54684" s="1"/>
      <c r="F54684" s="1"/>
      <c r="G54684" s="1"/>
      <c r="J54684" s="2"/>
      <c r="K54684" s="2"/>
    </row>
    <row r="54685" spans="4:11">
      <c r="D54685" s="1"/>
      <c r="E54685" s="1"/>
      <c r="F54685" s="1"/>
      <c r="G54685" s="1"/>
      <c r="J54685" s="2"/>
      <c r="K54685" s="2"/>
    </row>
    <row r="54686" spans="4:11">
      <c r="D54686" s="1"/>
      <c r="E54686" s="1"/>
      <c r="F54686" s="1"/>
      <c r="G54686" s="1"/>
      <c r="J54686" s="2"/>
      <c r="K54686" s="2"/>
    </row>
    <row r="54687" spans="4:11">
      <c r="D54687" s="1"/>
      <c r="E54687" s="1"/>
      <c r="F54687" s="1"/>
      <c r="G54687" s="1"/>
      <c r="J54687" s="2"/>
      <c r="K54687" s="2"/>
    </row>
    <row r="54688" spans="4:11">
      <c r="D54688" s="1"/>
      <c r="E54688" s="1"/>
      <c r="F54688" s="1"/>
      <c r="G54688" s="1"/>
      <c r="J54688" s="2"/>
      <c r="K54688" s="2"/>
    </row>
    <row r="54689" spans="4:11">
      <c r="D54689" s="1"/>
      <c r="E54689" s="1"/>
      <c r="F54689" s="1"/>
      <c r="G54689" s="1"/>
      <c r="J54689" s="2"/>
      <c r="K54689" s="2"/>
    </row>
    <row r="54690" spans="4:11">
      <c r="D54690" s="1"/>
      <c r="E54690" s="1"/>
      <c r="F54690" s="1"/>
      <c r="G54690" s="1"/>
      <c r="J54690" s="2"/>
      <c r="K54690" s="2"/>
    </row>
    <row r="54691" spans="4:11">
      <c r="D54691" s="1"/>
      <c r="E54691" s="1"/>
      <c r="F54691" s="1"/>
      <c r="G54691" s="1"/>
      <c r="J54691" s="2"/>
      <c r="K54691" s="2"/>
    </row>
    <row r="54692" spans="4:11">
      <c r="D54692" s="1"/>
      <c r="E54692" s="1"/>
      <c r="F54692" s="1"/>
      <c r="G54692" s="1"/>
      <c r="J54692" s="2"/>
      <c r="K54692" s="2"/>
    </row>
    <row r="54693" spans="4:11">
      <c r="D54693" s="1"/>
      <c r="E54693" s="1"/>
      <c r="F54693" s="1"/>
      <c r="G54693" s="1"/>
      <c r="J54693" s="2"/>
      <c r="K54693" s="2"/>
    </row>
    <row r="54694" spans="4:11">
      <c r="D54694" s="1"/>
      <c r="E54694" s="1"/>
      <c r="F54694" s="1"/>
      <c r="G54694" s="1"/>
      <c r="J54694" s="2"/>
      <c r="K54694" s="2"/>
    </row>
    <row r="54695" spans="4:11">
      <c r="D54695" s="1"/>
      <c r="E54695" s="1"/>
      <c r="F54695" s="1"/>
      <c r="G54695" s="1"/>
      <c r="J54695" s="2"/>
      <c r="K54695" s="2"/>
    </row>
    <row r="54696" spans="4:11">
      <c r="D54696" s="1"/>
      <c r="E54696" s="1"/>
      <c r="F54696" s="1"/>
      <c r="G54696" s="1"/>
      <c r="J54696" s="2"/>
      <c r="K54696" s="2"/>
    </row>
    <row r="54697" spans="4:11">
      <c r="D54697" s="1"/>
      <c r="E54697" s="1"/>
      <c r="F54697" s="1"/>
      <c r="G54697" s="1"/>
      <c r="J54697" s="2"/>
      <c r="K54697" s="2"/>
    </row>
    <row r="54698" spans="4:11">
      <c r="D54698" s="1"/>
      <c r="E54698" s="1"/>
      <c r="F54698" s="1"/>
      <c r="G54698" s="1"/>
      <c r="J54698" s="2"/>
      <c r="K54698" s="2"/>
    </row>
    <row r="54699" spans="4:11">
      <c r="D54699" s="1"/>
      <c r="E54699" s="1"/>
      <c r="F54699" s="1"/>
      <c r="G54699" s="1"/>
      <c r="J54699" s="2"/>
      <c r="K54699" s="2"/>
    </row>
    <row r="54700" spans="4:11">
      <c r="D54700" s="1"/>
      <c r="E54700" s="1"/>
      <c r="F54700" s="1"/>
      <c r="G54700" s="1"/>
      <c r="J54700" s="2"/>
      <c r="K54700" s="2"/>
    </row>
    <row r="54701" spans="4:11">
      <c r="D54701" s="1"/>
      <c r="E54701" s="1"/>
      <c r="F54701" s="1"/>
      <c r="G54701" s="1"/>
      <c r="J54701" s="2"/>
      <c r="K54701" s="2"/>
    </row>
    <row r="54702" spans="4:11">
      <c r="D54702" s="1"/>
      <c r="E54702" s="1"/>
      <c r="F54702" s="1"/>
      <c r="G54702" s="1"/>
      <c r="J54702" s="2"/>
      <c r="K54702" s="2"/>
    </row>
    <row r="54703" spans="4:11">
      <c r="D54703" s="1"/>
      <c r="E54703" s="1"/>
      <c r="F54703" s="1"/>
      <c r="G54703" s="1"/>
      <c r="J54703" s="2"/>
      <c r="K54703" s="2"/>
    </row>
    <row r="54704" spans="4:11">
      <c r="D54704" s="1"/>
      <c r="E54704" s="1"/>
      <c r="F54704" s="1"/>
      <c r="G54704" s="1"/>
      <c r="J54704" s="2"/>
      <c r="K54704" s="2"/>
    </row>
    <row r="54705" spans="4:11">
      <c r="D54705" s="1"/>
      <c r="E54705" s="1"/>
      <c r="F54705" s="1"/>
      <c r="G54705" s="1"/>
      <c r="J54705" s="2"/>
      <c r="K54705" s="2"/>
    </row>
    <row r="54706" spans="4:11">
      <c r="D54706" s="1"/>
      <c r="E54706" s="1"/>
      <c r="F54706" s="1"/>
      <c r="G54706" s="1"/>
      <c r="J54706" s="2"/>
      <c r="K54706" s="2"/>
    </row>
    <row r="54707" spans="4:11">
      <c r="D54707" s="1"/>
      <c r="E54707" s="1"/>
      <c r="F54707" s="1"/>
      <c r="G54707" s="1"/>
      <c r="J54707" s="2"/>
      <c r="K54707" s="2"/>
    </row>
    <row r="54708" spans="4:11">
      <c r="D54708" s="1"/>
      <c r="E54708" s="1"/>
      <c r="F54708" s="1"/>
      <c r="G54708" s="1"/>
      <c r="J54708" s="2"/>
      <c r="K54708" s="2"/>
    </row>
    <row r="54709" spans="4:11">
      <c r="D54709" s="1"/>
      <c r="E54709" s="1"/>
      <c r="F54709" s="1"/>
      <c r="G54709" s="1"/>
      <c r="J54709" s="2"/>
      <c r="K54709" s="2"/>
    </row>
    <row r="54710" spans="4:11">
      <c r="D54710" s="1"/>
      <c r="E54710" s="1"/>
      <c r="F54710" s="1"/>
      <c r="G54710" s="1"/>
      <c r="J54710" s="2"/>
      <c r="K54710" s="2"/>
    </row>
    <row r="54711" spans="4:11">
      <c r="D54711" s="1"/>
      <c r="E54711" s="1"/>
      <c r="F54711" s="1"/>
      <c r="G54711" s="1"/>
      <c r="J54711" s="2"/>
      <c r="K54711" s="2"/>
    </row>
    <row r="54712" spans="4:11">
      <c r="D54712" s="1"/>
      <c r="E54712" s="1"/>
      <c r="F54712" s="1"/>
      <c r="G54712" s="1"/>
      <c r="J54712" s="2"/>
      <c r="K54712" s="2"/>
    </row>
    <row r="54713" spans="4:11">
      <c r="D54713" s="1"/>
      <c r="E54713" s="1"/>
      <c r="F54713" s="1"/>
      <c r="G54713" s="1"/>
      <c r="J54713" s="2"/>
      <c r="K54713" s="2"/>
    </row>
    <row r="54714" spans="4:11">
      <c r="D54714" s="1"/>
      <c r="E54714" s="1"/>
      <c r="F54714" s="1"/>
      <c r="G54714" s="1"/>
      <c r="J54714" s="2"/>
      <c r="K54714" s="2"/>
    </row>
    <row r="54715" spans="4:11">
      <c r="D54715" s="1"/>
      <c r="E54715" s="1"/>
      <c r="F54715" s="1"/>
      <c r="G54715" s="1"/>
      <c r="J54715" s="2"/>
      <c r="K54715" s="2"/>
    </row>
    <row r="54716" spans="4:11">
      <c r="D54716" s="1"/>
      <c r="E54716" s="1"/>
      <c r="F54716" s="1"/>
      <c r="G54716" s="1"/>
      <c r="J54716" s="2"/>
      <c r="K54716" s="2"/>
    </row>
    <row r="54717" spans="4:11">
      <c r="D54717" s="1"/>
      <c r="E54717" s="1"/>
      <c r="F54717" s="1"/>
      <c r="G54717" s="1"/>
      <c r="J54717" s="2"/>
      <c r="K54717" s="2"/>
    </row>
    <row r="54718" spans="4:11">
      <c r="D54718" s="1"/>
      <c r="E54718" s="1"/>
      <c r="F54718" s="1"/>
      <c r="G54718" s="1"/>
      <c r="J54718" s="2"/>
      <c r="K54718" s="2"/>
    </row>
    <row r="54719" spans="4:11">
      <c r="D54719" s="1"/>
      <c r="E54719" s="1"/>
      <c r="F54719" s="1"/>
      <c r="G54719" s="1"/>
      <c r="J54719" s="2"/>
      <c r="K54719" s="2"/>
    </row>
    <row r="54720" spans="4:11">
      <c r="D54720" s="1"/>
      <c r="E54720" s="1"/>
      <c r="F54720" s="1"/>
      <c r="G54720" s="1"/>
      <c r="J54720" s="2"/>
      <c r="K54720" s="2"/>
    </row>
    <row r="54721" spans="4:11">
      <c r="D54721" s="1"/>
      <c r="E54721" s="1"/>
      <c r="F54721" s="1"/>
      <c r="G54721" s="1"/>
      <c r="J54721" s="2"/>
      <c r="K54721" s="2"/>
    </row>
    <row r="54722" spans="4:11">
      <c r="D54722" s="1"/>
      <c r="E54722" s="1"/>
      <c r="F54722" s="1"/>
      <c r="G54722" s="1"/>
      <c r="J54722" s="2"/>
      <c r="K54722" s="2"/>
    </row>
    <row r="54723" spans="4:11">
      <c r="D54723" s="1"/>
      <c r="E54723" s="1"/>
      <c r="F54723" s="1"/>
      <c r="G54723" s="1"/>
      <c r="J54723" s="2"/>
      <c r="K54723" s="2"/>
    </row>
    <row r="54724" spans="4:11">
      <c r="D54724" s="1"/>
      <c r="E54724" s="1"/>
      <c r="F54724" s="1"/>
      <c r="G54724" s="1"/>
      <c r="J54724" s="2"/>
      <c r="K54724" s="2"/>
    </row>
    <row r="54725" spans="4:11">
      <c r="D54725" s="1"/>
      <c r="E54725" s="1"/>
      <c r="F54725" s="1"/>
      <c r="G54725" s="1"/>
      <c r="J54725" s="2"/>
      <c r="K54725" s="2"/>
    </row>
    <row r="54726" spans="4:11">
      <c r="D54726" s="1"/>
      <c r="E54726" s="1"/>
      <c r="F54726" s="1"/>
      <c r="G54726" s="1"/>
      <c r="J54726" s="2"/>
      <c r="K54726" s="2"/>
    </row>
    <row r="54727" spans="4:11">
      <c r="D54727" s="1"/>
      <c r="E54727" s="1"/>
      <c r="F54727" s="1"/>
      <c r="G54727" s="1"/>
      <c r="J54727" s="2"/>
      <c r="K54727" s="2"/>
    </row>
    <row r="54728" spans="4:11">
      <c r="D54728" s="1"/>
      <c r="E54728" s="1"/>
      <c r="F54728" s="1"/>
      <c r="G54728" s="1"/>
      <c r="J54728" s="2"/>
      <c r="K54728" s="2"/>
    </row>
    <row r="54729" spans="4:11">
      <c r="D54729" s="1"/>
      <c r="E54729" s="1"/>
      <c r="F54729" s="1"/>
      <c r="G54729" s="1"/>
      <c r="J54729" s="2"/>
      <c r="K54729" s="2"/>
    </row>
    <row r="54730" spans="4:11">
      <c r="D54730" s="1"/>
      <c r="E54730" s="1"/>
      <c r="F54730" s="1"/>
      <c r="G54730" s="1"/>
      <c r="J54730" s="2"/>
      <c r="K54730" s="2"/>
    </row>
    <row r="54731" spans="4:11">
      <c r="D54731" s="1"/>
      <c r="E54731" s="1"/>
      <c r="F54731" s="1"/>
      <c r="G54731" s="1"/>
      <c r="J54731" s="2"/>
      <c r="K54731" s="2"/>
    </row>
    <row r="54732" spans="4:11">
      <c r="D54732" s="1"/>
      <c r="E54732" s="1"/>
      <c r="F54732" s="1"/>
      <c r="G54732" s="1"/>
      <c r="J54732" s="2"/>
      <c r="K54732" s="2"/>
    </row>
    <row r="54733" spans="4:11">
      <c r="D54733" s="1"/>
      <c r="E54733" s="1"/>
      <c r="F54733" s="1"/>
      <c r="G54733" s="1"/>
      <c r="J54733" s="2"/>
      <c r="K54733" s="2"/>
    </row>
    <row r="54734" spans="4:11">
      <c r="D54734" s="1"/>
      <c r="E54734" s="1"/>
      <c r="F54734" s="1"/>
      <c r="G54734" s="1"/>
      <c r="J54734" s="2"/>
      <c r="K54734" s="2"/>
    </row>
    <row r="54735" spans="4:11">
      <c r="D54735" s="1"/>
      <c r="E54735" s="1"/>
      <c r="F54735" s="1"/>
      <c r="G54735" s="1"/>
      <c r="J54735" s="2"/>
      <c r="K54735" s="2"/>
    </row>
    <row r="54736" spans="4:11">
      <c r="D54736" s="1"/>
      <c r="E54736" s="1"/>
      <c r="F54736" s="1"/>
      <c r="G54736" s="1"/>
      <c r="J54736" s="2"/>
      <c r="K54736" s="2"/>
    </row>
    <row r="54737" spans="4:11">
      <c r="D54737" s="1"/>
      <c r="E54737" s="1"/>
      <c r="F54737" s="1"/>
      <c r="G54737" s="1"/>
      <c r="J54737" s="2"/>
      <c r="K54737" s="2"/>
    </row>
    <row r="54738" spans="4:11">
      <c r="D54738" s="1"/>
      <c r="E54738" s="1"/>
      <c r="F54738" s="1"/>
      <c r="G54738" s="1"/>
      <c r="J54738" s="2"/>
      <c r="K54738" s="2"/>
    </row>
    <row r="54739" spans="4:11">
      <c r="D54739" s="1"/>
      <c r="E54739" s="1"/>
      <c r="F54739" s="1"/>
      <c r="G54739" s="1"/>
      <c r="J54739" s="2"/>
      <c r="K54739" s="2"/>
    </row>
    <row r="54740" spans="4:11">
      <c r="D54740" s="1"/>
      <c r="E54740" s="1"/>
      <c r="F54740" s="1"/>
      <c r="G54740" s="1"/>
      <c r="J54740" s="2"/>
      <c r="K54740" s="2"/>
    </row>
    <row r="54741" spans="4:11">
      <c r="D54741" s="1"/>
      <c r="E54741" s="1"/>
      <c r="F54741" s="1"/>
      <c r="G54741" s="1"/>
      <c r="J54741" s="2"/>
      <c r="K54741" s="2"/>
    </row>
    <row r="54742" spans="4:11">
      <c r="D54742" s="1"/>
      <c r="E54742" s="1"/>
      <c r="F54742" s="1"/>
      <c r="G54742" s="1"/>
      <c r="J54742" s="2"/>
      <c r="K54742" s="2"/>
    </row>
    <row r="54743" spans="4:11">
      <c r="D54743" s="1"/>
      <c r="E54743" s="1"/>
      <c r="F54743" s="1"/>
      <c r="G54743" s="1"/>
      <c r="J54743" s="2"/>
      <c r="K54743" s="2"/>
    </row>
    <row r="54744" spans="4:11">
      <c r="D54744" s="1"/>
      <c r="E54744" s="1"/>
      <c r="F54744" s="1"/>
      <c r="G54744" s="1"/>
      <c r="J54744" s="2"/>
      <c r="K54744" s="2"/>
    </row>
    <row r="54745" spans="4:11">
      <c r="D54745" s="1"/>
      <c r="E54745" s="1"/>
      <c r="F54745" s="1"/>
      <c r="G54745" s="1"/>
      <c r="J54745" s="2"/>
      <c r="K54745" s="2"/>
    </row>
    <row r="54746" spans="4:11">
      <c r="D54746" s="1"/>
      <c r="E54746" s="1"/>
      <c r="F54746" s="1"/>
      <c r="G54746" s="1"/>
      <c r="J54746" s="2"/>
      <c r="K54746" s="2"/>
    </row>
    <row r="54747" spans="4:11">
      <c r="D54747" s="1"/>
      <c r="E54747" s="1"/>
      <c r="F54747" s="1"/>
      <c r="G54747" s="1"/>
      <c r="J54747" s="2"/>
      <c r="K54747" s="2"/>
    </row>
    <row r="54748" spans="4:11">
      <c r="D54748" s="1"/>
      <c r="E54748" s="1"/>
      <c r="F54748" s="1"/>
      <c r="G54748" s="1"/>
      <c r="J54748" s="2"/>
      <c r="K54748" s="2"/>
    </row>
    <row r="54749" spans="4:11">
      <c r="D54749" s="1"/>
      <c r="E54749" s="1"/>
      <c r="F54749" s="1"/>
      <c r="G54749" s="1"/>
      <c r="J54749" s="2"/>
      <c r="K54749" s="2"/>
    </row>
    <row r="54750" spans="4:11">
      <c r="D54750" s="1"/>
      <c r="E54750" s="1"/>
      <c r="F54750" s="1"/>
      <c r="G54750" s="1"/>
      <c r="J54750" s="2"/>
      <c r="K54750" s="2"/>
    </row>
    <row r="54751" spans="4:11">
      <c r="D54751" s="1"/>
      <c r="E54751" s="1"/>
      <c r="F54751" s="1"/>
      <c r="G54751" s="1"/>
      <c r="J54751" s="2"/>
      <c r="K54751" s="2"/>
    </row>
    <row r="54752" spans="4:11">
      <c r="D54752" s="1"/>
      <c r="E54752" s="1"/>
      <c r="F54752" s="1"/>
      <c r="G54752" s="1"/>
      <c r="J54752" s="2"/>
      <c r="K54752" s="2"/>
    </row>
    <row r="54753" spans="4:11">
      <c r="D54753" s="1"/>
      <c r="E54753" s="1"/>
      <c r="F54753" s="1"/>
      <c r="G54753" s="1"/>
      <c r="J54753" s="2"/>
      <c r="K54753" s="2"/>
    </row>
    <row r="54754" spans="4:11">
      <c r="D54754" s="1"/>
      <c r="E54754" s="1"/>
      <c r="F54754" s="1"/>
      <c r="G54754" s="1"/>
      <c r="J54754" s="2"/>
      <c r="K54754" s="2"/>
    </row>
    <row r="54755" spans="4:11">
      <c r="D54755" s="1"/>
      <c r="E54755" s="1"/>
      <c r="F54755" s="1"/>
      <c r="G54755" s="1"/>
      <c r="J54755" s="2"/>
      <c r="K54755" s="2"/>
    </row>
    <row r="54756" spans="4:11">
      <c r="D54756" s="1"/>
      <c r="E54756" s="1"/>
      <c r="F54756" s="1"/>
      <c r="G54756" s="1"/>
      <c r="J54756" s="2"/>
      <c r="K54756" s="2"/>
    </row>
    <row r="54757" spans="4:11">
      <c r="D54757" s="1"/>
      <c r="E54757" s="1"/>
      <c r="F54757" s="1"/>
      <c r="G54757" s="1"/>
      <c r="J54757" s="2"/>
      <c r="K54757" s="2"/>
    </row>
    <row r="54758" spans="4:11">
      <c r="D54758" s="1"/>
      <c r="E54758" s="1"/>
      <c r="F54758" s="1"/>
      <c r="G54758" s="1"/>
      <c r="J54758" s="2"/>
      <c r="K54758" s="2"/>
    </row>
    <row r="54759" spans="4:11">
      <c r="D54759" s="1"/>
      <c r="E54759" s="1"/>
      <c r="F54759" s="1"/>
      <c r="G54759" s="1"/>
      <c r="J54759" s="2"/>
      <c r="K54759" s="2"/>
    </row>
    <row r="54760" spans="4:11">
      <c r="D54760" s="1"/>
      <c r="E54760" s="1"/>
      <c r="F54760" s="1"/>
      <c r="G54760" s="1"/>
      <c r="J54760" s="2"/>
      <c r="K54760" s="2"/>
    </row>
    <row r="54761" spans="4:11">
      <c r="D54761" s="1"/>
      <c r="E54761" s="1"/>
      <c r="F54761" s="1"/>
      <c r="G54761" s="1"/>
      <c r="J54761" s="2"/>
      <c r="K54761" s="2"/>
    </row>
    <row r="54762" spans="4:11">
      <c r="D54762" s="1"/>
      <c r="E54762" s="1"/>
      <c r="F54762" s="1"/>
      <c r="G54762" s="1"/>
      <c r="J54762" s="2"/>
      <c r="K54762" s="2"/>
    </row>
    <row r="54763" spans="4:11">
      <c r="D54763" s="1"/>
      <c r="E54763" s="1"/>
      <c r="F54763" s="1"/>
      <c r="G54763" s="1"/>
      <c r="J54763" s="2"/>
      <c r="K54763" s="2"/>
    </row>
    <row r="54764" spans="4:11">
      <c r="D54764" s="1"/>
      <c r="E54764" s="1"/>
      <c r="F54764" s="1"/>
      <c r="G54764" s="1"/>
      <c r="J54764" s="2"/>
      <c r="K54764" s="2"/>
    </row>
    <row r="54765" spans="4:11">
      <c r="D54765" s="1"/>
      <c r="E54765" s="1"/>
      <c r="F54765" s="1"/>
      <c r="G54765" s="1"/>
      <c r="J54765" s="2"/>
      <c r="K54765" s="2"/>
    </row>
    <row r="54766" spans="4:11">
      <c r="D54766" s="1"/>
      <c r="E54766" s="1"/>
      <c r="F54766" s="1"/>
      <c r="G54766" s="1"/>
      <c r="J54766" s="2"/>
      <c r="K54766" s="2"/>
    </row>
    <row r="54767" spans="4:11">
      <c r="D54767" s="1"/>
      <c r="E54767" s="1"/>
      <c r="F54767" s="1"/>
      <c r="G54767" s="1"/>
      <c r="J54767" s="2"/>
      <c r="K54767" s="2"/>
    </row>
    <row r="54768" spans="4:11">
      <c r="D54768" s="1"/>
      <c r="E54768" s="1"/>
      <c r="F54768" s="1"/>
      <c r="G54768" s="1"/>
      <c r="J54768" s="2"/>
      <c r="K54768" s="2"/>
    </row>
    <row r="54769" spans="4:11">
      <c r="D54769" s="1"/>
      <c r="E54769" s="1"/>
      <c r="F54769" s="1"/>
      <c r="G54769" s="1"/>
      <c r="J54769" s="2"/>
      <c r="K54769" s="2"/>
    </row>
    <row r="54770" spans="4:11">
      <c r="D54770" s="1"/>
      <c r="E54770" s="1"/>
      <c r="F54770" s="1"/>
      <c r="G54770" s="1"/>
      <c r="J54770" s="2"/>
      <c r="K54770" s="2"/>
    </row>
    <row r="54771" spans="4:11">
      <c r="D54771" s="1"/>
      <c r="E54771" s="1"/>
      <c r="F54771" s="1"/>
      <c r="G54771" s="1"/>
      <c r="J54771" s="2"/>
      <c r="K54771" s="2"/>
    </row>
    <row r="54772" spans="4:11">
      <c r="D54772" s="1"/>
      <c r="E54772" s="1"/>
      <c r="F54772" s="1"/>
      <c r="G54772" s="1"/>
      <c r="J54772" s="2"/>
      <c r="K54772" s="2"/>
    </row>
    <row r="54773" spans="4:11">
      <c r="D54773" s="1"/>
      <c r="E54773" s="1"/>
      <c r="F54773" s="1"/>
      <c r="G54773" s="1"/>
      <c r="J54773" s="2"/>
      <c r="K54773" s="2"/>
    </row>
    <row r="54774" spans="4:11">
      <c r="D54774" s="1"/>
      <c r="E54774" s="1"/>
      <c r="F54774" s="1"/>
      <c r="G54774" s="1"/>
      <c r="J54774" s="2"/>
      <c r="K54774" s="2"/>
    </row>
    <row r="54775" spans="4:11">
      <c r="D54775" s="1"/>
      <c r="E54775" s="1"/>
      <c r="F54775" s="1"/>
      <c r="G54775" s="1"/>
      <c r="J54775" s="2"/>
      <c r="K54775" s="2"/>
    </row>
    <row r="54776" spans="4:11">
      <c r="D54776" s="1"/>
      <c r="E54776" s="1"/>
      <c r="F54776" s="1"/>
      <c r="G54776" s="1"/>
      <c r="J54776" s="2"/>
      <c r="K54776" s="2"/>
    </row>
    <row r="54777" spans="4:11">
      <c r="D54777" s="1"/>
      <c r="E54777" s="1"/>
      <c r="F54777" s="1"/>
      <c r="G54777" s="1"/>
      <c r="J54777" s="2"/>
      <c r="K54777" s="2"/>
    </row>
    <row r="54778" spans="4:11">
      <c r="D54778" s="1"/>
      <c r="E54778" s="1"/>
      <c r="F54778" s="1"/>
      <c r="G54778" s="1"/>
      <c r="J54778" s="2"/>
      <c r="K54778" s="2"/>
    </row>
    <row r="54779" spans="4:11">
      <c r="D54779" s="1"/>
      <c r="E54779" s="1"/>
      <c r="F54779" s="1"/>
      <c r="G54779" s="1"/>
      <c r="J54779" s="2"/>
      <c r="K54779" s="2"/>
    </row>
    <row r="54780" spans="4:11">
      <c r="D54780" s="1"/>
      <c r="E54780" s="1"/>
      <c r="F54780" s="1"/>
      <c r="G54780" s="1"/>
      <c r="J54780" s="2"/>
      <c r="K54780" s="2"/>
    </row>
    <row r="54781" spans="4:11">
      <c r="D54781" s="1"/>
      <c r="E54781" s="1"/>
      <c r="F54781" s="1"/>
      <c r="G54781" s="1"/>
      <c r="J54781" s="2"/>
      <c r="K54781" s="2"/>
    </row>
    <row r="54782" spans="4:11">
      <c r="D54782" s="1"/>
      <c r="E54782" s="1"/>
      <c r="F54782" s="1"/>
      <c r="G54782" s="1"/>
      <c r="J54782" s="2"/>
      <c r="K54782" s="2"/>
    </row>
    <row r="54783" spans="4:11">
      <c r="D54783" s="1"/>
      <c r="E54783" s="1"/>
      <c r="F54783" s="1"/>
      <c r="G54783" s="1"/>
      <c r="J54783" s="2"/>
      <c r="K54783" s="2"/>
    </row>
    <row r="54784" spans="4:11">
      <c r="D54784" s="1"/>
      <c r="E54784" s="1"/>
      <c r="F54784" s="1"/>
      <c r="G54784" s="1"/>
      <c r="J54784" s="2"/>
      <c r="K54784" s="2"/>
    </row>
    <row r="54785" spans="4:11">
      <c r="D54785" s="1"/>
      <c r="E54785" s="1"/>
      <c r="F54785" s="1"/>
      <c r="G54785" s="1"/>
      <c r="J54785" s="2"/>
      <c r="K54785" s="2"/>
    </row>
    <row r="54786" spans="4:11">
      <c r="D54786" s="1"/>
      <c r="E54786" s="1"/>
      <c r="F54786" s="1"/>
      <c r="G54786" s="1"/>
      <c r="J54786" s="2"/>
      <c r="K54786" s="2"/>
    </row>
    <row r="54787" spans="4:11">
      <c r="D54787" s="1"/>
      <c r="E54787" s="1"/>
      <c r="F54787" s="1"/>
      <c r="G54787" s="1"/>
      <c r="J54787" s="2"/>
      <c r="K54787" s="2"/>
    </row>
    <row r="54788" spans="4:11">
      <c r="D54788" s="1"/>
      <c r="E54788" s="1"/>
      <c r="F54788" s="1"/>
      <c r="G54788" s="1"/>
      <c r="J54788" s="2"/>
      <c r="K54788" s="2"/>
    </row>
    <row r="54789" spans="4:11">
      <c r="D54789" s="1"/>
      <c r="E54789" s="1"/>
      <c r="F54789" s="1"/>
      <c r="G54789" s="1"/>
      <c r="J54789" s="2"/>
      <c r="K54789" s="2"/>
    </row>
    <row r="54790" spans="4:11">
      <c r="D54790" s="1"/>
      <c r="E54790" s="1"/>
      <c r="F54790" s="1"/>
      <c r="G54790" s="1"/>
      <c r="J54790" s="2"/>
      <c r="K54790" s="2"/>
    </row>
    <row r="54791" spans="4:11">
      <c r="D54791" s="1"/>
      <c r="E54791" s="1"/>
      <c r="F54791" s="1"/>
      <c r="G54791" s="1"/>
      <c r="J54791" s="2"/>
      <c r="K54791" s="2"/>
    </row>
    <row r="54792" spans="4:11">
      <c r="D54792" s="1"/>
      <c r="E54792" s="1"/>
      <c r="F54792" s="1"/>
      <c r="G54792" s="1"/>
      <c r="J54792" s="2"/>
      <c r="K54792" s="2"/>
    </row>
    <row r="54793" spans="4:11">
      <c r="D54793" s="1"/>
      <c r="E54793" s="1"/>
      <c r="F54793" s="1"/>
      <c r="G54793" s="1"/>
      <c r="J54793" s="2"/>
      <c r="K54793" s="2"/>
    </row>
    <row r="54794" spans="4:11">
      <c r="D54794" s="1"/>
      <c r="E54794" s="1"/>
      <c r="F54794" s="1"/>
      <c r="G54794" s="1"/>
      <c r="J54794" s="2"/>
      <c r="K54794" s="2"/>
    </row>
    <row r="54795" spans="4:11">
      <c r="D54795" s="1"/>
      <c r="E54795" s="1"/>
      <c r="F54795" s="1"/>
      <c r="G54795" s="1"/>
      <c r="J54795" s="2"/>
      <c r="K54795" s="2"/>
    </row>
    <row r="54796" spans="4:11">
      <c r="D54796" s="1"/>
      <c r="E54796" s="1"/>
      <c r="F54796" s="1"/>
      <c r="G54796" s="1"/>
      <c r="J54796" s="2"/>
      <c r="K54796" s="2"/>
    </row>
    <row r="54797" spans="4:11">
      <c r="D54797" s="1"/>
      <c r="E54797" s="1"/>
      <c r="F54797" s="1"/>
      <c r="G54797" s="1"/>
      <c r="J54797" s="2"/>
      <c r="K54797" s="2"/>
    </row>
    <row r="54798" spans="4:11">
      <c r="D54798" s="1"/>
      <c r="E54798" s="1"/>
      <c r="F54798" s="1"/>
      <c r="G54798" s="1"/>
      <c r="J54798" s="2"/>
      <c r="K54798" s="2"/>
    </row>
    <row r="54799" spans="4:11">
      <c r="D54799" s="1"/>
      <c r="E54799" s="1"/>
      <c r="F54799" s="1"/>
      <c r="G54799" s="1"/>
      <c r="J54799" s="2"/>
      <c r="K54799" s="2"/>
    </row>
    <row r="54800" spans="4:11">
      <c r="D54800" s="1"/>
      <c r="E54800" s="1"/>
      <c r="F54800" s="1"/>
      <c r="G54800" s="1"/>
      <c r="J54800" s="2"/>
      <c r="K54800" s="2"/>
    </row>
    <row r="54801" spans="4:11">
      <c r="D54801" s="1"/>
      <c r="E54801" s="1"/>
      <c r="F54801" s="1"/>
      <c r="G54801" s="1"/>
      <c r="J54801" s="2"/>
      <c r="K54801" s="2"/>
    </row>
    <row r="54802" spans="4:11">
      <c r="D54802" s="1"/>
      <c r="E54802" s="1"/>
      <c r="F54802" s="1"/>
      <c r="G54802" s="1"/>
      <c r="J54802" s="2"/>
      <c r="K54802" s="2"/>
    </row>
    <row r="54803" spans="4:11">
      <c r="D54803" s="1"/>
      <c r="E54803" s="1"/>
      <c r="F54803" s="1"/>
      <c r="G54803" s="1"/>
      <c r="J54803" s="2"/>
      <c r="K54803" s="2"/>
    </row>
    <row r="54804" spans="4:11">
      <c r="D54804" s="1"/>
      <c r="E54804" s="1"/>
      <c r="F54804" s="1"/>
      <c r="G54804" s="1"/>
      <c r="J54804" s="2"/>
      <c r="K54804" s="2"/>
    </row>
    <row r="54805" spans="4:11">
      <c r="D54805" s="1"/>
      <c r="E54805" s="1"/>
      <c r="F54805" s="1"/>
      <c r="G54805" s="1"/>
      <c r="J54805" s="2"/>
      <c r="K54805" s="2"/>
    </row>
    <row r="54806" spans="4:11">
      <c r="D54806" s="1"/>
      <c r="E54806" s="1"/>
      <c r="F54806" s="1"/>
      <c r="G54806" s="1"/>
      <c r="J54806" s="2"/>
      <c r="K54806" s="2"/>
    </row>
    <row r="54807" spans="4:11">
      <c r="D54807" s="1"/>
      <c r="E54807" s="1"/>
      <c r="F54807" s="1"/>
      <c r="G54807" s="1"/>
      <c r="J54807" s="2"/>
      <c r="K54807" s="2"/>
    </row>
    <row r="54808" spans="4:11">
      <c r="D54808" s="1"/>
      <c r="E54808" s="1"/>
      <c r="F54808" s="1"/>
      <c r="G54808" s="1"/>
      <c r="J54808" s="2"/>
      <c r="K54808" s="2"/>
    </row>
    <row r="54809" spans="4:11">
      <c r="D54809" s="1"/>
      <c r="E54809" s="1"/>
      <c r="F54809" s="1"/>
      <c r="G54809" s="1"/>
      <c r="J54809" s="2"/>
      <c r="K54809" s="2"/>
    </row>
    <row r="54810" spans="4:11">
      <c r="D54810" s="1"/>
      <c r="E54810" s="1"/>
      <c r="F54810" s="1"/>
      <c r="G54810" s="1"/>
      <c r="J54810" s="2"/>
      <c r="K54810" s="2"/>
    </row>
    <row r="54811" spans="4:11">
      <c r="D54811" s="1"/>
      <c r="E54811" s="1"/>
      <c r="F54811" s="1"/>
      <c r="G54811" s="1"/>
      <c r="J54811" s="2"/>
      <c r="K54811" s="2"/>
    </row>
    <row r="54812" spans="4:11">
      <c r="D54812" s="1"/>
      <c r="E54812" s="1"/>
      <c r="F54812" s="1"/>
      <c r="G54812" s="1"/>
      <c r="J54812" s="2"/>
      <c r="K54812" s="2"/>
    </row>
    <row r="54813" spans="4:11">
      <c r="D54813" s="1"/>
      <c r="E54813" s="1"/>
      <c r="F54813" s="1"/>
      <c r="G54813" s="1"/>
      <c r="J54813" s="2"/>
      <c r="K54813" s="2"/>
    </row>
    <row r="54814" spans="4:11">
      <c r="D54814" s="1"/>
      <c r="E54814" s="1"/>
      <c r="F54814" s="1"/>
      <c r="G54814" s="1"/>
      <c r="J54814" s="2"/>
      <c r="K54814" s="2"/>
    </row>
    <row r="54815" spans="4:11">
      <c r="D54815" s="1"/>
      <c r="E54815" s="1"/>
      <c r="F54815" s="1"/>
      <c r="G54815" s="1"/>
      <c r="J54815" s="2"/>
      <c r="K54815" s="2"/>
    </row>
    <row r="54816" spans="4:11">
      <c r="D54816" s="1"/>
      <c r="E54816" s="1"/>
      <c r="F54816" s="1"/>
      <c r="G54816" s="1"/>
      <c r="J54816" s="2"/>
      <c r="K54816" s="2"/>
    </row>
    <row r="54817" spans="4:11">
      <c r="D54817" s="1"/>
      <c r="E54817" s="1"/>
      <c r="F54817" s="1"/>
      <c r="G54817" s="1"/>
      <c r="J54817" s="2"/>
      <c r="K54817" s="2"/>
    </row>
    <row r="54818" spans="4:11">
      <c r="D54818" s="1"/>
      <c r="E54818" s="1"/>
      <c r="F54818" s="1"/>
      <c r="G54818" s="1"/>
      <c r="J54818" s="2"/>
      <c r="K54818" s="2"/>
    </row>
    <row r="54819" spans="4:11">
      <c r="D54819" s="1"/>
      <c r="E54819" s="1"/>
      <c r="F54819" s="1"/>
      <c r="G54819" s="1"/>
      <c r="J54819" s="2"/>
      <c r="K54819" s="2"/>
    </row>
    <row r="54820" spans="4:11">
      <c r="D54820" s="1"/>
      <c r="E54820" s="1"/>
      <c r="F54820" s="1"/>
      <c r="G54820" s="1"/>
      <c r="J54820" s="2"/>
      <c r="K54820" s="2"/>
    </row>
    <row r="54821" spans="4:11">
      <c r="D54821" s="1"/>
      <c r="E54821" s="1"/>
      <c r="F54821" s="1"/>
      <c r="G54821" s="1"/>
      <c r="J54821" s="2"/>
      <c r="K54821" s="2"/>
    </row>
    <row r="54822" spans="4:11">
      <c r="D54822" s="1"/>
      <c r="E54822" s="1"/>
      <c r="F54822" s="1"/>
      <c r="G54822" s="1"/>
      <c r="J54822" s="2"/>
      <c r="K54822" s="2"/>
    </row>
    <row r="54823" spans="4:11">
      <c r="D54823" s="1"/>
      <c r="E54823" s="1"/>
      <c r="F54823" s="1"/>
      <c r="G54823" s="1"/>
      <c r="J54823" s="2"/>
      <c r="K54823" s="2"/>
    </row>
    <row r="54824" spans="4:11">
      <c r="D54824" s="1"/>
      <c r="E54824" s="1"/>
      <c r="F54824" s="1"/>
      <c r="G54824" s="1"/>
      <c r="J54824" s="2"/>
      <c r="K54824" s="2"/>
    </row>
    <row r="54825" spans="4:11">
      <c r="D54825" s="1"/>
      <c r="E54825" s="1"/>
      <c r="F54825" s="1"/>
      <c r="G54825" s="1"/>
      <c r="J54825" s="2"/>
      <c r="K54825" s="2"/>
    </row>
    <row r="54826" spans="4:11">
      <c r="D54826" s="1"/>
      <c r="E54826" s="1"/>
      <c r="F54826" s="1"/>
      <c r="G54826" s="1"/>
      <c r="J54826" s="2"/>
      <c r="K54826" s="2"/>
    </row>
    <row r="54827" spans="4:11">
      <c r="D54827" s="1"/>
      <c r="E54827" s="1"/>
      <c r="F54827" s="1"/>
      <c r="G54827" s="1"/>
      <c r="J54827" s="2"/>
      <c r="K54827" s="2"/>
    </row>
    <row r="54828" spans="4:11">
      <c r="D54828" s="1"/>
      <c r="E54828" s="1"/>
      <c r="F54828" s="1"/>
      <c r="G54828" s="1"/>
      <c r="J54828" s="2"/>
      <c r="K54828" s="2"/>
    </row>
    <row r="54829" spans="4:11">
      <c r="D54829" s="1"/>
      <c r="E54829" s="1"/>
      <c r="F54829" s="1"/>
      <c r="G54829" s="1"/>
      <c r="J54829" s="2"/>
      <c r="K54829" s="2"/>
    </row>
    <row r="54830" spans="4:11">
      <c r="D54830" s="1"/>
      <c r="E54830" s="1"/>
      <c r="F54830" s="1"/>
      <c r="G54830" s="1"/>
      <c r="J54830" s="2"/>
      <c r="K54830" s="2"/>
    </row>
    <row r="54831" spans="4:11">
      <c r="D54831" s="1"/>
      <c r="E54831" s="1"/>
      <c r="F54831" s="1"/>
      <c r="G54831" s="1"/>
      <c r="J54831" s="2"/>
      <c r="K54831" s="2"/>
    </row>
    <row r="54832" spans="4:11">
      <c r="D54832" s="1"/>
      <c r="E54832" s="1"/>
      <c r="F54832" s="1"/>
      <c r="G54832" s="1"/>
      <c r="J54832" s="2"/>
      <c r="K54832" s="2"/>
    </row>
    <row r="54833" spans="4:11">
      <c r="D54833" s="1"/>
      <c r="E54833" s="1"/>
      <c r="F54833" s="1"/>
      <c r="G54833" s="1"/>
      <c r="J54833" s="2"/>
      <c r="K54833" s="2"/>
    </row>
    <row r="54834" spans="4:11">
      <c r="D54834" s="1"/>
      <c r="E54834" s="1"/>
      <c r="F54834" s="1"/>
      <c r="G54834" s="1"/>
      <c r="J54834" s="2"/>
      <c r="K54834" s="2"/>
    </row>
    <row r="54835" spans="4:11">
      <c r="D54835" s="1"/>
      <c r="E54835" s="1"/>
      <c r="F54835" s="1"/>
      <c r="G54835" s="1"/>
      <c r="J54835" s="2"/>
      <c r="K54835" s="2"/>
    </row>
    <row r="54836" spans="4:11">
      <c r="D54836" s="1"/>
      <c r="E54836" s="1"/>
      <c r="F54836" s="1"/>
      <c r="G54836" s="1"/>
      <c r="J54836" s="2"/>
      <c r="K54836" s="2"/>
    </row>
    <row r="54837" spans="4:11">
      <c r="D54837" s="1"/>
      <c r="E54837" s="1"/>
      <c r="F54837" s="1"/>
      <c r="G54837" s="1"/>
      <c r="J54837" s="2"/>
      <c r="K54837" s="2"/>
    </row>
    <row r="54838" spans="4:11">
      <c r="D54838" s="1"/>
      <c r="E54838" s="1"/>
      <c r="F54838" s="1"/>
      <c r="G54838" s="1"/>
      <c r="J54838" s="2"/>
      <c r="K54838" s="2"/>
    </row>
    <row r="54839" spans="4:11">
      <c r="D54839" s="1"/>
      <c r="E54839" s="1"/>
      <c r="F54839" s="1"/>
      <c r="G54839" s="1"/>
      <c r="J54839" s="2"/>
      <c r="K54839" s="2"/>
    </row>
    <row r="54840" spans="4:11">
      <c r="D54840" s="1"/>
      <c r="E54840" s="1"/>
      <c r="F54840" s="1"/>
      <c r="G54840" s="1"/>
      <c r="J54840" s="2"/>
      <c r="K54840" s="2"/>
    </row>
    <row r="54841" spans="4:11">
      <c r="D54841" s="1"/>
      <c r="E54841" s="1"/>
      <c r="F54841" s="1"/>
      <c r="G54841" s="1"/>
      <c r="J54841" s="2"/>
      <c r="K54841" s="2"/>
    </row>
    <row r="54842" spans="4:11">
      <c r="D54842" s="1"/>
      <c r="E54842" s="1"/>
      <c r="F54842" s="1"/>
      <c r="G54842" s="1"/>
      <c r="J54842" s="2"/>
      <c r="K54842" s="2"/>
    </row>
    <row r="54843" spans="4:11">
      <c r="D54843" s="1"/>
      <c r="E54843" s="1"/>
      <c r="F54843" s="1"/>
      <c r="G54843" s="1"/>
      <c r="J54843" s="2"/>
      <c r="K54843" s="2"/>
    </row>
    <row r="54844" spans="4:11">
      <c r="D54844" s="1"/>
      <c r="E54844" s="1"/>
      <c r="F54844" s="1"/>
      <c r="G54844" s="1"/>
      <c r="J54844" s="2"/>
      <c r="K54844" s="2"/>
    </row>
    <row r="54845" spans="4:11">
      <c r="D54845" s="1"/>
      <c r="E54845" s="1"/>
      <c r="F54845" s="1"/>
      <c r="G54845" s="1"/>
      <c r="J54845" s="2"/>
      <c r="K54845" s="2"/>
    </row>
    <row r="54846" spans="4:11">
      <c r="D54846" s="1"/>
      <c r="E54846" s="1"/>
      <c r="F54846" s="1"/>
      <c r="G54846" s="1"/>
      <c r="J54846" s="2"/>
      <c r="K54846" s="2"/>
    </row>
    <row r="54847" spans="4:11">
      <c r="D54847" s="1"/>
      <c r="E54847" s="1"/>
      <c r="F54847" s="1"/>
      <c r="G54847" s="1"/>
      <c r="J54847" s="2"/>
      <c r="K54847" s="2"/>
    </row>
    <row r="54848" spans="4:11">
      <c r="D54848" s="1"/>
      <c r="E54848" s="1"/>
      <c r="F54848" s="1"/>
      <c r="G54848" s="1"/>
      <c r="J54848" s="2"/>
      <c r="K54848" s="2"/>
    </row>
    <row r="54849" spans="4:11">
      <c r="D54849" s="1"/>
      <c r="E54849" s="1"/>
      <c r="F54849" s="1"/>
      <c r="G54849" s="1"/>
      <c r="J54849" s="2"/>
      <c r="K54849" s="2"/>
    </row>
    <row r="54850" spans="4:11">
      <c r="D54850" s="1"/>
      <c r="E54850" s="1"/>
      <c r="F54850" s="1"/>
      <c r="G54850" s="1"/>
      <c r="J54850" s="2"/>
      <c r="K54850" s="2"/>
    </row>
    <row r="54851" spans="4:11">
      <c r="D54851" s="1"/>
      <c r="E54851" s="1"/>
      <c r="F54851" s="1"/>
      <c r="G54851" s="1"/>
      <c r="J54851" s="2"/>
      <c r="K54851" s="2"/>
    </row>
    <row r="54852" spans="4:11">
      <c r="D54852" s="1"/>
      <c r="E54852" s="1"/>
      <c r="F54852" s="1"/>
      <c r="G54852" s="1"/>
      <c r="J54852" s="2"/>
      <c r="K54852" s="2"/>
    </row>
    <row r="54853" spans="4:11">
      <c r="D54853" s="1"/>
      <c r="E54853" s="1"/>
      <c r="F54853" s="1"/>
      <c r="G54853" s="1"/>
      <c r="J54853" s="2"/>
      <c r="K54853" s="2"/>
    </row>
    <row r="54854" spans="4:11">
      <c r="D54854" s="1"/>
      <c r="E54854" s="1"/>
      <c r="F54854" s="1"/>
      <c r="G54854" s="1"/>
      <c r="J54854" s="2"/>
      <c r="K54854" s="2"/>
    </row>
    <row r="54855" spans="4:11">
      <c r="D54855" s="1"/>
      <c r="E54855" s="1"/>
      <c r="F54855" s="1"/>
      <c r="G54855" s="1"/>
      <c r="J54855" s="2"/>
      <c r="K54855" s="2"/>
    </row>
    <row r="54856" spans="4:11">
      <c r="D54856" s="1"/>
      <c r="E54856" s="1"/>
      <c r="F54856" s="1"/>
      <c r="G54856" s="1"/>
      <c r="J54856" s="2"/>
      <c r="K54856" s="2"/>
    </row>
    <row r="54857" spans="4:11">
      <c r="D54857" s="1"/>
      <c r="E54857" s="1"/>
      <c r="F54857" s="1"/>
      <c r="G54857" s="1"/>
      <c r="J54857" s="2"/>
      <c r="K54857" s="2"/>
    </row>
    <row r="54858" spans="4:11">
      <c r="D54858" s="1"/>
      <c r="E54858" s="1"/>
      <c r="F54858" s="1"/>
      <c r="G54858" s="1"/>
      <c r="J54858" s="2"/>
      <c r="K54858" s="2"/>
    </row>
    <row r="54859" spans="4:11">
      <c r="D54859" s="1"/>
      <c r="E54859" s="1"/>
      <c r="F54859" s="1"/>
      <c r="G54859" s="1"/>
      <c r="J54859" s="2"/>
      <c r="K54859" s="2"/>
    </row>
    <row r="54860" spans="4:11">
      <c r="D54860" s="1"/>
      <c r="E54860" s="1"/>
      <c r="F54860" s="1"/>
      <c r="G54860" s="1"/>
      <c r="J54860" s="2"/>
      <c r="K54860" s="2"/>
    </row>
    <row r="54861" spans="4:11">
      <c r="D54861" s="1"/>
      <c r="E54861" s="1"/>
      <c r="F54861" s="1"/>
      <c r="G54861" s="1"/>
      <c r="J54861" s="2"/>
      <c r="K54861" s="2"/>
    </row>
    <row r="54862" spans="4:11">
      <c r="D54862" s="1"/>
      <c r="E54862" s="1"/>
      <c r="F54862" s="1"/>
      <c r="G54862" s="1"/>
      <c r="J54862" s="2"/>
      <c r="K54862" s="2"/>
    </row>
    <row r="54863" spans="4:11">
      <c r="D54863" s="1"/>
      <c r="E54863" s="1"/>
      <c r="F54863" s="1"/>
      <c r="G54863" s="1"/>
      <c r="J54863" s="2"/>
      <c r="K54863" s="2"/>
    </row>
    <row r="54864" spans="4:11">
      <c r="D54864" s="1"/>
      <c r="E54864" s="1"/>
      <c r="F54864" s="1"/>
      <c r="G54864" s="1"/>
      <c r="J54864" s="2"/>
      <c r="K54864" s="2"/>
    </row>
    <row r="54865" spans="4:11">
      <c r="D54865" s="1"/>
      <c r="E54865" s="1"/>
      <c r="F54865" s="1"/>
      <c r="G54865" s="1"/>
      <c r="J54865" s="2"/>
      <c r="K54865" s="2"/>
    </row>
    <row r="54866" spans="4:11">
      <c r="D54866" s="1"/>
      <c r="E54866" s="1"/>
      <c r="F54866" s="1"/>
      <c r="G54866" s="1"/>
      <c r="J54866" s="2"/>
      <c r="K54866" s="2"/>
    </row>
    <row r="54867" spans="4:11">
      <c r="D54867" s="1"/>
      <c r="E54867" s="1"/>
      <c r="F54867" s="1"/>
      <c r="G54867" s="1"/>
      <c r="J54867" s="2"/>
      <c r="K54867" s="2"/>
    </row>
    <row r="54868" spans="4:11">
      <c r="D54868" s="1"/>
      <c r="E54868" s="1"/>
      <c r="F54868" s="1"/>
      <c r="G54868" s="1"/>
      <c r="J54868" s="2"/>
      <c r="K54868" s="2"/>
    </row>
    <row r="54869" spans="4:11">
      <c r="D54869" s="1"/>
      <c r="E54869" s="1"/>
      <c r="F54869" s="1"/>
      <c r="G54869" s="1"/>
      <c r="J54869" s="2"/>
      <c r="K54869" s="2"/>
    </row>
    <row r="54870" spans="4:11">
      <c r="D54870" s="1"/>
      <c r="E54870" s="1"/>
      <c r="F54870" s="1"/>
      <c r="G54870" s="1"/>
      <c r="J54870" s="2"/>
      <c r="K54870" s="2"/>
    </row>
    <row r="54871" spans="4:11">
      <c r="D54871" s="1"/>
      <c r="E54871" s="1"/>
      <c r="F54871" s="1"/>
      <c r="G54871" s="1"/>
      <c r="J54871" s="2"/>
      <c r="K54871" s="2"/>
    </row>
    <row r="54872" spans="4:11">
      <c r="D54872" s="1"/>
      <c r="E54872" s="1"/>
      <c r="F54872" s="1"/>
      <c r="G54872" s="1"/>
      <c r="J54872" s="2"/>
      <c r="K54872" s="2"/>
    </row>
    <row r="54873" spans="4:11">
      <c r="D54873" s="1"/>
      <c r="E54873" s="1"/>
      <c r="F54873" s="1"/>
      <c r="G54873" s="1"/>
      <c r="J54873" s="2"/>
      <c r="K54873" s="2"/>
    </row>
    <row r="54874" spans="4:11">
      <c r="D54874" s="1"/>
      <c r="E54874" s="1"/>
      <c r="F54874" s="1"/>
      <c r="G54874" s="1"/>
      <c r="J54874" s="2"/>
      <c r="K54874" s="2"/>
    </row>
    <row r="54875" spans="4:11">
      <c r="D54875" s="1"/>
      <c r="E54875" s="1"/>
      <c r="F54875" s="1"/>
      <c r="G54875" s="1"/>
      <c r="J54875" s="2"/>
      <c r="K54875" s="2"/>
    </row>
    <row r="54876" spans="4:11">
      <c r="D54876" s="1"/>
      <c r="E54876" s="1"/>
      <c r="F54876" s="1"/>
      <c r="G54876" s="1"/>
      <c r="J54876" s="2"/>
      <c r="K54876" s="2"/>
    </row>
    <row r="54877" spans="4:11">
      <c r="D54877" s="1"/>
      <c r="E54877" s="1"/>
      <c r="F54877" s="1"/>
      <c r="G54877" s="1"/>
      <c r="J54877" s="2"/>
      <c r="K54877" s="2"/>
    </row>
    <row r="54878" spans="4:11">
      <c r="D54878" s="1"/>
      <c r="E54878" s="1"/>
      <c r="F54878" s="1"/>
      <c r="G54878" s="1"/>
      <c r="J54878" s="2"/>
      <c r="K54878" s="2"/>
    </row>
    <row r="54879" spans="4:11">
      <c r="D54879" s="1"/>
      <c r="E54879" s="1"/>
      <c r="F54879" s="1"/>
      <c r="G54879" s="1"/>
      <c r="J54879" s="2"/>
      <c r="K54879" s="2"/>
    </row>
    <row r="54880" spans="4:11">
      <c r="D54880" s="1"/>
      <c r="E54880" s="1"/>
      <c r="F54880" s="1"/>
      <c r="G54880" s="1"/>
      <c r="J54880" s="2"/>
      <c r="K54880" s="2"/>
    </row>
    <row r="54881" spans="4:11">
      <c r="D54881" s="1"/>
      <c r="E54881" s="1"/>
      <c r="F54881" s="1"/>
      <c r="G54881" s="1"/>
      <c r="J54881" s="2"/>
      <c r="K54881" s="2"/>
    </row>
    <row r="54882" spans="4:11">
      <c r="D54882" s="1"/>
      <c r="E54882" s="1"/>
      <c r="F54882" s="1"/>
      <c r="G54882" s="1"/>
      <c r="J54882" s="2"/>
      <c r="K54882" s="2"/>
    </row>
    <row r="54883" spans="4:11">
      <c r="D54883" s="1"/>
      <c r="E54883" s="1"/>
      <c r="F54883" s="1"/>
      <c r="G54883" s="1"/>
      <c r="J54883" s="2"/>
      <c r="K54883" s="2"/>
    </row>
    <row r="54884" spans="4:11">
      <c r="D54884" s="1"/>
      <c r="E54884" s="1"/>
      <c r="F54884" s="1"/>
      <c r="G54884" s="1"/>
      <c r="J54884" s="2"/>
      <c r="K54884" s="2"/>
    </row>
    <row r="54885" spans="4:11">
      <c r="D54885" s="1"/>
      <c r="E54885" s="1"/>
      <c r="F54885" s="1"/>
      <c r="G54885" s="1"/>
      <c r="J54885" s="2"/>
      <c r="K54885" s="2"/>
    </row>
    <row r="54886" spans="4:11">
      <c r="D54886" s="1"/>
      <c r="E54886" s="1"/>
      <c r="F54886" s="1"/>
      <c r="G54886" s="1"/>
      <c r="J54886" s="2"/>
      <c r="K54886" s="2"/>
    </row>
    <row r="54887" spans="4:11">
      <c r="D54887" s="1"/>
      <c r="E54887" s="1"/>
      <c r="F54887" s="1"/>
      <c r="G54887" s="1"/>
      <c r="J54887" s="2"/>
      <c r="K54887" s="2"/>
    </row>
    <row r="54888" spans="4:11">
      <c r="D54888" s="1"/>
      <c r="E54888" s="1"/>
      <c r="F54888" s="1"/>
      <c r="G54888" s="1"/>
      <c r="J54888" s="2"/>
      <c r="K54888" s="2"/>
    </row>
    <row r="54889" spans="4:11">
      <c r="D54889" s="1"/>
      <c r="E54889" s="1"/>
      <c r="F54889" s="1"/>
      <c r="G54889" s="1"/>
      <c r="J54889" s="2"/>
      <c r="K54889" s="2"/>
    </row>
    <row r="54890" spans="4:11">
      <c r="D54890" s="1"/>
      <c r="E54890" s="1"/>
      <c r="F54890" s="1"/>
      <c r="G54890" s="1"/>
      <c r="J54890" s="2"/>
      <c r="K54890" s="2"/>
    </row>
    <row r="54891" spans="4:11">
      <c r="D54891" s="1"/>
      <c r="E54891" s="1"/>
      <c r="F54891" s="1"/>
      <c r="G54891" s="1"/>
      <c r="J54891" s="2"/>
      <c r="K54891" s="2"/>
    </row>
    <row r="54892" spans="4:11">
      <c r="D54892" s="1"/>
      <c r="E54892" s="1"/>
      <c r="F54892" s="1"/>
      <c r="G54892" s="1"/>
      <c r="J54892" s="2"/>
      <c r="K54892" s="2"/>
    </row>
    <row r="54893" spans="4:11">
      <c r="D54893" s="1"/>
      <c r="E54893" s="1"/>
      <c r="F54893" s="1"/>
      <c r="G54893" s="1"/>
      <c r="J54893" s="2"/>
      <c r="K54893" s="2"/>
    </row>
    <row r="54894" spans="4:11">
      <c r="D54894" s="1"/>
      <c r="E54894" s="1"/>
      <c r="F54894" s="1"/>
      <c r="G54894" s="1"/>
      <c r="J54894" s="2"/>
      <c r="K54894" s="2"/>
    </row>
    <row r="54895" spans="4:11">
      <c r="D54895" s="1"/>
      <c r="E54895" s="1"/>
      <c r="F54895" s="1"/>
      <c r="G54895" s="1"/>
      <c r="J54895" s="2"/>
      <c r="K54895" s="2"/>
    </row>
    <row r="54896" spans="4:11">
      <c r="D54896" s="1"/>
      <c r="E54896" s="1"/>
      <c r="F54896" s="1"/>
      <c r="G54896" s="1"/>
      <c r="J54896" s="2"/>
      <c r="K54896" s="2"/>
    </row>
    <row r="54897" spans="4:11">
      <c r="D54897" s="1"/>
      <c r="E54897" s="1"/>
      <c r="F54897" s="1"/>
      <c r="G54897" s="1"/>
      <c r="J54897" s="2"/>
      <c r="K54897" s="2"/>
    </row>
    <row r="54898" spans="4:11">
      <c r="D54898" s="1"/>
      <c r="E54898" s="1"/>
      <c r="F54898" s="1"/>
      <c r="G54898" s="1"/>
      <c r="J54898" s="2"/>
      <c r="K54898" s="2"/>
    </row>
    <row r="54899" spans="4:11">
      <c r="D54899" s="1"/>
      <c r="E54899" s="1"/>
      <c r="F54899" s="1"/>
      <c r="G54899" s="1"/>
      <c r="J54899" s="2"/>
      <c r="K54899" s="2"/>
    </row>
    <row r="54900" spans="4:11">
      <c r="D54900" s="1"/>
      <c r="E54900" s="1"/>
      <c r="F54900" s="1"/>
      <c r="G54900" s="1"/>
      <c r="J54900" s="2"/>
      <c r="K54900" s="2"/>
    </row>
    <row r="54901" spans="4:11">
      <c r="D54901" s="1"/>
      <c r="E54901" s="1"/>
      <c r="F54901" s="1"/>
      <c r="G54901" s="1"/>
      <c r="J54901" s="2"/>
      <c r="K54901" s="2"/>
    </row>
    <row r="54902" spans="4:11">
      <c r="D54902" s="1"/>
      <c r="E54902" s="1"/>
      <c r="F54902" s="1"/>
      <c r="G54902" s="1"/>
      <c r="J54902" s="2"/>
      <c r="K54902" s="2"/>
    </row>
    <row r="54903" spans="4:11">
      <c r="D54903" s="1"/>
      <c r="E54903" s="1"/>
      <c r="F54903" s="1"/>
      <c r="G54903" s="1"/>
      <c r="J54903" s="2"/>
      <c r="K54903" s="2"/>
    </row>
    <row r="54904" spans="4:11">
      <c r="D54904" s="1"/>
      <c r="E54904" s="1"/>
      <c r="F54904" s="1"/>
      <c r="G54904" s="1"/>
      <c r="J54904" s="2"/>
      <c r="K54904" s="2"/>
    </row>
    <row r="54905" spans="4:11">
      <c r="D54905" s="1"/>
      <c r="E54905" s="1"/>
      <c r="F54905" s="1"/>
      <c r="G54905" s="1"/>
      <c r="J54905" s="2"/>
      <c r="K54905" s="2"/>
    </row>
    <row r="54906" spans="4:11">
      <c r="D54906" s="1"/>
      <c r="E54906" s="1"/>
      <c r="F54906" s="1"/>
      <c r="G54906" s="1"/>
      <c r="J54906" s="2"/>
      <c r="K54906" s="2"/>
    </row>
    <row r="54907" spans="4:11">
      <c r="D54907" s="1"/>
      <c r="E54907" s="1"/>
      <c r="F54907" s="1"/>
      <c r="G54907" s="1"/>
      <c r="J54907" s="2"/>
      <c r="K54907" s="2"/>
    </row>
    <row r="54908" spans="4:11">
      <c r="D54908" s="1"/>
      <c r="E54908" s="1"/>
      <c r="F54908" s="1"/>
      <c r="G54908" s="1"/>
      <c r="J54908" s="2"/>
      <c r="K54908" s="2"/>
    </row>
    <row r="54909" spans="4:11">
      <c r="D54909" s="1"/>
      <c r="E54909" s="1"/>
      <c r="F54909" s="1"/>
      <c r="G54909" s="1"/>
      <c r="J54909" s="2"/>
      <c r="K54909" s="2"/>
    </row>
    <row r="54910" spans="4:11">
      <c r="D54910" s="1"/>
      <c r="E54910" s="1"/>
      <c r="F54910" s="1"/>
      <c r="G54910" s="1"/>
      <c r="J54910" s="2"/>
      <c r="K54910" s="2"/>
    </row>
    <row r="54911" spans="4:11">
      <c r="D54911" s="1"/>
      <c r="E54911" s="1"/>
      <c r="F54911" s="1"/>
      <c r="G54911" s="1"/>
      <c r="J54911" s="2"/>
      <c r="K54911" s="2"/>
    </row>
    <row r="54912" spans="4:11">
      <c r="D54912" s="1"/>
      <c r="E54912" s="1"/>
      <c r="F54912" s="1"/>
      <c r="G54912" s="1"/>
      <c r="J54912" s="2"/>
      <c r="K54912" s="2"/>
    </row>
    <row r="54913" spans="4:11">
      <c r="D54913" s="1"/>
      <c r="E54913" s="1"/>
      <c r="F54913" s="1"/>
      <c r="G54913" s="1"/>
      <c r="J54913" s="2"/>
      <c r="K54913" s="2"/>
    </row>
    <row r="54914" spans="4:11">
      <c r="D54914" s="1"/>
      <c r="E54914" s="1"/>
      <c r="F54914" s="1"/>
      <c r="G54914" s="1"/>
      <c r="J54914" s="2"/>
      <c r="K54914" s="2"/>
    </row>
    <row r="54915" spans="4:11">
      <c r="D54915" s="1"/>
      <c r="E54915" s="1"/>
      <c r="F54915" s="1"/>
      <c r="G54915" s="1"/>
      <c r="J54915" s="2"/>
      <c r="K54915" s="2"/>
    </row>
    <row r="54916" spans="4:11">
      <c r="D54916" s="1"/>
      <c r="E54916" s="1"/>
      <c r="F54916" s="1"/>
      <c r="G54916" s="1"/>
      <c r="J54916" s="2"/>
      <c r="K54916" s="2"/>
    </row>
    <row r="54917" spans="4:11">
      <c r="D54917" s="1"/>
      <c r="E54917" s="1"/>
      <c r="F54917" s="1"/>
      <c r="G54917" s="1"/>
      <c r="J54917" s="2"/>
      <c r="K54917" s="2"/>
    </row>
    <row r="54918" spans="4:11">
      <c r="D54918" s="1"/>
      <c r="E54918" s="1"/>
      <c r="F54918" s="1"/>
      <c r="G54918" s="1"/>
      <c r="J54918" s="2"/>
      <c r="K54918" s="2"/>
    </row>
    <row r="54919" spans="4:11">
      <c r="D54919" s="1"/>
      <c r="E54919" s="1"/>
      <c r="F54919" s="1"/>
      <c r="G54919" s="1"/>
      <c r="J54919" s="2"/>
      <c r="K54919" s="2"/>
    </row>
    <row r="54920" spans="4:11">
      <c r="D54920" s="1"/>
      <c r="E54920" s="1"/>
      <c r="F54920" s="1"/>
      <c r="G54920" s="1"/>
      <c r="J54920" s="2"/>
      <c r="K54920" s="2"/>
    </row>
    <row r="54921" spans="4:11">
      <c r="D54921" s="1"/>
      <c r="E54921" s="1"/>
      <c r="F54921" s="1"/>
      <c r="G54921" s="1"/>
      <c r="J54921" s="2"/>
      <c r="K54921" s="2"/>
    </row>
    <row r="54922" spans="4:11">
      <c r="D54922" s="1"/>
      <c r="E54922" s="1"/>
      <c r="F54922" s="1"/>
      <c r="G54922" s="1"/>
      <c r="J54922" s="2"/>
      <c r="K54922" s="2"/>
    </row>
    <row r="54923" spans="4:11">
      <c r="D54923" s="1"/>
      <c r="E54923" s="1"/>
      <c r="F54923" s="1"/>
      <c r="G54923" s="1"/>
      <c r="J54923" s="2"/>
      <c r="K54923" s="2"/>
    </row>
    <row r="54924" spans="4:11">
      <c r="D54924" s="1"/>
      <c r="E54924" s="1"/>
      <c r="F54924" s="1"/>
      <c r="G54924" s="1"/>
      <c r="J54924" s="2"/>
      <c r="K54924" s="2"/>
    </row>
    <row r="54925" spans="4:11">
      <c r="D54925" s="1"/>
      <c r="E54925" s="1"/>
      <c r="F54925" s="1"/>
      <c r="G54925" s="1"/>
      <c r="J54925" s="2"/>
      <c r="K54925" s="2"/>
    </row>
    <row r="54926" spans="4:11">
      <c r="D54926" s="1"/>
      <c r="E54926" s="1"/>
      <c r="F54926" s="1"/>
      <c r="G54926" s="1"/>
      <c r="J54926" s="2"/>
      <c r="K54926" s="2"/>
    </row>
    <row r="54927" spans="4:11">
      <c r="D54927" s="1"/>
      <c r="E54927" s="1"/>
      <c r="F54927" s="1"/>
      <c r="G54927" s="1"/>
      <c r="J54927" s="2"/>
      <c r="K54927" s="2"/>
    </row>
    <row r="54928" spans="4:11">
      <c r="D54928" s="1"/>
      <c r="E54928" s="1"/>
      <c r="F54928" s="1"/>
      <c r="G54928" s="1"/>
      <c r="J54928" s="2"/>
      <c r="K54928" s="2"/>
    </row>
    <row r="54929" spans="4:11">
      <c r="D54929" s="1"/>
      <c r="E54929" s="1"/>
      <c r="F54929" s="1"/>
      <c r="G54929" s="1"/>
      <c r="J54929" s="2"/>
      <c r="K54929" s="2"/>
    </row>
    <row r="54930" spans="4:11">
      <c r="D54930" s="1"/>
      <c r="E54930" s="1"/>
      <c r="F54930" s="1"/>
      <c r="G54930" s="1"/>
      <c r="J54930" s="2"/>
      <c r="K54930" s="2"/>
    </row>
    <row r="54931" spans="4:11">
      <c r="D54931" s="1"/>
      <c r="E54931" s="1"/>
      <c r="F54931" s="1"/>
      <c r="G54931" s="1"/>
      <c r="J54931" s="2"/>
      <c r="K54931" s="2"/>
    </row>
    <row r="54932" spans="4:11">
      <c r="D54932" s="1"/>
      <c r="E54932" s="1"/>
      <c r="F54932" s="1"/>
      <c r="G54932" s="1"/>
      <c r="J54932" s="2"/>
      <c r="K54932" s="2"/>
    </row>
    <row r="54933" spans="4:11">
      <c r="D54933" s="1"/>
      <c r="E54933" s="1"/>
      <c r="F54933" s="1"/>
      <c r="G54933" s="1"/>
      <c r="J54933" s="2"/>
      <c r="K54933" s="2"/>
    </row>
    <row r="54934" spans="4:11">
      <c r="D54934" s="1"/>
      <c r="E54934" s="1"/>
      <c r="F54934" s="1"/>
      <c r="G54934" s="1"/>
      <c r="J54934" s="2"/>
      <c r="K54934" s="2"/>
    </row>
    <row r="54935" spans="4:11">
      <c r="D54935" s="1"/>
      <c r="E54935" s="1"/>
      <c r="F54935" s="1"/>
      <c r="G54935" s="1"/>
      <c r="J54935" s="2"/>
      <c r="K54935" s="2"/>
    </row>
    <row r="54936" spans="4:11">
      <c r="D54936" s="1"/>
      <c r="E54936" s="1"/>
      <c r="F54936" s="1"/>
      <c r="G54936" s="1"/>
      <c r="J54936" s="2"/>
      <c r="K54936" s="2"/>
    </row>
    <row r="54937" spans="4:11">
      <c r="D54937" s="1"/>
      <c r="E54937" s="1"/>
      <c r="F54937" s="1"/>
      <c r="G54937" s="1"/>
      <c r="J54937" s="2"/>
      <c r="K54937" s="2"/>
    </row>
    <row r="54938" spans="4:11">
      <c r="D54938" s="1"/>
      <c r="E54938" s="1"/>
      <c r="F54938" s="1"/>
      <c r="G54938" s="1"/>
      <c r="J54938" s="2"/>
      <c r="K54938" s="2"/>
    </row>
    <row r="54939" spans="4:11">
      <c r="D54939" s="1"/>
      <c r="E54939" s="1"/>
      <c r="F54939" s="1"/>
      <c r="G54939" s="1"/>
      <c r="J54939" s="2"/>
      <c r="K54939" s="2"/>
    </row>
    <row r="54940" spans="4:11">
      <c r="D54940" s="1"/>
      <c r="E54940" s="1"/>
      <c r="F54940" s="1"/>
      <c r="G54940" s="1"/>
      <c r="J54940" s="2"/>
      <c r="K54940" s="2"/>
    </row>
    <row r="54941" spans="4:11">
      <c r="D54941" s="1"/>
      <c r="E54941" s="1"/>
      <c r="F54941" s="1"/>
      <c r="G54941" s="1"/>
      <c r="J54941" s="2"/>
      <c r="K54941" s="2"/>
    </row>
    <row r="54942" spans="4:11">
      <c r="D54942" s="1"/>
      <c r="E54942" s="1"/>
      <c r="F54942" s="1"/>
      <c r="G54942" s="1"/>
      <c r="J54942" s="2"/>
      <c r="K54942" s="2"/>
    </row>
    <row r="54943" spans="4:11">
      <c r="D54943" s="1"/>
      <c r="E54943" s="1"/>
      <c r="F54943" s="1"/>
      <c r="G54943" s="1"/>
      <c r="J54943" s="2"/>
      <c r="K54943" s="2"/>
    </row>
    <row r="54944" spans="4:11">
      <c r="D54944" s="1"/>
      <c r="E54944" s="1"/>
      <c r="F54944" s="1"/>
      <c r="G54944" s="1"/>
      <c r="J54944" s="2"/>
      <c r="K54944" s="2"/>
    </row>
    <row r="54945" spans="4:11">
      <c r="D54945" s="1"/>
      <c r="E54945" s="1"/>
      <c r="F54945" s="1"/>
      <c r="G54945" s="1"/>
      <c r="J54945" s="2"/>
      <c r="K54945" s="2"/>
    </row>
    <row r="54946" spans="4:11">
      <c r="D54946" s="1"/>
      <c r="E54946" s="1"/>
      <c r="F54946" s="1"/>
      <c r="G54946" s="1"/>
      <c r="J54946" s="2"/>
      <c r="K54946" s="2"/>
    </row>
    <row r="54947" spans="4:11">
      <c r="D54947" s="1"/>
      <c r="E54947" s="1"/>
      <c r="F54947" s="1"/>
      <c r="G54947" s="1"/>
      <c r="J54947" s="2"/>
      <c r="K54947" s="2"/>
    </row>
    <row r="54948" spans="4:11">
      <c r="D54948" s="1"/>
      <c r="E54948" s="1"/>
      <c r="F54948" s="1"/>
      <c r="G54948" s="1"/>
      <c r="J54948" s="2"/>
      <c r="K54948" s="2"/>
    </row>
    <row r="54949" spans="4:11">
      <c r="D54949" s="1"/>
      <c r="E54949" s="1"/>
      <c r="F54949" s="1"/>
      <c r="G54949" s="1"/>
      <c r="J54949" s="2"/>
      <c r="K54949" s="2"/>
    </row>
    <row r="54950" spans="4:11">
      <c r="D54950" s="1"/>
      <c r="E54950" s="1"/>
      <c r="F54950" s="1"/>
      <c r="G54950" s="1"/>
      <c r="J54950" s="2"/>
      <c r="K54950" s="2"/>
    </row>
    <row r="54951" spans="4:11">
      <c r="D54951" s="1"/>
      <c r="E54951" s="1"/>
      <c r="F54951" s="1"/>
      <c r="G54951" s="1"/>
      <c r="J54951" s="2"/>
      <c r="K54951" s="2"/>
    </row>
    <row r="54952" spans="4:11">
      <c r="D54952" s="1"/>
      <c r="E54952" s="1"/>
      <c r="F54952" s="1"/>
      <c r="G54952" s="1"/>
      <c r="J54952" s="2"/>
      <c r="K54952" s="2"/>
    </row>
    <row r="54953" spans="4:11">
      <c r="D54953" s="1"/>
      <c r="E54953" s="1"/>
      <c r="F54953" s="1"/>
      <c r="G54953" s="1"/>
      <c r="J54953" s="2"/>
      <c r="K54953" s="2"/>
    </row>
    <row r="54954" spans="4:11">
      <c r="D54954" s="1"/>
      <c r="E54954" s="1"/>
      <c r="F54954" s="1"/>
      <c r="G54954" s="1"/>
      <c r="J54954" s="2"/>
      <c r="K54954" s="2"/>
    </row>
    <row r="54955" spans="4:11">
      <c r="D54955" s="1"/>
      <c r="E54955" s="1"/>
      <c r="F54955" s="1"/>
      <c r="G54955" s="1"/>
      <c r="J54955" s="2"/>
      <c r="K54955" s="2"/>
    </row>
    <row r="54956" spans="4:11">
      <c r="D54956" s="1"/>
      <c r="E54956" s="1"/>
      <c r="F54956" s="1"/>
      <c r="G54956" s="1"/>
      <c r="J54956" s="2"/>
      <c r="K54956" s="2"/>
    </row>
    <row r="54957" spans="4:11">
      <c r="D54957" s="1"/>
      <c r="E54957" s="1"/>
      <c r="F54957" s="1"/>
      <c r="G54957" s="1"/>
      <c r="J54957" s="2"/>
      <c r="K54957" s="2"/>
    </row>
    <row r="54958" spans="4:11">
      <c r="D54958" s="1"/>
      <c r="E54958" s="1"/>
      <c r="F54958" s="1"/>
      <c r="G54958" s="1"/>
      <c r="J54958" s="2"/>
      <c r="K54958" s="2"/>
    </row>
    <row r="54959" spans="4:11">
      <c r="D54959" s="1"/>
      <c r="E54959" s="1"/>
      <c r="F54959" s="1"/>
      <c r="G54959" s="1"/>
      <c r="J54959" s="2"/>
      <c r="K54959" s="2"/>
    </row>
    <row r="54960" spans="4:11">
      <c r="D54960" s="1"/>
      <c r="E54960" s="1"/>
      <c r="F54960" s="1"/>
      <c r="G54960" s="1"/>
      <c r="J54960" s="2"/>
      <c r="K54960" s="2"/>
    </row>
    <row r="54961" spans="4:11">
      <c r="D54961" s="1"/>
      <c r="E54961" s="1"/>
      <c r="F54961" s="1"/>
      <c r="G54961" s="1"/>
      <c r="J54961" s="2"/>
      <c r="K54961" s="2"/>
    </row>
    <row r="54962" spans="4:11">
      <c r="D54962" s="1"/>
      <c r="E54962" s="1"/>
      <c r="F54962" s="1"/>
      <c r="G54962" s="1"/>
      <c r="J54962" s="2"/>
      <c r="K54962" s="2"/>
    </row>
    <row r="54963" spans="4:11">
      <c r="D54963" s="1"/>
      <c r="E54963" s="1"/>
      <c r="F54963" s="1"/>
      <c r="G54963" s="1"/>
      <c r="J54963" s="2"/>
      <c r="K54963" s="2"/>
    </row>
    <row r="54964" spans="4:11">
      <c r="D54964" s="1"/>
      <c r="E54964" s="1"/>
      <c r="F54964" s="1"/>
      <c r="G54964" s="1"/>
      <c r="J54964" s="2"/>
      <c r="K54964" s="2"/>
    </row>
    <row r="54965" spans="4:11">
      <c r="D54965" s="1"/>
      <c r="E54965" s="1"/>
      <c r="F54965" s="1"/>
      <c r="G54965" s="1"/>
      <c r="J54965" s="2"/>
      <c r="K54965" s="2"/>
    </row>
    <row r="54966" spans="4:11">
      <c r="D54966" s="1"/>
      <c r="E54966" s="1"/>
      <c r="F54966" s="1"/>
      <c r="G54966" s="1"/>
      <c r="J54966" s="2"/>
      <c r="K54966" s="2"/>
    </row>
    <row r="54967" spans="4:11">
      <c r="D54967" s="1"/>
      <c r="E54967" s="1"/>
      <c r="F54967" s="1"/>
      <c r="G54967" s="1"/>
      <c r="J54967" s="2"/>
      <c r="K54967" s="2"/>
    </row>
    <row r="54968" spans="4:11">
      <c r="D54968" s="1"/>
      <c r="E54968" s="1"/>
      <c r="F54968" s="1"/>
      <c r="G54968" s="1"/>
      <c r="J54968" s="2"/>
      <c r="K54968" s="2"/>
    </row>
    <row r="54969" spans="4:11">
      <c r="D54969" s="1"/>
      <c r="E54969" s="1"/>
      <c r="F54969" s="1"/>
      <c r="G54969" s="1"/>
      <c r="J54969" s="2"/>
      <c r="K54969" s="2"/>
    </row>
    <row r="54970" spans="4:11">
      <c r="D54970" s="1"/>
      <c r="E54970" s="1"/>
      <c r="F54970" s="1"/>
      <c r="G54970" s="1"/>
      <c r="J54970" s="2"/>
      <c r="K54970" s="2"/>
    </row>
    <row r="54971" spans="4:11">
      <c r="D54971" s="1"/>
      <c r="E54971" s="1"/>
      <c r="F54971" s="1"/>
      <c r="G54971" s="1"/>
      <c r="J54971" s="2"/>
      <c r="K54971" s="2"/>
    </row>
    <row r="54972" spans="4:11">
      <c r="D54972" s="1"/>
      <c r="E54972" s="1"/>
      <c r="F54972" s="1"/>
      <c r="G54972" s="1"/>
      <c r="J54972" s="2"/>
      <c r="K54972" s="2"/>
    </row>
    <row r="54973" spans="4:11">
      <c r="D54973" s="1"/>
      <c r="E54973" s="1"/>
      <c r="F54973" s="1"/>
      <c r="G54973" s="1"/>
      <c r="J54973" s="2"/>
      <c r="K54973" s="2"/>
    </row>
    <row r="54974" spans="4:11">
      <c r="D54974" s="1"/>
      <c r="E54974" s="1"/>
      <c r="F54974" s="1"/>
      <c r="G54974" s="1"/>
      <c r="J54974" s="2"/>
      <c r="K54974" s="2"/>
    </row>
    <row r="54975" spans="4:11">
      <c r="D54975" s="1"/>
      <c r="E54975" s="1"/>
      <c r="F54975" s="1"/>
      <c r="G54975" s="1"/>
      <c r="J54975" s="2"/>
      <c r="K54975" s="2"/>
    </row>
    <row r="54976" spans="4:11">
      <c r="D54976" s="1"/>
      <c r="E54976" s="1"/>
      <c r="F54976" s="1"/>
      <c r="G54976" s="1"/>
      <c r="J54976" s="2"/>
      <c r="K54976" s="2"/>
    </row>
    <row r="54977" spans="4:11">
      <c r="D54977" s="1"/>
      <c r="E54977" s="1"/>
      <c r="F54977" s="1"/>
      <c r="G54977" s="1"/>
      <c r="J54977" s="2"/>
      <c r="K54977" s="2"/>
    </row>
    <row r="54978" spans="4:11">
      <c r="D54978" s="1"/>
      <c r="E54978" s="1"/>
      <c r="F54978" s="1"/>
      <c r="G54978" s="1"/>
      <c r="J54978" s="2"/>
      <c r="K54978" s="2"/>
    </row>
    <row r="54979" spans="4:11">
      <c r="D54979" s="1"/>
      <c r="E54979" s="1"/>
      <c r="F54979" s="1"/>
      <c r="G54979" s="1"/>
      <c r="J54979" s="2"/>
      <c r="K54979" s="2"/>
    </row>
    <row r="54980" spans="4:11">
      <c r="D54980" s="1"/>
      <c r="E54980" s="1"/>
      <c r="F54980" s="1"/>
      <c r="G54980" s="1"/>
      <c r="J54980" s="2"/>
      <c r="K54980" s="2"/>
    </row>
    <row r="54981" spans="4:11">
      <c r="D54981" s="1"/>
      <c r="E54981" s="1"/>
      <c r="F54981" s="1"/>
      <c r="G54981" s="1"/>
      <c r="J54981" s="2"/>
      <c r="K54981" s="2"/>
    </row>
    <row r="54982" spans="4:11">
      <c r="D54982" s="1"/>
      <c r="E54982" s="1"/>
      <c r="F54982" s="1"/>
      <c r="G54982" s="1"/>
      <c r="J54982" s="2"/>
      <c r="K54982" s="2"/>
    </row>
    <row r="54983" spans="4:11">
      <c r="D54983" s="1"/>
      <c r="E54983" s="1"/>
      <c r="F54983" s="1"/>
      <c r="G54983" s="1"/>
      <c r="J54983" s="2"/>
      <c r="K54983" s="2"/>
    </row>
    <row r="54984" spans="4:11">
      <c r="D54984" s="1"/>
      <c r="E54984" s="1"/>
      <c r="F54984" s="1"/>
      <c r="G54984" s="1"/>
      <c r="J54984" s="2"/>
      <c r="K54984" s="2"/>
    </row>
    <row r="54985" spans="4:11">
      <c r="D54985" s="1"/>
      <c r="E54985" s="1"/>
      <c r="F54985" s="1"/>
      <c r="G54985" s="1"/>
      <c r="J54985" s="2"/>
      <c r="K54985" s="2"/>
    </row>
    <row r="54986" spans="4:11">
      <c r="D54986" s="1"/>
      <c r="E54986" s="1"/>
      <c r="F54986" s="1"/>
      <c r="G54986" s="1"/>
      <c r="J54986" s="2"/>
      <c r="K54986" s="2"/>
    </row>
    <row r="54987" spans="4:11">
      <c r="D54987" s="1"/>
      <c r="E54987" s="1"/>
      <c r="F54987" s="1"/>
      <c r="G54987" s="1"/>
      <c r="J54987" s="2"/>
      <c r="K54987" s="2"/>
    </row>
    <row r="54988" spans="4:11">
      <c r="D54988" s="1"/>
      <c r="E54988" s="1"/>
      <c r="F54988" s="1"/>
      <c r="G54988" s="1"/>
      <c r="J54988" s="2"/>
      <c r="K54988" s="2"/>
    </row>
    <row r="54989" spans="4:11">
      <c r="D54989" s="1"/>
      <c r="E54989" s="1"/>
      <c r="F54989" s="1"/>
      <c r="G54989" s="1"/>
      <c r="J54989" s="2"/>
      <c r="K54989" s="2"/>
    </row>
    <row r="54990" spans="4:11">
      <c r="D54990" s="1"/>
      <c r="E54990" s="1"/>
      <c r="F54990" s="1"/>
      <c r="G54990" s="1"/>
      <c r="J54990" s="2"/>
      <c r="K54990" s="2"/>
    </row>
    <row r="54991" spans="4:11">
      <c r="D54991" s="1"/>
      <c r="E54991" s="1"/>
      <c r="F54991" s="1"/>
      <c r="G54991" s="1"/>
      <c r="J54991" s="2"/>
      <c r="K54991" s="2"/>
    </row>
    <row r="54992" spans="4:11">
      <c r="D54992" s="1"/>
      <c r="E54992" s="1"/>
      <c r="F54992" s="1"/>
      <c r="G54992" s="1"/>
      <c r="J54992" s="2"/>
      <c r="K54992" s="2"/>
    </row>
    <row r="54993" spans="4:11">
      <c r="D54993" s="1"/>
      <c r="E54993" s="1"/>
      <c r="F54993" s="1"/>
      <c r="G54993" s="1"/>
      <c r="J54993" s="2"/>
      <c r="K54993" s="2"/>
    </row>
    <row r="54994" spans="4:11">
      <c r="D54994" s="1"/>
      <c r="E54994" s="1"/>
      <c r="F54994" s="1"/>
      <c r="G54994" s="1"/>
      <c r="J54994" s="2"/>
      <c r="K54994" s="2"/>
    </row>
    <row r="54995" spans="4:11">
      <c r="D54995" s="1"/>
      <c r="E54995" s="1"/>
      <c r="F54995" s="1"/>
      <c r="G54995" s="1"/>
      <c r="J54995" s="2"/>
      <c r="K54995" s="2"/>
    </row>
    <row r="54996" spans="4:11">
      <c r="D54996" s="1"/>
      <c r="E54996" s="1"/>
      <c r="F54996" s="1"/>
      <c r="G54996" s="1"/>
      <c r="J54996" s="2"/>
      <c r="K54996" s="2"/>
    </row>
    <row r="54997" spans="4:11">
      <c r="D54997" s="1"/>
      <c r="E54997" s="1"/>
      <c r="F54997" s="1"/>
      <c r="G54997" s="1"/>
      <c r="J54997" s="2"/>
      <c r="K54997" s="2"/>
    </row>
    <row r="54998" spans="4:11">
      <c r="D54998" s="1"/>
      <c r="E54998" s="1"/>
      <c r="F54998" s="1"/>
      <c r="G54998" s="1"/>
      <c r="J54998" s="2"/>
      <c r="K54998" s="2"/>
    </row>
    <row r="54999" spans="4:11">
      <c r="D54999" s="1"/>
      <c r="E54999" s="1"/>
      <c r="F54999" s="1"/>
      <c r="G54999" s="1"/>
      <c r="J54999" s="2"/>
      <c r="K54999" s="2"/>
    </row>
    <row r="55000" spans="4:11">
      <c r="D55000" s="1"/>
      <c r="E55000" s="1"/>
      <c r="F55000" s="1"/>
      <c r="G55000" s="1"/>
      <c r="J55000" s="2"/>
      <c r="K55000" s="2"/>
    </row>
    <row r="55001" spans="4:11">
      <c r="D55001" s="1"/>
      <c r="E55001" s="1"/>
      <c r="F55001" s="1"/>
      <c r="G55001" s="1"/>
      <c r="J55001" s="2"/>
      <c r="K55001" s="2"/>
    </row>
    <row r="55002" spans="4:11">
      <c r="D55002" s="1"/>
      <c r="E55002" s="1"/>
      <c r="F55002" s="1"/>
      <c r="G55002" s="1"/>
      <c r="J55002" s="2"/>
      <c r="K55002" s="2"/>
    </row>
    <row r="55003" spans="4:11">
      <c r="D55003" s="1"/>
      <c r="E55003" s="1"/>
      <c r="F55003" s="1"/>
      <c r="G55003" s="1"/>
      <c r="J55003" s="2"/>
      <c r="K55003" s="2"/>
    </row>
    <row r="55004" spans="4:11">
      <c r="D55004" s="1"/>
      <c r="E55004" s="1"/>
      <c r="F55004" s="1"/>
      <c r="G55004" s="1"/>
      <c r="J55004" s="2"/>
      <c r="K55004" s="2"/>
    </row>
    <row r="55005" spans="4:11">
      <c r="D55005" s="1"/>
      <c r="E55005" s="1"/>
      <c r="F55005" s="1"/>
      <c r="G55005" s="1"/>
      <c r="J55005" s="2"/>
      <c r="K55005" s="2"/>
    </row>
    <row r="55006" spans="4:11">
      <c r="D55006" s="1"/>
      <c r="E55006" s="1"/>
      <c r="F55006" s="1"/>
      <c r="G55006" s="1"/>
      <c r="J55006" s="2"/>
      <c r="K55006" s="2"/>
    </row>
    <row r="55007" spans="4:11">
      <c r="D55007" s="1"/>
      <c r="E55007" s="1"/>
      <c r="F55007" s="1"/>
      <c r="G55007" s="1"/>
      <c r="J55007" s="2"/>
      <c r="K55007" s="2"/>
    </row>
    <row r="55008" spans="4:11">
      <c r="D55008" s="1"/>
      <c r="E55008" s="1"/>
      <c r="F55008" s="1"/>
      <c r="G55008" s="1"/>
      <c r="J55008" s="2"/>
      <c r="K55008" s="2"/>
    </row>
    <row r="55009" spans="4:11">
      <c r="D55009" s="1"/>
      <c r="E55009" s="1"/>
      <c r="F55009" s="1"/>
      <c r="G55009" s="1"/>
      <c r="J55009" s="2"/>
      <c r="K55009" s="2"/>
    </row>
    <row r="55010" spans="4:11">
      <c r="D55010" s="1"/>
      <c r="E55010" s="1"/>
      <c r="F55010" s="1"/>
      <c r="G55010" s="1"/>
      <c r="J55010" s="2"/>
      <c r="K55010" s="2"/>
    </row>
    <row r="55011" spans="4:11">
      <c r="D55011" s="1"/>
      <c r="E55011" s="1"/>
      <c r="F55011" s="1"/>
      <c r="G55011" s="1"/>
      <c r="J55011" s="2"/>
      <c r="K55011" s="2"/>
    </row>
    <row r="55012" spans="4:11">
      <c r="D55012" s="1"/>
      <c r="E55012" s="1"/>
      <c r="F55012" s="1"/>
      <c r="G55012" s="1"/>
      <c r="J55012" s="2"/>
      <c r="K55012" s="2"/>
    </row>
    <row r="55013" spans="4:11">
      <c r="D55013" s="1"/>
      <c r="E55013" s="1"/>
      <c r="F55013" s="1"/>
      <c r="G55013" s="1"/>
      <c r="J55013" s="2"/>
      <c r="K55013" s="2"/>
    </row>
    <row r="55014" spans="4:11">
      <c r="D55014" s="1"/>
      <c r="E55014" s="1"/>
      <c r="F55014" s="1"/>
      <c r="G55014" s="1"/>
      <c r="J55014" s="2"/>
      <c r="K55014" s="2"/>
    </row>
    <row r="55015" spans="4:11">
      <c r="D55015" s="1"/>
      <c r="E55015" s="1"/>
      <c r="F55015" s="1"/>
      <c r="G55015" s="1"/>
      <c r="J55015" s="2"/>
      <c r="K55015" s="2"/>
    </row>
    <row r="55016" spans="4:11">
      <c r="D55016" s="1"/>
      <c r="E55016" s="1"/>
      <c r="F55016" s="1"/>
      <c r="G55016" s="1"/>
      <c r="J55016" s="2"/>
      <c r="K55016" s="2"/>
    </row>
    <row r="55017" spans="4:11">
      <c r="D55017" s="1"/>
      <c r="E55017" s="1"/>
      <c r="F55017" s="1"/>
      <c r="G55017" s="1"/>
      <c r="J55017" s="2"/>
      <c r="K55017" s="2"/>
    </row>
    <row r="55018" spans="4:11">
      <c r="D55018" s="1"/>
      <c r="E55018" s="1"/>
      <c r="F55018" s="1"/>
      <c r="G55018" s="1"/>
      <c r="J55018" s="2"/>
      <c r="K55018" s="2"/>
    </row>
    <row r="55019" spans="4:11">
      <c r="D55019" s="1"/>
      <c r="E55019" s="1"/>
      <c r="F55019" s="1"/>
      <c r="G55019" s="1"/>
      <c r="J55019" s="2"/>
      <c r="K55019" s="2"/>
    </row>
    <row r="55020" spans="4:11">
      <c r="D55020" s="1"/>
      <c r="E55020" s="1"/>
      <c r="F55020" s="1"/>
      <c r="G55020" s="1"/>
      <c r="J55020" s="2"/>
      <c r="K55020" s="2"/>
    </row>
    <row r="55021" spans="4:11">
      <c r="D55021" s="1"/>
      <c r="E55021" s="1"/>
      <c r="F55021" s="1"/>
      <c r="G55021" s="1"/>
      <c r="J55021" s="2"/>
      <c r="K55021" s="2"/>
    </row>
    <row r="55022" spans="4:11">
      <c r="D55022" s="1"/>
      <c r="E55022" s="1"/>
      <c r="F55022" s="1"/>
      <c r="G55022" s="1"/>
      <c r="J55022" s="2"/>
      <c r="K55022" s="2"/>
    </row>
    <row r="55023" spans="4:11">
      <c r="D55023" s="1"/>
      <c r="E55023" s="1"/>
      <c r="F55023" s="1"/>
      <c r="G55023" s="1"/>
      <c r="J55023" s="2"/>
      <c r="K55023" s="2"/>
    </row>
    <row r="55024" spans="4:11">
      <c r="D55024" s="1"/>
      <c r="E55024" s="1"/>
      <c r="F55024" s="1"/>
      <c r="G55024" s="1"/>
      <c r="J55024" s="2"/>
      <c r="K55024" s="2"/>
    </row>
    <row r="55025" spans="4:11">
      <c r="D55025" s="1"/>
      <c r="E55025" s="1"/>
      <c r="F55025" s="1"/>
      <c r="G55025" s="1"/>
      <c r="J55025" s="2"/>
      <c r="K55025" s="2"/>
    </row>
    <row r="55026" spans="4:11">
      <c r="D55026" s="1"/>
      <c r="E55026" s="1"/>
      <c r="F55026" s="1"/>
      <c r="G55026" s="1"/>
      <c r="J55026" s="2"/>
      <c r="K55026" s="2"/>
    </row>
    <row r="55027" spans="4:11">
      <c r="D55027" s="1"/>
      <c r="E55027" s="1"/>
      <c r="F55027" s="1"/>
      <c r="G55027" s="1"/>
      <c r="J55027" s="2"/>
      <c r="K55027" s="2"/>
    </row>
    <row r="55028" spans="4:11">
      <c r="D55028" s="1"/>
      <c r="E55028" s="1"/>
      <c r="F55028" s="1"/>
      <c r="G55028" s="1"/>
      <c r="J55028" s="2"/>
      <c r="K55028" s="2"/>
    </row>
    <row r="55029" spans="4:11">
      <c r="D55029" s="1"/>
      <c r="E55029" s="1"/>
      <c r="F55029" s="1"/>
      <c r="G55029" s="1"/>
      <c r="J55029" s="2"/>
      <c r="K55029" s="2"/>
    </row>
    <row r="55030" spans="4:11">
      <c r="D55030" s="1"/>
      <c r="E55030" s="1"/>
      <c r="F55030" s="1"/>
      <c r="G55030" s="1"/>
      <c r="J55030" s="2"/>
      <c r="K55030" s="2"/>
    </row>
    <row r="55031" spans="4:11">
      <c r="D55031" s="1"/>
      <c r="E55031" s="1"/>
      <c r="F55031" s="1"/>
      <c r="G55031" s="1"/>
      <c r="J55031" s="2"/>
      <c r="K55031" s="2"/>
    </row>
    <row r="55032" spans="4:11">
      <c r="D55032" s="1"/>
      <c r="E55032" s="1"/>
      <c r="F55032" s="1"/>
      <c r="G55032" s="1"/>
      <c r="J55032" s="2"/>
      <c r="K55032" s="2"/>
    </row>
    <row r="55033" spans="4:11">
      <c r="D55033" s="1"/>
      <c r="E55033" s="1"/>
      <c r="F55033" s="1"/>
      <c r="G55033" s="1"/>
      <c r="J55033" s="2"/>
      <c r="K55033" s="2"/>
    </row>
    <row r="55034" spans="4:11">
      <c r="D55034" s="1"/>
      <c r="E55034" s="1"/>
      <c r="F55034" s="1"/>
      <c r="G55034" s="1"/>
      <c r="J55034" s="2"/>
      <c r="K55034" s="2"/>
    </row>
    <row r="55035" spans="4:11">
      <c r="D55035" s="1"/>
      <c r="E55035" s="1"/>
      <c r="F55035" s="1"/>
      <c r="G55035" s="1"/>
      <c r="J55035" s="2"/>
      <c r="K55035" s="2"/>
    </row>
    <row r="55036" spans="4:11">
      <c r="D55036" s="1"/>
      <c r="E55036" s="1"/>
      <c r="F55036" s="1"/>
      <c r="G55036" s="1"/>
      <c r="J55036" s="2"/>
      <c r="K55036" s="2"/>
    </row>
    <row r="55037" spans="4:11">
      <c r="D55037" s="1"/>
      <c r="E55037" s="1"/>
      <c r="F55037" s="1"/>
      <c r="G55037" s="1"/>
      <c r="J55037" s="2"/>
      <c r="K55037" s="2"/>
    </row>
    <row r="55038" spans="4:11">
      <c r="D55038" s="1"/>
      <c r="E55038" s="1"/>
      <c r="F55038" s="1"/>
      <c r="G55038" s="1"/>
      <c r="J55038" s="2"/>
      <c r="K55038" s="2"/>
    </row>
    <row r="55039" spans="4:11">
      <c r="D55039" s="1"/>
      <c r="E55039" s="1"/>
      <c r="F55039" s="1"/>
      <c r="G55039" s="1"/>
      <c r="J55039" s="2"/>
      <c r="K55039" s="2"/>
    </row>
    <row r="55040" spans="4:11">
      <c r="D55040" s="1"/>
      <c r="E55040" s="1"/>
      <c r="F55040" s="1"/>
      <c r="G55040" s="1"/>
      <c r="J55040" s="2"/>
      <c r="K55040" s="2"/>
    </row>
    <row r="55041" spans="4:11">
      <c r="D55041" s="1"/>
      <c r="E55041" s="1"/>
      <c r="F55041" s="1"/>
      <c r="G55041" s="1"/>
      <c r="J55041" s="2"/>
      <c r="K55041" s="2"/>
    </row>
    <row r="55042" spans="4:11">
      <c r="D55042" s="1"/>
      <c r="E55042" s="1"/>
      <c r="F55042" s="1"/>
      <c r="G55042" s="1"/>
      <c r="J55042" s="2"/>
      <c r="K55042" s="2"/>
    </row>
    <row r="55043" spans="4:11">
      <c r="D55043" s="1"/>
      <c r="E55043" s="1"/>
      <c r="F55043" s="1"/>
      <c r="G55043" s="1"/>
      <c r="J55043" s="2"/>
      <c r="K55043" s="2"/>
    </row>
    <row r="55044" spans="4:11">
      <c r="D55044" s="1"/>
      <c r="E55044" s="1"/>
      <c r="F55044" s="1"/>
      <c r="G55044" s="1"/>
      <c r="J55044" s="2"/>
      <c r="K55044" s="2"/>
    </row>
    <row r="55045" spans="4:11">
      <c r="D55045" s="1"/>
      <c r="E55045" s="1"/>
      <c r="F55045" s="1"/>
      <c r="G55045" s="1"/>
      <c r="J55045" s="2"/>
      <c r="K55045" s="2"/>
    </row>
    <row r="55046" spans="4:11">
      <c r="D55046" s="1"/>
      <c r="E55046" s="1"/>
      <c r="F55046" s="1"/>
      <c r="G55046" s="1"/>
      <c r="J55046" s="2"/>
      <c r="K55046" s="2"/>
    </row>
    <row r="55047" spans="4:11">
      <c r="D55047" s="1"/>
      <c r="E55047" s="1"/>
      <c r="F55047" s="1"/>
      <c r="G55047" s="1"/>
      <c r="J55047" s="2"/>
      <c r="K55047" s="2"/>
    </row>
    <row r="55048" spans="4:11">
      <c r="D55048" s="1"/>
      <c r="E55048" s="1"/>
      <c r="F55048" s="1"/>
      <c r="G55048" s="1"/>
      <c r="J55048" s="2"/>
      <c r="K55048" s="2"/>
    </row>
    <row r="55049" spans="4:11">
      <c r="D55049" s="1"/>
      <c r="E55049" s="1"/>
      <c r="F55049" s="1"/>
      <c r="G55049" s="1"/>
      <c r="J55049" s="2"/>
      <c r="K55049" s="2"/>
    </row>
    <row r="55050" spans="4:11">
      <c r="D55050" s="1"/>
      <c r="E55050" s="1"/>
      <c r="F55050" s="1"/>
      <c r="G55050" s="1"/>
      <c r="J55050" s="2"/>
      <c r="K55050" s="2"/>
    </row>
    <row r="55051" spans="4:11">
      <c r="D55051" s="1"/>
      <c r="E55051" s="1"/>
      <c r="F55051" s="1"/>
      <c r="G55051" s="1"/>
      <c r="J55051" s="2"/>
      <c r="K55051" s="2"/>
    </row>
    <row r="55052" spans="4:11">
      <c r="D55052" s="1"/>
      <c r="E55052" s="1"/>
      <c r="F55052" s="1"/>
      <c r="G55052" s="1"/>
      <c r="J55052" s="2"/>
      <c r="K55052" s="2"/>
    </row>
    <row r="55053" spans="4:11">
      <c r="D55053" s="1"/>
      <c r="E55053" s="1"/>
      <c r="F55053" s="1"/>
      <c r="G55053" s="1"/>
      <c r="J55053" s="2"/>
      <c r="K55053" s="2"/>
    </row>
    <row r="55054" spans="4:11">
      <c r="D55054" s="1"/>
      <c r="E55054" s="1"/>
      <c r="F55054" s="1"/>
      <c r="G55054" s="1"/>
      <c r="J55054" s="2"/>
      <c r="K55054" s="2"/>
    </row>
    <row r="55055" spans="4:11">
      <c r="D55055" s="1"/>
      <c r="E55055" s="1"/>
      <c r="F55055" s="1"/>
      <c r="G55055" s="1"/>
      <c r="J55055" s="2"/>
      <c r="K55055" s="2"/>
    </row>
    <row r="55056" spans="4:11">
      <c r="D55056" s="1"/>
      <c r="E55056" s="1"/>
      <c r="F55056" s="1"/>
      <c r="G55056" s="1"/>
      <c r="J55056" s="2"/>
      <c r="K55056" s="2"/>
    </row>
    <row r="55057" spans="4:11">
      <c r="D55057" s="1"/>
      <c r="E55057" s="1"/>
      <c r="F55057" s="1"/>
      <c r="G55057" s="1"/>
      <c r="J55057" s="2"/>
      <c r="K55057" s="2"/>
    </row>
    <row r="55058" spans="4:11">
      <c r="D55058" s="1"/>
      <c r="E55058" s="1"/>
      <c r="F55058" s="1"/>
      <c r="G55058" s="1"/>
      <c r="J55058" s="2"/>
      <c r="K55058" s="2"/>
    </row>
    <row r="55059" spans="4:11">
      <c r="D55059" s="1"/>
      <c r="E55059" s="1"/>
      <c r="F55059" s="1"/>
      <c r="G55059" s="1"/>
      <c r="J55059" s="2"/>
      <c r="K55059" s="2"/>
    </row>
    <row r="55060" spans="4:11">
      <c r="D55060" s="1"/>
      <c r="E55060" s="1"/>
      <c r="F55060" s="1"/>
      <c r="G55060" s="1"/>
      <c r="J55060" s="2"/>
      <c r="K55060" s="2"/>
    </row>
    <row r="55061" spans="4:11">
      <c r="D55061" s="1"/>
      <c r="E55061" s="1"/>
      <c r="F55061" s="1"/>
      <c r="G55061" s="1"/>
      <c r="J55061" s="2"/>
      <c r="K55061" s="2"/>
    </row>
    <row r="55062" spans="4:11">
      <c r="D55062" s="1"/>
      <c r="E55062" s="1"/>
      <c r="F55062" s="1"/>
      <c r="G55062" s="1"/>
      <c r="J55062" s="2"/>
      <c r="K55062" s="2"/>
    </row>
    <row r="55063" spans="4:11">
      <c r="D55063" s="1"/>
      <c r="E55063" s="1"/>
      <c r="F55063" s="1"/>
      <c r="G55063" s="1"/>
      <c r="J55063" s="2"/>
      <c r="K55063" s="2"/>
    </row>
    <row r="55064" spans="4:11">
      <c r="D55064" s="1"/>
      <c r="E55064" s="1"/>
      <c r="F55064" s="1"/>
      <c r="G55064" s="1"/>
      <c r="J55064" s="2"/>
      <c r="K55064" s="2"/>
    </row>
    <row r="55065" spans="4:11">
      <c r="D55065" s="1"/>
      <c r="E55065" s="1"/>
      <c r="F55065" s="1"/>
      <c r="G55065" s="1"/>
      <c r="J55065" s="2"/>
      <c r="K55065" s="2"/>
    </row>
    <row r="55066" spans="4:11">
      <c r="D55066" s="1"/>
      <c r="E55066" s="1"/>
      <c r="F55066" s="1"/>
      <c r="G55066" s="1"/>
      <c r="J55066" s="2"/>
      <c r="K55066" s="2"/>
    </row>
    <row r="55067" spans="4:11">
      <c r="D55067" s="1"/>
      <c r="E55067" s="1"/>
      <c r="F55067" s="1"/>
      <c r="G55067" s="1"/>
      <c r="J55067" s="2"/>
      <c r="K55067" s="2"/>
    </row>
    <row r="55068" spans="4:11">
      <c r="D55068" s="1"/>
      <c r="E55068" s="1"/>
      <c r="F55068" s="1"/>
      <c r="G55068" s="1"/>
      <c r="J55068" s="2"/>
      <c r="K55068" s="2"/>
    </row>
    <row r="55069" spans="4:11">
      <c r="D55069" s="1"/>
      <c r="E55069" s="1"/>
      <c r="F55069" s="1"/>
      <c r="G55069" s="1"/>
      <c r="J55069" s="2"/>
      <c r="K55069" s="2"/>
    </row>
    <row r="55070" spans="4:11">
      <c r="D55070" s="1"/>
      <c r="E55070" s="1"/>
      <c r="F55070" s="1"/>
      <c r="G55070" s="1"/>
      <c r="J55070" s="2"/>
      <c r="K55070" s="2"/>
    </row>
    <row r="55071" spans="4:11">
      <c r="D55071" s="1"/>
      <c r="E55071" s="1"/>
      <c r="F55071" s="1"/>
      <c r="G55071" s="1"/>
      <c r="J55071" s="2"/>
      <c r="K55071" s="2"/>
    </row>
    <row r="55072" spans="4:11">
      <c r="D55072" s="1"/>
      <c r="E55072" s="1"/>
      <c r="F55072" s="1"/>
      <c r="G55072" s="1"/>
      <c r="J55072" s="2"/>
      <c r="K55072" s="2"/>
    </row>
    <row r="55073" spans="4:11">
      <c r="D55073" s="1"/>
      <c r="E55073" s="1"/>
      <c r="F55073" s="1"/>
      <c r="G55073" s="1"/>
      <c r="J55073" s="2"/>
      <c r="K55073" s="2"/>
    </row>
    <row r="55074" spans="4:11">
      <c r="D55074" s="1"/>
      <c r="E55074" s="1"/>
      <c r="F55074" s="1"/>
      <c r="G55074" s="1"/>
      <c r="J55074" s="2"/>
      <c r="K55074" s="2"/>
    </row>
    <row r="55075" spans="4:11">
      <c r="D55075" s="1"/>
      <c r="E55075" s="1"/>
      <c r="F55075" s="1"/>
      <c r="G55075" s="1"/>
      <c r="J55075" s="2"/>
      <c r="K55075" s="2"/>
    </row>
    <row r="55076" spans="4:11">
      <c r="D55076" s="1"/>
      <c r="E55076" s="1"/>
      <c r="F55076" s="1"/>
      <c r="G55076" s="1"/>
      <c r="J55076" s="2"/>
      <c r="K55076" s="2"/>
    </row>
    <row r="55077" spans="4:11">
      <c r="D55077" s="1"/>
      <c r="E55077" s="1"/>
      <c r="F55077" s="1"/>
      <c r="G55077" s="1"/>
      <c r="J55077" s="2"/>
      <c r="K55077" s="2"/>
    </row>
    <row r="55078" spans="4:11">
      <c r="D55078" s="1"/>
      <c r="E55078" s="1"/>
      <c r="F55078" s="1"/>
      <c r="G55078" s="1"/>
      <c r="J55078" s="2"/>
      <c r="K55078" s="2"/>
    </row>
    <row r="55079" spans="4:11">
      <c r="D55079" s="1"/>
      <c r="E55079" s="1"/>
      <c r="F55079" s="1"/>
      <c r="G55079" s="1"/>
      <c r="J55079" s="2"/>
      <c r="K55079" s="2"/>
    </row>
    <row r="55080" spans="4:11">
      <c r="D55080" s="1"/>
      <c r="E55080" s="1"/>
      <c r="F55080" s="1"/>
      <c r="G55080" s="1"/>
      <c r="J55080" s="2"/>
      <c r="K55080" s="2"/>
    </row>
    <row r="55081" spans="4:11">
      <c r="D55081" s="1"/>
      <c r="E55081" s="1"/>
      <c r="F55081" s="1"/>
      <c r="G55081" s="1"/>
      <c r="J55081" s="2"/>
      <c r="K55081" s="2"/>
    </row>
    <row r="55082" spans="4:11">
      <c r="D55082" s="1"/>
      <c r="E55082" s="1"/>
      <c r="F55082" s="1"/>
      <c r="G55082" s="1"/>
      <c r="J55082" s="2"/>
      <c r="K55082" s="2"/>
    </row>
    <row r="55083" spans="4:11">
      <c r="D55083" s="1"/>
      <c r="E55083" s="1"/>
      <c r="F55083" s="1"/>
      <c r="G55083" s="1"/>
      <c r="J55083" s="2"/>
      <c r="K55083" s="2"/>
    </row>
    <row r="55084" spans="4:11">
      <c r="D55084" s="1"/>
      <c r="E55084" s="1"/>
      <c r="F55084" s="1"/>
      <c r="G55084" s="1"/>
      <c r="J55084" s="2"/>
      <c r="K55084" s="2"/>
    </row>
    <row r="55085" spans="4:11">
      <c r="D55085" s="1"/>
      <c r="E55085" s="1"/>
      <c r="F55085" s="1"/>
      <c r="G55085" s="1"/>
      <c r="J55085" s="2"/>
      <c r="K55085" s="2"/>
    </row>
    <row r="55086" spans="4:11">
      <c r="D55086" s="1"/>
      <c r="E55086" s="1"/>
      <c r="F55086" s="1"/>
      <c r="G55086" s="1"/>
      <c r="J55086" s="2"/>
      <c r="K55086" s="2"/>
    </row>
    <row r="55087" spans="4:11">
      <c r="D55087" s="1"/>
      <c r="E55087" s="1"/>
      <c r="F55087" s="1"/>
      <c r="G55087" s="1"/>
      <c r="J55087" s="2"/>
      <c r="K55087" s="2"/>
    </row>
    <row r="55088" spans="4:11">
      <c r="D55088" s="1"/>
      <c r="E55088" s="1"/>
      <c r="F55088" s="1"/>
      <c r="G55088" s="1"/>
      <c r="J55088" s="2"/>
      <c r="K55088" s="2"/>
    </row>
    <row r="55089" spans="4:11">
      <c r="D55089" s="1"/>
      <c r="E55089" s="1"/>
      <c r="F55089" s="1"/>
      <c r="G55089" s="1"/>
      <c r="J55089" s="2"/>
      <c r="K55089" s="2"/>
    </row>
    <row r="55090" spans="4:11">
      <c r="D55090" s="1"/>
      <c r="E55090" s="1"/>
      <c r="F55090" s="1"/>
      <c r="G55090" s="1"/>
      <c r="J55090" s="2"/>
      <c r="K55090" s="2"/>
    </row>
    <row r="55091" spans="4:11">
      <c r="D55091" s="1"/>
      <c r="E55091" s="1"/>
      <c r="F55091" s="1"/>
      <c r="G55091" s="1"/>
      <c r="J55091" s="2"/>
      <c r="K55091" s="2"/>
    </row>
    <row r="55092" spans="4:11">
      <c r="D55092" s="1"/>
      <c r="E55092" s="1"/>
      <c r="F55092" s="1"/>
      <c r="G55092" s="1"/>
      <c r="J55092" s="2"/>
      <c r="K55092" s="2"/>
    </row>
    <row r="55093" spans="4:11">
      <c r="D55093" s="1"/>
      <c r="E55093" s="1"/>
      <c r="F55093" s="1"/>
      <c r="G55093" s="1"/>
      <c r="J55093" s="2"/>
      <c r="K55093" s="2"/>
    </row>
    <row r="55094" spans="4:11">
      <c r="D55094" s="1"/>
      <c r="E55094" s="1"/>
      <c r="F55094" s="1"/>
      <c r="G55094" s="1"/>
      <c r="J55094" s="2"/>
      <c r="K55094" s="2"/>
    </row>
    <row r="55095" spans="4:11">
      <c r="D55095" s="1"/>
      <c r="E55095" s="1"/>
      <c r="F55095" s="1"/>
      <c r="G55095" s="1"/>
      <c r="J55095" s="2"/>
      <c r="K55095" s="2"/>
    </row>
    <row r="55096" spans="4:11">
      <c r="D55096" s="1"/>
      <c r="E55096" s="1"/>
      <c r="F55096" s="1"/>
      <c r="G55096" s="1"/>
      <c r="J55096" s="2"/>
      <c r="K55096" s="2"/>
    </row>
    <row r="55097" spans="4:11">
      <c r="D55097" s="1"/>
      <c r="E55097" s="1"/>
      <c r="F55097" s="1"/>
      <c r="G55097" s="1"/>
      <c r="J55097" s="2"/>
      <c r="K55097" s="2"/>
    </row>
    <row r="55098" spans="4:11">
      <c r="D55098" s="1"/>
      <c r="E55098" s="1"/>
      <c r="F55098" s="1"/>
      <c r="G55098" s="1"/>
      <c r="J55098" s="2"/>
      <c r="K55098" s="2"/>
    </row>
    <row r="55099" spans="4:11">
      <c r="D55099" s="1"/>
      <c r="E55099" s="1"/>
      <c r="F55099" s="1"/>
      <c r="G55099" s="1"/>
      <c r="J55099" s="2"/>
      <c r="K55099" s="2"/>
    </row>
    <row r="55100" spans="4:11">
      <c r="D55100" s="1"/>
      <c r="E55100" s="1"/>
      <c r="F55100" s="1"/>
      <c r="G55100" s="1"/>
      <c r="J55100" s="2"/>
      <c r="K55100" s="2"/>
    </row>
    <row r="55101" spans="4:11">
      <c r="D55101" s="1"/>
      <c r="E55101" s="1"/>
      <c r="F55101" s="1"/>
      <c r="G55101" s="1"/>
      <c r="J55101" s="2"/>
      <c r="K55101" s="2"/>
    </row>
    <row r="55102" spans="4:11">
      <c r="D55102" s="1"/>
      <c r="E55102" s="1"/>
      <c r="F55102" s="1"/>
      <c r="G55102" s="1"/>
      <c r="J55102" s="2"/>
      <c r="K55102" s="2"/>
    </row>
    <row r="55103" spans="4:11">
      <c r="D55103" s="1"/>
      <c r="E55103" s="1"/>
      <c r="F55103" s="1"/>
      <c r="G55103" s="1"/>
      <c r="J55103" s="2"/>
      <c r="K55103" s="2"/>
    </row>
    <row r="55104" spans="4:11">
      <c r="D55104" s="1"/>
      <c r="E55104" s="1"/>
      <c r="F55104" s="1"/>
      <c r="G55104" s="1"/>
      <c r="J55104" s="2"/>
      <c r="K55104" s="2"/>
    </row>
    <row r="55105" spans="4:11">
      <c r="D55105" s="1"/>
      <c r="E55105" s="1"/>
      <c r="F55105" s="1"/>
      <c r="G55105" s="1"/>
      <c r="J55105" s="2"/>
      <c r="K55105" s="2"/>
    </row>
    <row r="55106" spans="4:11">
      <c r="D55106" s="1"/>
      <c r="E55106" s="1"/>
      <c r="F55106" s="1"/>
      <c r="G55106" s="1"/>
      <c r="J55106" s="2"/>
      <c r="K55106" s="2"/>
    </row>
    <row r="55107" spans="4:11">
      <c r="D55107" s="1"/>
      <c r="E55107" s="1"/>
      <c r="F55107" s="1"/>
      <c r="G55107" s="1"/>
      <c r="J55107" s="2"/>
      <c r="K55107" s="2"/>
    </row>
    <row r="55108" spans="4:11">
      <c r="D55108" s="1"/>
      <c r="E55108" s="1"/>
      <c r="F55108" s="1"/>
      <c r="G55108" s="1"/>
      <c r="J55108" s="2"/>
      <c r="K55108" s="2"/>
    </row>
    <row r="55109" spans="4:11">
      <c r="D55109" s="1"/>
      <c r="E55109" s="1"/>
      <c r="F55109" s="1"/>
      <c r="G55109" s="1"/>
      <c r="J55109" s="2"/>
      <c r="K55109" s="2"/>
    </row>
    <row r="55110" spans="4:11">
      <c r="D55110" s="1"/>
      <c r="E55110" s="1"/>
      <c r="F55110" s="1"/>
      <c r="G55110" s="1"/>
      <c r="J55110" s="2"/>
      <c r="K55110" s="2"/>
    </row>
    <row r="55111" spans="4:11">
      <c r="D55111" s="1"/>
      <c r="E55111" s="1"/>
      <c r="F55111" s="1"/>
      <c r="G55111" s="1"/>
      <c r="J55111" s="2"/>
      <c r="K55111" s="2"/>
    </row>
    <row r="55112" spans="4:11">
      <c r="D55112" s="1"/>
      <c r="E55112" s="1"/>
      <c r="F55112" s="1"/>
      <c r="G55112" s="1"/>
      <c r="J55112" s="2"/>
      <c r="K55112" s="2"/>
    </row>
    <row r="55113" spans="4:11">
      <c r="D55113" s="1"/>
      <c r="E55113" s="1"/>
      <c r="F55113" s="1"/>
      <c r="G55113" s="1"/>
      <c r="J55113" s="2"/>
      <c r="K55113" s="2"/>
    </row>
    <row r="55114" spans="4:11">
      <c r="D55114" s="1"/>
      <c r="E55114" s="1"/>
      <c r="F55114" s="1"/>
      <c r="G55114" s="1"/>
      <c r="J55114" s="2"/>
      <c r="K55114" s="2"/>
    </row>
    <row r="55115" spans="4:11">
      <c r="D55115" s="1"/>
      <c r="E55115" s="1"/>
      <c r="F55115" s="1"/>
      <c r="G55115" s="1"/>
      <c r="J55115" s="2"/>
      <c r="K55115" s="2"/>
    </row>
    <row r="55116" spans="4:11">
      <c r="D55116" s="1"/>
      <c r="E55116" s="1"/>
      <c r="F55116" s="1"/>
      <c r="G55116" s="1"/>
      <c r="J55116" s="2"/>
      <c r="K55116" s="2"/>
    </row>
    <row r="55117" spans="4:11">
      <c r="D55117" s="1"/>
      <c r="E55117" s="1"/>
      <c r="F55117" s="1"/>
      <c r="G55117" s="1"/>
      <c r="J55117" s="2"/>
      <c r="K55117" s="2"/>
    </row>
    <row r="55118" spans="4:11">
      <c r="D55118" s="1"/>
      <c r="E55118" s="1"/>
      <c r="F55118" s="1"/>
      <c r="G55118" s="1"/>
      <c r="J55118" s="2"/>
      <c r="K55118" s="2"/>
    </row>
    <row r="55119" spans="4:11">
      <c r="D55119" s="1"/>
      <c r="E55119" s="1"/>
      <c r="F55119" s="1"/>
      <c r="G55119" s="1"/>
      <c r="J55119" s="2"/>
      <c r="K55119" s="2"/>
    </row>
    <row r="55120" spans="4:11">
      <c r="D55120" s="1"/>
      <c r="E55120" s="1"/>
      <c r="F55120" s="1"/>
      <c r="G55120" s="1"/>
      <c r="J55120" s="2"/>
      <c r="K55120" s="2"/>
    </row>
    <row r="55121" spans="4:11">
      <c r="D55121" s="1"/>
      <c r="E55121" s="1"/>
      <c r="F55121" s="1"/>
      <c r="G55121" s="1"/>
      <c r="J55121" s="2"/>
      <c r="K55121" s="2"/>
    </row>
    <row r="55122" spans="4:11">
      <c r="D55122" s="1"/>
      <c r="E55122" s="1"/>
      <c r="F55122" s="1"/>
      <c r="G55122" s="1"/>
      <c r="J55122" s="2"/>
      <c r="K55122" s="2"/>
    </row>
    <row r="55123" spans="4:11">
      <c r="D55123" s="1"/>
      <c r="E55123" s="1"/>
      <c r="F55123" s="1"/>
      <c r="G55123" s="1"/>
      <c r="J55123" s="2"/>
      <c r="K55123" s="2"/>
    </row>
    <row r="55124" spans="4:11">
      <c r="D55124" s="1"/>
      <c r="E55124" s="1"/>
      <c r="F55124" s="1"/>
      <c r="G55124" s="1"/>
      <c r="J55124" s="2"/>
      <c r="K55124" s="2"/>
    </row>
    <row r="55125" spans="4:11">
      <c r="D55125" s="1"/>
      <c r="E55125" s="1"/>
      <c r="F55125" s="1"/>
      <c r="G55125" s="1"/>
      <c r="J55125" s="2"/>
      <c r="K55125" s="2"/>
    </row>
    <row r="55126" spans="4:11">
      <c r="D55126" s="1"/>
      <c r="E55126" s="1"/>
      <c r="F55126" s="1"/>
      <c r="G55126" s="1"/>
      <c r="J55126" s="2"/>
      <c r="K55126" s="2"/>
    </row>
    <row r="55127" spans="4:11">
      <c r="D55127" s="1"/>
      <c r="E55127" s="1"/>
      <c r="F55127" s="1"/>
      <c r="G55127" s="1"/>
      <c r="J55127" s="2"/>
      <c r="K55127" s="2"/>
    </row>
    <row r="55128" spans="4:11">
      <c r="D55128" s="1"/>
      <c r="E55128" s="1"/>
      <c r="F55128" s="1"/>
      <c r="G55128" s="1"/>
      <c r="J55128" s="2"/>
      <c r="K55128" s="2"/>
    </row>
    <row r="55129" spans="4:11">
      <c r="D55129" s="1"/>
      <c r="E55129" s="1"/>
      <c r="F55129" s="1"/>
      <c r="G55129" s="1"/>
      <c r="J55129" s="2"/>
      <c r="K55129" s="2"/>
    </row>
    <row r="55130" spans="4:11">
      <c r="D55130" s="1"/>
      <c r="E55130" s="1"/>
      <c r="F55130" s="1"/>
      <c r="G55130" s="1"/>
      <c r="J55130" s="2"/>
      <c r="K55130" s="2"/>
    </row>
    <row r="55131" spans="4:11">
      <c r="D55131" s="1"/>
      <c r="E55131" s="1"/>
      <c r="F55131" s="1"/>
      <c r="G55131" s="1"/>
      <c r="J55131" s="2"/>
      <c r="K55131" s="2"/>
    </row>
    <row r="55132" spans="4:11">
      <c r="D55132" s="1"/>
      <c r="E55132" s="1"/>
      <c r="F55132" s="1"/>
      <c r="G55132" s="1"/>
      <c r="J55132" s="2"/>
      <c r="K55132" s="2"/>
    </row>
    <row r="55133" spans="4:11">
      <c r="D55133" s="1"/>
      <c r="E55133" s="1"/>
      <c r="F55133" s="1"/>
      <c r="G55133" s="1"/>
      <c r="J55133" s="2"/>
      <c r="K55133" s="2"/>
    </row>
    <row r="55134" spans="4:11">
      <c r="D55134" s="1"/>
      <c r="E55134" s="1"/>
      <c r="F55134" s="1"/>
      <c r="G55134" s="1"/>
      <c r="J55134" s="2"/>
      <c r="K55134" s="2"/>
    </row>
    <row r="55135" spans="4:11">
      <c r="D55135" s="1"/>
      <c r="E55135" s="1"/>
      <c r="F55135" s="1"/>
      <c r="G55135" s="1"/>
      <c r="J55135" s="2"/>
      <c r="K55135" s="2"/>
    </row>
    <row r="55136" spans="4:11">
      <c r="D55136" s="1"/>
      <c r="E55136" s="1"/>
      <c r="F55136" s="1"/>
      <c r="G55136" s="1"/>
      <c r="J55136" s="2"/>
      <c r="K55136" s="2"/>
    </row>
    <row r="55137" spans="4:11">
      <c r="D55137" s="1"/>
      <c r="E55137" s="1"/>
      <c r="F55137" s="1"/>
      <c r="G55137" s="1"/>
      <c r="J55137" s="2"/>
      <c r="K55137" s="2"/>
    </row>
    <row r="55138" spans="4:11">
      <c r="D55138" s="1"/>
      <c r="E55138" s="1"/>
      <c r="F55138" s="1"/>
      <c r="G55138" s="1"/>
      <c r="J55138" s="2"/>
      <c r="K55138" s="2"/>
    </row>
    <row r="55139" spans="4:11">
      <c r="D55139" s="1"/>
      <c r="E55139" s="1"/>
      <c r="F55139" s="1"/>
      <c r="G55139" s="1"/>
      <c r="J55139" s="2"/>
      <c r="K55139" s="2"/>
    </row>
    <row r="55140" spans="4:11">
      <c r="D55140" s="1"/>
      <c r="E55140" s="1"/>
      <c r="F55140" s="1"/>
      <c r="G55140" s="1"/>
      <c r="J55140" s="2"/>
      <c r="K55140" s="2"/>
    </row>
    <row r="55141" spans="4:11">
      <c r="D55141" s="1"/>
      <c r="E55141" s="1"/>
      <c r="F55141" s="1"/>
      <c r="G55141" s="1"/>
      <c r="J55141" s="2"/>
      <c r="K55141" s="2"/>
    </row>
    <row r="55142" spans="4:11">
      <c r="D55142" s="1"/>
      <c r="E55142" s="1"/>
      <c r="F55142" s="1"/>
      <c r="G55142" s="1"/>
      <c r="J55142" s="2"/>
      <c r="K55142" s="2"/>
    </row>
    <row r="55143" spans="4:11">
      <c r="D55143" s="1"/>
      <c r="E55143" s="1"/>
      <c r="F55143" s="1"/>
      <c r="G55143" s="1"/>
      <c r="J55143" s="2"/>
      <c r="K55143" s="2"/>
    </row>
    <row r="55144" spans="4:11">
      <c r="D55144" s="1"/>
      <c r="E55144" s="1"/>
      <c r="F55144" s="1"/>
      <c r="G55144" s="1"/>
      <c r="J55144" s="2"/>
      <c r="K55144" s="2"/>
    </row>
    <row r="55145" spans="4:11">
      <c r="D55145" s="1"/>
      <c r="E55145" s="1"/>
      <c r="F55145" s="1"/>
      <c r="G55145" s="1"/>
      <c r="J55145" s="2"/>
      <c r="K55145" s="2"/>
    </row>
    <row r="55146" spans="4:11">
      <c r="D55146" s="1"/>
      <c r="E55146" s="1"/>
      <c r="F55146" s="1"/>
      <c r="G55146" s="1"/>
      <c r="J55146" s="2"/>
      <c r="K55146" s="2"/>
    </row>
    <row r="55147" spans="4:11">
      <c r="D55147" s="1"/>
      <c r="E55147" s="1"/>
      <c r="F55147" s="1"/>
      <c r="G55147" s="1"/>
      <c r="J55147" s="2"/>
      <c r="K55147" s="2"/>
    </row>
    <row r="55148" spans="4:11">
      <c r="D55148" s="1"/>
      <c r="E55148" s="1"/>
      <c r="F55148" s="1"/>
      <c r="G55148" s="1"/>
      <c r="J55148" s="2"/>
      <c r="K55148" s="2"/>
    </row>
    <row r="55149" spans="4:11">
      <c r="D55149" s="1"/>
      <c r="E55149" s="1"/>
      <c r="F55149" s="1"/>
      <c r="G55149" s="1"/>
      <c r="J55149" s="2"/>
      <c r="K55149" s="2"/>
    </row>
    <row r="55150" spans="4:11">
      <c r="D55150" s="1"/>
      <c r="E55150" s="1"/>
      <c r="F55150" s="1"/>
      <c r="G55150" s="1"/>
      <c r="J55150" s="2"/>
      <c r="K55150" s="2"/>
    </row>
    <row r="55151" spans="4:11">
      <c r="D55151" s="1"/>
      <c r="E55151" s="1"/>
      <c r="F55151" s="1"/>
      <c r="G55151" s="1"/>
      <c r="J55151" s="2"/>
      <c r="K55151" s="2"/>
    </row>
    <row r="55152" spans="4:11">
      <c r="D55152" s="1"/>
      <c r="E55152" s="1"/>
      <c r="F55152" s="1"/>
      <c r="G55152" s="1"/>
      <c r="J55152" s="2"/>
      <c r="K55152" s="2"/>
    </row>
    <row r="55153" spans="4:11">
      <c r="D55153" s="1"/>
      <c r="E55153" s="1"/>
      <c r="F55153" s="1"/>
      <c r="G55153" s="1"/>
      <c r="J55153" s="2"/>
      <c r="K55153" s="2"/>
    </row>
    <row r="55154" spans="4:11">
      <c r="D55154" s="1"/>
      <c r="E55154" s="1"/>
      <c r="F55154" s="1"/>
      <c r="G55154" s="1"/>
      <c r="J55154" s="2"/>
      <c r="K55154" s="2"/>
    </row>
    <row r="55155" spans="4:11">
      <c r="D55155" s="1"/>
      <c r="E55155" s="1"/>
      <c r="F55155" s="1"/>
      <c r="G55155" s="1"/>
      <c r="J55155" s="2"/>
      <c r="K55155" s="2"/>
    </row>
    <row r="55156" spans="4:11">
      <c r="D55156" s="1"/>
      <c r="E55156" s="1"/>
      <c r="F55156" s="1"/>
      <c r="G55156" s="1"/>
      <c r="J55156" s="2"/>
      <c r="K55156" s="2"/>
    </row>
    <row r="55157" spans="4:11">
      <c r="D55157" s="1"/>
      <c r="E55157" s="1"/>
      <c r="F55157" s="1"/>
      <c r="G55157" s="1"/>
      <c r="J55157" s="2"/>
      <c r="K55157" s="2"/>
    </row>
    <row r="55158" spans="4:11">
      <c r="D55158" s="1"/>
      <c r="E55158" s="1"/>
      <c r="F55158" s="1"/>
      <c r="G55158" s="1"/>
      <c r="J55158" s="2"/>
      <c r="K55158" s="2"/>
    </row>
    <row r="55159" spans="4:11">
      <c r="D55159" s="1"/>
      <c r="E55159" s="1"/>
      <c r="F55159" s="1"/>
      <c r="G55159" s="1"/>
      <c r="J55159" s="2"/>
      <c r="K55159" s="2"/>
    </row>
    <row r="55160" spans="4:11">
      <c r="D55160" s="1"/>
      <c r="E55160" s="1"/>
      <c r="F55160" s="1"/>
      <c r="G55160" s="1"/>
      <c r="J55160" s="2"/>
      <c r="K55160" s="2"/>
    </row>
    <row r="55161" spans="4:11">
      <c r="D55161" s="1"/>
      <c r="E55161" s="1"/>
      <c r="F55161" s="1"/>
      <c r="G55161" s="1"/>
      <c r="J55161" s="2"/>
      <c r="K55161" s="2"/>
    </row>
    <row r="55162" spans="4:11">
      <c r="D55162" s="1"/>
      <c r="E55162" s="1"/>
      <c r="F55162" s="1"/>
      <c r="G55162" s="1"/>
      <c r="J55162" s="2"/>
      <c r="K55162" s="2"/>
    </row>
    <row r="55163" spans="4:11">
      <c r="D55163" s="1"/>
      <c r="E55163" s="1"/>
      <c r="F55163" s="1"/>
      <c r="G55163" s="1"/>
      <c r="J55163" s="2"/>
      <c r="K55163" s="2"/>
    </row>
    <row r="55164" spans="4:11">
      <c r="D55164" s="1"/>
      <c r="E55164" s="1"/>
      <c r="F55164" s="1"/>
      <c r="G55164" s="1"/>
      <c r="J55164" s="2"/>
      <c r="K55164" s="2"/>
    </row>
    <row r="55165" spans="4:11">
      <c r="D55165" s="1"/>
      <c r="E55165" s="1"/>
      <c r="F55165" s="1"/>
      <c r="G55165" s="1"/>
      <c r="J55165" s="2"/>
      <c r="K55165" s="2"/>
    </row>
    <row r="55166" spans="4:11">
      <c r="D55166" s="1"/>
      <c r="E55166" s="1"/>
      <c r="F55166" s="1"/>
      <c r="G55166" s="1"/>
      <c r="J55166" s="2"/>
      <c r="K55166" s="2"/>
    </row>
    <row r="55167" spans="4:11">
      <c r="D55167" s="1"/>
      <c r="E55167" s="1"/>
      <c r="F55167" s="1"/>
      <c r="G55167" s="1"/>
      <c r="J55167" s="2"/>
      <c r="K55167" s="2"/>
    </row>
    <row r="55168" spans="4:11">
      <c r="D55168" s="1"/>
      <c r="E55168" s="1"/>
      <c r="F55168" s="1"/>
      <c r="G55168" s="1"/>
      <c r="J55168" s="2"/>
      <c r="K55168" s="2"/>
    </row>
    <row r="55169" spans="4:11">
      <c r="D55169" s="1"/>
      <c r="E55169" s="1"/>
      <c r="F55169" s="1"/>
      <c r="G55169" s="1"/>
      <c r="J55169" s="2"/>
      <c r="K55169" s="2"/>
    </row>
    <row r="55170" spans="4:11">
      <c r="D55170" s="1"/>
      <c r="E55170" s="1"/>
      <c r="F55170" s="1"/>
      <c r="G55170" s="1"/>
      <c r="J55170" s="2"/>
      <c r="K55170" s="2"/>
    </row>
    <row r="55171" spans="4:11">
      <c r="D55171" s="1"/>
      <c r="E55171" s="1"/>
      <c r="F55171" s="1"/>
      <c r="G55171" s="1"/>
      <c r="J55171" s="2"/>
      <c r="K55171" s="2"/>
    </row>
    <row r="55172" spans="4:11">
      <c r="D55172" s="1"/>
      <c r="E55172" s="1"/>
      <c r="F55172" s="1"/>
      <c r="G55172" s="1"/>
      <c r="J55172" s="2"/>
      <c r="K55172" s="2"/>
    </row>
    <row r="55173" spans="4:11">
      <c r="D55173" s="1"/>
      <c r="E55173" s="1"/>
      <c r="F55173" s="1"/>
      <c r="G55173" s="1"/>
      <c r="J55173" s="2"/>
      <c r="K55173" s="2"/>
    </row>
    <row r="55174" spans="4:11">
      <c r="D55174" s="1"/>
      <c r="E55174" s="1"/>
      <c r="F55174" s="1"/>
      <c r="G55174" s="1"/>
      <c r="J55174" s="2"/>
      <c r="K55174" s="2"/>
    </row>
    <row r="55175" spans="4:11">
      <c r="D55175" s="1"/>
      <c r="E55175" s="1"/>
      <c r="F55175" s="1"/>
      <c r="G55175" s="1"/>
      <c r="J55175" s="2"/>
      <c r="K55175" s="2"/>
    </row>
    <row r="55176" spans="4:11">
      <c r="D55176" s="1"/>
      <c r="E55176" s="1"/>
      <c r="F55176" s="1"/>
      <c r="G55176" s="1"/>
      <c r="J55176" s="2"/>
      <c r="K55176" s="2"/>
    </row>
    <row r="55177" spans="4:11">
      <c r="D55177" s="1"/>
      <c r="E55177" s="1"/>
      <c r="F55177" s="1"/>
      <c r="G55177" s="1"/>
      <c r="J55177" s="2"/>
      <c r="K55177" s="2"/>
    </row>
    <row r="55178" spans="4:11">
      <c r="D55178" s="1"/>
      <c r="E55178" s="1"/>
      <c r="F55178" s="1"/>
      <c r="G55178" s="1"/>
      <c r="J55178" s="2"/>
      <c r="K55178" s="2"/>
    </row>
    <row r="55179" spans="4:11">
      <c r="D55179" s="1"/>
      <c r="E55179" s="1"/>
      <c r="F55179" s="1"/>
      <c r="G55179" s="1"/>
      <c r="J55179" s="2"/>
      <c r="K55179" s="2"/>
    </row>
    <row r="55180" spans="4:11">
      <c r="D55180" s="1"/>
      <c r="E55180" s="1"/>
      <c r="F55180" s="1"/>
      <c r="G55180" s="1"/>
      <c r="J55180" s="2"/>
      <c r="K55180" s="2"/>
    </row>
    <row r="55181" spans="4:11">
      <c r="D55181" s="1"/>
      <c r="E55181" s="1"/>
      <c r="F55181" s="1"/>
      <c r="G55181" s="1"/>
      <c r="J55181" s="2"/>
      <c r="K55181" s="2"/>
    </row>
    <row r="55182" spans="4:11">
      <c r="D55182" s="1"/>
      <c r="E55182" s="1"/>
      <c r="F55182" s="1"/>
      <c r="G55182" s="1"/>
      <c r="J55182" s="2"/>
      <c r="K55182" s="2"/>
    </row>
    <row r="55183" spans="4:11">
      <c r="D55183" s="1"/>
      <c r="E55183" s="1"/>
      <c r="F55183" s="1"/>
      <c r="G55183" s="1"/>
      <c r="J55183" s="2"/>
      <c r="K55183" s="2"/>
    </row>
    <row r="55184" spans="4:11">
      <c r="D55184" s="1"/>
      <c r="E55184" s="1"/>
      <c r="F55184" s="1"/>
      <c r="G55184" s="1"/>
      <c r="J55184" s="2"/>
      <c r="K55184" s="2"/>
    </row>
    <row r="55185" spans="4:11">
      <c r="D55185" s="1"/>
      <c r="E55185" s="1"/>
      <c r="F55185" s="1"/>
      <c r="G55185" s="1"/>
      <c r="J55185" s="2"/>
      <c r="K55185" s="2"/>
    </row>
    <row r="55186" spans="4:11">
      <c r="D55186" s="1"/>
      <c r="E55186" s="1"/>
      <c r="F55186" s="1"/>
      <c r="G55186" s="1"/>
      <c r="J55186" s="2"/>
      <c r="K55186" s="2"/>
    </row>
    <row r="55187" spans="4:11">
      <c r="D55187" s="1"/>
      <c r="E55187" s="1"/>
      <c r="F55187" s="1"/>
      <c r="G55187" s="1"/>
      <c r="J55187" s="2"/>
      <c r="K55187" s="2"/>
    </row>
    <row r="55188" spans="4:11">
      <c r="D55188" s="1"/>
      <c r="E55188" s="1"/>
      <c r="F55188" s="1"/>
      <c r="G55188" s="1"/>
      <c r="J55188" s="2"/>
      <c r="K55188" s="2"/>
    </row>
    <row r="55189" spans="4:11">
      <c r="D55189" s="1"/>
      <c r="E55189" s="1"/>
      <c r="F55189" s="1"/>
      <c r="G55189" s="1"/>
      <c r="J55189" s="2"/>
      <c r="K55189" s="2"/>
    </row>
    <row r="55190" spans="4:11">
      <c r="D55190" s="1"/>
      <c r="E55190" s="1"/>
      <c r="F55190" s="1"/>
      <c r="G55190" s="1"/>
      <c r="J55190" s="2"/>
      <c r="K55190" s="2"/>
    </row>
    <row r="55191" spans="4:11">
      <c r="D55191" s="1"/>
      <c r="E55191" s="1"/>
      <c r="F55191" s="1"/>
      <c r="G55191" s="1"/>
      <c r="J55191" s="2"/>
      <c r="K55191" s="2"/>
    </row>
    <row r="55192" spans="4:11">
      <c r="D55192" s="1"/>
      <c r="E55192" s="1"/>
      <c r="F55192" s="1"/>
      <c r="G55192" s="1"/>
      <c r="J55192" s="2"/>
      <c r="K55192" s="2"/>
    </row>
    <row r="55193" spans="4:11">
      <c r="D55193" s="1"/>
      <c r="E55193" s="1"/>
      <c r="F55193" s="1"/>
      <c r="G55193" s="1"/>
      <c r="J55193" s="2"/>
      <c r="K55193" s="2"/>
    </row>
    <row r="55194" spans="4:11">
      <c r="D55194" s="1"/>
      <c r="E55194" s="1"/>
      <c r="F55194" s="1"/>
      <c r="G55194" s="1"/>
      <c r="J55194" s="2"/>
      <c r="K55194" s="2"/>
    </row>
    <row r="55195" spans="4:11">
      <c r="D55195" s="1"/>
      <c r="E55195" s="1"/>
      <c r="F55195" s="1"/>
      <c r="G55195" s="1"/>
      <c r="J55195" s="2"/>
      <c r="K55195" s="2"/>
    </row>
    <row r="55196" spans="4:11">
      <c r="D55196" s="1"/>
      <c r="E55196" s="1"/>
      <c r="F55196" s="1"/>
      <c r="G55196" s="1"/>
      <c r="J55196" s="2"/>
      <c r="K55196" s="2"/>
    </row>
    <row r="55197" spans="4:11">
      <c r="D55197" s="1"/>
      <c r="E55197" s="1"/>
      <c r="F55197" s="1"/>
      <c r="G55197" s="1"/>
      <c r="J55197" s="2"/>
      <c r="K55197" s="2"/>
    </row>
    <row r="55198" spans="4:11">
      <c r="D55198" s="1"/>
      <c r="E55198" s="1"/>
      <c r="F55198" s="1"/>
      <c r="G55198" s="1"/>
      <c r="J55198" s="2"/>
      <c r="K55198" s="2"/>
    </row>
    <row r="55199" spans="4:11">
      <c r="D55199" s="1"/>
      <c r="E55199" s="1"/>
      <c r="F55199" s="1"/>
      <c r="G55199" s="1"/>
      <c r="J55199" s="2"/>
      <c r="K55199" s="2"/>
    </row>
    <row r="55200" spans="4:11">
      <c r="D55200" s="1"/>
      <c r="E55200" s="1"/>
      <c r="F55200" s="1"/>
      <c r="G55200" s="1"/>
      <c r="J55200" s="2"/>
      <c r="K55200" s="2"/>
    </row>
    <row r="55201" spans="4:11">
      <c r="D55201" s="1"/>
      <c r="E55201" s="1"/>
      <c r="F55201" s="1"/>
      <c r="G55201" s="1"/>
      <c r="J55201" s="2"/>
      <c r="K55201" s="2"/>
    </row>
    <row r="55202" spans="4:11">
      <c r="D55202" s="1"/>
      <c r="E55202" s="1"/>
      <c r="F55202" s="1"/>
      <c r="G55202" s="1"/>
      <c r="J55202" s="2"/>
      <c r="K55202" s="2"/>
    </row>
    <row r="55203" spans="4:11">
      <c r="D55203" s="1"/>
      <c r="E55203" s="1"/>
      <c r="F55203" s="1"/>
      <c r="G55203" s="1"/>
      <c r="J55203" s="2"/>
      <c r="K55203" s="2"/>
    </row>
    <row r="55204" spans="4:11">
      <c r="D55204" s="1"/>
      <c r="E55204" s="1"/>
      <c r="F55204" s="1"/>
      <c r="G55204" s="1"/>
      <c r="J55204" s="2"/>
      <c r="K55204" s="2"/>
    </row>
    <row r="55205" spans="4:11">
      <c r="D55205" s="1"/>
      <c r="E55205" s="1"/>
      <c r="F55205" s="1"/>
      <c r="G55205" s="1"/>
      <c r="J55205" s="2"/>
      <c r="K55205" s="2"/>
    </row>
    <row r="55206" spans="4:11">
      <c r="D55206" s="1"/>
      <c r="E55206" s="1"/>
      <c r="F55206" s="1"/>
      <c r="G55206" s="1"/>
      <c r="J55206" s="2"/>
      <c r="K55206" s="2"/>
    </row>
    <row r="55207" spans="4:11">
      <c r="D55207" s="1"/>
      <c r="E55207" s="1"/>
      <c r="F55207" s="1"/>
      <c r="G55207" s="1"/>
      <c r="J55207" s="2"/>
      <c r="K55207" s="2"/>
    </row>
    <row r="55208" spans="4:11">
      <c r="D55208" s="1"/>
      <c r="E55208" s="1"/>
      <c r="F55208" s="1"/>
      <c r="G55208" s="1"/>
      <c r="J55208" s="2"/>
      <c r="K55208" s="2"/>
    </row>
    <row r="55209" spans="4:11">
      <c r="D55209" s="1"/>
      <c r="E55209" s="1"/>
      <c r="F55209" s="1"/>
      <c r="G55209" s="1"/>
      <c r="J55209" s="2"/>
      <c r="K55209" s="2"/>
    </row>
    <row r="55210" spans="4:11">
      <c r="D55210" s="1"/>
      <c r="E55210" s="1"/>
      <c r="F55210" s="1"/>
      <c r="G55210" s="1"/>
      <c r="J55210" s="2"/>
      <c r="K55210" s="2"/>
    </row>
    <row r="55211" spans="4:11">
      <c r="D55211" s="1"/>
      <c r="E55211" s="1"/>
      <c r="F55211" s="1"/>
      <c r="G55211" s="1"/>
      <c r="J55211" s="2"/>
      <c r="K55211" s="2"/>
    </row>
    <row r="55212" spans="4:11">
      <c r="D55212" s="1"/>
      <c r="E55212" s="1"/>
      <c r="F55212" s="1"/>
      <c r="G55212" s="1"/>
      <c r="J55212" s="2"/>
      <c r="K55212" s="2"/>
    </row>
    <row r="55213" spans="4:11">
      <c r="D55213" s="1"/>
      <c r="E55213" s="1"/>
      <c r="F55213" s="1"/>
      <c r="G55213" s="1"/>
      <c r="J55213" s="2"/>
      <c r="K55213" s="2"/>
    </row>
    <row r="55214" spans="4:11">
      <c r="D55214" s="1"/>
      <c r="E55214" s="1"/>
      <c r="F55214" s="1"/>
      <c r="G55214" s="1"/>
      <c r="J55214" s="2"/>
      <c r="K55214" s="2"/>
    </row>
    <row r="55215" spans="4:11">
      <c r="D55215" s="1"/>
      <c r="E55215" s="1"/>
      <c r="F55215" s="1"/>
      <c r="G55215" s="1"/>
      <c r="J55215" s="2"/>
      <c r="K55215" s="2"/>
    </row>
    <row r="55216" spans="4:11">
      <c r="D55216" s="1"/>
      <c r="E55216" s="1"/>
      <c r="F55216" s="1"/>
      <c r="G55216" s="1"/>
      <c r="J55216" s="2"/>
      <c r="K55216" s="2"/>
    </row>
    <row r="55217" spans="4:11">
      <c r="D55217" s="1"/>
      <c r="E55217" s="1"/>
      <c r="F55217" s="1"/>
      <c r="G55217" s="1"/>
      <c r="J55217" s="2"/>
      <c r="K55217" s="2"/>
    </row>
    <row r="55218" spans="4:11">
      <c r="D55218" s="1"/>
      <c r="E55218" s="1"/>
      <c r="F55218" s="1"/>
      <c r="G55218" s="1"/>
      <c r="J55218" s="2"/>
      <c r="K55218" s="2"/>
    </row>
    <row r="55219" spans="4:11">
      <c r="D55219" s="1"/>
      <c r="E55219" s="1"/>
      <c r="F55219" s="1"/>
      <c r="G55219" s="1"/>
      <c r="J55219" s="2"/>
      <c r="K55219" s="2"/>
    </row>
    <row r="55220" spans="4:11">
      <c r="D55220" s="1"/>
      <c r="E55220" s="1"/>
      <c r="F55220" s="1"/>
      <c r="G55220" s="1"/>
      <c r="J55220" s="2"/>
      <c r="K55220" s="2"/>
    </row>
    <row r="55221" spans="4:11">
      <c r="D55221" s="1"/>
      <c r="E55221" s="1"/>
      <c r="F55221" s="1"/>
      <c r="G55221" s="1"/>
      <c r="J55221" s="2"/>
      <c r="K55221" s="2"/>
    </row>
    <row r="55222" spans="4:11">
      <c r="D55222" s="1"/>
      <c r="E55222" s="1"/>
      <c r="F55222" s="1"/>
      <c r="G55222" s="1"/>
      <c r="J55222" s="2"/>
      <c r="K55222" s="2"/>
    </row>
    <row r="55223" spans="4:11">
      <c r="D55223" s="1"/>
      <c r="E55223" s="1"/>
      <c r="F55223" s="1"/>
      <c r="G55223" s="1"/>
      <c r="J55223" s="2"/>
      <c r="K55223" s="2"/>
    </row>
    <row r="55224" spans="4:11">
      <c r="D55224" s="1"/>
      <c r="E55224" s="1"/>
      <c r="F55224" s="1"/>
      <c r="G55224" s="1"/>
      <c r="J55224" s="2"/>
      <c r="K55224" s="2"/>
    </row>
    <row r="55225" spans="4:11">
      <c r="D55225" s="1"/>
      <c r="E55225" s="1"/>
      <c r="F55225" s="1"/>
      <c r="G55225" s="1"/>
      <c r="J55225" s="2"/>
      <c r="K55225" s="2"/>
    </row>
    <row r="55226" spans="4:11">
      <c r="D55226" s="1"/>
      <c r="E55226" s="1"/>
      <c r="F55226" s="1"/>
      <c r="G55226" s="1"/>
      <c r="J55226" s="2"/>
      <c r="K55226" s="2"/>
    </row>
    <row r="55227" spans="4:11">
      <c r="D55227" s="1"/>
      <c r="E55227" s="1"/>
      <c r="F55227" s="1"/>
      <c r="G55227" s="1"/>
      <c r="J55227" s="2"/>
      <c r="K55227" s="2"/>
    </row>
    <row r="55228" spans="4:11">
      <c r="D55228" s="1"/>
      <c r="E55228" s="1"/>
      <c r="F55228" s="1"/>
      <c r="G55228" s="1"/>
      <c r="J55228" s="2"/>
      <c r="K55228" s="2"/>
    </row>
    <row r="55229" spans="4:11">
      <c r="D55229" s="1"/>
      <c r="E55229" s="1"/>
      <c r="F55229" s="1"/>
      <c r="G55229" s="1"/>
      <c r="J55229" s="2"/>
      <c r="K55229" s="2"/>
    </row>
    <row r="55230" spans="4:11">
      <c r="D55230" s="1"/>
      <c r="E55230" s="1"/>
      <c r="F55230" s="1"/>
      <c r="G55230" s="1"/>
      <c r="J55230" s="2"/>
      <c r="K55230" s="2"/>
    </row>
    <row r="55231" spans="4:11">
      <c r="D55231" s="1"/>
      <c r="E55231" s="1"/>
      <c r="F55231" s="1"/>
      <c r="G55231" s="1"/>
      <c r="J55231" s="2"/>
      <c r="K55231" s="2"/>
    </row>
    <row r="55232" spans="4:11">
      <c r="D55232" s="1"/>
      <c r="E55232" s="1"/>
      <c r="F55232" s="1"/>
      <c r="G55232" s="1"/>
      <c r="J55232" s="2"/>
      <c r="K55232" s="2"/>
    </row>
    <row r="55233" spans="4:11">
      <c r="D55233" s="1"/>
      <c r="E55233" s="1"/>
      <c r="F55233" s="1"/>
      <c r="G55233" s="1"/>
      <c r="J55233" s="2"/>
      <c r="K55233" s="2"/>
    </row>
    <row r="55234" spans="4:11">
      <c r="D55234" s="1"/>
      <c r="E55234" s="1"/>
      <c r="F55234" s="1"/>
      <c r="G55234" s="1"/>
      <c r="J55234" s="2"/>
      <c r="K55234" s="2"/>
    </row>
    <row r="55235" spans="4:11">
      <c r="D55235" s="1"/>
      <c r="E55235" s="1"/>
      <c r="F55235" s="1"/>
      <c r="G55235" s="1"/>
      <c r="J55235" s="2"/>
      <c r="K55235" s="2"/>
    </row>
    <row r="55236" spans="4:11">
      <c r="D55236" s="1"/>
      <c r="E55236" s="1"/>
      <c r="F55236" s="1"/>
      <c r="G55236" s="1"/>
      <c r="J55236" s="2"/>
      <c r="K55236" s="2"/>
    </row>
    <row r="55237" spans="4:11">
      <c r="D55237" s="1"/>
      <c r="E55237" s="1"/>
      <c r="F55237" s="1"/>
      <c r="G55237" s="1"/>
      <c r="J55237" s="2"/>
      <c r="K55237" s="2"/>
    </row>
    <row r="55238" spans="4:11">
      <c r="D55238" s="1"/>
      <c r="E55238" s="1"/>
      <c r="F55238" s="1"/>
      <c r="G55238" s="1"/>
      <c r="J55238" s="2"/>
      <c r="K55238" s="2"/>
    </row>
    <row r="55239" spans="4:11">
      <c r="D55239" s="1"/>
      <c r="E55239" s="1"/>
      <c r="F55239" s="1"/>
      <c r="G55239" s="1"/>
      <c r="J55239" s="2"/>
      <c r="K55239" s="2"/>
    </row>
    <row r="55240" spans="4:11">
      <c r="D55240" s="1"/>
      <c r="E55240" s="1"/>
      <c r="F55240" s="1"/>
      <c r="G55240" s="1"/>
      <c r="J55240" s="2"/>
      <c r="K55240" s="2"/>
    </row>
    <row r="55241" spans="4:11">
      <c r="D55241" s="1"/>
      <c r="E55241" s="1"/>
      <c r="F55241" s="1"/>
      <c r="G55241" s="1"/>
      <c r="J55241" s="2"/>
      <c r="K55241" s="2"/>
    </row>
    <row r="55242" spans="4:11">
      <c r="D55242" s="1"/>
      <c r="E55242" s="1"/>
      <c r="F55242" s="1"/>
      <c r="G55242" s="1"/>
      <c r="J55242" s="2"/>
      <c r="K55242" s="2"/>
    </row>
    <row r="55243" spans="4:11">
      <c r="D55243" s="1"/>
      <c r="E55243" s="1"/>
      <c r="F55243" s="1"/>
      <c r="G55243" s="1"/>
      <c r="J55243" s="2"/>
      <c r="K55243" s="2"/>
    </row>
    <row r="55244" spans="4:11">
      <c r="D55244" s="1"/>
      <c r="E55244" s="1"/>
      <c r="F55244" s="1"/>
      <c r="G55244" s="1"/>
      <c r="J55244" s="2"/>
      <c r="K55244" s="2"/>
    </row>
    <row r="55245" spans="4:11">
      <c r="D55245" s="1"/>
      <c r="E55245" s="1"/>
      <c r="F55245" s="1"/>
      <c r="G55245" s="1"/>
      <c r="J55245" s="2"/>
      <c r="K55245" s="2"/>
    </row>
    <row r="55246" spans="4:11">
      <c r="D55246" s="1"/>
      <c r="E55246" s="1"/>
      <c r="F55246" s="1"/>
      <c r="G55246" s="1"/>
      <c r="J55246" s="2"/>
      <c r="K55246" s="2"/>
    </row>
    <row r="55247" spans="4:11">
      <c r="D55247" s="1"/>
      <c r="E55247" s="1"/>
      <c r="F55247" s="1"/>
      <c r="G55247" s="1"/>
      <c r="J55247" s="2"/>
      <c r="K55247" s="2"/>
    </row>
    <row r="55248" spans="4:11">
      <c r="D55248" s="1"/>
      <c r="E55248" s="1"/>
      <c r="F55248" s="1"/>
      <c r="G55248" s="1"/>
      <c r="J55248" s="2"/>
      <c r="K55248" s="2"/>
    </row>
    <row r="55249" spans="4:11">
      <c r="D55249" s="1"/>
      <c r="E55249" s="1"/>
      <c r="F55249" s="1"/>
      <c r="G55249" s="1"/>
      <c r="J55249" s="2"/>
      <c r="K55249" s="2"/>
    </row>
    <row r="55250" spans="4:11">
      <c r="D55250" s="1"/>
      <c r="E55250" s="1"/>
      <c r="F55250" s="1"/>
      <c r="G55250" s="1"/>
      <c r="J55250" s="2"/>
      <c r="K55250" s="2"/>
    </row>
    <row r="55251" spans="4:11">
      <c r="D55251" s="1"/>
      <c r="E55251" s="1"/>
      <c r="F55251" s="1"/>
      <c r="G55251" s="1"/>
      <c r="J55251" s="2"/>
      <c r="K55251" s="2"/>
    </row>
    <row r="55252" spans="4:11">
      <c r="D55252" s="1"/>
      <c r="E55252" s="1"/>
      <c r="F55252" s="1"/>
      <c r="G55252" s="1"/>
      <c r="J55252" s="2"/>
      <c r="K55252" s="2"/>
    </row>
    <row r="55253" spans="4:11">
      <c r="D55253" s="1"/>
      <c r="E55253" s="1"/>
      <c r="F55253" s="1"/>
      <c r="G55253" s="1"/>
      <c r="J55253" s="2"/>
      <c r="K55253" s="2"/>
    </row>
    <row r="55254" spans="4:11">
      <c r="D55254" s="1"/>
      <c r="E55254" s="1"/>
      <c r="F55254" s="1"/>
      <c r="G55254" s="1"/>
      <c r="J55254" s="2"/>
      <c r="K55254" s="2"/>
    </row>
    <row r="55255" spans="4:11">
      <c r="D55255" s="1"/>
      <c r="E55255" s="1"/>
      <c r="F55255" s="1"/>
      <c r="G55255" s="1"/>
      <c r="J55255" s="2"/>
      <c r="K55255" s="2"/>
    </row>
    <row r="55256" spans="4:11">
      <c r="D55256" s="1"/>
      <c r="E55256" s="1"/>
      <c r="F55256" s="1"/>
      <c r="G55256" s="1"/>
      <c r="J55256" s="2"/>
      <c r="K55256" s="2"/>
    </row>
    <row r="55257" spans="4:11">
      <c r="D55257" s="1"/>
      <c r="E55257" s="1"/>
      <c r="F55257" s="1"/>
      <c r="G55257" s="1"/>
      <c r="J55257" s="2"/>
      <c r="K55257" s="2"/>
    </row>
    <row r="55258" spans="4:11">
      <c r="D55258" s="1"/>
      <c r="E55258" s="1"/>
      <c r="F55258" s="1"/>
      <c r="G55258" s="1"/>
      <c r="J55258" s="2"/>
      <c r="K55258" s="2"/>
    </row>
    <row r="55259" spans="4:11">
      <c r="D55259" s="1"/>
      <c r="E55259" s="1"/>
      <c r="F55259" s="1"/>
      <c r="G55259" s="1"/>
      <c r="J55259" s="2"/>
      <c r="K55259" s="2"/>
    </row>
    <row r="55260" spans="4:11">
      <c r="D55260" s="1"/>
      <c r="E55260" s="1"/>
      <c r="F55260" s="1"/>
      <c r="G55260" s="1"/>
      <c r="J55260" s="2"/>
      <c r="K55260" s="2"/>
    </row>
    <row r="55261" spans="4:11">
      <c r="D55261" s="1"/>
      <c r="E55261" s="1"/>
      <c r="F55261" s="1"/>
      <c r="G55261" s="1"/>
      <c r="J55261" s="2"/>
      <c r="K55261" s="2"/>
    </row>
    <row r="55262" spans="4:11">
      <c r="D55262" s="1"/>
      <c r="E55262" s="1"/>
      <c r="F55262" s="1"/>
      <c r="G55262" s="1"/>
      <c r="J55262" s="2"/>
      <c r="K55262" s="2"/>
    </row>
    <row r="55263" spans="4:11">
      <c r="D55263" s="1"/>
      <c r="E55263" s="1"/>
      <c r="F55263" s="1"/>
      <c r="G55263" s="1"/>
      <c r="J55263" s="2"/>
      <c r="K55263" s="2"/>
    </row>
    <row r="55264" spans="4:11">
      <c r="D55264" s="1"/>
      <c r="E55264" s="1"/>
      <c r="F55264" s="1"/>
      <c r="G55264" s="1"/>
      <c r="J55264" s="2"/>
      <c r="K55264" s="2"/>
    </row>
    <row r="55265" spans="4:11">
      <c r="D55265" s="1"/>
      <c r="E55265" s="1"/>
      <c r="F55265" s="1"/>
      <c r="G55265" s="1"/>
      <c r="J55265" s="2"/>
      <c r="K55265" s="2"/>
    </row>
    <row r="55266" spans="4:11">
      <c r="D55266" s="1"/>
      <c r="E55266" s="1"/>
      <c r="F55266" s="1"/>
      <c r="G55266" s="1"/>
      <c r="J55266" s="2"/>
      <c r="K55266" s="2"/>
    </row>
    <row r="55267" spans="4:11">
      <c r="D55267" s="1"/>
      <c r="E55267" s="1"/>
      <c r="F55267" s="1"/>
      <c r="G55267" s="1"/>
      <c r="J55267" s="2"/>
      <c r="K55267" s="2"/>
    </row>
    <row r="55268" spans="4:11">
      <c r="D55268" s="1"/>
      <c r="E55268" s="1"/>
      <c r="F55268" s="1"/>
      <c r="G55268" s="1"/>
      <c r="J55268" s="2"/>
      <c r="K55268" s="2"/>
    </row>
    <row r="55269" spans="4:11">
      <c r="D55269" s="1"/>
      <c r="E55269" s="1"/>
      <c r="F55269" s="1"/>
      <c r="G55269" s="1"/>
      <c r="J55269" s="2"/>
      <c r="K55269" s="2"/>
    </row>
    <row r="55270" spans="4:11">
      <c r="D55270" s="1"/>
      <c r="E55270" s="1"/>
      <c r="F55270" s="1"/>
      <c r="G55270" s="1"/>
      <c r="J55270" s="2"/>
      <c r="K55270" s="2"/>
    </row>
    <row r="55271" spans="4:11">
      <c r="D55271" s="1"/>
      <c r="E55271" s="1"/>
      <c r="F55271" s="1"/>
      <c r="G55271" s="1"/>
      <c r="J55271" s="2"/>
      <c r="K55271" s="2"/>
    </row>
    <row r="55272" spans="4:11">
      <c r="D55272" s="1"/>
      <c r="E55272" s="1"/>
      <c r="F55272" s="1"/>
      <c r="G55272" s="1"/>
      <c r="J55272" s="2"/>
      <c r="K55272" s="2"/>
    </row>
    <row r="55273" spans="4:11">
      <c r="D55273" s="1"/>
      <c r="E55273" s="1"/>
      <c r="F55273" s="1"/>
      <c r="G55273" s="1"/>
      <c r="J55273" s="2"/>
      <c r="K55273" s="2"/>
    </row>
    <row r="55274" spans="4:11">
      <c r="D55274" s="1"/>
      <c r="E55274" s="1"/>
      <c r="F55274" s="1"/>
      <c r="G55274" s="1"/>
      <c r="J55274" s="2"/>
      <c r="K55274" s="2"/>
    </row>
    <row r="55275" spans="4:11">
      <c r="D55275" s="1"/>
      <c r="E55275" s="1"/>
      <c r="F55275" s="1"/>
      <c r="G55275" s="1"/>
      <c r="J55275" s="2"/>
      <c r="K55275" s="2"/>
    </row>
    <row r="55276" spans="4:11">
      <c r="D55276" s="1"/>
      <c r="E55276" s="1"/>
      <c r="F55276" s="1"/>
      <c r="G55276" s="1"/>
      <c r="J55276" s="2"/>
      <c r="K55276" s="2"/>
    </row>
    <row r="55277" spans="4:11">
      <c r="D55277" s="1"/>
      <c r="E55277" s="1"/>
      <c r="F55277" s="1"/>
      <c r="G55277" s="1"/>
      <c r="J55277" s="2"/>
      <c r="K55277" s="2"/>
    </row>
    <row r="55278" spans="4:11">
      <c r="D55278" s="1"/>
      <c r="E55278" s="1"/>
      <c r="F55278" s="1"/>
      <c r="G55278" s="1"/>
      <c r="J55278" s="2"/>
      <c r="K55278" s="2"/>
    </row>
    <row r="55279" spans="4:11">
      <c r="D55279" s="1"/>
      <c r="E55279" s="1"/>
      <c r="F55279" s="1"/>
      <c r="G55279" s="1"/>
      <c r="J55279" s="2"/>
      <c r="K55279" s="2"/>
    </row>
    <row r="55280" spans="4:11">
      <c r="D55280" s="1"/>
      <c r="E55280" s="1"/>
      <c r="F55280" s="1"/>
      <c r="G55280" s="1"/>
      <c r="J55280" s="2"/>
      <c r="K55280" s="2"/>
    </row>
    <row r="55281" spans="4:11">
      <c r="D55281" s="1"/>
      <c r="E55281" s="1"/>
      <c r="F55281" s="1"/>
      <c r="G55281" s="1"/>
      <c r="J55281" s="2"/>
      <c r="K55281" s="2"/>
    </row>
    <row r="55282" spans="4:11">
      <c r="D55282" s="1"/>
      <c r="E55282" s="1"/>
      <c r="F55282" s="1"/>
      <c r="G55282" s="1"/>
      <c r="J55282" s="2"/>
      <c r="K55282" s="2"/>
    </row>
    <row r="55283" spans="4:11">
      <c r="D55283" s="1"/>
      <c r="E55283" s="1"/>
      <c r="F55283" s="1"/>
      <c r="G55283" s="1"/>
      <c r="J55283" s="2"/>
      <c r="K55283" s="2"/>
    </row>
    <row r="55284" spans="4:11">
      <c r="D55284" s="1"/>
      <c r="E55284" s="1"/>
      <c r="F55284" s="1"/>
      <c r="G55284" s="1"/>
      <c r="J55284" s="2"/>
      <c r="K55284" s="2"/>
    </row>
    <row r="55285" spans="4:11">
      <c r="D55285" s="1"/>
      <c r="E55285" s="1"/>
      <c r="F55285" s="1"/>
      <c r="G55285" s="1"/>
      <c r="J55285" s="2"/>
      <c r="K55285" s="2"/>
    </row>
    <row r="55286" spans="4:11">
      <c r="D55286" s="1"/>
      <c r="E55286" s="1"/>
      <c r="F55286" s="1"/>
      <c r="G55286" s="1"/>
      <c r="J55286" s="2"/>
      <c r="K55286" s="2"/>
    </row>
    <row r="55287" spans="4:11">
      <c r="D55287" s="1"/>
      <c r="E55287" s="1"/>
      <c r="F55287" s="1"/>
      <c r="G55287" s="1"/>
      <c r="J55287" s="2"/>
      <c r="K55287" s="2"/>
    </row>
    <row r="55288" spans="4:11">
      <c r="D55288" s="1"/>
      <c r="E55288" s="1"/>
      <c r="F55288" s="1"/>
      <c r="G55288" s="1"/>
      <c r="J55288" s="2"/>
      <c r="K55288" s="2"/>
    </row>
    <row r="55289" spans="4:11">
      <c r="D55289" s="1"/>
      <c r="E55289" s="1"/>
      <c r="F55289" s="1"/>
      <c r="G55289" s="1"/>
      <c r="J55289" s="2"/>
      <c r="K55289" s="2"/>
    </row>
    <row r="55290" spans="4:11">
      <c r="D55290" s="1"/>
      <c r="E55290" s="1"/>
      <c r="F55290" s="1"/>
      <c r="G55290" s="1"/>
      <c r="J55290" s="2"/>
      <c r="K55290" s="2"/>
    </row>
    <row r="55291" spans="4:11">
      <c r="D55291" s="1"/>
      <c r="E55291" s="1"/>
      <c r="F55291" s="1"/>
      <c r="G55291" s="1"/>
      <c r="J55291" s="2"/>
      <c r="K55291" s="2"/>
    </row>
    <row r="55292" spans="4:11">
      <c r="D55292" s="1"/>
      <c r="E55292" s="1"/>
      <c r="F55292" s="1"/>
      <c r="G55292" s="1"/>
      <c r="J55292" s="2"/>
      <c r="K55292" s="2"/>
    </row>
    <row r="55293" spans="4:11">
      <c r="D55293" s="1"/>
      <c r="E55293" s="1"/>
      <c r="F55293" s="1"/>
      <c r="G55293" s="1"/>
      <c r="J55293" s="2"/>
      <c r="K55293" s="2"/>
    </row>
    <row r="55294" spans="4:11">
      <c r="D55294" s="1"/>
      <c r="E55294" s="1"/>
      <c r="F55294" s="1"/>
      <c r="G55294" s="1"/>
      <c r="J55294" s="2"/>
      <c r="K55294" s="2"/>
    </row>
    <row r="55295" spans="4:11">
      <c r="D55295" s="1"/>
      <c r="E55295" s="1"/>
      <c r="F55295" s="1"/>
      <c r="G55295" s="1"/>
      <c r="J55295" s="2"/>
      <c r="K55295" s="2"/>
    </row>
    <row r="55296" spans="4:11">
      <c r="D55296" s="1"/>
      <c r="E55296" s="1"/>
      <c r="F55296" s="1"/>
      <c r="G55296" s="1"/>
      <c r="J55296" s="2"/>
      <c r="K55296" s="2"/>
    </row>
    <row r="55297" spans="4:11">
      <c r="D55297" s="1"/>
      <c r="E55297" s="1"/>
      <c r="F55297" s="1"/>
      <c r="G55297" s="1"/>
      <c r="J55297" s="2"/>
      <c r="K55297" s="2"/>
    </row>
    <row r="55298" spans="4:11">
      <c r="D55298" s="1"/>
      <c r="E55298" s="1"/>
      <c r="F55298" s="1"/>
      <c r="G55298" s="1"/>
      <c r="J55298" s="2"/>
      <c r="K55298" s="2"/>
    </row>
    <row r="55299" spans="4:11">
      <c r="D55299" s="1"/>
      <c r="E55299" s="1"/>
      <c r="F55299" s="1"/>
      <c r="G55299" s="1"/>
      <c r="J55299" s="2"/>
      <c r="K55299" s="2"/>
    </row>
    <row r="55300" spans="4:11">
      <c r="D55300" s="1"/>
      <c r="E55300" s="1"/>
      <c r="F55300" s="1"/>
      <c r="G55300" s="1"/>
      <c r="J55300" s="2"/>
      <c r="K55300" s="2"/>
    </row>
    <row r="55301" spans="4:11">
      <c r="D55301" s="1"/>
      <c r="E55301" s="1"/>
      <c r="F55301" s="1"/>
      <c r="G55301" s="1"/>
      <c r="J55301" s="2"/>
      <c r="K55301" s="2"/>
    </row>
    <row r="55302" spans="4:11">
      <c r="D55302" s="1"/>
      <c r="E55302" s="1"/>
      <c r="F55302" s="1"/>
      <c r="G55302" s="1"/>
      <c r="J55302" s="2"/>
      <c r="K55302" s="2"/>
    </row>
    <row r="55303" spans="4:11">
      <c r="D55303" s="1"/>
      <c r="E55303" s="1"/>
      <c r="F55303" s="1"/>
      <c r="G55303" s="1"/>
      <c r="J55303" s="2"/>
      <c r="K55303" s="2"/>
    </row>
    <row r="55304" spans="4:11">
      <c r="D55304" s="1"/>
      <c r="E55304" s="1"/>
      <c r="F55304" s="1"/>
      <c r="G55304" s="1"/>
      <c r="J55304" s="2"/>
      <c r="K55304" s="2"/>
    </row>
    <row r="55305" spans="4:11">
      <c r="D55305" s="1"/>
      <c r="E55305" s="1"/>
      <c r="F55305" s="1"/>
      <c r="G55305" s="1"/>
      <c r="J55305" s="2"/>
      <c r="K55305" s="2"/>
    </row>
    <row r="55306" spans="4:11">
      <c r="D55306" s="1"/>
      <c r="E55306" s="1"/>
      <c r="F55306" s="1"/>
      <c r="G55306" s="1"/>
      <c r="J55306" s="2"/>
      <c r="K55306" s="2"/>
    </row>
    <row r="55307" spans="4:11">
      <c r="D55307" s="1"/>
      <c r="E55307" s="1"/>
      <c r="F55307" s="1"/>
      <c r="G55307" s="1"/>
      <c r="J55307" s="2"/>
      <c r="K55307" s="2"/>
    </row>
    <row r="55308" spans="4:11">
      <c r="D55308" s="1"/>
      <c r="E55308" s="1"/>
      <c r="F55308" s="1"/>
      <c r="G55308" s="1"/>
      <c r="J55308" s="2"/>
      <c r="K55308" s="2"/>
    </row>
    <row r="55309" spans="4:11">
      <c r="D55309" s="1"/>
      <c r="E55309" s="1"/>
      <c r="F55309" s="1"/>
      <c r="G55309" s="1"/>
      <c r="J55309" s="2"/>
      <c r="K55309" s="2"/>
    </row>
    <row r="55310" spans="4:11">
      <c r="D55310" s="1"/>
      <c r="E55310" s="1"/>
      <c r="F55310" s="1"/>
      <c r="G55310" s="1"/>
      <c r="J55310" s="2"/>
      <c r="K55310" s="2"/>
    </row>
    <row r="55311" spans="4:11">
      <c r="D55311" s="1"/>
      <c r="E55311" s="1"/>
      <c r="F55311" s="1"/>
      <c r="G55311" s="1"/>
      <c r="J55311" s="2"/>
      <c r="K55311" s="2"/>
    </row>
    <row r="55312" spans="4:11">
      <c r="D55312" s="1"/>
      <c r="E55312" s="1"/>
      <c r="F55312" s="1"/>
      <c r="G55312" s="1"/>
      <c r="J55312" s="2"/>
      <c r="K55312" s="2"/>
    </row>
    <row r="55313" spans="4:11">
      <c r="D55313" s="1"/>
      <c r="E55313" s="1"/>
      <c r="F55313" s="1"/>
      <c r="G55313" s="1"/>
      <c r="J55313" s="2"/>
      <c r="K55313" s="2"/>
    </row>
    <row r="55314" spans="4:11">
      <c r="D55314" s="1"/>
      <c r="E55314" s="1"/>
      <c r="F55314" s="1"/>
      <c r="G55314" s="1"/>
      <c r="J55314" s="2"/>
      <c r="K55314" s="2"/>
    </row>
    <row r="55315" spans="4:11">
      <c r="D55315" s="1"/>
      <c r="E55315" s="1"/>
      <c r="F55315" s="1"/>
      <c r="G55315" s="1"/>
      <c r="J55315" s="2"/>
      <c r="K55315" s="2"/>
    </row>
    <row r="55316" spans="4:11">
      <c r="D55316" s="1"/>
      <c r="E55316" s="1"/>
      <c r="F55316" s="1"/>
      <c r="G55316" s="1"/>
      <c r="J55316" s="2"/>
      <c r="K55316" s="2"/>
    </row>
    <row r="55317" spans="4:11">
      <c r="D55317" s="1"/>
      <c r="E55317" s="1"/>
      <c r="F55317" s="1"/>
      <c r="G55317" s="1"/>
      <c r="J55317" s="2"/>
      <c r="K55317" s="2"/>
    </row>
    <row r="55318" spans="4:11">
      <c r="D55318" s="1"/>
      <c r="E55318" s="1"/>
      <c r="F55318" s="1"/>
      <c r="G55318" s="1"/>
      <c r="J55318" s="2"/>
      <c r="K55318" s="2"/>
    </row>
    <row r="55319" spans="4:11">
      <c r="D55319" s="1"/>
      <c r="E55319" s="1"/>
      <c r="F55319" s="1"/>
      <c r="G55319" s="1"/>
      <c r="J55319" s="2"/>
      <c r="K55319" s="2"/>
    </row>
    <row r="55320" spans="4:11">
      <c r="D55320" s="1"/>
      <c r="E55320" s="1"/>
      <c r="F55320" s="1"/>
      <c r="G55320" s="1"/>
      <c r="J55320" s="2"/>
      <c r="K55320" s="2"/>
    </row>
    <row r="55321" spans="4:11">
      <c r="D55321" s="1"/>
      <c r="E55321" s="1"/>
      <c r="F55321" s="1"/>
      <c r="G55321" s="1"/>
      <c r="J55321" s="2"/>
      <c r="K55321" s="2"/>
    </row>
    <row r="55322" spans="4:11">
      <c r="D55322" s="1"/>
      <c r="E55322" s="1"/>
      <c r="F55322" s="1"/>
      <c r="G55322" s="1"/>
      <c r="J55322" s="2"/>
      <c r="K55322" s="2"/>
    </row>
    <row r="55323" spans="4:11">
      <c r="D55323" s="1"/>
      <c r="E55323" s="1"/>
      <c r="F55323" s="1"/>
      <c r="G55323" s="1"/>
      <c r="J55323" s="2"/>
      <c r="K55323" s="2"/>
    </row>
    <row r="55324" spans="4:11">
      <c r="D55324" s="1"/>
      <c r="E55324" s="1"/>
      <c r="F55324" s="1"/>
      <c r="G55324" s="1"/>
      <c r="J55324" s="2"/>
      <c r="K55324" s="2"/>
    </row>
    <row r="55325" spans="4:11">
      <c r="D55325" s="1"/>
      <c r="E55325" s="1"/>
      <c r="F55325" s="1"/>
      <c r="G55325" s="1"/>
      <c r="J55325" s="2"/>
      <c r="K55325" s="2"/>
    </row>
    <row r="55326" spans="4:11">
      <c r="D55326" s="1"/>
      <c r="E55326" s="1"/>
      <c r="F55326" s="1"/>
      <c r="G55326" s="1"/>
      <c r="J55326" s="2"/>
      <c r="K55326" s="2"/>
    </row>
    <row r="55327" spans="4:11">
      <c r="D55327" s="1"/>
      <c r="E55327" s="1"/>
      <c r="F55327" s="1"/>
      <c r="G55327" s="1"/>
      <c r="J55327" s="2"/>
      <c r="K55327" s="2"/>
    </row>
    <row r="55328" spans="4:11">
      <c r="D55328" s="1"/>
      <c r="E55328" s="1"/>
      <c r="F55328" s="1"/>
      <c r="G55328" s="1"/>
      <c r="J55328" s="2"/>
      <c r="K55328" s="2"/>
    </row>
    <row r="55329" spans="4:11">
      <c r="D55329" s="1"/>
      <c r="E55329" s="1"/>
      <c r="F55329" s="1"/>
      <c r="G55329" s="1"/>
      <c r="J55329" s="2"/>
      <c r="K55329" s="2"/>
    </row>
    <row r="55330" spans="4:11">
      <c r="D55330" s="1"/>
      <c r="E55330" s="1"/>
      <c r="F55330" s="1"/>
      <c r="G55330" s="1"/>
      <c r="J55330" s="2"/>
      <c r="K55330" s="2"/>
    </row>
    <row r="55331" spans="4:11">
      <c r="D55331" s="1"/>
      <c r="E55331" s="1"/>
      <c r="F55331" s="1"/>
      <c r="G55331" s="1"/>
      <c r="J55331" s="2"/>
      <c r="K55331" s="2"/>
    </row>
    <row r="55332" spans="4:11">
      <c r="D55332" s="1"/>
      <c r="E55332" s="1"/>
      <c r="F55332" s="1"/>
      <c r="G55332" s="1"/>
      <c r="J55332" s="2"/>
      <c r="K55332" s="2"/>
    </row>
    <row r="55333" spans="4:11">
      <c r="D55333" s="1"/>
      <c r="E55333" s="1"/>
      <c r="F55333" s="1"/>
      <c r="G55333" s="1"/>
      <c r="J55333" s="2"/>
      <c r="K55333" s="2"/>
    </row>
    <row r="55334" spans="4:11">
      <c r="D55334" s="1"/>
      <c r="E55334" s="1"/>
      <c r="F55334" s="1"/>
      <c r="G55334" s="1"/>
      <c r="J55334" s="2"/>
      <c r="K55334" s="2"/>
    </row>
    <row r="55335" spans="4:11">
      <c r="D55335" s="1"/>
      <c r="E55335" s="1"/>
      <c r="F55335" s="1"/>
      <c r="G55335" s="1"/>
      <c r="J55335" s="2"/>
      <c r="K55335" s="2"/>
    </row>
    <row r="55336" spans="4:11">
      <c r="D55336" s="1"/>
      <c r="E55336" s="1"/>
      <c r="F55336" s="1"/>
      <c r="G55336" s="1"/>
      <c r="J55336" s="2"/>
      <c r="K55336" s="2"/>
    </row>
    <row r="55337" spans="4:11">
      <c r="D55337" s="1"/>
      <c r="E55337" s="1"/>
      <c r="F55337" s="1"/>
      <c r="G55337" s="1"/>
      <c r="J55337" s="2"/>
      <c r="K55337" s="2"/>
    </row>
    <row r="55338" spans="4:11">
      <c r="D55338" s="1"/>
      <c r="E55338" s="1"/>
      <c r="F55338" s="1"/>
      <c r="G55338" s="1"/>
      <c r="J55338" s="2"/>
      <c r="K55338" s="2"/>
    </row>
    <row r="55339" spans="4:11">
      <c r="D55339" s="1"/>
      <c r="E55339" s="1"/>
      <c r="F55339" s="1"/>
      <c r="G55339" s="1"/>
      <c r="J55339" s="2"/>
      <c r="K55339" s="2"/>
    </row>
    <row r="55340" spans="4:11">
      <c r="D55340" s="1"/>
      <c r="E55340" s="1"/>
      <c r="F55340" s="1"/>
      <c r="G55340" s="1"/>
      <c r="J55340" s="2"/>
      <c r="K55340" s="2"/>
    </row>
    <row r="55341" spans="4:11">
      <c r="D55341" s="1"/>
      <c r="E55341" s="1"/>
      <c r="F55341" s="1"/>
      <c r="G55341" s="1"/>
      <c r="J55341" s="2"/>
      <c r="K55341" s="2"/>
    </row>
    <row r="55342" spans="4:11">
      <c r="D55342" s="1"/>
      <c r="E55342" s="1"/>
      <c r="F55342" s="1"/>
      <c r="G55342" s="1"/>
      <c r="J55342" s="2"/>
      <c r="K55342" s="2"/>
    </row>
    <row r="55343" spans="4:11">
      <c r="D55343" s="1"/>
      <c r="E55343" s="1"/>
      <c r="F55343" s="1"/>
      <c r="G55343" s="1"/>
      <c r="J55343" s="2"/>
      <c r="K55343" s="2"/>
    </row>
    <row r="55344" spans="4:11">
      <c r="D55344" s="1"/>
      <c r="E55344" s="1"/>
      <c r="F55344" s="1"/>
      <c r="G55344" s="1"/>
      <c r="J55344" s="2"/>
      <c r="K55344" s="2"/>
    </row>
    <row r="55345" spans="4:11">
      <c r="D55345" s="1"/>
      <c r="E55345" s="1"/>
      <c r="F55345" s="1"/>
      <c r="G55345" s="1"/>
      <c r="J55345" s="2"/>
      <c r="K55345" s="2"/>
    </row>
    <row r="55346" spans="4:11">
      <c r="D55346" s="1"/>
      <c r="E55346" s="1"/>
      <c r="F55346" s="1"/>
      <c r="G55346" s="1"/>
      <c r="J55346" s="2"/>
      <c r="K55346" s="2"/>
    </row>
    <row r="55347" spans="4:11">
      <c r="D55347" s="1"/>
      <c r="E55347" s="1"/>
      <c r="F55347" s="1"/>
      <c r="G55347" s="1"/>
      <c r="J55347" s="2"/>
      <c r="K55347" s="2"/>
    </row>
    <row r="55348" spans="4:11">
      <c r="D55348" s="1"/>
      <c r="E55348" s="1"/>
      <c r="F55348" s="1"/>
      <c r="G55348" s="1"/>
      <c r="J55348" s="2"/>
      <c r="K55348" s="2"/>
    </row>
    <row r="55349" spans="4:11">
      <c r="D55349" s="1"/>
      <c r="E55349" s="1"/>
      <c r="F55349" s="1"/>
      <c r="G55349" s="1"/>
      <c r="J55349" s="2"/>
      <c r="K55349" s="2"/>
    </row>
    <row r="55350" spans="4:11">
      <c r="D55350" s="1"/>
      <c r="E55350" s="1"/>
      <c r="F55350" s="1"/>
      <c r="G55350" s="1"/>
      <c r="J55350" s="2"/>
      <c r="K55350" s="2"/>
    </row>
    <row r="55351" spans="4:11">
      <c r="D55351" s="1"/>
      <c r="E55351" s="1"/>
      <c r="F55351" s="1"/>
      <c r="G55351" s="1"/>
      <c r="J55351" s="2"/>
      <c r="K55351" s="2"/>
    </row>
    <row r="55352" spans="4:11">
      <c r="D55352" s="1"/>
      <c r="E55352" s="1"/>
      <c r="F55352" s="1"/>
      <c r="G55352" s="1"/>
      <c r="J55352" s="2"/>
      <c r="K55352" s="2"/>
    </row>
    <row r="55353" spans="4:11">
      <c r="D55353" s="1"/>
      <c r="E55353" s="1"/>
      <c r="F55353" s="1"/>
      <c r="G55353" s="1"/>
      <c r="J55353" s="2"/>
      <c r="K55353" s="2"/>
    </row>
    <row r="55354" spans="4:11">
      <c r="D55354" s="1"/>
      <c r="E55354" s="1"/>
      <c r="F55354" s="1"/>
      <c r="G55354" s="1"/>
      <c r="J55354" s="2"/>
      <c r="K55354" s="2"/>
    </row>
    <row r="55355" spans="4:11">
      <c r="D55355" s="1"/>
      <c r="E55355" s="1"/>
      <c r="F55355" s="1"/>
      <c r="G55355" s="1"/>
      <c r="J55355" s="2"/>
      <c r="K55355" s="2"/>
    </row>
    <row r="55356" spans="4:11">
      <c r="D55356" s="1"/>
      <c r="E55356" s="1"/>
      <c r="F55356" s="1"/>
      <c r="G55356" s="1"/>
      <c r="J55356" s="2"/>
      <c r="K55356" s="2"/>
    </row>
    <row r="55357" spans="4:11">
      <c r="D55357" s="1"/>
      <c r="E55357" s="1"/>
      <c r="F55357" s="1"/>
      <c r="G55357" s="1"/>
      <c r="J55357" s="2"/>
      <c r="K55357" s="2"/>
    </row>
    <row r="55358" spans="4:11">
      <c r="D55358" s="1"/>
      <c r="E55358" s="1"/>
      <c r="F55358" s="1"/>
      <c r="G55358" s="1"/>
      <c r="J55358" s="2"/>
      <c r="K55358" s="2"/>
    </row>
    <row r="55359" spans="4:11">
      <c r="D55359" s="1"/>
      <c r="E55359" s="1"/>
      <c r="F55359" s="1"/>
      <c r="G55359" s="1"/>
      <c r="J55359" s="2"/>
      <c r="K55359" s="2"/>
    </row>
    <row r="55360" spans="4:11">
      <c r="D55360" s="1"/>
      <c r="E55360" s="1"/>
      <c r="F55360" s="1"/>
      <c r="G55360" s="1"/>
      <c r="J55360" s="2"/>
      <c r="K55360" s="2"/>
    </row>
    <row r="55361" spans="4:11">
      <c r="D55361" s="1"/>
      <c r="E55361" s="1"/>
      <c r="F55361" s="1"/>
      <c r="G55361" s="1"/>
      <c r="J55361" s="2"/>
      <c r="K55361" s="2"/>
    </row>
    <row r="55362" spans="4:11">
      <c r="D55362" s="1"/>
      <c r="E55362" s="1"/>
      <c r="F55362" s="1"/>
      <c r="G55362" s="1"/>
      <c r="J55362" s="2"/>
      <c r="K55362" s="2"/>
    </row>
    <row r="55363" spans="4:11">
      <c r="D55363" s="1"/>
      <c r="E55363" s="1"/>
      <c r="F55363" s="1"/>
      <c r="G55363" s="1"/>
      <c r="J55363" s="2"/>
      <c r="K55363" s="2"/>
    </row>
    <row r="55364" spans="4:11">
      <c r="D55364" s="1"/>
      <c r="E55364" s="1"/>
      <c r="F55364" s="1"/>
      <c r="G55364" s="1"/>
      <c r="J55364" s="2"/>
      <c r="K55364" s="2"/>
    </row>
    <row r="55365" spans="4:11">
      <c r="D55365" s="1"/>
      <c r="E55365" s="1"/>
      <c r="F55365" s="1"/>
      <c r="G55365" s="1"/>
      <c r="J55365" s="2"/>
      <c r="K55365" s="2"/>
    </row>
    <row r="55366" spans="4:11">
      <c r="D55366" s="1"/>
      <c r="E55366" s="1"/>
      <c r="F55366" s="1"/>
      <c r="G55366" s="1"/>
      <c r="J55366" s="2"/>
      <c r="K55366" s="2"/>
    </row>
    <row r="55367" spans="4:11">
      <c r="D55367" s="1"/>
      <c r="E55367" s="1"/>
      <c r="F55367" s="1"/>
      <c r="G55367" s="1"/>
      <c r="J55367" s="2"/>
      <c r="K55367" s="2"/>
    </row>
    <row r="55368" spans="4:11">
      <c r="D55368" s="1"/>
      <c r="E55368" s="1"/>
      <c r="F55368" s="1"/>
      <c r="G55368" s="1"/>
      <c r="J55368" s="2"/>
      <c r="K55368" s="2"/>
    </row>
    <row r="55369" spans="4:11">
      <c r="D55369" s="1"/>
      <c r="E55369" s="1"/>
      <c r="F55369" s="1"/>
      <c r="G55369" s="1"/>
      <c r="J55369" s="2"/>
      <c r="K55369" s="2"/>
    </row>
    <row r="55370" spans="4:11">
      <c r="D55370" s="1"/>
      <c r="E55370" s="1"/>
      <c r="F55370" s="1"/>
      <c r="G55370" s="1"/>
      <c r="J55370" s="2"/>
      <c r="K55370" s="2"/>
    </row>
    <row r="55371" spans="4:11">
      <c r="D55371" s="1"/>
      <c r="E55371" s="1"/>
      <c r="F55371" s="1"/>
      <c r="G55371" s="1"/>
      <c r="J55371" s="2"/>
      <c r="K55371" s="2"/>
    </row>
    <row r="55372" spans="4:11">
      <c r="D55372" s="1"/>
      <c r="E55372" s="1"/>
      <c r="F55372" s="1"/>
      <c r="G55372" s="1"/>
      <c r="J55372" s="2"/>
      <c r="K55372" s="2"/>
    </row>
    <row r="55373" spans="4:11">
      <c r="D55373" s="1"/>
      <c r="E55373" s="1"/>
      <c r="F55373" s="1"/>
      <c r="G55373" s="1"/>
      <c r="J55373" s="2"/>
      <c r="K55373" s="2"/>
    </row>
    <row r="55374" spans="4:11">
      <c r="D55374" s="1"/>
      <c r="E55374" s="1"/>
      <c r="F55374" s="1"/>
      <c r="G55374" s="1"/>
      <c r="J55374" s="2"/>
      <c r="K55374" s="2"/>
    </row>
    <row r="55375" spans="4:11">
      <c r="D55375" s="1"/>
      <c r="E55375" s="1"/>
      <c r="F55375" s="1"/>
      <c r="G55375" s="1"/>
      <c r="J55375" s="2"/>
      <c r="K55375" s="2"/>
    </row>
    <row r="55376" spans="4:11">
      <c r="D55376" s="1"/>
      <c r="E55376" s="1"/>
      <c r="F55376" s="1"/>
      <c r="G55376" s="1"/>
      <c r="J55376" s="2"/>
      <c r="K55376" s="2"/>
    </row>
    <row r="55377" spans="4:11">
      <c r="D55377" s="1"/>
      <c r="E55377" s="1"/>
      <c r="F55377" s="1"/>
      <c r="G55377" s="1"/>
      <c r="J55377" s="2"/>
      <c r="K55377" s="2"/>
    </row>
    <row r="55378" spans="4:11">
      <c r="D55378" s="1"/>
      <c r="E55378" s="1"/>
      <c r="F55378" s="1"/>
      <c r="G55378" s="1"/>
      <c r="J55378" s="2"/>
      <c r="K55378" s="2"/>
    </row>
    <row r="55379" spans="4:11">
      <c r="D55379" s="1"/>
      <c r="E55379" s="1"/>
      <c r="F55379" s="1"/>
      <c r="G55379" s="1"/>
      <c r="J55379" s="2"/>
      <c r="K55379" s="2"/>
    </row>
    <row r="55380" spans="4:11">
      <c r="D55380" s="1"/>
      <c r="E55380" s="1"/>
      <c r="F55380" s="1"/>
      <c r="G55380" s="1"/>
      <c r="J55380" s="2"/>
      <c r="K55380" s="2"/>
    </row>
    <row r="55381" spans="4:11">
      <c r="D55381" s="1"/>
      <c r="E55381" s="1"/>
      <c r="F55381" s="1"/>
      <c r="G55381" s="1"/>
      <c r="J55381" s="2"/>
      <c r="K55381" s="2"/>
    </row>
    <row r="55382" spans="4:11">
      <c r="D55382" s="1"/>
      <c r="E55382" s="1"/>
      <c r="F55382" s="1"/>
      <c r="G55382" s="1"/>
      <c r="J55382" s="2"/>
      <c r="K55382" s="2"/>
    </row>
    <row r="55383" spans="4:11">
      <c r="D55383" s="1"/>
      <c r="E55383" s="1"/>
      <c r="F55383" s="1"/>
      <c r="G55383" s="1"/>
      <c r="J55383" s="2"/>
      <c r="K55383" s="2"/>
    </row>
    <row r="55384" spans="4:11">
      <c r="D55384" s="1"/>
      <c r="E55384" s="1"/>
      <c r="F55384" s="1"/>
      <c r="G55384" s="1"/>
      <c r="J55384" s="2"/>
      <c r="K55384" s="2"/>
    </row>
    <row r="55385" spans="4:11">
      <c r="D55385" s="1"/>
      <c r="E55385" s="1"/>
      <c r="F55385" s="1"/>
      <c r="G55385" s="1"/>
      <c r="J55385" s="2"/>
      <c r="K55385" s="2"/>
    </row>
    <row r="55386" spans="4:11">
      <c r="D55386" s="1"/>
      <c r="E55386" s="1"/>
      <c r="F55386" s="1"/>
      <c r="G55386" s="1"/>
      <c r="J55386" s="2"/>
      <c r="K55386" s="2"/>
    </row>
    <row r="55387" spans="4:11">
      <c r="D55387" s="1"/>
      <c r="E55387" s="1"/>
      <c r="F55387" s="1"/>
      <c r="G55387" s="1"/>
      <c r="J55387" s="2"/>
      <c r="K55387" s="2"/>
    </row>
    <row r="55388" spans="4:11">
      <c r="D55388" s="1"/>
      <c r="E55388" s="1"/>
      <c r="F55388" s="1"/>
      <c r="G55388" s="1"/>
      <c r="J55388" s="2"/>
      <c r="K55388" s="2"/>
    </row>
    <row r="55389" spans="4:11">
      <c r="D55389" s="1"/>
      <c r="E55389" s="1"/>
      <c r="F55389" s="1"/>
      <c r="G55389" s="1"/>
      <c r="J55389" s="2"/>
      <c r="K55389" s="2"/>
    </row>
    <row r="55390" spans="4:11">
      <c r="D55390" s="1"/>
      <c r="E55390" s="1"/>
      <c r="F55390" s="1"/>
      <c r="G55390" s="1"/>
      <c r="J55390" s="2"/>
      <c r="K55390" s="2"/>
    </row>
    <row r="55391" spans="4:11">
      <c r="D55391" s="1"/>
      <c r="E55391" s="1"/>
      <c r="F55391" s="1"/>
      <c r="G55391" s="1"/>
      <c r="J55391" s="2"/>
      <c r="K55391" s="2"/>
    </row>
    <row r="55392" spans="4:11">
      <c r="D55392" s="1"/>
      <c r="E55392" s="1"/>
      <c r="F55392" s="1"/>
      <c r="G55392" s="1"/>
      <c r="J55392" s="2"/>
      <c r="K55392" s="2"/>
    </row>
    <row r="55393" spans="4:11">
      <c r="D55393" s="1"/>
      <c r="E55393" s="1"/>
      <c r="F55393" s="1"/>
      <c r="G55393" s="1"/>
      <c r="J55393" s="2"/>
      <c r="K55393" s="2"/>
    </row>
    <row r="55394" spans="4:11">
      <c r="D55394" s="1"/>
      <c r="E55394" s="1"/>
      <c r="F55394" s="1"/>
      <c r="G55394" s="1"/>
      <c r="J55394" s="2"/>
      <c r="K55394" s="2"/>
    </row>
    <row r="55395" spans="4:11">
      <c r="D55395" s="1"/>
      <c r="E55395" s="1"/>
      <c r="F55395" s="1"/>
      <c r="G55395" s="1"/>
      <c r="J55395" s="2"/>
      <c r="K55395" s="2"/>
    </row>
    <row r="55396" spans="4:11">
      <c r="D55396" s="1"/>
      <c r="E55396" s="1"/>
      <c r="F55396" s="1"/>
      <c r="G55396" s="1"/>
      <c r="J55396" s="2"/>
      <c r="K55396" s="2"/>
    </row>
    <row r="55397" spans="4:11">
      <c r="D55397" s="1"/>
      <c r="E55397" s="1"/>
      <c r="F55397" s="1"/>
      <c r="G55397" s="1"/>
      <c r="J55397" s="2"/>
      <c r="K55397" s="2"/>
    </row>
    <row r="55398" spans="4:11">
      <c r="D55398" s="1"/>
      <c r="E55398" s="1"/>
      <c r="F55398" s="1"/>
      <c r="G55398" s="1"/>
      <c r="J55398" s="2"/>
      <c r="K55398" s="2"/>
    </row>
    <row r="55399" spans="4:11">
      <c r="D55399" s="1"/>
      <c r="E55399" s="1"/>
      <c r="F55399" s="1"/>
      <c r="G55399" s="1"/>
      <c r="J55399" s="2"/>
      <c r="K55399" s="2"/>
    </row>
    <row r="55400" spans="4:11">
      <c r="D55400" s="1"/>
      <c r="E55400" s="1"/>
      <c r="F55400" s="1"/>
      <c r="G55400" s="1"/>
      <c r="J55400" s="2"/>
      <c r="K55400" s="2"/>
    </row>
    <row r="55401" spans="4:11">
      <c r="D55401" s="1"/>
      <c r="E55401" s="1"/>
      <c r="F55401" s="1"/>
      <c r="G55401" s="1"/>
      <c r="J55401" s="2"/>
      <c r="K55401" s="2"/>
    </row>
    <row r="55402" spans="4:11">
      <c r="D55402" s="1"/>
      <c r="E55402" s="1"/>
      <c r="F55402" s="1"/>
      <c r="G55402" s="1"/>
      <c r="J55402" s="2"/>
      <c r="K55402" s="2"/>
    </row>
    <row r="55403" spans="4:11">
      <c r="D55403" s="1"/>
      <c r="E55403" s="1"/>
      <c r="F55403" s="1"/>
      <c r="G55403" s="1"/>
      <c r="J55403" s="2"/>
      <c r="K55403" s="2"/>
    </row>
    <row r="55404" spans="4:11">
      <c r="D55404" s="1"/>
      <c r="E55404" s="1"/>
      <c r="F55404" s="1"/>
      <c r="G55404" s="1"/>
      <c r="J55404" s="2"/>
      <c r="K55404" s="2"/>
    </row>
    <row r="55405" spans="4:11">
      <c r="D55405" s="1"/>
      <c r="E55405" s="1"/>
      <c r="F55405" s="1"/>
      <c r="G55405" s="1"/>
      <c r="J55405" s="2"/>
      <c r="K55405" s="2"/>
    </row>
    <row r="55406" spans="4:11">
      <c r="D55406" s="1"/>
      <c r="E55406" s="1"/>
      <c r="F55406" s="1"/>
      <c r="G55406" s="1"/>
      <c r="J55406" s="2"/>
      <c r="K55406" s="2"/>
    </row>
    <row r="55407" spans="4:11">
      <c r="D55407" s="1"/>
      <c r="E55407" s="1"/>
      <c r="F55407" s="1"/>
      <c r="G55407" s="1"/>
      <c r="J55407" s="2"/>
      <c r="K55407" s="2"/>
    </row>
    <row r="55408" spans="4:11">
      <c r="D55408" s="1"/>
      <c r="E55408" s="1"/>
      <c r="F55408" s="1"/>
      <c r="G55408" s="1"/>
      <c r="J55408" s="2"/>
      <c r="K55408" s="2"/>
    </row>
    <row r="55409" spans="4:11">
      <c r="D55409" s="1"/>
      <c r="E55409" s="1"/>
      <c r="F55409" s="1"/>
      <c r="G55409" s="1"/>
      <c r="J55409" s="2"/>
      <c r="K55409" s="2"/>
    </row>
    <row r="55410" spans="4:11">
      <c r="D55410" s="1"/>
      <c r="E55410" s="1"/>
      <c r="F55410" s="1"/>
      <c r="G55410" s="1"/>
      <c r="J55410" s="2"/>
      <c r="K55410" s="2"/>
    </row>
    <row r="55411" spans="4:11">
      <c r="D55411" s="1"/>
      <c r="E55411" s="1"/>
      <c r="F55411" s="1"/>
      <c r="G55411" s="1"/>
      <c r="J55411" s="2"/>
      <c r="K55411" s="2"/>
    </row>
    <row r="55412" spans="4:11">
      <c r="D55412" s="1"/>
      <c r="E55412" s="1"/>
      <c r="F55412" s="1"/>
      <c r="G55412" s="1"/>
      <c r="J55412" s="2"/>
      <c r="K55412" s="2"/>
    </row>
    <row r="55413" spans="4:11">
      <c r="D55413" s="1"/>
      <c r="E55413" s="1"/>
      <c r="F55413" s="1"/>
      <c r="G55413" s="1"/>
      <c r="J55413" s="2"/>
      <c r="K55413" s="2"/>
    </row>
    <row r="55414" spans="4:11">
      <c r="D55414" s="1"/>
      <c r="E55414" s="1"/>
      <c r="F55414" s="1"/>
      <c r="G55414" s="1"/>
      <c r="J55414" s="2"/>
      <c r="K55414" s="2"/>
    </row>
    <row r="55415" spans="4:11">
      <c r="D55415" s="1"/>
      <c r="E55415" s="1"/>
      <c r="F55415" s="1"/>
      <c r="G55415" s="1"/>
      <c r="J55415" s="2"/>
      <c r="K55415" s="2"/>
    </row>
    <row r="55416" spans="4:11">
      <c r="D55416" s="1"/>
      <c r="E55416" s="1"/>
      <c r="F55416" s="1"/>
      <c r="G55416" s="1"/>
      <c r="J55416" s="2"/>
      <c r="K55416" s="2"/>
    </row>
    <row r="55417" spans="4:11">
      <c r="D55417" s="1"/>
      <c r="E55417" s="1"/>
      <c r="F55417" s="1"/>
      <c r="G55417" s="1"/>
      <c r="J55417" s="2"/>
      <c r="K55417" s="2"/>
    </row>
    <row r="55418" spans="4:11">
      <c r="D55418" s="1"/>
      <c r="E55418" s="1"/>
      <c r="F55418" s="1"/>
      <c r="G55418" s="1"/>
      <c r="J55418" s="2"/>
      <c r="K55418" s="2"/>
    </row>
    <row r="55419" spans="4:11">
      <c r="D55419" s="1"/>
      <c r="E55419" s="1"/>
      <c r="F55419" s="1"/>
      <c r="G55419" s="1"/>
      <c r="J55419" s="2"/>
      <c r="K55419" s="2"/>
    </row>
    <row r="55420" spans="4:11">
      <c r="D55420" s="1"/>
      <c r="E55420" s="1"/>
      <c r="F55420" s="1"/>
      <c r="G55420" s="1"/>
      <c r="J55420" s="2"/>
      <c r="K55420" s="2"/>
    </row>
    <row r="55421" spans="4:11">
      <c r="D55421" s="1"/>
      <c r="E55421" s="1"/>
      <c r="F55421" s="1"/>
      <c r="G55421" s="1"/>
      <c r="J55421" s="2"/>
      <c r="K55421" s="2"/>
    </row>
    <row r="55422" spans="4:11">
      <c r="D55422" s="1"/>
      <c r="E55422" s="1"/>
      <c r="F55422" s="1"/>
      <c r="G55422" s="1"/>
      <c r="J55422" s="2"/>
      <c r="K55422" s="2"/>
    </row>
    <row r="55423" spans="4:11">
      <c r="D55423" s="1"/>
      <c r="E55423" s="1"/>
      <c r="F55423" s="1"/>
      <c r="G55423" s="1"/>
      <c r="J55423" s="2"/>
      <c r="K55423" s="2"/>
    </row>
    <row r="55424" spans="4:11">
      <c r="D55424" s="1"/>
      <c r="E55424" s="1"/>
      <c r="F55424" s="1"/>
      <c r="G55424" s="1"/>
      <c r="J55424" s="2"/>
      <c r="K55424" s="2"/>
    </row>
    <row r="55425" spans="4:11">
      <c r="D55425" s="1"/>
      <c r="E55425" s="1"/>
      <c r="F55425" s="1"/>
      <c r="G55425" s="1"/>
      <c r="J55425" s="2"/>
      <c r="K55425" s="2"/>
    </row>
    <row r="55426" spans="4:11">
      <c r="D55426" s="1"/>
      <c r="E55426" s="1"/>
      <c r="F55426" s="1"/>
      <c r="G55426" s="1"/>
      <c r="J55426" s="2"/>
      <c r="K55426" s="2"/>
    </row>
    <row r="55427" spans="4:11">
      <c r="D55427" s="1"/>
      <c r="E55427" s="1"/>
      <c r="F55427" s="1"/>
      <c r="G55427" s="1"/>
      <c r="J55427" s="2"/>
      <c r="K55427" s="2"/>
    </row>
    <row r="55428" spans="4:11">
      <c r="D55428" s="1"/>
      <c r="E55428" s="1"/>
      <c r="F55428" s="1"/>
      <c r="G55428" s="1"/>
      <c r="J55428" s="2"/>
      <c r="K55428" s="2"/>
    </row>
    <row r="55429" spans="4:11">
      <c r="D55429" s="1"/>
      <c r="E55429" s="1"/>
      <c r="F55429" s="1"/>
      <c r="G55429" s="1"/>
      <c r="J55429" s="2"/>
      <c r="K55429" s="2"/>
    </row>
    <row r="55430" spans="4:11">
      <c r="D55430" s="1"/>
      <c r="E55430" s="1"/>
      <c r="F55430" s="1"/>
      <c r="G55430" s="1"/>
      <c r="J55430" s="2"/>
      <c r="K55430" s="2"/>
    </row>
    <row r="55431" spans="4:11">
      <c r="D55431" s="1"/>
      <c r="E55431" s="1"/>
      <c r="F55431" s="1"/>
      <c r="G55431" s="1"/>
      <c r="J55431" s="2"/>
      <c r="K55431" s="2"/>
    </row>
    <row r="55432" spans="4:11">
      <c r="D55432" s="1"/>
      <c r="E55432" s="1"/>
      <c r="F55432" s="1"/>
      <c r="G55432" s="1"/>
      <c r="J55432" s="2"/>
      <c r="K55432" s="2"/>
    </row>
    <row r="55433" spans="4:11">
      <c r="D55433" s="1"/>
      <c r="E55433" s="1"/>
      <c r="F55433" s="1"/>
      <c r="G55433" s="1"/>
      <c r="J55433" s="2"/>
      <c r="K55433" s="2"/>
    </row>
    <row r="55434" spans="4:11">
      <c r="D55434" s="1"/>
      <c r="E55434" s="1"/>
      <c r="F55434" s="1"/>
      <c r="G55434" s="1"/>
      <c r="J55434" s="2"/>
      <c r="K55434" s="2"/>
    </row>
    <row r="55435" spans="4:11">
      <c r="D55435" s="1"/>
      <c r="E55435" s="1"/>
      <c r="F55435" s="1"/>
      <c r="G55435" s="1"/>
      <c r="J55435" s="2"/>
      <c r="K55435" s="2"/>
    </row>
    <row r="55436" spans="4:11">
      <c r="D55436" s="1"/>
      <c r="E55436" s="1"/>
      <c r="F55436" s="1"/>
      <c r="G55436" s="1"/>
      <c r="J55436" s="2"/>
      <c r="K55436" s="2"/>
    </row>
    <row r="55437" spans="4:11">
      <c r="D55437" s="1"/>
      <c r="E55437" s="1"/>
      <c r="F55437" s="1"/>
      <c r="G55437" s="1"/>
      <c r="J55437" s="2"/>
      <c r="K55437" s="2"/>
    </row>
    <row r="55438" spans="4:11">
      <c r="D55438" s="1"/>
      <c r="E55438" s="1"/>
      <c r="F55438" s="1"/>
      <c r="G55438" s="1"/>
      <c r="J55438" s="2"/>
      <c r="K55438" s="2"/>
    </row>
    <row r="55439" spans="4:11">
      <c r="D55439" s="1"/>
      <c r="E55439" s="1"/>
      <c r="F55439" s="1"/>
      <c r="G55439" s="1"/>
      <c r="J55439" s="2"/>
      <c r="K55439" s="2"/>
    </row>
    <row r="55440" spans="4:11">
      <c r="D55440" s="1"/>
      <c r="E55440" s="1"/>
      <c r="F55440" s="1"/>
      <c r="G55440" s="1"/>
      <c r="J55440" s="2"/>
      <c r="K55440" s="2"/>
    </row>
    <row r="55441" spans="4:11">
      <c r="D55441" s="1"/>
      <c r="E55441" s="1"/>
      <c r="F55441" s="1"/>
      <c r="G55441" s="1"/>
      <c r="J55441" s="2"/>
      <c r="K55441" s="2"/>
    </row>
    <row r="55442" spans="4:11">
      <c r="D55442" s="1"/>
      <c r="E55442" s="1"/>
      <c r="F55442" s="1"/>
      <c r="G55442" s="1"/>
      <c r="J55442" s="2"/>
      <c r="K55442" s="2"/>
    </row>
    <row r="55443" spans="4:11">
      <c r="D55443" s="1"/>
      <c r="E55443" s="1"/>
      <c r="F55443" s="1"/>
      <c r="G55443" s="1"/>
      <c r="J55443" s="2"/>
      <c r="K55443" s="2"/>
    </row>
    <row r="55444" spans="4:11">
      <c r="D55444" s="1"/>
      <c r="E55444" s="1"/>
      <c r="F55444" s="1"/>
      <c r="G55444" s="1"/>
      <c r="J55444" s="2"/>
      <c r="K55444" s="2"/>
    </row>
    <row r="55445" spans="4:11">
      <c r="D55445" s="1"/>
      <c r="E55445" s="1"/>
      <c r="F55445" s="1"/>
      <c r="G55445" s="1"/>
      <c r="J55445" s="2"/>
      <c r="K55445" s="2"/>
    </row>
    <row r="55446" spans="4:11">
      <c r="D55446" s="1"/>
      <c r="E55446" s="1"/>
      <c r="F55446" s="1"/>
      <c r="G55446" s="1"/>
      <c r="J55446" s="2"/>
      <c r="K55446" s="2"/>
    </row>
    <row r="55447" spans="4:11">
      <c r="D55447" s="1"/>
      <c r="E55447" s="1"/>
      <c r="F55447" s="1"/>
      <c r="G55447" s="1"/>
      <c r="J55447" s="2"/>
      <c r="K55447" s="2"/>
    </row>
    <row r="55448" spans="4:11">
      <c r="D55448" s="1"/>
      <c r="E55448" s="1"/>
      <c r="F55448" s="1"/>
      <c r="G55448" s="1"/>
      <c r="J55448" s="2"/>
      <c r="K55448" s="2"/>
    </row>
    <row r="55449" spans="4:11">
      <c r="D55449" s="1"/>
      <c r="E55449" s="1"/>
      <c r="F55449" s="1"/>
      <c r="G55449" s="1"/>
      <c r="J55449" s="2"/>
      <c r="K55449" s="2"/>
    </row>
    <row r="55450" spans="4:11">
      <c r="D55450" s="1"/>
      <c r="E55450" s="1"/>
      <c r="F55450" s="1"/>
      <c r="G55450" s="1"/>
      <c r="J55450" s="2"/>
      <c r="K55450" s="2"/>
    </row>
    <row r="55451" spans="4:11">
      <c r="D55451" s="1"/>
      <c r="E55451" s="1"/>
      <c r="F55451" s="1"/>
      <c r="G55451" s="1"/>
      <c r="J55451" s="2"/>
      <c r="K55451" s="2"/>
    </row>
    <row r="55452" spans="4:11">
      <c r="D55452" s="1"/>
      <c r="E55452" s="1"/>
      <c r="F55452" s="1"/>
      <c r="G55452" s="1"/>
      <c r="J55452" s="2"/>
      <c r="K55452" s="2"/>
    </row>
    <row r="55453" spans="4:11">
      <c r="D55453" s="1"/>
      <c r="E55453" s="1"/>
      <c r="F55453" s="1"/>
      <c r="G55453" s="1"/>
      <c r="J55453" s="2"/>
      <c r="K55453" s="2"/>
    </row>
    <row r="55454" spans="4:11">
      <c r="D55454" s="1"/>
      <c r="E55454" s="1"/>
      <c r="F55454" s="1"/>
      <c r="G55454" s="1"/>
      <c r="J55454" s="2"/>
      <c r="K55454" s="2"/>
    </row>
    <row r="55455" spans="4:11">
      <c r="D55455" s="1"/>
      <c r="E55455" s="1"/>
      <c r="F55455" s="1"/>
      <c r="G55455" s="1"/>
      <c r="J55455" s="2"/>
      <c r="K55455" s="2"/>
    </row>
    <row r="55456" spans="4:11">
      <c r="D55456" s="1"/>
      <c r="E55456" s="1"/>
      <c r="F55456" s="1"/>
      <c r="G55456" s="1"/>
      <c r="J55456" s="2"/>
      <c r="K55456" s="2"/>
    </row>
    <row r="55457" spans="4:11">
      <c r="D55457" s="1"/>
      <c r="E55457" s="1"/>
      <c r="F55457" s="1"/>
      <c r="G55457" s="1"/>
      <c r="J55457" s="2"/>
      <c r="K55457" s="2"/>
    </row>
    <row r="55458" spans="4:11">
      <c r="D55458" s="1"/>
      <c r="E55458" s="1"/>
      <c r="F55458" s="1"/>
      <c r="G55458" s="1"/>
      <c r="J55458" s="2"/>
      <c r="K55458" s="2"/>
    </row>
    <row r="55459" spans="4:11">
      <c r="D55459" s="1"/>
      <c r="E55459" s="1"/>
      <c r="F55459" s="1"/>
      <c r="G55459" s="1"/>
      <c r="J55459" s="2"/>
      <c r="K55459" s="2"/>
    </row>
    <row r="55460" spans="4:11">
      <c r="D55460" s="1"/>
      <c r="E55460" s="1"/>
      <c r="F55460" s="1"/>
      <c r="G55460" s="1"/>
      <c r="J55460" s="2"/>
      <c r="K55460" s="2"/>
    </row>
    <row r="55461" spans="4:11">
      <c r="D55461" s="1"/>
      <c r="E55461" s="1"/>
      <c r="F55461" s="1"/>
      <c r="G55461" s="1"/>
      <c r="J55461" s="2"/>
      <c r="K55461" s="2"/>
    </row>
    <row r="55462" spans="4:11">
      <c r="D55462" s="1"/>
      <c r="E55462" s="1"/>
      <c r="F55462" s="1"/>
      <c r="G55462" s="1"/>
      <c r="J55462" s="2"/>
      <c r="K55462" s="2"/>
    </row>
    <row r="55463" spans="4:11">
      <c r="D55463" s="1"/>
      <c r="E55463" s="1"/>
      <c r="F55463" s="1"/>
      <c r="G55463" s="1"/>
      <c r="J55463" s="2"/>
      <c r="K55463" s="2"/>
    </row>
    <row r="55464" spans="4:11">
      <c r="D55464" s="1"/>
      <c r="E55464" s="1"/>
      <c r="F55464" s="1"/>
      <c r="G55464" s="1"/>
      <c r="J55464" s="2"/>
      <c r="K55464" s="2"/>
    </row>
    <row r="55465" spans="4:11">
      <c r="D55465" s="1"/>
      <c r="E55465" s="1"/>
      <c r="F55465" s="1"/>
      <c r="G55465" s="1"/>
      <c r="J55465" s="2"/>
      <c r="K55465" s="2"/>
    </row>
    <row r="55466" spans="4:11">
      <c r="D55466" s="1"/>
      <c r="E55466" s="1"/>
      <c r="F55466" s="1"/>
      <c r="G55466" s="1"/>
      <c r="J55466" s="2"/>
      <c r="K55466" s="2"/>
    </row>
    <row r="55467" spans="4:11">
      <c r="D55467" s="1"/>
      <c r="E55467" s="1"/>
      <c r="F55467" s="1"/>
      <c r="G55467" s="1"/>
      <c r="J55467" s="2"/>
      <c r="K55467" s="2"/>
    </row>
    <row r="55468" spans="4:11">
      <c r="D55468" s="1"/>
      <c r="E55468" s="1"/>
      <c r="F55468" s="1"/>
      <c r="G55468" s="1"/>
      <c r="J55468" s="2"/>
      <c r="K55468" s="2"/>
    </row>
    <row r="55469" spans="4:11">
      <c r="D55469" s="1"/>
      <c r="E55469" s="1"/>
      <c r="F55469" s="1"/>
      <c r="G55469" s="1"/>
      <c r="J55469" s="2"/>
      <c r="K55469" s="2"/>
    </row>
    <row r="55470" spans="4:11">
      <c r="D55470" s="1"/>
      <c r="E55470" s="1"/>
      <c r="F55470" s="1"/>
      <c r="G55470" s="1"/>
      <c r="J55470" s="2"/>
      <c r="K55470" s="2"/>
    </row>
    <row r="55471" spans="4:11">
      <c r="D55471" s="1"/>
      <c r="E55471" s="1"/>
      <c r="F55471" s="1"/>
      <c r="G55471" s="1"/>
      <c r="J55471" s="2"/>
      <c r="K55471" s="2"/>
    </row>
    <row r="55472" spans="4:11">
      <c r="D55472" s="1"/>
      <c r="E55472" s="1"/>
      <c r="F55472" s="1"/>
      <c r="G55472" s="1"/>
      <c r="J55472" s="2"/>
      <c r="K55472" s="2"/>
    </row>
    <row r="55473" spans="4:11">
      <c r="D55473" s="1"/>
      <c r="E55473" s="1"/>
      <c r="F55473" s="1"/>
      <c r="G55473" s="1"/>
      <c r="J55473" s="2"/>
      <c r="K55473" s="2"/>
    </row>
    <row r="55474" spans="4:11">
      <c r="D55474" s="1"/>
      <c r="E55474" s="1"/>
      <c r="F55474" s="1"/>
      <c r="G55474" s="1"/>
      <c r="J55474" s="2"/>
      <c r="K55474" s="2"/>
    </row>
    <row r="55475" spans="4:11">
      <c r="D55475" s="1"/>
      <c r="E55475" s="1"/>
      <c r="F55475" s="1"/>
      <c r="G55475" s="1"/>
      <c r="J55475" s="2"/>
      <c r="K55475" s="2"/>
    </row>
    <row r="55476" spans="4:11">
      <c r="D55476" s="1"/>
      <c r="E55476" s="1"/>
      <c r="F55476" s="1"/>
      <c r="G55476" s="1"/>
      <c r="J55476" s="2"/>
      <c r="K55476" s="2"/>
    </row>
    <row r="55477" spans="4:11">
      <c r="D55477" s="1"/>
      <c r="E55477" s="1"/>
      <c r="F55477" s="1"/>
      <c r="G55477" s="1"/>
      <c r="J55477" s="2"/>
      <c r="K55477" s="2"/>
    </row>
    <row r="55478" spans="4:11">
      <c r="D55478" s="1"/>
      <c r="E55478" s="1"/>
      <c r="F55478" s="1"/>
      <c r="G55478" s="1"/>
      <c r="J55478" s="2"/>
      <c r="K55478" s="2"/>
    </row>
    <row r="55479" spans="4:11">
      <c r="D55479" s="1"/>
      <c r="E55479" s="1"/>
      <c r="F55479" s="1"/>
      <c r="G55479" s="1"/>
      <c r="J55479" s="2"/>
      <c r="K55479" s="2"/>
    </row>
    <row r="55480" spans="4:11">
      <c r="D55480" s="1"/>
      <c r="E55480" s="1"/>
      <c r="F55480" s="1"/>
      <c r="G55480" s="1"/>
      <c r="J55480" s="2"/>
      <c r="K55480" s="2"/>
    </row>
    <row r="55481" spans="4:11">
      <c r="D55481" s="1"/>
      <c r="E55481" s="1"/>
      <c r="F55481" s="1"/>
      <c r="G55481" s="1"/>
      <c r="J55481" s="2"/>
      <c r="K55481" s="2"/>
    </row>
    <row r="55482" spans="4:11">
      <c r="D55482" s="1"/>
      <c r="E55482" s="1"/>
      <c r="F55482" s="1"/>
      <c r="G55482" s="1"/>
      <c r="J55482" s="2"/>
      <c r="K55482" s="2"/>
    </row>
    <row r="55483" spans="4:11">
      <c r="D55483" s="1"/>
      <c r="E55483" s="1"/>
      <c r="F55483" s="1"/>
      <c r="G55483" s="1"/>
      <c r="J55483" s="2"/>
      <c r="K55483" s="2"/>
    </row>
    <row r="55484" spans="4:11">
      <c r="D55484" s="1"/>
      <c r="E55484" s="1"/>
      <c r="F55484" s="1"/>
      <c r="G55484" s="1"/>
      <c r="J55484" s="2"/>
      <c r="K55484" s="2"/>
    </row>
    <row r="55485" spans="4:11">
      <c r="D55485" s="1"/>
      <c r="E55485" s="1"/>
      <c r="F55485" s="1"/>
      <c r="G55485" s="1"/>
      <c r="J55485" s="2"/>
      <c r="K55485" s="2"/>
    </row>
    <row r="55486" spans="4:11">
      <c r="D55486" s="1"/>
      <c r="E55486" s="1"/>
      <c r="F55486" s="1"/>
      <c r="G55486" s="1"/>
      <c r="J55486" s="2"/>
      <c r="K55486" s="2"/>
    </row>
    <row r="55487" spans="4:11">
      <c r="D55487" s="1"/>
      <c r="E55487" s="1"/>
      <c r="F55487" s="1"/>
      <c r="G55487" s="1"/>
      <c r="J55487" s="2"/>
      <c r="K55487" s="2"/>
    </row>
    <row r="55488" spans="4:11">
      <c r="D55488" s="1"/>
      <c r="E55488" s="1"/>
      <c r="F55488" s="1"/>
      <c r="G55488" s="1"/>
      <c r="J55488" s="2"/>
      <c r="K55488" s="2"/>
    </row>
    <row r="55489" spans="4:11">
      <c r="D55489" s="1"/>
      <c r="E55489" s="1"/>
      <c r="F55489" s="1"/>
      <c r="G55489" s="1"/>
      <c r="J55489" s="2"/>
      <c r="K55489" s="2"/>
    </row>
    <row r="55490" spans="4:11">
      <c r="D55490" s="1"/>
      <c r="E55490" s="1"/>
      <c r="F55490" s="1"/>
      <c r="G55490" s="1"/>
      <c r="J55490" s="2"/>
      <c r="K55490" s="2"/>
    </row>
    <row r="55491" spans="4:11">
      <c r="D55491" s="1"/>
      <c r="E55491" s="1"/>
      <c r="F55491" s="1"/>
      <c r="G55491" s="1"/>
      <c r="J55491" s="2"/>
      <c r="K55491" s="2"/>
    </row>
    <row r="55492" spans="4:11">
      <c r="D55492" s="1"/>
      <c r="E55492" s="1"/>
      <c r="F55492" s="1"/>
      <c r="G55492" s="1"/>
      <c r="J55492" s="2"/>
      <c r="K55492" s="2"/>
    </row>
    <row r="55493" spans="4:11">
      <c r="D55493" s="1"/>
      <c r="E55493" s="1"/>
      <c r="F55493" s="1"/>
      <c r="G55493" s="1"/>
      <c r="J55493" s="2"/>
      <c r="K55493" s="2"/>
    </row>
    <row r="55494" spans="4:11">
      <c r="D55494" s="1"/>
      <c r="E55494" s="1"/>
      <c r="F55494" s="1"/>
      <c r="G55494" s="1"/>
      <c r="J55494" s="2"/>
      <c r="K55494" s="2"/>
    </row>
    <row r="55495" spans="4:11">
      <c r="D55495" s="1"/>
      <c r="E55495" s="1"/>
      <c r="F55495" s="1"/>
      <c r="G55495" s="1"/>
      <c r="J55495" s="2"/>
      <c r="K55495" s="2"/>
    </row>
    <row r="55496" spans="4:11">
      <c r="D55496" s="1"/>
      <c r="E55496" s="1"/>
      <c r="F55496" s="1"/>
      <c r="G55496" s="1"/>
      <c r="J55496" s="2"/>
      <c r="K55496" s="2"/>
    </row>
    <row r="55497" spans="4:11">
      <c r="D55497" s="1"/>
      <c r="E55497" s="1"/>
      <c r="F55497" s="1"/>
      <c r="G55497" s="1"/>
      <c r="J55497" s="2"/>
      <c r="K55497" s="2"/>
    </row>
    <row r="55498" spans="4:11">
      <c r="D55498" s="1"/>
      <c r="E55498" s="1"/>
      <c r="F55498" s="1"/>
      <c r="G55498" s="1"/>
      <c r="J55498" s="2"/>
      <c r="K55498" s="2"/>
    </row>
    <row r="55499" spans="4:11">
      <c r="D55499" s="1"/>
      <c r="E55499" s="1"/>
      <c r="F55499" s="1"/>
      <c r="G55499" s="1"/>
      <c r="J55499" s="2"/>
      <c r="K55499" s="2"/>
    </row>
    <row r="55500" spans="4:11">
      <c r="D55500" s="1"/>
      <c r="E55500" s="1"/>
      <c r="F55500" s="1"/>
      <c r="G55500" s="1"/>
      <c r="J55500" s="2"/>
      <c r="K55500" s="2"/>
    </row>
    <row r="55501" spans="4:11">
      <c r="D55501" s="1"/>
      <c r="E55501" s="1"/>
      <c r="F55501" s="1"/>
      <c r="G55501" s="1"/>
      <c r="J55501" s="2"/>
      <c r="K55501" s="2"/>
    </row>
    <row r="55502" spans="4:11">
      <c r="D55502" s="1"/>
      <c r="E55502" s="1"/>
      <c r="F55502" s="1"/>
      <c r="G55502" s="1"/>
      <c r="J55502" s="2"/>
      <c r="K55502" s="2"/>
    </row>
    <row r="55503" spans="4:11">
      <c r="D55503" s="1"/>
      <c r="E55503" s="1"/>
      <c r="F55503" s="1"/>
      <c r="G55503" s="1"/>
      <c r="J55503" s="2"/>
      <c r="K55503" s="2"/>
    </row>
    <row r="55504" spans="4:11">
      <c r="D55504" s="1"/>
      <c r="E55504" s="1"/>
      <c r="F55504" s="1"/>
      <c r="G55504" s="1"/>
      <c r="J55504" s="2"/>
      <c r="K55504" s="2"/>
    </row>
    <row r="55505" spans="4:11">
      <c r="D55505" s="1"/>
      <c r="E55505" s="1"/>
      <c r="F55505" s="1"/>
      <c r="G55505" s="1"/>
      <c r="J55505" s="2"/>
      <c r="K55505" s="2"/>
    </row>
    <row r="55506" spans="4:11">
      <c r="D55506" s="1"/>
      <c r="E55506" s="1"/>
      <c r="F55506" s="1"/>
      <c r="G55506" s="1"/>
      <c r="J55506" s="2"/>
      <c r="K55506" s="2"/>
    </row>
    <row r="55507" spans="4:11">
      <c r="D55507" s="1"/>
      <c r="E55507" s="1"/>
      <c r="F55507" s="1"/>
      <c r="G55507" s="1"/>
      <c r="J55507" s="2"/>
      <c r="K55507" s="2"/>
    </row>
    <row r="55508" spans="4:11">
      <c r="D55508" s="1"/>
      <c r="E55508" s="1"/>
      <c r="F55508" s="1"/>
      <c r="G55508" s="1"/>
      <c r="J55508" s="2"/>
      <c r="K55508" s="2"/>
    </row>
    <row r="55509" spans="4:11">
      <c r="D55509" s="1"/>
      <c r="E55509" s="1"/>
      <c r="F55509" s="1"/>
      <c r="G55509" s="1"/>
      <c r="J55509" s="2"/>
      <c r="K55509" s="2"/>
    </row>
    <row r="55510" spans="4:11">
      <c r="D55510" s="1"/>
      <c r="E55510" s="1"/>
      <c r="F55510" s="1"/>
      <c r="G55510" s="1"/>
      <c r="J55510" s="2"/>
      <c r="K55510" s="2"/>
    </row>
    <row r="55511" spans="4:11">
      <c r="D55511" s="1"/>
      <c r="E55511" s="1"/>
      <c r="F55511" s="1"/>
      <c r="G55511" s="1"/>
      <c r="J55511" s="2"/>
      <c r="K55511" s="2"/>
    </row>
    <row r="55512" spans="4:11">
      <c r="D55512" s="1"/>
      <c r="E55512" s="1"/>
      <c r="F55512" s="1"/>
      <c r="G55512" s="1"/>
      <c r="J55512" s="2"/>
      <c r="K55512" s="2"/>
    </row>
    <row r="55513" spans="4:11">
      <c r="D55513" s="1"/>
      <c r="E55513" s="1"/>
      <c r="F55513" s="1"/>
      <c r="G55513" s="1"/>
      <c r="J55513" s="2"/>
      <c r="K55513" s="2"/>
    </row>
    <row r="55514" spans="4:11">
      <c r="D55514" s="1"/>
      <c r="E55514" s="1"/>
      <c r="F55514" s="1"/>
      <c r="G55514" s="1"/>
      <c r="J55514" s="2"/>
      <c r="K55514" s="2"/>
    </row>
    <row r="55515" spans="4:11">
      <c r="D55515" s="1"/>
      <c r="E55515" s="1"/>
      <c r="F55515" s="1"/>
      <c r="G55515" s="1"/>
      <c r="J55515" s="2"/>
      <c r="K55515" s="2"/>
    </row>
    <row r="55516" spans="4:11">
      <c r="D55516" s="1"/>
      <c r="E55516" s="1"/>
      <c r="F55516" s="1"/>
      <c r="G55516" s="1"/>
      <c r="J55516" s="2"/>
      <c r="K55516" s="2"/>
    </row>
    <row r="55517" spans="4:11">
      <c r="D55517" s="1"/>
      <c r="E55517" s="1"/>
      <c r="F55517" s="1"/>
      <c r="G55517" s="1"/>
      <c r="J55517" s="2"/>
      <c r="K55517" s="2"/>
    </row>
    <row r="55518" spans="4:11">
      <c r="D55518" s="1"/>
      <c r="E55518" s="1"/>
      <c r="F55518" s="1"/>
      <c r="G55518" s="1"/>
      <c r="J55518" s="2"/>
      <c r="K55518" s="2"/>
    </row>
    <row r="55519" spans="4:11">
      <c r="D55519" s="1"/>
      <c r="E55519" s="1"/>
      <c r="F55519" s="1"/>
      <c r="G55519" s="1"/>
      <c r="J55519" s="2"/>
      <c r="K55519" s="2"/>
    </row>
    <row r="55520" spans="4:11">
      <c r="D55520" s="1"/>
      <c r="E55520" s="1"/>
      <c r="F55520" s="1"/>
      <c r="G55520" s="1"/>
      <c r="J55520" s="2"/>
      <c r="K55520" s="2"/>
    </row>
    <row r="55521" spans="4:11">
      <c r="D55521" s="1"/>
      <c r="E55521" s="1"/>
      <c r="F55521" s="1"/>
      <c r="G55521" s="1"/>
      <c r="J55521" s="2"/>
      <c r="K55521" s="2"/>
    </row>
    <row r="55522" spans="4:11">
      <c r="D55522" s="1"/>
      <c r="E55522" s="1"/>
      <c r="F55522" s="1"/>
      <c r="G55522" s="1"/>
      <c r="J55522" s="2"/>
      <c r="K55522" s="2"/>
    </row>
    <row r="55523" spans="4:11">
      <c r="D55523" s="1"/>
      <c r="E55523" s="1"/>
      <c r="F55523" s="1"/>
      <c r="G55523" s="1"/>
      <c r="J55523" s="2"/>
      <c r="K55523" s="2"/>
    </row>
    <row r="55524" spans="4:11">
      <c r="D55524" s="1"/>
      <c r="E55524" s="1"/>
      <c r="F55524" s="1"/>
      <c r="G55524" s="1"/>
      <c r="J55524" s="2"/>
      <c r="K55524" s="2"/>
    </row>
    <row r="55525" spans="4:11">
      <c r="D55525" s="1"/>
      <c r="E55525" s="1"/>
      <c r="F55525" s="1"/>
      <c r="G55525" s="1"/>
      <c r="J55525" s="2"/>
      <c r="K55525" s="2"/>
    </row>
    <row r="55526" spans="4:11">
      <c r="D55526" s="1"/>
      <c r="E55526" s="1"/>
      <c r="F55526" s="1"/>
      <c r="G55526" s="1"/>
      <c r="J55526" s="2"/>
      <c r="K55526" s="2"/>
    </row>
    <row r="55527" spans="4:11">
      <c r="D55527" s="1"/>
      <c r="E55527" s="1"/>
      <c r="F55527" s="1"/>
      <c r="G55527" s="1"/>
      <c r="J55527" s="2"/>
      <c r="K55527" s="2"/>
    </row>
    <row r="55528" spans="4:11">
      <c r="D55528" s="1"/>
      <c r="E55528" s="1"/>
      <c r="F55528" s="1"/>
      <c r="G55528" s="1"/>
      <c r="J55528" s="2"/>
      <c r="K55528" s="2"/>
    </row>
    <row r="55529" spans="4:11">
      <c r="D55529" s="1"/>
      <c r="E55529" s="1"/>
      <c r="F55529" s="1"/>
      <c r="G55529" s="1"/>
      <c r="J55529" s="2"/>
      <c r="K55529" s="2"/>
    </row>
    <row r="55530" spans="4:11">
      <c r="D55530" s="1"/>
      <c r="E55530" s="1"/>
      <c r="F55530" s="1"/>
      <c r="G55530" s="1"/>
      <c r="J55530" s="2"/>
      <c r="K55530" s="2"/>
    </row>
    <row r="55531" spans="4:11">
      <c r="D55531" s="1"/>
      <c r="E55531" s="1"/>
      <c r="F55531" s="1"/>
      <c r="G55531" s="1"/>
      <c r="J55531" s="2"/>
      <c r="K55531" s="2"/>
    </row>
    <row r="55532" spans="4:11">
      <c r="D55532" s="1"/>
      <c r="E55532" s="1"/>
      <c r="F55532" s="1"/>
      <c r="G55532" s="1"/>
      <c r="J55532" s="2"/>
      <c r="K55532" s="2"/>
    </row>
    <row r="55533" spans="4:11">
      <c r="D55533" s="1"/>
      <c r="E55533" s="1"/>
      <c r="F55533" s="1"/>
      <c r="G55533" s="1"/>
      <c r="J55533" s="2"/>
      <c r="K55533" s="2"/>
    </row>
    <row r="55534" spans="4:11">
      <c r="D55534" s="1"/>
      <c r="E55534" s="1"/>
      <c r="F55534" s="1"/>
      <c r="G55534" s="1"/>
      <c r="J55534" s="2"/>
      <c r="K55534" s="2"/>
    </row>
    <row r="55535" spans="4:11">
      <c r="D55535" s="1"/>
      <c r="E55535" s="1"/>
      <c r="F55535" s="1"/>
      <c r="G55535" s="1"/>
      <c r="J55535" s="2"/>
      <c r="K55535" s="2"/>
    </row>
    <row r="55536" spans="4:11">
      <c r="D55536" s="1"/>
      <c r="E55536" s="1"/>
      <c r="F55536" s="1"/>
      <c r="G55536" s="1"/>
      <c r="J55536" s="2"/>
      <c r="K55536" s="2"/>
    </row>
    <row r="55537" spans="4:11">
      <c r="D55537" s="1"/>
      <c r="E55537" s="1"/>
      <c r="F55537" s="1"/>
      <c r="G55537" s="1"/>
      <c r="J55537" s="2"/>
      <c r="K55537" s="2"/>
    </row>
    <row r="55538" spans="4:11">
      <c r="D55538" s="1"/>
      <c r="E55538" s="1"/>
      <c r="F55538" s="1"/>
      <c r="G55538" s="1"/>
      <c r="J55538" s="2"/>
      <c r="K55538" s="2"/>
    </row>
    <row r="55539" spans="4:11">
      <c r="D55539" s="1"/>
      <c r="E55539" s="1"/>
      <c r="F55539" s="1"/>
      <c r="G55539" s="1"/>
      <c r="J55539" s="2"/>
      <c r="K55539" s="2"/>
    </row>
    <row r="55540" spans="4:11">
      <c r="D55540" s="1"/>
      <c r="E55540" s="1"/>
      <c r="F55540" s="1"/>
      <c r="G55540" s="1"/>
      <c r="J55540" s="2"/>
      <c r="K55540" s="2"/>
    </row>
    <row r="55541" spans="4:11">
      <c r="D55541" s="1"/>
      <c r="E55541" s="1"/>
      <c r="F55541" s="1"/>
      <c r="G55541" s="1"/>
      <c r="J55541" s="2"/>
      <c r="K55541" s="2"/>
    </row>
    <row r="55542" spans="4:11">
      <c r="D55542" s="1"/>
      <c r="E55542" s="1"/>
      <c r="F55542" s="1"/>
      <c r="G55542" s="1"/>
      <c r="J55542" s="2"/>
      <c r="K55542" s="2"/>
    </row>
    <row r="55543" spans="4:11">
      <c r="D55543" s="1"/>
      <c r="E55543" s="1"/>
      <c r="F55543" s="1"/>
      <c r="G55543" s="1"/>
      <c r="J55543" s="2"/>
      <c r="K55543" s="2"/>
    </row>
    <row r="55544" spans="4:11">
      <c r="D55544" s="1"/>
      <c r="E55544" s="1"/>
      <c r="F55544" s="1"/>
      <c r="G55544" s="1"/>
      <c r="J55544" s="2"/>
      <c r="K55544" s="2"/>
    </row>
    <row r="55545" spans="4:11">
      <c r="D55545" s="1"/>
      <c r="E55545" s="1"/>
      <c r="F55545" s="1"/>
      <c r="G55545" s="1"/>
      <c r="J55545" s="2"/>
      <c r="K55545" s="2"/>
    </row>
    <row r="55546" spans="4:11">
      <c r="D55546" s="1"/>
      <c r="E55546" s="1"/>
      <c r="F55546" s="1"/>
      <c r="G55546" s="1"/>
      <c r="J55546" s="2"/>
      <c r="K55546" s="2"/>
    </row>
    <row r="55547" spans="4:11">
      <c r="D55547" s="1"/>
      <c r="E55547" s="1"/>
      <c r="F55547" s="1"/>
      <c r="G55547" s="1"/>
      <c r="J55547" s="2"/>
      <c r="K55547" s="2"/>
    </row>
    <row r="55548" spans="4:11">
      <c r="D55548" s="1"/>
      <c r="E55548" s="1"/>
      <c r="F55548" s="1"/>
      <c r="G55548" s="1"/>
      <c r="J55548" s="2"/>
      <c r="K55548" s="2"/>
    </row>
    <row r="55549" spans="4:11">
      <c r="D55549" s="1"/>
      <c r="E55549" s="1"/>
      <c r="F55549" s="1"/>
      <c r="G55549" s="1"/>
      <c r="J55549" s="2"/>
      <c r="K55549" s="2"/>
    </row>
    <row r="55550" spans="4:11">
      <c r="D55550" s="1"/>
      <c r="E55550" s="1"/>
      <c r="F55550" s="1"/>
      <c r="G55550" s="1"/>
      <c r="J55550" s="2"/>
      <c r="K55550" s="2"/>
    </row>
    <row r="55551" spans="4:11">
      <c r="D55551" s="1"/>
      <c r="E55551" s="1"/>
      <c r="F55551" s="1"/>
      <c r="G55551" s="1"/>
      <c r="J55551" s="2"/>
      <c r="K55551" s="2"/>
    </row>
    <row r="55552" spans="4:11">
      <c r="D55552" s="1"/>
      <c r="E55552" s="1"/>
      <c r="F55552" s="1"/>
      <c r="G55552" s="1"/>
      <c r="J55552" s="2"/>
      <c r="K55552" s="2"/>
    </row>
    <row r="55553" spans="4:11">
      <c r="D55553" s="1"/>
      <c r="E55553" s="1"/>
      <c r="F55553" s="1"/>
      <c r="G55553" s="1"/>
      <c r="J55553" s="2"/>
      <c r="K55553" s="2"/>
    </row>
    <row r="55554" spans="4:11">
      <c r="D55554" s="1"/>
      <c r="E55554" s="1"/>
      <c r="F55554" s="1"/>
      <c r="G55554" s="1"/>
      <c r="J55554" s="2"/>
      <c r="K55554" s="2"/>
    </row>
    <row r="55555" spans="4:11">
      <c r="D55555" s="1"/>
      <c r="E55555" s="1"/>
      <c r="F55555" s="1"/>
      <c r="G55555" s="1"/>
      <c r="J55555" s="2"/>
      <c r="K55555" s="2"/>
    </row>
    <row r="55556" spans="4:11">
      <c r="D55556" s="1"/>
      <c r="E55556" s="1"/>
      <c r="F55556" s="1"/>
      <c r="G55556" s="1"/>
      <c r="J55556" s="2"/>
      <c r="K55556" s="2"/>
    </row>
    <row r="55557" spans="4:11">
      <c r="D55557" s="1"/>
      <c r="E55557" s="1"/>
      <c r="F55557" s="1"/>
      <c r="G55557" s="1"/>
      <c r="J55557" s="2"/>
      <c r="K55557" s="2"/>
    </row>
    <row r="55558" spans="4:11">
      <c r="D55558" s="1"/>
      <c r="E55558" s="1"/>
      <c r="F55558" s="1"/>
      <c r="G55558" s="1"/>
      <c r="J55558" s="2"/>
      <c r="K55558" s="2"/>
    </row>
    <row r="55559" spans="4:11">
      <c r="D55559" s="1"/>
      <c r="E55559" s="1"/>
      <c r="F55559" s="1"/>
      <c r="G55559" s="1"/>
      <c r="J55559" s="2"/>
      <c r="K55559" s="2"/>
    </row>
    <row r="55560" spans="4:11">
      <c r="D55560" s="1"/>
      <c r="E55560" s="1"/>
      <c r="F55560" s="1"/>
      <c r="G55560" s="1"/>
      <c r="J55560" s="2"/>
      <c r="K55560" s="2"/>
    </row>
    <row r="55561" spans="4:11">
      <c r="D55561" s="1"/>
      <c r="E55561" s="1"/>
      <c r="F55561" s="1"/>
      <c r="G55561" s="1"/>
      <c r="J55561" s="2"/>
      <c r="K55561" s="2"/>
    </row>
    <row r="55562" spans="4:11">
      <c r="D55562" s="1"/>
      <c r="E55562" s="1"/>
      <c r="F55562" s="1"/>
      <c r="G55562" s="1"/>
      <c r="J55562" s="2"/>
      <c r="K55562" s="2"/>
    </row>
    <row r="55563" spans="4:11">
      <c r="D55563" s="1"/>
      <c r="E55563" s="1"/>
      <c r="F55563" s="1"/>
      <c r="G55563" s="1"/>
      <c r="J55563" s="2"/>
      <c r="K55563" s="2"/>
    </row>
    <row r="55564" spans="4:11">
      <c r="D55564" s="1"/>
      <c r="E55564" s="1"/>
      <c r="F55564" s="1"/>
      <c r="G55564" s="1"/>
      <c r="J55564" s="2"/>
      <c r="K55564" s="2"/>
    </row>
    <row r="55565" spans="4:11">
      <c r="D55565" s="1"/>
      <c r="E55565" s="1"/>
      <c r="F55565" s="1"/>
      <c r="G55565" s="1"/>
      <c r="J55565" s="2"/>
      <c r="K55565" s="2"/>
    </row>
    <row r="55566" spans="4:11">
      <c r="D55566" s="1"/>
      <c r="E55566" s="1"/>
      <c r="F55566" s="1"/>
      <c r="G55566" s="1"/>
      <c r="J55566" s="2"/>
      <c r="K55566" s="2"/>
    </row>
    <row r="55567" spans="4:11">
      <c r="D55567" s="1"/>
      <c r="E55567" s="1"/>
      <c r="F55567" s="1"/>
      <c r="G55567" s="1"/>
      <c r="J55567" s="2"/>
      <c r="K55567" s="2"/>
    </row>
    <row r="55568" spans="4:11">
      <c r="D55568" s="1"/>
      <c r="E55568" s="1"/>
      <c r="F55568" s="1"/>
      <c r="G55568" s="1"/>
      <c r="J55568" s="2"/>
      <c r="K55568" s="2"/>
    </row>
    <row r="55569" spans="4:11">
      <c r="D55569" s="1"/>
      <c r="E55569" s="1"/>
      <c r="F55569" s="1"/>
      <c r="G55569" s="1"/>
      <c r="J55569" s="2"/>
      <c r="K55569" s="2"/>
    </row>
    <row r="55570" spans="4:11">
      <c r="D55570" s="1"/>
      <c r="E55570" s="1"/>
      <c r="F55570" s="1"/>
      <c r="G55570" s="1"/>
      <c r="J55570" s="2"/>
      <c r="K55570" s="2"/>
    </row>
    <row r="55571" spans="4:11">
      <c r="D55571" s="1"/>
      <c r="E55571" s="1"/>
      <c r="F55571" s="1"/>
      <c r="G55571" s="1"/>
      <c r="J55571" s="2"/>
      <c r="K55571" s="2"/>
    </row>
    <row r="55572" spans="4:11">
      <c r="D55572" s="1"/>
      <c r="E55572" s="1"/>
      <c r="F55572" s="1"/>
      <c r="G55572" s="1"/>
      <c r="J55572" s="2"/>
      <c r="K55572" s="2"/>
    </row>
    <row r="55573" spans="4:11">
      <c r="D55573" s="1"/>
      <c r="E55573" s="1"/>
      <c r="F55573" s="1"/>
      <c r="G55573" s="1"/>
      <c r="J55573" s="2"/>
      <c r="K55573" s="2"/>
    </row>
    <row r="55574" spans="4:11">
      <c r="D55574" s="1"/>
      <c r="E55574" s="1"/>
      <c r="F55574" s="1"/>
      <c r="G55574" s="1"/>
      <c r="J55574" s="2"/>
      <c r="K55574" s="2"/>
    </row>
    <row r="55575" spans="4:11">
      <c r="D55575" s="1"/>
      <c r="E55575" s="1"/>
      <c r="F55575" s="1"/>
      <c r="G55575" s="1"/>
      <c r="J55575" s="2"/>
      <c r="K55575" s="2"/>
    </row>
    <row r="55576" spans="4:11">
      <c r="D55576" s="1"/>
      <c r="E55576" s="1"/>
      <c r="F55576" s="1"/>
      <c r="G55576" s="1"/>
      <c r="J55576" s="2"/>
      <c r="K55576" s="2"/>
    </row>
    <row r="55577" spans="4:11">
      <c r="D55577" s="1"/>
      <c r="E55577" s="1"/>
      <c r="F55577" s="1"/>
      <c r="G55577" s="1"/>
      <c r="J55577" s="2"/>
      <c r="K55577" s="2"/>
    </row>
    <row r="55578" spans="4:11">
      <c r="D55578" s="1"/>
      <c r="E55578" s="1"/>
      <c r="F55578" s="1"/>
      <c r="G55578" s="1"/>
      <c r="J55578" s="2"/>
      <c r="K55578" s="2"/>
    </row>
    <row r="55579" spans="4:11">
      <c r="D55579" s="1"/>
      <c r="E55579" s="1"/>
      <c r="F55579" s="1"/>
      <c r="G55579" s="1"/>
      <c r="J55579" s="2"/>
      <c r="K55579" s="2"/>
    </row>
    <row r="55580" spans="4:11">
      <c r="D55580" s="1"/>
      <c r="E55580" s="1"/>
      <c r="F55580" s="1"/>
      <c r="G55580" s="1"/>
      <c r="J55580" s="2"/>
      <c r="K55580" s="2"/>
    </row>
    <row r="55581" spans="4:11">
      <c r="D55581" s="1"/>
      <c r="E55581" s="1"/>
      <c r="F55581" s="1"/>
      <c r="G55581" s="1"/>
      <c r="J55581" s="2"/>
      <c r="K55581" s="2"/>
    </row>
    <row r="55582" spans="4:11">
      <c r="D55582" s="1"/>
      <c r="E55582" s="1"/>
      <c r="F55582" s="1"/>
      <c r="G55582" s="1"/>
      <c r="J55582" s="2"/>
      <c r="K55582" s="2"/>
    </row>
    <row r="55583" spans="4:11">
      <c r="D55583" s="1"/>
      <c r="E55583" s="1"/>
      <c r="F55583" s="1"/>
      <c r="G55583" s="1"/>
      <c r="J55583" s="2"/>
      <c r="K55583" s="2"/>
    </row>
    <row r="55584" spans="4:11">
      <c r="D55584" s="1"/>
      <c r="E55584" s="1"/>
      <c r="F55584" s="1"/>
      <c r="G55584" s="1"/>
      <c r="J55584" s="2"/>
      <c r="K55584" s="2"/>
    </row>
    <row r="55585" spans="4:11">
      <c r="D55585" s="1"/>
      <c r="E55585" s="1"/>
      <c r="F55585" s="1"/>
      <c r="G55585" s="1"/>
      <c r="J55585" s="2"/>
      <c r="K55585" s="2"/>
    </row>
    <row r="55586" spans="4:11">
      <c r="D55586" s="1"/>
      <c r="E55586" s="1"/>
      <c r="F55586" s="1"/>
      <c r="G55586" s="1"/>
      <c r="J55586" s="2"/>
      <c r="K55586" s="2"/>
    </row>
    <row r="55587" spans="4:11">
      <c r="D55587" s="1"/>
      <c r="E55587" s="1"/>
      <c r="F55587" s="1"/>
      <c r="G55587" s="1"/>
      <c r="J55587" s="2"/>
      <c r="K55587" s="2"/>
    </row>
    <row r="55588" spans="4:11">
      <c r="D55588" s="1"/>
      <c r="E55588" s="1"/>
      <c r="F55588" s="1"/>
      <c r="G55588" s="1"/>
      <c r="J55588" s="2"/>
      <c r="K55588" s="2"/>
    </row>
    <row r="55589" spans="4:11">
      <c r="D55589" s="1"/>
      <c r="E55589" s="1"/>
      <c r="F55589" s="1"/>
      <c r="G55589" s="1"/>
      <c r="J55589" s="2"/>
      <c r="K55589" s="2"/>
    </row>
    <row r="55590" spans="4:11">
      <c r="D55590" s="1"/>
      <c r="E55590" s="1"/>
      <c r="F55590" s="1"/>
      <c r="G55590" s="1"/>
      <c r="J55590" s="2"/>
      <c r="K55590" s="2"/>
    </row>
    <row r="55591" spans="4:11">
      <c r="D55591" s="1"/>
      <c r="E55591" s="1"/>
      <c r="F55591" s="1"/>
      <c r="G55591" s="1"/>
      <c r="J55591" s="2"/>
      <c r="K55591" s="2"/>
    </row>
    <row r="55592" spans="4:11">
      <c r="D55592" s="1"/>
      <c r="E55592" s="1"/>
      <c r="F55592" s="1"/>
      <c r="G55592" s="1"/>
      <c r="J55592" s="2"/>
      <c r="K55592" s="2"/>
    </row>
    <row r="55593" spans="4:11">
      <c r="D55593" s="1"/>
      <c r="E55593" s="1"/>
      <c r="F55593" s="1"/>
      <c r="G55593" s="1"/>
      <c r="J55593" s="2"/>
      <c r="K55593" s="2"/>
    </row>
    <row r="55594" spans="4:11">
      <c r="D55594" s="1"/>
      <c r="E55594" s="1"/>
      <c r="F55594" s="1"/>
      <c r="G55594" s="1"/>
      <c r="J55594" s="2"/>
      <c r="K55594" s="2"/>
    </row>
    <row r="55595" spans="4:11">
      <c r="D55595" s="1"/>
      <c r="E55595" s="1"/>
      <c r="F55595" s="1"/>
      <c r="G55595" s="1"/>
      <c r="J55595" s="2"/>
      <c r="K55595" s="2"/>
    </row>
    <row r="55596" spans="4:11">
      <c r="D55596" s="1"/>
      <c r="E55596" s="1"/>
      <c r="F55596" s="1"/>
      <c r="G55596" s="1"/>
      <c r="J55596" s="2"/>
      <c r="K55596" s="2"/>
    </row>
    <row r="55597" spans="4:11">
      <c r="D55597" s="1"/>
      <c r="E55597" s="1"/>
      <c r="F55597" s="1"/>
      <c r="G55597" s="1"/>
      <c r="J55597" s="2"/>
      <c r="K55597" s="2"/>
    </row>
    <row r="55598" spans="4:11">
      <c r="D55598" s="1"/>
      <c r="E55598" s="1"/>
      <c r="F55598" s="1"/>
      <c r="G55598" s="1"/>
      <c r="J55598" s="2"/>
      <c r="K55598" s="2"/>
    </row>
    <row r="55599" spans="4:11">
      <c r="D55599" s="1"/>
      <c r="E55599" s="1"/>
      <c r="F55599" s="1"/>
      <c r="G55599" s="1"/>
      <c r="J55599" s="2"/>
      <c r="K55599" s="2"/>
    </row>
    <row r="55600" spans="4:11">
      <c r="D55600" s="1"/>
      <c r="E55600" s="1"/>
      <c r="F55600" s="1"/>
      <c r="G55600" s="1"/>
      <c r="J55600" s="2"/>
      <c r="K55600" s="2"/>
    </row>
    <row r="55601" spans="4:11">
      <c r="D55601" s="1"/>
      <c r="E55601" s="1"/>
      <c r="F55601" s="1"/>
      <c r="G55601" s="1"/>
      <c r="J55601" s="2"/>
      <c r="K55601" s="2"/>
    </row>
    <row r="55602" spans="4:11">
      <c r="D55602" s="1"/>
      <c r="E55602" s="1"/>
      <c r="F55602" s="1"/>
      <c r="G55602" s="1"/>
      <c r="J55602" s="2"/>
      <c r="K55602" s="2"/>
    </row>
    <row r="55603" spans="4:11">
      <c r="D55603" s="1"/>
      <c r="E55603" s="1"/>
      <c r="F55603" s="1"/>
      <c r="G55603" s="1"/>
      <c r="J55603" s="2"/>
      <c r="K55603" s="2"/>
    </row>
    <row r="55604" spans="4:11">
      <c r="D55604" s="1"/>
      <c r="E55604" s="1"/>
      <c r="F55604" s="1"/>
      <c r="G55604" s="1"/>
      <c r="J55604" s="2"/>
      <c r="K55604" s="2"/>
    </row>
    <row r="55605" spans="4:11">
      <c r="D55605" s="1"/>
      <c r="E55605" s="1"/>
      <c r="F55605" s="1"/>
      <c r="G55605" s="1"/>
      <c r="J55605" s="2"/>
      <c r="K55605" s="2"/>
    </row>
    <row r="55606" spans="4:11">
      <c r="D55606" s="1"/>
      <c r="E55606" s="1"/>
      <c r="F55606" s="1"/>
      <c r="G55606" s="1"/>
      <c r="J55606" s="2"/>
      <c r="K55606" s="2"/>
    </row>
    <row r="55607" spans="4:11">
      <c r="D55607" s="1"/>
      <c r="E55607" s="1"/>
      <c r="F55607" s="1"/>
      <c r="G55607" s="1"/>
      <c r="J55607" s="2"/>
      <c r="K55607" s="2"/>
    </row>
    <row r="55608" spans="4:11">
      <c r="D55608" s="1"/>
      <c r="E55608" s="1"/>
      <c r="F55608" s="1"/>
      <c r="G55608" s="1"/>
      <c r="J55608" s="2"/>
      <c r="K55608" s="2"/>
    </row>
    <row r="55609" spans="4:11">
      <c r="D55609" s="1"/>
      <c r="E55609" s="1"/>
      <c r="F55609" s="1"/>
      <c r="G55609" s="1"/>
      <c r="J55609" s="2"/>
      <c r="K55609" s="2"/>
    </row>
    <row r="55610" spans="4:11">
      <c r="D55610" s="1"/>
      <c r="E55610" s="1"/>
      <c r="F55610" s="1"/>
      <c r="G55610" s="1"/>
      <c r="J55610" s="2"/>
      <c r="K55610" s="2"/>
    </row>
    <row r="55611" spans="4:11">
      <c r="D55611" s="1"/>
      <c r="E55611" s="1"/>
      <c r="F55611" s="1"/>
      <c r="G55611" s="1"/>
      <c r="J55611" s="2"/>
      <c r="K55611" s="2"/>
    </row>
    <row r="55612" spans="4:11">
      <c r="D55612" s="1"/>
      <c r="E55612" s="1"/>
      <c r="F55612" s="1"/>
      <c r="G55612" s="1"/>
      <c r="J55612" s="2"/>
      <c r="K55612" s="2"/>
    </row>
    <row r="55613" spans="4:11">
      <c r="D55613" s="1"/>
      <c r="E55613" s="1"/>
      <c r="F55613" s="1"/>
      <c r="G55613" s="1"/>
      <c r="J55613" s="2"/>
      <c r="K55613" s="2"/>
    </row>
    <row r="55614" spans="4:11">
      <c r="D55614" s="1"/>
      <c r="E55614" s="1"/>
      <c r="F55614" s="1"/>
      <c r="G55614" s="1"/>
      <c r="J55614" s="2"/>
      <c r="K55614" s="2"/>
    </row>
    <row r="55615" spans="4:11">
      <c r="D55615" s="1"/>
      <c r="E55615" s="1"/>
      <c r="F55615" s="1"/>
      <c r="G55615" s="1"/>
      <c r="J55615" s="2"/>
      <c r="K55615" s="2"/>
    </row>
    <row r="55616" spans="4:11">
      <c r="D55616" s="1"/>
      <c r="E55616" s="1"/>
      <c r="F55616" s="1"/>
      <c r="G55616" s="1"/>
      <c r="J55616" s="2"/>
      <c r="K55616" s="2"/>
    </row>
    <row r="55617" spans="4:11">
      <c r="D55617" s="1"/>
      <c r="E55617" s="1"/>
      <c r="F55617" s="1"/>
      <c r="G55617" s="1"/>
      <c r="J55617" s="2"/>
      <c r="K55617" s="2"/>
    </row>
    <row r="55618" spans="4:11">
      <c r="D55618" s="1"/>
      <c r="E55618" s="1"/>
      <c r="F55618" s="1"/>
      <c r="G55618" s="1"/>
      <c r="J55618" s="2"/>
      <c r="K55618" s="2"/>
    </row>
    <row r="55619" spans="4:11">
      <c r="D55619" s="1"/>
      <c r="E55619" s="1"/>
      <c r="F55619" s="1"/>
      <c r="G55619" s="1"/>
      <c r="J55619" s="2"/>
      <c r="K55619" s="2"/>
    </row>
    <row r="55620" spans="4:11">
      <c r="D55620" s="1"/>
      <c r="E55620" s="1"/>
      <c r="F55620" s="1"/>
      <c r="G55620" s="1"/>
      <c r="J55620" s="2"/>
      <c r="K55620" s="2"/>
    </row>
    <row r="55621" spans="4:11">
      <c r="D55621" s="1"/>
      <c r="E55621" s="1"/>
      <c r="F55621" s="1"/>
      <c r="G55621" s="1"/>
      <c r="J55621" s="2"/>
      <c r="K55621" s="2"/>
    </row>
    <row r="55622" spans="4:11">
      <c r="D55622" s="1"/>
      <c r="E55622" s="1"/>
      <c r="F55622" s="1"/>
      <c r="G55622" s="1"/>
      <c r="J55622" s="2"/>
      <c r="K55622" s="2"/>
    </row>
    <row r="55623" spans="4:11">
      <c r="D55623" s="1"/>
      <c r="E55623" s="1"/>
      <c r="F55623" s="1"/>
      <c r="G55623" s="1"/>
      <c r="J55623" s="2"/>
      <c r="K55623" s="2"/>
    </row>
    <row r="55624" spans="4:11">
      <c r="D55624" s="1"/>
      <c r="E55624" s="1"/>
      <c r="F55624" s="1"/>
      <c r="G55624" s="1"/>
      <c r="J55624" s="2"/>
      <c r="K55624" s="2"/>
    </row>
    <row r="55625" spans="4:11">
      <c r="D55625" s="1"/>
      <c r="E55625" s="1"/>
      <c r="F55625" s="1"/>
      <c r="G55625" s="1"/>
      <c r="J55625" s="2"/>
      <c r="K55625" s="2"/>
    </row>
    <row r="55626" spans="4:11">
      <c r="D55626" s="1"/>
      <c r="E55626" s="1"/>
      <c r="F55626" s="1"/>
      <c r="G55626" s="1"/>
      <c r="J55626" s="2"/>
      <c r="K55626" s="2"/>
    </row>
    <row r="55627" spans="4:11">
      <c r="D55627" s="1"/>
      <c r="E55627" s="1"/>
      <c r="F55627" s="1"/>
      <c r="G55627" s="1"/>
      <c r="J55627" s="2"/>
      <c r="K55627" s="2"/>
    </row>
    <row r="55628" spans="4:11">
      <c r="D55628" s="1"/>
      <c r="E55628" s="1"/>
      <c r="F55628" s="1"/>
      <c r="G55628" s="1"/>
      <c r="J55628" s="2"/>
      <c r="K55628" s="2"/>
    </row>
    <row r="55629" spans="4:11">
      <c r="D55629" s="1"/>
      <c r="E55629" s="1"/>
      <c r="F55629" s="1"/>
      <c r="G55629" s="1"/>
      <c r="J55629" s="2"/>
      <c r="K55629" s="2"/>
    </row>
    <row r="55630" spans="4:11">
      <c r="D55630" s="1"/>
      <c r="E55630" s="1"/>
      <c r="F55630" s="1"/>
      <c r="G55630" s="1"/>
      <c r="J55630" s="2"/>
      <c r="K55630" s="2"/>
    </row>
    <row r="55631" spans="4:11">
      <c r="D55631" s="1"/>
      <c r="E55631" s="1"/>
      <c r="F55631" s="1"/>
      <c r="G55631" s="1"/>
      <c r="J55631" s="2"/>
      <c r="K55631" s="2"/>
    </row>
    <row r="55632" spans="4:11">
      <c r="D55632" s="1"/>
      <c r="E55632" s="1"/>
      <c r="F55632" s="1"/>
      <c r="G55632" s="1"/>
      <c r="J55632" s="2"/>
      <c r="K55632" s="2"/>
    </row>
    <row r="55633" spans="4:11">
      <c r="D55633" s="1"/>
      <c r="E55633" s="1"/>
      <c r="F55633" s="1"/>
      <c r="G55633" s="1"/>
      <c r="J55633" s="2"/>
      <c r="K55633" s="2"/>
    </row>
    <row r="55634" spans="4:11">
      <c r="D55634" s="1"/>
      <c r="E55634" s="1"/>
      <c r="F55634" s="1"/>
      <c r="G55634" s="1"/>
      <c r="J55634" s="2"/>
      <c r="K55634" s="2"/>
    </row>
    <row r="55635" spans="4:11">
      <c r="D55635" s="1"/>
      <c r="E55635" s="1"/>
      <c r="F55635" s="1"/>
      <c r="G55635" s="1"/>
      <c r="J55635" s="2"/>
      <c r="K55635" s="2"/>
    </row>
    <row r="55636" spans="4:11">
      <c r="D55636" s="1"/>
      <c r="E55636" s="1"/>
      <c r="F55636" s="1"/>
      <c r="G55636" s="1"/>
      <c r="J55636" s="2"/>
      <c r="K55636" s="2"/>
    </row>
    <row r="55637" spans="4:11">
      <c r="D55637" s="1"/>
      <c r="E55637" s="1"/>
      <c r="F55637" s="1"/>
      <c r="G55637" s="1"/>
      <c r="J55637" s="2"/>
      <c r="K55637" s="2"/>
    </row>
    <row r="55638" spans="4:11">
      <c r="D55638" s="1"/>
      <c r="E55638" s="1"/>
      <c r="F55638" s="1"/>
      <c r="G55638" s="1"/>
      <c r="J55638" s="2"/>
      <c r="K55638" s="2"/>
    </row>
    <row r="55639" spans="4:11">
      <c r="D55639" s="1"/>
      <c r="E55639" s="1"/>
      <c r="F55639" s="1"/>
      <c r="G55639" s="1"/>
      <c r="J55639" s="2"/>
      <c r="K55639" s="2"/>
    </row>
    <row r="55640" spans="4:11">
      <c r="D55640" s="1"/>
      <c r="E55640" s="1"/>
      <c r="F55640" s="1"/>
      <c r="G55640" s="1"/>
      <c r="J55640" s="2"/>
      <c r="K55640" s="2"/>
    </row>
    <row r="55641" spans="4:11">
      <c r="D55641" s="1"/>
      <c r="E55641" s="1"/>
      <c r="F55641" s="1"/>
      <c r="G55641" s="1"/>
      <c r="J55641" s="2"/>
      <c r="K55641" s="2"/>
    </row>
    <row r="55642" spans="4:11">
      <c r="D55642" s="1"/>
      <c r="E55642" s="1"/>
      <c r="F55642" s="1"/>
      <c r="G55642" s="1"/>
      <c r="J55642" s="2"/>
      <c r="K55642" s="2"/>
    </row>
    <row r="55643" spans="4:11">
      <c r="D55643" s="1"/>
      <c r="E55643" s="1"/>
      <c r="F55643" s="1"/>
      <c r="G55643" s="1"/>
      <c r="J55643" s="2"/>
      <c r="K55643" s="2"/>
    </row>
    <row r="55644" spans="4:11">
      <c r="D55644" s="1"/>
      <c r="E55644" s="1"/>
      <c r="F55644" s="1"/>
      <c r="G55644" s="1"/>
      <c r="J55644" s="2"/>
      <c r="K55644" s="2"/>
    </row>
    <row r="55645" spans="4:11">
      <c r="D55645" s="1"/>
      <c r="E55645" s="1"/>
      <c r="F55645" s="1"/>
      <c r="G55645" s="1"/>
      <c r="J55645" s="2"/>
      <c r="K55645" s="2"/>
    </row>
    <row r="55646" spans="4:11">
      <c r="D55646" s="1"/>
      <c r="E55646" s="1"/>
      <c r="F55646" s="1"/>
      <c r="G55646" s="1"/>
      <c r="J55646" s="2"/>
      <c r="K55646" s="2"/>
    </row>
    <row r="55647" spans="4:11">
      <c r="D55647" s="1"/>
      <c r="E55647" s="1"/>
      <c r="F55647" s="1"/>
      <c r="G55647" s="1"/>
      <c r="J55647" s="2"/>
      <c r="K55647" s="2"/>
    </row>
    <row r="55648" spans="4:11">
      <c r="D55648" s="1"/>
      <c r="E55648" s="1"/>
      <c r="F55648" s="1"/>
      <c r="G55648" s="1"/>
      <c r="J55648" s="2"/>
      <c r="K55648" s="2"/>
    </row>
    <row r="55649" spans="4:11">
      <c r="D55649" s="1"/>
      <c r="E55649" s="1"/>
      <c r="F55649" s="1"/>
      <c r="G55649" s="1"/>
      <c r="J55649" s="2"/>
      <c r="K55649" s="2"/>
    </row>
    <row r="55650" spans="4:11">
      <c r="D55650" s="1"/>
      <c r="E55650" s="1"/>
      <c r="F55650" s="1"/>
      <c r="G55650" s="1"/>
      <c r="J55650" s="2"/>
      <c r="K55650" s="2"/>
    </row>
    <row r="55651" spans="4:11">
      <c r="D55651" s="1"/>
      <c r="E55651" s="1"/>
      <c r="F55651" s="1"/>
      <c r="G55651" s="1"/>
      <c r="J55651" s="2"/>
      <c r="K55651" s="2"/>
    </row>
    <row r="55652" spans="4:11">
      <c r="D55652" s="1"/>
      <c r="E55652" s="1"/>
      <c r="F55652" s="1"/>
      <c r="G55652" s="1"/>
      <c r="J55652" s="2"/>
      <c r="K55652" s="2"/>
    </row>
    <row r="55653" spans="4:11">
      <c r="D55653" s="1"/>
      <c r="E55653" s="1"/>
      <c r="F55653" s="1"/>
      <c r="G55653" s="1"/>
      <c r="J55653" s="2"/>
      <c r="K55653" s="2"/>
    </row>
    <row r="55654" spans="4:11">
      <c r="D55654" s="1"/>
      <c r="E55654" s="1"/>
      <c r="F55654" s="1"/>
      <c r="G55654" s="1"/>
      <c r="J55654" s="2"/>
      <c r="K55654" s="2"/>
    </row>
    <row r="55655" spans="4:11">
      <c r="D55655" s="1"/>
      <c r="E55655" s="1"/>
      <c r="F55655" s="1"/>
      <c r="G55655" s="1"/>
      <c r="J55655" s="2"/>
      <c r="K55655" s="2"/>
    </row>
    <row r="55656" spans="4:11">
      <c r="D55656" s="1"/>
      <c r="E55656" s="1"/>
      <c r="F55656" s="1"/>
      <c r="G55656" s="1"/>
      <c r="J55656" s="2"/>
      <c r="K55656" s="2"/>
    </row>
    <row r="55657" spans="4:11">
      <c r="D55657" s="1"/>
      <c r="E55657" s="1"/>
      <c r="F55657" s="1"/>
      <c r="G55657" s="1"/>
      <c r="J55657" s="2"/>
      <c r="K55657" s="2"/>
    </row>
    <row r="55658" spans="4:11">
      <c r="D55658" s="1"/>
      <c r="E55658" s="1"/>
      <c r="F55658" s="1"/>
      <c r="G55658" s="1"/>
      <c r="J55658" s="2"/>
      <c r="K55658" s="2"/>
    </row>
    <row r="55659" spans="4:11">
      <c r="D55659" s="1"/>
      <c r="E55659" s="1"/>
      <c r="F55659" s="1"/>
      <c r="G55659" s="1"/>
      <c r="J55659" s="2"/>
      <c r="K55659" s="2"/>
    </row>
    <row r="55660" spans="4:11">
      <c r="D55660" s="1"/>
      <c r="E55660" s="1"/>
      <c r="F55660" s="1"/>
      <c r="G55660" s="1"/>
      <c r="J55660" s="2"/>
      <c r="K55660" s="2"/>
    </row>
    <row r="55661" spans="4:11">
      <c r="D55661" s="1"/>
      <c r="E55661" s="1"/>
      <c r="F55661" s="1"/>
      <c r="G55661" s="1"/>
      <c r="J55661" s="2"/>
      <c r="K55661" s="2"/>
    </row>
    <row r="55662" spans="4:11">
      <c r="D55662" s="1"/>
      <c r="E55662" s="1"/>
      <c r="F55662" s="1"/>
      <c r="G55662" s="1"/>
      <c r="J55662" s="2"/>
      <c r="K55662" s="2"/>
    </row>
    <row r="55663" spans="4:11">
      <c r="D55663" s="1"/>
      <c r="E55663" s="1"/>
      <c r="F55663" s="1"/>
      <c r="G55663" s="1"/>
      <c r="J55663" s="2"/>
      <c r="K55663" s="2"/>
    </row>
    <row r="55664" spans="4:11">
      <c r="D55664" s="1"/>
      <c r="E55664" s="1"/>
      <c r="F55664" s="1"/>
      <c r="G55664" s="1"/>
      <c r="J55664" s="2"/>
      <c r="K55664" s="2"/>
    </row>
    <row r="55665" spans="4:11">
      <c r="D55665" s="1"/>
      <c r="E55665" s="1"/>
      <c r="F55665" s="1"/>
      <c r="G55665" s="1"/>
      <c r="J55665" s="2"/>
      <c r="K55665" s="2"/>
    </row>
    <row r="55666" spans="4:11">
      <c r="D55666" s="1"/>
      <c r="E55666" s="1"/>
      <c r="F55666" s="1"/>
      <c r="G55666" s="1"/>
      <c r="J55666" s="2"/>
      <c r="K55666" s="2"/>
    </row>
    <row r="55667" spans="4:11">
      <c r="D55667" s="1"/>
      <c r="E55667" s="1"/>
      <c r="F55667" s="1"/>
      <c r="G55667" s="1"/>
      <c r="J55667" s="2"/>
      <c r="K55667" s="2"/>
    </row>
    <row r="55668" spans="4:11">
      <c r="D55668" s="1"/>
      <c r="E55668" s="1"/>
      <c r="F55668" s="1"/>
      <c r="G55668" s="1"/>
      <c r="J55668" s="2"/>
      <c r="K55668" s="2"/>
    </row>
    <row r="55669" spans="4:11">
      <c r="D55669" s="1"/>
      <c r="E55669" s="1"/>
      <c r="F55669" s="1"/>
      <c r="G55669" s="1"/>
      <c r="J55669" s="2"/>
      <c r="K55669" s="2"/>
    </row>
    <row r="55670" spans="4:11">
      <c r="D55670" s="1"/>
      <c r="E55670" s="1"/>
      <c r="F55670" s="1"/>
      <c r="G55670" s="1"/>
      <c r="J55670" s="2"/>
      <c r="K55670" s="2"/>
    </row>
    <row r="55671" spans="4:11">
      <c r="D55671" s="1"/>
      <c r="E55671" s="1"/>
      <c r="F55671" s="1"/>
      <c r="G55671" s="1"/>
      <c r="J55671" s="2"/>
      <c r="K55671" s="2"/>
    </row>
    <row r="55672" spans="4:11">
      <c r="D55672" s="1"/>
      <c r="E55672" s="1"/>
      <c r="F55672" s="1"/>
      <c r="G55672" s="1"/>
      <c r="J55672" s="2"/>
      <c r="K55672" s="2"/>
    </row>
    <row r="55673" spans="4:11">
      <c r="D55673" s="1"/>
      <c r="E55673" s="1"/>
      <c r="F55673" s="1"/>
      <c r="G55673" s="1"/>
      <c r="J55673" s="2"/>
      <c r="K55673" s="2"/>
    </row>
    <row r="55674" spans="4:11">
      <c r="D55674" s="1"/>
      <c r="E55674" s="1"/>
      <c r="F55674" s="1"/>
      <c r="G55674" s="1"/>
      <c r="J55674" s="2"/>
      <c r="K55674" s="2"/>
    </row>
    <row r="55675" spans="4:11">
      <c r="D55675" s="1"/>
      <c r="E55675" s="1"/>
      <c r="F55675" s="1"/>
      <c r="G55675" s="1"/>
      <c r="J55675" s="2"/>
      <c r="K55675" s="2"/>
    </row>
    <row r="55676" spans="4:11">
      <c r="D55676" s="1"/>
      <c r="E55676" s="1"/>
      <c r="F55676" s="1"/>
      <c r="G55676" s="1"/>
      <c r="J55676" s="2"/>
      <c r="K55676" s="2"/>
    </row>
    <row r="55677" spans="4:11">
      <c r="D55677" s="1"/>
      <c r="E55677" s="1"/>
      <c r="F55677" s="1"/>
      <c r="G55677" s="1"/>
      <c r="J55677" s="2"/>
      <c r="K55677" s="2"/>
    </row>
    <row r="55678" spans="4:11">
      <c r="D55678" s="1"/>
      <c r="E55678" s="1"/>
      <c r="F55678" s="1"/>
      <c r="G55678" s="1"/>
      <c r="J55678" s="2"/>
      <c r="K55678" s="2"/>
    </row>
    <row r="55679" spans="4:11">
      <c r="D55679" s="1"/>
      <c r="E55679" s="1"/>
      <c r="F55679" s="1"/>
      <c r="G55679" s="1"/>
      <c r="J55679" s="2"/>
      <c r="K55679" s="2"/>
    </row>
    <row r="55680" spans="4:11">
      <c r="D55680" s="1"/>
      <c r="E55680" s="1"/>
      <c r="F55680" s="1"/>
      <c r="G55680" s="1"/>
      <c r="J55680" s="2"/>
      <c r="K55680" s="2"/>
    </row>
    <row r="55681" spans="4:11">
      <c r="D55681" s="1"/>
      <c r="E55681" s="1"/>
      <c r="F55681" s="1"/>
      <c r="G55681" s="1"/>
      <c r="J55681" s="2"/>
      <c r="K55681" s="2"/>
    </row>
    <row r="55682" spans="4:11">
      <c r="D55682" s="1"/>
      <c r="E55682" s="1"/>
      <c r="F55682" s="1"/>
      <c r="G55682" s="1"/>
      <c r="J55682" s="2"/>
      <c r="K55682" s="2"/>
    </row>
    <row r="55683" spans="4:11">
      <c r="D55683" s="1"/>
      <c r="E55683" s="1"/>
      <c r="F55683" s="1"/>
      <c r="G55683" s="1"/>
      <c r="J55683" s="2"/>
      <c r="K55683" s="2"/>
    </row>
    <row r="55684" spans="4:11">
      <c r="D55684" s="1"/>
      <c r="E55684" s="1"/>
      <c r="F55684" s="1"/>
      <c r="G55684" s="1"/>
      <c r="J55684" s="2"/>
      <c r="K55684" s="2"/>
    </row>
    <row r="55685" spans="4:11">
      <c r="D55685" s="1"/>
      <c r="E55685" s="1"/>
      <c r="F55685" s="1"/>
      <c r="G55685" s="1"/>
      <c r="J55685" s="2"/>
      <c r="K55685" s="2"/>
    </row>
    <row r="55686" spans="4:11">
      <c r="D55686" s="1"/>
      <c r="E55686" s="1"/>
      <c r="F55686" s="1"/>
      <c r="G55686" s="1"/>
      <c r="J55686" s="2"/>
      <c r="K55686" s="2"/>
    </row>
    <row r="55687" spans="4:11">
      <c r="D55687" s="1"/>
      <c r="E55687" s="1"/>
      <c r="F55687" s="1"/>
      <c r="G55687" s="1"/>
      <c r="J55687" s="2"/>
      <c r="K55687" s="2"/>
    </row>
    <row r="55688" spans="4:11">
      <c r="D55688" s="1"/>
      <c r="E55688" s="1"/>
      <c r="F55688" s="1"/>
      <c r="G55688" s="1"/>
      <c r="J55688" s="2"/>
      <c r="K55688" s="2"/>
    </row>
    <row r="55689" spans="4:11">
      <c r="D55689" s="1"/>
      <c r="E55689" s="1"/>
      <c r="F55689" s="1"/>
      <c r="G55689" s="1"/>
      <c r="J55689" s="2"/>
      <c r="K55689" s="2"/>
    </row>
    <row r="55690" spans="4:11">
      <c r="D55690" s="1"/>
      <c r="E55690" s="1"/>
      <c r="F55690" s="1"/>
      <c r="G55690" s="1"/>
      <c r="J55690" s="2"/>
      <c r="K55690" s="2"/>
    </row>
    <row r="55691" spans="4:11">
      <c r="D55691" s="1"/>
      <c r="E55691" s="1"/>
      <c r="F55691" s="1"/>
      <c r="G55691" s="1"/>
      <c r="J55691" s="2"/>
      <c r="K55691" s="2"/>
    </row>
    <row r="55692" spans="4:11">
      <c r="D55692" s="1"/>
      <c r="E55692" s="1"/>
      <c r="F55692" s="1"/>
      <c r="G55692" s="1"/>
      <c r="J55692" s="2"/>
      <c r="K55692" s="2"/>
    </row>
    <row r="55693" spans="4:11">
      <c r="D55693" s="1"/>
      <c r="E55693" s="1"/>
      <c r="F55693" s="1"/>
      <c r="G55693" s="1"/>
      <c r="J55693" s="2"/>
      <c r="K55693" s="2"/>
    </row>
    <row r="55694" spans="4:11">
      <c r="D55694" s="1"/>
      <c r="E55694" s="1"/>
      <c r="F55694" s="1"/>
      <c r="G55694" s="1"/>
      <c r="J55694" s="2"/>
      <c r="K55694" s="2"/>
    </row>
    <row r="55695" spans="4:11">
      <c r="D55695" s="1"/>
      <c r="E55695" s="1"/>
      <c r="F55695" s="1"/>
      <c r="G55695" s="1"/>
      <c r="J55695" s="2"/>
      <c r="K55695" s="2"/>
    </row>
    <row r="55696" spans="4:11">
      <c r="D55696" s="1"/>
      <c r="E55696" s="1"/>
      <c r="F55696" s="1"/>
      <c r="G55696" s="1"/>
      <c r="J55696" s="2"/>
      <c r="K55696" s="2"/>
    </row>
    <row r="55697" spans="4:11">
      <c r="D55697" s="1"/>
      <c r="E55697" s="1"/>
      <c r="F55697" s="1"/>
      <c r="G55697" s="1"/>
      <c r="J55697" s="2"/>
      <c r="K55697" s="2"/>
    </row>
    <row r="55698" spans="4:11">
      <c r="D55698" s="1"/>
      <c r="E55698" s="1"/>
      <c r="F55698" s="1"/>
      <c r="G55698" s="1"/>
      <c r="J55698" s="2"/>
      <c r="K55698" s="2"/>
    </row>
    <row r="55699" spans="4:11">
      <c r="D55699" s="1"/>
      <c r="E55699" s="1"/>
      <c r="F55699" s="1"/>
      <c r="G55699" s="1"/>
      <c r="J55699" s="2"/>
      <c r="K55699" s="2"/>
    </row>
    <row r="55700" spans="4:11">
      <c r="D55700" s="1"/>
      <c r="E55700" s="1"/>
      <c r="F55700" s="1"/>
      <c r="G55700" s="1"/>
      <c r="J55700" s="2"/>
      <c r="K55700" s="2"/>
    </row>
    <row r="55701" spans="4:11">
      <c r="D55701" s="1"/>
      <c r="E55701" s="1"/>
      <c r="F55701" s="1"/>
      <c r="G55701" s="1"/>
      <c r="J55701" s="2"/>
      <c r="K55701" s="2"/>
    </row>
    <row r="55702" spans="4:11">
      <c r="D55702" s="1"/>
      <c r="E55702" s="1"/>
      <c r="F55702" s="1"/>
      <c r="G55702" s="1"/>
      <c r="J55702" s="2"/>
      <c r="K55702" s="2"/>
    </row>
    <row r="55703" spans="4:11">
      <c r="D55703" s="1"/>
      <c r="E55703" s="1"/>
      <c r="F55703" s="1"/>
      <c r="G55703" s="1"/>
      <c r="J55703" s="2"/>
      <c r="K55703" s="2"/>
    </row>
    <row r="55704" spans="4:11">
      <c r="D55704" s="1"/>
      <c r="E55704" s="1"/>
      <c r="F55704" s="1"/>
      <c r="G55704" s="1"/>
      <c r="J55704" s="2"/>
      <c r="K55704" s="2"/>
    </row>
    <row r="55705" spans="4:11">
      <c r="D55705" s="1"/>
      <c r="E55705" s="1"/>
      <c r="F55705" s="1"/>
      <c r="G55705" s="1"/>
      <c r="J55705" s="2"/>
      <c r="K55705" s="2"/>
    </row>
    <row r="55706" spans="4:11">
      <c r="D55706" s="1"/>
      <c r="E55706" s="1"/>
      <c r="F55706" s="1"/>
      <c r="G55706" s="1"/>
      <c r="J55706" s="2"/>
      <c r="K55706" s="2"/>
    </row>
    <row r="55707" spans="4:11">
      <c r="D55707" s="1"/>
      <c r="E55707" s="1"/>
      <c r="F55707" s="1"/>
      <c r="G55707" s="1"/>
      <c r="J55707" s="2"/>
      <c r="K55707" s="2"/>
    </row>
    <row r="55708" spans="4:11">
      <c r="D55708" s="1"/>
      <c r="E55708" s="1"/>
      <c r="F55708" s="1"/>
      <c r="G55708" s="1"/>
      <c r="J55708" s="2"/>
      <c r="K55708" s="2"/>
    </row>
    <row r="55709" spans="4:11">
      <c r="D55709" s="1"/>
      <c r="E55709" s="1"/>
      <c r="F55709" s="1"/>
      <c r="G55709" s="1"/>
      <c r="J55709" s="2"/>
      <c r="K55709" s="2"/>
    </row>
    <row r="55710" spans="4:11">
      <c r="D55710" s="1"/>
      <c r="E55710" s="1"/>
      <c r="F55710" s="1"/>
      <c r="G55710" s="1"/>
      <c r="J55710" s="2"/>
      <c r="K55710" s="2"/>
    </row>
    <row r="55711" spans="4:11">
      <c r="D55711" s="1"/>
      <c r="E55711" s="1"/>
      <c r="F55711" s="1"/>
      <c r="G55711" s="1"/>
      <c r="J55711" s="2"/>
      <c r="K55711" s="2"/>
    </row>
    <row r="55712" spans="4:11">
      <c r="D55712" s="1"/>
      <c r="E55712" s="1"/>
      <c r="F55712" s="1"/>
      <c r="G55712" s="1"/>
      <c r="J55712" s="2"/>
      <c r="K55712" s="2"/>
    </row>
    <row r="55713" spans="4:11">
      <c r="D55713" s="1"/>
      <c r="E55713" s="1"/>
      <c r="F55713" s="1"/>
      <c r="G55713" s="1"/>
      <c r="J55713" s="2"/>
      <c r="K55713" s="2"/>
    </row>
    <row r="55714" spans="4:11">
      <c r="D55714" s="1"/>
      <c r="E55714" s="1"/>
      <c r="F55714" s="1"/>
      <c r="G55714" s="1"/>
      <c r="J55714" s="2"/>
      <c r="K55714" s="2"/>
    </row>
    <row r="55715" spans="4:11">
      <c r="D55715" s="1"/>
      <c r="E55715" s="1"/>
      <c r="F55715" s="1"/>
      <c r="G55715" s="1"/>
      <c r="J55715" s="2"/>
      <c r="K55715" s="2"/>
    </row>
    <row r="55716" spans="4:11">
      <c r="D55716" s="1"/>
      <c r="E55716" s="1"/>
      <c r="F55716" s="1"/>
      <c r="G55716" s="1"/>
      <c r="J55716" s="2"/>
      <c r="K55716" s="2"/>
    </row>
    <row r="55717" spans="4:11">
      <c r="D55717" s="1"/>
      <c r="E55717" s="1"/>
      <c r="F55717" s="1"/>
      <c r="G55717" s="1"/>
      <c r="J55717" s="2"/>
      <c r="K55717" s="2"/>
    </row>
    <row r="55718" spans="4:11">
      <c r="D55718" s="1"/>
      <c r="E55718" s="1"/>
      <c r="F55718" s="1"/>
      <c r="G55718" s="1"/>
      <c r="J55718" s="2"/>
      <c r="K55718" s="2"/>
    </row>
    <row r="55719" spans="4:11">
      <c r="D55719" s="1"/>
      <c r="E55719" s="1"/>
      <c r="F55719" s="1"/>
      <c r="G55719" s="1"/>
      <c r="J55719" s="2"/>
      <c r="K55719" s="2"/>
    </row>
    <row r="55720" spans="4:11">
      <c r="D55720" s="1"/>
      <c r="E55720" s="1"/>
      <c r="F55720" s="1"/>
      <c r="G55720" s="1"/>
      <c r="J55720" s="2"/>
      <c r="K55720" s="2"/>
    </row>
    <row r="55721" spans="4:11">
      <c r="D55721" s="1"/>
      <c r="E55721" s="1"/>
      <c r="F55721" s="1"/>
      <c r="G55721" s="1"/>
      <c r="J55721" s="2"/>
      <c r="K55721" s="2"/>
    </row>
    <row r="55722" spans="4:11">
      <c r="D55722" s="1"/>
      <c r="E55722" s="1"/>
      <c r="F55722" s="1"/>
      <c r="G55722" s="1"/>
      <c r="J55722" s="2"/>
      <c r="K55722" s="2"/>
    </row>
    <row r="55723" spans="4:11">
      <c r="D55723" s="1"/>
      <c r="E55723" s="1"/>
      <c r="F55723" s="1"/>
      <c r="G55723" s="1"/>
      <c r="J55723" s="2"/>
      <c r="K55723" s="2"/>
    </row>
    <row r="55724" spans="4:11">
      <c r="D55724" s="1"/>
      <c r="E55724" s="1"/>
      <c r="F55724" s="1"/>
      <c r="G55724" s="1"/>
      <c r="J55724" s="2"/>
      <c r="K55724" s="2"/>
    </row>
    <row r="55725" spans="4:11">
      <c r="D55725" s="1"/>
      <c r="E55725" s="1"/>
      <c r="F55725" s="1"/>
      <c r="G55725" s="1"/>
      <c r="J55725" s="2"/>
      <c r="K55725" s="2"/>
    </row>
    <row r="55726" spans="4:11">
      <c r="D55726" s="1"/>
      <c r="E55726" s="1"/>
      <c r="F55726" s="1"/>
      <c r="G55726" s="1"/>
      <c r="J55726" s="2"/>
      <c r="K55726" s="2"/>
    </row>
    <row r="55727" spans="4:11">
      <c r="D55727" s="1"/>
      <c r="E55727" s="1"/>
      <c r="F55727" s="1"/>
      <c r="G55727" s="1"/>
      <c r="J55727" s="2"/>
      <c r="K55727" s="2"/>
    </row>
    <row r="55728" spans="4:11">
      <c r="D55728" s="1"/>
      <c r="E55728" s="1"/>
      <c r="F55728" s="1"/>
      <c r="G55728" s="1"/>
      <c r="J55728" s="2"/>
      <c r="K55728" s="2"/>
    </row>
    <row r="55729" spans="4:11">
      <c r="D55729" s="1"/>
      <c r="E55729" s="1"/>
      <c r="F55729" s="1"/>
      <c r="G55729" s="1"/>
      <c r="J55729" s="2"/>
      <c r="K55729" s="2"/>
    </row>
    <row r="55730" spans="4:11">
      <c r="D55730" s="1"/>
      <c r="E55730" s="1"/>
      <c r="F55730" s="1"/>
      <c r="G55730" s="1"/>
      <c r="J55730" s="2"/>
      <c r="K55730" s="2"/>
    </row>
    <row r="55731" spans="4:11">
      <c r="D55731" s="1"/>
      <c r="E55731" s="1"/>
      <c r="F55731" s="1"/>
      <c r="G55731" s="1"/>
      <c r="J55731" s="2"/>
      <c r="K55731" s="2"/>
    </row>
    <row r="55732" spans="4:11">
      <c r="D55732" s="1"/>
      <c r="E55732" s="1"/>
      <c r="F55732" s="1"/>
      <c r="G55732" s="1"/>
      <c r="J55732" s="2"/>
      <c r="K55732" s="2"/>
    </row>
    <row r="55733" spans="4:11">
      <c r="D55733" s="1"/>
      <c r="E55733" s="1"/>
      <c r="F55733" s="1"/>
      <c r="G55733" s="1"/>
      <c r="J55733" s="2"/>
      <c r="K55733" s="2"/>
    </row>
    <row r="55734" spans="4:11">
      <c r="D55734" s="1"/>
      <c r="E55734" s="1"/>
      <c r="F55734" s="1"/>
      <c r="G55734" s="1"/>
      <c r="J55734" s="2"/>
      <c r="K55734" s="2"/>
    </row>
    <row r="55735" spans="4:11">
      <c r="D55735" s="1"/>
      <c r="E55735" s="1"/>
      <c r="F55735" s="1"/>
      <c r="G55735" s="1"/>
      <c r="J55735" s="2"/>
      <c r="K55735" s="2"/>
    </row>
    <row r="55736" spans="4:11">
      <c r="D55736" s="1"/>
      <c r="E55736" s="1"/>
      <c r="F55736" s="1"/>
      <c r="G55736" s="1"/>
      <c r="J55736" s="2"/>
      <c r="K55736" s="2"/>
    </row>
    <row r="55737" spans="4:11">
      <c r="D55737" s="1"/>
      <c r="E55737" s="1"/>
      <c r="F55737" s="1"/>
      <c r="G55737" s="1"/>
      <c r="J55737" s="2"/>
      <c r="K55737" s="2"/>
    </row>
    <row r="55738" spans="4:11">
      <c r="D55738" s="1"/>
      <c r="E55738" s="1"/>
      <c r="F55738" s="1"/>
      <c r="G55738" s="1"/>
      <c r="J55738" s="2"/>
      <c r="K55738" s="2"/>
    </row>
    <row r="55739" spans="4:11">
      <c r="D55739" s="1"/>
      <c r="E55739" s="1"/>
      <c r="F55739" s="1"/>
      <c r="G55739" s="1"/>
      <c r="J55739" s="2"/>
      <c r="K55739" s="2"/>
    </row>
    <row r="55740" spans="4:11">
      <c r="D55740" s="1"/>
      <c r="E55740" s="1"/>
      <c r="F55740" s="1"/>
      <c r="G55740" s="1"/>
      <c r="J55740" s="2"/>
      <c r="K55740" s="2"/>
    </row>
    <row r="55741" spans="4:11">
      <c r="D55741" s="1"/>
      <c r="E55741" s="1"/>
      <c r="F55741" s="1"/>
      <c r="G55741" s="1"/>
      <c r="J55741" s="2"/>
      <c r="K55741" s="2"/>
    </row>
    <row r="55742" spans="4:11">
      <c r="D55742" s="1"/>
      <c r="E55742" s="1"/>
      <c r="F55742" s="1"/>
      <c r="G55742" s="1"/>
      <c r="J55742" s="2"/>
      <c r="K55742" s="2"/>
    </row>
    <row r="55743" spans="4:11">
      <c r="D55743" s="1"/>
      <c r="E55743" s="1"/>
      <c r="F55743" s="1"/>
      <c r="G55743" s="1"/>
      <c r="J55743" s="2"/>
      <c r="K55743" s="2"/>
    </row>
    <row r="55744" spans="4:11">
      <c r="D55744" s="1"/>
      <c r="E55744" s="1"/>
      <c r="F55744" s="1"/>
      <c r="G55744" s="1"/>
      <c r="J55744" s="2"/>
      <c r="K55744" s="2"/>
    </row>
    <row r="55745" spans="4:11">
      <c r="D55745" s="1"/>
      <c r="E55745" s="1"/>
      <c r="F55745" s="1"/>
      <c r="G55745" s="1"/>
      <c r="J55745" s="2"/>
      <c r="K55745" s="2"/>
    </row>
    <row r="55746" spans="4:11">
      <c r="D55746" s="1"/>
      <c r="E55746" s="1"/>
      <c r="F55746" s="1"/>
      <c r="G55746" s="1"/>
      <c r="J55746" s="2"/>
      <c r="K55746" s="2"/>
    </row>
    <row r="55747" spans="4:11">
      <c r="D55747" s="1"/>
      <c r="E55747" s="1"/>
      <c r="F55747" s="1"/>
      <c r="G55747" s="1"/>
      <c r="J55747" s="2"/>
      <c r="K55747" s="2"/>
    </row>
    <row r="55748" spans="4:11">
      <c r="D55748" s="1"/>
      <c r="E55748" s="1"/>
      <c r="F55748" s="1"/>
      <c r="G55748" s="1"/>
      <c r="J55748" s="2"/>
      <c r="K55748" s="2"/>
    </row>
    <row r="55749" spans="4:11">
      <c r="D55749" s="1"/>
      <c r="E55749" s="1"/>
      <c r="F55749" s="1"/>
      <c r="G55749" s="1"/>
      <c r="J55749" s="2"/>
      <c r="K55749" s="2"/>
    </row>
    <row r="55750" spans="4:11">
      <c r="D55750" s="1"/>
      <c r="E55750" s="1"/>
      <c r="F55750" s="1"/>
      <c r="G55750" s="1"/>
      <c r="J55750" s="2"/>
      <c r="K55750" s="2"/>
    </row>
    <row r="55751" spans="4:11">
      <c r="D55751" s="1"/>
      <c r="E55751" s="1"/>
      <c r="F55751" s="1"/>
      <c r="G55751" s="1"/>
      <c r="J55751" s="2"/>
      <c r="K55751" s="2"/>
    </row>
    <row r="55752" spans="4:11">
      <c r="D55752" s="1"/>
      <c r="E55752" s="1"/>
      <c r="F55752" s="1"/>
      <c r="G55752" s="1"/>
      <c r="J55752" s="2"/>
      <c r="K55752" s="2"/>
    </row>
    <row r="55753" spans="4:11">
      <c r="D55753" s="1"/>
      <c r="E55753" s="1"/>
      <c r="F55753" s="1"/>
      <c r="G55753" s="1"/>
      <c r="J55753" s="2"/>
      <c r="K55753" s="2"/>
    </row>
    <row r="55754" spans="4:11">
      <c r="D55754" s="1"/>
      <c r="E55754" s="1"/>
      <c r="F55754" s="1"/>
      <c r="G55754" s="1"/>
      <c r="J55754" s="2"/>
      <c r="K55754" s="2"/>
    </row>
    <row r="55755" spans="4:11">
      <c r="D55755" s="1"/>
      <c r="E55755" s="1"/>
      <c r="F55755" s="1"/>
      <c r="G55755" s="1"/>
      <c r="J55755" s="2"/>
      <c r="K55755" s="2"/>
    </row>
    <row r="55756" spans="4:11">
      <c r="D55756" s="1"/>
      <c r="E55756" s="1"/>
      <c r="F55756" s="1"/>
      <c r="G55756" s="1"/>
      <c r="J55756" s="2"/>
      <c r="K55756" s="2"/>
    </row>
    <row r="55757" spans="4:11">
      <c r="D55757" s="1"/>
      <c r="E55757" s="1"/>
      <c r="F55757" s="1"/>
      <c r="G55757" s="1"/>
      <c r="J55757" s="2"/>
      <c r="K55757" s="2"/>
    </row>
    <row r="55758" spans="4:11">
      <c r="D55758" s="1"/>
      <c r="E55758" s="1"/>
      <c r="F55758" s="1"/>
      <c r="G55758" s="1"/>
      <c r="J55758" s="2"/>
      <c r="K55758" s="2"/>
    </row>
    <row r="55759" spans="4:11">
      <c r="D55759" s="1"/>
      <c r="E55759" s="1"/>
      <c r="F55759" s="1"/>
      <c r="G55759" s="1"/>
      <c r="J55759" s="2"/>
      <c r="K55759" s="2"/>
    </row>
    <row r="55760" spans="4:11">
      <c r="D55760" s="1"/>
      <c r="E55760" s="1"/>
      <c r="F55760" s="1"/>
      <c r="G55760" s="1"/>
      <c r="J55760" s="2"/>
      <c r="K55760" s="2"/>
    </row>
    <row r="55761" spans="4:11">
      <c r="D55761" s="1"/>
      <c r="E55761" s="1"/>
      <c r="F55761" s="1"/>
      <c r="G55761" s="1"/>
      <c r="J55761" s="2"/>
      <c r="K55761" s="2"/>
    </row>
    <row r="55762" spans="4:11">
      <c r="D55762" s="1"/>
      <c r="E55762" s="1"/>
      <c r="F55762" s="1"/>
      <c r="G55762" s="1"/>
      <c r="J55762" s="2"/>
      <c r="K55762" s="2"/>
    </row>
    <row r="55763" spans="4:11">
      <c r="D55763" s="1"/>
      <c r="E55763" s="1"/>
      <c r="F55763" s="1"/>
      <c r="G55763" s="1"/>
      <c r="J55763" s="2"/>
      <c r="K55763" s="2"/>
    </row>
    <row r="55764" spans="4:11">
      <c r="D55764" s="1"/>
      <c r="E55764" s="1"/>
      <c r="F55764" s="1"/>
      <c r="G55764" s="1"/>
      <c r="J55764" s="2"/>
      <c r="K55764" s="2"/>
    </row>
    <row r="55765" spans="4:11">
      <c r="D55765" s="1"/>
      <c r="E55765" s="1"/>
      <c r="F55765" s="1"/>
      <c r="G55765" s="1"/>
      <c r="J55765" s="2"/>
      <c r="K55765" s="2"/>
    </row>
    <row r="55766" spans="4:11">
      <c r="D55766" s="1"/>
      <c r="E55766" s="1"/>
      <c r="F55766" s="1"/>
      <c r="G55766" s="1"/>
      <c r="J55766" s="2"/>
      <c r="K55766" s="2"/>
    </row>
    <row r="55767" spans="4:11">
      <c r="D55767" s="1"/>
      <c r="E55767" s="1"/>
      <c r="F55767" s="1"/>
      <c r="G55767" s="1"/>
      <c r="J55767" s="2"/>
      <c r="K55767" s="2"/>
    </row>
    <row r="55768" spans="4:11">
      <c r="D55768" s="1"/>
      <c r="E55768" s="1"/>
      <c r="F55768" s="1"/>
      <c r="G55768" s="1"/>
      <c r="J55768" s="2"/>
      <c r="K55768" s="2"/>
    </row>
    <row r="55769" spans="4:11">
      <c r="D55769" s="1"/>
      <c r="E55769" s="1"/>
      <c r="F55769" s="1"/>
      <c r="G55769" s="1"/>
      <c r="J55769" s="2"/>
      <c r="K55769" s="2"/>
    </row>
    <row r="55770" spans="4:11">
      <c r="D55770" s="1"/>
      <c r="E55770" s="1"/>
      <c r="F55770" s="1"/>
      <c r="G55770" s="1"/>
      <c r="J55770" s="2"/>
      <c r="K55770" s="2"/>
    </row>
    <row r="55771" spans="4:11">
      <c r="D55771" s="1"/>
      <c r="E55771" s="1"/>
      <c r="F55771" s="1"/>
      <c r="G55771" s="1"/>
      <c r="J55771" s="2"/>
      <c r="K55771" s="2"/>
    </row>
    <row r="55772" spans="4:11">
      <c r="D55772" s="1"/>
      <c r="E55772" s="1"/>
      <c r="F55772" s="1"/>
      <c r="G55772" s="1"/>
      <c r="J55772" s="2"/>
      <c r="K55772" s="2"/>
    </row>
    <row r="55773" spans="4:11">
      <c r="D55773" s="1"/>
      <c r="E55773" s="1"/>
      <c r="F55773" s="1"/>
      <c r="G55773" s="1"/>
      <c r="J55773" s="2"/>
      <c r="K55773" s="2"/>
    </row>
    <row r="55774" spans="4:11">
      <c r="D55774" s="1"/>
      <c r="E55774" s="1"/>
      <c r="F55774" s="1"/>
      <c r="G55774" s="1"/>
      <c r="J55774" s="2"/>
      <c r="K55774" s="2"/>
    </row>
    <row r="55775" spans="4:11">
      <c r="D55775" s="1"/>
      <c r="E55775" s="1"/>
      <c r="F55775" s="1"/>
      <c r="G55775" s="1"/>
      <c r="J55775" s="2"/>
      <c r="K55775" s="2"/>
    </row>
    <row r="55776" spans="4:11">
      <c r="D55776" s="1"/>
      <c r="E55776" s="1"/>
      <c r="F55776" s="1"/>
      <c r="G55776" s="1"/>
      <c r="J55776" s="2"/>
      <c r="K55776" s="2"/>
    </row>
    <row r="55777" spans="4:11">
      <c r="D55777" s="1"/>
      <c r="E55777" s="1"/>
      <c r="F55777" s="1"/>
      <c r="G55777" s="1"/>
      <c r="J55777" s="2"/>
      <c r="K55777" s="2"/>
    </row>
    <row r="55778" spans="4:11">
      <c r="D55778" s="1"/>
      <c r="E55778" s="1"/>
      <c r="F55778" s="1"/>
      <c r="G55778" s="1"/>
      <c r="J55778" s="2"/>
      <c r="K55778" s="2"/>
    </row>
    <row r="55779" spans="4:11">
      <c r="D55779" s="1"/>
      <c r="E55779" s="1"/>
      <c r="F55779" s="1"/>
      <c r="G55779" s="1"/>
      <c r="J55779" s="2"/>
      <c r="K55779" s="2"/>
    </row>
    <row r="55780" spans="4:11">
      <c r="D55780" s="1"/>
      <c r="E55780" s="1"/>
      <c r="F55780" s="1"/>
      <c r="G55780" s="1"/>
      <c r="J55780" s="2"/>
      <c r="K55780" s="2"/>
    </row>
    <row r="55781" spans="4:11">
      <c r="D55781" s="1"/>
      <c r="E55781" s="1"/>
      <c r="F55781" s="1"/>
      <c r="G55781" s="1"/>
      <c r="J55781" s="2"/>
      <c r="K55781" s="2"/>
    </row>
    <row r="55782" spans="4:11">
      <c r="D55782" s="1"/>
      <c r="E55782" s="1"/>
      <c r="F55782" s="1"/>
      <c r="G55782" s="1"/>
      <c r="J55782" s="2"/>
      <c r="K55782" s="2"/>
    </row>
    <row r="55783" spans="4:11">
      <c r="D55783" s="1"/>
      <c r="E55783" s="1"/>
      <c r="F55783" s="1"/>
      <c r="G55783" s="1"/>
      <c r="J55783" s="2"/>
      <c r="K55783" s="2"/>
    </row>
    <row r="55784" spans="4:11">
      <c r="D55784" s="1"/>
      <c r="E55784" s="1"/>
      <c r="F55784" s="1"/>
      <c r="G55784" s="1"/>
      <c r="J55784" s="2"/>
      <c r="K55784" s="2"/>
    </row>
    <row r="55785" spans="4:11">
      <c r="D55785" s="1"/>
      <c r="E55785" s="1"/>
      <c r="F55785" s="1"/>
      <c r="G55785" s="1"/>
      <c r="J55785" s="2"/>
      <c r="K55785" s="2"/>
    </row>
    <row r="55786" spans="4:11">
      <c r="D55786" s="1"/>
      <c r="E55786" s="1"/>
      <c r="F55786" s="1"/>
      <c r="G55786" s="1"/>
      <c r="J55786" s="2"/>
      <c r="K55786" s="2"/>
    </row>
    <row r="55787" spans="4:11">
      <c r="D55787" s="1"/>
      <c r="E55787" s="1"/>
      <c r="F55787" s="1"/>
      <c r="G55787" s="1"/>
      <c r="J55787" s="2"/>
      <c r="K55787" s="2"/>
    </row>
    <row r="55788" spans="4:11">
      <c r="D55788" s="1"/>
      <c r="E55788" s="1"/>
      <c r="F55788" s="1"/>
      <c r="G55788" s="1"/>
      <c r="J55788" s="2"/>
      <c r="K55788" s="2"/>
    </row>
    <row r="55789" spans="4:11">
      <c r="D55789" s="1"/>
      <c r="E55789" s="1"/>
      <c r="F55789" s="1"/>
      <c r="G55789" s="1"/>
      <c r="J55789" s="2"/>
      <c r="K55789" s="2"/>
    </row>
    <row r="55790" spans="4:11">
      <c r="D55790" s="1"/>
      <c r="E55790" s="1"/>
      <c r="F55790" s="1"/>
      <c r="G55790" s="1"/>
      <c r="J55790" s="2"/>
      <c r="K55790" s="2"/>
    </row>
    <row r="55791" spans="4:11">
      <c r="D55791" s="1"/>
      <c r="E55791" s="1"/>
      <c r="F55791" s="1"/>
      <c r="G55791" s="1"/>
      <c r="J55791" s="2"/>
      <c r="K55791" s="2"/>
    </row>
    <row r="55792" spans="4:11">
      <c r="D55792" s="1"/>
      <c r="E55792" s="1"/>
      <c r="F55792" s="1"/>
      <c r="G55792" s="1"/>
      <c r="J55792" s="2"/>
      <c r="K55792" s="2"/>
    </row>
    <row r="55793" spans="4:11">
      <c r="D55793" s="1"/>
      <c r="E55793" s="1"/>
      <c r="F55793" s="1"/>
      <c r="G55793" s="1"/>
      <c r="J55793" s="2"/>
      <c r="K55793" s="2"/>
    </row>
    <row r="55794" spans="4:11">
      <c r="D55794" s="1"/>
      <c r="E55794" s="1"/>
      <c r="F55794" s="1"/>
      <c r="G55794" s="1"/>
      <c r="J55794" s="2"/>
      <c r="K55794" s="2"/>
    </row>
    <row r="55795" spans="4:11">
      <c r="D55795" s="1"/>
      <c r="E55795" s="1"/>
      <c r="F55795" s="1"/>
      <c r="G55795" s="1"/>
      <c r="J55795" s="2"/>
      <c r="K55795" s="2"/>
    </row>
    <row r="55796" spans="4:11">
      <c r="D55796" s="1"/>
      <c r="E55796" s="1"/>
      <c r="F55796" s="1"/>
      <c r="G55796" s="1"/>
      <c r="J55796" s="2"/>
      <c r="K55796" s="2"/>
    </row>
    <row r="55797" spans="4:11">
      <c r="D55797" s="1"/>
      <c r="E55797" s="1"/>
      <c r="F55797" s="1"/>
      <c r="G55797" s="1"/>
      <c r="J55797" s="2"/>
      <c r="K55797" s="2"/>
    </row>
    <row r="55798" spans="4:11">
      <c r="D55798" s="1"/>
      <c r="E55798" s="1"/>
      <c r="F55798" s="1"/>
      <c r="G55798" s="1"/>
      <c r="J55798" s="2"/>
      <c r="K55798" s="2"/>
    </row>
    <row r="55799" spans="4:11">
      <c r="D55799" s="1"/>
      <c r="E55799" s="1"/>
      <c r="F55799" s="1"/>
      <c r="G55799" s="1"/>
      <c r="J55799" s="2"/>
      <c r="K55799" s="2"/>
    </row>
    <row r="55800" spans="4:11">
      <c r="D55800" s="1"/>
      <c r="E55800" s="1"/>
      <c r="F55800" s="1"/>
      <c r="G55800" s="1"/>
      <c r="J55800" s="2"/>
      <c r="K55800" s="2"/>
    </row>
    <row r="55801" spans="4:11">
      <c r="D55801" s="1"/>
      <c r="E55801" s="1"/>
      <c r="F55801" s="1"/>
      <c r="G55801" s="1"/>
      <c r="J55801" s="2"/>
      <c r="K55801" s="2"/>
    </row>
    <row r="55802" spans="4:11">
      <c r="D55802" s="1"/>
      <c r="E55802" s="1"/>
      <c r="F55802" s="1"/>
      <c r="G55802" s="1"/>
      <c r="J55802" s="2"/>
      <c r="K55802" s="2"/>
    </row>
    <row r="55803" spans="4:11">
      <c r="D55803" s="1"/>
      <c r="E55803" s="1"/>
      <c r="F55803" s="1"/>
      <c r="G55803" s="1"/>
      <c r="J55803" s="2"/>
      <c r="K55803" s="2"/>
    </row>
    <row r="55804" spans="4:11">
      <c r="D55804" s="1"/>
      <c r="E55804" s="1"/>
      <c r="F55804" s="1"/>
      <c r="G55804" s="1"/>
      <c r="J55804" s="2"/>
      <c r="K55804" s="2"/>
    </row>
    <row r="55805" spans="4:11">
      <c r="D55805" s="1"/>
      <c r="E55805" s="1"/>
      <c r="F55805" s="1"/>
      <c r="G55805" s="1"/>
      <c r="J55805" s="2"/>
      <c r="K55805" s="2"/>
    </row>
    <row r="55806" spans="4:11">
      <c r="D55806" s="1"/>
      <c r="E55806" s="1"/>
      <c r="F55806" s="1"/>
      <c r="G55806" s="1"/>
      <c r="J55806" s="2"/>
      <c r="K55806" s="2"/>
    </row>
    <row r="55807" spans="4:11">
      <c r="D55807" s="1"/>
      <c r="E55807" s="1"/>
      <c r="F55807" s="1"/>
      <c r="G55807" s="1"/>
      <c r="J55807" s="2"/>
      <c r="K55807" s="2"/>
    </row>
    <row r="55808" spans="4:11">
      <c r="D55808" s="1"/>
      <c r="E55808" s="1"/>
      <c r="F55808" s="1"/>
      <c r="G55808" s="1"/>
      <c r="J55808" s="2"/>
      <c r="K55808" s="2"/>
    </row>
    <row r="55809" spans="4:11">
      <c r="D55809" s="1"/>
      <c r="E55809" s="1"/>
      <c r="F55809" s="1"/>
      <c r="G55809" s="1"/>
      <c r="J55809" s="2"/>
      <c r="K55809" s="2"/>
    </row>
    <row r="55810" spans="4:11">
      <c r="D55810" s="1"/>
      <c r="E55810" s="1"/>
      <c r="F55810" s="1"/>
      <c r="G55810" s="1"/>
      <c r="J55810" s="2"/>
      <c r="K55810" s="2"/>
    </row>
    <row r="55811" spans="4:11">
      <c r="D55811" s="1"/>
      <c r="E55811" s="1"/>
      <c r="F55811" s="1"/>
      <c r="G55811" s="1"/>
      <c r="J55811" s="2"/>
      <c r="K55811" s="2"/>
    </row>
    <row r="55812" spans="4:11">
      <c r="D55812" s="1"/>
      <c r="E55812" s="1"/>
      <c r="F55812" s="1"/>
      <c r="G55812" s="1"/>
      <c r="J55812" s="2"/>
      <c r="K55812" s="2"/>
    </row>
    <row r="55813" spans="4:11">
      <c r="D55813" s="1"/>
      <c r="E55813" s="1"/>
      <c r="F55813" s="1"/>
      <c r="G55813" s="1"/>
      <c r="J55813" s="2"/>
      <c r="K55813" s="2"/>
    </row>
    <row r="55814" spans="4:11">
      <c r="D55814" s="1"/>
      <c r="E55814" s="1"/>
      <c r="F55814" s="1"/>
      <c r="G55814" s="1"/>
      <c r="J55814" s="2"/>
      <c r="K55814" s="2"/>
    </row>
    <row r="55815" spans="4:11">
      <c r="D55815" s="1"/>
      <c r="E55815" s="1"/>
      <c r="F55815" s="1"/>
      <c r="G55815" s="1"/>
      <c r="J55815" s="2"/>
      <c r="K55815" s="2"/>
    </row>
    <row r="55816" spans="4:11">
      <c r="D55816" s="1"/>
      <c r="E55816" s="1"/>
      <c r="F55816" s="1"/>
      <c r="G55816" s="1"/>
      <c r="J55816" s="2"/>
      <c r="K55816" s="2"/>
    </row>
    <row r="55817" spans="4:11">
      <c r="D55817" s="1"/>
      <c r="E55817" s="1"/>
      <c r="F55817" s="1"/>
      <c r="G55817" s="1"/>
      <c r="J55817" s="2"/>
      <c r="K55817" s="2"/>
    </row>
    <row r="55818" spans="4:11">
      <c r="D55818" s="1"/>
      <c r="E55818" s="1"/>
      <c r="F55818" s="1"/>
      <c r="G55818" s="1"/>
      <c r="J55818" s="2"/>
      <c r="K55818" s="2"/>
    </row>
    <row r="55819" spans="4:11">
      <c r="D55819" s="1"/>
      <c r="E55819" s="1"/>
      <c r="F55819" s="1"/>
      <c r="G55819" s="1"/>
      <c r="J55819" s="2"/>
      <c r="K55819" s="2"/>
    </row>
    <row r="55820" spans="4:11">
      <c r="D55820" s="1"/>
      <c r="E55820" s="1"/>
      <c r="F55820" s="1"/>
      <c r="G55820" s="1"/>
      <c r="J55820" s="2"/>
      <c r="K55820" s="2"/>
    </row>
    <row r="55821" spans="4:11">
      <c r="D55821" s="1"/>
      <c r="E55821" s="1"/>
      <c r="F55821" s="1"/>
      <c r="G55821" s="1"/>
      <c r="J55821" s="2"/>
      <c r="K55821" s="2"/>
    </row>
    <row r="55822" spans="4:11">
      <c r="D55822" s="1"/>
      <c r="E55822" s="1"/>
      <c r="F55822" s="1"/>
      <c r="G55822" s="1"/>
      <c r="J55822" s="2"/>
      <c r="K55822" s="2"/>
    </row>
    <row r="55823" spans="4:11">
      <c r="D55823" s="1"/>
      <c r="E55823" s="1"/>
      <c r="F55823" s="1"/>
      <c r="G55823" s="1"/>
      <c r="J55823" s="2"/>
      <c r="K55823" s="2"/>
    </row>
    <row r="55824" spans="4:11">
      <c r="D55824" s="1"/>
      <c r="E55824" s="1"/>
      <c r="F55824" s="1"/>
      <c r="G55824" s="1"/>
      <c r="J55824" s="2"/>
      <c r="K55824" s="2"/>
    </row>
    <row r="55825" spans="4:11">
      <c r="D55825" s="1"/>
      <c r="E55825" s="1"/>
      <c r="F55825" s="1"/>
      <c r="G55825" s="1"/>
      <c r="J55825" s="2"/>
      <c r="K55825" s="2"/>
    </row>
    <row r="55826" spans="4:11">
      <c r="D55826" s="1"/>
      <c r="E55826" s="1"/>
      <c r="F55826" s="1"/>
      <c r="G55826" s="1"/>
      <c r="J55826" s="2"/>
      <c r="K55826" s="2"/>
    </row>
    <row r="55827" spans="4:11">
      <c r="D55827" s="1"/>
      <c r="E55827" s="1"/>
      <c r="F55827" s="1"/>
      <c r="G55827" s="1"/>
      <c r="J55827" s="2"/>
      <c r="K55827" s="2"/>
    </row>
    <row r="55828" spans="4:11">
      <c r="D55828" s="1"/>
      <c r="E55828" s="1"/>
      <c r="F55828" s="1"/>
      <c r="G55828" s="1"/>
      <c r="J55828" s="2"/>
      <c r="K55828" s="2"/>
    </row>
    <row r="55829" spans="4:11">
      <c r="D55829" s="1"/>
      <c r="E55829" s="1"/>
      <c r="F55829" s="1"/>
      <c r="G55829" s="1"/>
      <c r="J55829" s="2"/>
      <c r="K55829" s="2"/>
    </row>
    <row r="55830" spans="4:11">
      <c r="D55830" s="1"/>
      <c r="E55830" s="1"/>
      <c r="F55830" s="1"/>
      <c r="G55830" s="1"/>
      <c r="J55830" s="2"/>
      <c r="K55830" s="2"/>
    </row>
    <row r="55831" spans="4:11">
      <c r="D55831" s="1"/>
      <c r="E55831" s="1"/>
      <c r="F55831" s="1"/>
      <c r="G55831" s="1"/>
      <c r="J55831" s="2"/>
      <c r="K55831" s="2"/>
    </row>
    <row r="55832" spans="4:11">
      <c r="D55832" s="1"/>
      <c r="E55832" s="1"/>
      <c r="F55832" s="1"/>
      <c r="G55832" s="1"/>
      <c r="J55832" s="2"/>
      <c r="K55832" s="2"/>
    </row>
    <row r="55833" spans="4:11">
      <c r="D55833" s="1"/>
      <c r="E55833" s="1"/>
      <c r="F55833" s="1"/>
      <c r="G55833" s="1"/>
      <c r="J55833" s="2"/>
      <c r="K55833" s="2"/>
    </row>
    <row r="55834" spans="4:11">
      <c r="D55834" s="1"/>
      <c r="E55834" s="1"/>
      <c r="F55834" s="1"/>
      <c r="G55834" s="1"/>
      <c r="J55834" s="2"/>
      <c r="K55834" s="2"/>
    </row>
    <row r="55835" spans="4:11">
      <c r="D55835" s="1"/>
      <c r="E55835" s="1"/>
      <c r="F55835" s="1"/>
      <c r="G55835" s="1"/>
      <c r="J55835" s="2"/>
      <c r="K55835" s="2"/>
    </row>
    <row r="55836" spans="4:11">
      <c r="D55836" s="1"/>
      <c r="E55836" s="1"/>
      <c r="F55836" s="1"/>
      <c r="G55836" s="1"/>
      <c r="J55836" s="2"/>
      <c r="K55836" s="2"/>
    </row>
    <row r="55837" spans="4:11">
      <c r="D55837" s="1"/>
      <c r="E55837" s="1"/>
      <c r="F55837" s="1"/>
      <c r="G55837" s="1"/>
      <c r="J55837" s="2"/>
      <c r="K55837" s="2"/>
    </row>
    <row r="55838" spans="4:11">
      <c r="D55838" s="1"/>
      <c r="E55838" s="1"/>
      <c r="F55838" s="1"/>
      <c r="G55838" s="1"/>
      <c r="J55838" s="2"/>
      <c r="K55838" s="2"/>
    </row>
    <row r="55839" spans="4:11">
      <c r="D55839" s="1"/>
      <c r="E55839" s="1"/>
      <c r="F55839" s="1"/>
      <c r="G55839" s="1"/>
      <c r="J55839" s="2"/>
      <c r="K55839" s="2"/>
    </row>
    <row r="55840" spans="4:11">
      <c r="D55840" s="1"/>
      <c r="E55840" s="1"/>
      <c r="F55840" s="1"/>
      <c r="G55840" s="1"/>
      <c r="J55840" s="2"/>
      <c r="K55840" s="2"/>
    </row>
    <row r="55841" spans="4:11">
      <c r="D55841" s="1"/>
      <c r="E55841" s="1"/>
      <c r="F55841" s="1"/>
      <c r="G55841" s="1"/>
      <c r="J55841" s="2"/>
      <c r="K55841" s="2"/>
    </row>
    <row r="55842" spans="4:11">
      <c r="D55842" s="1"/>
      <c r="E55842" s="1"/>
      <c r="F55842" s="1"/>
      <c r="G55842" s="1"/>
      <c r="J55842" s="2"/>
      <c r="K55842" s="2"/>
    </row>
    <row r="55843" spans="4:11">
      <c r="D55843" s="1"/>
      <c r="E55843" s="1"/>
      <c r="F55843" s="1"/>
      <c r="G55843" s="1"/>
      <c r="J55843" s="2"/>
      <c r="K55843" s="2"/>
    </row>
    <row r="55844" spans="4:11">
      <c r="D55844" s="1"/>
      <c r="E55844" s="1"/>
      <c r="F55844" s="1"/>
      <c r="G55844" s="1"/>
      <c r="J55844" s="2"/>
      <c r="K55844" s="2"/>
    </row>
    <row r="55845" spans="4:11">
      <c r="D55845" s="1"/>
      <c r="E55845" s="1"/>
      <c r="F55845" s="1"/>
      <c r="G55845" s="1"/>
      <c r="J55845" s="2"/>
      <c r="K55845" s="2"/>
    </row>
    <row r="55846" spans="4:11">
      <c r="D55846" s="1"/>
      <c r="E55846" s="1"/>
      <c r="F55846" s="1"/>
      <c r="G55846" s="1"/>
      <c r="J55846" s="2"/>
      <c r="K55846" s="2"/>
    </row>
    <row r="55847" spans="4:11">
      <c r="D55847" s="1"/>
      <c r="E55847" s="1"/>
      <c r="F55847" s="1"/>
      <c r="G55847" s="1"/>
      <c r="J55847" s="2"/>
      <c r="K55847" s="2"/>
    </row>
    <row r="55848" spans="4:11">
      <c r="D55848" s="1"/>
      <c r="E55848" s="1"/>
      <c r="F55848" s="1"/>
      <c r="G55848" s="1"/>
      <c r="J55848" s="2"/>
      <c r="K55848" s="2"/>
    </row>
    <row r="55849" spans="4:11">
      <c r="D55849" s="1"/>
      <c r="E55849" s="1"/>
      <c r="F55849" s="1"/>
      <c r="G55849" s="1"/>
      <c r="J55849" s="2"/>
      <c r="K55849" s="2"/>
    </row>
    <row r="55850" spans="4:11">
      <c r="D55850" s="1"/>
      <c r="E55850" s="1"/>
      <c r="F55850" s="1"/>
      <c r="G55850" s="1"/>
      <c r="J55850" s="2"/>
      <c r="K55850" s="2"/>
    </row>
    <row r="55851" spans="4:11">
      <c r="D55851" s="1"/>
      <c r="E55851" s="1"/>
      <c r="F55851" s="1"/>
      <c r="G55851" s="1"/>
      <c r="J55851" s="2"/>
      <c r="K55851" s="2"/>
    </row>
    <row r="55852" spans="4:11">
      <c r="D55852" s="1"/>
      <c r="E55852" s="1"/>
      <c r="F55852" s="1"/>
      <c r="G55852" s="1"/>
      <c r="J55852" s="2"/>
      <c r="K55852" s="2"/>
    </row>
    <row r="55853" spans="4:11">
      <c r="D55853" s="1"/>
      <c r="E55853" s="1"/>
      <c r="F55853" s="1"/>
      <c r="G55853" s="1"/>
      <c r="J55853" s="2"/>
      <c r="K55853" s="2"/>
    </row>
    <row r="55854" spans="4:11">
      <c r="D55854" s="1"/>
      <c r="E55854" s="1"/>
      <c r="F55854" s="1"/>
      <c r="G55854" s="1"/>
      <c r="J55854" s="2"/>
      <c r="K55854" s="2"/>
    </row>
    <row r="55855" spans="4:11">
      <c r="D55855" s="1"/>
      <c r="E55855" s="1"/>
      <c r="F55855" s="1"/>
      <c r="G55855" s="1"/>
      <c r="J55855" s="2"/>
      <c r="K55855" s="2"/>
    </row>
    <row r="55856" spans="4:11">
      <c r="D55856" s="1"/>
      <c r="E55856" s="1"/>
      <c r="F55856" s="1"/>
      <c r="G55856" s="1"/>
      <c r="J55856" s="2"/>
      <c r="K55856" s="2"/>
    </row>
    <row r="55857" spans="4:11">
      <c r="D55857" s="1"/>
      <c r="E55857" s="1"/>
      <c r="F55857" s="1"/>
      <c r="G55857" s="1"/>
      <c r="J55857" s="2"/>
      <c r="K55857" s="2"/>
    </row>
    <row r="55858" spans="4:11">
      <c r="D55858" s="1"/>
      <c r="E55858" s="1"/>
      <c r="F55858" s="1"/>
      <c r="G55858" s="1"/>
      <c r="J55858" s="2"/>
      <c r="K55858" s="2"/>
    </row>
    <row r="55859" spans="4:11">
      <c r="D55859" s="1"/>
      <c r="E55859" s="1"/>
      <c r="F55859" s="1"/>
      <c r="G55859" s="1"/>
      <c r="J55859" s="2"/>
      <c r="K55859" s="2"/>
    </row>
    <row r="55860" spans="4:11">
      <c r="D55860" s="1"/>
      <c r="E55860" s="1"/>
      <c r="F55860" s="1"/>
      <c r="G55860" s="1"/>
      <c r="J55860" s="2"/>
      <c r="K55860" s="2"/>
    </row>
    <row r="55861" spans="4:11">
      <c r="D55861" s="1"/>
      <c r="E55861" s="1"/>
      <c r="F55861" s="1"/>
      <c r="G55861" s="1"/>
      <c r="J55861" s="2"/>
      <c r="K55861" s="2"/>
    </row>
    <row r="55862" spans="4:11">
      <c r="D55862" s="1"/>
      <c r="E55862" s="1"/>
      <c r="F55862" s="1"/>
      <c r="G55862" s="1"/>
      <c r="J55862" s="2"/>
      <c r="K55862" s="2"/>
    </row>
    <row r="55863" spans="4:11">
      <c r="D55863" s="1"/>
      <c r="E55863" s="1"/>
      <c r="F55863" s="1"/>
      <c r="G55863" s="1"/>
      <c r="J55863" s="2"/>
      <c r="K55863" s="2"/>
    </row>
    <row r="55864" spans="4:11">
      <c r="D55864" s="1"/>
      <c r="E55864" s="1"/>
      <c r="F55864" s="1"/>
      <c r="G55864" s="1"/>
      <c r="J55864" s="2"/>
      <c r="K55864" s="2"/>
    </row>
    <row r="55865" spans="4:11">
      <c r="D55865" s="1"/>
      <c r="E55865" s="1"/>
      <c r="F55865" s="1"/>
      <c r="G55865" s="1"/>
      <c r="J55865" s="2"/>
      <c r="K55865" s="2"/>
    </row>
    <row r="55866" spans="4:11">
      <c r="D55866" s="1"/>
      <c r="E55866" s="1"/>
      <c r="F55866" s="1"/>
      <c r="G55866" s="1"/>
      <c r="J55866" s="2"/>
      <c r="K55866" s="2"/>
    </row>
    <row r="55867" spans="4:11">
      <c r="D55867" s="1"/>
      <c r="E55867" s="1"/>
      <c r="F55867" s="1"/>
      <c r="G55867" s="1"/>
      <c r="J55867" s="2"/>
      <c r="K55867" s="2"/>
    </row>
    <row r="55868" spans="4:11">
      <c r="D55868" s="1"/>
      <c r="E55868" s="1"/>
      <c r="F55868" s="1"/>
      <c r="G55868" s="1"/>
      <c r="J55868" s="2"/>
      <c r="K55868" s="2"/>
    </row>
    <row r="55869" spans="4:11">
      <c r="D55869" s="1"/>
      <c r="E55869" s="1"/>
      <c r="F55869" s="1"/>
      <c r="G55869" s="1"/>
      <c r="J55869" s="2"/>
      <c r="K55869" s="2"/>
    </row>
    <row r="55870" spans="4:11">
      <c r="D55870" s="1"/>
      <c r="E55870" s="1"/>
      <c r="F55870" s="1"/>
      <c r="G55870" s="1"/>
      <c r="J55870" s="2"/>
      <c r="K55870" s="2"/>
    </row>
    <row r="55871" spans="4:11">
      <c r="D55871" s="1"/>
      <c r="E55871" s="1"/>
      <c r="F55871" s="1"/>
      <c r="G55871" s="1"/>
      <c r="J55871" s="2"/>
      <c r="K55871" s="2"/>
    </row>
    <row r="55872" spans="4:11">
      <c r="D55872" s="1"/>
      <c r="E55872" s="1"/>
      <c r="F55872" s="1"/>
      <c r="G55872" s="1"/>
      <c r="J55872" s="2"/>
      <c r="K55872" s="2"/>
    </row>
    <row r="55873" spans="4:11">
      <c r="D55873" s="1"/>
      <c r="E55873" s="1"/>
      <c r="F55873" s="1"/>
      <c r="G55873" s="1"/>
      <c r="J55873" s="2"/>
      <c r="K55873" s="2"/>
    </row>
    <row r="55874" spans="4:11">
      <c r="D55874" s="1"/>
      <c r="E55874" s="1"/>
      <c r="F55874" s="1"/>
      <c r="G55874" s="1"/>
      <c r="J55874" s="2"/>
      <c r="K55874" s="2"/>
    </row>
    <row r="55875" spans="4:11">
      <c r="D55875" s="1"/>
      <c r="E55875" s="1"/>
      <c r="F55875" s="1"/>
      <c r="G55875" s="1"/>
      <c r="J55875" s="2"/>
      <c r="K55875" s="2"/>
    </row>
    <row r="55876" spans="4:11">
      <c r="D55876" s="1"/>
      <c r="E55876" s="1"/>
      <c r="F55876" s="1"/>
      <c r="G55876" s="1"/>
      <c r="J55876" s="2"/>
      <c r="K55876" s="2"/>
    </row>
    <row r="55877" spans="4:11">
      <c r="D55877" s="1"/>
      <c r="E55877" s="1"/>
      <c r="F55877" s="1"/>
      <c r="G55877" s="1"/>
      <c r="J55877" s="2"/>
      <c r="K55877" s="2"/>
    </row>
    <row r="55878" spans="4:11">
      <c r="D55878" s="1"/>
      <c r="E55878" s="1"/>
      <c r="F55878" s="1"/>
      <c r="G55878" s="1"/>
      <c r="J55878" s="2"/>
      <c r="K55878" s="2"/>
    </row>
    <row r="55879" spans="4:11">
      <c r="D55879" s="1"/>
      <c r="E55879" s="1"/>
      <c r="F55879" s="1"/>
      <c r="G55879" s="1"/>
      <c r="J55879" s="2"/>
      <c r="K55879" s="2"/>
    </row>
    <row r="55880" spans="4:11">
      <c r="D55880" s="1"/>
      <c r="E55880" s="1"/>
      <c r="F55880" s="1"/>
      <c r="G55880" s="1"/>
      <c r="J55880" s="2"/>
      <c r="K55880" s="2"/>
    </row>
    <row r="55881" spans="4:11">
      <c r="D55881" s="1"/>
      <c r="E55881" s="1"/>
      <c r="F55881" s="1"/>
      <c r="G55881" s="1"/>
      <c r="J55881" s="2"/>
      <c r="K55881" s="2"/>
    </row>
    <row r="55882" spans="4:11">
      <c r="D55882" s="1"/>
      <c r="E55882" s="1"/>
      <c r="F55882" s="1"/>
      <c r="G55882" s="1"/>
      <c r="J55882" s="2"/>
      <c r="K55882" s="2"/>
    </row>
    <row r="55883" spans="4:11">
      <c r="D55883" s="1"/>
      <c r="E55883" s="1"/>
      <c r="F55883" s="1"/>
      <c r="G55883" s="1"/>
      <c r="J55883" s="2"/>
      <c r="K55883" s="2"/>
    </row>
    <row r="55884" spans="4:11">
      <c r="D55884" s="1"/>
      <c r="E55884" s="1"/>
      <c r="F55884" s="1"/>
      <c r="G55884" s="1"/>
      <c r="J55884" s="2"/>
      <c r="K55884" s="2"/>
    </row>
    <row r="55885" spans="4:11">
      <c r="D55885" s="1"/>
      <c r="E55885" s="1"/>
      <c r="F55885" s="1"/>
      <c r="G55885" s="1"/>
      <c r="J55885" s="2"/>
      <c r="K55885" s="2"/>
    </row>
    <row r="55886" spans="4:11">
      <c r="D55886" s="1"/>
      <c r="E55886" s="1"/>
      <c r="F55886" s="1"/>
      <c r="G55886" s="1"/>
      <c r="J55886" s="2"/>
      <c r="K55886" s="2"/>
    </row>
    <row r="55887" spans="4:11">
      <c r="D55887" s="1"/>
      <c r="E55887" s="1"/>
      <c r="F55887" s="1"/>
      <c r="G55887" s="1"/>
      <c r="J55887" s="2"/>
      <c r="K55887" s="2"/>
    </row>
    <row r="55888" spans="4:11">
      <c r="D55888" s="1"/>
      <c r="E55888" s="1"/>
      <c r="F55888" s="1"/>
      <c r="G55888" s="1"/>
      <c r="J55888" s="2"/>
      <c r="K55888" s="2"/>
    </row>
    <row r="55889" spans="4:11">
      <c r="D55889" s="1"/>
      <c r="E55889" s="1"/>
      <c r="F55889" s="1"/>
      <c r="G55889" s="1"/>
      <c r="J55889" s="2"/>
      <c r="K55889" s="2"/>
    </row>
    <row r="55890" spans="4:11">
      <c r="D55890" s="1"/>
      <c r="E55890" s="1"/>
      <c r="F55890" s="1"/>
      <c r="G55890" s="1"/>
      <c r="J55890" s="2"/>
      <c r="K55890" s="2"/>
    </row>
    <row r="55891" spans="4:11">
      <c r="D55891" s="1"/>
      <c r="E55891" s="1"/>
      <c r="F55891" s="1"/>
      <c r="G55891" s="1"/>
      <c r="J55891" s="2"/>
      <c r="K55891" s="2"/>
    </row>
    <row r="55892" spans="4:11">
      <c r="D55892" s="1"/>
      <c r="E55892" s="1"/>
      <c r="F55892" s="1"/>
      <c r="G55892" s="1"/>
      <c r="J55892" s="2"/>
      <c r="K55892" s="2"/>
    </row>
    <row r="55893" spans="4:11">
      <c r="D55893" s="1"/>
      <c r="E55893" s="1"/>
      <c r="F55893" s="1"/>
      <c r="G55893" s="1"/>
      <c r="J55893" s="2"/>
      <c r="K55893" s="2"/>
    </row>
    <row r="55894" spans="4:11">
      <c r="D55894" s="1"/>
      <c r="E55894" s="1"/>
      <c r="F55894" s="1"/>
      <c r="G55894" s="1"/>
      <c r="J55894" s="2"/>
      <c r="K55894" s="2"/>
    </row>
    <row r="55895" spans="4:11">
      <c r="D55895" s="1"/>
      <c r="E55895" s="1"/>
      <c r="F55895" s="1"/>
      <c r="G55895" s="1"/>
      <c r="J55895" s="2"/>
      <c r="K55895" s="2"/>
    </row>
    <row r="55896" spans="4:11">
      <c r="D55896" s="1"/>
      <c r="E55896" s="1"/>
      <c r="F55896" s="1"/>
      <c r="G55896" s="1"/>
      <c r="J55896" s="2"/>
      <c r="K55896" s="2"/>
    </row>
    <row r="55897" spans="4:11">
      <c r="D55897" s="1"/>
      <c r="E55897" s="1"/>
      <c r="F55897" s="1"/>
      <c r="G55897" s="1"/>
      <c r="J55897" s="2"/>
      <c r="K55897" s="2"/>
    </row>
    <row r="55898" spans="4:11">
      <c r="D55898" s="1"/>
      <c r="E55898" s="1"/>
      <c r="F55898" s="1"/>
      <c r="G55898" s="1"/>
      <c r="J55898" s="2"/>
      <c r="K55898" s="2"/>
    </row>
    <row r="55899" spans="4:11">
      <c r="D55899" s="1"/>
      <c r="E55899" s="1"/>
      <c r="F55899" s="1"/>
      <c r="G55899" s="1"/>
      <c r="J55899" s="2"/>
      <c r="K55899" s="2"/>
    </row>
    <row r="55900" spans="4:11">
      <c r="D55900" s="1"/>
      <c r="E55900" s="1"/>
      <c r="F55900" s="1"/>
      <c r="G55900" s="1"/>
      <c r="J55900" s="2"/>
      <c r="K55900" s="2"/>
    </row>
    <row r="55901" spans="4:11">
      <c r="D55901" s="1"/>
      <c r="E55901" s="1"/>
      <c r="F55901" s="1"/>
      <c r="G55901" s="1"/>
      <c r="J55901" s="2"/>
      <c r="K55901" s="2"/>
    </row>
    <row r="55902" spans="4:11">
      <c r="D55902" s="1"/>
      <c r="E55902" s="1"/>
      <c r="F55902" s="1"/>
      <c r="G55902" s="1"/>
      <c r="J55902" s="2"/>
      <c r="K55902" s="2"/>
    </row>
    <row r="55903" spans="4:11">
      <c r="D55903" s="1"/>
      <c r="E55903" s="1"/>
      <c r="F55903" s="1"/>
      <c r="G55903" s="1"/>
      <c r="J55903" s="2"/>
      <c r="K55903" s="2"/>
    </row>
    <row r="55904" spans="4:11">
      <c r="D55904" s="1"/>
      <c r="E55904" s="1"/>
      <c r="F55904" s="1"/>
      <c r="G55904" s="1"/>
      <c r="J55904" s="2"/>
      <c r="K55904" s="2"/>
    </row>
    <row r="55905" spans="4:11">
      <c r="D55905" s="1"/>
      <c r="E55905" s="1"/>
      <c r="F55905" s="1"/>
      <c r="G55905" s="1"/>
      <c r="J55905" s="2"/>
      <c r="K55905" s="2"/>
    </row>
    <row r="55906" spans="4:11">
      <c r="D55906" s="1"/>
      <c r="E55906" s="1"/>
      <c r="F55906" s="1"/>
      <c r="G55906" s="1"/>
      <c r="J55906" s="2"/>
      <c r="K55906" s="2"/>
    </row>
    <row r="55907" spans="4:11">
      <c r="D55907" s="1"/>
      <c r="E55907" s="1"/>
      <c r="F55907" s="1"/>
      <c r="G55907" s="1"/>
      <c r="J55907" s="2"/>
      <c r="K55907" s="2"/>
    </row>
    <row r="55908" spans="4:11">
      <c r="D55908" s="1"/>
      <c r="E55908" s="1"/>
      <c r="F55908" s="1"/>
      <c r="G55908" s="1"/>
      <c r="J55908" s="2"/>
      <c r="K55908" s="2"/>
    </row>
    <row r="55909" spans="4:11">
      <c r="D55909" s="1"/>
      <c r="E55909" s="1"/>
      <c r="F55909" s="1"/>
      <c r="G55909" s="1"/>
      <c r="J55909" s="2"/>
      <c r="K55909" s="2"/>
    </row>
    <row r="55910" spans="4:11">
      <c r="D55910" s="1"/>
      <c r="E55910" s="1"/>
      <c r="F55910" s="1"/>
      <c r="G55910" s="1"/>
      <c r="J55910" s="2"/>
      <c r="K55910" s="2"/>
    </row>
    <row r="55911" spans="4:11">
      <c r="D55911" s="1"/>
      <c r="E55911" s="1"/>
      <c r="F55911" s="1"/>
      <c r="G55911" s="1"/>
      <c r="J55911" s="2"/>
      <c r="K55911" s="2"/>
    </row>
    <row r="55912" spans="4:11">
      <c r="D55912" s="1"/>
      <c r="E55912" s="1"/>
      <c r="F55912" s="1"/>
      <c r="G55912" s="1"/>
      <c r="J55912" s="2"/>
      <c r="K55912" s="2"/>
    </row>
    <row r="55913" spans="4:11">
      <c r="D55913" s="1"/>
      <c r="E55913" s="1"/>
      <c r="F55913" s="1"/>
      <c r="G55913" s="1"/>
      <c r="J55913" s="2"/>
      <c r="K55913" s="2"/>
    </row>
    <row r="55914" spans="4:11">
      <c r="D55914" s="1"/>
      <c r="E55914" s="1"/>
      <c r="F55914" s="1"/>
      <c r="G55914" s="1"/>
      <c r="J55914" s="2"/>
      <c r="K55914" s="2"/>
    </row>
    <row r="55915" spans="4:11">
      <c r="D55915" s="1"/>
      <c r="E55915" s="1"/>
      <c r="F55915" s="1"/>
      <c r="G55915" s="1"/>
      <c r="J55915" s="2"/>
      <c r="K55915" s="2"/>
    </row>
    <row r="55916" spans="4:11">
      <c r="D55916" s="1"/>
      <c r="E55916" s="1"/>
      <c r="F55916" s="1"/>
      <c r="G55916" s="1"/>
      <c r="J55916" s="2"/>
      <c r="K55916" s="2"/>
    </row>
    <row r="55917" spans="4:11">
      <c r="D55917" s="1"/>
      <c r="E55917" s="1"/>
      <c r="F55917" s="1"/>
      <c r="G55917" s="1"/>
      <c r="J55917" s="2"/>
      <c r="K55917" s="2"/>
    </row>
    <row r="55918" spans="4:11">
      <c r="D55918" s="1"/>
      <c r="E55918" s="1"/>
      <c r="F55918" s="1"/>
      <c r="G55918" s="1"/>
      <c r="J55918" s="2"/>
      <c r="K55918" s="2"/>
    </row>
    <row r="55919" spans="4:11">
      <c r="D55919" s="1"/>
      <c r="E55919" s="1"/>
      <c r="F55919" s="1"/>
      <c r="G55919" s="1"/>
      <c r="J55919" s="2"/>
      <c r="K55919" s="2"/>
    </row>
    <row r="55920" spans="4:11">
      <c r="D55920" s="1"/>
      <c r="E55920" s="1"/>
      <c r="F55920" s="1"/>
      <c r="G55920" s="1"/>
      <c r="J55920" s="2"/>
      <c r="K55920" s="2"/>
    </row>
    <row r="55921" spans="4:11">
      <c r="D55921" s="1"/>
      <c r="E55921" s="1"/>
      <c r="F55921" s="1"/>
      <c r="G55921" s="1"/>
      <c r="J55921" s="2"/>
      <c r="K55921" s="2"/>
    </row>
    <row r="55922" spans="4:11">
      <c r="D55922" s="1"/>
      <c r="E55922" s="1"/>
      <c r="F55922" s="1"/>
      <c r="G55922" s="1"/>
      <c r="J55922" s="2"/>
      <c r="K55922" s="2"/>
    </row>
    <row r="55923" spans="4:11">
      <c r="D55923" s="1"/>
      <c r="E55923" s="1"/>
      <c r="F55923" s="1"/>
      <c r="G55923" s="1"/>
      <c r="J55923" s="2"/>
      <c r="K55923" s="2"/>
    </row>
    <row r="55924" spans="4:11">
      <c r="D55924" s="1"/>
      <c r="E55924" s="1"/>
      <c r="F55924" s="1"/>
      <c r="G55924" s="1"/>
      <c r="J55924" s="2"/>
      <c r="K55924" s="2"/>
    </row>
    <row r="55925" spans="4:11">
      <c r="D55925" s="1"/>
      <c r="E55925" s="1"/>
      <c r="F55925" s="1"/>
      <c r="G55925" s="1"/>
      <c r="J55925" s="2"/>
      <c r="K55925" s="2"/>
    </row>
    <row r="55926" spans="4:11">
      <c r="D55926" s="1"/>
      <c r="E55926" s="1"/>
      <c r="F55926" s="1"/>
      <c r="G55926" s="1"/>
      <c r="J55926" s="2"/>
      <c r="K55926" s="2"/>
    </row>
    <row r="55927" spans="4:11">
      <c r="D55927" s="1"/>
      <c r="E55927" s="1"/>
      <c r="F55927" s="1"/>
      <c r="G55927" s="1"/>
      <c r="J55927" s="2"/>
      <c r="K55927" s="2"/>
    </row>
    <row r="55928" spans="4:11">
      <c r="D55928" s="1"/>
      <c r="E55928" s="1"/>
      <c r="F55928" s="1"/>
      <c r="G55928" s="1"/>
      <c r="J55928" s="2"/>
      <c r="K55928" s="2"/>
    </row>
    <row r="55929" spans="4:11">
      <c r="D55929" s="1"/>
      <c r="E55929" s="1"/>
      <c r="F55929" s="1"/>
      <c r="G55929" s="1"/>
      <c r="J55929" s="2"/>
      <c r="K55929" s="2"/>
    </row>
    <row r="55930" spans="4:11">
      <c r="D55930" s="1"/>
      <c r="E55930" s="1"/>
      <c r="F55930" s="1"/>
      <c r="G55930" s="1"/>
      <c r="J55930" s="2"/>
      <c r="K55930" s="2"/>
    </row>
    <row r="55931" spans="4:11">
      <c r="D55931" s="1"/>
      <c r="E55931" s="1"/>
      <c r="F55931" s="1"/>
      <c r="G55931" s="1"/>
      <c r="J55931" s="2"/>
      <c r="K55931" s="2"/>
    </row>
    <row r="55932" spans="4:11">
      <c r="D55932" s="1"/>
      <c r="E55932" s="1"/>
      <c r="F55932" s="1"/>
      <c r="G55932" s="1"/>
      <c r="J55932" s="2"/>
      <c r="K55932" s="2"/>
    </row>
    <row r="55933" spans="4:11">
      <c r="D55933" s="1"/>
      <c r="E55933" s="1"/>
      <c r="F55933" s="1"/>
      <c r="G55933" s="1"/>
      <c r="J55933" s="2"/>
      <c r="K55933" s="2"/>
    </row>
    <row r="55934" spans="4:11">
      <c r="D55934" s="1"/>
      <c r="E55934" s="1"/>
      <c r="F55934" s="1"/>
      <c r="G55934" s="1"/>
      <c r="J55934" s="2"/>
      <c r="K55934" s="2"/>
    </row>
    <row r="55935" spans="4:11">
      <c r="D55935" s="1"/>
      <c r="E55935" s="1"/>
      <c r="F55935" s="1"/>
      <c r="G55935" s="1"/>
      <c r="J55935" s="2"/>
      <c r="K55935" s="2"/>
    </row>
    <row r="55936" spans="4:11">
      <c r="D55936" s="1"/>
      <c r="E55936" s="1"/>
      <c r="F55936" s="1"/>
      <c r="G55936" s="1"/>
      <c r="J55936" s="2"/>
      <c r="K55936" s="2"/>
    </row>
    <row r="55937" spans="4:11">
      <c r="D55937" s="1"/>
      <c r="E55937" s="1"/>
      <c r="F55937" s="1"/>
      <c r="G55937" s="1"/>
      <c r="J55937" s="2"/>
      <c r="K55937" s="2"/>
    </row>
    <row r="55938" spans="4:11">
      <c r="D55938" s="1"/>
      <c r="E55938" s="1"/>
      <c r="F55938" s="1"/>
      <c r="G55938" s="1"/>
      <c r="J55938" s="2"/>
      <c r="K55938" s="2"/>
    </row>
    <row r="55939" spans="4:11">
      <c r="D55939" s="1"/>
      <c r="E55939" s="1"/>
      <c r="F55939" s="1"/>
      <c r="G55939" s="1"/>
      <c r="J55939" s="2"/>
      <c r="K55939" s="2"/>
    </row>
    <row r="55940" spans="4:11">
      <c r="D55940" s="1"/>
      <c r="E55940" s="1"/>
      <c r="F55940" s="1"/>
      <c r="G55940" s="1"/>
      <c r="J55940" s="2"/>
      <c r="K55940" s="2"/>
    </row>
    <row r="55941" spans="4:11">
      <c r="D55941" s="1"/>
      <c r="E55941" s="1"/>
      <c r="F55941" s="1"/>
      <c r="G55941" s="1"/>
      <c r="J55941" s="2"/>
      <c r="K55941" s="2"/>
    </row>
    <row r="55942" spans="4:11">
      <c r="D55942" s="1"/>
      <c r="E55942" s="1"/>
      <c r="F55942" s="1"/>
      <c r="G55942" s="1"/>
      <c r="J55942" s="2"/>
      <c r="K55942" s="2"/>
    </row>
    <row r="55943" spans="4:11">
      <c r="D55943" s="1"/>
      <c r="E55943" s="1"/>
      <c r="F55943" s="1"/>
      <c r="G55943" s="1"/>
      <c r="J55943" s="2"/>
      <c r="K55943" s="2"/>
    </row>
    <row r="55944" spans="4:11">
      <c r="D55944" s="1"/>
      <c r="E55944" s="1"/>
      <c r="F55944" s="1"/>
      <c r="G55944" s="1"/>
      <c r="J55944" s="2"/>
      <c r="K55944" s="2"/>
    </row>
    <row r="55945" spans="4:11">
      <c r="D55945" s="1"/>
      <c r="E55945" s="1"/>
      <c r="F55945" s="1"/>
      <c r="G55945" s="1"/>
      <c r="J55945" s="2"/>
      <c r="K55945" s="2"/>
    </row>
    <row r="55946" spans="4:11">
      <c r="D55946" s="1"/>
      <c r="E55946" s="1"/>
      <c r="F55946" s="1"/>
      <c r="G55946" s="1"/>
      <c r="J55946" s="2"/>
      <c r="K55946" s="2"/>
    </row>
    <row r="55947" spans="4:11">
      <c r="D55947" s="1"/>
      <c r="E55947" s="1"/>
      <c r="F55947" s="1"/>
      <c r="G55947" s="1"/>
      <c r="J55947" s="2"/>
      <c r="K55947" s="2"/>
    </row>
    <row r="55948" spans="4:11">
      <c r="D55948" s="1"/>
      <c r="E55948" s="1"/>
      <c r="F55948" s="1"/>
      <c r="G55948" s="1"/>
      <c r="J55948" s="2"/>
      <c r="K55948" s="2"/>
    </row>
    <row r="55949" spans="4:11">
      <c r="D55949" s="1"/>
      <c r="E55949" s="1"/>
      <c r="F55949" s="1"/>
      <c r="G55949" s="1"/>
      <c r="J55949" s="2"/>
      <c r="K55949" s="2"/>
    </row>
    <row r="55950" spans="4:11">
      <c r="D55950" s="1"/>
      <c r="E55950" s="1"/>
      <c r="F55950" s="1"/>
      <c r="G55950" s="1"/>
      <c r="J55950" s="2"/>
      <c r="K55950" s="2"/>
    </row>
    <row r="55951" spans="4:11">
      <c r="D55951" s="1"/>
      <c r="E55951" s="1"/>
      <c r="F55951" s="1"/>
      <c r="G55951" s="1"/>
      <c r="J55951" s="2"/>
      <c r="K55951" s="2"/>
    </row>
    <row r="55952" spans="4:11">
      <c r="D55952" s="1"/>
      <c r="E55952" s="1"/>
      <c r="F55952" s="1"/>
      <c r="G55952" s="1"/>
      <c r="J55952" s="2"/>
      <c r="K55952" s="2"/>
    </row>
    <row r="55953" spans="4:11">
      <c r="D55953" s="1"/>
      <c r="E55953" s="1"/>
      <c r="F55953" s="1"/>
      <c r="G55953" s="1"/>
      <c r="J55953" s="2"/>
      <c r="K55953" s="2"/>
    </row>
    <row r="55954" spans="4:11">
      <c r="D55954" s="1"/>
      <c r="E55954" s="1"/>
      <c r="F55954" s="1"/>
      <c r="G55954" s="1"/>
      <c r="J55954" s="2"/>
      <c r="K55954" s="2"/>
    </row>
    <row r="55955" spans="4:11">
      <c r="D55955" s="1"/>
      <c r="E55955" s="1"/>
      <c r="F55955" s="1"/>
      <c r="G55955" s="1"/>
      <c r="J55955" s="2"/>
      <c r="K55955" s="2"/>
    </row>
    <row r="55956" spans="4:11">
      <c r="D55956" s="1"/>
      <c r="E55956" s="1"/>
      <c r="F55956" s="1"/>
      <c r="G55956" s="1"/>
      <c r="J55956" s="2"/>
      <c r="K55956" s="2"/>
    </row>
    <row r="55957" spans="4:11">
      <c r="D55957" s="1"/>
      <c r="E55957" s="1"/>
      <c r="F55957" s="1"/>
      <c r="G55957" s="1"/>
      <c r="J55957" s="2"/>
      <c r="K55957" s="2"/>
    </row>
    <row r="55958" spans="4:11">
      <c r="D55958" s="1"/>
      <c r="E55958" s="1"/>
      <c r="F55958" s="1"/>
      <c r="G55958" s="1"/>
      <c r="J55958" s="2"/>
      <c r="K55958" s="2"/>
    </row>
    <row r="55959" spans="4:11">
      <c r="D55959" s="1"/>
      <c r="E55959" s="1"/>
      <c r="F55959" s="1"/>
      <c r="G55959" s="1"/>
      <c r="J55959" s="2"/>
      <c r="K55959" s="2"/>
    </row>
    <row r="55960" spans="4:11">
      <c r="D55960" s="1"/>
      <c r="E55960" s="1"/>
      <c r="F55960" s="1"/>
      <c r="G55960" s="1"/>
      <c r="J55960" s="2"/>
      <c r="K55960" s="2"/>
    </row>
    <row r="55961" spans="4:11">
      <c r="D55961" s="1"/>
      <c r="E55961" s="1"/>
      <c r="F55961" s="1"/>
      <c r="G55961" s="1"/>
      <c r="J55961" s="2"/>
      <c r="K55961" s="2"/>
    </row>
    <row r="55962" spans="4:11">
      <c r="D55962" s="1"/>
      <c r="E55962" s="1"/>
      <c r="F55962" s="1"/>
      <c r="G55962" s="1"/>
      <c r="J55962" s="2"/>
      <c r="K55962" s="2"/>
    </row>
    <row r="55963" spans="4:11">
      <c r="D55963" s="1"/>
      <c r="E55963" s="1"/>
      <c r="F55963" s="1"/>
      <c r="G55963" s="1"/>
      <c r="J55963" s="2"/>
      <c r="K55963" s="2"/>
    </row>
    <row r="55964" spans="4:11">
      <c r="D55964" s="1"/>
      <c r="E55964" s="1"/>
      <c r="F55964" s="1"/>
      <c r="G55964" s="1"/>
      <c r="J55964" s="2"/>
      <c r="K55964" s="2"/>
    </row>
    <row r="55965" spans="4:11">
      <c r="D55965" s="1"/>
      <c r="E55965" s="1"/>
      <c r="F55965" s="1"/>
      <c r="G55965" s="1"/>
      <c r="J55965" s="2"/>
      <c r="K55965" s="2"/>
    </row>
    <row r="55966" spans="4:11">
      <c r="D55966" s="1"/>
      <c r="E55966" s="1"/>
      <c r="F55966" s="1"/>
      <c r="G55966" s="1"/>
      <c r="J55966" s="2"/>
      <c r="K55966" s="2"/>
    </row>
    <row r="55967" spans="4:11">
      <c r="D55967" s="1"/>
      <c r="E55967" s="1"/>
      <c r="F55967" s="1"/>
      <c r="G55967" s="1"/>
      <c r="J55967" s="2"/>
      <c r="K55967" s="2"/>
    </row>
    <row r="55968" spans="4:11">
      <c r="D55968" s="1"/>
      <c r="E55968" s="1"/>
      <c r="F55968" s="1"/>
      <c r="G55968" s="1"/>
      <c r="J55968" s="2"/>
      <c r="K55968" s="2"/>
    </row>
    <row r="55969" spans="4:11">
      <c r="D55969" s="1"/>
      <c r="E55969" s="1"/>
      <c r="F55969" s="1"/>
      <c r="G55969" s="1"/>
      <c r="J55969" s="2"/>
      <c r="K55969" s="2"/>
    </row>
    <row r="55970" spans="4:11">
      <c r="D55970" s="1"/>
      <c r="E55970" s="1"/>
      <c r="F55970" s="1"/>
      <c r="G55970" s="1"/>
      <c r="J55970" s="2"/>
      <c r="K55970" s="2"/>
    </row>
    <row r="55971" spans="4:11">
      <c r="D55971" s="1"/>
      <c r="E55971" s="1"/>
      <c r="F55971" s="1"/>
      <c r="G55971" s="1"/>
      <c r="J55971" s="2"/>
      <c r="K55971" s="2"/>
    </row>
    <row r="55972" spans="4:11">
      <c r="D55972" s="1"/>
      <c r="E55972" s="1"/>
      <c r="F55972" s="1"/>
      <c r="G55972" s="1"/>
      <c r="J55972" s="2"/>
      <c r="K55972" s="2"/>
    </row>
    <row r="55973" spans="4:11">
      <c r="D55973" s="1"/>
      <c r="E55973" s="1"/>
      <c r="F55973" s="1"/>
      <c r="G55973" s="1"/>
      <c r="J55973" s="2"/>
      <c r="K55973" s="2"/>
    </row>
    <row r="55974" spans="4:11">
      <c r="D55974" s="1"/>
      <c r="E55974" s="1"/>
      <c r="F55974" s="1"/>
      <c r="G55974" s="1"/>
      <c r="J55974" s="2"/>
      <c r="K55974" s="2"/>
    </row>
    <row r="55975" spans="4:11">
      <c r="D55975" s="1"/>
      <c r="E55975" s="1"/>
      <c r="F55975" s="1"/>
      <c r="G55975" s="1"/>
      <c r="J55975" s="2"/>
      <c r="K55975" s="2"/>
    </row>
    <row r="55976" spans="4:11">
      <c r="D55976" s="1"/>
      <c r="E55976" s="1"/>
      <c r="F55976" s="1"/>
      <c r="G55976" s="1"/>
      <c r="J55976" s="2"/>
      <c r="K55976" s="2"/>
    </row>
    <row r="55977" spans="4:11">
      <c r="D55977" s="1"/>
      <c r="E55977" s="1"/>
      <c r="F55977" s="1"/>
      <c r="G55977" s="1"/>
      <c r="J55977" s="2"/>
      <c r="K55977" s="2"/>
    </row>
    <row r="55978" spans="4:11">
      <c r="D55978" s="1"/>
      <c r="E55978" s="1"/>
      <c r="F55978" s="1"/>
      <c r="G55978" s="1"/>
      <c r="J55978" s="2"/>
      <c r="K55978" s="2"/>
    </row>
    <row r="55979" spans="4:11">
      <c r="D55979" s="1"/>
      <c r="E55979" s="1"/>
      <c r="F55979" s="1"/>
      <c r="G55979" s="1"/>
      <c r="J55979" s="2"/>
      <c r="K55979" s="2"/>
    </row>
    <row r="55980" spans="4:11">
      <c r="D55980" s="1"/>
      <c r="E55980" s="1"/>
      <c r="F55980" s="1"/>
      <c r="G55980" s="1"/>
      <c r="J55980" s="2"/>
      <c r="K55980" s="2"/>
    </row>
    <row r="55981" spans="4:11">
      <c r="D55981" s="1"/>
      <c r="E55981" s="1"/>
      <c r="F55981" s="1"/>
      <c r="G55981" s="1"/>
      <c r="J55981" s="2"/>
      <c r="K55981" s="2"/>
    </row>
    <row r="55982" spans="4:11">
      <c r="D55982" s="1"/>
      <c r="E55982" s="1"/>
      <c r="F55982" s="1"/>
      <c r="G55982" s="1"/>
      <c r="J55982" s="2"/>
      <c r="K55982" s="2"/>
    </row>
    <row r="55983" spans="4:11">
      <c r="D55983" s="1"/>
      <c r="E55983" s="1"/>
      <c r="F55983" s="1"/>
      <c r="G55983" s="1"/>
      <c r="J55983" s="2"/>
      <c r="K55983" s="2"/>
    </row>
    <row r="55984" spans="4:11">
      <c r="D55984" s="1"/>
      <c r="E55984" s="1"/>
      <c r="F55984" s="1"/>
      <c r="G55984" s="1"/>
      <c r="J55984" s="2"/>
      <c r="K55984" s="2"/>
    </row>
    <row r="55985" spans="4:11">
      <c r="D55985" s="1"/>
      <c r="E55985" s="1"/>
      <c r="F55985" s="1"/>
      <c r="G55985" s="1"/>
      <c r="J55985" s="2"/>
      <c r="K55985" s="2"/>
    </row>
    <row r="55986" spans="4:11">
      <c r="D55986" s="1"/>
      <c r="E55986" s="1"/>
      <c r="F55986" s="1"/>
      <c r="G55986" s="1"/>
      <c r="J55986" s="2"/>
      <c r="K55986" s="2"/>
    </row>
    <row r="55987" spans="4:11">
      <c r="D55987" s="1"/>
      <c r="E55987" s="1"/>
      <c r="F55987" s="1"/>
      <c r="G55987" s="1"/>
      <c r="J55987" s="2"/>
      <c r="K55987" s="2"/>
    </row>
    <row r="55988" spans="4:11">
      <c r="D55988" s="1"/>
      <c r="E55988" s="1"/>
      <c r="F55988" s="1"/>
      <c r="G55988" s="1"/>
      <c r="J55988" s="2"/>
      <c r="K55988" s="2"/>
    </row>
    <row r="55989" spans="4:11">
      <c r="D55989" s="1"/>
      <c r="E55989" s="1"/>
      <c r="F55989" s="1"/>
      <c r="G55989" s="1"/>
      <c r="J55989" s="2"/>
      <c r="K55989" s="2"/>
    </row>
    <row r="55990" spans="4:11">
      <c r="D55990" s="1"/>
      <c r="E55990" s="1"/>
      <c r="F55990" s="1"/>
      <c r="G55990" s="1"/>
      <c r="J55990" s="2"/>
      <c r="K55990" s="2"/>
    </row>
    <row r="55991" spans="4:11">
      <c r="D55991" s="1"/>
      <c r="E55991" s="1"/>
      <c r="F55991" s="1"/>
      <c r="G55991" s="1"/>
      <c r="J55991" s="2"/>
      <c r="K55991" s="2"/>
    </row>
    <row r="55992" spans="4:11">
      <c r="D55992" s="1"/>
      <c r="E55992" s="1"/>
      <c r="F55992" s="1"/>
      <c r="G55992" s="1"/>
      <c r="J55992" s="2"/>
      <c r="K55992" s="2"/>
    </row>
    <row r="55993" spans="4:11">
      <c r="D55993" s="1"/>
      <c r="E55993" s="1"/>
      <c r="F55993" s="1"/>
      <c r="G55993" s="1"/>
      <c r="J55993" s="2"/>
      <c r="K55993" s="2"/>
    </row>
    <row r="55994" spans="4:11">
      <c r="D55994" s="1"/>
      <c r="E55994" s="1"/>
      <c r="F55994" s="1"/>
      <c r="G55994" s="1"/>
      <c r="J55994" s="2"/>
      <c r="K55994" s="2"/>
    </row>
    <row r="55995" spans="4:11">
      <c r="D55995" s="1"/>
      <c r="E55995" s="1"/>
      <c r="F55995" s="1"/>
      <c r="G55995" s="1"/>
      <c r="J55995" s="2"/>
      <c r="K55995" s="2"/>
    </row>
    <row r="55996" spans="4:11">
      <c r="D55996" s="1"/>
      <c r="E55996" s="1"/>
      <c r="F55996" s="1"/>
      <c r="G55996" s="1"/>
      <c r="J55996" s="2"/>
      <c r="K55996" s="2"/>
    </row>
    <row r="55997" spans="4:11">
      <c r="D55997" s="1"/>
      <c r="E55997" s="1"/>
      <c r="F55997" s="1"/>
      <c r="G55997" s="1"/>
      <c r="J55997" s="2"/>
      <c r="K55997" s="2"/>
    </row>
    <row r="55998" spans="4:11">
      <c r="D55998" s="1"/>
      <c r="E55998" s="1"/>
      <c r="F55998" s="1"/>
      <c r="G55998" s="1"/>
      <c r="J55998" s="2"/>
      <c r="K55998" s="2"/>
    </row>
    <row r="55999" spans="4:11">
      <c r="D55999" s="1"/>
      <c r="E55999" s="1"/>
      <c r="F55999" s="1"/>
      <c r="G55999" s="1"/>
      <c r="J55999" s="2"/>
      <c r="K55999" s="2"/>
    </row>
    <row r="56000" spans="4:11">
      <c r="D56000" s="1"/>
      <c r="E56000" s="1"/>
      <c r="F56000" s="1"/>
      <c r="G56000" s="1"/>
      <c r="J56000" s="2"/>
      <c r="K56000" s="2"/>
    </row>
    <row r="56001" spans="4:11">
      <c r="D56001" s="1"/>
      <c r="E56001" s="1"/>
      <c r="F56001" s="1"/>
      <c r="G56001" s="1"/>
      <c r="J56001" s="2"/>
      <c r="K56001" s="2"/>
    </row>
    <row r="56002" spans="4:11">
      <c r="D56002" s="1"/>
      <c r="E56002" s="1"/>
      <c r="F56002" s="1"/>
      <c r="G56002" s="1"/>
      <c r="J56002" s="2"/>
      <c r="K56002" s="2"/>
    </row>
    <row r="56003" spans="4:11">
      <c r="D56003" s="1"/>
      <c r="E56003" s="1"/>
      <c r="F56003" s="1"/>
      <c r="G56003" s="1"/>
      <c r="J56003" s="2"/>
      <c r="K56003" s="2"/>
    </row>
    <row r="56004" spans="4:11">
      <c r="D56004" s="1"/>
      <c r="E56004" s="1"/>
      <c r="F56004" s="1"/>
      <c r="G56004" s="1"/>
      <c r="J56004" s="2"/>
      <c r="K56004" s="2"/>
    </row>
    <row r="56005" spans="4:11">
      <c r="D56005" s="1"/>
      <c r="E56005" s="1"/>
      <c r="F56005" s="1"/>
      <c r="G56005" s="1"/>
      <c r="J56005" s="2"/>
      <c r="K56005" s="2"/>
    </row>
    <row r="56006" spans="4:11">
      <c r="D56006" s="1"/>
      <c r="E56006" s="1"/>
      <c r="F56006" s="1"/>
      <c r="G56006" s="1"/>
      <c r="J56006" s="2"/>
      <c r="K56006" s="2"/>
    </row>
    <row r="56007" spans="4:11">
      <c r="D56007" s="1"/>
      <c r="E56007" s="1"/>
      <c r="F56007" s="1"/>
      <c r="G56007" s="1"/>
      <c r="J56007" s="2"/>
      <c r="K56007" s="2"/>
    </row>
    <row r="56008" spans="4:11">
      <c r="D56008" s="1"/>
      <c r="E56008" s="1"/>
      <c r="F56008" s="1"/>
      <c r="G56008" s="1"/>
      <c r="J56008" s="2"/>
      <c r="K56008" s="2"/>
    </row>
    <row r="56009" spans="4:11">
      <c r="D56009" s="1"/>
      <c r="E56009" s="1"/>
      <c r="F56009" s="1"/>
      <c r="G56009" s="1"/>
      <c r="J56009" s="2"/>
      <c r="K56009" s="2"/>
    </row>
    <row r="56010" spans="4:11">
      <c r="D56010" s="1"/>
      <c r="E56010" s="1"/>
      <c r="F56010" s="1"/>
      <c r="G56010" s="1"/>
      <c r="J56010" s="2"/>
      <c r="K56010" s="2"/>
    </row>
    <row r="56011" spans="4:11">
      <c r="D56011" s="1"/>
      <c r="E56011" s="1"/>
      <c r="F56011" s="1"/>
      <c r="G56011" s="1"/>
      <c r="J56011" s="2"/>
      <c r="K56011" s="2"/>
    </row>
    <row r="56012" spans="4:11">
      <c r="D56012" s="1"/>
      <c r="E56012" s="1"/>
      <c r="F56012" s="1"/>
      <c r="G56012" s="1"/>
      <c r="J56012" s="2"/>
      <c r="K56012" s="2"/>
    </row>
    <row r="56013" spans="4:11">
      <c r="D56013" s="1"/>
      <c r="E56013" s="1"/>
      <c r="F56013" s="1"/>
      <c r="G56013" s="1"/>
      <c r="J56013" s="2"/>
      <c r="K56013" s="2"/>
    </row>
    <row r="56014" spans="4:11">
      <c r="D56014" s="1"/>
      <c r="E56014" s="1"/>
      <c r="F56014" s="1"/>
      <c r="G56014" s="1"/>
      <c r="J56014" s="2"/>
      <c r="K56014" s="2"/>
    </row>
    <row r="56015" spans="4:11">
      <c r="D56015" s="1"/>
      <c r="E56015" s="1"/>
      <c r="F56015" s="1"/>
      <c r="G56015" s="1"/>
      <c r="J56015" s="2"/>
      <c r="K56015" s="2"/>
    </row>
    <row r="56016" spans="4:11">
      <c r="D56016" s="1"/>
      <c r="E56016" s="1"/>
      <c r="F56016" s="1"/>
      <c r="G56016" s="1"/>
      <c r="J56016" s="2"/>
      <c r="K56016" s="2"/>
    </row>
    <row r="56017" spans="4:11">
      <c r="D56017" s="1"/>
      <c r="E56017" s="1"/>
      <c r="F56017" s="1"/>
      <c r="G56017" s="1"/>
      <c r="J56017" s="2"/>
      <c r="K56017" s="2"/>
    </row>
    <row r="56018" spans="4:11">
      <c r="D56018" s="1"/>
      <c r="E56018" s="1"/>
      <c r="F56018" s="1"/>
      <c r="G56018" s="1"/>
      <c r="J56018" s="2"/>
      <c r="K56018" s="2"/>
    </row>
    <row r="56019" spans="4:11">
      <c r="D56019" s="1"/>
      <c r="E56019" s="1"/>
      <c r="F56019" s="1"/>
      <c r="G56019" s="1"/>
      <c r="J56019" s="2"/>
      <c r="K56019" s="2"/>
    </row>
    <row r="56020" spans="4:11">
      <c r="D56020" s="1"/>
      <c r="E56020" s="1"/>
      <c r="F56020" s="1"/>
      <c r="G56020" s="1"/>
      <c r="J56020" s="2"/>
      <c r="K56020" s="2"/>
    </row>
    <row r="56021" spans="4:11">
      <c r="D56021" s="1"/>
      <c r="E56021" s="1"/>
      <c r="F56021" s="1"/>
      <c r="G56021" s="1"/>
      <c r="J56021" s="2"/>
      <c r="K56021" s="2"/>
    </row>
    <row r="56022" spans="4:11">
      <c r="D56022" s="1"/>
      <c r="E56022" s="1"/>
      <c r="F56022" s="1"/>
      <c r="G56022" s="1"/>
      <c r="J56022" s="2"/>
      <c r="K56022" s="2"/>
    </row>
    <row r="56023" spans="4:11">
      <c r="D56023" s="1"/>
      <c r="E56023" s="1"/>
      <c r="F56023" s="1"/>
      <c r="G56023" s="1"/>
      <c r="J56023" s="2"/>
      <c r="K56023" s="2"/>
    </row>
    <row r="56024" spans="4:11">
      <c r="D56024" s="1"/>
      <c r="E56024" s="1"/>
      <c r="F56024" s="1"/>
      <c r="G56024" s="1"/>
      <c r="J56024" s="2"/>
      <c r="K56024" s="2"/>
    </row>
    <row r="56025" spans="4:11">
      <c r="D56025" s="1"/>
      <c r="E56025" s="1"/>
      <c r="F56025" s="1"/>
      <c r="G56025" s="1"/>
      <c r="J56025" s="2"/>
      <c r="K56025" s="2"/>
    </row>
    <row r="56026" spans="4:11">
      <c r="D56026" s="1"/>
      <c r="E56026" s="1"/>
      <c r="F56026" s="1"/>
      <c r="G56026" s="1"/>
      <c r="J56026" s="2"/>
      <c r="K56026" s="2"/>
    </row>
    <row r="56027" spans="4:11">
      <c r="D56027" s="1"/>
      <c r="E56027" s="1"/>
      <c r="F56027" s="1"/>
      <c r="G56027" s="1"/>
      <c r="J56027" s="2"/>
      <c r="K56027" s="2"/>
    </row>
    <row r="56028" spans="4:11">
      <c r="D56028" s="1"/>
      <c r="E56028" s="1"/>
      <c r="F56028" s="1"/>
      <c r="G56028" s="1"/>
      <c r="J56028" s="2"/>
      <c r="K56028" s="2"/>
    </row>
    <row r="56029" spans="4:11">
      <c r="D56029" s="1"/>
      <c r="E56029" s="1"/>
      <c r="F56029" s="1"/>
      <c r="G56029" s="1"/>
      <c r="J56029" s="2"/>
      <c r="K56029" s="2"/>
    </row>
    <row r="56030" spans="4:11">
      <c r="D56030" s="1"/>
      <c r="E56030" s="1"/>
      <c r="F56030" s="1"/>
      <c r="G56030" s="1"/>
      <c r="J56030" s="2"/>
      <c r="K56030" s="2"/>
    </row>
    <row r="56031" spans="4:11">
      <c r="D56031" s="1"/>
      <c r="E56031" s="1"/>
      <c r="F56031" s="1"/>
      <c r="G56031" s="1"/>
      <c r="J56031" s="2"/>
      <c r="K56031" s="2"/>
    </row>
    <row r="56032" spans="4:11">
      <c r="D56032" s="1"/>
      <c r="E56032" s="1"/>
      <c r="F56032" s="1"/>
      <c r="G56032" s="1"/>
      <c r="J56032" s="2"/>
      <c r="K56032" s="2"/>
    </row>
    <row r="56033" spans="4:11">
      <c r="D56033" s="1"/>
      <c r="E56033" s="1"/>
      <c r="F56033" s="1"/>
      <c r="G56033" s="1"/>
      <c r="J56033" s="2"/>
      <c r="K56033" s="2"/>
    </row>
    <row r="56034" spans="4:11">
      <c r="D56034" s="1"/>
      <c r="E56034" s="1"/>
      <c r="F56034" s="1"/>
      <c r="G56034" s="1"/>
      <c r="J56034" s="2"/>
      <c r="K56034" s="2"/>
    </row>
    <row r="56035" spans="4:11">
      <c r="D56035" s="1"/>
      <c r="E56035" s="1"/>
      <c r="F56035" s="1"/>
      <c r="G56035" s="1"/>
      <c r="J56035" s="2"/>
      <c r="K56035" s="2"/>
    </row>
    <row r="56036" spans="4:11">
      <c r="D56036" s="1"/>
      <c r="E56036" s="1"/>
      <c r="F56036" s="1"/>
      <c r="G56036" s="1"/>
      <c r="J56036" s="2"/>
      <c r="K56036" s="2"/>
    </row>
    <row r="56037" spans="4:11">
      <c r="D56037" s="1"/>
      <c r="E56037" s="1"/>
      <c r="F56037" s="1"/>
      <c r="G56037" s="1"/>
      <c r="J56037" s="2"/>
      <c r="K56037" s="2"/>
    </row>
    <row r="56038" spans="4:11">
      <c r="D56038" s="1"/>
      <c r="E56038" s="1"/>
      <c r="F56038" s="1"/>
      <c r="G56038" s="1"/>
      <c r="J56038" s="2"/>
      <c r="K56038" s="2"/>
    </row>
    <row r="56039" spans="4:11">
      <c r="D56039" s="1"/>
      <c r="E56039" s="1"/>
      <c r="F56039" s="1"/>
      <c r="G56039" s="1"/>
      <c r="J56039" s="2"/>
      <c r="K56039" s="2"/>
    </row>
    <row r="56040" spans="4:11">
      <c r="D56040" s="1"/>
      <c r="E56040" s="1"/>
      <c r="F56040" s="1"/>
      <c r="G56040" s="1"/>
      <c r="J56040" s="2"/>
      <c r="K56040" s="2"/>
    </row>
    <row r="56041" spans="4:11">
      <c r="D56041" s="1"/>
      <c r="E56041" s="1"/>
      <c r="F56041" s="1"/>
      <c r="G56041" s="1"/>
      <c r="J56041" s="2"/>
      <c r="K56041" s="2"/>
    </row>
    <row r="56042" spans="4:11">
      <c r="D56042" s="1"/>
      <c r="E56042" s="1"/>
      <c r="F56042" s="1"/>
      <c r="G56042" s="1"/>
      <c r="J56042" s="2"/>
      <c r="K56042" s="2"/>
    </row>
    <row r="56043" spans="4:11">
      <c r="D56043" s="1"/>
      <c r="E56043" s="1"/>
      <c r="F56043" s="1"/>
      <c r="G56043" s="1"/>
      <c r="J56043" s="2"/>
      <c r="K56043" s="2"/>
    </row>
    <row r="56044" spans="4:11">
      <c r="D56044" s="1"/>
      <c r="E56044" s="1"/>
      <c r="F56044" s="1"/>
      <c r="G56044" s="1"/>
      <c r="J56044" s="2"/>
      <c r="K56044" s="2"/>
    </row>
    <row r="56045" spans="4:11">
      <c r="D56045" s="1"/>
      <c r="E56045" s="1"/>
      <c r="F56045" s="1"/>
      <c r="G56045" s="1"/>
      <c r="J56045" s="2"/>
      <c r="K56045" s="2"/>
    </row>
    <row r="56046" spans="4:11">
      <c r="D56046" s="1"/>
      <c r="E56046" s="1"/>
      <c r="F56046" s="1"/>
      <c r="G56046" s="1"/>
      <c r="J56046" s="2"/>
      <c r="K56046" s="2"/>
    </row>
    <row r="56047" spans="4:11">
      <c r="D56047" s="1"/>
      <c r="E56047" s="1"/>
      <c r="F56047" s="1"/>
      <c r="G56047" s="1"/>
      <c r="J56047" s="2"/>
      <c r="K56047" s="2"/>
    </row>
    <row r="56048" spans="4:11">
      <c r="D56048" s="1"/>
      <c r="E56048" s="1"/>
      <c r="F56048" s="1"/>
      <c r="G56048" s="1"/>
      <c r="J56048" s="2"/>
      <c r="K56048" s="2"/>
    </row>
    <row r="56049" spans="4:11">
      <c r="D56049" s="1"/>
      <c r="E56049" s="1"/>
      <c r="F56049" s="1"/>
      <c r="G56049" s="1"/>
      <c r="J56049" s="2"/>
      <c r="K56049" s="2"/>
    </row>
    <row r="56050" spans="4:11">
      <c r="D56050" s="1"/>
      <c r="E56050" s="1"/>
      <c r="F56050" s="1"/>
      <c r="G56050" s="1"/>
      <c r="J56050" s="2"/>
      <c r="K56050" s="2"/>
    </row>
    <row r="56051" spans="4:11">
      <c r="D56051" s="1"/>
      <c r="E56051" s="1"/>
      <c r="F56051" s="1"/>
      <c r="G56051" s="1"/>
      <c r="J56051" s="2"/>
      <c r="K56051" s="2"/>
    </row>
    <row r="56052" spans="4:11">
      <c r="D56052" s="1"/>
      <c r="E56052" s="1"/>
      <c r="F56052" s="1"/>
      <c r="G56052" s="1"/>
      <c r="J56052" s="2"/>
      <c r="K56052" s="2"/>
    </row>
    <row r="56053" spans="4:11">
      <c r="D56053" s="1"/>
      <c r="E56053" s="1"/>
      <c r="F56053" s="1"/>
      <c r="G56053" s="1"/>
      <c r="J56053" s="2"/>
      <c r="K56053" s="2"/>
    </row>
    <row r="56054" spans="4:11">
      <c r="D56054" s="1"/>
      <c r="E56054" s="1"/>
      <c r="F56054" s="1"/>
      <c r="G56054" s="1"/>
      <c r="J56054" s="2"/>
      <c r="K56054" s="2"/>
    </row>
    <row r="56055" spans="4:11">
      <c r="D56055" s="1"/>
      <c r="E56055" s="1"/>
      <c r="F56055" s="1"/>
      <c r="G56055" s="1"/>
      <c r="J56055" s="2"/>
      <c r="K56055" s="2"/>
    </row>
    <row r="56056" spans="4:11">
      <c r="D56056" s="1"/>
      <c r="E56056" s="1"/>
      <c r="F56056" s="1"/>
      <c r="G56056" s="1"/>
      <c r="J56056" s="2"/>
      <c r="K56056" s="2"/>
    </row>
    <row r="56057" spans="4:11">
      <c r="D56057" s="1"/>
      <c r="E56057" s="1"/>
      <c r="F56057" s="1"/>
      <c r="G56057" s="1"/>
      <c r="J56057" s="2"/>
      <c r="K56057" s="2"/>
    </row>
    <row r="56058" spans="4:11">
      <c r="D56058" s="1"/>
      <c r="E56058" s="1"/>
      <c r="F56058" s="1"/>
      <c r="G56058" s="1"/>
      <c r="J56058" s="2"/>
      <c r="K56058" s="2"/>
    </row>
    <row r="56059" spans="4:11">
      <c r="D56059" s="1"/>
      <c r="E56059" s="1"/>
      <c r="F56059" s="1"/>
      <c r="G56059" s="1"/>
      <c r="J56059" s="2"/>
      <c r="K56059" s="2"/>
    </row>
    <row r="56060" spans="4:11">
      <c r="D56060" s="1"/>
      <c r="E56060" s="1"/>
      <c r="F56060" s="1"/>
      <c r="G56060" s="1"/>
      <c r="J56060" s="2"/>
      <c r="K56060" s="2"/>
    </row>
    <row r="56061" spans="4:11">
      <c r="D56061" s="1"/>
      <c r="E56061" s="1"/>
      <c r="F56061" s="1"/>
      <c r="G56061" s="1"/>
      <c r="J56061" s="2"/>
      <c r="K56061" s="2"/>
    </row>
    <row r="56062" spans="4:11">
      <c r="D56062" s="1"/>
      <c r="E56062" s="1"/>
      <c r="F56062" s="1"/>
      <c r="G56062" s="1"/>
      <c r="J56062" s="2"/>
      <c r="K56062" s="2"/>
    </row>
    <row r="56063" spans="4:11">
      <c r="D56063" s="1"/>
      <c r="E56063" s="1"/>
      <c r="F56063" s="1"/>
      <c r="G56063" s="1"/>
      <c r="J56063" s="2"/>
      <c r="K56063" s="2"/>
    </row>
    <row r="56064" spans="4:11">
      <c r="D56064" s="1"/>
      <c r="E56064" s="1"/>
      <c r="F56064" s="1"/>
      <c r="G56064" s="1"/>
      <c r="J56064" s="2"/>
      <c r="K56064" s="2"/>
    </row>
    <row r="56065" spans="4:11">
      <c r="D56065" s="1"/>
      <c r="E56065" s="1"/>
      <c r="F56065" s="1"/>
      <c r="G56065" s="1"/>
      <c r="J56065" s="2"/>
      <c r="K56065" s="2"/>
    </row>
    <row r="56066" spans="4:11">
      <c r="D56066" s="1"/>
      <c r="E56066" s="1"/>
      <c r="F56066" s="1"/>
      <c r="G56066" s="1"/>
      <c r="J56066" s="2"/>
      <c r="K56066" s="2"/>
    </row>
    <row r="56067" spans="4:11">
      <c r="D56067" s="1"/>
      <c r="E56067" s="1"/>
      <c r="F56067" s="1"/>
      <c r="G56067" s="1"/>
      <c r="J56067" s="2"/>
      <c r="K56067" s="2"/>
    </row>
    <row r="56068" spans="4:11">
      <c r="D56068" s="1"/>
      <c r="E56068" s="1"/>
      <c r="F56068" s="1"/>
      <c r="G56068" s="1"/>
      <c r="J56068" s="2"/>
      <c r="K56068" s="2"/>
    </row>
    <row r="56069" spans="4:11">
      <c r="D56069" s="1"/>
      <c r="E56069" s="1"/>
      <c r="F56069" s="1"/>
      <c r="G56069" s="1"/>
      <c r="J56069" s="2"/>
      <c r="K56069" s="2"/>
    </row>
    <row r="56070" spans="4:11">
      <c r="D56070" s="1"/>
      <c r="E56070" s="1"/>
      <c r="F56070" s="1"/>
      <c r="G56070" s="1"/>
      <c r="J56070" s="2"/>
      <c r="K56070" s="2"/>
    </row>
    <row r="56071" spans="4:11">
      <c r="D56071" s="1"/>
      <c r="E56071" s="1"/>
      <c r="F56071" s="1"/>
      <c r="G56071" s="1"/>
      <c r="J56071" s="2"/>
      <c r="K56071" s="2"/>
    </row>
    <row r="56072" spans="4:11">
      <c r="D56072" s="1"/>
      <c r="E56072" s="1"/>
      <c r="F56072" s="1"/>
      <c r="G56072" s="1"/>
      <c r="J56072" s="2"/>
      <c r="K56072" s="2"/>
    </row>
    <row r="56073" spans="4:11">
      <c r="D56073" s="1"/>
      <c r="E56073" s="1"/>
      <c r="F56073" s="1"/>
      <c r="G56073" s="1"/>
      <c r="J56073" s="2"/>
      <c r="K56073" s="2"/>
    </row>
    <row r="56074" spans="4:11">
      <c r="D56074" s="1"/>
      <c r="E56074" s="1"/>
      <c r="F56074" s="1"/>
      <c r="G56074" s="1"/>
      <c r="J56074" s="2"/>
      <c r="K56074" s="2"/>
    </row>
    <row r="56075" spans="4:11">
      <c r="D56075" s="1"/>
      <c r="E56075" s="1"/>
      <c r="F56075" s="1"/>
      <c r="G56075" s="1"/>
      <c r="J56075" s="2"/>
      <c r="K56075" s="2"/>
    </row>
    <row r="56076" spans="4:11">
      <c r="D56076" s="1"/>
      <c r="E56076" s="1"/>
      <c r="F56076" s="1"/>
      <c r="G56076" s="1"/>
      <c r="J56076" s="2"/>
      <c r="K56076" s="2"/>
    </row>
    <row r="56077" spans="4:11">
      <c r="D56077" s="1"/>
      <c r="E56077" s="1"/>
      <c r="F56077" s="1"/>
      <c r="G56077" s="1"/>
      <c r="J56077" s="2"/>
      <c r="K56077" s="2"/>
    </row>
    <row r="56078" spans="4:11">
      <c r="D56078" s="1"/>
      <c r="E56078" s="1"/>
      <c r="F56078" s="1"/>
      <c r="G56078" s="1"/>
      <c r="J56078" s="2"/>
      <c r="K56078" s="2"/>
    </row>
    <row r="56079" spans="4:11">
      <c r="D56079" s="1"/>
      <c r="E56079" s="1"/>
      <c r="F56079" s="1"/>
      <c r="G56079" s="1"/>
      <c r="J56079" s="2"/>
      <c r="K56079" s="2"/>
    </row>
    <row r="56080" spans="4:11">
      <c r="D56080" s="1"/>
      <c r="E56080" s="1"/>
      <c r="F56080" s="1"/>
      <c r="G56080" s="1"/>
      <c r="J56080" s="2"/>
      <c r="K56080" s="2"/>
    </row>
    <row r="56081" spans="4:11">
      <c r="D56081" s="1"/>
      <c r="E56081" s="1"/>
      <c r="F56081" s="1"/>
      <c r="G56081" s="1"/>
      <c r="J56081" s="2"/>
      <c r="K56081" s="2"/>
    </row>
    <row r="56082" spans="4:11">
      <c r="D56082" s="1"/>
      <c r="E56082" s="1"/>
      <c r="F56082" s="1"/>
      <c r="G56082" s="1"/>
      <c r="J56082" s="2"/>
      <c r="K56082" s="2"/>
    </row>
    <row r="56083" spans="4:11">
      <c r="D56083" s="1"/>
      <c r="E56083" s="1"/>
      <c r="F56083" s="1"/>
      <c r="G56083" s="1"/>
      <c r="J56083" s="2"/>
      <c r="K56083" s="2"/>
    </row>
    <row r="56084" spans="4:11">
      <c r="D56084" s="1"/>
      <c r="E56084" s="1"/>
      <c r="F56084" s="1"/>
      <c r="G56084" s="1"/>
      <c r="J56084" s="2"/>
      <c r="K56084" s="2"/>
    </row>
    <row r="56085" spans="4:11">
      <c r="D56085" s="1"/>
      <c r="E56085" s="1"/>
      <c r="F56085" s="1"/>
      <c r="G56085" s="1"/>
      <c r="J56085" s="2"/>
      <c r="K56085" s="2"/>
    </row>
    <row r="56086" spans="4:11">
      <c r="D56086" s="1"/>
      <c r="E56086" s="1"/>
      <c r="F56086" s="1"/>
      <c r="G56086" s="1"/>
      <c r="J56086" s="2"/>
      <c r="K56086" s="2"/>
    </row>
    <row r="56087" spans="4:11">
      <c r="D56087" s="1"/>
      <c r="E56087" s="1"/>
      <c r="F56087" s="1"/>
      <c r="G56087" s="1"/>
      <c r="J56087" s="2"/>
      <c r="K56087" s="2"/>
    </row>
    <row r="56088" spans="4:11">
      <c r="D56088" s="1"/>
      <c r="E56088" s="1"/>
      <c r="F56088" s="1"/>
      <c r="G56088" s="1"/>
      <c r="J56088" s="2"/>
      <c r="K56088" s="2"/>
    </row>
    <row r="56089" spans="4:11">
      <c r="D56089" s="1"/>
      <c r="E56089" s="1"/>
      <c r="F56089" s="1"/>
      <c r="G56089" s="1"/>
      <c r="J56089" s="2"/>
      <c r="K56089" s="2"/>
    </row>
    <row r="56090" spans="4:11">
      <c r="D56090" s="1"/>
      <c r="E56090" s="1"/>
      <c r="F56090" s="1"/>
      <c r="G56090" s="1"/>
      <c r="J56090" s="2"/>
      <c r="K56090" s="2"/>
    </row>
    <row r="56091" spans="4:11">
      <c r="D56091" s="1"/>
      <c r="E56091" s="1"/>
      <c r="F56091" s="1"/>
      <c r="G56091" s="1"/>
      <c r="J56091" s="2"/>
      <c r="K56091" s="2"/>
    </row>
    <row r="56092" spans="4:11">
      <c r="D56092" s="1"/>
      <c r="E56092" s="1"/>
      <c r="F56092" s="1"/>
      <c r="G56092" s="1"/>
      <c r="J56092" s="2"/>
      <c r="K56092" s="2"/>
    </row>
    <row r="56093" spans="4:11">
      <c r="D56093" s="1"/>
      <c r="E56093" s="1"/>
      <c r="F56093" s="1"/>
      <c r="G56093" s="1"/>
      <c r="J56093" s="2"/>
      <c r="K56093" s="2"/>
    </row>
    <row r="56094" spans="4:11">
      <c r="D56094" s="1"/>
      <c r="E56094" s="1"/>
      <c r="F56094" s="1"/>
      <c r="G56094" s="1"/>
      <c r="J56094" s="2"/>
      <c r="K56094" s="2"/>
    </row>
    <row r="56095" spans="4:11">
      <c r="D56095" s="1"/>
      <c r="E56095" s="1"/>
      <c r="F56095" s="1"/>
      <c r="G56095" s="1"/>
      <c r="J56095" s="2"/>
      <c r="K56095" s="2"/>
    </row>
    <row r="56096" spans="4:11">
      <c r="D56096" s="1"/>
      <c r="E56096" s="1"/>
      <c r="F56096" s="1"/>
      <c r="G56096" s="1"/>
      <c r="J56096" s="2"/>
      <c r="K56096" s="2"/>
    </row>
    <row r="56097" spans="4:11">
      <c r="D56097" s="1"/>
      <c r="E56097" s="1"/>
      <c r="F56097" s="1"/>
      <c r="G56097" s="1"/>
      <c r="J56097" s="2"/>
      <c r="K56097" s="2"/>
    </row>
    <row r="56098" spans="4:11">
      <c r="D56098" s="1"/>
      <c r="E56098" s="1"/>
      <c r="F56098" s="1"/>
      <c r="G56098" s="1"/>
      <c r="J56098" s="2"/>
      <c r="K56098" s="2"/>
    </row>
    <row r="56099" spans="4:11">
      <c r="D56099" s="1"/>
      <c r="E56099" s="1"/>
      <c r="F56099" s="1"/>
      <c r="G56099" s="1"/>
      <c r="J56099" s="2"/>
      <c r="K56099" s="2"/>
    </row>
    <row r="56100" spans="4:11">
      <c r="D56100" s="1"/>
      <c r="E56100" s="1"/>
      <c r="F56100" s="1"/>
      <c r="G56100" s="1"/>
      <c r="J56100" s="2"/>
      <c r="K56100" s="2"/>
    </row>
    <row r="56101" spans="4:11">
      <c r="D56101" s="1"/>
      <c r="E56101" s="1"/>
      <c r="F56101" s="1"/>
      <c r="G56101" s="1"/>
      <c r="J56101" s="2"/>
      <c r="K56101" s="2"/>
    </row>
    <row r="56102" spans="4:11">
      <c r="D56102" s="1"/>
      <c r="E56102" s="1"/>
      <c r="F56102" s="1"/>
      <c r="G56102" s="1"/>
      <c r="J56102" s="2"/>
      <c r="K56102" s="2"/>
    </row>
    <row r="56103" spans="4:11">
      <c r="D56103" s="1"/>
      <c r="E56103" s="1"/>
      <c r="F56103" s="1"/>
      <c r="G56103" s="1"/>
      <c r="J56103" s="2"/>
      <c r="K56103" s="2"/>
    </row>
    <row r="56104" spans="4:11">
      <c r="D56104" s="1"/>
      <c r="E56104" s="1"/>
      <c r="F56104" s="1"/>
      <c r="G56104" s="1"/>
      <c r="J56104" s="2"/>
      <c r="K56104" s="2"/>
    </row>
    <row r="56105" spans="4:11">
      <c r="D56105" s="1"/>
      <c r="E56105" s="1"/>
      <c r="F56105" s="1"/>
      <c r="G56105" s="1"/>
      <c r="J56105" s="2"/>
      <c r="K56105" s="2"/>
    </row>
    <row r="56106" spans="4:11">
      <c r="D56106" s="1"/>
      <c r="E56106" s="1"/>
      <c r="F56106" s="1"/>
      <c r="G56106" s="1"/>
      <c r="J56106" s="2"/>
      <c r="K56106" s="2"/>
    </row>
    <row r="56107" spans="4:11">
      <c r="D56107" s="1"/>
      <c r="E56107" s="1"/>
      <c r="F56107" s="1"/>
      <c r="G56107" s="1"/>
      <c r="J56107" s="2"/>
      <c r="K56107" s="2"/>
    </row>
    <row r="56108" spans="4:11">
      <c r="D56108" s="1"/>
      <c r="E56108" s="1"/>
      <c r="F56108" s="1"/>
      <c r="G56108" s="1"/>
      <c r="J56108" s="2"/>
      <c r="K56108" s="2"/>
    </row>
    <row r="56109" spans="4:11">
      <c r="D56109" s="1"/>
      <c r="E56109" s="1"/>
      <c r="F56109" s="1"/>
      <c r="G56109" s="1"/>
      <c r="J56109" s="2"/>
      <c r="K56109" s="2"/>
    </row>
    <row r="56110" spans="4:11">
      <c r="D56110" s="1"/>
      <c r="E56110" s="1"/>
      <c r="F56110" s="1"/>
      <c r="G56110" s="1"/>
      <c r="J56110" s="2"/>
      <c r="K56110" s="2"/>
    </row>
    <row r="56111" spans="4:11">
      <c r="D56111" s="1"/>
      <c r="E56111" s="1"/>
      <c r="F56111" s="1"/>
      <c r="G56111" s="1"/>
      <c r="J56111" s="2"/>
      <c r="K56111" s="2"/>
    </row>
    <row r="56112" spans="4:11">
      <c r="D56112" s="1"/>
      <c r="E56112" s="1"/>
      <c r="F56112" s="1"/>
      <c r="G56112" s="1"/>
      <c r="J56112" s="2"/>
      <c r="K56112" s="2"/>
    </row>
    <row r="56113" spans="4:11">
      <c r="D56113" s="1"/>
      <c r="E56113" s="1"/>
      <c r="F56113" s="1"/>
      <c r="G56113" s="1"/>
      <c r="J56113" s="2"/>
      <c r="K56113" s="2"/>
    </row>
    <row r="56114" spans="4:11">
      <c r="D56114" s="1"/>
      <c r="E56114" s="1"/>
      <c r="F56114" s="1"/>
      <c r="G56114" s="1"/>
      <c r="J56114" s="2"/>
      <c r="K56114" s="2"/>
    </row>
    <row r="56115" spans="4:11">
      <c r="D56115" s="1"/>
      <c r="E56115" s="1"/>
      <c r="F56115" s="1"/>
      <c r="G56115" s="1"/>
      <c r="J56115" s="2"/>
      <c r="K56115" s="2"/>
    </row>
    <row r="56116" spans="4:11">
      <c r="D56116" s="1"/>
      <c r="E56116" s="1"/>
      <c r="F56116" s="1"/>
      <c r="G56116" s="1"/>
      <c r="J56116" s="2"/>
      <c r="K56116" s="2"/>
    </row>
    <row r="56117" spans="4:11">
      <c r="D56117" s="1"/>
      <c r="E56117" s="1"/>
      <c r="F56117" s="1"/>
      <c r="G56117" s="1"/>
      <c r="J56117" s="2"/>
      <c r="K56117" s="2"/>
    </row>
    <row r="56118" spans="4:11">
      <c r="D56118" s="1"/>
      <c r="E56118" s="1"/>
      <c r="F56118" s="1"/>
      <c r="G56118" s="1"/>
      <c r="J56118" s="2"/>
      <c r="K56118" s="2"/>
    </row>
    <row r="56119" spans="4:11">
      <c r="D56119" s="1"/>
      <c r="E56119" s="1"/>
      <c r="F56119" s="1"/>
      <c r="G56119" s="1"/>
      <c r="J56119" s="2"/>
      <c r="K56119" s="2"/>
    </row>
    <row r="56120" spans="4:11">
      <c r="D56120" s="1"/>
      <c r="E56120" s="1"/>
      <c r="F56120" s="1"/>
      <c r="G56120" s="1"/>
      <c r="J56120" s="2"/>
      <c r="K56120" s="2"/>
    </row>
    <row r="56121" spans="4:11">
      <c r="D56121" s="1"/>
      <c r="E56121" s="1"/>
      <c r="F56121" s="1"/>
      <c r="G56121" s="1"/>
      <c r="J56121" s="2"/>
      <c r="K56121" s="2"/>
    </row>
    <row r="56122" spans="4:11">
      <c r="D56122" s="1"/>
      <c r="E56122" s="1"/>
      <c r="F56122" s="1"/>
      <c r="G56122" s="1"/>
      <c r="J56122" s="2"/>
      <c r="K56122" s="2"/>
    </row>
    <row r="56123" spans="4:11">
      <c r="D56123" s="1"/>
      <c r="E56123" s="1"/>
      <c r="F56123" s="1"/>
      <c r="G56123" s="1"/>
      <c r="J56123" s="2"/>
      <c r="K56123" s="2"/>
    </row>
    <row r="56124" spans="4:11">
      <c r="D56124" s="1"/>
      <c r="E56124" s="1"/>
      <c r="F56124" s="1"/>
      <c r="G56124" s="1"/>
      <c r="J56124" s="2"/>
      <c r="K56124" s="2"/>
    </row>
    <row r="56125" spans="4:11">
      <c r="D56125" s="1"/>
      <c r="E56125" s="1"/>
      <c r="F56125" s="1"/>
      <c r="G56125" s="1"/>
      <c r="J56125" s="2"/>
      <c r="K56125" s="2"/>
    </row>
    <row r="56126" spans="4:11">
      <c r="D56126" s="1"/>
      <c r="E56126" s="1"/>
      <c r="F56126" s="1"/>
      <c r="G56126" s="1"/>
      <c r="J56126" s="2"/>
      <c r="K56126" s="2"/>
    </row>
    <row r="56127" spans="4:11">
      <c r="D56127" s="1"/>
      <c r="E56127" s="1"/>
      <c r="F56127" s="1"/>
      <c r="G56127" s="1"/>
      <c r="J56127" s="2"/>
      <c r="K56127" s="2"/>
    </row>
    <row r="56128" spans="4:11">
      <c r="D56128" s="1"/>
      <c r="E56128" s="1"/>
      <c r="F56128" s="1"/>
      <c r="G56128" s="1"/>
      <c r="J56128" s="2"/>
      <c r="K56128" s="2"/>
    </row>
    <row r="56129" spans="4:11">
      <c r="D56129" s="1"/>
      <c r="E56129" s="1"/>
      <c r="F56129" s="1"/>
      <c r="G56129" s="1"/>
      <c r="J56129" s="2"/>
      <c r="K56129" s="2"/>
    </row>
    <row r="56130" spans="4:11">
      <c r="D56130" s="1"/>
      <c r="E56130" s="1"/>
      <c r="F56130" s="1"/>
      <c r="G56130" s="1"/>
      <c r="J56130" s="2"/>
      <c r="K56130" s="2"/>
    </row>
    <row r="56131" spans="4:11">
      <c r="D56131" s="1"/>
      <c r="E56131" s="1"/>
      <c r="F56131" s="1"/>
      <c r="G56131" s="1"/>
      <c r="J56131" s="2"/>
      <c r="K56131" s="2"/>
    </row>
    <row r="56132" spans="4:11">
      <c r="D56132" s="1"/>
      <c r="E56132" s="1"/>
      <c r="F56132" s="1"/>
      <c r="G56132" s="1"/>
      <c r="J56132" s="2"/>
      <c r="K56132" s="2"/>
    </row>
    <row r="56133" spans="4:11">
      <c r="D56133" s="1"/>
      <c r="E56133" s="1"/>
      <c r="F56133" s="1"/>
      <c r="G56133" s="1"/>
      <c r="J56133" s="2"/>
      <c r="K56133" s="2"/>
    </row>
    <row r="56134" spans="4:11">
      <c r="D56134" s="1"/>
      <c r="E56134" s="1"/>
      <c r="F56134" s="1"/>
      <c r="G56134" s="1"/>
      <c r="J56134" s="2"/>
      <c r="K56134" s="2"/>
    </row>
    <row r="56135" spans="4:11">
      <c r="D56135" s="1"/>
      <c r="E56135" s="1"/>
      <c r="F56135" s="1"/>
      <c r="G56135" s="1"/>
      <c r="J56135" s="2"/>
      <c r="K56135" s="2"/>
    </row>
    <row r="56136" spans="4:11">
      <c r="D56136" s="1"/>
      <c r="E56136" s="1"/>
      <c r="F56136" s="1"/>
      <c r="G56136" s="1"/>
      <c r="J56136" s="2"/>
      <c r="K56136" s="2"/>
    </row>
    <row r="56137" spans="4:11">
      <c r="D56137" s="1"/>
      <c r="E56137" s="1"/>
      <c r="F56137" s="1"/>
      <c r="G56137" s="1"/>
      <c r="J56137" s="2"/>
      <c r="K56137" s="2"/>
    </row>
    <row r="56138" spans="4:11">
      <c r="D56138" s="1"/>
      <c r="E56138" s="1"/>
      <c r="F56138" s="1"/>
      <c r="G56138" s="1"/>
      <c r="J56138" s="2"/>
      <c r="K56138" s="2"/>
    </row>
    <row r="56139" spans="4:11">
      <c r="D56139" s="1"/>
      <c r="E56139" s="1"/>
      <c r="F56139" s="1"/>
      <c r="G56139" s="1"/>
      <c r="J56139" s="2"/>
      <c r="K56139" s="2"/>
    </row>
    <row r="56140" spans="4:11">
      <c r="D56140" s="1"/>
      <c r="E56140" s="1"/>
      <c r="F56140" s="1"/>
      <c r="G56140" s="1"/>
      <c r="J56140" s="2"/>
      <c r="K56140" s="2"/>
    </row>
    <row r="56141" spans="4:11">
      <c r="D56141" s="1"/>
      <c r="E56141" s="1"/>
      <c r="F56141" s="1"/>
      <c r="G56141" s="1"/>
      <c r="J56141" s="2"/>
      <c r="K56141" s="2"/>
    </row>
    <row r="56142" spans="4:11">
      <c r="D56142" s="1"/>
      <c r="E56142" s="1"/>
      <c r="F56142" s="1"/>
      <c r="G56142" s="1"/>
      <c r="J56142" s="2"/>
      <c r="K56142" s="2"/>
    </row>
    <row r="56143" spans="4:11">
      <c r="D56143" s="1"/>
      <c r="E56143" s="1"/>
      <c r="F56143" s="1"/>
      <c r="G56143" s="1"/>
      <c r="J56143" s="2"/>
      <c r="K56143" s="2"/>
    </row>
    <row r="56144" spans="4:11">
      <c r="D56144" s="1"/>
      <c r="E56144" s="1"/>
      <c r="F56144" s="1"/>
      <c r="G56144" s="1"/>
      <c r="J56144" s="2"/>
      <c r="K56144" s="2"/>
    </row>
    <row r="56145" spans="4:11">
      <c r="D56145" s="1"/>
      <c r="E56145" s="1"/>
      <c r="F56145" s="1"/>
      <c r="G56145" s="1"/>
      <c r="J56145" s="2"/>
      <c r="K56145" s="2"/>
    </row>
    <row r="56146" spans="4:11">
      <c r="D56146" s="1"/>
      <c r="E56146" s="1"/>
      <c r="F56146" s="1"/>
      <c r="G56146" s="1"/>
      <c r="J56146" s="2"/>
      <c r="K56146" s="2"/>
    </row>
    <row r="56147" spans="4:11">
      <c r="D56147" s="1"/>
      <c r="E56147" s="1"/>
      <c r="F56147" s="1"/>
      <c r="G56147" s="1"/>
      <c r="J56147" s="2"/>
      <c r="K56147" s="2"/>
    </row>
    <row r="56148" spans="4:11">
      <c r="D56148" s="1"/>
      <c r="E56148" s="1"/>
      <c r="F56148" s="1"/>
      <c r="G56148" s="1"/>
      <c r="J56148" s="2"/>
      <c r="K56148" s="2"/>
    </row>
    <row r="56149" spans="4:11">
      <c r="D56149" s="1"/>
      <c r="E56149" s="1"/>
      <c r="F56149" s="1"/>
      <c r="G56149" s="1"/>
      <c r="J56149" s="2"/>
      <c r="K56149" s="2"/>
    </row>
    <row r="56150" spans="4:11">
      <c r="D56150" s="1"/>
      <c r="E56150" s="1"/>
      <c r="F56150" s="1"/>
      <c r="G56150" s="1"/>
      <c r="J56150" s="2"/>
      <c r="K56150" s="2"/>
    </row>
    <row r="56151" spans="4:11">
      <c r="D56151" s="1"/>
      <c r="E56151" s="1"/>
      <c r="F56151" s="1"/>
      <c r="G56151" s="1"/>
      <c r="J56151" s="2"/>
      <c r="K56151" s="2"/>
    </row>
    <row r="56152" spans="4:11">
      <c r="D56152" s="1"/>
      <c r="E56152" s="1"/>
      <c r="F56152" s="1"/>
      <c r="G56152" s="1"/>
      <c r="J56152" s="2"/>
      <c r="K56152" s="2"/>
    </row>
    <row r="56153" spans="4:11">
      <c r="D56153" s="1"/>
      <c r="E56153" s="1"/>
      <c r="F56153" s="1"/>
      <c r="G56153" s="1"/>
      <c r="J56153" s="2"/>
      <c r="K56153" s="2"/>
    </row>
    <row r="56154" spans="4:11">
      <c r="D56154" s="1"/>
      <c r="E56154" s="1"/>
      <c r="F56154" s="1"/>
      <c r="G56154" s="1"/>
      <c r="J56154" s="2"/>
      <c r="K56154" s="2"/>
    </row>
    <row r="56155" spans="4:11">
      <c r="D56155" s="1"/>
      <c r="E56155" s="1"/>
      <c r="F56155" s="1"/>
      <c r="G56155" s="1"/>
      <c r="J56155" s="2"/>
      <c r="K56155" s="2"/>
    </row>
    <row r="56156" spans="4:11">
      <c r="D56156" s="1"/>
      <c r="E56156" s="1"/>
      <c r="F56156" s="1"/>
      <c r="G56156" s="1"/>
      <c r="J56156" s="2"/>
      <c r="K56156" s="2"/>
    </row>
    <row r="56157" spans="4:11">
      <c r="D56157" s="1"/>
      <c r="E56157" s="1"/>
      <c r="F56157" s="1"/>
      <c r="G56157" s="1"/>
      <c r="J56157" s="2"/>
      <c r="K56157" s="2"/>
    </row>
    <row r="56158" spans="4:11">
      <c r="D56158" s="1"/>
      <c r="E56158" s="1"/>
      <c r="F56158" s="1"/>
      <c r="G56158" s="1"/>
      <c r="J56158" s="2"/>
      <c r="K56158" s="2"/>
    </row>
    <row r="56159" spans="4:11">
      <c r="D56159" s="1"/>
      <c r="E56159" s="1"/>
      <c r="F56159" s="1"/>
      <c r="G56159" s="1"/>
      <c r="J56159" s="2"/>
      <c r="K56159" s="2"/>
    </row>
    <row r="56160" spans="4:11">
      <c r="D56160" s="1"/>
      <c r="E56160" s="1"/>
      <c r="F56160" s="1"/>
      <c r="G56160" s="1"/>
      <c r="J56160" s="2"/>
      <c r="K56160" s="2"/>
    </row>
    <row r="56161" spans="4:11">
      <c r="D56161" s="1"/>
      <c r="E56161" s="1"/>
      <c r="F56161" s="1"/>
      <c r="G56161" s="1"/>
      <c r="J56161" s="2"/>
      <c r="K56161" s="2"/>
    </row>
    <row r="56162" spans="4:11">
      <c r="D56162" s="1"/>
      <c r="E56162" s="1"/>
      <c r="F56162" s="1"/>
      <c r="G56162" s="1"/>
      <c r="J56162" s="2"/>
      <c r="K56162" s="2"/>
    </row>
    <row r="56163" spans="4:11">
      <c r="D56163" s="1"/>
      <c r="E56163" s="1"/>
      <c r="F56163" s="1"/>
      <c r="G56163" s="1"/>
      <c r="J56163" s="2"/>
      <c r="K56163" s="2"/>
    </row>
    <row r="56164" spans="4:11">
      <c r="D56164" s="1"/>
      <c r="E56164" s="1"/>
      <c r="F56164" s="1"/>
      <c r="G56164" s="1"/>
      <c r="J56164" s="2"/>
      <c r="K56164" s="2"/>
    </row>
    <row r="56165" spans="4:11">
      <c r="D56165" s="1"/>
      <c r="E56165" s="1"/>
      <c r="F56165" s="1"/>
      <c r="G56165" s="1"/>
      <c r="J56165" s="2"/>
      <c r="K56165" s="2"/>
    </row>
    <row r="56166" spans="4:11">
      <c r="D56166" s="1"/>
      <c r="E56166" s="1"/>
      <c r="F56166" s="1"/>
      <c r="G56166" s="1"/>
      <c r="J56166" s="2"/>
      <c r="K56166" s="2"/>
    </row>
    <row r="56167" spans="4:11">
      <c r="D56167" s="1"/>
      <c r="E56167" s="1"/>
      <c r="F56167" s="1"/>
      <c r="G56167" s="1"/>
      <c r="J56167" s="2"/>
      <c r="K56167" s="2"/>
    </row>
    <row r="56168" spans="4:11">
      <c r="D56168" s="1"/>
      <c r="E56168" s="1"/>
      <c r="F56168" s="1"/>
      <c r="G56168" s="1"/>
      <c r="J56168" s="2"/>
      <c r="K56168" s="2"/>
    </row>
    <row r="56169" spans="4:11">
      <c r="D56169" s="1"/>
      <c r="E56169" s="1"/>
      <c r="F56169" s="1"/>
      <c r="G56169" s="1"/>
      <c r="J56169" s="2"/>
      <c r="K56169" s="2"/>
    </row>
    <row r="56170" spans="4:11">
      <c r="D56170" s="1"/>
      <c r="E56170" s="1"/>
      <c r="F56170" s="1"/>
      <c r="G56170" s="1"/>
      <c r="J56170" s="2"/>
      <c r="K56170" s="2"/>
    </row>
    <row r="56171" spans="4:11">
      <c r="D56171" s="1"/>
      <c r="E56171" s="1"/>
      <c r="F56171" s="1"/>
      <c r="G56171" s="1"/>
      <c r="J56171" s="2"/>
      <c r="K56171" s="2"/>
    </row>
    <row r="56172" spans="4:11">
      <c r="D56172" s="1"/>
      <c r="E56172" s="1"/>
      <c r="F56172" s="1"/>
      <c r="G56172" s="1"/>
      <c r="J56172" s="2"/>
      <c r="K56172" s="2"/>
    </row>
    <row r="56173" spans="4:11">
      <c r="D56173" s="1"/>
      <c r="E56173" s="1"/>
      <c r="F56173" s="1"/>
      <c r="G56173" s="1"/>
      <c r="J56173" s="2"/>
      <c r="K56173" s="2"/>
    </row>
    <row r="56174" spans="4:11">
      <c r="D56174" s="1"/>
      <c r="E56174" s="1"/>
      <c r="F56174" s="1"/>
      <c r="G56174" s="1"/>
      <c r="J56174" s="2"/>
      <c r="K56174" s="2"/>
    </row>
    <row r="56175" spans="4:11">
      <c r="D56175" s="1"/>
      <c r="E56175" s="1"/>
      <c r="F56175" s="1"/>
      <c r="G56175" s="1"/>
      <c r="J56175" s="2"/>
      <c r="K56175" s="2"/>
    </row>
    <row r="56176" spans="4:11">
      <c r="D56176" s="1"/>
      <c r="E56176" s="1"/>
      <c r="F56176" s="1"/>
      <c r="G56176" s="1"/>
      <c r="J56176" s="2"/>
      <c r="K56176" s="2"/>
    </row>
    <row r="56177" spans="4:11">
      <c r="D56177" s="1"/>
      <c r="E56177" s="1"/>
      <c r="F56177" s="1"/>
      <c r="G56177" s="1"/>
      <c r="J56177" s="2"/>
      <c r="K56177" s="2"/>
    </row>
    <row r="56178" spans="4:11">
      <c r="D56178" s="1"/>
      <c r="E56178" s="1"/>
      <c r="F56178" s="1"/>
      <c r="G56178" s="1"/>
      <c r="J56178" s="2"/>
      <c r="K56178" s="2"/>
    </row>
    <row r="56179" spans="4:11">
      <c r="D56179" s="1"/>
      <c r="E56179" s="1"/>
      <c r="F56179" s="1"/>
      <c r="G56179" s="1"/>
      <c r="J56179" s="2"/>
      <c r="K56179" s="2"/>
    </row>
    <row r="56180" spans="4:11">
      <c r="D56180" s="1"/>
      <c r="E56180" s="1"/>
      <c r="F56180" s="1"/>
      <c r="G56180" s="1"/>
      <c r="J56180" s="2"/>
      <c r="K56180" s="2"/>
    </row>
    <row r="56181" spans="4:11">
      <c r="D56181" s="1"/>
      <c r="E56181" s="1"/>
      <c r="F56181" s="1"/>
      <c r="G56181" s="1"/>
      <c r="J56181" s="2"/>
      <c r="K56181" s="2"/>
    </row>
    <row r="56182" spans="4:11">
      <c r="D56182" s="1"/>
      <c r="E56182" s="1"/>
      <c r="F56182" s="1"/>
      <c r="G56182" s="1"/>
      <c r="J56182" s="2"/>
      <c r="K56182" s="2"/>
    </row>
    <row r="56183" spans="4:11">
      <c r="D56183" s="1"/>
      <c r="E56183" s="1"/>
      <c r="F56183" s="1"/>
      <c r="G56183" s="1"/>
      <c r="J56183" s="2"/>
      <c r="K56183" s="2"/>
    </row>
    <row r="56184" spans="4:11">
      <c r="D56184" s="1"/>
      <c r="E56184" s="1"/>
      <c r="F56184" s="1"/>
      <c r="G56184" s="1"/>
      <c r="J56184" s="2"/>
      <c r="K56184" s="2"/>
    </row>
    <row r="56185" spans="4:11">
      <c r="D56185" s="1"/>
      <c r="E56185" s="1"/>
      <c r="F56185" s="1"/>
      <c r="G56185" s="1"/>
      <c r="J56185" s="2"/>
      <c r="K56185" s="2"/>
    </row>
    <row r="56186" spans="4:11">
      <c r="D56186" s="1"/>
      <c r="E56186" s="1"/>
      <c r="F56186" s="1"/>
      <c r="G56186" s="1"/>
      <c r="J56186" s="2"/>
      <c r="K56186" s="2"/>
    </row>
    <row r="56187" spans="4:11">
      <c r="D56187" s="1"/>
      <c r="E56187" s="1"/>
      <c r="F56187" s="1"/>
      <c r="G56187" s="1"/>
      <c r="J56187" s="2"/>
      <c r="K56187" s="2"/>
    </row>
    <row r="56188" spans="4:11">
      <c r="D56188" s="1"/>
      <c r="E56188" s="1"/>
      <c r="F56188" s="1"/>
      <c r="G56188" s="1"/>
      <c r="J56188" s="2"/>
      <c r="K56188" s="2"/>
    </row>
    <row r="56189" spans="4:11">
      <c r="D56189" s="1"/>
      <c r="E56189" s="1"/>
      <c r="F56189" s="1"/>
      <c r="G56189" s="1"/>
      <c r="J56189" s="2"/>
      <c r="K56189" s="2"/>
    </row>
    <row r="56190" spans="4:11">
      <c r="D56190" s="1"/>
      <c r="E56190" s="1"/>
      <c r="F56190" s="1"/>
      <c r="G56190" s="1"/>
      <c r="J56190" s="2"/>
      <c r="K56190" s="2"/>
    </row>
    <row r="56191" spans="4:11">
      <c r="D56191" s="1"/>
      <c r="E56191" s="1"/>
      <c r="F56191" s="1"/>
      <c r="G56191" s="1"/>
      <c r="J56191" s="2"/>
      <c r="K56191" s="2"/>
    </row>
    <row r="56192" spans="4:11">
      <c r="D56192" s="1"/>
      <c r="E56192" s="1"/>
      <c r="F56192" s="1"/>
      <c r="G56192" s="1"/>
      <c r="J56192" s="2"/>
      <c r="K56192" s="2"/>
    </row>
    <row r="56193" spans="4:11">
      <c r="D56193" s="1"/>
      <c r="E56193" s="1"/>
      <c r="F56193" s="1"/>
      <c r="G56193" s="1"/>
      <c r="J56193" s="2"/>
      <c r="K56193" s="2"/>
    </row>
    <row r="56194" spans="4:11">
      <c r="D56194" s="1"/>
      <c r="E56194" s="1"/>
      <c r="F56194" s="1"/>
      <c r="G56194" s="1"/>
      <c r="J56194" s="2"/>
      <c r="K56194" s="2"/>
    </row>
    <row r="56195" spans="4:11">
      <c r="D56195" s="1"/>
      <c r="E56195" s="1"/>
      <c r="F56195" s="1"/>
      <c r="G56195" s="1"/>
      <c r="J56195" s="2"/>
      <c r="K56195" s="2"/>
    </row>
    <row r="56196" spans="4:11">
      <c r="D56196" s="1"/>
      <c r="E56196" s="1"/>
      <c r="F56196" s="1"/>
      <c r="G56196" s="1"/>
      <c r="J56196" s="2"/>
      <c r="K56196" s="2"/>
    </row>
    <row r="56197" spans="4:11">
      <c r="D56197" s="1"/>
      <c r="E56197" s="1"/>
      <c r="F56197" s="1"/>
      <c r="G56197" s="1"/>
      <c r="J56197" s="2"/>
      <c r="K56197" s="2"/>
    </row>
    <row r="56198" spans="4:11">
      <c r="D56198" s="1"/>
      <c r="E56198" s="1"/>
      <c r="F56198" s="1"/>
      <c r="G56198" s="1"/>
      <c r="J56198" s="2"/>
      <c r="K56198" s="2"/>
    </row>
    <row r="56199" spans="4:11">
      <c r="D56199" s="1"/>
      <c r="E56199" s="1"/>
      <c r="F56199" s="1"/>
      <c r="G56199" s="1"/>
      <c r="J56199" s="2"/>
      <c r="K56199" s="2"/>
    </row>
    <row r="56200" spans="4:11">
      <c r="D56200" s="1"/>
      <c r="E56200" s="1"/>
      <c r="F56200" s="1"/>
      <c r="G56200" s="1"/>
      <c r="J56200" s="2"/>
      <c r="K56200" s="2"/>
    </row>
    <row r="56201" spans="4:11">
      <c r="D56201" s="1"/>
      <c r="E56201" s="1"/>
      <c r="F56201" s="1"/>
      <c r="G56201" s="1"/>
      <c r="J56201" s="2"/>
      <c r="K56201" s="2"/>
    </row>
    <row r="56202" spans="4:11">
      <c r="D56202" s="1"/>
      <c r="E56202" s="1"/>
      <c r="F56202" s="1"/>
      <c r="G56202" s="1"/>
      <c r="J56202" s="2"/>
      <c r="K56202" s="2"/>
    </row>
    <row r="56203" spans="4:11">
      <c r="D56203" s="1"/>
      <c r="E56203" s="1"/>
      <c r="F56203" s="1"/>
      <c r="G56203" s="1"/>
      <c r="J56203" s="2"/>
      <c r="K56203" s="2"/>
    </row>
    <row r="56204" spans="4:11">
      <c r="D56204" s="1"/>
      <c r="E56204" s="1"/>
      <c r="F56204" s="1"/>
      <c r="G56204" s="1"/>
      <c r="J56204" s="2"/>
      <c r="K56204" s="2"/>
    </row>
    <row r="56205" spans="4:11">
      <c r="D56205" s="1"/>
      <c r="E56205" s="1"/>
      <c r="F56205" s="1"/>
      <c r="G56205" s="1"/>
      <c r="J56205" s="2"/>
      <c r="K56205" s="2"/>
    </row>
    <row r="56206" spans="4:11">
      <c r="D56206" s="1"/>
      <c r="E56206" s="1"/>
      <c r="F56206" s="1"/>
      <c r="G56206" s="1"/>
      <c r="J56206" s="2"/>
      <c r="K56206" s="2"/>
    </row>
    <row r="56207" spans="4:11">
      <c r="D56207" s="1"/>
      <c r="E56207" s="1"/>
      <c r="F56207" s="1"/>
      <c r="G56207" s="1"/>
      <c r="J56207" s="2"/>
      <c r="K56207" s="2"/>
    </row>
    <row r="56208" spans="4:11">
      <c r="D56208" s="1"/>
      <c r="E56208" s="1"/>
      <c r="F56208" s="1"/>
      <c r="G56208" s="1"/>
      <c r="J56208" s="2"/>
      <c r="K56208" s="2"/>
    </row>
    <row r="56209" spans="4:11">
      <c r="D56209" s="1"/>
      <c r="E56209" s="1"/>
      <c r="F56209" s="1"/>
      <c r="G56209" s="1"/>
      <c r="J56209" s="2"/>
      <c r="K56209" s="2"/>
    </row>
    <row r="56210" spans="4:11">
      <c r="D56210" s="1"/>
      <c r="E56210" s="1"/>
      <c r="F56210" s="1"/>
      <c r="G56210" s="1"/>
      <c r="J56210" s="2"/>
      <c r="K56210" s="2"/>
    </row>
    <row r="56211" spans="4:11">
      <c r="D56211" s="1"/>
      <c r="E56211" s="1"/>
      <c r="F56211" s="1"/>
      <c r="G56211" s="1"/>
      <c r="J56211" s="2"/>
      <c r="K56211" s="2"/>
    </row>
    <row r="56212" spans="4:11">
      <c r="D56212" s="1"/>
      <c r="E56212" s="1"/>
      <c r="F56212" s="1"/>
      <c r="G56212" s="1"/>
      <c r="J56212" s="2"/>
      <c r="K56212" s="2"/>
    </row>
    <row r="56213" spans="4:11">
      <c r="D56213" s="1"/>
      <c r="E56213" s="1"/>
      <c r="F56213" s="1"/>
      <c r="G56213" s="1"/>
      <c r="J56213" s="2"/>
      <c r="K56213" s="2"/>
    </row>
    <row r="56214" spans="4:11">
      <c r="D56214" s="1"/>
      <c r="E56214" s="1"/>
      <c r="F56214" s="1"/>
      <c r="G56214" s="1"/>
      <c r="J56214" s="2"/>
      <c r="K56214" s="2"/>
    </row>
    <row r="56215" spans="4:11">
      <c r="D56215" s="1"/>
      <c r="E56215" s="1"/>
      <c r="F56215" s="1"/>
      <c r="G56215" s="1"/>
      <c r="J56215" s="2"/>
      <c r="K56215" s="2"/>
    </row>
    <row r="56216" spans="4:11">
      <c r="D56216" s="1"/>
      <c r="E56216" s="1"/>
      <c r="F56216" s="1"/>
      <c r="G56216" s="1"/>
      <c r="J56216" s="2"/>
      <c r="K56216" s="2"/>
    </row>
    <row r="56217" spans="4:11">
      <c r="D56217" s="1"/>
      <c r="E56217" s="1"/>
      <c r="F56217" s="1"/>
      <c r="G56217" s="1"/>
      <c r="J56217" s="2"/>
      <c r="K56217" s="2"/>
    </row>
    <row r="56218" spans="4:11">
      <c r="D56218" s="1"/>
      <c r="E56218" s="1"/>
      <c r="F56218" s="1"/>
      <c r="G56218" s="1"/>
      <c r="J56218" s="2"/>
      <c r="K56218" s="2"/>
    </row>
    <row r="56219" spans="4:11">
      <c r="D56219" s="1"/>
      <c r="E56219" s="1"/>
      <c r="F56219" s="1"/>
      <c r="G56219" s="1"/>
      <c r="J56219" s="2"/>
      <c r="K56219" s="2"/>
    </row>
    <row r="56220" spans="4:11">
      <c r="D56220" s="1"/>
      <c r="E56220" s="1"/>
      <c r="F56220" s="1"/>
      <c r="G56220" s="1"/>
      <c r="J56220" s="2"/>
      <c r="K56220" s="2"/>
    </row>
    <row r="56221" spans="4:11">
      <c r="D56221" s="1"/>
      <c r="E56221" s="1"/>
      <c r="F56221" s="1"/>
      <c r="G56221" s="1"/>
      <c r="J56221" s="2"/>
      <c r="K56221" s="2"/>
    </row>
    <row r="56222" spans="4:11">
      <c r="D56222" s="1"/>
      <c r="E56222" s="1"/>
      <c r="F56222" s="1"/>
      <c r="G56222" s="1"/>
      <c r="J56222" s="2"/>
      <c r="K56222" s="2"/>
    </row>
    <row r="56223" spans="4:11">
      <c r="D56223" s="1"/>
      <c r="E56223" s="1"/>
      <c r="F56223" s="1"/>
      <c r="G56223" s="1"/>
      <c r="J56223" s="2"/>
      <c r="K56223" s="2"/>
    </row>
    <row r="56224" spans="4:11">
      <c r="D56224" s="1"/>
      <c r="E56224" s="1"/>
      <c r="F56224" s="1"/>
      <c r="G56224" s="1"/>
      <c r="J56224" s="2"/>
      <c r="K56224" s="2"/>
    </row>
    <row r="56225" spans="4:11">
      <c r="D56225" s="1"/>
      <c r="E56225" s="1"/>
      <c r="F56225" s="1"/>
      <c r="G56225" s="1"/>
      <c r="J56225" s="2"/>
      <c r="K56225" s="2"/>
    </row>
    <row r="56226" spans="4:11">
      <c r="D56226" s="1"/>
      <c r="E56226" s="1"/>
      <c r="F56226" s="1"/>
      <c r="G56226" s="1"/>
      <c r="J56226" s="2"/>
      <c r="K56226" s="2"/>
    </row>
    <row r="56227" spans="4:11">
      <c r="D56227" s="1"/>
      <c r="E56227" s="1"/>
      <c r="F56227" s="1"/>
      <c r="G56227" s="1"/>
      <c r="J56227" s="2"/>
      <c r="K56227" s="2"/>
    </row>
    <row r="56228" spans="4:11">
      <c r="D56228" s="1"/>
      <c r="E56228" s="1"/>
      <c r="F56228" s="1"/>
      <c r="G56228" s="1"/>
      <c r="J56228" s="2"/>
      <c r="K56228" s="2"/>
    </row>
    <row r="56229" spans="4:11">
      <c r="D56229" s="1"/>
      <c r="E56229" s="1"/>
      <c r="F56229" s="1"/>
      <c r="G56229" s="1"/>
      <c r="J56229" s="2"/>
      <c r="K56229" s="2"/>
    </row>
    <row r="56230" spans="4:11">
      <c r="D56230" s="1"/>
      <c r="E56230" s="1"/>
      <c r="F56230" s="1"/>
      <c r="G56230" s="1"/>
      <c r="J56230" s="2"/>
      <c r="K56230" s="2"/>
    </row>
    <row r="56231" spans="4:11">
      <c r="D56231" s="1"/>
      <c r="E56231" s="1"/>
      <c r="F56231" s="1"/>
      <c r="G56231" s="1"/>
      <c r="J56231" s="2"/>
      <c r="K56231" s="2"/>
    </row>
    <row r="56232" spans="4:11">
      <c r="D56232" s="1"/>
      <c r="E56232" s="1"/>
      <c r="F56232" s="1"/>
      <c r="G56232" s="1"/>
      <c r="J56232" s="2"/>
      <c r="K56232" s="2"/>
    </row>
    <row r="56233" spans="4:11">
      <c r="D56233" s="1"/>
      <c r="E56233" s="1"/>
      <c r="F56233" s="1"/>
      <c r="G56233" s="1"/>
      <c r="J56233" s="2"/>
      <c r="K56233" s="2"/>
    </row>
    <row r="56234" spans="4:11">
      <c r="D56234" s="1"/>
      <c r="E56234" s="1"/>
      <c r="F56234" s="1"/>
      <c r="G56234" s="1"/>
      <c r="J56234" s="2"/>
      <c r="K56234" s="2"/>
    </row>
    <row r="56235" spans="4:11">
      <c r="D56235" s="1"/>
      <c r="E56235" s="1"/>
      <c r="F56235" s="1"/>
      <c r="G56235" s="1"/>
      <c r="J56235" s="2"/>
      <c r="K56235" s="2"/>
    </row>
    <row r="56236" spans="4:11">
      <c r="D56236" s="1"/>
      <c r="E56236" s="1"/>
      <c r="F56236" s="1"/>
      <c r="G56236" s="1"/>
      <c r="J56236" s="2"/>
      <c r="K56236" s="2"/>
    </row>
    <row r="56237" spans="4:11">
      <c r="D56237" s="1"/>
      <c r="E56237" s="1"/>
      <c r="F56237" s="1"/>
      <c r="G56237" s="1"/>
      <c r="J56237" s="2"/>
      <c r="K56237" s="2"/>
    </row>
    <row r="56238" spans="4:11">
      <c r="D56238" s="1"/>
      <c r="E56238" s="1"/>
      <c r="F56238" s="1"/>
      <c r="G56238" s="1"/>
      <c r="J56238" s="2"/>
      <c r="K56238" s="2"/>
    </row>
    <row r="56239" spans="4:11">
      <c r="D56239" s="1"/>
      <c r="E56239" s="1"/>
      <c r="F56239" s="1"/>
      <c r="G56239" s="1"/>
      <c r="J56239" s="2"/>
      <c r="K56239" s="2"/>
    </row>
    <row r="56240" spans="4:11">
      <c r="D56240" s="1"/>
      <c r="E56240" s="1"/>
      <c r="F56240" s="1"/>
      <c r="G56240" s="1"/>
      <c r="J56240" s="2"/>
      <c r="K56240" s="2"/>
    </row>
    <row r="56241" spans="4:11">
      <c r="D56241" s="1"/>
      <c r="E56241" s="1"/>
      <c r="F56241" s="1"/>
      <c r="G56241" s="1"/>
      <c r="J56241" s="2"/>
      <c r="K56241" s="2"/>
    </row>
    <row r="56242" spans="4:11">
      <c r="D56242" s="1"/>
      <c r="E56242" s="1"/>
      <c r="F56242" s="1"/>
      <c r="G56242" s="1"/>
      <c r="J56242" s="2"/>
      <c r="K56242" s="2"/>
    </row>
    <row r="56243" spans="4:11">
      <c r="D56243" s="1"/>
      <c r="E56243" s="1"/>
      <c r="F56243" s="1"/>
      <c r="G56243" s="1"/>
      <c r="J56243" s="2"/>
      <c r="K56243" s="2"/>
    </row>
    <row r="56244" spans="4:11">
      <c r="D56244" s="1"/>
      <c r="E56244" s="1"/>
      <c r="F56244" s="1"/>
      <c r="G56244" s="1"/>
      <c r="J56244" s="2"/>
      <c r="K56244" s="2"/>
    </row>
    <row r="56245" spans="4:11">
      <c r="D56245" s="1"/>
      <c r="E56245" s="1"/>
      <c r="F56245" s="1"/>
      <c r="G56245" s="1"/>
      <c r="J56245" s="2"/>
      <c r="K56245" s="2"/>
    </row>
    <row r="56246" spans="4:11">
      <c r="D56246" s="1"/>
      <c r="E56246" s="1"/>
      <c r="F56246" s="1"/>
      <c r="G56246" s="1"/>
      <c r="J56246" s="2"/>
      <c r="K56246" s="2"/>
    </row>
    <row r="56247" spans="4:11">
      <c r="D56247" s="1"/>
      <c r="E56247" s="1"/>
      <c r="F56247" s="1"/>
      <c r="G56247" s="1"/>
      <c r="J56247" s="2"/>
      <c r="K56247" s="2"/>
    </row>
    <row r="56248" spans="4:11">
      <c r="D56248" s="1"/>
      <c r="E56248" s="1"/>
      <c r="F56248" s="1"/>
      <c r="G56248" s="1"/>
      <c r="J56248" s="2"/>
      <c r="K56248" s="2"/>
    </row>
    <row r="56249" spans="4:11">
      <c r="D56249" s="1"/>
      <c r="E56249" s="1"/>
      <c r="F56249" s="1"/>
      <c r="G56249" s="1"/>
      <c r="J56249" s="2"/>
      <c r="K56249" s="2"/>
    </row>
    <row r="56250" spans="4:11">
      <c r="D56250" s="1"/>
      <c r="E56250" s="1"/>
      <c r="F56250" s="1"/>
      <c r="G56250" s="1"/>
      <c r="J56250" s="2"/>
      <c r="K56250" s="2"/>
    </row>
    <row r="56251" spans="4:11">
      <c r="D56251" s="1"/>
      <c r="E56251" s="1"/>
      <c r="F56251" s="1"/>
      <c r="G56251" s="1"/>
      <c r="J56251" s="2"/>
      <c r="K56251" s="2"/>
    </row>
    <row r="56252" spans="4:11">
      <c r="D56252" s="1"/>
      <c r="E56252" s="1"/>
      <c r="F56252" s="1"/>
      <c r="G56252" s="1"/>
      <c r="J56252" s="2"/>
      <c r="K56252" s="2"/>
    </row>
    <row r="56253" spans="4:11">
      <c r="D56253" s="1"/>
      <c r="E56253" s="1"/>
      <c r="F56253" s="1"/>
      <c r="G56253" s="1"/>
      <c r="J56253" s="2"/>
      <c r="K56253" s="2"/>
    </row>
    <row r="56254" spans="4:11">
      <c r="D56254" s="1"/>
      <c r="E56254" s="1"/>
      <c r="F56254" s="1"/>
      <c r="G56254" s="1"/>
      <c r="J56254" s="2"/>
      <c r="K56254" s="2"/>
    </row>
    <row r="56255" spans="4:11">
      <c r="D56255" s="1"/>
      <c r="E56255" s="1"/>
      <c r="F56255" s="1"/>
      <c r="G56255" s="1"/>
      <c r="J56255" s="2"/>
      <c r="K56255" s="2"/>
    </row>
    <row r="56256" spans="4:11">
      <c r="D56256" s="1"/>
      <c r="E56256" s="1"/>
      <c r="F56256" s="1"/>
      <c r="G56256" s="1"/>
      <c r="J56256" s="2"/>
      <c r="K56256" s="2"/>
    </row>
    <row r="56257" spans="4:11">
      <c r="D56257" s="1"/>
      <c r="E56257" s="1"/>
      <c r="F56257" s="1"/>
      <c r="G56257" s="1"/>
      <c r="J56257" s="2"/>
      <c r="K56257" s="2"/>
    </row>
    <row r="56258" spans="4:11">
      <c r="D56258" s="1"/>
      <c r="E56258" s="1"/>
      <c r="F56258" s="1"/>
      <c r="G56258" s="1"/>
      <c r="J56258" s="2"/>
      <c r="K56258" s="2"/>
    </row>
    <row r="56259" spans="4:11">
      <c r="D56259" s="1"/>
      <c r="E56259" s="1"/>
      <c r="F56259" s="1"/>
      <c r="G56259" s="1"/>
      <c r="J56259" s="2"/>
      <c r="K56259" s="2"/>
    </row>
    <row r="56260" spans="4:11">
      <c r="D56260" s="1"/>
      <c r="E56260" s="1"/>
      <c r="F56260" s="1"/>
      <c r="G56260" s="1"/>
      <c r="J56260" s="2"/>
      <c r="K56260" s="2"/>
    </row>
    <row r="56261" spans="4:11">
      <c r="D56261" s="1"/>
      <c r="E56261" s="1"/>
      <c r="F56261" s="1"/>
      <c r="G56261" s="1"/>
      <c r="J56261" s="2"/>
      <c r="K56261" s="2"/>
    </row>
    <row r="56262" spans="4:11">
      <c r="D56262" s="1"/>
      <c r="E56262" s="1"/>
      <c r="F56262" s="1"/>
      <c r="G56262" s="1"/>
      <c r="J56262" s="2"/>
      <c r="K56262" s="2"/>
    </row>
    <row r="56263" spans="4:11">
      <c r="D56263" s="1"/>
      <c r="E56263" s="1"/>
      <c r="F56263" s="1"/>
      <c r="G56263" s="1"/>
      <c r="J56263" s="2"/>
      <c r="K56263" s="2"/>
    </row>
    <row r="56264" spans="4:11">
      <c r="D56264" s="1"/>
      <c r="E56264" s="1"/>
      <c r="F56264" s="1"/>
      <c r="G56264" s="1"/>
      <c r="J56264" s="2"/>
      <c r="K56264" s="2"/>
    </row>
    <row r="56265" spans="4:11">
      <c r="D56265" s="1"/>
      <c r="E56265" s="1"/>
      <c r="F56265" s="1"/>
      <c r="G56265" s="1"/>
      <c r="J56265" s="2"/>
      <c r="K56265" s="2"/>
    </row>
    <row r="56266" spans="4:11">
      <c r="D56266" s="1"/>
      <c r="E56266" s="1"/>
      <c r="F56266" s="1"/>
      <c r="G56266" s="1"/>
      <c r="J56266" s="2"/>
      <c r="K56266" s="2"/>
    </row>
    <row r="56267" spans="4:11">
      <c r="D56267" s="1"/>
      <c r="E56267" s="1"/>
      <c r="F56267" s="1"/>
      <c r="G56267" s="1"/>
      <c r="J56267" s="2"/>
      <c r="K56267" s="2"/>
    </row>
    <row r="56268" spans="4:11">
      <c r="D56268" s="1"/>
      <c r="E56268" s="1"/>
      <c r="F56268" s="1"/>
      <c r="G56268" s="1"/>
      <c r="J56268" s="2"/>
      <c r="K56268" s="2"/>
    </row>
    <row r="56269" spans="4:11">
      <c r="D56269" s="1"/>
      <c r="E56269" s="1"/>
      <c r="F56269" s="1"/>
      <c r="G56269" s="1"/>
      <c r="J56269" s="2"/>
      <c r="K56269" s="2"/>
    </row>
    <row r="56270" spans="4:11">
      <c r="D56270" s="1"/>
      <c r="E56270" s="1"/>
      <c r="F56270" s="1"/>
      <c r="G56270" s="1"/>
      <c r="J56270" s="2"/>
      <c r="K56270" s="2"/>
    </row>
    <row r="56271" spans="4:11">
      <c r="D56271" s="1"/>
      <c r="E56271" s="1"/>
      <c r="F56271" s="1"/>
      <c r="G56271" s="1"/>
      <c r="J56271" s="2"/>
      <c r="K56271" s="2"/>
    </row>
    <row r="56272" spans="4:11">
      <c r="D56272" s="1"/>
      <c r="E56272" s="1"/>
      <c r="F56272" s="1"/>
      <c r="G56272" s="1"/>
      <c r="J56272" s="2"/>
      <c r="K56272" s="2"/>
    </row>
    <row r="56273" spans="4:11">
      <c r="D56273" s="1"/>
      <c r="E56273" s="1"/>
      <c r="F56273" s="1"/>
      <c r="G56273" s="1"/>
      <c r="J56273" s="2"/>
      <c r="K56273" s="2"/>
    </row>
    <row r="56274" spans="4:11">
      <c r="D56274" s="1"/>
      <c r="E56274" s="1"/>
      <c r="F56274" s="1"/>
      <c r="G56274" s="1"/>
      <c r="J56274" s="2"/>
      <c r="K56274" s="2"/>
    </row>
    <row r="56275" spans="4:11">
      <c r="D56275" s="1"/>
      <c r="E56275" s="1"/>
      <c r="F56275" s="1"/>
      <c r="G56275" s="1"/>
      <c r="J56275" s="2"/>
      <c r="K56275" s="2"/>
    </row>
    <row r="56276" spans="4:11">
      <c r="D56276" s="1"/>
      <c r="E56276" s="1"/>
      <c r="F56276" s="1"/>
      <c r="G56276" s="1"/>
      <c r="J56276" s="2"/>
      <c r="K56276" s="2"/>
    </row>
    <row r="56277" spans="4:11">
      <c r="D56277" s="1"/>
      <c r="E56277" s="1"/>
      <c r="F56277" s="1"/>
      <c r="G56277" s="1"/>
      <c r="J56277" s="2"/>
      <c r="K56277" s="2"/>
    </row>
    <row r="56278" spans="4:11">
      <c r="D56278" s="1"/>
      <c r="E56278" s="1"/>
      <c r="F56278" s="1"/>
      <c r="G56278" s="1"/>
      <c r="J56278" s="2"/>
      <c r="K56278" s="2"/>
    </row>
    <row r="56279" spans="4:11">
      <c r="D56279" s="1"/>
      <c r="E56279" s="1"/>
      <c r="F56279" s="1"/>
      <c r="G56279" s="1"/>
      <c r="J56279" s="2"/>
      <c r="K56279" s="2"/>
    </row>
    <row r="56280" spans="4:11">
      <c r="D56280" s="1"/>
      <c r="E56280" s="1"/>
      <c r="F56280" s="1"/>
      <c r="G56280" s="1"/>
      <c r="J56280" s="2"/>
      <c r="K56280" s="2"/>
    </row>
    <row r="56281" spans="4:11">
      <c r="D56281" s="1"/>
      <c r="E56281" s="1"/>
      <c r="F56281" s="1"/>
      <c r="G56281" s="1"/>
      <c r="J56281" s="2"/>
      <c r="K56281" s="2"/>
    </row>
    <row r="56282" spans="4:11">
      <c r="D56282" s="1"/>
      <c r="E56282" s="1"/>
      <c r="F56282" s="1"/>
      <c r="G56282" s="1"/>
      <c r="J56282" s="2"/>
      <c r="K56282" s="2"/>
    </row>
    <row r="56283" spans="4:11">
      <c r="D56283" s="1"/>
      <c r="E56283" s="1"/>
      <c r="F56283" s="1"/>
      <c r="G56283" s="1"/>
      <c r="J56283" s="2"/>
      <c r="K56283" s="2"/>
    </row>
    <row r="56284" spans="4:11">
      <c r="D56284" s="1"/>
      <c r="E56284" s="1"/>
      <c r="F56284" s="1"/>
      <c r="G56284" s="1"/>
      <c r="J56284" s="2"/>
      <c r="K56284" s="2"/>
    </row>
    <row r="56285" spans="4:11">
      <c r="D56285" s="1"/>
      <c r="E56285" s="1"/>
      <c r="F56285" s="1"/>
      <c r="G56285" s="1"/>
      <c r="J56285" s="2"/>
      <c r="K56285" s="2"/>
    </row>
    <row r="56286" spans="4:11">
      <c r="D56286" s="1"/>
      <c r="E56286" s="1"/>
      <c r="F56286" s="1"/>
      <c r="G56286" s="1"/>
      <c r="J56286" s="2"/>
      <c r="K56286" s="2"/>
    </row>
    <row r="56287" spans="4:11">
      <c r="D56287" s="1"/>
      <c r="E56287" s="1"/>
      <c r="F56287" s="1"/>
      <c r="G56287" s="1"/>
      <c r="J56287" s="2"/>
      <c r="K56287" s="2"/>
    </row>
    <row r="56288" spans="4:11">
      <c r="D56288" s="1"/>
      <c r="E56288" s="1"/>
      <c r="F56288" s="1"/>
      <c r="G56288" s="1"/>
      <c r="J56288" s="2"/>
      <c r="K56288" s="2"/>
    </row>
    <row r="56289" spans="4:11">
      <c r="D56289" s="1"/>
      <c r="E56289" s="1"/>
      <c r="F56289" s="1"/>
      <c r="G56289" s="1"/>
      <c r="J56289" s="2"/>
      <c r="K56289" s="2"/>
    </row>
    <row r="56290" spans="4:11">
      <c r="D56290" s="1"/>
      <c r="E56290" s="1"/>
      <c r="F56290" s="1"/>
      <c r="G56290" s="1"/>
      <c r="J56290" s="2"/>
      <c r="K56290" s="2"/>
    </row>
    <row r="56291" spans="4:11">
      <c r="D56291" s="1"/>
      <c r="E56291" s="1"/>
      <c r="F56291" s="1"/>
      <c r="G56291" s="1"/>
      <c r="J56291" s="2"/>
      <c r="K56291" s="2"/>
    </row>
    <row r="56292" spans="4:11">
      <c r="D56292" s="1"/>
      <c r="E56292" s="1"/>
      <c r="F56292" s="1"/>
      <c r="G56292" s="1"/>
      <c r="J56292" s="2"/>
      <c r="K56292" s="2"/>
    </row>
    <row r="56293" spans="4:11">
      <c r="D56293" s="1"/>
      <c r="E56293" s="1"/>
      <c r="F56293" s="1"/>
      <c r="G56293" s="1"/>
      <c r="J56293" s="2"/>
      <c r="K56293" s="2"/>
    </row>
    <row r="56294" spans="4:11">
      <c r="D56294" s="1"/>
      <c r="E56294" s="1"/>
      <c r="F56294" s="1"/>
      <c r="G56294" s="1"/>
      <c r="J56294" s="2"/>
      <c r="K56294" s="2"/>
    </row>
    <row r="56295" spans="4:11">
      <c r="D56295" s="1"/>
      <c r="E56295" s="1"/>
      <c r="F56295" s="1"/>
      <c r="G56295" s="1"/>
      <c r="J56295" s="2"/>
      <c r="K56295" s="2"/>
    </row>
    <row r="56296" spans="4:11">
      <c r="D56296" s="1"/>
      <c r="E56296" s="1"/>
      <c r="F56296" s="1"/>
      <c r="G56296" s="1"/>
      <c r="J56296" s="2"/>
      <c r="K56296" s="2"/>
    </row>
    <row r="56297" spans="4:11">
      <c r="D56297" s="1"/>
      <c r="E56297" s="1"/>
      <c r="F56297" s="1"/>
      <c r="G56297" s="1"/>
      <c r="J56297" s="2"/>
      <c r="K56297" s="2"/>
    </row>
    <row r="56298" spans="4:11">
      <c r="D56298" s="1"/>
      <c r="E56298" s="1"/>
      <c r="F56298" s="1"/>
      <c r="G56298" s="1"/>
      <c r="J56298" s="2"/>
      <c r="K56298" s="2"/>
    </row>
    <row r="56299" spans="4:11">
      <c r="D56299" s="1"/>
      <c r="E56299" s="1"/>
      <c r="F56299" s="1"/>
      <c r="G56299" s="1"/>
      <c r="J56299" s="2"/>
      <c r="K56299" s="2"/>
    </row>
    <row r="56300" spans="4:11">
      <c r="D56300" s="1"/>
      <c r="E56300" s="1"/>
      <c r="F56300" s="1"/>
      <c r="G56300" s="1"/>
      <c r="J56300" s="2"/>
      <c r="K56300" s="2"/>
    </row>
    <row r="56301" spans="4:11">
      <c r="D56301" s="1"/>
      <c r="E56301" s="1"/>
      <c r="F56301" s="1"/>
      <c r="G56301" s="1"/>
      <c r="J56301" s="2"/>
      <c r="K56301" s="2"/>
    </row>
    <row r="56302" spans="4:11">
      <c r="D56302" s="1"/>
      <c r="E56302" s="1"/>
      <c r="F56302" s="1"/>
      <c r="G56302" s="1"/>
      <c r="J56302" s="2"/>
      <c r="K56302" s="2"/>
    </row>
    <row r="56303" spans="4:11">
      <c r="D56303" s="1"/>
      <c r="E56303" s="1"/>
      <c r="F56303" s="1"/>
      <c r="G56303" s="1"/>
      <c r="J56303" s="2"/>
      <c r="K56303" s="2"/>
    </row>
    <row r="56304" spans="4:11">
      <c r="D56304" s="1"/>
      <c r="E56304" s="1"/>
      <c r="F56304" s="1"/>
      <c r="G56304" s="1"/>
      <c r="J56304" s="2"/>
      <c r="K56304" s="2"/>
    </row>
    <row r="56305" spans="4:11">
      <c r="D56305" s="1"/>
      <c r="E56305" s="1"/>
      <c r="F56305" s="1"/>
      <c r="G56305" s="1"/>
      <c r="J56305" s="2"/>
      <c r="K56305" s="2"/>
    </row>
    <row r="56306" spans="4:11">
      <c r="D56306" s="1"/>
      <c r="E56306" s="1"/>
      <c r="F56306" s="1"/>
      <c r="G56306" s="1"/>
      <c r="J56306" s="2"/>
      <c r="K56306" s="2"/>
    </row>
    <row r="56307" spans="4:11">
      <c r="D56307" s="1"/>
      <c r="E56307" s="1"/>
      <c r="F56307" s="1"/>
      <c r="G56307" s="1"/>
      <c r="J56307" s="2"/>
      <c r="K56307" s="2"/>
    </row>
    <row r="56308" spans="4:11">
      <c r="D56308" s="1"/>
      <c r="E56308" s="1"/>
      <c r="F56308" s="1"/>
      <c r="G56308" s="1"/>
      <c r="J56308" s="2"/>
      <c r="K56308" s="2"/>
    </row>
    <row r="56309" spans="4:11">
      <c r="D56309" s="1"/>
      <c r="E56309" s="1"/>
      <c r="F56309" s="1"/>
      <c r="G56309" s="1"/>
      <c r="J56309" s="2"/>
      <c r="K56309" s="2"/>
    </row>
    <row r="56310" spans="4:11">
      <c r="D56310" s="1"/>
      <c r="E56310" s="1"/>
      <c r="F56310" s="1"/>
      <c r="G56310" s="1"/>
      <c r="J56310" s="2"/>
      <c r="K56310" s="2"/>
    </row>
    <row r="56311" spans="4:11">
      <c r="D56311" s="1"/>
      <c r="E56311" s="1"/>
      <c r="F56311" s="1"/>
      <c r="G56311" s="1"/>
      <c r="J56311" s="2"/>
      <c r="K56311" s="2"/>
    </row>
    <row r="56312" spans="4:11">
      <c r="D56312" s="1"/>
      <c r="E56312" s="1"/>
      <c r="F56312" s="1"/>
      <c r="G56312" s="1"/>
      <c r="J56312" s="2"/>
      <c r="K56312" s="2"/>
    </row>
    <row r="56313" spans="4:11">
      <c r="D56313" s="1"/>
      <c r="E56313" s="1"/>
      <c r="F56313" s="1"/>
      <c r="G56313" s="1"/>
      <c r="J56313" s="2"/>
      <c r="K56313" s="2"/>
    </row>
    <row r="56314" spans="4:11">
      <c r="D56314" s="1"/>
      <c r="E56314" s="1"/>
      <c r="F56314" s="1"/>
      <c r="G56314" s="1"/>
      <c r="J56314" s="2"/>
      <c r="K56314" s="2"/>
    </row>
    <row r="56315" spans="4:11">
      <c r="D56315" s="1"/>
      <c r="E56315" s="1"/>
      <c r="F56315" s="1"/>
      <c r="G56315" s="1"/>
      <c r="J56315" s="2"/>
      <c r="K56315" s="2"/>
    </row>
    <row r="56316" spans="4:11">
      <c r="D56316" s="1"/>
      <c r="E56316" s="1"/>
      <c r="F56316" s="1"/>
      <c r="G56316" s="1"/>
      <c r="J56316" s="2"/>
      <c r="K56316" s="2"/>
    </row>
    <row r="56317" spans="4:11">
      <c r="D56317" s="1"/>
      <c r="E56317" s="1"/>
      <c r="F56317" s="1"/>
      <c r="G56317" s="1"/>
      <c r="J56317" s="2"/>
      <c r="K56317" s="2"/>
    </row>
    <row r="56318" spans="4:11">
      <c r="D56318" s="1"/>
      <c r="E56318" s="1"/>
      <c r="F56318" s="1"/>
      <c r="G56318" s="1"/>
      <c r="J56318" s="2"/>
      <c r="K56318" s="2"/>
    </row>
    <row r="56319" spans="4:11">
      <c r="D56319" s="1"/>
      <c r="E56319" s="1"/>
      <c r="F56319" s="1"/>
      <c r="G56319" s="1"/>
      <c r="J56319" s="2"/>
      <c r="K56319" s="2"/>
    </row>
    <row r="56320" spans="4:11">
      <c r="D56320" s="1"/>
      <c r="E56320" s="1"/>
      <c r="F56320" s="1"/>
      <c r="G56320" s="1"/>
      <c r="J56320" s="2"/>
      <c r="K56320" s="2"/>
    </row>
    <row r="56321" spans="4:11">
      <c r="D56321" s="1"/>
      <c r="E56321" s="1"/>
      <c r="F56321" s="1"/>
      <c r="G56321" s="1"/>
      <c r="J56321" s="2"/>
      <c r="K56321" s="2"/>
    </row>
    <row r="56322" spans="4:11">
      <c r="D56322" s="1"/>
      <c r="E56322" s="1"/>
      <c r="F56322" s="1"/>
      <c r="G56322" s="1"/>
      <c r="J56322" s="2"/>
      <c r="K56322" s="2"/>
    </row>
    <row r="56323" spans="4:11">
      <c r="D56323" s="1"/>
      <c r="E56323" s="1"/>
      <c r="F56323" s="1"/>
      <c r="G56323" s="1"/>
      <c r="J56323" s="2"/>
      <c r="K56323" s="2"/>
    </row>
    <row r="56324" spans="4:11">
      <c r="D56324" s="1"/>
      <c r="E56324" s="1"/>
      <c r="F56324" s="1"/>
      <c r="G56324" s="1"/>
      <c r="J56324" s="2"/>
      <c r="K56324" s="2"/>
    </row>
    <row r="56325" spans="4:11">
      <c r="D56325" s="1"/>
      <c r="E56325" s="1"/>
      <c r="F56325" s="1"/>
      <c r="G56325" s="1"/>
      <c r="J56325" s="2"/>
      <c r="K56325" s="2"/>
    </row>
    <row r="56326" spans="4:11">
      <c r="D56326" s="1"/>
      <c r="E56326" s="1"/>
      <c r="F56326" s="1"/>
      <c r="G56326" s="1"/>
      <c r="J56326" s="2"/>
      <c r="K56326" s="2"/>
    </row>
    <row r="56327" spans="4:11">
      <c r="D56327" s="1"/>
      <c r="E56327" s="1"/>
      <c r="F56327" s="1"/>
      <c r="G56327" s="1"/>
      <c r="J56327" s="2"/>
      <c r="K56327" s="2"/>
    </row>
    <row r="56328" spans="4:11">
      <c r="D56328" s="1"/>
      <c r="E56328" s="1"/>
      <c r="F56328" s="1"/>
      <c r="G56328" s="1"/>
      <c r="J56328" s="2"/>
      <c r="K56328" s="2"/>
    </row>
    <row r="56329" spans="4:11">
      <c r="D56329" s="1"/>
      <c r="E56329" s="1"/>
      <c r="F56329" s="1"/>
      <c r="G56329" s="1"/>
      <c r="J56329" s="2"/>
      <c r="K56329" s="2"/>
    </row>
    <row r="56330" spans="4:11">
      <c r="D56330" s="1"/>
      <c r="E56330" s="1"/>
      <c r="F56330" s="1"/>
      <c r="G56330" s="1"/>
      <c r="J56330" s="2"/>
      <c r="K56330" s="2"/>
    </row>
    <row r="56331" spans="4:11">
      <c r="D56331" s="1"/>
      <c r="E56331" s="1"/>
      <c r="F56331" s="1"/>
      <c r="G56331" s="1"/>
      <c r="J56331" s="2"/>
      <c r="K56331" s="2"/>
    </row>
    <row r="56332" spans="4:11">
      <c r="D56332" s="1"/>
      <c r="E56332" s="1"/>
      <c r="F56332" s="1"/>
      <c r="G56332" s="1"/>
      <c r="J56332" s="2"/>
      <c r="K56332" s="2"/>
    </row>
    <row r="56333" spans="4:11">
      <c r="D56333" s="1"/>
      <c r="E56333" s="1"/>
      <c r="F56333" s="1"/>
      <c r="G56333" s="1"/>
      <c r="J56333" s="2"/>
      <c r="K56333" s="2"/>
    </row>
    <row r="56334" spans="4:11">
      <c r="D56334" s="1"/>
      <c r="E56334" s="1"/>
      <c r="F56334" s="1"/>
      <c r="G56334" s="1"/>
      <c r="J56334" s="2"/>
      <c r="K56334" s="2"/>
    </row>
    <row r="56335" spans="4:11">
      <c r="D56335" s="1"/>
      <c r="E56335" s="1"/>
      <c r="F56335" s="1"/>
      <c r="G56335" s="1"/>
      <c r="J56335" s="2"/>
      <c r="K56335" s="2"/>
    </row>
    <row r="56336" spans="4:11">
      <c r="D56336" s="1"/>
      <c r="E56336" s="1"/>
      <c r="F56336" s="1"/>
      <c r="G56336" s="1"/>
      <c r="J56336" s="2"/>
      <c r="K56336" s="2"/>
    </row>
    <row r="56337" spans="4:11">
      <c r="D56337" s="1"/>
      <c r="E56337" s="1"/>
      <c r="F56337" s="1"/>
      <c r="G56337" s="1"/>
      <c r="J56337" s="2"/>
      <c r="K56337" s="2"/>
    </row>
    <row r="56338" spans="4:11">
      <c r="D56338" s="1"/>
      <c r="E56338" s="1"/>
      <c r="F56338" s="1"/>
      <c r="G56338" s="1"/>
      <c r="J56338" s="2"/>
      <c r="K56338" s="2"/>
    </row>
    <row r="56339" spans="4:11">
      <c r="D56339" s="1"/>
      <c r="E56339" s="1"/>
      <c r="F56339" s="1"/>
      <c r="G56339" s="1"/>
      <c r="J56339" s="2"/>
      <c r="K56339" s="2"/>
    </row>
    <row r="56340" spans="4:11">
      <c r="D56340" s="1"/>
      <c r="E56340" s="1"/>
      <c r="F56340" s="1"/>
      <c r="G56340" s="1"/>
      <c r="J56340" s="2"/>
      <c r="K56340" s="2"/>
    </row>
    <row r="56341" spans="4:11">
      <c r="D56341" s="1"/>
      <c r="E56341" s="1"/>
      <c r="F56341" s="1"/>
      <c r="G56341" s="1"/>
      <c r="J56341" s="2"/>
      <c r="K56341" s="2"/>
    </row>
    <row r="56342" spans="4:11">
      <c r="D56342" s="1"/>
      <c r="E56342" s="1"/>
      <c r="F56342" s="1"/>
      <c r="G56342" s="1"/>
      <c r="J56342" s="2"/>
      <c r="K56342" s="2"/>
    </row>
    <row r="56343" spans="4:11">
      <c r="D56343" s="1"/>
      <c r="E56343" s="1"/>
      <c r="F56343" s="1"/>
      <c r="G56343" s="1"/>
      <c r="J56343" s="2"/>
      <c r="K56343" s="2"/>
    </row>
    <row r="56344" spans="4:11">
      <c r="D56344" s="1"/>
      <c r="E56344" s="1"/>
      <c r="F56344" s="1"/>
      <c r="G56344" s="1"/>
      <c r="J56344" s="2"/>
      <c r="K56344" s="2"/>
    </row>
    <row r="56345" spans="4:11">
      <c r="D56345" s="1"/>
      <c r="E56345" s="1"/>
      <c r="F56345" s="1"/>
      <c r="G56345" s="1"/>
      <c r="J56345" s="2"/>
      <c r="K56345" s="2"/>
    </row>
    <row r="56346" spans="4:11">
      <c r="D56346" s="1"/>
      <c r="E56346" s="1"/>
      <c r="F56346" s="1"/>
      <c r="G56346" s="1"/>
      <c r="J56346" s="2"/>
      <c r="K56346" s="2"/>
    </row>
    <row r="56347" spans="4:11">
      <c r="D56347" s="1"/>
      <c r="E56347" s="1"/>
      <c r="F56347" s="1"/>
      <c r="G56347" s="1"/>
      <c r="J56347" s="2"/>
      <c r="K56347" s="2"/>
    </row>
    <row r="56348" spans="4:11">
      <c r="D56348" s="1"/>
      <c r="E56348" s="1"/>
      <c r="F56348" s="1"/>
      <c r="G56348" s="1"/>
      <c r="J56348" s="2"/>
      <c r="K56348" s="2"/>
    </row>
    <row r="56349" spans="4:11">
      <c r="D56349" s="1"/>
      <c r="E56349" s="1"/>
      <c r="F56349" s="1"/>
      <c r="G56349" s="1"/>
      <c r="J56349" s="2"/>
      <c r="K56349" s="2"/>
    </row>
    <row r="56350" spans="4:11">
      <c r="D56350" s="1"/>
      <c r="E56350" s="1"/>
      <c r="F56350" s="1"/>
      <c r="G56350" s="1"/>
      <c r="J56350" s="2"/>
      <c r="K56350" s="2"/>
    </row>
    <row r="56351" spans="4:11">
      <c r="D56351" s="1"/>
      <c r="E56351" s="1"/>
      <c r="F56351" s="1"/>
      <c r="G56351" s="1"/>
      <c r="J56351" s="2"/>
      <c r="K56351" s="2"/>
    </row>
    <row r="56352" spans="4:11">
      <c r="D56352" s="1"/>
      <c r="E56352" s="1"/>
      <c r="F56352" s="1"/>
      <c r="G56352" s="1"/>
      <c r="J56352" s="2"/>
      <c r="K56352" s="2"/>
    </row>
    <row r="56353" spans="4:11">
      <c r="D56353" s="1"/>
      <c r="E56353" s="1"/>
      <c r="F56353" s="1"/>
      <c r="G56353" s="1"/>
      <c r="J56353" s="2"/>
      <c r="K56353" s="2"/>
    </row>
    <row r="56354" spans="4:11">
      <c r="D56354" s="1"/>
      <c r="E56354" s="1"/>
      <c r="F56354" s="1"/>
      <c r="G56354" s="1"/>
      <c r="J56354" s="2"/>
      <c r="K56354" s="2"/>
    </row>
    <row r="56355" spans="4:11">
      <c r="D56355" s="1"/>
      <c r="E56355" s="1"/>
      <c r="F56355" s="1"/>
      <c r="G56355" s="1"/>
      <c r="J56355" s="2"/>
      <c r="K56355" s="2"/>
    </row>
    <row r="56356" spans="4:11">
      <c r="D56356" s="1"/>
      <c r="E56356" s="1"/>
      <c r="F56356" s="1"/>
      <c r="G56356" s="1"/>
      <c r="J56356" s="2"/>
      <c r="K56356" s="2"/>
    </row>
    <row r="56357" spans="4:11">
      <c r="D56357" s="1"/>
      <c r="E56357" s="1"/>
      <c r="F56357" s="1"/>
      <c r="G56357" s="1"/>
      <c r="J56357" s="2"/>
      <c r="K56357" s="2"/>
    </row>
    <row r="56358" spans="4:11">
      <c r="D56358" s="1"/>
      <c r="E56358" s="1"/>
      <c r="F56358" s="1"/>
      <c r="G56358" s="1"/>
      <c r="J56358" s="2"/>
      <c r="K56358" s="2"/>
    </row>
    <row r="56359" spans="4:11">
      <c r="D56359" s="1"/>
      <c r="E56359" s="1"/>
      <c r="F56359" s="1"/>
      <c r="G56359" s="1"/>
      <c r="J56359" s="2"/>
      <c r="K56359" s="2"/>
    </row>
    <row r="56360" spans="4:11">
      <c r="D56360" s="1"/>
      <c r="E56360" s="1"/>
      <c r="F56360" s="1"/>
      <c r="G56360" s="1"/>
      <c r="J56360" s="2"/>
      <c r="K56360" s="2"/>
    </row>
    <row r="56361" spans="4:11">
      <c r="D56361" s="1"/>
      <c r="E56361" s="1"/>
      <c r="F56361" s="1"/>
      <c r="G56361" s="1"/>
      <c r="J56361" s="2"/>
      <c r="K56361" s="2"/>
    </row>
    <row r="56362" spans="4:11">
      <c r="D56362" s="1"/>
      <c r="E56362" s="1"/>
      <c r="F56362" s="1"/>
      <c r="G56362" s="1"/>
      <c r="J56362" s="2"/>
      <c r="K56362" s="2"/>
    </row>
    <row r="56363" spans="4:11">
      <c r="D56363" s="1"/>
      <c r="E56363" s="1"/>
      <c r="F56363" s="1"/>
      <c r="G56363" s="1"/>
      <c r="J56363" s="2"/>
      <c r="K56363" s="2"/>
    </row>
    <row r="56364" spans="4:11">
      <c r="D56364" s="1"/>
      <c r="E56364" s="1"/>
      <c r="F56364" s="1"/>
      <c r="G56364" s="1"/>
      <c r="J56364" s="2"/>
      <c r="K56364" s="2"/>
    </row>
    <row r="56365" spans="4:11">
      <c r="D56365" s="1"/>
      <c r="E56365" s="1"/>
      <c r="F56365" s="1"/>
      <c r="G56365" s="1"/>
      <c r="J56365" s="2"/>
      <c r="K56365" s="2"/>
    </row>
    <row r="56366" spans="4:11">
      <c r="D56366" s="1"/>
      <c r="E56366" s="1"/>
      <c r="F56366" s="1"/>
      <c r="G56366" s="1"/>
      <c r="J56366" s="2"/>
      <c r="K56366" s="2"/>
    </row>
    <row r="56367" spans="4:11">
      <c r="D56367" s="1"/>
      <c r="E56367" s="1"/>
      <c r="F56367" s="1"/>
      <c r="G56367" s="1"/>
      <c r="J56367" s="2"/>
      <c r="K56367" s="2"/>
    </row>
    <row r="56368" spans="4:11">
      <c r="D56368" s="1"/>
      <c r="E56368" s="1"/>
      <c r="F56368" s="1"/>
      <c r="G56368" s="1"/>
      <c r="J56368" s="2"/>
      <c r="K56368" s="2"/>
    </row>
    <row r="56369" spans="4:11">
      <c r="D56369" s="1"/>
      <c r="E56369" s="1"/>
      <c r="F56369" s="1"/>
      <c r="G56369" s="1"/>
      <c r="J56369" s="2"/>
      <c r="K56369" s="2"/>
    </row>
    <row r="56370" spans="4:11">
      <c r="D56370" s="1"/>
      <c r="E56370" s="1"/>
      <c r="F56370" s="1"/>
      <c r="G56370" s="1"/>
      <c r="J56370" s="2"/>
      <c r="K56370" s="2"/>
    </row>
    <row r="56371" spans="4:11">
      <c r="D56371" s="1"/>
      <c r="E56371" s="1"/>
      <c r="F56371" s="1"/>
      <c r="G56371" s="1"/>
      <c r="J56371" s="2"/>
      <c r="K56371" s="2"/>
    </row>
    <row r="56372" spans="4:11">
      <c r="D56372" s="1"/>
      <c r="E56372" s="1"/>
      <c r="F56372" s="1"/>
      <c r="G56372" s="1"/>
      <c r="J56372" s="2"/>
      <c r="K56372" s="2"/>
    </row>
    <row r="56373" spans="4:11">
      <c r="D56373" s="1"/>
      <c r="E56373" s="1"/>
      <c r="F56373" s="1"/>
      <c r="G56373" s="1"/>
      <c r="J56373" s="2"/>
      <c r="K56373" s="2"/>
    </row>
    <row r="56374" spans="4:11">
      <c r="D56374" s="1"/>
      <c r="E56374" s="1"/>
      <c r="F56374" s="1"/>
      <c r="G56374" s="1"/>
      <c r="J56374" s="2"/>
      <c r="K56374" s="2"/>
    </row>
    <row r="56375" spans="4:11">
      <c r="D56375" s="1"/>
      <c r="E56375" s="1"/>
      <c r="F56375" s="1"/>
      <c r="G56375" s="1"/>
      <c r="J56375" s="2"/>
      <c r="K56375" s="2"/>
    </row>
    <row r="56376" spans="4:11">
      <c r="D56376" s="1"/>
      <c r="E56376" s="1"/>
      <c r="F56376" s="1"/>
      <c r="G56376" s="1"/>
      <c r="J56376" s="2"/>
      <c r="K56376" s="2"/>
    </row>
    <row r="56377" spans="4:11">
      <c r="D56377" s="1"/>
      <c r="E56377" s="1"/>
      <c r="F56377" s="1"/>
      <c r="G56377" s="1"/>
      <c r="J56377" s="2"/>
      <c r="K56377" s="2"/>
    </row>
    <row r="56378" spans="4:11">
      <c r="D56378" s="1"/>
      <c r="E56378" s="1"/>
      <c r="F56378" s="1"/>
      <c r="G56378" s="1"/>
      <c r="J56378" s="2"/>
      <c r="K56378" s="2"/>
    </row>
    <row r="56379" spans="4:11">
      <c r="D56379" s="1"/>
      <c r="E56379" s="1"/>
      <c r="F56379" s="1"/>
      <c r="G56379" s="1"/>
      <c r="J56379" s="2"/>
      <c r="K56379" s="2"/>
    </row>
    <row r="56380" spans="4:11">
      <c r="D56380" s="1"/>
      <c r="E56380" s="1"/>
      <c r="F56380" s="1"/>
      <c r="G56380" s="1"/>
      <c r="J56380" s="2"/>
      <c r="K56380" s="2"/>
    </row>
    <row r="56381" spans="4:11">
      <c r="D56381" s="1"/>
      <c r="E56381" s="1"/>
      <c r="F56381" s="1"/>
      <c r="G56381" s="1"/>
      <c r="J56381" s="2"/>
      <c r="K56381" s="2"/>
    </row>
    <row r="56382" spans="4:11">
      <c r="D56382" s="1"/>
      <c r="E56382" s="1"/>
      <c r="F56382" s="1"/>
      <c r="G56382" s="1"/>
      <c r="J56382" s="2"/>
      <c r="K56382" s="2"/>
    </row>
    <row r="56383" spans="4:11">
      <c r="D56383" s="1"/>
      <c r="E56383" s="1"/>
      <c r="F56383" s="1"/>
      <c r="G56383" s="1"/>
      <c r="J56383" s="2"/>
      <c r="K56383" s="2"/>
    </row>
    <row r="56384" spans="4:11">
      <c r="D56384" s="1"/>
      <c r="E56384" s="1"/>
      <c r="F56384" s="1"/>
      <c r="G56384" s="1"/>
      <c r="J56384" s="2"/>
      <c r="K56384" s="2"/>
    </row>
    <row r="56385" spans="4:11">
      <c r="D56385" s="1"/>
      <c r="E56385" s="1"/>
      <c r="F56385" s="1"/>
      <c r="G56385" s="1"/>
      <c r="J56385" s="2"/>
      <c r="K56385" s="2"/>
    </row>
    <row r="56386" spans="4:11">
      <c r="D56386" s="1"/>
      <c r="E56386" s="1"/>
      <c r="F56386" s="1"/>
      <c r="G56386" s="1"/>
      <c r="J56386" s="2"/>
      <c r="K56386" s="2"/>
    </row>
    <row r="56387" spans="4:11">
      <c r="D56387" s="1"/>
      <c r="E56387" s="1"/>
      <c r="F56387" s="1"/>
      <c r="G56387" s="1"/>
      <c r="J56387" s="2"/>
      <c r="K56387" s="2"/>
    </row>
    <row r="56388" spans="4:11">
      <c r="D56388" s="1"/>
      <c r="E56388" s="1"/>
      <c r="F56388" s="1"/>
      <c r="G56388" s="1"/>
      <c r="J56388" s="2"/>
      <c r="K56388" s="2"/>
    </row>
    <row r="56389" spans="4:11">
      <c r="D56389" s="1"/>
      <c r="E56389" s="1"/>
      <c r="F56389" s="1"/>
      <c r="G56389" s="1"/>
      <c r="J56389" s="2"/>
      <c r="K56389" s="2"/>
    </row>
    <row r="56390" spans="4:11">
      <c r="D56390" s="1"/>
      <c r="E56390" s="1"/>
      <c r="F56390" s="1"/>
      <c r="G56390" s="1"/>
      <c r="J56390" s="2"/>
      <c r="K56390" s="2"/>
    </row>
    <row r="56391" spans="4:11">
      <c r="D56391" s="1"/>
      <c r="E56391" s="1"/>
      <c r="F56391" s="1"/>
      <c r="G56391" s="1"/>
      <c r="J56391" s="2"/>
      <c r="K56391" s="2"/>
    </row>
    <row r="56392" spans="4:11">
      <c r="D56392" s="1"/>
      <c r="E56392" s="1"/>
      <c r="F56392" s="1"/>
      <c r="G56392" s="1"/>
      <c r="J56392" s="2"/>
      <c r="K56392" s="2"/>
    </row>
    <row r="56393" spans="4:11">
      <c r="D56393" s="1"/>
      <c r="E56393" s="1"/>
      <c r="F56393" s="1"/>
      <c r="G56393" s="1"/>
      <c r="J56393" s="2"/>
      <c r="K56393" s="2"/>
    </row>
    <row r="56394" spans="4:11">
      <c r="D56394" s="1"/>
      <c r="E56394" s="1"/>
      <c r="F56394" s="1"/>
      <c r="G56394" s="1"/>
      <c r="J56394" s="2"/>
      <c r="K56394" s="2"/>
    </row>
    <row r="56395" spans="4:11">
      <c r="D56395" s="1"/>
      <c r="E56395" s="1"/>
      <c r="F56395" s="1"/>
      <c r="G56395" s="1"/>
      <c r="J56395" s="2"/>
      <c r="K56395" s="2"/>
    </row>
    <row r="56396" spans="4:11">
      <c r="D56396" s="1"/>
      <c r="E56396" s="1"/>
      <c r="F56396" s="1"/>
      <c r="G56396" s="1"/>
      <c r="J56396" s="2"/>
      <c r="K56396" s="2"/>
    </row>
    <row r="56397" spans="4:11">
      <c r="D56397" s="1"/>
      <c r="E56397" s="1"/>
      <c r="F56397" s="1"/>
      <c r="G56397" s="1"/>
      <c r="J56397" s="2"/>
      <c r="K56397" s="2"/>
    </row>
    <row r="56398" spans="4:11">
      <c r="D56398" s="1"/>
      <c r="E56398" s="1"/>
      <c r="F56398" s="1"/>
      <c r="G56398" s="1"/>
      <c r="J56398" s="2"/>
      <c r="K56398" s="2"/>
    </row>
    <row r="56399" spans="4:11">
      <c r="D56399" s="1"/>
      <c r="E56399" s="1"/>
      <c r="F56399" s="1"/>
      <c r="G56399" s="1"/>
      <c r="J56399" s="2"/>
      <c r="K56399" s="2"/>
    </row>
    <row r="56400" spans="4:11">
      <c r="D56400" s="1"/>
      <c r="E56400" s="1"/>
      <c r="F56400" s="1"/>
      <c r="G56400" s="1"/>
      <c r="J56400" s="2"/>
      <c r="K56400" s="2"/>
    </row>
    <row r="56401" spans="4:11">
      <c r="D56401" s="1"/>
      <c r="E56401" s="1"/>
      <c r="F56401" s="1"/>
      <c r="G56401" s="1"/>
      <c r="J56401" s="2"/>
      <c r="K56401" s="2"/>
    </row>
    <row r="56402" spans="4:11">
      <c r="D56402" s="1"/>
      <c r="E56402" s="1"/>
      <c r="F56402" s="1"/>
      <c r="G56402" s="1"/>
      <c r="J56402" s="2"/>
      <c r="K56402" s="2"/>
    </row>
    <row r="56403" spans="4:11">
      <c r="D56403" s="1"/>
      <c r="E56403" s="1"/>
      <c r="F56403" s="1"/>
      <c r="G56403" s="1"/>
      <c r="J56403" s="2"/>
      <c r="K56403" s="2"/>
    </row>
    <row r="56404" spans="4:11">
      <c r="D56404" s="1"/>
      <c r="E56404" s="1"/>
      <c r="F56404" s="1"/>
      <c r="G56404" s="1"/>
      <c r="J56404" s="2"/>
      <c r="K56404" s="2"/>
    </row>
    <row r="56405" spans="4:11">
      <c r="D56405" s="1"/>
      <c r="E56405" s="1"/>
      <c r="F56405" s="1"/>
      <c r="G56405" s="1"/>
      <c r="J56405" s="2"/>
      <c r="K56405" s="2"/>
    </row>
    <row r="56406" spans="4:11">
      <c r="D56406" s="1"/>
      <c r="E56406" s="1"/>
      <c r="F56406" s="1"/>
      <c r="G56406" s="1"/>
      <c r="J56406" s="2"/>
      <c r="K56406" s="2"/>
    </row>
    <row r="56407" spans="4:11">
      <c r="D56407" s="1"/>
      <c r="E56407" s="1"/>
      <c r="F56407" s="1"/>
      <c r="G56407" s="1"/>
      <c r="J56407" s="2"/>
      <c r="K56407" s="2"/>
    </row>
    <row r="56408" spans="4:11">
      <c r="D56408" s="1"/>
      <c r="E56408" s="1"/>
      <c r="F56408" s="1"/>
      <c r="G56408" s="1"/>
      <c r="J56408" s="2"/>
      <c r="K56408" s="2"/>
    </row>
    <row r="56409" spans="4:11">
      <c r="D56409" s="1"/>
      <c r="E56409" s="1"/>
      <c r="F56409" s="1"/>
      <c r="G56409" s="1"/>
      <c r="J56409" s="2"/>
      <c r="K56409" s="2"/>
    </row>
    <row r="56410" spans="4:11">
      <c r="D56410" s="1"/>
      <c r="E56410" s="1"/>
      <c r="F56410" s="1"/>
      <c r="G56410" s="1"/>
      <c r="J56410" s="2"/>
      <c r="K56410" s="2"/>
    </row>
    <row r="56411" spans="4:11">
      <c r="D56411" s="1"/>
      <c r="E56411" s="1"/>
      <c r="F56411" s="1"/>
      <c r="G56411" s="1"/>
      <c r="J56411" s="2"/>
      <c r="K56411" s="2"/>
    </row>
    <row r="56412" spans="4:11">
      <c r="D56412" s="1"/>
      <c r="E56412" s="1"/>
      <c r="F56412" s="1"/>
      <c r="G56412" s="1"/>
      <c r="J56412" s="2"/>
      <c r="K56412" s="2"/>
    </row>
    <row r="56413" spans="4:11">
      <c r="D56413" s="1"/>
      <c r="E56413" s="1"/>
      <c r="F56413" s="1"/>
      <c r="G56413" s="1"/>
      <c r="J56413" s="2"/>
      <c r="K56413" s="2"/>
    </row>
    <row r="56414" spans="4:11">
      <c r="D56414" s="1"/>
      <c r="E56414" s="1"/>
      <c r="F56414" s="1"/>
      <c r="G56414" s="1"/>
      <c r="J56414" s="2"/>
      <c r="K56414" s="2"/>
    </row>
    <row r="56415" spans="4:11">
      <c r="D56415" s="1"/>
      <c r="E56415" s="1"/>
      <c r="F56415" s="1"/>
      <c r="G56415" s="1"/>
      <c r="J56415" s="2"/>
      <c r="K56415" s="2"/>
    </row>
    <row r="56416" spans="4:11">
      <c r="D56416" s="1"/>
      <c r="E56416" s="1"/>
      <c r="F56416" s="1"/>
      <c r="G56416" s="1"/>
      <c r="J56416" s="2"/>
      <c r="K56416" s="2"/>
    </row>
    <row r="56417" spans="4:11">
      <c r="D56417" s="1"/>
      <c r="E56417" s="1"/>
      <c r="F56417" s="1"/>
      <c r="G56417" s="1"/>
      <c r="J56417" s="2"/>
      <c r="K56417" s="2"/>
    </row>
    <row r="56418" spans="4:11">
      <c r="D56418" s="1"/>
      <c r="E56418" s="1"/>
      <c r="F56418" s="1"/>
      <c r="G56418" s="1"/>
      <c r="J56418" s="2"/>
      <c r="K56418" s="2"/>
    </row>
    <row r="56419" spans="4:11">
      <c r="D56419" s="1"/>
      <c r="E56419" s="1"/>
      <c r="F56419" s="1"/>
      <c r="G56419" s="1"/>
      <c r="J56419" s="2"/>
      <c r="K56419" s="2"/>
    </row>
    <row r="56420" spans="4:11">
      <c r="D56420" s="1"/>
      <c r="E56420" s="1"/>
      <c r="F56420" s="1"/>
      <c r="G56420" s="1"/>
      <c r="J56420" s="2"/>
      <c r="K56420" s="2"/>
    </row>
    <row r="56421" spans="4:11">
      <c r="D56421" s="1"/>
      <c r="E56421" s="1"/>
      <c r="F56421" s="1"/>
      <c r="G56421" s="1"/>
      <c r="J56421" s="2"/>
      <c r="K56421" s="2"/>
    </row>
    <row r="56422" spans="4:11">
      <c r="D56422" s="1"/>
      <c r="E56422" s="1"/>
      <c r="F56422" s="1"/>
      <c r="G56422" s="1"/>
      <c r="J56422" s="2"/>
      <c r="K56422" s="2"/>
    </row>
    <row r="56423" spans="4:11">
      <c r="D56423" s="1"/>
      <c r="E56423" s="1"/>
      <c r="F56423" s="1"/>
      <c r="G56423" s="1"/>
      <c r="J56423" s="2"/>
      <c r="K56423" s="2"/>
    </row>
    <row r="56424" spans="4:11">
      <c r="D56424" s="1"/>
      <c r="E56424" s="1"/>
      <c r="F56424" s="1"/>
      <c r="G56424" s="1"/>
      <c r="J56424" s="2"/>
      <c r="K56424" s="2"/>
    </row>
    <row r="56425" spans="4:11">
      <c r="D56425" s="1"/>
      <c r="E56425" s="1"/>
      <c r="F56425" s="1"/>
      <c r="G56425" s="1"/>
      <c r="J56425" s="2"/>
      <c r="K56425" s="2"/>
    </row>
    <row r="56426" spans="4:11">
      <c r="D56426" s="1"/>
      <c r="E56426" s="1"/>
      <c r="F56426" s="1"/>
      <c r="G56426" s="1"/>
      <c r="J56426" s="2"/>
      <c r="K56426" s="2"/>
    </row>
    <row r="56427" spans="4:11">
      <c r="D56427" s="1"/>
      <c r="E56427" s="1"/>
      <c r="F56427" s="1"/>
      <c r="G56427" s="1"/>
      <c r="J56427" s="2"/>
      <c r="K56427" s="2"/>
    </row>
    <row r="56428" spans="4:11">
      <c r="D56428" s="1"/>
      <c r="E56428" s="1"/>
      <c r="F56428" s="1"/>
      <c r="G56428" s="1"/>
      <c r="J56428" s="2"/>
      <c r="K56428" s="2"/>
    </row>
    <row r="56429" spans="4:11">
      <c r="D56429" s="1"/>
      <c r="E56429" s="1"/>
      <c r="F56429" s="1"/>
      <c r="G56429" s="1"/>
      <c r="J56429" s="2"/>
      <c r="K56429" s="2"/>
    </row>
    <row r="56430" spans="4:11">
      <c r="D56430" s="1"/>
      <c r="E56430" s="1"/>
      <c r="F56430" s="1"/>
      <c r="G56430" s="1"/>
      <c r="J56430" s="2"/>
      <c r="K56430" s="2"/>
    </row>
    <row r="56431" spans="4:11">
      <c r="D56431" s="1"/>
      <c r="E56431" s="1"/>
      <c r="F56431" s="1"/>
      <c r="G56431" s="1"/>
      <c r="J56431" s="2"/>
      <c r="K56431" s="2"/>
    </row>
    <row r="56432" spans="4:11">
      <c r="D56432" s="1"/>
      <c r="E56432" s="1"/>
      <c r="F56432" s="1"/>
      <c r="G56432" s="1"/>
      <c r="J56432" s="2"/>
      <c r="K56432" s="2"/>
    </row>
    <row r="56433" spans="4:11">
      <c r="D56433" s="1"/>
      <c r="E56433" s="1"/>
      <c r="F56433" s="1"/>
      <c r="G56433" s="1"/>
      <c r="J56433" s="2"/>
      <c r="K56433" s="2"/>
    </row>
    <row r="56434" spans="4:11">
      <c r="D56434" s="1"/>
      <c r="E56434" s="1"/>
      <c r="F56434" s="1"/>
      <c r="G56434" s="1"/>
      <c r="J56434" s="2"/>
      <c r="K56434" s="2"/>
    </row>
    <row r="56435" spans="4:11">
      <c r="D56435" s="1"/>
      <c r="E56435" s="1"/>
      <c r="F56435" s="1"/>
      <c r="G56435" s="1"/>
      <c r="J56435" s="2"/>
      <c r="K56435" s="2"/>
    </row>
    <row r="56436" spans="4:11">
      <c r="D56436" s="1"/>
      <c r="E56436" s="1"/>
      <c r="F56436" s="1"/>
      <c r="G56436" s="1"/>
      <c r="J56436" s="2"/>
      <c r="K56436" s="2"/>
    </row>
    <row r="56437" spans="4:11">
      <c r="D56437" s="1"/>
      <c r="E56437" s="1"/>
      <c r="F56437" s="1"/>
      <c r="G56437" s="1"/>
      <c r="J56437" s="2"/>
      <c r="K56437" s="2"/>
    </row>
    <row r="56438" spans="4:11">
      <c r="D56438" s="1"/>
      <c r="E56438" s="1"/>
      <c r="F56438" s="1"/>
      <c r="G56438" s="1"/>
      <c r="J56438" s="2"/>
      <c r="K56438" s="2"/>
    </row>
    <row r="56439" spans="4:11">
      <c r="D56439" s="1"/>
      <c r="E56439" s="1"/>
      <c r="F56439" s="1"/>
      <c r="G56439" s="1"/>
      <c r="J56439" s="2"/>
      <c r="K56439" s="2"/>
    </row>
    <row r="56440" spans="4:11">
      <c r="D56440" s="1"/>
      <c r="E56440" s="1"/>
      <c r="F56440" s="1"/>
      <c r="G56440" s="1"/>
      <c r="J56440" s="2"/>
      <c r="K56440" s="2"/>
    </row>
    <row r="56441" spans="4:11">
      <c r="D56441" s="1"/>
      <c r="E56441" s="1"/>
      <c r="F56441" s="1"/>
      <c r="G56441" s="1"/>
      <c r="J56441" s="2"/>
      <c r="K56441" s="2"/>
    </row>
    <row r="56442" spans="4:11">
      <c r="D56442" s="1"/>
      <c r="E56442" s="1"/>
      <c r="F56442" s="1"/>
      <c r="G56442" s="1"/>
      <c r="J56442" s="2"/>
      <c r="K56442" s="2"/>
    </row>
    <row r="56443" spans="4:11">
      <c r="D56443" s="1"/>
      <c r="E56443" s="1"/>
      <c r="F56443" s="1"/>
      <c r="G56443" s="1"/>
      <c r="J56443" s="2"/>
      <c r="K56443" s="2"/>
    </row>
    <row r="56444" spans="4:11">
      <c r="D56444" s="1"/>
      <c r="E56444" s="1"/>
      <c r="F56444" s="1"/>
      <c r="G56444" s="1"/>
      <c r="J56444" s="2"/>
      <c r="K56444" s="2"/>
    </row>
    <row r="56445" spans="4:11">
      <c r="D56445" s="1"/>
      <c r="E56445" s="1"/>
      <c r="F56445" s="1"/>
      <c r="G56445" s="1"/>
      <c r="J56445" s="2"/>
      <c r="K56445" s="2"/>
    </row>
    <row r="56446" spans="4:11">
      <c r="D56446" s="1"/>
      <c r="E56446" s="1"/>
      <c r="F56446" s="1"/>
      <c r="G56446" s="1"/>
      <c r="J56446" s="2"/>
      <c r="K56446" s="2"/>
    </row>
    <row r="56447" spans="4:11">
      <c r="D56447" s="1"/>
      <c r="E56447" s="1"/>
      <c r="F56447" s="1"/>
      <c r="G56447" s="1"/>
      <c r="J56447" s="2"/>
      <c r="K56447" s="2"/>
    </row>
    <row r="56448" spans="4:11">
      <c r="D56448" s="1"/>
      <c r="E56448" s="1"/>
      <c r="F56448" s="1"/>
      <c r="G56448" s="1"/>
      <c r="J56448" s="2"/>
      <c r="K56448" s="2"/>
    </row>
    <row r="56449" spans="4:11">
      <c r="D56449" s="1"/>
      <c r="E56449" s="1"/>
      <c r="F56449" s="1"/>
      <c r="G56449" s="1"/>
      <c r="J56449" s="2"/>
      <c r="K56449" s="2"/>
    </row>
    <row r="56450" spans="4:11">
      <c r="D56450" s="1"/>
      <c r="E56450" s="1"/>
      <c r="F56450" s="1"/>
      <c r="G56450" s="1"/>
      <c r="J56450" s="2"/>
      <c r="K56450" s="2"/>
    </row>
    <row r="56451" spans="4:11">
      <c r="D56451" s="1"/>
      <c r="E56451" s="1"/>
      <c r="F56451" s="1"/>
      <c r="G56451" s="1"/>
      <c r="J56451" s="2"/>
      <c r="K56451" s="2"/>
    </row>
    <row r="56452" spans="4:11">
      <c r="D56452" s="1"/>
      <c r="E56452" s="1"/>
      <c r="F56452" s="1"/>
      <c r="G56452" s="1"/>
      <c r="J56452" s="2"/>
      <c r="K56452" s="2"/>
    </row>
    <row r="56453" spans="4:11">
      <c r="D56453" s="1"/>
      <c r="E56453" s="1"/>
      <c r="F56453" s="1"/>
      <c r="G56453" s="1"/>
      <c r="J56453" s="2"/>
      <c r="K56453" s="2"/>
    </row>
    <row r="56454" spans="4:11">
      <c r="D56454" s="1"/>
      <c r="E56454" s="1"/>
      <c r="F56454" s="1"/>
      <c r="G56454" s="1"/>
      <c r="J56454" s="2"/>
      <c r="K56454" s="2"/>
    </row>
    <row r="56455" spans="4:11">
      <c r="D56455" s="1"/>
      <c r="E56455" s="1"/>
      <c r="F56455" s="1"/>
      <c r="G56455" s="1"/>
      <c r="J56455" s="2"/>
      <c r="K56455" s="2"/>
    </row>
    <row r="56456" spans="4:11">
      <c r="D56456" s="1"/>
      <c r="E56456" s="1"/>
      <c r="F56456" s="1"/>
      <c r="G56456" s="1"/>
      <c r="J56456" s="2"/>
      <c r="K56456" s="2"/>
    </row>
    <row r="56457" spans="4:11">
      <c r="D56457" s="1"/>
      <c r="E56457" s="1"/>
      <c r="F56457" s="1"/>
      <c r="G56457" s="1"/>
      <c r="J56457" s="2"/>
      <c r="K56457" s="2"/>
    </row>
    <row r="56458" spans="4:11">
      <c r="D56458" s="1"/>
      <c r="E56458" s="1"/>
      <c r="F56458" s="1"/>
      <c r="G56458" s="1"/>
      <c r="J56458" s="2"/>
      <c r="K56458" s="2"/>
    </row>
    <row r="56459" spans="4:11">
      <c r="D56459" s="1"/>
      <c r="E56459" s="1"/>
      <c r="F56459" s="1"/>
      <c r="G56459" s="1"/>
      <c r="J56459" s="2"/>
      <c r="K56459" s="2"/>
    </row>
    <row r="56460" spans="4:11">
      <c r="D56460" s="1"/>
      <c r="E56460" s="1"/>
      <c r="F56460" s="1"/>
      <c r="G56460" s="1"/>
      <c r="J56460" s="2"/>
      <c r="K56460" s="2"/>
    </row>
    <row r="56461" spans="4:11">
      <c r="D56461" s="1"/>
      <c r="E56461" s="1"/>
      <c r="F56461" s="1"/>
      <c r="G56461" s="1"/>
      <c r="J56461" s="2"/>
      <c r="K56461" s="2"/>
    </row>
    <row r="56462" spans="4:11">
      <c r="D56462" s="1"/>
      <c r="E56462" s="1"/>
      <c r="F56462" s="1"/>
      <c r="G56462" s="1"/>
      <c r="J56462" s="2"/>
      <c r="K56462" s="2"/>
    </row>
    <row r="56463" spans="4:11">
      <c r="D56463" s="1"/>
      <c r="E56463" s="1"/>
      <c r="F56463" s="1"/>
      <c r="G56463" s="1"/>
      <c r="J56463" s="2"/>
      <c r="K56463" s="2"/>
    </row>
    <row r="56464" spans="4:11">
      <c r="D56464" s="1"/>
      <c r="E56464" s="1"/>
      <c r="F56464" s="1"/>
      <c r="G56464" s="1"/>
      <c r="J56464" s="2"/>
      <c r="K56464" s="2"/>
    </row>
    <row r="56465" spans="4:11">
      <c r="D56465" s="1"/>
      <c r="E56465" s="1"/>
      <c r="F56465" s="1"/>
      <c r="G56465" s="1"/>
      <c r="J56465" s="2"/>
      <c r="K56465" s="2"/>
    </row>
    <row r="56466" spans="4:11">
      <c r="D56466" s="1"/>
      <c r="E56466" s="1"/>
      <c r="F56466" s="1"/>
      <c r="G56466" s="1"/>
      <c r="J56466" s="2"/>
      <c r="K56466" s="2"/>
    </row>
    <row r="56467" spans="4:11">
      <c r="D56467" s="1"/>
      <c r="E56467" s="1"/>
      <c r="F56467" s="1"/>
      <c r="G56467" s="1"/>
      <c r="J56467" s="2"/>
      <c r="K56467" s="2"/>
    </row>
    <row r="56468" spans="4:11">
      <c r="D56468" s="1"/>
      <c r="E56468" s="1"/>
      <c r="F56468" s="1"/>
      <c r="G56468" s="1"/>
      <c r="J56468" s="2"/>
      <c r="K56468" s="2"/>
    </row>
    <row r="56469" spans="4:11">
      <c r="D56469" s="1"/>
      <c r="E56469" s="1"/>
      <c r="F56469" s="1"/>
      <c r="G56469" s="1"/>
      <c r="J56469" s="2"/>
      <c r="K56469" s="2"/>
    </row>
    <row r="56470" spans="4:11">
      <c r="D56470" s="1"/>
      <c r="E56470" s="1"/>
      <c r="F56470" s="1"/>
      <c r="G56470" s="1"/>
      <c r="J56470" s="2"/>
      <c r="K56470" s="2"/>
    </row>
    <row r="56471" spans="4:11">
      <c r="D56471" s="1"/>
      <c r="E56471" s="1"/>
      <c r="F56471" s="1"/>
      <c r="G56471" s="1"/>
      <c r="J56471" s="2"/>
      <c r="K56471" s="2"/>
    </row>
    <row r="56472" spans="4:11">
      <c r="D56472" s="1"/>
      <c r="E56472" s="1"/>
      <c r="F56472" s="1"/>
      <c r="G56472" s="1"/>
      <c r="J56472" s="2"/>
      <c r="K56472" s="2"/>
    </row>
    <row r="56473" spans="4:11">
      <c r="D56473" s="1"/>
      <c r="E56473" s="1"/>
      <c r="F56473" s="1"/>
      <c r="G56473" s="1"/>
      <c r="J56473" s="2"/>
      <c r="K56473" s="2"/>
    </row>
    <row r="56474" spans="4:11">
      <c r="D56474" s="1"/>
      <c r="E56474" s="1"/>
      <c r="F56474" s="1"/>
      <c r="G56474" s="1"/>
      <c r="J56474" s="2"/>
      <c r="K56474" s="2"/>
    </row>
    <row r="56475" spans="4:11">
      <c r="D56475" s="1"/>
      <c r="E56475" s="1"/>
      <c r="F56475" s="1"/>
      <c r="G56475" s="1"/>
      <c r="J56475" s="2"/>
      <c r="K56475" s="2"/>
    </row>
    <row r="56476" spans="4:11">
      <c r="D56476" s="1"/>
      <c r="E56476" s="1"/>
      <c r="F56476" s="1"/>
      <c r="G56476" s="1"/>
      <c r="J56476" s="2"/>
      <c r="K56476" s="2"/>
    </row>
    <row r="56477" spans="4:11">
      <c r="D56477" s="1"/>
      <c r="E56477" s="1"/>
      <c r="F56477" s="1"/>
      <c r="G56477" s="1"/>
      <c r="J56477" s="2"/>
      <c r="K56477" s="2"/>
    </row>
    <row r="56478" spans="4:11">
      <c r="D56478" s="1"/>
      <c r="E56478" s="1"/>
      <c r="F56478" s="1"/>
      <c r="G56478" s="1"/>
      <c r="J56478" s="2"/>
      <c r="K56478" s="2"/>
    </row>
    <row r="56479" spans="4:11">
      <c r="D56479" s="1"/>
      <c r="E56479" s="1"/>
      <c r="F56479" s="1"/>
      <c r="G56479" s="1"/>
      <c r="J56479" s="2"/>
      <c r="K56479" s="2"/>
    </row>
    <row r="56480" spans="4:11">
      <c r="D56480" s="1"/>
      <c r="E56480" s="1"/>
      <c r="F56480" s="1"/>
      <c r="G56480" s="1"/>
      <c r="J56480" s="2"/>
      <c r="K56480" s="2"/>
    </row>
    <row r="56481" spans="4:11">
      <c r="D56481" s="1"/>
      <c r="E56481" s="1"/>
      <c r="F56481" s="1"/>
      <c r="G56481" s="1"/>
      <c r="J56481" s="2"/>
      <c r="K56481" s="2"/>
    </row>
    <row r="56482" spans="4:11">
      <c r="D56482" s="1"/>
      <c r="E56482" s="1"/>
      <c r="F56482" s="1"/>
      <c r="G56482" s="1"/>
      <c r="J56482" s="2"/>
      <c r="K56482" s="2"/>
    </row>
    <row r="56483" spans="4:11">
      <c r="D56483" s="1"/>
      <c r="E56483" s="1"/>
      <c r="F56483" s="1"/>
      <c r="G56483" s="1"/>
      <c r="J56483" s="2"/>
      <c r="K56483" s="2"/>
    </row>
    <row r="56484" spans="4:11">
      <c r="D56484" s="1"/>
      <c r="E56484" s="1"/>
      <c r="F56484" s="1"/>
      <c r="G56484" s="1"/>
      <c r="J56484" s="2"/>
      <c r="K56484" s="2"/>
    </row>
    <row r="56485" spans="4:11">
      <c r="D56485" s="1"/>
      <c r="E56485" s="1"/>
      <c r="F56485" s="1"/>
      <c r="G56485" s="1"/>
      <c r="J56485" s="2"/>
      <c r="K56485" s="2"/>
    </row>
    <row r="56486" spans="4:11">
      <c r="D56486" s="1"/>
      <c r="E56486" s="1"/>
      <c r="F56486" s="1"/>
      <c r="G56486" s="1"/>
      <c r="J56486" s="2"/>
      <c r="K56486" s="2"/>
    </row>
    <row r="56487" spans="4:11">
      <c r="D56487" s="1"/>
      <c r="E56487" s="1"/>
      <c r="F56487" s="1"/>
      <c r="G56487" s="1"/>
      <c r="J56487" s="2"/>
      <c r="K56487" s="2"/>
    </row>
    <row r="56488" spans="4:11">
      <c r="D56488" s="1"/>
      <c r="E56488" s="1"/>
      <c r="F56488" s="1"/>
      <c r="G56488" s="1"/>
      <c r="J56488" s="2"/>
      <c r="K56488" s="2"/>
    </row>
    <row r="56489" spans="4:11">
      <c r="D56489" s="1"/>
      <c r="E56489" s="1"/>
      <c r="F56489" s="1"/>
      <c r="G56489" s="1"/>
      <c r="J56489" s="2"/>
      <c r="K56489" s="2"/>
    </row>
    <row r="56490" spans="4:11">
      <c r="D56490" s="1"/>
      <c r="E56490" s="1"/>
      <c r="F56490" s="1"/>
      <c r="G56490" s="1"/>
      <c r="J56490" s="2"/>
      <c r="K56490" s="2"/>
    </row>
    <row r="56491" spans="4:11">
      <c r="D56491" s="1"/>
      <c r="E56491" s="1"/>
      <c r="F56491" s="1"/>
      <c r="G56491" s="1"/>
      <c r="J56491" s="2"/>
      <c r="K56491" s="2"/>
    </row>
    <row r="56492" spans="4:11">
      <c r="D56492" s="1"/>
      <c r="E56492" s="1"/>
      <c r="F56492" s="1"/>
      <c r="G56492" s="1"/>
      <c r="J56492" s="2"/>
      <c r="K56492" s="2"/>
    </row>
    <row r="56493" spans="4:11">
      <c r="D56493" s="1"/>
      <c r="E56493" s="1"/>
      <c r="F56493" s="1"/>
      <c r="G56493" s="1"/>
      <c r="J56493" s="2"/>
      <c r="K56493" s="2"/>
    </row>
    <row r="56494" spans="4:11">
      <c r="D56494" s="1"/>
      <c r="E56494" s="1"/>
      <c r="F56494" s="1"/>
      <c r="G56494" s="1"/>
      <c r="J56494" s="2"/>
      <c r="K56494" s="2"/>
    </row>
    <row r="56495" spans="4:11">
      <c r="D56495" s="1"/>
      <c r="E56495" s="1"/>
      <c r="F56495" s="1"/>
      <c r="G56495" s="1"/>
      <c r="J56495" s="2"/>
      <c r="K56495" s="2"/>
    </row>
    <row r="56496" spans="4:11">
      <c r="D56496" s="1"/>
      <c r="E56496" s="1"/>
      <c r="F56496" s="1"/>
      <c r="G56496" s="1"/>
      <c r="J56496" s="2"/>
      <c r="K56496" s="2"/>
    </row>
    <row r="56497" spans="4:11">
      <c r="D56497" s="1"/>
      <c r="E56497" s="1"/>
      <c r="F56497" s="1"/>
      <c r="G56497" s="1"/>
      <c r="J56497" s="2"/>
      <c r="K56497" s="2"/>
    </row>
    <row r="56498" spans="4:11">
      <c r="D56498" s="1"/>
      <c r="E56498" s="1"/>
      <c r="F56498" s="1"/>
      <c r="G56498" s="1"/>
      <c r="J56498" s="2"/>
      <c r="K56498" s="2"/>
    </row>
    <row r="56499" spans="4:11">
      <c r="D56499" s="1"/>
      <c r="E56499" s="1"/>
      <c r="F56499" s="1"/>
      <c r="G56499" s="1"/>
      <c r="J56499" s="2"/>
      <c r="K56499" s="2"/>
    </row>
    <row r="56500" spans="4:11">
      <c r="D56500" s="1"/>
      <c r="E56500" s="1"/>
      <c r="F56500" s="1"/>
      <c r="G56500" s="1"/>
      <c r="J56500" s="2"/>
      <c r="K56500" s="2"/>
    </row>
    <row r="56501" spans="4:11">
      <c r="D56501" s="1"/>
      <c r="E56501" s="1"/>
      <c r="F56501" s="1"/>
      <c r="G56501" s="1"/>
      <c r="J56501" s="2"/>
      <c r="K56501" s="2"/>
    </row>
    <row r="56502" spans="4:11">
      <c r="D56502" s="1"/>
      <c r="E56502" s="1"/>
      <c r="F56502" s="1"/>
      <c r="G56502" s="1"/>
      <c r="J56502" s="2"/>
      <c r="K56502" s="2"/>
    </row>
    <row r="56503" spans="4:11">
      <c r="D56503" s="1"/>
      <c r="E56503" s="1"/>
      <c r="F56503" s="1"/>
      <c r="G56503" s="1"/>
      <c r="J56503" s="2"/>
      <c r="K56503" s="2"/>
    </row>
    <row r="56504" spans="4:11">
      <c r="D56504" s="1"/>
      <c r="E56504" s="1"/>
      <c r="F56504" s="1"/>
      <c r="G56504" s="1"/>
      <c r="J56504" s="2"/>
      <c r="K56504" s="2"/>
    </row>
    <row r="56505" spans="4:11">
      <c r="D56505" s="1"/>
      <c r="E56505" s="1"/>
      <c r="F56505" s="1"/>
      <c r="G56505" s="1"/>
      <c r="J56505" s="2"/>
      <c r="K56505" s="2"/>
    </row>
    <row r="56506" spans="4:11">
      <c r="D56506" s="1"/>
      <c r="E56506" s="1"/>
      <c r="F56506" s="1"/>
      <c r="G56506" s="1"/>
      <c r="J56506" s="2"/>
      <c r="K56506" s="2"/>
    </row>
    <row r="56507" spans="4:11">
      <c r="D56507" s="1"/>
      <c r="E56507" s="1"/>
      <c r="F56507" s="1"/>
      <c r="G56507" s="1"/>
      <c r="J56507" s="2"/>
      <c r="K56507" s="2"/>
    </row>
    <row r="56508" spans="4:11">
      <c r="D56508" s="1"/>
      <c r="E56508" s="1"/>
      <c r="F56508" s="1"/>
      <c r="G56508" s="1"/>
      <c r="J56508" s="2"/>
      <c r="K56508" s="2"/>
    </row>
    <row r="56509" spans="4:11">
      <c r="D56509" s="1"/>
      <c r="E56509" s="1"/>
      <c r="F56509" s="1"/>
      <c r="G56509" s="1"/>
      <c r="J56509" s="2"/>
      <c r="K56509" s="2"/>
    </row>
    <row r="56510" spans="4:11">
      <c r="D56510" s="1"/>
      <c r="E56510" s="1"/>
      <c r="F56510" s="1"/>
      <c r="G56510" s="1"/>
      <c r="J56510" s="2"/>
      <c r="K56510" s="2"/>
    </row>
    <row r="56511" spans="4:11">
      <c r="D56511" s="1"/>
      <c r="E56511" s="1"/>
      <c r="F56511" s="1"/>
      <c r="G56511" s="1"/>
      <c r="J56511" s="2"/>
      <c r="K56511" s="2"/>
    </row>
    <row r="56512" spans="4:11">
      <c r="D56512" s="1"/>
      <c r="E56512" s="1"/>
      <c r="F56512" s="1"/>
      <c r="G56512" s="1"/>
      <c r="J56512" s="2"/>
      <c r="K56512" s="2"/>
    </row>
    <row r="56513" spans="4:11">
      <c r="D56513" s="1"/>
      <c r="E56513" s="1"/>
      <c r="F56513" s="1"/>
      <c r="G56513" s="1"/>
      <c r="J56513" s="2"/>
      <c r="K56513" s="2"/>
    </row>
    <row r="56514" spans="4:11">
      <c r="D56514" s="1"/>
      <c r="E56514" s="1"/>
      <c r="F56514" s="1"/>
      <c r="G56514" s="1"/>
      <c r="J56514" s="2"/>
      <c r="K56514" s="2"/>
    </row>
    <row r="56515" spans="4:11">
      <c r="D56515" s="1"/>
      <c r="E56515" s="1"/>
      <c r="F56515" s="1"/>
      <c r="G56515" s="1"/>
      <c r="J56515" s="2"/>
      <c r="K56515" s="2"/>
    </row>
    <row r="56516" spans="4:11">
      <c r="D56516" s="1"/>
      <c r="E56516" s="1"/>
      <c r="F56516" s="1"/>
      <c r="G56516" s="1"/>
      <c r="J56516" s="2"/>
      <c r="K56516" s="2"/>
    </row>
    <row r="56517" spans="4:11">
      <c r="D56517" s="1"/>
      <c r="E56517" s="1"/>
      <c r="F56517" s="1"/>
      <c r="G56517" s="1"/>
      <c r="J56517" s="2"/>
      <c r="K56517" s="2"/>
    </row>
    <row r="56518" spans="4:11">
      <c r="D56518" s="1"/>
      <c r="E56518" s="1"/>
      <c r="F56518" s="1"/>
      <c r="G56518" s="1"/>
      <c r="J56518" s="2"/>
      <c r="K56518" s="2"/>
    </row>
    <row r="56519" spans="4:11">
      <c r="D56519" s="1"/>
      <c r="E56519" s="1"/>
      <c r="F56519" s="1"/>
      <c r="G56519" s="1"/>
      <c r="J56519" s="2"/>
      <c r="K56519" s="2"/>
    </row>
    <row r="56520" spans="4:11">
      <c r="D56520" s="1"/>
      <c r="E56520" s="1"/>
      <c r="F56520" s="1"/>
      <c r="G56520" s="1"/>
      <c r="J56520" s="2"/>
      <c r="K56520" s="2"/>
    </row>
    <row r="56521" spans="4:11">
      <c r="D56521" s="1"/>
      <c r="E56521" s="1"/>
      <c r="F56521" s="1"/>
      <c r="G56521" s="1"/>
      <c r="J56521" s="2"/>
      <c r="K56521" s="2"/>
    </row>
    <row r="56522" spans="4:11">
      <c r="D56522" s="1"/>
      <c r="E56522" s="1"/>
      <c r="F56522" s="1"/>
      <c r="G56522" s="1"/>
      <c r="J56522" s="2"/>
      <c r="K56522" s="2"/>
    </row>
    <row r="56523" spans="4:11">
      <c r="D56523" s="1"/>
      <c r="E56523" s="1"/>
      <c r="F56523" s="1"/>
      <c r="G56523" s="1"/>
      <c r="J56523" s="2"/>
      <c r="K56523" s="2"/>
    </row>
    <row r="56524" spans="4:11">
      <c r="D56524" s="1"/>
      <c r="E56524" s="1"/>
      <c r="F56524" s="1"/>
      <c r="G56524" s="1"/>
      <c r="J56524" s="2"/>
      <c r="K56524" s="2"/>
    </row>
    <row r="56525" spans="4:11">
      <c r="D56525" s="1"/>
      <c r="E56525" s="1"/>
      <c r="F56525" s="1"/>
      <c r="G56525" s="1"/>
      <c r="J56525" s="2"/>
      <c r="K56525" s="2"/>
    </row>
    <row r="56526" spans="4:11">
      <c r="D56526" s="1"/>
      <c r="E56526" s="1"/>
      <c r="F56526" s="1"/>
      <c r="G56526" s="1"/>
      <c r="J56526" s="2"/>
      <c r="K56526" s="2"/>
    </row>
    <row r="56527" spans="4:11">
      <c r="D56527" s="1"/>
      <c r="E56527" s="1"/>
      <c r="F56527" s="1"/>
      <c r="G56527" s="1"/>
      <c r="J56527" s="2"/>
      <c r="K56527" s="2"/>
    </row>
    <row r="56528" spans="4:11">
      <c r="D56528" s="1"/>
      <c r="E56528" s="1"/>
      <c r="F56528" s="1"/>
      <c r="G56528" s="1"/>
      <c r="J56528" s="2"/>
      <c r="K56528" s="2"/>
    </row>
    <row r="56529" spans="4:11">
      <c r="D56529" s="1"/>
      <c r="E56529" s="1"/>
      <c r="F56529" s="1"/>
      <c r="G56529" s="1"/>
      <c r="J56529" s="2"/>
      <c r="K56529" s="2"/>
    </row>
    <row r="56530" spans="4:11">
      <c r="D56530" s="1"/>
      <c r="E56530" s="1"/>
      <c r="F56530" s="1"/>
      <c r="G56530" s="1"/>
      <c r="J56530" s="2"/>
      <c r="K56530" s="2"/>
    </row>
    <row r="56531" spans="4:11">
      <c r="D56531" s="1"/>
      <c r="E56531" s="1"/>
      <c r="F56531" s="1"/>
      <c r="G56531" s="1"/>
      <c r="J56531" s="2"/>
      <c r="K56531" s="2"/>
    </row>
    <row r="56532" spans="4:11">
      <c r="D56532" s="1"/>
      <c r="E56532" s="1"/>
      <c r="F56532" s="1"/>
      <c r="G56532" s="1"/>
      <c r="J56532" s="2"/>
      <c r="K56532" s="2"/>
    </row>
    <row r="56533" spans="4:11">
      <c r="D56533" s="1"/>
      <c r="E56533" s="1"/>
      <c r="F56533" s="1"/>
      <c r="G56533" s="1"/>
      <c r="J56533" s="2"/>
      <c r="K56533" s="2"/>
    </row>
    <row r="56534" spans="4:11">
      <c r="D56534" s="1"/>
      <c r="E56534" s="1"/>
      <c r="F56534" s="1"/>
      <c r="G56534" s="1"/>
      <c r="J56534" s="2"/>
      <c r="K56534" s="2"/>
    </row>
    <row r="56535" spans="4:11">
      <c r="D56535" s="1"/>
      <c r="E56535" s="1"/>
      <c r="F56535" s="1"/>
      <c r="G56535" s="1"/>
      <c r="J56535" s="2"/>
      <c r="K56535" s="2"/>
    </row>
    <row r="56536" spans="4:11">
      <c r="D56536" s="1"/>
      <c r="E56536" s="1"/>
      <c r="F56536" s="1"/>
      <c r="G56536" s="1"/>
      <c r="J56536" s="2"/>
      <c r="K56536" s="2"/>
    </row>
    <row r="56537" spans="4:11">
      <c r="D56537" s="1"/>
      <c r="E56537" s="1"/>
      <c r="F56537" s="1"/>
      <c r="G56537" s="1"/>
      <c r="J56537" s="2"/>
      <c r="K56537" s="2"/>
    </row>
    <row r="56538" spans="4:11">
      <c r="D56538" s="1"/>
      <c r="E56538" s="1"/>
      <c r="F56538" s="1"/>
      <c r="G56538" s="1"/>
      <c r="J56538" s="2"/>
      <c r="K56538" s="2"/>
    </row>
    <row r="56539" spans="4:11">
      <c r="D56539" s="1"/>
      <c r="E56539" s="1"/>
      <c r="F56539" s="1"/>
      <c r="G56539" s="1"/>
      <c r="J56539" s="2"/>
      <c r="K56539" s="2"/>
    </row>
    <row r="56540" spans="4:11">
      <c r="D56540" s="1"/>
      <c r="E56540" s="1"/>
      <c r="F56540" s="1"/>
      <c r="G56540" s="1"/>
      <c r="J56540" s="2"/>
      <c r="K56540" s="2"/>
    </row>
    <row r="56541" spans="4:11">
      <c r="D56541" s="1"/>
      <c r="E56541" s="1"/>
      <c r="F56541" s="1"/>
      <c r="G56541" s="1"/>
      <c r="J56541" s="2"/>
      <c r="K56541" s="2"/>
    </row>
    <row r="56542" spans="4:11">
      <c r="D56542" s="1"/>
      <c r="E56542" s="1"/>
      <c r="F56542" s="1"/>
      <c r="G56542" s="1"/>
      <c r="J56542" s="2"/>
      <c r="K56542" s="2"/>
    </row>
    <row r="56543" spans="4:11">
      <c r="D56543" s="1"/>
      <c r="E56543" s="1"/>
      <c r="F56543" s="1"/>
      <c r="G56543" s="1"/>
      <c r="J56543" s="2"/>
      <c r="K56543" s="2"/>
    </row>
    <row r="56544" spans="4:11">
      <c r="D56544" s="1"/>
      <c r="E56544" s="1"/>
      <c r="F56544" s="1"/>
      <c r="G56544" s="1"/>
      <c r="J56544" s="2"/>
      <c r="K56544" s="2"/>
    </row>
    <row r="56545" spans="4:11">
      <c r="D56545" s="1"/>
      <c r="E56545" s="1"/>
      <c r="F56545" s="1"/>
      <c r="G56545" s="1"/>
      <c r="J56545" s="2"/>
      <c r="K56545" s="2"/>
    </row>
    <row r="56546" spans="4:11">
      <c r="D56546" s="1"/>
      <c r="E56546" s="1"/>
      <c r="F56546" s="1"/>
      <c r="G56546" s="1"/>
      <c r="J56546" s="2"/>
      <c r="K56546" s="2"/>
    </row>
    <row r="56547" spans="4:11">
      <c r="D56547" s="1"/>
      <c r="E56547" s="1"/>
      <c r="F56547" s="1"/>
      <c r="G56547" s="1"/>
      <c r="J56547" s="2"/>
      <c r="K56547" s="2"/>
    </row>
    <row r="56548" spans="4:11">
      <c r="D56548" s="1"/>
      <c r="E56548" s="1"/>
      <c r="F56548" s="1"/>
      <c r="G56548" s="1"/>
      <c r="J56548" s="2"/>
      <c r="K56548" s="2"/>
    </row>
    <row r="56549" spans="4:11">
      <c r="D56549" s="1"/>
      <c r="E56549" s="1"/>
      <c r="F56549" s="1"/>
      <c r="G56549" s="1"/>
      <c r="J56549" s="2"/>
      <c r="K56549" s="2"/>
    </row>
    <row r="56550" spans="4:11">
      <c r="D56550" s="1"/>
      <c r="E56550" s="1"/>
      <c r="F56550" s="1"/>
      <c r="G56550" s="1"/>
      <c r="J56550" s="2"/>
      <c r="K56550" s="2"/>
    </row>
    <row r="56551" spans="4:11">
      <c r="D56551" s="1"/>
      <c r="E56551" s="1"/>
      <c r="F56551" s="1"/>
      <c r="G56551" s="1"/>
      <c r="J56551" s="2"/>
      <c r="K56551" s="2"/>
    </row>
    <row r="56552" spans="4:11">
      <c r="D56552" s="1"/>
      <c r="E56552" s="1"/>
      <c r="F56552" s="1"/>
      <c r="G56552" s="1"/>
      <c r="J56552" s="2"/>
      <c r="K56552" s="2"/>
    </row>
    <row r="56553" spans="4:11">
      <c r="D56553" s="1"/>
      <c r="E56553" s="1"/>
      <c r="F56553" s="1"/>
      <c r="G56553" s="1"/>
      <c r="J56553" s="2"/>
      <c r="K56553" s="2"/>
    </row>
    <row r="56554" spans="4:11">
      <c r="D56554" s="1"/>
      <c r="E56554" s="1"/>
      <c r="F56554" s="1"/>
      <c r="G56554" s="1"/>
      <c r="J56554" s="2"/>
      <c r="K56554" s="2"/>
    </row>
    <row r="56555" spans="4:11">
      <c r="D56555" s="1"/>
      <c r="E56555" s="1"/>
      <c r="F56555" s="1"/>
      <c r="G56555" s="1"/>
      <c r="J56555" s="2"/>
      <c r="K56555" s="2"/>
    </row>
    <row r="56556" spans="4:11">
      <c r="D56556" s="1"/>
      <c r="E56556" s="1"/>
      <c r="F56556" s="1"/>
      <c r="G56556" s="1"/>
      <c r="J56556" s="2"/>
      <c r="K56556" s="2"/>
    </row>
    <row r="56557" spans="4:11">
      <c r="D56557" s="1"/>
      <c r="E56557" s="1"/>
      <c r="F56557" s="1"/>
      <c r="G56557" s="1"/>
      <c r="J56557" s="2"/>
      <c r="K56557" s="2"/>
    </row>
    <row r="56558" spans="4:11">
      <c r="D56558" s="1"/>
      <c r="E56558" s="1"/>
      <c r="F56558" s="1"/>
      <c r="G56558" s="1"/>
      <c r="J56558" s="2"/>
      <c r="K56558" s="2"/>
    </row>
    <row r="56559" spans="4:11">
      <c r="D56559" s="1"/>
      <c r="E56559" s="1"/>
      <c r="F56559" s="1"/>
      <c r="G56559" s="1"/>
      <c r="J56559" s="2"/>
      <c r="K56559" s="2"/>
    </row>
    <row r="56560" spans="4:11">
      <c r="D56560" s="1"/>
      <c r="E56560" s="1"/>
      <c r="F56560" s="1"/>
      <c r="G56560" s="1"/>
      <c r="J56560" s="2"/>
      <c r="K56560" s="2"/>
    </row>
    <row r="56561" spans="4:11">
      <c r="D56561" s="1"/>
      <c r="E56561" s="1"/>
      <c r="F56561" s="1"/>
      <c r="G56561" s="1"/>
      <c r="J56561" s="2"/>
      <c r="K56561" s="2"/>
    </row>
    <row r="56562" spans="4:11">
      <c r="D56562" s="1"/>
      <c r="E56562" s="1"/>
      <c r="F56562" s="1"/>
      <c r="G56562" s="1"/>
      <c r="J56562" s="2"/>
      <c r="K56562" s="2"/>
    </row>
    <row r="56563" spans="4:11">
      <c r="D56563" s="1"/>
      <c r="E56563" s="1"/>
      <c r="F56563" s="1"/>
      <c r="G56563" s="1"/>
      <c r="J56563" s="2"/>
      <c r="K56563" s="2"/>
    </row>
    <row r="56564" spans="4:11">
      <c r="D56564" s="1"/>
      <c r="E56564" s="1"/>
      <c r="F56564" s="1"/>
      <c r="G56564" s="1"/>
      <c r="J56564" s="2"/>
      <c r="K56564" s="2"/>
    </row>
    <row r="56565" spans="4:11">
      <c r="D56565" s="1"/>
      <c r="E56565" s="1"/>
      <c r="F56565" s="1"/>
      <c r="G56565" s="1"/>
      <c r="J56565" s="2"/>
      <c r="K56565" s="2"/>
    </row>
    <row r="56566" spans="4:11">
      <c r="D56566" s="1"/>
      <c r="E56566" s="1"/>
      <c r="F56566" s="1"/>
      <c r="G56566" s="1"/>
      <c r="J56566" s="2"/>
      <c r="K56566" s="2"/>
    </row>
    <row r="56567" spans="4:11">
      <c r="D56567" s="1"/>
      <c r="E56567" s="1"/>
      <c r="F56567" s="1"/>
      <c r="G56567" s="1"/>
      <c r="J56567" s="2"/>
      <c r="K56567" s="2"/>
    </row>
    <row r="56568" spans="4:11">
      <c r="D56568" s="1"/>
      <c r="E56568" s="1"/>
      <c r="F56568" s="1"/>
      <c r="G56568" s="1"/>
      <c r="J56568" s="2"/>
      <c r="K56568" s="2"/>
    </row>
    <row r="56569" spans="4:11">
      <c r="D56569" s="1"/>
      <c r="E56569" s="1"/>
      <c r="F56569" s="1"/>
      <c r="G56569" s="1"/>
      <c r="J56569" s="2"/>
      <c r="K56569" s="2"/>
    </row>
    <row r="56570" spans="4:11">
      <c r="D56570" s="1"/>
      <c r="E56570" s="1"/>
      <c r="F56570" s="1"/>
      <c r="G56570" s="1"/>
      <c r="J56570" s="2"/>
      <c r="K56570" s="2"/>
    </row>
    <row r="56571" spans="4:11">
      <c r="D56571" s="1"/>
      <c r="E56571" s="1"/>
      <c r="F56571" s="1"/>
      <c r="G56571" s="1"/>
      <c r="J56571" s="2"/>
      <c r="K56571" s="2"/>
    </row>
    <row r="56572" spans="4:11">
      <c r="D56572" s="1"/>
      <c r="E56572" s="1"/>
      <c r="F56572" s="1"/>
      <c r="G56572" s="1"/>
      <c r="J56572" s="2"/>
      <c r="K56572" s="2"/>
    </row>
    <row r="56573" spans="4:11">
      <c r="D56573" s="1"/>
      <c r="E56573" s="1"/>
      <c r="F56573" s="1"/>
      <c r="G56573" s="1"/>
      <c r="J56573" s="2"/>
      <c r="K56573" s="2"/>
    </row>
    <row r="56574" spans="4:11">
      <c r="D56574" s="1"/>
      <c r="E56574" s="1"/>
      <c r="F56574" s="1"/>
      <c r="G56574" s="1"/>
      <c r="J56574" s="2"/>
      <c r="K56574" s="2"/>
    </row>
    <row r="56575" spans="4:11">
      <c r="D56575" s="1"/>
      <c r="E56575" s="1"/>
      <c r="F56575" s="1"/>
      <c r="G56575" s="1"/>
      <c r="J56575" s="2"/>
      <c r="K56575" s="2"/>
    </row>
    <row r="56576" spans="4:11">
      <c r="D56576" s="1"/>
      <c r="E56576" s="1"/>
      <c r="F56576" s="1"/>
      <c r="G56576" s="1"/>
      <c r="J56576" s="2"/>
      <c r="K56576" s="2"/>
    </row>
    <row r="56577" spans="4:11">
      <c r="D56577" s="1"/>
      <c r="E56577" s="1"/>
      <c r="F56577" s="1"/>
      <c r="G56577" s="1"/>
      <c r="J56577" s="2"/>
      <c r="K56577" s="2"/>
    </row>
    <row r="56578" spans="4:11">
      <c r="D56578" s="1"/>
      <c r="E56578" s="1"/>
      <c r="F56578" s="1"/>
      <c r="G56578" s="1"/>
      <c r="J56578" s="2"/>
      <c r="K56578" s="2"/>
    </row>
    <row r="56579" spans="4:11">
      <c r="D56579" s="1"/>
      <c r="E56579" s="1"/>
      <c r="F56579" s="1"/>
      <c r="G56579" s="1"/>
      <c r="J56579" s="2"/>
      <c r="K56579" s="2"/>
    </row>
    <row r="56580" spans="4:11">
      <c r="D56580" s="1"/>
      <c r="E56580" s="1"/>
      <c r="F56580" s="1"/>
      <c r="G56580" s="1"/>
      <c r="J56580" s="2"/>
      <c r="K56580" s="2"/>
    </row>
    <row r="56581" spans="4:11">
      <c r="D56581" s="1"/>
      <c r="E56581" s="1"/>
      <c r="F56581" s="1"/>
      <c r="G56581" s="1"/>
      <c r="J56581" s="2"/>
      <c r="K56581" s="2"/>
    </row>
    <row r="56582" spans="4:11">
      <c r="D56582" s="1"/>
      <c r="E56582" s="1"/>
      <c r="F56582" s="1"/>
      <c r="G56582" s="1"/>
      <c r="J56582" s="2"/>
      <c r="K56582" s="2"/>
    </row>
    <row r="56583" spans="4:11">
      <c r="D56583" s="1"/>
      <c r="E56583" s="1"/>
      <c r="F56583" s="1"/>
      <c r="G56583" s="1"/>
      <c r="J56583" s="2"/>
      <c r="K56583" s="2"/>
    </row>
    <row r="56584" spans="4:11">
      <c r="D56584" s="1"/>
      <c r="E56584" s="1"/>
      <c r="F56584" s="1"/>
      <c r="G56584" s="1"/>
      <c r="J56584" s="2"/>
      <c r="K56584" s="2"/>
    </row>
    <row r="56585" spans="4:11">
      <c r="D56585" s="1"/>
      <c r="E56585" s="1"/>
      <c r="F56585" s="1"/>
      <c r="G56585" s="1"/>
      <c r="J56585" s="2"/>
      <c r="K56585" s="2"/>
    </row>
    <row r="56586" spans="4:11">
      <c r="D56586" s="1"/>
      <c r="E56586" s="1"/>
      <c r="F56586" s="1"/>
      <c r="G56586" s="1"/>
      <c r="J56586" s="2"/>
      <c r="K56586" s="2"/>
    </row>
    <row r="56587" spans="4:11">
      <c r="D56587" s="1"/>
      <c r="E56587" s="1"/>
      <c r="F56587" s="1"/>
      <c r="G56587" s="1"/>
      <c r="J56587" s="2"/>
      <c r="K56587" s="2"/>
    </row>
    <row r="56588" spans="4:11">
      <c r="D56588" s="1"/>
      <c r="E56588" s="1"/>
      <c r="F56588" s="1"/>
      <c r="G56588" s="1"/>
      <c r="J56588" s="2"/>
      <c r="K56588" s="2"/>
    </row>
    <row r="56589" spans="4:11">
      <c r="D56589" s="1"/>
      <c r="E56589" s="1"/>
      <c r="F56589" s="1"/>
      <c r="G56589" s="1"/>
      <c r="J56589" s="2"/>
      <c r="K56589" s="2"/>
    </row>
    <row r="56590" spans="4:11">
      <c r="D56590" s="1"/>
      <c r="E56590" s="1"/>
      <c r="F56590" s="1"/>
      <c r="G56590" s="1"/>
      <c r="J56590" s="2"/>
      <c r="K56590" s="2"/>
    </row>
    <row r="56591" spans="4:11">
      <c r="D56591" s="1"/>
      <c r="E56591" s="1"/>
      <c r="F56591" s="1"/>
      <c r="G56591" s="1"/>
      <c r="J56591" s="2"/>
      <c r="K56591" s="2"/>
    </row>
    <row r="56592" spans="4:11">
      <c r="D56592" s="1"/>
      <c r="E56592" s="1"/>
      <c r="F56592" s="1"/>
      <c r="G56592" s="1"/>
      <c r="J56592" s="2"/>
      <c r="K56592" s="2"/>
    </row>
    <row r="56593" spans="4:11">
      <c r="D56593" s="1"/>
      <c r="E56593" s="1"/>
      <c r="F56593" s="1"/>
      <c r="G56593" s="1"/>
      <c r="J56593" s="2"/>
      <c r="K56593" s="2"/>
    </row>
    <row r="56594" spans="4:11">
      <c r="D56594" s="1"/>
      <c r="E56594" s="1"/>
      <c r="F56594" s="1"/>
      <c r="G56594" s="1"/>
      <c r="J56594" s="2"/>
      <c r="K56594" s="2"/>
    </row>
    <row r="56595" spans="4:11">
      <c r="D56595" s="1"/>
      <c r="E56595" s="1"/>
      <c r="F56595" s="1"/>
      <c r="G56595" s="1"/>
      <c r="J56595" s="2"/>
      <c r="K56595" s="2"/>
    </row>
    <row r="56596" spans="4:11">
      <c r="D56596" s="1"/>
      <c r="E56596" s="1"/>
      <c r="F56596" s="1"/>
      <c r="G56596" s="1"/>
      <c r="J56596" s="2"/>
      <c r="K56596" s="2"/>
    </row>
    <row r="56597" spans="4:11">
      <c r="D56597" s="1"/>
      <c r="E56597" s="1"/>
      <c r="F56597" s="1"/>
      <c r="G56597" s="1"/>
      <c r="J56597" s="2"/>
      <c r="K56597" s="2"/>
    </row>
    <row r="56598" spans="4:11">
      <c r="D56598" s="1"/>
      <c r="E56598" s="1"/>
      <c r="F56598" s="1"/>
      <c r="G56598" s="1"/>
      <c r="J56598" s="2"/>
      <c r="K56598" s="2"/>
    </row>
    <row r="56599" spans="4:11">
      <c r="D56599" s="1"/>
      <c r="E56599" s="1"/>
      <c r="F56599" s="1"/>
      <c r="G56599" s="1"/>
      <c r="J56599" s="2"/>
      <c r="K56599" s="2"/>
    </row>
    <row r="56600" spans="4:11">
      <c r="D56600" s="1"/>
      <c r="E56600" s="1"/>
      <c r="F56600" s="1"/>
      <c r="G56600" s="1"/>
      <c r="J56600" s="2"/>
      <c r="K56600" s="2"/>
    </row>
    <row r="56601" spans="4:11">
      <c r="D56601" s="1"/>
      <c r="E56601" s="1"/>
      <c r="F56601" s="1"/>
      <c r="G56601" s="1"/>
      <c r="J56601" s="2"/>
      <c r="K56601" s="2"/>
    </row>
    <row r="56602" spans="4:11">
      <c r="D56602" s="1"/>
      <c r="E56602" s="1"/>
      <c r="F56602" s="1"/>
      <c r="G56602" s="1"/>
      <c r="J56602" s="2"/>
      <c r="K56602" s="2"/>
    </row>
    <row r="56603" spans="4:11">
      <c r="D56603" s="1"/>
      <c r="E56603" s="1"/>
      <c r="F56603" s="1"/>
      <c r="G56603" s="1"/>
      <c r="J56603" s="2"/>
      <c r="K56603" s="2"/>
    </row>
    <row r="56604" spans="4:11">
      <c r="D56604" s="1"/>
      <c r="E56604" s="1"/>
      <c r="F56604" s="1"/>
      <c r="G56604" s="1"/>
      <c r="J56604" s="2"/>
      <c r="K56604" s="2"/>
    </row>
    <row r="56605" spans="4:11">
      <c r="D56605" s="1"/>
      <c r="E56605" s="1"/>
      <c r="F56605" s="1"/>
      <c r="G56605" s="1"/>
      <c r="J56605" s="2"/>
      <c r="K56605" s="2"/>
    </row>
    <row r="56606" spans="4:11">
      <c r="D56606" s="1"/>
      <c r="E56606" s="1"/>
      <c r="F56606" s="1"/>
      <c r="G56606" s="1"/>
      <c r="J56606" s="2"/>
      <c r="K56606" s="2"/>
    </row>
    <row r="56607" spans="4:11">
      <c r="D56607" s="1"/>
      <c r="E56607" s="1"/>
      <c r="F56607" s="1"/>
      <c r="G56607" s="1"/>
      <c r="J56607" s="2"/>
      <c r="K56607" s="2"/>
    </row>
    <row r="56608" spans="4:11">
      <c r="D56608" s="1"/>
      <c r="E56608" s="1"/>
      <c r="F56608" s="1"/>
      <c r="G56608" s="1"/>
      <c r="J56608" s="2"/>
      <c r="K56608" s="2"/>
    </row>
    <row r="56609" spans="4:11">
      <c r="D56609" s="1"/>
      <c r="E56609" s="1"/>
      <c r="F56609" s="1"/>
      <c r="G56609" s="1"/>
      <c r="J56609" s="2"/>
      <c r="K56609" s="2"/>
    </row>
    <row r="56610" spans="4:11">
      <c r="D56610" s="1"/>
      <c r="E56610" s="1"/>
      <c r="F56610" s="1"/>
      <c r="G56610" s="1"/>
      <c r="J56610" s="2"/>
      <c r="K56610" s="2"/>
    </row>
    <row r="56611" spans="4:11">
      <c r="D56611" s="1"/>
      <c r="E56611" s="1"/>
      <c r="F56611" s="1"/>
      <c r="G56611" s="1"/>
      <c r="J56611" s="2"/>
      <c r="K56611" s="2"/>
    </row>
    <row r="56612" spans="4:11">
      <c r="D56612" s="1"/>
      <c r="E56612" s="1"/>
      <c r="F56612" s="1"/>
      <c r="G56612" s="1"/>
      <c r="J56612" s="2"/>
      <c r="K56612" s="2"/>
    </row>
    <row r="56613" spans="4:11">
      <c r="D56613" s="1"/>
      <c r="E56613" s="1"/>
      <c r="F56613" s="1"/>
      <c r="G56613" s="1"/>
      <c r="J56613" s="2"/>
      <c r="K56613" s="2"/>
    </row>
    <row r="56614" spans="4:11">
      <c r="D56614" s="1"/>
      <c r="E56614" s="1"/>
      <c r="F56614" s="1"/>
      <c r="G56614" s="1"/>
      <c r="J56614" s="2"/>
      <c r="K56614" s="2"/>
    </row>
    <row r="56615" spans="4:11">
      <c r="D56615" s="1"/>
      <c r="E56615" s="1"/>
      <c r="F56615" s="1"/>
      <c r="G56615" s="1"/>
      <c r="J56615" s="2"/>
      <c r="K56615" s="2"/>
    </row>
    <row r="56616" spans="4:11">
      <c r="D56616" s="1"/>
      <c r="E56616" s="1"/>
      <c r="F56616" s="1"/>
      <c r="G56616" s="1"/>
      <c r="J56616" s="2"/>
      <c r="K56616" s="2"/>
    </row>
    <row r="56617" spans="4:11">
      <c r="D56617" s="1"/>
      <c r="E56617" s="1"/>
      <c r="F56617" s="1"/>
      <c r="G56617" s="1"/>
      <c r="J56617" s="2"/>
      <c r="K56617" s="2"/>
    </row>
    <row r="56618" spans="4:11">
      <c r="D56618" s="1"/>
      <c r="E56618" s="1"/>
      <c r="F56618" s="1"/>
      <c r="G56618" s="1"/>
      <c r="J56618" s="2"/>
      <c r="K56618" s="2"/>
    </row>
    <row r="56619" spans="4:11">
      <c r="D56619" s="1"/>
      <c r="E56619" s="1"/>
      <c r="F56619" s="1"/>
      <c r="G56619" s="1"/>
      <c r="J56619" s="2"/>
      <c r="K56619" s="2"/>
    </row>
    <row r="56620" spans="4:11">
      <c r="D56620" s="1"/>
      <c r="E56620" s="1"/>
      <c r="F56620" s="1"/>
      <c r="G56620" s="1"/>
      <c r="J56620" s="2"/>
      <c r="K56620" s="2"/>
    </row>
    <row r="56621" spans="4:11">
      <c r="D56621" s="1"/>
      <c r="E56621" s="1"/>
      <c r="F56621" s="1"/>
      <c r="G56621" s="1"/>
      <c r="J56621" s="2"/>
      <c r="K56621" s="2"/>
    </row>
    <row r="56622" spans="4:11">
      <c r="D56622" s="1"/>
      <c r="E56622" s="1"/>
      <c r="F56622" s="1"/>
      <c r="G56622" s="1"/>
      <c r="J56622" s="2"/>
      <c r="K56622" s="2"/>
    </row>
    <row r="56623" spans="4:11">
      <c r="D56623" s="1"/>
      <c r="E56623" s="1"/>
      <c r="F56623" s="1"/>
      <c r="G56623" s="1"/>
      <c r="J56623" s="2"/>
      <c r="K56623" s="2"/>
    </row>
    <row r="56624" spans="4:11">
      <c r="D56624" s="1"/>
      <c r="E56624" s="1"/>
      <c r="F56624" s="1"/>
      <c r="G56624" s="1"/>
      <c r="J56624" s="2"/>
      <c r="K56624" s="2"/>
    </row>
    <row r="56625" spans="4:11">
      <c r="D56625" s="1"/>
      <c r="E56625" s="1"/>
      <c r="F56625" s="1"/>
      <c r="G56625" s="1"/>
      <c r="J56625" s="2"/>
      <c r="K56625" s="2"/>
    </row>
    <row r="56626" spans="4:11">
      <c r="D56626" s="1"/>
      <c r="E56626" s="1"/>
      <c r="F56626" s="1"/>
      <c r="G56626" s="1"/>
      <c r="J56626" s="2"/>
      <c r="K56626" s="2"/>
    </row>
    <row r="56627" spans="4:11">
      <c r="D56627" s="1"/>
      <c r="E56627" s="1"/>
      <c r="F56627" s="1"/>
      <c r="G56627" s="1"/>
      <c r="J56627" s="2"/>
      <c r="K56627" s="2"/>
    </row>
    <row r="56628" spans="4:11">
      <c r="D56628" s="1"/>
      <c r="E56628" s="1"/>
      <c r="F56628" s="1"/>
      <c r="G56628" s="1"/>
      <c r="J56628" s="2"/>
      <c r="K56628" s="2"/>
    </row>
    <row r="56629" spans="4:11">
      <c r="D56629" s="1"/>
      <c r="E56629" s="1"/>
      <c r="F56629" s="1"/>
      <c r="G56629" s="1"/>
      <c r="J56629" s="2"/>
      <c r="K56629" s="2"/>
    </row>
    <row r="56630" spans="4:11">
      <c r="D56630" s="1"/>
      <c r="E56630" s="1"/>
      <c r="F56630" s="1"/>
      <c r="G56630" s="1"/>
      <c r="J56630" s="2"/>
      <c r="K56630" s="2"/>
    </row>
    <row r="56631" spans="4:11">
      <c r="D56631" s="1"/>
      <c r="E56631" s="1"/>
      <c r="F56631" s="1"/>
      <c r="G56631" s="1"/>
      <c r="J56631" s="2"/>
      <c r="K56631" s="2"/>
    </row>
    <row r="56632" spans="4:11">
      <c r="D56632" s="1"/>
      <c r="E56632" s="1"/>
      <c r="F56632" s="1"/>
      <c r="G56632" s="1"/>
      <c r="J56632" s="2"/>
      <c r="K56632" s="2"/>
    </row>
    <row r="56633" spans="4:11">
      <c r="D56633" s="1"/>
      <c r="E56633" s="1"/>
      <c r="F56633" s="1"/>
      <c r="G56633" s="1"/>
      <c r="J56633" s="2"/>
      <c r="K56633" s="2"/>
    </row>
    <row r="56634" spans="4:11">
      <c r="D56634" s="1"/>
      <c r="E56634" s="1"/>
      <c r="F56634" s="1"/>
      <c r="G56634" s="1"/>
      <c r="J56634" s="2"/>
      <c r="K56634" s="2"/>
    </row>
    <row r="56635" spans="4:11">
      <c r="D56635" s="1"/>
      <c r="E56635" s="1"/>
      <c r="F56635" s="1"/>
      <c r="G56635" s="1"/>
      <c r="J56635" s="2"/>
      <c r="K56635" s="2"/>
    </row>
    <row r="56636" spans="4:11">
      <c r="D56636" s="1"/>
      <c r="E56636" s="1"/>
      <c r="F56636" s="1"/>
      <c r="G56636" s="1"/>
      <c r="J56636" s="2"/>
      <c r="K56636" s="2"/>
    </row>
    <row r="56637" spans="4:11">
      <c r="D56637" s="1"/>
      <c r="E56637" s="1"/>
      <c r="F56637" s="1"/>
      <c r="G56637" s="1"/>
      <c r="J56637" s="2"/>
      <c r="K56637" s="2"/>
    </row>
    <row r="56638" spans="4:11">
      <c r="D56638" s="1"/>
      <c r="E56638" s="1"/>
      <c r="F56638" s="1"/>
      <c r="G56638" s="1"/>
      <c r="J56638" s="2"/>
      <c r="K56638" s="2"/>
    </row>
    <row r="56639" spans="4:11">
      <c r="D56639" s="1"/>
      <c r="E56639" s="1"/>
      <c r="F56639" s="1"/>
      <c r="G56639" s="1"/>
      <c r="J56639" s="2"/>
      <c r="K56639" s="2"/>
    </row>
    <row r="56640" spans="4:11">
      <c r="D56640" s="1"/>
      <c r="E56640" s="1"/>
      <c r="F56640" s="1"/>
      <c r="G56640" s="1"/>
      <c r="J56640" s="2"/>
      <c r="K56640" s="2"/>
    </row>
    <row r="56641" spans="4:11">
      <c r="D56641" s="1"/>
      <c r="E56641" s="1"/>
      <c r="F56641" s="1"/>
      <c r="G56641" s="1"/>
      <c r="J56641" s="2"/>
      <c r="K56641" s="2"/>
    </row>
    <row r="56642" spans="4:11">
      <c r="D56642" s="1"/>
      <c r="E56642" s="1"/>
      <c r="F56642" s="1"/>
      <c r="G56642" s="1"/>
      <c r="J56642" s="2"/>
      <c r="K56642" s="2"/>
    </row>
    <row r="56643" spans="4:11">
      <c r="D56643" s="1"/>
      <c r="E56643" s="1"/>
      <c r="F56643" s="1"/>
      <c r="G56643" s="1"/>
      <c r="J56643" s="2"/>
      <c r="K56643" s="2"/>
    </row>
    <row r="56644" spans="4:11">
      <c r="D56644" s="1"/>
      <c r="E56644" s="1"/>
      <c r="F56644" s="1"/>
      <c r="G56644" s="1"/>
      <c r="J56644" s="2"/>
      <c r="K56644" s="2"/>
    </row>
    <row r="56645" spans="4:11">
      <c r="D56645" s="1"/>
      <c r="E56645" s="1"/>
      <c r="F56645" s="1"/>
      <c r="G56645" s="1"/>
      <c r="J56645" s="2"/>
      <c r="K56645" s="2"/>
    </row>
    <row r="56646" spans="4:11">
      <c r="D56646" s="1"/>
      <c r="E56646" s="1"/>
      <c r="F56646" s="1"/>
      <c r="G56646" s="1"/>
      <c r="J56646" s="2"/>
      <c r="K56646" s="2"/>
    </row>
    <row r="56647" spans="4:11">
      <c r="D56647" s="1"/>
      <c r="E56647" s="1"/>
      <c r="F56647" s="1"/>
      <c r="G56647" s="1"/>
      <c r="J56647" s="2"/>
      <c r="K56647" s="2"/>
    </row>
    <row r="56648" spans="4:11">
      <c r="D56648" s="1"/>
      <c r="E56648" s="1"/>
      <c r="F56648" s="1"/>
      <c r="G56648" s="1"/>
      <c r="J56648" s="2"/>
      <c r="K56648" s="2"/>
    </row>
    <row r="56649" spans="4:11">
      <c r="D56649" s="1"/>
      <c r="E56649" s="1"/>
      <c r="F56649" s="1"/>
      <c r="G56649" s="1"/>
      <c r="J56649" s="2"/>
      <c r="K56649" s="2"/>
    </row>
    <row r="56650" spans="4:11">
      <c r="D56650" s="1"/>
      <c r="E56650" s="1"/>
      <c r="F56650" s="1"/>
      <c r="G56650" s="1"/>
      <c r="J56650" s="2"/>
      <c r="K56650" s="2"/>
    </row>
    <row r="56651" spans="4:11">
      <c r="D56651" s="1"/>
      <c r="E56651" s="1"/>
      <c r="F56651" s="1"/>
      <c r="G56651" s="1"/>
      <c r="J56651" s="2"/>
      <c r="K56651" s="2"/>
    </row>
    <row r="56652" spans="4:11">
      <c r="D56652" s="1"/>
      <c r="E56652" s="1"/>
      <c r="F56652" s="1"/>
      <c r="G56652" s="1"/>
      <c r="J56652" s="2"/>
      <c r="K56652" s="2"/>
    </row>
    <row r="56653" spans="4:11">
      <c r="D56653" s="1"/>
      <c r="E56653" s="1"/>
      <c r="F56653" s="1"/>
      <c r="G56653" s="1"/>
      <c r="J56653" s="2"/>
      <c r="K56653" s="2"/>
    </row>
    <row r="56654" spans="4:11">
      <c r="D56654" s="1"/>
      <c r="E56654" s="1"/>
      <c r="F56654" s="1"/>
      <c r="G56654" s="1"/>
      <c r="J56654" s="2"/>
      <c r="K56654" s="2"/>
    </row>
    <row r="56655" spans="4:11">
      <c r="D56655" s="1"/>
      <c r="E56655" s="1"/>
      <c r="F56655" s="1"/>
      <c r="G56655" s="1"/>
      <c r="J56655" s="2"/>
      <c r="K56655" s="2"/>
    </row>
    <row r="56656" spans="4:11">
      <c r="D56656" s="1"/>
      <c r="E56656" s="1"/>
      <c r="F56656" s="1"/>
      <c r="G56656" s="1"/>
      <c r="J56656" s="2"/>
      <c r="K56656" s="2"/>
    </row>
    <row r="56657" spans="4:11">
      <c r="D56657" s="1"/>
      <c r="E56657" s="1"/>
      <c r="F56657" s="1"/>
      <c r="G56657" s="1"/>
      <c r="J56657" s="2"/>
      <c r="K56657" s="2"/>
    </row>
    <row r="56658" spans="4:11">
      <c r="D56658" s="1"/>
      <c r="E56658" s="1"/>
      <c r="F56658" s="1"/>
      <c r="G56658" s="1"/>
      <c r="J56658" s="2"/>
      <c r="K56658" s="2"/>
    </row>
    <row r="56659" spans="4:11">
      <c r="D56659" s="1"/>
      <c r="E56659" s="1"/>
      <c r="F56659" s="1"/>
      <c r="G56659" s="1"/>
      <c r="J56659" s="2"/>
      <c r="K56659" s="2"/>
    </row>
    <row r="56660" spans="4:11">
      <c r="D56660" s="1"/>
      <c r="E56660" s="1"/>
      <c r="F56660" s="1"/>
      <c r="G56660" s="1"/>
      <c r="J56660" s="2"/>
      <c r="K56660" s="2"/>
    </row>
    <row r="56661" spans="4:11">
      <c r="D56661" s="1"/>
      <c r="E56661" s="1"/>
      <c r="F56661" s="1"/>
      <c r="G56661" s="1"/>
      <c r="J56661" s="2"/>
      <c r="K56661" s="2"/>
    </row>
    <row r="56662" spans="4:11">
      <c r="D56662" s="1"/>
      <c r="E56662" s="1"/>
      <c r="F56662" s="1"/>
      <c r="G56662" s="1"/>
      <c r="J56662" s="2"/>
      <c r="K56662" s="2"/>
    </row>
    <row r="56663" spans="4:11">
      <c r="D56663" s="1"/>
      <c r="E56663" s="1"/>
      <c r="F56663" s="1"/>
      <c r="G56663" s="1"/>
      <c r="J56663" s="2"/>
      <c r="K56663" s="2"/>
    </row>
    <row r="56664" spans="4:11">
      <c r="D56664" s="1"/>
      <c r="E56664" s="1"/>
      <c r="F56664" s="1"/>
      <c r="G56664" s="1"/>
      <c r="J56664" s="2"/>
      <c r="K56664" s="2"/>
    </row>
    <row r="56665" spans="4:11">
      <c r="D56665" s="1"/>
      <c r="E56665" s="1"/>
      <c r="F56665" s="1"/>
      <c r="G56665" s="1"/>
      <c r="J56665" s="2"/>
      <c r="K56665" s="2"/>
    </row>
    <row r="56666" spans="4:11">
      <c r="D56666" s="1"/>
      <c r="E56666" s="1"/>
      <c r="F56666" s="1"/>
      <c r="G56666" s="1"/>
      <c r="J56666" s="2"/>
      <c r="K56666" s="2"/>
    </row>
    <row r="56667" spans="4:11">
      <c r="D56667" s="1"/>
      <c r="E56667" s="1"/>
      <c r="F56667" s="1"/>
      <c r="G56667" s="1"/>
      <c r="J56667" s="2"/>
      <c r="K56667" s="2"/>
    </row>
    <row r="56668" spans="4:11">
      <c r="D56668" s="1"/>
      <c r="E56668" s="1"/>
      <c r="F56668" s="1"/>
      <c r="G56668" s="1"/>
      <c r="J56668" s="2"/>
      <c r="K56668" s="2"/>
    </row>
    <row r="56669" spans="4:11">
      <c r="D56669" s="1"/>
      <c r="E56669" s="1"/>
      <c r="F56669" s="1"/>
      <c r="G56669" s="1"/>
      <c r="J56669" s="2"/>
      <c r="K56669" s="2"/>
    </row>
    <row r="56670" spans="4:11">
      <c r="D56670" s="1"/>
      <c r="E56670" s="1"/>
      <c r="F56670" s="1"/>
      <c r="G56670" s="1"/>
      <c r="J56670" s="2"/>
      <c r="K56670" s="2"/>
    </row>
    <row r="56671" spans="4:11">
      <c r="D56671" s="1"/>
      <c r="E56671" s="1"/>
      <c r="F56671" s="1"/>
      <c r="G56671" s="1"/>
      <c r="J56671" s="2"/>
      <c r="K56671" s="2"/>
    </row>
    <row r="56672" spans="4:11">
      <c r="D56672" s="1"/>
      <c r="E56672" s="1"/>
      <c r="F56672" s="1"/>
      <c r="G56672" s="1"/>
      <c r="J56672" s="2"/>
      <c r="K56672" s="2"/>
    </row>
    <row r="56673" spans="4:11">
      <c r="D56673" s="1"/>
      <c r="E56673" s="1"/>
      <c r="F56673" s="1"/>
      <c r="G56673" s="1"/>
      <c r="J56673" s="2"/>
      <c r="K56673" s="2"/>
    </row>
    <row r="56674" spans="4:11">
      <c r="D56674" s="1"/>
      <c r="E56674" s="1"/>
      <c r="F56674" s="1"/>
      <c r="G56674" s="1"/>
      <c r="J56674" s="2"/>
      <c r="K56674" s="2"/>
    </row>
    <row r="56675" spans="4:11">
      <c r="D56675" s="1"/>
      <c r="E56675" s="1"/>
      <c r="F56675" s="1"/>
      <c r="G56675" s="1"/>
      <c r="J56675" s="2"/>
      <c r="K56675" s="2"/>
    </row>
    <row r="56676" spans="4:11">
      <c r="D56676" s="1"/>
      <c r="E56676" s="1"/>
      <c r="F56676" s="1"/>
      <c r="G56676" s="1"/>
      <c r="J56676" s="2"/>
      <c r="K56676" s="2"/>
    </row>
    <row r="56677" spans="4:11">
      <c r="D56677" s="1"/>
      <c r="E56677" s="1"/>
      <c r="F56677" s="1"/>
      <c r="G56677" s="1"/>
      <c r="J56677" s="2"/>
      <c r="K56677" s="2"/>
    </row>
    <row r="56678" spans="4:11">
      <c r="D56678" s="1"/>
      <c r="E56678" s="1"/>
      <c r="F56678" s="1"/>
      <c r="G56678" s="1"/>
      <c r="J56678" s="2"/>
      <c r="K56678" s="2"/>
    </row>
    <row r="56679" spans="4:11">
      <c r="D56679" s="1"/>
      <c r="E56679" s="1"/>
      <c r="F56679" s="1"/>
      <c r="G56679" s="1"/>
      <c r="J56679" s="2"/>
      <c r="K56679" s="2"/>
    </row>
    <row r="56680" spans="4:11">
      <c r="D56680" s="1"/>
      <c r="E56680" s="1"/>
      <c r="F56680" s="1"/>
      <c r="G56680" s="1"/>
      <c r="J56680" s="2"/>
      <c r="K56680" s="2"/>
    </row>
    <row r="56681" spans="4:11">
      <c r="D56681" s="1"/>
      <c r="E56681" s="1"/>
      <c r="F56681" s="1"/>
      <c r="G56681" s="1"/>
      <c r="J56681" s="2"/>
      <c r="K56681" s="2"/>
    </row>
    <row r="56682" spans="4:11">
      <c r="D56682" s="1"/>
      <c r="E56682" s="1"/>
      <c r="F56682" s="1"/>
      <c r="G56682" s="1"/>
      <c r="J56682" s="2"/>
      <c r="K56682" s="2"/>
    </row>
    <row r="56683" spans="4:11">
      <c r="D56683" s="1"/>
      <c r="E56683" s="1"/>
      <c r="F56683" s="1"/>
      <c r="G56683" s="1"/>
      <c r="J56683" s="2"/>
      <c r="K56683" s="2"/>
    </row>
    <row r="56684" spans="4:11">
      <c r="D56684" s="1"/>
      <c r="E56684" s="1"/>
      <c r="F56684" s="1"/>
      <c r="G56684" s="1"/>
      <c r="J56684" s="2"/>
      <c r="K56684" s="2"/>
    </row>
    <row r="56685" spans="4:11">
      <c r="D56685" s="1"/>
      <c r="E56685" s="1"/>
      <c r="F56685" s="1"/>
      <c r="G56685" s="1"/>
      <c r="J56685" s="2"/>
      <c r="K56685" s="2"/>
    </row>
    <row r="56686" spans="4:11">
      <c r="D56686" s="1"/>
      <c r="E56686" s="1"/>
      <c r="F56686" s="1"/>
      <c r="G56686" s="1"/>
      <c r="J56686" s="2"/>
      <c r="K56686" s="2"/>
    </row>
    <row r="56687" spans="4:11">
      <c r="D56687" s="1"/>
      <c r="E56687" s="1"/>
      <c r="F56687" s="1"/>
      <c r="G56687" s="1"/>
      <c r="J56687" s="2"/>
      <c r="K56687" s="2"/>
    </row>
    <row r="56688" spans="4:11">
      <c r="D56688" s="1"/>
      <c r="E56688" s="1"/>
      <c r="F56688" s="1"/>
      <c r="G56688" s="1"/>
      <c r="J56688" s="2"/>
      <c r="K56688" s="2"/>
    </row>
    <row r="56689" spans="4:11">
      <c r="D56689" s="1"/>
      <c r="E56689" s="1"/>
      <c r="F56689" s="1"/>
      <c r="G56689" s="1"/>
      <c r="J56689" s="2"/>
      <c r="K56689" s="2"/>
    </row>
    <row r="56690" spans="4:11">
      <c r="D56690" s="1"/>
      <c r="E56690" s="1"/>
      <c r="F56690" s="1"/>
      <c r="G56690" s="1"/>
      <c r="J56690" s="2"/>
      <c r="K56690" s="2"/>
    </row>
    <row r="56691" spans="4:11">
      <c r="D56691" s="1"/>
      <c r="E56691" s="1"/>
      <c r="F56691" s="1"/>
      <c r="G56691" s="1"/>
      <c r="J56691" s="2"/>
      <c r="K56691" s="2"/>
    </row>
    <row r="56692" spans="4:11">
      <c r="D56692" s="1"/>
      <c r="E56692" s="1"/>
      <c r="F56692" s="1"/>
      <c r="G56692" s="1"/>
      <c r="J56692" s="2"/>
      <c r="K56692" s="2"/>
    </row>
    <row r="56693" spans="4:11">
      <c r="D56693" s="1"/>
      <c r="E56693" s="1"/>
      <c r="F56693" s="1"/>
      <c r="G56693" s="1"/>
      <c r="J56693" s="2"/>
      <c r="K56693" s="2"/>
    </row>
    <row r="56694" spans="4:11">
      <c r="D56694" s="1"/>
      <c r="E56694" s="1"/>
      <c r="F56694" s="1"/>
      <c r="G56694" s="1"/>
      <c r="J56694" s="2"/>
      <c r="K56694" s="2"/>
    </row>
    <row r="56695" spans="4:11">
      <c r="D56695" s="1"/>
      <c r="E56695" s="1"/>
      <c r="F56695" s="1"/>
      <c r="G56695" s="1"/>
      <c r="J56695" s="2"/>
      <c r="K56695" s="2"/>
    </row>
    <row r="56696" spans="4:11">
      <c r="D56696" s="1"/>
      <c r="E56696" s="1"/>
      <c r="F56696" s="1"/>
      <c r="G56696" s="1"/>
      <c r="J56696" s="2"/>
      <c r="K56696" s="2"/>
    </row>
    <row r="56697" spans="4:11">
      <c r="D56697" s="1"/>
      <c r="E56697" s="1"/>
      <c r="F56697" s="1"/>
      <c r="G56697" s="1"/>
      <c r="J56697" s="2"/>
      <c r="K56697" s="2"/>
    </row>
    <row r="56698" spans="4:11">
      <c r="D56698" s="1"/>
      <c r="E56698" s="1"/>
      <c r="F56698" s="1"/>
      <c r="G56698" s="1"/>
      <c r="J56698" s="2"/>
      <c r="K56698" s="2"/>
    </row>
    <row r="56699" spans="4:11">
      <c r="D56699" s="1"/>
      <c r="E56699" s="1"/>
      <c r="F56699" s="1"/>
      <c r="G56699" s="1"/>
      <c r="J56699" s="2"/>
      <c r="K56699" s="2"/>
    </row>
    <row r="56700" spans="4:11">
      <c r="D56700" s="1"/>
      <c r="E56700" s="1"/>
      <c r="F56700" s="1"/>
      <c r="G56700" s="1"/>
      <c r="J56700" s="2"/>
      <c r="K56700" s="2"/>
    </row>
    <row r="56701" spans="4:11">
      <c r="D56701" s="1"/>
      <c r="E56701" s="1"/>
      <c r="F56701" s="1"/>
      <c r="G56701" s="1"/>
      <c r="J56701" s="2"/>
      <c r="K56701" s="2"/>
    </row>
    <row r="56702" spans="4:11">
      <c r="D56702" s="1"/>
      <c r="E56702" s="1"/>
      <c r="F56702" s="1"/>
      <c r="G56702" s="1"/>
      <c r="J56702" s="2"/>
      <c r="K56702" s="2"/>
    </row>
    <row r="56703" spans="4:11">
      <c r="D56703" s="1"/>
      <c r="E56703" s="1"/>
      <c r="F56703" s="1"/>
      <c r="G56703" s="1"/>
      <c r="J56703" s="2"/>
      <c r="K56703" s="2"/>
    </row>
    <row r="56704" spans="4:11">
      <c r="D56704" s="1"/>
      <c r="E56704" s="1"/>
      <c r="F56704" s="1"/>
      <c r="G56704" s="1"/>
      <c r="J56704" s="2"/>
      <c r="K56704" s="2"/>
    </row>
    <row r="56705" spans="4:11">
      <c r="D56705" s="1"/>
      <c r="E56705" s="1"/>
      <c r="F56705" s="1"/>
      <c r="G56705" s="1"/>
      <c r="J56705" s="2"/>
      <c r="K56705" s="2"/>
    </row>
    <row r="56706" spans="4:11">
      <c r="D56706" s="1"/>
      <c r="E56706" s="1"/>
      <c r="F56706" s="1"/>
      <c r="G56706" s="1"/>
      <c r="J56706" s="2"/>
      <c r="K56706" s="2"/>
    </row>
    <row r="56707" spans="4:11">
      <c r="D56707" s="1"/>
      <c r="E56707" s="1"/>
      <c r="F56707" s="1"/>
      <c r="G56707" s="1"/>
      <c r="J56707" s="2"/>
      <c r="K56707" s="2"/>
    </row>
    <row r="56708" spans="4:11">
      <c r="D56708" s="1"/>
      <c r="E56708" s="1"/>
      <c r="F56708" s="1"/>
      <c r="G56708" s="1"/>
      <c r="J56708" s="2"/>
      <c r="K56708" s="2"/>
    </row>
    <row r="56709" spans="4:11">
      <c r="D56709" s="1"/>
      <c r="E56709" s="1"/>
      <c r="F56709" s="1"/>
      <c r="G56709" s="1"/>
      <c r="J56709" s="2"/>
      <c r="K56709" s="2"/>
    </row>
    <row r="56710" spans="4:11">
      <c r="D56710" s="1"/>
      <c r="E56710" s="1"/>
      <c r="F56710" s="1"/>
      <c r="G56710" s="1"/>
      <c r="J56710" s="2"/>
      <c r="K56710" s="2"/>
    </row>
    <row r="56711" spans="4:11">
      <c r="D56711" s="1"/>
      <c r="E56711" s="1"/>
      <c r="F56711" s="1"/>
      <c r="G56711" s="1"/>
      <c r="J56711" s="2"/>
      <c r="K56711" s="2"/>
    </row>
    <row r="56712" spans="4:11">
      <c r="D56712" s="1"/>
      <c r="E56712" s="1"/>
      <c r="F56712" s="1"/>
      <c r="G56712" s="1"/>
      <c r="J56712" s="2"/>
      <c r="K56712" s="2"/>
    </row>
    <row r="56713" spans="4:11">
      <c r="D56713" s="1"/>
      <c r="E56713" s="1"/>
      <c r="F56713" s="1"/>
      <c r="G56713" s="1"/>
      <c r="J56713" s="2"/>
      <c r="K56713" s="2"/>
    </row>
    <row r="56714" spans="4:11">
      <c r="D56714" s="1"/>
      <c r="E56714" s="1"/>
      <c r="F56714" s="1"/>
      <c r="G56714" s="1"/>
      <c r="J56714" s="2"/>
      <c r="K56714" s="2"/>
    </row>
    <row r="56715" spans="4:11">
      <c r="D56715" s="1"/>
      <c r="E56715" s="1"/>
      <c r="F56715" s="1"/>
      <c r="G56715" s="1"/>
      <c r="J56715" s="2"/>
      <c r="K56715" s="2"/>
    </row>
    <row r="56716" spans="4:11">
      <c r="D56716" s="1"/>
      <c r="E56716" s="1"/>
      <c r="F56716" s="1"/>
      <c r="G56716" s="1"/>
      <c r="J56716" s="2"/>
      <c r="K56716" s="2"/>
    </row>
    <row r="56717" spans="4:11">
      <c r="D56717" s="1"/>
      <c r="E56717" s="1"/>
      <c r="F56717" s="1"/>
      <c r="G56717" s="1"/>
      <c r="J56717" s="2"/>
      <c r="K56717" s="2"/>
    </row>
    <row r="56718" spans="4:11">
      <c r="D56718" s="1"/>
      <c r="E56718" s="1"/>
      <c r="F56718" s="1"/>
      <c r="G56718" s="1"/>
      <c r="J56718" s="2"/>
      <c r="K56718" s="2"/>
    </row>
    <row r="56719" spans="4:11">
      <c r="D56719" s="1"/>
      <c r="E56719" s="1"/>
      <c r="F56719" s="1"/>
      <c r="G56719" s="1"/>
      <c r="J56719" s="2"/>
      <c r="K56719" s="2"/>
    </row>
    <row r="56720" spans="4:11">
      <c r="D56720" s="1"/>
      <c r="E56720" s="1"/>
      <c r="F56720" s="1"/>
      <c r="G56720" s="1"/>
      <c r="J56720" s="2"/>
      <c r="K56720" s="2"/>
    </row>
    <row r="56721" spans="4:11">
      <c r="D56721" s="1"/>
      <c r="E56721" s="1"/>
      <c r="F56721" s="1"/>
      <c r="G56721" s="1"/>
      <c r="J56721" s="2"/>
      <c r="K56721" s="2"/>
    </row>
    <row r="56722" spans="4:11">
      <c r="D56722" s="1"/>
      <c r="E56722" s="1"/>
      <c r="F56722" s="1"/>
      <c r="G56722" s="1"/>
      <c r="J56722" s="2"/>
      <c r="K56722" s="2"/>
    </row>
    <row r="56723" spans="4:11">
      <c r="D56723" s="1"/>
      <c r="E56723" s="1"/>
      <c r="F56723" s="1"/>
      <c r="G56723" s="1"/>
      <c r="J56723" s="2"/>
      <c r="K56723" s="2"/>
    </row>
    <row r="56724" spans="4:11">
      <c r="D56724" s="1"/>
      <c r="E56724" s="1"/>
      <c r="F56724" s="1"/>
      <c r="G56724" s="1"/>
      <c r="J56724" s="2"/>
      <c r="K56724" s="2"/>
    </row>
    <row r="56725" spans="4:11">
      <c r="D56725" s="1"/>
      <c r="E56725" s="1"/>
      <c r="F56725" s="1"/>
      <c r="G56725" s="1"/>
      <c r="J56725" s="2"/>
      <c r="K56725" s="2"/>
    </row>
    <row r="56726" spans="4:11">
      <c r="D56726" s="1"/>
      <c r="E56726" s="1"/>
      <c r="F56726" s="1"/>
      <c r="G56726" s="1"/>
      <c r="J56726" s="2"/>
      <c r="K56726" s="2"/>
    </row>
    <row r="56727" spans="4:11">
      <c r="D56727" s="1"/>
      <c r="E56727" s="1"/>
      <c r="F56727" s="1"/>
      <c r="G56727" s="1"/>
      <c r="J56727" s="2"/>
      <c r="K56727" s="2"/>
    </row>
    <row r="56728" spans="4:11">
      <c r="D56728" s="1"/>
      <c r="E56728" s="1"/>
      <c r="F56728" s="1"/>
      <c r="G56728" s="1"/>
      <c r="J56728" s="2"/>
      <c r="K56728" s="2"/>
    </row>
    <row r="56729" spans="4:11">
      <c r="D56729" s="1"/>
      <c r="E56729" s="1"/>
      <c r="F56729" s="1"/>
      <c r="G56729" s="1"/>
      <c r="J56729" s="2"/>
      <c r="K56729" s="2"/>
    </row>
    <row r="56730" spans="4:11">
      <c r="D56730" s="1"/>
      <c r="E56730" s="1"/>
      <c r="F56730" s="1"/>
      <c r="G56730" s="1"/>
      <c r="J56730" s="2"/>
      <c r="K56730" s="2"/>
    </row>
    <row r="56731" spans="4:11">
      <c r="D56731" s="1"/>
      <c r="E56731" s="1"/>
      <c r="F56731" s="1"/>
      <c r="G56731" s="1"/>
      <c r="J56731" s="2"/>
      <c r="K56731" s="2"/>
    </row>
    <row r="56732" spans="4:11">
      <c r="D56732" s="1"/>
      <c r="E56732" s="1"/>
      <c r="F56732" s="1"/>
      <c r="G56732" s="1"/>
      <c r="J56732" s="2"/>
      <c r="K56732" s="2"/>
    </row>
    <row r="56733" spans="4:11">
      <c r="D56733" s="1"/>
      <c r="E56733" s="1"/>
      <c r="F56733" s="1"/>
      <c r="G56733" s="1"/>
      <c r="J56733" s="2"/>
      <c r="K56733" s="2"/>
    </row>
    <row r="56734" spans="4:11">
      <c r="D56734" s="1"/>
      <c r="E56734" s="1"/>
      <c r="F56734" s="1"/>
      <c r="G56734" s="1"/>
      <c r="J56734" s="2"/>
      <c r="K56734" s="2"/>
    </row>
    <row r="56735" spans="4:11">
      <c r="D56735" s="1"/>
      <c r="E56735" s="1"/>
      <c r="F56735" s="1"/>
      <c r="G56735" s="1"/>
      <c r="J56735" s="2"/>
      <c r="K56735" s="2"/>
    </row>
    <row r="56736" spans="4:11">
      <c r="D56736" s="1"/>
      <c r="E56736" s="1"/>
      <c r="F56736" s="1"/>
      <c r="G56736" s="1"/>
      <c r="J56736" s="2"/>
      <c r="K56736" s="2"/>
    </row>
    <row r="56737" spans="4:11">
      <c r="D56737" s="1"/>
      <c r="E56737" s="1"/>
      <c r="F56737" s="1"/>
      <c r="G56737" s="1"/>
      <c r="J56737" s="2"/>
      <c r="K56737" s="2"/>
    </row>
    <row r="56738" spans="4:11">
      <c r="D56738" s="1"/>
      <c r="E56738" s="1"/>
      <c r="F56738" s="1"/>
      <c r="G56738" s="1"/>
      <c r="J56738" s="2"/>
      <c r="K56738" s="2"/>
    </row>
    <row r="56739" spans="4:11">
      <c r="D56739" s="1"/>
      <c r="E56739" s="1"/>
      <c r="F56739" s="1"/>
      <c r="G56739" s="1"/>
      <c r="J56739" s="2"/>
      <c r="K56739" s="2"/>
    </row>
    <row r="56740" spans="4:11">
      <c r="D56740" s="1"/>
      <c r="E56740" s="1"/>
      <c r="F56740" s="1"/>
      <c r="G56740" s="1"/>
      <c r="J56740" s="2"/>
      <c r="K56740" s="2"/>
    </row>
    <row r="56741" spans="4:11">
      <c r="D56741" s="1"/>
      <c r="E56741" s="1"/>
      <c r="F56741" s="1"/>
      <c r="G56741" s="1"/>
      <c r="J56741" s="2"/>
      <c r="K56741" s="2"/>
    </row>
    <row r="56742" spans="4:11">
      <c r="D56742" s="1"/>
      <c r="E56742" s="1"/>
      <c r="F56742" s="1"/>
      <c r="G56742" s="1"/>
      <c r="J56742" s="2"/>
      <c r="K56742" s="2"/>
    </row>
    <row r="56743" spans="4:11">
      <c r="D56743" s="1"/>
      <c r="E56743" s="1"/>
      <c r="F56743" s="1"/>
      <c r="G56743" s="1"/>
      <c r="J56743" s="2"/>
      <c r="K56743" s="2"/>
    </row>
    <row r="56744" spans="4:11">
      <c r="D56744" s="1"/>
      <c r="E56744" s="1"/>
      <c r="F56744" s="1"/>
      <c r="G56744" s="1"/>
      <c r="J56744" s="2"/>
      <c r="K56744" s="2"/>
    </row>
    <row r="56745" spans="4:11">
      <c r="D56745" s="1"/>
      <c r="E56745" s="1"/>
      <c r="F56745" s="1"/>
      <c r="G56745" s="1"/>
      <c r="J56745" s="2"/>
      <c r="K56745" s="2"/>
    </row>
    <row r="56746" spans="4:11">
      <c r="D56746" s="1"/>
      <c r="E56746" s="1"/>
      <c r="F56746" s="1"/>
      <c r="G56746" s="1"/>
      <c r="J56746" s="2"/>
      <c r="K56746" s="2"/>
    </row>
    <row r="56747" spans="4:11">
      <c r="D56747" s="1"/>
      <c r="E56747" s="1"/>
      <c r="F56747" s="1"/>
      <c r="G56747" s="1"/>
      <c r="J56747" s="2"/>
      <c r="K56747" s="2"/>
    </row>
    <row r="56748" spans="4:11">
      <c r="D56748" s="1"/>
      <c r="E56748" s="1"/>
      <c r="F56748" s="1"/>
      <c r="G56748" s="1"/>
      <c r="J56748" s="2"/>
      <c r="K56748" s="2"/>
    </row>
    <row r="56749" spans="4:11">
      <c r="D56749" s="1"/>
      <c r="E56749" s="1"/>
      <c r="F56749" s="1"/>
      <c r="G56749" s="1"/>
      <c r="J56749" s="2"/>
      <c r="K56749" s="2"/>
    </row>
    <row r="56750" spans="4:11">
      <c r="D56750" s="1"/>
      <c r="E56750" s="1"/>
      <c r="F56750" s="1"/>
      <c r="G56750" s="1"/>
      <c r="J56750" s="2"/>
      <c r="K56750" s="2"/>
    </row>
    <row r="56751" spans="4:11">
      <c r="D56751" s="1"/>
      <c r="E56751" s="1"/>
      <c r="F56751" s="1"/>
      <c r="G56751" s="1"/>
      <c r="J56751" s="2"/>
      <c r="K56751" s="2"/>
    </row>
    <row r="56752" spans="4:11">
      <c r="D56752" s="1"/>
      <c r="E56752" s="1"/>
      <c r="F56752" s="1"/>
      <c r="G56752" s="1"/>
      <c r="J56752" s="2"/>
      <c r="K56752" s="2"/>
    </row>
    <row r="56753" spans="4:11">
      <c r="D56753" s="1"/>
      <c r="E56753" s="1"/>
      <c r="F56753" s="1"/>
      <c r="G56753" s="1"/>
      <c r="J56753" s="2"/>
      <c r="K56753" s="2"/>
    </row>
    <row r="56754" spans="4:11">
      <c r="D56754" s="1"/>
      <c r="E56754" s="1"/>
      <c r="F56754" s="1"/>
      <c r="G56754" s="1"/>
      <c r="J56754" s="2"/>
      <c r="K56754" s="2"/>
    </row>
    <row r="56755" spans="4:11">
      <c r="D56755" s="1"/>
      <c r="E56755" s="1"/>
      <c r="F56755" s="1"/>
      <c r="G56755" s="1"/>
      <c r="J56755" s="2"/>
      <c r="K56755" s="2"/>
    </row>
    <row r="56756" spans="4:11">
      <c r="D56756" s="1"/>
      <c r="E56756" s="1"/>
      <c r="F56756" s="1"/>
      <c r="G56756" s="1"/>
      <c r="J56756" s="2"/>
      <c r="K56756" s="2"/>
    </row>
    <row r="56757" spans="4:11">
      <c r="D56757" s="1"/>
      <c r="E56757" s="1"/>
      <c r="F56757" s="1"/>
      <c r="G56757" s="1"/>
      <c r="J56757" s="2"/>
      <c r="K56757" s="2"/>
    </row>
    <row r="56758" spans="4:11">
      <c r="D56758" s="1"/>
      <c r="E56758" s="1"/>
      <c r="F56758" s="1"/>
      <c r="G56758" s="1"/>
      <c r="J56758" s="2"/>
      <c r="K56758" s="2"/>
    </row>
    <row r="56759" spans="4:11">
      <c r="D56759" s="1"/>
      <c r="E56759" s="1"/>
      <c r="F56759" s="1"/>
      <c r="G56759" s="1"/>
      <c r="J56759" s="2"/>
      <c r="K56759" s="2"/>
    </row>
    <row r="56760" spans="4:11">
      <c r="D56760" s="1"/>
      <c r="E56760" s="1"/>
      <c r="F56760" s="1"/>
      <c r="G56760" s="1"/>
      <c r="J56760" s="2"/>
      <c r="K56760" s="2"/>
    </row>
    <row r="56761" spans="4:11">
      <c r="D56761" s="1"/>
      <c r="E56761" s="1"/>
      <c r="F56761" s="1"/>
      <c r="G56761" s="1"/>
      <c r="J56761" s="2"/>
      <c r="K56761" s="2"/>
    </row>
    <row r="56762" spans="4:11">
      <c r="D56762" s="1"/>
      <c r="E56762" s="1"/>
      <c r="F56762" s="1"/>
      <c r="G56762" s="1"/>
      <c r="J56762" s="2"/>
      <c r="K56762" s="2"/>
    </row>
    <row r="56763" spans="4:11">
      <c r="D56763" s="1"/>
      <c r="E56763" s="1"/>
      <c r="F56763" s="1"/>
      <c r="G56763" s="1"/>
      <c r="J56763" s="2"/>
      <c r="K56763" s="2"/>
    </row>
    <row r="56764" spans="4:11">
      <c r="D56764" s="1"/>
      <c r="E56764" s="1"/>
      <c r="F56764" s="1"/>
      <c r="G56764" s="1"/>
      <c r="J56764" s="2"/>
      <c r="K56764" s="2"/>
    </row>
    <row r="56765" spans="4:11">
      <c r="D56765" s="1"/>
      <c r="E56765" s="1"/>
      <c r="F56765" s="1"/>
      <c r="G56765" s="1"/>
      <c r="J56765" s="2"/>
      <c r="K56765" s="2"/>
    </row>
    <row r="56766" spans="4:11">
      <c r="D56766" s="1"/>
      <c r="E56766" s="1"/>
      <c r="F56766" s="1"/>
      <c r="G56766" s="1"/>
      <c r="J56766" s="2"/>
      <c r="K56766" s="2"/>
    </row>
    <row r="56767" spans="4:11">
      <c r="D56767" s="1"/>
      <c r="E56767" s="1"/>
      <c r="F56767" s="1"/>
      <c r="G56767" s="1"/>
      <c r="J56767" s="2"/>
      <c r="K56767" s="2"/>
    </row>
    <row r="56768" spans="4:11">
      <c r="D56768" s="1"/>
      <c r="E56768" s="1"/>
      <c r="F56768" s="1"/>
      <c r="G56768" s="1"/>
      <c r="J56768" s="2"/>
      <c r="K56768" s="2"/>
    </row>
    <row r="56769" spans="4:11">
      <c r="D56769" s="1"/>
      <c r="E56769" s="1"/>
      <c r="F56769" s="1"/>
      <c r="G56769" s="1"/>
      <c r="J56769" s="2"/>
      <c r="K56769" s="2"/>
    </row>
    <row r="56770" spans="4:11">
      <c r="D56770" s="1"/>
      <c r="E56770" s="1"/>
      <c r="F56770" s="1"/>
      <c r="G56770" s="1"/>
      <c r="J56770" s="2"/>
      <c r="K56770" s="2"/>
    </row>
    <row r="56771" spans="4:11">
      <c r="D56771" s="1"/>
      <c r="E56771" s="1"/>
      <c r="F56771" s="1"/>
      <c r="G56771" s="1"/>
      <c r="J56771" s="2"/>
      <c r="K56771" s="2"/>
    </row>
    <row r="56772" spans="4:11">
      <c r="D56772" s="1"/>
      <c r="E56772" s="1"/>
      <c r="F56772" s="1"/>
      <c r="G56772" s="1"/>
      <c r="J56772" s="2"/>
      <c r="K56772" s="2"/>
    </row>
    <row r="56773" spans="4:11">
      <c r="D56773" s="1"/>
      <c r="E56773" s="1"/>
      <c r="F56773" s="1"/>
      <c r="G56773" s="1"/>
      <c r="J56773" s="2"/>
      <c r="K56773" s="2"/>
    </row>
    <row r="56774" spans="4:11">
      <c r="D56774" s="1"/>
      <c r="E56774" s="1"/>
      <c r="F56774" s="1"/>
      <c r="G56774" s="1"/>
      <c r="J56774" s="2"/>
      <c r="K56774" s="2"/>
    </row>
    <row r="56775" spans="4:11">
      <c r="D56775" s="1"/>
      <c r="E56775" s="1"/>
      <c r="F56775" s="1"/>
      <c r="G56775" s="1"/>
      <c r="J56775" s="2"/>
      <c r="K56775" s="2"/>
    </row>
    <row r="56776" spans="4:11">
      <c r="D56776" s="1"/>
      <c r="E56776" s="1"/>
      <c r="F56776" s="1"/>
      <c r="G56776" s="1"/>
      <c r="J56776" s="2"/>
      <c r="K56776" s="2"/>
    </row>
    <row r="56777" spans="4:11">
      <c r="D56777" s="1"/>
      <c r="E56777" s="1"/>
      <c r="F56777" s="1"/>
      <c r="G56777" s="1"/>
      <c r="J56777" s="2"/>
      <c r="K56777" s="2"/>
    </row>
    <row r="56778" spans="4:11">
      <c r="D56778" s="1"/>
      <c r="E56778" s="1"/>
      <c r="F56778" s="1"/>
      <c r="G56778" s="1"/>
      <c r="J56778" s="2"/>
      <c r="K56778" s="2"/>
    </row>
    <row r="56779" spans="4:11">
      <c r="D56779" s="1"/>
      <c r="E56779" s="1"/>
      <c r="F56779" s="1"/>
      <c r="G56779" s="1"/>
      <c r="J56779" s="2"/>
      <c r="K56779" s="2"/>
    </row>
    <row r="56780" spans="4:11">
      <c r="D56780" s="1"/>
      <c r="E56780" s="1"/>
      <c r="F56780" s="1"/>
      <c r="G56780" s="1"/>
      <c r="J56780" s="2"/>
      <c r="K56780" s="2"/>
    </row>
    <row r="56781" spans="4:11">
      <c r="D56781" s="1"/>
      <c r="E56781" s="1"/>
      <c r="F56781" s="1"/>
      <c r="G56781" s="1"/>
      <c r="J56781" s="2"/>
      <c r="K56781" s="2"/>
    </row>
    <row r="56782" spans="4:11">
      <c r="D56782" s="1"/>
      <c r="E56782" s="1"/>
      <c r="F56782" s="1"/>
      <c r="G56782" s="1"/>
      <c r="J56782" s="2"/>
      <c r="K56782" s="2"/>
    </row>
    <row r="56783" spans="4:11">
      <c r="D56783" s="1"/>
      <c r="E56783" s="1"/>
      <c r="F56783" s="1"/>
      <c r="G56783" s="1"/>
      <c r="J56783" s="2"/>
      <c r="K56783" s="2"/>
    </row>
    <row r="56784" spans="4:11">
      <c r="D56784" s="1"/>
      <c r="E56784" s="1"/>
      <c r="F56784" s="1"/>
      <c r="G56784" s="1"/>
      <c r="J56784" s="2"/>
      <c r="K56784" s="2"/>
    </row>
    <row r="56785" spans="4:11">
      <c r="D56785" s="1"/>
      <c r="E56785" s="1"/>
      <c r="F56785" s="1"/>
      <c r="G56785" s="1"/>
      <c r="J56785" s="2"/>
      <c r="K56785" s="2"/>
    </row>
    <row r="56786" spans="4:11">
      <c r="D56786" s="1"/>
      <c r="E56786" s="1"/>
      <c r="F56786" s="1"/>
      <c r="G56786" s="1"/>
      <c r="J56786" s="2"/>
      <c r="K56786" s="2"/>
    </row>
    <row r="56787" spans="4:11">
      <c r="D56787" s="1"/>
      <c r="E56787" s="1"/>
      <c r="F56787" s="1"/>
      <c r="G56787" s="1"/>
      <c r="J56787" s="2"/>
      <c r="K56787" s="2"/>
    </row>
    <row r="56788" spans="4:11">
      <c r="D56788" s="1"/>
      <c r="E56788" s="1"/>
      <c r="F56788" s="1"/>
      <c r="G56788" s="1"/>
      <c r="J56788" s="2"/>
      <c r="K56788" s="2"/>
    </row>
    <row r="56789" spans="4:11">
      <c r="D56789" s="1"/>
      <c r="E56789" s="1"/>
      <c r="F56789" s="1"/>
      <c r="G56789" s="1"/>
      <c r="J56789" s="2"/>
      <c r="K56789" s="2"/>
    </row>
    <row r="56790" spans="4:11">
      <c r="D56790" s="1"/>
      <c r="E56790" s="1"/>
      <c r="F56790" s="1"/>
      <c r="G56790" s="1"/>
      <c r="J56790" s="2"/>
      <c r="K56790" s="2"/>
    </row>
    <row r="56791" spans="4:11">
      <c r="D56791" s="1"/>
      <c r="E56791" s="1"/>
      <c r="F56791" s="1"/>
      <c r="G56791" s="1"/>
      <c r="J56791" s="2"/>
      <c r="K56791" s="2"/>
    </row>
    <row r="56792" spans="4:11">
      <c r="D56792" s="1"/>
      <c r="E56792" s="1"/>
      <c r="F56792" s="1"/>
      <c r="G56792" s="1"/>
      <c r="J56792" s="2"/>
      <c r="K56792" s="2"/>
    </row>
    <row r="56793" spans="4:11">
      <c r="D56793" s="1"/>
      <c r="E56793" s="1"/>
      <c r="F56793" s="1"/>
      <c r="G56793" s="1"/>
      <c r="J56793" s="2"/>
      <c r="K56793" s="2"/>
    </row>
    <row r="56794" spans="4:11">
      <c r="D56794" s="1"/>
      <c r="E56794" s="1"/>
      <c r="F56794" s="1"/>
      <c r="G56794" s="1"/>
      <c r="J56794" s="2"/>
      <c r="K56794" s="2"/>
    </row>
    <row r="56795" spans="4:11">
      <c r="D56795" s="1"/>
      <c r="E56795" s="1"/>
      <c r="F56795" s="1"/>
      <c r="G56795" s="1"/>
      <c r="J56795" s="2"/>
      <c r="K56795" s="2"/>
    </row>
    <row r="56796" spans="4:11">
      <c r="D56796" s="1"/>
      <c r="E56796" s="1"/>
      <c r="F56796" s="1"/>
      <c r="G56796" s="1"/>
      <c r="J56796" s="2"/>
      <c r="K56796" s="2"/>
    </row>
    <row r="56797" spans="4:11">
      <c r="D56797" s="1"/>
      <c r="E56797" s="1"/>
      <c r="F56797" s="1"/>
      <c r="G56797" s="1"/>
      <c r="J56797" s="2"/>
      <c r="K56797" s="2"/>
    </row>
    <row r="56798" spans="4:11">
      <c r="D56798" s="1"/>
      <c r="E56798" s="1"/>
      <c r="F56798" s="1"/>
      <c r="G56798" s="1"/>
      <c r="J56798" s="2"/>
      <c r="K56798" s="2"/>
    </row>
    <row r="56799" spans="4:11">
      <c r="D56799" s="1"/>
      <c r="E56799" s="1"/>
      <c r="F56799" s="1"/>
      <c r="G56799" s="1"/>
      <c r="J56799" s="2"/>
      <c r="K56799" s="2"/>
    </row>
    <row r="56800" spans="4:11">
      <c r="D56800" s="1"/>
      <c r="E56800" s="1"/>
      <c r="F56800" s="1"/>
      <c r="G56800" s="1"/>
      <c r="J56800" s="2"/>
      <c r="K56800" s="2"/>
    </row>
    <row r="56801" spans="4:11">
      <c r="D56801" s="1"/>
      <c r="E56801" s="1"/>
      <c r="F56801" s="1"/>
      <c r="G56801" s="1"/>
      <c r="J56801" s="2"/>
      <c r="K56801" s="2"/>
    </row>
    <row r="56802" spans="4:11">
      <c r="D56802" s="1"/>
      <c r="E56802" s="1"/>
      <c r="F56802" s="1"/>
      <c r="G56802" s="1"/>
      <c r="J56802" s="2"/>
      <c r="K56802" s="2"/>
    </row>
    <row r="56803" spans="4:11">
      <c r="D56803" s="1"/>
      <c r="E56803" s="1"/>
      <c r="F56803" s="1"/>
      <c r="G56803" s="1"/>
      <c r="J56803" s="2"/>
      <c r="K56803" s="2"/>
    </row>
    <row r="56804" spans="4:11">
      <c r="D56804" s="1"/>
      <c r="E56804" s="1"/>
      <c r="F56804" s="1"/>
      <c r="G56804" s="1"/>
      <c r="J56804" s="2"/>
      <c r="K56804" s="2"/>
    </row>
    <row r="56805" spans="4:11">
      <c r="D56805" s="1"/>
      <c r="E56805" s="1"/>
      <c r="F56805" s="1"/>
      <c r="G56805" s="1"/>
      <c r="J56805" s="2"/>
      <c r="K56805" s="2"/>
    </row>
    <row r="56806" spans="4:11">
      <c r="D56806" s="1"/>
      <c r="E56806" s="1"/>
      <c r="F56806" s="1"/>
      <c r="G56806" s="1"/>
      <c r="J56806" s="2"/>
      <c r="K56806" s="2"/>
    </row>
    <row r="56807" spans="4:11">
      <c r="D56807" s="1"/>
      <c r="E56807" s="1"/>
      <c r="F56807" s="1"/>
      <c r="G56807" s="1"/>
      <c r="J56807" s="2"/>
      <c r="K56807" s="2"/>
    </row>
    <row r="56808" spans="4:11">
      <c r="D56808" s="1"/>
      <c r="E56808" s="1"/>
      <c r="F56808" s="1"/>
      <c r="G56808" s="1"/>
      <c r="J56808" s="2"/>
      <c r="K56808" s="2"/>
    </row>
    <row r="56809" spans="4:11">
      <c r="D56809" s="1"/>
      <c r="E56809" s="1"/>
      <c r="F56809" s="1"/>
      <c r="G56809" s="1"/>
      <c r="J56809" s="2"/>
      <c r="K56809" s="2"/>
    </row>
    <row r="56810" spans="4:11">
      <c r="D56810" s="1"/>
      <c r="E56810" s="1"/>
      <c r="F56810" s="1"/>
      <c r="G56810" s="1"/>
      <c r="J56810" s="2"/>
      <c r="K56810" s="2"/>
    </row>
    <row r="56811" spans="4:11">
      <c r="D56811" s="1"/>
      <c r="E56811" s="1"/>
      <c r="F56811" s="1"/>
      <c r="G56811" s="1"/>
      <c r="J56811" s="2"/>
      <c r="K56811" s="2"/>
    </row>
    <row r="56812" spans="4:11">
      <c r="D56812" s="1"/>
      <c r="E56812" s="1"/>
      <c r="F56812" s="1"/>
      <c r="G56812" s="1"/>
      <c r="J56812" s="2"/>
      <c r="K56812" s="2"/>
    </row>
    <row r="56813" spans="4:11">
      <c r="D56813" s="1"/>
      <c r="E56813" s="1"/>
      <c r="F56813" s="1"/>
      <c r="G56813" s="1"/>
      <c r="J56813" s="2"/>
      <c r="K56813" s="2"/>
    </row>
    <row r="56814" spans="4:11">
      <c r="D56814" s="1"/>
      <c r="E56814" s="1"/>
      <c r="F56814" s="1"/>
      <c r="G56814" s="1"/>
      <c r="J56814" s="2"/>
      <c r="K56814" s="2"/>
    </row>
    <row r="56815" spans="4:11">
      <c r="D56815" s="1"/>
      <c r="E56815" s="1"/>
      <c r="F56815" s="1"/>
      <c r="G56815" s="1"/>
      <c r="J56815" s="2"/>
      <c r="K56815" s="2"/>
    </row>
    <row r="56816" spans="4:11">
      <c r="D56816" s="1"/>
      <c r="E56816" s="1"/>
      <c r="F56816" s="1"/>
      <c r="G56816" s="1"/>
      <c r="J56816" s="2"/>
      <c r="K56816" s="2"/>
    </row>
    <row r="56817" spans="4:11">
      <c r="D56817" s="1"/>
      <c r="E56817" s="1"/>
      <c r="F56817" s="1"/>
      <c r="G56817" s="1"/>
      <c r="J56817" s="2"/>
      <c r="K56817" s="2"/>
    </row>
    <row r="56818" spans="4:11">
      <c r="D56818" s="1"/>
      <c r="E56818" s="1"/>
      <c r="F56818" s="1"/>
      <c r="G56818" s="1"/>
      <c r="J56818" s="2"/>
      <c r="K56818" s="2"/>
    </row>
    <row r="56819" spans="4:11">
      <c r="D56819" s="1"/>
      <c r="E56819" s="1"/>
      <c r="F56819" s="1"/>
      <c r="G56819" s="1"/>
      <c r="J56819" s="2"/>
      <c r="K56819" s="2"/>
    </row>
    <row r="56820" spans="4:11">
      <c r="D56820" s="1"/>
      <c r="E56820" s="1"/>
      <c r="F56820" s="1"/>
      <c r="G56820" s="1"/>
      <c r="J56820" s="2"/>
      <c r="K56820" s="2"/>
    </row>
    <row r="56821" spans="4:11">
      <c r="D56821" s="1"/>
      <c r="E56821" s="1"/>
      <c r="F56821" s="1"/>
      <c r="G56821" s="1"/>
      <c r="J56821" s="2"/>
      <c r="K56821" s="2"/>
    </row>
    <row r="56822" spans="4:11">
      <c r="D56822" s="1"/>
      <c r="E56822" s="1"/>
      <c r="F56822" s="1"/>
      <c r="G56822" s="1"/>
      <c r="J56822" s="2"/>
      <c r="K56822" s="2"/>
    </row>
    <row r="56823" spans="4:11">
      <c r="D56823" s="1"/>
      <c r="E56823" s="1"/>
      <c r="F56823" s="1"/>
      <c r="G56823" s="1"/>
      <c r="J56823" s="2"/>
      <c r="K56823" s="2"/>
    </row>
    <row r="56824" spans="4:11">
      <c r="D56824" s="1"/>
      <c r="E56824" s="1"/>
      <c r="F56824" s="1"/>
      <c r="G56824" s="1"/>
      <c r="J56824" s="2"/>
      <c r="K56824" s="2"/>
    </row>
    <row r="56825" spans="4:11">
      <c r="D56825" s="1"/>
      <c r="E56825" s="1"/>
      <c r="F56825" s="1"/>
      <c r="G56825" s="1"/>
      <c r="J56825" s="2"/>
      <c r="K56825" s="2"/>
    </row>
    <row r="56826" spans="4:11">
      <c r="D56826" s="1"/>
      <c r="E56826" s="1"/>
      <c r="F56826" s="1"/>
      <c r="G56826" s="1"/>
      <c r="J56826" s="2"/>
      <c r="K56826" s="2"/>
    </row>
    <row r="56827" spans="4:11">
      <c r="D56827" s="1"/>
      <c r="E56827" s="1"/>
      <c r="F56827" s="1"/>
      <c r="G56827" s="1"/>
      <c r="J56827" s="2"/>
      <c r="K56827" s="2"/>
    </row>
    <row r="56828" spans="4:11">
      <c r="D56828" s="1"/>
      <c r="E56828" s="1"/>
      <c r="F56828" s="1"/>
      <c r="G56828" s="1"/>
      <c r="J56828" s="2"/>
      <c r="K56828" s="2"/>
    </row>
    <row r="56829" spans="4:11">
      <c r="D56829" s="1"/>
      <c r="E56829" s="1"/>
      <c r="F56829" s="1"/>
      <c r="G56829" s="1"/>
      <c r="J56829" s="2"/>
      <c r="K56829" s="2"/>
    </row>
    <row r="56830" spans="4:11">
      <c r="D56830" s="1"/>
      <c r="E56830" s="1"/>
      <c r="F56830" s="1"/>
      <c r="G56830" s="1"/>
      <c r="J56830" s="2"/>
      <c r="K56830" s="2"/>
    </row>
    <row r="56831" spans="4:11">
      <c r="D56831" s="1"/>
      <c r="E56831" s="1"/>
      <c r="F56831" s="1"/>
      <c r="G56831" s="1"/>
      <c r="J56831" s="2"/>
      <c r="K56831" s="2"/>
    </row>
    <row r="56832" spans="4:11">
      <c r="D56832" s="1"/>
      <c r="E56832" s="1"/>
      <c r="F56832" s="1"/>
      <c r="G56832" s="1"/>
      <c r="J56832" s="2"/>
      <c r="K56832" s="2"/>
    </row>
    <row r="56833" spans="4:11">
      <c r="D56833" s="1"/>
      <c r="E56833" s="1"/>
      <c r="F56833" s="1"/>
      <c r="G56833" s="1"/>
      <c r="J56833" s="2"/>
      <c r="K56833" s="2"/>
    </row>
    <row r="56834" spans="4:11">
      <c r="D56834" s="1"/>
      <c r="E56834" s="1"/>
      <c r="F56834" s="1"/>
      <c r="G56834" s="1"/>
      <c r="J56834" s="2"/>
      <c r="K56834" s="2"/>
    </row>
    <row r="56835" spans="4:11">
      <c r="D56835" s="1"/>
      <c r="E56835" s="1"/>
      <c r="F56835" s="1"/>
      <c r="G56835" s="1"/>
      <c r="J56835" s="2"/>
      <c r="K56835" s="2"/>
    </row>
    <row r="56836" spans="4:11">
      <c r="D56836" s="1"/>
      <c r="E56836" s="1"/>
      <c r="F56836" s="1"/>
      <c r="G56836" s="1"/>
      <c r="J56836" s="2"/>
      <c r="K56836" s="2"/>
    </row>
    <row r="56837" spans="4:11">
      <c r="D56837" s="1"/>
      <c r="E56837" s="1"/>
      <c r="F56837" s="1"/>
      <c r="G56837" s="1"/>
      <c r="J56837" s="2"/>
      <c r="K56837" s="2"/>
    </row>
    <row r="56838" spans="4:11">
      <c r="D56838" s="1"/>
      <c r="E56838" s="1"/>
      <c r="F56838" s="1"/>
      <c r="G56838" s="1"/>
      <c r="J56838" s="2"/>
      <c r="K56838" s="2"/>
    </row>
    <row r="56839" spans="4:11">
      <c r="D56839" s="1"/>
      <c r="E56839" s="1"/>
      <c r="F56839" s="1"/>
      <c r="G56839" s="1"/>
      <c r="J56839" s="2"/>
      <c r="K56839" s="2"/>
    </row>
    <row r="56840" spans="4:11">
      <c r="D56840" s="1"/>
      <c r="E56840" s="1"/>
      <c r="F56840" s="1"/>
      <c r="G56840" s="1"/>
      <c r="J56840" s="2"/>
      <c r="K56840" s="2"/>
    </row>
    <row r="56841" spans="4:11">
      <c r="D56841" s="1"/>
      <c r="E56841" s="1"/>
      <c r="F56841" s="1"/>
      <c r="G56841" s="1"/>
      <c r="J56841" s="2"/>
      <c r="K56841" s="2"/>
    </row>
    <row r="56842" spans="4:11">
      <c r="D56842" s="1"/>
      <c r="E56842" s="1"/>
      <c r="F56842" s="1"/>
      <c r="G56842" s="1"/>
      <c r="J56842" s="2"/>
      <c r="K56842" s="2"/>
    </row>
    <row r="56843" spans="4:11">
      <c r="D56843" s="1"/>
      <c r="E56843" s="1"/>
      <c r="F56843" s="1"/>
      <c r="G56843" s="1"/>
      <c r="J56843" s="2"/>
      <c r="K56843" s="2"/>
    </row>
    <row r="56844" spans="4:11">
      <c r="D56844" s="1"/>
      <c r="E56844" s="1"/>
      <c r="F56844" s="1"/>
      <c r="G56844" s="1"/>
      <c r="J56844" s="2"/>
      <c r="K56844" s="2"/>
    </row>
    <row r="56845" spans="4:11">
      <c r="D56845" s="1"/>
      <c r="E56845" s="1"/>
      <c r="F56845" s="1"/>
      <c r="G56845" s="1"/>
      <c r="J56845" s="2"/>
      <c r="K56845" s="2"/>
    </row>
    <row r="56846" spans="4:11">
      <c r="D56846" s="1"/>
      <c r="E56846" s="1"/>
      <c r="F56846" s="1"/>
      <c r="G56846" s="1"/>
      <c r="J56846" s="2"/>
      <c r="K56846" s="2"/>
    </row>
    <row r="56847" spans="4:11">
      <c r="D56847" s="1"/>
      <c r="E56847" s="1"/>
      <c r="F56847" s="1"/>
      <c r="G56847" s="1"/>
      <c r="J56847" s="2"/>
      <c r="K56847" s="2"/>
    </row>
    <row r="56848" spans="4:11">
      <c r="D56848" s="1"/>
      <c r="E56848" s="1"/>
      <c r="F56848" s="1"/>
      <c r="G56848" s="1"/>
      <c r="J56848" s="2"/>
      <c r="K56848" s="2"/>
    </row>
    <row r="56849" spans="4:11">
      <c r="D56849" s="1"/>
      <c r="E56849" s="1"/>
      <c r="F56849" s="1"/>
      <c r="G56849" s="1"/>
      <c r="J56849" s="2"/>
      <c r="K56849" s="2"/>
    </row>
    <row r="56850" spans="4:11">
      <c r="D56850" s="1"/>
      <c r="E56850" s="1"/>
      <c r="F56850" s="1"/>
      <c r="G56850" s="1"/>
      <c r="J56850" s="2"/>
      <c r="K56850" s="2"/>
    </row>
    <row r="56851" spans="4:11">
      <c r="D56851" s="1"/>
      <c r="E56851" s="1"/>
      <c r="F56851" s="1"/>
      <c r="G56851" s="1"/>
      <c r="J56851" s="2"/>
      <c r="K56851" s="2"/>
    </row>
    <row r="56852" spans="4:11">
      <c r="D56852" s="1"/>
      <c r="E56852" s="1"/>
      <c r="F56852" s="1"/>
      <c r="G56852" s="1"/>
      <c r="J56852" s="2"/>
      <c r="K56852" s="2"/>
    </row>
    <row r="56853" spans="4:11">
      <c r="D56853" s="1"/>
      <c r="E56853" s="1"/>
      <c r="F56853" s="1"/>
      <c r="G56853" s="1"/>
      <c r="J56853" s="2"/>
      <c r="K56853" s="2"/>
    </row>
    <row r="56854" spans="4:11">
      <c r="D56854" s="1"/>
      <c r="E56854" s="1"/>
      <c r="F56854" s="1"/>
      <c r="G56854" s="1"/>
      <c r="J56854" s="2"/>
      <c r="K56854" s="2"/>
    </row>
    <row r="56855" spans="4:11">
      <c r="D56855" s="1"/>
      <c r="E56855" s="1"/>
      <c r="F56855" s="1"/>
      <c r="G56855" s="1"/>
      <c r="J56855" s="2"/>
      <c r="K56855" s="2"/>
    </row>
    <row r="56856" spans="4:11">
      <c r="D56856" s="1"/>
      <c r="E56856" s="1"/>
      <c r="F56856" s="1"/>
      <c r="G56856" s="1"/>
      <c r="J56856" s="2"/>
      <c r="K56856" s="2"/>
    </row>
    <row r="56857" spans="4:11">
      <c r="D56857" s="1"/>
      <c r="E56857" s="1"/>
      <c r="F56857" s="1"/>
      <c r="G56857" s="1"/>
      <c r="J56857" s="2"/>
      <c r="K56857" s="2"/>
    </row>
    <row r="56858" spans="4:11">
      <c r="D56858" s="1"/>
      <c r="E56858" s="1"/>
      <c r="F56858" s="1"/>
      <c r="G56858" s="1"/>
      <c r="J56858" s="2"/>
      <c r="K56858" s="2"/>
    </row>
    <row r="56859" spans="4:11">
      <c r="D56859" s="1"/>
      <c r="E56859" s="1"/>
      <c r="F56859" s="1"/>
      <c r="G56859" s="1"/>
      <c r="J56859" s="2"/>
      <c r="K56859" s="2"/>
    </row>
    <row r="56860" spans="4:11">
      <c r="D56860" s="1"/>
      <c r="E56860" s="1"/>
      <c r="F56860" s="1"/>
      <c r="G56860" s="1"/>
      <c r="J56860" s="2"/>
      <c r="K56860" s="2"/>
    </row>
    <row r="56861" spans="4:11">
      <c r="D56861" s="1"/>
      <c r="E56861" s="1"/>
      <c r="F56861" s="1"/>
      <c r="G56861" s="1"/>
      <c r="J56861" s="2"/>
      <c r="K56861" s="2"/>
    </row>
    <row r="56862" spans="4:11">
      <c r="D56862" s="1"/>
      <c r="E56862" s="1"/>
      <c r="F56862" s="1"/>
      <c r="G56862" s="1"/>
      <c r="J56862" s="2"/>
      <c r="K56862" s="2"/>
    </row>
    <row r="56863" spans="4:11">
      <c r="D56863" s="1"/>
      <c r="E56863" s="1"/>
      <c r="F56863" s="1"/>
      <c r="G56863" s="1"/>
      <c r="J56863" s="2"/>
      <c r="K56863" s="2"/>
    </row>
    <row r="56864" spans="4:11">
      <c r="D56864" s="1"/>
      <c r="E56864" s="1"/>
      <c r="F56864" s="1"/>
      <c r="G56864" s="1"/>
      <c r="J56864" s="2"/>
      <c r="K56864" s="2"/>
    </row>
    <row r="56865" spans="4:11">
      <c r="D56865" s="1"/>
      <c r="E56865" s="1"/>
      <c r="F56865" s="1"/>
      <c r="G56865" s="1"/>
      <c r="J56865" s="2"/>
      <c r="K56865" s="2"/>
    </row>
    <row r="56866" spans="4:11">
      <c r="D56866" s="1"/>
      <c r="E56866" s="1"/>
      <c r="F56866" s="1"/>
      <c r="G56866" s="1"/>
      <c r="J56866" s="2"/>
      <c r="K56866" s="2"/>
    </row>
    <row r="56867" spans="4:11">
      <c r="D56867" s="1"/>
      <c r="E56867" s="1"/>
      <c r="F56867" s="1"/>
      <c r="G56867" s="1"/>
      <c r="J56867" s="2"/>
      <c r="K56867" s="2"/>
    </row>
    <row r="56868" spans="4:11">
      <c r="D56868" s="1"/>
      <c r="E56868" s="1"/>
      <c r="F56868" s="1"/>
      <c r="G56868" s="1"/>
      <c r="J56868" s="2"/>
      <c r="K56868" s="2"/>
    </row>
    <row r="56869" spans="4:11">
      <c r="D56869" s="1"/>
      <c r="E56869" s="1"/>
      <c r="F56869" s="1"/>
      <c r="G56869" s="1"/>
      <c r="J56869" s="2"/>
      <c r="K56869" s="2"/>
    </row>
    <row r="56870" spans="4:11">
      <c r="D56870" s="1"/>
      <c r="E56870" s="1"/>
      <c r="F56870" s="1"/>
      <c r="G56870" s="1"/>
      <c r="J56870" s="2"/>
      <c r="K56870" s="2"/>
    </row>
    <row r="56871" spans="4:11">
      <c r="D56871" s="1"/>
      <c r="E56871" s="1"/>
      <c r="F56871" s="1"/>
      <c r="G56871" s="1"/>
      <c r="J56871" s="2"/>
      <c r="K56871" s="2"/>
    </row>
    <row r="56872" spans="4:11">
      <c r="D56872" s="1"/>
      <c r="E56872" s="1"/>
      <c r="F56872" s="1"/>
      <c r="G56872" s="1"/>
      <c r="J56872" s="2"/>
      <c r="K56872" s="2"/>
    </row>
    <row r="56873" spans="4:11">
      <c r="D56873" s="1"/>
      <c r="E56873" s="1"/>
      <c r="F56873" s="1"/>
      <c r="G56873" s="1"/>
      <c r="J56873" s="2"/>
      <c r="K56873" s="2"/>
    </row>
    <row r="56874" spans="4:11">
      <c r="D56874" s="1"/>
      <c r="E56874" s="1"/>
      <c r="F56874" s="1"/>
      <c r="G56874" s="1"/>
      <c r="J56874" s="2"/>
      <c r="K56874" s="2"/>
    </row>
    <row r="56875" spans="4:11">
      <c r="D56875" s="1"/>
      <c r="E56875" s="1"/>
      <c r="F56875" s="1"/>
      <c r="G56875" s="1"/>
      <c r="J56875" s="2"/>
      <c r="K56875" s="2"/>
    </row>
    <row r="56876" spans="4:11">
      <c r="D56876" s="1"/>
      <c r="E56876" s="1"/>
      <c r="F56876" s="1"/>
      <c r="G56876" s="1"/>
      <c r="J56876" s="2"/>
      <c r="K56876" s="2"/>
    </row>
    <row r="56877" spans="4:11">
      <c r="D56877" s="1"/>
      <c r="E56877" s="1"/>
      <c r="F56877" s="1"/>
      <c r="G56877" s="1"/>
      <c r="J56877" s="2"/>
      <c r="K56877" s="2"/>
    </row>
    <row r="56878" spans="4:11">
      <c r="D56878" s="1"/>
      <c r="E56878" s="1"/>
      <c r="F56878" s="1"/>
      <c r="G56878" s="1"/>
      <c r="J56878" s="2"/>
      <c r="K56878" s="2"/>
    </row>
    <row r="56879" spans="4:11">
      <c r="D56879" s="1"/>
      <c r="E56879" s="1"/>
      <c r="F56879" s="1"/>
      <c r="G56879" s="1"/>
      <c r="J56879" s="2"/>
      <c r="K56879" s="2"/>
    </row>
    <row r="56880" spans="4:11">
      <c r="D56880" s="1"/>
      <c r="E56880" s="1"/>
      <c r="F56880" s="1"/>
      <c r="G56880" s="1"/>
      <c r="J56880" s="2"/>
      <c r="K56880" s="2"/>
    </row>
    <row r="56881" spans="4:11">
      <c r="D56881" s="1"/>
      <c r="E56881" s="1"/>
      <c r="F56881" s="1"/>
      <c r="G56881" s="1"/>
      <c r="J56881" s="2"/>
      <c r="K56881" s="2"/>
    </row>
    <row r="56882" spans="4:11">
      <c r="D56882" s="1"/>
      <c r="E56882" s="1"/>
      <c r="F56882" s="1"/>
      <c r="G56882" s="1"/>
      <c r="J56882" s="2"/>
      <c r="K56882" s="2"/>
    </row>
    <row r="56883" spans="4:11">
      <c r="D56883" s="1"/>
      <c r="E56883" s="1"/>
      <c r="F56883" s="1"/>
      <c r="G56883" s="1"/>
      <c r="J56883" s="2"/>
      <c r="K56883" s="2"/>
    </row>
    <row r="56884" spans="4:11">
      <c r="D56884" s="1"/>
      <c r="E56884" s="1"/>
      <c r="F56884" s="1"/>
      <c r="G56884" s="1"/>
      <c r="J56884" s="2"/>
      <c r="K56884" s="2"/>
    </row>
    <row r="56885" spans="4:11">
      <c r="D56885" s="1"/>
      <c r="E56885" s="1"/>
      <c r="F56885" s="1"/>
      <c r="G56885" s="1"/>
      <c r="J56885" s="2"/>
      <c r="K56885" s="2"/>
    </row>
    <row r="56886" spans="4:11">
      <c r="D56886" s="1"/>
      <c r="E56886" s="1"/>
      <c r="F56886" s="1"/>
      <c r="G56886" s="1"/>
      <c r="J56886" s="2"/>
      <c r="K56886" s="2"/>
    </row>
    <row r="56887" spans="4:11">
      <c r="D56887" s="1"/>
      <c r="E56887" s="1"/>
      <c r="F56887" s="1"/>
      <c r="G56887" s="1"/>
      <c r="J56887" s="2"/>
      <c r="K56887" s="2"/>
    </row>
    <row r="56888" spans="4:11">
      <c r="D56888" s="1"/>
      <c r="E56888" s="1"/>
      <c r="F56888" s="1"/>
      <c r="G56888" s="1"/>
      <c r="J56888" s="2"/>
      <c r="K56888" s="2"/>
    </row>
    <row r="56889" spans="4:11">
      <c r="D56889" s="1"/>
      <c r="E56889" s="1"/>
      <c r="F56889" s="1"/>
      <c r="G56889" s="1"/>
      <c r="J56889" s="2"/>
      <c r="K56889" s="2"/>
    </row>
    <row r="56890" spans="4:11">
      <c r="D56890" s="1"/>
      <c r="E56890" s="1"/>
      <c r="F56890" s="1"/>
      <c r="G56890" s="1"/>
      <c r="J56890" s="2"/>
      <c r="K56890" s="2"/>
    </row>
    <row r="56891" spans="4:11">
      <c r="D56891" s="1"/>
      <c r="E56891" s="1"/>
      <c r="F56891" s="1"/>
      <c r="G56891" s="1"/>
      <c r="J56891" s="2"/>
      <c r="K56891" s="2"/>
    </row>
    <row r="56892" spans="4:11">
      <c r="D56892" s="1"/>
      <c r="E56892" s="1"/>
      <c r="F56892" s="1"/>
      <c r="G56892" s="1"/>
      <c r="J56892" s="2"/>
      <c r="K56892" s="2"/>
    </row>
    <row r="56893" spans="4:11">
      <c r="D56893" s="1"/>
      <c r="E56893" s="1"/>
      <c r="F56893" s="1"/>
      <c r="G56893" s="1"/>
      <c r="J56893" s="2"/>
      <c r="K56893" s="2"/>
    </row>
    <row r="56894" spans="4:11">
      <c r="D56894" s="1"/>
      <c r="E56894" s="1"/>
      <c r="F56894" s="1"/>
      <c r="G56894" s="1"/>
      <c r="J56894" s="2"/>
      <c r="K56894" s="2"/>
    </row>
    <row r="56895" spans="4:11">
      <c r="D56895" s="1"/>
      <c r="E56895" s="1"/>
      <c r="F56895" s="1"/>
      <c r="G56895" s="1"/>
      <c r="J56895" s="2"/>
      <c r="K56895" s="2"/>
    </row>
    <row r="56896" spans="4:11">
      <c r="D56896" s="1"/>
      <c r="E56896" s="1"/>
      <c r="F56896" s="1"/>
      <c r="G56896" s="1"/>
      <c r="J56896" s="2"/>
      <c r="K56896" s="2"/>
    </row>
    <row r="56897" spans="4:11">
      <c r="D56897" s="1"/>
      <c r="E56897" s="1"/>
      <c r="F56897" s="1"/>
      <c r="G56897" s="1"/>
      <c r="J56897" s="2"/>
      <c r="K56897" s="2"/>
    </row>
    <row r="56898" spans="4:11">
      <c r="D56898" s="1"/>
      <c r="E56898" s="1"/>
      <c r="F56898" s="1"/>
      <c r="G56898" s="1"/>
      <c r="J56898" s="2"/>
      <c r="K56898" s="2"/>
    </row>
    <row r="56899" spans="4:11">
      <c r="D56899" s="1"/>
      <c r="E56899" s="1"/>
      <c r="F56899" s="1"/>
      <c r="G56899" s="1"/>
      <c r="J56899" s="2"/>
      <c r="K56899" s="2"/>
    </row>
    <row r="56900" spans="4:11">
      <c r="D56900" s="1"/>
      <c r="E56900" s="1"/>
      <c r="F56900" s="1"/>
      <c r="G56900" s="1"/>
      <c r="J56900" s="2"/>
      <c r="K56900" s="2"/>
    </row>
    <row r="56901" spans="4:11">
      <c r="D56901" s="1"/>
      <c r="E56901" s="1"/>
      <c r="F56901" s="1"/>
      <c r="G56901" s="1"/>
      <c r="J56901" s="2"/>
      <c r="K56901" s="2"/>
    </row>
    <row r="56902" spans="4:11">
      <c r="D56902" s="1"/>
      <c r="E56902" s="1"/>
      <c r="F56902" s="1"/>
      <c r="G56902" s="1"/>
      <c r="J56902" s="2"/>
      <c r="K56902" s="2"/>
    </row>
    <row r="56903" spans="4:11">
      <c r="D56903" s="1"/>
      <c r="E56903" s="1"/>
      <c r="F56903" s="1"/>
      <c r="G56903" s="1"/>
      <c r="J56903" s="2"/>
      <c r="K56903" s="2"/>
    </row>
    <row r="56904" spans="4:11">
      <c r="D56904" s="1"/>
      <c r="E56904" s="1"/>
      <c r="F56904" s="1"/>
      <c r="G56904" s="1"/>
      <c r="J56904" s="2"/>
      <c r="K56904" s="2"/>
    </row>
    <row r="56905" spans="4:11">
      <c r="D56905" s="1"/>
      <c r="E56905" s="1"/>
      <c r="F56905" s="1"/>
      <c r="G56905" s="1"/>
      <c r="J56905" s="2"/>
      <c r="K56905" s="2"/>
    </row>
    <row r="56906" spans="4:11">
      <c r="D56906" s="1"/>
      <c r="E56906" s="1"/>
      <c r="F56906" s="1"/>
      <c r="G56906" s="1"/>
      <c r="J56906" s="2"/>
      <c r="K56906" s="2"/>
    </row>
    <row r="56907" spans="4:11">
      <c r="D56907" s="1"/>
      <c r="E56907" s="1"/>
      <c r="F56907" s="1"/>
      <c r="G56907" s="1"/>
      <c r="J56907" s="2"/>
      <c r="K56907" s="2"/>
    </row>
    <row r="56908" spans="4:11">
      <c r="D56908" s="1"/>
      <c r="E56908" s="1"/>
      <c r="F56908" s="1"/>
      <c r="G56908" s="1"/>
      <c r="J56908" s="2"/>
      <c r="K56908" s="2"/>
    </row>
    <row r="56909" spans="4:11">
      <c r="D56909" s="1"/>
      <c r="E56909" s="1"/>
      <c r="F56909" s="1"/>
      <c r="G56909" s="1"/>
      <c r="J56909" s="2"/>
      <c r="K56909" s="2"/>
    </row>
    <row r="56910" spans="4:11">
      <c r="D56910" s="1"/>
      <c r="E56910" s="1"/>
      <c r="F56910" s="1"/>
      <c r="G56910" s="1"/>
      <c r="J56910" s="2"/>
      <c r="K56910" s="2"/>
    </row>
    <row r="56911" spans="4:11">
      <c r="D56911" s="1"/>
      <c r="E56911" s="1"/>
      <c r="F56911" s="1"/>
      <c r="G56911" s="1"/>
      <c r="J56911" s="2"/>
      <c r="K56911" s="2"/>
    </row>
    <row r="56912" spans="4:11">
      <c r="D56912" s="1"/>
      <c r="E56912" s="1"/>
      <c r="F56912" s="1"/>
      <c r="G56912" s="1"/>
      <c r="J56912" s="2"/>
      <c r="K56912" s="2"/>
    </row>
    <row r="56913" spans="4:11">
      <c r="D56913" s="1"/>
      <c r="E56913" s="1"/>
      <c r="F56913" s="1"/>
      <c r="G56913" s="1"/>
      <c r="J56913" s="2"/>
      <c r="K56913" s="2"/>
    </row>
    <row r="56914" spans="4:11">
      <c r="D56914" s="1"/>
      <c r="E56914" s="1"/>
      <c r="F56914" s="1"/>
      <c r="G56914" s="1"/>
      <c r="J56914" s="2"/>
      <c r="K56914" s="2"/>
    </row>
    <row r="56915" spans="4:11">
      <c r="D56915" s="1"/>
      <c r="E56915" s="1"/>
      <c r="F56915" s="1"/>
      <c r="G56915" s="1"/>
      <c r="J56915" s="2"/>
      <c r="K56915" s="2"/>
    </row>
    <row r="56916" spans="4:11">
      <c r="D56916" s="1"/>
      <c r="E56916" s="1"/>
      <c r="F56916" s="1"/>
      <c r="G56916" s="1"/>
      <c r="J56916" s="2"/>
      <c r="K56916" s="2"/>
    </row>
    <row r="56917" spans="4:11">
      <c r="D56917" s="1"/>
      <c r="E56917" s="1"/>
      <c r="F56917" s="1"/>
      <c r="G56917" s="1"/>
      <c r="J56917" s="2"/>
      <c r="K56917" s="2"/>
    </row>
    <row r="56918" spans="4:11">
      <c r="D56918" s="1"/>
      <c r="E56918" s="1"/>
      <c r="F56918" s="1"/>
      <c r="G56918" s="1"/>
      <c r="J56918" s="2"/>
      <c r="K56918" s="2"/>
    </row>
    <row r="56919" spans="4:11">
      <c r="D56919" s="1"/>
      <c r="E56919" s="1"/>
      <c r="F56919" s="1"/>
      <c r="G56919" s="1"/>
      <c r="J56919" s="2"/>
      <c r="K56919" s="2"/>
    </row>
    <row r="56920" spans="4:11">
      <c r="D56920" s="1"/>
      <c r="E56920" s="1"/>
      <c r="F56920" s="1"/>
      <c r="G56920" s="1"/>
      <c r="J56920" s="2"/>
      <c r="K56920" s="2"/>
    </row>
    <row r="56921" spans="4:11">
      <c r="D56921" s="1"/>
      <c r="E56921" s="1"/>
      <c r="F56921" s="1"/>
      <c r="G56921" s="1"/>
      <c r="J56921" s="2"/>
      <c r="K56921" s="2"/>
    </row>
    <row r="56922" spans="4:11">
      <c r="D56922" s="1"/>
      <c r="E56922" s="1"/>
      <c r="F56922" s="1"/>
      <c r="G56922" s="1"/>
      <c r="J56922" s="2"/>
      <c r="K56922" s="2"/>
    </row>
    <row r="56923" spans="4:11">
      <c r="D56923" s="1"/>
      <c r="E56923" s="1"/>
      <c r="F56923" s="1"/>
      <c r="G56923" s="1"/>
      <c r="J56923" s="2"/>
      <c r="K56923" s="2"/>
    </row>
    <row r="56924" spans="4:11">
      <c r="D56924" s="1"/>
      <c r="E56924" s="1"/>
      <c r="F56924" s="1"/>
      <c r="G56924" s="1"/>
      <c r="J56924" s="2"/>
      <c r="K56924" s="2"/>
    </row>
    <row r="56925" spans="4:11">
      <c r="D56925" s="1"/>
      <c r="E56925" s="1"/>
      <c r="F56925" s="1"/>
      <c r="G56925" s="1"/>
      <c r="J56925" s="2"/>
      <c r="K56925" s="2"/>
    </row>
    <row r="56926" spans="4:11">
      <c r="D56926" s="1"/>
      <c r="E56926" s="1"/>
      <c r="F56926" s="1"/>
      <c r="G56926" s="1"/>
      <c r="J56926" s="2"/>
      <c r="K56926" s="2"/>
    </row>
    <row r="56927" spans="4:11">
      <c r="D56927" s="1"/>
      <c r="E56927" s="1"/>
      <c r="F56927" s="1"/>
      <c r="G56927" s="1"/>
      <c r="J56927" s="2"/>
      <c r="K56927" s="2"/>
    </row>
    <row r="56928" spans="4:11">
      <c r="D56928" s="1"/>
      <c r="E56928" s="1"/>
      <c r="F56928" s="1"/>
      <c r="G56928" s="1"/>
      <c r="J56928" s="2"/>
      <c r="K56928" s="2"/>
    </row>
    <row r="56929" spans="4:11">
      <c r="D56929" s="1"/>
      <c r="E56929" s="1"/>
      <c r="F56929" s="1"/>
      <c r="G56929" s="1"/>
      <c r="J56929" s="2"/>
      <c r="K56929" s="2"/>
    </row>
    <row r="56930" spans="4:11">
      <c r="D56930" s="1"/>
      <c r="E56930" s="1"/>
      <c r="F56930" s="1"/>
      <c r="G56930" s="1"/>
      <c r="J56930" s="2"/>
      <c r="K56930" s="2"/>
    </row>
    <row r="56931" spans="4:11">
      <c r="D56931" s="1"/>
      <c r="E56931" s="1"/>
      <c r="F56931" s="1"/>
      <c r="G56931" s="1"/>
      <c r="J56931" s="2"/>
      <c r="K56931" s="2"/>
    </row>
    <row r="56932" spans="4:11">
      <c r="D56932" s="1"/>
      <c r="E56932" s="1"/>
      <c r="F56932" s="1"/>
      <c r="G56932" s="1"/>
      <c r="J56932" s="2"/>
      <c r="K56932" s="2"/>
    </row>
    <row r="56933" spans="4:11">
      <c r="D56933" s="1"/>
      <c r="E56933" s="1"/>
      <c r="F56933" s="1"/>
      <c r="G56933" s="1"/>
      <c r="J56933" s="2"/>
      <c r="K56933" s="2"/>
    </row>
    <row r="56934" spans="4:11">
      <c r="D56934" s="1"/>
      <c r="E56934" s="1"/>
      <c r="F56934" s="1"/>
      <c r="G56934" s="1"/>
      <c r="J56934" s="2"/>
      <c r="K56934" s="2"/>
    </row>
    <row r="56935" spans="4:11">
      <c r="D56935" s="1"/>
      <c r="E56935" s="1"/>
      <c r="F56935" s="1"/>
      <c r="G56935" s="1"/>
      <c r="J56935" s="2"/>
      <c r="K56935" s="2"/>
    </row>
    <row r="56936" spans="4:11">
      <c r="D56936" s="1"/>
      <c r="E56936" s="1"/>
      <c r="F56936" s="1"/>
      <c r="G56936" s="1"/>
      <c r="J56936" s="2"/>
      <c r="K56936" s="2"/>
    </row>
    <row r="56937" spans="4:11">
      <c r="D56937" s="1"/>
      <c r="E56937" s="1"/>
      <c r="F56937" s="1"/>
      <c r="G56937" s="1"/>
      <c r="J56937" s="2"/>
      <c r="K56937" s="2"/>
    </row>
    <row r="56938" spans="4:11">
      <c r="D56938" s="1"/>
      <c r="E56938" s="1"/>
      <c r="F56938" s="1"/>
      <c r="G56938" s="1"/>
      <c r="J56938" s="2"/>
      <c r="K56938" s="2"/>
    </row>
    <row r="56939" spans="4:11">
      <c r="D56939" s="1"/>
      <c r="E56939" s="1"/>
      <c r="F56939" s="1"/>
      <c r="G56939" s="1"/>
      <c r="J56939" s="2"/>
      <c r="K56939" s="2"/>
    </row>
    <row r="56940" spans="4:11">
      <c r="D56940" s="1"/>
      <c r="E56940" s="1"/>
      <c r="F56940" s="1"/>
      <c r="G56940" s="1"/>
      <c r="J56940" s="2"/>
      <c r="K56940" s="2"/>
    </row>
    <row r="56941" spans="4:11">
      <c r="D56941" s="1"/>
      <c r="E56941" s="1"/>
      <c r="F56941" s="1"/>
      <c r="G56941" s="1"/>
      <c r="J56941" s="2"/>
      <c r="K56941" s="2"/>
    </row>
    <row r="56942" spans="4:11">
      <c r="D56942" s="1"/>
      <c r="E56942" s="1"/>
      <c r="F56942" s="1"/>
      <c r="G56942" s="1"/>
      <c r="J56942" s="2"/>
      <c r="K56942" s="2"/>
    </row>
    <row r="56943" spans="4:11">
      <c r="D56943" s="1"/>
      <c r="E56943" s="1"/>
      <c r="F56943" s="1"/>
      <c r="G56943" s="1"/>
      <c r="J56943" s="2"/>
      <c r="K56943" s="2"/>
    </row>
    <row r="56944" spans="4:11">
      <c r="D56944" s="1"/>
      <c r="E56944" s="1"/>
      <c r="F56944" s="1"/>
      <c r="G56944" s="1"/>
      <c r="J56944" s="2"/>
      <c r="K56944" s="2"/>
    </row>
    <row r="56945" spans="4:11">
      <c r="D56945" s="1"/>
      <c r="E56945" s="1"/>
      <c r="F56945" s="1"/>
      <c r="G56945" s="1"/>
      <c r="J56945" s="2"/>
      <c r="K56945" s="2"/>
    </row>
    <row r="56946" spans="4:11">
      <c r="D56946" s="1"/>
      <c r="E56946" s="1"/>
      <c r="F56946" s="1"/>
      <c r="G56946" s="1"/>
      <c r="J56946" s="2"/>
      <c r="K56946" s="2"/>
    </row>
    <row r="56947" spans="4:11">
      <c r="D56947" s="1"/>
      <c r="E56947" s="1"/>
      <c r="F56947" s="1"/>
      <c r="G56947" s="1"/>
      <c r="J56947" s="2"/>
      <c r="K56947" s="2"/>
    </row>
    <row r="56948" spans="4:11">
      <c r="D56948" s="1"/>
      <c r="E56948" s="1"/>
      <c r="F56948" s="1"/>
      <c r="G56948" s="1"/>
      <c r="J56948" s="2"/>
      <c r="K56948" s="2"/>
    </row>
    <row r="56949" spans="4:11">
      <c r="D56949" s="1"/>
      <c r="E56949" s="1"/>
      <c r="F56949" s="1"/>
      <c r="G56949" s="1"/>
      <c r="J56949" s="2"/>
      <c r="K56949" s="2"/>
    </row>
    <row r="56950" spans="4:11">
      <c r="D56950" s="1"/>
      <c r="E56950" s="1"/>
      <c r="F56950" s="1"/>
      <c r="G56950" s="1"/>
      <c r="J56950" s="2"/>
      <c r="K56950" s="2"/>
    </row>
    <row r="56951" spans="4:11">
      <c r="D56951" s="1"/>
      <c r="E56951" s="1"/>
      <c r="F56951" s="1"/>
      <c r="G56951" s="1"/>
      <c r="J56951" s="2"/>
      <c r="K56951" s="2"/>
    </row>
    <row r="56952" spans="4:11">
      <c r="D56952" s="1"/>
      <c r="E56952" s="1"/>
      <c r="F56952" s="1"/>
      <c r="G56952" s="1"/>
      <c r="J56952" s="2"/>
      <c r="K56952" s="2"/>
    </row>
    <row r="56953" spans="4:11">
      <c r="D56953" s="1"/>
      <c r="E56953" s="1"/>
      <c r="F56953" s="1"/>
      <c r="G56953" s="1"/>
      <c r="J56953" s="2"/>
      <c r="K56953" s="2"/>
    </row>
    <row r="56954" spans="4:11">
      <c r="D56954" s="1"/>
      <c r="E56954" s="1"/>
      <c r="F56954" s="1"/>
      <c r="G56954" s="1"/>
      <c r="J56954" s="2"/>
      <c r="K56954" s="2"/>
    </row>
    <row r="56955" spans="4:11">
      <c r="D56955" s="1"/>
      <c r="E56955" s="1"/>
      <c r="F56955" s="1"/>
      <c r="G56955" s="1"/>
      <c r="J56955" s="2"/>
      <c r="K56955" s="2"/>
    </row>
    <row r="56956" spans="4:11">
      <c r="D56956" s="1"/>
      <c r="E56956" s="1"/>
      <c r="F56956" s="1"/>
      <c r="G56956" s="1"/>
      <c r="J56956" s="2"/>
      <c r="K56956" s="2"/>
    </row>
    <row r="56957" spans="4:11">
      <c r="D56957" s="1"/>
      <c r="E56957" s="1"/>
      <c r="F56957" s="1"/>
      <c r="G56957" s="1"/>
      <c r="J56957" s="2"/>
      <c r="K56957" s="2"/>
    </row>
    <row r="56958" spans="4:11">
      <c r="D56958" s="1"/>
      <c r="E56958" s="1"/>
      <c r="F56958" s="1"/>
      <c r="G56958" s="1"/>
      <c r="J56958" s="2"/>
      <c r="K56958" s="2"/>
    </row>
    <row r="56959" spans="4:11">
      <c r="D56959" s="1"/>
      <c r="E56959" s="1"/>
      <c r="F56959" s="1"/>
      <c r="G56959" s="1"/>
      <c r="J56959" s="2"/>
      <c r="K56959" s="2"/>
    </row>
    <row r="56960" spans="4:11">
      <c r="D56960" s="1"/>
      <c r="E56960" s="1"/>
      <c r="F56960" s="1"/>
      <c r="G56960" s="1"/>
      <c r="J56960" s="2"/>
      <c r="K56960" s="2"/>
    </row>
    <row r="56961" spans="4:11">
      <c r="D56961" s="1"/>
      <c r="E56961" s="1"/>
      <c r="F56961" s="1"/>
      <c r="G56961" s="1"/>
      <c r="J56961" s="2"/>
      <c r="K56961" s="2"/>
    </row>
    <row r="56962" spans="4:11">
      <c r="D56962" s="1"/>
      <c r="E56962" s="1"/>
      <c r="F56962" s="1"/>
      <c r="G56962" s="1"/>
      <c r="J56962" s="2"/>
      <c r="K56962" s="2"/>
    </row>
    <row r="56963" spans="4:11">
      <c r="D56963" s="1"/>
      <c r="E56963" s="1"/>
      <c r="F56963" s="1"/>
      <c r="G56963" s="1"/>
      <c r="J56963" s="2"/>
      <c r="K56963" s="2"/>
    </row>
    <row r="56964" spans="4:11">
      <c r="D56964" s="1"/>
      <c r="E56964" s="1"/>
      <c r="F56964" s="1"/>
      <c r="G56964" s="1"/>
      <c r="J56964" s="2"/>
      <c r="K56964" s="2"/>
    </row>
    <row r="56965" spans="4:11">
      <c r="D56965" s="1"/>
      <c r="E56965" s="1"/>
      <c r="F56965" s="1"/>
      <c r="G56965" s="1"/>
      <c r="J56965" s="2"/>
      <c r="K56965" s="2"/>
    </row>
    <row r="56966" spans="4:11">
      <c r="D56966" s="1"/>
      <c r="E56966" s="1"/>
      <c r="F56966" s="1"/>
      <c r="G56966" s="1"/>
      <c r="J56966" s="2"/>
      <c r="K56966" s="2"/>
    </row>
    <row r="56967" spans="4:11">
      <c r="D56967" s="1"/>
      <c r="E56967" s="1"/>
      <c r="F56967" s="1"/>
      <c r="G56967" s="1"/>
      <c r="J56967" s="2"/>
      <c r="K56967" s="2"/>
    </row>
    <row r="56968" spans="4:11">
      <c r="D56968" s="1"/>
      <c r="E56968" s="1"/>
      <c r="F56968" s="1"/>
      <c r="G56968" s="1"/>
      <c r="J56968" s="2"/>
      <c r="K56968" s="2"/>
    </row>
    <row r="56969" spans="4:11">
      <c r="D56969" s="1"/>
      <c r="E56969" s="1"/>
      <c r="F56969" s="1"/>
      <c r="G56969" s="1"/>
      <c r="J56969" s="2"/>
      <c r="K56969" s="2"/>
    </row>
    <row r="56970" spans="4:11">
      <c r="D56970" s="1"/>
      <c r="E56970" s="1"/>
      <c r="F56970" s="1"/>
      <c r="G56970" s="1"/>
      <c r="J56970" s="2"/>
      <c r="K56970" s="2"/>
    </row>
    <row r="56971" spans="4:11">
      <c r="D56971" s="1"/>
      <c r="E56971" s="1"/>
      <c r="F56971" s="1"/>
      <c r="G56971" s="1"/>
      <c r="J56971" s="2"/>
      <c r="K56971" s="2"/>
    </row>
    <row r="56972" spans="4:11">
      <c r="D56972" s="1"/>
      <c r="E56972" s="1"/>
      <c r="F56972" s="1"/>
      <c r="G56972" s="1"/>
      <c r="J56972" s="2"/>
      <c r="K56972" s="2"/>
    </row>
    <row r="56973" spans="4:11">
      <c r="D56973" s="1"/>
      <c r="E56973" s="1"/>
      <c r="F56973" s="1"/>
      <c r="G56973" s="1"/>
      <c r="J56973" s="2"/>
      <c r="K56973" s="2"/>
    </row>
    <row r="56974" spans="4:11">
      <c r="D56974" s="1"/>
      <c r="E56974" s="1"/>
      <c r="F56974" s="1"/>
      <c r="G56974" s="1"/>
      <c r="J56974" s="2"/>
      <c r="K56974" s="2"/>
    </row>
    <row r="56975" spans="4:11">
      <c r="D56975" s="1"/>
      <c r="E56975" s="1"/>
      <c r="F56975" s="1"/>
      <c r="G56975" s="1"/>
      <c r="J56975" s="2"/>
      <c r="K56975" s="2"/>
    </row>
    <row r="56976" spans="4:11">
      <c r="D56976" s="1"/>
      <c r="E56976" s="1"/>
      <c r="F56976" s="1"/>
      <c r="G56976" s="1"/>
      <c r="J56976" s="2"/>
      <c r="K56976" s="2"/>
    </row>
    <row r="56977" spans="4:11">
      <c r="D56977" s="1"/>
      <c r="E56977" s="1"/>
      <c r="F56977" s="1"/>
      <c r="G56977" s="1"/>
      <c r="J56977" s="2"/>
      <c r="K56977" s="2"/>
    </row>
    <row r="56978" spans="4:11">
      <c r="D56978" s="1"/>
      <c r="E56978" s="1"/>
      <c r="F56978" s="1"/>
      <c r="G56978" s="1"/>
      <c r="J56978" s="2"/>
      <c r="K56978" s="2"/>
    </row>
    <row r="56979" spans="4:11">
      <c r="D56979" s="1"/>
      <c r="E56979" s="1"/>
      <c r="F56979" s="1"/>
      <c r="G56979" s="1"/>
      <c r="J56979" s="2"/>
      <c r="K56979" s="2"/>
    </row>
    <row r="56980" spans="4:11">
      <c r="D56980" s="1"/>
      <c r="E56980" s="1"/>
      <c r="F56980" s="1"/>
      <c r="G56980" s="1"/>
      <c r="J56980" s="2"/>
      <c r="K56980" s="2"/>
    </row>
    <row r="56981" spans="4:11">
      <c r="D56981" s="1"/>
      <c r="E56981" s="1"/>
      <c r="F56981" s="1"/>
      <c r="G56981" s="1"/>
      <c r="J56981" s="2"/>
      <c r="K56981" s="2"/>
    </row>
    <row r="56982" spans="4:11">
      <c r="D56982" s="1"/>
      <c r="E56982" s="1"/>
      <c r="F56982" s="1"/>
      <c r="G56982" s="1"/>
      <c r="J56982" s="2"/>
      <c r="K56982" s="2"/>
    </row>
    <row r="56983" spans="4:11">
      <c r="D56983" s="1"/>
      <c r="E56983" s="1"/>
      <c r="F56983" s="1"/>
      <c r="G56983" s="1"/>
      <c r="J56983" s="2"/>
      <c r="K56983" s="2"/>
    </row>
    <row r="56984" spans="4:11">
      <c r="D56984" s="1"/>
      <c r="E56984" s="1"/>
      <c r="F56984" s="1"/>
      <c r="G56984" s="1"/>
      <c r="J56984" s="2"/>
      <c r="K56984" s="2"/>
    </row>
    <row r="56985" spans="4:11">
      <c r="D56985" s="1"/>
      <c r="E56985" s="1"/>
      <c r="F56985" s="1"/>
      <c r="G56985" s="1"/>
      <c r="J56985" s="2"/>
      <c r="K56985" s="2"/>
    </row>
    <row r="56986" spans="4:11">
      <c r="D56986" s="1"/>
      <c r="E56986" s="1"/>
      <c r="F56986" s="1"/>
      <c r="G56986" s="1"/>
      <c r="J56986" s="2"/>
      <c r="K56986" s="2"/>
    </row>
    <row r="56987" spans="4:11">
      <c r="D56987" s="1"/>
      <c r="E56987" s="1"/>
      <c r="F56987" s="1"/>
      <c r="G56987" s="1"/>
      <c r="J56987" s="2"/>
      <c r="K56987" s="2"/>
    </row>
    <row r="56988" spans="4:11">
      <c r="D56988" s="1"/>
      <c r="E56988" s="1"/>
      <c r="F56988" s="1"/>
      <c r="G56988" s="1"/>
      <c r="J56988" s="2"/>
      <c r="K56988" s="2"/>
    </row>
    <row r="56989" spans="4:11">
      <c r="D56989" s="1"/>
      <c r="E56989" s="1"/>
      <c r="F56989" s="1"/>
      <c r="G56989" s="1"/>
      <c r="J56989" s="2"/>
      <c r="K56989" s="2"/>
    </row>
    <row r="56990" spans="4:11">
      <c r="D56990" s="1"/>
      <c r="E56990" s="1"/>
      <c r="F56990" s="1"/>
      <c r="G56990" s="1"/>
      <c r="J56990" s="2"/>
      <c r="K56990" s="2"/>
    </row>
    <row r="56991" spans="4:11">
      <c r="D56991" s="1"/>
      <c r="E56991" s="1"/>
      <c r="F56991" s="1"/>
      <c r="G56991" s="1"/>
      <c r="J56991" s="2"/>
      <c r="K56991" s="2"/>
    </row>
    <row r="56992" spans="4:11">
      <c r="D56992" s="1"/>
      <c r="E56992" s="1"/>
      <c r="F56992" s="1"/>
      <c r="G56992" s="1"/>
      <c r="J56992" s="2"/>
      <c r="K56992" s="2"/>
    </row>
    <row r="56993" spans="4:11">
      <c r="D56993" s="1"/>
      <c r="E56993" s="1"/>
      <c r="F56993" s="1"/>
      <c r="G56993" s="1"/>
      <c r="J56993" s="2"/>
      <c r="K56993" s="2"/>
    </row>
    <row r="56994" spans="4:11">
      <c r="D56994" s="1"/>
      <c r="E56994" s="1"/>
      <c r="F56994" s="1"/>
      <c r="G56994" s="1"/>
      <c r="J56994" s="2"/>
      <c r="K56994" s="2"/>
    </row>
    <row r="56995" spans="4:11">
      <c r="D56995" s="1"/>
      <c r="E56995" s="1"/>
      <c r="F56995" s="1"/>
      <c r="G56995" s="1"/>
      <c r="J56995" s="2"/>
      <c r="K56995" s="2"/>
    </row>
    <row r="56996" spans="4:11">
      <c r="D56996" s="1"/>
      <c r="E56996" s="1"/>
      <c r="F56996" s="1"/>
      <c r="G56996" s="1"/>
      <c r="J56996" s="2"/>
      <c r="K56996" s="2"/>
    </row>
    <row r="56997" spans="4:11">
      <c r="D56997" s="1"/>
      <c r="E56997" s="1"/>
      <c r="F56997" s="1"/>
      <c r="G56997" s="1"/>
      <c r="J56997" s="2"/>
      <c r="K56997" s="2"/>
    </row>
    <row r="56998" spans="4:11">
      <c r="D56998" s="1"/>
      <c r="E56998" s="1"/>
      <c r="F56998" s="1"/>
      <c r="G56998" s="1"/>
      <c r="J56998" s="2"/>
      <c r="K56998" s="2"/>
    </row>
    <row r="56999" spans="4:11">
      <c r="D56999" s="1"/>
      <c r="E56999" s="1"/>
      <c r="F56999" s="1"/>
      <c r="G56999" s="1"/>
      <c r="J56999" s="2"/>
      <c r="K56999" s="2"/>
    </row>
    <row r="57000" spans="4:11">
      <c r="D57000" s="1"/>
      <c r="E57000" s="1"/>
      <c r="F57000" s="1"/>
      <c r="G57000" s="1"/>
      <c r="J57000" s="2"/>
      <c r="K57000" s="2"/>
    </row>
    <row r="57001" spans="4:11">
      <c r="D57001" s="1"/>
      <c r="E57001" s="1"/>
      <c r="F57001" s="1"/>
      <c r="G57001" s="1"/>
      <c r="J57001" s="2"/>
      <c r="K57001" s="2"/>
    </row>
    <row r="57002" spans="4:11">
      <c r="D57002" s="1"/>
      <c r="E57002" s="1"/>
      <c r="F57002" s="1"/>
      <c r="G57002" s="1"/>
      <c r="J57002" s="2"/>
      <c r="K57002" s="2"/>
    </row>
    <row r="57003" spans="4:11">
      <c r="D57003" s="1"/>
      <c r="E57003" s="1"/>
      <c r="F57003" s="1"/>
      <c r="G57003" s="1"/>
      <c r="J57003" s="2"/>
      <c r="K57003" s="2"/>
    </row>
    <row r="57004" spans="4:11">
      <c r="D57004" s="1"/>
      <c r="E57004" s="1"/>
      <c r="F57004" s="1"/>
      <c r="G57004" s="1"/>
      <c r="J57004" s="2"/>
      <c r="K57004" s="2"/>
    </row>
    <row r="57005" spans="4:11">
      <c r="D57005" s="1"/>
      <c r="E57005" s="1"/>
      <c r="F57005" s="1"/>
      <c r="G57005" s="1"/>
      <c r="J57005" s="2"/>
      <c r="K57005" s="2"/>
    </row>
    <row r="57006" spans="4:11">
      <c r="D57006" s="1"/>
      <c r="E57006" s="1"/>
      <c r="F57006" s="1"/>
      <c r="G57006" s="1"/>
      <c r="J57006" s="2"/>
      <c r="K57006" s="2"/>
    </row>
    <row r="57007" spans="4:11">
      <c r="D57007" s="1"/>
      <c r="E57007" s="1"/>
      <c r="F57007" s="1"/>
      <c r="G57007" s="1"/>
      <c r="J57007" s="2"/>
      <c r="K57007" s="2"/>
    </row>
    <row r="57008" spans="4:11">
      <c r="D57008" s="1"/>
      <c r="E57008" s="1"/>
      <c r="F57008" s="1"/>
      <c r="G57008" s="1"/>
      <c r="J57008" s="2"/>
      <c r="K57008" s="2"/>
    </row>
    <row r="57009" spans="4:11">
      <c r="D57009" s="1"/>
      <c r="E57009" s="1"/>
      <c r="F57009" s="1"/>
      <c r="G57009" s="1"/>
      <c r="J57009" s="2"/>
      <c r="K57009" s="2"/>
    </row>
    <row r="57010" spans="4:11">
      <c r="D57010" s="1"/>
      <c r="E57010" s="1"/>
      <c r="F57010" s="1"/>
      <c r="G57010" s="1"/>
      <c r="J57010" s="2"/>
      <c r="K57010" s="2"/>
    </row>
    <row r="57011" spans="4:11">
      <c r="D57011" s="1"/>
      <c r="E57011" s="1"/>
      <c r="F57011" s="1"/>
      <c r="G57011" s="1"/>
      <c r="J57011" s="2"/>
      <c r="K57011" s="2"/>
    </row>
    <row r="57012" spans="4:11">
      <c r="D57012" s="1"/>
      <c r="E57012" s="1"/>
      <c r="F57012" s="1"/>
      <c r="G57012" s="1"/>
      <c r="J57012" s="2"/>
      <c r="K57012" s="2"/>
    </row>
    <row r="57013" spans="4:11">
      <c r="D57013" s="1"/>
      <c r="E57013" s="1"/>
      <c r="F57013" s="1"/>
      <c r="G57013" s="1"/>
      <c r="J57013" s="2"/>
      <c r="K57013" s="2"/>
    </row>
    <row r="57014" spans="4:11">
      <c r="D57014" s="1"/>
      <c r="E57014" s="1"/>
      <c r="F57014" s="1"/>
      <c r="G57014" s="1"/>
      <c r="J57014" s="2"/>
      <c r="K57014" s="2"/>
    </row>
    <row r="57015" spans="4:11">
      <c r="D57015" s="1"/>
      <c r="E57015" s="1"/>
      <c r="F57015" s="1"/>
      <c r="G57015" s="1"/>
      <c r="J57015" s="2"/>
      <c r="K57015" s="2"/>
    </row>
    <row r="57016" spans="4:11">
      <c r="D57016" s="1"/>
      <c r="E57016" s="1"/>
      <c r="F57016" s="1"/>
      <c r="G57016" s="1"/>
      <c r="J57016" s="2"/>
      <c r="K57016" s="2"/>
    </row>
    <row r="57017" spans="4:11">
      <c r="D57017" s="1"/>
      <c r="E57017" s="1"/>
      <c r="F57017" s="1"/>
      <c r="G57017" s="1"/>
      <c r="J57017" s="2"/>
      <c r="K57017" s="2"/>
    </row>
    <row r="57018" spans="4:11">
      <c r="D57018" s="1"/>
      <c r="E57018" s="1"/>
      <c r="F57018" s="1"/>
      <c r="G57018" s="1"/>
      <c r="J57018" s="2"/>
      <c r="K57018" s="2"/>
    </row>
    <row r="57019" spans="4:11">
      <c r="D57019" s="1"/>
      <c r="E57019" s="1"/>
      <c r="F57019" s="1"/>
      <c r="G57019" s="1"/>
      <c r="J57019" s="2"/>
      <c r="K57019" s="2"/>
    </row>
    <row r="57020" spans="4:11">
      <c r="D57020" s="1"/>
      <c r="E57020" s="1"/>
      <c r="F57020" s="1"/>
      <c r="G57020" s="1"/>
      <c r="J57020" s="2"/>
      <c r="K57020" s="2"/>
    </row>
    <row r="57021" spans="4:11">
      <c r="D57021" s="1"/>
      <c r="E57021" s="1"/>
      <c r="F57021" s="1"/>
      <c r="G57021" s="1"/>
      <c r="J57021" s="2"/>
      <c r="K57021" s="2"/>
    </row>
    <row r="57022" spans="4:11">
      <c r="D57022" s="1"/>
      <c r="E57022" s="1"/>
      <c r="F57022" s="1"/>
      <c r="G57022" s="1"/>
      <c r="J57022" s="2"/>
      <c r="K57022" s="2"/>
    </row>
    <row r="57023" spans="4:11">
      <c r="D57023" s="1"/>
      <c r="E57023" s="1"/>
      <c r="F57023" s="1"/>
      <c r="G57023" s="1"/>
      <c r="J57023" s="2"/>
      <c r="K57023" s="2"/>
    </row>
    <row r="57024" spans="4:11">
      <c r="D57024" s="1"/>
      <c r="E57024" s="1"/>
      <c r="F57024" s="1"/>
      <c r="G57024" s="1"/>
      <c r="J57024" s="2"/>
      <c r="K57024" s="2"/>
    </row>
    <row r="57025" spans="4:11">
      <c r="D57025" s="1"/>
      <c r="E57025" s="1"/>
      <c r="F57025" s="1"/>
      <c r="G57025" s="1"/>
      <c r="J57025" s="2"/>
      <c r="K57025" s="2"/>
    </row>
    <row r="57026" spans="4:11">
      <c r="D57026" s="1"/>
      <c r="E57026" s="1"/>
      <c r="F57026" s="1"/>
      <c r="G57026" s="1"/>
      <c r="J57026" s="2"/>
      <c r="K57026" s="2"/>
    </row>
    <row r="57027" spans="4:11">
      <c r="D57027" s="1"/>
      <c r="E57027" s="1"/>
      <c r="F57027" s="1"/>
      <c r="G57027" s="1"/>
      <c r="J57027" s="2"/>
      <c r="K57027" s="2"/>
    </row>
    <row r="57028" spans="4:11">
      <c r="D57028" s="1"/>
      <c r="E57028" s="1"/>
      <c r="F57028" s="1"/>
      <c r="G57028" s="1"/>
      <c r="J57028" s="2"/>
      <c r="K57028" s="2"/>
    </row>
    <row r="57029" spans="4:11">
      <c r="D57029" s="1"/>
      <c r="E57029" s="1"/>
      <c r="F57029" s="1"/>
      <c r="G57029" s="1"/>
      <c r="J57029" s="2"/>
      <c r="K57029" s="2"/>
    </row>
    <row r="57030" spans="4:11">
      <c r="D57030" s="1"/>
      <c r="E57030" s="1"/>
      <c r="F57030" s="1"/>
      <c r="G57030" s="1"/>
      <c r="J57030" s="2"/>
      <c r="K57030" s="2"/>
    </row>
    <row r="57031" spans="4:11">
      <c r="D57031" s="1"/>
      <c r="E57031" s="1"/>
      <c r="F57031" s="1"/>
      <c r="G57031" s="1"/>
      <c r="J57031" s="2"/>
      <c r="K57031" s="2"/>
    </row>
    <row r="57032" spans="4:11">
      <c r="D57032" s="1"/>
      <c r="E57032" s="1"/>
      <c r="F57032" s="1"/>
      <c r="G57032" s="1"/>
      <c r="J57032" s="2"/>
      <c r="K57032" s="2"/>
    </row>
    <row r="57033" spans="4:11">
      <c r="D57033" s="1"/>
      <c r="E57033" s="1"/>
      <c r="F57033" s="1"/>
      <c r="G57033" s="1"/>
      <c r="J57033" s="2"/>
      <c r="K57033" s="2"/>
    </row>
    <row r="57034" spans="4:11">
      <c r="D57034" s="1"/>
      <c r="E57034" s="1"/>
      <c r="F57034" s="1"/>
      <c r="G57034" s="1"/>
      <c r="J57034" s="2"/>
      <c r="K57034" s="2"/>
    </row>
    <row r="57035" spans="4:11">
      <c r="D57035" s="1"/>
      <c r="E57035" s="1"/>
      <c r="F57035" s="1"/>
      <c r="G57035" s="1"/>
      <c r="J57035" s="2"/>
      <c r="K57035" s="2"/>
    </row>
    <row r="57036" spans="4:11">
      <c r="D57036" s="1"/>
      <c r="E57036" s="1"/>
      <c r="F57036" s="1"/>
      <c r="G57036" s="1"/>
      <c r="J57036" s="2"/>
      <c r="K57036" s="2"/>
    </row>
    <row r="57037" spans="4:11">
      <c r="D57037" s="1"/>
      <c r="E57037" s="1"/>
      <c r="F57037" s="1"/>
      <c r="G57037" s="1"/>
      <c r="J57037" s="2"/>
      <c r="K57037" s="2"/>
    </row>
    <row r="57038" spans="4:11">
      <c r="D57038" s="1"/>
      <c r="E57038" s="1"/>
      <c r="F57038" s="1"/>
      <c r="G57038" s="1"/>
      <c r="J57038" s="2"/>
      <c r="K57038" s="2"/>
    </row>
    <row r="57039" spans="4:11">
      <c r="D57039" s="1"/>
      <c r="E57039" s="1"/>
      <c r="F57039" s="1"/>
      <c r="G57039" s="1"/>
      <c r="J57039" s="2"/>
      <c r="K57039" s="2"/>
    </row>
    <row r="57040" spans="4:11">
      <c r="D57040" s="1"/>
      <c r="E57040" s="1"/>
      <c r="F57040" s="1"/>
      <c r="G57040" s="1"/>
      <c r="J57040" s="2"/>
      <c r="K57040" s="2"/>
    </row>
    <row r="57041" spans="4:11">
      <c r="D57041" s="1"/>
      <c r="E57041" s="1"/>
      <c r="F57041" s="1"/>
      <c r="G57041" s="1"/>
      <c r="J57041" s="2"/>
      <c r="K57041" s="2"/>
    </row>
    <row r="57042" spans="4:11">
      <c r="D57042" s="1"/>
      <c r="E57042" s="1"/>
      <c r="F57042" s="1"/>
      <c r="G57042" s="1"/>
      <c r="J57042" s="2"/>
      <c r="K57042" s="2"/>
    </row>
    <row r="57043" spans="4:11">
      <c r="D57043" s="1"/>
      <c r="E57043" s="1"/>
      <c r="F57043" s="1"/>
      <c r="G57043" s="1"/>
      <c r="J57043" s="2"/>
      <c r="K57043" s="2"/>
    </row>
    <row r="57044" spans="4:11">
      <c r="D57044" s="1"/>
      <c r="E57044" s="1"/>
      <c r="F57044" s="1"/>
      <c r="G57044" s="1"/>
      <c r="J57044" s="2"/>
      <c r="K57044" s="2"/>
    </row>
    <row r="57045" spans="4:11">
      <c r="D57045" s="1"/>
      <c r="E57045" s="1"/>
      <c r="F57045" s="1"/>
      <c r="G57045" s="1"/>
      <c r="J57045" s="2"/>
      <c r="K57045" s="2"/>
    </row>
    <row r="57046" spans="4:11">
      <c r="D57046" s="1"/>
      <c r="E57046" s="1"/>
      <c r="F57046" s="1"/>
      <c r="G57046" s="1"/>
      <c r="J57046" s="2"/>
      <c r="K57046" s="2"/>
    </row>
    <row r="57047" spans="4:11">
      <c r="D57047" s="1"/>
      <c r="E57047" s="1"/>
      <c r="F57047" s="1"/>
      <c r="G57047" s="1"/>
      <c r="J57047" s="2"/>
      <c r="K57047" s="2"/>
    </row>
    <row r="57048" spans="4:11">
      <c r="D57048" s="1"/>
      <c r="E57048" s="1"/>
      <c r="F57048" s="1"/>
      <c r="G57048" s="1"/>
      <c r="J57048" s="2"/>
      <c r="K57048" s="2"/>
    </row>
    <row r="57049" spans="4:11">
      <c r="D57049" s="1"/>
      <c r="E57049" s="1"/>
      <c r="F57049" s="1"/>
      <c r="G57049" s="1"/>
      <c r="J57049" s="2"/>
      <c r="K57049" s="2"/>
    </row>
    <row r="57050" spans="4:11">
      <c r="D57050" s="1"/>
      <c r="E57050" s="1"/>
      <c r="F57050" s="1"/>
      <c r="G57050" s="1"/>
      <c r="J57050" s="2"/>
      <c r="K57050" s="2"/>
    </row>
    <row r="57051" spans="4:11">
      <c r="D57051" s="1"/>
      <c r="E57051" s="1"/>
      <c r="F57051" s="1"/>
      <c r="G57051" s="1"/>
      <c r="J57051" s="2"/>
      <c r="K57051" s="2"/>
    </row>
    <row r="57052" spans="4:11">
      <c r="D57052" s="1"/>
      <c r="E57052" s="1"/>
      <c r="F57052" s="1"/>
      <c r="G57052" s="1"/>
      <c r="J57052" s="2"/>
      <c r="K57052" s="2"/>
    </row>
    <row r="57053" spans="4:11">
      <c r="D57053" s="1"/>
      <c r="E57053" s="1"/>
      <c r="F57053" s="1"/>
      <c r="G57053" s="1"/>
      <c r="J57053" s="2"/>
      <c r="K57053" s="2"/>
    </row>
    <row r="57054" spans="4:11">
      <c r="D57054" s="1"/>
      <c r="E57054" s="1"/>
      <c r="F57054" s="1"/>
      <c r="G57054" s="1"/>
      <c r="J57054" s="2"/>
      <c r="K57054" s="2"/>
    </row>
    <row r="57055" spans="4:11">
      <c r="D57055" s="1"/>
      <c r="E57055" s="1"/>
      <c r="F57055" s="1"/>
      <c r="G57055" s="1"/>
      <c r="J57055" s="2"/>
      <c r="K57055" s="2"/>
    </row>
    <row r="57056" spans="4:11">
      <c r="D57056" s="1"/>
      <c r="E57056" s="1"/>
      <c r="F57056" s="1"/>
      <c r="G57056" s="1"/>
      <c r="J57056" s="2"/>
      <c r="K57056" s="2"/>
    </row>
    <row r="57057" spans="4:11">
      <c r="D57057" s="1"/>
      <c r="E57057" s="1"/>
      <c r="F57057" s="1"/>
      <c r="G57057" s="1"/>
      <c r="J57057" s="2"/>
      <c r="K57057" s="2"/>
    </row>
    <row r="57058" spans="4:11">
      <c r="D57058" s="1"/>
      <c r="E57058" s="1"/>
      <c r="F57058" s="1"/>
      <c r="G57058" s="1"/>
      <c r="J57058" s="2"/>
      <c r="K57058" s="2"/>
    </row>
    <row r="57059" spans="4:11">
      <c r="D57059" s="1"/>
      <c r="E57059" s="1"/>
      <c r="F57059" s="1"/>
      <c r="G57059" s="1"/>
      <c r="J57059" s="2"/>
      <c r="K57059" s="2"/>
    </row>
    <row r="57060" spans="4:11">
      <c r="D57060" s="1"/>
      <c r="E57060" s="1"/>
      <c r="F57060" s="1"/>
      <c r="G57060" s="1"/>
      <c r="J57060" s="2"/>
      <c r="K57060" s="2"/>
    </row>
    <row r="57061" spans="4:11">
      <c r="D57061" s="1"/>
      <c r="E57061" s="1"/>
      <c r="F57061" s="1"/>
      <c r="G57061" s="1"/>
      <c r="J57061" s="2"/>
      <c r="K57061" s="2"/>
    </row>
    <row r="57062" spans="4:11">
      <c r="D57062" s="1"/>
      <c r="E57062" s="1"/>
      <c r="F57062" s="1"/>
      <c r="G57062" s="1"/>
      <c r="J57062" s="2"/>
      <c r="K57062" s="2"/>
    </row>
    <row r="57063" spans="4:11">
      <c r="D57063" s="1"/>
      <c r="E57063" s="1"/>
      <c r="F57063" s="1"/>
      <c r="G57063" s="1"/>
      <c r="J57063" s="2"/>
      <c r="K57063" s="2"/>
    </row>
    <row r="57064" spans="4:11">
      <c r="D57064" s="1"/>
      <c r="E57064" s="1"/>
      <c r="F57064" s="1"/>
      <c r="G57064" s="1"/>
      <c r="J57064" s="2"/>
      <c r="K57064" s="2"/>
    </row>
    <row r="57065" spans="4:11">
      <c r="D57065" s="1"/>
      <c r="E57065" s="1"/>
      <c r="F57065" s="1"/>
      <c r="G57065" s="1"/>
      <c r="J57065" s="2"/>
      <c r="K57065" s="2"/>
    </row>
    <row r="57066" spans="4:11">
      <c r="D57066" s="1"/>
      <c r="E57066" s="1"/>
      <c r="F57066" s="1"/>
      <c r="G57066" s="1"/>
      <c r="J57066" s="2"/>
      <c r="K57066" s="2"/>
    </row>
    <row r="57067" spans="4:11">
      <c r="D57067" s="1"/>
      <c r="E57067" s="1"/>
      <c r="F57067" s="1"/>
      <c r="G57067" s="1"/>
      <c r="J57067" s="2"/>
      <c r="K57067" s="2"/>
    </row>
    <row r="57068" spans="4:11">
      <c r="D57068" s="1"/>
      <c r="E57068" s="1"/>
      <c r="F57068" s="1"/>
      <c r="G57068" s="1"/>
      <c r="J57068" s="2"/>
      <c r="K57068" s="2"/>
    </row>
    <row r="57069" spans="4:11">
      <c r="D57069" s="1"/>
      <c r="E57069" s="1"/>
      <c r="F57069" s="1"/>
      <c r="G57069" s="1"/>
      <c r="J57069" s="2"/>
      <c r="K57069" s="2"/>
    </row>
    <row r="57070" spans="4:11">
      <c r="D57070" s="1"/>
      <c r="E57070" s="1"/>
      <c r="F57070" s="1"/>
      <c r="G57070" s="1"/>
      <c r="J57070" s="2"/>
      <c r="K57070" s="2"/>
    </row>
    <row r="57071" spans="4:11">
      <c r="D57071" s="1"/>
      <c r="E57071" s="1"/>
      <c r="F57071" s="1"/>
      <c r="G57071" s="1"/>
      <c r="J57071" s="2"/>
      <c r="K57071" s="2"/>
    </row>
    <row r="57072" spans="4:11">
      <c r="D57072" s="1"/>
      <c r="E57072" s="1"/>
      <c r="F57072" s="1"/>
      <c r="G57072" s="1"/>
      <c r="J57072" s="2"/>
      <c r="K57072" s="2"/>
    </row>
    <row r="57073" spans="4:11">
      <c r="D57073" s="1"/>
      <c r="E57073" s="1"/>
      <c r="F57073" s="1"/>
      <c r="G57073" s="1"/>
      <c r="J57073" s="2"/>
      <c r="K57073" s="2"/>
    </row>
    <row r="57074" spans="4:11">
      <c r="D57074" s="1"/>
      <c r="E57074" s="1"/>
      <c r="F57074" s="1"/>
      <c r="G57074" s="1"/>
      <c r="J57074" s="2"/>
      <c r="K57074" s="2"/>
    </row>
    <row r="57075" spans="4:11">
      <c r="D57075" s="1"/>
      <c r="E57075" s="1"/>
      <c r="F57075" s="1"/>
      <c r="G57075" s="1"/>
      <c r="J57075" s="2"/>
      <c r="K57075" s="2"/>
    </row>
    <row r="57076" spans="4:11">
      <c r="D57076" s="1"/>
      <c r="E57076" s="1"/>
      <c r="F57076" s="1"/>
      <c r="G57076" s="1"/>
      <c r="J57076" s="2"/>
      <c r="K57076" s="2"/>
    </row>
    <row r="57077" spans="4:11">
      <c r="D57077" s="1"/>
      <c r="E57077" s="1"/>
      <c r="F57077" s="1"/>
      <c r="G57077" s="1"/>
      <c r="J57077" s="2"/>
      <c r="K57077" s="2"/>
    </row>
    <row r="57078" spans="4:11">
      <c r="D57078" s="1"/>
      <c r="E57078" s="1"/>
      <c r="F57078" s="1"/>
      <c r="G57078" s="1"/>
      <c r="J57078" s="2"/>
      <c r="K57078" s="2"/>
    </row>
    <row r="57079" spans="4:11">
      <c r="D57079" s="1"/>
      <c r="E57079" s="1"/>
      <c r="F57079" s="1"/>
      <c r="G57079" s="1"/>
      <c r="J57079" s="2"/>
      <c r="K57079" s="2"/>
    </row>
    <row r="57080" spans="4:11">
      <c r="D57080" s="1"/>
      <c r="E57080" s="1"/>
      <c r="F57080" s="1"/>
      <c r="G57080" s="1"/>
      <c r="J57080" s="2"/>
      <c r="K57080" s="2"/>
    </row>
    <row r="57081" spans="4:11">
      <c r="D57081" s="1"/>
      <c r="E57081" s="1"/>
      <c r="F57081" s="1"/>
      <c r="G57081" s="1"/>
      <c r="J57081" s="2"/>
      <c r="K57081" s="2"/>
    </row>
    <row r="57082" spans="4:11">
      <c r="D57082" s="1"/>
      <c r="E57082" s="1"/>
      <c r="F57082" s="1"/>
      <c r="G57082" s="1"/>
      <c r="J57082" s="2"/>
      <c r="K57082" s="2"/>
    </row>
    <row r="57083" spans="4:11">
      <c r="D57083" s="1"/>
      <c r="E57083" s="1"/>
      <c r="F57083" s="1"/>
      <c r="G57083" s="1"/>
      <c r="J57083" s="2"/>
      <c r="K57083" s="2"/>
    </row>
    <row r="57084" spans="4:11">
      <c r="D57084" s="1"/>
      <c r="E57084" s="1"/>
      <c r="F57084" s="1"/>
      <c r="G57084" s="1"/>
      <c r="J57084" s="2"/>
      <c r="K57084" s="2"/>
    </row>
    <row r="57085" spans="4:11">
      <c r="D57085" s="1"/>
      <c r="E57085" s="1"/>
      <c r="F57085" s="1"/>
      <c r="G57085" s="1"/>
      <c r="J57085" s="2"/>
      <c r="K57085" s="2"/>
    </row>
    <row r="57086" spans="4:11">
      <c r="D57086" s="1"/>
      <c r="E57086" s="1"/>
      <c r="F57086" s="1"/>
      <c r="G57086" s="1"/>
      <c r="J57086" s="2"/>
      <c r="K57086" s="2"/>
    </row>
    <row r="57087" spans="4:11">
      <c r="D57087" s="1"/>
      <c r="E57087" s="1"/>
      <c r="F57087" s="1"/>
      <c r="G57087" s="1"/>
      <c r="J57087" s="2"/>
      <c r="K57087" s="2"/>
    </row>
    <row r="57088" spans="4:11">
      <c r="D57088" s="1"/>
      <c r="E57088" s="1"/>
      <c r="F57088" s="1"/>
      <c r="G57088" s="1"/>
      <c r="J57088" s="2"/>
      <c r="K57088" s="2"/>
    </row>
    <row r="57089" spans="4:11">
      <c r="D57089" s="1"/>
      <c r="E57089" s="1"/>
      <c r="F57089" s="1"/>
      <c r="G57089" s="1"/>
      <c r="J57089" s="2"/>
      <c r="K57089" s="2"/>
    </row>
    <row r="57090" spans="4:11">
      <c r="D57090" s="1"/>
      <c r="E57090" s="1"/>
      <c r="F57090" s="1"/>
      <c r="G57090" s="1"/>
      <c r="J57090" s="2"/>
      <c r="K57090" s="2"/>
    </row>
    <row r="57091" spans="4:11">
      <c r="D57091" s="1"/>
      <c r="E57091" s="1"/>
      <c r="F57091" s="1"/>
      <c r="G57091" s="1"/>
      <c r="J57091" s="2"/>
      <c r="K57091" s="2"/>
    </row>
    <row r="57092" spans="4:11">
      <c r="D57092" s="1"/>
      <c r="E57092" s="1"/>
      <c r="F57092" s="1"/>
      <c r="G57092" s="1"/>
      <c r="J57092" s="2"/>
      <c r="K57092" s="2"/>
    </row>
    <row r="57093" spans="4:11">
      <c r="D57093" s="1"/>
      <c r="E57093" s="1"/>
      <c r="F57093" s="1"/>
      <c r="G57093" s="1"/>
      <c r="J57093" s="2"/>
      <c r="K57093" s="2"/>
    </row>
    <row r="57094" spans="4:11">
      <c r="D57094" s="1"/>
      <c r="E57094" s="1"/>
      <c r="F57094" s="1"/>
      <c r="G57094" s="1"/>
      <c r="J57094" s="2"/>
      <c r="K57094" s="2"/>
    </row>
    <row r="57095" spans="4:11">
      <c r="D57095" s="1"/>
      <c r="E57095" s="1"/>
      <c r="F57095" s="1"/>
      <c r="G57095" s="1"/>
      <c r="J57095" s="2"/>
      <c r="K57095" s="2"/>
    </row>
    <row r="57096" spans="4:11">
      <c r="D57096" s="1"/>
      <c r="E57096" s="1"/>
      <c r="F57096" s="1"/>
      <c r="G57096" s="1"/>
      <c r="J57096" s="2"/>
      <c r="K57096" s="2"/>
    </row>
    <row r="57097" spans="4:11">
      <c r="D57097" s="1"/>
      <c r="E57097" s="1"/>
      <c r="F57097" s="1"/>
      <c r="G57097" s="1"/>
      <c r="J57097" s="2"/>
      <c r="K57097" s="2"/>
    </row>
    <row r="57098" spans="4:11">
      <c r="D57098" s="1"/>
      <c r="E57098" s="1"/>
      <c r="F57098" s="1"/>
      <c r="G57098" s="1"/>
      <c r="J57098" s="2"/>
      <c r="K57098" s="2"/>
    </row>
    <row r="57099" spans="4:11">
      <c r="D57099" s="1"/>
      <c r="E57099" s="1"/>
      <c r="F57099" s="1"/>
      <c r="G57099" s="1"/>
      <c r="J57099" s="2"/>
      <c r="K57099" s="2"/>
    </row>
    <row r="57100" spans="4:11">
      <c r="D57100" s="1"/>
      <c r="E57100" s="1"/>
      <c r="F57100" s="1"/>
      <c r="G57100" s="1"/>
      <c r="J57100" s="2"/>
      <c r="K57100" s="2"/>
    </row>
    <row r="57101" spans="4:11">
      <c r="D57101" s="1"/>
      <c r="E57101" s="1"/>
      <c r="F57101" s="1"/>
      <c r="G57101" s="1"/>
      <c r="J57101" s="2"/>
      <c r="K57101" s="2"/>
    </row>
    <row r="57102" spans="4:11">
      <c r="D57102" s="1"/>
      <c r="E57102" s="1"/>
      <c r="F57102" s="1"/>
      <c r="G57102" s="1"/>
      <c r="J57102" s="2"/>
      <c r="K57102" s="2"/>
    </row>
    <row r="57103" spans="4:11">
      <c r="D57103" s="1"/>
      <c r="E57103" s="1"/>
      <c r="F57103" s="1"/>
      <c r="G57103" s="1"/>
      <c r="J57103" s="2"/>
      <c r="K57103" s="2"/>
    </row>
    <row r="57104" spans="4:11">
      <c r="D57104" s="1"/>
      <c r="E57104" s="1"/>
      <c r="F57104" s="1"/>
      <c r="G57104" s="1"/>
      <c r="J57104" s="2"/>
      <c r="K57104" s="2"/>
    </row>
    <row r="57105" spans="4:11">
      <c r="D57105" s="1"/>
      <c r="E57105" s="1"/>
      <c r="F57105" s="1"/>
      <c r="G57105" s="1"/>
      <c r="J57105" s="2"/>
      <c r="K57105" s="2"/>
    </row>
    <row r="57106" spans="4:11">
      <c r="D57106" s="1"/>
      <c r="E57106" s="1"/>
      <c r="F57106" s="1"/>
      <c r="G57106" s="1"/>
      <c r="J57106" s="2"/>
      <c r="K57106" s="2"/>
    </row>
    <row r="57107" spans="4:11">
      <c r="D57107" s="1"/>
      <c r="E57107" s="1"/>
      <c r="F57107" s="1"/>
      <c r="G57107" s="1"/>
      <c r="J57107" s="2"/>
      <c r="K57107" s="2"/>
    </row>
    <row r="57108" spans="4:11">
      <c r="D57108" s="1"/>
      <c r="E57108" s="1"/>
      <c r="F57108" s="1"/>
      <c r="G57108" s="1"/>
      <c r="J57108" s="2"/>
      <c r="K57108" s="2"/>
    </row>
    <row r="57109" spans="4:11">
      <c r="D57109" s="1"/>
      <c r="E57109" s="1"/>
      <c r="F57109" s="1"/>
      <c r="G57109" s="1"/>
      <c r="J57109" s="2"/>
      <c r="K57109" s="2"/>
    </row>
    <row r="57110" spans="4:11">
      <c r="D57110" s="1"/>
      <c r="E57110" s="1"/>
      <c r="F57110" s="1"/>
      <c r="G57110" s="1"/>
      <c r="J57110" s="2"/>
      <c r="K57110" s="2"/>
    </row>
    <row r="57111" spans="4:11">
      <c r="D57111" s="1"/>
      <c r="E57111" s="1"/>
      <c r="F57111" s="1"/>
      <c r="G57111" s="1"/>
      <c r="J57111" s="2"/>
      <c r="K57111" s="2"/>
    </row>
    <row r="57112" spans="4:11">
      <c r="D57112" s="1"/>
      <c r="E57112" s="1"/>
      <c r="F57112" s="1"/>
      <c r="G57112" s="1"/>
      <c r="J57112" s="2"/>
      <c r="K57112" s="2"/>
    </row>
    <row r="57113" spans="4:11">
      <c r="D57113" s="1"/>
      <c r="E57113" s="1"/>
      <c r="F57113" s="1"/>
      <c r="G57113" s="1"/>
      <c r="J57113" s="2"/>
      <c r="K57113" s="2"/>
    </row>
    <row r="57114" spans="4:11">
      <c r="D57114" s="1"/>
      <c r="E57114" s="1"/>
      <c r="F57114" s="1"/>
      <c r="G57114" s="1"/>
      <c r="J57114" s="2"/>
      <c r="K57114" s="2"/>
    </row>
    <row r="57115" spans="4:11">
      <c r="D57115" s="1"/>
      <c r="E57115" s="1"/>
      <c r="F57115" s="1"/>
      <c r="G57115" s="1"/>
      <c r="J57115" s="2"/>
      <c r="K57115" s="2"/>
    </row>
    <row r="57116" spans="4:11">
      <c r="D57116" s="1"/>
      <c r="E57116" s="1"/>
      <c r="F57116" s="1"/>
      <c r="G57116" s="1"/>
      <c r="J57116" s="2"/>
      <c r="K57116" s="2"/>
    </row>
    <row r="57117" spans="4:11">
      <c r="D57117" s="1"/>
      <c r="E57117" s="1"/>
      <c r="F57117" s="1"/>
      <c r="G57117" s="1"/>
      <c r="J57117" s="2"/>
      <c r="K57117" s="2"/>
    </row>
    <row r="57118" spans="4:11">
      <c r="D57118" s="1"/>
      <c r="E57118" s="1"/>
      <c r="F57118" s="1"/>
      <c r="G57118" s="1"/>
      <c r="J57118" s="2"/>
      <c r="K57118" s="2"/>
    </row>
    <row r="57119" spans="4:11">
      <c r="D57119" s="1"/>
      <c r="E57119" s="1"/>
      <c r="F57119" s="1"/>
      <c r="G57119" s="1"/>
      <c r="J57119" s="2"/>
      <c r="K57119" s="2"/>
    </row>
    <row r="57120" spans="4:11">
      <c r="D57120" s="1"/>
      <c r="E57120" s="1"/>
      <c r="F57120" s="1"/>
      <c r="G57120" s="1"/>
      <c r="J57120" s="2"/>
      <c r="K57120" s="2"/>
    </row>
    <row r="57121" spans="4:11">
      <c r="D57121" s="1"/>
      <c r="E57121" s="1"/>
      <c r="F57121" s="1"/>
      <c r="G57121" s="1"/>
      <c r="J57121" s="2"/>
      <c r="K57121" s="2"/>
    </row>
    <row r="57122" spans="4:11">
      <c r="D57122" s="1"/>
      <c r="E57122" s="1"/>
      <c r="F57122" s="1"/>
      <c r="G57122" s="1"/>
      <c r="J57122" s="2"/>
      <c r="K57122" s="2"/>
    </row>
    <row r="57123" spans="4:11">
      <c r="D57123" s="1"/>
      <c r="E57123" s="1"/>
      <c r="F57123" s="1"/>
      <c r="G57123" s="1"/>
      <c r="J57123" s="2"/>
      <c r="K57123" s="2"/>
    </row>
    <row r="57124" spans="4:11">
      <c r="D57124" s="1"/>
      <c r="E57124" s="1"/>
      <c r="F57124" s="1"/>
      <c r="G57124" s="1"/>
      <c r="J57124" s="2"/>
      <c r="K57124" s="2"/>
    </row>
    <row r="57125" spans="4:11">
      <c r="D57125" s="1"/>
      <c r="E57125" s="1"/>
      <c r="F57125" s="1"/>
      <c r="G57125" s="1"/>
      <c r="J57125" s="2"/>
      <c r="K57125" s="2"/>
    </row>
    <row r="57126" spans="4:11">
      <c r="D57126" s="1"/>
      <c r="E57126" s="1"/>
      <c r="F57126" s="1"/>
      <c r="G57126" s="1"/>
      <c r="J57126" s="2"/>
      <c r="K57126" s="2"/>
    </row>
    <row r="57127" spans="4:11">
      <c r="D57127" s="1"/>
      <c r="E57127" s="1"/>
      <c r="F57127" s="1"/>
      <c r="G57127" s="1"/>
      <c r="J57127" s="2"/>
      <c r="K57127" s="2"/>
    </row>
    <row r="57128" spans="4:11">
      <c r="D57128" s="1"/>
      <c r="E57128" s="1"/>
      <c r="F57128" s="1"/>
      <c r="G57128" s="1"/>
      <c r="J57128" s="2"/>
      <c r="K57128" s="2"/>
    </row>
    <row r="57129" spans="4:11">
      <c r="D57129" s="1"/>
      <c r="E57129" s="1"/>
      <c r="F57129" s="1"/>
      <c r="G57129" s="1"/>
      <c r="J57129" s="2"/>
      <c r="K57129" s="2"/>
    </row>
    <row r="57130" spans="4:11">
      <c r="D57130" s="1"/>
      <c r="E57130" s="1"/>
      <c r="F57130" s="1"/>
      <c r="G57130" s="1"/>
      <c r="J57130" s="2"/>
      <c r="K57130" s="2"/>
    </row>
    <row r="57131" spans="4:11">
      <c r="D57131" s="1"/>
      <c r="E57131" s="1"/>
      <c r="F57131" s="1"/>
      <c r="G57131" s="1"/>
      <c r="J57131" s="2"/>
      <c r="K57131" s="2"/>
    </row>
    <row r="57132" spans="4:11">
      <c r="D57132" s="1"/>
      <c r="E57132" s="1"/>
      <c r="F57132" s="1"/>
      <c r="G57132" s="1"/>
      <c r="J57132" s="2"/>
      <c r="K57132" s="2"/>
    </row>
    <row r="57133" spans="4:11">
      <c r="D57133" s="1"/>
      <c r="E57133" s="1"/>
      <c r="F57133" s="1"/>
      <c r="G57133" s="1"/>
      <c r="J57133" s="2"/>
      <c r="K57133" s="2"/>
    </row>
    <row r="57134" spans="4:11">
      <c r="D57134" s="1"/>
      <c r="E57134" s="1"/>
      <c r="F57134" s="1"/>
      <c r="G57134" s="1"/>
      <c r="J57134" s="2"/>
      <c r="K57134" s="2"/>
    </row>
    <row r="57135" spans="4:11">
      <c r="D57135" s="1"/>
      <c r="E57135" s="1"/>
      <c r="F57135" s="1"/>
      <c r="G57135" s="1"/>
      <c r="J57135" s="2"/>
      <c r="K57135" s="2"/>
    </row>
    <row r="57136" spans="4:11">
      <c r="D57136" s="1"/>
      <c r="E57136" s="1"/>
      <c r="F57136" s="1"/>
      <c r="G57136" s="1"/>
      <c r="J57136" s="2"/>
      <c r="K57136" s="2"/>
    </row>
    <row r="57137" spans="4:11">
      <c r="D57137" s="1"/>
      <c r="E57137" s="1"/>
      <c r="F57137" s="1"/>
      <c r="G57137" s="1"/>
      <c r="J57137" s="2"/>
      <c r="K57137" s="2"/>
    </row>
    <row r="57138" spans="4:11">
      <c r="D57138" s="1"/>
      <c r="E57138" s="1"/>
      <c r="F57138" s="1"/>
      <c r="G57138" s="1"/>
      <c r="J57138" s="2"/>
      <c r="K57138" s="2"/>
    </row>
    <row r="57139" spans="4:11">
      <c r="D57139" s="1"/>
      <c r="E57139" s="1"/>
      <c r="F57139" s="1"/>
      <c r="G57139" s="1"/>
      <c r="J57139" s="2"/>
      <c r="K57139" s="2"/>
    </row>
    <row r="57140" spans="4:11">
      <c r="D57140" s="1"/>
      <c r="E57140" s="1"/>
      <c r="F57140" s="1"/>
      <c r="G57140" s="1"/>
      <c r="J57140" s="2"/>
      <c r="K57140" s="2"/>
    </row>
    <row r="57141" spans="4:11">
      <c r="D57141" s="1"/>
      <c r="E57141" s="1"/>
      <c r="F57141" s="1"/>
      <c r="G57141" s="1"/>
      <c r="J57141" s="2"/>
      <c r="K57141" s="2"/>
    </row>
    <row r="57142" spans="4:11">
      <c r="D57142" s="1"/>
      <c r="E57142" s="1"/>
      <c r="F57142" s="1"/>
      <c r="G57142" s="1"/>
      <c r="J57142" s="2"/>
      <c r="K57142" s="2"/>
    </row>
    <row r="57143" spans="4:11">
      <c r="D57143" s="1"/>
      <c r="E57143" s="1"/>
      <c r="F57143" s="1"/>
      <c r="G57143" s="1"/>
      <c r="J57143" s="2"/>
      <c r="K57143" s="2"/>
    </row>
    <row r="57144" spans="4:11">
      <c r="D57144" s="1"/>
      <c r="E57144" s="1"/>
      <c r="F57144" s="1"/>
      <c r="G57144" s="1"/>
      <c r="J57144" s="2"/>
      <c r="K57144" s="2"/>
    </row>
    <row r="57145" spans="4:11">
      <c r="D57145" s="1"/>
      <c r="E57145" s="1"/>
      <c r="F57145" s="1"/>
      <c r="G57145" s="1"/>
      <c r="J57145" s="2"/>
      <c r="K57145" s="2"/>
    </row>
    <row r="57146" spans="4:11">
      <c r="D57146" s="1"/>
      <c r="E57146" s="1"/>
      <c r="F57146" s="1"/>
      <c r="G57146" s="1"/>
      <c r="J57146" s="2"/>
      <c r="K57146" s="2"/>
    </row>
    <row r="57147" spans="4:11">
      <c r="D57147" s="1"/>
      <c r="E57147" s="1"/>
      <c r="F57147" s="1"/>
      <c r="G57147" s="1"/>
      <c r="J57147" s="2"/>
      <c r="K57147" s="2"/>
    </row>
    <row r="57148" spans="4:11">
      <c r="D57148" s="1"/>
      <c r="E57148" s="1"/>
      <c r="F57148" s="1"/>
      <c r="G57148" s="1"/>
      <c r="J57148" s="2"/>
      <c r="K57148" s="2"/>
    </row>
    <row r="57149" spans="4:11">
      <c r="D57149" s="1"/>
      <c r="E57149" s="1"/>
      <c r="F57149" s="1"/>
      <c r="G57149" s="1"/>
      <c r="J57149" s="2"/>
      <c r="K57149" s="2"/>
    </row>
    <row r="57150" spans="4:11">
      <c r="D57150" s="1"/>
      <c r="E57150" s="1"/>
      <c r="F57150" s="1"/>
      <c r="G57150" s="1"/>
      <c r="J57150" s="2"/>
      <c r="K57150" s="2"/>
    </row>
    <row r="57151" spans="4:11">
      <c r="D57151" s="1"/>
      <c r="E57151" s="1"/>
      <c r="F57151" s="1"/>
      <c r="G57151" s="1"/>
      <c r="J57151" s="2"/>
      <c r="K57151" s="2"/>
    </row>
    <row r="57152" spans="4:11">
      <c r="D57152" s="1"/>
      <c r="E57152" s="1"/>
      <c r="F57152" s="1"/>
      <c r="G57152" s="1"/>
      <c r="J57152" s="2"/>
      <c r="K57152" s="2"/>
    </row>
    <row r="57153" spans="4:11">
      <c r="D57153" s="1"/>
      <c r="E57153" s="1"/>
      <c r="F57153" s="1"/>
      <c r="G57153" s="1"/>
      <c r="J57153" s="2"/>
      <c r="K57153" s="2"/>
    </row>
    <row r="57154" spans="4:11">
      <c r="D57154" s="1"/>
      <c r="E57154" s="1"/>
      <c r="F57154" s="1"/>
      <c r="G57154" s="1"/>
      <c r="J57154" s="2"/>
      <c r="K57154" s="2"/>
    </row>
    <row r="57155" spans="4:11">
      <c r="D57155" s="1"/>
      <c r="E57155" s="1"/>
      <c r="F57155" s="1"/>
      <c r="G57155" s="1"/>
      <c r="J57155" s="2"/>
      <c r="K57155" s="2"/>
    </row>
    <row r="57156" spans="4:11">
      <c r="D57156" s="1"/>
      <c r="E57156" s="1"/>
      <c r="F57156" s="1"/>
      <c r="G57156" s="1"/>
      <c r="J57156" s="2"/>
      <c r="K57156" s="2"/>
    </row>
    <row r="57157" spans="4:11">
      <c r="D57157" s="1"/>
      <c r="E57157" s="1"/>
      <c r="F57157" s="1"/>
      <c r="G57157" s="1"/>
      <c r="J57157" s="2"/>
      <c r="K57157" s="2"/>
    </row>
    <row r="57158" spans="4:11">
      <c r="D57158" s="1"/>
      <c r="E57158" s="1"/>
      <c r="F57158" s="1"/>
      <c r="G57158" s="1"/>
      <c r="J57158" s="2"/>
      <c r="K57158" s="2"/>
    </row>
    <row r="57159" spans="4:11">
      <c r="D57159" s="1"/>
      <c r="E57159" s="1"/>
      <c r="F57159" s="1"/>
      <c r="G57159" s="1"/>
      <c r="J57159" s="2"/>
      <c r="K57159" s="2"/>
    </row>
    <row r="57160" spans="4:11">
      <c r="D57160" s="1"/>
      <c r="E57160" s="1"/>
      <c r="F57160" s="1"/>
      <c r="G57160" s="1"/>
      <c r="J57160" s="2"/>
      <c r="K57160" s="2"/>
    </row>
    <row r="57161" spans="4:11">
      <c r="D57161" s="1"/>
      <c r="E57161" s="1"/>
      <c r="F57161" s="1"/>
      <c r="G57161" s="1"/>
      <c r="J57161" s="2"/>
      <c r="K57161" s="2"/>
    </row>
    <row r="57162" spans="4:11">
      <c r="D57162" s="1"/>
      <c r="E57162" s="1"/>
      <c r="F57162" s="1"/>
      <c r="G57162" s="1"/>
      <c r="J57162" s="2"/>
      <c r="K57162" s="2"/>
    </row>
    <row r="57163" spans="4:11">
      <c r="D57163" s="1"/>
      <c r="E57163" s="1"/>
      <c r="F57163" s="1"/>
      <c r="G57163" s="1"/>
      <c r="J57163" s="2"/>
      <c r="K57163" s="2"/>
    </row>
    <row r="57164" spans="4:11">
      <c r="D57164" s="1"/>
      <c r="E57164" s="1"/>
      <c r="F57164" s="1"/>
      <c r="G57164" s="1"/>
      <c r="J57164" s="2"/>
      <c r="K57164" s="2"/>
    </row>
    <row r="57165" spans="4:11">
      <c r="D57165" s="1"/>
      <c r="E57165" s="1"/>
      <c r="F57165" s="1"/>
      <c r="G57165" s="1"/>
      <c r="J57165" s="2"/>
      <c r="K57165" s="2"/>
    </row>
    <row r="57166" spans="4:11">
      <c r="D57166" s="1"/>
      <c r="E57166" s="1"/>
      <c r="F57166" s="1"/>
      <c r="G57166" s="1"/>
      <c r="J57166" s="2"/>
      <c r="K57166" s="2"/>
    </row>
    <row r="57167" spans="4:11">
      <c r="D57167" s="1"/>
      <c r="E57167" s="1"/>
      <c r="F57167" s="1"/>
      <c r="G57167" s="1"/>
      <c r="J57167" s="2"/>
      <c r="K57167" s="2"/>
    </row>
    <row r="57168" spans="4:11">
      <c r="D57168" s="1"/>
      <c r="E57168" s="1"/>
      <c r="F57168" s="1"/>
      <c r="G57168" s="1"/>
      <c r="J57168" s="2"/>
      <c r="K57168" s="2"/>
    </row>
    <row r="57169" spans="4:11">
      <c r="D57169" s="1"/>
      <c r="E57169" s="1"/>
      <c r="F57169" s="1"/>
      <c r="G57169" s="1"/>
      <c r="J57169" s="2"/>
      <c r="K57169" s="2"/>
    </row>
    <row r="57170" spans="4:11">
      <c r="D57170" s="1"/>
      <c r="E57170" s="1"/>
      <c r="F57170" s="1"/>
      <c r="G57170" s="1"/>
      <c r="J57170" s="2"/>
      <c r="K57170" s="2"/>
    </row>
    <row r="57171" spans="4:11">
      <c r="D57171" s="1"/>
      <c r="E57171" s="1"/>
      <c r="F57171" s="1"/>
      <c r="G57171" s="1"/>
      <c r="J57171" s="2"/>
      <c r="K57171" s="2"/>
    </row>
    <row r="57172" spans="4:11">
      <c r="D57172" s="1"/>
      <c r="E57172" s="1"/>
      <c r="F57172" s="1"/>
      <c r="G57172" s="1"/>
      <c r="J57172" s="2"/>
      <c r="K57172" s="2"/>
    </row>
    <row r="57173" spans="4:11">
      <c r="D57173" s="1"/>
      <c r="E57173" s="1"/>
      <c r="F57173" s="1"/>
      <c r="G57173" s="1"/>
      <c r="J57173" s="2"/>
      <c r="K57173" s="2"/>
    </row>
    <row r="57174" spans="4:11">
      <c r="D57174" s="1"/>
      <c r="E57174" s="1"/>
      <c r="F57174" s="1"/>
      <c r="G57174" s="1"/>
      <c r="J57174" s="2"/>
      <c r="K57174" s="2"/>
    </row>
    <row r="57175" spans="4:11">
      <c r="D57175" s="1"/>
      <c r="E57175" s="1"/>
      <c r="F57175" s="1"/>
      <c r="G57175" s="1"/>
      <c r="J57175" s="2"/>
      <c r="K57175" s="2"/>
    </row>
    <row r="57176" spans="4:11">
      <c r="D57176" s="1"/>
      <c r="E57176" s="1"/>
      <c r="F57176" s="1"/>
      <c r="G57176" s="1"/>
      <c r="J57176" s="2"/>
      <c r="K57176" s="2"/>
    </row>
    <row r="57177" spans="4:11">
      <c r="D57177" s="1"/>
      <c r="E57177" s="1"/>
      <c r="F57177" s="1"/>
      <c r="G57177" s="1"/>
      <c r="J57177" s="2"/>
      <c r="K57177" s="2"/>
    </row>
    <row r="57178" spans="4:11">
      <c r="D57178" s="1"/>
      <c r="E57178" s="1"/>
      <c r="F57178" s="1"/>
      <c r="G57178" s="1"/>
      <c r="J57178" s="2"/>
      <c r="K57178" s="2"/>
    </row>
    <row r="57179" spans="4:11">
      <c r="D57179" s="1"/>
      <c r="E57179" s="1"/>
      <c r="F57179" s="1"/>
      <c r="G57179" s="1"/>
      <c r="J57179" s="2"/>
      <c r="K57179" s="2"/>
    </row>
    <row r="57180" spans="4:11">
      <c r="D57180" s="1"/>
      <c r="E57180" s="1"/>
      <c r="F57180" s="1"/>
      <c r="G57180" s="1"/>
      <c r="J57180" s="2"/>
      <c r="K57180" s="2"/>
    </row>
    <row r="57181" spans="4:11">
      <c r="D57181" s="1"/>
      <c r="E57181" s="1"/>
      <c r="F57181" s="1"/>
      <c r="G57181" s="1"/>
      <c r="J57181" s="2"/>
      <c r="K57181" s="2"/>
    </row>
    <row r="57182" spans="4:11">
      <c r="D57182" s="1"/>
      <c r="E57182" s="1"/>
      <c r="F57182" s="1"/>
      <c r="G57182" s="1"/>
      <c r="J57182" s="2"/>
      <c r="K57182" s="2"/>
    </row>
    <row r="57183" spans="4:11">
      <c r="D57183" s="1"/>
      <c r="E57183" s="1"/>
      <c r="F57183" s="1"/>
      <c r="G57183" s="1"/>
      <c r="J57183" s="2"/>
      <c r="K57183" s="2"/>
    </row>
    <row r="57184" spans="4:11">
      <c r="D57184" s="1"/>
      <c r="E57184" s="1"/>
      <c r="F57184" s="1"/>
      <c r="G57184" s="1"/>
      <c r="J57184" s="2"/>
      <c r="K57184" s="2"/>
    </row>
    <row r="57185" spans="4:11">
      <c r="D57185" s="1"/>
      <c r="E57185" s="1"/>
      <c r="F57185" s="1"/>
      <c r="G57185" s="1"/>
      <c r="J57185" s="2"/>
      <c r="K57185" s="2"/>
    </row>
    <row r="57186" spans="4:11">
      <c r="D57186" s="1"/>
      <c r="E57186" s="1"/>
      <c r="F57186" s="1"/>
      <c r="G57186" s="1"/>
      <c r="J57186" s="2"/>
      <c r="K57186" s="2"/>
    </row>
    <row r="57187" spans="4:11">
      <c r="D57187" s="1"/>
      <c r="E57187" s="1"/>
      <c r="F57187" s="1"/>
      <c r="G57187" s="1"/>
      <c r="J57187" s="2"/>
      <c r="K57187" s="2"/>
    </row>
    <row r="57188" spans="4:11">
      <c r="D57188" s="1"/>
      <c r="E57188" s="1"/>
      <c r="F57188" s="1"/>
      <c r="G57188" s="1"/>
      <c r="J57188" s="2"/>
      <c r="K57188" s="2"/>
    </row>
    <row r="57189" spans="4:11">
      <c r="D57189" s="1"/>
      <c r="E57189" s="1"/>
      <c r="F57189" s="1"/>
      <c r="G57189" s="1"/>
      <c r="J57189" s="2"/>
      <c r="K57189" s="2"/>
    </row>
    <row r="57190" spans="4:11">
      <c r="D57190" s="1"/>
      <c r="E57190" s="1"/>
      <c r="F57190" s="1"/>
      <c r="G57190" s="1"/>
      <c r="J57190" s="2"/>
      <c r="K57190" s="2"/>
    </row>
    <row r="57191" spans="4:11">
      <c r="D57191" s="1"/>
      <c r="E57191" s="1"/>
      <c r="F57191" s="1"/>
      <c r="G57191" s="1"/>
      <c r="J57191" s="2"/>
      <c r="K57191" s="2"/>
    </row>
    <row r="57192" spans="4:11">
      <c r="D57192" s="1"/>
      <c r="E57192" s="1"/>
      <c r="F57192" s="1"/>
      <c r="G57192" s="1"/>
      <c r="J57192" s="2"/>
      <c r="K57192" s="2"/>
    </row>
    <row r="57193" spans="4:11">
      <c r="D57193" s="1"/>
      <c r="E57193" s="1"/>
      <c r="F57193" s="1"/>
      <c r="G57193" s="1"/>
      <c r="J57193" s="2"/>
      <c r="K57193" s="2"/>
    </row>
    <row r="57194" spans="4:11">
      <c r="D57194" s="1"/>
      <c r="E57194" s="1"/>
      <c r="F57194" s="1"/>
      <c r="G57194" s="1"/>
      <c r="J57194" s="2"/>
      <c r="K57194" s="2"/>
    </row>
    <row r="57195" spans="4:11">
      <c r="D57195" s="1"/>
      <c r="E57195" s="1"/>
      <c r="F57195" s="1"/>
      <c r="G57195" s="1"/>
      <c r="J57195" s="2"/>
      <c r="K57195" s="2"/>
    </row>
    <row r="57196" spans="4:11">
      <c r="D57196" s="1"/>
      <c r="E57196" s="1"/>
      <c r="F57196" s="1"/>
      <c r="G57196" s="1"/>
      <c r="J57196" s="2"/>
      <c r="K57196" s="2"/>
    </row>
    <row r="57197" spans="4:11">
      <c r="D57197" s="1"/>
      <c r="E57197" s="1"/>
      <c r="F57197" s="1"/>
      <c r="G57197" s="1"/>
      <c r="J57197" s="2"/>
      <c r="K57197" s="2"/>
    </row>
    <row r="57198" spans="4:11">
      <c r="D57198" s="1"/>
      <c r="E57198" s="1"/>
      <c r="F57198" s="1"/>
      <c r="G57198" s="1"/>
      <c r="J57198" s="2"/>
      <c r="K57198" s="2"/>
    </row>
    <row r="57199" spans="4:11">
      <c r="D57199" s="1"/>
      <c r="E57199" s="1"/>
      <c r="F57199" s="1"/>
      <c r="G57199" s="1"/>
      <c r="J57199" s="2"/>
      <c r="K57199" s="2"/>
    </row>
    <row r="57200" spans="4:11">
      <c r="D57200" s="1"/>
      <c r="E57200" s="1"/>
      <c r="F57200" s="1"/>
      <c r="G57200" s="1"/>
      <c r="J57200" s="2"/>
      <c r="K57200" s="2"/>
    </row>
    <row r="57201" spans="4:11">
      <c r="D57201" s="1"/>
      <c r="E57201" s="1"/>
      <c r="F57201" s="1"/>
      <c r="G57201" s="1"/>
      <c r="J57201" s="2"/>
      <c r="K57201" s="2"/>
    </row>
    <row r="57202" spans="4:11">
      <c r="D57202" s="1"/>
      <c r="E57202" s="1"/>
      <c r="F57202" s="1"/>
      <c r="G57202" s="1"/>
      <c r="J57202" s="2"/>
      <c r="K57202" s="2"/>
    </row>
    <row r="57203" spans="4:11">
      <c r="D57203" s="1"/>
      <c r="E57203" s="1"/>
      <c r="F57203" s="1"/>
      <c r="G57203" s="1"/>
      <c r="J57203" s="2"/>
      <c r="K57203" s="2"/>
    </row>
    <row r="57204" spans="4:11">
      <c r="D57204" s="1"/>
      <c r="E57204" s="1"/>
      <c r="F57204" s="1"/>
      <c r="G57204" s="1"/>
      <c r="J57204" s="2"/>
      <c r="K57204" s="2"/>
    </row>
    <row r="57205" spans="4:11">
      <c r="D57205" s="1"/>
      <c r="E57205" s="1"/>
      <c r="F57205" s="1"/>
      <c r="G57205" s="1"/>
      <c r="J57205" s="2"/>
      <c r="K57205" s="2"/>
    </row>
    <row r="57206" spans="4:11">
      <c r="D57206" s="1"/>
      <c r="E57206" s="1"/>
      <c r="F57206" s="1"/>
      <c r="G57206" s="1"/>
      <c r="J57206" s="2"/>
      <c r="K57206" s="2"/>
    </row>
    <row r="57207" spans="4:11">
      <c r="D57207" s="1"/>
      <c r="E57207" s="1"/>
      <c r="F57207" s="1"/>
      <c r="G57207" s="1"/>
      <c r="J57207" s="2"/>
      <c r="K57207" s="2"/>
    </row>
    <row r="57208" spans="4:11">
      <c r="D57208" s="1"/>
      <c r="E57208" s="1"/>
      <c r="F57208" s="1"/>
      <c r="G57208" s="1"/>
      <c r="J57208" s="2"/>
      <c r="K57208" s="2"/>
    </row>
    <row r="57209" spans="4:11">
      <c r="D57209" s="1"/>
      <c r="E57209" s="1"/>
      <c r="F57209" s="1"/>
      <c r="G57209" s="1"/>
      <c r="J57209" s="2"/>
      <c r="K57209" s="2"/>
    </row>
    <row r="57210" spans="4:11">
      <c r="D57210" s="1"/>
      <c r="E57210" s="1"/>
      <c r="F57210" s="1"/>
      <c r="G57210" s="1"/>
      <c r="J57210" s="2"/>
      <c r="K57210" s="2"/>
    </row>
    <row r="57211" spans="4:11">
      <c r="D57211" s="1"/>
      <c r="E57211" s="1"/>
      <c r="F57211" s="1"/>
      <c r="G57211" s="1"/>
      <c r="J57211" s="2"/>
      <c r="K57211" s="2"/>
    </row>
    <row r="57212" spans="4:11">
      <c r="D57212" s="1"/>
      <c r="E57212" s="1"/>
      <c r="F57212" s="1"/>
      <c r="G57212" s="1"/>
      <c r="J57212" s="2"/>
      <c r="K57212" s="2"/>
    </row>
    <row r="57213" spans="4:11">
      <c r="D57213" s="1"/>
      <c r="E57213" s="1"/>
      <c r="F57213" s="1"/>
      <c r="G57213" s="1"/>
      <c r="J57213" s="2"/>
      <c r="K57213" s="2"/>
    </row>
    <row r="57214" spans="4:11">
      <c r="D57214" s="1"/>
      <c r="E57214" s="1"/>
      <c r="F57214" s="1"/>
      <c r="G57214" s="1"/>
      <c r="J57214" s="2"/>
      <c r="K57214" s="2"/>
    </row>
    <row r="57215" spans="4:11">
      <c r="D57215" s="1"/>
      <c r="E57215" s="1"/>
      <c r="F57215" s="1"/>
      <c r="G57215" s="1"/>
      <c r="J57215" s="2"/>
      <c r="K57215" s="2"/>
    </row>
    <row r="57216" spans="4:11">
      <c r="D57216" s="1"/>
      <c r="E57216" s="1"/>
      <c r="F57216" s="1"/>
      <c r="G57216" s="1"/>
      <c r="J57216" s="2"/>
      <c r="K57216" s="2"/>
    </row>
    <row r="57217" spans="4:11">
      <c r="D57217" s="1"/>
      <c r="E57217" s="1"/>
      <c r="F57217" s="1"/>
      <c r="G57217" s="1"/>
      <c r="J57217" s="2"/>
      <c r="K57217" s="2"/>
    </row>
    <row r="57218" spans="4:11">
      <c r="D57218" s="1"/>
      <c r="E57218" s="1"/>
      <c r="F57218" s="1"/>
      <c r="G57218" s="1"/>
      <c r="J57218" s="2"/>
      <c r="K57218" s="2"/>
    </row>
    <row r="57219" spans="4:11">
      <c r="D57219" s="1"/>
      <c r="E57219" s="1"/>
      <c r="F57219" s="1"/>
      <c r="G57219" s="1"/>
      <c r="J57219" s="2"/>
      <c r="K57219" s="2"/>
    </row>
    <row r="57220" spans="4:11">
      <c r="D57220" s="1"/>
      <c r="E57220" s="1"/>
      <c r="F57220" s="1"/>
      <c r="G57220" s="1"/>
      <c r="J57220" s="2"/>
      <c r="K57220" s="2"/>
    </row>
    <row r="57221" spans="4:11">
      <c r="D57221" s="1"/>
      <c r="E57221" s="1"/>
      <c r="F57221" s="1"/>
      <c r="G57221" s="1"/>
      <c r="J57221" s="2"/>
      <c r="K57221" s="2"/>
    </row>
    <row r="57222" spans="4:11">
      <c r="D57222" s="1"/>
      <c r="E57222" s="1"/>
      <c r="F57222" s="1"/>
      <c r="G57222" s="1"/>
      <c r="J57222" s="2"/>
      <c r="K57222" s="2"/>
    </row>
    <row r="57223" spans="4:11">
      <c r="D57223" s="1"/>
      <c r="E57223" s="1"/>
      <c r="F57223" s="1"/>
      <c r="G57223" s="1"/>
      <c r="J57223" s="2"/>
      <c r="K57223" s="2"/>
    </row>
    <row r="57224" spans="4:11">
      <c r="D57224" s="1"/>
      <c r="E57224" s="1"/>
      <c r="F57224" s="1"/>
      <c r="G57224" s="1"/>
      <c r="J57224" s="2"/>
      <c r="K57224" s="2"/>
    </row>
    <row r="57225" spans="4:11">
      <c r="D57225" s="1"/>
      <c r="E57225" s="1"/>
      <c r="F57225" s="1"/>
      <c r="G57225" s="1"/>
      <c r="J57225" s="2"/>
      <c r="K57225" s="2"/>
    </row>
    <row r="57226" spans="4:11">
      <c r="D57226" s="1"/>
      <c r="E57226" s="1"/>
      <c r="F57226" s="1"/>
      <c r="G57226" s="1"/>
      <c r="J57226" s="2"/>
      <c r="K57226" s="2"/>
    </row>
    <row r="57227" spans="4:11">
      <c r="D57227" s="1"/>
      <c r="E57227" s="1"/>
      <c r="F57227" s="1"/>
      <c r="G57227" s="1"/>
      <c r="J57227" s="2"/>
      <c r="K57227" s="2"/>
    </row>
    <row r="57228" spans="4:11">
      <c r="D57228" s="1"/>
      <c r="E57228" s="1"/>
      <c r="F57228" s="1"/>
      <c r="G57228" s="1"/>
      <c r="J57228" s="2"/>
      <c r="K57228" s="2"/>
    </row>
    <row r="57229" spans="4:11">
      <c r="D57229" s="1"/>
      <c r="E57229" s="1"/>
      <c r="F57229" s="1"/>
      <c r="G57229" s="1"/>
      <c r="J57229" s="2"/>
      <c r="K57229" s="2"/>
    </row>
    <row r="57230" spans="4:11">
      <c r="D57230" s="1"/>
      <c r="E57230" s="1"/>
      <c r="F57230" s="1"/>
      <c r="G57230" s="1"/>
      <c r="J57230" s="2"/>
      <c r="K57230" s="2"/>
    </row>
    <row r="57231" spans="4:11">
      <c r="D57231" s="1"/>
      <c r="E57231" s="1"/>
      <c r="F57231" s="1"/>
      <c r="G57231" s="1"/>
      <c r="J57231" s="2"/>
      <c r="K57231" s="2"/>
    </row>
    <row r="57232" spans="4:11">
      <c r="D57232" s="1"/>
      <c r="E57232" s="1"/>
      <c r="F57232" s="1"/>
      <c r="G57232" s="1"/>
      <c r="J57232" s="2"/>
      <c r="K57232" s="2"/>
    </row>
    <row r="57233" spans="4:11">
      <c r="D57233" s="1"/>
      <c r="E57233" s="1"/>
      <c r="F57233" s="1"/>
      <c r="G57233" s="1"/>
      <c r="J57233" s="2"/>
      <c r="K57233" s="2"/>
    </row>
    <row r="57234" spans="4:11">
      <c r="D57234" s="1"/>
      <c r="E57234" s="1"/>
      <c r="F57234" s="1"/>
      <c r="G57234" s="1"/>
      <c r="J57234" s="2"/>
      <c r="K57234" s="2"/>
    </row>
    <row r="57235" spans="4:11">
      <c r="D57235" s="1"/>
      <c r="E57235" s="1"/>
      <c r="F57235" s="1"/>
      <c r="G57235" s="1"/>
      <c r="J57235" s="2"/>
      <c r="K57235" s="2"/>
    </row>
    <row r="57236" spans="4:11">
      <c r="D57236" s="1"/>
      <c r="E57236" s="1"/>
      <c r="F57236" s="1"/>
      <c r="G57236" s="1"/>
      <c r="J57236" s="2"/>
      <c r="K57236" s="2"/>
    </row>
    <row r="57237" spans="4:11">
      <c r="D57237" s="1"/>
      <c r="E57237" s="1"/>
      <c r="F57237" s="1"/>
      <c r="G57237" s="1"/>
      <c r="J57237" s="2"/>
      <c r="K57237" s="2"/>
    </row>
    <row r="57238" spans="4:11">
      <c r="D57238" s="1"/>
      <c r="E57238" s="1"/>
      <c r="F57238" s="1"/>
      <c r="G57238" s="1"/>
      <c r="J57238" s="2"/>
      <c r="K57238" s="2"/>
    </row>
    <row r="57239" spans="4:11">
      <c r="D57239" s="1"/>
      <c r="E57239" s="1"/>
      <c r="F57239" s="1"/>
      <c r="G57239" s="1"/>
      <c r="J57239" s="2"/>
      <c r="K57239" s="2"/>
    </row>
    <row r="57240" spans="4:11">
      <c r="D57240" s="1"/>
      <c r="E57240" s="1"/>
      <c r="F57240" s="1"/>
      <c r="G57240" s="1"/>
      <c r="J57240" s="2"/>
      <c r="K57240" s="2"/>
    </row>
    <row r="57241" spans="4:11">
      <c r="D57241" s="1"/>
      <c r="E57241" s="1"/>
      <c r="F57241" s="1"/>
      <c r="G57241" s="1"/>
      <c r="J57241" s="2"/>
      <c r="K57241" s="2"/>
    </row>
    <row r="57242" spans="4:11">
      <c r="D57242" s="1"/>
      <c r="E57242" s="1"/>
      <c r="F57242" s="1"/>
      <c r="G57242" s="1"/>
      <c r="J57242" s="2"/>
      <c r="K57242" s="2"/>
    </row>
    <row r="57243" spans="4:11">
      <c r="D57243" s="1"/>
      <c r="E57243" s="1"/>
      <c r="F57243" s="1"/>
      <c r="G57243" s="1"/>
      <c r="J57243" s="2"/>
      <c r="K57243" s="2"/>
    </row>
    <row r="57244" spans="4:11">
      <c r="D57244" s="1"/>
      <c r="E57244" s="1"/>
      <c r="F57244" s="1"/>
      <c r="G57244" s="1"/>
      <c r="J57244" s="2"/>
      <c r="K57244" s="2"/>
    </row>
    <row r="57245" spans="4:11">
      <c r="D57245" s="1"/>
      <c r="E57245" s="1"/>
      <c r="F57245" s="1"/>
      <c r="G57245" s="1"/>
      <c r="J57245" s="2"/>
      <c r="K57245" s="2"/>
    </row>
    <row r="57246" spans="4:11">
      <c r="D57246" s="1"/>
      <c r="E57246" s="1"/>
      <c r="F57246" s="1"/>
      <c r="G57246" s="1"/>
      <c r="J57246" s="2"/>
      <c r="K57246" s="2"/>
    </row>
    <row r="57247" spans="4:11">
      <c r="D57247" s="1"/>
      <c r="E57247" s="1"/>
      <c r="F57247" s="1"/>
      <c r="G57247" s="1"/>
      <c r="J57247" s="2"/>
      <c r="K57247" s="2"/>
    </row>
    <row r="57248" spans="4:11">
      <c r="D57248" s="1"/>
      <c r="E57248" s="1"/>
      <c r="F57248" s="1"/>
      <c r="G57248" s="1"/>
      <c r="J57248" s="2"/>
      <c r="K57248" s="2"/>
    </row>
    <row r="57249" spans="4:11">
      <c r="D57249" s="1"/>
      <c r="E57249" s="1"/>
      <c r="F57249" s="1"/>
      <c r="G57249" s="1"/>
      <c r="J57249" s="2"/>
      <c r="K57249" s="2"/>
    </row>
    <row r="57250" spans="4:11">
      <c r="D57250" s="1"/>
      <c r="E57250" s="1"/>
      <c r="F57250" s="1"/>
      <c r="G57250" s="1"/>
      <c r="J57250" s="2"/>
      <c r="K57250" s="2"/>
    </row>
    <row r="57251" spans="4:11">
      <c r="D57251" s="1"/>
      <c r="E57251" s="1"/>
      <c r="F57251" s="1"/>
      <c r="G57251" s="1"/>
      <c r="J57251" s="2"/>
      <c r="K57251" s="2"/>
    </row>
    <row r="57252" spans="4:11">
      <c r="D57252" s="1"/>
      <c r="E57252" s="1"/>
      <c r="F57252" s="1"/>
      <c r="G57252" s="1"/>
      <c r="J57252" s="2"/>
      <c r="K57252" s="2"/>
    </row>
    <row r="57253" spans="4:11">
      <c r="D57253" s="1"/>
      <c r="E57253" s="1"/>
      <c r="F57253" s="1"/>
      <c r="G57253" s="1"/>
      <c r="J57253" s="2"/>
      <c r="K57253" s="2"/>
    </row>
    <row r="57254" spans="4:11">
      <c r="D57254" s="1"/>
      <c r="E57254" s="1"/>
      <c r="F57254" s="1"/>
      <c r="G57254" s="1"/>
      <c r="J57254" s="2"/>
      <c r="K57254" s="2"/>
    </row>
    <row r="57255" spans="4:11">
      <c r="D57255" s="1"/>
      <c r="E57255" s="1"/>
      <c r="F57255" s="1"/>
      <c r="G57255" s="1"/>
      <c r="J57255" s="2"/>
      <c r="K57255" s="2"/>
    </row>
    <row r="57256" spans="4:11">
      <c r="D57256" s="1"/>
      <c r="E57256" s="1"/>
      <c r="F57256" s="1"/>
      <c r="G57256" s="1"/>
      <c r="J57256" s="2"/>
      <c r="K57256" s="2"/>
    </row>
    <row r="57257" spans="4:11">
      <c r="D57257" s="1"/>
      <c r="E57257" s="1"/>
      <c r="F57257" s="1"/>
      <c r="G57257" s="1"/>
      <c r="J57257" s="2"/>
      <c r="K57257" s="2"/>
    </row>
    <row r="57258" spans="4:11">
      <c r="D57258" s="1"/>
      <c r="E57258" s="1"/>
      <c r="F57258" s="1"/>
      <c r="G57258" s="1"/>
      <c r="J57258" s="2"/>
      <c r="K57258" s="2"/>
    </row>
    <row r="57259" spans="4:11">
      <c r="D57259" s="1"/>
      <c r="E57259" s="1"/>
      <c r="F57259" s="1"/>
      <c r="G57259" s="1"/>
      <c r="J57259" s="2"/>
      <c r="K57259" s="2"/>
    </row>
    <row r="57260" spans="4:11">
      <c r="D57260" s="1"/>
      <c r="E57260" s="1"/>
      <c r="F57260" s="1"/>
      <c r="G57260" s="1"/>
      <c r="J57260" s="2"/>
      <c r="K57260" s="2"/>
    </row>
    <row r="57261" spans="4:11">
      <c r="D57261" s="1"/>
      <c r="E57261" s="1"/>
      <c r="F57261" s="1"/>
      <c r="G57261" s="1"/>
      <c r="J57261" s="2"/>
      <c r="K57261" s="2"/>
    </row>
    <row r="57262" spans="4:11">
      <c r="D57262" s="1"/>
      <c r="E57262" s="1"/>
      <c r="F57262" s="1"/>
      <c r="G57262" s="1"/>
      <c r="J57262" s="2"/>
      <c r="K57262" s="2"/>
    </row>
    <row r="57263" spans="4:11">
      <c r="D57263" s="1"/>
      <c r="E57263" s="1"/>
      <c r="F57263" s="1"/>
      <c r="G57263" s="1"/>
      <c r="J57263" s="2"/>
      <c r="K57263" s="2"/>
    </row>
    <row r="57264" spans="4:11">
      <c r="D57264" s="1"/>
      <c r="E57264" s="1"/>
      <c r="F57264" s="1"/>
      <c r="G57264" s="1"/>
      <c r="J57264" s="2"/>
      <c r="K57264" s="2"/>
    </row>
    <row r="57265" spans="4:11">
      <c r="D57265" s="1"/>
      <c r="E57265" s="1"/>
      <c r="F57265" s="1"/>
      <c r="G57265" s="1"/>
      <c r="J57265" s="2"/>
      <c r="K57265" s="2"/>
    </row>
    <row r="57266" spans="4:11">
      <c r="D57266" s="1"/>
      <c r="E57266" s="1"/>
      <c r="F57266" s="1"/>
      <c r="G57266" s="1"/>
      <c r="J57266" s="2"/>
      <c r="K57266" s="2"/>
    </row>
    <row r="57267" spans="4:11">
      <c r="D57267" s="1"/>
      <c r="E57267" s="1"/>
      <c r="F57267" s="1"/>
      <c r="G57267" s="1"/>
      <c r="J57267" s="2"/>
      <c r="K57267" s="2"/>
    </row>
    <row r="57268" spans="4:11">
      <c r="D57268" s="1"/>
      <c r="E57268" s="1"/>
      <c r="F57268" s="1"/>
      <c r="G57268" s="1"/>
      <c r="J57268" s="2"/>
      <c r="K57268" s="2"/>
    </row>
    <row r="57269" spans="4:11">
      <c r="D57269" s="1"/>
      <c r="E57269" s="1"/>
      <c r="F57269" s="1"/>
      <c r="G57269" s="1"/>
      <c r="J57269" s="2"/>
      <c r="K57269" s="2"/>
    </row>
    <row r="57270" spans="4:11">
      <c r="D57270" s="1"/>
      <c r="E57270" s="1"/>
      <c r="F57270" s="1"/>
      <c r="G57270" s="1"/>
      <c r="J57270" s="2"/>
      <c r="K57270" s="2"/>
    </row>
    <row r="57271" spans="4:11">
      <c r="D57271" s="1"/>
      <c r="E57271" s="1"/>
      <c r="F57271" s="1"/>
      <c r="G57271" s="1"/>
      <c r="J57271" s="2"/>
      <c r="K57271" s="2"/>
    </row>
    <row r="57272" spans="4:11">
      <c r="D57272" s="1"/>
      <c r="E57272" s="1"/>
      <c r="F57272" s="1"/>
      <c r="G57272" s="1"/>
      <c r="J57272" s="2"/>
      <c r="K57272" s="2"/>
    </row>
    <row r="57273" spans="4:11">
      <c r="D57273" s="1"/>
      <c r="E57273" s="1"/>
      <c r="F57273" s="1"/>
      <c r="G57273" s="1"/>
      <c r="J57273" s="2"/>
      <c r="K57273" s="2"/>
    </row>
    <row r="57274" spans="4:11">
      <c r="D57274" s="1"/>
      <c r="E57274" s="1"/>
      <c r="F57274" s="1"/>
      <c r="G57274" s="1"/>
      <c r="J57274" s="2"/>
      <c r="K57274" s="2"/>
    </row>
    <row r="57275" spans="4:11">
      <c r="D57275" s="1"/>
      <c r="E57275" s="1"/>
      <c r="F57275" s="1"/>
      <c r="G57275" s="1"/>
      <c r="J57275" s="2"/>
      <c r="K57275" s="2"/>
    </row>
    <row r="57276" spans="4:11">
      <c r="D57276" s="1"/>
      <c r="E57276" s="1"/>
      <c r="F57276" s="1"/>
      <c r="G57276" s="1"/>
      <c r="J57276" s="2"/>
      <c r="K57276" s="2"/>
    </row>
    <row r="57277" spans="4:11">
      <c r="D57277" s="1"/>
      <c r="E57277" s="1"/>
      <c r="F57277" s="1"/>
      <c r="G57277" s="1"/>
      <c r="J57277" s="2"/>
      <c r="K57277" s="2"/>
    </row>
    <row r="57278" spans="4:11">
      <c r="D57278" s="1"/>
      <c r="E57278" s="1"/>
      <c r="F57278" s="1"/>
      <c r="G57278" s="1"/>
      <c r="J57278" s="2"/>
      <c r="K57278" s="2"/>
    </row>
    <row r="57279" spans="4:11">
      <c r="D57279" s="1"/>
      <c r="E57279" s="1"/>
      <c r="F57279" s="1"/>
      <c r="G57279" s="1"/>
      <c r="J57279" s="2"/>
      <c r="K57279" s="2"/>
    </row>
    <row r="57280" spans="4:11">
      <c r="D57280" s="1"/>
      <c r="E57280" s="1"/>
      <c r="F57280" s="1"/>
      <c r="G57280" s="1"/>
      <c r="J57280" s="2"/>
      <c r="K57280" s="2"/>
    </row>
    <row r="57281" spans="4:11">
      <c r="D57281" s="1"/>
      <c r="E57281" s="1"/>
      <c r="F57281" s="1"/>
      <c r="G57281" s="1"/>
      <c r="J57281" s="2"/>
      <c r="K57281" s="2"/>
    </row>
    <row r="57282" spans="4:11">
      <c r="D57282" s="1"/>
      <c r="E57282" s="1"/>
      <c r="F57282" s="1"/>
      <c r="G57282" s="1"/>
      <c r="J57282" s="2"/>
      <c r="K57282" s="2"/>
    </row>
    <row r="57283" spans="4:11">
      <c r="D57283" s="1"/>
      <c r="E57283" s="1"/>
      <c r="F57283" s="1"/>
      <c r="G57283" s="1"/>
      <c r="J57283" s="2"/>
      <c r="K57283" s="2"/>
    </row>
    <row r="57284" spans="4:11">
      <c r="D57284" s="1"/>
      <c r="E57284" s="1"/>
      <c r="F57284" s="1"/>
      <c r="G57284" s="1"/>
      <c r="J57284" s="2"/>
      <c r="K57284" s="2"/>
    </row>
    <row r="57285" spans="4:11">
      <c r="D57285" s="1"/>
      <c r="E57285" s="1"/>
      <c r="F57285" s="1"/>
      <c r="G57285" s="1"/>
      <c r="J57285" s="2"/>
      <c r="K57285" s="2"/>
    </row>
    <row r="57286" spans="4:11">
      <c r="D57286" s="1"/>
      <c r="E57286" s="1"/>
      <c r="F57286" s="1"/>
      <c r="G57286" s="1"/>
      <c r="J57286" s="2"/>
      <c r="K57286" s="2"/>
    </row>
    <row r="57287" spans="4:11">
      <c r="D57287" s="1"/>
      <c r="E57287" s="1"/>
      <c r="F57287" s="1"/>
      <c r="G57287" s="1"/>
      <c r="J57287" s="2"/>
      <c r="K57287" s="2"/>
    </row>
    <row r="57288" spans="4:11">
      <c r="D57288" s="1"/>
      <c r="E57288" s="1"/>
      <c r="F57288" s="1"/>
      <c r="G57288" s="1"/>
      <c r="J57288" s="2"/>
      <c r="K57288" s="2"/>
    </row>
    <row r="57289" spans="4:11">
      <c r="D57289" s="1"/>
      <c r="E57289" s="1"/>
      <c r="F57289" s="1"/>
      <c r="G57289" s="1"/>
      <c r="J57289" s="2"/>
      <c r="K57289" s="2"/>
    </row>
    <row r="57290" spans="4:11">
      <c r="D57290" s="1"/>
      <c r="E57290" s="1"/>
      <c r="F57290" s="1"/>
      <c r="G57290" s="1"/>
      <c r="J57290" s="2"/>
      <c r="K57290" s="2"/>
    </row>
    <row r="57291" spans="4:11">
      <c r="D57291" s="1"/>
      <c r="E57291" s="1"/>
      <c r="F57291" s="1"/>
      <c r="G57291" s="1"/>
      <c r="J57291" s="2"/>
      <c r="K57291" s="2"/>
    </row>
    <row r="57292" spans="4:11">
      <c r="D57292" s="1"/>
      <c r="E57292" s="1"/>
      <c r="F57292" s="1"/>
      <c r="G57292" s="1"/>
      <c r="J57292" s="2"/>
      <c r="K57292" s="2"/>
    </row>
    <row r="57293" spans="4:11">
      <c r="D57293" s="1"/>
      <c r="E57293" s="1"/>
      <c r="F57293" s="1"/>
      <c r="G57293" s="1"/>
      <c r="J57293" s="2"/>
      <c r="K57293" s="2"/>
    </row>
    <row r="57294" spans="4:11">
      <c r="D57294" s="1"/>
      <c r="E57294" s="1"/>
      <c r="F57294" s="1"/>
      <c r="G57294" s="1"/>
      <c r="J57294" s="2"/>
      <c r="K57294" s="2"/>
    </row>
    <row r="57295" spans="4:11">
      <c r="D57295" s="1"/>
      <c r="E57295" s="1"/>
      <c r="F57295" s="1"/>
      <c r="G57295" s="1"/>
      <c r="J57295" s="2"/>
      <c r="K57295" s="2"/>
    </row>
    <row r="57296" spans="4:11">
      <c r="D57296" s="1"/>
      <c r="E57296" s="1"/>
      <c r="F57296" s="1"/>
      <c r="G57296" s="1"/>
      <c r="J57296" s="2"/>
      <c r="K57296" s="2"/>
    </row>
    <row r="57297" spans="4:11">
      <c r="D57297" s="1"/>
      <c r="E57297" s="1"/>
      <c r="F57297" s="1"/>
      <c r="G57297" s="1"/>
      <c r="J57297" s="2"/>
      <c r="K57297" s="2"/>
    </row>
    <row r="57298" spans="4:11">
      <c r="D57298" s="1"/>
      <c r="E57298" s="1"/>
      <c r="F57298" s="1"/>
      <c r="G57298" s="1"/>
      <c r="J57298" s="2"/>
      <c r="K57298" s="2"/>
    </row>
    <row r="57299" spans="4:11">
      <c r="D57299" s="1"/>
      <c r="E57299" s="1"/>
      <c r="F57299" s="1"/>
      <c r="G57299" s="1"/>
      <c r="J57299" s="2"/>
      <c r="K57299" s="2"/>
    </row>
    <row r="57300" spans="4:11">
      <c r="D57300" s="1"/>
      <c r="E57300" s="1"/>
      <c r="F57300" s="1"/>
      <c r="G57300" s="1"/>
      <c r="J57300" s="2"/>
      <c r="K57300" s="2"/>
    </row>
    <row r="57301" spans="4:11">
      <c r="D57301" s="1"/>
      <c r="E57301" s="1"/>
      <c r="F57301" s="1"/>
      <c r="G57301" s="1"/>
      <c r="J57301" s="2"/>
      <c r="K57301" s="2"/>
    </row>
    <row r="57302" spans="4:11">
      <c r="D57302" s="1"/>
      <c r="E57302" s="1"/>
      <c r="F57302" s="1"/>
      <c r="G57302" s="1"/>
      <c r="J57302" s="2"/>
      <c r="K57302" s="2"/>
    </row>
    <row r="57303" spans="4:11">
      <c r="D57303" s="1"/>
      <c r="E57303" s="1"/>
      <c r="F57303" s="1"/>
      <c r="G57303" s="1"/>
      <c r="J57303" s="2"/>
      <c r="K57303" s="2"/>
    </row>
    <row r="57304" spans="4:11">
      <c r="D57304" s="1"/>
      <c r="E57304" s="1"/>
      <c r="F57304" s="1"/>
      <c r="G57304" s="1"/>
      <c r="J57304" s="2"/>
      <c r="K57304" s="2"/>
    </row>
    <row r="57305" spans="4:11">
      <c r="D57305" s="1"/>
      <c r="E57305" s="1"/>
      <c r="F57305" s="1"/>
      <c r="G57305" s="1"/>
      <c r="J57305" s="2"/>
      <c r="K57305" s="2"/>
    </row>
    <row r="57306" spans="4:11">
      <c r="D57306" s="1"/>
      <c r="E57306" s="1"/>
      <c r="F57306" s="1"/>
      <c r="G57306" s="1"/>
      <c r="J57306" s="2"/>
      <c r="K57306" s="2"/>
    </row>
    <row r="57307" spans="4:11">
      <c r="D57307" s="1"/>
      <c r="E57307" s="1"/>
      <c r="F57307" s="1"/>
      <c r="G57307" s="1"/>
      <c r="J57307" s="2"/>
      <c r="K57307" s="2"/>
    </row>
    <row r="57308" spans="4:11">
      <c r="D57308" s="1"/>
      <c r="E57308" s="1"/>
      <c r="F57308" s="1"/>
      <c r="G57308" s="1"/>
      <c r="J57308" s="2"/>
      <c r="K57308" s="2"/>
    </row>
    <row r="57309" spans="4:11">
      <c r="D57309" s="1"/>
      <c r="E57309" s="1"/>
      <c r="F57309" s="1"/>
      <c r="G57309" s="1"/>
      <c r="J57309" s="2"/>
      <c r="K57309" s="2"/>
    </row>
    <row r="57310" spans="4:11">
      <c r="D57310" s="1"/>
      <c r="E57310" s="1"/>
      <c r="F57310" s="1"/>
      <c r="G57310" s="1"/>
      <c r="J57310" s="2"/>
      <c r="K57310" s="2"/>
    </row>
    <row r="57311" spans="4:11">
      <c r="D57311" s="1"/>
      <c r="E57311" s="1"/>
      <c r="F57311" s="1"/>
      <c r="G57311" s="1"/>
      <c r="J57311" s="2"/>
      <c r="K57311" s="2"/>
    </row>
    <row r="57312" spans="4:11">
      <c r="D57312" s="1"/>
      <c r="E57312" s="1"/>
      <c r="F57312" s="1"/>
      <c r="G57312" s="1"/>
      <c r="J57312" s="2"/>
      <c r="K57312" s="2"/>
    </row>
    <row r="57313" spans="4:11">
      <c r="D57313" s="1"/>
      <c r="E57313" s="1"/>
      <c r="F57313" s="1"/>
      <c r="G57313" s="1"/>
      <c r="J57313" s="2"/>
      <c r="K57313" s="2"/>
    </row>
    <row r="57314" spans="4:11">
      <c r="D57314" s="1"/>
      <c r="E57314" s="1"/>
      <c r="F57314" s="1"/>
      <c r="G57314" s="1"/>
      <c r="J57314" s="2"/>
      <c r="K57314" s="2"/>
    </row>
    <row r="57315" spans="4:11">
      <c r="D57315" s="1"/>
      <c r="E57315" s="1"/>
      <c r="F57315" s="1"/>
      <c r="G57315" s="1"/>
      <c r="J57315" s="2"/>
      <c r="K57315" s="2"/>
    </row>
    <row r="57316" spans="4:11">
      <c r="D57316" s="1"/>
      <c r="E57316" s="1"/>
      <c r="F57316" s="1"/>
      <c r="G57316" s="1"/>
      <c r="J57316" s="2"/>
      <c r="K57316" s="2"/>
    </row>
    <row r="57317" spans="4:11">
      <c r="D57317" s="1"/>
      <c r="E57317" s="1"/>
      <c r="F57317" s="1"/>
      <c r="G57317" s="1"/>
      <c r="J57317" s="2"/>
      <c r="K57317" s="2"/>
    </row>
    <row r="57318" spans="4:11">
      <c r="D57318" s="1"/>
      <c r="E57318" s="1"/>
      <c r="F57318" s="1"/>
      <c r="G57318" s="1"/>
      <c r="J57318" s="2"/>
      <c r="K57318" s="2"/>
    </row>
    <row r="57319" spans="4:11">
      <c r="D57319" s="1"/>
      <c r="E57319" s="1"/>
      <c r="F57319" s="1"/>
      <c r="G57319" s="1"/>
      <c r="J57319" s="2"/>
      <c r="K57319" s="2"/>
    </row>
    <row r="57320" spans="4:11">
      <c r="D57320" s="1"/>
      <c r="E57320" s="1"/>
      <c r="F57320" s="1"/>
      <c r="G57320" s="1"/>
      <c r="J57320" s="2"/>
      <c r="K57320" s="2"/>
    </row>
    <row r="57321" spans="4:11">
      <c r="D57321" s="1"/>
      <c r="E57321" s="1"/>
      <c r="F57321" s="1"/>
      <c r="G57321" s="1"/>
      <c r="J57321" s="2"/>
      <c r="K57321" s="2"/>
    </row>
    <row r="57322" spans="4:11">
      <c r="D57322" s="1"/>
      <c r="E57322" s="1"/>
      <c r="F57322" s="1"/>
      <c r="G57322" s="1"/>
      <c r="J57322" s="2"/>
      <c r="K57322" s="2"/>
    </row>
    <row r="57323" spans="4:11">
      <c r="D57323" s="1"/>
      <c r="E57323" s="1"/>
      <c r="F57323" s="1"/>
      <c r="G57323" s="1"/>
      <c r="J57323" s="2"/>
      <c r="K57323" s="2"/>
    </row>
    <row r="57324" spans="4:11">
      <c r="D57324" s="1"/>
      <c r="E57324" s="1"/>
      <c r="F57324" s="1"/>
      <c r="G57324" s="1"/>
      <c r="J57324" s="2"/>
      <c r="K57324" s="2"/>
    </row>
    <row r="57325" spans="4:11">
      <c r="D57325" s="1"/>
      <c r="E57325" s="1"/>
      <c r="F57325" s="1"/>
      <c r="G57325" s="1"/>
      <c r="J57325" s="2"/>
      <c r="K57325" s="2"/>
    </row>
    <row r="57326" spans="4:11">
      <c r="D57326" s="1"/>
      <c r="E57326" s="1"/>
      <c r="F57326" s="1"/>
      <c r="G57326" s="1"/>
      <c r="J57326" s="2"/>
      <c r="K57326" s="2"/>
    </row>
    <row r="57327" spans="4:11">
      <c r="D57327" s="1"/>
      <c r="E57327" s="1"/>
      <c r="F57327" s="1"/>
      <c r="G57327" s="1"/>
      <c r="J57327" s="2"/>
      <c r="K57327" s="2"/>
    </row>
    <row r="57328" spans="4:11">
      <c r="D57328" s="1"/>
      <c r="E57328" s="1"/>
      <c r="F57328" s="1"/>
      <c r="G57328" s="1"/>
      <c r="J57328" s="2"/>
      <c r="K57328" s="2"/>
    </row>
    <row r="57329" spans="4:11">
      <c r="D57329" s="1"/>
      <c r="E57329" s="1"/>
      <c r="F57329" s="1"/>
      <c r="G57329" s="1"/>
      <c r="J57329" s="2"/>
      <c r="K57329" s="2"/>
    </row>
    <row r="57330" spans="4:11">
      <c r="D57330" s="1"/>
      <c r="E57330" s="1"/>
      <c r="F57330" s="1"/>
      <c r="G57330" s="1"/>
      <c r="J57330" s="2"/>
      <c r="K57330" s="2"/>
    </row>
    <row r="57331" spans="4:11">
      <c r="D57331" s="1"/>
      <c r="E57331" s="1"/>
      <c r="F57331" s="1"/>
      <c r="G57331" s="1"/>
      <c r="J57331" s="2"/>
      <c r="K57331" s="2"/>
    </row>
    <row r="57332" spans="4:11">
      <c r="D57332" s="1"/>
      <c r="E57332" s="1"/>
      <c r="F57332" s="1"/>
      <c r="G57332" s="1"/>
      <c r="J57332" s="2"/>
      <c r="K57332" s="2"/>
    </row>
    <row r="57333" spans="4:11">
      <c r="D57333" s="1"/>
      <c r="E57333" s="1"/>
      <c r="F57333" s="1"/>
      <c r="G57333" s="1"/>
      <c r="J57333" s="2"/>
      <c r="K57333" s="2"/>
    </row>
    <row r="57334" spans="4:11">
      <c r="D57334" s="1"/>
      <c r="E57334" s="1"/>
      <c r="F57334" s="1"/>
      <c r="G57334" s="1"/>
      <c r="J57334" s="2"/>
      <c r="K57334" s="2"/>
    </row>
    <row r="57335" spans="4:11">
      <c r="D57335" s="1"/>
      <c r="E57335" s="1"/>
      <c r="F57335" s="1"/>
      <c r="G57335" s="1"/>
      <c r="J57335" s="2"/>
      <c r="K57335" s="2"/>
    </row>
    <row r="57336" spans="4:11">
      <c r="D57336" s="1"/>
      <c r="E57336" s="1"/>
      <c r="F57336" s="1"/>
      <c r="G57336" s="1"/>
      <c r="J57336" s="2"/>
      <c r="K57336" s="2"/>
    </row>
    <row r="57337" spans="4:11">
      <c r="D57337" s="1"/>
      <c r="E57337" s="1"/>
      <c r="F57337" s="1"/>
      <c r="G57337" s="1"/>
      <c r="J57337" s="2"/>
      <c r="K57337" s="2"/>
    </row>
    <row r="57338" spans="4:11">
      <c r="D57338" s="1"/>
      <c r="E57338" s="1"/>
      <c r="F57338" s="1"/>
      <c r="G57338" s="1"/>
      <c r="J57338" s="2"/>
      <c r="K57338" s="2"/>
    </row>
    <row r="57339" spans="4:11">
      <c r="D57339" s="1"/>
      <c r="E57339" s="1"/>
      <c r="F57339" s="1"/>
      <c r="G57339" s="1"/>
      <c r="J57339" s="2"/>
      <c r="K57339" s="2"/>
    </row>
    <row r="57340" spans="4:11">
      <c r="D57340" s="1"/>
      <c r="E57340" s="1"/>
      <c r="F57340" s="1"/>
      <c r="G57340" s="1"/>
      <c r="J57340" s="2"/>
      <c r="K57340" s="2"/>
    </row>
    <row r="57341" spans="4:11">
      <c r="D57341" s="1"/>
      <c r="E57341" s="1"/>
      <c r="F57341" s="1"/>
      <c r="G57341" s="1"/>
      <c r="J57341" s="2"/>
      <c r="K57341" s="2"/>
    </row>
    <row r="57342" spans="4:11">
      <c r="D57342" s="1"/>
      <c r="E57342" s="1"/>
      <c r="F57342" s="1"/>
      <c r="G57342" s="1"/>
      <c r="J57342" s="2"/>
      <c r="K57342" s="2"/>
    </row>
    <row r="57343" spans="4:11">
      <c r="D57343" s="1"/>
      <c r="E57343" s="1"/>
      <c r="F57343" s="1"/>
      <c r="G57343" s="1"/>
      <c r="J57343" s="2"/>
      <c r="K57343" s="2"/>
    </row>
    <row r="57344" spans="4:11">
      <c r="D57344" s="1"/>
      <c r="E57344" s="1"/>
      <c r="F57344" s="1"/>
      <c r="G57344" s="1"/>
      <c r="J57344" s="2"/>
      <c r="K57344" s="2"/>
    </row>
    <row r="57345" spans="4:11">
      <c r="D57345" s="1"/>
      <c r="E57345" s="1"/>
      <c r="F57345" s="1"/>
      <c r="G57345" s="1"/>
      <c r="J57345" s="2"/>
      <c r="K57345" s="2"/>
    </row>
    <row r="57346" spans="4:11">
      <c r="D57346" s="1"/>
      <c r="E57346" s="1"/>
      <c r="F57346" s="1"/>
      <c r="G57346" s="1"/>
      <c r="J57346" s="2"/>
      <c r="K57346" s="2"/>
    </row>
    <row r="57347" spans="4:11">
      <c r="D57347" s="1"/>
      <c r="E57347" s="1"/>
      <c r="F57347" s="1"/>
      <c r="G57347" s="1"/>
      <c r="J57347" s="2"/>
      <c r="K57347" s="2"/>
    </row>
    <row r="57348" spans="4:11">
      <c r="D57348" s="1"/>
      <c r="E57348" s="1"/>
      <c r="F57348" s="1"/>
      <c r="G57348" s="1"/>
      <c r="J57348" s="2"/>
      <c r="K57348" s="2"/>
    </row>
    <row r="57349" spans="4:11">
      <c r="D57349" s="1"/>
      <c r="E57349" s="1"/>
      <c r="F57349" s="1"/>
      <c r="G57349" s="1"/>
      <c r="J57349" s="2"/>
      <c r="K57349" s="2"/>
    </row>
    <row r="57350" spans="4:11">
      <c r="D57350" s="1"/>
      <c r="E57350" s="1"/>
      <c r="F57350" s="1"/>
      <c r="G57350" s="1"/>
      <c r="J57350" s="2"/>
      <c r="K57350" s="2"/>
    </row>
    <row r="57351" spans="4:11">
      <c r="D57351" s="1"/>
      <c r="E57351" s="1"/>
      <c r="F57351" s="1"/>
      <c r="G57351" s="1"/>
      <c r="J57351" s="2"/>
      <c r="K57351" s="2"/>
    </row>
    <row r="57352" spans="4:11">
      <c r="D57352" s="1"/>
      <c r="E57352" s="1"/>
      <c r="F57352" s="1"/>
      <c r="G57352" s="1"/>
      <c r="J57352" s="2"/>
      <c r="K57352" s="2"/>
    </row>
    <row r="57353" spans="4:11">
      <c r="D57353" s="1"/>
      <c r="E57353" s="1"/>
      <c r="F57353" s="1"/>
      <c r="G57353" s="1"/>
      <c r="J57353" s="2"/>
      <c r="K57353" s="2"/>
    </row>
    <row r="57354" spans="4:11">
      <c r="D57354" s="1"/>
      <c r="E57354" s="1"/>
      <c r="F57354" s="1"/>
      <c r="G57354" s="1"/>
      <c r="J57354" s="2"/>
      <c r="K57354" s="2"/>
    </row>
    <row r="57355" spans="4:11">
      <c r="D57355" s="1"/>
      <c r="E57355" s="1"/>
      <c r="F57355" s="1"/>
      <c r="G57355" s="1"/>
      <c r="J57355" s="2"/>
      <c r="K57355" s="2"/>
    </row>
    <row r="57356" spans="4:11">
      <c r="D57356" s="1"/>
      <c r="E57356" s="1"/>
      <c r="F57356" s="1"/>
      <c r="G57356" s="1"/>
      <c r="J57356" s="2"/>
      <c r="K57356" s="2"/>
    </row>
    <row r="57357" spans="4:11">
      <c r="D57357" s="1"/>
      <c r="E57357" s="1"/>
      <c r="F57357" s="1"/>
      <c r="G57357" s="1"/>
      <c r="J57357" s="2"/>
      <c r="K57357" s="2"/>
    </row>
    <row r="57358" spans="4:11">
      <c r="D57358" s="1"/>
      <c r="E57358" s="1"/>
      <c r="F57358" s="1"/>
      <c r="G57358" s="1"/>
      <c r="J57358" s="2"/>
      <c r="K57358" s="2"/>
    </row>
    <row r="57359" spans="4:11">
      <c r="D57359" s="1"/>
      <c r="E57359" s="1"/>
      <c r="F57359" s="1"/>
      <c r="G57359" s="1"/>
      <c r="J57359" s="2"/>
      <c r="K57359" s="2"/>
    </row>
    <row r="57360" spans="4:11">
      <c r="D57360" s="1"/>
      <c r="E57360" s="1"/>
      <c r="F57360" s="1"/>
      <c r="G57360" s="1"/>
      <c r="J57360" s="2"/>
      <c r="K57360" s="2"/>
    </row>
    <row r="57361" spans="4:11">
      <c r="D57361" s="1"/>
      <c r="E57361" s="1"/>
      <c r="F57361" s="1"/>
      <c r="G57361" s="1"/>
      <c r="J57361" s="2"/>
      <c r="K57361" s="2"/>
    </row>
    <row r="57362" spans="4:11">
      <c r="D57362" s="1"/>
      <c r="E57362" s="1"/>
      <c r="F57362" s="1"/>
      <c r="G57362" s="1"/>
      <c r="J57362" s="2"/>
      <c r="K57362" s="2"/>
    </row>
    <row r="57363" spans="4:11">
      <c r="D57363" s="1"/>
      <c r="E57363" s="1"/>
      <c r="F57363" s="1"/>
      <c r="G57363" s="1"/>
      <c r="J57363" s="2"/>
      <c r="K57363" s="2"/>
    </row>
    <row r="57364" spans="4:11">
      <c r="D57364" s="1"/>
      <c r="E57364" s="1"/>
      <c r="F57364" s="1"/>
      <c r="G57364" s="1"/>
      <c r="J57364" s="2"/>
      <c r="K57364" s="2"/>
    </row>
    <row r="57365" spans="4:11">
      <c r="D57365" s="1"/>
      <c r="E57365" s="1"/>
      <c r="F57365" s="1"/>
      <c r="G57365" s="1"/>
      <c r="J57365" s="2"/>
      <c r="K57365" s="2"/>
    </row>
    <row r="57366" spans="4:11">
      <c r="D57366" s="1"/>
      <c r="E57366" s="1"/>
      <c r="F57366" s="1"/>
      <c r="G57366" s="1"/>
      <c r="J57366" s="2"/>
      <c r="K57366" s="2"/>
    </row>
    <row r="57367" spans="4:11">
      <c r="D57367" s="1"/>
      <c r="E57367" s="1"/>
      <c r="F57367" s="1"/>
      <c r="G57367" s="1"/>
      <c r="J57367" s="2"/>
      <c r="K57367" s="2"/>
    </row>
    <row r="57368" spans="4:11">
      <c r="D57368" s="1"/>
      <c r="E57368" s="1"/>
      <c r="F57368" s="1"/>
      <c r="G57368" s="1"/>
      <c r="J57368" s="2"/>
      <c r="K57368" s="2"/>
    </row>
    <row r="57369" spans="4:11">
      <c r="D57369" s="1"/>
      <c r="E57369" s="1"/>
      <c r="F57369" s="1"/>
      <c r="G57369" s="1"/>
      <c r="J57369" s="2"/>
      <c r="K57369" s="2"/>
    </row>
    <row r="57370" spans="4:11">
      <c r="D57370" s="1"/>
      <c r="E57370" s="1"/>
      <c r="F57370" s="1"/>
      <c r="G57370" s="1"/>
      <c r="J57370" s="2"/>
      <c r="K57370" s="2"/>
    </row>
    <row r="57371" spans="4:11">
      <c r="D57371" s="1"/>
      <c r="E57371" s="1"/>
      <c r="F57371" s="1"/>
      <c r="G57371" s="1"/>
      <c r="J57371" s="2"/>
      <c r="K57371" s="2"/>
    </row>
    <row r="57372" spans="4:11">
      <c r="D57372" s="1"/>
      <c r="E57372" s="1"/>
      <c r="F57372" s="1"/>
      <c r="G57372" s="1"/>
      <c r="J57372" s="2"/>
      <c r="K57372" s="2"/>
    </row>
    <row r="57373" spans="4:11">
      <c r="D57373" s="1"/>
      <c r="E57373" s="1"/>
      <c r="F57373" s="1"/>
      <c r="G57373" s="1"/>
      <c r="J57373" s="2"/>
      <c r="K57373" s="2"/>
    </row>
    <row r="57374" spans="4:11">
      <c r="D57374" s="1"/>
      <c r="E57374" s="1"/>
      <c r="F57374" s="1"/>
      <c r="G57374" s="1"/>
      <c r="J57374" s="2"/>
      <c r="K57374" s="2"/>
    </row>
    <row r="57375" spans="4:11">
      <c r="D57375" s="1"/>
      <c r="E57375" s="1"/>
      <c r="F57375" s="1"/>
      <c r="G57375" s="1"/>
      <c r="J57375" s="2"/>
      <c r="K57375" s="2"/>
    </row>
    <row r="57376" spans="4:11">
      <c r="D57376" s="1"/>
      <c r="E57376" s="1"/>
      <c r="F57376" s="1"/>
      <c r="G57376" s="1"/>
      <c r="J57376" s="2"/>
      <c r="K57376" s="2"/>
    </row>
    <row r="57377" spans="4:11">
      <c r="D57377" s="1"/>
      <c r="E57377" s="1"/>
      <c r="F57377" s="1"/>
      <c r="G57377" s="1"/>
      <c r="J57377" s="2"/>
      <c r="K57377" s="2"/>
    </row>
    <row r="57378" spans="4:11">
      <c r="D57378" s="1"/>
      <c r="E57378" s="1"/>
      <c r="F57378" s="1"/>
      <c r="G57378" s="1"/>
      <c r="J57378" s="2"/>
      <c r="K57378" s="2"/>
    </row>
    <row r="57379" spans="4:11">
      <c r="D57379" s="1"/>
      <c r="E57379" s="1"/>
      <c r="F57379" s="1"/>
      <c r="G57379" s="1"/>
      <c r="J57379" s="2"/>
      <c r="K57379" s="2"/>
    </row>
    <row r="57380" spans="4:11">
      <c r="D57380" s="1"/>
      <c r="E57380" s="1"/>
      <c r="F57380" s="1"/>
      <c r="G57380" s="1"/>
      <c r="J57380" s="2"/>
      <c r="K57380" s="2"/>
    </row>
    <row r="57381" spans="4:11">
      <c r="D57381" s="1"/>
      <c r="E57381" s="1"/>
      <c r="F57381" s="1"/>
      <c r="G57381" s="1"/>
      <c r="J57381" s="2"/>
      <c r="K57381" s="2"/>
    </row>
    <row r="57382" spans="4:11">
      <c r="D57382" s="1"/>
      <c r="E57382" s="1"/>
      <c r="F57382" s="1"/>
      <c r="G57382" s="1"/>
      <c r="J57382" s="2"/>
      <c r="K57382" s="2"/>
    </row>
    <row r="57383" spans="4:11">
      <c r="D57383" s="1"/>
      <c r="E57383" s="1"/>
      <c r="F57383" s="1"/>
      <c r="G57383" s="1"/>
      <c r="J57383" s="2"/>
      <c r="K57383" s="2"/>
    </row>
    <row r="57384" spans="4:11">
      <c r="D57384" s="1"/>
      <c r="E57384" s="1"/>
      <c r="F57384" s="1"/>
      <c r="G57384" s="1"/>
      <c r="J57384" s="2"/>
      <c r="K57384" s="2"/>
    </row>
    <row r="57385" spans="4:11">
      <c r="D57385" s="1"/>
      <c r="E57385" s="1"/>
      <c r="F57385" s="1"/>
      <c r="G57385" s="1"/>
      <c r="J57385" s="2"/>
      <c r="K57385" s="2"/>
    </row>
    <row r="57386" spans="4:11">
      <c r="D57386" s="1"/>
      <c r="E57386" s="1"/>
      <c r="F57386" s="1"/>
      <c r="G57386" s="1"/>
      <c r="J57386" s="2"/>
      <c r="K57386" s="2"/>
    </row>
    <row r="57387" spans="4:11">
      <c r="D57387" s="1"/>
      <c r="E57387" s="1"/>
      <c r="F57387" s="1"/>
      <c r="G57387" s="1"/>
      <c r="J57387" s="2"/>
      <c r="K57387" s="2"/>
    </row>
    <row r="57388" spans="4:11">
      <c r="D57388" s="1"/>
      <c r="E57388" s="1"/>
      <c r="F57388" s="1"/>
      <c r="G57388" s="1"/>
      <c r="J57388" s="2"/>
      <c r="K57388" s="2"/>
    </row>
    <row r="57389" spans="4:11">
      <c r="D57389" s="1"/>
      <c r="E57389" s="1"/>
      <c r="F57389" s="1"/>
      <c r="G57389" s="1"/>
      <c r="J57389" s="2"/>
      <c r="K57389" s="2"/>
    </row>
    <row r="57390" spans="4:11">
      <c r="D57390" s="1"/>
      <c r="E57390" s="1"/>
      <c r="F57390" s="1"/>
      <c r="G57390" s="1"/>
      <c r="J57390" s="2"/>
      <c r="K57390" s="2"/>
    </row>
    <row r="57391" spans="4:11">
      <c r="D57391" s="1"/>
      <c r="E57391" s="1"/>
      <c r="F57391" s="1"/>
      <c r="G57391" s="1"/>
      <c r="J57391" s="2"/>
      <c r="K57391" s="2"/>
    </row>
    <row r="57392" spans="4:11">
      <c r="D57392" s="1"/>
      <c r="E57392" s="1"/>
      <c r="F57392" s="1"/>
      <c r="G57392" s="1"/>
      <c r="J57392" s="2"/>
      <c r="K57392" s="2"/>
    </row>
    <row r="57393" spans="4:11">
      <c r="D57393" s="1"/>
      <c r="E57393" s="1"/>
      <c r="F57393" s="1"/>
      <c r="G57393" s="1"/>
      <c r="J57393" s="2"/>
      <c r="K57393" s="2"/>
    </row>
    <row r="57394" spans="4:11">
      <c r="D57394" s="1"/>
      <c r="E57394" s="1"/>
      <c r="F57394" s="1"/>
      <c r="G57394" s="1"/>
      <c r="J57394" s="2"/>
      <c r="K57394" s="2"/>
    </row>
    <row r="57395" spans="4:11">
      <c r="D57395" s="1"/>
      <c r="E57395" s="1"/>
      <c r="F57395" s="1"/>
      <c r="G57395" s="1"/>
      <c r="J57395" s="2"/>
      <c r="K57395" s="2"/>
    </row>
    <row r="57396" spans="4:11">
      <c r="D57396" s="1"/>
      <c r="E57396" s="1"/>
      <c r="F57396" s="1"/>
      <c r="G57396" s="1"/>
      <c r="J57396" s="2"/>
      <c r="K57396" s="2"/>
    </row>
    <row r="57397" spans="4:11">
      <c r="D57397" s="1"/>
      <c r="E57397" s="1"/>
      <c r="F57397" s="1"/>
      <c r="G57397" s="1"/>
      <c r="J57397" s="2"/>
      <c r="K57397" s="2"/>
    </row>
    <row r="57398" spans="4:11">
      <c r="D57398" s="1"/>
      <c r="E57398" s="1"/>
      <c r="F57398" s="1"/>
      <c r="G57398" s="1"/>
      <c r="J57398" s="2"/>
      <c r="K57398" s="2"/>
    </row>
    <row r="57399" spans="4:11">
      <c r="D57399" s="1"/>
      <c r="E57399" s="1"/>
      <c r="F57399" s="1"/>
      <c r="G57399" s="1"/>
      <c r="J57399" s="2"/>
      <c r="K57399" s="2"/>
    </row>
    <row r="57400" spans="4:11">
      <c r="D57400" s="1"/>
      <c r="E57400" s="1"/>
      <c r="F57400" s="1"/>
      <c r="G57400" s="1"/>
      <c r="J57400" s="2"/>
      <c r="K57400" s="2"/>
    </row>
    <row r="57401" spans="4:11">
      <c r="D57401" s="1"/>
      <c r="E57401" s="1"/>
      <c r="F57401" s="1"/>
      <c r="G57401" s="1"/>
      <c r="J57401" s="2"/>
      <c r="K57401" s="2"/>
    </row>
    <row r="57402" spans="4:11">
      <c r="D57402" s="1"/>
      <c r="E57402" s="1"/>
      <c r="F57402" s="1"/>
      <c r="G57402" s="1"/>
      <c r="J57402" s="2"/>
      <c r="K57402" s="2"/>
    </row>
    <row r="57403" spans="4:11">
      <c r="D57403" s="1"/>
      <c r="E57403" s="1"/>
      <c r="F57403" s="1"/>
      <c r="G57403" s="1"/>
      <c r="J57403" s="2"/>
      <c r="K57403" s="2"/>
    </row>
    <row r="57404" spans="4:11">
      <c r="D57404" s="1"/>
      <c r="E57404" s="1"/>
      <c r="F57404" s="1"/>
      <c r="G57404" s="1"/>
      <c r="J57404" s="2"/>
      <c r="K57404" s="2"/>
    </row>
    <row r="57405" spans="4:11">
      <c r="D57405" s="1"/>
      <c r="E57405" s="1"/>
      <c r="F57405" s="1"/>
      <c r="G57405" s="1"/>
      <c r="J57405" s="2"/>
      <c r="K57405" s="2"/>
    </row>
    <row r="57406" spans="4:11">
      <c r="D57406" s="1"/>
      <c r="E57406" s="1"/>
      <c r="F57406" s="1"/>
      <c r="G57406" s="1"/>
      <c r="J57406" s="2"/>
      <c r="K57406" s="2"/>
    </row>
    <row r="57407" spans="4:11">
      <c r="D57407" s="1"/>
      <c r="E57407" s="1"/>
      <c r="F57407" s="1"/>
      <c r="G57407" s="1"/>
      <c r="J57407" s="2"/>
      <c r="K57407" s="2"/>
    </row>
    <row r="57408" spans="4:11">
      <c r="D57408" s="1"/>
      <c r="E57408" s="1"/>
      <c r="F57408" s="1"/>
      <c r="G57408" s="1"/>
      <c r="J57408" s="2"/>
      <c r="K57408" s="2"/>
    </row>
    <row r="57409" spans="4:11">
      <c r="D57409" s="1"/>
      <c r="E57409" s="1"/>
      <c r="F57409" s="1"/>
      <c r="G57409" s="1"/>
      <c r="J57409" s="2"/>
      <c r="K57409" s="2"/>
    </row>
    <row r="57410" spans="4:11">
      <c r="D57410" s="1"/>
      <c r="E57410" s="1"/>
      <c r="F57410" s="1"/>
      <c r="G57410" s="1"/>
      <c r="J57410" s="2"/>
      <c r="K57410" s="2"/>
    </row>
    <row r="57411" spans="4:11">
      <c r="D57411" s="1"/>
      <c r="E57411" s="1"/>
      <c r="F57411" s="1"/>
      <c r="G57411" s="1"/>
      <c r="J57411" s="2"/>
      <c r="K57411" s="2"/>
    </row>
    <row r="57412" spans="4:11">
      <c r="D57412" s="1"/>
      <c r="E57412" s="1"/>
      <c r="F57412" s="1"/>
      <c r="G57412" s="1"/>
      <c r="J57412" s="2"/>
      <c r="K57412" s="2"/>
    </row>
    <row r="57413" spans="4:11">
      <c r="D57413" s="1"/>
      <c r="E57413" s="1"/>
      <c r="F57413" s="1"/>
      <c r="G57413" s="1"/>
      <c r="J57413" s="2"/>
      <c r="K57413" s="2"/>
    </row>
    <row r="57414" spans="4:11">
      <c r="D57414" s="1"/>
      <c r="E57414" s="1"/>
      <c r="F57414" s="1"/>
      <c r="G57414" s="1"/>
      <c r="J57414" s="2"/>
      <c r="K57414" s="2"/>
    </row>
    <row r="57415" spans="4:11">
      <c r="D57415" s="1"/>
      <c r="E57415" s="1"/>
      <c r="F57415" s="1"/>
      <c r="G57415" s="1"/>
      <c r="J57415" s="2"/>
      <c r="K57415" s="2"/>
    </row>
    <row r="57416" spans="4:11">
      <c r="D57416" s="1"/>
      <c r="E57416" s="1"/>
      <c r="F57416" s="1"/>
      <c r="G57416" s="1"/>
      <c r="J57416" s="2"/>
      <c r="K57416" s="2"/>
    </row>
    <row r="57417" spans="4:11">
      <c r="D57417" s="1"/>
      <c r="E57417" s="1"/>
      <c r="F57417" s="1"/>
      <c r="G57417" s="1"/>
      <c r="J57417" s="2"/>
      <c r="K57417" s="2"/>
    </row>
    <row r="57418" spans="4:11">
      <c r="D57418" s="1"/>
      <c r="E57418" s="1"/>
      <c r="F57418" s="1"/>
      <c r="G57418" s="1"/>
      <c r="J57418" s="2"/>
      <c r="K57418" s="2"/>
    </row>
    <row r="57419" spans="4:11">
      <c r="D57419" s="1"/>
      <c r="E57419" s="1"/>
      <c r="F57419" s="1"/>
      <c r="G57419" s="1"/>
      <c r="J57419" s="2"/>
      <c r="K57419" s="2"/>
    </row>
    <row r="57420" spans="4:11">
      <c r="D57420" s="1"/>
      <c r="E57420" s="1"/>
      <c r="F57420" s="1"/>
      <c r="G57420" s="1"/>
      <c r="J57420" s="2"/>
      <c r="K57420" s="2"/>
    </row>
    <row r="57421" spans="4:11">
      <c r="D57421" s="1"/>
      <c r="E57421" s="1"/>
      <c r="F57421" s="1"/>
      <c r="G57421" s="1"/>
      <c r="J57421" s="2"/>
      <c r="K57421" s="2"/>
    </row>
    <row r="57422" spans="4:11">
      <c r="D57422" s="1"/>
      <c r="E57422" s="1"/>
      <c r="F57422" s="1"/>
      <c r="G57422" s="1"/>
      <c r="J57422" s="2"/>
      <c r="K57422" s="2"/>
    </row>
    <row r="57423" spans="4:11">
      <c r="D57423" s="1"/>
      <c r="E57423" s="1"/>
      <c r="F57423" s="1"/>
      <c r="G57423" s="1"/>
      <c r="J57423" s="2"/>
      <c r="K57423" s="2"/>
    </row>
    <row r="57424" spans="4:11">
      <c r="D57424" s="1"/>
      <c r="E57424" s="1"/>
      <c r="F57424" s="1"/>
      <c r="G57424" s="1"/>
      <c r="J57424" s="2"/>
      <c r="K57424" s="2"/>
    </row>
    <row r="57425" spans="4:11">
      <c r="D57425" s="1"/>
      <c r="E57425" s="1"/>
      <c r="F57425" s="1"/>
      <c r="G57425" s="1"/>
      <c r="J57425" s="2"/>
      <c r="K57425" s="2"/>
    </row>
    <row r="57426" spans="4:11">
      <c r="D57426" s="1"/>
      <c r="E57426" s="1"/>
      <c r="F57426" s="1"/>
      <c r="G57426" s="1"/>
      <c r="J57426" s="2"/>
      <c r="K57426" s="2"/>
    </row>
    <row r="57427" spans="4:11">
      <c r="D57427" s="1"/>
      <c r="E57427" s="1"/>
      <c r="F57427" s="1"/>
      <c r="G57427" s="1"/>
      <c r="J57427" s="2"/>
      <c r="K57427" s="2"/>
    </row>
    <row r="57428" spans="4:11">
      <c r="D57428" s="1"/>
      <c r="E57428" s="1"/>
      <c r="F57428" s="1"/>
      <c r="G57428" s="1"/>
      <c r="J57428" s="2"/>
      <c r="K57428" s="2"/>
    </row>
    <row r="57429" spans="4:11">
      <c r="D57429" s="1"/>
      <c r="E57429" s="1"/>
      <c r="F57429" s="1"/>
      <c r="G57429" s="1"/>
      <c r="J57429" s="2"/>
      <c r="K57429" s="2"/>
    </row>
    <row r="57430" spans="4:11">
      <c r="D57430" s="1"/>
      <c r="E57430" s="1"/>
      <c r="F57430" s="1"/>
      <c r="G57430" s="1"/>
      <c r="J57430" s="2"/>
      <c r="K57430" s="2"/>
    </row>
    <row r="57431" spans="4:11">
      <c r="D57431" s="1"/>
      <c r="E57431" s="1"/>
      <c r="F57431" s="1"/>
      <c r="G57431" s="1"/>
      <c r="J57431" s="2"/>
      <c r="K57431" s="2"/>
    </row>
    <row r="57432" spans="4:11">
      <c r="D57432" s="1"/>
      <c r="E57432" s="1"/>
      <c r="F57432" s="1"/>
      <c r="G57432" s="1"/>
      <c r="J57432" s="2"/>
      <c r="K57432" s="2"/>
    </row>
    <row r="57433" spans="4:11">
      <c r="D57433" s="1"/>
      <c r="E57433" s="1"/>
      <c r="F57433" s="1"/>
      <c r="G57433" s="1"/>
      <c r="J57433" s="2"/>
      <c r="K57433" s="2"/>
    </row>
    <row r="57434" spans="4:11">
      <c r="D57434" s="1"/>
      <c r="E57434" s="1"/>
      <c r="F57434" s="1"/>
      <c r="G57434" s="1"/>
      <c r="J57434" s="2"/>
      <c r="K57434" s="2"/>
    </row>
    <row r="57435" spans="4:11">
      <c r="D57435" s="1"/>
      <c r="E57435" s="1"/>
      <c r="F57435" s="1"/>
      <c r="G57435" s="1"/>
      <c r="J57435" s="2"/>
      <c r="K57435" s="2"/>
    </row>
    <row r="57436" spans="4:11">
      <c r="D57436" s="1"/>
      <c r="E57436" s="1"/>
      <c r="F57436" s="1"/>
      <c r="G57436" s="1"/>
      <c r="J57436" s="2"/>
      <c r="K57436" s="2"/>
    </row>
    <row r="57437" spans="4:11">
      <c r="D57437" s="1"/>
      <c r="E57437" s="1"/>
      <c r="F57437" s="1"/>
      <c r="G57437" s="1"/>
      <c r="J57437" s="2"/>
      <c r="K57437" s="2"/>
    </row>
    <row r="57438" spans="4:11">
      <c r="D57438" s="1"/>
      <c r="E57438" s="1"/>
      <c r="F57438" s="1"/>
      <c r="G57438" s="1"/>
      <c r="J57438" s="2"/>
      <c r="K57438" s="2"/>
    </row>
    <row r="57439" spans="4:11">
      <c r="D57439" s="1"/>
      <c r="E57439" s="1"/>
      <c r="F57439" s="1"/>
      <c r="G57439" s="1"/>
      <c r="J57439" s="2"/>
      <c r="K57439" s="2"/>
    </row>
    <row r="57440" spans="4:11">
      <c r="D57440" s="1"/>
      <c r="E57440" s="1"/>
      <c r="F57440" s="1"/>
      <c r="G57440" s="1"/>
      <c r="J57440" s="2"/>
      <c r="K57440" s="2"/>
    </row>
    <row r="57441" spans="4:11">
      <c r="D57441" s="1"/>
      <c r="E57441" s="1"/>
      <c r="F57441" s="1"/>
      <c r="G57441" s="1"/>
      <c r="J57441" s="2"/>
      <c r="K57441" s="2"/>
    </row>
    <row r="57442" spans="4:11">
      <c r="D57442" s="1"/>
      <c r="E57442" s="1"/>
      <c r="F57442" s="1"/>
      <c r="G57442" s="1"/>
      <c r="J57442" s="2"/>
      <c r="K57442" s="2"/>
    </row>
    <row r="57443" spans="4:11">
      <c r="D57443" s="1"/>
      <c r="E57443" s="1"/>
      <c r="F57443" s="1"/>
      <c r="G57443" s="1"/>
      <c r="J57443" s="2"/>
      <c r="K57443" s="2"/>
    </row>
    <row r="57444" spans="4:11">
      <c r="D57444" s="1"/>
      <c r="E57444" s="1"/>
      <c r="F57444" s="1"/>
      <c r="G57444" s="1"/>
      <c r="J57444" s="2"/>
      <c r="K57444" s="2"/>
    </row>
    <row r="57445" spans="4:11">
      <c r="D57445" s="1"/>
      <c r="E57445" s="1"/>
      <c r="F57445" s="1"/>
      <c r="G57445" s="1"/>
      <c r="J57445" s="2"/>
      <c r="K57445" s="2"/>
    </row>
    <row r="57446" spans="4:11">
      <c r="D57446" s="1"/>
      <c r="E57446" s="1"/>
      <c r="F57446" s="1"/>
      <c r="G57446" s="1"/>
      <c r="J57446" s="2"/>
      <c r="K57446" s="2"/>
    </row>
    <row r="57447" spans="4:11">
      <c r="D57447" s="1"/>
      <c r="E57447" s="1"/>
      <c r="F57447" s="1"/>
      <c r="G57447" s="1"/>
      <c r="J57447" s="2"/>
      <c r="K57447" s="2"/>
    </row>
    <row r="57448" spans="4:11">
      <c r="D57448" s="1"/>
      <c r="E57448" s="1"/>
      <c r="F57448" s="1"/>
      <c r="G57448" s="1"/>
      <c r="J57448" s="2"/>
      <c r="K57448" s="2"/>
    </row>
    <row r="57449" spans="4:11">
      <c r="D57449" s="1"/>
      <c r="E57449" s="1"/>
      <c r="F57449" s="1"/>
      <c r="G57449" s="1"/>
      <c r="J57449" s="2"/>
      <c r="K57449" s="2"/>
    </row>
    <row r="57450" spans="4:11">
      <c r="D57450" s="1"/>
      <c r="E57450" s="1"/>
      <c r="F57450" s="1"/>
      <c r="G57450" s="1"/>
      <c r="J57450" s="2"/>
      <c r="K57450" s="2"/>
    </row>
    <row r="57451" spans="4:11">
      <c r="D57451" s="1"/>
      <c r="E57451" s="1"/>
      <c r="F57451" s="1"/>
      <c r="G57451" s="1"/>
      <c r="J57451" s="2"/>
      <c r="K57451" s="2"/>
    </row>
    <row r="57452" spans="4:11">
      <c r="D57452" s="1"/>
      <c r="E57452" s="1"/>
      <c r="F57452" s="1"/>
      <c r="G57452" s="1"/>
      <c r="J57452" s="2"/>
      <c r="K57452" s="2"/>
    </row>
    <row r="57453" spans="4:11">
      <c r="D57453" s="1"/>
      <c r="E57453" s="1"/>
      <c r="F57453" s="1"/>
      <c r="G57453" s="1"/>
      <c r="J57453" s="2"/>
      <c r="K57453" s="2"/>
    </row>
    <row r="57454" spans="4:11">
      <c r="D57454" s="1"/>
      <c r="E57454" s="1"/>
      <c r="F57454" s="1"/>
      <c r="G57454" s="1"/>
      <c r="J57454" s="2"/>
      <c r="K57454" s="2"/>
    </row>
    <row r="57455" spans="4:11">
      <c r="D57455" s="1"/>
      <c r="E57455" s="1"/>
      <c r="F57455" s="1"/>
      <c r="G57455" s="1"/>
      <c r="J57455" s="2"/>
      <c r="K57455" s="2"/>
    </row>
    <row r="57456" spans="4:11">
      <c r="D57456" s="1"/>
      <c r="E57456" s="1"/>
      <c r="F57456" s="1"/>
      <c r="G57456" s="1"/>
      <c r="J57456" s="2"/>
      <c r="K57456" s="2"/>
    </row>
    <row r="57457" spans="4:11">
      <c r="D57457" s="1"/>
      <c r="E57457" s="1"/>
      <c r="F57457" s="1"/>
      <c r="G57457" s="1"/>
      <c r="J57457" s="2"/>
      <c r="K57457" s="2"/>
    </row>
    <row r="57458" spans="4:11">
      <c r="D57458" s="1"/>
      <c r="E57458" s="1"/>
      <c r="F57458" s="1"/>
      <c r="G57458" s="1"/>
      <c r="J57458" s="2"/>
      <c r="K57458" s="2"/>
    </row>
    <row r="57459" spans="4:11">
      <c r="D57459" s="1"/>
      <c r="E57459" s="1"/>
      <c r="F57459" s="1"/>
      <c r="G57459" s="1"/>
      <c r="J57459" s="2"/>
      <c r="K57459" s="2"/>
    </row>
    <row r="57460" spans="4:11">
      <c r="D57460" s="1"/>
      <c r="E57460" s="1"/>
      <c r="F57460" s="1"/>
      <c r="G57460" s="1"/>
      <c r="J57460" s="2"/>
      <c r="K57460" s="2"/>
    </row>
    <row r="57461" spans="4:11">
      <c r="D57461" s="1"/>
      <c r="E57461" s="1"/>
      <c r="F57461" s="1"/>
      <c r="G57461" s="1"/>
      <c r="J57461" s="2"/>
      <c r="K57461" s="2"/>
    </row>
    <row r="57462" spans="4:11">
      <c r="D57462" s="1"/>
      <c r="E57462" s="1"/>
      <c r="F57462" s="1"/>
      <c r="G57462" s="1"/>
      <c r="J57462" s="2"/>
      <c r="K57462" s="2"/>
    </row>
    <row r="57463" spans="4:11">
      <c r="D57463" s="1"/>
      <c r="E57463" s="1"/>
      <c r="F57463" s="1"/>
      <c r="G57463" s="1"/>
      <c r="J57463" s="2"/>
      <c r="K57463" s="2"/>
    </row>
    <row r="57464" spans="4:11">
      <c r="D57464" s="1"/>
      <c r="E57464" s="1"/>
      <c r="F57464" s="1"/>
      <c r="G57464" s="1"/>
      <c r="J57464" s="2"/>
      <c r="K57464" s="2"/>
    </row>
    <row r="57465" spans="4:11">
      <c r="D57465" s="1"/>
      <c r="E57465" s="1"/>
      <c r="F57465" s="1"/>
      <c r="G57465" s="1"/>
      <c r="J57465" s="2"/>
      <c r="K57465" s="2"/>
    </row>
    <row r="57466" spans="4:11">
      <c r="D57466" s="1"/>
      <c r="E57466" s="1"/>
      <c r="F57466" s="1"/>
      <c r="G57466" s="1"/>
      <c r="J57466" s="2"/>
      <c r="K57466" s="2"/>
    </row>
    <row r="57467" spans="4:11">
      <c r="D57467" s="1"/>
      <c r="E57467" s="1"/>
      <c r="F57467" s="1"/>
      <c r="G57467" s="1"/>
      <c r="J57467" s="2"/>
      <c r="K57467" s="2"/>
    </row>
    <row r="57468" spans="4:11">
      <c r="D57468" s="1"/>
      <c r="E57468" s="1"/>
      <c r="F57468" s="1"/>
      <c r="G57468" s="1"/>
      <c r="J57468" s="2"/>
      <c r="K57468" s="2"/>
    </row>
    <row r="57469" spans="4:11">
      <c r="D57469" s="1"/>
      <c r="E57469" s="1"/>
      <c r="F57469" s="1"/>
      <c r="G57469" s="1"/>
      <c r="J57469" s="2"/>
      <c r="K57469" s="2"/>
    </row>
    <row r="57470" spans="4:11">
      <c r="D57470" s="1"/>
      <c r="E57470" s="1"/>
      <c r="F57470" s="1"/>
      <c r="G57470" s="1"/>
      <c r="J57470" s="2"/>
      <c r="K57470" s="2"/>
    </row>
    <row r="57471" spans="4:11">
      <c r="D57471" s="1"/>
      <c r="E57471" s="1"/>
      <c r="F57471" s="1"/>
      <c r="G57471" s="1"/>
      <c r="J57471" s="2"/>
      <c r="K57471" s="2"/>
    </row>
    <row r="57472" spans="4:11">
      <c r="D57472" s="1"/>
      <c r="E57472" s="1"/>
      <c r="F57472" s="1"/>
      <c r="G57472" s="1"/>
      <c r="J57472" s="2"/>
      <c r="K57472" s="2"/>
    </row>
    <row r="57473" spans="4:11">
      <c r="D57473" s="1"/>
      <c r="E57473" s="1"/>
      <c r="F57473" s="1"/>
      <c r="G57473" s="1"/>
      <c r="J57473" s="2"/>
      <c r="K57473" s="2"/>
    </row>
    <row r="57474" spans="4:11">
      <c r="D57474" s="1"/>
      <c r="E57474" s="1"/>
      <c r="F57474" s="1"/>
      <c r="G57474" s="1"/>
      <c r="J57474" s="2"/>
      <c r="K57474" s="2"/>
    </row>
    <row r="57475" spans="4:11">
      <c r="D57475" s="1"/>
      <c r="E57475" s="1"/>
      <c r="F57475" s="1"/>
      <c r="G57475" s="1"/>
      <c r="J57475" s="2"/>
      <c r="K57475" s="2"/>
    </row>
    <row r="57476" spans="4:11">
      <c r="D57476" s="1"/>
      <c r="E57476" s="1"/>
      <c r="F57476" s="1"/>
      <c r="G57476" s="1"/>
      <c r="J57476" s="2"/>
      <c r="K57476" s="2"/>
    </row>
    <row r="57477" spans="4:11">
      <c r="D57477" s="1"/>
      <c r="E57477" s="1"/>
      <c r="F57477" s="1"/>
      <c r="G57477" s="1"/>
      <c r="J57477" s="2"/>
      <c r="K57477" s="2"/>
    </row>
    <row r="57478" spans="4:11">
      <c r="D57478" s="1"/>
      <c r="E57478" s="1"/>
      <c r="F57478" s="1"/>
      <c r="G57478" s="1"/>
      <c r="J57478" s="2"/>
      <c r="K57478" s="2"/>
    </row>
    <row r="57479" spans="4:11">
      <c r="D57479" s="1"/>
      <c r="E57479" s="1"/>
      <c r="F57479" s="1"/>
      <c r="G57479" s="1"/>
      <c r="J57479" s="2"/>
      <c r="K57479" s="2"/>
    </row>
    <row r="57480" spans="4:11">
      <c r="D57480" s="1"/>
      <c r="E57480" s="1"/>
      <c r="F57480" s="1"/>
      <c r="G57480" s="1"/>
      <c r="J57480" s="2"/>
      <c r="K57480" s="2"/>
    </row>
    <row r="57481" spans="4:11">
      <c r="D57481" s="1"/>
      <c r="E57481" s="1"/>
      <c r="F57481" s="1"/>
      <c r="G57481" s="1"/>
      <c r="J57481" s="2"/>
      <c r="K57481" s="2"/>
    </row>
    <row r="57482" spans="4:11">
      <c r="D57482" s="1"/>
      <c r="E57482" s="1"/>
      <c r="F57482" s="1"/>
      <c r="G57482" s="1"/>
      <c r="J57482" s="2"/>
      <c r="K57482" s="2"/>
    </row>
    <row r="57483" spans="4:11">
      <c r="D57483" s="1"/>
      <c r="E57483" s="1"/>
      <c r="F57483" s="1"/>
      <c r="G57483" s="1"/>
      <c r="J57483" s="2"/>
      <c r="K57483" s="2"/>
    </row>
    <row r="57484" spans="4:11">
      <c r="D57484" s="1"/>
      <c r="E57484" s="1"/>
      <c r="F57484" s="1"/>
      <c r="G57484" s="1"/>
      <c r="J57484" s="2"/>
      <c r="K57484" s="2"/>
    </row>
    <row r="57485" spans="4:11">
      <c r="D57485" s="1"/>
      <c r="E57485" s="1"/>
      <c r="F57485" s="1"/>
      <c r="G57485" s="1"/>
      <c r="J57485" s="2"/>
      <c r="K57485" s="2"/>
    </row>
    <row r="57486" spans="4:11">
      <c r="D57486" s="1"/>
      <c r="E57486" s="1"/>
      <c r="F57486" s="1"/>
      <c r="G57486" s="1"/>
      <c r="J57486" s="2"/>
      <c r="K57486" s="2"/>
    </row>
    <row r="57487" spans="4:11">
      <c r="D57487" s="1"/>
      <c r="E57487" s="1"/>
      <c r="F57487" s="1"/>
      <c r="G57487" s="1"/>
      <c r="J57487" s="2"/>
      <c r="K57487" s="2"/>
    </row>
    <row r="57488" spans="4:11">
      <c r="D57488" s="1"/>
      <c r="E57488" s="1"/>
      <c r="F57488" s="1"/>
      <c r="G57488" s="1"/>
      <c r="J57488" s="2"/>
      <c r="K57488" s="2"/>
    </row>
    <row r="57489" spans="4:11">
      <c r="D57489" s="1"/>
      <c r="E57489" s="1"/>
      <c r="F57489" s="1"/>
      <c r="G57489" s="1"/>
      <c r="J57489" s="2"/>
      <c r="K57489" s="2"/>
    </row>
    <row r="57490" spans="4:11">
      <c r="D57490" s="1"/>
      <c r="E57490" s="1"/>
      <c r="F57490" s="1"/>
      <c r="G57490" s="1"/>
      <c r="J57490" s="2"/>
      <c r="K57490" s="2"/>
    </row>
    <row r="57491" spans="4:11">
      <c r="D57491" s="1"/>
      <c r="E57491" s="1"/>
      <c r="F57491" s="1"/>
      <c r="G57491" s="1"/>
      <c r="J57491" s="2"/>
      <c r="K57491" s="2"/>
    </row>
    <row r="57492" spans="4:11">
      <c r="D57492" s="1"/>
      <c r="E57492" s="1"/>
      <c r="F57492" s="1"/>
      <c r="G57492" s="1"/>
      <c r="J57492" s="2"/>
      <c r="K57492" s="2"/>
    </row>
    <row r="57493" spans="4:11">
      <c r="D57493" s="1"/>
      <c r="E57493" s="1"/>
      <c r="F57493" s="1"/>
      <c r="G57493" s="1"/>
      <c r="J57493" s="2"/>
      <c r="K57493" s="2"/>
    </row>
    <row r="57494" spans="4:11">
      <c r="D57494" s="1"/>
      <c r="E57494" s="1"/>
      <c r="F57494" s="1"/>
      <c r="G57494" s="1"/>
      <c r="J57494" s="2"/>
      <c r="K57494" s="2"/>
    </row>
    <row r="57495" spans="4:11">
      <c r="D57495" s="1"/>
      <c r="E57495" s="1"/>
      <c r="F57495" s="1"/>
      <c r="G57495" s="1"/>
      <c r="J57495" s="2"/>
      <c r="K57495" s="2"/>
    </row>
    <row r="57496" spans="4:11">
      <c r="D57496" s="1"/>
      <c r="E57496" s="1"/>
      <c r="F57496" s="1"/>
      <c r="G57496" s="1"/>
      <c r="J57496" s="2"/>
      <c r="K57496" s="2"/>
    </row>
    <row r="57497" spans="4:11">
      <c r="D57497" s="1"/>
      <c r="E57497" s="1"/>
      <c r="F57497" s="1"/>
      <c r="G57497" s="1"/>
      <c r="J57497" s="2"/>
      <c r="K57497" s="2"/>
    </row>
    <row r="57498" spans="4:11">
      <c r="D57498" s="1"/>
      <c r="E57498" s="1"/>
      <c r="F57498" s="1"/>
      <c r="G57498" s="1"/>
      <c r="J57498" s="2"/>
      <c r="K57498" s="2"/>
    </row>
    <row r="57499" spans="4:11">
      <c r="D57499" s="1"/>
      <c r="E57499" s="1"/>
      <c r="F57499" s="1"/>
      <c r="G57499" s="1"/>
      <c r="J57499" s="2"/>
      <c r="K57499" s="2"/>
    </row>
    <row r="57500" spans="4:11">
      <c r="D57500" s="1"/>
      <c r="E57500" s="1"/>
      <c r="F57500" s="1"/>
      <c r="G57500" s="1"/>
      <c r="J57500" s="2"/>
      <c r="K57500" s="2"/>
    </row>
    <row r="57501" spans="4:11">
      <c r="D57501" s="1"/>
      <c r="E57501" s="1"/>
      <c r="F57501" s="1"/>
      <c r="G57501" s="1"/>
      <c r="J57501" s="2"/>
      <c r="K57501" s="2"/>
    </row>
    <row r="57502" spans="4:11">
      <c r="D57502" s="1"/>
      <c r="E57502" s="1"/>
      <c r="F57502" s="1"/>
      <c r="G57502" s="1"/>
      <c r="J57502" s="2"/>
      <c r="K57502" s="2"/>
    </row>
    <row r="57503" spans="4:11">
      <c r="D57503" s="1"/>
      <c r="E57503" s="1"/>
      <c r="F57503" s="1"/>
      <c r="G57503" s="1"/>
      <c r="J57503" s="2"/>
      <c r="K57503" s="2"/>
    </row>
    <row r="57504" spans="4:11">
      <c r="D57504" s="1"/>
      <c r="E57504" s="1"/>
      <c r="F57504" s="1"/>
      <c r="G57504" s="1"/>
      <c r="J57504" s="2"/>
      <c r="K57504" s="2"/>
    </row>
    <row r="57505" spans="4:11">
      <c r="D57505" s="1"/>
      <c r="E57505" s="1"/>
      <c r="F57505" s="1"/>
      <c r="G57505" s="1"/>
      <c r="J57505" s="2"/>
      <c r="K57505" s="2"/>
    </row>
    <row r="57506" spans="4:11">
      <c r="D57506" s="1"/>
      <c r="E57506" s="1"/>
      <c r="F57506" s="1"/>
      <c r="G57506" s="1"/>
      <c r="J57506" s="2"/>
      <c r="K57506" s="2"/>
    </row>
    <row r="57507" spans="4:11">
      <c r="D57507" s="1"/>
      <c r="E57507" s="1"/>
      <c r="F57507" s="1"/>
      <c r="G57507" s="1"/>
      <c r="J57507" s="2"/>
      <c r="K57507" s="2"/>
    </row>
    <row r="57508" spans="4:11">
      <c r="D57508" s="1"/>
      <c r="E57508" s="1"/>
      <c r="F57508" s="1"/>
      <c r="G57508" s="1"/>
      <c r="J57508" s="2"/>
      <c r="K57508" s="2"/>
    </row>
    <row r="57509" spans="4:11">
      <c r="D57509" s="1"/>
      <c r="E57509" s="1"/>
      <c r="F57509" s="1"/>
      <c r="G57509" s="1"/>
      <c r="J57509" s="2"/>
      <c r="K57509" s="2"/>
    </row>
    <row r="57510" spans="4:11">
      <c r="D57510" s="1"/>
      <c r="E57510" s="1"/>
      <c r="F57510" s="1"/>
      <c r="G57510" s="1"/>
      <c r="J57510" s="2"/>
      <c r="K57510" s="2"/>
    </row>
    <row r="57511" spans="4:11">
      <c r="D57511" s="1"/>
      <c r="E57511" s="1"/>
      <c r="F57511" s="1"/>
      <c r="G57511" s="1"/>
      <c r="J57511" s="2"/>
      <c r="K57511" s="2"/>
    </row>
    <row r="57512" spans="4:11">
      <c r="D57512" s="1"/>
      <c r="E57512" s="1"/>
      <c r="F57512" s="1"/>
      <c r="G57512" s="1"/>
      <c r="J57512" s="2"/>
      <c r="K57512" s="2"/>
    </row>
    <row r="57513" spans="4:11">
      <c r="D57513" s="1"/>
      <c r="E57513" s="1"/>
      <c r="F57513" s="1"/>
      <c r="G57513" s="1"/>
      <c r="J57513" s="2"/>
      <c r="K57513" s="2"/>
    </row>
    <row r="57514" spans="4:11">
      <c r="D57514" s="1"/>
      <c r="E57514" s="1"/>
      <c r="F57514" s="1"/>
      <c r="G57514" s="1"/>
      <c r="J57514" s="2"/>
      <c r="K57514" s="2"/>
    </row>
    <row r="57515" spans="4:11">
      <c r="D57515" s="1"/>
      <c r="E57515" s="1"/>
      <c r="F57515" s="1"/>
      <c r="G57515" s="1"/>
      <c r="J57515" s="2"/>
      <c r="K57515" s="2"/>
    </row>
    <row r="57516" spans="4:11">
      <c r="D57516" s="1"/>
      <c r="E57516" s="1"/>
      <c r="F57516" s="1"/>
      <c r="G57516" s="1"/>
      <c r="J57516" s="2"/>
      <c r="K57516" s="2"/>
    </row>
    <row r="57517" spans="4:11">
      <c r="D57517" s="1"/>
      <c r="E57517" s="1"/>
      <c r="F57517" s="1"/>
      <c r="G57517" s="1"/>
      <c r="J57517" s="2"/>
      <c r="K57517" s="2"/>
    </row>
    <row r="57518" spans="4:11">
      <c r="D57518" s="1"/>
      <c r="E57518" s="1"/>
      <c r="F57518" s="1"/>
      <c r="G57518" s="1"/>
      <c r="J57518" s="2"/>
      <c r="K57518" s="2"/>
    </row>
    <row r="57519" spans="4:11">
      <c r="D57519" s="1"/>
      <c r="E57519" s="1"/>
      <c r="F57519" s="1"/>
      <c r="G57519" s="1"/>
      <c r="J57519" s="2"/>
      <c r="K57519" s="2"/>
    </row>
    <row r="57520" spans="4:11">
      <c r="D57520" s="1"/>
      <c r="E57520" s="1"/>
      <c r="F57520" s="1"/>
      <c r="G57520" s="1"/>
      <c r="J57520" s="2"/>
      <c r="K57520" s="2"/>
    </row>
    <row r="57521" spans="4:11">
      <c r="D57521" s="1"/>
      <c r="E57521" s="1"/>
      <c r="F57521" s="1"/>
      <c r="G57521" s="1"/>
      <c r="J57521" s="2"/>
      <c r="K57521" s="2"/>
    </row>
    <row r="57522" spans="4:11">
      <c r="D57522" s="1"/>
      <c r="E57522" s="1"/>
      <c r="F57522" s="1"/>
      <c r="G57522" s="1"/>
      <c r="J57522" s="2"/>
      <c r="K57522" s="2"/>
    </row>
    <row r="57523" spans="4:11">
      <c r="D57523" s="1"/>
      <c r="E57523" s="1"/>
      <c r="F57523" s="1"/>
      <c r="G57523" s="1"/>
      <c r="J57523" s="2"/>
      <c r="K57523" s="2"/>
    </row>
    <row r="57524" spans="4:11">
      <c r="D57524" s="1"/>
      <c r="E57524" s="1"/>
      <c r="F57524" s="1"/>
      <c r="G57524" s="1"/>
      <c r="J57524" s="2"/>
      <c r="K57524" s="2"/>
    </row>
    <row r="57525" spans="4:11">
      <c r="D57525" s="1"/>
      <c r="E57525" s="1"/>
      <c r="F57525" s="1"/>
      <c r="G57525" s="1"/>
      <c r="J57525" s="2"/>
      <c r="K57525" s="2"/>
    </row>
    <row r="57526" spans="4:11">
      <c r="D57526" s="1"/>
      <c r="E57526" s="1"/>
      <c r="F57526" s="1"/>
      <c r="G57526" s="1"/>
      <c r="J57526" s="2"/>
      <c r="K57526" s="2"/>
    </row>
    <row r="57527" spans="4:11">
      <c r="D57527" s="1"/>
      <c r="E57527" s="1"/>
      <c r="F57527" s="1"/>
      <c r="G57527" s="1"/>
      <c r="J57527" s="2"/>
      <c r="K57527" s="2"/>
    </row>
    <row r="57528" spans="4:11">
      <c r="D57528" s="1"/>
      <c r="E57528" s="1"/>
      <c r="F57528" s="1"/>
      <c r="G57528" s="1"/>
      <c r="J57528" s="2"/>
      <c r="K57528" s="2"/>
    </row>
    <row r="57529" spans="4:11">
      <c r="D57529" s="1"/>
      <c r="E57529" s="1"/>
      <c r="F57529" s="1"/>
      <c r="G57529" s="1"/>
      <c r="J57529" s="2"/>
      <c r="K57529" s="2"/>
    </row>
    <row r="57530" spans="4:11">
      <c r="D57530" s="1"/>
      <c r="E57530" s="1"/>
      <c r="F57530" s="1"/>
      <c r="G57530" s="1"/>
      <c r="J57530" s="2"/>
      <c r="K57530" s="2"/>
    </row>
    <row r="57531" spans="4:11">
      <c r="D57531" s="1"/>
      <c r="E57531" s="1"/>
      <c r="F57531" s="1"/>
      <c r="G57531" s="1"/>
      <c r="J57531" s="2"/>
      <c r="K57531" s="2"/>
    </row>
    <row r="57532" spans="4:11">
      <c r="D57532" s="1"/>
      <c r="E57532" s="1"/>
      <c r="F57532" s="1"/>
      <c r="G57532" s="1"/>
      <c r="J57532" s="2"/>
      <c r="K57532" s="2"/>
    </row>
    <row r="57533" spans="4:11">
      <c r="D57533" s="1"/>
      <c r="E57533" s="1"/>
      <c r="F57533" s="1"/>
      <c r="G57533" s="1"/>
      <c r="J57533" s="2"/>
      <c r="K57533" s="2"/>
    </row>
    <row r="57534" spans="4:11">
      <c r="D57534" s="1"/>
      <c r="E57534" s="1"/>
      <c r="F57534" s="1"/>
      <c r="G57534" s="1"/>
      <c r="J57534" s="2"/>
      <c r="K57534" s="2"/>
    </row>
    <row r="57535" spans="4:11">
      <c r="D57535" s="1"/>
      <c r="E57535" s="1"/>
      <c r="F57535" s="1"/>
      <c r="G57535" s="1"/>
      <c r="J57535" s="2"/>
      <c r="K57535" s="2"/>
    </row>
    <row r="57536" spans="4:11">
      <c r="D57536" s="1"/>
      <c r="E57536" s="1"/>
      <c r="F57536" s="1"/>
      <c r="G57536" s="1"/>
      <c r="J57536" s="2"/>
      <c r="K57536" s="2"/>
    </row>
    <row r="57537" spans="4:11">
      <c r="D57537" s="1"/>
      <c r="E57537" s="1"/>
      <c r="F57537" s="1"/>
      <c r="G57537" s="1"/>
      <c r="J57537" s="2"/>
      <c r="K57537" s="2"/>
    </row>
    <row r="57538" spans="4:11">
      <c r="D57538" s="1"/>
      <c r="E57538" s="1"/>
      <c r="F57538" s="1"/>
      <c r="G57538" s="1"/>
      <c r="J57538" s="2"/>
      <c r="K57538" s="2"/>
    </row>
    <row r="57539" spans="4:11">
      <c r="D57539" s="1"/>
      <c r="E57539" s="1"/>
      <c r="F57539" s="1"/>
      <c r="G57539" s="1"/>
      <c r="J57539" s="2"/>
      <c r="K57539" s="2"/>
    </row>
    <row r="57540" spans="4:11">
      <c r="D57540" s="1"/>
      <c r="E57540" s="1"/>
      <c r="F57540" s="1"/>
      <c r="G57540" s="1"/>
      <c r="J57540" s="2"/>
      <c r="K57540" s="2"/>
    </row>
    <row r="57541" spans="4:11">
      <c r="D57541" s="1"/>
      <c r="E57541" s="1"/>
      <c r="F57541" s="1"/>
      <c r="G57541" s="1"/>
      <c r="J57541" s="2"/>
      <c r="K57541" s="2"/>
    </row>
    <row r="57542" spans="4:11">
      <c r="D57542" s="1"/>
      <c r="E57542" s="1"/>
      <c r="F57542" s="1"/>
      <c r="G57542" s="1"/>
      <c r="J57542" s="2"/>
      <c r="K57542" s="2"/>
    </row>
    <row r="57543" spans="4:11">
      <c r="D57543" s="1"/>
      <c r="E57543" s="1"/>
      <c r="F57543" s="1"/>
      <c r="G57543" s="1"/>
      <c r="J57543" s="2"/>
      <c r="K57543" s="2"/>
    </row>
    <row r="57544" spans="4:11">
      <c r="D57544" s="1"/>
      <c r="E57544" s="1"/>
      <c r="F57544" s="1"/>
      <c r="G57544" s="1"/>
      <c r="J57544" s="2"/>
      <c r="K57544" s="2"/>
    </row>
    <row r="57545" spans="4:11">
      <c r="D57545" s="1"/>
      <c r="E57545" s="1"/>
      <c r="F57545" s="1"/>
      <c r="G57545" s="1"/>
      <c r="J57545" s="2"/>
      <c r="K57545" s="2"/>
    </row>
    <row r="57546" spans="4:11">
      <c r="D57546" s="1"/>
      <c r="E57546" s="1"/>
      <c r="F57546" s="1"/>
      <c r="G57546" s="1"/>
      <c r="J57546" s="2"/>
      <c r="K57546" s="2"/>
    </row>
    <row r="57547" spans="4:11">
      <c r="D57547" s="1"/>
      <c r="E57547" s="1"/>
      <c r="F57547" s="1"/>
      <c r="G57547" s="1"/>
      <c r="J57547" s="2"/>
      <c r="K57547" s="2"/>
    </row>
    <row r="57548" spans="4:11">
      <c r="D57548" s="1"/>
      <c r="E57548" s="1"/>
      <c r="F57548" s="1"/>
      <c r="G57548" s="1"/>
      <c r="J57548" s="2"/>
      <c r="K57548" s="2"/>
    </row>
    <row r="57549" spans="4:11">
      <c r="D57549" s="1"/>
      <c r="E57549" s="1"/>
      <c r="F57549" s="1"/>
      <c r="G57549" s="1"/>
      <c r="J57549" s="2"/>
      <c r="K57549" s="2"/>
    </row>
    <row r="57550" spans="4:11">
      <c r="D57550" s="1"/>
      <c r="E57550" s="1"/>
      <c r="F57550" s="1"/>
      <c r="G57550" s="1"/>
      <c r="J57550" s="2"/>
      <c r="K57550" s="2"/>
    </row>
    <row r="57551" spans="4:11">
      <c r="D57551" s="1"/>
      <c r="E57551" s="1"/>
      <c r="F57551" s="1"/>
      <c r="G57551" s="1"/>
      <c r="J57551" s="2"/>
      <c r="K57551" s="2"/>
    </row>
    <row r="57552" spans="4:11">
      <c r="D57552" s="1"/>
      <c r="E57552" s="1"/>
      <c r="F57552" s="1"/>
      <c r="G57552" s="1"/>
      <c r="J57552" s="2"/>
      <c r="K57552" s="2"/>
    </row>
    <row r="57553" spans="4:11">
      <c r="D57553" s="1"/>
      <c r="E57553" s="1"/>
      <c r="F57553" s="1"/>
      <c r="G57553" s="1"/>
      <c r="J57553" s="2"/>
      <c r="K57553" s="2"/>
    </row>
    <row r="57554" spans="4:11">
      <c r="D57554" s="1"/>
      <c r="E57554" s="1"/>
      <c r="F57554" s="1"/>
      <c r="G57554" s="1"/>
      <c r="J57554" s="2"/>
      <c r="K57554" s="2"/>
    </row>
    <row r="57555" spans="4:11">
      <c r="D57555" s="1"/>
      <c r="E57555" s="1"/>
      <c r="F57555" s="1"/>
      <c r="G57555" s="1"/>
      <c r="J57555" s="2"/>
      <c r="K57555" s="2"/>
    </row>
    <row r="57556" spans="4:11">
      <c r="D57556" s="1"/>
      <c r="E57556" s="1"/>
      <c r="F57556" s="1"/>
      <c r="G57556" s="1"/>
      <c r="J57556" s="2"/>
      <c r="K57556" s="2"/>
    </row>
    <row r="57557" spans="4:11">
      <c r="D57557" s="1"/>
      <c r="E57557" s="1"/>
      <c r="F57557" s="1"/>
      <c r="G57557" s="1"/>
      <c r="J57557" s="2"/>
      <c r="K57557" s="2"/>
    </row>
    <row r="57558" spans="4:11">
      <c r="D57558" s="1"/>
      <c r="E57558" s="1"/>
      <c r="F57558" s="1"/>
      <c r="G57558" s="1"/>
      <c r="J57558" s="2"/>
      <c r="K57558" s="2"/>
    </row>
    <row r="57559" spans="4:11">
      <c r="D57559" s="1"/>
      <c r="E57559" s="1"/>
      <c r="F57559" s="1"/>
      <c r="G57559" s="1"/>
      <c r="J57559" s="2"/>
      <c r="K57559" s="2"/>
    </row>
    <row r="57560" spans="4:11">
      <c r="D57560" s="1"/>
      <c r="E57560" s="1"/>
      <c r="F57560" s="1"/>
      <c r="G57560" s="1"/>
      <c r="J57560" s="2"/>
      <c r="K57560" s="2"/>
    </row>
    <row r="57561" spans="4:11">
      <c r="D57561" s="1"/>
      <c r="E57561" s="1"/>
      <c r="F57561" s="1"/>
      <c r="G57561" s="1"/>
      <c r="J57561" s="2"/>
      <c r="K57561" s="2"/>
    </row>
    <row r="57562" spans="4:11">
      <c r="D57562" s="1"/>
      <c r="E57562" s="1"/>
      <c r="F57562" s="1"/>
      <c r="G57562" s="1"/>
      <c r="J57562" s="2"/>
      <c r="K57562" s="2"/>
    </row>
    <row r="57563" spans="4:11">
      <c r="D57563" s="1"/>
      <c r="E57563" s="1"/>
      <c r="F57563" s="1"/>
      <c r="G57563" s="1"/>
      <c r="J57563" s="2"/>
      <c r="K57563" s="2"/>
    </row>
    <row r="57564" spans="4:11">
      <c r="D57564" s="1"/>
      <c r="E57564" s="1"/>
      <c r="F57564" s="1"/>
      <c r="G57564" s="1"/>
      <c r="J57564" s="2"/>
      <c r="K57564" s="2"/>
    </row>
    <row r="57565" spans="4:11">
      <c r="D57565" s="1"/>
      <c r="E57565" s="1"/>
      <c r="F57565" s="1"/>
      <c r="G57565" s="1"/>
      <c r="J57565" s="2"/>
      <c r="K57565" s="2"/>
    </row>
    <row r="57566" spans="4:11">
      <c r="D57566" s="1"/>
      <c r="E57566" s="1"/>
      <c r="F57566" s="1"/>
      <c r="G57566" s="1"/>
      <c r="J57566" s="2"/>
      <c r="K57566" s="2"/>
    </row>
    <row r="57567" spans="4:11">
      <c r="D57567" s="1"/>
      <c r="E57567" s="1"/>
      <c r="F57567" s="1"/>
      <c r="G57567" s="1"/>
      <c r="J57567" s="2"/>
      <c r="K57567" s="2"/>
    </row>
    <row r="57568" spans="4:11">
      <c r="D57568" s="1"/>
      <c r="E57568" s="1"/>
      <c r="F57568" s="1"/>
      <c r="G57568" s="1"/>
      <c r="J57568" s="2"/>
      <c r="K57568" s="2"/>
    </row>
    <row r="57569" spans="4:11">
      <c r="D57569" s="1"/>
      <c r="E57569" s="1"/>
      <c r="F57569" s="1"/>
      <c r="G57569" s="1"/>
      <c r="J57569" s="2"/>
      <c r="K57569" s="2"/>
    </row>
    <row r="57570" spans="4:11">
      <c r="D57570" s="1"/>
      <c r="E57570" s="1"/>
      <c r="F57570" s="1"/>
      <c r="G57570" s="1"/>
      <c r="J57570" s="2"/>
      <c r="K57570" s="2"/>
    </row>
    <row r="57571" spans="4:11">
      <c r="D57571" s="1"/>
      <c r="E57571" s="1"/>
      <c r="F57571" s="1"/>
      <c r="G57571" s="1"/>
      <c r="J57571" s="2"/>
      <c r="K57571" s="2"/>
    </row>
    <row r="57572" spans="4:11">
      <c r="D57572" s="1"/>
      <c r="E57572" s="1"/>
      <c r="F57572" s="1"/>
      <c r="G57572" s="1"/>
      <c r="J57572" s="2"/>
      <c r="K57572" s="2"/>
    </row>
    <row r="57573" spans="4:11">
      <c r="D57573" s="1"/>
      <c r="E57573" s="1"/>
      <c r="F57573" s="1"/>
      <c r="G57573" s="1"/>
      <c r="J57573" s="2"/>
      <c r="K57573" s="2"/>
    </row>
    <row r="57574" spans="4:11">
      <c r="D57574" s="1"/>
      <c r="E57574" s="1"/>
      <c r="F57574" s="1"/>
      <c r="G57574" s="1"/>
      <c r="J57574" s="2"/>
      <c r="K57574" s="2"/>
    </row>
    <row r="57575" spans="4:11">
      <c r="D57575" s="1"/>
      <c r="E57575" s="1"/>
      <c r="F57575" s="1"/>
      <c r="G57575" s="1"/>
      <c r="J57575" s="2"/>
      <c r="K57575" s="2"/>
    </row>
    <row r="57576" spans="4:11">
      <c r="D57576" s="1"/>
      <c r="E57576" s="1"/>
      <c r="F57576" s="1"/>
      <c r="G57576" s="1"/>
      <c r="J57576" s="2"/>
      <c r="K57576" s="2"/>
    </row>
    <row r="57577" spans="4:11">
      <c r="D57577" s="1"/>
      <c r="E57577" s="1"/>
      <c r="F57577" s="1"/>
      <c r="G57577" s="1"/>
      <c r="J57577" s="2"/>
      <c r="K57577" s="2"/>
    </row>
    <row r="57578" spans="4:11">
      <c r="D57578" s="1"/>
      <c r="E57578" s="1"/>
      <c r="F57578" s="1"/>
      <c r="G57578" s="1"/>
      <c r="J57578" s="2"/>
      <c r="K57578" s="2"/>
    </row>
    <row r="57579" spans="4:11">
      <c r="D57579" s="1"/>
      <c r="E57579" s="1"/>
      <c r="F57579" s="1"/>
      <c r="G57579" s="1"/>
      <c r="J57579" s="2"/>
      <c r="K57579" s="2"/>
    </row>
    <row r="57580" spans="4:11">
      <c r="D57580" s="1"/>
      <c r="E57580" s="1"/>
      <c r="F57580" s="1"/>
      <c r="G57580" s="1"/>
      <c r="J57580" s="2"/>
      <c r="K57580" s="2"/>
    </row>
    <row r="57581" spans="4:11">
      <c r="D57581" s="1"/>
      <c r="E57581" s="1"/>
      <c r="F57581" s="1"/>
      <c r="G57581" s="1"/>
      <c r="J57581" s="2"/>
      <c r="K57581" s="2"/>
    </row>
    <row r="57582" spans="4:11">
      <c r="D57582" s="1"/>
      <c r="E57582" s="1"/>
      <c r="F57582" s="1"/>
      <c r="G57582" s="1"/>
      <c r="J57582" s="2"/>
      <c r="K57582" s="2"/>
    </row>
    <row r="57583" spans="4:11">
      <c r="D57583" s="1"/>
      <c r="E57583" s="1"/>
      <c r="F57583" s="1"/>
      <c r="G57583" s="1"/>
      <c r="J57583" s="2"/>
      <c r="K57583" s="2"/>
    </row>
    <row r="57584" spans="4:11">
      <c r="D57584" s="1"/>
      <c r="E57584" s="1"/>
      <c r="F57584" s="1"/>
      <c r="G57584" s="1"/>
      <c r="J57584" s="2"/>
      <c r="K57584" s="2"/>
    </row>
    <row r="57585" spans="4:11">
      <c r="D57585" s="1"/>
      <c r="E57585" s="1"/>
      <c r="F57585" s="1"/>
      <c r="G57585" s="1"/>
      <c r="J57585" s="2"/>
      <c r="K57585" s="2"/>
    </row>
    <row r="57586" spans="4:11">
      <c r="D57586" s="1"/>
      <c r="E57586" s="1"/>
      <c r="F57586" s="1"/>
      <c r="G57586" s="1"/>
      <c r="J57586" s="2"/>
      <c r="K57586" s="2"/>
    </row>
    <row r="57587" spans="4:11">
      <c r="D57587" s="1"/>
      <c r="E57587" s="1"/>
      <c r="F57587" s="1"/>
      <c r="G57587" s="1"/>
      <c r="J57587" s="2"/>
      <c r="K57587" s="2"/>
    </row>
    <row r="57588" spans="4:11">
      <c r="D57588" s="1"/>
      <c r="E57588" s="1"/>
      <c r="F57588" s="1"/>
      <c r="G57588" s="1"/>
      <c r="J57588" s="2"/>
      <c r="K57588" s="2"/>
    </row>
    <row r="57589" spans="4:11">
      <c r="D57589" s="1"/>
      <c r="E57589" s="1"/>
      <c r="F57589" s="1"/>
      <c r="G57589" s="1"/>
      <c r="J57589" s="2"/>
      <c r="K57589" s="2"/>
    </row>
    <row r="57590" spans="4:11">
      <c r="D57590" s="1"/>
      <c r="E57590" s="1"/>
      <c r="F57590" s="1"/>
      <c r="G57590" s="1"/>
      <c r="J57590" s="2"/>
      <c r="K57590" s="2"/>
    </row>
    <row r="57591" spans="4:11">
      <c r="D57591" s="1"/>
      <c r="E57591" s="1"/>
      <c r="F57591" s="1"/>
      <c r="G57591" s="1"/>
      <c r="J57591" s="2"/>
      <c r="K57591" s="2"/>
    </row>
    <row r="57592" spans="4:11">
      <c r="D57592" s="1"/>
      <c r="E57592" s="1"/>
      <c r="F57592" s="1"/>
      <c r="G57592" s="1"/>
      <c r="J57592" s="2"/>
      <c r="K57592" s="2"/>
    </row>
    <row r="57593" spans="4:11">
      <c r="D57593" s="1"/>
      <c r="E57593" s="1"/>
      <c r="F57593" s="1"/>
      <c r="G57593" s="1"/>
      <c r="J57593" s="2"/>
      <c r="K57593" s="2"/>
    </row>
    <row r="57594" spans="4:11">
      <c r="D57594" s="1"/>
      <c r="E57594" s="1"/>
      <c r="F57594" s="1"/>
      <c r="G57594" s="1"/>
      <c r="J57594" s="2"/>
      <c r="K57594" s="2"/>
    </row>
    <row r="57595" spans="4:11">
      <c r="D57595" s="1"/>
      <c r="E57595" s="1"/>
      <c r="F57595" s="1"/>
      <c r="G57595" s="1"/>
      <c r="J57595" s="2"/>
      <c r="K57595" s="2"/>
    </row>
    <row r="57596" spans="4:11">
      <c r="D57596" s="1"/>
      <c r="E57596" s="1"/>
      <c r="F57596" s="1"/>
      <c r="G57596" s="1"/>
      <c r="J57596" s="2"/>
      <c r="K57596" s="2"/>
    </row>
    <row r="57597" spans="4:11">
      <c r="D57597" s="1"/>
      <c r="E57597" s="1"/>
      <c r="F57597" s="1"/>
      <c r="G57597" s="1"/>
      <c r="J57597" s="2"/>
      <c r="K57597" s="2"/>
    </row>
    <row r="57598" spans="4:11">
      <c r="D57598" s="1"/>
      <c r="E57598" s="1"/>
      <c r="F57598" s="1"/>
      <c r="G57598" s="1"/>
      <c r="J57598" s="2"/>
      <c r="K57598" s="2"/>
    </row>
    <row r="57599" spans="4:11">
      <c r="D57599" s="1"/>
      <c r="E57599" s="1"/>
      <c r="F57599" s="1"/>
      <c r="G57599" s="1"/>
      <c r="J57599" s="2"/>
      <c r="K57599" s="2"/>
    </row>
    <row r="57600" spans="4:11">
      <c r="D57600" s="1"/>
      <c r="E57600" s="1"/>
      <c r="F57600" s="1"/>
      <c r="G57600" s="1"/>
      <c r="J57600" s="2"/>
      <c r="K57600" s="2"/>
    </row>
    <row r="57601" spans="4:11">
      <c r="D57601" s="1"/>
      <c r="E57601" s="1"/>
      <c r="F57601" s="1"/>
      <c r="G57601" s="1"/>
      <c r="J57601" s="2"/>
      <c r="K57601" s="2"/>
    </row>
    <row r="57602" spans="4:11">
      <c r="D57602" s="1"/>
      <c r="E57602" s="1"/>
      <c r="F57602" s="1"/>
      <c r="G57602" s="1"/>
      <c r="J57602" s="2"/>
      <c r="K57602" s="2"/>
    </row>
    <row r="57603" spans="4:11">
      <c r="D57603" s="1"/>
      <c r="E57603" s="1"/>
      <c r="F57603" s="1"/>
      <c r="G57603" s="1"/>
      <c r="J57603" s="2"/>
      <c r="K57603" s="2"/>
    </row>
    <row r="57604" spans="4:11">
      <c r="D57604" s="1"/>
      <c r="E57604" s="1"/>
      <c r="F57604" s="1"/>
      <c r="G57604" s="1"/>
      <c r="J57604" s="2"/>
      <c r="K57604" s="2"/>
    </row>
    <row r="57605" spans="4:11">
      <c r="D57605" s="1"/>
      <c r="E57605" s="1"/>
      <c r="F57605" s="1"/>
      <c r="G57605" s="1"/>
      <c r="J57605" s="2"/>
      <c r="K57605" s="2"/>
    </row>
    <row r="57606" spans="4:11">
      <c r="D57606" s="1"/>
      <c r="E57606" s="1"/>
      <c r="F57606" s="1"/>
      <c r="G57606" s="1"/>
      <c r="J57606" s="2"/>
      <c r="K57606" s="2"/>
    </row>
    <row r="57607" spans="4:11">
      <c r="D57607" s="1"/>
      <c r="E57607" s="1"/>
      <c r="F57607" s="1"/>
      <c r="G57607" s="1"/>
      <c r="J57607" s="2"/>
      <c r="K57607" s="2"/>
    </row>
    <row r="57608" spans="4:11">
      <c r="D57608" s="1"/>
      <c r="E57608" s="1"/>
      <c r="F57608" s="1"/>
      <c r="G57608" s="1"/>
      <c r="J57608" s="2"/>
      <c r="K57608" s="2"/>
    </row>
    <row r="57609" spans="4:11">
      <c r="D57609" s="1"/>
      <c r="E57609" s="1"/>
      <c r="F57609" s="1"/>
      <c r="G57609" s="1"/>
      <c r="J57609" s="2"/>
      <c r="K57609" s="2"/>
    </row>
    <row r="57610" spans="4:11">
      <c r="D57610" s="1"/>
      <c r="E57610" s="1"/>
      <c r="F57610" s="1"/>
      <c r="G57610" s="1"/>
      <c r="J57610" s="2"/>
      <c r="K57610" s="2"/>
    </row>
    <row r="57611" spans="4:11">
      <c r="D57611" s="1"/>
      <c r="E57611" s="1"/>
      <c r="F57611" s="1"/>
      <c r="G57611" s="1"/>
      <c r="J57611" s="2"/>
      <c r="K57611" s="2"/>
    </row>
    <row r="57612" spans="4:11">
      <c r="D57612" s="1"/>
      <c r="E57612" s="1"/>
      <c r="F57612" s="1"/>
      <c r="G57612" s="1"/>
      <c r="J57612" s="2"/>
      <c r="K57612" s="2"/>
    </row>
    <row r="57613" spans="4:11">
      <c r="D57613" s="1"/>
      <c r="E57613" s="1"/>
      <c r="F57613" s="1"/>
      <c r="G57613" s="1"/>
      <c r="J57613" s="2"/>
      <c r="K57613" s="2"/>
    </row>
    <row r="57614" spans="4:11">
      <c r="D57614" s="1"/>
      <c r="E57614" s="1"/>
      <c r="F57614" s="1"/>
      <c r="G57614" s="1"/>
      <c r="J57614" s="2"/>
      <c r="K57614" s="2"/>
    </row>
    <row r="57615" spans="4:11">
      <c r="D57615" s="1"/>
      <c r="E57615" s="1"/>
      <c r="F57615" s="1"/>
      <c r="G57615" s="1"/>
      <c r="J57615" s="2"/>
      <c r="K57615" s="2"/>
    </row>
    <row r="57616" spans="4:11">
      <c r="D57616" s="1"/>
      <c r="E57616" s="1"/>
      <c r="F57616" s="1"/>
      <c r="G57616" s="1"/>
      <c r="J57616" s="2"/>
      <c r="K57616" s="2"/>
    </row>
    <row r="57617" spans="4:11">
      <c r="D57617" s="1"/>
      <c r="E57617" s="1"/>
      <c r="F57617" s="1"/>
      <c r="G57617" s="1"/>
      <c r="J57617" s="2"/>
      <c r="K57617" s="2"/>
    </row>
    <row r="57618" spans="4:11">
      <c r="D57618" s="1"/>
      <c r="E57618" s="1"/>
      <c r="F57618" s="1"/>
      <c r="G57618" s="1"/>
      <c r="J57618" s="2"/>
      <c r="K57618" s="2"/>
    </row>
    <row r="57619" spans="4:11">
      <c r="D57619" s="1"/>
      <c r="E57619" s="1"/>
      <c r="F57619" s="1"/>
      <c r="G57619" s="1"/>
      <c r="J57619" s="2"/>
      <c r="K57619" s="2"/>
    </row>
    <row r="57620" spans="4:11">
      <c r="D57620" s="1"/>
      <c r="E57620" s="1"/>
      <c r="F57620" s="1"/>
      <c r="G57620" s="1"/>
      <c r="J57620" s="2"/>
      <c r="K57620" s="2"/>
    </row>
    <row r="57621" spans="4:11">
      <c r="D57621" s="1"/>
      <c r="E57621" s="1"/>
      <c r="F57621" s="1"/>
      <c r="G57621" s="1"/>
      <c r="J57621" s="2"/>
      <c r="K57621" s="2"/>
    </row>
    <row r="57622" spans="4:11">
      <c r="D57622" s="1"/>
      <c r="E57622" s="1"/>
      <c r="F57622" s="1"/>
      <c r="G57622" s="1"/>
      <c r="J57622" s="2"/>
      <c r="K57622" s="2"/>
    </row>
    <row r="57623" spans="4:11">
      <c r="D57623" s="1"/>
      <c r="E57623" s="1"/>
      <c r="F57623" s="1"/>
      <c r="G57623" s="1"/>
      <c r="J57623" s="2"/>
      <c r="K57623" s="2"/>
    </row>
    <row r="57624" spans="4:11">
      <c r="D57624" s="1"/>
      <c r="E57624" s="1"/>
      <c r="F57624" s="1"/>
      <c r="G57624" s="1"/>
      <c r="J57624" s="2"/>
      <c r="K57624" s="2"/>
    </row>
    <row r="57625" spans="4:11">
      <c r="D57625" s="1"/>
      <c r="E57625" s="1"/>
      <c r="F57625" s="1"/>
      <c r="G57625" s="1"/>
      <c r="J57625" s="2"/>
      <c r="K57625" s="2"/>
    </row>
    <row r="57626" spans="4:11">
      <c r="D57626" s="1"/>
      <c r="E57626" s="1"/>
      <c r="F57626" s="1"/>
      <c r="G57626" s="1"/>
      <c r="J57626" s="2"/>
      <c r="K57626" s="2"/>
    </row>
    <row r="57627" spans="4:11">
      <c r="D57627" s="1"/>
      <c r="E57627" s="1"/>
      <c r="F57627" s="1"/>
      <c r="G57627" s="1"/>
      <c r="J57627" s="2"/>
      <c r="K57627" s="2"/>
    </row>
    <row r="57628" spans="4:11">
      <c r="D57628" s="1"/>
      <c r="E57628" s="1"/>
      <c r="F57628" s="1"/>
      <c r="G57628" s="1"/>
      <c r="J57628" s="2"/>
      <c r="K57628" s="2"/>
    </row>
    <row r="57629" spans="4:11">
      <c r="D57629" s="1"/>
      <c r="E57629" s="1"/>
      <c r="F57629" s="1"/>
      <c r="G57629" s="1"/>
      <c r="J57629" s="2"/>
      <c r="K57629" s="2"/>
    </row>
    <row r="57630" spans="4:11">
      <c r="D57630" s="1"/>
      <c r="E57630" s="1"/>
      <c r="F57630" s="1"/>
      <c r="G57630" s="1"/>
      <c r="J57630" s="2"/>
      <c r="K57630" s="2"/>
    </row>
    <row r="57631" spans="4:11">
      <c r="D57631" s="1"/>
      <c r="E57631" s="1"/>
      <c r="F57631" s="1"/>
      <c r="G57631" s="1"/>
      <c r="J57631" s="2"/>
      <c r="K57631" s="2"/>
    </row>
    <row r="57632" spans="4:11">
      <c r="D57632" s="1"/>
      <c r="E57632" s="1"/>
      <c r="F57632" s="1"/>
      <c r="G57632" s="1"/>
      <c r="J57632" s="2"/>
      <c r="K57632" s="2"/>
    </row>
    <row r="57633" spans="4:11">
      <c r="D57633" s="1"/>
      <c r="E57633" s="1"/>
      <c r="F57633" s="1"/>
      <c r="G57633" s="1"/>
      <c r="J57633" s="2"/>
      <c r="K57633" s="2"/>
    </row>
    <row r="57634" spans="4:11">
      <c r="D57634" s="1"/>
      <c r="E57634" s="1"/>
      <c r="F57634" s="1"/>
      <c r="G57634" s="1"/>
      <c r="J57634" s="2"/>
      <c r="K57634" s="2"/>
    </row>
    <row r="57635" spans="4:11">
      <c r="D57635" s="1"/>
      <c r="E57635" s="1"/>
      <c r="F57635" s="1"/>
      <c r="G57635" s="1"/>
      <c r="J57635" s="2"/>
      <c r="K57635" s="2"/>
    </row>
    <row r="57636" spans="4:11">
      <c r="D57636" s="1"/>
      <c r="E57636" s="1"/>
      <c r="F57636" s="1"/>
      <c r="G57636" s="1"/>
      <c r="J57636" s="2"/>
      <c r="K57636" s="2"/>
    </row>
    <row r="57637" spans="4:11">
      <c r="D57637" s="1"/>
      <c r="E57637" s="1"/>
      <c r="F57637" s="1"/>
      <c r="G57637" s="1"/>
      <c r="J57637" s="2"/>
      <c r="K57637" s="2"/>
    </row>
    <row r="57638" spans="4:11">
      <c r="D57638" s="1"/>
      <c r="E57638" s="1"/>
      <c r="F57638" s="1"/>
      <c r="G57638" s="1"/>
      <c r="J57638" s="2"/>
      <c r="K57638" s="2"/>
    </row>
    <row r="57639" spans="4:11">
      <c r="D57639" s="1"/>
      <c r="E57639" s="1"/>
      <c r="F57639" s="1"/>
      <c r="G57639" s="1"/>
      <c r="J57639" s="2"/>
      <c r="K57639" s="2"/>
    </row>
    <row r="57640" spans="4:11">
      <c r="D57640" s="1"/>
      <c r="E57640" s="1"/>
      <c r="F57640" s="1"/>
      <c r="G57640" s="1"/>
      <c r="J57640" s="2"/>
      <c r="K57640" s="2"/>
    </row>
    <row r="57641" spans="4:11">
      <c r="D57641" s="1"/>
      <c r="E57641" s="1"/>
      <c r="F57641" s="1"/>
      <c r="G57641" s="1"/>
      <c r="J57641" s="2"/>
      <c r="K57641" s="2"/>
    </row>
    <row r="57642" spans="4:11">
      <c r="D57642" s="1"/>
      <c r="E57642" s="1"/>
      <c r="F57642" s="1"/>
      <c r="G57642" s="1"/>
      <c r="J57642" s="2"/>
      <c r="K57642" s="2"/>
    </row>
    <row r="57643" spans="4:11">
      <c r="D57643" s="1"/>
      <c r="E57643" s="1"/>
      <c r="F57643" s="1"/>
      <c r="G57643" s="1"/>
      <c r="J57643" s="2"/>
      <c r="K57643" s="2"/>
    </row>
    <row r="57644" spans="4:11">
      <c r="D57644" s="1"/>
      <c r="E57644" s="1"/>
      <c r="F57644" s="1"/>
      <c r="G57644" s="1"/>
      <c r="J57644" s="2"/>
      <c r="K57644" s="2"/>
    </row>
    <row r="57645" spans="4:11">
      <c r="D57645" s="1"/>
      <c r="E57645" s="1"/>
      <c r="F57645" s="1"/>
      <c r="G57645" s="1"/>
      <c r="J57645" s="2"/>
      <c r="K57645" s="2"/>
    </row>
    <row r="57646" spans="4:11">
      <c r="D57646" s="1"/>
      <c r="E57646" s="1"/>
      <c r="F57646" s="1"/>
      <c r="G57646" s="1"/>
      <c r="J57646" s="2"/>
      <c r="K57646" s="2"/>
    </row>
    <row r="57647" spans="4:11">
      <c r="D57647" s="1"/>
      <c r="E57647" s="1"/>
      <c r="F57647" s="1"/>
      <c r="G57647" s="1"/>
      <c r="J57647" s="2"/>
      <c r="K57647" s="2"/>
    </row>
    <row r="57648" spans="4:11">
      <c r="D57648" s="1"/>
      <c r="E57648" s="1"/>
      <c r="F57648" s="1"/>
      <c r="G57648" s="1"/>
      <c r="J57648" s="2"/>
      <c r="K57648" s="2"/>
    </row>
    <row r="57649" spans="4:11">
      <c r="D57649" s="1"/>
      <c r="E57649" s="1"/>
      <c r="F57649" s="1"/>
      <c r="G57649" s="1"/>
      <c r="J57649" s="2"/>
      <c r="K57649" s="2"/>
    </row>
    <row r="57650" spans="4:11">
      <c r="D57650" s="1"/>
      <c r="E57650" s="1"/>
      <c r="F57650" s="1"/>
      <c r="G57650" s="1"/>
      <c r="J57650" s="2"/>
      <c r="K57650" s="2"/>
    </row>
    <row r="57651" spans="4:11">
      <c r="D57651" s="1"/>
      <c r="E57651" s="1"/>
      <c r="F57651" s="1"/>
      <c r="G57651" s="1"/>
      <c r="J57651" s="2"/>
      <c r="K57651" s="2"/>
    </row>
    <row r="57652" spans="4:11">
      <c r="D57652" s="1"/>
      <c r="E57652" s="1"/>
      <c r="F57652" s="1"/>
      <c r="G57652" s="1"/>
      <c r="J57652" s="2"/>
      <c r="K57652" s="2"/>
    </row>
    <row r="57653" spans="4:11">
      <c r="D57653" s="1"/>
      <c r="E57653" s="1"/>
      <c r="F57653" s="1"/>
      <c r="G57653" s="1"/>
      <c r="J57653" s="2"/>
      <c r="K57653" s="2"/>
    </row>
    <row r="57654" spans="4:11">
      <c r="D57654" s="1"/>
      <c r="E57654" s="1"/>
      <c r="F57654" s="1"/>
      <c r="G57654" s="1"/>
      <c r="J57654" s="2"/>
      <c r="K57654" s="2"/>
    </row>
    <row r="57655" spans="4:11">
      <c r="D57655" s="1"/>
      <c r="E57655" s="1"/>
      <c r="F57655" s="1"/>
      <c r="G57655" s="1"/>
      <c r="J57655" s="2"/>
      <c r="K57655" s="2"/>
    </row>
    <row r="57656" spans="4:11">
      <c r="D57656" s="1"/>
      <c r="E57656" s="1"/>
      <c r="F57656" s="1"/>
      <c r="G57656" s="1"/>
      <c r="J57656" s="2"/>
      <c r="K57656" s="2"/>
    </row>
    <row r="57657" spans="4:11">
      <c r="D57657" s="1"/>
      <c r="E57657" s="1"/>
      <c r="F57657" s="1"/>
      <c r="G57657" s="1"/>
      <c r="J57657" s="2"/>
      <c r="K57657" s="2"/>
    </row>
    <row r="57658" spans="4:11">
      <c r="D57658" s="1"/>
      <c r="E57658" s="1"/>
      <c r="F57658" s="1"/>
      <c r="G57658" s="1"/>
      <c r="J57658" s="2"/>
      <c r="K57658" s="2"/>
    </row>
    <row r="57659" spans="4:11">
      <c r="D57659" s="1"/>
      <c r="E57659" s="1"/>
      <c r="F57659" s="1"/>
      <c r="G57659" s="1"/>
      <c r="J57659" s="2"/>
      <c r="K57659" s="2"/>
    </row>
    <row r="57660" spans="4:11">
      <c r="D57660" s="1"/>
      <c r="E57660" s="1"/>
      <c r="F57660" s="1"/>
      <c r="G57660" s="1"/>
      <c r="J57660" s="2"/>
      <c r="K57660" s="2"/>
    </row>
    <row r="57661" spans="4:11">
      <c r="D57661" s="1"/>
      <c r="E57661" s="1"/>
      <c r="F57661" s="1"/>
      <c r="G57661" s="1"/>
      <c r="J57661" s="2"/>
      <c r="K57661" s="2"/>
    </row>
    <row r="57662" spans="4:11">
      <c r="D57662" s="1"/>
      <c r="E57662" s="1"/>
      <c r="F57662" s="1"/>
      <c r="G57662" s="1"/>
      <c r="J57662" s="2"/>
      <c r="K57662" s="2"/>
    </row>
    <row r="57663" spans="4:11">
      <c r="D57663" s="1"/>
      <c r="E57663" s="1"/>
      <c r="F57663" s="1"/>
      <c r="G57663" s="1"/>
      <c r="J57663" s="2"/>
      <c r="K57663" s="2"/>
    </row>
    <row r="57664" spans="4:11">
      <c r="D57664" s="1"/>
      <c r="E57664" s="1"/>
      <c r="F57664" s="1"/>
      <c r="G57664" s="1"/>
      <c r="J57664" s="2"/>
      <c r="K57664" s="2"/>
    </row>
    <row r="57665" spans="4:11">
      <c r="D57665" s="1"/>
      <c r="E57665" s="1"/>
      <c r="F57665" s="1"/>
      <c r="G57665" s="1"/>
      <c r="J57665" s="2"/>
      <c r="K57665" s="2"/>
    </row>
    <row r="57666" spans="4:11">
      <c r="D57666" s="1"/>
      <c r="E57666" s="1"/>
      <c r="F57666" s="1"/>
      <c r="G57666" s="1"/>
      <c r="J57666" s="2"/>
      <c r="K57666" s="2"/>
    </row>
    <row r="57667" spans="4:11">
      <c r="D57667" s="1"/>
      <c r="E57667" s="1"/>
      <c r="F57667" s="1"/>
      <c r="G57667" s="1"/>
      <c r="J57667" s="2"/>
      <c r="K57667" s="2"/>
    </row>
    <row r="57668" spans="4:11">
      <c r="D57668" s="1"/>
      <c r="E57668" s="1"/>
      <c r="F57668" s="1"/>
      <c r="G57668" s="1"/>
      <c r="J57668" s="2"/>
      <c r="K57668" s="2"/>
    </row>
    <row r="57669" spans="4:11">
      <c r="D57669" s="1"/>
      <c r="E57669" s="1"/>
      <c r="F57669" s="1"/>
      <c r="G57669" s="1"/>
      <c r="J57669" s="2"/>
      <c r="K57669" s="2"/>
    </row>
    <row r="57670" spans="4:11">
      <c r="D57670" s="1"/>
      <c r="E57670" s="1"/>
      <c r="F57670" s="1"/>
      <c r="G57670" s="1"/>
      <c r="J57670" s="2"/>
      <c r="K57670" s="2"/>
    </row>
    <row r="57671" spans="4:11">
      <c r="D57671" s="1"/>
      <c r="E57671" s="1"/>
      <c r="F57671" s="1"/>
      <c r="G57671" s="1"/>
      <c r="J57671" s="2"/>
      <c r="K57671" s="2"/>
    </row>
    <row r="57672" spans="4:11">
      <c r="D57672" s="1"/>
      <c r="E57672" s="1"/>
      <c r="F57672" s="1"/>
      <c r="G57672" s="1"/>
      <c r="J57672" s="2"/>
      <c r="K57672" s="2"/>
    </row>
    <row r="57673" spans="4:11">
      <c r="D57673" s="1"/>
      <c r="E57673" s="1"/>
      <c r="F57673" s="1"/>
      <c r="G57673" s="1"/>
      <c r="J57673" s="2"/>
      <c r="K57673" s="2"/>
    </row>
    <row r="57674" spans="4:11">
      <c r="D57674" s="1"/>
      <c r="E57674" s="1"/>
      <c r="F57674" s="1"/>
      <c r="G57674" s="1"/>
      <c r="J57674" s="2"/>
      <c r="K57674" s="2"/>
    </row>
    <row r="57675" spans="4:11">
      <c r="D57675" s="1"/>
      <c r="E57675" s="1"/>
      <c r="F57675" s="1"/>
      <c r="G57675" s="1"/>
      <c r="J57675" s="2"/>
      <c r="K57675" s="2"/>
    </row>
    <row r="57676" spans="4:11">
      <c r="D57676" s="1"/>
      <c r="E57676" s="1"/>
      <c r="F57676" s="1"/>
      <c r="G57676" s="1"/>
      <c r="J57676" s="2"/>
      <c r="K57676" s="2"/>
    </row>
    <row r="57677" spans="4:11">
      <c r="D57677" s="1"/>
      <c r="E57677" s="1"/>
      <c r="F57677" s="1"/>
      <c r="G57677" s="1"/>
      <c r="J57677" s="2"/>
      <c r="K57677" s="2"/>
    </row>
    <row r="57678" spans="4:11">
      <c r="D57678" s="1"/>
      <c r="E57678" s="1"/>
      <c r="F57678" s="1"/>
      <c r="G57678" s="1"/>
      <c r="J57678" s="2"/>
      <c r="K57678" s="2"/>
    </row>
    <row r="57679" spans="4:11">
      <c r="D57679" s="1"/>
      <c r="E57679" s="1"/>
      <c r="F57679" s="1"/>
      <c r="G57679" s="1"/>
      <c r="J57679" s="2"/>
      <c r="K57679" s="2"/>
    </row>
    <row r="57680" spans="4:11">
      <c r="D57680" s="1"/>
      <c r="E57680" s="1"/>
      <c r="F57680" s="1"/>
      <c r="G57680" s="1"/>
      <c r="J57680" s="2"/>
      <c r="K57680" s="2"/>
    </row>
    <row r="57681" spans="4:11">
      <c r="D57681" s="1"/>
      <c r="E57681" s="1"/>
      <c r="F57681" s="1"/>
      <c r="G57681" s="1"/>
      <c r="J57681" s="2"/>
      <c r="K57681" s="2"/>
    </row>
    <row r="57682" spans="4:11">
      <c r="D57682" s="1"/>
      <c r="E57682" s="1"/>
      <c r="F57682" s="1"/>
      <c r="G57682" s="1"/>
      <c r="J57682" s="2"/>
      <c r="K57682" s="2"/>
    </row>
    <row r="57683" spans="4:11">
      <c r="D57683" s="1"/>
      <c r="E57683" s="1"/>
      <c r="F57683" s="1"/>
      <c r="G57683" s="1"/>
      <c r="J57683" s="2"/>
      <c r="K57683" s="2"/>
    </row>
    <row r="57684" spans="4:11">
      <c r="D57684" s="1"/>
      <c r="E57684" s="1"/>
      <c r="F57684" s="1"/>
      <c r="G57684" s="1"/>
      <c r="J57684" s="2"/>
      <c r="K57684" s="2"/>
    </row>
    <row r="57685" spans="4:11">
      <c r="D57685" s="1"/>
      <c r="E57685" s="1"/>
      <c r="F57685" s="1"/>
      <c r="G57685" s="1"/>
      <c r="J57685" s="2"/>
      <c r="K57685" s="2"/>
    </row>
    <row r="57686" spans="4:11">
      <c r="D57686" s="1"/>
      <c r="E57686" s="1"/>
      <c r="F57686" s="1"/>
      <c r="G57686" s="1"/>
      <c r="J57686" s="2"/>
      <c r="K57686" s="2"/>
    </row>
    <row r="57687" spans="4:11">
      <c r="D57687" s="1"/>
      <c r="E57687" s="1"/>
      <c r="F57687" s="1"/>
      <c r="G57687" s="1"/>
      <c r="J57687" s="2"/>
      <c r="K57687" s="2"/>
    </row>
    <row r="57688" spans="4:11">
      <c r="D57688" s="1"/>
      <c r="E57688" s="1"/>
      <c r="F57688" s="1"/>
      <c r="G57688" s="1"/>
      <c r="J57688" s="2"/>
      <c r="K57688" s="2"/>
    </row>
    <row r="57689" spans="4:11">
      <c r="D57689" s="1"/>
      <c r="E57689" s="1"/>
      <c r="F57689" s="1"/>
      <c r="G57689" s="1"/>
      <c r="J57689" s="2"/>
      <c r="K57689" s="2"/>
    </row>
    <row r="57690" spans="4:11">
      <c r="D57690" s="1"/>
      <c r="E57690" s="1"/>
      <c r="F57690" s="1"/>
      <c r="G57690" s="1"/>
      <c r="J57690" s="2"/>
      <c r="K57690" s="2"/>
    </row>
    <row r="57691" spans="4:11">
      <c r="D57691" s="1"/>
      <c r="E57691" s="1"/>
      <c r="F57691" s="1"/>
      <c r="G57691" s="1"/>
      <c r="J57691" s="2"/>
      <c r="K57691" s="2"/>
    </row>
    <row r="57692" spans="4:11">
      <c r="D57692" s="1"/>
      <c r="E57692" s="1"/>
      <c r="F57692" s="1"/>
      <c r="G57692" s="1"/>
      <c r="J57692" s="2"/>
      <c r="K57692" s="2"/>
    </row>
    <row r="57693" spans="4:11">
      <c r="D57693" s="1"/>
      <c r="E57693" s="1"/>
      <c r="F57693" s="1"/>
      <c r="G57693" s="1"/>
      <c r="J57693" s="2"/>
      <c r="K57693" s="2"/>
    </row>
    <row r="57694" spans="4:11">
      <c r="D57694" s="1"/>
      <c r="E57694" s="1"/>
      <c r="F57694" s="1"/>
      <c r="G57694" s="1"/>
      <c r="J57694" s="2"/>
      <c r="K57694" s="2"/>
    </row>
    <row r="57695" spans="4:11">
      <c r="D57695" s="1"/>
      <c r="E57695" s="1"/>
      <c r="F57695" s="1"/>
      <c r="G57695" s="1"/>
      <c r="J57695" s="2"/>
      <c r="K57695" s="2"/>
    </row>
    <row r="57696" spans="4:11">
      <c r="D57696" s="1"/>
      <c r="E57696" s="1"/>
      <c r="F57696" s="1"/>
      <c r="G57696" s="1"/>
      <c r="J57696" s="2"/>
      <c r="K57696" s="2"/>
    </row>
    <row r="57697" spans="4:11">
      <c r="D57697" s="1"/>
      <c r="E57697" s="1"/>
      <c r="F57697" s="1"/>
      <c r="G57697" s="1"/>
      <c r="J57697" s="2"/>
      <c r="K57697" s="2"/>
    </row>
    <row r="57698" spans="4:11">
      <c r="D57698" s="1"/>
      <c r="E57698" s="1"/>
      <c r="F57698" s="1"/>
      <c r="G57698" s="1"/>
      <c r="J57698" s="2"/>
      <c r="K57698" s="2"/>
    </row>
    <row r="57699" spans="4:11">
      <c r="D57699" s="1"/>
      <c r="E57699" s="1"/>
      <c r="F57699" s="1"/>
      <c r="G57699" s="1"/>
      <c r="J57699" s="2"/>
      <c r="K57699" s="2"/>
    </row>
    <row r="57700" spans="4:11">
      <c r="D57700" s="1"/>
      <c r="E57700" s="1"/>
      <c r="F57700" s="1"/>
      <c r="G57700" s="1"/>
      <c r="J57700" s="2"/>
      <c r="K57700" s="2"/>
    </row>
    <row r="57701" spans="4:11">
      <c r="D57701" s="1"/>
      <c r="E57701" s="1"/>
      <c r="F57701" s="1"/>
      <c r="G57701" s="1"/>
      <c r="J57701" s="2"/>
      <c r="K57701" s="2"/>
    </row>
    <row r="57702" spans="4:11">
      <c r="D57702" s="1"/>
      <c r="E57702" s="1"/>
      <c r="F57702" s="1"/>
      <c r="G57702" s="1"/>
      <c r="J57702" s="2"/>
      <c r="K57702" s="2"/>
    </row>
    <row r="57703" spans="4:11">
      <c r="D57703" s="1"/>
      <c r="E57703" s="1"/>
      <c r="F57703" s="1"/>
      <c r="G57703" s="1"/>
      <c r="J57703" s="2"/>
      <c r="K57703" s="2"/>
    </row>
    <row r="57704" spans="4:11">
      <c r="D57704" s="1"/>
      <c r="E57704" s="1"/>
      <c r="F57704" s="1"/>
      <c r="G57704" s="1"/>
      <c r="J57704" s="2"/>
      <c r="K57704" s="2"/>
    </row>
    <row r="57705" spans="4:11">
      <c r="D57705" s="1"/>
      <c r="E57705" s="1"/>
      <c r="F57705" s="1"/>
      <c r="G57705" s="1"/>
      <c r="J57705" s="2"/>
      <c r="K57705" s="2"/>
    </row>
    <row r="57706" spans="4:11">
      <c r="D57706" s="1"/>
      <c r="E57706" s="1"/>
      <c r="F57706" s="1"/>
      <c r="G57706" s="1"/>
      <c r="J57706" s="2"/>
      <c r="K57706" s="2"/>
    </row>
    <row r="57707" spans="4:11">
      <c r="D57707" s="1"/>
      <c r="E57707" s="1"/>
      <c r="F57707" s="1"/>
      <c r="G57707" s="1"/>
      <c r="J57707" s="2"/>
      <c r="K57707" s="2"/>
    </row>
    <row r="57708" spans="4:11">
      <c r="D57708" s="1"/>
      <c r="E57708" s="1"/>
      <c r="F57708" s="1"/>
      <c r="G57708" s="1"/>
      <c r="J57708" s="2"/>
      <c r="K57708" s="2"/>
    </row>
    <row r="57709" spans="4:11">
      <c r="D57709" s="1"/>
      <c r="E57709" s="1"/>
      <c r="F57709" s="1"/>
      <c r="G57709" s="1"/>
      <c r="J57709" s="2"/>
      <c r="K57709" s="2"/>
    </row>
    <row r="57710" spans="4:11">
      <c r="D57710" s="1"/>
      <c r="E57710" s="1"/>
      <c r="F57710" s="1"/>
      <c r="G57710" s="1"/>
      <c r="J57710" s="2"/>
      <c r="K57710" s="2"/>
    </row>
    <row r="57711" spans="4:11">
      <c r="D57711" s="1"/>
      <c r="E57711" s="1"/>
      <c r="F57711" s="1"/>
      <c r="G57711" s="1"/>
      <c r="J57711" s="2"/>
      <c r="K57711" s="2"/>
    </row>
    <row r="57712" spans="4:11">
      <c r="D57712" s="1"/>
      <c r="E57712" s="1"/>
      <c r="F57712" s="1"/>
      <c r="G57712" s="1"/>
      <c r="J57712" s="2"/>
      <c r="K57712" s="2"/>
    </row>
    <row r="57713" spans="4:11">
      <c r="D57713" s="1"/>
      <c r="E57713" s="1"/>
      <c r="F57713" s="1"/>
      <c r="G57713" s="1"/>
      <c r="J57713" s="2"/>
      <c r="K57713" s="2"/>
    </row>
    <row r="57714" spans="4:11">
      <c r="D57714" s="1"/>
      <c r="E57714" s="1"/>
      <c r="F57714" s="1"/>
      <c r="G57714" s="1"/>
      <c r="J57714" s="2"/>
      <c r="K57714" s="2"/>
    </row>
    <row r="57715" spans="4:11">
      <c r="D57715" s="1"/>
      <c r="E57715" s="1"/>
      <c r="F57715" s="1"/>
      <c r="G57715" s="1"/>
      <c r="J57715" s="2"/>
      <c r="K57715" s="2"/>
    </row>
    <row r="57716" spans="4:11">
      <c r="D57716" s="1"/>
      <c r="E57716" s="1"/>
      <c r="F57716" s="1"/>
      <c r="G57716" s="1"/>
      <c r="J57716" s="2"/>
      <c r="K57716" s="2"/>
    </row>
    <row r="57717" spans="4:11">
      <c r="D57717" s="1"/>
      <c r="E57717" s="1"/>
      <c r="F57717" s="1"/>
      <c r="G57717" s="1"/>
      <c r="J57717" s="2"/>
      <c r="K57717" s="2"/>
    </row>
    <row r="57718" spans="4:11">
      <c r="D57718" s="1"/>
      <c r="E57718" s="1"/>
      <c r="F57718" s="1"/>
      <c r="G57718" s="1"/>
      <c r="J57718" s="2"/>
      <c r="K57718" s="2"/>
    </row>
    <row r="57719" spans="4:11">
      <c r="D57719" s="1"/>
      <c r="E57719" s="1"/>
      <c r="F57719" s="1"/>
      <c r="G57719" s="1"/>
      <c r="J57719" s="2"/>
      <c r="K57719" s="2"/>
    </row>
    <row r="57720" spans="4:11">
      <c r="D57720" s="1"/>
      <c r="E57720" s="1"/>
      <c r="F57720" s="1"/>
      <c r="G57720" s="1"/>
      <c r="J57720" s="2"/>
      <c r="K57720" s="2"/>
    </row>
    <row r="57721" spans="4:11">
      <c r="D57721" s="1"/>
      <c r="E57721" s="1"/>
      <c r="F57721" s="1"/>
      <c r="G57721" s="1"/>
      <c r="J57721" s="2"/>
      <c r="K57721" s="2"/>
    </row>
    <row r="57722" spans="4:11">
      <c r="D57722" s="1"/>
      <c r="E57722" s="1"/>
      <c r="F57722" s="1"/>
      <c r="G57722" s="1"/>
      <c r="J57722" s="2"/>
      <c r="K57722" s="2"/>
    </row>
    <row r="57723" spans="4:11">
      <c r="D57723" s="1"/>
      <c r="E57723" s="1"/>
      <c r="F57723" s="1"/>
      <c r="G57723" s="1"/>
      <c r="J57723" s="2"/>
      <c r="K57723" s="2"/>
    </row>
    <row r="57724" spans="4:11">
      <c r="D57724" s="1"/>
      <c r="E57724" s="1"/>
      <c r="F57724" s="1"/>
      <c r="G57724" s="1"/>
      <c r="J57724" s="2"/>
      <c r="K57724" s="2"/>
    </row>
    <row r="57725" spans="4:11">
      <c r="D57725" s="1"/>
      <c r="E57725" s="1"/>
      <c r="F57725" s="1"/>
      <c r="G57725" s="1"/>
      <c r="J57725" s="2"/>
      <c r="K57725" s="2"/>
    </row>
    <row r="57726" spans="4:11">
      <c r="D57726" s="1"/>
      <c r="E57726" s="1"/>
      <c r="F57726" s="1"/>
      <c r="G57726" s="1"/>
      <c r="J57726" s="2"/>
      <c r="K57726" s="2"/>
    </row>
    <row r="57727" spans="4:11">
      <c r="D57727" s="1"/>
      <c r="E57727" s="1"/>
      <c r="F57727" s="1"/>
      <c r="G57727" s="1"/>
      <c r="J57727" s="2"/>
      <c r="K57727" s="2"/>
    </row>
    <row r="57728" spans="4:11">
      <c r="D57728" s="1"/>
      <c r="E57728" s="1"/>
      <c r="F57728" s="1"/>
      <c r="G57728" s="1"/>
      <c r="J57728" s="2"/>
      <c r="K57728" s="2"/>
    </row>
    <row r="57729" spans="4:11">
      <c r="D57729" s="1"/>
      <c r="E57729" s="1"/>
      <c r="F57729" s="1"/>
      <c r="G57729" s="1"/>
      <c r="J57729" s="2"/>
      <c r="K57729" s="2"/>
    </row>
    <row r="57730" spans="4:11">
      <c r="D57730" s="1"/>
      <c r="E57730" s="1"/>
      <c r="F57730" s="1"/>
      <c r="G57730" s="1"/>
      <c r="J57730" s="2"/>
      <c r="K57730" s="2"/>
    </row>
    <row r="57731" spans="4:11">
      <c r="D57731" s="1"/>
      <c r="E57731" s="1"/>
      <c r="F57731" s="1"/>
      <c r="G57731" s="1"/>
      <c r="J57731" s="2"/>
      <c r="K57731" s="2"/>
    </row>
    <row r="57732" spans="4:11">
      <c r="D57732" s="1"/>
      <c r="E57732" s="1"/>
      <c r="F57732" s="1"/>
      <c r="G57732" s="1"/>
      <c r="J57732" s="2"/>
      <c r="K57732" s="2"/>
    </row>
    <row r="57733" spans="4:11">
      <c r="D57733" s="1"/>
      <c r="E57733" s="1"/>
      <c r="F57733" s="1"/>
      <c r="G57733" s="1"/>
      <c r="J57733" s="2"/>
      <c r="K57733" s="2"/>
    </row>
    <row r="57734" spans="4:11">
      <c r="D57734" s="1"/>
      <c r="E57734" s="1"/>
      <c r="F57734" s="1"/>
      <c r="G57734" s="1"/>
      <c r="J57734" s="2"/>
      <c r="K57734" s="2"/>
    </row>
    <row r="57735" spans="4:11">
      <c r="D57735" s="1"/>
      <c r="E57735" s="1"/>
      <c r="F57735" s="1"/>
      <c r="G57735" s="1"/>
      <c r="J57735" s="2"/>
      <c r="K57735" s="2"/>
    </row>
    <row r="57736" spans="4:11">
      <c r="D57736" s="1"/>
      <c r="E57736" s="1"/>
      <c r="F57736" s="1"/>
      <c r="G57736" s="1"/>
      <c r="J57736" s="2"/>
      <c r="K57736" s="2"/>
    </row>
    <row r="57737" spans="4:11">
      <c r="D57737" s="1"/>
      <c r="E57737" s="1"/>
      <c r="F57737" s="1"/>
      <c r="G57737" s="1"/>
      <c r="J57737" s="2"/>
      <c r="K57737" s="2"/>
    </row>
    <row r="57738" spans="4:11">
      <c r="D57738" s="1"/>
      <c r="E57738" s="1"/>
      <c r="F57738" s="1"/>
      <c r="G57738" s="1"/>
      <c r="J57738" s="2"/>
      <c r="K57738" s="2"/>
    </row>
    <row r="57739" spans="4:11">
      <c r="D57739" s="1"/>
      <c r="E57739" s="1"/>
      <c r="F57739" s="1"/>
      <c r="G57739" s="1"/>
      <c r="J57739" s="2"/>
      <c r="K57739" s="2"/>
    </row>
    <row r="57740" spans="4:11">
      <c r="D57740" s="1"/>
      <c r="E57740" s="1"/>
      <c r="F57740" s="1"/>
      <c r="G57740" s="1"/>
      <c r="J57740" s="2"/>
      <c r="K57740" s="2"/>
    </row>
    <row r="57741" spans="4:11">
      <c r="D57741" s="1"/>
      <c r="E57741" s="1"/>
      <c r="F57741" s="1"/>
      <c r="G57741" s="1"/>
      <c r="J57741" s="2"/>
      <c r="K57741" s="2"/>
    </row>
    <row r="57742" spans="4:11">
      <c r="D57742" s="1"/>
      <c r="E57742" s="1"/>
      <c r="F57742" s="1"/>
      <c r="G57742" s="1"/>
      <c r="J57742" s="2"/>
      <c r="K57742" s="2"/>
    </row>
    <row r="57743" spans="4:11">
      <c r="D57743" s="1"/>
      <c r="E57743" s="1"/>
      <c r="F57743" s="1"/>
      <c r="G57743" s="1"/>
      <c r="J57743" s="2"/>
      <c r="K57743" s="2"/>
    </row>
    <row r="57744" spans="4:11">
      <c r="D57744" s="1"/>
      <c r="E57744" s="1"/>
      <c r="F57744" s="1"/>
      <c r="G57744" s="1"/>
      <c r="J57744" s="2"/>
      <c r="K57744" s="2"/>
    </row>
    <row r="57745" spans="4:11">
      <c r="D57745" s="1"/>
      <c r="E57745" s="1"/>
      <c r="F57745" s="1"/>
      <c r="G57745" s="1"/>
      <c r="J57745" s="2"/>
      <c r="K57745" s="2"/>
    </row>
    <row r="57746" spans="4:11">
      <c r="D57746" s="1"/>
      <c r="E57746" s="1"/>
      <c r="F57746" s="1"/>
      <c r="G57746" s="1"/>
      <c r="J57746" s="2"/>
      <c r="K57746" s="2"/>
    </row>
    <row r="57747" spans="4:11">
      <c r="D57747" s="1"/>
      <c r="E57747" s="1"/>
      <c r="F57747" s="1"/>
      <c r="G57747" s="1"/>
      <c r="J57747" s="2"/>
      <c r="K57747" s="2"/>
    </row>
    <row r="57748" spans="4:11">
      <c r="D57748" s="1"/>
      <c r="E57748" s="1"/>
      <c r="F57748" s="1"/>
      <c r="G57748" s="1"/>
      <c r="J57748" s="2"/>
      <c r="K57748" s="2"/>
    </row>
    <row r="57749" spans="4:11">
      <c r="D57749" s="1"/>
      <c r="E57749" s="1"/>
      <c r="F57749" s="1"/>
      <c r="G57749" s="1"/>
      <c r="J57749" s="2"/>
      <c r="K57749" s="2"/>
    </row>
    <row r="57750" spans="4:11">
      <c r="D57750" s="1"/>
      <c r="E57750" s="1"/>
      <c r="F57750" s="1"/>
      <c r="G57750" s="1"/>
      <c r="J57750" s="2"/>
      <c r="K57750" s="2"/>
    </row>
    <row r="57751" spans="4:11">
      <c r="D57751" s="1"/>
      <c r="E57751" s="1"/>
      <c r="F57751" s="1"/>
      <c r="G57751" s="1"/>
      <c r="J57751" s="2"/>
      <c r="K57751" s="2"/>
    </row>
    <row r="57752" spans="4:11">
      <c r="D57752" s="1"/>
      <c r="E57752" s="1"/>
      <c r="F57752" s="1"/>
      <c r="G57752" s="1"/>
      <c r="J57752" s="2"/>
      <c r="K57752" s="2"/>
    </row>
    <row r="57753" spans="4:11">
      <c r="D57753" s="1"/>
      <c r="E57753" s="1"/>
      <c r="F57753" s="1"/>
      <c r="G57753" s="1"/>
      <c r="J57753" s="2"/>
      <c r="K57753" s="2"/>
    </row>
    <row r="57754" spans="4:11">
      <c r="D57754" s="1"/>
      <c r="E57754" s="1"/>
      <c r="F57754" s="1"/>
      <c r="G57754" s="1"/>
      <c r="J57754" s="2"/>
      <c r="K57754" s="2"/>
    </row>
    <row r="57755" spans="4:11">
      <c r="D57755" s="1"/>
      <c r="E57755" s="1"/>
      <c r="F57755" s="1"/>
      <c r="G57755" s="1"/>
      <c r="J57755" s="2"/>
      <c r="K57755" s="2"/>
    </row>
    <row r="57756" spans="4:11">
      <c r="D57756" s="1"/>
      <c r="E57756" s="1"/>
      <c r="F57756" s="1"/>
      <c r="G57756" s="1"/>
      <c r="J57756" s="2"/>
      <c r="K57756" s="2"/>
    </row>
    <row r="57757" spans="4:11">
      <c r="D57757" s="1"/>
      <c r="E57757" s="1"/>
      <c r="F57757" s="1"/>
      <c r="G57757" s="1"/>
      <c r="J57757" s="2"/>
      <c r="K57757" s="2"/>
    </row>
    <row r="57758" spans="4:11">
      <c r="D57758" s="1"/>
      <c r="E57758" s="1"/>
      <c r="F57758" s="1"/>
      <c r="G57758" s="1"/>
      <c r="J57758" s="2"/>
      <c r="K57758" s="2"/>
    </row>
    <row r="57759" spans="4:11">
      <c r="D57759" s="1"/>
      <c r="E57759" s="1"/>
      <c r="F57759" s="1"/>
      <c r="G57759" s="1"/>
      <c r="J57759" s="2"/>
      <c r="K57759" s="2"/>
    </row>
    <row r="57760" spans="4:11">
      <c r="D57760" s="1"/>
      <c r="E57760" s="1"/>
      <c r="F57760" s="1"/>
      <c r="G57760" s="1"/>
      <c r="J57760" s="2"/>
      <c r="K57760" s="2"/>
    </row>
    <row r="57761" spans="4:11">
      <c r="D57761" s="1"/>
      <c r="E57761" s="1"/>
      <c r="F57761" s="1"/>
      <c r="G57761" s="1"/>
      <c r="J57761" s="2"/>
      <c r="K57761" s="2"/>
    </row>
    <row r="57762" spans="4:11">
      <c r="D57762" s="1"/>
      <c r="E57762" s="1"/>
      <c r="F57762" s="1"/>
      <c r="G57762" s="1"/>
      <c r="J57762" s="2"/>
      <c r="K57762" s="2"/>
    </row>
    <row r="57763" spans="4:11">
      <c r="D57763" s="1"/>
      <c r="E57763" s="1"/>
      <c r="F57763" s="1"/>
      <c r="G57763" s="1"/>
      <c r="J57763" s="2"/>
      <c r="K57763" s="2"/>
    </row>
    <row r="57764" spans="4:11">
      <c r="D57764" s="1"/>
      <c r="E57764" s="1"/>
      <c r="F57764" s="1"/>
      <c r="G57764" s="1"/>
      <c r="J57764" s="2"/>
      <c r="K57764" s="2"/>
    </row>
    <row r="57765" spans="4:11">
      <c r="D57765" s="1"/>
      <c r="E57765" s="1"/>
      <c r="F57765" s="1"/>
      <c r="G57765" s="1"/>
      <c r="J57765" s="2"/>
      <c r="K57765" s="2"/>
    </row>
    <row r="57766" spans="4:11">
      <c r="D57766" s="1"/>
      <c r="E57766" s="1"/>
      <c r="F57766" s="1"/>
      <c r="G57766" s="1"/>
      <c r="J57766" s="2"/>
      <c r="K57766" s="2"/>
    </row>
    <row r="57767" spans="4:11">
      <c r="D57767" s="1"/>
      <c r="E57767" s="1"/>
      <c r="F57767" s="1"/>
      <c r="G57767" s="1"/>
      <c r="J57767" s="2"/>
      <c r="K57767" s="2"/>
    </row>
    <row r="57768" spans="4:11">
      <c r="D57768" s="1"/>
      <c r="E57768" s="1"/>
      <c r="F57768" s="1"/>
      <c r="G57768" s="1"/>
      <c r="J57768" s="2"/>
      <c r="K57768" s="2"/>
    </row>
    <row r="57769" spans="4:11">
      <c r="D57769" s="1"/>
      <c r="E57769" s="1"/>
      <c r="F57769" s="1"/>
      <c r="G57769" s="1"/>
      <c r="J57769" s="2"/>
      <c r="K57769" s="2"/>
    </row>
    <row r="57770" spans="4:11">
      <c r="D57770" s="1"/>
      <c r="E57770" s="1"/>
      <c r="F57770" s="1"/>
      <c r="G57770" s="1"/>
      <c r="J57770" s="2"/>
      <c r="K57770" s="2"/>
    </row>
    <row r="57771" spans="4:11">
      <c r="D57771" s="1"/>
      <c r="E57771" s="1"/>
      <c r="F57771" s="1"/>
      <c r="G57771" s="1"/>
      <c r="J57771" s="2"/>
      <c r="K57771" s="2"/>
    </row>
    <row r="57772" spans="4:11">
      <c r="D57772" s="1"/>
      <c r="E57772" s="1"/>
      <c r="F57772" s="1"/>
      <c r="G57772" s="1"/>
      <c r="J57772" s="2"/>
      <c r="K57772" s="2"/>
    </row>
    <row r="57773" spans="4:11">
      <c r="D57773" s="1"/>
      <c r="E57773" s="1"/>
      <c r="F57773" s="1"/>
      <c r="G57773" s="1"/>
      <c r="J57773" s="2"/>
      <c r="K57773" s="2"/>
    </row>
    <row r="57774" spans="4:11">
      <c r="D57774" s="1"/>
      <c r="E57774" s="1"/>
      <c r="F57774" s="1"/>
      <c r="G57774" s="1"/>
      <c r="J57774" s="2"/>
      <c r="K57774" s="2"/>
    </row>
    <row r="57775" spans="4:11">
      <c r="D57775" s="1"/>
      <c r="E57775" s="1"/>
      <c r="F57775" s="1"/>
      <c r="G57775" s="1"/>
      <c r="J57775" s="2"/>
      <c r="K57775" s="2"/>
    </row>
    <row r="57776" spans="4:11">
      <c r="D57776" s="1"/>
      <c r="E57776" s="1"/>
      <c r="F57776" s="1"/>
      <c r="G57776" s="1"/>
      <c r="J57776" s="2"/>
      <c r="K57776" s="2"/>
    </row>
    <row r="57777" spans="4:11">
      <c r="D57777" s="1"/>
      <c r="E57777" s="1"/>
      <c r="F57777" s="1"/>
      <c r="G57777" s="1"/>
      <c r="J57777" s="2"/>
      <c r="K57777" s="2"/>
    </row>
    <row r="57778" spans="4:11">
      <c r="D57778" s="1"/>
      <c r="E57778" s="1"/>
      <c r="F57778" s="1"/>
      <c r="G57778" s="1"/>
      <c r="J57778" s="2"/>
      <c r="K57778" s="2"/>
    </row>
    <row r="57779" spans="4:11">
      <c r="D57779" s="1"/>
      <c r="E57779" s="1"/>
      <c r="F57779" s="1"/>
      <c r="G57779" s="1"/>
      <c r="J57779" s="2"/>
      <c r="K57779" s="2"/>
    </row>
    <row r="57780" spans="4:11">
      <c r="D57780" s="1"/>
      <c r="E57780" s="1"/>
      <c r="F57780" s="1"/>
      <c r="G57780" s="1"/>
      <c r="J57780" s="2"/>
      <c r="K57780" s="2"/>
    </row>
    <row r="57781" spans="4:11">
      <c r="D57781" s="1"/>
      <c r="E57781" s="1"/>
      <c r="F57781" s="1"/>
      <c r="G57781" s="1"/>
      <c r="J57781" s="2"/>
      <c r="K57781" s="2"/>
    </row>
    <row r="57782" spans="4:11">
      <c r="D57782" s="1"/>
      <c r="E57782" s="1"/>
      <c r="F57782" s="1"/>
      <c r="G57782" s="1"/>
      <c r="J57782" s="2"/>
      <c r="K57782" s="2"/>
    </row>
    <row r="57783" spans="4:11">
      <c r="D57783" s="1"/>
      <c r="E57783" s="1"/>
      <c r="F57783" s="1"/>
      <c r="G57783" s="1"/>
      <c r="J57783" s="2"/>
      <c r="K57783" s="2"/>
    </row>
    <row r="57784" spans="4:11">
      <c r="D57784" s="1"/>
      <c r="E57784" s="1"/>
      <c r="F57784" s="1"/>
      <c r="G57784" s="1"/>
      <c r="J57784" s="2"/>
      <c r="K57784" s="2"/>
    </row>
    <row r="57785" spans="4:11">
      <c r="D57785" s="1"/>
      <c r="E57785" s="1"/>
      <c r="F57785" s="1"/>
      <c r="G57785" s="1"/>
      <c r="J57785" s="2"/>
      <c r="K57785" s="2"/>
    </row>
    <row r="57786" spans="4:11">
      <c r="D57786" s="1"/>
      <c r="E57786" s="1"/>
      <c r="F57786" s="1"/>
      <c r="G57786" s="1"/>
      <c r="J57786" s="2"/>
      <c r="K57786" s="2"/>
    </row>
    <row r="57787" spans="4:11">
      <c r="D57787" s="1"/>
      <c r="E57787" s="1"/>
      <c r="F57787" s="1"/>
      <c r="G57787" s="1"/>
      <c r="J57787" s="2"/>
      <c r="K57787" s="2"/>
    </row>
    <row r="57788" spans="4:11">
      <c r="D57788" s="1"/>
      <c r="E57788" s="1"/>
      <c r="F57788" s="1"/>
      <c r="G57788" s="1"/>
      <c r="J57788" s="2"/>
      <c r="K57788" s="2"/>
    </row>
    <row r="57789" spans="4:11">
      <c r="D57789" s="1"/>
      <c r="E57789" s="1"/>
      <c r="F57789" s="1"/>
      <c r="G57789" s="1"/>
      <c r="J57789" s="2"/>
      <c r="K57789" s="2"/>
    </row>
    <row r="57790" spans="4:11">
      <c r="D57790" s="1"/>
      <c r="E57790" s="1"/>
      <c r="F57790" s="1"/>
      <c r="G57790" s="1"/>
      <c r="J57790" s="2"/>
      <c r="K57790" s="2"/>
    </row>
    <row r="57791" spans="4:11">
      <c r="D57791" s="1"/>
      <c r="E57791" s="1"/>
      <c r="F57791" s="1"/>
      <c r="G57791" s="1"/>
      <c r="J57791" s="2"/>
      <c r="K57791" s="2"/>
    </row>
    <row r="57792" spans="4:11">
      <c r="D57792" s="1"/>
      <c r="E57792" s="1"/>
      <c r="F57792" s="1"/>
      <c r="G57792" s="1"/>
      <c r="J57792" s="2"/>
      <c r="K57792" s="2"/>
    </row>
    <row r="57793" spans="4:11">
      <c r="D57793" s="1"/>
      <c r="E57793" s="1"/>
      <c r="F57793" s="1"/>
      <c r="G57793" s="1"/>
      <c r="J57793" s="2"/>
      <c r="K57793" s="2"/>
    </row>
    <row r="57794" spans="4:11">
      <c r="D57794" s="1"/>
      <c r="E57794" s="1"/>
      <c r="F57794" s="1"/>
      <c r="G57794" s="1"/>
      <c r="J57794" s="2"/>
      <c r="K57794" s="2"/>
    </row>
    <row r="57795" spans="4:11">
      <c r="D57795" s="1"/>
      <c r="E57795" s="1"/>
      <c r="F57795" s="1"/>
      <c r="G57795" s="1"/>
      <c r="J57795" s="2"/>
      <c r="K57795" s="2"/>
    </row>
    <row r="57796" spans="4:11">
      <c r="D57796" s="1"/>
      <c r="E57796" s="1"/>
      <c r="F57796" s="1"/>
      <c r="G57796" s="1"/>
      <c r="J57796" s="2"/>
      <c r="K57796" s="2"/>
    </row>
    <row r="57797" spans="4:11">
      <c r="D57797" s="1"/>
      <c r="E57797" s="1"/>
      <c r="F57797" s="1"/>
      <c r="G57797" s="1"/>
      <c r="J57797" s="2"/>
      <c r="K57797" s="2"/>
    </row>
    <row r="57798" spans="4:11">
      <c r="D57798" s="1"/>
      <c r="E57798" s="1"/>
      <c r="F57798" s="1"/>
      <c r="G57798" s="1"/>
      <c r="J57798" s="2"/>
      <c r="K57798" s="2"/>
    </row>
    <row r="57799" spans="4:11">
      <c r="D57799" s="1"/>
      <c r="E57799" s="1"/>
      <c r="F57799" s="1"/>
      <c r="G57799" s="1"/>
      <c r="J57799" s="2"/>
      <c r="K57799" s="2"/>
    </row>
    <row r="57800" spans="4:11">
      <c r="D57800" s="1"/>
      <c r="E57800" s="1"/>
      <c r="F57800" s="1"/>
      <c r="G57800" s="1"/>
      <c r="J57800" s="2"/>
      <c r="K57800" s="2"/>
    </row>
    <row r="57801" spans="4:11">
      <c r="D57801" s="1"/>
      <c r="E57801" s="1"/>
      <c r="F57801" s="1"/>
      <c r="G57801" s="1"/>
      <c r="J57801" s="2"/>
      <c r="K57801" s="2"/>
    </row>
    <row r="57802" spans="4:11">
      <c r="D57802" s="1"/>
      <c r="E57802" s="1"/>
      <c r="F57802" s="1"/>
      <c r="G57802" s="1"/>
      <c r="J57802" s="2"/>
      <c r="K57802" s="2"/>
    </row>
    <row r="57803" spans="4:11">
      <c r="D57803" s="1"/>
      <c r="E57803" s="1"/>
      <c r="F57803" s="1"/>
      <c r="G57803" s="1"/>
      <c r="J57803" s="2"/>
      <c r="K57803" s="2"/>
    </row>
    <row r="57804" spans="4:11">
      <c r="D57804" s="1"/>
      <c r="E57804" s="1"/>
      <c r="F57804" s="1"/>
      <c r="G57804" s="1"/>
      <c r="J57804" s="2"/>
      <c r="K57804" s="2"/>
    </row>
    <row r="57805" spans="4:11">
      <c r="D57805" s="1"/>
      <c r="E57805" s="1"/>
      <c r="F57805" s="1"/>
      <c r="G57805" s="1"/>
      <c r="J57805" s="2"/>
      <c r="K57805" s="2"/>
    </row>
    <row r="57806" spans="4:11">
      <c r="D57806" s="1"/>
      <c r="E57806" s="1"/>
      <c r="F57806" s="1"/>
      <c r="G57806" s="1"/>
      <c r="J57806" s="2"/>
      <c r="K57806" s="2"/>
    </row>
    <row r="57807" spans="4:11">
      <c r="D57807" s="1"/>
      <c r="E57807" s="1"/>
      <c r="F57807" s="1"/>
      <c r="G57807" s="1"/>
      <c r="J57807" s="2"/>
      <c r="K57807" s="2"/>
    </row>
    <row r="57808" spans="4:11">
      <c r="D57808" s="1"/>
      <c r="E57808" s="1"/>
      <c r="F57808" s="1"/>
      <c r="G57808" s="1"/>
      <c r="J57808" s="2"/>
      <c r="K57808" s="2"/>
    </row>
    <row r="57809" spans="4:11">
      <c r="D57809" s="1"/>
      <c r="E57809" s="1"/>
      <c r="F57809" s="1"/>
      <c r="G57809" s="1"/>
      <c r="J57809" s="2"/>
      <c r="K57809" s="2"/>
    </row>
    <row r="57810" spans="4:11">
      <c r="D57810" s="1"/>
      <c r="E57810" s="1"/>
      <c r="F57810" s="1"/>
      <c r="G57810" s="1"/>
      <c r="J57810" s="2"/>
      <c r="K57810" s="2"/>
    </row>
    <row r="57811" spans="4:11">
      <c r="D57811" s="1"/>
      <c r="E57811" s="1"/>
      <c r="F57811" s="1"/>
      <c r="G57811" s="1"/>
      <c r="J57811" s="2"/>
      <c r="K57811" s="2"/>
    </row>
    <row r="57812" spans="4:11">
      <c r="D57812" s="1"/>
      <c r="E57812" s="1"/>
      <c r="F57812" s="1"/>
      <c r="G57812" s="1"/>
      <c r="J57812" s="2"/>
      <c r="K57812" s="2"/>
    </row>
    <row r="57813" spans="4:11">
      <c r="D57813" s="1"/>
      <c r="E57813" s="1"/>
      <c r="F57813" s="1"/>
      <c r="G57813" s="1"/>
      <c r="J57813" s="2"/>
      <c r="K57813" s="2"/>
    </row>
    <row r="57814" spans="4:11">
      <c r="D57814" s="1"/>
      <c r="E57814" s="1"/>
      <c r="F57814" s="1"/>
      <c r="G57814" s="1"/>
      <c r="J57814" s="2"/>
      <c r="K57814" s="2"/>
    </row>
    <row r="57815" spans="4:11">
      <c r="D57815" s="1"/>
      <c r="E57815" s="1"/>
      <c r="F57815" s="1"/>
      <c r="G57815" s="1"/>
      <c r="J57815" s="2"/>
      <c r="K57815" s="2"/>
    </row>
    <row r="57816" spans="4:11">
      <c r="D57816" s="1"/>
      <c r="E57816" s="1"/>
      <c r="F57816" s="1"/>
      <c r="G57816" s="1"/>
      <c r="J57816" s="2"/>
      <c r="K57816" s="2"/>
    </row>
    <row r="57817" spans="4:11">
      <c r="D57817" s="1"/>
      <c r="E57817" s="1"/>
      <c r="F57817" s="1"/>
      <c r="G57817" s="1"/>
      <c r="J57817" s="2"/>
      <c r="K57817" s="2"/>
    </row>
    <row r="57818" spans="4:11">
      <c r="D57818" s="1"/>
      <c r="E57818" s="1"/>
      <c r="F57818" s="1"/>
      <c r="G57818" s="1"/>
      <c r="J57818" s="2"/>
      <c r="K57818" s="2"/>
    </row>
    <row r="57819" spans="4:11">
      <c r="D57819" s="1"/>
      <c r="E57819" s="1"/>
      <c r="F57819" s="1"/>
      <c r="G57819" s="1"/>
      <c r="J57819" s="2"/>
      <c r="K57819" s="2"/>
    </row>
    <row r="57820" spans="4:11">
      <c r="D57820" s="1"/>
      <c r="E57820" s="1"/>
      <c r="F57820" s="1"/>
      <c r="G57820" s="1"/>
      <c r="J57820" s="2"/>
      <c r="K57820" s="2"/>
    </row>
    <row r="57821" spans="4:11">
      <c r="D57821" s="1"/>
      <c r="E57821" s="1"/>
      <c r="F57821" s="1"/>
      <c r="G57821" s="1"/>
      <c r="J57821" s="2"/>
      <c r="K57821" s="2"/>
    </row>
    <row r="57822" spans="4:11">
      <c r="D57822" s="1"/>
      <c r="E57822" s="1"/>
      <c r="F57822" s="1"/>
      <c r="G57822" s="1"/>
      <c r="J57822" s="2"/>
      <c r="K57822" s="2"/>
    </row>
    <row r="57823" spans="4:11">
      <c r="D57823" s="1"/>
      <c r="E57823" s="1"/>
      <c r="F57823" s="1"/>
      <c r="G57823" s="1"/>
      <c r="J57823" s="2"/>
      <c r="K57823" s="2"/>
    </row>
    <row r="57824" spans="4:11">
      <c r="D57824" s="1"/>
      <c r="E57824" s="1"/>
      <c r="F57824" s="1"/>
      <c r="G57824" s="1"/>
      <c r="J57824" s="2"/>
      <c r="K57824" s="2"/>
    </row>
    <row r="57825" spans="4:11">
      <c r="D57825" s="1"/>
      <c r="E57825" s="1"/>
      <c r="F57825" s="1"/>
      <c r="G57825" s="1"/>
      <c r="J57825" s="2"/>
      <c r="K57825" s="2"/>
    </row>
    <row r="57826" spans="4:11">
      <c r="D57826" s="1"/>
      <c r="E57826" s="1"/>
      <c r="F57826" s="1"/>
      <c r="G57826" s="1"/>
      <c r="J57826" s="2"/>
      <c r="K57826" s="2"/>
    </row>
    <row r="57827" spans="4:11">
      <c r="D57827" s="1"/>
      <c r="E57827" s="1"/>
      <c r="F57827" s="1"/>
      <c r="G57827" s="1"/>
      <c r="J57827" s="2"/>
      <c r="K57827" s="2"/>
    </row>
    <row r="57828" spans="4:11">
      <c r="D57828" s="1"/>
      <c r="E57828" s="1"/>
      <c r="F57828" s="1"/>
      <c r="G57828" s="1"/>
      <c r="J57828" s="2"/>
      <c r="K57828" s="2"/>
    </row>
    <row r="57829" spans="4:11">
      <c r="D57829" s="1"/>
      <c r="E57829" s="1"/>
      <c r="F57829" s="1"/>
      <c r="G57829" s="1"/>
      <c r="J57829" s="2"/>
      <c r="K57829" s="2"/>
    </row>
    <row r="57830" spans="4:11">
      <c r="D57830" s="1"/>
      <c r="E57830" s="1"/>
      <c r="F57830" s="1"/>
      <c r="G57830" s="1"/>
      <c r="J57830" s="2"/>
      <c r="K57830" s="2"/>
    </row>
    <row r="57831" spans="4:11">
      <c r="D57831" s="1"/>
      <c r="E57831" s="1"/>
      <c r="F57831" s="1"/>
      <c r="G57831" s="1"/>
      <c r="J57831" s="2"/>
      <c r="K57831" s="2"/>
    </row>
    <row r="57832" spans="4:11">
      <c r="D57832" s="1"/>
      <c r="E57832" s="1"/>
      <c r="F57832" s="1"/>
      <c r="G57832" s="1"/>
      <c r="J57832" s="2"/>
      <c r="K57832" s="2"/>
    </row>
    <row r="57833" spans="4:11">
      <c r="D57833" s="1"/>
      <c r="E57833" s="1"/>
      <c r="F57833" s="1"/>
      <c r="G57833" s="1"/>
      <c r="J57833" s="2"/>
      <c r="K57833" s="2"/>
    </row>
    <row r="57834" spans="4:11">
      <c r="D57834" s="1"/>
      <c r="E57834" s="1"/>
      <c r="F57834" s="1"/>
      <c r="G57834" s="1"/>
      <c r="J57834" s="2"/>
      <c r="K57834" s="2"/>
    </row>
    <row r="57835" spans="4:11">
      <c r="D57835" s="1"/>
      <c r="E57835" s="1"/>
      <c r="F57835" s="1"/>
      <c r="G57835" s="1"/>
      <c r="J57835" s="2"/>
      <c r="K57835" s="2"/>
    </row>
    <row r="57836" spans="4:11">
      <c r="D57836" s="1"/>
      <c r="E57836" s="1"/>
      <c r="F57836" s="1"/>
      <c r="G57836" s="1"/>
      <c r="J57836" s="2"/>
      <c r="K57836" s="2"/>
    </row>
    <row r="57837" spans="4:11">
      <c r="D57837" s="1"/>
      <c r="E57837" s="1"/>
      <c r="F57837" s="1"/>
      <c r="G57837" s="1"/>
      <c r="J57837" s="2"/>
      <c r="K57837" s="2"/>
    </row>
    <row r="57838" spans="4:11">
      <c r="D57838" s="1"/>
      <c r="E57838" s="1"/>
      <c r="F57838" s="1"/>
      <c r="G57838" s="1"/>
      <c r="J57838" s="2"/>
      <c r="K57838" s="2"/>
    </row>
    <row r="57839" spans="4:11">
      <c r="D57839" s="1"/>
      <c r="E57839" s="1"/>
      <c r="F57839" s="1"/>
      <c r="G57839" s="1"/>
      <c r="J57839" s="2"/>
      <c r="K57839" s="2"/>
    </row>
    <row r="57840" spans="4:11">
      <c r="D57840" s="1"/>
      <c r="E57840" s="1"/>
      <c r="F57840" s="1"/>
      <c r="G57840" s="1"/>
      <c r="J57840" s="2"/>
      <c r="K57840" s="2"/>
    </row>
    <row r="57841" spans="4:11">
      <c r="D57841" s="1"/>
      <c r="E57841" s="1"/>
      <c r="F57841" s="1"/>
      <c r="G57841" s="1"/>
      <c r="J57841" s="2"/>
      <c r="K57841" s="2"/>
    </row>
    <row r="57842" spans="4:11">
      <c r="D57842" s="1"/>
      <c r="E57842" s="1"/>
      <c r="F57842" s="1"/>
      <c r="G57842" s="1"/>
      <c r="J57842" s="2"/>
      <c r="K57842" s="2"/>
    </row>
    <row r="57843" spans="4:11">
      <c r="D57843" s="1"/>
      <c r="E57843" s="1"/>
      <c r="F57843" s="1"/>
      <c r="G57843" s="1"/>
      <c r="J57843" s="2"/>
      <c r="K57843" s="2"/>
    </row>
    <row r="57844" spans="4:11">
      <c r="D57844" s="1"/>
      <c r="E57844" s="1"/>
      <c r="F57844" s="1"/>
      <c r="G57844" s="1"/>
      <c r="J57844" s="2"/>
      <c r="K57844" s="2"/>
    </row>
    <row r="57845" spans="4:11">
      <c r="D57845" s="1"/>
      <c r="E57845" s="1"/>
      <c r="F57845" s="1"/>
      <c r="G57845" s="1"/>
      <c r="J57845" s="2"/>
      <c r="K57845" s="2"/>
    </row>
    <row r="57846" spans="4:11">
      <c r="D57846" s="1"/>
      <c r="E57846" s="1"/>
      <c r="F57846" s="1"/>
      <c r="G57846" s="1"/>
      <c r="J57846" s="2"/>
      <c r="K57846" s="2"/>
    </row>
    <row r="57847" spans="4:11">
      <c r="D57847" s="1"/>
      <c r="E57847" s="1"/>
      <c r="F57847" s="1"/>
      <c r="G57847" s="1"/>
      <c r="J57847" s="2"/>
      <c r="K57847" s="2"/>
    </row>
    <row r="57848" spans="4:11">
      <c r="D57848" s="1"/>
      <c r="E57848" s="1"/>
      <c r="F57848" s="1"/>
      <c r="G57848" s="1"/>
      <c r="J57848" s="2"/>
      <c r="K57848" s="2"/>
    </row>
    <row r="57849" spans="4:11">
      <c r="D57849" s="1"/>
      <c r="E57849" s="1"/>
      <c r="F57849" s="1"/>
      <c r="G57849" s="1"/>
      <c r="J57849" s="2"/>
      <c r="K57849" s="2"/>
    </row>
    <row r="57850" spans="4:11">
      <c r="D57850" s="1"/>
      <c r="E57850" s="1"/>
      <c r="F57850" s="1"/>
      <c r="G57850" s="1"/>
      <c r="J57850" s="2"/>
      <c r="K57850" s="2"/>
    </row>
    <row r="57851" spans="4:11">
      <c r="D57851" s="1"/>
      <c r="E57851" s="1"/>
      <c r="F57851" s="1"/>
      <c r="G57851" s="1"/>
      <c r="J57851" s="2"/>
      <c r="K57851" s="2"/>
    </row>
    <row r="57852" spans="4:11">
      <c r="D57852" s="1"/>
      <c r="E57852" s="1"/>
      <c r="F57852" s="1"/>
      <c r="G57852" s="1"/>
      <c r="J57852" s="2"/>
      <c r="K57852" s="2"/>
    </row>
    <row r="57853" spans="4:11">
      <c r="D57853" s="1"/>
      <c r="E57853" s="1"/>
      <c r="F57853" s="1"/>
      <c r="G57853" s="1"/>
      <c r="J57853" s="2"/>
      <c r="K57853" s="2"/>
    </row>
    <row r="57854" spans="4:11">
      <c r="D57854" s="1"/>
      <c r="E57854" s="1"/>
      <c r="F57854" s="1"/>
      <c r="G57854" s="1"/>
      <c r="J57854" s="2"/>
      <c r="K57854" s="2"/>
    </row>
    <row r="57855" spans="4:11">
      <c r="D57855" s="1"/>
      <c r="E57855" s="1"/>
      <c r="F57855" s="1"/>
      <c r="G57855" s="1"/>
      <c r="J57855" s="2"/>
      <c r="K57855" s="2"/>
    </row>
    <row r="57856" spans="4:11">
      <c r="D57856" s="1"/>
      <c r="E57856" s="1"/>
      <c r="F57856" s="1"/>
      <c r="G57856" s="1"/>
      <c r="J57856" s="2"/>
      <c r="K57856" s="2"/>
    </row>
    <row r="57857" spans="4:11">
      <c r="D57857" s="1"/>
      <c r="E57857" s="1"/>
      <c r="F57857" s="1"/>
      <c r="G57857" s="1"/>
      <c r="J57857" s="2"/>
      <c r="K57857" s="2"/>
    </row>
    <row r="57858" spans="4:11">
      <c r="D57858" s="1"/>
      <c r="E57858" s="1"/>
      <c r="F57858" s="1"/>
      <c r="G57858" s="1"/>
      <c r="J57858" s="2"/>
      <c r="K57858" s="2"/>
    </row>
    <row r="57859" spans="4:11">
      <c r="D57859" s="1"/>
      <c r="E57859" s="1"/>
      <c r="F57859" s="1"/>
      <c r="G57859" s="1"/>
      <c r="J57859" s="2"/>
      <c r="K57859" s="2"/>
    </row>
    <row r="57860" spans="4:11">
      <c r="D57860" s="1"/>
      <c r="E57860" s="1"/>
      <c r="F57860" s="1"/>
      <c r="G57860" s="1"/>
      <c r="J57860" s="2"/>
      <c r="K57860" s="2"/>
    </row>
    <row r="57861" spans="4:11">
      <c r="D57861" s="1"/>
      <c r="E57861" s="1"/>
      <c r="F57861" s="1"/>
      <c r="G57861" s="1"/>
      <c r="J57861" s="2"/>
      <c r="K57861" s="2"/>
    </row>
    <row r="57862" spans="4:11">
      <c r="D57862" s="1"/>
      <c r="E57862" s="1"/>
      <c r="F57862" s="1"/>
      <c r="G57862" s="1"/>
      <c r="J57862" s="2"/>
      <c r="K57862" s="2"/>
    </row>
    <row r="57863" spans="4:11">
      <c r="D57863" s="1"/>
      <c r="E57863" s="1"/>
      <c r="F57863" s="1"/>
      <c r="G57863" s="1"/>
      <c r="J57863" s="2"/>
      <c r="K57863" s="2"/>
    </row>
    <row r="57864" spans="4:11">
      <c r="D57864" s="1"/>
      <c r="E57864" s="1"/>
      <c r="F57864" s="1"/>
      <c r="G57864" s="1"/>
      <c r="J57864" s="2"/>
      <c r="K57864" s="2"/>
    </row>
    <row r="57865" spans="4:11">
      <c r="D57865" s="1"/>
      <c r="E57865" s="1"/>
      <c r="F57865" s="1"/>
      <c r="G57865" s="1"/>
      <c r="J57865" s="2"/>
      <c r="K57865" s="2"/>
    </row>
    <row r="57866" spans="4:11">
      <c r="D57866" s="1"/>
      <c r="E57866" s="1"/>
      <c r="F57866" s="1"/>
      <c r="G57866" s="1"/>
      <c r="J57866" s="2"/>
      <c r="K57866" s="2"/>
    </row>
    <row r="57867" spans="4:11">
      <c r="D57867" s="1"/>
      <c r="E57867" s="1"/>
      <c r="F57867" s="1"/>
      <c r="G57867" s="1"/>
      <c r="J57867" s="2"/>
      <c r="K57867" s="2"/>
    </row>
    <row r="57868" spans="4:11">
      <c r="D57868" s="1"/>
      <c r="E57868" s="1"/>
      <c r="F57868" s="1"/>
      <c r="G57868" s="1"/>
      <c r="J57868" s="2"/>
      <c r="K57868" s="2"/>
    </row>
    <row r="57869" spans="4:11">
      <c r="D57869" s="1"/>
      <c r="E57869" s="1"/>
      <c r="F57869" s="1"/>
      <c r="G57869" s="1"/>
      <c r="J57869" s="2"/>
      <c r="K57869" s="2"/>
    </row>
    <row r="57870" spans="4:11">
      <c r="D57870" s="1"/>
      <c r="E57870" s="1"/>
      <c r="F57870" s="1"/>
      <c r="G57870" s="1"/>
      <c r="J57870" s="2"/>
      <c r="K57870" s="2"/>
    </row>
    <row r="57871" spans="4:11">
      <c r="D57871" s="1"/>
      <c r="E57871" s="1"/>
      <c r="F57871" s="1"/>
      <c r="G57871" s="1"/>
      <c r="J57871" s="2"/>
      <c r="K57871" s="2"/>
    </row>
    <row r="57872" spans="4:11">
      <c r="D57872" s="1"/>
      <c r="E57872" s="1"/>
      <c r="F57872" s="1"/>
      <c r="G57872" s="1"/>
      <c r="J57872" s="2"/>
      <c r="K57872" s="2"/>
    </row>
    <row r="57873" spans="4:11">
      <c r="D57873" s="1"/>
      <c r="E57873" s="1"/>
      <c r="F57873" s="1"/>
      <c r="G57873" s="1"/>
      <c r="J57873" s="2"/>
      <c r="K57873" s="2"/>
    </row>
    <row r="57874" spans="4:11">
      <c r="D57874" s="1"/>
      <c r="E57874" s="1"/>
      <c r="F57874" s="1"/>
      <c r="G57874" s="1"/>
      <c r="J57874" s="2"/>
      <c r="K57874" s="2"/>
    </row>
    <row r="57875" spans="4:11">
      <c r="D57875" s="1"/>
      <c r="E57875" s="1"/>
      <c r="F57875" s="1"/>
      <c r="G57875" s="1"/>
      <c r="J57875" s="2"/>
      <c r="K57875" s="2"/>
    </row>
    <row r="57876" spans="4:11">
      <c r="D57876" s="1"/>
      <c r="E57876" s="1"/>
      <c r="F57876" s="1"/>
      <c r="G57876" s="1"/>
      <c r="J57876" s="2"/>
      <c r="K57876" s="2"/>
    </row>
    <row r="57877" spans="4:11">
      <c r="D57877" s="1"/>
      <c r="E57877" s="1"/>
      <c r="F57877" s="1"/>
      <c r="G57877" s="1"/>
      <c r="J57877" s="2"/>
      <c r="K57877" s="2"/>
    </row>
    <row r="57878" spans="4:11">
      <c r="D57878" s="1"/>
      <c r="E57878" s="1"/>
      <c r="F57878" s="1"/>
      <c r="G57878" s="1"/>
      <c r="J57878" s="2"/>
      <c r="K57878" s="2"/>
    </row>
    <row r="57879" spans="4:11">
      <c r="D57879" s="1"/>
      <c r="E57879" s="1"/>
      <c r="F57879" s="1"/>
      <c r="G57879" s="1"/>
      <c r="J57879" s="2"/>
      <c r="K57879" s="2"/>
    </row>
    <row r="57880" spans="4:11">
      <c r="D57880" s="1"/>
      <c r="E57880" s="1"/>
      <c r="F57880" s="1"/>
      <c r="G57880" s="1"/>
      <c r="J57880" s="2"/>
      <c r="K57880" s="2"/>
    </row>
    <row r="57881" spans="4:11">
      <c r="D57881" s="1"/>
      <c r="E57881" s="1"/>
      <c r="F57881" s="1"/>
      <c r="G57881" s="1"/>
      <c r="J57881" s="2"/>
      <c r="K57881" s="2"/>
    </row>
    <row r="57882" spans="4:11">
      <c r="D57882" s="1"/>
      <c r="E57882" s="1"/>
      <c r="F57882" s="1"/>
      <c r="G57882" s="1"/>
      <c r="J57882" s="2"/>
      <c r="K57882" s="2"/>
    </row>
    <row r="57883" spans="4:11">
      <c r="D57883" s="1"/>
      <c r="E57883" s="1"/>
      <c r="F57883" s="1"/>
      <c r="G57883" s="1"/>
      <c r="J57883" s="2"/>
      <c r="K57883" s="2"/>
    </row>
    <row r="57884" spans="4:11">
      <c r="D57884" s="1"/>
      <c r="E57884" s="1"/>
      <c r="F57884" s="1"/>
      <c r="G57884" s="1"/>
      <c r="J57884" s="2"/>
      <c r="K57884" s="2"/>
    </row>
    <row r="57885" spans="4:11">
      <c r="D57885" s="1"/>
      <c r="E57885" s="1"/>
      <c r="F57885" s="1"/>
      <c r="G57885" s="1"/>
      <c r="J57885" s="2"/>
      <c r="K57885" s="2"/>
    </row>
    <row r="57886" spans="4:11">
      <c r="D57886" s="1"/>
      <c r="E57886" s="1"/>
      <c r="F57886" s="1"/>
      <c r="G57886" s="1"/>
      <c r="J57886" s="2"/>
      <c r="K57886" s="2"/>
    </row>
    <row r="57887" spans="4:11">
      <c r="D57887" s="1"/>
      <c r="E57887" s="1"/>
      <c r="F57887" s="1"/>
      <c r="G57887" s="1"/>
      <c r="J57887" s="2"/>
      <c r="K57887" s="2"/>
    </row>
    <row r="57888" spans="4:11">
      <c r="D57888" s="1"/>
      <c r="E57888" s="1"/>
      <c r="F57888" s="1"/>
      <c r="G57888" s="1"/>
      <c r="J57888" s="2"/>
      <c r="K57888" s="2"/>
    </row>
    <row r="57889" spans="4:11">
      <c r="D57889" s="1"/>
      <c r="E57889" s="1"/>
      <c r="F57889" s="1"/>
      <c r="G57889" s="1"/>
      <c r="J57889" s="2"/>
      <c r="K57889" s="2"/>
    </row>
    <row r="57890" spans="4:11">
      <c r="D57890" s="1"/>
      <c r="E57890" s="1"/>
      <c r="F57890" s="1"/>
      <c r="G57890" s="1"/>
      <c r="J57890" s="2"/>
      <c r="K57890" s="2"/>
    </row>
    <row r="57891" spans="4:11">
      <c r="D57891" s="1"/>
      <c r="E57891" s="1"/>
      <c r="F57891" s="1"/>
      <c r="G57891" s="1"/>
      <c r="J57891" s="2"/>
      <c r="K57891" s="2"/>
    </row>
    <row r="57892" spans="4:11">
      <c r="D57892" s="1"/>
      <c r="E57892" s="1"/>
      <c r="F57892" s="1"/>
      <c r="G57892" s="1"/>
      <c r="J57892" s="2"/>
      <c r="K57892" s="2"/>
    </row>
    <row r="57893" spans="4:11">
      <c r="D57893" s="1"/>
      <c r="E57893" s="1"/>
      <c r="F57893" s="1"/>
      <c r="G57893" s="1"/>
      <c r="J57893" s="2"/>
      <c r="K57893" s="2"/>
    </row>
    <row r="57894" spans="4:11">
      <c r="D57894" s="1"/>
      <c r="E57894" s="1"/>
      <c r="F57894" s="1"/>
      <c r="G57894" s="1"/>
      <c r="J57894" s="2"/>
      <c r="K57894" s="2"/>
    </row>
    <row r="57895" spans="4:11">
      <c r="D57895" s="1"/>
      <c r="E57895" s="1"/>
      <c r="F57895" s="1"/>
      <c r="G57895" s="1"/>
      <c r="J57895" s="2"/>
      <c r="K57895" s="2"/>
    </row>
    <row r="57896" spans="4:11">
      <c r="D57896" s="1"/>
      <c r="E57896" s="1"/>
      <c r="F57896" s="1"/>
      <c r="G57896" s="1"/>
      <c r="J57896" s="2"/>
      <c r="K57896" s="2"/>
    </row>
    <row r="57897" spans="4:11">
      <c r="D57897" s="1"/>
      <c r="E57897" s="1"/>
      <c r="F57897" s="1"/>
      <c r="G57897" s="1"/>
      <c r="J57897" s="2"/>
      <c r="K57897" s="2"/>
    </row>
    <row r="57898" spans="4:11">
      <c r="D57898" s="1"/>
      <c r="E57898" s="1"/>
      <c r="F57898" s="1"/>
      <c r="G57898" s="1"/>
      <c r="J57898" s="2"/>
      <c r="K57898" s="2"/>
    </row>
    <row r="57899" spans="4:11">
      <c r="D57899" s="1"/>
      <c r="E57899" s="1"/>
      <c r="F57899" s="1"/>
      <c r="G57899" s="1"/>
      <c r="J57899" s="2"/>
      <c r="K57899" s="2"/>
    </row>
    <row r="57900" spans="4:11">
      <c r="D57900" s="1"/>
      <c r="E57900" s="1"/>
      <c r="F57900" s="1"/>
      <c r="G57900" s="1"/>
      <c r="J57900" s="2"/>
      <c r="K57900" s="2"/>
    </row>
    <row r="57901" spans="4:11">
      <c r="D57901" s="1"/>
      <c r="E57901" s="1"/>
      <c r="F57901" s="1"/>
      <c r="G57901" s="1"/>
      <c r="J57901" s="2"/>
      <c r="K57901" s="2"/>
    </row>
    <row r="57902" spans="4:11">
      <c r="D57902" s="1"/>
      <c r="E57902" s="1"/>
      <c r="F57902" s="1"/>
      <c r="G57902" s="1"/>
      <c r="J57902" s="2"/>
      <c r="K57902" s="2"/>
    </row>
    <row r="57903" spans="4:11">
      <c r="D57903" s="1"/>
      <c r="E57903" s="1"/>
      <c r="F57903" s="1"/>
      <c r="G57903" s="1"/>
      <c r="J57903" s="2"/>
      <c r="K57903" s="2"/>
    </row>
    <row r="57904" spans="4:11">
      <c r="D57904" s="1"/>
      <c r="E57904" s="1"/>
      <c r="F57904" s="1"/>
      <c r="G57904" s="1"/>
      <c r="J57904" s="2"/>
      <c r="K57904" s="2"/>
    </row>
    <row r="57905" spans="4:11">
      <c r="D57905" s="1"/>
      <c r="E57905" s="1"/>
      <c r="F57905" s="1"/>
      <c r="G57905" s="1"/>
      <c r="J57905" s="2"/>
      <c r="K57905" s="2"/>
    </row>
    <row r="57906" spans="4:11">
      <c r="D57906" s="1"/>
      <c r="E57906" s="1"/>
      <c r="F57906" s="1"/>
      <c r="G57906" s="1"/>
      <c r="J57906" s="2"/>
      <c r="K57906" s="2"/>
    </row>
    <row r="57907" spans="4:11">
      <c r="D57907" s="1"/>
      <c r="E57907" s="1"/>
      <c r="F57907" s="1"/>
      <c r="G57907" s="1"/>
      <c r="J57907" s="2"/>
      <c r="K57907" s="2"/>
    </row>
    <row r="57908" spans="4:11">
      <c r="D57908" s="1"/>
      <c r="E57908" s="1"/>
      <c r="F57908" s="1"/>
      <c r="G57908" s="1"/>
      <c r="J57908" s="2"/>
      <c r="K57908" s="2"/>
    </row>
    <row r="57909" spans="4:11">
      <c r="D57909" s="1"/>
      <c r="E57909" s="1"/>
      <c r="F57909" s="1"/>
      <c r="G57909" s="1"/>
      <c r="J57909" s="2"/>
      <c r="K57909" s="2"/>
    </row>
    <row r="57910" spans="4:11">
      <c r="D57910" s="1"/>
      <c r="E57910" s="1"/>
      <c r="F57910" s="1"/>
      <c r="G57910" s="1"/>
      <c r="J57910" s="2"/>
      <c r="K57910" s="2"/>
    </row>
    <row r="57911" spans="4:11">
      <c r="D57911" s="1"/>
      <c r="E57911" s="1"/>
      <c r="F57911" s="1"/>
      <c r="G57911" s="1"/>
      <c r="J57911" s="2"/>
      <c r="K57911" s="2"/>
    </row>
    <row r="57912" spans="4:11">
      <c r="D57912" s="1"/>
      <c r="E57912" s="1"/>
      <c r="F57912" s="1"/>
      <c r="G57912" s="1"/>
      <c r="J57912" s="2"/>
      <c r="K57912" s="2"/>
    </row>
    <row r="57913" spans="4:11">
      <c r="D57913" s="1"/>
      <c r="E57913" s="1"/>
      <c r="F57913" s="1"/>
      <c r="G57913" s="1"/>
      <c r="J57913" s="2"/>
      <c r="K57913" s="2"/>
    </row>
    <row r="57914" spans="4:11">
      <c r="D57914" s="1"/>
      <c r="E57914" s="1"/>
      <c r="F57914" s="1"/>
      <c r="G57914" s="1"/>
      <c r="J57914" s="2"/>
      <c r="K57914" s="2"/>
    </row>
    <row r="57915" spans="4:11">
      <c r="D57915" s="1"/>
      <c r="E57915" s="1"/>
      <c r="F57915" s="1"/>
      <c r="G57915" s="1"/>
      <c r="J57915" s="2"/>
      <c r="K57915" s="2"/>
    </row>
    <row r="57916" spans="4:11">
      <c r="D57916" s="1"/>
      <c r="E57916" s="1"/>
      <c r="F57916" s="1"/>
      <c r="G57916" s="1"/>
      <c r="J57916" s="2"/>
      <c r="K57916" s="2"/>
    </row>
    <row r="57917" spans="4:11">
      <c r="D57917" s="1"/>
      <c r="E57917" s="1"/>
      <c r="F57917" s="1"/>
      <c r="G57917" s="1"/>
      <c r="J57917" s="2"/>
      <c r="K57917" s="2"/>
    </row>
    <row r="57918" spans="4:11">
      <c r="D57918" s="1"/>
      <c r="E57918" s="1"/>
      <c r="F57918" s="1"/>
      <c r="G57918" s="1"/>
      <c r="J57918" s="2"/>
      <c r="K57918" s="2"/>
    </row>
    <row r="57919" spans="4:11">
      <c r="D57919" s="1"/>
      <c r="E57919" s="1"/>
      <c r="F57919" s="1"/>
      <c r="G57919" s="1"/>
      <c r="J57919" s="2"/>
      <c r="K57919" s="2"/>
    </row>
    <row r="57920" spans="4:11">
      <c r="D57920" s="1"/>
      <c r="E57920" s="1"/>
      <c r="F57920" s="1"/>
      <c r="G57920" s="1"/>
      <c r="J57920" s="2"/>
      <c r="K57920" s="2"/>
    </row>
    <row r="57921" spans="4:11">
      <c r="D57921" s="1"/>
      <c r="E57921" s="1"/>
      <c r="F57921" s="1"/>
      <c r="G57921" s="1"/>
      <c r="J57921" s="2"/>
      <c r="K57921" s="2"/>
    </row>
    <row r="57922" spans="4:11">
      <c r="D57922" s="1"/>
      <c r="E57922" s="1"/>
      <c r="F57922" s="1"/>
      <c r="G57922" s="1"/>
      <c r="J57922" s="2"/>
      <c r="K57922" s="2"/>
    </row>
    <row r="57923" spans="4:11">
      <c r="D57923" s="1"/>
      <c r="E57923" s="1"/>
      <c r="F57923" s="1"/>
      <c r="G57923" s="1"/>
      <c r="J57923" s="2"/>
      <c r="K57923" s="2"/>
    </row>
    <row r="57924" spans="4:11">
      <c r="D57924" s="1"/>
      <c r="E57924" s="1"/>
      <c r="F57924" s="1"/>
      <c r="G57924" s="1"/>
      <c r="J57924" s="2"/>
      <c r="K57924" s="2"/>
    </row>
    <row r="57925" spans="4:11">
      <c r="D57925" s="1"/>
      <c r="E57925" s="1"/>
      <c r="F57925" s="1"/>
      <c r="G57925" s="1"/>
      <c r="J57925" s="2"/>
      <c r="K57925" s="2"/>
    </row>
    <row r="57926" spans="4:11">
      <c r="D57926" s="1"/>
      <c r="E57926" s="1"/>
      <c r="F57926" s="1"/>
      <c r="G57926" s="1"/>
      <c r="J57926" s="2"/>
      <c r="K57926" s="2"/>
    </row>
    <row r="57927" spans="4:11">
      <c r="D57927" s="1"/>
      <c r="E57927" s="1"/>
      <c r="F57927" s="1"/>
      <c r="G57927" s="1"/>
      <c r="J57927" s="2"/>
      <c r="K57927" s="2"/>
    </row>
    <row r="57928" spans="4:11">
      <c r="D57928" s="1"/>
      <c r="E57928" s="1"/>
      <c r="F57928" s="1"/>
      <c r="G57928" s="1"/>
      <c r="J57928" s="2"/>
      <c r="K57928" s="2"/>
    </row>
    <row r="57929" spans="4:11">
      <c r="D57929" s="1"/>
      <c r="E57929" s="1"/>
      <c r="F57929" s="1"/>
      <c r="G57929" s="1"/>
      <c r="J57929" s="2"/>
      <c r="K57929" s="2"/>
    </row>
    <row r="57930" spans="4:11">
      <c r="D57930" s="1"/>
      <c r="E57930" s="1"/>
      <c r="F57930" s="1"/>
      <c r="G57930" s="1"/>
      <c r="J57930" s="2"/>
      <c r="K57930" s="2"/>
    </row>
    <row r="57931" spans="4:11">
      <c r="D57931" s="1"/>
      <c r="E57931" s="1"/>
      <c r="F57931" s="1"/>
      <c r="G57931" s="1"/>
      <c r="J57931" s="2"/>
      <c r="K57931" s="2"/>
    </row>
    <row r="57932" spans="4:11">
      <c r="D57932" s="1"/>
      <c r="E57932" s="1"/>
      <c r="F57932" s="1"/>
      <c r="G57932" s="1"/>
      <c r="J57932" s="2"/>
      <c r="K57932" s="2"/>
    </row>
    <row r="57933" spans="4:11">
      <c r="D57933" s="1"/>
      <c r="E57933" s="1"/>
      <c r="F57933" s="1"/>
      <c r="G57933" s="1"/>
      <c r="J57933" s="2"/>
      <c r="K57933" s="2"/>
    </row>
    <row r="57934" spans="4:11">
      <c r="D57934" s="1"/>
      <c r="E57934" s="1"/>
      <c r="F57934" s="1"/>
      <c r="G57934" s="1"/>
      <c r="J57934" s="2"/>
      <c r="K57934" s="2"/>
    </row>
    <row r="57935" spans="4:11">
      <c r="D57935" s="1"/>
      <c r="E57935" s="1"/>
      <c r="F57935" s="1"/>
      <c r="G57935" s="1"/>
      <c r="J57935" s="2"/>
      <c r="K57935" s="2"/>
    </row>
    <row r="57936" spans="4:11">
      <c r="D57936" s="1"/>
      <c r="E57936" s="1"/>
      <c r="F57936" s="1"/>
      <c r="G57936" s="1"/>
      <c r="J57936" s="2"/>
      <c r="K57936" s="2"/>
    </row>
    <row r="57937" spans="4:11">
      <c r="D57937" s="1"/>
      <c r="E57937" s="1"/>
      <c r="F57937" s="1"/>
      <c r="G57937" s="1"/>
      <c r="J57937" s="2"/>
      <c r="K57937" s="2"/>
    </row>
    <row r="57938" spans="4:11">
      <c r="D57938" s="1"/>
      <c r="E57938" s="1"/>
      <c r="F57938" s="1"/>
      <c r="G57938" s="1"/>
      <c r="J57938" s="2"/>
      <c r="K57938" s="2"/>
    </row>
    <row r="57939" spans="4:11">
      <c r="D57939" s="1"/>
      <c r="E57939" s="1"/>
      <c r="F57939" s="1"/>
      <c r="G57939" s="1"/>
      <c r="J57939" s="2"/>
      <c r="K57939" s="2"/>
    </row>
    <row r="57940" spans="4:11">
      <c r="D57940" s="1"/>
      <c r="E57940" s="1"/>
      <c r="F57940" s="1"/>
      <c r="G57940" s="1"/>
      <c r="J57940" s="2"/>
      <c r="K57940" s="2"/>
    </row>
    <row r="57941" spans="4:11">
      <c r="D57941" s="1"/>
      <c r="E57941" s="1"/>
      <c r="F57941" s="1"/>
      <c r="G57941" s="1"/>
      <c r="J57941" s="2"/>
      <c r="K57941" s="2"/>
    </row>
    <row r="57942" spans="4:11">
      <c r="D57942" s="1"/>
      <c r="E57942" s="1"/>
      <c r="F57942" s="1"/>
      <c r="G57942" s="1"/>
      <c r="J57942" s="2"/>
      <c r="K57942" s="2"/>
    </row>
    <row r="57943" spans="4:11">
      <c r="D57943" s="1"/>
      <c r="E57943" s="1"/>
      <c r="F57943" s="1"/>
      <c r="G57943" s="1"/>
      <c r="J57943" s="2"/>
      <c r="K57943" s="2"/>
    </row>
    <row r="57944" spans="4:11">
      <c r="D57944" s="1"/>
      <c r="E57944" s="1"/>
      <c r="F57944" s="1"/>
      <c r="G57944" s="1"/>
      <c r="J57944" s="2"/>
      <c r="K57944" s="2"/>
    </row>
    <row r="57945" spans="4:11">
      <c r="D57945" s="1"/>
      <c r="E57945" s="1"/>
      <c r="F57945" s="1"/>
      <c r="G57945" s="1"/>
      <c r="J57945" s="2"/>
      <c r="K57945" s="2"/>
    </row>
    <row r="57946" spans="4:11">
      <c r="D57946" s="1"/>
      <c r="E57946" s="1"/>
      <c r="F57946" s="1"/>
      <c r="G57946" s="1"/>
      <c r="J57946" s="2"/>
      <c r="K57946" s="2"/>
    </row>
    <row r="57947" spans="4:11">
      <c r="D57947" s="1"/>
      <c r="E57947" s="1"/>
      <c r="F57947" s="1"/>
      <c r="G57947" s="1"/>
      <c r="J57947" s="2"/>
      <c r="K57947" s="2"/>
    </row>
    <row r="57948" spans="4:11">
      <c r="D57948" s="1"/>
      <c r="E57948" s="1"/>
      <c r="F57948" s="1"/>
      <c r="G57948" s="1"/>
      <c r="J57948" s="2"/>
      <c r="K57948" s="2"/>
    </row>
    <row r="57949" spans="4:11">
      <c r="D57949" s="1"/>
      <c r="E57949" s="1"/>
      <c r="F57949" s="1"/>
      <c r="G57949" s="1"/>
      <c r="J57949" s="2"/>
      <c r="K57949" s="2"/>
    </row>
    <row r="57950" spans="4:11">
      <c r="D57950" s="1"/>
      <c r="E57950" s="1"/>
      <c r="F57950" s="1"/>
      <c r="G57950" s="1"/>
      <c r="J57950" s="2"/>
      <c r="K57950" s="2"/>
    </row>
    <row r="57951" spans="4:11">
      <c r="D57951" s="1"/>
      <c r="E57951" s="1"/>
      <c r="F57951" s="1"/>
      <c r="G57951" s="1"/>
      <c r="J57951" s="2"/>
      <c r="K57951" s="2"/>
    </row>
    <row r="57952" spans="4:11">
      <c r="D57952" s="1"/>
      <c r="E57952" s="1"/>
      <c r="F57952" s="1"/>
      <c r="G57952" s="1"/>
      <c r="J57952" s="2"/>
      <c r="K57952" s="2"/>
    </row>
    <row r="57953" spans="4:11">
      <c r="D57953" s="1"/>
      <c r="E57953" s="1"/>
      <c r="F57953" s="1"/>
      <c r="G57953" s="1"/>
      <c r="J57953" s="2"/>
      <c r="K57953" s="2"/>
    </row>
    <row r="57954" spans="4:11">
      <c r="D57954" s="1"/>
      <c r="E57954" s="1"/>
      <c r="F57954" s="1"/>
      <c r="G57954" s="1"/>
      <c r="J57954" s="2"/>
      <c r="K57954" s="2"/>
    </row>
    <row r="57955" spans="4:11">
      <c r="D57955" s="1"/>
      <c r="E57955" s="1"/>
      <c r="F57955" s="1"/>
      <c r="G57955" s="1"/>
      <c r="J57955" s="2"/>
      <c r="K57955" s="2"/>
    </row>
    <row r="57956" spans="4:11">
      <c r="D57956" s="1"/>
      <c r="E57956" s="1"/>
      <c r="F57956" s="1"/>
      <c r="G57956" s="1"/>
      <c r="J57956" s="2"/>
      <c r="K57956" s="2"/>
    </row>
    <row r="57957" spans="4:11">
      <c r="D57957" s="1"/>
      <c r="E57957" s="1"/>
      <c r="F57957" s="1"/>
      <c r="G57957" s="1"/>
      <c r="J57957" s="2"/>
      <c r="K57957" s="2"/>
    </row>
    <row r="57958" spans="4:11">
      <c r="D57958" s="1"/>
      <c r="E57958" s="1"/>
      <c r="F57958" s="1"/>
      <c r="G57958" s="1"/>
      <c r="J57958" s="2"/>
      <c r="K57958" s="2"/>
    </row>
    <row r="57959" spans="4:11">
      <c r="D57959" s="1"/>
      <c r="E57959" s="1"/>
      <c r="F57959" s="1"/>
      <c r="G57959" s="1"/>
      <c r="J57959" s="2"/>
      <c r="K57959" s="2"/>
    </row>
    <row r="57960" spans="4:11">
      <c r="D57960" s="1"/>
      <c r="E57960" s="1"/>
      <c r="F57960" s="1"/>
      <c r="G57960" s="1"/>
      <c r="J57960" s="2"/>
      <c r="K57960" s="2"/>
    </row>
    <row r="57961" spans="4:11">
      <c r="D57961" s="1"/>
      <c r="E57961" s="1"/>
      <c r="F57961" s="1"/>
      <c r="G57961" s="1"/>
      <c r="J57961" s="2"/>
      <c r="K57961" s="2"/>
    </row>
    <row r="57962" spans="4:11">
      <c r="D57962" s="1"/>
      <c r="E57962" s="1"/>
      <c r="F57962" s="1"/>
      <c r="G57962" s="1"/>
      <c r="J57962" s="2"/>
      <c r="K57962" s="2"/>
    </row>
    <row r="57963" spans="4:11">
      <c r="D57963" s="1"/>
      <c r="E57963" s="1"/>
      <c r="F57963" s="1"/>
      <c r="G57963" s="1"/>
      <c r="J57963" s="2"/>
      <c r="K57963" s="2"/>
    </row>
    <row r="57964" spans="4:11">
      <c r="D57964" s="1"/>
      <c r="E57964" s="1"/>
      <c r="F57964" s="1"/>
      <c r="G57964" s="1"/>
      <c r="J57964" s="2"/>
      <c r="K57964" s="2"/>
    </row>
    <row r="57965" spans="4:11">
      <c r="D57965" s="1"/>
      <c r="E57965" s="1"/>
      <c r="F57965" s="1"/>
      <c r="G57965" s="1"/>
      <c r="J57965" s="2"/>
      <c r="K57965" s="2"/>
    </row>
    <row r="57966" spans="4:11">
      <c r="D57966" s="1"/>
      <c r="E57966" s="1"/>
      <c r="F57966" s="1"/>
      <c r="G57966" s="1"/>
      <c r="J57966" s="2"/>
      <c r="K57966" s="2"/>
    </row>
    <row r="57967" spans="4:11">
      <c r="D57967" s="1"/>
      <c r="E57967" s="1"/>
      <c r="F57967" s="1"/>
      <c r="G57967" s="1"/>
      <c r="J57967" s="2"/>
      <c r="K57967" s="2"/>
    </row>
    <row r="57968" spans="4:11">
      <c r="D57968" s="1"/>
      <c r="E57968" s="1"/>
      <c r="F57968" s="1"/>
      <c r="G57968" s="1"/>
      <c r="J57968" s="2"/>
      <c r="K57968" s="2"/>
    </row>
    <row r="57969" spans="4:11">
      <c r="D57969" s="1"/>
      <c r="E57969" s="1"/>
      <c r="F57969" s="1"/>
      <c r="G57969" s="1"/>
      <c r="J57969" s="2"/>
      <c r="K57969" s="2"/>
    </row>
    <row r="57970" spans="4:11">
      <c r="D57970" s="1"/>
      <c r="E57970" s="1"/>
      <c r="F57970" s="1"/>
      <c r="G57970" s="1"/>
      <c r="J57970" s="2"/>
      <c r="K57970" s="2"/>
    </row>
    <row r="57971" spans="4:11">
      <c r="D57971" s="1"/>
      <c r="E57971" s="1"/>
      <c r="F57971" s="1"/>
      <c r="G57971" s="1"/>
      <c r="J57971" s="2"/>
      <c r="K57971" s="2"/>
    </row>
    <row r="57972" spans="4:11">
      <c r="D57972" s="1"/>
      <c r="E57972" s="1"/>
      <c r="F57972" s="1"/>
      <c r="G57972" s="1"/>
      <c r="J57972" s="2"/>
      <c r="K57972" s="2"/>
    </row>
    <row r="57973" spans="4:11">
      <c r="D57973" s="1"/>
      <c r="E57973" s="1"/>
      <c r="F57973" s="1"/>
      <c r="G57973" s="1"/>
      <c r="J57973" s="2"/>
      <c r="K57973" s="2"/>
    </row>
    <row r="57974" spans="4:11">
      <c r="D57974" s="1"/>
      <c r="E57974" s="1"/>
      <c r="F57974" s="1"/>
      <c r="G57974" s="1"/>
      <c r="J57974" s="2"/>
      <c r="K57974" s="2"/>
    </row>
    <row r="57975" spans="4:11">
      <c r="D57975" s="1"/>
      <c r="E57975" s="1"/>
      <c r="F57975" s="1"/>
      <c r="G57975" s="1"/>
      <c r="J57975" s="2"/>
      <c r="K57975" s="2"/>
    </row>
    <row r="57976" spans="4:11">
      <c r="D57976" s="1"/>
      <c r="E57976" s="1"/>
      <c r="F57976" s="1"/>
      <c r="G57976" s="1"/>
      <c r="J57976" s="2"/>
      <c r="K57976" s="2"/>
    </row>
    <row r="57977" spans="4:11">
      <c r="D57977" s="1"/>
      <c r="E57977" s="1"/>
      <c r="F57977" s="1"/>
      <c r="G57977" s="1"/>
      <c r="J57977" s="2"/>
      <c r="K57977" s="2"/>
    </row>
    <row r="57978" spans="4:11">
      <c r="D57978" s="1"/>
      <c r="E57978" s="1"/>
      <c r="F57978" s="1"/>
      <c r="G57978" s="1"/>
      <c r="J57978" s="2"/>
      <c r="K57978" s="2"/>
    </row>
    <row r="57979" spans="4:11">
      <c r="D57979" s="1"/>
      <c r="E57979" s="1"/>
      <c r="F57979" s="1"/>
      <c r="G57979" s="1"/>
      <c r="J57979" s="2"/>
      <c r="K57979" s="2"/>
    </row>
    <row r="57980" spans="4:11">
      <c r="D57980" s="1"/>
      <c r="E57980" s="1"/>
      <c r="F57980" s="1"/>
      <c r="G57980" s="1"/>
      <c r="J57980" s="2"/>
      <c r="K57980" s="2"/>
    </row>
    <row r="57981" spans="4:11">
      <c r="D57981" s="1"/>
      <c r="E57981" s="1"/>
      <c r="F57981" s="1"/>
      <c r="G57981" s="1"/>
      <c r="J57981" s="2"/>
      <c r="K57981" s="2"/>
    </row>
    <row r="57982" spans="4:11">
      <c r="D57982" s="1"/>
      <c r="E57982" s="1"/>
      <c r="F57982" s="1"/>
      <c r="G57982" s="1"/>
      <c r="J57982" s="2"/>
      <c r="K57982" s="2"/>
    </row>
    <row r="57983" spans="4:11">
      <c r="D57983" s="1"/>
      <c r="E57983" s="1"/>
      <c r="F57983" s="1"/>
      <c r="G57983" s="1"/>
      <c r="J57983" s="2"/>
      <c r="K57983" s="2"/>
    </row>
    <row r="57984" spans="4:11">
      <c r="D57984" s="1"/>
      <c r="E57984" s="1"/>
      <c r="F57984" s="1"/>
      <c r="G57984" s="1"/>
      <c r="J57984" s="2"/>
      <c r="K57984" s="2"/>
    </row>
    <row r="57985" spans="4:11">
      <c r="D57985" s="1"/>
      <c r="E57985" s="1"/>
      <c r="F57985" s="1"/>
      <c r="G57985" s="1"/>
      <c r="J57985" s="2"/>
      <c r="K57985" s="2"/>
    </row>
    <row r="57986" spans="4:11">
      <c r="D57986" s="1"/>
      <c r="E57986" s="1"/>
      <c r="F57986" s="1"/>
      <c r="G57986" s="1"/>
      <c r="J57986" s="2"/>
      <c r="K57986" s="2"/>
    </row>
    <row r="57987" spans="4:11">
      <c r="D57987" s="1"/>
      <c r="E57987" s="1"/>
      <c r="F57987" s="1"/>
      <c r="G57987" s="1"/>
      <c r="J57987" s="2"/>
      <c r="K57987" s="2"/>
    </row>
    <row r="57988" spans="4:11">
      <c r="D57988" s="1"/>
      <c r="E57988" s="1"/>
      <c r="F57988" s="1"/>
      <c r="G57988" s="1"/>
      <c r="J57988" s="2"/>
      <c r="K57988" s="2"/>
    </row>
    <row r="57989" spans="4:11">
      <c r="D57989" s="1"/>
      <c r="E57989" s="1"/>
      <c r="F57989" s="1"/>
      <c r="G57989" s="1"/>
      <c r="J57989" s="2"/>
      <c r="K57989" s="2"/>
    </row>
    <row r="57990" spans="4:11">
      <c r="D57990" s="1"/>
      <c r="E57990" s="1"/>
      <c r="F57990" s="1"/>
      <c r="G57990" s="1"/>
      <c r="J57990" s="2"/>
      <c r="K57990" s="2"/>
    </row>
    <row r="57991" spans="4:11">
      <c r="D57991" s="1"/>
      <c r="E57991" s="1"/>
      <c r="F57991" s="1"/>
      <c r="G57991" s="1"/>
      <c r="J57991" s="2"/>
      <c r="K57991" s="2"/>
    </row>
    <row r="57992" spans="4:11">
      <c r="D57992" s="1"/>
      <c r="E57992" s="1"/>
      <c r="F57992" s="1"/>
      <c r="G57992" s="1"/>
      <c r="J57992" s="2"/>
      <c r="K57992" s="2"/>
    </row>
    <row r="57993" spans="4:11">
      <c r="D57993" s="1"/>
      <c r="E57993" s="1"/>
      <c r="F57993" s="1"/>
      <c r="G57993" s="1"/>
      <c r="J57993" s="2"/>
      <c r="K57993" s="2"/>
    </row>
    <row r="57994" spans="4:11">
      <c r="D57994" s="1"/>
      <c r="E57994" s="1"/>
      <c r="F57994" s="1"/>
      <c r="G57994" s="1"/>
      <c r="J57994" s="2"/>
      <c r="K57994" s="2"/>
    </row>
    <row r="57995" spans="4:11">
      <c r="D57995" s="1"/>
      <c r="E57995" s="1"/>
      <c r="F57995" s="1"/>
      <c r="G57995" s="1"/>
      <c r="J57995" s="2"/>
      <c r="K57995" s="2"/>
    </row>
    <row r="57996" spans="4:11">
      <c r="D57996" s="1"/>
      <c r="E57996" s="1"/>
      <c r="F57996" s="1"/>
      <c r="G57996" s="1"/>
      <c r="J57996" s="2"/>
      <c r="K57996" s="2"/>
    </row>
    <row r="57997" spans="4:11">
      <c r="D57997" s="1"/>
      <c r="E57997" s="1"/>
      <c r="F57997" s="1"/>
      <c r="G57997" s="1"/>
      <c r="J57997" s="2"/>
      <c r="K57997" s="2"/>
    </row>
    <row r="57998" spans="4:11">
      <c r="D57998" s="1"/>
      <c r="E57998" s="1"/>
      <c r="F57998" s="1"/>
      <c r="G57998" s="1"/>
      <c r="J57998" s="2"/>
      <c r="K57998" s="2"/>
    </row>
    <row r="57999" spans="4:11">
      <c r="D57999" s="1"/>
      <c r="E57999" s="1"/>
      <c r="F57999" s="1"/>
      <c r="G57999" s="1"/>
      <c r="J57999" s="2"/>
      <c r="K57999" s="2"/>
    </row>
    <row r="58000" spans="4:11">
      <c r="D58000" s="1"/>
      <c r="E58000" s="1"/>
      <c r="F58000" s="1"/>
      <c r="G58000" s="1"/>
      <c r="J58000" s="2"/>
      <c r="K58000" s="2"/>
    </row>
    <row r="58001" spans="4:11">
      <c r="D58001" s="1"/>
      <c r="E58001" s="1"/>
      <c r="F58001" s="1"/>
      <c r="G58001" s="1"/>
      <c r="J58001" s="2"/>
      <c r="K58001" s="2"/>
    </row>
    <row r="58002" spans="4:11">
      <c r="D58002" s="1"/>
      <c r="E58002" s="1"/>
      <c r="F58002" s="1"/>
      <c r="G58002" s="1"/>
      <c r="J58002" s="2"/>
      <c r="K58002" s="2"/>
    </row>
    <row r="58003" spans="4:11">
      <c r="D58003" s="1"/>
      <c r="E58003" s="1"/>
      <c r="F58003" s="1"/>
      <c r="G58003" s="1"/>
      <c r="J58003" s="2"/>
      <c r="K58003" s="2"/>
    </row>
    <row r="58004" spans="4:11">
      <c r="D58004" s="1"/>
      <c r="E58004" s="1"/>
      <c r="F58004" s="1"/>
      <c r="G58004" s="1"/>
      <c r="J58004" s="2"/>
      <c r="K58004" s="2"/>
    </row>
    <row r="58005" spans="4:11">
      <c r="D58005" s="1"/>
      <c r="E58005" s="1"/>
      <c r="F58005" s="1"/>
      <c r="G58005" s="1"/>
      <c r="J58005" s="2"/>
      <c r="K58005" s="2"/>
    </row>
    <row r="58006" spans="4:11">
      <c r="D58006" s="1"/>
      <c r="E58006" s="1"/>
      <c r="F58006" s="1"/>
      <c r="G58006" s="1"/>
      <c r="J58006" s="2"/>
      <c r="K58006" s="2"/>
    </row>
    <row r="58007" spans="4:11">
      <c r="D58007" s="1"/>
      <c r="E58007" s="1"/>
      <c r="F58007" s="1"/>
      <c r="G58007" s="1"/>
      <c r="J58007" s="2"/>
      <c r="K58007" s="2"/>
    </row>
    <row r="58008" spans="4:11">
      <c r="D58008" s="1"/>
      <c r="E58008" s="1"/>
      <c r="F58008" s="1"/>
      <c r="G58008" s="1"/>
      <c r="J58008" s="2"/>
      <c r="K58008" s="2"/>
    </row>
    <row r="58009" spans="4:11">
      <c r="D58009" s="1"/>
      <c r="E58009" s="1"/>
      <c r="F58009" s="1"/>
      <c r="G58009" s="1"/>
      <c r="J58009" s="2"/>
      <c r="K58009" s="2"/>
    </row>
    <row r="58010" spans="4:11">
      <c r="D58010" s="1"/>
      <c r="E58010" s="1"/>
      <c r="F58010" s="1"/>
      <c r="G58010" s="1"/>
      <c r="J58010" s="2"/>
      <c r="K58010" s="2"/>
    </row>
    <row r="58011" spans="4:11">
      <c r="D58011" s="1"/>
      <c r="E58011" s="1"/>
      <c r="F58011" s="1"/>
      <c r="G58011" s="1"/>
      <c r="J58011" s="2"/>
      <c r="K58011" s="2"/>
    </row>
    <row r="58012" spans="4:11">
      <c r="D58012" s="1"/>
      <c r="E58012" s="1"/>
      <c r="F58012" s="1"/>
      <c r="G58012" s="1"/>
      <c r="J58012" s="2"/>
      <c r="K58012" s="2"/>
    </row>
    <row r="58013" spans="4:11">
      <c r="D58013" s="1"/>
      <c r="E58013" s="1"/>
      <c r="F58013" s="1"/>
      <c r="G58013" s="1"/>
      <c r="J58013" s="2"/>
      <c r="K58013" s="2"/>
    </row>
    <row r="58014" spans="4:11">
      <c r="D58014" s="1"/>
      <c r="E58014" s="1"/>
      <c r="F58014" s="1"/>
      <c r="G58014" s="1"/>
      <c r="J58014" s="2"/>
      <c r="K58014" s="2"/>
    </row>
    <row r="58015" spans="4:11">
      <c r="D58015" s="1"/>
      <c r="E58015" s="1"/>
      <c r="F58015" s="1"/>
      <c r="G58015" s="1"/>
      <c r="J58015" s="2"/>
      <c r="K58015" s="2"/>
    </row>
    <row r="58016" spans="4:11">
      <c r="D58016" s="1"/>
      <c r="E58016" s="1"/>
      <c r="F58016" s="1"/>
      <c r="G58016" s="1"/>
      <c r="J58016" s="2"/>
      <c r="K58016" s="2"/>
    </row>
    <row r="58017" spans="4:11">
      <c r="D58017" s="1"/>
      <c r="E58017" s="1"/>
      <c r="F58017" s="1"/>
      <c r="G58017" s="1"/>
      <c r="J58017" s="2"/>
      <c r="K58017" s="2"/>
    </row>
    <row r="58018" spans="4:11">
      <c r="D58018" s="1"/>
      <c r="E58018" s="1"/>
      <c r="F58018" s="1"/>
      <c r="G58018" s="1"/>
      <c r="J58018" s="2"/>
      <c r="K58018" s="2"/>
    </row>
    <row r="58019" spans="4:11">
      <c r="D58019" s="1"/>
      <c r="E58019" s="1"/>
      <c r="F58019" s="1"/>
      <c r="G58019" s="1"/>
      <c r="J58019" s="2"/>
      <c r="K58019" s="2"/>
    </row>
    <row r="58020" spans="4:11">
      <c r="D58020" s="1"/>
      <c r="E58020" s="1"/>
      <c r="F58020" s="1"/>
      <c r="G58020" s="1"/>
      <c r="J58020" s="2"/>
      <c r="K58020" s="2"/>
    </row>
    <row r="58021" spans="4:11">
      <c r="D58021" s="1"/>
      <c r="E58021" s="1"/>
      <c r="F58021" s="1"/>
      <c r="G58021" s="1"/>
      <c r="J58021" s="2"/>
      <c r="K58021" s="2"/>
    </row>
    <row r="58022" spans="4:11">
      <c r="D58022" s="1"/>
      <c r="E58022" s="1"/>
      <c r="F58022" s="1"/>
      <c r="G58022" s="1"/>
      <c r="J58022" s="2"/>
      <c r="K58022" s="2"/>
    </row>
    <row r="58023" spans="4:11">
      <c r="D58023" s="1"/>
      <c r="E58023" s="1"/>
      <c r="F58023" s="1"/>
      <c r="G58023" s="1"/>
      <c r="J58023" s="2"/>
      <c r="K58023" s="2"/>
    </row>
    <row r="58024" spans="4:11">
      <c r="D58024" s="1"/>
      <c r="E58024" s="1"/>
      <c r="F58024" s="1"/>
      <c r="G58024" s="1"/>
      <c r="J58024" s="2"/>
      <c r="K58024" s="2"/>
    </row>
    <row r="58025" spans="4:11">
      <c r="D58025" s="1"/>
      <c r="E58025" s="1"/>
      <c r="F58025" s="1"/>
      <c r="G58025" s="1"/>
      <c r="J58025" s="2"/>
      <c r="K58025" s="2"/>
    </row>
    <row r="58026" spans="4:11">
      <c r="D58026" s="1"/>
      <c r="E58026" s="1"/>
      <c r="F58026" s="1"/>
      <c r="G58026" s="1"/>
      <c r="J58026" s="2"/>
      <c r="K58026" s="2"/>
    </row>
    <row r="58027" spans="4:11">
      <c r="D58027" s="1"/>
      <c r="E58027" s="1"/>
      <c r="F58027" s="1"/>
      <c r="G58027" s="1"/>
      <c r="J58027" s="2"/>
      <c r="K58027" s="2"/>
    </row>
    <row r="58028" spans="4:11">
      <c r="D58028" s="1"/>
      <c r="E58028" s="1"/>
      <c r="F58028" s="1"/>
      <c r="G58028" s="1"/>
      <c r="J58028" s="2"/>
      <c r="K58028" s="2"/>
    </row>
    <row r="58029" spans="4:11">
      <c r="D58029" s="1"/>
      <c r="E58029" s="1"/>
      <c r="F58029" s="1"/>
      <c r="G58029" s="1"/>
      <c r="J58029" s="2"/>
      <c r="K58029" s="2"/>
    </row>
    <row r="58030" spans="4:11">
      <c r="D58030" s="1"/>
      <c r="E58030" s="1"/>
      <c r="F58030" s="1"/>
      <c r="G58030" s="1"/>
      <c r="J58030" s="2"/>
      <c r="K58030" s="2"/>
    </row>
    <row r="58031" spans="4:11">
      <c r="D58031" s="1"/>
      <c r="E58031" s="1"/>
      <c r="F58031" s="1"/>
      <c r="G58031" s="1"/>
      <c r="J58031" s="2"/>
      <c r="K58031" s="2"/>
    </row>
    <row r="58032" spans="4:11">
      <c r="D58032" s="1"/>
      <c r="E58032" s="1"/>
      <c r="F58032" s="1"/>
      <c r="G58032" s="1"/>
      <c r="J58032" s="2"/>
      <c r="K58032" s="2"/>
    </row>
    <row r="58033" spans="4:11">
      <c r="D58033" s="1"/>
      <c r="E58033" s="1"/>
      <c r="F58033" s="1"/>
      <c r="G58033" s="1"/>
      <c r="J58033" s="2"/>
      <c r="K58033" s="2"/>
    </row>
    <row r="58034" spans="4:11">
      <c r="D58034" s="1"/>
      <c r="E58034" s="1"/>
      <c r="F58034" s="1"/>
      <c r="G58034" s="1"/>
      <c r="J58034" s="2"/>
      <c r="K58034" s="2"/>
    </row>
    <row r="58035" spans="4:11">
      <c r="D58035" s="1"/>
      <c r="E58035" s="1"/>
      <c r="F58035" s="1"/>
      <c r="G58035" s="1"/>
      <c r="J58035" s="2"/>
      <c r="K58035" s="2"/>
    </row>
    <row r="58036" spans="4:11">
      <c r="D58036" s="1"/>
      <c r="E58036" s="1"/>
      <c r="F58036" s="1"/>
      <c r="G58036" s="1"/>
      <c r="J58036" s="2"/>
      <c r="K58036" s="2"/>
    </row>
    <row r="58037" spans="4:11">
      <c r="D58037" s="1"/>
      <c r="E58037" s="1"/>
      <c r="F58037" s="1"/>
      <c r="G58037" s="1"/>
      <c r="J58037" s="2"/>
      <c r="K58037" s="2"/>
    </row>
    <row r="58038" spans="4:11">
      <c r="D58038" s="1"/>
      <c r="E58038" s="1"/>
      <c r="F58038" s="1"/>
      <c r="G58038" s="1"/>
      <c r="J58038" s="2"/>
      <c r="K58038" s="2"/>
    </row>
    <row r="58039" spans="4:11">
      <c r="D58039" s="1"/>
      <c r="E58039" s="1"/>
      <c r="F58039" s="1"/>
      <c r="G58039" s="1"/>
      <c r="J58039" s="2"/>
      <c r="K58039" s="2"/>
    </row>
    <row r="58040" spans="4:11">
      <c r="D58040" s="1"/>
      <c r="E58040" s="1"/>
      <c r="F58040" s="1"/>
      <c r="G58040" s="1"/>
      <c r="J58040" s="2"/>
      <c r="K58040" s="2"/>
    </row>
    <row r="58041" spans="4:11">
      <c r="D58041" s="1"/>
      <c r="E58041" s="1"/>
      <c r="F58041" s="1"/>
      <c r="G58041" s="1"/>
      <c r="J58041" s="2"/>
      <c r="K58041" s="2"/>
    </row>
    <row r="58042" spans="4:11">
      <c r="D58042" s="1"/>
      <c r="E58042" s="1"/>
      <c r="F58042" s="1"/>
      <c r="G58042" s="1"/>
      <c r="J58042" s="2"/>
      <c r="K58042" s="2"/>
    </row>
    <row r="58043" spans="4:11">
      <c r="D58043" s="1"/>
      <c r="E58043" s="1"/>
      <c r="F58043" s="1"/>
      <c r="G58043" s="1"/>
      <c r="J58043" s="2"/>
      <c r="K58043" s="2"/>
    </row>
    <row r="58044" spans="4:11">
      <c r="D58044" s="1"/>
      <c r="E58044" s="1"/>
      <c r="F58044" s="1"/>
      <c r="G58044" s="1"/>
      <c r="J58044" s="2"/>
      <c r="K58044" s="2"/>
    </row>
    <row r="58045" spans="4:11">
      <c r="D58045" s="1"/>
      <c r="E58045" s="1"/>
      <c r="F58045" s="1"/>
      <c r="G58045" s="1"/>
      <c r="J58045" s="2"/>
      <c r="K58045" s="2"/>
    </row>
    <row r="58046" spans="4:11">
      <c r="D58046" s="1"/>
      <c r="E58046" s="1"/>
      <c r="F58046" s="1"/>
      <c r="G58046" s="1"/>
      <c r="J58046" s="2"/>
      <c r="K58046" s="2"/>
    </row>
    <row r="58047" spans="4:11">
      <c r="D58047" s="1"/>
      <c r="E58047" s="1"/>
      <c r="F58047" s="1"/>
      <c r="G58047" s="1"/>
      <c r="J58047" s="2"/>
      <c r="K58047" s="2"/>
    </row>
    <row r="58048" spans="4:11">
      <c r="D58048" s="1"/>
      <c r="E58048" s="1"/>
      <c r="F58048" s="1"/>
      <c r="G58048" s="1"/>
      <c r="J58048" s="2"/>
      <c r="K58048" s="2"/>
    </row>
    <row r="58049" spans="4:11">
      <c r="D58049" s="1"/>
      <c r="E58049" s="1"/>
      <c r="F58049" s="1"/>
      <c r="G58049" s="1"/>
      <c r="J58049" s="2"/>
      <c r="K58049" s="2"/>
    </row>
    <row r="58050" spans="4:11">
      <c r="D58050" s="1"/>
      <c r="E58050" s="1"/>
      <c r="F58050" s="1"/>
      <c r="G58050" s="1"/>
      <c r="J58050" s="2"/>
      <c r="K58050" s="2"/>
    </row>
    <row r="58051" spans="4:11">
      <c r="D58051" s="1"/>
      <c r="E58051" s="1"/>
      <c r="F58051" s="1"/>
      <c r="G58051" s="1"/>
      <c r="J58051" s="2"/>
      <c r="K58051" s="2"/>
    </row>
    <row r="58052" spans="4:11">
      <c r="D58052" s="1"/>
      <c r="E58052" s="1"/>
      <c r="F58052" s="1"/>
      <c r="G58052" s="1"/>
      <c r="J58052" s="2"/>
      <c r="K58052" s="2"/>
    </row>
    <row r="58053" spans="4:11">
      <c r="D58053" s="1"/>
      <c r="E58053" s="1"/>
      <c r="F58053" s="1"/>
      <c r="G58053" s="1"/>
      <c r="J58053" s="2"/>
      <c r="K58053" s="2"/>
    </row>
    <row r="58054" spans="4:11">
      <c r="D58054" s="1"/>
      <c r="E58054" s="1"/>
      <c r="F58054" s="1"/>
      <c r="G58054" s="1"/>
      <c r="J58054" s="2"/>
      <c r="K58054" s="2"/>
    </row>
    <row r="58055" spans="4:11">
      <c r="D58055" s="1"/>
      <c r="E58055" s="1"/>
      <c r="F58055" s="1"/>
      <c r="G58055" s="1"/>
      <c r="J58055" s="2"/>
      <c r="K58055" s="2"/>
    </row>
    <row r="58056" spans="4:11">
      <c r="D58056" s="1"/>
      <c r="E58056" s="1"/>
      <c r="F58056" s="1"/>
      <c r="G58056" s="1"/>
      <c r="J58056" s="2"/>
      <c r="K58056" s="2"/>
    </row>
    <row r="58057" spans="4:11">
      <c r="D58057" s="1"/>
      <c r="E58057" s="1"/>
      <c r="F58057" s="1"/>
      <c r="G58057" s="1"/>
      <c r="J58057" s="2"/>
      <c r="K58057" s="2"/>
    </row>
    <row r="58058" spans="4:11">
      <c r="D58058" s="1"/>
      <c r="E58058" s="1"/>
      <c r="F58058" s="1"/>
      <c r="G58058" s="1"/>
      <c r="J58058" s="2"/>
      <c r="K58058" s="2"/>
    </row>
    <row r="58059" spans="4:11">
      <c r="D58059" s="1"/>
      <c r="E58059" s="1"/>
      <c r="F58059" s="1"/>
      <c r="G58059" s="1"/>
      <c r="J58059" s="2"/>
      <c r="K58059" s="2"/>
    </row>
    <row r="58060" spans="4:11">
      <c r="D58060" s="1"/>
      <c r="E58060" s="1"/>
      <c r="F58060" s="1"/>
      <c r="G58060" s="1"/>
      <c r="J58060" s="2"/>
      <c r="K58060" s="2"/>
    </row>
    <row r="58061" spans="4:11">
      <c r="D58061" s="1"/>
      <c r="E58061" s="1"/>
      <c r="F58061" s="1"/>
      <c r="G58061" s="1"/>
      <c r="J58061" s="2"/>
      <c r="K58061" s="2"/>
    </row>
    <row r="58062" spans="4:11">
      <c r="D58062" s="1"/>
      <c r="E58062" s="1"/>
      <c r="F58062" s="1"/>
      <c r="G58062" s="1"/>
      <c r="J58062" s="2"/>
      <c r="K58062" s="2"/>
    </row>
    <row r="58063" spans="4:11">
      <c r="D58063" s="1"/>
      <c r="E58063" s="1"/>
      <c r="F58063" s="1"/>
      <c r="G58063" s="1"/>
      <c r="J58063" s="2"/>
      <c r="K58063" s="2"/>
    </row>
    <row r="58064" spans="4:11">
      <c r="D58064" s="1"/>
      <c r="E58064" s="1"/>
      <c r="F58064" s="1"/>
      <c r="G58064" s="1"/>
      <c r="J58064" s="2"/>
      <c r="K58064" s="2"/>
    </row>
    <row r="58065" spans="4:11">
      <c r="D58065" s="1"/>
      <c r="E58065" s="1"/>
      <c r="F58065" s="1"/>
      <c r="G58065" s="1"/>
      <c r="J58065" s="2"/>
      <c r="K58065" s="2"/>
    </row>
    <row r="58066" spans="4:11">
      <c r="D58066" s="1"/>
      <c r="E58066" s="1"/>
      <c r="F58066" s="1"/>
      <c r="G58066" s="1"/>
      <c r="J58066" s="2"/>
      <c r="K58066" s="2"/>
    </row>
    <row r="58067" spans="4:11">
      <c r="D58067" s="1"/>
      <c r="E58067" s="1"/>
      <c r="F58067" s="1"/>
      <c r="G58067" s="1"/>
      <c r="J58067" s="2"/>
      <c r="K58067" s="2"/>
    </row>
    <row r="58068" spans="4:11">
      <c r="D58068" s="1"/>
      <c r="E58068" s="1"/>
      <c r="F58068" s="1"/>
      <c r="G58068" s="1"/>
      <c r="J58068" s="2"/>
      <c r="K58068" s="2"/>
    </row>
    <row r="58069" spans="4:11">
      <c r="D58069" s="1"/>
      <c r="E58069" s="1"/>
      <c r="F58069" s="1"/>
      <c r="G58069" s="1"/>
      <c r="J58069" s="2"/>
      <c r="K58069" s="2"/>
    </row>
    <row r="58070" spans="4:11">
      <c r="D58070" s="1"/>
      <c r="E58070" s="1"/>
      <c r="F58070" s="1"/>
      <c r="G58070" s="1"/>
      <c r="J58070" s="2"/>
      <c r="K58070" s="2"/>
    </row>
    <row r="58071" spans="4:11">
      <c r="D58071" s="1"/>
      <c r="E58071" s="1"/>
      <c r="F58071" s="1"/>
      <c r="G58071" s="1"/>
      <c r="J58071" s="2"/>
      <c r="K58071" s="2"/>
    </row>
    <row r="58072" spans="4:11">
      <c r="D58072" s="1"/>
      <c r="E58072" s="1"/>
      <c r="F58072" s="1"/>
      <c r="G58072" s="1"/>
      <c r="J58072" s="2"/>
      <c r="K58072" s="2"/>
    </row>
    <row r="58073" spans="4:11">
      <c r="D58073" s="1"/>
      <c r="E58073" s="1"/>
      <c r="F58073" s="1"/>
      <c r="G58073" s="1"/>
      <c r="J58073" s="2"/>
      <c r="K58073" s="2"/>
    </row>
    <row r="58074" spans="4:11">
      <c r="D58074" s="1"/>
      <c r="E58074" s="1"/>
      <c r="F58074" s="1"/>
      <c r="G58074" s="1"/>
      <c r="J58074" s="2"/>
      <c r="K58074" s="2"/>
    </row>
    <row r="58075" spans="4:11">
      <c r="D58075" s="1"/>
      <c r="E58075" s="1"/>
      <c r="F58075" s="1"/>
      <c r="G58075" s="1"/>
      <c r="J58075" s="2"/>
      <c r="K58075" s="2"/>
    </row>
    <row r="58076" spans="4:11">
      <c r="D58076" s="1"/>
      <c r="E58076" s="1"/>
      <c r="F58076" s="1"/>
      <c r="G58076" s="1"/>
      <c r="J58076" s="2"/>
      <c r="K58076" s="2"/>
    </row>
    <row r="58077" spans="4:11">
      <c r="D58077" s="1"/>
      <c r="E58077" s="1"/>
      <c r="F58077" s="1"/>
      <c r="G58077" s="1"/>
      <c r="J58077" s="2"/>
      <c r="K58077" s="2"/>
    </row>
    <row r="58078" spans="4:11">
      <c r="D58078" s="1"/>
      <c r="E58078" s="1"/>
      <c r="F58078" s="1"/>
      <c r="G58078" s="1"/>
      <c r="J58078" s="2"/>
      <c r="K58078" s="2"/>
    </row>
    <row r="58079" spans="4:11">
      <c r="D58079" s="1"/>
      <c r="E58079" s="1"/>
      <c r="F58079" s="1"/>
      <c r="G58079" s="1"/>
      <c r="J58079" s="2"/>
      <c r="K58079" s="2"/>
    </row>
    <row r="58080" spans="4:11">
      <c r="D58080" s="1"/>
      <c r="E58080" s="1"/>
      <c r="F58080" s="1"/>
      <c r="G58080" s="1"/>
      <c r="J58080" s="2"/>
      <c r="K58080" s="2"/>
    </row>
    <row r="58081" spans="4:11">
      <c r="D58081" s="1"/>
      <c r="E58081" s="1"/>
      <c r="F58081" s="1"/>
      <c r="G58081" s="1"/>
      <c r="J58081" s="2"/>
      <c r="K58081" s="2"/>
    </row>
    <row r="58082" spans="4:11">
      <c r="D58082" s="1"/>
      <c r="E58082" s="1"/>
      <c r="F58082" s="1"/>
      <c r="G58082" s="1"/>
      <c r="J58082" s="2"/>
      <c r="K58082" s="2"/>
    </row>
    <row r="58083" spans="4:11">
      <c r="D58083" s="1"/>
      <c r="E58083" s="1"/>
      <c r="F58083" s="1"/>
      <c r="G58083" s="1"/>
      <c r="J58083" s="2"/>
      <c r="K58083" s="2"/>
    </row>
    <row r="58084" spans="4:11">
      <c r="D58084" s="1"/>
      <c r="E58084" s="1"/>
      <c r="F58084" s="1"/>
      <c r="G58084" s="1"/>
      <c r="J58084" s="2"/>
      <c r="K58084" s="2"/>
    </row>
    <row r="58085" spans="4:11">
      <c r="D58085" s="1"/>
      <c r="E58085" s="1"/>
      <c r="F58085" s="1"/>
      <c r="G58085" s="1"/>
      <c r="J58085" s="2"/>
      <c r="K58085" s="2"/>
    </row>
    <row r="58086" spans="4:11">
      <c r="D58086" s="1"/>
      <c r="E58086" s="1"/>
      <c r="F58086" s="1"/>
      <c r="G58086" s="1"/>
      <c r="J58086" s="2"/>
      <c r="K58086" s="2"/>
    </row>
    <row r="58087" spans="4:11">
      <c r="D58087" s="1"/>
      <c r="E58087" s="1"/>
      <c r="F58087" s="1"/>
      <c r="G58087" s="1"/>
      <c r="J58087" s="2"/>
      <c r="K58087" s="2"/>
    </row>
    <row r="58088" spans="4:11">
      <c r="D58088" s="1"/>
      <c r="E58088" s="1"/>
      <c r="F58088" s="1"/>
      <c r="G58088" s="1"/>
      <c r="J58088" s="2"/>
      <c r="K58088" s="2"/>
    </row>
    <row r="58089" spans="4:11">
      <c r="D58089" s="1"/>
      <c r="E58089" s="1"/>
      <c r="F58089" s="1"/>
      <c r="G58089" s="1"/>
      <c r="J58089" s="2"/>
      <c r="K58089" s="2"/>
    </row>
    <row r="58090" spans="4:11">
      <c r="D58090" s="1"/>
      <c r="E58090" s="1"/>
      <c r="F58090" s="1"/>
      <c r="G58090" s="1"/>
      <c r="J58090" s="2"/>
      <c r="K58090" s="2"/>
    </row>
    <row r="58091" spans="4:11">
      <c r="D58091" s="1"/>
      <c r="E58091" s="1"/>
      <c r="F58091" s="1"/>
      <c r="G58091" s="1"/>
      <c r="J58091" s="2"/>
      <c r="K58091" s="2"/>
    </row>
    <row r="58092" spans="4:11">
      <c r="D58092" s="1"/>
      <c r="E58092" s="1"/>
      <c r="F58092" s="1"/>
      <c r="G58092" s="1"/>
      <c r="J58092" s="2"/>
      <c r="K58092" s="2"/>
    </row>
    <row r="58093" spans="4:11">
      <c r="D58093" s="1"/>
      <c r="E58093" s="1"/>
      <c r="F58093" s="1"/>
      <c r="G58093" s="1"/>
      <c r="J58093" s="2"/>
      <c r="K58093" s="2"/>
    </row>
    <row r="58094" spans="4:11">
      <c r="D58094" s="1"/>
      <c r="E58094" s="1"/>
      <c r="F58094" s="1"/>
      <c r="G58094" s="1"/>
      <c r="J58094" s="2"/>
      <c r="K58094" s="2"/>
    </row>
    <row r="58095" spans="4:11">
      <c r="D58095" s="1"/>
      <c r="E58095" s="1"/>
      <c r="F58095" s="1"/>
      <c r="G58095" s="1"/>
      <c r="J58095" s="2"/>
      <c r="K58095" s="2"/>
    </row>
    <row r="58096" spans="4:11">
      <c r="D58096" s="1"/>
      <c r="E58096" s="1"/>
      <c r="F58096" s="1"/>
      <c r="G58096" s="1"/>
      <c r="J58096" s="2"/>
      <c r="K58096" s="2"/>
    </row>
    <row r="58097" spans="4:11">
      <c r="D58097" s="1"/>
      <c r="E58097" s="1"/>
      <c r="F58097" s="1"/>
      <c r="G58097" s="1"/>
      <c r="J58097" s="2"/>
      <c r="K58097" s="2"/>
    </row>
    <row r="58098" spans="4:11">
      <c r="D58098" s="1"/>
      <c r="E58098" s="1"/>
      <c r="F58098" s="1"/>
      <c r="G58098" s="1"/>
      <c r="J58098" s="2"/>
      <c r="K58098" s="2"/>
    </row>
    <row r="58099" spans="4:11">
      <c r="D58099" s="1"/>
      <c r="E58099" s="1"/>
      <c r="F58099" s="1"/>
      <c r="G58099" s="1"/>
      <c r="J58099" s="2"/>
      <c r="K58099" s="2"/>
    </row>
    <row r="58100" spans="4:11">
      <c r="D58100" s="1"/>
      <c r="E58100" s="1"/>
      <c r="F58100" s="1"/>
      <c r="G58100" s="1"/>
      <c r="J58100" s="2"/>
      <c r="K58100" s="2"/>
    </row>
    <row r="58101" spans="4:11">
      <c r="D58101" s="1"/>
      <c r="E58101" s="1"/>
      <c r="F58101" s="1"/>
      <c r="G58101" s="1"/>
      <c r="J58101" s="2"/>
      <c r="K58101" s="2"/>
    </row>
    <row r="58102" spans="4:11">
      <c r="D58102" s="1"/>
      <c r="E58102" s="1"/>
      <c r="F58102" s="1"/>
      <c r="G58102" s="1"/>
      <c r="J58102" s="2"/>
      <c r="K58102" s="2"/>
    </row>
    <row r="58103" spans="4:11">
      <c r="D58103" s="1"/>
      <c r="E58103" s="1"/>
      <c r="F58103" s="1"/>
      <c r="G58103" s="1"/>
      <c r="J58103" s="2"/>
      <c r="K58103" s="2"/>
    </row>
    <row r="58104" spans="4:11">
      <c r="D58104" s="1"/>
      <c r="E58104" s="1"/>
      <c r="F58104" s="1"/>
      <c r="G58104" s="1"/>
      <c r="J58104" s="2"/>
      <c r="K58104" s="2"/>
    </row>
    <row r="58105" spans="4:11">
      <c r="D58105" s="1"/>
      <c r="E58105" s="1"/>
      <c r="F58105" s="1"/>
      <c r="G58105" s="1"/>
      <c r="J58105" s="2"/>
      <c r="K58105" s="2"/>
    </row>
    <row r="58106" spans="4:11">
      <c r="D58106" s="1"/>
      <c r="E58106" s="1"/>
      <c r="F58106" s="1"/>
      <c r="G58106" s="1"/>
      <c r="J58106" s="2"/>
      <c r="K58106" s="2"/>
    </row>
    <row r="58107" spans="4:11">
      <c r="D58107" s="1"/>
      <c r="E58107" s="1"/>
      <c r="F58107" s="1"/>
      <c r="G58107" s="1"/>
      <c r="J58107" s="2"/>
      <c r="K58107" s="2"/>
    </row>
    <row r="58108" spans="4:11">
      <c r="D58108" s="1"/>
      <c r="E58108" s="1"/>
      <c r="F58108" s="1"/>
      <c r="G58108" s="1"/>
      <c r="J58108" s="2"/>
      <c r="K58108" s="2"/>
    </row>
    <row r="58109" spans="4:11">
      <c r="D58109" s="1"/>
      <c r="E58109" s="1"/>
      <c r="F58109" s="1"/>
      <c r="G58109" s="1"/>
      <c r="J58109" s="2"/>
      <c r="K58109" s="2"/>
    </row>
    <row r="58110" spans="4:11">
      <c r="D58110" s="1"/>
      <c r="E58110" s="1"/>
      <c r="F58110" s="1"/>
      <c r="G58110" s="1"/>
      <c r="J58110" s="2"/>
      <c r="K58110" s="2"/>
    </row>
    <row r="58111" spans="4:11">
      <c r="D58111" s="1"/>
      <c r="E58111" s="1"/>
      <c r="F58111" s="1"/>
      <c r="G58111" s="1"/>
      <c r="J58111" s="2"/>
      <c r="K58111" s="2"/>
    </row>
    <row r="58112" spans="4:11">
      <c r="D58112" s="1"/>
      <c r="E58112" s="1"/>
      <c r="F58112" s="1"/>
      <c r="G58112" s="1"/>
      <c r="J58112" s="2"/>
      <c r="K58112" s="2"/>
    </row>
    <row r="58113" spans="4:11">
      <c r="D58113" s="1"/>
      <c r="E58113" s="1"/>
      <c r="F58113" s="1"/>
      <c r="G58113" s="1"/>
      <c r="J58113" s="2"/>
      <c r="K58113" s="2"/>
    </row>
    <row r="58114" spans="4:11">
      <c r="D58114" s="1"/>
      <c r="E58114" s="1"/>
      <c r="F58114" s="1"/>
      <c r="G58114" s="1"/>
      <c r="J58114" s="2"/>
      <c r="K58114" s="2"/>
    </row>
    <row r="58115" spans="4:11">
      <c r="D58115" s="1"/>
      <c r="E58115" s="1"/>
      <c r="F58115" s="1"/>
      <c r="G58115" s="1"/>
      <c r="J58115" s="2"/>
      <c r="K58115" s="2"/>
    </row>
    <row r="58116" spans="4:11">
      <c r="D58116" s="1"/>
      <c r="E58116" s="1"/>
      <c r="F58116" s="1"/>
      <c r="G58116" s="1"/>
      <c r="J58116" s="2"/>
      <c r="K58116" s="2"/>
    </row>
    <row r="58117" spans="4:11">
      <c r="D58117" s="1"/>
      <c r="E58117" s="1"/>
      <c r="F58117" s="1"/>
      <c r="G58117" s="1"/>
      <c r="J58117" s="2"/>
      <c r="K58117" s="2"/>
    </row>
    <row r="58118" spans="4:11">
      <c r="D58118" s="1"/>
      <c r="E58118" s="1"/>
      <c r="F58118" s="1"/>
      <c r="G58118" s="1"/>
      <c r="J58118" s="2"/>
      <c r="K58118" s="2"/>
    </row>
    <row r="58119" spans="4:11">
      <c r="D58119" s="1"/>
      <c r="E58119" s="1"/>
      <c r="F58119" s="1"/>
      <c r="G58119" s="1"/>
      <c r="J58119" s="2"/>
      <c r="K58119" s="2"/>
    </row>
    <row r="58120" spans="4:11">
      <c r="D58120" s="1"/>
      <c r="E58120" s="1"/>
      <c r="F58120" s="1"/>
      <c r="G58120" s="1"/>
      <c r="J58120" s="2"/>
      <c r="K58120" s="2"/>
    </row>
    <row r="58121" spans="4:11">
      <c r="D58121" s="1"/>
      <c r="E58121" s="1"/>
      <c r="F58121" s="1"/>
      <c r="G58121" s="1"/>
      <c r="J58121" s="2"/>
      <c r="K58121" s="2"/>
    </row>
    <row r="58122" spans="4:11">
      <c r="D58122" s="1"/>
      <c r="E58122" s="1"/>
      <c r="F58122" s="1"/>
      <c r="G58122" s="1"/>
      <c r="J58122" s="2"/>
      <c r="K58122" s="2"/>
    </row>
    <row r="58123" spans="4:11">
      <c r="D58123" s="1"/>
      <c r="E58123" s="1"/>
      <c r="F58123" s="1"/>
      <c r="G58123" s="1"/>
      <c r="J58123" s="2"/>
      <c r="K58123" s="2"/>
    </row>
    <row r="58124" spans="4:11">
      <c r="D58124" s="1"/>
      <c r="E58124" s="1"/>
      <c r="F58124" s="1"/>
      <c r="G58124" s="1"/>
      <c r="J58124" s="2"/>
      <c r="K58124" s="2"/>
    </row>
    <row r="58125" spans="4:11">
      <c r="D58125" s="1"/>
      <c r="E58125" s="1"/>
      <c r="F58125" s="1"/>
      <c r="G58125" s="1"/>
      <c r="J58125" s="2"/>
      <c r="K58125" s="2"/>
    </row>
    <row r="58126" spans="4:11">
      <c r="D58126" s="1"/>
      <c r="E58126" s="1"/>
      <c r="F58126" s="1"/>
      <c r="G58126" s="1"/>
      <c r="J58126" s="2"/>
      <c r="K58126" s="2"/>
    </row>
    <row r="58127" spans="4:11">
      <c r="D58127" s="1"/>
      <c r="E58127" s="1"/>
      <c r="F58127" s="1"/>
      <c r="G58127" s="1"/>
      <c r="J58127" s="2"/>
      <c r="K58127" s="2"/>
    </row>
    <row r="58128" spans="4:11">
      <c r="D58128" s="1"/>
      <c r="E58128" s="1"/>
      <c r="F58128" s="1"/>
      <c r="G58128" s="1"/>
      <c r="J58128" s="2"/>
      <c r="K58128" s="2"/>
    </row>
    <row r="58129" spans="4:11">
      <c r="D58129" s="1"/>
      <c r="E58129" s="1"/>
      <c r="F58129" s="1"/>
      <c r="G58129" s="1"/>
      <c r="J58129" s="2"/>
      <c r="K58129" s="2"/>
    </row>
    <row r="58130" spans="4:11">
      <c r="D58130" s="1"/>
      <c r="E58130" s="1"/>
      <c r="F58130" s="1"/>
      <c r="G58130" s="1"/>
      <c r="J58130" s="2"/>
      <c r="K58130" s="2"/>
    </row>
    <row r="58131" spans="4:11">
      <c r="D58131" s="1"/>
      <c r="E58131" s="1"/>
      <c r="F58131" s="1"/>
      <c r="G58131" s="1"/>
      <c r="J58131" s="2"/>
      <c r="K58131" s="2"/>
    </row>
    <row r="58132" spans="4:11">
      <c r="D58132" s="1"/>
      <c r="E58132" s="1"/>
      <c r="F58132" s="1"/>
      <c r="G58132" s="1"/>
      <c r="J58132" s="2"/>
      <c r="K58132" s="2"/>
    </row>
    <row r="58133" spans="4:11">
      <c r="D58133" s="1"/>
      <c r="E58133" s="1"/>
      <c r="F58133" s="1"/>
      <c r="G58133" s="1"/>
      <c r="J58133" s="2"/>
      <c r="K58133" s="2"/>
    </row>
    <row r="58134" spans="4:11">
      <c r="D58134" s="1"/>
      <c r="E58134" s="1"/>
      <c r="F58134" s="1"/>
      <c r="G58134" s="1"/>
      <c r="J58134" s="2"/>
      <c r="K58134" s="2"/>
    </row>
    <row r="58135" spans="4:11">
      <c r="D58135" s="1"/>
      <c r="E58135" s="1"/>
      <c r="F58135" s="1"/>
      <c r="G58135" s="1"/>
      <c r="J58135" s="2"/>
      <c r="K58135" s="2"/>
    </row>
    <row r="58136" spans="4:11">
      <c r="D58136" s="1"/>
      <c r="E58136" s="1"/>
      <c r="F58136" s="1"/>
      <c r="G58136" s="1"/>
      <c r="J58136" s="2"/>
      <c r="K58136" s="2"/>
    </row>
    <row r="58137" spans="4:11">
      <c r="D58137" s="1"/>
      <c r="E58137" s="1"/>
      <c r="F58137" s="1"/>
      <c r="G58137" s="1"/>
      <c r="J58137" s="2"/>
      <c r="K58137" s="2"/>
    </row>
    <row r="58138" spans="4:11">
      <c r="D58138" s="1"/>
      <c r="E58138" s="1"/>
      <c r="F58138" s="1"/>
      <c r="G58138" s="1"/>
      <c r="J58138" s="2"/>
      <c r="K58138" s="2"/>
    </row>
    <row r="58139" spans="4:11">
      <c r="D58139" s="1"/>
      <c r="E58139" s="1"/>
      <c r="F58139" s="1"/>
      <c r="G58139" s="1"/>
      <c r="J58139" s="2"/>
      <c r="K58139" s="2"/>
    </row>
    <row r="58140" spans="4:11">
      <c r="D58140" s="1"/>
      <c r="E58140" s="1"/>
      <c r="F58140" s="1"/>
      <c r="G58140" s="1"/>
      <c r="J58140" s="2"/>
      <c r="K58140" s="2"/>
    </row>
    <row r="58141" spans="4:11">
      <c r="D58141" s="1"/>
      <c r="E58141" s="1"/>
      <c r="F58141" s="1"/>
      <c r="G58141" s="1"/>
      <c r="J58141" s="2"/>
      <c r="K58141" s="2"/>
    </row>
    <row r="58142" spans="4:11">
      <c r="D58142" s="1"/>
      <c r="E58142" s="1"/>
      <c r="F58142" s="1"/>
      <c r="G58142" s="1"/>
      <c r="J58142" s="2"/>
      <c r="K58142" s="2"/>
    </row>
    <row r="58143" spans="4:11">
      <c r="D58143" s="1"/>
      <c r="E58143" s="1"/>
      <c r="F58143" s="1"/>
      <c r="G58143" s="1"/>
      <c r="J58143" s="2"/>
      <c r="K58143" s="2"/>
    </row>
    <row r="58144" spans="4:11">
      <c r="D58144" s="1"/>
      <c r="E58144" s="1"/>
      <c r="F58144" s="1"/>
      <c r="G58144" s="1"/>
      <c r="J58144" s="2"/>
      <c r="K58144" s="2"/>
    </row>
    <row r="58145" spans="4:11">
      <c r="D58145" s="1"/>
      <c r="E58145" s="1"/>
      <c r="F58145" s="1"/>
      <c r="G58145" s="1"/>
      <c r="J58145" s="2"/>
      <c r="K58145" s="2"/>
    </row>
    <row r="58146" spans="4:11">
      <c r="D58146" s="1"/>
      <c r="E58146" s="1"/>
      <c r="F58146" s="1"/>
      <c r="G58146" s="1"/>
      <c r="J58146" s="2"/>
      <c r="K58146" s="2"/>
    </row>
    <row r="58147" spans="4:11">
      <c r="D58147" s="1"/>
      <c r="E58147" s="1"/>
      <c r="F58147" s="1"/>
      <c r="G58147" s="1"/>
      <c r="J58147" s="2"/>
      <c r="K58147" s="2"/>
    </row>
    <row r="58148" spans="4:11">
      <c r="D58148" s="1"/>
      <c r="E58148" s="1"/>
      <c r="F58148" s="1"/>
      <c r="G58148" s="1"/>
      <c r="J58148" s="2"/>
      <c r="K58148" s="2"/>
    </row>
    <row r="58149" spans="4:11">
      <c r="D58149" s="1"/>
      <c r="E58149" s="1"/>
      <c r="F58149" s="1"/>
      <c r="G58149" s="1"/>
      <c r="J58149" s="2"/>
      <c r="K58149" s="2"/>
    </row>
    <row r="58150" spans="4:11">
      <c r="D58150" s="1"/>
      <c r="E58150" s="1"/>
      <c r="F58150" s="1"/>
      <c r="G58150" s="1"/>
      <c r="J58150" s="2"/>
      <c r="K58150" s="2"/>
    </row>
    <row r="58151" spans="4:11">
      <c r="D58151" s="1"/>
      <c r="E58151" s="1"/>
      <c r="F58151" s="1"/>
      <c r="G58151" s="1"/>
      <c r="J58151" s="2"/>
      <c r="K58151" s="2"/>
    </row>
    <row r="58152" spans="4:11">
      <c r="D58152" s="1"/>
      <c r="E58152" s="1"/>
      <c r="F58152" s="1"/>
      <c r="G58152" s="1"/>
      <c r="J58152" s="2"/>
      <c r="K58152" s="2"/>
    </row>
    <row r="58153" spans="4:11">
      <c r="D58153" s="1"/>
      <c r="E58153" s="1"/>
      <c r="F58153" s="1"/>
      <c r="G58153" s="1"/>
      <c r="J58153" s="2"/>
      <c r="K58153" s="2"/>
    </row>
    <row r="58154" spans="4:11">
      <c r="D58154" s="1"/>
      <c r="E58154" s="1"/>
      <c r="F58154" s="1"/>
      <c r="G58154" s="1"/>
      <c r="J58154" s="2"/>
      <c r="K58154" s="2"/>
    </row>
    <row r="58155" spans="4:11">
      <c r="D58155" s="1"/>
      <c r="E58155" s="1"/>
      <c r="F58155" s="1"/>
      <c r="G58155" s="1"/>
      <c r="J58155" s="2"/>
      <c r="K58155" s="2"/>
    </row>
    <row r="58156" spans="4:11">
      <c r="D58156" s="1"/>
      <c r="E58156" s="1"/>
      <c r="F58156" s="1"/>
      <c r="G58156" s="1"/>
      <c r="J58156" s="2"/>
      <c r="K58156" s="2"/>
    </row>
    <row r="58157" spans="4:11">
      <c r="D58157" s="1"/>
      <c r="E58157" s="1"/>
      <c r="F58157" s="1"/>
      <c r="G58157" s="1"/>
      <c r="J58157" s="2"/>
      <c r="K58157" s="2"/>
    </row>
    <row r="58158" spans="4:11">
      <c r="D58158" s="1"/>
      <c r="E58158" s="1"/>
      <c r="F58158" s="1"/>
      <c r="G58158" s="1"/>
      <c r="J58158" s="2"/>
      <c r="K58158" s="2"/>
    </row>
    <row r="58159" spans="4:11">
      <c r="D58159" s="1"/>
      <c r="E58159" s="1"/>
      <c r="F58159" s="1"/>
      <c r="G58159" s="1"/>
      <c r="J58159" s="2"/>
      <c r="K58159" s="2"/>
    </row>
    <row r="58160" spans="4:11">
      <c r="D58160" s="1"/>
      <c r="E58160" s="1"/>
      <c r="F58160" s="1"/>
      <c r="G58160" s="1"/>
      <c r="J58160" s="2"/>
      <c r="K58160" s="2"/>
    </row>
    <row r="58161" spans="4:11">
      <c r="D58161" s="1"/>
      <c r="E58161" s="1"/>
      <c r="F58161" s="1"/>
      <c r="G58161" s="1"/>
      <c r="J58161" s="2"/>
      <c r="K58161" s="2"/>
    </row>
    <row r="58162" spans="4:11">
      <c r="D58162" s="1"/>
      <c r="E58162" s="1"/>
      <c r="F58162" s="1"/>
      <c r="G58162" s="1"/>
      <c r="J58162" s="2"/>
      <c r="K58162" s="2"/>
    </row>
    <row r="58163" spans="4:11">
      <c r="D58163" s="1"/>
      <c r="E58163" s="1"/>
      <c r="F58163" s="1"/>
      <c r="G58163" s="1"/>
      <c r="J58163" s="2"/>
      <c r="K58163" s="2"/>
    </row>
    <row r="58164" spans="4:11">
      <c r="D58164" s="1"/>
      <c r="E58164" s="1"/>
      <c r="F58164" s="1"/>
      <c r="G58164" s="1"/>
      <c r="J58164" s="2"/>
      <c r="K58164" s="2"/>
    </row>
    <row r="58165" spans="4:11">
      <c r="D58165" s="1"/>
      <c r="E58165" s="1"/>
      <c r="F58165" s="1"/>
      <c r="G58165" s="1"/>
      <c r="J58165" s="2"/>
      <c r="K58165" s="2"/>
    </row>
    <row r="58166" spans="4:11">
      <c r="D58166" s="1"/>
      <c r="E58166" s="1"/>
      <c r="F58166" s="1"/>
      <c r="G58166" s="1"/>
      <c r="J58166" s="2"/>
      <c r="K58166" s="2"/>
    </row>
    <row r="58167" spans="4:11">
      <c r="D58167" s="1"/>
      <c r="E58167" s="1"/>
      <c r="F58167" s="1"/>
      <c r="G58167" s="1"/>
      <c r="J58167" s="2"/>
      <c r="K58167" s="2"/>
    </row>
    <row r="58168" spans="4:11">
      <c r="D58168" s="1"/>
      <c r="E58168" s="1"/>
      <c r="F58168" s="1"/>
      <c r="G58168" s="1"/>
      <c r="J58168" s="2"/>
      <c r="K58168" s="2"/>
    </row>
    <row r="58169" spans="4:11">
      <c r="D58169" s="1"/>
      <c r="E58169" s="1"/>
      <c r="F58169" s="1"/>
      <c r="G58169" s="1"/>
      <c r="J58169" s="2"/>
      <c r="K58169" s="2"/>
    </row>
    <row r="58170" spans="4:11">
      <c r="D58170" s="1"/>
      <c r="E58170" s="1"/>
      <c r="F58170" s="1"/>
      <c r="G58170" s="1"/>
      <c r="J58170" s="2"/>
      <c r="K58170" s="2"/>
    </row>
    <row r="58171" spans="4:11">
      <c r="D58171" s="1"/>
      <c r="E58171" s="1"/>
      <c r="F58171" s="1"/>
      <c r="G58171" s="1"/>
      <c r="J58171" s="2"/>
      <c r="K58171" s="2"/>
    </row>
    <row r="58172" spans="4:11">
      <c r="D58172" s="1"/>
      <c r="E58172" s="1"/>
      <c r="F58172" s="1"/>
      <c r="G58172" s="1"/>
      <c r="J58172" s="2"/>
      <c r="K58172" s="2"/>
    </row>
    <row r="58173" spans="4:11">
      <c r="D58173" s="1"/>
      <c r="E58173" s="1"/>
      <c r="F58173" s="1"/>
      <c r="G58173" s="1"/>
      <c r="J58173" s="2"/>
      <c r="K58173" s="2"/>
    </row>
    <row r="58174" spans="4:11">
      <c r="D58174" s="1"/>
      <c r="E58174" s="1"/>
      <c r="F58174" s="1"/>
      <c r="G58174" s="1"/>
      <c r="J58174" s="2"/>
      <c r="K58174" s="2"/>
    </row>
    <row r="58175" spans="4:11">
      <c r="D58175" s="1"/>
      <c r="E58175" s="1"/>
      <c r="F58175" s="1"/>
      <c r="G58175" s="1"/>
      <c r="J58175" s="2"/>
      <c r="K58175" s="2"/>
    </row>
    <row r="58176" spans="4:11">
      <c r="D58176" s="1"/>
      <c r="E58176" s="1"/>
      <c r="F58176" s="1"/>
      <c r="G58176" s="1"/>
      <c r="J58176" s="2"/>
      <c r="K58176" s="2"/>
    </row>
    <row r="58177" spans="4:11">
      <c r="D58177" s="1"/>
      <c r="E58177" s="1"/>
      <c r="F58177" s="1"/>
      <c r="G58177" s="1"/>
      <c r="J58177" s="2"/>
      <c r="K58177" s="2"/>
    </row>
    <row r="58178" spans="4:11">
      <c r="D58178" s="1"/>
      <c r="E58178" s="1"/>
      <c r="F58178" s="1"/>
      <c r="G58178" s="1"/>
      <c r="J58178" s="2"/>
      <c r="K58178" s="2"/>
    </row>
    <row r="58179" spans="4:11">
      <c r="D58179" s="1"/>
      <c r="E58179" s="1"/>
      <c r="F58179" s="1"/>
      <c r="G58179" s="1"/>
      <c r="J58179" s="2"/>
      <c r="K58179" s="2"/>
    </row>
    <row r="58180" spans="4:11">
      <c r="D58180" s="1"/>
      <c r="E58180" s="1"/>
      <c r="F58180" s="1"/>
      <c r="G58180" s="1"/>
      <c r="J58180" s="2"/>
      <c r="K58180" s="2"/>
    </row>
    <row r="58181" spans="4:11">
      <c r="D58181" s="1"/>
      <c r="E58181" s="1"/>
      <c r="F58181" s="1"/>
      <c r="G58181" s="1"/>
      <c r="J58181" s="2"/>
      <c r="K58181" s="2"/>
    </row>
    <row r="58182" spans="4:11">
      <c r="D58182" s="1"/>
      <c r="E58182" s="1"/>
      <c r="F58182" s="1"/>
      <c r="G58182" s="1"/>
      <c r="J58182" s="2"/>
      <c r="K58182" s="2"/>
    </row>
    <row r="58183" spans="4:11">
      <c r="D58183" s="1"/>
      <c r="E58183" s="1"/>
      <c r="F58183" s="1"/>
      <c r="G58183" s="1"/>
      <c r="J58183" s="2"/>
      <c r="K58183" s="2"/>
    </row>
    <row r="58184" spans="4:11">
      <c r="D58184" s="1"/>
      <c r="E58184" s="1"/>
      <c r="F58184" s="1"/>
      <c r="G58184" s="1"/>
      <c r="J58184" s="2"/>
      <c r="K58184" s="2"/>
    </row>
    <row r="58185" spans="4:11">
      <c r="D58185" s="1"/>
      <c r="E58185" s="1"/>
      <c r="F58185" s="1"/>
      <c r="G58185" s="1"/>
      <c r="J58185" s="2"/>
      <c r="K58185" s="2"/>
    </row>
    <row r="58186" spans="4:11">
      <c r="D58186" s="1"/>
      <c r="E58186" s="1"/>
      <c r="F58186" s="1"/>
      <c r="G58186" s="1"/>
      <c r="J58186" s="2"/>
      <c r="K58186" s="2"/>
    </row>
    <row r="58187" spans="4:11">
      <c r="D58187" s="1"/>
      <c r="E58187" s="1"/>
      <c r="F58187" s="1"/>
      <c r="G58187" s="1"/>
      <c r="J58187" s="2"/>
      <c r="K58187" s="2"/>
    </row>
    <row r="58188" spans="4:11">
      <c r="D58188" s="1"/>
      <c r="E58188" s="1"/>
      <c r="F58188" s="1"/>
      <c r="G58188" s="1"/>
      <c r="J58188" s="2"/>
      <c r="K58188" s="2"/>
    </row>
    <row r="58189" spans="4:11">
      <c r="D58189" s="1"/>
      <c r="E58189" s="1"/>
      <c r="F58189" s="1"/>
      <c r="G58189" s="1"/>
      <c r="J58189" s="2"/>
      <c r="K58189" s="2"/>
    </row>
    <row r="58190" spans="4:11">
      <c r="D58190" s="1"/>
      <c r="E58190" s="1"/>
      <c r="F58190" s="1"/>
      <c r="G58190" s="1"/>
      <c r="J58190" s="2"/>
      <c r="K58190" s="2"/>
    </row>
    <row r="58191" spans="4:11">
      <c r="D58191" s="1"/>
      <c r="E58191" s="1"/>
      <c r="F58191" s="1"/>
      <c r="G58191" s="1"/>
      <c r="J58191" s="2"/>
      <c r="K58191" s="2"/>
    </row>
    <row r="58192" spans="4:11">
      <c r="D58192" s="1"/>
      <c r="E58192" s="1"/>
      <c r="F58192" s="1"/>
      <c r="G58192" s="1"/>
      <c r="J58192" s="2"/>
      <c r="K58192" s="2"/>
    </row>
    <row r="58193" spans="4:11">
      <c r="D58193" s="1"/>
      <c r="E58193" s="1"/>
      <c r="F58193" s="1"/>
      <c r="G58193" s="1"/>
      <c r="J58193" s="2"/>
      <c r="K58193" s="2"/>
    </row>
    <row r="58194" spans="4:11">
      <c r="D58194" s="1"/>
      <c r="E58194" s="1"/>
      <c r="F58194" s="1"/>
      <c r="G58194" s="1"/>
      <c r="J58194" s="2"/>
      <c r="K58194" s="2"/>
    </row>
    <row r="58195" spans="4:11">
      <c r="D58195" s="1"/>
      <c r="E58195" s="1"/>
      <c r="F58195" s="1"/>
      <c r="G58195" s="1"/>
      <c r="J58195" s="2"/>
      <c r="K58195" s="2"/>
    </row>
    <row r="58196" spans="4:11">
      <c r="D58196" s="1"/>
      <c r="E58196" s="1"/>
      <c r="F58196" s="1"/>
      <c r="G58196" s="1"/>
      <c r="J58196" s="2"/>
      <c r="K58196" s="2"/>
    </row>
    <row r="58197" spans="4:11">
      <c r="D58197" s="1"/>
      <c r="E58197" s="1"/>
      <c r="F58197" s="1"/>
      <c r="G58197" s="1"/>
      <c r="J58197" s="2"/>
      <c r="K58197" s="2"/>
    </row>
    <row r="58198" spans="4:11">
      <c r="D58198" s="1"/>
      <c r="E58198" s="1"/>
      <c r="F58198" s="1"/>
      <c r="G58198" s="1"/>
      <c r="J58198" s="2"/>
      <c r="K58198" s="2"/>
    </row>
    <row r="58199" spans="4:11">
      <c r="D58199" s="1"/>
      <c r="E58199" s="1"/>
      <c r="F58199" s="1"/>
      <c r="G58199" s="1"/>
      <c r="J58199" s="2"/>
      <c r="K58199" s="2"/>
    </row>
    <row r="58200" spans="4:11">
      <c r="D58200" s="1"/>
      <c r="E58200" s="1"/>
      <c r="F58200" s="1"/>
      <c r="G58200" s="1"/>
      <c r="J58200" s="2"/>
      <c r="K58200" s="2"/>
    </row>
    <row r="58201" spans="4:11">
      <c r="D58201" s="1"/>
      <c r="E58201" s="1"/>
      <c r="F58201" s="1"/>
      <c r="G58201" s="1"/>
      <c r="J58201" s="2"/>
      <c r="K58201" s="2"/>
    </row>
    <row r="58202" spans="4:11">
      <c r="D58202" s="1"/>
      <c r="E58202" s="1"/>
      <c r="F58202" s="1"/>
      <c r="G58202" s="1"/>
      <c r="J58202" s="2"/>
      <c r="K58202" s="2"/>
    </row>
    <row r="58203" spans="4:11">
      <c r="D58203" s="1"/>
      <c r="E58203" s="1"/>
      <c r="F58203" s="1"/>
      <c r="G58203" s="1"/>
      <c r="J58203" s="2"/>
      <c r="K58203" s="2"/>
    </row>
    <row r="58204" spans="4:11">
      <c r="D58204" s="1"/>
      <c r="E58204" s="1"/>
      <c r="F58204" s="1"/>
      <c r="G58204" s="1"/>
      <c r="J58204" s="2"/>
      <c r="K58204" s="2"/>
    </row>
    <row r="58205" spans="4:11">
      <c r="D58205" s="1"/>
      <c r="E58205" s="1"/>
      <c r="F58205" s="1"/>
      <c r="G58205" s="1"/>
      <c r="J58205" s="2"/>
      <c r="K58205" s="2"/>
    </row>
    <row r="58206" spans="4:11">
      <c r="D58206" s="1"/>
      <c r="E58206" s="1"/>
      <c r="F58206" s="1"/>
      <c r="G58206" s="1"/>
      <c r="J58206" s="2"/>
      <c r="K58206" s="2"/>
    </row>
    <row r="58207" spans="4:11">
      <c r="D58207" s="1"/>
      <c r="E58207" s="1"/>
      <c r="F58207" s="1"/>
      <c r="G58207" s="1"/>
      <c r="J58207" s="2"/>
      <c r="K58207" s="2"/>
    </row>
    <row r="58208" spans="4:11">
      <c r="D58208" s="1"/>
      <c r="E58208" s="1"/>
      <c r="F58208" s="1"/>
      <c r="G58208" s="1"/>
      <c r="J58208" s="2"/>
      <c r="K58208" s="2"/>
    </row>
    <row r="58209" spans="4:11">
      <c r="D58209" s="1"/>
      <c r="E58209" s="1"/>
      <c r="F58209" s="1"/>
      <c r="G58209" s="1"/>
      <c r="J58209" s="2"/>
      <c r="K58209" s="2"/>
    </row>
    <row r="58210" spans="4:11">
      <c r="D58210" s="1"/>
      <c r="E58210" s="1"/>
      <c r="F58210" s="1"/>
      <c r="G58210" s="1"/>
      <c r="J58210" s="2"/>
      <c r="K58210" s="2"/>
    </row>
    <row r="58211" spans="4:11">
      <c r="D58211" s="1"/>
      <c r="E58211" s="1"/>
      <c r="F58211" s="1"/>
      <c r="G58211" s="1"/>
      <c r="J58211" s="2"/>
      <c r="K58211" s="2"/>
    </row>
    <row r="58212" spans="4:11">
      <c r="D58212" s="1"/>
      <c r="E58212" s="1"/>
      <c r="F58212" s="1"/>
      <c r="G58212" s="1"/>
      <c r="J58212" s="2"/>
      <c r="K58212" s="2"/>
    </row>
    <row r="58213" spans="4:11">
      <c r="D58213" s="1"/>
      <c r="E58213" s="1"/>
      <c r="F58213" s="1"/>
      <c r="G58213" s="1"/>
      <c r="J58213" s="2"/>
      <c r="K58213" s="2"/>
    </row>
    <row r="58214" spans="4:11">
      <c r="D58214" s="1"/>
      <c r="E58214" s="1"/>
      <c r="F58214" s="1"/>
      <c r="G58214" s="1"/>
      <c r="J58214" s="2"/>
      <c r="K58214" s="2"/>
    </row>
    <row r="58215" spans="4:11">
      <c r="D58215" s="1"/>
      <c r="E58215" s="1"/>
      <c r="F58215" s="1"/>
      <c r="G58215" s="1"/>
      <c r="J58215" s="2"/>
      <c r="K58215" s="2"/>
    </row>
    <row r="58216" spans="4:11">
      <c r="D58216" s="1"/>
      <c r="E58216" s="1"/>
      <c r="F58216" s="1"/>
      <c r="G58216" s="1"/>
      <c r="J58216" s="2"/>
      <c r="K58216" s="2"/>
    </row>
    <row r="58217" spans="4:11">
      <c r="D58217" s="1"/>
      <c r="E58217" s="1"/>
      <c r="F58217" s="1"/>
      <c r="G58217" s="1"/>
      <c r="J58217" s="2"/>
      <c r="K58217" s="2"/>
    </row>
    <row r="58218" spans="4:11">
      <c r="D58218" s="1"/>
      <c r="E58218" s="1"/>
      <c r="F58218" s="1"/>
      <c r="G58218" s="1"/>
      <c r="J58218" s="2"/>
      <c r="K58218" s="2"/>
    </row>
    <row r="58219" spans="4:11">
      <c r="D58219" s="1"/>
      <c r="E58219" s="1"/>
      <c r="F58219" s="1"/>
      <c r="G58219" s="1"/>
      <c r="J58219" s="2"/>
      <c r="K58219" s="2"/>
    </row>
    <row r="58220" spans="4:11">
      <c r="D58220" s="1"/>
      <c r="E58220" s="1"/>
      <c r="F58220" s="1"/>
      <c r="G58220" s="1"/>
      <c r="J58220" s="2"/>
      <c r="K58220" s="2"/>
    </row>
    <row r="58221" spans="4:11">
      <c r="D58221" s="1"/>
      <c r="E58221" s="1"/>
      <c r="F58221" s="1"/>
      <c r="G58221" s="1"/>
      <c r="J58221" s="2"/>
      <c r="K58221" s="2"/>
    </row>
    <row r="58222" spans="4:11">
      <c r="D58222" s="1"/>
      <c r="E58222" s="1"/>
      <c r="F58222" s="1"/>
      <c r="G58222" s="1"/>
      <c r="J58222" s="2"/>
      <c r="K58222" s="2"/>
    </row>
    <row r="58223" spans="4:11">
      <c r="D58223" s="1"/>
      <c r="E58223" s="1"/>
      <c r="F58223" s="1"/>
      <c r="G58223" s="1"/>
      <c r="J58223" s="2"/>
      <c r="K58223" s="2"/>
    </row>
    <row r="58224" spans="4:11">
      <c r="D58224" s="1"/>
      <c r="E58224" s="1"/>
      <c r="F58224" s="1"/>
      <c r="G58224" s="1"/>
      <c r="J58224" s="2"/>
      <c r="K58224" s="2"/>
    </row>
    <row r="58225" spans="4:11">
      <c r="D58225" s="1"/>
      <c r="E58225" s="1"/>
      <c r="F58225" s="1"/>
      <c r="G58225" s="1"/>
      <c r="J58225" s="2"/>
      <c r="K58225" s="2"/>
    </row>
    <row r="58226" spans="4:11">
      <c r="D58226" s="1"/>
      <c r="E58226" s="1"/>
      <c r="F58226" s="1"/>
      <c r="G58226" s="1"/>
      <c r="J58226" s="2"/>
      <c r="K58226" s="2"/>
    </row>
    <row r="58227" spans="4:11">
      <c r="D58227" s="1"/>
      <c r="E58227" s="1"/>
      <c r="F58227" s="1"/>
      <c r="G58227" s="1"/>
      <c r="J58227" s="2"/>
      <c r="K58227" s="2"/>
    </row>
    <row r="58228" spans="4:11">
      <c r="D58228" s="1"/>
      <c r="E58228" s="1"/>
      <c r="F58228" s="1"/>
      <c r="G58228" s="1"/>
      <c r="J58228" s="2"/>
      <c r="K58228" s="2"/>
    </row>
    <row r="58229" spans="4:11">
      <c r="D58229" s="1"/>
      <c r="E58229" s="1"/>
      <c r="F58229" s="1"/>
      <c r="G58229" s="1"/>
      <c r="J58229" s="2"/>
      <c r="K58229" s="2"/>
    </row>
    <row r="58230" spans="4:11">
      <c r="D58230" s="1"/>
      <c r="E58230" s="1"/>
      <c r="F58230" s="1"/>
      <c r="G58230" s="1"/>
      <c r="J58230" s="2"/>
      <c r="K58230" s="2"/>
    </row>
    <row r="58231" spans="4:11">
      <c r="D58231" s="1"/>
      <c r="E58231" s="1"/>
      <c r="F58231" s="1"/>
      <c r="G58231" s="1"/>
      <c r="J58231" s="2"/>
      <c r="K58231" s="2"/>
    </row>
    <row r="58232" spans="4:11">
      <c r="D58232" s="1"/>
      <c r="E58232" s="1"/>
      <c r="F58232" s="1"/>
      <c r="G58232" s="1"/>
      <c r="J58232" s="2"/>
      <c r="K58232" s="2"/>
    </row>
    <row r="58233" spans="4:11">
      <c r="D58233" s="1"/>
      <c r="E58233" s="1"/>
      <c r="F58233" s="1"/>
      <c r="G58233" s="1"/>
      <c r="J58233" s="2"/>
      <c r="K58233" s="2"/>
    </row>
    <row r="58234" spans="4:11">
      <c r="D58234" s="1"/>
      <c r="E58234" s="1"/>
      <c r="F58234" s="1"/>
      <c r="G58234" s="1"/>
      <c r="J58234" s="2"/>
      <c r="K58234" s="2"/>
    </row>
    <row r="58235" spans="4:11">
      <c r="D58235" s="1"/>
      <c r="E58235" s="1"/>
      <c r="F58235" s="1"/>
      <c r="G58235" s="1"/>
      <c r="J58235" s="2"/>
      <c r="K58235" s="2"/>
    </row>
    <row r="58236" spans="4:11">
      <c r="D58236" s="1"/>
      <c r="E58236" s="1"/>
      <c r="F58236" s="1"/>
      <c r="G58236" s="1"/>
      <c r="J58236" s="2"/>
      <c r="K58236" s="2"/>
    </row>
    <row r="58237" spans="4:11">
      <c r="D58237" s="1"/>
      <c r="E58237" s="1"/>
      <c r="F58237" s="1"/>
      <c r="G58237" s="1"/>
      <c r="J58237" s="2"/>
      <c r="K58237" s="2"/>
    </row>
    <row r="58238" spans="4:11">
      <c r="D58238" s="1"/>
      <c r="E58238" s="1"/>
      <c r="F58238" s="1"/>
      <c r="G58238" s="1"/>
      <c r="J58238" s="2"/>
      <c r="K58238" s="2"/>
    </row>
    <row r="58239" spans="4:11">
      <c r="D58239" s="1"/>
      <c r="E58239" s="1"/>
      <c r="F58239" s="1"/>
      <c r="G58239" s="1"/>
      <c r="J58239" s="2"/>
      <c r="K58239" s="2"/>
    </row>
    <row r="58240" spans="4:11">
      <c r="D58240" s="1"/>
      <c r="E58240" s="1"/>
      <c r="F58240" s="1"/>
      <c r="G58240" s="1"/>
      <c r="J58240" s="2"/>
      <c r="K58240" s="2"/>
    </row>
    <row r="58241" spans="4:11">
      <c r="D58241" s="1"/>
      <c r="E58241" s="1"/>
      <c r="F58241" s="1"/>
      <c r="G58241" s="1"/>
      <c r="J58241" s="2"/>
      <c r="K58241" s="2"/>
    </row>
    <row r="58242" spans="4:11">
      <c r="D58242" s="1"/>
      <c r="E58242" s="1"/>
      <c r="F58242" s="1"/>
      <c r="G58242" s="1"/>
      <c r="J58242" s="2"/>
      <c r="K58242" s="2"/>
    </row>
    <row r="58243" spans="4:11">
      <c r="D58243" s="1"/>
      <c r="E58243" s="1"/>
      <c r="F58243" s="1"/>
      <c r="G58243" s="1"/>
      <c r="J58243" s="2"/>
      <c r="K58243" s="2"/>
    </row>
    <row r="58244" spans="4:11">
      <c r="D58244" s="1"/>
      <c r="E58244" s="1"/>
      <c r="F58244" s="1"/>
      <c r="G58244" s="1"/>
      <c r="J58244" s="2"/>
      <c r="K58244" s="2"/>
    </row>
    <row r="58245" spans="4:11">
      <c r="D58245" s="1"/>
      <c r="E58245" s="1"/>
      <c r="F58245" s="1"/>
      <c r="G58245" s="1"/>
      <c r="J58245" s="2"/>
      <c r="K58245" s="2"/>
    </row>
    <row r="58246" spans="4:11">
      <c r="D58246" s="1"/>
      <c r="E58246" s="1"/>
      <c r="F58246" s="1"/>
      <c r="G58246" s="1"/>
      <c r="J58246" s="2"/>
      <c r="K58246" s="2"/>
    </row>
    <row r="58247" spans="4:11">
      <c r="D58247" s="1"/>
      <c r="E58247" s="1"/>
      <c r="F58247" s="1"/>
      <c r="G58247" s="1"/>
      <c r="J58247" s="2"/>
      <c r="K58247" s="2"/>
    </row>
    <row r="58248" spans="4:11">
      <c r="D58248" s="1"/>
      <c r="E58248" s="1"/>
      <c r="F58248" s="1"/>
      <c r="G58248" s="1"/>
      <c r="J58248" s="2"/>
      <c r="K58248" s="2"/>
    </row>
    <row r="58249" spans="4:11">
      <c r="D58249" s="1"/>
      <c r="E58249" s="1"/>
      <c r="F58249" s="1"/>
      <c r="G58249" s="1"/>
      <c r="J58249" s="2"/>
      <c r="K58249" s="2"/>
    </row>
    <row r="58250" spans="4:11">
      <c r="D58250" s="1"/>
      <c r="E58250" s="1"/>
      <c r="F58250" s="1"/>
      <c r="G58250" s="1"/>
      <c r="J58250" s="2"/>
      <c r="K58250" s="2"/>
    </row>
    <row r="58251" spans="4:11">
      <c r="D58251" s="1"/>
      <c r="E58251" s="1"/>
      <c r="F58251" s="1"/>
      <c r="G58251" s="1"/>
      <c r="J58251" s="2"/>
      <c r="K58251" s="2"/>
    </row>
    <row r="58252" spans="4:11">
      <c r="D58252" s="1"/>
      <c r="E58252" s="1"/>
      <c r="F58252" s="1"/>
      <c r="G58252" s="1"/>
      <c r="J58252" s="2"/>
      <c r="K58252" s="2"/>
    </row>
    <row r="58253" spans="4:11">
      <c r="D58253" s="1"/>
      <c r="E58253" s="1"/>
      <c r="F58253" s="1"/>
      <c r="G58253" s="1"/>
      <c r="J58253" s="2"/>
      <c r="K58253" s="2"/>
    </row>
    <row r="58254" spans="4:11">
      <c r="D58254" s="1"/>
      <c r="E58254" s="1"/>
      <c r="F58254" s="1"/>
      <c r="G58254" s="1"/>
      <c r="J58254" s="2"/>
      <c r="K58254" s="2"/>
    </row>
    <row r="58255" spans="4:11">
      <c r="D58255" s="1"/>
      <c r="E58255" s="1"/>
      <c r="F58255" s="1"/>
      <c r="G58255" s="1"/>
      <c r="J58255" s="2"/>
      <c r="K58255" s="2"/>
    </row>
    <row r="58256" spans="4:11">
      <c r="D58256" s="1"/>
      <c r="E58256" s="1"/>
      <c r="F58256" s="1"/>
      <c r="G58256" s="1"/>
      <c r="J58256" s="2"/>
      <c r="K58256" s="2"/>
    </row>
    <row r="58257" spans="4:11">
      <c r="D58257" s="1"/>
      <c r="E58257" s="1"/>
      <c r="F58257" s="1"/>
      <c r="G58257" s="1"/>
      <c r="J58257" s="2"/>
      <c r="K58257" s="2"/>
    </row>
    <row r="58258" spans="4:11">
      <c r="D58258" s="1"/>
      <c r="E58258" s="1"/>
      <c r="F58258" s="1"/>
      <c r="G58258" s="1"/>
      <c r="J58258" s="2"/>
      <c r="K58258" s="2"/>
    </row>
    <row r="58259" spans="4:11">
      <c r="D58259" s="1"/>
      <c r="E58259" s="1"/>
      <c r="F58259" s="1"/>
      <c r="G58259" s="1"/>
      <c r="J58259" s="2"/>
      <c r="K58259" s="2"/>
    </row>
    <row r="58260" spans="4:11">
      <c r="D58260" s="1"/>
      <c r="E58260" s="1"/>
      <c r="F58260" s="1"/>
      <c r="G58260" s="1"/>
      <c r="J58260" s="2"/>
      <c r="K58260" s="2"/>
    </row>
    <row r="58261" spans="4:11">
      <c r="D58261" s="1"/>
      <c r="E58261" s="1"/>
      <c r="F58261" s="1"/>
      <c r="G58261" s="1"/>
      <c r="J58261" s="2"/>
      <c r="K58261" s="2"/>
    </row>
    <row r="58262" spans="4:11">
      <c r="D58262" s="1"/>
      <c r="E58262" s="1"/>
      <c r="F58262" s="1"/>
      <c r="G58262" s="1"/>
      <c r="J58262" s="2"/>
      <c r="K58262" s="2"/>
    </row>
    <row r="58263" spans="4:11">
      <c r="D58263" s="1"/>
      <c r="E58263" s="1"/>
      <c r="F58263" s="1"/>
      <c r="G58263" s="1"/>
      <c r="J58263" s="2"/>
      <c r="K58263" s="2"/>
    </row>
    <row r="58264" spans="4:11">
      <c r="D58264" s="1"/>
      <c r="E58264" s="1"/>
      <c r="F58264" s="1"/>
      <c r="G58264" s="1"/>
      <c r="J58264" s="2"/>
      <c r="K58264" s="2"/>
    </row>
    <row r="58265" spans="4:11">
      <c r="D58265" s="1"/>
      <c r="E58265" s="1"/>
      <c r="F58265" s="1"/>
      <c r="G58265" s="1"/>
      <c r="J58265" s="2"/>
      <c r="K58265" s="2"/>
    </row>
    <row r="58266" spans="4:11">
      <c r="D58266" s="1"/>
      <c r="E58266" s="1"/>
      <c r="F58266" s="1"/>
      <c r="G58266" s="1"/>
      <c r="J58266" s="2"/>
      <c r="K58266" s="2"/>
    </row>
    <row r="58267" spans="4:11">
      <c r="D58267" s="1"/>
      <c r="E58267" s="1"/>
      <c r="F58267" s="1"/>
      <c r="G58267" s="1"/>
      <c r="J58267" s="2"/>
      <c r="K58267" s="2"/>
    </row>
    <row r="58268" spans="4:11">
      <c r="D58268" s="1"/>
      <c r="E58268" s="1"/>
      <c r="F58268" s="1"/>
      <c r="G58268" s="1"/>
      <c r="J58268" s="2"/>
      <c r="K58268" s="2"/>
    </row>
    <row r="58269" spans="4:11">
      <c r="D58269" s="1"/>
      <c r="E58269" s="1"/>
      <c r="F58269" s="1"/>
      <c r="G58269" s="1"/>
      <c r="J58269" s="2"/>
      <c r="K58269" s="2"/>
    </row>
    <row r="58270" spans="4:11">
      <c r="D58270" s="1"/>
      <c r="E58270" s="1"/>
      <c r="F58270" s="1"/>
      <c r="G58270" s="1"/>
      <c r="J58270" s="2"/>
      <c r="K58270" s="2"/>
    </row>
    <row r="58271" spans="4:11">
      <c r="D58271" s="1"/>
      <c r="E58271" s="1"/>
      <c r="F58271" s="1"/>
      <c r="G58271" s="1"/>
      <c r="J58271" s="2"/>
      <c r="K58271" s="2"/>
    </row>
    <row r="58272" spans="4:11">
      <c r="D58272" s="1"/>
      <c r="E58272" s="1"/>
      <c r="F58272" s="1"/>
      <c r="G58272" s="1"/>
      <c r="J58272" s="2"/>
      <c r="K58272" s="2"/>
    </row>
    <row r="58273" spans="4:11">
      <c r="D58273" s="1"/>
      <c r="E58273" s="1"/>
      <c r="F58273" s="1"/>
      <c r="G58273" s="1"/>
      <c r="J58273" s="2"/>
      <c r="K58273" s="2"/>
    </row>
    <row r="58274" spans="4:11">
      <c r="D58274" s="1"/>
      <c r="E58274" s="1"/>
      <c r="F58274" s="1"/>
      <c r="G58274" s="1"/>
      <c r="J58274" s="2"/>
      <c r="K58274" s="2"/>
    </row>
    <row r="58275" spans="4:11">
      <c r="D58275" s="1"/>
      <c r="E58275" s="1"/>
      <c r="F58275" s="1"/>
      <c r="G58275" s="1"/>
      <c r="J58275" s="2"/>
      <c r="K58275" s="2"/>
    </row>
    <row r="58276" spans="4:11">
      <c r="D58276" s="1"/>
      <c r="E58276" s="1"/>
      <c r="F58276" s="1"/>
      <c r="G58276" s="1"/>
      <c r="J58276" s="2"/>
      <c r="K58276" s="2"/>
    </row>
    <row r="58277" spans="4:11">
      <c r="D58277" s="1"/>
      <c r="E58277" s="1"/>
      <c r="F58277" s="1"/>
      <c r="G58277" s="1"/>
      <c r="J58277" s="2"/>
      <c r="K58277" s="2"/>
    </row>
    <row r="58278" spans="4:11">
      <c r="D58278" s="1"/>
      <c r="E58278" s="1"/>
      <c r="F58278" s="1"/>
      <c r="G58278" s="1"/>
      <c r="J58278" s="2"/>
      <c r="K58278" s="2"/>
    </row>
    <row r="58279" spans="4:11">
      <c r="D58279" s="1"/>
      <c r="E58279" s="1"/>
      <c r="F58279" s="1"/>
      <c r="G58279" s="1"/>
      <c r="J58279" s="2"/>
      <c r="K58279" s="2"/>
    </row>
    <row r="58280" spans="4:11">
      <c r="D58280" s="1"/>
      <c r="E58280" s="1"/>
      <c r="F58280" s="1"/>
      <c r="G58280" s="1"/>
      <c r="J58280" s="2"/>
      <c r="K58280" s="2"/>
    </row>
    <row r="58281" spans="4:11">
      <c r="D58281" s="1"/>
      <c r="E58281" s="1"/>
      <c r="F58281" s="1"/>
      <c r="G58281" s="1"/>
      <c r="J58281" s="2"/>
      <c r="K58281" s="2"/>
    </row>
    <row r="58282" spans="4:11">
      <c r="D58282" s="1"/>
      <c r="E58282" s="1"/>
      <c r="F58282" s="1"/>
      <c r="G58282" s="1"/>
      <c r="J58282" s="2"/>
      <c r="K58282" s="2"/>
    </row>
    <row r="58283" spans="4:11">
      <c r="D58283" s="1"/>
      <c r="E58283" s="1"/>
      <c r="F58283" s="1"/>
      <c r="G58283" s="1"/>
      <c r="J58283" s="2"/>
      <c r="K58283" s="2"/>
    </row>
    <row r="58284" spans="4:11">
      <c r="D58284" s="1"/>
      <c r="E58284" s="1"/>
      <c r="F58284" s="1"/>
      <c r="G58284" s="1"/>
      <c r="J58284" s="2"/>
      <c r="K58284" s="2"/>
    </row>
    <row r="58285" spans="4:11">
      <c r="D58285" s="1"/>
      <c r="E58285" s="1"/>
      <c r="F58285" s="1"/>
      <c r="G58285" s="1"/>
      <c r="J58285" s="2"/>
      <c r="K58285" s="2"/>
    </row>
    <row r="58286" spans="4:11">
      <c r="D58286" s="1"/>
      <c r="E58286" s="1"/>
      <c r="F58286" s="1"/>
      <c r="G58286" s="1"/>
      <c r="J58286" s="2"/>
      <c r="K58286" s="2"/>
    </row>
    <row r="58287" spans="4:11">
      <c r="D58287" s="1"/>
      <c r="E58287" s="1"/>
      <c r="F58287" s="1"/>
      <c r="G58287" s="1"/>
      <c r="J58287" s="2"/>
      <c r="K58287" s="2"/>
    </row>
    <row r="58288" spans="4:11">
      <c r="D58288" s="1"/>
      <c r="E58288" s="1"/>
      <c r="F58288" s="1"/>
      <c r="G58288" s="1"/>
      <c r="J58288" s="2"/>
      <c r="K58288" s="2"/>
    </row>
    <row r="58289" spans="4:11">
      <c r="D58289" s="1"/>
      <c r="E58289" s="1"/>
      <c r="F58289" s="1"/>
      <c r="G58289" s="1"/>
      <c r="J58289" s="2"/>
      <c r="K58289" s="2"/>
    </row>
    <row r="58290" spans="4:11">
      <c r="D58290" s="1"/>
      <c r="E58290" s="1"/>
      <c r="F58290" s="1"/>
      <c r="G58290" s="1"/>
      <c r="J58290" s="2"/>
      <c r="K58290" s="2"/>
    </row>
    <row r="58291" spans="4:11">
      <c r="D58291" s="1"/>
      <c r="E58291" s="1"/>
      <c r="F58291" s="1"/>
      <c r="G58291" s="1"/>
      <c r="J58291" s="2"/>
      <c r="K58291" s="2"/>
    </row>
    <row r="58292" spans="4:11">
      <c r="D58292" s="1"/>
      <c r="E58292" s="1"/>
      <c r="F58292" s="1"/>
      <c r="G58292" s="1"/>
      <c r="J58292" s="2"/>
      <c r="K58292" s="2"/>
    </row>
    <row r="58293" spans="4:11">
      <c r="D58293" s="1"/>
      <c r="E58293" s="1"/>
      <c r="F58293" s="1"/>
      <c r="G58293" s="1"/>
      <c r="J58293" s="2"/>
      <c r="K58293" s="2"/>
    </row>
    <row r="58294" spans="4:11">
      <c r="D58294" s="1"/>
      <c r="E58294" s="1"/>
      <c r="F58294" s="1"/>
      <c r="G58294" s="1"/>
      <c r="J58294" s="2"/>
      <c r="K58294" s="2"/>
    </row>
    <row r="58295" spans="4:11">
      <c r="D58295" s="1"/>
      <c r="E58295" s="1"/>
      <c r="F58295" s="1"/>
      <c r="G58295" s="1"/>
      <c r="J58295" s="2"/>
      <c r="K58295" s="2"/>
    </row>
    <row r="58296" spans="4:11">
      <c r="D58296" s="1"/>
      <c r="E58296" s="1"/>
      <c r="F58296" s="1"/>
      <c r="G58296" s="1"/>
      <c r="J58296" s="2"/>
      <c r="K58296" s="2"/>
    </row>
    <row r="58297" spans="4:11">
      <c r="D58297" s="1"/>
      <c r="E58297" s="1"/>
      <c r="F58297" s="1"/>
      <c r="G58297" s="1"/>
      <c r="J58297" s="2"/>
      <c r="K58297" s="2"/>
    </row>
    <row r="58298" spans="4:11">
      <c r="D58298" s="1"/>
      <c r="E58298" s="1"/>
      <c r="F58298" s="1"/>
      <c r="G58298" s="1"/>
      <c r="J58298" s="2"/>
      <c r="K58298" s="2"/>
    </row>
    <row r="58299" spans="4:11">
      <c r="D58299" s="1"/>
      <c r="E58299" s="1"/>
      <c r="F58299" s="1"/>
      <c r="G58299" s="1"/>
      <c r="J58299" s="2"/>
      <c r="K58299" s="2"/>
    </row>
    <row r="58300" spans="4:11">
      <c r="D58300" s="1"/>
      <c r="E58300" s="1"/>
      <c r="F58300" s="1"/>
      <c r="G58300" s="1"/>
      <c r="J58300" s="2"/>
      <c r="K58300" s="2"/>
    </row>
    <row r="58301" spans="4:11">
      <c r="D58301" s="1"/>
      <c r="E58301" s="1"/>
      <c r="F58301" s="1"/>
      <c r="G58301" s="1"/>
      <c r="J58301" s="2"/>
      <c r="K58301" s="2"/>
    </row>
    <row r="58302" spans="4:11">
      <c r="D58302" s="1"/>
      <c r="E58302" s="1"/>
      <c r="F58302" s="1"/>
      <c r="G58302" s="1"/>
      <c r="J58302" s="2"/>
      <c r="K58302" s="2"/>
    </row>
    <row r="58303" spans="4:11">
      <c r="D58303" s="1"/>
      <c r="E58303" s="1"/>
      <c r="F58303" s="1"/>
      <c r="G58303" s="1"/>
      <c r="J58303" s="2"/>
      <c r="K58303" s="2"/>
    </row>
    <row r="58304" spans="4:11">
      <c r="D58304" s="1"/>
      <c r="E58304" s="1"/>
      <c r="F58304" s="1"/>
      <c r="G58304" s="1"/>
      <c r="J58304" s="2"/>
      <c r="K58304" s="2"/>
    </row>
    <row r="58305" spans="4:11">
      <c r="D58305" s="1"/>
      <c r="E58305" s="1"/>
      <c r="F58305" s="1"/>
      <c r="G58305" s="1"/>
      <c r="J58305" s="2"/>
      <c r="K58305" s="2"/>
    </row>
    <row r="58306" spans="4:11">
      <c r="D58306" s="1"/>
      <c r="E58306" s="1"/>
      <c r="F58306" s="1"/>
      <c r="G58306" s="1"/>
      <c r="J58306" s="2"/>
      <c r="K58306" s="2"/>
    </row>
    <row r="58307" spans="4:11">
      <c r="D58307" s="1"/>
      <c r="E58307" s="1"/>
      <c r="F58307" s="1"/>
      <c r="G58307" s="1"/>
      <c r="J58307" s="2"/>
      <c r="K58307" s="2"/>
    </row>
    <row r="58308" spans="4:11">
      <c r="D58308" s="1"/>
      <c r="E58308" s="1"/>
      <c r="F58308" s="1"/>
      <c r="G58308" s="1"/>
      <c r="J58308" s="2"/>
      <c r="K58308" s="2"/>
    </row>
    <row r="58309" spans="4:11">
      <c r="D58309" s="1"/>
      <c r="E58309" s="1"/>
      <c r="F58309" s="1"/>
      <c r="G58309" s="1"/>
      <c r="J58309" s="2"/>
      <c r="K58309" s="2"/>
    </row>
    <row r="58310" spans="4:11">
      <c r="D58310" s="1"/>
      <c r="E58310" s="1"/>
      <c r="F58310" s="1"/>
      <c r="G58310" s="1"/>
      <c r="J58310" s="2"/>
      <c r="K58310" s="2"/>
    </row>
    <row r="58311" spans="4:11">
      <c r="D58311" s="1"/>
      <c r="E58311" s="1"/>
      <c r="F58311" s="1"/>
      <c r="G58311" s="1"/>
      <c r="J58311" s="2"/>
      <c r="K58311" s="2"/>
    </row>
    <row r="58312" spans="4:11">
      <c r="D58312" s="1"/>
      <c r="E58312" s="1"/>
      <c r="F58312" s="1"/>
      <c r="G58312" s="1"/>
      <c r="J58312" s="2"/>
      <c r="K58312" s="2"/>
    </row>
    <row r="58313" spans="4:11">
      <c r="D58313" s="1"/>
      <c r="E58313" s="1"/>
      <c r="F58313" s="1"/>
      <c r="G58313" s="1"/>
      <c r="J58313" s="2"/>
      <c r="K58313" s="2"/>
    </row>
    <row r="58314" spans="4:11">
      <c r="D58314" s="1"/>
      <c r="E58314" s="1"/>
      <c r="F58314" s="1"/>
      <c r="G58314" s="1"/>
      <c r="J58314" s="2"/>
      <c r="K58314" s="2"/>
    </row>
    <row r="58315" spans="4:11">
      <c r="D58315" s="1"/>
      <c r="E58315" s="1"/>
      <c r="F58315" s="1"/>
      <c r="G58315" s="1"/>
      <c r="J58315" s="2"/>
      <c r="K58315" s="2"/>
    </row>
    <row r="58316" spans="4:11">
      <c r="D58316" s="1"/>
      <c r="E58316" s="1"/>
      <c r="F58316" s="1"/>
      <c r="G58316" s="1"/>
      <c r="J58316" s="2"/>
      <c r="K58316" s="2"/>
    </row>
    <row r="58317" spans="4:11">
      <c r="D58317" s="1"/>
      <c r="E58317" s="1"/>
      <c r="F58317" s="1"/>
      <c r="G58317" s="1"/>
      <c r="J58317" s="2"/>
      <c r="K58317" s="2"/>
    </row>
    <row r="58318" spans="4:11">
      <c r="D58318" s="1"/>
      <c r="E58318" s="1"/>
      <c r="F58318" s="1"/>
      <c r="G58318" s="1"/>
      <c r="J58318" s="2"/>
      <c r="K58318" s="2"/>
    </row>
    <row r="58319" spans="4:11">
      <c r="D58319" s="1"/>
      <c r="E58319" s="1"/>
      <c r="F58319" s="1"/>
      <c r="G58319" s="1"/>
      <c r="J58319" s="2"/>
      <c r="K58319" s="2"/>
    </row>
    <row r="58320" spans="4:11">
      <c r="D58320" s="1"/>
      <c r="E58320" s="1"/>
      <c r="F58320" s="1"/>
      <c r="G58320" s="1"/>
      <c r="J58320" s="2"/>
      <c r="K58320" s="2"/>
    </row>
    <row r="58321" spans="4:11">
      <c r="D58321" s="1"/>
      <c r="E58321" s="1"/>
      <c r="F58321" s="1"/>
      <c r="G58321" s="1"/>
      <c r="J58321" s="2"/>
      <c r="K58321" s="2"/>
    </row>
    <row r="58322" spans="4:11">
      <c r="D58322" s="1"/>
      <c r="E58322" s="1"/>
      <c r="F58322" s="1"/>
      <c r="G58322" s="1"/>
      <c r="J58322" s="2"/>
      <c r="K58322" s="2"/>
    </row>
    <row r="58323" spans="4:11">
      <c r="D58323" s="1"/>
      <c r="E58323" s="1"/>
      <c r="F58323" s="1"/>
      <c r="G58323" s="1"/>
      <c r="J58323" s="2"/>
      <c r="K58323" s="2"/>
    </row>
    <row r="58324" spans="4:11">
      <c r="D58324" s="1"/>
      <c r="E58324" s="1"/>
      <c r="F58324" s="1"/>
      <c r="G58324" s="1"/>
      <c r="J58324" s="2"/>
      <c r="K58324" s="2"/>
    </row>
    <row r="58325" spans="4:11">
      <c r="D58325" s="1"/>
      <c r="E58325" s="1"/>
      <c r="F58325" s="1"/>
      <c r="G58325" s="1"/>
      <c r="J58325" s="2"/>
      <c r="K58325" s="2"/>
    </row>
    <row r="58326" spans="4:11">
      <c r="D58326" s="1"/>
      <c r="E58326" s="1"/>
      <c r="F58326" s="1"/>
      <c r="G58326" s="1"/>
      <c r="J58326" s="2"/>
      <c r="K58326" s="2"/>
    </row>
    <row r="58327" spans="4:11">
      <c r="D58327" s="1"/>
      <c r="E58327" s="1"/>
      <c r="F58327" s="1"/>
      <c r="G58327" s="1"/>
      <c r="J58327" s="2"/>
      <c r="K58327" s="2"/>
    </row>
    <row r="58328" spans="4:11">
      <c r="D58328" s="1"/>
      <c r="E58328" s="1"/>
      <c r="F58328" s="1"/>
      <c r="G58328" s="1"/>
      <c r="J58328" s="2"/>
      <c r="K58328" s="2"/>
    </row>
    <row r="58329" spans="4:11">
      <c r="D58329" s="1"/>
      <c r="E58329" s="1"/>
      <c r="F58329" s="1"/>
      <c r="G58329" s="1"/>
      <c r="J58329" s="2"/>
      <c r="K58329" s="2"/>
    </row>
    <row r="58330" spans="4:11">
      <c r="D58330" s="1"/>
      <c r="E58330" s="1"/>
      <c r="F58330" s="1"/>
      <c r="G58330" s="1"/>
      <c r="J58330" s="2"/>
      <c r="K58330" s="2"/>
    </row>
    <row r="58331" spans="4:11">
      <c r="D58331" s="1"/>
      <c r="E58331" s="1"/>
      <c r="F58331" s="1"/>
      <c r="G58331" s="1"/>
      <c r="J58331" s="2"/>
      <c r="K58331" s="2"/>
    </row>
    <row r="58332" spans="4:11">
      <c r="D58332" s="1"/>
      <c r="E58332" s="1"/>
      <c r="F58332" s="1"/>
      <c r="G58332" s="1"/>
      <c r="J58332" s="2"/>
      <c r="K58332" s="2"/>
    </row>
    <row r="58333" spans="4:11">
      <c r="D58333" s="1"/>
      <c r="E58333" s="1"/>
      <c r="F58333" s="1"/>
      <c r="G58333" s="1"/>
      <c r="J58333" s="2"/>
      <c r="K58333" s="2"/>
    </row>
    <row r="58334" spans="4:11">
      <c r="D58334" s="1"/>
      <c r="E58334" s="1"/>
      <c r="F58334" s="1"/>
      <c r="G58334" s="1"/>
      <c r="J58334" s="2"/>
      <c r="K58334" s="2"/>
    </row>
    <row r="58335" spans="4:11">
      <c r="D58335" s="1"/>
      <c r="E58335" s="1"/>
      <c r="F58335" s="1"/>
      <c r="G58335" s="1"/>
      <c r="J58335" s="2"/>
      <c r="K58335" s="2"/>
    </row>
    <row r="58336" spans="4:11">
      <c r="D58336" s="1"/>
      <c r="E58336" s="1"/>
      <c r="F58336" s="1"/>
      <c r="G58336" s="1"/>
      <c r="J58336" s="2"/>
      <c r="K58336" s="2"/>
    </row>
    <row r="58337" spans="4:11">
      <c r="D58337" s="1"/>
      <c r="E58337" s="1"/>
      <c r="F58337" s="1"/>
      <c r="G58337" s="1"/>
      <c r="J58337" s="2"/>
      <c r="K58337" s="2"/>
    </row>
    <row r="58338" spans="4:11">
      <c r="D58338" s="1"/>
      <c r="E58338" s="1"/>
      <c r="F58338" s="1"/>
      <c r="G58338" s="1"/>
      <c r="J58338" s="2"/>
      <c r="K58338" s="2"/>
    </row>
    <row r="58339" spans="4:11">
      <c r="D58339" s="1"/>
      <c r="E58339" s="1"/>
      <c r="F58339" s="1"/>
      <c r="G58339" s="1"/>
      <c r="J58339" s="2"/>
      <c r="K58339" s="2"/>
    </row>
    <row r="58340" spans="4:11">
      <c r="D58340" s="1"/>
      <c r="E58340" s="1"/>
      <c r="F58340" s="1"/>
      <c r="G58340" s="1"/>
      <c r="J58340" s="2"/>
      <c r="K58340" s="2"/>
    </row>
    <row r="58341" spans="4:11">
      <c r="D58341" s="1"/>
      <c r="E58341" s="1"/>
      <c r="F58341" s="1"/>
      <c r="G58341" s="1"/>
      <c r="J58341" s="2"/>
      <c r="K58341" s="2"/>
    </row>
    <row r="58342" spans="4:11">
      <c r="D58342" s="1"/>
      <c r="E58342" s="1"/>
      <c r="F58342" s="1"/>
      <c r="G58342" s="1"/>
      <c r="J58342" s="2"/>
      <c r="K58342" s="2"/>
    </row>
    <row r="58343" spans="4:11">
      <c r="D58343" s="1"/>
      <c r="E58343" s="1"/>
      <c r="F58343" s="1"/>
      <c r="G58343" s="1"/>
      <c r="J58343" s="2"/>
      <c r="K58343" s="2"/>
    </row>
    <row r="58344" spans="4:11">
      <c r="D58344" s="1"/>
      <c r="E58344" s="1"/>
      <c r="F58344" s="1"/>
      <c r="G58344" s="1"/>
      <c r="J58344" s="2"/>
      <c r="K58344" s="2"/>
    </row>
    <row r="58345" spans="4:11">
      <c r="D58345" s="1"/>
      <c r="E58345" s="1"/>
      <c r="F58345" s="1"/>
      <c r="G58345" s="1"/>
      <c r="J58345" s="2"/>
      <c r="K58345" s="2"/>
    </row>
    <row r="58346" spans="4:11">
      <c r="D58346" s="1"/>
      <c r="E58346" s="1"/>
      <c r="F58346" s="1"/>
      <c r="G58346" s="1"/>
      <c r="J58346" s="2"/>
      <c r="K58346" s="2"/>
    </row>
    <row r="58347" spans="4:11">
      <c r="D58347" s="1"/>
      <c r="E58347" s="1"/>
      <c r="F58347" s="1"/>
      <c r="G58347" s="1"/>
      <c r="J58347" s="2"/>
      <c r="K58347" s="2"/>
    </row>
    <row r="58348" spans="4:11">
      <c r="D58348" s="1"/>
      <c r="E58348" s="1"/>
      <c r="F58348" s="1"/>
      <c r="G58348" s="1"/>
      <c r="J58348" s="2"/>
      <c r="K58348" s="2"/>
    </row>
    <row r="58349" spans="4:11">
      <c r="D58349" s="1"/>
      <c r="E58349" s="1"/>
      <c r="F58349" s="1"/>
      <c r="G58349" s="1"/>
      <c r="J58349" s="2"/>
      <c r="K58349" s="2"/>
    </row>
    <row r="58350" spans="4:11">
      <c r="D58350" s="1"/>
      <c r="E58350" s="1"/>
      <c r="F58350" s="1"/>
      <c r="G58350" s="1"/>
      <c r="J58350" s="2"/>
      <c r="K58350" s="2"/>
    </row>
    <row r="58351" spans="4:11">
      <c r="D58351" s="1"/>
      <c r="E58351" s="1"/>
      <c r="F58351" s="1"/>
      <c r="G58351" s="1"/>
      <c r="J58351" s="2"/>
      <c r="K58351" s="2"/>
    </row>
    <row r="58352" spans="4:11">
      <c r="D58352" s="1"/>
      <c r="E58352" s="1"/>
      <c r="F58352" s="1"/>
      <c r="G58352" s="1"/>
      <c r="J58352" s="2"/>
      <c r="K58352" s="2"/>
    </row>
    <row r="58353" spans="4:11">
      <c r="D58353" s="1"/>
      <c r="E58353" s="1"/>
      <c r="F58353" s="1"/>
      <c r="G58353" s="1"/>
      <c r="J58353" s="2"/>
      <c r="K58353" s="2"/>
    </row>
    <row r="58354" spans="4:11">
      <c r="D58354" s="1"/>
      <c r="E58354" s="1"/>
      <c r="F58354" s="1"/>
      <c r="G58354" s="1"/>
      <c r="J58354" s="2"/>
      <c r="K58354" s="2"/>
    </row>
    <row r="58355" spans="4:11">
      <c r="D58355" s="1"/>
      <c r="E58355" s="1"/>
      <c r="F58355" s="1"/>
      <c r="G58355" s="1"/>
      <c r="J58355" s="2"/>
      <c r="K58355" s="2"/>
    </row>
    <row r="58356" spans="4:11">
      <c r="D58356" s="1"/>
      <c r="E58356" s="1"/>
      <c r="F58356" s="1"/>
      <c r="G58356" s="1"/>
      <c r="J58356" s="2"/>
      <c r="K58356" s="2"/>
    </row>
    <row r="58357" spans="4:11">
      <c r="D58357" s="1"/>
      <c r="E58357" s="1"/>
      <c r="F58357" s="1"/>
      <c r="G58357" s="1"/>
      <c r="J58357" s="2"/>
      <c r="K58357" s="2"/>
    </row>
    <row r="58358" spans="4:11">
      <c r="D58358" s="1"/>
      <c r="E58358" s="1"/>
      <c r="F58358" s="1"/>
      <c r="G58358" s="1"/>
      <c r="J58358" s="2"/>
      <c r="K58358" s="2"/>
    </row>
    <row r="58359" spans="4:11">
      <c r="D58359" s="1"/>
      <c r="E58359" s="1"/>
      <c r="F58359" s="1"/>
      <c r="G58359" s="1"/>
      <c r="J58359" s="2"/>
      <c r="K58359" s="2"/>
    </row>
    <row r="58360" spans="4:11">
      <c r="D58360" s="1"/>
      <c r="E58360" s="1"/>
      <c r="F58360" s="1"/>
      <c r="G58360" s="1"/>
      <c r="J58360" s="2"/>
      <c r="K58360" s="2"/>
    </row>
    <row r="58361" spans="4:11">
      <c r="D58361" s="1"/>
      <c r="E58361" s="1"/>
      <c r="F58361" s="1"/>
      <c r="G58361" s="1"/>
      <c r="J58361" s="2"/>
      <c r="K58361" s="2"/>
    </row>
    <row r="58362" spans="4:11">
      <c r="D58362" s="1"/>
      <c r="E58362" s="1"/>
      <c r="F58362" s="1"/>
      <c r="G58362" s="1"/>
      <c r="J58362" s="2"/>
      <c r="K58362" s="2"/>
    </row>
    <row r="58363" spans="4:11">
      <c r="D58363" s="1"/>
      <c r="E58363" s="1"/>
      <c r="F58363" s="1"/>
      <c r="G58363" s="1"/>
      <c r="J58363" s="2"/>
      <c r="K58363" s="2"/>
    </row>
    <row r="58364" spans="4:11">
      <c r="D58364" s="1"/>
      <c r="E58364" s="1"/>
      <c r="F58364" s="1"/>
      <c r="G58364" s="1"/>
      <c r="J58364" s="2"/>
      <c r="K58364" s="2"/>
    </row>
    <row r="58365" spans="4:11">
      <c r="D58365" s="1"/>
      <c r="E58365" s="1"/>
      <c r="F58365" s="1"/>
      <c r="G58365" s="1"/>
      <c r="J58365" s="2"/>
      <c r="K58365" s="2"/>
    </row>
    <row r="58366" spans="4:11">
      <c r="D58366" s="1"/>
      <c r="E58366" s="1"/>
      <c r="F58366" s="1"/>
      <c r="G58366" s="1"/>
      <c r="J58366" s="2"/>
      <c r="K58366" s="2"/>
    </row>
    <row r="58367" spans="4:11">
      <c r="D58367" s="1"/>
      <c r="E58367" s="1"/>
      <c r="F58367" s="1"/>
      <c r="G58367" s="1"/>
      <c r="J58367" s="2"/>
      <c r="K58367" s="2"/>
    </row>
    <row r="58368" spans="4:11">
      <c r="D58368" s="1"/>
      <c r="E58368" s="1"/>
      <c r="F58368" s="1"/>
      <c r="G58368" s="1"/>
      <c r="J58368" s="2"/>
      <c r="K58368" s="2"/>
    </row>
    <row r="58369" spans="4:11">
      <c r="D58369" s="1"/>
      <c r="E58369" s="1"/>
      <c r="F58369" s="1"/>
      <c r="G58369" s="1"/>
      <c r="J58369" s="2"/>
      <c r="K58369" s="2"/>
    </row>
    <row r="58370" spans="4:11">
      <c r="D58370" s="1"/>
      <c r="E58370" s="1"/>
      <c r="F58370" s="1"/>
      <c r="G58370" s="1"/>
      <c r="J58370" s="2"/>
      <c r="K58370" s="2"/>
    </row>
    <row r="58371" spans="4:11">
      <c r="D58371" s="1"/>
      <c r="E58371" s="1"/>
      <c r="F58371" s="1"/>
      <c r="G58371" s="1"/>
      <c r="J58371" s="2"/>
      <c r="K58371" s="2"/>
    </row>
    <row r="58372" spans="4:11">
      <c r="D58372" s="1"/>
      <c r="E58372" s="1"/>
      <c r="F58372" s="1"/>
      <c r="G58372" s="1"/>
      <c r="J58372" s="2"/>
      <c r="K58372" s="2"/>
    </row>
    <row r="58373" spans="4:11">
      <c r="D58373" s="1"/>
      <c r="E58373" s="1"/>
      <c r="F58373" s="1"/>
      <c r="G58373" s="1"/>
      <c r="J58373" s="2"/>
      <c r="K58373" s="2"/>
    </row>
    <row r="58374" spans="4:11">
      <c r="D58374" s="1"/>
      <c r="E58374" s="1"/>
      <c r="F58374" s="1"/>
      <c r="G58374" s="1"/>
      <c r="J58374" s="2"/>
      <c r="K58374" s="2"/>
    </row>
    <row r="58375" spans="4:11">
      <c r="D58375" s="1"/>
      <c r="E58375" s="1"/>
      <c r="F58375" s="1"/>
      <c r="G58375" s="1"/>
      <c r="J58375" s="2"/>
      <c r="K58375" s="2"/>
    </row>
    <row r="58376" spans="4:11">
      <c r="D58376" s="1"/>
      <c r="E58376" s="1"/>
      <c r="F58376" s="1"/>
      <c r="G58376" s="1"/>
      <c r="J58376" s="2"/>
      <c r="K58376" s="2"/>
    </row>
    <row r="58377" spans="4:11">
      <c r="D58377" s="1"/>
      <c r="E58377" s="1"/>
      <c r="F58377" s="1"/>
      <c r="G58377" s="1"/>
      <c r="J58377" s="2"/>
      <c r="K58377" s="2"/>
    </row>
    <row r="58378" spans="4:11">
      <c r="D58378" s="1"/>
      <c r="E58378" s="1"/>
      <c r="F58378" s="1"/>
      <c r="G58378" s="1"/>
      <c r="J58378" s="2"/>
      <c r="K58378" s="2"/>
    </row>
    <row r="58379" spans="4:11">
      <c r="D58379" s="1"/>
      <c r="E58379" s="1"/>
      <c r="F58379" s="1"/>
      <c r="G58379" s="1"/>
      <c r="J58379" s="2"/>
      <c r="K58379" s="2"/>
    </row>
    <row r="58380" spans="4:11">
      <c r="D58380" s="1"/>
      <c r="E58380" s="1"/>
      <c r="F58380" s="1"/>
      <c r="G58380" s="1"/>
      <c r="J58380" s="2"/>
      <c r="K58380" s="2"/>
    </row>
    <row r="58381" spans="4:11">
      <c r="D58381" s="1"/>
      <c r="E58381" s="1"/>
      <c r="F58381" s="1"/>
      <c r="G58381" s="1"/>
      <c r="J58381" s="2"/>
      <c r="K58381" s="2"/>
    </row>
    <row r="58382" spans="4:11">
      <c r="D58382" s="1"/>
      <c r="E58382" s="1"/>
      <c r="F58382" s="1"/>
      <c r="G58382" s="1"/>
      <c r="J58382" s="2"/>
      <c r="K58382" s="2"/>
    </row>
    <row r="58383" spans="4:11">
      <c r="D58383" s="1"/>
      <c r="E58383" s="1"/>
      <c r="F58383" s="1"/>
      <c r="G58383" s="1"/>
      <c r="J58383" s="2"/>
      <c r="K58383" s="2"/>
    </row>
    <row r="58384" spans="4:11">
      <c r="D58384" s="1"/>
      <c r="E58384" s="1"/>
      <c r="F58384" s="1"/>
      <c r="G58384" s="1"/>
      <c r="J58384" s="2"/>
      <c r="K58384" s="2"/>
    </row>
    <row r="58385" spans="4:11">
      <c r="D58385" s="1"/>
      <c r="E58385" s="1"/>
      <c r="F58385" s="1"/>
      <c r="G58385" s="1"/>
      <c r="J58385" s="2"/>
      <c r="K58385" s="2"/>
    </row>
    <row r="58386" spans="4:11">
      <c r="D58386" s="1"/>
      <c r="E58386" s="1"/>
      <c r="F58386" s="1"/>
      <c r="G58386" s="1"/>
      <c r="J58386" s="2"/>
      <c r="K58386" s="2"/>
    </row>
    <row r="58387" spans="4:11">
      <c r="D58387" s="1"/>
      <c r="E58387" s="1"/>
      <c r="F58387" s="1"/>
      <c r="G58387" s="1"/>
      <c r="J58387" s="2"/>
      <c r="K58387" s="2"/>
    </row>
    <row r="58388" spans="4:11">
      <c r="D58388" s="1"/>
      <c r="E58388" s="1"/>
      <c r="F58388" s="1"/>
      <c r="G58388" s="1"/>
      <c r="J58388" s="2"/>
      <c r="K58388" s="2"/>
    </row>
    <row r="58389" spans="4:11">
      <c r="D58389" s="1"/>
      <c r="E58389" s="1"/>
      <c r="F58389" s="1"/>
      <c r="G58389" s="1"/>
      <c r="J58389" s="2"/>
      <c r="K58389" s="2"/>
    </row>
    <row r="58390" spans="4:11">
      <c r="D58390" s="1"/>
      <c r="E58390" s="1"/>
      <c r="F58390" s="1"/>
      <c r="G58390" s="1"/>
      <c r="J58390" s="2"/>
      <c r="K58390" s="2"/>
    </row>
    <row r="58391" spans="4:11">
      <c r="D58391" s="1"/>
      <c r="E58391" s="1"/>
      <c r="F58391" s="1"/>
      <c r="G58391" s="1"/>
      <c r="J58391" s="2"/>
      <c r="K58391" s="2"/>
    </row>
    <row r="58392" spans="4:11">
      <c r="D58392" s="1"/>
      <c r="E58392" s="1"/>
      <c r="F58392" s="1"/>
      <c r="G58392" s="1"/>
      <c r="J58392" s="2"/>
      <c r="K58392" s="2"/>
    </row>
    <row r="58393" spans="4:11">
      <c r="D58393" s="1"/>
      <c r="E58393" s="1"/>
      <c r="F58393" s="1"/>
      <c r="G58393" s="1"/>
      <c r="J58393" s="2"/>
      <c r="K58393" s="2"/>
    </row>
    <row r="58394" spans="4:11">
      <c r="D58394" s="1"/>
      <c r="E58394" s="1"/>
      <c r="F58394" s="1"/>
      <c r="G58394" s="1"/>
      <c r="J58394" s="2"/>
      <c r="K58394" s="2"/>
    </row>
    <row r="58395" spans="4:11">
      <c r="D58395" s="1"/>
      <c r="E58395" s="1"/>
      <c r="F58395" s="1"/>
      <c r="G58395" s="1"/>
      <c r="J58395" s="2"/>
      <c r="K58395" s="2"/>
    </row>
    <row r="58396" spans="4:11">
      <c r="D58396" s="1"/>
      <c r="E58396" s="1"/>
      <c r="F58396" s="1"/>
      <c r="G58396" s="1"/>
      <c r="J58396" s="2"/>
      <c r="K58396" s="2"/>
    </row>
    <row r="58397" spans="4:11">
      <c r="D58397" s="1"/>
      <c r="E58397" s="1"/>
      <c r="F58397" s="1"/>
      <c r="G58397" s="1"/>
      <c r="J58397" s="2"/>
      <c r="K58397" s="2"/>
    </row>
    <row r="58398" spans="4:11">
      <c r="D58398" s="1"/>
      <c r="E58398" s="1"/>
      <c r="F58398" s="1"/>
      <c r="G58398" s="1"/>
      <c r="J58398" s="2"/>
      <c r="K58398" s="2"/>
    </row>
    <row r="58399" spans="4:11">
      <c r="D58399" s="1"/>
      <c r="E58399" s="1"/>
      <c r="F58399" s="1"/>
      <c r="G58399" s="1"/>
      <c r="J58399" s="2"/>
      <c r="K58399" s="2"/>
    </row>
    <row r="58400" spans="4:11">
      <c r="D58400" s="1"/>
      <c r="E58400" s="1"/>
      <c r="F58400" s="1"/>
      <c r="G58400" s="1"/>
      <c r="J58400" s="2"/>
      <c r="K58400" s="2"/>
    </row>
    <row r="58401" spans="4:11">
      <c r="D58401" s="1"/>
      <c r="E58401" s="1"/>
      <c r="F58401" s="1"/>
      <c r="G58401" s="1"/>
      <c r="J58401" s="2"/>
      <c r="K58401" s="2"/>
    </row>
    <row r="58402" spans="4:11">
      <c r="D58402" s="1"/>
      <c r="E58402" s="1"/>
      <c r="F58402" s="1"/>
      <c r="G58402" s="1"/>
      <c r="J58402" s="2"/>
      <c r="K58402" s="2"/>
    </row>
    <row r="58403" spans="4:11">
      <c r="D58403" s="1"/>
      <c r="E58403" s="1"/>
      <c r="F58403" s="1"/>
      <c r="G58403" s="1"/>
      <c r="J58403" s="2"/>
      <c r="K58403" s="2"/>
    </row>
    <row r="58404" spans="4:11">
      <c r="D58404" s="1"/>
      <c r="E58404" s="1"/>
      <c r="F58404" s="1"/>
      <c r="G58404" s="1"/>
      <c r="J58404" s="2"/>
      <c r="K58404" s="2"/>
    </row>
    <row r="58405" spans="4:11">
      <c r="D58405" s="1"/>
      <c r="E58405" s="1"/>
      <c r="F58405" s="1"/>
      <c r="G58405" s="1"/>
      <c r="J58405" s="2"/>
      <c r="K58405" s="2"/>
    </row>
    <row r="58406" spans="4:11">
      <c r="D58406" s="1"/>
      <c r="E58406" s="1"/>
      <c r="F58406" s="1"/>
      <c r="G58406" s="1"/>
      <c r="J58406" s="2"/>
      <c r="K58406" s="2"/>
    </row>
    <row r="58407" spans="4:11">
      <c r="D58407" s="1"/>
      <c r="E58407" s="1"/>
      <c r="F58407" s="1"/>
      <c r="G58407" s="1"/>
      <c r="J58407" s="2"/>
      <c r="K58407" s="2"/>
    </row>
    <row r="58408" spans="4:11">
      <c r="D58408" s="1"/>
      <c r="E58408" s="1"/>
      <c r="F58408" s="1"/>
      <c r="G58408" s="1"/>
      <c r="J58408" s="2"/>
      <c r="K58408" s="2"/>
    </row>
    <row r="58409" spans="4:11">
      <c r="D58409" s="1"/>
      <c r="E58409" s="1"/>
      <c r="F58409" s="1"/>
      <c r="G58409" s="1"/>
      <c r="J58409" s="2"/>
      <c r="K58409" s="2"/>
    </row>
    <row r="58410" spans="4:11">
      <c r="D58410" s="1"/>
      <c r="E58410" s="1"/>
      <c r="F58410" s="1"/>
      <c r="G58410" s="1"/>
      <c r="J58410" s="2"/>
      <c r="K58410" s="2"/>
    </row>
    <row r="58411" spans="4:11">
      <c r="D58411" s="1"/>
      <c r="E58411" s="1"/>
      <c r="F58411" s="1"/>
      <c r="G58411" s="1"/>
      <c r="J58411" s="2"/>
      <c r="K58411" s="2"/>
    </row>
    <row r="58412" spans="4:11">
      <c r="D58412" s="1"/>
      <c r="E58412" s="1"/>
      <c r="F58412" s="1"/>
      <c r="G58412" s="1"/>
      <c r="J58412" s="2"/>
      <c r="K58412" s="2"/>
    </row>
    <row r="58413" spans="4:11">
      <c r="D58413" s="1"/>
      <c r="E58413" s="1"/>
      <c r="F58413" s="1"/>
      <c r="G58413" s="1"/>
      <c r="J58413" s="2"/>
      <c r="K58413" s="2"/>
    </row>
    <row r="58414" spans="4:11">
      <c r="D58414" s="1"/>
      <c r="E58414" s="1"/>
      <c r="F58414" s="1"/>
      <c r="G58414" s="1"/>
      <c r="J58414" s="2"/>
      <c r="K58414" s="2"/>
    </row>
    <row r="58415" spans="4:11">
      <c r="D58415" s="1"/>
      <c r="E58415" s="1"/>
      <c r="F58415" s="1"/>
      <c r="G58415" s="1"/>
      <c r="J58415" s="2"/>
      <c r="K58415" s="2"/>
    </row>
    <row r="58416" spans="4:11">
      <c r="D58416" s="1"/>
      <c r="E58416" s="1"/>
      <c r="F58416" s="1"/>
      <c r="G58416" s="1"/>
      <c r="J58416" s="2"/>
      <c r="K58416" s="2"/>
    </row>
    <row r="58417" spans="4:11">
      <c r="D58417" s="1"/>
      <c r="E58417" s="1"/>
      <c r="F58417" s="1"/>
      <c r="G58417" s="1"/>
      <c r="J58417" s="2"/>
      <c r="K58417" s="2"/>
    </row>
    <row r="58418" spans="4:11">
      <c r="D58418" s="1"/>
      <c r="E58418" s="1"/>
      <c r="F58418" s="1"/>
      <c r="G58418" s="1"/>
      <c r="J58418" s="2"/>
      <c r="K58418" s="2"/>
    </row>
    <row r="58419" spans="4:11">
      <c r="D58419" s="1"/>
      <c r="E58419" s="1"/>
      <c r="F58419" s="1"/>
      <c r="G58419" s="1"/>
      <c r="J58419" s="2"/>
      <c r="K58419" s="2"/>
    </row>
    <row r="58420" spans="4:11">
      <c r="D58420" s="1"/>
      <c r="E58420" s="1"/>
      <c r="F58420" s="1"/>
      <c r="G58420" s="1"/>
      <c r="J58420" s="2"/>
      <c r="K58420" s="2"/>
    </row>
    <row r="58421" spans="4:11">
      <c r="D58421" s="1"/>
      <c r="E58421" s="1"/>
      <c r="F58421" s="1"/>
      <c r="G58421" s="1"/>
      <c r="J58421" s="2"/>
      <c r="K58421" s="2"/>
    </row>
    <row r="58422" spans="4:11">
      <c r="D58422" s="1"/>
      <c r="E58422" s="1"/>
      <c r="F58422" s="1"/>
      <c r="G58422" s="1"/>
      <c r="J58422" s="2"/>
      <c r="K58422" s="2"/>
    </row>
    <row r="58423" spans="4:11">
      <c r="D58423" s="1"/>
      <c r="E58423" s="1"/>
      <c r="F58423" s="1"/>
      <c r="G58423" s="1"/>
      <c r="J58423" s="2"/>
      <c r="K58423" s="2"/>
    </row>
    <row r="58424" spans="4:11">
      <c r="D58424" s="1"/>
      <c r="E58424" s="1"/>
      <c r="F58424" s="1"/>
      <c r="G58424" s="1"/>
      <c r="J58424" s="2"/>
      <c r="K58424" s="2"/>
    </row>
    <row r="58425" spans="4:11">
      <c r="D58425" s="1"/>
      <c r="E58425" s="1"/>
      <c r="F58425" s="1"/>
      <c r="G58425" s="1"/>
      <c r="J58425" s="2"/>
      <c r="K58425" s="2"/>
    </row>
    <row r="58426" spans="4:11">
      <c r="D58426" s="1"/>
      <c r="E58426" s="1"/>
      <c r="F58426" s="1"/>
      <c r="G58426" s="1"/>
      <c r="J58426" s="2"/>
      <c r="K58426" s="2"/>
    </row>
    <row r="58427" spans="4:11">
      <c r="D58427" s="1"/>
      <c r="E58427" s="1"/>
      <c r="F58427" s="1"/>
      <c r="G58427" s="1"/>
      <c r="J58427" s="2"/>
      <c r="K58427" s="2"/>
    </row>
    <row r="58428" spans="4:11">
      <c r="D58428" s="1"/>
      <c r="E58428" s="1"/>
      <c r="F58428" s="1"/>
      <c r="G58428" s="1"/>
      <c r="J58428" s="2"/>
      <c r="K58428" s="2"/>
    </row>
    <row r="58429" spans="4:11">
      <c r="D58429" s="1"/>
      <c r="E58429" s="1"/>
      <c r="F58429" s="1"/>
      <c r="G58429" s="1"/>
      <c r="J58429" s="2"/>
      <c r="K58429" s="2"/>
    </row>
    <row r="58430" spans="4:11">
      <c r="D58430" s="1"/>
      <c r="E58430" s="1"/>
      <c r="F58430" s="1"/>
      <c r="G58430" s="1"/>
      <c r="J58430" s="2"/>
      <c r="K58430" s="2"/>
    </row>
    <row r="58431" spans="4:11">
      <c r="D58431" s="1"/>
      <c r="E58431" s="1"/>
      <c r="F58431" s="1"/>
      <c r="G58431" s="1"/>
      <c r="J58431" s="2"/>
      <c r="K58431" s="2"/>
    </row>
    <row r="58432" spans="4:11">
      <c r="D58432" s="1"/>
      <c r="E58432" s="1"/>
      <c r="F58432" s="1"/>
      <c r="G58432" s="1"/>
      <c r="J58432" s="2"/>
      <c r="K58432" s="2"/>
    </row>
    <row r="58433" spans="4:11">
      <c r="D58433" s="1"/>
      <c r="E58433" s="1"/>
      <c r="F58433" s="1"/>
      <c r="G58433" s="1"/>
      <c r="J58433" s="2"/>
      <c r="K58433" s="2"/>
    </row>
    <row r="58434" spans="4:11">
      <c r="D58434" s="1"/>
      <c r="E58434" s="1"/>
      <c r="F58434" s="1"/>
      <c r="G58434" s="1"/>
      <c r="J58434" s="2"/>
      <c r="K58434" s="2"/>
    </row>
    <row r="58435" spans="4:11">
      <c r="D58435" s="1"/>
      <c r="E58435" s="1"/>
      <c r="F58435" s="1"/>
      <c r="G58435" s="1"/>
      <c r="J58435" s="2"/>
      <c r="K58435" s="2"/>
    </row>
    <row r="58436" spans="4:11">
      <c r="D58436" s="1"/>
      <c r="E58436" s="1"/>
      <c r="F58436" s="1"/>
      <c r="G58436" s="1"/>
      <c r="J58436" s="2"/>
      <c r="K58436" s="2"/>
    </row>
    <row r="58437" spans="4:11">
      <c r="D58437" s="1"/>
      <c r="E58437" s="1"/>
      <c r="F58437" s="1"/>
      <c r="G58437" s="1"/>
      <c r="J58437" s="2"/>
      <c r="K58437" s="2"/>
    </row>
    <row r="58438" spans="4:11">
      <c r="D58438" s="1"/>
      <c r="E58438" s="1"/>
      <c r="F58438" s="1"/>
      <c r="G58438" s="1"/>
      <c r="J58438" s="2"/>
      <c r="K58438" s="2"/>
    </row>
    <row r="58439" spans="4:11">
      <c r="D58439" s="1"/>
      <c r="E58439" s="1"/>
      <c r="F58439" s="1"/>
      <c r="G58439" s="1"/>
      <c r="J58439" s="2"/>
      <c r="K58439" s="2"/>
    </row>
    <row r="58440" spans="4:11">
      <c r="D58440" s="1"/>
      <c r="E58440" s="1"/>
      <c r="F58440" s="1"/>
      <c r="G58440" s="1"/>
      <c r="J58440" s="2"/>
      <c r="K58440" s="2"/>
    </row>
    <row r="58441" spans="4:11">
      <c r="D58441" s="1"/>
      <c r="E58441" s="1"/>
      <c r="F58441" s="1"/>
      <c r="G58441" s="1"/>
      <c r="J58441" s="2"/>
      <c r="K58441" s="2"/>
    </row>
    <row r="58442" spans="4:11">
      <c r="D58442" s="1"/>
      <c r="E58442" s="1"/>
      <c r="F58442" s="1"/>
      <c r="G58442" s="1"/>
      <c r="J58442" s="2"/>
      <c r="K58442" s="2"/>
    </row>
    <row r="58443" spans="4:11">
      <c r="D58443" s="1"/>
      <c r="E58443" s="1"/>
      <c r="F58443" s="1"/>
      <c r="G58443" s="1"/>
      <c r="J58443" s="2"/>
      <c r="K58443" s="2"/>
    </row>
    <row r="58444" spans="4:11">
      <c r="D58444" s="1"/>
      <c r="E58444" s="1"/>
      <c r="F58444" s="1"/>
      <c r="G58444" s="1"/>
      <c r="J58444" s="2"/>
      <c r="K58444" s="2"/>
    </row>
    <row r="58445" spans="4:11">
      <c r="D58445" s="1"/>
      <c r="E58445" s="1"/>
      <c r="F58445" s="1"/>
      <c r="G58445" s="1"/>
      <c r="J58445" s="2"/>
      <c r="K58445" s="2"/>
    </row>
    <row r="58446" spans="4:11">
      <c r="D58446" s="1"/>
      <c r="E58446" s="1"/>
      <c r="F58446" s="1"/>
      <c r="G58446" s="1"/>
      <c r="J58446" s="2"/>
      <c r="K58446" s="2"/>
    </row>
    <row r="58447" spans="4:11">
      <c r="D58447" s="1"/>
      <c r="E58447" s="1"/>
      <c r="F58447" s="1"/>
      <c r="G58447" s="1"/>
      <c r="J58447" s="2"/>
      <c r="K58447" s="2"/>
    </row>
    <row r="58448" spans="4:11">
      <c r="D58448" s="1"/>
      <c r="E58448" s="1"/>
      <c r="F58448" s="1"/>
      <c r="G58448" s="1"/>
      <c r="J58448" s="2"/>
      <c r="K58448" s="2"/>
    </row>
    <row r="58449" spans="4:11">
      <c r="D58449" s="1"/>
      <c r="E58449" s="1"/>
      <c r="F58449" s="1"/>
      <c r="G58449" s="1"/>
      <c r="J58449" s="2"/>
      <c r="K58449" s="2"/>
    </row>
    <row r="58450" spans="4:11">
      <c r="D58450" s="1"/>
      <c r="E58450" s="1"/>
      <c r="F58450" s="1"/>
      <c r="G58450" s="1"/>
      <c r="J58450" s="2"/>
      <c r="K58450" s="2"/>
    </row>
    <row r="58451" spans="4:11">
      <c r="D58451" s="1"/>
      <c r="E58451" s="1"/>
      <c r="F58451" s="1"/>
      <c r="G58451" s="1"/>
      <c r="J58451" s="2"/>
      <c r="K58451" s="2"/>
    </row>
    <row r="58452" spans="4:11">
      <c r="D58452" s="1"/>
      <c r="E58452" s="1"/>
      <c r="F58452" s="1"/>
      <c r="G58452" s="1"/>
      <c r="J58452" s="2"/>
      <c r="K58452" s="2"/>
    </row>
    <row r="58453" spans="4:11">
      <c r="D58453" s="1"/>
      <c r="E58453" s="1"/>
      <c r="F58453" s="1"/>
      <c r="G58453" s="1"/>
      <c r="J58453" s="2"/>
      <c r="K58453" s="2"/>
    </row>
    <row r="58454" spans="4:11">
      <c r="D58454" s="1"/>
      <c r="E58454" s="1"/>
      <c r="F58454" s="1"/>
      <c r="G58454" s="1"/>
      <c r="J58454" s="2"/>
      <c r="K58454" s="2"/>
    </row>
    <row r="58455" spans="4:11">
      <c r="D58455" s="1"/>
      <c r="E58455" s="1"/>
      <c r="F58455" s="1"/>
      <c r="G58455" s="1"/>
      <c r="J58455" s="2"/>
      <c r="K58455" s="2"/>
    </row>
    <row r="58456" spans="4:11">
      <c r="D58456" s="1"/>
      <c r="E58456" s="1"/>
      <c r="F58456" s="1"/>
      <c r="G58456" s="1"/>
      <c r="J58456" s="2"/>
      <c r="K58456" s="2"/>
    </row>
    <row r="58457" spans="4:11">
      <c r="D58457" s="1"/>
      <c r="E58457" s="1"/>
      <c r="F58457" s="1"/>
      <c r="G58457" s="1"/>
      <c r="J58457" s="2"/>
      <c r="K58457" s="2"/>
    </row>
    <row r="58458" spans="4:11">
      <c r="D58458" s="1"/>
      <c r="E58458" s="1"/>
      <c r="F58458" s="1"/>
      <c r="G58458" s="1"/>
      <c r="J58458" s="2"/>
      <c r="K58458" s="2"/>
    </row>
    <row r="58459" spans="4:11">
      <c r="D58459" s="1"/>
      <c r="E58459" s="1"/>
      <c r="F58459" s="1"/>
      <c r="G58459" s="1"/>
      <c r="J58459" s="2"/>
      <c r="K58459" s="2"/>
    </row>
    <row r="58460" spans="4:11">
      <c r="D58460" s="1"/>
      <c r="E58460" s="1"/>
      <c r="F58460" s="1"/>
      <c r="G58460" s="1"/>
      <c r="J58460" s="2"/>
      <c r="K58460" s="2"/>
    </row>
    <row r="58461" spans="4:11">
      <c r="D58461" s="1"/>
      <c r="E58461" s="1"/>
      <c r="F58461" s="1"/>
      <c r="G58461" s="1"/>
      <c r="J58461" s="2"/>
      <c r="K58461" s="2"/>
    </row>
    <row r="58462" spans="4:11">
      <c r="D58462" s="1"/>
      <c r="E58462" s="1"/>
      <c r="F58462" s="1"/>
      <c r="G58462" s="1"/>
      <c r="J58462" s="2"/>
      <c r="K58462" s="2"/>
    </row>
    <row r="58463" spans="4:11">
      <c r="D58463" s="1"/>
      <c r="E58463" s="1"/>
      <c r="F58463" s="1"/>
      <c r="G58463" s="1"/>
      <c r="J58463" s="2"/>
      <c r="K58463" s="2"/>
    </row>
    <row r="58464" spans="4:11">
      <c r="D58464" s="1"/>
      <c r="E58464" s="1"/>
      <c r="F58464" s="1"/>
      <c r="G58464" s="1"/>
      <c r="J58464" s="2"/>
      <c r="K58464" s="2"/>
    </row>
    <row r="58465" spans="4:11">
      <c r="D58465" s="1"/>
      <c r="E58465" s="1"/>
      <c r="F58465" s="1"/>
      <c r="G58465" s="1"/>
      <c r="J58465" s="2"/>
      <c r="K58465" s="2"/>
    </row>
    <row r="58466" spans="4:11">
      <c r="D58466" s="1"/>
      <c r="E58466" s="1"/>
      <c r="F58466" s="1"/>
      <c r="G58466" s="1"/>
      <c r="J58466" s="2"/>
      <c r="K58466" s="2"/>
    </row>
    <row r="58467" spans="4:11">
      <c r="D58467" s="1"/>
      <c r="E58467" s="1"/>
      <c r="F58467" s="1"/>
      <c r="G58467" s="1"/>
      <c r="J58467" s="2"/>
      <c r="K58467" s="2"/>
    </row>
    <row r="58468" spans="4:11">
      <c r="D58468" s="1"/>
      <c r="E58468" s="1"/>
      <c r="F58468" s="1"/>
      <c r="G58468" s="1"/>
      <c r="J58468" s="2"/>
      <c r="K58468" s="2"/>
    </row>
    <row r="58469" spans="4:11">
      <c r="D58469" s="1"/>
      <c r="E58469" s="1"/>
      <c r="F58469" s="1"/>
      <c r="G58469" s="1"/>
      <c r="J58469" s="2"/>
      <c r="K58469" s="2"/>
    </row>
    <row r="58470" spans="4:11">
      <c r="D58470" s="1"/>
      <c r="E58470" s="1"/>
      <c r="F58470" s="1"/>
      <c r="G58470" s="1"/>
      <c r="J58470" s="2"/>
      <c r="K58470" s="2"/>
    </row>
    <row r="58471" spans="4:11">
      <c r="D58471" s="1"/>
      <c r="E58471" s="1"/>
      <c r="F58471" s="1"/>
      <c r="G58471" s="1"/>
      <c r="J58471" s="2"/>
      <c r="K58471" s="2"/>
    </row>
    <row r="58472" spans="4:11">
      <c r="D58472" s="1"/>
      <c r="E58472" s="1"/>
      <c r="F58472" s="1"/>
      <c r="G58472" s="1"/>
      <c r="J58472" s="2"/>
      <c r="K58472" s="2"/>
    </row>
    <row r="58473" spans="4:11">
      <c r="D58473" s="1"/>
      <c r="E58473" s="1"/>
      <c r="F58473" s="1"/>
      <c r="G58473" s="1"/>
      <c r="J58473" s="2"/>
      <c r="K58473" s="2"/>
    </row>
    <row r="58474" spans="4:11">
      <c r="D58474" s="1"/>
      <c r="E58474" s="1"/>
      <c r="F58474" s="1"/>
      <c r="G58474" s="1"/>
      <c r="J58474" s="2"/>
      <c r="K58474" s="2"/>
    </row>
    <row r="58475" spans="4:11">
      <c r="D58475" s="1"/>
      <c r="E58475" s="1"/>
      <c r="F58475" s="1"/>
      <c r="G58475" s="1"/>
      <c r="J58475" s="2"/>
      <c r="K58475" s="2"/>
    </row>
    <row r="58476" spans="4:11">
      <c r="D58476" s="1"/>
      <c r="E58476" s="1"/>
      <c r="F58476" s="1"/>
      <c r="G58476" s="1"/>
      <c r="J58476" s="2"/>
      <c r="K58476" s="2"/>
    </row>
    <row r="58477" spans="4:11">
      <c r="D58477" s="1"/>
      <c r="E58477" s="1"/>
      <c r="F58477" s="1"/>
      <c r="G58477" s="1"/>
      <c r="J58477" s="2"/>
      <c r="K58477" s="2"/>
    </row>
    <row r="58478" spans="4:11">
      <c r="D58478" s="1"/>
      <c r="E58478" s="1"/>
      <c r="F58478" s="1"/>
      <c r="G58478" s="1"/>
      <c r="J58478" s="2"/>
      <c r="K58478" s="2"/>
    </row>
    <row r="58479" spans="4:11">
      <c r="D58479" s="1"/>
      <c r="E58479" s="1"/>
      <c r="F58479" s="1"/>
      <c r="G58479" s="1"/>
      <c r="J58479" s="2"/>
      <c r="K58479" s="2"/>
    </row>
    <row r="58480" spans="4:11">
      <c r="D58480" s="1"/>
      <c r="E58480" s="1"/>
      <c r="F58480" s="1"/>
      <c r="G58480" s="1"/>
      <c r="J58480" s="2"/>
      <c r="K58480" s="2"/>
    </row>
    <row r="58481" spans="4:11">
      <c r="D58481" s="1"/>
      <c r="E58481" s="1"/>
      <c r="F58481" s="1"/>
      <c r="G58481" s="1"/>
      <c r="J58481" s="2"/>
      <c r="K58481" s="2"/>
    </row>
    <row r="58482" spans="4:11">
      <c r="D58482" s="1"/>
      <c r="E58482" s="1"/>
      <c r="F58482" s="1"/>
      <c r="G58482" s="1"/>
      <c r="J58482" s="2"/>
      <c r="K58482" s="2"/>
    </row>
    <row r="58483" spans="4:11">
      <c r="D58483" s="1"/>
      <c r="E58483" s="1"/>
      <c r="F58483" s="1"/>
      <c r="G58483" s="1"/>
      <c r="J58483" s="2"/>
      <c r="K58483" s="2"/>
    </row>
    <row r="58484" spans="4:11">
      <c r="D58484" s="1"/>
      <c r="E58484" s="1"/>
      <c r="F58484" s="1"/>
      <c r="G58484" s="1"/>
      <c r="J58484" s="2"/>
      <c r="K58484" s="2"/>
    </row>
    <row r="58485" spans="4:11">
      <c r="D58485" s="1"/>
      <c r="E58485" s="1"/>
      <c r="F58485" s="1"/>
      <c r="G58485" s="1"/>
      <c r="J58485" s="2"/>
      <c r="K58485" s="2"/>
    </row>
    <row r="58486" spans="4:11">
      <c r="D58486" s="1"/>
      <c r="E58486" s="1"/>
      <c r="F58486" s="1"/>
      <c r="G58486" s="1"/>
      <c r="J58486" s="2"/>
      <c r="K58486" s="2"/>
    </row>
    <row r="58487" spans="4:11">
      <c r="D58487" s="1"/>
      <c r="E58487" s="1"/>
      <c r="F58487" s="1"/>
      <c r="G58487" s="1"/>
      <c r="J58487" s="2"/>
      <c r="K58487" s="2"/>
    </row>
    <row r="58488" spans="4:11">
      <c r="D58488" s="1"/>
      <c r="E58488" s="1"/>
      <c r="F58488" s="1"/>
      <c r="G58488" s="1"/>
      <c r="J58488" s="2"/>
      <c r="K58488" s="2"/>
    </row>
    <row r="58489" spans="4:11">
      <c r="D58489" s="1"/>
      <c r="E58489" s="1"/>
      <c r="F58489" s="1"/>
      <c r="G58489" s="1"/>
      <c r="J58489" s="2"/>
      <c r="K58489" s="2"/>
    </row>
    <row r="58490" spans="4:11">
      <c r="D58490" s="1"/>
      <c r="E58490" s="1"/>
      <c r="F58490" s="1"/>
      <c r="G58490" s="1"/>
      <c r="J58490" s="2"/>
      <c r="K58490" s="2"/>
    </row>
    <row r="58491" spans="4:11">
      <c r="D58491" s="1"/>
      <c r="E58491" s="1"/>
      <c r="F58491" s="1"/>
      <c r="G58491" s="1"/>
      <c r="J58491" s="2"/>
      <c r="K58491" s="2"/>
    </row>
    <row r="58492" spans="4:11">
      <c r="D58492" s="1"/>
      <c r="E58492" s="1"/>
      <c r="F58492" s="1"/>
      <c r="G58492" s="1"/>
      <c r="J58492" s="2"/>
      <c r="K58492" s="2"/>
    </row>
    <row r="58493" spans="4:11">
      <c r="D58493" s="1"/>
      <c r="E58493" s="1"/>
      <c r="F58493" s="1"/>
      <c r="G58493" s="1"/>
      <c r="J58493" s="2"/>
      <c r="K58493" s="2"/>
    </row>
    <row r="58494" spans="4:11">
      <c r="D58494" s="1"/>
      <c r="E58494" s="1"/>
      <c r="F58494" s="1"/>
      <c r="G58494" s="1"/>
      <c r="J58494" s="2"/>
      <c r="K58494" s="2"/>
    </row>
    <row r="58495" spans="4:11">
      <c r="D58495" s="1"/>
      <c r="E58495" s="1"/>
      <c r="F58495" s="1"/>
      <c r="G58495" s="1"/>
      <c r="J58495" s="2"/>
      <c r="K58495" s="2"/>
    </row>
    <row r="58496" spans="4:11">
      <c r="D58496" s="1"/>
      <c r="E58496" s="1"/>
      <c r="F58496" s="1"/>
      <c r="G58496" s="1"/>
      <c r="J58496" s="2"/>
      <c r="K58496" s="2"/>
    </row>
    <row r="58497" spans="4:11">
      <c r="D58497" s="1"/>
      <c r="E58497" s="1"/>
      <c r="F58497" s="1"/>
      <c r="G58497" s="1"/>
      <c r="J58497" s="2"/>
      <c r="K58497" s="2"/>
    </row>
    <row r="58498" spans="4:11">
      <c r="D58498" s="1"/>
      <c r="E58498" s="1"/>
      <c r="F58498" s="1"/>
      <c r="G58498" s="1"/>
      <c r="J58498" s="2"/>
      <c r="K58498" s="2"/>
    </row>
    <row r="58499" spans="4:11">
      <c r="D58499" s="1"/>
      <c r="E58499" s="1"/>
      <c r="F58499" s="1"/>
      <c r="G58499" s="1"/>
      <c r="J58499" s="2"/>
      <c r="K58499" s="2"/>
    </row>
    <row r="58500" spans="4:11">
      <c r="D58500" s="1"/>
      <c r="E58500" s="1"/>
      <c r="F58500" s="1"/>
      <c r="G58500" s="1"/>
      <c r="J58500" s="2"/>
      <c r="K58500" s="2"/>
    </row>
    <row r="58501" spans="4:11">
      <c r="D58501" s="1"/>
      <c r="E58501" s="1"/>
      <c r="F58501" s="1"/>
      <c r="G58501" s="1"/>
      <c r="J58501" s="2"/>
      <c r="K58501" s="2"/>
    </row>
    <row r="58502" spans="4:11">
      <c r="D58502" s="1"/>
      <c r="E58502" s="1"/>
      <c r="F58502" s="1"/>
      <c r="G58502" s="1"/>
      <c r="J58502" s="2"/>
      <c r="K58502" s="2"/>
    </row>
    <row r="58503" spans="4:11">
      <c r="D58503" s="1"/>
      <c r="E58503" s="1"/>
      <c r="F58503" s="1"/>
      <c r="G58503" s="1"/>
      <c r="J58503" s="2"/>
      <c r="K58503" s="2"/>
    </row>
    <row r="58504" spans="4:11">
      <c r="D58504" s="1"/>
      <c r="E58504" s="1"/>
      <c r="F58504" s="1"/>
      <c r="G58504" s="1"/>
      <c r="J58504" s="2"/>
      <c r="K58504" s="2"/>
    </row>
    <row r="58505" spans="4:11">
      <c r="D58505" s="1"/>
      <c r="E58505" s="1"/>
      <c r="F58505" s="1"/>
      <c r="G58505" s="1"/>
      <c r="J58505" s="2"/>
      <c r="K58505" s="2"/>
    </row>
    <row r="58506" spans="4:11">
      <c r="D58506" s="1"/>
      <c r="E58506" s="1"/>
      <c r="F58506" s="1"/>
      <c r="G58506" s="1"/>
      <c r="J58506" s="2"/>
      <c r="K58506" s="2"/>
    </row>
    <row r="58507" spans="4:11">
      <c r="D58507" s="1"/>
      <c r="E58507" s="1"/>
      <c r="F58507" s="1"/>
      <c r="G58507" s="1"/>
      <c r="J58507" s="2"/>
      <c r="K58507" s="2"/>
    </row>
    <row r="58508" spans="4:11">
      <c r="D58508" s="1"/>
      <c r="E58508" s="1"/>
      <c r="F58508" s="1"/>
      <c r="G58508" s="1"/>
      <c r="J58508" s="2"/>
      <c r="K58508" s="2"/>
    </row>
    <row r="58509" spans="4:11">
      <c r="D58509" s="1"/>
      <c r="E58509" s="1"/>
      <c r="F58509" s="1"/>
      <c r="G58509" s="1"/>
      <c r="J58509" s="2"/>
      <c r="K58509" s="2"/>
    </row>
    <row r="58510" spans="4:11">
      <c r="D58510" s="1"/>
      <c r="E58510" s="1"/>
      <c r="F58510" s="1"/>
      <c r="G58510" s="1"/>
      <c r="J58510" s="2"/>
      <c r="K58510" s="2"/>
    </row>
    <row r="58511" spans="4:11">
      <c r="D58511" s="1"/>
      <c r="E58511" s="1"/>
      <c r="F58511" s="1"/>
      <c r="G58511" s="1"/>
      <c r="J58511" s="2"/>
      <c r="K58511" s="2"/>
    </row>
    <row r="58512" spans="4:11">
      <c r="D58512" s="1"/>
      <c r="E58512" s="1"/>
      <c r="F58512" s="1"/>
      <c r="G58512" s="1"/>
      <c r="J58512" s="2"/>
      <c r="K58512" s="2"/>
    </row>
    <row r="58513" spans="4:11">
      <c r="D58513" s="1"/>
      <c r="E58513" s="1"/>
      <c r="F58513" s="1"/>
      <c r="G58513" s="1"/>
      <c r="J58513" s="2"/>
      <c r="K58513" s="2"/>
    </row>
    <row r="58514" spans="4:11">
      <c r="D58514" s="1"/>
      <c r="E58514" s="1"/>
      <c r="F58514" s="1"/>
      <c r="G58514" s="1"/>
      <c r="J58514" s="2"/>
      <c r="K58514" s="2"/>
    </row>
    <row r="58515" spans="4:11">
      <c r="D58515" s="1"/>
      <c r="E58515" s="1"/>
      <c r="F58515" s="1"/>
      <c r="G58515" s="1"/>
      <c r="J58515" s="2"/>
      <c r="K58515" s="2"/>
    </row>
    <row r="58516" spans="4:11">
      <c r="D58516" s="1"/>
      <c r="E58516" s="1"/>
      <c r="F58516" s="1"/>
      <c r="G58516" s="1"/>
      <c r="J58516" s="2"/>
      <c r="K58516" s="2"/>
    </row>
    <row r="58517" spans="4:11">
      <c r="D58517" s="1"/>
      <c r="E58517" s="1"/>
      <c r="F58517" s="1"/>
      <c r="G58517" s="1"/>
      <c r="J58517" s="2"/>
      <c r="K58517" s="2"/>
    </row>
    <row r="58518" spans="4:11">
      <c r="D58518" s="1"/>
      <c r="E58518" s="1"/>
      <c r="F58518" s="1"/>
      <c r="G58518" s="1"/>
      <c r="J58518" s="2"/>
      <c r="K58518" s="2"/>
    </row>
    <row r="58519" spans="4:11">
      <c r="D58519" s="1"/>
      <c r="E58519" s="1"/>
      <c r="F58519" s="1"/>
      <c r="G58519" s="1"/>
      <c r="J58519" s="2"/>
      <c r="K58519" s="2"/>
    </row>
    <row r="58520" spans="4:11">
      <c r="D58520" s="1"/>
      <c r="E58520" s="1"/>
      <c r="F58520" s="1"/>
      <c r="G58520" s="1"/>
      <c r="J58520" s="2"/>
      <c r="K58520" s="2"/>
    </row>
    <row r="58521" spans="4:11">
      <c r="D58521" s="1"/>
      <c r="E58521" s="1"/>
      <c r="F58521" s="1"/>
      <c r="G58521" s="1"/>
      <c r="J58521" s="2"/>
      <c r="K58521" s="2"/>
    </row>
    <row r="58522" spans="4:11">
      <c r="D58522" s="1"/>
      <c r="E58522" s="1"/>
      <c r="F58522" s="1"/>
      <c r="G58522" s="1"/>
      <c r="J58522" s="2"/>
      <c r="K58522" s="2"/>
    </row>
    <row r="58523" spans="4:11">
      <c r="D58523" s="1"/>
      <c r="E58523" s="1"/>
      <c r="F58523" s="1"/>
      <c r="G58523" s="1"/>
      <c r="J58523" s="2"/>
      <c r="K58523" s="2"/>
    </row>
    <row r="58524" spans="4:11">
      <c r="D58524" s="1"/>
      <c r="E58524" s="1"/>
      <c r="F58524" s="1"/>
      <c r="G58524" s="1"/>
      <c r="J58524" s="2"/>
      <c r="K58524" s="2"/>
    </row>
    <row r="58525" spans="4:11">
      <c r="D58525" s="1"/>
      <c r="E58525" s="1"/>
      <c r="F58525" s="1"/>
      <c r="G58525" s="1"/>
      <c r="J58525" s="2"/>
      <c r="K58525" s="2"/>
    </row>
    <row r="58526" spans="4:11">
      <c r="D58526" s="1"/>
      <c r="E58526" s="1"/>
      <c r="F58526" s="1"/>
      <c r="G58526" s="1"/>
      <c r="J58526" s="2"/>
      <c r="K58526" s="2"/>
    </row>
    <row r="58527" spans="4:11">
      <c r="D58527" s="1"/>
      <c r="E58527" s="1"/>
      <c r="F58527" s="1"/>
      <c r="G58527" s="1"/>
      <c r="J58527" s="2"/>
      <c r="K58527" s="2"/>
    </row>
    <row r="58528" spans="4:11">
      <c r="D58528" s="1"/>
      <c r="E58528" s="1"/>
      <c r="F58528" s="1"/>
      <c r="G58528" s="1"/>
      <c r="J58528" s="2"/>
      <c r="K58528" s="2"/>
    </row>
    <row r="58529" spans="4:11">
      <c r="D58529" s="1"/>
      <c r="E58529" s="1"/>
      <c r="F58529" s="1"/>
      <c r="G58529" s="1"/>
      <c r="J58529" s="2"/>
      <c r="K58529" s="2"/>
    </row>
    <row r="58530" spans="4:11">
      <c r="D58530" s="1"/>
      <c r="E58530" s="1"/>
      <c r="F58530" s="1"/>
      <c r="G58530" s="1"/>
      <c r="J58530" s="2"/>
      <c r="K58530" s="2"/>
    </row>
    <row r="58531" spans="4:11">
      <c r="D58531" s="1"/>
      <c r="E58531" s="1"/>
      <c r="F58531" s="1"/>
      <c r="G58531" s="1"/>
      <c r="J58531" s="2"/>
      <c r="K58531" s="2"/>
    </row>
    <row r="58532" spans="4:11">
      <c r="D58532" s="1"/>
      <c r="E58532" s="1"/>
      <c r="F58532" s="1"/>
      <c r="G58532" s="1"/>
      <c r="J58532" s="2"/>
      <c r="K58532" s="2"/>
    </row>
    <row r="58533" spans="4:11">
      <c r="D58533" s="1"/>
      <c r="E58533" s="1"/>
      <c r="F58533" s="1"/>
      <c r="G58533" s="1"/>
      <c r="J58533" s="2"/>
      <c r="K58533" s="2"/>
    </row>
    <row r="58534" spans="4:11">
      <c r="D58534" s="1"/>
      <c r="E58534" s="1"/>
      <c r="F58534" s="1"/>
      <c r="G58534" s="1"/>
      <c r="J58534" s="2"/>
      <c r="K58534" s="2"/>
    </row>
    <row r="58535" spans="4:11">
      <c r="D58535" s="1"/>
      <c r="E58535" s="1"/>
      <c r="F58535" s="1"/>
      <c r="G58535" s="1"/>
      <c r="J58535" s="2"/>
      <c r="K58535" s="2"/>
    </row>
    <row r="58536" spans="4:11">
      <c r="D58536" s="1"/>
      <c r="E58536" s="1"/>
      <c r="F58536" s="1"/>
      <c r="G58536" s="1"/>
      <c r="J58536" s="2"/>
      <c r="K58536" s="2"/>
    </row>
    <row r="58537" spans="4:11">
      <c r="D58537" s="1"/>
      <c r="E58537" s="1"/>
      <c r="F58537" s="1"/>
      <c r="G58537" s="1"/>
      <c r="J58537" s="2"/>
      <c r="K58537" s="2"/>
    </row>
    <row r="58538" spans="4:11">
      <c r="D58538" s="1"/>
      <c r="E58538" s="1"/>
      <c r="F58538" s="1"/>
      <c r="G58538" s="1"/>
      <c r="J58538" s="2"/>
      <c r="K58538" s="2"/>
    </row>
    <row r="58539" spans="4:11">
      <c r="D58539" s="1"/>
      <c r="E58539" s="1"/>
      <c r="F58539" s="1"/>
      <c r="G58539" s="1"/>
      <c r="J58539" s="2"/>
      <c r="K58539" s="2"/>
    </row>
    <row r="58540" spans="4:11">
      <c r="D58540" s="1"/>
      <c r="E58540" s="1"/>
      <c r="F58540" s="1"/>
      <c r="G58540" s="1"/>
      <c r="J58540" s="2"/>
      <c r="K58540" s="2"/>
    </row>
    <row r="58541" spans="4:11">
      <c r="D58541" s="1"/>
      <c r="E58541" s="1"/>
      <c r="F58541" s="1"/>
      <c r="G58541" s="1"/>
      <c r="J58541" s="2"/>
      <c r="K58541" s="2"/>
    </row>
    <row r="58542" spans="4:11">
      <c r="D58542" s="1"/>
      <c r="E58542" s="1"/>
      <c r="F58542" s="1"/>
      <c r="G58542" s="1"/>
      <c r="J58542" s="2"/>
      <c r="K58542" s="2"/>
    </row>
    <row r="58543" spans="4:11">
      <c r="D58543" s="1"/>
      <c r="E58543" s="1"/>
      <c r="F58543" s="1"/>
      <c r="G58543" s="1"/>
      <c r="J58543" s="2"/>
      <c r="K58543" s="2"/>
    </row>
    <row r="58544" spans="4:11">
      <c r="D58544" s="1"/>
      <c r="E58544" s="1"/>
      <c r="F58544" s="1"/>
      <c r="G58544" s="1"/>
      <c r="J58544" s="2"/>
      <c r="K58544" s="2"/>
    </row>
    <row r="58545" spans="4:11">
      <c r="D58545" s="1"/>
      <c r="E58545" s="1"/>
      <c r="F58545" s="1"/>
      <c r="G58545" s="1"/>
      <c r="J58545" s="2"/>
      <c r="K58545" s="2"/>
    </row>
    <row r="58546" spans="4:11">
      <c r="D58546" s="1"/>
      <c r="E58546" s="1"/>
      <c r="F58546" s="1"/>
      <c r="G58546" s="1"/>
      <c r="J58546" s="2"/>
      <c r="K58546" s="2"/>
    </row>
    <row r="58547" spans="4:11">
      <c r="D58547" s="1"/>
      <c r="E58547" s="1"/>
      <c r="F58547" s="1"/>
      <c r="G58547" s="1"/>
      <c r="J58547" s="2"/>
      <c r="K58547" s="2"/>
    </row>
    <row r="58548" spans="4:11">
      <c r="D58548" s="1"/>
      <c r="E58548" s="1"/>
      <c r="F58548" s="1"/>
      <c r="G58548" s="1"/>
      <c r="J58548" s="2"/>
      <c r="K58548" s="2"/>
    </row>
    <row r="58549" spans="4:11">
      <c r="D58549" s="1"/>
      <c r="E58549" s="1"/>
      <c r="F58549" s="1"/>
      <c r="G58549" s="1"/>
      <c r="J58549" s="2"/>
      <c r="K58549" s="2"/>
    </row>
    <row r="58550" spans="4:11">
      <c r="D58550" s="1"/>
      <c r="E58550" s="1"/>
      <c r="F58550" s="1"/>
      <c r="G58550" s="1"/>
      <c r="J58550" s="2"/>
      <c r="K58550" s="2"/>
    </row>
    <row r="58551" spans="4:11">
      <c r="D58551" s="1"/>
      <c r="E58551" s="1"/>
      <c r="F58551" s="1"/>
      <c r="G58551" s="1"/>
      <c r="J58551" s="2"/>
      <c r="K58551" s="2"/>
    </row>
    <row r="58552" spans="4:11">
      <c r="D58552" s="1"/>
      <c r="E58552" s="1"/>
      <c r="F58552" s="1"/>
      <c r="G58552" s="1"/>
      <c r="J58552" s="2"/>
      <c r="K58552" s="2"/>
    </row>
    <row r="58553" spans="4:11">
      <c r="D58553" s="1"/>
      <c r="E58553" s="1"/>
      <c r="F58553" s="1"/>
      <c r="G58553" s="1"/>
      <c r="J58553" s="2"/>
      <c r="K58553" s="2"/>
    </row>
    <row r="58554" spans="4:11">
      <c r="D58554" s="1"/>
      <c r="E58554" s="1"/>
      <c r="F58554" s="1"/>
      <c r="G58554" s="1"/>
      <c r="J58554" s="2"/>
      <c r="K58554" s="2"/>
    </row>
    <row r="58555" spans="4:11">
      <c r="D58555" s="1"/>
      <c r="E58555" s="1"/>
      <c r="F58555" s="1"/>
      <c r="G58555" s="1"/>
      <c r="J58555" s="2"/>
      <c r="K58555" s="2"/>
    </row>
    <row r="58556" spans="4:11">
      <c r="D58556" s="1"/>
      <c r="E58556" s="1"/>
      <c r="F58556" s="1"/>
      <c r="G58556" s="1"/>
      <c r="J58556" s="2"/>
      <c r="K58556" s="2"/>
    </row>
    <row r="58557" spans="4:11">
      <c r="D58557" s="1"/>
      <c r="E58557" s="1"/>
      <c r="F58557" s="1"/>
      <c r="G58557" s="1"/>
      <c r="J58557" s="2"/>
      <c r="K58557" s="2"/>
    </row>
    <row r="58558" spans="4:11">
      <c r="D58558" s="1"/>
      <c r="E58558" s="1"/>
      <c r="F58558" s="1"/>
      <c r="G58558" s="1"/>
      <c r="J58558" s="2"/>
      <c r="K58558" s="2"/>
    </row>
    <row r="58559" spans="4:11">
      <c r="D58559" s="1"/>
      <c r="E58559" s="1"/>
      <c r="F58559" s="1"/>
      <c r="G58559" s="1"/>
      <c r="J58559" s="2"/>
      <c r="K58559" s="2"/>
    </row>
    <row r="58560" spans="4:11">
      <c r="D58560" s="1"/>
      <c r="E58560" s="1"/>
      <c r="F58560" s="1"/>
      <c r="G58560" s="1"/>
      <c r="J58560" s="2"/>
      <c r="K58560" s="2"/>
    </row>
    <row r="58561" spans="4:11">
      <c r="D58561" s="1"/>
      <c r="E58561" s="1"/>
      <c r="F58561" s="1"/>
      <c r="G58561" s="1"/>
      <c r="J58561" s="2"/>
      <c r="K58561" s="2"/>
    </row>
    <row r="58562" spans="4:11">
      <c r="D58562" s="1"/>
      <c r="E58562" s="1"/>
      <c r="F58562" s="1"/>
      <c r="G58562" s="1"/>
      <c r="J58562" s="2"/>
      <c r="K58562" s="2"/>
    </row>
    <row r="58563" spans="4:11">
      <c r="D58563" s="1"/>
      <c r="E58563" s="1"/>
      <c r="F58563" s="1"/>
      <c r="G58563" s="1"/>
      <c r="J58563" s="2"/>
      <c r="K58563" s="2"/>
    </row>
    <row r="58564" spans="4:11">
      <c r="D58564" s="1"/>
      <c r="E58564" s="1"/>
      <c r="F58564" s="1"/>
      <c r="G58564" s="1"/>
      <c r="J58564" s="2"/>
      <c r="K58564" s="2"/>
    </row>
    <row r="58565" spans="4:11">
      <c r="D58565" s="1"/>
      <c r="E58565" s="1"/>
      <c r="F58565" s="1"/>
      <c r="G58565" s="1"/>
      <c r="J58565" s="2"/>
      <c r="K58565" s="2"/>
    </row>
    <row r="58566" spans="4:11">
      <c r="D58566" s="1"/>
      <c r="E58566" s="1"/>
      <c r="F58566" s="1"/>
      <c r="G58566" s="1"/>
      <c r="J58566" s="2"/>
      <c r="K58566" s="2"/>
    </row>
    <row r="58567" spans="4:11">
      <c r="D58567" s="1"/>
      <c r="E58567" s="1"/>
      <c r="F58567" s="1"/>
      <c r="G58567" s="1"/>
      <c r="J58567" s="2"/>
      <c r="K58567" s="2"/>
    </row>
    <row r="58568" spans="4:11">
      <c r="D58568" s="1"/>
      <c r="E58568" s="1"/>
      <c r="F58568" s="1"/>
      <c r="G58568" s="1"/>
      <c r="J58568" s="2"/>
      <c r="K58568" s="2"/>
    </row>
    <row r="58569" spans="4:11">
      <c r="D58569" s="1"/>
      <c r="E58569" s="1"/>
      <c r="F58569" s="1"/>
      <c r="G58569" s="1"/>
      <c r="J58569" s="2"/>
      <c r="K58569" s="2"/>
    </row>
    <row r="58570" spans="4:11">
      <c r="D58570" s="1"/>
      <c r="E58570" s="1"/>
      <c r="F58570" s="1"/>
      <c r="G58570" s="1"/>
      <c r="J58570" s="2"/>
      <c r="K58570" s="2"/>
    </row>
    <row r="58571" spans="4:11">
      <c r="D58571" s="1"/>
      <c r="E58571" s="1"/>
      <c r="F58571" s="1"/>
      <c r="G58571" s="1"/>
      <c r="J58571" s="2"/>
      <c r="K58571" s="2"/>
    </row>
    <row r="58572" spans="4:11">
      <c r="D58572" s="1"/>
      <c r="E58572" s="1"/>
      <c r="F58572" s="1"/>
      <c r="G58572" s="1"/>
      <c r="J58572" s="2"/>
      <c r="K58572" s="2"/>
    </row>
    <row r="58573" spans="4:11">
      <c r="D58573" s="1"/>
      <c r="E58573" s="1"/>
      <c r="F58573" s="1"/>
      <c r="G58573" s="1"/>
      <c r="J58573" s="2"/>
      <c r="K58573" s="2"/>
    </row>
    <row r="58574" spans="4:11">
      <c r="D58574" s="1"/>
      <c r="E58574" s="1"/>
      <c r="F58574" s="1"/>
      <c r="G58574" s="1"/>
      <c r="J58574" s="2"/>
      <c r="K58574" s="2"/>
    </row>
    <row r="58575" spans="4:11">
      <c r="D58575" s="1"/>
      <c r="E58575" s="1"/>
      <c r="F58575" s="1"/>
      <c r="G58575" s="1"/>
      <c r="J58575" s="2"/>
      <c r="K58575" s="2"/>
    </row>
    <row r="58576" spans="4:11">
      <c r="D58576" s="1"/>
      <c r="E58576" s="1"/>
      <c r="F58576" s="1"/>
      <c r="G58576" s="1"/>
      <c r="J58576" s="2"/>
      <c r="K58576" s="2"/>
    </row>
    <row r="58577" spans="4:11">
      <c r="D58577" s="1"/>
      <c r="E58577" s="1"/>
      <c r="F58577" s="1"/>
      <c r="G58577" s="1"/>
      <c r="J58577" s="2"/>
      <c r="K58577" s="2"/>
    </row>
    <row r="58578" spans="4:11">
      <c r="D58578" s="1"/>
      <c r="E58578" s="1"/>
      <c r="F58578" s="1"/>
      <c r="G58578" s="1"/>
      <c r="J58578" s="2"/>
      <c r="K58578" s="2"/>
    </row>
    <row r="58579" spans="4:11">
      <c r="D58579" s="1"/>
      <c r="E58579" s="1"/>
      <c r="F58579" s="1"/>
      <c r="G58579" s="1"/>
      <c r="J58579" s="2"/>
      <c r="K58579" s="2"/>
    </row>
    <row r="58580" spans="4:11">
      <c r="D58580" s="1"/>
      <c r="E58580" s="1"/>
      <c r="F58580" s="1"/>
      <c r="G58580" s="1"/>
      <c r="J58580" s="2"/>
      <c r="K58580" s="2"/>
    </row>
    <row r="58581" spans="4:11">
      <c r="D58581" s="1"/>
      <c r="E58581" s="1"/>
      <c r="F58581" s="1"/>
      <c r="G58581" s="1"/>
      <c r="J58581" s="2"/>
      <c r="K58581" s="2"/>
    </row>
    <row r="58582" spans="4:11">
      <c r="D58582" s="1"/>
      <c r="E58582" s="1"/>
      <c r="F58582" s="1"/>
      <c r="G58582" s="1"/>
      <c r="J58582" s="2"/>
      <c r="K58582" s="2"/>
    </row>
    <row r="58583" spans="4:11">
      <c r="D58583" s="1"/>
      <c r="E58583" s="1"/>
      <c r="F58583" s="1"/>
      <c r="G58583" s="1"/>
      <c r="J58583" s="2"/>
      <c r="K58583" s="2"/>
    </row>
    <row r="58584" spans="4:11">
      <c r="D58584" s="1"/>
      <c r="E58584" s="1"/>
      <c r="F58584" s="1"/>
      <c r="G58584" s="1"/>
      <c r="J58584" s="2"/>
      <c r="K58584" s="2"/>
    </row>
    <row r="58585" spans="4:11">
      <c r="D58585" s="1"/>
      <c r="E58585" s="1"/>
      <c r="F58585" s="1"/>
      <c r="G58585" s="1"/>
      <c r="J58585" s="2"/>
      <c r="K58585" s="2"/>
    </row>
    <row r="58586" spans="4:11">
      <c r="D58586" s="1"/>
      <c r="E58586" s="1"/>
      <c r="F58586" s="1"/>
      <c r="G58586" s="1"/>
      <c r="J58586" s="2"/>
      <c r="K58586" s="2"/>
    </row>
    <row r="58587" spans="4:11">
      <c r="D58587" s="1"/>
      <c r="E58587" s="1"/>
      <c r="F58587" s="1"/>
      <c r="G58587" s="1"/>
      <c r="J58587" s="2"/>
      <c r="K58587" s="2"/>
    </row>
    <row r="58588" spans="4:11">
      <c r="D58588" s="1"/>
      <c r="E58588" s="1"/>
      <c r="F58588" s="1"/>
      <c r="G58588" s="1"/>
      <c r="J58588" s="2"/>
      <c r="K58588" s="2"/>
    </row>
    <row r="58589" spans="4:11">
      <c r="D58589" s="1"/>
      <c r="E58589" s="1"/>
      <c r="F58589" s="1"/>
      <c r="G58589" s="1"/>
      <c r="J58589" s="2"/>
      <c r="K58589" s="2"/>
    </row>
    <row r="58590" spans="4:11">
      <c r="D58590" s="1"/>
      <c r="E58590" s="1"/>
      <c r="F58590" s="1"/>
      <c r="G58590" s="1"/>
      <c r="J58590" s="2"/>
      <c r="K58590" s="2"/>
    </row>
    <row r="58591" spans="4:11">
      <c r="D58591" s="1"/>
      <c r="E58591" s="1"/>
      <c r="F58591" s="1"/>
      <c r="G58591" s="1"/>
      <c r="J58591" s="2"/>
      <c r="K58591" s="2"/>
    </row>
    <row r="58592" spans="4:11">
      <c r="D58592" s="1"/>
      <c r="E58592" s="1"/>
      <c r="F58592" s="1"/>
      <c r="G58592" s="1"/>
      <c r="J58592" s="2"/>
      <c r="K58592" s="2"/>
    </row>
    <row r="58593" spans="4:11">
      <c r="D58593" s="1"/>
      <c r="E58593" s="1"/>
      <c r="F58593" s="1"/>
      <c r="G58593" s="1"/>
      <c r="J58593" s="2"/>
      <c r="K58593" s="2"/>
    </row>
    <row r="58594" spans="4:11">
      <c r="D58594" s="1"/>
      <c r="E58594" s="1"/>
      <c r="F58594" s="1"/>
      <c r="G58594" s="1"/>
      <c r="J58594" s="2"/>
      <c r="K58594" s="2"/>
    </row>
    <row r="58595" spans="4:11">
      <c r="D58595" s="1"/>
      <c r="E58595" s="1"/>
      <c r="F58595" s="1"/>
      <c r="G58595" s="1"/>
      <c r="J58595" s="2"/>
      <c r="K58595" s="2"/>
    </row>
    <row r="58596" spans="4:11">
      <c r="D58596" s="1"/>
      <c r="E58596" s="1"/>
      <c r="F58596" s="1"/>
      <c r="G58596" s="1"/>
      <c r="J58596" s="2"/>
      <c r="K58596" s="2"/>
    </row>
    <row r="58597" spans="4:11">
      <c r="D58597" s="1"/>
      <c r="E58597" s="1"/>
      <c r="F58597" s="1"/>
      <c r="G58597" s="1"/>
      <c r="J58597" s="2"/>
      <c r="K58597" s="2"/>
    </row>
    <row r="58598" spans="4:11">
      <c r="D58598" s="1"/>
      <c r="E58598" s="1"/>
      <c r="F58598" s="1"/>
      <c r="G58598" s="1"/>
      <c r="J58598" s="2"/>
      <c r="K58598" s="2"/>
    </row>
    <row r="58599" spans="4:11">
      <c r="D58599" s="1"/>
      <c r="E58599" s="1"/>
      <c r="F58599" s="1"/>
      <c r="G58599" s="1"/>
      <c r="J58599" s="2"/>
      <c r="K58599" s="2"/>
    </row>
    <row r="58600" spans="4:11">
      <c r="D58600" s="1"/>
      <c r="E58600" s="1"/>
      <c r="F58600" s="1"/>
      <c r="G58600" s="1"/>
      <c r="J58600" s="2"/>
      <c r="K58600" s="2"/>
    </row>
    <row r="58601" spans="4:11">
      <c r="D58601" s="1"/>
      <c r="E58601" s="1"/>
      <c r="F58601" s="1"/>
      <c r="G58601" s="1"/>
      <c r="J58601" s="2"/>
      <c r="K58601" s="2"/>
    </row>
    <row r="58602" spans="4:11">
      <c r="D58602" s="1"/>
      <c r="E58602" s="1"/>
      <c r="F58602" s="1"/>
      <c r="G58602" s="1"/>
      <c r="J58602" s="2"/>
      <c r="K58602" s="2"/>
    </row>
    <row r="58603" spans="4:11">
      <c r="D58603" s="1"/>
      <c r="E58603" s="1"/>
      <c r="F58603" s="1"/>
      <c r="G58603" s="1"/>
      <c r="J58603" s="2"/>
      <c r="K58603" s="2"/>
    </row>
    <row r="58604" spans="4:11">
      <c r="D58604" s="1"/>
      <c r="E58604" s="1"/>
      <c r="F58604" s="1"/>
      <c r="G58604" s="1"/>
      <c r="J58604" s="2"/>
      <c r="K58604" s="2"/>
    </row>
    <row r="58605" spans="4:11">
      <c r="D58605" s="1"/>
      <c r="E58605" s="1"/>
      <c r="F58605" s="1"/>
      <c r="G58605" s="1"/>
      <c r="J58605" s="2"/>
      <c r="K58605" s="2"/>
    </row>
    <row r="58606" spans="4:11">
      <c r="D58606" s="1"/>
      <c r="E58606" s="1"/>
      <c r="F58606" s="1"/>
      <c r="G58606" s="1"/>
      <c r="J58606" s="2"/>
      <c r="K58606" s="2"/>
    </row>
    <row r="58607" spans="4:11">
      <c r="D58607" s="1"/>
      <c r="E58607" s="1"/>
      <c r="F58607" s="1"/>
      <c r="G58607" s="1"/>
      <c r="J58607" s="2"/>
      <c r="K58607" s="2"/>
    </row>
    <row r="58608" spans="4:11">
      <c r="D58608" s="1"/>
      <c r="E58608" s="1"/>
      <c r="F58608" s="1"/>
      <c r="G58608" s="1"/>
      <c r="J58608" s="2"/>
      <c r="K58608" s="2"/>
    </row>
    <row r="58609" spans="4:11">
      <c r="D58609" s="1"/>
      <c r="E58609" s="1"/>
      <c r="F58609" s="1"/>
      <c r="G58609" s="1"/>
      <c r="J58609" s="2"/>
      <c r="K58609" s="2"/>
    </row>
    <row r="58610" spans="4:11">
      <c r="D58610" s="1"/>
      <c r="E58610" s="1"/>
      <c r="F58610" s="1"/>
      <c r="G58610" s="1"/>
      <c r="J58610" s="2"/>
      <c r="K58610" s="2"/>
    </row>
    <row r="58611" spans="4:11">
      <c r="D58611" s="1"/>
      <c r="E58611" s="1"/>
      <c r="F58611" s="1"/>
      <c r="G58611" s="1"/>
      <c r="J58611" s="2"/>
      <c r="K58611" s="2"/>
    </row>
    <row r="58612" spans="4:11">
      <c r="D58612" s="1"/>
      <c r="E58612" s="1"/>
      <c r="F58612" s="1"/>
      <c r="G58612" s="1"/>
      <c r="J58612" s="2"/>
      <c r="K58612" s="2"/>
    </row>
    <row r="58613" spans="4:11">
      <c r="D58613" s="1"/>
      <c r="E58613" s="1"/>
      <c r="F58613" s="1"/>
      <c r="G58613" s="1"/>
      <c r="J58613" s="2"/>
      <c r="K58613" s="2"/>
    </row>
    <row r="58614" spans="4:11">
      <c r="D58614" s="1"/>
      <c r="E58614" s="1"/>
      <c r="F58614" s="1"/>
      <c r="G58614" s="1"/>
      <c r="J58614" s="2"/>
      <c r="K58614" s="2"/>
    </row>
    <row r="58615" spans="4:11">
      <c r="D58615" s="1"/>
      <c r="E58615" s="1"/>
      <c r="F58615" s="1"/>
      <c r="G58615" s="1"/>
      <c r="J58615" s="2"/>
      <c r="K58615" s="2"/>
    </row>
    <row r="58616" spans="4:11">
      <c r="D58616" s="1"/>
      <c r="E58616" s="1"/>
      <c r="F58616" s="1"/>
      <c r="G58616" s="1"/>
      <c r="J58616" s="2"/>
      <c r="K58616" s="2"/>
    </row>
    <row r="58617" spans="4:11">
      <c r="D58617" s="1"/>
      <c r="E58617" s="1"/>
      <c r="F58617" s="1"/>
      <c r="G58617" s="1"/>
      <c r="J58617" s="2"/>
      <c r="K58617" s="2"/>
    </row>
    <row r="58618" spans="4:11">
      <c r="D58618" s="1"/>
      <c r="E58618" s="1"/>
      <c r="F58618" s="1"/>
      <c r="G58618" s="1"/>
      <c r="J58618" s="2"/>
      <c r="K58618" s="2"/>
    </row>
    <row r="58619" spans="4:11">
      <c r="D58619" s="1"/>
      <c r="E58619" s="1"/>
      <c r="F58619" s="1"/>
      <c r="G58619" s="1"/>
      <c r="J58619" s="2"/>
      <c r="K58619" s="2"/>
    </row>
    <row r="58620" spans="4:11">
      <c r="D58620" s="1"/>
      <c r="E58620" s="1"/>
      <c r="F58620" s="1"/>
      <c r="G58620" s="1"/>
      <c r="J58620" s="2"/>
      <c r="K58620" s="2"/>
    </row>
    <row r="58621" spans="4:11">
      <c r="D58621" s="1"/>
      <c r="E58621" s="1"/>
      <c r="F58621" s="1"/>
      <c r="G58621" s="1"/>
      <c r="J58621" s="2"/>
      <c r="K58621" s="2"/>
    </row>
    <row r="58622" spans="4:11">
      <c r="D58622" s="1"/>
      <c r="E58622" s="1"/>
      <c r="F58622" s="1"/>
      <c r="G58622" s="1"/>
      <c r="J58622" s="2"/>
      <c r="K58622" s="2"/>
    </row>
    <row r="58623" spans="4:11">
      <c r="D58623" s="1"/>
      <c r="E58623" s="1"/>
      <c r="F58623" s="1"/>
      <c r="G58623" s="1"/>
      <c r="J58623" s="2"/>
      <c r="K58623" s="2"/>
    </row>
    <row r="58624" spans="4:11">
      <c r="D58624" s="1"/>
      <c r="E58624" s="1"/>
      <c r="F58624" s="1"/>
      <c r="G58624" s="1"/>
      <c r="J58624" s="2"/>
      <c r="K58624" s="2"/>
    </row>
    <row r="58625" spans="4:11">
      <c r="D58625" s="1"/>
      <c r="E58625" s="1"/>
      <c r="F58625" s="1"/>
      <c r="G58625" s="1"/>
      <c r="J58625" s="2"/>
      <c r="K58625" s="2"/>
    </row>
    <row r="58626" spans="4:11">
      <c r="D58626" s="1"/>
      <c r="E58626" s="1"/>
      <c r="F58626" s="1"/>
      <c r="G58626" s="1"/>
      <c r="J58626" s="2"/>
      <c r="K58626" s="2"/>
    </row>
    <row r="58627" spans="4:11">
      <c r="D58627" s="1"/>
      <c r="E58627" s="1"/>
      <c r="F58627" s="1"/>
      <c r="G58627" s="1"/>
      <c r="J58627" s="2"/>
      <c r="K58627" s="2"/>
    </row>
    <row r="58628" spans="4:11">
      <c r="D58628" s="1"/>
      <c r="E58628" s="1"/>
      <c r="F58628" s="1"/>
      <c r="G58628" s="1"/>
      <c r="J58628" s="2"/>
      <c r="K58628" s="2"/>
    </row>
    <row r="58629" spans="4:11">
      <c r="D58629" s="1"/>
      <c r="E58629" s="1"/>
      <c r="F58629" s="1"/>
      <c r="G58629" s="1"/>
      <c r="J58629" s="2"/>
      <c r="K58629" s="2"/>
    </row>
    <row r="58630" spans="4:11">
      <c r="D58630" s="1"/>
      <c r="E58630" s="1"/>
      <c r="F58630" s="1"/>
      <c r="G58630" s="1"/>
      <c r="J58630" s="2"/>
      <c r="K58630" s="2"/>
    </row>
    <row r="58631" spans="4:11">
      <c r="D58631" s="1"/>
      <c r="E58631" s="1"/>
      <c r="F58631" s="1"/>
      <c r="G58631" s="1"/>
      <c r="J58631" s="2"/>
      <c r="K58631" s="2"/>
    </row>
    <row r="58632" spans="4:11">
      <c r="D58632" s="1"/>
      <c r="E58632" s="1"/>
      <c r="F58632" s="1"/>
      <c r="G58632" s="1"/>
      <c r="J58632" s="2"/>
      <c r="K58632" s="2"/>
    </row>
    <row r="58633" spans="4:11">
      <c r="D58633" s="1"/>
      <c r="E58633" s="1"/>
      <c r="F58633" s="1"/>
      <c r="G58633" s="1"/>
      <c r="J58633" s="2"/>
      <c r="K58633" s="2"/>
    </row>
    <row r="58634" spans="4:11">
      <c r="D58634" s="1"/>
      <c r="E58634" s="1"/>
      <c r="F58634" s="1"/>
      <c r="G58634" s="1"/>
      <c r="J58634" s="2"/>
      <c r="K58634" s="2"/>
    </row>
    <row r="58635" spans="4:11">
      <c r="D58635" s="1"/>
      <c r="E58635" s="1"/>
      <c r="F58635" s="1"/>
      <c r="G58635" s="1"/>
      <c r="J58635" s="2"/>
      <c r="K58635" s="2"/>
    </row>
    <row r="58636" spans="4:11">
      <c r="D58636" s="1"/>
      <c r="E58636" s="1"/>
      <c r="F58636" s="1"/>
      <c r="G58636" s="1"/>
      <c r="J58636" s="2"/>
      <c r="K58636" s="2"/>
    </row>
    <row r="58637" spans="4:11">
      <c r="D58637" s="1"/>
      <c r="E58637" s="1"/>
      <c r="F58637" s="1"/>
      <c r="G58637" s="1"/>
      <c r="J58637" s="2"/>
      <c r="K58637" s="2"/>
    </row>
    <row r="58638" spans="4:11">
      <c r="D58638" s="1"/>
      <c r="E58638" s="1"/>
      <c r="F58638" s="1"/>
      <c r="G58638" s="1"/>
      <c r="J58638" s="2"/>
      <c r="K58638" s="2"/>
    </row>
    <row r="58639" spans="4:11">
      <c r="D58639" s="1"/>
      <c r="E58639" s="1"/>
      <c r="F58639" s="1"/>
      <c r="G58639" s="1"/>
      <c r="J58639" s="2"/>
      <c r="K58639" s="2"/>
    </row>
    <row r="58640" spans="4:11">
      <c r="D58640" s="1"/>
      <c r="E58640" s="1"/>
      <c r="F58640" s="1"/>
      <c r="G58640" s="1"/>
      <c r="J58640" s="2"/>
      <c r="K58640" s="2"/>
    </row>
    <row r="58641" spans="4:11">
      <c r="D58641" s="1"/>
      <c r="E58641" s="1"/>
      <c r="F58641" s="1"/>
      <c r="G58641" s="1"/>
      <c r="J58641" s="2"/>
      <c r="K58641" s="2"/>
    </row>
    <row r="58642" spans="4:11">
      <c r="D58642" s="1"/>
      <c r="E58642" s="1"/>
      <c r="F58642" s="1"/>
      <c r="G58642" s="1"/>
      <c r="J58642" s="2"/>
      <c r="K58642" s="2"/>
    </row>
    <row r="58643" spans="4:11">
      <c r="D58643" s="1"/>
      <c r="E58643" s="1"/>
      <c r="F58643" s="1"/>
      <c r="G58643" s="1"/>
      <c r="J58643" s="2"/>
      <c r="K58643" s="2"/>
    </row>
    <row r="58644" spans="4:11">
      <c r="D58644" s="1"/>
      <c r="E58644" s="1"/>
      <c r="F58644" s="1"/>
      <c r="G58644" s="1"/>
      <c r="J58644" s="2"/>
      <c r="K58644" s="2"/>
    </row>
    <row r="58645" spans="4:11">
      <c r="D58645" s="1"/>
      <c r="E58645" s="1"/>
      <c r="F58645" s="1"/>
      <c r="G58645" s="1"/>
      <c r="J58645" s="2"/>
      <c r="K58645" s="2"/>
    </row>
    <row r="58646" spans="4:11">
      <c r="D58646" s="1"/>
      <c r="E58646" s="1"/>
      <c r="F58646" s="1"/>
      <c r="G58646" s="1"/>
      <c r="J58646" s="2"/>
      <c r="K58646" s="2"/>
    </row>
    <row r="58647" spans="4:11">
      <c r="D58647" s="1"/>
      <c r="E58647" s="1"/>
      <c r="F58647" s="1"/>
      <c r="G58647" s="1"/>
      <c r="J58647" s="2"/>
      <c r="K58647" s="2"/>
    </row>
    <row r="58648" spans="4:11">
      <c r="D58648" s="1"/>
      <c r="E58648" s="1"/>
      <c r="F58648" s="1"/>
      <c r="G58648" s="1"/>
      <c r="J58648" s="2"/>
      <c r="K58648" s="2"/>
    </row>
    <row r="58649" spans="4:11">
      <c r="D58649" s="1"/>
      <c r="E58649" s="1"/>
      <c r="F58649" s="1"/>
      <c r="G58649" s="1"/>
      <c r="J58649" s="2"/>
      <c r="K58649" s="2"/>
    </row>
    <row r="58650" spans="4:11">
      <c r="D58650" s="1"/>
      <c r="E58650" s="1"/>
      <c r="F58650" s="1"/>
      <c r="G58650" s="1"/>
      <c r="J58650" s="2"/>
      <c r="K58650" s="2"/>
    </row>
    <row r="58651" spans="4:11">
      <c r="D58651" s="1"/>
      <c r="E58651" s="1"/>
      <c r="F58651" s="1"/>
      <c r="G58651" s="1"/>
      <c r="J58651" s="2"/>
      <c r="K58651" s="2"/>
    </row>
    <row r="58652" spans="4:11">
      <c r="D58652" s="1"/>
      <c r="E58652" s="1"/>
      <c r="F58652" s="1"/>
      <c r="G58652" s="1"/>
      <c r="J58652" s="2"/>
      <c r="K58652" s="2"/>
    </row>
    <row r="58653" spans="4:11">
      <c r="D58653" s="1"/>
      <c r="E58653" s="1"/>
      <c r="F58653" s="1"/>
      <c r="G58653" s="1"/>
      <c r="J58653" s="2"/>
      <c r="K58653" s="2"/>
    </row>
    <row r="58654" spans="4:11">
      <c r="D58654" s="1"/>
      <c r="E58654" s="1"/>
      <c r="F58654" s="1"/>
      <c r="G58654" s="1"/>
      <c r="J58654" s="2"/>
      <c r="K58654" s="2"/>
    </row>
    <row r="58655" spans="4:11">
      <c r="D58655" s="1"/>
      <c r="E58655" s="1"/>
      <c r="F58655" s="1"/>
      <c r="G58655" s="1"/>
      <c r="J58655" s="2"/>
      <c r="K58655" s="2"/>
    </row>
    <row r="58656" spans="4:11">
      <c r="D58656" s="1"/>
      <c r="E58656" s="1"/>
      <c r="F58656" s="1"/>
      <c r="G58656" s="1"/>
      <c r="J58656" s="2"/>
      <c r="K58656" s="2"/>
    </row>
    <row r="58657" spans="4:11">
      <c r="D58657" s="1"/>
      <c r="E58657" s="1"/>
      <c r="F58657" s="1"/>
      <c r="G58657" s="1"/>
      <c r="J58657" s="2"/>
      <c r="K58657" s="2"/>
    </row>
    <row r="58658" spans="4:11">
      <c r="D58658" s="1"/>
      <c r="E58658" s="1"/>
      <c r="F58658" s="1"/>
      <c r="G58658" s="1"/>
      <c r="J58658" s="2"/>
      <c r="K58658" s="2"/>
    </row>
    <row r="58659" spans="4:11">
      <c r="D58659" s="1"/>
      <c r="E58659" s="1"/>
      <c r="F58659" s="1"/>
      <c r="G58659" s="1"/>
      <c r="J58659" s="2"/>
      <c r="K58659" s="2"/>
    </row>
    <row r="58660" spans="4:11">
      <c r="D58660" s="1"/>
      <c r="E58660" s="1"/>
      <c r="F58660" s="1"/>
      <c r="G58660" s="1"/>
      <c r="J58660" s="2"/>
      <c r="K58660" s="2"/>
    </row>
    <row r="58661" spans="4:11">
      <c r="D58661" s="1"/>
      <c r="E58661" s="1"/>
      <c r="F58661" s="1"/>
      <c r="G58661" s="1"/>
      <c r="J58661" s="2"/>
      <c r="K58661" s="2"/>
    </row>
    <row r="58662" spans="4:11">
      <c r="D58662" s="1"/>
      <c r="E58662" s="1"/>
      <c r="F58662" s="1"/>
      <c r="G58662" s="1"/>
      <c r="J58662" s="2"/>
      <c r="K58662" s="2"/>
    </row>
    <row r="58663" spans="4:11">
      <c r="D58663" s="1"/>
      <c r="E58663" s="1"/>
      <c r="F58663" s="1"/>
      <c r="G58663" s="1"/>
      <c r="J58663" s="2"/>
      <c r="K58663" s="2"/>
    </row>
    <row r="58664" spans="4:11">
      <c r="D58664" s="1"/>
      <c r="E58664" s="1"/>
      <c r="F58664" s="1"/>
      <c r="G58664" s="1"/>
      <c r="J58664" s="2"/>
      <c r="K58664" s="2"/>
    </row>
    <row r="58665" spans="4:11">
      <c r="D58665" s="1"/>
      <c r="E58665" s="1"/>
      <c r="F58665" s="1"/>
      <c r="G58665" s="1"/>
      <c r="J58665" s="2"/>
      <c r="K58665" s="2"/>
    </row>
    <row r="58666" spans="4:11">
      <c r="D58666" s="1"/>
      <c r="E58666" s="1"/>
      <c r="F58666" s="1"/>
      <c r="G58666" s="1"/>
      <c r="J58666" s="2"/>
      <c r="K58666" s="2"/>
    </row>
    <row r="58667" spans="4:11">
      <c r="D58667" s="1"/>
      <c r="E58667" s="1"/>
      <c r="F58667" s="1"/>
      <c r="G58667" s="1"/>
      <c r="J58667" s="2"/>
      <c r="K58667" s="2"/>
    </row>
    <row r="58668" spans="4:11">
      <c r="D58668" s="1"/>
      <c r="E58668" s="1"/>
      <c r="F58668" s="1"/>
      <c r="G58668" s="1"/>
      <c r="J58668" s="2"/>
      <c r="K58668" s="2"/>
    </row>
    <row r="58669" spans="4:11">
      <c r="D58669" s="1"/>
      <c r="E58669" s="1"/>
      <c r="F58669" s="1"/>
      <c r="G58669" s="1"/>
      <c r="J58669" s="2"/>
      <c r="K58669" s="2"/>
    </row>
    <row r="58670" spans="4:11">
      <c r="D58670" s="1"/>
      <c r="E58670" s="1"/>
      <c r="F58670" s="1"/>
      <c r="G58670" s="1"/>
      <c r="J58670" s="2"/>
      <c r="K58670" s="2"/>
    </row>
    <row r="58671" spans="4:11">
      <c r="D58671" s="1"/>
      <c r="E58671" s="1"/>
      <c r="F58671" s="1"/>
      <c r="G58671" s="1"/>
      <c r="J58671" s="2"/>
      <c r="K58671" s="2"/>
    </row>
    <row r="58672" spans="4:11">
      <c r="D58672" s="1"/>
      <c r="E58672" s="1"/>
      <c r="F58672" s="1"/>
      <c r="G58672" s="1"/>
      <c r="J58672" s="2"/>
      <c r="K58672" s="2"/>
    </row>
    <row r="58673" spans="4:11">
      <c r="D58673" s="1"/>
      <c r="E58673" s="1"/>
      <c r="F58673" s="1"/>
      <c r="G58673" s="1"/>
      <c r="J58673" s="2"/>
      <c r="K58673" s="2"/>
    </row>
    <row r="58674" spans="4:11">
      <c r="D58674" s="1"/>
      <c r="E58674" s="1"/>
      <c r="F58674" s="1"/>
      <c r="G58674" s="1"/>
      <c r="J58674" s="2"/>
      <c r="K58674" s="2"/>
    </row>
    <row r="58675" spans="4:11">
      <c r="D58675" s="1"/>
      <c r="E58675" s="1"/>
      <c r="F58675" s="1"/>
      <c r="G58675" s="1"/>
      <c r="J58675" s="2"/>
      <c r="K58675" s="2"/>
    </row>
    <row r="58676" spans="4:11">
      <c r="D58676" s="1"/>
      <c r="E58676" s="1"/>
      <c r="F58676" s="1"/>
      <c r="G58676" s="1"/>
      <c r="J58676" s="2"/>
      <c r="K58676" s="2"/>
    </row>
    <row r="58677" spans="4:11">
      <c r="D58677" s="1"/>
      <c r="E58677" s="1"/>
      <c r="F58677" s="1"/>
      <c r="G58677" s="1"/>
      <c r="J58677" s="2"/>
      <c r="K58677" s="2"/>
    </row>
    <row r="58678" spans="4:11">
      <c r="D58678" s="1"/>
      <c r="E58678" s="1"/>
      <c r="F58678" s="1"/>
      <c r="G58678" s="1"/>
      <c r="J58678" s="2"/>
      <c r="K58678" s="2"/>
    </row>
    <row r="58679" spans="4:11">
      <c r="D58679" s="1"/>
      <c r="E58679" s="1"/>
      <c r="F58679" s="1"/>
      <c r="G58679" s="1"/>
      <c r="J58679" s="2"/>
      <c r="K58679" s="2"/>
    </row>
    <row r="58680" spans="4:11">
      <c r="D58680" s="1"/>
      <c r="E58680" s="1"/>
      <c r="F58680" s="1"/>
      <c r="G58680" s="1"/>
      <c r="J58680" s="2"/>
      <c r="K58680" s="2"/>
    </row>
    <row r="58681" spans="4:11">
      <c r="D58681" s="1"/>
      <c r="E58681" s="1"/>
      <c r="F58681" s="1"/>
      <c r="G58681" s="1"/>
      <c r="J58681" s="2"/>
      <c r="K58681" s="2"/>
    </row>
    <row r="58682" spans="4:11">
      <c r="D58682" s="1"/>
      <c r="E58682" s="1"/>
      <c r="F58682" s="1"/>
      <c r="G58682" s="1"/>
      <c r="J58682" s="2"/>
      <c r="K58682" s="2"/>
    </row>
    <row r="58683" spans="4:11">
      <c r="D58683" s="1"/>
      <c r="E58683" s="1"/>
      <c r="F58683" s="1"/>
      <c r="G58683" s="1"/>
      <c r="J58683" s="2"/>
      <c r="K58683" s="2"/>
    </row>
    <row r="58684" spans="4:11">
      <c r="D58684" s="1"/>
      <c r="E58684" s="1"/>
      <c r="F58684" s="1"/>
      <c r="G58684" s="1"/>
      <c r="J58684" s="2"/>
      <c r="K58684" s="2"/>
    </row>
    <row r="58685" spans="4:11">
      <c r="D58685" s="1"/>
      <c r="E58685" s="1"/>
      <c r="F58685" s="1"/>
      <c r="G58685" s="1"/>
      <c r="J58685" s="2"/>
      <c r="K58685" s="2"/>
    </row>
    <row r="58686" spans="4:11">
      <c r="D58686" s="1"/>
      <c r="E58686" s="1"/>
      <c r="F58686" s="1"/>
      <c r="G58686" s="1"/>
      <c r="J58686" s="2"/>
      <c r="K58686" s="2"/>
    </row>
    <row r="58687" spans="4:11">
      <c r="D58687" s="1"/>
      <c r="E58687" s="1"/>
      <c r="F58687" s="1"/>
      <c r="G58687" s="1"/>
      <c r="J58687" s="2"/>
      <c r="K58687" s="2"/>
    </row>
    <row r="58688" spans="4:11">
      <c r="D58688" s="1"/>
      <c r="E58688" s="1"/>
      <c r="F58688" s="1"/>
      <c r="G58688" s="1"/>
      <c r="J58688" s="2"/>
      <c r="K58688" s="2"/>
    </row>
    <row r="58689" spans="4:11">
      <c r="D58689" s="1"/>
      <c r="E58689" s="1"/>
      <c r="F58689" s="1"/>
      <c r="G58689" s="1"/>
      <c r="J58689" s="2"/>
      <c r="K58689" s="2"/>
    </row>
    <row r="58690" spans="4:11">
      <c r="D58690" s="1"/>
      <c r="E58690" s="1"/>
      <c r="F58690" s="1"/>
      <c r="G58690" s="1"/>
      <c r="J58690" s="2"/>
      <c r="K58690" s="2"/>
    </row>
    <row r="58691" spans="4:11">
      <c r="D58691" s="1"/>
      <c r="E58691" s="1"/>
      <c r="F58691" s="1"/>
      <c r="G58691" s="1"/>
      <c r="J58691" s="2"/>
      <c r="K58691" s="2"/>
    </row>
    <row r="58692" spans="4:11">
      <c r="D58692" s="1"/>
      <c r="E58692" s="1"/>
      <c r="F58692" s="1"/>
      <c r="G58692" s="1"/>
      <c r="J58692" s="2"/>
      <c r="K58692" s="2"/>
    </row>
    <row r="58693" spans="4:11">
      <c r="D58693" s="1"/>
      <c r="E58693" s="1"/>
      <c r="F58693" s="1"/>
      <c r="G58693" s="1"/>
      <c r="J58693" s="2"/>
      <c r="K58693" s="2"/>
    </row>
    <row r="58694" spans="4:11">
      <c r="D58694" s="1"/>
      <c r="E58694" s="1"/>
      <c r="F58694" s="1"/>
      <c r="G58694" s="1"/>
      <c r="J58694" s="2"/>
      <c r="K58694" s="2"/>
    </row>
    <row r="58695" spans="4:11">
      <c r="D58695" s="1"/>
      <c r="E58695" s="1"/>
      <c r="F58695" s="1"/>
      <c r="G58695" s="1"/>
      <c r="J58695" s="2"/>
      <c r="K58695" s="2"/>
    </row>
    <row r="58696" spans="4:11">
      <c r="D58696" s="1"/>
      <c r="E58696" s="1"/>
      <c r="F58696" s="1"/>
      <c r="G58696" s="1"/>
      <c r="J58696" s="2"/>
      <c r="K58696" s="2"/>
    </row>
    <row r="58697" spans="4:11">
      <c r="D58697" s="1"/>
      <c r="E58697" s="1"/>
      <c r="F58697" s="1"/>
      <c r="G58697" s="1"/>
      <c r="J58697" s="2"/>
      <c r="K58697" s="2"/>
    </row>
    <row r="58698" spans="4:11">
      <c r="D58698" s="1"/>
      <c r="E58698" s="1"/>
      <c r="F58698" s="1"/>
      <c r="G58698" s="1"/>
      <c r="J58698" s="2"/>
      <c r="K58698" s="2"/>
    </row>
    <row r="58699" spans="4:11">
      <c r="D58699" s="1"/>
      <c r="E58699" s="1"/>
      <c r="F58699" s="1"/>
      <c r="G58699" s="1"/>
      <c r="J58699" s="2"/>
      <c r="K58699" s="2"/>
    </row>
    <row r="58700" spans="4:11">
      <c r="D58700" s="1"/>
      <c r="E58700" s="1"/>
      <c r="F58700" s="1"/>
      <c r="G58700" s="1"/>
      <c r="J58700" s="2"/>
      <c r="K58700" s="2"/>
    </row>
    <row r="58701" spans="4:11">
      <c r="D58701" s="1"/>
      <c r="E58701" s="1"/>
      <c r="F58701" s="1"/>
      <c r="G58701" s="1"/>
      <c r="J58701" s="2"/>
      <c r="K58701" s="2"/>
    </row>
    <row r="58702" spans="4:11">
      <c r="D58702" s="1"/>
      <c r="E58702" s="1"/>
      <c r="F58702" s="1"/>
      <c r="G58702" s="1"/>
      <c r="J58702" s="2"/>
      <c r="K58702" s="2"/>
    </row>
    <row r="58703" spans="4:11">
      <c r="D58703" s="1"/>
      <c r="E58703" s="1"/>
      <c r="F58703" s="1"/>
      <c r="G58703" s="1"/>
      <c r="J58703" s="2"/>
      <c r="K58703" s="2"/>
    </row>
    <row r="58704" spans="4:11">
      <c r="D58704" s="1"/>
      <c r="E58704" s="1"/>
      <c r="F58704" s="1"/>
      <c r="G58704" s="1"/>
      <c r="J58704" s="2"/>
      <c r="K58704" s="2"/>
    </row>
    <row r="58705" spans="4:11">
      <c r="D58705" s="1"/>
      <c r="E58705" s="1"/>
      <c r="F58705" s="1"/>
      <c r="G58705" s="1"/>
      <c r="J58705" s="2"/>
      <c r="K58705" s="2"/>
    </row>
    <row r="58706" spans="4:11">
      <c r="D58706" s="1"/>
      <c r="E58706" s="1"/>
      <c r="F58706" s="1"/>
      <c r="G58706" s="1"/>
      <c r="J58706" s="2"/>
      <c r="K58706" s="2"/>
    </row>
    <row r="58707" spans="4:11">
      <c r="D58707" s="1"/>
      <c r="E58707" s="1"/>
      <c r="F58707" s="1"/>
      <c r="G58707" s="1"/>
      <c r="J58707" s="2"/>
      <c r="K58707" s="2"/>
    </row>
    <row r="58708" spans="4:11">
      <c r="D58708" s="1"/>
      <c r="E58708" s="1"/>
      <c r="F58708" s="1"/>
      <c r="G58708" s="1"/>
      <c r="J58708" s="2"/>
      <c r="K58708" s="2"/>
    </row>
    <row r="58709" spans="4:11">
      <c r="D58709" s="1"/>
      <c r="E58709" s="1"/>
      <c r="F58709" s="1"/>
      <c r="G58709" s="1"/>
      <c r="J58709" s="2"/>
      <c r="K58709" s="2"/>
    </row>
    <row r="58710" spans="4:11">
      <c r="D58710" s="1"/>
      <c r="E58710" s="1"/>
      <c r="F58710" s="1"/>
      <c r="G58710" s="1"/>
      <c r="J58710" s="2"/>
      <c r="K58710" s="2"/>
    </row>
    <row r="58711" spans="4:11">
      <c r="D58711" s="1"/>
      <c r="E58711" s="1"/>
      <c r="F58711" s="1"/>
      <c r="G58711" s="1"/>
      <c r="J58711" s="2"/>
      <c r="K58711" s="2"/>
    </row>
    <row r="58712" spans="4:11">
      <c r="D58712" s="1"/>
      <c r="E58712" s="1"/>
      <c r="F58712" s="1"/>
      <c r="G58712" s="1"/>
      <c r="J58712" s="2"/>
      <c r="K58712" s="2"/>
    </row>
    <row r="58713" spans="4:11">
      <c r="D58713" s="1"/>
      <c r="E58713" s="1"/>
      <c r="F58713" s="1"/>
      <c r="G58713" s="1"/>
      <c r="J58713" s="2"/>
      <c r="K58713" s="2"/>
    </row>
    <row r="58714" spans="4:11">
      <c r="D58714" s="1"/>
      <c r="E58714" s="1"/>
      <c r="F58714" s="1"/>
      <c r="G58714" s="1"/>
      <c r="J58714" s="2"/>
      <c r="K58714" s="2"/>
    </row>
    <row r="58715" spans="4:11">
      <c r="D58715" s="1"/>
      <c r="E58715" s="1"/>
      <c r="F58715" s="1"/>
      <c r="G58715" s="1"/>
      <c r="J58715" s="2"/>
      <c r="K58715" s="2"/>
    </row>
    <row r="58716" spans="4:11">
      <c r="D58716" s="1"/>
      <c r="E58716" s="1"/>
      <c r="F58716" s="1"/>
      <c r="G58716" s="1"/>
      <c r="J58716" s="2"/>
      <c r="K58716" s="2"/>
    </row>
    <row r="58717" spans="4:11">
      <c r="D58717" s="1"/>
      <c r="E58717" s="1"/>
      <c r="F58717" s="1"/>
      <c r="G58717" s="1"/>
      <c r="J58717" s="2"/>
      <c r="K58717" s="2"/>
    </row>
    <row r="58718" spans="4:11">
      <c r="D58718" s="1"/>
      <c r="E58718" s="1"/>
      <c r="F58718" s="1"/>
      <c r="G58718" s="1"/>
      <c r="J58718" s="2"/>
      <c r="K58718" s="2"/>
    </row>
    <row r="58719" spans="4:11">
      <c r="D58719" s="1"/>
      <c r="E58719" s="1"/>
      <c r="F58719" s="1"/>
      <c r="G58719" s="1"/>
      <c r="J58719" s="2"/>
      <c r="K58719" s="2"/>
    </row>
    <row r="58720" spans="4:11">
      <c r="D58720" s="1"/>
      <c r="E58720" s="1"/>
      <c r="F58720" s="1"/>
      <c r="G58720" s="1"/>
      <c r="J58720" s="2"/>
      <c r="K58720" s="2"/>
    </row>
    <row r="58721" spans="4:11">
      <c r="D58721" s="1"/>
      <c r="E58721" s="1"/>
      <c r="F58721" s="1"/>
      <c r="G58721" s="1"/>
      <c r="J58721" s="2"/>
      <c r="K58721" s="2"/>
    </row>
    <row r="58722" spans="4:11">
      <c r="D58722" s="1"/>
      <c r="E58722" s="1"/>
      <c r="F58722" s="1"/>
      <c r="G58722" s="1"/>
      <c r="J58722" s="2"/>
      <c r="K58722" s="2"/>
    </row>
    <row r="58723" spans="4:11">
      <c r="D58723" s="1"/>
      <c r="E58723" s="1"/>
      <c r="F58723" s="1"/>
      <c r="G58723" s="1"/>
      <c r="J58723" s="2"/>
      <c r="K58723" s="2"/>
    </row>
    <row r="58724" spans="4:11">
      <c r="D58724" s="1"/>
      <c r="E58724" s="1"/>
      <c r="F58724" s="1"/>
      <c r="G58724" s="1"/>
      <c r="J58724" s="2"/>
      <c r="K58724" s="2"/>
    </row>
    <row r="58725" spans="4:11">
      <c r="D58725" s="1"/>
      <c r="E58725" s="1"/>
      <c r="F58725" s="1"/>
      <c r="G58725" s="1"/>
      <c r="J58725" s="2"/>
      <c r="K58725" s="2"/>
    </row>
    <row r="58726" spans="4:11">
      <c r="D58726" s="1"/>
      <c r="E58726" s="1"/>
      <c r="F58726" s="1"/>
      <c r="G58726" s="1"/>
      <c r="J58726" s="2"/>
      <c r="K58726" s="2"/>
    </row>
    <row r="58727" spans="4:11">
      <c r="D58727" s="1"/>
      <c r="E58727" s="1"/>
      <c r="F58727" s="1"/>
      <c r="G58727" s="1"/>
      <c r="J58727" s="2"/>
      <c r="K58727" s="2"/>
    </row>
    <row r="58728" spans="4:11">
      <c r="D58728" s="1"/>
      <c r="E58728" s="1"/>
      <c r="F58728" s="1"/>
      <c r="G58728" s="1"/>
      <c r="J58728" s="2"/>
      <c r="K58728" s="2"/>
    </row>
    <row r="58729" spans="4:11">
      <c r="D58729" s="1"/>
      <c r="E58729" s="1"/>
      <c r="F58729" s="1"/>
      <c r="G58729" s="1"/>
      <c r="J58729" s="2"/>
      <c r="K58729" s="2"/>
    </row>
    <row r="58730" spans="4:11">
      <c r="D58730" s="1"/>
      <c r="E58730" s="1"/>
      <c r="F58730" s="1"/>
      <c r="G58730" s="1"/>
      <c r="J58730" s="2"/>
      <c r="K58730" s="2"/>
    </row>
    <row r="58731" spans="4:11">
      <c r="D58731" s="1"/>
      <c r="E58731" s="1"/>
      <c r="F58731" s="1"/>
      <c r="G58731" s="1"/>
      <c r="J58731" s="2"/>
      <c r="K58731" s="2"/>
    </row>
    <row r="58732" spans="4:11">
      <c r="D58732" s="1"/>
      <c r="E58732" s="1"/>
      <c r="F58732" s="1"/>
      <c r="G58732" s="1"/>
      <c r="J58732" s="2"/>
      <c r="K58732" s="2"/>
    </row>
    <row r="58733" spans="4:11">
      <c r="D58733" s="1"/>
      <c r="E58733" s="1"/>
      <c r="F58733" s="1"/>
      <c r="G58733" s="1"/>
      <c r="J58733" s="2"/>
      <c r="K58733" s="2"/>
    </row>
    <row r="58734" spans="4:11">
      <c r="D58734" s="1"/>
      <c r="E58734" s="1"/>
      <c r="F58734" s="1"/>
      <c r="G58734" s="1"/>
      <c r="J58734" s="2"/>
      <c r="K58734" s="2"/>
    </row>
    <row r="58735" spans="4:11">
      <c r="D58735" s="1"/>
      <c r="E58735" s="1"/>
      <c r="F58735" s="1"/>
      <c r="G58735" s="1"/>
      <c r="J58735" s="2"/>
      <c r="K58735" s="2"/>
    </row>
    <row r="58736" spans="4:11">
      <c r="D58736" s="1"/>
      <c r="E58736" s="1"/>
      <c r="F58736" s="1"/>
      <c r="G58736" s="1"/>
      <c r="J58736" s="2"/>
      <c r="K58736" s="2"/>
    </row>
    <row r="58737" spans="4:11">
      <c r="D58737" s="1"/>
      <c r="E58737" s="1"/>
      <c r="F58737" s="1"/>
      <c r="G58737" s="1"/>
      <c r="J58737" s="2"/>
      <c r="K58737" s="2"/>
    </row>
    <row r="58738" spans="4:11">
      <c r="D58738" s="1"/>
      <c r="E58738" s="1"/>
      <c r="F58738" s="1"/>
      <c r="G58738" s="1"/>
      <c r="J58738" s="2"/>
      <c r="K58738" s="2"/>
    </row>
    <row r="58739" spans="4:11">
      <c r="D58739" s="1"/>
      <c r="E58739" s="1"/>
      <c r="F58739" s="1"/>
      <c r="G58739" s="1"/>
      <c r="J58739" s="2"/>
      <c r="K58739" s="2"/>
    </row>
    <row r="58740" spans="4:11">
      <c r="D58740" s="1"/>
      <c r="E58740" s="1"/>
      <c r="F58740" s="1"/>
      <c r="G58740" s="1"/>
      <c r="J58740" s="2"/>
      <c r="K58740" s="2"/>
    </row>
    <row r="58741" spans="4:11">
      <c r="D58741" s="1"/>
      <c r="E58741" s="1"/>
      <c r="F58741" s="1"/>
      <c r="G58741" s="1"/>
      <c r="J58741" s="2"/>
      <c r="K58741" s="2"/>
    </row>
    <row r="58742" spans="4:11">
      <c r="D58742" s="1"/>
      <c r="E58742" s="1"/>
      <c r="F58742" s="1"/>
      <c r="G58742" s="1"/>
      <c r="J58742" s="2"/>
      <c r="K58742" s="2"/>
    </row>
    <row r="58743" spans="4:11">
      <c r="D58743" s="1"/>
      <c r="E58743" s="1"/>
      <c r="F58743" s="1"/>
      <c r="G58743" s="1"/>
      <c r="J58743" s="2"/>
      <c r="K58743" s="2"/>
    </row>
    <row r="58744" spans="4:11">
      <c r="D58744" s="1"/>
      <c r="E58744" s="1"/>
      <c r="F58744" s="1"/>
      <c r="G58744" s="1"/>
      <c r="J58744" s="2"/>
      <c r="K58744" s="2"/>
    </row>
    <row r="58745" spans="4:11">
      <c r="D58745" s="1"/>
      <c r="E58745" s="1"/>
      <c r="F58745" s="1"/>
      <c r="G58745" s="1"/>
      <c r="J58745" s="2"/>
      <c r="K58745" s="2"/>
    </row>
    <row r="58746" spans="4:11">
      <c r="D58746" s="1"/>
      <c r="E58746" s="1"/>
      <c r="F58746" s="1"/>
      <c r="G58746" s="1"/>
      <c r="J58746" s="2"/>
      <c r="K58746" s="2"/>
    </row>
    <row r="58747" spans="4:11">
      <c r="D58747" s="1"/>
      <c r="E58747" s="1"/>
      <c r="F58747" s="1"/>
      <c r="G58747" s="1"/>
      <c r="J58747" s="2"/>
      <c r="K58747" s="2"/>
    </row>
    <row r="58748" spans="4:11">
      <c r="D58748" s="1"/>
      <c r="E58748" s="1"/>
      <c r="F58748" s="1"/>
      <c r="G58748" s="1"/>
      <c r="J58748" s="2"/>
      <c r="K58748" s="2"/>
    </row>
    <row r="58749" spans="4:11">
      <c r="D58749" s="1"/>
      <c r="E58749" s="1"/>
      <c r="F58749" s="1"/>
      <c r="G58749" s="1"/>
      <c r="J58749" s="2"/>
      <c r="K58749" s="2"/>
    </row>
    <row r="58750" spans="4:11">
      <c r="D58750" s="1"/>
      <c r="E58750" s="1"/>
      <c r="F58750" s="1"/>
      <c r="G58750" s="1"/>
      <c r="J58750" s="2"/>
      <c r="K58750" s="2"/>
    </row>
    <row r="58751" spans="4:11">
      <c r="D58751" s="1"/>
      <c r="E58751" s="1"/>
      <c r="F58751" s="1"/>
      <c r="G58751" s="1"/>
      <c r="J58751" s="2"/>
      <c r="K58751" s="2"/>
    </row>
    <row r="58752" spans="4:11">
      <c r="D58752" s="1"/>
      <c r="E58752" s="1"/>
      <c r="F58752" s="1"/>
      <c r="G58752" s="1"/>
      <c r="J58752" s="2"/>
      <c r="K58752" s="2"/>
    </row>
    <row r="58753" spans="4:11">
      <c r="D58753" s="1"/>
      <c r="E58753" s="1"/>
      <c r="F58753" s="1"/>
      <c r="G58753" s="1"/>
      <c r="J58753" s="2"/>
      <c r="K58753" s="2"/>
    </row>
    <row r="58754" spans="4:11">
      <c r="D58754" s="1"/>
      <c r="E58754" s="1"/>
      <c r="F58754" s="1"/>
      <c r="G58754" s="1"/>
      <c r="J58754" s="2"/>
      <c r="K58754" s="2"/>
    </row>
    <row r="58755" spans="4:11">
      <c r="D58755" s="1"/>
      <c r="E58755" s="1"/>
      <c r="F58755" s="1"/>
      <c r="G58755" s="1"/>
      <c r="J58755" s="2"/>
      <c r="K58755" s="2"/>
    </row>
    <row r="58756" spans="4:11">
      <c r="D58756" s="1"/>
      <c r="E58756" s="1"/>
      <c r="F58756" s="1"/>
      <c r="G58756" s="1"/>
      <c r="J58756" s="2"/>
      <c r="K58756" s="2"/>
    </row>
    <row r="58757" spans="4:11">
      <c r="D58757" s="1"/>
      <c r="E58757" s="1"/>
      <c r="F58757" s="1"/>
      <c r="G58757" s="1"/>
      <c r="J58757" s="2"/>
      <c r="K58757" s="2"/>
    </row>
    <row r="58758" spans="4:11">
      <c r="D58758" s="1"/>
      <c r="E58758" s="1"/>
      <c r="F58758" s="1"/>
      <c r="G58758" s="1"/>
      <c r="J58758" s="2"/>
      <c r="K58758" s="2"/>
    </row>
    <row r="58759" spans="4:11">
      <c r="D58759" s="1"/>
      <c r="E58759" s="1"/>
      <c r="F58759" s="1"/>
      <c r="G58759" s="1"/>
      <c r="J58759" s="2"/>
      <c r="K58759" s="2"/>
    </row>
    <row r="58760" spans="4:11">
      <c r="D58760" s="1"/>
      <c r="E58760" s="1"/>
      <c r="F58760" s="1"/>
      <c r="G58760" s="1"/>
      <c r="J58760" s="2"/>
      <c r="K58760" s="2"/>
    </row>
    <row r="58761" spans="4:11">
      <c r="D58761" s="1"/>
      <c r="E58761" s="1"/>
      <c r="F58761" s="1"/>
      <c r="G58761" s="1"/>
      <c r="J58761" s="2"/>
      <c r="K58761" s="2"/>
    </row>
    <row r="58762" spans="4:11">
      <c r="D58762" s="1"/>
      <c r="E58762" s="1"/>
      <c r="F58762" s="1"/>
      <c r="G58762" s="1"/>
      <c r="J58762" s="2"/>
      <c r="K58762" s="2"/>
    </row>
    <row r="58763" spans="4:11">
      <c r="D58763" s="1"/>
      <c r="E58763" s="1"/>
      <c r="F58763" s="1"/>
      <c r="G58763" s="1"/>
      <c r="J58763" s="2"/>
      <c r="K58763" s="2"/>
    </row>
    <row r="58764" spans="4:11">
      <c r="D58764" s="1"/>
      <c r="E58764" s="1"/>
      <c r="F58764" s="1"/>
      <c r="G58764" s="1"/>
      <c r="J58764" s="2"/>
      <c r="K58764" s="2"/>
    </row>
    <row r="58765" spans="4:11">
      <c r="D58765" s="1"/>
      <c r="E58765" s="1"/>
      <c r="F58765" s="1"/>
      <c r="G58765" s="1"/>
      <c r="J58765" s="2"/>
      <c r="K58765" s="2"/>
    </row>
    <row r="58766" spans="4:11">
      <c r="D58766" s="1"/>
      <c r="E58766" s="1"/>
      <c r="F58766" s="1"/>
      <c r="G58766" s="1"/>
      <c r="J58766" s="2"/>
      <c r="K58766" s="2"/>
    </row>
    <row r="58767" spans="4:11">
      <c r="D58767" s="1"/>
      <c r="E58767" s="1"/>
      <c r="F58767" s="1"/>
      <c r="G58767" s="1"/>
      <c r="J58767" s="2"/>
      <c r="K58767" s="2"/>
    </row>
    <row r="58768" spans="4:11">
      <c r="D58768" s="1"/>
      <c r="E58768" s="1"/>
      <c r="F58768" s="1"/>
      <c r="G58768" s="1"/>
      <c r="J58768" s="2"/>
      <c r="K58768" s="2"/>
    </row>
    <row r="58769" spans="4:11">
      <c r="D58769" s="1"/>
      <c r="E58769" s="1"/>
      <c r="F58769" s="1"/>
      <c r="G58769" s="1"/>
      <c r="J58769" s="2"/>
      <c r="K58769" s="2"/>
    </row>
    <row r="58770" spans="4:11">
      <c r="D58770" s="1"/>
      <c r="E58770" s="1"/>
      <c r="F58770" s="1"/>
      <c r="G58770" s="1"/>
      <c r="J58770" s="2"/>
      <c r="K58770" s="2"/>
    </row>
    <row r="58771" spans="4:11">
      <c r="D58771" s="1"/>
      <c r="E58771" s="1"/>
      <c r="F58771" s="1"/>
      <c r="G58771" s="1"/>
      <c r="J58771" s="2"/>
      <c r="K58771" s="2"/>
    </row>
    <row r="58772" spans="4:11">
      <c r="D58772" s="1"/>
      <c r="E58772" s="1"/>
      <c r="F58772" s="1"/>
      <c r="G58772" s="1"/>
      <c r="J58772" s="2"/>
      <c r="K58772" s="2"/>
    </row>
    <row r="58773" spans="4:11">
      <c r="D58773" s="1"/>
      <c r="E58773" s="1"/>
      <c r="F58773" s="1"/>
      <c r="G58773" s="1"/>
      <c r="J58773" s="2"/>
      <c r="K58773" s="2"/>
    </row>
    <row r="58774" spans="4:11">
      <c r="D58774" s="1"/>
      <c r="E58774" s="1"/>
      <c r="F58774" s="1"/>
      <c r="G58774" s="1"/>
      <c r="J58774" s="2"/>
      <c r="K58774" s="2"/>
    </row>
    <row r="58775" spans="4:11">
      <c r="D58775" s="1"/>
      <c r="E58775" s="1"/>
      <c r="F58775" s="1"/>
      <c r="G58775" s="1"/>
      <c r="J58775" s="2"/>
      <c r="K58775" s="2"/>
    </row>
    <row r="58776" spans="4:11">
      <c r="D58776" s="1"/>
      <c r="E58776" s="1"/>
      <c r="F58776" s="1"/>
      <c r="G58776" s="1"/>
      <c r="J58776" s="2"/>
      <c r="K58776" s="2"/>
    </row>
    <row r="58777" spans="4:11">
      <c r="D58777" s="1"/>
      <c r="E58777" s="1"/>
      <c r="F58777" s="1"/>
      <c r="G58777" s="1"/>
      <c r="J58777" s="2"/>
      <c r="K58777" s="2"/>
    </row>
    <row r="58778" spans="4:11">
      <c r="D58778" s="1"/>
      <c r="E58778" s="1"/>
      <c r="F58778" s="1"/>
      <c r="G58778" s="1"/>
      <c r="J58778" s="2"/>
      <c r="K58778" s="2"/>
    </row>
    <row r="58779" spans="4:11">
      <c r="D58779" s="1"/>
      <c r="E58779" s="1"/>
      <c r="F58779" s="1"/>
      <c r="G58779" s="1"/>
      <c r="J58779" s="2"/>
      <c r="K58779" s="2"/>
    </row>
    <row r="58780" spans="4:11">
      <c r="D58780" s="1"/>
      <c r="E58780" s="1"/>
      <c r="F58780" s="1"/>
      <c r="G58780" s="1"/>
      <c r="J58780" s="2"/>
      <c r="K58780" s="2"/>
    </row>
    <row r="58781" spans="4:11">
      <c r="D58781" s="1"/>
      <c r="E58781" s="1"/>
      <c r="F58781" s="1"/>
      <c r="G58781" s="1"/>
      <c r="J58781" s="2"/>
      <c r="K58781" s="2"/>
    </row>
    <row r="58782" spans="4:11">
      <c r="D58782" s="1"/>
      <c r="E58782" s="1"/>
      <c r="F58782" s="1"/>
      <c r="G58782" s="1"/>
      <c r="J58782" s="2"/>
      <c r="K58782" s="2"/>
    </row>
    <row r="58783" spans="4:11">
      <c r="D58783" s="1"/>
      <c r="E58783" s="1"/>
      <c r="F58783" s="1"/>
      <c r="G58783" s="1"/>
      <c r="J58783" s="2"/>
      <c r="K58783" s="2"/>
    </row>
    <row r="58784" spans="4:11">
      <c r="D58784" s="1"/>
      <c r="E58784" s="1"/>
      <c r="F58784" s="1"/>
      <c r="G58784" s="1"/>
      <c r="J58784" s="2"/>
      <c r="K58784" s="2"/>
    </row>
    <row r="58785" spans="4:11">
      <c r="D58785" s="1"/>
      <c r="E58785" s="1"/>
      <c r="F58785" s="1"/>
      <c r="G58785" s="1"/>
      <c r="J58785" s="2"/>
      <c r="K58785" s="2"/>
    </row>
    <row r="58786" spans="4:11">
      <c r="D58786" s="1"/>
      <c r="E58786" s="1"/>
      <c r="F58786" s="1"/>
      <c r="G58786" s="1"/>
      <c r="J58786" s="2"/>
      <c r="K58786" s="2"/>
    </row>
    <row r="58787" spans="4:11">
      <c r="D58787" s="1"/>
      <c r="E58787" s="1"/>
      <c r="F58787" s="1"/>
      <c r="G58787" s="1"/>
      <c r="J58787" s="2"/>
      <c r="K58787" s="2"/>
    </row>
    <row r="58788" spans="4:11">
      <c r="D58788" s="1"/>
      <c r="E58788" s="1"/>
      <c r="F58788" s="1"/>
      <c r="G58788" s="1"/>
      <c r="J58788" s="2"/>
      <c r="K58788" s="2"/>
    </row>
    <row r="58789" spans="4:11">
      <c r="D58789" s="1"/>
      <c r="E58789" s="1"/>
      <c r="F58789" s="1"/>
      <c r="G58789" s="1"/>
      <c r="J58789" s="2"/>
      <c r="K58789" s="2"/>
    </row>
    <row r="58790" spans="4:11">
      <c r="D58790" s="1"/>
      <c r="E58790" s="1"/>
      <c r="F58790" s="1"/>
      <c r="G58790" s="1"/>
      <c r="J58790" s="2"/>
      <c r="K58790" s="2"/>
    </row>
    <row r="58791" spans="4:11">
      <c r="D58791" s="1"/>
      <c r="E58791" s="1"/>
      <c r="F58791" s="1"/>
      <c r="G58791" s="1"/>
      <c r="J58791" s="2"/>
      <c r="K58791" s="2"/>
    </row>
    <row r="58792" spans="4:11">
      <c r="D58792" s="1"/>
      <c r="E58792" s="1"/>
      <c r="F58792" s="1"/>
      <c r="G58792" s="1"/>
      <c r="J58792" s="2"/>
      <c r="K58792" s="2"/>
    </row>
    <row r="58793" spans="4:11">
      <c r="D58793" s="1"/>
      <c r="E58793" s="1"/>
      <c r="F58793" s="1"/>
      <c r="G58793" s="1"/>
      <c r="J58793" s="2"/>
      <c r="K58793" s="2"/>
    </row>
    <row r="58794" spans="4:11">
      <c r="D58794" s="1"/>
      <c r="E58794" s="1"/>
      <c r="F58794" s="1"/>
      <c r="G58794" s="1"/>
      <c r="J58794" s="2"/>
      <c r="K58794" s="2"/>
    </row>
    <row r="58795" spans="4:11">
      <c r="D58795" s="1"/>
      <c r="E58795" s="1"/>
      <c r="F58795" s="1"/>
      <c r="G58795" s="1"/>
      <c r="J58795" s="2"/>
      <c r="K58795" s="2"/>
    </row>
    <row r="58796" spans="4:11">
      <c r="D58796" s="1"/>
      <c r="E58796" s="1"/>
      <c r="F58796" s="1"/>
      <c r="G58796" s="1"/>
      <c r="J58796" s="2"/>
      <c r="K58796" s="2"/>
    </row>
    <row r="58797" spans="4:11">
      <c r="D58797" s="1"/>
      <c r="E58797" s="1"/>
      <c r="F58797" s="1"/>
      <c r="G58797" s="1"/>
      <c r="J58797" s="2"/>
      <c r="K58797" s="2"/>
    </row>
    <row r="58798" spans="4:11">
      <c r="D58798" s="1"/>
      <c r="E58798" s="1"/>
      <c r="F58798" s="1"/>
      <c r="G58798" s="1"/>
      <c r="J58798" s="2"/>
      <c r="K58798" s="2"/>
    </row>
    <row r="58799" spans="4:11">
      <c r="D58799" s="1"/>
      <c r="E58799" s="1"/>
      <c r="F58799" s="1"/>
      <c r="G58799" s="1"/>
      <c r="J58799" s="2"/>
      <c r="K58799" s="2"/>
    </row>
    <row r="58800" spans="4:11">
      <c r="D58800" s="1"/>
      <c r="E58800" s="1"/>
      <c r="F58800" s="1"/>
      <c r="G58800" s="1"/>
      <c r="J58800" s="2"/>
      <c r="K58800" s="2"/>
    </row>
    <row r="58801" spans="4:11">
      <c r="D58801" s="1"/>
      <c r="E58801" s="1"/>
      <c r="F58801" s="1"/>
      <c r="G58801" s="1"/>
      <c r="J58801" s="2"/>
      <c r="K58801" s="2"/>
    </row>
    <row r="58802" spans="4:11">
      <c r="D58802" s="1"/>
      <c r="E58802" s="1"/>
      <c r="F58802" s="1"/>
      <c r="G58802" s="1"/>
      <c r="J58802" s="2"/>
      <c r="K58802" s="2"/>
    </row>
    <row r="58803" spans="4:11">
      <c r="D58803" s="1"/>
      <c r="E58803" s="1"/>
      <c r="F58803" s="1"/>
      <c r="G58803" s="1"/>
      <c r="J58803" s="2"/>
      <c r="K58803" s="2"/>
    </row>
    <row r="58804" spans="4:11">
      <c r="D58804" s="1"/>
      <c r="E58804" s="1"/>
      <c r="F58804" s="1"/>
      <c r="G58804" s="1"/>
      <c r="J58804" s="2"/>
      <c r="K58804" s="2"/>
    </row>
    <row r="58805" spans="4:11">
      <c r="D58805" s="1"/>
      <c r="E58805" s="1"/>
      <c r="F58805" s="1"/>
      <c r="G58805" s="1"/>
      <c r="J58805" s="2"/>
      <c r="K58805" s="2"/>
    </row>
    <row r="58806" spans="4:11">
      <c r="D58806" s="1"/>
      <c r="E58806" s="1"/>
      <c r="F58806" s="1"/>
      <c r="G58806" s="1"/>
      <c r="J58806" s="2"/>
      <c r="K58806" s="2"/>
    </row>
    <row r="58807" spans="4:11">
      <c r="D58807" s="1"/>
      <c r="E58807" s="1"/>
      <c r="F58807" s="1"/>
      <c r="G58807" s="1"/>
      <c r="J58807" s="2"/>
      <c r="K58807" s="2"/>
    </row>
    <row r="58808" spans="4:11">
      <c r="D58808" s="1"/>
      <c r="E58808" s="1"/>
      <c r="F58808" s="1"/>
      <c r="G58808" s="1"/>
      <c r="J58808" s="2"/>
      <c r="K58808" s="2"/>
    </row>
    <row r="58809" spans="4:11">
      <c r="D58809" s="1"/>
      <c r="E58809" s="1"/>
      <c r="F58809" s="1"/>
      <c r="G58809" s="1"/>
      <c r="J58809" s="2"/>
      <c r="K58809" s="2"/>
    </row>
    <row r="58810" spans="4:11">
      <c r="D58810" s="1"/>
      <c r="E58810" s="1"/>
      <c r="F58810" s="1"/>
      <c r="G58810" s="1"/>
      <c r="J58810" s="2"/>
      <c r="K58810" s="2"/>
    </row>
    <row r="58811" spans="4:11">
      <c r="D58811" s="1"/>
      <c r="E58811" s="1"/>
      <c r="F58811" s="1"/>
      <c r="G58811" s="1"/>
      <c r="J58811" s="2"/>
      <c r="K58811" s="2"/>
    </row>
    <row r="58812" spans="4:11">
      <c r="D58812" s="1"/>
      <c r="E58812" s="1"/>
      <c r="F58812" s="1"/>
      <c r="G58812" s="1"/>
      <c r="J58812" s="2"/>
      <c r="K58812" s="2"/>
    </row>
    <row r="58813" spans="4:11">
      <c r="D58813" s="1"/>
      <c r="E58813" s="1"/>
      <c r="F58813" s="1"/>
      <c r="G58813" s="1"/>
      <c r="J58813" s="2"/>
      <c r="K58813" s="2"/>
    </row>
    <row r="58814" spans="4:11">
      <c r="D58814" s="1"/>
      <c r="E58814" s="1"/>
      <c r="F58814" s="1"/>
      <c r="G58814" s="1"/>
      <c r="J58814" s="2"/>
      <c r="K58814" s="2"/>
    </row>
    <row r="58815" spans="4:11">
      <c r="D58815" s="1"/>
      <c r="E58815" s="1"/>
      <c r="F58815" s="1"/>
      <c r="G58815" s="1"/>
      <c r="J58815" s="2"/>
      <c r="K58815" s="2"/>
    </row>
    <row r="58816" spans="4:11">
      <c r="D58816" s="1"/>
      <c r="E58816" s="1"/>
      <c r="F58816" s="1"/>
      <c r="G58816" s="1"/>
      <c r="J58816" s="2"/>
      <c r="K58816" s="2"/>
    </row>
    <row r="58817" spans="4:11">
      <c r="D58817" s="1"/>
      <c r="E58817" s="1"/>
      <c r="F58817" s="1"/>
      <c r="G58817" s="1"/>
      <c r="J58817" s="2"/>
      <c r="K58817" s="2"/>
    </row>
    <row r="58818" spans="4:11">
      <c r="D58818" s="1"/>
      <c r="E58818" s="1"/>
      <c r="F58818" s="1"/>
      <c r="G58818" s="1"/>
      <c r="J58818" s="2"/>
      <c r="K58818" s="2"/>
    </row>
    <row r="58819" spans="4:11">
      <c r="D58819" s="1"/>
      <c r="E58819" s="1"/>
      <c r="F58819" s="1"/>
      <c r="G58819" s="1"/>
      <c r="J58819" s="2"/>
      <c r="K58819" s="2"/>
    </row>
    <row r="58820" spans="4:11">
      <c r="D58820" s="1"/>
      <c r="E58820" s="1"/>
      <c r="F58820" s="1"/>
      <c r="G58820" s="1"/>
      <c r="J58820" s="2"/>
      <c r="K58820" s="2"/>
    </row>
    <row r="58821" spans="4:11">
      <c r="D58821" s="1"/>
      <c r="E58821" s="1"/>
      <c r="F58821" s="1"/>
      <c r="G58821" s="1"/>
      <c r="J58821" s="2"/>
      <c r="K58821" s="2"/>
    </row>
    <row r="58822" spans="4:11">
      <c r="D58822" s="1"/>
      <c r="E58822" s="1"/>
      <c r="F58822" s="1"/>
      <c r="G58822" s="1"/>
      <c r="J58822" s="2"/>
      <c r="K58822" s="2"/>
    </row>
    <row r="58823" spans="4:11">
      <c r="D58823" s="1"/>
      <c r="E58823" s="1"/>
      <c r="F58823" s="1"/>
      <c r="G58823" s="1"/>
      <c r="J58823" s="2"/>
      <c r="K58823" s="2"/>
    </row>
    <row r="58824" spans="4:11">
      <c r="D58824" s="1"/>
      <c r="E58824" s="1"/>
      <c r="F58824" s="1"/>
      <c r="G58824" s="1"/>
      <c r="J58824" s="2"/>
      <c r="K58824" s="2"/>
    </row>
    <row r="58825" spans="4:11">
      <c r="D58825" s="1"/>
      <c r="E58825" s="1"/>
      <c r="F58825" s="1"/>
      <c r="G58825" s="1"/>
      <c r="J58825" s="2"/>
      <c r="K58825" s="2"/>
    </row>
    <row r="58826" spans="4:11">
      <c r="D58826" s="1"/>
      <c r="E58826" s="1"/>
      <c r="F58826" s="1"/>
      <c r="G58826" s="1"/>
      <c r="J58826" s="2"/>
      <c r="K58826" s="2"/>
    </row>
    <row r="58827" spans="4:11">
      <c r="D58827" s="1"/>
      <c r="E58827" s="1"/>
      <c r="F58827" s="1"/>
      <c r="G58827" s="1"/>
      <c r="J58827" s="2"/>
      <c r="K58827" s="2"/>
    </row>
    <row r="58828" spans="4:11">
      <c r="D58828" s="1"/>
      <c r="E58828" s="1"/>
      <c r="F58828" s="1"/>
      <c r="G58828" s="1"/>
      <c r="J58828" s="2"/>
      <c r="K58828" s="2"/>
    </row>
    <row r="58829" spans="4:11">
      <c r="D58829" s="1"/>
      <c r="E58829" s="1"/>
      <c r="F58829" s="1"/>
      <c r="G58829" s="1"/>
      <c r="J58829" s="2"/>
      <c r="K58829" s="2"/>
    </row>
    <row r="58830" spans="4:11">
      <c r="D58830" s="1"/>
      <c r="E58830" s="1"/>
      <c r="F58830" s="1"/>
      <c r="G58830" s="1"/>
      <c r="J58830" s="2"/>
      <c r="K58830" s="2"/>
    </row>
    <row r="58831" spans="4:11">
      <c r="D58831" s="1"/>
      <c r="E58831" s="1"/>
      <c r="F58831" s="1"/>
      <c r="G58831" s="1"/>
      <c r="J58831" s="2"/>
      <c r="K58831" s="2"/>
    </row>
    <row r="58832" spans="4:11">
      <c r="D58832" s="1"/>
      <c r="E58832" s="1"/>
      <c r="F58832" s="1"/>
      <c r="G58832" s="1"/>
      <c r="J58832" s="2"/>
      <c r="K58832" s="2"/>
    </row>
    <row r="58833" spans="4:11">
      <c r="D58833" s="1"/>
      <c r="E58833" s="1"/>
      <c r="F58833" s="1"/>
      <c r="G58833" s="1"/>
      <c r="J58833" s="2"/>
      <c r="K58833" s="2"/>
    </row>
    <row r="58834" spans="4:11">
      <c r="D58834" s="1"/>
      <c r="E58834" s="1"/>
      <c r="F58834" s="1"/>
      <c r="G58834" s="1"/>
      <c r="J58834" s="2"/>
      <c r="K58834" s="2"/>
    </row>
    <row r="58835" spans="4:11">
      <c r="D58835" s="1"/>
      <c r="E58835" s="1"/>
      <c r="F58835" s="1"/>
      <c r="G58835" s="1"/>
      <c r="J58835" s="2"/>
      <c r="K58835" s="2"/>
    </row>
    <row r="58836" spans="4:11">
      <c r="D58836" s="1"/>
      <c r="E58836" s="1"/>
      <c r="F58836" s="1"/>
      <c r="G58836" s="1"/>
      <c r="J58836" s="2"/>
      <c r="K58836" s="2"/>
    </row>
    <row r="58837" spans="4:11">
      <c r="D58837" s="1"/>
      <c r="E58837" s="1"/>
      <c r="F58837" s="1"/>
      <c r="G58837" s="1"/>
      <c r="J58837" s="2"/>
      <c r="K58837" s="2"/>
    </row>
    <row r="58838" spans="4:11">
      <c r="D58838" s="1"/>
      <c r="E58838" s="1"/>
      <c r="F58838" s="1"/>
      <c r="G58838" s="1"/>
      <c r="J58838" s="2"/>
      <c r="K58838" s="2"/>
    </row>
    <row r="58839" spans="4:11">
      <c r="D58839" s="1"/>
      <c r="E58839" s="1"/>
      <c r="F58839" s="1"/>
      <c r="G58839" s="1"/>
      <c r="J58839" s="2"/>
      <c r="K58839" s="2"/>
    </row>
    <row r="58840" spans="4:11">
      <c r="D58840" s="1"/>
      <c r="E58840" s="1"/>
      <c r="F58840" s="1"/>
      <c r="G58840" s="1"/>
      <c r="J58840" s="2"/>
      <c r="K58840" s="2"/>
    </row>
    <row r="58841" spans="4:11">
      <c r="D58841" s="1"/>
      <c r="E58841" s="1"/>
      <c r="F58841" s="1"/>
      <c r="G58841" s="1"/>
      <c r="J58841" s="2"/>
      <c r="K58841" s="2"/>
    </row>
    <row r="58842" spans="4:11">
      <c r="D58842" s="1"/>
      <c r="E58842" s="1"/>
      <c r="F58842" s="1"/>
      <c r="G58842" s="1"/>
      <c r="J58842" s="2"/>
      <c r="K58842" s="2"/>
    </row>
    <row r="58843" spans="4:11">
      <c r="D58843" s="1"/>
      <c r="E58843" s="1"/>
      <c r="F58843" s="1"/>
      <c r="G58843" s="1"/>
      <c r="J58843" s="2"/>
      <c r="K58843" s="2"/>
    </row>
    <row r="58844" spans="4:11">
      <c r="D58844" s="1"/>
      <c r="E58844" s="1"/>
      <c r="F58844" s="1"/>
      <c r="G58844" s="1"/>
      <c r="J58844" s="2"/>
      <c r="K58844" s="2"/>
    </row>
    <row r="58845" spans="4:11">
      <c r="D58845" s="1"/>
      <c r="E58845" s="1"/>
      <c r="F58845" s="1"/>
      <c r="G58845" s="1"/>
      <c r="J58845" s="2"/>
      <c r="K58845" s="2"/>
    </row>
    <row r="58846" spans="4:11">
      <c r="D58846" s="1"/>
      <c r="E58846" s="1"/>
      <c r="F58846" s="1"/>
      <c r="G58846" s="1"/>
      <c r="J58846" s="2"/>
      <c r="K58846" s="2"/>
    </row>
    <row r="58847" spans="4:11">
      <c r="D58847" s="1"/>
      <c r="E58847" s="1"/>
      <c r="F58847" s="1"/>
      <c r="G58847" s="1"/>
      <c r="J58847" s="2"/>
      <c r="K58847" s="2"/>
    </row>
    <row r="58848" spans="4:11">
      <c r="D58848" s="1"/>
      <c r="E58848" s="1"/>
      <c r="F58848" s="1"/>
      <c r="G58848" s="1"/>
      <c r="J58848" s="2"/>
      <c r="K58848" s="2"/>
    </row>
    <row r="58849" spans="4:11">
      <c r="D58849" s="1"/>
      <c r="E58849" s="1"/>
      <c r="F58849" s="1"/>
      <c r="G58849" s="1"/>
      <c r="J58849" s="2"/>
      <c r="K58849" s="2"/>
    </row>
    <row r="58850" spans="4:11">
      <c r="D58850" s="1"/>
      <c r="E58850" s="1"/>
      <c r="F58850" s="1"/>
      <c r="G58850" s="1"/>
      <c r="J58850" s="2"/>
      <c r="K58850" s="2"/>
    </row>
    <row r="58851" spans="4:11">
      <c r="D58851" s="1"/>
      <c r="E58851" s="1"/>
      <c r="F58851" s="1"/>
      <c r="G58851" s="1"/>
      <c r="J58851" s="2"/>
      <c r="K58851" s="2"/>
    </row>
    <row r="58852" spans="4:11">
      <c r="D58852" s="1"/>
      <c r="E58852" s="1"/>
      <c r="F58852" s="1"/>
      <c r="G58852" s="1"/>
      <c r="J58852" s="2"/>
      <c r="K58852" s="2"/>
    </row>
    <row r="58853" spans="4:11">
      <c r="D58853" s="1"/>
      <c r="E58853" s="1"/>
      <c r="F58853" s="1"/>
      <c r="G58853" s="1"/>
      <c r="J58853" s="2"/>
      <c r="K58853" s="2"/>
    </row>
    <row r="58854" spans="4:11">
      <c r="D58854" s="1"/>
      <c r="E58854" s="1"/>
      <c r="F58854" s="1"/>
      <c r="G58854" s="1"/>
      <c r="J58854" s="2"/>
      <c r="K58854" s="2"/>
    </row>
    <row r="58855" spans="4:11">
      <c r="D58855" s="1"/>
      <c r="E58855" s="1"/>
      <c r="F58855" s="1"/>
      <c r="G58855" s="1"/>
      <c r="J58855" s="2"/>
      <c r="K58855" s="2"/>
    </row>
    <row r="58856" spans="4:11">
      <c r="D58856" s="1"/>
      <c r="E58856" s="1"/>
      <c r="F58856" s="1"/>
      <c r="G58856" s="1"/>
      <c r="J58856" s="2"/>
      <c r="K58856" s="2"/>
    </row>
    <row r="58857" spans="4:11">
      <c r="D58857" s="1"/>
      <c r="E58857" s="1"/>
      <c r="F58857" s="1"/>
      <c r="G58857" s="1"/>
      <c r="J58857" s="2"/>
      <c r="K58857" s="2"/>
    </row>
    <row r="58858" spans="4:11">
      <c r="D58858" s="1"/>
      <c r="E58858" s="1"/>
      <c r="F58858" s="1"/>
      <c r="G58858" s="1"/>
      <c r="J58858" s="2"/>
      <c r="K58858" s="2"/>
    </row>
    <row r="58859" spans="4:11">
      <c r="D58859" s="1"/>
      <c r="E58859" s="1"/>
      <c r="F58859" s="1"/>
      <c r="G58859" s="1"/>
      <c r="J58859" s="2"/>
      <c r="K58859" s="2"/>
    </row>
    <row r="58860" spans="4:11">
      <c r="D58860" s="1"/>
      <c r="E58860" s="1"/>
      <c r="F58860" s="1"/>
      <c r="G58860" s="1"/>
      <c r="J58860" s="2"/>
      <c r="K58860" s="2"/>
    </row>
    <row r="58861" spans="4:11">
      <c r="D58861" s="1"/>
      <c r="E58861" s="1"/>
      <c r="F58861" s="1"/>
      <c r="G58861" s="1"/>
      <c r="J58861" s="2"/>
      <c r="K58861" s="2"/>
    </row>
    <row r="58862" spans="4:11">
      <c r="D58862" s="1"/>
      <c r="E58862" s="1"/>
      <c r="F58862" s="1"/>
      <c r="G58862" s="1"/>
      <c r="J58862" s="2"/>
      <c r="K58862" s="2"/>
    </row>
    <row r="58863" spans="4:11">
      <c r="D58863" s="1"/>
      <c r="E58863" s="1"/>
      <c r="F58863" s="1"/>
      <c r="G58863" s="1"/>
      <c r="J58863" s="2"/>
      <c r="K58863" s="2"/>
    </row>
    <row r="58864" spans="4:11">
      <c r="D58864" s="1"/>
      <c r="E58864" s="1"/>
      <c r="F58864" s="1"/>
      <c r="G58864" s="1"/>
      <c r="J58864" s="2"/>
      <c r="K58864" s="2"/>
    </row>
    <row r="58865" spans="4:11">
      <c r="D58865" s="1"/>
      <c r="E58865" s="1"/>
      <c r="F58865" s="1"/>
      <c r="G58865" s="1"/>
      <c r="J58865" s="2"/>
      <c r="K58865" s="2"/>
    </row>
    <row r="58866" spans="4:11">
      <c r="D58866" s="1"/>
      <c r="E58866" s="1"/>
      <c r="F58866" s="1"/>
      <c r="G58866" s="1"/>
      <c r="J58866" s="2"/>
      <c r="K58866" s="2"/>
    </row>
    <row r="58867" spans="4:11">
      <c r="D58867" s="1"/>
      <c r="E58867" s="1"/>
      <c r="F58867" s="1"/>
      <c r="G58867" s="1"/>
      <c r="J58867" s="2"/>
      <c r="K58867" s="2"/>
    </row>
    <row r="58868" spans="4:11">
      <c r="D58868" s="1"/>
      <c r="E58868" s="1"/>
      <c r="F58868" s="1"/>
      <c r="G58868" s="1"/>
      <c r="J58868" s="2"/>
      <c r="K58868" s="2"/>
    </row>
    <row r="58869" spans="4:11">
      <c r="D58869" s="1"/>
      <c r="E58869" s="1"/>
      <c r="F58869" s="1"/>
      <c r="G58869" s="1"/>
      <c r="J58869" s="2"/>
      <c r="K58869" s="2"/>
    </row>
    <row r="58870" spans="4:11">
      <c r="D58870" s="1"/>
      <c r="E58870" s="1"/>
      <c r="F58870" s="1"/>
      <c r="G58870" s="1"/>
      <c r="J58870" s="2"/>
      <c r="K58870" s="2"/>
    </row>
    <row r="58871" spans="4:11">
      <c r="D58871" s="1"/>
      <c r="E58871" s="1"/>
      <c r="F58871" s="1"/>
      <c r="G58871" s="1"/>
      <c r="J58871" s="2"/>
      <c r="K58871" s="2"/>
    </row>
    <row r="58872" spans="4:11">
      <c r="D58872" s="1"/>
      <c r="E58872" s="1"/>
      <c r="F58872" s="1"/>
      <c r="G58872" s="1"/>
      <c r="J58872" s="2"/>
      <c r="K58872" s="2"/>
    </row>
    <row r="58873" spans="4:11">
      <c r="D58873" s="1"/>
      <c r="E58873" s="1"/>
      <c r="F58873" s="1"/>
      <c r="G58873" s="1"/>
      <c r="J58873" s="2"/>
      <c r="K58873" s="2"/>
    </row>
    <row r="58874" spans="4:11">
      <c r="D58874" s="1"/>
      <c r="E58874" s="1"/>
      <c r="F58874" s="1"/>
      <c r="G58874" s="1"/>
      <c r="J58874" s="2"/>
      <c r="K58874" s="2"/>
    </row>
    <row r="58875" spans="4:11">
      <c r="D58875" s="1"/>
      <c r="E58875" s="1"/>
      <c r="F58875" s="1"/>
      <c r="G58875" s="1"/>
      <c r="J58875" s="2"/>
      <c r="K58875" s="2"/>
    </row>
    <row r="58876" spans="4:11">
      <c r="D58876" s="1"/>
      <c r="E58876" s="1"/>
      <c r="F58876" s="1"/>
      <c r="G58876" s="1"/>
      <c r="J58876" s="2"/>
      <c r="K58876" s="2"/>
    </row>
    <row r="58877" spans="4:11">
      <c r="D58877" s="1"/>
      <c r="E58877" s="1"/>
      <c r="F58877" s="1"/>
      <c r="G58877" s="1"/>
      <c r="J58877" s="2"/>
      <c r="K58877" s="2"/>
    </row>
    <row r="58878" spans="4:11">
      <c r="D58878" s="1"/>
      <c r="E58878" s="1"/>
      <c r="F58878" s="1"/>
      <c r="G58878" s="1"/>
      <c r="J58878" s="2"/>
      <c r="K58878" s="2"/>
    </row>
    <row r="58879" spans="4:11">
      <c r="D58879" s="1"/>
      <c r="E58879" s="1"/>
      <c r="F58879" s="1"/>
      <c r="G58879" s="1"/>
      <c r="J58879" s="2"/>
      <c r="K58879" s="2"/>
    </row>
    <row r="58880" spans="4:11">
      <c r="D58880" s="1"/>
      <c r="E58880" s="1"/>
      <c r="F58880" s="1"/>
      <c r="G58880" s="1"/>
      <c r="J58880" s="2"/>
      <c r="K58880" s="2"/>
    </row>
    <row r="58881" spans="4:11">
      <c r="D58881" s="1"/>
      <c r="E58881" s="1"/>
      <c r="F58881" s="1"/>
      <c r="G58881" s="1"/>
      <c r="J58881" s="2"/>
      <c r="K58881" s="2"/>
    </row>
    <row r="58882" spans="4:11">
      <c r="D58882" s="1"/>
      <c r="E58882" s="1"/>
      <c r="F58882" s="1"/>
      <c r="G58882" s="1"/>
      <c r="J58882" s="2"/>
      <c r="K58882" s="2"/>
    </row>
    <row r="58883" spans="4:11">
      <c r="D58883" s="1"/>
      <c r="E58883" s="1"/>
      <c r="F58883" s="1"/>
      <c r="G58883" s="1"/>
      <c r="J58883" s="2"/>
      <c r="K58883" s="2"/>
    </row>
    <row r="58884" spans="4:11">
      <c r="D58884" s="1"/>
      <c r="E58884" s="1"/>
      <c r="F58884" s="1"/>
      <c r="G58884" s="1"/>
      <c r="J58884" s="2"/>
      <c r="K58884" s="2"/>
    </row>
    <row r="58885" spans="4:11">
      <c r="D58885" s="1"/>
      <c r="E58885" s="1"/>
      <c r="F58885" s="1"/>
      <c r="G58885" s="1"/>
      <c r="J58885" s="2"/>
      <c r="K58885" s="2"/>
    </row>
    <row r="58886" spans="4:11">
      <c r="D58886" s="1"/>
      <c r="E58886" s="1"/>
      <c r="F58886" s="1"/>
      <c r="G58886" s="1"/>
      <c r="J58886" s="2"/>
      <c r="K58886" s="2"/>
    </row>
    <row r="58887" spans="4:11">
      <c r="D58887" s="1"/>
      <c r="E58887" s="1"/>
      <c r="F58887" s="1"/>
      <c r="G58887" s="1"/>
      <c r="J58887" s="2"/>
      <c r="K58887" s="2"/>
    </row>
    <row r="58888" spans="4:11">
      <c r="D58888" s="1"/>
      <c r="E58888" s="1"/>
      <c r="F58888" s="1"/>
      <c r="G58888" s="1"/>
      <c r="J58888" s="2"/>
      <c r="K58888" s="2"/>
    </row>
    <row r="58889" spans="4:11">
      <c r="D58889" s="1"/>
      <c r="E58889" s="1"/>
      <c r="F58889" s="1"/>
      <c r="G58889" s="1"/>
      <c r="J58889" s="2"/>
      <c r="K58889" s="2"/>
    </row>
    <row r="58890" spans="4:11">
      <c r="D58890" s="1"/>
      <c r="E58890" s="1"/>
      <c r="F58890" s="1"/>
      <c r="G58890" s="1"/>
      <c r="J58890" s="2"/>
      <c r="K58890" s="2"/>
    </row>
    <row r="58891" spans="4:11">
      <c r="D58891" s="1"/>
      <c r="E58891" s="1"/>
      <c r="F58891" s="1"/>
      <c r="G58891" s="1"/>
      <c r="J58891" s="2"/>
      <c r="K58891" s="2"/>
    </row>
    <row r="58892" spans="4:11">
      <c r="D58892" s="1"/>
      <c r="E58892" s="1"/>
      <c r="F58892" s="1"/>
      <c r="G58892" s="1"/>
      <c r="J58892" s="2"/>
      <c r="K58892" s="2"/>
    </row>
    <row r="58893" spans="4:11">
      <c r="D58893" s="1"/>
      <c r="E58893" s="1"/>
      <c r="F58893" s="1"/>
      <c r="G58893" s="1"/>
      <c r="J58893" s="2"/>
      <c r="K58893" s="2"/>
    </row>
    <row r="58894" spans="4:11">
      <c r="D58894" s="1"/>
      <c r="E58894" s="1"/>
      <c r="F58894" s="1"/>
      <c r="G58894" s="1"/>
      <c r="J58894" s="2"/>
      <c r="K58894" s="2"/>
    </row>
    <row r="58895" spans="4:11">
      <c r="D58895" s="1"/>
      <c r="E58895" s="1"/>
      <c r="F58895" s="1"/>
      <c r="G58895" s="1"/>
      <c r="J58895" s="2"/>
      <c r="K58895" s="2"/>
    </row>
    <row r="58896" spans="4:11">
      <c r="D58896" s="1"/>
      <c r="E58896" s="1"/>
      <c r="F58896" s="1"/>
      <c r="G58896" s="1"/>
      <c r="J58896" s="2"/>
      <c r="K58896" s="2"/>
    </row>
    <row r="58897" spans="4:11">
      <c r="D58897" s="1"/>
      <c r="E58897" s="1"/>
      <c r="F58897" s="1"/>
      <c r="G58897" s="1"/>
      <c r="J58897" s="2"/>
      <c r="K58897" s="2"/>
    </row>
    <row r="58898" spans="4:11">
      <c r="D58898" s="1"/>
      <c r="E58898" s="1"/>
      <c r="F58898" s="1"/>
      <c r="G58898" s="1"/>
      <c r="J58898" s="2"/>
      <c r="K58898" s="2"/>
    </row>
    <row r="58899" spans="4:11">
      <c r="D58899" s="1"/>
      <c r="E58899" s="1"/>
      <c r="F58899" s="1"/>
      <c r="G58899" s="1"/>
      <c r="J58899" s="2"/>
      <c r="K58899" s="2"/>
    </row>
    <row r="58900" spans="4:11">
      <c r="D58900" s="1"/>
      <c r="E58900" s="1"/>
      <c r="F58900" s="1"/>
      <c r="G58900" s="1"/>
      <c r="J58900" s="2"/>
      <c r="K58900" s="2"/>
    </row>
    <row r="58901" spans="4:11">
      <c r="D58901" s="1"/>
      <c r="E58901" s="1"/>
      <c r="F58901" s="1"/>
      <c r="G58901" s="1"/>
      <c r="J58901" s="2"/>
      <c r="K58901" s="2"/>
    </row>
    <row r="58902" spans="4:11">
      <c r="D58902" s="1"/>
      <c r="E58902" s="1"/>
      <c r="F58902" s="1"/>
      <c r="G58902" s="1"/>
      <c r="J58902" s="2"/>
      <c r="K58902" s="2"/>
    </row>
    <row r="58903" spans="4:11">
      <c r="D58903" s="1"/>
      <c r="E58903" s="1"/>
      <c r="F58903" s="1"/>
      <c r="G58903" s="1"/>
      <c r="J58903" s="2"/>
      <c r="K58903" s="2"/>
    </row>
    <row r="58904" spans="4:11">
      <c r="D58904" s="1"/>
      <c r="E58904" s="1"/>
      <c r="F58904" s="1"/>
      <c r="G58904" s="1"/>
      <c r="J58904" s="2"/>
      <c r="K58904" s="2"/>
    </row>
    <row r="58905" spans="4:11">
      <c r="D58905" s="1"/>
      <c r="E58905" s="1"/>
      <c r="F58905" s="1"/>
      <c r="G58905" s="1"/>
      <c r="J58905" s="2"/>
      <c r="K58905" s="2"/>
    </row>
    <row r="58906" spans="4:11">
      <c r="D58906" s="1"/>
      <c r="E58906" s="1"/>
      <c r="F58906" s="1"/>
      <c r="G58906" s="1"/>
      <c r="J58906" s="2"/>
      <c r="K58906" s="2"/>
    </row>
    <row r="58907" spans="4:11">
      <c r="D58907" s="1"/>
      <c r="E58907" s="1"/>
      <c r="F58907" s="1"/>
      <c r="G58907" s="1"/>
      <c r="J58907" s="2"/>
      <c r="K58907" s="2"/>
    </row>
    <row r="58908" spans="4:11">
      <c r="D58908" s="1"/>
      <c r="E58908" s="1"/>
      <c r="F58908" s="1"/>
      <c r="G58908" s="1"/>
      <c r="J58908" s="2"/>
      <c r="K58908" s="2"/>
    </row>
    <row r="58909" spans="4:11">
      <c r="D58909" s="1"/>
      <c r="E58909" s="1"/>
      <c r="F58909" s="1"/>
      <c r="G58909" s="1"/>
      <c r="J58909" s="2"/>
      <c r="K58909" s="2"/>
    </row>
    <row r="58910" spans="4:11">
      <c r="D58910" s="1"/>
      <c r="E58910" s="1"/>
      <c r="F58910" s="1"/>
      <c r="G58910" s="1"/>
      <c r="J58910" s="2"/>
      <c r="K58910" s="2"/>
    </row>
    <row r="58911" spans="4:11">
      <c r="D58911" s="1"/>
      <c r="E58911" s="1"/>
      <c r="F58911" s="1"/>
      <c r="G58911" s="1"/>
      <c r="J58911" s="2"/>
      <c r="K58911" s="2"/>
    </row>
    <row r="58912" spans="4:11">
      <c r="D58912" s="1"/>
      <c r="E58912" s="1"/>
      <c r="F58912" s="1"/>
      <c r="G58912" s="1"/>
      <c r="J58912" s="2"/>
      <c r="K58912" s="2"/>
    </row>
    <row r="58913" spans="4:11">
      <c r="D58913" s="1"/>
      <c r="E58913" s="1"/>
      <c r="F58913" s="1"/>
      <c r="G58913" s="1"/>
      <c r="J58913" s="2"/>
      <c r="K58913" s="2"/>
    </row>
    <row r="58914" spans="4:11">
      <c r="D58914" s="1"/>
      <c r="E58914" s="1"/>
      <c r="F58914" s="1"/>
      <c r="G58914" s="1"/>
      <c r="J58914" s="2"/>
      <c r="K58914" s="2"/>
    </row>
    <row r="58915" spans="4:11">
      <c r="D58915" s="1"/>
      <c r="E58915" s="1"/>
      <c r="F58915" s="1"/>
      <c r="G58915" s="1"/>
      <c r="J58915" s="2"/>
      <c r="K58915" s="2"/>
    </row>
    <row r="58916" spans="4:11">
      <c r="D58916" s="1"/>
      <c r="E58916" s="1"/>
      <c r="F58916" s="1"/>
      <c r="G58916" s="1"/>
      <c r="J58916" s="2"/>
      <c r="K58916" s="2"/>
    </row>
    <row r="58917" spans="4:11">
      <c r="D58917" s="1"/>
      <c r="E58917" s="1"/>
      <c r="F58917" s="1"/>
      <c r="G58917" s="1"/>
      <c r="J58917" s="2"/>
      <c r="K58917" s="2"/>
    </row>
    <row r="58918" spans="4:11">
      <c r="D58918" s="1"/>
      <c r="E58918" s="1"/>
      <c r="F58918" s="1"/>
      <c r="G58918" s="1"/>
      <c r="J58918" s="2"/>
      <c r="K58918" s="2"/>
    </row>
    <row r="58919" spans="4:11">
      <c r="D58919" s="1"/>
      <c r="E58919" s="1"/>
      <c r="F58919" s="1"/>
      <c r="G58919" s="1"/>
      <c r="J58919" s="2"/>
      <c r="K58919" s="2"/>
    </row>
    <row r="58920" spans="4:11">
      <c r="D58920" s="1"/>
      <c r="E58920" s="1"/>
      <c r="F58920" s="1"/>
      <c r="G58920" s="1"/>
      <c r="J58920" s="2"/>
      <c r="K58920" s="2"/>
    </row>
    <row r="58921" spans="4:11">
      <c r="D58921" s="1"/>
      <c r="E58921" s="1"/>
      <c r="F58921" s="1"/>
      <c r="G58921" s="1"/>
      <c r="J58921" s="2"/>
      <c r="K58921" s="2"/>
    </row>
    <row r="58922" spans="4:11">
      <c r="D58922" s="1"/>
      <c r="E58922" s="1"/>
      <c r="F58922" s="1"/>
      <c r="G58922" s="1"/>
      <c r="J58922" s="2"/>
      <c r="K58922" s="2"/>
    </row>
    <row r="58923" spans="4:11">
      <c r="D58923" s="1"/>
      <c r="E58923" s="1"/>
      <c r="F58923" s="1"/>
      <c r="G58923" s="1"/>
      <c r="J58923" s="2"/>
      <c r="K58923" s="2"/>
    </row>
    <row r="58924" spans="4:11">
      <c r="D58924" s="1"/>
      <c r="E58924" s="1"/>
      <c r="F58924" s="1"/>
      <c r="G58924" s="1"/>
      <c r="J58924" s="2"/>
      <c r="K58924" s="2"/>
    </row>
    <row r="58925" spans="4:11">
      <c r="D58925" s="1"/>
      <c r="E58925" s="1"/>
      <c r="F58925" s="1"/>
      <c r="G58925" s="1"/>
      <c r="J58925" s="2"/>
      <c r="K58925" s="2"/>
    </row>
    <row r="58926" spans="4:11">
      <c r="D58926" s="1"/>
      <c r="E58926" s="1"/>
      <c r="F58926" s="1"/>
      <c r="G58926" s="1"/>
      <c r="J58926" s="2"/>
      <c r="K58926" s="2"/>
    </row>
    <row r="58927" spans="4:11">
      <c r="D58927" s="1"/>
      <c r="E58927" s="1"/>
      <c r="F58927" s="1"/>
      <c r="G58927" s="1"/>
      <c r="J58927" s="2"/>
      <c r="K58927" s="2"/>
    </row>
    <row r="58928" spans="4:11">
      <c r="D58928" s="1"/>
      <c r="E58928" s="1"/>
      <c r="F58928" s="1"/>
      <c r="G58928" s="1"/>
      <c r="J58928" s="2"/>
      <c r="K58928" s="2"/>
    </row>
    <row r="58929" spans="4:11">
      <c r="D58929" s="1"/>
      <c r="E58929" s="1"/>
      <c r="F58929" s="1"/>
      <c r="G58929" s="1"/>
      <c r="J58929" s="2"/>
      <c r="K58929" s="2"/>
    </row>
    <row r="58930" spans="4:11">
      <c r="D58930" s="1"/>
      <c r="E58930" s="1"/>
      <c r="F58930" s="1"/>
      <c r="G58930" s="1"/>
      <c r="J58930" s="2"/>
      <c r="K58930" s="2"/>
    </row>
    <row r="58931" spans="4:11">
      <c r="D58931" s="1"/>
      <c r="E58931" s="1"/>
      <c r="F58931" s="1"/>
      <c r="G58931" s="1"/>
      <c r="J58931" s="2"/>
      <c r="K58931" s="2"/>
    </row>
    <row r="58932" spans="4:11">
      <c r="D58932" s="1"/>
      <c r="E58932" s="1"/>
      <c r="F58932" s="1"/>
      <c r="G58932" s="1"/>
      <c r="J58932" s="2"/>
      <c r="K58932" s="2"/>
    </row>
    <row r="58933" spans="4:11">
      <c r="D58933" s="1"/>
      <c r="E58933" s="1"/>
      <c r="F58933" s="1"/>
      <c r="G58933" s="1"/>
      <c r="J58933" s="2"/>
      <c r="K58933" s="2"/>
    </row>
    <row r="58934" spans="4:11">
      <c r="D58934" s="1"/>
      <c r="E58934" s="1"/>
      <c r="F58934" s="1"/>
      <c r="G58934" s="1"/>
      <c r="J58934" s="2"/>
      <c r="K58934" s="2"/>
    </row>
    <row r="58935" spans="4:11">
      <c r="D58935" s="1"/>
      <c r="E58935" s="1"/>
      <c r="F58935" s="1"/>
      <c r="G58935" s="1"/>
      <c r="J58935" s="2"/>
      <c r="K58935" s="2"/>
    </row>
    <row r="58936" spans="4:11">
      <c r="D58936" s="1"/>
      <c r="E58936" s="1"/>
      <c r="F58936" s="1"/>
      <c r="G58936" s="1"/>
      <c r="J58936" s="2"/>
      <c r="K58936" s="2"/>
    </row>
    <row r="58937" spans="4:11">
      <c r="D58937" s="1"/>
      <c r="E58937" s="1"/>
      <c r="F58937" s="1"/>
      <c r="G58937" s="1"/>
      <c r="J58937" s="2"/>
      <c r="K58937" s="2"/>
    </row>
    <row r="58938" spans="4:11">
      <c r="D58938" s="1"/>
      <c r="E58938" s="1"/>
      <c r="F58938" s="1"/>
      <c r="G58938" s="1"/>
      <c r="J58938" s="2"/>
      <c r="K58938" s="2"/>
    </row>
    <row r="58939" spans="4:11">
      <c r="D58939" s="1"/>
      <c r="E58939" s="1"/>
      <c r="F58939" s="1"/>
      <c r="G58939" s="1"/>
      <c r="J58939" s="2"/>
      <c r="K58939" s="2"/>
    </row>
    <row r="58940" spans="4:11">
      <c r="D58940" s="1"/>
      <c r="E58940" s="1"/>
      <c r="F58940" s="1"/>
      <c r="G58940" s="1"/>
      <c r="J58940" s="2"/>
      <c r="K58940" s="2"/>
    </row>
    <row r="58941" spans="4:11">
      <c r="D58941" s="1"/>
      <c r="E58941" s="1"/>
      <c r="F58941" s="1"/>
      <c r="G58941" s="1"/>
      <c r="J58941" s="2"/>
      <c r="K58941" s="2"/>
    </row>
    <row r="58942" spans="4:11">
      <c r="D58942" s="1"/>
      <c r="E58942" s="1"/>
      <c r="F58942" s="1"/>
      <c r="G58942" s="1"/>
      <c r="J58942" s="2"/>
      <c r="K58942" s="2"/>
    </row>
    <row r="58943" spans="4:11">
      <c r="D58943" s="1"/>
      <c r="E58943" s="1"/>
      <c r="F58943" s="1"/>
      <c r="G58943" s="1"/>
      <c r="J58943" s="2"/>
      <c r="K58943" s="2"/>
    </row>
    <row r="58944" spans="4:11">
      <c r="D58944" s="1"/>
      <c r="E58944" s="1"/>
      <c r="F58944" s="1"/>
      <c r="G58944" s="1"/>
      <c r="J58944" s="2"/>
      <c r="K58944" s="2"/>
    </row>
    <row r="58945" spans="4:11">
      <c r="D58945" s="1"/>
      <c r="E58945" s="1"/>
      <c r="F58945" s="1"/>
      <c r="G58945" s="1"/>
      <c r="J58945" s="2"/>
      <c r="K58945" s="2"/>
    </row>
    <row r="58946" spans="4:11">
      <c r="D58946" s="1"/>
      <c r="E58946" s="1"/>
      <c r="F58946" s="1"/>
      <c r="G58946" s="1"/>
      <c r="J58946" s="2"/>
      <c r="K58946" s="2"/>
    </row>
    <row r="58947" spans="4:11">
      <c r="D58947" s="1"/>
      <c r="E58947" s="1"/>
      <c r="F58947" s="1"/>
      <c r="G58947" s="1"/>
      <c r="J58947" s="2"/>
      <c r="K58947" s="2"/>
    </row>
    <row r="58948" spans="4:11">
      <c r="D58948" s="1"/>
      <c r="E58948" s="1"/>
      <c r="F58948" s="1"/>
      <c r="G58948" s="1"/>
      <c r="J58948" s="2"/>
      <c r="K58948" s="2"/>
    </row>
    <row r="58949" spans="4:11">
      <c r="D58949" s="1"/>
      <c r="E58949" s="1"/>
      <c r="F58949" s="1"/>
      <c r="G58949" s="1"/>
      <c r="J58949" s="2"/>
      <c r="K58949" s="2"/>
    </row>
    <row r="58950" spans="4:11">
      <c r="D58950" s="1"/>
      <c r="E58950" s="1"/>
      <c r="F58950" s="1"/>
      <c r="G58950" s="1"/>
      <c r="J58950" s="2"/>
      <c r="K58950" s="2"/>
    </row>
    <row r="58951" spans="4:11">
      <c r="D58951" s="1"/>
      <c r="E58951" s="1"/>
      <c r="F58951" s="1"/>
      <c r="G58951" s="1"/>
      <c r="J58951" s="2"/>
      <c r="K58951" s="2"/>
    </row>
    <row r="58952" spans="4:11">
      <c r="D58952" s="1"/>
      <c r="E58952" s="1"/>
      <c r="F58952" s="1"/>
      <c r="G58952" s="1"/>
      <c r="J58952" s="2"/>
      <c r="K58952" s="2"/>
    </row>
    <row r="58953" spans="4:11">
      <c r="D58953" s="1"/>
      <c r="E58953" s="1"/>
      <c r="F58953" s="1"/>
      <c r="G58953" s="1"/>
      <c r="J58953" s="2"/>
      <c r="K58953" s="2"/>
    </row>
    <row r="58954" spans="4:11">
      <c r="D58954" s="1"/>
      <c r="E58954" s="1"/>
      <c r="F58954" s="1"/>
      <c r="G58954" s="1"/>
      <c r="J58954" s="2"/>
      <c r="K58954" s="2"/>
    </row>
    <row r="58955" spans="4:11">
      <c r="D58955" s="1"/>
      <c r="E58955" s="1"/>
      <c r="F58955" s="1"/>
      <c r="G58955" s="1"/>
      <c r="J58955" s="2"/>
      <c r="K58955" s="2"/>
    </row>
    <row r="58956" spans="4:11">
      <c r="D58956" s="1"/>
      <c r="E58956" s="1"/>
      <c r="F58956" s="1"/>
      <c r="G58956" s="1"/>
      <c r="J58956" s="2"/>
      <c r="K58956" s="2"/>
    </row>
    <row r="58957" spans="4:11">
      <c r="D58957" s="1"/>
      <c r="E58957" s="1"/>
      <c r="F58957" s="1"/>
      <c r="G58957" s="1"/>
      <c r="J58957" s="2"/>
      <c r="K58957" s="2"/>
    </row>
    <row r="58958" spans="4:11">
      <c r="D58958" s="1"/>
      <c r="E58958" s="1"/>
      <c r="F58958" s="1"/>
      <c r="G58958" s="1"/>
      <c r="J58958" s="2"/>
      <c r="K58958" s="2"/>
    </row>
    <row r="58959" spans="4:11">
      <c r="D58959" s="1"/>
      <c r="E58959" s="1"/>
      <c r="F58959" s="1"/>
      <c r="G58959" s="1"/>
      <c r="J58959" s="2"/>
      <c r="K58959" s="2"/>
    </row>
    <row r="58960" spans="4:11">
      <c r="D58960" s="1"/>
      <c r="E58960" s="1"/>
      <c r="F58960" s="1"/>
      <c r="G58960" s="1"/>
      <c r="J58960" s="2"/>
      <c r="K58960" s="2"/>
    </row>
    <row r="58961" spans="4:11">
      <c r="D58961" s="1"/>
      <c r="E58961" s="1"/>
      <c r="F58961" s="1"/>
      <c r="G58961" s="1"/>
      <c r="J58961" s="2"/>
      <c r="K58961" s="2"/>
    </row>
    <row r="58962" spans="4:11">
      <c r="D58962" s="1"/>
      <c r="E58962" s="1"/>
      <c r="F58962" s="1"/>
      <c r="G58962" s="1"/>
      <c r="J58962" s="2"/>
      <c r="K58962" s="2"/>
    </row>
    <row r="58963" spans="4:11">
      <c r="D58963" s="1"/>
      <c r="E58963" s="1"/>
      <c r="F58963" s="1"/>
      <c r="G58963" s="1"/>
      <c r="J58963" s="2"/>
      <c r="K58963" s="2"/>
    </row>
    <row r="58964" spans="4:11">
      <c r="D58964" s="1"/>
      <c r="E58964" s="1"/>
      <c r="F58964" s="1"/>
      <c r="G58964" s="1"/>
      <c r="J58964" s="2"/>
      <c r="K58964" s="2"/>
    </row>
    <row r="58965" spans="4:11">
      <c r="D58965" s="1"/>
      <c r="E58965" s="1"/>
      <c r="F58965" s="1"/>
      <c r="G58965" s="1"/>
      <c r="J58965" s="2"/>
      <c r="K58965" s="2"/>
    </row>
    <row r="58966" spans="4:11">
      <c r="D58966" s="1"/>
      <c r="E58966" s="1"/>
      <c r="F58966" s="1"/>
      <c r="G58966" s="1"/>
      <c r="J58966" s="2"/>
      <c r="K58966" s="2"/>
    </row>
    <row r="58967" spans="4:11">
      <c r="D58967" s="1"/>
      <c r="E58967" s="1"/>
      <c r="F58967" s="1"/>
      <c r="G58967" s="1"/>
      <c r="J58967" s="2"/>
      <c r="K58967" s="2"/>
    </row>
    <row r="58968" spans="4:11">
      <c r="D58968" s="1"/>
      <c r="E58968" s="1"/>
      <c r="F58968" s="1"/>
      <c r="G58968" s="1"/>
      <c r="J58968" s="2"/>
      <c r="K58968" s="2"/>
    </row>
    <row r="58969" spans="4:11">
      <c r="D58969" s="1"/>
      <c r="E58969" s="1"/>
      <c r="F58969" s="1"/>
      <c r="G58969" s="1"/>
      <c r="J58969" s="2"/>
      <c r="K58969" s="2"/>
    </row>
    <row r="58970" spans="4:11">
      <c r="D58970" s="1"/>
      <c r="E58970" s="1"/>
      <c r="F58970" s="1"/>
      <c r="G58970" s="1"/>
      <c r="J58970" s="2"/>
      <c r="K58970" s="2"/>
    </row>
    <row r="58971" spans="4:11">
      <c r="D58971" s="1"/>
      <c r="E58971" s="1"/>
      <c r="F58971" s="1"/>
      <c r="G58971" s="1"/>
      <c r="J58971" s="2"/>
      <c r="K58971" s="2"/>
    </row>
    <row r="58972" spans="4:11">
      <c r="D58972" s="1"/>
      <c r="E58972" s="1"/>
      <c r="F58972" s="1"/>
      <c r="G58972" s="1"/>
      <c r="J58972" s="2"/>
      <c r="K58972" s="2"/>
    </row>
    <row r="58973" spans="4:11">
      <c r="D58973" s="1"/>
      <c r="E58973" s="1"/>
      <c r="F58973" s="1"/>
      <c r="G58973" s="1"/>
      <c r="J58973" s="2"/>
      <c r="K58973" s="2"/>
    </row>
    <row r="58974" spans="4:11">
      <c r="D58974" s="1"/>
      <c r="E58974" s="1"/>
      <c r="F58974" s="1"/>
      <c r="G58974" s="1"/>
      <c r="J58974" s="2"/>
      <c r="K58974" s="2"/>
    </row>
    <row r="58975" spans="4:11">
      <c r="D58975" s="1"/>
      <c r="E58975" s="1"/>
      <c r="F58975" s="1"/>
      <c r="G58975" s="1"/>
      <c r="J58975" s="2"/>
      <c r="K58975" s="2"/>
    </row>
    <row r="58976" spans="4:11">
      <c r="D58976" s="1"/>
      <c r="E58976" s="1"/>
      <c r="F58976" s="1"/>
      <c r="G58976" s="1"/>
      <c r="J58976" s="2"/>
      <c r="K58976" s="2"/>
    </row>
    <row r="58977" spans="4:11">
      <c r="D58977" s="1"/>
      <c r="E58977" s="1"/>
      <c r="F58977" s="1"/>
      <c r="G58977" s="1"/>
      <c r="J58977" s="2"/>
      <c r="K58977" s="2"/>
    </row>
    <row r="58978" spans="4:11">
      <c r="D58978" s="1"/>
      <c r="E58978" s="1"/>
      <c r="F58978" s="1"/>
      <c r="G58978" s="1"/>
      <c r="J58978" s="2"/>
      <c r="K58978" s="2"/>
    </row>
    <row r="58979" spans="4:11">
      <c r="D58979" s="1"/>
      <c r="E58979" s="1"/>
      <c r="F58979" s="1"/>
      <c r="G58979" s="1"/>
      <c r="J58979" s="2"/>
      <c r="K58979" s="2"/>
    </row>
    <row r="58980" spans="4:11">
      <c r="D58980" s="1"/>
      <c r="E58980" s="1"/>
      <c r="F58980" s="1"/>
      <c r="G58980" s="1"/>
      <c r="J58980" s="2"/>
      <c r="K58980" s="2"/>
    </row>
    <row r="58981" spans="4:11">
      <c r="D58981" s="1"/>
      <c r="E58981" s="1"/>
      <c r="F58981" s="1"/>
      <c r="G58981" s="1"/>
      <c r="J58981" s="2"/>
      <c r="K58981" s="2"/>
    </row>
    <row r="58982" spans="4:11">
      <c r="D58982" s="1"/>
      <c r="E58982" s="1"/>
      <c r="F58982" s="1"/>
      <c r="G58982" s="1"/>
      <c r="J58982" s="2"/>
      <c r="K58982" s="2"/>
    </row>
    <row r="58983" spans="4:11">
      <c r="D58983" s="1"/>
      <c r="E58983" s="1"/>
      <c r="F58983" s="1"/>
      <c r="G58983" s="1"/>
      <c r="J58983" s="2"/>
      <c r="K58983" s="2"/>
    </row>
    <row r="58984" spans="4:11">
      <c r="D58984" s="1"/>
      <c r="E58984" s="1"/>
      <c r="F58984" s="1"/>
      <c r="G58984" s="1"/>
      <c r="J58984" s="2"/>
      <c r="K58984" s="2"/>
    </row>
    <row r="58985" spans="4:11">
      <c r="D58985" s="1"/>
      <c r="E58985" s="1"/>
      <c r="F58985" s="1"/>
      <c r="G58985" s="1"/>
      <c r="J58985" s="2"/>
      <c r="K58985" s="2"/>
    </row>
    <row r="58986" spans="4:11">
      <c r="D58986" s="1"/>
      <c r="E58986" s="1"/>
      <c r="F58986" s="1"/>
      <c r="G58986" s="1"/>
      <c r="J58986" s="2"/>
      <c r="K58986" s="2"/>
    </row>
    <row r="58987" spans="4:11">
      <c r="D58987" s="1"/>
      <c r="E58987" s="1"/>
      <c r="F58987" s="1"/>
      <c r="G58987" s="1"/>
      <c r="J58987" s="2"/>
      <c r="K58987" s="2"/>
    </row>
    <row r="58988" spans="4:11">
      <c r="D58988" s="1"/>
      <c r="E58988" s="1"/>
      <c r="F58988" s="1"/>
      <c r="G58988" s="1"/>
      <c r="J58988" s="2"/>
      <c r="K58988" s="2"/>
    </row>
    <row r="58989" spans="4:11">
      <c r="D58989" s="1"/>
      <c r="E58989" s="1"/>
      <c r="F58989" s="1"/>
      <c r="G58989" s="1"/>
      <c r="J58989" s="2"/>
      <c r="K58989" s="2"/>
    </row>
    <row r="58990" spans="4:11">
      <c r="D58990" s="1"/>
      <c r="E58990" s="1"/>
      <c r="F58990" s="1"/>
      <c r="G58990" s="1"/>
      <c r="J58990" s="2"/>
      <c r="K58990" s="2"/>
    </row>
    <row r="58991" spans="4:11">
      <c r="D58991" s="1"/>
      <c r="E58991" s="1"/>
      <c r="F58991" s="1"/>
      <c r="G58991" s="1"/>
      <c r="J58991" s="2"/>
      <c r="K58991" s="2"/>
    </row>
    <row r="58992" spans="4:11">
      <c r="D58992" s="1"/>
      <c r="E58992" s="1"/>
      <c r="F58992" s="1"/>
      <c r="G58992" s="1"/>
      <c r="J58992" s="2"/>
      <c r="K58992" s="2"/>
    </row>
    <row r="58993" spans="4:11">
      <c r="D58993" s="1"/>
      <c r="E58993" s="1"/>
      <c r="F58993" s="1"/>
      <c r="G58993" s="1"/>
      <c r="J58993" s="2"/>
      <c r="K58993" s="2"/>
    </row>
    <row r="58994" spans="4:11">
      <c r="D58994" s="1"/>
      <c r="E58994" s="1"/>
      <c r="F58994" s="1"/>
      <c r="G58994" s="1"/>
      <c r="J58994" s="2"/>
      <c r="K58994" s="2"/>
    </row>
    <row r="58995" spans="4:11">
      <c r="D58995" s="1"/>
      <c r="E58995" s="1"/>
      <c r="F58995" s="1"/>
      <c r="G58995" s="1"/>
      <c r="J58995" s="2"/>
      <c r="K58995" s="2"/>
    </row>
    <row r="58996" spans="4:11">
      <c r="D58996" s="1"/>
      <c r="E58996" s="1"/>
      <c r="F58996" s="1"/>
      <c r="G58996" s="1"/>
      <c r="J58996" s="2"/>
      <c r="K58996" s="2"/>
    </row>
    <row r="58997" spans="4:11">
      <c r="D58997" s="1"/>
      <c r="E58997" s="1"/>
      <c r="F58997" s="1"/>
      <c r="G58997" s="1"/>
      <c r="J58997" s="2"/>
      <c r="K58997" s="2"/>
    </row>
    <row r="58998" spans="4:11">
      <c r="D58998" s="1"/>
      <c r="E58998" s="1"/>
      <c r="F58998" s="1"/>
      <c r="G58998" s="1"/>
      <c r="J58998" s="2"/>
      <c r="K58998" s="2"/>
    </row>
    <row r="58999" spans="4:11">
      <c r="D58999" s="1"/>
      <c r="E58999" s="1"/>
      <c r="F58999" s="1"/>
      <c r="G58999" s="1"/>
      <c r="J58999" s="2"/>
      <c r="K58999" s="2"/>
    </row>
    <row r="59000" spans="4:11">
      <c r="D59000" s="1"/>
      <c r="E59000" s="1"/>
      <c r="F59000" s="1"/>
      <c r="G59000" s="1"/>
      <c r="J59000" s="2"/>
      <c r="K59000" s="2"/>
    </row>
    <row r="59001" spans="4:11">
      <c r="D59001" s="1"/>
      <c r="E59001" s="1"/>
      <c r="F59001" s="1"/>
      <c r="G59001" s="1"/>
      <c r="J59001" s="2"/>
      <c r="K59001" s="2"/>
    </row>
    <row r="59002" spans="4:11">
      <c r="D59002" s="1"/>
      <c r="E59002" s="1"/>
      <c r="F59002" s="1"/>
      <c r="G59002" s="1"/>
      <c r="J59002" s="2"/>
      <c r="K59002" s="2"/>
    </row>
    <row r="59003" spans="4:11">
      <c r="D59003" s="1"/>
      <c r="E59003" s="1"/>
      <c r="F59003" s="1"/>
      <c r="G59003" s="1"/>
      <c r="J59003" s="2"/>
      <c r="K59003" s="2"/>
    </row>
    <row r="59004" spans="4:11">
      <c r="D59004" s="1"/>
      <c r="E59004" s="1"/>
      <c r="F59004" s="1"/>
      <c r="G59004" s="1"/>
      <c r="J59004" s="2"/>
      <c r="K59004" s="2"/>
    </row>
    <row r="59005" spans="4:11">
      <c r="D59005" s="1"/>
      <c r="E59005" s="1"/>
      <c r="F59005" s="1"/>
      <c r="G59005" s="1"/>
      <c r="J59005" s="2"/>
      <c r="K59005" s="2"/>
    </row>
    <row r="59006" spans="4:11">
      <c r="D59006" s="1"/>
      <c r="E59006" s="1"/>
      <c r="F59006" s="1"/>
      <c r="G59006" s="1"/>
      <c r="J59006" s="2"/>
      <c r="K59006" s="2"/>
    </row>
    <row r="59007" spans="4:11">
      <c r="D59007" s="1"/>
      <c r="E59007" s="1"/>
      <c r="F59007" s="1"/>
      <c r="G59007" s="1"/>
      <c r="J59007" s="2"/>
      <c r="K59007" s="2"/>
    </row>
    <row r="59008" spans="4:11">
      <c r="D59008" s="1"/>
      <c r="E59008" s="1"/>
      <c r="F59008" s="1"/>
      <c r="G59008" s="1"/>
      <c r="J59008" s="2"/>
      <c r="K59008" s="2"/>
    </row>
    <row r="59009" spans="4:11">
      <c r="D59009" s="1"/>
      <c r="E59009" s="1"/>
      <c r="F59009" s="1"/>
      <c r="G59009" s="1"/>
      <c r="J59009" s="2"/>
      <c r="K59009" s="2"/>
    </row>
    <row r="59010" spans="4:11">
      <c r="D59010" s="1"/>
      <c r="E59010" s="1"/>
      <c r="F59010" s="1"/>
      <c r="G59010" s="1"/>
      <c r="J59010" s="2"/>
      <c r="K59010" s="2"/>
    </row>
    <row r="59011" spans="4:11">
      <c r="D59011" s="1"/>
      <c r="E59011" s="1"/>
      <c r="F59011" s="1"/>
      <c r="G59011" s="1"/>
      <c r="J59011" s="2"/>
      <c r="K59011" s="2"/>
    </row>
    <row r="59012" spans="4:11">
      <c r="D59012" s="1"/>
      <c r="E59012" s="1"/>
      <c r="F59012" s="1"/>
      <c r="G59012" s="1"/>
      <c r="J59012" s="2"/>
      <c r="K59012" s="2"/>
    </row>
    <row r="59013" spans="4:11">
      <c r="D59013" s="1"/>
      <c r="E59013" s="1"/>
      <c r="F59013" s="1"/>
      <c r="G59013" s="1"/>
      <c r="J59013" s="2"/>
      <c r="K59013" s="2"/>
    </row>
    <row r="59014" spans="4:11">
      <c r="D59014" s="1"/>
      <c r="E59014" s="1"/>
      <c r="F59014" s="1"/>
      <c r="G59014" s="1"/>
      <c r="J59014" s="2"/>
      <c r="K59014" s="2"/>
    </row>
    <row r="59015" spans="4:11">
      <c r="D59015" s="1"/>
      <c r="E59015" s="1"/>
      <c r="F59015" s="1"/>
      <c r="G59015" s="1"/>
      <c r="J59015" s="2"/>
      <c r="K59015" s="2"/>
    </row>
    <row r="59016" spans="4:11">
      <c r="D59016" s="1"/>
      <c r="E59016" s="1"/>
      <c r="F59016" s="1"/>
      <c r="G59016" s="1"/>
      <c r="J59016" s="2"/>
      <c r="K59016" s="2"/>
    </row>
    <row r="59017" spans="4:11">
      <c r="D59017" s="1"/>
      <c r="E59017" s="1"/>
      <c r="F59017" s="1"/>
      <c r="G59017" s="1"/>
      <c r="J59017" s="2"/>
      <c r="K59017" s="2"/>
    </row>
    <row r="59018" spans="4:11">
      <c r="D59018" s="1"/>
      <c r="E59018" s="1"/>
      <c r="F59018" s="1"/>
      <c r="G59018" s="1"/>
      <c r="J59018" s="2"/>
      <c r="K59018" s="2"/>
    </row>
    <row r="59019" spans="4:11">
      <c r="D59019" s="1"/>
      <c r="E59019" s="1"/>
      <c r="F59019" s="1"/>
      <c r="G59019" s="1"/>
      <c r="J59019" s="2"/>
      <c r="K59019" s="2"/>
    </row>
    <row r="59020" spans="4:11">
      <c r="D59020" s="1"/>
      <c r="E59020" s="1"/>
      <c r="F59020" s="1"/>
      <c r="G59020" s="1"/>
      <c r="J59020" s="2"/>
      <c r="K59020" s="2"/>
    </row>
    <row r="59021" spans="4:11">
      <c r="D59021" s="1"/>
      <c r="E59021" s="1"/>
      <c r="F59021" s="1"/>
      <c r="G59021" s="1"/>
      <c r="J59021" s="2"/>
      <c r="K59021" s="2"/>
    </row>
    <row r="59022" spans="4:11">
      <c r="D59022" s="1"/>
      <c r="E59022" s="1"/>
      <c r="F59022" s="1"/>
      <c r="G59022" s="1"/>
      <c r="J59022" s="2"/>
      <c r="K59022" s="2"/>
    </row>
    <row r="59023" spans="4:11">
      <c r="D59023" s="1"/>
      <c r="E59023" s="1"/>
      <c r="F59023" s="1"/>
      <c r="G59023" s="1"/>
      <c r="J59023" s="2"/>
      <c r="K59023" s="2"/>
    </row>
    <row r="59024" spans="4:11">
      <c r="D59024" s="1"/>
      <c r="E59024" s="1"/>
      <c r="F59024" s="1"/>
      <c r="G59024" s="1"/>
      <c r="J59024" s="2"/>
      <c r="K59024" s="2"/>
    </row>
    <row r="59025" spans="4:11">
      <c r="D59025" s="1"/>
      <c r="E59025" s="1"/>
      <c r="F59025" s="1"/>
      <c r="G59025" s="1"/>
      <c r="J59025" s="2"/>
      <c r="K59025" s="2"/>
    </row>
    <row r="59026" spans="4:11">
      <c r="D59026" s="1"/>
      <c r="E59026" s="1"/>
      <c r="F59026" s="1"/>
      <c r="G59026" s="1"/>
      <c r="J59026" s="2"/>
      <c r="K59026" s="2"/>
    </row>
    <row r="59027" spans="4:11">
      <c r="D59027" s="1"/>
      <c r="E59027" s="1"/>
      <c r="F59027" s="1"/>
      <c r="G59027" s="1"/>
      <c r="J59027" s="2"/>
      <c r="K59027" s="2"/>
    </row>
    <row r="59028" spans="4:11">
      <c r="D59028" s="1"/>
      <c r="E59028" s="1"/>
      <c r="F59028" s="1"/>
      <c r="G59028" s="1"/>
      <c r="J59028" s="2"/>
      <c r="K59028" s="2"/>
    </row>
    <row r="59029" spans="4:11">
      <c r="D59029" s="1"/>
      <c r="E59029" s="1"/>
      <c r="F59029" s="1"/>
      <c r="G59029" s="1"/>
      <c r="J59029" s="2"/>
      <c r="K59029" s="2"/>
    </row>
    <row r="59030" spans="4:11">
      <c r="D59030" s="1"/>
      <c r="E59030" s="1"/>
      <c r="F59030" s="1"/>
      <c r="G59030" s="1"/>
      <c r="J59030" s="2"/>
      <c r="K59030" s="2"/>
    </row>
    <row r="59031" spans="4:11">
      <c r="D59031" s="1"/>
      <c r="E59031" s="1"/>
      <c r="F59031" s="1"/>
      <c r="G59031" s="1"/>
      <c r="J59031" s="2"/>
      <c r="K59031" s="2"/>
    </row>
    <row r="59032" spans="4:11">
      <c r="D59032" s="1"/>
      <c r="E59032" s="1"/>
      <c r="F59032" s="1"/>
      <c r="G59032" s="1"/>
      <c r="J59032" s="2"/>
      <c r="K59032" s="2"/>
    </row>
    <row r="59033" spans="4:11">
      <c r="D59033" s="1"/>
      <c r="E59033" s="1"/>
      <c r="F59033" s="1"/>
      <c r="G59033" s="1"/>
      <c r="J59033" s="2"/>
      <c r="K59033" s="2"/>
    </row>
    <row r="59034" spans="4:11">
      <c r="D59034" s="1"/>
      <c r="E59034" s="1"/>
      <c r="F59034" s="1"/>
      <c r="G59034" s="1"/>
      <c r="J59034" s="2"/>
      <c r="K59034" s="2"/>
    </row>
    <row r="59035" spans="4:11">
      <c r="D59035" s="1"/>
      <c r="E59035" s="1"/>
      <c r="F59035" s="1"/>
      <c r="G59035" s="1"/>
      <c r="J59035" s="2"/>
      <c r="K59035" s="2"/>
    </row>
    <row r="59036" spans="4:11">
      <c r="D59036" s="1"/>
      <c r="E59036" s="1"/>
      <c r="F59036" s="1"/>
      <c r="G59036" s="1"/>
      <c r="J59036" s="2"/>
      <c r="K59036" s="2"/>
    </row>
    <row r="59037" spans="4:11">
      <c r="D59037" s="1"/>
      <c r="E59037" s="1"/>
      <c r="F59037" s="1"/>
      <c r="G59037" s="1"/>
      <c r="J59037" s="2"/>
      <c r="K59037" s="2"/>
    </row>
    <row r="59038" spans="4:11">
      <c r="D59038" s="1"/>
      <c r="E59038" s="1"/>
      <c r="F59038" s="1"/>
      <c r="G59038" s="1"/>
      <c r="J59038" s="2"/>
      <c r="K59038" s="2"/>
    </row>
    <row r="59039" spans="4:11">
      <c r="D59039" s="1"/>
      <c r="E59039" s="1"/>
      <c r="F59039" s="1"/>
      <c r="G59039" s="1"/>
      <c r="J59039" s="2"/>
      <c r="K59039" s="2"/>
    </row>
    <row r="59040" spans="4:11">
      <c r="D59040" s="1"/>
      <c r="E59040" s="1"/>
      <c r="F59040" s="1"/>
      <c r="G59040" s="1"/>
      <c r="J59040" s="2"/>
      <c r="K59040" s="2"/>
    </row>
    <row r="59041" spans="4:11">
      <c r="D59041" s="1"/>
      <c r="E59041" s="1"/>
      <c r="F59041" s="1"/>
      <c r="G59041" s="1"/>
      <c r="J59041" s="2"/>
      <c r="K59041" s="2"/>
    </row>
    <row r="59042" spans="4:11">
      <c r="D59042" s="1"/>
      <c r="E59042" s="1"/>
      <c r="F59042" s="1"/>
      <c r="G59042" s="1"/>
      <c r="J59042" s="2"/>
      <c r="K59042" s="2"/>
    </row>
    <row r="59043" spans="4:11">
      <c r="D59043" s="1"/>
      <c r="E59043" s="1"/>
      <c r="F59043" s="1"/>
      <c r="G59043" s="1"/>
      <c r="J59043" s="2"/>
      <c r="K59043" s="2"/>
    </row>
    <row r="59044" spans="4:11">
      <c r="D59044" s="1"/>
      <c r="E59044" s="1"/>
      <c r="F59044" s="1"/>
      <c r="G59044" s="1"/>
      <c r="J59044" s="2"/>
      <c r="K59044" s="2"/>
    </row>
    <row r="59045" spans="4:11">
      <c r="D59045" s="1"/>
      <c r="E59045" s="1"/>
      <c r="F59045" s="1"/>
      <c r="G59045" s="1"/>
      <c r="J59045" s="2"/>
      <c r="K59045" s="2"/>
    </row>
    <row r="59046" spans="4:11">
      <c r="D59046" s="1"/>
      <c r="E59046" s="1"/>
      <c r="F59046" s="1"/>
      <c r="G59046" s="1"/>
      <c r="J59046" s="2"/>
      <c r="K59046" s="2"/>
    </row>
    <row r="59047" spans="4:11">
      <c r="D59047" s="1"/>
      <c r="E59047" s="1"/>
      <c r="F59047" s="1"/>
      <c r="G59047" s="1"/>
      <c r="J59047" s="2"/>
      <c r="K59047" s="2"/>
    </row>
    <row r="59048" spans="4:11">
      <c r="D59048" s="1"/>
      <c r="E59048" s="1"/>
      <c r="F59048" s="1"/>
      <c r="G59048" s="1"/>
      <c r="J59048" s="2"/>
      <c r="K59048" s="2"/>
    </row>
    <row r="59049" spans="4:11">
      <c r="D59049" s="1"/>
      <c r="E59049" s="1"/>
      <c r="F59049" s="1"/>
      <c r="G59049" s="1"/>
      <c r="J59049" s="2"/>
      <c r="K59049" s="2"/>
    </row>
    <row r="59050" spans="4:11">
      <c r="D59050" s="1"/>
      <c r="E59050" s="1"/>
      <c r="F59050" s="1"/>
      <c r="G59050" s="1"/>
      <c r="J59050" s="2"/>
      <c r="K59050" s="2"/>
    </row>
    <row r="59051" spans="4:11">
      <c r="D59051" s="1"/>
      <c r="E59051" s="1"/>
      <c r="F59051" s="1"/>
      <c r="G59051" s="1"/>
      <c r="J59051" s="2"/>
      <c r="K59051" s="2"/>
    </row>
    <row r="59052" spans="4:11">
      <c r="D59052" s="1"/>
      <c r="E59052" s="1"/>
      <c r="F59052" s="1"/>
      <c r="G59052" s="1"/>
      <c r="J59052" s="2"/>
      <c r="K59052" s="2"/>
    </row>
    <row r="59053" spans="4:11">
      <c r="D59053" s="1"/>
      <c r="E59053" s="1"/>
      <c r="F59053" s="1"/>
      <c r="G59053" s="1"/>
      <c r="J59053" s="2"/>
      <c r="K59053" s="2"/>
    </row>
    <row r="59054" spans="4:11">
      <c r="D59054" s="1"/>
      <c r="E59054" s="1"/>
      <c r="F59054" s="1"/>
      <c r="G59054" s="1"/>
      <c r="J59054" s="2"/>
      <c r="K59054" s="2"/>
    </row>
    <row r="59055" spans="4:11">
      <c r="D59055" s="1"/>
      <c r="E59055" s="1"/>
      <c r="F59055" s="1"/>
      <c r="G59055" s="1"/>
      <c r="J59055" s="2"/>
      <c r="K59055" s="2"/>
    </row>
    <row r="59056" spans="4:11">
      <c r="D59056" s="1"/>
      <c r="E59056" s="1"/>
      <c r="F59056" s="1"/>
      <c r="G59056" s="1"/>
      <c r="J59056" s="2"/>
      <c r="K59056" s="2"/>
    </row>
    <row r="59057" spans="4:11">
      <c r="D59057" s="1"/>
      <c r="E59057" s="1"/>
      <c r="F59057" s="1"/>
      <c r="G59057" s="1"/>
      <c r="J59057" s="2"/>
      <c r="K59057" s="2"/>
    </row>
    <row r="59058" spans="4:11">
      <c r="D59058" s="1"/>
      <c r="E59058" s="1"/>
      <c r="F59058" s="1"/>
      <c r="G59058" s="1"/>
      <c r="J59058" s="2"/>
      <c r="K59058" s="2"/>
    </row>
    <row r="59059" spans="4:11">
      <c r="D59059" s="1"/>
      <c r="E59059" s="1"/>
      <c r="F59059" s="1"/>
      <c r="G59059" s="1"/>
      <c r="J59059" s="2"/>
      <c r="K59059" s="2"/>
    </row>
    <row r="59060" spans="4:11">
      <c r="D59060" s="1"/>
      <c r="E59060" s="1"/>
      <c r="F59060" s="1"/>
      <c r="G59060" s="1"/>
      <c r="J59060" s="2"/>
      <c r="K59060" s="2"/>
    </row>
    <row r="59061" spans="4:11">
      <c r="D59061" s="1"/>
      <c r="E59061" s="1"/>
      <c r="F59061" s="1"/>
      <c r="G59061" s="1"/>
      <c r="J59061" s="2"/>
      <c r="K59061" s="2"/>
    </row>
    <row r="59062" spans="4:11">
      <c r="D59062" s="1"/>
      <c r="E59062" s="1"/>
      <c r="F59062" s="1"/>
      <c r="G59062" s="1"/>
      <c r="J59062" s="2"/>
      <c r="K59062" s="2"/>
    </row>
    <row r="59063" spans="4:11">
      <c r="D59063" s="1"/>
      <c r="E59063" s="1"/>
      <c r="F59063" s="1"/>
      <c r="G59063" s="1"/>
      <c r="J59063" s="2"/>
      <c r="K59063" s="2"/>
    </row>
    <row r="59064" spans="4:11">
      <c r="D59064" s="1"/>
      <c r="E59064" s="1"/>
      <c r="F59064" s="1"/>
      <c r="G59064" s="1"/>
      <c r="J59064" s="2"/>
      <c r="K59064" s="2"/>
    </row>
    <row r="59065" spans="4:11">
      <c r="D59065" s="1"/>
      <c r="E59065" s="1"/>
      <c r="F59065" s="1"/>
      <c r="G59065" s="1"/>
      <c r="J59065" s="2"/>
      <c r="K59065" s="2"/>
    </row>
    <row r="59066" spans="4:11">
      <c r="D59066" s="1"/>
      <c r="E59066" s="1"/>
      <c r="F59066" s="1"/>
      <c r="G59066" s="1"/>
      <c r="J59066" s="2"/>
      <c r="K59066" s="2"/>
    </row>
    <row r="59067" spans="4:11">
      <c r="D59067" s="1"/>
      <c r="E59067" s="1"/>
      <c r="F59067" s="1"/>
      <c r="G59067" s="1"/>
      <c r="J59067" s="2"/>
      <c r="K59067" s="2"/>
    </row>
    <row r="59068" spans="4:11">
      <c r="D59068" s="1"/>
      <c r="E59068" s="1"/>
      <c r="F59068" s="1"/>
      <c r="G59068" s="1"/>
      <c r="J59068" s="2"/>
      <c r="K59068" s="2"/>
    </row>
    <row r="59069" spans="4:11">
      <c r="D59069" s="1"/>
      <c r="E59069" s="1"/>
      <c r="F59069" s="1"/>
      <c r="G59069" s="1"/>
      <c r="J59069" s="2"/>
      <c r="K59069" s="2"/>
    </row>
    <row r="59070" spans="4:11">
      <c r="D59070" s="1"/>
      <c r="E59070" s="1"/>
      <c r="F59070" s="1"/>
      <c r="G59070" s="1"/>
      <c r="J59070" s="2"/>
      <c r="K59070" s="2"/>
    </row>
    <row r="59071" spans="4:11">
      <c r="D59071" s="1"/>
      <c r="E59071" s="1"/>
      <c r="F59071" s="1"/>
      <c r="G59071" s="1"/>
      <c r="J59071" s="2"/>
      <c r="K59071" s="2"/>
    </row>
    <row r="59072" spans="4:11">
      <c r="D59072" s="1"/>
      <c r="E59072" s="1"/>
      <c r="F59072" s="1"/>
      <c r="G59072" s="1"/>
      <c r="J59072" s="2"/>
      <c r="K59072" s="2"/>
    </row>
    <row r="59073" spans="4:11">
      <c r="D59073" s="1"/>
      <c r="E59073" s="1"/>
      <c r="F59073" s="1"/>
      <c r="G59073" s="1"/>
      <c r="J59073" s="2"/>
      <c r="K59073" s="2"/>
    </row>
    <row r="59074" spans="4:11">
      <c r="D59074" s="1"/>
      <c r="E59074" s="1"/>
      <c r="F59074" s="1"/>
      <c r="G59074" s="1"/>
      <c r="J59074" s="2"/>
      <c r="K59074" s="2"/>
    </row>
    <row r="59075" spans="4:11">
      <c r="D59075" s="1"/>
      <c r="E59075" s="1"/>
      <c r="F59075" s="1"/>
      <c r="G59075" s="1"/>
      <c r="J59075" s="2"/>
      <c r="K59075" s="2"/>
    </row>
    <row r="59076" spans="4:11">
      <c r="D59076" s="1"/>
      <c r="E59076" s="1"/>
      <c r="F59076" s="1"/>
      <c r="G59076" s="1"/>
      <c r="J59076" s="2"/>
      <c r="K59076" s="2"/>
    </row>
    <row r="59077" spans="4:11">
      <c r="D59077" s="1"/>
      <c r="E59077" s="1"/>
      <c r="F59077" s="1"/>
      <c r="G59077" s="1"/>
      <c r="J59077" s="2"/>
      <c r="K59077" s="2"/>
    </row>
    <row r="59078" spans="4:11">
      <c r="D59078" s="1"/>
      <c r="E59078" s="1"/>
      <c r="F59078" s="1"/>
      <c r="G59078" s="1"/>
      <c r="J59078" s="2"/>
      <c r="K59078" s="2"/>
    </row>
    <row r="59079" spans="4:11">
      <c r="D59079" s="1"/>
      <c r="E59079" s="1"/>
      <c r="F59079" s="1"/>
      <c r="G59079" s="1"/>
      <c r="J59079" s="2"/>
      <c r="K59079" s="2"/>
    </row>
    <row r="59080" spans="4:11">
      <c r="D59080" s="1"/>
      <c r="E59080" s="1"/>
      <c r="F59080" s="1"/>
      <c r="G59080" s="1"/>
      <c r="J59080" s="2"/>
      <c r="K59080" s="2"/>
    </row>
    <row r="59081" spans="4:11">
      <c r="D59081" s="1"/>
      <c r="E59081" s="1"/>
      <c r="F59081" s="1"/>
      <c r="G59081" s="1"/>
      <c r="J59081" s="2"/>
      <c r="K59081" s="2"/>
    </row>
    <row r="59082" spans="4:11">
      <c r="D59082" s="1"/>
      <c r="E59082" s="1"/>
      <c r="F59082" s="1"/>
      <c r="G59082" s="1"/>
      <c r="J59082" s="2"/>
      <c r="K59082" s="2"/>
    </row>
    <row r="59083" spans="4:11">
      <c r="D59083" s="1"/>
      <c r="E59083" s="1"/>
      <c r="F59083" s="1"/>
      <c r="G59083" s="1"/>
      <c r="J59083" s="2"/>
      <c r="K59083" s="2"/>
    </row>
    <row r="59084" spans="4:11">
      <c r="D59084" s="1"/>
      <c r="E59084" s="1"/>
      <c r="F59084" s="1"/>
      <c r="G59084" s="1"/>
      <c r="J59084" s="2"/>
      <c r="K59084" s="2"/>
    </row>
    <row r="59085" spans="4:11">
      <c r="D59085" s="1"/>
      <c r="E59085" s="1"/>
      <c r="F59085" s="1"/>
      <c r="G59085" s="1"/>
      <c r="J59085" s="2"/>
      <c r="K59085" s="2"/>
    </row>
    <row r="59086" spans="4:11">
      <c r="D59086" s="1"/>
      <c r="E59086" s="1"/>
      <c r="F59086" s="1"/>
      <c r="G59086" s="1"/>
      <c r="J59086" s="2"/>
      <c r="K59086" s="2"/>
    </row>
    <row r="59087" spans="4:11">
      <c r="D59087" s="1"/>
      <c r="E59087" s="1"/>
      <c r="F59087" s="1"/>
      <c r="G59087" s="1"/>
      <c r="J59087" s="2"/>
      <c r="K59087" s="2"/>
    </row>
    <row r="59088" spans="4:11">
      <c r="D59088" s="1"/>
      <c r="E59088" s="1"/>
      <c r="F59088" s="1"/>
      <c r="G59088" s="1"/>
      <c r="J59088" s="2"/>
      <c r="K59088" s="2"/>
    </row>
    <row r="59089" spans="4:11">
      <c r="D59089" s="1"/>
      <c r="E59089" s="1"/>
      <c r="F59089" s="1"/>
      <c r="G59089" s="1"/>
      <c r="J59089" s="2"/>
      <c r="K59089" s="2"/>
    </row>
    <row r="59090" spans="4:11">
      <c r="D59090" s="1"/>
      <c r="E59090" s="1"/>
      <c r="F59090" s="1"/>
      <c r="G59090" s="1"/>
      <c r="J59090" s="2"/>
      <c r="K59090" s="2"/>
    </row>
    <row r="59091" spans="4:11">
      <c r="D59091" s="1"/>
      <c r="E59091" s="1"/>
      <c r="F59091" s="1"/>
      <c r="G59091" s="1"/>
      <c r="J59091" s="2"/>
      <c r="K59091" s="2"/>
    </row>
    <row r="59092" spans="4:11">
      <c r="D59092" s="1"/>
      <c r="E59092" s="1"/>
      <c r="F59092" s="1"/>
      <c r="G59092" s="1"/>
      <c r="J59092" s="2"/>
      <c r="K59092" s="2"/>
    </row>
    <row r="59093" spans="4:11">
      <c r="D59093" s="1"/>
      <c r="E59093" s="1"/>
      <c r="F59093" s="1"/>
      <c r="G59093" s="1"/>
      <c r="J59093" s="2"/>
      <c r="K59093" s="2"/>
    </row>
    <row r="59094" spans="4:11">
      <c r="D59094" s="1"/>
      <c r="E59094" s="1"/>
      <c r="F59094" s="1"/>
      <c r="G59094" s="1"/>
      <c r="J59094" s="2"/>
      <c r="K59094" s="2"/>
    </row>
    <row r="59095" spans="4:11">
      <c r="D59095" s="1"/>
      <c r="E59095" s="1"/>
      <c r="F59095" s="1"/>
      <c r="G59095" s="1"/>
      <c r="J59095" s="2"/>
      <c r="K59095" s="2"/>
    </row>
    <row r="59096" spans="4:11">
      <c r="D59096" s="1"/>
      <c r="E59096" s="1"/>
      <c r="F59096" s="1"/>
      <c r="G59096" s="1"/>
      <c r="J59096" s="2"/>
      <c r="K59096" s="2"/>
    </row>
    <row r="59097" spans="4:11">
      <c r="D59097" s="1"/>
      <c r="E59097" s="1"/>
      <c r="F59097" s="1"/>
      <c r="G59097" s="1"/>
      <c r="J59097" s="2"/>
      <c r="K59097" s="2"/>
    </row>
    <row r="59098" spans="4:11">
      <c r="D59098" s="1"/>
      <c r="E59098" s="1"/>
      <c r="F59098" s="1"/>
      <c r="G59098" s="1"/>
      <c r="J59098" s="2"/>
      <c r="K59098" s="2"/>
    </row>
    <row r="59099" spans="4:11">
      <c r="D59099" s="1"/>
      <c r="E59099" s="1"/>
      <c r="F59099" s="1"/>
      <c r="G59099" s="1"/>
      <c r="J59099" s="2"/>
      <c r="K59099" s="2"/>
    </row>
    <row r="59100" spans="4:11">
      <c r="D59100" s="1"/>
      <c r="E59100" s="1"/>
      <c r="F59100" s="1"/>
      <c r="G59100" s="1"/>
      <c r="J59100" s="2"/>
      <c r="K59100" s="2"/>
    </row>
    <row r="59101" spans="4:11">
      <c r="D59101" s="1"/>
      <c r="E59101" s="1"/>
      <c r="F59101" s="1"/>
      <c r="G59101" s="1"/>
      <c r="J59101" s="2"/>
      <c r="K59101" s="2"/>
    </row>
    <row r="59102" spans="4:11">
      <c r="D59102" s="1"/>
      <c r="E59102" s="1"/>
      <c r="F59102" s="1"/>
      <c r="G59102" s="1"/>
      <c r="J59102" s="2"/>
      <c r="K59102" s="2"/>
    </row>
    <row r="59103" spans="4:11">
      <c r="D59103" s="1"/>
      <c r="E59103" s="1"/>
      <c r="F59103" s="1"/>
      <c r="G59103" s="1"/>
      <c r="J59103" s="2"/>
      <c r="K59103" s="2"/>
    </row>
    <row r="59104" spans="4:11">
      <c r="D59104" s="1"/>
      <c r="E59104" s="1"/>
      <c r="F59104" s="1"/>
      <c r="G59104" s="1"/>
      <c r="J59104" s="2"/>
      <c r="K59104" s="2"/>
    </row>
    <row r="59105" spans="4:11">
      <c r="D59105" s="1"/>
      <c r="E59105" s="1"/>
      <c r="F59105" s="1"/>
      <c r="G59105" s="1"/>
      <c r="J59105" s="2"/>
      <c r="K59105" s="2"/>
    </row>
    <row r="59106" spans="4:11">
      <c r="D59106" s="1"/>
      <c r="E59106" s="1"/>
      <c r="F59106" s="1"/>
      <c r="G59106" s="1"/>
      <c r="J59106" s="2"/>
      <c r="K59106" s="2"/>
    </row>
    <row r="59107" spans="4:11">
      <c r="D59107" s="1"/>
      <c r="E59107" s="1"/>
      <c r="F59107" s="1"/>
      <c r="G59107" s="1"/>
      <c r="J59107" s="2"/>
      <c r="K59107" s="2"/>
    </row>
    <row r="59108" spans="4:11">
      <c r="D59108" s="1"/>
      <c r="E59108" s="1"/>
      <c r="F59108" s="1"/>
      <c r="G59108" s="1"/>
      <c r="J59108" s="2"/>
      <c r="K59108" s="2"/>
    </row>
    <row r="59109" spans="4:11">
      <c r="D59109" s="1"/>
      <c r="E59109" s="1"/>
      <c r="F59109" s="1"/>
      <c r="G59109" s="1"/>
      <c r="J59109" s="2"/>
      <c r="K59109" s="2"/>
    </row>
    <row r="59110" spans="4:11">
      <c r="D59110" s="1"/>
      <c r="E59110" s="1"/>
      <c r="F59110" s="1"/>
      <c r="G59110" s="1"/>
      <c r="J59110" s="2"/>
      <c r="K59110" s="2"/>
    </row>
    <row r="59111" spans="4:11">
      <c r="D59111" s="1"/>
      <c r="E59111" s="1"/>
      <c r="F59111" s="1"/>
      <c r="G59111" s="1"/>
      <c r="J59111" s="2"/>
      <c r="K59111" s="2"/>
    </row>
    <row r="59112" spans="4:11">
      <c r="D59112" s="1"/>
      <c r="E59112" s="1"/>
      <c r="F59112" s="1"/>
      <c r="G59112" s="1"/>
      <c r="J59112" s="2"/>
      <c r="K59112" s="2"/>
    </row>
    <row r="59113" spans="4:11">
      <c r="D59113" s="1"/>
      <c r="E59113" s="1"/>
      <c r="F59113" s="1"/>
      <c r="G59113" s="1"/>
      <c r="J59113" s="2"/>
      <c r="K59113" s="2"/>
    </row>
    <row r="59114" spans="4:11">
      <c r="D59114" s="1"/>
      <c r="E59114" s="1"/>
      <c r="F59114" s="1"/>
      <c r="G59114" s="1"/>
      <c r="J59114" s="2"/>
      <c r="K59114" s="2"/>
    </row>
    <row r="59115" spans="4:11">
      <c r="D59115" s="1"/>
      <c r="E59115" s="1"/>
      <c r="F59115" s="1"/>
      <c r="G59115" s="1"/>
      <c r="J59115" s="2"/>
      <c r="K59115" s="2"/>
    </row>
    <row r="59116" spans="4:11">
      <c r="D59116" s="1"/>
      <c r="E59116" s="1"/>
      <c r="F59116" s="1"/>
      <c r="G59116" s="1"/>
      <c r="J59116" s="2"/>
      <c r="K59116" s="2"/>
    </row>
    <row r="59117" spans="4:11">
      <c r="D59117" s="1"/>
      <c r="E59117" s="1"/>
      <c r="F59117" s="1"/>
      <c r="G59117" s="1"/>
      <c r="J59117" s="2"/>
      <c r="K59117" s="2"/>
    </row>
    <row r="59118" spans="4:11">
      <c r="D59118" s="1"/>
      <c r="E59118" s="1"/>
      <c r="F59118" s="1"/>
      <c r="G59118" s="1"/>
      <c r="J59118" s="2"/>
      <c r="K59118" s="2"/>
    </row>
    <row r="59119" spans="4:11">
      <c r="D59119" s="1"/>
      <c r="E59119" s="1"/>
      <c r="F59119" s="1"/>
      <c r="G59119" s="1"/>
      <c r="J59119" s="2"/>
      <c r="K59119" s="2"/>
    </row>
    <row r="59120" spans="4:11">
      <c r="D59120" s="1"/>
      <c r="E59120" s="1"/>
      <c r="F59120" s="1"/>
      <c r="G59120" s="1"/>
      <c r="J59120" s="2"/>
      <c r="K59120" s="2"/>
    </row>
    <row r="59121" spans="4:11">
      <c r="D59121" s="1"/>
      <c r="E59121" s="1"/>
      <c r="F59121" s="1"/>
      <c r="G59121" s="1"/>
      <c r="J59121" s="2"/>
      <c r="K59121" s="2"/>
    </row>
    <row r="59122" spans="4:11">
      <c r="D59122" s="1"/>
      <c r="E59122" s="1"/>
      <c r="F59122" s="1"/>
      <c r="G59122" s="1"/>
      <c r="J59122" s="2"/>
      <c r="K59122" s="2"/>
    </row>
    <row r="59123" spans="4:11">
      <c r="D59123" s="1"/>
      <c r="E59123" s="1"/>
      <c r="F59123" s="1"/>
      <c r="G59123" s="1"/>
      <c r="J59123" s="2"/>
      <c r="K59123" s="2"/>
    </row>
    <row r="59124" spans="4:11">
      <c r="D59124" s="1"/>
      <c r="E59124" s="1"/>
      <c r="F59124" s="1"/>
      <c r="G59124" s="1"/>
      <c r="J59124" s="2"/>
      <c r="K59124" s="2"/>
    </row>
    <row r="59125" spans="4:11">
      <c r="D59125" s="1"/>
      <c r="E59125" s="1"/>
      <c r="F59125" s="1"/>
      <c r="G59125" s="1"/>
      <c r="J59125" s="2"/>
      <c r="K59125" s="2"/>
    </row>
    <row r="59126" spans="4:11">
      <c r="D59126" s="1"/>
      <c r="E59126" s="1"/>
      <c r="F59126" s="1"/>
      <c r="G59126" s="1"/>
      <c r="J59126" s="2"/>
      <c r="K59126" s="2"/>
    </row>
    <row r="59127" spans="4:11">
      <c r="D59127" s="1"/>
      <c r="E59127" s="1"/>
      <c r="F59127" s="1"/>
      <c r="G59127" s="1"/>
      <c r="J59127" s="2"/>
      <c r="K59127" s="2"/>
    </row>
    <row r="59128" spans="4:11">
      <c r="D59128" s="1"/>
      <c r="E59128" s="1"/>
      <c r="F59128" s="1"/>
      <c r="G59128" s="1"/>
      <c r="J59128" s="2"/>
      <c r="K59128" s="2"/>
    </row>
    <row r="59129" spans="4:11">
      <c r="D59129" s="1"/>
      <c r="E59129" s="1"/>
      <c r="F59129" s="1"/>
      <c r="G59129" s="1"/>
      <c r="J59129" s="2"/>
      <c r="K59129" s="2"/>
    </row>
    <row r="59130" spans="4:11">
      <c r="D59130" s="1"/>
      <c r="E59130" s="1"/>
      <c r="F59130" s="1"/>
      <c r="G59130" s="1"/>
      <c r="J59130" s="2"/>
      <c r="K59130" s="2"/>
    </row>
    <row r="59131" spans="4:11">
      <c r="D59131" s="1"/>
      <c r="E59131" s="1"/>
      <c r="F59131" s="1"/>
      <c r="G59131" s="1"/>
      <c r="J59131" s="2"/>
      <c r="K59131" s="2"/>
    </row>
    <row r="59132" spans="4:11">
      <c r="D59132" s="1"/>
      <c r="E59132" s="1"/>
      <c r="F59132" s="1"/>
      <c r="G59132" s="1"/>
      <c r="J59132" s="2"/>
      <c r="K59132" s="2"/>
    </row>
    <row r="59133" spans="4:11">
      <c r="D59133" s="1"/>
      <c r="E59133" s="1"/>
      <c r="F59133" s="1"/>
      <c r="G59133" s="1"/>
      <c r="J59133" s="2"/>
      <c r="K59133" s="2"/>
    </row>
    <row r="59134" spans="4:11">
      <c r="D59134" s="1"/>
      <c r="E59134" s="1"/>
      <c r="F59134" s="1"/>
      <c r="G59134" s="1"/>
      <c r="J59134" s="2"/>
      <c r="K59134" s="2"/>
    </row>
    <row r="59135" spans="4:11">
      <c r="D59135" s="1"/>
      <c r="E59135" s="1"/>
      <c r="F59135" s="1"/>
      <c r="G59135" s="1"/>
      <c r="J59135" s="2"/>
      <c r="K59135" s="2"/>
    </row>
    <row r="59136" spans="4:11">
      <c r="D59136" s="1"/>
      <c r="E59136" s="1"/>
      <c r="F59136" s="1"/>
      <c r="G59136" s="1"/>
      <c r="J59136" s="2"/>
      <c r="K59136" s="2"/>
    </row>
    <row r="59137" spans="4:11">
      <c r="D59137" s="1"/>
      <c r="E59137" s="1"/>
      <c r="F59137" s="1"/>
      <c r="G59137" s="1"/>
      <c r="J59137" s="2"/>
      <c r="K59137" s="2"/>
    </row>
    <row r="59138" spans="4:11">
      <c r="D59138" s="1"/>
      <c r="E59138" s="1"/>
      <c r="F59138" s="1"/>
      <c r="G59138" s="1"/>
      <c r="J59138" s="2"/>
      <c r="K59138" s="2"/>
    </row>
    <row r="59139" spans="4:11">
      <c r="D59139" s="1"/>
      <c r="E59139" s="1"/>
      <c r="F59139" s="1"/>
      <c r="G59139" s="1"/>
      <c r="J59139" s="2"/>
      <c r="K59139" s="2"/>
    </row>
    <row r="59140" spans="4:11">
      <c r="D59140" s="1"/>
      <c r="E59140" s="1"/>
      <c r="F59140" s="1"/>
      <c r="G59140" s="1"/>
      <c r="J59140" s="2"/>
      <c r="K59140" s="2"/>
    </row>
    <row r="59141" spans="4:11">
      <c r="D59141" s="1"/>
      <c r="E59141" s="1"/>
      <c r="F59141" s="1"/>
      <c r="G59141" s="1"/>
      <c r="J59141" s="2"/>
      <c r="K59141" s="2"/>
    </row>
    <row r="59142" spans="4:11">
      <c r="D59142" s="1"/>
      <c r="E59142" s="1"/>
      <c r="F59142" s="1"/>
      <c r="G59142" s="1"/>
      <c r="J59142" s="2"/>
      <c r="K59142" s="2"/>
    </row>
    <row r="59143" spans="4:11">
      <c r="D59143" s="1"/>
      <c r="E59143" s="1"/>
      <c r="F59143" s="1"/>
      <c r="G59143" s="1"/>
      <c r="J59143" s="2"/>
      <c r="K59143" s="2"/>
    </row>
    <row r="59144" spans="4:11">
      <c r="D59144" s="1"/>
      <c r="E59144" s="1"/>
      <c r="F59144" s="1"/>
      <c r="G59144" s="1"/>
      <c r="J59144" s="2"/>
      <c r="K59144" s="2"/>
    </row>
    <row r="59145" spans="4:11">
      <c r="D59145" s="1"/>
      <c r="E59145" s="1"/>
      <c r="F59145" s="1"/>
      <c r="G59145" s="1"/>
      <c r="J59145" s="2"/>
      <c r="K59145" s="2"/>
    </row>
    <row r="59146" spans="4:11">
      <c r="D59146" s="1"/>
      <c r="E59146" s="1"/>
      <c r="F59146" s="1"/>
      <c r="G59146" s="1"/>
      <c r="J59146" s="2"/>
      <c r="K59146" s="2"/>
    </row>
    <row r="59147" spans="4:11">
      <c r="D59147" s="1"/>
      <c r="E59147" s="1"/>
      <c r="F59147" s="1"/>
      <c r="G59147" s="1"/>
      <c r="J59147" s="2"/>
      <c r="K59147" s="2"/>
    </row>
    <row r="59148" spans="4:11">
      <c r="D59148" s="1"/>
      <c r="E59148" s="1"/>
      <c r="F59148" s="1"/>
      <c r="G59148" s="1"/>
      <c r="J59148" s="2"/>
      <c r="K59148" s="2"/>
    </row>
    <row r="59149" spans="4:11">
      <c r="D59149" s="1"/>
      <c r="E59149" s="1"/>
      <c r="F59149" s="1"/>
      <c r="G59149" s="1"/>
      <c r="J59149" s="2"/>
      <c r="K59149" s="2"/>
    </row>
    <row r="59150" spans="4:11">
      <c r="D59150" s="1"/>
      <c r="E59150" s="1"/>
      <c r="F59150" s="1"/>
      <c r="G59150" s="1"/>
      <c r="J59150" s="2"/>
      <c r="K59150" s="2"/>
    </row>
    <row r="59151" spans="4:11">
      <c r="D59151" s="1"/>
      <c r="E59151" s="1"/>
      <c r="F59151" s="1"/>
      <c r="G59151" s="1"/>
      <c r="J59151" s="2"/>
      <c r="K59151" s="2"/>
    </row>
    <row r="59152" spans="4:11">
      <c r="D59152" s="1"/>
      <c r="E59152" s="1"/>
      <c r="F59152" s="1"/>
      <c r="G59152" s="1"/>
      <c r="J59152" s="2"/>
      <c r="K59152" s="2"/>
    </row>
    <row r="59153" spans="4:11">
      <c r="D59153" s="1"/>
      <c r="E59153" s="1"/>
      <c r="F59153" s="1"/>
      <c r="G59153" s="1"/>
      <c r="J59153" s="2"/>
      <c r="K59153" s="2"/>
    </row>
    <row r="59154" spans="4:11">
      <c r="D59154" s="1"/>
      <c r="E59154" s="1"/>
      <c r="F59154" s="1"/>
      <c r="G59154" s="1"/>
      <c r="J59154" s="2"/>
      <c r="K59154" s="2"/>
    </row>
    <row r="59155" spans="4:11">
      <c r="D59155" s="1"/>
      <c r="E59155" s="1"/>
      <c r="F59155" s="1"/>
      <c r="G59155" s="1"/>
      <c r="J59155" s="2"/>
      <c r="K59155" s="2"/>
    </row>
    <row r="59156" spans="4:11">
      <c r="D59156" s="1"/>
      <c r="E59156" s="1"/>
      <c r="F59156" s="1"/>
      <c r="G59156" s="1"/>
      <c r="J59156" s="2"/>
      <c r="K59156" s="2"/>
    </row>
    <row r="59157" spans="4:11">
      <c r="D59157" s="1"/>
      <c r="E59157" s="1"/>
      <c r="F59157" s="1"/>
      <c r="G59157" s="1"/>
      <c r="J59157" s="2"/>
      <c r="K59157" s="2"/>
    </row>
    <row r="59158" spans="4:11">
      <c r="D59158" s="1"/>
      <c r="E59158" s="1"/>
      <c r="F59158" s="1"/>
      <c r="G59158" s="1"/>
      <c r="J59158" s="2"/>
      <c r="K59158" s="2"/>
    </row>
    <row r="59159" spans="4:11">
      <c r="D59159" s="1"/>
      <c r="E59159" s="1"/>
      <c r="F59159" s="1"/>
      <c r="G59159" s="1"/>
      <c r="J59159" s="2"/>
      <c r="K59159" s="2"/>
    </row>
    <row r="59160" spans="4:11">
      <c r="D59160" s="1"/>
      <c r="E59160" s="1"/>
      <c r="F59160" s="1"/>
      <c r="G59160" s="1"/>
      <c r="J59160" s="2"/>
      <c r="K59160" s="2"/>
    </row>
    <row r="59161" spans="4:11">
      <c r="D59161" s="1"/>
      <c r="E59161" s="1"/>
      <c r="F59161" s="1"/>
      <c r="G59161" s="1"/>
      <c r="J59161" s="2"/>
      <c r="K59161" s="2"/>
    </row>
    <row r="59162" spans="4:11">
      <c r="D59162" s="1"/>
      <c r="E59162" s="1"/>
      <c r="F59162" s="1"/>
      <c r="G59162" s="1"/>
      <c r="J59162" s="2"/>
      <c r="K59162" s="2"/>
    </row>
    <row r="59163" spans="4:11">
      <c r="D59163" s="1"/>
      <c r="E59163" s="1"/>
      <c r="F59163" s="1"/>
      <c r="G59163" s="1"/>
      <c r="J59163" s="2"/>
      <c r="K59163" s="2"/>
    </row>
    <row r="59164" spans="4:11">
      <c r="D59164" s="1"/>
      <c r="E59164" s="1"/>
      <c r="F59164" s="1"/>
      <c r="G59164" s="1"/>
      <c r="J59164" s="2"/>
      <c r="K59164" s="2"/>
    </row>
    <row r="59165" spans="4:11">
      <c r="D59165" s="1"/>
      <c r="E59165" s="1"/>
      <c r="F59165" s="1"/>
      <c r="G59165" s="1"/>
      <c r="J59165" s="2"/>
      <c r="K59165" s="2"/>
    </row>
    <row r="59166" spans="4:11">
      <c r="D59166" s="1"/>
      <c r="E59166" s="1"/>
      <c r="F59166" s="1"/>
      <c r="G59166" s="1"/>
      <c r="J59166" s="2"/>
      <c r="K59166" s="2"/>
    </row>
    <row r="59167" spans="4:11">
      <c r="D59167" s="1"/>
      <c r="E59167" s="1"/>
      <c r="F59167" s="1"/>
      <c r="G59167" s="1"/>
      <c r="J59167" s="2"/>
      <c r="K59167" s="2"/>
    </row>
    <row r="59168" spans="4:11">
      <c r="D59168" s="1"/>
      <c r="E59168" s="1"/>
      <c r="F59168" s="1"/>
      <c r="G59168" s="1"/>
      <c r="J59168" s="2"/>
      <c r="K59168" s="2"/>
    </row>
    <row r="59169" spans="4:11">
      <c r="D59169" s="1"/>
      <c r="E59169" s="1"/>
      <c r="F59169" s="1"/>
      <c r="G59169" s="1"/>
      <c r="J59169" s="2"/>
      <c r="K59169" s="2"/>
    </row>
    <row r="59170" spans="4:11">
      <c r="D59170" s="1"/>
      <c r="E59170" s="1"/>
      <c r="F59170" s="1"/>
      <c r="G59170" s="1"/>
      <c r="J59170" s="2"/>
      <c r="K59170" s="2"/>
    </row>
    <row r="59171" spans="4:11">
      <c r="D59171" s="1"/>
      <c r="E59171" s="1"/>
      <c r="F59171" s="1"/>
      <c r="G59171" s="1"/>
      <c r="J59171" s="2"/>
      <c r="K59171" s="2"/>
    </row>
    <row r="59172" spans="4:11">
      <c r="D59172" s="1"/>
      <c r="E59172" s="1"/>
      <c r="F59172" s="1"/>
      <c r="G59172" s="1"/>
      <c r="J59172" s="2"/>
      <c r="K59172" s="2"/>
    </row>
    <row r="59173" spans="4:11">
      <c r="D59173" s="1"/>
      <c r="E59173" s="1"/>
      <c r="F59173" s="1"/>
      <c r="G59173" s="1"/>
      <c r="J59173" s="2"/>
      <c r="K59173" s="2"/>
    </row>
    <row r="59174" spans="4:11">
      <c r="D59174" s="1"/>
      <c r="E59174" s="1"/>
      <c r="F59174" s="1"/>
      <c r="G59174" s="1"/>
      <c r="J59174" s="2"/>
      <c r="K59174" s="2"/>
    </row>
    <row r="59175" spans="4:11">
      <c r="D59175" s="1"/>
      <c r="E59175" s="1"/>
      <c r="F59175" s="1"/>
      <c r="G59175" s="1"/>
      <c r="J59175" s="2"/>
      <c r="K59175" s="2"/>
    </row>
    <row r="59176" spans="4:11">
      <c r="D59176" s="1"/>
      <c r="E59176" s="1"/>
      <c r="F59176" s="1"/>
      <c r="G59176" s="1"/>
      <c r="J59176" s="2"/>
      <c r="K59176" s="2"/>
    </row>
    <row r="59177" spans="4:11">
      <c r="D59177" s="1"/>
      <c r="E59177" s="1"/>
      <c r="F59177" s="1"/>
      <c r="G59177" s="1"/>
      <c r="J59177" s="2"/>
      <c r="K59177" s="2"/>
    </row>
    <row r="59178" spans="4:11">
      <c r="D59178" s="1"/>
      <c r="E59178" s="1"/>
      <c r="F59178" s="1"/>
      <c r="G59178" s="1"/>
      <c r="J59178" s="2"/>
      <c r="K59178" s="2"/>
    </row>
    <row r="59179" spans="4:11">
      <c r="D59179" s="1"/>
      <c r="E59179" s="1"/>
      <c r="F59179" s="1"/>
      <c r="G59179" s="1"/>
      <c r="J59179" s="2"/>
      <c r="K59179" s="2"/>
    </row>
    <row r="59180" spans="4:11">
      <c r="D59180" s="1"/>
      <c r="E59180" s="1"/>
      <c r="F59180" s="1"/>
      <c r="G59180" s="1"/>
      <c r="J59180" s="2"/>
      <c r="K59180" s="2"/>
    </row>
    <row r="59181" spans="4:11">
      <c r="D59181" s="1"/>
      <c r="E59181" s="1"/>
      <c r="F59181" s="1"/>
      <c r="G59181" s="1"/>
      <c r="J59181" s="2"/>
      <c r="K59181" s="2"/>
    </row>
    <row r="59182" spans="4:11">
      <c r="D59182" s="1"/>
      <c r="E59182" s="1"/>
      <c r="F59182" s="1"/>
      <c r="G59182" s="1"/>
      <c r="J59182" s="2"/>
      <c r="K59182" s="2"/>
    </row>
    <row r="59183" spans="4:11">
      <c r="D59183" s="1"/>
      <c r="E59183" s="1"/>
      <c r="F59183" s="1"/>
      <c r="G59183" s="1"/>
      <c r="J59183" s="2"/>
      <c r="K59183" s="2"/>
    </row>
    <row r="59184" spans="4:11">
      <c r="D59184" s="1"/>
      <c r="E59184" s="1"/>
      <c r="F59184" s="1"/>
      <c r="G59184" s="1"/>
      <c r="J59184" s="2"/>
      <c r="K59184" s="2"/>
    </row>
    <row r="59185" spans="4:11">
      <c r="D59185" s="1"/>
      <c r="E59185" s="1"/>
      <c r="F59185" s="1"/>
      <c r="G59185" s="1"/>
      <c r="J59185" s="2"/>
      <c r="K59185" s="2"/>
    </row>
    <row r="59186" spans="4:11">
      <c r="D59186" s="1"/>
      <c r="E59186" s="1"/>
      <c r="F59186" s="1"/>
      <c r="G59186" s="1"/>
      <c r="J59186" s="2"/>
      <c r="K59186" s="2"/>
    </row>
    <row r="59187" spans="4:11">
      <c r="D59187" s="1"/>
      <c r="E59187" s="1"/>
      <c r="F59187" s="1"/>
      <c r="G59187" s="1"/>
      <c r="J59187" s="2"/>
      <c r="K59187" s="2"/>
    </row>
    <row r="59188" spans="4:11">
      <c r="D59188" s="1"/>
      <c r="E59188" s="1"/>
      <c r="F59188" s="1"/>
      <c r="G59188" s="1"/>
      <c r="J59188" s="2"/>
      <c r="K59188" s="2"/>
    </row>
    <row r="59189" spans="4:11">
      <c r="D59189" s="1"/>
      <c r="E59189" s="1"/>
      <c r="F59189" s="1"/>
      <c r="G59189" s="1"/>
      <c r="J59189" s="2"/>
      <c r="K59189" s="2"/>
    </row>
    <row r="59190" spans="4:11">
      <c r="D59190" s="1"/>
      <c r="E59190" s="1"/>
      <c r="F59190" s="1"/>
      <c r="G59190" s="1"/>
      <c r="J59190" s="2"/>
      <c r="K59190" s="2"/>
    </row>
    <row r="59191" spans="4:11">
      <c r="D59191" s="1"/>
      <c r="E59191" s="1"/>
      <c r="F59191" s="1"/>
      <c r="G59191" s="1"/>
      <c r="J59191" s="2"/>
      <c r="K59191" s="2"/>
    </row>
    <row r="59192" spans="4:11">
      <c r="D59192" s="1"/>
      <c r="E59192" s="1"/>
      <c r="F59192" s="1"/>
      <c r="G59192" s="1"/>
      <c r="J59192" s="2"/>
      <c r="K59192" s="2"/>
    </row>
    <row r="59193" spans="4:11">
      <c r="D59193" s="1"/>
      <c r="E59193" s="1"/>
      <c r="F59193" s="1"/>
      <c r="G59193" s="1"/>
      <c r="J59193" s="2"/>
      <c r="K59193" s="2"/>
    </row>
    <row r="59194" spans="4:11">
      <c r="D59194" s="1"/>
      <c r="E59194" s="1"/>
      <c r="F59194" s="1"/>
      <c r="G59194" s="1"/>
      <c r="J59194" s="2"/>
      <c r="K59194" s="2"/>
    </row>
    <row r="59195" spans="4:11">
      <c r="D59195" s="1"/>
      <c r="E59195" s="1"/>
      <c r="F59195" s="1"/>
      <c r="G59195" s="1"/>
      <c r="J59195" s="2"/>
      <c r="K59195" s="2"/>
    </row>
    <row r="59196" spans="4:11">
      <c r="D59196" s="1"/>
      <c r="E59196" s="1"/>
      <c r="F59196" s="1"/>
      <c r="G59196" s="1"/>
      <c r="J59196" s="2"/>
      <c r="K59196" s="2"/>
    </row>
    <row r="59197" spans="4:11">
      <c r="D59197" s="1"/>
      <c r="E59197" s="1"/>
      <c r="F59197" s="1"/>
      <c r="G59197" s="1"/>
      <c r="J59197" s="2"/>
      <c r="K59197" s="2"/>
    </row>
    <row r="59198" spans="4:11">
      <c r="D59198" s="1"/>
      <c r="E59198" s="1"/>
      <c r="F59198" s="1"/>
      <c r="G59198" s="1"/>
      <c r="J59198" s="2"/>
      <c r="K59198" s="2"/>
    </row>
    <row r="59199" spans="4:11">
      <c r="D59199" s="1"/>
      <c r="E59199" s="1"/>
      <c r="F59199" s="1"/>
      <c r="G59199" s="1"/>
      <c r="J59199" s="2"/>
      <c r="K59199" s="2"/>
    </row>
    <row r="59200" spans="4:11">
      <c r="D59200" s="1"/>
      <c r="E59200" s="1"/>
      <c r="F59200" s="1"/>
      <c r="G59200" s="1"/>
      <c r="J59200" s="2"/>
      <c r="K59200" s="2"/>
    </row>
    <row r="59201" spans="4:11">
      <c r="D59201" s="1"/>
      <c r="E59201" s="1"/>
      <c r="F59201" s="1"/>
      <c r="G59201" s="1"/>
      <c r="J59201" s="2"/>
      <c r="K59201" s="2"/>
    </row>
    <row r="59202" spans="4:11">
      <c r="D59202" s="1"/>
      <c r="E59202" s="1"/>
      <c r="F59202" s="1"/>
      <c r="G59202" s="1"/>
      <c r="J59202" s="2"/>
      <c r="K59202" s="2"/>
    </row>
    <row r="59203" spans="4:11">
      <c r="D59203" s="1"/>
      <c r="E59203" s="1"/>
      <c r="F59203" s="1"/>
      <c r="G59203" s="1"/>
      <c r="J59203" s="2"/>
      <c r="K59203" s="2"/>
    </row>
    <row r="59204" spans="4:11">
      <c r="D59204" s="1"/>
      <c r="E59204" s="1"/>
      <c r="F59204" s="1"/>
      <c r="G59204" s="1"/>
      <c r="J59204" s="2"/>
      <c r="K59204" s="2"/>
    </row>
    <row r="59205" spans="4:11">
      <c r="D59205" s="1"/>
      <c r="E59205" s="1"/>
      <c r="F59205" s="1"/>
      <c r="G59205" s="1"/>
      <c r="J59205" s="2"/>
      <c r="K59205" s="2"/>
    </row>
    <row r="59206" spans="4:11">
      <c r="D59206" s="1"/>
      <c r="E59206" s="1"/>
      <c r="F59206" s="1"/>
      <c r="G59206" s="1"/>
      <c r="J59206" s="2"/>
      <c r="K59206" s="2"/>
    </row>
    <row r="59207" spans="4:11">
      <c r="D59207" s="1"/>
      <c r="E59207" s="1"/>
      <c r="F59207" s="1"/>
      <c r="G59207" s="1"/>
      <c r="J59207" s="2"/>
      <c r="K59207" s="2"/>
    </row>
    <row r="59208" spans="4:11">
      <c r="D59208" s="1"/>
      <c r="E59208" s="1"/>
      <c r="F59208" s="1"/>
      <c r="G59208" s="1"/>
      <c r="J59208" s="2"/>
      <c r="K59208" s="2"/>
    </row>
    <row r="59209" spans="4:11">
      <c r="D59209" s="1"/>
      <c r="E59209" s="1"/>
      <c r="F59209" s="1"/>
      <c r="G59209" s="1"/>
      <c r="J59209" s="2"/>
      <c r="K59209" s="2"/>
    </row>
    <row r="59210" spans="4:11">
      <c r="D59210" s="1"/>
      <c r="E59210" s="1"/>
      <c r="F59210" s="1"/>
      <c r="G59210" s="1"/>
      <c r="J59210" s="2"/>
      <c r="K59210" s="2"/>
    </row>
    <row r="59211" spans="4:11">
      <c r="D59211" s="1"/>
      <c r="E59211" s="1"/>
      <c r="F59211" s="1"/>
      <c r="G59211" s="1"/>
      <c r="J59211" s="2"/>
      <c r="K59211" s="2"/>
    </row>
    <row r="59212" spans="4:11">
      <c r="D59212" s="1"/>
      <c r="E59212" s="1"/>
      <c r="F59212" s="1"/>
      <c r="G59212" s="1"/>
      <c r="J59212" s="2"/>
      <c r="K59212" s="2"/>
    </row>
    <row r="59213" spans="4:11">
      <c r="D59213" s="1"/>
      <c r="E59213" s="1"/>
      <c r="F59213" s="1"/>
      <c r="G59213" s="1"/>
      <c r="J59213" s="2"/>
      <c r="K59213" s="2"/>
    </row>
    <row r="59214" spans="4:11">
      <c r="D59214" s="1"/>
      <c r="E59214" s="1"/>
      <c r="F59214" s="1"/>
      <c r="G59214" s="1"/>
      <c r="J59214" s="2"/>
      <c r="K59214" s="2"/>
    </row>
    <row r="59215" spans="4:11">
      <c r="D59215" s="1"/>
      <c r="E59215" s="1"/>
      <c r="F59215" s="1"/>
      <c r="G59215" s="1"/>
      <c r="J59215" s="2"/>
      <c r="K59215" s="2"/>
    </row>
    <row r="59216" spans="4:11">
      <c r="D59216" s="1"/>
      <c r="E59216" s="1"/>
      <c r="F59216" s="1"/>
      <c r="G59216" s="1"/>
      <c r="J59216" s="2"/>
      <c r="K59216" s="2"/>
    </row>
    <row r="59217" spans="4:11">
      <c r="D59217" s="1"/>
      <c r="E59217" s="1"/>
      <c r="F59217" s="1"/>
      <c r="G59217" s="1"/>
      <c r="J59217" s="2"/>
      <c r="K59217" s="2"/>
    </row>
    <row r="59218" spans="4:11">
      <c r="D59218" s="1"/>
      <c r="E59218" s="1"/>
      <c r="F59218" s="1"/>
      <c r="G59218" s="1"/>
      <c r="J59218" s="2"/>
      <c r="K59218" s="2"/>
    </row>
    <row r="59219" spans="4:11">
      <c r="D59219" s="1"/>
      <c r="E59219" s="1"/>
      <c r="F59219" s="1"/>
      <c r="G59219" s="1"/>
      <c r="J59219" s="2"/>
      <c r="K59219" s="2"/>
    </row>
    <row r="59220" spans="4:11">
      <c r="D59220" s="1"/>
      <c r="E59220" s="1"/>
      <c r="F59220" s="1"/>
      <c r="G59220" s="1"/>
      <c r="J59220" s="2"/>
      <c r="K59220" s="2"/>
    </row>
    <row r="59221" spans="4:11">
      <c r="D59221" s="1"/>
      <c r="E59221" s="1"/>
      <c r="F59221" s="1"/>
      <c r="G59221" s="1"/>
      <c r="J59221" s="2"/>
      <c r="K59221" s="2"/>
    </row>
    <row r="59222" spans="4:11">
      <c r="D59222" s="1"/>
      <c r="E59222" s="1"/>
      <c r="F59222" s="1"/>
      <c r="G59222" s="1"/>
      <c r="J59222" s="2"/>
      <c r="K59222" s="2"/>
    </row>
    <row r="59223" spans="4:11">
      <c r="D59223" s="1"/>
      <c r="E59223" s="1"/>
      <c r="F59223" s="1"/>
      <c r="G59223" s="1"/>
      <c r="J59223" s="2"/>
      <c r="K59223" s="2"/>
    </row>
    <row r="59224" spans="4:11">
      <c r="D59224" s="1"/>
      <c r="E59224" s="1"/>
      <c r="F59224" s="1"/>
      <c r="G59224" s="1"/>
      <c r="J59224" s="2"/>
      <c r="K59224" s="2"/>
    </row>
    <row r="59225" spans="4:11">
      <c r="D59225" s="1"/>
      <c r="E59225" s="1"/>
      <c r="F59225" s="1"/>
      <c r="G59225" s="1"/>
      <c r="J59225" s="2"/>
      <c r="K59225" s="2"/>
    </row>
    <row r="59226" spans="4:11">
      <c r="D59226" s="1"/>
      <c r="E59226" s="1"/>
      <c r="F59226" s="1"/>
      <c r="G59226" s="1"/>
      <c r="J59226" s="2"/>
      <c r="K59226" s="2"/>
    </row>
    <row r="59227" spans="4:11">
      <c r="D59227" s="1"/>
      <c r="E59227" s="1"/>
      <c r="F59227" s="1"/>
      <c r="G59227" s="1"/>
      <c r="J59227" s="2"/>
      <c r="K59227" s="2"/>
    </row>
    <row r="59228" spans="4:11">
      <c r="D59228" s="1"/>
      <c r="E59228" s="1"/>
      <c r="F59228" s="1"/>
      <c r="G59228" s="1"/>
      <c r="J59228" s="2"/>
      <c r="K59228" s="2"/>
    </row>
    <row r="59229" spans="4:11">
      <c r="D59229" s="1"/>
      <c r="E59229" s="1"/>
      <c r="F59229" s="1"/>
      <c r="G59229" s="1"/>
      <c r="J59229" s="2"/>
      <c r="K59229" s="2"/>
    </row>
    <row r="59230" spans="4:11">
      <c r="D59230" s="1"/>
      <c r="E59230" s="1"/>
      <c r="F59230" s="1"/>
      <c r="G59230" s="1"/>
      <c r="J59230" s="2"/>
      <c r="K59230" s="2"/>
    </row>
    <row r="59231" spans="4:11">
      <c r="D59231" s="1"/>
      <c r="E59231" s="1"/>
      <c r="F59231" s="1"/>
      <c r="G59231" s="1"/>
      <c r="J59231" s="2"/>
      <c r="K59231" s="2"/>
    </row>
    <row r="59232" spans="4:11">
      <c r="D59232" s="1"/>
      <c r="E59232" s="1"/>
      <c r="F59232" s="1"/>
      <c r="G59232" s="1"/>
      <c r="J59232" s="2"/>
      <c r="K59232" s="2"/>
    </row>
    <row r="59233" spans="4:11">
      <c r="D59233" s="1"/>
      <c r="E59233" s="1"/>
      <c r="F59233" s="1"/>
      <c r="G59233" s="1"/>
      <c r="J59233" s="2"/>
      <c r="K59233" s="2"/>
    </row>
    <row r="59234" spans="4:11">
      <c r="D59234" s="1"/>
      <c r="E59234" s="1"/>
      <c r="F59234" s="1"/>
      <c r="G59234" s="1"/>
      <c r="J59234" s="2"/>
      <c r="K59234" s="2"/>
    </row>
    <row r="59235" spans="4:11">
      <c r="D59235" s="1"/>
      <c r="E59235" s="1"/>
      <c r="F59235" s="1"/>
      <c r="G59235" s="1"/>
      <c r="J59235" s="2"/>
      <c r="K59235" s="2"/>
    </row>
    <row r="59236" spans="4:11">
      <c r="D59236" s="1"/>
      <c r="E59236" s="1"/>
      <c r="F59236" s="1"/>
      <c r="G59236" s="1"/>
      <c r="J59236" s="2"/>
      <c r="K59236" s="2"/>
    </row>
    <row r="59237" spans="4:11">
      <c r="D59237" s="1"/>
      <c r="E59237" s="1"/>
      <c r="F59237" s="1"/>
      <c r="G59237" s="1"/>
      <c r="J59237" s="2"/>
      <c r="K59237" s="2"/>
    </row>
    <row r="59238" spans="4:11">
      <c r="D59238" s="1"/>
      <c r="E59238" s="1"/>
      <c r="F59238" s="1"/>
      <c r="G59238" s="1"/>
      <c r="J59238" s="2"/>
      <c r="K59238" s="2"/>
    </row>
    <row r="59239" spans="4:11">
      <c r="D59239" s="1"/>
      <c r="E59239" s="1"/>
      <c r="F59239" s="1"/>
      <c r="G59239" s="1"/>
      <c r="J59239" s="2"/>
      <c r="K59239" s="2"/>
    </row>
    <row r="59240" spans="4:11">
      <c r="D59240" s="1"/>
      <c r="E59240" s="1"/>
      <c r="F59240" s="1"/>
      <c r="G59240" s="1"/>
      <c r="J59240" s="2"/>
      <c r="K59240" s="2"/>
    </row>
    <row r="59241" spans="4:11">
      <c r="D59241" s="1"/>
      <c r="E59241" s="1"/>
      <c r="F59241" s="1"/>
      <c r="G59241" s="1"/>
      <c r="J59241" s="2"/>
      <c r="K59241" s="2"/>
    </row>
    <row r="59242" spans="4:11">
      <c r="D59242" s="1"/>
      <c r="E59242" s="1"/>
      <c r="F59242" s="1"/>
      <c r="G59242" s="1"/>
      <c r="J59242" s="2"/>
      <c r="K59242" s="2"/>
    </row>
    <row r="59243" spans="4:11">
      <c r="D59243" s="1"/>
      <c r="E59243" s="1"/>
      <c r="F59243" s="1"/>
      <c r="G59243" s="1"/>
      <c r="J59243" s="2"/>
      <c r="K59243" s="2"/>
    </row>
    <row r="59244" spans="4:11">
      <c r="D59244" s="1"/>
      <c r="E59244" s="1"/>
      <c r="F59244" s="1"/>
      <c r="G59244" s="1"/>
      <c r="J59244" s="2"/>
      <c r="K59244" s="2"/>
    </row>
    <row r="59245" spans="4:11">
      <c r="D59245" s="1"/>
      <c r="E59245" s="1"/>
      <c r="F59245" s="1"/>
      <c r="G59245" s="1"/>
      <c r="J59245" s="2"/>
      <c r="K59245" s="2"/>
    </row>
    <row r="59246" spans="4:11">
      <c r="D59246" s="1"/>
      <c r="E59246" s="1"/>
      <c r="F59246" s="1"/>
      <c r="G59246" s="1"/>
      <c r="J59246" s="2"/>
      <c r="K59246" s="2"/>
    </row>
    <row r="59247" spans="4:11">
      <c r="D59247" s="1"/>
      <c r="E59247" s="1"/>
      <c r="F59247" s="1"/>
      <c r="G59247" s="1"/>
      <c r="J59247" s="2"/>
      <c r="K59247" s="2"/>
    </row>
    <row r="59248" spans="4:11">
      <c r="D59248" s="1"/>
      <c r="E59248" s="1"/>
      <c r="F59248" s="1"/>
      <c r="G59248" s="1"/>
      <c r="J59248" s="2"/>
      <c r="K59248" s="2"/>
    </row>
    <row r="59249" spans="4:11">
      <c r="D59249" s="1"/>
      <c r="E59249" s="1"/>
      <c r="F59249" s="1"/>
      <c r="G59249" s="1"/>
      <c r="J59249" s="2"/>
      <c r="K59249" s="2"/>
    </row>
    <row r="59250" spans="4:11">
      <c r="D59250" s="1"/>
      <c r="E59250" s="1"/>
      <c r="F59250" s="1"/>
      <c r="G59250" s="1"/>
      <c r="J59250" s="2"/>
      <c r="K59250" s="2"/>
    </row>
    <row r="59251" spans="4:11">
      <c r="D59251" s="1"/>
      <c r="E59251" s="1"/>
      <c r="F59251" s="1"/>
      <c r="G59251" s="1"/>
      <c r="J59251" s="2"/>
      <c r="K59251" s="2"/>
    </row>
    <row r="59252" spans="4:11">
      <c r="D59252" s="1"/>
      <c r="E59252" s="1"/>
      <c r="F59252" s="1"/>
      <c r="G59252" s="1"/>
      <c r="J59252" s="2"/>
      <c r="K59252" s="2"/>
    </row>
    <row r="59253" spans="4:11">
      <c r="D59253" s="1"/>
      <c r="E59253" s="1"/>
      <c r="F59253" s="1"/>
      <c r="G59253" s="1"/>
      <c r="J59253" s="2"/>
      <c r="K59253" s="2"/>
    </row>
    <row r="59254" spans="4:11">
      <c r="D59254" s="1"/>
      <c r="E59254" s="1"/>
      <c r="F59254" s="1"/>
      <c r="G59254" s="1"/>
      <c r="J59254" s="2"/>
      <c r="K59254" s="2"/>
    </row>
    <row r="59255" spans="4:11">
      <c r="D59255" s="1"/>
      <c r="E59255" s="1"/>
      <c r="F59255" s="1"/>
      <c r="G59255" s="1"/>
      <c r="J59255" s="2"/>
      <c r="K59255" s="2"/>
    </row>
    <row r="59256" spans="4:11">
      <c r="D59256" s="1"/>
      <c r="E59256" s="1"/>
      <c r="F59256" s="1"/>
      <c r="G59256" s="1"/>
      <c r="J59256" s="2"/>
      <c r="K59256" s="2"/>
    </row>
    <row r="59257" spans="4:11">
      <c r="D59257" s="1"/>
      <c r="E59257" s="1"/>
      <c r="F59257" s="1"/>
      <c r="G59257" s="1"/>
      <c r="J59257" s="2"/>
      <c r="K59257" s="2"/>
    </row>
    <row r="59258" spans="4:11">
      <c r="D59258" s="1"/>
      <c r="E59258" s="1"/>
      <c r="F59258" s="1"/>
      <c r="G59258" s="1"/>
      <c r="J59258" s="2"/>
      <c r="K59258" s="2"/>
    </row>
    <row r="59259" spans="4:11">
      <c r="D59259" s="1"/>
      <c r="E59259" s="1"/>
      <c r="F59259" s="1"/>
      <c r="G59259" s="1"/>
      <c r="J59259" s="2"/>
      <c r="K59259" s="2"/>
    </row>
    <row r="59260" spans="4:11">
      <c r="D59260" s="1"/>
      <c r="E59260" s="1"/>
      <c r="F59260" s="1"/>
      <c r="G59260" s="1"/>
      <c r="J59260" s="2"/>
      <c r="K59260" s="2"/>
    </row>
    <row r="59261" spans="4:11">
      <c r="D59261" s="1"/>
      <c r="E59261" s="1"/>
      <c r="F59261" s="1"/>
      <c r="G59261" s="1"/>
      <c r="J59261" s="2"/>
      <c r="K59261" s="2"/>
    </row>
    <row r="59262" spans="4:11">
      <c r="D59262" s="1"/>
      <c r="E59262" s="1"/>
      <c r="F59262" s="1"/>
      <c r="G59262" s="1"/>
      <c r="J59262" s="2"/>
      <c r="K59262" s="2"/>
    </row>
    <row r="59263" spans="4:11">
      <c r="D59263" s="1"/>
      <c r="E59263" s="1"/>
      <c r="F59263" s="1"/>
      <c r="G59263" s="1"/>
      <c r="J59263" s="2"/>
      <c r="K59263" s="2"/>
    </row>
    <row r="59264" spans="4:11">
      <c r="D59264" s="1"/>
      <c r="E59264" s="1"/>
      <c r="F59264" s="1"/>
      <c r="G59264" s="1"/>
      <c r="J59264" s="2"/>
      <c r="K59264" s="2"/>
    </row>
    <row r="59265" spans="4:11">
      <c r="D59265" s="1"/>
      <c r="E59265" s="1"/>
      <c r="F59265" s="1"/>
      <c r="G59265" s="1"/>
      <c r="J59265" s="2"/>
      <c r="K59265" s="2"/>
    </row>
    <row r="59266" spans="4:11">
      <c r="D59266" s="1"/>
      <c r="E59266" s="1"/>
      <c r="F59266" s="1"/>
      <c r="G59266" s="1"/>
      <c r="J59266" s="2"/>
      <c r="K59266" s="2"/>
    </row>
    <row r="59267" spans="4:11">
      <c r="D59267" s="1"/>
      <c r="E59267" s="1"/>
      <c r="F59267" s="1"/>
      <c r="G59267" s="1"/>
      <c r="J59267" s="2"/>
      <c r="K59267" s="2"/>
    </row>
    <row r="59268" spans="4:11">
      <c r="D59268" s="1"/>
      <c r="E59268" s="1"/>
      <c r="F59268" s="1"/>
      <c r="G59268" s="1"/>
      <c r="J59268" s="2"/>
      <c r="K59268" s="2"/>
    </row>
    <row r="59269" spans="4:11">
      <c r="D59269" s="1"/>
      <c r="E59269" s="1"/>
      <c r="F59269" s="1"/>
      <c r="G59269" s="1"/>
      <c r="J59269" s="2"/>
      <c r="K59269" s="2"/>
    </row>
    <row r="59270" spans="4:11">
      <c r="D59270" s="1"/>
      <c r="E59270" s="1"/>
      <c r="F59270" s="1"/>
      <c r="G59270" s="1"/>
      <c r="J59270" s="2"/>
      <c r="K59270" s="2"/>
    </row>
    <row r="59271" spans="4:11">
      <c r="D59271" s="1"/>
      <c r="E59271" s="1"/>
      <c r="F59271" s="1"/>
      <c r="G59271" s="1"/>
      <c r="J59271" s="2"/>
      <c r="K59271" s="2"/>
    </row>
    <row r="59272" spans="4:11">
      <c r="D59272" s="1"/>
      <c r="E59272" s="1"/>
      <c r="F59272" s="1"/>
      <c r="G59272" s="1"/>
      <c r="J59272" s="2"/>
      <c r="K59272" s="2"/>
    </row>
    <row r="59273" spans="4:11">
      <c r="D59273" s="1"/>
      <c r="E59273" s="1"/>
      <c r="F59273" s="1"/>
      <c r="G59273" s="1"/>
      <c r="J59273" s="2"/>
      <c r="K59273" s="2"/>
    </row>
    <row r="59274" spans="4:11">
      <c r="D59274" s="1"/>
      <c r="E59274" s="1"/>
      <c r="F59274" s="1"/>
      <c r="G59274" s="1"/>
      <c r="J59274" s="2"/>
      <c r="K59274" s="2"/>
    </row>
    <row r="59275" spans="4:11">
      <c r="D59275" s="1"/>
      <c r="E59275" s="1"/>
      <c r="F59275" s="1"/>
      <c r="G59275" s="1"/>
      <c r="J59275" s="2"/>
      <c r="K59275" s="2"/>
    </row>
    <row r="59276" spans="4:11">
      <c r="D59276" s="1"/>
      <c r="E59276" s="1"/>
      <c r="F59276" s="1"/>
      <c r="G59276" s="1"/>
      <c r="J59276" s="2"/>
      <c r="K59276" s="2"/>
    </row>
    <row r="59277" spans="4:11">
      <c r="D59277" s="1"/>
      <c r="E59277" s="1"/>
      <c r="F59277" s="1"/>
      <c r="G59277" s="1"/>
      <c r="J59277" s="2"/>
      <c r="K59277" s="2"/>
    </row>
    <row r="59278" spans="4:11">
      <c r="D59278" s="1"/>
      <c r="E59278" s="1"/>
      <c r="F59278" s="1"/>
      <c r="G59278" s="1"/>
      <c r="J59278" s="2"/>
      <c r="K59278" s="2"/>
    </row>
    <row r="59279" spans="4:11">
      <c r="D59279" s="1"/>
      <c r="E59279" s="1"/>
      <c r="F59279" s="1"/>
      <c r="G59279" s="1"/>
      <c r="J59279" s="2"/>
      <c r="K59279" s="2"/>
    </row>
    <row r="59280" spans="4:11">
      <c r="D59280" s="1"/>
      <c r="E59280" s="1"/>
      <c r="F59280" s="1"/>
      <c r="G59280" s="1"/>
      <c r="J59280" s="2"/>
      <c r="K59280" s="2"/>
    </row>
    <row r="59281" spans="4:11">
      <c r="D59281" s="1"/>
      <c r="E59281" s="1"/>
      <c r="F59281" s="1"/>
      <c r="G59281" s="1"/>
      <c r="J59281" s="2"/>
      <c r="K59281" s="2"/>
    </row>
    <row r="59282" spans="4:11">
      <c r="D59282" s="1"/>
      <c r="E59282" s="1"/>
      <c r="F59282" s="1"/>
      <c r="G59282" s="1"/>
      <c r="J59282" s="2"/>
      <c r="K59282" s="2"/>
    </row>
    <row r="59283" spans="4:11">
      <c r="D59283" s="1"/>
      <c r="E59283" s="1"/>
      <c r="F59283" s="1"/>
      <c r="G59283" s="1"/>
      <c r="J59283" s="2"/>
      <c r="K59283" s="2"/>
    </row>
    <row r="59284" spans="4:11">
      <c r="D59284" s="1"/>
      <c r="E59284" s="1"/>
      <c r="F59284" s="1"/>
      <c r="G59284" s="1"/>
      <c r="J59284" s="2"/>
      <c r="K59284" s="2"/>
    </row>
    <row r="59285" spans="4:11">
      <c r="D59285" s="1"/>
      <c r="E59285" s="1"/>
      <c r="F59285" s="1"/>
      <c r="G59285" s="1"/>
      <c r="J59285" s="2"/>
      <c r="K59285" s="2"/>
    </row>
    <row r="59286" spans="4:11">
      <c r="D59286" s="1"/>
      <c r="E59286" s="1"/>
      <c r="F59286" s="1"/>
      <c r="G59286" s="1"/>
      <c r="J59286" s="2"/>
      <c r="K59286" s="2"/>
    </row>
    <row r="59287" spans="4:11">
      <c r="D59287" s="1"/>
      <c r="E59287" s="1"/>
      <c r="F59287" s="1"/>
      <c r="G59287" s="1"/>
      <c r="J59287" s="2"/>
      <c r="K59287" s="2"/>
    </row>
    <row r="59288" spans="4:11">
      <c r="D59288" s="1"/>
      <c r="E59288" s="1"/>
      <c r="F59288" s="1"/>
      <c r="G59288" s="1"/>
      <c r="J59288" s="2"/>
      <c r="K59288" s="2"/>
    </row>
    <row r="59289" spans="4:11">
      <c r="D59289" s="1"/>
      <c r="E59289" s="1"/>
      <c r="F59289" s="1"/>
      <c r="G59289" s="1"/>
      <c r="J59289" s="2"/>
      <c r="K59289" s="2"/>
    </row>
    <row r="59290" spans="4:11">
      <c r="D59290" s="1"/>
      <c r="E59290" s="1"/>
      <c r="F59290" s="1"/>
      <c r="G59290" s="1"/>
      <c r="J59290" s="2"/>
      <c r="K59290" s="2"/>
    </row>
    <row r="59291" spans="4:11">
      <c r="D59291" s="1"/>
      <c r="E59291" s="1"/>
      <c r="F59291" s="1"/>
      <c r="G59291" s="1"/>
      <c r="J59291" s="2"/>
      <c r="K59291" s="2"/>
    </row>
    <row r="59292" spans="4:11">
      <c r="D59292" s="1"/>
      <c r="E59292" s="1"/>
      <c r="F59292" s="1"/>
      <c r="G59292" s="1"/>
      <c r="J59292" s="2"/>
      <c r="K59292" s="2"/>
    </row>
    <row r="59293" spans="4:11">
      <c r="D59293" s="1"/>
      <c r="E59293" s="1"/>
      <c r="F59293" s="1"/>
      <c r="G59293" s="1"/>
      <c r="J59293" s="2"/>
      <c r="K59293" s="2"/>
    </row>
    <row r="59294" spans="4:11">
      <c r="D59294" s="1"/>
      <c r="E59294" s="1"/>
      <c r="F59294" s="1"/>
      <c r="G59294" s="1"/>
      <c r="J59294" s="2"/>
      <c r="K59294" s="2"/>
    </row>
    <row r="59295" spans="4:11">
      <c r="D59295" s="1"/>
      <c r="E59295" s="1"/>
      <c r="F59295" s="1"/>
      <c r="G59295" s="1"/>
      <c r="J59295" s="2"/>
      <c r="K59295" s="2"/>
    </row>
    <row r="59296" spans="4:11">
      <c r="D59296" s="1"/>
      <c r="E59296" s="1"/>
      <c r="F59296" s="1"/>
      <c r="G59296" s="1"/>
      <c r="J59296" s="2"/>
      <c r="K59296" s="2"/>
    </row>
    <row r="59297" spans="4:11">
      <c r="D59297" s="1"/>
      <c r="E59297" s="1"/>
      <c r="F59297" s="1"/>
      <c r="G59297" s="1"/>
      <c r="J59297" s="2"/>
      <c r="K59297" s="2"/>
    </row>
    <row r="59298" spans="4:11">
      <c r="D59298" s="1"/>
      <c r="E59298" s="1"/>
      <c r="F59298" s="1"/>
      <c r="G59298" s="1"/>
      <c r="J59298" s="2"/>
      <c r="K59298" s="2"/>
    </row>
    <row r="59299" spans="4:11">
      <c r="D59299" s="1"/>
      <c r="E59299" s="1"/>
      <c r="F59299" s="1"/>
      <c r="G59299" s="1"/>
      <c r="J59299" s="2"/>
      <c r="K59299" s="2"/>
    </row>
    <row r="59300" spans="4:11">
      <c r="D59300" s="1"/>
      <c r="E59300" s="1"/>
      <c r="F59300" s="1"/>
      <c r="G59300" s="1"/>
      <c r="J59300" s="2"/>
      <c r="K59300" s="2"/>
    </row>
    <row r="59301" spans="4:11">
      <c r="D59301" s="1"/>
      <c r="E59301" s="1"/>
      <c r="F59301" s="1"/>
      <c r="G59301" s="1"/>
      <c r="J59301" s="2"/>
      <c r="K59301" s="2"/>
    </row>
    <row r="59302" spans="4:11">
      <c r="D59302" s="1"/>
      <c r="E59302" s="1"/>
      <c r="F59302" s="1"/>
      <c r="G59302" s="1"/>
      <c r="J59302" s="2"/>
      <c r="K59302" s="2"/>
    </row>
    <row r="59303" spans="4:11">
      <c r="D59303" s="1"/>
      <c r="E59303" s="1"/>
      <c r="F59303" s="1"/>
      <c r="G59303" s="1"/>
      <c r="J59303" s="2"/>
      <c r="K59303" s="2"/>
    </row>
    <row r="59304" spans="4:11">
      <c r="D59304" s="1"/>
      <c r="E59304" s="1"/>
      <c r="F59304" s="1"/>
      <c r="G59304" s="1"/>
      <c r="J59304" s="2"/>
      <c r="K59304" s="2"/>
    </row>
    <row r="59305" spans="4:11">
      <c r="D59305" s="1"/>
      <c r="E59305" s="1"/>
      <c r="F59305" s="1"/>
      <c r="G59305" s="1"/>
      <c r="J59305" s="2"/>
      <c r="K59305" s="2"/>
    </row>
    <row r="59306" spans="4:11">
      <c r="D59306" s="1"/>
      <c r="E59306" s="1"/>
      <c r="F59306" s="1"/>
      <c r="G59306" s="1"/>
      <c r="J59306" s="2"/>
      <c r="K59306" s="2"/>
    </row>
    <row r="59307" spans="4:11">
      <c r="D59307" s="1"/>
      <c r="E59307" s="1"/>
      <c r="F59307" s="1"/>
      <c r="G59307" s="1"/>
      <c r="J59307" s="2"/>
      <c r="K59307" s="2"/>
    </row>
    <row r="59308" spans="4:11">
      <c r="D59308" s="1"/>
      <c r="E59308" s="1"/>
      <c r="F59308" s="1"/>
      <c r="G59308" s="1"/>
      <c r="J59308" s="2"/>
      <c r="K59308" s="2"/>
    </row>
    <row r="59309" spans="4:11">
      <c r="D59309" s="1"/>
      <c r="E59309" s="1"/>
      <c r="F59309" s="1"/>
      <c r="G59309" s="1"/>
      <c r="J59309" s="2"/>
      <c r="K59309" s="2"/>
    </row>
    <row r="59310" spans="4:11">
      <c r="D59310" s="1"/>
      <c r="E59310" s="1"/>
      <c r="F59310" s="1"/>
      <c r="G59310" s="1"/>
      <c r="J59310" s="2"/>
      <c r="K59310" s="2"/>
    </row>
    <row r="59311" spans="4:11">
      <c r="D59311" s="1"/>
      <c r="E59311" s="1"/>
      <c r="F59311" s="1"/>
      <c r="G59311" s="1"/>
      <c r="J59311" s="2"/>
      <c r="K59311" s="2"/>
    </row>
    <row r="59312" spans="4:11">
      <c r="D59312" s="1"/>
      <c r="E59312" s="1"/>
      <c r="F59312" s="1"/>
      <c r="G59312" s="1"/>
      <c r="J59312" s="2"/>
      <c r="K59312" s="2"/>
    </row>
    <row r="59313" spans="4:11">
      <c r="D59313" s="1"/>
      <c r="E59313" s="1"/>
      <c r="F59313" s="1"/>
      <c r="G59313" s="1"/>
      <c r="J59313" s="2"/>
      <c r="K59313" s="2"/>
    </row>
    <row r="59314" spans="4:11">
      <c r="D59314" s="1"/>
      <c r="E59314" s="1"/>
      <c r="F59314" s="1"/>
      <c r="G59314" s="1"/>
      <c r="J59314" s="2"/>
      <c r="K59314" s="2"/>
    </row>
    <row r="59315" spans="4:11">
      <c r="D59315" s="1"/>
      <c r="E59315" s="1"/>
      <c r="F59315" s="1"/>
      <c r="G59315" s="1"/>
      <c r="J59315" s="2"/>
      <c r="K59315" s="2"/>
    </row>
    <row r="59316" spans="4:11">
      <c r="D59316" s="1"/>
      <c r="E59316" s="1"/>
      <c r="F59316" s="1"/>
      <c r="G59316" s="1"/>
      <c r="J59316" s="2"/>
      <c r="K59316" s="2"/>
    </row>
    <row r="59317" spans="4:11">
      <c r="D59317" s="1"/>
      <c r="E59317" s="1"/>
      <c r="F59317" s="1"/>
      <c r="G59317" s="1"/>
      <c r="J59317" s="2"/>
      <c r="K59317" s="2"/>
    </row>
    <row r="59318" spans="4:11">
      <c r="D59318" s="1"/>
      <c r="E59318" s="1"/>
      <c r="F59318" s="1"/>
      <c r="G59318" s="1"/>
      <c r="J59318" s="2"/>
      <c r="K59318" s="2"/>
    </row>
    <row r="59319" spans="4:11">
      <c r="D59319" s="1"/>
      <c r="E59319" s="1"/>
      <c r="F59319" s="1"/>
      <c r="G59319" s="1"/>
      <c r="J59319" s="2"/>
      <c r="K59319" s="2"/>
    </row>
    <row r="59320" spans="4:11">
      <c r="D59320" s="1"/>
      <c r="E59320" s="1"/>
      <c r="F59320" s="1"/>
      <c r="G59320" s="1"/>
      <c r="J59320" s="2"/>
      <c r="K59320" s="2"/>
    </row>
    <row r="59321" spans="4:11">
      <c r="D59321" s="1"/>
      <c r="E59321" s="1"/>
      <c r="F59321" s="1"/>
      <c r="G59321" s="1"/>
      <c r="J59321" s="2"/>
      <c r="K59321" s="2"/>
    </row>
    <row r="59322" spans="4:11">
      <c r="D59322" s="1"/>
      <c r="E59322" s="1"/>
      <c r="F59322" s="1"/>
      <c r="G59322" s="1"/>
      <c r="J59322" s="2"/>
      <c r="K59322" s="2"/>
    </row>
    <row r="59323" spans="4:11">
      <c r="D59323" s="1"/>
      <c r="E59323" s="1"/>
      <c r="F59323" s="1"/>
      <c r="G59323" s="1"/>
      <c r="J59323" s="2"/>
      <c r="K59323" s="2"/>
    </row>
    <row r="59324" spans="4:11">
      <c r="D59324" s="1"/>
      <c r="E59324" s="1"/>
      <c r="F59324" s="1"/>
      <c r="G59324" s="1"/>
      <c r="J59324" s="2"/>
      <c r="K59324" s="2"/>
    </row>
    <row r="59325" spans="4:11">
      <c r="D59325" s="1"/>
      <c r="E59325" s="1"/>
      <c r="F59325" s="1"/>
      <c r="G59325" s="1"/>
      <c r="J59325" s="2"/>
      <c r="K59325" s="2"/>
    </row>
    <row r="59326" spans="4:11">
      <c r="D59326" s="1"/>
      <c r="E59326" s="1"/>
      <c r="F59326" s="1"/>
      <c r="G59326" s="1"/>
      <c r="J59326" s="2"/>
      <c r="K59326" s="2"/>
    </row>
    <row r="59327" spans="4:11">
      <c r="D59327" s="1"/>
      <c r="E59327" s="1"/>
      <c r="F59327" s="1"/>
      <c r="G59327" s="1"/>
      <c r="J59327" s="2"/>
      <c r="K59327" s="2"/>
    </row>
    <row r="59328" spans="4:11">
      <c r="D59328" s="1"/>
      <c r="E59328" s="1"/>
      <c r="F59328" s="1"/>
      <c r="G59328" s="1"/>
      <c r="J59328" s="2"/>
      <c r="K59328" s="2"/>
    </row>
    <row r="59329" spans="4:11">
      <c r="D59329" s="1"/>
      <c r="E59329" s="1"/>
      <c r="F59329" s="1"/>
      <c r="G59329" s="1"/>
      <c r="J59329" s="2"/>
      <c r="K59329" s="2"/>
    </row>
    <row r="59330" spans="4:11">
      <c r="D59330" s="1"/>
      <c r="E59330" s="1"/>
      <c r="F59330" s="1"/>
      <c r="G59330" s="1"/>
      <c r="J59330" s="2"/>
      <c r="K59330" s="2"/>
    </row>
    <row r="59331" spans="4:11">
      <c r="D59331" s="1"/>
      <c r="E59331" s="1"/>
      <c r="F59331" s="1"/>
      <c r="G59331" s="1"/>
      <c r="J59331" s="2"/>
      <c r="K59331" s="2"/>
    </row>
    <row r="59332" spans="4:11">
      <c r="D59332" s="1"/>
      <c r="E59332" s="1"/>
      <c r="F59332" s="1"/>
      <c r="G59332" s="1"/>
      <c r="J59332" s="2"/>
      <c r="K59332" s="2"/>
    </row>
    <row r="59333" spans="4:11">
      <c r="D59333" s="1"/>
      <c r="E59333" s="1"/>
      <c r="F59333" s="1"/>
      <c r="G59333" s="1"/>
      <c r="J59333" s="2"/>
      <c r="K59333" s="2"/>
    </row>
    <row r="59334" spans="4:11">
      <c r="D59334" s="1"/>
      <c r="E59334" s="1"/>
      <c r="F59334" s="1"/>
      <c r="G59334" s="1"/>
      <c r="J59334" s="2"/>
      <c r="K59334" s="2"/>
    </row>
    <row r="59335" spans="4:11">
      <c r="D59335" s="1"/>
      <c r="E59335" s="1"/>
      <c r="F59335" s="1"/>
      <c r="G59335" s="1"/>
      <c r="J59335" s="2"/>
      <c r="K59335" s="2"/>
    </row>
    <row r="59336" spans="4:11">
      <c r="D59336" s="1"/>
      <c r="E59336" s="1"/>
      <c r="F59336" s="1"/>
      <c r="G59336" s="1"/>
      <c r="J59336" s="2"/>
      <c r="K59336" s="2"/>
    </row>
    <row r="59337" spans="4:11">
      <c r="D59337" s="1"/>
      <c r="E59337" s="1"/>
      <c r="F59337" s="1"/>
      <c r="G59337" s="1"/>
      <c r="J59337" s="2"/>
      <c r="K59337" s="2"/>
    </row>
    <row r="59338" spans="4:11">
      <c r="D59338" s="1"/>
      <c r="E59338" s="1"/>
      <c r="F59338" s="1"/>
      <c r="G59338" s="1"/>
      <c r="J59338" s="2"/>
      <c r="K59338" s="2"/>
    </row>
    <row r="59339" spans="4:11">
      <c r="D59339" s="1"/>
      <c r="E59339" s="1"/>
      <c r="F59339" s="1"/>
      <c r="G59339" s="1"/>
      <c r="J59339" s="2"/>
      <c r="K59339" s="2"/>
    </row>
    <row r="59340" spans="4:11">
      <c r="D59340" s="1"/>
      <c r="E59340" s="1"/>
      <c r="F59340" s="1"/>
      <c r="G59340" s="1"/>
      <c r="J59340" s="2"/>
      <c r="K59340" s="2"/>
    </row>
    <row r="59341" spans="4:11">
      <c r="D59341" s="1"/>
      <c r="E59341" s="1"/>
      <c r="F59341" s="1"/>
      <c r="G59341" s="1"/>
      <c r="J59341" s="2"/>
      <c r="K59341" s="2"/>
    </row>
    <row r="59342" spans="4:11">
      <c r="D59342" s="1"/>
      <c r="E59342" s="1"/>
      <c r="F59342" s="1"/>
      <c r="G59342" s="1"/>
      <c r="J59342" s="2"/>
      <c r="K59342" s="2"/>
    </row>
    <row r="59343" spans="4:11">
      <c r="D59343" s="1"/>
      <c r="E59343" s="1"/>
      <c r="F59343" s="1"/>
      <c r="G59343" s="1"/>
      <c r="J59343" s="2"/>
      <c r="K59343" s="2"/>
    </row>
    <row r="59344" spans="4:11">
      <c r="D59344" s="1"/>
      <c r="E59344" s="1"/>
      <c r="F59344" s="1"/>
      <c r="G59344" s="1"/>
      <c r="J59344" s="2"/>
      <c r="K59344" s="2"/>
    </row>
    <row r="59345" spans="4:11">
      <c r="D59345" s="1"/>
      <c r="E59345" s="1"/>
      <c r="F59345" s="1"/>
      <c r="G59345" s="1"/>
      <c r="J59345" s="2"/>
      <c r="K59345" s="2"/>
    </row>
    <row r="59346" spans="4:11">
      <c r="D59346" s="1"/>
      <c r="E59346" s="1"/>
      <c r="F59346" s="1"/>
      <c r="G59346" s="1"/>
      <c r="J59346" s="2"/>
      <c r="K59346" s="2"/>
    </row>
    <row r="59347" spans="4:11">
      <c r="D59347" s="1"/>
      <c r="E59347" s="1"/>
      <c r="F59347" s="1"/>
      <c r="G59347" s="1"/>
      <c r="J59347" s="2"/>
      <c r="K59347" s="2"/>
    </row>
    <row r="59348" spans="4:11">
      <c r="D59348" s="1"/>
      <c r="E59348" s="1"/>
      <c r="F59348" s="1"/>
      <c r="G59348" s="1"/>
      <c r="J59348" s="2"/>
      <c r="K59348" s="2"/>
    </row>
    <row r="59349" spans="4:11">
      <c r="D59349" s="1"/>
      <c r="E59349" s="1"/>
      <c r="F59349" s="1"/>
      <c r="G59349" s="1"/>
      <c r="J59349" s="2"/>
      <c r="K59349" s="2"/>
    </row>
    <row r="59350" spans="4:11">
      <c r="D59350" s="1"/>
      <c r="E59350" s="1"/>
      <c r="F59350" s="1"/>
      <c r="G59350" s="1"/>
      <c r="J59350" s="2"/>
      <c r="K59350" s="2"/>
    </row>
    <row r="59351" spans="4:11">
      <c r="D59351" s="1"/>
      <c r="E59351" s="1"/>
      <c r="F59351" s="1"/>
      <c r="G59351" s="1"/>
      <c r="J59351" s="2"/>
      <c r="K59351" s="2"/>
    </row>
    <row r="59352" spans="4:11">
      <c r="D59352" s="1"/>
      <c r="E59352" s="1"/>
      <c r="F59352" s="1"/>
      <c r="G59352" s="1"/>
      <c r="J59352" s="2"/>
      <c r="K59352" s="2"/>
    </row>
    <row r="59353" spans="4:11">
      <c r="D59353" s="1"/>
      <c r="E59353" s="1"/>
      <c r="F59353" s="1"/>
      <c r="G59353" s="1"/>
      <c r="J59353" s="2"/>
      <c r="K59353" s="2"/>
    </row>
    <row r="59354" spans="4:11">
      <c r="D59354" s="1"/>
      <c r="E59354" s="1"/>
      <c r="F59354" s="1"/>
      <c r="G59354" s="1"/>
      <c r="J59354" s="2"/>
      <c r="K59354" s="2"/>
    </row>
    <row r="59355" spans="4:11">
      <c r="D59355" s="1"/>
      <c r="E59355" s="1"/>
      <c r="F59355" s="1"/>
      <c r="G59355" s="1"/>
      <c r="J59355" s="2"/>
      <c r="K59355" s="2"/>
    </row>
    <row r="59356" spans="4:11">
      <c r="D59356" s="1"/>
      <c r="E59356" s="1"/>
      <c r="F59356" s="1"/>
      <c r="G59356" s="1"/>
      <c r="J59356" s="2"/>
      <c r="K59356" s="2"/>
    </row>
    <row r="59357" spans="4:11">
      <c r="D59357" s="1"/>
      <c r="E59357" s="1"/>
      <c r="F59357" s="1"/>
      <c r="G59357" s="1"/>
      <c r="J59357" s="2"/>
      <c r="K59357" s="2"/>
    </row>
    <row r="59358" spans="4:11">
      <c r="D59358" s="1"/>
      <c r="E59358" s="1"/>
      <c r="F59358" s="1"/>
      <c r="G59358" s="1"/>
      <c r="J59358" s="2"/>
      <c r="K59358" s="2"/>
    </row>
    <row r="59359" spans="4:11">
      <c r="D59359" s="1"/>
      <c r="E59359" s="1"/>
      <c r="F59359" s="1"/>
      <c r="G59359" s="1"/>
      <c r="J59359" s="2"/>
      <c r="K59359" s="2"/>
    </row>
    <row r="59360" spans="4:11">
      <c r="D59360" s="1"/>
      <c r="E59360" s="1"/>
      <c r="F59360" s="1"/>
      <c r="G59360" s="1"/>
      <c r="J59360" s="2"/>
      <c r="K59360" s="2"/>
    </row>
    <row r="59361" spans="4:11">
      <c r="D59361" s="1"/>
      <c r="E59361" s="1"/>
      <c r="F59361" s="1"/>
      <c r="G59361" s="1"/>
      <c r="J59361" s="2"/>
      <c r="K59361" s="2"/>
    </row>
    <row r="59362" spans="4:11">
      <c r="D59362" s="1"/>
      <c r="E59362" s="1"/>
      <c r="F59362" s="1"/>
      <c r="G59362" s="1"/>
      <c r="J59362" s="2"/>
      <c r="K59362" s="2"/>
    </row>
    <row r="59363" spans="4:11">
      <c r="D59363" s="1"/>
      <c r="E59363" s="1"/>
      <c r="F59363" s="1"/>
      <c r="G59363" s="1"/>
      <c r="J59363" s="2"/>
      <c r="K59363" s="2"/>
    </row>
    <row r="59364" spans="4:11">
      <c r="D59364" s="1"/>
      <c r="E59364" s="1"/>
      <c r="F59364" s="1"/>
      <c r="G59364" s="1"/>
      <c r="J59364" s="2"/>
      <c r="K59364" s="2"/>
    </row>
    <row r="59365" spans="4:11">
      <c r="D59365" s="1"/>
      <c r="E59365" s="1"/>
      <c r="F59365" s="1"/>
      <c r="G59365" s="1"/>
      <c r="J59365" s="2"/>
      <c r="K59365" s="2"/>
    </row>
    <row r="59366" spans="4:11">
      <c r="D59366" s="1"/>
      <c r="E59366" s="1"/>
      <c r="F59366" s="1"/>
      <c r="G59366" s="1"/>
      <c r="J59366" s="2"/>
      <c r="K59366" s="2"/>
    </row>
    <row r="59367" spans="4:11">
      <c r="D59367" s="1"/>
      <c r="E59367" s="1"/>
      <c r="F59367" s="1"/>
      <c r="G59367" s="1"/>
      <c r="J59367" s="2"/>
      <c r="K59367" s="2"/>
    </row>
    <row r="59368" spans="4:11">
      <c r="D59368" s="1"/>
      <c r="E59368" s="1"/>
      <c r="F59368" s="1"/>
      <c r="G59368" s="1"/>
      <c r="J59368" s="2"/>
      <c r="K59368" s="2"/>
    </row>
    <row r="59369" spans="4:11">
      <c r="D59369" s="1"/>
      <c r="E59369" s="1"/>
      <c r="F59369" s="1"/>
      <c r="G59369" s="1"/>
      <c r="J59369" s="2"/>
      <c r="K59369" s="2"/>
    </row>
    <row r="59370" spans="4:11">
      <c r="D59370" s="1"/>
      <c r="E59370" s="1"/>
      <c r="F59370" s="1"/>
      <c r="G59370" s="1"/>
      <c r="J59370" s="2"/>
      <c r="K59370" s="2"/>
    </row>
    <row r="59371" spans="4:11">
      <c r="D59371" s="1"/>
      <c r="E59371" s="1"/>
      <c r="F59371" s="1"/>
      <c r="G59371" s="1"/>
      <c r="J59371" s="2"/>
      <c r="K59371" s="2"/>
    </row>
    <row r="59372" spans="4:11">
      <c r="D59372" s="1"/>
      <c r="E59372" s="1"/>
      <c r="F59372" s="1"/>
      <c r="G59372" s="1"/>
      <c r="J59372" s="2"/>
      <c r="K59372" s="2"/>
    </row>
    <row r="59373" spans="4:11">
      <c r="D59373" s="1"/>
      <c r="E59373" s="1"/>
      <c r="F59373" s="1"/>
      <c r="G59373" s="1"/>
      <c r="J59373" s="2"/>
      <c r="K59373" s="2"/>
    </row>
    <row r="59374" spans="4:11">
      <c r="D59374" s="1"/>
      <c r="E59374" s="1"/>
      <c r="F59374" s="1"/>
      <c r="G59374" s="1"/>
      <c r="J59374" s="2"/>
      <c r="K59374" s="2"/>
    </row>
    <row r="59375" spans="4:11">
      <c r="D59375" s="1"/>
      <c r="E59375" s="1"/>
      <c r="F59375" s="1"/>
      <c r="G59375" s="1"/>
      <c r="J59375" s="2"/>
      <c r="K59375" s="2"/>
    </row>
    <row r="59376" spans="4:11">
      <c r="D59376" s="1"/>
      <c r="E59376" s="1"/>
      <c r="F59376" s="1"/>
      <c r="G59376" s="1"/>
      <c r="J59376" s="2"/>
      <c r="K59376" s="2"/>
    </row>
    <row r="59377" spans="4:11">
      <c r="D59377" s="1"/>
      <c r="E59377" s="1"/>
      <c r="F59377" s="1"/>
      <c r="G59377" s="1"/>
      <c r="J59377" s="2"/>
      <c r="K59377" s="2"/>
    </row>
    <row r="59378" spans="4:11">
      <c r="D59378" s="1"/>
      <c r="E59378" s="1"/>
      <c r="F59378" s="1"/>
      <c r="G59378" s="1"/>
      <c r="J59378" s="2"/>
      <c r="K59378" s="2"/>
    </row>
    <row r="59379" spans="4:11">
      <c r="D59379" s="1"/>
      <c r="E59379" s="1"/>
      <c r="F59379" s="1"/>
      <c r="G59379" s="1"/>
      <c r="J59379" s="2"/>
      <c r="K59379" s="2"/>
    </row>
    <row r="59380" spans="4:11">
      <c r="D59380" s="1"/>
      <c r="E59380" s="1"/>
      <c r="F59380" s="1"/>
      <c r="G59380" s="1"/>
      <c r="J59380" s="2"/>
      <c r="K59380" s="2"/>
    </row>
    <row r="59381" spans="4:11">
      <c r="D59381" s="1"/>
      <c r="E59381" s="1"/>
      <c r="F59381" s="1"/>
      <c r="G59381" s="1"/>
      <c r="J59381" s="2"/>
      <c r="K59381" s="2"/>
    </row>
    <row r="59382" spans="4:11">
      <c r="D59382" s="1"/>
      <c r="E59382" s="1"/>
      <c r="F59382" s="1"/>
      <c r="G59382" s="1"/>
      <c r="J59382" s="2"/>
      <c r="K59382" s="2"/>
    </row>
    <row r="59383" spans="4:11">
      <c r="D59383" s="1"/>
      <c r="E59383" s="1"/>
      <c r="F59383" s="1"/>
      <c r="G59383" s="1"/>
      <c r="J59383" s="2"/>
      <c r="K59383" s="2"/>
    </row>
    <row r="59384" spans="4:11">
      <c r="D59384" s="1"/>
      <c r="E59384" s="1"/>
      <c r="F59384" s="1"/>
      <c r="G59384" s="1"/>
      <c r="J59384" s="2"/>
      <c r="K59384" s="2"/>
    </row>
    <row r="59385" spans="4:11">
      <c r="D59385" s="1"/>
      <c r="E59385" s="1"/>
      <c r="F59385" s="1"/>
      <c r="G59385" s="1"/>
      <c r="J59385" s="2"/>
      <c r="K59385" s="2"/>
    </row>
    <row r="59386" spans="4:11">
      <c r="D59386" s="1"/>
      <c r="E59386" s="1"/>
      <c r="F59386" s="1"/>
      <c r="G59386" s="1"/>
      <c r="J59386" s="2"/>
      <c r="K59386" s="2"/>
    </row>
    <row r="59387" spans="4:11">
      <c r="D59387" s="1"/>
      <c r="E59387" s="1"/>
      <c r="F59387" s="1"/>
      <c r="G59387" s="1"/>
      <c r="J59387" s="2"/>
      <c r="K59387" s="2"/>
    </row>
    <row r="59388" spans="4:11">
      <c r="D59388" s="1"/>
      <c r="E59388" s="1"/>
      <c r="F59388" s="1"/>
      <c r="G59388" s="1"/>
      <c r="J59388" s="2"/>
      <c r="K59388" s="2"/>
    </row>
    <row r="59389" spans="4:11">
      <c r="D59389" s="1"/>
      <c r="E59389" s="1"/>
      <c r="F59389" s="1"/>
      <c r="G59389" s="1"/>
      <c r="J59389" s="2"/>
      <c r="K59389" s="2"/>
    </row>
    <row r="59390" spans="4:11">
      <c r="D59390" s="1"/>
      <c r="E59390" s="1"/>
      <c r="F59390" s="1"/>
      <c r="G59390" s="1"/>
      <c r="J59390" s="2"/>
      <c r="K59390" s="2"/>
    </row>
    <row r="59391" spans="4:11">
      <c r="D59391" s="1"/>
      <c r="E59391" s="1"/>
      <c r="F59391" s="1"/>
      <c r="G59391" s="1"/>
      <c r="J59391" s="2"/>
      <c r="K59391" s="2"/>
    </row>
    <row r="59392" spans="4:11">
      <c r="D59392" s="1"/>
      <c r="E59392" s="1"/>
      <c r="F59392" s="1"/>
      <c r="G59392" s="1"/>
      <c r="J59392" s="2"/>
      <c r="K59392" s="2"/>
    </row>
    <row r="59393" spans="4:11">
      <c r="D59393" s="1"/>
      <c r="E59393" s="1"/>
      <c r="F59393" s="1"/>
      <c r="G59393" s="1"/>
      <c r="J59393" s="2"/>
      <c r="K59393" s="2"/>
    </row>
    <row r="59394" spans="4:11">
      <c r="D59394" s="1"/>
      <c r="E59394" s="1"/>
      <c r="F59394" s="1"/>
      <c r="G59394" s="1"/>
      <c r="J59394" s="2"/>
      <c r="K59394" s="2"/>
    </row>
    <row r="59395" spans="4:11">
      <c r="D59395" s="1"/>
      <c r="E59395" s="1"/>
      <c r="F59395" s="1"/>
      <c r="G59395" s="1"/>
      <c r="J59395" s="2"/>
      <c r="K59395" s="2"/>
    </row>
    <row r="59396" spans="4:11">
      <c r="D59396" s="1"/>
      <c r="E59396" s="1"/>
      <c r="F59396" s="1"/>
      <c r="G59396" s="1"/>
      <c r="J59396" s="2"/>
      <c r="K59396" s="2"/>
    </row>
    <row r="59397" spans="4:11">
      <c r="D59397" s="1"/>
      <c r="E59397" s="1"/>
      <c r="F59397" s="1"/>
      <c r="G59397" s="1"/>
      <c r="J59397" s="2"/>
      <c r="K59397" s="2"/>
    </row>
    <row r="59398" spans="4:11">
      <c r="D59398" s="1"/>
      <c r="E59398" s="1"/>
      <c r="F59398" s="1"/>
      <c r="G59398" s="1"/>
      <c r="J59398" s="2"/>
      <c r="K59398" s="2"/>
    </row>
    <row r="59399" spans="4:11">
      <c r="D59399" s="1"/>
      <c r="E59399" s="1"/>
      <c r="F59399" s="1"/>
      <c r="G59399" s="1"/>
      <c r="J59399" s="2"/>
      <c r="K59399" s="2"/>
    </row>
    <row r="59400" spans="4:11">
      <c r="D59400" s="1"/>
      <c r="E59400" s="1"/>
      <c r="F59400" s="1"/>
      <c r="G59400" s="1"/>
      <c r="J59400" s="2"/>
      <c r="K59400" s="2"/>
    </row>
    <row r="59401" spans="4:11">
      <c r="D59401" s="1"/>
      <c r="E59401" s="1"/>
      <c r="F59401" s="1"/>
      <c r="G59401" s="1"/>
      <c r="J59401" s="2"/>
      <c r="K59401" s="2"/>
    </row>
    <row r="59402" spans="4:11">
      <c r="D59402" s="1"/>
      <c r="E59402" s="1"/>
      <c r="F59402" s="1"/>
      <c r="G59402" s="1"/>
      <c r="J59402" s="2"/>
      <c r="K59402" s="2"/>
    </row>
    <row r="59403" spans="4:11">
      <c r="D59403" s="1"/>
      <c r="E59403" s="1"/>
      <c r="F59403" s="1"/>
      <c r="G59403" s="1"/>
      <c r="J59403" s="2"/>
      <c r="K59403" s="2"/>
    </row>
    <row r="59404" spans="4:11">
      <c r="D59404" s="1"/>
      <c r="E59404" s="1"/>
      <c r="F59404" s="1"/>
      <c r="G59404" s="1"/>
      <c r="J59404" s="2"/>
      <c r="K59404" s="2"/>
    </row>
    <row r="59405" spans="4:11">
      <c r="D59405" s="1"/>
      <c r="E59405" s="1"/>
      <c r="F59405" s="1"/>
      <c r="G59405" s="1"/>
      <c r="J59405" s="2"/>
      <c r="K59405" s="2"/>
    </row>
    <row r="59406" spans="4:11">
      <c r="D59406" s="1"/>
      <c r="E59406" s="1"/>
      <c r="F59406" s="1"/>
      <c r="G59406" s="1"/>
      <c r="J59406" s="2"/>
      <c r="K59406" s="2"/>
    </row>
    <row r="59407" spans="4:11">
      <c r="D59407" s="1"/>
      <c r="E59407" s="1"/>
      <c r="F59407" s="1"/>
      <c r="G59407" s="1"/>
      <c r="J59407" s="2"/>
      <c r="K59407" s="2"/>
    </row>
    <row r="59408" spans="4:11">
      <c r="D59408" s="1"/>
      <c r="E59408" s="1"/>
      <c r="F59408" s="1"/>
      <c r="G59408" s="1"/>
      <c r="J59408" s="2"/>
      <c r="K59408" s="2"/>
    </row>
    <row r="59409" spans="4:11">
      <c r="D59409" s="1"/>
      <c r="E59409" s="1"/>
      <c r="F59409" s="1"/>
      <c r="G59409" s="1"/>
      <c r="J59409" s="2"/>
      <c r="K59409" s="2"/>
    </row>
    <row r="59410" spans="4:11">
      <c r="D59410" s="1"/>
      <c r="E59410" s="1"/>
      <c r="F59410" s="1"/>
      <c r="G59410" s="1"/>
      <c r="J59410" s="2"/>
      <c r="K59410" s="2"/>
    </row>
    <row r="59411" spans="4:11">
      <c r="D59411" s="1"/>
      <c r="E59411" s="1"/>
      <c r="F59411" s="1"/>
      <c r="G59411" s="1"/>
      <c r="J59411" s="2"/>
      <c r="K59411" s="2"/>
    </row>
    <row r="59412" spans="4:11">
      <c r="D59412" s="1"/>
      <c r="E59412" s="1"/>
      <c r="F59412" s="1"/>
      <c r="G59412" s="1"/>
      <c r="J59412" s="2"/>
      <c r="K59412" s="2"/>
    </row>
    <row r="59413" spans="4:11">
      <c r="D59413" s="1"/>
      <c r="E59413" s="1"/>
      <c r="F59413" s="1"/>
      <c r="G59413" s="1"/>
      <c r="J59413" s="2"/>
      <c r="K59413" s="2"/>
    </row>
    <row r="59414" spans="4:11">
      <c r="D59414" s="1"/>
      <c r="E59414" s="1"/>
      <c r="F59414" s="1"/>
      <c r="G59414" s="1"/>
      <c r="J59414" s="2"/>
      <c r="K59414" s="2"/>
    </row>
    <row r="59415" spans="4:11">
      <c r="D59415" s="1"/>
      <c r="E59415" s="1"/>
      <c r="F59415" s="1"/>
      <c r="G59415" s="1"/>
      <c r="J59415" s="2"/>
      <c r="K59415" s="2"/>
    </row>
    <row r="59416" spans="4:11">
      <c r="D59416" s="1"/>
      <c r="E59416" s="1"/>
      <c r="F59416" s="1"/>
      <c r="G59416" s="1"/>
      <c r="J59416" s="2"/>
      <c r="K59416" s="2"/>
    </row>
    <row r="59417" spans="4:11">
      <c r="D59417" s="1"/>
      <c r="E59417" s="1"/>
      <c r="F59417" s="1"/>
      <c r="G59417" s="1"/>
      <c r="J59417" s="2"/>
      <c r="K59417" s="2"/>
    </row>
    <row r="59418" spans="4:11">
      <c r="D59418" s="1"/>
      <c r="E59418" s="1"/>
      <c r="F59418" s="1"/>
      <c r="G59418" s="1"/>
      <c r="J59418" s="2"/>
      <c r="K59418" s="2"/>
    </row>
    <row r="59419" spans="4:11">
      <c r="D59419" s="1"/>
      <c r="E59419" s="1"/>
      <c r="F59419" s="1"/>
      <c r="G59419" s="1"/>
      <c r="J59419" s="2"/>
      <c r="K59419" s="2"/>
    </row>
    <row r="59420" spans="4:11">
      <c r="D59420" s="1"/>
      <c r="E59420" s="1"/>
      <c r="F59420" s="1"/>
      <c r="G59420" s="1"/>
      <c r="J59420" s="2"/>
      <c r="K59420" s="2"/>
    </row>
    <row r="59421" spans="4:11">
      <c r="D59421" s="1"/>
      <c r="E59421" s="1"/>
      <c r="F59421" s="1"/>
      <c r="G59421" s="1"/>
      <c r="J59421" s="2"/>
      <c r="K59421" s="2"/>
    </row>
    <row r="59422" spans="4:11">
      <c r="D59422" s="1"/>
      <c r="E59422" s="1"/>
      <c r="F59422" s="1"/>
      <c r="G59422" s="1"/>
      <c r="J59422" s="2"/>
      <c r="K59422" s="2"/>
    </row>
    <row r="59423" spans="4:11">
      <c r="D59423" s="1"/>
      <c r="E59423" s="1"/>
      <c r="F59423" s="1"/>
      <c r="G59423" s="1"/>
      <c r="J59423" s="2"/>
      <c r="K59423" s="2"/>
    </row>
    <row r="59424" spans="4:11">
      <c r="D59424" s="1"/>
      <c r="E59424" s="1"/>
      <c r="F59424" s="1"/>
      <c r="G59424" s="1"/>
      <c r="J59424" s="2"/>
      <c r="K59424" s="2"/>
    </row>
    <row r="59425" spans="4:11">
      <c r="D59425" s="1"/>
      <c r="E59425" s="1"/>
      <c r="F59425" s="1"/>
      <c r="G59425" s="1"/>
      <c r="J59425" s="2"/>
      <c r="K59425" s="2"/>
    </row>
    <row r="59426" spans="4:11">
      <c r="D59426" s="1"/>
      <c r="E59426" s="1"/>
      <c r="F59426" s="1"/>
      <c r="G59426" s="1"/>
      <c r="J59426" s="2"/>
      <c r="K59426" s="2"/>
    </row>
    <row r="59427" spans="4:11">
      <c r="D59427" s="1"/>
      <c r="E59427" s="1"/>
      <c r="F59427" s="1"/>
      <c r="G59427" s="1"/>
      <c r="J59427" s="2"/>
      <c r="K59427" s="2"/>
    </row>
    <row r="59428" spans="4:11">
      <c r="D59428" s="1"/>
      <c r="E59428" s="1"/>
      <c r="F59428" s="1"/>
      <c r="G59428" s="1"/>
      <c r="J59428" s="2"/>
      <c r="K59428" s="2"/>
    </row>
    <row r="59429" spans="4:11">
      <c r="D59429" s="1"/>
      <c r="E59429" s="1"/>
      <c r="F59429" s="1"/>
      <c r="G59429" s="1"/>
      <c r="J59429" s="2"/>
      <c r="K59429" s="2"/>
    </row>
    <row r="59430" spans="4:11">
      <c r="D59430" s="1"/>
      <c r="E59430" s="1"/>
      <c r="F59430" s="1"/>
      <c r="G59430" s="1"/>
      <c r="J59430" s="2"/>
      <c r="K59430" s="2"/>
    </row>
    <row r="59431" spans="4:11">
      <c r="D59431" s="1"/>
      <c r="E59431" s="1"/>
      <c r="F59431" s="1"/>
      <c r="G59431" s="1"/>
      <c r="J59431" s="2"/>
      <c r="K59431" s="2"/>
    </row>
    <row r="59432" spans="4:11">
      <c r="D59432" s="1"/>
      <c r="E59432" s="1"/>
      <c r="F59432" s="1"/>
      <c r="G59432" s="1"/>
      <c r="J59432" s="2"/>
      <c r="K59432" s="2"/>
    </row>
    <row r="59433" spans="4:11">
      <c r="D59433" s="1"/>
      <c r="E59433" s="1"/>
      <c r="F59433" s="1"/>
      <c r="G59433" s="1"/>
      <c r="J59433" s="2"/>
      <c r="K59433" s="2"/>
    </row>
    <row r="59434" spans="4:11">
      <c r="D59434" s="1"/>
      <c r="E59434" s="1"/>
      <c r="F59434" s="1"/>
      <c r="G59434" s="1"/>
      <c r="J59434" s="2"/>
      <c r="K59434" s="2"/>
    </row>
    <row r="59435" spans="4:11">
      <c r="D59435" s="1"/>
      <c r="E59435" s="1"/>
      <c r="F59435" s="1"/>
      <c r="G59435" s="1"/>
      <c r="J59435" s="2"/>
      <c r="K59435" s="2"/>
    </row>
    <row r="59436" spans="4:11">
      <c r="D59436" s="1"/>
      <c r="E59436" s="1"/>
      <c r="F59436" s="1"/>
      <c r="G59436" s="1"/>
      <c r="J59436" s="2"/>
      <c r="K59436" s="2"/>
    </row>
    <row r="59437" spans="4:11">
      <c r="D59437" s="1"/>
      <c r="E59437" s="1"/>
      <c r="F59437" s="1"/>
      <c r="G59437" s="1"/>
      <c r="J59437" s="2"/>
      <c r="K59437" s="2"/>
    </row>
    <row r="59438" spans="4:11">
      <c r="D59438" s="1"/>
      <c r="E59438" s="1"/>
      <c r="F59438" s="1"/>
      <c r="G59438" s="1"/>
      <c r="J59438" s="2"/>
      <c r="K59438" s="2"/>
    </row>
    <row r="59439" spans="4:11">
      <c r="D59439" s="1"/>
      <c r="E59439" s="1"/>
      <c r="F59439" s="1"/>
      <c r="G59439" s="1"/>
      <c r="J59439" s="2"/>
      <c r="K59439" s="2"/>
    </row>
    <row r="59440" spans="4:11">
      <c r="D59440" s="1"/>
      <c r="E59440" s="1"/>
      <c r="F59440" s="1"/>
      <c r="G59440" s="1"/>
      <c r="J59440" s="2"/>
      <c r="K59440" s="2"/>
    </row>
    <row r="59441" spans="4:11">
      <c r="D59441" s="1"/>
      <c r="E59441" s="1"/>
      <c r="F59441" s="1"/>
      <c r="G59441" s="1"/>
      <c r="J59441" s="2"/>
      <c r="K59441" s="2"/>
    </row>
    <row r="59442" spans="4:11">
      <c r="D59442" s="1"/>
      <c r="E59442" s="1"/>
      <c r="F59442" s="1"/>
      <c r="G59442" s="1"/>
      <c r="J59442" s="2"/>
      <c r="K59442" s="2"/>
    </row>
    <row r="59443" spans="4:11">
      <c r="D59443" s="1"/>
      <c r="E59443" s="1"/>
      <c r="F59443" s="1"/>
      <c r="G59443" s="1"/>
      <c r="J59443" s="2"/>
      <c r="K59443" s="2"/>
    </row>
    <row r="59444" spans="4:11">
      <c r="D59444" s="1"/>
      <c r="E59444" s="1"/>
      <c r="F59444" s="1"/>
      <c r="G59444" s="1"/>
      <c r="J59444" s="2"/>
      <c r="K59444" s="2"/>
    </row>
    <row r="59445" spans="4:11">
      <c r="D59445" s="1"/>
      <c r="E59445" s="1"/>
      <c r="F59445" s="1"/>
      <c r="G59445" s="1"/>
      <c r="J59445" s="2"/>
      <c r="K59445" s="2"/>
    </row>
    <row r="59446" spans="4:11">
      <c r="D59446" s="1"/>
      <c r="E59446" s="1"/>
      <c r="F59446" s="1"/>
      <c r="G59446" s="1"/>
      <c r="J59446" s="2"/>
      <c r="K59446" s="2"/>
    </row>
    <row r="59447" spans="4:11">
      <c r="D59447" s="1"/>
      <c r="E59447" s="1"/>
      <c r="F59447" s="1"/>
      <c r="G59447" s="1"/>
      <c r="J59447" s="2"/>
      <c r="K59447" s="2"/>
    </row>
    <row r="59448" spans="4:11">
      <c r="D59448" s="1"/>
      <c r="E59448" s="1"/>
      <c r="F59448" s="1"/>
      <c r="G59448" s="1"/>
      <c r="J59448" s="2"/>
      <c r="K59448" s="2"/>
    </row>
    <row r="59449" spans="4:11">
      <c r="D59449" s="1"/>
      <c r="E59449" s="1"/>
      <c r="F59449" s="1"/>
      <c r="G59449" s="1"/>
      <c r="J59449" s="2"/>
      <c r="K59449" s="2"/>
    </row>
    <row r="59450" spans="4:11">
      <c r="D59450" s="1"/>
      <c r="E59450" s="1"/>
      <c r="F59450" s="1"/>
      <c r="G59450" s="1"/>
      <c r="J59450" s="2"/>
      <c r="K59450" s="2"/>
    </row>
    <row r="59451" spans="4:11">
      <c r="D59451" s="1"/>
      <c r="E59451" s="1"/>
      <c r="F59451" s="1"/>
      <c r="G59451" s="1"/>
      <c r="J59451" s="2"/>
      <c r="K59451" s="2"/>
    </row>
    <row r="59452" spans="4:11">
      <c r="D59452" s="1"/>
      <c r="E59452" s="1"/>
      <c r="F59452" s="1"/>
      <c r="G59452" s="1"/>
      <c r="J59452" s="2"/>
      <c r="K59452" s="2"/>
    </row>
    <row r="59453" spans="4:11">
      <c r="D59453" s="1"/>
      <c r="E59453" s="1"/>
      <c r="F59453" s="1"/>
      <c r="G59453" s="1"/>
      <c r="J59453" s="2"/>
      <c r="K59453" s="2"/>
    </row>
    <row r="59454" spans="4:11">
      <c r="D59454" s="1"/>
      <c r="E59454" s="1"/>
      <c r="F59454" s="1"/>
      <c r="G59454" s="1"/>
      <c r="J59454" s="2"/>
      <c r="K59454" s="2"/>
    </row>
    <row r="59455" spans="4:11">
      <c r="D59455" s="1"/>
      <c r="E59455" s="1"/>
      <c r="F59455" s="1"/>
      <c r="G59455" s="1"/>
      <c r="J59455" s="2"/>
      <c r="K59455" s="2"/>
    </row>
    <row r="59456" spans="4:11">
      <c r="D59456" s="1"/>
      <c r="E59456" s="1"/>
      <c r="F59456" s="1"/>
      <c r="G59456" s="1"/>
      <c r="J59456" s="2"/>
      <c r="K59456" s="2"/>
    </row>
    <row r="59457" spans="4:11">
      <c r="D59457" s="1"/>
      <c r="E59457" s="1"/>
      <c r="F59457" s="1"/>
      <c r="G59457" s="1"/>
      <c r="J59457" s="2"/>
      <c r="K59457" s="2"/>
    </row>
    <row r="59458" spans="4:11">
      <c r="D59458" s="1"/>
      <c r="E59458" s="1"/>
      <c r="F59458" s="1"/>
      <c r="G59458" s="1"/>
      <c r="J59458" s="2"/>
      <c r="K59458" s="2"/>
    </row>
    <row r="59459" spans="4:11">
      <c r="D59459" s="1"/>
      <c r="E59459" s="1"/>
      <c r="F59459" s="1"/>
      <c r="G59459" s="1"/>
      <c r="J59459" s="2"/>
      <c r="K59459" s="2"/>
    </row>
    <row r="59460" spans="4:11">
      <c r="D59460" s="1"/>
      <c r="E59460" s="1"/>
      <c r="F59460" s="1"/>
      <c r="G59460" s="1"/>
      <c r="J59460" s="2"/>
      <c r="K59460" s="2"/>
    </row>
    <row r="59461" spans="4:11">
      <c r="D59461" s="1"/>
      <c r="E59461" s="1"/>
      <c r="F59461" s="1"/>
      <c r="G59461" s="1"/>
      <c r="J59461" s="2"/>
      <c r="K59461" s="2"/>
    </row>
    <row r="59462" spans="4:11">
      <c r="D59462" s="1"/>
      <c r="E59462" s="1"/>
      <c r="F59462" s="1"/>
      <c r="G59462" s="1"/>
      <c r="J59462" s="2"/>
      <c r="K59462" s="2"/>
    </row>
    <row r="59463" spans="4:11">
      <c r="D59463" s="1"/>
      <c r="E59463" s="1"/>
      <c r="F59463" s="1"/>
      <c r="G59463" s="1"/>
      <c r="J59463" s="2"/>
      <c r="K59463" s="2"/>
    </row>
    <row r="59464" spans="4:11">
      <c r="D59464" s="1"/>
      <c r="E59464" s="1"/>
      <c r="F59464" s="1"/>
      <c r="G59464" s="1"/>
      <c r="J59464" s="2"/>
      <c r="K59464" s="2"/>
    </row>
    <row r="59465" spans="4:11">
      <c r="D59465" s="1"/>
      <c r="E59465" s="1"/>
      <c r="F59465" s="1"/>
      <c r="G59465" s="1"/>
      <c r="J59465" s="2"/>
      <c r="K59465" s="2"/>
    </row>
    <row r="59466" spans="4:11">
      <c r="D59466" s="1"/>
      <c r="E59466" s="1"/>
      <c r="F59466" s="1"/>
      <c r="G59466" s="1"/>
      <c r="J59466" s="2"/>
      <c r="K59466" s="2"/>
    </row>
    <row r="59467" spans="4:11">
      <c r="D59467" s="1"/>
      <c r="E59467" s="1"/>
      <c r="F59467" s="1"/>
      <c r="G59467" s="1"/>
      <c r="J59467" s="2"/>
      <c r="K59467" s="2"/>
    </row>
    <row r="59468" spans="4:11">
      <c r="D59468" s="1"/>
      <c r="E59468" s="1"/>
      <c r="F59468" s="1"/>
      <c r="G59468" s="1"/>
      <c r="J59468" s="2"/>
      <c r="K59468" s="2"/>
    </row>
    <row r="59469" spans="4:11">
      <c r="D59469" s="1"/>
      <c r="E59469" s="1"/>
      <c r="F59469" s="1"/>
      <c r="G59469" s="1"/>
      <c r="J59469" s="2"/>
      <c r="K59469" s="2"/>
    </row>
    <row r="59470" spans="4:11">
      <c r="D59470" s="1"/>
      <c r="E59470" s="1"/>
      <c r="F59470" s="1"/>
      <c r="G59470" s="1"/>
      <c r="J59470" s="2"/>
      <c r="K59470" s="2"/>
    </row>
    <row r="59471" spans="4:11">
      <c r="D59471" s="1"/>
      <c r="E59471" s="1"/>
      <c r="F59471" s="1"/>
      <c r="G59471" s="1"/>
      <c r="J59471" s="2"/>
      <c r="K59471" s="2"/>
    </row>
    <row r="59472" spans="4:11">
      <c r="D59472" s="1"/>
      <c r="E59472" s="1"/>
      <c r="F59472" s="1"/>
      <c r="G59472" s="1"/>
      <c r="J59472" s="2"/>
      <c r="K59472" s="2"/>
    </row>
    <row r="59473" spans="4:11">
      <c r="D59473" s="1"/>
      <c r="E59473" s="1"/>
      <c r="F59473" s="1"/>
      <c r="G59473" s="1"/>
      <c r="J59473" s="2"/>
      <c r="K59473" s="2"/>
    </row>
    <row r="59474" spans="4:11">
      <c r="D59474" s="1"/>
      <c r="E59474" s="1"/>
      <c r="F59474" s="1"/>
      <c r="G59474" s="1"/>
      <c r="J59474" s="2"/>
      <c r="K59474" s="2"/>
    </row>
    <row r="59475" spans="4:11">
      <c r="D59475" s="1"/>
      <c r="E59475" s="1"/>
      <c r="F59475" s="1"/>
      <c r="G59475" s="1"/>
      <c r="J59475" s="2"/>
      <c r="K59475" s="2"/>
    </row>
    <row r="59476" spans="4:11">
      <c r="D59476" s="1"/>
      <c r="E59476" s="1"/>
      <c r="F59476" s="1"/>
      <c r="G59476" s="1"/>
      <c r="J59476" s="2"/>
      <c r="K59476" s="2"/>
    </row>
    <row r="59477" spans="4:11">
      <c r="D59477" s="1"/>
      <c r="E59477" s="1"/>
      <c r="F59477" s="1"/>
      <c r="G59477" s="1"/>
      <c r="J59477" s="2"/>
      <c r="K59477" s="2"/>
    </row>
    <row r="59478" spans="4:11">
      <c r="D59478" s="1"/>
      <c r="E59478" s="1"/>
      <c r="F59478" s="1"/>
      <c r="G59478" s="1"/>
      <c r="J59478" s="2"/>
      <c r="K59478" s="2"/>
    </row>
    <row r="59479" spans="4:11">
      <c r="D59479" s="1"/>
      <c r="E59479" s="1"/>
      <c r="F59479" s="1"/>
      <c r="G59479" s="1"/>
      <c r="J59479" s="2"/>
      <c r="K59479" s="2"/>
    </row>
    <row r="59480" spans="4:11">
      <c r="D59480" s="1"/>
      <c r="E59480" s="1"/>
      <c r="F59480" s="1"/>
      <c r="G59480" s="1"/>
      <c r="J59480" s="2"/>
      <c r="K59480" s="2"/>
    </row>
    <row r="59481" spans="4:11">
      <c r="D59481" s="1"/>
      <c r="E59481" s="1"/>
      <c r="F59481" s="1"/>
      <c r="G59481" s="1"/>
      <c r="J59481" s="2"/>
      <c r="K59481" s="2"/>
    </row>
    <row r="59482" spans="4:11">
      <c r="D59482" s="1"/>
      <c r="E59482" s="1"/>
      <c r="F59482" s="1"/>
      <c r="G59482" s="1"/>
      <c r="J59482" s="2"/>
      <c r="K59482" s="2"/>
    </row>
    <row r="59483" spans="4:11">
      <c r="D59483" s="1"/>
      <c r="E59483" s="1"/>
      <c r="F59483" s="1"/>
      <c r="G59483" s="1"/>
      <c r="J59483" s="2"/>
      <c r="K59483" s="2"/>
    </row>
    <row r="59484" spans="4:11">
      <c r="D59484" s="1"/>
      <c r="E59484" s="1"/>
      <c r="F59484" s="1"/>
      <c r="G59484" s="1"/>
      <c r="J59484" s="2"/>
      <c r="K59484" s="2"/>
    </row>
    <row r="59485" spans="4:11">
      <c r="D59485" s="1"/>
      <c r="E59485" s="1"/>
      <c r="F59485" s="1"/>
      <c r="G59485" s="1"/>
      <c r="J59485" s="2"/>
      <c r="K59485" s="2"/>
    </row>
    <row r="59486" spans="4:11">
      <c r="D59486" s="1"/>
      <c r="E59486" s="1"/>
      <c r="F59486" s="1"/>
      <c r="G59486" s="1"/>
      <c r="J59486" s="2"/>
      <c r="K59486" s="2"/>
    </row>
    <row r="59487" spans="4:11">
      <c r="D59487" s="1"/>
      <c r="E59487" s="1"/>
      <c r="F59487" s="1"/>
      <c r="G59487" s="1"/>
      <c r="J59487" s="2"/>
      <c r="K59487" s="2"/>
    </row>
    <row r="59488" spans="4:11">
      <c r="D59488" s="1"/>
      <c r="E59488" s="1"/>
      <c r="F59488" s="1"/>
      <c r="G59488" s="1"/>
      <c r="J59488" s="2"/>
      <c r="K59488" s="2"/>
    </row>
    <row r="59489" spans="4:11">
      <c r="D59489" s="1"/>
      <c r="E59489" s="1"/>
      <c r="F59489" s="1"/>
      <c r="G59489" s="1"/>
      <c r="J59489" s="2"/>
      <c r="K59489" s="2"/>
    </row>
    <row r="59490" spans="4:11">
      <c r="D59490" s="1"/>
      <c r="E59490" s="1"/>
      <c r="F59490" s="1"/>
      <c r="G59490" s="1"/>
      <c r="J59490" s="2"/>
      <c r="K59490" s="2"/>
    </row>
    <row r="59491" spans="4:11">
      <c r="D59491" s="1"/>
      <c r="E59491" s="1"/>
      <c r="F59491" s="1"/>
      <c r="G59491" s="1"/>
      <c r="J59491" s="2"/>
      <c r="K59491" s="2"/>
    </row>
    <row r="59492" spans="4:11">
      <c r="D59492" s="1"/>
      <c r="E59492" s="1"/>
      <c r="F59492" s="1"/>
      <c r="G59492" s="1"/>
      <c r="J59492" s="2"/>
      <c r="K59492" s="2"/>
    </row>
    <row r="59493" spans="4:11">
      <c r="D59493" s="1"/>
      <c r="E59493" s="1"/>
      <c r="F59493" s="1"/>
      <c r="G59493" s="1"/>
      <c r="J59493" s="2"/>
      <c r="K59493" s="2"/>
    </row>
    <row r="59494" spans="4:11">
      <c r="D59494" s="1"/>
      <c r="E59494" s="1"/>
      <c r="F59494" s="1"/>
      <c r="G59494" s="1"/>
      <c r="J59494" s="2"/>
      <c r="K59494" s="2"/>
    </row>
    <row r="59495" spans="4:11">
      <c r="D59495" s="1"/>
      <c r="E59495" s="1"/>
      <c r="F59495" s="1"/>
      <c r="G59495" s="1"/>
      <c r="J59495" s="2"/>
      <c r="K59495" s="2"/>
    </row>
    <row r="59496" spans="4:11">
      <c r="D59496" s="1"/>
      <c r="E59496" s="1"/>
      <c r="F59496" s="1"/>
      <c r="G59496" s="1"/>
      <c r="J59496" s="2"/>
      <c r="K59496" s="2"/>
    </row>
    <row r="59497" spans="4:11">
      <c r="D59497" s="1"/>
      <c r="E59497" s="1"/>
      <c r="F59497" s="1"/>
      <c r="G59497" s="1"/>
      <c r="J59497" s="2"/>
      <c r="K59497" s="2"/>
    </row>
    <row r="59498" spans="4:11">
      <c r="D59498" s="1"/>
      <c r="E59498" s="1"/>
      <c r="F59498" s="1"/>
      <c r="G59498" s="1"/>
      <c r="J59498" s="2"/>
      <c r="K59498" s="2"/>
    </row>
    <row r="59499" spans="4:11">
      <c r="D59499" s="1"/>
      <c r="E59499" s="1"/>
      <c r="F59499" s="1"/>
      <c r="G59499" s="1"/>
      <c r="J59499" s="2"/>
      <c r="K59499" s="2"/>
    </row>
    <row r="59500" spans="4:11">
      <c r="D59500" s="1"/>
      <c r="E59500" s="1"/>
      <c r="F59500" s="1"/>
      <c r="G59500" s="1"/>
      <c r="J59500" s="2"/>
      <c r="K59500" s="2"/>
    </row>
    <row r="59501" spans="4:11">
      <c r="D59501" s="1"/>
      <c r="E59501" s="1"/>
      <c r="F59501" s="1"/>
      <c r="G59501" s="1"/>
      <c r="J59501" s="2"/>
      <c r="K59501" s="2"/>
    </row>
    <row r="59502" spans="4:11">
      <c r="D59502" s="1"/>
      <c r="E59502" s="1"/>
      <c r="F59502" s="1"/>
      <c r="G59502" s="1"/>
      <c r="J59502" s="2"/>
      <c r="K59502" s="2"/>
    </row>
    <row r="59503" spans="4:11">
      <c r="D59503" s="1"/>
      <c r="E59503" s="1"/>
      <c r="F59503" s="1"/>
      <c r="G59503" s="1"/>
      <c r="J59503" s="2"/>
      <c r="K59503" s="2"/>
    </row>
    <row r="59504" spans="4:11">
      <c r="D59504" s="1"/>
      <c r="E59504" s="1"/>
      <c r="F59504" s="1"/>
      <c r="G59504" s="1"/>
      <c r="J59504" s="2"/>
      <c r="K59504" s="2"/>
    </row>
    <row r="59505" spans="4:11">
      <c r="D59505" s="1"/>
      <c r="E59505" s="1"/>
      <c r="F59505" s="1"/>
      <c r="G59505" s="1"/>
      <c r="J59505" s="2"/>
      <c r="K59505" s="2"/>
    </row>
    <row r="59506" spans="4:11">
      <c r="D59506" s="1"/>
      <c r="E59506" s="1"/>
      <c r="F59506" s="1"/>
      <c r="G59506" s="1"/>
      <c r="J59506" s="2"/>
      <c r="K59506" s="2"/>
    </row>
    <row r="59507" spans="4:11">
      <c r="D59507" s="1"/>
      <c r="E59507" s="1"/>
      <c r="F59507" s="1"/>
      <c r="G59507" s="1"/>
      <c r="J59507" s="2"/>
      <c r="K59507" s="2"/>
    </row>
    <row r="59508" spans="4:11">
      <c r="D59508" s="1"/>
      <c r="E59508" s="1"/>
      <c r="F59508" s="1"/>
      <c r="G59508" s="1"/>
      <c r="J59508" s="2"/>
      <c r="K59508" s="2"/>
    </row>
    <row r="59509" spans="4:11">
      <c r="D59509" s="1"/>
      <c r="E59509" s="1"/>
      <c r="F59509" s="1"/>
      <c r="G59509" s="1"/>
      <c r="J59509" s="2"/>
      <c r="K59509" s="2"/>
    </row>
    <row r="59510" spans="4:11">
      <c r="D59510" s="1"/>
      <c r="E59510" s="1"/>
      <c r="F59510" s="1"/>
      <c r="G59510" s="1"/>
      <c r="J59510" s="2"/>
      <c r="K59510" s="2"/>
    </row>
    <row r="59511" spans="4:11">
      <c r="D59511" s="1"/>
      <c r="E59511" s="1"/>
      <c r="F59511" s="1"/>
      <c r="G59511" s="1"/>
      <c r="J59511" s="2"/>
      <c r="K59511" s="2"/>
    </row>
    <row r="59512" spans="4:11">
      <c r="D59512" s="1"/>
      <c r="E59512" s="1"/>
      <c r="F59512" s="1"/>
      <c r="G59512" s="1"/>
      <c r="J59512" s="2"/>
      <c r="K59512" s="2"/>
    </row>
    <row r="59513" spans="4:11">
      <c r="D59513" s="1"/>
      <c r="E59513" s="1"/>
      <c r="F59513" s="1"/>
      <c r="G59513" s="1"/>
      <c r="J59513" s="2"/>
      <c r="K59513" s="2"/>
    </row>
    <row r="59514" spans="4:11">
      <c r="D59514" s="1"/>
      <c r="E59514" s="1"/>
      <c r="F59514" s="1"/>
      <c r="G59514" s="1"/>
      <c r="J59514" s="2"/>
      <c r="K59514" s="2"/>
    </row>
    <row r="59515" spans="4:11">
      <c r="D59515" s="1"/>
      <c r="E59515" s="1"/>
      <c r="F59515" s="1"/>
      <c r="G59515" s="1"/>
      <c r="J59515" s="2"/>
      <c r="K59515" s="2"/>
    </row>
    <row r="59516" spans="4:11">
      <c r="D59516" s="1"/>
      <c r="E59516" s="1"/>
      <c r="F59516" s="1"/>
      <c r="G59516" s="1"/>
      <c r="J59516" s="2"/>
      <c r="K59516" s="2"/>
    </row>
    <row r="59517" spans="4:11">
      <c r="D59517" s="1"/>
      <c r="E59517" s="1"/>
      <c r="F59517" s="1"/>
      <c r="G59517" s="1"/>
      <c r="J59517" s="2"/>
      <c r="K59517" s="2"/>
    </row>
    <row r="59518" spans="4:11">
      <c r="D59518" s="1"/>
      <c r="E59518" s="1"/>
      <c r="F59518" s="1"/>
      <c r="G59518" s="1"/>
      <c r="J59518" s="2"/>
      <c r="K59518" s="2"/>
    </row>
    <row r="59519" spans="4:11">
      <c r="D59519" s="1"/>
      <c r="E59519" s="1"/>
      <c r="F59519" s="1"/>
      <c r="G59519" s="1"/>
      <c r="J59519" s="2"/>
      <c r="K59519" s="2"/>
    </row>
    <row r="59520" spans="4:11">
      <c r="D59520" s="1"/>
      <c r="E59520" s="1"/>
      <c r="F59520" s="1"/>
      <c r="G59520" s="1"/>
      <c r="J59520" s="2"/>
      <c r="K59520" s="2"/>
    </row>
    <row r="59521" spans="4:11">
      <c r="D59521" s="1"/>
      <c r="E59521" s="1"/>
      <c r="F59521" s="1"/>
      <c r="G59521" s="1"/>
      <c r="J59521" s="2"/>
      <c r="K59521" s="2"/>
    </row>
    <row r="59522" spans="4:11">
      <c r="D59522" s="1"/>
      <c r="E59522" s="1"/>
      <c r="F59522" s="1"/>
      <c r="G59522" s="1"/>
      <c r="J59522" s="2"/>
      <c r="K59522" s="2"/>
    </row>
    <row r="59523" spans="4:11">
      <c r="D59523" s="1"/>
      <c r="E59523" s="1"/>
      <c r="F59523" s="1"/>
      <c r="G59523" s="1"/>
      <c r="J59523" s="2"/>
      <c r="K59523" s="2"/>
    </row>
    <row r="59524" spans="4:11">
      <c r="D59524" s="1"/>
      <c r="E59524" s="1"/>
      <c r="F59524" s="1"/>
      <c r="G59524" s="1"/>
      <c r="J59524" s="2"/>
      <c r="K59524" s="2"/>
    </row>
    <row r="59525" spans="4:11">
      <c r="D59525" s="1"/>
      <c r="E59525" s="1"/>
      <c r="F59525" s="1"/>
      <c r="G59525" s="1"/>
      <c r="J59525" s="2"/>
      <c r="K59525" s="2"/>
    </row>
    <row r="59526" spans="4:11">
      <c r="D59526" s="1"/>
      <c r="E59526" s="1"/>
      <c r="F59526" s="1"/>
      <c r="G59526" s="1"/>
      <c r="J59526" s="2"/>
      <c r="K59526" s="2"/>
    </row>
    <row r="59527" spans="4:11">
      <c r="D59527" s="1"/>
      <c r="E59527" s="1"/>
      <c r="F59527" s="1"/>
      <c r="G59527" s="1"/>
      <c r="J59527" s="2"/>
      <c r="K59527" s="2"/>
    </row>
    <row r="59528" spans="4:11">
      <c r="D59528" s="1"/>
      <c r="E59528" s="1"/>
      <c r="F59528" s="1"/>
      <c r="G59528" s="1"/>
      <c r="J59528" s="2"/>
      <c r="K59528" s="2"/>
    </row>
    <row r="59529" spans="4:11">
      <c r="D59529" s="1"/>
      <c r="E59529" s="1"/>
      <c r="F59529" s="1"/>
      <c r="G59529" s="1"/>
      <c r="J59529" s="2"/>
      <c r="K59529" s="2"/>
    </row>
    <row r="59530" spans="4:11">
      <c r="D59530" s="1"/>
      <c r="E59530" s="1"/>
      <c r="F59530" s="1"/>
      <c r="G59530" s="1"/>
      <c r="J59530" s="2"/>
      <c r="K59530" s="2"/>
    </row>
    <row r="59531" spans="4:11">
      <c r="D59531" s="1"/>
      <c r="E59531" s="1"/>
      <c r="F59531" s="1"/>
      <c r="G59531" s="1"/>
      <c r="J59531" s="2"/>
      <c r="K59531" s="2"/>
    </row>
    <row r="59532" spans="4:11">
      <c r="D59532" s="1"/>
      <c r="E59532" s="1"/>
      <c r="F59532" s="1"/>
      <c r="G59532" s="1"/>
      <c r="J59532" s="2"/>
      <c r="K59532" s="2"/>
    </row>
    <row r="59533" spans="4:11">
      <c r="D59533" s="1"/>
      <c r="E59533" s="1"/>
      <c r="F59533" s="1"/>
      <c r="G59533" s="1"/>
      <c r="J59533" s="2"/>
      <c r="K59533" s="2"/>
    </row>
    <row r="59534" spans="4:11">
      <c r="D59534" s="1"/>
      <c r="E59534" s="1"/>
      <c r="F59534" s="1"/>
      <c r="G59534" s="1"/>
      <c r="J59534" s="2"/>
      <c r="K59534" s="2"/>
    </row>
    <row r="59535" spans="4:11">
      <c r="D59535" s="1"/>
      <c r="E59535" s="1"/>
      <c r="F59535" s="1"/>
      <c r="G59535" s="1"/>
      <c r="J59535" s="2"/>
      <c r="K59535" s="2"/>
    </row>
    <row r="59536" spans="4:11">
      <c r="D59536" s="1"/>
      <c r="E59536" s="1"/>
      <c r="F59536" s="1"/>
      <c r="G59536" s="1"/>
      <c r="J59536" s="2"/>
      <c r="K59536" s="2"/>
    </row>
    <row r="59537" spans="4:11">
      <c r="D59537" s="1"/>
      <c r="E59537" s="1"/>
      <c r="F59537" s="1"/>
      <c r="G59537" s="1"/>
      <c r="J59537" s="2"/>
      <c r="K59537" s="2"/>
    </row>
    <row r="59538" spans="4:11">
      <c r="D59538" s="1"/>
      <c r="E59538" s="1"/>
      <c r="F59538" s="1"/>
      <c r="G59538" s="1"/>
      <c r="J59538" s="2"/>
      <c r="K59538" s="2"/>
    </row>
    <row r="59539" spans="4:11">
      <c r="D59539" s="1"/>
      <c r="E59539" s="1"/>
      <c r="F59539" s="1"/>
      <c r="G59539" s="1"/>
      <c r="J59539" s="2"/>
      <c r="K59539" s="2"/>
    </row>
    <row r="59540" spans="4:11">
      <c r="D59540" s="1"/>
      <c r="E59540" s="1"/>
      <c r="F59540" s="1"/>
      <c r="G59540" s="1"/>
      <c r="J59540" s="2"/>
      <c r="K59540" s="2"/>
    </row>
    <row r="59541" spans="4:11">
      <c r="D59541" s="1"/>
      <c r="E59541" s="1"/>
      <c r="F59541" s="1"/>
      <c r="G59541" s="1"/>
      <c r="J59541" s="2"/>
      <c r="K59541" s="2"/>
    </row>
    <row r="59542" spans="4:11">
      <c r="D59542" s="1"/>
      <c r="E59542" s="1"/>
      <c r="F59542" s="1"/>
      <c r="G59542" s="1"/>
      <c r="J59542" s="2"/>
      <c r="K59542" s="2"/>
    </row>
    <row r="59543" spans="4:11">
      <c r="D59543" s="1"/>
      <c r="E59543" s="1"/>
      <c r="F59543" s="1"/>
      <c r="G59543" s="1"/>
      <c r="J59543" s="2"/>
      <c r="K59543" s="2"/>
    </row>
    <row r="59544" spans="4:11">
      <c r="D59544" s="1"/>
      <c r="E59544" s="1"/>
      <c r="F59544" s="1"/>
      <c r="G59544" s="1"/>
      <c r="J59544" s="2"/>
      <c r="K59544" s="2"/>
    </row>
    <row r="59545" spans="4:11">
      <c r="D59545" s="1"/>
      <c r="E59545" s="1"/>
      <c r="F59545" s="1"/>
      <c r="G59545" s="1"/>
      <c r="J59545" s="2"/>
      <c r="K59545" s="2"/>
    </row>
    <row r="59546" spans="4:11">
      <c r="D59546" s="1"/>
      <c r="E59546" s="1"/>
      <c r="F59546" s="1"/>
      <c r="G59546" s="1"/>
      <c r="J59546" s="2"/>
      <c r="K59546" s="2"/>
    </row>
    <row r="59547" spans="4:11">
      <c r="D59547" s="1"/>
      <c r="E59547" s="1"/>
      <c r="F59547" s="1"/>
      <c r="G59547" s="1"/>
      <c r="J59547" s="2"/>
      <c r="K59547" s="2"/>
    </row>
    <row r="59548" spans="4:11">
      <c r="D59548" s="1"/>
      <c r="E59548" s="1"/>
      <c r="F59548" s="1"/>
      <c r="G59548" s="1"/>
      <c r="J59548" s="2"/>
      <c r="K59548" s="2"/>
    </row>
    <row r="59549" spans="4:11">
      <c r="D59549" s="1"/>
      <c r="E59549" s="1"/>
      <c r="F59549" s="1"/>
      <c r="G59549" s="1"/>
      <c r="J59549" s="2"/>
      <c r="K59549" s="2"/>
    </row>
    <row r="59550" spans="4:11">
      <c r="D59550" s="1"/>
      <c r="E59550" s="1"/>
      <c r="F59550" s="1"/>
      <c r="G59550" s="1"/>
      <c r="J59550" s="2"/>
      <c r="K59550" s="2"/>
    </row>
    <row r="59551" spans="4:11">
      <c r="D59551" s="1"/>
      <c r="E59551" s="1"/>
      <c r="F59551" s="1"/>
      <c r="G59551" s="1"/>
      <c r="J59551" s="2"/>
      <c r="K59551" s="2"/>
    </row>
    <row r="59552" spans="4:11">
      <c r="D59552" s="1"/>
      <c r="E59552" s="1"/>
      <c r="F59552" s="1"/>
      <c r="G59552" s="1"/>
      <c r="J59552" s="2"/>
      <c r="K59552" s="2"/>
    </row>
    <row r="59553" spans="4:11">
      <c r="D59553" s="1"/>
      <c r="E59553" s="1"/>
      <c r="F59553" s="1"/>
      <c r="G59553" s="1"/>
      <c r="J59553" s="2"/>
      <c r="K59553" s="2"/>
    </row>
    <row r="59554" spans="4:11">
      <c r="D59554" s="1"/>
      <c r="E59554" s="1"/>
      <c r="F59554" s="1"/>
      <c r="G59554" s="1"/>
      <c r="J59554" s="2"/>
      <c r="K59554" s="2"/>
    </row>
    <row r="59555" spans="4:11">
      <c r="D59555" s="1"/>
      <c r="E59555" s="1"/>
      <c r="F59555" s="1"/>
      <c r="G59555" s="1"/>
      <c r="J59555" s="2"/>
      <c r="K59555" s="2"/>
    </row>
    <row r="59556" spans="4:11">
      <c r="D59556" s="1"/>
      <c r="E59556" s="1"/>
      <c r="F59556" s="1"/>
      <c r="G59556" s="1"/>
      <c r="J59556" s="2"/>
      <c r="K59556" s="2"/>
    </row>
    <row r="59557" spans="4:11">
      <c r="D59557" s="1"/>
      <c r="E59557" s="1"/>
      <c r="F59557" s="1"/>
      <c r="G59557" s="1"/>
      <c r="J59557" s="2"/>
      <c r="K59557" s="2"/>
    </row>
    <row r="59558" spans="4:11">
      <c r="D59558" s="1"/>
      <c r="E59558" s="1"/>
      <c r="F59558" s="1"/>
      <c r="G59558" s="1"/>
      <c r="J59558" s="2"/>
      <c r="K59558" s="2"/>
    </row>
    <row r="59559" spans="4:11">
      <c r="D59559" s="1"/>
      <c r="E59559" s="1"/>
      <c r="F59559" s="1"/>
      <c r="G59559" s="1"/>
      <c r="J59559" s="2"/>
      <c r="K59559" s="2"/>
    </row>
    <row r="59560" spans="4:11">
      <c r="D59560" s="1"/>
      <c r="E59560" s="1"/>
      <c r="F59560" s="1"/>
      <c r="G59560" s="1"/>
      <c r="J59560" s="2"/>
      <c r="K59560" s="2"/>
    </row>
    <row r="59561" spans="4:11">
      <c r="D59561" s="1"/>
      <c r="E59561" s="1"/>
      <c r="F59561" s="1"/>
      <c r="G59561" s="1"/>
      <c r="J59561" s="2"/>
      <c r="K59561" s="2"/>
    </row>
    <row r="59562" spans="4:11">
      <c r="D59562" s="1"/>
      <c r="E59562" s="1"/>
      <c r="F59562" s="1"/>
      <c r="G59562" s="1"/>
      <c r="J59562" s="2"/>
      <c r="K59562" s="2"/>
    </row>
    <row r="59563" spans="4:11">
      <c r="D59563" s="1"/>
      <c r="E59563" s="1"/>
      <c r="F59563" s="1"/>
      <c r="G59563" s="1"/>
      <c r="J59563" s="2"/>
      <c r="K59563" s="2"/>
    </row>
    <row r="59564" spans="4:11">
      <c r="D59564" s="1"/>
      <c r="E59564" s="1"/>
      <c r="F59564" s="1"/>
      <c r="G59564" s="1"/>
      <c r="J59564" s="2"/>
      <c r="K59564" s="2"/>
    </row>
    <row r="59565" spans="4:11">
      <c r="D59565" s="1"/>
      <c r="E59565" s="1"/>
      <c r="F59565" s="1"/>
      <c r="G59565" s="1"/>
      <c r="J59565" s="2"/>
      <c r="K59565" s="2"/>
    </row>
    <row r="59566" spans="4:11">
      <c r="D59566" s="1"/>
      <c r="E59566" s="1"/>
      <c r="F59566" s="1"/>
      <c r="G59566" s="1"/>
      <c r="J59566" s="2"/>
      <c r="K59566" s="2"/>
    </row>
    <row r="59567" spans="4:11">
      <c r="D59567" s="1"/>
      <c r="E59567" s="1"/>
      <c r="F59567" s="1"/>
      <c r="G59567" s="1"/>
      <c r="J59567" s="2"/>
      <c r="K59567" s="2"/>
    </row>
    <row r="59568" spans="4:11">
      <c r="D59568" s="1"/>
      <c r="E59568" s="1"/>
      <c r="F59568" s="1"/>
      <c r="G59568" s="1"/>
      <c r="J59568" s="2"/>
      <c r="K59568" s="2"/>
    </row>
    <row r="59569" spans="4:11">
      <c r="D59569" s="1"/>
      <c r="E59569" s="1"/>
      <c r="F59569" s="1"/>
      <c r="G59569" s="1"/>
      <c r="J59569" s="2"/>
      <c r="K59569" s="2"/>
    </row>
    <row r="59570" spans="4:11">
      <c r="D59570" s="1"/>
      <c r="E59570" s="1"/>
      <c r="F59570" s="1"/>
      <c r="G59570" s="1"/>
      <c r="J59570" s="2"/>
      <c r="K59570" s="2"/>
    </row>
    <row r="59571" spans="4:11">
      <c r="D59571" s="1"/>
      <c r="E59571" s="1"/>
      <c r="F59571" s="1"/>
      <c r="G59571" s="1"/>
      <c r="J59571" s="2"/>
      <c r="K59571" s="2"/>
    </row>
    <row r="59572" spans="4:11">
      <c r="D59572" s="1"/>
      <c r="E59572" s="1"/>
      <c r="F59572" s="1"/>
      <c r="G59572" s="1"/>
      <c r="J59572" s="2"/>
      <c r="K59572" s="2"/>
    </row>
    <row r="59573" spans="4:11">
      <c r="D59573" s="1"/>
      <c r="E59573" s="1"/>
      <c r="F59573" s="1"/>
      <c r="G59573" s="1"/>
      <c r="J59573" s="2"/>
      <c r="K59573" s="2"/>
    </row>
    <row r="59574" spans="4:11">
      <c r="D59574" s="1"/>
      <c r="E59574" s="1"/>
      <c r="F59574" s="1"/>
      <c r="G59574" s="1"/>
      <c r="J59574" s="2"/>
      <c r="K59574" s="2"/>
    </row>
    <row r="59575" spans="4:11">
      <c r="D59575" s="1"/>
      <c r="E59575" s="1"/>
      <c r="F59575" s="1"/>
      <c r="G59575" s="1"/>
      <c r="J59575" s="2"/>
      <c r="K59575" s="2"/>
    </row>
    <row r="59576" spans="4:11">
      <c r="D59576" s="1"/>
      <c r="E59576" s="1"/>
      <c r="F59576" s="1"/>
      <c r="G59576" s="1"/>
      <c r="J59576" s="2"/>
      <c r="K59576" s="2"/>
    </row>
    <row r="59577" spans="4:11">
      <c r="D59577" s="1"/>
      <c r="E59577" s="1"/>
      <c r="F59577" s="1"/>
      <c r="G59577" s="1"/>
      <c r="J59577" s="2"/>
      <c r="K59577" s="2"/>
    </row>
    <row r="59578" spans="4:11">
      <c r="D59578" s="1"/>
      <c r="E59578" s="1"/>
      <c r="F59578" s="1"/>
      <c r="G59578" s="1"/>
      <c r="J59578" s="2"/>
      <c r="K59578" s="2"/>
    </row>
    <row r="59579" spans="4:11">
      <c r="D59579" s="1"/>
      <c r="E59579" s="1"/>
      <c r="F59579" s="1"/>
      <c r="G59579" s="1"/>
      <c r="J59579" s="2"/>
      <c r="K59579" s="2"/>
    </row>
    <row r="59580" spans="4:11">
      <c r="D59580" s="1"/>
      <c r="E59580" s="1"/>
      <c r="F59580" s="1"/>
      <c r="G59580" s="1"/>
      <c r="J59580" s="2"/>
      <c r="K59580" s="2"/>
    </row>
    <row r="59581" spans="4:11">
      <c r="D59581" s="1"/>
      <c r="E59581" s="1"/>
      <c r="F59581" s="1"/>
      <c r="G59581" s="1"/>
      <c r="J59581" s="2"/>
      <c r="K59581" s="2"/>
    </row>
    <row r="59582" spans="4:11">
      <c r="D59582" s="1"/>
      <c r="E59582" s="1"/>
      <c r="F59582" s="1"/>
      <c r="G59582" s="1"/>
      <c r="J59582" s="2"/>
      <c r="K59582" s="2"/>
    </row>
    <row r="59583" spans="4:11">
      <c r="D59583" s="1"/>
      <c r="E59583" s="1"/>
      <c r="F59583" s="1"/>
      <c r="G59583" s="1"/>
      <c r="J59583" s="2"/>
      <c r="K59583" s="2"/>
    </row>
    <row r="59584" spans="4:11">
      <c r="D59584" s="1"/>
      <c r="E59584" s="1"/>
      <c r="F59584" s="1"/>
      <c r="G59584" s="1"/>
      <c r="J59584" s="2"/>
      <c r="K59584" s="2"/>
    </row>
    <row r="59585" spans="4:11">
      <c r="D59585" s="1"/>
      <c r="E59585" s="1"/>
      <c r="F59585" s="1"/>
      <c r="G59585" s="1"/>
      <c r="J59585" s="2"/>
      <c r="K59585" s="2"/>
    </row>
    <row r="59586" spans="4:11">
      <c r="D59586" s="1"/>
      <c r="E59586" s="1"/>
      <c r="F59586" s="1"/>
      <c r="G59586" s="1"/>
      <c r="J59586" s="2"/>
      <c r="K59586" s="2"/>
    </row>
    <row r="59587" spans="4:11">
      <c r="D59587" s="1"/>
      <c r="E59587" s="1"/>
      <c r="F59587" s="1"/>
      <c r="G59587" s="1"/>
      <c r="J59587" s="2"/>
      <c r="K59587" s="2"/>
    </row>
    <row r="59588" spans="4:11">
      <c r="D59588" s="1"/>
      <c r="E59588" s="1"/>
      <c r="F59588" s="1"/>
      <c r="G59588" s="1"/>
      <c r="J59588" s="2"/>
      <c r="K59588" s="2"/>
    </row>
    <row r="59589" spans="4:11">
      <c r="D59589" s="1"/>
      <c r="E59589" s="1"/>
      <c r="F59589" s="1"/>
      <c r="G59589" s="1"/>
      <c r="J59589" s="2"/>
      <c r="K59589" s="2"/>
    </row>
    <row r="59590" spans="4:11">
      <c r="D59590" s="1"/>
      <c r="E59590" s="1"/>
      <c r="F59590" s="1"/>
      <c r="G59590" s="1"/>
      <c r="J59590" s="2"/>
      <c r="K59590" s="2"/>
    </row>
    <row r="59591" spans="4:11">
      <c r="D59591" s="1"/>
      <c r="E59591" s="1"/>
      <c r="F59591" s="1"/>
      <c r="G59591" s="1"/>
      <c r="J59591" s="2"/>
      <c r="K59591" s="2"/>
    </row>
    <row r="59592" spans="4:11">
      <c r="D59592" s="1"/>
      <c r="E59592" s="1"/>
      <c r="F59592" s="1"/>
      <c r="G59592" s="1"/>
      <c r="J59592" s="2"/>
      <c r="K59592" s="2"/>
    </row>
    <row r="59593" spans="4:11">
      <c r="D59593" s="1"/>
      <c r="E59593" s="1"/>
      <c r="F59593" s="1"/>
      <c r="G59593" s="1"/>
      <c r="J59593" s="2"/>
      <c r="K59593" s="2"/>
    </row>
    <row r="59594" spans="4:11">
      <c r="D59594" s="1"/>
      <c r="E59594" s="1"/>
      <c r="F59594" s="1"/>
      <c r="G59594" s="1"/>
      <c r="J59594" s="2"/>
      <c r="K59594" s="2"/>
    </row>
    <row r="59595" spans="4:11">
      <c r="D59595" s="1"/>
      <c r="E59595" s="1"/>
      <c r="F59595" s="1"/>
      <c r="G59595" s="1"/>
      <c r="J59595" s="2"/>
      <c r="K59595" s="2"/>
    </row>
    <row r="59596" spans="4:11">
      <c r="D59596" s="1"/>
      <c r="E59596" s="1"/>
      <c r="F59596" s="1"/>
      <c r="G59596" s="1"/>
      <c r="J59596" s="2"/>
      <c r="K59596" s="2"/>
    </row>
    <row r="59597" spans="4:11">
      <c r="D59597" s="1"/>
      <c r="E59597" s="1"/>
      <c r="F59597" s="1"/>
      <c r="G59597" s="1"/>
      <c r="J59597" s="2"/>
      <c r="K59597" s="2"/>
    </row>
    <row r="59598" spans="4:11">
      <c r="D59598" s="1"/>
      <c r="E59598" s="1"/>
      <c r="F59598" s="1"/>
      <c r="G59598" s="1"/>
      <c r="J59598" s="2"/>
      <c r="K59598" s="2"/>
    </row>
    <row r="59599" spans="4:11">
      <c r="D59599" s="1"/>
      <c r="E59599" s="1"/>
      <c r="F59599" s="1"/>
      <c r="G59599" s="1"/>
      <c r="J59599" s="2"/>
      <c r="K59599" s="2"/>
    </row>
    <row r="59600" spans="4:11">
      <c r="D59600" s="1"/>
      <c r="E59600" s="1"/>
      <c r="F59600" s="1"/>
      <c r="G59600" s="1"/>
      <c r="J59600" s="2"/>
      <c r="K59600" s="2"/>
    </row>
    <row r="59601" spans="4:11">
      <c r="D59601" s="1"/>
      <c r="E59601" s="1"/>
      <c r="F59601" s="1"/>
      <c r="G59601" s="1"/>
      <c r="J59601" s="2"/>
      <c r="K59601" s="2"/>
    </row>
    <row r="59602" spans="4:11">
      <c r="D59602" s="1"/>
      <c r="E59602" s="1"/>
      <c r="F59602" s="1"/>
      <c r="G59602" s="1"/>
      <c r="J59602" s="2"/>
      <c r="K59602" s="2"/>
    </row>
    <row r="59603" spans="4:11">
      <c r="D59603" s="1"/>
      <c r="E59603" s="1"/>
      <c r="F59603" s="1"/>
      <c r="G59603" s="1"/>
      <c r="J59603" s="2"/>
      <c r="K59603" s="2"/>
    </row>
    <row r="59604" spans="4:11">
      <c r="D59604" s="1"/>
      <c r="E59604" s="1"/>
      <c r="F59604" s="1"/>
      <c r="G59604" s="1"/>
      <c r="J59604" s="2"/>
      <c r="K59604" s="2"/>
    </row>
    <row r="59605" spans="4:11">
      <c r="D59605" s="1"/>
      <c r="E59605" s="1"/>
      <c r="F59605" s="1"/>
      <c r="G59605" s="1"/>
      <c r="J59605" s="2"/>
      <c r="K59605" s="2"/>
    </row>
    <row r="59606" spans="4:11">
      <c r="D59606" s="1"/>
      <c r="E59606" s="1"/>
      <c r="F59606" s="1"/>
      <c r="G59606" s="1"/>
      <c r="J59606" s="2"/>
      <c r="K59606" s="2"/>
    </row>
    <row r="59607" spans="4:11">
      <c r="D59607" s="1"/>
      <c r="E59607" s="1"/>
      <c r="F59607" s="1"/>
      <c r="G59607" s="1"/>
      <c r="J59607" s="2"/>
      <c r="K59607" s="2"/>
    </row>
    <row r="59608" spans="4:11">
      <c r="D59608" s="1"/>
      <c r="E59608" s="1"/>
      <c r="F59608" s="1"/>
      <c r="G59608" s="1"/>
      <c r="J59608" s="2"/>
      <c r="K59608" s="2"/>
    </row>
    <row r="59609" spans="4:11">
      <c r="D59609" s="1"/>
      <c r="E59609" s="1"/>
      <c r="F59609" s="1"/>
      <c r="G59609" s="1"/>
      <c r="J59609" s="2"/>
      <c r="K59609" s="2"/>
    </row>
    <row r="59610" spans="4:11">
      <c r="D59610" s="1"/>
      <c r="E59610" s="1"/>
      <c r="F59610" s="1"/>
      <c r="G59610" s="1"/>
      <c r="J59610" s="2"/>
      <c r="K59610" s="2"/>
    </row>
    <row r="59611" spans="4:11">
      <c r="D59611" s="1"/>
      <c r="E59611" s="1"/>
      <c r="F59611" s="1"/>
      <c r="G59611" s="1"/>
      <c r="J59611" s="2"/>
      <c r="K59611" s="2"/>
    </row>
    <row r="59612" spans="4:11">
      <c r="D59612" s="1"/>
      <c r="E59612" s="1"/>
      <c r="F59612" s="1"/>
      <c r="G59612" s="1"/>
      <c r="J59612" s="2"/>
      <c r="K59612" s="2"/>
    </row>
    <row r="59613" spans="4:11">
      <c r="D59613" s="1"/>
      <c r="E59613" s="1"/>
      <c r="F59613" s="1"/>
      <c r="G59613" s="1"/>
      <c r="J59613" s="2"/>
      <c r="K59613" s="2"/>
    </row>
    <row r="59614" spans="4:11">
      <c r="D59614" s="1"/>
      <c r="E59614" s="1"/>
      <c r="F59614" s="1"/>
      <c r="G59614" s="1"/>
      <c r="J59614" s="2"/>
      <c r="K59614" s="2"/>
    </row>
    <row r="59615" spans="4:11">
      <c r="D59615" s="1"/>
      <c r="E59615" s="1"/>
      <c r="F59615" s="1"/>
      <c r="G59615" s="1"/>
      <c r="J59615" s="2"/>
      <c r="K59615" s="2"/>
    </row>
    <row r="59616" spans="4:11">
      <c r="D59616" s="1"/>
      <c r="E59616" s="1"/>
      <c r="F59616" s="1"/>
      <c r="G59616" s="1"/>
      <c r="J59616" s="2"/>
      <c r="K59616" s="2"/>
    </row>
    <row r="59617" spans="4:11">
      <c r="D59617" s="1"/>
      <c r="E59617" s="1"/>
      <c r="F59617" s="1"/>
      <c r="G59617" s="1"/>
      <c r="J59617" s="2"/>
      <c r="K59617" s="2"/>
    </row>
    <row r="59618" spans="4:11">
      <c r="D59618" s="1"/>
      <c r="E59618" s="1"/>
      <c r="F59618" s="1"/>
      <c r="G59618" s="1"/>
      <c r="J59618" s="2"/>
      <c r="K59618" s="2"/>
    </row>
    <row r="59619" spans="4:11">
      <c r="D59619" s="1"/>
      <c r="E59619" s="1"/>
      <c r="F59619" s="1"/>
      <c r="G59619" s="1"/>
      <c r="J59619" s="2"/>
      <c r="K59619" s="2"/>
    </row>
    <row r="59620" spans="4:11">
      <c r="D59620" s="1"/>
      <c r="E59620" s="1"/>
      <c r="F59620" s="1"/>
      <c r="G59620" s="1"/>
      <c r="J59620" s="2"/>
      <c r="K59620" s="2"/>
    </row>
    <row r="59621" spans="4:11">
      <c r="D59621" s="1"/>
      <c r="E59621" s="1"/>
      <c r="F59621" s="1"/>
      <c r="G59621" s="1"/>
      <c r="J59621" s="2"/>
      <c r="K59621" s="2"/>
    </row>
    <row r="59622" spans="4:11">
      <c r="D59622" s="1"/>
      <c r="E59622" s="1"/>
      <c r="F59622" s="1"/>
      <c r="G59622" s="1"/>
      <c r="J59622" s="2"/>
      <c r="K59622" s="2"/>
    </row>
    <row r="59623" spans="4:11">
      <c r="D59623" s="1"/>
      <c r="E59623" s="1"/>
      <c r="F59623" s="1"/>
      <c r="G59623" s="1"/>
      <c r="J59623" s="2"/>
      <c r="K59623" s="2"/>
    </row>
    <row r="59624" spans="4:11">
      <c r="D59624" s="1"/>
      <c r="E59624" s="1"/>
      <c r="F59624" s="1"/>
      <c r="G59624" s="1"/>
      <c r="J59624" s="2"/>
      <c r="K59624" s="2"/>
    </row>
    <row r="59625" spans="4:11">
      <c r="D59625" s="1"/>
      <c r="E59625" s="1"/>
      <c r="F59625" s="1"/>
      <c r="G59625" s="1"/>
      <c r="J59625" s="2"/>
      <c r="K59625" s="2"/>
    </row>
    <row r="59626" spans="4:11">
      <c r="D59626" s="1"/>
      <c r="E59626" s="1"/>
      <c r="F59626" s="1"/>
      <c r="G59626" s="1"/>
      <c r="J59626" s="2"/>
      <c r="K59626" s="2"/>
    </row>
    <row r="59627" spans="4:11">
      <c r="D59627" s="1"/>
      <c r="E59627" s="1"/>
      <c r="F59627" s="1"/>
      <c r="G59627" s="1"/>
      <c r="J59627" s="2"/>
      <c r="K59627" s="2"/>
    </row>
    <row r="59628" spans="4:11">
      <c r="D59628" s="1"/>
      <c r="E59628" s="1"/>
      <c r="F59628" s="1"/>
      <c r="G59628" s="1"/>
      <c r="J59628" s="2"/>
      <c r="K59628" s="2"/>
    </row>
    <row r="59629" spans="4:11">
      <c r="D59629" s="1"/>
      <c r="E59629" s="1"/>
      <c r="F59629" s="1"/>
      <c r="G59629" s="1"/>
      <c r="J59629" s="2"/>
      <c r="K59629" s="2"/>
    </row>
    <row r="59630" spans="4:11">
      <c r="D59630" s="1"/>
      <c r="E59630" s="1"/>
      <c r="F59630" s="1"/>
      <c r="G59630" s="1"/>
      <c r="J59630" s="2"/>
      <c r="K59630" s="2"/>
    </row>
    <row r="59631" spans="4:11">
      <c r="D59631" s="1"/>
      <c r="E59631" s="1"/>
      <c r="F59631" s="1"/>
      <c r="G59631" s="1"/>
      <c r="J59631" s="2"/>
      <c r="K59631" s="2"/>
    </row>
    <row r="59632" spans="4:11">
      <c r="D59632" s="1"/>
      <c r="E59632" s="1"/>
      <c r="F59632" s="1"/>
      <c r="G59632" s="1"/>
      <c r="J59632" s="2"/>
      <c r="K59632" s="2"/>
    </row>
    <row r="59633" spans="4:11">
      <c r="D59633" s="1"/>
      <c r="E59633" s="1"/>
      <c r="F59633" s="1"/>
      <c r="G59633" s="1"/>
      <c r="J59633" s="2"/>
      <c r="K59633" s="2"/>
    </row>
    <row r="59634" spans="4:11">
      <c r="D59634" s="1"/>
      <c r="E59634" s="1"/>
      <c r="F59634" s="1"/>
      <c r="G59634" s="1"/>
      <c r="J59634" s="2"/>
      <c r="K59634" s="2"/>
    </row>
    <row r="59635" spans="4:11">
      <c r="D59635" s="1"/>
      <c r="E59635" s="1"/>
      <c r="F59635" s="1"/>
      <c r="G59635" s="1"/>
      <c r="J59635" s="2"/>
      <c r="K59635" s="2"/>
    </row>
    <row r="59636" spans="4:11">
      <c r="D59636" s="1"/>
      <c r="E59636" s="1"/>
      <c r="F59636" s="1"/>
      <c r="G59636" s="1"/>
      <c r="J59636" s="2"/>
      <c r="K59636" s="2"/>
    </row>
    <row r="59637" spans="4:11">
      <c r="D59637" s="1"/>
      <c r="E59637" s="1"/>
      <c r="F59637" s="1"/>
      <c r="G59637" s="1"/>
      <c r="J59637" s="2"/>
      <c r="K59637" s="2"/>
    </row>
    <row r="59638" spans="4:11">
      <c r="D59638" s="1"/>
      <c r="E59638" s="1"/>
      <c r="F59638" s="1"/>
      <c r="G59638" s="1"/>
      <c r="J59638" s="2"/>
      <c r="K59638" s="2"/>
    </row>
    <row r="59639" spans="4:11">
      <c r="D59639" s="1"/>
      <c r="E59639" s="1"/>
      <c r="F59639" s="1"/>
      <c r="G59639" s="1"/>
      <c r="J59639" s="2"/>
      <c r="K59639" s="2"/>
    </row>
    <row r="59640" spans="4:11">
      <c r="D59640" s="1"/>
      <c r="E59640" s="1"/>
      <c r="F59640" s="1"/>
      <c r="G59640" s="1"/>
      <c r="J59640" s="2"/>
      <c r="K59640" s="2"/>
    </row>
    <row r="59641" spans="4:11">
      <c r="D59641" s="1"/>
      <c r="E59641" s="1"/>
      <c r="F59641" s="1"/>
      <c r="G59641" s="1"/>
      <c r="J59641" s="2"/>
      <c r="K59641" s="2"/>
    </row>
    <row r="59642" spans="4:11">
      <c r="D59642" s="1"/>
      <c r="E59642" s="1"/>
      <c r="F59642" s="1"/>
      <c r="G59642" s="1"/>
      <c r="J59642" s="2"/>
      <c r="K59642" s="2"/>
    </row>
    <row r="59643" spans="4:11">
      <c r="D59643" s="1"/>
      <c r="E59643" s="1"/>
      <c r="F59643" s="1"/>
      <c r="G59643" s="1"/>
      <c r="J59643" s="2"/>
      <c r="K59643" s="2"/>
    </row>
    <row r="59644" spans="4:11">
      <c r="D59644" s="1"/>
      <c r="E59644" s="1"/>
      <c r="F59644" s="1"/>
      <c r="G59644" s="1"/>
      <c r="J59644" s="2"/>
      <c r="K59644" s="2"/>
    </row>
    <row r="59645" spans="4:11">
      <c r="D59645" s="1"/>
      <c r="E59645" s="1"/>
      <c r="F59645" s="1"/>
      <c r="G59645" s="1"/>
      <c r="J59645" s="2"/>
      <c r="K59645" s="2"/>
    </row>
    <row r="59646" spans="4:11">
      <c r="D59646" s="1"/>
      <c r="E59646" s="1"/>
      <c r="F59646" s="1"/>
      <c r="G59646" s="1"/>
      <c r="J59646" s="2"/>
      <c r="K59646" s="2"/>
    </row>
    <row r="59647" spans="4:11">
      <c r="D59647" s="1"/>
      <c r="E59647" s="1"/>
      <c r="F59647" s="1"/>
      <c r="G59647" s="1"/>
      <c r="J59647" s="2"/>
      <c r="K59647" s="2"/>
    </row>
    <row r="59648" spans="4:11">
      <c r="D59648" s="1"/>
      <c r="E59648" s="1"/>
      <c r="F59648" s="1"/>
      <c r="G59648" s="1"/>
      <c r="J59648" s="2"/>
      <c r="K59648" s="2"/>
    </row>
    <row r="59649" spans="4:11">
      <c r="D59649" s="1"/>
      <c r="E59649" s="1"/>
      <c r="F59649" s="1"/>
      <c r="G59649" s="1"/>
      <c r="J59649" s="2"/>
      <c r="K59649" s="2"/>
    </row>
    <row r="59650" spans="4:11">
      <c r="D59650" s="1"/>
      <c r="E59650" s="1"/>
      <c r="F59650" s="1"/>
      <c r="G59650" s="1"/>
      <c r="J59650" s="2"/>
      <c r="K59650" s="2"/>
    </row>
    <row r="59651" spans="4:11">
      <c r="D59651" s="1"/>
      <c r="E59651" s="1"/>
      <c r="F59651" s="1"/>
      <c r="G59651" s="1"/>
      <c r="J59651" s="2"/>
      <c r="K59651" s="2"/>
    </row>
    <row r="59652" spans="4:11">
      <c r="D59652" s="1"/>
      <c r="E59652" s="1"/>
      <c r="F59652" s="1"/>
      <c r="G59652" s="1"/>
      <c r="J59652" s="2"/>
      <c r="K59652" s="2"/>
    </row>
    <row r="59653" spans="4:11">
      <c r="D59653" s="1"/>
      <c r="E59653" s="1"/>
      <c r="F59653" s="1"/>
      <c r="G59653" s="1"/>
      <c r="J59653" s="2"/>
      <c r="K59653" s="2"/>
    </row>
    <row r="59654" spans="4:11">
      <c r="D59654" s="1"/>
      <c r="E59654" s="1"/>
      <c r="F59654" s="1"/>
      <c r="G59654" s="1"/>
      <c r="J59654" s="2"/>
      <c r="K59654" s="2"/>
    </row>
    <row r="59655" spans="4:11">
      <c r="D59655" s="1"/>
      <c r="E59655" s="1"/>
      <c r="F59655" s="1"/>
      <c r="G59655" s="1"/>
      <c r="J59655" s="2"/>
      <c r="K59655" s="2"/>
    </row>
    <row r="59656" spans="4:11">
      <c r="D59656" s="1"/>
      <c r="E59656" s="1"/>
      <c r="F59656" s="1"/>
      <c r="G59656" s="1"/>
      <c r="J59656" s="2"/>
      <c r="K59656" s="2"/>
    </row>
    <row r="59657" spans="4:11">
      <c r="D59657" s="1"/>
      <c r="E59657" s="1"/>
      <c r="F59657" s="1"/>
      <c r="G59657" s="1"/>
      <c r="J59657" s="2"/>
      <c r="K59657" s="2"/>
    </row>
    <row r="59658" spans="4:11">
      <c r="D59658" s="1"/>
      <c r="E59658" s="1"/>
      <c r="F59658" s="1"/>
      <c r="G59658" s="1"/>
      <c r="J59658" s="2"/>
      <c r="K59658" s="2"/>
    </row>
    <row r="59659" spans="4:11">
      <c r="D59659" s="1"/>
      <c r="E59659" s="1"/>
      <c r="F59659" s="1"/>
      <c r="G59659" s="1"/>
      <c r="J59659" s="2"/>
      <c r="K59659" s="2"/>
    </row>
    <row r="59660" spans="4:11">
      <c r="D59660" s="1"/>
      <c r="E59660" s="1"/>
      <c r="F59660" s="1"/>
      <c r="G59660" s="1"/>
      <c r="J59660" s="2"/>
      <c r="K59660" s="2"/>
    </row>
    <row r="59661" spans="4:11">
      <c r="D59661" s="1"/>
      <c r="E59661" s="1"/>
      <c r="F59661" s="1"/>
      <c r="G59661" s="1"/>
      <c r="J59661" s="2"/>
      <c r="K59661" s="2"/>
    </row>
    <row r="59662" spans="4:11">
      <c r="D59662" s="1"/>
      <c r="E59662" s="1"/>
      <c r="F59662" s="1"/>
      <c r="G59662" s="1"/>
      <c r="J59662" s="2"/>
      <c r="K59662" s="2"/>
    </row>
    <row r="59663" spans="4:11">
      <c r="D59663" s="1"/>
      <c r="E59663" s="1"/>
      <c r="F59663" s="1"/>
      <c r="G59663" s="1"/>
      <c r="J59663" s="2"/>
      <c r="K59663" s="2"/>
    </row>
    <row r="59664" spans="4:11">
      <c r="D59664" s="1"/>
      <c r="E59664" s="1"/>
      <c r="F59664" s="1"/>
      <c r="G59664" s="1"/>
      <c r="J59664" s="2"/>
      <c r="K59664" s="2"/>
    </row>
    <row r="59665" spans="4:11">
      <c r="D59665" s="1"/>
      <c r="E59665" s="1"/>
      <c r="F59665" s="1"/>
      <c r="G59665" s="1"/>
      <c r="J59665" s="2"/>
      <c r="K59665" s="2"/>
    </row>
    <row r="59666" spans="4:11">
      <c r="D59666" s="1"/>
      <c r="E59666" s="1"/>
      <c r="F59666" s="1"/>
      <c r="G59666" s="1"/>
      <c r="J59666" s="2"/>
      <c r="K59666" s="2"/>
    </row>
    <row r="59667" spans="4:11">
      <c r="D59667" s="1"/>
      <c r="E59667" s="1"/>
      <c r="F59667" s="1"/>
      <c r="G59667" s="1"/>
      <c r="J59667" s="2"/>
      <c r="K59667" s="2"/>
    </row>
    <row r="59668" spans="4:11">
      <c r="D59668" s="1"/>
      <c r="E59668" s="1"/>
      <c r="F59668" s="1"/>
      <c r="G59668" s="1"/>
      <c r="J59668" s="2"/>
      <c r="K59668" s="2"/>
    </row>
    <row r="59669" spans="4:11">
      <c r="D59669" s="1"/>
      <c r="E59669" s="1"/>
      <c r="F59669" s="1"/>
      <c r="G59669" s="1"/>
      <c r="J59669" s="2"/>
      <c r="K59669" s="2"/>
    </row>
    <row r="59670" spans="4:11">
      <c r="D59670" s="1"/>
      <c r="E59670" s="1"/>
      <c r="F59670" s="1"/>
      <c r="G59670" s="1"/>
      <c r="J59670" s="2"/>
      <c r="K59670" s="2"/>
    </row>
    <row r="59671" spans="4:11">
      <c r="D59671" s="1"/>
      <c r="E59671" s="1"/>
      <c r="F59671" s="1"/>
      <c r="G59671" s="1"/>
      <c r="J59671" s="2"/>
      <c r="K59671" s="2"/>
    </row>
    <row r="59672" spans="4:11">
      <c r="D59672" s="1"/>
      <c r="E59672" s="1"/>
      <c r="F59672" s="1"/>
      <c r="G59672" s="1"/>
      <c r="J59672" s="2"/>
      <c r="K59672" s="2"/>
    </row>
    <row r="59673" spans="4:11">
      <c r="D59673" s="1"/>
      <c r="E59673" s="1"/>
      <c r="F59673" s="1"/>
      <c r="G59673" s="1"/>
      <c r="J59673" s="2"/>
      <c r="K59673" s="2"/>
    </row>
    <row r="59674" spans="4:11">
      <c r="D59674" s="1"/>
      <c r="E59674" s="1"/>
      <c r="F59674" s="1"/>
      <c r="G59674" s="1"/>
      <c r="J59674" s="2"/>
      <c r="K59674" s="2"/>
    </row>
    <row r="59675" spans="4:11">
      <c r="D59675" s="1"/>
      <c r="E59675" s="1"/>
      <c r="F59675" s="1"/>
      <c r="G59675" s="1"/>
      <c r="J59675" s="2"/>
      <c r="K59675" s="2"/>
    </row>
    <row r="59676" spans="4:11">
      <c r="D59676" s="1"/>
      <c r="E59676" s="1"/>
      <c r="F59676" s="1"/>
      <c r="G59676" s="1"/>
      <c r="J59676" s="2"/>
      <c r="K59676" s="2"/>
    </row>
    <row r="59677" spans="4:11">
      <c r="D59677" s="1"/>
      <c r="E59677" s="1"/>
      <c r="F59677" s="1"/>
      <c r="G59677" s="1"/>
      <c r="J59677" s="2"/>
      <c r="K59677" s="2"/>
    </row>
    <row r="59678" spans="4:11">
      <c r="D59678" s="1"/>
      <c r="E59678" s="1"/>
      <c r="F59678" s="1"/>
      <c r="G59678" s="1"/>
      <c r="J59678" s="2"/>
      <c r="K59678" s="2"/>
    </row>
    <row r="59679" spans="4:11">
      <c r="D59679" s="1"/>
      <c r="E59679" s="1"/>
      <c r="F59679" s="1"/>
      <c r="G59679" s="1"/>
      <c r="J59679" s="2"/>
      <c r="K59679" s="2"/>
    </row>
    <row r="59680" spans="4:11">
      <c r="D59680" s="1"/>
      <c r="E59680" s="1"/>
      <c r="F59680" s="1"/>
      <c r="G59680" s="1"/>
      <c r="J59680" s="2"/>
      <c r="K59680" s="2"/>
    </row>
    <row r="59681" spans="4:11">
      <c r="D59681" s="1"/>
      <c r="E59681" s="1"/>
      <c r="F59681" s="1"/>
      <c r="G59681" s="1"/>
      <c r="J59681" s="2"/>
      <c r="K59681" s="2"/>
    </row>
    <row r="59682" spans="4:11">
      <c r="D59682" s="1"/>
      <c r="E59682" s="1"/>
      <c r="F59682" s="1"/>
      <c r="G59682" s="1"/>
      <c r="J59682" s="2"/>
      <c r="K59682" s="2"/>
    </row>
    <row r="59683" spans="4:11">
      <c r="D59683" s="1"/>
      <c r="E59683" s="1"/>
      <c r="F59683" s="1"/>
      <c r="G59683" s="1"/>
      <c r="J59683" s="2"/>
      <c r="K59683" s="2"/>
    </row>
    <row r="59684" spans="4:11">
      <c r="D59684" s="1"/>
      <c r="E59684" s="1"/>
      <c r="F59684" s="1"/>
      <c r="G59684" s="1"/>
      <c r="J59684" s="2"/>
      <c r="K59684" s="2"/>
    </row>
    <row r="59685" spans="4:11">
      <c r="D59685" s="1"/>
      <c r="E59685" s="1"/>
      <c r="F59685" s="1"/>
      <c r="G59685" s="1"/>
      <c r="J59685" s="2"/>
      <c r="K59685" s="2"/>
    </row>
    <row r="59686" spans="4:11">
      <c r="D59686" s="1"/>
      <c r="E59686" s="1"/>
      <c r="F59686" s="1"/>
      <c r="G59686" s="1"/>
      <c r="J59686" s="2"/>
      <c r="K59686" s="2"/>
    </row>
    <row r="59687" spans="4:11">
      <c r="D59687" s="1"/>
      <c r="E59687" s="1"/>
      <c r="F59687" s="1"/>
      <c r="G59687" s="1"/>
      <c r="J59687" s="2"/>
      <c r="K59687" s="2"/>
    </row>
    <row r="59688" spans="4:11">
      <c r="D59688" s="1"/>
      <c r="E59688" s="1"/>
      <c r="F59688" s="1"/>
      <c r="G59688" s="1"/>
      <c r="J59688" s="2"/>
      <c r="K59688" s="2"/>
    </row>
    <row r="59689" spans="4:11">
      <c r="D59689" s="1"/>
      <c r="E59689" s="1"/>
      <c r="F59689" s="1"/>
      <c r="G59689" s="1"/>
      <c r="J59689" s="2"/>
      <c r="K59689" s="2"/>
    </row>
    <row r="59690" spans="4:11">
      <c r="D59690" s="1"/>
      <c r="E59690" s="1"/>
      <c r="F59690" s="1"/>
      <c r="G59690" s="1"/>
      <c r="J59690" s="2"/>
      <c r="K59690" s="2"/>
    </row>
    <row r="59691" spans="4:11">
      <c r="D59691" s="1"/>
      <c r="E59691" s="1"/>
      <c r="F59691" s="1"/>
      <c r="G59691" s="1"/>
      <c r="J59691" s="2"/>
      <c r="K59691" s="2"/>
    </row>
    <row r="59692" spans="4:11">
      <c r="D59692" s="1"/>
      <c r="E59692" s="1"/>
      <c r="F59692" s="1"/>
      <c r="G59692" s="1"/>
      <c r="J59692" s="2"/>
      <c r="K59692" s="2"/>
    </row>
    <row r="59693" spans="4:11">
      <c r="D59693" s="1"/>
      <c r="E59693" s="1"/>
      <c r="F59693" s="1"/>
      <c r="G59693" s="1"/>
      <c r="J59693" s="2"/>
      <c r="K59693" s="2"/>
    </row>
    <row r="59694" spans="4:11">
      <c r="D59694" s="1"/>
      <c r="E59694" s="1"/>
      <c r="F59694" s="1"/>
      <c r="G59694" s="1"/>
      <c r="J59694" s="2"/>
      <c r="K59694" s="2"/>
    </row>
    <row r="59695" spans="4:11">
      <c r="D59695" s="1"/>
      <c r="E59695" s="1"/>
      <c r="F59695" s="1"/>
      <c r="G59695" s="1"/>
      <c r="J59695" s="2"/>
      <c r="K59695" s="2"/>
    </row>
    <row r="59696" spans="4:11">
      <c r="D59696" s="1"/>
      <c r="E59696" s="1"/>
      <c r="F59696" s="1"/>
      <c r="G59696" s="1"/>
      <c r="J59696" s="2"/>
      <c r="K59696" s="2"/>
    </row>
    <row r="59697" spans="4:11">
      <c r="D59697" s="1"/>
      <c r="E59697" s="1"/>
      <c r="F59697" s="1"/>
      <c r="G59697" s="1"/>
      <c r="J59697" s="2"/>
      <c r="K59697" s="2"/>
    </row>
    <row r="59698" spans="4:11">
      <c r="D59698" s="1"/>
      <c r="E59698" s="1"/>
      <c r="F59698" s="1"/>
      <c r="G59698" s="1"/>
      <c r="J59698" s="2"/>
      <c r="K59698" s="2"/>
    </row>
    <row r="59699" spans="4:11">
      <c r="D59699" s="1"/>
      <c r="E59699" s="1"/>
      <c r="F59699" s="1"/>
      <c r="G59699" s="1"/>
      <c r="J59699" s="2"/>
      <c r="K59699" s="2"/>
    </row>
    <row r="59700" spans="4:11">
      <c r="D59700" s="1"/>
      <c r="E59700" s="1"/>
      <c r="F59700" s="1"/>
      <c r="G59700" s="1"/>
      <c r="J59700" s="2"/>
      <c r="K59700" s="2"/>
    </row>
    <row r="59701" spans="4:11">
      <c r="D59701" s="1"/>
      <c r="E59701" s="1"/>
      <c r="F59701" s="1"/>
      <c r="G59701" s="1"/>
      <c r="J59701" s="2"/>
      <c r="K59701" s="2"/>
    </row>
    <row r="59702" spans="4:11">
      <c r="D59702" s="1"/>
      <c r="E59702" s="1"/>
      <c r="F59702" s="1"/>
      <c r="G59702" s="1"/>
      <c r="J59702" s="2"/>
      <c r="K59702" s="2"/>
    </row>
    <row r="59703" spans="4:11">
      <c r="D59703" s="1"/>
      <c r="E59703" s="1"/>
      <c r="F59703" s="1"/>
      <c r="G59703" s="1"/>
      <c r="J59703" s="2"/>
      <c r="K59703" s="2"/>
    </row>
    <row r="59704" spans="4:11">
      <c r="D59704" s="1"/>
      <c r="E59704" s="1"/>
      <c r="F59704" s="1"/>
      <c r="G59704" s="1"/>
      <c r="J59704" s="2"/>
      <c r="K59704" s="2"/>
    </row>
    <row r="59705" spans="4:11">
      <c r="D59705" s="1"/>
      <c r="E59705" s="1"/>
      <c r="F59705" s="1"/>
      <c r="G59705" s="1"/>
      <c r="J59705" s="2"/>
      <c r="K59705" s="2"/>
    </row>
    <row r="59706" spans="4:11">
      <c r="D59706" s="1"/>
      <c r="E59706" s="1"/>
      <c r="F59706" s="1"/>
      <c r="G59706" s="1"/>
      <c r="J59706" s="2"/>
      <c r="K59706" s="2"/>
    </row>
    <row r="59707" spans="4:11">
      <c r="D59707" s="1"/>
      <c r="E59707" s="1"/>
      <c r="F59707" s="1"/>
      <c r="G59707" s="1"/>
      <c r="J59707" s="2"/>
      <c r="K59707" s="2"/>
    </row>
    <row r="59708" spans="4:11">
      <c r="D59708" s="1"/>
      <c r="E59708" s="1"/>
      <c r="F59708" s="1"/>
      <c r="G59708" s="1"/>
      <c r="J59708" s="2"/>
      <c r="K59708" s="2"/>
    </row>
    <row r="59709" spans="4:11">
      <c r="D59709" s="1"/>
      <c r="E59709" s="1"/>
      <c r="F59709" s="1"/>
      <c r="G59709" s="1"/>
      <c r="J59709" s="2"/>
      <c r="K59709" s="2"/>
    </row>
    <row r="59710" spans="4:11">
      <c r="D59710" s="1"/>
      <c r="E59710" s="1"/>
      <c r="F59710" s="1"/>
      <c r="G59710" s="1"/>
      <c r="J59710" s="2"/>
      <c r="K59710" s="2"/>
    </row>
    <row r="59711" spans="4:11">
      <c r="D59711" s="1"/>
      <c r="E59711" s="1"/>
      <c r="F59711" s="1"/>
      <c r="G59711" s="1"/>
      <c r="J59711" s="2"/>
      <c r="K59711" s="2"/>
    </row>
    <row r="59712" spans="4:11">
      <c r="D59712" s="1"/>
      <c r="E59712" s="1"/>
      <c r="F59712" s="1"/>
      <c r="G59712" s="1"/>
      <c r="J59712" s="2"/>
      <c r="K59712" s="2"/>
    </row>
    <row r="59713" spans="4:11">
      <c r="D59713" s="1"/>
      <c r="E59713" s="1"/>
      <c r="F59713" s="1"/>
      <c r="G59713" s="1"/>
      <c r="J59713" s="2"/>
      <c r="K59713" s="2"/>
    </row>
    <row r="59714" spans="4:11">
      <c r="D59714" s="1"/>
      <c r="E59714" s="1"/>
      <c r="F59714" s="1"/>
      <c r="G59714" s="1"/>
      <c r="J59714" s="2"/>
      <c r="K59714" s="2"/>
    </row>
    <row r="59715" spans="4:11">
      <c r="D59715" s="1"/>
      <c r="E59715" s="1"/>
      <c r="F59715" s="1"/>
      <c r="G59715" s="1"/>
      <c r="J59715" s="2"/>
      <c r="K59715" s="2"/>
    </row>
    <row r="59716" spans="4:11">
      <c r="D59716" s="1"/>
      <c r="E59716" s="1"/>
      <c r="F59716" s="1"/>
      <c r="G59716" s="1"/>
      <c r="J59716" s="2"/>
      <c r="K59716" s="2"/>
    </row>
    <row r="59717" spans="4:11">
      <c r="D59717" s="1"/>
      <c r="E59717" s="1"/>
      <c r="F59717" s="1"/>
      <c r="G59717" s="1"/>
      <c r="J59717" s="2"/>
      <c r="K59717" s="2"/>
    </row>
    <row r="59718" spans="4:11">
      <c r="D59718" s="1"/>
      <c r="E59718" s="1"/>
      <c r="F59718" s="1"/>
      <c r="G59718" s="1"/>
      <c r="J59718" s="2"/>
      <c r="K59718" s="2"/>
    </row>
    <row r="59719" spans="4:11">
      <c r="D59719" s="1"/>
      <c r="E59719" s="1"/>
      <c r="F59719" s="1"/>
      <c r="G59719" s="1"/>
      <c r="J59719" s="2"/>
      <c r="K59719" s="2"/>
    </row>
    <row r="59720" spans="4:11">
      <c r="D59720" s="1"/>
      <c r="E59720" s="1"/>
      <c r="F59720" s="1"/>
      <c r="G59720" s="1"/>
      <c r="J59720" s="2"/>
      <c r="K59720" s="2"/>
    </row>
    <row r="59721" spans="4:11">
      <c r="D59721" s="1"/>
      <c r="E59721" s="1"/>
      <c r="F59721" s="1"/>
      <c r="G59721" s="1"/>
      <c r="J59721" s="2"/>
      <c r="K59721" s="2"/>
    </row>
    <row r="59722" spans="4:11">
      <c r="D59722" s="1"/>
      <c r="E59722" s="1"/>
      <c r="F59722" s="1"/>
      <c r="G59722" s="1"/>
      <c r="J59722" s="2"/>
      <c r="K59722" s="2"/>
    </row>
    <row r="59723" spans="4:11">
      <c r="D59723" s="1"/>
      <c r="E59723" s="1"/>
      <c r="F59723" s="1"/>
      <c r="G59723" s="1"/>
      <c r="J59723" s="2"/>
      <c r="K59723" s="2"/>
    </row>
    <row r="59724" spans="4:11">
      <c r="D59724" s="1"/>
      <c r="E59724" s="1"/>
      <c r="F59724" s="1"/>
      <c r="G59724" s="1"/>
      <c r="J59724" s="2"/>
      <c r="K59724" s="2"/>
    </row>
    <row r="59725" spans="4:11">
      <c r="D59725" s="1"/>
      <c r="E59725" s="1"/>
      <c r="F59725" s="1"/>
      <c r="G59725" s="1"/>
      <c r="J59725" s="2"/>
      <c r="K59725" s="2"/>
    </row>
    <row r="59726" spans="4:11">
      <c r="D59726" s="1"/>
      <c r="E59726" s="1"/>
      <c r="F59726" s="1"/>
      <c r="G59726" s="1"/>
      <c r="J59726" s="2"/>
      <c r="K59726" s="2"/>
    </row>
    <row r="59727" spans="4:11">
      <c r="D59727" s="1"/>
      <c r="E59727" s="1"/>
      <c r="F59727" s="1"/>
      <c r="G59727" s="1"/>
      <c r="J59727" s="2"/>
      <c r="K59727" s="2"/>
    </row>
    <row r="59728" spans="4:11">
      <c r="D59728" s="1"/>
      <c r="E59728" s="1"/>
      <c r="F59728" s="1"/>
      <c r="G59728" s="1"/>
      <c r="J59728" s="2"/>
      <c r="K59728" s="2"/>
    </row>
    <row r="59729" spans="4:11">
      <c r="D59729" s="1"/>
      <c r="E59729" s="1"/>
      <c r="F59729" s="1"/>
      <c r="G59729" s="1"/>
      <c r="J59729" s="2"/>
      <c r="K59729" s="2"/>
    </row>
    <row r="59730" spans="4:11">
      <c r="D59730" s="1"/>
      <c r="E59730" s="1"/>
      <c r="F59730" s="1"/>
      <c r="G59730" s="1"/>
      <c r="J59730" s="2"/>
      <c r="K59730" s="2"/>
    </row>
    <row r="59731" spans="4:11">
      <c r="D59731" s="1"/>
      <c r="E59731" s="1"/>
      <c r="F59731" s="1"/>
      <c r="G59731" s="1"/>
      <c r="J59731" s="2"/>
      <c r="K59731" s="2"/>
    </row>
    <row r="59732" spans="4:11">
      <c r="D59732" s="1"/>
      <c r="E59732" s="1"/>
      <c r="F59732" s="1"/>
      <c r="G59732" s="1"/>
      <c r="J59732" s="2"/>
      <c r="K59732" s="2"/>
    </row>
    <row r="59733" spans="4:11">
      <c r="D59733" s="1"/>
      <c r="E59733" s="1"/>
      <c r="F59733" s="1"/>
      <c r="G59733" s="1"/>
      <c r="J59733" s="2"/>
      <c r="K59733" s="2"/>
    </row>
    <row r="59734" spans="4:11">
      <c r="D59734" s="1"/>
      <c r="E59734" s="1"/>
      <c r="F59734" s="1"/>
      <c r="G59734" s="1"/>
      <c r="J59734" s="2"/>
      <c r="K59734" s="2"/>
    </row>
    <row r="59735" spans="4:11">
      <c r="D59735" s="1"/>
      <c r="E59735" s="1"/>
      <c r="F59735" s="1"/>
      <c r="G59735" s="1"/>
      <c r="J59735" s="2"/>
      <c r="K59735" s="2"/>
    </row>
    <row r="59736" spans="4:11">
      <c r="D59736" s="1"/>
      <c r="E59736" s="1"/>
      <c r="F59736" s="1"/>
      <c r="G59736" s="1"/>
      <c r="J59736" s="2"/>
      <c r="K59736" s="2"/>
    </row>
    <row r="59737" spans="4:11">
      <c r="D59737" s="1"/>
      <c r="E59737" s="1"/>
      <c r="F59737" s="1"/>
      <c r="G59737" s="1"/>
      <c r="J59737" s="2"/>
      <c r="K59737" s="2"/>
    </row>
    <row r="59738" spans="4:11">
      <c r="D59738" s="1"/>
      <c r="E59738" s="1"/>
      <c r="F59738" s="1"/>
      <c r="G59738" s="1"/>
      <c r="J59738" s="2"/>
      <c r="K59738" s="2"/>
    </row>
    <row r="59739" spans="4:11">
      <c r="D59739" s="1"/>
      <c r="E59739" s="1"/>
      <c r="F59739" s="1"/>
      <c r="G59739" s="1"/>
      <c r="J59739" s="2"/>
      <c r="K59739" s="2"/>
    </row>
    <row r="59740" spans="4:11">
      <c r="D59740" s="1"/>
      <c r="E59740" s="1"/>
      <c r="F59740" s="1"/>
      <c r="G59740" s="1"/>
      <c r="J59740" s="2"/>
      <c r="K59740" s="2"/>
    </row>
    <row r="59741" spans="4:11">
      <c r="D59741" s="1"/>
      <c r="E59741" s="1"/>
      <c r="F59741" s="1"/>
      <c r="G59741" s="1"/>
      <c r="J59741" s="2"/>
      <c r="K59741" s="2"/>
    </row>
    <row r="59742" spans="4:11">
      <c r="D59742" s="1"/>
      <c r="E59742" s="1"/>
      <c r="F59742" s="1"/>
      <c r="G59742" s="1"/>
      <c r="J59742" s="2"/>
      <c r="K59742" s="2"/>
    </row>
    <row r="59743" spans="4:11">
      <c r="D59743" s="1"/>
      <c r="E59743" s="1"/>
      <c r="F59743" s="1"/>
      <c r="G59743" s="1"/>
      <c r="J59743" s="2"/>
      <c r="K59743" s="2"/>
    </row>
    <row r="59744" spans="4:11">
      <c r="D59744" s="1"/>
      <c r="E59744" s="1"/>
      <c r="F59744" s="1"/>
      <c r="G59744" s="1"/>
      <c r="J59744" s="2"/>
      <c r="K59744" s="2"/>
    </row>
    <row r="59745" spans="4:11">
      <c r="D59745" s="1"/>
      <c r="E59745" s="1"/>
      <c r="F59745" s="1"/>
      <c r="G59745" s="1"/>
      <c r="J59745" s="2"/>
      <c r="K59745" s="2"/>
    </row>
    <row r="59746" spans="4:11">
      <c r="D59746" s="1"/>
      <c r="E59746" s="1"/>
      <c r="F59746" s="1"/>
      <c r="G59746" s="1"/>
      <c r="J59746" s="2"/>
      <c r="K59746" s="2"/>
    </row>
    <row r="59747" spans="4:11">
      <c r="D59747" s="1"/>
      <c r="E59747" s="1"/>
      <c r="F59747" s="1"/>
      <c r="G59747" s="1"/>
      <c r="J59747" s="2"/>
      <c r="K59747" s="2"/>
    </row>
    <row r="59748" spans="4:11">
      <c r="D59748" s="1"/>
      <c r="E59748" s="1"/>
      <c r="F59748" s="1"/>
      <c r="G59748" s="1"/>
      <c r="J59748" s="2"/>
      <c r="K59748" s="2"/>
    </row>
    <row r="59749" spans="4:11">
      <c r="D59749" s="1"/>
      <c r="E59749" s="1"/>
      <c r="F59749" s="1"/>
      <c r="G59749" s="1"/>
      <c r="J59749" s="2"/>
      <c r="K59749" s="2"/>
    </row>
    <row r="59750" spans="4:11">
      <c r="D59750" s="1"/>
      <c r="E59750" s="1"/>
      <c r="F59750" s="1"/>
      <c r="G59750" s="1"/>
      <c r="J59750" s="2"/>
      <c r="K59750" s="2"/>
    </row>
    <row r="59751" spans="4:11">
      <c r="D59751" s="1"/>
      <c r="E59751" s="1"/>
      <c r="F59751" s="1"/>
      <c r="G59751" s="1"/>
      <c r="J59751" s="2"/>
      <c r="K59751" s="2"/>
    </row>
    <row r="59752" spans="4:11">
      <c r="D59752" s="1"/>
      <c r="E59752" s="1"/>
      <c r="F59752" s="1"/>
      <c r="G59752" s="1"/>
      <c r="J59752" s="2"/>
      <c r="K59752" s="2"/>
    </row>
    <row r="59753" spans="4:11">
      <c r="D59753" s="1"/>
      <c r="E59753" s="1"/>
      <c r="F59753" s="1"/>
      <c r="G59753" s="1"/>
      <c r="J59753" s="2"/>
      <c r="K59753" s="2"/>
    </row>
    <row r="59754" spans="4:11">
      <c r="D59754" s="1"/>
      <c r="E59754" s="1"/>
      <c r="F59754" s="1"/>
      <c r="G59754" s="1"/>
      <c r="J59754" s="2"/>
      <c r="K59754" s="2"/>
    </row>
    <row r="59755" spans="4:11">
      <c r="D59755" s="1"/>
      <c r="E59755" s="1"/>
      <c r="F59755" s="1"/>
      <c r="G59755" s="1"/>
      <c r="J59755" s="2"/>
      <c r="K59755" s="2"/>
    </row>
    <row r="59756" spans="4:11">
      <c r="D59756" s="1"/>
      <c r="E59756" s="1"/>
      <c r="F59756" s="1"/>
      <c r="G59756" s="1"/>
      <c r="J59756" s="2"/>
      <c r="K59756" s="2"/>
    </row>
    <row r="59757" spans="4:11">
      <c r="D59757" s="1"/>
      <c r="E59757" s="1"/>
      <c r="F59757" s="1"/>
      <c r="G59757" s="1"/>
      <c r="J59757" s="2"/>
      <c r="K59757" s="2"/>
    </row>
    <row r="59758" spans="4:11">
      <c r="D59758" s="1"/>
      <c r="E59758" s="1"/>
      <c r="F59758" s="1"/>
      <c r="G59758" s="1"/>
      <c r="J59758" s="2"/>
      <c r="K59758" s="2"/>
    </row>
    <row r="59759" spans="4:11">
      <c r="D59759" s="1"/>
      <c r="E59759" s="1"/>
      <c r="F59759" s="1"/>
      <c r="G59759" s="1"/>
      <c r="J59759" s="2"/>
      <c r="K59759" s="2"/>
    </row>
    <row r="59760" spans="4:11">
      <c r="D59760" s="1"/>
      <c r="E59760" s="1"/>
      <c r="F59760" s="1"/>
      <c r="G59760" s="1"/>
      <c r="J59760" s="2"/>
      <c r="K59760" s="2"/>
    </row>
    <row r="59761" spans="4:11">
      <c r="D59761" s="1"/>
      <c r="E59761" s="1"/>
      <c r="F59761" s="1"/>
      <c r="G59761" s="1"/>
      <c r="J59761" s="2"/>
      <c r="K59761" s="2"/>
    </row>
    <row r="59762" spans="4:11">
      <c r="D59762" s="1"/>
      <c r="E59762" s="1"/>
      <c r="F59762" s="1"/>
      <c r="G59762" s="1"/>
      <c r="J59762" s="2"/>
      <c r="K59762" s="2"/>
    </row>
    <row r="59763" spans="4:11">
      <c r="D59763" s="1"/>
      <c r="E59763" s="1"/>
      <c r="F59763" s="1"/>
      <c r="G59763" s="1"/>
      <c r="J59763" s="2"/>
      <c r="K59763" s="2"/>
    </row>
    <row r="59764" spans="4:11">
      <c r="D59764" s="1"/>
      <c r="E59764" s="1"/>
      <c r="F59764" s="1"/>
      <c r="G59764" s="1"/>
      <c r="J59764" s="2"/>
      <c r="K59764" s="2"/>
    </row>
    <row r="59765" spans="4:11">
      <c r="D59765" s="1"/>
      <c r="E59765" s="1"/>
      <c r="F59765" s="1"/>
      <c r="G59765" s="1"/>
      <c r="J59765" s="2"/>
      <c r="K59765" s="2"/>
    </row>
    <row r="59766" spans="4:11">
      <c r="D59766" s="1"/>
      <c r="E59766" s="1"/>
      <c r="F59766" s="1"/>
      <c r="G59766" s="1"/>
      <c r="J59766" s="2"/>
      <c r="K59766" s="2"/>
    </row>
    <row r="59767" spans="4:11">
      <c r="D59767" s="1"/>
      <c r="E59767" s="1"/>
      <c r="F59767" s="1"/>
      <c r="G59767" s="1"/>
      <c r="J59767" s="2"/>
      <c r="K59767" s="2"/>
    </row>
    <row r="59768" spans="4:11">
      <c r="D59768" s="1"/>
      <c r="E59768" s="1"/>
      <c r="F59768" s="1"/>
      <c r="G59768" s="1"/>
      <c r="J59768" s="2"/>
      <c r="K59768" s="2"/>
    </row>
    <row r="59769" spans="4:11">
      <c r="D59769" s="1"/>
      <c r="E59769" s="1"/>
      <c r="F59769" s="1"/>
      <c r="G59769" s="1"/>
      <c r="J59769" s="2"/>
      <c r="K59769" s="2"/>
    </row>
    <row r="59770" spans="4:11">
      <c r="D59770" s="1"/>
      <c r="E59770" s="1"/>
      <c r="F59770" s="1"/>
      <c r="G59770" s="1"/>
      <c r="J59770" s="2"/>
      <c r="K59770" s="2"/>
    </row>
    <row r="59771" spans="4:11">
      <c r="D59771" s="1"/>
      <c r="E59771" s="1"/>
      <c r="F59771" s="1"/>
      <c r="G59771" s="1"/>
      <c r="J59771" s="2"/>
      <c r="K59771" s="2"/>
    </row>
    <row r="59772" spans="4:11">
      <c r="D59772" s="1"/>
      <c r="E59772" s="1"/>
      <c r="F59772" s="1"/>
      <c r="G59772" s="1"/>
      <c r="J59772" s="2"/>
      <c r="K59772" s="2"/>
    </row>
    <row r="59773" spans="4:11">
      <c r="D59773" s="1"/>
      <c r="E59773" s="1"/>
      <c r="F59773" s="1"/>
      <c r="G59773" s="1"/>
      <c r="J59773" s="2"/>
      <c r="K59773" s="2"/>
    </row>
    <row r="59774" spans="4:11">
      <c r="D59774" s="1"/>
      <c r="E59774" s="1"/>
      <c r="F59774" s="1"/>
      <c r="G59774" s="1"/>
      <c r="J59774" s="2"/>
      <c r="K59774" s="2"/>
    </row>
    <row r="59775" spans="4:11">
      <c r="D59775" s="1"/>
      <c r="E59775" s="1"/>
      <c r="F59775" s="1"/>
      <c r="G59775" s="1"/>
      <c r="J59775" s="2"/>
      <c r="K59775" s="2"/>
    </row>
    <row r="59776" spans="4:11">
      <c r="D59776" s="1"/>
      <c r="E59776" s="1"/>
      <c r="F59776" s="1"/>
      <c r="G59776" s="1"/>
      <c r="J59776" s="2"/>
      <c r="K59776" s="2"/>
    </row>
    <row r="59777" spans="4:11">
      <c r="D59777" s="1"/>
      <c r="E59777" s="1"/>
      <c r="F59777" s="1"/>
      <c r="G59777" s="1"/>
      <c r="J59777" s="2"/>
      <c r="K59777" s="2"/>
    </row>
    <row r="59778" spans="4:11">
      <c r="D59778" s="1"/>
      <c r="E59778" s="1"/>
      <c r="F59778" s="1"/>
      <c r="G59778" s="1"/>
      <c r="J59778" s="2"/>
      <c r="K59778" s="2"/>
    </row>
    <row r="59779" spans="4:11">
      <c r="D59779" s="1"/>
      <c r="E59779" s="1"/>
      <c r="F59779" s="1"/>
      <c r="G59779" s="1"/>
      <c r="J59779" s="2"/>
      <c r="K59779" s="2"/>
    </row>
    <row r="59780" spans="4:11">
      <c r="D59780" s="1"/>
      <c r="E59780" s="1"/>
      <c r="F59780" s="1"/>
      <c r="G59780" s="1"/>
      <c r="J59780" s="2"/>
      <c r="K59780" s="2"/>
    </row>
    <row r="59781" spans="4:11">
      <c r="D59781" s="1"/>
      <c r="E59781" s="1"/>
      <c r="F59781" s="1"/>
      <c r="G59781" s="1"/>
      <c r="J59781" s="2"/>
      <c r="K59781" s="2"/>
    </row>
    <row r="59782" spans="4:11">
      <c r="D59782" s="1"/>
      <c r="E59782" s="1"/>
      <c r="F59782" s="1"/>
      <c r="G59782" s="1"/>
      <c r="J59782" s="2"/>
      <c r="K59782" s="2"/>
    </row>
    <row r="59783" spans="4:11">
      <c r="D59783" s="1"/>
      <c r="E59783" s="1"/>
      <c r="F59783" s="1"/>
      <c r="G59783" s="1"/>
      <c r="J59783" s="2"/>
      <c r="K59783" s="2"/>
    </row>
    <row r="59784" spans="4:11">
      <c r="D59784" s="1"/>
      <c r="E59784" s="1"/>
      <c r="F59784" s="1"/>
      <c r="G59784" s="1"/>
      <c r="J59784" s="2"/>
      <c r="K59784" s="2"/>
    </row>
    <row r="59785" spans="4:11">
      <c r="D59785" s="1"/>
      <c r="E59785" s="1"/>
      <c r="F59785" s="1"/>
      <c r="G59785" s="1"/>
      <c r="J59785" s="2"/>
      <c r="K59785" s="2"/>
    </row>
    <row r="59786" spans="4:11">
      <c r="D59786" s="1"/>
      <c r="E59786" s="1"/>
      <c r="F59786" s="1"/>
      <c r="G59786" s="1"/>
      <c r="J59786" s="2"/>
      <c r="K59786" s="2"/>
    </row>
    <row r="59787" spans="4:11">
      <c r="D59787" s="1"/>
      <c r="E59787" s="1"/>
      <c r="F59787" s="1"/>
      <c r="G59787" s="1"/>
      <c r="J59787" s="2"/>
      <c r="K59787" s="2"/>
    </row>
    <row r="59788" spans="4:11">
      <c r="D59788" s="1"/>
      <c r="E59788" s="1"/>
      <c r="F59788" s="1"/>
      <c r="G59788" s="1"/>
      <c r="J59788" s="2"/>
      <c r="K59788" s="2"/>
    </row>
    <row r="59789" spans="4:11">
      <c r="D59789" s="1"/>
      <c r="E59789" s="1"/>
      <c r="F59789" s="1"/>
      <c r="G59789" s="1"/>
      <c r="J59789" s="2"/>
      <c r="K59789" s="2"/>
    </row>
    <row r="59790" spans="4:11">
      <c r="D59790" s="1"/>
      <c r="E59790" s="1"/>
      <c r="F59790" s="1"/>
      <c r="G59790" s="1"/>
      <c r="J59790" s="2"/>
      <c r="K59790" s="2"/>
    </row>
    <row r="59791" spans="4:11">
      <c r="D59791" s="1"/>
      <c r="E59791" s="1"/>
      <c r="F59791" s="1"/>
      <c r="G59791" s="1"/>
      <c r="J59791" s="2"/>
      <c r="K59791" s="2"/>
    </row>
    <row r="59792" spans="4:11">
      <c r="D59792" s="1"/>
      <c r="E59792" s="1"/>
      <c r="F59792" s="1"/>
      <c r="G59792" s="1"/>
      <c r="J59792" s="2"/>
      <c r="K59792" s="2"/>
    </row>
    <row r="59793" spans="4:11">
      <c r="D59793" s="1"/>
      <c r="E59793" s="1"/>
      <c r="F59793" s="1"/>
      <c r="G59793" s="1"/>
      <c r="J59793" s="2"/>
      <c r="K59793" s="2"/>
    </row>
    <row r="59794" spans="4:11">
      <c r="D59794" s="1"/>
      <c r="E59794" s="1"/>
      <c r="F59794" s="1"/>
      <c r="G59794" s="1"/>
      <c r="J59794" s="2"/>
      <c r="K59794" s="2"/>
    </row>
    <row r="59795" spans="4:11">
      <c r="D59795" s="1"/>
      <c r="E59795" s="1"/>
      <c r="F59795" s="1"/>
      <c r="G59795" s="1"/>
      <c r="J59795" s="2"/>
      <c r="K59795" s="2"/>
    </row>
    <row r="59796" spans="4:11">
      <c r="D59796" s="1"/>
      <c r="E59796" s="1"/>
      <c r="F59796" s="1"/>
      <c r="G59796" s="1"/>
      <c r="J59796" s="2"/>
      <c r="K59796" s="2"/>
    </row>
    <row r="59797" spans="4:11">
      <c r="D59797" s="1"/>
      <c r="E59797" s="1"/>
      <c r="F59797" s="1"/>
      <c r="G59797" s="1"/>
      <c r="J59797" s="2"/>
      <c r="K59797" s="2"/>
    </row>
    <row r="59798" spans="4:11">
      <c r="D59798" s="1"/>
      <c r="E59798" s="1"/>
      <c r="F59798" s="1"/>
      <c r="G59798" s="1"/>
      <c r="J59798" s="2"/>
      <c r="K59798" s="2"/>
    </row>
    <row r="59799" spans="4:11">
      <c r="D59799" s="1"/>
      <c r="E59799" s="1"/>
      <c r="F59799" s="1"/>
      <c r="G59799" s="1"/>
      <c r="J59799" s="2"/>
      <c r="K59799" s="2"/>
    </row>
    <row r="59800" spans="4:11">
      <c r="D59800" s="1"/>
      <c r="E59800" s="1"/>
      <c r="F59800" s="1"/>
      <c r="G59800" s="1"/>
      <c r="J59800" s="2"/>
      <c r="K59800" s="2"/>
    </row>
    <row r="59801" spans="4:11">
      <c r="D59801" s="1"/>
      <c r="E59801" s="1"/>
      <c r="F59801" s="1"/>
      <c r="G59801" s="1"/>
      <c r="J59801" s="2"/>
      <c r="K59801" s="2"/>
    </row>
    <row r="59802" spans="4:11">
      <c r="D59802" s="1"/>
      <c r="E59802" s="1"/>
      <c r="F59802" s="1"/>
      <c r="G59802" s="1"/>
      <c r="J59802" s="2"/>
      <c r="K59802" s="2"/>
    </row>
    <row r="59803" spans="4:11">
      <c r="D59803" s="1"/>
      <c r="E59803" s="1"/>
      <c r="F59803" s="1"/>
      <c r="G59803" s="1"/>
      <c r="J59803" s="2"/>
      <c r="K59803" s="2"/>
    </row>
    <row r="59804" spans="4:11">
      <c r="D59804" s="1"/>
      <c r="E59804" s="1"/>
      <c r="F59804" s="1"/>
      <c r="G59804" s="1"/>
      <c r="J59804" s="2"/>
      <c r="K59804" s="2"/>
    </row>
    <row r="59805" spans="4:11">
      <c r="D59805" s="1"/>
      <c r="E59805" s="1"/>
      <c r="F59805" s="1"/>
      <c r="G59805" s="1"/>
      <c r="J59805" s="2"/>
      <c r="K59805" s="2"/>
    </row>
    <row r="59806" spans="4:11">
      <c r="D59806" s="1"/>
      <c r="E59806" s="1"/>
      <c r="F59806" s="1"/>
      <c r="G59806" s="1"/>
      <c r="J59806" s="2"/>
      <c r="K59806" s="2"/>
    </row>
    <row r="59807" spans="4:11">
      <c r="D59807" s="1"/>
      <c r="E59807" s="1"/>
      <c r="F59807" s="1"/>
      <c r="G59807" s="1"/>
      <c r="J59807" s="2"/>
      <c r="K59807" s="2"/>
    </row>
    <row r="59808" spans="4:11">
      <c r="D59808" s="1"/>
      <c r="E59808" s="1"/>
      <c r="F59808" s="1"/>
      <c r="G59808" s="1"/>
      <c r="J59808" s="2"/>
      <c r="K59808" s="2"/>
    </row>
    <row r="59809" spans="4:11">
      <c r="D59809" s="1"/>
      <c r="E59809" s="1"/>
      <c r="F59809" s="1"/>
      <c r="G59809" s="1"/>
      <c r="J59809" s="2"/>
      <c r="K59809" s="2"/>
    </row>
    <row r="59810" spans="4:11">
      <c r="D59810" s="1"/>
      <c r="E59810" s="1"/>
      <c r="F59810" s="1"/>
      <c r="G59810" s="1"/>
      <c r="J59810" s="2"/>
      <c r="K59810" s="2"/>
    </row>
    <row r="59811" spans="4:11">
      <c r="D59811" s="1"/>
      <c r="E59811" s="1"/>
      <c r="F59811" s="1"/>
      <c r="G59811" s="1"/>
      <c r="J59811" s="2"/>
      <c r="K59811" s="2"/>
    </row>
    <row r="59812" spans="4:11">
      <c r="D59812" s="1"/>
      <c r="E59812" s="1"/>
      <c r="F59812" s="1"/>
      <c r="G59812" s="1"/>
      <c r="J59812" s="2"/>
      <c r="K59812" s="2"/>
    </row>
    <row r="59813" spans="4:11">
      <c r="D59813" s="1"/>
      <c r="E59813" s="1"/>
      <c r="F59813" s="1"/>
      <c r="G59813" s="1"/>
      <c r="J59813" s="2"/>
      <c r="K59813" s="2"/>
    </row>
    <row r="59814" spans="4:11">
      <c r="D59814" s="1"/>
      <c r="E59814" s="1"/>
      <c r="F59814" s="1"/>
      <c r="G59814" s="1"/>
      <c r="J59814" s="2"/>
      <c r="K59814" s="2"/>
    </row>
    <row r="59815" spans="4:11">
      <c r="D59815" s="1"/>
      <c r="E59815" s="1"/>
      <c r="F59815" s="1"/>
      <c r="G59815" s="1"/>
      <c r="J59815" s="2"/>
      <c r="K59815" s="2"/>
    </row>
    <row r="59816" spans="4:11">
      <c r="D59816" s="1"/>
      <c r="E59816" s="1"/>
      <c r="F59816" s="1"/>
      <c r="G59816" s="1"/>
      <c r="J59816" s="2"/>
      <c r="K59816" s="2"/>
    </row>
    <row r="59817" spans="4:11">
      <c r="D59817" s="1"/>
      <c r="E59817" s="1"/>
      <c r="F59817" s="1"/>
      <c r="G59817" s="1"/>
      <c r="J59817" s="2"/>
      <c r="K59817" s="2"/>
    </row>
    <row r="59818" spans="4:11">
      <c r="D59818" s="1"/>
      <c r="E59818" s="1"/>
      <c r="F59818" s="1"/>
      <c r="G59818" s="1"/>
      <c r="J59818" s="2"/>
      <c r="K59818" s="2"/>
    </row>
    <row r="59819" spans="4:11">
      <c r="D59819" s="1"/>
      <c r="E59819" s="1"/>
      <c r="F59819" s="1"/>
      <c r="G59819" s="1"/>
      <c r="J59819" s="2"/>
      <c r="K59819" s="2"/>
    </row>
    <row r="59820" spans="4:11">
      <c r="D59820" s="1"/>
      <c r="E59820" s="1"/>
      <c r="F59820" s="1"/>
      <c r="G59820" s="1"/>
      <c r="J59820" s="2"/>
      <c r="K59820" s="2"/>
    </row>
    <row r="59821" spans="4:11">
      <c r="D59821" s="1"/>
      <c r="E59821" s="1"/>
      <c r="F59821" s="1"/>
      <c r="G59821" s="1"/>
      <c r="J59821" s="2"/>
      <c r="K59821" s="2"/>
    </row>
    <row r="59822" spans="4:11">
      <c r="D59822" s="1"/>
      <c r="E59822" s="1"/>
      <c r="F59822" s="1"/>
      <c r="G59822" s="1"/>
      <c r="J59822" s="2"/>
      <c r="K59822" s="2"/>
    </row>
    <row r="59823" spans="4:11">
      <c r="D59823" s="1"/>
      <c r="E59823" s="1"/>
      <c r="F59823" s="1"/>
      <c r="G59823" s="1"/>
      <c r="J59823" s="2"/>
      <c r="K59823" s="2"/>
    </row>
    <row r="59824" spans="4:11">
      <c r="D59824" s="1"/>
      <c r="E59824" s="1"/>
      <c r="F59824" s="1"/>
      <c r="G59824" s="1"/>
      <c r="J59824" s="2"/>
      <c r="K59824" s="2"/>
    </row>
    <row r="59825" spans="4:11">
      <c r="D59825" s="1"/>
      <c r="E59825" s="1"/>
      <c r="F59825" s="1"/>
      <c r="G59825" s="1"/>
      <c r="J59825" s="2"/>
      <c r="K59825" s="2"/>
    </row>
    <row r="59826" spans="4:11">
      <c r="D59826" s="1"/>
      <c r="E59826" s="1"/>
      <c r="F59826" s="1"/>
      <c r="G59826" s="1"/>
      <c r="J59826" s="2"/>
      <c r="K59826" s="2"/>
    </row>
    <row r="59827" spans="4:11">
      <c r="D59827" s="1"/>
      <c r="E59827" s="1"/>
      <c r="F59827" s="1"/>
      <c r="G59827" s="1"/>
      <c r="J59827" s="2"/>
      <c r="K59827" s="2"/>
    </row>
    <row r="59828" spans="4:11">
      <c r="D59828" s="1"/>
      <c r="E59828" s="1"/>
      <c r="F59828" s="1"/>
      <c r="G59828" s="1"/>
      <c r="J59828" s="2"/>
      <c r="K59828" s="2"/>
    </row>
    <row r="59829" spans="4:11">
      <c r="D59829" s="1"/>
      <c r="E59829" s="1"/>
      <c r="F59829" s="1"/>
      <c r="G59829" s="1"/>
      <c r="J59829" s="2"/>
      <c r="K59829" s="2"/>
    </row>
    <row r="59830" spans="4:11">
      <c r="D59830" s="1"/>
      <c r="E59830" s="1"/>
      <c r="F59830" s="1"/>
      <c r="G59830" s="1"/>
      <c r="J59830" s="2"/>
      <c r="K59830" s="2"/>
    </row>
    <row r="59831" spans="4:11">
      <c r="D59831" s="1"/>
      <c r="E59831" s="1"/>
      <c r="F59831" s="1"/>
      <c r="G59831" s="1"/>
      <c r="J59831" s="2"/>
      <c r="K59831" s="2"/>
    </row>
    <row r="59832" spans="4:11">
      <c r="D59832" s="1"/>
      <c r="E59832" s="1"/>
      <c r="F59832" s="1"/>
      <c r="G59832" s="1"/>
      <c r="J59832" s="2"/>
      <c r="K59832" s="2"/>
    </row>
    <row r="59833" spans="4:11">
      <c r="D59833" s="1"/>
      <c r="E59833" s="1"/>
      <c r="F59833" s="1"/>
      <c r="G59833" s="1"/>
      <c r="J59833" s="2"/>
      <c r="K59833" s="2"/>
    </row>
    <row r="59834" spans="4:11">
      <c r="D59834" s="1"/>
      <c r="E59834" s="1"/>
      <c r="F59834" s="1"/>
      <c r="G59834" s="1"/>
      <c r="J59834" s="2"/>
      <c r="K59834" s="2"/>
    </row>
    <row r="59835" spans="4:11">
      <c r="D59835" s="1"/>
      <c r="E59835" s="1"/>
      <c r="F59835" s="1"/>
      <c r="G59835" s="1"/>
      <c r="J59835" s="2"/>
      <c r="K59835" s="2"/>
    </row>
    <row r="59836" spans="4:11">
      <c r="D59836" s="1"/>
      <c r="E59836" s="1"/>
      <c r="F59836" s="1"/>
      <c r="G59836" s="1"/>
      <c r="J59836" s="2"/>
      <c r="K59836" s="2"/>
    </row>
    <row r="59837" spans="4:11">
      <c r="D59837" s="1"/>
      <c r="E59837" s="1"/>
      <c r="F59837" s="1"/>
      <c r="G59837" s="1"/>
      <c r="J59837" s="2"/>
      <c r="K59837" s="2"/>
    </row>
    <row r="59838" spans="4:11">
      <c r="D59838" s="1"/>
      <c r="E59838" s="1"/>
      <c r="F59838" s="1"/>
      <c r="G59838" s="1"/>
      <c r="J59838" s="2"/>
      <c r="K59838" s="2"/>
    </row>
    <row r="59839" spans="4:11">
      <c r="D59839" s="1"/>
      <c r="E59839" s="1"/>
      <c r="F59839" s="1"/>
      <c r="G59839" s="1"/>
      <c r="J59839" s="2"/>
      <c r="K59839" s="2"/>
    </row>
    <row r="59840" spans="4:11">
      <c r="D59840" s="1"/>
      <c r="E59840" s="1"/>
      <c r="F59840" s="1"/>
      <c r="G59840" s="1"/>
      <c r="J59840" s="2"/>
      <c r="K59840" s="2"/>
    </row>
    <row r="59841" spans="4:11">
      <c r="D59841" s="1"/>
      <c r="E59841" s="1"/>
      <c r="F59841" s="1"/>
      <c r="G59841" s="1"/>
      <c r="J59841" s="2"/>
      <c r="K59841" s="2"/>
    </row>
    <row r="59842" spans="4:11">
      <c r="D59842" s="1"/>
      <c r="E59842" s="1"/>
      <c r="F59842" s="1"/>
      <c r="G59842" s="1"/>
      <c r="J59842" s="2"/>
      <c r="K59842" s="2"/>
    </row>
    <row r="59843" spans="4:11">
      <c r="D59843" s="1"/>
      <c r="E59843" s="1"/>
      <c r="F59843" s="1"/>
      <c r="G59843" s="1"/>
      <c r="J59843" s="2"/>
      <c r="K59843" s="2"/>
    </row>
    <row r="59844" spans="4:11">
      <c r="D59844" s="1"/>
      <c r="E59844" s="1"/>
      <c r="F59844" s="1"/>
      <c r="G59844" s="1"/>
      <c r="J59844" s="2"/>
      <c r="K59844" s="2"/>
    </row>
    <row r="59845" spans="4:11">
      <c r="D59845" s="1"/>
      <c r="E59845" s="1"/>
      <c r="F59845" s="1"/>
      <c r="G59845" s="1"/>
      <c r="J59845" s="2"/>
      <c r="K59845" s="2"/>
    </row>
    <row r="59846" spans="4:11">
      <c r="D59846" s="1"/>
      <c r="E59846" s="1"/>
      <c r="F59846" s="1"/>
      <c r="G59846" s="1"/>
      <c r="J59846" s="2"/>
      <c r="K59846" s="2"/>
    </row>
    <row r="59847" spans="4:11">
      <c r="D59847" s="1"/>
      <c r="E59847" s="1"/>
      <c r="F59847" s="1"/>
      <c r="G59847" s="1"/>
      <c r="J59847" s="2"/>
      <c r="K59847" s="2"/>
    </row>
    <row r="59848" spans="4:11">
      <c r="D59848" s="1"/>
      <c r="E59848" s="1"/>
      <c r="F59848" s="1"/>
      <c r="G59848" s="1"/>
      <c r="J59848" s="2"/>
      <c r="K59848" s="2"/>
    </row>
    <row r="59849" spans="4:11">
      <c r="D59849" s="1"/>
      <c r="E59849" s="1"/>
      <c r="F59849" s="1"/>
      <c r="G59849" s="1"/>
      <c r="J59849" s="2"/>
      <c r="K59849" s="2"/>
    </row>
    <row r="59850" spans="4:11">
      <c r="D59850" s="1"/>
      <c r="E59850" s="1"/>
      <c r="F59850" s="1"/>
      <c r="G59850" s="1"/>
      <c r="J59850" s="2"/>
      <c r="K59850" s="2"/>
    </row>
    <row r="59851" spans="4:11">
      <c r="D59851" s="1"/>
      <c r="E59851" s="1"/>
      <c r="F59851" s="1"/>
      <c r="G59851" s="1"/>
      <c r="J59851" s="2"/>
      <c r="K59851" s="2"/>
    </row>
    <row r="59852" spans="4:11">
      <c r="D59852" s="1"/>
      <c r="E59852" s="1"/>
      <c r="F59852" s="1"/>
      <c r="G59852" s="1"/>
      <c r="J59852" s="2"/>
      <c r="K59852" s="2"/>
    </row>
    <row r="59853" spans="4:11">
      <c r="D59853" s="1"/>
      <c r="E59853" s="1"/>
      <c r="F59853" s="1"/>
      <c r="G59853" s="1"/>
      <c r="J59853" s="2"/>
      <c r="K59853" s="2"/>
    </row>
    <row r="59854" spans="4:11">
      <c r="D59854" s="1"/>
      <c r="E59854" s="1"/>
      <c r="F59854" s="1"/>
      <c r="G59854" s="1"/>
      <c r="J59854" s="2"/>
      <c r="K59854" s="2"/>
    </row>
    <row r="59855" spans="4:11">
      <c r="D59855" s="1"/>
      <c r="E59855" s="1"/>
      <c r="F59855" s="1"/>
      <c r="G59855" s="1"/>
      <c r="J59855" s="2"/>
      <c r="K59855" s="2"/>
    </row>
    <row r="59856" spans="4:11">
      <c r="D59856" s="1"/>
      <c r="E59856" s="1"/>
      <c r="F59856" s="1"/>
      <c r="G59856" s="1"/>
      <c r="J59856" s="2"/>
      <c r="K59856" s="2"/>
    </row>
    <row r="59857" spans="4:11">
      <c r="D59857" s="1"/>
      <c r="E59857" s="1"/>
      <c r="F59857" s="1"/>
      <c r="G59857" s="1"/>
      <c r="J59857" s="2"/>
      <c r="K59857" s="2"/>
    </row>
    <row r="59858" spans="4:11">
      <c r="D59858" s="1"/>
      <c r="E59858" s="1"/>
      <c r="F59858" s="1"/>
      <c r="G59858" s="1"/>
      <c r="J59858" s="2"/>
      <c r="K59858" s="2"/>
    </row>
    <row r="59859" spans="4:11">
      <c r="D59859" s="1"/>
      <c r="E59859" s="1"/>
      <c r="F59859" s="1"/>
      <c r="G59859" s="1"/>
      <c r="J59859" s="2"/>
      <c r="K59859" s="2"/>
    </row>
    <row r="59860" spans="4:11">
      <c r="D59860" s="1"/>
      <c r="E59860" s="1"/>
      <c r="F59860" s="1"/>
      <c r="G59860" s="1"/>
      <c r="J59860" s="2"/>
      <c r="K59860" s="2"/>
    </row>
    <row r="59861" spans="4:11">
      <c r="D59861" s="1"/>
      <c r="E59861" s="1"/>
      <c r="F59861" s="1"/>
      <c r="G59861" s="1"/>
      <c r="J59861" s="2"/>
      <c r="K59861" s="2"/>
    </row>
    <row r="59862" spans="4:11">
      <c r="D59862" s="1"/>
      <c r="E59862" s="1"/>
      <c r="F59862" s="1"/>
      <c r="G59862" s="1"/>
      <c r="J59862" s="2"/>
      <c r="K59862" s="2"/>
    </row>
    <row r="59863" spans="4:11">
      <c r="D59863" s="1"/>
      <c r="E59863" s="1"/>
      <c r="F59863" s="1"/>
      <c r="G59863" s="1"/>
      <c r="J59863" s="2"/>
      <c r="K59863" s="2"/>
    </row>
    <row r="59864" spans="4:11">
      <c r="D59864" s="1"/>
      <c r="E59864" s="1"/>
      <c r="F59864" s="1"/>
      <c r="G59864" s="1"/>
      <c r="J59864" s="2"/>
      <c r="K59864" s="2"/>
    </row>
    <row r="59865" spans="4:11">
      <c r="D59865" s="1"/>
      <c r="E59865" s="1"/>
      <c r="F59865" s="1"/>
      <c r="G59865" s="1"/>
      <c r="J59865" s="2"/>
      <c r="K59865" s="2"/>
    </row>
    <row r="59866" spans="4:11">
      <c r="D59866" s="1"/>
      <c r="E59866" s="1"/>
      <c r="F59866" s="1"/>
      <c r="G59866" s="1"/>
      <c r="J59866" s="2"/>
      <c r="K59866" s="2"/>
    </row>
    <row r="59867" spans="4:11">
      <c r="D59867" s="1"/>
      <c r="E59867" s="1"/>
      <c r="F59867" s="1"/>
      <c r="G59867" s="1"/>
      <c r="J59867" s="2"/>
      <c r="K59867" s="2"/>
    </row>
    <row r="59868" spans="4:11">
      <c r="D59868" s="1"/>
      <c r="E59868" s="1"/>
      <c r="F59868" s="1"/>
      <c r="G59868" s="1"/>
      <c r="J59868" s="2"/>
      <c r="K59868" s="2"/>
    </row>
    <row r="59869" spans="4:11">
      <c r="D59869" s="1"/>
      <c r="E59869" s="1"/>
      <c r="F59869" s="1"/>
      <c r="G59869" s="1"/>
      <c r="J59869" s="2"/>
      <c r="K59869" s="2"/>
    </row>
    <row r="59870" spans="4:11">
      <c r="D59870" s="1"/>
      <c r="E59870" s="1"/>
      <c r="F59870" s="1"/>
      <c r="G59870" s="1"/>
      <c r="J59870" s="2"/>
      <c r="K59870" s="2"/>
    </row>
    <row r="59871" spans="4:11">
      <c r="D59871" s="1"/>
      <c r="E59871" s="1"/>
      <c r="F59871" s="1"/>
      <c r="G59871" s="1"/>
      <c r="J59871" s="2"/>
      <c r="K59871" s="2"/>
    </row>
    <row r="59872" spans="4:11">
      <c r="D59872" s="1"/>
      <c r="E59872" s="1"/>
      <c r="F59872" s="1"/>
      <c r="G59872" s="1"/>
      <c r="J59872" s="2"/>
      <c r="K59872" s="2"/>
    </row>
    <row r="59873" spans="4:11">
      <c r="D59873" s="1"/>
      <c r="E59873" s="1"/>
      <c r="F59873" s="1"/>
      <c r="G59873" s="1"/>
      <c r="J59873" s="2"/>
      <c r="K59873" s="2"/>
    </row>
    <row r="59874" spans="4:11">
      <c r="D59874" s="1"/>
      <c r="E59874" s="1"/>
      <c r="F59874" s="1"/>
      <c r="G59874" s="1"/>
      <c r="J59874" s="2"/>
      <c r="K59874" s="2"/>
    </row>
    <row r="59875" spans="4:11">
      <c r="D59875" s="1"/>
      <c r="E59875" s="1"/>
      <c r="F59875" s="1"/>
      <c r="G59875" s="1"/>
      <c r="J59875" s="2"/>
      <c r="K59875" s="2"/>
    </row>
    <row r="59876" spans="4:11">
      <c r="D59876" s="1"/>
      <c r="E59876" s="1"/>
      <c r="F59876" s="1"/>
      <c r="G59876" s="1"/>
      <c r="J59876" s="2"/>
      <c r="K59876" s="2"/>
    </row>
    <row r="59877" spans="4:11">
      <c r="D59877" s="1"/>
      <c r="E59877" s="1"/>
      <c r="F59877" s="1"/>
      <c r="G59877" s="1"/>
      <c r="J59877" s="2"/>
      <c r="K59877" s="2"/>
    </row>
    <row r="59878" spans="4:11">
      <c r="D59878" s="1"/>
      <c r="E59878" s="1"/>
      <c r="F59878" s="1"/>
      <c r="G59878" s="1"/>
      <c r="J59878" s="2"/>
      <c r="K59878" s="2"/>
    </row>
    <row r="59879" spans="4:11">
      <c r="D59879" s="1"/>
      <c r="E59879" s="1"/>
      <c r="F59879" s="1"/>
      <c r="G59879" s="1"/>
      <c r="J59879" s="2"/>
      <c r="K59879" s="2"/>
    </row>
    <row r="59880" spans="4:11">
      <c r="D59880" s="1"/>
      <c r="E59880" s="1"/>
      <c r="F59880" s="1"/>
      <c r="G59880" s="1"/>
      <c r="J59880" s="2"/>
      <c r="K59880" s="2"/>
    </row>
    <row r="59881" spans="4:11">
      <c r="D59881" s="1"/>
      <c r="E59881" s="1"/>
      <c r="F59881" s="1"/>
      <c r="G59881" s="1"/>
      <c r="J59881" s="2"/>
      <c r="K59881" s="2"/>
    </row>
    <row r="59882" spans="4:11">
      <c r="D59882" s="1"/>
      <c r="E59882" s="1"/>
      <c r="F59882" s="1"/>
      <c r="G59882" s="1"/>
      <c r="J59882" s="2"/>
      <c r="K59882" s="2"/>
    </row>
    <row r="59883" spans="4:11">
      <c r="D59883" s="1"/>
      <c r="E59883" s="1"/>
      <c r="F59883" s="1"/>
      <c r="G59883" s="1"/>
      <c r="J59883" s="2"/>
      <c r="K59883" s="2"/>
    </row>
    <row r="59884" spans="4:11">
      <c r="D59884" s="1"/>
      <c r="E59884" s="1"/>
      <c r="F59884" s="1"/>
      <c r="G59884" s="1"/>
      <c r="J59884" s="2"/>
      <c r="K59884" s="2"/>
    </row>
    <row r="59885" spans="4:11">
      <c r="D59885" s="1"/>
      <c r="E59885" s="1"/>
      <c r="F59885" s="1"/>
      <c r="G59885" s="1"/>
      <c r="J59885" s="2"/>
      <c r="K59885" s="2"/>
    </row>
    <row r="59886" spans="4:11">
      <c r="D59886" s="1"/>
      <c r="E59886" s="1"/>
      <c r="F59886" s="1"/>
      <c r="G59886" s="1"/>
      <c r="J59886" s="2"/>
      <c r="K59886" s="2"/>
    </row>
    <row r="59887" spans="4:11">
      <c r="D59887" s="1"/>
      <c r="E59887" s="1"/>
      <c r="F59887" s="1"/>
      <c r="G59887" s="1"/>
      <c r="J59887" s="2"/>
      <c r="K59887" s="2"/>
    </row>
    <row r="59888" spans="4:11">
      <c r="D59888" s="1"/>
      <c r="E59888" s="1"/>
      <c r="F59888" s="1"/>
      <c r="G59888" s="1"/>
      <c r="J59888" s="2"/>
      <c r="K59888" s="2"/>
    </row>
    <row r="59889" spans="4:11">
      <c r="D59889" s="1"/>
      <c r="E59889" s="1"/>
      <c r="F59889" s="1"/>
      <c r="G59889" s="1"/>
      <c r="J59889" s="2"/>
      <c r="K59889" s="2"/>
    </row>
    <row r="59890" spans="4:11">
      <c r="D59890" s="1"/>
      <c r="E59890" s="1"/>
      <c r="F59890" s="1"/>
      <c r="G59890" s="1"/>
      <c r="J59890" s="2"/>
      <c r="K59890" s="2"/>
    </row>
    <row r="59891" spans="4:11">
      <c r="D59891" s="1"/>
      <c r="E59891" s="1"/>
      <c r="F59891" s="1"/>
      <c r="G59891" s="1"/>
      <c r="J59891" s="2"/>
      <c r="K59891" s="2"/>
    </row>
    <row r="59892" spans="4:11">
      <c r="D59892" s="1"/>
      <c r="E59892" s="1"/>
      <c r="F59892" s="1"/>
      <c r="G59892" s="1"/>
      <c r="J59892" s="2"/>
      <c r="K59892" s="2"/>
    </row>
    <row r="59893" spans="4:11">
      <c r="D59893" s="1"/>
      <c r="E59893" s="1"/>
      <c r="F59893" s="1"/>
      <c r="G59893" s="1"/>
      <c r="J59893" s="2"/>
      <c r="K59893" s="2"/>
    </row>
    <row r="59894" spans="4:11">
      <c r="D59894" s="1"/>
      <c r="E59894" s="1"/>
      <c r="F59894" s="1"/>
      <c r="G59894" s="1"/>
      <c r="J59894" s="2"/>
      <c r="K59894" s="2"/>
    </row>
    <row r="59895" spans="4:11">
      <c r="D59895" s="1"/>
      <c r="E59895" s="1"/>
      <c r="F59895" s="1"/>
      <c r="G59895" s="1"/>
      <c r="J59895" s="2"/>
      <c r="K59895" s="2"/>
    </row>
    <row r="59896" spans="4:11">
      <c r="D59896" s="1"/>
      <c r="E59896" s="1"/>
      <c r="F59896" s="1"/>
      <c r="G59896" s="1"/>
      <c r="J59896" s="2"/>
      <c r="K59896" s="2"/>
    </row>
    <row r="59897" spans="4:11">
      <c r="D59897" s="1"/>
      <c r="E59897" s="1"/>
      <c r="F59897" s="1"/>
      <c r="G59897" s="1"/>
      <c r="J59897" s="2"/>
      <c r="K59897" s="2"/>
    </row>
    <row r="59898" spans="4:11">
      <c r="D59898" s="1"/>
      <c r="E59898" s="1"/>
      <c r="F59898" s="1"/>
      <c r="G59898" s="1"/>
      <c r="J59898" s="2"/>
      <c r="K59898" s="2"/>
    </row>
    <row r="59899" spans="4:11">
      <c r="D59899" s="1"/>
      <c r="E59899" s="1"/>
      <c r="F59899" s="1"/>
      <c r="G59899" s="1"/>
      <c r="J59899" s="2"/>
      <c r="K59899" s="2"/>
    </row>
    <row r="59900" spans="4:11">
      <c r="D59900" s="1"/>
      <c r="E59900" s="1"/>
      <c r="F59900" s="1"/>
      <c r="G59900" s="1"/>
      <c r="J59900" s="2"/>
      <c r="K59900" s="2"/>
    </row>
    <row r="59901" spans="4:11">
      <c r="D59901" s="1"/>
      <c r="E59901" s="1"/>
      <c r="F59901" s="1"/>
      <c r="G59901" s="1"/>
      <c r="J59901" s="2"/>
      <c r="K59901" s="2"/>
    </row>
    <row r="59902" spans="4:11">
      <c r="D59902" s="1"/>
      <c r="E59902" s="1"/>
      <c r="F59902" s="1"/>
      <c r="G59902" s="1"/>
      <c r="J59902" s="2"/>
      <c r="K59902" s="2"/>
    </row>
    <row r="59903" spans="4:11">
      <c r="D59903" s="1"/>
      <c r="E59903" s="1"/>
      <c r="F59903" s="1"/>
      <c r="G59903" s="1"/>
      <c r="J59903" s="2"/>
      <c r="K59903" s="2"/>
    </row>
    <row r="59904" spans="4:11">
      <c r="D59904" s="1"/>
      <c r="E59904" s="1"/>
      <c r="F59904" s="1"/>
      <c r="G59904" s="1"/>
      <c r="J59904" s="2"/>
      <c r="K59904" s="2"/>
    </row>
    <row r="59905" spans="4:11">
      <c r="D59905" s="1"/>
      <c r="E59905" s="1"/>
      <c r="F59905" s="1"/>
      <c r="G59905" s="1"/>
      <c r="J59905" s="2"/>
      <c r="K59905" s="2"/>
    </row>
    <row r="59906" spans="4:11">
      <c r="D59906" s="1"/>
      <c r="E59906" s="1"/>
      <c r="F59906" s="1"/>
      <c r="G59906" s="1"/>
      <c r="J59906" s="2"/>
      <c r="K59906" s="2"/>
    </row>
    <row r="59907" spans="4:11">
      <c r="D59907" s="1"/>
      <c r="E59907" s="1"/>
      <c r="F59907" s="1"/>
      <c r="G59907" s="1"/>
      <c r="J59907" s="2"/>
      <c r="K59907" s="2"/>
    </row>
    <row r="59908" spans="4:11">
      <c r="D59908" s="1"/>
      <c r="E59908" s="1"/>
      <c r="F59908" s="1"/>
      <c r="G59908" s="1"/>
      <c r="J59908" s="2"/>
      <c r="K59908" s="2"/>
    </row>
    <row r="59909" spans="4:11">
      <c r="D59909" s="1"/>
      <c r="E59909" s="1"/>
      <c r="F59909" s="1"/>
      <c r="G59909" s="1"/>
      <c r="J59909" s="2"/>
      <c r="K59909" s="2"/>
    </row>
    <row r="59910" spans="4:11">
      <c r="D59910" s="1"/>
      <c r="E59910" s="1"/>
      <c r="F59910" s="1"/>
      <c r="G59910" s="1"/>
      <c r="J59910" s="2"/>
      <c r="K59910" s="2"/>
    </row>
    <row r="59911" spans="4:11">
      <c r="D59911" s="1"/>
      <c r="E59911" s="1"/>
      <c r="F59911" s="1"/>
      <c r="G59911" s="1"/>
      <c r="J59911" s="2"/>
      <c r="K59911" s="2"/>
    </row>
    <row r="59912" spans="4:11">
      <c r="D59912" s="1"/>
      <c r="E59912" s="1"/>
      <c r="F59912" s="1"/>
      <c r="G59912" s="1"/>
      <c r="J59912" s="2"/>
      <c r="K59912" s="2"/>
    </row>
    <row r="59913" spans="4:11">
      <c r="D59913" s="1"/>
      <c r="E59913" s="1"/>
      <c r="F59913" s="1"/>
      <c r="G59913" s="1"/>
      <c r="J59913" s="2"/>
      <c r="K59913" s="2"/>
    </row>
    <row r="59914" spans="4:11">
      <c r="D59914" s="1"/>
      <c r="E59914" s="1"/>
      <c r="F59914" s="1"/>
      <c r="G59914" s="1"/>
      <c r="J59914" s="2"/>
      <c r="K59914" s="2"/>
    </row>
    <row r="59915" spans="4:11">
      <c r="D59915" s="1"/>
      <c r="E59915" s="1"/>
      <c r="F59915" s="1"/>
      <c r="G59915" s="1"/>
      <c r="J59915" s="2"/>
      <c r="K59915" s="2"/>
    </row>
    <row r="59916" spans="4:11">
      <c r="D59916" s="1"/>
      <c r="E59916" s="1"/>
      <c r="F59916" s="1"/>
      <c r="G59916" s="1"/>
      <c r="J59916" s="2"/>
      <c r="K59916" s="2"/>
    </row>
    <row r="59917" spans="4:11">
      <c r="D59917" s="1"/>
      <c r="E59917" s="1"/>
      <c r="F59917" s="1"/>
      <c r="G59917" s="1"/>
      <c r="J59917" s="2"/>
      <c r="K59917" s="2"/>
    </row>
    <row r="59918" spans="4:11">
      <c r="D59918" s="1"/>
      <c r="E59918" s="1"/>
      <c r="F59918" s="1"/>
      <c r="G59918" s="1"/>
      <c r="J59918" s="2"/>
      <c r="K59918" s="2"/>
    </row>
    <row r="59919" spans="4:11">
      <c r="D59919" s="1"/>
      <c r="E59919" s="1"/>
      <c r="F59919" s="1"/>
      <c r="G59919" s="1"/>
      <c r="J59919" s="2"/>
      <c r="K59919" s="2"/>
    </row>
    <row r="59920" spans="4:11">
      <c r="D59920" s="1"/>
      <c r="E59920" s="1"/>
      <c r="F59920" s="1"/>
      <c r="G59920" s="1"/>
      <c r="J59920" s="2"/>
      <c r="K59920" s="2"/>
    </row>
    <row r="59921" spans="4:11">
      <c r="D59921" s="1"/>
      <c r="E59921" s="1"/>
      <c r="F59921" s="1"/>
      <c r="G59921" s="1"/>
      <c r="J59921" s="2"/>
      <c r="K59921" s="2"/>
    </row>
    <row r="59922" spans="4:11">
      <c r="D59922" s="1"/>
      <c r="E59922" s="1"/>
      <c r="F59922" s="1"/>
      <c r="G59922" s="1"/>
      <c r="J59922" s="2"/>
      <c r="K59922" s="2"/>
    </row>
    <row r="59923" spans="4:11">
      <c r="D59923" s="1"/>
      <c r="E59923" s="1"/>
      <c r="F59923" s="1"/>
      <c r="G59923" s="1"/>
      <c r="J59923" s="2"/>
      <c r="K59923" s="2"/>
    </row>
    <row r="59924" spans="4:11">
      <c r="D59924" s="1"/>
      <c r="E59924" s="1"/>
      <c r="F59924" s="1"/>
      <c r="G59924" s="1"/>
      <c r="J59924" s="2"/>
      <c r="K59924" s="2"/>
    </row>
    <row r="59925" spans="4:11">
      <c r="D59925" s="1"/>
      <c r="E59925" s="1"/>
      <c r="F59925" s="1"/>
      <c r="G59925" s="1"/>
      <c r="J59925" s="2"/>
      <c r="K59925" s="2"/>
    </row>
    <row r="59926" spans="4:11">
      <c r="D59926" s="1"/>
      <c r="E59926" s="1"/>
      <c r="F59926" s="1"/>
      <c r="G59926" s="1"/>
      <c r="J59926" s="2"/>
      <c r="K59926" s="2"/>
    </row>
    <row r="59927" spans="4:11">
      <c r="D59927" s="1"/>
      <c r="E59927" s="1"/>
      <c r="F59927" s="1"/>
      <c r="G59927" s="1"/>
      <c r="J59927" s="2"/>
      <c r="K59927" s="2"/>
    </row>
    <row r="59928" spans="4:11">
      <c r="D59928" s="1"/>
      <c r="E59928" s="1"/>
      <c r="F59928" s="1"/>
      <c r="G59928" s="1"/>
      <c r="J59928" s="2"/>
      <c r="K59928" s="2"/>
    </row>
    <row r="59929" spans="4:11">
      <c r="D59929" s="1"/>
      <c r="E59929" s="1"/>
      <c r="F59929" s="1"/>
      <c r="G59929" s="1"/>
      <c r="J59929" s="2"/>
      <c r="K59929" s="2"/>
    </row>
    <row r="59930" spans="4:11">
      <c r="D59930" s="1"/>
      <c r="E59930" s="1"/>
      <c r="F59930" s="1"/>
      <c r="G59930" s="1"/>
      <c r="J59930" s="2"/>
      <c r="K59930" s="2"/>
    </row>
    <row r="59931" spans="4:11">
      <c r="D59931" s="1"/>
      <c r="E59931" s="1"/>
      <c r="F59931" s="1"/>
      <c r="G59931" s="1"/>
      <c r="J59931" s="2"/>
      <c r="K59931" s="2"/>
    </row>
    <row r="59932" spans="4:11">
      <c r="D59932" s="1"/>
      <c r="E59932" s="1"/>
      <c r="F59932" s="1"/>
      <c r="G59932" s="1"/>
      <c r="J59932" s="2"/>
      <c r="K59932" s="2"/>
    </row>
    <row r="59933" spans="4:11">
      <c r="D59933" s="1"/>
      <c r="E59933" s="1"/>
      <c r="F59933" s="1"/>
      <c r="G59933" s="1"/>
      <c r="J59933" s="2"/>
      <c r="K59933" s="2"/>
    </row>
    <row r="59934" spans="4:11">
      <c r="D59934" s="1"/>
      <c r="E59934" s="1"/>
      <c r="F59934" s="1"/>
      <c r="G59934" s="1"/>
      <c r="J59934" s="2"/>
      <c r="K59934" s="2"/>
    </row>
    <row r="59935" spans="4:11">
      <c r="D59935" s="1"/>
      <c r="E59935" s="1"/>
      <c r="F59935" s="1"/>
      <c r="G59935" s="1"/>
      <c r="J59935" s="2"/>
      <c r="K59935" s="2"/>
    </row>
    <row r="59936" spans="4:11">
      <c r="D59936" s="1"/>
      <c r="E59936" s="1"/>
      <c r="F59936" s="1"/>
      <c r="G59936" s="1"/>
      <c r="J59936" s="2"/>
      <c r="K59936" s="2"/>
    </row>
    <row r="59937" spans="4:11">
      <c r="D59937" s="1"/>
      <c r="E59937" s="1"/>
      <c r="F59937" s="1"/>
      <c r="G59937" s="1"/>
      <c r="J59937" s="2"/>
      <c r="K59937" s="2"/>
    </row>
    <row r="59938" spans="4:11">
      <c r="D59938" s="1"/>
      <c r="E59938" s="1"/>
      <c r="F59938" s="1"/>
      <c r="G59938" s="1"/>
      <c r="J59938" s="2"/>
      <c r="K59938" s="2"/>
    </row>
    <row r="59939" spans="4:11">
      <c r="D59939" s="1"/>
      <c r="E59939" s="1"/>
      <c r="F59939" s="1"/>
      <c r="G59939" s="1"/>
      <c r="J59939" s="2"/>
      <c r="K59939" s="2"/>
    </row>
    <row r="59940" spans="4:11">
      <c r="D59940" s="1"/>
      <c r="E59940" s="1"/>
      <c r="F59940" s="1"/>
      <c r="G59940" s="1"/>
      <c r="J59940" s="2"/>
      <c r="K59940" s="2"/>
    </row>
    <row r="59941" spans="4:11">
      <c r="D59941" s="1"/>
      <c r="E59941" s="1"/>
      <c r="F59941" s="1"/>
      <c r="G59941" s="1"/>
      <c r="J59941" s="2"/>
      <c r="K59941" s="2"/>
    </row>
    <row r="59942" spans="4:11">
      <c r="D59942" s="1"/>
      <c r="E59942" s="1"/>
      <c r="F59942" s="1"/>
      <c r="G59942" s="1"/>
      <c r="J59942" s="2"/>
      <c r="K59942" s="2"/>
    </row>
    <row r="59943" spans="4:11">
      <c r="D59943" s="1"/>
      <c r="E59943" s="1"/>
      <c r="F59943" s="1"/>
      <c r="G59943" s="1"/>
      <c r="J59943" s="2"/>
      <c r="K59943" s="2"/>
    </row>
    <row r="59944" spans="4:11">
      <c r="D59944" s="1"/>
      <c r="E59944" s="1"/>
      <c r="F59944" s="1"/>
      <c r="G59944" s="1"/>
      <c r="J59944" s="2"/>
      <c r="K59944" s="2"/>
    </row>
    <row r="59945" spans="4:11">
      <c r="D59945" s="1"/>
      <c r="E59945" s="1"/>
      <c r="F59945" s="1"/>
      <c r="G59945" s="1"/>
      <c r="J59945" s="2"/>
      <c r="K59945" s="2"/>
    </row>
    <row r="59946" spans="4:11">
      <c r="D59946" s="1"/>
      <c r="E59946" s="1"/>
      <c r="F59946" s="1"/>
      <c r="G59946" s="1"/>
      <c r="J59946" s="2"/>
      <c r="K59946" s="2"/>
    </row>
    <row r="59947" spans="4:11">
      <c r="D59947" s="1"/>
      <c r="E59947" s="1"/>
      <c r="F59947" s="1"/>
      <c r="G59947" s="1"/>
      <c r="J59947" s="2"/>
      <c r="K59947" s="2"/>
    </row>
    <row r="59948" spans="4:11">
      <c r="D59948" s="1"/>
      <c r="E59948" s="1"/>
      <c r="F59948" s="1"/>
      <c r="G59948" s="1"/>
      <c r="J59948" s="2"/>
      <c r="K59948" s="2"/>
    </row>
    <row r="59949" spans="4:11">
      <c r="D59949" s="1"/>
      <c r="E59949" s="1"/>
      <c r="F59949" s="1"/>
      <c r="G59949" s="1"/>
      <c r="J59949" s="2"/>
      <c r="K59949" s="2"/>
    </row>
    <row r="59950" spans="4:11">
      <c r="D59950" s="1"/>
      <c r="E59950" s="1"/>
      <c r="F59950" s="1"/>
      <c r="G59950" s="1"/>
      <c r="J59950" s="2"/>
      <c r="K59950" s="2"/>
    </row>
    <row r="59951" spans="4:11">
      <c r="D59951" s="1"/>
      <c r="E59951" s="1"/>
      <c r="F59951" s="1"/>
      <c r="G59951" s="1"/>
      <c r="J59951" s="2"/>
      <c r="K59951" s="2"/>
    </row>
    <row r="59952" spans="4:11">
      <c r="D59952" s="1"/>
      <c r="E59952" s="1"/>
      <c r="F59952" s="1"/>
      <c r="G59952" s="1"/>
      <c r="J59952" s="2"/>
      <c r="K59952" s="2"/>
    </row>
    <row r="59953" spans="4:11">
      <c r="D59953" s="1"/>
      <c r="E59953" s="1"/>
      <c r="F59953" s="1"/>
      <c r="G59953" s="1"/>
      <c r="J59953" s="2"/>
      <c r="K59953" s="2"/>
    </row>
    <row r="59954" spans="4:11">
      <c r="D59954" s="1"/>
      <c r="E59954" s="1"/>
      <c r="F59954" s="1"/>
      <c r="G59954" s="1"/>
      <c r="J59954" s="2"/>
      <c r="K59954" s="2"/>
    </row>
    <row r="59955" spans="4:11">
      <c r="D59955" s="1"/>
      <c r="E59955" s="1"/>
      <c r="F59955" s="1"/>
      <c r="G59955" s="1"/>
      <c r="J59955" s="2"/>
      <c r="K59955" s="2"/>
    </row>
    <row r="59956" spans="4:11">
      <c r="D59956" s="1"/>
      <c r="E59956" s="1"/>
      <c r="F59956" s="1"/>
      <c r="G59956" s="1"/>
      <c r="J59956" s="2"/>
      <c r="K59956" s="2"/>
    </row>
    <row r="59957" spans="4:11">
      <c r="D59957" s="1"/>
      <c r="E59957" s="1"/>
      <c r="F59957" s="1"/>
      <c r="G59957" s="1"/>
      <c r="J59957" s="2"/>
      <c r="K59957" s="2"/>
    </row>
    <row r="59958" spans="4:11">
      <c r="D59958" s="1"/>
      <c r="E59958" s="1"/>
      <c r="F59958" s="1"/>
      <c r="G59958" s="1"/>
      <c r="J59958" s="2"/>
      <c r="K59958" s="2"/>
    </row>
    <row r="59959" spans="4:11">
      <c r="D59959" s="1"/>
      <c r="E59959" s="1"/>
      <c r="F59959" s="1"/>
      <c r="G59959" s="1"/>
      <c r="J59959" s="2"/>
      <c r="K59959" s="2"/>
    </row>
    <row r="59960" spans="4:11">
      <c r="D59960" s="1"/>
      <c r="E59960" s="1"/>
      <c r="F59960" s="1"/>
      <c r="G59960" s="1"/>
      <c r="J59960" s="2"/>
      <c r="K59960" s="2"/>
    </row>
    <row r="59961" spans="4:11">
      <c r="D59961" s="1"/>
      <c r="E59961" s="1"/>
      <c r="F59961" s="1"/>
      <c r="G59961" s="1"/>
      <c r="J59961" s="2"/>
      <c r="K59961" s="2"/>
    </row>
    <row r="59962" spans="4:11">
      <c r="D59962" s="1"/>
      <c r="E59962" s="1"/>
      <c r="F59962" s="1"/>
      <c r="G59962" s="1"/>
      <c r="J59962" s="2"/>
      <c r="K59962" s="2"/>
    </row>
    <row r="59963" spans="4:11">
      <c r="D59963" s="1"/>
      <c r="E59963" s="1"/>
      <c r="F59963" s="1"/>
      <c r="G59963" s="1"/>
      <c r="J59963" s="2"/>
      <c r="K59963" s="2"/>
    </row>
    <row r="59964" spans="4:11">
      <c r="D59964" s="1"/>
      <c r="E59964" s="1"/>
      <c r="F59964" s="1"/>
      <c r="G59964" s="1"/>
      <c r="J59964" s="2"/>
      <c r="K59964" s="2"/>
    </row>
    <row r="59965" spans="4:11">
      <c r="D59965" s="1"/>
      <c r="E59965" s="1"/>
      <c r="F59965" s="1"/>
      <c r="G59965" s="1"/>
      <c r="J59965" s="2"/>
      <c r="K59965" s="2"/>
    </row>
    <row r="59966" spans="4:11">
      <c r="D59966" s="1"/>
      <c r="E59966" s="1"/>
      <c r="F59966" s="1"/>
      <c r="G59966" s="1"/>
      <c r="J59966" s="2"/>
      <c r="K59966" s="2"/>
    </row>
    <row r="59967" spans="4:11">
      <c r="D59967" s="1"/>
      <c r="E59967" s="1"/>
      <c r="F59967" s="1"/>
      <c r="G59967" s="1"/>
      <c r="J59967" s="2"/>
      <c r="K59967" s="2"/>
    </row>
    <row r="59968" spans="4:11">
      <c r="D59968" s="1"/>
      <c r="E59968" s="1"/>
      <c r="F59968" s="1"/>
      <c r="G59968" s="1"/>
      <c r="J59968" s="2"/>
      <c r="K59968" s="2"/>
    </row>
    <row r="59969" spans="4:11">
      <c r="D59969" s="1"/>
      <c r="E59969" s="1"/>
      <c r="F59969" s="1"/>
      <c r="G59969" s="1"/>
      <c r="J59969" s="2"/>
      <c r="K59969" s="2"/>
    </row>
    <row r="59970" spans="4:11">
      <c r="D59970" s="1"/>
      <c r="E59970" s="1"/>
      <c r="F59970" s="1"/>
      <c r="G59970" s="1"/>
      <c r="J59970" s="2"/>
      <c r="K59970" s="2"/>
    </row>
    <row r="59971" spans="4:11">
      <c r="D59971" s="1"/>
      <c r="E59971" s="1"/>
      <c r="F59971" s="1"/>
      <c r="G59971" s="1"/>
      <c r="J59971" s="2"/>
      <c r="K59971" s="2"/>
    </row>
    <row r="59972" spans="4:11">
      <c r="D59972" s="1"/>
      <c r="E59972" s="1"/>
      <c r="F59972" s="1"/>
      <c r="G59972" s="1"/>
      <c r="J59972" s="2"/>
      <c r="K59972" s="2"/>
    </row>
    <row r="59973" spans="4:11">
      <c r="D59973" s="1"/>
      <c r="E59973" s="1"/>
      <c r="F59973" s="1"/>
      <c r="G59973" s="1"/>
      <c r="J59973" s="2"/>
      <c r="K59973" s="2"/>
    </row>
    <row r="59974" spans="4:11">
      <c r="D59974" s="1"/>
      <c r="E59974" s="1"/>
      <c r="F59974" s="1"/>
      <c r="G59974" s="1"/>
      <c r="J59974" s="2"/>
      <c r="K59974" s="2"/>
    </row>
    <row r="59975" spans="4:11">
      <c r="D59975" s="1"/>
      <c r="E59975" s="1"/>
      <c r="F59975" s="1"/>
      <c r="G59975" s="1"/>
      <c r="J59975" s="2"/>
      <c r="K59975" s="2"/>
    </row>
    <row r="59976" spans="4:11">
      <c r="D59976" s="1"/>
      <c r="E59976" s="1"/>
      <c r="F59976" s="1"/>
      <c r="G59976" s="1"/>
      <c r="J59976" s="2"/>
      <c r="K59976" s="2"/>
    </row>
    <row r="59977" spans="4:11">
      <c r="D59977" s="1"/>
      <c r="E59977" s="1"/>
      <c r="F59977" s="1"/>
      <c r="G59977" s="1"/>
      <c r="J59977" s="2"/>
      <c r="K59977" s="2"/>
    </row>
    <row r="59978" spans="4:11">
      <c r="D59978" s="1"/>
      <c r="E59978" s="1"/>
      <c r="F59978" s="1"/>
      <c r="G59978" s="1"/>
      <c r="J59978" s="2"/>
      <c r="K59978" s="2"/>
    </row>
    <row r="59979" spans="4:11">
      <c r="D59979" s="1"/>
      <c r="E59979" s="1"/>
      <c r="F59979" s="1"/>
      <c r="G59979" s="1"/>
      <c r="J59979" s="2"/>
      <c r="K59979" s="2"/>
    </row>
    <row r="59980" spans="4:11">
      <c r="D59980" s="1"/>
      <c r="E59980" s="1"/>
      <c r="F59980" s="1"/>
      <c r="G59980" s="1"/>
      <c r="J59980" s="2"/>
      <c r="K59980" s="2"/>
    </row>
    <row r="59981" spans="4:11">
      <c r="D59981" s="1"/>
      <c r="E59981" s="1"/>
      <c r="F59981" s="1"/>
      <c r="G59981" s="1"/>
      <c r="J59981" s="2"/>
      <c r="K59981" s="2"/>
    </row>
    <row r="59982" spans="4:11">
      <c r="D59982" s="1"/>
      <c r="E59982" s="1"/>
      <c r="F59982" s="1"/>
      <c r="G59982" s="1"/>
      <c r="J59982" s="2"/>
      <c r="K59982" s="2"/>
    </row>
    <row r="59983" spans="4:11">
      <c r="D59983" s="1"/>
      <c r="E59983" s="1"/>
      <c r="F59983" s="1"/>
      <c r="G59983" s="1"/>
      <c r="J59983" s="2"/>
      <c r="K59983" s="2"/>
    </row>
    <row r="59984" spans="4:11">
      <c r="D59984" s="1"/>
      <c r="E59984" s="1"/>
      <c r="F59984" s="1"/>
      <c r="G59984" s="1"/>
      <c r="J59984" s="2"/>
      <c r="K59984" s="2"/>
    </row>
    <row r="59985" spans="4:11">
      <c r="D59985" s="1"/>
      <c r="E59985" s="1"/>
      <c r="F59985" s="1"/>
      <c r="G59985" s="1"/>
      <c r="J59985" s="2"/>
      <c r="K59985" s="2"/>
    </row>
    <row r="59986" spans="4:11">
      <c r="D59986" s="1"/>
      <c r="E59986" s="1"/>
      <c r="F59986" s="1"/>
      <c r="G59986" s="1"/>
      <c r="J59986" s="2"/>
      <c r="K59986" s="2"/>
    </row>
    <row r="59987" spans="4:11">
      <c r="D59987" s="1"/>
      <c r="E59987" s="1"/>
      <c r="F59987" s="1"/>
      <c r="G59987" s="1"/>
      <c r="J59987" s="2"/>
      <c r="K59987" s="2"/>
    </row>
    <row r="59988" spans="4:11">
      <c r="D59988" s="1"/>
      <c r="E59988" s="1"/>
      <c r="F59988" s="1"/>
      <c r="G59988" s="1"/>
      <c r="J59988" s="2"/>
      <c r="K59988" s="2"/>
    </row>
    <row r="59989" spans="4:11">
      <c r="D59989" s="1"/>
      <c r="E59989" s="1"/>
      <c r="F59989" s="1"/>
      <c r="G59989" s="1"/>
      <c r="J59989" s="2"/>
      <c r="K59989" s="2"/>
    </row>
    <row r="59990" spans="4:11">
      <c r="D59990" s="1"/>
      <c r="E59990" s="1"/>
      <c r="F59990" s="1"/>
      <c r="G59990" s="1"/>
      <c r="J59990" s="2"/>
      <c r="K59990" s="2"/>
    </row>
    <row r="59991" spans="4:11">
      <c r="D59991" s="1"/>
      <c r="E59991" s="1"/>
      <c r="F59991" s="1"/>
      <c r="G59991" s="1"/>
      <c r="J59991" s="2"/>
      <c r="K59991" s="2"/>
    </row>
    <row r="59992" spans="4:11">
      <c r="D59992" s="1"/>
      <c r="E59992" s="1"/>
      <c r="F59992" s="1"/>
      <c r="G59992" s="1"/>
      <c r="J59992" s="2"/>
      <c r="K59992" s="2"/>
    </row>
    <row r="59993" spans="4:11">
      <c r="D59993" s="1"/>
      <c r="E59993" s="1"/>
      <c r="F59993" s="1"/>
      <c r="G59993" s="1"/>
      <c r="J59993" s="2"/>
      <c r="K59993" s="2"/>
    </row>
    <row r="59994" spans="4:11">
      <c r="D59994" s="1"/>
      <c r="E59994" s="1"/>
      <c r="F59994" s="1"/>
      <c r="G59994" s="1"/>
      <c r="J59994" s="2"/>
      <c r="K59994" s="2"/>
    </row>
    <row r="59995" spans="4:11">
      <c r="D59995" s="1"/>
      <c r="E59995" s="1"/>
      <c r="F59995" s="1"/>
      <c r="G59995" s="1"/>
      <c r="J59995" s="2"/>
      <c r="K59995" s="2"/>
    </row>
    <row r="59996" spans="4:11">
      <c r="D59996" s="1"/>
      <c r="E59996" s="1"/>
      <c r="F59996" s="1"/>
      <c r="G59996" s="1"/>
      <c r="J59996" s="2"/>
      <c r="K59996" s="2"/>
    </row>
    <row r="59997" spans="4:11">
      <c r="D59997" s="1"/>
      <c r="E59997" s="1"/>
      <c r="F59997" s="1"/>
      <c r="G59997" s="1"/>
      <c r="J59997" s="2"/>
      <c r="K59997" s="2"/>
    </row>
    <row r="59998" spans="4:11">
      <c r="D59998" s="1"/>
      <c r="E59998" s="1"/>
      <c r="F59998" s="1"/>
      <c r="G59998" s="1"/>
      <c r="J59998" s="2"/>
      <c r="K59998" s="2"/>
    </row>
    <row r="59999" spans="4:11">
      <c r="D59999" s="1"/>
      <c r="E59999" s="1"/>
      <c r="F59999" s="1"/>
      <c r="G59999" s="1"/>
      <c r="J59999" s="2"/>
      <c r="K59999" s="2"/>
    </row>
    <row r="60000" spans="4:11">
      <c r="D60000" s="1"/>
      <c r="E60000" s="1"/>
      <c r="F60000" s="1"/>
      <c r="G60000" s="1"/>
      <c r="J60000" s="2"/>
      <c r="K60000" s="2"/>
    </row>
    <row r="60001" spans="4:11">
      <c r="D60001" s="1"/>
      <c r="E60001" s="1"/>
      <c r="F60001" s="1"/>
      <c r="G60001" s="1"/>
      <c r="J60001" s="2"/>
      <c r="K60001" s="2"/>
    </row>
    <row r="60002" spans="4:11">
      <c r="D60002" s="1"/>
      <c r="E60002" s="1"/>
      <c r="F60002" s="1"/>
      <c r="G60002" s="1"/>
      <c r="J60002" s="2"/>
      <c r="K60002" s="2"/>
    </row>
    <row r="60003" spans="4:11">
      <c r="D60003" s="1"/>
      <c r="E60003" s="1"/>
      <c r="F60003" s="1"/>
      <c r="G60003" s="1"/>
      <c r="J60003" s="2"/>
      <c r="K60003" s="2"/>
    </row>
    <row r="60004" spans="4:11">
      <c r="D60004" s="1"/>
      <c r="E60004" s="1"/>
      <c r="F60004" s="1"/>
      <c r="G60004" s="1"/>
      <c r="J60004" s="2"/>
      <c r="K60004" s="2"/>
    </row>
    <row r="60005" spans="4:11">
      <c r="D60005" s="1"/>
      <c r="E60005" s="1"/>
      <c r="F60005" s="1"/>
      <c r="G60005" s="1"/>
      <c r="J60005" s="2"/>
      <c r="K60005" s="2"/>
    </row>
    <row r="60006" spans="4:11">
      <c r="D60006" s="1"/>
      <c r="E60006" s="1"/>
      <c r="F60006" s="1"/>
      <c r="G60006" s="1"/>
      <c r="J60006" s="2"/>
      <c r="K60006" s="2"/>
    </row>
    <row r="60007" spans="4:11">
      <c r="D60007" s="1"/>
      <c r="E60007" s="1"/>
      <c r="F60007" s="1"/>
      <c r="G60007" s="1"/>
      <c r="J60007" s="2"/>
      <c r="K60007" s="2"/>
    </row>
    <row r="60008" spans="4:11">
      <c r="D60008" s="1"/>
      <c r="E60008" s="1"/>
      <c r="F60008" s="1"/>
      <c r="G60008" s="1"/>
      <c r="J60008" s="2"/>
      <c r="K60008" s="2"/>
    </row>
    <row r="60009" spans="4:11">
      <c r="D60009" s="1"/>
      <c r="E60009" s="1"/>
      <c r="F60009" s="1"/>
      <c r="G60009" s="1"/>
      <c r="J60009" s="2"/>
      <c r="K60009" s="2"/>
    </row>
    <row r="60010" spans="4:11">
      <c r="D60010" s="1"/>
      <c r="E60010" s="1"/>
      <c r="F60010" s="1"/>
      <c r="G60010" s="1"/>
      <c r="J60010" s="2"/>
      <c r="K60010" s="2"/>
    </row>
    <row r="60011" spans="4:11">
      <c r="D60011" s="1"/>
      <c r="E60011" s="1"/>
      <c r="F60011" s="1"/>
      <c r="G60011" s="1"/>
      <c r="J60011" s="2"/>
      <c r="K60011" s="2"/>
    </row>
    <row r="60012" spans="4:11">
      <c r="D60012" s="1"/>
      <c r="E60012" s="1"/>
      <c r="F60012" s="1"/>
      <c r="G60012" s="1"/>
      <c r="J60012" s="2"/>
      <c r="K60012" s="2"/>
    </row>
    <row r="60013" spans="4:11">
      <c r="D60013" s="1"/>
      <c r="E60013" s="1"/>
      <c r="F60013" s="1"/>
      <c r="G60013" s="1"/>
      <c r="J60013" s="2"/>
      <c r="K60013" s="2"/>
    </row>
    <row r="60014" spans="4:11">
      <c r="D60014" s="1"/>
      <c r="E60014" s="1"/>
      <c r="F60014" s="1"/>
      <c r="G60014" s="1"/>
      <c r="J60014" s="2"/>
      <c r="K60014" s="2"/>
    </row>
    <row r="60015" spans="4:11">
      <c r="D60015" s="1"/>
      <c r="E60015" s="1"/>
      <c r="F60015" s="1"/>
      <c r="G60015" s="1"/>
      <c r="J60015" s="2"/>
      <c r="K60015" s="2"/>
    </row>
    <row r="60016" spans="4:11">
      <c r="D60016" s="1"/>
      <c r="E60016" s="1"/>
      <c r="F60016" s="1"/>
      <c r="G60016" s="1"/>
      <c r="J60016" s="2"/>
      <c r="K60016" s="2"/>
    </row>
    <row r="60017" spans="4:11">
      <c r="D60017" s="1"/>
      <c r="E60017" s="1"/>
      <c r="F60017" s="1"/>
      <c r="G60017" s="1"/>
      <c r="J60017" s="2"/>
      <c r="K60017" s="2"/>
    </row>
    <row r="60018" spans="4:11">
      <c r="D60018" s="1"/>
      <c r="E60018" s="1"/>
      <c r="F60018" s="1"/>
      <c r="G60018" s="1"/>
      <c r="J60018" s="2"/>
      <c r="K60018" s="2"/>
    </row>
    <row r="60019" spans="4:11">
      <c r="D60019" s="1"/>
      <c r="E60019" s="1"/>
      <c r="F60019" s="1"/>
      <c r="G60019" s="1"/>
      <c r="J60019" s="2"/>
      <c r="K60019" s="2"/>
    </row>
    <row r="60020" spans="4:11">
      <c r="D60020" s="1"/>
      <c r="E60020" s="1"/>
      <c r="F60020" s="1"/>
      <c r="G60020" s="1"/>
      <c r="J60020" s="2"/>
      <c r="K60020" s="2"/>
    </row>
    <row r="60021" spans="4:11">
      <c r="D60021" s="1"/>
      <c r="E60021" s="1"/>
      <c r="F60021" s="1"/>
      <c r="G60021" s="1"/>
      <c r="J60021" s="2"/>
      <c r="K60021" s="2"/>
    </row>
    <row r="60022" spans="4:11">
      <c r="D60022" s="1"/>
      <c r="E60022" s="1"/>
      <c r="F60022" s="1"/>
      <c r="G60022" s="1"/>
      <c r="J60022" s="2"/>
      <c r="K60022" s="2"/>
    </row>
    <row r="60023" spans="4:11">
      <c r="D60023" s="1"/>
      <c r="E60023" s="1"/>
      <c r="F60023" s="1"/>
      <c r="G60023" s="1"/>
      <c r="J60023" s="2"/>
      <c r="K60023" s="2"/>
    </row>
    <row r="60024" spans="4:11">
      <c r="D60024" s="1"/>
      <c r="E60024" s="1"/>
      <c r="F60024" s="1"/>
      <c r="G60024" s="1"/>
      <c r="J60024" s="2"/>
      <c r="K60024" s="2"/>
    </row>
    <row r="60025" spans="4:11">
      <c r="D60025" s="1"/>
      <c r="E60025" s="1"/>
      <c r="F60025" s="1"/>
      <c r="G60025" s="1"/>
      <c r="J60025" s="2"/>
      <c r="K60025" s="2"/>
    </row>
    <row r="60026" spans="4:11">
      <c r="D60026" s="1"/>
      <c r="E60026" s="1"/>
      <c r="F60026" s="1"/>
      <c r="G60026" s="1"/>
      <c r="J60026" s="2"/>
      <c r="K60026" s="2"/>
    </row>
    <row r="60027" spans="4:11">
      <c r="D60027" s="1"/>
      <c r="E60027" s="1"/>
      <c r="F60027" s="1"/>
      <c r="G60027" s="1"/>
      <c r="J60027" s="2"/>
      <c r="K60027" s="2"/>
    </row>
    <row r="60028" spans="4:11">
      <c r="D60028" s="1"/>
      <c r="E60028" s="1"/>
      <c r="F60028" s="1"/>
      <c r="G60028" s="1"/>
      <c r="J60028" s="2"/>
      <c r="K60028" s="2"/>
    </row>
    <row r="60029" spans="4:11">
      <c r="D60029" s="1"/>
      <c r="E60029" s="1"/>
      <c r="F60029" s="1"/>
      <c r="G60029" s="1"/>
      <c r="J60029" s="2"/>
      <c r="K60029" s="2"/>
    </row>
    <row r="60030" spans="4:11">
      <c r="D60030" s="1"/>
      <c r="E60030" s="1"/>
      <c r="F60030" s="1"/>
      <c r="G60030" s="1"/>
      <c r="J60030" s="2"/>
      <c r="K60030" s="2"/>
    </row>
    <row r="60031" spans="4:11">
      <c r="D60031" s="1"/>
      <c r="E60031" s="1"/>
      <c r="F60031" s="1"/>
      <c r="G60031" s="1"/>
      <c r="J60031" s="2"/>
      <c r="K60031" s="2"/>
    </row>
    <row r="60032" spans="4:11">
      <c r="D60032" s="1"/>
      <c r="E60032" s="1"/>
      <c r="F60032" s="1"/>
      <c r="G60032" s="1"/>
      <c r="J60032" s="2"/>
      <c r="K60032" s="2"/>
    </row>
    <row r="60033" spans="4:11">
      <c r="D60033" s="1"/>
      <c r="E60033" s="1"/>
      <c r="F60033" s="1"/>
      <c r="G60033" s="1"/>
      <c r="J60033" s="2"/>
      <c r="K60033" s="2"/>
    </row>
    <row r="60034" spans="4:11">
      <c r="D60034" s="1"/>
      <c r="E60034" s="1"/>
      <c r="F60034" s="1"/>
      <c r="G60034" s="1"/>
      <c r="J60034" s="2"/>
      <c r="K60034" s="2"/>
    </row>
    <row r="60035" spans="4:11">
      <c r="D60035" s="1"/>
      <c r="E60035" s="1"/>
      <c r="F60035" s="1"/>
      <c r="G60035" s="1"/>
      <c r="J60035" s="2"/>
      <c r="K60035" s="2"/>
    </row>
    <row r="60036" spans="4:11">
      <c r="D60036" s="1"/>
      <c r="E60036" s="1"/>
      <c r="F60036" s="1"/>
      <c r="G60036" s="1"/>
      <c r="J60036" s="2"/>
      <c r="K60036" s="2"/>
    </row>
    <row r="60037" spans="4:11">
      <c r="D60037" s="1"/>
      <c r="E60037" s="1"/>
      <c r="F60037" s="1"/>
      <c r="G60037" s="1"/>
      <c r="J60037" s="2"/>
      <c r="K60037" s="2"/>
    </row>
    <row r="60038" spans="4:11">
      <c r="D60038" s="1"/>
      <c r="E60038" s="1"/>
      <c r="F60038" s="1"/>
      <c r="G60038" s="1"/>
      <c r="J60038" s="2"/>
      <c r="K60038" s="2"/>
    </row>
    <row r="60039" spans="4:11">
      <c r="D60039" s="1"/>
      <c r="E60039" s="1"/>
      <c r="F60039" s="1"/>
      <c r="G60039" s="1"/>
      <c r="J60039" s="2"/>
      <c r="K60039" s="2"/>
    </row>
    <row r="60040" spans="4:11">
      <c r="D60040" s="1"/>
      <c r="E60040" s="1"/>
      <c r="F60040" s="1"/>
      <c r="G60040" s="1"/>
      <c r="J60040" s="2"/>
      <c r="K60040" s="2"/>
    </row>
    <row r="60041" spans="4:11">
      <c r="D60041" s="1"/>
      <c r="E60041" s="1"/>
      <c r="F60041" s="1"/>
      <c r="G60041" s="1"/>
      <c r="J60041" s="2"/>
      <c r="K60041" s="2"/>
    </row>
    <row r="60042" spans="4:11">
      <c r="D60042" s="1"/>
      <c r="E60042" s="1"/>
      <c r="F60042" s="1"/>
      <c r="G60042" s="1"/>
      <c r="J60042" s="2"/>
      <c r="K60042" s="2"/>
    </row>
    <row r="60043" spans="4:11">
      <c r="D60043" s="1"/>
      <c r="E60043" s="1"/>
      <c r="F60043" s="1"/>
      <c r="G60043" s="1"/>
      <c r="J60043" s="2"/>
      <c r="K60043" s="2"/>
    </row>
    <row r="60044" spans="4:11">
      <c r="D60044" s="1"/>
      <c r="E60044" s="1"/>
      <c r="F60044" s="1"/>
      <c r="G60044" s="1"/>
      <c r="J60044" s="2"/>
      <c r="K60044" s="2"/>
    </row>
    <row r="60045" spans="4:11">
      <c r="D60045" s="1"/>
      <c r="E60045" s="1"/>
      <c r="F60045" s="1"/>
      <c r="G60045" s="1"/>
      <c r="J60045" s="2"/>
      <c r="K60045" s="2"/>
    </row>
    <row r="60046" spans="4:11">
      <c r="D60046" s="1"/>
      <c r="E60046" s="1"/>
      <c r="F60046" s="1"/>
      <c r="G60046" s="1"/>
      <c r="J60046" s="2"/>
      <c r="K60046" s="2"/>
    </row>
    <row r="60047" spans="4:11">
      <c r="D60047" s="1"/>
      <c r="E60047" s="1"/>
      <c r="F60047" s="1"/>
      <c r="G60047" s="1"/>
      <c r="J60047" s="2"/>
      <c r="K60047" s="2"/>
    </row>
    <row r="60048" spans="4:11">
      <c r="D60048" s="1"/>
      <c r="E60048" s="1"/>
      <c r="F60048" s="1"/>
      <c r="G60048" s="1"/>
      <c r="J60048" s="2"/>
      <c r="K60048" s="2"/>
    </row>
    <row r="60049" spans="4:11">
      <c r="D60049" s="1"/>
      <c r="E60049" s="1"/>
      <c r="F60049" s="1"/>
      <c r="G60049" s="1"/>
      <c r="J60049" s="2"/>
      <c r="K60049" s="2"/>
    </row>
    <row r="60050" spans="4:11">
      <c r="D60050" s="1"/>
      <c r="E60050" s="1"/>
      <c r="F60050" s="1"/>
      <c r="G60050" s="1"/>
      <c r="J60050" s="2"/>
      <c r="K60050" s="2"/>
    </row>
    <row r="60051" spans="4:11">
      <c r="D60051" s="1"/>
      <c r="E60051" s="1"/>
      <c r="F60051" s="1"/>
      <c r="G60051" s="1"/>
      <c r="J60051" s="2"/>
      <c r="K60051" s="2"/>
    </row>
    <row r="60052" spans="4:11">
      <c r="D60052" s="1"/>
      <c r="E60052" s="1"/>
      <c r="F60052" s="1"/>
      <c r="G60052" s="1"/>
      <c r="J60052" s="2"/>
      <c r="K60052" s="2"/>
    </row>
    <row r="60053" spans="4:11">
      <c r="D60053" s="1"/>
      <c r="E60053" s="1"/>
      <c r="F60053" s="1"/>
      <c r="G60053" s="1"/>
      <c r="J60053" s="2"/>
      <c r="K60053" s="2"/>
    </row>
    <row r="60054" spans="4:11">
      <c r="D60054" s="1"/>
      <c r="E60054" s="1"/>
      <c r="F60054" s="1"/>
      <c r="G60054" s="1"/>
      <c r="J60054" s="2"/>
      <c r="K60054" s="2"/>
    </row>
    <row r="60055" spans="4:11">
      <c r="D60055" s="1"/>
      <c r="E60055" s="1"/>
      <c r="F60055" s="1"/>
      <c r="G60055" s="1"/>
      <c r="J60055" s="2"/>
      <c r="K60055" s="2"/>
    </row>
    <row r="60056" spans="4:11">
      <c r="D60056" s="1"/>
      <c r="E60056" s="1"/>
      <c r="F60056" s="1"/>
      <c r="G60056" s="1"/>
      <c r="J60056" s="2"/>
      <c r="K60056" s="2"/>
    </row>
    <row r="60057" spans="4:11">
      <c r="D60057" s="1"/>
      <c r="E60057" s="1"/>
      <c r="F60057" s="1"/>
      <c r="G60057" s="1"/>
      <c r="J60057" s="2"/>
      <c r="K60057" s="2"/>
    </row>
    <row r="60058" spans="4:11">
      <c r="D60058" s="1"/>
      <c r="E60058" s="1"/>
      <c r="F60058" s="1"/>
      <c r="G60058" s="1"/>
      <c r="J60058" s="2"/>
      <c r="K60058" s="2"/>
    </row>
    <row r="60059" spans="4:11">
      <c r="D60059" s="1"/>
      <c r="E60059" s="1"/>
      <c r="F60059" s="1"/>
      <c r="G60059" s="1"/>
      <c r="J60059" s="2"/>
      <c r="K60059" s="2"/>
    </row>
    <row r="60060" spans="4:11">
      <c r="D60060" s="1"/>
      <c r="E60060" s="1"/>
      <c r="F60060" s="1"/>
      <c r="G60060" s="1"/>
      <c r="J60060" s="2"/>
      <c r="K60060" s="2"/>
    </row>
    <row r="60061" spans="4:11">
      <c r="D60061" s="1"/>
      <c r="E60061" s="1"/>
      <c r="F60061" s="1"/>
      <c r="G60061" s="1"/>
      <c r="J60061" s="2"/>
      <c r="K60061" s="2"/>
    </row>
    <row r="60062" spans="4:11">
      <c r="D60062" s="1"/>
      <c r="E60062" s="1"/>
      <c r="F60062" s="1"/>
      <c r="G60062" s="1"/>
      <c r="J60062" s="2"/>
      <c r="K60062" s="2"/>
    </row>
    <row r="60063" spans="4:11">
      <c r="D60063" s="1"/>
      <c r="E60063" s="1"/>
      <c r="F60063" s="1"/>
      <c r="G60063" s="1"/>
      <c r="J60063" s="2"/>
      <c r="K60063" s="2"/>
    </row>
    <row r="60064" spans="4:11">
      <c r="D60064" s="1"/>
      <c r="E60064" s="1"/>
      <c r="F60064" s="1"/>
      <c r="G60064" s="1"/>
      <c r="J60064" s="2"/>
      <c r="K60064" s="2"/>
    </row>
    <row r="60065" spans="4:11">
      <c r="D60065" s="1"/>
      <c r="E60065" s="1"/>
      <c r="F60065" s="1"/>
      <c r="G60065" s="1"/>
      <c r="J60065" s="2"/>
      <c r="K60065" s="2"/>
    </row>
    <row r="60066" spans="4:11">
      <c r="D60066" s="1"/>
      <c r="E60066" s="1"/>
      <c r="F60066" s="1"/>
      <c r="G60066" s="1"/>
      <c r="J60066" s="2"/>
      <c r="K60066" s="2"/>
    </row>
    <row r="60067" spans="4:11">
      <c r="D60067" s="1"/>
      <c r="E60067" s="1"/>
      <c r="F60067" s="1"/>
      <c r="G60067" s="1"/>
      <c r="J60067" s="2"/>
      <c r="K60067" s="2"/>
    </row>
    <row r="60068" spans="4:11">
      <c r="D60068" s="1"/>
      <c r="E60068" s="1"/>
      <c r="F60068" s="1"/>
      <c r="G60068" s="1"/>
      <c r="J60068" s="2"/>
      <c r="K60068" s="2"/>
    </row>
    <row r="60069" spans="4:11">
      <c r="D60069" s="1"/>
      <c r="E60069" s="1"/>
      <c r="F60069" s="1"/>
      <c r="G60069" s="1"/>
      <c r="J60069" s="2"/>
      <c r="K60069" s="2"/>
    </row>
    <row r="60070" spans="4:11">
      <c r="D60070" s="1"/>
      <c r="E60070" s="1"/>
      <c r="F60070" s="1"/>
      <c r="G60070" s="1"/>
      <c r="J60070" s="2"/>
      <c r="K60070" s="2"/>
    </row>
    <row r="60071" spans="4:11">
      <c r="D60071" s="1"/>
      <c r="E60071" s="1"/>
      <c r="F60071" s="1"/>
      <c r="G60071" s="1"/>
      <c r="J60071" s="2"/>
      <c r="K60071" s="2"/>
    </row>
    <row r="60072" spans="4:11">
      <c r="D60072" s="1"/>
      <c r="E60072" s="1"/>
      <c r="F60072" s="1"/>
      <c r="G60072" s="1"/>
      <c r="J60072" s="2"/>
      <c r="K60072" s="2"/>
    </row>
    <row r="60073" spans="4:11">
      <c r="D60073" s="1"/>
      <c r="E60073" s="1"/>
      <c r="F60073" s="1"/>
      <c r="G60073" s="1"/>
      <c r="J60073" s="2"/>
      <c r="K60073" s="2"/>
    </row>
    <row r="60074" spans="4:11">
      <c r="D60074" s="1"/>
      <c r="E60074" s="1"/>
      <c r="F60074" s="1"/>
      <c r="G60074" s="1"/>
      <c r="J60074" s="2"/>
      <c r="K60074" s="2"/>
    </row>
    <row r="60075" spans="4:11">
      <c r="D60075" s="1"/>
      <c r="E60075" s="1"/>
      <c r="F60075" s="1"/>
      <c r="G60075" s="1"/>
      <c r="J60075" s="2"/>
      <c r="K60075" s="2"/>
    </row>
    <row r="60076" spans="4:11">
      <c r="D60076" s="1"/>
      <c r="E60076" s="1"/>
      <c r="F60076" s="1"/>
      <c r="G60076" s="1"/>
      <c r="J60076" s="2"/>
      <c r="K60076" s="2"/>
    </row>
    <row r="60077" spans="4:11">
      <c r="D60077" s="1"/>
      <c r="E60077" s="1"/>
      <c r="F60077" s="1"/>
      <c r="G60077" s="1"/>
      <c r="J60077" s="2"/>
      <c r="K60077" s="2"/>
    </row>
    <row r="60078" spans="4:11">
      <c r="D60078" s="1"/>
      <c r="E60078" s="1"/>
      <c r="F60078" s="1"/>
      <c r="G60078" s="1"/>
      <c r="J60078" s="2"/>
      <c r="K60078" s="2"/>
    </row>
    <row r="60079" spans="4:11">
      <c r="D60079" s="1"/>
      <c r="E60079" s="1"/>
      <c r="F60079" s="1"/>
      <c r="G60079" s="1"/>
      <c r="J60079" s="2"/>
      <c r="K60079" s="2"/>
    </row>
    <row r="60080" spans="4:11">
      <c r="D60080" s="1"/>
      <c r="E60080" s="1"/>
      <c r="F60080" s="1"/>
      <c r="G60080" s="1"/>
      <c r="J60080" s="2"/>
      <c r="K60080" s="2"/>
    </row>
    <row r="60081" spans="4:11">
      <c r="D60081" s="1"/>
      <c r="E60081" s="1"/>
      <c r="F60081" s="1"/>
      <c r="G60081" s="1"/>
      <c r="J60081" s="2"/>
      <c r="K60081" s="2"/>
    </row>
    <row r="60082" spans="4:11">
      <c r="D60082" s="1"/>
      <c r="E60082" s="1"/>
      <c r="F60082" s="1"/>
      <c r="G60082" s="1"/>
      <c r="J60082" s="2"/>
      <c r="K60082" s="2"/>
    </row>
    <row r="60083" spans="4:11">
      <c r="D60083" s="1"/>
      <c r="E60083" s="1"/>
      <c r="F60083" s="1"/>
      <c r="G60083" s="1"/>
      <c r="J60083" s="2"/>
      <c r="K60083" s="2"/>
    </row>
    <row r="60084" spans="4:11">
      <c r="D60084" s="1"/>
      <c r="E60084" s="1"/>
      <c r="F60084" s="1"/>
      <c r="G60084" s="1"/>
      <c r="J60084" s="2"/>
      <c r="K60084" s="2"/>
    </row>
    <row r="60085" spans="4:11">
      <c r="D60085" s="1"/>
      <c r="E60085" s="1"/>
      <c r="F60085" s="1"/>
      <c r="G60085" s="1"/>
      <c r="J60085" s="2"/>
      <c r="K60085" s="2"/>
    </row>
    <row r="60086" spans="4:11">
      <c r="D60086" s="1"/>
      <c r="E60086" s="1"/>
      <c r="F60086" s="1"/>
      <c r="G60086" s="1"/>
      <c r="J60086" s="2"/>
      <c r="K60086" s="2"/>
    </row>
    <row r="60087" spans="4:11">
      <c r="D60087" s="1"/>
      <c r="E60087" s="1"/>
      <c r="F60087" s="1"/>
      <c r="G60087" s="1"/>
      <c r="J60087" s="2"/>
      <c r="K60087" s="2"/>
    </row>
    <row r="60088" spans="4:11">
      <c r="D60088" s="1"/>
      <c r="E60088" s="1"/>
      <c r="F60088" s="1"/>
      <c r="G60088" s="1"/>
      <c r="J60088" s="2"/>
      <c r="K60088" s="2"/>
    </row>
    <row r="60089" spans="4:11">
      <c r="D60089" s="1"/>
      <c r="E60089" s="1"/>
      <c r="F60089" s="1"/>
      <c r="G60089" s="1"/>
      <c r="J60089" s="2"/>
      <c r="K60089" s="2"/>
    </row>
    <row r="60090" spans="4:11">
      <c r="D60090" s="1"/>
      <c r="E60090" s="1"/>
      <c r="F60090" s="1"/>
      <c r="G60090" s="1"/>
      <c r="J60090" s="2"/>
      <c r="K60090" s="2"/>
    </row>
    <row r="60091" spans="4:11">
      <c r="D60091" s="1"/>
      <c r="E60091" s="1"/>
      <c r="F60091" s="1"/>
      <c r="G60091" s="1"/>
      <c r="J60091" s="2"/>
      <c r="K60091" s="2"/>
    </row>
    <row r="60092" spans="4:11">
      <c r="D60092" s="1"/>
      <c r="E60092" s="1"/>
      <c r="F60092" s="1"/>
      <c r="G60092" s="1"/>
      <c r="J60092" s="2"/>
      <c r="K60092" s="2"/>
    </row>
    <row r="60093" spans="4:11">
      <c r="D60093" s="1"/>
      <c r="E60093" s="1"/>
      <c r="F60093" s="1"/>
      <c r="G60093" s="1"/>
      <c r="J60093" s="2"/>
      <c r="K60093" s="2"/>
    </row>
    <row r="60094" spans="4:11">
      <c r="D60094" s="1"/>
      <c r="E60094" s="1"/>
      <c r="F60094" s="1"/>
      <c r="G60094" s="1"/>
      <c r="J60094" s="2"/>
      <c r="K60094" s="2"/>
    </row>
    <row r="60095" spans="4:11">
      <c r="D60095" s="1"/>
      <c r="E60095" s="1"/>
      <c r="F60095" s="1"/>
      <c r="G60095" s="1"/>
      <c r="J60095" s="2"/>
      <c r="K60095" s="2"/>
    </row>
    <row r="60096" spans="4:11">
      <c r="D60096" s="1"/>
      <c r="E60096" s="1"/>
      <c r="F60096" s="1"/>
      <c r="G60096" s="1"/>
      <c r="J60096" s="2"/>
      <c r="K60096" s="2"/>
    </row>
    <row r="60097" spans="4:11">
      <c r="D60097" s="1"/>
      <c r="E60097" s="1"/>
      <c r="F60097" s="1"/>
      <c r="G60097" s="1"/>
      <c r="J60097" s="2"/>
      <c r="K60097" s="2"/>
    </row>
    <row r="60098" spans="4:11">
      <c r="D60098" s="1"/>
      <c r="E60098" s="1"/>
      <c r="F60098" s="1"/>
      <c r="G60098" s="1"/>
      <c r="J60098" s="2"/>
      <c r="K60098" s="2"/>
    </row>
    <row r="60099" spans="4:11">
      <c r="D60099" s="1"/>
      <c r="E60099" s="1"/>
      <c r="F60099" s="1"/>
      <c r="G60099" s="1"/>
      <c r="J60099" s="2"/>
      <c r="K60099" s="2"/>
    </row>
    <row r="60100" spans="4:11">
      <c r="D60100" s="1"/>
      <c r="E60100" s="1"/>
      <c r="F60100" s="1"/>
      <c r="G60100" s="1"/>
      <c r="J60100" s="2"/>
      <c r="K60100" s="2"/>
    </row>
    <row r="60101" spans="4:11">
      <c r="D60101" s="1"/>
      <c r="E60101" s="1"/>
      <c r="F60101" s="1"/>
      <c r="G60101" s="1"/>
      <c r="J60101" s="2"/>
      <c r="K60101" s="2"/>
    </row>
    <row r="60102" spans="4:11">
      <c r="D60102" s="1"/>
      <c r="E60102" s="1"/>
      <c r="F60102" s="1"/>
      <c r="G60102" s="1"/>
      <c r="J60102" s="2"/>
      <c r="K60102" s="2"/>
    </row>
    <row r="60103" spans="4:11">
      <c r="D60103" s="1"/>
      <c r="E60103" s="1"/>
      <c r="F60103" s="1"/>
      <c r="G60103" s="1"/>
      <c r="J60103" s="2"/>
      <c r="K60103" s="2"/>
    </row>
    <row r="60104" spans="4:11">
      <c r="D60104" s="1"/>
      <c r="E60104" s="1"/>
      <c r="F60104" s="1"/>
      <c r="G60104" s="1"/>
      <c r="J60104" s="2"/>
      <c r="K60104" s="2"/>
    </row>
    <row r="60105" spans="4:11">
      <c r="D60105" s="1"/>
      <c r="E60105" s="1"/>
      <c r="F60105" s="1"/>
      <c r="G60105" s="1"/>
      <c r="J60105" s="2"/>
      <c r="K60105" s="2"/>
    </row>
    <row r="60106" spans="4:11">
      <c r="D60106" s="1"/>
      <c r="E60106" s="1"/>
      <c r="F60106" s="1"/>
      <c r="G60106" s="1"/>
      <c r="J60106" s="2"/>
      <c r="K60106" s="2"/>
    </row>
    <row r="60107" spans="4:11">
      <c r="D60107" s="1"/>
      <c r="E60107" s="1"/>
      <c r="F60107" s="1"/>
      <c r="G60107" s="1"/>
      <c r="J60107" s="2"/>
      <c r="K60107" s="2"/>
    </row>
    <row r="60108" spans="4:11">
      <c r="D60108" s="1"/>
      <c r="E60108" s="1"/>
      <c r="F60108" s="1"/>
      <c r="G60108" s="1"/>
      <c r="J60108" s="2"/>
      <c r="K60108" s="2"/>
    </row>
    <row r="60109" spans="4:11">
      <c r="D60109" s="1"/>
      <c r="E60109" s="1"/>
      <c r="F60109" s="1"/>
      <c r="G60109" s="1"/>
      <c r="J60109" s="2"/>
      <c r="K60109" s="2"/>
    </row>
    <row r="60110" spans="4:11">
      <c r="D60110" s="1"/>
      <c r="E60110" s="1"/>
      <c r="F60110" s="1"/>
      <c r="G60110" s="1"/>
      <c r="J60110" s="2"/>
      <c r="K60110" s="2"/>
    </row>
    <row r="60111" spans="4:11">
      <c r="D60111" s="1"/>
      <c r="E60111" s="1"/>
      <c r="F60111" s="1"/>
      <c r="G60111" s="1"/>
      <c r="J60111" s="2"/>
      <c r="K60111" s="2"/>
    </row>
    <row r="60112" spans="4:11">
      <c r="D60112" s="1"/>
      <c r="E60112" s="1"/>
      <c r="F60112" s="1"/>
      <c r="G60112" s="1"/>
      <c r="J60112" s="2"/>
      <c r="K60112" s="2"/>
    </row>
    <row r="60113" spans="4:11">
      <c r="D60113" s="1"/>
      <c r="E60113" s="1"/>
      <c r="F60113" s="1"/>
      <c r="G60113" s="1"/>
      <c r="J60113" s="2"/>
      <c r="K60113" s="2"/>
    </row>
    <row r="60114" spans="4:11">
      <c r="D60114" s="1"/>
      <c r="E60114" s="1"/>
      <c r="F60114" s="1"/>
      <c r="G60114" s="1"/>
      <c r="J60114" s="2"/>
      <c r="K60114" s="2"/>
    </row>
    <row r="60115" spans="4:11">
      <c r="D60115" s="1"/>
      <c r="E60115" s="1"/>
      <c r="F60115" s="1"/>
      <c r="G60115" s="1"/>
      <c r="J60115" s="2"/>
      <c r="K60115" s="2"/>
    </row>
    <row r="60116" spans="4:11">
      <c r="D60116" s="1"/>
      <c r="E60116" s="1"/>
      <c r="F60116" s="1"/>
      <c r="G60116" s="1"/>
      <c r="J60116" s="2"/>
      <c r="K60116" s="2"/>
    </row>
    <row r="60117" spans="4:11">
      <c r="D60117" s="1"/>
      <c r="E60117" s="1"/>
      <c r="F60117" s="1"/>
      <c r="G60117" s="1"/>
      <c r="J60117" s="2"/>
      <c r="K60117" s="2"/>
    </row>
    <row r="60118" spans="4:11">
      <c r="D60118" s="1"/>
      <c r="E60118" s="1"/>
      <c r="F60118" s="1"/>
      <c r="G60118" s="1"/>
      <c r="J60118" s="2"/>
      <c r="K60118" s="2"/>
    </row>
    <row r="60119" spans="4:11">
      <c r="D60119" s="1"/>
      <c r="E60119" s="1"/>
      <c r="F60119" s="1"/>
      <c r="G60119" s="1"/>
      <c r="J60119" s="2"/>
      <c r="K60119" s="2"/>
    </row>
    <row r="60120" spans="4:11">
      <c r="D60120" s="1"/>
      <c r="E60120" s="1"/>
      <c r="F60120" s="1"/>
      <c r="G60120" s="1"/>
      <c r="J60120" s="2"/>
      <c r="K60120" s="2"/>
    </row>
    <row r="60121" spans="4:11">
      <c r="D60121" s="1"/>
      <c r="E60121" s="1"/>
      <c r="F60121" s="1"/>
      <c r="G60121" s="1"/>
      <c r="J60121" s="2"/>
      <c r="K60121" s="2"/>
    </row>
    <row r="60122" spans="4:11">
      <c r="D60122" s="1"/>
      <c r="E60122" s="1"/>
      <c r="F60122" s="1"/>
      <c r="G60122" s="1"/>
      <c r="J60122" s="2"/>
      <c r="K60122" s="2"/>
    </row>
    <row r="60123" spans="4:11">
      <c r="D60123" s="1"/>
      <c r="E60123" s="1"/>
      <c r="F60123" s="1"/>
      <c r="G60123" s="1"/>
      <c r="J60123" s="2"/>
      <c r="K60123" s="2"/>
    </row>
    <row r="60124" spans="4:11">
      <c r="D60124" s="1"/>
      <c r="E60124" s="1"/>
      <c r="F60124" s="1"/>
      <c r="G60124" s="1"/>
      <c r="J60124" s="2"/>
      <c r="K60124" s="2"/>
    </row>
    <row r="60125" spans="4:11">
      <c r="D60125" s="1"/>
      <c r="E60125" s="1"/>
      <c r="F60125" s="1"/>
      <c r="G60125" s="1"/>
      <c r="J60125" s="2"/>
      <c r="K60125" s="2"/>
    </row>
    <row r="60126" spans="4:11">
      <c r="D60126" s="1"/>
      <c r="E60126" s="1"/>
      <c r="F60126" s="1"/>
      <c r="G60126" s="1"/>
      <c r="J60126" s="2"/>
      <c r="K60126" s="2"/>
    </row>
    <row r="60127" spans="4:11">
      <c r="D60127" s="1"/>
      <c r="E60127" s="1"/>
      <c r="F60127" s="1"/>
      <c r="G60127" s="1"/>
      <c r="J60127" s="2"/>
      <c r="K60127" s="2"/>
    </row>
    <row r="60128" spans="4:11">
      <c r="D60128" s="1"/>
      <c r="E60128" s="1"/>
      <c r="F60128" s="1"/>
      <c r="G60128" s="1"/>
      <c r="J60128" s="2"/>
      <c r="K60128" s="2"/>
    </row>
    <row r="60129" spans="4:11">
      <c r="D60129" s="1"/>
      <c r="E60129" s="1"/>
      <c r="F60129" s="1"/>
      <c r="G60129" s="1"/>
      <c r="J60129" s="2"/>
      <c r="K60129" s="2"/>
    </row>
    <row r="60130" spans="4:11">
      <c r="D60130" s="1"/>
      <c r="E60130" s="1"/>
      <c r="F60130" s="1"/>
      <c r="G60130" s="1"/>
      <c r="J60130" s="2"/>
      <c r="K60130" s="2"/>
    </row>
    <row r="60131" spans="4:11">
      <c r="D60131" s="1"/>
      <c r="E60131" s="1"/>
      <c r="F60131" s="1"/>
      <c r="G60131" s="1"/>
      <c r="J60131" s="2"/>
      <c r="K60131" s="2"/>
    </row>
    <row r="60132" spans="4:11">
      <c r="D60132" s="1"/>
      <c r="E60132" s="1"/>
      <c r="F60132" s="1"/>
      <c r="G60132" s="1"/>
      <c r="J60132" s="2"/>
      <c r="K60132" s="2"/>
    </row>
    <row r="60133" spans="4:11">
      <c r="D60133" s="1"/>
      <c r="E60133" s="1"/>
      <c r="F60133" s="1"/>
      <c r="G60133" s="1"/>
      <c r="J60133" s="2"/>
      <c r="K60133" s="2"/>
    </row>
    <row r="60134" spans="4:11">
      <c r="D60134" s="1"/>
      <c r="E60134" s="1"/>
      <c r="F60134" s="1"/>
      <c r="G60134" s="1"/>
      <c r="J60134" s="2"/>
      <c r="K60134" s="2"/>
    </row>
    <row r="60135" spans="4:11">
      <c r="D60135" s="1"/>
      <c r="E60135" s="1"/>
      <c r="F60135" s="1"/>
      <c r="G60135" s="1"/>
      <c r="J60135" s="2"/>
      <c r="K60135" s="2"/>
    </row>
    <row r="60136" spans="4:11">
      <c r="D60136" s="1"/>
      <c r="E60136" s="1"/>
      <c r="F60136" s="1"/>
      <c r="G60136" s="1"/>
      <c r="J60136" s="2"/>
      <c r="K60136" s="2"/>
    </row>
    <row r="60137" spans="4:11">
      <c r="D60137" s="1"/>
      <c r="E60137" s="1"/>
      <c r="F60137" s="1"/>
      <c r="G60137" s="1"/>
      <c r="J60137" s="2"/>
      <c r="K60137" s="2"/>
    </row>
    <row r="60138" spans="4:11">
      <c r="D60138" s="1"/>
      <c r="E60138" s="1"/>
      <c r="F60138" s="1"/>
      <c r="G60138" s="1"/>
      <c r="J60138" s="2"/>
      <c r="K60138" s="2"/>
    </row>
    <row r="60139" spans="4:11">
      <c r="D60139" s="1"/>
      <c r="E60139" s="1"/>
      <c r="F60139" s="1"/>
      <c r="G60139" s="1"/>
      <c r="J60139" s="2"/>
      <c r="K60139" s="2"/>
    </row>
    <row r="60140" spans="4:11">
      <c r="D60140" s="1"/>
      <c r="E60140" s="1"/>
      <c r="F60140" s="1"/>
      <c r="G60140" s="1"/>
      <c r="J60140" s="2"/>
      <c r="K60140" s="2"/>
    </row>
    <row r="60141" spans="4:11">
      <c r="D60141" s="1"/>
      <c r="E60141" s="1"/>
      <c r="F60141" s="1"/>
      <c r="G60141" s="1"/>
      <c r="J60141" s="2"/>
      <c r="K60141" s="2"/>
    </row>
    <row r="60142" spans="4:11">
      <c r="D60142" s="1"/>
      <c r="E60142" s="1"/>
      <c r="F60142" s="1"/>
      <c r="G60142" s="1"/>
      <c r="J60142" s="2"/>
      <c r="K60142" s="2"/>
    </row>
    <row r="60143" spans="4:11">
      <c r="D60143" s="1"/>
      <c r="E60143" s="1"/>
      <c r="F60143" s="1"/>
      <c r="G60143" s="1"/>
      <c r="J60143" s="2"/>
      <c r="K60143" s="2"/>
    </row>
    <row r="60144" spans="4:11">
      <c r="D60144" s="1"/>
      <c r="E60144" s="1"/>
      <c r="F60144" s="1"/>
      <c r="G60144" s="1"/>
      <c r="J60144" s="2"/>
      <c r="K60144" s="2"/>
    </row>
    <row r="60145" spans="4:11">
      <c r="D60145" s="1"/>
      <c r="E60145" s="1"/>
      <c r="F60145" s="1"/>
      <c r="G60145" s="1"/>
      <c r="J60145" s="2"/>
      <c r="K60145" s="2"/>
    </row>
    <row r="60146" spans="4:11">
      <c r="D60146" s="1"/>
      <c r="E60146" s="1"/>
      <c r="F60146" s="1"/>
      <c r="G60146" s="1"/>
      <c r="J60146" s="2"/>
      <c r="K60146" s="2"/>
    </row>
    <row r="60147" spans="4:11">
      <c r="D60147" s="1"/>
      <c r="E60147" s="1"/>
      <c r="F60147" s="1"/>
      <c r="G60147" s="1"/>
      <c r="J60147" s="2"/>
      <c r="K60147" s="2"/>
    </row>
    <row r="60148" spans="4:11">
      <c r="D60148" s="1"/>
      <c r="E60148" s="1"/>
      <c r="F60148" s="1"/>
      <c r="G60148" s="1"/>
      <c r="J60148" s="2"/>
      <c r="K60148" s="2"/>
    </row>
    <row r="60149" spans="4:11">
      <c r="D60149" s="1"/>
      <c r="E60149" s="1"/>
      <c r="F60149" s="1"/>
      <c r="G60149" s="1"/>
      <c r="J60149" s="2"/>
      <c r="K60149" s="2"/>
    </row>
    <row r="60150" spans="4:11">
      <c r="D60150" s="1"/>
      <c r="E60150" s="1"/>
      <c r="F60150" s="1"/>
      <c r="G60150" s="1"/>
      <c r="J60150" s="2"/>
      <c r="K60150" s="2"/>
    </row>
    <row r="60151" spans="4:11">
      <c r="D60151" s="1"/>
      <c r="E60151" s="1"/>
      <c r="F60151" s="1"/>
      <c r="G60151" s="1"/>
      <c r="J60151" s="2"/>
      <c r="K60151" s="2"/>
    </row>
    <row r="60152" spans="4:11">
      <c r="D60152" s="1"/>
      <c r="E60152" s="1"/>
      <c r="F60152" s="1"/>
      <c r="G60152" s="1"/>
      <c r="J60152" s="2"/>
      <c r="K60152" s="2"/>
    </row>
    <row r="60153" spans="4:11">
      <c r="D60153" s="1"/>
      <c r="E60153" s="1"/>
      <c r="F60153" s="1"/>
      <c r="G60153" s="1"/>
      <c r="J60153" s="2"/>
      <c r="K60153" s="2"/>
    </row>
    <row r="60154" spans="4:11">
      <c r="D60154" s="1"/>
      <c r="E60154" s="1"/>
      <c r="F60154" s="1"/>
      <c r="G60154" s="1"/>
      <c r="J60154" s="2"/>
      <c r="K60154" s="2"/>
    </row>
    <row r="60155" spans="4:11">
      <c r="D60155" s="1"/>
      <c r="E60155" s="1"/>
      <c r="F60155" s="1"/>
      <c r="G60155" s="1"/>
      <c r="J60155" s="2"/>
      <c r="K60155" s="2"/>
    </row>
    <row r="60156" spans="4:11">
      <c r="D60156" s="1"/>
      <c r="E60156" s="1"/>
      <c r="F60156" s="1"/>
      <c r="G60156" s="1"/>
      <c r="J60156" s="2"/>
      <c r="K60156" s="2"/>
    </row>
    <row r="60157" spans="4:11">
      <c r="D60157" s="1"/>
      <c r="E60157" s="1"/>
      <c r="F60157" s="1"/>
      <c r="G60157" s="1"/>
      <c r="J60157" s="2"/>
      <c r="K60157" s="2"/>
    </row>
    <row r="60158" spans="4:11">
      <c r="D60158" s="1"/>
      <c r="E60158" s="1"/>
      <c r="F60158" s="1"/>
      <c r="G60158" s="1"/>
      <c r="J60158" s="2"/>
      <c r="K60158" s="2"/>
    </row>
    <row r="60159" spans="4:11">
      <c r="D60159" s="1"/>
      <c r="E60159" s="1"/>
      <c r="F60159" s="1"/>
      <c r="G60159" s="1"/>
      <c r="J60159" s="2"/>
      <c r="K60159" s="2"/>
    </row>
    <row r="60160" spans="4:11">
      <c r="D60160" s="1"/>
      <c r="E60160" s="1"/>
      <c r="F60160" s="1"/>
      <c r="G60160" s="1"/>
      <c r="J60160" s="2"/>
      <c r="K60160" s="2"/>
    </row>
    <row r="60161" spans="4:11">
      <c r="D60161" s="1"/>
      <c r="E60161" s="1"/>
      <c r="F60161" s="1"/>
      <c r="G60161" s="1"/>
      <c r="J60161" s="2"/>
      <c r="K60161" s="2"/>
    </row>
    <row r="60162" spans="4:11">
      <c r="D60162" s="1"/>
      <c r="E60162" s="1"/>
      <c r="F60162" s="1"/>
      <c r="G60162" s="1"/>
      <c r="J60162" s="2"/>
      <c r="K60162" s="2"/>
    </row>
    <row r="60163" spans="4:11">
      <c r="D60163" s="1"/>
      <c r="E60163" s="1"/>
      <c r="F60163" s="1"/>
      <c r="G60163" s="1"/>
      <c r="J60163" s="2"/>
      <c r="K60163" s="2"/>
    </row>
    <row r="60164" spans="4:11">
      <c r="D60164" s="1"/>
      <c r="E60164" s="1"/>
      <c r="F60164" s="1"/>
      <c r="G60164" s="1"/>
      <c r="J60164" s="2"/>
      <c r="K60164" s="2"/>
    </row>
    <row r="60165" spans="4:11">
      <c r="D60165" s="1"/>
      <c r="E60165" s="1"/>
      <c r="F60165" s="1"/>
      <c r="G60165" s="1"/>
      <c r="J60165" s="2"/>
      <c r="K60165" s="2"/>
    </row>
    <row r="60166" spans="4:11">
      <c r="D60166" s="1"/>
      <c r="E60166" s="1"/>
      <c r="F60166" s="1"/>
      <c r="G60166" s="1"/>
      <c r="J60166" s="2"/>
      <c r="K60166" s="2"/>
    </row>
    <row r="60167" spans="4:11">
      <c r="D60167" s="1"/>
      <c r="E60167" s="1"/>
      <c r="F60167" s="1"/>
      <c r="G60167" s="1"/>
      <c r="J60167" s="2"/>
      <c r="K60167" s="2"/>
    </row>
    <row r="60168" spans="4:11">
      <c r="D60168" s="1"/>
      <c r="E60168" s="1"/>
      <c r="F60168" s="1"/>
      <c r="G60168" s="1"/>
      <c r="J60168" s="2"/>
      <c r="K60168" s="2"/>
    </row>
    <row r="60169" spans="4:11">
      <c r="D60169" s="1"/>
      <c r="E60169" s="1"/>
      <c r="F60169" s="1"/>
      <c r="G60169" s="1"/>
      <c r="J60169" s="2"/>
      <c r="K60169" s="2"/>
    </row>
    <row r="60170" spans="4:11">
      <c r="D60170" s="1"/>
      <c r="E60170" s="1"/>
      <c r="F60170" s="1"/>
      <c r="G60170" s="1"/>
      <c r="J60170" s="2"/>
      <c r="K60170" s="2"/>
    </row>
    <row r="60171" spans="4:11">
      <c r="D60171" s="1"/>
      <c r="E60171" s="1"/>
      <c r="F60171" s="1"/>
      <c r="G60171" s="1"/>
      <c r="J60171" s="2"/>
      <c r="K60171" s="2"/>
    </row>
    <row r="60172" spans="4:11">
      <c r="D60172" s="1"/>
      <c r="E60172" s="1"/>
      <c r="F60172" s="1"/>
      <c r="G60172" s="1"/>
      <c r="J60172" s="2"/>
      <c r="K60172" s="2"/>
    </row>
    <row r="60173" spans="4:11">
      <c r="D60173" s="1"/>
      <c r="E60173" s="1"/>
      <c r="F60173" s="1"/>
      <c r="G60173" s="1"/>
      <c r="J60173" s="2"/>
      <c r="K60173" s="2"/>
    </row>
    <row r="60174" spans="4:11">
      <c r="D60174" s="1"/>
      <c r="E60174" s="1"/>
      <c r="F60174" s="1"/>
      <c r="G60174" s="1"/>
      <c r="J60174" s="2"/>
      <c r="K60174" s="2"/>
    </row>
    <row r="60175" spans="4:11">
      <c r="D60175" s="1"/>
      <c r="E60175" s="1"/>
      <c r="F60175" s="1"/>
      <c r="G60175" s="1"/>
      <c r="J60175" s="2"/>
      <c r="K60175" s="2"/>
    </row>
    <row r="60176" spans="4:11">
      <c r="D60176" s="1"/>
      <c r="E60176" s="1"/>
      <c r="F60176" s="1"/>
      <c r="G60176" s="1"/>
      <c r="J60176" s="2"/>
      <c r="K60176" s="2"/>
    </row>
    <row r="60177" spans="4:11">
      <c r="D60177" s="1"/>
      <c r="E60177" s="1"/>
      <c r="F60177" s="1"/>
      <c r="G60177" s="1"/>
      <c r="J60177" s="2"/>
      <c r="K60177" s="2"/>
    </row>
    <row r="60178" spans="4:11">
      <c r="D60178" s="1"/>
      <c r="E60178" s="1"/>
      <c r="F60178" s="1"/>
      <c r="G60178" s="1"/>
      <c r="J60178" s="2"/>
      <c r="K60178" s="2"/>
    </row>
    <row r="60179" spans="4:11">
      <c r="D60179" s="1"/>
      <c r="E60179" s="1"/>
      <c r="F60179" s="1"/>
      <c r="G60179" s="1"/>
      <c r="J60179" s="2"/>
      <c r="K60179" s="2"/>
    </row>
    <row r="60180" spans="4:11">
      <c r="D60180" s="1"/>
      <c r="E60180" s="1"/>
      <c r="F60180" s="1"/>
      <c r="G60180" s="1"/>
      <c r="J60180" s="2"/>
      <c r="K60180" s="2"/>
    </row>
    <row r="60181" spans="4:11">
      <c r="D60181" s="1"/>
      <c r="E60181" s="1"/>
      <c r="F60181" s="1"/>
      <c r="G60181" s="1"/>
      <c r="J60181" s="2"/>
      <c r="K60181" s="2"/>
    </row>
    <row r="60182" spans="4:11">
      <c r="D60182" s="1"/>
      <c r="E60182" s="1"/>
      <c r="F60182" s="1"/>
      <c r="G60182" s="1"/>
      <c r="J60182" s="2"/>
      <c r="K60182" s="2"/>
    </row>
    <row r="60183" spans="4:11">
      <c r="D60183" s="1"/>
      <c r="E60183" s="1"/>
      <c r="F60183" s="1"/>
      <c r="G60183" s="1"/>
      <c r="J60183" s="2"/>
      <c r="K60183" s="2"/>
    </row>
    <row r="60184" spans="4:11">
      <c r="D60184" s="1"/>
      <c r="E60184" s="1"/>
      <c r="F60184" s="1"/>
      <c r="G60184" s="1"/>
      <c r="J60184" s="2"/>
      <c r="K60184" s="2"/>
    </row>
    <row r="60185" spans="4:11">
      <c r="D60185" s="1"/>
      <c r="E60185" s="1"/>
      <c r="F60185" s="1"/>
      <c r="G60185" s="1"/>
      <c r="J60185" s="2"/>
      <c r="K60185" s="2"/>
    </row>
    <row r="60186" spans="4:11">
      <c r="D60186" s="1"/>
      <c r="E60186" s="1"/>
      <c r="F60186" s="1"/>
      <c r="G60186" s="1"/>
      <c r="J60186" s="2"/>
      <c r="K60186" s="2"/>
    </row>
    <row r="60187" spans="4:11">
      <c r="D60187" s="1"/>
      <c r="E60187" s="1"/>
      <c r="F60187" s="1"/>
      <c r="G60187" s="1"/>
      <c r="J60187" s="2"/>
      <c r="K60187" s="2"/>
    </row>
    <row r="60188" spans="4:11">
      <c r="D60188" s="1"/>
      <c r="E60188" s="1"/>
      <c r="F60188" s="1"/>
      <c r="G60188" s="1"/>
      <c r="J60188" s="2"/>
      <c r="K60188" s="2"/>
    </row>
    <row r="60189" spans="4:11">
      <c r="D60189" s="1"/>
      <c r="E60189" s="1"/>
      <c r="F60189" s="1"/>
      <c r="G60189" s="1"/>
      <c r="J60189" s="2"/>
      <c r="K60189" s="2"/>
    </row>
    <row r="60190" spans="4:11">
      <c r="D60190" s="1"/>
      <c r="E60190" s="1"/>
      <c r="F60190" s="1"/>
      <c r="G60190" s="1"/>
      <c r="J60190" s="2"/>
      <c r="K60190" s="2"/>
    </row>
    <row r="60191" spans="4:11">
      <c r="D60191" s="1"/>
      <c r="E60191" s="1"/>
      <c r="F60191" s="1"/>
      <c r="G60191" s="1"/>
      <c r="J60191" s="2"/>
      <c r="K60191" s="2"/>
    </row>
    <row r="60192" spans="4:11">
      <c r="D60192" s="1"/>
      <c r="E60192" s="1"/>
      <c r="F60192" s="1"/>
      <c r="G60192" s="1"/>
      <c r="J60192" s="2"/>
      <c r="K60192" s="2"/>
    </row>
    <row r="60193" spans="4:11">
      <c r="D60193" s="1"/>
      <c r="E60193" s="1"/>
      <c r="F60193" s="1"/>
      <c r="G60193" s="1"/>
      <c r="J60193" s="2"/>
      <c r="K60193" s="2"/>
    </row>
    <row r="60194" spans="4:11">
      <c r="D60194" s="1"/>
      <c r="E60194" s="1"/>
      <c r="F60194" s="1"/>
      <c r="G60194" s="1"/>
      <c r="J60194" s="2"/>
      <c r="K60194" s="2"/>
    </row>
    <row r="60195" spans="4:11">
      <c r="D60195" s="1"/>
      <c r="E60195" s="1"/>
      <c r="F60195" s="1"/>
      <c r="G60195" s="1"/>
      <c r="J60195" s="2"/>
      <c r="K60195" s="2"/>
    </row>
    <row r="60196" spans="4:11">
      <c r="D60196" s="1"/>
      <c r="E60196" s="1"/>
      <c r="F60196" s="1"/>
      <c r="G60196" s="1"/>
      <c r="J60196" s="2"/>
      <c r="K60196" s="2"/>
    </row>
    <row r="60197" spans="4:11">
      <c r="D60197" s="1"/>
      <c r="E60197" s="1"/>
      <c r="F60197" s="1"/>
      <c r="G60197" s="1"/>
      <c r="J60197" s="2"/>
      <c r="K60197" s="2"/>
    </row>
    <row r="60198" spans="4:11">
      <c r="D60198" s="1"/>
      <c r="E60198" s="1"/>
      <c r="F60198" s="1"/>
      <c r="G60198" s="1"/>
      <c r="J60198" s="2"/>
      <c r="K60198" s="2"/>
    </row>
    <row r="60199" spans="4:11">
      <c r="D60199" s="1"/>
      <c r="E60199" s="1"/>
      <c r="F60199" s="1"/>
      <c r="G60199" s="1"/>
      <c r="J60199" s="2"/>
      <c r="K60199" s="2"/>
    </row>
    <row r="60200" spans="4:11">
      <c r="D60200" s="1"/>
      <c r="E60200" s="1"/>
      <c r="F60200" s="1"/>
      <c r="G60200" s="1"/>
      <c r="J60200" s="2"/>
      <c r="K60200" s="2"/>
    </row>
    <row r="60201" spans="4:11">
      <c r="D60201" s="1"/>
      <c r="E60201" s="1"/>
      <c r="F60201" s="1"/>
      <c r="G60201" s="1"/>
      <c r="J60201" s="2"/>
      <c r="K60201" s="2"/>
    </row>
    <row r="60202" spans="4:11">
      <c r="D60202" s="1"/>
      <c r="E60202" s="1"/>
      <c r="F60202" s="1"/>
      <c r="G60202" s="1"/>
      <c r="J60202" s="2"/>
      <c r="K60202" s="2"/>
    </row>
    <row r="60203" spans="4:11">
      <c r="D60203" s="1"/>
      <c r="E60203" s="1"/>
      <c r="F60203" s="1"/>
      <c r="G60203" s="1"/>
      <c r="J60203" s="2"/>
      <c r="K60203" s="2"/>
    </row>
    <row r="60204" spans="4:11">
      <c r="D60204" s="1"/>
      <c r="E60204" s="1"/>
      <c r="F60204" s="1"/>
      <c r="G60204" s="1"/>
      <c r="J60204" s="2"/>
      <c r="K60204" s="2"/>
    </row>
    <row r="60205" spans="4:11">
      <c r="D60205" s="1"/>
      <c r="E60205" s="1"/>
      <c r="F60205" s="1"/>
      <c r="G60205" s="1"/>
      <c r="J60205" s="2"/>
      <c r="K60205" s="2"/>
    </row>
    <row r="60206" spans="4:11">
      <c r="D60206" s="1"/>
      <c r="E60206" s="1"/>
      <c r="F60206" s="1"/>
      <c r="G60206" s="1"/>
      <c r="J60206" s="2"/>
      <c r="K60206" s="2"/>
    </row>
    <row r="60207" spans="4:11">
      <c r="D60207" s="1"/>
      <c r="E60207" s="1"/>
      <c r="F60207" s="1"/>
      <c r="G60207" s="1"/>
      <c r="J60207" s="2"/>
      <c r="K60207" s="2"/>
    </row>
    <row r="60208" spans="4:11">
      <c r="D60208" s="1"/>
      <c r="E60208" s="1"/>
      <c r="F60208" s="1"/>
      <c r="G60208" s="1"/>
      <c r="J60208" s="2"/>
      <c r="K60208" s="2"/>
    </row>
    <row r="60209" spans="4:11">
      <c r="D60209" s="1"/>
      <c r="E60209" s="1"/>
      <c r="F60209" s="1"/>
      <c r="G60209" s="1"/>
      <c r="J60209" s="2"/>
      <c r="K60209" s="2"/>
    </row>
    <row r="60210" spans="4:11">
      <c r="D60210" s="1"/>
      <c r="E60210" s="1"/>
      <c r="F60210" s="1"/>
      <c r="G60210" s="1"/>
      <c r="J60210" s="2"/>
      <c r="K60210" s="2"/>
    </row>
    <row r="60211" spans="4:11">
      <c r="D60211" s="1"/>
      <c r="E60211" s="1"/>
      <c r="F60211" s="1"/>
      <c r="G60211" s="1"/>
      <c r="J60211" s="2"/>
      <c r="K60211" s="2"/>
    </row>
    <row r="60212" spans="4:11">
      <c r="D60212" s="1"/>
      <c r="E60212" s="1"/>
      <c r="F60212" s="1"/>
      <c r="G60212" s="1"/>
      <c r="J60212" s="2"/>
      <c r="K60212" s="2"/>
    </row>
    <row r="60213" spans="4:11">
      <c r="D60213" s="1"/>
      <c r="E60213" s="1"/>
      <c r="F60213" s="1"/>
      <c r="G60213" s="1"/>
      <c r="J60213" s="2"/>
      <c r="K60213" s="2"/>
    </row>
    <row r="60214" spans="4:11">
      <c r="D60214" s="1"/>
      <c r="E60214" s="1"/>
      <c r="F60214" s="1"/>
      <c r="G60214" s="1"/>
      <c r="J60214" s="2"/>
      <c r="K60214" s="2"/>
    </row>
    <row r="60215" spans="4:11">
      <c r="D60215" s="1"/>
      <c r="E60215" s="1"/>
      <c r="F60215" s="1"/>
      <c r="G60215" s="1"/>
      <c r="J60215" s="2"/>
      <c r="K60215" s="2"/>
    </row>
    <row r="60216" spans="4:11">
      <c r="D60216" s="1"/>
      <c r="E60216" s="1"/>
      <c r="F60216" s="1"/>
      <c r="G60216" s="1"/>
      <c r="J60216" s="2"/>
      <c r="K60216" s="2"/>
    </row>
    <row r="60217" spans="4:11">
      <c r="D60217" s="1"/>
      <c r="E60217" s="1"/>
      <c r="F60217" s="1"/>
      <c r="G60217" s="1"/>
      <c r="J60217" s="2"/>
      <c r="K60217" s="2"/>
    </row>
    <row r="60218" spans="4:11">
      <c r="D60218" s="1"/>
      <c r="E60218" s="1"/>
      <c r="F60218" s="1"/>
      <c r="G60218" s="1"/>
      <c r="J60218" s="2"/>
      <c r="K60218" s="2"/>
    </row>
    <row r="60219" spans="4:11">
      <c r="D60219" s="1"/>
      <c r="E60219" s="1"/>
      <c r="F60219" s="1"/>
      <c r="G60219" s="1"/>
      <c r="J60219" s="2"/>
      <c r="K60219" s="2"/>
    </row>
    <row r="60220" spans="4:11">
      <c r="D60220" s="1"/>
      <c r="E60220" s="1"/>
      <c r="F60220" s="1"/>
      <c r="G60220" s="1"/>
      <c r="J60220" s="2"/>
      <c r="K60220" s="2"/>
    </row>
    <row r="60221" spans="4:11">
      <c r="D60221" s="1"/>
      <c r="E60221" s="1"/>
      <c r="F60221" s="1"/>
      <c r="G60221" s="1"/>
      <c r="J60221" s="2"/>
      <c r="K60221" s="2"/>
    </row>
    <row r="60222" spans="4:11">
      <c r="D60222" s="1"/>
      <c r="E60222" s="1"/>
      <c r="F60222" s="1"/>
      <c r="G60222" s="1"/>
      <c r="J60222" s="2"/>
      <c r="K60222" s="2"/>
    </row>
    <row r="60223" spans="4:11">
      <c r="D60223" s="1"/>
      <c r="E60223" s="1"/>
      <c r="F60223" s="1"/>
      <c r="G60223" s="1"/>
      <c r="J60223" s="2"/>
      <c r="K60223" s="2"/>
    </row>
    <row r="60224" spans="4:11">
      <c r="D60224" s="1"/>
      <c r="E60224" s="1"/>
      <c r="F60224" s="1"/>
      <c r="G60224" s="1"/>
      <c r="J60224" s="2"/>
      <c r="K60224" s="2"/>
    </row>
    <row r="60225" spans="4:11">
      <c r="D60225" s="1"/>
      <c r="E60225" s="1"/>
      <c r="F60225" s="1"/>
      <c r="G60225" s="1"/>
      <c r="J60225" s="2"/>
      <c r="K60225" s="2"/>
    </row>
    <row r="60226" spans="4:11">
      <c r="D60226" s="1"/>
      <c r="E60226" s="1"/>
      <c r="F60226" s="1"/>
      <c r="G60226" s="1"/>
      <c r="J60226" s="2"/>
      <c r="K60226" s="2"/>
    </row>
    <row r="60227" spans="4:11">
      <c r="D60227" s="1"/>
      <c r="E60227" s="1"/>
      <c r="F60227" s="1"/>
      <c r="G60227" s="1"/>
      <c r="J60227" s="2"/>
      <c r="K60227" s="2"/>
    </row>
    <row r="60228" spans="4:11">
      <c r="D60228" s="1"/>
      <c r="E60228" s="1"/>
      <c r="F60228" s="1"/>
      <c r="G60228" s="1"/>
      <c r="J60228" s="2"/>
      <c r="K60228" s="2"/>
    </row>
    <row r="60229" spans="4:11">
      <c r="D60229" s="1"/>
      <c r="E60229" s="1"/>
      <c r="F60229" s="1"/>
      <c r="G60229" s="1"/>
      <c r="J60229" s="2"/>
      <c r="K60229" s="2"/>
    </row>
    <row r="60230" spans="4:11">
      <c r="D60230" s="1"/>
      <c r="E60230" s="1"/>
      <c r="F60230" s="1"/>
      <c r="G60230" s="1"/>
      <c r="J60230" s="2"/>
      <c r="K60230" s="2"/>
    </row>
    <row r="60231" spans="4:11">
      <c r="D60231" s="1"/>
      <c r="E60231" s="1"/>
      <c r="F60231" s="1"/>
      <c r="G60231" s="1"/>
      <c r="J60231" s="2"/>
      <c r="K60231" s="2"/>
    </row>
    <row r="60232" spans="4:11">
      <c r="D60232" s="1"/>
      <c r="E60232" s="1"/>
      <c r="F60232" s="1"/>
      <c r="G60232" s="1"/>
      <c r="J60232" s="2"/>
      <c r="K60232" s="2"/>
    </row>
    <row r="60233" spans="4:11">
      <c r="D60233" s="1"/>
      <c r="E60233" s="1"/>
      <c r="F60233" s="1"/>
      <c r="G60233" s="1"/>
      <c r="J60233" s="2"/>
      <c r="K60233" s="2"/>
    </row>
    <row r="60234" spans="4:11">
      <c r="D60234" s="1"/>
      <c r="E60234" s="1"/>
      <c r="F60234" s="1"/>
      <c r="G60234" s="1"/>
      <c r="J60234" s="2"/>
      <c r="K60234" s="2"/>
    </row>
    <row r="60235" spans="4:11">
      <c r="D60235" s="1"/>
      <c r="E60235" s="1"/>
      <c r="F60235" s="1"/>
      <c r="G60235" s="1"/>
      <c r="J60235" s="2"/>
      <c r="K60235" s="2"/>
    </row>
    <row r="60236" spans="4:11">
      <c r="D60236" s="1"/>
      <c r="E60236" s="1"/>
      <c r="F60236" s="1"/>
      <c r="G60236" s="1"/>
      <c r="J60236" s="2"/>
      <c r="K60236" s="2"/>
    </row>
    <row r="60237" spans="4:11">
      <c r="D60237" s="1"/>
      <c r="E60237" s="1"/>
      <c r="F60237" s="1"/>
      <c r="G60237" s="1"/>
      <c r="J60237" s="2"/>
      <c r="K60237" s="2"/>
    </row>
    <row r="60238" spans="4:11">
      <c r="D60238" s="1"/>
      <c r="E60238" s="1"/>
      <c r="F60238" s="1"/>
      <c r="G60238" s="1"/>
      <c r="J60238" s="2"/>
      <c r="K60238" s="2"/>
    </row>
    <row r="60239" spans="4:11">
      <c r="D60239" s="1"/>
      <c r="E60239" s="1"/>
      <c r="F60239" s="1"/>
      <c r="G60239" s="1"/>
      <c r="J60239" s="2"/>
      <c r="K60239" s="2"/>
    </row>
    <row r="60240" spans="4:11">
      <c r="D60240" s="1"/>
      <c r="E60240" s="1"/>
      <c r="F60240" s="1"/>
      <c r="G60240" s="1"/>
      <c r="J60240" s="2"/>
      <c r="K60240" s="2"/>
    </row>
    <row r="60241" spans="4:11">
      <c r="D60241" s="1"/>
      <c r="E60241" s="1"/>
      <c r="F60241" s="1"/>
      <c r="G60241" s="1"/>
      <c r="J60241" s="2"/>
      <c r="K60241" s="2"/>
    </row>
    <row r="60242" spans="4:11">
      <c r="D60242" s="1"/>
      <c r="E60242" s="1"/>
      <c r="F60242" s="1"/>
      <c r="G60242" s="1"/>
      <c r="J60242" s="2"/>
      <c r="K60242" s="2"/>
    </row>
    <row r="60243" spans="4:11">
      <c r="D60243" s="1"/>
      <c r="E60243" s="1"/>
      <c r="F60243" s="1"/>
      <c r="G60243" s="1"/>
      <c r="J60243" s="2"/>
      <c r="K60243" s="2"/>
    </row>
    <row r="60244" spans="4:11">
      <c r="D60244" s="1"/>
      <c r="E60244" s="1"/>
      <c r="F60244" s="1"/>
      <c r="G60244" s="1"/>
      <c r="J60244" s="2"/>
      <c r="K60244" s="2"/>
    </row>
    <row r="60245" spans="4:11">
      <c r="D60245" s="1"/>
      <c r="E60245" s="1"/>
      <c r="F60245" s="1"/>
      <c r="G60245" s="1"/>
      <c r="J60245" s="2"/>
      <c r="K60245" s="2"/>
    </row>
    <row r="60246" spans="4:11">
      <c r="D60246" s="1"/>
      <c r="E60246" s="1"/>
      <c r="F60246" s="1"/>
      <c r="G60246" s="1"/>
      <c r="J60246" s="2"/>
      <c r="K60246" s="2"/>
    </row>
    <row r="60247" spans="4:11">
      <c r="D60247" s="1"/>
      <c r="E60247" s="1"/>
      <c r="F60247" s="1"/>
      <c r="G60247" s="1"/>
      <c r="J60247" s="2"/>
      <c r="K60247" s="2"/>
    </row>
    <row r="60248" spans="4:11">
      <c r="D60248" s="1"/>
      <c r="E60248" s="1"/>
      <c r="F60248" s="1"/>
      <c r="G60248" s="1"/>
      <c r="J60248" s="2"/>
      <c r="K60248" s="2"/>
    </row>
    <row r="60249" spans="4:11">
      <c r="D60249" s="1"/>
      <c r="E60249" s="1"/>
      <c r="F60249" s="1"/>
      <c r="G60249" s="1"/>
      <c r="J60249" s="2"/>
      <c r="K60249" s="2"/>
    </row>
    <row r="60250" spans="4:11">
      <c r="D60250" s="1"/>
      <c r="E60250" s="1"/>
      <c r="F60250" s="1"/>
      <c r="G60250" s="1"/>
      <c r="J60250" s="2"/>
      <c r="K60250" s="2"/>
    </row>
    <row r="60251" spans="4:11">
      <c r="D60251" s="1"/>
      <c r="E60251" s="1"/>
      <c r="F60251" s="1"/>
      <c r="G60251" s="1"/>
      <c r="J60251" s="2"/>
      <c r="K60251" s="2"/>
    </row>
    <row r="60252" spans="4:11">
      <c r="D60252" s="1"/>
      <c r="E60252" s="1"/>
      <c r="F60252" s="1"/>
      <c r="G60252" s="1"/>
      <c r="J60252" s="2"/>
      <c r="K60252" s="2"/>
    </row>
    <row r="60253" spans="4:11">
      <c r="D60253" s="1"/>
      <c r="E60253" s="1"/>
      <c r="F60253" s="1"/>
      <c r="G60253" s="1"/>
      <c r="J60253" s="2"/>
      <c r="K60253" s="2"/>
    </row>
    <row r="60254" spans="4:11">
      <c r="D60254" s="1"/>
      <c r="E60254" s="1"/>
      <c r="F60254" s="1"/>
      <c r="G60254" s="1"/>
      <c r="J60254" s="2"/>
      <c r="K60254" s="2"/>
    </row>
    <row r="60255" spans="4:11">
      <c r="D60255" s="1"/>
      <c r="E60255" s="1"/>
      <c r="F60255" s="1"/>
      <c r="G60255" s="1"/>
      <c r="J60255" s="2"/>
      <c r="K60255" s="2"/>
    </row>
    <row r="60256" spans="4:11">
      <c r="D60256" s="1"/>
      <c r="E60256" s="1"/>
      <c r="F60256" s="1"/>
      <c r="G60256" s="1"/>
      <c r="J60256" s="2"/>
      <c r="K60256" s="2"/>
    </row>
    <row r="60257" spans="4:11">
      <c r="D60257" s="1"/>
      <c r="E60257" s="1"/>
      <c r="F60257" s="1"/>
      <c r="G60257" s="1"/>
      <c r="J60257" s="2"/>
      <c r="K60257" s="2"/>
    </row>
    <row r="60258" spans="4:11">
      <c r="D60258" s="1"/>
      <c r="E60258" s="1"/>
      <c r="F60258" s="1"/>
      <c r="G60258" s="1"/>
      <c r="J60258" s="2"/>
      <c r="K60258" s="2"/>
    </row>
    <row r="60259" spans="4:11">
      <c r="D60259" s="1"/>
      <c r="E60259" s="1"/>
      <c r="F60259" s="1"/>
      <c r="G60259" s="1"/>
      <c r="J60259" s="2"/>
      <c r="K60259" s="2"/>
    </row>
    <row r="60260" spans="4:11">
      <c r="D60260" s="1"/>
      <c r="E60260" s="1"/>
      <c r="F60260" s="1"/>
      <c r="G60260" s="1"/>
      <c r="J60260" s="2"/>
      <c r="K60260" s="2"/>
    </row>
    <row r="60261" spans="4:11">
      <c r="D60261" s="1"/>
      <c r="E60261" s="1"/>
      <c r="F60261" s="1"/>
      <c r="G60261" s="1"/>
      <c r="J60261" s="2"/>
      <c r="K60261" s="2"/>
    </row>
    <row r="60262" spans="4:11">
      <c r="D60262" s="1"/>
      <c r="E60262" s="1"/>
      <c r="F60262" s="1"/>
      <c r="G60262" s="1"/>
      <c r="J60262" s="2"/>
      <c r="K60262" s="2"/>
    </row>
    <row r="60263" spans="4:11">
      <c r="D60263" s="1"/>
      <c r="E60263" s="1"/>
      <c r="F60263" s="1"/>
      <c r="G60263" s="1"/>
      <c r="J60263" s="2"/>
      <c r="K60263" s="2"/>
    </row>
    <row r="60264" spans="4:11">
      <c r="D60264" s="1"/>
      <c r="E60264" s="1"/>
      <c r="F60264" s="1"/>
      <c r="G60264" s="1"/>
      <c r="J60264" s="2"/>
      <c r="K60264" s="2"/>
    </row>
    <row r="60265" spans="4:11">
      <c r="D60265" s="1"/>
      <c r="E60265" s="1"/>
      <c r="F60265" s="1"/>
      <c r="G60265" s="1"/>
      <c r="J60265" s="2"/>
      <c r="K60265" s="2"/>
    </row>
    <row r="60266" spans="4:11">
      <c r="D60266" s="1"/>
      <c r="E60266" s="1"/>
      <c r="F60266" s="1"/>
      <c r="G60266" s="1"/>
      <c r="J60266" s="2"/>
      <c r="K60266" s="2"/>
    </row>
    <row r="60267" spans="4:11">
      <c r="D60267" s="1"/>
      <c r="E60267" s="1"/>
      <c r="F60267" s="1"/>
      <c r="G60267" s="1"/>
      <c r="J60267" s="2"/>
      <c r="K60267" s="2"/>
    </row>
    <row r="60268" spans="4:11">
      <c r="D60268" s="1"/>
      <c r="E60268" s="1"/>
      <c r="F60268" s="1"/>
      <c r="G60268" s="1"/>
      <c r="J60268" s="2"/>
      <c r="K60268" s="2"/>
    </row>
    <row r="60269" spans="4:11">
      <c r="D60269" s="1"/>
      <c r="E60269" s="1"/>
      <c r="F60269" s="1"/>
      <c r="G60269" s="1"/>
      <c r="J60269" s="2"/>
      <c r="K60269" s="2"/>
    </row>
    <row r="60270" spans="4:11">
      <c r="D60270" s="1"/>
      <c r="E60270" s="1"/>
      <c r="F60270" s="1"/>
      <c r="G60270" s="1"/>
      <c r="J60270" s="2"/>
      <c r="K60270" s="2"/>
    </row>
    <row r="60271" spans="4:11">
      <c r="D60271" s="1"/>
      <c r="E60271" s="1"/>
      <c r="F60271" s="1"/>
      <c r="G60271" s="1"/>
      <c r="J60271" s="2"/>
      <c r="K60271" s="2"/>
    </row>
    <row r="60272" spans="4:11">
      <c r="D60272" s="1"/>
      <c r="E60272" s="1"/>
      <c r="F60272" s="1"/>
      <c r="G60272" s="1"/>
      <c r="J60272" s="2"/>
      <c r="K60272" s="2"/>
    </row>
    <row r="60273" spans="4:11">
      <c r="D60273" s="1"/>
      <c r="E60273" s="1"/>
      <c r="F60273" s="1"/>
      <c r="G60273" s="1"/>
      <c r="J60273" s="2"/>
      <c r="K60273" s="2"/>
    </row>
    <row r="60274" spans="4:11">
      <c r="D60274" s="1"/>
      <c r="E60274" s="1"/>
      <c r="F60274" s="1"/>
      <c r="G60274" s="1"/>
      <c r="J60274" s="2"/>
      <c r="K60274" s="2"/>
    </row>
    <row r="60275" spans="4:11">
      <c r="D60275" s="1"/>
      <c r="E60275" s="1"/>
      <c r="F60275" s="1"/>
      <c r="G60275" s="1"/>
      <c r="J60275" s="2"/>
      <c r="K60275" s="2"/>
    </row>
    <row r="60276" spans="4:11">
      <c r="D60276" s="1"/>
      <c r="E60276" s="1"/>
      <c r="F60276" s="1"/>
      <c r="G60276" s="1"/>
      <c r="J60276" s="2"/>
      <c r="K60276" s="2"/>
    </row>
    <row r="60277" spans="4:11">
      <c r="D60277" s="1"/>
      <c r="E60277" s="1"/>
      <c r="F60277" s="1"/>
      <c r="G60277" s="1"/>
      <c r="J60277" s="2"/>
      <c r="K60277" s="2"/>
    </row>
    <row r="60278" spans="4:11">
      <c r="D60278" s="1"/>
      <c r="E60278" s="1"/>
      <c r="F60278" s="1"/>
      <c r="G60278" s="1"/>
      <c r="J60278" s="2"/>
      <c r="K60278" s="2"/>
    </row>
    <row r="60279" spans="4:11">
      <c r="D60279" s="1"/>
      <c r="E60279" s="1"/>
      <c r="F60279" s="1"/>
      <c r="G60279" s="1"/>
      <c r="J60279" s="2"/>
      <c r="K60279" s="2"/>
    </row>
    <row r="60280" spans="4:11">
      <c r="D60280" s="1"/>
      <c r="E60280" s="1"/>
      <c r="F60280" s="1"/>
      <c r="G60280" s="1"/>
      <c r="J60280" s="2"/>
      <c r="K60280" s="2"/>
    </row>
    <row r="60281" spans="4:11">
      <c r="D60281" s="1"/>
      <c r="E60281" s="1"/>
      <c r="F60281" s="1"/>
      <c r="G60281" s="1"/>
      <c r="J60281" s="2"/>
      <c r="K60281" s="2"/>
    </row>
    <row r="60282" spans="4:11">
      <c r="D60282" s="1"/>
      <c r="E60282" s="1"/>
      <c r="F60282" s="1"/>
      <c r="G60282" s="1"/>
      <c r="J60282" s="2"/>
      <c r="K60282" s="2"/>
    </row>
    <row r="60283" spans="4:11">
      <c r="D60283" s="1"/>
      <c r="E60283" s="1"/>
      <c r="F60283" s="1"/>
      <c r="G60283" s="1"/>
      <c r="J60283" s="2"/>
      <c r="K60283" s="2"/>
    </row>
    <row r="60284" spans="4:11">
      <c r="D60284" s="1"/>
      <c r="E60284" s="1"/>
      <c r="F60284" s="1"/>
      <c r="G60284" s="1"/>
      <c r="J60284" s="2"/>
      <c r="K60284" s="2"/>
    </row>
    <row r="60285" spans="4:11">
      <c r="D60285" s="1"/>
      <c r="E60285" s="1"/>
      <c r="F60285" s="1"/>
      <c r="G60285" s="1"/>
      <c r="J60285" s="2"/>
      <c r="K60285" s="2"/>
    </row>
    <row r="60286" spans="4:11">
      <c r="D60286" s="1"/>
      <c r="E60286" s="1"/>
      <c r="F60286" s="1"/>
      <c r="G60286" s="1"/>
      <c r="J60286" s="2"/>
      <c r="K60286" s="2"/>
    </row>
    <row r="60287" spans="4:11">
      <c r="D60287" s="1"/>
      <c r="E60287" s="1"/>
      <c r="F60287" s="1"/>
      <c r="G60287" s="1"/>
      <c r="J60287" s="2"/>
      <c r="K60287" s="2"/>
    </row>
    <row r="60288" spans="4:11">
      <c r="D60288" s="1"/>
      <c r="E60288" s="1"/>
      <c r="F60288" s="1"/>
      <c r="G60288" s="1"/>
      <c r="J60288" s="2"/>
      <c r="K60288" s="2"/>
    </row>
    <row r="60289" spans="4:11">
      <c r="D60289" s="1"/>
      <c r="E60289" s="1"/>
      <c r="F60289" s="1"/>
      <c r="G60289" s="1"/>
      <c r="J60289" s="2"/>
      <c r="K60289" s="2"/>
    </row>
    <row r="60290" spans="4:11">
      <c r="D60290" s="1"/>
      <c r="E60290" s="1"/>
      <c r="F60290" s="1"/>
      <c r="G60290" s="1"/>
      <c r="J60290" s="2"/>
      <c r="K60290" s="2"/>
    </row>
    <row r="60291" spans="4:11">
      <c r="D60291" s="1"/>
      <c r="E60291" s="1"/>
      <c r="F60291" s="1"/>
      <c r="G60291" s="1"/>
      <c r="J60291" s="2"/>
      <c r="K60291" s="2"/>
    </row>
    <row r="60292" spans="4:11">
      <c r="D60292" s="1"/>
      <c r="E60292" s="1"/>
      <c r="F60292" s="1"/>
      <c r="G60292" s="1"/>
      <c r="J60292" s="2"/>
      <c r="K60292" s="2"/>
    </row>
    <row r="60293" spans="4:11">
      <c r="D60293" s="1"/>
      <c r="E60293" s="1"/>
      <c r="F60293" s="1"/>
      <c r="G60293" s="1"/>
      <c r="J60293" s="2"/>
      <c r="K60293" s="2"/>
    </row>
    <row r="60294" spans="4:11">
      <c r="D60294" s="1"/>
      <c r="E60294" s="1"/>
      <c r="F60294" s="1"/>
      <c r="G60294" s="1"/>
      <c r="J60294" s="2"/>
      <c r="K60294" s="2"/>
    </row>
    <row r="60295" spans="4:11">
      <c r="D60295" s="1"/>
      <c r="E60295" s="1"/>
      <c r="F60295" s="1"/>
      <c r="G60295" s="1"/>
      <c r="J60295" s="2"/>
      <c r="K60295" s="2"/>
    </row>
    <row r="60296" spans="4:11">
      <c r="D60296" s="1"/>
      <c r="E60296" s="1"/>
      <c r="F60296" s="1"/>
      <c r="G60296" s="1"/>
      <c r="J60296" s="2"/>
      <c r="K60296" s="2"/>
    </row>
    <row r="60297" spans="4:11">
      <c r="D60297" s="1"/>
      <c r="E60297" s="1"/>
      <c r="F60297" s="1"/>
      <c r="G60297" s="1"/>
      <c r="J60297" s="2"/>
      <c r="K60297" s="2"/>
    </row>
    <row r="60298" spans="4:11">
      <c r="D60298" s="1"/>
      <c r="E60298" s="1"/>
      <c r="F60298" s="1"/>
      <c r="G60298" s="1"/>
      <c r="J60298" s="2"/>
      <c r="K60298" s="2"/>
    </row>
    <row r="60299" spans="4:11">
      <c r="D60299" s="1"/>
      <c r="E60299" s="1"/>
      <c r="F60299" s="1"/>
      <c r="G60299" s="1"/>
      <c r="J60299" s="2"/>
      <c r="K60299" s="2"/>
    </row>
    <row r="60300" spans="4:11">
      <c r="D60300" s="1"/>
      <c r="E60300" s="1"/>
      <c r="F60300" s="1"/>
      <c r="G60300" s="1"/>
      <c r="J60300" s="2"/>
      <c r="K60300" s="2"/>
    </row>
    <row r="60301" spans="4:11">
      <c r="D60301" s="1"/>
      <c r="E60301" s="1"/>
      <c r="F60301" s="1"/>
      <c r="G60301" s="1"/>
      <c r="J60301" s="2"/>
      <c r="K60301" s="2"/>
    </row>
    <row r="60302" spans="4:11">
      <c r="D60302" s="1"/>
      <c r="E60302" s="1"/>
      <c r="F60302" s="1"/>
      <c r="G60302" s="1"/>
      <c r="J60302" s="2"/>
      <c r="K60302" s="2"/>
    </row>
    <row r="60303" spans="4:11">
      <c r="D60303" s="1"/>
      <c r="E60303" s="1"/>
      <c r="F60303" s="1"/>
      <c r="G60303" s="1"/>
      <c r="J60303" s="2"/>
      <c r="K60303" s="2"/>
    </row>
    <row r="60304" spans="4:11">
      <c r="D60304" s="1"/>
      <c r="E60304" s="1"/>
      <c r="F60304" s="1"/>
      <c r="G60304" s="1"/>
      <c r="J60304" s="2"/>
      <c r="K60304" s="2"/>
    </row>
    <row r="60305" spans="4:11">
      <c r="D60305" s="1"/>
      <c r="E60305" s="1"/>
      <c r="F60305" s="1"/>
      <c r="G60305" s="1"/>
      <c r="J60305" s="2"/>
      <c r="K60305" s="2"/>
    </row>
    <row r="60306" spans="4:11">
      <c r="D60306" s="1"/>
      <c r="E60306" s="1"/>
      <c r="F60306" s="1"/>
      <c r="G60306" s="1"/>
      <c r="J60306" s="2"/>
      <c r="K60306" s="2"/>
    </row>
    <row r="60307" spans="4:11">
      <c r="D60307" s="1"/>
      <c r="E60307" s="1"/>
      <c r="F60307" s="1"/>
      <c r="G60307" s="1"/>
      <c r="J60307" s="2"/>
      <c r="K60307" s="2"/>
    </row>
    <row r="60308" spans="4:11">
      <c r="D60308" s="1"/>
      <c r="E60308" s="1"/>
      <c r="F60308" s="1"/>
      <c r="G60308" s="1"/>
      <c r="J60308" s="2"/>
      <c r="K60308" s="2"/>
    </row>
    <row r="60309" spans="4:11">
      <c r="D60309" s="1"/>
      <c r="E60309" s="1"/>
      <c r="F60309" s="1"/>
      <c r="G60309" s="1"/>
      <c r="J60309" s="2"/>
      <c r="K60309" s="2"/>
    </row>
    <row r="60310" spans="4:11">
      <c r="D60310" s="1"/>
      <c r="E60310" s="1"/>
      <c r="F60310" s="1"/>
      <c r="G60310" s="1"/>
      <c r="J60310" s="2"/>
      <c r="K60310" s="2"/>
    </row>
    <row r="60311" spans="4:11">
      <c r="D60311" s="1"/>
      <c r="E60311" s="1"/>
      <c r="F60311" s="1"/>
      <c r="G60311" s="1"/>
      <c r="J60311" s="2"/>
      <c r="K60311" s="2"/>
    </row>
    <row r="60312" spans="4:11">
      <c r="D60312" s="1"/>
      <c r="E60312" s="1"/>
      <c r="F60312" s="1"/>
      <c r="G60312" s="1"/>
      <c r="J60312" s="2"/>
      <c r="K60312" s="2"/>
    </row>
    <row r="60313" spans="4:11">
      <c r="D60313" s="1"/>
      <c r="E60313" s="1"/>
      <c r="F60313" s="1"/>
      <c r="G60313" s="1"/>
      <c r="J60313" s="2"/>
      <c r="K60313" s="2"/>
    </row>
    <row r="60314" spans="4:11">
      <c r="D60314" s="1"/>
      <c r="E60314" s="1"/>
      <c r="F60314" s="1"/>
      <c r="G60314" s="1"/>
      <c r="J60314" s="2"/>
      <c r="K60314" s="2"/>
    </row>
    <row r="60315" spans="4:11">
      <c r="D60315" s="1"/>
      <c r="E60315" s="1"/>
      <c r="F60315" s="1"/>
      <c r="G60315" s="1"/>
      <c r="J60315" s="2"/>
      <c r="K60315" s="2"/>
    </row>
    <row r="60316" spans="4:11">
      <c r="D60316" s="1"/>
      <c r="E60316" s="1"/>
      <c r="F60316" s="1"/>
      <c r="G60316" s="1"/>
      <c r="J60316" s="2"/>
      <c r="K60316" s="2"/>
    </row>
    <row r="60317" spans="4:11">
      <c r="D60317" s="1"/>
      <c r="E60317" s="1"/>
      <c r="F60317" s="1"/>
      <c r="G60317" s="1"/>
      <c r="J60317" s="2"/>
      <c r="K60317" s="2"/>
    </row>
    <row r="60318" spans="4:11">
      <c r="D60318" s="1"/>
      <c r="E60318" s="1"/>
      <c r="F60318" s="1"/>
      <c r="G60318" s="1"/>
      <c r="J60318" s="2"/>
      <c r="K60318" s="2"/>
    </row>
    <row r="60319" spans="4:11">
      <c r="D60319" s="1"/>
      <c r="E60319" s="1"/>
      <c r="F60319" s="1"/>
      <c r="G60319" s="1"/>
      <c r="J60319" s="2"/>
      <c r="K60319" s="2"/>
    </row>
    <row r="60320" spans="4:11">
      <c r="D60320" s="1"/>
      <c r="E60320" s="1"/>
      <c r="F60320" s="1"/>
      <c r="G60320" s="1"/>
      <c r="J60320" s="2"/>
      <c r="K60320" s="2"/>
    </row>
    <row r="60321" spans="4:11">
      <c r="D60321" s="1"/>
      <c r="E60321" s="1"/>
      <c r="F60321" s="1"/>
      <c r="G60321" s="1"/>
      <c r="J60321" s="2"/>
      <c r="K60321" s="2"/>
    </row>
    <row r="60322" spans="4:11">
      <c r="D60322" s="1"/>
      <c r="E60322" s="1"/>
      <c r="F60322" s="1"/>
      <c r="G60322" s="1"/>
      <c r="J60322" s="2"/>
      <c r="K60322" s="2"/>
    </row>
    <row r="60323" spans="4:11">
      <c r="D60323" s="1"/>
      <c r="E60323" s="1"/>
      <c r="F60323" s="1"/>
      <c r="G60323" s="1"/>
      <c r="J60323" s="2"/>
      <c r="K60323" s="2"/>
    </row>
    <row r="60324" spans="4:11">
      <c r="D60324" s="1"/>
      <c r="E60324" s="1"/>
      <c r="F60324" s="1"/>
      <c r="G60324" s="1"/>
      <c r="J60324" s="2"/>
      <c r="K60324" s="2"/>
    </row>
    <row r="60325" spans="4:11">
      <c r="D60325" s="1"/>
      <c r="E60325" s="1"/>
      <c r="F60325" s="1"/>
      <c r="G60325" s="1"/>
      <c r="J60325" s="2"/>
      <c r="K60325" s="2"/>
    </row>
    <row r="60326" spans="4:11">
      <c r="D60326" s="1"/>
      <c r="E60326" s="1"/>
      <c r="F60326" s="1"/>
      <c r="G60326" s="1"/>
      <c r="J60326" s="2"/>
      <c r="K60326" s="2"/>
    </row>
    <row r="60327" spans="4:11">
      <c r="D60327" s="1"/>
      <c r="E60327" s="1"/>
      <c r="F60327" s="1"/>
      <c r="G60327" s="1"/>
      <c r="J60327" s="2"/>
      <c r="K60327" s="2"/>
    </row>
    <row r="60328" spans="4:11">
      <c r="D60328" s="1"/>
      <c r="E60328" s="1"/>
      <c r="F60328" s="1"/>
      <c r="G60328" s="1"/>
      <c r="J60328" s="2"/>
      <c r="K60328" s="2"/>
    </row>
    <row r="60329" spans="4:11">
      <c r="D60329" s="1"/>
      <c r="E60329" s="1"/>
      <c r="F60329" s="1"/>
      <c r="G60329" s="1"/>
      <c r="J60329" s="2"/>
      <c r="K60329" s="2"/>
    </row>
    <row r="60330" spans="4:11">
      <c r="D60330" s="1"/>
      <c r="E60330" s="1"/>
      <c r="F60330" s="1"/>
      <c r="G60330" s="1"/>
      <c r="J60330" s="2"/>
      <c r="K60330" s="2"/>
    </row>
    <row r="60331" spans="4:11">
      <c r="D60331" s="1"/>
      <c r="E60331" s="1"/>
      <c r="F60331" s="1"/>
      <c r="G60331" s="1"/>
      <c r="J60331" s="2"/>
      <c r="K60331" s="2"/>
    </row>
    <row r="60332" spans="4:11">
      <c r="D60332" s="1"/>
      <c r="E60332" s="1"/>
      <c r="F60332" s="1"/>
      <c r="G60332" s="1"/>
      <c r="J60332" s="2"/>
      <c r="K60332" s="2"/>
    </row>
    <row r="60333" spans="4:11">
      <c r="D60333" s="1"/>
      <c r="E60333" s="1"/>
      <c r="F60333" s="1"/>
      <c r="G60333" s="1"/>
      <c r="J60333" s="2"/>
      <c r="K60333" s="2"/>
    </row>
    <row r="60334" spans="4:11">
      <c r="D60334" s="1"/>
      <c r="E60334" s="1"/>
      <c r="F60334" s="1"/>
      <c r="G60334" s="1"/>
      <c r="J60334" s="2"/>
      <c r="K60334" s="2"/>
    </row>
    <row r="60335" spans="4:11">
      <c r="D60335" s="1"/>
      <c r="E60335" s="1"/>
      <c r="F60335" s="1"/>
      <c r="G60335" s="1"/>
      <c r="J60335" s="2"/>
      <c r="K60335" s="2"/>
    </row>
    <row r="60336" spans="4:11">
      <c r="D60336" s="1"/>
      <c r="E60336" s="1"/>
      <c r="F60336" s="1"/>
      <c r="G60336" s="1"/>
      <c r="J60336" s="2"/>
      <c r="K60336" s="2"/>
    </row>
    <row r="60337" spans="4:11">
      <c r="D60337" s="1"/>
      <c r="E60337" s="1"/>
      <c r="F60337" s="1"/>
      <c r="G60337" s="1"/>
      <c r="J60337" s="2"/>
      <c r="K60337" s="2"/>
    </row>
    <row r="60338" spans="4:11">
      <c r="D60338" s="1"/>
      <c r="E60338" s="1"/>
      <c r="F60338" s="1"/>
      <c r="G60338" s="1"/>
      <c r="J60338" s="2"/>
      <c r="K60338" s="2"/>
    </row>
    <row r="60339" spans="4:11">
      <c r="D60339" s="1"/>
      <c r="E60339" s="1"/>
      <c r="F60339" s="1"/>
      <c r="G60339" s="1"/>
      <c r="J60339" s="2"/>
      <c r="K60339" s="2"/>
    </row>
    <row r="60340" spans="4:11">
      <c r="D60340" s="1"/>
      <c r="E60340" s="1"/>
      <c r="F60340" s="1"/>
      <c r="G60340" s="1"/>
      <c r="J60340" s="2"/>
      <c r="K60340" s="2"/>
    </row>
    <row r="60341" spans="4:11">
      <c r="D60341" s="1"/>
      <c r="E60341" s="1"/>
      <c r="F60341" s="1"/>
      <c r="G60341" s="1"/>
      <c r="J60341" s="2"/>
      <c r="K60341" s="2"/>
    </row>
    <row r="60342" spans="4:11">
      <c r="D60342" s="1"/>
      <c r="E60342" s="1"/>
      <c r="F60342" s="1"/>
      <c r="G60342" s="1"/>
      <c r="J60342" s="2"/>
      <c r="K60342" s="2"/>
    </row>
    <row r="60343" spans="4:11">
      <c r="D60343" s="1"/>
      <c r="E60343" s="1"/>
      <c r="F60343" s="1"/>
      <c r="G60343" s="1"/>
      <c r="J60343" s="2"/>
      <c r="K60343" s="2"/>
    </row>
    <row r="60344" spans="4:11">
      <c r="D60344" s="1"/>
      <c r="E60344" s="1"/>
      <c r="F60344" s="1"/>
      <c r="G60344" s="1"/>
      <c r="J60344" s="2"/>
      <c r="K60344" s="2"/>
    </row>
    <row r="60345" spans="4:11">
      <c r="D60345" s="1"/>
      <c r="E60345" s="1"/>
      <c r="F60345" s="1"/>
      <c r="G60345" s="1"/>
      <c r="J60345" s="2"/>
      <c r="K60345" s="2"/>
    </row>
    <row r="60346" spans="4:11">
      <c r="D60346" s="1"/>
      <c r="E60346" s="1"/>
      <c r="F60346" s="1"/>
      <c r="G60346" s="1"/>
      <c r="J60346" s="2"/>
      <c r="K60346" s="2"/>
    </row>
    <row r="60347" spans="4:11">
      <c r="D60347" s="1"/>
      <c r="E60347" s="1"/>
      <c r="F60347" s="1"/>
      <c r="G60347" s="1"/>
      <c r="J60347" s="2"/>
      <c r="K60347" s="2"/>
    </row>
    <row r="60348" spans="4:11">
      <c r="D60348" s="1"/>
      <c r="E60348" s="1"/>
      <c r="F60348" s="1"/>
      <c r="G60348" s="1"/>
      <c r="J60348" s="2"/>
      <c r="K60348" s="2"/>
    </row>
    <row r="60349" spans="4:11">
      <c r="D60349" s="1"/>
      <c r="E60349" s="1"/>
      <c r="F60349" s="1"/>
      <c r="G60349" s="1"/>
      <c r="J60349" s="2"/>
      <c r="K60349" s="2"/>
    </row>
    <row r="60350" spans="4:11">
      <c r="D60350" s="1"/>
      <c r="E60350" s="1"/>
      <c r="F60350" s="1"/>
      <c r="G60350" s="1"/>
      <c r="J60350" s="2"/>
      <c r="K60350" s="2"/>
    </row>
    <row r="60351" spans="4:11">
      <c r="D60351" s="1"/>
      <c r="E60351" s="1"/>
      <c r="F60351" s="1"/>
      <c r="G60351" s="1"/>
      <c r="J60351" s="2"/>
      <c r="K60351" s="2"/>
    </row>
    <row r="60352" spans="4:11">
      <c r="D60352" s="1"/>
      <c r="E60352" s="1"/>
      <c r="F60352" s="1"/>
      <c r="G60352" s="1"/>
      <c r="J60352" s="2"/>
      <c r="K60352" s="2"/>
    </row>
    <row r="60353" spans="4:11">
      <c r="D60353" s="1"/>
      <c r="E60353" s="1"/>
      <c r="F60353" s="1"/>
      <c r="G60353" s="1"/>
      <c r="J60353" s="2"/>
      <c r="K60353" s="2"/>
    </row>
    <row r="60354" spans="4:11">
      <c r="D60354" s="1"/>
      <c r="E60354" s="1"/>
      <c r="F60354" s="1"/>
      <c r="G60354" s="1"/>
      <c r="J60354" s="2"/>
      <c r="K60354" s="2"/>
    </row>
    <row r="60355" spans="4:11">
      <c r="D60355" s="1"/>
      <c r="E60355" s="1"/>
      <c r="F60355" s="1"/>
      <c r="G60355" s="1"/>
      <c r="J60355" s="2"/>
      <c r="K60355" s="2"/>
    </row>
    <row r="60356" spans="4:11">
      <c r="D60356" s="1"/>
      <c r="E60356" s="1"/>
      <c r="F60356" s="1"/>
      <c r="G60356" s="1"/>
      <c r="J60356" s="2"/>
      <c r="K60356" s="2"/>
    </row>
    <row r="60357" spans="4:11">
      <c r="D60357" s="1"/>
      <c r="E60357" s="1"/>
      <c r="F60357" s="1"/>
      <c r="G60357" s="1"/>
      <c r="J60357" s="2"/>
      <c r="K60357" s="2"/>
    </row>
    <row r="60358" spans="4:11">
      <c r="D60358" s="1"/>
      <c r="E60358" s="1"/>
      <c r="F60358" s="1"/>
      <c r="G60358" s="1"/>
      <c r="J60358" s="2"/>
      <c r="K60358" s="2"/>
    </row>
    <row r="60359" spans="4:11">
      <c r="D60359" s="1"/>
      <c r="E60359" s="1"/>
      <c r="F60359" s="1"/>
      <c r="G60359" s="1"/>
      <c r="J60359" s="2"/>
      <c r="K60359" s="2"/>
    </row>
    <row r="60360" spans="4:11">
      <c r="D60360" s="1"/>
      <c r="E60360" s="1"/>
      <c r="F60360" s="1"/>
      <c r="G60360" s="1"/>
      <c r="J60360" s="2"/>
      <c r="K60360" s="2"/>
    </row>
    <row r="60361" spans="4:11">
      <c r="D60361" s="1"/>
      <c r="E60361" s="1"/>
      <c r="F60361" s="1"/>
      <c r="G60361" s="1"/>
      <c r="J60361" s="2"/>
      <c r="K60361" s="2"/>
    </row>
    <row r="60362" spans="4:11">
      <c r="D60362" s="1"/>
      <c r="E60362" s="1"/>
      <c r="F60362" s="1"/>
      <c r="G60362" s="1"/>
      <c r="J60362" s="2"/>
      <c r="K60362" s="2"/>
    </row>
    <row r="60363" spans="4:11">
      <c r="D60363" s="1"/>
      <c r="E60363" s="1"/>
      <c r="F60363" s="1"/>
      <c r="G60363" s="1"/>
      <c r="J60363" s="2"/>
      <c r="K60363" s="2"/>
    </row>
    <row r="60364" spans="4:11">
      <c r="D60364" s="1"/>
      <c r="E60364" s="1"/>
      <c r="F60364" s="1"/>
      <c r="G60364" s="1"/>
      <c r="J60364" s="2"/>
      <c r="K60364" s="2"/>
    </row>
    <row r="60365" spans="4:11">
      <c r="D60365" s="1"/>
      <c r="E60365" s="1"/>
      <c r="F60365" s="1"/>
      <c r="G60365" s="1"/>
      <c r="J60365" s="2"/>
      <c r="K60365" s="2"/>
    </row>
    <row r="60366" spans="4:11">
      <c r="D60366" s="1"/>
      <c r="E60366" s="1"/>
      <c r="F60366" s="1"/>
      <c r="G60366" s="1"/>
      <c r="J60366" s="2"/>
      <c r="K60366" s="2"/>
    </row>
    <row r="60367" spans="4:11">
      <c r="D60367" s="1"/>
      <c r="E60367" s="1"/>
      <c r="F60367" s="1"/>
      <c r="G60367" s="1"/>
      <c r="J60367" s="2"/>
      <c r="K60367" s="2"/>
    </row>
    <row r="60368" spans="4:11">
      <c r="D60368" s="1"/>
      <c r="E60368" s="1"/>
      <c r="F60368" s="1"/>
      <c r="G60368" s="1"/>
      <c r="J60368" s="2"/>
      <c r="K60368" s="2"/>
    </row>
    <row r="60369" spans="4:11">
      <c r="D60369" s="1"/>
      <c r="E60369" s="1"/>
      <c r="F60369" s="1"/>
      <c r="G60369" s="1"/>
      <c r="J60369" s="2"/>
      <c r="K60369" s="2"/>
    </row>
    <row r="60370" spans="4:11">
      <c r="D60370" s="1"/>
      <c r="E60370" s="1"/>
      <c r="F60370" s="1"/>
      <c r="G60370" s="1"/>
      <c r="J60370" s="2"/>
      <c r="K60370" s="2"/>
    </row>
    <row r="60371" spans="4:11">
      <c r="D60371" s="1"/>
      <c r="E60371" s="1"/>
      <c r="F60371" s="1"/>
      <c r="G60371" s="1"/>
      <c r="J60371" s="2"/>
      <c r="K60371" s="2"/>
    </row>
    <row r="60372" spans="4:11">
      <c r="D60372" s="1"/>
      <c r="E60372" s="1"/>
      <c r="F60372" s="1"/>
      <c r="G60372" s="1"/>
      <c r="J60372" s="2"/>
      <c r="K60372" s="2"/>
    </row>
    <row r="60373" spans="4:11">
      <c r="D60373" s="1"/>
      <c r="E60373" s="1"/>
      <c r="F60373" s="1"/>
      <c r="G60373" s="1"/>
      <c r="J60373" s="2"/>
      <c r="K60373" s="2"/>
    </row>
    <row r="60374" spans="4:11">
      <c r="D60374" s="1"/>
      <c r="E60374" s="1"/>
      <c r="F60374" s="1"/>
      <c r="G60374" s="1"/>
      <c r="J60374" s="2"/>
      <c r="K60374" s="2"/>
    </row>
    <row r="60375" spans="4:11">
      <c r="D60375" s="1"/>
      <c r="E60375" s="1"/>
      <c r="F60375" s="1"/>
      <c r="G60375" s="1"/>
      <c r="J60375" s="2"/>
      <c r="K60375" s="2"/>
    </row>
    <row r="60376" spans="4:11">
      <c r="D60376" s="1"/>
      <c r="E60376" s="1"/>
      <c r="F60376" s="1"/>
      <c r="G60376" s="1"/>
      <c r="J60376" s="2"/>
      <c r="K60376" s="2"/>
    </row>
    <row r="60377" spans="4:11">
      <c r="D60377" s="1"/>
      <c r="E60377" s="1"/>
      <c r="F60377" s="1"/>
      <c r="G60377" s="1"/>
      <c r="J60377" s="2"/>
      <c r="K60377" s="2"/>
    </row>
    <row r="60378" spans="4:11">
      <c r="D60378" s="1"/>
      <c r="E60378" s="1"/>
      <c r="F60378" s="1"/>
      <c r="G60378" s="1"/>
      <c r="J60378" s="2"/>
      <c r="K60378" s="2"/>
    </row>
    <row r="60379" spans="4:11">
      <c r="D60379" s="1"/>
      <c r="E60379" s="1"/>
      <c r="F60379" s="1"/>
      <c r="G60379" s="1"/>
      <c r="J60379" s="2"/>
      <c r="K60379" s="2"/>
    </row>
    <row r="60380" spans="4:11">
      <c r="D60380" s="1"/>
      <c r="E60380" s="1"/>
      <c r="F60380" s="1"/>
      <c r="G60380" s="1"/>
      <c r="J60380" s="2"/>
      <c r="K60380" s="2"/>
    </row>
    <row r="60381" spans="4:11">
      <c r="D60381" s="1"/>
      <c r="E60381" s="1"/>
      <c r="F60381" s="1"/>
      <c r="G60381" s="1"/>
      <c r="J60381" s="2"/>
      <c r="K60381" s="2"/>
    </row>
    <row r="60382" spans="4:11">
      <c r="D60382" s="1"/>
      <c r="E60382" s="1"/>
      <c r="F60382" s="1"/>
      <c r="G60382" s="1"/>
      <c r="J60382" s="2"/>
      <c r="K60382" s="2"/>
    </row>
    <row r="60383" spans="4:11">
      <c r="D60383" s="1"/>
      <c r="E60383" s="1"/>
      <c r="F60383" s="1"/>
      <c r="G60383" s="1"/>
      <c r="J60383" s="2"/>
      <c r="K60383" s="2"/>
    </row>
    <row r="60384" spans="4:11">
      <c r="D60384" s="1"/>
      <c r="E60384" s="1"/>
      <c r="F60384" s="1"/>
      <c r="G60384" s="1"/>
      <c r="J60384" s="2"/>
      <c r="K60384" s="2"/>
    </row>
    <row r="60385" spans="4:11">
      <c r="D60385" s="1"/>
      <c r="E60385" s="1"/>
      <c r="F60385" s="1"/>
      <c r="G60385" s="1"/>
      <c r="J60385" s="2"/>
      <c r="K60385" s="2"/>
    </row>
    <row r="60386" spans="4:11">
      <c r="D60386" s="1"/>
      <c r="E60386" s="1"/>
      <c r="F60386" s="1"/>
      <c r="G60386" s="1"/>
      <c r="J60386" s="2"/>
      <c r="K60386" s="2"/>
    </row>
    <row r="60387" spans="4:11">
      <c r="D60387" s="1"/>
      <c r="E60387" s="1"/>
      <c r="F60387" s="1"/>
      <c r="G60387" s="1"/>
      <c r="J60387" s="2"/>
      <c r="K60387" s="2"/>
    </row>
    <row r="60388" spans="4:11">
      <c r="D60388" s="1"/>
      <c r="E60388" s="1"/>
      <c r="F60388" s="1"/>
      <c r="G60388" s="1"/>
      <c r="J60388" s="2"/>
      <c r="K60388" s="2"/>
    </row>
    <row r="60389" spans="4:11">
      <c r="D60389" s="1"/>
      <c r="E60389" s="1"/>
      <c r="F60389" s="1"/>
      <c r="G60389" s="1"/>
      <c r="J60389" s="2"/>
      <c r="K60389" s="2"/>
    </row>
    <row r="60390" spans="4:11">
      <c r="D60390" s="1"/>
      <c r="E60390" s="1"/>
      <c r="F60390" s="1"/>
      <c r="G60390" s="1"/>
      <c r="J60390" s="2"/>
      <c r="K60390" s="2"/>
    </row>
    <row r="60391" spans="4:11">
      <c r="D60391" s="1"/>
      <c r="E60391" s="1"/>
      <c r="F60391" s="1"/>
      <c r="G60391" s="1"/>
      <c r="J60391" s="2"/>
      <c r="K60391" s="2"/>
    </row>
    <row r="60392" spans="4:11">
      <c r="D60392" s="1"/>
      <c r="E60392" s="1"/>
      <c r="F60392" s="1"/>
      <c r="G60392" s="1"/>
      <c r="J60392" s="2"/>
      <c r="K60392" s="2"/>
    </row>
    <row r="60393" spans="4:11">
      <c r="D60393" s="1"/>
      <c r="E60393" s="1"/>
      <c r="F60393" s="1"/>
      <c r="G60393" s="1"/>
      <c r="J60393" s="2"/>
      <c r="K60393" s="2"/>
    </row>
    <row r="60394" spans="4:11">
      <c r="D60394" s="1"/>
      <c r="E60394" s="1"/>
      <c r="F60394" s="1"/>
      <c r="G60394" s="1"/>
      <c r="J60394" s="2"/>
      <c r="K60394" s="2"/>
    </row>
    <row r="60395" spans="4:11">
      <c r="D60395" s="1"/>
      <c r="E60395" s="1"/>
      <c r="F60395" s="1"/>
      <c r="G60395" s="1"/>
      <c r="J60395" s="2"/>
      <c r="K60395" s="2"/>
    </row>
    <row r="60396" spans="4:11">
      <c r="D60396" s="1"/>
      <c r="E60396" s="1"/>
      <c r="F60396" s="1"/>
      <c r="G60396" s="1"/>
      <c r="J60396" s="2"/>
      <c r="K60396" s="2"/>
    </row>
    <row r="60397" spans="4:11">
      <c r="D60397" s="1"/>
      <c r="E60397" s="1"/>
      <c r="F60397" s="1"/>
      <c r="G60397" s="1"/>
      <c r="J60397" s="2"/>
      <c r="K60397" s="2"/>
    </row>
    <row r="60398" spans="4:11">
      <c r="D60398" s="1"/>
      <c r="E60398" s="1"/>
      <c r="F60398" s="1"/>
      <c r="G60398" s="1"/>
      <c r="J60398" s="2"/>
      <c r="K60398" s="2"/>
    </row>
    <row r="60399" spans="4:11">
      <c r="D60399" s="1"/>
      <c r="E60399" s="1"/>
      <c r="F60399" s="1"/>
      <c r="G60399" s="1"/>
      <c r="J60399" s="2"/>
      <c r="K60399" s="2"/>
    </row>
    <row r="60400" spans="4:11">
      <c r="D60400" s="1"/>
      <c r="E60400" s="1"/>
      <c r="F60400" s="1"/>
      <c r="G60400" s="1"/>
      <c r="J60400" s="2"/>
      <c r="K60400" s="2"/>
    </row>
    <row r="60401" spans="4:11">
      <c r="D60401" s="1"/>
      <c r="E60401" s="1"/>
      <c r="F60401" s="1"/>
      <c r="G60401" s="1"/>
      <c r="J60401" s="2"/>
      <c r="K60401" s="2"/>
    </row>
    <row r="60402" spans="4:11">
      <c r="D60402" s="1"/>
      <c r="E60402" s="1"/>
      <c r="F60402" s="1"/>
      <c r="G60402" s="1"/>
      <c r="J60402" s="2"/>
      <c r="K60402" s="2"/>
    </row>
    <row r="60403" spans="4:11">
      <c r="D60403" s="1"/>
      <c r="E60403" s="1"/>
      <c r="F60403" s="1"/>
      <c r="G60403" s="1"/>
      <c r="J60403" s="2"/>
      <c r="K60403" s="2"/>
    </row>
    <row r="60404" spans="4:11">
      <c r="D60404" s="1"/>
      <c r="E60404" s="1"/>
      <c r="F60404" s="1"/>
      <c r="G60404" s="1"/>
      <c r="J60404" s="2"/>
      <c r="K60404" s="2"/>
    </row>
    <row r="60405" spans="4:11">
      <c r="D60405" s="1"/>
      <c r="E60405" s="1"/>
      <c r="F60405" s="1"/>
      <c r="G60405" s="1"/>
      <c r="J60405" s="2"/>
      <c r="K60405" s="2"/>
    </row>
    <row r="60406" spans="4:11">
      <c r="D60406" s="1"/>
      <c r="E60406" s="1"/>
      <c r="F60406" s="1"/>
      <c r="G60406" s="1"/>
      <c r="J60406" s="2"/>
      <c r="K60406" s="2"/>
    </row>
    <row r="60407" spans="4:11">
      <c r="D60407" s="1"/>
      <c r="E60407" s="1"/>
      <c r="F60407" s="1"/>
      <c r="G60407" s="1"/>
      <c r="J60407" s="2"/>
      <c r="K60407" s="2"/>
    </row>
    <row r="60408" spans="4:11">
      <c r="D60408" s="1"/>
      <c r="E60408" s="1"/>
      <c r="F60408" s="1"/>
      <c r="G60408" s="1"/>
      <c r="J60408" s="2"/>
      <c r="K60408" s="2"/>
    </row>
    <row r="60409" spans="4:11">
      <c r="D60409" s="1"/>
      <c r="E60409" s="1"/>
      <c r="F60409" s="1"/>
      <c r="G60409" s="1"/>
      <c r="J60409" s="2"/>
      <c r="K60409" s="2"/>
    </row>
    <row r="60410" spans="4:11">
      <c r="D60410" s="1"/>
      <c r="E60410" s="1"/>
      <c r="F60410" s="1"/>
      <c r="G60410" s="1"/>
      <c r="J60410" s="2"/>
      <c r="K60410" s="2"/>
    </row>
    <row r="60411" spans="4:11">
      <c r="D60411" s="1"/>
      <c r="E60411" s="1"/>
      <c r="F60411" s="1"/>
      <c r="G60411" s="1"/>
      <c r="J60411" s="2"/>
      <c r="K60411" s="2"/>
    </row>
    <row r="60412" spans="4:11">
      <c r="D60412" s="1"/>
      <c r="E60412" s="1"/>
      <c r="F60412" s="1"/>
      <c r="G60412" s="1"/>
      <c r="J60412" s="2"/>
      <c r="K60412" s="2"/>
    </row>
    <row r="60413" spans="4:11">
      <c r="D60413" s="1"/>
      <c r="E60413" s="1"/>
      <c r="F60413" s="1"/>
      <c r="G60413" s="1"/>
      <c r="J60413" s="2"/>
      <c r="K60413" s="2"/>
    </row>
    <row r="60414" spans="4:11">
      <c r="D60414" s="1"/>
      <c r="E60414" s="1"/>
      <c r="F60414" s="1"/>
      <c r="G60414" s="1"/>
      <c r="J60414" s="2"/>
      <c r="K60414" s="2"/>
    </row>
    <row r="60415" spans="4:11">
      <c r="D60415" s="1"/>
      <c r="E60415" s="1"/>
      <c r="F60415" s="1"/>
      <c r="G60415" s="1"/>
      <c r="J60415" s="2"/>
      <c r="K60415" s="2"/>
    </row>
    <row r="60416" spans="4:11">
      <c r="D60416" s="1"/>
      <c r="E60416" s="1"/>
      <c r="F60416" s="1"/>
      <c r="G60416" s="1"/>
      <c r="J60416" s="2"/>
      <c r="K60416" s="2"/>
    </row>
    <row r="60417" spans="4:11">
      <c r="D60417" s="1"/>
      <c r="E60417" s="1"/>
      <c r="F60417" s="1"/>
      <c r="G60417" s="1"/>
      <c r="J60417" s="2"/>
      <c r="K60417" s="2"/>
    </row>
    <row r="60418" spans="4:11">
      <c r="D60418" s="1"/>
      <c r="E60418" s="1"/>
      <c r="F60418" s="1"/>
      <c r="G60418" s="1"/>
      <c r="J60418" s="2"/>
      <c r="K60418" s="2"/>
    </row>
    <row r="60419" spans="4:11">
      <c r="D60419" s="1"/>
      <c r="E60419" s="1"/>
      <c r="F60419" s="1"/>
      <c r="G60419" s="1"/>
      <c r="J60419" s="2"/>
      <c r="K60419" s="2"/>
    </row>
    <row r="60420" spans="4:11">
      <c r="D60420" s="1"/>
      <c r="E60420" s="1"/>
      <c r="F60420" s="1"/>
      <c r="G60420" s="1"/>
      <c r="J60420" s="2"/>
      <c r="K60420" s="2"/>
    </row>
    <row r="60421" spans="4:11">
      <c r="D60421" s="1"/>
      <c r="E60421" s="1"/>
      <c r="F60421" s="1"/>
      <c r="G60421" s="1"/>
      <c r="J60421" s="2"/>
      <c r="K60421" s="2"/>
    </row>
    <row r="60422" spans="4:11">
      <c r="D60422" s="1"/>
      <c r="E60422" s="1"/>
      <c r="F60422" s="1"/>
      <c r="G60422" s="1"/>
      <c r="J60422" s="2"/>
      <c r="K60422" s="2"/>
    </row>
    <row r="60423" spans="4:11">
      <c r="D60423" s="1"/>
      <c r="E60423" s="1"/>
      <c r="F60423" s="1"/>
      <c r="G60423" s="1"/>
      <c r="J60423" s="2"/>
      <c r="K60423" s="2"/>
    </row>
    <row r="60424" spans="4:11">
      <c r="D60424" s="1"/>
      <c r="E60424" s="1"/>
      <c r="F60424" s="1"/>
      <c r="G60424" s="1"/>
      <c r="J60424" s="2"/>
      <c r="K60424" s="2"/>
    </row>
    <row r="60425" spans="4:11">
      <c r="D60425" s="1"/>
      <c r="E60425" s="1"/>
      <c r="F60425" s="1"/>
      <c r="G60425" s="1"/>
      <c r="J60425" s="2"/>
      <c r="K60425" s="2"/>
    </row>
    <row r="60426" spans="4:11">
      <c r="D60426" s="1"/>
      <c r="E60426" s="1"/>
      <c r="F60426" s="1"/>
      <c r="G60426" s="1"/>
      <c r="J60426" s="2"/>
      <c r="K60426" s="2"/>
    </row>
    <row r="60427" spans="4:11">
      <c r="D60427" s="1"/>
      <c r="E60427" s="1"/>
      <c r="F60427" s="1"/>
      <c r="G60427" s="1"/>
      <c r="J60427" s="2"/>
      <c r="K60427" s="2"/>
    </row>
    <row r="60428" spans="4:11">
      <c r="D60428" s="1"/>
      <c r="E60428" s="1"/>
      <c r="F60428" s="1"/>
      <c r="G60428" s="1"/>
      <c r="J60428" s="2"/>
      <c r="K60428" s="2"/>
    </row>
    <row r="60429" spans="4:11">
      <c r="D60429" s="1"/>
      <c r="E60429" s="1"/>
      <c r="F60429" s="1"/>
      <c r="G60429" s="1"/>
      <c r="J60429" s="2"/>
      <c r="K60429" s="2"/>
    </row>
    <row r="60430" spans="4:11">
      <c r="D60430" s="1"/>
      <c r="E60430" s="1"/>
      <c r="F60430" s="1"/>
      <c r="G60430" s="1"/>
      <c r="J60430" s="2"/>
      <c r="K60430" s="2"/>
    </row>
    <row r="60431" spans="4:11">
      <c r="D60431" s="1"/>
      <c r="E60431" s="1"/>
      <c r="F60431" s="1"/>
      <c r="G60431" s="1"/>
      <c r="J60431" s="2"/>
      <c r="K60431" s="2"/>
    </row>
    <row r="60432" spans="4:11">
      <c r="D60432" s="1"/>
      <c r="E60432" s="1"/>
      <c r="F60432" s="1"/>
      <c r="G60432" s="1"/>
      <c r="J60432" s="2"/>
      <c r="K60432" s="2"/>
    </row>
    <row r="60433" spans="4:11">
      <c r="D60433" s="1"/>
      <c r="E60433" s="1"/>
      <c r="F60433" s="1"/>
      <c r="G60433" s="1"/>
      <c r="J60433" s="2"/>
      <c r="K60433" s="2"/>
    </row>
    <row r="60434" spans="4:11">
      <c r="D60434" s="1"/>
      <c r="E60434" s="1"/>
      <c r="F60434" s="1"/>
      <c r="G60434" s="1"/>
      <c r="J60434" s="2"/>
      <c r="K60434" s="2"/>
    </row>
    <row r="60435" spans="4:11">
      <c r="D60435" s="1"/>
      <c r="E60435" s="1"/>
      <c r="F60435" s="1"/>
      <c r="G60435" s="1"/>
      <c r="J60435" s="2"/>
      <c r="K60435" s="2"/>
    </row>
    <row r="60436" spans="4:11">
      <c r="D60436" s="1"/>
      <c r="E60436" s="1"/>
      <c r="F60436" s="1"/>
      <c r="G60436" s="1"/>
      <c r="J60436" s="2"/>
      <c r="K60436" s="2"/>
    </row>
    <row r="60437" spans="4:11">
      <c r="D60437" s="1"/>
      <c r="E60437" s="1"/>
      <c r="F60437" s="1"/>
      <c r="G60437" s="1"/>
      <c r="J60437" s="2"/>
      <c r="K60437" s="2"/>
    </row>
    <row r="60438" spans="4:11">
      <c r="D60438" s="1"/>
      <c r="E60438" s="1"/>
      <c r="F60438" s="1"/>
      <c r="G60438" s="1"/>
      <c r="J60438" s="2"/>
      <c r="K60438" s="2"/>
    </row>
    <row r="60439" spans="4:11">
      <c r="D60439" s="1"/>
      <c r="E60439" s="1"/>
      <c r="F60439" s="1"/>
      <c r="G60439" s="1"/>
      <c r="J60439" s="2"/>
      <c r="K60439" s="2"/>
    </row>
    <row r="60440" spans="4:11">
      <c r="D60440" s="1"/>
      <c r="E60440" s="1"/>
      <c r="F60440" s="1"/>
      <c r="G60440" s="1"/>
      <c r="J60440" s="2"/>
      <c r="K60440" s="2"/>
    </row>
    <row r="60441" spans="4:11">
      <c r="D60441" s="1"/>
      <c r="E60441" s="1"/>
      <c r="F60441" s="1"/>
      <c r="G60441" s="1"/>
      <c r="J60441" s="2"/>
      <c r="K60441" s="2"/>
    </row>
    <row r="60442" spans="4:11">
      <c r="D60442" s="1"/>
      <c r="E60442" s="1"/>
      <c r="F60442" s="1"/>
      <c r="G60442" s="1"/>
      <c r="J60442" s="2"/>
      <c r="K60442" s="2"/>
    </row>
    <row r="60443" spans="4:11">
      <c r="D60443" s="1"/>
      <c r="E60443" s="1"/>
      <c r="F60443" s="1"/>
      <c r="G60443" s="1"/>
      <c r="J60443" s="2"/>
      <c r="K60443" s="2"/>
    </row>
    <row r="60444" spans="4:11">
      <c r="D60444" s="1"/>
      <c r="E60444" s="1"/>
      <c r="F60444" s="1"/>
      <c r="G60444" s="1"/>
      <c r="J60444" s="2"/>
      <c r="K60444" s="2"/>
    </row>
    <row r="60445" spans="4:11">
      <c r="D60445" s="1"/>
      <c r="E60445" s="1"/>
      <c r="F60445" s="1"/>
      <c r="G60445" s="1"/>
      <c r="J60445" s="2"/>
      <c r="K60445" s="2"/>
    </row>
    <row r="60446" spans="4:11">
      <c r="D60446" s="1"/>
      <c r="E60446" s="1"/>
      <c r="F60446" s="1"/>
      <c r="G60446" s="1"/>
      <c r="J60446" s="2"/>
      <c r="K60446" s="2"/>
    </row>
    <row r="60447" spans="4:11">
      <c r="D60447" s="1"/>
      <c r="E60447" s="1"/>
      <c r="F60447" s="1"/>
      <c r="G60447" s="1"/>
      <c r="J60447" s="2"/>
      <c r="K60447" s="2"/>
    </row>
    <row r="60448" spans="4:11">
      <c r="D60448" s="1"/>
      <c r="E60448" s="1"/>
      <c r="F60448" s="1"/>
      <c r="G60448" s="1"/>
      <c r="J60448" s="2"/>
      <c r="K60448" s="2"/>
    </row>
    <row r="60449" spans="4:11">
      <c r="D60449" s="1"/>
      <c r="E60449" s="1"/>
      <c r="F60449" s="1"/>
      <c r="G60449" s="1"/>
      <c r="J60449" s="2"/>
      <c r="K60449" s="2"/>
    </row>
    <row r="60450" spans="4:11">
      <c r="D60450" s="1"/>
      <c r="E60450" s="1"/>
      <c r="F60450" s="1"/>
      <c r="G60450" s="1"/>
      <c r="J60450" s="2"/>
      <c r="K60450" s="2"/>
    </row>
    <row r="60451" spans="4:11">
      <c r="D60451" s="1"/>
      <c r="E60451" s="1"/>
      <c r="F60451" s="1"/>
      <c r="G60451" s="1"/>
      <c r="J60451" s="2"/>
      <c r="K60451" s="2"/>
    </row>
    <row r="60452" spans="4:11">
      <c r="D60452" s="1"/>
      <c r="E60452" s="1"/>
      <c r="F60452" s="1"/>
      <c r="G60452" s="1"/>
      <c r="J60452" s="2"/>
      <c r="K60452" s="2"/>
    </row>
    <row r="60453" spans="4:11">
      <c r="D60453" s="1"/>
      <c r="E60453" s="1"/>
      <c r="F60453" s="1"/>
      <c r="G60453" s="1"/>
      <c r="J60453" s="2"/>
      <c r="K60453" s="2"/>
    </row>
    <row r="60454" spans="4:11">
      <c r="D60454" s="1"/>
      <c r="E60454" s="1"/>
      <c r="F60454" s="1"/>
      <c r="G60454" s="1"/>
      <c r="J60454" s="2"/>
      <c r="K60454" s="2"/>
    </row>
    <row r="60455" spans="4:11">
      <c r="D60455" s="1"/>
      <c r="E60455" s="1"/>
      <c r="F60455" s="1"/>
      <c r="G60455" s="1"/>
      <c r="J60455" s="2"/>
      <c r="K60455" s="2"/>
    </row>
    <row r="60456" spans="4:11">
      <c r="D60456" s="1"/>
      <c r="E60456" s="1"/>
      <c r="F60456" s="1"/>
      <c r="G60456" s="1"/>
      <c r="J60456" s="2"/>
      <c r="K60456" s="2"/>
    </row>
    <row r="60457" spans="4:11">
      <c r="D60457" s="1"/>
      <c r="E60457" s="1"/>
      <c r="F60457" s="1"/>
      <c r="G60457" s="1"/>
      <c r="J60457" s="2"/>
      <c r="K60457" s="2"/>
    </row>
    <row r="60458" spans="4:11">
      <c r="D60458" s="1"/>
      <c r="E60458" s="1"/>
      <c r="F60458" s="1"/>
      <c r="G60458" s="1"/>
      <c r="J60458" s="2"/>
      <c r="K60458" s="2"/>
    </row>
    <row r="60459" spans="4:11">
      <c r="D60459" s="1"/>
      <c r="E60459" s="1"/>
      <c r="F60459" s="1"/>
      <c r="G60459" s="1"/>
      <c r="J60459" s="2"/>
      <c r="K60459" s="2"/>
    </row>
    <row r="60460" spans="4:11">
      <c r="D60460" s="1"/>
      <c r="E60460" s="1"/>
      <c r="F60460" s="1"/>
      <c r="G60460" s="1"/>
      <c r="J60460" s="2"/>
      <c r="K60460" s="2"/>
    </row>
    <row r="60461" spans="4:11">
      <c r="D60461" s="1"/>
      <c r="E60461" s="1"/>
      <c r="F60461" s="1"/>
      <c r="G60461" s="1"/>
      <c r="J60461" s="2"/>
      <c r="K60461" s="2"/>
    </row>
    <row r="60462" spans="4:11">
      <c r="D60462" s="1"/>
      <c r="E60462" s="1"/>
      <c r="F60462" s="1"/>
      <c r="G60462" s="1"/>
      <c r="J60462" s="2"/>
      <c r="K60462" s="2"/>
    </row>
    <row r="60463" spans="4:11">
      <c r="D60463" s="1"/>
      <c r="E60463" s="1"/>
      <c r="F60463" s="1"/>
      <c r="G60463" s="1"/>
      <c r="J60463" s="2"/>
      <c r="K60463" s="2"/>
    </row>
    <row r="60464" spans="4:11">
      <c r="D60464" s="1"/>
      <c r="E60464" s="1"/>
      <c r="F60464" s="1"/>
      <c r="G60464" s="1"/>
      <c r="J60464" s="2"/>
      <c r="K60464" s="2"/>
    </row>
    <row r="60465" spans="4:11">
      <c r="D60465" s="1"/>
      <c r="E60465" s="1"/>
      <c r="F60465" s="1"/>
      <c r="G60465" s="1"/>
      <c r="J60465" s="2"/>
      <c r="K60465" s="2"/>
    </row>
    <row r="60466" spans="4:11">
      <c r="D60466" s="1"/>
      <c r="E60466" s="1"/>
      <c r="F60466" s="1"/>
      <c r="G60466" s="1"/>
      <c r="J60466" s="2"/>
      <c r="K60466" s="2"/>
    </row>
    <row r="60467" spans="4:11">
      <c r="D60467" s="1"/>
      <c r="E60467" s="1"/>
      <c r="F60467" s="1"/>
      <c r="G60467" s="1"/>
      <c r="J60467" s="2"/>
      <c r="K60467" s="2"/>
    </row>
    <row r="60468" spans="4:11">
      <c r="D60468" s="1"/>
      <c r="E60468" s="1"/>
      <c r="F60468" s="1"/>
      <c r="G60468" s="1"/>
      <c r="J60468" s="2"/>
      <c r="K60468" s="2"/>
    </row>
    <row r="60469" spans="4:11">
      <c r="D60469" s="1"/>
      <c r="E60469" s="1"/>
      <c r="F60469" s="1"/>
      <c r="G60469" s="1"/>
      <c r="J60469" s="2"/>
      <c r="K60469" s="2"/>
    </row>
    <row r="60470" spans="4:11">
      <c r="D60470" s="1"/>
      <c r="E60470" s="1"/>
      <c r="F60470" s="1"/>
      <c r="G60470" s="1"/>
      <c r="J60470" s="2"/>
      <c r="K60470" s="2"/>
    </row>
    <row r="60471" spans="4:11">
      <c r="D60471" s="1"/>
      <c r="E60471" s="1"/>
      <c r="F60471" s="1"/>
      <c r="G60471" s="1"/>
      <c r="J60471" s="2"/>
      <c r="K60471" s="2"/>
    </row>
    <row r="60472" spans="4:11">
      <c r="D60472" s="1"/>
      <c r="E60472" s="1"/>
      <c r="F60472" s="1"/>
      <c r="G60472" s="1"/>
      <c r="J60472" s="2"/>
      <c r="K60472" s="2"/>
    </row>
    <row r="60473" spans="4:11">
      <c r="D60473" s="1"/>
      <c r="E60473" s="1"/>
      <c r="F60473" s="1"/>
      <c r="G60473" s="1"/>
      <c r="J60473" s="2"/>
      <c r="K60473" s="2"/>
    </row>
    <row r="60474" spans="4:11">
      <c r="D60474" s="1"/>
      <c r="E60474" s="1"/>
      <c r="F60474" s="1"/>
      <c r="G60474" s="1"/>
      <c r="J60474" s="2"/>
      <c r="K60474" s="2"/>
    </row>
    <row r="60475" spans="4:11">
      <c r="D60475" s="1"/>
      <c r="E60475" s="1"/>
      <c r="F60475" s="1"/>
      <c r="G60475" s="1"/>
      <c r="J60475" s="2"/>
      <c r="K60475" s="2"/>
    </row>
    <row r="60476" spans="4:11">
      <c r="D60476" s="1"/>
      <c r="E60476" s="1"/>
      <c r="F60476" s="1"/>
      <c r="G60476" s="1"/>
      <c r="J60476" s="2"/>
      <c r="K60476" s="2"/>
    </row>
    <row r="60477" spans="4:11">
      <c r="D60477" s="1"/>
      <c r="E60477" s="1"/>
      <c r="F60477" s="1"/>
      <c r="G60477" s="1"/>
      <c r="J60477" s="2"/>
      <c r="K60477" s="2"/>
    </row>
    <row r="60478" spans="4:11">
      <c r="D60478" s="1"/>
      <c r="E60478" s="1"/>
      <c r="F60478" s="1"/>
      <c r="G60478" s="1"/>
      <c r="J60478" s="2"/>
      <c r="K60478" s="2"/>
    </row>
    <row r="60479" spans="4:11">
      <c r="D60479" s="1"/>
      <c r="E60479" s="1"/>
      <c r="F60479" s="1"/>
      <c r="G60479" s="1"/>
      <c r="J60479" s="2"/>
      <c r="K60479" s="2"/>
    </row>
    <row r="60480" spans="4:11">
      <c r="D60480" s="1"/>
      <c r="E60480" s="1"/>
      <c r="F60480" s="1"/>
      <c r="G60480" s="1"/>
      <c r="J60480" s="2"/>
      <c r="K60480" s="2"/>
    </row>
    <row r="60481" spans="4:11">
      <c r="D60481" s="1"/>
      <c r="E60481" s="1"/>
      <c r="F60481" s="1"/>
      <c r="G60481" s="1"/>
      <c r="J60481" s="2"/>
      <c r="K60481" s="2"/>
    </row>
    <row r="60482" spans="4:11">
      <c r="D60482" s="1"/>
      <c r="E60482" s="1"/>
      <c r="F60482" s="1"/>
      <c r="G60482" s="1"/>
      <c r="J60482" s="2"/>
      <c r="K60482" s="2"/>
    </row>
    <row r="60483" spans="4:11">
      <c r="D60483" s="1"/>
      <c r="E60483" s="1"/>
      <c r="F60483" s="1"/>
      <c r="G60483" s="1"/>
      <c r="J60483" s="2"/>
      <c r="K60483" s="2"/>
    </row>
    <row r="60484" spans="4:11">
      <c r="D60484" s="1"/>
      <c r="E60484" s="1"/>
      <c r="F60484" s="1"/>
      <c r="G60484" s="1"/>
      <c r="J60484" s="2"/>
      <c r="K60484" s="2"/>
    </row>
    <row r="60485" spans="4:11">
      <c r="D60485" s="1"/>
      <c r="E60485" s="1"/>
      <c r="F60485" s="1"/>
      <c r="G60485" s="1"/>
      <c r="J60485" s="2"/>
      <c r="K60485" s="2"/>
    </row>
    <row r="60486" spans="4:11">
      <c r="D60486" s="1"/>
      <c r="E60486" s="1"/>
      <c r="F60486" s="1"/>
      <c r="G60486" s="1"/>
      <c r="J60486" s="2"/>
      <c r="K60486" s="2"/>
    </row>
    <row r="60487" spans="4:11">
      <c r="D60487" s="1"/>
      <c r="E60487" s="1"/>
      <c r="F60487" s="1"/>
      <c r="G60487" s="1"/>
      <c r="J60487" s="2"/>
      <c r="K60487" s="2"/>
    </row>
    <row r="60488" spans="4:11">
      <c r="D60488" s="1"/>
      <c r="E60488" s="1"/>
      <c r="F60488" s="1"/>
      <c r="G60488" s="1"/>
      <c r="J60488" s="2"/>
      <c r="K60488" s="2"/>
    </row>
    <row r="60489" spans="4:11">
      <c r="D60489" s="1"/>
      <c r="E60489" s="1"/>
      <c r="F60489" s="1"/>
      <c r="G60489" s="1"/>
      <c r="J60489" s="2"/>
      <c r="K60489" s="2"/>
    </row>
    <row r="60490" spans="4:11">
      <c r="D60490" s="1"/>
      <c r="E60490" s="1"/>
      <c r="F60490" s="1"/>
      <c r="G60490" s="1"/>
      <c r="J60490" s="2"/>
      <c r="K60490" s="2"/>
    </row>
    <row r="60491" spans="4:11">
      <c r="D60491" s="1"/>
      <c r="E60491" s="1"/>
      <c r="F60491" s="1"/>
      <c r="G60491" s="1"/>
      <c r="J60491" s="2"/>
      <c r="K60491" s="2"/>
    </row>
    <row r="60492" spans="4:11">
      <c r="D60492" s="1"/>
      <c r="E60492" s="1"/>
      <c r="F60492" s="1"/>
      <c r="G60492" s="1"/>
      <c r="J60492" s="2"/>
      <c r="K60492" s="2"/>
    </row>
    <row r="60493" spans="4:11">
      <c r="D60493" s="1"/>
      <c r="E60493" s="1"/>
      <c r="F60493" s="1"/>
      <c r="G60493" s="1"/>
      <c r="J60493" s="2"/>
      <c r="K60493" s="2"/>
    </row>
    <row r="60494" spans="4:11">
      <c r="D60494" s="1"/>
      <c r="E60494" s="1"/>
      <c r="F60494" s="1"/>
      <c r="G60494" s="1"/>
      <c r="J60494" s="2"/>
      <c r="K60494" s="2"/>
    </row>
    <row r="60495" spans="4:11">
      <c r="D60495" s="1"/>
      <c r="E60495" s="1"/>
      <c r="F60495" s="1"/>
      <c r="G60495" s="1"/>
      <c r="J60495" s="2"/>
      <c r="K60495" s="2"/>
    </row>
    <row r="60496" spans="4:11">
      <c r="D60496" s="1"/>
      <c r="E60496" s="1"/>
      <c r="F60496" s="1"/>
      <c r="G60496" s="1"/>
      <c r="J60496" s="2"/>
      <c r="K60496" s="2"/>
    </row>
    <row r="60497" spans="4:11">
      <c r="D60497" s="1"/>
      <c r="E60497" s="1"/>
      <c r="F60497" s="1"/>
      <c r="G60497" s="1"/>
      <c r="J60497" s="2"/>
      <c r="K60497" s="2"/>
    </row>
    <row r="60498" spans="4:11">
      <c r="D60498" s="1"/>
      <c r="E60498" s="1"/>
      <c r="F60498" s="1"/>
      <c r="G60498" s="1"/>
      <c r="J60498" s="2"/>
      <c r="K60498" s="2"/>
    </row>
    <row r="60499" spans="4:11">
      <c r="D60499" s="1"/>
      <c r="E60499" s="1"/>
      <c r="F60499" s="1"/>
      <c r="G60499" s="1"/>
      <c r="J60499" s="2"/>
      <c r="K60499" s="2"/>
    </row>
    <row r="60500" spans="4:11">
      <c r="D60500" s="1"/>
      <c r="E60500" s="1"/>
      <c r="F60500" s="1"/>
      <c r="G60500" s="1"/>
      <c r="J60500" s="2"/>
      <c r="K60500" s="2"/>
    </row>
    <row r="60501" spans="4:11">
      <c r="D60501" s="1"/>
      <c r="E60501" s="1"/>
      <c r="F60501" s="1"/>
      <c r="G60501" s="1"/>
      <c r="J60501" s="2"/>
      <c r="K60501" s="2"/>
    </row>
    <row r="60502" spans="4:11">
      <c r="D60502" s="1"/>
      <c r="E60502" s="1"/>
      <c r="F60502" s="1"/>
      <c r="G60502" s="1"/>
      <c r="J60502" s="2"/>
      <c r="K60502" s="2"/>
    </row>
    <row r="60503" spans="4:11">
      <c r="D60503" s="1"/>
      <c r="E60503" s="1"/>
      <c r="F60503" s="1"/>
      <c r="G60503" s="1"/>
      <c r="J60503" s="2"/>
      <c r="K60503" s="2"/>
    </row>
    <row r="60504" spans="4:11">
      <c r="D60504" s="1"/>
      <c r="E60504" s="1"/>
      <c r="F60504" s="1"/>
      <c r="G60504" s="1"/>
      <c r="J60504" s="2"/>
      <c r="K60504" s="2"/>
    </row>
    <row r="60505" spans="4:11">
      <c r="D60505" s="1"/>
      <c r="E60505" s="1"/>
      <c r="F60505" s="1"/>
      <c r="G60505" s="1"/>
      <c r="J60505" s="2"/>
      <c r="K60505" s="2"/>
    </row>
    <row r="60506" spans="4:11">
      <c r="D60506" s="1"/>
      <c r="E60506" s="1"/>
      <c r="F60506" s="1"/>
      <c r="G60506" s="1"/>
      <c r="J60506" s="2"/>
      <c r="K60506" s="2"/>
    </row>
    <row r="60507" spans="4:11">
      <c r="D60507" s="1"/>
      <c r="E60507" s="1"/>
      <c r="F60507" s="1"/>
      <c r="G60507" s="1"/>
      <c r="J60507" s="2"/>
      <c r="K60507" s="2"/>
    </row>
    <row r="60508" spans="4:11">
      <c r="D60508" s="1"/>
      <c r="E60508" s="1"/>
      <c r="F60508" s="1"/>
      <c r="G60508" s="1"/>
      <c r="J60508" s="2"/>
      <c r="K60508" s="2"/>
    </row>
    <row r="60509" spans="4:11">
      <c r="D60509" s="1"/>
      <c r="E60509" s="1"/>
      <c r="F60509" s="1"/>
      <c r="G60509" s="1"/>
      <c r="J60509" s="2"/>
      <c r="K60509" s="2"/>
    </row>
    <row r="60510" spans="4:11">
      <c r="D60510" s="1"/>
      <c r="E60510" s="1"/>
      <c r="F60510" s="1"/>
      <c r="G60510" s="1"/>
      <c r="J60510" s="2"/>
      <c r="K60510" s="2"/>
    </row>
    <row r="60511" spans="4:11">
      <c r="D60511" s="1"/>
      <c r="E60511" s="1"/>
      <c r="F60511" s="1"/>
      <c r="G60511" s="1"/>
      <c r="J60511" s="2"/>
      <c r="K60511" s="2"/>
    </row>
    <row r="60512" spans="4:11">
      <c r="D60512" s="1"/>
      <c r="E60512" s="1"/>
      <c r="F60512" s="1"/>
      <c r="G60512" s="1"/>
      <c r="J60512" s="2"/>
      <c r="K60512" s="2"/>
    </row>
    <row r="60513" spans="4:11">
      <c r="D60513" s="1"/>
      <c r="E60513" s="1"/>
      <c r="F60513" s="1"/>
      <c r="G60513" s="1"/>
      <c r="J60513" s="2"/>
      <c r="K60513" s="2"/>
    </row>
    <row r="60514" spans="4:11">
      <c r="D60514" s="1"/>
      <c r="E60514" s="1"/>
      <c r="F60514" s="1"/>
      <c r="G60514" s="1"/>
      <c r="J60514" s="2"/>
      <c r="K60514" s="2"/>
    </row>
    <row r="60515" spans="4:11">
      <c r="D60515" s="1"/>
      <c r="E60515" s="1"/>
      <c r="F60515" s="1"/>
      <c r="G60515" s="1"/>
      <c r="J60515" s="2"/>
      <c r="K60515" s="2"/>
    </row>
    <row r="60516" spans="4:11">
      <c r="D60516" s="1"/>
      <c r="E60516" s="1"/>
      <c r="F60516" s="1"/>
      <c r="G60516" s="1"/>
      <c r="J60516" s="2"/>
      <c r="K60516" s="2"/>
    </row>
    <row r="60517" spans="4:11">
      <c r="D60517" s="1"/>
      <c r="E60517" s="1"/>
      <c r="F60517" s="1"/>
      <c r="G60517" s="1"/>
      <c r="J60517" s="2"/>
      <c r="K60517" s="2"/>
    </row>
    <row r="60518" spans="4:11">
      <c r="D60518" s="1"/>
      <c r="E60518" s="1"/>
      <c r="F60518" s="1"/>
      <c r="G60518" s="1"/>
      <c r="J60518" s="2"/>
      <c r="K60518" s="2"/>
    </row>
    <row r="60519" spans="4:11">
      <c r="D60519" s="1"/>
      <c r="E60519" s="1"/>
      <c r="F60519" s="1"/>
      <c r="G60519" s="1"/>
      <c r="J60519" s="2"/>
      <c r="K60519" s="2"/>
    </row>
    <row r="60520" spans="4:11">
      <c r="D60520" s="1"/>
      <c r="E60520" s="1"/>
      <c r="F60520" s="1"/>
      <c r="G60520" s="1"/>
      <c r="J60520" s="2"/>
      <c r="K60520" s="2"/>
    </row>
    <row r="60521" spans="4:11">
      <c r="D60521" s="1"/>
      <c r="E60521" s="1"/>
      <c r="F60521" s="1"/>
      <c r="G60521" s="1"/>
      <c r="J60521" s="2"/>
      <c r="K60521" s="2"/>
    </row>
    <row r="60522" spans="4:11">
      <c r="D60522" s="1"/>
      <c r="E60522" s="1"/>
      <c r="F60522" s="1"/>
      <c r="G60522" s="1"/>
      <c r="J60522" s="2"/>
      <c r="K60522" s="2"/>
    </row>
    <row r="60523" spans="4:11">
      <c r="D60523" s="1"/>
      <c r="E60523" s="1"/>
      <c r="F60523" s="1"/>
      <c r="G60523" s="1"/>
      <c r="J60523" s="2"/>
      <c r="K60523" s="2"/>
    </row>
    <row r="60524" spans="4:11">
      <c r="D60524" s="1"/>
      <c r="E60524" s="1"/>
      <c r="F60524" s="1"/>
      <c r="G60524" s="1"/>
      <c r="J60524" s="2"/>
      <c r="K60524" s="2"/>
    </row>
    <row r="60525" spans="4:11">
      <c r="D60525" s="1"/>
      <c r="E60525" s="1"/>
      <c r="F60525" s="1"/>
      <c r="G60525" s="1"/>
      <c r="J60525" s="2"/>
      <c r="K60525" s="2"/>
    </row>
    <row r="60526" spans="4:11">
      <c r="D60526" s="1"/>
      <c r="E60526" s="1"/>
      <c r="F60526" s="1"/>
      <c r="G60526" s="1"/>
      <c r="J60526" s="2"/>
      <c r="K60526" s="2"/>
    </row>
    <row r="60527" spans="4:11">
      <c r="D60527" s="1"/>
      <c r="E60527" s="1"/>
      <c r="F60527" s="1"/>
      <c r="G60527" s="1"/>
      <c r="J60527" s="2"/>
      <c r="K60527" s="2"/>
    </row>
    <row r="60528" spans="4:11">
      <c r="D60528" s="1"/>
      <c r="E60528" s="1"/>
      <c r="F60528" s="1"/>
      <c r="G60528" s="1"/>
      <c r="J60528" s="2"/>
      <c r="K60528" s="2"/>
    </row>
    <row r="60529" spans="4:11">
      <c r="D60529" s="1"/>
      <c r="E60529" s="1"/>
      <c r="F60529" s="1"/>
      <c r="G60529" s="1"/>
      <c r="J60529" s="2"/>
      <c r="K60529" s="2"/>
    </row>
    <row r="60530" spans="4:11">
      <c r="D60530" s="1"/>
      <c r="E60530" s="1"/>
      <c r="F60530" s="1"/>
      <c r="G60530" s="1"/>
      <c r="J60530" s="2"/>
      <c r="K60530" s="2"/>
    </row>
    <row r="60531" spans="4:11">
      <c r="D60531" s="1"/>
      <c r="E60531" s="1"/>
      <c r="F60531" s="1"/>
      <c r="G60531" s="1"/>
      <c r="J60531" s="2"/>
      <c r="K60531" s="2"/>
    </row>
    <row r="60532" spans="4:11">
      <c r="D60532" s="1"/>
      <c r="E60532" s="1"/>
      <c r="F60532" s="1"/>
      <c r="G60532" s="1"/>
      <c r="J60532" s="2"/>
      <c r="K60532" s="2"/>
    </row>
    <row r="60533" spans="4:11">
      <c r="D60533" s="1"/>
      <c r="E60533" s="1"/>
      <c r="F60533" s="1"/>
      <c r="G60533" s="1"/>
      <c r="J60533" s="2"/>
      <c r="K60533" s="2"/>
    </row>
    <row r="60534" spans="4:11">
      <c r="D60534" s="1"/>
      <c r="E60534" s="1"/>
      <c r="F60534" s="1"/>
      <c r="G60534" s="1"/>
      <c r="J60534" s="2"/>
      <c r="K60534" s="2"/>
    </row>
    <row r="60535" spans="4:11">
      <c r="D60535" s="1"/>
      <c r="E60535" s="1"/>
      <c r="F60535" s="1"/>
      <c r="G60535" s="1"/>
      <c r="J60535" s="2"/>
      <c r="K60535" s="2"/>
    </row>
    <row r="60536" spans="4:11">
      <c r="D60536" s="1"/>
      <c r="E60536" s="1"/>
      <c r="F60536" s="1"/>
      <c r="G60536" s="1"/>
      <c r="J60536" s="2"/>
      <c r="K60536" s="2"/>
    </row>
    <row r="60537" spans="4:11">
      <c r="D60537" s="1"/>
      <c r="E60537" s="1"/>
      <c r="F60537" s="1"/>
      <c r="G60537" s="1"/>
      <c r="J60537" s="2"/>
      <c r="K60537" s="2"/>
    </row>
    <row r="60538" spans="4:11">
      <c r="D60538" s="1"/>
      <c r="E60538" s="1"/>
      <c r="F60538" s="1"/>
      <c r="G60538" s="1"/>
      <c r="J60538" s="2"/>
      <c r="K60538" s="2"/>
    </row>
    <row r="60539" spans="4:11">
      <c r="D60539" s="1"/>
      <c r="E60539" s="1"/>
      <c r="F60539" s="1"/>
      <c r="G60539" s="1"/>
      <c r="J60539" s="2"/>
      <c r="K60539" s="2"/>
    </row>
    <row r="60540" spans="4:11">
      <c r="D60540" s="1"/>
      <c r="E60540" s="1"/>
      <c r="F60540" s="1"/>
      <c r="G60540" s="1"/>
      <c r="J60540" s="2"/>
      <c r="K60540" s="2"/>
    </row>
    <row r="60541" spans="4:11">
      <c r="D60541" s="1"/>
      <c r="E60541" s="1"/>
      <c r="F60541" s="1"/>
      <c r="G60541" s="1"/>
      <c r="J60541" s="2"/>
      <c r="K60541" s="2"/>
    </row>
    <row r="60542" spans="4:11">
      <c r="D60542" s="1"/>
      <c r="E60542" s="1"/>
      <c r="F60542" s="1"/>
      <c r="G60542" s="1"/>
      <c r="J60542" s="2"/>
      <c r="K60542" s="2"/>
    </row>
    <row r="60543" spans="4:11">
      <c r="D60543" s="1"/>
      <c r="E60543" s="1"/>
      <c r="F60543" s="1"/>
      <c r="G60543" s="1"/>
      <c r="J60543" s="2"/>
      <c r="K60543" s="2"/>
    </row>
    <row r="60544" spans="4:11">
      <c r="D60544" s="1"/>
      <c r="E60544" s="1"/>
      <c r="F60544" s="1"/>
      <c r="G60544" s="1"/>
      <c r="J60544" s="2"/>
      <c r="K60544" s="2"/>
    </row>
    <row r="60545" spans="4:11">
      <c r="D60545" s="1"/>
      <c r="E60545" s="1"/>
      <c r="F60545" s="1"/>
      <c r="G60545" s="1"/>
      <c r="J60545" s="2"/>
      <c r="K60545" s="2"/>
    </row>
    <row r="60546" spans="4:11">
      <c r="D60546" s="1"/>
      <c r="E60546" s="1"/>
      <c r="F60546" s="1"/>
      <c r="G60546" s="1"/>
      <c r="J60546" s="2"/>
      <c r="K60546" s="2"/>
    </row>
    <row r="60547" spans="4:11">
      <c r="D60547" s="1"/>
      <c r="E60547" s="1"/>
      <c r="F60547" s="1"/>
      <c r="G60547" s="1"/>
      <c r="J60547" s="2"/>
      <c r="K60547" s="2"/>
    </row>
    <row r="60548" spans="4:11">
      <c r="D60548" s="1"/>
      <c r="E60548" s="1"/>
      <c r="F60548" s="1"/>
      <c r="G60548" s="1"/>
      <c r="J60548" s="2"/>
      <c r="K60548" s="2"/>
    </row>
    <row r="60549" spans="4:11">
      <c r="D60549" s="1"/>
      <c r="E60549" s="1"/>
      <c r="F60549" s="1"/>
      <c r="G60549" s="1"/>
      <c r="J60549" s="2"/>
      <c r="K60549" s="2"/>
    </row>
    <row r="60550" spans="4:11">
      <c r="D60550" s="1"/>
      <c r="E60550" s="1"/>
      <c r="F60550" s="1"/>
      <c r="G60550" s="1"/>
      <c r="J60550" s="2"/>
      <c r="K60550" s="2"/>
    </row>
    <row r="60551" spans="4:11">
      <c r="D60551" s="1"/>
      <c r="E60551" s="1"/>
      <c r="F60551" s="1"/>
      <c r="G60551" s="1"/>
      <c r="J60551" s="2"/>
      <c r="K60551" s="2"/>
    </row>
    <row r="60552" spans="4:11">
      <c r="D60552" s="1"/>
      <c r="E60552" s="1"/>
      <c r="F60552" s="1"/>
      <c r="G60552" s="1"/>
      <c r="J60552" s="2"/>
      <c r="K60552" s="2"/>
    </row>
    <row r="60553" spans="4:11">
      <c r="D60553" s="1"/>
      <c r="E60553" s="1"/>
      <c r="F60553" s="1"/>
      <c r="G60553" s="1"/>
      <c r="J60553" s="2"/>
      <c r="K60553" s="2"/>
    </row>
    <row r="60554" spans="4:11">
      <c r="D60554" s="1"/>
      <c r="E60554" s="1"/>
      <c r="F60554" s="1"/>
      <c r="G60554" s="1"/>
      <c r="J60554" s="2"/>
      <c r="K60554" s="2"/>
    </row>
    <row r="60555" spans="4:11">
      <c r="D60555" s="1"/>
      <c r="E60555" s="1"/>
      <c r="F60555" s="1"/>
      <c r="G60555" s="1"/>
      <c r="J60555" s="2"/>
      <c r="K60555" s="2"/>
    </row>
    <row r="60556" spans="4:11">
      <c r="D60556" s="1"/>
      <c r="E60556" s="1"/>
      <c r="F60556" s="1"/>
      <c r="G60556" s="1"/>
      <c r="J60556" s="2"/>
      <c r="K60556" s="2"/>
    </row>
    <row r="60557" spans="4:11">
      <c r="D60557" s="1"/>
      <c r="E60557" s="1"/>
      <c r="F60557" s="1"/>
      <c r="G60557" s="1"/>
      <c r="J60557" s="2"/>
      <c r="K60557" s="2"/>
    </row>
    <row r="60558" spans="4:11">
      <c r="D60558" s="1"/>
      <c r="E60558" s="1"/>
      <c r="F60558" s="1"/>
      <c r="G60558" s="1"/>
      <c r="J60558" s="2"/>
      <c r="K60558" s="2"/>
    </row>
    <row r="60559" spans="4:11">
      <c r="D60559" s="1"/>
      <c r="E60559" s="1"/>
      <c r="F60559" s="1"/>
      <c r="G60559" s="1"/>
      <c r="J60559" s="2"/>
      <c r="K60559" s="2"/>
    </row>
    <row r="60560" spans="4:11">
      <c r="D60560" s="1"/>
      <c r="E60560" s="1"/>
      <c r="F60560" s="1"/>
      <c r="G60560" s="1"/>
      <c r="J60560" s="2"/>
      <c r="K60560" s="2"/>
    </row>
    <row r="60561" spans="4:11">
      <c r="D60561" s="1"/>
      <c r="E60561" s="1"/>
      <c r="F60561" s="1"/>
      <c r="G60561" s="1"/>
      <c r="J60561" s="2"/>
      <c r="K60561" s="2"/>
    </row>
    <row r="60562" spans="4:11">
      <c r="D60562" s="1"/>
      <c r="E60562" s="1"/>
      <c r="F60562" s="1"/>
      <c r="G60562" s="1"/>
      <c r="J60562" s="2"/>
      <c r="K60562" s="2"/>
    </row>
    <row r="60563" spans="4:11">
      <c r="D60563" s="1"/>
      <c r="E60563" s="1"/>
      <c r="F60563" s="1"/>
      <c r="G60563" s="1"/>
      <c r="J60563" s="2"/>
      <c r="K60563" s="2"/>
    </row>
    <row r="60564" spans="4:11">
      <c r="D60564" s="1"/>
      <c r="E60564" s="1"/>
      <c r="F60564" s="1"/>
      <c r="G60564" s="1"/>
      <c r="J60564" s="2"/>
      <c r="K60564" s="2"/>
    </row>
    <row r="60565" spans="4:11">
      <c r="D60565" s="1"/>
      <c r="E60565" s="1"/>
      <c r="F60565" s="1"/>
      <c r="G60565" s="1"/>
      <c r="J60565" s="2"/>
      <c r="K60565" s="2"/>
    </row>
    <row r="60566" spans="4:11">
      <c r="D60566" s="1"/>
      <c r="E60566" s="1"/>
      <c r="F60566" s="1"/>
      <c r="G60566" s="1"/>
      <c r="J60566" s="2"/>
      <c r="K60566" s="2"/>
    </row>
    <row r="60567" spans="4:11">
      <c r="D60567" s="1"/>
      <c r="E60567" s="1"/>
      <c r="F60567" s="1"/>
      <c r="G60567" s="1"/>
      <c r="J60567" s="2"/>
      <c r="K60567" s="2"/>
    </row>
    <row r="60568" spans="4:11">
      <c r="D60568" s="1"/>
      <c r="E60568" s="1"/>
      <c r="F60568" s="1"/>
      <c r="G60568" s="1"/>
      <c r="J60568" s="2"/>
      <c r="K60568" s="2"/>
    </row>
    <row r="60569" spans="4:11">
      <c r="D60569" s="1"/>
      <c r="E60569" s="1"/>
      <c r="F60569" s="1"/>
      <c r="G60569" s="1"/>
      <c r="J60569" s="2"/>
      <c r="K60569" s="2"/>
    </row>
    <row r="60570" spans="4:11">
      <c r="D60570" s="1"/>
      <c r="E60570" s="1"/>
      <c r="F60570" s="1"/>
      <c r="G60570" s="1"/>
      <c r="J60570" s="2"/>
      <c r="K60570" s="2"/>
    </row>
    <row r="60571" spans="4:11">
      <c r="D60571" s="1"/>
      <c r="E60571" s="1"/>
      <c r="F60571" s="1"/>
      <c r="G60571" s="1"/>
      <c r="J60571" s="2"/>
      <c r="K60571" s="2"/>
    </row>
    <row r="60572" spans="4:11">
      <c r="D60572" s="1"/>
      <c r="E60572" s="1"/>
      <c r="F60572" s="1"/>
      <c r="G60572" s="1"/>
      <c r="J60572" s="2"/>
      <c r="K60572" s="2"/>
    </row>
    <row r="60573" spans="4:11">
      <c r="D60573" s="1"/>
      <c r="E60573" s="1"/>
      <c r="F60573" s="1"/>
      <c r="G60573" s="1"/>
      <c r="J60573" s="2"/>
      <c r="K60573" s="2"/>
    </row>
    <row r="60574" spans="4:11">
      <c r="D60574" s="1"/>
      <c r="E60574" s="1"/>
      <c r="F60574" s="1"/>
      <c r="G60574" s="1"/>
      <c r="J60574" s="2"/>
      <c r="K60574" s="2"/>
    </row>
    <row r="60575" spans="4:11">
      <c r="D60575" s="1"/>
      <c r="E60575" s="1"/>
      <c r="F60575" s="1"/>
      <c r="G60575" s="1"/>
      <c r="J60575" s="2"/>
      <c r="K60575" s="2"/>
    </row>
    <row r="60576" spans="4:11">
      <c r="D60576" s="1"/>
      <c r="E60576" s="1"/>
      <c r="F60576" s="1"/>
      <c r="G60576" s="1"/>
      <c r="J60576" s="2"/>
      <c r="K60576" s="2"/>
    </row>
    <row r="60577" spans="4:11">
      <c r="D60577" s="1"/>
      <c r="E60577" s="1"/>
      <c r="F60577" s="1"/>
      <c r="G60577" s="1"/>
      <c r="J60577" s="2"/>
      <c r="K60577" s="2"/>
    </row>
    <row r="60578" spans="4:11">
      <c r="D60578" s="1"/>
      <c r="E60578" s="1"/>
      <c r="F60578" s="1"/>
      <c r="G60578" s="1"/>
      <c r="J60578" s="2"/>
      <c r="K60578" s="2"/>
    </row>
    <row r="60579" spans="4:11">
      <c r="D60579" s="1"/>
      <c r="E60579" s="1"/>
      <c r="F60579" s="1"/>
      <c r="G60579" s="1"/>
      <c r="J60579" s="2"/>
      <c r="K60579" s="2"/>
    </row>
    <row r="60580" spans="4:11">
      <c r="D60580" s="1"/>
      <c r="E60580" s="1"/>
      <c r="F60580" s="1"/>
      <c r="G60580" s="1"/>
      <c r="J60580" s="2"/>
      <c r="K60580" s="2"/>
    </row>
    <row r="60581" spans="4:11">
      <c r="D60581" s="1"/>
      <c r="E60581" s="1"/>
      <c r="F60581" s="1"/>
      <c r="G60581" s="1"/>
      <c r="J60581" s="2"/>
      <c r="K60581" s="2"/>
    </row>
    <row r="60582" spans="4:11">
      <c r="D60582" s="1"/>
      <c r="E60582" s="1"/>
      <c r="F60582" s="1"/>
      <c r="G60582" s="1"/>
      <c r="J60582" s="2"/>
      <c r="K60582" s="2"/>
    </row>
    <row r="60583" spans="4:11">
      <c r="D60583" s="1"/>
      <c r="E60583" s="1"/>
      <c r="F60583" s="1"/>
      <c r="G60583" s="1"/>
      <c r="J60583" s="2"/>
      <c r="K60583" s="2"/>
    </row>
    <row r="60584" spans="4:11">
      <c r="D60584" s="1"/>
      <c r="E60584" s="1"/>
      <c r="F60584" s="1"/>
      <c r="G60584" s="1"/>
      <c r="J60584" s="2"/>
      <c r="K60584" s="2"/>
    </row>
    <row r="60585" spans="4:11">
      <c r="D60585" s="1"/>
      <c r="E60585" s="1"/>
      <c r="F60585" s="1"/>
      <c r="G60585" s="1"/>
      <c r="J60585" s="2"/>
      <c r="K60585" s="2"/>
    </row>
    <row r="60586" spans="4:11">
      <c r="D60586" s="1"/>
      <c r="E60586" s="1"/>
      <c r="F60586" s="1"/>
      <c r="G60586" s="1"/>
      <c r="J60586" s="2"/>
      <c r="K60586" s="2"/>
    </row>
    <row r="60587" spans="4:11">
      <c r="D60587" s="1"/>
      <c r="E60587" s="1"/>
      <c r="F60587" s="1"/>
      <c r="G60587" s="1"/>
      <c r="J60587" s="2"/>
      <c r="K60587" s="2"/>
    </row>
    <row r="60588" spans="4:11">
      <c r="D60588" s="1"/>
      <c r="E60588" s="1"/>
      <c r="F60588" s="1"/>
      <c r="G60588" s="1"/>
      <c r="J60588" s="2"/>
      <c r="K60588" s="2"/>
    </row>
    <row r="60589" spans="4:11">
      <c r="D60589" s="1"/>
      <c r="E60589" s="1"/>
      <c r="F60589" s="1"/>
      <c r="G60589" s="1"/>
      <c r="J60589" s="2"/>
      <c r="K60589" s="2"/>
    </row>
    <row r="60590" spans="4:11">
      <c r="D60590" s="1"/>
      <c r="E60590" s="1"/>
      <c r="F60590" s="1"/>
      <c r="G60590" s="1"/>
      <c r="J60590" s="2"/>
      <c r="K60590" s="2"/>
    </row>
    <row r="60591" spans="4:11">
      <c r="D60591" s="1"/>
      <c r="E60591" s="1"/>
      <c r="F60591" s="1"/>
      <c r="G60591" s="1"/>
      <c r="J60591" s="2"/>
      <c r="K60591" s="2"/>
    </row>
    <row r="60592" spans="4:11">
      <c r="D60592" s="1"/>
      <c r="E60592" s="1"/>
      <c r="F60592" s="1"/>
      <c r="G60592" s="1"/>
      <c r="J60592" s="2"/>
      <c r="K60592" s="2"/>
    </row>
    <row r="60593" spans="4:11">
      <c r="D60593" s="1"/>
      <c r="E60593" s="1"/>
      <c r="F60593" s="1"/>
      <c r="G60593" s="1"/>
      <c r="J60593" s="2"/>
      <c r="K60593" s="2"/>
    </row>
    <row r="60594" spans="4:11">
      <c r="D60594" s="1"/>
      <c r="E60594" s="1"/>
      <c r="F60594" s="1"/>
      <c r="G60594" s="1"/>
      <c r="J60594" s="2"/>
      <c r="K60594" s="2"/>
    </row>
    <row r="60595" spans="4:11">
      <c r="D60595" s="1"/>
      <c r="E60595" s="1"/>
      <c r="F60595" s="1"/>
      <c r="G60595" s="1"/>
      <c r="J60595" s="2"/>
      <c r="K60595" s="2"/>
    </row>
    <row r="60596" spans="4:11">
      <c r="D60596" s="1"/>
      <c r="E60596" s="1"/>
      <c r="F60596" s="1"/>
      <c r="G60596" s="1"/>
      <c r="J60596" s="2"/>
      <c r="K60596" s="2"/>
    </row>
    <row r="60597" spans="4:11">
      <c r="D60597" s="1"/>
      <c r="E60597" s="1"/>
      <c r="F60597" s="1"/>
      <c r="G60597" s="1"/>
      <c r="J60597" s="2"/>
      <c r="K60597" s="2"/>
    </row>
    <row r="60598" spans="4:11">
      <c r="D60598" s="1"/>
      <c r="E60598" s="1"/>
      <c r="F60598" s="1"/>
      <c r="G60598" s="1"/>
      <c r="J60598" s="2"/>
      <c r="K60598" s="2"/>
    </row>
    <row r="60599" spans="4:11">
      <c r="D60599" s="1"/>
      <c r="E60599" s="1"/>
      <c r="F60599" s="1"/>
      <c r="G60599" s="1"/>
      <c r="J60599" s="2"/>
      <c r="K60599" s="2"/>
    </row>
    <row r="60600" spans="4:11">
      <c r="D60600" s="1"/>
      <c r="E60600" s="1"/>
      <c r="F60600" s="1"/>
      <c r="G60600" s="1"/>
      <c r="J60600" s="2"/>
      <c r="K60600" s="2"/>
    </row>
    <row r="60601" spans="4:11">
      <c r="D60601" s="1"/>
      <c r="E60601" s="1"/>
      <c r="F60601" s="1"/>
      <c r="G60601" s="1"/>
      <c r="J60601" s="2"/>
      <c r="K60601" s="2"/>
    </row>
    <row r="60602" spans="4:11">
      <c r="D60602" s="1"/>
      <c r="E60602" s="1"/>
      <c r="F60602" s="1"/>
      <c r="G60602" s="1"/>
      <c r="J60602" s="2"/>
      <c r="K60602" s="2"/>
    </row>
    <row r="60603" spans="4:11">
      <c r="D60603" s="1"/>
      <c r="E60603" s="1"/>
      <c r="F60603" s="1"/>
      <c r="G60603" s="1"/>
      <c r="J60603" s="2"/>
      <c r="K60603" s="2"/>
    </row>
    <row r="60604" spans="4:11">
      <c r="D60604" s="1"/>
      <c r="E60604" s="1"/>
      <c r="F60604" s="1"/>
      <c r="G60604" s="1"/>
      <c r="J60604" s="2"/>
      <c r="K60604" s="2"/>
    </row>
    <row r="60605" spans="4:11">
      <c r="D60605" s="1"/>
      <c r="E60605" s="1"/>
      <c r="F60605" s="1"/>
      <c r="G60605" s="1"/>
      <c r="J60605" s="2"/>
      <c r="K60605" s="2"/>
    </row>
    <row r="60606" spans="4:11">
      <c r="D60606" s="1"/>
      <c r="E60606" s="1"/>
      <c r="F60606" s="1"/>
      <c r="G60606" s="1"/>
      <c r="J60606" s="2"/>
      <c r="K60606" s="2"/>
    </row>
    <row r="60607" spans="4:11">
      <c r="D60607" s="1"/>
      <c r="E60607" s="1"/>
      <c r="F60607" s="1"/>
      <c r="G60607" s="1"/>
      <c r="J60607" s="2"/>
      <c r="K60607" s="2"/>
    </row>
    <row r="60608" spans="4:11">
      <c r="D60608" s="1"/>
      <c r="E60608" s="1"/>
      <c r="F60608" s="1"/>
      <c r="G60608" s="1"/>
      <c r="J60608" s="2"/>
      <c r="K60608" s="2"/>
    </row>
    <row r="60609" spans="4:11">
      <c r="D60609" s="1"/>
      <c r="E60609" s="1"/>
      <c r="F60609" s="1"/>
      <c r="G60609" s="1"/>
      <c r="J60609" s="2"/>
      <c r="K60609" s="2"/>
    </row>
    <row r="60610" spans="4:11">
      <c r="D60610" s="1"/>
      <c r="E60610" s="1"/>
      <c r="F60610" s="1"/>
      <c r="G60610" s="1"/>
      <c r="J60610" s="2"/>
      <c r="K60610" s="2"/>
    </row>
    <row r="60611" spans="4:11">
      <c r="D60611" s="1"/>
      <c r="E60611" s="1"/>
      <c r="F60611" s="1"/>
      <c r="G60611" s="1"/>
      <c r="J60611" s="2"/>
      <c r="K60611" s="2"/>
    </row>
    <row r="60612" spans="4:11">
      <c r="D60612" s="1"/>
      <c r="E60612" s="1"/>
      <c r="F60612" s="1"/>
      <c r="G60612" s="1"/>
      <c r="J60612" s="2"/>
      <c r="K60612" s="2"/>
    </row>
    <row r="60613" spans="4:11">
      <c r="D60613" s="1"/>
      <c r="E60613" s="1"/>
      <c r="F60613" s="1"/>
      <c r="G60613" s="1"/>
      <c r="J60613" s="2"/>
      <c r="K60613" s="2"/>
    </row>
    <row r="60614" spans="4:11">
      <c r="D60614" s="1"/>
      <c r="E60614" s="1"/>
      <c r="F60614" s="1"/>
      <c r="G60614" s="1"/>
      <c r="J60614" s="2"/>
      <c r="K60614" s="2"/>
    </row>
    <row r="60615" spans="4:11">
      <c r="D60615" s="1"/>
      <c r="E60615" s="1"/>
      <c r="F60615" s="1"/>
      <c r="G60615" s="1"/>
      <c r="J60615" s="2"/>
      <c r="K60615" s="2"/>
    </row>
    <row r="60616" spans="4:11">
      <c r="D60616" s="1"/>
      <c r="E60616" s="1"/>
      <c r="F60616" s="1"/>
      <c r="G60616" s="1"/>
      <c r="J60616" s="2"/>
      <c r="K60616" s="2"/>
    </row>
    <row r="60617" spans="4:11">
      <c r="D60617" s="1"/>
      <c r="E60617" s="1"/>
      <c r="F60617" s="1"/>
      <c r="G60617" s="1"/>
      <c r="J60617" s="2"/>
      <c r="K60617" s="2"/>
    </row>
    <row r="60618" spans="4:11">
      <c r="D60618" s="1"/>
      <c r="E60618" s="1"/>
      <c r="F60618" s="1"/>
      <c r="G60618" s="1"/>
      <c r="J60618" s="2"/>
      <c r="K60618" s="2"/>
    </row>
    <row r="60619" spans="4:11">
      <c r="D60619" s="1"/>
      <c r="E60619" s="1"/>
      <c r="F60619" s="1"/>
      <c r="G60619" s="1"/>
      <c r="J60619" s="2"/>
      <c r="K60619" s="2"/>
    </row>
    <row r="60620" spans="4:11">
      <c r="D60620" s="1"/>
      <c r="E60620" s="1"/>
      <c r="F60620" s="1"/>
      <c r="G60620" s="1"/>
      <c r="J60620" s="2"/>
      <c r="K60620" s="2"/>
    </row>
    <row r="60621" spans="4:11">
      <c r="D60621" s="1"/>
      <c r="E60621" s="1"/>
      <c r="F60621" s="1"/>
      <c r="G60621" s="1"/>
      <c r="J60621" s="2"/>
      <c r="K60621" s="2"/>
    </row>
    <row r="60622" spans="4:11">
      <c r="D60622" s="1"/>
      <c r="E60622" s="1"/>
      <c r="F60622" s="1"/>
      <c r="G60622" s="1"/>
      <c r="J60622" s="2"/>
      <c r="K60622" s="2"/>
    </row>
    <row r="60623" spans="4:11">
      <c r="D60623" s="1"/>
      <c r="E60623" s="1"/>
      <c r="F60623" s="1"/>
      <c r="G60623" s="1"/>
      <c r="J60623" s="2"/>
      <c r="K60623" s="2"/>
    </row>
    <row r="60624" spans="4:11">
      <c r="D60624" s="1"/>
      <c r="E60624" s="1"/>
      <c r="F60624" s="1"/>
      <c r="G60624" s="1"/>
      <c r="J60624" s="2"/>
      <c r="K60624" s="2"/>
    </row>
    <row r="60625" spans="4:11">
      <c r="D60625" s="1"/>
      <c r="E60625" s="1"/>
      <c r="F60625" s="1"/>
      <c r="G60625" s="1"/>
      <c r="J60625" s="2"/>
      <c r="K60625" s="2"/>
    </row>
    <row r="60626" spans="4:11">
      <c r="D60626" s="1"/>
      <c r="E60626" s="1"/>
      <c r="F60626" s="1"/>
      <c r="G60626" s="1"/>
      <c r="J60626" s="2"/>
      <c r="K60626" s="2"/>
    </row>
    <row r="60627" spans="4:11">
      <c r="D60627" s="1"/>
      <c r="E60627" s="1"/>
      <c r="F60627" s="1"/>
      <c r="G60627" s="1"/>
      <c r="J60627" s="2"/>
      <c r="K60627" s="2"/>
    </row>
    <row r="60628" spans="4:11">
      <c r="D60628" s="1"/>
      <c r="E60628" s="1"/>
      <c r="F60628" s="1"/>
      <c r="G60628" s="1"/>
      <c r="J60628" s="2"/>
      <c r="K60628" s="2"/>
    </row>
    <row r="60629" spans="4:11">
      <c r="D60629" s="1"/>
      <c r="E60629" s="1"/>
      <c r="F60629" s="1"/>
      <c r="G60629" s="1"/>
      <c r="J60629" s="2"/>
      <c r="K60629" s="2"/>
    </row>
    <row r="60630" spans="4:11">
      <c r="D60630" s="1"/>
      <c r="E60630" s="1"/>
      <c r="F60630" s="1"/>
      <c r="G60630" s="1"/>
      <c r="J60630" s="2"/>
      <c r="K60630" s="2"/>
    </row>
    <row r="60631" spans="4:11">
      <c r="D60631" s="1"/>
      <c r="E60631" s="1"/>
      <c r="F60631" s="1"/>
      <c r="G60631" s="1"/>
      <c r="J60631" s="2"/>
      <c r="K60631" s="2"/>
    </row>
    <row r="60632" spans="4:11">
      <c r="D60632" s="1"/>
      <c r="E60632" s="1"/>
      <c r="F60632" s="1"/>
      <c r="G60632" s="1"/>
      <c r="J60632" s="2"/>
      <c r="K60632" s="2"/>
    </row>
    <row r="60633" spans="4:11">
      <c r="D60633" s="1"/>
      <c r="E60633" s="1"/>
      <c r="F60633" s="1"/>
      <c r="G60633" s="1"/>
      <c r="J60633" s="2"/>
      <c r="K60633" s="2"/>
    </row>
    <row r="60634" spans="4:11">
      <c r="D60634" s="1"/>
      <c r="E60634" s="1"/>
      <c r="F60634" s="1"/>
      <c r="G60634" s="1"/>
      <c r="J60634" s="2"/>
      <c r="K60634" s="2"/>
    </row>
    <row r="60635" spans="4:11">
      <c r="D60635" s="1"/>
      <c r="E60635" s="1"/>
      <c r="F60635" s="1"/>
      <c r="G60635" s="1"/>
      <c r="J60635" s="2"/>
      <c r="K60635" s="2"/>
    </row>
    <row r="60636" spans="4:11">
      <c r="D60636" s="1"/>
      <c r="E60636" s="1"/>
      <c r="F60636" s="1"/>
      <c r="G60636" s="1"/>
      <c r="J60636" s="2"/>
      <c r="K60636" s="2"/>
    </row>
    <row r="60637" spans="4:11">
      <c r="D60637" s="1"/>
      <c r="E60637" s="1"/>
      <c r="F60637" s="1"/>
      <c r="G60637" s="1"/>
      <c r="J60637" s="2"/>
      <c r="K60637" s="2"/>
    </row>
    <row r="60638" spans="4:11">
      <c r="D60638" s="1"/>
      <c r="E60638" s="1"/>
      <c r="F60638" s="1"/>
      <c r="G60638" s="1"/>
      <c r="J60638" s="2"/>
      <c r="K60638" s="2"/>
    </row>
    <row r="60639" spans="4:11">
      <c r="D60639" s="1"/>
      <c r="E60639" s="1"/>
      <c r="F60639" s="1"/>
      <c r="G60639" s="1"/>
      <c r="J60639" s="2"/>
      <c r="K60639" s="2"/>
    </row>
    <row r="60640" spans="4:11">
      <c r="D60640" s="1"/>
      <c r="E60640" s="1"/>
      <c r="F60640" s="1"/>
      <c r="G60640" s="1"/>
      <c r="J60640" s="2"/>
      <c r="K60640" s="2"/>
    </row>
    <row r="60641" spans="4:11">
      <c r="D60641" s="1"/>
      <c r="E60641" s="1"/>
      <c r="F60641" s="1"/>
      <c r="G60641" s="1"/>
      <c r="J60641" s="2"/>
      <c r="K60641" s="2"/>
    </row>
    <row r="60642" spans="4:11">
      <c r="D60642" s="1"/>
      <c r="E60642" s="1"/>
      <c r="F60642" s="1"/>
      <c r="G60642" s="1"/>
      <c r="J60642" s="2"/>
      <c r="K60642" s="2"/>
    </row>
    <row r="60643" spans="4:11">
      <c r="D60643" s="1"/>
      <c r="E60643" s="1"/>
      <c r="F60643" s="1"/>
      <c r="G60643" s="1"/>
      <c r="J60643" s="2"/>
      <c r="K60643" s="2"/>
    </row>
    <row r="60644" spans="4:11">
      <c r="D60644" s="1"/>
      <c r="E60644" s="1"/>
      <c r="F60644" s="1"/>
      <c r="G60644" s="1"/>
      <c r="J60644" s="2"/>
      <c r="K60644" s="2"/>
    </row>
    <row r="60645" spans="4:11">
      <c r="D60645" s="1"/>
      <c r="E60645" s="1"/>
      <c r="F60645" s="1"/>
      <c r="G60645" s="1"/>
      <c r="J60645" s="2"/>
      <c r="K60645" s="2"/>
    </row>
    <row r="60646" spans="4:11">
      <c r="D60646" s="1"/>
      <c r="E60646" s="1"/>
      <c r="F60646" s="1"/>
      <c r="G60646" s="1"/>
      <c r="J60646" s="2"/>
      <c r="K60646" s="2"/>
    </row>
    <row r="60647" spans="4:11">
      <c r="D60647" s="1"/>
      <c r="E60647" s="1"/>
      <c r="F60647" s="1"/>
      <c r="G60647" s="1"/>
      <c r="J60647" s="2"/>
      <c r="K60647" s="2"/>
    </row>
    <row r="60648" spans="4:11">
      <c r="D60648" s="1"/>
      <c r="E60648" s="1"/>
      <c r="F60648" s="1"/>
      <c r="G60648" s="1"/>
      <c r="J60648" s="2"/>
      <c r="K60648" s="2"/>
    </row>
    <row r="60649" spans="4:11">
      <c r="D60649" s="1"/>
      <c r="E60649" s="1"/>
      <c r="F60649" s="1"/>
      <c r="G60649" s="1"/>
      <c r="J60649" s="2"/>
      <c r="K60649" s="2"/>
    </row>
    <row r="60650" spans="4:11">
      <c r="D60650" s="1"/>
      <c r="E60650" s="1"/>
      <c r="F60650" s="1"/>
      <c r="G60650" s="1"/>
      <c r="J60650" s="2"/>
      <c r="K60650" s="2"/>
    </row>
    <row r="60651" spans="4:11">
      <c r="D60651" s="1"/>
      <c r="E60651" s="1"/>
      <c r="F60651" s="1"/>
      <c r="G60651" s="1"/>
      <c r="J60651" s="2"/>
      <c r="K60651" s="2"/>
    </row>
    <row r="60652" spans="4:11">
      <c r="D60652" s="1"/>
      <c r="E60652" s="1"/>
      <c r="F60652" s="1"/>
      <c r="G60652" s="1"/>
      <c r="J60652" s="2"/>
      <c r="K60652" s="2"/>
    </row>
    <row r="60653" spans="4:11">
      <c r="D60653" s="1"/>
      <c r="E60653" s="1"/>
      <c r="F60653" s="1"/>
      <c r="G60653" s="1"/>
      <c r="J60653" s="2"/>
      <c r="K60653" s="2"/>
    </row>
    <row r="60654" spans="4:11">
      <c r="D60654" s="1"/>
      <c r="E60654" s="1"/>
      <c r="F60654" s="1"/>
      <c r="G60654" s="1"/>
      <c r="J60654" s="2"/>
      <c r="K60654" s="2"/>
    </row>
    <row r="60655" spans="4:11">
      <c r="D60655" s="1"/>
      <c r="E60655" s="1"/>
      <c r="F60655" s="1"/>
      <c r="G60655" s="1"/>
      <c r="J60655" s="2"/>
      <c r="K60655" s="2"/>
    </row>
    <row r="60656" spans="4:11">
      <c r="D60656" s="1"/>
      <c r="E60656" s="1"/>
      <c r="F60656" s="1"/>
      <c r="G60656" s="1"/>
      <c r="J60656" s="2"/>
      <c r="K60656" s="2"/>
    </row>
    <row r="60657" spans="4:11">
      <c r="D60657" s="1"/>
      <c r="E60657" s="1"/>
      <c r="F60657" s="1"/>
      <c r="G60657" s="1"/>
      <c r="J60657" s="2"/>
      <c r="K60657" s="2"/>
    </row>
    <row r="60658" spans="4:11">
      <c r="D60658" s="1"/>
      <c r="E60658" s="1"/>
      <c r="F60658" s="1"/>
      <c r="G60658" s="1"/>
      <c r="J60658" s="2"/>
      <c r="K60658" s="2"/>
    </row>
    <row r="60659" spans="4:11">
      <c r="D60659" s="1"/>
      <c r="E60659" s="1"/>
      <c r="F60659" s="1"/>
      <c r="G60659" s="1"/>
      <c r="J60659" s="2"/>
      <c r="K60659" s="2"/>
    </row>
    <row r="60660" spans="4:11">
      <c r="D60660" s="1"/>
      <c r="E60660" s="1"/>
      <c r="F60660" s="1"/>
      <c r="G60660" s="1"/>
      <c r="J60660" s="2"/>
      <c r="K60660" s="2"/>
    </row>
    <row r="60661" spans="4:11">
      <c r="D60661" s="1"/>
      <c r="E60661" s="1"/>
      <c r="F60661" s="1"/>
      <c r="G60661" s="1"/>
      <c r="J60661" s="2"/>
      <c r="K60661" s="2"/>
    </row>
    <row r="60662" spans="4:11">
      <c r="D60662" s="1"/>
      <c r="E60662" s="1"/>
      <c r="F60662" s="1"/>
      <c r="G60662" s="1"/>
      <c r="J60662" s="2"/>
      <c r="K60662" s="2"/>
    </row>
    <row r="60663" spans="4:11">
      <c r="D60663" s="1"/>
      <c r="E60663" s="1"/>
      <c r="F60663" s="1"/>
      <c r="G60663" s="1"/>
      <c r="J60663" s="2"/>
      <c r="K60663" s="2"/>
    </row>
    <row r="60664" spans="4:11">
      <c r="D60664" s="1"/>
      <c r="E60664" s="1"/>
      <c r="F60664" s="1"/>
      <c r="G60664" s="1"/>
      <c r="J60664" s="2"/>
      <c r="K60664" s="2"/>
    </row>
    <row r="60665" spans="4:11">
      <c r="D60665" s="1"/>
      <c r="E60665" s="1"/>
      <c r="F60665" s="1"/>
      <c r="G60665" s="1"/>
      <c r="J60665" s="2"/>
      <c r="K60665" s="2"/>
    </row>
    <row r="60666" spans="4:11">
      <c r="D60666" s="1"/>
      <c r="E60666" s="1"/>
      <c r="F60666" s="1"/>
      <c r="G60666" s="1"/>
      <c r="J60666" s="2"/>
      <c r="K60666" s="2"/>
    </row>
    <row r="60667" spans="4:11">
      <c r="D60667" s="1"/>
      <c r="E60667" s="1"/>
      <c r="F60667" s="1"/>
      <c r="G60667" s="1"/>
      <c r="J60667" s="2"/>
      <c r="K60667" s="2"/>
    </row>
    <row r="60668" spans="4:11">
      <c r="D60668" s="1"/>
      <c r="E60668" s="1"/>
      <c r="F60668" s="1"/>
      <c r="G60668" s="1"/>
      <c r="J60668" s="2"/>
      <c r="K60668" s="2"/>
    </row>
    <row r="60669" spans="4:11">
      <c r="D60669" s="1"/>
      <c r="E60669" s="1"/>
      <c r="F60669" s="1"/>
      <c r="G60669" s="1"/>
      <c r="J60669" s="2"/>
      <c r="K60669" s="2"/>
    </row>
    <row r="60670" spans="4:11">
      <c r="D60670" s="1"/>
      <c r="E60670" s="1"/>
      <c r="F60670" s="1"/>
      <c r="G60670" s="1"/>
      <c r="J60670" s="2"/>
      <c r="K60670" s="2"/>
    </row>
    <row r="60671" spans="4:11">
      <c r="D60671" s="1"/>
      <c r="E60671" s="1"/>
      <c r="F60671" s="1"/>
      <c r="G60671" s="1"/>
      <c r="J60671" s="2"/>
      <c r="K60671" s="2"/>
    </row>
    <row r="60672" spans="4:11">
      <c r="D60672" s="1"/>
      <c r="E60672" s="1"/>
      <c r="F60672" s="1"/>
      <c r="G60672" s="1"/>
      <c r="J60672" s="2"/>
      <c r="K60672" s="2"/>
    </row>
    <row r="60673" spans="4:11">
      <c r="D60673" s="1"/>
      <c r="E60673" s="1"/>
      <c r="F60673" s="1"/>
      <c r="G60673" s="1"/>
      <c r="J60673" s="2"/>
      <c r="K60673" s="2"/>
    </row>
    <row r="60674" spans="4:11">
      <c r="D60674" s="1"/>
      <c r="E60674" s="1"/>
      <c r="F60674" s="1"/>
      <c r="G60674" s="1"/>
      <c r="J60674" s="2"/>
      <c r="K60674" s="2"/>
    </row>
    <row r="60675" spans="4:11">
      <c r="D60675" s="1"/>
      <c r="E60675" s="1"/>
      <c r="F60675" s="1"/>
      <c r="G60675" s="1"/>
      <c r="J60675" s="2"/>
      <c r="K60675" s="2"/>
    </row>
    <row r="60676" spans="4:11">
      <c r="D60676" s="1"/>
      <c r="E60676" s="1"/>
      <c r="F60676" s="1"/>
      <c r="G60676" s="1"/>
      <c r="J60676" s="2"/>
      <c r="K60676" s="2"/>
    </row>
    <row r="60677" spans="4:11">
      <c r="D60677" s="1"/>
      <c r="E60677" s="1"/>
      <c r="F60677" s="1"/>
      <c r="G60677" s="1"/>
      <c r="J60677" s="2"/>
      <c r="K60677" s="2"/>
    </row>
    <row r="60678" spans="4:11">
      <c r="D60678" s="1"/>
      <c r="E60678" s="1"/>
      <c r="F60678" s="1"/>
      <c r="G60678" s="1"/>
      <c r="J60678" s="2"/>
      <c r="K60678" s="2"/>
    </row>
    <row r="60679" spans="4:11">
      <c r="D60679" s="1"/>
      <c r="E60679" s="1"/>
      <c r="F60679" s="1"/>
      <c r="G60679" s="1"/>
      <c r="J60679" s="2"/>
      <c r="K60679" s="2"/>
    </row>
    <row r="60680" spans="4:11">
      <c r="D60680" s="1"/>
      <c r="E60680" s="1"/>
      <c r="F60680" s="1"/>
      <c r="G60680" s="1"/>
      <c r="J60680" s="2"/>
      <c r="K60680" s="2"/>
    </row>
    <row r="60681" spans="4:11">
      <c r="D60681" s="1"/>
      <c r="E60681" s="1"/>
      <c r="F60681" s="1"/>
      <c r="G60681" s="1"/>
      <c r="J60681" s="2"/>
      <c r="K60681" s="2"/>
    </row>
    <row r="60682" spans="4:11">
      <c r="D60682" s="1"/>
      <c r="E60682" s="1"/>
      <c r="F60682" s="1"/>
      <c r="G60682" s="1"/>
      <c r="J60682" s="2"/>
      <c r="K60682" s="2"/>
    </row>
    <row r="60683" spans="4:11">
      <c r="D60683" s="1"/>
      <c r="E60683" s="1"/>
      <c r="F60683" s="1"/>
      <c r="G60683" s="1"/>
      <c r="J60683" s="2"/>
      <c r="K60683" s="2"/>
    </row>
    <row r="60684" spans="4:11">
      <c r="D60684" s="1"/>
      <c r="E60684" s="1"/>
      <c r="F60684" s="1"/>
      <c r="G60684" s="1"/>
      <c r="J60684" s="2"/>
      <c r="K60684" s="2"/>
    </row>
    <row r="60685" spans="4:11">
      <c r="D60685" s="1"/>
      <c r="E60685" s="1"/>
      <c r="F60685" s="1"/>
      <c r="G60685" s="1"/>
      <c r="J60685" s="2"/>
      <c r="K60685" s="2"/>
    </row>
    <row r="60686" spans="4:11">
      <c r="D60686" s="1"/>
      <c r="E60686" s="1"/>
      <c r="F60686" s="1"/>
      <c r="G60686" s="1"/>
      <c r="J60686" s="2"/>
      <c r="K60686" s="2"/>
    </row>
    <row r="60687" spans="4:11">
      <c r="D60687" s="1"/>
      <c r="E60687" s="1"/>
      <c r="F60687" s="1"/>
      <c r="G60687" s="1"/>
      <c r="J60687" s="2"/>
      <c r="K60687" s="2"/>
    </row>
    <row r="60688" spans="4:11">
      <c r="D60688" s="1"/>
      <c r="E60688" s="1"/>
      <c r="F60688" s="1"/>
      <c r="G60688" s="1"/>
      <c r="J60688" s="2"/>
      <c r="K60688" s="2"/>
    </row>
    <row r="60689" spans="4:11">
      <c r="D60689" s="1"/>
      <c r="E60689" s="1"/>
      <c r="F60689" s="1"/>
      <c r="G60689" s="1"/>
      <c r="J60689" s="2"/>
      <c r="K60689" s="2"/>
    </row>
    <row r="60690" spans="4:11">
      <c r="D60690" s="1"/>
      <c r="E60690" s="1"/>
      <c r="F60690" s="1"/>
      <c r="G60690" s="1"/>
      <c r="J60690" s="2"/>
      <c r="K60690" s="2"/>
    </row>
    <row r="60691" spans="4:11">
      <c r="D60691" s="1"/>
      <c r="E60691" s="1"/>
      <c r="F60691" s="1"/>
      <c r="G60691" s="1"/>
      <c r="J60691" s="2"/>
      <c r="K60691" s="2"/>
    </row>
    <row r="60692" spans="4:11">
      <c r="D60692" s="1"/>
      <c r="E60692" s="1"/>
      <c r="F60692" s="1"/>
      <c r="G60692" s="1"/>
      <c r="J60692" s="2"/>
      <c r="K60692" s="2"/>
    </row>
    <row r="60693" spans="4:11">
      <c r="D60693" s="1"/>
      <c r="E60693" s="1"/>
      <c r="F60693" s="1"/>
      <c r="G60693" s="1"/>
      <c r="J60693" s="2"/>
      <c r="K60693" s="2"/>
    </row>
    <row r="60694" spans="4:11">
      <c r="D60694" s="1"/>
      <c r="E60694" s="1"/>
      <c r="F60694" s="1"/>
      <c r="G60694" s="1"/>
      <c r="J60694" s="2"/>
      <c r="K60694" s="2"/>
    </row>
    <row r="60695" spans="4:11">
      <c r="D60695" s="1"/>
      <c r="E60695" s="1"/>
      <c r="F60695" s="1"/>
      <c r="G60695" s="1"/>
      <c r="J60695" s="2"/>
      <c r="K60695" s="2"/>
    </row>
    <row r="60696" spans="4:11">
      <c r="D60696" s="1"/>
      <c r="E60696" s="1"/>
      <c r="F60696" s="1"/>
      <c r="G60696" s="1"/>
      <c r="J60696" s="2"/>
      <c r="K60696" s="2"/>
    </row>
    <row r="60697" spans="4:11">
      <c r="D60697" s="1"/>
      <c r="E60697" s="1"/>
      <c r="F60697" s="1"/>
      <c r="G60697" s="1"/>
      <c r="J60697" s="2"/>
      <c r="K60697" s="2"/>
    </row>
    <row r="60698" spans="4:11">
      <c r="D60698" s="1"/>
      <c r="E60698" s="1"/>
      <c r="F60698" s="1"/>
      <c r="G60698" s="1"/>
      <c r="J60698" s="2"/>
      <c r="K60698" s="2"/>
    </row>
    <row r="60699" spans="4:11">
      <c r="D60699" s="1"/>
      <c r="E60699" s="1"/>
      <c r="F60699" s="1"/>
      <c r="G60699" s="1"/>
      <c r="J60699" s="2"/>
      <c r="K60699" s="2"/>
    </row>
    <row r="60700" spans="4:11">
      <c r="D60700" s="1"/>
      <c r="E60700" s="1"/>
      <c r="F60700" s="1"/>
      <c r="G60700" s="1"/>
      <c r="J60700" s="2"/>
      <c r="K60700" s="2"/>
    </row>
    <row r="60701" spans="4:11">
      <c r="D60701" s="1"/>
      <c r="E60701" s="1"/>
      <c r="F60701" s="1"/>
      <c r="G60701" s="1"/>
      <c r="J60701" s="2"/>
      <c r="K60701" s="2"/>
    </row>
    <row r="60702" spans="4:11">
      <c r="D60702" s="1"/>
      <c r="E60702" s="1"/>
      <c r="F60702" s="1"/>
      <c r="G60702" s="1"/>
      <c r="J60702" s="2"/>
      <c r="K60702" s="2"/>
    </row>
    <row r="60703" spans="4:11">
      <c r="D60703" s="1"/>
      <c r="E60703" s="1"/>
      <c r="F60703" s="1"/>
      <c r="G60703" s="1"/>
      <c r="J60703" s="2"/>
      <c r="K60703" s="2"/>
    </row>
    <row r="60704" spans="4:11">
      <c r="D60704" s="1"/>
      <c r="E60704" s="1"/>
      <c r="F60704" s="1"/>
      <c r="G60704" s="1"/>
      <c r="J60704" s="2"/>
      <c r="K60704" s="2"/>
    </row>
    <row r="60705" spans="4:11">
      <c r="D60705" s="1"/>
      <c r="E60705" s="1"/>
      <c r="F60705" s="1"/>
      <c r="G60705" s="1"/>
      <c r="J60705" s="2"/>
      <c r="K60705" s="2"/>
    </row>
    <row r="60706" spans="4:11">
      <c r="D60706" s="1"/>
      <c r="E60706" s="1"/>
      <c r="F60706" s="1"/>
      <c r="G60706" s="1"/>
      <c r="J60706" s="2"/>
      <c r="K60706" s="2"/>
    </row>
    <row r="60707" spans="4:11">
      <c r="D60707" s="1"/>
      <c r="E60707" s="1"/>
      <c r="F60707" s="1"/>
      <c r="G60707" s="1"/>
      <c r="J60707" s="2"/>
      <c r="K60707" s="2"/>
    </row>
    <row r="60708" spans="4:11">
      <c r="D60708" s="1"/>
      <c r="E60708" s="1"/>
      <c r="F60708" s="1"/>
      <c r="G60708" s="1"/>
      <c r="J60708" s="2"/>
      <c r="K60708" s="2"/>
    </row>
    <row r="60709" spans="4:11">
      <c r="D60709" s="1"/>
      <c r="E60709" s="1"/>
      <c r="F60709" s="1"/>
      <c r="G60709" s="1"/>
      <c r="J60709" s="2"/>
      <c r="K60709" s="2"/>
    </row>
    <row r="60710" spans="4:11">
      <c r="D60710" s="1"/>
      <c r="E60710" s="1"/>
      <c r="F60710" s="1"/>
      <c r="G60710" s="1"/>
      <c r="J60710" s="2"/>
      <c r="K60710" s="2"/>
    </row>
    <row r="60711" spans="4:11">
      <c r="D60711" s="1"/>
      <c r="E60711" s="1"/>
      <c r="F60711" s="1"/>
      <c r="G60711" s="1"/>
      <c r="J60711" s="2"/>
      <c r="K60711" s="2"/>
    </row>
    <row r="60712" spans="4:11">
      <c r="D60712" s="1"/>
      <c r="E60712" s="1"/>
      <c r="F60712" s="1"/>
      <c r="G60712" s="1"/>
      <c r="J60712" s="2"/>
      <c r="K60712" s="2"/>
    </row>
    <row r="60713" spans="4:11">
      <c r="D60713" s="1"/>
      <c r="E60713" s="1"/>
      <c r="F60713" s="1"/>
      <c r="G60713" s="1"/>
      <c r="J60713" s="2"/>
      <c r="K60713" s="2"/>
    </row>
    <row r="60714" spans="4:11">
      <c r="D60714" s="1"/>
      <c r="E60714" s="1"/>
      <c r="F60714" s="1"/>
      <c r="G60714" s="1"/>
      <c r="J60714" s="2"/>
      <c r="K60714" s="2"/>
    </row>
    <row r="60715" spans="4:11">
      <c r="D60715" s="1"/>
      <c r="E60715" s="1"/>
      <c r="F60715" s="1"/>
      <c r="G60715" s="1"/>
      <c r="J60715" s="2"/>
      <c r="K60715" s="2"/>
    </row>
    <row r="60716" spans="4:11">
      <c r="D60716" s="1"/>
      <c r="E60716" s="1"/>
      <c r="F60716" s="1"/>
      <c r="G60716" s="1"/>
      <c r="J60716" s="2"/>
      <c r="K60716" s="2"/>
    </row>
    <row r="60717" spans="4:11">
      <c r="D60717" s="1"/>
      <c r="E60717" s="1"/>
      <c r="F60717" s="1"/>
      <c r="G60717" s="1"/>
      <c r="J60717" s="2"/>
      <c r="K60717" s="2"/>
    </row>
    <row r="60718" spans="4:11">
      <c r="D60718" s="1"/>
      <c r="E60718" s="1"/>
      <c r="F60718" s="1"/>
      <c r="G60718" s="1"/>
      <c r="J60718" s="2"/>
      <c r="K60718" s="2"/>
    </row>
    <row r="60719" spans="4:11">
      <c r="D60719" s="1"/>
      <c r="E60719" s="1"/>
      <c r="F60719" s="1"/>
      <c r="G60719" s="1"/>
      <c r="J60719" s="2"/>
      <c r="K60719" s="2"/>
    </row>
    <row r="60720" spans="4:11">
      <c r="D60720" s="1"/>
      <c r="E60720" s="1"/>
      <c r="F60720" s="1"/>
      <c r="G60720" s="1"/>
      <c r="J60720" s="2"/>
      <c r="K60720" s="2"/>
    </row>
    <row r="60721" spans="4:11">
      <c r="D60721" s="1"/>
      <c r="E60721" s="1"/>
      <c r="F60721" s="1"/>
      <c r="G60721" s="1"/>
      <c r="J60721" s="2"/>
      <c r="K60721" s="2"/>
    </row>
    <row r="60722" spans="4:11">
      <c r="D60722" s="1"/>
      <c r="E60722" s="1"/>
      <c r="F60722" s="1"/>
      <c r="G60722" s="1"/>
      <c r="J60722" s="2"/>
      <c r="K60722" s="2"/>
    </row>
    <row r="60723" spans="4:11">
      <c r="D60723" s="1"/>
      <c r="E60723" s="1"/>
      <c r="F60723" s="1"/>
      <c r="G60723" s="1"/>
      <c r="J60723" s="2"/>
      <c r="K60723" s="2"/>
    </row>
    <row r="60724" spans="4:11">
      <c r="D60724" s="1"/>
      <c r="E60724" s="1"/>
      <c r="F60724" s="1"/>
      <c r="G60724" s="1"/>
      <c r="J60724" s="2"/>
      <c r="K60724" s="2"/>
    </row>
    <row r="60725" spans="4:11">
      <c r="D60725" s="1"/>
      <c r="E60725" s="1"/>
      <c r="F60725" s="1"/>
      <c r="G60725" s="1"/>
      <c r="J60725" s="2"/>
      <c r="K60725" s="2"/>
    </row>
    <row r="60726" spans="4:11">
      <c r="D60726" s="1"/>
      <c r="E60726" s="1"/>
      <c r="F60726" s="1"/>
      <c r="G60726" s="1"/>
      <c r="J60726" s="2"/>
      <c r="K60726" s="2"/>
    </row>
    <row r="60727" spans="4:11">
      <c r="D60727" s="1"/>
      <c r="E60727" s="1"/>
      <c r="F60727" s="1"/>
      <c r="G60727" s="1"/>
      <c r="J60727" s="2"/>
      <c r="K60727" s="2"/>
    </row>
    <row r="60728" spans="4:11">
      <c r="D60728" s="1"/>
      <c r="E60728" s="1"/>
      <c r="F60728" s="1"/>
      <c r="G60728" s="1"/>
      <c r="J60728" s="2"/>
      <c r="K60728" s="2"/>
    </row>
    <row r="60729" spans="4:11">
      <c r="D60729" s="1"/>
      <c r="E60729" s="1"/>
      <c r="F60729" s="1"/>
      <c r="G60729" s="1"/>
      <c r="J60729" s="2"/>
      <c r="K60729" s="2"/>
    </row>
    <row r="60730" spans="4:11">
      <c r="D60730" s="1"/>
      <c r="E60730" s="1"/>
      <c r="F60730" s="1"/>
      <c r="G60730" s="1"/>
      <c r="J60730" s="2"/>
      <c r="K60730" s="2"/>
    </row>
    <row r="60731" spans="4:11">
      <c r="D60731" s="1"/>
      <c r="E60731" s="1"/>
      <c r="F60731" s="1"/>
      <c r="G60731" s="1"/>
      <c r="J60731" s="2"/>
      <c r="K60731" s="2"/>
    </row>
    <row r="60732" spans="4:11">
      <c r="D60732" s="1"/>
      <c r="E60732" s="1"/>
      <c r="F60732" s="1"/>
      <c r="G60732" s="1"/>
      <c r="J60732" s="2"/>
      <c r="K60732" s="2"/>
    </row>
    <row r="60733" spans="4:11">
      <c r="D60733" s="1"/>
      <c r="E60733" s="1"/>
      <c r="F60733" s="1"/>
      <c r="G60733" s="1"/>
      <c r="J60733" s="2"/>
      <c r="K60733" s="2"/>
    </row>
    <row r="60734" spans="4:11">
      <c r="D60734" s="1"/>
      <c r="E60734" s="1"/>
      <c r="F60734" s="1"/>
      <c r="G60734" s="1"/>
      <c r="J60734" s="2"/>
      <c r="K60734" s="2"/>
    </row>
    <row r="60735" spans="4:11">
      <c r="D60735" s="1"/>
      <c r="E60735" s="1"/>
      <c r="F60735" s="1"/>
      <c r="G60735" s="1"/>
      <c r="J60735" s="2"/>
      <c r="K60735" s="2"/>
    </row>
    <row r="60736" spans="4:11">
      <c r="D60736" s="1"/>
      <c r="E60736" s="1"/>
      <c r="F60736" s="1"/>
      <c r="G60736" s="1"/>
      <c r="J60736" s="2"/>
      <c r="K60736" s="2"/>
    </row>
    <row r="60737" spans="4:11">
      <c r="D60737" s="1"/>
      <c r="E60737" s="1"/>
      <c r="F60737" s="1"/>
      <c r="G60737" s="1"/>
      <c r="J60737" s="2"/>
      <c r="K60737" s="2"/>
    </row>
    <row r="60738" spans="4:11">
      <c r="D60738" s="1"/>
      <c r="E60738" s="1"/>
      <c r="F60738" s="1"/>
      <c r="G60738" s="1"/>
      <c r="J60738" s="2"/>
      <c r="K60738" s="2"/>
    </row>
    <row r="60739" spans="4:11">
      <c r="D60739" s="1"/>
      <c r="E60739" s="1"/>
      <c r="F60739" s="1"/>
      <c r="G60739" s="1"/>
      <c r="J60739" s="2"/>
      <c r="K60739" s="2"/>
    </row>
    <row r="60740" spans="4:11">
      <c r="D60740" s="1"/>
      <c r="E60740" s="1"/>
      <c r="F60740" s="1"/>
      <c r="G60740" s="1"/>
      <c r="J60740" s="2"/>
      <c r="K60740" s="2"/>
    </row>
    <row r="60741" spans="4:11">
      <c r="D60741" s="1"/>
      <c r="E60741" s="1"/>
      <c r="F60741" s="1"/>
      <c r="G60741" s="1"/>
      <c r="J60741" s="2"/>
      <c r="K60741" s="2"/>
    </row>
    <row r="60742" spans="4:11">
      <c r="D60742" s="1"/>
      <c r="E60742" s="1"/>
      <c r="F60742" s="1"/>
      <c r="G60742" s="1"/>
      <c r="J60742" s="2"/>
      <c r="K60742" s="2"/>
    </row>
    <row r="60743" spans="4:11">
      <c r="D60743" s="1"/>
      <c r="E60743" s="1"/>
      <c r="F60743" s="1"/>
      <c r="G60743" s="1"/>
      <c r="J60743" s="2"/>
      <c r="K60743" s="2"/>
    </row>
    <row r="60744" spans="4:11">
      <c r="D60744" s="1"/>
      <c r="E60744" s="1"/>
      <c r="F60744" s="1"/>
      <c r="G60744" s="1"/>
      <c r="J60744" s="2"/>
      <c r="K60744" s="2"/>
    </row>
    <row r="60745" spans="4:11">
      <c r="D60745" s="1"/>
      <c r="E60745" s="1"/>
      <c r="F60745" s="1"/>
      <c r="G60745" s="1"/>
      <c r="J60745" s="2"/>
      <c r="K60745" s="2"/>
    </row>
    <row r="60746" spans="4:11">
      <c r="D60746" s="1"/>
      <c r="E60746" s="1"/>
      <c r="F60746" s="1"/>
      <c r="G60746" s="1"/>
      <c r="J60746" s="2"/>
      <c r="K60746" s="2"/>
    </row>
    <row r="60747" spans="4:11">
      <c r="D60747" s="1"/>
      <c r="E60747" s="1"/>
      <c r="F60747" s="1"/>
      <c r="G60747" s="1"/>
      <c r="J60747" s="2"/>
      <c r="K60747" s="2"/>
    </row>
    <row r="60748" spans="4:11">
      <c r="D60748" s="1"/>
      <c r="E60748" s="1"/>
      <c r="F60748" s="1"/>
      <c r="G60748" s="1"/>
      <c r="J60748" s="2"/>
      <c r="K60748" s="2"/>
    </row>
    <row r="60749" spans="4:11">
      <c r="D60749" s="1"/>
      <c r="E60749" s="1"/>
      <c r="F60749" s="1"/>
      <c r="G60749" s="1"/>
      <c r="J60749" s="2"/>
      <c r="K60749" s="2"/>
    </row>
    <row r="60750" spans="4:11">
      <c r="D60750" s="1"/>
      <c r="E60750" s="1"/>
      <c r="F60750" s="1"/>
      <c r="G60750" s="1"/>
      <c r="J60750" s="2"/>
      <c r="K60750" s="2"/>
    </row>
    <row r="60751" spans="4:11">
      <c r="D60751" s="1"/>
      <c r="E60751" s="1"/>
      <c r="F60751" s="1"/>
      <c r="G60751" s="1"/>
      <c r="J60751" s="2"/>
      <c r="K60751" s="2"/>
    </row>
    <row r="60752" spans="4:11">
      <c r="D60752" s="1"/>
      <c r="E60752" s="1"/>
      <c r="F60752" s="1"/>
      <c r="G60752" s="1"/>
      <c r="J60752" s="2"/>
      <c r="K60752" s="2"/>
    </row>
    <row r="60753" spans="4:11">
      <c r="D60753" s="1"/>
      <c r="E60753" s="1"/>
      <c r="F60753" s="1"/>
      <c r="G60753" s="1"/>
      <c r="J60753" s="2"/>
      <c r="K60753" s="2"/>
    </row>
    <row r="60754" spans="4:11">
      <c r="D60754" s="1"/>
      <c r="E60754" s="1"/>
      <c r="F60754" s="1"/>
      <c r="G60754" s="1"/>
      <c r="J60754" s="2"/>
      <c r="K60754" s="2"/>
    </row>
    <row r="60755" spans="4:11">
      <c r="D60755" s="1"/>
      <c r="E60755" s="1"/>
      <c r="F60755" s="1"/>
      <c r="G60755" s="1"/>
      <c r="J60755" s="2"/>
      <c r="K60755" s="2"/>
    </row>
    <row r="60756" spans="4:11">
      <c r="D60756" s="1"/>
      <c r="E60756" s="1"/>
      <c r="F60756" s="1"/>
      <c r="G60756" s="1"/>
      <c r="J60756" s="2"/>
      <c r="K60756" s="2"/>
    </row>
    <row r="60757" spans="4:11">
      <c r="D60757" s="1"/>
      <c r="E60757" s="1"/>
      <c r="F60757" s="1"/>
      <c r="G60757" s="1"/>
      <c r="J60757" s="2"/>
      <c r="K60757" s="2"/>
    </row>
    <row r="60758" spans="4:11">
      <c r="D60758" s="1"/>
      <c r="E60758" s="1"/>
      <c r="F60758" s="1"/>
      <c r="G60758" s="1"/>
      <c r="J60758" s="2"/>
      <c r="K60758" s="2"/>
    </row>
    <row r="60759" spans="4:11">
      <c r="D60759" s="1"/>
      <c r="E60759" s="1"/>
      <c r="F60759" s="1"/>
      <c r="G60759" s="1"/>
      <c r="J60759" s="2"/>
      <c r="K60759" s="2"/>
    </row>
    <row r="60760" spans="4:11">
      <c r="D60760" s="1"/>
      <c r="E60760" s="1"/>
      <c r="F60760" s="1"/>
      <c r="G60760" s="1"/>
      <c r="J60760" s="2"/>
      <c r="K60760" s="2"/>
    </row>
    <row r="60761" spans="4:11">
      <c r="D60761" s="1"/>
      <c r="E60761" s="1"/>
      <c r="F60761" s="1"/>
      <c r="G60761" s="1"/>
      <c r="J60761" s="2"/>
      <c r="K60761" s="2"/>
    </row>
    <row r="60762" spans="4:11">
      <c r="D60762" s="1"/>
      <c r="E60762" s="1"/>
      <c r="F60762" s="1"/>
      <c r="G60762" s="1"/>
      <c r="J60762" s="2"/>
      <c r="K60762" s="2"/>
    </row>
    <row r="60763" spans="4:11">
      <c r="D60763" s="1"/>
      <c r="E60763" s="1"/>
      <c r="F60763" s="1"/>
      <c r="G60763" s="1"/>
      <c r="J60763" s="2"/>
      <c r="K60763" s="2"/>
    </row>
    <row r="60764" spans="4:11">
      <c r="D60764" s="1"/>
      <c r="E60764" s="1"/>
      <c r="F60764" s="1"/>
      <c r="G60764" s="1"/>
      <c r="J60764" s="2"/>
      <c r="K60764" s="2"/>
    </row>
    <row r="60765" spans="4:11">
      <c r="D60765" s="1"/>
      <c r="E60765" s="1"/>
      <c r="F60765" s="1"/>
      <c r="G60765" s="1"/>
      <c r="J60765" s="2"/>
      <c r="K60765" s="2"/>
    </row>
    <row r="60766" spans="4:11">
      <c r="D60766" s="1"/>
      <c r="E60766" s="1"/>
      <c r="F60766" s="1"/>
      <c r="G60766" s="1"/>
      <c r="J60766" s="2"/>
      <c r="K60766" s="2"/>
    </row>
    <row r="60767" spans="4:11">
      <c r="D60767" s="1"/>
      <c r="E60767" s="1"/>
      <c r="F60767" s="1"/>
      <c r="G60767" s="1"/>
      <c r="J60767" s="2"/>
      <c r="K60767" s="2"/>
    </row>
    <row r="60768" spans="4:11">
      <c r="D60768" s="1"/>
      <c r="E60768" s="1"/>
      <c r="F60768" s="1"/>
      <c r="G60768" s="1"/>
      <c r="J60768" s="2"/>
      <c r="K60768" s="2"/>
    </row>
    <row r="60769" spans="4:11">
      <c r="D60769" s="1"/>
      <c r="E60769" s="1"/>
      <c r="F60769" s="1"/>
      <c r="G60769" s="1"/>
      <c r="J60769" s="2"/>
      <c r="K60769" s="2"/>
    </row>
    <row r="60770" spans="4:11">
      <c r="D60770" s="1"/>
      <c r="E60770" s="1"/>
      <c r="F60770" s="1"/>
      <c r="G60770" s="1"/>
      <c r="J60770" s="2"/>
      <c r="K60770" s="2"/>
    </row>
    <row r="60771" spans="4:11">
      <c r="D60771" s="1"/>
      <c r="E60771" s="1"/>
      <c r="F60771" s="1"/>
      <c r="G60771" s="1"/>
      <c r="J60771" s="2"/>
      <c r="K60771" s="2"/>
    </row>
    <row r="60772" spans="4:11">
      <c r="D60772" s="1"/>
      <c r="E60772" s="1"/>
      <c r="F60772" s="1"/>
      <c r="G60772" s="1"/>
      <c r="J60772" s="2"/>
      <c r="K60772" s="2"/>
    </row>
    <row r="60773" spans="4:11">
      <c r="D60773" s="1"/>
      <c r="E60773" s="1"/>
      <c r="F60773" s="1"/>
      <c r="G60773" s="1"/>
      <c r="J60773" s="2"/>
      <c r="K60773" s="2"/>
    </row>
    <row r="60774" spans="4:11">
      <c r="D60774" s="1"/>
      <c r="E60774" s="1"/>
      <c r="F60774" s="1"/>
      <c r="G60774" s="1"/>
      <c r="J60774" s="2"/>
      <c r="K60774" s="2"/>
    </row>
    <row r="60775" spans="4:11">
      <c r="D60775" s="1"/>
      <c r="E60775" s="1"/>
      <c r="F60775" s="1"/>
      <c r="G60775" s="1"/>
      <c r="J60775" s="2"/>
      <c r="K60775" s="2"/>
    </row>
    <row r="60776" spans="4:11">
      <c r="D60776" s="1"/>
      <c r="E60776" s="1"/>
      <c r="F60776" s="1"/>
      <c r="G60776" s="1"/>
      <c r="J60776" s="2"/>
      <c r="K60776" s="2"/>
    </row>
    <row r="60777" spans="4:11">
      <c r="D60777" s="1"/>
      <c r="E60777" s="1"/>
      <c r="F60777" s="1"/>
      <c r="G60777" s="1"/>
      <c r="J60777" s="2"/>
      <c r="K60777" s="2"/>
    </row>
    <row r="60778" spans="4:11">
      <c r="D60778" s="1"/>
      <c r="E60778" s="1"/>
      <c r="F60778" s="1"/>
      <c r="G60778" s="1"/>
      <c r="J60778" s="2"/>
      <c r="K60778" s="2"/>
    </row>
    <row r="60779" spans="4:11">
      <c r="D60779" s="1"/>
      <c r="E60779" s="1"/>
      <c r="F60779" s="1"/>
      <c r="G60779" s="1"/>
      <c r="J60779" s="2"/>
      <c r="K60779" s="2"/>
    </row>
    <row r="60780" spans="4:11">
      <c r="D60780" s="1"/>
      <c r="E60780" s="1"/>
      <c r="F60780" s="1"/>
      <c r="G60780" s="1"/>
      <c r="J60780" s="2"/>
      <c r="K60780" s="2"/>
    </row>
    <row r="60781" spans="4:11">
      <c r="D60781" s="1"/>
      <c r="E60781" s="1"/>
      <c r="F60781" s="1"/>
      <c r="G60781" s="1"/>
      <c r="J60781" s="2"/>
      <c r="K60781" s="2"/>
    </row>
    <row r="60782" spans="4:11">
      <c r="D60782" s="1"/>
      <c r="E60782" s="1"/>
      <c r="F60782" s="1"/>
      <c r="G60782" s="1"/>
      <c r="J60782" s="2"/>
      <c r="K60782" s="2"/>
    </row>
    <row r="60783" spans="4:11">
      <c r="D60783" s="1"/>
      <c r="E60783" s="1"/>
      <c r="F60783" s="1"/>
      <c r="G60783" s="1"/>
      <c r="J60783" s="2"/>
      <c r="K60783" s="2"/>
    </row>
    <row r="60784" spans="4:11">
      <c r="D60784" s="1"/>
      <c r="E60784" s="1"/>
      <c r="F60784" s="1"/>
      <c r="G60784" s="1"/>
      <c r="J60784" s="2"/>
      <c r="K60784" s="2"/>
    </row>
    <row r="60785" spans="4:11">
      <c r="D60785" s="1"/>
      <c r="E60785" s="1"/>
      <c r="F60785" s="1"/>
      <c r="G60785" s="1"/>
      <c r="J60785" s="2"/>
      <c r="K60785" s="2"/>
    </row>
    <row r="60786" spans="4:11">
      <c r="D60786" s="1"/>
      <c r="E60786" s="1"/>
      <c r="F60786" s="1"/>
      <c r="G60786" s="1"/>
      <c r="J60786" s="2"/>
      <c r="K60786" s="2"/>
    </row>
    <row r="60787" spans="4:11">
      <c r="D60787" s="1"/>
      <c r="E60787" s="1"/>
      <c r="F60787" s="1"/>
      <c r="G60787" s="1"/>
      <c r="J60787" s="2"/>
      <c r="K60787" s="2"/>
    </row>
    <row r="60788" spans="4:11">
      <c r="D60788" s="1"/>
      <c r="E60788" s="1"/>
      <c r="F60788" s="1"/>
      <c r="G60788" s="1"/>
      <c r="J60788" s="2"/>
      <c r="K60788" s="2"/>
    </row>
    <row r="60789" spans="4:11">
      <c r="D60789" s="1"/>
      <c r="E60789" s="1"/>
      <c r="F60789" s="1"/>
      <c r="G60789" s="1"/>
      <c r="J60789" s="2"/>
      <c r="K60789" s="2"/>
    </row>
    <row r="60790" spans="4:11">
      <c r="D60790" s="1"/>
      <c r="E60790" s="1"/>
      <c r="F60790" s="1"/>
      <c r="G60790" s="1"/>
      <c r="J60790" s="2"/>
      <c r="K60790" s="2"/>
    </row>
    <row r="60791" spans="4:11">
      <c r="D60791" s="1"/>
      <c r="E60791" s="1"/>
      <c r="F60791" s="1"/>
      <c r="G60791" s="1"/>
      <c r="J60791" s="2"/>
      <c r="K60791" s="2"/>
    </row>
    <row r="60792" spans="4:11">
      <c r="D60792" s="1"/>
      <c r="E60792" s="1"/>
      <c r="F60792" s="1"/>
      <c r="G60792" s="1"/>
      <c r="J60792" s="2"/>
      <c r="K60792" s="2"/>
    </row>
    <row r="60793" spans="4:11">
      <c r="D60793" s="1"/>
      <c r="E60793" s="1"/>
      <c r="F60793" s="1"/>
      <c r="G60793" s="1"/>
      <c r="J60793" s="2"/>
      <c r="K60793" s="2"/>
    </row>
    <row r="60794" spans="4:11">
      <c r="D60794" s="1"/>
      <c r="E60794" s="1"/>
      <c r="F60794" s="1"/>
      <c r="G60794" s="1"/>
      <c r="J60794" s="2"/>
      <c r="K60794" s="2"/>
    </row>
    <row r="60795" spans="4:11">
      <c r="D60795" s="1"/>
      <c r="E60795" s="1"/>
      <c r="F60795" s="1"/>
      <c r="G60795" s="1"/>
      <c r="J60795" s="2"/>
      <c r="K60795" s="2"/>
    </row>
    <row r="60796" spans="4:11">
      <c r="D60796" s="1"/>
      <c r="E60796" s="1"/>
      <c r="F60796" s="1"/>
      <c r="G60796" s="1"/>
      <c r="J60796" s="2"/>
      <c r="K60796" s="2"/>
    </row>
    <row r="60797" spans="4:11">
      <c r="D60797" s="1"/>
      <c r="E60797" s="1"/>
      <c r="F60797" s="1"/>
      <c r="G60797" s="1"/>
      <c r="J60797" s="2"/>
      <c r="K60797" s="2"/>
    </row>
    <row r="60798" spans="4:11">
      <c r="D60798" s="1"/>
      <c r="E60798" s="1"/>
      <c r="F60798" s="1"/>
      <c r="G60798" s="1"/>
      <c r="J60798" s="2"/>
      <c r="K60798" s="2"/>
    </row>
    <row r="60799" spans="4:11">
      <c r="D60799" s="1"/>
      <c r="E60799" s="1"/>
      <c r="F60799" s="1"/>
      <c r="G60799" s="1"/>
      <c r="J60799" s="2"/>
      <c r="K60799" s="2"/>
    </row>
    <row r="60800" spans="4:11">
      <c r="D60800" s="1"/>
      <c r="E60800" s="1"/>
      <c r="F60800" s="1"/>
      <c r="G60800" s="1"/>
      <c r="J60800" s="2"/>
      <c r="K60800" s="2"/>
    </row>
    <row r="60801" spans="4:11">
      <c r="D60801" s="1"/>
      <c r="E60801" s="1"/>
      <c r="F60801" s="1"/>
      <c r="G60801" s="1"/>
      <c r="J60801" s="2"/>
      <c r="K60801" s="2"/>
    </row>
    <row r="60802" spans="4:11">
      <c r="D60802" s="1"/>
      <c r="E60802" s="1"/>
      <c r="F60802" s="1"/>
      <c r="G60802" s="1"/>
      <c r="J60802" s="2"/>
      <c r="K60802" s="2"/>
    </row>
    <row r="60803" spans="4:11">
      <c r="D60803" s="1"/>
      <c r="E60803" s="1"/>
      <c r="F60803" s="1"/>
      <c r="G60803" s="1"/>
      <c r="J60803" s="2"/>
      <c r="K60803" s="2"/>
    </row>
    <row r="60804" spans="4:11">
      <c r="D60804" s="1"/>
      <c r="E60804" s="1"/>
      <c r="F60804" s="1"/>
      <c r="G60804" s="1"/>
      <c r="J60804" s="2"/>
      <c r="K60804" s="2"/>
    </row>
    <row r="60805" spans="4:11">
      <c r="D60805" s="1"/>
      <c r="E60805" s="1"/>
      <c r="F60805" s="1"/>
      <c r="G60805" s="1"/>
      <c r="J60805" s="2"/>
      <c r="K60805" s="2"/>
    </row>
    <row r="60806" spans="4:11">
      <c r="D60806" s="1"/>
      <c r="E60806" s="1"/>
      <c r="F60806" s="1"/>
      <c r="G60806" s="1"/>
      <c r="J60806" s="2"/>
      <c r="K60806" s="2"/>
    </row>
    <row r="60807" spans="4:11">
      <c r="D60807" s="1"/>
      <c r="E60807" s="1"/>
      <c r="F60807" s="1"/>
      <c r="G60807" s="1"/>
      <c r="J60807" s="2"/>
      <c r="K60807" s="2"/>
    </row>
    <row r="60808" spans="4:11">
      <c r="D60808" s="1"/>
      <c r="E60808" s="1"/>
      <c r="F60808" s="1"/>
      <c r="G60808" s="1"/>
      <c r="J60808" s="2"/>
      <c r="K60808" s="2"/>
    </row>
    <row r="60809" spans="4:11">
      <c r="D60809" s="1"/>
      <c r="E60809" s="1"/>
      <c r="F60809" s="1"/>
      <c r="G60809" s="1"/>
      <c r="J60809" s="2"/>
      <c r="K60809" s="2"/>
    </row>
    <row r="60810" spans="4:11">
      <c r="D60810" s="1"/>
      <c r="E60810" s="1"/>
      <c r="F60810" s="1"/>
      <c r="G60810" s="1"/>
      <c r="J60810" s="2"/>
      <c r="K60810" s="2"/>
    </row>
    <row r="60811" spans="4:11">
      <c r="D60811" s="1"/>
      <c r="E60811" s="1"/>
      <c r="F60811" s="1"/>
      <c r="G60811" s="1"/>
      <c r="J60811" s="2"/>
      <c r="K60811" s="2"/>
    </row>
    <row r="60812" spans="4:11">
      <c r="D60812" s="1"/>
      <c r="E60812" s="1"/>
      <c r="F60812" s="1"/>
      <c r="G60812" s="1"/>
      <c r="J60812" s="2"/>
      <c r="K60812" s="2"/>
    </row>
    <row r="60813" spans="4:11">
      <c r="D60813" s="1"/>
      <c r="E60813" s="1"/>
      <c r="F60813" s="1"/>
      <c r="G60813" s="1"/>
      <c r="J60813" s="2"/>
      <c r="K60813" s="2"/>
    </row>
    <row r="60814" spans="4:11">
      <c r="D60814" s="1"/>
      <c r="E60814" s="1"/>
      <c r="F60814" s="1"/>
      <c r="G60814" s="1"/>
      <c r="J60814" s="2"/>
      <c r="K60814" s="2"/>
    </row>
    <row r="60815" spans="4:11">
      <c r="D60815" s="1"/>
      <c r="E60815" s="1"/>
      <c r="F60815" s="1"/>
      <c r="G60815" s="1"/>
      <c r="J60815" s="2"/>
      <c r="K60815" s="2"/>
    </row>
    <row r="60816" spans="4:11">
      <c r="D60816" s="1"/>
      <c r="E60816" s="1"/>
      <c r="F60816" s="1"/>
      <c r="G60816" s="1"/>
      <c r="J60816" s="2"/>
      <c r="K60816" s="2"/>
    </row>
    <row r="60817" spans="4:11">
      <c r="D60817" s="1"/>
      <c r="E60817" s="1"/>
      <c r="F60817" s="1"/>
      <c r="G60817" s="1"/>
      <c r="J60817" s="2"/>
      <c r="K60817" s="2"/>
    </row>
    <row r="60818" spans="4:11">
      <c r="D60818" s="1"/>
      <c r="E60818" s="1"/>
      <c r="F60818" s="1"/>
      <c r="G60818" s="1"/>
      <c r="J60818" s="2"/>
      <c r="K60818" s="2"/>
    </row>
    <row r="60819" spans="4:11">
      <c r="D60819" s="1"/>
      <c r="E60819" s="1"/>
      <c r="F60819" s="1"/>
      <c r="G60819" s="1"/>
      <c r="J60819" s="2"/>
      <c r="K60819" s="2"/>
    </row>
    <row r="60820" spans="4:11">
      <c r="D60820" s="1"/>
      <c r="E60820" s="1"/>
      <c r="F60820" s="1"/>
      <c r="G60820" s="1"/>
      <c r="J60820" s="2"/>
      <c r="K60820" s="2"/>
    </row>
    <row r="60821" spans="4:11">
      <c r="D60821" s="1"/>
      <c r="E60821" s="1"/>
      <c r="F60821" s="1"/>
      <c r="G60821" s="1"/>
      <c r="J60821" s="2"/>
      <c r="K60821" s="2"/>
    </row>
    <row r="60822" spans="4:11">
      <c r="D60822" s="1"/>
      <c r="E60822" s="1"/>
      <c r="F60822" s="1"/>
      <c r="G60822" s="1"/>
      <c r="J60822" s="2"/>
      <c r="K60822" s="2"/>
    </row>
    <row r="60823" spans="4:11">
      <c r="D60823" s="1"/>
      <c r="E60823" s="1"/>
      <c r="F60823" s="1"/>
      <c r="G60823" s="1"/>
      <c r="J60823" s="2"/>
      <c r="K60823" s="2"/>
    </row>
    <row r="60824" spans="4:11">
      <c r="D60824" s="1"/>
      <c r="E60824" s="1"/>
      <c r="F60824" s="1"/>
      <c r="G60824" s="1"/>
      <c r="J60824" s="2"/>
      <c r="K60824" s="2"/>
    </row>
    <row r="60825" spans="4:11">
      <c r="D60825" s="1"/>
      <c r="E60825" s="1"/>
      <c r="F60825" s="1"/>
      <c r="G60825" s="1"/>
      <c r="J60825" s="2"/>
      <c r="K60825" s="2"/>
    </row>
    <row r="60826" spans="4:11">
      <c r="D60826" s="1"/>
      <c r="E60826" s="1"/>
      <c r="F60826" s="1"/>
      <c r="G60826" s="1"/>
      <c r="J60826" s="2"/>
      <c r="K60826" s="2"/>
    </row>
    <row r="60827" spans="4:11">
      <c r="D60827" s="1"/>
      <c r="E60827" s="1"/>
      <c r="F60827" s="1"/>
      <c r="G60827" s="1"/>
      <c r="J60827" s="2"/>
      <c r="K60827" s="2"/>
    </row>
    <row r="60828" spans="4:11">
      <c r="D60828" s="1"/>
      <c r="E60828" s="1"/>
      <c r="F60828" s="1"/>
      <c r="G60828" s="1"/>
      <c r="J60828" s="2"/>
      <c r="K60828" s="2"/>
    </row>
    <row r="60829" spans="4:11">
      <c r="D60829" s="1"/>
      <c r="E60829" s="1"/>
      <c r="F60829" s="1"/>
      <c r="G60829" s="1"/>
      <c r="J60829" s="2"/>
      <c r="K60829" s="2"/>
    </row>
    <row r="60830" spans="4:11">
      <c r="D60830" s="1"/>
      <c r="E60830" s="1"/>
      <c r="F60830" s="1"/>
      <c r="G60830" s="1"/>
      <c r="J60830" s="2"/>
      <c r="K60830" s="2"/>
    </row>
    <row r="60831" spans="4:11">
      <c r="D60831" s="1"/>
      <c r="E60831" s="1"/>
      <c r="F60831" s="1"/>
      <c r="G60831" s="1"/>
      <c r="J60831" s="2"/>
      <c r="K60831" s="2"/>
    </row>
    <row r="60832" spans="4:11">
      <c r="D60832" s="1"/>
      <c r="E60832" s="1"/>
      <c r="F60832" s="1"/>
      <c r="G60832" s="1"/>
      <c r="J60832" s="2"/>
      <c r="K60832" s="2"/>
    </row>
    <row r="60833" spans="4:11">
      <c r="D60833" s="1"/>
      <c r="E60833" s="1"/>
      <c r="F60833" s="1"/>
      <c r="G60833" s="1"/>
      <c r="J60833" s="2"/>
      <c r="K60833" s="2"/>
    </row>
    <row r="60834" spans="4:11">
      <c r="D60834" s="1"/>
      <c r="E60834" s="1"/>
      <c r="F60834" s="1"/>
      <c r="G60834" s="1"/>
      <c r="J60834" s="2"/>
      <c r="K60834" s="2"/>
    </row>
    <row r="60835" spans="4:11">
      <c r="D60835" s="1"/>
      <c r="E60835" s="1"/>
      <c r="F60835" s="1"/>
      <c r="G60835" s="1"/>
      <c r="J60835" s="2"/>
      <c r="K60835" s="2"/>
    </row>
    <row r="60836" spans="4:11">
      <c r="D60836" s="1"/>
      <c r="E60836" s="1"/>
      <c r="F60836" s="1"/>
      <c r="G60836" s="1"/>
      <c r="J60836" s="2"/>
      <c r="K60836" s="2"/>
    </row>
    <row r="60837" spans="4:11">
      <c r="D60837" s="1"/>
      <c r="E60837" s="1"/>
      <c r="F60837" s="1"/>
      <c r="G60837" s="1"/>
      <c r="J60837" s="2"/>
      <c r="K60837" s="2"/>
    </row>
    <row r="60838" spans="4:11">
      <c r="D60838" s="1"/>
      <c r="E60838" s="1"/>
      <c r="F60838" s="1"/>
      <c r="G60838" s="1"/>
      <c r="J60838" s="2"/>
      <c r="K60838" s="2"/>
    </row>
    <row r="60839" spans="4:11">
      <c r="D60839" s="1"/>
      <c r="E60839" s="1"/>
      <c r="F60839" s="1"/>
      <c r="G60839" s="1"/>
      <c r="J60839" s="2"/>
      <c r="K60839" s="2"/>
    </row>
    <row r="60840" spans="4:11">
      <c r="D60840" s="1"/>
      <c r="E60840" s="1"/>
      <c r="F60840" s="1"/>
      <c r="G60840" s="1"/>
      <c r="J60840" s="2"/>
      <c r="K60840" s="2"/>
    </row>
    <row r="60841" spans="4:11">
      <c r="D60841" s="1"/>
      <c r="E60841" s="1"/>
      <c r="F60841" s="1"/>
      <c r="G60841" s="1"/>
      <c r="J60841" s="2"/>
      <c r="K60841" s="2"/>
    </row>
    <row r="60842" spans="4:11">
      <c r="D60842" s="1"/>
      <c r="E60842" s="1"/>
      <c r="F60842" s="1"/>
      <c r="G60842" s="1"/>
      <c r="J60842" s="2"/>
      <c r="K60842" s="2"/>
    </row>
    <row r="60843" spans="4:11">
      <c r="D60843" s="1"/>
      <c r="E60843" s="1"/>
      <c r="F60843" s="1"/>
      <c r="G60843" s="1"/>
      <c r="J60843" s="2"/>
      <c r="K60843" s="2"/>
    </row>
    <row r="60844" spans="4:11">
      <c r="D60844" s="1"/>
      <c r="E60844" s="1"/>
      <c r="F60844" s="1"/>
      <c r="G60844" s="1"/>
      <c r="J60844" s="2"/>
      <c r="K60844" s="2"/>
    </row>
    <row r="60845" spans="4:11">
      <c r="D60845" s="1"/>
      <c r="E60845" s="1"/>
      <c r="F60845" s="1"/>
      <c r="G60845" s="1"/>
      <c r="J60845" s="2"/>
      <c r="K60845" s="2"/>
    </row>
    <row r="60846" spans="4:11">
      <c r="D60846" s="1"/>
      <c r="E60846" s="1"/>
      <c r="F60846" s="1"/>
      <c r="G60846" s="1"/>
      <c r="J60846" s="2"/>
      <c r="K60846" s="2"/>
    </row>
    <row r="60847" spans="4:11">
      <c r="D60847" s="1"/>
      <c r="E60847" s="1"/>
      <c r="F60847" s="1"/>
      <c r="G60847" s="1"/>
      <c r="J60847" s="2"/>
      <c r="K60847" s="2"/>
    </row>
    <row r="60848" spans="4:11">
      <c r="D60848" s="1"/>
      <c r="E60848" s="1"/>
      <c r="F60848" s="1"/>
      <c r="G60848" s="1"/>
      <c r="J60848" s="2"/>
      <c r="K60848" s="2"/>
    </row>
    <row r="60849" spans="4:11">
      <c r="D60849" s="1"/>
      <c r="E60849" s="1"/>
      <c r="F60849" s="1"/>
      <c r="G60849" s="1"/>
      <c r="J60849" s="2"/>
      <c r="K60849" s="2"/>
    </row>
    <row r="60850" spans="4:11">
      <c r="D60850" s="1"/>
      <c r="E60850" s="1"/>
      <c r="F60850" s="1"/>
      <c r="G60850" s="1"/>
      <c r="J60850" s="2"/>
      <c r="K60850" s="2"/>
    </row>
    <row r="60851" spans="4:11">
      <c r="D60851" s="1"/>
      <c r="E60851" s="1"/>
      <c r="F60851" s="1"/>
      <c r="G60851" s="1"/>
      <c r="J60851" s="2"/>
      <c r="K60851" s="2"/>
    </row>
    <row r="60852" spans="4:11">
      <c r="D60852" s="1"/>
      <c r="E60852" s="1"/>
      <c r="F60852" s="1"/>
      <c r="G60852" s="1"/>
      <c r="J60852" s="2"/>
      <c r="K60852" s="2"/>
    </row>
    <row r="60853" spans="4:11">
      <c r="D60853" s="1"/>
      <c r="E60853" s="1"/>
      <c r="F60853" s="1"/>
      <c r="G60853" s="1"/>
      <c r="J60853" s="2"/>
      <c r="K60853" s="2"/>
    </row>
    <row r="60854" spans="4:11">
      <c r="D60854" s="1"/>
      <c r="E60854" s="1"/>
      <c r="F60854" s="1"/>
      <c r="G60854" s="1"/>
      <c r="J60854" s="2"/>
      <c r="K60854" s="2"/>
    </row>
    <row r="60855" spans="4:11">
      <c r="D60855" s="1"/>
      <c r="E60855" s="1"/>
      <c r="F60855" s="1"/>
      <c r="G60855" s="1"/>
      <c r="J60855" s="2"/>
      <c r="K60855" s="2"/>
    </row>
    <row r="60856" spans="4:11">
      <c r="D60856" s="1"/>
      <c r="E60856" s="1"/>
      <c r="F60856" s="1"/>
      <c r="G60856" s="1"/>
      <c r="J60856" s="2"/>
      <c r="K60856" s="2"/>
    </row>
    <row r="60857" spans="4:11">
      <c r="D60857" s="1"/>
      <c r="E60857" s="1"/>
      <c r="F60857" s="1"/>
      <c r="G60857" s="1"/>
      <c r="J60857" s="2"/>
      <c r="K60857" s="2"/>
    </row>
    <row r="60858" spans="4:11">
      <c r="D60858" s="1"/>
      <c r="E60858" s="1"/>
      <c r="F60858" s="1"/>
      <c r="G60858" s="1"/>
      <c r="J60858" s="2"/>
      <c r="K60858" s="2"/>
    </row>
    <row r="60859" spans="4:11">
      <c r="D60859" s="1"/>
      <c r="E60859" s="1"/>
      <c r="F60859" s="1"/>
      <c r="G60859" s="1"/>
      <c r="J60859" s="2"/>
      <c r="K60859" s="2"/>
    </row>
    <row r="60860" spans="4:11">
      <c r="D60860" s="1"/>
      <c r="E60860" s="1"/>
      <c r="F60860" s="1"/>
      <c r="G60860" s="1"/>
      <c r="J60860" s="2"/>
      <c r="K60860" s="2"/>
    </row>
    <row r="60861" spans="4:11">
      <c r="D60861" s="1"/>
      <c r="E60861" s="1"/>
      <c r="F60861" s="1"/>
      <c r="G60861" s="1"/>
      <c r="J60861" s="2"/>
      <c r="K60861" s="2"/>
    </row>
    <row r="60862" spans="4:11">
      <c r="D60862" s="1"/>
      <c r="E60862" s="1"/>
      <c r="F60862" s="1"/>
      <c r="G60862" s="1"/>
      <c r="J60862" s="2"/>
      <c r="K60862" s="2"/>
    </row>
    <row r="60863" spans="4:11">
      <c r="D60863" s="1"/>
      <c r="E60863" s="1"/>
      <c r="F60863" s="1"/>
      <c r="G60863" s="1"/>
      <c r="J60863" s="2"/>
      <c r="K60863" s="2"/>
    </row>
    <row r="60864" spans="4:11">
      <c r="D60864" s="1"/>
      <c r="E60864" s="1"/>
      <c r="F60864" s="1"/>
      <c r="G60864" s="1"/>
      <c r="J60864" s="2"/>
      <c r="K60864" s="2"/>
    </row>
    <row r="60865" spans="4:11">
      <c r="D60865" s="1"/>
      <c r="E60865" s="1"/>
      <c r="F60865" s="1"/>
      <c r="G60865" s="1"/>
      <c r="J60865" s="2"/>
      <c r="K60865" s="2"/>
    </row>
    <row r="60866" spans="4:11">
      <c r="D60866" s="1"/>
      <c r="E60866" s="1"/>
      <c r="F60866" s="1"/>
      <c r="G60866" s="1"/>
      <c r="J60866" s="2"/>
      <c r="K60866" s="2"/>
    </row>
    <row r="60867" spans="4:11">
      <c r="D60867" s="1"/>
      <c r="E60867" s="1"/>
      <c r="F60867" s="1"/>
      <c r="G60867" s="1"/>
      <c r="J60867" s="2"/>
      <c r="K60867" s="2"/>
    </row>
    <row r="60868" spans="4:11">
      <c r="D60868" s="1"/>
      <c r="E60868" s="1"/>
      <c r="F60868" s="1"/>
      <c r="G60868" s="1"/>
      <c r="J60868" s="2"/>
      <c r="K60868" s="2"/>
    </row>
    <row r="60869" spans="4:11">
      <c r="D60869" s="1"/>
      <c r="E60869" s="1"/>
      <c r="F60869" s="1"/>
      <c r="G60869" s="1"/>
      <c r="J60869" s="2"/>
      <c r="K60869" s="2"/>
    </row>
    <row r="60870" spans="4:11">
      <c r="D60870" s="1"/>
      <c r="E60870" s="1"/>
      <c r="F60870" s="1"/>
      <c r="G60870" s="1"/>
      <c r="J60870" s="2"/>
      <c r="K60870" s="2"/>
    </row>
    <row r="60871" spans="4:11">
      <c r="D60871" s="1"/>
      <c r="E60871" s="1"/>
      <c r="F60871" s="1"/>
      <c r="G60871" s="1"/>
      <c r="J60871" s="2"/>
      <c r="K60871" s="2"/>
    </row>
    <row r="60872" spans="4:11">
      <c r="D60872" s="1"/>
      <c r="E60872" s="1"/>
      <c r="F60872" s="1"/>
      <c r="G60872" s="1"/>
      <c r="J60872" s="2"/>
      <c r="K60872" s="2"/>
    </row>
    <row r="60873" spans="4:11">
      <c r="D60873" s="1"/>
      <c r="E60873" s="1"/>
      <c r="F60873" s="1"/>
      <c r="G60873" s="1"/>
      <c r="J60873" s="2"/>
      <c r="K60873" s="2"/>
    </row>
    <row r="60874" spans="4:11">
      <c r="D60874" s="1"/>
      <c r="E60874" s="1"/>
      <c r="F60874" s="1"/>
      <c r="G60874" s="1"/>
      <c r="J60874" s="2"/>
      <c r="K60874" s="2"/>
    </row>
    <row r="60875" spans="4:11">
      <c r="D60875" s="1"/>
      <c r="E60875" s="1"/>
      <c r="F60875" s="1"/>
      <c r="G60875" s="1"/>
      <c r="J60875" s="2"/>
      <c r="K60875" s="2"/>
    </row>
    <row r="60876" spans="4:11">
      <c r="D60876" s="1"/>
      <c r="E60876" s="1"/>
      <c r="F60876" s="1"/>
      <c r="G60876" s="1"/>
      <c r="J60876" s="2"/>
      <c r="K60876" s="2"/>
    </row>
    <row r="60877" spans="4:11">
      <c r="D60877" s="1"/>
      <c r="E60877" s="1"/>
      <c r="F60877" s="1"/>
      <c r="G60877" s="1"/>
      <c r="J60877" s="2"/>
      <c r="K60877" s="2"/>
    </row>
    <row r="60878" spans="4:11">
      <c r="D60878" s="1"/>
      <c r="E60878" s="1"/>
      <c r="F60878" s="1"/>
      <c r="G60878" s="1"/>
      <c r="J60878" s="2"/>
      <c r="K60878" s="2"/>
    </row>
    <row r="60879" spans="4:11">
      <c r="D60879" s="1"/>
      <c r="E60879" s="1"/>
      <c r="F60879" s="1"/>
      <c r="G60879" s="1"/>
      <c r="J60879" s="2"/>
      <c r="K60879" s="2"/>
    </row>
    <row r="60880" spans="4:11">
      <c r="D60880" s="1"/>
      <c r="E60880" s="1"/>
      <c r="F60880" s="1"/>
      <c r="G60880" s="1"/>
      <c r="J60880" s="2"/>
      <c r="K60880" s="2"/>
    </row>
    <row r="60881" spans="4:11">
      <c r="D60881" s="1"/>
      <c r="E60881" s="1"/>
      <c r="F60881" s="1"/>
      <c r="G60881" s="1"/>
      <c r="J60881" s="2"/>
      <c r="K60881" s="2"/>
    </row>
    <row r="60882" spans="4:11">
      <c r="D60882" s="1"/>
      <c r="E60882" s="1"/>
      <c r="F60882" s="1"/>
      <c r="G60882" s="1"/>
      <c r="J60882" s="2"/>
      <c r="K60882" s="2"/>
    </row>
    <row r="60883" spans="4:11">
      <c r="D60883" s="1"/>
      <c r="E60883" s="1"/>
      <c r="F60883" s="1"/>
      <c r="G60883" s="1"/>
      <c r="J60883" s="2"/>
      <c r="K60883" s="2"/>
    </row>
    <row r="60884" spans="4:11">
      <c r="D60884" s="1"/>
      <c r="E60884" s="1"/>
      <c r="F60884" s="1"/>
      <c r="G60884" s="1"/>
      <c r="J60884" s="2"/>
      <c r="K60884" s="2"/>
    </row>
    <row r="60885" spans="4:11">
      <c r="D60885" s="1"/>
      <c r="E60885" s="1"/>
      <c r="F60885" s="1"/>
      <c r="G60885" s="1"/>
      <c r="J60885" s="2"/>
      <c r="K60885" s="2"/>
    </row>
    <row r="60886" spans="4:11">
      <c r="D60886" s="1"/>
      <c r="E60886" s="1"/>
      <c r="F60886" s="1"/>
      <c r="G60886" s="1"/>
      <c r="J60886" s="2"/>
      <c r="K60886" s="2"/>
    </row>
    <row r="60887" spans="4:11">
      <c r="D60887" s="1"/>
      <c r="E60887" s="1"/>
      <c r="F60887" s="1"/>
      <c r="G60887" s="1"/>
      <c r="J60887" s="2"/>
      <c r="K60887" s="2"/>
    </row>
    <row r="60888" spans="4:11">
      <c r="D60888" s="1"/>
      <c r="E60888" s="1"/>
      <c r="F60888" s="1"/>
      <c r="G60888" s="1"/>
      <c r="J60888" s="2"/>
      <c r="K60888" s="2"/>
    </row>
    <row r="60889" spans="4:11">
      <c r="D60889" s="1"/>
      <c r="E60889" s="1"/>
      <c r="F60889" s="1"/>
      <c r="G60889" s="1"/>
      <c r="J60889" s="2"/>
      <c r="K60889" s="2"/>
    </row>
    <row r="60890" spans="4:11">
      <c r="D60890" s="1"/>
      <c r="E60890" s="1"/>
      <c r="F60890" s="1"/>
      <c r="G60890" s="1"/>
      <c r="J60890" s="2"/>
      <c r="K60890" s="2"/>
    </row>
    <row r="60891" spans="4:11">
      <c r="D60891" s="1"/>
      <c r="E60891" s="1"/>
      <c r="F60891" s="1"/>
      <c r="G60891" s="1"/>
      <c r="J60891" s="2"/>
      <c r="K60891" s="2"/>
    </row>
    <row r="60892" spans="4:11">
      <c r="D60892" s="1"/>
      <c r="E60892" s="1"/>
      <c r="F60892" s="1"/>
      <c r="G60892" s="1"/>
      <c r="J60892" s="2"/>
      <c r="K60892" s="2"/>
    </row>
    <row r="60893" spans="4:11">
      <c r="D60893" s="1"/>
      <c r="E60893" s="1"/>
      <c r="F60893" s="1"/>
      <c r="G60893" s="1"/>
      <c r="J60893" s="2"/>
      <c r="K60893" s="2"/>
    </row>
    <row r="60894" spans="4:11">
      <c r="D60894" s="1"/>
      <c r="E60894" s="1"/>
      <c r="F60894" s="1"/>
      <c r="G60894" s="1"/>
      <c r="J60894" s="2"/>
      <c r="K60894" s="2"/>
    </row>
    <row r="60895" spans="4:11">
      <c r="D60895" s="1"/>
      <c r="E60895" s="1"/>
      <c r="F60895" s="1"/>
      <c r="G60895" s="1"/>
      <c r="J60895" s="2"/>
      <c r="K60895" s="2"/>
    </row>
    <row r="60896" spans="4:11">
      <c r="D60896" s="1"/>
      <c r="E60896" s="1"/>
      <c r="F60896" s="1"/>
      <c r="G60896" s="1"/>
      <c r="J60896" s="2"/>
      <c r="K60896" s="2"/>
    </row>
    <row r="60897" spans="4:11">
      <c r="D60897" s="1"/>
      <c r="E60897" s="1"/>
      <c r="F60897" s="1"/>
      <c r="G60897" s="1"/>
      <c r="J60897" s="2"/>
      <c r="K60897" s="2"/>
    </row>
    <row r="60898" spans="4:11">
      <c r="D60898" s="1"/>
      <c r="E60898" s="1"/>
      <c r="F60898" s="1"/>
      <c r="G60898" s="1"/>
      <c r="J60898" s="2"/>
      <c r="K60898" s="2"/>
    </row>
    <row r="60899" spans="4:11">
      <c r="D60899" s="1"/>
      <c r="E60899" s="1"/>
      <c r="F60899" s="1"/>
      <c r="G60899" s="1"/>
      <c r="J60899" s="2"/>
      <c r="K60899" s="2"/>
    </row>
    <row r="60900" spans="4:11">
      <c r="D60900" s="1"/>
      <c r="E60900" s="1"/>
      <c r="F60900" s="1"/>
      <c r="G60900" s="1"/>
      <c r="J60900" s="2"/>
      <c r="K60900" s="2"/>
    </row>
    <row r="60901" spans="4:11">
      <c r="D60901" s="1"/>
      <c r="E60901" s="1"/>
      <c r="F60901" s="1"/>
      <c r="G60901" s="1"/>
      <c r="J60901" s="2"/>
      <c r="K60901" s="2"/>
    </row>
    <row r="60902" spans="4:11">
      <c r="D60902" s="1"/>
      <c r="E60902" s="1"/>
      <c r="F60902" s="1"/>
      <c r="G60902" s="1"/>
      <c r="J60902" s="2"/>
      <c r="K60902" s="2"/>
    </row>
    <row r="60903" spans="4:11">
      <c r="D60903" s="1"/>
      <c r="E60903" s="1"/>
      <c r="F60903" s="1"/>
      <c r="G60903" s="1"/>
      <c r="J60903" s="2"/>
      <c r="K60903" s="2"/>
    </row>
    <row r="60904" spans="4:11">
      <c r="D60904" s="1"/>
      <c r="E60904" s="1"/>
      <c r="F60904" s="1"/>
      <c r="G60904" s="1"/>
      <c r="J60904" s="2"/>
      <c r="K60904" s="2"/>
    </row>
    <row r="60905" spans="4:11">
      <c r="D60905" s="1"/>
      <c r="E60905" s="1"/>
      <c r="F60905" s="1"/>
      <c r="G60905" s="1"/>
      <c r="J60905" s="2"/>
      <c r="K60905" s="2"/>
    </row>
    <row r="60906" spans="4:11">
      <c r="D60906" s="1"/>
      <c r="E60906" s="1"/>
      <c r="F60906" s="1"/>
      <c r="G60906" s="1"/>
      <c r="J60906" s="2"/>
      <c r="K60906" s="2"/>
    </row>
    <row r="60907" spans="4:11">
      <c r="D60907" s="1"/>
      <c r="E60907" s="1"/>
      <c r="F60907" s="1"/>
      <c r="G60907" s="1"/>
      <c r="J60907" s="2"/>
      <c r="K60907" s="2"/>
    </row>
    <row r="60908" spans="4:11">
      <c r="D60908" s="1"/>
      <c r="E60908" s="1"/>
      <c r="F60908" s="1"/>
      <c r="G60908" s="1"/>
      <c r="J60908" s="2"/>
      <c r="K60908" s="2"/>
    </row>
    <row r="60909" spans="4:11">
      <c r="D60909" s="1"/>
      <c r="E60909" s="1"/>
      <c r="F60909" s="1"/>
      <c r="G60909" s="1"/>
      <c r="J60909" s="2"/>
      <c r="K60909" s="2"/>
    </row>
    <row r="60910" spans="4:11">
      <c r="D60910" s="1"/>
      <c r="E60910" s="1"/>
      <c r="F60910" s="1"/>
      <c r="G60910" s="1"/>
      <c r="J60910" s="2"/>
      <c r="K60910" s="2"/>
    </row>
    <row r="60911" spans="4:11">
      <c r="D60911" s="1"/>
      <c r="E60911" s="1"/>
      <c r="F60911" s="1"/>
      <c r="G60911" s="1"/>
      <c r="J60911" s="2"/>
      <c r="K60911" s="2"/>
    </row>
    <row r="60912" spans="4:11">
      <c r="D60912" s="1"/>
      <c r="E60912" s="1"/>
      <c r="F60912" s="1"/>
      <c r="G60912" s="1"/>
      <c r="J60912" s="2"/>
      <c r="K60912" s="2"/>
    </row>
    <row r="60913" spans="4:11">
      <c r="D60913" s="1"/>
      <c r="E60913" s="1"/>
      <c r="F60913" s="1"/>
      <c r="G60913" s="1"/>
      <c r="J60913" s="2"/>
      <c r="K60913" s="2"/>
    </row>
    <row r="60914" spans="4:11">
      <c r="D60914" s="1"/>
      <c r="E60914" s="1"/>
      <c r="F60914" s="1"/>
      <c r="G60914" s="1"/>
      <c r="J60914" s="2"/>
      <c r="K60914" s="2"/>
    </row>
    <row r="60915" spans="4:11">
      <c r="D60915" s="1"/>
      <c r="E60915" s="1"/>
      <c r="F60915" s="1"/>
      <c r="G60915" s="1"/>
      <c r="J60915" s="2"/>
      <c r="K60915" s="2"/>
    </row>
    <row r="60916" spans="4:11">
      <c r="D60916" s="1"/>
      <c r="E60916" s="1"/>
      <c r="F60916" s="1"/>
      <c r="G60916" s="1"/>
      <c r="J60916" s="2"/>
      <c r="K60916" s="2"/>
    </row>
    <row r="60917" spans="4:11">
      <c r="D60917" s="1"/>
      <c r="E60917" s="1"/>
      <c r="F60917" s="1"/>
      <c r="G60917" s="1"/>
      <c r="J60917" s="2"/>
      <c r="K60917" s="2"/>
    </row>
    <row r="60918" spans="4:11">
      <c r="D60918" s="1"/>
      <c r="E60918" s="1"/>
      <c r="F60918" s="1"/>
      <c r="G60918" s="1"/>
      <c r="J60918" s="2"/>
      <c r="K60918" s="2"/>
    </row>
    <row r="60919" spans="4:11">
      <c r="D60919" s="1"/>
      <c r="E60919" s="1"/>
      <c r="F60919" s="1"/>
      <c r="G60919" s="1"/>
      <c r="J60919" s="2"/>
      <c r="K60919" s="2"/>
    </row>
    <row r="60920" spans="4:11">
      <c r="D60920" s="1"/>
      <c r="E60920" s="1"/>
      <c r="F60920" s="1"/>
      <c r="G60920" s="1"/>
      <c r="J60920" s="2"/>
      <c r="K60920" s="2"/>
    </row>
    <row r="60921" spans="4:11">
      <c r="D60921" s="1"/>
      <c r="E60921" s="1"/>
      <c r="F60921" s="1"/>
      <c r="G60921" s="1"/>
      <c r="J60921" s="2"/>
      <c r="K60921" s="2"/>
    </row>
    <row r="60922" spans="4:11">
      <c r="D60922" s="1"/>
      <c r="E60922" s="1"/>
      <c r="F60922" s="1"/>
      <c r="G60922" s="1"/>
      <c r="J60922" s="2"/>
      <c r="K60922" s="2"/>
    </row>
    <row r="60923" spans="4:11">
      <c r="D60923" s="1"/>
      <c r="E60923" s="1"/>
      <c r="F60923" s="1"/>
      <c r="G60923" s="1"/>
      <c r="J60923" s="2"/>
      <c r="K60923" s="2"/>
    </row>
    <row r="60924" spans="4:11">
      <c r="D60924" s="1"/>
      <c r="E60924" s="1"/>
      <c r="F60924" s="1"/>
      <c r="G60924" s="1"/>
      <c r="J60924" s="2"/>
      <c r="K60924" s="2"/>
    </row>
    <row r="60925" spans="4:11">
      <c r="D60925" s="1"/>
      <c r="E60925" s="1"/>
      <c r="F60925" s="1"/>
      <c r="G60925" s="1"/>
      <c r="J60925" s="2"/>
      <c r="K60925" s="2"/>
    </row>
    <row r="60926" spans="4:11">
      <c r="D60926" s="1"/>
      <c r="E60926" s="1"/>
      <c r="F60926" s="1"/>
      <c r="G60926" s="1"/>
      <c r="J60926" s="2"/>
      <c r="K60926" s="2"/>
    </row>
    <row r="60927" spans="4:11">
      <c r="D60927" s="1"/>
      <c r="E60927" s="1"/>
      <c r="F60927" s="1"/>
      <c r="G60927" s="1"/>
      <c r="J60927" s="2"/>
      <c r="K60927" s="2"/>
    </row>
    <row r="60928" spans="4:11">
      <c r="D60928" s="1"/>
      <c r="E60928" s="1"/>
      <c r="F60928" s="1"/>
      <c r="G60928" s="1"/>
      <c r="J60928" s="2"/>
      <c r="K60928" s="2"/>
    </row>
    <row r="60929" spans="4:11">
      <c r="D60929" s="1"/>
      <c r="E60929" s="1"/>
      <c r="F60929" s="1"/>
      <c r="G60929" s="1"/>
      <c r="J60929" s="2"/>
      <c r="K60929" s="2"/>
    </row>
    <row r="60930" spans="4:11">
      <c r="D60930" s="1"/>
      <c r="E60930" s="1"/>
      <c r="F60930" s="1"/>
      <c r="G60930" s="1"/>
      <c r="J60930" s="2"/>
      <c r="K60930" s="2"/>
    </row>
    <row r="60931" spans="4:11">
      <c r="D60931" s="1"/>
      <c r="E60931" s="1"/>
      <c r="F60931" s="1"/>
      <c r="G60931" s="1"/>
      <c r="J60931" s="2"/>
      <c r="K60931" s="2"/>
    </row>
    <row r="60932" spans="4:11">
      <c r="D60932" s="1"/>
      <c r="E60932" s="1"/>
      <c r="F60932" s="1"/>
      <c r="G60932" s="1"/>
      <c r="J60932" s="2"/>
      <c r="K60932" s="2"/>
    </row>
    <row r="60933" spans="4:11">
      <c r="D60933" s="1"/>
      <c r="E60933" s="1"/>
      <c r="F60933" s="1"/>
      <c r="G60933" s="1"/>
      <c r="J60933" s="2"/>
      <c r="K60933" s="2"/>
    </row>
    <row r="60934" spans="4:11">
      <c r="D60934" s="1"/>
      <c r="E60934" s="1"/>
      <c r="F60934" s="1"/>
      <c r="G60934" s="1"/>
      <c r="J60934" s="2"/>
      <c r="K60934" s="2"/>
    </row>
    <row r="60935" spans="4:11">
      <c r="D60935" s="1"/>
      <c r="E60935" s="1"/>
      <c r="F60935" s="1"/>
      <c r="G60935" s="1"/>
      <c r="J60935" s="2"/>
      <c r="K60935" s="2"/>
    </row>
    <row r="60936" spans="4:11">
      <c r="D60936" s="1"/>
      <c r="E60936" s="1"/>
      <c r="F60936" s="1"/>
      <c r="G60936" s="1"/>
      <c r="J60936" s="2"/>
      <c r="K60936" s="2"/>
    </row>
    <row r="60937" spans="4:11">
      <c r="D60937" s="1"/>
      <c r="E60937" s="1"/>
      <c r="F60937" s="1"/>
      <c r="G60937" s="1"/>
      <c r="J60937" s="2"/>
      <c r="K60937" s="2"/>
    </row>
    <row r="60938" spans="4:11">
      <c r="D60938" s="1"/>
      <c r="E60938" s="1"/>
      <c r="F60938" s="1"/>
      <c r="G60938" s="1"/>
      <c r="J60938" s="2"/>
      <c r="K60938" s="2"/>
    </row>
    <row r="60939" spans="4:11">
      <c r="D60939" s="1"/>
      <c r="E60939" s="1"/>
      <c r="F60939" s="1"/>
      <c r="G60939" s="1"/>
      <c r="J60939" s="2"/>
      <c r="K60939" s="2"/>
    </row>
    <row r="60940" spans="4:11">
      <c r="D60940" s="1"/>
      <c r="E60940" s="1"/>
      <c r="F60940" s="1"/>
      <c r="G60940" s="1"/>
      <c r="J60940" s="2"/>
      <c r="K60940" s="2"/>
    </row>
    <row r="60941" spans="4:11">
      <c r="D60941" s="1"/>
      <c r="E60941" s="1"/>
      <c r="F60941" s="1"/>
      <c r="G60941" s="1"/>
      <c r="J60941" s="2"/>
      <c r="K60941" s="2"/>
    </row>
    <row r="60942" spans="4:11">
      <c r="D60942" s="1"/>
      <c r="E60942" s="1"/>
      <c r="F60942" s="1"/>
      <c r="G60942" s="1"/>
      <c r="J60942" s="2"/>
      <c r="K60942" s="2"/>
    </row>
    <row r="60943" spans="4:11">
      <c r="D60943" s="1"/>
      <c r="E60943" s="1"/>
      <c r="F60943" s="1"/>
      <c r="G60943" s="1"/>
      <c r="J60943" s="2"/>
      <c r="K60943" s="2"/>
    </row>
    <row r="60944" spans="4:11">
      <c r="D60944" s="1"/>
      <c r="E60944" s="1"/>
      <c r="F60944" s="1"/>
      <c r="G60944" s="1"/>
      <c r="J60944" s="2"/>
      <c r="K60944" s="2"/>
    </row>
    <row r="60945" spans="4:11">
      <c r="D60945" s="1"/>
      <c r="E60945" s="1"/>
      <c r="F60945" s="1"/>
      <c r="G60945" s="1"/>
      <c r="J60945" s="2"/>
      <c r="K60945" s="2"/>
    </row>
    <row r="60946" spans="4:11">
      <c r="D60946" s="1"/>
      <c r="E60946" s="1"/>
      <c r="F60946" s="1"/>
      <c r="G60946" s="1"/>
      <c r="J60946" s="2"/>
      <c r="K60946" s="2"/>
    </row>
    <row r="60947" spans="4:11">
      <c r="D60947" s="1"/>
      <c r="E60947" s="1"/>
      <c r="F60947" s="1"/>
      <c r="G60947" s="1"/>
      <c r="J60947" s="2"/>
      <c r="K60947" s="2"/>
    </row>
    <row r="60948" spans="4:11">
      <c r="D60948" s="1"/>
      <c r="E60948" s="1"/>
      <c r="F60948" s="1"/>
      <c r="G60948" s="1"/>
      <c r="J60948" s="2"/>
      <c r="K60948" s="2"/>
    </row>
    <row r="60949" spans="4:11">
      <c r="D60949" s="1"/>
      <c r="E60949" s="1"/>
      <c r="F60949" s="1"/>
      <c r="G60949" s="1"/>
      <c r="J60949" s="2"/>
      <c r="K60949" s="2"/>
    </row>
    <row r="60950" spans="4:11">
      <c r="D60950" s="1"/>
      <c r="E60950" s="1"/>
      <c r="F60950" s="1"/>
      <c r="G60950" s="1"/>
      <c r="J60950" s="2"/>
      <c r="K60950" s="2"/>
    </row>
    <row r="60951" spans="4:11">
      <c r="D60951" s="1"/>
      <c r="E60951" s="1"/>
      <c r="F60951" s="1"/>
      <c r="G60951" s="1"/>
      <c r="J60951" s="2"/>
      <c r="K60951" s="2"/>
    </row>
    <row r="60952" spans="4:11">
      <c r="D60952" s="1"/>
      <c r="E60952" s="1"/>
      <c r="F60952" s="1"/>
      <c r="G60952" s="1"/>
      <c r="J60952" s="2"/>
      <c r="K60952" s="2"/>
    </row>
    <row r="60953" spans="4:11">
      <c r="D60953" s="1"/>
      <c r="E60953" s="1"/>
      <c r="F60953" s="1"/>
      <c r="G60953" s="1"/>
      <c r="J60953" s="2"/>
      <c r="K60953" s="2"/>
    </row>
    <row r="60954" spans="4:11">
      <c r="D60954" s="1"/>
      <c r="E60954" s="1"/>
      <c r="F60954" s="1"/>
      <c r="G60954" s="1"/>
      <c r="J60954" s="2"/>
      <c r="K60954" s="2"/>
    </row>
    <row r="60955" spans="4:11">
      <c r="D60955" s="1"/>
      <c r="E60955" s="1"/>
      <c r="F60955" s="1"/>
      <c r="G60955" s="1"/>
      <c r="J60955" s="2"/>
      <c r="K60955" s="2"/>
    </row>
    <row r="60956" spans="4:11">
      <c r="D60956" s="1"/>
      <c r="E60956" s="1"/>
      <c r="F60956" s="1"/>
      <c r="G60956" s="1"/>
      <c r="J60956" s="2"/>
      <c r="K60956" s="2"/>
    </row>
    <row r="60957" spans="4:11">
      <c r="D60957" s="1"/>
      <c r="E60957" s="1"/>
      <c r="F60957" s="1"/>
      <c r="G60957" s="1"/>
      <c r="J60957" s="2"/>
      <c r="K60957" s="2"/>
    </row>
    <row r="60958" spans="4:11">
      <c r="D60958" s="1"/>
      <c r="E60958" s="1"/>
      <c r="F60958" s="1"/>
      <c r="G60958" s="1"/>
      <c r="J60958" s="2"/>
      <c r="K60958" s="2"/>
    </row>
    <row r="60959" spans="4:11">
      <c r="D60959" s="1"/>
      <c r="E60959" s="1"/>
      <c r="F60959" s="1"/>
      <c r="G60959" s="1"/>
      <c r="J60959" s="2"/>
      <c r="K60959" s="2"/>
    </row>
    <row r="60960" spans="4:11">
      <c r="D60960" s="1"/>
      <c r="E60960" s="1"/>
      <c r="F60960" s="1"/>
      <c r="G60960" s="1"/>
      <c r="J60960" s="2"/>
      <c r="K60960" s="2"/>
    </row>
    <row r="60961" spans="4:11">
      <c r="D60961" s="1"/>
      <c r="E60961" s="1"/>
      <c r="F60961" s="1"/>
      <c r="G60961" s="1"/>
      <c r="J60961" s="2"/>
      <c r="K60961" s="2"/>
    </row>
    <row r="60962" spans="4:11">
      <c r="D60962" s="1"/>
      <c r="E60962" s="1"/>
      <c r="F60962" s="1"/>
      <c r="G60962" s="1"/>
      <c r="J60962" s="2"/>
      <c r="K60962" s="2"/>
    </row>
    <row r="60963" spans="4:11">
      <c r="D60963" s="1"/>
      <c r="E60963" s="1"/>
      <c r="F60963" s="1"/>
      <c r="G60963" s="1"/>
      <c r="J60963" s="2"/>
      <c r="K60963" s="2"/>
    </row>
    <row r="60964" spans="4:11">
      <c r="D60964" s="1"/>
      <c r="E60964" s="1"/>
      <c r="F60964" s="1"/>
      <c r="G60964" s="1"/>
      <c r="J60964" s="2"/>
      <c r="K60964" s="2"/>
    </row>
    <row r="60965" spans="4:11">
      <c r="D60965" s="1"/>
      <c r="E60965" s="1"/>
      <c r="F60965" s="1"/>
      <c r="G60965" s="1"/>
      <c r="J60965" s="2"/>
      <c r="K60965" s="2"/>
    </row>
    <row r="60966" spans="4:11">
      <c r="D60966" s="1"/>
      <c r="E60966" s="1"/>
      <c r="F60966" s="1"/>
      <c r="G60966" s="1"/>
      <c r="J60966" s="2"/>
      <c r="K60966" s="2"/>
    </row>
    <row r="60967" spans="4:11">
      <c r="D60967" s="1"/>
      <c r="E60967" s="1"/>
      <c r="F60967" s="1"/>
      <c r="G60967" s="1"/>
      <c r="J60967" s="2"/>
      <c r="K60967" s="2"/>
    </row>
    <row r="60968" spans="4:11">
      <c r="D60968" s="1"/>
      <c r="E60968" s="1"/>
      <c r="F60968" s="1"/>
      <c r="G60968" s="1"/>
      <c r="J60968" s="2"/>
      <c r="K60968" s="2"/>
    </row>
    <row r="60969" spans="4:11">
      <c r="D60969" s="1"/>
      <c r="E60969" s="1"/>
      <c r="F60969" s="1"/>
      <c r="G60969" s="1"/>
      <c r="J60969" s="2"/>
      <c r="K60969" s="2"/>
    </row>
    <row r="60970" spans="4:11">
      <c r="D60970" s="1"/>
      <c r="E60970" s="1"/>
      <c r="F60970" s="1"/>
      <c r="G60970" s="1"/>
      <c r="J60970" s="2"/>
      <c r="K60970" s="2"/>
    </row>
    <row r="60971" spans="4:11">
      <c r="D60971" s="1"/>
      <c r="E60971" s="1"/>
      <c r="F60971" s="1"/>
      <c r="G60971" s="1"/>
      <c r="J60971" s="2"/>
      <c r="K60971" s="2"/>
    </row>
    <row r="60972" spans="4:11">
      <c r="D60972" s="1"/>
      <c r="E60972" s="1"/>
      <c r="F60972" s="1"/>
      <c r="G60972" s="1"/>
      <c r="J60972" s="2"/>
      <c r="K60972" s="2"/>
    </row>
    <row r="60973" spans="4:11">
      <c r="D60973" s="1"/>
      <c r="E60973" s="1"/>
      <c r="F60973" s="1"/>
      <c r="G60973" s="1"/>
      <c r="J60973" s="2"/>
      <c r="K60973" s="2"/>
    </row>
    <row r="60974" spans="4:11">
      <c r="D60974" s="1"/>
      <c r="E60974" s="1"/>
      <c r="F60974" s="1"/>
      <c r="G60974" s="1"/>
      <c r="J60974" s="2"/>
      <c r="K60974" s="2"/>
    </row>
    <row r="60975" spans="4:11">
      <c r="D60975" s="1"/>
      <c r="E60975" s="1"/>
      <c r="F60975" s="1"/>
      <c r="G60975" s="1"/>
      <c r="J60975" s="2"/>
      <c r="K60975" s="2"/>
    </row>
    <row r="60976" spans="4:11">
      <c r="D60976" s="1"/>
      <c r="E60976" s="1"/>
      <c r="F60976" s="1"/>
      <c r="G60976" s="1"/>
      <c r="J60976" s="2"/>
      <c r="K60976" s="2"/>
    </row>
    <row r="60977" spans="4:11">
      <c r="D60977" s="1"/>
      <c r="E60977" s="1"/>
      <c r="F60977" s="1"/>
      <c r="G60977" s="1"/>
      <c r="J60977" s="2"/>
      <c r="K60977" s="2"/>
    </row>
    <row r="60978" spans="4:11">
      <c r="D60978" s="1"/>
      <c r="E60978" s="1"/>
      <c r="F60978" s="1"/>
      <c r="G60978" s="1"/>
      <c r="J60978" s="2"/>
      <c r="K60978" s="2"/>
    </row>
    <row r="60979" spans="4:11">
      <c r="D60979" s="1"/>
      <c r="E60979" s="1"/>
      <c r="F60979" s="1"/>
      <c r="G60979" s="1"/>
      <c r="J60979" s="2"/>
      <c r="K60979" s="2"/>
    </row>
    <row r="60980" spans="4:11">
      <c r="D60980" s="1"/>
      <c r="E60980" s="1"/>
      <c r="F60980" s="1"/>
      <c r="G60980" s="1"/>
      <c r="J60980" s="2"/>
      <c r="K60980" s="2"/>
    </row>
    <row r="60981" spans="4:11">
      <c r="D60981" s="1"/>
      <c r="E60981" s="1"/>
      <c r="F60981" s="1"/>
      <c r="G60981" s="1"/>
      <c r="J60981" s="2"/>
      <c r="K60981" s="2"/>
    </row>
    <row r="60982" spans="4:11">
      <c r="D60982" s="1"/>
      <c r="E60982" s="1"/>
      <c r="F60982" s="1"/>
      <c r="G60982" s="1"/>
      <c r="J60982" s="2"/>
      <c r="K60982" s="2"/>
    </row>
    <row r="60983" spans="4:11">
      <c r="D60983" s="1"/>
      <c r="E60983" s="1"/>
      <c r="F60983" s="1"/>
      <c r="G60983" s="1"/>
      <c r="J60983" s="2"/>
      <c r="K60983" s="2"/>
    </row>
    <row r="60984" spans="4:11">
      <c r="D60984" s="1"/>
      <c r="E60984" s="1"/>
      <c r="F60984" s="1"/>
      <c r="G60984" s="1"/>
      <c r="J60984" s="2"/>
      <c r="K60984" s="2"/>
    </row>
    <row r="60985" spans="4:11">
      <c r="D60985" s="1"/>
      <c r="E60985" s="1"/>
      <c r="F60985" s="1"/>
      <c r="G60985" s="1"/>
      <c r="J60985" s="2"/>
      <c r="K60985" s="2"/>
    </row>
    <row r="60986" spans="4:11">
      <c r="D60986" s="1"/>
      <c r="E60986" s="1"/>
      <c r="F60986" s="1"/>
      <c r="G60986" s="1"/>
      <c r="J60986" s="2"/>
      <c r="K60986" s="2"/>
    </row>
    <row r="60987" spans="4:11">
      <c r="D60987" s="1"/>
      <c r="E60987" s="1"/>
      <c r="F60987" s="1"/>
      <c r="G60987" s="1"/>
      <c r="J60987" s="2"/>
      <c r="K60987" s="2"/>
    </row>
    <row r="60988" spans="4:11">
      <c r="D60988" s="1"/>
      <c r="E60988" s="1"/>
      <c r="F60988" s="1"/>
      <c r="G60988" s="1"/>
      <c r="J60988" s="2"/>
      <c r="K60988" s="2"/>
    </row>
    <row r="60989" spans="4:11">
      <c r="D60989" s="1"/>
      <c r="E60989" s="1"/>
      <c r="F60989" s="1"/>
      <c r="G60989" s="1"/>
      <c r="J60989" s="2"/>
      <c r="K60989" s="2"/>
    </row>
    <row r="60990" spans="4:11">
      <c r="D60990" s="1"/>
      <c r="E60990" s="1"/>
      <c r="F60990" s="1"/>
      <c r="G60990" s="1"/>
      <c r="J60990" s="2"/>
      <c r="K60990" s="2"/>
    </row>
    <row r="60991" spans="4:11">
      <c r="D60991" s="1"/>
      <c r="E60991" s="1"/>
      <c r="F60991" s="1"/>
      <c r="G60991" s="1"/>
      <c r="J60991" s="2"/>
      <c r="K60991" s="2"/>
    </row>
    <row r="60992" spans="4:11">
      <c r="D60992" s="1"/>
      <c r="E60992" s="1"/>
      <c r="F60992" s="1"/>
      <c r="G60992" s="1"/>
      <c r="J60992" s="2"/>
      <c r="K60992" s="2"/>
    </row>
    <row r="60993" spans="4:11">
      <c r="D60993" s="1"/>
      <c r="E60993" s="1"/>
      <c r="F60993" s="1"/>
      <c r="G60993" s="1"/>
      <c r="J60993" s="2"/>
      <c r="K60993" s="2"/>
    </row>
    <row r="60994" spans="4:11">
      <c r="D60994" s="1"/>
      <c r="E60994" s="1"/>
      <c r="F60994" s="1"/>
      <c r="G60994" s="1"/>
      <c r="J60994" s="2"/>
      <c r="K60994" s="2"/>
    </row>
    <row r="60995" spans="4:11">
      <c r="D60995" s="1"/>
      <c r="E60995" s="1"/>
      <c r="F60995" s="1"/>
      <c r="G60995" s="1"/>
      <c r="J60995" s="2"/>
      <c r="K60995" s="2"/>
    </row>
    <row r="60996" spans="4:11">
      <c r="D60996" s="1"/>
      <c r="E60996" s="1"/>
      <c r="F60996" s="1"/>
      <c r="G60996" s="1"/>
      <c r="J60996" s="2"/>
      <c r="K60996" s="2"/>
    </row>
    <row r="60997" spans="4:11">
      <c r="D60997" s="1"/>
      <c r="E60997" s="1"/>
      <c r="F60997" s="1"/>
      <c r="G60997" s="1"/>
      <c r="J60997" s="2"/>
      <c r="K60997" s="2"/>
    </row>
    <row r="60998" spans="4:11">
      <c r="D60998" s="1"/>
      <c r="E60998" s="1"/>
      <c r="F60998" s="1"/>
      <c r="G60998" s="1"/>
      <c r="J60998" s="2"/>
      <c r="K60998" s="2"/>
    </row>
    <row r="60999" spans="4:11">
      <c r="D60999" s="1"/>
      <c r="E60999" s="1"/>
      <c r="F60999" s="1"/>
      <c r="G60999" s="1"/>
      <c r="J60999" s="2"/>
      <c r="K60999" s="2"/>
    </row>
    <row r="61000" spans="4:11">
      <c r="D61000" s="1"/>
      <c r="E61000" s="1"/>
      <c r="F61000" s="1"/>
      <c r="G61000" s="1"/>
      <c r="J61000" s="2"/>
      <c r="K61000" s="2"/>
    </row>
    <row r="61001" spans="4:11">
      <c r="D61001" s="1"/>
      <c r="E61001" s="1"/>
      <c r="F61001" s="1"/>
      <c r="G61001" s="1"/>
      <c r="J61001" s="2"/>
      <c r="K61001" s="2"/>
    </row>
    <row r="61002" spans="4:11">
      <c r="D61002" s="1"/>
      <c r="E61002" s="1"/>
      <c r="F61002" s="1"/>
      <c r="G61002" s="1"/>
      <c r="J61002" s="2"/>
      <c r="K61002" s="2"/>
    </row>
    <row r="61003" spans="4:11">
      <c r="D61003" s="1"/>
      <c r="E61003" s="1"/>
      <c r="F61003" s="1"/>
      <c r="G61003" s="1"/>
      <c r="J61003" s="2"/>
      <c r="K61003" s="2"/>
    </row>
    <row r="61004" spans="4:11">
      <c r="D61004" s="1"/>
      <c r="E61004" s="1"/>
      <c r="F61004" s="1"/>
      <c r="G61004" s="1"/>
      <c r="J61004" s="2"/>
      <c r="K61004" s="2"/>
    </row>
    <row r="61005" spans="4:11">
      <c r="D61005" s="1"/>
      <c r="E61005" s="1"/>
      <c r="F61005" s="1"/>
      <c r="G61005" s="1"/>
      <c r="J61005" s="2"/>
      <c r="K61005" s="2"/>
    </row>
    <row r="61006" spans="4:11">
      <c r="D61006" s="1"/>
      <c r="E61006" s="1"/>
      <c r="F61006" s="1"/>
      <c r="G61006" s="1"/>
      <c r="J61006" s="2"/>
      <c r="K61006" s="2"/>
    </row>
    <row r="61007" spans="4:11">
      <c r="D61007" s="1"/>
      <c r="E61007" s="1"/>
      <c r="F61007" s="1"/>
      <c r="G61007" s="1"/>
      <c r="J61007" s="2"/>
      <c r="K61007" s="2"/>
    </row>
    <row r="61008" spans="4:11">
      <c r="D61008" s="1"/>
      <c r="E61008" s="1"/>
      <c r="F61008" s="1"/>
      <c r="G61008" s="1"/>
      <c r="J61008" s="2"/>
      <c r="K61008" s="2"/>
    </row>
    <row r="61009" spans="4:11">
      <c r="D61009" s="1"/>
      <c r="E61009" s="1"/>
      <c r="F61009" s="1"/>
      <c r="G61009" s="1"/>
      <c r="J61009" s="2"/>
      <c r="K61009" s="2"/>
    </row>
    <row r="61010" spans="4:11">
      <c r="D61010" s="1"/>
      <c r="E61010" s="1"/>
      <c r="F61010" s="1"/>
      <c r="G61010" s="1"/>
      <c r="J61010" s="2"/>
      <c r="K61010" s="2"/>
    </row>
    <row r="61011" spans="4:11">
      <c r="D61011" s="1"/>
      <c r="E61011" s="1"/>
      <c r="F61011" s="1"/>
      <c r="G61011" s="1"/>
      <c r="J61011" s="2"/>
      <c r="K61011" s="2"/>
    </row>
    <row r="61012" spans="4:11">
      <c r="D61012" s="1"/>
      <c r="E61012" s="1"/>
      <c r="F61012" s="1"/>
      <c r="G61012" s="1"/>
      <c r="J61012" s="2"/>
      <c r="K61012" s="2"/>
    </row>
    <row r="61013" spans="4:11">
      <c r="D61013" s="1"/>
      <c r="E61013" s="1"/>
      <c r="F61013" s="1"/>
      <c r="G61013" s="1"/>
      <c r="J61013" s="2"/>
      <c r="K61013" s="2"/>
    </row>
    <row r="61014" spans="4:11">
      <c r="D61014" s="1"/>
      <c r="E61014" s="1"/>
      <c r="F61014" s="1"/>
      <c r="G61014" s="1"/>
      <c r="J61014" s="2"/>
      <c r="K61014" s="2"/>
    </row>
    <row r="61015" spans="4:11">
      <c r="D61015" s="1"/>
      <c r="E61015" s="1"/>
      <c r="F61015" s="1"/>
      <c r="G61015" s="1"/>
      <c r="J61015" s="2"/>
      <c r="K61015" s="2"/>
    </row>
    <row r="61016" spans="4:11">
      <c r="D61016" s="1"/>
      <c r="E61016" s="1"/>
      <c r="F61016" s="1"/>
      <c r="G61016" s="1"/>
      <c r="J61016" s="2"/>
      <c r="K61016" s="2"/>
    </row>
    <row r="61017" spans="4:11">
      <c r="D61017" s="1"/>
      <c r="E61017" s="1"/>
      <c r="F61017" s="1"/>
      <c r="G61017" s="1"/>
      <c r="J61017" s="2"/>
      <c r="K61017" s="2"/>
    </row>
    <row r="61018" spans="4:11">
      <c r="D61018" s="1"/>
      <c r="E61018" s="1"/>
      <c r="F61018" s="1"/>
      <c r="G61018" s="1"/>
      <c r="J61018" s="2"/>
      <c r="K61018" s="2"/>
    </row>
    <row r="61019" spans="4:11">
      <c r="D61019" s="1"/>
      <c r="E61019" s="1"/>
      <c r="F61019" s="1"/>
      <c r="G61019" s="1"/>
      <c r="J61019" s="2"/>
      <c r="K61019" s="2"/>
    </row>
    <row r="61020" spans="4:11">
      <c r="D61020" s="1"/>
      <c r="E61020" s="1"/>
      <c r="F61020" s="1"/>
      <c r="G61020" s="1"/>
      <c r="J61020" s="2"/>
      <c r="K61020" s="2"/>
    </row>
    <row r="61021" spans="4:11">
      <c r="D61021" s="1"/>
      <c r="E61021" s="1"/>
      <c r="F61021" s="1"/>
      <c r="G61021" s="1"/>
      <c r="J61021" s="2"/>
      <c r="K61021" s="2"/>
    </row>
    <row r="61022" spans="4:11">
      <c r="D61022" s="1"/>
      <c r="E61022" s="1"/>
      <c r="F61022" s="1"/>
      <c r="G61022" s="1"/>
      <c r="J61022" s="2"/>
      <c r="K61022" s="2"/>
    </row>
    <row r="61023" spans="4:11">
      <c r="D61023" s="1"/>
      <c r="E61023" s="1"/>
      <c r="F61023" s="1"/>
      <c r="G61023" s="1"/>
      <c r="J61023" s="2"/>
      <c r="K61023" s="2"/>
    </row>
    <row r="61024" spans="4:11">
      <c r="D61024" s="1"/>
      <c r="E61024" s="1"/>
      <c r="F61024" s="1"/>
      <c r="G61024" s="1"/>
      <c r="J61024" s="2"/>
      <c r="K61024" s="2"/>
    </row>
    <row r="61025" spans="4:11">
      <c r="D61025" s="1"/>
      <c r="E61025" s="1"/>
      <c r="F61025" s="1"/>
      <c r="G61025" s="1"/>
      <c r="J61025" s="2"/>
      <c r="K61025" s="2"/>
    </row>
    <row r="61026" spans="4:11">
      <c r="D61026" s="1"/>
      <c r="E61026" s="1"/>
      <c r="F61026" s="1"/>
      <c r="G61026" s="1"/>
      <c r="J61026" s="2"/>
      <c r="K61026" s="2"/>
    </row>
    <row r="61027" spans="4:11">
      <c r="D61027" s="1"/>
      <c r="E61027" s="1"/>
      <c r="F61027" s="1"/>
      <c r="G61027" s="1"/>
      <c r="J61027" s="2"/>
      <c r="K61027" s="2"/>
    </row>
    <row r="61028" spans="4:11">
      <c r="D61028" s="1"/>
      <c r="E61028" s="1"/>
      <c r="F61028" s="1"/>
      <c r="G61028" s="1"/>
      <c r="J61028" s="2"/>
      <c r="K61028" s="2"/>
    </row>
    <row r="61029" spans="4:11">
      <c r="D61029" s="1"/>
      <c r="E61029" s="1"/>
      <c r="F61029" s="1"/>
      <c r="G61029" s="1"/>
      <c r="J61029" s="2"/>
      <c r="K61029" s="2"/>
    </row>
    <row r="61030" spans="4:11">
      <c r="D61030" s="1"/>
      <c r="E61030" s="1"/>
      <c r="F61030" s="1"/>
      <c r="G61030" s="1"/>
      <c r="J61030" s="2"/>
      <c r="K61030" s="2"/>
    </row>
    <row r="61031" spans="4:11">
      <c r="D61031" s="1"/>
      <c r="E61031" s="1"/>
      <c r="F61031" s="1"/>
      <c r="G61031" s="1"/>
      <c r="J61031" s="2"/>
      <c r="K61031" s="2"/>
    </row>
    <row r="61032" spans="4:11">
      <c r="D61032" s="1"/>
      <c r="E61032" s="1"/>
      <c r="F61032" s="1"/>
      <c r="G61032" s="1"/>
      <c r="J61032" s="2"/>
      <c r="K61032" s="2"/>
    </row>
    <row r="61033" spans="4:11">
      <c r="D61033" s="1"/>
      <c r="E61033" s="1"/>
      <c r="F61033" s="1"/>
      <c r="G61033" s="1"/>
      <c r="J61033" s="2"/>
      <c r="K61033" s="2"/>
    </row>
    <row r="61034" spans="4:11">
      <c r="D61034" s="1"/>
      <c r="E61034" s="1"/>
      <c r="F61034" s="1"/>
      <c r="G61034" s="1"/>
      <c r="J61034" s="2"/>
      <c r="K61034" s="2"/>
    </row>
    <row r="61035" spans="4:11">
      <c r="D61035" s="1"/>
      <c r="E61035" s="1"/>
      <c r="F61035" s="1"/>
      <c r="G61035" s="1"/>
      <c r="J61035" s="2"/>
      <c r="K61035" s="2"/>
    </row>
    <row r="61036" spans="4:11">
      <c r="D61036" s="1"/>
      <c r="E61036" s="1"/>
      <c r="F61036" s="1"/>
      <c r="G61036" s="1"/>
      <c r="J61036" s="2"/>
      <c r="K61036" s="2"/>
    </row>
    <row r="61037" spans="4:11">
      <c r="D61037" s="1"/>
      <c r="E61037" s="1"/>
      <c r="F61037" s="1"/>
      <c r="G61037" s="1"/>
      <c r="J61037" s="2"/>
      <c r="K61037" s="2"/>
    </row>
    <row r="61038" spans="4:11">
      <c r="D61038" s="1"/>
      <c r="E61038" s="1"/>
      <c r="F61038" s="1"/>
      <c r="G61038" s="1"/>
      <c r="J61038" s="2"/>
      <c r="K61038" s="2"/>
    </row>
    <row r="61039" spans="4:11">
      <c r="D61039" s="1"/>
      <c r="E61039" s="1"/>
      <c r="F61039" s="1"/>
      <c r="G61039" s="1"/>
      <c r="J61039" s="2"/>
      <c r="K61039" s="2"/>
    </row>
    <row r="61040" spans="4:11">
      <c r="D61040" s="1"/>
      <c r="E61040" s="1"/>
      <c r="F61040" s="1"/>
      <c r="G61040" s="1"/>
      <c r="J61040" s="2"/>
      <c r="K61040" s="2"/>
    </row>
    <row r="61041" spans="4:11">
      <c r="D61041" s="1"/>
      <c r="E61041" s="1"/>
      <c r="F61041" s="1"/>
      <c r="G61041" s="1"/>
      <c r="J61041" s="2"/>
      <c r="K61041" s="2"/>
    </row>
    <row r="61042" spans="4:11">
      <c r="D61042" s="1"/>
      <c r="E61042" s="1"/>
      <c r="F61042" s="1"/>
      <c r="G61042" s="1"/>
      <c r="J61042" s="2"/>
      <c r="K61042" s="2"/>
    </row>
    <row r="61043" spans="4:11">
      <c r="D61043" s="1"/>
      <c r="E61043" s="1"/>
      <c r="F61043" s="1"/>
      <c r="G61043" s="1"/>
      <c r="J61043" s="2"/>
      <c r="K61043" s="2"/>
    </row>
    <row r="61044" spans="4:11">
      <c r="D61044" s="1"/>
      <c r="E61044" s="1"/>
      <c r="F61044" s="1"/>
      <c r="G61044" s="1"/>
      <c r="J61044" s="2"/>
      <c r="K61044" s="2"/>
    </row>
    <row r="61045" spans="4:11">
      <c r="D61045" s="1"/>
      <c r="E61045" s="1"/>
      <c r="F61045" s="1"/>
      <c r="G61045" s="1"/>
      <c r="J61045" s="2"/>
      <c r="K61045" s="2"/>
    </row>
    <row r="61046" spans="4:11">
      <c r="D61046" s="1"/>
      <c r="E61046" s="1"/>
      <c r="F61046" s="1"/>
      <c r="G61046" s="1"/>
      <c r="J61046" s="2"/>
      <c r="K61046" s="2"/>
    </row>
    <row r="61047" spans="4:11">
      <c r="D61047" s="1"/>
      <c r="E61047" s="1"/>
      <c r="F61047" s="1"/>
      <c r="G61047" s="1"/>
      <c r="J61047" s="2"/>
      <c r="K61047" s="2"/>
    </row>
    <row r="61048" spans="4:11">
      <c r="D61048" s="1"/>
      <c r="E61048" s="1"/>
      <c r="F61048" s="1"/>
      <c r="G61048" s="1"/>
      <c r="J61048" s="2"/>
      <c r="K61048" s="2"/>
    </row>
    <row r="61049" spans="4:11">
      <c r="D61049" s="1"/>
      <c r="E61049" s="1"/>
      <c r="F61049" s="1"/>
      <c r="G61049" s="1"/>
      <c r="J61049" s="2"/>
      <c r="K61049" s="2"/>
    </row>
    <row r="61050" spans="4:11">
      <c r="D61050" s="1"/>
      <c r="E61050" s="1"/>
      <c r="F61050" s="1"/>
      <c r="G61050" s="1"/>
      <c r="J61050" s="2"/>
      <c r="K61050" s="2"/>
    </row>
    <row r="61051" spans="4:11">
      <c r="D61051" s="1"/>
      <c r="E61051" s="1"/>
      <c r="F61051" s="1"/>
      <c r="G61051" s="1"/>
      <c r="J61051" s="2"/>
      <c r="K61051" s="2"/>
    </row>
    <row r="61052" spans="4:11">
      <c r="D61052" s="1"/>
      <c r="E61052" s="1"/>
      <c r="F61052" s="1"/>
      <c r="G61052" s="1"/>
      <c r="J61052" s="2"/>
      <c r="K61052" s="2"/>
    </row>
    <row r="61053" spans="4:11">
      <c r="D61053" s="1"/>
      <c r="E61053" s="1"/>
      <c r="F61053" s="1"/>
      <c r="G61053" s="1"/>
      <c r="J61053" s="2"/>
      <c r="K61053" s="2"/>
    </row>
    <row r="61054" spans="4:11">
      <c r="D61054" s="1"/>
      <c r="E61054" s="1"/>
      <c r="F61054" s="1"/>
      <c r="G61054" s="1"/>
      <c r="J61054" s="2"/>
      <c r="K61054" s="2"/>
    </row>
    <row r="61055" spans="4:11">
      <c r="D61055" s="1"/>
      <c r="E61055" s="1"/>
      <c r="F61055" s="1"/>
      <c r="G61055" s="1"/>
      <c r="J61055" s="2"/>
      <c r="K61055" s="2"/>
    </row>
    <row r="61056" spans="4:11">
      <c r="D61056" s="1"/>
      <c r="E61056" s="1"/>
      <c r="F61056" s="1"/>
      <c r="G61056" s="1"/>
      <c r="J61056" s="2"/>
      <c r="K61056" s="2"/>
    </row>
    <row r="61057" spans="4:11">
      <c r="D61057" s="1"/>
      <c r="E61057" s="1"/>
      <c r="F61057" s="1"/>
      <c r="G61057" s="1"/>
      <c r="J61057" s="2"/>
      <c r="K61057" s="2"/>
    </row>
    <row r="61058" spans="4:11">
      <c r="D61058" s="1"/>
      <c r="E61058" s="1"/>
      <c r="F61058" s="1"/>
      <c r="G61058" s="1"/>
      <c r="J61058" s="2"/>
      <c r="K61058" s="2"/>
    </row>
    <row r="61059" spans="4:11">
      <c r="D61059" s="1"/>
      <c r="E61059" s="1"/>
      <c r="F61059" s="1"/>
      <c r="G61059" s="1"/>
      <c r="J61059" s="2"/>
      <c r="K61059" s="2"/>
    </row>
    <row r="61060" spans="4:11">
      <c r="D61060" s="1"/>
      <c r="E61060" s="1"/>
      <c r="F61060" s="1"/>
      <c r="G61060" s="1"/>
      <c r="J61060" s="2"/>
      <c r="K61060" s="2"/>
    </row>
    <row r="61061" spans="4:11">
      <c r="D61061" s="1"/>
      <c r="E61061" s="1"/>
      <c r="F61061" s="1"/>
      <c r="G61061" s="1"/>
      <c r="J61061" s="2"/>
      <c r="K61061" s="2"/>
    </row>
    <row r="61062" spans="4:11">
      <c r="D61062" s="1"/>
      <c r="E61062" s="1"/>
      <c r="F61062" s="1"/>
      <c r="G61062" s="1"/>
      <c r="J61062" s="2"/>
      <c r="K61062" s="2"/>
    </row>
    <row r="61063" spans="4:11">
      <c r="D61063" s="1"/>
      <c r="E61063" s="1"/>
      <c r="F61063" s="1"/>
      <c r="G61063" s="1"/>
      <c r="J61063" s="2"/>
      <c r="K61063" s="2"/>
    </row>
    <row r="61064" spans="4:11">
      <c r="D61064" s="1"/>
      <c r="E61064" s="1"/>
      <c r="F61064" s="1"/>
      <c r="G61064" s="1"/>
      <c r="J61064" s="2"/>
      <c r="K61064" s="2"/>
    </row>
    <row r="61065" spans="4:11">
      <c r="D61065" s="1"/>
      <c r="E61065" s="1"/>
      <c r="F61065" s="1"/>
      <c r="G61065" s="1"/>
      <c r="J61065" s="2"/>
      <c r="K61065" s="2"/>
    </row>
    <row r="61066" spans="4:11">
      <c r="D61066" s="1"/>
      <c r="E61066" s="1"/>
      <c r="F61066" s="1"/>
      <c r="G61066" s="1"/>
      <c r="J61066" s="2"/>
      <c r="K61066" s="2"/>
    </row>
    <row r="61067" spans="4:11">
      <c r="D61067" s="1"/>
      <c r="E61067" s="1"/>
      <c r="F61067" s="1"/>
      <c r="G61067" s="1"/>
      <c r="J61067" s="2"/>
      <c r="K61067" s="2"/>
    </row>
    <row r="61068" spans="4:11">
      <c r="D61068" s="1"/>
      <c r="E61068" s="1"/>
      <c r="F61068" s="1"/>
      <c r="G61068" s="1"/>
      <c r="J61068" s="2"/>
      <c r="K61068" s="2"/>
    </row>
    <row r="61069" spans="4:11">
      <c r="D61069" s="1"/>
      <c r="E61069" s="1"/>
      <c r="F61069" s="1"/>
      <c r="G61069" s="1"/>
      <c r="J61069" s="2"/>
      <c r="K61069" s="2"/>
    </row>
    <row r="61070" spans="4:11">
      <c r="D61070" s="1"/>
      <c r="E61070" s="1"/>
      <c r="F61070" s="1"/>
      <c r="G61070" s="1"/>
      <c r="J61070" s="2"/>
      <c r="K61070" s="2"/>
    </row>
    <row r="61071" spans="4:11">
      <c r="D61071" s="1"/>
      <c r="E61071" s="1"/>
      <c r="F61071" s="1"/>
      <c r="G61071" s="1"/>
      <c r="J61071" s="2"/>
      <c r="K61071" s="2"/>
    </row>
    <row r="61072" spans="4:11">
      <c r="D61072" s="1"/>
      <c r="E61072" s="1"/>
      <c r="F61072" s="1"/>
      <c r="G61072" s="1"/>
      <c r="J61072" s="2"/>
      <c r="K61072" s="2"/>
    </row>
    <row r="61073" spans="4:11">
      <c r="D61073" s="1"/>
      <c r="E61073" s="1"/>
      <c r="F61073" s="1"/>
      <c r="G61073" s="1"/>
      <c r="J61073" s="2"/>
      <c r="K61073" s="2"/>
    </row>
    <row r="61074" spans="4:11">
      <c r="D61074" s="1"/>
      <c r="E61074" s="1"/>
      <c r="F61074" s="1"/>
      <c r="G61074" s="1"/>
      <c r="J61074" s="2"/>
      <c r="K61074" s="2"/>
    </row>
    <row r="61075" spans="4:11">
      <c r="D61075" s="1"/>
      <c r="E61075" s="1"/>
      <c r="F61075" s="1"/>
      <c r="G61075" s="1"/>
      <c r="J61075" s="2"/>
      <c r="K61075" s="2"/>
    </row>
    <row r="61076" spans="4:11">
      <c r="D61076" s="1"/>
      <c r="E61076" s="1"/>
      <c r="F61076" s="1"/>
      <c r="G61076" s="1"/>
      <c r="J61076" s="2"/>
      <c r="K61076" s="2"/>
    </row>
    <row r="61077" spans="4:11">
      <c r="D61077" s="1"/>
      <c r="E61077" s="1"/>
      <c r="F61077" s="1"/>
      <c r="G61077" s="1"/>
      <c r="J61077" s="2"/>
      <c r="K61077" s="2"/>
    </row>
    <row r="61078" spans="4:11">
      <c r="D61078" s="1"/>
      <c r="E61078" s="1"/>
      <c r="F61078" s="1"/>
      <c r="G61078" s="1"/>
      <c r="J61078" s="2"/>
      <c r="K61078" s="2"/>
    </row>
    <row r="61079" spans="4:11">
      <c r="D61079" s="1"/>
      <c r="E61079" s="1"/>
      <c r="F61079" s="1"/>
      <c r="G61079" s="1"/>
      <c r="J61079" s="2"/>
      <c r="K61079" s="2"/>
    </row>
    <row r="61080" spans="4:11">
      <c r="D61080" s="1"/>
      <c r="E61080" s="1"/>
      <c r="F61080" s="1"/>
      <c r="G61080" s="1"/>
      <c r="J61080" s="2"/>
      <c r="K61080" s="2"/>
    </row>
    <row r="61081" spans="4:11">
      <c r="D61081" s="1"/>
      <c r="E61081" s="1"/>
      <c r="F61081" s="1"/>
      <c r="G61081" s="1"/>
      <c r="J61081" s="2"/>
      <c r="K61081" s="2"/>
    </row>
    <row r="61082" spans="4:11">
      <c r="D61082" s="1"/>
      <c r="E61082" s="1"/>
      <c r="F61082" s="1"/>
      <c r="G61082" s="1"/>
      <c r="J61082" s="2"/>
      <c r="K61082" s="2"/>
    </row>
    <row r="61083" spans="4:11">
      <c r="D61083" s="1"/>
      <c r="E61083" s="1"/>
      <c r="F61083" s="1"/>
      <c r="G61083" s="1"/>
      <c r="J61083" s="2"/>
      <c r="K61083" s="2"/>
    </row>
    <row r="61084" spans="4:11">
      <c r="D61084" s="1"/>
      <c r="E61084" s="1"/>
      <c r="F61084" s="1"/>
      <c r="G61084" s="1"/>
      <c r="J61084" s="2"/>
      <c r="K61084" s="2"/>
    </row>
    <row r="61085" spans="4:11">
      <c r="D61085" s="1"/>
      <c r="E61085" s="1"/>
      <c r="F61085" s="1"/>
      <c r="G61085" s="1"/>
      <c r="J61085" s="2"/>
      <c r="K61085" s="2"/>
    </row>
    <row r="61086" spans="4:11">
      <c r="D61086" s="1"/>
      <c r="E61086" s="1"/>
      <c r="F61086" s="1"/>
      <c r="G61086" s="1"/>
      <c r="J61086" s="2"/>
      <c r="K61086" s="2"/>
    </row>
    <row r="61087" spans="4:11">
      <c r="D61087" s="1"/>
      <c r="E61087" s="1"/>
      <c r="F61087" s="1"/>
      <c r="G61087" s="1"/>
      <c r="J61087" s="2"/>
      <c r="K61087" s="2"/>
    </row>
    <row r="61088" spans="4:11">
      <c r="D61088" s="1"/>
      <c r="E61088" s="1"/>
      <c r="F61088" s="1"/>
      <c r="G61088" s="1"/>
      <c r="J61088" s="2"/>
      <c r="K61088" s="2"/>
    </row>
    <row r="61089" spans="4:11">
      <c r="D61089" s="1"/>
      <c r="E61089" s="1"/>
      <c r="F61089" s="1"/>
      <c r="G61089" s="1"/>
      <c r="J61089" s="2"/>
      <c r="K61089" s="2"/>
    </row>
    <row r="61090" spans="4:11">
      <c r="D61090" s="1"/>
      <c r="E61090" s="1"/>
      <c r="F61090" s="1"/>
      <c r="G61090" s="1"/>
      <c r="J61090" s="2"/>
      <c r="K61090" s="2"/>
    </row>
    <row r="61091" spans="4:11">
      <c r="D61091" s="1"/>
      <c r="E61091" s="1"/>
      <c r="F61091" s="1"/>
      <c r="G61091" s="1"/>
      <c r="J61091" s="2"/>
      <c r="K61091" s="2"/>
    </row>
    <row r="61092" spans="4:11">
      <c r="D61092" s="1"/>
      <c r="E61092" s="1"/>
      <c r="F61092" s="1"/>
      <c r="G61092" s="1"/>
      <c r="J61092" s="2"/>
      <c r="K61092" s="2"/>
    </row>
    <row r="61093" spans="4:11">
      <c r="D61093" s="1"/>
      <c r="E61093" s="1"/>
      <c r="F61093" s="1"/>
      <c r="G61093" s="1"/>
      <c r="J61093" s="2"/>
      <c r="K61093" s="2"/>
    </row>
    <row r="61094" spans="4:11">
      <c r="D61094" s="1"/>
      <c r="E61094" s="1"/>
      <c r="F61094" s="1"/>
      <c r="G61094" s="1"/>
      <c r="J61094" s="2"/>
      <c r="K61094" s="2"/>
    </row>
    <row r="61095" spans="4:11">
      <c r="D61095" s="1"/>
      <c r="E61095" s="1"/>
      <c r="F61095" s="1"/>
      <c r="G61095" s="1"/>
      <c r="J61095" s="2"/>
      <c r="K61095" s="2"/>
    </row>
    <row r="61096" spans="4:11">
      <c r="D61096" s="1"/>
      <c r="E61096" s="1"/>
      <c r="F61096" s="1"/>
      <c r="G61096" s="1"/>
      <c r="J61096" s="2"/>
      <c r="K61096" s="2"/>
    </row>
    <row r="61097" spans="4:11">
      <c r="D61097" s="1"/>
      <c r="E61097" s="1"/>
      <c r="F61097" s="1"/>
      <c r="G61097" s="1"/>
      <c r="J61097" s="2"/>
      <c r="K61097" s="2"/>
    </row>
    <row r="61098" spans="4:11">
      <c r="D61098" s="1"/>
      <c r="E61098" s="1"/>
      <c r="F61098" s="1"/>
      <c r="G61098" s="1"/>
      <c r="J61098" s="2"/>
      <c r="K61098" s="2"/>
    </row>
    <row r="61099" spans="4:11">
      <c r="D61099" s="1"/>
      <c r="E61099" s="1"/>
      <c r="F61099" s="1"/>
      <c r="G61099" s="1"/>
      <c r="J61099" s="2"/>
      <c r="K61099" s="2"/>
    </row>
    <row r="61100" spans="4:11">
      <c r="D61100" s="1"/>
      <c r="E61100" s="1"/>
      <c r="F61100" s="1"/>
      <c r="G61100" s="1"/>
      <c r="J61100" s="2"/>
      <c r="K61100" s="2"/>
    </row>
    <row r="61101" spans="4:11">
      <c r="D61101" s="1"/>
      <c r="E61101" s="1"/>
      <c r="F61101" s="1"/>
      <c r="G61101" s="1"/>
      <c r="J61101" s="2"/>
      <c r="K61101" s="2"/>
    </row>
    <row r="61102" spans="4:11">
      <c r="D61102" s="1"/>
      <c r="E61102" s="1"/>
      <c r="F61102" s="1"/>
      <c r="G61102" s="1"/>
      <c r="J61102" s="2"/>
      <c r="K61102" s="2"/>
    </row>
    <row r="61103" spans="4:11">
      <c r="D61103" s="1"/>
      <c r="E61103" s="1"/>
      <c r="F61103" s="1"/>
      <c r="G61103" s="1"/>
      <c r="J61103" s="2"/>
      <c r="K61103" s="2"/>
    </row>
    <row r="61104" spans="4:11">
      <c r="D61104" s="1"/>
      <c r="E61104" s="1"/>
      <c r="F61104" s="1"/>
      <c r="G61104" s="1"/>
      <c r="J61104" s="2"/>
      <c r="K61104" s="2"/>
    </row>
    <row r="61105" spans="4:11">
      <c r="D61105" s="1"/>
      <c r="E61105" s="1"/>
      <c r="F61105" s="1"/>
      <c r="G61105" s="1"/>
      <c r="J61105" s="2"/>
      <c r="K61105" s="2"/>
    </row>
    <row r="61106" spans="4:11">
      <c r="D61106" s="1"/>
      <c r="E61106" s="1"/>
      <c r="F61106" s="1"/>
      <c r="G61106" s="1"/>
      <c r="J61106" s="2"/>
      <c r="K61106" s="2"/>
    </row>
    <row r="61107" spans="4:11">
      <c r="D61107" s="1"/>
      <c r="E61107" s="1"/>
      <c r="F61107" s="1"/>
      <c r="G61107" s="1"/>
      <c r="J61107" s="2"/>
      <c r="K61107" s="2"/>
    </row>
    <row r="61108" spans="4:11">
      <c r="D61108" s="1"/>
      <c r="E61108" s="1"/>
      <c r="F61108" s="1"/>
      <c r="G61108" s="1"/>
      <c r="J61108" s="2"/>
      <c r="K61108" s="2"/>
    </row>
    <row r="61109" spans="4:11">
      <c r="D61109" s="1"/>
      <c r="E61109" s="1"/>
      <c r="F61109" s="1"/>
      <c r="G61109" s="1"/>
      <c r="J61109" s="2"/>
      <c r="K61109" s="2"/>
    </row>
    <row r="61110" spans="4:11">
      <c r="D61110" s="1"/>
      <c r="E61110" s="1"/>
      <c r="F61110" s="1"/>
      <c r="G61110" s="1"/>
      <c r="J61110" s="2"/>
      <c r="K61110" s="2"/>
    </row>
    <row r="61111" spans="4:11">
      <c r="D61111" s="1"/>
      <c r="E61111" s="1"/>
      <c r="F61111" s="1"/>
      <c r="G61111" s="1"/>
      <c r="J61111" s="2"/>
      <c r="K61111" s="2"/>
    </row>
    <row r="61112" spans="4:11">
      <c r="D61112" s="1"/>
      <c r="E61112" s="1"/>
      <c r="F61112" s="1"/>
      <c r="G61112" s="1"/>
      <c r="J61112" s="2"/>
      <c r="K61112" s="2"/>
    </row>
    <row r="61113" spans="4:11">
      <c r="D61113" s="1"/>
      <c r="E61113" s="1"/>
      <c r="F61113" s="1"/>
      <c r="G61113" s="1"/>
      <c r="J61113" s="2"/>
      <c r="K61113" s="2"/>
    </row>
    <row r="61114" spans="4:11">
      <c r="D61114" s="1"/>
      <c r="E61114" s="1"/>
      <c r="F61114" s="1"/>
      <c r="G61114" s="1"/>
      <c r="J61114" s="2"/>
      <c r="K61114" s="2"/>
    </row>
    <row r="61115" spans="4:11">
      <c r="D61115" s="1"/>
      <c r="E61115" s="1"/>
      <c r="F61115" s="1"/>
      <c r="G61115" s="1"/>
      <c r="J61115" s="2"/>
      <c r="K61115" s="2"/>
    </row>
    <row r="61116" spans="4:11">
      <c r="D61116" s="1"/>
      <c r="E61116" s="1"/>
      <c r="F61116" s="1"/>
      <c r="G61116" s="1"/>
      <c r="J61116" s="2"/>
      <c r="K61116" s="2"/>
    </row>
    <row r="61117" spans="4:11">
      <c r="D61117" s="1"/>
      <c r="E61117" s="1"/>
      <c r="F61117" s="1"/>
      <c r="G61117" s="1"/>
      <c r="J61117" s="2"/>
      <c r="K61117" s="2"/>
    </row>
    <row r="61118" spans="4:11">
      <c r="D61118" s="1"/>
      <c r="E61118" s="1"/>
      <c r="F61118" s="1"/>
      <c r="G61118" s="1"/>
      <c r="J61118" s="2"/>
      <c r="K61118" s="2"/>
    </row>
    <row r="61119" spans="4:11">
      <c r="D61119" s="1"/>
      <c r="E61119" s="1"/>
      <c r="F61119" s="1"/>
      <c r="G61119" s="1"/>
      <c r="J61119" s="2"/>
      <c r="K61119" s="2"/>
    </row>
    <row r="61120" spans="4:11">
      <c r="D61120" s="1"/>
      <c r="E61120" s="1"/>
      <c r="F61120" s="1"/>
      <c r="G61120" s="1"/>
      <c r="J61120" s="2"/>
      <c r="K61120" s="2"/>
    </row>
    <row r="61121" spans="4:11">
      <c r="D61121" s="1"/>
      <c r="E61121" s="1"/>
      <c r="F61121" s="1"/>
      <c r="G61121" s="1"/>
      <c r="J61121" s="2"/>
      <c r="K61121" s="2"/>
    </row>
    <row r="61122" spans="4:11">
      <c r="D61122" s="1"/>
      <c r="E61122" s="1"/>
      <c r="F61122" s="1"/>
      <c r="G61122" s="1"/>
      <c r="J61122" s="2"/>
      <c r="K61122" s="2"/>
    </row>
    <row r="61123" spans="4:11">
      <c r="D61123" s="1"/>
      <c r="E61123" s="1"/>
      <c r="F61123" s="1"/>
      <c r="G61123" s="1"/>
      <c r="J61123" s="2"/>
      <c r="K61123" s="2"/>
    </row>
    <row r="61124" spans="4:11">
      <c r="D61124" s="1"/>
      <c r="E61124" s="1"/>
      <c r="F61124" s="1"/>
      <c r="G61124" s="1"/>
      <c r="J61124" s="2"/>
      <c r="K61124" s="2"/>
    </row>
    <row r="61125" spans="4:11">
      <c r="D61125" s="1"/>
      <c r="E61125" s="1"/>
      <c r="F61125" s="1"/>
      <c r="G61125" s="1"/>
      <c r="J61125" s="2"/>
      <c r="K61125" s="2"/>
    </row>
    <row r="61126" spans="4:11">
      <c r="D61126" s="1"/>
      <c r="E61126" s="1"/>
      <c r="F61126" s="1"/>
      <c r="G61126" s="1"/>
      <c r="J61126" s="2"/>
      <c r="K61126" s="2"/>
    </row>
    <row r="61127" spans="4:11">
      <c r="D61127" s="1"/>
      <c r="E61127" s="1"/>
      <c r="F61127" s="1"/>
      <c r="G61127" s="1"/>
      <c r="J61127" s="2"/>
      <c r="K61127" s="2"/>
    </row>
    <row r="61128" spans="4:11">
      <c r="D61128" s="1"/>
      <c r="E61128" s="1"/>
      <c r="F61128" s="1"/>
      <c r="G61128" s="1"/>
      <c r="J61128" s="2"/>
      <c r="K61128" s="2"/>
    </row>
    <row r="61129" spans="4:11">
      <c r="D61129" s="1"/>
      <c r="E61129" s="1"/>
      <c r="F61129" s="1"/>
      <c r="G61129" s="1"/>
      <c r="J61129" s="2"/>
      <c r="K61129" s="2"/>
    </row>
    <row r="61130" spans="4:11">
      <c r="D61130" s="1"/>
      <c r="E61130" s="1"/>
      <c r="F61130" s="1"/>
      <c r="G61130" s="1"/>
      <c r="J61130" s="2"/>
      <c r="K61130" s="2"/>
    </row>
    <row r="61131" spans="4:11">
      <c r="D61131" s="1"/>
      <c r="E61131" s="1"/>
      <c r="F61131" s="1"/>
      <c r="G61131" s="1"/>
      <c r="J61131" s="2"/>
      <c r="K61131" s="2"/>
    </row>
    <row r="61132" spans="4:11">
      <c r="D61132" s="1"/>
      <c r="E61132" s="1"/>
      <c r="F61132" s="1"/>
      <c r="G61132" s="1"/>
      <c r="J61132" s="2"/>
      <c r="K61132" s="2"/>
    </row>
    <row r="61133" spans="4:11">
      <c r="D61133" s="1"/>
      <c r="E61133" s="1"/>
      <c r="F61133" s="1"/>
      <c r="G61133" s="1"/>
      <c r="J61133" s="2"/>
      <c r="K61133" s="2"/>
    </row>
    <row r="61134" spans="4:11">
      <c r="D61134" s="1"/>
      <c r="E61134" s="1"/>
      <c r="F61134" s="1"/>
      <c r="G61134" s="1"/>
      <c r="J61134" s="2"/>
      <c r="K61134" s="2"/>
    </row>
    <row r="61135" spans="4:11">
      <c r="D61135" s="1"/>
      <c r="E61135" s="1"/>
      <c r="F61135" s="1"/>
      <c r="G61135" s="1"/>
      <c r="J61135" s="2"/>
      <c r="K61135" s="2"/>
    </row>
    <row r="61136" spans="4:11">
      <c r="D61136" s="1"/>
      <c r="E61136" s="1"/>
      <c r="F61136" s="1"/>
      <c r="G61136" s="1"/>
      <c r="J61136" s="2"/>
      <c r="K61136" s="2"/>
    </row>
    <row r="61137" spans="4:11">
      <c r="D61137" s="1"/>
      <c r="E61137" s="1"/>
      <c r="F61137" s="1"/>
      <c r="G61137" s="1"/>
      <c r="J61137" s="2"/>
      <c r="K61137" s="2"/>
    </row>
    <row r="61138" spans="4:11">
      <c r="D61138" s="1"/>
      <c r="E61138" s="1"/>
      <c r="F61138" s="1"/>
      <c r="G61138" s="1"/>
      <c r="J61138" s="2"/>
      <c r="K61138" s="2"/>
    </row>
    <row r="61139" spans="4:11">
      <c r="D61139" s="1"/>
      <c r="E61139" s="1"/>
      <c r="F61139" s="1"/>
      <c r="G61139" s="1"/>
      <c r="J61139" s="2"/>
      <c r="K61139" s="2"/>
    </row>
    <row r="61140" spans="4:11">
      <c r="D61140" s="1"/>
      <c r="E61140" s="1"/>
      <c r="F61140" s="1"/>
      <c r="G61140" s="1"/>
      <c r="J61140" s="2"/>
      <c r="K61140" s="2"/>
    </row>
    <row r="61141" spans="4:11">
      <c r="D61141" s="1"/>
      <c r="E61141" s="1"/>
      <c r="F61141" s="1"/>
      <c r="G61141" s="1"/>
      <c r="J61141" s="2"/>
      <c r="K61141" s="2"/>
    </row>
    <row r="61142" spans="4:11">
      <c r="D61142" s="1"/>
      <c r="E61142" s="1"/>
      <c r="F61142" s="1"/>
      <c r="G61142" s="1"/>
      <c r="J61142" s="2"/>
      <c r="K61142" s="2"/>
    </row>
    <row r="61143" spans="4:11">
      <c r="D61143" s="1"/>
      <c r="E61143" s="1"/>
      <c r="F61143" s="1"/>
      <c r="G61143" s="1"/>
      <c r="J61143" s="2"/>
      <c r="K61143" s="2"/>
    </row>
    <row r="61144" spans="4:11">
      <c r="D61144" s="1"/>
      <c r="E61144" s="1"/>
      <c r="F61144" s="1"/>
      <c r="G61144" s="1"/>
      <c r="J61144" s="2"/>
      <c r="K61144" s="2"/>
    </row>
    <row r="61145" spans="4:11">
      <c r="D61145" s="1"/>
      <c r="E61145" s="1"/>
      <c r="F61145" s="1"/>
      <c r="G61145" s="1"/>
      <c r="J61145" s="2"/>
      <c r="K61145" s="2"/>
    </row>
    <row r="61146" spans="4:11">
      <c r="D61146" s="1"/>
      <c r="E61146" s="1"/>
      <c r="F61146" s="1"/>
      <c r="G61146" s="1"/>
      <c r="J61146" s="2"/>
      <c r="K61146" s="2"/>
    </row>
    <row r="61147" spans="4:11">
      <c r="D61147" s="1"/>
      <c r="E61147" s="1"/>
      <c r="F61147" s="1"/>
      <c r="G61147" s="1"/>
      <c r="J61147" s="2"/>
      <c r="K61147" s="2"/>
    </row>
    <row r="61148" spans="4:11">
      <c r="D61148" s="1"/>
      <c r="E61148" s="1"/>
      <c r="F61148" s="1"/>
      <c r="G61148" s="1"/>
      <c r="J61148" s="2"/>
      <c r="K61148" s="2"/>
    </row>
    <row r="61149" spans="4:11">
      <c r="D61149" s="1"/>
      <c r="E61149" s="1"/>
      <c r="F61149" s="1"/>
      <c r="G61149" s="1"/>
      <c r="J61149" s="2"/>
      <c r="K61149" s="2"/>
    </row>
    <row r="61150" spans="4:11">
      <c r="D61150" s="1"/>
      <c r="E61150" s="1"/>
      <c r="F61150" s="1"/>
      <c r="G61150" s="1"/>
      <c r="J61150" s="2"/>
      <c r="K61150" s="2"/>
    </row>
    <row r="61151" spans="4:11">
      <c r="D61151" s="1"/>
      <c r="E61151" s="1"/>
      <c r="F61151" s="1"/>
      <c r="G61151" s="1"/>
      <c r="J61151" s="2"/>
      <c r="K61151" s="2"/>
    </row>
    <row r="61152" spans="4:11">
      <c r="D61152" s="1"/>
      <c r="E61152" s="1"/>
      <c r="F61152" s="1"/>
      <c r="G61152" s="1"/>
      <c r="J61152" s="2"/>
      <c r="K61152" s="2"/>
    </row>
    <row r="61153" spans="4:11">
      <c r="D61153" s="1"/>
      <c r="E61153" s="1"/>
      <c r="F61153" s="1"/>
      <c r="G61153" s="1"/>
      <c r="J61153" s="2"/>
      <c r="K61153" s="2"/>
    </row>
    <row r="61154" spans="4:11">
      <c r="D61154" s="1"/>
      <c r="E61154" s="1"/>
      <c r="F61154" s="1"/>
      <c r="G61154" s="1"/>
      <c r="J61154" s="2"/>
      <c r="K61154" s="2"/>
    </row>
    <row r="61155" spans="4:11">
      <c r="D61155" s="1"/>
      <c r="E61155" s="1"/>
      <c r="F61155" s="1"/>
      <c r="G61155" s="1"/>
      <c r="J61155" s="2"/>
      <c r="K61155" s="2"/>
    </row>
    <row r="61156" spans="4:11">
      <c r="D61156" s="1"/>
      <c r="E61156" s="1"/>
      <c r="F61156" s="1"/>
      <c r="G61156" s="1"/>
      <c r="J61156" s="2"/>
      <c r="K61156" s="2"/>
    </row>
    <row r="61157" spans="4:11">
      <c r="D61157" s="1"/>
      <c r="E61157" s="1"/>
      <c r="F61157" s="1"/>
      <c r="G61157" s="1"/>
      <c r="J61157" s="2"/>
      <c r="K61157" s="2"/>
    </row>
    <row r="61158" spans="4:11">
      <c r="D61158" s="1"/>
      <c r="E61158" s="1"/>
      <c r="F61158" s="1"/>
      <c r="G61158" s="1"/>
      <c r="J61158" s="2"/>
      <c r="K61158" s="2"/>
    </row>
    <row r="61159" spans="4:11">
      <c r="D61159" s="1"/>
      <c r="E61159" s="1"/>
      <c r="F61159" s="1"/>
      <c r="G61159" s="1"/>
      <c r="J61159" s="2"/>
      <c r="K61159" s="2"/>
    </row>
    <row r="61160" spans="4:11">
      <c r="D61160" s="1"/>
      <c r="E61160" s="1"/>
      <c r="F61160" s="1"/>
      <c r="G61160" s="1"/>
      <c r="J61160" s="2"/>
      <c r="K61160" s="2"/>
    </row>
    <row r="61161" spans="4:11">
      <c r="D61161" s="1"/>
      <c r="E61161" s="1"/>
      <c r="F61161" s="1"/>
      <c r="G61161" s="1"/>
      <c r="J61161" s="2"/>
      <c r="K61161" s="2"/>
    </row>
    <row r="61162" spans="4:11">
      <c r="D61162" s="1"/>
      <c r="E61162" s="1"/>
      <c r="F61162" s="1"/>
      <c r="G61162" s="1"/>
      <c r="J61162" s="2"/>
      <c r="K61162" s="2"/>
    </row>
    <row r="61163" spans="4:11">
      <c r="D61163" s="1"/>
      <c r="E61163" s="1"/>
      <c r="F61163" s="1"/>
      <c r="G61163" s="1"/>
      <c r="J61163" s="2"/>
      <c r="K61163" s="2"/>
    </row>
    <row r="61164" spans="4:11">
      <c r="D61164" s="1"/>
      <c r="E61164" s="1"/>
      <c r="F61164" s="1"/>
      <c r="G61164" s="1"/>
      <c r="J61164" s="2"/>
      <c r="K61164" s="2"/>
    </row>
    <row r="61165" spans="4:11">
      <c r="D61165" s="1"/>
      <c r="E61165" s="1"/>
      <c r="F61165" s="1"/>
      <c r="G61165" s="1"/>
      <c r="J61165" s="2"/>
      <c r="K61165" s="2"/>
    </row>
    <row r="61166" spans="4:11">
      <c r="D61166" s="1"/>
      <c r="E61166" s="1"/>
      <c r="F61166" s="1"/>
      <c r="G61166" s="1"/>
      <c r="J61166" s="2"/>
      <c r="K61166" s="2"/>
    </row>
    <row r="61167" spans="4:11">
      <c r="D61167" s="1"/>
      <c r="E61167" s="1"/>
      <c r="F61167" s="1"/>
      <c r="G61167" s="1"/>
      <c r="J61167" s="2"/>
      <c r="K61167" s="2"/>
    </row>
    <row r="61168" spans="4:11">
      <c r="D61168" s="1"/>
      <c r="E61168" s="1"/>
      <c r="F61168" s="1"/>
      <c r="G61168" s="1"/>
      <c r="J61168" s="2"/>
      <c r="K61168" s="2"/>
    </row>
    <row r="61169" spans="4:11">
      <c r="D61169" s="1"/>
      <c r="E61169" s="1"/>
      <c r="F61169" s="1"/>
      <c r="G61169" s="1"/>
      <c r="J61169" s="2"/>
      <c r="K61169" s="2"/>
    </row>
    <row r="61170" spans="4:11">
      <c r="D61170" s="1"/>
      <c r="E61170" s="1"/>
      <c r="F61170" s="1"/>
      <c r="G61170" s="1"/>
      <c r="J61170" s="2"/>
      <c r="K61170" s="2"/>
    </row>
    <row r="61171" spans="4:11">
      <c r="D61171" s="1"/>
      <c r="E61171" s="1"/>
      <c r="F61171" s="1"/>
      <c r="G61171" s="1"/>
      <c r="J61171" s="2"/>
      <c r="K61171" s="2"/>
    </row>
    <row r="61172" spans="4:11">
      <c r="D61172" s="1"/>
      <c r="E61172" s="1"/>
      <c r="F61172" s="1"/>
      <c r="G61172" s="1"/>
      <c r="J61172" s="2"/>
      <c r="K61172" s="2"/>
    </row>
    <row r="61173" spans="4:11">
      <c r="D61173" s="1"/>
      <c r="E61173" s="1"/>
      <c r="F61173" s="1"/>
      <c r="G61173" s="1"/>
      <c r="J61173" s="2"/>
      <c r="K61173" s="2"/>
    </row>
    <row r="61174" spans="4:11">
      <c r="D61174" s="1"/>
      <c r="E61174" s="1"/>
      <c r="F61174" s="1"/>
      <c r="G61174" s="1"/>
      <c r="J61174" s="2"/>
      <c r="K61174" s="2"/>
    </row>
    <row r="61175" spans="4:11">
      <c r="D61175" s="1"/>
      <c r="E61175" s="1"/>
      <c r="F61175" s="1"/>
      <c r="G61175" s="1"/>
      <c r="J61175" s="2"/>
      <c r="K61175" s="2"/>
    </row>
    <row r="61176" spans="4:11">
      <c r="D61176" s="1"/>
      <c r="E61176" s="1"/>
      <c r="F61176" s="1"/>
      <c r="G61176" s="1"/>
      <c r="J61176" s="2"/>
      <c r="K61176" s="2"/>
    </row>
    <row r="61177" spans="4:11">
      <c r="D61177" s="1"/>
      <c r="E61177" s="1"/>
      <c r="F61177" s="1"/>
      <c r="G61177" s="1"/>
      <c r="J61177" s="2"/>
      <c r="K61177" s="2"/>
    </row>
    <row r="61178" spans="4:11">
      <c r="D61178" s="1"/>
      <c r="E61178" s="1"/>
      <c r="F61178" s="1"/>
      <c r="G61178" s="1"/>
      <c r="J61178" s="2"/>
      <c r="K61178" s="2"/>
    </row>
    <row r="61179" spans="4:11">
      <c r="D61179" s="1"/>
      <c r="E61179" s="1"/>
      <c r="F61179" s="1"/>
      <c r="G61179" s="1"/>
      <c r="J61179" s="2"/>
      <c r="K61179" s="2"/>
    </row>
    <row r="61180" spans="4:11">
      <c r="D61180" s="1"/>
      <c r="E61180" s="1"/>
      <c r="F61180" s="1"/>
      <c r="G61180" s="1"/>
      <c r="J61180" s="2"/>
      <c r="K61180" s="2"/>
    </row>
    <row r="61181" spans="4:11">
      <c r="D61181" s="1"/>
      <c r="E61181" s="1"/>
      <c r="F61181" s="1"/>
      <c r="G61181" s="1"/>
      <c r="J61181" s="2"/>
      <c r="K61181" s="2"/>
    </row>
    <row r="61182" spans="4:11">
      <c r="D61182" s="1"/>
      <c r="E61182" s="1"/>
      <c r="F61182" s="1"/>
      <c r="G61182" s="1"/>
      <c r="J61182" s="2"/>
      <c r="K61182" s="2"/>
    </row>
    <row r="61183" spans="4:11">
      <c r="D61183" s="1"/>
      <c r="E61183" s="1"/>
      <c r="F61183" s="1"/>
      <c r="G61183" s="1"/>
      <c r="J61183" s="2"/>
      <c r="K61183" s="2"/>
    </row>
    <row r="61184" spans="4:11">
      <c r="D61184" s="1"/>
      <c r="E61184" s="1"/>
      <c r="F61184" s="1"/>
      <c r="G61184" s="1"/>
      <c r="J61184" s="2"/>
      <c r="K61184" s="2"/>
    </row>
    <row r="61185" spans="4:11">
      <c r="D61185" s="1"/>
      <c r="E61185" s="1"/>
      <c r="F61185" s="1"/>
      <c r="G61185" s="1"/>
      <c r="J61185" s="2"/>
      <c r="K61185" s="2"/>
    </row>
    <row r="61186" spans="4:11">
      <c r="D61186" s="1"/>
      <c r="E61186" s="1"/>
      <c r="F61186" s="1"/>
      <c r="G61186" s="1"/>
      <c r="J61186" s="2"/>
      <c r="K61186" s="2"/>
    </row>
    <row r="61187" spans="4:11">
      <c r="D61187" s="1"/>
      <c r="E61187" s="1"/>
      <c r="F61187" s="1"/>
      <c r="G61187" s="1"/>
      <c r="J61187" s="2"/>
      <c r="K61187" s="2"/>
    </row>
    <row r="61188" spans="4:11">
      <c r="D61188" s="1"/>
      <c r="E61188" s="1"/>
      <c r="F61188" s="1"/>
      <c r="G61188" s="1"/>
      <c r="J61188" s="2"/>
      <c r="K61188" s="2"/>
    </row>
    <row r="61189" spans="4:11">
      <c r="D61189" s="1"/>
      <c r="E61189" s="1"/>
      <c r="F61189" s="1"/>
      <c r="G61189" s="1"/>
      <c r="J61189" s="2"/>
      <c r="K61189" s="2"/>
    </row>
    <row r="61190" spans="4:11">
      <c r="D61190" s="1"/>
      <c r="E61190" s="1"/>
      <c r="F61190" s="1"/>
      <c r="G61190" s="1"/>
      <c r="J61190" s="2"/>
      <c r="K61190" s="2"/>
    </row>
    <row r="61191" spans="4:11">
      <c r="D61191" s="1"/>
      <c r="E61191" s="1"/>
      <c r="F61191" s="1"/>
      <c r="G61191" s="1"/>
      <c r="J61191" s="2"/>
      <c r="K61191" s="2"/>
    </row>
    <row r="61192" spans="4:11">
      <c r="D61192" s="1"/>
      <c r="E61192" s="1"/>
      <c r="F61192" s="1"/>
      <c r="G61192" s="1"/>
      <c r="J61192" s="2"/>
      <c r="K61192" s="2"/>
    </row>
    <row r="61193" spans="4:11">
      <c r="D61193" s="1"/>
      <c r="E61193" s="1"/>
      <c r="F61193" s="1"/>
      <c r="G61193" s="1"/>
      <c r="J61193" s="2"/>
      <c r="K61193" s="2"/>
    </row>
    <row r="61194" spans="4:11">
      <c r="D61194" s="1"/>
      <c r="E61194" s="1"/>
      <c r="F61194" s="1"/>
      <c r="G61194" s="1"/>
      <c r="J61194" s="2"/>
      <c r="K61194" s="2"/>
    </row>
    <row r="61195" spans="4:11">
      <c r="D61195" s="1"/>
      <c r="E61195" s="1"/>
      <c r="F61195" s="1"/>
      <c r="G61195" s="1"/>
      <c r="J61195" s="2"/>
      <c r="K61195" s="2"/>
    </row>
    <row r="61196" spans="4:11">
      <c r="D61196" s="1"/>
      <c r="E61196" s="1"/>
      <c r="F61196" s="1"/>
      <c r="G61196" s="1"/>
      <c r="J61196" s="2"/>
      <c r="K61196" s="2"/>
    </row>
    <row r="61197" spans="4:11">
      <c r="D61197" s="1"/>
      <c r="E61197" s="1"/>
      <c r="F61197" s="1"/>
      <c r="G61197" s="1"/>
      <c r="J61197" s="2"/>
      <c r="K61197" s="2"/>
    </row>
    <row r="61198" spans="4:11">
      <c r="D61198" s="1"/>
      <c r="E61198" s="1"/>
      <c r="F61198" s="1"/>
      <c r="G61198" s="1"/>
      <c r="J61198" s="2"/>
      <c r="K61198" s="2"/>
    </row>
    <row r="61199" spans="4:11">
      <c r="D61199" s="1"/>
      <c r="E61199" s="1"/>
      <c r="F61199" s="1"/>
      <c r="G61199" s="1"/>
      <c r="J61199" s="2"/>
      <c r="K61199" s="2"/>
    </row>
    <row r="61200" spans="4:11">
      <c r="D61200" s="1"/>
      <c r="E61200" s="1"/>
      <c r="F61200" s="1"/>
      <c r="G61200" s="1"/>
      <c r="J61200" s="2"/>
      <c r="K61200" s="2"/>
    </row>
    <row r="61201" spans="4:11">
      <c r="D61201" s="1"/>
      <c r="E61201" s="1"/>
      <c r="F61201" s="1"/>
      <c r="G61201" s="1"/>
      <c r="J61201" s="2"/>
      <c r="K61201" s="2"/>
    </row>
    <row r="61202" spans="4:11">
      <c r="D61202" s="1"/>
      <c r="E61202" s="1"/>
      <c r="F61202" s="1"/>
      <c r="G61202" s="1"/>
      <c r="J61202" s="2"/>
      <c r="K61202" s="2"/>
    </row>
    <row r="61203" spans="4:11">
      <c r="D61203" s="1"/>
      <c r="E61203" s="1"/>
      <c r="F61203" s="1"/>
      <c r="G61203" s="1"/>
      <c r="J61203" s="2"/>
      <c r="K61203" s="2"/>
    </row>
    <row r="61204" spans="4:11">
      <c r="D61204" s="1"/>
      <c r="E61204" s="1"/>
      <c r="F61204" s="1"/>
      <c r="G61204" s="1"/>
      <c r="J61204" s="2"/>
      <c r="K61204" s="2"/>
    </row>
    <row r="61205" spans="4:11">
      <c r="D61205" s="1"/>
      <c r="E61205" s="1"/>
      <c r="F61205" s="1"/>
      <c r="G61205" s="1"/>
      <c r="J61205" s="2"/>
      <c r="K61205" s="2"/>
    </row>
    <row r="61206" spans="4:11">
      <c r="D61206" s="1"/>
      <c r="E61206" s="1"/>
      <c r="F61206" s="1"/>
      <c r="G61206" s="1"/>
      <c r="J61206" s="2"/>
      <c r="K61206" s="2"/>
    </row>
    <row r="61207" spans="4:11">
      <c r="D61207" s="1"/>
      <c r="E61207" s="1"/>
      <c r="F61207" s="1"/>
      <c r="G61207" s="1"/>
      <c r="J61207" s="2"/>
      <c r="K61207" s="2"/>
    </row>
    <row r="61208" spans="4:11">
      <c r="D61208" s="1"/>
      <c r="E61208" s="1"/>
      <c r="F61208" s="1"/>
      <c r="G61208" s="1"/>
      <c r="J61208" s="2"/>
      <c r="K61208" s="2"/>
    </row>
    <row r="61209" spans="4:11">
      <c r="D61209" s="1"/>
      <c r="E61209" s="1"/>
      <c r="F61209" s="1"/>
      <c r="G61209" s="1"/>
      <c r="J61209" s="2"/>
      <c r="K61209" s="2"/>
    </row>
    <row r="61210" spans="4:11">
      <c r="D61210" s="1"/>
      <c r="E61210" s="1"/>
      <c r="F61210" s="1"/>
      <c r="G61210" s="1"/>
      <c r="J61210" s="2"/>
      <c r="K61210" s="2"/>
    </row>
    <row r="61211" spans="4:11">
      <c r="D61211" s="1"/>
      <c r="E61211" s="1"/>
      <c r="F61211" s="1"/>
      <c r="G61211" s="1"/>
      <c r="J61211" s="2"/>
      <c r="K61211" s="2"/>
    </row>
    <row r="61212" spans="4:11">
      <c r="D61212" s="1"/>
      <c r="E61212" s="1"/>
      <c r="F61212" s="1"/>
      <c r="G61212" s="1"/>
      <c r="J61212" s="2"/>
      <c r="K61212" s="2"/>
    </row>
    <row r="61213" spans="4:11">
      <c r="D61213" s="1"/>
      <c r="E61213" s="1"/>
      <c r="F61213" s="1"/>
      <c r="G61213" s="1"/>
      <c r="J61213" s="2"/>
      <c r="K61213" s="2"/>
    </row>
    <row r="61214" spans="4:11">
      <c r="D61214" s="1"/>
      <c r="E61214" s="1"/>
      <c r="F61214" s="1"/>
      <c r="G61214" s="1"/>
      <c r="J61214" s="2"/>
      <c r="K61214" s="2"/>
    </row>
    <row r="61215" spans="4:11">
      <c r="D61215" s="1"/>
      <c r="E61215" s="1"/>
      <c r="F61215" s="1"/>
      <c r="G61215" s="1"/>
      <c r="J61215" s="2"/>
      <c r="K61215" s="2"/>
    </row>
    <row r="61216" spans="4:11">
      <c r="D61216" s="1"/>
      <c r="E61216" s="1"/>
      <c r="F61216" s="1"/>
      <c r="G61216" s="1"/>
      <c r="J61216" s="2"/>
      <c r="K61216" s="2"/>
    </row>
    <row r="61217" spans="4:11">
      <c r="D61217" s="1"/>
      <c r="E61217" s="1"/>
      <c r="F61217" s="1"/>
      <c r="G61217" s="1"/>
      <c r="J61217" s="2"/>
      <c r="K61217" s="2"/>
    </row>
    <row r="61218" spans="4:11">
      <c r="D61218" s="1"/>
      <c r="E61218" s="1"/>
      <c r="F61218" s="1"/>
      <c r="G61218" s="1"/>
      <c r="J61218" s="2"/>
      <c r="K61218" s="2"/>
    </row>
    <row r="61219" spans="4:11">
      <c r="D61219" s="1"/>
      <c r="E61219" s="1"/>
      <c r="F61219" s="1"/>
      <c r="G61219" s="1"/>
      <c r="J61219" s="2"/>
      <c r="K61219" s="2"/>
    </row>
    <row r="61220" spans="4:11">
      <c r="D61220" s="1"/>
      <c r="E61220" s="1"/>
      <c r="F61220" s="1"/>
      <c r="G61220" s="1"/>
      <c r="J61220" s="2"/>
      <c r="K61220" s="2"/>
    </row>
    <row r="61221" spans="4:11">
      <c r="D61221" s="1"/>
      <c r="E61221" s="1"/>
      <c r="F61221" s="1"/>
      <c r="G61221" s="1"/>
      <c r="J61221" s="2"/>
      <c r="K61221" s="2"/>
    </row>
    <row r="61222" spans="4:11">
      <c r="D61222" s="1"/>
      <c r="E61222" s="1"/>
      <c r="F61222" s="1"/>
      <c r="G61222" s="1"/>
      <c r="J61222" s="2"/>
      <c r="K61222" s="2"/>
    </row>
    <row r="61223" spans="4:11">
      <c r="D61223" s="1"/>
      <c r="E61223" s="1"/>
      <c r="F61223" s="1"/>
      <c r="G61223" s="1"/>
      <c r="J61223" s="2"/>
      <c r="K61223" s="2"/>
    </row>
    <row r="61224" spans="4:11">
      <c r="D61224" s="1"/>
      <c r="E61224" s="1"/>
      <c r="F61224" s="1"/>
      <c r="G61224" s="1"/>
      <c r="J61224" s="2"/>
      <c r="K61224" s="2"/>
    </row>
    <row r="61225" spans="4:11">
      <c r="D61225" s="1"/>
      <c r="E61225" s="1"/>
      <c r="F61225" s="1"/>
      <c r="G61225" s="1"/>
      <c r="J61225" s="2"/>
      <c r="K61225" s="2"/>
    </row>
    <row r="61226" spans="4:11">
      <c r="D61226" s="1"/>
      <c r="E61226" s="1"/>
      <c r="F61226" s="1"/>
      <c r="G61226" s="1"/>
      <c r="J61226" s="2"/>
      <c r="K61226" s="2"/>
    </row>
    <row r="61227" spans="4:11">
      <c r="D61227" s="1"/>
      <c r="E61227" s="1"/>
      <c r="F61227" s="1"/>
      <c r="G61227" s="1"/>
      <c r="J61227" s="2"/>
      <c r="K61227" s="2"/>
    </row>
    <row r="61228" spans="4:11">
      <c r="D61228" s="1"/>
      <c r="E61228" s="1"/>
      <c r="F61228" s="1"/>
      <c r="G61228" s="1"/>
      <c r="J61228" s="2"/>
      <c r="K61228" s="2"/>
    </row>
    <row r="61229" spans="4:11">
      <c r="D61229" s="1"/>
      <c r="E61229" s="1"/>
      <c r="F61229" s="1"/>
      <c r="G61229" s="1"/>
      <c r="J61229" s="2"/>
      <c r="K61229" s="2"/>
    </row>
    <row r="61230" spans="4:11">
      <c r="D61230" s="1"/>
      <c r="E61230" s="1"/>
      <c r="F61230" s="1"/>
      <c r="G61230" s="1"/>
      <c r="J61230" s="2"/>
      <c r="K61230" s="2"/>
    </row>
    <row r="61231" spans="4:11">
      <c r="D61231" s="1"/>
      <c r="E61231" s="1"/>
      <c r="F61231" s="1"/>
      <c r="G61231" s="1"/>
      <c r="J61231" s="2"/>
      <c r="K61231" s="2"/>
    </row>
    <row r="61232" spans="4:11">
      <c r="D61232" s="1"/>
      <c r="E61232" s="1"/>
      <c r="F61232" s="1"/>
      <c r="G61232" s="1"/>
      <c r="J61232" s="2"/>
      <c r="K61232" s="2"/>
    </row>
    <row r="61233" spans="4:11">
      <c r="D61233" s="1"/>
      <c r="E61233" s="1"/>
      <c r="F61233" s="1"/>
      <c r="G61233" s="1"/>
      <c r="J61233" s="2"/>
      <c r="K61233" s="2"/>
    </row>
    <row r="61234" spans="4:11">
      <c r="D61234" s="1"/>
      <c r="E61234" s="1"/>
      <c r="F61234" s="1"/>
      <c r="G61234" s="1"/>
      <c r="J61234" s="2"/>
      <c r="K61234" s="2"/>
    </row>
    <row r="61235" spans="4:11">
      <c r="D61235" s="1"/>
      <c r="E61235" s="1"/>
      <c r="F61235" s="1"/>
      <c r="G61235" s="1"/>
      <c r="J61235" s="2"/>
      <c r="K61235" s="2"/>
    </row>
    <row r="61236" spans="4:11">
      <c r="D61236" s="1"/>
      <c r="E61236" s="1"/>
      <c r="F61236" s="1"/>
      <c r="G61236" s="1"/>
      <c r="J61236" s="2"/>
      <c r="K61236" s="2"/>
    </row>
    <row r="61237" spans="4:11">
      <c r="D61237" s="1"/>
      <c r="E61237" s="1"/>
      <c r="F61237" s="1"/>
      <c r="G61237" s="1"/>
      <c r="J61237" s="2"/>
      <c r="K61237" s="2"/>
    </row>
    <row r="61238" spans="4:11">
      <c r="D61238" s="1"/>
      <c r="E61238" s="1"/>
      <c r="F61238" s="1"/>
      <c r="G61238" s="1"/>
      <c r="J61238" s="2"/>
      <c r="K61238" s="2"/>
    </row>
    <row r="61239" spans="4:11">
      <c r="D61239" s="1"/>
      <c r="E61239" s="1"/>
      <c r="F61239" s="1"/>
      <c r="G61239" s="1"/>
      <c r="J61239" s="2"/>
      <c r="K61239" s="2"/>
    </row>
    <row r="61240" spans="4:11">
      <c r="D61240" s="1"/>
      <c r="E61240" s="1"/>
      <c r="F61240" s="1"/>
      <c r="G61240" s="1"/>
      <c r="J61240" s="2"/>
      <c r="K61240" s="2"/>
    </row>
    <row r="61241" spans="4:11">
      <c r="D61241" s="1"/>
      <c r="E61241" s="1"/>
      <c r="F61241" s="1"/>
      <c r="G61241" s="1"/>
      <c r="J61241" s="2"/>
      <c r="K61241" s="2"/>
    </row>
    <row r="61242" spans="4:11">
      <c r="D61242" s="1"/>
      <c r="E61242" s="1"/>
      <c r="F61242" s="1"/>
      <c r="G61242" s="1"/>
      <c r="J61242" s="2"/>
      <c r="K61242" s="2"/>
    </row>
    <row r="61243" spans="4:11">
      <c r="D61243" s="1"/>
      <c r="E61243" s="1"/>
      <c r="F61243" s="1"/>
      <c r="G61243" s="1"/>
      <c r="J61243" s="2"/>
      <c r="K61243" s="2"/>
    </row>
    <row r="61244" spans="4:11">
      <c r="D61244" s="1"/>
      <c r="E61244" s="1"/>
      <c r="F61244" s="1"/>
      <c r="G61244" s="1"/>
      <c r="J61244" s="2"/>
      <c r="K61244" s="2"/>
    </row>
    <row r="61245" spans="4:11">
      <c r="D61245" s="1"/>
      <c r="E61245" s="1"/>
      <c r="F61245" s="1"/>
      <c r="G61245" s="1"/>
      <c r="J61245" s="2"/>
      <c r="K61245" s="2"/>
    </row>
    <row r="61246" spans="4:11">
      <c r="D61246" s="1"/>
      <c r="E61246" s="1"/>
      <c r="F61246" s="1"/>
      <c r="G61246" s="1"/>
      <c r="J61246" s="2"/>
      <c r="K61246" s="2"/>
    </row>
    <row r="61247" spans="4:11">
      <c r="D61247" s="1"/>
      <c r="E61247" s="1"/>
      <c r="F61247" s="1"/>
      <c r="G61247" s="1"/>
      <c r="J61247" s="2"/>
      <c r="K61247" s="2"/>
    </row>
    <row r="61248" spans="4:11">
      <c r="D61248" s="1"/>
      <c r="E61248" s="1"/>
      <c r="F61248" s="1"/>
      <c r="G61248" s="1"/>
      <c r="J61248" s="2"/>
      <c r="K61248" s="2"/>
    </row>
    <row r="61249" spans="4:11">
      <c r="D61249" s="1"/>
      <c r="E61249" s="1"/>
      <c r="F61249" s="1"/>
      <c r="G61249" s="1"/>
      <c r="J61249" s="2"/>
      <c r="K61249" s="2"/>
    </row>
    <row r="61250" spans="4:11">
      <c r="D61250" s="1"/>
      <c r="E61250" s="1"/>
      <c r="F61250" s="1"/>
      <c r="G61250" s="1"/>
      <c r="J61250" s="2"/>
      <c r="K61250" s="2"/>
    </row>
    <row r="61251" spans="4:11">
      <c r="D61251" s="1"/>
      <c r="E61251" s="1"/>
      <c r="F61251" s="1"/>
      <c r="G61251" s="1"/>
      <c r="J61251" s="2"/>
      <c r="K61251" s="2"/>
    </row>
    <row r="61252" spans="4:11">
      <c r="D61252" s="1"/>
      <c r="E61252" s="1"/>
      <c r="F61252" s="1"/>
      <c r="G61252" s="1"/>
      <c r="J61252" s="2"/>
      <c r="K61252" s="2"/>
    </row>
    <row r="61253" spans="4:11">
      <c r="D61253" s="1"/>
      <c r="E61253" s="1"/>
      <c r="F61253" s="1"/>
      <c r="G61253" s="1"/>
      <c r="J61253" s="2"/>
      <c r="K61253" s="2"/>
    </row>
    <row r="61254" spans="4:11">
      <c r="D61254" s="1"/>
      <c r="E61254" s="1"/>
      <c r="F61254" s="1"/>
      <c r="G61254" s="1"/>
      <c r="J61254" s="2"/>
      <c r="K61254" s="2"/>
    </row>
    <row r="61255" spans="4:11">
      <c r="D61255" s="1"/>
      <c r="E61255" s="1"/>
      <c r="F61255" s="1"/>
      <c r="G61255" s="1"/>
      <c r="J61255" s="2"/>
      <c r="K61255" s="2"/>
    </row>
    <row r="61256" spans="4:11">
      <c r="D61256" s="1"/>
      <c r="E61256" s="1"/>
      <c r="F61256" s="1"/>
      <c r="G61256" s="1"/>
      <c r="J61256" s="2"/>
      <c r="K61256" s="2"/>
    </row>
    <row r="61257" spans="4:11">
      <c r="D61257" s="1"/>
      <c r="E61257" s="1"/>
      <c r="F61257" s="1"/>
      <c r="G61257" s="1"/>
      <c r="J61257" s="2"/>
      <c r="K61257" s="2"/>
    </row>
    <row r="61258" spans="4:11">
      <c r="D61258" s="1"/>
      <c r="E61258" s="1"/>
      <c r="F61258" s="1"/>
      <c r="G61258" s="1"/>
      <c r="J61258" s="2"/>
      <c r="K61258" s="2"/>
    </row>
    <row r="61259" spans="4:11">
      <c r="D61259" s="1"/>
      <c r="E61259" s="1"/>
      <c r="F61259" s="1"/>
      <c r="G61259" s="1"/>
      <c r="J61259" s="2"/>
      <c r="K61259" s="2"/>
    </row>
    <row r="61260" spans="4:11">
      <c r="D61260" s="1"/>
      <c r="E61260" s="1"/>
      <c r="F61260" s="1"/>
      <c r="G61260" s="1"/>
      <c r="J61260" s="2"/>
      <c r="K61260" s="2"/>
    </row>
    <row r="61261" spans="4:11">
      <c r="D61261" s="1"/>
      <c r="E61261" s="1"/>
      <c r="F61261" s="1"/>
      <c r="G61261" s="1"/>
      <c r="J61261" s="2"/>
      <c r="K61261" s="2"/>
    </row>
    <row r="61262" spans="4:11">
      <c r="D61262" s="1"/>
      <c r="E61262" s="1"/>
      <c r="F61262" s="1"/>
      <c r="G61262" s="1"/>
      <c r="J61262" s="2"/>
      <c r="K61262" s="2"/>
    </row>
    <row r="61263" spans="4:11">
      <c r="D61263" s="1"/>
      <c r="E61263" s="1"/>
      <c r="F61263" s="1"/>
      <c r="G61263" s="1"/>
      <c r="J61263" s="2"/>
      <c r="K61263" s="2"/>
    </row>
    <row r="61264" spans="4:11">
      <c r="D61264" s="1"/>
      <c r="E61264" s="1"/>
      <c r="F61264" s="1"/>
      <c r="G61264" s="1"/>
      <c r="J61264" s="2"/>
      <c r="K61264" s="2"/>
    </row>
    <row r="61265" spans="4:11">
      <c r="D61265" s="1"/>
      <c r="E61265" s="1"/>
      <c r="F61265" s="1"/>
      <c r="G61265" s="1"/>
      <c r="J61265" s="2"/>
      <c r="K61265" s="2"/>
    </row>
    <row r="61266" spans="4:11">
      <c r="D61266" s="1"/>
      <c r="E61266" s="1"/>
      <c r="F61266" s="1"/>
      <c r="G61266" s="1"/>
      <c r="J61266" s="2"/>
      <c r="K61266" s="2"/>
    </row>
    <row r="61267" spans="4:11">
      <c r="D61267" s="1"/>
      <c r="E61267" s="1"/>
      <c r="F61267" s="1"/>
      <c r="G61267" s="1"/>
      <c r="J61267" s="2"/>
      <c r="K61267" s="2"/>
    </row>
    <row r="61268" spans="4:11">
      <c r="D61268" s="1"/>
      <c r="E61268" s="1"/>
      <c r="F61268" s="1"/>
      <c r="G61268" s="1"/>
      <c r="J61268" s="2"/>
      <c r="K61268" s="2"/>
    </row>
    <row r="61269" spans="4:11">
      <c r="D61269" s="1"/>
      <c r="E61269" s="1"/>
      <c r="F61269" s="1"/>
      <c r="G61269" s="1"/>
      <c r="J61269" s="2"/>
      <c r="K61269" s="2"/>
    </row>
    <row r="61270" spans="4:11">
      <c r="D61270" s="1"/>
      <c r="E61270" s="1"/>
      <c r="F61270" s="1"/>
      <c r="G61270" s="1"/>
      <c r="J61270" s="2"/>
      <c r="K61270" s="2"/>
    </row>
    <row r="61271" spans="4:11">
      <c r="D61271" s="1"/>
      <c r="E61271" s="1"/>
      <c r="F61271" s="1"/>
      <c r="G61271" s="1"/>
      <c r="J61271" s="2"/>
      <c r="K61271" s="2"/>
    </row>
    <row r="61272" spans="4:11">
      <c r="D61272" s="1"/>
      <c r="E61272" s="1"/>
      <c r="F61272" s="1"/>
      <c r="G61272" s="1"/>
      <c r="J61272" s="2"/>
      <c r="K61272" s="2"/>
    </row>
    <row r="61273" spans="4:11">
      <c r="D61273" s="1"/>
      <c r="E61273" s="1"/>
      <c r="F61273" s="1"/>
      <c r="G61273" s="1"/>
      <c r="J61273" s="2"/>
      <c r="K61273" s="2"/>
    </row>
    <row r="61274" spans="4:11">
      <c r="D61274" s="1"/>
      <c r="E61274" s="1"/>
      <c r="F61274" s="1"/>
      <c r="G61274" s="1"/>
      <c r="J61274" s="2"/>
      <c r="K61274" s="2"/>
    </row>
    <row r="61275" spans="4:11">
      <c r="D61275" s="1"/>
      <c r="E61275" s="1"/>
      <c r="F61275" s="1"/>
      <c r="G61275" s="1"/>
      <c r="J61275" s="2"/>
      <c r="K61275" s="2"/>
    </row>
    <row r="61276" spans="4:11">
      <c r="D61276" s="1"/>
      <c r="E61276" s="1"/>
      <c r="F61276" s="1"/>
      <c r="G61276" s="1"/>
      <c r="J61276" s="2"/>
      <c r="K61276" s="2"/>
    </row>
    <row r="61277" spans="4:11">
      <c r="D61277" s="1"/>
      <c r="E61277" s="1"/>
      <c r="F61277" s="1"/>
      <c r="G61277" s="1"/>
      <c r="J61277" s="2"/>
      <c r="K61277" s="2"/>
    </row>
    <row r="61278" spans="4:11">
      <c r="D61278" s="1"/>
      <c r="E61278" s="1"/>
      <c r="F61278" s="1"/>
      <c r="G61278" s="1"/>
      <c r="J61278" s="2"/>
      <c r="K61278" s="2"/>
    </row>
    <row r="61279" spans="4:11">
      <c r="D61279" s="1"/>
      <c r="E61279" s="1"/>
      <c r="F61279" s="1"/>
      <c r="G61279" s="1"/>
      <c r="J61279" s="2"/>
      <c r="K61279" s="2"/>
    </row>
    <row r="61280" spans="4:11">
      <c r="D61280" s="1"/>
      <c r="E61280" s="1"/>
      <c r="F61280" s="1"/>
      <c r="G61280" s="1"/>
      <c r="J61280" s="2"/>
      <c r="K61280" s="2"/>
    </row>
    <row r="61281" spans="4:11">
      <c r="D61281" s="1"/>
      <c r="E61281" s="1"/>
      <c r="F61281" s="1"/>
      <c r="G61281" s="1"/>
      <c r="J61281" s="2"/>
      <c r="K61281" s="2"/>
    </row>
    <row r="61282" spans="4:11">
      <c r="D61282" s="1"/>
      <c r="E61282" s="1"/>
      <c r="F61282" s="1"/>
      <c r="G61282" s="1"/>
      <c r="J61282" s="2"/>
      <c r="K61282" s="2"/>
    </row>
    <row r="61283" spans="4:11">
      <c r="D61283" s="1"/>
      <c r="E61283" s="1"/>
      <c r="F61283" s="1"/>
      <c r="G61283" s="1"/>
      <c r="J61283" s="2"/>
      <c r="K61283" s="2"/>
    </row>
    <row r="61284" spans="4:11">
      <c r="D61284" s="1"/>
      <c r="E61284" s="1"/>
      <c r="F61284" s="1"/>
      <c r="G61284" s="1"/>
      <c r="J61284" s="2"/>
      <c r="K61284" s="2"/>
    </row>
    <row r="61285" spans="4:11">
      <c r="D61285" s="1"/>
      <c r="E61285" s="1"/>
      <c r="F61285" s="1"/>
      <c r="G61285" s="1"/>
      <c r="J61285" s="2"/>
      <c r="K61285" s="2"/>
    </row>
    <row r="61286" spans="4:11">
      <c r="D61286" s="1"/>
      <c r="E61286" s="1"/>
      <c r="F61286" s="1"/>
      <c r="G61286" s="1"/>
      <c r="J61286" s="2"/>
      <c r="K61286" s="2"/>
    </row>
    <row r="61287" spans="4:11">
      <c r="D61287" s="1"/>
      <c r="E61287" s="1"/>
      <c r="F61287" s="1"/>
      <c r="G61287" s="1"/>
      <c r="J61287" s="2"/>
      <c r="K61287" s="2"/>
    </row>
    <row r="61288" spans="4:11">
      <c r="D61288" s="1"/>
      <c r="E61288" s="1"/>
      <c r="F61288" s="1"/>
      <c r="G61288" s="1"/>
      <c r="J61288" s="2"/>
      <c r="K61288" s="2"/>
    </row>
    <row r="61289" spans="4:11">
      <c r="D61289" s="1"/>
      <c r="E61289" s="1"/>
      <c r="F61289" s="1"/>
      <c r="G61289" s="1"/>
      <c r="J61289" s="2"/>
      <c r="K61289" s="2"/>
    </row>
    <row r="61290" spans="4:11">
      <c r="D61290" s="1"/>
      <c r="E61290" s="1"/>
      <c r="F61290" s="1"/>
      <c r="G61290" s="1"/>
      <c r="J61290" s="2"/>
      <c r="K61290" s="2"/>
    </row>
    <row r="61291" spans="4:11">
      <c r="D61291" s="1"/>
      <c r="E61291" s="1"/>
      <c r="F61291" s="1"/>
      <c r="G61291" s="1"/>
      <c r="J61291" s="2"/>
      <c r="K61291" s="2"/>
    </row>
    <row r="61292" spans="4:11">
      <c r="D61292" s="1"/>
      <c r="E61292" s="1"/>
      <c r="F61292" s="1"/>
      <c r="G61292" s="1"/>
      <c r="J61292" s="2"/>
      <c r="K61292" s="2"/>
    </row>
    <row r="61293" spans="4:11">
      <c r="D61293" s="1"/>
      <c r="E61293" s="1"/>
      <c r="F61293" s="1"/>
      <c r="G61293" s="1"/>
      <c r="J61293" s="2"/>
      <c r="K61293" s="2"/>
    </row>
    <row r="61294" spans="4:11">
      <c r="D61294" s="1"/>
      <c r="E61294" s="1"/>
      <c r="F61294" s="1"/>
      <c r="G61294" s="1"/>
      <c r="J61294" s="2"/>
      <c r="K61294" s="2"/>
    </row>
    <row r="61295" spans="4:11">
      <c r="D61295" s="1"/>
      <c r="E61295" s="1"/>
      <c r="F61295" s="1"/>
      <c r="G61295" s="1"/>
      <c r="J61295" s="2"/>
      <c r="K61295" s="2"/>
    </row>
    <row r="61296" spans="4:11">
      <c r="D61296" s="1"/>
      <c r="E61296" s="1"/>
      <c r="F61296" s="1"/>
      <c r="G61296" s="1"/>
      <c r="J61296" s="2"/>
      <c r="K61296" s="2"/>
    </row>
    <row r="61297" spans="4:11">
      <c r="D61297" s="1"/>
      <c r="E61297" s="1"/>
      <c r="F61297" s="1"/>
      <c r="G61297" s="1"/>
      <c r="J61297" s="2"/>
      <c r="K61297" s="2"/>
    </row>
    <row r="61298" spans="4:11">
      <c r="D61298" s="1"/>
      <c r="E61298" s="1"/>
      <c r="F61298" s="1"/>
      <c r="G61298" s="1"/>
      <c r="J61298" s="2"/>
      <c r="K61298" s="2"/>
    </row>
    <row r="61299" spans="4:11">
      <c r="D61299" s="1"/>
      <c r="E61299" s="1"/>
      <c r="F61299" s="1"/>
      <c r="G61299" s="1"/>
      <c r="J61299" s="2"/>
      <c r="K61299" s="2"/>
    </row>
    <row r="61300" spans="4:11">
      <c r="D61300" s="1"/>
      <c r="E61300" s="1"/>
      <c r="F61300" s="1"/>
      <c r="G61300" s="1"/>
      <c r="J61300" s="2"/>
      <c r="K61300" s="2"/>
    </row>
    <row r="61301" spans="4:11">
      <c r="D61301" s="1"/>
      <c r="E61301" s="1"/>
      <c r="F61301" s="1"/>
      <c r="G61301" s="1"/>
      <c r="J61301" s="2"/>
      <c r="K61301" s="2"/>
    </row>
    <row r="61302" spans="4:11">
      <c r="D61302" s="1"/>
      <c r="E61302" s="1"/>
      <c r="F61302" s="1"/>
      <c r="G61302" s="1"/>
      <c r="J61302" s="2"/>
      <c r="K61302" s="2"/>
    </row>
    <row r="61303" spans="4:11">
      <c r="D61303" s="1"/>
      <c r="E61303" s="1"/>
      <c r="F61303" s="1"/>
      <c r="G61303" s="1"/>
      <c r="J61303" s="2"/>
      <c r="K61303" s="2"/>
    </row>
    <row r="61304" spans="4:11">
      <c r="D61304" s="1"/>
      <c r="E61304" s="1"/>
      <c r="F61304" s="1"/>
      <c r="G61304" s="1"/>
      <c r="J61304" s="2"/>
      <c r="K61304" s="2"/>
    </row>
    <row r="61305" spans="4:11">
      <c r="D61305" s="1"/>
      <c r="E61305" s="1"/>
      <c r="F61305" s="1"/>
      <c r="G61305" s="1"/>
      <c r="J61305" s="2"/>
      <c r="K61305" s="2"/>
    </row>
    <row r="61306" spans="4:11">
      <c r="D61306" s="1"/>
      <c r="E61306" s="1"/>
      <c r="F61306" s="1"/>
      <c r="G61306" s="1"/>
      <c r="J61306" s="2"/>
      <c r="K61306" s="2"/>
    </row>
    <row r="61307" spans="4:11">
      <c r="D61307" s="1"/>
      <c r="E61307" s="1"/>
      <c r="F61307" s="1"/>
      <c r="G61307" s="1"/>
      <c r="J61307" s="2"/>
      <c r="K61307" s="2"/>
    </row>
    <row r="61308" spans="4:11">
      <c r="D61308" s="1"/>
      <c r="E61308" s="1"/>
      <c r="F61308" s="1"/>
      <c r="G61308" s="1"/>
      <c r="J61308" s="2"/>
      <c r="K61308" s="2"/>
    </row>
    <row r="61309" spans="4:11">
      <c r="D61309" s="1"/>
      <c r="E61309" s="1"/>
      <c r="F61309" s="1"/>
      <c r="G61309" s="1"/>
      <c r="J61309" s="2"/>
      <c r="K61309" s="2"/>
    </row>
    <row r="61310" spans="4:11">
      <c r="D61310" s="1"/>
      <c r="E61310" s="1"/>
      <c r="F61310" s="1"/>
      <c r="G61310" s="1"/>
      <c r="J61310" s="2"/>
      <c r="K61310" s="2"/>
    </row>
    <row r="61311" spans="4:11">
      <c r="D61311" s="1"/>
      <c r="E61311" s="1"/>
      <c r="F61311" s="1"/>
      <c r="G61311" s="1"/>
      <c r="J61311" s="2"/>
      <c r="K61311" s="2"/>
    </row>
    <row r="61312" spans="4:11">
      <c r="D61312" s="1"/>
      <c r="E61312" s="1"/>
      <c r="F61312" s="1"/>
      <c r="G61312" s="1"/>
      <c r="J61312" s="2"/>
      <c r="K61312" s="2"/>
    </row>
    <row r="61313" spans="4:11">
      <c r="D61313" s="1"/>
      <c r="E61313" s="1"/>
      <c r="F61313" s="1"/>
      <c r="G61313" s="1"/>
      <c r="J61313" s="2"/>
      <c r="K61313" s="2"/>
    </row>
    <row r="61314" spans="4:11">
      <c r="D61314" s="1"/>
      <c r="E61314" s="1"/>
      <c r="F61314" s="1"/>
      <c r="G61314" s="1"/>
      <c r="J61314" s="2"/>
      <c r="K61314" s="2"/>
    </row>
    <row r="61315" spans="4:11">
      <c r="D61315" s="1"/>
      <c r="E61315" s="1"/>
      <c r="F61315" s="1"/>
      <c r="G61315" s="1"/>
      <c r="J61315" s="2"/>
      <c r="K61315" s="2"/>
    </row>
    <row r="61316" spans="4:11">
      <c r="D61316" s="1"/>
      <c r="E61316" s="1"/>
      <c r="F61316" s="1"/>
      <c r="G61316" s="1"/>
      <c r="J61316" s="2"/>
      <c r="K61316" s="2"/>
    </row>
    <row r="61317" spans="4:11">
      <c r="D61317" s="1"/>
      <c r="E61317" s="1"/>
      <c r="F61317" s="1"/>
      <c r="G61317" s="1"/>
      <c r="J61317" s="2"/>
      <c r="K61317" s="2"/>
    </row>
    <row r="61318" spans="4:11">
      <c r="D61318" s="1"/>
      <c r="E61318" s="1"/>
      <c r="F61318" s="1"/>
      <c r="G61318" s="1"/>
      <c r="J61318" s="2"/>
      <c r="K61318" s="2"/>
    </row>
    <row r="61319" spans="4:11">
      <c r="D61319" s="1"/>
      <c r="E61319" s="1"/>
      <c r="F61319" s="1"/>
      <c r="G61319" s="1"/>
      <c r="J61319" s="2"/>
      <c r="K61319" s="2"/>
    </row>
    <row r="61320" spans="4:11">
      <c r="D61320" s="1"/>
      <c r="E61320" s="1"/>
      <c r="F61320" s="1"/>
      <c r="G61320" s="1"/>
      <c r="J61320" s="2"/>
      <c r="K61320" s="2"/>
    </row>
    <row r="61321" spans="4:11">
      <c r="D61321" s="1"/>
      <c r="E61321" s="1"/>
      <c r="F61321" s="1"/>
      <c r="G61321" s="1"/>
      <c r="J61321" s="2"/>
      <c r="K61321" s="2"/>
    </row>
    <row r="61322" spans="4:11">
      <c r="D61322" s="1"/>
      <c r="E61322" s="1"/>
      <c r="F61322" s="1"/>
      <c r="G61322" s="1"/>
      <c r="J61322" s="2"/>
      <c r="K61322" s="2"/>
    </row>
    <row r="61323" spans="4:11">
      <c r="D61323" s="1"/>
      <c r="E61323" s="1"/>
      <c r="F61323" s="1"/>
      <c r="G61323" s="1"/>
      <c r="J61323" s="2"/>
      <c r="K61323" s="2"/>
    </row>
    <row r="61324" spans="4:11">
      <c r="D61324" s="1"/>
      <c r="E61324" s="1"/>
      <c r="F61324" s="1"/>
      <c r="G61324" s="1"/>
      <c r="J61324" s="2"/>
      <c r="K61324" s="2"/>
    </row>
    <row r="61325" spans="4:11">
      <c r="D61325" s="1"/>
      <c r="E61325" s="1"/>
      <c r="F61325" s="1"/>
      <c r="G61325" s="1"/>
      <c r="J61325" s="2"/>
      <c r="K61325" s="2"/>
    </row>
    <row r="61326" spans="4:11">
      <c r="D61326" s="1"/>
      <c r="E61326" s="1"/>
      <c r="F61326" s="1"/>
      <c r="G61326" s="1"/>
      <c r="J61326" s="2"/>
      <c r="K61326" s="2"/>
    </row>
    <row r="61327" spans="4:11">
      <c r="D61327" s="1"/>
      <c r="E61327" s="1"/>
      <c r="F61327" s="1"/>
      <c r="G61327" s="1"/>
      <c r="J61327" s="2"/>
      <c r="K61327" s="2"/>
    </row>
    <row r="61328" spans="4:11">
      <c r="D61328" s="1"/>
      <c r="E61328" s="1"/>
      <c r="F61328" s="1"/>
      <c r="G61328" s="1"/>
      <c r="J61328" s="2"/>
      <c r="K61328" s="2"/>
    </row>
    <row r="61329" spans="4:11">
      <c r="D61329" s="1"/>
      <c r="E61329" s="1"/>
      <c r="F61329" s="1"/>
      <c r="G61329" s="1"/>
      <c r="J61329" s="2"/>
      <c r="K61329" s="2"/>
    </row>
    <row r="61330" spans="4:11">
      <c r="D61330" s="1"/>
      <c r="E61330" s="1"/>
      <c r="F61330" s="1"/>
      <c r="G61330" s="1"/>
      <c r="J61330" s="2"/>
      <c r="K61330" s="2"/>
    </row>
    <row r="61331" spans="4:11">
      <c r="D61331" s="1"/>
      <c r="E61331" s="1"/>
      <c r="F61331" s="1"/>
      <c r="G61331" s="1"/>
      <c r="J61331" s="2"/>
      <c r="K61331" s="2"/>
    </row>
    <row r="61332" spans="4:11">
      <c r="D61332" s="1"/>
      <c r="E61332" s="1"/>
      <c r="F61332" s="1"/>
      <c r="G61332" s="1"/>
      <c r="J61332" s="2"/>
      <c r="K61332" s="2"/>
    </row>
    <row r="61333" spans="4:11">
      <c r="D61333" s="1"/>
      <c r="E61333" s="1"/>
      <c r="F61333" s="1"/>
      <c r="G61333" s="1"/>
      <c r="J61333" s="2"/>
      <c r="K61333" s="2"/>
    </row>
    <row r="61334" spans="4:11">
      <c r="D61334" s="1"/>
      <c r="E61334" s="1"/>
      <c r="F61334" s="1"/>
      <c r="G61334" s="1"/>
      <c r="J61334" s="2"/>
      <c r="K61334" s="2"/>
    </row>
    <row r="61335" spans="4:11">
      <c r="D61335" s="1"/>
      <c r="E61335" s="1"/>
      <c r="F61335" s="1"/>
      <c r="G61335" s="1"/>
      <c r="J61335" s="2"/>
      <c r="K61335" s="2"/>
    </row>
    <row r="61336" spans="4:11">
      <c r="D61336" s="1"/>
      <c r="E61336" s="1"/>
      <c r="F61336" s="1"/>
      <c r="G61336" s="1"/>
      <c r="J61336" s="2"/>
      <c r="K61336" s="2"/>
    </row>
    <row r="61337" spans="4:11">
      <c r="D61337" s="1"/>
      <c r="E61337" s="1"/>
      <c r="F61337" s="1"/>
      <c r="G61337" s="1"/>
      <c r="J61337" s="2"/>
      <c r="K61337" s="2"/>
    </row>
    <row r="61338" spans="4:11">
      <c r="D61338" s="1"/>
      <c r="E61338" s="1"/>
      <c r="F61338" s="1"/>
      <c r="G61338" s="1"/>
      <c r="J61338" s="2"/>
      <c r="K61338" s="2"/>
    </row>
    <row r="61339" spans="4:11">
      <c r="D61339" s="1"/>
      <c r="E61339" s="1"/>
      <c r="F61339" s="1"/>
      <c r="G61339" s="1"/>
      <c r="J61339" s="2"/>
      <c r="K61339" s="2"/>
    </row>
    <row r="61340" spans="4:11">
      <c r="D61340" s="1"/>
      <c r="E61340" s="1"/>
      <c r="F61340" s="1"/>
      <c r="G61340" s="1"/>
      <c r="J61340" s="2"/>
      <c r="K61340" s="2"/>
    </row>
    <row r="61341" spans="4:11">
      <c r="D61341" s="1"/>
      <c r="E61341" s="1"/>
      <c r="F61341" s="1"/>
      <c r="G61341" s="1"/>
      <c r="J61341" s="2"/>
      <c r="K61341" s="2"/>
    </row>
    <row r="61342" spans="4:11">
      <c r="D61342" s="1"/>
      <c r="E61342" s="1"/>
      <c r="F61342" s="1"/>
      <c r="G61342" s="1"/>
      <c r="J61342" s="2"/>
      <c r="K61342" s="2"/>
    </row>
    <row r="61343" spans="4:11">
      <c r="D61343" s="1"/>
      <c r="E61343" s="1"/>
      <c r="F61343" s="1"/>
      <c r="G61343" s="1"/>
      <c r="J61343" s="2"/>
      <c r="K61343" s="2"/>
    </row>
    <row r="61344" spans="4:11">
      <c r="D61344" s="1"/>
      <c r="E61344" s="1"/>
      <c r="F61344" s="1"/>
      <c r="G61344" s="1"/>
      <c r="J61344" s="2"/>
      <c r="K61344" s="2"/>
    </row>
    <row r="61345" spans="4:11">
      <c r="D61345" s="1"/>
      <c r="E61345" s="1"/>
      <c r="F61345" s="1"/>
      <c r="G61345" s="1"/>
      <c r="J61345" s="2"/>
      <c r="K61345" s="2"/>
    </row>
    <row r="61346" spans="4:11">
      <c r="D61346" s="1"/>
      <c r="E61346" s="1"/>
      <c r="F61346" s="1"/>
      <c r="G61346" s="1"/>
      <c r="J61346" s="2"/>
      <c r="K61346" s="2"/>
    </row>
    <row r="61347" spans="4:11">
      <c r="D61347" s="1"/>
      <c r="E61347" s="1"/>
      <c r="F61347" s="1"/>
      <c r="G61347" s="1"/>
      <c r="J61347" s="2"/>
      <c r="K61347" s="2"/>
    </row>
    <row r="61348" spans="4:11">
      <c r="D61348" s="1"/>
      <c r="E61348" s="1"/>
      <c r="F61348" s="1"/>
      <c r="G61348" s="1"/>
      <c r="J61348" s="2"/>
      <c r="K61348" s="2"/>
    </row>
    <row r="61349" spans="4:11">
      <c r="D61349" s="1"/>
      <c r="E61349" s="1"/>
      <c r="F61349" s="1"/>
      <c r="G61349" s="1"/>
      <c r="J61349" s="2"/>
      <c r="K61349" s="2"/>
    </row>
    <row r="61350" spans="4:11">
      <c r="D61350" s="1"/>
      <c r="E61350" s="1"/>
      <c r="F61350" s="1"/>
      <c r="G61350" s="1"/>
      <c r="J61350" s="2"/>
      <c r="K61350" s="2"/>
    </row>
    <row r="61351" spans="4:11">
      <c r="D61351" s="1"/>
      <c r="E61351" s="1"/>
      <c r="F61351" s="1"/>
      <c r="G61351" s="1"/>
      <c r="J61351" s="2"/>
      <c r="K61351" s="2"/>
    </row>
    <row r="61352" spans="4:11">
      <c r="D61352" s="1"/>
      <c r="E61352" s="1"/>
      <c r="F61352" s="1"/>
      <c r="G61352" s="1"/>
      <c r="J61352" s="2"/>
      <c r="K61352" s="2"/>
    </row>
    <row r="61353" spans="4:11">
      <c r="D61353" s="1"/>
      <c r="E61353" s="1"/>
      <c r="F61353" s="1"/>
      <c r="G61353" s="1"/>
      <c r="J61353" s="2"/>
      <c r="K61353" s="2"/>
    </row>
    <row r="61354" spans="4:11">
      <c r="D61354" s="1"/>
      <c r="E61354" s="1"/>
      <c r="F61354" s="1"/>
      <c r="G61354" s="1"/>
      <c r="J61354" s="2"/>
      <c r="K61354" s="2"/>
    </row>
    <row r="61355" spans="4:11">
      <c r="D61355" s="1"/>
      <c r="E61355" s="1"/>
      <c r="F61355" s="1"/>
      <c r="G61355" s="1"/>
      <c r="J61355" s="2"/>
      <c r="K61355" s="2"/>
    </row>
    <row r="61356" spans="4:11">
      <c r="D61356" s="1"/>
      <c r="E61356" s="1"/>
      <c r="F61356" s="1"/>
      <c r="G61356" s="1"/>
      <c r="J61356" s="2"/>
      <c r="K61356" s="2"/>
    </row>
    <row r="61357" spans="4:11">
      <c r="D61357" s="1"/>
      <c r="E61357" s="1"/>
      <c r="F61357" s="1"/>
      <c r="G61357" s="1"/>
      <c r="J61357" s="2"/>
      <c r="K61357" s="2"/>
    </row>
    <row r="61358" spans="4:11">
      <c r="D61358" s="1"/>
      <c r="E61358" s="1"/>
      <c r="F61358" s="1"/>
      <c r="G61358" s="1"/>
      <c r="J61358" s="2"/>
      <c r="K61358" s="2"/>
    </row>
    <row r="61359" spans="4:11">
      <c r="D61359" s="1"/>
      <c r="E61359" s="1"/>
      <c r="F61359" s="1"/>
      <c r="G61359" s="1"/>
      <c r="J61359" s="2"/>
      <c r="K61359" s="2"/>
    </row>
    <row r="61360" spans="4:11">
      <c r="D61360" s="1"/>
      <c r="E61360" s="1"/>
      <c r="F61360" s="1"/>
      <c r="G61360" s="1"/>
      <c r="J61360" s="2"/>
      <c r="K61360" s="2"/>
    </row>
    <row r="61361" spans="4:11">
      <c r="D61361" s="1"/>
      <c r="E61361" s="1"/>
      <c r="F61361" s="1"/>
      <c r="G61361" s="1"/>
      <c r="J61361" s="2"/>
      <c r="K61361" s="2"/>
    </row>
    <row r="61362" spans="4:11">
      <c r="D61362" s="1"/>
      <c r="E61362" s="1"/>
      <c r="F61362" s="1"/>
      <c r="G61362" s="1"/>
      <c r="J61362" s="2"/>
      <c r="K61362" s="2"/>
    </row>
    <row r="61363" spans="4:11">
      <c r="D61363" s="1"/>
      <c r="E61363" s="1"/>
      <c r="F61363" s="1"/>
      <c r="G61363" s="1"/>
      <c r="J61363" s="2"/>
      <c r="K61363" s="2"/>
    </row>
    <row r="61364" spans="4:11">
      <c r="D61364" s="1"/>
      <c r="E61364" s="1"/>
      <c r="F61364" s="1"/>
      <c r="G61364" s="1"/>
      <c r="J61364" s="2"/>
      <c r="K61364" s="2"/>
    </row>
    <row r="61365" spans="4:11">
      <c r="D61365" s="1"/>
      <c r="E61365" s="1"/>
      <c r="F61365" s="1"/>
      <c r="G61365" s="1"/>
      <c r="J61365" s="2"/>
      <c r="K61365" s="2"/>
    </row>
    <row r="61366" spans="4:11">
      <c r="D61366" s="1"/>
      <c r="E61366" s="1"/>
      <c r="F61366" s="1"/>
      <c r="G61366" s="1"/>
      <c r="J61366" s="2"/>
      <c r="K61366" s="2"/>
    </row>
    <row r="61367" spans="4:11">
      <c r="D61367" s="1"/>
      <c r="E61367" s="1"/>
      <c r="F61367" s="1"/>
      <c r="G61367" s="1"/>
      <c r="J61367" s="2"/>
      <c r="K61367" s="2"/>
    </row>
    <row r="61368" spans="4:11">
      <c r="D61368" s="1"/>
      <c r="E61368" s="1"/>
      <c r="F61368" s="1"/>
      <c r="G61368" s="1"/>
      <c r="J61368" s="2"/>
      <c r="K61368" s="2"/>
    </row>
    <row r="61369" spans="4:11">
      <c r="D61369" s="1"/>
      <c r="E61369" s="1"/>
      <c r="F61369" s="1"/>
      <c r="G61369" s="1"/>
      <c r="J61369" s="2"/>
      <c r="K61369" s="2"/>
    </row>
    <row r="61370" spans="4:11">
      <c r="D61370" s="1"/>
      <c r="E61370" s="1"/>
      <c r="F61370" s="1"/>
      <c r="G61370" s="1"/>
      <c r="J61370" s="2"/>
      <c r="K61370" s="2"/>
    </row>
    <row r="61371" spans="4:11">
      <c r="D61371" s="1"/>
      <c r="E61371" s="1"/>
      <c r="F61371" s="1"/>
      <c r="G61371" s="1"/>
      <c r="J61371" s="2"/>
      <c r="K61371" s="2"/>
    </row>
    <row r="61372" spans="4:11">
      <c r="D61372" s="1"/>
      <c r="E61372" s="1"/>
      <c r="F61372" s="1"/>
      <c r="G61372" s="1"/>
      <c r="J61372" s="2"/>
      <c r="K61372" s="2"/>
    </row>
    <row r="61373" spans="4:11">
      <c r="D61373" s="1"/>
      <c r="E61373" s="1"/>
      <c r="F61373" s="1"/>
      <c r="G61373" s="1"/>
      <c r="J61373" s="2"/>
      <c r="K61373" s="2"/>
    </row>
    <row r="61374" spans="4:11">
      <c r="D61374" s="1"/>
      <c r="E61374" s="1"/>
      <c r="F61374" s="1"/>
      <c r="G61374" s="1"/>
      <c r="J61374" s="2"/>
      <c r="K61374" s="2"/>
    </row>
    <row r="61375" spans="4:11">
      <c r="D61375" s="1"/>
      <c r="E61375" s="1"/>
      <c r="F61375" s="1"/>
      <c r="G61375" s="1"/>
      <c r="J61375" s="2"/>
      <c r="K61375" s="2"/>
    </row>
    <row r="61376" spans="4:11">
      <c r="D61376" s="1"/>
      <c r="E61376" s="1"/>
      <c r="F61376" s="1"/>
      <c r="G61376" s="1"/>
      <c r="J61376" s="2"/>
      <c r="K61376" s="2"/>
    </row>
    <row r="61377" spans="4:11">
      <c r="D61377" s="1"/>
      <c r="E61377" s="1"/>
      <c r="F61377" s="1"/>
      <c r="G61377" s="1"/>
      <c r="J61377" s="2"/>
      <c r="K61377" s="2"/>
    </row>
    <row r="61378" spans="4:11">
      <c r="D61378" s="1"/>
      <c r="E61378" s="1"/>
      <c r="F61378" s="1"/>
      <c r="G61378" s="1"/>
      <c r="J61378" s="2"/>
      <c r="K61378" s="2"/>
    </row>
    <row r="61379" spans="4:11">
      <c r="D61379" s="1"/>
      <c r="E61379" s="1"/>
      <c r="F61379" s="1"/>
      <c r="G61379" s="1"/>
      <c r="J61379" s="2"/>
      <c r="K61379" s="2"/>
    </row>
    <row r="61380" spans="4:11">
      <c r="D61380" s="1"/>
      <c r="E61380" s="1"/>
      <c r="F61380" s="1"/>
      <c r="G61380" s="1"/>
      <c r="J61380" s="2"/>
      <c r="K61380" s="2"/>
    </row>
    <row r="61381" spans="4:11">
      <c r="D61381" s="1"/>
      <c r="E61381" s="1"/>
      <c r="F61381" s="1"/>
      <c r="G61381" s="1"/>
      <c r="J61381" s="2"/>
      <c r="K61381" s="2"/>
    </row>
    <row r="61382" spans="4:11">
      <c r="D61382" s="1"/>
      <c r="E61382" s="1"/>
      <c r="F61382" s="1"/>
      <c r="G61382" s="1"/>
      <c r="J61382" s="2"/>
      <c r="K61382" s="2"/>
    </row>
    <row r="61383" spans="4:11">
      <c r="D61383" s="1"/>
      <c r="E61383" s="1"/>
      <c r="F61383" s="1"/>
      <c r="G61383" s="1"/>
      <c r="J61383" s="2"/>
      <c r="K61383" s="2"/>
    </row>
    <row r="61384" spans="4:11">
      <c r="D61384" s="1"/>
      <c r="E61384" s="1"/>
      <c r="F61384" s="1"/>
      <c r="G61384" s="1"/>
      <c r="J61384" s="2"/>
      <c r="K61384" s="2"/>
    </row>
    <row r="61385" spans="4:11">
      <c r="D61385" s="1"/>
      <c r="E61385" s="1"/>
      <c r="F61385" s="1"/>
      <c r="G61385" s="1"/>
      <c r="J61385" s="2"/>
      <c r="K61385" s="2"/>
    </row>
    <row r="61386" spans="4:11">
      <c r="D61386" s="1"/>
      <c r="E61386" s="1"/>
      <c r="F61386" s="1"/>
      <c r="G61386" s="1"/>
      <c r="J61386" s="2"/>
      <c r="K61386" s="2"/>
    </row>
    <row r="61387" spans="4:11">
      <c r="D61387" s="1"/>
      <c r="E61387" s="1"/>
      <c r="F61387" s="1"/>
      <c r="G61387" s="1"/>
      <c r="J61387" s="2"/>
      <c r="K61387" s="2"/>
    </row>
    <row r="61388" spans="4:11">
      <c r="D61388" s="1"/>
      <c r="E61388" s="1"/>
      <c r="F61388" s="1"/>
      <c r="G61388" s="1"/>
      <c r="J61388" s="2"/>
      <c r="K61388" s="2"/>
    </row>
    <row r="61389" spans="4:11">
      <c r="D61389" s="1"/>
      <c r="E61389" s="1"/>
      <c r="F61389" s="1"/>
      <c r="G61389" s="1"/>
      <c r="J61389" s="2"/>
      <c r="K61389" s="2"/>
    </row>
    <row r="61390" spans="4:11">
      <c r="D61390" s="1"/>
      <c r="E61390" s="1"/>
      <c r="F61390" s="1"/>
      <c r="G61390" s="1"/>
      <c r="J61390" s="2"/>
      <c r="K61390" s="2"/>
    </row>
    <row r="61391" spans="4:11">
      <c r="D61391" s="1"/>
      <c r="E61391" s="1"/>
      <c r="F61391" s="1"/>
      <c r="G61391" s="1"/>
      <c r="J61391" s="2"/>
      <c r="K61391" s="2"/>
    </row>
    <row r="61392" spans="4:11">
      <c r="D61392" s="1"/>
      <c r="E61392" s="1"/>
      <c r="F61392" s="1"/>
      <c r="G61392" s="1"/>
      <c r="J61392" s="2"/>
      <c r="K61392" s="2"/>
    </row>
    <row r="61393" spans="4:11">
      <c r="D61393" s="1"/>
      <c r="E61393" s="1"/>
      <c r="F61393" s="1"/>
      <c r="G61393" s="1"/>
      <c r="J61393" s="2"/>
      <c r="K61393" s="2"/>
    </row>
    <row r="61394" spans="4:11">
      <c r="D61394" s="1"/>
      <c r="E61394" s="1"/>
      <c r="F61394" s="1"/>
      <c r="G61394" s="1"/>
      <c r="J61394" s="2"/>
      <c r="K61394" s="2"/>
    </row>
    <row r="61395" spans="4:11">
      <c r="D61395" s="1"/>
      <c r="E61395" s="1"/>
      <c r="F61395" s="1"/>
      <c r="G61395" s="1"/>
      <c r="J61395" s="2"/>
      <c r="K61395" s="2"/>
    </row>
    <row r="61396" spans="4:11">
      <c r="D61396" s="1"/>
      <c r="E61396" s="1"/>
      <c r="F61396" s="1"/>
      <c r="G61396" s="1"/>
      <c r="J61396" s="2"/>
      <c r="K61396" s="2"/>
    </row>
    <row r="61397" spans="4:11">
      <c r="D61397" s="1"/>
      <c r="E61397" s="1"/>
      <c r="F61397" s="1"/>
      <c r="G61397" s="1"/>
      <c r="J61397" s="2"/>
      <c r="K61397" s="2"/>
    </row>
    <row r="61398" spans="4:11">
      <c r="D61398" s="1"/>
      <c r="E61398" s="1"/>
      <c r="F61398" s="1"/>
      <c r="G61398" s="1"/>
      <c r="J61398" s="2"/>
      <c r="K61398" s="2"/>
    </row>
    <row r="61399" spans="4:11">
      <c r="D61399" s="1"/>
      <c r="E61399" s="1"/>
      <c r="F61399" s="1"/>
      <c r="G61399" s="1"/>
      <c r="J61399" s="2"/>
      <c r="K61399" s="2"/>
    </row>
    <row r="61400" spans="4:11">
      <c r="D61400" s="1"/>
      <c r="E61400" s="1"/>
      <c r="F61400" s="1"/>
      <c r="G61400" s="1"/>
      <c r="J61400" s="2"/>
      <c r="K61400" s="2"/>
    </row>
    <row r="61401" spans="4:11">
      <c r="D61401" s="1"/>
      <c r="E61401" s="1"/>
      <c r="F61401" s="1"/>
      <c r="G61401" s="1"/>
      <c r="J61401" s="2"/>
      <c r="K61401" s="2"/>
    </row>
    <row r="61402" spans="4:11">
      <c r="D61402" s="1"/>
      <c r="E61402" s="1"/>
      <c r="F61402" s="1"/>
      <c r="G61402" s="1"/>
      <c r="J61402" s="2"/>
      <c r="K61402" s="2"/>
    </row>
    <row r="61403" spans="4:11">
      <c r="D61403" s="1"/>
      <c r="E61403" s="1"/>
      <c r="F61403" s="1"/>
      <c r="G61403" s="1"/>
      <c r="J61403" s="2"/>
      <c r="K61403" s="2"/>
    </row>
    <row r="61404" spans="4:11">
      <c r="D61404" s="1"/>
      <c r="E61404" s="1"/>
      <c r="F61404" s="1"/>
      <c r="G61404" s="1"/>
      <c r="J61404" s="2"/>
      <c r="K61404" s="2"/>
    </row>
    <row r="61405" spans="4:11">
      <c r="D61405" s="1"/>
      <c r="E61405" s="1"/>
      <c r="F61405" s="1"/>
      <c r="G61405" s="1"/>
      <c r="J61405" s="2"/>
      <c r="K61405" s="2"/>
    </row>
    <row r="61406" spans="4:11">
      <c r="D61406" s="1"/>
      <c r="E61406" s="1"/>
      <c r="F61406" s="1"/>
      <c r="G61406" s="1"/>
      <c r="J61406" s="2"/>
      <c r="K61406" s="2"/>
    </row>
    <row r="61407" spans="4:11">
      <c r="D61407" s="1"/>
      <c r="E61407" s="1"/>
      <c r="F61407" s="1"/>
      <c r="G61407" s="1"/>
      <c r="J61407" s="2"/>
      <c r="K61407" s="2"/>
    </row>
    <row r="61408" spans="4:11">
      <c r="D61408" s="1"/>
      <c r="E61408" s="1"/>
      <c r="F61408" s="1"/>
      <c r="G61408" s="1"/>
      <c r="J61408" s="2"/>
      <c r="K61408" s="2"/>
    </row>
    <row r="61409" spans="4:11">
      <c r="D61409" s="1"/>
      <c r="E61409" s="1"/>
      <c r="F61409" s="1"/>
      <c r="G61409" s="1"/>
      <c r="J61409" s="2"/>
      <c r="K61409" s="2"/>
    </row>
    <row r="61410" spans="4:11">
      <c r="D61410" s="1"/>
      <c r="E61410" s="1"/>
      <c r="F61410" s="1"/>
      <c r="G61410" s="1"/>
      <c r="J61410" s="2"/>
      <c r="K61410" s="2"/>
    </row>
    <row r="61411" spans="4:11">
      <c r="D61411" s="1"/>
      <c r="E61411" s="1"/>
      <c r="F61411" s="1"/>
      <c r="G61411" s="1"/>
      <c r="J61411" s="2"/>
      <c r="K61411" s="2"/>
    </row>
    <row r="61412" spans="4:11">
      <c r="D61412" s="1"/>
      <c r="E61412" s="1"/>
      <c r="F61412" s="1"/>
      <c r="G61412" s="1"/>
      <c r="J61412" s="2"/>
      <c r="K61412" s="2"/>
    </row>
    <row r="61413" spans="4:11">
      <c r="D61413" s="1"/>
      <c r="E61413" s="1"/>
      <c r="F61413" s="1"/>
      <c r="G61413" s="1"/>
      <c r="J61413" s="2"/>
      <c r="K61413" s="2"/>
    </row>
    <row r="61414" spans="4:11">
      <c r="D61414" s="1"/>
      <c r="E61414" s="1"/>
      <c r="F61414" s="1"/>
      <c r="G61414" s="1"/>
      <c r="J61414" s="2"/>
      <c r="K61414" s="2"/>
    </row>
    <row r="61415" spans="4:11">
      <c r="D61415" s="1"/>
      <c r="E61415" s="1"/>
      <c r="F61415" s="1"/>
      <c r="G61415" s="1"/>
      <c r="J61415" s="2"/>
      <c r="K61415" s="2"/>
    </row>
    <row r="61416" spans="4:11">
      <c r="D61416" s="1"/>
      <c r="E61416" s="1"/>
      <c r="F61416" s="1"/>
      <c r="G61416" s="1"/>
      <c r="J61416" s="2"/>
      <c r="K61416" s="2"/>
    </row>
    <row r="61417" spans="4:11">
      <c r="D61417" s="1"/>
      <c r="E61417" s="1"/>
      <c r="F61417" s="1"/>
      <c r="G61417" s="1"/>
      <c r="J61417" s="2"/>
      <c r="K61417" s="2"/>
    </row>
    <row r="61418" spans="4:11">
      <c r="D61418" s="1"/>
      <c r="E61418" s="1"/>
      <c r="F61418" s="1"/>
      <c r="G61418" s="1"/>
      <c r="J61418" s="2"/>
      <c r="K61418" s="2"/>
    </row>
    <row r="61419" spans="4:11">
      <c r="D61419" s="1"/>
      <c r="E61419" s="1"/>
      <c r="F61419" s="1"/>
      <c r="G61419" s="1"/>
      <c r="J61419" s="2"/>
      <c r="K61419" s="2"/>
    </row>
    <row r="61420" spans="4:11">
      <c r="D61420" s="1"/>
      <c r="E61420" s="1"/>
      <c r="F61420" s="1"/>
      <c r="G61420" s="1"/>
      <c r="J61420" s="2"/>
      <c r="K61420" s="2"/>
    </row>
    <row r="61421" spans="4:11">
      <c r="D61421" s="1"/>
      <c r="E61421" s="1"/>
      <c r="F61421" s="1"/>
      <c r="G61421" s="1"/>
      <c r="J61421" s="2"/>
      <c r="K61421" s="2"/>
    </row>
    <row r="61422" spans="4:11">
      <c r="D61422" s="1"/>
      <c r="E61422" s="1"/>
      <c r="F61422" s="1"/>
      <c r="G61422" s="1"/>
      <c r="J61422" s="2"/>
      <c r="K61422" s="2"/>
    </row>
    <row r="61423" spans="4:11">
      <c r="D61423" s="1"/>
      <c r="E61423" s="1"/>
      <c r="F61423" s="1"/>
      <c r="G61423" s="1"/>
      <c r="J61423" s="2"/>
      <c r="K61423" s="2"/>
    </row>
    <row r="61424" spans="4:11">
      <c r="D61424" s="1"/>
      <c r="E61424" s="1"/>
      <c r="F61424" s="1"/>
      <c r="G61424" s="1"/>
      <c r="J61424" s="2"/>
      <c r="K61424" s="2"/>
    </row>
    <row r="61425" spans="4:11">
      <c r="D61425" s="1"/>
      <c r="E61425" s="1"/>
      <c r="F61425" s="1"/>
      <c r="G61425" s="1"/>
      <c r="J61425" s="2"/>
      <c r="K61425" s="2"/>
    </row>
    <row r="61426" spans="4:11">
      <c r="D61426" s="1"/>
      <c r="E61426" s="1"/>
      <c r="F61426" s="1"/>
      <c r="G61426" s="1"/>
      <c r="J61426" s="2"/>
      <c r="K61426" s="2"/>
    </row>
    <row r="61427" spans="4:11">
      <c r="D61427" s="1"/>
      <c r="E61427" s="1"/>
      <c r="F61427" s="1"/>
      <c r="G61427" s="1"/>
      <c r="J61427" s="2"/>
      <c r="K61427" s="2"/>
    </row>
    <row r="61428" spans="4:11">
      <c r="D61428" s="1"/>
      <c r="E61428" s="1"/>
      <c r="F61428" s="1"/>
      <c r="G61428" s="1"/>
      <c r="J61428" s="2"/>
      <c r="K61428" s="2"/>
    </row>
    <row r="61429" spans="4:11">
      <c r="D61429" s="1"/>
      <c r="E61429" s="1"/>
      <c r="F61429" s="1"/>
      <c r="G61429" s="1"/>
      <c r="J61429" s="2"/>
      <c r="K61429" s="2"/>
    </row>
    <row r="61430" spans="4:11">
      <c r="D61430" s="1"/>
      <c r="E61430" s="1"/>
      <c r="F61430" s="1"/>
      <c r="G61430" s="1"/>
      <c r="J61430" s="2"/>
      <c r="K61430" s="2"/>
    </row>
    <row r="61431" spans="4:11">
      <c r="D61431" s="1"/>
      <c r="E61431" s="1"/>
      <c r="F61431" s="1"/>
      <c r="G61431" s="1"/>
      <c r="J61431" s="2"/>
      <c r="K61431" s="2"/>
    </row>
    <row r="61432" spans="4:11">
      <c r="D61432" s="1"/>
      <c r="E61432" s="1"/>
      <c r="F61432" s="1"/>
      <c r="G61432" s="1"/>
      <c r="J61432" s="2"/>
      <c r="K61432" s="2"/>
    </row>
    <row r="61433" spans="4:11">
      <c r="D61433" s="1"/>
      <c r="E61433" s="1"/>
      <c r="F61433" s="1"/>
      <c r="G61433" s="1"/>
      <c r="J61433" s="2"/>
      <c r="K61433" s="2"/>
    </row>
    <row r="61434" spans="4:11">
      <c r="D61434" s="1"/>
      <c r="E61434" s="1"/>
      <c r="F61434" s="1"/>
      <c r="G61434" s="1"/>
      <c r="J61434" s="2"/>
      <c r="K61434" s="2"/>
    </row>
    <row r="61435" spans="4:11">
      <c r="D61435" s="1"/>
      <c r="E61435" s="1"/>
      <c r="F61435" s="1"/>
      <c r="G61435" s="1"/>
      <c r="J61435" s="2"/>
      <c r="K61435" s="2"/>
    </row>
    <row r="61436" spans="4:11">
      <c r="D61436" s="1"/>
      <c r="E61436" s="1"/>
      <c r="F61436" s="1"/>
      <c r="G61436" s="1"/>
      <c r="J61436" s="2"/>
      <c r="K61436" s="2"/>
    </row>
    <row r="61437" spans="4:11">
      <c r="D61437" s="1"/>
      <c r="E61437" s="1"/>
      <c r="F61437" s="1"/>
      <c r="G61437" s="1"/>
      <c r="J61437" s="2"/>
      <c r="K61437" s="2"/>
    </row>
    <row r="61438" spans="4:11">
      <c r="D61438" s="1"/>
      <c r="E61438" s="1"/>
      <c r="F61438" s="1"/>
      <c r="G61438" s="1"/>
      <c r="J61438" s="2"/>
      <c r="K61438" s="2"/>
    </row>
    <row r="61439" spans="4:11">
      <c r="D61439" s="1"/>
      <c r="E61439" s="1"/>
      <c r="F61439" s="1"/>
      <c r="G61439" s="1"/>
      <c r="J61439" s="2"/>
      <c r="K61439" s="2"/>
    </row>
    <row r="61440" spans="4:11">
      <c r="D61440" s="1"/>
      <c r="E61440" s="1"/>
      <c r="F61440" s="1"/>
      <c r="G61440" s="1"/>
      <c r="J61440" s="2"/>
      <c r="K61440" s="2"/>
    </row>
    <row r="61441" spans="4:11">
      <c r="D61441" s="1"/>
      <c r="E61441" s="1"/>
      <c r="F61441" s="1"/>
      <c r="G61441" s="1"/>
      <c r="J61441" s="2"/>
      <c r="K61441" s="2"/>
    </row>
    <row r="61442" spans="4:11">
      <c r="D61442" s="1"/>
      <c r="E61442" s="1"/>
      <c r="F61442" s="1"/>
      <c r="G61442" s="1"/>
      <c r="J61442" s="2"/>
      <c r="K61442" s="2"/>
    </row>
    <row r="61443" spans="4:11">
      <c r="D61443" s="1"/>
      <c r="E61443" s="1"/>
      <c r="F61443" s="1"/>
      <c r="G61443" s="1"/>
      <c r="J61443" s="2"/>
      <c r="K61443" s="2"/>
    </row>
    <row r="61444" spans="4:11">
      <c r="D61444" s="1"/>
      <c r="E61444" s="1"/>
      <c r="F61444" s="1"/>
      <c r="G61444" s="1"/>
      <c r="J61444" s="2"/>
      <c r="K61444" s="2"/>
    </row>
    <row r="61445" spans="4:11">
      <c r="D61445" s="1"/>
      <c r="E61445" s="1"/>
      <c r="F61445" s="1"/>
      <c r="G61445" s="1"/>
      <c r="J61445" s="2"/>
      <c r="K61445" s="2"/>
    </row>
    <row r="61446" spans="4:11">
      <c r="D61446" s="1"/>
      <c r="E61446" s="1"/>
      <c r="F61446" s="1"/>
      <c r="G61446" s="1"/>
      <c r="J61446" s="2"/>
      <c r="K61446" s="2"/>
    </row>
    <row r="61447" spans="4:11">
      <c r="D61447" s="1"/>
      <c r="E61447" s="1"/>
      <c r="F61447" s="1"/>
      <c r="G61447" s="1"/>
      <c r="J61447" s="2"/>
      <c r="K61447" s="2"/>
    </row>
    <row r="61448" spans="4:11">
      <c r="D61448" s="1"/>
      <c r="E61448" s="1"/>
      <c r="F61448" s="1"/>
      <c r="G61448" s="1"/>
      <c r="J61448" s="2"/>
      <c r="K61448" s="2"/>
    </row>
    <row r="61449" spans="4:11">
      <c r="D61449" s="1"/>
      <c r="E61449" s="1"/>
      <c r="F61449" s="1"/>
      <c r="G61449" s="1"/>
      <c r="J61449" s="2"/>
      <c r="K61449" s="2"/>
    </row>
    <row r="61450" spans="4:11">
      <c r="D61450" s="1"/>
      <c r="E61450" s="1"/>
      <c r="F61450" s="1"/>
      <c r="G61450" s="1"/>
      <c r="J61450" s="2"/>
      <c r="K61450" s="2"/>
    </row>
    <row r="61451" spans="4:11">
      <c r="D61451" s="1"/>
      <c r="E61451" s="1"/>
      <c r="F61451" s="1"/>
      <c r="G61451" s="1"/>
      <c r="J61451" s="2"/>
      <c r="K61451" s="2"/>
    </row>
    <row r="61452" spans="4:11">
      <c r="D61452" s="1"/>
      <c r="E61452" s="1"/>
      <c r="F61452" s="1"/>
      <c r="G61452" s="1"/>
      <c r="J61452" s="2"/>
      <c r="K61452" s="2"/>
    </row>
    <row r="61453" spans="4:11">
      <c r="D61453" s="1"/>
      <c r="E61453" s="1"/>
      <c r="F61453" s="1"/>
      <c r="G61453" s="1"/>
      <c r="J61453" s="2"/>
      <c r="K61453" s="2"/>
    </row>
    <row r="61454" spans="4:11">
      <c r="D61454" s="1"/>
      <c r="E61454" s="1"/>
      <c r="F61454" s="1"/>
      <c r="G61454" s="1"/>
      <c r="J61454" s="2"/>
      <c r="K61454" s="2"/>
    </row>
    <row r="61455" spans="4:11">
      <c r="D61455" s="1"/>
      <c r="E61455" s="1"/>
      <c r="F61455" s="1"/>
      <c r="G61455" s="1"/>
      <c r="J61455" s="2"/>
      <c r="K61455" s="2"/>
    </row>
    <row r="61456" spans="4:11">
      <c r="D61456" s="1"/>
      <c r="E61456" s="1"/>
      <c r="F61456" s="1"/>
      <c r="G61456" s="1"/>
      <c r="J61456" s="2"/>
      <c r="K61456" s="2"/>
    </row>
    <row r="61457" spans="4:11">
      <c r="D61457" s="1"/>
      <c r="E61457" s="1"/>
      <c r="F61457" s="1"/>
      <c r="G61457" s="1"/>
      <c r="J61457" s="2"/>
      <c r="K61457" s="2"/>
    </row>
    <row r="61458" spans="4:11">
      <c r="D61458" s="1"/>
      <c r="E61458" s="1"/>
      <c r="F61458" s="1"/>
      <c r="G61458" s="1"/>
      <c r="J61458" s="2"/>
      <c r="K61458" s="2"/>
    </row>
    <row r="61459" spans="4:11">
      <c r="D61459" s="1"/>
      <c r="E61459" s="1"/>
      <c r="F61459" s="1"/>
      <c r="G61459" s="1"/>
      <c r="J61459" s="2"/>
      <c r="K61459" s="2"/>
    </row>
    <row r="61460" spans="4:11">
      <c r="D61460" s="1"/>
      <c r="E61460" s="1"/>
      <c r="F61460" s="1"/>
      <c r="G61460" s="1"/>
      <c r="J61460" s="2"/>
      <c r="K61460" s="2"/>
    </row>
    <row r="61461" spans="4:11">
      <c r="D61461" s="1"/>
      <c r="E61461" s="1"/>
      <c r="F61461" s="1"/>
      <c r="G61461" s="1"/>
      <c r="J61461" s="2"/>
      <c r="K61461" s="2"/>
    </row>
    <row r="61462" spans="4:11">
      <c r="D61462" s="1"/>
      <c r="E61462" s="1"/>
      <c r="F61462" s="1"/>
      <c r="G61462" s="1"/>
      <c r="J61462" s="2"/>
      <c r="K61462" s="2"/>
    </row>
    <row r="61463" spans="4:11">
      <c r="D61463" s="1"/>
      <c r="E61463" s="1"/>
      <c r="F61463" s="1"/>
      <c r="G61463" s="1"/>
      <c r="J61463" s="2"/>
      <c r="K61463" s="2"/>
    </row>
    <row r="61464" spans="4:11">
      <c r="D61464" s="1"/>
      <c r="E61464" s="1"/>
      <c r="F61464" s="1"/>
      <c r="G61464" s="1"/>
      <c r="J61464" s="2"/>
      <c r="K61464" s="2"/>
    </row>
    <row r="61465" spans="4:11">
      <c r="D61465" s="1"/>
      <c r="E61465" s="1"/>
      <c r="F61465" s="1"/>
      <c r="G61465" s="1"/>
      <c r="J61465" s="2"/>
      <c r="K61465" s="2"/>
    </row>
    <row r="61466" spans="4:11">
      <c r="D61466" s="1"/>
      <c r="E61466" s="1"/>
      <c r="F61466" s="1"/>
      <c r="G61466" s="1"/>
      <c r="J61466" s="2"/>
      <c r="K61466" s="2"/>
    </row>
    <row r="61467" spans="4:11">
      <c r="D61467" s="1"/>
      <c r="E61467" s="1"/>
      <c r="F61467" s="1"/>
      <c r="G61467" s="1"/>
      <c r="J61467" s="2"/>
      <c r="K61467" s="2"/>
    </row>
    <row r="61468" spans="4:11">
      <c r="D61468" s="1"/>
      <c r="E61468" s="1"/>
      <c r="F61468" s="1"/>
      <c r="G61468" s="1"/>
      <c r="J61468" s="2"/>
      <c r="K61468" s="2"/>
    </row>
    <row r="61469" spans="4:11">
      <c r="D61469" s="1"/>
      <c r="E61469" s="1"/>
      <c r="F61469" s="1"/>
      <c r="G61469" s="1"/>
      <c r="J61469" s="2"/>
      <c r="K61469" s="2"/>
    </row>
    <row r="61470" spans="4:11">
      <c r="D61470" s="1"/>
      <c r="E61470" s="1"/>
      <c r="F61470" s="1"/>
      <c r="G61470" s="1"/>
      <c r="J61470" s="2"/>
      <c r="K61470" s="2"/>
    </row>
    <row r="61471" spans="4:11">
      <c r="D61471" s="1"/>
      <c r="E61471" s="1"/>
      <c r="F61471" s="1"/>
      <c r="G61471" s="1"/>
      <c r="J61471" s="2"/>
      <c r="K61471" s="2"/>
    </row>
    <row r="61472" spans="4:11">
      <c r="D61472" s="1"/>
      <c r="E61472" s="1"/>
      <c r="F61472" s="1"/>
      <c r="G61472" s="1"/>
      <c r="J61472" s="2"/>
      <c r="K61472" s="2"/>
    </row>
    <row r="61473" spans="4:11">
      <c r="D61473" s="1"/>
      <c r="E61473" s="1"/>
      <c r="F61473" s="1"/>
      <c r="G61473" s="1"/>
      <c r="J61473" s="2"/>
      <c r="K61473" s="2"/>
    </row>
    <row r="61474" spans="4:11">
      <c r="D61474" s="1"/>
      <c r="E61474" s="1"/>
      <c r="F61474" s="1"/>
      <c r="G61474" s="1"/>
      <c r="J61474" s="2"/>
      <c r="K61474" s="2"/>
    </row>
    <row r="61475" spans="4:11">
      <c r="D61475" s="1"/>
      <c r="E61475" s="1"/>
      <c r="F61475" s="1"/>
      <c r="G61475" s="1"/>
      <c r="J61475" s="2"/>
      <c r="K61475" s="2"/>
    </row>
    <row r="61476" spans="4:11">
      <c r="D61476" s="1"/>
      <c r="E61476" s="1"/>
      <c r="F61476" s="1"/>
      <c r="G61476" s="1"/>
      <c r="J61476" s="2"/>
      <c r="K61476" s="2"/>
    </row>
    <row r="61477" spans="4:11">
      <c r="D61477" s="1"/>
      <c r="E61477" s="1"/>
      <c r="F61477" s="1"/>
      <c r="G61477" s="1"/>
      <c r="J61477" s="2"/>
      <c r="K61477" s="2"/>
    </row>
    <row r="61478" spans="4:11">
      <c r="D61478" s="1"/>
      <c r="E61478" s="1"/>
      <c r="F61478" s="1"/>
      <c r="G61478" s="1"/>
      <c r="J61478" s="2"/>
      <c r="K61478" s="2"/>
    </row>
    <row r="61479" spans="4:11">
      <c r="D61479" s="1"/>
      <c r="E61479" s="1"/>
      <c r="F61479" s="1"/>
      <c r="G61479" s="1"/>
      <c r="J61479" s="2"/>
      <c r="K61479" s="2"/>
    </row>
    <row r="61480" spans="4:11">
      <c r="D61480" s="1"/>
      <c r="E61480" s="1"/>
      <c r="F61480" s="1"/>
      <c r="G61480" s="1"/>
      <c r="J61480" s="2"/>
      <c r="K61480" s="2"/>
    </row>
    <row r="61481" spans="4:11">
      <c r="D61481" s="1"/>
      <c r="E61481" s="1"/>
      <c r="F61481" s="1"/>
      <c r="G61481" s="1"/>
      <c r="J61481" s="2"/>
      <c r="K61481" s="2"/>
    </row>
    <row r="61482" spans="4:11">
      <c r="D61482" s="1"/>
      <c r="E61482" s="1"/>
      <c r="F61482" s="1"/>
      <c r="G61482" s="1"/>
      <c r="J61482" s="2"/>
      <c r="K61482" s="2"/>
    </row>
    <row r="61483" spans="4:11">
      <c r="D61483" s="1"/>
      <c r="E61483" s="1"/>
      <c r="F61483" s="1"/>
      <c r="G61483" s="1"/>
      <c r="J61483" s="2"/>
      <c r="K61483" s="2"/>
    </row>
    <row r="61484" spans="4:11">
      <c r="D61484" s="1"/>
      <c r="E61484" s="1"/>
      <c r="F61484" s="1"/>
      <c r="G61484" s="1"/>
      <c r="J61484" s="2"/>
      <c r="K61484" s="2"/>
    </row>
    <row r="61485" spans="4:11">
      <c r="D61485" s="1"/>
      <c r="E61485" s="1"/>
      <c r="F61485" s="1"/>
      <c r="G61485" s="1"/>
      <c r="J61485" s="2"/>
      <c r="K61485" s="2"/>
    </row>
    <row r="61486" spans="4:11">
      <c r="D61486" s="1"/>
      <c r="E61486" s="1"/>
      <c r="F61486" s="1"/>
      <c r="G61486" s="1"/>
      <c r="J61486" s="2"/>
      <c r="K61486" s="2"/>
    </row>
    <row r="61487" spans="4:11">
      <c r="D61487" s="1"/>
      <c r="E61487" s="1"/>
      <c r="F61487" s="1"/>
      <c r="G61487" s="1"/>
      <c r="J61487" s="2"/>
      <c r="K61487" s="2"/>
    </row>
    <row r="61488" spans="4:11">
      <c r="D61488" s="1"/>
      <c r="E61488" s="1"/>
      <c r="F61488" s="1"/>
      <c r="G61488" s="1"/>
      <c r="J61488" s="2"/>
      <c r="K61488" s="2"/>
    </row>
    <row r="61489" spans="4:11">
      <c r="D61489" s="1"/>
      <c r="E61489" s="1"/>
      <c r="F61489" s="1"/>
      <c r="G61489" s="1"/>
      <c r="J61489" s="2"/>
      <c r="K61489" s="2"/>
    </row>
    <row r="61490" spans="4:11">
      <c r="D61490" s="1"/>
      <c r="E61490" s="1"/>
      <c r="F61490" s="1"/>
      <c r="G61490" s="1"/>
      <c r="J61490" s="2"/>
      <c r="K61490" s="2"/>
    </row>
    <row r="61491" spans="4:11">
      <c r="D61491" s="1"/>
      <c r="E61491" s="1"/>
      <c r="F61491" s="1"/>
      <c r="G61491" s="1"/>
      <c r="J61491" s="2"/>
      <c r="K61491" s="2"/>
    </row>
    <row r="61492" spans="4:11">
      <c r="D61492" s="1"/>
      <c r="E61492" s="1"/>
      <c r="F61492" s="1"/>
      <c r="G61492" s="1"/>
      <c r="J61492" s="2"/>
      <c r="K61492" s="2"/>
    </row>
    <row r="61493" spans="4:11">
      <c r="D61493" s="1"/>
      <c r="E61493" s="1"/>
      <c r="F61493" s="1"/>
      <c r="G61493" s="1"/>
      <c r="J61493" s="2"/>
      <c r="K61493" s="2"/>
    </row>
    <row r="61494" spans="4:11">
      <c r="D61494" s="1"/>
      <c r="E61494" s="1"/>
      <c r="F61494" s="1"/>
      <c r="G61494" s="1"/>
      <c r="J61494" s="2"/>
      <c r="K61494" s="2"/>
    </row>
    <row r="61495" spans="4:11">
      <c r="D61495" s="1"/>
      <c r="E61495" s="1"/>
      <c r="F61495" s="1"/>
      <c r="G61495" s="1"/>
      <c r="J61495" s="2"/>
      <c r="K61495" s="2"/>
    </row>
    <row r="61496" spans="4:11">
      <c r="D61496" s="1"/>
      <c r="E61496" s="1"/>
      <c r="F61496" s="1"/>
      <c r="G61496" s="1"/>
      <c r="J61496" s="2"/>
      <c r="K61496" s="2"/>
    </row>
    <row r="61497" spans="4:11">
      <c r="D61497" s="1"/>
      <c r="E61497" s="1"/>
      <c r="F61497" s="1"/>
      <c r="G61497" s="1"/>
      <c r="J61497" s="2"/>
      <c r="K61497" s="2"/>
    </row>
    <row r="61498" spans="4:11">
      <c r="D61498" s="1"/>
      <c r="E61498" s="1"/>
      <c r="F61498" s="1"/>
      <c r="G61498" s="1"/>
      <c r="J61498" s="2"/>
      <c r="K61498" s="2"/>
    </row>
    <row r="61499" spans="4:11">
      <c r="D61499" s="1"/>
      <c r="E61499" s="1"/>
      <c r="F61499" s="1"/>
      <c r="G61499" s="1"/>
      <c r="J61499" s="2"/>
      <c r="K61499" s="2"/>
    </row>
    <row r="61500" spans="4:11">
      <c r="D61500" s="1"/>
      <c r="E61500" s="1"/>
      <c r="F61500" s="1"/>
      <c r="G61500" s="1"/>
      <c r="J61500" s="2"/>
      <c r="K61500" s="2"/>
    </row>
    <row r="61501" spans="4:11">
      <c r="D61501" s="1"/>
      <c r="E61501" s="1"/>
      <c r="F61501" s="1"/>
      <c r="G61501" s="1"/>
      <c r="J61501" s="2"/>
      <c r="K61501" s="2"/>
    </row>
    <row r="61502" spans="4:11">
      <c r="D61502" s="1"/>
      <c r="E61502" s="1"/>
      <c r="F61502" s="1"/>
      <c r="G61502" s="1"/>
      <c r="J61502" s="2"/>
      <c r="K61502" s="2"/>
    </row>
    <row r="61503" spans="4:11">
      <c r="D61503" s="1"/>
      <c r="E61503" s="1"/>
      <c r="F61503" s="1"/>
      <c r="G61503" s="1"/>
      <c r="J61503" s="2"/>
      <c r="K61503" s="2"/>
    </row>
    <row r="61504" spans="4:11">
      <c r="D61504" s="1"/>
      <c r="E61504" s="1"/>
      <c r="F61504" s="1"/>
      <c r="G61504" s="1"/>
      <c r="J61504" s="2"/>
      <c r="K61504" s="2"/>
    </row>
    <row r="61505" spans="4:11">
      <c r="D61505" s="1"/>
      <c r="E61505" s="1"/>
      <c r="F61505" s="1"/>
      <c r="G61505" s="1"/>
      <c r="J61505" s="2"/>
      <c r="K61505" s="2"/>
    </row>
    <row r="61506" spans="4:11">
      <c r="D61506" s="1"/>
      <c r="E61506" s="1"/>
      <c r="F61506" s="1"/>
      <c r="G61506" s="1"/>
      <c r="J61506" s="2"/>
      <c r="K61506" s="2"/>
    </row>
    <row r="61507" spans="4:11">
      <c r="D61507" s="1"/>
      <c r="E61507" s="1"/>
      <c r="F61507" s="1"/>
      <c r="G61507" s="1"/>
      <c r="J61507" s="2"/>
      <c r="K61507" s="2"/>
    </row>
    <row r="61508" spans="4:11">
      <c r="D61508" s="1"/>
      <c r="E61508" s="1"/>
      <c r="F61508" s="1"/>
      <c r="G61508" s="1"/>
      <c r="J61508" s="2"/>
      <c r="K61508" s="2"/>
    </row>
    <row r="61509" spans="4:11">
      <c r="D61509" s="1"/>
      <c r="E61509" s="1"/>
      <c r="F61509" s="1"/>
      <c r="G61509" s="1"/>
      <c r="J61509" s="2"/>
      <c r="K61509" s="2"/>
    </row>
    <row r="61510" spans="4:11">
      <c r="D61510" s="1"/>
      <c r="E61510" s="1"/>
      <c r="F61510" s="1"/>
      <c r="G61510" s="1"/>
      <c r="J61510" s="2"/>
      <c r="K61510" s="2"/>
    </row>
    <row r="61511" spans="4:11">
      <c r="D61511" s="1"/>
      <c r="E61511" s="1"/>
      <c r="F61511" s="1"/>
      <c r="G61511" s="1"/>
      <c r="J61511" s="2"/>
      <c r="K61511" s="2"/>
    </row>
    <row r="61512" spans="4:11">
      <c r="D61512" s="1"/>
      <c r="E61512" s="1"/>
      <c r="F61512" s="1"/>
      <c r="G61512" s="1"/>
      <c r="J61512" s="2"/>
      <c r="K61512" s="2"/>
    </row>
    <row r="61513" spans="4:11">
      <c r="D61513" s="1"/>
      <c r="E61513" s="1"/>
      <c r="F61513" s="1"/>
      <c r="G61513" s="1"/>
      <c r="J61513" s="2"/>
      <c r="K61513" s="2"/>
    </row>
    <row r="61514" spans="4:11">
      <c r="D61514" s="1"/>
      <c r="E61514" s="1"/>
      <c r="F61514" s="1"/>
      <c r="G61514" s="1"/>
      <c r="J61514" s="2"/>
      <c r="K61514" s="2"/>
    </row>
    <row r="61515" spans="4:11">
      <c r="D61515" s="1"/>
      <c r="E61515" s="1"/>
      <c r="F61515" s="1"/>
      <c r="G61515" s="1"/>
      <c r="J61515" s="2"/>
      <c r="K61515" s="2"/>
    </row>
    <row r="61516" spans="4:11">
      <c r="D61516" s="1"/>
      <c r="E61516" s="1"/>
      <c r="F61516" s="1"/>
      <c r="G61516" s="1"/>
      <c r="J61516" s="2"/>
      <c r="K61516" s="2"/>
    </row>
    <row r="61517" spans="4:11">
      <c r="D61517" s="1"/>
      <c r="E61517" s="1"/>
      <c r="F61517" s="1"/>
      <c r="G61517" s="1"/>
      <c r="J61517" s="2"/>
      <c r="K61517" s="2"/>
    </row>
    <row r="61518" spans="4:11">
      <c r="D61518" s="1"/>
      <c r="E61518" s="1"/>
      <c r="F61518" s="1"/>
      <c r="G61518" s="1"/>
      <c r="J61518" s="2"/>
      <c r="K61518" s="2"/>
    </row>
    <row r="61519" spans="4:11">
      <c r="D61519" s="1"/>
      <c r="E61519" s="1"/>
      <c r="F61519" s="1"/>
      <c r="G61519" s="1"/>
      <c r="J61519" s="2"/>
      <c r="K61519" s="2"/>
    </row>
    <row r="61520" spans="4:11">
      <c r="D61520" s="1"/>
      <c r="E61520" s="1"/>
      <c r="F61520" s="1"/>
      <c r="G61520" s="1"/>
      <c r="J61520" s="2"/>
      <c r="K61520" s="2"/>
    </row>
    <row r="61521" spans="4:11">
      <c r="D61521" s="1"/>
      <c r="E61521" s="1"/>
      <c r="F61521" s="1"/>
      <c r="G61521" s="1"/>
      <c r="J61521" s="2"/>
      <c r="K61521" s="2"/>
    </row>
    <row r="61522" spans="4:11">
      <c r="D61522" s="1"/>
      <c r="E61522" s="1"/>
      <c r="F61522" s="1"/>
      <c r="G61522" s="1"/>
      <c r="J61522" s="2"/>
      <c r="K61522" s="2"/>
    </row>
    <row r="61523" spans="4:11">
      <c r="D61523" s="1"/>
      <c r="E61523" s="1"/>
      <c r="F61523" s="1"/>
      <c r="G61523" s="1"/>
      <c r="J61523" s="2"/>
      <c r="K61523" s="2"/>
    </row>
    <row r="61524" spans="4:11">
      <c r="D61524" s="1"/>
      <c r="E61524" s="1"/>
      <c r="F61524" s="1"/>
      <c r="G61524" s="1"/>
      <c r="J61524" s="2"/>
      <c r="K61524" s="2"/>
    </row>
    <row r="61525" spans="4:11">
      <c r="D61525" s="1"/>
      <c r="E61525" s="1"/>
      <c r="F61525" s="1"/>
      <c r="G61525" s="1"/>
      <c r="J61525" s="2"/>
      <c r="K61525" s="2"/>
    </row>
    <row r="61526" spans="4:11">
      <c r="D61526" s="1"/>
      <c r="E61526" s="1"/>
      <c r="F61526" s="1"/>
      <c r="G61526" s="1"/>
      <c r="J61526" s="2"/>
      <c r="K61526" s="2"/>
    </row>
    <row r="61527" spans="4:11">
      <c r="D61527" s="1"/>
      <c r="E61527" s="1"/>
      <c r="F61527" s="1"/>
      <c r="G61527" s="1"/>
      <c r="J61527" s="2"/>
      <c r="K61527" s="2"/>
    </row>
    <row r="61528" spans="4:11">
      <c r="D61528" s="1"/>
      <c r="E61528" s="1"/>
      <c r="F61528" s="1"/>
      <c r="G61528" s="1"/>
      <c r="J61528" s="2"/>
      <c r="K61528" s="2"/>
    </row>
    <row r="61529" spans="4:11">
      <c r="D61529" s="1"/>
      <c r="E61529" s="1"/>
      <c r="F61529" s="1"/>
      <c r="G61529" s="1"/>
      <c r="J61529" s="2"/>
      <c r="K61529" s="2"/>
    </row>
    <row r="61530" spans="4:11">
      <c r="D61530" s="1"/>
      <c r="E61530" s="1"/>
      <c r="F61530" s="1"/>
      <c r="G61530" s="1"/>
      <c r="J61530" s="2"/>
      <c r="K61530" s="2"/>
    </row>
    <row r="61531" spans="4:11">
      <c r="D61531" s="1"/>
      <c r="E61531" s="1"/>
      <c r="F61531" s="1"/>
      <c r="G61531" s="1"/>
      <c r="J61531" s="2"/>
      <c r="K61531" s="2"/>
    </row>
    <row r="61532" spans="4:11">
      <c r="D61532" s="1"/>
      <c r="E61532" s="1"/>
      <c r="F61532" s="1"/>
      <c r="G61532" s="1"/>
      <c r="J61532" s="2"/>
      <c r="K61532" s="2"/>
    </row>
    <row r="61533" spans="4:11">
      <c r="D61533" s="1"/>
      <c r="E61533" s="1"/>
      <c r="F61533" s="1"/>
      <c r="G61533" s="1"/>
      <c r="J61533" s="2"/>
      <c r="K61533" s="2"/>
    </row>
    <row r="61534" spans="4:11">
      <c r="D61534" s="1"/>
      <c r="E61534" s="1"/>
      <c r="F61534" s="1"/>
      <c r="G61534" s="1"/>
      <c r="J61534" s="2"/>
      <c r="K61534" s="2"/>
    </row>
    <row r="61535" spans="4:11">
      <c r="D61535" s="1"/>
      <c r="E61535" s="1"/>
      <c r="F61535" s="1"/>
      <c r="G61535" s="1"/>
      <c r="J61535" s="2"/>
      <c r="K61535" s="2"/>
    </row>
    <row r="61536" spans="4:11">
      <c r="D61536" s="1"/>
      <c r="E61536" s="1"/>
      <c r="F61536" s="1"/>
      <c r="G61536" s="1"/>
      <c r="J61536" s="2"/>
      <c r="K61536" s="2"/>
    </row>
    <row r="61537" spans="4:11">
      <c r="D61537" s="1"/>
      <c r="E61537" s="1"/>
      <c r="F61537" s="1"/>
      <c r="G61537" s="1"/>
      <c r="J61537" s="2"/>
      <c r="K61537" s="2"/>
    </row>
    <row r="61538" spans="4:11">
      <c r="D61538" s="1"/>
      <c r="E61538" s="1"/>
      <c r="F61538" s="1"/>
      <c r="G61538" s="1"/>
      <c r="J61538" s="2"/>
      <c r="K61538" s="2"/>
    </row>
    <row r="61539" spans="4:11">
      <c r="D61539" s="1"/>
      <c r="E61539" s="1"/>
      <c r="F61539" s="1"/>
      <c r="G61539" s="1"/>
      <c r="J61539" s="2"/>
      <c r="K61539" s="2"/>
    </row>
    <row r="61540" spans="4:11">
      <c r="D61540" s="1"/>
      <c r="E61540" s="1"/>
      <c r="F61540" s="1"/>
      <c r="G61540" s="1"/>
      <c r="J61540" s="2"/>
      <c r="K61540" s="2"/>
    </row>
    <row r="61541" spans="4:11">
      <c r="D61541" s="1"/>
      <c r="E61541" s="1"/>
      <c r="F61541" s="1"/>
      <c r="G61541" s="1"/>
      <c r="J61541" s="2"/>
      <c r="K61541" s="2"/>
    </row>
    <row r="61542" spans="4:11">
      <c r="D61542" s="1"/>
      <c r="E61542" s="1"/>
      <c r="F61542" s="1"/>
      <c r="G61542" s="1"/>
      <c r="J61542" s="2"/>
      <c r="K61542" s="2"/>
    </row>
    <row r="61543" spans="4:11">
      <c r="D61543" s="1"/>
      <c r="E61543" s="1"/>
      <c r="F61543" s="1"/>
      <c r="G61543" s="1"/>
      <c r="J61543" s="2"/>
      <c r="K61543" s="2"/>
    </row>
    <row r="61544" spans="4:11">
      <c r="D61544" s="1"/>
      <c r="E61544" s="1"/>
      <c r="F61544" s="1"/>
      <c r="G61544" s="1"/>
      <c r="J61544" s="2"/>
      <c r="K61544" s="2"/>
    </row>
    <row r="61545" spans="4:11">
      <c r="D61545" s="1"/>
      <c r="E61545" s="1"/>
      <c r="F61545" s="1"/>
      <c r="G61545" s="1"/>
      <c r="J61545" s="2"/>
      <c r="K61545" s="2"/>
    </row>
    <row r="61546" spans="4:11">
      <c r="D61546" s="1"/>
      <c r="E61546" s="1"/>
      <c r="F61546" s="1"/>
      <c r="G61546" s="1"/>
      <c r="J61546" s="2"/>
      <c r="K61546" s="2"/>
    </row>
    <row r="61547" spans="4:11">
      <c r="D61547" s="1"/>
      <c r="E61547" s="1"/>
      <c r="F61547" s="1"/>
      <c r="G61547" s="1"/>
      <c r="J61547" s="2"/>
      <c r="K61547" s="2"/>
    </row>
    <row r="61548" spans="4:11">
      <c r="D61548" s="1"/>
      <c r="E61548" s="1"/>
      <c r="F61548" s="1"/>
      <c r="G61548" s="1"/>
      <c r="J61548" s="2"/>
      <c r="K61548" s="2"/>
    </row>
    <row r="61549" spans="4:11">
      <c r="D61549" s="1"/>
      <c r="E61549" s="1"/>
      <c r="F61549" s="1"/>
      <c r="G61549" s="1"/>
      <c r="J61549" s="2"/>
      <c r="K61549" s="2"/>
    </row>
    <row r="61550" spans="4:11">
      <c r="D61550" s="1"/>
      <c r="E61550" s="1"/>
      <c r="F61550" s="1"/>
      <c r="G61550" s="1"/>
      <c r="J61550" s="2"/>
      <c r="K61550" s="2"/>
    </row>
    <row r="61551" spans="4:11">
      <c r="D61551" s="1"/>
      <c r="E61551" s="1"/>
      <c r="F61551" s="1"/>
      <c r="G61551" s="1"/>
      <c r="J61551" s="2"/>
      <c r="K61551" s="2"/>
    </row>
    <row r="61552" spans="4:11">
      <c r="D61552" s="1"/>
      <c r="E61552" s="1"/>
      <c r="F61552" s="1"/>
      <c r="G61552" s="1"/>
      <c r="J61552" s="2"/>
      <c r="K61552" s="2"/>
    </row>
    <row r="61553" spans="4:11">
      <c r="D61553" s="1"/>
      <c r="E61553" s="1"/>
      <c r="F61553" s="1"/>
      <c r="G61553" s="1"/>
      <c r="J61553" s="2"/>
      <c r="K61553" s="2"/>
    </row>
    <row r="61554" spans="4:11">
      <c r="D61554" s="1"/>
      <c r="E61554" s="1"/>
      <c r="F61554" s="1"/>
      <c r="G61554" s="1"/>
      <c r="J61554" s="2"/>
      <c r="K61554" s="2"/>
    </row>
    <row r="61555" spans="4:11">
      <c r="D61555" s="1"/>
      <c r="E61555" s="1"/>
      <c r="F61555" s="1"/>
      <c r="G61555" s="1"/>
      <c r="J61555" s="2"/>
      <c r="K61555" s="2"/>
    </row>
    <row r="61556" spans="4:11">
      <c r="D61556" s="1"/>
      <c r="E61556" s="1"/>
      <c r="F61556" s="1"/>
      <c r="G61556" s="1"/>
      <c r="J61556" s="2"/>
      <c r="K61556" s="2"/>
    </row>
    <row r="61557" spans="4:11">
      <c r="D61557" s="1"/>
      <c r="E61557" s="1"/>
      <c r="F61557" s="1"/>
      <c r="G61557" s="1"/>
      <c r="J61557" s="2"/>
      <c r="K61557" s="2"/>
    </row>
    <row r="61558" spans="4:11">
      <c r="D61558" s="1"/>
      <c r="E61558" s="1"/>
      <c r="F61558" s="1"/>
      <c r="G61558" s="1"/>
      <c r="J61558" s="2"/>
      <c r="K61558" s="2"/>
    </row>
    <row r="61559" spans="4:11">
      <c r="D61559" s="1"/>
      <c r="E61559" s="1"/>
      <c r="F61559" s="1"/>
      <c r="G61559" s="1"/>
      <c r="J61559" s="2"/>
      <c r="K61559" s="2"/>
    </row>
    <row r="61560" spans="4:11">
      <c r="D61560" s="1"/>
      <c r="E61560" s="1"/>
      <c r="F61560" s="1"/>
      <c r="G61560" s="1"/>
      <c r="J61560" s="2"/>
      <c r="K61560" s="2"/>
    </row>
    <row r="61561" spans="4:11">
      <c r="D61561" s="1"/>
      <c r="E61561" s="1"/>
      <c r="F61561" s="1"/>
      <c r="G61561" s="1"/>
      <c r="J61561" s="2"/>
      <c r="K61561" s="2"/>
    </row>
    <row r="61562" spans="4:11">
      <c r="D61562" s="1"/>
      <c r="E61562" s="1"/>
      <c r="F61562" s="1"/>
      <c r="G61562" s="1"/>
      <c r="J61562" s="2"/>
      <c r="K61562" s="2"/>
    </row>
    <row r="61563" spans="4:11">
      <c r="D61563" s="1"/>
      <c r="E61563" s="1"/>
      <c r="F61563" s="1"/>
      <c r="G61563" s="1"/>
      <c r="J61563" s="2"/>
      <c r="K61563" s="2"/>
    </row>
    <row r="61564" spans="4:11">
      <c r="D61564" s="1"/>
      <c r="E61564" s="1"/>
      <c r="F61564" s="1"/>
      <c r="G61564" s="1"/>
      <c r="J61564" s="2"/>
      <c r="K61564" s="2"/>
    </row>
    <row r="61565" spans="4:11">
      <c r="D61565" s="1"/>
      <c r="E61565" s="1"/>
      <c r="F61565" s="1"/>
      <c r="G61565" s="1"/>
      <c r="J61565" s="2"/>
      <c r="K61565" s="2"/>
    </row>
    <row r="61566" spans="4:11">
      <c r="D61566" s="1"/>
      <c r="E61566" s="1"/>
      <c r="F61566" s="1"/>
      <c r="G61566" s="1"/>
      <c r="J61566" s="2"/>
      <c r="K61566" s="2"/>
    </row>
    <row r="61567" spans="4:11">
      <c r="D61567" s="1"/>
      <c r="E61567" s="1"/>
      <c r="F61567" s="1"/>
      <c r="G61567" s="1"/>
      <c r="J61567" s="2"/>
      <c r="K61567" s="2"/>
    </row>
    <row r="61568" spans="4:11">
      <c r="D61568" s="1"/>
      <c r="E61568" s="1"/>
      <c r="F61568" s="1"/>
      <c r="G61568" s="1"/>
      <c r="J61568" s="2"/>
      <c r="K61568" s="2"/>
    </row>
    <row r="61569" spans="4:11">
      <c r="D61569" s="1"/>
      <c r="E61569" s="1"/>
      <c r="F61569" s="1"/>
      <c r="G61569" s="1"/>
      <c r="J61569" s="2"/>
      <c r="K61569" s="2"/>
    </row>
    <row r="61570" spans="4:11">
      <c r="D61570" s="1"/>
      <c r="E61570" s="1"/>
      <c r="F61570" s="1"/>
      <c r="G61570" s="1"/>
      <c r="J61570" s="2"/>
      <c r="K61570" s="2"/>
    </row>
    <row r="61571" spans="4:11">
      <c r="D61571" s="1"/>
      <c r="E61571" s="1"/>
      <c r="F61571" s="1"/>
      <c r="G61571" s="1"/>
      <c r="J61571" s="2"/>
      <c r="K61571" s="2"/>
    </row>
    <row r="61572" spans="4:11">
      <c r="D61572" s="1"/>
      <c r="E61572" s="1"/>
      <c r="F61572" s="1"/>
      <c r="G61572" s="1"/>
      <c r="J61572" s="2"/>
      <c r="K61572" s="2"/>
    </row>
    <row r="61573" spans="4:11">
      <c r="D61573" s="1"/>
      <c r="E61573" s="1"/>
      <c r="F61573" s="1"/>
      <c r="G61573" s="1"/>
      <c r="J61573" s="2"/>
      <c r="K61573" s="2"/>
    </row>
    <row r="61574" spans="4:11">
      <c r="D61574" s="1"/>
      <c r="E61574" s="1"/>
      <c r="F61574" s="1"/>
      <c r="G61574" s="1"/>
      <c r="J61574" s="2"/>
      <c r="K61574" s="2"/>
    </row>
    <row r="61575" spans="4:11">
      <c r="D61575" s="1"/>
      <c r="E61575" s="1"/>
      <c r="F61575" s="1"/>
      <c r="G61575" s="1"/>
      <c r="J61575" s="2"/>
      <c r="K61575" s="2"/>
    </row>
    <row r="61576" spans="4:11">
      <c r="D61576" s="1"/>
      <c r="E61576" s="1"/>
      <c r="F61576" s="1"/>
      <c r="G61576" s="1"/>
      <c r="J61576" s="2"/>
      <c r="K61576" s="2"/>
    </row>
    <row r="61577" spans="4:11">
      <c r="D61577" s="1"/>
      <c r="E61577" s="1"/>
      <c r="F61577" s="1"/>
      <c r="G61577" s="1"/>
      <c r="J61577" s="2"/>
      <c r="K61577" s="2"/>
    </row>
    <row r="61578" spans="4:11">
      <c r="D61578" s="1"/>
      <c r="E61578" s="1"/>
      <c r="F61578" s="1"/>
      <c r="G61578" s="1"/>
      <c r="J61578" s="2"/>
      <c r="K61578" s="2"/>
    </row>
    <row r="61579" spans="4:11">
      <c r="D61579" s="1"/>
      <c r="E61579" s="1"/>
      <c r="F61579" s="1"/>
      <c r="G61579" s="1"/>
      <c r="J61579" s="2"/>
      <c r="K61579" s="2"/>
    </row>
    <row r="61580" spans="4:11">
      <c r="D61580" s="1"/>
      <c r="E61580" s="1"/>
      <c r="F61580" s="1"/>
      <c r="G61580" s="1"/>
      <c r="J61580" s="2"/>
      <c r="K61580" s="2"/>
    </row>
    <row r="61581" spans="4:11">
      <c r="D61581" s="1"/>
      <c r="E61581" s="1"/>
      <c r="F61581" s="1"/>
      <c r="G61581" s="1"/>
      <c r="J61581" s="2"/>
      <c r="K61581" s="2"/>
    </row>
    <row r="61582" spans="4:11">
      <c r="D61582" s="1"/>
      <c r="E61582" s="1"/>
      <c r="F61582" s="1"/>
      <c r="G61582" s="1"/>
      <c r="J61582" s="2"/>
      <c r="K61582" s="2"/>
    </row>
    <row r="61583" spans="4:11">
      <c r="D61583" s="1"/>
      <c r="E61583" s="1"/>
      <c r="F61583" s="1"/>
      <c r="G61583" s="1"/>
      <c r="J61583" s="2"/>
      <c r="K61583" s="2"/>
    </row>
    <row r="61584" spans="4:11">
      <c r="D61584" s="1"/>
      <c r="E61584" s="1"/>
      <c r="F61584" s="1"/>
      <c r="G61584" s="1"/>
      <c r="J61584" s="2"/>
      <c r="K61584" s="2"/>
    </row>
    <row r="61585" spans="4:11">
      <c r="D61585" s="1"/>
      <c r="E61585" s="1"/>
      <c r="F61585" s="1"/>
      <c r="G61585" s="1"/>
      <c r="J61585" s="2"/>
      <c r="K61585" s="2"/>
    </row>
    <row r="61586" spans="4:11">
      <c r="D61586" s="1"/>
      <c r="E61586" s="1"/>
      <c r="F61586" s="1"/>
      <c r="G61586" s="1"/>
      <c r="J61586" s="2"/>
      <c r="K61586" s="2"/>
    </row>
    <row r="61587" spans="4:11">
      <c r="D61587" s="1"/>
      <c r="E61587" s="1"/>
      <c r="F61587" s="1"/>
      <c r="G61587" s="1"/>
      <c r="J61587" s="2"/>
      <c r="K61587" s="2"/>
    </row>
    <row r="61588" spans="4:11">
      <c r="D61588" s="1"/>
      <c r="E61588" s="1"/>
      <c r="F61588" s="1"/>
      <c r="G61588" s="1"/>
      <c r="J61588" s="2"/>
      <c r="K61588" s="2"/>
    </row>
    <row r="61589" spans="4:11">
      <c r="D61589" s="1"/>
      <c r="E61589" s="1"/>
      <c r="F61589" s="1"/>
      <c r="G61589" s="1"/>
      <c r="J61589" s="2"/>
      <c r="K61589" s="2"/>
    </row>
    <row r="61590" spans="4:11">
      <c r="D61590" s="1"/>
      <c r="E61590" s="1"/>
      <c r="F61590" s="1"/>
      <c r="G61590" s="1"/>
      <c r="J61590" s="2"/>
      <c r="K61590" s="2"/>
    </row>
    <row r="61591" spans="4:11">
      <c r="D61591" s="1"/>
      <c r="E61591" s="1"/>
      <c r="F61591" s="1"/>
      <c r="G61591" s="1"/>
      <c r="J61591" s="2"/>
      <c r="K61591" s="2"/>
    </row>
    <row r="61592" spans="4:11">
      <c r="D61592" s="1"/>
      <c r="E61592" s="1"/>
      <c r="F61592" s="1"/>
      <c r="G61592" s="1"/>
      <c r="J61592" s="2"/>
      <c r="K61592" s="2"/>
    </row>
    <row r="61593" spans="4:11">
      <c r="D61593" s="1"/>
      <c r="E61593" s="1"/>
      <c r="F61593" s="1"/>
      <c r="G61593" s="1"/>
      <c r="J61593" s="2"/>
      <c r="K61593" s="2"/>
    </row>
    <row r="61594" spans="4:11">
      <c r="D61594" s="1"/>
      <c r="E61594" s="1"/>
      <c r="F61594" s="1"/>
      <c r="G61594" s="1"/>
      <c r="J61594" s="2"/>
      <c r="K61594" s="2"/>
    </row>
    <row r="61595" spans="4:11">
      <c r="D61595" s="1"/>
      <c r="E61595" s="1"/>
      <c r="F61595" s="1"/>
      <c r="G61595" s="1"/>
      <c r="J61595" s="2"/>
      <c r="K61595" s="2"/>
    </row>
    <row r="61596" spans="4:11">
      <c r="D61596" s="1"/>
      <c r="E61596" s="1"/>
      <c r="F61596" s="1"/>
      <c r="G61596" s="1"/>
      <c r="J61596" s="2"/>
      <c r="K61596" s="2"/>
    </row>
    <row r="61597" spans="4:11">
      <c r="D61597" s="1"/>
      <c r="E61597" s="1"/>
      <c r="F61597" s="1"/>
      <c r="G61597" s="1"/>
      <c r="J61597" s="2"/>
      <c r="K61597" s="2"/>
    </row>
    <row r="61598" spans="4:11">
      <c r="D61598" s="1"/>
      <c r="E61598" s="1"/>
      <c r="F61598" s="1"/>
      <c r="G61598" s="1"/>
      <c r="J61598" s="2"/>
      <c r="K61598" s="2"/>
    </row>
    <row r="61599" spans="4:11">
      <c r="D61599" s="1"/>
      <c r="E61599" s="1"/>
      <c r="F61599" s="1"/>
      <c r="G61599" s="1"/>
      <c r="J61599" s="2"/>
      <c r="K61599" s="2"/>
    </row>
    <row r="61600" spans="4:11">
      <c r="D61600" s="1"/>
      <c r="E61600" s="1"/>
      <c r="F61600" s="1"/>
      <c r="G61600" s="1"/>
      <c r="J61600" s="2"/>
      <c r="K61600" s="2"/>
    </row>
    <row r="61601" spans="4:11">
      <c r="D61601" s="1"/>
      <c r="E61601" s="1"/>
      <c r="F61601" s="1"/>
      <c r="G61601" s="1"/>
      <c r="J61601" s="2"/>
      <c r="K61601" s="2"/>
    </row>
    <row r="61602" spans="4:11">
      <c r="D61602" s="1"/>
      <c r="E61602" s="1"/>
      <c r="F61602" s="1"/>
      <c r="G61602" s="1"/>
      <c r="J61602" s="2"/>
      <c r="K61602" s="2"/>
    </row>
    <row r="61603" spans="4:11">
      <c r="D61603" s="1"/>
      <c r="E61603" s="1"/>
      <c r="F61603" s="1"/>
      <c r="G61603" s="1"/>
      <c r="J61603" s="2"/>
      <c r="K61603" s="2"/>
    </row>
    <row r="61604" spans="4:11">
      <c r="D61604" s="1"/>
      <c r="E61604" s="1"/>
      <c r="F61604" s="1"/>
      <c r="G61604" s="1"/>
      <c r="J61604" s="2"/>
      <c r="K61604" s="2"/>
    </row>
    <row r="61605" spans="4:11">
      <c r="D61605" s="1"/>
      <c r="E61605" s="1"/>
      <c r="F61605" s="1"/>
      <c r="G61605" s="1"/>
      <c r="J61605" s="2"/>
      <c r="K61605" s="2"/>
    </row>
    <row r="61606" spans="4:11">
      <c r="D61606" s="1"/>
      <c r="E61606" s="1"/>
      <c r="F61606" s="1"/>
      <c r="G61606" s="1"/>
      <c r="J61606" s="2"/>
      <c r="K61606" s="2"/>
    </row>
    <row r="61607" spans="4:11">
      <c r="D61607" s="1"/>
      <c r="E61607" s="1"/>
      <c r="F61607" s="1"/>
      <c r="G61607" s="1"/>
      <c r="J61607" s="2"/>
      <c r="K61607" s="2"/>
    </row>
    <row r="61608" spans="4:11">
      <c r="D61608" s="1"/>
      <c r="E61608" s="1"/>
      <c r="F61608" s="1"/>
      <c r="G61608" s="1"/>
      <c r="J61608" s="2"/>
      <c r="K61608" s="2"/>
    </row>
    <row r="61609" spans="4:11">
      <c r="D61609" s="1"/>
      <c r="E61609" s="1"/>
      <c r="F61609" s="1"/>
      <c r="G61609" s="1"/>
      <c r="J61609" s="2"/>
      <c r="K61609" s="2"/>
    </row>
    <row r="61610" spans="4:11">
      <c r="D61610" s="1"/>
      <c r="E61610" s="1"/>
      <c r="F61610" s="1"/>
      <c r="G61610" s="1"/>
      <c r="J61610" s="2"/>
      <c r="K61610" s="2"/>
    </row>
    <row r="61611" spans="4:11">
      <c r="D61611" s="1"/>
      <c r="E61611" s="1"/>
      <c r="F61611" s="1"/>
      <c r="G61611" s="1"/>
      <c r="J61611" s="2"/>
      <c r="K61611" s="2"/>
    </row>
    <row r="61612" spans="4:11">
      <c r="D61612" s="1"/>
      <c r="E61612" s="1"/>
      <c r="F61612" s="1"/>
      <c r="G61612" s="1"/>
      <c r="J61612" s="2"/>
      <c r="K61612" s="2"/>
    </row>
    <row r="61613" spans="4:11">
      <c r="D61613" s="1"/>
      <c r="E61613" s="1"/>
      <c r="F61613" s="1"/>
      <c r="G61613" s="1"/>
      <c r="J61613" s="2"/>
      <c r="K61613" s="2"/>
    </row>
    <row r="61614" spans="4:11">
      <c r="D61614" s="1"/>
      <c r="E61614" s="1"/>
      <c r="F61614" s="1"/>
      <c r="G61614" s="1"/>
      <c r="J61614" s="2"/>
      <c r="K61614" s="2"/>
    </row>
    <row r="61615" spans="4:11">
      <c r="D61615" s="1"/>
      <c r="E61615" s="1"/>
      <c r="F61615" s="1"/>
      <c r="G61615" s="1"/>
      <c r="J61615" s="2"/>
      <c r="K61615" s="2"/>
    </row>
    <row r="61616" spans="4:11">
      <c r="D61616" s="1"/>
      <c r="E61616" s="1"/>
      <c r="F61616" s="1"/>
      <c r="G61616" s="1"/>
      <c r="J61616" s="2"/>
      <c r="K61616" s="2"/>
    </row>
    <row r="61617" spans="4:11">
      <c r="D61617" s="1"/>
      <c r="E61617" s="1"/>
      <c r="F61617" s="1"/>
      <c r="G61617" s="1"/>
      <c r="J61617" s="2"/>
      <c r="K61617" s="2"/>
    </row>
    <row r="61618" spans="4:11">
      <c r="D61618" s="1"/>
      <c r="E61618" s="1"/>
      <c r="F61618" s="1"/>
      <c r="G61618" s="1"/>
      <c r="J61618" s="2"/>
      <c r="K61618" s="2"/>
    </row>
    <row r="61619" spans="4:11">
      <c r="D61619" s="1"/>
      <c r="E61619" s="1"/>
      <c r="F61619" s="1"/>
      <c r="G61619" s="1"/>
      <c r="J61619" s="2"/>
      <c r="K61619" s="2"/>
    </row>
    <row r="61620" spans="4:11">
      <c r="D61620" s="1"/>
      <c r="E61620" s="1"/>
      <c r="F61620" s="1"/>
      <c r="G61620" s="1"/>
      <c r="J61620" s="2"/>
      <c r="K61620" s="2"/>
    </row>
    <row r="61621" spans="4:11">
      <c r="D61621" s="1"/>
      <c r="E61621" s="1"/>
      <c r="F61621" s="1"/>
      <c r="G61621" s="1"/>
      <c r="J61621" s="2"/>
      <c r="K61621" s="2"/>
    </row>
    <row r="61622" spans="4:11">
      <c r="D61622" s="1"/>
      <c r="E61622" s="1"/>
      <c r="F61622" s="1"/>
      <c r="G61622" s="1"/>
      <c r="J61622" s="2"/>
      <c r="K61622" s="2"/>
    </row>
    <row r="61623" spans="4:11">
      <c r="D61623" s="1"/>
      <c r="E61623" s="1"/>
      <c r="F61623" s="1"/>
      <c r="G61623" s="1"/>
      <c r="J61623" s="2"/>
      <c r="K61623" s="2"/>
    </row>
    <row r="61624" spans="4:11">
      <c r="D61624" s="1"/>
      <c r="E61624" s="1"/>
      <c r="F61624" s="1"/>
      <c r="G61624" s="1"/>
      <c r="J61624" s="2"/>
      <c r="K61624" s="2"/>
    </row>
    <row r="61625" spans="4:11">
      <c r="D61625" s="1"/>
      <c r="E61625" s="1"/>
      <c r="F61625" s="1"/>
      <c r="G61625" s="1"/>
      <c r="J61625" s="2"/>
      <c r="K61625" s="2"/>
    </row>
    <row r="61626" spans="4:11">
      <c r="D61626" s="1"/>
      <c r="E61626" s="1"/>
      <c r="F61626" s="1"/>
      <c r="G61626" s="1"/>
      <c r="J61626" s="2"/>
      <c r="K61626" s="2"/>
    </row>
    <row r="61627" spans="4:11">
      <c r="D61627" s="1"/>
      <c r="E61627" s="1"/>
      <c r="F61627" s="1"/>
      <c r="G61627" s="1"/>
      <c r="J61627" s="2"/>
      <c r="K61627" s="2"/>
    </row>
    <row r="61628" spans="4:11">
      <c r="D61628" s="1"/>
      <c r="E61628" s="1"/>
      <c r="F61628" s="1"/>
      <c r="G61628" s="1"/>
      <c r="J61628" s="2"/>
      <c r="K61628" s="2"/>
    </row>
    <row r="61629" spans="4:11">
      <c r="D61629" s="1"/>
      <c r="E61629" s="1"/>
      <c r="F61629" s="1"/>
      <c r="G61629" s="1"/>
      <c r="J61629" s="2"/>
      <c r="K61629" s="2"/>
    </row>
    <row r="61630" spans="4:11">
      <c r="D61630" s="1"/>
      <c r="E61630" s="1"/>
      <c r="F61630" s="1"/>
      <c r="G61630" s="1"/>
      <c r="J61630" s="2"/>
      <c r="K61630" s="2"/>
    </row>
    <row r="61631" spans="4:11">
      <c r="D61631" s="1"/>
      <c r="E61631" s="1"/>
      <c r="F61631" s="1"/>
      <c r="G61631" s="1"/>
      <c r="J61631" s="2"/>
      <c r="K61631" s="2"/>
    </row>
    <row r="61632" spans="4:11">
      <c r="D61632" s="1"/>
      <c r="E61632" s="1"/>
      <c r="F61632" s="1"/>
      <c r="G61632" s="1"/>
      <c r="J61632" s="2"/>
      <c r="K61632" s="2"/>
    </row>
    <row r="61633" spans="4:11">
      <c r="D61633" s="1"/>
      <c r="E61633" s="1"/>
      <c r="F61633" s="1"/>
      <c r="G61633" s="1"/>
      <c r="J61633" s="2"/>
      <c r="K61633" s="2"/>
    </row>
    <row r="61634" spans="4:11">
      <c r="D61634" s="1"/>
      <c r="E61634" s="1"/>
      <c r="F61634" s="1"/>
      <c r="G61634" s="1"/>
      <c r="J61634" s="2"/>
      <c r="K61634" s="2"/>
    </row>
    <row r="61635" spans="4:11">
      <c r="D61635" s="1"/>
      <c r="E61635" s="1"/>
      <c r="F61635" s="1"/>
      <c r="G61635" s="1"/>
      <c r="J61635" s="2"/>
      <c r="K61635" s="2"/>
    </row>
    <row r="61636" spans="4:11">
      <c r="D61636" s="1"/>
      <c r="E61636" s="1"/>
      <c r="F61636" s="1"/>
      <c r="G61636" s="1"/>
      <c r="J61636" s="2"/>
      <c r="K61636" s="2"/>
    </row>
    <row r="61637" spans="4:11">
      <c r="D61637" s="1"/>
      <c r="E61637" s="1"/>
      <c r="F61637" s="1"/>
      <c r="G61637" s="1"/>
      <c r="J61637" s="2"/>
      <c r="K61637" s="2"/>
    </row>
    <row r="61638" spans="4:11">
      <c r="D61638" s="1"/>
      <c r="E61638" s="1"/>
      <c r="F61638" s="1"/>
      <c r="G61638" s="1"/>
      <c r="J61638" s="2"/>
      <c r="K61638" s="2"/>
    </row>
    <row r="61639" spans="4:11">
      <c r="D61639" s="1"/>
      <c r="E61639" s="1"/>
      <c r="F61639" s="1"/>
      <c r="G61639" s="1"/>
      <c r="J61639" s="2"/>
      <c r="K61639" s="2"/>
    </row>
    <row r="61640" spans="4:11">
      <c r="D61640" s="1"/>
      <c r="E61640" s="1"/>
      <c r="F61640" s="1"/>
      <c r="G61640" s="1"/>
      <c r="J61640" s="2"/>
      <c r="K61640" s="2"/>
    </row>
    <row r="61641" spans="4:11">
      <c r="D61641" s="1"/>
      <c r="E61641" s="1"/>
      <c r="F61641" s="1"/>
      <c r="G61641" s="1"/>
      <c r="J61641" s="2"/>
      <c r="K61641" s="2"/>
    </row>
    <row r="61642" spans="4:11">
      <c r="D61642" s="1"/>
      <c r="E61642" s="1"/>
      <c r="F61642" s="1"/>
      <c r="G61642" s="1"/>
      <c r="J61642" s="2"/>
      <c r="K61642" s="2"/>
    </row>
    <row r="61643" spans="4:11">
      <c r="D61643" s="1"/>
      <c r="E61643" s="1"/>
      <c r="F61643" s="1"/>
      <c r="G61643" s="1"/>
      <c r="J61643" s="2"/>
      <c r="K61643" s="2"/>
    </row>
    <row r="61644" spans="4:11">
      <c r="D61644" s="1"/>
      <c r="E61644" s="1"/>
      <c r="F61644" s="1"/>
      <c r="G61644" s="1"/>
      <c r="J61644" s="2"/>
      <c r="K61644" s="2"/>
    </row>
    <row r="61645" spans="4:11">
      <c r="D61645" s="1"/>
      <c r="E61645" s="1"/>
      <c r="F61645" s="1"/>
      <c r="G61645" s="1"/>
      <c r="J61645" s="2"/>
      <c r="K61645" s="2"/>
    </row>
    <row r="61646" spans="4:11">
      <c r="D61646" s="1"/>
      <c r="E61646" s="1"/>
      <c r="F61646" s="1"/>
      <c r="G61646" s="1"/>
      <c r="J61646" s="2"/>
      <c r="K61646" s="2"/>
    </row>
    <row r="61647" spans="4:11">
      <c r="D61647" s="1"/>
      <c r="E61647" s="1"/>
      <c r="F61647" s="1"/>
      <c r="G61647" s="1"/>
      <c r="J61647" s="2"/>
      <c r="K61647" s="2"/>
    </row>
    <row r="61648" spans="4:11">
      <c r="D61648" s="1"/>
      <c r="E61648" s="1"/>
      <c r="F61648" s="1"/>
      <c r="G61648" s="1"/>
      <c r="J61648" s="2"/>
      <c r="K61648" s="2"/>
    </row>
    <row r="61649" spans="4:11">
      <c r="D61649" s="1"/>
      <c r="E61649" s="1"/>
      <c r="F61649" s="1"/>
      <c r="G61649" s="1"/>
      <c r="J61649" s="2"/>
      <c r="K61649" s="2"/>
    </row>
    <row r="61650" spans="4:11">
      <c r="D61650" s="1"/>
      <c r="E61650" s="1"/>
      <c r="F61650" s="1"/>
      <c r="G61650" s="1"/>
      <c r="J61650" s="2"/>
      <c r="K61650" s="2"/>
    </row>
    <row r="61651" spans="4:11">
      <c r="D61651" s="1"/>
      <c r="E61651" s="1"/>
      <c r="F61651" s="1"/>
      <c r="G61651" s="1"/>
      <c r="J61651" s="2"/>
      <c r="K61651" s="2"/>
    </row>
    <row r="61652" spans="4:11">
      <c r="D61652" s="1"/>
      <c r="E61652" s="1"/>
      <c r="F61652" s="1"/>
      <c r="G61652" s="1"/>
      <c r="J61652" s="2"/>
      <c r="K61652" s="2"/>
    </row>
    <row r="61653" spans="4:11">
      <c r="D61653" s="1"/>
      <c r="E61653" s="1"/>
      <c r="F61653" s="1"/>
      <c r="G61653" s="1"/>
      <c r="J61653" s="2"/>
      <c r="K61653" s="2"/>
    </row>
    <row r="61654" spans="4:11">
      <c r="D61654" s="1"/>
      <c r="E61654" s="1"/>
      <c r="F61654" s="1"/>
      <c r="G61654" s="1"/>
      <c r="J61654" s="2"/>
      <c r="K61654" s="2"/>
    </row>
    <row r="61655" spans="4:11">
      <c r="D61655" s="1"/>
      <c r="E61655" s="1"/>
      <c r="F61655" s="1"/>
      <c r="G61655" s="1"/>
      <c r="J61655" s="2"/>
      <c r="K61655" s="2"/>
    </row>
    <row r="61656" spans="4:11">
      <c r="D61656" s="1"/>
      <c r="E61656" s="1"/>
      <c r="F61656" s="1"/>
      <c r="G61656" s="1"/>
      <c r="J61656" s="2"/>
      <c r="K61656" s="2"/>
    </row>
    <row r="61657" spans="4:11">
      <c r="D61657" s="1"/>
      <c r="E61657" s="1"/>
      <c r="F61657" s="1"/>
      <c r="G61657" s="1"/>
      <c r="J61657" s="2"/>
      <c r="K61657" s="2"/>
    </row>
    <row r="61658" spans="4:11">
      <c r="D61658" s="1"/>
      <c r="E61658" s="1"/>
      <c r="F61658" s="1"/>
      <c r="G61658" s="1"/>
      <c r="J61658" s="2"/>
      <c r="K61658" s="2"/>
    </row>
    <row r="61659" spans="4:11">
      <c r="D61659" s="1"/>
      <c r="E61659" s="1"/>
      <c r="F61659" s="1"/>
      <c r="G61659" s="1"/>
      <c r="J61659" s="2"/>
      <c r="K61659" s="2"/>
    </row>
    <row r="61660" spans="4:11">
      <c r="D61660" s="1"/>
      <c r="E61660" s="1"/>
      <c r="F61660" s="1"/>
      <c r="G61660" s="1"/>
      <c r="J61660" s="2"/>
      <c r="K61660" s="2"/>
    </row>
    <row r="61661" spans="4:11">
      <c r="D61661" s="1"/>
      <c r="E61661" s="1"/>
      <c r="F61661" s="1"/>
      <c r="G61661" s="1"/>
      <c r="J61661" s="2"/>
      <c r="K61661" s="2"/>
    </row>
    <row r="61662" spans="4:11">
      <c r="D61662" s="1"/>
      <c r="E61662" s="1"/>
      <c r="F61662" s="1"/>
      <c r="G61662" s="1"/>
      <c r="J61662" s="2"/>
      <c r="K61662" s="2"/>
    </row>
    <row r="61663" spans="4:11">
      <c r="D61663" s="1"/>
      <c r="E61663" s="1"/>
      <c r="F61663" s="1"/>
      <c r="G61663" s="1"/>
      <c r="J61663" s="2"/>
      <c r="K61663" s="2"/>
    </row>
    <row r="61664" spans="4:11">
      <c r="D61664" s="1"/>
      <c r="E61664" s="1"/>
      <c r="F61664" s="1"/>
      <c r="G61664" s="1"/>
      <c r="J61664" s="2"/>
      <c r="K61664" s="2"/>
    </row>
    <row r="61665" spans="4:11">
      <c r="D61665" s="1"/>
      <c r="E61665" s="1"/>
      <c r="F61665" s="1"/>
      <c r="G61665" s="1"/>
      <c r="J61665" s="2"/>
      <c r="K61665" s="2"/>
    </row>
    <row r="61666" spans="4:11">
      <c r="D61666" s="1"/>
      <c r="E61666" s="1"/>
      <c r="F61666" s="1"/>
      <c r="G61666" s="1"/>
      <c r="J61666" s="2"/>
      <c r="K61666" s="2"/>
    </row>
    <row r="61667" spans="4:11">
      <c r="D61667" s="1"/>
      <c r="E61667" s="1"/>
      <c r="F61667" s="1"/>
      <c r="G61667" s="1"/>
      <c r="J61667" s="2"/>
      <c r="K61667" s="2"/>
    </row>
    <row r="61668" spans="4:11">
      <c r="D61668" s="1"/>
      <c r="E61668" s="1"/>
      <c r="F61668" s="1"/>
      <c r="G61668" s="1"/>
      <c r="J61668" s="2"/>
      <c r="K61668" s="2"/>
    </row>
    <row r="61669" spans="4:11">
      <c r="D61669" s="1"/>
      <c r="E61669" s="1"/>
      <c r="F61669" s="1"/>
      <c r="G61669" s="1"/>
      <c r="J61669" s="2"/>
      <c r="K61669" s="2"/>
    </row>
    <row r="61670" spans="4:11">
      <c r="D61670" s="1"/>
      <c r="E61670" s="1"/>
      <c r="F61670" s="1"/>
      <c r="G61670" s="1"/>
      <c r="J61670" s="2"/>
      <c r="K61670" s="2"/>
    </row>
    <row r="61671" spans="4:11">
      <c r="D61671" s="1"/>
      <c r="E61671" s="1"/>
      <c r="F61671" s="1"/>
      <c r="G61671" s="1"/>
      <c r="J61671" s="2"/>
      <c r="K61671" s="2"/>
    </row>
    <row r="61672" spans="4:11">
      <c r="D61672" s="1"/>
      <c r="E61672" s="1"/>
      <c r="F61672" s="1"/>
      <c r="G61672" s="1"/>
      <c r="J61672" s="2"/>
      <c r="K61672" s="2"/>
    </row>
    <row r="61673" spans="4:11">
      <c r="D61673" s="1"/>
      <c r="E61673" s="1"/>
      <c r="F61673" s="1"/>
      <c r="G61673" s="1"/>
      <c r="J61673" s="2"/>
      <c r="K61673" s="2"/>
    </row>
    <row r="61674" spans="4:11">
      <c r="D61674" s="1"/>
      <c r="E61674" s="1"/>
      <c r="F61674" s="1"/>
      <c r="G61674" s="1"/>
      <c r="J61674" s="2"/>
      <c r="K61674" s="2"/>
    </row>
    <row r="61675" spans="4:11">
      <c r="D61675" s="1"/>
      <c r="E61675" s="1"/>
      <c r="F61675" s="1"/>
      <c r="G61675" s="1"/>
      <c r="J61675" s="2"/>
      <c r="K61675" s="2"/>
    </row>
    <row r="61676" spans="4:11">
      <c r="D61676" s="1"/>
      <c r="E61676" s="1"/>
      <c r="F61676" s="1"/>
      <c r="G61676" s="1"/>
      <c r="J61676" s="2"/>
      <c r="K61676" s="2"/>
    </row>
    <row r="61677" spans="4:11">
      <c r="D61677" s="1"/>
      <c r="E61677" s="1"/>
      <c r="F61677" s="1"/>
      <c r="G61677" s="1"/>
      <c r="J61677" s="2"/>
      <c r="K61677" s="2"/>
    </row>
    <row r="61678" spans="4:11">
      <c r="D61678" s="1"/>
      <c r="E61678" s="1"/>
      <c r="F61678" s="1"/>
      <c r="G61678" s="1"/>
      <c r="J61678" s="2"/>
      <c r="K61678" s="2"/>
    </row>
    <row r="61679" spans="4:11">
      <c r="D61679" s="1"/>
      <c r="E61679" s="1"/>
      <c r="F61679" s="1"/>
      <c r="G61679" s="1"/>
      <c r="J61679" s="2"/>
      <c r="K61679" s="2"/>
    </row>
    <row r="61680" spans="4:11">
      <c r="D61680" s="1"/>
      <c r="E61680" s="1"/>
      <c r="F61680" s="1"/>
      <c r="G61680" s="1"/>
      <c r="J61680" s="2"/>
      <c r="K61680" s="2"/>
    </row>
    <row r="61681" spans="4:11">
      <c r="D61681" s="1"/>
      <c r="E61681" s="1"/>
      <c r="F61681" s="1"/>
      <c r="G61681" s="1"/>
      <c r="J61681" s="2"/>
      <c r="K61681" s="2"/>
    </row>
    <row r="61682" spans="4:11">
      <c r="D61682" s="1"/>
      <c r="E61682" s="1"/>
      <c r="F61682" s="1"/>
      <c r="G61682" s="1"/>
      <c r="J61682" s="2"/>
      <c r="K61682" s="2"/>
    </row>
    <row r="61683" spans="4:11">
      <c r="D61683" s="1"/>
      <c r="E61683" s="1"/>
      <c r="F61683" s="1"/>
      <c r="G61683" s="1"/>
      <c r="J61683" s="2"/>
      <c r="K61683" s="2"/>
    </row>
    <row r="61684" spans="4:11">
      <c r="D61684" s="1"/>
      <c r="E61684" s="1"/>
      <c r="F61684" s="1"/>
      <c r="G61684" s="1"/>
      <c r="J61684" s="2"/>
      <c r="K61684" s="2"/>
    </row>
    <row r="61685" spans="4:11">
      <c r="D61685" s="1"/>
      <c r="E61685" s="1"/>
      <c r="F61685" s="1"/>
      <c r="G61685" s="1"/>
      <c r="J61685" s="2"/>
      <c r="K61685" s="2"/>
    </row>
    <row r="61686" spans="4:11">
      <c r="D61686" s="1"/>
      <c r="E61686" s="1"/>
      <c r="F61686" s="1"/>
      <c r="G61686" s="1"/>
      <c r="J61686" s="2"/>
      <c r="K61686" s="2"/>
    </row>
    <row r="61687" spans="4:11">
      <c r="D61687" s="1"/>
      <c r="E61687" s="1"/>
      <c r="F61687" s="1"/>
      <c r="G61687" s="1"/>
      <c r="J61687" s="2"/>
      <c r="K61687" s="2"/>
    </row>
    <row r="61688" spans="4:11">
      <c r="D61688" s="1"/>
      <c r="E61688" s="1"/>
      <c r="F61688" s="1"/>
      <c r="G61688" s="1"/>
      <c r="J61688" s="2"/>
      <c r="K61688" s="2"/>
    </row>
    <row r="61689" spans="4:11">
      <c r="D61689" s="1"/>
      <c r="E61689" s="1"/>
      <c r="F61689" s="1"/>
      <c r="G61689" s="1"/>
      <c r="J61689" s="2"/>
      <c r="K61689" s="2"/>
    </row>
    <row r="61690" spans="4:11">
      <c r="D61690" s="1"/>
      <c r="E61690" s="1"/>
      <c r="F61690" s="1"/>
      <c r="G61690" s="1"/>
      <c r="J61690" s="2"/>
      <c r="K61690" s="2"/>
    </row>
    <row r="61691" spans="4:11">
      <c r="D61691" s="1"/>
      <c r="E61691" s="1"/>
      <c r="F61691" s="1"/>
      <c r="G61691" s="1"/>
      <c r="J61691" s="2"/>
      <c r="K61691" s="2"/>
    </row>
    <row r="61692" spans="4:11">
      <c r="D61692" s="1"/>
      <c r="E61692" s="1"/>
      <c r="F61692" s="1"/>
      <c r="G61692" s="1"/>
      <c r="J61692" s="2"/>
      <c r="K61692" s="2"/>
    </row>
    <row r="61693" spans="4:11">
      <c r="D61693" s="1"/>
      <c r="E61693" s="1"/>
      <c r="F61693" s="1"/>
      <c r="G61693" s="1"/>
      <c r="J61693" s="2"/>
      <c r="K61693" s="2"/>
    </row>
    <row r="61694" spans="4:11">
      <c r="D61694" s="1"/>
      <c r="E61694" s="1"/>
      <c r="F61694" s="1"/>
      <c r="G61694" s="1"/>
      <c r="J61694" s="2"/>
      <c r="K61694" s="2"/>
    </row>
    <row r="61695" spans="4:11">
      <c r="D61695" s="1"/>
      <c r="E61695" s="1"/>
      <c r="F61695" s="1"/>
      <c r="G61695" s="1"/>
      <c r="J61695" s="2"/>
      <c r="K61695" s="2"/>
    </row>
    <row r="61696" spans="4:11">
      <c r="D61696" s="1"/>
      <c r="E61696" s="1"/>
      <c r="F61696" s="1"/>
      <c r="G61696" s="1"/>
      <c r="J61696" s="2"/>
      <c r="K61696" s="2"/>
    </row>
    <row r="61697" spans="4:11">
      <c r="D61697" s="1"/>
      <c r="E61697" s="1"/>
      <c r="F61697" s="1"/>
      <c r="G61697" s="1"/>
      <c r="J61697" s="2"/>
      <c r="K61697" s="2"/>
    </row>
    <row r="61698" spans="4:11">
      <c r="D61698" s="1"/>
      <c r="E61698" s="1"/>
      <c r="F61698" s="1"/>
      <c r="G61698" s="1"/>
      <c r="J61698" s="2"/>
      <c r="K61698" s="2"/>
    </row>
    <row r="61699" spans="4:11">
      <c r="D61699" s="1"/>
      <c r="E61699" s="1"/>
      <c r="F61699" s="1"/>
      <c r="G61699" s="1"/>
      <c r="J61699" s="2"/>
      <c r="K61699" s="2"/>
    </row>
    <row r="61700" spans="4:11">
      <c r="D61700" s="1"/>
      <c r="E61700" s="1"/>
      <c r="F61700" s="1"/>
      <c r="G61700" s="1"/>
      <c r="J61700" s="2"/>
      <c r="K61700" s="2"/>
    </row>
    <row r="61701" spans="4:11">
      <c r="D61701" s="1"/>
      <c r="E61701" s="1"/>
      <c r="F61701" s="1"/>
      <c r="G61701" s="1"/>
      <c r="J61701" s="2"/>
      <c r="K61701" s="2"/>
    </row>
    <row r="61702" spans="4:11">
      <c r="D61702" s="1"/>
      <c r="E61702" s="1"/>
      <c r="F61702" s="1"/>
      <c r="G61702" s="1"/>
      <c r="J61702" s="2"/>
      <c r="K61702" s="2"/>
    </row>
    <row r="61703" spans="4:11">
      <c r="D61703" s="1"/>
      <c r="E61703" s="1"/>
      <c r="F61703" s="1"/>
      <c r="G61703" s="1"/>
      <c r="J61703" s="2"/>
      <c r="K61703" s="2"/>
    </row>
    <row r="61704" spans="4:11">
      <c r="D61704" s="1"/>
      <c r="E61704" s="1"/>
      <c r="F61704" s="1"/>
      <c r="G61704" s="1"/>
      <c r="J61704" s="2"/>
      <c r="K61704" s="2"/>
    </row>
    <row r="61705" spans="4:11">
      <c r="D61705" s="1"/>
      <c r="E61705" s="1"/>
      <c r="F61705" s="1"/>
      <c r="G61705" s="1"/>
      <c r="J61705" s="2"/>
      <c r="K61705" s="2"/>
    </row>
    <row r="61706" spans="4:11">
      <c r="D61706" s="1"/>
      <c r="E61706" s="1"/>
      <c r="F61706" s="1"/>
      <c r="G61706" s="1"/>
      <c r="J61706" s="2"/>
      <c r="K61706" s="2"/>
    </row>
    <row r="61707" spans="4:11">
      <c r="D61707" s="1"/>
      <c r="E61707" s="1"/>
      <c r="F61707" s="1"/>
      <c r="G61707" s="1"/>
      <c r="J61707" s="2"/>
      <c r="K61707" s="2"/>
    </row>
    <row r="61708" spans="4:11">
      <c r="D61708" s="1"/>
      <c r="E61708" s="1"/>
      <c r="F61708" s="1"/>
      <c r="G61708" s="1"/>
      <c r="J61708" s="2"/>
      <c r="K61708" s="2"/>
    </row>
    <row r="61709" spans="4:11">
      <c r="D61709" s="1"/>
      <c r="E61709" s="1"/>
      <c r="F61709" s="1"/>
      <c r="G61709" s="1"/>
      <c r="J61709" s="2"/>
      <c r="K61709" s="2"/>
    </row>
    <row r="61710" spans="4:11">
      <c r="D61710" s="1"/>
      <c r="E61710" s="1"/>
      <c r="F61710" s="1"/>
      <c r="G61710" s="1"/>
      <c r="J61710" s="2"/>
      <c r="K61710" s="2"/>
    </row>
    <row r="61711" spans="4:11">
      <c r="D61711" s="1"/>
      <c r="E61711" s="1"/>
      <c r="F61711" s="1"/>
      <c r="G61711" s="1"/>
      <c r="J61711" s="2"/>
      <c r="K61711" s="2"/>
    </row>
    <row r="61712" spans="4:11">
      <c r="D61712" s="1"/>
      <c r="E61712" s="1"/>
      <c r="F61712" s="1"/>
      <c r="G61712" s="1"/>
      <c r="J61712" s="2"/>
      <c r="K61712" s="2"/>
    </row>
    <row r="61713" spans="4:11">
      <c r="D61713" s="1"/>
      <c r="E61713" s="1"/>
      <c r="F61713" s="1"/>
      <c r="G61713" s="1"/>
      <c r="J61713" s="2"/>
      <c r="K61713" s="2"/>
    </row>
    <row r="61714" spans="4:11">
      <c r="D61714" s="1"/>
      <c r="E61714" s="1"/>
      <c r="F61714" s="1"/>
      <c r="G61714" s="1"/>
      <c r="J61714" s="2"/>
      <c r="K61714" s="2"/>
    </row>
    <row r="61715" spans="4:11">
      <c r="D61715" s="1"/>
      <c r="E61715" s="1"/>
      <c r="F61715" s="1"/>
      <c r="G61715" s="1"/>
      <c r="J61715" s="2"/>
      <c r="K61715" s="2"/>
    </row>
    <row r="61716" spans="4:11">
      <c r="D61716" s="1"/>
      <c r="E61716" s="1"/>
      <c r="F61716" s="1"/>
      <c r="G61716" s="1"/>
      <c r="J61716" s="2"/>
      <c r="K61716" s="2"/>
    </row>
    <row r="61717" spans="4:11">
      <c r="D61717" s="1"/>
      <c r="E61717" s="1"/>
      <c r="F61717" s="1"/>
      <c r="G61717" s="1"/>
      <c r="J61717" s="2"/>
      <c r="K61717" s="2"/>
    </row>
    <row r="61718" spans="4:11">
      <c r="D61718" s="1"/>
      <c r="E61718" s="1"/>
      <c r="F61718" s="1"/>
      <c r="G61718" s="1"/>
      <c r="J61718" s="2"/>
      <c r="K61718" s="2"/>
    </row>
    <row r="61719" spans="4:11">
      <c r="D61719" s="1"/>
      <c r="E61719" s="1"/>
      <c r="F61719" s="1"/>
      <c r="G61719" s="1"/>
      <c r="J61719" s="2"/>
      <c r="K61719" s="2"/>
    </row>
    <row r="61720" spans="4:11">
      <c r="D61720" s="1"/>
      <c r="E61720" s="1"/>
      <c r="F61720" s="1"/>
      <c r="G61720" s="1"/>
      <c r="J61720" s="2"/>
      <c r="K61720" s="2"/>
    </row>
    <row r="61721" spans="4:11">
      <c r="D61721" s="1"/>
      <c r="E61721" s="1"/>
      <c r="F61721" s="1"/>
      <c r="G61721" s="1"/>
      <c r="J61721" s="2"/>
      <c r="K61721" s="2"/>
    </row>
    <row r="61722" spans="4:11">
      <c r="D61722" s="1"/>
      <c r="E61722" s="1"/>
      <c r="F61722" s="1"/>
      <c r="G61722" s="1"/>
      <c r="J61722" s="2"/>
      <c r="K61722" s="2"/>
    </row>
    <row r="61723" spans="4:11">
      <c r="D61723" s="1"/>
      <c r="E61723" s="1"/>
      <c r="F61723" s="1"/>
      <c r="G61723" s="1"/>
      <c r="J61723" s="2"/>
      <c r="K61723" s="2"/>
    </row>
    <row r="61724" spans="4:11">
      <c r="D61724" s="1"/>
      <c r="E61724" s="1"/>
      <c r="F61724" s="1"/>
      <c r="G61724" s="1"/>
      <c r="J61724" s="2"/>
      <c r="K61724" s="2"/>
    </row>
    <row r="61725" spans="4:11">
      <c r="D61725" s="1"/>
      <c r="E61725" s="1"/>
      <c r="F61725" s="1"/>
      <c r="G61725" s="1"/>
      <c r="J61725" s="2"/>
      <c r="K61725" s="2"/>
    </row>
    <row r="61726" spans="4:11">
      <c r="D61726" s="1"/>
      <c r="E61726" s="1"/>
      <c r="F61726" s="1"/>
      <c r="G61726" s="1"/>
      <c r="J61726" s="2"/>
      <c r="K61726" s="2"/>
    </row>
    <row r="61727" spans="4:11">
      <c r="D61727" s="1"/>
      <c r="E61727" s="1"/>
      <c r="F61727" s="1"/>
      <c r="G61727" s="1"/>
      <c r="J61727" s="2"/>
      <c r="K61727" s="2"/>
    </row>
    <row r="61728" spans="4:11">
      <c r="D61728" s="1"/>
      <c r="E61728" s="1"/>
      <c r="F61728" s="1"/>
      <c r="G61728" s="1"/>
      <c r="J61728" s="2"/>
      <c r="K61728" s="2"/>
    </row>
    <row r="61729" spans="4:11">
      <c r="D61729" s="1"/>
      <c r="E61729" s="1"/>
      <c r="F61729" s="1"/>
      <c r="G61729" s="1"/>
      <c r="J61729" s="2"/>
      <c r="K61729" s="2"/>
    </row>
    <row r="61730" spans="4:11">
      <c r="D61730" s="1"/>
      <c r="E61730" s="1"/>
      <c r="F61730" s="1"/>
      <c r="G61730" s="1"/>
      <c r="J61730" s="2"/>
      <c r="K61730" s="2"/>
    </row>
    <row r="61731" spans="4:11">
      <c r="D61731" s="1"/>
      <c r="E61731" s="1"/>
      <c r="F61731" s="1"/>
      <c r="G61731" s="1"/>
      <c r="J61731" s="2"/>
      <c r="K61731" s="2"/>
    </row>
    <row r="61732" spans="4:11">
      <c r="D61732" s="1"/>
      <c r="E61732" s="1"/>
      <c r="F61732" s="1"/>
      <c r="G61732" s="1"/>
      <c r="J61732" s="2"/>
      <c r="K61732" s="2"/>
    </row>
    <row r="61733" spans="4:11">
      <c r="D61733" s="1"/>
      <c r="E61733" s="1"/>
      <c r="F61733" s="1"/>
      <c r="G61733" s="1"/>
      <c r="J61733" s="2"/>
      <c r="K61733" s="2"/>
    </row>
    <row r="61734" spans="4:11">
      <c r="D61734" s="1"/>
      <c r="E61734" s="1"/>
      <c r="F61734" s="1"/>
      <c r="G61734" s="1"/>
      <c r="J61734" s="2"/>
      <c r="K61734" s="2"/>
    </row>
    <row r="61735" spans="4:11">
      <c r="D61735" s="1"/>
      <c r="E61735" s="1"/>
      <c r="F61735" s="1"/>
      <c r="G61735" s="1"/>
      <c r="J61735" s="2"/>
      <c r="K61735" s="2"/>
    </row>
    <row r="61736" spans="4:11">
      <c r="D61736" s="1"/>
      <c r="E61736" s="1"/>
      <c r="F61736" s="1"/>
      <c r="G61736" s="1"/>
      <c r="J61736" s="2"/>
      <c r="K61736" s="2"/>
    </row>
    <row r="61737" spans="4:11">
      <c r="D61737" s="1"/>
      <c r="E61737" s="1"/>
      <c r="F61737" s="1"/>
      <c r="G61737" s="1"/>
      <c r="J61737" s="2"/>
      <c r="K61737" s="2"/>
    </row>
    <row r="61738" spans="4:11">
      <c r="D61738" s="1"/>
      <c r="E61738" s="1"/>
      <c r="F61738" s="1"/>
      <c r="G61738" s="1"/>
      <c r="J61738" s="2"/>
      <c r="K61738" s="2"/>
    </row>
    <row r="61739" spans="4:11">
      <c r="D61739" s="1"/>
      <c r="E61739" s="1"/>
      <c r="F61739" s="1"/>
      <c r="G61739" s="1"/>
      <c r="J61739" s="2"/>
      <c r="K61739" s="2"/>
    </row>
    <row r="61740" spans="4:11">
      <c r="D61740" s="1"/>
      <c r="E61740" s="1"/>
      <c r="F61740" s="1"/>
      <c r="G61740" s="1"/>
      <c r="J61740" s="2"/>
      <c r="K61740" s="2"/>
    </row>
    <row r="61741" spans="4:11">
      <c r="D61741" s="1"/>
      <c r="E61741" s="1"/>
      <c r="F61741" s="1"/>
      <c r="G61741" s="1"/>
      <c r="J61741" s="2"/>
      <c r="K61741" s="2"/>
    </row>
    <row r="61742" spans="4:11">
      <c r="D61742" s="1"/>
      <c r="E61742" s="1"/>
      <c r="F61742" s="1"/>
      <c r="G61742" s="1"/>
      <c r="J61742" s="2"/>
      <c r="K61742" s="2"/>
    </row>
    <row r="61743" spans="4:11">
      <c r="D61743" s="1"/>
      <c r="E61743" s="1"/>
      <c r="F61743" s="1"/>
      <c r="G61743" s="1"/>
      <c r="J61743" s="2"/>
      <c r="K61743" s="2"/>
    </row>
    <row r="61744" spans="4:11">
      <c r="D61744" s="1"/>
      <c r="E61744" s="1"/>
      <c r="F61744" s="1"/>
      <c r="G61744" s="1"/>
      <c r="J61744" s="2"/>
      <c r="K61744" s="2"/>
    </row>
    <row r="61745" spans="4:11">
      <c r="D61745" s="1"/>
      <c r="E61745" s="1"/>
      <c r="F61745" s="1"/>
      <c r="G61745" s="1"/>
      <c r="J61745" s="2"/>
      <c r="K61745" s="2"/>
    </row>
    <row r="61746" spans="4:11">
      <c r="D61746" s="1"/>
      <c r="E61746" s="1"/>
      <c r="F61746" s="1"/>
      <c r="G61746" s="1"/>
      <c r="J61746" s="2"/>
      <c r="K61746" s="2"/>
    </row>
    <row r="61747" spans="4:11">
      <c r="D61747" s="1"/>
      <c r="E61747" s="1"/>
      <c r="F61747" s="1"/>
      <c r="G61747" s="1"/>
      <c r="J61747" s="2"/>
      <c r="K61747" s="2"/>
    </row>
    <row r="61748" spans="4:11">
      <c r="D61748" s="1"/>
      <c r="E61748" s="1"/>
      <c r="F61748" s="1"/>
      <c r="G61748" s="1"/>
      <c r="J61748" s="2"/>
      <c r="K61748" s="2"/>
    </row>
    <row r="61749" spans="4:11">
      <c r="D61749" s="1"/>
      <c r="E61749" s="1"/>
      <c r="F61749" s="1"/>
      <c r="G61749" s="1"/>
      <c r="J61749" s="2"/>
      <c r="K61749" s="2"/>
    </row>
    <row r="61750" spans="4:11">
      <c r="D61750" s="1"/>
      <c r="E61750" s="1"/>
      <c r="F61750" s="1"/>
      <c r="G61750" s="1"/>
      <c r="J61750" s="2"/>
      <c r="K61750" s="2"/>
    </row>
    <row r="61751" spans="4:11">
      <c r="D61751" s="1"/>
      <c r="E61751" s="1"/>
      <c r="F61751" s="1"/>
      <c r="G61751" s="1"/>
      <c r="J61751" s="2"/>
      <c r="K61751" s="2"/>
    </row>
    <row r="61752" spans="4:11">
      <c r="D61752" s="1"/>
      <c r="E61752" s="1"/>
      <c r="F61752" s="1"/>
      <c r="G61752" s="1"/>
      <c r="J61752" s="2"/>
      <c r="K61752" s="2"/>
    </row>
    <row r="61753" spans="4:11">
      <c r="D61753" s="1"/>
      <c r="E61753" s="1"/>
      <c r="F61753" s="1"/>
      <c r="G61753" s="1"/>
      <c r="J61753" s="2"/>
      <c r="K61753" s="2"/>
    </row>
    <row r="61754" spans="4:11">
      <c r="D61754" s="1"/>
      <c r="E61754" s="1"/>
      <c r="F61754" s="1"/>
      <c r="G61754" s="1"/>
      <c r="J61754" s="2"/>
      <c r="K61754" s="2"/>
    </row>
    <row r="61755" spans="4:11">
      <c r="D61755" s="1"/>
      <c r="E61755" s="1"/>
      <c r="F61755" s="1"/>
      <c r="G61755" s="1"/>
      <c r="J61755" s="2"/>
      <c r="K61755" s="2"/>
    </row>
    <row r="61756" spans="4:11">
      <c r="D61756" s="1"/>
      <c r="E61756" s="1"/>
      <c r="F61756" s="1"/>
      <c r="G61756" s="1"/>
      <c r="J61756" s="2"/>
      <c r="K61756" s="2"/>
    </row>
    <row r="61757" spans="4:11">
      <c r="D61757" s="1"/>
      <c r="E61757" s="1"/>
      <c r="F61757" s="1"/>
      <c r="G61757" s="1"/>
      <c r="J61757" s="2"/>
      <c r="K61757" s="2"/>
    </row>
    <row r="61758" spans="4:11">
      <c r="D61758" s="1"/>
      <c r="E61758" s="1"/>
      <c r="F61758" s="1"/>
      <c r="G61758" s="1"/>
      <c r="J61758" s="2"/>
      <c r="K61758" s="2"/>
    </row>
    <row r="61759" spans="4:11">
      <c r="D61759" s="1"/>
      <c r="E61759" s="1"/>
      <c r="F61759" s="1"/>
      <c r="G61759" s="1"/>
      <c r="J61759" s="2"/>
      <c r="K61759" s="2"/>
    </row>
    <row r="61760" spans="4:11">
      <c r="D61760" s="1"/>
      <c r="E61760" s="1"/>
      <c r="F61760" s="1"/>
      <c r="G61760" s="1"/>
      <c r="J61760" s="2"/>
      <c r="K61760" s="2"/>
    </row>
    <row r="61761" spans="4:11">
      <c r="D61761" s="1"/>
      <c r="E61761" s="1"/>
      <c r="F61761" s="1"/>
      <c r="G61761" s="1"/>
      <c r="J61761" s="2"/>
      <c r="K61761" s="2"/>
    </row>
    <row r="61762" spans="4:11">
      <c r="D61762" s="1"/>
      <c r="E61762" s="1"/>
      <c r="F61762" s="1"/>
      <c r="G61762" s="1"/>
      <c r="J61762" s="2"/>
      <c r="K61762" s="2"/>
    </row>
    <row r="61763" spans="4:11">
      <c r="D61763" s="1"/>
      <c r="E61763" s="1"/>
      <c r="F61763" s="1"/>
      <c r="G61763" s="1"/>
      <c r="J61763" s="2"/>
      <c r="K61763" s="2"/>
    </row>
    <row r="61764" spans="4:11">
      <c r="D61764" s="1"/>
      <c r="E61764" s="1"/>
      <c r="F61764" s="1"/>
      <c r="G61764" s="1"/>
      <c r="J61764" s="2"/>
      <c r="K61764" s="2"/>
    </row>
    <row r="61765" spans="4:11">
      <c r="D61765" s="1"/>
      <c r="E61765" s="1"/>
      <c r="F61765" s="1"/>
      <c r="G61765" s="1"/>
      <c r="J61765" s="2"/>
      <c r="K61765" s="2"/>
    </row>
    <row r="61766" spans="4:11">
      <c r="D61766" s="1"/>
      <c r="E61766" s="1"/>
      <c r="F61766" s="1"/>
      <c r="G61766" s="1"/>
      <c r="J61766" s="2"/>
      <c r="K61766" s="2"/>
    </row>
    <row r="61767" spans="4:11">
      <c r="D61767" s="1"/>
      <c r="E61767" s="1"/>
      <c r="F61767" s="1"/>
      <c r="G61767" s="1"/>
      <c r="J61767" s="2"/>
      <c r="K61767" s="2"/>
    </row>
    <row r="61768" spans="4:11">
      <c r="D61768" s="1"/>
      <c r="E61768" s="1"/>
      <c r="F61768" s="1"/>
      <c r="G61768" s="1"/>
      <c r="J61768" s="2"/>
      <c r="K61768" s="2"/>
    </row>
    <row r="61769" spans="4:11">
      <c r="D61769" s="1"/>
      <c r="E61769" s="1"/>
      <c r="F61769" s="1"/>
      <c r="G61769" s="1"/>
      <c r="J61769" s="2"/>
      <c r="K61769" s="2"/>
    </row>
    <row r="61770" spans="4:11">
      <c r="D61770" s="1"/>
      <c r="E61770" s="1"/>
      <c r="F61770" s="1"/>
      <c r="G61770" s="1"/>
      <c r="J61770" s="2"/>
      <c r="K61770" s="2"/>
    </row>
    <row r="61771" spans="4:11">
      <c r="D61771" s="1"/>
      <c r="E61771" s="1"/>
      <c r="F61771" s="1"/>
      <c r="G61771" s="1"/>
      <c r="J61771" s="2"/>
      <c r="K61771" s="2"/>
    </row>
    <row r="61772" spans="4:11">
      <c r="D61772" s="1"/>
      <c r="E61772" s="1"/>
      <c r="F61772" s="1"/>
      <c r="G61772" s="1"/>
      <c r="J61772" s="2"/>
      <c r="K61772" s="2"/>
    </row>
    <row r="61773" spans="4:11">
      <c r="D61773" s="1"/>
      <c r="E61773" s="1"/>
      <c r="F61773" s="1"/>
      <c r="G61773" s="1"/>
      <c r="J61773" s="2"/>
      <c r="K61773" s="2"/>
    </row>
    <row r="61774" spans="4:11">
      <c r="D61774" s="1"/>
      <c r="E61774" s="1"/>
      <c r="F61774" s="1"/>
      <c r="G61774" s="1"/>
      <c r="J61774" s="2"/>
      <c r="K61774" s="2"/>
    </row>
    <row r="61775" spans="4:11">
      <c r="D61775" s="1"/>
      <c r="E61775" s="1"/>
      <c r="F61775" s="1"/>
      <c r="G61775" s="1"/>
      <c r="J61775" s="2"/>
      <c r="K61775" s="2"/>
    </row>
    <row r="61776" spans="4:11">
      <c r="D61776" s="1"/>
      <c r="E61776" s="1"/>
      <c r="F61776" s="1"/>
      <c r="G61776" s="1"/>
      <c r="J61776" s="2"/>
      <c r="K61776" s="2"/>
    </row>
    <row r="61777" spans="4:11">
      <c r="D61777" s="1"/>
      <c r="E61777" s="1"/>
      <c r="F61777" s="1"/>
      <c r="G61777" s="1"/>
      <c r="J61777" s="2"/>
      <c r="K61777" s="2"/>
    </row>
    <row r="61778" spans="4:11">
      <c r="D61778" s="1"/>
      <c r="E61778" s="1"/>
      <c r="F61778" s="1"/>
      <c r="G61778" s="1"/>
      <c r="J61778" s="2"/>
      <c r="K61778" s="2"/>
    </row>
    <row r="61779" spans="4:11">
      <c r="D61779" s="1"/>
      <c r="E61779" s="1"/>
      <c r="F61779" s="1"/>
      <c r="G61779" s="1"/>
      <c r="J61779" s="2"/>
      <c r="K61779" s="2"/>
    </row>
    <row r="61780" spans="4:11">
      <c r="D61780" s="1"/>
      <c r="E61780" s="1"/>
      <c r="F61780" s="1"/>
      <c r="G61780" s="1"/>
      <c r="J61780" s="2"/>
      <c r="K61780" s="2"/>
    </row>
    <row r="61781" spans="4:11">
      <c r="D61781" s="1"/>
      <c r="E61781" s="1"/>
      <c r="F61781" s="1"/>
      <c r="G61781" s="1"/>
      <c r="J61781" s="2"/>
      <c r="K61781" s="2"/>
    </row>
    <row r="61782" spans="4:11">
      <c r="D61782" s="1"/>
      <c r="E61782" s="1"/>
      <c r="F61782" s="1"/>
      <c r="G61782" s="1"/>
      <c r="J61782" s="2"/>
      <c r="K61782" s="2"/>
    </row>
    <row r="61783" spans="4:11">
      <c r="D61783" s="1"/>
      <c r="E61783" s="1"/>
      <c r="F61783" s="1"/>
      <c r="G61783" s="1"/>
      <c r="J61783" s="2"/>
      <c r="K61783" s="2"/>
    </row>
    <row r="61784" spans="4:11">
      <c r="D61784" s="1"/>
      <c r="E61784" s="1"/>
      <c r="F61784" s="1"/>
      <c r="G61784" s="1"/>
      <c r="J61784" s="2"/>
      <c r="K61784" s="2"/>
    </row>
    <row r="61785" spans="4:11">
      <c r="D61785" s="1"/>
      <c r="E61785" s="1"/>
      <c r="F61785" s="1"/>
      <c r="G61785" s="1"/>
      <c r="J61785" s="2"/>
      <c r="K61785" s="2"/>
    </row>
    <row r="61786" spans="4:11">
      <c r="D61786" s="1"/>
      <c r="E61786" s="1"/>
      <c r="F61786" s="1"/>
      <c r="G61786" s="1"/>
      <c r="J61786" s="2"/>
      <c r="K61786" s="2"/>
    </row>
    <row r="61787" spans="4:11">
      <c r="D61787" s="1"/>
      <c r="E61787" s="1"/>
      <c r="F61787" s="1"/>
      <c r="G61787" s="1"/>
      <c r="J61787" s="2"/>
      <c r="K61787" s="2"/>
    </row>
    <row r="61788" spans="4:11">
      <c r="D61788" s="1"/>
      <c r="E61788" s="1"/>
      <c r="F61788" s="1"/>
      <c r="G61788" s="1"/>
      <c r="J61788" s="2"/>
      <c r="K61788" s="2"/>
    </row>
    <row r="61789" spans="4:11">
      <c r="D61789" s="1"/>
      <c r="E61789" s="1"/>
      <c r="F61789" s="1"/>
      <c r="G61789" s="1"/>
      <c r="J61789" s="2"/>
      <c r="K61789" s="2"/>
    </row>
    <row r="61790" spans="4:11">
      <c r="D61790" s="1"/>
      <c r="E61790" s="1"/>
      <c r="F61790" s="1"/>
      <c r="G61790" s="1"/>
      <c r="J61790" s="2"/>
      <c r="K61790" s="2"/>
    </row>
    <row r="61791" spans="4:11">
      <c r="D61791" s="1"/>
      <c r="E61791" s="1"/>
      <c r="F61791" s="1"/>
      <c r="G61791" s="1"/>
      <c r="J61791" s="2"/>
      <c r="K61791" s="2"/>
    </row>
    <row r="61792" spans="4:11">
      <c r="D61792" s="1"/>
      <c r="E61792" s="1"/>
      <c r="F61792" s="1"/>
      <c r="G61792" s="1"/>
      <c r="J61792" s="2"/>
      <c r="K61792" s="2"/>
    </row>
    <row r="61793" spans="4:11">
      <c r="D61793" s="1"/>
      <c r="E61793" s="1"/>
      <c r="F61793" s="1"/>
      <c r="G61793" s="1"/>
      <c r="J61793" s="2"/>
      <c r="K61793" s="2"/>
    </row>
    <row r="61794" spans="4:11">
      <c r="D61794" s="1"/>
      <c r="E61794" s="1"/>
      <c r="F61794" s="1"/>
      <c r="G61794" s="1"/>
      <c r="J61794" s="2"/>
      <c r="K61794" s="2"/>
    </row>
    <row r="61795" spans="4:11">
      <c r="D61795" s="1"/>
      <c r="E61795" s="1"/>
      <c r="F61795" s="1"/>
      <c r="G61795" s="1"/>
      <c r="J61795" s="2"/>
      <c r="K61795" s="2"/>
    </row>
    <row r="61796" spans="4:11">
      <c r="D61796" s="1"/>
      <c r="E61796" s="1"/>
      <c r="F61796" s="1"/>
      <c r="G61796" s="1"/>
      <c r="J61796" s="2"/>
      <c r="K61796" s="2"/>
    </row>
    <row r="61797" spans="4:11">
      <c r="D61797" s="1"/>
      <c r="E61797" s="1"/>
      <c r="F61797" s="1"/>
      <c r="G61797" s="1"/>
      <c r="J61797" s="2"/>
      <c r="K61797" s="2"/>
    </row>
    <row r="61798" spans="4:11">
      <c r="D61798" s="1"/>
      <c r="E61798" s="1"/>
      <c r="F61798" s="1"/>
      <c r="G61798" s="1"/>
      <c r="J61798" s="2"/>
      <c r="K61798" s="2"/>
    </row>
    <row r="61799" spans="4:11">
      <c r="D61799" s="1"/>
      <c r="E61799" s="1"/>
      <c r="F61799" s="1"/>
      <c r="G61799" s="1"/>
      <c r="J61799" s="2"/>
      <c r="K61799" s="2"/>
    </row>
    <row r="61800" spans="4:11">
      <c r="D61800" s="1"/>
      <c r="E61800" s="1"/>
      <c r="F61800" s="1"/>
      <c r="G61800" s="1"/>
      <c r="J61800" s="2"/>
      <c r="K61800" s="2"/>
    </row>
    <row r="61801" spans="4:11">
      <c r="D61801" s="1"/>
      <c r="E61801" s="1"/>
      <c r="F61801" s="1"/>
      <c r="G61801" s="1"/>
      <c r="J61801" s="2"/>
      <c r="K61801" s="2"/>
    </row>
    <row r="61802" spans="4:11">
      <c r="D61802" s="1"/>
      <c r="E61802" s="1"/>
      <c r="F61802" s="1"/>
      <c r="G61802" s="1"/>
      <c r="J61802" s="2"/>
      <c r="K61802" s="2"/>
    </row>
    <row r="61803" spans="4:11">
      <c r="D61803" s="1"/>
      <c r="E61803" s="1"/>
      <c r="F61803" s="1"/>
      <c r="G61803" s="1"/>
      <c r="J61803" s="2"/>
      <c r="K61803" s="2"/>
    </row>
    <row r="61804" spans="4:11">
      <c r="D61804" s="1"/>
      <c r="E61804" s="1"/>
      <c r="F61804" s="1"/>
      <c r="G61804" s="1"/>
      <c r="J61804" s="2"/>
      <c r="K61804" s="2"/>
    </row>
    <row r="61805" spans="4:11">
      <c r="D61805" s="1"/>
      <c r="E61805" s="1"/>
      <c r="F61805" s="1"/>
      <c r="G61805" s="1"/>
      <c r="J61805" s="2"/>
      <c r="K61805" s="2"/>
    </row>
    <row r="61806" spans="4:11">
      <c r="D61806" s="1"/>
      <c r="E61806" s="1"/>
      <c r="F61806" s="1"/>
      <c r="G61806" s="1"/>
      <c r="J61806" s="2"/>
      <c r="K61806" s="2"/>
    </row>
    <row r="61807" spans="4:11">
      <c r="D61807" s="1"/>
      <c r="E61807" s="1"/>
      <c r="F61807" s="1"/>
      <c r="G61807" s="1"/>
      <c r="J61807" s="2"/>
      <c r="K61807" s="2"/>
    </row>
    <row r="61808" spans="4:11">
      <c r="D61808" s="1"/>
      <c r="E61808" s="1"/>
      <c r="F61808" s="1"/>
      <c r="G61808" s="1"/>
      <c r="J61808" s="2"/>
      <c r="K61808" s="2"/>
    </row>
    <row r="61809" spans="4:11">
      <c r="D61809" s="1"/>
      <c r="E61809" s="1"/>
      <c r="F61809" s="1"/>
      <c r="G61809" s="1"/>
      <c r="J61809" s="2"/>
      <c r="K61809" s="2"/>
    </row>
    <row r="61810" spans="4:11">
      <c r="D61810" s="1"/>
      <c r="E61810" s="1"/>
      <c r="F61810" s="1"/>
      <c r="G61810" s="1"/>
      <c r="J61810" s="2"/>
      <c r="K61810" s="2"/>
    </row>
    <row r="61811" spans="4:11">
      <c r="D61811" s="1"/>
      <c r="E61811" s="1"/>
      <c r="F61811" s="1"/>
      <c r="G61811" s="1"/>
      <c r="J61811" s="2"/>
      <c r="K61811" s="2"/>
    </row>
    <row r="61812" spans="4:11">
      <c r="D61812" s="1"/>
      <c r="E61812" s="1"/>
      <c r="F61812" s="1"/>
      <c r="G61812" s="1"/>
      <c r="J61812" s="2"/>
      <c r="K61812" s="2"/>
    </row>
    <row r="61813" spans="4:11">
      <c r="D61813" s="1"/>
      <c r="E61813" s="1"/>
      <c r="F61813" s="1"/>
      <c r="G61813" s="1"/>
      <c r="J61813" s="2"/>
      <c r="K61813" s="2"/>
    </row>
    <row r="61814" spans="4:11">
      <c r="D61814" s="1"/>
      <c r="E61814" s="1"/>
      <c r="F61814" s="1"/>
      <c r="G61814" s="1"/>
      <c r="J61814" s="2"/>
      <c r="K61814" s="2"/>
    </row>
    <row r="61815" spans="4:11">
      <c r="D61815" s="1"/>
      <c r="E61815" s="1"/>
      <c r="F61815" s="1"/>
      <c r="G61815" s="1"/>
      <c r="J61815" s="2"/>
      <c r="K61815" s="2"/>
    </row>
    <row r="61816" spans="4:11">
      <c r="D61816" s="1"/>
      <c r="E61816" s="1"/>
      <c r="F61816" s="1"/>
      <c r="G61816" s="1"/>
      <c r="J61816" s="2"/>
      <c r="K61816" s="2"/>
    </row>
    <row r="61817" spans="4:11">
      <c r="D61817" s="1"/>
      <c r="E61817" s="1"/>
      <c r="F61817" s="1"/>
      <c r="G61817" s="1"/>
      <c r="J61817" s="2"/>
      <c r="K61817" s="2"/>
    </row>
    <row r="61818" spans="4:11">
      <c r="D61818" s="1"/>
      <c r="E61818" s="1"/>
      <c r="F61818" s="1"/>
      <c r="G61818" s="1"/>
      <c r="J61818" s="2"/>
      <c r="K61818" s="2"/>
    </row>
    <row r="61819" spans="4:11">
      <c r="D61819" s="1"/>
      <c r="E61819" s="1"/>
      <c r="F61819" s="1"/>
      <c r="G61819" s="1"/>
      <c r="J61819" s="2"/>
      <c r="K61819" s="2"/>
    </row>
    <row r="61820" spans="4:11">
      <c r="D61820" s="1"/>
      <c r="E61820" s="1"/>
      <c r="F61820" s="1"/>
      <c r="G61820" s="1"/>
      <c r="J61820" s="2"/>
      <c r="K61820" s="2"/>
    </row>
    <row r="61821" spans="4:11">
      <c r="D61821" s="1"/>
      <c r="E61821" s="1"/>
      <c r="F61821" s="1"/>
      <c r="G61821" s="1"/>
      <c r="J61821" s="2"/>
      <c r="K61821" s="2"/>
    </row>
    <row r="61822" spans="4:11">
      <c r="D61822" s="1"/>
      <c r="E61822" s="1"/>
      <c r="F61822" s="1"/>
      <c r="G61822" s="1"/>
      <c r="J61822" s="2"/>
      <c r="K61822" s="2"/>
    </row>
    <row r="61823" spans="4:11">
      <c r="D61823" s="1"/>
      <c r="E61823" s="1"/>
      <c r="F61823" s="1"/>
      <c r="G61823" s="1"/>
      <c r="J61823" s="2"/>
      <c r="K61823" s="2"/>
    </row>
    <row r="61824" spans="4:11">
      <c r="D61824" s="1"/>
      <c r="E61824" s="1"/>
      <c r="F61824" s="1"/>
      <c r="G61824" s="1"/>
      <c r="J61824" s="2"/>
      <c r="K61824" s="2"/>
    </row>
    <row r="61825" spans="4:11">
      <c r="D61825" s="1"/>
      <c r="E61825" s="1"/>
      <c r="F61825" s="1"/>
      <c r="G61825" s="1"/>
      <c r="J61825" s="2"/>
      <c r="K61825" s="2"/>
    </row>
    <row r="61826" spans="4:11">
      <c r="D61826" s="1"/>
      <c r="E61826" s="1"/>
      <c r="F61826" s="1"/>
      <c r="G61826" s="1"/>
      <c r="J61826" s="2"/>
      <c r="K61826" s="2"/>
    </row>
    <row r="61827" spans="4:11">
      <c r="D61827" s="1"/>
      <c r="E61827" s="1"/>
      <c r="F61827" s="1"/>
      <c r="G61827" s="1"/>
      <c r="J61827" s="2"/>
      <c r="K61827" s="2"/>
    </row>
    <row r="61828" spans="4:11">
      <c r="D61828" s="1"/>
      <c r="E61828" s="1"/>
      <c r="F61828" s="1"/>
      <c r="G61828" s="1"/>
      <c r="J61828" s="2"/>
      <c r="K61828" s="2"/>
    </row>
    <row r="61829" spans="4:11">
      <c r="D61829" s="1"/>
      <c r="E61829" s="1"/>
      <c r="F61829" s="1"/>
      <c r="G61829" s="1"/>
      <c r="J61829" s="2"/>
      <c r="K61829" s="2"/>
    </row>
    <row r="61830" spans="4:11">
      <c r="D61830" s="1"/>
      <c r="E61830" s="1"/>
      <c r="F61830" s="1"/>
      <c r="G61830" s="1"/>
      <c r="J61830" s="2"/>
      <c r="K61830" s="2"/>
    </row>
    <row r="61831" spans="4:11">
      <c r="D61831" s="1"/>
      <c r="E61831" s="1"/>
      <c r="F61831" s="1"/>
      <c r="G61831" s="1"/>
      <c r="J61831" s="2"/>
      <c r="K61831" s="2"/>
    </row>
    <row r="61832" spans="4:11">
      <c r="D61832" s="1"/>
      <c r="E61832" s="1"/>
      <c r="F61832" s="1"/>
      <c r="G61832" s="1"/>
      <c r="J61832" s="2"/>
      <c r="K61832" s="2"/>
    </row>
    <row r="61833" spans="4:11">
      <c r="D61833" s="1"/>
      <c r="E61833" s="1"/>
      <c r="F61833" s="1"/>
      <c r="G61833" s="1"/>
      <c r="J61833" s="2"/>
      <c r="K61833" s="2"/>
    </row>
    <row r="61834" spans="4:11">
      <c r="D61834" s="1"/>
      <c r="E61834" s="1"/>
      <c r="F61834" s="1"/>
      <c r="G61834" s="1"/>
      <c r="J61834" s="2"/>
      <c r="K61834" s="2"/>
    </row>
    <row r="61835" spans="4:11">
      <c r="D61835" s="1"/>
      <c r="E61835" s="1"/>
      <c r="F61835" s="1"/>
      <c r="G61835" s="1"/>
      <c r="J61835" s="2"/>
      <c r="K61835" s="2"/>
    </row>
    <row r="61836" spans="4:11">
      <c r="D61836" s="1"/>
      <c r="E61836" s="1"/>
      <c r="F61836" s="1"/>
      <c r="G61836" s="1"/>
      <c r="J61836" s="2"/>
      <c r="K61836" s="2"/>
    </row>
    <row r="61837" spans="4:11">
      <c r="D61837" s="1"/>
      <c r="E61837" s="1"/>
      <c r="F61837" s="1"/>
      <c r="G61837" s="1"/>
      <c r="J61837" s="2"/>
      <c r="K61837" s="2"/>
    </row>
    <row r="61838" spans="4:11">
      <c r="D61838" s="1"/>
      <c r="E61838" s="1"/>
      <c r="F61838" s="1"/>
      <c r="G61838" s="1"/>
      <c r="J61838" s="2"/>
      <c r="K61838" s="2"/>
    </row>
    <row r="61839" spans="4:11">
      <c r="D61839" s="1"/>
      <c r="E61839" s="1"/>
      <c r="F61839" s="1"/>
      <c r="G61839" s="1"/>
      <c r="J61839" s="2"/>
      <c r="K61839" s="2"/>
    </row>
    <row r="61840" spans="4:11">
      <c r="D61840" s="1"/>
      <c r="E61840" s="1"/>
      <c r="F61840" s="1"/>
      <c r="G61840" s="1"/>
      <c r="J61840" s="2"/>
      <c r="K61840" s="2"/>
    </row>
    <row r="61841" spans="4:11">
      <c r="D61841" s="1"/>
      <c r="E61841" s="1"/>
      <c r="F61841" s="1"/>
      <c r="G61841" s="1"/>
      <c r="J61841" s="2"/>
      <c r="K61841" s="2"/>
    </row>
    <row r="61842" spans="4:11">
      <c r="D61842" s="1"/>
      <c r="E61842" s="1"/>
      <c r="F61842" s="1"/>
      <c r="G61842" s="1"/>
      <c r="J61842" s="2"/>
      <c r="K61842" s="2"/>
    </row>
    <row r="61843" spans="4:11">
      <c r="D61843" s="1"/>
      <c r="E61843" s="1"/>
      <c r="F61843" s="1"/>
      <c r="G61843" s="1"/>
      <c r="J61843" s="2"/>
      <c r="K61843" s="2"/>
    </row>
    <row r="61844" spans="4:11">
      <c r="D61844" s="1"/>
      <c r="E61844" s="1"/>
      <c r="F61844" s="1"/>
      <c r="G61844" s="1"/>
      <c r="J61844" s="2"/>
      <c r="K61844" s="2"/>
    </row>
    <row r="61845" spans="4:11">
      <c r="D61845" s="1"/>
      <c r="E61845" s="1"/>
      <c r="F61845" s="1"/>
      <c r="G61845" s="1"/>
      <c r="J61845" s="2"/>
      <c r="K61845" s="2"/>
    </row>
    <row r="61846" spans="4:11">
      <c r="D61846" s="1"/>
      <c r="E61846" s="1"/>
      <c r="F61846" s="1"/>
      <c r="G61846" s="1"/>
      <c r="J61846" s="2"/>
      <c r="K61846" s="2"/>
    </row>
    <row r="61847" spans="4:11">
      <c r="D61847" s="1"/>
      <c r="E61847" s="1"/>
      <c r="F61847" s="1"/>
      <c r="G61847" s="1"/>
      <c r="J61847" s="2"/>
      <c r="K61847" s="2"/>
    </row>
    <row r="61848" spans="4:11">
      <c r="D61848" s="1"/>
      <c r="E61848" s="1"/>
      <c r="F61848" s="1"/>
      <c r="G61848" s="1"/>
      <c r="J61848" s="2"/>
      <c r="K61848" s="2"/>
    </row>
    <row r="61849" spans="4:11">
      <c r="D61849" s="1"/>
      <c r="E61849" s="1"/>
      <c r="F61849" s="1"/>
      <c r="G61849" s="1"/>
      <c r="J61849" s="2"/>
      <c r="K61849" s="2"/>
    </row>
    <row r="61850" spans="4:11">
      <c r="D61850" s="1"/>
      <c r="E61850" s="1"/>
      <c r="F61850" s="1"/>
      <c r="G61850" s="1"/>
      <c r="J61850" s="2"/>
      <c r="K61850" s="2"/>
    </row>
    <row r="61851" spans="4:11">
      <c r="D61851" s="1"/>
      <c r="E61851" s="1"/>
      <c r="F61851" s="1"/>
      <c r="G61851" s="1"/>
      <c r="J61851" s="2"/>
      <c r="K61851" s="2"/>
    </row>
    <row r="61852" spans="4:11">
      <c r="D61852" s="1"/>
      <c r="E61852" s="1"/>
      <c r="F61852" s="1"/>
      <c r="G61852" s="1"/>
      <c r="J61852" s="2"/>
      <c r="K61852" s="2"/>
    </row>
    <row r="61853" spans="4:11">
      <c r="D61853" s="1"/>
      <c r="E61853" s="1"/>
      <c r="F61853" s="1"/>
      <c r="G61853" s="1"/>
      <c r="J61853" s="2"/>
      <c r="K61853" s="2"/>
    </row>
    <row r="61854" spans="4:11">
      <c r="D61854" s="1"/>
      <c r="E61854" s="1"/>
      <c r="F61854" s="1"/>
      <c r="G61854" s="1"/>
      <c r="J61854" s="2"/>
      <c r="K61854" s="2"/>
    </row>
    <row r="61855" spans="4:11">
      <c r="D61855" s="1"/>
      <c r="E61855" s="1"/>
      <c r="F61855" s="1"/>
      <c r="G61855" s="1"/>
      <c r="J61855" s="2"/>
      <c r="K61855" s="2"/>
    </row>
    <row r="61856" spans="4:11">
      <c r="D61856" s="1"/>
      <c r="E61856" s="1"/>
      <c r="F61856" s="1"/>
      <c r="G61856" s="1"/>
      <c r="J61856" s="2"/>
      <c r="K61856" s="2"/>
    </row>
    <row r="61857" spans="4:11">
      <c r="D61857" s="1"/>
      <c r="E61857" s="1"/>
      <c r="F61857" s="1"/>
      <c r="G61857" s="1"/>
      <c r="J61857" s="2"/>
      <c r="K61857" s="2"/>
    </row>
    <row r="61858" spans="4:11">
      <c r="D61858" s="1"/>
      <c r="E61858" s="1"/>
      <c r="F61858" s="1"/>
      <c r="G61858" s="1"/>
      <c r="J61858" s="2"/>
      <c r="K61858" s="2"/>
    </row>
    <row r="61859" spans="4:11">
      <c r="D61859" s="1"/>
      <c r="E61859" s="1"/>
      <c r="F61859" s="1"/>
      <c r="G61859" s="1"/>
      <c r="J61859" s="2"/>
      <c r="K61859" s="2"/>
    </row>
    <row r="61860" spans="4:11">
      <c r="D61860" s="1"/>
      <c r="E61860" s="1"/>
      <c r="F61860" s="1"/>
      <c r="G61860" s="1"/>
      <c r="J61860" s="2"/>
      <c r="K61860" s="2"/>
    </row>
    <row r="61861" spans="4:11">
      <c r="D61861" s="1"/>
      <c r="E61861" s="1"/>
      <c r="F61861" s="1"/>
      <c r="G61861" s="1"/>
      <c r="J61861" s="2"/>
      <c r="K61861" s="2"/>
    </row>
    <row r="61862" spans="4:11">
      <c r="D61862" s="1"/>
      <c r="E61862" s="1"/>
      <c r="F61862" s="1"/>
      <c r="G61862" s="1"/>
      <c r="J61862" s="2"/>
      <c r="K61862" s="2"/>
    </row>
    <row r="61863" spans="4:11">
      <c r="D61863" s="1"/>
      <c r="E61863" s="1"/>
      <c r="F61863" s="1"/>
      <c r="G61863" s="1"/>
      <c r="J61863" s="2"/>
      <c r="K61863" s="2"/>
    </row>
    <row r="61864" spans="4:11">
      <c r="D61864" s="1"/>
      <c r="E61864" s="1"/>
      <c r="F61864" s="1"/>
      <c r="G61864" s="1"/>
      <c r="J61864" s="2"/>
      <c r="K61864" s="2"/>
    </row>
    <row r="61865" spans="4:11">
      <c r="D61865" s="1"/>
      <c r="E61865" s="1"/>
      <c r="F61865" s="1"/>
      <c r="G61865" s="1"/>
      <c r="J61865" s="2"/>
      <c r="K61865" s="2"/>
    </row>
    <row r="61866" spans="4:11">
      <c r="D61866" s="1"/>
      <c r="E61866" s="1"/>
      <c r="F61866" s="1"/>
      <c r="G61866" s="1"/>
      <c r="J61866" s="2"/>
      <c r="K61866" s="2"/>
    </row>
    <row r="61867" spans="4:11">
      <c r="D61867" s="1"/>
      <c r="E61867" s="1"/>
      <c r="F61867" s="1"/>
      <c r="G61867" s="1"/>
      <c r="J61867" s="2"/>
      <c r="K61867" s="2"/>
    </row>
    <row r="61868" spans="4:11">
      <c r="D61868" s="1"/>
      <c r="E61868" s="1"/>
      <c r="F61868" s="1"/>
      <c r="G61868" s="1"/>
      <c r="J61868" s="2"/>
      <c r="K61868" s="2"/>
    </row>
    <row r="61869" spans="4:11">
      <c r="D61869" s="1"/>
      <c r="E61869" s="1"/>
      <c r="F61869" s="1"/>
      <c r="G61869" s="1"/>
      <c r="J61869" s="2"/>
      <c r="K61869" s="2"/>
    </row>
    <row r="61870" spans="4:11">
      <c r="D61870" s="1"/>
      <c r="E61870" s="1"/>
      <c r="F61870" s="1"/>
      <c r="G61870" s="1"/>
      <c r="J61870" s="2"/>
      <c r="K61870" s="2"/>
    </row>
    <row r="61871" spans="4:11">
      <c r="D61871" s="1"/>
      <c r="E61871" s="1"/>
      <c r="F61871" s="1"/>
      <c r="G61871" s="1"/>
      <c r="J61871" s="2"/>
      <c r="K61871" s="2"/>
    </row>
    <row r="61872" spans="4:11">
      <c r="D61872" s="1"/>
      <c r="E61872" s="1"/>
      <c r="F61872" s="1"/>
      <c r="G61872" s="1"/>
      <c r="J61872" s="2"/>
      <c r="K61872" s="2"/>
    </row>
    <row r="61873" spans="4:11">
      <c r="D61873" s="1"/>
      <c r="E61873" s="1"/>
      <c r="F61873" s="1"/>
      <c r="G61873" s="1"/>
      <c r="J61873" s="2"/>
      <c r="K61873" s="2"/>
    </row>
    <row r="61874" spans="4:11">
      <c r="D61874" s="1"/>
      <c r="E61874" s="1"/>
      <c r="F61874" s="1"/>
      <c r="G61874" s="1"/>
      <c r="J61874" s="2"/>
      <c r="K61874" s="2"/>
    </row>
    <row r="61875" spans="4:11">
      <c r="D61875" s="1"/>
      <c r="E61875" s="1"/>
      <c r="F61875" s="1"/>
      <c r="G61875" s="1"/>
      <c r="J61875" s="2"/>
      <c r="K61875" s="2"/>
    </row>
    <row r="61876" spans="4:11">
      <c r="D61876" s="1"/>
      <c r="E61876" s="1"/>
      <c r="F61876" s="1"/>
      <c r="G61876" s="1"/>
      <c r="J61876" s="2"/>
      <c r="K61876" s="2"/>
    </row>
    <row r="61877" spans="4:11">
      <c r="D61877" s="1"/>
      <c r="E61877" s="1"/>
      <c r="F61877" s="1"/>
      <c r="G61877" s="1"/>
      <c r="J61877" s="2"/>
      <c r="K61877" s="2"/>
    </row>
    <row r="61878" spans="4:11">
      <c r="D61878" s="1"/>
      <c r="E61878" s="1"/>
      <c r="F61878" s="1"/>
      <c r="G61878" s="1"/>
      <c r="J61878" s="2"/>
      <c r="K61878" s="2"/>
    </row>
    <row r="61879" spans="4:11">
      <c r="D61879" s="1"/>
      <c r="E61879" s="1"/>
      <c r="F61879" s="1"/>
      <c r="G61879" s="1"/>
      <c r="J61879" s="2"/>
      <c r="K61879" s="2"/>
    </row>
    <row r="61880" spans="4:11">
      <c r="D61880" s="1"/>
      <c r="E61880" s="1"/>
      <c r="F61880" s="1"/>
      <c r="G61880" s="1"/>
      <c r="J61880" s="2"/>
      <c r="K61880" s="2"/>
    </row>
    <row r="61881" spans="4:11">
      <c r="D61881" s="1"/>
      <c r="E61881" s="1"/>
      <c r="F61881" s="1"/>
      <c r="G61881" s="1"/>
      <c r="J61881" s="2"/>
      <c r="K61881" s="2"/>
    </row>
    <row r="61882" spans="4:11">
      <c r="D61882" s="1"/>
      <c r="E61882" s="1"/>
      <c r="F61882" s="1"/>
      <c r="G61882" s="1"/>
      <c r="J61882" s="2"/>
      <c r="K61882" s="2"/>
    </row>
    <row r="61883" spans="4:11">
      <c r="D61883" s="1"/>
      <c r="E61883" s="1"/>
      <c r="F61883" s="1"/>
      <c r="G61883" s="1"/>
      <c r="J61883" s="2"/>
      <c r="K61883" s="2"/>
    </row>
    <row r="61884" spans="4:11">
      <c r="D61884" s="1"/>
      <c r="E61884" s="1"/>
      <c r="F61884" s="1"/>
      <c r="G61884" s="1"/>
      <c r="J61884" s="2"/>
      <c r="K61884" s="2"/>
    </row>
    <row r="61885" spans="4:11">
      <c r="D61885" s="1"/>
      <c r="E61885" s="1"/>
      <c r="F61885" s="1"/>
      <c r="G61885" s="1"/>
      <c r="J61885" s="2"/>
      <c r="K61885" s="2"/>
    </row>
    <row r="61886" spans="4:11">
      <c r="D61886" s="1"/>
      <c r="E61886" s="1"/>
      <c r="F61886" s="1"/>
      <c r="G61886" s="1"/>
      <c r="J61886" s="2"/>
      <c r="K61886" s="2"/>
    </row>
    <row r="61887" spans="4:11">
      <c r="D61887" s="1"/>
      <c r="E61887" s="1"/>
      <c r="F61887" s="1"/>
      <c r="G61887" s="1"/>
      <c r="J61887" s="2"/>
      <c r="K61887" s="2"/>
    </row>
    <row r="61888" spans="4:11">
      <c r="D61888" s="1"/>
      <c r="E61888" s="1"/>
      <c r="F61888" s="1"/>
      <c r="G61888" s="1"/>
      <c r="J61888" s="2"/>
      <c r="K61888" s="2"/>
    </row>
    <row r="61889" spans="4:11">
      <c r="D61889" s="1"/>
      <c r="E61889" s="1"/>
      <c r="F61889" s="1"/>
      <c r="G61889" s="1"/>
      <c r="J61889" s="2"/>
      <c r="K61889" s="2"/>
    </row>
    <row r="61890" spans="4:11">
      <c r="D61890" s="1"/>
      <c r="E61890" s="1"/>
      <c r="F61890" s="1"/>
      <c r="G61890" s="1"/>
      <c r="J61890" s="2"/>
      <c r="K61890" s="2"/>
    </row>
    <row r="61891" spans="4:11">
      <c r="D61891" s="1"/>
      <c r="E61891" s="1"/>
      <c r="F61891" s="1"/>
      <c r="G61891" s="1"/>
      <c r="J61891" s="2"/>
      <c r="K61891" s="2"/>
    </row>
    <row r="61892" spans="4:11">
      <c r="D61892" s="1"/>
      <c r="E61892" s="1"/>
      <c r="F61892" s="1"/>
      <c r="G61892" s="1"/>
      <c r="J61892" s="2"/>
      <c r="K61892" s="2"/>
    </row>
    <row r="61893" spans="4:11">
      <c r="D61893" s="1"/>
      <c r="E61893" s="1"/>
      <c r="F61893" s="1"/>
      <c r="G61893" s="1"/>
      <c r="J61893" s="2"/>
      <c r="K61893" s="2"/>
    </row>
    <row r="61894" spans="4:11">
      <c r="D61894" s="1"/>
      <c r="E61894" s="1"/>
      <c r="F61894" s="1"/>
      <c r="G61894" s="1"/>
      <c r="J61894" s="2"/>
      <c r="K61894" s="2"/>
    </row>
    <row r="61895" spans="4:11">
      <c r="D61895" s="1"/>
      <c r="E61895" s="1"/>
      <c r="F61895" s="1"/>
      <c r="G61895" s="1"/>
      <c r="J61895" s="2"/>
      <c r="K61895" s="2"/>
    </row>
    <row r="61896" spans="4:11">
      <c r="D61896" s="1"/>
      <c r="E61896" s="1"/>
      <c r="F61896" s="1"/>
      <c r="G61896" s="1"/>
      <c r="J61896" s="2"/>
      <c r="K61896" s="2"/>
    </row>
    <row r="61897" spans="4:11">
      <c r="D61897" s="1"/>
      <c r="E61897" s="1"/>
      <c r="F61897" s="1"/>
      <c r="G61897" s="1"/>
      <c r="J61897" s="2"/>
      <c r="K61897" s="2"/>
    </row>
    <row r="61898" spans="4:11">
      <c r="D61898" s="1"/>
      <c r="E61898" s="1"/>
      <c r="F61898" s="1"/>
      <c r="G61898" s="1"/>
      <c r="J61898" s="2"/>
      <c r="K61898" s="2"/>
    </row>
    <row r="61899" spans="4:11">
      <c r="D61899" s="1"/>
      <c r="E61899" s="1"/>
      <c r="F61899" s="1"/>
      <c r="G61899" s="1"/>
      <c r="J61899" s="2"/>
      <c r="K61899" s="2"/>
    </row>
    <row r="61900" spans="4:11">
      <c r="D61900" s="1"/>
      <c r="E61900" s="1"/>
      <c r="F61900" s="1"/>
      <c r="G61900" s="1"/>
      <c r="J61900" s="2"/>
      <c r="K61900" s="2"/>
    </row>
    <row r="61901" spans="4:11">
      <c r="D61901" s="1"/>
      <c r="E61901" s="1"/>
      <c r="F61901" s="1"/>
      <c r="G61901" s="1"/>
      <c r="J61901" s="2"/>
      <c r="K61901" s="2"/>
    </row>
    <row r="61902" spans="4:11">
      <c r="D61902" s="1"/>
      <c r="E61902" s="1"/>
      <c r="F61902" s="1"/>
      <c r="G61902" s="1"/>
      <c r="J61902" s="2"/>
      <c r="K61902" s="2"/>
    </row>
    <row r="61903" spans="4:11">
      <c r="D61903" s="1"/>
      <c r="E61903" s="1"/>
      <c r="F61903" s="1"/>
      <c r="G61903" s="1"/>
      <c r="J61903" s="2"/>
      <c r="K61903" s="2"/>
    </row>
    <row r="61904" spans="4:11">
      <c r="D61904" s="1"/>
      <c r="E61904" s="1"/>
      <c r="F61904" s="1"/>
      <c r="G61904" s="1"/>
      <c r="J61904" s="2"/>
      <c r="K61904" s="2"/>
    </row>
    <row r="61905" spans="4:11">
      <c r="D61905" s="1"/>
      <c r="E61905" s="1"/>
      <c r="F61905" s="1"/>
      <c r="G61905" s="1"/>
      <c r="J61905" s="2"/>
      <c r="K61905" s="2"/>
    </row>
    <row r="61906" spans="4:11">
      <c r="D61906" s="1"/>
      <c r="E61906" s="1"/>
      <c r="F61906" s="1"/>
      <c r="G61906" s="1"/>
      <c r="J61906" s="2"/>
      <c r="K61906" s="2"/>
    </row>
    <row r="61907" spans="4:11">
      <c r="D61907" s="1"/>
      <c r="E61907" s="1"/>
      <c r="F61907" s="1"/>
      <c r="G61907" s="1"/>
      <c r="J61907" s="2"/>
      <c r="K61907" s="2"/>
    </row>
    <row r="61908" spans="4:11">
      <c r="D61908" s="1"/>
      <c r="E61908" s="1"/>
      <c r="F61908" s="1"/>
      <c r="G61908" s="1"/>
      <c r="J61908" s="2"/>
      <c r="K61908" s="2"/>
    </row>
    <row r="61909" spans="4:11">
      <c r="D61909" s="1"/>
      <c r="E61909" s="1"/>
      <c r="F61909" s="1"/>
      <c r="G61909" s="1"/>
      <c r="J61909" s="2"/>
      <c r="K61909" s="2"/>
    </row>
    <row r="61910" spans="4:11">
      <c r="D61910" s="1"/>
      <c r="E61910" s="1"/>
      <c r="F61910" s="1"/>
      <c r="G61910" s="1"/>
      <c r="J61910" s="2"/>
      <c r="K61910" s="2"/>
    </row>
    <row r="61911" spans="4:11">
      <c r="D61911" s="1"/>
      <c r="E61911" s="1"/>
      <c r="F61911" s="1"/>
      <c r="G61911" s="1"/>
      <c r="J61911" s="2"/>
      <c r="K61911" s="2"/>
    </row>
    <row r="61912" spans="4:11">
      <c r="D61912" s="1"/>
      <c r="E61912" s="1"/>
      <c r="F61912" s="1"/>
      <c r="G61912" s="1"/>
      <c r="J61912" s="2"/>
      <c r="K61912" s="2"/>
    </row>
    <row r="61913" spans="4:11">
      <c r="D61913" s="1"/>
      <c r="E61913" s="1"/>
      <c r="F61913" s="1"/>
      <c r="G61913" s="1"/>
      <c r="J61913" s="2"/>
      <c r="K61913" s="2"/>
    </row>
    <row r="61914" spans="4:11">
      <c r="D61914" s="1"/>
      <c r="E61914" s="1"/>
      <c r="F61914" s="1"/>
      <c r="G61914" s="1"/>
      <c r="J61914" s="2"/>
      <c r="K61914" s="2"/>
    </row>
    <row r="61915" spans="4:11">
      <c r="D61915" s="1"/>
      <c r="E61915" s="1"/>
      <c r="F61915" s="1"/>
      <c r="G61915" s="1"/>
      <c r="J61915" s="2"/>
      <c r="K61915" s="2"/>
    </row>
    <row r="61916" spans="4:11">
      <c r="D61916" s="1"/>
      <c r="E61916" s="1"/>
      <c r="F61916" s="1"/>
      <c r="G61916" s="1"/>
      <c r="J61916" s="2"/>
      <c r="K61916" s="2"/>
    </row>
    <row r="61917" spans="4:11">
      <c r="D61917" s="1"/>
      <c r="E61917" s="1"/>
      <c r="F61917" s="1"/>
      <c r="G61917" s="1"/>
      <c r="J61917" s="2"/>
      <c r="K61917" s="2"/>
    </row>
    <row r="61918" spans="4:11">
      <c r="D61918" s="1"/>
      <c r="E61918" s="1"/>
      <c r="F61918" s="1"/>
      <c r="G61918" s="1"/>
      <c r="J61918" s="2"/>
      <c r="K61918" s="2"/>
    </row>
    <row r="61919" spans="4:11">
      <c r="D61919" s="1"/>
      <c r="E61919" s="1"/>
      <c r="F61919" s="1"/>
      <c r="G61919" s="1"/>
      <c r="J61919" s="2"/>
      <c r="K61919" s="2"/>
    </row>
    <row r="61920" spans="4:11">
      <c r="D61920" s="1"/>
      <c r="E61920" s="1"/>
      <c r="F61920" s="1"/>
      <c r="G61920" s="1"/>
      <c r="J61920" s="2"/>
      <c r="K61920" s="2"/>
    </row>
    <row r="61921" spans="4:11">
      <c r="D61921" s="1"/>
      <c r="E61921" s="1"/>
      <c r="F61921" s="1"/>
      <c r="G61921" s="1"/>
      <c r="J61921" s="2"/>
      <c r="K61921" s="2"/>
    </row>
    <row r="61922" spans="4:11">
      <c r="D61922" s="1"/>
      <c r="E61922" s="1"/>
      <c r="F61922" s="1"/>
      <c r="G61922" s="1"/>
      <c r="J61922" s="2"/>
      <c r="K61922" s="2"/>
    </row>
    <row r="61923" spans="4:11">
      <c r="D61923" s="1"/>
      <c r="E61923" s="1"/>
      <c r="F61923" s="1"/>
      <c r="G61923" s="1"/>
      <c r="J61923" s="2"/>
      <c r="K61923" s="2"/>
    </row>
    <row r="61924" spans="4:11">
      <c r="D61924" s="1"/>
      <c r="E61924" s="1"/>
      <c r="F61924" s="1"/>
      <c r="G61924" s="1"/>
      <c r="J61924" s="2"/>
      <c r="K61924" s="2"/>
    </row>
    <row r="61925" spans="4:11">
      <c r="D61925" s="1"/>
      <c r="E61925" s="1"/>
      <c r="F61925" s="1"/>
      <c r="G61925" s="1"/>
      <c r="J61925" s="2"/>
      <c r="K61925" s="2"/>
    </row>
    <row r="61926" spans="4:11">
      <c r="D61926" s="1"/>
      <c r="E61926" s="1"/>
      <c r="F61926" s="1"/>
      <c r="G61926" s="1"/>
      <c r="J61926" s="2"/>
      <c r="K61926" s="2"/>
    </row>
    <row r="61927" spans="4:11">
      <c r="D61927" s="1"/>
      <c r="E61927" s="1"/>
      <c r="F61927" s="1"/>
      <c r="G61927" s="1"/>
      <c r="J61927" s="2"/>
      <c r="K61927" s="2"/>
    </row>
    <row r="61928" spans="4:11">
      <c r="D61928" s="1"/>
      <c r="E61928" s="1"/>
      <c r="F61928" s="1"/>
      <c r="G61928" s="1"/>
      <c r="J61928" s="2"/>
      <c r="K61928" s="2"/>
    </row>
    <row r="61929" spans="4:11">
      <c r="D61929" s="1"/>
      <c r="E61929" s="1"/>
      <c r="F61929" s="1"/>
      <c r="G61929" s="1"/>
      <c r="J61929" s="2"/>
      <c r="K61929" s="2"/>
    </row>
    <row r="61930" spans="4:11">
      <c r="D61930" s="1"/>
      <c r="E61930" s="1"/>
      <c r="F61930" s="1"/>
      <c r="G61930" s="1"/>
      <c r="J61930" s="2"/>
      <c r="K61930" s="2"/>
    </row>
    <row r="61931" spans="4:11">
      <c r="D61931" s="1"/>
      <c r="E61931" s="1"/>
      <c r="F61931" s="1"/>
      <c r="G61931" s="1"/>
      <c r="J61931" s="2"/>
      <c r="K61931" s="2"/>
    </row>
    <row r="61932" spans="4:11">
      <c r="D61932" s="1"/>
      <c r="E61932" s="1"/>
      <c r="F61932" s="1"/>
      <c r="G61932" s="1"/>
      <c r="J61932" s="2"/>
      <c r="K61932" s="2"/>
    </row>
    <row r="61933" spans="4:11">
      <c r="D61933" s="1"/>
      <c r="E61933" s="1"/>
      <c r="F61933" s="1"/>
      <c r="G61933" s="1"/>
      <c r="J61933" s="2"/>
      <c r="K61933" s="2"/>
    </row>
    <row r="61934" spans="4:11">
      <c r="D61934" s="1"/>
      <c r="E61934" s="1"/>
      <c r="F61934" s="1"/>
      <c r="G61934" s="1"/>
      <c r="J61934" s="2"/>
      <c r="K61934" s="2"/>
    </row>
    <row r="61935" spans="4:11">
      <c r="D61935" s="1"/>
      <c r="E61935" s="1"/>
      <c r="F61935" s="1"/>
      <c r="G61935" s="1"/>
      <c r="J61935" s="2"/>
      <c r="K61935" s="2"/>
    </row>
    <row r="61936" spans="4:11">
      <c r="D61936" s="1"/>
      <c r="E61936" s="1"/>
      <c r="F61936" s="1"/>
      <c r="G61936" s="1"/>
      <c r="J61936" s="2"/>
      <c r="K61936" s="2"/>
    </row>
    <row r="61937" spans="4:11">
      <c r="D61937" s="1"/>
      <c r="E61937" s="1"/>
      <c r="F61937" s="1"/>
      <c r="G61937" s="1"/>
      <c r="J61937" s="2"/>
      <c r="K61937" s="2"/>
    </row>
    <row r="61938" spans="4:11">
      <c r="D61938" s="1"/>
      <c r="E61938" s="1"/>
      <c r="F61938" s="1"/>
      <c r="G61938" s="1"/>
      <c r="J61938" s="2"/>
      <c r="K61938" s="2"/>
    </row>
    <row r="61939" spans="4:11">
      <c r="D61939" s="1"/>
      <c r="E61939" s="1"/>
      <c r="F61939" s="1"/>
      <c r="G61939" s="1"/>
      <c r="J61939" s="2"/>
      <c r="K61939" s="2"/>
    </row>
    <row r="61940" spans="4:11">
      <c r="D61940" s="1"/>
      <c r="E61940" s="1"/>
      <c r="F61940" s="1"/>
      <c r="G61940" s="1"/>
      <c r="J61940" s="2"/>
      <c r="K61940" s="2"/>
    </row>
    <row r="61941" spans="4:11">
      <c r="D61941" s="1"/>
      <c r="E61941" s="1"/>
      <c r="F61941" s="1"/>
      <c r="G61941" s="1"/>
      <c r="J61941" s="2"/>
      <c r="K61941" s="2"/>
    </row>
    <row r="61942" spans="4:11">
      <c r="D61942" s="1"/>
      <c r="E61942" s="1"/>
      <c r="F61942" s="1"/>
      <c r="G61942" s="1"/>
      <c r="J61942" s="2"/>
      <c r="K61942" s="2"/>
    </row>
    <row r="61943" spans="4:11">
      <c r="D61943" s="1"/>
      <c r="E61943" s="1"/>
      <c r="F61943" s="1"/>
      <c r="G61943" s="1"/>
      <c r="J61943" s="2"/>
      <c r="K61943" s="2"/>
    </row>
    <row r="61944" spans="4:11">
      <c r="D61944" s="1"/>
      <c r="E61944" s="1"/>
      <c r="F61944" s="1"/>
      <c r="G61944" s="1"/>
      <c r="J61944" s="2"/>
      <c r="K61944" s="2"/>
    </row>
    <row r="61945" spans="4:11">
      <c r="D61945" s="1"/>
      <c r="E61945" s="1"/>
      <c r="F61945" s="1"/>
      <c r="G61945" s="1"/>
      <c r="J61945" s="2"/>
      <c r="K61945" s="2"/>
    </row>
    <row r="61946" spans="4:11">
      <c r="D61946" s="1"/>
      <c r="E61946" s="1"/>
      <c r="F61946" s="1"/>
      <c r="G61946" s="1"/>
      <c r="J61946" s="2"/>
      <c r="K61946" s="2"/>
    </row>
    <row r="61947" spans="4:11">
      <c r="D61947" s="1"/>
      <c r="E61947" s="1"/>
      <c r="F61947" s="1"/>
      <c r="G61947" s="1"/>
      <c r="J61947" s="2"/>
      <c r="K61947" s="2"/>
    </row>
    <row r="61948" spans="4:11">
      <c r="D61948" s="1"/>
      <c r="E61948" s="1"/>
      <c r="F61948" s="1"/>
      <c r="G61948" s="1"/>
      <c r="J61948" s="2"/>
      <c r="K61948" s="2"/>
    </row>
    <row r="61949" spans="4:11">
      <c r="D61949" s="1"/>
      <c r="E61949" s="1"/>
      <c r="F61949" s="1"/>
      <c r="G61949" s="1"/>
      <c r="J61949" s="2"/>
      <c r="K61949" s="2"/>
    </row>
    <row r="61950" spans="4:11">
      <c r="D61950" s="1"/>
      <c r="E61950" s="1"/>
      <c r="F61950" s="1"/>
      <c r="G61950" s="1"/>
      <c r="J61950" s="2"/>
      <c r="K61950" s="2"/>
    </row>
    <row r="61951" spans="4:11">
      <c r="D61951" s="1"/>
      <c r="E61951" s="1"/>
      <c r="F61951" s="1"/>
      <c r="G61951" s="1"/>
      <c r="J61951" s="2"/>
      <c r="K61951" s="2"/>
    </row>
    <row r="61952" spans="4:11">
      <c r="D61952" s="1"/>
      <c r="E61952" s="1"/>
      <c r="F61952" s="1"/>
      <c r="G61952" s="1"/>
      <c r="J61952" s="2"/>
      <c r="K61952" s="2"/>
    </row>
    <row r="61953" spans="4:11">
      <c r="D61953" s="1"/>
      <c r="E61953" s="1"/>
      <c r="F61953" s="1"/>
      <c r="G61953" s="1"/>
      <c r="J61953" s="2"/>
      <c r="K61953" s="2"/>
    </row>
    <row r="61954" spans="4:11">
      <c r="D61954" s="1"/>
      <c r="E61954" s="1"/>
      <c r="F61954" s="1"/>
      <c r="G61954" s="1"/>
      <c r="J61954" s="2"/>
      <c r="K61954" s="2"/>
    </row>
    <row r="61955" spans="4:11">
      <c r="D61955" s="1"/>
      <c r="E61955" s="1"/>
      <c r="F61955" s="1"/>
      <c r="G61955" s="1"/>
      <c r="J61955" s="2"/>
      <c r="K61955" s="2"/>
    </row>
    <row r="61956" spans="4:11">
      <c r="D61956" s="1"/>
      <c r="E61956" s="1"/>
      <c r="F61956" s="1"/>
      <c r="G61956" s="1"/>
      <c r="J61956" s="2"/>
      <c r="K61956" s="2"/>
    </row>
    <row r="61957" spans="4:11">
      <c r="D61957" s="1"/>
      <c r="E61957" s="1"/>
      <c r="F61957" s="1"/>
      <c r="G61957" s="1"/>
      <c r="J61957" s="2"/>
      <c r="K61957" s="2"/>
    </row>
    <row r="61958" spans="4:11">
      <c r="D61958" s="1"/>
      <c r="E61958" s="1"/>
      <c r="F61958" s="1"/>
      <c r="G61958" s="1"/>
      <c r="J61958" s="2"/>
      <c r="K61958" s="2"/>
    </row>
    <row r="61959" spans="4:11">
      <c r="D61959" s="1"/>
      <c r="E61959" s="1"/>
      <c r="F61959" s="1"/>
      <c r="G61959" s="1"/>
      <c r="J61959" s="2"/>
      <c r="K61959" s="2"/>
    </row>
    <row r="61960" spans="4:11">
      <c r="D61960" s="1"/>
      <c r="E61960" s="1"/>
      <c r="F61960" s="1"/>
      <c r="G61960" s="1"/>
      <c r="J61960" s="2"/>
      <c r="K61960" s="2"/>
    </row>
    <row r="61961" spans="4:11">
      <c r="D61961" s="1"/>
      <c r="E61961" s="1"/>
      <c r="F61961" s="1"/>
      <c r="G61961" s="1"/>
      <c r="J61961" s="2"/>
      <c r="K61961" s="2"/>
    </row>
    <row r="61962" spans="4:11">
      <c r="D61962" s="1"/>
      <c r="E61962" s="1"/>
      <c r="F61962" s="1"/>
      <c r="G61962" s="1"/>
      <c r="J61962" s="2"/>
      <c r="K61962" s="2"/>
    </row>
    <row r="61963" spans="4:11">
      <c r="D61963" s="1"/>
      <c r="E61963" s="1"/>
      <c r="F61963" s="1"/>
      <c r="G61963" s="1"/>
      <c r="J61963" s="2"/>
      <c r="K61963" s="2"/>
    </row>
    <row r="61964" spans="4:11">
      <c r="D61964" s="1"/>
      <c r="E61964" s="1"/>
      <c r="F61964" s="1"/>
      <c r="G61964" s="1"/>
      <c r="J61964" s="2"/>
      <c r="K61964" s="2"/>
    </row>
    <row r="61965" spans="4:11">
      <c r="D61965" s="1"/>
      <c r="E61965" s="1"/>
      <c r="F61965" s="1"/>
      <c r="G61965" s="1"/>
      <c r="J61965" s="2"/>
      <c r="K61965" s="2"/>
    </row>
    <row r="61966" spans="4:11">
      <c r="D61966" s="1"/>
      <c r="E61966" s="1"/>
      <c r="F61966" s="1"/>
      <c r="G61966" s="1"/>
      <c r="J61966" s="2"/>
      <c r="K61966" s="2"/>
    </row>
    <row r="61967" spans="4:11">
      <c r="D61967" s="1"/>
      <c r="E61967" s="1"/>
      <c r="F61967" s="1"/>
      <c r="G61967" s="1"/>
      <c r="J61967" s="2"/>
      <c r="K61967" s="2"/>
    </row>
    <row r="61968" spans="4:11">
      <c r="D61968" s="1"/>
      <c r="E61968" s="1"/>
      <c r="F61968" s="1"/>
      <c r="G61968" s="1"/>
      <c r="J61968" s="2"/>
      <c r="K61968" s="2"/>
    </row>
    <row r="61969" spans="4:11">
      <c r="D61969" s="1"/>
      <c r="E61969" s="1"/>
      <c r="F61969" s="1"/>
      <c r="G61969" s="1"/>
      <c r="J61969" s="2"/>
      <c r="K61969" s="2"/>
    </row>
    <row r="61970" spans="4:11">
      <c r="D61970" s="1"/>
      <c r="E61970" s="1"/>
      <c r="F61970" s="1"/>
      <c r="G61970" s="1"/>
      <c r="J61970" s="2"/>
      <c r="K61970" s="2"/>
    </row>
    <row r="61971" spans="4:11">
      <c r="D61971" s="1"/>
      <c r="E61971" s="1"/>
      <c r="F61971" s="1"/>
      <c r="G61971" s="1"/>
      <c r="J61971" s="2"/>
      <c r="K61971" s="2"/>
    </row>
    <row r="61972" spans="4:11">
      <c r="D61972" s="1"/>
      <c r="E61972" s="1"/>
      <c r="F61972" s="1"/>
      <c r="G61972" s="1"/>
      <c r="J61972" s="2"/>
      <c r="K61972" s="2"/>
    </row>
    <row r="61973" spans="4:11">
      <c r="D61973" s="1"/>
      <c r="E61973" s="1"/>
      <c r="F61973" s="1"/>
      <c r="G61973" s="1"/>
      <c r="J61973" s="2"/>
      <c r="K61973" s="2"/>
    </row>
    <row r="61974" spans="4:11">
      <c r="D61974" s="1"/>
      <c r="E61974" s="1"/>
      <c r="F61974" s="1"/>
      <c r="G61974" s="1"/>
      <c r="J61974" s="2"/>
      <c r="K61974" s="2"/>
    </row>
    <row r="61975" spans="4:11">
      <c r="D61975" s="1"/>
      <c r="E61975" s="1"/>
      <c r="F61975" s="1"/>
      <c r="G61975" s="1"/>
      <c r="J61975" s="2"/>
      <c r="K61975" s="2"/>
    </row>
    <row r="61976" spans="4:11">
      <c r="D61976" s="1"/>
      <c r="E61976" s="1"/>
      <c r="F61976" s="1"/>
      <c r="G61976" s="1"/>
      <c r="J61976" s="2"/>
      <c r="K61976" s="2"/>
    </row>
    <row r="61977" spans="4:11">
      <c r="D61977" s="1"/>
      <c r="E61977" s="1"/>
      <c r="F61977" s="1"/>
      <c r="G61977" s="1"/>
      <c r="J61977" s="2"/>
      <c r="K61977" s="2"/>
    </row>
    <row r="61978" spans="4:11">
      <c r="D61978" s="1"/>
      <c r="E61978" s="1"/>
      <c r="F61978" s="1"/>
      <c r="G61978" s="1"/>
      <c r="J61978" s="2"/>
      <c r="K61978" s="2"/>
    </row>
    <row r="61979" spans="4:11">
      <c r="D61979" s="1"/>
      <c r="E61979" s="1"/>
      <c r="F61979" s="1"/>
      <c r="G61979" s="1"/>
      <c r="J61979" s="2"/>
      <c r="K61979" s="2"/>
    </row>
    <row r="61980" spans="4:11">
      <c r="D61980" s="1"/>
      <c r="E61980" s="1"/>
      <c r="F61980" s="1"/>
      <c r="G61980" s="1"/>
      <c r="J61980" s="2"/>
      <c r="K61980" s="2"/>
    </row>
    <row r="61981" spans="4:11">
      <c r="D61981" s="1"/>
      <c r="E61981" s="1"/>
      <c r="F61981" s="1"/>
      <c r="G61981" s="1"/>
      <c r="J61981" s="2"/>
      <c r="K61981" s="2"/>
    </row>
    <row r="61982" spans="4:11">
      <c r="D61982" s="1"/>
      <c r="E61982" s="1"/>
      <c r="F61982" s="1"/>
      <c r="G61982" s="1"/>
      <c r="J61982" s="2"/>
      <c r="K61982" s="2"/>
    </row>
    <row r="61983" spans="4:11">
      <c r="D61983" s="1"/>
      <c r="E61983" s="1"/>
      <c r="F61983" s="1"/>
      <c r="G61983" s="1"/>
      <c r="J61983" s="2"/>
      <c r="K61983" s="2"/>
    </row>
    <row r="61984" spans="4:11">
      <c r="D61984" s="1"/>
      <c r="E61984" s="1"/>
      <c r="F61984" s="1"/>
      <c r="G61984" s="1"/>
      <c r="J61984" s="2"/>
      <c r="K61984" s="2"/>
    </row>
    <row r="61985" spans="4:11">
      <c r="D61985" s="1"/>
      <c r="E61985" s="1"/>
      <c r="F61985" s="1"/>
      <c r="G61985" s="1"/>
      <c r="J61985" s="2"/>
      <c r="K61985" s="2"/>
    </row>
    <row r="61986" spans="4:11">
      <c r="D61986" s="1"/>
      <c r="E61986" s="1"/>
      <c r="F61986" s="1"/>
      <c r="G61986" s="1"/>
      <c r="J61986" s="2"/>
      <c r="K61986" s="2"/>
    </row>
    <row r="61987" spans="4:11">
      <c r="D61987" s="1"/>
      <c r="E61987" s="1"/>
      <c r="F61987" s="1"/>
      <c r="G61987" s="1"/>
      <c r="J61987" s="2"/>
      <c r="K61987" s="2"/>
    </row>
    <row r="61988" spans="4:11">
      <c r="D61988" s="1"/>
      <c r="E61988" s="1"/>
      <c r="F61988" s="1"/>
      <c r="G61988" s="1"/>
      <c r="J61988" s="2"/>
      <c r="K61988" s="2"/>
    </row>
    <row r="61989" spans="4:11">
      <c r="D61989" s="1"/>
      <c r="E61989" s="1"/>
      <c r="F61989" s="1"/>
      <c r="G61989" s="1"/>
      <c r="J61989" s="2"/>
      <c r="K61989" s="2"/>
    </row>
    <row r="61990" spans="4:11">
      <c r="D61990" s="1"/>
      <c r="E61990" s="1"/>
      <c r="F61990" s="1"/>
      <c r="G61990" s="1"/>
      <c r="J61990" s="2"/>
      <c r="K61990" s="2"/>
    </row>
    <row r="61991" spans="4:11">
      <c r="D61991" s="1"/>
      <c r="E61991" s="1"/>
      <c r="F61991" s="1"/>
      <c r="G61991" s="1"/>
      <c r="J61991" s="2"/>
      <c r="K61991" s="2"/>
    </row>
    <row r="61992" spans="4:11">
      <c r="D61992" s="1"/>
      <c r="E61992" s="1"/>
      <c r="F61992" s="1"/>
      <c r="G61992" s="1"/>
      <c r="J61992" s="2"/>
      <c r="K61992" s="2"/>
    </row>
    <row r="61993" spans="4:11">
      <c r="D61993" s="1"/>
      <c r="E61993" s="1"/>
      <c r="F61993" s="1"/>
      <c r="G61993" s="1"/>
      <c r="J61993" s="2"/>
      <c r="K61993" s="2"/>
    </row>
    <row r="61994" spans="4:11">
      <c r="D61994" s="1"/>
      <c r="E61994" s="1"/>
      <c r="F61994" s="1"/>
      <c r="G61994" s="1"/>
      <c r="J61994" s="2"/>
      <c r="K61994" s="2"/>
    </row>
    <row r="61995" spans="4:11">
      <c r="D61995" s="1"/>
      <c r="E61995" s="1"/>
      <c r="F61995" s="1"/>
      <c r="G61995" s="1"/>
      <c r="J61995" s="2"/>
      <c r="K61995" s="2"/>
    </row>
    <row r="61996" spans="4:11">
      <c r="D61996" s="1"/>
      <c r="E61996" s="1"/>
      <c r="F61996" s="1"/>
      <c r="G61996" s="1"/>
      <c r="J61996" s="2"/>
      <c r="K61996" s="2"/>
    </row>
    <row r="61997" spans="4:11">
      <c r="D61997" s="1"/>
      <c r="E61997" s="1"/>
      <c r="F61997" s="1"/>
      <c r="G61997" s="1"/>
      <c r="J61997" s="2"/>
      <c r="K61997" s="2"/>
    </row>
    <row r="61998" spans="4:11">
      <c r="D61998" s="1"/>
      <c r="E61998" s="1"/>
      <c r="F61998" s="1"/>
      <c r="G61998" s="1"/>
      <c r="J61998" s="2"/>
      <c r="K61998" s="2"/>
    </row>
    <row r="61999" spans="4:11">
      <c r="D61999" s="1"/>
      <c r="E61999" s="1"/>
      <c r="F61999" s="1"/>
      <c r="G61999" s="1"/>
      <c r="J61999" s="2"/>
      <c r="K61999" s="2"/>
    </row>
    <row r="62000" spans="4:11">
      <c r="D62000" s="1"/>
      <c r="E62000" s="1"/>
      <c r="F62000" s="1"/>
      <c r="G62000" s="1"/>
      <c r="J62000" s="2"/>
      <c r="K62000" s="2"/>
    </row>
    <row r="62001" spans="4:11">
      <c r="D62001" s="1"/>
      <c r="E62001" s="1"/>
      <c r="F62001" s="1"/>
      <c r="G62001" s="1"/>
      <c r="J62001" s="2"/>
      <c r="K62001" s="2"/>
    </row>
    <row r="62002" spans="4:11">
      <c r="D62002" s="1"/>
      <c r="E62002" s="1"/>
      <c r="F62002" s="1"/>
      <c r="G62002" s="1"/>
      <c r="J62002" s="2"/>
      <c r="K62002" s="2"/>
    </row>
    <row r="62003" spans="4:11">
      <c r="D62003" s="1"/>
      <c r="E62003" s="1"/>
      <c r="F62003" s="1"/>
      <c r="G62003" s="1"/>
      <c r="J62003" s="2"/>
      <c r="K62003" s="2"/>
    </row>
    <row r="62004" spans="4:11">
      <c r="D62004" s="1"/>
      <c r="E62004" s="1"/>
      <c r="F62004" s="1"/>
      <c r="G62004" s="1"/>
      <c r="J62004" s="2"/>
      <c r="K62004" s="2"/>
    </row>
    <row r="62005" spans="4:11">
      <c r="D62005" s="1"/>
      <c r="E62005" s="1"/>
      <c r="F62005" s="1"/>
      <c r="G62005" s="1"/>
      <c r="J62005" s="2"/>
      <c r="K62005" s="2"/>
    </row>
    <row r="62006" spans="4:11">
      <c r="D62006" s="1"/>
      <c r="E62006" s="1"/>
      <c r="F62006" s="1"/>
      <c r="G62006" s="1"/>
      <c r="J62006" s="2"/>
      <c r="K62006" s="2"/>
    </row>
    <row r="62007" spans="4:11">
      <c r="D62007" s="1"/>
      <c r="E62007" s="1"/>
      <c r="F62007" s="1"/>
      <c r="G62007" s="1"/>
      <c r="J62007" s="2"/>
      <c r="K62007" s="2"/>
    </row>
    <row r="62008" spans="4:11">
      <c r="D62008" s="1"/>
      <c r="E62008" s="1"/>
      <c r="F62008" s="1"/>
      <c r="G62008" s="1"/>
      <c r="J62008" s="2"/>
      <c r="K62008" s="2"/>
    </row>
    <row r="62009" spans="4:11">
      <c r="D62009" s="1"/>
      <c r="E62009" s="1"/>
      <c r="F62009" s="1"/>
      <c r="G62009" s="1"/>
      <c r="J62009" s="2"/>
      <c r="K62009" s="2"/>
    </row>
    <row r="62010" spans="4:11">
      <c r="D62010" s="1"/>
      <c r="E62010" s="1"/>
      <c r="F62010" s="1"/>
      <c r="G62010" s="1"/>
      <c r="J62010" s="2"/>
      <c r="K62010" s="2"/>
    </row>
    <row r="62011" spans="4:11">
      <c r="D62011" s="1"/>
      <c r="E62011" s="1"/>
      <c r="F62011" s="1"/>
      <c r="G62011" s="1"/>
      <c r="J62011" s="2"/>
      <c r="K62011" s="2"/>
    </row>
    <row r="62012" spans="4:11">
      <c r="D62012" s="1"/>
      <c r="E62012" s="1"/>
      <c r="F62012" s="1"/>
      <c r="G62012" s="1"/>
      <c r="J62012" s="2"/>
      <c r="K62012" s="2"/>
    </row>
    <row r="62013" spans="4:11">
      <c r="D62013" s="1"/>
      <c r="E62013" s="1"/>
      <c r="F62013" s="1"/>
      <c r="G62013" s="1"/>
      <c r="J62013" s="2"/>
      <c r="K62013" s="2"/>
    </row>
    <row r="62014" spans="4:11">
      <c r="D62014" s="1"/>
      <c r="E62014" s="1"/>
      <c r="F62014" s="1"/>
      <c r="G62014" s="1"/>
      <c r="J62014" s="2"/>
      <c r="K62014" s="2"/>
    </row>
    <row r="62015" spans="4:11">
      <c r="D62015" s="1"/>
      <c r="E62015" s="1"/>
      <c r="F62015" s="1"/>
      <c r="G62015" s="1"/>
      <c r="J62015" s="2"/>
      <c r="K62015" s="2"/>
    </row>
    <row r="62016" spans="4:11">
      <c r="D62016" s="1"/>
      <c r="E62016" s="1"/>
      <c r="F62016" s="1"/>
      <c r="G62016" s="1"/>
      <c r="J62016" s="2"/>
      <c r="K62016" s="2"/>
    </row>
    <row r="62017" spans="4:11">
      <c r="D62017" s="1"/>
      <c r="E62017" s="1"/>
      <c r="F62017" s="1"/>
      <c r="G62017" s="1"/>
      <c r="J62017" s="2"/>
      <c r="K62017" s="2"/>
    </row>
    <row r="62018" spans="4:11">
      <c r="D62018" s="1"/>
      <c r="E62018" s="1"/>
      <c r="F62018" s="1"/>
      <c r="G62018" s="1"/>
      <c r="J62018" s="2"/>
      <c r="K62018" s="2"/>
    </row>
    <row r="62019" spans="4:11">
      <c r="D62019" s="1"/>
      <c r="E62019" s="1"/>
      <c r="F62019" s="1"/>
      <c r="G62019" s="1"/>
      <c r="J62019" s="2"/>
      <c r="K62019" s="2"/>
    </row>
    <row r="62020" spans="4:11">
      <c r="D62020" s="1"/>
      <c r="E62020" s="1"/>
      <c r="F62020" s="1"/>
      <c r="G62020" s="1"/>
      <c r="J62020" s="2"/>
      <c r="K62020" s="2"/>
    </row>
    <row r="62021" spans="4:11">
      <c r="D62021" s="1"/>
      <c r="E62021" s="1"/>
      <c r="F62021" s="1"/>
      <c r="G62021" s="1"/>
      <c r="J62021" s="2"/>
      <c r="K62021" s="2"/>
    </row>
    <row r="62022" spans="4:11">
      <c r="D62022" s="1"/>
      <c r="E62022" s="1"/>
      <c r="F62022" s="1"/>
      <c r="G62022" s="1"/>
      <c r="J62022" s="2"/>
      <c r="K62022" s="2"/>
    </row>
    <row r="62023" spans="4:11">
      <c r="D62023" s="1"/>
      <c r="E62023" s="1"/>
      <c r="F62023" s="1"/>
      <c r="G62023" s="1"/>
      <c r="J62023" s="2"/>
      <c r="K62023" s="2"/>
    </row>
    <row r="62024" spans="4:11">
      <c r="D62024" s="1"/>
      <c r="E62024" s="1"/>
      <c r="F62024" s="1"/>
      <c r="G62024" s="1"/>
      <c r="J62024" s="2"/>
      <c r="K62024" s="2"/>
    </row>
    <row r="62025" spans="4:11">
      <c r="D62025" s="1"/>
      <c r="E62025" s="1"/>
      <c r="F62025" s="1"/>
      <c r="G62025" s="1"/>
      <c r="J62025" s="2"/>
      <c r="K62025" s="2"/>
    </row>
    <row r="62026" spans="4:11">
      <c r="D62026" s="1"/>
      <c r="E62026" s="1"/>
      <c r="F62026" s="1"/>
      <c r="G62026" s="1"/>
      <c r="J62026" s="2"/>
      <c r="K62026" s="2"/>
    </row>
    <row r="62027" spans="4:11">
      <c r="D62027" s="1"/>
      <c r="E62027" s="1"/>
      <c r="F62027" s="1"/>
      <c r="G62027" s="1"/>
      <c r="J62027" s="2"/>
      <c r="K62027" s="2"/>
    </row>
    <row r="62028" spans="4:11">
      <c r="D62028" s="1"/>
      <c r="E62028" s="1"/>
      <c r="F62028" s="1"/>
      <c r="G62028" s="1"/>
      <c r="J62028" s="2"/>
      <c r="K62028" s="2"/>
    </row>
    <row r="62029" spans="4:11">
      <c r="D62029" s="1"/>
      <c r="E62029" s="1"/>
      <c r="F62029" s="1"/>
      <c r="G62029" s="1"/>
      <c r="J62029" s="2"/>
      <c r="K62029" s="2"/>
    </row>
    <row r="62030" spans="4:11">
      <c r="D62030" s="1"/>
      <c r="E62030" s="1"/>
      <c r="F62030" s="1"/>
      <c r="G62030" s="1"/>
      <c r="J62030" s="2"/>
      <c r="K62030" s="2"/>
    </row>
    <row r="62031" spans="4:11">
      <c r="D62031" s="1"/>
      <c r="E62031" s="1"/>
      <c r="F62031" s="1"/>
      <c r="G62031" s="1"/>
      <c r="J62031" s="2"/>
      <c r="K62031" s="2"/>
    </row>
    <row r="62032" spans="4:11">
      <c r="D62032" s="1"/>
      <c r="E62032" s="1"/>
      <c r="F62032" s="1"/>
      <c r="G62032" s="1"/>
      <c r="J62032" s="2"/>
      <c r="K62032" s="2"/>
    </row>
    <row r="62033" spans="4:11">
      <c r="D62033" s="1"/>
      <c r="E62033" s="1"/>
      <c r="F62033" s="1"/>
      <c r="G62033" s="1"/>
      <c r="J62033" s="2"/>
      <c r="K62033" s="2"/>
    </row>
    <row r="62034" spans="4:11">
      <c r="D62034" s="1"/>
      <c r="E62034" s="1"/>
      <c r="F62034" s="1"/>
      <c r="G62034" s="1"/>
      <c r="J62034" s="2"/>
      <c r="K62034" s="2"/>
    </row>
    <row r="62035" spans="4:11">
      <c r="D62035" s="1"/>
      <c r="E62035" s="1"/>
      <c r="F62035" s="1"/>
      <c r="G62035" s="1"/>
      <c r="J62035" s="2"/>
      <c r="K62035" s="2"/>
    </row>
    <row r="62036" spans="4:11">
      <c r="D62036" s="1"/>
      <c r="E62036" s="1"/>
      <c r="F62036" s="1"/>
      <c r="G62036" s="1"/>
      <c r="J62036" s="2"/>
      <c r="K62036" s="2"/>
    </row>
    <row r="62037" spans="4:11">
      <c r="D62037" s="1"/>
      <c r="E62037" s="1"/>
      <c r="F62037" s="1"/>
      <c r="G62037" s="1"/>
      <c r="J62037" s="2"/>
      <c r="K62037" s="2"/>
    </row>
    <row r="62038" spans="4:11">
      <c r="D62038" s="1"/>
      <c r="E62038" s="1"/>
      <c r="F62038" s="1"/>
      <c r="G62038" s="1"/>
      <c r="J62038" s="2"/>
      <c r="K62038" s="2"/>
    </row>
    <row r="62039" spans="4:11">
      <c r="D62039" s="1"/>
      <c r="E62039" s="1"/>
      <c r="F62039" s="1"/>
      <c r="G62039" s="1"/>
      <c r="J62039" s="2"/>
      <c r="K62039" s="2"/>
    </row>
    <row r="62040" spans="4:11">
      <c r="D62040" s="1"/>
      <c r="E62040" s="1"/>
      <c r="F62040" s="1"/>
      <c r="G62040" s="1"/>
      <c r="J62040" s="2"/>
      <c r="K62040" s="2"/>
    </row>
    <row r="62041" spans="4:11">
      <c r="D62041" s="1"/>
      <c r="E62041" s="1"/>
      <c r="F62041" s="1"/>
      <c r="G62041" s="1"/>
      <c r="J62041" s="2"/>
      <c r="K62041" s="2"/>
    </row>
    <row r="62042" spans="4:11">
      <c r="D62042" s="1"/>
      <c r="E62042" s="1"/>
      <c r="F62042" s="1"/>
      <c r="G62042" s="1"/>
      <c r="J62042" s="2"/>
      <c r="K62042" s="2"/>
    </row>
    <row r="62043" spans="4:11">
      <c r="D62043" s="1"/>
      <c r="E62043" s="1"/>
      <c r="F62043" s="1"/>
      <c r="G62043" s="1"/>
      <c r="J62043" s="2"/>
      <c r="K62043" s="2"/>
    </row>
    <row r="62044" spans="4:11">
      <c r="D62044" s="1"/>
      <c r="E62044" s="1"/>
      <c r="F62044" s="1"/>
      <c r="G62044" s="1"/>
      <c r="J62044" s="2"/>
      <c r="K62044" s="2"/>
    </row>
    <row r="62045" spans="4:11">
      <c r="D62045" s="1"/>
      <c r="E62045" s="1"/>
      <c r="F62045" s="1"/>
      <c r="G62045" s="1"/>
      <c r="J62045" s="2"/>
      <c r="K62045" s="2"/>
    </row>
    <row r="62046" spans="4:11">
      <c r="D62046" s="1"/>
      <c r="E62046" s="1"/>
      <c r="F62046" s="1"/>
      <c r="G62046" s="1"/>
      <c r="J62046" s="2"/>
      <c r="K62046" s="2"/>
    </row>
    <row r="62047" spans="4:11">
      <c r="D62047" s="1"/>
      <c r="E62047" s="1"/>
      <c r="F62047" s="1"/>
      <c r="G62047" s="1"/>
      <c r="J62047" s="2"/>
      <c r="K62047" s="2"/>
    </row>
    <row r="62048" spans="4:11">
      <c r="D62048" s="1"/>
      <c r="E62048" s="1"/>
      <c r="F62048" s="1"/>
      <c r="G62048" s="1"/>
      <c r="J62048" s="2"/>
      <c r="K62048" s="2"/>
    </row>
    <row r="62049" spans="4:11">
      <c r="D62049" s="1"/>
      <c r="E62049" s="1"/>
      <c r="F62049" s="1"/>
      <c r="G62049" s="1"/>
      <c r="J62049" s="2"/>
      <c r="K62049" s="2"/>
    </row>
    <row r="62050" spans="4:11">
      <c r="D62050" s="1"/>
      <c r="E62050" s="1"/>
      <c r="F62050" s="1"/>
      <c r="G62050" s="1"/>
      <c r="J62050" s="2"/>
      <c r="K62050" s="2"/>
    </row>
    <row r="62051" spans="4:11">
      <c r="D62051" s="1"/>
      <c r="E62051" s="1"/>
      <c r="F62051" s="1"/>
      <c r="G62051" s="1"/>
      <c r="J62051" s="2"/>
      <c r="K62051" s="2"/>
    </row>
    <row r="62052" spans="4:11">
      <c r="D62052" s="1"/>
      <c r="E62052" s="1"/>
      <c r="F62052" s="1"/>
      <c r="G62052" s="1"/>
      <c r="J62052" s="2"/>
      <c r="K62052" s="2"/>
    </row>
    <row r="62053" spans="4:11">
      <c r="D62053" s="1"/>
      <c r="E62053" s="1"/>
      <c r="F62053" s="1"/>
      <c r="G62053" s="1"/>
      <c r="J62053" s="2"/>
      <c r="K62053" s="2"/>
    </row>
    <row r="62054" spans="4:11">
      <c r="D62054" s="1"/>
      <c r="E62054" s="1"/>
      <c r="F62054" s="1"/>
      <c r="G62054" s="1"/>
      <c r="J62054" s="2"/>
      <c r="K62054" s="2"/>
    </row>
    <row r="62055" spans="4:11">
      <c r="D62055" s="1"/>
      <c r="E62055" s="1"/>
      <c r="F62055" s="1"/>
      <c r="G62055" s="1"/>
      <c r="J62055" s="2"/>
      <c r="K62055" s="2"/>
    </row>
    <row r="62056" spans="4:11">
      <c r="D62056" s="1"/>
      <c r="E62056" s="1"/>
      <c r="F62056" s="1"/>
      <c r="G62056" s="1"/>
      <c r="J62056" s="2"/>
      <c r="K62056" s="2"/>
    </row>
    <row r="62057" spans="4:11">
      <c r="D62057" s="1"/>
      <c r="E62057" s="1"/>
      <c r="F62057" s="1"/>
      <c r="G62057" s="1"/>
      <c r="J62057" s="2"/>
      <c r="K62057" s="2"/>
    </row>
    <row r="62058" spans="4:11">
      <c r="D62058" s="1"/>
      <c r="E62058" s="1"/>
      <c r="F62058" s="1"/>
      <c r="G62058" s="1"/>
      <c r="J62058" s="2"/>
      <c r="K62058" s="2"/>
    </row>
    <row r="62059" spans="4:11">
      <c r="D62059" s="1"/>
      <c r="E62059" s="1"/>
      <c r="F62059" s="1"/>
      <c r="G62059" s="1"/>
      <c r="J62059" s="2"/>
      <c r="K62059" s="2"/>
    </row>
    <row r="62060" spans="4:11">
      <c r="D62060" s="1"/>
      <c r="E62060" s="1"/>
      <c r="F62060" s="1"/>
      <c r="G62060" s="1"/>
      <c r="J62060" s="2"/>
      <c r="K62060" s="2"/>
    </row>
    <row r="62061" spans="4:11">
      <c r="D62061" s="1"/>
      <c r="E62061" s="1"/>
      <c r="F62061" s="1"/>
      <c r="G62061" s="1"/>
      <c r="J62061" s="2"/>
      <c r="K62061" s="2"/>
    </row>
    <row r="62062" spans="4:11">
      <c r="D62062" s="1"/>
      <c r="E62062" s="1"/>
      <c r="F62062" s="1"/>
      <c r="G62062" s="1"/>
      <c r="J62062" s="2"/>
      <c r="K62062" s="2"/>
    </row>
    <row r="62063" spans="4:11">
      <c r="D62063" s="1"/>
      <c r="E62063" s="1"/>
      <c r="F62063" s="1"/>
      <c r="G62063" s="1"/>
      <c r="J62063" s="2"/>
      <c r="K62063" s="2"/>
    </row>
    <row r="62064" spans="4:11">
      <c r="D62064" s="1"/>
      <c r="E62064" s="1"/>
      <c r="F62064" s="1"/>
      <c r="G62064" s="1"/>
      <c r="J62064" s="2"/>
      <c r="K62064" s="2"/>
    </row>
    <row r="62065" spans="4:11">
      <c r="D62065" s="1"/>
      <c r="E62065" s="1"/>
      <c r="F62065" s="1"/>
      <c r="G62065" s="1"/>
      <c r="J62065" s="2"/>
      <c r="K62065" s="2"/>
    </row>
    <row r="62066" spans="4:11">
      <c r="D62066" s="1"/>
      <c r="E62066" s="1"/>
      <c r="F62066" s="1"/>
      <c r="G62066" s="1"/>
      <c r="J62066" s="2"/>
      <c r="K62066" s="2"/>
    </row>
    <row r="62067" spans="4:11">
      <c r="D62067" s="1"/>
      <c r="E62067" s="1"/>
      <c r="F62067" s="1"/>
      <c r="G62067" s="1"/>
      <c r="J62067" s="2"/>
      <c r="K62067" s="2"/>
    </row>
    <row r="62068" spans="4:11">
      <c r="D62068" s="1"/>
      <c r="E62068" s="1"/>
      <c r="F62068" s="1"/>
      <c r="G62068" s="1"/>
      <c r="J62068" s="2"/>
      <c r="K62068" s="2"/>
    </row>
    <row r="62069" spans="4:11">
      <c r="D62069" s="1"/>
      <c r="E62069" s="1"/>
      <c r="F62069" s="1"/>
      <c r="G62069" s="1"/>
      <c r="J62069" s="2"/>
      <c r="K62069" s="2"/>
    </row>
    <row r="62070" spans="4:11">
      <c r="D62070" s="1"/>
      <c r="E62070" s="1"/>
      <c r="F62070" s="1"/>
      <c r="G62070" s="1"/>
      <c r="J62070" s="2"/>
      <c r="K62070" s="2"/>
    </row>
    <row r="62071" spans="4:11">
      <c r="D62071" s="1"/>
      <c r="E62071" s="1"/>
      <c r="F62071" s="1"/>
      <c r="G62071" s="1"/>
      <c r="J62071" s="2"/>
      <c r="K62071" s="2"/>
    </row>
    <row r="62072" spans="4:11">
      <c r="D62072" s="1"/>
      <c r="E62072" s="1"/>
      <c r="F62072" s="1"/>
      <c r="G62072" s="1"/>
      <c r="J62072" s="2"/>
      <c r="K62072" s="2"/>
    </row>
    <row r="62073" spans="4:11">
      <c r="D62073" s="1"/>
      <c r="E62073" s="1"/>
      <c r="F62073" s="1"/>
      <c r="G62073" s="1"/>
      <c r="J62073" s="2"/>
      <c r="K62073" s="2"/>
    </row>
    <row r="62074" spans="4:11">
      <c r="D62074" s="1"/>
      <c r="E62074" s="1"/>
      <c r="F62074" s="1"/>
      <c r="G62074" s="1"/>
      <c r="J62074" s="2"/>
      <c r="K62074" s="2"/>
    </row>
    <row r="62075" spans="4:11">
      <c r="D62075" s="1"/>
      <c r="E62075" s="1"/>
      <c r="F62075" s="1"/>
      <c r="G62075" s="1"/>
      <c r="J62075" s="2"/>
      <c r="K62075" s="2"/>
    </row>
    <row r="62076" spans="4:11">
      <c r="D62076" s="1"/>
      <c r="E62076" s="1"/>
      <c r="F62076" s="1"/>
      <c r="G62076" s="1"/>
      <c r="J62076" s="2"/>
      <c r="K62076" s="2"/>
    </row>
    <row r="62077" spans="4:11">
      <c r="D62077" s="1"/>
      <c r="E62077" s="1"/>
      <c r="F62077" s="1"/>
      <c r="G62077" s="1"/>
      <c r="J62077" s="2"/>
      <c r="K62077" s="2"/>
    </row>
    <row r="62078" spans="4:11">
      <c r="D62078" s="1"/>
      <c r="E62078" s="1"/>
      <c r="F62078" s="1"/>
      <c r="G62078" s="1"/>
      <c r="J62078" s="2"/>
      <c r="K62078" s="2"/>
    </row>
    <row r="62079" spans="4:11">
      <c r="D62079" s="1"/>
      <c r="E62079" s="1"/>
      <c r="F62079" s="1"/>
      <c r="G62079" s="1"/>
      <c r="J62079" s="2"/>
      <c r="K62079" s="2"/>
    </row>
    <row r="62080" spans="4:11">
      <c r="D62080" s="1"/>
      <c r="E62080" s="1"/>
      <c r="F62080" s="1"/>
      <c r="G62080" s="1"/>
      <c r="J62080" s="2"/>
      <c r="K62080" s="2"/>
    </row>
    <row r="62081" spans="4:11">
      <c r="D62081" s="1"/>
      <c r="E62081" s="1"/>
      <c r="F62081" s="1"/>
      <c r="G62081" s="1"/>
      <c r="J62081" s="2"/>
      <c r="K62081" s="2"/>
    </row>
    <row r="62082" spans="4:11">
      <c r="D62082" s="1"/>
      <c r="E62082" s="1"/>
      <c r="F62082" s="1"/>
      <c r="G62082" s="1"/>
      <c r="J62082" s="2"/>
      <c r="K62082" s="2"/>
    </row>
    <row r="62083" spans="4:11">
      <c r="D62083" s="1"/>
      <c r="E62083" s="1"/>
      <c r="F62083" s="1"/>
      <c r="G62083" s="1"/>
      <c r="J62083" s="2"/>
      <c r="K62083" s="2"/>
    </row>
    <row r="62084" spans="4:11">
      <c r="D62084" s="1"/>
      <c r="E62084" s="1"/>
      <c r="F62084" s="1"/>
      <c r="G62084" s="1"/>
      <c r="J62084" s="2"/>
      <c r="K62084" s="2"/>
    </row>
    <row r="62085" spans="4:11">
      <c r="D62085" s="1"/>
      <c r="E62085" s="1"/>
      <c r="F62085" s="1"/>
      <c r="G62085" s="1"/>
      <c r="J62085" s="2"/>
      <c r="K62085" s="2"/>
    </row>
    <row r="62086" spans="4:11">
      <c r="D62086" s="1"/>
      <c r="E62086" s="1"/>
      <c r="F62086" s="1"/>
      <c r="G62086" s="1"/>
      <c r="J62086" s="2"/>
      <c r="K62086" s="2"/>
    </row>
    <row r="62087" spans="4:11">
      <c r="D62087" s="1"/>
      <c r="E62087" s="1"/>
      <c r="F62087" s="1"/>
      <c r="G62087" s="1"/>
      <c r="J62087" s="2"/>
      <c r="K62087" s="2"/>
    </row>
    <row r="62088" spans="4:11">
      <c r="D62088" s="1"/>
      <c r="E62088" s="1"/>
      <c r="F62088" s="1"/>
      <c r="G62088" s="1"/>
      <c r="J62088" s="2"/>
      <c r="K62088" s="2"/>
    </row>
    <row r="62089" spans="4:11">
      <c r="D62089" s="1"/>
      <c r="E62089" s="1"/>
      <c r="F62089" s="1"/>
      <c r="G62089" s="1"/>
      <c r="J62089" s="2"/>
      <c r="K62089" s="2"/>
    </row>
    <row r="62090" spans="4:11">
      <c r="D62090" s="1"/>
      <c r="E62090" s="1"/>
      <c r="F62090" s="1"/>
      <c r="G62090" s="1"/>
      <c r="J62090" s="2"/>
      <c r="K62090" s="2"/>
    </row>
    <row r="62091" spans="4:11">
      <c r="D62091" s="1"/>
      <c r="E62091" s="1"/>
      <c r="F62091" s="1"/>
      <c r="G62091" s="1"/>
      <c r="J62091" s="2"/>
      <c r="K62091" s="2"/>
    </row>
    <row r="62092" spans="4:11">
      <c r="D62092" s="1"/>
      <c r="E62092" s="1"/>
      <c r="F62092" s="1"/>
      <c r="G62092" s="1"/>
      <c r="J62092" s="2"/>
      <c r="K62092" s="2"/>
    </row>
    <row r="62093" spans="4:11">
      <c r="D62093" s="1"/>
      <c r="E62093" s="1"/>
      <c r="F62093" s="1"/>
      <c r="G62093" s="1"/>
      <c r="J62093" s="2"/>
      <c r="K62093" s="2"/>
    </row>
    <row r="62094" spans="4:11">
      <c r="D62094" s="1"/>
      <c r="E62094" s="1"/>
      <c r="F62094" s="1"/>
      <c r="G62094" s="1"/>
      <c r="J62094" s="2"/>
      <c r="K62094" s="2"/>
    </row>
    <row r="62095" spans="4:11">
      <c r="D62095" s="1"/>
      <c r="E62095" s="1"/>
      <c r="F62095" s="1"/>
      <c r="G62095" s="1"/>
      <c r="J62095" s="2"/>
      <c r="K62095" s="2"/>
    </row>
    <row r="62096" spans="4:11">
      <c r="D62096" s="1"/>
      <c r="E62096" s="1"/>
      <c r="F62096" s="1"/>
      <c r="G62096" s="1"/>
      <c r="J62096" s="2"/>
      <c r="K62096" s="2"/>
    </row>
    <row r="62097" spans="4:11">
      <c r="D62097" s="1"/>
      <c r="E62097" s="1"/>
      <c r="F62097" s="1"/>
      <c r="G62097" s="1"/>
      <c r="J62097" s="2"/>
      <c r="K62097" s="2"/>
    </row>
    <row r="62098" spans="4:11">
      <c r="D62098" s="1"/>
      <c r="E62098" s="1"/>
      <c r="F62098" s="1"/>
      <c r="G62098" s="1"/>
      <c r="J62098" s="2"/>
      <c r="K62098" s="2"/>
    </row>
    <row r="62099" spans="4:11">
      <c r="D62099" s="1"/>
      <c r="E62099" s="1"/>
      <c r="F62099" s="1"/>
      <c r="G62099" s="1"/>
      <c r="J62099" s="2"/>
      <c r="K62099" s="2"/>
    </row>
    <row r="62100" spans="4:11">
      <c r="D62100" s="1"/>
      <c r="E62100" s="1"/>
      <c r="F62100" s="1"/>
      <c r="G62100" s="1"/>
      <c r="J62100" s="2"/>
      <c r="K62100" s="2"/>
    </row>
    <row r="62101" spans="4:11">
      <c r="D62101" s="1"/>
      <c r="E62101" s="1"/>
      <c r="F62101" s="1"/>
      <c r="G62101" s="1"/>
      <c r="J62101" s="2"/>
      <c r="K62101" s="2"/>
    </row>
    <row r="62102" spans="4:11">
      <c r="D62102" s="1"/>
      <c r="E62102" s="1"/>
      <c r="F62102" s="1"/>
      <c r="G62102" s="1"/>
      <c r="J62102" s="2"/>
      <c r="K62102" s="2"/>
    </row>
    <row r="62103" spans="4:11">
      <c r="D62103" s="1"/>
      <c r="E62103" s="1"/>
      <c r="F62103" s="1"/>
      <c r="G62103" s="1"/>
      <c r="J62103" s="2"/>
      <c r="K62103" s="2"/>
    </row>
    <row r="62104" spans="4:11">
      <c r="D62104" s="1"/>
      <c r="E62104" s="1"/>
      <c r="F62104" s="1"/>
      <c r="G62104" s="1"/>
      <c r="J62104" s="2"/>
      <c r="K62104" s="2"/>
    </row>
    <row r="62105" spans="4:11">
      <c r="D62105" s="1"/>
      <c r="E62105" s="1"/>
      <c r="F62105" s="1"/>
      <c r="G62105" s="1"/>
      <c r="J62105" s="2"/>
      <c r="K62105" s="2"/>
    </row>
    <row r="62106" spans="4:11">
      <c r="D62106" s="1"/>
      <c r="E62106" s="1"/>
      <c r="F62106" s="1"/>
      <c r="G62106" s="1"/>
      <c r="J62106" s="2"/>
      <c r="K62106" s="2"/>
    </row>
    <row r="62107" spans="4:11">
      <c r="D62107" s="1"/>
      <c r="E62107" s="1"/>
      <c r="F62107" s="1"/>
      <c r="G62107" s="1"/>
      <c r="J62107" s="2"/>
      <c r="K62107" s="2"/>
    </row>
    <row r="62108" spans="4:11">
      <c r="D62108" s="1"/>
      <c r="E62108" s="1"/>
      <c r="F62108" s="1"/>
      <c r="G62108" s="1"/>
      <c r="J62108" s="2"/>
      <c r="K62108" s="2"/>
    </row>
    <row r="62109" spans="4:11">
      <c r="D62109" s="1"/>
      <c r="E62109" s="1"/>
      <c r="F62109" s="1"/>
      <c r="G62109" s="1"/>
      <c r="J62109" s="2"/>
      <c r="K62109" s="2"/>
    </row>
    <row r="62110" spans="4:11">
      <c r="D62110" s="1"/>
      <c r="E62110" s="1"/>
      <c r="F62110" s="1"/>
      <c r="G62110" s="1"/>
      <c r="J62110" s="2"/>
      <c r="K62110" s="2"/>
    </row>
    <row r="62111" spans="4:11">
      <c r="D62111" s="1"/>
      <c r="E62111" s="1"/>
      <c r="F62111" s="1"/>
      <c r="G62111" s="1"/>
      <c r="J62111" s="2"/>
      <c r="K62111" s="2"/>
    </row>
    <row r="62112" spans="4:11">
      <c r="D62112" s="1"/>
      <c r="E62112" s="1"/>
      <c r="F62112" s="1"/>
      <c r="G62112" s="1"/>
      <c r="J62112" s="2"/>
      <c r="K62112" s="2"/>
    </row>
    <row r="62113" spans="4:11">
      <c r="D62113" s="1"/>
      <c r="E62113" s="1"/>
      <c r="F62113" s="1"/>
      <c r="G62113" s="1"/>
      <c r="J62113" s="2"/>
      <c r="K62113" s="2"/>
    </row>
    <row r="62114" spans="4:11">
      <c r="D62114" s="1"/>
      <c r="E62114" s="1"/>
      <c r="F62114" s="1"/>
      <c r="G62114" s="1"/>
      <c r="J62114" s="2"/>
      <c r="K62114" s="2"/>
    </row>
    <row r="62115" spans="4:11">
      <c r="D62115" s="1"/>
      <c r="E62115" s="1"/>
      <c r="F62115" s="1"/>
      <c r="G62115" s="1"/>
      <c r="J62115" s="2"/>
      <c r="K62115" s="2"/>
    </row>
    <row r="62116" spans="4:11">
      <c r="D62116" s="1"/>
      <c r="E62116" s="1"/>
      <c r="F62116" s="1"/>
      <c r="G62116" s="1"/>
      <c r="J62116" s="2"/>
      <c r="K62116" s="2"/>
    </row>
    <row r="62117" spans="4:11">
      <c r="D62117" s="1"/>
      <c r="E62117" s="1"/>
      <c r="F62117" s="1"/>
      <c r="G62117" s="1"/>
      <c r="J62117" s="2"/>
      <c r="K62117" s="2"/>
    </row>
    <row r="62118" spans="4:11">
      <c r="D62118" s="1"/>
      <c r="E62118" s="1"/>
      <c r="F62118" s="1"/>
      <c r="G62118" s="1"/>
      <c r="J62118" s="2"/>
      <c r="K62118" s="2"/>
    </row>
    <row r="62119" spans="4:11">
      <c r="D62119" s="1"/>
      <c r="E62119" s="1"/>
      <c r="F62119" s="1"/>
      <c r="G62119" s="1"/>
      <c r="J62119" s="2"/>
      <c r="K62119" s="2"/>
    </row>
    <row r="62120" spans="4:11">
      <c r="D62120" s="1"/>
      <c r="E62120" s="1"/>
      <c r="F62120" s="1"/>
      <c r="G62120" s="1"/>
      <c r="J62120" s="2"/>
      <c r="K62120" s="2"/>
    </row>
    <row r="62121" spans="4:11">
      <c r="D62121" s="1"/>
      <c r="E62121" s="1"/>
      <c r="F62121" s="1"/>
      <c r="G62121" s="1"/>
      <c r="J62121" s="2"/>
      <c r="K62121" s="2"/>
    </row>
    <row r="62122" spans="4:11">
      <c r="D62122" s="1"/>
      <c r="E62122" s="1"/>
      <c r="F62122" s="1"/>
      <c r="G62122" s="1"/>
      <c r="J62122" s="2"/>
      <c r="K62122" s="2"/>
    </row>
    <row r="62123" spans="4:11">
      <c r="D62123" s="1"/>
      <c r="E62123" s="1"/>
      <c r="F62123" s="1"/>
      <c r="G62123" s="1"/>
      <c r="J62123" s="2"/>
      <c r="K62123" s="2"/>
    </row>
    <row r="62124" spans="4:11">
      <c r="D62124" s="1"/>
      <c r="E62124" s="1"/>
      <c r="F62124" s="1"/>
      <c r="G62124" s="1"/>
      <c r="J62124" s="2"/>
      <c r="K62124" s="2"/>
    </row>
    <row r="62125" spans="4:11">
      <c r="D62125" s="1"/>
      <c r="E62125" s="1"/>
      <c r="F62125" s="1"/>
      <c r="G62125" s="1"/>
      <c r="J62125" s="2"/>
      <c r="K62125" s="2"/>
    </row>
    <row r="62126" spans="4:11">
      <c r="D62126" s="1"/>
      <c r="E62126" s="1"/>
      <c r="F62126" s="1"/>
      <c r="G62126" s="1"/>
      <c r="J62126" s="2"/>
      <c r="K62126" s="2"/>
    </row>
    <row r="62127" spans="4:11">
      <c r="D62127" s="1"/>
      <c r="E62127" s="1"/>
      <c r="F62127" s="1"/>
      <c r="G62127" s="1"/>
      <c r="J62127" s="2"/>
      <c r="K62127" s="2"/>
    </row>
    <row r="62128" spans="4:11">
      <c r="D62128" s="1"/>
      <c r="E62128" s="1"/>
      <c r="F62128" s="1"/>
      <c r="G62128" s="1"/>
      <c r="J62128" s="2"/>
      <c r="K62128" s="2"/>
    </row>
    <row r="62129" spans="4:11">
      <c r="D62129" s="1"/>
      <c r="E62129" s="1"/>
      <c r="F62129" s="1"/>
      <c r="G62129" s="1"/>
      <c r="J62129" s="2"/>
      <c r="K62129" s="2"/>
    </row>
    <row r="62130" spans="4:11">
      <c r="D62130" s="1"/>
      <c r="E62130" s="1"/>
      <c r="F62130" s="1"/>
      <c r="G62130" s="1"/>
      <c r="J62130" s="2"/>
      <c r="K62130" s="2"/>
    </row>
    <row r="62131" spans="4:11">
      <c r="D62131" s="1"/>
      <c r="E62131" s="1"/>
      <c r="F62131" s="1"/>
      <c r="G62131" s="1"/>
      <c r="J62131" s="2"/>
      <c r="K62131" s="2"/>
    </row>
    <row r="62132" spans="4:11">
      <c r="D62132" s="1"/>
      <c r="E62132" s="1"/>
      <c r="F62132" s="1"/>
      <c r="G62132" s="1"/>
      <c r="J62132" s="2"/>
      <c r="K62132" s="2"/>
    </row>
    <row r="62133" spans="4:11">
      <c r="D62133" s="1"/>
      <c r="E62133" s="1"/>
      <c r="F62133" s="1"/>
      <c r="G62133" s="1"/>
      <c r="J62133" s="2"/>
      <c r="K62133" s="2"/>
    </row>
    <row r="62134" spans="4:11">
      <c r="D62134" s="1"/>
      <c r="E62134" s="1"/>
      <c r="F62134" s="1"/>
      <c r="G62134" s="1"/>
      <c r="J62134" s="2"/>
      <c r="K62134" s="2"/>
    </row>
    <row r="62135" spans="4:11">
      <c r="D62135" s="1"/>
      <c r="E62135" s="1"/>
      <c r="F62135" s="1"/>
      <c r="G62135" s="1"/>
      <c r="J62135" s="2"/>
      <c r="K62135" s="2"/>
    </row>
    <row r="62136" spans="4:11">
      <c r="D62136" s="1"/>
      <c r="E62136" s="1"/>
      <c r="F62136" s="1"/>
      <c r="G62136" s="1"/>
      <c r="J62136" s="2"/>
      <c r="K62136" s="2"/>
    </row>
    <row r="62137" spans="4:11">
      <c r="D62137" s="1"/>
      <c r="E62137" s="1"/>
      <c r="F62137" s="1"/>
      <c r="G62137" s="1"/>
      <c r="J62137" s="2"/>
      <c r="K62137" s="2"/>
    </row>
    <row r="62138" spans="4:11">
      <c r="D62138" s="1"/>
      <c r="E62138" s="1"/>
      <c r="F62138" s="1"/>
      <c r="G62138" s="1"/>
      <c r="J62138" s="2"/>
      <c r="K62138" s="2"/>
    </row>
    <row r="62139" spans="4:11">
      <c r="D62139" s="1"/>
      <c r="E62139" s="1"/>
      <c r="F62139" s="1"/>
      <c r="G62139" s="1"/>
      <c r="J62139" s="2"/>
      <c r="K62139" s="2"/>
    </row>
    <row r="62140" spans="4:11">
      <c r="D62140" s="1"/>
      <c r="E62140" s="1"/>
      <c r="F62140" s="1"/>
      <c r="G62140" s="1"/>
      <c r="J62140" s="2"/>
      <c r="K62140" s="2"/>
    </row>
    <row r="62141" spans="4:11">
      <c r="D62141" s="1"/>
      <c r="E62141" s="1"/>
      <c r="F62141" s="1"/>
      <c r="G62141" s="1"/>
      <c r="J62141" s="2"/>
      <c r="K62141" s="2"/>
    </row>
    <row r="62142" spans="4:11">
      <c r="D62142" s="1"/>
      <c r="E62142" s="1"/>
      <c r="F62142" s="1"/>
      <c r="G62142" s="1"/>
      <c r="J62142" s="2"/>
      <c r="K62142" s="2"/>
    </row>
    <row r="62143" spans="4:11">
      <c r="D62143" s="1"/>
      <c r="E62143" s="1"/>
      <c r="F62143" s="1"/>
      <c r="G62143" s="1"/>
      <c r="J62143" s="2"/>
      <c r="K62143" s="2"/>
    </row>
    <row r="62144" spans="4:11">
      <c r="D62144" s="1"/>
      <c r="E62144" s="1"/>
      <c r="F62144" s="1"/>
      <c r="G62144" s="1"/>
      <c r="J62144" s="2"/>
      <c r="K62144" s="2"/>
    </row>
    <row r="62145" spans="4:11">
      <c r="D62145" s="1"/>
      <c r="E62145" s="1"/>
      <c r="F62145" s="1"/>
      <c r="G62145" s="1"/>
      <c r="J62145" s="2"/>
      <c r="K62145" s="2"/>
    </row>
    <row r="62146" spans="4:11">
      <c r="D62146" s="1"/>
      <c r="E62146" s="1"/>
      <c r="F62146" s="1"/>
      <c r="G62146" s="1"/>
      <c r="J62146" s="2"/>
      <c r="K62146" s="2"/>
    </row>
    <row r="62147" spans="4:11">
      <c r="D62147" s="1"/>
      <c r="E62147" s="1"/>
      <c r="F62147" s="1"/>
      <c r="G62147" s="1"/>
      <c r="J62147" s="2"/>
      <c r="K62147" s="2"/>
    </row>
    <row r="62148" spans="4:11">
      <c r="D62148" s="1"/>
      <c r="E62148" s="1"/>
      <c r="F62148" s="1"/>
      <c r="G62148" s="1"/>
      <c r="J62148" s="2"/>
      <c r="K62148" s="2"/>
    </row>
    <row r="62149" spans="4:11">
      <c r="D62149" s="1"/>
      <c r="E62149" s="1"/>
      <c r="F62149" s="1"/>
      <c r="G62149" s="1"/>
      <c r="J62149" s="2"/>
      <c r="K62149" s="2"/>
    </row>
    <row r="62150" spans="4:11">
      <c r="D62150" s="1"/>
      <c r="E62150" s="1"/>
      <c r="F62150" s="1"/>
      <c r="G62150" s="1"/>
      <c r="J62150" s="2"/>
      <c r="K62150" s="2"/>
    </row>
    <row r="62151" spans="4:11">
      <c r="D62151" s="1"/>
      <c r="E62151" s="1"/>
      <c r="F62151" s="1"/>
      <c r="G62151" s="1"/>
      <c r="J62151" s="2"/>
      <c r="K62151" s="2"/>
    </row>
    <row r="62152" spans="4:11">
      <c r="D62152" s="1"/>
      <c r="E62152" s="1"/>
      <c r="F62152" s="1"/>
      <c r="G62152" s="1"/>
      <c r="J62152" s="2"/>
      <c r="K62152" s="2"/>
    </row>
    <row r="62153" spans="4:11">
      <c r="D62153" s="1"/>
      <c r="E62153" s="1"/>
      <c r="F62153" s="1"/>
      <c r="G62153" s="1"/>
      <c r="J62153" s="2"/>
      <c r="K62153" s="2"/>
    </row>
    <row r="62154" spans="4:11">
      <c r="D62154" s="1"/>
      <c r="E62154" s="1"/>
      <c r="F62154" s="1"/>
      <c r="G62154" s="1"/>
      <c r="J62154" s="2"/>
      <c r="K62154" s="2"/>
    </row>
    <row r="62155" spans="4:11">
      <c r="D62155" s="1"/>
      <c r="E62155" s="1"/>
      <c r="F62155" s="1"/>
      <c r="G62155" s="1"/>
      <c r="J62155" s="2"/>
      <c r="K62155" s="2"/>
    </row>
    <row r="62156" spans="4:11">
      <c r="D62156" s="1"/>
      <c r="E62156" s="1"/>
      <c r="F62156" s="1"/>
      <c r="G62156" s="1"/>
      <c r="J62156" s="2"/>
      <c r="K62156" s="2"/>
    </row>
    <row r="62157" spans="4:11">
      <c r="D62157" s="1"/>
      <c r="E62157" s="1"/>
      <c r="F62157" s="1"/>
      <c r="G62157" s="1"/>
      <c r="J62157" s="2"/>
      <c r="K62157" s="2"/>
    </row>
    <row r="62158" spans="4:11">
      <c r="D62158" s="1"/>
      <c r="E62158" s="1"/>
      <c r="F62158" s="1"/>
      <c r="G62158" s="1"/>
      <c r="J62158" s="2"/>
      <c r="K62158" s="2"/>
    </row>
    <row r="62159" spans="4:11">
      <c r="D62159" s="1"/>
      <c r="E62159" s="1"/>
      <c r="F62159" s="1"/>
      <c r="G62159" s="1"/>
      <c r="J62159" s="2"/>
      <c r="K62159" s="2"/>
    </row>
    <row r="62160" spans="4:11">
      <c r="D62160" s="1"/>
      <c r="E62160" s="1"/>
      <c r="F62160" s="1"/>
      <c r="G62160" s="1"/>
      <c r="J62160" s="2"/>
      <c r="K62160" s="2"/>
    </row>
    <row r="62161" spans="4:11">
      <c r="D62161" s="1"/>
      <c r="E62161" s="1"/>
      <c r="F62161" s="1"/>
      <c r="G62161" s="1"/>
      <c r="J62161" s="2"/>
      <c r="K62161" s="2"/>
    </row>
    <row r="62162" spans="4:11">
      <c r="D62162" s="1"/>
      <c r="E62162" s="1"/>
      <c r="F62162" s="1"/>
      <c r="G62162" s="1"/>
      <c r="J62162" s="2"/>
      <c r="K62162" s="2"/>
    </row>
    <row r="62163" spans="4:11">
      <c r="D62163" s="1"/>
      <c r="E62163" s="1"/>
      <c r="F62163" s="1"/>
      <c r="G62163" s="1"/>
      <c r="J62163" s="2"/>
      <c r="K62163" s="2"/>
    </row>
    <row r="62164" spans="4:11">
      <c r="D62164" s="1"/>
      <c r="E62164" s="1"/>
      <c r="F62164" s="1"/>
      <c r="G62164" s="1"/>
      <c r="J62164" s="2"/>
      <c r="K62164" s="2"/>
    </row>
    <row r="62165" spans="4:11">
      <c r="D62165" s="1"/>
      <c r="E62165" s="1"/>
      <c r="F62165" s="1"/>
      <c r="G62165" s="1"/>
      <c r="J62165" s="2"/>
      <c r="K62165" s="2"/>
    </row>
    <row r="62166" spans="4:11">
      <c r="D62166" s="1"/>
      <c r="E62166" s="1"/>
      <c r="F62166" s="1"/>
      <c r="G62166" s="1"/>
      <c r="J62166" s="2"/>
      <c r="K62166" s="2"/>
    </row>
    <row r="62167" spans="4:11">
      <c r="D62167" s="1"/>
      <c r="E62167" s="1"/>
      <c r="F62167" s="1"/>
      <c r="G62167" s="1"/>
      <c r="J62167" s="2"/>
      <c r="K62167" s="2"/>
    </row>
    <row r="62168" spans="4:11">
      <c r="D62168" s="1"/>
      <c r="E62168" s="1"/>
      <c r="F62168" s="1"/>
      <c r="G62168" s="1"/>
      <c r="J62168" s="2"/>
      <c r="K62168" s="2"/>
    </row>
    <row r="62169" spans="4:11">
      <c r="D62169" s="1"/>
      <c r="E62169" s="1"/>
      <c r="F62169" s="1"/>
      <c r="G62169" s="1"/>
      <c r="J62169" s="2"/>
      <c r="K62169" s="2"/>
    </row>
    <row r="62170" spans="4:11">
      <c r="D62170" s="1"/>
      <c r="E62170" s="1"/>
      <c r="F62170" s="1"/>
      <c r="G62170" s="1"/>
      <c r="J62170" s="2"/>
      <c r="K62170" s="2"/>
    </row>
    <row r="62171" spans="4:11">
      <c r="D62171" s="1"/>
      <c r="E62171" s="1"/>
      <c r="F62171" s="1"/>
      <c r="G62171" s="1"/>
      <c r="J62171" s="2"/>
      <c r="K62171" s="2"/>
    </row>
    <row r="62172" spans="4:11">
      <c r="D62172" s="1"/>
      <c r="E62172" s="1"/>
      <c r="F62172" s="1"/>
      <c r="G62172" s="1"/>
      <c r="J62172" s="2"/>
      <c r="K62172" s="2"/>
    </row>
    <row r="62173" spans="4:11">
      <c r="D62173" s="1"/>
      <c r="E62173" s="1"/>
      <c r="F62173" s="1"/>
      <c r="G62173" s="1"/>
      <c r="J62173" s="2"/>
      <c r="K62173" s="2"/>
    </row>
    <row r="62174" spans="4:11">
      <c r="D62174" s="1"/>
      <c r="E62174" s="1"/>
      <c r="F62174" s="1"/>
      <c r="G62174" s="1"/>
      <c r="J62174" s="2"/>
      <c r="K62174" s="2"/>
    </row>
    <row r="62175" spans="4:11">
      <c r="D62175" s="1"/>
      <c r="E62175" s="1"/>
      <c r="F62175" s="1"/>
      <c r="G62175" s="1"/>
      <c r="J62175" s="2"/>
      <c r="K62175" s="2"/>
    </row>
    <row r="62176" spans="4:11">
      <c r="D62176" s="1"/>
      <c r="E62176" s="1"/>
      <c r="F62176" s="1"/>
      <c r="G62176" s="1"/>
      <c r="J62176" s="2"/>
      <c r="K62176" s="2"/>
    </row>
    <row r="62177" spans="4:11">
      <c r="D62177" s="1"/>
      <c r="E62177" s="1"/>
      <c r="F62177" s="1"/>
      <c r="G62177" s="1"/>
      <c r="J62177" s="2"/>
      <c r="K62177" s="2"/>
    </row>
    <row r="62178" spans="4:11">
      <c r="D62178" s="1"/>
      <c r="E62178" s="1"/>
      <c r="F62178" s="1"/>
      <c r="G62178" s="1"/>
      <c r="J62178" s="2"/>
      <c r="K62178" s="2"/>
    </row>
    <row r="62179" spans="4:11">
      <c r="D62179" s="1"/>
      <c r="E62179" s="1"/>
      <c r="F62179" s="1"/>
      <c r="G62179" s="1"/>
      <c r="J62179" s="2"/>
      <c r="K62179" s="2"/>
    </row>
    <row r="62180" spans="4:11">
      <c r="D62180" s="1"/>
      <c r="E62180" s="1"/>
      <c r="F62180" s="1"/>
      <c r="G62180" s="1"/>
      <c r="J62180" s="2"/>
      <c r="K62180" s="2"/>
    </row>
    <row r="62181" spans="4:11">
      <c r="D62181" s="1"/>
      <c r="E62181" s="1"/>
      <c r="F62181" s="1"/>
      <c r="G62181" s="1"/>
      <c r="J62181" s="2"/>
      <c r="K62181" s="2"/>
    </row>
    <row r="62182" spans="4:11">
      <c r="D62182" s="1"/>
      <c r="E62182" s="1"/>
      <c r="F62182" s="1"/>
      <c r="G62182" s="1"/>
      <c r="J62182" s="2"/>
      <c r="K62182" s="2"/>
    </row>
    <row r="62183" spans="4:11">
      <c r="D62183" s="1"/>
      <c r="E62183" s="1"/>
      <c r="F62183" s="1"/>
      <c r="G62183" s="1"/>
      <c r="J62183" s="2"/>
      <c r="K62183" s="2"/>
    </row>
    <row r="62184" spans="4:11">
      <c r="D62184" s="1"/>
      <c r="E62184" s="1"/>
      <c r="F62184" s="1"/>
      <c r="G62184" s="1"/>
      <c r="J62184" s="2"/>
      <c r="K62184" s="2"/>
    </row>
    <row r="62185" spans="4:11">
      <c r="D62185" s="1"/>
      <c r="E62185" s="1"/>
      <c r="F62185" s="1"/>
      <c r="G62185" s="1"/>
      <c r="J62185" s="2"/>
      <c r="K62185" s="2"/>
    </row>
    <row r="62186" spans="4:11">
      <c r="D62186" s="1"/>
      <c r="E62186" s="1"/>
      <c r="F62186" s="1"/>
      <c r="G62186" s="1"/>
      <c r="J62186" s="2"/>
      <c r="K62186" s="2"/>
    </row>
    <row r="62187" spans="4:11">
      <c r="D62187" s="1"/>
      <c r="E62187" s="1"/>
      <c r="F62187" s="1"/>
      <c r="G62187" s="1"/>
      <c r="J62187" s="2"/>
      <c r="K62187" s="2"/>
    </row>
    <row r="62188" spans="4:11">
      <c r="D62188" s="1"/>
      <c r="E62188" s="1"/>
      <c r="F62188" s="1"/>
      <c r="G62188" s="1"/>
      <c r="J62188" s="2"/>
      <c r="K62188" s="2"/>
    </row>
    <row r="62189" spans="4:11">
      <c r="D62189" s="1"/>
      <c r="E62189" s="1"/>
      <c r="F62189" s="1"/>
      <c r="G62189" s="1"/>
      <c r="J62189" s="2"/>
      <c r="K62189" s="2"/>
    </row>
    <row r="62190" spans="4:11">
      <c r="D62190" s="1"/>
      <c r="E62190" s="1"/>
      <c r="F62190" s="1"/>
      <c r="G62190" s="1"/>
      <c r="J62190" s="2"/>
      <c r="K62190" s="2"/>
    </row>
    <row r="62191" spans="4:11">
      <c r="D62191" s="1"/>
      <c r="E62191" s="1"/>
      <c r="F62191" s="1"/>
      <c r="G62191" s="1"/>
      <c r="J62191" s="2"/>
      <c r="K62191" s="2"/>
    </row>
    <row r="62192" spans="4:11">
      <c r="D62192" s="1"/>
      <c r="E62192" s="1"/>
      <c r="F62192" s="1"/>
      <c r="G62192" s="1"/>
      <c r="J62192" s="2"/>
      <c r="K62192" s="2"/>
    </row>
    <row r="62193" spans="4:11">
      <c r="D62193" s="1"/>
      <c r="E62193" s="1"/>
      <c r="F62193" s="1"/>
      <c r="G62193" s="1"/>
      <c r="J62193" s="2"/>
      <c r="K62193" s="2"/>
    </row>
    <row r="62194" spans="4:11">
      <c r="D62194" s="1"/>
      <c r="E62194" s="1"/>
      <c r="F62194" s="1"/>
      <c r="G62194" s="1"/>
      <c r="J62194" s="2"/>
      <c r="K62194" s="2"/>
    </row>
    <row r="62195" spans="4:11">
      <c r="D62195" s="1"/>
      <c r="E62195" s="1"/>
      <c r="F62195" s="1"/>
      <c r="G62195" s="1"/>
      <c r="J62195" s="2"/>
      <c r="K62195" s="2"/>
    </row>
    <row r="62196" spans="4:11">
      <c r="D62196" s="1"/>
      <c r="E62196" s="1"/>
      <c r="F62196" s="1"/>
      <c r="G62196" s="1"/>
      <c r="J62196" s="2"/>
      <c r="K62196" s="2"/>
    </row>
    <row r="62197" spans="4:11">
      <c r="D62197" s="1"/>
      <c r="E62197" s="1"/>
      <c r="F62197" s="1"/>
      <c r="G62197" s="1"/>
      <c r="J62197" s="2"/>
      <c r="K62197" s="2"/>
    </row>
    <row r="62198" spans="4:11">
      <c r="D62198" s="1"/>
      <c r="E62198" s="1"/>
      <c r="F62198" s="1"/>
      <c r="G62198" s="1"/>
      <c r="J62198" s="2"/>
      <c r="K62198" s="2"/>
    </row>
    <row r="62199" spans="4:11">
      <c r="D62199" s="1"/>
      <c r="E62199" s="1"/>
      <c r="F62199" s="1"/>
      <c r="G62199" s="1"/>
      <c r="J62199" s="2"/>
      <c r="K62199" s="2"/>
    </row>
    <row r="62200" spans="4:11">
      <c r="D62200" s="1"/>
      <c r="E62200" s="1"/>
      <c r="F62200" s="1"/>
      <c r="G62200" s="1"/>
      <c r="J62200" s="2"/>
      <c r="K62200" s="2"/>
    </row>
    <row r="62201" spans="4:11">
      <c r="D62201" s="1"/>
      <c r="E62201" s="1"/>
      <c r="F62201" s="1"/>
      <c r="G62201" s="1"/>
      <c r="J62201" s="2"/>
      <c r="K62201" s="2"/>
    </row>
    <row r="62202" spans="4:11">
      <c r="D62202" s="1"/>
      <c r="E62202" s="1"/>
      <c r="F62202" s="1"/>
      <c r="G62202" s="1"/>
      <c r="J62202" s="2"/>
      <c r="K62202" s="2"/>
    </row>
    <row r="62203" spans="4:11">
      <c r="D62203" s="1"/>
      <c r="E62203" s="1"/>
      <c r="F62203" s="1"/>
      <c r="G62203" s="1"/>
      <c r="J62203" s="2"/>
      <c r="K62203" s="2"/>
    </row>
    <row r="62204" spans="4:11">
      <c r="D62204" s="1"/>
      <c r="E62204" s="1"/>
      <c r="F62204" s="1"/>
      <c r="G62204" s="1"/>
      <c r="J62204" s="2"/>
      <c r="K62204" s="2"/>
    </row>
    <row r="62205" spans="4:11">
      <c r="D62205" s="1"/>
      <c r="E62205" s="1"/>
      <c r="F62205" s="1"/>
      <c r="G62205" s="1"/>
      <c r="J62205" s="2"/>
      <c r="K62205" s="2"/>
    </row>
    <row r="62206" spans="4:11">
      <c r="D62206" s="1"/>
      <c r="E62206" s="1"/>
      <c r="F62206" s="1"/>
      <c r="G62206" s="1"/>
      <c r="J62206" s="2"/>
      <c r="K62206" s="2"/>
    </row>
    <row r="62207" spans="4:11">
      <c r="D62207" s="1"/>
      <c r="E62207" s="1"/>
      <c r="F62207" s="1"/>
      <c r="G62207" s="1"/>
      <c r="J62207" s="2"/>
      <c r="K62207" s="2"/>
    </row>
    <row r="62208" spans="4:11">
      <c r="D62208" s="1"/>
      <c r="E62208" s="1"/>
      <c r="F62208" s="1"/>
      <c r="G62208" s="1"/>
      <c r="J62208" s="2"/>
      <c r="K62208" s="2"/>
    </row>
    <row r="62209" spans="4:11">
      <c r="D62209" s="1"/>
      <c r="E62209" s="1"/>
      <c r="F62209" s="1"/>
      <c r="G62209" s="1"/>
      <c r="J62209" s="2"/>
      <c r="K62209" s="2"/>
    </row>
    <row r="62210" spans="4:11">
      <c r="D62210" s="1"/>
      <c r="E62210" s="1"/>
      <c r="F62210" s="1"/>
      <c r="G62210" s="1"/>
      <c r="J62210" s="2"/>
      <c r="K62210" s="2"/>
    </row>
    <row r="62211" spans="4:11">
      <c r="D62211" s="1"/>
      <c r="E62211" s="1"/>
      <c r="F62211" s="1"/>
      <c r="G62211" s="1"/>
      <c r="J62211" s="2"/>
      <c r="K62211" s="2"/>
    </row>
    <row r="62212" spans="4:11">
      <c r="D62212" s="1"/>
      <c r="E62212" s="1"/>
      <c r="F62212" s="1"/>
      <c r="G62212" s="1"/>
      <c r="J62212" s="2"/>
      <c r="K62212" s="2"/>
    </row>
    <row r="62213" spans="4:11">
      <c r="D62213" s="1"/>
      <c r="E62213" s="1"/>
      <c r="F62213" s="1"/>
      <c r="G62213" s="1"/>
      <c r="J62213" s="2"/>
      <c r="K62213" s="2"/>
    </row>
    <row r="62214" spans="4:11">
      <c r="D62214" s="1"/>
      <c r="E62214" s="1"/>
      <c r="F62214" s="1"/>
      <c r="G62214" s="1"/>
      <c r="J62214" s="2"/>
      <c r="K62214" s="2"/>
    </row>
    <row r="62215" spans="4:11">
      <c r="D62215" s="1"/>
      <c r="E62215" s="1"/>
      <c r="F62215" s="1"/>
      <c r="G62215" s="1"/>
      <c r="J62215" s="2"/>
      <c r="K62215" s="2"/>
    </row>
    <row r="62216" spans="4:11">
      <c r="D62216" s="1"/>
      <c r="E62216" s="1"/>
      <c r="F62216" s="1"/>
      <c r="G62216" s="1"/>
      <c r="J62216" s="2"/>
      <c r="K62216" s="2"/>
    </row>
    <row r="62217" spans="4:11">
      <c r="D62217" s="1"/>
      <c r="E62217" s="1"/>
      <c r="F62217" s="1"/>
      <c r="G62217" s="1"/>
      <c r="J62217" s="2"/>
      <c r="K62217" s="2"/>
    </row>
    <row r="62218" spans="4:11">
      <c r="D62218" s="1"/>
      <c r="E62218" s="1"/>
      <c r="F62218" s="1"/>
      <c r="G62218" s="1"/>
      <c r="J62218" s="2"/>
      <c r="K62218" s="2"/>
    </row>
    <row r="62219" spans="4:11">
      <c r="D62219" s="1"/>
      <c r="E62219" s="1"/>
      <c r="F62219" s="1"/>
      <c r="G62219" s="1"/>
      <c r="J62219" s="2"/>
      <c r="K62219" s="2"/>
    </row>
    <row r="62220" spans="4:11">
      <c r="D62220" s="1"/>
      <c r="E62220" s="1"/>
      <c r="F62220" s="1"/>
      <c r="G62220" s="1"/>
      <c r="J62220" s="2"/>
      <c r="K62220" s="2"/>
    </row>
    <row r="62221" spans="4:11">
      <c r="D62221" s="1"/>
      <c r="E62221" s="1"/>
      <c r="F62221" s="1"/>
      <c r="G62221" s="1"/>
      <c r="J62221" s="2"/>
      <c r="K62221" s="2"/>
    </row>
    <row r="62222" spans="4:11">
      <c r="D62222" s="1"/>
      <c r="E62222" s="1"/>
      <c r="F62222" s="1"/>
      <c r="G62222" s="1"/>
      <c r="J62222" s="2"/>
      <c r="K62222" s="2"/>
    </row>
    <row r="62223" spans="4:11">
      <c r="D62223" s="1"/>
      <c r="E62223" s="1"/>
      <c r="F62223" s="1"/>
      <c r="G62223" s="1"/>
      <c r="J62223" s="2"/>
      <c r="K62223" s="2"/>
    </row>
    <row r="62224" spans="4:11">
      <c r="D62224" s="1"/>
      <c r="E62224" s="1"/>
      <c r="F62224" s="1"/>
      <c r="G62224" s="1"/>
      <c r="J62224" s="2"/>
      <c r="K62224" s="2"/>
    </row>
    <row r="62225" spans="4:11">
      <c r="D62225" s="1"/>
      <c r="E62225" s="1"/>
      <c r="F62225" s="1"/>
      <c r="G62225" s="1"/>
      <c r="J62225" s="2"/>
      <c r="K62225" s="2"/>
    </row>
    <row r="62226" spans="4:11">
      <c r="D62226" s="1"/>
      <c r="E62226" s="1"/>
      <c r="F62226" s="1"/>
      <c r="G62226" s="1"/>
      <c r="J62226" s="2"/>
      <c r="K62226" s="2"/>
    </row>
    <row r="62227" spans="4:11">
      <c r="D62227" s="1"/>
      <c r="E62227" s="1"/>
      <c r="F62227" s="1"/>
      <c r="G62227" s="1"/>
      <c r="J62227" s="2"/>
      <c r="K62227" s="2"/>
    </row>
    <row r="62228" spans="4:11">
      <c r="D62228" s="1"/>
      <c r="E62228" s="1"/>
      <c r="F62228" s="1"/>
      <c r="G62228" s="1"/>
      <c r="J62228" s="2"/>
      <c r="K62228" s="2"/>
    </row>
    <row r="62229" spans="4:11">
      <c r="D62229" s="1"/>
      <c r="E62229" s="1"/>
      <c r="F62229" s="1"/>
      <c r="G62229" s="1"/>
      <c r="J62229" s="2"/>
      <c r="K62229" s="2"/>
    </row>
    <row r="62230" spans="4:11">
      <c r="D62230" s="1"/>
      <c r="E62230" s="1"/>
      <c r="F62230" s="1"/>
      <c r="G62230" s="1"/>
      <c r="J62230" s="2"/>
      <c r="K62230" s="2"/>
    </row>
    <row r="62231" spans="4:11">
      <c r="D62231" s="1"/>
      <c r="E62231" s="1"/>
      <c r="F62231" s="1"/>
      <c r="G62231" s="1"/>
      <c r="J62231" s="2"/>
      <c r="K62231" s="2"/>
    </row>
    <row r="62232" spans="4:11">
      <c r="D62232" s="1"/>
      <c r="E62232" s="1"/>
      <c r="F62232" s="1"/>
      <c r="G62232" s="1"/>
      <c r="J62232" s="2"/>
      <c r="K62232" s="2"/>
    </row>
    <row r="62233" spans="4:11">
      <c r="D62233" s="1"/>
      <c r="E62233" s="1"/>
      <c r="F62233" s="1"/>
      <c r="G62233" s="1"/>
      <c r="J62233" s="2"/>
      <c r="K62233" s="2"/>
    </row>
    <row r="62234" spans="4:11">
      <c r="D62234" s="1"/>
      <c r="E62234" s="1"/>
      <c r="F62234" s="1"/>
      <c r="G62234" s="1"/>
      <c r="J62234" s="2"/>
      <c r="K62234" s="2"/>
    </row>
    <row r="62235" spans="4:11">
      <c r="D62235" s="1"/>
      <c r="E62235" s="1"/>
      <c r="F62235" s="1"/>
      <c r="G62235" s="1"/>
      <c r="J62235" s="2"/>
      <c r="K62235" s="2"/>
    </row>
    <row r="62236" spans="4:11">
      <c r="D62236" s="1"/>
      <c r="E62236" s="1"/>
      <c r="F62236" s="1"/>
      <c r="G62236" s="1"/>
      <c r="J62236" s="2"/>
      <c r="K62236" s="2"/>
    </row>
    <row r="62237" spans="4:11">
      <c r="D62237" s="1"/>
      <c r="E62237" s="1"/>
      <c r="F62237" s="1"/>
      <c r="G62237" s="1"/>
      <c r="J62237" s="2"/>
      <c r="K62237" s="2"/>
    </row>
    <row r="62238" spans="4:11">
      <c r="D62238" s="1"/>
      <c r="E62238" s="1"/>
      <c r="F62238" s="1"/>
      <c r="G62238" s="1"/>
      <c r="J62238" s="2"/>
      <c r="K62238" s="2"/>
    </row>
    <row r="62239" spans="4:11">
      <c r="D62239" s="1"/>
      <c r="E62239" s="1"/>
      <c r="F62239" s="1"/>
      <c r="G62239" s="1"/>
      <c r="J62239" s="2"/>
      <c r="K62239" s="2"/>
    </row>
    <row r="62240" spans="4:11">
      <c r="D62240" s="1"/>
      <c r="E62240" s="1"/>
      <c r="F62240" s="1"/>
      <c r="G62240" s="1"/>
      <c r="J62240" s="2"/>
      <c r="K62240" s="2"/>
    </row>
    <row r="62241" spans="4:11">
      <c r="D62241" s="1"/>
      <c r="E62241" s="1"/>
      <c r="F62241" s="1"/>
      <c r="G62241" s="1"/>
      <c r="J62241" s="2"/>
      <c r="K62241" s="2"/>
    </row>
    <row r="62242" spans="4:11">
      <c r="D62242" s="1"/>
      <c r="E62242" s="1"/>
      <c r="F62242" s="1"/>
      <c r="G62242" s="1"/>
      <c r="J62242" s="2"/>
      <c r="K62242" s="2"/>
    </row>
    <row r="62243" spans="4:11">
      <c r="D62243" s="1"/>
      <c r="E62243" s="1"/>
      <c r="F62243" s="1"/>
      <c r="G62243" s="1"/>
      <c r="J62243" s="2"/>
      <c r="K62243" s="2"/>
    </row>
    <row r="62244" spans="4:11">
      <c r="D62244" s="1"/>
      <c r="E62244" s="1"/>
      <c r="F62244" s="1"/>
      <c r="G62244" s="1"/>
      <c r="J62244" s="2"/>
      <c r="K62244" s="2"/>
    </row>
    <row r="62245" spans="4:11">
      <c r="D62245" s="1"/>
      <c r="E62245" s="1"/>
      <c r="F62245" s="1"/>
      <c r="G62245" s="1"/>
      <c r="J62245" s="2"/>
      <c r="K62245" s="2"/>
    </row>
    <row r="62246" spans="4:11">
      <c r="D62246" s="1"/>
      <c r="E62246" s="1"/>
      <c r="F62246" s="1"/>
      <c r="G62246" s="1"/>
      <c r="J62246" s="2"/>
      <c r="K62246" s="2"/>
    </row>
    <row r="62247" spans="4:11">
      <c r="D62247" s="1"/>
      <c r="E62247" s="1"/>
      <c r="F62247" s="1"/>
      <c r="G62247" s="1"/>
      <c r="J62247" s="2"/>
      <c r="K62247" s="2"/>
    </row>
    <row r="62248" spans="4:11">
      <c r="D62248" s="1"/>
      <c r="E62248" s="1"/>
      <c r="F62248" s="1"/>
      <c r="G62248" s="1"/>
      <c r="J62248" s="2"/>
      <c r="K62248" s="2"/>
    </row>
    <row r="62249" spans="4:11">
      <c r="D62249" s="1"/>
      <c r="E62249" s="1"/>
      <c r="F62249" s="1"/>
      <c r="G62249" s="1"/>
      <c r="J62249" s="2"/>
      <c r="K62249" s="2"/>
    </row>
    <row r="62250" spans="4:11">
      <c r="D62250" s="1"/>
      <c r="E62250" s="1"/>
      <c r="F62250" s="1"/>
      <c r="G62250" s="1"/>
      <c r="J62250" s="2"/>
      <c r="K62250" s="2"/>
    </row>
    <row r="62251" spans="4:11">
      <c r="D62251" s="1"/>
      <c r="E62251" s="1"/>
      <c r="F62251" s="1"/>
      <c r="G62251" s="1"/>
      <c r="J62251" s="2"/>
      <c r="K62251" s="2"/>
    </row>
    <row r="62252" spans="4:11">
      <c r="D62252" s="1"/>
      <c r="E62252" s="1"/>
      <c r="F62252" s="1"/>
      <c r="G62252" s="1"/>
      <c r="J62252" s="2"/>
      <c r="K62252" s="2"/>
    </row>
    <row r="62253" spans="4:11">
      <c r="D62253" s="1"/>
      <c r="E62253" s="1"/>
      <c r="F62253" s="1"/>
      <c r="G62253" s="1"/>
      <c r="J62253" s="2"/>
      <c r="K62253" s="2"/>
    </row>
    <row r="62254" spans="4:11">
      <c r="D62254" s="1"/>
      <c r="E62254" s="1"/>
      <c r="F62254" s="1"/>
      <c r="G62254" s="1"/>
      <c r="J62254" s="2"/>
      <c r="K62254" s="2"/>
    </row>
    <row r="62255" spans="4:11">
      <c r="D62255" s="1"/>
      <c r="E62255" s="1"/>
      <c r="F62255" s="1"/>
      <c r="G62255" s="1"/>
      <c r="J62255" s="2"/>
      <c r="K62255" s="2"/>
    </row>
    <row r="62256" spans="4:11">
      <c r="D62256" s="1"/>
      <c r="E62256" s="1"/>
      <c r="F62256" s="1"/>
      <c r="G62256" s="1"/>
      <c r="J62256" s="2"/>
      <c r="K62256" s="2"/>
    </row>
    <row r="62257" spans="4:11">
      <c r="D62257" s="1"/>
      <c r="E62257" s="1"/>
      <c r="F62257" s="1"/>
      <c r="G62257" s="1"/>
      <c r="J62257" s="2"/>
      <c r="K62257" s="2"/>
    </row>
    <row r="62258" spans="4:11">
      <c r="D62258" s="1"/>
      <c r="E62258" s="1"/>
      <c r="F62258" s="1"/>
      <c r="G62258" s="1"/>
      <c r="J62258" s="2"/>
      <c r="K62258" s="2"/>
    </row>
    <row r="62259" spans="4:11">
      <c r="D62259" s="1"/>
      <c r="E62259" s="1"/>
      <c r="F62259" s="1"/>
      <c r="G62259" s="1"/>
      <c r="J62259" s="2"/>
      <c r="K62259" s="2"/>
    </row>
    <row r="62260" spans="4:11">
      <c r="D62260" s="1"/>
      <c r="E62260" s="1"/>
      <c r="F62260" s="1"/>
      <c r="G62260" s="1"/>
      <c r="J62260" s="2"/>
      <c r="K62260" s="2"/>
    </row>
    <row r="62261" spans="4:11">
      <c r="D62261" s="1"/>
      <c r="E62261" s="1"/>
      <c r="F62261" s="1"/>
      <c r="G62261" s="1"/>
      <c r="J62261" s="2"/>
      <c r="K62261" s="2"/>
    </row>
    <row r="62262" spans="4:11">
      <c r="D62262" s="1"/>
      <c r="E62262" s="1"/>
      <c r="F62262" s="1"/>
      <c r="G62262" s="1"/>
      <c r="J62262" s="2"/>
      <c r="K62262" s="2"/>
    </row>
    <row r="62263" spans="4:11">
      <c r="D62263" s="1"/>
      <c r="E62263" s="1"/>
      <c r="F62263" s="1"/>
      <c r="G62263" s="1"/>
      <c r="J62263" s="2"/>
      <c r="K62263" s="2"/>
    </row>
    <row r="62264" spans="4:11">
      <c r="D62264" s="1"/>
      <c r="E62264" s="1"/>
      <c r="F62264" s="1"/>
      <c r="G62264" s="1"/>
      <c r="J62264" s="2"/>
      <c r="K62264" s="2"/>
    </row>
    <row r="62265" spans="4:11">
      <c r="D62265" s="1"/>
      <c r="E62265" s="1"/>
      <c r="F62265" s="1"/>
      <c r="G62265" s="1"/>
      <c r="J62265" s="2"/>
      <c r="K62265" s="2"/>
    </row>
    <row r="62266" spans="4:11">
      <c r="D62266" s="1"/>
      <c r="E62266" s="1"/>
      <c r="F62266" s="1"/>
      <c r="G62266" s="1"/>
      <c r="J62266" s="2"/>
      <c r="K62266" s="2"/>
    </row>
    <row r="62267" spans="4:11">
      <c r="D62267" s="1"/>
      <c r="E62267" s="1"/>
      <c r="F62267" s="1"/>
      <c r="G62267" s="1"/>
      <c r="J62267" s="2"/>
      <c r="K62267" s="2"/>
    </row>
    <row r="62268" spans="4:11">
      <c r="D62268" s="1"/>
      <c r="E62268" s="1"/>
      <c r="F62268" s="1"/>
      <c r="G62268" s="1"/>
      <c r="J62268" s="2"/>
      <c r="K62268" s="2"/>
    </row>
    <row r="62269" spans="4:11">
      <c r="D62269" s="1"/>
      <c r="E62269" s="1"/>
      <c r="F62269" s="1"/>
      <c r="G62269" s="1"/>
      <c r="J62269" s="2"/>
      <c r="K62269" s="2"/>
    </row>
    <row r="62270" spans="4:11">
      <c r="D62270" s="1"/>
      <c r="E62270" s="1"/>
      <c r="F62270" s="1"/>
      <c r="G62270" s="1"/>
      <c r="J62270" s="2"/>
      <c r="K62270" s="2"/>
    </row>
    <row r="62271" spans="4:11">
      <c r="D62271" s="1"/>
      <c r="E62271" s="1"/>
      <c r="F62271" s="1"/>
      <c r="G62271" s="1"/>
      <c r="J62271" s="2"/>
      <c r="K62271" s="2"/>
    </row>
    <row r="62272" spans="4:11">
      <c r="D62272" s="1"/>
      <c r="E62272" s="1"/>
      <c r="F62272" s="1"/>
      <c r="G62272" s="1"/>
      <c r="J62272" s="2"/>
      <c r="K62272" s="2"/>
    </row>
    <row r="62273" spans="4:11">
      <c r="D62273" s="1"/>
      <c r="E62273" s="1"/>
      <c r="F62273" s="1"/>
      <c r="G62273" s="1"/>
      <c r="J62273" s="2"/>
      <c r="K62273" s="2"/>
    </row>
    <row r="62274" spans="4:11">
      <c r="D62274" s="1"/>
      <c r="E62274" s="1"/>
      <c r="F62274" s="1"/>
      <c r="G62274" s="1"/>
      <c r="J62274" s="2"/>
      <c r="K62274" s="2"/>
    </row>
    <row r="62275" spans="4:11">
      <c r="D62275" s="1"/>
      <c r="E62275" s="1"/>
      <c r="F62275" s="1"/>
      <c r="G62275" s="1"/>
      <c r="J62275" s="2"/>
      <c r="K62275" s="2"/>
    </row>
    <row r="62276" spans="4:11">
      <c r="D62276" s="1"/>
      <c r="E62276" s="1"/>
      <c r="F62276" s="1"/>
      <c r="G62276" s="1"/>
      <c r="J62276" s="2"/>
      <c r="K62276" s="2"/>
    </row>
    <row r="62277" spans="4:11">
      <c r="D62277" s="1"/>
      <c r="E62277" s="1"/>
      <c r="F62277" s="1"/>
      <c r="G62277" s="1"/>
      <c r="J62277" s="2"/>
      <c r="K62277" s="2"/>
    </row>
    <row r="62278" spans="4:11">
      <c r="D62278" s="1"/>
      <c r="E62278" s="1"/>
      <c r="F62278" s="1"/>
      <c r="G62278" s="1"/>
      <c r="J62278" s="2"/>
      <c r="K62278" s="2"/>
    </row>
    <row r="62279" spans="4:11">
      <c r="D62279" s="1"/>
      <c r="E62279" s="1"/>
      <c r="F62279" s="1"/>
      <c r="G62279" s="1"/>
      <c r="J62279" s="2"/>
      <c r="K62279" s="2"/>
    </row>
    <row r="62280" spans="4:11">
      <c r="D62280" s="1"/>
      <c r="E62280" s="1"/>
      <c r="F62280" s="1"/>
      <c r="G62280" s="1"/>
      <c r="J62280" s="2"/>
      <c r="K62280" s="2"/>
    </row>
    <row r="62281" spans="4:11">
      <c r="D62281" s="1"/>
      <c r="E62281" s="1"/>
      <c r="F62281" s="1"/>
      <c r="G62281" s="1"/>
      <c r="J62281" s="2"/>
      <c r="K62281" s="2"/>
    </row>
    <row r="62282" spans="4:11">
      <c r="D62282" s="1"/>
      <c r="E62282" s="1"/>
      <c r="F62282" s="1"/>
      <c r="G62282" s="1"/>
      <c r="J62282" s="2"/>
      <c r="K62282" s="2"/>
    </row>
    <row r="62283" spans="4:11">
      <c r="D62283" s="1"/>
      <c r="E62283" s="1"/>
      <c r="F62283" s="1"/>
      <c r="G62283" s="1"/>
      <c r="J62283" s="2"/>
      <c r="K62283" s="2"/>
    </row>
    <row r="62284" spans="4:11">
      <c r="D62284" s="1"/>
      <c r="E62284" s="1"/>
      <c r="F62284" s="1"/>
      <c r="G62284" s="1"/>
      <c r="J62284" s="2"/>
      <c r="K62284" s="2"/>
    </row>
    <row r="62285" spans="4:11">
      <c r="D62285" s="1"/>
      <c r="E62285" s="1"/>
      <c r="F62285" s="1"/>
      <c r="G62285" s="1"/>
      <c r="J62285" s="2"/>
      <c r="K62285" s="2"/>
    </row>
    <row r="62286" spans="4:11">
      <c r="D62286" s="1"/>
      <c r="E62286" s="1"/>
      <c r="F62286" s="1"/>
      <c r="G62286" s="1"/>
      <c r="J62286" s="2"/>
      <c r="K62286" s="2"/>
    </row>
    <row r="62287" spans="4:11">
      <c r="D62287" s="1"/>
      <c r="E62287" s="1"/>
      <c r="F62287" s="1"/>
      <c r="G62287" s="1"/>
      <c r="J62287" s="2"/>
      <c r="K62287" s="2"/>
    </row>
    <row r="62288" spans="4:11">
      <c r="D62288" s="1"/>
      <c r="E62288" s="1"/>
      <c r="F62288" s="1"/>
      <c r="G62288" s="1"/>
      <c r="J62288" s="2"/>
      <c r="K62288" s="2"/>
    </row>
    <row r="62289" spans="4:11">
      <c r="D62289" s="1"/>
      <c r="E62289" s="1"/>
      <c r="F62289" s="1"/>
      <c r="G62289" s="1"/>
      <c r="J62289" s="2"/>
      <c r="K62289" s="2"/>
    </row>
    <row r="62290" spans="4:11">
      <c r="D62290" s="1"/>
      <c r="E62290" s="1"/>
      <c r="F62290" s="1"/>
      <c r="G62290" s="1"/>
      <c r="J62290" s="2"/>
      <c r="K62290" s="2"/>
    </row>
    <row r="62291" spans="4:11">
      <c r="D62291" s="1"/>
      <c r="E62291" s="1"/>
      <c r="F62291" s="1"/>
      <c r="G62291" s="1"/>
      <c r="J62291" s="2"/>
      <c r="K62291" s="2"/>
    </row>
    <row r="62292" spans="4:11">
      <c r="D62292" s="1"/>
      <c r="E62292" s="1"/>
      <c r="F62292" s="1"/>
      <c r="G62292" s="1"/>
      <c r="J62292" s="2"/>
      <c r="K62292" s="2"/>
    </row>
    <row r="62293" spans="4:11">
      <c r="D62293" s="1"/>
      <c r="E62293" s="1"/>
      <c r="F62293" s="1"/>
      <c r="G62293" s="1"/>
      <c r="J62293" s="2"/>
      <c r="K62293" s="2"/>
    </row>
    <row r="62294" spans="4:11">
      <c r="D62294" s="1"/>
      <c r="E62294" s="1"/>
      <c r="F62294" s="1"/>
      <c r="G62294" s="1"/>
      <c r="J62294" s="2"/>
      <c r="K62294" s="2"/>
    </row>
    <row r="62295" spans="4:11">
      <c r="D62295" s="1"/>
      <c r="E62295" s="1"/>
      <c r="F62295" s="1"/>
      <c r="G62295" s="1"/>
      <c r="J62295" s="2"/>
      <c r="K62295" s="2"/>
    </row>
    <row r="62296" spans="4:11">
      <c r="D62296" s="1"/>
      <c r="E62296" s="1"/>
      <c r="F62296" s="1"/>
      <c r="G62296" s="1"/>
      <c r="J62296" s="2"/>
      <c r="K62296" s="2"/>
    </row>
    <row r="62297" spans="4:11">
      <c r="D62297" s="1"/>
      <c r="E62297" s="1"/>
      <c r="F62297" s="1"/>
      <c r="G62297" s="1"/>
      <c r="J62297" s="2"/>
      <c r="K62297" s="2"/>
    </row>
    <row r="62298" spans="4:11">
      <c r="D62298" s="1"/>
      <c r="E62298" s="1"/>
      <c r="F62298" s="1"/>
      <c r="G62298" s="1"/>
      <c r="J62298" s="2"/>
      <c r="K62298" s="2"/>
    </row>
    <row r="62299" spans="4:11">
      <c r="D62299" s="1"/>
      <c r="E62299" s="1"/>
      <c r="F62299" s="1"/>
      <c r="G62299" s="1"/>
      <c r="J62299" s="2"/>
      <c r="K62299" s="2"/>
    </row>
    <row r="62300" spans="4:11">
      <c r="D62300" s="1"/>
      <c r="E62300" s="1"/>
      <c r="F62300" s="1"/>
      <c r="G62300" s="1"/>
      <c r="J62300" s="2"/>
      <c r="K62300" s="2"/>
    </row>
    <row r="62301" spans="4:11">
      <c r="D62301" s="1"/>
      <c r="E62301" s="1"/>
      <c r="F62301" s="1"/>
      <c r="G62301" s="1"/>
      <c r="J62301" s="2"/>
      <c r="K62301" s="2"/>
    </row>
    <row r="62302" spans="4:11">
      <c r="D62302" s="1"/>
      <c r="E62302" s="1"/>
      <c r="F62302" s="1"/>
      <c r="G62302" s="1"/>
      <c r="J62302" s="2"/>
      <c r="K62302" s="2"/>
    </row>
    <row r="62303" spans="4:11">
      <c r="D62303" s="1"/>
      <c r="E62303" s="1"/>
      <c r="F62303" s="1"/>
      <c r="G62303" s="1"/>
      <c r="J62303" s="2"/>
      <c r="K62303" s="2"/>
    </row>
    <row r="62304" spans="4:11">
      <c r="D62304" s="1"/>
      <c r="E62304" s="1"/>
      <c r="F62304" s="1"/>
      <c r="G62304" s="1"/>
      <c r="J62304" s="2"/>
      <c r="K62304" s="2"/>
    </row>
    <row r="62305" spans="4:11">
      <c r="D62305" s="1"/>
      <c r="E62305" s="1"/>
      <c r="F62305" s="1"/>
      <c r="G62305" s="1"/>
      <c r="J62305" s="2"/>
      <c r="K62305" s="2"/>
    </row>
    <row r="62306" spans="4:11">
      <c r="D62306" s="1"/>
      <c r="E62306" s="1"/>
      <c r="F62306" s="1"/>
      <c r="G62306" s="1"/>
      <c r="J62306" s="2"/>
      <c r="K62306" s="2"/>
    </row>
    <row r="62307" spans="4:11">
      <c r="D62307" s="1"/>
      <c r="E62307" s="1"/>
      <c r="F62307" s="1"/>
      <c r="G62307" s="1"/>
      <c r="J62307" s="2"/>
      <c r="K62307" s="2"/>
    </row>
    <row r="62308" spans="4:11">
      <c r="D62308" s="1"/>
      <c r="E62308" s="1"/>
      <c r="F62308" s="1"/>
      <c r="G62308" s="1"/>
      <c r="J62308" s="2"/>
      <c r="K62308" s="2"/>
    </row>
    <row r="62309" spans="4:11">
      <c r="D62309" s="1"/>
      <c r="E62309" s="1"/>
      <c r="F62309" s="1"/>
      <c r="G62309" s="1"/>
      <c r="J62309" s="2"/>
      <c r="K62309" s="2"/>
    </row>
    <row r="62310" spans="4:11">
      <c r="D62310" s="1"/>
      <c r="E62310" s="1"/>
      <c r="F62310" s="1"/>
      <c r="G62310" s="1"/>
      <c r="J62310" s="2"/>
      <c r="K62310" s="2"/>
    </row>
    <row r="62311" spans="4:11">
      <c r="D62311" s="1"/>
      <c r="E62311" s="1"/>
      <c r="F62311" s="1"/>
      <c r="G62311" s="1"/>
      <c r="J62311" s="2"/>
      <c r="K62311" s="2"/>
    </row>
    <row r="62312" spans="4:11">
      <c r="D62312" s="1"/>
      <c r="E62312" s="1"/>
      <c r="F62312" s="1"/>
      <c r="G62312" s="1"/>
      <c r="J62312" s="2"/>
      <c r="K62312" s="2"/>
    </row>
    <row r="62313" spans="4:11">
      <c r="D62313" s="1"/>
      <c r="E62313" s="1"/>
      <c r="F62313" s="1"/>
      <c r="G62313" s="1"/>
      <c r="J62313" s="2"/>
      <c r="K62313" s="2"/>
    </row>
    <row r="62314" spans="4:11">
      <c r="D62314" s="1"/>
      <c r="E62314" s="1"/>
      <c r="F62314" s="1"/>
      <c r="G62314" s="1"/>
      <c r="J62314" s="2"/>
      <c r="K62314" s="2"/>
    </row>
    <row r="62315" spans="4:11">
      <c r="D62315" s="1"/>
      <c r="E62315" s="1"/>
      <c r="F62315" s="1"/>
      <c r="G62315" s="1"/>
      <c r="J62315" s="2"/>
      <c r="K62315" s="2"/>
    </row>
    <row r="62316" spans="4:11">
      <c r="D62316" s="1"/>
      <c r="E62316" s="1"/>
      <c r="F62316" s="1"/>
      <c r="G62316" s="1"/>
      <c r="J62316" s="2"/>
      <c r="K62316" s="2"/>
    </row>
    <row r="62317" spans="4:11">
      <c r="D62317" s="1"/>
      <c r="E62317" s="1"/>
      <c r="F62317" s="1"/>
      <c r="G62317" s="1"/>
      <c r="J62317" s="2"/>
      <c r="K62317" s="2"/>
    </row>
    <row r="62318" spans="4:11">
      <c r="D62318" s="1"/>
      <c r="E62318" s="1"/>
      <c r="F62318" s="1"/>
      <c r="G62318" s="1"/>
      <c r="J62318" s="2"/>
      <c r="K62318" s="2"/>
    </row>
    <row r="62319" spans="4:11">
      <c r="D62319" s="1"/>
      <c r="E62319" s="1"/>
      <c r="F62319" s="1"/>
      <c r="G62319" s="1"/>
      <c r="J62319" s="2"/>
      <c r="K62319" s="2"/>
    </row>
    <row r="62320" spans="4:11">
      <c r="D62320" s="1"/>
      <c r="E62320" s="1"/>
      <c r="F62320" s="1"/>
      <c r="G62320" s="1"/>
      <c r="J62320" s="2"/>
      <c r="K62320" s="2"/>
    </row>
    <row r="62321" spans="4:11">
      <c r="D62321" s="1"/>
      <c r="E62321" s="1"/>
      <c r="F62321" s="1"/>
      <c r="G62321" s="1"/>
      <c r="J62321" s="2"/>
      <c r="K62321" s="2"/>
    </row>
    <row r="62322" spans="4:11">
      <c r="D62322" s="1"/>
      <c r="E62322" s="1"/>
      <c r="F62322" s="1"/>
      <c r="G62322" s="1"/>
      <c r="J62322" s="2"/>
      <c r="K62322" s="2"/>
    </row>
    <row r="62323" spans="4:11">
      <c r="D62323" s="1"/>
      <c r="E62323" s="1"/>
      <c r="F62323" s="1"/>
      <c r="G62323" s="1"/>
      <c r="J62323" s="2"/>
      <c r="K62323" s="2"/>
    </row>
    <row r="62324" spans="4:11">
      <c r="D62324" s="1"/>
      <c r="E62324" s="1"/>
      <c r="F62324" s="1"/>
      <c r="G62324" s="1"/>
      <c r="J62324" s="2"/>
      <c r="K62324" s="2"/>
    </row>
    <row r="62325" spans="4:11">
      <c r="D62325" s="1"/>
      <c r="E62325" s="1"/>
      <c r="F62325" s="1"/>
      <c r="G62325" s="1"/>
      <c r="J62325" s="2"/>
      <c r="K62325" s="2"/>
    </row>
    <row r="62326" spans="4:11">
      <c r="D62326" s="1"/>
      <c r="E62326" s="1"/>
      <c r="F62326" s="1"/>
      <c r="G62326" s="1"/>
      <c r="J62326" s="2"/>
      <c r="K62326" s="2"/>
    </row>
    <row r="62327" spans="4:11">
      <c r="D62327" s="1"/>
      <c r="E62327" s="1"/>
      <c r="F62327" s="1"/>
      <c r="G62327" s="1"/>
      <c r="J62327" s="2"/>
      <c r="K62327" s="2"/>
    </row>
    <row r="62328" spans="4:11">
      <c r="D62328" s="1"/>
      <c r="E62328" s="1"/>
      <c r="F62328" s="1"/>
      <c r="G62328" s="1"/>
      <c r="J62328" s="2"/>
      <c r="K62328" s="2"/>
    </row>
    <row r="62329" spans="4:11">
      <c r="D62329" s="1"/>
      <c r="E62329" s="1"/>
      <c r="F62329" s="1"/>
      <c r="G62329" s="1"/>
      <c r="J62329" s="2"/>
      <c r="K62329" s="2"/>
    </row>
    <row r="62330" spans="4:11">
      <c r="D62330" s="1"/>
      <c r="E62330" s="1"/>
      <c r="F62330" s="1"/>
      <c r="G62330" s="1"/>
      <c r="J62330" s="2"/>
      <c r="K62330" s="2"/>
    </row>
    <row r="62331" spans="4:11">
      <c r="D62331" s="1"/>
      <c r="E62331" s="1"/>
      <c r="F62331" s="1"/>
      <c r="G62331" s="1"/>
      <c r="J62331" s="2"/>
      <c r="K62331" s="2"/>
    </row>
    <row r="62332" spans="4:11">
      <c r="D62332" s="1"/>
      <c r="E62332" s="1"/>
      <c r="F62332" s="1"/>
      <c r="G62332" s="1"/>
      <c r="J62332" s="2"/>
      <c r="K62332" s="2"/>
    </row>
    <row r="62333" spans="4:11">
      <c r="D62333" s="1"/>
      <c r="E62333" s="1"/>
      <c r="F62333" s="1"/>
      <c r="G62333" s="1"/>
      <c r="J62333" s="2"/>
      <c r="K62333" s="2"/>
    </row>
    <row r="62334" spans="4:11">
      <c r="D62334" s="1"/>
      <c r="E62334" s="1"/>
      <c r="F62334" s="1"/>
      <c r="G62334" s="1"/>
      <c r="J62334" s="2"/>
      <c r="K62334" s="2"/>
    </row>
    <row r="62335" spans="4:11">
      <c r="D62335" s="1"/>
      <c r="E62335" s="1"/>
      <c r="F62335" s="1"/>
      <c r="G62335" s="1"/>
      <c r="J62335" s="2"/>
      <c r="K62335" s="2"/>
    </row>
    <row r="62336" spans="4:11">
      <c r="D62336" s="1"/>
      <c r="E62336" s="1"/>
      <c r="F62336" s="1"/>
      <c r="G62336" s="1"/>
      <c r="J62336" s="2"/>
      <c r="K62336" s="2"/>
    </row>
    <row r="62337" spans="4:11">
      <c r="D62337" s="1"/>
      <c r="E62337" s="1"/>
      <c r="F62337" s="1"/>
      <c r="G62337" s="1"/>
      <c r="J62337" s="2"/>
      <c r="K62337" s="2"/>
    </row>
    <row r="62338" spans="4:11">
      <c r="D62338" s="1"/>
      <c r="E62338" s="1"/>
      <c r="F62338" s="1"/>
      <c r="G62338" s="1"/>
      <c r="J62338" s="2"/>
      <c r="K62338" s="2"/>
    </row>
    <row r="62339" spans="4:11">
      <c r="D62339" s="1"/>
      <c r="E62339" s="1"/>
      <c r="F62339" s="1"/>
      <c r="G62339" s="1"/>
      <c r="J62339" s="2"/>
      <c r="K62339" s="2"/>
    </row>
    <row r="62340" spans="4:11">
      <c r="D62340" s="1"/>
      <c r="E62340" s="1"/>
      <c r="F62340" s="1"/>
      <c r="G62340" s="1"/>
      <c r="J62340" s="2"/>
      <c r="K62340" s="2"/>
    </row>
    <row r="62341" spans="4:11">
      <c r="D62341" s="1"/>
      <c r="E62341" s="1"/>
      <c r="F62341" s="1"/>
      <c r="G62341" s="1"/>
      <c r="J62341" s="2"/>
      <c r="K62341" s="2"/>
    </row>
    <row r="62342" spans="4:11">
      <c r="D62342" s="1"/>
      <c r="E62342" s="1"/>
      <c r="F62342" s="1"/>
      <c r="G62342" s="1"/>
      <c r="J62342" s="2"/>
      <c r="K62342" s="2"/>
    </row>
    <row r="62343" spans="4:11">
      <c r="D62343" s="1"/>
      <c r="E62343" s="1"/>
      <c r="F62343" s="1"/>
      <c r="G62343" s="1"/>
      <c r="J62343" s="2"/>
      <c r="K62343" s="2"/>
    </row>
    <row r="62344" spans="4:11">
      <c r="D62344" s="1"/>
      <c r="E62344" s="1"/>
      <c r="F62344" s="1"/>
      <c r="G62344" s="1"/>
      <c r="J62344" s="2"/>
      <c r="K62344" s="2"/>
    </row>
    <row r="62345" spans="4:11">
      <c r="D62345" s="1"/>
      <c r="E62345" s="1"/>
      <c r="F62345" s="1"/>
      <c r="G62345" s="1"/>
      <c r="J62345" s="2"/>
      <c r="K62345" s="2"/>
    </row>
    <row r="62346" spans="4:11">
      <c r="D62346" s="1"/>
      <c r="E62346" s="1"/>
      <c r="F62346" s="1"/>
      <c r="G62346" s="1"/>
      <c r="J62346" s="2"/>
      <c r="K62346" s="2"/>
    </row>
    <row r="62347" spans="4:11">
      <c r="D62347" s="1"/>
      <c r="E62347" s="1"/>
      <c r="F62347" s="1"/>
      <c r="G62347" s="1"/>
      <c r="J62347" s="2"/>
      <c r="K62347" s="2"/>
    </row>
    <row r="62348" spans="4:11">
      <c r="D62348" s="1"/>
      <c r="E62348" s="1"/>
      <c r="F62348" s="1"/>
      <c r="G62348" s="1"/>
      <c r="J62348" s="2"/>
      <c r="K62348" s="2"/>
    </row>
    <row r="62349" spans="4:11">
      <c r="D62349" s="1"/>
      <c r="E62349" s="1"/>
      <c r="F62349" s="1"/>
      <c r="G62349" s="1"/>
      <c r="J62349" s="2"/>
      <c r="K62349" s="2"/>
    </row>
    <row r="62350" spans="4:11">
      <c r="D62350" s="1"/>
      <c r="E62350" s="1"/>
      <c r="F62350" s="1"/>
      <c r="G62350" s="1"/>
      <c r="J62350" s="2"/>
      <c r="K62350" s="2"/>
    </row>
    <row r="62351" spans="4:11">
      <c r="D62351" s="1"/>
      <c r="E62351" s="1"/>
      <c r="F62351" s="1"/>
      <c r="G62351" s="1"/>
      <c r="J62351" s="2"/>
      <c r="K62351" s="2"/>
    </row>
    <row r="62352" spans="4:11">
      <c r="D62352" s="1"/>
      <c r="E62352" s="1"/>
      <c r="F62352" s="1"/>
      <c r="G62352" s="1"/>
      <c r="J62352" s="2"/>
      <c r="K62352" s="2"/>
    </row>
    <row r="62353" spans="4:11">
      <c r="D62353" s="1"/>
      <c r="E62353" s="1"/>
      <c r="F62353" s="1"/>
      <c r="G62353" s="1"/>
      <c r="J62353" s="2"/>
      <c r="K62353" s="2"/>
    </row>
    <row r="62354" spans="4:11">
      <c r="D62354" s="1"/>
      <c r="E62354" s="1"/>
      <c r="F62354" s="1"/>
      <c r="G62354" s="1"/>
      <c r="J62354" s="2"/>
      <c r="K62354" s="2"/>
    </row>
    <row r="62355" spans="4:11">
      <c r="D62355" s="1"/>
      <c r="E62355" s="1"/>
      <c r="F62355" s="1"/>
      <c r="G62355" s="1"/>
      <c r="J62355" s="2"/>
      <c r="K62355" s="2"/>
    </row>
    <row r="62356" spans="4:11">
      <c r="D62356" s="1"/>
      <c r="E62356" s="1"/>
      <c r="F62356" s="1"/>
      <c r="G62356" s="1"/>
      <c r="J62356" s="2"/>
      <c r="K62356" s="2"/>
    </row>
    <row r="62357" spans="4:11">
      <c r="D62357" s="1"/>
      <c r="E62357" s="1"/>
      <c r="F62357" s="1"/>
      <c r="G62357" s="1"/>
      <c r="J62357" s="2"/>
      <c r="K62357" s="2"/>
    </row>
    <row r="62358" spans="4:11">
      <c r="D62358" s="1"/>
      <c r="E62358" s="1"/>
      <c r="F62358" s="1"/>
      <c r="G62358" s="1"/>
      <c r="J62358" s="2"/>
      <c r="K62358" s="2"/>
    </row>
    <row r="62359" spans="4:11">
      <c r="D62359" s="1"/>
      <c r="E62359" s="1"/>
      <c r="F62359" s="1"/>
      <c r="G62359" s="1"/>
      <c r="J62359" s="2"/>
      <c r="K62359" s="2"/>
    </row>
    <row r="62360" spans="4:11">
      <c r="D62360" s="1"/>
      <c r="E62360" s="1"/>
      <c r="F62360" s="1"/>
      <c r="G62360" s="1"/>
      <c r="J62360" s="2"/>
      <c r="K62360" s="2"/>
    </row>
    <row r="62361" spans="4:11">
      <c r="D62361" s="1"/>
      <c r="E62361" s="1"/>
      <c r="F62361" s="1"/>
      <c r="G62361" s="1"/>
      <c r="J62361" s="2"/>
      <c r="K62361" s="2"/>
    </row>
    <row r="62362" spans="4:11">
      <c r="D62362" s="1"/>
      <c r="E62362" s="1"/>
      <c r="F62362" s="1"/>
      <c r="G62362" s="1"/>
      <c r="J62362" s="2"/>
      <c r="K62362" s="2"/>
    </row>
    <row r="62363" spans="4:11">
      <c r="D62363" s="1"/>
      <c r="E62363" s="1"/>
      <c r="F62363" s="1"/>
      <c r="G62363" s="1"/>
      <c r="J62363" s="2"/>
      <c r="K62363" s="2"/>
    </row>
    <row r="62364" spans="4:11">
      <c r="D62364" s="1"/>
      <c r="E62364" s="1"/>
      <c r="F62364" s="1"/>
      <c r="G62364" s="1"/>
      <c r="J62364" s="2"/>
      <c r="K62364" s="2"/>
    </row>
    <row r="62365" spans="4:11">
      <c r="D62365" s="1"/>
      <c r="E62365" s="1"/>
      <c r="F62365" s="1"/>
      <c r="G62365" s="1"/>
      <c r="J62365" s="2"/>
      <c r="K62365" s="2"/>
    </row>
    <row r="62366" spans="4:11">
      <c r="D62366" s="1"/>
      <c r="E62366" s="1"/>
      <c r="F62366" s="1"/>
      <c r="G62366" s="1"/>
      <c r="J62366" s="2"/>
      <c r="K62366" s="2"/>
    </row>
    <row r="62367" spans="4:11">
      <c r="D62367" s="1"/>
      <c r="E62367" s="1"/>
      <c r="F62367" s="1"/>
      <c r="G62367" s="1"/>
      <c r="J62367" s="2"/>
      <c r="K62367" s="2"/>
    </row>
    <row r="62368" spans="4:11">
      <c r="D62368" s="1"/>
      <c r="E62368" s="1"/>
      <c r="F62368" s="1"/>
      <c r="G62368" s="1"/>
      <c r="J62368" s="2"/>
      <c r="K62368" s="2"/>
    </row>
    <row r="62369" spans="4:11">
      <c r="D62369" s="1"/>
      <c r="E62369" s="1"/>
      <c r="F62369" s="1"/>
      <c r="G62369" s="1"/>
      <c r="J62369" s="2"/>
      <c r="K62369" s="2"/>
    </row>
    <row r="62370" spans="4:11">
      <c r="D62370" s="1"/>
      <c r="E62370" s="1"/>
      <c r="F62370" s="1"/>
      <c r="G62370" s="1"/>
      <c r="J62370" s="2"/>
      <c r="K62370" s="2"/>
    </row>
    <row r="62371" spans="4:11">
      <c r="D62371" s="1"/>
      <c r="E62371" s="1"/>
      <c r="F62371" s="1"/>
      <c r="G62371" s="1"/>
      <c r="J62371" s="2"/>
      <c r="K62371" s="2"/>
    </row>
    <row r="62372" spans="4:11">
      <c r="D62372" s="1"/>
      <c r="E62372" s="1"/>
      <c r="F62372" s="1"/>
      <c r="G62372" s="1"/>
      <c r="J62372" s="2"/>
      <c r="K62372" s="2"/>
    </row>
    <row r="62373" spans="4:11">
      <c r="D62373" s="1"/>
      <c r="E62373" s="1"/>
      <c r="F62373" s="1"/>
      <c r="G62373" s="1"/>
      <c r="J62373" s="2"/>
      <c r="K62373" s="2"/>
    </row>
    <row r="62374" spans="4:11">
      <c r="D62374" s="1"/>
      <c r="E62374" s="1"/>
      <c r="F62374" s="1"/>
      <c r="G62374" s="1"/>
      <c r="J62374" s="2"/>
      <c r="K62374" s="2"/>
    </row>
    <row r="62375" spans="4:11">
      <c r="D62375" s="1"/>
      <c r="E62375" s="1"/>
      <c r="F62375" s="1"/>
      <c r="G62375" s="1"/>
      <c r="J62375" s="2"/>
      <c r="K62375" s="2"/>
    </row>
    <row r="62376" spans="4:11">
      <c r="D62376" s="1"/>
      <c r="E62376" s="1"/>
      <c r="F62376" s="1"/>
      <c r="G62376" s="1"/>
      <c r="J62376" s="2"/>
      <c r="K62376" s="2"/>
    </row>
    <row r="62377" spans="4:11">
      <c r="D62377" s="1"/>
      <c r="E62377" s="1"/>
      <c r="F62377" s="1"/>
      <c r="G62377" s="1"/>
      <c r="J62377" s="2"/>
      <c r="K62377" s="2"/>
    </row>
    <row r="62378" spans="4:11">
      <c r="D62378" s="1"/>
      <c r="E62378" s="1"/>
      <c r="F62378" s="1"/>
      <c r="G62378" s="1"/>
      <c r="J62378" s="2"/>
      <c r="K62378" s="2"/>
    </row>
    <row r="62379" spans="4:11">
      <c r="D62379" s="1"/>
      <c r="E62379" s="1"/>
      <c r="F62379" s="1"/>
      <c r="G62379" s="1"/>
      <c r="J62379" s="2"/>
      <c r="K62379" s="2"/>
    </row>
    <row r="62380" spans="4:11">
      <c r="D62380" s="1"/>
      <c r="E62380" s="1"/>
      <c r="F62380" s="1"/>
      <c r="G62380" s="1"/>
      <c r="J62380" s="2"/>
      <c r="K62380" s="2"/>
    </row>
    <row r="62381" spans="4:11">
      <c r="D62381" s="1"/>
      <c r="E62381" s="1"/>
      <c r="F62381" s="1"/>
      <c r="G62381" s="1"/>
      <c r="J62381" s="2"/>
      <c r="K62381" s="2"/>
    </row>
    <row r="62382" spans="4:11">
      <c r="D62382" s="1"/>
      <c r="E62382" s="1"/>
      <c r="F62382" s="1"/>
      <c r="G62382" s="1"/>
      <c r="J62382" s="2"/>
      <c r="K62382" s="2"/>
    </row>
    <row r="62383" spans="4:11">
      <c r="D62383" s="1"/>
      <c r="E62383" s="1"/>
      <c r="F62383" s="1"/>
      <c r="G62383" s="1"/>
      <c r="J62383" s="2"/>
      <c r="K62383" s="2"/>
    </row>
    <row r="62384" spans="4:11">
      <c r="D62384" s="1"/>
      <c r="E62384" s="1"/>
      <c r="F62384" s="1"/>
      <c r="G62384" s="1"/>
      <c r="J62384" s="2"/>
      <c r="K62384" s="2"/>
    </row>
    <row r="62385" spans="4:11">
      <c r="D62385" s="1"/>
      <c r="E62385" s="1"/>
      <c r="F62385" s="1"/>
      <c r="G62385" s="1"/>
      <c r="J62385" s="2"/>
      <c r="K62385" s="2"/>
    </row>
    <row r="62386" spans="4:11">
      <c r="D62386" s="1"/>
      <c r="E62386" s="1"/>
      <c r="F62386" s="1"/>
      <c r="G62386" s="1"/>
      <c r="J62386" s="2"/>
      <c r="K62386" s="2"/>
    </row>
    <row r="62387" spans="4:11">
      <c r="D62387" s="1"/>
      <c r="E62387" s="1"/>
      <c r="F62387" s="1"/>
      <c r="G62387" s="1"/>
      <c r="J62387" s="2"/>
      <c r="K62387" s="2"/>
    </row>
    <row r="62388" spans="4:11">
      <c r="D62388" s="1"/>
      <c r="E62388" s="1"/>
      <c r="F62388" s="1"/>
      <c r="G62388" s="1"/>
      <c r="J62388" s="2"/>
      <c r="K62388" s="2"/>
    </row>
    <row r="62389" spans="4:11">
      <c r="D62389" s="1"/>
      <c r="E62389" s="1"/>
      <c r="F62389" s="1"/>
      <c r="G62389" s="1"/>
      <c r="J62389" s="2"/>
      <c r="K62389" s="2"/>
    </row>
    <row r="62390" spans="4:11">
      <c r="D62390" s="1"/>
      <c r="E62390" s="1"/>
      <c r="F62390" s="1"/>
      <c r="G62390" s="1"/>
      <c r="J62390" s="2"/>
      <c r="K62390" s="2"/>
    </row>
    <row r="62391" spans="4:11">
      <c r="D62391" s="1"/>
      <c r="E62391" s="1"/>
      <c r="F62391" s="1"/>
      <c r="G62391" s="1"/>
      <c r="J62391" s="2"/>
      <c r="K62391" s="2"/>
    </row>
    <row r="62392" spans="4:11">
      <c r="D62392" s="1"/>
      <c r="E62392" s="1"/>
      <c r="F62392" s="1"/>
      <c r="G62392" s="1"/>
      <c r="J62392" s="2"/>
      <c r="K62392" s="2"/>
    </row>
    <row r="62393" spans="4:11">
      <c r="D62393" s="1"/>
      <c r="E62393" s="1"/>
      <c r="F62393" s="1"/>
      <c r="G62393" s="1"/>
      <c r="J62393" s="2"/>
      <c r="K62393" s="2"/>
    </row>
    <row r="62394" spans="4:11">
      <c r="D62394" s="1"/>
      <c r="E62394" s="1"/>
      <c r="F62394" s="1"/>
      <c r="G62394" s="1"/>
      <c r="J62394" s="2"/>
      <c r="K62394" s="2"/>
    </row>
    <row r="62395" spans="4:11">
      <c r="D62395" s="1"/>
      <c r="E62395" s="1"/>
      <c r="F62395" s="1"/>
      <c r="G62395" s="1"/>
      <c r="J62395" s="2"/>
      <c r="K62395" s="2"/>
    </row>
    <row r="62396" spans="4:11">
      <c r="D62396" s="1"/>
      <c r="E62396" s="1"/>
      <c r="F62396" s="1"/>
      <c r="G62396" s="1"/>
      <c r="J62396" s="2"/>
      <c r="K62396" s="2"/>
    </row>
    <row r="62397" spans="4:11">
      <c r="D62397" s="1"/>
      <c r="E62397" s="1"/>
      <c r="F62397" s="1"/>
      <c r="G62397" s="1"/>
      <c r="J62397" s="2"/>
      <c r="K62397" s="2"/>
    </row>
    <row r="62398" spans="4:11">
      <c r="D62398" s="1"/>
      <c r="E62398" s="1"/>
      <c r="F62398" s="1"/>
      <c r="G62398" s="1"/>
      <c r="J62398" s="2"/>
      <c r="K62398" s="2"/>
    </row>
    <row r="62399" spans="4:11">
      <c r="D62399" s="1"/>
      <c r="E62399" s="1"/>
      <c r="F62399" s="1"/>
      <c r="G62399" s="1"/>
      <c r="J62399" s="2"/>
      <c r="K62399" s="2"/>
    </row>
    <row r="62400" spans="4:11">
      <c r="D62400" s="1"/>
      <c r="E62400" s="1"/>
      <c r="F62400" s="1"/>
      <c r="G62400" s="1"/>
      <c r="J62400" s="2"/>
      <c r="K62400" s="2"/>
    </row>
    <row r="62401" spans="4:11">
      <c r="D62401" s="1"/>
      <c r="E62401" s="1"/>
      <c r="F62401" s="1"/>
      <c r="G62401" s="1"/>
      <c r="J62401" s="2"/>
      <c r="K62401" s="2"/>
    </row>
    <row r="62402" spans="4:11">
      <c r="D62402" s="1"/>
      <c r="E62402" s="1"/>
      <c r="F62402" s="1"/>
      <c r="G62402" s="1"/>
      <c r="J62402" s="2"/>
      <c r="K62402" s="2"/>
    </row>
    <row r="62403" spans="4:11">
      <c r="D62403" s="1"/>
      <c r="E62403" s="1"/>
      <c r="F62403" s="1"/>
      <c r="G62403" s="1"/>
      <c r="J62403" s="2"/>
      <c r="K62403" s="2"/>
    </row>
    <row r="62404" spans="4:11">
      <c r="D62404" s="1"/>
      <c r="E62404" s="1"/>
      <c r="F62404" s="1"/>
      <c r="G62404" s="1"/>
      <c r="J62404" s="2"/>
      <c r="K62404" s="2"/>
    </row>
    <row r="62405" spans="4:11">
      <c r="D62405" s="1"/>
      <c r="E62405" s="1"/>
      <c r="F62405" s="1"/>
      <c r="G62405" s="1"/>
      <c r="J62405" s="2"/>
      <c r="K62405" s="2"/>
    </row>
    <row r="62406" spans="4:11">
      <c r="D62406" s="1"/>
      <c r="E62406" s="1"/>
      <c r="F62406" s="1"/>
      <c r="G62406" s="1"/>
      <c r="J62406" s="2"/>
      <c r="K62406" s="2"/>
    </row>
    <row r="62407" spans="4:11">
      <c r="D62407" s="1"/>
      <c r="E62407" s="1"/>
      <c r="F62407" s="1"/>
      <c r="G62407" s="1"/>
      <c r="J62407" s="2"/>
      <c r="K62407" s="2"/>
    </row>
    <row r="62408" spans="4:11">
      <c r="D62408" s="1"/>
      <c r="E62408" s="1"/>
      <c r="F62408" s="1"/>
      <c r="G62408" s="1"/>
      <c r="J62408" s="2"/>
      <c r="K62408" s="2"/>
    </row>
    <row r="62409" spans="4:11">
      <c r="D62409" s="1"/>
      <c r="E62409" s="1"/>
      <c r="F62409" s="1"/>
      <c r="G62409" s="1"/>
      <c r="J62409" s="2"/>
      <c r="K62409" s="2"/>
    </row>
    <row r="62410" spans="4:11">
      <c r="D62410" s="1"/>
      <c r="E62410" s="1"/>
      <c r="F62410" s="1"/>
      <c r="G62410" s="1"/>
      <c r="J62410" s="2"/>
      <c r="K62410" s="2"/>
    </row>
    <row r="62411" spans="4:11">
      <c r="D62411" s="1"/>
      <c r="E62411" s="1"/>
      <c r="F62411" s="1"/>
      <c r="G62411" s="1"/>
      <c r="J62411" s="2"/>
      <c r="K62411" s="2"/>
    </row>
    <row r="62412" spans="4:11">
      <c r="D62412" s="1"/>
      <c r="E62412" s="1"/>
      <c r="F62412" s="1"/>
      <c r="G62412" s="1"/>
      <c r="J62412" s="2"/>
      <c r="K62412" s="2"/>
    </row>
    <row r="62413" spans="4:11">
      <c r="D62413" s="1"/>
      <c r="E62413" s="1"/>
      <c r="F62413" s="1"/>
      <c r="G62413" s="1"/>
      <c r="J62413" s="2"/>
      <c r="K62413" s="2"/>
    </row>
    <row r="62414" spans="4:11">
      <c r="D62414" s="1"/>
      <c r="E62414" s="1"/>
      <c r="F62414" s="1"/>
      <c r="G62414" s="1"/>
      <c r="J62414" s="2"/>
      <c r="K62414" s="2"/>
    </row>
    <row r="62415" spans="4:11">
      <c r="D62415" s="1"/>
      <c r="E62415" s="1"/>
      <c r="F62415" s="1"/>
      <c r="G62415" s="1"/>
      <c r="J62415" s="2"/>
      <c r="K62415" s="2"/>
    </row>
    <row r="62416" spans="4:11">
      <c r="D62416" s="1"/>
      <c r="E62416" s="1"/>
      <c r="F62416" s="1"/>
      <c r="G62416" s="1"/>
      <c r="J62416" s="2"/>
      <c r="K62416" s="2"/>
    </row>
    <row r="62417" spans="4:11">
      <c r="D62417" s="1"/>
      <c r="E62417" s="1"/>
      <c r="F62417" s="1"/>
      <c r="G62417" s="1"/>
      <c r="J62417" s="2"/>
      <c r="K62417" s="2"/>
    </row>
    <row r="62418" spans="4:11">
      <c r="D62418" s="1"/>
      <c r="E62418" s="1"/>
      <c r="F62418" s="1"/>
      <c r="G62418" s="1"/>
      <c r="J62418" s="2"/>
      <c r="K62418" s="2"/>
    </row>
    <row r="62419" spans="4:11">
      <c r="D62419" s="1"/>
      <c r="E62419" s="1"/>
      <c r="F62419" s="1"/>
      <c r="G62419" s="1"/>
      <c r="J62419" s="2"/>
      <c r="K62419" s="2"/>
    </row>
    <row r="62420" spans="4:11">
      <c r="D62420" s="1"/>
      <c r="E62420" s="1"/>
      <c r="F62420" s="1"/>
      <c r="G62420" s="1"/>
      <c r="J62420" s="2"/>
      <c r="K62420" s="2"/>
    </row>
    <row r="62421" spans="4:11">
      <c r="D62421" s="1"/>
      <c r="E62421" s="1"/>
      <c r="F62421" s="1"/>
      <c r="G62421" s="1"/>
      <c r="J62421" s="2"/>
      <c r="K62421" s="2"/>
    </row>
    <row r="62422" spans="4:11">
      <c r="D62422" s="1"/>
      <c r="E62422" s="1"/>
      <c r="F62422" s="1"/>
      <c r="G62422" s="1"/>
      <c r="J62422" s="2"/>
      <c r="K62422" s="2"/>
    </row>
    <row r="62423" spans="4:11">
      <c r="D62423" s="1"/>
      <c r="E62423" s="1"/>
      <c r="F62423" s="1"/>
      <c r="G62423" s="1"/>
      <c r="J62423" s="2"/>
      <c r="K62423" s="2"/>
    </row>
    <row r="62424" spans="4:11">
      <c r="D62424" s="1"/>
      <c r="E62424" s="1"/>
      <c r="F62424" s="1"/>
      <c r="G62424" s="1"/>
      <c r="J62424" s="2"/>
      <c r="K62424" s="2"/>
    </row>
    <row r="62425" spans="4:11">
      <c r="D62425" s="1"/>
      <c r="E62425" s="1"/>
      <c r="F62425" s="1"/>
      <c r="G62425" s="1"/>
      <c r="J62425" s="2"/>
      <c r="K62425" s="2"/>
    </row>
    <row r="62426" spans="4:11">
      <c r="D62426" s="1"/>
      <c r="E62426" s="1"/>
      <c r="F62426" s="1"/>
      <c r="G62426" s="1"/>
      <c r="J62426" s="2"/>
      <c r="K62426" s="2"/>
    </row>
    <row r="62427" spans="4:11">
      <c r="D62427" s="1"/>
      <c r="E62427" s="1"/>
      <c r="F62427" s="1"/>
      <c r="G62427" s="1"/>
      <c r="J62427" s="2"/>
      <c r="K62427" s="2"/>
    </row>
    <row r="62428" spans="4:11">
      <c r="D62428" s="1"/>
      <c r="E62428" s="1"/>
      <c r="F62428" s="1"/>
      <c r="G62428" s="1"/>
      <c r="J62428" s="2"/>
      <c r="K62428" s="2"/>
    </row>
    <row r="62429" spans="4:11">
      <c r="D62429" s="1"/>
      <c r="E62429" s="1"/>
      <c r="F62429" s="1"/>
      <c r="G62429" s="1"/>
      <c r="J62429" s="2"/>
      <c r="K62429" s="2"/>
    </row>
    <row r="62430" spans="4:11">
      <c r="D62430" s="1"/>
      <c r="E62430" s="1"/>
      <c r="F62430" s="1"/>
      <c r="G62430" s="1"/>
      <c r="J62430" s="2"/>
      <c r="K62430" s="2"/>
    </row>
    <row r="62431" spans="4:11">
      <c r="D62431" s="1"/>
      <c r="E62431" s="1"/>
      <c r="F62431" s="1"/>
      <c r="G62431" s="1"/>
      <c r="J62431" s="2"/>
      <c r="K62431" s="2"/>
    </row>
    <row r="62432" spans="4:11">
      <c r="D62432" s="1"/>
      <c r="E62432" s="1"/>
      <c r="F62432" s="1"/>
      <c r="G62432" s="1"/>
      <c r="J62432" s="2"/>
      <c r="K62432" s="2"/>
    </row>
    <row r="62433" spans="4:11">
      <c r="D62433" s="1"/>
      <c r="E62433" s="1"/>
      <c r="F62433" s="1"/>
      <c r="G62433" s="1"/>
      <c r="J62433" s="2"/>
      <c r="K62433" s="2"/>
    </row>
    <row r="62434" spans="4:11">
      <c r="D62434" s="1"/>
      <c r="E62434" s="1"/>
      <c r="F62434" s="1"/>
      <c r="G62434" s="1"/>
      <c r="J62434" s="2"/>
      <c r="K62434" s="2"/>
    </row>
    <row r="62435" spans="4:11">
      <c r="D62435" s="1"/>
      <c r="E62435" s="1"/>
      <c r="F62435" s="1"/>
      <c r="G62435" s="1"/>
      <c r="J62435" s="2"/>
      <c r="K62435" s="2"/>
    </row>
    <row r="62436" spans="4:11">
      <c r="D62436" s="1"/>
      <c r="E62436" s="1"/>
      <c r="F62436" s="1"/>
      <c r="G62436" s="1"/>
      <c r="J62436" s="2"/>
      <c r="K62436" s="2"/>
    </row>
    <row r="62437" spans="4:11">
      <c r="D62437" s="1"/>
      <c r="E62437" s="1"/>
      <c r="F62437" s="1"/>
      <c r="G62437" s="1"/>
      <c r="J62437" s="2"/>
      <c r="K62437" s="2"/>
    </row>
    <row r="62438" spans="4:11">
      <c r="D62438" s="1"/>
      <c r="E62438" s="1"/>
      <c r="F62438" s="1"/>
      <c r="G62438" s="1"/>
      <c r="J62438" s="2"/>
      <c r="K62438" s="2"/>
    </row>
    <row r="62439" spans="4:11">
      <c r="D62439" s="1"/>
      <c r="E62439" s="1"/>
      <c r="F62439" s="1"/>
      <c r="G62439" s="1"/>
      <c r="J62439" s="2"/>
      <c r="K62439" s="2"/>
    </row>
    <row r="62440" spans="4:11">
      <c r="D62440" s="1"/>
      <c r="E62440" s="1"/>
      <c r="F62440" s="1"/>
      <c r="G62440" s="1"/>
      <c r="J62440" s="2"/>
      <c r="K62440" s="2"/>
    </row>
    <row r="62441" spans="4:11">
      <c r="D62441" s="1"/>
      <c r="E62441" s="1"/>
      <c r="F62441" s="1"/>
      <c r="G62441" s="1"/>
      <c r="J62441" s="2"/>
      <c r="K62441" s="2"/>
    </row>
    <row r="62442" spans="4:11">
      <c r="D62442" s="1"/>
      <c r="E62442" s="1"/>
      <c r="F62442" s="1"/>
      <c r="G62442" s="1"/>
      <c r="J62442" s="2"/>
      <c r="K62442" s="2"/>
    </row>
    <row r="62443" spans="4:11">
      <c r="D62443" s="1"/>
      <c r="E62443" s="1"/>
      <c r="F62443" s="1"/>
      <c r="G62443" s="1"/>
      <c r="J62443" s="2"/>
      <c r="K62443" s="2"/>
    </row>
    <row r="62444" spans="4:11">
      <c r="D62444" s="1"/>
      <c r="E62444" s="1"/>
      <c r="F62444" s="1"/>
      <c r="G62444" s="1"/>
      <c r="J62444" s="2"/>
      <c r="K62444" s="2"/>
    </row>
    <row r="62445" spans="4:11">
      <c r="D62445" s="1"/>
      <c r="E62445" s="1"/>
      <c r="F62445" s="1"/>
      <c r="G62445" s="1"/>
      <c r="J62445" s="2"/>
      <c r="K62445" s="2"/>
    </row>
    <row r="62446" spans="4:11">
      <c r="D62446" s="1"/>
      <c r="E62446" s="1"/>
      <c r="F62446" s="1"/>
      <c r="G62446" s="1"/>
      <c r="J62446" s="2"/>
      <c r="K62446" s="2"/>
    </row>
    <row r="62447" spans="4:11">
      <c r="D62447" s="1"/>
      <c r="E62447" s="1"/>
      <c r="F62447" s="1"/>
      <c r="G62447" s="1"/>
      <c r="J62447" s="2"/>
      <c r="K62447" s="2"/>
    </row>
    <row r="62448" spans="4:11">
      <c r="D62448" s="1"/>
      <c r="E62448" s="1"/>
      <c r="F62448" s="1"/>
      <c r="G62448" s="1"/>
      <c r="J62448" s="2"/>
      <c r="K62448" s="2"/>
    </row>
    <row r="62449" spans="4:11">
      <c r="D62449" s="1"/>
      <c r="E62449" s="1"/>
      <c r="F62449" s="1"/>
      <c r="G62449" s="1"/>
      <c r="J62449" s="2"/>
      <c r="K62449" s="2"/>
    </row>
    <row r="62450" spans="4:11">
      <c r="D62450" s="1"/>
      <c r="E62450" s="1"/>
      <c r="F62450" s="1"/>
      <c r="G62450" s="1"/>
      <c r="J62450" s="2"/>
      <c r="K62450" s="2"/>
    </row>
    <row r="62451" spans="4:11">
      <c r="D62451" s="1"/>
      <c r="E62451" s="1"/>
      <c r="F62451" s="1"/>
      <c r="G62451" s="1"/>
      <c r="J62451" s="2"/>
      <c r="K62451" s="2"/>
    </row>
    <row r="62452" spans="4:11">
      <c r="D62452" s="1"/>
      <c r="E62452" s="1"/>
      <c r="F62452" s="1"/>
      <c r="G62452" s="1"/>
      <c r="J62452" s="2"/>
      <c r="K62452" s="2"/>
    </row>
    <row r="62453" spans="4:11">
      <c r="D62453" s="1"/>
      <c r="E62453" s="1"/>
      <c r="F62453" s="1"/>
      <c r="G62453" s="1"/>
      <c r="J62453" s="2"/>
      <c r="K62453" s="2"/>
    </row>
    <row r="62454" spans="4:11">
      <c r="D62454" s="1"/>
      <c r="E62454" s="1"/>
      <c r="F62454" s="1"/>
      <c r="G62454" s="1"/>
      <c r="J62454" s="2"/>
      <c r="K62454" s="2"/>
    </row>
    <row r="62455" spans="4:11">
      <c r="D62455" s="1"/>
      <c r="E62455" s="1"/>
      <c r="F62455" s="1"/>
      <c r="G62455" s="1"/>
      <c r="J62455" s="2"/>
      <c r="K62455" s="2"/>
    </row>
    <row r="62456" spans="4:11">
      <c r="D62456" s="1"/>
      <c r="E62456" s="1"/>
      <c r="F62456" s="1"/>
      <c r="G62456" s="1"/>
      <c r="J62456" s="2"/>
      <c r="K62456" s="2"/>
    </row>
    <row r="62457" spans="4:11">
      <c r="D62457" s="1"/>
      <c r="E62457" s="1"/>
      <c r="F62457" s="1"/>
      <c r="G62457" s="1"/>
      <c r="J62457" s="2"/>
      <c r="K62457" s="2"/>
    </row>
    <row r="62458" spans="4:11">
      <c r="D62458" s="1"/>
      <c r="E62458" s="1"/>
      <c r="F62458" s="1"/>
      <c r="G62458" s="1"/>
      <c r="J62458" s="2"/>
      <c r="K62458" s="2"/>
    </row>
    <row r="62459" spans="4:11">
      <c r="D62459" s="1"/>
      <c r="E62459" s="1"/>
      <c r="F62459" s="1"/>
      <c r="G62459" s="1"/>
      <c r="J62459" s="2"/>
      <c r="K62459" s="2"/>
    </row>
    <row r="62460" spans="4:11">
      <c r="D62460" s="1"/>
      <c r="E62460" s="1"/>
      <c r="F62460" s="1"/>
      <c r="G62460" s="1"/>
      <c r="J62460" s="2"/>
      <c r="K62460" s="2"/>
    </row>
    <row r="62461" spans="4:11">
      <c r="D62461" s="1"/>
      <c r="E62461" s="1"/>
      <c r="F62461" s="1"/>
      <c r="G62461" s="1"/>
      <c r="J62461" s="2"/>
      <c r="K62461" s="2"/>
    </row>
    <row r="62462" spans="4:11">
      <c r="D62462" s="1"/>
      <c r="E62462" s="1"/>
      <c r="F62462" s="1"/>
      <c r="G62462" s="1"/>
      <c r="J62462" s="2"/>
      <c r="K62462" s="2"/>
    </row>
    <row r="62463" spans="4:11">
      <c r="D62463" s="1"/>
      <c r="E62463" s="1"/>
      <c r="F62463" s="1"/>
      <c r="G62463" s="1"/>
      <c r="J62463" s="2"/>
      <c r="K62463" s="2"/>
    </row>
    <row r="62464" spans="4:11">
      <c r="D62464" s="1"/>
      <c r="E62464" s="1"/>
      <c r="F62464" s="1"/>
      <c r="G62464" s="1"/>
      <c r="J62464" s="2"/>
      <c r="K62464" s="2"/>
    </row>
    <row r="62465" spans="4:11">
      <c r="D62465" s="1"/>
      <c r="E62465" s="1"/>
      <c r="F62465" s="1"/>
      <c r="G62465" s="1"/>
      <c r="J62465" s="2"/>
      <c r="K62465" s="2"/>
    </row>
    <row r="62466" spans="4:11">
      <c r="D62466" s="1"/>
      <c r="E62466" s="1"/>
      <c r="F62466" s="1"/>
      <c r="G62466" s="1"/>
      <c r="J62466" s="2"/>
      <c r="K62466" s="2"/>
    </row>
    <row r="62467" spans="4:11">
      <c r="D62467" s="1"/>
      <c r="E62467" s="1"/>
      <c r="F62467" s="1"/>
      <c r="G62467" s="1"/>
      <c r="J62467" s="2"/>
      <c r="K62467" s="2"/>
    </row>
    <row r="62468" spans="4:11">
      <c r="D62468" s="1"/>
      <c r="E62468" s="1"/>
      <c r="F62468" s="1"/>
      <c r="G62468" s="1"/>
      <c r="J62468" s="2"/>
      <c r="K62468" s="2"/>
    </row>
    <row r="62469" spans="4:11">
      <c r="D62469" s="1"/>
      <c r="E62469" s="1"/>
      <c r="F62469" s="1"/>
      <c r="G62469" s="1"/>
      <c r="J62469" s="2"/>
      <c r="K62469" s="2"/>
    </row>
    <row r="62470" spans="4:11">
      <c r="D62470" s="1"/>
      <c r="E62470" s="1"/>
      <c r="F62470" s="1"/>
      <c r="G62470" s="1"/>
      <c r="J62470" s="2"/>
      <c r="K62470" s="2"/>
    </row>
    <row r="62471" spans="4:11">
      <c r="D62471" s="1"/>
      <c r="E62471" s="1"/>
      <c r="F62471" s="1"/>
      <c r="G62471" s="1"/>
      <c r="J62471" s="2"/>
      <c r="K62471" s="2"/>
    </row>
    <row r="62472" spans="4:11">
      <c r="D62472" s="1"/>
      <c r="E62472" s="1"/>
      <c r="F62472" s="1"/>
      <c r="G62472" s="1"/>
      <c r="J62472" s="2"/>
      <c r="K62472" s="2"/>
    </row>
    <row r="62473" spans="4:11">
      <c r="D62473" s="1"/>
      <c r="E62473" s="1"/>
      <c r="F62473" s="1"/>
      <c r="G62473" s="1"/>
      <c r="J62473" s="2"/>
      <c r="K62473" s="2"/>
    </row>
    <row r="62474" spans="4:11">
      <c r="D62474" s="1"/>
      <c r="E62474" s="1"/>
      <c r="F62474" s="1"/>
      <c r="G62474" s="1"/>
      <c r="J62474" s="2"/>
      <c r="K62474" s="2"/>
    </row>
    <row r="62475" spans="4:11">
      <c r="D62475" s="1"/>
      <c r="E62475" s="1"/>
      <c r="F62475" s="1"/>
      <c r="G62475" s="1"/>
      <c r="J62475" s="2"/>
      <c r="K62475" s="2"/>
    </row>
    <row r="62476" spans="4:11">
      <c r="D62476" s="1"/>
      <c r="E62476" s="1"/>
      <c r="F62476" s="1"/>
      <c r="G62476" s="1"/>
      <c r="J62476" s="2"/>
      <c r="K62476" s="2"/>
    </row>
    <row r="62477" spans="4:11">
      <c r="D62477" s="1"/>
      <c r="E62477" s="1"/>
      <c r="F62477" s="1"/>
      <c r="G62477" s="1"/>
      <c r="J62477" s="2"/>
      <c r="K62477" s="2"/>
    </row>
    <row r="62478" spans="4:11">
      <c r="D62478" s="1"/>
      <c r="E62478" s="1"/>
      <c r="F62478" s="1"/>
      <c r="G62478" s="1"/>
      <c r="J62478" s="2"/>
      <c r="K62478" s="2"/>
    </row>
    <row r="62479" spans="4:11">
      <c r="D62479" s="1"/>
      <c r="E62479" s="1"/>
      <c r="F62479" s="1"/>
      <c r="G62479" s="1"/>
      <c r="J62479" s="2"/>
      <c r="K62479" s="2"/>
    </row>
    <row r="62480" spans="4:11">
      <c r="D62480" s="1"/>
      <c r="E62480" s="1"/>
      <c r="F62480" s="1"/>
      <c r="G62480" s="1"/>
      <c r="J62480" s="2"/>
      <c r="K62480" s="2"/>
    </row>
    <row r="62481" spans="4:11">
      <c r="D62481" s="1"/>
      <c r="E62481" s="1"/>
      <c r="F62481" s="1"/>
      <c r="G62481" s="1"/>
      <c r="J62481" s="2"/>
      <c r="K62481" s="2"/>
    </row>
    <row r="62482" spans="4:11">
      <c r="D62482" s="1"/>
      <c r="E62482" s="1"/>
      <c r="F62482" s="1"/>
      <c r="G62482" s="1"/>
      <c r="J62482" s="2"/>
      <c r="K62482" s="2"/>
    </row>
    <row r="62483" spans="4:11">
      <c r="D62483" s="1"/>
      <c r="E62483" s="1"/>
      <c r="F62483" s="1"/>
      <c r="G62483" s="1"/>
      <c r="J62483" s="2"/>
      <c r="K62483" s="2"/>
    </row>
    <row r="62484" spans="4:11">
      <c r="D62484" s="1"/>
      <c r="E62484" s="1"/>
      <c r="F62484" s="1"/>
      <c r="G62484" s="1"/>
      <c r="J62484" s="2"/>
      <c r="K62484" s="2"/>
    </row>
    <row r="62485" spans="4:11">
      <c r="D62485" s="1"/>
      <c r="E62485" s="1"/>
      <c r="F62485" s="1"/>
      <c r="G62485" s="1"/>
      <c r="J62485" s="2"/>
      <c r="K62485" s="2"/>
    </row>
    <row r="62486" spans="4:11">
      <c r="D62486" s="1"/>
      <c r="E62486" s="1"/>
      <c r="F62486" s="1"/>
      <c r="G62486" s="1"/>
      <c r="J62486" s="2"/>
      <c r="K62486" s="2"/>
    </row>
    <row r="62487" spans="4:11">
      <c r="D62487" s="1"/>
      <c r="E62487" s="1"/>
      <c r="F62487" s="1"/>
      <c r="G62487" s="1"/>
      <c r="J62487" s="2"/>
      <c r="K62487" s="2"/>
    </row>
    <row r="62488" spans="4:11">
      <c r="D62488" s="1"/>
      <c r="E62488" s="1"/>
      <c r="F62488" s="1"/>
      <c r="G62488" s="1"/>
      <c r="J62488" s="2"/>
      <c r="K62488" s="2"/>
    </row>
    <row r="62489" spans="4:11">
      <c r="D62489" s="1"/>
      <c r="E62489" s="1"/>
      <c r="F62489" s="1"/>
      <c r="G62489" s="1"/>
      <c r="J62489" s="2"/>
      <c r="K62489" s="2"/>
    </row>
    <row r="62490" spans="4:11">
      <c r="D62490" s="1"/>
      <c r="E62490" s="1"/>
      <c r="F62490" s="1"/>
      <c r="G62490" s="1"/>
      <c r="J62490" s="2"/>
      <c r="K62490" s="2"/>
    </row>
    <row r="62491" spans="4:11">
      <c r="D62491" s="1"/>
      <c r="E62491" s="1"/>
      <c r="F62491" s="1"/>
      <c r="G62491" s="1"/>
      <c r="J62491" s="2"/>
      <c r="K62491" s="2"/>
    </row>
    <row r="62492" spans="4:11">
      <c r="D62492" s="1"/>
      <c r="E62492" s="1"/>
      <c r="F62492" s="1"/>
      <c r="G62492" s="1"/>
      <c r="J62492" s="2"/>
      <c r="K62492" s="2"/>
    </row>
    <row r="62493" spans="4:11">
      <c r="D62493" s="1"/>
      <c r="E62493" s="1"/>
      <c r="F62493" s="1"/>
      <c r="G62493" s="1"/>
      <c r="J62493" s="2"/>
      <c r="K62493" s="2"/>
    </row>
    <row r="62494" spans="4:11">
      <c r="D62494" s="1"/>
      <c r="E62494" s="1"/>
      <c r="F62494" s="1"/>
      <c r="G62494" s="1"/>
      <c r="J62494" s="2"/>
      <c r="K62494" s="2"/>
    </row>
    <row r="62495" spans="4:11">
      <c r="D62495" s="1"/>
      <c r="E62495" s="1"/>
      <c r="F62495" s="1"/>
      <c r="G62495" s="1"/>
      <c r="J62495" s="2"/>
      <c r="K62495" s="2"/>
    </row>
    <row r="62496" spans="4:11">
      <c r="D62496" s="1"/>
      <c r="E62496" s="1"/>
      <c r="F62496" s="1"/>
      <c r="G62496" s="1"/>
      <c r="J62496" s="2"/>
      <c r="K62496" s="2"/>
    </row>
    <row r="62497" spans="4:11">
      <c r="D62497" s="1"/>
      <c r="E62497" s="1"/>
      <c r="F62497" s="1"/>
      <c r="G62497" s="1"/>
      <c r="J62497" s="2"/>
      <c r="K62497" s="2"/>
    </row>
    <row r="62498" spans="4:11">
      <c r="D62498" s="1"/>
      <c r="E62498" s="1"/>
      <c r="F62498" s="1"/>
      <c r="G62498" s="1"/>
      <c r="J62498" s="2"/>
      <c r="K62498" s="2"/>
    </row>
    <row r="62499" spans="4:11">
      <c r="D62499" s="1"/>
      <c r="E62499" s="1"/>
      <c r="F62499" s="1"/>
      <c r="G62499" s="1"/>
      <c r="J62499" s="2"/>
      <c r="K62499" s="2"/>
    </row>
    <row r="62500" spans="4:11">
      <c r="D62500" s="1"/>
      <c r="E62500" s="1"/>
      <c r="F62500" s="1"/>
      <c r="G62500" s="1"/>
      <c r="J62500" s="2"/>
      <c r="K62500" s="2"/>
    </row>
    <row r="62501" spans="4:11">
      <c r="D62501" s="1"/>
      <c r="E62501" s="1"/>
      <c r="F62501" s="1"/>
      <c r="G62501" s="1"/>
      <c r="J62501" s="2"/>
      <c r="K62501" s="2"/>
    </row>
    <row r="62502" spans="4:11">
      <c r="D62502" s="1"/>
      <c r="E62502" s="1"/>
      <c r="F62502" s="1"/>
      <c r="G62502" s="1"/>
      <c r="J62502" s="2"/>
      <c r="K62502" s="2"/>
    </row>
    <row r="62503" spans="4:11">
      <c r="D62503" s="1"/>
      <c r="E62503" s="1"/>
      <c r="F62503" s="1"/>
      <c r="G62503" s="1"/>
      <c r="J62503" s="2"/>
      <c r="K62503" s="2"/>
    </row>
    <row r="62504" spans="4:11">
      <c r="D62504" s="1"/>
      <c r="E62504" s="1"/>
      <c r="F62504" s="1"/>
      <c r="G62504" s="1"/>
      <c r="J62504" s="2"/>
      <c r="K62504" s="2"/>
    </row>
    <row r="62505" spans="4:11">
      <c r="D62505" s="1"/>
      <c r="E62505" s="1"/>
      <c r="F62505" s="1"/>
      <c r="G62505" s="1"/>
      <c r="J62505" s="2"/>
      <c r="K62505" s="2"/>
    </row>
    <row r="62506" spans="4:11">
      <c r="D62506" s="1"/>
      <c r="E62506" s="1"/>
      <c r="F62506" s="1"/>
      <c r="G62506" s="1"/>
      <c r="J62506" s="2"/>
      <c r="K62506" s="2"/>
    </row>
    <row r="62507" spans="4:11">
      <c r="D62507" s="1"/>
      <c r="E62507" s="1"/>
      <c r="F62507" s="1"/>
      <c r="G62507" s="1"/>
      <c r="J62507" s="2"/>
      <c r="K62507" s="2"/>
    </row>
    <row r="62508" spans="4:11">
      <c r="D62508" s="1"/>
      <c r="E62508" s="1"/>
      <c r="F62508" s="1"/>
      <c r="G62508" s="1"/>
      <c r="J62508" s="2"/>
      <c r="K62508" s="2"/>
    </row>
    <row r="62509" spans="4:11">
      <c r="D62509" s="1"/>
      <c r="E62509" s="1"/>
      <c r="F62509" s="1"/>
      <c r="G62509" s="1"/>
      <c r="J62509" s="2"/>
      <c r="K62509" s="2"/>
    </row>
    <row r="62510" spans="4:11">
      <c r="D62510" s="1"/>
      <c r="E62510" s="1"/>
      <c r="F62510" s="1"/>
      <c r="G62510" s="1"/>
      <c r="J62510" s="2"/>
      <c r="K62510" s="2"/>
    </row>
    <row r="62511" spans="4:11">
      <c r="D62511" s="1"/>
      <c r="E62511" s="1"/>
      <c r="F62511" s="1"/>
      <c r="G62511" s="1"/>
      <c r="J62511" s="2"/>
      <c r="K62511" s="2"/>
    </row>
    <row r="62512" spans="4:11">
      <c r="D62512" s="1"/>
      <c r="E62512" s="1"/>
      <c r="F62512" s="1"/>
      <c r="G62512" s="1"/>
      <c r="J62512" s="2"/>
      <c r="K62512" s="2"/>
    </row>
    <row r="62513" spans="4:11">
      <c r="D62513" s="1"/>
      <c r="E62513" s="1"/>
      <c r="F62513" s="1"/>
      <c r="G62513" s="1"/>
      <c r="J62513" s="2"/>
      <c r="K62513" s="2"/>
    </row>
    <row r="62514" spans="4:11">
      <c r="D62514" s="1"/>
      <c r="E62514" s="1"/>
      <c r="F62514" s="1"/>
      <c r="G62514" s="1"/>
      <c r="J62514" s="2"/>
      <c r="K62514" s="2"/>
    </row>
    <row r="62515" spans="4:11">
      <c r="D62515" s="1"/>
      <c r="E62515" s="1"/>
      <c r="F62515" s="1"/>
      <c r="G62515" s="1"/>
      <c r="J62515" s="2"/>
      <c r="K62515" s="2"/>
    </row>
    <row r="62516" spans="4:11">
      <c r="D62516" s="1"/>
      <c r="E62516" s="1"/>
      <c r="F62516" s="1"/>
      <c r="G62516" s="1"/>
      <c r="J62516" s="2"/>
      <c r="K62516" s="2"/>
    </row>
    <row r="62517" spans="4:11">
      <c r="D62517" s="1"/>
      <c r="E62517" s="1"/>
      <c r="F62517" s="1"/>
      <c r="G62517" s="1"/>
      <c r="J62517" s="2"/>
      <c r="K62517" s="2"/>
    </row>
    <row r="62518" spans="4:11">
      <c r="D62518" s="1"/>
      <c r="E62518" s="1"/>
      <c r="F62518" s="1"/>
      <c r="G62518" s="1"/>
      <c r="J62518" s="2"/>
      <c r="K62518" s="2"/>
    </row>
    <row r="62519" spans="4:11">
      <c r="D62519" s="1"/>
      <c r="E62519" s="1"/>
      <c r="F62519" s="1"/>
      <c r="G62519" s="1"/>
      <c r="J62519" s="2"/>
      <c r="K62519" s="2"/>
    </row>
    <row r="62520" spans="4:11">
      <c r="D62520" s="1"/>
      <c r="E62520" s="1"/>
      <c r="F62520" s="1"/>
      <c r="G62520" s="1"/>
      <c r="J62520" s="2"/>
      <c r="K62520" s="2"/>
    </row>
    <row r="62521" spans="4:11">
      <c r="D62521" s="1"/>
      <c r="E62521" s="1"/>
      <c r="F62521" s="1"/>
      <c r="G62521" s="1"/>
      <c r="J62521" s="2"/>
      <c r="K62521" s="2"/>
    </row>
    <row r="62522" spans="4:11">
      <c r="D62522" s="1"/>
      <c r="E62522" s="1"/>
      <c r="F62522" s="1"/>
      <c r="G62522" s="1"/>
      <c r="J62522" s="2"/>
      <c r="K62522" s="2"/>
    </row>
    <row r="62523" spans="4:11">
      <c r="D62523" s="1"/>
      <c r="E62523" s="1"/>
      <c r="F62523" s="1"/>
      <c r="G62523" s="1"/>
      <c r="J62523" s="2"/>
      <c r="K62523" s="2"/>
    </row>
    <row r="62524" spans="4:11">
      <c r="D62524" s="1"/>
      <c r="E62524" s="1"/>
      <c r="F62524" s="1"/>
      <c r="G62524" s="1"/>
      <c r="J62524" s="2"/>
      <c r="K62524" s="2"/>
    </row>
    <row r="62525" spans="4:11">
      <c r="D62525" s="1"/>
      <c r="E62525" s="1"/>
      <c r="F62525" s="1"/>
      <c r="G62525" s="1"/>
      <c r="J62525" s="2"/>
      <c r="K62525" s="2"/>
    </row>
    <row r="62526" spans="4:11">
      <c r="D62526" s="1"/>
      <c r="E62526" s="1"/>
      <c r="F62526" s="1"/>
      <c r="G62526" s="1"/>
      <c r="J62526" s="2"/>
      <c r="K62526" s="2"/>
    </row>
    <row r="62527" spans="4:11">
      <c r="D62527" s="1"/>
      <c r="E62527" s="1"/>
      <c r="F62527" s="1"/>
      <c r="G62527" s="1"/>
      <c r="J62527" s="2"/>
      <c r="K62527" s="2"/>
    </row>
    <row r="62528" spans="4:11">
      <c r="D62528" s="1"/>
      <c r="E62528" s="1"/>
      <c r="F62528" s="1"/>
      <c r="G62528" s="1"/>
      <c r="J62528" s="2"/>
      <c r="K62528" s="2"/>
    </row>
    <row r="62529" spans="4:11">
      <c r="D62529" s="1"/>
      <c r="E62529" s="1"/>
      <c r="F62529" s="1"/>
      <c r="G62529" s="1"/>
      <c r="J62529" s="2"/>
      <c r="K62529" s="2"/>
    </row>
    <row r="62530" spans="4:11">
      <c r="D62530" s="1"/>
      <c r="E62530" s="1"/>
      <c r="F62530" s="1"/>
      <c r="G62530" s="1"/>
      <c r="J62530" s="2"/>
      <c r="K62530" s="2"/>
    </row>
    <row r="62531" spans="4:11">
      <c r="D62531" s="1"/>
      <c r="E62531" s="1"/>
      <c r="F62531" s="1"/>
      <c r="G62531" s="1"/>
      <c r="J62531" s="2"/>
      <c r="K62531" s="2"/>
    </row>
    <row r="62532" spans="4:11">
      <c r="D62532" s="1"/>
      <c r="E62532" s="1"/>
      <c r="F62532" s="1"/>
      <c r="G62532" s="1"/>
      <c r="J62532" s="2"/>
      <c r="K62532" s="2"/>
    </row>
    <row r="62533" spans="4:11">
      <c r="D62533" s="1"/>
      <c r="E62533" s="1"/>
      <c r="F62533" s="1"/>
      <c r="G62533" s="1"/>
      <c r="J62533" s="2"/>
      <c r="K62533" s="2"/>
    </row>
    <row r="62534" spans="4:11">
      <c r="D62534" s="1"/>
      <c r="E62534" s="1"/>
      <c r="F62534" s="1"/>
      <c r="G62534" s="1"/>
      <c r="J62534" s="2"/>
      <c r="K62534" s="2"/>
    </row>
    <row r="62535" spans="4:11">
      <c r="D62535" s="1"/>
      <c r="E62535" s="1"/>
      <c r="F62535" s="1"/>
      <c r="G62535" s="1"/>
      <c r="J62535" s="2"/>
      <c r="K62535" s="2"/>
    </row>
    <row r="62536" spans="4:11">
      <c r="D62536" s="1"/>
      <c r="E62536" s="1"/>
      <c r="F62536" s="1"/>
      <c r="G62536" s="1"/>
      <c r="J62536" s="2"/>
      <c r="K62536" s="2"/>
    </row>
    <row r="62537" spans="4:11">
      <c r="D62537" s="1"/>
      <c r="E62537" s="1"/>
      <c r="F62537" s="1"/>
      <c r="G62537" s="1"/>
      <c r="J62537" s="2"/>
      <c r="K62537" s="2"/>
    </row>
    <row r="62538" spans="4:11">
      <c r="D62538" s="1"/>
      <c r="E62538" s="1"/>
      <c r="F62538" s="1"/>
      <c r="G62538" s="1"/>
      <c r="J62538" s="2"/>
      <c r="K62538" s="2"/>
    </row>
    <row r="62539" spans="4:11">
      <c r="D62539" s="1"/>
      <c r="E62539" s="1"/>
      <c r="F62539" s="1"/>
      <c r="G62539" s="1"/>
      <c r="J62539" s="2"/>
      <c r="K62539" s="2"/>
    </row>
    <row r="62540" spans="4:11">
      <c r="D62540" s="1"/>
      <c r="E62540" s="1"/>
      <c r="F62540" s="1"/>
      <c r="G62540" s="1"/>
      <c r="J62540" s="2"/>
      <c r="K62540" s="2"/>
    </row>
    <row r="62541" spans="4:11">
      <c r="D62541" s="1"/>
      <c r="E62541" s="1"/>
      <c r="F62541" s="1"/>
      <c r="G62541" s="1"/>
      <c r="J62541" s="2"/>
      <c r="K62541" s="2"/>
    </row>
    <row r="62542" spans="4:11">
      <c r="D62542" s="1"/>
      <c r="E62542" s="1"/>
      <c r="F62542" s="1"/>
      <c r="G62542" s="1"/>
      <c r="J62542" s="2"/>
      <c r="K62542" s="2"/>
    </row>
    <row r="62543" spans="4:11">
      <c r="D62543" s="1"/>
      <c r="E62543" s="1"/>
      <c r="F62543" s="1"/>
      <c r="G62543" s="1"/>
      <c r="J62543" s="2"/>
      <c r="K62543" s="2"/>
    </row>
    <row r="62544" spans="4:11">
      <c r="D62544" s="1"/>
      <c r="E62544" s="1"/>
      <c r="F62544" s="1"/>
      <c r="G62544" s="1"/>
      <c r="J62544" s="2"/>
      <c r="K62544" s="2"/>
    </row>
    <row r="62545" spans="4:11">
      <c r="D62545" s="1"/>
      <c r="E62545" s="1"/>
      <c r="F62545" s="1"/>
      <c r="G62545" s="1"/>
      <c r="J62545" s="2"/>
      <c r="K62545" s="2"/>
    </row>
    <row r="62546" spans="4:11">
      <c r="D62546" s="1"/>
      <c r="E62546" s="1"/>
      <c r="F62546" s="1"/>
      <c r="G62546" s="1"/>
      <c r="J62546" s="2"/>
      <c r="K62546" s="2"/>
    </row>
    <row r="62547" spans="4:11">
      <c r="D62547" s="1"/>
      <c r="E62547" s="1"/>
      <c r="F62547" s="1"/>
      <c r="G62547" s="1"/>
      <c r="J62547" s="2"/>
      <c r="K62547" s="2"/>
    </row>
    <row r="62548" spans="4:11">
      <c r="D62548" s="1"/>
      <c r="E62548" s="1"/>
      <c r="F62548" s="1"/>
      <c r="G62548" s="1"/>
      <c r="J62548" s="2"/>
      <c r="K62548" s="2"/>
    </row>
    <row r="62549" spans="4:11">
      <c r="D62549" s="1"/>
      <c r="E62549" s="1"/>
      <c r="F62549" s="1"/>
      <c r="G62549" s="1"/>
      <c r="J62549" s="2"/>
      <c r="K62549" s="2"/>
    </row>
    <row r="62550" spans="4:11">
      <c r="D62550" s="1"/>
      <c r="E62550" s="1"/>
      <c r="F62550" s="1"/>
      <c r="G62550" s="1"/>
      <c r="J62550" s="2"/>
      <c r="K62550" s="2"/>
    </row>
    <row r="62551" spans="4:11">
      <c r="D62551" s="1"/>
      <c r="E62551" s="1"/>
      <c r="F62551" s="1"/>
      <c r="G62551" s="1"/>
      <c r="J62551" s="2"/>
      <c r="K62551" s="2"/>
    </row>
    <row r="62552" spans="4:11">
      <c r="D62552" s="1"/>
      <c r="E62552" s="1"/>
      <c r="F62552" s="1"/>
      <c r="G62552" s="1"/>
      <c r="J62552" s="2"/>
      <c r="K62552" s="2"/>
    </row>
    <row r="62553" spans="4:11">
      <c r="D62553" s="1"/>
      <c r="E62553" s="1"/>
      <c r="F62553" s="1"/>
      <c r="G62553" s="1"/>
      <c r="J62553" s="2"/>
      <c r="K62553" s="2"/>
    </row>
    <row r="62554" spans="4:11">
      <c r="D62554" s="1"/>
      <c r="E62554" s="1"/>
      <c r="F62554" s="1"/>
      <c r="G62554" s="1"/>
      <c r="J62554" s="2"/>
      <c r="K62554" s="2"/>
    </row>
    <row r="62555" spans="4:11">
      <c r="D62555" s="1"/>
      <c r="E62555" s="1"/>
      <c r="F62555" s="1"/>
      <c r="G62555" s="1"/>
      <c r="J62555" s="2"/>
      <c r="K62555" s="2"/>
    </row>
    <row r="62556" spans="4:11">
      <c r="D62556" s="1"/>
      <c r="E62556" s="1"/>
      <c r="F62556" s="1"/>
      <c r="G62556" s="1"/>
      <c r="J62556" s="2"/>
      <c r="K62556" s="2"/>
    </row>
    <row r="62557" spans="4:11">
      <c r="D62557" s="1"/>
      <c r="E62557" s="1"/>
      <c r="F62557" s="1"/>
      <c r="G62557" s="1"/>
      <c r="J62557" s="2"/>
      <c r="K62557" s="2"/>
    </row>
    <row r="62558" spans="4:11">
      <c r="D62558" s="1"/>
      <c r="E62558" s="1"/>
      <c r="F62558" s="1"/>
      <c r="G62558" s="1"/>
      <c r="J62558" s="2"/>
      <c r="K62558" s="2"/>
    </row>
    <row r="62559" spans="4:11">
      <c r="D62559" s="1"/>
      <c r="E62559" s="1"/>
      <c r="F62559" s="1"/>
      <c r="G62559" s="1"/>
      <c r="J62559" s="2"/>
      <c r="K62559" s="2"/>
    </row>
    <row r="62560" spans="4:11">
      <c r="D62560" s="1"/>
      <c r="E62560" s="1"/>
      <c r="F62560" s="1"/>
      <c r="G62560" s="1"/>
      <c r="J62560" s="2"/>
      <c r="K62560" s="2"/>
    </row>
    <row r="62561" spans="4:11">
      <c r="D62561" s="1"/>
      <c r="E62561" s="1"/>
      <c r="F62561" s="1"/>
      <c r="G62561" s="1"/>
      <c r="J62561" s="2"/>
      <c r="K62561" s="2"/>
    </row>
    <row r="62562" spans="4:11">
      <c r="D62562" s="1"/>
      <c r="E62562" s="1"/>
      <c r="F62562" s="1"/>
      <c r="G62562" s="1"/>
      <c r="J62562" s="2"/>
      <c r="K62562" s="2"/>
    </row>
    <row r="62563" spans="4:11">
      <c r="D62563" s="1"/>
      <c r="E62563" s="1"/>
      <c r="F62563" s="1"/>
      <c r="G62563" s="1"/>
      <c r="J62563" s="2"/>
      <c r="K62563" s="2"/>
    </row>
    <row r="62564" spans="4:11">
      <c r="D62564" s="1"/>
      <c r="E62564" s="1"/>
      <c r="F62564" s="1"/>
      <c r="G62564" s="1"/>
      <c r="J62564" s="2"/>
      <c r="K62564" s="2"/>
    </row>
    <row r="62565" spans="4:11">
      <c r="D62565" s="1"/>
      <c r="E62565" s="1"/>
      <c r="F62565" s="1"/>
      <c r="G62565" s="1"/>
      <c r="J62565" s="2"/>
      <c r="K62565" s="2"/>
    </row>
    <row r="62566" spans="4:11">
      <c r="D62566" s="1"/>
      <c r="E62566" s="1"/>
      <c r="F62566" s="1"/>
      <c r="G62566" s="1"/>
      <c r="J62566" s="2"/>
      <c r="K62566" s="2"/>
    </row>
    <row r="62567" spans="4:11">
      <c r="D62567" s="1"/>
      <c r="E62567" s="1"/>
      <c r="F62567" s="1"/>
      <c r="G62567" s="1"/>
      <c r="J62567" s="2"/>
      <c r="K62567" s="2"/>
    </row>
    <row r="62568" spans="4:11">
      <c r="D62568" s="1"/>
      <c r="E62568" s="1"/>
      <c r="F62568" s="1"/>
      <c r="G62568" s="1"/>
      <c r="J62568" s="2"/>
      <c r="K62568" s="2"/>
    </row>
    <row r="62569" spans="4:11">
      <c r="D62569" s="1"/>
      <c r="E62569" s="1"/>
      <c r="F62569" s="1"/>
      <c r="G62569" s="1"/>
      <c r="J62569" s="2"/>
      <c r="K62569" s="2"/>
    </row>
    <row r="62570" spans="4:11">
      <c r="D62570" s="1"/>
      <c r="E62570" s="1"/>
      <c r="F62570" s="1"/>
      <c r="G62570" s="1"/>
      <c r="J62570" s="2"/>
      <c r="K62570" s="2"/>
    </row>
    <row r="62571" spans="4:11">
      <c r="D62571" s="1"/>
      <c r="E62571" s="1"/>
      <c r="F62571" s="1"/>
      <c r="G62571" s="1"/>
      <c r="J62571" s="2"/>
      <c r="K62571" s="2"/>
    </row>
    <row r="62572" spans="4:11">
      <c r="D62572" s="1"/>
      <c r="E62572" s="1"/>
      <c r="F62572" s="1"/>
      <c r="G62572" s="1"/>
      <c r="J62572" s="2"/>
      <c r="K62572" s="2"/>
    </row>
    <row r="62573" spans="4:11">
      <c r="D62573" s="1"/>
      <c r="E62573" s="1"/>
      <c r="F62573" s="1"/>
      <c r="G62573" s="1"/>
      <c r="J62573" s="2"/>
      <c r="K62573" s="2"/>
    </row>
    <row r="62574" spans="4:11">
      <c r="D62574" s="1"/>
      <c r="E62574" s="1"/>
      <c r="F62574" s="1"/>
      <c r="G62574" s="1"/>
      <c r="J62574" s="2"/>
      <c r="K62574" s="2"/>
    </row>
    <row r="62575" spans="4:11">
      <c r="D62575" s="1"/>
      <c r="E62575" s="1"/>
      <c r="F62575" s="1"/>
      <c r="G62575" s="1"/>
      <c r="J62575" s="2"/>
      <c r="K62575" s="2"/>
    </row>
    <row r="62576" spans="4:11">
      <c r="D62576" s="1"/>
      <c r="E62576" s="1"/>
      <c r="F62576" s="1"/>
      <c r="G62576" s="1"/>
      <c r="J62576" s="2"/>
      <c r="K62576" s="2"/>
    </row>
    <row r="62577" spans="4:11">
      <c r="D62577" s="1"/>
      <c r="E62577" s="1"/>
      <c r="F62577" s="1"/>
      <c r="G62577" s="1"/>
      <c r="J62577" s="2"/>
      <c r="K62577" s="2"/>
    </row>
    <row r="62578" spans="4:11">
      <c r="D62578" s="1"/>
      <c r="E62578" s="1"/>
      <c r="F62578" s="1"/>
      <c r="G62578" s="1"/>
      <c r="J62578" s="2"/>
      <c r="K62578" s="2"/>
    </row>
    <row r="62579" spans="4:11">
      <c r="D62579" s="1"/>
      <c r="E62579" s="1"/>
      <c r="F62579" s="1"/>
      <c r="G62579" s="1"/>
      <c r="J62579" s="2"/>
      <c r="K62579" s="2"/>
    </row>
    <row r="62580" spans="4:11">
      <c r="D62580" s="1"/>
      <c r="E62580" s="1"/>
      <c r="F62580" s="1"/>
      <c r="G62580" s="1"/>
      <c r="J62580" s="2"/>
      <c r="K62580" s="2"/>
    </row>
    <row r="62581" spans="4:11">
      <c r="D62581" s="1"/>
      <c r="E62581" s="1"/>
      <c r="F62581" s="1"/>
      <c r="G62581" s="1"/>
      <c r="J62581" s="2"/>
      <c r="K62581" s="2"/>
    </row>
    <row r="62582" spans="4:11">
      <c r="D62582" s="1"/>
      <c r="E62582" s="1"/>
      <c r="F62582" s="1"/>
      <c r="G62582" s="1"/>
      <c r="J62582" s="2"/>
      <c r="K62582" s="2"/>
    </row>
    <row r="62583" spans="4:11">
      <c r="D62583" s="1"/>
      <c r="E62583" s="1"/>
      <c r="F62583" s="1"/>
      <c r="G62583" s="1"/>
      <c r="J62583" s="2"/>
      <c r="K62583" s="2"/>
    </row>
    <row r="62584" spans="4:11">
      <c r="D62584" s="1"/>
      <c r="E62584" s="1"/>
      <c r="F62584" s="1"/>
      <c r="G62584" s="1"/>
      <c r="J62584" s="2"/>
      <c r="K62584" s="2"/>
    </row>
    <row r="62585" spans="4:11">
      <c r="D62585" s="1"/>
      <c r="E62585" s="1"/>
      <c r="F62585" s="1"/>
      <c r="G62585" s="1"/>
      <c r="J62585" s="2"/>
      <c r="K62585" s="2"/>
    </row>
    <row r="62586" spans="4:11">
      <c r="D62586" s="1"/>
      <c r="E62586" s="1"/>
      <c r="F62586" s="1"/>
      <c r="G62586" s="1"/>
      <c r="J62586" s="2"/>
      <c r="K62586" s="2"/>
    </row>
    <row r="62587" spans="4:11">
      <c r="D62587" s="1"/>
      <c r="E62587" s="1"/>
      <c r="F62587" s="1"/>
      <c r="G62587" s="1"/>
      <c r="J62587" s="2"/>
      <c r="K62587" s="2"/>
    </row>
    <row r="62588" spans="4:11">
      <c r="D62588" s="1"/>
      <c r="E62588" s="1"/>
      <c r="F62588" s="1"/>
      <c r="G62588" s="1"/>
      <c r="J62588" s="2"/>
      <c r="K62588" s="2"/>
    </row>
    <row r="62589" spans="4:11">
      <c r="D62589" s="1"/>
      <c r="E62589" s="1"/>
      <c r="F62589" s="1"/>
      <c r="G62589" s="1"/>
      <c r="J62589" s="2"/>
      <c r="K62589" s="2"/>
    </row>
    <row r="62590" spans="4:11">
      <c r="D62590" s="1"/>
      <c r="E62590" s="1"/>
      <c r="F62590" s="1"/>
      <c r="G62590" s="1"/>
      <c r="J62590" s="2"/>
      <c r="K62590" s="2"/>
    </row>
    <row r="62591" spans="4:11">
      <c r="D62591" s="1"/>
      <c r="E62591" s="1"/>
      <c r="F62591" s="1"/>
      <c r="G62591" s="1"/>
      <c r="J62591" s="2"/>
      <c r="K62591" s="2"/>
    </row>
    <row r="62592" spans="4:11">
      <c r="D62592" s="1"/>
      <c r="E62592" s="1"/>
      <c r="F62592" s="1"/>
      <c r="G62592" s="1"/>
      <c r="J62592" s="2"/>
      <c r="K62592" s="2"/>
    </row>
    <row r="62593" spans="4:11">
      <c r="D62593" s="1"/>
      <c r="E62593" s="1"/>
      <c r="F62593" s="1"/>
      <c r="G62593" s="1"/>
      <c r="J62593" s="2"/>
      <c r="K62593" s="2"/>
    </row>
    <row r="62594" spans="4:11">
      <c r="D62594" s="1"/>
      <c r="E62594" s="1"/>
      <c r="F62594" s="1"/>
      <c r="G62594" s="1"/>
      <c r="J62594" s="2"/>
      <c r="K62594" s="2"/>
    </row>
    <row r="62595" spans="4:11">
      <c r="D62595" s="1"/>
      <c r="E62595" s="1"/>
      <c r="F62595" s="1"/>
      <c r="G62595" s="1"/>
      <c r="J62595" s="2"/>
      <c r="K62595" s="2"/>
    </row>
    <row r="62596" spans="4:11">
      <c r="D62596" s="1"/>
      <c r="E62596" s="1"/>
      <c r="F62596" s="1"/>
      <c r="G62596" s="1"/>
      <c r="J62596" s="2"/>
      <c r="K62596" s="2"/>
    </row>
    <row r="62597" spans="4:11">
      <c r="D62597" s="1"/>
      <c r="E62597" s="1"/>
      <c r="F62597" s="1"/>
      <c r="G62597" s="1"/>
      <c r="J62597" s="2"/>
      <c r="K62597" s="2"/>
    </row>
    <row r="62598" spans="4:11">
      <c r="D62598" s="1"/>
      <c r="E62598" s="1"/>
      <c r="F62598" s="1"/>
      <c r="G62598" s="1"/>
      <c r="J62598" s="2"/>
      <c r="K62598" s="2"/>
    </row>
    <row r="62599" spans="4:11">
      <c r="D62599" s="1"/>
      <c r="E62599" s="1"/>
      <c r="F62599" s="1"/>
      <c r="G62599" s="1"/>
      <c r="J62599" s="2"/>
      <c r="K62599" s="2"/>
    </row>
    <row r="62600" spans="4:11">
      <c r="D62600" s="1"/>
      <c r="E62600" s="1"/>
      <c r="F62600" s="1"/>
      <c r="G62600" s="1"/>
      <c r="J62600" s="2"/>
      <c r="K62600" s="2"/>
    </row>
    <row r="62601" spans="4:11">
      <c r="D62601" s="1"/>
      <c r="E62601" s="1"/>
      <c r="F62601" s="1"/>
      <c r="G62601" s="1"/>
      <c r="J62601" s="2"/>
      <c r="K62601" s="2"/>
    </row>
    <row r="62602" spans="4:11">
      <c r="D62602" s="1"/>
      <c r="E62602" s="1"/>
      <c r="F62602" s="1"/>
      <c r="G62602" s="1"/>
      <c r="J62602" s="2"/>
      <c r="K62602" s="2"/>
    </row>
    <row r="62603" spans="4:11">
      <c r="D62603" s="1"/>
      <c r="E62603" s="1"/>
      <c r="F62603" s="1"/>
      <c r="G62603" s="1"/>
      <c r="J62603" s="2"/>
      <c r="K62603" s="2"/>
    </row>
    <row r="62604" spans="4:11">
      <c r="D62604" s="1"/>
      <c r="E62604" s="1"/>
      <c r="F62604" s="1"/>
      <c r="G62604" s="1"/>
      <c r="J62604" s="2"/>
      <c r="K62604" s="2"/>
    </row>
    <row r="62605" spans="4:11">
      <c r="D62605" s="1"/>
      <c r="E62605" s="1"/>
      <c r="F62605" s="1"/>
      <c r="G62605" s="1"/>
      <c r="J62605" s="2"/>
      <c r="K62605" s="2"/>
    </row>
    <row r="62606" spans="4:11">
      <c r="D62606" s="1"/>
      <c r="E62606" s="1"/>
      <c r="F62606" s="1"/>
      <c r="G62606" s="1"/>
      <c r="J62606" s="2"/>
      <c r="K62606" s="2"/>
    </row>
    <row r="62607" spans="4:11">
      <c r="D62607" s="1"/>
      <c r="E62607" s="1"/>
      <c r="F62607" s="1"/>
      <c r="G62607" s="1"/>
      <c r="J62607" s="2"/>
      <c r="K62607" s="2"/>
    </row>
    <row r="62608" spans="4:11">
      <c r="D62608" s="1"/>
      <c r="E62608" s="1"/>
      <c r="F62608" s="1"/>
      <c r="G62608" s="1"/>
      <c r="J62608" s="2"/>
      <c r="K62608" s="2"/>
    </row>
    <row r="62609" spans="4:11">
      <c r="D62609" s="1"/>
      <c r="E62609" s="1"/>
      <c r="F62609" s="1"/>
      <c r="G62609" s="1"/>
      <c r="J62609" s="2"/>
      <c r="K62609" s="2"/>
    </row>
    <row r="62610" spans="4:11">
      <c r="D62610" s="1"/>
      <c r="E62610" s="1"/>
      <c r="F62610" s="1"/>
      <c r="G62610" s="1"/>
      <c r="J62610" s="2"/>
      <c r="K62610" s="2"/>
    </row>
    <row r="62611" spans="4:11">
      <c r="D62611" s="1"/>
      <c r="E62611" s="1"/>
      <c r="F62611" s="1"/>
      <c r="G62611" s="1"/>
      <c r="J62611" s="2"/>
      <c r="K62611" s="2"/>
    </row>
    <row r="62612" spans="4:11">
      <c r="D62612" s="1"/>
      <c r="E62612" s="1"/>
      <c r="F62612" s="1"/>
      <c r="G62612" s="1"/>
      <c r="J62612" s="2"/>
      <c r="K62612" s="2"/>
    </row>
    <row r="62613" spans="4:11">
      <c r="D62613" s="1"/>
      <c r="E62613" s="1"/>
      <c r="F62613" s="1"/>
      <c r="G62613" s="1"/>
      <c r="J62613" s="2"/>
      <c r="K62613" s="2"/>
    </row>
    <row r="62614" spans="4:11">
      <c r="D62614" s="1"/>
      <c r="E62614" s="1"/>
      <c r="F62614" s="1"/>
      <c r="G62614" s="1"/>
      <c r="J62614" s="2"/>
      <c r="K62614" s="2"/>
    </row>
    <row r="62615" spans="4:11">
      <c r="D62615" s="1"/>
      <c r="E62615" s="1"/>
      <c r="F62615" s="1"/>
      <c r="G62615" s="1"/>
      <c r="J62615" s="2"/>
      <c r="K62615" s="2"/>
    </row>
    <row r="62616" spans="4:11">
      <c r="D62616" s="1"/>
      <c r="E62616" s="1"/>
      <c r="F62616" s="1"/>
      <c r="G62616" s="1"/>
      <c r="J62616" s="2"/>
      <c r="K62616" s="2"/>
    </row>
    <row r="62617" spans="4:11">
      <c r="D62617" s="1"/>
      <c r="E62617" s="1"/>
      <c r="F62617" s="1"/>
      <c r="G62617" s="1"/>
      <c r="J62617" s="2"/>
      <c r="K62617" s="2"/>
    </row>
    <row r="62618" spans="4:11">
      <c r="D62618" s="1"/>
      <c r="E62618" s="1"/>
      <c r="F62618" s="1"/>
      <c r="G62618" s="1"/>
      <c r="J62618" s="2"/>
      <c r="K62618" s="2"/>
    </row>
    <row r="62619" spans="4:11">
      <c r="D62619" s="1"/>
      <c r="E62619" s="1"/>
      <c r="F62619" s="1"/>
      <c r="G62619" s="1"/>
      <c r="J62619" s="2"/>
      <c r="K62619" s="2"/>
    </row>
    <row r="62620" spans="4:11">
      <c r="D62620" s="1"/>
      <c r="E62620" s="1"/>
      <c r="F62620" s="1"/>
      <c r="G62620" s="1"/>
      <c r="J62620" s="2"/>
      <c r="K62620" s="2"/>
    </row>
    <row r="62621" spans="4:11">
      <c r="D62621" s="1"/>
      <c r="E62621" s="1"/>
      <c r="F62621" s="1"/>
      <c r="G62621" s="1"/>
      <c r="J62621" s="2"/>
      <c r="K62621" s="2"/>
    </row>
    <row r="62622" spans="4:11">
      <c r="D62622" s="1"/>
      <c r="E62622" s="1"/>
      <c r="F62622" s="1"/>
      <c r="G62622" s="1"/>
      <c r="J62622" s="2"/>
      <c r="K62622" s="2"/>
    </row>
    <row r="62623" spans="4:11">
      <c r="D62623" s="1"/>
      <c r="E62623" s="1"/>
      <c r="F62623" s="1"/>
      <c r="G62623" s="1"/>
      <c r="J62623" s="2"/>
      <c r="K62623" s="2"/>
    </row>
    <row r="62624" spans="4:11">
      <c r="D62624" s="1"/>
      <c r="E62624" s="1"/>
      <c r="F62624" s="1"/>
      <c r="G62624" s="1"/>
      <c r="J62624" s="2"/>
      <c r="K62624" s="2"/>
    </row>
    <row r="62625" spans="4:11">
      <c r="D62625" s="1"/>
      <c r="E62625" s="1"/>
      <c r="F62625" s="1"/>
      <c r="G62625" s="1"/>
      <c r="J62625" s="2"/>
      <c r="K62625" s="2"/>
    </row>
    <row r="62626" spans="4:11">
      <c r="D62626" s="1"/>
      <c r="E62626" s="1"/>
      <c r="F62626" s="1"/>
      <c r="G62626" s="1"/>
      <c r="J62626" s="2"/>
      <c r="K62626" s="2"/>
    </row>
    <row r="62627" spans="4:11">
      <c r="D62627" s="1"/>
      <c r="E62627" s="1"/>
      <c r="F62627" s="1"/>
      <c r="G62627" s="1"/>
      <c r="J62627" s="2"/>
      <c r="K62627" s="2"/>
    </row>
    <row r="62628" spans="4:11">
      <c r="D62628" s="1"/>
      <c r="E62628" s="1"/>
      <c r="F62628" s="1"/>
      <c r="G62628" s="1"/>
      <c r="J62628" s="2"/>
      <c r="K62628" s="2"/>
    </row>
    <row r="62629" spans="4:11">
      <c r="D62629" s="1"/>
      <c r="E62629" s="1"/>
      <c r="F62629" s="1"/>
      <c r="G62629" s="1"/>
      <c r="J62629" s="2"/>
      <c r="K62629" s="2"/>
    </row>
    <row r="62630" spans="4:11">
      <c r="D62630" s="1"/>
      <c r="E62630" s="1"/>
      <c r="F62630" s="1"/>
      <c r="G62630" s="1"/>
      <c r="J62630" s="2"/>
      <c r="K62630" s="2"/>
    </row>
    <row r="62631" spans="4:11">
      <c r="D62631" s="1"/>
      <c r="E62631" s="1"/>
      <c r="F62631" s="1"/>
      <c r="G62631" s="1"/>
      <c r="J62631" s="2"/>
      <c r="K62631" s="2"/>
    </row>
    <row r="62632" spans="4:11">
      <c r="D62632" s="1"/>
      <c r="E62632" s="1"/>
      <c r="F62632" s="1"/>
      <c r="G62632" s="1"/>
      <c r="J62632" s="2"/>
      <c r="K62632" s="2"/>
    </row>
    <row r="62633" spans="4:11">
      <c r="D62633" s="1"/>
      <c r="E62633" s="1"/>
      <c r="F62633" s="1"/>
      <c r="G62633" s="1"/>
      <c r="J62633" s="2"/>
      <c r="K62633" s="2"/>
    </row>
    <row r="62634" spans="4:11">
      <c r="D62634" s="1"/>
      <c r="E62634" s="1"/>
      <c r="F62634" s="1"/>
      <c r="G62634" s="1"/>
      <c r="J62634" s="2"/>
      <c r="K62634" s="2"/>
    </row>
    <row r="62635" spans="4:11">
      <c r="D62635" s="1"/>
      <c r="E62635" s="1"/>
      <c r="F62635" s="1"/>
      <c r="G62635" s="1"/>
      <c r="J62635" s="2"/>
      <c r="K62635" s="2"/>
    </row>
    <row r="62636" spans="4:11">
      <c r="D62636" s="1"/>
      <c r="E62636" s="1"/>
      <c r="F62636" s="1"/>
      <c r="G62636" s="1"/>
      <c r="J62636" s="2"/>
      <c r="K62636" s="2"/>
    </row>
    <row r="62637" spans="4:11">
      <c r="D62637" s="1"/>
      <c r="E62637" s="1"/>
      <c r="F62637" s="1"/>
      <c r="G62637" s="1"/>
      <c r="J62637" s="2"/>
      <c r="K62637" s="2"/>
    </row>
    <row r="62638" spans="4:11">
      <c r="D62638" s="1"/>
      <c r="E62638" s="1"/>
      <c r="F62638" s="1"/>
      <c r="G62638" s="1"/>
      <c r="J62638" s="2"/>
      <c r="K62638" s="2"/>
    </row>
    <row r="62639" spans="4:11">
      <c r="D62639" s="1"/>
      <c r="E62639" s="1"/>
      <c r="F62639" s="1"/>
      <c r="G62639" s="1"/>
      <c r="J62639" s="2"/>
      <c r="K62639" s="2"/>
    </row>
    <row r="62640" spans="4:11">
      <c r="D62640" s="1"/>
      <c r="E62640" s="1"/>
      <c r="F62640" s="1"/>
      <c r="G62640" s="1"/>
      <c r="J62640" s="2"/>
      <c r="K62640" s="2"/>
    </row>
    <row r="62641" spans="4:11">
      <c r="D62641" s="1"/>
      <c r="E62641" s="1"/>
      <c r="F62641" s="1"/>
      <c r="G62641" s="1"/>
      <c r="J62641" s="2"/>
      <c r="K62641" s="2"/>
    </row>
    <row r="62642" spans="4:11">
      <c r="D62642" s="1"/>
      <c r="E62642" s="1"/>
      <c r="F62642" s="1"/>
      <c r="G62642" s="1"/>
      <c r="J62642" s="2"/>
      <c r="K62642" s="2"/>
    </row>
    <row r="62643" spans="4:11">
      <c r="D62643" s="1"/>
      <c r="E62643" s="1"/>
      <c r="F62643" s="1"/>
      <c r="G62643" s="1"/>
      <c r="J62643" s="2"/>
      <c r="K62643" s="2"/>
    </row>
    <row r="62644" spans="4:11">
      <c r="D62644" s="1"/>
      <c r="E62644" s="1"/>
      <c r="F62644" s="1"/>
      <c r="G62644" s="1"/>
      <c r="J62644" s="2"/>
      <c r="K62644" s="2"/>
    </row>
    <row r="62645" spans="4:11">
      <c r="D62645" s="1"/>
      <c r="E62645" s="1"/>
      <c r="F62645" s="1"/>
      <c r="G62645" s="1"/>
      <c r="J62645" s="2"/>
      <c r="K62645" s="2"/>
    </row>
    <row r="62646" spans="4:11">
      <c r="D62646" s="1"/>
      <c r="E62646" s="1"/>
      <c r="F62646" s="1"/>
      <c r="G62646" s="1"/>
      <c r="J62646" s="2"/>
      <c r="K62646" s="2"/>
    </row>
    <row r="62647" spans="4:11">
      <c r="D62647" s="1"/>
      <c r="E62647" s="1"/>
      <c r="F62647" s="1"/>
      <c r="G62647" s="1"/>
      <c r="J62647" s="2"/>
      <c r="K62647" s="2"/>
    </row>
    <row r="62648" spans="4:11">
      <c r="D62648" s="1"/>
      <c r="E62648" s="1"/>
      <c r="F62648" s="1"/>
      <c r="G62648" s="1"/>
      <c r="J62648" s="2"/>
      <c r="K62648" s="2"/>
    </row>
    <row r="62649" spans="4:11">
      <c r="D62649" s="1"/>
      <c r="E62649" s="1"/>
      <c r="F62649" s="1"/>
      <c r="G62649" s="1"/>
      <c r="J62649" s="2"/>
      <c r="K62649" s="2"/>
    </row>
    <row r="62650" spans="4:11">
      <c r="D62650" s="1"/>
      <c r="E62650" s="1"/>
      <c r="F62650" s="1"/>
      <c r="G62650" s="1"/>
      <c r="J62650" s="2"/>
      <c r="K62650" s="2"/>
    </row>
    <row r="62651" spans="4:11">
      <c r="D62651" s="1"/>
      <c r="E62651" s="1"/>
      <c r="F62651" s="1"/>
      <c r="G62651" s="1"/>
      <c r="J62651" s="2"/>
      <c r="K62651" s="2"/>
    </row>
    <row r="62652" spans="4:11">
      <c r="D62652" s="1"/>
      <c r="E62652" s="1"/>
      <c r="F62652" s="1"/>
      <c r="G62652" s="1"/>
      <c r="J62652" s="2"/>
      <c r="K62652" s="2"/>
    </row>
    <row r="62653" spans="4:11">
      <c r="D62653" s="1"/>
      <c r="E62653" s="1"/>
      <c r="F62653" s="1"/>
      <c r="G62653" s="1"/>
      <c r="J62653" s="2"/>
      <c r="K62653" s="2"/>
    </row>
    <row r="62654" spans="4:11">
      <c r="D62654" s="1"/>
      <c r="E62654" s="1"/>
      <c r="F62654" s="1"/>
      <c r="G62654" s="1"/>
      <c r="J62654" s="2"/>
      <c r="K62654" s="2"/>
    </row>
    <row r="62655" spans="4:11">
      <c r="D62655" s="1"/>
      <c r="E62655" s="1"/>
      <c r="F62655" s="1"/>
      <c r="G62655" s="1"/>
      <c r="J62655" s="2"/>
      <c r="K62655" s="2"/>
    </row>
    <row r="62656" spans="4:11">
      <c r="D62656" s="1"/>
      <c r="E62656" s="1"/>
      <c r="F62656" s="1"/>
      <c r="G62656" s="1"/>
      <c r="J62656" s="2"/>
      <c r="K62656" s="2"/>
    </row>
    <row r="62657" spans="4:11">
      <c r="D62657" s="1"/>
      <c r="E62657" s="1"/>
      <c r="F62657" s="1"/>
      <c r="G62657" s="1"/>
      <c r="J62657" s="2"/>
      <c r="K62657" s="2"/>
    </row>
    <row r="62658" spans="4:11">
      <c r="D62658" s="1"/>
      <c r="E62658" s="1"/>
      <c r="F62658" s="1"/>
      <c r="G62658" s="1"/>
      <c r="J62658" s="2"/>
      <c r="K62658" s="2"/>
    </row>
    <row r="62659" spans="4:11">
      <c r="D62659" s="1"/>
      <c r="E62659" s="1"/>
      <c r="F62659" s="1"/>
      <c r="G62659" s="1"/>
      <c r="J62659" s="2"/>
      <c r="K62659" s="2"/>
    </row>
    <row r="62660" spans="4:11">
      <c r="D62660" s="1"/>
      <c r="E62660" s="1"/>
      <c r="F62660" s="1"/>
      <c r="G62660" s="1"/>
      <c r="J62660" s="2"/>
      <c r="K62660" s="2"/>
    </row>
    <row r="62661" spans="4:11">
      <c r="D62661" s="1"/>
      <c r="E62661" s="1"/>
      <c r="F62661" s="1"/>
      <c r="G62661" s="1"/>
      <c r="J62661" s="2"/>
      <c r="K62661" s="2"/>
    </row>
    <row r="62662" spans="4:11">
      <c r="D62662" s="1"/>
      <c r="E62662" s="1"/>
      <c r="F62662" s="1"/>
      <c r="G62662" s="1"/>
      <c r="J62662" s="2"/>
      <c r="K62662" s="2"/>
    </row>
    <row r="62663" spans="4:11">
      <c r="D62663" s="1"/>
      <c r="E62663" s="1"/>
      <c r="F62663" s="1"/>
      <c r="G62663" s="1"/>
      <c r="J62663" s="2"/>
      <c r="K62663" s="2"/>
    </row>
    <row r="62664" spans="4:11">
      <c r="D62664" s="1"/>
      <c r="E62664" s="1"/>
      <c r="F62664" s="1"/>
      <c r="G62664" s="1"/>
      <c r="J62664" s="2"/>
      <c r="K62664" s="2"/>
    </row>
    <row r="62665" spans="4:11">
      <c r="D62665" s="1"/>
      <c r="E62665" s="1"/>
      <c r="F62665" s="1"/>
      <c r="G62665" s="1"/>
      <c r="J62665" s="2"/>
      <c r="K62665" s="2"/>
    </row>
    <row r="62666" spans="4:11">
      <c r="D62666" s="1"/>
      <c r="E62666" s="1"/>
      <c r="F62666" s="1"/>
      <c r="G62666" s="1"/>
      <c r="J62666" s="2"/>
      <c r="K62666" s="2"/>
    </row>
    <row r="62667" spans="4:11">
      <c r="D62667" s="1"/>
      <c r="E62667" s="1"/>
      <c r="F62667" s="1"/>
      <c r="G62667" s="1"/>
      <c r="J62667" s="2"/>
      <c r="K62667" s="2"/>
    </row>
    <row r="62668" spans="4:11">
      <c r="D62668" s="1"/>
      <c r="E62668" s="1"/>
      <c r="F62668" s="1"/>
      <c r="G62668" s="1"/>
      <c r="J62668" s="2"/>
      <c r="K62668" s="2"/>
    </row>
    <row r="62669" spans="4:11">
      <c r="D62669" s="1"/>
      <c r="E62669" s="1"/>
      <c r="F62669" s="1"/>
      <c r="G62669" s="1"/>
      <c r="J62669" s="2"/>
      <c r="K62669" s="2"/>
    </row>
    <row r="62670" spans="4:11">
      <c r="D62670" s="1"/>
      <c r="E62670" s="1"/>
      <c r="F62670" s="1"/>
      <c r="G62670" s="1"/>
      <c r="J62670" s="2"/>
      <c r="K62670" s="2"/>
    </row>
    <row r="62671" spans="4:11">
      <c r="D62671" s="1"/>
      <c r="E62671" s="1"/>
      <c r="F62671" s="1"/>
      <c r="G62671" s="1"/>
      <c r="J62671" s="2"/>
      <c r="K62671" s="2"/>
    </row>
    <row r="62672" spans="4:11">
      <c r="D62672" s="1"/>
      <c r="E62672" s="1"/>
      <c r="F62672" s="1"/>
      <c r="G62672" s="1"/>
      <c r="J62672" s="2"/>
      <c r="K62672" s="2"/>
    </row>
    <row r="62673" spans="4:11">
      <c r="D62673" s="1"/>
      <c r="E62673" s="1"/>
      <c r="F62673" s="1"/>
      <c r="G62673" s="1"/>
      <c r="J62673" s="2"/>
      <c r="K62673" s="2"/>
    </row>
    <row r="62674" spans="4:11">
      <c r="D62674" s="1"/>
      <c r="E62674" s="1"/>
      <c r="F62674" s="1"/>
      <c r="G62674" s="1"/>
      <c r="J62674" s="2"/>
      <c r="K62674" s="2"/>
    </row>
    <row r="62675" spans="4:11">
      <c r="D62675" s="1"/>
      <c r="E62675" s="1"/>
      <c r="F62675" s="1"/>
      <c r="G62675" s="1"/>
      <c r="J62675" s="2"/>
      <c r="K62675" s="2"/>
    </row>
    <row r="62676" spans="4:11">
      <c r="D62676" s="1"/>
      <c r="E62676" s="1"/>
      <c r="F62676" s="1"/>
      <c r="G62676" s="1"/>
      <c r="J62676" s="2"/>
      <c r="K62676" s="2"/>
    </row>
    <row r="62677" spans="4:11">
      <c r="D62677" s="1"/>
      <c r="E62677" s="1"/>
      <c r="F62677" s="1"/>
      <c r="G62677" s="1"/>
      <c r="J62677" s="2"/>
      <c r="K62677" s="2"/>
    </row>
    <row r="62678" spans="4:11">
      <c r="D62678" s="1"/>
      <c r="E62678" s="1"/>
      <c r="F62678" s="1"/>
      <c r="G62678" s="1"/>
      <c r="J62678" s="2"/>
      <c r="K62678" s="2"/>
    </row>
    <row r="62679" spans="4:11">
      <c r="D62679" s="1"/>
      <c r="E62679" s="1"/>
      <c r="F62679" s="1"/>
      <c r="G62679" s="1"/>
      <c r="J62679" s="2"/>
      <c r="K62679" s="2"/>
    </row>
    <row r="62680" spans="4:11">
      <c r="D62680" s="1"/>
      <c r="E62680" s="1"/>
      <c r="F62680" s="1"/>
      <c r="G62680" s="1"/>
      <c r="J62680" s="2"/>
      <c r="K62680" s="2"/>
    </row>
    <row r="62681" spans="4:11">
      <c r="D62681" s="1"/>
      <c r="E62681" s="1"/>
      <c r="F62681" s="1"/>
      <c r="G62681" s="1"/>
      <c r="J62681" s="2"/>
      <c r="K62681" s="2"/>
    </row>
    <row r="62682" spans="4:11">
      <c r="D62682" s="1"/>
      <c r="E62682" s="1"/>
      <c r="F62682" s="1"/>
      <c r="G62682" s="1"/>
      <c r="J62682" s="2"/>
      <c r="K62682" s="2"/>
    </row>
    <row r="62683" spans="4:11">
      <c r="D62683" s="1"/>
      <c r="E62683" s="1"/>
      <c r="F62683" s="1"/>
      <c r="G62683" s="1"/>
      <c r="J62683" s="2"/>
      <c r="K62683" s="2"/>
    </row>
    <row r="62684" spans="4:11">
      <c r="D62684" s="1"/>
      <c r="E62684" s="1"/>
      <c r="F62684" s="1"/>
      <c r="G62684" s="1"/>
      <c r="J62684" s="2"/>
      <c r="K62684" s="2"/>
    </row>
    <row r="62685" spans="4:11">
      <c r="D62685" s="1"/>
      <c r="E62685" s="1"/>
      <c r="F62685" s="1"/>
      <c r="G62685" s="1"/>
      <c r="J62685" s="2"/>
      <c r="K62685" s="2"/>
    </row>
    <row r="62686" spans="4:11">
      <c r="D62686" s="1"/>
      <c r="E62686" s="1"/>
      <c r="F62686" s="1"/>
      <c r="G62686" s="1"/>
      <c r="J62686" s="2"/>
      <c r="K62686" s="2"/>
    </row>
    <row r="62687" spans="4:11">
      <c r="D62687" s="1"/>
      <c r="E62687" s="1"/>
      <c r="F62687" s="1"/>
      <c r="G62687" s="1"/>
      <c r="J62687" s="2"/>
      <c r="K62687" s="2"/>
    </row>
    <row r="62688" spans="4:11">
      <c r="D62688" s="1"/>
      <c r="E62688" s="1"/>
      <c r="F62688" s="1"/>
      <c r="G62688" s="1"/>
      <c r="J62688" s="2"/>
      <c r="K62688" s="2"/>
    </row>
    <row r="62689" spans="4:11">
      <c r="D62689" s="1"/>
      <c r="E62689" s="1"/>
      <c r="F62689" s="1"/>
      <c r="G62689" s="1"/>
      <c r="J62689" s="2"/>
      <c r="K62689" s="2"/>
    </row>
    <row r="62690" spans="4:11">
      <c r="D62690" s="1"/>
      <c r="E62690" s="1"/>
      <c r="F62690" s="1"/>
      <c r="G62690" s="1"/>
      <c r="J62690" s="2"/>
      <c r="K62690" s="2"/>
    </row>
    <row r="62691" spans="4:11">
      <c r="D62691" s="1"/>
      <c r="E62691" s="1"/>
      <c r="F62691" s="1"/>
      <c r="G62691" s="1"/>
      <c r="J62691" s="2"/>
      <c r="K62691" s="2"/>
    </row>
    <row r="62692" spans="4:11">
      <c r="D62692" s="1"/>
      <c r="E62692" s="1"/>
      <c r="F62692" s="1"/>
      <c r="G62692" s="1"/>
      <c r="J62692" s="2"/>
      <c r="K62692" s="2"/>
    </row>
    <row r="62693" spans="4:11">
      <c r="D62693" s="1"/>
      <c r="E62693" s="1"/>
      <c r="F62693" s="1"/>
      <c r="G62693" s="1"/>
      <c r="J62693" s="2"/>
      <c r="K62693" s="2"/>
    </row>
    <row r="62694" spans="4:11">
      <c r="D62694" s="1"/>
      <c r="E62694" s="1"/>
      <c r="F62694" s="1"/>
      <c r="G62694" s="1"/>
      <c r="J62694" s="2"/>
      <c r="K62694" s="2"/>
    </row>
    <row r="62695" spans="4:11">
      <c r="D62695" s="1"/>
      <c r="E62695" s="1"/>
      <c r="F62695" s="1"/>
      <c r="G62695" s="1"/>
      <c r="J62695" s="2"/>
      <c r="K62695" s="2"/>
    </row>
    <row r="62696" spans="4:11">
      <c r="D62696" s="1"/>
      <c r="E62696" s="1"/>
      <c r="F62696" s="1"/>
      <c r="G62696" s="1"/>
      <c r="J62696" s="2"/>
      <c r="K62696" s="2"/>
    </row>
    <row r="62697" spans="4:11">
      <c r="D62697" s="1"/>
      <c r="E62697" s="1"/>
      <c r="F62697" s="1"/>
      <c r="G62697" s="1"/>
      <c r="J62697" s="2"/>
      <c r="K62697" s="2"/>
    </row>
    <row r="62698" spans="4:11">
      <c r="D62698" s="1"/>
      <c r="E62698" s="1"/>
      <c r="F62698" s="1"/>
      <c r="G62698" s="1"/>
      <c r="J62698" s="2"/>
      <c r="K62698" s="2"/>
    </row>
    <row r="62699" spans="4:11">
      <c r="D62699" s="1"/>
      <c r="E62699" s="1"/>
      <c r="F62699" s="1"/>
      <c r="G62699" s="1"/>
      <c r="J62699" s="2"/>
      <c r="K62699" s="2"/>
    </row>
    <row r="62700" spans="4:11">
      <c r="D62700" s="1"/>
      <c r="E62700" s="1"/>
      <c r="F62700" s="1"/>
      <c r="G62700" s="1"/>
      <c r="J62700" s="2"/>
      <c r="K62700" s="2"/>
    </row>
    <row r="62701" spans="4:11">
      <c r="D62701" s="1"/>
      <c r="E62701" s="1"/>
      <c r="F62701" s="1"/>
      <c r="G62701" s="1"/>
      <c r="J62701" s="2"/>
      <c r="K62701" s="2"/>
    </row>
    <row r="62702" spans="4:11">
      <c r="D62702" s="1"/>
      <c r="E62702" s="1"/>
      <c r="F62702" s="1"/>
      <c r="G62702" s="1"/>
      <c r="J62702" s="2"/>
      <c r="K62702" s="2"/>
    </row>
    <row r="62703" spans="4:11">
      <c r="D62703" s="1"/>
      <c r="E62703" s="1"/>
      <c r="F62703" s="1"/>
      <c r="G62703" s="1"/>
      <c r="J62703" s="2"/>
      <c r="K62703" s="2"/>
    </row>
    <row r="62704" spans="4:11">
      <c r="D62704" s="1"/>
      <c r="E62704" s="1"/>
      <c r="F62704" s="1"/>
      <c r="G62704" s="1"/>
      <c r="J62704" s="2"/>
      <c r="K62704" s="2"/>
    </row>
    <row r="62705" spans="4:11">
      <c r="D62705" s="1"/>
      <c r="E62705" s="1"/>
      <c r="F62705" s="1"/>
      <c r="G62705" s="1"/>
      <c r="J62705" s="2"/>
      <c r="K62705" s="2"/>
    </row>
    <row r="62706" spans="4:11">
      <c r="D62706" s="1"/>
      <c r="E62706" s="1"/>
      <c r="F62706" s="1"/>
      <c r="G62706" s="1"/>
      <c r="J62706" s="2"/>
      <c r="K62706" s="2"/>
    </row>
    <row r="62707" spans="4:11">
      <c r="D62707" s="1"/>
      <c r="E62707" s="1"/>
      <c r="F62707" s="1"/>
      <c r="G62707" s="1"/>
      <c r="J62707" s="2"/>
      <c r="K62707" s="2"/>
    </row>
    <row r="62708" spans="4:11">
      <c r="D62708" s="1"/>
      <c r="E62708" s="1"/>
      <c r="F62708" s="1"/>
      <c r="G62708" s="1"/>
      <c r="J62708" s="2"/>
      <c r="K62708" s="2"/>
    </row>
    <row r="62709" spans="4:11">
      <c r="D62709" s="1"/>
      <c r="E62709" s="1"/>
      <c r="F62709" s="1"/>
      <c r="G62709" s="1"/>
      <c r="J62709" s="2"/>
      <c r="K62709" s="2"/>
    </row>
    <row r="62710" spans="4:11">
      <c r="D62710" s="1"/>
      <c r="E62710" s="1"/>
      <c r="F62710" s="1"/>
      <c r="G62710" s="1"/>
      <c r="J62710" s="2"/>
      <c r="K62710" s="2"/>
    </row>
    <row r="62711" spans="4:11">
      <c r="D62711" s="1"/>
      <c r="E62711" s="1"/>
      <c r="F62711" s="1"/>
      <c r="G62711" s="1"/>
      <c r="J62711" s="2"/>
      <c r="K62711" s="2"/>
    </row>
    <row r="62712" spans="4:11">
      <c r="D62712" s="1"/>
      <c r="E62712" s="1"/>
      <c r="F62712" s="1"/>
      <c r="G62712" s="1"/>
      <c r="J62712" s="2"/>
      <c r="K62712" s="2"/>
    </row>
    <row r="62713" spans="4:11">
      <c r="D62713" s="1"/>
      <c r="E62713" s="1"/>
      <c r="F62713" s="1"/>
      <c r="G62713" s="1"/>
      <c r="J62713" s="2"/>
      <c r="K62713" s="2"/>
    </row>
    <row r="62714" spans="4:11">
      <c r="D62714" s="1"/>
      <c r="E62714" s="1"/>
      <c r="F62714" s="1"/>
      <c r="G62714" s="1"/>
      <c r="J62714" s="2"/>
      <c r="K62714" s="2"/>
    </row>
    <row r="62715" spans="4:11">
      <c r="D62715" s="1"/>
      <c r="E62715" s="1"/>
      <c r="F62715" s="1"/>
      <c r="G62715" s="1"/>
      <c r="J62715" s="2"/>
      <c r="K62715" s="2"/>
    </row>
    <row r="62716" spans="4:11">
      <c r="D62716" s="1"/>
      <c r="E62716" s="1"/>
      <c r="F62716" s="1"/>
      <c r="G62716" s="1"/>
      <c r="J62716" s="2"/>
      <c r="K62716" s="2"/>
    </row>
    <row r="62717" spans="4:11">
      <c r="D62717" s="1"/>
      <c r="E62717" s="1"/>
      <c r="F62717" s="1"/>
      <c r="G62717" s="1"/>
      <c r="J62717" s="2"/>
      <c r="K62717" s="2"/>
    </row>
    <row r="62718" spans="4:11">
      <c r="D62718" s="1"/>
      <c r="E62718" s="1"/>
      <c r="F62718" s="1"/>
      <c r="G62718" s="1"/>
      <c r="J62718" s="2"/>
      <c r="K62718" s="2"/>
    </row>
    <row r="62719" spans="4:11">
      <c r="D62719" s="1"/>
      <c r="E62719" s="1"/>
      <c r="F62719" s="1"/>
      <c r="G62719" s="1"/>
      <c r="J62719" s="2"/>
      <c r="K62719" s="2"/>
    </row>
    <row r="62720" spans="4:11">
      <c r="D62720" s="1"/>
      <c r="E62720" s="1"/>
      <c r="F62720" s="1"/>
      <c r="G62720" s="1"/>
      <c r="J62720" s="2"/>
      <c r="K62720" s="2"/>
    </row>
    <row r="62721" spans="4:11">
      <c r="D62721" s="1"/>
      <c r="E62721" s="1"/>
      <c r="F62721" s="1"/>
      <c r="G62721" s="1"/>
      <c r="J62721" s="2"/>
      <c r="K62721" s="2"/>
    </row>
    <row r="62722" spans="4:11">
      <c r="D62722" s="1"/>
      <c r="E62722" s="1"/>
      <c r="F62722" s="1"/>
      <c r="G62722" s="1"/>
      <c r="J62722" s="2"/>
      <c r="K62722" s="2"/>
    </row>
    <row r="62723" spans="4:11">
      <c r="D62723" s="1"/>
      <c r="E62723" s="1"/>
      <c r="F62723" s="1"/>
      <c r="G62723" s="1"/>
      <c r="J62723" s="2"/>
      <c r="K62723" s="2"/>
    </row>
    <row r="62724" spans="4:11">
      <c r="D62724" s="1"/>
      <c r="E62724" s="1"/>
      <c r="F62724" s="1"/>
      <c r="G62724" s="1"/>
      <c r="J62724" s="2"/>
      <c r="K62724" s="2"/>
    </row>
    <row r="62725" spans="4:11">
      <c r="D62725" s="1"/>
      <c r="E62725" s="1"/>
      <c r="F62725" s="1"/>
      <c r="G62725" s="1"/>
      <c r="J62725" s="2"/>
      <c r="K62725" s="2"/>
    </row>
    <row r="62726" spans="4:11">
      <c r="D62726" s="1"/>
      <c r="E62726" s="1"/>
      <c r="F62726" s="1"/>
      <c r="G62726" s="1"/>
      <c r="J62726" s="2"/>
      <c r="K62726" s="2"/>
    </row>
    <row r="62727" spans="4:11">
      <c r="D62727" s="1"/>
      <c r="E62727" s="1"/>
      <c r="F62727" s="1"/>
      <c r="G62727" s="1"/>
      <c r="J62727" s="2"/>
      <c r="K62727" s="2"/>
    </row>
    <row r="62728" spans="4:11">
      <c r="D62728" s="1"/>
      <c r="E62728" s="1"/>
      <c r="F62728" s="1"/>
      <c r="G62728" s="1"/>
      <c r="J62728" s="2"/>
      <c r="K62728" s="2"/>
    </row>
    <row r="62729" spans="4:11">
      <c r="D62729" s="1"/>
      <c r="E62729" s="1"/>
      <c r="F62729" s="1"/>
      <c r="G62729" s="1"/>
      <c r="J62729" s="2"/>
      <c r="K62729" s="2"/>
    </row>
    <row r="62730" spans="4:11">
      <c r="D62730" s="1"/>
      <c r="E62730" s="1"/>
      <c r="F62730" s="1"/>
      <c r="G62730" s="1"/>
      <c r="J62730" s="2"/>
      <c r="K62730" s="2"/>
    </row>
    <row r="62731" spans="4:11">
      <c r="D62731" s="1"/>
      <c r="E62731" s="1"/>
      <c r="F62731" s="1"/>
      <c r="G62731" s="1"/>
      <c r="J62731" s="2"/>
      <c r="K62731" s="2"/>
    </row>
    <row r="62732" spans="4:11">
      <c r="D62732" s="1"/>
      <c r="E62732" s="1"/>
      <c r="F62732" s="1"/>
      <c r="G62732" s="1"/>
      <c r="J62732" s="2"/>
      <c r="K62732" s="2"/>
    </row>
    <row r="62733" spans="4:11">
      <c r="D62733" s="1"/>
      <c r="E62733" s="1"/>
      <c r="F62733" s="1"/>
      <c r="G62733" s="1"/>
      <c r="J62733" s="2"/>
      <c r="K62733" s="2"/>
    </row>
    <row r="62734" spans="4:11">
      <c r="D62734" s="1"/>
      <c r="E62734" s="1"/>
      <c r="F62734" s="1"/>
      <c r="G62734" s="1"/>
      <c r="J62734" s="2"/>
      <c r="K62734" s="2"/>
    </row>
    <row r="62735" spans="4:11">
      <c r="D62735" s="1"/>
      <c r="E62735" s="1"/>
      <c r="F62735" s="1"/>
      <c r="G62735" s="1"/>
      <c r="J62735" s="2"/>
      <c r="K62735" s="2"/>
    </row>
    <row r="62736" spans="4:11">
      <c r="D62736" s="1"/>
      <c r="E62736" s="1"/>
      <c r="F62736" s="1"/>
      <c r="G62736" s="1"/>
      <c r="J62736" s="2"/>
      <c r="K62736" s="2"/>
    </row>
    <row r="62737" spans="4:11">
      <c r="D62737" s="1"/>
      <c r="E62737" s="1"/>
      <c r="F62737" s="1"/>
      <c r="G62737" s="1"/>
      <c r="J62737" s="2"/>
      <c r="K62737" s="2"/>
    </row>
    <row r="62738" spans="4:11">
      <c r="D62738" s="1"/>
      <c r="E62738" s="1"/>
      <c r="F62738" s="1"/>
      <c r="G62738" s="1"/>
      <c r="J62738" s="2"/>
      <c r="K62738" s="2"/>
    </row>
    <row r="62739" spans="4:11">
      <c r="D62739" s="1"/>
      <c r="E62739" s="1"/>
      <c r="F62739" s="1"/>
      <c r="G62739" s="1"/>
      <c r="J62739" s="2"/>
      <c r="K62739" s="2"/>
    </row>
    <row r="62740" spans="4:11">
      <c r="D62740" s="1"/>
      <c r="E62740" s="1"/>
      <c r="F62740" s="1"/>
      <c r="G62740" s="1"/>
      <c r="J62740" s="2"/>
      <c r="K62740" s="2"/>
    </row>
    <row r="62741" spans="4:11">
      <c r="D62741" s="1"/>
      <c r="E62741" s="1"/>
      <c r="F62741" s="1"/>
      <c r="G62741" s="1"/>
      <c r="J62741" s="2"/>
      <c r="K62741" s="2"/>
    </row>
    <row r="62742" spans="4:11">
      <c r="D62742" s="1"/>
      <c r="E62742" s="1"/>
      <c r="F62742" s="1"/>
      <c r="G62742" s="1"/>
      <c r="J62742" s="2"/>
      <c r="K62742" s="2"/>
    </row>
    <row r="62743" spans="4:11">
      <c r="D62743" s="1"/>
      <c r="E62743" s="1"/>
      <c r="F62743" s="1"/>
      <c r="G62743" s="1"/>
      <c r="J62743" s="2"/>
      <c r="K62743" s="2"/>
    </row>
    <row r="62744" spans="4:11">
      <c r="D62744" s="1"/>
      <c r="E62744" s="1"/>
      <c r="F62744" s="1"/>
      <c r="G62744" s="1"/>
      <c r="J62744" s="2"/>
      <c r="K62744" s="2"/>
    </row>
    <row r="62745" spans="4:11">
      <c r="D62745" s="1"/>
      <c r="E62745" s="1"/>
      <c r="F62745" s="1"/>
      <c r="G62745" s="1"/>
      <c r="J62745" s="2"/>
      <c r="K62745" s="2"/>
    </row>
    <row r="62746" spans="4:11">
      <c r="D62746" s="1"/>
      <c r="E62746" s="1"/>
      <c r="F62746" s="1"/>
      <c r="G62746" s="1"/>
      <c r="J62746" s="2"/>
      <c r="K62746" s="2"/>
    </row>
    <row r="62747" spans="4:11">
      <c r="D62747" s="1"/>
      <c r="E62747" s="1"/>
      <c r="F62747" s="1"/>
      <c r="G62747" s="1"/>
      <c r="J62747" s="2"/>
      <c r="K62747" s="2"/>
    </row>
    <row r="62748" spans="4:11">
      <c r="D62748" s="1"/>
      <c r="E62748" s="1"/>
      <c r="F62748" s="1"/>
      <c r="G62748" s="1"/>
      <c r="J62748" s="2"/>
      <c r="K62748" s="2"/>
    </row>
    <row r="62749" spans="4:11">
      <c r="D62749" s="1"/>
      <c r="E62749" s="1"/>
      <c r="F62749" s="1"/>
      <c r="G62749" s="1"/>
      <c r="J62749" s="2"/>
      <c r="K62749" s="2"/>
    </row>
    <row r="62750" spans="4:11">
      <c r="D62750" s="1"/>
      <c r="E62750" s="1"/>
      <c r="F62750" s="1"/>
      <c r="G62750" s="1"/>
      <c r="J62750" s="2"/>
      <c r="K62750" s="2"/>
    </row>
    <row r="62751" spans="4:11">
      <c r="D62751" s="1"/>
      <c r="E62751" s="1"/>
      <c r="F62751" s="1"/>
      <c r="G62751" s="1"/>
      <c r="J62751" s="2"/>
      <c r="K62751" s="2"/>
    </row>
    <row r="62752" spans="4:11">
      <c r="D62752" s="1"/>
      <c r="E62752" s="1"/>
      <c r="F62752" s="1"/>
      <c r="G62752" s="1"/>
      <c r="J62752" s="2"/>
      <c r="K62752" s="2"/>
    </row>
    <row r="62753" spans="4:11">
      <c r="D62753" s="1"/>
      <c r="E62753" s="1"/>
      <c r="F62753" s="1"/>
      <c r="G62753" s="1"/>
      <c r="J62753" s="2"/>
      <c r="K62753" s="2"/>
    </row>
    <row r="62754" spans="4:11">
      <c r="D62754" s="1"/>
      <c r="E62754" s="1"/>
      <c r="F62754" s="1"/>
      <c r="G62754" s="1"/>
      <c r="J62754" s="2"/>
      <c r="K62754" s="2"/>
    </row>
    <row r="62755" spans="4:11">
      <c r="D62755" s="1"/>
      <c r="E62755" s="1"/>
      <c r="F62755" s="1"/>
      <c r="G62755" s="1"/>
      <c r="J62755" s="2"/>
      <c r="K62755" s="2"/>
    </row>
    <row r="62756" spans="4:11">
      <c r="D62756" s="1"/>
      <c r="E62756" s="1"/>
      <c r="F62756" s="1"/>
      <c r="G62756" s="1"/>
      <c r="J62756" s="2"/>
      <c r="K62756" s="2"/>
    </row>
    <row r="62757" spans="4:11">
      <c r="D62757" s="1"/>
      <c r="E62757" s="1"/>
      <c r="F62757" s="1"/>
      <c r="G62757" s="1"/>
      <c r="J62757" s="2"/>
      <c r="K62757" s="2"/>
    </row>
    <row r="62758" spans="4:11">
      <c r="D62758" s="1"/>
      <c r="E62758" s="1"/>
      <c r="F62758" s="1"/>
      <c r="G62758" s="1"/>
      <c r="J62758" s="2"/>
      <c r="K62758" s="2"/>
    </row>
    <row r="62759" spans="4:11">
      <c r="D62759" s="1"/>
      <c r="E62759" s="1"/>
      <c r="F62759" s="1"/>
      <c r="G62759" s="1"/>
      <c r="J62759" s="2"/>
      <c r="K62759" s="2"/>
    </row>
    <row r="62760" spans="4:11">
      <c r="D62760" s="1"/>
      <c r="E62760" s="1"/>
      <c r="F62760" s="1"/>
      <c r="G62760" s="1"/>
      <c r="J62760" s="2"/>
      <c r="K62760" s="2"/>
    </row>
    <row r="62761" spans="4:11">
      <c r="D62761" s="1"/>
      <c r="E62761" s="1"/>
      <c r="F62761" s="1"/>
      <c r="G62761" s="1"/>
      <c r="J62761" s="2"/>
      <c r="K62761" s="2"/>
    </row>
    <row r="62762" spans="4:11">
      <c r="D62762" s="1"/>
      <c r="E62762" s="1"/>
      <c r="F62762" s="1"/>
      <c r="G62762" s="1"/>
      <c r="J62762" s="2"/>
      <c r="K62762" s="2"/>
    </row>
    <row r="62763" spans="4:11">
      <c r="D62763" s="1"/>
      <c r="E62763" s="1"/>
      <c r="F62763" s="1"/>
      <c r="G62763" s="1"/>
      <c r="J62763" s="2"/>
      <c r="K62763" s="2"/>
    </row>
    <row r="62764" spans="4:11">
      <c r="D62764" s="1"/>
      <c r="E62764" s="1"/>
      <c r="F62764" s="1"/>
      <c r="G62764" s="1"/>
      <c r="J62764" s="2"/>
      <c r="K62764" s="2"/>
    </row>
    <row r="62765" spans="4:11">
      <c r="D62765" s="1"/>
      <c r="E62765" s="1"/>
      <c r="F62765" s="1"/>
      <c r="G62765" s="1"/>
      <c r="J62765" s="2"/>
      <c r="K62765" s="2"/>
    </row>
    <row r="62766" spans="4:11">
      <c r="D62766" s="1"/>
      <c r="E62766" s="1"/>
      <c r="F62766" s="1"/>
      <c r="G62766" s="1"/>
      <c r="J62766" s="2"/>
      <c r="K62766" s="2"/>
    </row>
    <row r="62767" spans="4:11">
      <c r="D62767" s="1"/>
      <c r="E62767" s="1"/>
      <c r="F62767" s="1"/>
      <c r="G62767" s="1"/>
      <c r="J62767" s="2"/>
      <c r="K62767" s="2"/>
    </row>
    <row r="62768" spans="4:11">
      <c r="D62768" s="1"/>
      <c r="E62768" s="1"/>
      <c r="F62768" s="1"/>
      <c r="G62768" s="1"/>
      <c r="J62768" s="2"/>
      <c r="K62768" s="2"/>
    </row>
    <row r="62769" spans="4:11">
      <c r="D62769" s="1"/>
      <c r="E62769" s="1"/>
      <c r="F62769" s="1"/>
      <c r="G62769" s="1"/>
      <c r="J62769" s="2"/>
      <c r="K62769" s="2"/>
    </row>
    <row r="62770" spans="4:11">
      <c r="D62770" s="1"/>
      <c r="E62770" s="1"/>
      <c r="F62770" s="1"/>
      <c r="G62770" s="1"/>
      <c r="J62770" s="2"/>
      <c r="K62770" s="2"/>
    </row>
    <row r="62771" spans="4:11">
      <c r="D62771" s="1"/>
      <c r="E62771" s="1"/>
      <c r="F62771" s="1"/>
      <c r="G62771" s="1"/>
      <c r="J62771" s="2"/>
      <c r="K62771" s="2"/>
    </row>
    <row r="62772" spans="4:11">
      <c r="D62772" s="1"/>
      <c r="E62772" s="1"/>
      <c r="F62772" s="1"/>
      <c r="G62772" s="1"/>
      <c r="J62772" s="2"/>
      <c r="K62772" s="2"/>
    </row>
    <row r="62773" spans="4:11">
      <c r="D62773" s="1"/>
      <c r="E62773" s="1"/>
      <c r="F62773" s="1"/>
      <c r="G62773" s="1"/>
      <c r="J62773" s="2"/>
      <c r="K62773" s="2"/>
    </row>
    <row r="62774" spans="4:11">
      <c r="D62774" s="1"/>
      <c r="E62774" s="1"/>
      <c r="F62774" s="1"/>
      <c r="G62774" s="1"/>
      <c r="J62774" s="2"/>
      <c r="K62774" s="2"/>
    </row>
    <row r="62775" spans="4:11">
      <c r="D62775" s="1"/>
      <c r="E62775" s="1"/>
      <c r="F62775" s="1"/>
      <c r="G62775" s="1"/>
      <c r="J62775" s="2"/>
      <c r="K62775" s="2"/>
    </row>
    <row r="62776" spans="4:11">
      <c r="D62776" s="1"/>
      <c r="E62776" s="1"/>
      <c r="F62776" s="1"/>
      <c r="G62776" s="1"/>
      <c r="J62776" s="2"/>
      <c r="K62776" s="2"/>
    </row>
    <row r="62777" spans="4:11">
      <c r="D62777" s="1"/>
      <c r="E62777" s="1"/>
      <c r="F62777" s="1"/>
      <c r="G62777" s="1"/>
      <c r="J62777" s="2"/>
      <c r="K62777" s="2"/>
    </row>
    <row r="62778" spans="4:11">
      <c r="D62778" s="1"/>
      <c r="E62778" s="1"/>
      <c r="F62778" s="1"/>
      <c r="G62778" s="1"/>
      <c r="J62778" s="2"/>
      <c r="K62778" s="2"/>
    </row>
    <row r="62779" spans="4:11">
      <c r="D62779" s="1"/>
      <c r="E62779" s="1"/>
      <c r="F62779" s="1"/>
      <c r="G62779" s="1"/>
      <c r="J62779" s="2"/>
      <c r="K62779" s="2"/>
    </row>
    <row r="62780" spans="4:11">
      <c r="D62780" s="1"/>
      <c r="E62780" s="1"/>
      <c r="F62780" s="1"/>
      <c r="G62780" s="1"/>
      <c r="J62780" s="2"/>
      <c r="K62780" s="2"/>
    </row>
    <row r="62781" spans="4:11">
      <c r="D62781" s="1"/>
      <c r="E62781" s="1"/>
      <c r="F62781" s="1"/>
      <c r="G62781" s="1"/>
      <c r="J62781" s="2"/>
      <c r="K62781" s="2"/>
    </row>
    <row r="62782" spans="4:11">
      <c r="D62782" s="1"/>
      <c r="E62782" s="1"/>
      <c r="F62782" s="1"/>
      <c r="G62782" s="1"/>
      <c r="J62782" s="2"/>
      <c r="K62782" s="2"/>
    </row>
    <row r="62783" spans="4:11">
      <c r="D62783" s="1"/>
      <c r="E62783" s="1"/>
      <c r="F62783" s="1"/>
      <c r="G62783" s="1"/>
      <c r="J62783" s="2"/>
      <c r="K62783" s="2"/>
    </row>
    <row r="62784" spans="4:11">
      <c r="D62784" s="1"/>
      <c r="E62784" s="1"/>
      <c r="F62784" s="1"/>
      <c r="G62784" s="1"/>
      <c r="J62784" s="2"/>
      <c r="K62784" s="2"/>
    </row>
    <row r="62785" spans="4:11">
      <c r="D62785" s="1"/>
      <c r="E62785" s="1"/>
      <c r="F62785" s="1"/>
      <c r="G62785" s="1"/>
      <c r="J62785" s="2"/>
      <c r="K62785" s="2"/>
    </row>
    <row r="62786" spans="4:11">
      <c r="D62786" s="1"/>
      <c r="E62786" s="1"/>
      <c r="F62786" s="1"/>
      <c r="G62786" s="1"/>
      <c r="J62786" s="2"/>
      <c r="K62786" s="2"/>
    </row>
    <row r="62787" spans="4:11">
      <c r="D62787" s="1"/>
      <c r="E62787" s="1"/>
      <c r="F62787" s="1"/>
      <c r="G62787" s="1"/>
      <c r="J62787" s="2"/>
      <c r="K62787" s="2"/>
    </row>
    <row r="62788" spans="4:11">
      <c r="D62788" s="1"/>
      <c r="E62788" s="1"/>
      <c r="F62788" s="1"/>
      <c r="G62788" s="1"/>
      <c r="J62788" s="2"/>
      <c r="K62788" s="2"/>
    </row>
    <row r="62789" spans="4:11">
      <c r="D62789" s="1"/>
      <c r="E62789" s="1"/>
      <c r="F62789" s="1"/>
      <c r="G62789" s="1"/>
      <c r="J62789" s="2"/>
      <c r="K62789" s="2"/>
    </row>
    <row r="62790" spans="4:11">
      <c r="D62790" s="1"/>
      <c r="E62790" s="1"/>
      <c r="F62790" s="1"/>
      <c r="G62790" s="1"/>
      <c r="J62790" s="2"/>
      <c r="K62790" s="2"/>
    </row>
    <row r="62791" spans="4:11">
      <c r="D62791" s="1"/>
      <c r="E62791" s="1"/>
      <c r="F62791" s="1"/>
      <c r="G62791" s="1"/>
      <c r="J62791" s="2"/>
      <c r="K62791" s="2"/>
    </row>
    <row r="62792" spans="4:11">
      <c r="D62792" s="1"/>
      <c r="E62792" s="1"/>
      <c r="F62792" s="1"/>
      <c r="G62792" s="1"/>
      <c r="J62792" s="2"/>
      <c r="K62792" s="2"/>
    </row>
    <row r="62793" spans="4:11">
      <c r="D62793" s="1"/>
      <c r="E62793" s="1"/>
      <c r="F62793" s="1"/>
      <c r="G62793" s="1"/>
      <c r="J62793" s="2"/>
      <c r="K62793" s="2"/>
    </row>
    <row r="62794" spans="4:11">
      <c r="D62794" s="1"/>
      <c r="E62794" s="1"/>
      <c r="F62794" s="1"/>
      <c r="G62794" s="1"/>
      <c r="J62794" s="2"/>
      <c r="K62794" s="2"/>
    </row>
    <row r="62795" spans="4:11">
      <c r="D62795" s="1"/>
      <c r="E62795" s="1"/>
      <c r="F62795" s="1"/>
      <c r="G62795" s="1"/>
      <c r="J62795" s="2"/>
      <c r="K62795" s="2"/>
    </row>
    <row r="62796" spans="4:11">
      <c r="D62796" s="1"/>
      <c r="E62796" s="1"/>
      <c r="F62796" s="1"/>
      <c r="G62796" s="1"/>
      <c r="J62796" s="2"/>
      <c r="K62796" s="2"/>
    </row>
    <row r="62797" spans="4:11">
      <c r="D62797" s="1"/>
      <c r="E62797" s="1"/>
      <c r="F62797" s="1"/>
      <c r="G62797" s="1"/>
      <c r="J62797" s="2"/>
      <c r="K62797" s="2"/>
    </row>
    <row r="62798" spans="4:11">
      <c r="D62798" s="1"/>
      <c r="E62798" s="1"/>
      <c r="F62798" s="1"/>
      <c r="G62798" s="1"/>
      <c r="J62798" s="2"/>
      <c r="K62798" s="2"/>
    </row>
    <row r="62799" spans="4:11">
      <c r="D62799" s="1"/>
      <c r="E62799" s="1"/>
      <c r="F62799" s="1"/>
      <c r="G62799" s="1"/>
      <c r="J62799" s="2"/>
      <c r="K62799" s="2"/>
    </row>
    <row r="62800" spans="4:11">
      <c r="D62800" s="1"/>
      <c r="E62800" s="1"/>
      <c r="F62800" s="1"/>
      <c r="G62800" s="1"/>
      <c r="J62800" s="2"/>
      <c r="K62800" s="2"/>
    </row>
    <row r="62801" spans="4:11">
      <c r="D62801" s="1"/>
      <c r="E62801" s="1"/>
      <c r="F62801" s="1"/>
      <c r="G62801" s="1"/>
      <c r="J62801" s="2"/>
      <c r="K62801" s="2"/>
    </row>
    <row r="62802" spans="4:11">
      <c r="D62802" s="1"/>
      <c r="E62802" s="1"/>
      <c r="F62802" s="1"/>
      <c r="G62802" s="1"/>
      <c r="J62802" s="2"/>
      <c r="K62802" s="2"/>
    </row>
    <row r="62803" spans="4:11">
      <c r="D62803" s="1"/>
      <c r="E62803" s="1"/>
      <c r="F62803" s="1"/>
      <c r="G62803" s="1"/>
      <c r="J62803" s="2"/>
      <c r="K62803" s="2"/>
    </row>
    <row r="62804" spans="4:11">
      <c r="D62804" s="1"/>
      <c r="E62804" s="1"/>
      <c r="F62804" s="1"/>
      <c r="G62804" s="1"/>
      <c r="J62804" s="2"/>
      <c r="K62804" s="2"/>
    </row>
    <row r="62805" spans="4:11">
      <c r="D62805" s="1"/>
      <c r="E62805" s="1"/>
      <c r="F62805" s="1"/>
      <c r="G62805" s="1"/>
      <c r="J62805" s="2"/>
      <c r="K62805" s="2"/>
    </row>
    <row r="62806" spans="4:11">
      <c r="D62806" s="1"/>
      <c r="E62806" s="1"/>
      <c r="F62806" s="1"/>
      <c r="G62806" s="1"/>
      <c r="J62806" s="2"/>
      <c r="K62806" s="2"/>
    </row>
    <row r="62807" spans="4:11">
      <c r="D62807" s="1"/>
      <c r="E62807" s="1"/>
      <c r="F62807" s="1"/>
      <c r="G62807" s="1"/>
      <c r="J62807" s="2"/>
      <c r="K62807" s="2"/>
    </row>
    <row r="62808" spans="4:11">
      <c r="D62808" s="1"/>
      <c r="E62808" s="1"/>
      <c r="F62808" s="1"/>
      <c r="G62808" s="1"/>
      <c r="J62808" s="2"/>
      <c r="K62808" s="2"/>
    </row>
    <row r="62809" spans="4:11">
      <c r="D62809" s="1"/>
      <c r="E62809" s="1"/>
      <c r="F62809" s="1"/>
      <c r="G62809" s="1"/>
      <c r="J62809" s="2"/>
      <c r="K62809" s="2"/>
    </row>
    <row r="62810" spans="4:11">
      <c r="D62810" s="1"/>
      <c r="E62810" s="1"/>
      <c r="F62810" s="1"/>
      <c r="G62810" s="1"/>
      <c r="J62810" s="2"/>
      <c r="K62810" s="2"/>
    </row>
    <row r="62811" spans="4:11">
      <c r="D62811" s="1"/>
      <c r="E62811" s="1"/>
      <c r="F62811" s="1"/>
      <c r="G62811" s="1"/>
      <c r="J62811" s="2"/>
      <c r="K62811" s="2"/>
    </row>
    <row r="62812" spans="4:11">
      <c r="D62812" s="1"/>
      <c r="E62812" s="1"/>
      <c r="F62812" s="1"/>
      <c r="G62812" s="1"/>
      <c r="J62812" s="2"/>
      <c r="K62812" s="2"/>
    </row>
    <row r="62813" spans="4:11">
      <c r="D62813" s="1"/>
      <c r="E62813" s="1"/>
      <c r="F62813" s="1"/>
      <c r="G62813" s="1"/>
      <c r="J62813" s="2"/>
      <c r="K62813" s="2"/>
    </row>
    <row r="62814" spans="4:11">
      <c r="D62814" s="1"/>
      <c r="E62814" s="1"/>
      <c r="F62814" s="1"/>
      <c r="G62814" s="1"/>
      <c r="J62814" s="2"/>
      <c r="K62814" s="2"/>
    </row>
    <row r="62815" spans="4:11">
      <c r="D62815" s="1"/>
      <c r="E62815" s="1"/>
      <c r="F62815" s="1"/>
      <c r="G62815" s="1"/>
      <c r="J62815" s="2"/>
      <c r="K62815" s="2"/>
    </row>
    <row r="62816" spans="4:11">
      <c r="D62816" s="1"/>
      <c r="E62816" s="1"/>
      <c r="F62816" s="1"/>
      <c r="G62816" s="1"/>
      <c r="J62816" s="2"/>
      <c r="K62816" s="2"/>
    </row>
    <row r="62817" spans="4:11">
      <c r="D62817" s="1"/>
      <c r="E62817" s="1"/>
      <c r="F62817" s="1"/>
      <c r="G62817" s="1"/>
      <c r="J62817" s="2"/>
      <c r="K62817" s="2"/>
    </row>
    <row r="62818" spans="4:11">
      <c r="D62818" s="1"/>
      <c r="E62818" s="1"/>
      <c r="F62818" s="1"/>
      <c r="G62818" s="1"/>
      <c r="J62818" s="2"/>
      <c r="K62818" s="2"/>
    </row>
    <row r="62819" spans="4:11">
      <c r="D62819" s="1"/>
      <c r="E62819" s="1"/>
      <c r="F62819" s="1"/>
      <c r="G62819" s="1"/>
      <c r="J62819" s="2"/>
      <c r="K62819" s="2"/>
    </row>
    <row r="62820" spans="4:11">
      <c r="D62820" s="1"/>
      <c r="E62820" s="1"/>
      <c r="F62820" s="1"/>
      <c r="G62820" s="1"/>
      <c r="J62820" s="2"/>
      <c r="K62820" s="2"/>
    </row>
    <row r="62821" spans="4:11">
      <c r="D62821" s="1"/>
      <c r="E62821" s="1"/>
      <c r="F62821" s="1"/>
      <c r="G62821" s="1"/>
      <c r="J62821" s="2"/>
      <c r="K62821" s="2"/>
    </row>
    <row r="62822" spans="4:11">
      <c r="D62822" s="1"/>
      <c r="E62822" s="1"/>
      <c r="F62822" s="1"/>
      <c r="G62822" s="1"/>
      <c r="J62822" s="2"/>
      <c r="K62822" s="2"/>
    </row>
    <row r="62823" spans="4:11">
      <c r="D62823" s="1"/>
      <c r="E62823" s="1"/>
      <c r="F62823" s="1"/>
      <c r="G62823" s="1"/>
      <c r="J62823" s="2"/>
      <c r="K62823" s="2"/>
    </row>
    <row r="62824" spans="4:11">
      <c r="D62824" s="1"/>
      <c r="E62824" s="1"/>
      <c r="F62824" s="1"/>
      <c r="G62824" s="1"/>
      <c r="J62824" s="2"/>
      <c r="K62824" s="2"/>
    </row>
    <row r="62825" spans="4:11">
      <c r="D62825" s="1"/>
      <c r="E62825" s="1"/>
      <c r="F62825" s="1"/>
      <c r="G62825" s="1"/>
      <c r="J62825" s="2"/>
      <c r="K62825" s="2"/>
    </row>
    <row r="62826" spans="4:11">
      <c r="D62826" s="1"/>
      <c r="E62826" s="1"/>
      <c r="F62826" s="1"/>
      <c r="G62826" s="1"/>
      <c r="J62826" s="2"/>
      <c r="K62826" s="2"/>
    </row>
    <row r="62827" spans="4:11">
      <c r="D62827" s="1"/>
      <c r="E62827" s="1"/>
      <c r="F62827" s="1"/>
      <c r="G62827" s="1"/>
      <c r="J62827" s="2"/>
      <c r="K62827" s="2"/>
    </row>
    <row r="62828" spans="4:11">
      <c r="D62828" s="1"/>
      <c r="E62828" s="1"/>
      <c r="F62828" s="1"/>
      <c r="G62828" s="1"/>
      <c r="J62828" s="2"/>
      <c r="K62828" s="2"/>
    </row>
    <row r="62829" spans="4:11">
      <c r="D62829" s="1"/>
      <c r="E62829" s="1"/>
      <c r="F62829" s="1"/>
      <c r="G62829" s="1"/>
      <c r="J62829" s="2"/>
      <c r="K62829" s="2"/>
    </row>
    <row r="62830" spans="4:11">
      <c r="D62830" s="1"/>
      <c r="E62830" s="1"/>
      <c r="F62830" s="1"/>
      <c r="G62830" s="1"/>
      <c r="J62830" s="2"/>
      <c r="K62830" s="2"/>
    </row>
    <row r="62831" spans="4:11">
      <c r="D62831" s="1"/>
      <c r="E62831" s="1"/>
      <c r="F62831" s="1"/>
      <c r="G62831" s="1"/>
      <c r="J62831" s="2"/>
      <c r="K62831" s="2"/>
    </row>
    <row r="62832" spans="4:11">
      <c r="D62832" s="1"/>
      <c r="E62832" s="1"/>
      <c r="F62832" s="1"/>
      <c r="G62832" s="1"/>
      <c r="J62832" s="2"/>
      <c r="K62832" s="2"/>
    </row>
    <row r="62833" spans="4:11">
      <c r="D62833" s="1"/>
      <c r="E62833" s="1"/>
      <c r="F62833" s="1"/>
      <c r="G62833" s="1"/>
      <c r="J62833" s="2"/>
      <c r="K62833" s="2"/>
    </row>
    <row r="62834" spans="4:11">
      <c r="D62834" s="1"/>
      <c r="E62834" s="1"/>
      <c r="F62834" s="1"/>
      <c r="G62834" s="1"/>
      <c r="J62834" s="2"/>
      <c r="K62834" s="2"/>
    </row>
    <row r="62835" spans="4:11">
      <c r="D62835" s="1"/>
      <c r="E62835" s="1"/>
      <c r="F62835" s="1"/>
      <c r="G62835" s="1"/>
      <c r="J62835" s="2"/>
      <c r="K62835" s="2"/>
    </row>
    <row r="62836" spans="4:11">
      <c r="D62836" s="1"/>
      <c r="E62836" s="1"/>
      <c r="F62836" s="1"/>
      <c r="G62836" s="1"/>
      <c r="J62836" s="2"/>
      <c r="K62836" s="2"/>
    </row>
    <row r="62837" spans="4:11">
      <c r="D62837" s="1"/>
      <c r="E62837" s="1"/>
      <c r="F62837" s="1"/>
      <c r="G62837" s="1"/>
      <c r="J62837" s="2"/>
      <c r="K62837" s="2"/>
    </row>
    <row r="62838" spans="4:11">
      <c r="D62838" s="1"/>
      <c r="E62838" s="1"/>
      <c r="F62838" s="1"/>
      <c r="G62838" s="1"/>
      <c r="J62838" s="2"/>
      <c r="K62838" s="2"/>
    </row>
    <row r="62839" spans="4:11">
      <c r="D62839" s="1"/>
      <c r="E62839" s="1"/>
      <c r="F62839" s="1"/>
      <c r="G62839" s="1"/>
      <c r="J62839" s="2"/>
      <c r="K62839" s="2"/>
    </row>
    <row r="62840" spans="4:11">
      <c r="D62840" s="1"/>
      <c r="E62840" s="1"/>
      <c r="F62840" s="1"/>
      <c r="G62840" s="1"/>
      <c r="J62840" s="2"/>
      <c r="K62840" s="2"/>
    </row>
    <row r="62841" spans="4:11">
      <c r="D62841" s="1"/>
      <c r="E62841" s="1"/>
      <c r="F62841" s="1"/>
      <c r="G62841" s="1"/>
      <c r="J62841" s="2"/>
      <c r="K62841" s="2"/>
    </row>
    <row r="62842" spans="4:11">
      <c r="D62842" s="1"/>
      <c r="E62842" s="1"/>
      <c r="F62842" s="1"/>
      <c r="G62842" s="1"/>
      <c r="J62842" s="2"/>
      <c r="K62842" s="2"/>
    </row>
    <row r="62843" spans="4:11">
      <c r="D62843" s="1"/>
      <c r="E62843" s="1"/>
      <c r="F62843" s="1"/>
      <c r="G62843" s="1"/>
      <c r="J62843" s="2"/>
      <c r="K62843" s="2"/>
    </row>
    <row r="62844" spans="4:11">
      <c r="D62844" s="1"/>
      <c r="E62844" s="1"/>
      <c r="F62844" s="1"/>
      <c r="G62844" s="1"/>
      <c r="J62844" s="2"/>
      <c r="K62844" s="2"/>
    </row>
    <row r="62845" spans="4:11">
      <c r="D62845" s="1"/>
      <c r="E62845" s="1"/>
      <c r="F62845" s="1"/>
      <c r="G62845" s="1"/>
      <c r="J62845" s="2"/>
      <c r="K62845" s="2"/>
    </row>
    <row r="62846" spans="4:11">
      <c r="D62846" s="1"/>
      <c r="E62846" s="1"/>
      <c r="F62846" s="1"/>
      <c r="G62846" s="1"/>
      <c r="J62846" s="2"/>
      <c r="K62846" s="2"/>
    </row>
    <row r="62847" spans="4:11">
      <c r="D62847" s="1"/>
      <c r="E62847" s="1"/>
      <c r="F62847" s="1"/>
      <c r="G62847" s="1"/>
      <c r="J62847" s="2"/>
      <c r="K62847" s="2"/>
    </row>
    <row r="62848" spans="4:11">
      <c r="D62848" s="1"/>
      <c r="E62848" s="1"/>
      <c r="F62848" s="1"/>
      <c r="G62848" s="1"/>
      <c r="J62848" s="2"/>
      <c r="K62848" s="2"/>
    </row>
    <row r="62849" spans="4:11">
      <c r="D62849" s="1"/>
      <c r="E62849" s="1"/>
      <c r="F62849" s="1"/>
      <c r="G62849" s="1"/>
      <c r="J62849" s="2"/>
      <c r="K62849" s="2"/>
    </row>
    <row r="62850" spans="4:11">
      <c r="D62850" s="1"/>
      <c r="E62850" s="1"/>
      <c r="F62850" s="1"/>
      <c r="G62850" s="1"/>
      <c r="J62850" s="2"/>
      <c r="K62850" s="2"/>
    </row>
    <row r="62851" spans="4:11">
      <c r="D62851" s="1"/>
      <c r="E62851" s="1"/>
      <c r="F62851" s="1"/>
      <c r="G62851" s="1"/>
      <c r="J62851" s="2"/>
      <c r="K62851" s="2"/>
    </row>
    <row r="62852" spans="4:11">
      <c r="D62852" s="1"/>
      <c r="E62852" s="1"/>
      <c r="F62852" s="1"/>
      <c r="G62852" s="1"/>
      <c r="J62852" s="2"/>
      <c r="K62852" s="2"/>
    </row>
    <row r="62853" spans="4:11">
      <c r="D62853" s="1"/>
      <c r="E62853" s="1"/>
      <c r="F62853" s="1"/>
      <c r="G62853" s="1"/>
      <c r="J62853" s="2"/>
      <c r="K62853" s="2"/>
    </row>
    <row r="62854" spans="4:11">
      <c r="D62854" s="1"/>
      <c r="E62854" s="1"/>
      <c r="F62854" s="1"/>
      <c r="G62854" s="1"/>
      <c r="J62854" s="2"/>
      <c r="K62854" s="2"/>
    </row>
    <row r="62855" spans="4:11">
      <c r="D62855" s="1"/>
      <c r="E62855" s="1"/>
      <c r="F62855" s="1"/>
      <c r="G62855" s="1"/>
      <c r="J62855" s="2"/>
      <c r="K62855" s="2"/>
    </row>
    <row r="62856" spans="4:11">
      <c r="D62856" s="1"/>
      <c r="E62856" s="1"/>
      <c r="F62856" s="1"/>
      <c r="G62856" s="1"/>
      <c r="J62856" s="2"/>
      <c r="K62856" s="2"/>
    </row>
    <row r="62857" spans="4:11">
      <c r="D62857" s="1"/>
      <c r="E62857" s="1"/>
      <c r="F62857" s="1"/>
      <c r="G62857" s="1"/>
      <c r="J62857" s="2"/>
      <c r="K62857" s="2"/>
    </row>
    <row r="62858" spans="4:11">
      <c r="D62858" s="1"/>
      <c r="E62858" s="1"/>
      <c r="F62858" s="1"/>
      <c r="G62858" s="1"/>
      <c r="J62858" s="2"/>
      <c r="K62858" s="2"/>
    </row>
    <row r="62859" spans="4:11">
      <c r="D62859" s="1"/>
      <c r="E62859" s="1"/>
      <c r="F62859" s="1"/>
      <c r="G62859" s="1"/>
      <c r="J62859" s="2"/>
      <c r="K62859" s="2"/>
    </row>
    <row r="62860" spans="4:11">
      <c r="D62860" s="1"/>
      <c r="E62860" s="1"/>
      <c r="F62860" s="1"/>
      <c r="G62860" s="1"/>
      <c r="J62860" s="2"/>
      <c r="K62860" s="2"/>
    </row>
    <row r="62861" spans="4:11">
      <c r="D62861" s="1"/>
      <c r="E62861" s="1"/>
      <c r="F62861" s="1"/>
      <c r="G62861" s="1"/>
      <c r="J62861" s="2"/>
      <c r="K62861" s="2"/>
    </row>
    <row r="62862" spans="4:11">
      <c r="D62862" s="1"/>
      <c r="E62862" s="1"/>
      <c r="F62862" s="1"/>
      <c r="G62862" s="1"/>
      <c r="J62862" s="2"/>
      <c r="K62862" s="2"/>
    </row>
    <row r="62863" spans="4:11">
      <c r="D62863" s="1"/>
      <c r="E62863" s="1"/>
      <c r="F62863" s="1"/>
      <c r="G62863" s="1"/>
      <c r="J62863" s="2"/>
      <c r="K62863" s="2"/>
    </row>
    <row r="62864" spans="4:11">
      <c r="D62864" s="1"/>
      <c r="E62864" s="1"/>
      <c r="F62864" s="1"/>
      <c r="G62864" s="1"/>
      <c r="J62864" s="2"/>
      <c r="K62864" s="2"/>
    </row>
    <row r="62865" spans="4:11">
      <c r="D62865" s="1"/>
      <c r="E62865" s="1"/>
      <c r="F62865" s="1"/>
      <c r="G62865" s="1"/>
      <c r="J62865" s="2"/>
      <c r="K62865" s="2"/>
    </row>
    <row r="62866" spans="4:11">
      <c r="D62866" s="1"/>
      <c r="E62866" s="1"/>
      <c r="F62866" s="1"/>
      <c r="G62866" s="1"/>
      <c r="J62866" s="2"/>
      <c r="K62866" s="2"/>
    </row>
    <row r="62867" spans="4:11">
      <c r="D62867" s="1"/>
      <c r="E62867" s="1"/>
      <c r="F62867" s="1"/>
      <c r="G62867" s="1"/>
      <c r="J62867" s="2"/>
      <c r="K62867" s="2"/>
    </row>
    <row r="62868" spans="4:11">
      <c r="D62868" s="1"/>
      <c r="E62868" s="1"/>
      <c r="F62868" s="1"/>
      <c r="G62868" s="1"/>
      <c r="J62868" s="2"/>
      <c r="K62868" s="2"/>
    </row>
    <row r="62869" spans="4:11">
      <c r="D62869" s="1"/>
      <c r="E62869" s="1"/>
      <c r="F62869" s="1"/>
      <c r="G62869" s="1"/>
      <c r="J62869" s="2"/>
      <c r="K62869" s="2"/>
    </row>
    <row r="62870" spans="4:11">
      <c r="D62870" s="1"/>
      <c r="E62870" s="1"/>
      <c r="F62870" s="1"/>
      <c r="G62870" s="1"/>
      <c r="J62870" s="2"/>
      <c r="K62870" s="2"/>
    </row>
    <row r="62871" spans="4:11">
      <c r="D62871" s="1"/>
      <c r="E62871" s="1"/>
      <c r="F62871" s="1"/>
      <c r="G62871" s="1"/>
      <c r="J62871" s="2"/>
      <c r="K62871" s="2"/>
    </row>
    <row r="62872" spans="4:11">
      <c r="D62872" s="1"/>
      <c r="E62872" s="1"/>
      <c r="F62872" s="1"/>
      <c r="G62872" s="1"/>
      <c r="J62872" s="2"/>
      <c r="K62872" s="2"/>
    </row>
    <row r="62873" spans="4:11">
      <c r="D62873" s="1"/>
      <c r="E62873" s="1"/>
      <c r="F62873" s="1"/>
      <c r="G62873" s="1"/>
      <c r="J62873" s="2"/>
      <c r="K62873" s="2"/>
    </row>
    <row r="62874" spans="4:11">
      <c r="D62874" s="1"/>
      <c r="E62874" s="1"/>
      <c r="F62874" s="1"/>
      <c r="G62874" s="1"/>
      <c r="J62874" s="2"/>
      <c r="K62874" s="2"/>
    </row>
    <row r="62875" spans="4:11">
      <c r="D62875" s="1"/>
      <c r="E62875" s="1"/>
      <c r="F62875" s="1"/>
      <c r="G62875" s="1"/>
      <c r="J62875" s="2"/>
      <c r="K62875" s="2"/>
    </row>
    <row r="62876" spans="4:11">
      <c r="D62876" s="1"/>
      <c r="E62876" s="1"/>
      <c r="F62876" s="1"/>
      <c r="G62876" s="1"/>
      <c r="J62876" s="2"/>
      <c r="K62876" s="2"/>
    </row>
    <row r="62877" spans="4:11">
      <c r="D62877" s="1"/>
      <c r="E62877" s="1"/>
      <c r="F62877" s="1"/>
      <c r="G62877" s="1"/>
      <c r="J62877" s="2"/>
      <c r="K62877" s="2"/>
    </row>
    <row r="62878" spans="4:11">
      <c r="D62878" s="1"/>
      <c r="E62878" s="1"/>
      <c r="F62878" s="1"/>
      <c r="G62878" s="1"/>
      <c r="J62878" s="2"/>
      <c r="K62878" s="2"/>
    </row>
    <row r="62879" spans="4:11">
      <c r="D62879" s="1"/>
      <c r="E62879" s="1"/>
      <c r="F62879" s="1"/>
      <c r="G62879" s="1"/>
      <c r="J62879" s="2"/>
      <c r="K62879" s="2"/>
    </row>
    <row r="62880" spans="4:11">
      <c r="D62880" s="1"/>
      <c r="E62880" s="1"/>
      <c r="F62880" s="1"/>
      <c r="G62880" s="1"/>
      <c r="J62880" s="2"/>
      <c r="K62880" s="2"/>
    </row>
    <row r="62881" spans="4:11">
      <c r="D62881" s="1"/>
      <c r="E62881" s="1"/>
      <c r="F62881" s="1"/>
      <c r="G62881" s="1"/>
      <c r="J62881" s="2"/>
      <c r="K62881" s="2"/>
    </row>
    <row r="62882" spans="4:11">
      <c r="D62882" s="1"/>
      <c r="E62882" s="1"/>
      <c r="F62882" s="1"/>
      <c r="G62882" s="1"/>
      <c r="J62882" s="2"/>
      <c r="K62882" s="2"/>
    </row>
    <row r="62883" spans="4:11">
      <c r="D62883" s="1"/>
      <c r="E62883" s="1"/>
      <c r="F62883" s="1"/>
      <c r="G62883" s="1"/>
      <c r="J62883" s="2"/>
      <c r="K62883" s="2"/>
    </row>
    <row r="62884" spans="4:11">
      <c r="D62884" s="1"/>
      <c r="E62884" s="1"/>
      <c r="F62884" s="1"/>
      <c r="G62884" s="1"/>
      <c r="J62884" s="2"/>
      <c r="K62884" s="2"/>
    </row>
    <row r="62885" spans="4:11">
      <c r="D62885" s="1"/>
      <c r="E62885" s="1"/>
      <c r="F62885" s="1"/>
      <c r="G62885" s="1"/>
      <c r="J62885" s="2"/>
      <c r="K62885" s="2"/>
    </row>
    <row r="62886" spans="4:11">
      <c r="D62886" s="1"/>
      <c r="E62886" s="1"/>
      <c r="F62886" s="1"/>
      <c r="G62886" s="1"/>
      <c r="J62886" s="2"/>
      <c r="K62886" s="2"/>
    </row>
    <row r="62887" spans="4:11">
      <c r="D62887" s="1"/>
      <c r="E62887" s="1"/>
      <c r="F62887" s="1"/>
      <c r="G62887" s="1"/>
      <c r="J62887" s="2"/>
      <c r="K62887" s="2"/>
    </row>
    <row r="62888" spans="4:11">
      <c r="D62888" s="1"/>
      <c r="E62888" s="1"/>
      <c r="F62888" s="1"/>
      <c r="G62888" s="1"/>
      <c r="J62888" s="2"/>
      <c r="K62888" s="2"/>
    </row>
    <row r="62889" spans="4:11">
      <c r="D62889" s="1"/>
      <c r="E62889" s="1"/>
      <c r="F62889" s="1"/>
      <c r="G62889" s="1"/>
      <c r="J62889" s="2"/>
      <c r="K62889" s="2"/>
    </row>
    <row r="62890" spans="4:11">
      <c r="D62890" s="1"/>
      <c r="E62890" s="1"/>
      <c r="F62890" s="1"/>
      <c r="G62890" s="1"/>
      <c r="J62890" s="2"/>
      <c r="K62890" s="2"/>
    </row>
    <row r="62891" spans="4:11">
      <c r="D62891" s="1"/>
      <c r="E62891" s="1"/>
      <c r="F62891" s="1"/>
      <c r="G62891" s="1"/>
      <c r="J62891" s="2"/>
      <c r="K62891" s="2"/>
    </row>
    <row r="62892" spans="4:11">
      <c r="D62892" s="1"/>
      <c r="E62892" s="1"/>
      <c r="F62892" s="1"/>
      <c r="G62892" s="1"/>
      <c r="J62892" s="2"/>
      <c r="K62892" s="2"/>
    </row>
    <row r="62893" spans="4:11">
      <c r="D62893" s="1"/>
      <c r="E62893" s="1"/>
      <c r="F62893" s="1"/>
      <c r="G62893" s="1"/>
      <c r="J62893" s="2"/>
      <c r="K62893" s="2"/>
    </row>
    <row r="62894" spans="4:11">
      <c r="D62894" s="1"/>
      <c r="E62894" s="1"/>
      <c r="F62894" s="1"/>
      <c r="G62894" s="1"/>
      <c r="J62894" s="2"/>
      <c r="K62894" s="2"/>
    </row>
    <row r="62895" spans="4:11">
      <c r="D62895" s="1"/>
      <c r="E62895" s="1"/>
      <c r="F62895" s="1"/>
      <c r="G62895" s="1"/>
      <c r="J62895" s="2"/>
      <c r="K62895" s="2"/>
    </row>
    <row r="62896" spans="4:11">
      <c r="D62896" s="1"/>
      <c r="E62896" s="1"/>
      <c r="F62896" s="1"/>
      <c r="G62896" s="1"/>
      <c r="J62896" s="2"/>
      <c r="K62896" s="2"/>
    </row>
    <row r="62897" spans="4:11">
      <c r="D62897" s="1"/>
      <c r="E62897" s="1"/>
      <c r="F62897" s="1"/>
      <c r="G62897" s="1"/>
      <c r="J62897" s="2"/>
      <c r="K62897" s="2"/>
    </row>
    <row r="62898" spans="4:11">
      <c r="D62898" s="1"/>
      <c r="E62898" s="1"/>
      <c r="F62898" s="1"/>
      <c r="G62898" s="1"/>
      <c r="J62898" s="2"/>
      <c r="K62898" s="2"/>
    </row>
    <row r="62899" spans="4:11">
      <c r="D62899" s="1"/>
      <c r="E62899" s="1"/>
      <c r="F62899" s="1"/>
      <c r="G62899" s="1"/>
      <c r="J62899" s="2"/>
      <c r="K62899" s="2"/>
    </row>
    <row r="62900" spans="4:11">
      <c r="D62900" s="1"/>
      <c r="E62900" s="1"/>
      <c r="F62900" s="1"/>
      <c r="G62900" s="1"/>
      <c r="J62900" s="2"/>
      <c r="K62900" s="2"/>
    </row>
    <row r="62901" spans="4:11">
      <c r="D62901" s="1"/>
      <c r="E62901" s="1"/>
      <c r="F62901" s="1"/>
      <c r="G62901" s="1"/>
      <c r="J62901" s="2"/>
      <c r="K62901" s="2"/>
    </row>
    <row r="62902" spans="4:11">
      <c r="D62902" s="1"/>
      <c r="E62902" s="1"/>
      <c r="F62902" s="1"/>
      <c r="G62902" s="1"/>
      <c r="J62902" s="2"/>
      <c r="K62902" s="2"/>
    </row>
    <row r="62903" spans="4:11">
      <c r="D62903" s="1"/>
      <c r="E62903" s="1"/>
      <c r="F62903" s="1"/>
      <c r="G62903" s="1"/>
      <c r="J62903" s="2"/>
      <c r="K62903" s="2"/>
    </row>
    <row r="62904" spans="4:11">
      <c r="D62904" s="1"/>
      <c r="E62904" s="1"/>
      <c r="F62904" s="1"/>
      <c r="G62904" s="1"/>
      <c r="J62904" s="2"/>
      <c r="K62904" s="2"/>
    </row>
    <row r="62905" spans="4:11">
      <c r="D62905" s="1"/>
      <c r="E62905" s="1"/>
      <c r="F62905" s="1"/>
      <c r="G62905" s="1"/>
      <c r="J62905" s="2"/>
      <c r="K62905" s="2"/>
    </row>
    <row r="62906" spans="4:11">
      <c r="D62906" s="1"/>
      <c r="E62906" s="1"/>
      <c r="F62906" s="1"/>
      <c r="G62906" s="1"/>
      <c r="J62906" s="2"/>
      <c r="K62906" s="2"/>
    </row>
    <row r="62907" spans="4:11">
      <c r="D62907" s="1"/>
      <c r="E62907" s="1"/>
      <c r="F62907" s="1"/>
      <c r="G62907" s="1"/>
      <c r="J62907" s="2"/>
      <c r="K62907" s="2"/>
    </row>
    <row r="62908" spans="4:11">
      <c r="D62908" s="1"/>
      <c r="E62908" s="1"/>
      <c r="F62908" s="1"/>
      <c r="G62908" s="1"/>
      <c r="J62908" s="2"/>
      <c r="K62908" s="2"/>
    </row>
    <row r="62909" spans="4:11">
      <c r="D62909" s="1"/>
      <c r="E62909" s="1"/>
      <c r="F62909" s="1"/>
      <c r="G62909" s="1"/>
      <c r="J62909" s="2"/>
      <c r="K62909" s="2"/>
    </row>
    <row r="62910" spans="4:11">
      <c r="D62910" s="1"/>
      <c r="E62910" s="1"/>
      <c r="F62910" s="1"/>
      <c r="G62910" s="1"/>
      <c r="J62910" s="2"/>
      <c r="K62910" s="2"/>
    </row>
    <row r="62911" spans="4:11">
      <c r="D62911" s="1"/>
      <c r="E62911" s="1"/>
      <c r="F62911" s="1"/>
      <c r="G62911" s="1"/>
      <c r="J62911" s="2"/>
      <c r="K62911" s="2"/>
    </row>
    <row r="62912" spans="4:11">
      <c r="D62912" s="1"/>
      <c r="E62912" s="1"/>
      <c r="F62912" s="1"/>
      <c r="G62912" s="1"/>
      <c r="J62912" s="2"/>
      <c r="K62912" s="2"/>
    </row>
    <row r="62913" spans="4:11">
      <c r="D62913" s="1"/>
      <c r="E62913" s="1"/>
      <c r="F62913" s="1"/>
      <c r="G62913" s="1"/>
      <c r="J62913" s="2"/>
      <c r="K62913" s="2"/>
    </row>
    <row r="62914" spans="4:11">
      <c r="D62914" s="1"/>
      <c r="E62914" s="1"/>
      <c r="F62914" s="1"/>
      <c r="G62914" s="1"/>
      <c r="J62914" s="2"/>
      <c r="K62914" s="2"/>
    </row>
    <row r="62915" spans="4:11">
      <c r="D62915" s="1"/>
      <c r="E62915" s="1"/>
      <c r="F62915" s="1"/>
      <c r="G62915" s="1"/>
      <c r="J62915" s="2"/>
      <c r="K62915" s="2"/>
    </row>
    <row r="62916" spans="4:11">
      <c r="D62916" s="1"/>
      <c r="E62916" s="1"/>
      <c r="F62916" s="1"/>
      <c r="G62916" s="1"/>
      <c r="J62916" s="2"/>
      <c r="K62916" s="2"/>
    </row>
    <row r="62917" spans="4:11">
      <c r="D62917" s="1"/>
      <c r="E62917" s="1"/>
      <c r="F62917" s="1"/>
      <c r="G62917" s="1"/>
      <c r="J62917" s="2"/>
      <c r="K62917" s="2"/>
    </row>
    <row r="62918" spans="4:11">
      <c r="D62918" s="1"/>
      <c r="E62918" s="1"/>
      <c r="F62918" s="1"/>
      <c r="G62918" s="1"/>
      <c r="J62918" s="2"/>
      <c r="K62918" s="2"/>
    </row>
    <row r="62919" spans="4:11">
      <c r="D62919" s="1"/>
      <c r="E62919" s="1"/>
      <c r="F62919" s="1"/>
      <c r="G62919" s="1"/>
      <c r="J62919" s="2"/>
      <c r="K62919" s="2"/>
    </row>
    <row r="62920" spans="4:11">
      <c r="D62920" s="1"/>
      <c r="E62920" s="1"/>
      <c r="F62920" s="1"/>
      <c r="G62920" s="1"/>
      <c r="J62920" s="2"/>
      <c r="K62920" s="2"/>
    </row>
    <row r="62921" spans="4:11">
      <c r="D62921" s="1"/>
      <c r="E62921" s="1"/>
      <c r="F62921" s="1"/>
      <c r="G62921" s="1"/>
      <c r="J62921" s="2"/>
      <c r="K62921" s="2"/>
    </row>
    <row r="62922" spans="4:11">
      <c r="D62922" s="1"/>
      <c r="E62922" s="1"/>
      <c r="F62922" s="1"/>
      <c r="G62922" s="1"/>
      <c r="J62922" s="2"/>
      <c r="K62922" s="2"/>
    </row>
    <row r="62923" spans="4:11">
      <c r="D62923" s="1"/>
      <c r="E62923" s="1"/>
      <c r="F62923" s="1"/>
      <c r="G62923" s="1"/>
      <c r="J62923" s="2"/>
      <c r="K62923" s="2"/>
    </row>
    <row r="62924" spans="4:11">
      <c r="D62924" s="1"/>
      <c r="E62924" s="1"/>
      <c r="F62924" s="1"/>
      <c r="G62924" s="1"/>
      <c r="J62924" s="2"/>
      <c r="K62924" s="2"/>
    </row>
    <row r="62925" spans="4:11">
      <c r="D62925" s="1"/>
      <c r="E62925" s="1"/>
      <c r="F62925" s="1"/>
      <c r="G62925" s="1"/>
      <c r="J62925" s="2"/>
      <c r="K62925" s="2"/>
    </row>
    <row r="62926" spans="4:11">
      <c r="D62926" s="1"/>
      <c r="E62926" s="1"/>
      <c r="F62926" s="1"/>
      <c r="G62926" s="1"/>
      <c r="J62926" s="2"/>
      <c r="K62926" s="2"/>
    </row>
    <row r="62927" spans="4:11">
      <c r="D62927" s="1"/>
      <c r="E62927" s="1"/>
      <c r="F62927" s="1"/>
      <c r="G62927" s="1"/>
      <c r="J62927" s="2"/>
      <c r="K62927" s="2"/>
    </row>
    <row r="62928" spans="4:11">
      <c r="D62928" s="1"/>
      <c r="E62928" s="1"/>
      <c r="F62928" s="1"/>
      <c r="G62928" s="1"/>
      <c r="J62928" s="2"/>
      <c r="K62928" s="2"/>
    </row>
    <row r="62929" spans="4:11">
      <c r="D62929" s="1"/>
      <c r="E62929" s="1"/>
      <c r="F62929" s="1"/>
      <c r="G62929" s="1"/>
      <c r="J62929" s="2"/>
      <c r="K62929" s="2"/>
    </row>
    <row r="62930" spans="4:11">
      <c r="D62930" s="1"/>
      <c r="E62930" s="1"/>
      <c r="F62930" s="1"/>
      <c r="G62930" s="1"/>
      <c r="J62930" s="2"/>
      <c r="K62930" s="2"/>
    </row>
    <row r="62931" spans="4:11">
      <c r="D62931" s="1"/>
      <c r="E62931" s="1"/>
      <c r="F62931" s="1"/>
      <c r="G62931" s="1"/>
      <c r="J62931" s="2"/>
      <c r="K62931" s="2"/>
    </row>
    <row r="62932" spans="4:11">
      <c r="D62932" s="1"/>
      <c r="E62932" s="1"/>
      <c r="F62932" s="1"/>
      <c r="G62932" s="1"/>
      <c r="J62932" s="2"/>
      <c r="K62932" s="2"/>
    </row>
    <row r="62933" spans="4:11">
      <c r="D62933" s="1"/>
      <c r="E62933" s="1"/>
      <c r="F62933" s="1"/>
      <c r="G62933" s="1"/>
      <c r="J62933" s="2"/>
      <c r="K62933" s="2"/>
    </row>
    <row r="62934" spans="4:11">
      <c r="D62934" s="1"/>
      <c r="E62934" s="1"/>
      <c r="F62934" s="1"/>
      <c r="G62934" s="1"/>
      <c r="J62934" s="2"/>
      <c r="K62934" s="2"/>
    </row>
    <row r="62935" spans="4:11">
      <c r="D62935" s="1"/>
      <c r="E62935" s="1"/>
      <c r="F62935" s="1"/>
      <c r="G62935" s="1"/>
      <c r="J62935" s="2"/>
      <c r="K62935" s="2"/>
    </row>
    <row r="62936" spans="4:11">
      <c r="D62936" s="1"/>
      <c r="E62936" s="1"/>
      <c r="F62936" s="1"/>
      <c r="G62936" s="1"/>
      <c r="J62936" s="2"/>
      <c r="K62936" s="2"/>
    </row>
    <row r="62937" spans="4:11">
      <c r="D62937" s="1"/>
      <c r="E62937" s="1"/>
      <c r="F62937" s="1"/>
      <c r="G62937" s="1"/>
      <c r="J62937" s="2"/>
      <c r="K62937" s="2"/>
    </row>
    <row r="62938" spans="4:11">
      <c r="D62938" s="1"/>
      <c r="E62938" s="1"/>
      <c r="F62938" s="1"/>
      <c r="G62938" s="1"/>
      <c r="J62938" s="2"/>
      <c r="K62938" s="2"/>
    </row>
    <row r="62939" spans="4:11">
      <c r="D62939" s="1"/>
      <c r="E62939" s="1"/>
      <c r="F62939" s="1"/>
      <c r="G62939" s="1"/>
      <c r="J62939" s="2"/>
      <c r="K62939" s="2"/>
    </row>
    <row r="62940" spans="4:11">
      <c r="D62940" s="1"/>
      <c r="E62940" s="1"/>
      <c r="F62940" s="1"/>
      <c r="G62940" s="1"/>
      <c r="J62940" s="2"/>
      <c r="K62940" s="2"/>
    </row>
    <row r="62941" spans="4:11">
      <c r="D62941" s="1"/>
      <c r="E62941" s="1"/>
      <c r="F62941" s="1"/>
      <c r="G62941" s="1"/>
      <c r="J62941" s="2"/>
      <c r="K62941" s="2"/>
    </row>
    <row r="62942" spans="4:11">
      <c r="D62942" s="1"/>
      <c r="E62942" s="1"/>
      <c r="F62942" s="1"/>
      <c r="G62942" s="1"/>
      <c r="J62942" s="2"/>
      <c r="K62942" s="2"/>
    </row>
    <row r="62943" spans="4:11">
      <c r="D62943" s="1"/>
      <c r="E62943" s="1"/>
      <c r="F62943" s="1"/>
      <c r="G62943" s="1"/>
      <c r="J62943" s="2"/>
      <c r="K62943" s="2"/>
    </row>
    <row r="62944" spans="4:11">
      <c r="D62944" s="1"/>
      <c r="E62944" s="1"/>
      <c r="F62944" s="1"/>
      <c r="G62944" s="1"/>
      <c r="J62944" s="2"/>
      <c r="K62944" s="2"/>
    </row>
    <row r="62945" spans="4:11">
      <c r="D62945" s="1"/>
      <c r="E62945" s="1"/>
      <c r="F62945" s="1"/>
      <c r="G62945" s="1"/>
      <c r="J62945" s="2"/>
      <c r="K62945" s="2"/>
    </row>
    <row r="62946" spans="4:11">
      <c r="D62946" s="1"/>
      <c r="E62946" s="1"/>
      <c r="F62946" s="1"/>
      <c r="G62946" s="1"/>
      <c r="J62946" s="2"/>
      <c r="K62946" s="2"/>
    </row>
    <row r="62947" spans="4:11">
      <c r="D62947" s="1"/>
      <c r="E62947" s="1"/>
      <c r="F62947" s="1"/>
      <c r="G62947" s="1"/>
      <c r="J62947" s="2"/>
      <c r="K62947" s="2"/>
    </row>
    <row r="62948" spans="4:11">
      <c r="D62948" s="1"/>
      <c r="E62948" s="1"/>
      <c r="F62948" s="1"/>
      <c r="G62948" s="1"/>
      <c r="J62948" s="2"/>
      <c r="K62948" s="2"/>
    </row>
    <row r="62949" spans="4:11">
      <c r="D62949" s="1"/>
      <c r="E62949" s="1"/>
      <c r="F62949" s="1"/>
      <c r="G62949" s="1"/>
      <c r="J62949" s="2"/>
      <c r="K62949" s="2"/>
    </row>
    <row r="62950" spans="4:11">
      <c r="D62950" s="1"/>
      <c r="E62950" s="1"/>
      <c r="F62950" s="1"/>
      <c r="G62950" s="1"/>
      <c r="J62950" s="2"/>
      <c r="K62950" s="2"/>
    </row>
    <row r="62951" spans="4:11">
      <c r="D62951" s="1"/>
      <c r="E62951" s="1"/>
      <c r="F62951" s="1"/>
      <c r="G62951" s="1"/>
      <c r="J62951" s="2"/>
      <c r="K62951" s="2"/>
    </row>
    <row r="62952" spans="4:11">
      <c r="D62952" s="1"/>
      <c r="E62952" s="1"/>
      <c r="F62952" s="1"/>
      <c r="G62952" s="1"/>
      <c r="J62952" s="2"/>
      <c r="K62952" s="2"/>
    </row>
    <row r="62953" spans="4:11">
      <c r="D62953" s="1"/>
      <c r="E62953" s="1"/>
      <c r="F62953" s="1"/>
      <c r="G62953" s="1"/>
      <c r="J62953" s="2"/>
      <c r="K62953" s="2"/>
    </row>
    <row r="62954" spans="4:11">
      <c r="D62954" s="1"/>
      <c r="E62954" s="1"/>
      <c r="F62954" s="1"/>
      <c r="G62954" s="1"/>
      <c r="J62954" s="2"/>
      <c r="K62954" s="2"/>
    </row>
    <row r="62955" spans="4:11">
      <c r="D62955" s="1"/>
      <c r="E62955" s="1"/>
      <c r="F62955" s="1"/>
      <c r="G62955" s="1"/>
      <c r="J62955" s="2"/>
      <c r="K62955" s="2"/>
    </row>
    <row r="62956" spans="4:11">
      <c r="D62956" s="1"/>
      <c r="E62956" s="1"/>
      <c r="F62956" s="1"/>
      <c r="G62956" s="1"/>
      <c r="J62956" s="2"/>
      <c r="K62956" s="2"/>
    </row>
    <row r="62957" spans="4:11">
      <c r="D62957" s="1"/>
      <c r="E62957" s="1"/>
      <c r="F62957" s="1"/>
      <c r="G62957" s="1"/>
      <c r="J62957" s="2"/>
      <c r="K62957" s="2"/>
    </row>
    <row r="62958" spans="4:11">
      <c r="D62958" s="1"/>
      <c r="E62958" s="1"/>
      <c r="F62958" s="1"/>
      <c r="G62958" s="1"/>
      <c r="J62958" s="2"/>
      <c r="K62958" s="2"/>
    </row>
    <row r="62959" spans="4:11">
      <c r="D62959" s="1"/>
      <c r="E62959" s="1"/>
      <c r="F62959" s="1"/>
      <c r="G62959" s="1"/>
      <c r="J62959" s="2"/>
      <c r="K62959" s="2"/>
    </row>
    <row r="62960" spans="4:11">
      <c r="D62960" s="1"/>
      <c r="E62960" s="1"/>
      <c r="F62960" s="1"/>
      <c r="G62960" s="1"/>
      <c r="J62960" s="2"/>
      <c r="K62960" s="2"/>
    </row>
    <row r="62961" spans="4:11">
      <c r="D62961" s="1"/>
      <c r="E62961" s="1"/>
      <c r="F62961" s="1"/>
      <c r="G62961" s="1"/>
      <c r="J62961" s="2"/>
      <c r="K62961" s="2"/>
    </row>
    <row r="62962" spans="4:11">
      <c r="D62962" s="1"/>
      <c r="E62962" s="1"/>
      <c r="F62962" s="1"/>
      <c r="G62962" s="1"/>
      <c r="J62962" s="2"/>
      <c r="K62962" s="2"/>
    </row>
    <row r="62963" spans="4:11">
      <c r="D62963" s="1"/>
      <c r="E62963" s="1"/>
      <c r="F62963" s="1"/>
      <c r="G62963" s="1"/>
      <c r="J62963" s="2"/>
      <c r="K62963" s="2"/>
    </row>
    <row r="62964" spans="4:11">
      <c r="D62964" s="1"/>
      <c r="E62964" s="1"/>
      <c r="F62964" s="1"/>
      <c r="G62964" s="1"/>
      <c r="J62964" s="2"/>
      <c r="K62964" s="2"/>
    </row>
    <row r="62965" spans="4:11">
      <c r="D62965" s="1"/>
      <c r="E62965" s="1"/>
      <c r="F62965" s="1"/>
      <c r="G62965" s="1"/>
      <c r="J62965" s="2"/>
      <c r="K62965" s="2"/>
    </row>
    <row r="62966" spans="4:11">
      <c r="D62966" s="1"/>
      <c r="E62966" s="1"/>
      <c r="F62966" s="1"/>
      <c r="G62966" s="1"/>
      <c r="J62966" s="2"/>
      <c r="K62966" s="2"/>
    </row>
    <row r="62967" spans="4:11">
      <c r="D62967" s="1"/>
      <c r="E62967" s="1"/>
      <c r="F62967" s="1"/>
      <c r="G62967" s="1"/>
      <c r="J62967" s="2"/>
      <c r="K62967" s="2"/>
    </row>
    <row r="62968" spans="4:11">
      <c r="D62968" s="1"/>
      <c r="E62968" s="1"/>
      <c r="F62968" s="1"/>
      <c r="G62968" s="1"/>
      <c r="J62968" s="2"/>
      <c r="K62968" s="2"/>
    </row>
    <row r="62969" spans="4:11">
      <c r="D62969" s="1"/>
      <c r="E62969" s="1"/>
      <c r="F62969" s="1"/>
      <c r="G62969" s="1"/>
      <c r="J62969" s="2"/>
      <c r="K62969" s="2"/>
    </row>
    <row r="62970" spans="4:11">
      <c r="D62970" s="1"/>
      <c r="E62970" s="1"/>
      <c r="F62970" s="1"/>
      <c r="G62970" s="1"/>
      <c r="J62970" s="2"/>
      <c r="K62970" s="2"/>
    </row>
    <row r="62971" spans="4:11">
      <c r="D62971" s="1"/>
      <c r="E62971" s="1"/>
      <c r="F62971" s="1"/>
      <c r="G62971" s="1"/>
      <c r="J62971" s="2"/>
      <c r="K62971" s="2"/>
    </row>
    <row r="62972" spans="4:11">
      <c r="D62972" s="1"/>
      <c r="E62972" s="1"/>
      <c r="F62972" s="1"/>
      <c r="G62972" s="1"/>
      <c r="J62972" s="2"/>
      <c r="K62972" s="2"/>
    </row>
    <row r="62973" spans="4:11">
      <c r="D62973" s="1"/>
      <c r="E62973" s="1"/>
      <c r="F62973" s="1"/>
      <c r="G62973" s="1"/>
      <c r="J62973" s="2"/>
      <c r="K62973" s="2"/>
    </row>
    <row r="62974" spans="4:11">
      <c r="D62974" s="1"/>
      <c r="E62974" s="1"/>
      <c r="F62974" s="1"/>
      <c r="G62974" s="1"/>
      <c r="J62974" s="2"/>
      <c r="K62974" s="2"/>
    </row>
    <row r="62975" spans="4:11">
      <c r="D62975" s="1"/>
      <c r="E62975" s="1"/>
      <c r="F62975" s="1"/>
      <c r="G62975" s="1"/>
      <c r="J62975" s="2"/>
      <c r="K62975" s="2"/>
    </row>
    <row r="62976" spans="4:11">
      <c r="D62976" s="1"/>
      <c r="E62976" s="1"/>
      <c r="F62976" s="1"/>
      <c r="G62976" s="1"/>
      <c r="J62976" s="2"/>
      <c r="K62976" s="2"/>
    </row>
    <row r="62977" spans="4:11">
      <c r="D62977" s="1"/>
      <c r="E62977" s="1"/>
      <c r="F62977" s="1"/>
      <c r="G62977" s="1"/>
      <c r="J62977" s="2"/>
      <c r="K62977" s="2"/>
    </row>
    <row r="62978" spans="4:11">
      <c r="D62978" s="1"/>
      <c r="E62978" s="1"/>
      <c r="F62978" s="1"/>
      <c r="G62978" s="1"/>
      <c r="J62978" s="2"/>
      <c r="K62978" s="2"/>
    </row>
    <row r="62979" spans="4:11">
      <c r="D62979" s="1"/>
      <c r="E62979" s="1"/>
      <c r="F62979" s="1"/>
      <c r="G62979" s="1"/>
      <c r="J62979" s="2"/>
      <c r="K62979" s="2"/>
    </row>
    <row r="62980" spans="4:11">
      <c r="D62980" s="1"/>
      <c r="E62980" s="1"/>
      <c r="F62980" s="1"/>
      <c r="G62980" s="1"/>
      <c r="J62980" s="2"/>
      <c r="K62980" s="2"/>
    </row>
    <row r="62981" spans="4:11">
      <c r="D62981" s="1"/>
      <c r="E62981" s="1"/>
      <c r="F62981" s="1"/>
      <c r="G62981" s="1"/>
      <c r="J62981" s="2"/>
      <c r="K62981" s="2"/>
    </row>
    <row r="62982" spans="4:11">
      <c r="D62982" s="1"/>
      <c r="E62982" s="1"/>
      <c r="F62982" s="1"/>
      <c r="G62982" s="1"/>
      <c r="J62982" s="2"/>
      <c r="K62982" s="2"/>
    </row>
    <row r="62983" spans="4:11">
      <c r="D62983" s="1"/>
      <c r="E62983" s="1"/>
      <c r="F62983" s="1"/>
      <c r="G62983" s="1"/>
      <c r="J62983" s="2"/>
      <c r="K62983" s="2"/>
    </row>
    <row r="62984" spans="4:11">
      <c r="D62984" s="1"/>
      <c r="E62984" s="1"/>
      <c r="F62984" s="1"/>
      <c r="G62984" s="1"/>
      <c r="J62984" s="2"/>
      <c r="K62984" s="2"/>
    </row>
    <row r="62985" spans="4:11">
      <c r="D62985" s="1"/>
      <c r="E62985" s="1"/>
      <c r="F62985" s="1"/>
      <c r="G62985" s="1"/>
      <c r="J62985" s="2"/>
      <c r="K62985" s="2"/>
    </row>
    <row r="62986" spans="4:11">
      <c r="D62986" s="1"/>
      <c r="E62986" s="1"/>
      <c r="F62986" s="1"/>
      <c r="G62986" s="1"/>
      <c r="J62986" s="2"/>
      <c r="K62986" s="2"/>
    </row>
    <row r="62987" spans="4:11">
      <c r="D62987" s="1"/>
      <c r="E62987" s="1"/>
      <c r="F62987" s="1"/>
      <c r="G62987" s="1"/>
      <c r="J62987" s="2"/>
      <c r="K62987" s="2"/>
    </row>
    <row r="62988" spans="4:11">
      <c r="D62988" s="1"/>
      <c r="E62988" s="1"/>
      <c r="F62988" s="1"/>
      <c r="G62988" s="1"/>
      <c r="J62988" s="2"/>
      <c r="K62988" s="2"/>
    </row>
    <row r="62989" spans="4:11">
      <c r="D62989" s="1"/>
      <c r="E62989" s="1"/>
      <c r="F62989" s="1"/>
      <c r="G62989" s="1"/>
      <c r="J62989" s="2"/>
      <c r="K62989" s="2"/>
    </row>
    <row r="62990" spans="4:11">
      <c r="D62990" s="1"/>
      <c r="E62990" s="1"/>
      <c r="F62990" s="1"/>
      <c r="G62990" s="1"/>
      <c r="J62990" s="2"/>
      <c r="K62990" s="2"/>
    </row>
    <row r="62991" spans="4:11">
      <c r="D62991" s="1"/>
      <c r="E62991" s="1"/>
      <c r="F62991" s="1"/>
      <c r="G62991" s="1"/>
      <c r="J62991" s="2"/>
      <c r="K62991" s="2"/>
    </row>
    <row r="62992" spans="4:11">
      <c r="D62992" s="1"/>
      <c r="E62992" s="1"/>
      <c r="F62992" s="1"/>
      <c r="G62992" s="1"/>
      <c r="J62992" s="2"/>
      <c r="K62992" s="2"/>
    </row>
    <row r="62993" spans="4:11">
      <c r="D62993" s="1"/>
      <c r="E62993" s="1"/>
      <c r="F62993" s="1"/>
      <c r="G62993" s="1"/>
      <c r="J62993" s="2"/>
      <c r="K62993" s="2"/>
    </row>
    <row r="62994" spans="4:11">
      <c r="D62994" s="1"/>
      <c r="E62994" s="1"/>
      <c r="F62994" s="1"/>
      <c r="G62994" s="1"/>
      <c r="J62994" s="2"/>
      <c r="K62994" s="2"/>
    </row>
    <row r="62995" spans="4:11">
      <c r="D62995" s="1"/>
      <c r="E62995" s="1"/>
      <c r="F62995" s="1"/>
      <c r="G62995" s="1"/>
      <c r="J62995" s="2"/>
      <c r="K62995" s="2"/>
    </row>
    <row r="62996" spans="4:11">
      <c r="D62996" s="1"/>
      <c r="E62996" s="1"/>
      <c r="F62996" s="1"/>
      <c r="G62996" s="1"/>
      <c r="J62996" s="2"/>
      <c r="K62996" s="2"/>
    </row>
    <row r="62997" spans="4:11">
      <c r="D62997" s="1"/>
      <c r="E62997" s="1"/>
      <c r="F62997" s="1"/>
      <c r="G62997" s="1"/>
      <c r="J62997" s="2"/>
      <c r="K62997" s="2"/>
    </row>
    <row r="62998" spans="4:11">
      <c r="D62998" s="1"/>
      <c r="E62998" s="1"/>
      <c r="F62998" s="1"/>
      <c r="G62998" s="1"/>
      <c r="J62998" s="2"/>
      <c r="K62998" s="2"/>
    </row>
    <row r="62999" spans="4:11">
      <c r="D62999" s="1"/>
      <c r="E62999" s="1"/>
      <c r="F62999" s="1"/>
      <c r="G62999" s="1"/>
      <c r="J62999" s="2"/>
      <c r="K62999" s="2"/>
    </row>
    <row r="63000" spans="4:11">
      <c r="D63000" s="1"/>
      <c r="E63000" s="1"/>
      <c r="F63000" s="1"/>
      <c r="G63000" s="1"/>
      <c r="J63000" s="2"/>
      <c r="K63000" s="2"/>
    </row>
    <row r="63001" spans="4:11">
      <c r="D63001" s="1"/>
      <c r="E63001" s="1"/>
      <c r="F63001" s="1"/>
      <c r="G63001" s="1"/>
      <c r="J63001" s="2"/>
      <c r="K63001" s="2"/>
    </row>
    <row r="63002" spans="4:11">
      <c r="D63002" s="1"/>
      <c r="E63002" s="1"/>
      <c r="F63002" s="1"/>
      <c r="G63002" s="1"/>
      <c r="J63002" s="2"/>
      <c r="K63002" s="2"/>
    </row>
    <row r="63003" spans="4:11">
      <c r="D63003" s="1"/>
      <c r="E63003" s="1"/>
      <c r="F63003" s="1"/>
      <c r="G63003" s="1"/>
      <c r="J63003" s="2"/>
      <c r="K63003" s="2"/>
    </row>
    <row r="63004" spans="4:11">
      <c r="D63004" s="1"/>
      <c r="E63004" s="1"/>
      <c r="F63004" s="1"/>
      <c r="G63004" s="1"/>
      <c r="J63004" s="2"/>
      <c r="K63004" s="2"/>
    </row>
    <row r="63005" spans="4:11">
      <c r="D63005" s="1"/>
      <c r="E63005" s="1"/>
      <c r="F63005" s="1"/>
      <c r="G63005" s="1"/>
      <c r="J63005" s="2"/>
      <c r="K63005" s="2"/>
    </row>
    <row r="63006" spans="4:11">
      <c r="D63006" s="1"/>
      <c r="E63006" s="1"/>
      <c r="F63006" s="1"/>
      <c r="G63006" s="1"/>
      <c r="J63006" s="2"/>
      <c r="K63006" s="2"/>
    </row>
    <row r="63007" spans="4:11">
      <c r="D63007" s="1"/>
      <c r="E63007" s="1"/>
      <c r="F63007" s="1"/>
      <c r="G63007" s="1"/>
      <c r="J63007" s="2"/>
      <c r="K63007" s="2"/>
    </row>
    <row r="63008" spans="4:11">
      <c r="D63008" s="1"/>
      <c r="E63008" s="1"/>
      <c r="F63008" s="1"/>
      <c r="G63008" s="1"/>
      <c r="J63008" s="2"/>
      <c r="K63008" s="2"/>
    </row>
    <row r="63009" spans="4:11">
      <c r="D63009" s="1"/>
      <c r="E63009" s="1"/>
      <c r="F63009" s="1"/>
      <c r="G63009" s="1"/>
      <c r="J63009" s="2"/>
      <c r="K63009" s="2"/>
    </row>
    <row r="63010" spans="4:11">
      <c r="D63010" s="1"/>
      <c r="E63010" s="1"/>
      <c r="F63010" s="1"/>
      <c r="G63010" s="1"/>
      <c r="J63010" s="2"/>
      <c r="K63010" s="2"/>
    </row>
    <row r="63011" spans="4:11">
      <c r="D63011" s="1"/>
      <c r="E63011" s="1"/>
      <c r="F63011" s="1"/>
      <c r="G63011" s="1"/>
      <c r="J63011" s="2"/>
      <c r="K63011" s="2"/>
    </row>
    <row r="63012" spans="4:11">
      <c r="D63012" s="1"/>
      <c r="E63012" s="1"/>
      <c r="F63012" s="1"/>
      <c r="G63012" s="1"/>
      <c r="J63012" s="2"/>
      <c r="K63012" s="2"/>
    </row>
    <row r="63013" spans="4:11">
      <c r="D63013" s="1"/>
      <c r="E63013" s="1"/>
      <c r="F63013" s="1"/>
      <c r="G63013" s="1"/>
      <c r="J63013" s="2"/>
      <c r="K63013" s="2"/>
    </row>
    <row r="63014" spans="4:11">
      <c r="D63014" s="1"/>
      <c r="E63014" s="1"/>
      <c r="F63014" s="1"/>
      <c r="G63014" s="1"/>
      <c r="J63014" s="2"/>
      <c r="K63014" s="2"/>
    </row>
    <row r="63015" spans="4:11">
      <c r="D63015" s="1"/>
      <c r="E63015" s="1"/>
      <c r="F63015" s="1"/>
      <c r="G63015" s="1"/>
      <c r="J63015" s="2"/>
      <c r="K63015" s="2"/>
    </row>
    <row r="63016" spans="4:11">
      <c r="D63016" s="1"/>
      <c r="E63016" s="1"/>
      <c r="F63016" s="1"/>
      <c r="G63016" s="1"/>
      <c r="J63016" s="2"/>
      <c r="K63016" s="2"/>
    </row>
    <row r="63017" spans="4:11">
      <c r="D63017" s="1"/>
      <c r="E63017" s="1"/>
      <c r="F63017" s="1"/>
      <c r="G63017" s="1"/>
      <c r="J63017" s="2"/>
      <c r="K63017" s="2"/>
    </row>
    <row r="63018" spans="4:11">
      <c r="D63018" s="1"/>
      <c r="E63018" s="1"/>
      <c r="F63018" s="1"/>
      <c r="G63018" s="1"/>
      <c r="J63018" s="2"/>
      <c r="K63018" s="2"/>
    </row>
    <row r="63019" spans="4:11">
      <c r="D63019" s="1"/>
      <c r="E63019" s="1"/>
      <c r="F63019" s="1"/>
      <c r="G63019" s="1"/>
      <c r="J63019" s="2"/>
      <c r="K63019" s="2"/>
    </row>
    <row r="63020" spans="4:11">
      <c r="D63020" s="1"/>
      <c r="E63020" s="1"/>
      <c r="F63020" s="1"/>
      <c r="G63020" s="1"/>
      <c r="J63020" s="2"/>
      <c r="K63020" s="2"/>
    </row>
    <row r="63021" spans="4:11">
      <c r="D63021" s="1"/>
      <c r="E63021" s="1"/>
      <c r="F63021" s="1"/>
      <c r="G63021" s="1"/>
      <c r="J63021" s="2"/>
      <c r="K63021" s="2"/>
    </row>
    <row r="63022" spans="4:11">
      <c r="D63022" s="1"/>
      <c r="E63022" s="1"/>
      <c r="F63022" s="1"/>
      <c r="G63022" s="1"/>
      <c r="J63022" s="2"/>
      <c r="K63022" s="2"/>
    </row>
    <row r="63023" spans="4:11">
      <c r="D63023" s="1"/>
      <c r="E63023" s="1"/>
      <c r="F63023" s="1"/>
      <c r="G63023" s="1"/>
      <c r="J63023" s="2"/>
      <c r="K63023" s="2"/>
    </row>
    <row r="63024" spans="4:11">
      <c r="D63024" s="1"/>
      <c r="E63024" s="1"/>
      <c r="F63024" s="1"/>
      <c r="G63024" s="1"/>
      <c r="J63024" s="2"/>
      <c r="K63024" s="2"/>
    </row>
    <row r="63025" spans="4:11">
      <c r="D63025" s="1"/>
      <c r="E63025" s="1"/>
      <c r="F63025" s="1"/>
      <c r="G63025" s="1"/>
      <c r="J63025" s="2"/>
      <c r="K63025" s="2"/>
    </row>
    <row r="63026" spans="4:11">
      <c r="D63026" s="1"/>
      <c r="E63026" s="1"/>
      <c r="F63026" s="1"/>
      <c r="G63026" s="1"/>
      <c r="J63026" s="2"/>
      <c r="K63026" s="2"/>
    </row>
    <row r="63027" spans="4:11">
      <c r="D63027" s="1"/>
      <c r="E63027" s="1"/>
      <c r="F63027" s="1"/>
      <c r="G63027" s="1"/>
      <c r="J63027" s="2"/>
      <c r="K63027" s="2"/>
    </row>
    <row r="63028" spans="4:11">
      <c r="D63028" s="1"/>
      <c r="E63028" s="1"/>
      <c r="F63028" s="1"/>
      <c r="G63028" s="1"/>
      <c r="J63028" s="2"/>
      <c r="K63028" s="2"/>
    </row>
    <row r="63029" spans="4:11">
      <c r="D63029" s="1"/>
      <c r="E63029" s="1"/>
      <c r="F63029" s="1"/>
      <c r="G63029" s="1"/>
      <c r="J63029" s="2"/>
      <c r="K63029" s="2"/>
    </row>
    <row r="63030" spans="4:11">
      <c r="D63030" s="1"/>
      <c r="E63030" s="1"/>
      <c r="F63030" s="1"/>
      <c r="G63030" s="1"/>
      <c r="J63030" s="2"/>
      <c r="K63030" s="2"/>
    </row>
    <row r="63031" spans="4:11">
      <c r="D63031" s="1"/>
      <c r="E63031" s="1"/>
      <c r="F63031" s="1"/>
      <c r="G63031" s="1"/>
      <c r="J63031" s="2"/>
      <c r="K63031" s="2"/>
    </row>
    <row r="63032" spans="4:11">
      <c r="D63032" s="1"/>
      <c r="E63032" s="1"/>
      <c r="F63032" s="1"/>
      <c r="G63032" s="1"/>
      <c r="J63032" s="2"/>
      <c r="K63032" s="2"/>
    </row>
    <row r="63033" spans="4:11">
      <c r="D63033" s="1"/>
      <c r="E63033" s="1"/>
      <c r="F63033" s="1"/>
      <c r="G63033" s="1"/>
      <c r="J63033" s="2"/>
      <c r="K63033" s="2"/>
    </row>
    <row r="63034" spans="4:11">
      <c r="D63034" s="1"/>
      <c r="E63034" s="1"/>
      <c r="F63034" s="1"/>
      <c r="G63034" s="1"/>
      <c r="J63034" s="2"/>
      <c r="K63034" s="2"/>
    </row>
    <row r="63035" spans="4:11">
      <c r="D63035" s="1"/>
      <c r="E63035" s="1"/>
      <c r="F63035" s="1"/>
      <c r="G63035" s="1"/>
      <c r="J63035" s="2"/>
      <c r="K63035" s="2"/>
    </row>
    <row r="63036" spans="4:11">
      <c r="D63036" s="1"/>
      <c r="E63036" s="1"/>
      <c r="F63036" s="1"/>
      <c r="G63036" s="1"/>
      <c r="J63036" s="2"/>
      <c r="K63036" s="2"/>
    </row>
    <row r="63037" spans="4:11">
      <c r="D63037" s="1"/>
      <c r="E63037" s="1"/>
      <c r="F63037" s="1"/>
      <c r="G63037" s="1"/>
      <c r="J63037" s="2"/>
      <c r="K63037" s="2"/>
    </row>
    <row r="63038" spans="4:11">
      <c r="D63038" s="1"/>
      <c r="E63038" s="1"/>
      <c r="F63038" s="1"/>
      <c r="G63038" s="1"/>
      <c r="J63038" s="2"/>
      <c r="K63038" s="2"/>
    </row>
    <row r="63039" spans="4:11">
      <c r="D63039" s="1"/>
      <c r="E63039" s="1"/>
      <c r="F63039" s="1"/>
      <c r="G63039" s="1"/>
      <c r="J63039" s="2"/>
      <c r="K63039" s="2"/>
    </row>
    <row r="63040" spans="4:11">
      <c r="D63040" s="1"/>
      <c r="E63040" s="1"/>
      <c r="F63040" s="1"/>
      <c r="G63040" s="1"/>
      <c r="J63040" s="2"/>
      <c r="K63040" s="2"/>
    </row>
    <row r="63041" spans="4:11">
      <c r="D63041" s="1"/>
      <c r="E63041" s="1"/>
      <c r="F63041" s="1"/>
      <c r="G63041" s="1"/>
      <c r="J63041" s="2"/>
      <c r="K63041" s="2"/>
    </row>
    <row r="63042" spans="4:11">
      <c r="D63042" s="1"/>
      <c r="E63042" s="1"/>
      <c r="F63042" s="1"/>
      <c r="G63042" s="1"/>
      <c r="J63042" s="2"/>
      <c r="K63042" s="2"/>
    </row>
    <row r="63043" spans="4:11">
      <c r="D63043" s="1"/>
      <c r="E63043" s="1"/>
      <c r="F63043" s="1"/>
      <c r="G63043" s="1"/>
      <c r="J63043" s="2"/>
      <c r="K63043" s="2"/>
    </row>
    <row r="63044" spans="4:11">
      <c r="D63044" s="1"/>
      <c r="E63044" s="1"/>
      <c r="F63044" s="1"/>
      <c r="G63044" s="1"/>
      <c r="J63044" s="2"/>
      <c r="K63044" s="2"/>
    </row>
    <row r="63045" spans="4:11">
      <c r="D63045" s="1"/>
      <c r="E63045" s="1"/>
      <c r="F63045" s="1"/>
      <c r="G63045" s="1"/>
      <c r="J63045" s="2"/>
      <c r="K63045" s="2"/>
    </row>
    <row r="63046" spans="4:11">
      <c r="D63046" s="1"/>
      <c r="E63046" s="1"/>
      <c r="F63046" s="1"/>
      <c r="G63046" s="1"/>
      <c r="J63046" s="2"/>
      <c r="K63046" s="2"/>
    </row>
    <row r="63047" spans="4:11">
      <c r="D63047" s="1"/>
      <c r="E63047" s="1"/>
      <c r="F63047" s="1"/>
      <c r="G63047" s="1"/>
      <c r="J63047" s="2"/>
      <c r="K63047" s="2"/>
    </row>
    <row r="63048" spans="4:11">
      <c r="D63048" s="1"/>
      <c r="E63048" s="1"/>
      <c r="F63048" s="1"/>
      <c r="G63048" s="1"/>
      <c r="J63048" s="2"/>
      <c r="K63048" s="2"/>
    </row>
    <row r="63049" spans="4:11">
      <c r="D63049" s="1"/>
      <c r="E63049" s="1"/>
      <c r="F63049" s="1"/>
      <c r="G63049" s="1"/>
      <c r="J63049" s="2"/>
      <c r="K63049" s="2"/>
    </row>
    <row r="63050" spans="4:11">
      <c r="D63050" s="1"/>
      <c r="E63050" s="1"/>
      <c r="F63050" s="1"/>
      <c r="G63050" s="1"/>
      <c r="J63050" s="2"/>
      <c r="K63050" s="2"/>
    </row>
    <row r="63051" spans="4:11">
      <c r="D63051" s="1"/>
      <c r="E63051" s="1"/>
      <c r="F63051" s="1"/>
      <c r="G63051" s="1"/>
      <c r="J63051" s="2"/>
      <c r="K63051" s="2"/>
    </row>
    <row r="63052" spans="4:11">
      <c r="D63052" s="1"/>
      <c r="E63052" s="1"/>
      <c r="F63052" s="1"/>
      <c r="G63052" s="1"/>
      <c r="J63052" s="2"/>
      <c r="K63052" s="2"/>
    </row>
    <row r="63053" spans="4:11">
      <c r="D63053" s="1"/>
      <c r="E63053" s="1"/>
      <c r="F63053" s="1"/>
      <c r="G63053" s="1"/>
      <c r="J63053" s="2"/>
      <c r="K63053" s="2"/>
    </row>
    <row r="63054" spans="4:11">
      <c r="D63054" s="1"/>
      <c r="E63054" s="1"/>
      <c r="F63054" s="1"/>
      <c r="G63054" s="1"/>
      <c r="J63054" s="2"/>
      <c r="K63054" s="2"/>
    </row>
    <row r="63055" spans="4:11">
      <c r="D63055" s="1"/>
      <c r="E63055" s="1"/>
      <c r="F63055" s="1"/>
      <c r="G63055" s="1"/>
      <c r="J63055" s="2"/>
      <c r="K63055" s="2"/>
    </row>
    <row r="63056" spans="4:11">
      <c r="D63056" s="1"/>
      <c r="E63056" s="1"/>
      <c r="F63056" s="1"/>
      <c r="G63056" s="1"/>
      <c r="J63056" s="2"/>
      <c r="K63056" s="2"/>
    </row>
    <row r="63057" spans="4:11">
      <c r="D63057" s="1"/>
      <c r="E63057" s="1"/>
      <c r="F63057" s="1"/>
      <c r="G63057" s="1"/>
      <c r="J63057" s="2"/>
      <c r="K63057" s="2"/>
    </row>
    <row r="63058" spans="4:11">
      <c r="D63058" s="1"/>
      <c r="E63058" s="1"/>
      <c r="F63058" s="1"/>
      <c r="G63058" s="1"/>
      <c r="J63058" s="2"/>
      <c r="K63058" s="2"/>
    </row>
    <row r="63059" spans="4:11">
      <c r="D63059" s="1"/>
      <c r="E63059" s="1"/>
      <c r="F63059" s="1"/>
      <c r="G63059" s="1"/>
      <c r="J63059" s="2"/>
      <c r="K63059" s="2"/>
    </row>
    <row r="63060" spans="4:11">
      <c r="D63060" s="1"/>
      <c r="E63060" s="1"/>
      <c r="F63060" s="1"/>
      <c r="G63060" s="1"/>
      <c r="J63060" s="2"/>
      <c r="K63060" s="2"/>
    </row>
    <row r="63061" spans="4:11">
      <c r="D63061" s="1"/>
      <c r="E63061" s="1"/>
      <c r="F63061" s="1"/>
      <c r="G63061" s="1"/>
      <c r="J63061" s="2"/>
      <c r="K63061" s="2"/>
    </row>
    <row r="63062" spans="4:11">
      <c r="D63062" s="1"/>
      <c r="E63062" s="1"/>
      <c r="F63062" s="1"/>
      <c r="G63062" s="1"/>
      <c r="J63062" s="2"/>
      <c r="K63062" s="2"/>
    </row>
    <row r="63063" spans="4:11">
      <c r="D63063" s="1"/>
      <c r="E63063" s="1"/>
      <c r="F63063" s="1"/>
      <c r="G63063" s="1"/>
      <c r="J63063" s="2"/>
      <c r="K63063" s="2"/>
    </row>
    <row r="63064" spans="4:11">
      <c r="D63064" s="1"/>
      <c r="E63064" s="1"/>
      <c r="F63064" s="1"/>
      <c r="G63064" s="1"/>
      <c r="J63064" s="2"/>
      <c r="K63064" s="2"/>
    </row>
    <row r="63065" spans="4:11">
      <c r="D63065" s="1"/>
      <c r="E63065" s="1"/>
      <c r="F63065" s="1"/>
      <c r="G63065" s="1"/>
      <c r="J63065" s="2"/>
      <c r="K63065" s="2"/>
    </row>
    <row r="63066" spans="4:11">
      <c r="D63066" s="1"/>
      <c r="E63066" s="1"/>
      <c r="F63066" s="1"/>
      <c r="G63066" s="1"/>
      <c r="J63066" s="2"/>
      <c r="K63066" s="2"/>
    </row>
    <row r="63067" spans="4:11">
      <c r="D63067" s="1"/>
      <c r="E63067" s="1"/>
      <c r="F63067" s="1"/>
      <c r="G63067" s="1"/>
      <c r="J63067" s="2"/>
      <c r="K63067" s="2"/>
    </row>
    <row r="63068" spans="4:11">
      <c r="D63068" s="1"/>
      <c r="E63068" s="1"/>
      <c r="F63068" s="1"/>
      <c r="G63068" s="1"/>
      <c r="J63068" s="2"/>
      <c r="K63068" s="2"/>
    </row>
    <row r="63069" spans="4:11">
      <c r="D63069" s="1"/>
      <c r="E63069" s="1"/>
      <c r="F63069" s="1"/>
      <c r="G63069" s="1"/>
      <c r="J63069" s="2"/>
      <c r="K63069" s="2"/>
    </row>
    <row r="63070" spans="4:11">
      <c r="D63070" s="1"/>
      <c r="E63070" s="1"/>
      <c r="F63070" s="1"/>
      <c r="G63070" s="1"/>
      <c r="J63070" s="2"/>
      <c r="K63070" s="2"/>
    </row>
    <row r="63071" spans="4:11">
      <c r="D63071" s="1"/>
      <c r="E63071" s="1"/>
      <c r="F63071" s="1"/>
      <c r="G63071" s="1"/>
      <c r="J63071" s="2"/>
      <c r="K63071" s="2"/>
    </row>
    <row r="63072" spans="4:11">
      <c r="D63072" s="1"/>
      <c r="E63072" s="1"/>
      <c r="F63072" s="1"/>
      <c r="G63072" s="1"/>
      <c r="J63072" s="2"/>
      <c r="K63072" s="2"/>
    </row>
    <row r="63073" spans="4:11">
      <c r="D63073" s="1"/>
      <c r="E63073" s="1"/>
      <c r="F63073" s="1"/>
      <c r="G63073" s="1"/>
      <c r="J63073" s="2"/>
      <c r="K63073" s="2"/>
    </row>
    <row r="63074" spans="4:11">
      <c r="D63074" s="1"/>
      <c r="E63074" s="1"/>
      <c r="F63074" s="1"/>
      <c r="G63074" s="1"/>
      <c r="J63074" s="2"/>
      <c r="K63074" s="2"/>
    </row>
    <row r="63075" spans="4:11">
      <c r="D63075" s="1"/>
      <c r="E63075" s="1"/>
      <c r="F63075" s="1"/>
      <c r="G63075" s="1"/>
      <c r="J63075" s="2"/>
      <c r="K63075" s="2"/>
    </row>
    <row r="63076" spans="4:11">
      <c r="D63076" s="1"/>
      <c r="E63076" s="1"/>
      <c r="F63076" s="1"/>
      <c r="G63076" s="1"/>
      <c r="J63076" s="2"/>
      <c r="K63076" s="2"/>
    </row>
    <row r="63077" spans="4:11">
      <c r="D63077" s="1"/>
      <c r="E63077" s="1"/>
      <c r="F63077" s="1"/>
      <c r="G63077" s="1"/>
      <c r="J63077" s="2"/>
      <c r="K63077" s="2"/>
    </row>
    <row r="63078" spans="4:11">
      <c r="D63078" s="1"/>
      <c r="E63078" s="1"/>
      <c r="F63078" s="1"/>
      <c r="G63078" s="1"/>
      <c r="J63078" s="2"/>
      <c r="K63078" s="2"/>
    </row>
    <row r="63079" spans="4:11">
      <c r="D63079" s="1"/>
      <c r="E63079" s="1"/>
      <c r="F63079" s="1"/>
      <c r="G63079" s="1"/>
      <c r="J63079" s="2"/>
      <c r="K63079" s="2"/>
    </row>
    <row r="63080" spans="4:11">
      <c r="D63080" s="1"/>
      <c r="E63080" s="1"/>
      <c r="F63080" s="1"/>
      <c r="G63080" s="1"/>
      <c r="J63080" s="2"/>
      <c r="K63080" s="2"/>
    </row>
    <row r="63081" spans="4:11">
      <c r="D63081" s="1"/>
      <c r="E63081" s="1"/>
      <c r="F63081" s="1"/>
      <c r="G63081" s="1"/>
      <c r="J63081" s="2"/>
      <c r="K63081" s="2"/>
    </row>
    <row r="63082" spans="4:11">
      <c r="D63082" s="1"/>
      <c r="E63082" s="1"/>
      <c r="F63082" s="1"/>
      <c r="G63082" s="1"/>
      <c r="J63082" s="2"/>
      <c r="K63082" s="2"/>
    </row>
    <row r="63083" spans="4:11">
      <c r="D63083" s="1"/>
      <c r="E63083" s="1"/>
      <c r="F63083" s="1"/>
      <c r="G63083" s="1"/>
      <c r="J63083" s="2"/>
      <c r="K63083" s="2"/>
    </row>
    <row r="63084" spans="4:11">
      <c r="D63084" s="1"/>
      <c r="E63084" s="1"/>
      <c r="F63084" s="1"/>
      <c r="G63084" s="1"/>
      <c r="J63084" s="2"/>
      <c r="K63084" s="2"/>
    </row>
    <row r="63085" spans="4:11">
      <c r="D63085" s="1"/>
      <c r="E63085" s="1"/>
      <c r="F63085" s="1"/>
      <c r="G63085" s="1"/>
      <c r="J63085" s="2"/>
      <c r="K63085" s="2"/>
    </row>
    <row r="63086" spans="4:11">
      <c r="D63086" s="1"/>
      <c r="E63086" s="1"/>
      <c r="F63086" s="1"/>
      <c r="G63086" s="1"/>
      <c r="J63086" s="2"/>
      <c r="K63086" s="2"/>
    </row>
    <row r="63087" spans="4:11">
      <c r="D63087" s="1"/>
      <c r="E63087" s="1"/>
      <c r="F63087" s="1"/>
      <c r="G63087" s="1"/>
      <c r="J63087" s="2"/>
      <c r="K63087" s="2"/>
    </row>
    <row r="63088" spans="4:11">
      <c r="D63088" s="1"/>
      <c r="E63088" s="1"/>
      <c r="F63088" s="1"/>
      <c r="G63088" s="1"/>
      <c r="J63088" s="2"/>
      <c r="K63088" s="2"/>
    </row>
    <row r="63089" spans="4:11">
      <c r="D63089" s="1"/>
      <c r="E63089" s="1"/>
      <c r="F63089" s="1"/>
      <c r="G63089" s="1"/>
      <c r="J63089" s="2"/>
      <c r="K63089" s="2"/>
    </row>
    <row r="63090" spans="4:11">
      <c r="D63090" s="1"/>
      <c r="E63090" s="1"/>
      <c r="F63090" s="1"/>
      <c r="G63090" s="1"/>
      <c r="J63090" s="2"/>
      <c r="K63090" s="2"/>
    </row>
    <row r="63091" spans="4:11">
      <c r="D63091" s="1"/>
      <c r="E63091" s="1"/>
      <c r="F63091" s="1"/>
      <c r="G63091" s="1"/>
      <c r="J63091" s="2"/>
      <c r="K63091" s="2"/>
    </row>
    <row r="63092" spans="4:11">
      <c r="D63092" s="1"/>
      <c r="E63092" s="1"/>
      <c r="F63092" s="1"/>
      <c r="G63092" s="1"/>
      <c r="J63092" s="2"/>
      <c r="K63092" s="2"/>
    </row>
    <row r="63093" spans="4:11">
      <c r="D63093" s="1"/>
      <c r="E63093" s="1"/>
      <c r="F63093" s="1"/>
      <c r="G63093" s="1"/>
      <c r="J63093" s="2"/>
      <c r="K63093" s="2"/>
    </row>
    <row r="63094" spans="4:11">
      <c r="D63094" s="1"/>
      <c r="E63094" s="1"/>
      <c r="F63094" s="1"/>
      <c r="G63094" s="1"/>
      <c r="J63094" s="2"/>
      <c r="K63094" s="2"/>
    </row>
    <row r="63095" spans="4:11">
      <c r="D63095" s="1"/>
      <c r="E63095" s="1"/>
      <c r="F63095" s="1"/>
      <c r="G63095" s="1"/>
      <c r="J63095" s="2"/>
      <c r="K63095" s="2"/>
    </row>
    <row r="63096" spans="4:11">
      <c r="D63096" s="1"/>
      <c r="E63096" s="1"/>
      <c r="F63096" s="1"/>
      <c r="G63096" s="1"/>
      <c r="J63096" s="2"/>
      <c r="K63096" s="2"/>
    </row>
    <row r="63097" spans="4:11">
      <c r="D63097" s="1"/>
      <c r="E63097" s="1"/>
      <c r="F63097" s="1"/>
      <c r="G63097" s="1"/>
      <c r="J63097" s="2"/>
      <c r="K63097" s="2"/>
    </row>
    <row r="63098" spans="4:11">
      <c r="D63098" s="1"/>
      <c r="E63098" s="1"/>
      <c r="F63098" s="1"/>
      <c r="G63098" s="1"/>
      <c r="J63098" s="2"/>
      <c r="K63098" s="2"/>
    </row>
    <row r="63099" spans="4:11">
      <c r="D63099" s="1"/>
      <c r="E63099" s="1"/>
      <c r="F63099" s="1"/>
      <c r="G63099" s="1"/>
      <c r="J63099" s="2"/>
      <c r="K63099" s="2"/>
    </row>
    <row r="63100" spans="4:11">
      <c r="D63100" s="1"/>
      <c r="E63100" s="1"/>
      <c r="F63100" s="1"/>
      <c r="G63100" s="1"/>
      <c r="J63100" s="2"/>
      <c r="K63100" s="2"/>
    </row>
    <row r="63101" spans="4:11">
      <c r="D63101" s="1"/>
      <c r="E63101" s="1"/>
      <c r="F63101" s="1"/>
      <c r="G63101" s="1"/>
      <c r="J63101" s="2"/>
      <c r="K63101" s="2"/>
    </row>
    <row r="63102" spans="4:11">
      <c r="D63102" s="1"/>
      <c r="E63102" s="1"/>
      <c r="F63102" s="1"/>
      <c r="G63102" s="1"/>
      <c r="J63102" s="2"/>
      <c r="K63102" s="2"/>
    </row>
    <row r="63103" spans="4:11">
      <c r="D63103" s="1"/>
      <c r="E63103" s="1"/>
      <c r="F63103" s="1"/>
      <c r="G63103" s="1"/>
      <c r="J63103" s="2"/>
      <c r="K63103" s="2"/>
    </row>
    <row r="63104" spans="4:11">
      <c r="D63104" s="1"/>
      <c r="E63104" s="1"/>
      <c r="F63104" s="1"/>
      <c r="G63104" s="1"/>
      <c r="J63104" s="2"/>
      <c r="K63104" s="2"/>
    </row>
    <row r="63105" spans="4:11">
      <c r="D63105" s="1"/>
      <c r="E63105" s="1"/>
      <c r="F63105" s="1"/>
      <c r="G63105" s="1"/>
      <c r="J63105" s="2"/>
      <c r="K63105" s="2"/>
    </row>
    <row r="63106" spans="4:11">
      <c r="D63106" s="1"/>
      <c r="E63106" s="1"/>
      <c r="F63106" s="1"/>
      <c r="G63106" s="1"/>
      <c r="J63106" s="2"/>
      <c r="K63106" s="2"/>
    </row>
    <row r="63107" spans="4:11">
      <c r="D63107" s="1"/>
      <c r="E63107" s="1"/>
      <c r="F63107" s="1"/>
      <c r="G63107" s="1"/>
      <c r="J63107" s="2"/>
      <c r="K63107" s="2"/>
    </row>
    <row r="63108" spans="4:11">
      <c r="D63108" s="1"/>
      <c r="E63108" s="1"/>
      <c r="F63108" s="1"/>
      <c r="G63108" s="1"/>
      <c r="J63108" s="2"/>
      <c r="K63108" s="2"/>
    </row>
    <row r="63109" spans="4:11">
      <c r="D63109" s="1"/>
      <c r="E63109" s="1"/>
      <c r="F63109" s="1"/>
      <c r="G63109" s="1"/>
      <c r="J63109" s="2"/>
      <c r="K63109" s="2"/>
    </row>
    <row r="63110" spans="4:11">
      <c r="D63110" s="1"/>
      <c r="E63110" s="1"/>
      <c r="F63110" s="1"/>
      <c r="G63110" s="1"/>
      <c r="J63110" s="2"/>
      <c r="K63110" s="2"/>
    </row>
    <row r="63111" spans="4:11">
      <c r="D63111" s="1"/>
      <c r="E63111" s="1"/>
      <c r="F63111" s="1"/>
      <c r="G63111" s="1"/>
      <c r="J63111" s="2"/>
      <c r="K63111" s="2"/>
    </row>
    <row r="63112" spans="4:11">
      <c r="D63112" s="1"/>
      <c r="E63112" s="1"/>
      <c r="F63112" s="1"/>
      <c r="G63112" s="1"/>
      <c r="J63112" s="2"/>
      <c r="K63112" s="2"/>
    </row>
    <row r="63113" spans="4:11">
      <c r="D63113" s="1"/>
      <c r="E63113" s="1"/>
      <c r="F63113" s="1"/>
      <c r="G63113" s="1"/>
      <c r="J63113" s="2"/>
      <c r="K63113" s="2"/>
    </row>
    <row r="63114" spans="4:11">
      <c r="D63114" s="1"/>
      <c r="E63114" s="1"/>
      <c r="F63114" s="1"/>
      <c r="G63114" s="1"/>
      <c r="J63114" s="2"/>
      <c r="K63114" s="2"/>
    </row>
    <row r="63115" spans="4:11">
      <c r="D63115" s="1"/>
      <c r="E63115" s="1"/>
      <c r="F63115" s="1"/>
      <c r="G63115" s="1"/>
      <c r="J63115" s="2"/>
      <c r="K63115" s="2"/>
    </row>
    <row r="63116" spans="4:11">
      <c r="D63116" s="1"/>
      <c r="E63116" s="1"/>
      <c r="F63116" s="1"/>
      <c r="G63116" s="1"/>
      <c r="J63116" s="2"/>
      <c r="K63116" s="2"/>
    </row>
    <row r="63117" spans="4:11">
      <c r="D63117" s="1"/>
      <c r="E63117" s="1"/>
      <c r="F63117" s="1"/>
      <c r="G63117" s="1"/>
      <c r="J63117" s="2"/>
      <c r="K63117" s="2"/>
    </row>
    <row r="63118" spans="4:11">
      <c r="D63118" s="1"/>
      <c r="E63118" s="1"/>
      <c r="F63118" s="1"/>
      <c r="G63118" s="1"/>
      <c r="J63118" s="2"/>
      <c r="K63118" s="2"/>
    </row>
    <row r="63119" spans="4:11">
      <c r="D63119" s="1"/>
      <c r="E63119" s="1"/>
      <c r="F63119" s="1"/>
      <c r="G63119" s="1"/>
      <c r="J63119" s="2"/>
      <c r="K63119" s="2"/>
    </row>
    <row r="63120" spans="4:11">
      <c r="D63120" s="1"/>
      <c r="E63120" s="1"/>
      <c r="F63120" s="1"/>
      <c r="G63120" s="1"/>
      <c r="J63120" s="2"/>
      <c r="K63120" s="2"/>
    </row>
    <row r="63121" spans="4:11">
      <c r="D63121" s="1"/>
      <c r="E63121" s="1"/>
      <c r="F63121" s="1"/>
      <c r="G63121" s="1"/>
      <c r="J63121" s="2"/>
      <c r="K63121" s="2"/>
    </row>
    <row r="63122" spans="4:11">
      <c r="D63122" s="1"/>
      <c r="E63122" s="1"/>
      <c r="F63122" s="1"/>
      <c r="G63122" s="1"/>
      <c r="J63122" s="2"/>
      <c r="K63122" s="2"/>
    </row>
    <row r="63123" spans="4:11">
      <c r="D63123" s="1"/>
      <c r="E63123" s="1"/>
      <c r="F63123" s="1"/>
      <c r="G63123" s="1"/>
      <c r="J63123" s="2"/>
      <c r="K63123" s="2"/>
    </row>
    <row r="63124" spans="4:11">
      <c r="D63124" s="1"/>
      <c r="E63124" s="1"/>
      <c r="F63124" s="1"/>
      <c r="G63124" s="1"/>
      <c r="J63124" s="2"/>
      <c r="K63124" s="2"/>
    </row>
    <row r="63125" spans="4:11">
      <c r="D63125" s="1"/>
      <c r="E63125" s="1"/>
      <c r="F63125" s="1"/>
      <c r="G63125" s="1"/>
      <c r="J63125" s="2"/>
      <c r="K63125" s="2"/>
    </row>
    <row r="63126" spans="4:11">
      <c r="D63126" s="1"/>
      <c r="E63126" s="1"/>
      <c r="F63126" s="1"/>
      <c r="G63126" s="1"/>
      <c r="J63126" s="2"/>
      <c r="K63126" s="2"/>
    </row>
    <row r="63127" spans="4:11">
      <c r="D63127" s="1"/>
      <c r="E63127" s="1"/>
      <c r="F63127" s="1"/>
      <c r="G63127" s="1"/>
      <c r="J63127" s="2"/>
      <c r="K63127" s="2"/>
    </row>
    <row r="63128" spans="4:11">
      <c r="D63128" s="1"/>
      <c r="E63128" s="1"/>
      <c r="F63128" s="1"/>
      <c r="G63128" s="1"/>
      <c r="J63128" s="2"/>
      <c r="K63128" s="2"/>
    </row>
    <row r="63129" spans="4:11">
      <c r="D63129" s="1"/>
      <c r="E63129" s="1"/>
      <c r="F63129" s="1"/>
      <c r="G63129" s="1"/>
      <c r="J63129" s="2"/>
      <c r="K63129" s="2"/>
    </row>
    <row r="63130" spans="4:11">
      <c r="D63130" s="1"/>
      <c r="E63130" s="1"/>
      <c r="F63130" s="1"/>
      <c r="G63130" s="1"/>
      <c r="J63130" s="2"/>
      <c r="K63130" s="2"/>
    </row>
    <row r="63131" spans="4:11">
      <c r="D63131" s="1"/>
      <c r="E63131" s="1"/>
      <c r="F63131" s="1"/>
      <c r="G63131" s="1"/>
      <c r="J63131" s="2"/>
      <c r="K63131" s="2"/>
    </row>
    <row r="63132" spans="4:11">
      <c r="D63132" s="1"/>
      <c r="E63132" s="1"/>
      <c r="F63132" s="1"/>
      <c r="G63132" s="1"/>
      <c r="J63132" s="2"/>
      <c r="K63132" s="2"/>
    </row>
    <row r="63133" spans="4:11">
      <c r="D63133" s="1"/>
      <c r="E63133" s="1"/>
      <c r="F63133" s="1"/>
      <c r="G63133" s="1"/>
      <c r="J63133" s="2"/>
      <c r="K63133" s="2"/>
    </row>
    <row r="63134" spans="4:11">
      <c r="D63134" s="1"/>
      <c r="E63134" s="1"/>
      <c r="F63134" s="1"/>
      <c r="G63134" s="1"/>
      <c r="J63134" s="2"/>
      <c r="K63134" s="2"/>
    </row>
    <row r="63135" spans="4:11">
      <c r="D63135" s="1"/>
      <c r="E63135" s="1"/>
      <c r="F63135" s="1"/>
      <c r="G63135" s="1"/>
      <c r="J63135" s="2"/>
      <c r="K63135" s="2"/>
    </row>
    <row r="63136" spans="4:11">
      <c r="D63136" s="1"/>
      <c r="E63136" s="1"/>
      <c r="F63136" s="1"/>
      <c r="G63136" s="1"/>
      <c r="J63136" s="2"/>
      <c r="K63136" s="2"/>
    </row>
    <row r="63137" spans="4:11">
      <c r="D63137" s="1"/>
      <c r="E63137" s="1"/>
      <c r="F63137" s="1"/>
      <c r="G63137" s="1"/>
      <c r="J63137" s="2"/>
      <c r="K63137" s="2"/>
    </row>
    <row r="63138" spans="4:11">
      <c r="D63138" s="1"/>
      <c r="E63138" s="1"/>
      <c r="F63138" s="1"/>
      <c r="G63138" s="1"/>
      <c r="J63138" s="2"/>
      <c r="K63138" s="2"/>
    </row>
    <row r="63139" spans="4:11">
      <c r="D63139" s="1"/>
      <c r="E63139" s="1"/>
      <c r="F63139" s="1"/>
      <c r="G63139" s="1"/>
      <c r="J63139" s="2"/>
      <c r="K63139" s="2"/>
    </row>
    <row r="63140" spans="4:11">
      <c r="D63140" s="1"/>
      <c r="E63140" s="1"/>
      <c r="F63140" s="1"/>
      <c r="G63140" s="1"/>
      <c r="J63140" s="2"/>
      <c r="K63140" s="2"/>
    </row>
    <row r="63141" spans="4:11">
      <c r="D63141" s="1"/>
      <c r="E63141" s="1"/>
      <c r="F63141" s="1"/>
      <c r="G63141" s="1"/>
      <c r="J63141" s="2"/>
      <c r="K63141" s="2"/>
    </row>
    <row r="63142" spans="4:11">
      <c r="D63142" s="1"/>
      <c r="E63142" s="1"/>
      <c r="F63142" s="1"/>
      <c r="G63142" s="1"/>
      <c r="J63142" s="2"/>
      <c r="K63142" s="2"/>
    </row>
    <row r="63143" spans="4:11">
      <c r="D63143" s="1"/>
      <c r="E63143" s="1"/>
      <c r="F63143" s="1"/>
      <c r="G63143" s="1"/>
      <c r="J63143" s="2"/>
      <c r="K63143" s="2"/>
    </row>
    <row r="63144" spans="4:11">
      <c r="D63144" s="1"/>
      <c r="E63144" s="1"/>
      <c r="F63144" s="1"/>
      <c r="G63144" s="1"/>
      <c r="J63144" s="2"/>
      <c r="K63144" s="2"/>
    </row>
    <row r="63145" spans="4:11">
      <c r="D63145" s="1"/>
      <c r="E63145" s="1"/>
      <c r="F63145" s="1"/>
      <c r="G63145" s="1"/>
      <c r="J63145" s="2"/>
      <c r="K63145" s="2"/>
    </row>
    <row r="63146" spans="4:11">
      <c r="D63146" s="1"/>
      <c r="E63146" s="1"/>
      <c r="F63146" s="1"/>
      <c r="G63146" s="1"/>
      <c r="J63146" s="2"/>
      <c r="K63146" s="2"/>
    </row>
    <row r="63147" spans="4:11">
      <c r="D63147" s="1"/>
      <c r="E63147" s="1"/>
      <c r="F63147" s="1"/>
      <c r="G63147" s="1"/>
      <c r="J63147" s="2"/>
      <c r="K63147" s="2"/>
    </row>
    <row r="63148" spans="4:11">
      <c r="D63148" s="1"/>
      <c r="E63148" s="1"/>
      <c r="F63148" s="1"/>
      <c r="G63148" s="1"/>
      <c r="J63148" s="2"/>
      <c r="K63148" s="2"/>
    </row>
    <row r="63149" spans="4:11">
      <c r="D63149" s="1"/>
      <c r="E63149" s="1"/>
      <c r="F63149" s="1"/>
      <c r="G63149" s="1"/>
      <c r="J63149" s="2"/>
      <c r="K63149" s="2"/>
    </row>
    <row r="63150" spans="4:11">
      <c r="D63150" s="1"/>
      <c r="E63150" s="1"/>
      <c r="F63150" s="1"/>
      <c r="G63150" s="1"/>
      <c r="J63150" s="2"/>
      <c r="K63150" s="2"/>
    </row>
    <row r="63151" spans="4:11">
      <c r="D63151" s="1"/>
      <c r="E63151" s="1"/>
      <c r="F63151" s="1"/>
      <c r="G63151" s="1"/>
      <c r="J63151" s="2"/>
      <c r="K63151" s="2"/>
    </row>
    <row r="63152" spans="4:11">
      <c r="D63152" s="1"/>
      <c r="E63152" s="1"/>
      <c r="F63152" s="1"/>
      <c r="G63152" s="1"/>
      <c r="J63152" s="2"/>
      <c r="K63152" s="2"/>
    </row>
    <row r="63153" spans="4:11">
      <c r="D63153" s="1"/>
      <c r="E63153" s="1"/>
      <c r="F63153" s="1"/>
      <c r="G63153" s="1"/>
      <c r="J63153" s="2"/>
      <c r="K63153" s="2"/>
    </row>
    <row r="63154" spans="4:11">
      <c r="D63154" s="1"/>
      <c r="E63154" s="1"/>
      <c r="F63154" s="1"/>
      <c r="G63154" s="1"/>
      <c r="J63154" s="2"/>
      <c r="K63154" s="2"/>
    </row>
    <row r="63155" spans="4:11">
      <c r="D63155" s="1"/>
      <c r="E63155" s="1"/>
      <c r="F63155" s="1"/>
      <c r="G63155" s="1"/>
      <c r="J63155" s="2"/>
      <c r="K63155" s="2"/>
    </row>
    <row r="63156" spans="4:11">
      <c r="D63156" s="1"/>
      <c r="E63156" s="1"/>
      <c r="F63156" s="1"/>
      <c r="G63156" s="1"/>
      <c r="J63156" s="2"/>
      <c r="K63156" s="2"/>
    </row>
    <row r="63157" spans="4:11">
      <c r="D63157" s="1"/>
      <c r="E63157" s="1"/>
      <c r="F63157" s="1"/>
      <c r="G63157" s="1"/>
      <c r="J63157" s="2"/>
      <c r="K63157" s="2"/>
    </row>
    <row r="63158" spans="4:11">
      <c r="D63158" s="1"/>
      <c r="E63158" s="1"/>
      <c r="F63158" s="1"/>
      <c r="G63158" s="1"/>
      <c r="J63158" s="2"/>
      <c r="K63158" s="2"/>
    </row>
    <row r="63159" spans="4:11">
      <c r="D63159" s="1"/>
      <c r="E63159" s="1"/>
      <c r="F63159" s="1"/>
      <c r="G63159" s="1"/>
      <c r="J63159" s="2"/>
      <c r="K63159" s="2"/>
    </row>
    <row r="63160" spans="4:11">
      <c r="D63160" s="1"/>
      <c r="E63160" s="1"/>
      <c r="F63160" s="1"/>
      <c r="G63160" s="1"/>
      <c r="J63160" s="2"/>
      <c r="K63160" s="2"/>
    </row>
    <row r="63161" spans="4:11">
      <c r="D63161" s="1"/>
      <c r="E63161" s="1"/>
      <c r="F63161" s="1"/>
      <c r="G63161" s="1"/>
      <c r="J63161" s="2"/>
      <c r="K63161" s="2"/>
    </row>
    <row r="63162" spans="4:11">
      <c r="D63162" s="1"/>
      <c r="E63162" s="1"/>
      <c r="F63162" s="1"/>
      <c r="G63162" s="1"/>
      <c r="J63162" s="2"/>
      <c r="K63162" s="2"/>
    </row>
    <row r="63163" spans="4:11">
      <c r="D63163" s="1"/>
      <c r="E63163" s="1"/>
      <c r="F63163" s="1"/>
      <c r="G63163" s="1"/>
      <c r="J63163" s="2"/>
      <c r="K63163" s="2"/>
    </row>
    <row r="63164" spans="4:11">
      <c r="D63164" s="1"/>
      <c r="E63164" s="1"/>
      <c r="F63164" s="1"/>
      <c r="G63164" s="1"/>
      <c r="J63164" s="2"/>
      <c r="K63164" s="2"/>
    </row>
    <row r="63165" spans="4:11">
      <c r="D63165" s="1"/>
      <c r="E63165" s="1"/>
      <c r="F63165" s="1"/>
      <c r="G63165" s="1"/>
      <c r="J63165" s="2"/>
      <c r="K63165" s="2"/>
    </row>
    <row r="63166" spans="4:11">
      <c r="D63166" s="1"/>
      <c r="E63166" s="1"/>
      <c r="F63166" s="1"/>
      <c r="G63166" s="1"/>
      <c r="J63166" s="2"/>
      <c r="K63166" s="2"/>
    </row>
    <row r="63167" spans="4:11">
      <c r="D63167" s="1"/>
      <c r="E63167" s="1"/>
      <c r="F63167" s="1"/>
      <c r="G63167" s="1"/>
      <c r="J63167" s="2"/>
      <c r="K63167" s="2"/>
    </row>
    <row r="63168" spans="4:11">
      <c r="D63168" s="1"/>
      <c r="E63168" s="1"/>
      <c r="F63168" s="1"/>
      <c r="G63168" s="1"/>
      <c r="J63168" s="2"/>
      <c r="K63168" s="2"/>
    </row>
    <row r="63169" spans="4:11">
      <c r="D63169" s="1"/>
      <c r="E63169" s="1"/>
      <c r="F63169" s="1"/>
      <c r="G63169" s="1"/>
      <c r="J63169" s="2"/>
      <c r="K63169" s="2"/>
    </row>
    <row r="63170" spans="4:11">
      <c r="D63170" s="1"/>
      <c r="E63170" s="1"/>
      <c r="F63170" s="1"/>
      <c r="G63170" s="1"/>
      <c r="J63170" s="2"/>
      <c r="K63170" s="2"/>
    </row>
    <row r="63171" spans="4:11">
      <c r="D63171" s="1"/>
      <c r="E63171" s="1"/>
      <c r="F63171" s="1"/>
      <c r="G63171" s="1"/>
      <c r="J63171" s="2"/>
      <c r="K63171" s="2"/>
    </row>
    <row r="63172" spans="4:11">
      <c r="D63172" s="1"/>
      <c r="E63172" s="1"/>
      <c r="F63172" s="1"/>
      <c r="G63172" s="1"/>
      <c r="J63172" s="2"/>
      <c r="K63172" s="2"/>
    </row>
    <row r="63173" spans="4:11">
      <c r="D63173" s="1"/>
      <c r="E63173" s="1"/>
      <c r="F63173" s="1"/>
      <c r="G63173" s="1"/>
      <c r="J63173" s="2"/>
      <c r="K63173" s="2"/>
    </row>
    <row r="63174" spans="4:11">
      <c r="D63174" s="1"/>
      <c r="E63174" s="1"/>
      <c r="F63174" s="1"/>
      <c r="G63174" s="1"/>
      <c r="J63174" s="2"/>
      <c r="K63174" s="2"/>
    </row>
    <row r="63175" spans="4:11">
      <c r="D63175" s="1"/>
      <c r="E63175" s="1"/>
      <c r="F63175" s="1"/>
      <c r="G63175" s="1"/>
      <c r="J63175" s="2"/>
      <c r="K63175" s="2"/>
    </row>
    <row r="63176" spans="4:11">
      <c r="D63176" s="1"/>
      <c r="E63176" s="1"/>
      <c r="F63176" s="1"/>
      <c r="G63176" s="1"/>
      <c r="J63176" s="2"/>
      <c r="K63176" s="2"/>
    </row>
    <row r="63177" spans="4:11">
      <c r="D63177" s="1"/>
      <c r="E63177" s="1"/>
      <c r="F63177" s="1"/>
      <c r="G63177" s="1"/>
      <c r="J63177" s="2"/>
      <c r="K63177" s="2"/>
    </row>
    <row r="63178" spans="4:11">
      <c r="D63178" s="1"/>
      <c r="E63178" s="1"/>
      <c r="F63178" s="1"/>
      <c r="G63178" s="1"/>
      <c r="J63178" s="2"/>
      <c r="K63178" s="2"/>
    </row>
    <row r="63179" spans="4:11">
      <c r="D63179" s="1"/>
      <c r="E63179" s="1"/>
      <c r="F63179" s="1"/>
      <c r="G63179" s="1"/>
      <c r="J63179" s="2"/>
      <c r="K63179" s="2"/>
    </row>
    <row r="63180" spans="4:11">
      <c r="D63180" s="1"/>
      <c r="E63180" s="1"/>
      <c r="F63180" s="1"/>
      <c r="G63180" s="1"/>
      <c r="J63180" s="2"/>
      <c r="K63180" s="2"/>
    </row>
    <row r="63181" spans="4:11">
      <c r="D63181" s="1"/>
      <c r="E63181" s="1"/>
      <c r="F63181" s="1"/>
      <c r="G63181" s="1"/>
      <c r="J63181" s="2"/>
      <c r="K63181" s="2"/>
    </row>
    <row r="63182" spans="4:11">
      <c r="D63182" s="1"/>
      <c r="E63182" s="1"/>
      <c r="F63182" s="1"/>
      <c r="G63182" s="1"/>
      <c r="J63182" s="2"/>
      <c r="K63182" s="2"/>
    </row>
    <row r="63183" spans="4:11">
      <c r="D63183" s="1"/>
      <c r="E63183" s="1"/>
      <c r="F63183" s="1"/>
      <c r="G63183" s="1"/>
      <c r="J63183" s="2"/>
      <c r="K63183" s="2"/>
    </row>
    <row r="63184" spans="4:11">
      <c r="D63184" s="1"/>
      <c r="E63184" s="1"/>
      <c r="F63184" s="1"/>
      <c r="G63184" s="1"/>
      <c r="J63184" s="2"/>
      <c r="K63184" s="2"/>
    </row>
    <row r="63185" spans="4:11">
      <c r="D63185" s="1"/>
      <c r="E63185" s="1"/>
      <c r="F63185" s="1"/>
      <c r="G63185" s="1"/>
      <c r="J63185" s="2"/>
      <c r="K63185" s="2"/>
    </row>
    <row r="63186" spans="4:11">
      <c r="D63186" s="1"/>
      <c r="E63186" s="1"/>
      <c r="F63186" s="1"/>
      <c r="G63186" s="1"/>
      <c r="J63186" s="2"/>
      <c r="K63186" s="2"/>
    </row>
    <row r="63187" spans="4:11">
      <c r="D63187" s="1"/>
      <c r="E63187" s="1"/>
      <c r="F63187" s="1"/>
      <c r="G63187" s="1"/>
      <c r="J63187" s="2"/>
      <c r="K63187" s="2"/>
    </row>
    <row r="63188" spans="4:11">
      <c r="D63188" s="1"/>
      <c r="E63188" s="1"/>
      <c r="F63188" s="1"/>
      <c r="G63188" s="1"/>
      <c r="J63188" s="2"/>
      <c r="K63188" s="2"/>
    </row>
    <row r="63189" spans="4:11">
      <c r="D63189" s="1"/>
      <c r="E63189" s="1"/>
      <c r="F63189" s="1"/>
      <c r="G63189" s="1"/>
      <c r="J63189" s="2"/>
      <c r="K63189" s="2"/>
    </row>
    <row r="63190" spans="4:11">
      <c r="D63190" s="1"/>
      <c r="E63190" s="1"/>
      <c r="F63190" s="1"/>
      <c r="G63190" s="1"/>
      <c r="J63190" s="2"/>
      <c r="K63190" s="2"/>
    </row>
    <row r="63191" spans="4:11">
      <c r="D63191" s="1"/>
      <c r="E63191" s="1"/>
      <c r="F63191" s="1"/>
      <c r="G63191" s="1"/>
      <c r="J63191" s="2"/>
      <c r="K63191" s="2"/>
    </row>
    <row r="63192" spans="4:11">
      <c r="D63192" s="1"/>
      <c r="E63192" s="1"/>
      <c r="F63192" s="1"/>
      <c r="G63192" s="1"/>
      <c r="J63192" s="2"/>
      <c r="K63192" s="2"/>
    </row>
    <row r="63193" spans="4:11">
      <c r="D63193" s="1"/>
      <c r="E63193" s="1"/>
      <c r="F63193" s="1"/>
      <c r="G63193" s="1"/>
      <c r="J63193" s="2"/>
      <c r="K63193" s="2"/>
    </row>
    <row r="63194" spans="4:11">
      <c r="D63194" s="1"/>
      <c r="E63194" s="1"/>
      <c r="F63194" s="1"/>
      <c r="G63194" s="1"/>
      <c r="J63194" s="2"/>
      <c r="K63194" s="2"/>
    </row>
    <row r="63195" spans="4:11">
      <c r="D63195" s="1"/>
      <c r="E63195" s="1"/>
      <c r="F63195" s="1"/>
      <c r="G63195" s="1"/>
      <c r="J63195" s="2"/>
      <c r="K63195" s="2"/>
    </row>
    <row r="63196" spans="4:11">
      <c r="D63196" s="1"/>
      <c r="E63196" s="1"/>
      <c r="F63196" s="1"/>
      <c r="G63196" s="1"/>
      <c r="J63196" s="2"/>
      <c r="K63196" s="2"/>
    </row>
    <row r="63197" spans="4:11">
      <c r="D63197" s="1"/>
      <c r="E63197" s="1"/>
      <c r="F63197" s="1"/>
      <c r="G63197" s="1"/>
      <c r="J63197" s="2"/>
      <c r="K63197" s="2"/>
    </row>
    <row r="63198" spans="4:11">
      <c r="D63198" s="1"/>
      <c r="E63198" s="1"/>
      <c r="F63198" s="1"/>
      <c r="G63198" s="1"/>
      <c r="J63198" s="2"/>
      <c r="K63198" s="2"/>
    </row>
    <row r="63199" spans="4:11">
      <c r="D63199" s="1"/>
      <c r="E63199" s="1"/>
      <c r="F63199" s="1"/>
      <c r="G63199" s="1"/>
      <c r="J63199" s="2"/>
      <c r="K63199" s="2"/>
    </row>
    <row r="63200" spans="4:11">
      <c r="D63200" s="1"/>
      <c r="E63200" s="1"/>
      <c r="F63200" s="1"/>
      <c r="G63200" s="1"/>
      <c r="J63200" s="2"/>
      <c r="K63200" s="2"/>
    </row>
    <row r="63201" spans="4:11">
      <c r="D63201" s="1"/>
      <c r="E63201" s="1"/>
      <c r="F63201" s="1"/>
      <c r="G63201" s="1"/>
      <c r="J63201" s="2"/>
      <c r="K63201" s="2"/>
    </row>
    <row r="63202" spans="4:11">
      <c r="D63202" s="1"/>
      <c r="E63202" s="1"/>
      <c r="F63202" s="1"/>
      <c r="G63202" s="1"/>
      <c r="J63202" s="2"/>
      <c r="K63202" s="2"/>
    </row>
    <row r="63203" spans="4:11">
      <c r="D63203" s="1"/>
      <c r="E63203" s="1"/>
      <c r="F63203" s="1"/>
      <c r="G63203" s="1"/>
      <c r="J63203" s="2"/>
      <c r="K63203" s="2"/>
    </row>
    <row r="63204" spans="4:11">
      <c r="D63204" s="1"/>
      <c r="E63204" s="1"/>
      <c r="F63204" s="1"/>
      <c r="G63204" s="1"/>
      <c r="J63204" s="2"/>
      <c r="K63204" s="2"/>
    </row>
    <row r="63205" spans="4:11">
      <c r="D63205" s="1"/>
      <c r="E63205" s="1"/>
      <c r="F63205" s="1"/>
      <c r="G63205" s="1"/>
      <c r="J63205" s="2"/>
      <c r="K63205" s="2"/>
    </row>
    <row r="63206" spans="4:11">
      <c r="D63206" s="1"/>
      <c r="E63206" s="1"/>
      <c r="F63206" s="1"/>
      <c r="G63206" s="1"/>
      <c r="J63206" s="2"/>
      <c r="K63206" s="2"/>
    </row>
    <row r="63207" spans="4:11">
      <c r="D63207" s="1"/>
      <c r="E63207" s="1"/>
      <c r="F63207" s="1"/>
      <c r="G63207" s="1"/>
      <c r="J63207" s="2"/>
      <c r="K63207" s="2"/>
    </row>
    <row r="63208" spans="4:11">
      <c r="D63208" s="1"/>
      <c r="E63208" s="1"/>
      <c r="F63208" s="1"/>
      <c r="G63208" s="1"/>
      <c r="J63208" s="2"/>
      <c r="K63208" s="2"/>
    </row>
    <row r="63209" spans="4:11">
      <c r="D63209" s="1"/>
      <c r="E63209" s="1"/>
      <c r="F63209" s="1"/>
      <c r="G63209" s="1"/>
      <c r="J63209" s="2"/>
      <c r="K63209" s="2"/>
    </row>
    <row r="63210" spans="4:11">
      <c r="D63210" s="1"/>
      <c r="E63210" s="1"/>
      <c r="F63210" s="1"/>
      <c r="G63210" s="1"/>
      <c r="J63210" s="2"/>
      <c r="K63210" s="2"/>
    </row>
    <row r="63211" spans="4:11">
      <c r="D63211" s="1"/>
      <c r="E63211" s="1"/>
      <c r="F63211" s="1"/>
      <c r="G63211" s="1"/>
      <c r="J63211" s="2"/>
      <c r="K63211" s="2"/>
    </row>
    <row r="63212" spans="4:11">
      <c r="D63212" s="1"/>
      <c r="E63212" s="1"/>
      <c r="F63212" s="1"/>
      <c r="G63212" s="1"/>
      <c r="J63212" s="2"/>
      <c r="K63212" s="2"/>
    </row>
    <row r="63213" spans="4:11">
      <c r="D63213" s="1"/>
      <c r="E63213" s="1"/>
      <c r="F63213" s="1"/>
      <c r="G63213" s="1"/>
      <c r="J63213" s="2"/>
      <c r="K63213" s="2"/>
    </row>
    <row r="63214" spans="4:11">
      <c r="D63214" s="1"/>
      <c r="E63214" s="1"/>
      <c r="F63214" s="1"/>
      <c r="G63214" s="1"/>
      <c r="J63214" s="2"/>
      <c r="K63214" s="2"/>
    </row>
    <row r="63215" spans="4:11">
      <c r="D63215" s="1"/>
      <c r="E63215" s="1"/>
      <c r="F63215" s="1"/>
      <c r="G63215" s="1"/>
      <c r="J63215" s="2"/>
      <c r="K63215" s="2"/>
    </row>
    <row r="63216" spans="4:11">
      <c r="D63216" s="1"/>
      <c r="E63216" s="1"/>
      <c r="F63216" s="1"/>
      <c r="G63216" s="1"/>
      <c r="J63216" s="2"/>
      <c r="K63216" s="2"/>
    </row>
    <row r="63217" spans="4:11">
      <c r="D63217" s="1"/>
      <c r="E63217" s="1"/>
      <c r="F63217" s="1"/>
      <c r="G63217" s="1"/>
      <c r="J63217" s="2"/>
      <c r="K63217" s="2"/>
    </row>
    <row r="63218" spans="4:11">
      <c r="D63218" s="1"/>
      <c r="E63218" s="1"/>
      <c r="F63218" s="1"/>
      <c r="G63218" s="1"/>
      <c r="J63218" s="2"/>
      <c r="K63218" s="2"/>
    </row>
    <row r="63219" spans="4:11">
      <c r="D63219" s="1"/>
      <c r="E63219" s="1"/>
      <c r="F63219" s="1"/>
      <c r="G63219" s="1"/>
      <c r="J63219" s="2"/>
      <c r="K63219" s="2"/>
    </row>
    <row r="63220" spans="4:11">
      <c r="D63220" s="1"/>
      <c r="E63220" s="1"/>
      <c r="F63220" s="1"/>
      <c r="G63220" s="1"/>
      <c r="J63220" s="2"/>
      <c r="K63220" s="2"/>
    </row>
    <row r="63221" spans="4:11">
      <c r="D63221" s="1"/>
      <c r="E63221" s="1"/>
      <c r="F63221" s="1"/>
      <c r="G63221" s="1"/>
      <c r="J63221" s="2"/>
      <c r="K63221" s="2"/>
    </row>
    <row r="63222" spans="4:11">
      <c r="D63222" s="1"/>
      <c r="E63222" s="1"/>
      <c r="F63222" s="1"/>
      <c r="G63222" s="1"/>
      <c r="J63222" s="2"/>
      <c r="K63222" s="2"/>
    </row>
    <row r="63223" spans="4:11">
      <c r="D63223" s="1"/>
      <c r="E63223" s="1"/>
      <c r="F63223" s="1"/>
      <c r="G63223" s="1"/>
      <c r="J63223" s="2"/>
      <c r="K63223" s="2"/>
    </row>
    <row r="63224" spans="4:11">
      <c r="D63224" s="1"/>
      <c r="E63224" s="1"/>
      <c r="F63224" s="1"/>
      <c r="G63224" s="1"/>
      <c r="J63224" s="2"/>
      <c r="K63224" s="2"/>
    </row>
    <row r="63225" spans="4:11">
      <c r="D63225" s="1"/>
      <c r="E63225" s="1"/>
      <c r="F63225" s="1"/>
      <c r="G63225" s="1"/>
      <c r="J63225" s="2"/>
      <c r="K63225" s="2"/>
    </row>
    <row r="63226" spans="4:11">
      <c r="D63226" s="1"/>
      <c r="E63226" s="1"/>
      <c r="F63226" s="1"/>
      <c r="G63226" s="1"/>
      <c r="J63226" s="2"/>
      <c r="K63226" s="2"/>
    </row>
    <row r="63227" spans="4:11">
      <c r="D63227" s="1"/>
      <c r="E63227" s="1"/>
      <c r="F63227" s="1"/>
      <c r="G63227" s="1"/>
      <c r="J63227" s="2"/>
      <c r="K63227" s="2"/>
    </row>
    <row r="63228" spans="4:11">
      <c r="D63228" s="1"/>
      <c r="E63228" s="1"/>
      <c r="F63228" s="1"/>
      <c r="G63228" s="1"/>
      <c r="J63228" s="2"/>
      <c r="K63228" s="2"/>
    </row>
    <row r="63229" spans="4:11">
      <c r="D63229" s="1"/>
      <c r="E63229" s="1"/>
      <c r="F63229" s="1"/>
      <c r="G63229" s="1"/>
      <c r="J63229" s="2"/>
      <c r="K63229" s="2"/>
    </row>
    <row r="63230" spans="4:11">
      <c r="D63230" s="1"/>
      <c r="E63230" s="1"/>
      <c r="F63230" s="1"/>
      <c r="G63230" s="1"/>
      <c r="J63230" s="2"/>
      <c r="K63230" s="2"/>
    </row>
    <row r="63231" spans="4:11">
      <c r="D63231" s="1"/>
      <c r="E63231" s="1"/>
      <c r="F63231" s="1"/>
      <c r="G63231" s="1"/>
      <c r="J63231" s="2"/>
      <c r="K63231" s="2"/>
    </row>
    <row r="63232" spans="4:11">
      <c r="D63232" s="1"/>
      <c r="E63232" s="1"/>
      <c r="F63232" s="1"/>
      <c r="G63232" s="1"/>
      <c r="J63232" s="2"/>
      <c r="K63232" s="2"/>
    </row>
    <row r="63233" spans="4:11">
      <c r="D63233" s="1"/>
      <c r="E63233" s="1"/>
      <c r="F63233" s="1"/>
      <c r="G63233" s="1"/>
      <c r="J63233" s="2"/>
      <c r="K63233" s="2"/>
    </row>
    <row r="63234" spans="4:11">
      <c r="D63234" s="1"/>
      <c r="E63234" s="1"/>
      <c r="F63234" s="1"/>
      <c r="G63234" s="1"/>
      <c r="J63234" s="2"/>
      <c r="K63234" s="2"/>
    </row>
    <row r="63235" spans="4:11">
      <c r="D63235" s="1"/>
      <c r="E63235" s="1"/>
      <c r="F63235" s="1"/>
      <c r="G63235" s="1"/>
      <c r="J63235" s="2"/>
      <c r="K63235" s="2"/>
    </row>
    <row r="63236" spans="4:11">
      <c r="D63236" s="1"/>
      <c r="E63236" s="1"/>
      <c r="F63236" s="1"/>
      <c r="G63236" s="1"/>
      <c r="J63236" s="2"/>
      <c r="K63236" s="2"/>
    </row>
    <row r="63237" spans="4:11">
      <c r="D63237" s="1"/>
      <c r="E63237" s="1"/>
      <c r="F63237" s="1"/>
      <c r="G63237" s="1"/>
      <c r="J63237" s="2"/>
      <c r="K63237" s="2"/>
    </row>
    <row r="63238" spans="4:11">
      <c r="D63238" s="1"/>
      <c r="E63238" s="1"/>
      <c r="F63238" s="1"/>
      <c r="G63238" s="1"/>
      <c r="J63238" s="2"/>
      <c r="K63238" s="2"/>
    </row>
    <row r="63239" spans="4:11">
      <c r="D63239" s="1"/>
      <c r="E63239" s="1"/>
      <c r="F63239" s="1"/>
      <c r="G63239" s="1"/>
      <c r="J63239" s="2"/>
      <c r="K63239" s="2"/>
    </row>
    <row r="63240" spans="4:11">
      <c r="D63240" s="1"/>
      <c r="E63240" s="1"/>
      <c r="F63240" s="1"/>
      <c r="G63240" s="1"/>
      <c r="J63240" s="2"/>
      <c r="K63240" s="2"/>
    </row>
    <row r="63241" spans="4:11">
      <c r="D63241" s="1"/>
      <c r="E63241" s="1"/>
      <c r="F63241" s="1"/>
      <c r="G63241" s="1"/>
      <c r="J63241" s="2"/>
      <c r="K63241" s="2"/>
    </row>
    <row r="63242" spans="4:11">
      <c r="D63242" s="1"/>
      <c r="E63242" s="1"/>
      <c r="F63242" s="1"/>
      <c r="G63242" s="1"/>
      <c r="J63242" s="2"/>
      <c r="K63242" s="2"/>
    </row>
    <row r="63243" spans="4:11">
      <c r="D63243" s="1"/>
      <c r="E63243" s="1"/>
      <c r="F63243" s="1"/>
      <c r="G63243" s="1"/>
      <c r="J63243" s="2"/>
      <c r="K63243" s="2"/>
    </row>
    <row r="63244" spans="4:11">
      <c r="D63244" s="1"/>
      <c r="E63244" s="1"/>
      <c r="F63244" s="1"/>
      <c r="G63244" s="1"/>
      <c r="J63244" s="2"/>
      <c r="K63244" s="2"/>
    </row>
    <row r="63245" spans="4:11">
      <c r="D63245" s="1"/>
      <c r="E63245" s="1"/>
      <c r="F63245" s="1"/>
      <c r="G63245" s="1"/>
      <c r="J63245" s="2"/>
      <c r="K63245" s="2"/>
    </row>
    <row r="63246" spans="4:11">
      <c r="D63246" s="1"/>
      <c r="E63246" s="1"/>
      <c r="F63246" s="1"/>
      <c r="G63246" s="1"/>
      <c r="J63246" s="2"/>
      <c r="K63246" s="2"/>
    </row>
    <row r="63247" spans="4:11">
      <c r="D63247" s="1"/>
      <c r="E63247" s="1"/>
      <c r="F63247" s="1"/>
      <c r="G63247" s="1"/>
      <c r="J63247" s="2"/>
      <c r="K63247" s="2"/>
    </row>
    <row r="63248" spans="4:11">
      <c r="D63248" s="1"/>
      <c r="E63248" s="1"/>
      <c r="F63248" s="1"/>
      <c r="G63248" s="1"/>
      <c r="J63248" s="2"/>
      <c r="K63248" s="2"/>
    </row>
    <row r="63249" spans="4:11">
      <c r="D63249" s="1"/>
      <c r="E63249" s="1"/>
      <c r="F63249" s="1"/>
      <c r="G63249" s="1"/>
      <c r="J63249" s="2"/>
      <c r="K63249" s="2"/>
    </row>
    <row r="63250" spans="4:11">
      <c r="D63250" s="1"/>
      <c r="E63250" s="1"/>
      <c r="F63250" s="1"/>
      <c r="G63250" s="1"/>
      <c r="J63250" s="2"/>
      <c r="K63250" s="2"/>
    </row>
    <row r="63251" spans="4:11">
      <c r="D63251" s="1"/>
      <c r="E63251" s="1"/>
      <c r="F63251" s="1"/>
      <c r="G63251" s="1"/>
      <c r="J63251" s="2"/>
      <c r="K63251" s="2"/>
    </row>
    <row r="63252" spans="4:11">
      <c r="D63252" s="1"/>
      <c r="E63252" s="1"/>
      <c r="F63252" s="1"/>
      <c r="G63252" s="1"/>
      <c r="J63252" s="2"/>
      <c r="K63252" s="2"/>
    </row>
    <row r="63253" spans="4:11">
      <c r="D63253" s="1"/>
      <c r="E63253" s="1"/>
      <c r="F63253" s="1"/>
      <c r="G63253" s="1"/>
      <c r="J63253" s="2"/>
      <c r="K63253" s="2"/>
    </row>
    <row r="63254" spans="4:11">
      <c r="D63254" s="1"/>
      <c r="E63254" s="1"/>
      <c r="F63254" s="1"/>
      <c r="G63254" s="1"/>
      <c r="J63254" s="2"/>
      <c r="K63254" s="2"/>
    </row>
    <row r="63255" spans="4:11">
      <c r="D63255" s="1"/>
      <c r="E63255" s="1"/>
      <c r="F63255" s="1"/>
      <c r="G63255" s="1"/>
      <c r="J63255" s="2"/>
      <c r="K63255" s="2"/>
    </row>
    <row r="63256" spans="4:11">
      <c r="D63256" s="1"/>
      <c r="E63256" s="1"/>
      <c r="F63256" s="1"/>
      <c r="G63256" s="1"/>
      <c r="J63256" s="2"/>
      <c r="K63256" s="2"/>
    </row>
    <row r="63257" spans="4:11">
      <c r="D63257" s="1"/>
      <c r="E63257" s="1"/>
      <c r="F63257" s="1"/>
      <c r="G63257" s="1"/>
      <c r="J63257" s="2"/>
      <c r="K63257" s="2"/>
    </row>
    <row r="63258" spans="4:11">
      <c r="D63258" s="1"/>
      <c r="E63258" s="1"/>
      <c r="F63258" s="1"/>
      <c r="G63258" s="1"/>
      <c r="J63258" s="2"/>
      <c r="K63258" s="2"/>
    </row>
    <row r="63259" spans="4:11">
      <c r="D63259" s="1"/>
      <c r="E63259" s="1"/>
      <c r="F63259" s="1"/>
      <c r="G63259" s="1"/>
      <c r="J63259" s="2"/>
      <c r="K63259" s="2"/>
    </row>
    <row r="63260" spans="4:11">
      <c r="D63260" s="1"/>
      <c r="E63260" s="1"/>
      <c r="F63260" s="1"/>
      <c r="G63260" s="1"/>
      <c r="J63260" s="2"/>
      <c r="K63260" s="2"/>
    </row>
    <row r="63261" spans="4:11">
      <c r="D63261" s="1"/>
      <c r="E63261" s="1"/>
      <c r="F63261" s="1"/>
      <c r="G63261" s="1"/>
      <c r="J63261" s="2"/>
      <c r="K63261" s="2"/>
    </row>
    <row r="63262" spans="4:11">
      <c r="D63262" s="1"/>
      <c r="E63262" s="1"/>
      <c r="F63262" s="1"/>
      <c r="G63262" s="1"/>
      <c r="J63262" s="2"/>
      <c r="K63262" s="2"/>
    </row>
    <row r="63263" spans="4:11">
      <c r="D63263" s="1"/>
      <c r="E63263" s="1"/>
      <c r="F63263" s="1"/>
      <c r="G63263" s="1"/>
      <c r="J63263" s="2"/>
      <c r="K63263" s="2"/>
    </row>
    <row r="63264" spans="4:11">
      <c r="D63264" s="1"/>
      <c r="E63264" s="1"/>
      <c r="F63264" s="1"/>
      <c r="G63264" s="1"/>
      <c r="J63264" s="2"/>
      <c r="K63264" s="2"/>
    </row>
    <row r="63265" spans="4:11">
      <c r="D63265" s="1"/>
      <c r="E63265" s="1"/>
      <c r="F63265" s="1"/>
      <c r="G63265" s="1"/>
      <c r="J63265" s="2"/>
      <c r="K63265" s="2"/>
    </row>
    <row r="63266" spans="4:11">
      <c r="D63266" s="1"/>
      <c r="E63266" s="1"/>
      <c r="F63266" s="1"/>
      <c r="G63266" s="1"/>
      <c r="J63266" s="2"/>
      <c r="K63266" s="2"/>
    </row>
    <row r="63267" spans="4:11">
      <c r="D63267" s="1"/>
      <c r="E63267" s="1"/>
      <c r="F63267" s="1"/>
      <c r="G63267" s="1"/>
      <c r="J63267" s="2"/>
      <c r="K63267" s="2"/>
    </row>
    <row r="63268" spans="4:11">
      <c r="D63268" s="1"/>
      <c r="E63268" s="1"/>
      <c r="F63268" s="1"/>
      <c r="G63268" s="1"/>
      <c r="J63268" s="2"/>
      <c r="K63268" s="2"/>
    </row>
    <row r="63269" spans="4:11">
      <c r="D63269" s="1"/>
      <c r="E63269" s="1"/>
      <c r="F63269" s="1"/>
      <c r="G63269" s="1"/>
      <c r="J63269" s="2"/>
      <c r="K63269" s="2"/>
    </row>
    <row r="63270" spans="4:11">
      <c r="D63270" s="1"/>
      <c r="E63270" s="1"/>
      <c r="F63270" s="1"/>
      <c r="G63270" s="1"/>
      <c r="J63270" s="2"/>
      <c r="K63270" s="2"/>
    </row>
    <row r="63271" spans="4:11">
      <c r="D63271" s="1"/>
      <c r="E63271" s="1"/>
      <c r="F63271" s="1"/>
      <c r="G63271" s="1"/>
      <c r="J63271" s="2"/>
      <c r="K63271" s="2"/>
    </row>
    <row r="63272" spans="4:11">
      <c r="D63272" s="1"/>
      <c r="E63272" s="1"/>
      <c r="F63272" s="1"/>
      <c r="G63272" s="1"/>
      <c r="J63272" s="2"/>
      <c r="K63272" s="2"/>
    </row>
    <row r="63273" spans="4:11">
      <c r="D63273" s="1"/>
      <c r="E63273" s="1"/>
      <c r="F63273" s="1"/>
      <c r="G63273" s="1"/>
      <c r="J63273" s="2"/>
      <c r="K63273" s="2"/>
    </row>
    <row r="63274" spans="4:11">
      <c r="D63274" s="1"/>
      <c r="E63274" s="1"/>
      <c r="F63274" s="1"/>
      <c r="G63274" s="1"/>
      <c r="J63274" s="2"/>
      <c r="K63274" s="2"/>
    </row>
    <row r="63275" spans="4:11">
      <c r="D63275" s="1"/>
      <c r="E63275" s="1"/>
      <c r="F63275" s="1"/>
      <c r="G63275" s="1"/>
      <c r="J63275" s="2"/>
      <c r="K63275" s="2"/>
    </row>
    <row r="63276" spans="4:11">
      <c r="D63276" s="1"/>
      <c r="E63276" s="1"/>
      <c r="F63276" s="1"/>
      <c r="G63276" s="1"/>
      <c r="J63276" s="2"/>
      <c r="K63276" s="2"/>
    </row>
    <row r="63277" spans="4:11">
      <c r="D63277" s="1"/>
      <c r="E63277" s="1"/>
      <c r="F63277" s="1"/>
      <c r="G63277" s="1"/>
      <c r="J63277" s="2"/>
      <c r="K63277" s="2"/>
    </row>
    <row r="63278" spans="4:11">
      <c r="D63278" s="1"/>
      <c r="E63278" s="1"/>
      <c r="F63278" s="1"/>
      <c r="G63278" s="1"/>
      <c r="J63278" s="2"/>
      <c r="K63278" s="2"/>
    </row>
    <row r="63279" spans="4:11">
      <c r="D63279" s="1"/>
      <c r="E63279" s="1"/>
      <c r="F63279" s="1"/>
      <c r="G63279" s="1"/>
      <c r="J63279" s="2"/>
      <c r="K63279" s="2"/>
    </row>
    <row r="63280" spans="4:11">
      <c r="D63280" s="1"/>
      <c r="E63280" s="1"/>
      <c r="F63280" s="1"/>
      <c r="G63280" s="1"/>
      <c r="J63280" s="2"/>
      <c r="K63280" s="2"/>
    </row>
    <row r="63281" spans="4:11">
      <c r="D63281" s="1"/>
      <c r="E63281" s="1"/>
      <c r="F63281" s="1"/>
      <c r="G63281" s="1"/>
      <c r="J63281" s="2"/>
      <c r="K63281" s="2"/>
    </row>
    <row r="63282" spans="4:11">
      <c r="D63282" s="1"/>
      <c r="E63282" s="1"/>
      <c r="F63282" s="1"/>
      <c r="G63282" s="1"/>
      <c r="J63282" s="2"/>
      <c r="K63282" s="2"/>
    </row>
    <row r="63283" spans="4:11">
      <c r="D63283" s="1"/>
      <c r="E63283" s="1"/>
      <c r="F63283" s="1"/>
      <c r="G63283" s="1"/>
      <c r="J63283" s="2"/>
      <c r="K63283" s="2"/>
    </row>
    <row r="63284" spans="4:11">
      <c r="D63284" s="1"/>
      <c r="E63284" s="1"/>
      <c r="F63284" s="1"/>
      <c r="G63284" s="1"/>
      <c r="J63284" s="2"/>
      <c r="K63284" s="2"/>
    </row>
    <row r="63285" spans="4:11">
      <c r="D63285" s="1"/>
      <c r="E63285" s="1"/>
      <c r="F63285" s="1"/>
      <c r="G63285" s="1"/>
      <c r="J63285" s="2"/>
      <c r="K63285" s="2"/>
    </row>
    <row r="63286" spans="4:11">
      <c r="D63286" s="1"/>
      <c r="E63286" s="1"/>
      <c r="F63286" s="1"/>
      <c r="G63286" s="1"/>
      <c r="J63286" s="2"/>
      <c r="K63286" s="2"/>
    </row>
    <row r="63287" spans="4:11">
      <c r="D63287" s="1"/>
      <c r="E63287" s="1"/>
      <c r="F63287" s="1"/>
      <c r="G63287" s="1"/>
      <c r="J63287" s="2"/>
      <c r="K63287" s="2"/>
    </row>
    <row r="63288" spans="4:11">
      <c r="D63288" s="1"/>
      <c r="E63288" s="1"/>
      <c r="F63288" s="1"/>
      <c r="G63288" s="1"/>
      <c r="J63288" s="2"/>
      <c r="K63288" s="2"/>
    </row>
    <row r="63289" spans="4:11">
      <c r="D63289" s="1"/>
      <c r="E63289" s="1"/>
      <c r="F63289" s="1"/>
      <c r="G63289" s="1"/>
      <c r="J63289" s="2"/>
      <c r="K63289" s="2"/>
    </row>
    <row r="63290" spans="4:11">
      <c r="D63290" s="1"/>
      <c r="E63290" s="1"/>
      <c r="F63290" s="1"/>
      <c r="G63290" s="1"/>
      <c r="J63290" s="2"/>
      <c r="K63290" s="2"/>
    </row>
    <row r="63291" spans="4:11">
      <c r="D63291" s="1"/>
      <c r="E63291" s="1"/>
      <c r="F63291" s="1"/>
      <c r="G63291" s="1"/>
      <c r="J63291" s="2"/>
      <c r="K63291" s="2"/>
    </row>
    <row r="63292" spans="4:11">
      <c r="D63292" s="1"/>
      <c r="E63292" s="1"/>
      <c r="F63292" s="1"/>
      <c r="G63292" s="1"/>
      <c r="J63292" s="2"/>
      <c r="K63292" s="2"/>
    </row>
    <row r="63293" spans="4:11">
      <c r="D63293" s="1"/>
      <c r="E63293" s="1"/>
      <c r="F63293" s="1"/>
      <c r="G63293" s="1"/>
      <c r="J63293" s="2"/>
      <c r="K63293" s="2"/>
    </row>
    <row r="63294" spans="4:11">
      <c r="D63294" s="1"/>
      <c r="E63294" s="1"/>
      <c r="F63294" s="1"/>
      <c r="G63294" s="1"/>
      <c r="J63294" s="2"/>
      <c r="K63294" s="2"/>
    </row>
    <row r="63295" spans="4:11">
      <c r="D63295" s="1"/>
      <c r="E63295" s="1"/>
      <c r="F63295" s="1"/>
      <c r="G63295" s="1"/>
      <c r="J63295" s="2"/>
      <c r="K63295" s="2"/>
    </row>
    <row r="63296" spans="4:11">
      <c r="D63296" s="1"/>
      <c r="E63296" s="1"/>
      <c r="F63296" s="1"/>
      <c r="G63296" s="1"/>
      <c r="J63296" s="2"/>
      <c r="K63296" s="2"/>
    </row>
    <row r="63297" spans="4:11">
      <c r="D63297" s="1"/>
      <c r="E63297" s="1"/>
      <c r="F63297" s="1"/>
      <c r="G63297" s="1"/>
      <c r="J63297" s="2"/>
      <c r="K63297" s="2"/>
    </row>
    <row r="63298" spans="4:11">
      <c r="D63298" s="1"/>
      <c r="E63298" s="1"/>
      <c r="F63298" s="1"/>
      <c r="G63298" s="1"/>
      <c r="J63298" s="2"/>
      <c r="K63298" s="2"/>
    </row>
    <row r="63299" spans="4:11">
      <c r="D63299" s="1"/>
      <c r="E63299" s="1"/>
      <c r="F63299" s="1"/>
      <c r="G63299" s="1"/>
      <c r="J63299" s="2"/>
      <c r="K63299" s="2"/>
    </row>
    <row r="63300" spans="4:11">
      <c r="D63300" s="1"/>
      <c r="E63300" s="1"/>
      <c r="F63300" s="1"/>
      <c r="G63300" s="1"/>
      <c r="J63300" s="2"/>
      <c r="K63300" s="2"/>
    </row>
    <row r="63301" spans="4:11">
      <c r="D63301" s="1"/>
      <c r="E63301" s="1"/>
      <c r="F63301" s="1"/>
      <c r="G63301" s="1"/>
      <c r="J63301" s="2"/>
      <c r="K63301" s="2"/>
    </row>
    <row r="63302" spans="4:11">
      <c r="D63302" s="1"/>
      <c r="E63302" s="1"/>
      <c r="F63302" s="1"/>
      <c r="G63302" s="1"/>
      <c r="J63302" s="2"/>
      <c r="K63302" s="2"/>
    </row>
    <row r="63303" spans="4:11">
      <c r="D63303" s="1"/>
      <c r="E63303" s="1"/>
      <c r="F63303" s="1"/>
      <c r="G63303" s="1"/>
      <c r="J63303" s="2"/>
      <c r="K63303" s="2"/>
    </row>
    <row r="63304" spans="4:11">
      <c r="D63304" s="1"/>
      <c r="E63304" s="1"/>
      <c r="F63304" s="1"/>
      <c r="G63304" s="1"/>
      <c r="J63304" s="2"/>
      <c r="K63304" s="2"/>
    </row>
    <row r="63305" spans="4:11">
      <c r="D63305" s="1"/>
      <c r="E63305" s="1"/>
      <c r="F63305" s="1"/>
      <c r="G63305" s="1"/>
      <c r="J63305" s="2"/>
      <c r="K63305" s="2"/>
    </row>
    <row r="63306" spans="4:11">
      <c r="D63306" s="1"/>
      <c r="E63306" s="1"/>
      <c r="F63306" s="1"/>
      <c r="G63306" s="1"/>
      <c r="J63306" s="2"/>
      <c r="K63306" s="2"/>
    </row>
    <row r="63307" spans="4:11">
      <c r="D63307" s="1"/>
      <c r="E63307" s="1"/>
      <c r="F63307" s="1"/>
      <c r="G63307" s="1"/>
      <c r="J63307" s="2"/>
      <c r="K63307" s="2"/>
    </row>
    <row r="63308" spans="4:11">
      <c r="D63308" s="1"/>
      <c r="E63308" s="1"/>
      <c r="F63308" s="1"/>
      <c r="G63308" s="1"/>
      <c r="J63308" s="2"/>
      <c r="K63308" s="2"/>
    </row>
    <row r="63309" spans="4:11">
      <c r="D63309" s="1"/>
      <c r="E63309" s="1"/>
      <c r="F63309" s="1"/>
      <c r="G63309" s="1"/>
      <c r="J63309" s="2"/>
      <c r="K63309" s="2"/>
    </row>
    <row r="63310" spans="4:11">
      <c r="D63310" s="1"/>
      <c r="E63310" s="1"/>
      <c r="F63310" s="1"/>
      <c r="G63310" s="1"/>
      <c r="J63310" s="2"/>
      <c r="K63310" s="2"/>
    </row>
    <row r="63311" spans="4:11">
      <c r="D63311" s="1"/>
      <c r="E63311" s="1"/>
      <c r="F63311" s="1"/>
      <c r="G63311" s="1"/>
      <c r="J63311" s="2"/>
      <c r="K63311" s="2"/>
    </row>
    <row r="63312" spans="4:11">
      <c r="D63312" s="1"/>
      <c r="E63312" s="1"/>
      <c r="F63312" s="1"/>
      <c r="G63312" s="1"/>
      <c r="J63312" s="2"/>
      <c r="K63312" s="2"/>
    </row>
    <row r="63313" spans="4:11">
      <c r="D63313" s="1"/>
      <c r="E63313" s="1"/>
      <c r="F63313" s="1"/>
      <c r="G63313" s="1"/>
      <c r="J63313" s="2"/>
      <c r="K63313" s="2"/>
    </row>
    <row r="63314" spans="4:11">
      <c r="D63314" s="1"/>
      <c r="E63314" s="1"/>
      <c r="F63314" s="1"/>
      <c r="G63314" s="1"/>
      <c r="J63314" s="2"/>
      <c r="K63314" s="2"/>
    </row>
    <row r="63315" spans="4:11">
      <c r="D63315" s="1"/>
      <c r="E63315" s="1"/>
      <c r="F63315" s="1"/>
      <c r="G63315" s="1"/>
      <c r="J63315" s="2"/>
      <c r="K63315" s="2"/>
    </row>
    <row r="63316" spans="4:11">
      <c r="D63316" s="1"/>
      <c r="E63316" s="1"/>
      <c r="F63316" s="1"/>
      <c r="G63316" s="1"/>
      <c r="J63316" s="2"/>
      <c r="K63316" s="2"/>
    </row>
    <row r="63317" spans="4:11">
      <c r="D63317" s="1"/>
      <c r="E63317" s="1"/>
      <c r="F63317" s="1"/>
      <c r="G63317" s="1"/>
      <c r="J63317" s="2"/>
      <c r="K63317" s="2"/>
    </row>
    <row r="63318" spans="4:11">
      <c r="D63318" s="1"/>
      <c r="E63318" s="1"/>
      <c r="F63318" s="1"/>
      <c r="G63318" s="1"/>
      <c r="J63318" s="2"/>
      <c r="K63318" s="2"/>
    </row>
    <row r="63319" spans="4:11">
      <c r="D63319" s="1"/>
      <c r="E63319" s="1"/>
      <c r="F63319" s="1"/>
      <c r="G63319" s="1"/>
      <c r="J63319" s="2"/>
      <c r="K63319" s="2"/>
    </row>
    <row r="63320" spans="4:11">
      <c r="D63320" s="1"/>
      <c r="E63320" s="1"/>
      <c r="F63320" s="1"/>
      <c r="G63320" s="1"/>
      <c r="J63320" s="2"/>
      <c r="K63320" s="2"/>
    </row>
    <row r="63321" spans="4:11">
      <c r="D63321" s="1"/>
      <c r="E63321" s="1"/>
      <c r="F63321" s="1"/>
      <c r="G63321" s="1"/>
      <c r="J63321" s="2"/>
      <c r="K63321" s="2"/>
    </row>
    <row r="63322" spans="4:11">
      <c r="D63322" s="1"/>
      <c r="E63322" s="1"/>
      <c r="F63322" s="1"/>
      <c r="G63322" s="1"/>
      <c r="J63322" s="2"/>
      <c r="K63322" s="2"/>
    </row>
    <row r="63323" spans="4:11">
      <c r="D63323" s="1"/>
      <c r="E63323" s="1"/>
      <c r="F63323" s="1"/>
      <c r="G63323" s="1"/>
      <c r="J63323" s="2"/>
      <c r="K63323" s="2"/>
    </row>
    <row r="63324" spans="4:11">
      <c r="D63324" s="1"/>
      <c r="E63324" s="1"/>
      <c r="F63324" s="1"/>
      <c r="G63324" s="1"/>
      <c r="J63324" s="2"/>
      <c r="K63324" s="2"/>
    </row>
    <row r="63325" spans="4:11">
      <c r="D63325" s="1"/>
      <c r="E63325" s="1"/>
      <c r="F63325" s="1"/>
      <c r="G63325" s="1"/>
      <c r="J63325" s="2"/>
      <c r="K63325" s="2"/>
    </row>
    <row r="63326" spans="4:11">
      <c r="D63326" s="1"/>
      <c r="E63326" s="1"/>
      <c r="F63326" s="1"/>
      <c r="G63326" s="1"/>
      <c r="J63326" s="2"/>
      <c r="K63326" s="2"/>
    </row>
    <row r="63327" spans="4:11">
      <c r="D63327" s="1"/>
      <c r="E63327" s="1"/>
      <c r="F63327" s="1"/>
      <c r="G63327" s="1"/>
      <c r="J63327" s="2"/>
      <c r="K63327" s="2"/>
    </row>
    <row r="63328" spans="4:11">
      <c r="D63328" s="1"/>
      <c r="E63328" s="1"/>
      <c r="F63328" s="1"/>
      <c r="G63328" s="1"/>
      <c r="J63328" s="2"/>
      <c r="K63328" s="2"/>
    </row>
    <row r="63329" spans="4:11">
      <c r="D63329" s="1"/>
      <c r="E63329" s="1"/>
      <c r="F63329" s="1"/>
      <c r="G63329" s="1"/>
      <c r="J63329" s="2"/>
      <c r="K63329" s="2"/>
    </row>
    <row r="63330" spans="4:11">
      <c r="D63330" s="1"/>
      <c r="E63330" s="1"/>
      <c r="F63330" s="1"/>
      <c r="G63330" s="1"/>
      <c r="J63330" s="2"/>
      <c r="K63330" s="2"/>
    </row>
    <row r="63331" spans="4:11">
      <c r="D63331" s="1"/>
      <c r="E63331" s="1"/>
      <c r="F63331" s="1"/>
      <c r="G63331" s="1"/>
      <c r="J63331" s="2"/>
      <c r="K63331" s="2"/>
    </row>
    <row r="63332" spans="4:11">
      <c r="D63332" s="1"/>
      <c r="E63332" s="1"/>
      <c r="F63332" s="1"/>
      <c r="G63332" s="1"/>
      <c r="J63332" s="2"/>
      <c r="K63332" s="2"/>
    </row>
    <row r="63333" spans="4:11">
      <c r="D63333" s="1"/>
      <c r="E63333" s="1"/>
      <c r="F63333" s="1"/>
      <c r="G63333" s="1"/>
      <c r="J63333" s="2"/>
      <c r="K63333" s="2"/>
    </row>
    <row r="63334" spans="4:11">
      <c r="D63334" s="1"/>
      <c r="E63334" s="1"/>
      <c r="F63334" s="1"/>
      <c r="G63334" s="1"/>
      <c r="J63334" s="2"/>
      <c r="K63334" s="2"/>
    </row>
    <row r="63335" spans="4:11">
      <c r="D63335" s="1"/>
      <c r="E63335" s="1"/>
      <c r="F63335" s="1"/>
      <c r="G63335" s="1"/>
      <c r="J63335" s="2"/>
      <c r="K63335" s="2"/>
    </row>
    <row r="63336" spans="4:11">
      <c r="D63336" s="1"/>
      <c r="E63336" s="1"/>
      <c r="F63336" s="1"/>
      <c r="G63336" s="1"/>
      <c r="J63336" s="2"/>
      <c r="K63336" s="2"/>
    </row>
    <row r="63337" spans="4:11">
      <c r="D63337" s="1"/>
      <c r="E63337" s="1"/>
      <c r="F63337" s="1"/>
      <c r="G63337" s="1"/>
      <c r="J63337" s="2"/>
      <c r="K63337" s="2"/>
    </row>
    <row r="63338" spans="4:11">
      <c r="D63338" s="1"/>
      <c r="E63338" s="1"/>
      <c r="F63338" s="1"/>
      <c r="G63338" s="1"/>
      <c r="J63338" s="2"/>
      <c r="K63338" s="2"/>
    </row>
    <row r="63339" spans="4:11">
      <c r="D63339" s="1"/>
      <c r="E63339" s="1"/>
      <c r="F63339" s="1"/>
      <c r="G63339" s="1"/>
      <c r="J63339" s="2"/>
      <c r="K63339" s="2"/>
    </row>
    <row r="63340" spans="4:11">
      <c r="D63340" s="1"/>
      <c r="E63340" s="1"/>
      <c r="F63340" s="1"/>
      <c r="G63340" s="1"/>
      <c r="J63340" s="2"/>
      <c r="K63340" s="2"/>
    </row>
    <row r="63341" spans="4:11">
      <c r="D63341" s="1"/>
      <c r="E63341" s="1"/>
      <c r="F63341" s="1"/>
      <c r="G63341" s="1"/>
      <c r="J63341" s="2"/>
      <c r="K63341" s="2"/>
    </row>
    <row r="63342" spans="4:11">
      <c r="D63342" s="1"/>
      <c r="E63342" s="1"/>
      <c r="F63342" s="1"/>
      <c r="G63342" s="1"/>
      <c r="J63342" s="2"/>
      <c r="K63342" s="2"/>
    </row>
    <row r="63343" spans="4:11">
      <c r="D63343" s="1"/>
      <c r="E63343" s="1"/>
      <c r="F63343" s="1"/>
      <c r="G63343" s="1"/>
      <c r="J63343" s="2"/>
      <c r="K63343" s="2"/>
    </row>
    <row r="63344" spans="4:11">
      <c r="D63344" s="1"/>
      <c r="E63344" s="1"/>
      <c r="F63344" s="1"/>
      <c r="G63344" s="1"/>
      <c r="J63344" s="2"/>
      <c r="K63344" s="2"/>
    </row>
    <row r="63345" spans="4:11">
      <c r="D63345" s="1"/>
      <c r="E63345" s="1"/>
      <c r="F63345" s="1"/>
      <c r="G63345" s="1"/>
      <c r="J63345" s="2"/>
      <c r="K63345" s="2"/>
    </row>
    <row r="63346" spans="4:11">
      <c r="D63346" s="1"/>
      <c r="E63346" s="1"/>
      <c r="F63346" s="1"/>
      <c r="G63346" s="1"/>
      <c r="J63346" s="2"/>
      <c r="K63346" s="2"/>
    </row>
    <row r="63347" spans="4:11">
      <c r="D63347" s="1"/>
      <c r="E63347" s="1"/>
      <c r="F63347" s="1"/>
      <c r="G63347" s="1"/>
      <c r="J63347" s="2"/>
      <c r="K63347" s="2"/>
    </row>
    <row r="63348" spans="4:11">
      <c r="D63348" s="1"/>
      <c r="E63348" s="1"/>
      <c r="F63348" s="1"/>
      <c r="G63348" s="1"/>
      <c r="J63348" s="2"/>
      <c r="K63348" s="2"/>
    </row>
    <row r="63349" spans="4:11">
      <c r="D63349" s="1"/>
      <c r="E63349" s="1"/>
      <c r="F63349" s="1"/>
      <c r="G63349" s="1"/>
      <c r="J63349" s="2"/>
      <c r="K63349" s="2"/>
    </row>
    <row r="63350" spans="4:11">
      <c r="D63350" s="1"/>
      <c r="E63350" s="1"/>
      <c r="F63350" s="1"/>
      <c r="G63350" s="1"/>
      <c r="J63350" s="2"/>
      <c r="K63350" s="2"/>
    </row>
    <row r="63351" spans="4:11">
      <c r="D63351" s="1"/>
      <c r="E63351" s="1"/>
      <c r="F63351" s="1"/>
      <c r="G63351" s="1"/>
      <c r="J63351" s="2"/>
      <c r="K63351" s="2"/>
    </row>
    <row r="63352" spans="4:11">
      <c r="D63352" s="1"/>
      <c r="E63352" s="1"/>
      <c r="F63352" s="1"/>
      <c r="G63352" s="1"/>
      <c r="J63352" s="2"/>
      <c r="K63352" s="2"/>
    </row>
    <row r="63353" spans="4:11">
      <c r="D63353" s="1"/>
      <c r="E63353" s="1"/>
      <c r="F63353" s="1"/>
      <c r="G63353" s="1"/>
      <c r="J63353" s="2"/>
      <c r="K63353" s="2"/>
    </row>
    <row r="63354" spans="4:11">
      <c r="D63354" s="1"/>
      <c r="E63354" s="1"/>
      <c r="F63354" s="1"/>
      <c r="G63354" s="1"/>
      <c r="J63354" s="2"/>
      <c r="K63354" s="2"/>
    </row>
    <row r="63355" spans="4:11">
      <c r="D63355" s="1"/>
      <c r="E63355" s="1"/>
      <c r="F63355" s="1"/>
      <c r="G63355" s="1"/>
      <c r="J63355" s="2"/>
      <c r="K63355" s="2"/>
    </row>
    <row r="63356" spans="4:11">
      <c r="D63356" s="1"/>
      <c r="E63356" s="1"/>
      <c r="F63356" s="1"/>
      <c r="G63356" s="1"/>
      <c r="J63356" s="2"/>
      <c r="K63356" s="2"/>
    </row>
    <row r="63357" spans="4:11">
      <c r="D63357" s="1"/>
      <c r="E63357" s="1"/>
      <c r="F63357" s="1"/>
      <c r="G63357" s="1"/>
      <c r="J63357" s="2"/>
      <c r="K63357" s="2"/>
    </row>
    <row r="63358" spans="4:11">
      <c r="D63358" s="1"/>
      <c r="E63358" s="1"/>
      <c r="F63358" s="1"/>
      <c r="G63358" s="1"/>
      <c r="J63358" s="2"/>
      <c r="K63358" s="2"/>
    </row>
    <row r="63359" spans="4:11">
      <c r="D63359" s="1"/>
      <c r="E63359" s="1"/>
      <c r="F63359" s="1"/>
      <c r="G63359" s="1"/>
      <c r="J63359" s="2"/>
      <c r="K63359" s="2"/>
    </row>
    <row r="63360" spans="4:11">
      <c r="D63360" s="1"/>
      <c r="E63360" s="1"/>
      <c r="F63360" s="1"/>
      <c r="G63360" s="1"/>
      <c r="J63360" s="2"/>
      <c r="K63360" s="2"/>
    </row>
    <row r="63361" spans="4:11">
      <c r="D63361" s="1"/>
      <c r="E63361" s="1"/>
      <c r="F63361" s="1"/>
      <c r="G63361" s="1"/>
      <c r="J63361" s="2"/>
      <c r="K63361" s="2"/>
    </row>
    <row r="63362" spans="4:11">
      <c r="D63362" s="1"/>
      <c r="E63362" s="1"/>
      <c r="F63362" s="1"/>
      <c r="G63362" s="1"/>
      <c r="J63362" s="2"/>
      <c r="K63362" s="2"/>
    </row>
    <row r="63363" spans="4:11">
      <c r="D63363" s="1"/>
      <c r="E63363" s="1"/>
      <c r="F63363" s="1"/>
      <c r="G63363" s="1"/>
      <c r="J63363" s="2"/>
      <c r="K63363" s="2"/>
    </row>
    <row r="63364" spans="4:11">
      <c r="D63364" s="1"/>
      <c r="E63364" s="1"/>
      <c r="F63364" s="1"/>
      <c r="G63364" s="1"/>
      <c r="J63364" s="2"/>
      <c r="K63364" s="2"/>
    </row>
    <row r="63365" spans="4:11">
      <c r="D63365" s="1"/>
      <c r="E63365" s="1"/>
      <c r="F63365" s="1"/>
      <c r="G63365" s="1"/>
      <c r="J63365" s="2"/>
      <c r="K63365" s="2"/>
    </row>
    <row r="63366" spans="4:11">
      <c r="D63366" s="1"/>
      <c r="E63366" s="1"/>
      <c r="F63366" s="1"/>
      <c r="G63366" s="1"/>
      <c r="J63366" s="2"/>
      <c r="K63366" s="2"/>
    </row>
    <row r="63367" spans="4:11">
      <c r="D63367" s="1"/>
      <c r="E63367" s="1"/>
      <c r="F63367" s="1"/>
      <c r="G63367" s="1"/>
      <c r="J63367" s="2"/>
      <c r="K63367" s="2"/>
    </row>
    <row r="63368" spans="4:11">
      <c r="D63368" s="1"/>
      <c r="E63368" s="1"/>
      <c r="F63368" s="1"/>
      <c r="G63368" s="1"/>
      <c r="J63368" s="2"/>
      <c r="K63368" s="2"/>
    </row>
    <row r="63369" spans="4:11">
      <c r="D63369" s="1"/>
      <c r="E63369" s="1"/>
      <c r="F63369" s="1"/>
      <c r="G63369" s="1"/>
      <c r="J63369" s="2"/>
      <c r="K63369" s="2"/>
    </row>
    <row r="63370" spans="4:11">
      <c r="D63370" s="1"/>
      <c r="E63370" s="1"/>
      <c r="F63370" s="1"/>
      <c r="G63370" s="1"/>
      <c r="J63370" s="2"/>
      <c r="K63370" s="2"/>
    </row>
    <row r="63371" spans="4:11">
      <c r="D63371" s="1"/>
      <c r="E63371" s="1"/>
      <c r="F63371" s="1"/>
      <c r="G63371" s="1"/>
      <c r="J63371" s="2"/>
      <c r="K63371" s="2"/>
    </row>
    <row r="63372" spans="4:11">
      <c r="D63372" s="1"/>
      <c r="E63372" s="1"/>
      <c r="F63372" s="1"/>
      <c r="G63372" s="1"/>
      <c r="J63372" s="2"/>
      <c r="K63372" s="2"/>
    </row>
    <row r="63373" spans="4:11">
      <c r="D63373" s="1"/>
      <c r="E63373" s="1"/>
      <c r="F63373" s="1"/>
      <c r="G63373" s="1"/>
      <c r="J63373" s="2"/>
      <c r="K63373" s="2"/>
    </row>
    <row r="63374" spans="4:11">
      <c r="D63374" s="1"/>
      <c r="E63374" s="1"/>
      <c r="F63374" s="1"/>
      <c r="G63374" s="1"/>
      <c r="J63374" s="2"/>
      <c r="K63374" s="2"/>
    </row>
    <row r="63375" spans="4:11">
      <c r="D63375" s="1"/>
      <c r="E63375" s="1"/>
      <c r="F63375" s="1"/>
      <c r="G63375" s="1"/>
      <c r="J63375" s="2"/>
      <c r="K63375" s="2"/>
    </row>
    <row r="63376" spans="4:11">
      <c r="D63376" s="1"/>
      <c r="E63376" s="1"/>
      <c r="F63376" s="1"/>
      <c r="G63376" s="1"/>
      <c r="J63376" s="2"/>
      <c r="K63376" s="2"/>
    </row>
    <row r="63377" spans="4:11">
      <c r="D63377" s="1"/>
      <c r="E63377" s="1"/>
      <c r="F63377" s="1"/>
      <c r="G63377" s="1"/>
      <c r="J63377" s="2"/>
      <c r="K63377" s="2"/>
    </row>
    <row r="63378" spans="4:11">
      <c r="D63378" s="1"/>
      <c r="E63378" s="1"/>
      <c r="F63378" s="1"/>
      <c r="G63378" s="1"/>
      <c r="J63378" s="2"/>
      <c r="K63378" s="2"/>
    </row>
    <row r="63379" spans="4:11">
      <c r="D63379" s="1"/>
      <c r="E63379" s="1"/>
      <c r="F63379" s="1"/>
      <c r="G63379" s="1"/>
      <c r="J63379" s="2"/>
      <c r="K63379" s="2"/>
    </row>
    <row r="63380" spans="4:11">
      <c r="D63380" s="1"/>
      <c r="E63380" s="1"/>
      <c r="F63380" s="1"/>
      <c r="G63380" s="1"/>
      <c r="J63380" s="2"/>
      <c r="K63380" s="2"/>
    </row>
    <row r="63381" spans="4:11">
      <c r="D63381" s="1"/>
      <c r="E63381" s="1"/>
      <c r="F63381" s="1"/>
      <c r="G63381" s="1"/>
      <c r="J63381" s="2"/>
      <c r="K63381" s="2"/>
    </row>
    <row r="63382" spans="4:11">
      <c r="D63382" s="1"/>
      <c r="E63382" s="1"/>
      <c r="F63382" s="1"/>
      <c r="G63382" s="1"/>
      <c r="J63382" s="2"/>
      <c r="K63382" s="2"/>
    </row>
    <row r="63383" spans="4:11">
      <c r="D63383" s="1"/>
      <c r="E63383" s="1"/>
      <c r="F63383" s="1"/>
      <c r="G63383" s="1"/>
      <c r="J63383" s="2"/>
      <c r="K63383" s="2"/>
    </row>
    <row r="63384" spans="4:11">
      <c r="D63384" s="1"/>
      <c r="E63384" s="1"/>
      <c r="F63384" s="1"/>
      <c r="G63384" s="1"/>
      <c r="J63384" s="2"/>
      <c r="K63384" s="2"/>
    </row>
    <row r="63385" spans="4:11">
      <c r="D63385" s="1"/>
      <c r="E63385" s="1"/>
      <c r="F63385" s="1"/>
      <c r="G63385" s="1"/>
      <c r="J63385" s="2"/>
      <c r="K63385" s="2"/>
    </row>
    <row r="63386" spans="4:11">
      <c r="D63386" s="1"/>
      <c r="E63386" s="1"/>
      <c r="F63386" s="1"/>
      <c r="G63386" s="1"/>
      <c r="J63386" s="2"/>
      <c r="K63386" s="2"/>
    </row>
    <row r="63387" spans="4:11">
      <c r="D63387" s="1"/>
      <c r="E63387" s="1"/>
      <c r="F63387" s="1"/>
      <c r="G63387" s="1"/>
      <c r="J63387" s="2"/>
      <c r="K63387" s="2"/>
    </row>
    <row r="63388" spans="4:11">
      <c r="D63388" s="1"/>
      <c r="E63388" s="1"/>
      <c r="F63388" s="1"/>
      <c r="G63388" s="1"/>
      <c r="J63388" s="2"/>
      <c r="K63388" s="2"/>
    </row>
    <row r="63389" spans="4:11">
      <c r="D63389" s="1"/>
      <c r="E63389" s="1"/>
      <c r="F63389" s="1"/>
      <c r="G63389" s="1"/>
      <c r="J63389" s="2"/>
      <c r="K63389" s="2"/>
    </row>
    <row r="63390" spans="4:11">
      <c r="D63390" s="1"/>
      <c r="E63390" s="1"/>
      <c r="F63390" s="1"/>
      <c r="G63390" s="1"/>
      <c r="J63390" s="2"/>
      <c r="K63390" s="2"/>
    </row>
    <row r="63391" spans="4:11">
      <c r="D63391" s="1"/>
      <c r="E63391" s="1"/>
      <c r="F63391" s="1"/>
      <c r="G63391" s="1"/>
      <c r="J63391" s="2"/>
      <c r="K63391" s="2"/>
    </row>
    <row r="63392" spans="4:11">
      <c r="D63392" s="1"/>
      <c r="E63392" s="1"/>
      <c r="F63392" s="1"/>
      <c r="G63392" s="1"/>
      <c r="J63392" s="2"/>
      <c r="K63392" s="2"/>
    </row>
    <row r="63393" spans="4:11">
      <c r="D63393" s="1"/>
      <c r="E63393" s="1"/>
      <c r="F63393" s="1"/>
      <c r="G63393" s="1"/>
      <c r="J63393" s="2"/>
      <c r="K63393" s="2"/>
    </row>
    <row r="63394" spans="4:11">
      <c r="D63394" s="1"/>
      <c r="E63394" s="1"/>
      <c r="F63394" s="1"/>
      <c r="G63394" s="1"/>
      <c r="J63394" s="2"/>
      <c r="K63394" s="2"/>
    </row>
    <row r="63395" spans="4:11">
      <c r="D63395" s="1"/>
      <c r="E63395" s="1"/>
      <c r="F63395" s="1"/>
      <c r="G63395" s="1"/>
      <c r="J63395" s="2"/>
      <c r="K63395" s="2"/>
    </row>
    <row r="63396" spans="4:11">
      <c r="D63396" s="1"/>
      <c r="E63396" s="1"/>
      <c r="F63396" s="1"/>
      <c r="G63396" s="1"/>
      <c r="J63396" s="2"/>
      <c r="K63396" s="2"/>
    </row>
    <row r="63397" spans="4:11">
      <c r="D63397" s="1"/>
      <c r="E63397" s="1"/>
      <c r="F63397" s="1"/>
      <c r="G63397" s="1"/>
      <c r="J63397" s="2"/>
      <c r="K63397" s="2"/>
    </row>
    <row r="63398" spans="4:11">
      <c r="D63398" s="1"/>
      <c r="E63398" s="1"/>
      <c r="F63398" s="1"/>
      <c r="G63398" s="1"/>
      <c r="J63398" s="2"/>
      <c r="K63398" s="2"/>
    </row>
    <row r="63399" spans="4:11">
      <c r="D63399" s="1"/>
      <c r="E63399" s="1"/>
      <c r="F63399" s="1"/>
      <c r="G63399" s="1"/>
      <c r="J63399" s="2"/>
      <c r="K63399" s="2"/>
    </row>
    <row r="63400" spans="4:11">
      <c r="D63400" s="1"/>
      <c r="E63400" s="1"/>
      <c r="F63400" s="1"/>
      <c r="G63400" s="1"/>
      <c r="J63400" s="2"/>
      <c r="K63400" s="2"/>
    </row>
    <row r="63401" spans="4:11">
      <c r="D63401" s="1"/>
      <c r="E63401" s="1"/>
      <c r="F63401" s="1"/>
      <c r="G63401" s="1"/>
      <c r="J63401" s="2"/>
      <c r="K63401" s="2"/>
    </row>
    <row r="63402" spans="4:11">
      <c r="D63402" s="1"/>
      <c r="E63402" s="1"/>
      <c r="F63402" s="1"/>
      <c r="G63402" s="1"/>
      <c r="J63402" s="2"/>
      <c r="K63402" s="2"/>
    </row>
    <row r="63403" spans="4:11">
      <c r="D63403" s="1"/>
      <c r="E63403" s="1"/>
      <c r="F63403" s="1"/>
      <c r="G63403" s="1"/>
      <c r="J63403" s="2"/>
      <c r="K63403" s="2"/>
    </row>
    <row r="63404" spans="4:11">
      <c r="D63404" s="1"/>
      <c r="E63404" s="1"/>
      <c r="F63404" s="1"/>
      <c r="G63404" s="1"/>
      <c r="J63404" s="2"/>
      <c r="K63404" s="2"/>
    </row>
    <row r="63405" spans="4:11">
      <c r="D63405" s="1"/>
      <c r="E63405" s="1"/>
      <c r="F63405" s="1"/>
      <c r="G63405" s="1"/>
      <c r="J63405" s="2"/>
      <c r="K63405" s="2"/>
    </row>
    <row r="63406" spans="4:11">
      <c r="D63406" s="1"/>
      <c r="E63406" s="1"/>
      <c r="F63406" s="1"/>
      <c r="G63406" s="1"/>
      <c r="J63406" s="2"/>
      <c r="K63406" s="2"/>
    </row>
    <row r="63407" spans="4:11">
      <c r="D63407" s="1"/>
      <c r="E63407" s="1"/>
      <c r="F63407" s="1"/>
      <c r="G63407" s="1"/>
      <c r="J63407" s="2"/>
      <c r="K63407" s="2"/>
    </row>
    <row r="63408" spans="4:11">
      <c r="D63408" s="1"/>
      <c r="E63408" s="1"/>
      <c r="F63408" s="1"/>
      <c r="G63408" s="1"/>
      <c r="J63408" s="2"/>
      <c r="K63408" s="2"/>
    </row>
    <row r="63409" spans="4:11">
      <c r="D63409" s="1"/>
      <c r="E63409" s="1"/>
      <c r="F63409" s="1"/>
      <c r="G63409" s="1"/>
      <c r="J63409" s="2"/>
      <c r="K63409" s="2"/>
    </row>
    <row r="63410" spans="4:11">
      <c r="D63410" s="1"/>
      <c r="E63410" s="1"/>
      <c r="F63410" s="1"/>
      <c r="G63410" s="1"/>
      <c r="J63410" s="2"/>
      <c r="K63410" s="2"/>
    </row>
    <row r="63411" spans="4:11">
      <c r="D63411" s="1"/>
      <c r="E63411" s="1"/>
      <c r="F63411" s="1"/>
      <c r="G63411" s="1"/>
      <c r="J63411" s="2"/>
      <c r="K63411" s="2"/>
    </row>
    <row r="63412" spans="4:11">
      <c r="D63412" s="1"/>
      <c r="E63412" s="1"/>
      <c r="F63412" s="1"/>
      <c r="G63412" s="1"/>
      <c r="J63412" s="2"/>
      <c r="K63412" s="2"/>
    </row>
    <row r="63413" spans="4:11">
      <c r="D63413" s="1"/>
      <c r="E63413" s="1"/>
      <c r="F63413" s="1"/>
      <c r="G63413" s="1"/>
      <c r="J63413" s="2"/>
      <c r="K63413" s="2"/>
    </row>
    <row r="63414" spans="4:11">
      <c r="D63414" s="1"/>
      <c r="E63414" s="1"/>
      <c r="F63414" s="1"/>
      <c r="G63414" s="1"/>
      <c r="J63414" s="2"/>
      <c r="K63414" s="2"/>
    </row>
    <row r="63415" spans="4:11">
      <c r="D63415" s="1"/>
      <c r="E63415" s="1"/>
      <c r="F63415" s="1"/>
      <c r="G63415" s="1"/>
      <c r="J63415" s="2"/>
      <c r="K63415" s="2"/>
    </row>
    <row r="63416" spans="4:11">
      <c r="D63416" s="1"/>
      <c r="E63416" s="1"/>
      <c r="F63416" s="1"/>
      <c r="G63416" s="1"/>
      <c r="J63416" s="2"/>
      <c r="K63416" s="2"/>
    </row>
    <row r="63417" spans="4:11">
      <c r="D63417" s="1"/>
      <c r="E63417" s="1"/>
      <c r="F63417" s="1"/>
      <c r="G63417" s="1"/>
      <c r="J63417" s="2"/>
      <c r="K63417" s="2"/>
    </row>
    <row r="63418" spans="4:11">
      <c r="D63418" s="1"/>
      <c r="E63418" s="1"/>
      <c r="F63418" s="1"/>
      <c r="G63418" s="1"/>
      <c r="J63418" s="2"/>
      <c r="K63418" s="2"/>
    </row>
    <row r="63419" spans="4:11">
      <c r="D63419" s="1"/>
      <c r="E63419" s="1"/>
      <c r="F63419" s="1"/>
      <c r="G63419" s="1"/>
      <c r="J63419" s="2"/>
      <c r="K63419" s="2"/>
    </row>
    <row r="63420" spans="4:11">
      <c r="D63420" s="1"/>
      <c r="E63420" s="1"/>
      <c r="F63420" s="1"/>
      <c r="G63420" s="1"/>
      <c r="J63420" s="2"/>
      <c r="K63420" s="2"/>
    </row>
    <row r="63421" spans="4:11">
      <c r="D63421" s="1"/>
      <c r="E63421" s="1"/>
      <c r="F63421" s="1"/>
      <c r="G63421" s="1"/>
      <c r="J63421" s="2"/>
      <c r="K63421" s="2"/>
    </row>
    <row r="63422" spans="4:11">
      <c r="D63422" s="1"/>
      <c r="E63422" s="1"/>
      <c r="F63422" s="1"/>
      <c r="G63422" s="1"/>
      <c r="J63422" s="2"/>
      <c r="K63422" s="2"/>
    </row>
    <row r="63423" spans="4:11">
      <c r="D63423" s="1"/>
      <c r="E63423" s="1"/>
      <c r="F63423" s="1"/>
      <c r="G63423" s="1"/>
      <c r="J63423" s="2"/>
      <c r="K63423" s="2"/>
    </row>
    <row r="63424" spans="4:11">
      <c r="D63424" s="1"/>
      <c r="E63424" s="1"/>
      <c r="F63424" s="1"/>
      <c r="G63424" s="1"/>
      <c r="J63424" s="2"/>
      <c r="K63424" s="2"/>
    </row>
    <row r="63425" spans="4:11">
      <c r="D63425" s="1"/>
      <c r="E63425" s="1"/>
      <c r="F63425" s="1"/>
      <c r="G63425" s="1"/>
      <c r="J63425" s="2"/>
      <c r="K63425" s="2"/>
    </row>
    <row r="63426" spans="4:11">
      <c r="D63426" s="1"/>
      <c r="E63426" s="1"/>
      <c r="F63426" s="1"/>
      <c r="G63426" s="1"/>
      <c r="J63426" s="2"/>
      <c r="K63426" s="2"/>
    </row>
    <row r="63427" spans="4:11">
      <c r="D63427" s="1"/>
      <c r="E63427" s="1"/>
      <c r="F63427" s="1"/>
      <c r="G63427" s="1"/>
      <c r="J63427" s="2"/>
      <c r="K63427" s="2"/>
    </row>
    <row r="63428" spans="4:11">
      <c r="D63428" s="1"/>
      <c r="E63428" s="1"/>
      <c r="F63428" s="1"/>
      <c r="G63428" s="1"/>
      <c r="J63428" s="2"/>
      <c r="K63428" s="2"/>
    </row>
    <row r="63429" spans="4:11">
      <c r="D63429" s="1"/>
      <c r="E63429" s="1"/>
      <c r="F63429" s="1"/>
      <c r="G63429" s="1"/>
      <c r="J63429" s="2"/>
      <c r="K63429" s="2"/>
    </row>
    <row r="63430" spans="4:11">
      <c r="D63430" s="1"/>
      <c r="E63430" s="1"/>
      <c r="F63430" s="1"/>
      <c r="G63430" s="1"/>
      <c r="J63430" s="2"/>
      <c r="K63430" s="2"/>
    </row>
    <row r="63431" spans="4:11">
      <c r="D63431" s="1"/>
      <c r="E63431" s="1"/>
      <c r="F63431" s="1"/>
      <c r="G63431" s="1"/>
      <c r="J63431" s="2"/>
      <c r="K63431" s="2"/>
    </row>
    <row r="63432" spans="4:11">
      <c r="D63432" s="1"/>
      <c r="E63432" s="1"/>
      <c r="F63432" s="1"/>
      <c r="G63432" s="1"/>
      <c r="J63432" s="2"/>
      <c r="K63432" s="2"/>
    </row>
    <row r="63433" spans="4:11">
      <c r="D63433" s="1"/>
      <c r="E63433" s="1"/>
      <c r="F63433" s="1"/>
      <c r="G63433" s="1"/>
      <c r="J63433" s="2"/>
      <c r="K63433" s="2"/>
    </row>
    <row r="63434" spans="4:11">
      <c r="D63434" s="1"/>
      <c r="E63434" s="1"/>
      <c r="F63434" s="1"/>
      <c r="G63434" s="1"/>
      <c r="J63434" s="2"/>
      <c r="K63434" s="2"/>
    </row>
    <row r="63435" spans="4:11">
      <c r="D63435" s="1"/>
      <c r="E63435" s="1"/>
      <c r="F63435" s="1"/>
      <c r="G63435" s="1"/>
      <c r="J63435" s="2"/>
      <c r="K63435" s="2"/>
    </row>
    <row r="63436" spans="4:11">
      <c r="D63436" s="1"/>
      <c r="E63436" s="1"/>
      <c r="F63436" s="1"/>
      <c r="G63436" s="1"/>
      <c r="J63436" s="2"/>
      <c r="K63436" s="2"/>
    </row>
    <row r="63437" spans="4:11">
      <c r="D63437" s="1"/>
      <c r="E63437" s="1"/>
      <c r="F63437" s="1"/>
      <c r="G63437" s="1"/>
      <c r="J63437" s="2"/>
      <c r="K63437" s="2"/>
    </row>
    <row r="63438" spans="4:11">
      <c r="D63438" s="1"/>
      <c r="E63438" s="1"/>
      <c r="F63438" s="1"/>
      <c r="G63438" s="1"/>
      <c r="J63438" s="2"/>
      <c r="K63438" s="2"/>
    </row>
    <row r="63439" spans="4:11">
      <c r="D63439" s="1"/>
      <c r="E63439" s="1"/>
      <c r="F63439" s="1"/>
      <c r="G63439" s="1"/>
      <c r="J63439" s="2"/>
      <c r="K63439" s="2"/>
    </row>
    <row r="63440" spans="4:11">
      <c r="D63440" s="1"/>
      <c r="E63440" s="1"/>
      <c r="F63440" s="1"/>
      <c r="G63440" s="1"/>
      <c r="J63440" s="2"/>
      <c r="K63440" s="2"/>
    </row>
    <row r="63441" spans="4:11">
      <c r="D63441" s="1"/>
      <c r="E63441" s="1"/>
      <c r="F63441" s="1"/>
      <c r="G63441" s="1"/>
      <c r="J63441" s="2"/>
      <c r="K63441" s="2"/>
    </row>
    <row r="63442" spans="4:11">
      <c r="D63442" s="1"/>
      <c r="E63442" s="1"/>
      <c r="F63442" s="1"/>
      <c r="G63442" s="1"/>
      <c r="J63442" s="2"/>
      <c r="K63442" s="2"/>
    </row>
    <row r="63443" spans="4:11">
      <c r="D63443" s="1"/>
      <c r="E63443" s="1"/>
      <c r="F63443" s="1"/>
      <c r="G63443" s="1"/>
      <c r="J63443" s="2"/>
      <c r="K63443" s="2"/>
    </row>
    <row r="63444" spans="4:11">
      <c r="D63444" s="1"/>
      <c r="E63444" s="1"/>
      <c r="F63444" s="1"/>
      <c r="G63444" s="1"/>
      <c r="J63444" s="2"/>
      <c r="K63444" s="2"/>
    </row>
    <row r="63445" spans="4:11">
      <c r="D63445" s="1"/>
      <c r="E63445" s="1"/>
      <c r="F63445" s="1"/>
      <c r="G63445" s="1"/>
      <c r="J63445" s="2"/>
      <c r="K63445" s="2"/>
    </row>
    <row r="63446" spans="4:11">
      <c r="D63446" s="1"/>
      <c r="E63446" s="1"/>
      <c r="F63446" s="1"/>
      <c r="G63446" s="1"/>
      <c r="J63446" s="2"/>
      <c r="K63446" s="2"/>
    </row>
    <row r="63447" spans="4:11">
      <c r="D63447" s="1"/>
      <c r="E63447" s="1"/>
      <c r="F63447" s="1"/>
      <c r="G63447" s="1"/>
      <c r="J63447" s="2"/>
      <c r="K63447" s="2"/>
    </row>
    <row r="63448" spans="4:11">
      <c r="D63448" s="1"/>
      <c r="E63448" s="1"/>
      <c r="F63448" s="1"/>
      <c r="G63448" s="1"/>
      <c r="J63448" s="2"/>
      <c r="K63448" s="2"/>
    </row>
    <row r="63449" spans="4:11">
      <c r="D63449" s="1"/>
      <c r="E63449" s="1"/>
      <c r="F63449" s="1"/>
      <c r="G63449" s="1"/>
      <c r="J63449" s="2"/>
      <c r="K63449" s="2"/>
    </row>
    <row r="63450" spans="4:11">
      <c r="D63450" s="1"/>
      <c r="E63450" s="1"/>
      <c r="F63450" s="1"/>
      <c r="G63450" s="1"/>
      <c r="J63450" s="2"/>
      <c r="K63450" s="2"/>
    </row>
    <row r="63451" spans="4:11">
      <c r="D63451" s="1"/>
      <c r="E63451" s="1"/>
      <c r="F63451" s="1"/>
      <c r="G63451" s="1"/>
      <c r="J63451" s="2"/>
      <c r="K63451" s="2"/>
    </row>
    <row r="63452" spans="4:11">
      <c r="D63452" s="1"/>
      <c r="E63452" s="1"/>
      <c r="F63452" s="1"/>
      <c r="G63452" s="1"/>
      <c r="J63452" s="2"/>
      <c r="K63452" s="2"/>
    </row>
    <row r="63453" spans="4:11">
      <c r="D63453" s="1"/>
      <c r="E63453" s="1"/>
      <c r="F63453" s="1"/>
      <c r="G63453" s="1"/>
      <c r="J63453" s="2"/>
      <c r="K63453" s="2"/>
    </row>
    <row r="63454" spans="4:11">
      <c r="D63454" s="1"/>
      <c r="E63454" s="1"/>
      <c r="F63454" s="1"/>
      <c r="G63454" s="1"/>
      <c r="J63454" s="2"/>
      <c r="K63454" s="2"/>
    </row>
    <row r="63455" spans="4:11">
      <c r="D63455" s="1"/>
      <c r="E63455" s="1"/>
      <c r="F63455" s="1"/>
      <c r="G63455" s="1"/>
      <c r="J63455" s="2"/>
      <c r="K63455" s="2"/>
    </row>
    <row r="63456" spans="4:11">
      <c r="D63456" s="1"/>
      <c r="E63456" s="1"/>
      <c r="F63456" s="1"/>
      <c r="G63456" s="1"/>
      <c r="J63456" s="2"/>
      <c r="K63456" s="2"/>
    </row>
    <row r="63457" spans="4:11">
      <c r="D63457" s="1"/>
      <c r="E63457" s="1"/>
      <c r="F63457" s="1"/>
      <c r="G63457" s="1"/>
      <c r="J63457" s="2"/>
      <c r="K63457" s="2"/>
    </row>
    <row r="63458" spans="4:11">
      <c r="D63458" s="1"/>
      <c r="E63458" s="1"/>
      <c r="F63458" s="1"/>
      <c r="G63458" s="1"/>
      <c r="J63458" s="2"/>
      <c r="K63458" s="2"/>
    </row>
    <row r="63459" spans="4:11">
      <c r="D63459" s="1"/>
      <c r="E63459" s="1"/>
      <c r="F63459" s="1"/>
      <c r="G63459" s="1"/>
      <c r="J63459" s="2"/>
      <c r="K63459" s="2"/>
    </row>
    <row r="63460" spans="4:11">
      <c r="D63460" s="1"/>
      <c r="E63460" s="1"/>
      <c r="F63460" s="1"/>
      <c r="G63460" s="1"/>
      <c r="J63460" s="2"/>
      <c r="K63460" s="2"/>
    </row>
    <row r="63461" spans="4:11">
      <c r="D63461" s="1"/>
      <c r="E63461" s="1"/>
      <c r="F63461" s="1"/>
      <c r="G63461" s="1"/>
      <c r="J63461" s="2"/>
      <c r="K63461" s="2"/>
    </row>
    <row r="63462" spans="4:11">
      <c r="D63462" s="1"/>
      <c r="E63462" s="1"/>
      <c r="F63462" s="1"/>
      <c r="G63462" s="1"/>
      <c r="J63462" s="2"/>
      <c r="K63462" s="2"/>
    </row>
    <row r="63463" spans="4:11">
      <c r="D63463" s="1"/>
      <c r="E63463" s="1"/>
      <c r="F63463" s="1"/>
      <c r="G63463" s="1"/>
      <c r="J63463" s="2"/>
      <c r="K63463" s="2"/>
    </row>
    <row r="63464" spans="4:11">
      <c r="D63464" s="1"/>
      <c r="E63464" s="1"/>
      <c r="F63464" s="1"/>
      <c r="G63464" s="1"/>
      <c r="J63464" s="2"/>
      <c r="K63464" s="2"/>
    </row>
    <row r="63465" spans="4:11">
      <c r="D63465" s="1"/>
      <c r="E63465" s="1"/>
      <c r="F63465" s="1"/>
      <c r="G63465" s="1"/>
      <c r="J63465" s="2"/>
      <c r="K63465" s="2"/>
    </row>
    <row r="63466" spans="4:11">
      <c r="D63466" s="1"/>
      <c r="E63466" s="1"/>
      <c r="F63466" s="1"/>
      <c r="G63466" s="1"/>
      <c r="J63466" s="2"/>
      <c r="K63466" s="2"/>
    </row>
    <row r="63467" spans="4:11">
      <c r="D63467" s="1"/>
      <c r="E63467" s="1"/>
      <c r="F63467" s="1"/>
      <c r="G63467" s="1"/>
      <c r="J63467" s="2"/>
      <c r="K63467" s="2"/>
    </row>
    <row r="63468" spans="4:11">
      <c r="D63468" s="1"/>
      <c r="E63468" s="1"/>
      <c r="F63468" s="1"/>
      <c r="G63468" s="1"/>
      <c r="J63468" s="2"/>
      <c r="K63468" s="2"/>
    </row>
    <row r="63469" spans="4:11">
      <c r="D63469" s="1"/>
      <c r="E63469" s="1"/>
      <c r="F63469" s="1"/>
      <c r="G63469" s="1"/>
      <c r="J63469" s="2"/>
      <c r="K63469" s="2"/>
    </row>
    <row r="63470" spans="4:11">
      <c r="D63470" s="1"/>
      <c r="E63470" s="1"/>
      <c r="F63470" s="1"/>
      <c r="G63470" s="1"/>
      <c r="J63470" s="2"/>
      <c r="K63470" s="2"/>
    </row>
    <row r="63471" spans="4:11">
      <c r="D63471" s="1"/>
      <c r="E63471" s="1"/>
      <c r="F63471" s="1"/>
      <c r="G63471" s="1"/>
      <c r="J63471" s="2"/>
      <c r="K63471" s="2"/>
    </row>
    <row r="63472" spans="4:11">
      <c r="D63472" s="1"/>
      <c r="E63472" s="1"/>
      <c r="F63472" s="1"/>
      <c r="G63472" s="1"/>
      <c r="J63472" s="2"/>
      <c r="K63472" s="2"/>
    </row>
    <row r="63473" spans="4:11">
      <c r="D63473" s="1"/>
      <c r="E63473" s="1"/>
      <c r="F63473" s="1"/>
      <c r="G63473" s="1"/>
      <c r="J63473" s="2"/>
      <c r="K63473" s="2"/>
    </row>
    <row r="63474" spans="4:11">
      <c r="D63474" s="1"/>
      <c r="E63474" s="1"/>
      <c r="F63474" s="1"/>
      <c r="G63474" s="1"/>
      <c r="J63474" s="2"/>
      <c r="K63474" s="2"/>
    </row>
    <row r="63475" spans="4:11">
      <c r="D63475" s="1"/>
      <c r="E63475" s="1"/>
      <c r="F63475" s="1"/>
      <c r="G63475" s="1"/>
      <c r="J63475" s="2"/>
      <c r="K63475" s="2"/>
    </row>
    <row r="63476" spans="4:11">
      <c r="D63476" s="1"/>
      <c r="E63476" s="1"/>
      <c r="F63476" s="1"/>
      <c r="G63476" s="1"/>
      <c r="J63476" s="2"/>
      <c r="K63476" s="2"/>
    </row>
    <row r="63477" spans="4:11">
      <c r="D63477" s="1"/>
      <c r="E63477" s="1"/>
      <c r="F63477" s="1"/>
      <c r="G63477" s="1"/>
      <c r="J63477" s="2"/>
      <c r="K63477" s="2"/>
    </row>
    <row r="63478" spans="4:11">
      <c r="D63478" s="1"/>
      <c r="E63478" s="1"/>
      <c r="F63478" s="1"/>
      <c r="G63478" s="1"/>
      <c r="J63478" s="2"/>
      <c r="K63478" s="2"/>
    </row>
    <row r="63479" spans="4:11">
      <c r="D63479" s="1"/>
      <c r="E63479" s="1"/>
      <c r="F63479" s="1"/>
      <c r="G63479" s="1"/>
      <c r="J63479" s="2"/>
      <c r="K63479" s="2"/>
    </row>
    <row r="63480" spans="4:11">
      <c r="D63480" s="1"/>
      <c r="E63480" s="1"/>
      <c r="F63480" s="1"/>
      <c r="G63480" s="1"/>
      <c r="J63480" s="2"/>
      <c r="K63480" s="2"/>
    </row>
    <row r="63481" spans="4:11">
      <c r="D63481" s="1"/>
      <c r="E63481" s="1"/>
      <c r="F63481" s="1"/>
      <c r="G63481" s="1"/>
      <c r="J63481" s="2"/>
      <c r="K63481" s="2"/>
    </row>
    <row r="63482" spans="4:11">
      <c r="D63482" s="1"/>
      <c r="E63482" s="1"/>
      <c r="F63482" s="1"/>
      <c r="G63482" s="1"/>
      <c r="J63482" s="2"/>
      <c r="K63482" s="2"/>
    </row>
    <row r="63483" spans="4:11">
      <c r="D63483" s="1"/>
      <c r="E63483" s="1"/>
      <c r="F63483" s="1"/>
      <c r="G63483" s="1"/>
      <c r="J63483" s="2"/>
      <c r="K63483" s="2"/>
    </row>
    <row r="63484" spans="4:11">
      <c r="D63484" s="1"/>
      <c r="E63484" s="1"/>
      <c r="F63484" s="1"/>
      <c r="G63484" s="1"/>
      <c r="J63484" s="2"/>
      <c r="K63484" s="2"/>
    </row>
    <row r="63485" spans="4:11">
      <c r="D63485" s="1"/>
      <c r="E63485" s="1"/>
      <c r="F63485" s="1"/>
      <c r="G63485" s="1"/>
      <c r="J63485" s="2"/>
      <c r="K63485" s="2"/>
    </row>
    <row r="63486" spans="4:11">
      <c r="D63486" s="1"/>
      <c r="E63486" s="1"/>
      <c r="F63486" s="1"/>
      <c r="G63486" s="1"/>
      <c r="J63486" s="2"/>
      <c r="K63486" s="2"/>
    </row>
    <row r="63487" spans="4:11">
      <c r="D63487" s="1"/>
      <c r="E63487" s="1"/>
      <c r="F63487" s="1"/>
      <c r="G63487" s="1"/>
      <c r="J63487" s="2"/>
      <c r="K63487" s="2"/>
    </row>
    <row r="63488" spans="4:11">
      <c r="D63488" s="1"/>
      <c r="E63488" s="1"/>
      <c r="F63488" s="1"/>
      <c r="G63488" s="1"/>
      <c r="J63488" s="2"/>
      <c r="K63488" s="2"/>
    </row>
    <row r="63489" spans="4:11">
      <c r="D63489" s="1"/>
      <c r="E63489" s="1"/>
      <c r="F63489" s="1"/>
      <c r="G63489" s="1"/>
      <c r="J63489" s="2"/>
      <c r="K63489" s="2"/>
    </row>
    <row r="63490" spans="4:11">
      <c r="D63490" s="1"/>
      <c r="E63490" s="1"/>
      <c r="F63490" s="1"/>
      <c r="G63490" s="1"/>
      <c r="J63490" s="2"/>
      <c r="K63490" s="2"/>
    </row>
    <row r="63491" spans="4:11">
      <c r="D63491" s="1"/>
      <c r="E63491" s="1"/>
      <c r="F63491" s="1"/>
      <c r="G63491" s="1"/>
      <c r="J63491" s="2"/>
      <c r="K63491" s="2"/>
    </row>
    <row r="63492" spans="4:11">
      <c r="D63492" s="1"/>
      <c r="E63492" s="1"/>
      <c r="F63492" s="1"/>
      <c r="G63492" s="1"/>
      <c r="J63492" s="2"/>
      <c r="K63492" s="2"/>
    </row>
    <row r="63493" spans="4:11">
      <c r="D63493" s="1"/>
      <c r="E63493" s="1"/>
      <c r="F63493" s="1"/>
      <c r="G63493" s="1"/>
      <c r="J63493" s="2"/>
      <c r="K63493" s="2"/>
    </row>
    <row r="63494" spans="4:11">
      <c r="D63494" s="1"/>
      <c r="E63494" s="1"/>
      <c r="F63494" s="1"/>
      <c r="G63494" s="1"/>
      <c r="J63494" s="2"/>
      <c r="K63494" s="2"/>
    </row>
    <row r="63495" spans="4:11">
      <c r="D63495" s="1"/>
      <c r="E63495" s="1"/>
      <c r="F63495" s="1"/>
      <c r="G63495" s="1"/>
      <c r="J63495" s="2"/>
      <c r="K63495" s="2"/>
    </row>
    <row r="63496" spans="4:11">
      <c r="D63496" s="1"/>
      <c r="E63496" s="1"/>
      <c r="F63496" s="1"/>
      <c r="G63496" s="1"/>
      <c r="J63496" s="2"/>
      <c r="K63496" s="2"/>
    </row>
    <row r="63497" spans="4:11">
      <c r="D63497" s="1"/>
      <c r="E63497" s="1"/>
      <c r="F63497" s="1"/>
      <c r="G63497" s="1"/>
      <c r="J63497" s="2"/>
      <c r="K63497" s="2"/>
    </row>
    <row r="63498" spans="4:11">
      <c r="D63498" s="1"/>
      <c r="E63498" s="1"/>
      <c r="F63498" s="1"/>
      <c r="G63498" s="1"/>
      <c r="J63498" s="2"/>
      <c r="K63498" s="2"/>
    </row>
    <row r="63499" spans="4:11">
      <c r="D63499" s="1"/>
      <c r="E63499" s="1"/>
      <c r="F63499" s="1"/>
      <c r="G63499" s="1"/>
      <c r="J63499" s="2"/>
      <c r="K63499" s="2"/>
    </row>
    <row r="63500" spans="4:11">
      <c r="D63500" s="1"/>
      <c r="E63500" s="1"/>
      <c r="F63500" s="1"/>
      <c r="G63500" s="1"/>
      <c r="J63500" s="2"/>
      <c r="K63500" s="2"/>
    </row>
    <row r="63501" spans="4:11">
      <c r="D63501" s="1"/>
      <c r="E63501" s="1"/>
      <c r="F63501" s="1"/>
      <c r="G63501" s="1"/>
      <c r="J63501" s="2"/>
      <c r="K63501" s="2"/>
    </row>
    <row r="63502" spans="4:11">
      <c r="D63502" s="1"/>
      <c r="E63502" s="1"/>
      <c r="F63502" s="1"/>
      <c r="G63502" s="1"/>
      <c r="J63502" s="2"/>
      <c r="K63502" s="2"/>
    </row>
    <row r="63503" spans="4:11">
      <c r="D63503" s="1"/>
      <c r="E63503" s="1"/>
      <c r="F63503" s="1"/>
      <c r="G63503" s="1"/>
      <c r="J63503" s="2"/>
      <c r="K63503" s="2"/>
    </row>
    <row r="63504" spans="4:11">
      <c r="D63504" s="1"/>
      <c r="E63504" s="1"/>
      <c r="F63504" s="1"/>
      <c r="G63504" s="1"/>
      <c r="J63504" s="2"/>
      <c r="K63504" s="2"/>
    </row>
    <row r="63505" spans="4:11">
      <c r="D63505" s="1"/>
      <c r="E63505" s="1"/>
      <c r="F63505" s="1"/>
      <c r="G63505" s="1"/>
      <c r="J63505" s="2"/>
      <c r="K63505" s="2"/>
    </row>
    <row r="63506" spans="4:11">
      <c r="D63506" s="1"/>
      <c r="E63506" s="1"/>
      <c r="F63506" s="1"/>
      <c r="G63506" s="1"/>
      <c r="J63506" s="2"/>
      <c r="K63506" s="2"/>
    </row>
    <row r="63507" spans="4:11">
      <c r="D63507" s="1"/>
      <c r="E63507" s="1"/>
      <c r="F63507" s="1"/>
      <c r="G63507" s="1"/>
      <c r="J63507" s="2"/>
      <c r="K63507" s="2"/>
    </row>
    <row r="63508" spans="4:11">
      <c r="D63508" s="1"/>
      <c r="E63508" s="1"/>
      <c r="F63508" s="1"/>
      <c r="G63508" s="1"/>
      <c r="J63508" s="2"/>
      <c r="K63508" s="2"/>
    </row>
    <row r="63509" spans="4:11">
      <c r="D63509" s="1"/>
      <c r="E63509" s="1"/>
      <c r="F63509" s="1"/>
      <c r="G63509" s="1"/>
      <c r="J63509" s="2"/>
      <c r="K63509" s="2"/>
    </row>
    <row r="63510" spans="4:11">
      <c r="D63510" s="1"/>
      <c r="E63510" s="1"/>
      <c r="F63510" s="1"/>
      <c r="G63510" s="1"/>
      <c r="J63510" s="2"/>
      <c r="K63510" s="2"/>
    </row>
    <row r="63511" spans="4:11">
      <c r="D63511" s="1"/>
      <c r="E63511" s="1"/>
      <c r="F63511" s="1"/>
      <c r="G63511" s="1"/>
      <c r="J63511" s="2"/>
      <c r="K63511" s="2"/>
    </row>
    <row r="63512" spans="4:11">
      <c r="D63512" s="1"/>
      <c r="E63512" s="1"/>
      <c r="F63512" s="1"/>
      <c r="G63512" s="1"/>
      <c r="J63512" s="2"/>
      <c r="K63512" s="2"/>
    </row>
    <row r="63513" spans="4:11">
      <c r="D63513" s="1"/>
      <c r="E63513" s="1"/>
      <c r="F63513" s="1"/>
      <c r="G63513" s="1"/>
      <c r="J63513" s="2"/>
      <c r="K63513" s="2"/>
    </row>
    <row r="63514" spans="4:11">
      <c r="D63514" s="1"/>
      <c r="E63514" s="1"/>
      <c r="F63514" s="1"/>
      <c r="G63514" s="1"/>
      <c r="J63514" s="2"/>
      <c r="K63514" s="2"/>
    </row>
    <row r="63515" spans="4:11">
      <c r="D63515" s="1"/>
      <c r="E63515" s="1"/>
      <c r="F63515" s="1"/>
      <c r="G63515" s="1"/>
      <c r="J63515" s="2"/>
      <c r="K63515" s="2"/>
    </row>
    <row r="63516" spans="4:11">
      <c r="D63516" s="1"/>
      <c r="E63516" s="1"/>
      <c r="F63516" s="1"/>
      <c r="G63516" s="1"/>
      <c r="J63516" s="2"/>
      <c r="K63516" s="2"/>
    </row>
    <row r="63517" spans="4:11">
      <c r="D63517" s="1"/>
      <c r="E63517" s="1"/>
      <c r="F63517" s="1"/>
      <c r="G63517" s="1"/>
      <c r="J63517" s="2"/>
      <c r="K63517" s="2"/>
    </row>
    <row r="63518" spans="4:11">
      <c r="D63518" s="1"/>
      <c r="E63518" s="1"/>
      <c r="F63518" s="1"/>
      <c r="G63518" s="1"/>
      <c r="J63518" s="2"/>
      <c r="K63518" s="2"/>
    </row>
    <row r="63519" spans="4:11">
      <c r="D63519" s="1"/>
      <c r="E63519" s="1"/>
      <c r="F63519" s="1"/>
      <c r="G63519" s="1"/>
      <c r="J63519" s="2"/>
      <c r="K63519" s="2"/>
    </row>
    <row r="63520" spans="4:11">
      <c r="D63520" s="1"/>
      <c r="E63520" s="1"/>
      <c r="F63520" s="1"/>
      <c r="G63520" s="1"/>
      <c r="J63520" s="2"/>
      <c r="K63520" s="2"/>
    </row>
    <row r="63521" spans="4:11">
      <c r="D63521" s="1"/>
      <c r="E63521" s="1"/>
      <c r="F63521" s="1"/>
      <c r="G63521" s="1"/>
      <c r="J63521" s="2"/>
      <c r="K63521" s="2"/>
    </row>
    <row r="63522" spans="4:11">
      <c r="D63522" s="1"/>
      <c r="E63522" s="1"/>
      <c r="F63522" s="1"/>
      <c r="G63522" s="1"/>
      <c r="J63522" s="2"/>
      <c r="K63522" s="2"/>
    </row>
    <row r="63523" spans="4:11">
      <c r="D63523" s="1"/>
      <c r="E63523" s="1"/>
      <c r="F63523" s="1"/>
      <c r="G63523" s="1"/>
      <c r="J63523" s="2"/>
      <c r="K63523" s="2"/>
    </row>
    <row r="63524" spans="4:11">
      <c r="D63524" s="1"/>
      <c r="E63524" s="1"/>
      <c r="F63524" s="1"/>
      <c r="G63524" s="1"/>
      <c r="J63524" s="2"/>
      <c r="K63524" s="2"/>
    </row>
    <row r="63525" spans="4:11">
      <c r="D63525" s="1"/>
      <c r="E63525" s="1"/>
      <c r="F63525" s="1"/>
      <c r="G63525" s="1"/>
      <c r="J63525" s="2"/>
      <c r="K63525" s="2"/>
    </row>
    <row r="63526" spans="4:11">
      <c r="D63526" s="1"/>
      <c r="E63526" s="1"/>
      <c r="F63526" s="1"/>
      <c r="G63526" s="1"/>
      <c r="J63526" s="2"/>
      <c r="K63526" s="2"/>
    </row>
    <row r="63527" spans="4:11">
      <c r="D63527" s="1"/>
      <c r="E63527" s="1"/>
      <c r="F63527" s="1"/>
      <c r="G63527" s="1"/>
      <c r="J63527" s="2"/>
      <c r="K63527" s="2"/>
    </row>
    <row r="63528" spans="4:11">
      <c r="D63528" s="1"/>
      <c r="E63528" s="1"/>
      <c r="F63528" s="1"/>
      <c r="G63528" s="1"/>
      <c r="J63528" s="2"/>
      <c r="K63528" s="2"/>
    </row>
    <row r="63529" spans="4:11">
      <c r="D63529" s="1"/>
      <c r="E63529" s="1"/>
      <c r="F63529" s="1"/>
      <c r="G63529" s="1"/>
      <c r="J63529" s="2"/>
      <c r="K63529" s="2"/>
    </row>
    <row r="63530" spans="4:11">
      <c r="D63530" s="1"/>
      <c r="E63530" s="1"/>
      <c r="F63530" s="1"/>
      <c r="G63530" s="1"/>
      <c r="J63530" s="2"/>
      <c r="K63530" s="2"/>
    </row>
    <row r="63531" spans="4:11">
      <c r="D63531" s="1"/>
      <c r="E63531" s="1"/>
      <c r="F63531" s="1"/>
      <c r="G63531" s="1"/>
      <c r="J63531" s="2"/>
      <c r="K63531" s="2"/>
    </row>
    <row r="63532" spans="4:11">
      <c r="D63532" s="1"/>
      <c r="E63532" s="1"/>
      <c r="F63532" s="1"/>
      <c r="G63532" s="1"/>
      <c r="J63532" s="2"/>
      <c r="K63532" s="2"/>
    </row>
    <row r="63533" spans="4:11">
      <c r="D63533" s="1"/>
      <c r="E63533" s="1"/>
      <c r="F63533" s="1"/>
      <c r="G63533" s="1"/>
      <c r="J63533" s="2"/>
      <c r="K63533" s="2"/>
    </row>
    <row r="63534" spans="4:11">
      <c r="D63534" s="1"/>
      <c r="E63534" s="1"/>
      <c r="F63534" s="1"/>
      <c r="G63534" s="1"/>
      <c r="J63534" s="2"/>
      <c r="K63534" s="2"/>
    </row>
    <row r="63535" spans="4:11">
      <c r="D63535" s="1"/>
      <c r="E63535" s="1"/>
      <c r="F63535" s="1"/>
      <c r="G63535" s="1"/>
      <c r="J63535" s="2"/>
      <c r="K63535" s="2"/>
    </row>
    <row r="63536" spans="4:11">
      <c r="D63536" s="1"/>
      <c r="E63536" s="1"/>
      <c r="F63536" s="1"/>
      <c r="G63536" s="1"/>
      <c r="J63536" s="2"/>
      <c r="K63536" s="2"/>
    </row>
    <row r="63537" spans="4:11">
      <c r="D63537" s="1"/>
      <c r="E63537" s="1"/>
      <c r="F63537" s="1"/>
      <c r="G63537" s="1"/>
      <c r="J63537" s="2"/>
      <c r="K63537" s="2"/>
    </row>
    <row r="63538" spans="4:11">
      <c r="D63538" s="1"/>
      <c r="E63538" s="1"/>
      <c r="F63538" s="1"/>
      <c r="G63538" s="1"/>
      <c r="J63538" s="2"/>
      <c r="K63538" s="2"/>
    </row>
    <row r="63539" spans="4:11">
      <c r="D63539" s="1"/>
      <c r="E63539" s="1"/>
      <c r="F63539" s="1"/>
      <c r="G63539" s="1"/>
      <c r="J63539" s="2"/>
      <c r="K63539" s="2"/>
    </row>
    <row r="63540" spans="4:11">
      <c r="D63540" s="1"/>
      <c r="E63540" s="1"/>
      <c r="F63540" s="1"/>
      <c r="G63540" s="1"/>
      <c r="J63540" s="2"/>
      <c r="K63540" s="2"/>
    </row>
    <row r="63541" spans="4:11">
      <c r="D63541" s="1"/>
      <c r="E63541" s="1"/>
      <c r="F63541" s="1"/>
      <c r="G63541" s="1"/>
      <c r="J63541" s="2"/>
      <c r="K63541" s="2"/>
    </row>
    <row r="63542" spans="4:11">
      <c r="D63542" s="1"/>
      <c r="E63542" s="1"/>
      <c r="F63542" s="1"/>
      <c r="G63542" s="1"/>
      <c r="J63542" s="2"/>
      <c r="K63542" s="2"/>
    </row>
    <row r="63543" spans="4:11">
      <c r="D63543" s="1"/>
      <c r="E63543" s="1"/>
      <c r="F63543" s="1"/>
      <c r="G63543" s="1"/>
      <c r="J63543" s="2"/>
      <c r="K63543" s="2"/>
    </row>
    <row r="63544" spans="4:11">
      <c r="D63544" s="1"/>
      <c r="E63544" s="1"/>
      <c r="F63544" s="1"/>
      <c r="G63544" s="1"/>
      <c r="J63544" s="2"/>
      <c r="K63544" s="2"/>
    </row>
    <row r="63545" spans="4:11">
      <c r="D63545" s="1"/>
      <c r="E63545" s="1"/>
      <c r="F63545" s="1"/>
      <c r="G63545" s="1"/>
      <c r="J63545" s="2"/>
      <c r="K63545" s="2"/>
    </row>
    <row r="63546" spans="4:11">
      <c r="D63546" s="1"/>
      <c r="E63546" s="1"/>
      <c r="F63546" s="1"/>
      <c r="G63546" s="1"/>
      <c r="J63546" s="2"/>
      <c r="K63546" s="2"/>
    </row>
    <row r="63547" spans="4:11">
      <c r="D63547" s="1"/>
      <c r="E63547" s="1"/>
      <c r="F63547" s="1"/>
      <c r="G63547" s="1"/>
      <c r="J63547" s="2"/>
      <c r="K63547" s="2"/>
    </row>
    <row r="63548" spans="4:11">
      <c r="D63548" s="1"/>
      <c r="E63548" s="1"/>
      <c r="F63548" s="1"/>
      <c r="G63548" s="1"/>
      <c r="J63548" s="2"/>
      <c r="K63548" s="2"/>
    </row>
    <row r="63549" spans="4:11">
      <c r="D63549" s="1"/>
      <c r="E63549" s="1"/>
      <c r="F63549" s="1"/>
      <c r="G63549" s="1"/>
      <c r="J63549" s="2"/>
      <c r="K63549" s="2"/>
    </row>
    <row r="63550" spans="4:11">
      <c r="D63550" s="1"/>
      <c r="E63550" s="1"/>
      <c r="F63550" s="1"/>
      <c r="G63550" s="1"/>
      <c r="J63550" s="2"/>
      <c r="K63550" s="2"/>
    </row>
    <row r="63551" spans="4:11">
      <c r="D63551" s="1"/>
      <c r="E63551" s="1"/>
      <c r="F63551" s="1"/>
      <c r="G63551" s="1"/>
      <c r="J63551" s="2"/>
      <c r="K63551" s="2"/>
    </row>
    <row r="63552" spans="4:11">
      <c r="D63552" s="1"/>
      <c r="E63552" s="1"/>
      <c r="F63552" s="1"/>
      <c r="G63552" s="1"/>
      <c r="J63552" s="2"/>
      <c r="K63552" s="2"/>
    </row>
    <row r="63553" spans="4:11">
      <c r="D63553" s="1"/>
      <c r="E63553" s="1"/>
      <c r="F63553" s="1"/>
      <c r="G63553" s="1"/>
      <c r="J63553" s="2"/>
      <c r="K63553" s="2"/>
    </row>
    <row r="63554" spans="4:11">
      <c r="D63554" s="1"/>
      <c r="E63554" s="1"/>
      <c r="F63554" s="1"/>
      <c r="G63554" s="1"/>
      <c r="J63554" s="2"/>
      <c r="K63554" s="2"/>
    </row>
    <row r="63555" spans="4:11">
      <c r="D63555" s="1"/>
      <c r="E63555" s="1"/>
      <c r="F63555" s="1"/>
      <c r="G63555" s="1"/>
      <c r="J63555" s="2"/>
      <c r="K63555" s="2"/>
    </row>
    <row r="63556" spans="4:11">
      <c r="D63556" s="1"/>
      <c r="E63556" s="1"/>
      <c r="F63556" s="1"/>
      <c r="G63556" s="1"/>
      <c r="J63556" s="2"/>
      <c r="K63556" s="2"/>
    </row>
    <row r="63557" spans="4:11">
      <c r="D63557" s="1"/>
      <c r="E63557" s="1"/>
      <c r="F63557" s="1"/>
      <c r="G63557" s="1"/>
      <c r="J63557" s="2"/>
      <c r="K63557" s="2"/>
    </row>
    <row r="63558" spans="4:11">
      <c r="D63558" s="1"/>
      <c r="E63558" s="1"/>
      <c r="F63558" s="1"/>
      <c r="G63558" s="1"/>
      <c r="J63558" s="2"/>
      <c r="K63558" s="2"/>
    </row>
    <row r="63559" spans="4:11">
      <c r="D63559" s="1"/>
      <c r="E63559" s="1"/>
      <c r="F63559" s="1"/>
      <c r="G63559" s="1"/>
      <c r="J63559" s="2"/>
      <c r="K63559" s="2"/>
    </row>
    <row r="63560" spans="4:11">
      <c r="D63560" s="1"/>
      <c r="E63560" s="1"/>
      <c r="F63560" s="1"/>
      <c r="G63560" s="1"/>
      <c r="J63560" s="2"/>
      <c r="K63560" s="2"/>
    </row>
    <row r="63561" spans="4:11">
      <c r="D63561" s="1"/>
      <c r="E63561" s="1"/>
      <c r="F63561" s="1"/>
      <c r="G63561" s="1"/>
      <c r="J63561" s="2"/>
      <c r="K63561" s="2"/>
    </row>
    <row r="63562" spans="4:11">
      <c r="D63562" s="1"/>
      <c r="E63562" s="1"/>
      <c r="F63562" s="1"/>
      <c r="G63562" s="1"/>
      <c r="J63562" s="2"/>
      <c r="K63562" s="2"/>
    </row>
    <row r="63563" spans="4:11">
      <c r="D63563" s="1"/>
      <c r="E63563" s="1"/>
      <c r="F63563" s="1"/>
      <c r="G63563" s="1"/>
      <c r="J63563" s="2"/>
      <c r="K63563" s="2"/>
    </row>
    <row r="63564" spans="4:11">
      <c r="D63564" s="1"/>
      <c r="E63564" s="1"/>
      <c r="F63564" s="1"/>
      <c r="G63564" s="1"/>
      <c r="J63564" s="2"/>
      <c r="K63564" s="2"/>
    </row>
    <row r="63565" spans="4:11">
      <c r="D63565" s="1"/>
      <c r="E63565" s="1"/>
      <c r="F63565" s="1"/>
      <c r="G63565" s="1"/>
      <c r="J63565" s="2"/>
      <c r="K63565" s="2"/>
    </row>
    <row r="63566" spans="4:11">
      <c r="D63566" s="1"/>
      <c r="E63566" s="1"/>
      <c r="F63566" s="1"/>
      <c r="G63566" s="1"/>
      <c r="J63566" s="2"/>
      <c r="K63566" s="2"/>
    </row>
    <row r="63567" spans="4:11">
      <c r="D63567" s="1"/>
      <c r="E63567" s="1"/>
      <c r="F63567" s="1"/>
      <c r="G63567" s="1"/>
      <c r="J63567" s="2"/>
      <c r="K63567" s="2"/>
    </row>
    <row r="63568" spans="4:11">
      <c r="D63568" s="1"/>
      <c r="E63568" s="1"/>
      <c r="F63568" s="1"/>
      <c r="G63568" s="1"/>
      <c r="J63568" s="2"/>
      <c r="K63568" s="2"/>
    </row>
    <row r="63569" spans="4:11">
      <c r="D63569" s="1"/>
      <c r="E63569" s="1"/>
      <c r="F63569" s="1"/>
      <c r="G63569" s="1"/>
      <c r="J63569" s="2"/>
      <c r="K63569" s="2"/>
    </row>
    <row r="63570" spans="4:11">
      <c r="D63570" s="1"/>
      <c r="E63570" s="1"/>
      <c r="F63570" s="1"/>
      <c r="G63570" s="1"/>
      <c r="J63570" s="2"/>
      <c r="K63570" s="2"/>
    </row>
    <row r="63571" spans="4:11">
      <c r="D63571" s="1"/>
      <c r="E63571" s="1"/>
      <c r="F63571" s="1"/>
      <c r="G63571" s="1"/>
      <c r="J63571" s="2"/>
      <c r="K63571" s="2"/>
    </row>
    <row r="63572" spans="4:11">
      <c r="D63572" s="1"/>
      <c r="E63572" s="1"/>
      <c r="F63572" s="1"/>
      <c r="G63572" s="1"/>
      <c r="J63572" s="2"/>
      <c r="K63572" s="2"/>
    </row>
    <row r="63573" spans="4:11">
      <c r="D63573" s="1"/>
      <c r="E63573" s="1"/>
      <c r="F63573" s="1"/>
      <c r="G63573" s="1"/>
      <c r="J63573" s="2"/>
      <c r="K63573" s="2"/>
    </row>
    <row r="63574" spans="4:11">
      <c r="D63574" s="1"/>
      <c r="E63574" s="1"/>
      <c r="F63574" s="1"/>
      <c r="G63574" s="1"/>
      <c r="J63574" s="2"/>
      <c r="K63574" s="2"/>
    </row>
    <row r="63575" spans="4:11">
      <c r="D63575" s="1"/>
      <c r="E63575" s="1"/>
      <c r="F63575" s="1"/>
      <c r="G63575" s="1"/>
      <c r="J63575" s="2"/>
      <c r="K63575" s="2"/>
    </row>
    <row r="63576" spans="4:11">
      <c r="D63576" s="1"/>
      <c r="E63576" s="1"/>
      <c r="F63576" s="1"/>
      <c r="G63576" s="1"/>
      <c r="J63576" s="2"/>
      <c r="K63576" s="2"/>
    </row>
    <row r="63577" spans="4:11">
      <c r="D63577" s="1"/>
      <c r="E63577" s="1"/>
      <c r="F63577" s="1"/>
      <c r="G63577" s="1"/>
      <c r="J63577" s="2"/>
      <c r="K63577" s="2"/>
    </row>
    <row r="63578" spans="4:11">
      <c r="D63578" s="1"/>
      <c r="E63578" s="1"/>
      <c r="F63578" s="1"/>
      <c r="G63578" s="1"/>
      <c r="J63578" s="2"/>
      <c r="K63578" s="2"/>
    </row>
    <row r="63579" spans="4:11">
      <c r="D63579" s="1"/>
      <c r="E63579" s="1"/>
      <c r="F63579" s="1"/>
      <c r="G63579" s="1"/>
      <c r="J63579" s="2"/>
      <c r="K63579" s="2"/>
    </row>
    <row r="63580" spans="4:11">
      <c r="D63580" s="1"/>
      <c r="E63580" s="1"/>
      <c r="F63580" s="1"/>
      <c r="G63580" s="1"/>
      <c r="J63580" s="2"/>
      <c r="K63580" s="2"/>
    </row>
    <row r="63581" spans="4:11">
      <c r="D63581" s="1"/>
      <c r="E63581" s="1"/>
      <c r="F63581" s="1"/>
      <c r="G63581" s="1"/>
      <c r="J63581" s="2"/>
      <c r="K63581" s="2"/>
    </row>
    <row r="63582" spans="4:11">
      <c r="D63582" s="1"/>
      <c r="E63582" s="1"/>
      <c r="F63582" s="1"/>
      <c r="G63582" s="1"/>
      <c r="J63582" s="2"/>
      <c r="K63582" s="2"/>
    </row>
    <row r="63583" spans="4:11">
      <c r="D63583" s="1"/>
      <c r="E63583" s="1"/>
      <c r="F63583" s="1"/>
      <c r="G63583" s="1"/>
      <c r="J63583" s="2"/>
      <c r="K63583" s="2"/>
    </row>
    <row r="63584" spans="4:11">
      <c r="D63584" s="1"/>
      <c r="E63584" s="1"/>
      <c r="F63584" s="1"/>
      <c r="G63584" s="1"/>
      <c r="J63584" s="2"/>
      <c r="K63584" s="2"/>
    </row>
    <row r="63585" spans="4:11">
      <c r="D63585" s="1"/>
      <c r="E63585" s="1"/>
      <c r="F63585" s="1"/>
      <c r="G63585" s="1"/>
      <c r="J63585" s="2"/>
      <c r="K63585" s="2"/>
    </row>
    <row r="63586" spans="4:11">
      <c r="D63586" s="1"/>
      <c r="E63586" s="1"/>
      <c r="F63586" s="1"/>
      <c r="G63586" s="1"/>
      <c r="J63586" s="2"/>
      <c r="K63586" s="2"/>
    </row>
    <row r="63587" spans="4:11">
      <c r="D63587" s="1"/>
      <c r="E63587" s="1"/>
      <c r="F63587" s="1"/>
      <c r="G63587" s="1"/>
      <c r="J63587" s="2"/>
      <c r="K63587" s="2"/>
    </row>
    <row r="63588" spans="4:11">
      <c r="D63588" s="1"/>
      <c r="E63588" s="1"/>
      <c r="F63588" s="1"/>
      <c r="G63588" s="1"/>
      <c r="J63588" s="2"/>
      <c r="K63588" s="2"/>
    </row>
    <row r="63589" spans="4:11">
      <c r="D63589" s="1"/>
      <c r="E63589" s="1"/>
      <c r="F63589" s="1"/>
      <c r="G63589" s="1"/>
      <c r="J63589" s="2"/>
      <c r="K63589" s="2"/>
    </row>
    <row r="63590" spans="4:11">
      <c r="D63590" s="1"/>
      <c r="E63590" s="1"/>
      <c r="F63590" s="1"/>
      <c r="G63590" s="1"/>
      <c r="J63590" s="2"/>
      <c r="K63590" s="2"/>
    </row>
    <row r="63591" spans="4:11">
      <c r="D63591" s="1"/>
      <c r="E63591" s="1"/>
      <c r="F63591" s="1"/>
      <c r="G63591" s="1"/>
      <c r="J63591" s="2"/>
      <c r="K63591" s="2"/>
    </row>
    <row r="63592" spans="4:11">
      <c r="D63592" s="1"/>
      <c r="E63592" s="1"/>
      <c r="F63592" s="1"/>
      <c r="G63592" s="1"/>
      <c r="J63592" s="2"/>
      <c r="K63592" s="2"/>
    </row>
    <row r="63593" spans="4:11">
      <c r="D63593" s="1"/>
      <c r="E63593" s="1"/>
      <c r="F63593" s="1"/>
      <c r="G63593" s="1"/>
      <c r="J63593" s="2"/>
      <c r="K63593" s="2"/>
    </row>
    <row r="63594" spans="4:11">
      <c r="D63594" s="1"/>
      <c r="E63594" s="1"/>
      <c r="F63594" s="1"/>
      <c r="G63594" s="1"/>
      <c r="J63594" s="2"/>
      <c r="K63594" s="2"/>
    </row>
    <row r="63595" spans="4:11">
      <c r="D63595" s="1"/>
      <c r="E63595" s="1"/>
      <c r="F63595" s="1"/>
      <c r="G63595" s="1"/>
      <c r="J63595" s="2"/>
      <c r="K63595" s="2"/>
    </row>
    <row r="63596" spans="4:11">
      <c r="D63596" s="1"/>
      <c r="E63596" s="1"/>
      <c r="F63596" s="1"/>
      <c r="G63596" s="1"/>
      <c r="J63596" s="2"/>
      <c r="K63596" s="2"/>
    </row>
    <row r="63597" spans="4:11">
      <c r="D63597" s="1"/>
      <c r="E63597" s="1"/>
      <c r="F63597" s="1"/>
      <c r="G63597" s="1"/>
      <c r="J63597" s="2"/>
      <c r="K63597" s="2"/>
    </row>
    <row r="63598" spans="4:11">
      <c r="D63598" s="1"/>
      <c r="E63598" s="1"/>
      <c r="F63598" s="1"/>
      <c r="G63598" s="1"/>
      <c r="J63598" s="2"/>
      <c r="K63598" s="2"/>
    </row>
    <row r="63599" spans="4:11">
      <c r="D63599" s="1"/>
      <c r="E63599" s="1"/>
      <c r="F63599" s="1"/>
      <c r="G63599" s="1"/>
      <c r="J63599" s="2"/>
      <c r="K63599" s="2"/>
    </row>
    <row r="63600" spans="4:11">
      <c r="D63600" s="1"/>
      <c r="E63600" s="1"/>
      <c r="F63600" s="1"/>
      <c r="G63600" s="1"/>
      <c r="J63600" s="2"/>
      <c r="K63600" s="2"/>
    </row>
    <row r="63601" spans="4:11">
      <c r="D63601" s="1"/>
      <c r="E63601" s="1"/>
      <c r="F63601" s="1"/>
      <c r="G63601" s="1"/>
      <c r="J63601" s="2"/>
      <c r="K63601" s="2"/>
    </row>
    <row r="63602" spans="4:11">
      <c r="D63602" s="1"/>
      <c r="E63602" s="1"/>
      <c r="F63602" s="1"/>
      <c r="G63602" s="1"/>
      <c r="J63602" s="2"/>
      <c r="K63602" s="2"/>
    </row>
    <row r="63603" spans="4:11">
      <c r="D63603" s="1"/>
      <c r="E63603" s="1"/>
      <c r="F63603" s="1"/>
      <c r="G63603" s="1"/>
      <c r="J63603" s="2"/>
      <c r="K63603" s="2"/>
    </row>
    <row r="63604" spans="4:11">
      <c r="D63604" s="1"/>
      <c r="E63604" s="1"/>
      <c r="F63604" s="1"/>
      <c r="G63604" s="1"/>
      <c r="J63604" s="2"/>
      <c r="K63604" s="2"/>
    </row>
    <row r="63605" spans="4:11">
      <c r="D63605" s="1"/>
      <c r="E63605" s="1"/>
      <c r="F63605" s="1"/>
      <c r="G63605" s="1"/>
      <c r="J63605" s="2"/>
      <c r="K63605" s="2"/>
    </row>
    <row r="63606" spans="4:11">
      <c r="D63606" s="1"/>
      <c r="E63606" s="1"/>
      <c r="F63606" s="1"/>
      <c r="G63606" s="1"/>
      <c r="J63606" s="2"/>
      <c r="K63606" s="2"/>
    </row>
    <row r="63607" spans="4:11">
      <c r="D63607" s="1"/>
      <c r="E63607" s="1"/>
      <c r="F63607" s="1"/>
      <c r="G63607" s="1"/>
      <c r="J63607" s="2"/>
      <c r="K63607" s="2"/>
    </row>
    <row r="63608" spans="4:11">
      <c r="D63608" s="1"/>
      <c r="E63608" s="1"/>
      <c r="F63608" s="1"/>
      <c r="G63608" s="1"/>
      <c r="J63608" s="2"/>
      <c r="K63608" s="2"/>
    </row>
    <row r="63609" spans="4:11">
      <c r="D63609" s="1"/>
      <c r="E63609" s="1"/>
      <c r="F63609" s="1"/>
      <c r="G63609" s="1"/>
      <c r="J63609" s="2"/>
      <c r="K63609" s="2"/>
    </row>
    <row r="63610" spans="4:11">
      <c r="D63610" s="1"/>
      <c r="E63610" s="1"/>
      <c r="F63610" s="1"/>
      <c r="G63610" s="1"/>
      <c r="J63610" s="2"/>
      <c r="K63610" s="2"/>
    </row>
    <row r="63611" spans="4:11">
      <c r="D63611" s="1"/>
      <c r="E63611" s="1"/>
      <c r="F63611" s="1"/>
      <c r="G63611" s="1"/>
      <c r="J63611" s="2"/>
      <c r="K63611" s="2"/>
    </row>
    <row r="63612" spans="4:11">
      <c r="D63612" s="1"/>
      <c r="E63612" s="1"/>
      <c r="F63612" s="1"/>
      <c r="G63612" s="1"/>
      <c r="J63612" s="2"/>
      <c r="K63612" s="2"/>
    </row>
    <row r="63613" spans="4:11">
      <c r="D63613" s="1"/>
      <c r="E63613" s="1"/>
      <c r="F63613" s="1"/>
      <c r="G63613" s="1"/>
      <c r="J63613" s="2"/>
      <c r="K63613" s="2"/>
    </row>
    <row r="63614" spans="4:11">
      <c r="D63614" s="1"/>
      <c r="E63614" s="1"/>
      <c r="F63614" s="1"/>
      <c r="G63614" s="1"/>
      <c r="J63614" s="2"/>
      <c r="K63614" s="2"/>
    </row>
    <row r="63615" spans="4:11">
      <c r="D63615" s="1"/>
      <c r="E63615" s="1"/>
      <c r="F63615" s="1"/>
      <c r="G63615" s="1"/>
      <c r="J63615" s="2"/>
      <c r="K63615" s="2"/>
    </row>
    <row r="63616" spans="4:11">
      <c r="D63616" s="1"/>
      <c r="E63616" s="1"/>
      <c r="F63616" s="1"/>
      <c r="G63616" s="1"/>
      <c r="J63616" s="2"/>
      <c r="K63616" s="2"/>
    </row>
    <row r="63617" spans="4:11">
      <c r="D63617" s="1"/>
      <c r="E63617" s="1"/>
      <c r="F63617" s="1"/>
      <c r="G63617" s="1"/>
      <c r="J63617" s="2"/>
      <c r="K63617" s="2"/>
    </row>
    <row r="63618" spans="4:11">
      <c r="D63618" s="1"/>
      <c r="E63618" s="1"/>
      <c r="F63618" s="1"/>
      <c r="G63618" s="1"/>
      <c r="J63618" s="2"/>
      <c r="K63618" s="2"/>
    </row>
    <row r="63619" spans="4:11">
      <c r="D63619" s="1"/>
      <c r="E63619" s="1"/>
      <c r="F63619" s="1"/>
      <c r="G63619" s="1"/>
      <c r="J63619" s="2"/>
      <c r="K63619" s="2"/>
    </row>
    <row r="63620" spans="4:11">
      <c r="D63620" s="1"/>
      <c r="E63620" s="1"/>
      <c r="F63620" s="1"/>
      <c r="G63620" s="1"/>
      <c r="J63620" s="2"/>
      <c r="K63620" s="2"/>
    </row>
    <row r="63621" spans="4:11">
      <c r="D63621" s="1"/>
      <c r="E63621" s="1"/>
      <c r="F63621" s="1"/>
      <c r="G63621" s="1"/>
      <c r="J63621" s="2"/>
      <c r="K63621" s="2"/>
    </row>
    <row r="63622" spans="4:11">
      <c r="D63622" s="1"/>
      <c r="E63622" s="1"/>
      <c r="F63622" s="1"/>
      <c r="G63622" s="1"/>
      <c r="J63622" s="2"/>
      <c r="K63622" s="2"/>
    </row>
    <row r="63623" spans="4:11">
      <c r="D63623" s="1"/>
      <c r="E63623" s="1"/>
      <c r="F63623" s="1"/>
      <c r="G63623" s="1"/>
      <c r="J63623" s="2"/>
      <c r="K63623" s="2"/>
    </row>
    <row r="63624" spans="4:11">
      <c r="D63624" s="1"/>
      <c r="E63624" s="1"/>
      <c r="F63624" s="1"/>
      <c r="G63624" s="1"/>
      <c r="J63624" s="2"/>
      <c r="K63624" s="2"/>
    </row>
    <row r="63625" spans="4:11">
      <c r="D63625" s="1"/>
      <c r="E63625" s="1"/>
      <c r="F63625" s="1"/>
      <c r="G63625" s="1"/>
      <c r="J63625" s="2"/>
      <c r="K63625" s="2"/>
    </row>
    <row r="63626" spans="4:11">
      <c r="D63626" s="1"/>
      <c r="E63626" s="1"/>
      <c r="F63626" s="1"/>
      <c r="G63626" s="1"/>
      <c r="J63626" s="2"/>
      <c r="K63626" s="2"/>
    </row>
    <row r="63627" spans="4:11">
      <c r="D63627" s="1"/>
      <c r="E63627" s="1"/>
      <c r="F63627" s="1"/>
      <c r="G63627" s="1"/>
      <c r="J63627" s="2"/>
      <c r="K63627" s="2"/>
    </row>
    <row r="63628" spans="4:11">
      <c r="D63628" s="1"/>
      <c r="E63628" s="1"/>
      <c r="F63628" s="1"/>
      <c r="G63628" s="1"/>
      <c r="J63628" s="2"/>
      <c r="K63628" s="2"/>
    </row>
    <row r="63629" spans="4:11">
      <c r="D63629" s="1"/>
      <c r="E63629" s="1"/>
      <c r="F63629" s="1"/>
      <c r="G63629" s="1"/>
      <c r="J63629" s="2"/>
      <c r="K63629" s="2"/>
    </row>
    <row r="63630" spans="4:11">
      <c r="D63630" s="1"/>
      <c r="E63630" s="1"/>
      <c r="F63630" s="1"/>
      <c r="G63630" s="1"/>
      <c r="J63630" s="2"/>
      <c r="K63630" s="2"/>
    </row>
    <row r="63631" spans="4:11">
      <c r="D63631" s="1"/>
      <c r="E63631" s="1"/>
      <c r="F63631" s="1"/>
      <c r="G63631" s="1"/>
      <c r="J63631" s="2"/>
      <c r="K63631" s="2"/>
    </row>
    <row r="63632" spans="4:11">
      <c r="D63632" s="1"/>
      <c r="E63632" s="1"/>
      <c r="F63632" s="1"/>
      <c r="G63632" s="1"/>
      <c r="J63632" s="2"/>
      <c r="K63632" s="2"/>
    </row>
    <row r="63633" spans="4:11">
      <c r="D63633" s="1"/>
      <c r="E63633" s="1"/>
      <c r="F63633" s="1"/>
      <c r="G63633" s="1"/>
      <c r="J63633" s="2"/>
      <c r="K63633" s="2"/>
    </row>
    <row r="63634" spans="4:11">
      <c r="D63634" s="1"/>
      <c r="E63634" s="1"/>
      <c r="F63634" s="1"/>
      <c r="G63634" s="1"/>
      <c r="J63634" s="2"/>
      <c r="K63634" s="2"/>
    </row>
    <row r="63635" spans="4:11">
      <c r="D63635" s="1"/>
      <c r="E63635" s="1"/>
      <c r="F63635" s="1"/>
      <c r="G63635" s="1"/>
      <c r="J63635" s="2"/>
      <c r="K63635" s="2"/>
    </row>
    <row r="63636" spans="4:11">
      <c r="D63636" s="1"/>
      <c r="E63636" s="1"/>
      <c r="F63636" s="1"/>
      <c r="G63636" s="1"/>
      <c r="J63636" s="2"/>
      <c r="K63636" s="2"/>
    </row>
    <row r="63637" spans="4:11">
      <c r="D63637" s="1"/>
      <c r="E63637" s="1"/>
      <c r="F63637" s="1"/>
      <c r="G63637" s="1"/>
      <c r="J63637" s="2"/>
      <c r="K63637" s="2"/>
    </row>
    <row r="63638" spans="4:11">
      <c r="D63638" s="1"/>
      <c r="E63638" s="1"/>
      <c r="F63638" s="1"/>
      <c r="G63638" s="1"/>
      <c r="J63638" s="2"/>
      <c r="K63638" s="2"/>
    </row>
    <row r="63639" spans="4:11">
      <c r="D63639" s="1"/>
      <c r="E63639" s="1"/>
      <c r="F63639" s="1"/>
      <c r="G63639" s="1"/>
      <c r="J63639" s="2"/>
      <c r="K63639" s="2"/>
    </row>
    <row r="63640" spans="4:11">
      <c r="D63640" s="1"/>
      <c r="E63640" s="1"/>
      <c r="F63640" s="1"/>
      <c r="G63640" s="1"/>
      <c r="J63640" s="2"/>
      <c r="K63640" s="2"/>
    </row>
    <row r="63641" spans="4:11">
      <c r="D63641" s="1"/>
      <c r="E63641" s="1"/>
      <c r="F63641" s="1"/>
      <c r="G63641" s="1"/>
      <c r="J63641" s="2"/>
      <c r="K63641" s="2"/>
    </row>
    <row r="63642" spans="4:11">
      <c r="D63642" s="1"/>
      <c r="E63642" s="1"/>
      <c r="F63642" s="1"/>
      <c r="G63642" s="1"/>
      <c r="J63642" s="2"/>
      <c r="K63642" s="2"/>
    </row>
    <row r="63643" spans="4:11">
      <c r="D63643" s="1"/>
      <c r="E63643" s="1"/>
      <c r="F63643" s="1"/>
      <c r="G63643" s="1"/>
      <c r="J63643" s="2"/>
      <c r="K63643" s="2"/>
    </row>
    <row r="63644" spans="4:11">
      <c r="D63644" s="1"/>
      <c r="E63644" s="1"/>
      <c r="F63644" s="1"/>
      <c r="G63644" s="1"/>
      <c r="J63644" s="2"/>
      <c r="K63644" s="2"/>
    </row>
    <row r="63645" spans="4:11">
      <c r="D63645" s="1"/>
      <c r="E63645" s="1"/>
      <c r="F63645" s="1"/>
      <c r="G63645" s="1"/>
      <c r="J63645" s="2"/>
      <c r="K63645" s="2"/>
    </row>
    <row r="63646" spans="4:11">
      <c r="D63646" s="1"/>
      <c r="E63646" s="1"/>
      <c r="F63646" s="1"/>
      <c r="G63646" s="1"/>
      <c r="J63646" s="2"/>
      <c r="K63646" s="2"/>
    </row>
    <row r="63647" spans="4:11">
      <c r="D63647" s="1"/>
      <c r="E63647" s="1"/>
      <c r="F63647" s="1"/>
      <c r="G63647" s="1"/>
      <c r="J63647" s="2"/>
      <c r="K63647" s="2"/>
    </row>
    <row r="63648" spans="4:11">
      <c r="D63648" s="1"/>
      <c r="E63648" s="1"/>
      <c r="F63648" s="1"/>
      <c r="G63648" s="1"/>
      <c r="J63648" s="2"/>
      <c r="K63648" s="2"/>
    </row>
    <row r="63649" spans="4:11">
      <c r="D63649" s="1"/>
      <c r="E63649" s="1"/>
      <c r="F63649" s="1"/>
      <c r="G63649" s="1"/>
      <c r="J63649" s="2"/>
      <c r="K63649" s="2"/>
    </row>
    <row r="63650" spans="4:11">
      <c r="D63650" s="1"/>
      <c r="E63650" s="1"/>
      <c r="F63650" s="1"/>
      <c r="G63650" s="1"/>
      <c r="J63650" s="2"/>
      <c r="K63650" s="2"/>
    </row>
    <row r="63651" spans="4:11">
      <c r="D63651" s="1"/>
      <c r="E63651" s="1"/>
      <c r="F63651" s="1"/>
      <c r="G63651" s="1"/>
      <c r="J63651" s="2"/>
      <c r="K63651" s="2"/>
    </row>
    <row r="63652" spans="4:11">
      <c r="D63652" s="1"/>
      <c r="E63652" s="1"/>
      <c r="F63652" s="1"/>
      <c r="G63652" s="1"/>
      <c r="J63652" s="2"/>
      <c r="K63652" s="2"/>
    </row>
    <row r="63653" spans="4:11">
      <c r="D63653" s="1"/>
      <c r="E63653" s="1"/>
      <c r="F63653" s="1"/>
      <c r="G63653" s="1"/>
      <c r="J63653" s="2"/>
      <c r="K63653" s="2"/>
    </row>
    <row r="63654" spans="4:11">
      <c r="D63654" s="1"/>
      <c r="E63654" s="1"/>
      <c r="F63654" s="1"/>
      <c r="G63654" s="1"/>
      <c r="J63654" s="2"/>
      <c r="K63654" s="2"/>
    </row>
    <row r="63655" spans="4:11">
      <c r="D63655" s="1"/>
      <c r="E63655" s="1"/>
      <c r="F63655" s="1"/>
      <c r="G63655" s="1"/>
      <c r="J63655" s="2"/>
      <c r="K63655" s="2"/>
    </row>
    <row r="63656" spans="4:11">
      <c r="D63656" s="1"/>
      <c r="E63656" s="1"/>
      <c r="F63656" s="1"/>
      <c r="G63656" s="1"/>
      <c r="J63656" s="2"/>
      <c r="K63656" s="2"/>
    </row>
    <row r="63657" spans="4:11">
      <c r="D63657" s="1"/>
      <c r="E63657" s="1"/>
      <c r="F63657" s="1"/>
      <c r="G63657" s="1"/>
      <c r="J63657" s="2"/>
      <c r="K63657" s="2"/>
    </row>
    <row r="63658" spans="4:11">
      <c r="D63658" s="1"/>
      <c r="E63658" s="1"/>
      <c r="F63658" s="1"/>
      <c r="G63658" s="1"/>
      <c r="J63658" s="2"/>
      <c r="K63658" s="2"/>
    </row>
    <row r="63659" spans="4:11">
      <c r="D63659" s="1"/>
      <c r="E63659" s="1"/>
      <c r="F63659" s="1"/>
      <c r="G63659" s="1"/>
      <c r="J63659" s="2"/>
      <c r="K63659" s="2"/>
    </row>
    <row r="63660" spans="4:11">
      <c r="D63660" s="1"/>
      <c r="E63660" s="1"/>
      <c r="F63660" s="1"/>
      <c r="G63660" s="1"/>
      <c r="J63660" s="2"/>
      <c r="K63660" s="2"/>
    </row>
    <row r="63661" spans="4:11">
      <c r="D63661" s="1"/>
      <c r="E63661" s="1"/>
      <c r="F63661" s="1"/>
      <c r="G63661" s="1"/>
      <c r="J63661" s="2"/>
      <c r="K63661" s="2"/>
    </row>
    <row r="63662" spans="4:11">
      <c r="D63662" s="1"/>
      <c r="E63662" s="1"/>
      <c r="F63662" s="1"/>
      <c r="G63662" s="1"/>
      <c r="J63662" s="2"/>
      <c r="K63662" s="2"/>
    </row>
    <row r="63663" spans="4:11">
      <c r="D63663" s="1"/>
      <c r="E63663" s="1"/>
      <c r="F63663" s="1"/>
      <c r="G63663" s="1"/>
      <c r="J63663" s="2"/>
      <c r="K63663" s="2"/>
    </row>
    <row r="63664" spans="4:11">
      <c r="D63664" s="1"/>
      <c r="E63664" s="1"/>
      <c r="F63664" s="1"/>
      <c r="G63664" s="1"/>
      <c r="J63664" s="2"/>
      <c r="K63664" s="2"/>
    </row>
    <row r="63665" spans="4:11">
      <c r="D63665" s="1"/>
      <c r="E63665" s="1"/>
      <c r="F63665" s="1"/>
      <c r="G63665" s="1"/>
      <c r="J63665" s="2"/>
      <c r="K63665" s="2"/>
    </row>
    <row r="63666" spans="4:11">
      <c r="D63666" s="1"/>
      <c r="E63666" s="1"/>
      <c r="F63666" s="1"/>
      <c r="G63666" s="1"/>
      <c r="J63666" s="2"/>
      <c r="K63666" s="2"/>
    </row>
    <row r="63667" spans="4:11">
      <c r="D63667" s="1"/>
      <c r="E63667" s="1"/>
      <c r="F63667" s="1"/>
      <c r="G63667" s="1"/>
      <c r="J63667" s="2"/>
      <c r="K63667" s="2"/>
    </row>
    <row r="63668" spans="4:11">
      <c r="D63668" s="1"/>
      <c r="E63668" s="1"/>
      <c r="F63668" s="1"/>
      <c r="G63668" s="1"/>
      <c r="J63668" s="2"/>
      <c r="K63668" s="2"/>
    </row>
    <row r="63669" spans="4:11">
      <c r="D63669" s="1"/>
      <c r="E63669" s="1"/>
      <c r="F63669" s="1"/>
      <c r="G63669" s="1"/>
      <c r="J63669" s="2"/>
      <c r="K63669" s="2"/>
    </row>
    <row r="63670" spans="4:11">
      <c r="D63670" s="1"/>
      <c r="E63670" s="1"/>
      <c r="F63670" s="1"/>
      <c r="G63670" s="1"/>
      <c r="J63670" s="2"/>
      <c r="K63670" s="2"/>
    </row>
    <row r="63671" spans="4:11">
      <c r="D63671" s="1"/>
      <c r="E63671" s="1"/>
      <c r="F63671" s="1"/>
      <c r="G63671" s="1"/>
      <c r="J63671" s="2"/>
      <c r="K63671" s="2"/>
    </row>
    <row r="63672" spans="4:11">
      <c r="D63672" s="1"/>
      <c r="E63672" s="1"/>
      <c r="F63672" s="1"/>
      <c r="G63672" s="1"/>
      <c r="J63672" s="2"/>
      <c r="K63672" s="2"/>
    </row>
    <row r="63673" spans="4:11">
      <c r="D63673" s="1"/>
      <c r="E63673" s="1"/>
      <c r="F63673" s="1"/>
      <c r="G63673" s="1"/>
      <c r="J63673" s="2"/>
      <c r="K63673" s="2"/>
    </row>
    <row r="63674" spans="4:11">
      <c r="D63674" s="1"/>
      <c r="E63674" s="1"/>
      <c r="F63674" s="1"/>
      <c r="G63674" s="1"/>
      <c r="J63674" s="2"/>
      <c r="K63674" s="2"/>
    </row>
    <row r="63675" spans="4:11">
      <c r="D63675" s="1"/>
      <c r="E63675" s="1"/>
      <c r="F63675" s="1"/>
      <c r="G63675" s="1"/>
      <c r="J63675" s="2"/>
      <c r="K63675" s="2"/>
    </row>
    <row r="63676" spans="4:11">
      <c r="D63676" s="1"/>
      <c r="E63676" s="1"/>
      <c r="F63676" s="1"/>
      <c r="G63676" s="1"/>
      <c r="J63676" s="2"/>
      <c r="K63676" s="2"/>
    </row>
    <row r="63677" spans="4:11">
      <c r="D63677" s="1"/>
      <c r="E63677" s="1"/>
      <c r="F63677" s="1"/>
      <c r="G63677" s="1"/>
      <c r="J63677" s="2"/>
      <c r="K63677" s="2"/>
    </row>
    <row r="63678" spans="4:11">
      <c r="D63678" s="1"/>
      <c r="E63678" s="1"/>
      <c r="F63678" s="1"/>
      <c r="G63678" s="1"/>
      <c r="J63678" s="2"/>
      <c r="K63678" s="2"/>
    </row>
    <row r="63679" spans="4:11">
      <c r="D63679" s="1"/>
      <c r="E63679" s="1"/>
      <c r="F63679" s="1"/>
      <c r="G63679" s="1"/>
      <c r="J63679" s="2"/>
      <c r="K63679" s="2"/>
    </row>
    <row r="63680" spans="4:11">
      <c r="D63680" s="1"/>
      <c r="E63680" s="1"/>
      <c r="F63680" s="1"/>
      <c r="G63680" s="1"/>
      <c r="J63680" s="2"/>
      <c r="K63680" s="2"/>
    </row>
    <row r="63681" spans="4:11">
      <c r="D63681" s="1"/>
      <c r="E63681" s="1"/>
      <c r="F63681" s="1"/>
      <c r="G63681" s="1"/>
      <c r="J63681" s="2"/>
      <c r="K63681" s="2"/>
    </row>
    <row r="63682" spans="4:11">
      <c r="D63682" s="1"/>
      <c r="E63682" s="1"/>
      <c r="F63682" s="1"/>
      <c r="G63682" s="1"/>
      <c r="J63682" s="2"/>
      <c r="K63682" s="2"/>
    </row>
    <row r="63683" spans="4:11">
      <c r="D63683" s="1"/>
      <c r="E63683" s="1"/>
      <c r="F63683" s="1"/>
      <c r="G63683" s="1"/>
      <c r="J63683" s="2"/>
      <c r="K63683" s="2"/>
    </row>
    <row r="63684" spans="4:11">
      <c r="D63684" s="1"/>
      <c r="E63684" s="1"/>
      <c r="F63684" s="1"/>
      <c r="G63684" s="1"/>
      <c r="J63684" s="2"/>
      <c r="K63684" s="2"/>
    </row>
    <row r="63685" spans="4:11">
      <c r="D63685" s="1"/>
      <c r="E63685" s="1"/>
      <c r="F63685" s="1"/>
      <c r="G63685" s="1"/>
      <c r="J63685" s="2"/>
      <c r="K63685" s="2"/>
    </row>
    <row r="63686" spans="4:11">
      <c r="D63686" s="1"/>
      <c r="E63686" s="1"/>
      <c r="F63686" s="1"/>
      <c r="G63686" s="1"/>
      <c r="J63686" s="2"/>
      <c r="K63686" s="2"/>
    </row>
    <row r="63687" spans="4:11">
      <c r="D63687" s="1"/>
      <c r="E63687" s="1"/>
      <c r="F63687" s="1"/>
      <c r="G63687" s="1"/>
      <c r="J63687" s="2"/>
      <c r="K63687" s="2"/>
    </row>
    <row r="63688" spans="4:11">
      <c r="D63688" s="1"/>
      <c r="E63688" s="1"/>
      <c r="F63688" s="1"/>
      <c r="G63688" s="1"/>
      <c r="J63688" s="2"/>
      <c r="K63688" s="2"/>
    </row>
    <row r="63689" spans="4:11">
      <c r="D63689" s="1"/>
      <c r="E63689" s="1"/>
      <c r="F63689" s="1"/>
      <c r="G63689" s="1"/>
      <c r="J63689" s="2"/>
      <c r="K63689" s="2"/>
    </row>
    <row r="63690" spans="4:11">
      <c r="D63690" s="1"/>
      <c r="E63690" s="1"/>
      <c r="F63690" s="1"/>
      <c r="G63690" s="1"/>
      <c r="J63690" s="2"/>
      <c r="K63690" s="2"/>
    </row>
    <row r="63691" spans="4:11">
      <c r="D63691" s="1"/>
      <c r="E63691" s="1"/>
      <c r="F63691" s="1"/>
      <c r="G63691" s="1"/>
      <c r="J63691" s="2"/>
      <c r="K63691" s="2"/>
    </row>
    <row r="63692" spans="4:11">
      <c r="D63692" s="1"/>
      <c r="E63692" s="1"/>
      <c r="F63692" s="1"/>
      <c r="G63692" s="1"/>
      <c r="J63692" s="2"/>
      <c r="K63692" s="2"/>
    </row>
    <row r="63693" spans="4:11">
      <c r="D63693" s="1"/>
      <c r="E63693" s="1"/>
      <c r="F63693" s="1"/>
      <c r="G63693" s="1"/>
      <c r="J63693" s="2"/>
      <c r="K63693" s="2"/>
    </row>
    <row r="63694" spans="4:11">
      <c r="D63694" s="1"/>
      <c r="E63694" s="1"/>
      <c r="F63694" s="1"/>
      <c r="G63694" s="1"/>
      <c r="J63694" s="2"/>
      <c r="K63694" s="2"/>
    </row>
    <row r="63695" spans="4:11">
      <c r="D63695" s="1"/>
      <c r="E63695" s="1"/>
      <c r="F63695" s="1"/>
      <c r="G63695" s="1"/>
      <c r="J63695" s="2"/>
      <c r="K63695" s="2"/>
    </row>
    <row r="63696" spans="4:11">
      <c r="D63696" s="1"/>
      <c r="E63696" s="1"/>
      <c r="F63696" s="1"/>
      <c r="G63696" s="1"/>
      <c r="J63696" s="2"/>
      <c r="K63696" s="2"/>
    </row>
    <row r="63697" spans="4:11">
      <c r="D63697" s="1"/>
      <c r="E63697" s="1"/>
      <c r="F63697" s="1"/>
      <c r="G63697" s="1"/>
      <c r="J63697" s="2"/>
      <c r="K63697" s="2"/>
    </row>
    <row r="63698" spans="4:11">
      <c r="D63698" s="1"/>
      <c r="E63698" s="1"/>
      <c r="F63698" s="1"/>
      <c r="G63698" s="1"/>
      <c r="J63698" s="2"/>
      <c r="K63698" s="2"/>
    </row>
    <row r="63699" spans="4:11">
      <c r="D63699" s="1"/>
      <c r="E63699" s="1"/>
      <c r="F63699" s="1"/>
      <c r="G63699" s="1"/>
      <c r="J63699" s="2"/>
      <c r="K63699" s="2"/>
    </row>
    <row r="63700" spans="4:11">
      <c r="D63700" s="1"/>
      <c r="E63700" s="1"/>
      <c r="F63700" s="1"/>
      <c r="G63700" s="1"/>
      <c r="J63700" s="2"/>
      <c r="K63700" s="2"/>
    </row>
    <row r="63701" spans="4:11">
      <c r="D63701" s="1"/>
      <c r="E63701" s="1"/>
      <c r="F63701" s="1"/>
      <c r="G63701" s="1"/>
      <c r="J63701" s="2"/>
      <c r="K63701" s="2"/>
    </row>
    <row r="63702" spans="4:11">
      <c r="D63702" s="1"/>
      <c r="E63702" s="1"/>
      <c r="F63702" s="1"/>
      <c r="G63702" s="1"/>
      <c r="J63702" s="2"/>
      <c r="K63702" s="2"/>
    </row>
    <row r="63703" spans="4:11">
      <c r="D63703" s="1"/>
      <c r="E63703" s="1"/>
      <c r="F63703" s="1"/>
      <c r="G63703" s="1"/>
      <c r="J63703" s="2"/>
      <c r="K63703" s="2"/>
    </row>
    <row r="63704" spans="4:11">
      <c r="D63704" s="1"/>
      <c r="E63704" s="1"/>
      <c r="F63704" s="1"/>
      <c r="G63704" s="1"/>
      <c r="J63704" s="2"/>
      <c r="K63704" s="2"/>
    </row>
    <row r="63705" spans="4:11">
      <c r="D63705" s="1"/>
      <c r="E63705" s="1"/>
      <c r="F63705" s="1"/>
      <c r="G63705" s="1"/>
      <c r="J63705" s="2"/>
      <c r="K63705" s="2"/>
    </row>
    <row r="63706" spans="4:11">
      <c r="D63706" s="1"/>
      <c r="E63706" s="1"/>
      <c r="F63706" s="1"/>
      <c r="G63706" s="1"/>
      <c r="J63706" s="2"/>
      <c r="K63706" s="2"/>
    </row>
    <row r="63707" spans="4:11">
      <c r="D63707" s="1"/>
      <c r="E63707" s="1"/>
      <c r="F63707" s="1"/>
      <c r="G63707" s="1"/>
      <c r="J63707" s="2"/>
      <c r="K63707" s="2"/>
    </row>
    <row r="63708" spans="4:11">
      <c r="D63708" s="1"/>
      <c r="E63708" s="1"/>
      <c r="F63708" s="1"/>
      <c r="G63708" s="1"/>
      <c r="J63708" s="2"/>
      <c r="K63708" s="2"/>
    </row>
    <row r="63709" spans="4:11">
      <c r="D63709" s="1"/>
      <c r="E63709" s="1"/>
      <c r="F63709" s="1"/>
      <c r="G63709" s="1"/>
      <c r="J63709" s="2"/>
      <c r="K63709" s="2"/>
    </row>
    <row r="63710" spans="4:11">
      <c r="D63710" s="1"/>
      <c r="E63710" s="1"/>
      <c r="F63710" s="1"/>
      <c r="G63710" s="1"/>
      <c r="J63710" s="2"/>
      <c r="K63710" s="2"/>
    </row>
    <row r="63711" spans="4:11">
      <c r="D63711" s="1"/>
      <c r="E63711" s="1"/>
      <c r="F63711" s="1"/>
      <c r="G63711" s="1"/>
      <c r="J63711" s="2"/>
      <c r="K63711" s="2"/>
    </row>
    <row r="63712" spans="4:11">
      <c r="D63712" s="1"/>
      <c r="E63712" s="1"/>
      <c r="F63712" s="1"/>
      <c r="G63712" s="1"/>
      <c r="J63712" s="2"/>
      <c r="K63712" s="2"/>
    </row>
    <row r="63713" spans="4:11">
      <c r="D63713" s="1"/>
      <c r="E63713" s="1"/>
      <c r="F63713" s="1"/>
      <c r="G63713" s="1"/>
      <c r="J63713" s="2"/>
      <c r="K63713" s="2"/>
    </row>
    <row r="63714" spans="4:11">
      <c r="D63714" s="1"/>
      <c r="E63714" s="1"/>
      <c r="F63714" s="1"/>
      <c r="G63714" s="1"/>
      <c r="J63714" s="2"/>
      <c r="K63714" s="2"/>
    </row>
    <row r="63715" spans="4:11">
      <c r="D63715" s="1"/>
      <c r="E63715" s="1"/>
      <c r="F63715" s="1"/>
      <c r="G63715" s="1"/>
      <c r="J63715" s="2"/>
      <c r="K63715" s="2"/>
    </row>
    <row r="63716" spans="4:11">
      <c r="D63716" s="1"/>
      <c r="E63716" s="1"/>
      <c r="F63716" s="1"/>
      <c r="G63716" s="1"/>
      <c r="J63716" s="2"/>
      <c r="K63716" s="2"/>
    </row>
    <row r="63717" spans="4:11">
      <c r="D63717" s="1"/>
      <c r="E63717" s="1"/>
      <c r="F63717" s="1"/>
      <c r="G63717" s="1"/>
      <c r="J63717" s="2"/>
      <c r="K63717" s="2"/>
    </row>
    <row r="63718" spans="4:11">
      <c r="D63718" s="1"/>
      <c r="E63718" s="1"/>
      <c r="F63718" s="1"/>
      <c r="G63718" s="1"/>
      <c r="J63718" s="2"/>
      <c r="K63718" s="2"/>
    </row>
    <row r="63719" spans="4:11">
      <c r="D63719" s="1"/>
      <c r="E63719" s="1"/>
      <c r="F63719" s="1"/>
      <c r="G63719" s="1"/>
      <c r="J63719" s="2"/>
      <c r="K63719" s="2"/>
    </row>
    <row r="63720" spans="4:11">
      <c r="D63720" s="1"/>
      <c r="E63720" s="1"/>
      <c r="F63720" s="1"/>
      <c r="G63720" s="1"/>
      <c r="J63720" s="2"/>
      <c r="K63720" s="2"/>
    </row>
    <row r="63721" spans="4:11">
      <c r="D63721" s="1"/>
      <c r="E63721" s="1"/>
      <c r="F63721" s="1"/>
      <c r="G63721" s="1"/>
      <c r="J63721" s="2"/>
      <c r="K63721" s="2"/>
    </row>
    <row r="63722" spans="4:11">
      <c r="D63722" s="1"/>
      <c r="E63722" s="1"/>
      <c r="F63722" s="1"/>
      <c r="G63722" s="1"/>
      <c r="J63722" s="2"/>
      <c r="K63722" s="2"/>
    </row>
    <row r="63723" spans="4:11">
      <c r="D63723" s="1"/>
      <c r="E63723" s="1"/>
      <c r="F63723" s="1"/>
      <c r="G63723" s="1"/>
      <c r="J63723" s="2"/>
      <c r="K63723" s="2"/>
    </row>
    <row r="63724" spans="4:11">
      <c r="D63724" s="1"/>
      <c r="E63724" s="1"/>
      <c r="F63724" s="1"/>
      <c r="G63724" s="1"/>
      <c r="J63724" s="2"/>
      <c r="K63724" s="2"/>
    </row>
    <row r="63725" spans="4:11">
      <c r="D63725" s="1"/>
      <c r="E63725" s="1"/>
      <c r="F63725" s="1"/>
      <c r="G63725" s="1"/>
      <c r="J63725" s="2"/>
      <c r="K63725" s="2"/>
    </row>
    <row r="63726" spans="4:11">
      <c r="D63726" s="1"/>
      <c r="E63726" s="1"/>
      <c r="F63726" s="1"/>
      <c r="G63726" s="1"/>
      <c r="J63726" s="2"/>
      <c r="K63726" s="2"/>
    </row>
    <row r="63727" spans="4:11">
      <c r="D63727" s="1"/>
      <c r="E63727" s="1"/>
      <c r="F63727" s="1"/>
      <c r="G63727" s="1"/>
      <c r="J63727" s="2"/>
      <c r="K63727" s="2"/>
    </row>
    <row r="63728" spans="4:11">
      <c r="D63728" s="1"/>
      <c r="E63728" s="1"/>
      <c r="F63728" s="1"/>
      <c r="G63728" s="1"/>
      <c r="J63728" s="2"/>
      <c r="K63728" s="2"/>
    </row>
    <row r="63729" spans="4:11">
      <c r="D63729" s="1"/>
      <c r="E63729" s="1"/>
      <c r="F63729" s="1"/>
      <c r="G63729" s="1"/>
      <c r="J63729" s="2"/>
      <c r="K63729" s="2"/>
    </row>
    <row r="63730" spans="4:11">
      <c r="D63730" s="1"/>
      <c r="E63730" s="1"/>
      <c r="F63730" s="1"/>
      <c r="G63730" s="1"/>
      <c r="J63730" s="2"/>
      <c r="K63730" s="2"/>
    </row>
    <row r="63731" spans="4:11">
      <c r="D63731" s="1"/>
      <c r="E63731" s="1"/>
      <c r="F63731" s="1"/>
      <c r="G63731" s="1"/>
      <c r="J63731" s="2"/>
      <c r="K63731" s="2"/>
    </row>
    <row r="63732" spans="4:11">
      <c r="D63732" s="1"/>
      <c r="E63732" s="1"/>
      <c r="F63732" s="1"/>
      <c r="G63732" s="1"/>
      <c r="J63732" s="2"/>
      <c r="K63732" s="2"/>
    </row>
    <row r="63733" spans="4:11">
      <c r="D63733" s="1"/>
      <c r="E63733" s="1"/>
      <c r="F63733" s="1"/>
      <c r="G63733" s="1"/>
      <c r="J63733" s="2"/>
      <c r="K63733" s="2"/>
    </row>
    <row r="63734" spans="4:11">
      <c r="D63734" s="1"/>
      <c r="E63734" s="1"/>
      <c r="F63734" s="1"/>
      <c r="G63734" s="1"/>
      <c r="J63734" s="2"/>
      <c r="K63734" s="2"/>
    </row>
    <row r="63735" spans="4:11">
      <c r="D63735" s="1"/>
      <c r="E63735" s="1"/>
      <c r="F63735" s="1"/>
      <c r="G63735" s="1"/>
      <c r="J63735" s="2"/>
      <c r="K63735" s="2"/>
    </row>
    <row r="63736" spans="4:11">
      <c r="D63736" s="1"/>
      <c r="E63736" s="1"/>
      <c r="F63736" s="1"/>
      <c r="G63736" s="1"/>
      <c r="J63736" s="2"/>
      <c r="K63736" s="2"/>
    </row>
    <row r="63737" spans="4:11">
      <c r="D63737" s="1"/>
      <c r="E63737" s="1"/>
      <c r="F63737" s="1"/>
      <c r="G63737" s="1"/>
      <c r="J63737" s="2"/>
      <c r="K63737" s="2"/>
    </row>
    <row r="63738" spans="4:11">
      <c r="D63738" s="1"/>
      <c r="E63738" s="1"/>
      <c r="F63738" s="1"/>
      <c r="G63738" s="1"/>
      <c r="J63738" s="2"/>
      <c r="K63738" s="2"/>
    </row>
    <row r="63739" spans="4:11">
      <c r="D63739" s="1"/>
      <c r="E63739" s="1"/>
      <c r="F63739" s="1"/>
      <c r="G63739" s="1"/>
      <c r="J63739" s="2"/>
      <c r="K63739" s="2"/>
    </row>
    <row r="63740" spans="4:11">
      <c r="D63740" s="1"/>
      <c r="E63740" s="1"/>
      <c r="F63740" s="1"/>
      <c r="G63740" s="1"/>
      <c r="J63740" s="2"/>
      <c r="K63740" s="2"/>
    </row>
    <row r="63741" spans="4:11">
      <c r="D63741" s="1"/>
      <c r="E63741" s="1"/>
      <c r="F63741" s="1"/>
      <c r="G63741" s="1"/>
      <c r="J63741" s="2"/>
      <c r="K63741" s="2"/>
    </row>
    <row r="63742" spans="4:11">
      <c r="D63742" s="1"/>
      <c r="E63742" s="1"/>
      <c r="F63742" s="1"/>
      <c r="G63742" s="1"/>
      <c r="J63742" s="2"/>
      <c r="K63742" s="2"/>
    </row>
    <row r="63743" spans="4:11">
      <c r="D63743" s="1"/>
      <c r="E63743" s="1"/>
      <c r="F63743" s="1"/>
      <c r="G63743" s="1"/>
      <c r="J63743" s="2"/>
      <c r="K63743" s="2"/>
    </row>
    <row r="63744" spans="4:11">
      <c r="D63744" s="1"/>
      <c r="E63744" s="1"/>
      <c r="F63744" s="1"/>
      <c r="G63744" s="1"/>
      <c r="J63744" s="2"/>
      <c r="K63744" s="2"/>
    </row>
    <row r="63745" spans="4:11">
      <c r="D63745" s="1"/>
      <c r="E63745" s="1"/>
      <c r="F63745" s="1"/>
      <c r="G63745" s="1"/>
      <c r="J63745" s="2"/>
      <c r="K63745" s="2"/>
    </row>
    <row r="63746" spans="4:11">
      <c r="D63746" s="1"/>
      <c r="E63746" s="1"/>
      <c r="F63746" s="1"/>
      <c r="G63746" s="1"/>
      <c r="J63746" s="2"/>
      <c r="K63746" s="2"/>
    </row>
    <row r="63747" spans="4:11">
      <c r="D63747" s="1"/>
      <c r="E63747" s="1"/>
      <c r="F63747" s="1"/>
      <c r="G63747" s="1"/>
      <c r="J63747" s="2"/>
      <c r="K63747" s="2"/>
    </row>
    <row r="63748" spans="4:11">
      <c r="D63748" s="1"/>
      <c r="E63748" s="1"/>
      <c r="F63748" s="1"/>
      <c r="G63748" s="1"/>
      <c r="J63748" s="2"/>
      <c r="K63748" s="2"/>
    </row>
    <row r="63749" spans="4:11">
      <c r="D63749" s="1"/>
      <c r="E63749" s="1"/>
      <c r="F63749" s="1"/>
      <c r="G63749" s="1"/>
      <c r="J63749" s="2"/>
      <c r="K63749" s="2"/>
    </row>
    <row r="63750" spans="4:11">
      <c r="D63750" s="1"/>
      <c r="E63750" s="1"/>
      <c r="F63750" s="1"/>
      <c r="G63750" s="1"/>
      <c r="J63750" s="2"/>
      <c r="K63750" s="2"/>
    </row>
    <row r="63751" spans="4:11">
      <c r="D63751" s="1"/>
      <c r="E63751" s="1"/>
      <c r="F63751" s="1"/>
      <c r="G63751" s="1"/>
      <c r="J63751" s="2"/>
      <c r="K63751" s="2"/>
    </row>
    <row r="63752" spans="4:11">
      <c r="D63752" s="1"/>
      <c r="E63752" s="1"/>
      <c r="F63752" s="1"/>
      <c r="G63752" s="1"/>
      <c r="J63752" s="2"/>
      <c r="K63752" s="2"/>
    </row>
    <row r="63753" spans="4:11">
      <c r="D63753" s="1"/>
      <c r="E63753" s="1"/>
      <c r="F63753" s="1"/>
      <c r="G63753" s="1"/>
      <c r="J63753" s="2"/>
      <c r="K63753" s="2"/>
    </row>
    <row r="63754" spans="4:11">
      <c r="D63754" s="1"/>
      <c r="E63754" s="1"/>
      <c r="F63754" s="1"/>
      <c r="G63754" s="1"/>
      <c r="J63754" s="2"/>
      <c r="K63754" s="2"/>
    </row>
    <row r="63755" spans="4:11">
      <c r="D63755" s="1"/>
      <c r="E63755" s="1"/>
      <c r="F63755" s="1"/>
      <c r="G63755" s="1"/>
      <c r="J63755" s="2"/>
      <c r="K63755" s="2"/>
    </row>
    <row r="63756" spans="4:11">
      <c r="D63756" s="1"/>
      <c r="E63756" s="1"/>
      <c r="F63756" s="1"/>
      <c r="G63756" s="1"/>
      <c r="J63756" s="2"/>
      <c r="K63756" s="2"/>
    </row>
    <row r="63757" spans="4:11">
      <c r="D63757" s="1"/>
      <c r="E63757" s="1"/>
      <c r="F63757" s="1"/>
      <c r="G63757" s="1"/>
      <c r="J63757" s="2"/>
      <c r="K63757" s="2"/>
    </row>
    <row r="63758" spans="4:11">
      <c r="D63758" s="1"/>
      <c r="E63758" s="1"/>
      <c r="F63758" s="1"/>
      <c r="G63758" s="1"/>
      <c r="J63758" s="2"/>
      <c r="K63758" s="2"/>
    </row>
    <row r="63759" spans="4:11">
      <c r="D63759" s="1"/>
      <c r="E63759" s="1"/>
      <c r="F63759" s="1"/>
      <c r="G63759" s="1"/>
      <c r="J63759" s="2"/>
      <c r="K63759" s="2"/>
    </row>
    <row r="63760" spans="4:11">
      <c r="D63760" s="1"/>
      <c r="E63760" s="1"/>
      <c r="F63760" s="1"/>
      <c r="G63760" s="1"/>
      <c r="J63760" s="2"/>
      <c r="K63760" s="2"/>
    </row>
    <row r="63761" spans="4:11">
      <c r="D63761" s="1"/>
      <c r="E63761" s="1"/>
      <c r="F63761" s="1"/>
      <c r="G63761" s="1"/>
      <c r="J63761" s="2"/>
      <c r="K63761" s="2"/>
    </row>
    <row r="63762" spans="4:11">
      <c r="D63762" s="1"/>
      <c r="E63762" s="1"/>
      <c r="F63762" s="1"/>
      <c r="G63762" s="1"/>
      <c r="J63762" s="2"/>
      <c r="K63762" s="2"/>
    </row>
    <row r="63763" spans="4:11">
      <c r="D63763" s="1"/>
      <c r="E63763" s="1"/>
      <c r="F63763" s="1"/>
      <c r="G63763" s="1"/>
      <c r="J63763" s="2"/>
      <c r="K63763" s="2"/>
    </row>
    <row r="63764" spans="4:11">
      <c r="D63764" s="1"/>
      <c r="E63764" s="1"/>
      <c r="F63764" s="1"/>
      <c r="G63764" s="1"/>
      <c r="J63764" s="2"/>
      <c r="K63764" s="2"/>
    </row>
    <row r="63765" spans="4:11">
      <c r="D63765" s="1"/>
      <c r="E63765" s="1"/>
      <c r="F63765" s="1"/>
      <c r="G63765" s="1"/>
      <c r="J63765" s="2"/>
      <c r="K63765" s="2"/>
    </row>
    <row r="63766" spans="4:11">
      <c r="D63766" s="1"/>
      <c r="E63766" s="1"/>
      <c r="F63766" s="1"/>
      <c r="G63766" s="1"/>
      <c r="J63766" s="2"/>
      <c r="K63766" s="2"/>
    </row>
    <row r="63767" spans="4:11">
      <c r="D63767" s="1"/>
      <c r="E63767" s="1"/>
      <c r="F63767" s="1"/>
      <c r="G63767" s="1"/>
      <c r="J63767" s="2"/>
      <c r="K63767" s="2"/>
    </row>
    <row r="63768" spans="4:11">
      <c r="D63768" s="1"/>
      <c r="E63768" s="1"/>
      <c r="F63768" s="1"/>
      <c r="G63768" s="1"/>
      <c r="J63768" s="2"/>
      <c r="K63768" s="2"/>
    </row>
    <row r="63769" spans="4:11">
      <c r="D63769" s="1"/>
      <c r="E63769" s="1"/>
      <c r="F63769" s="1"/>
      <c r="G63769" s="1"/>
      <c r="J63769" s="2"/>
      <c r="K63769" s="2"/>
    </row>
    <row r="63770" spans="4:11">
      <c r="D63770" s="1"/>
      <c r="E63770" s="1"/>
      <c r="F63770" s="1"/>
      <c r="G63770" s="1"/>
      <c r="J63770" s="2"/>
      <c r="K63770" s="2"/>
    </row>
    <row r="63771" spans="4:11">
      <c r="D63771" s="1"/>
      <c r="E63771" s="1"/>
      <c r="F63771" s="1"/>
      <c r="G63771" s="1"/>
      <c r="J63771" s="2"/>
      <c r="K63771" s="2"/>
    </row>
    <row r="63772" spans="4:11">
      <c r="D63772" s="1"/>
      <c r="E63772" s="1"/>
      <c r="F63772" s="1"/>
      <c r="G63772" s="1"/>
      <c r="J63772" s="2"/>
      <c r="K63772" s="2"/>
    </row>
    <row r="63773" spans="4:11">
      <c r="D63773" s="1"/>
      <c r="E63773" s="1"/>
      <c r="F63773" s="1"/>
      <c r="G63773" s="1"/>
      <c r="J63773" s="2"/>
      <c r="K63773" s="2"/>
    </row>
    <row r="63774" spans="4:11">
      <c r="D63774" s="1"/>
      <c r="E63774" s="1"/>
      <c r="F63774" s="1"/>
      <c r="G63774" s="1"/>
      <c r="J63774" s="2"/>
      <c r="K63774" s="2"/>
    </row>
    <row r="63775" spans="4:11">
      <c r="D63775" s="1"/>
      <c r="E63775" s="1"/>
      <c r="F63775" s="1"/>
      <c r="G63775" s="1"/>
      <c r="J63775" s="2"/>
      <c r="K63775" s="2"/>
    </row>
    <row r="63776" spans="4:11">
      <c r="D63776" s="1"/>
      <c r="E63776" s="1"/>
      <c r="F63776" s="1"/>
      <c r="G63776" s="1"/>
      <c r="J63776" s="2"/>
      <c r="K63776" s="2"/>
    </row>
    <row r="63777" spans="4:11">
      <c r="D63777" s="1"/>
      <c r="E63777" s="1"/>
      <c r="F63777" s="1"/>
      <c r="G63777" s="1"/>
      <c r="J63777" s="2"/>
      <c r="K63777" s="2"/>
    </row>
    <row r="63778" spans="4:11">
      <c r="D63778" s="1"/>
      <c r="E63778" s="1"/>
      <c r="F63778" s="1"/>
      <c r="G63778" s="1"/>
      <c r="J63778" s="2"/>
      <c r="K63778" s="2"/>
    </row>
    <row r="63779" spans="4:11">
      <c r="D63779" s="1"/>
      <c r="E63779" s="1"/>
      <c r="F63779" s="1"/>
      <c r="G63779" s="1"/>
      <c r="J63779" s="2"/>
      <c r="K63779" s="2"/>
    </row>
    <row r="63780" spans="4:11">
      <c r="D63780" s="1"/>
      <c r="E63780" s="1"/>
      <c r="F63780" s="1"/>
      <c r="G63780" s="1"/>
      <c r="J63780" s="2"/>
      <c r="K63780" s="2"/>
    </row>
    <row r="63781" spans="4:11">
      <c r="D63781" s="1"/>
      <c r="E63781" s="1"/>
      <c r="F63781" s="1"/>
      <c r="G63781" s="1"/>
      <c r="J63781" s="2"/>
      <c r="K63781" s="2"/>
    </row>
    <row r="63782" spans="4:11">
      <c r="D63782" s="1"/>
      <c r="E63782" s="1"/>
      <c r="F63782" s="1"/>
      <c r="G63782" s="1"/>
      <c r="J63782" s="2"/>
      <c r="K63782" s="2"/>
    </row>
    <row r="63783" spans="4:11">
      <c r="D63783" s="1"/>
      <c r="E63783" s="1"/>
      <c r="F63783" s="1"/>
      <c r="G63783" s="1"/>
      <c r="J63783" s="2"/>
      <c r="K63783" s="2"/>
    </row>
    <row r="63784" spans="4:11">
      <c r="D63784" s="1"/>
      <c r="E63784" s="1"/>
      <c r="F63784" s="1"/>
      <c r="G63784" s="1"/>
      <c r="J63784" s="2"/>
      <c r="K63784" s="2"/>
    </row>
    <row r="63785" spans="4:11">
      <c r="D63785" s="1"/>
      <c r="E63785" s="1"/>
      <c r="F63785" s="1"/>
      <c r="G63785" s="1"/>
      <c r="J63785" s="2"/>
      <c r="K63785" s="2"/>
    </row>
    <row r="63786" spans="4:11">
      <c r="D63786" s="1"/>
      <c r="E63786" s="1"/>
      <c r="F63786" s="1"/>
      <c r="G63786" s="1"/>
      <c r="J63786" s="2"/>
      <c r="K63786" s="2"/>
    </row>
    <row r="63787" spans="4:11">
      <c r="D63787" s="1"/>
      <c r="E63787" s="1"/>
      <c r="F63787" s="1"/>
      <c r="G63787" s="1"/>
      <c r="J63787" s="2"/>
      <c r="K63787" s="2"/>
    </row>
    <row r="63788" spans="4:11">
      <c r="D63788" s="1"/>
      <c r="E63788" s="1"/>
      <c r="F63788" s="1"/>
      <c r="G63788" s="1"/>
      <c r="J63788" s="2"/>
      <c r="K63788" s="2"/>
    </row>
    <row r="63789" spans="4:11">
      <c r="D63789" s="1"/>
      <c r="E63789" s="1"/>
      <c r="F63789" s="1"/>
      <c r="G63789" s="1"/>
      <c r="J63789" s="2"/>
      <c r="K63789" s="2"/>
    </row>
    <row r="63790" spans="4:11">
      <c r="D63790" s="1"/>
      <c r="E63790" s="1"/>
      <c r="F63790" s="1"/>
      <c r="G63790" s="1"/>
      <c r="J63790" s="2"/>
      <c r="K63790" s="2"/>
    </row>
    <row r="63791" spans="4:11">
      <c r="D63791" s="1"/>
      <c r="E63791" s="1"/>
      <c r="F63791" s="1"/>
      <c r="G63791" s="1"/>
      <c r="J63791" s="2"/>
      <c r="K63791" s="2"/>
    </row>
    <row r="63792" spans="4:11">
      <c r="D63792" s="1"/>
      <c r="E63792" s="1"/>
      <c r="F63792" s="1"/>
      <c r="G63792" s="1"/>
      <c r="J63792" s="2"/>
      <c r="K63792" s="2"/>
    </row>
    <row r="63793" spans="4:11">
      <c r="D63793" s="1"/>
      <c r="E63793" s="1"/>
      <c r="F63793" s="1"/>
      <c r="G63793" s="1"/>
      <c r="J63793" s="2"/>
      <c r="K63793" s="2"/>
    </row>
    <row r="63794" spans="4:11">
      <c r="D63794" s="1"/>
      <c r="E63794" s="1"/>
      <c r="F63794" s="1"/>
      <c r="G63794" s="1"/>
      <c r="J63794" s="2"/>
      <c r="K63794" s="2"/>
    </row>
    <row r="63795" spans="4:11">
      <c r="D63795" s="1"/>
      <c r="E63795" s="1"/>
      <c r="F63795" s="1"/>
      <c r="G63795" s="1"/>
      <c r="J63795" s="2"/>
      <c r="K63795" s="2"/>
    </row>
    <row r="63796" spans="4:11">
      <c r="D63796" s="1"/>
      <c r="E63796" s="1"/>
      <c r="F63796" s="1"/>
      <c r="G63796" s="1"/>
      <c r="J63796" s="2"/>
      <c r="K63796" s="2"/>
    </row>
    <row r="63797" spans="4:11">
      <c r="D63797" s="1"/>
      <c r="E63797" s="1"/>
      <c r="F63797" s="1"/>
      <c r="G63797" s="1"/>
      <c r="J63797" s="2"/>
      <c r="K63797" s="2"/>
    </row>
    <row r="63798" spans="4:11">
      <c r="D63798" s="1"/>
      <c r="E63798" s="1"/>
      <c r="F63798" s="1"/>
      <c r="G63798" s="1"/>
      <c r="J63798" s="2"/>
      <c r="K63798" s="2"/>
    </row>
    <row r="63799" spans="4:11">
      <c r="D63799" s="1"/>
      <c r="E63799" s="1"/>
      <c r="F63799" s="1"/>
      <c r="G63799" s="1"/>
      <c r="J63799" s="2"/>
      <c r="K63799" s="2"/>
    </row>
    <row r="63800" spans="4:11">
      <c r="D63800" s="1"/>
      <c r="E63800" s="1"/>
      <c r="F63800" s="1"/>
      <c r="G63800" s="1"/>
      <c r="J63800" s="2"/>
      <c r="K63800" s="2"/>
    </row>
    <row r="63801" spans="4:11">
      <c r="D63801" s="1"/>
      <c r="E63801" s="1"/>
      <c r="F63801" s="1"/>
      <c r="G63801" s="1"/>
      <c r="J63801" s="2"/>
      <c r="K63801" s="2"/>
    </row>
    <row r="63802" spans="4:11">
      <c r="D63802" s="1"/>
      <c r="E63802" s="1"/>
      <c r="F63802" s="1"/>
      <c r="G63802" s="1"/>
      <c r="J63802" s="2"/>
      <c r="K63802" s="2"/>
    </row>
    <row r="63803" spans="4:11">
      <c r="D63803" s="1"/>
      <c r="E63803" s="1"/>
      <c r="F63803" s="1"/>
      <c r="G63803" s="1"/>
      <c r="J63803" s="2"/>
      <c r="K63803" s="2"/>
    </row>
    <row r="63804" spans="4:11">
      <c r="D63804" s="1"/>
      <c r="E63804" s="1"/>
      <c r="F63804" s="1"/>
      <c r="G63804" s="1"/>
      <c r="J63804" s="2"/>
      <c r="K63804" s="2"/>
    </row>
    <row r="63805" spans="4:11">
      <c r="D63805" s="1"/>
      <c r="E63805" s="1"/>
      <c r="F63805" s="1"/>
      <c r="G63805" s="1"/>
      <c r="J63805" s="2"/>
      <c r="K63805" s="2"/>
    </row>
    <row r="63806" spans="4:11">
      <c r="D63806" s="1"/>
      <c r="E63806" s="1"/>
      <c r="F63806" s="1"/>
      <c r="G63806" s="1"/>
      <c r="J63806" s="2"/>
      <c r="K63806" s="2"/>
    </row>
    <row r="63807" spans="4:11">
      <c r="D63807" s="1"/>
      <c r="E63807" s="1"/>
      <c r="F63807" s="1"/>
      <c r="G63807" s="1"/>
      <c r="J63807" s="2"/>
      <c r="K63807" s="2"/>
    </row>
    <row r="63808" spans="4:11">
      <c r="D63808" s="1"/>
      <c r="E63808" s="1"/>
      <c r="F63808" s="1"/>
      <c r="G63808" s="1"/>
      <c r="J63808" s="2"/>
      <c r="K63808" s="2"/>
    </row>
    <row r="63809" spans="4:11">
      <c r="D63809" s="1"/>
      <c r="E63809" s="1"/>
      <c r="F63809" s="1"/>
      <c r="G63809" s="1"/>
      <c r="J63809" s="2"/>
      <c r="K63809" s="2"/>
    </row>
    <row r="63810" spans="4:11">
      <c r="D63810" s="1"/>
      <c r="E63810" s="1"/>
      <c r="F63810" s="1"/>
      <c r="G63810" s="1"/>
      <c r="J63810" s="2"/>
      <c r="K63810" s="2"/>
    </row>
    <row r="63811" spans="4:11">
      <c r="D63811" s="1"/>
      <c r="E63811" s="1"/>
      <c r="F63811" s="1"/>
      <c r="G63811" s="1"/>
      <c r="J63811" s="2"/>
      <c r="K63811" s="2"/>
    </row>
    <row r="63812" spans="4:11">
      <c r="D63812" s="1"/>
      <c r="E63812" s="1"/>
      <c r="F63812" s="1"/>
      <c r="G63812" s="1"/>
      <c r="J63812" s="2"/>
      <c r="K63812" s="2"/>
    </row>
    <row r="63813" spans="4:11">
      <c r="D63813" s="1"/>
      <c r="E63813" s="1"/>
      <c r="F63813" s="1"/>
      <c r="G63813" s="1"/>
      <c r="J63813" s="2"/>
      <c r="K63813" s="2"/>
    </row>
    <row r="63814" spans="4:11">
      <c r="D63814" s="1"/>
      <c r="E63814" s="1"/>
      <c r="F63814" s="1"/>
      <c r="G63814" s="1"/>
      <c r="J63814" s="2"/>
      <c r="K63814" s="2"/>
    </row>
    <row r="63815" spans="4:11">
      <c r="D63815" s="1"/>
      <c r="E63815" s="1"/>
      <c r="F63815" s="1"/>
      <c r="G63815" s="1"/>
      <c r="J63815" s="2"/>
      <c r="K63815" s="2"/>
    </row>
    <row r="63816" spans="4:11">
      <c r="D63816" s="1"/>
      <c r="E63816" s="1"/>
      <c r="F63816" s="1"/>
      <c r="G63816" s="1"/>
      <c r="J63816" s="2"/>
      <c r="K63816" s="2"/>
    </row>
    <row r="63817" spans="4:11">
      <c r="D63817" s="1"/>
      <c r="E63817" s="1"/>
      <c r="F63817" s="1"/>
      <c r="G63817" s="1"/>
      <c r="J63817" s="2"/>
      <c r="K63817" s="2"/>
    </row>
    <row r="63818" spans="4:11">
      <c r="D63818" s="1"/>
      <c r="E63818" s="1"/>
      <c r="F63818" s="1"/>
      <c r="G63818" s="1"/>
      <c r="J63818" s="2"/>
      <c r="K63818" s="2"/>
    </row>
    <row r="63819" spans="4:11">
      <c r="D63819" s="1"/>
      <c r="E63819" s="1"/>
      <c r="F63819" s="1"/>
      <c r="G63819" s="1"/>
      <c r="J63819" s="2"/>
      <c r="K63819" s="2"/>
    </row>
    <row r="63820" spans="4:11">
      <c r="D63820" s="1"/>
      <c r="E63820" s="1"/>
      <c r="F63820" s="1"/>
      <c r="G63820" s="1"/>
      <c r="J63820" s="2"/>
      <c r="K63820" s="2"/>
    </row>
    <row r="63821" spans="4:11">
      <c r="D63821" s="1"/>
      <c r="E63821" s="1"/>
      <c r="F63821" s="1"/>
      <c r="G63821" s="1"/>
      <c r="J63821" s="2"/>
      <c r="K63821" s="2"/>
    </row>
    <row r="63822" spans="4:11">
      <c r="D63822" s="1"/>
      <c r="E63822" s="1"/>
      <c r="F63822" s="1"/>
      <c r="G63822" s="1"/>
      <c r="J63822" s="2"/>
      <c r="K63822" s="2"/>
    </row>
    <row r="63823" spans="4:11">
      <c r="D63823" s="1"/>
      <c r="E63823" s="1"/>
      <c r="F63823" s="1"/>
      <c r="G63823" s="1"/>
      <c r="J63823" s="2"/>
      <c r="K63823" s="2"/>
    </row>
    <row r="63824" spans="4:11">
      <c r="D63824" s="1"/>
      <c r="E63824" s="1"/>
      <c r="F63824" s="1"/>
      <c r="G63824" s="1"/>
      <c r="J63824" s="2"/>
      <c r="K63824" s="2"/>
    </row>
    <row r="63825" spans="4:11">
      <c r="D63825" s="1"/>
      <c r="E63825" s="1"/>
      <c r="F63825" s="1"/>
      <c r="G63825" s="1"/>
      <c r="J63825" s="2"/>
      <c r="K63825" s="2"/>
    </row>
    <row r="63826" spans="4:11">
      <c r="D63826" s="1"/>
      <c r="E63826" s="1"/>
      <c r="F63826" s="1"/>
      <c r="G63826" s="1"/>
      <c r="J63826" s="2"/>
      <c r="K63826" s="2"/>
    </row>
    <row r="63827" spans="4:11">
      <c r="D63827" s="1"/>
      <c r="E63827" s="1"/>
      <c r="F63827" s="1"/>
      <c r="G63827" s="1"/>
      <c r="J63827" s="2"/>
      <c r="K63827" s="2"/>
    </row>
    <row r="63828" spans="4:11">
      <c r="D63828" s="1"/>
      <c r="E63828" s="1"/>
      <c r="F63828" s="1"/>
      <c r="G63828" s="1"/>
      <c r="J63828" s="2"/>
      <c r="K63828" s="2"/>
    </row>
    <row r="63829" spans="4:11">
      <c r="D63829" s="1"/>
      <c r="E63829" s="1"/>
      <c r="F63829" s="1"/>
      <c r="G63829" s="1"/>
      <c r="J63829" s="2"/>
      <c r="K63829" s="2"/>
    </row>
    <row r="63830" spans="4:11">
      <c r="D63830" s="1"/>
      <c r="E63830" s="1"/>
      <c r="F63830" s="1"/>
      <c r="G63830" s="1"/>
      <c r="J63830" s="2"/>
      <c r="K63830" s="2"/>
    </row>
    <row r="63831" spans="4:11">
      <c r="D63831" s="1"/>
      <c r="E63831" s="1"/>
      <c r="F63831" s="1"/>
      <c r="G63831" s="1"/>
      <c r="J63831" s="2"/>
      <c r="K63831" s="2"/>
    </row>
    <row r="63832" spans="4:11">
      <c r="J63832" s="2"/>
      <c r="K63832" s="2"/>
    </row>
    <row r="63833" spans="4:11">
      <c r="J63833" s="2"/>
      <c r="K63833" s="2"/>
    </row>
  </sheetData>
  <mergeCells count="17">
    <mergeCell ref="C7:E7"/>
    <mergeCell ref="F3:G3"/>
    <mergeCell ref="F4:G4"/>
    <mergeCell ref="F5:G5"/>
    <mergeCell ref="F6:G6"/>
    <mergeCell ref="F7:G7"/>
    <mergeCell ref="C6:E6"/>
    <mergeCell ref="C1:G1"/>
    <mergeCell ref="C2:G2"/>
    <mergeCell ref="C3:E3"/>
    <mergeCell ref="C4:E4"/>
    <mergeCell ref="C5:E5"/>
    <mergeCell ref="C9:E9"/>
    <mergeCell ref="F9:G9"/>
    <mergeCell ref="E10:F10"/>
    <mergeCell ref="C19:G19"/>
    <mergeCell ref="C10:D10"/>
  </mergeCells>
  <printOptions horizontalCentered="1"/>
  <pageMargins left="0.98425196850393704" right="0.59055118110236227" top="1.1811023622047245" bottom="0.78740157480314965" header="0" footer="0"/>
  <pageSetup paperSize="9" scale="90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L171"/>
  <sheetViews>
    <sheetView view="pageBreakPreview" zoomScale="70" zoomScaleSheetLayoutView="70" workbookViewId="0">
      <selection activeCell="E4" sqref="E4:F4"/>
    </sheetView>
  </sheetViews>
  <sheetFormatPr defaultRowHeight="12.75"/>
  <cols>
    <col min="1" max="1" width="16.7109375" customWidth="1"/>
    <col min="3" max="3" width="21.5703125" customWidth="1"/>
    <col min="4" max="4" width="16.7109375" customWidth="1"/>
    <col min="5" max="5" width="16" customWidth="1"/>
    <col min="6" max="6" width="14" customWidth="1"/>
  </cols>
  <sheetData>
    <row r="1" spans="1:11" ht="15.75">
      <c r="C1" s="421"/>
      <c r="D1" s="421"/>
      <c r="E1" s="421"/>
      <c r="F1" s="421"/>
    </row>
    <row r="2" spans="1:11" ht="31.5" customHeight="1">
      <c r="C2" s="408" t="s">
        <v>37</v>
      </c>
      <c r="D2" s="408"/>
      <c r="E2" s="408"/>
      <c r="F2" s="408"/>
    </row>
    <row r="3" spans="1:11" ht="64.5" customHeight="1">
      <c r="C3" s="422" t="s">
        <v>8</v>
      </c>
      <c r="D3" s="422"/>
      <c r="E3" s="428"/>
      <c r="F3" s="428"/>
    </row>
    <row r="4" spans="1:11" ht="15.75">
      <c r="C4" s="422" t="s">
        <v>9</v>
      </c>
      <c r="D4" s="422"/>
      <c r="E4" s="428"/>
      <c r="F4" s="428"/>
    </row>
    <row r="5" spans="1:11" ht="15.75">
      <c r="C5" s="422" t="s">
        <v>10</v>
      </c>
      <c r="D5" s="422"/>
      <c r="E5" s="428"/>
      <c r="F5" s="428"/>
    </row>
    <row r="6" spans="1:11" ht="15.75">
      <c r="C6" s="422" t="s">
        <v>11</v>
      </c>
      <c r="D6" s="422"/>
      <c r="E6" s="428"/>
      <c r="F6" s="428"/>
    </row>
    <row r="7" spans="1:11" ht="15.75" customHeight="1">
      <c r="C7" s="422" t="s">
        <v>12</v>
      </c>
      <c r="D7" s="422"/>
      <c r="E7" s="428"/>
      <c r="F7" s="428"/>
    </row>
    <row r="8" spans="1:11" ht="6.75" customHeight="1"/>
    <row r="9" spans="1:11" ht="63.75" customHeight="1">
      <c r="C9" s="415" t="s">
        <v>13</v>
      </c>
      <c r="D9" s="415"/>
      <c r="E9" s="416"/>
      <c r="F9" s="416"/>
    </row>
    <row r="10" spans="1:11" ht="47.25" customHeight="1">
      <c r="C10" s="23"/>
      <c r="D10" s="23"/>
      <c r="E10" s="416"/>
      <c r="F10" s="416"/>
    </row>
    <row r="11" spans="1:11" ht="15.75">
      <c r="C11" s="415" t="s">
        <v>45</v>
      </c>
      <c r="D11" s="415"/>
      <c r="E11" s="415"/>
      <c r="F11" s="415"/>
    </row>
    <row r="12" spans="1:11" ht="16.5" customHeight="1">
      <c r="C12" s="431" t="s">
        <v>86</v>
      </c>
      <c r="D12" s="431"/>
      <c r="E12" s="431"/>
      <c r="F12" s="431"/>
    </row>
    <row r="13" spans="1:11" ht="15.75">
      <c r="C13" s="432" t="s">
        <v>38</v>
      </c>
      <c r="D13" s="432"/>
      <c r="E13" s="432"/>
      <c r="F13" s="432"/>
    </row>
    <row r="14" spans="1:11" ht="14.45" customHeight="1">
      <c r="A14" s="283" t="s">
        <v>314</v>
      </c>
      <c r="B14" s="283" t="s">
        <v>14</v>
      </c>
      <c r="C14" s="283" t="s">
        <v>39</v>
      </c>
      <c r="D14" s="283" t="s">
        <v>40</v>
      </c>
      <c r="E14" s="283" t="s">
        <v>41</v>
      </c>
      <c r="F14" s="283" t="s">
        <v>42</v>
      </c>
    </row>
    <row r="15" spans="1:11" ht="14.45" customHeight="1">
      <c r="A15" s="284">
        <v>1</v>
      </c>
      <c r="B15" s="284">
        <v>2</v>
      </c>
      <c r="C15" s="284">
        <v>3</v>
      </c>
      <c r="D15" s="284">
        <v>4</v>
      </c>
      <c r="E15" s="284">
        <v>5</v>
      </c>
      <c r="F15" s="284">
        <v>6</v>
      </c>
    </row>
    <row r="16" spans="1:11" ht="30" customHeight="1">
      <c r="A16" s="427" t="str">
        <f>'для прил4'!B4</f>
        <v>Шурф № 1</v>
      </c>
      <c r="B16" s="427" t="str">
        <f>'для прил4'!C4</f>
        <v>00+10</v>
      </c>
      <c r="C16" s="285" t="s">
        <v>43</v>
      </c>
      <c r="D16" s="287">
        <f ca="1">J16</f>
        <v>-0.02</v>
      </c>
      <c r="E16" s="287">
        <f ca="1">K16</f>
        <v>-2.3E-2</v>
      </c>
      <c r="F16" s="286">
        <f ca="1">AVERAGE(D16:E16)</f>
        <v>-2.1499999999999998E-2</v>
      </c>
      <c r="H16">
        <f ca="1">RAND()*(-23--19)+-19</f>
        <v>-20.282684145537615</v>
      </c>
      <c r="I16">
        <f ca="1">RAND()*(-23--19)+-19</f>
        <v>-22.999426770268716</v>
      </c>
      <c r="J16" s="282">
        <f ca="1">ROUND(H16,0)/1000</f>
        <v>-0.02</v>
      </c>
      <c r="K16" s="282">
        <f ca="1">ROUND(I16,0)/1000</f>
        <v>-2.3E-2</v>
      </c>
    </row>
    <row r="17" spans="1:11" ht="30" customHeight="1">
      <c r="A17" s="427"/>
      <c r="B17" s="427"/>
      <c r="C17" s="285" t="s">
        <v>44</v>
      </c>
      <c r="D17" s="287">
        <f t="shared" ref="D17:D80" ca="1" si="0">J17</f>
        <v>-1.9E-2</v>
      </c>
      <c r="E17" s="287">
        <f t="shared" ref="E17:E80" ca="1" si="1">K17</f>
        <v>-2.1000000000000001E-2</v>
      </c>
      <c r="F17" s="286">
        <f t="shared" ref="F17:F84" ca="1" si="2">AVERAGE(D17:E17)</f>
        <v>-0.02</v>
      </c>
      <c r="H17">
        <f t="shared" ref="H17:I52" ca="1" si="3">RAND()*(-23--19)+-19</f>
        <v>-19.268656018099939</v>
      </c>
      <c r="I17">
        <f t="shared" ca="1" si="3"/>
        <v>-20.526486846787506</v>
      </c>
      <c r="J17" s="282">
        <f t="shared" ref="J17:K84" ca="1" si="4">ROUND(H17,0)/1000</f>
        <v>-1.9E-2</v>
      </c>
      <c r="K17" s="282">
        <f t="shared" ca="1" si="4"/>
        <v>-2.1000000000000001E-2</v>
      </c>
    </row>
    <row r="18" spans="1:11" ht="30" customHeight="1">
      <c r="A18" s="429" t="str">
        <f>'для прил4'!B5</f>
        <v>Шурф № 2</v>
      </c>
      <c r="B18" s="429" t="e">
        <f>'для прил4'!C5</f>
        <v>#N/A</v>
      </c>
      <c r="C18" s="285" t="s">
        <v>43</v>
      </c>
      <c r="D18" s="287">
        <f t="shared" ca="1" si="0"/>
        <v>-2.1999999999999999E-2</v>
      </c>
      <c r="E18" s="287">
        <f t="shared" ca="1" si="1"/>
        <v>-2.1000000000000001E-2</v>
      </c>
      <c r="F18" s="286">
        <f t="shared" ca="1" si="2"/>
        <v>-2.1499999999999998E-2</v>
      </c>
      <c r="H18">
        <f t="shared" ca="1" si="3"/>
        <v>-22.1535038701807</v>
      </c>
      <c r="I18">
        <f t="shared" ca="1" si="3"/>
        <v>-21.119667913546152</v>
      </c>
      <c r="J18" s="282">
        <f t="shared" ca="1" si="4"/>
        <v>-2.1999999999999999E-2</v>
      </c>
      <c r="K18" s="282">
        <f t="shared" ca="1" si="4"/>
        <v>-2.1000000000000001E-2</v>
      </c>
    </row>
    <row r="19" spans="1:11" ht="30" customHeight="1">
      <c r="A19" s="430"/>
      <c r="B19" s="430"/>
      <c r="C19" s="285" t="s">
        <v>44</v>
      </c>
      <c r="D19" s="287">
        <f t="shared" ca="1" si="0"/>
        <v>-0.02</v>
      </c>
      <c r="E19" s="287">
        <f t="shared" ca="1" si="1"/>
        <v>-0.02</v>
      </c>
      <c r="F19" s="286">
        <f t="shared" ca="1" si="2"/>
        <v>-0.02</v>
      </c>
      <c r="H19">
        <f t="shared" ca="1" si="3"/>
        <v>-19.842228749290953</v>
      </c>
      <c r="I19">
        <f t="shared" ca="1" si="3"/>
        <v>-20.339623102959678</v>
      </c>
      <c r="J19" s="282">
        <f t="shared" ca="1" si="4"/>
        <v>-0.02</v>
      </c>
      <c r="K19" s="282">
        <f t="shared" ca="1" si="4"/>
        <v>-0.02</v>
      </c>
    </row>
    <row r="20" spans="1:11" ht="30" customHeight="1">
      <c r="A20" s="429" t="str">
        <f>'для прил4'!B6</f>
        <v>Шурф № 3</v>
      </c>
      <c r="B20" s="429" t="str">
        <f>'для прил4'!C4</f>
        <v>00+10</v>
      </c>
      <c r="C20" s="285" t="s">
        <v>43</v>
      </c>
      <c r="D20" s="287">
        <f t="shared" ca="1" si="0"/>
        <v>-2.1000000000000001E-2</v>
      </c>
      <c r="E20" s="287">
        <f t="shared" ca="1" si="1"/>
        <v>-2.1000000000000001E-2</v>
      </c>
      <c r="F20" s="286">
        <f ca="1">AVERAGE(D20:E20)</f>
        <v>-2.1000000000000001E-2</v>
      </c>
      <c r="H20">
        <f t="shared" ca="1" si="3"/>
        <v>-20.566038595290372</v>
      </c>
      <c r="I20">
        <f t="shared" ca="1" si="3"/>
        <v>-20.786517882815197</v>
      </c>
      <c r="J20" s="282">
        <f t="shared" ref="J20:K23" ca="1" si="5">ROUND(H20,0)/1000</f>
        <v>-2.1000000000000001E-2</v>
      </c>
      <c r="K20" s="282">
        <f t="shared" ca="1" si="5"/>
        <v>-2.1000000000000001E-2</v>
      </c>
    </row>
    <row r="21" spans="1:11" ht="30" customHeight="1">
      <c r="A21" s="430"/>
      <c r="B21" s="430"/>
      <c r="C21" s="285" t="s">
        <v>44</v>
      </c>
      <c r="D21" s="287">
        <f t="shared" ca="1" si="0"/>
        <v>-0.02</v>
      </c>
      <c r="E21" s="287">
        <f t="shared" ca="1" si="1"/>
        <v>-2.1000000000000001E-2</v>
      </c>
      <c r="F21" s="286">
        <f ca="1">AVERAGE(D21:E21)</f>
        <v>-2.0500000000000001E-2</v>
      </c>
      <c r="H21">
        <f t="shared" ca="1" si="3"/>
        <v>-20.312928777571685</v>
      </c>
      <c r="I21">
        <f t="shared" ca="1" si="3"/>
        <v>-20.889575800403239</v>
      </c>
      <c r="J21" s="282">
        <f t="shared" ca="1" si="5"/>
        <v>-0.02</v>
      </c>
      <c r="K21" s="282">
        <f t="shared" ca="1" si="5"/>
        <v>-2.1000000000000001E-2</v>
      </c>
    </row>
    <row r="22" spans="1:11" ht="30" customHeight="1">
      <c r="A22" s="429" t="str">
        <f>'для прил4'!B7</f>
        <v>Шурф № 4</v>
      </c>
      <c r="B22" s="429" t="e">
        <f>'для прил4'!C6</f>
        <v>#N/A</v>
      </c>
      <c r="C22" s="285" t="s">
        <v>43</v>
      </c>
      <c r="D22" s="287">
        <f t="shared" ca="1" si="0"/>
        <v>-1.9E-2</v>
      </c>
      <c r="E22" s="287">
        <f t="shared" ca="1" si="1"/>
        <v>-2.1999999999999999E-2</v>
      </c>
      <c r="F22" s="286">
        <f ca="1">AVERAGE(D22:E22)</f>
        <v>-2.0499999999999997E-2</v>
      </c>
      <c r="H22">
        <f t="shared" ca="1" si="3"/>
        <v>-19.300377053888688</v>
      </c>
      <c r="I22">
        <f t="shared" ca="1" si="3"/>
        <v>-22.388712139990322</v>
      </c>
      <c r="J22" s="282">
        <f t="shared" ca="1" si="5"/>
        <v>-1.9E-2</v>
      </c>
      <c r="K22" s="282">
        <f t="shared" ca="1" si="5"/>
        <v>-2.1999999999999999E-2</v>
      </c>
    </row>
    <row r="23" spans="1:11" ht="30" customHeight="1">
      <c r="A23" s="430"/>
      <c r="B23" s="430"/>
      <c r="C23" s="285" t="s">
        <v>44</v>
      </c>
      <c r="D23" s="287">
        <f t="shared" ca="1" si="0"/>
        <v>-2.1999999999999999E-2</v>
      </c>
      <c r="E23" s="287">
        <f t="shared" ca="1" si="1"/>
        <v>-1.9E-2</v>
      </c>
      <c r="F23" s="286">
        <f ca="1">AVERAGE(D23:E23)</f>
        <v>-2.0499999999999997E-2</v>
      </c>
      <c r="H23">
        <f t="shared" ca="1" si="3"/>
        <v>-21.978779998946372</v>
      </c>
      <c r="I23">
        <f t="shared" ca="1" si="3"/>
        <v>-19.425494836019958</v>
      </c>
      <c r="J23" s="282">
        <f t="shared" ca="1" si="5"/>
        <v>-2.1999999999999999E-2</v>
      </c>
      <c r="K23" s="282">
        <f t="shared" ca="1" si="5"/>
        <v>-1.9E-2</v>
      </c>
    </row>
    <row r="24" spans="1:11" ht="30" customHeight="1">
      <c r="A24" s="429" t="str">
        <f>'для прил4'!B8</f>
        <v>Шурф № 5</v>
      </c>
      <c r="B24" s="429" t="e">
        <f>'для прил4'!C8</f>
        <v>#N/A</v>
      </c>
      <c r="C24" s="285" t="s">
        <v>43</v>
      </c>
      <c r="D24" s="287">
        <f t="shared" ca="1" si="0"/>
        <v>-2.1000000000000001E-2</v>
      </c>
      <c r="E24" s="287">
        <f t="shared" ca="1" si="1"/>
        <v>-2.1999999999999999E-2</v>
      </c>
      <c r="F24" s="286">
        <f t="shared" ca="1" si="2"/>
        <v>-2.1499999999999998E-2</v>
      </c>
      <c r="H24">
        <f t="shared" ca="1" si="3"/>
        <v>-21.115282041334609</v>
      </c>
      <c r="I24">
        <f t="shared" ca="1" si="3"/>
        <v>-22.098538128416305</v>
      </c>
      <c r="J24" s="282">
        <f t="shared" ca="1" si="4"/>
        <v>-2.1000000000000001E-2</v>
      </c>
      <c r="K24" s="282">
        <f t="shared" ca="1" si="4"/>
        <v>-2.1999999999999999E-2</v>
      </c>
    </row>
    <row r="25" spans="1:11" ht="30" customHeight="1">
      <c r="A25" s="430"/>
      <c r="B25" s="430"/>
      <c r="C25" s="285" t="s">
        <v>44</v>
      </c>
      <c r="D25" s="287">
        <f t="shared" ca="1" si="0"/>
        <v>-2.1000000000000001E-2</v>
      </c>
      <c r="E25" s="287">
        <f t="shared" ca="1" si="1"/>
        <v>-2.1999999999999999E-2</v>
      </c>
      <c r="F25" s="286">
        <f t="shared" ca="1" si="2"/>
        <v>-2.1499999999999998E-2</v>
      </c>
      <c r="H25">
        <f t="shared" ca="1" si="3"/>
        <v>-21.247624458432586</v>
      </c>
      <c r="I25">
        <f t="shared" ca="1" si="3"/>
        <v>-21.759089929138163</v>
      </c>
      <c r="J25" s="282">
        <f t="shared" ca="1" si="4"/>
        <v>-2.1000000000000001E-2</v>
      </c>
      <c r="K25" s="282">
        <f t="shared" ca="1" si="4"/>
        <v>-2.1999999999999999E-2</v>
      </c>
    </row>
    <row r="26" spans="1:11" ht="30" customHeight="1">
      <c r="A26" s="429" t="str">
        <f>'для прил4'!B9</f>
        <v>Шурф № 6</v>
      </c>
      <c r="B26" s="429" t="e">
        <f>'для прил4'!C9</f>
        <v>#N/A</v>
      </c>
      <c r="C26" s="285" t="s">
        <v>43</v>
      </c>
      <c r="D26" s="287">
        <f t="shared" ca="1" si="0"/>
        <v>-1.9E-2</v>
      </c>
      <c r="E26" s="287">
        <f t="shared" ca="1" si="1"/>
        <v>-2.1999999999999999E-2</v>
      </c>
      <c r="F26" s="286">
        <f t="shared" ca="1" si="2"/>
        <v>-2.0499999999999997E-2</v>
      </c>
      <c r="H26">
        <f t="shared" ca="1" si="3"/>
        <v>-19.274256137922919</v>
      </c>
      <c r="I26">
        <f t="shared" ca="1" si="3"/>
        <v>-21.700001267354054</v>
      </c>
      <c r="J26" s="282">
        <f t="shared" ca="1" si="4"/>
        <v>-1.9E-2</v>
      </c>
      <c r="K26" s="282">
        <f t="shared" ca="1" si="4"/>
        <v>-2.1999999999999999E-2</v>
      </c>
    </row>
    <row r="27" spans="1:11" ht="30" customHeight="1">
      <c r="A27" s="430"/>
      <c r="B27" s="430"/>
      <c r="C27" s="285" t="s">
        <v>44</v>
      </c>
      <c r="D27" s="287">
        <f t="shared" ca="1" si="0"/>
        <v>-2.1999999999999999E-2</v>
      </c>
      <c r="E27" s="287">
        <f t="shared" ca="1" si="1"/>
        <v>-2.1999999999999999E-2</v>
      </c>
      <c r="F27" s="286">
        <f t="shared" ca="1" si="2"/>
        <v>-2.1999999999999999E-2</v>
      </c>
      <c r="H27">
        <f t="shared" ca="1" si="3"/>
        <v>-22.148708250190641</v>
      </c>
      <c r="I27">
        <f t="shared" ca="1" si="3"/>
        <v>-21.580248380296183</v>
      </c>
      <c r="J27" s="282">
        <f t="shared" ca="1" si="4"/>
        <v>-2.1999999999999999E-2</v>
      </c>
      <c r="K27" s="282">
        <f t="shared" ca="1" si="4"/>
        <v>-2.1999999999999999E-2</v>
      </c>
    </row>
    <row r="28" spans="1:11" ht="30" customHeight="1">
      <c r="A28" s="429" t="str">
        <f>'для прил4'!B10</f>
        <v>Шурф № 7</v>
      </c>
      <c r="B28" s="429" t="e">
        <f>'для прил4'!C10</f>
        <v>#N/A</v>
      </c>
      <c r="C28" s="285" t="s">
        <v>43</v>
      </c>
      <c r="D28" s="287">
        <f t="shared" ca="1" si="0"/>
        <v>-1.9E-2</v>
      </c>
      <c r="E28" s="287">
        <f t="shared" ca="1" si="1"/>
        <v>-2.1000000000000001E-2</v>
      </c>
      <c r="F28" s="286">
        <f t="shared" ca="1" si="2"/>
        <v>-0.02</v>
      </c>
      <c r="H28">
        <f t="shared" ca="1" si="3"/>
        <v>-19.090307173204099</v>
      </c>
      <c r="I28">
        <f t="shared" ca="1" si="3"/>
        <v>-20.883163477901661</v>
      </c>
      <c r="J28" s="282">
        <f t="shared" ca="1" si="4"/>
        <v>-1.9E-2</v>
      </c>
      <c r="K28" s="282">
        <f t="shared" ca="1" si="4"/>
        <v>-2.1000000000000001E-2</v>
      </c>
    </row>
    <row r="29" spans="1:11" ht="30" customHeight="1">
      <c r="A29" s="430"/>
      <c r="B29" s="430"/>
      <c r="C29" s="285" t="s">
        <v>44</v>
      </c>
      <c r="D29" s="287">
        <f t="shared" ca="1" si="0"/>
        <v>-2.3E-2</v>
      </c>
      <c r="E29" s="287">
        <f t="shared" ca="1" si="1"/>
        <v>-2.1999999999999999E-2</v>
      </c>
      <c r="F29" s="286">
        <f t="shared" ca="1" si="2"/>
        <v>-2.2499999999999999E-2</v>
      </c>
      <c r="H29">
        <f t="shared" ca="1" si="3"/>
        <v>-22.712779740987383</v>
      </c>
      <c r="I29">
        <f t="shared" ca="1" si="3"/>
        <v>-21.644537815163094</v>
      </c>
      <c r="J29" s="282">
        <f t="shared" ca="1" si="4"/>
        <v>-2.3E-2</v>
      </c>
      <c r="K29" s="282">
        <f t="shared" ca="1" si="4"/>
        <v>-2.1999999999999999E-2</v>
      </c>
    </row>
    <row r="30" spans="1:11" ht="30" customHeight="1">
      <c r="A30" s="429" t="str">
        <f>'для прил4'!B11</f>
        <v>Шурф № 8</v>
      </c>
      <c r="B30" s="429" t="e">
        <f>'для прил4'!C11</f>
        <v>#N/A</v>
      </c>
      <c r="C30" s="285" t="s">
        <v>43</v>
      </c>
      <c r="D30" s="287">
        <f t="shared" ca="1" si="0"/>
        <v>-2.1999999999999999E-2</v>
      </c>
      <c r="E30" s="287">
        <f t="shared" ca="1" si="1"/>
        <v>-0.02</v>
      </c>
      <c r="F30" s="286">
        <f t="shared" ca="1" si="2"/>
        <v>-2.0999999999999998E-2</v>
      </c>
      <c r="H30">
        <f t="shared" ca="1" si="3"/>
        <v>-21.869790437950574</v>
      </c>
      <c r="I30">
        <f t="shared" ca="1" si="3"/>
        <v>-19.676898835210697</v>
      </c>
      <c r="J30" s="282">
        <f t="shared" ca="1" si="4"/>
        <v>-2.1999999999999999E-2</v>
      </c>
      <c r="K30" s="282">
        <f t="shared" ca="1" si="4"/>
        <v>-0.02</v>
      </c>
    </row>
    <row r="31" spans="1:11" ht="30" customHeight="1">
      <c r="A31" s="430"/>
      <c r="B31" s="430"/>
      <c r="C31" s="285" t="s">
        <v>44</v>
      </c>
      <c r="D31" s="287">
        <f t="shared" ca="1" si="0"/>
        <v>-2.1000000000000001E-2</v>
      </c>
      <c r="E31" s="287">
        <f t="shared" ca="1" si="1"/>
        <v>-2.1000000000000001E-2</v>
      </c>
      <c r="F31" s="286">
        <f t="shared" ca="1" si="2"/>
        <v>-2.1000000000000001E-2</v>
      </c>
      <c r="H31">
        <f t="shared" ca="1" si="3"/>
        <v>-21.487161539527101</v>
      </c>
      <c r="I31">
        <f t="shared" ca="1" si="3"/>
        <v>-20.654729571910732</v>
      </c>
      <c r="J31" s="282">
        <f t="shared" ca="1" si="4"/>
        <v>-2.1000000000000001E-2</v>
      </c>
      <c r="K31" s="282">
        <f t="shared" ca="1" si="4"/>
        <v>-2.1000000000000001E-2</v>
      </c>
    </row>
    <row r="32" spans="1:11" ht="30" customHeight="1">
      <c r="A32" s="429" t="str">
        <f>'для прил4'!B12</f>
        <v>Шурф № 9</v>
      </c>
      <c r="B32" s="429" t="e">
        <f>'для прил4'!C12</f>
        <v>#N/A</v>
      </c>
      <c r="C32" s="285" t="s">
        <v>43</v>
      </c>
      <c r="D32" s="287">
        <f t="shared" ca="1" si="0"/>
        <v>-1.9E-2</v>
      </c>
      <c r="E32" s="287">
        <f t="shared" ca="1" si="1"/>
        <v>-2.1999999999999999E-2</v>
      </c>
      <c r="F32" s="286">
        <f t="shared" ca="1" si="2"/>
        <v>-2.0499999999999997E-2</v>
      </c>
      <c r="H32">
        <f t="shared" ca="1" si="3"/>
        <v>-19.317096002265714</v>
      </c>
      <c r="I32">
        <f t="shared" ca="1" si="3"/>
        <v>-22.255425083809939</v>
      </c>
      <c r="J32" s="282">
        <f t="shared" ca="1" si="4"/>
        <v>-1.9E-2</v>
      </c>
      <c r="K32" s="282">
        <f t="shared" ca="1" si="4"/>
        <v>-2.1999999999999999E-2</v>
      </c>
    </row>
    <row r="33" spans="1:11" ht="30" customHeight="1">
      <c r="A33" s="430"/>
      <c r="B33" s="430"/>
      <c r="C33" s="285" t="s">
        <v>44</v>
      </c>
      <c r="D33" s="287">
        <f t="shared" ca="1" si="0"/>
        <v>-0.02</v>
      </c>
      <c r="E33" s="287">
        <f t="shared" ca="1" si="1"/>
        <v>-2.1999999999999999E-2</v>
      </c>
      <c r="F33" s="286">
        <f t="shared" ca="1" si="2"/>
        <v>-2.0999999999999998E-2</v>
      </c>
      <c r="H33">
        <f t="shared" ca="1" si="3"/>
        <v>-19.817652781990756</v>
      </c>
      <c r="I33">
        <f t="shared" ca="1" si="3"/>
        <v>-21.773111235277955</v>
      </c>
      <c r="J33" s="282">
        <f t="shared" ca="1" si="4"/>
        <v>-0.02</v>
      </c>
      <c r="K33" s="282">
        <f t="shared" ca="1" si="4"/>
        <v>-2.1999999999999999E-2</v>
      </c>
    </row>
    <row r="34" spans="1:11" ht="30" customHeight="1">
      <c r="A34" s="429" t="str">
        <f>'для прил4'!B13</f>
        <v>Шурф № 10</v>
      </c>
      <c r="B34" s="429" t="e">
        <f>'для прил4'!C13</f>
        <v>#N/A</v>
      </c>
      <c r="C34" s="285" t="s">
        <v>43</v>
      </c>
      <c r="D34" s="287">
        <f t="shared" ca="1" si="0"/>
        <v>-0.02</v>
      </c>
      <c r="E34" s="287">
        <f t="shared" ca="1" si="1"/>
        <v>-0.02</v>
      </c>
      <c r="F34" s="286">
        <f t="shared" ca="1" si="2"/>
        <v>-0.02</v>
      </c>
      <c r="H34">
        <f t="shared" ca="1" si="3"/>
        <v>-20.241773428036151</v>
      </c>
      <c r="I34">
        <f t="shared" ca="1" si="3"/>
        <v>-19.895264926208107</v>
      </c>
      <c r="J34" s="282">
        <f t="shared" ca="1" si="4"/>
        <v>-0.02</v>
      </c>
      <c r="K34" s="282">
        <f t="shared" ca="1" si="4"/>
        <v>-0.02</v>
      </c>
    </row>
    <row r="35" spans="1:11" ht="30" customHeight="1">
      <c r="A35" s="430"/>
      <c r="B35" s="430"/>
      <c r="C35" s="285" t="s">
        <v>44</v>
      </c>
      <c r="D35" s="287">
        <f t="shared" ca="1" si="0"/>
        <v>-2.1999999999999999E-2</v>
      </c>
      <c r="E35" s="287">
        <f t="shared" ca="1" si="1"/>
        <v>-0.02</v>
      </c>
      <c r="F35" s="286">
        <f t="shared" ca="1" si="2"/>
        <v>-2.0999999999999998E-2</v>
      </c>
      <c r="H35">
        <f t="shared" ca="1" si="3"/>
        <v>-21.748439433604091</v>
      </c>
      <c r="I35">
        <f t="shared" ca="1" si="3"/>
        <v>-19.956931805585317</v>
      </c>
      <c r="J35" s="282">
        <f t="shared" ca="1" si="4"/>
        <v>-2.1999999999999999E-2</v>
      </c>
      <c r="K35" s="282">
        <f t="shared" ca="1" si="4"/>
        <v>-0.02</v>
      </c>
    </row>
    <row r="36" spans="1:11" ht="30" customHeight="1">
      <c r="A36" s="427" t="str">
        <f>'для прил4'!B14</f>
        <v>Шурф № 11</v>
      </c>
      <c r="B36" s="427" t="e">
        <f>'для прил4'!C14</f>
        <v>#N/A</v>
      </c>
      <c r="C36" s="285" t="s">
        <v>43</v>
      </c>
      <c r="D36" s="287">
        <f t="shared" ca="1" si="0"/>
        <v>-2.1999999999999999E-2</v>
      </c>
      <c r="E36" s="287">
        <f t="shared" ca="1" si="1"/>
        <v>-2.1999999999999999E-2</v>
      </c>
      <c r="F36" s="286">
        <f t="shared" ca="1" si="2"/>
        <v>-2.1999999999999999E-2</v>
      </c>
      <c r="H36">
        <f t="shared" ca="1" si="3"/>
        <v>-21.514342637632829</v>
      </c>
      <c r="I36">
        <f t="shared" ca="1" si="3"/>
        <v>-22.07097477928491</v>
      </c>
      <c r="J36" s="282">
        <f t="shared" ca="1" si="4"/>
        <v>-2.1999999999999999E-2</v>
      </c>
      <c r="K36" s="282">
        <f t="shared" ca="1" si="4"/>
        <v>-2.1999999999999999E-2</v>
      </c>
    </row>
    <row r="37" spans="1:11" ht="30" customHeight="1">
      <c r="A37" s="427"/>
      <c r="B37" s="427"/>
      <c r="C37" s="285" t="s">
        <v>44</v>
      </c>
      <c r="D37" s="287">
        <f t="shared" ca="1" si="0"/>
        <v>-2.1999999999999999E-2</v>
      </c>
      <c r="E37" s="287">
        <f t="shared" ca="1" si="1"/>
        <v>-2.3E-2</v>
      </c>
      <c r="F37" s="286">
        <f t="shared" ca="1" si="2"/>
        <v>-2.2499999999999999E-2</v>
      </c>
      <c r="H37">
        <f t="shared" ca="1" si="3"/>
        <v>-21.625594407017182</v>
      </c>
      <c r="I37">
        <f t="shared" ca="1" si="3"/>
        <v>-22.852185528541678</v>
      </c>
      <c r="J37" s="282">
        <f t="shared" ca="1" si="4"/>
        <v>-2.1999999999999999E-2</v>
      </c>
      <c r="K37" s="282">
        <f t="shared" ca="1" si="4"/>
        <v>-2.3E-2</v>
      </c>
    </row>
    <row r="38" spans="1:11" ht="30" customHeight="1">
      <c r="A38" s="427" t="str">
        <f>'для прил4'!B15</f>
        <v>Шурф № 12</v>
      </c>
      <c r="B38" s="427" t="e">
        <f>'для прил4'!C15</f>
        <v>#N/A</v>
      </c>
      <c r="C38" s="285" t="s">
        <v>43</v>
      </c>
      <c r="D38" s="287">
        <f t="shared" ca="1" si="0"/>
        <v>-2.1000000000000001E-2</v>
      </c>
      <c r="E38" s="287">
        <f t="shared" ca="1" si="1"/>
        <v>-2.1000000000000001E-2</v>
      </c>
      <c r="F38" s="286">
        <f t="shared" ca="1" si="2"/>
        <v>-2.1000000000000001E-2</v>
      </c>
      <c r="H38">
        <f t="shared" ca="1" si="3"/>
        <v>-21.124727234907272</v>
      </c>
      <c r="I38">
        <f t="shared" ca="1" si="3"/>
        <v>-21.155240738127539</v>
      </c>
      <c r="J38" s="282">
        <f t="shared" ca="1" si="4"/>
        <v>-2.1000000000000001E-2</v>
      </c>
      <c r="K38" s="282">
        <f t="shared" ca="1" si="4"/>
        <v>-2.1000000000000001E-2</v>
      </c>
    </row>
    <row r="39" spans="1:11" ht="30" customHeight="1">
      <c r="A39" s="427"/>
      <c r="B39" s="427"/>
      <c r="C39" s="285" t="s">
        <v>44</v>
      </c>
      <c r="D39" s="287">
        <f t="shared" ca="1" si="0"/>
        <v>-0.02</v>
      </c>
      <c r="E39" s="287">
        <f t="shared" ca="1" si="1"/>
        <v>-2.1000000000000001E-2</v>
      </c>
      <c r="F39" s="286">
        <f t="shared" ca="1" si="2"/>
        <v>-2.0500000000000001E-2</v>
      </c>
      <c r="H39">
        <f t="shared" ca="1" si="3"/>
        <v>-19.815714142867744</v>
      </c>
      <c r="I39">
        <f t="shared" ca="1" si="3"/>
        <v>-21.442727688493211</v>
      </c>
      <c r="J39" s="282">
        <f t="shared" ca="1" si="4"/>
        <v>-0.02</v>
      </c>
      <c r="K39" s="282">
        <f t="shared" ca="1" si="4"/>
        <v>-2.1000000000000001E-2</v>
      </c>
    </row>
    <row r="40" spans="1:11" ht="30" customHeight="1">
      <c r="A40" s="427" t="str">
        <f>'для прил4'!B16</f>
        <v>Шурф № 13</v>
      </c>
      <c r="B40" s="427" t="e">
        <f>'для прил4'!C16</f>
        <v>#N/A</v>
      </c>
      <c r="C40" s="285" t="s">
        <v>43</v>
      </c>
      <c r="D40" s="287">
        <f t="shared" ca="1" si="0"/>
        <v>-2.1000000000000001E-2</v>
      </c>
      <c r="E40" s="287">
        <f t="shared" ca="1" si="1"/>
        <v>-1.9E-2</v>
      </c>
      <c r="F40" s="286">
        <f t="shared" ca="1" si="2"/>
        <v>-0.02</v>
      </c>
      <c r="H40">
        <f t="shared" ca="1" si="3"/>
        <v>-20.531636583900465</v>
      </c>
      <c r="I40">
        <f t="shared" ca="1" si="3"/>
        <v>-19.056310321130734</v>
      </c>
      <c r="J40" s="282">
        <f t="shared" ca="1" si="4"/>
        <v>-2.1000000000000001E-2</v>
      </c>
      <c r="K40" s="282">
        <f t="shared" ca="1" si="4"/>
        <v>-1.9E-2</v>
      </c>
    </row>
    <row r="41" spans="1:11" ht="30" customHeight="1">
      <c r="A41" s="427"/>
      <c r="B41" s="427"/>
      <c r="C41" s="285" t="s">
        <v>44</v>
      </c>
      <c r="D41" s="287">
        <f t="shared" ca="1" si="0"/>
        <v>-1.9E-2</v>
      </c>
      <c r="E41" s="287">
        <f t="shared" ca="1" si="1"/>
        <v>-0.02</v>
      </c>
      <c r="F41" s="286">
        <f t="shared" ca="1" si="2"/>
        <v>-1.95E-2</v>
      </c>
      <c r="H41">
        <f t="shared" ca="1" si="3"/>
        <v>-19.384556807423952</v>
      </c>
      <c r="I41">
        <f t="shared" ca="1" si="3"/>
        <v>-20.182644067263745</v>
      </c>
      <c r="J41" s="282">
        <f t="shared" ca="1" si="4"/>
        <v>-1.9E-2</v>
      </c>
      <c r="K41" s="282">
        <f t="shared" ca="1" si="4"/>
        <v>-0.02</v>
      </c>
    </row>
    <row r="42" spans="1:11" ht="30" customHeight="1">
      <c r="A42" s="427" t="str">
        <f>'для прил4'!B17</f>
        <v>Шурф № 14</v>
      </c>
      <c r="B42" s="427" t="e">
        <f>'для прил4'!C17</f>
        <v>#N/A</v>
      </c>
      <c r="C42" s="285" t="s">
        <v>43</v>
      </c>
      <c r="D42" s="287">
        <f t="shared" ca="1" si="0"/>
        <v>-0.02</v>
      </c>
      <c r="E42" s="287">
        <f t="shared" ca="1" si="1"/>
        <v>-0.02</v>
      </c>
      <c r="F42" s="286">
        <f t="shared" ca="1" si="2"/>
        <v>-0.02</v>
      </c>
      <c r="H42">
        <f t="shared" ca="1" si="3"/>
        <v>-20.292197786858772</v>
      </c>
      <c r="I42">
        <f t="shared" ca="1" si="3"/>
        <v>-20.182490032416322</v>
      </c>
      <c r="J42" s="282">
        <f t="shared" ca="1" si="4"/>
        <v>-0.02</v>
      </c>
      <c r="K42" s="282">
        <f t="shared" ca="1" si="4"/>
        <v>-0.02</v>
      </c>
    </row>
    <row r="43" spans="1:11" ht="30" customHeight="1">
      <c r="A43" s="427"/>
      <c r="B43" s="427"/>
      <c r="C43" s="285" t="s">
        <v>44</v>
      </c>
      <c r="D43" s="287">
        <f t="shared" ca="1" si="0"/>
        <v>-0.02</v>
      </c>
      <c r="E43" s="287">
        <f t="shared" ca="1" si="1"/>
        <v>-0.02</v>
      </c>
      <c r="F43" s="286">
        <f t="shared" ca="1" si="2"/>
        <v>-0.02</v>
      </c>
      <c r="H43">
        <f t="shared" ca="1" si="3"/>
        <v>-19.901443266720104</v>
      </c>
      <c r="I43">
        <f t="shared" ca="1" si="3"/>
        <v>-20.19804025992708</v>
      </c>
      <c r="J43" s="282">
        <f t="shared" ca="1" si="4"/>
        <v>-0.02</v>
      </c>
      <c r="K43" s="282">
        <f t="shared" ca="1" si="4"/>
        <v>-0.02</v>
      </c>
    </row>
    <row r="44" spans="1:11" ht="30" customHeight="1">
      <c r="A44" s="427" t="str">
        <f>'для прил4'!B18</f>
        <v>Шурф № 15</v>
      </c>
      <c r="B44" s="427" t="e">
        <f>'для прил4'!C18</f>
        <v>#N/A</v>
      </c>
      <c r="C44" s="285" t="s">
        <v>43</v>
      </c>
      <c r="D44" s="287">
        <f t="shared" ca="1" si="0"/>
        <v>-2.1000000000000001E-2</v>
      </c>
      <c r="E44" s="287">
        <f t="shared" ca="1" si="1"/>
        <v>-2.1999999999999999E-2</v>
      </c>
      <c r="F44" s="286">
        <f t="shared" ca="1" si="2"/>
        <v>-2.1499999999999998E-2</v>
      </c>
      <c r="H44">
        <f t="shared" ca="1" si="3"/>
        <v>-21.251110903856546</v>
      </c>
      <c r="I44">
        <f t="shared" ca="1" si="3"/>
        <v>-21.658057893343909</v>
      </c>
      <c r="J44" s="282">
        <f t="shared" ca="1" si="4"/>
        <v>-2.1000000000000001E-2</v>
      </c>
      <c r="K44" s="282">
        <f t="shared" ca="1" si="4"/>
        <v>-2.1999999999999999E-2</v>
      </c>
    </row>
    <row r="45" spans="1:11" ht="30" customHeight="1">
      <c r="A45" s="427"/>
      <c r="B45" s="427"/>
      <c r="C45" s="285" t="s">
        <v>44</v>
      </c>
      <c r="D45" s="287">
        <f t="shared" ca="1" si="0"/>
        <v>-0.02</v>
      </c>
      <c r="E45" s="287">
        <f t="shared" ca="1" si="1"/>
        <v>-0.02</v>
      </c>
      <c r="F45" s="286">
        <f t="shared" ca="1" si="2"/>
        <v>-0.02</v>
      </c>
      <c r="H45">
        <f t="shared" ca="1" si="3"/>
        <v>-20.320230666447344</v>
      </c>
      <c r="I45">
        <f t="shared" ca="1" si="3"/>
        <v>-20.001010339066863</v>
      </c>
      <c r="J45" s="282">
        <f t="shared" ca="1" si="4"/>
        <v>-0.02</v>
      </c>
      <c r="K45" s="282">
        <f t="shared" ca="1" si="4"/>
        <v>-0.02</v>
      </c>
    </row>
    <row r="46" spans="1:11" ht="30" customHeight="1">
      <c r="A46" s="427" t="str">
        <f>'для прил4'!B19</f>
        <v>Шурф № 16</v>
      </c>
      <c r="B46" s="427" t="e">
        <f>'для прил4'!C19</f>
        <v>#N/A</v>
      </c>
      <c r="C46" s="285" t="s">
        <v>43</v>
      </c>
      <c r="D46" s="287">
        <f t="shared" ca="1" si="0"/>
        <v>-1.9E-2</v>
      </c>
      <c r="E46" s="287">
        <f t="shared" ca="1" si="1"/>
        <v>-0.02</v>
      </c>
      <c r="F46" s="286">
        <f t="shared" ca="1" si="2"/>
        <v>-1.95E-2</v>
      </c>
      <c r="H46">
        <f t="shared" ca="1" si="3"/>
        <v>-19.327911462521985</v>
      </c>
      <c r="I46">
        <f t="shared" ca="1" si="3"/>
        <v>-20.317534025506582</v>
      </c>
      <c r="J46" s="282">
        <f t="shared" ca="1" si="4"/>
        <v>-1.9E-2</v>
      </c>
      <c r="K46" s="282">
        <f t="shared" ca="1" si="4"/>
        <v>-0.02</v>
      </c>
    </row>
    <row r="47" spans="1:11" ht="30" customHeight="1">
      <c r="A47" s="427"/>
      <c r="B47" s="427"/>
      <c r="C47" s="285" t="s">
        <v>44</v>
      </c>
      <c r="D47" s="287">
        <f t="shared" ca="1" si="0"/>
        <v>-0.02</v>
      </c>
      <c r="E47" s="287">
        <f t="shared" ca="1" si="1"/>
        <v>-1.9E-2</v>
      </c>
      <c r="F47" s="286">
        <f t="shared" ca="1" si="2"/>
        <v>-1.95E-2</v>
      </c>
      <c r="H47">
        <f t="shared" ca="1" si="3"/>
        <v>-20.445783919576925</v>
      </c>
      <c r="I47">
        <f t="shared" ca="1" si="3"/>
        <v>-19.056870335461269</v>
      </c>
      <c r="J47" s="282">
        <f t="shared" ca="1" si="4"/>
        <v>-0.02</v>
      </c>
      <c r="K47" s="282">
        <f t="shared" ca="1" si="4"/>
        <v>-1.9E-2</v>
      </c>
    </row>
    <row r="48" spans="1:11" ht="30" customHeight="1">
      <c r="A48" s="427" t="str">
        <f>'для прил4'!B20</f>
        <v>Шурф № 17</v>
      </c>
      <c r="B48" s="427" t="e">
        <f>'для прил4'!C20</f>
        <v>#N/A</v>
      </c>
      <c r="C48" s="285" t="s">
        <v>43</v>
      </c>
      <c r="D48" s="287">
        <f t="shared" ca="1" si="0"/>
        <v>-2.1999999999999999E-2</v>
      </c>
      <c r="E48" s="287">
        <f t="shared" ca="1" si="1"/>
        <v>-2.1999999999999999E-2</v>
      </c>
      <c r="F48" s="286">
        <f t="shared" ca="1" si="2"/>
        <v>-2.1999999999999999E-2</v>
      </c>
      <c r="H48">
        <f t="shared" ca="1" si="3"/>
        <v>-22.197789818749243</v>
      </c>
      <c r="I48">
        <f t="shared" ca="1" si="3"/>
        <v>-21.718973939213061</v>
      </c>
      <c r="J48" s="282">
        <f t="shared" ca="1" si="4"/>
        <v>-2.1999999999999999E-2</v>
      </c>
      <c r="K48" s="282">
        <f t="shared" ca="1" si="4"/>
        <v>-2.1999999999999999E-2</v>
      </c>
    </row>
    <row r="49" spans="1:11" ht="30" customHeight="1">
      <c r="A49" s="427"/>
      <c r="B49" s="427"/>
      <c r="C49" s="285" t="s">
        <v>44</v>
      </c>
      <c r="D49" s="287">
        <f t="shared" ca="1" si="0"/>
        <v>-0.02</v>
      </c>
      <c r="E49" s="287">
        <f t="shared" ca="1" si="1"/>
        <v>-2.1999999999999999E-2</v>
      </c>
      <c r="F49" s="286">
        <f t="shared" ca="1" si="2"/>
        <v>-2.0999999999999998E-2</v>
      </c>
      <c r="H49">
        <f t="shared" ca="1" si="3"/>
        <v>-19.974163928246476</v>
      </c>
      <c r="I49">
        <f t="shared" ca="1" si="3"/>
        <v>-21.886115348120914</v>
      </c>
      <c r="J49" s="282">
        <f t="shared" ca="1" si="4"/>
        <v>-0.02</v>
      </c>
      <c r="K49" s="282">
        <f t="shared" ca="1" si="4"/>
        <v>-2.1999999999999999E-2</v>
      </c>
    </row>
    <row r="50" spans="1:11" ht="30" customHeight="1">
      <c r="A50" s="427" t="str">
        <f>'для прил4'!B21</f>
        <v>Шурф № 18</v>
      </c>
      <c r="B50" s="427" t="e">
        <f>'для прил4'!C21</f>
        <v>#N/A</v>
      </c>
      <c r="C50" s="285" t="s">
        <v>43</v>
      </c>
      <c r="D50" s="287">
        <f t="shared" ca="1" si="0"/>
        <v>-2.1000000000000001E-2</v>
      </c>
      <c r="E50" s="287">
        <f t="shared" ca="1" si="1"/>
        <v>-2.1999999999999999E-2</v>
      </c>
      <c r="F50" s="286">
        <f t="shared" ca="1" si="2"/>
        <v>-2.1499999999999998E-2</v>
      </c>
      <c r="H50">
        <f t="shared" ca="1" si="3"/>
        <v>-21.438021259080354</v>
      </c>
      <c r="I50">
        <f t="shared" ca="1" si="3"/>
        <v>-22.249996208219827</v>
      </c>
      <c r="J50" s="282">
        <f t="shared" ca="1" si="4"/>
        <v>-2.1000000000000001E-2</v>
      </c>
      <c r="K50" s="282">
        <f t="shared" ca="1" si="4"/>
        <v>-2.1999999999999999E-2</v>
      </c>
    </row>
    <row r="51" spans="1:11" ht="30" customHeight="1">
      <c r="A51" s="427"/>
      <c r="B51" s="427"/>
      <c r="C51" s="285" t="s">
        <v>44</v>
      </c>
      <c r="D51" s="287">
        <f t="shared" ca="1" si="0"/>
        <v>-2.1999999999999999E-2</v>
      </c>
      <c r="E51" s="287">
        <f t="shared" ca="1" si="1"/>
        <v>-2.1999999999999999E-2</v>
      </c>
      <c r="F51" s="286">
        <f t="shared" ca="1" si="2"/>
        <v>-2.1999999999999999E-2</v>
      </c>
      <c r="H51">
        <f t="shared" ca="1" si="3"/>
        <v>-21.876719010884173</v>
      </c>
      <c r="I51">
        <f t="shared" ca="1" si="3"/>
        <v>-21.866379721871493</v>
      </c>
      <c r="J51" s="282">
        <f t="shared" ca="1" si="4"/>
        <v>-2.1999999999999999E-2</v>
      </c>
      <c r="K51" s="282">
        <f t="shared" ca="1" si="4"/>
        <v>-2.1999999999999999E-2</v>
      </c>
    </row>
    <row r="52" spans="1:11" ht="30" customHeight="1">
      <c r="A52" s="427" t="str">
        <f>'для прил4'!B22</f>
        <v>Шурф № 19</v>
      </c>
      <c r="B52" s="427" t="e">
        <f>'для прил4'!C22</f>
        <v>#N/A</v>
      </c>
      <c r="C52" s="285" t="s">
        <v>43</v>
      </c>
      <c r="D52" s="287">
        <f t="shared" ca="1" si="0"/>
        <v>-0.02</v>
      </c>
      <c r="E52" s="287">
        <f t="shared" ca="1" si="1"/>
        <v>-0.02</v>
      </c>
      <c r="F52" s="286">
        <f t="shared" ca="1" si="2"/>
        <v>-0.02</v>
      </c>
      <c r="H52">
        <f t="shared" ca="1" si="3"/>
        <v>-19.535103180056595</v>
      </c>
      <c r="I52">
        <f t="shared" ca="1" si="3"/>
        <v>-20.162069997409525</v>
      </c>
      <c r="J52" s="282">
        <f t="shared" ca="1" si="4"/>
        <v>-0.02</v>
      </c>
      <c r="K52" s="282">
        <f t="shared" ca="1" si="4"/>
        <v>-0.02</v>
      </c>
    </row>
    <row r="53" spans="1:11" ht="30" customHeight="1">
      <c r="A53" s="427"/>
      <c r="B53" s="427"/>
      <c r="C53" s="285" t="s">
        <v>44</v>
      </c>
      <c r="D53" s="287">
        <f t="shared" ca="1" si="0"/>
        <v>-0.02</v>
      </c>
      <c r="E53" s="287">
        <f t="shared" ca="1" si="1"/>
        <v>-0.02</v>
      </c>
      <c r="F53" s="286">
        <f t="shared" ca="1" si="2"/>
        <v>-0.02</v>
      </c>
      <c r="H53">
        <f t="shared" ref="H53:I84" ca="1" si="6">RAND()*(-23--19)+-19</f>
        <v>-20.100109020265407</v>
      </c>
      <c r="I53">
        <f t="shared" ca="1" si="6"/>
        <v>-19.891413158218956</v>
      </c>
      <c r="J53" s="282">
        <f t="shared" ca="1" si="4"/>
        <v>-0.02</v>
      </c>
      <c r="K53" s="282">
        <f t="shared" ca="1" si="4"/>
        <v>-0.02</v>
      </c>
    </row>
    <row r="54" spans="1:11" ht="30" customHeight="1">
      <c r="A54" s="427" t="str">
        <f>'для прил4'!B23</f>
        <v>Шурф № 20</v>
      </c>
      <c r="B54" s="427" t="e">
        <f>'для прил4'!C23</f>
        <v>#N/A</v>
      </c>
      <c r="C54" s="285" t="s">
        <v>43</v>
      </c>
      <c r="D54" s="287">
        <f t="shared" ca="1" si="0"/>
        <v>-2.1000000000000001E-2</v>
      </c>
      <c r="E54" s="287">
        <f t="shared" ca="1" si="1"/>
        <v>-2.1999999999999999E-2</v>
      </c>
      <c r="F54" s="286">
        <f t="shared" ca="1" si="2"/>
        <v>-2.1499999999999998E-2</v>
      </c>
      <c r="H54">
        <f t="shared" ca="1" si="6"/>
        <v>-21.252751298101934</v>
      </c>
      <c r="I54">
        <f t="shared" ca="1" si="6"/>
        <v>-21.78228898582076</v>
      </c>
      <c r="J54" s="282">
        <f t="shared" ca="1" si="4"/>
        <v>-2.1000000000000001E-2</v>
      </c>
      <c r="K54" s="282">
        <f t="shared" ca="1" si="4"/>
        <v>-2.1999999999999999E-2</v>
      </c>
    </row>
    <row r="55" spans="1:11" ht="30" customHeight="1">
      <c r="A55" s="427"/>
      <c r="B55" s="427"/>
      <c r="C55" s="285" t="s">
        <v>44</v>
      </c>
      <c r="D55" s="287">
        <f t="shared" ca="1" si="0"/>
        <v>-0.02</v>
      </c>
      <c r="E55" s="287">
        <f t="shared" ca="1" si="1"/>
        <v>-2.1000000000000001E-2</v>
      </c>
      <c r="F55" s="286">
        <f t="shared" ca="1" si="2"/>
        <v>-2.0500000000000001E-2</v>
      </c>
      <c r="H55">
        <f t="shared" ca="1" si="6"/>
        <v>-19.756221294940225</v>
      </c>
      <c r="I55">
        <f t="shared" ca="1" si="6"/>
        <v>-20.508099380915734</v>
      </c>
      <c r="J55" s="282">
        <f t="shared" ca="1" si="4"/>
        <v>-0.02</v>
      </c>
      <c r="K55" s="282">
        <f t="shared" ca="1" si="4"/>
        <v>-2.1000000000000001E-2</v>
      </c>
    </row>
    <row r="56" spans="1:11" ht="30" customHeight="1">
      <c r="A56" s="427" t="str">
        <f>'для прил4'!B24</f>
        <v>Шурф № 21</v>
      </c>
      <c r="B56" s="427" t="e">
        <f>'для прил4'!C24</f>
        <v>#N/A</v>
      </c>
      <c r="C56" s="285" t="s">
        <v>43</v>
      </c>
      <c r="D56" s="287">
        <f t="shared" ca="1" si="0"/>
        <v>-0.02</v>
      </c>
      <c r="E56" s="287">
        <f t="shared" ca="1" si="1"/>
        <v>-2.1000000000000001E-2</v>
      </c>
      <c r="F56" s="286">
        <f t="shared" ca="1" si="2"/>
        <v>-2.0500000000000001E-2</v>
      </c>
      <c r="H56">
        <f t="shared" ca="1" si="6"/>
        <v>-20.092467963028078</v>
      </c>
      <c r="I56">
        <f t="shared" ca="1" si="6"/>
        <v>-20.560411118805145</v>
      </c>
      <c r="J56" s="282">
        <f t="shared" ca="1" si="4"/>
        <v>-0.02</v>
      </c>
      <c r="K56" s="282">
        <f t="shared" ca="1" si="4"/>
        <v>-2.1000000000000001E-2</v>
      </c>
    </row>
    <row r="57" spans="1:11" ht="30" customHeight="1">
      <c r="A57" s="427"/>
      <c r="B57" s="427"/>
      <c r="C57" s="285" t="s">
        <v>44</v>
      </c>
      <c r="D57" s="287">
        <f t="shared" ca="1" si="0"/>
        <v>-2.1000000000000001E-2</v>
      </c>
      <c r="E57" s="287">
        <f t="shared" ca="1" si="1"/>
        <v>-2.1000000000000001E-2</v>
      </c>
      <c r="F57" s="286">
        <f t="shared" ca="1" si="2"/>
        <v>-2.1000000000000001E-2</v>
      </c>
      <c r="H57">
        <f t="shared" ca="1" si="6"/>
        <v>-20.680371311956939</v>
      </c>
      <c r="I57">
        <f t="shared" ca="1" si="6"/>
        <v>-20.576862377030729</v>
      </c>
      <c r="J57" s="282">
        <f t="shared" ca="1" si="4"/>
        <v>-2.1000000000000001E-2</v>
      </c>
      <c r="K57" s="282">
        <f t="shared" ca="1" si="4"/>
        <v>-2.1000000000000001E-2</v>
      </c>
    </row>
    <row r="58" spans="1:11" ht="30" customHeight="1">
      <c r="A58" s="427" t="str">
        <f>'для прил4'!B25</f>
        <v>Шурф № 22</v>
      </c>
      <c r="B58" s="427" t="e">
        <f>'для прил4'!C25</f>
        <v>#N/A</v>
      </c>
      <c r="C58" s="285" t="s">
        <v>43</v>
      </c>
      <c r="D58" s="287">
        <f t="shared" ca="1" si="0"/>
        <v>-0.02</v>
      </c>
      <c r="E58" s="287">
        <f t="shared" ca="1" si="1"/>
        <v>-0.02</v>
      </c>
      <c r="F58" s="286">
        <f t="shared" ca="1" si="2"/>
        <v>-0.02</v>
      </c>
      <c r="H58">
        <f t="shared" ca="1" si="6"/>
        <v>-20.461742649228626</v>
      </c>
      <c r="I58">
        <f t="shared" ca="1" si="6"/>
        <v>-19.796883823132067</v>
      </c>
      <c r="J58" s="282">
        <f t="shared" ca="1" si="4"/>
        <v>-0.02</v>
      </c>
      <c r="K58" s="282">
        <f t="shared" ca="1" si="4"/>
        <v>-0.02</v>
      </c>
    </row>
    <row r="59" spans="1:11" ht="30" customHeight="1">
      <c r="A59" s="427"/>
      <c r="B59" s="427"/>
      <c r="C59" s="285" t="s">
        <v>44</v>
      </c>
      <c r="D59" s="287">
        <f t="shared" ca="1" si="0"/>
        <v>-2.1000000000000001E-2</v>
      </c>
      <c r="E59" s="287">
        <f t="shared" ca="1" si="1"/>
        <v>-2.1000000000000001E-2</v>
      </c>
      <c r="F59" s="286">
        <f t="shared" ca="1" si="2"/>
        <v>-2.1000000000000001E-2</v>
      </c>
      <c r="H59">
        <f t="shared" ca="1" si="6"/>
        <v>-20.731759729858094</v>
      </c>
      <c r="I59">
        <f t="shared" ca="1" si="6"/>
        <v>-20.809311010616423</v>
      </c>
      <c r="J59" s="282">
        <f t="shared" ca="1" si="4"/>
        <v>-2.1000000000000001E-2</v>
      </c>
      <c r="K59" s="282">
        <f t="shared" ca="1" si="4"/>
        <v>-2.1000000000000001E-2</v>
      </c>
    </row>
    <row r="60" spans="1:11" ht="30" customHeight="1">
      <c r="A60" s="427" t="str">
        <f>'для прил4'!B26</f>
        <v>Шурф № 23</v>
      </c>
      <c r="B60" s="427" t="e">
        <f>'для прил4'!C26</f>
        <v>#N/A</v>
      </c>
      <c r="C60" s="285" t="s">
        <v>43</v>
      </c>
      <c r="D60" s="287">
        <f t="shared" ca="1" si="0"/>
        <v>-2.1000000000000001E-2</v>
      </c>
      <c r="E60" s="287">
        <f t="shared" ca="1" si="1"/>
        <v>-2.3E-2</v>
      </c>
      <c r="F60" s="286">
        <f t="shared" ca="1" si="2"/>
        <v>-2.1999999999999999E-2</v>
      </c>
      <c r="H60">
        <f t="shared" ca="1" si="6"/>
        <v>-21.319270724163307</v>
      </c>
      <c r="I60">
        <f t="shared" ca="1" si="6"/>
        <v>-22.906068410006288</v>
      </c>
      <c r="J60" s="282">
        <f t="shared" ca="1" si="4"/>
        <v>-2.1000000000000001E-2</v>
      </c>
      <c r="K60" s="282">
        <f t="shared" ca="1" si="4"/>
        <v>-2.3E-2</v>
      </c>
    </row>
    <row r="61" spans="1:11" ht="30" customHeight="1">
      <c r="A61" s="427"/>
      <c r="B61" s="427"/>
      <c r="C61" s="285" t="s">
        <v>44</v>
      </c>
      <c r="D61" s="287">
        <f t="shared" ca="1" si="0"/>
        <v>-2.3E-2</v>
      </c>
      <c r="E61" s="287">
        <f t="shared" ca="1" si="1"/>
        <v>-1.9E-2</v>
      </c>
      <c r="F61" s="286">
        <f t="shared" ca="1" si="2"/>
        <v>-2.0999999999999998E-2</v>
      </c>
      <c r="H61">
        <f t="shared" ca="1" si="6"/>
        <v>-22.928122345354616</v>
      </c>
      <c r="I61">
        <f t="shared" ca="1" si="6"/>
        <v>-19.293161233183248</v>
      </c>
      <c r="J61" s="282">
        <f t="shared" ca="1" si="4"/>
        <v>-2.3E-2</v>
      </c>
      <c r="K61" s="282">
        <f t="shared" ca="1" si="4"/>
        <v>-1.9E-2</v>
      </c>
    </row>
    <row r="62" spans="1:11" ht="30" customHeight="1">
      <c r="A62" s="427" t="str">
        <f>'для прил4'!B27</f>
        <v>Шурф № 24</v>
      </c>
      <c r="B62" s="427" t="e">
        <f>'для прил4'!C27</f>
        <v>#N/A</v>
      </c>
      <c r="C62" s="285" t="s">
        <v>43</v>
      </c>
      <c r="D62" s="287">
        <f t="shared" ca="1" si="0"/>
        <v>-1.9E-2</v>
      </c>
      <c r="E62" s="287">
        <f t="shared" ca="1" si="1"/>
        <v>-2.3E-2</v>
      </c>
      <c r="F62" s="286">
        <f t="shared" ca="1" si="2"/>
        <v>-2.0999999999999998E-2</v>
      </c>
      <c r="H62">
        <f t="shared" ca="1" si="6"/>
        <v>-19.439037270792628</v>
      </c>
      <c r="I62">
        <f t="shared" ca="1" si="6"/>
        <v>-22.831104740633439</v>
      </c>
      <c r="J62" s="282">
        <f t="shared" ca="1" si="4"/>
        <v>-1.9E-2</v>
      </c>
      <c r="K62" s="282">
        <f t="shared" ca="1" si="4"/>
        <v>-2.3E-2</v>
      </c>
    </row>
    <row r="63" spans="1:11" ht="30" customHeight="1">
      <c r="A63" s="427"/>
      <c r="B63" s="427"/>
      <c r="C63" s="285" t="s">
        <v>44</v>
      </c>
      <c r="D63" s="287">
        <f t="shared" ca="1" si="0"/>
        <v>-2.3E-2</v>
      </c>
      <c r="E63" s="287">
        <f t="shared" ca="1" si="1"/>
        <v>-2.1000000000000001E-2</v>
      </c>
      <c r="F63" s="286">
        <f t="shared" ca="1" si="2"/>
        <v>-2.1999999999999999E-2</v>
      </c>
      <c r="H63">
        <f t="shared" ca="1" si="6"/>
        <v>-22.718119942737154</v>
      </c>
      <c r="I63">
        <f t="shared" ca="1" si="6"/>
        <v>-21.070240404357261</v>
      </c>
      <c r="J63" s="282">
        <f t="shared" ca="1" si="4"/>
        <v>-2.3E-2</v>
      </c>
      <c r="K63" s="282">
        <f t="shared" ca="1" si="4"/>
        <v>-2.1000000000000001E-2</v>
      </c>
    </row>
    <row r="64" spans="1:11" ht="30" customHeight="1">
      <c r="A64" s="427" t="str">
        <f>'для прил4'!B28</f>
        <v>Шурф № 25</v>
      </c>
      <c r="B64" s="427" t="e">
        <f>'для прил4'!C28</f>
        <v>#N/A</v>
      </c>
      <c r="C64" s="285" t="s">
        <v>43</v>
      </c>
      <c r="D64" s="287">
        <f t="shared" ca="1" si="0"/>
        <v>-2.3E-2</v>
      </c>
      <c r="E64" s="287">
        <f t="shared" ca="1" si="1"/>
        <v>-2.1999999999999999E-2</v>
      </c>
      <c r="F64" s="286">
        <f t="shared" ca="1" si="2"/>
        <v>-2.2499999999999999E-2</v>
      </c>
      <c r="H64">
        <f t="shared" ca="1" si="6"/>
        <v>-22.749034811596676</v>
      </c>
      <c r="I64">
        <f t="shared" ca="1" si="6"/>
        <v>-21.950202895160661</v>
      </c>
      <c r="J64" s="282">
        <f t="shared" ca="1" si="4"/>
        <v>-2.3E-2</v>
      </c>
      <c r="K64" s="282">
        <f t="shared" ca="1" si="4"/>
        <v>-2.1999999999999999E-2</v>
      </c>
    </row>
    <row r="65" spans="1:11" ht="30" customHeight="1">
      <c r="A65" s="427"/>
      <c r="B65" s="427"/>
      <c r="C65" s="285" t="s">
        <v>44</v>
      </c>
      <c r="D65" s="287">
        <f t="shared" ca="1" si="0"/>
        <v>-2.3E-2</v>
      </c>
      <c r="E65" s="287">
        <f t="shared" ca="1" si="1"/>
        <v>-2.1000000000000001E-2</v>
      </c>
      <c r="F65" s="286">
        <f t="shared" ca="1" si="2"/>
        <v>-2.1999999999999999E-2</v>
      </c>
      <c r="H65">
        <f t="shared" ca="1" si="6"/>
        <v>-22.721318792848464</v>
      </c>
      <c r="I65">
        <f t="shared" ca="1" si="6"/>
        <v>-21.297165447273727</v>
      </c>
      <c r="J65" s="282">
        <f t="shared" ca="1" si="4"/>
        <v>-2.3E-2</v>
      </c>
      <c r="K65" s="282">
        <f t="shared" ca="1" si="4"/>
        <v>-2.1000000000000001E-2</v>
      </c>
    </row>
    <row r="66" spans="1:11" ht="30" customHeight="1">
      <c r="A66" s="427" t="str">
        <f>'для прил4'!B29</f>
        <v>Шурф № 26</v>
      </c>
      <c r="B66" s="427" t="e">
        <f>'для прил4'!C29</f>
        <v>#N/A</v>
      </c>
      <c r="C66" s="285" t="s">
        <v>43</v>
      </c>
      <c r="D66" s="287">
        <f t="shared" ca="1" si="0"/>
        <v>-2.3E-2</v>
      </c>
      <c r="E66" s="287">
        <f t="shared" ca="1" si="1"/>
        <v>-2.1000000000000001E-2</v>
      </c>
      <c r="F66" s="286">
        <f t="shared" ca="1" si="2"/>
        <v>-2.1999999999999999E-2</v>
      </c>
      <c r="H66">
        <f t="shared" ca="1" si="6"/>
        <v>-22.952582490848133</v>
      </c>
      <c r="I66">
        <f t="shared" ca="1" si="6"/>
        <v>-20.584079635109486</v>
      </c>
      <c r="J66" s="282">
        <f t="shared" ca="1" si="4"/>
        <v>-2.3E-2</v>
      </c>
      <c r="K66" s="282">
        <f t="shared" ca="1" si="4"/>
        <v>-2.1000000000000001E-2</v>
      </c>
    </row>
    <row r="67" spans="1:11" ht="30" customHeight="1">
      <c r="A67" s="427"/>
      <c r="B67" s="427"/>
      <c r="C67" s="285" t="s">
        <v>44</v>
      </c>
      <c r="D67" s="287">
        <f t="shared" ca="1" si="0"/>
        <v>-2.3E-2</v>
      </c>
      <c r="E67" s="287">
        <f t="shared" ca="1" si="1"/>
        <v>-2.1999999999999999E-2</v>
      </c>
      <c r="F67" s="286">
        <f t="shared" ca="1" si="2"/>
        <v>-2.2499999999999999E-2</v>
      </c>
      <c r="H67">
        <f t="shared" ca="1" si="6"/>
        <v>-22.851936535119648</v>
      </c>
      <c r="I67">
        <f t="shared" ca="1" si="6"/>
        <v>-21.782673863511462</v>
      </c>
      <c r="J67" s="282">
        <f t="shared" ca="1" si="4"/>
        <v>-2.3E-2</v>
      </c>
      <c r="K67" s="282">
        <f t="shared" ca="1" si="4"/>
        <v>-2.1999999999999999E-2</v>
      </c>
    </row>
    <row r="68" spans="1:11" ht="30" customHeight="1">
      <c r="A68" s="427" t="str">
        <f>'для прил4'!B30</f>
        <v>Шурф № 27</v>
      </c>
      <c r="B68" s="427" t="e">
        <f>'для прил4'!C30</f>
        <v>#N/A</v>
      </c>
      <c r="C68" s="285" t="s">
        <v>43</v>
      </c>
      <c r="D68" s="287">
        <f t="shared" ca="1" si="0"/>
        <v>-2.1999999999999999E-2</v>
      </c>
      <c r="E68" s="287">
        <f t="shared" ca="1" si="1"/>
        <v>-2.1000000000000001E-2</v>
      </c>
      <c r="F68" s="286">
        <f t="shared" ca="1" si="2"/>
        <v>-2.1499999999999998E-2</v>
      </c>
      <c r="H68">
        <f t="shared" ca="1" si="6"/>
        <v>-22.495459273025009</v>
      </c>
      <c r="I68">
        <f t="shared" ca="1" si="6"/>
        <v>-20.557956799066353</v>
      </c>
      <c r="J68" s="282">
        <f t="shared" ca="1" si="4"/>
        <v>-2.1999999999999999E-2</v>
      </c>
      <c r="K68" s="282">
        <f t="shared" ca="1" si="4"/>
        <v>-2.1000000000000001E-2</v>
      </c>
    </row>
    <row r="69" spans="1:11" ht="30" customHeight="1">
      <c r="A69" s="427"/>
      <c r="B69" s="427"/>
      <c r="C69" s="285" t="s">
        <v>44</v>
      </c>
      <c r="D69" s="287">
        <f t="shared" ca="1" si="0"/>
        <v>-0.02</v>
      </c>
      <c r="E69" s="287">
        <f t="shared" ca="1" si="1"/>
        <v>-2.1000000000000001E-2</v>
      </c>
      <c r="F69" s="286">
        <f t="shared" ca="1" si="2"/>
        <v>-2.0500000000000001E-2</v>
      </c>
      <c r="H69">
        <f t="shared" ca="1" si="6"/>
        <v>-20.375619786336692</v>
      </c>
      <c r="I69">
        <f t="shared" ca="1" si="6"/>
        <v>-21.098857323751659</v>
      </c>
      <c r="J69" s="282">
        <f t="shared" ca="1" si="4"/>
        <v>-0.02</v>
      </c>
      <c r="K69" s="282">
        <f t="shared" ca="1" si="4"/>
        <v>-2.1000000000000001E-2</v>
      </c>
    </row>
    <row r="70" spans="1:11" ht="30" customHeight="1">
      <c r="A70" s="427" t="str">
        <f>'для прил4'!B31</f>
        <v>Шурф № 28</v>
      </c>
      <c r="B70" s="427" t="e">
        <f>'для прил4'!C31</f>
        <v>#N/A</v>
      </c>
      <c r="C70" s="285" t="s">
        <v>43</v>
      </c>
      <c r="D70" s="287">
        <f t="shared" ca="1" si="0"/>
        <v>-1.9E-2</v>
      </c>
      <c r="E70" s="287">
        <f t="shared" ca="1" si="1"/>
        <v>-2.1999999999999999E-2</v>
      </c>
      <c r="F70" s="286">
        <f t="shared" ca="1" si="2"/>
        <v>-2.0499999999999997E-2</v>
      </c>
      <c r="H70">
        <f t="shared" ca="1" si="6"/>
        <v>-19.479085861442073</v>
      </c>
      <c r="I70">
        <f t="shared" ca="1" si="6"/>
        <v>-21.637951049226103</v>
      </c>
      <c r="J70" s="282">
        <f t="shared" ca="1" si="4"/>
        <v>-1.9E-2</v>
      </c>
      <c r="K70" s="282">
        <f t="shared" ca="1" si="4"/>
        <v>-2.1999999999999999E-2</v>
      </c>
    </row>
    <row r="71" spans="1:11" ht="30" customHeight="1">
      <c r="A71" s="427"/>
      <c r="B71" s="427"/>
      <c r="C71" s="285" t="s">
        <v>44</v>
      </c>
      <c r="D71" s="287">
        <f t="shared" ca="1" si="0"/>
        <v>-2.1999999999999999E-2</v>
      </c>
      <c r="E71" s="287">
        <f t="shared" ca="1" si="1"/>
        <v>-0.02</v>
      </c>
      <c r="F71" s="286">
        <f t="shared" ca="1" si="2"/>
        <v>-2.0999999999999998E-2</v>
      </c>
      <c r="H71">
        <f t="shared" ca="1" si="6"/>
        <v>-21.982057621692004</v>
      </c>
      <c r="I71">
        <f t="shared" ca="1" si="6"/>
        <v>-20.492574408151544</v>
      </c>
      <c r="J71" s="282">
        <f t="shared" ca="1" si="4"/>
        <v>-2.1999999999999999E-2</v>
      </c>
      <c r="K71" s="282">
        <f t="shared" ca="1" si="4"/>
        <v>-0.02</v>
      </c>
    </row>
    <row r="72" spans="1:11" ht="30" customHeight="1">
      <c r="A72" s="427" t="str">
        <f>'для прил4'!B32</f>
        <v>Шурф № 29</v>
      </c>
      <c r="B72" s="427" t="e">
        <f>'для прил4'!C32</f>
        <v>#N/A</v>
      </c>
      <c r="C72" s="285" t="s">
        <v>43</v>
      </c>
      <c r="D72" s="287">
        <f t="shared" ca="1" si="0"/>
        <v>-2.1000000000000001E-2</v>
      </c>
      <c r="E72" s="287">
        <f t="shared" ca="1" si="1"/>
        <v>-2.1000000000000001E-2</v>
      </c>
      <c r="F72" s="286">
        <f t="shared" ca="1" si="2"/>
        <v>-2.1000000000000001E-2</v>
      </c>
      <c r="H72">
        <f t="shared" ca="1" si="6"/>
        <v>-21.497199015221156</v>
      </c>
      <c r="I72">
        <f t="shared" ca="1" si="6"/>
        <v>-20.809303909833123</v>
      </c>
      <c r="J72" s="282">
        <f t="shared" ca="1" si="4"/>
        <v>-2.1000000000000001E-2</v>
      </c>
      <c r="K72" s="282">
        <f t="shared" ca="1" si="4"/>
        <v>-2.1000000000000001E-2</v>
      </c>
    </row>
    <row r="73" spans="1:11" ht="30" customHeight="1">
      <c r="A73" s="427"/>
      <c r="B73" s="427"/>
      <c r="C73" s="285" t="s">
        <v>44</v>
      </c>
      <c r="D73" s="287">
        <f t="shared" ca="1" si="0"/>
        <v>-2.1000000000000001E-2</v>
      </c>
      <c r="E73" s="287">
        <f t="shared" ca="1" si="1"/>
        <v>-0.02</v>
      </c>
      <c r="F73" s="286">
        <f t="shared" ca="1" si="2"/>
        <v>-2.0500000000000001E-2</v>
      </c>
      <c r="H73">
        <f t="shared" ca="1" si="6"/>
        <v>-20.618912914713462</v>
      </c>
      <c r="I73">
        <f t="shared" ca="1" si="6"/>
        <v>-20.049866938426682</v>
      </c>
      <c r="J73" s="282">
        <f t="shared" ca="1" si="4"/>
        <v>-2.1000000000000001E-2</v>
      </c>
      <c r="K73" s="282">
        <f t="shared" ca="1" si="4"/>
        <v>-0.02</v>
      </c>
    </row>
    <row r="74" spans="1:11" ht="30" customHeight="1">
      <c r="A74" s="427" t="str">
        <f>'для прил4'!B33</f>
        <v>Шурф № 30</v>
      </c>
      <c r="B74" s="427" t="e">
        <f>'для прил4'!C33</f>
        <v>#N/A</v>
      </c>
      <c r="C74" s="285" t="s">
        <v>43</v>
      </c>
      <c r="D74" s="287">
        <f t="shared" ca="1" si="0"/>
        <v>-1.9E-2</v>
      </c>
      <c r="E74" s="287">
        <f t="shared" ca="1" si="1"/>
        <v>-2.1000000000000001E-2</v>
      </c>
      <c r="F74" s="286">
        <f t="shared" ca="1" si="2"/>
        <v>-0.02</v>
      </c>
      <c r="H74">
        <f t="shared" ca="1" si="6"/>
        <v>-19.436748829912911</v>
      </c>
      <c r="I74">
        <f t="shared" ca="1" si="6"/>
        <v>-21.074561143961056</v>
      </c>
      <c r="J74" s="282">
        <f t="shared" ca="1" si="4"/>
        <v>-1.9E-2</v>
      </c>
      <c r="K74" s="282">
        <f t="shared" ca="1" si="4"/>
        <v>-2.1000000000000001E-2</v>
      </c>
    </row>
    <row r="75" spans="1:11" ht="30" customHeight="1">
      <c r="A75" s="427"/>
      <c r="B75" s="427"/>
      <c r="C75" s="285" t="s">
        <v>44</v>
      </c>
      <c r="D75" s="287">
        <f t="shared" ca="1" si="0"/>
        <v>-2.1000000000000001E-2</v>
      </c>
      <c r="E75" s="287">
        <f t="shared" ca="1" si="1"/>
        <v>-0.02</v>
      </c>
      <c r="F75" s="286">
        <f t="shared" ca="1" si="2"/>
        <v>-2.0500000000000001E-2</v>
      </c>
      <c r="H75">
        <f t="shared" ca="1" si="6"/>
        <v>-21.463938193574482</v>
      </c>
      <c r="I75">
        <f t="shared" ca="1" si="6"/>
        <v>-19.972299891902516</v>
      </c>
      <c r="J75" s="282">
        <f t="shared" ca="1" si="4"/>
        <v>-2.1000000000000001E-2</v>
      </c>
      <c r="K75" s="282">
        <f t="shared" ca="1" si="4"/>
        <v>-0.02</v>
      </c>
    </row>
    <row r="76" spans="1:11" ht="30" customHeight="1">
      <c r="A76" s="427" t="str">
        <f>'для прил4'!B34</f>
        <v>Шурф № 31</v>
      </c>
      <c r="B76" s="427" t="e">
        <f>'для прил4'!C34</f>
        <v>#N/A</v>
      </c>
      <c r="C76" s="285" t="s">
        <v>43</v>
      </c>
      <c r="D76" s="287">
        <f t="shared" ca="1" si="0"/>
        <v>-1.9E-2</v>
      </c>
      <c r="E76" s="287">
        <f t="shared" ca="1" si="1"/>
        <v>-2.1000000000000001E-2</v>
      </c>
      <c r="F76" s="286">
        <f t="shared" ca="1" si="2"/>
        <v>-0.02</v>
      </c>
      <c r="H76">
        <f t="shared" ca="1" si="6"/>
        <v>-19.154507583944703</v>
      </c>
      <c r="I76">
        <f t="shared" ca="1" si="6"/>
        <v>-20.647025891391465</v>
      </c>
      <c r="J76" s="282">
        <f t="shared" ca="1" si="4"/>
        <v>-1.9E-2</v>
      </c>
      <c r="K76" s="282">
        <f t="shared" ca="1" si="4"/>
        <v>-2.1000000000000001E-2</v>
      </c>
    </row>
    <row r="77" spans="1:11" ht="30" customHeight="1">
      <c r="A77" s="427"/>
      <c r="B77" s="427"/>
      <c r="C77" s="285" t="s">
        <v>44</v>
      </c>
      <c r="D77" s="287">
        <f t="shared" ca="1" si="0"/>
        <v>-2.1000000000000001E-2</v>
      </c>
      <c r="E77" s="287">
        <f t="shared" ca="1" si="1"/>
        <v>-2.3E-2</v>
      </c>
      <c r="F77" s="286">
        <f t="shared" ca="1" si="2"/>
        <v>-2.1999999999999999E-2</v>
      </c>
      <c r="H77">
        <f t="shared" ca="1" si="6"/>
        <v>-20.807707744929161</v>
      </c>
      <c r="I77">
        <f t="shared" ca="1" si="6"/>
        <v>-22.503597591809864</v>
      </c>
      <c r="J77" s="282">
        <f t="shared" ca="1" si="4"/>
        <v>-2.1000000000000001E-2</v>
      </c>
      <c r="K77" s="282">
        <f t="shared" ca="1" si="4"/>
        <v>-2.3E-2</v>
      </c>
    </row>
    <row r="78" spans="1:11" ht="30" customHeight="1">
      <c r="A78" s="427" t="str">
        <f>'для прил4'!B35</f>
        <v>Шурф № 32</v>
      </c>
      <c r="B78" s="427" t="e">
        <f>'для прил4'!C35</f>
        <v>#N/A</v>
      </c>
      <c r="C78" s="285" t="s">
        <v>43</v>
      </c>
      <c r="D78" s="287">
        <f t="shared" ca="1" si="0"/>
        <v>-1.9E-2</v>
      </c>
      <c r="E78" s="287">
        <f t="shared" ca="1" si="1"/>
        <v>-2.1000000000000001E-2</v>
      </c>
      <c r="F78" s="286">
        <f t="shared" ca="1" si="2"/>
        <v>-0.02</v>
      </c>
      <c r="H78">
        <f t="shared" ca="1" si="6"/>
        <v>-19.218655855886762</v>
      </c>
      <c r="I78">
        <f t="shared" ca="1" si="6"/>
        <v>-20.966328143596058</v>
      </c>
      <c r="J78" s="282">
        <f t="shared" ca="1" si="4"/>
        <v>-1.9E-2</v>
      </c>
      <c r="K78" s="282">
        <f t="shared" ca="1" si="4"/>
        <v>-2.1000000000000001E-2</v>
      </c>
    </row>
    <row r="79" spans="1:11" ht="30" customHeight="1">
      <c r="A79" s="427"/>
      <c r="B79" s="427"/>
      <c r="C79" s="285" t="s">
        <v>44</v>
      </c>
      <c r="D79" s="287">
        <f t="shared" ca="1" si="0"/>
        <v>-0.02</v>
      </c>
      <c r="E79" s="287">
        <f t="shared" ca="1" si="1"/>
        <v>-2.1999999999999999E-2</v>
      </c>
      <c r="F79" s="286">
        <f t="shared" ca="1" si="2"/>
        <v>-2.0999999999999998E-2</v>
      </c>
      <c r="H79">
        <f t="shared" ca="1" si="6"/>
        <v>-19.631705816476764</v>
      </c>
      <c r="I79">
        <f t="shared" ca="1" si="6"/>
        <v>-22.183992668914257</v>
      </c>
      <c r="J79" s="282">
        <f t="shared" ca="1" si="4"/>
        <v>-0.02</v>
      </c>
      <c r="K79" s="282">
        <f t="shared" ca="1" si="4"/>
        <v>-2.1999999999999999E-2</v>
      </c>
    </row>
    <row r="80" spans="1:11" ht="30" customHeight="1">
      <c r="A80" s="427" t="str">
        <f>'для прил4'!B36</f>
        <v>Шурф № 33</v>
      </c>
      <c r="B80" s="427" t="e">
        <f>'для прил4'!C36</f>
        <v>#N/A</v>
      </c>
      <c r="C80" s="285" t="s">
        <v>43</v>
      </c>
      <c r="D80" s="287">
        <f t="shared" ca="1" si="0"/>
        <v>-2.1000000000000001E-2</v>
      </c>
      <c r="E80" s="287">
        <f t="shared" ca="1" si="1"/>
        <v>-2.1000000000000001E-2</v>
      </c>
      <c r="F80" s="286">
        <f t="shared" ca="1" si="2"/>
        <v>-2.1000000000000001E-2</v>
      </c>
      <c r="H80">
        <f t="shared" ca="1" si="6"/>
        <v>-20.700403569436769</v>
      </c>
      <c r="I80">
        <f t="shared" ca="1" si="6"/>
        <v>-20.928171963113442</v>
      </c>
      <c r="J80" s="282">
        <f t="shared" ca="1" si="4"/>
        <v>-2.1000000000000001E-2</v>
      </c>
      <c r="K80" s="282">
        <f t="shared" ca="1" si="4"/>
        <v>-2.1000000000000001E-2</v>
      </c>
    </row>
    <row r="81" spans="1:12" ht="30" customHeight="1">
      <c r="A81" s="427"/>
      <c r="B81" s="427"/>
      <c r="C81" s="285" t="s">
        <v>44</v>
      </c>
      <c r="D81" s="287">
        <f t="shared" ref="D81:D144" ca="1" si="7">J81</f>
        <v>-2.1000000000000001E-2</v>
      </c>
      <c r="E81" s="287">
        <f t="shared" ref="E81:E144" ca="1" si="8">K81</f>
        <v>-2.1999999999999999E-2</v>
      </c>
      <c r="F81" s="286">
        <f t="shared" ca="1" si="2"/>
        <v>-2.1499999999999998E-2</v>
      </c>
      <c r="H81">
        <f t="shared" ca="1" si="6"/>
        <v>-21.348832584508958</v>
      </c>
      <c r="I81">
        <f t="shared" ca="1" si="6"/>
        <v>-22.306341914698699</v>
      </c>
      <c r="J81" s="282">
        <f t="shared" ca="1" si="4"/>
        <v>-2.1000000000000001E-2</v>
      </c>
      <c r="K81" s="282">
        <f t="shared" ca="1" si="4"/>
        <v>-2.1999999999999999E-2</v>
      </c>
    </row>
    <row r="82" spans="1:12" ht="30" customHeight="1">
      <c r="A82" s="427" t="str">
        <f>'для прил4'!B37</f>
        <v>Шурф № 34</v>
      </c>
      <c r="B82" s="427" t="e">
        <f>'для прил4'!C37</f>
        <v>#N/A</v>
      </c>
      <c r="C82" s="285" t="s">
        <v>43</v>
      </c>
      <c r="D82" s="287">
        <f t="shared" ca="1" si="7"/>
        <v>-0.02</v>
      </c>
      <c r="E82" s="287">
        <f t="shared" ca="1" si="8"/>
        <v>-2.3E-2</v>
      </c>
      <c r="F82" s="286">
        <f t="shared" ca="1" si="2"/>
        <v>-2.1499999999999998E-2</v>
      </c>
      <c r="H82">
        <f t="shared" ca="1" si="6"/>
        <v>-19.821634827880796</v>
      </c>
      <c r="I82">
        <f t="shared" ca="1" si="6"/>
        <v>-22.728628822212244</v>
      </c>
      <c r="J82" s="282">
        <f t="shared" ca="1" si="4"/>
        <v>-0.02</v>
      </c>
      <c r="K82" s="282">
        <f t="shared" ca="1" si="4"/>
        <v>-2.3E-2</v>
      </c>
      <c r="L82" s="15"/>
    </row>
    <row r="83" spans="1:12" ht="30" customHeight="1">
      <c r="A83" s="427"/>
      <c r="B83" s="427"/>
      <c r="C83" s="285" t="s">
        <v>44</v>
      </c>
      <c r="D83" s="287">
        <f t="shared" ca="1" si="7"/>
        <v>-2.1999999999999999E-2</v>
      </c>
      <c r="E83" s="287">
        <f t="shared" ca="1" si="8"/>
        <v>-2.1000000000000001E-2</v>
      </c>
      <c r="F83" s="286">
        <f t="shared" ca="1" si="2"/>
        <v>-2.1499999999999998E-2</v>
      </c>
      <c r="H83">
        <f t="shared" ca="1" si="6"/>
        <v>-22.168526209709668</v>
      </c>
      <c r="I83">
        <f t="shared" ca="1" si="6"/>
        <v>-21.416622521055984</v>
      </c>
      <c r="J83" s="282">
        <f t="shared" ca="1" si="4"/>
        <v>-2.1999999999999999E-2</v>
      </c>
      <c r="K83" s="282">
        <f t="shared" ca="1" si="4"/>
        <v>-2.1000000000000001E-2</v>
      </c>
      <c r="L83" s="15"/>
    </row>
    <row r="84" spans="1:12" ht="30" customHeight="1">
      <c r="A84" s="427" t="str">
        <f>'для прил4'!B38</f>
        <v>Шурф № 35</v>
      </c>
      <c r="B84" s="427" t="e">
        <f>'для прил4'!C38</f>
        <v>#N/A</v>
      </c>
      <c r="C84" s="285" t="s">
        <v>43</v>
      </c>
      <c r="D84" s="287">
        <f t="shared" ca="1" si="7"/>
        <v>-0.02</v>
      </c>
      <c r="E84" s="287">
        <f t="shared" ca="1" si="8"/>
        <v>-2.1000000000000001E-2</v>
      </c>
      <c r="F84" s="286">
        <f t="shared" ca="1" si="2"/>
        <v>-2.0500000000000001E-2</v>
      </c>
      <c r="H84">
        <f t="shared" ca="1" si="6"/>
        <v>-19.842423920292362</v>
      </c>
      <c r="I84">
        <f t="shared" ca="1" si="6"/>
        <v>-21.037495752941609</v>
      </c>
      <c r="J84" s="282">
        <f t="shared" ca="1" si="4"/>
        <v>-0.02</v>
      </c>
      <c r="K84" s="282">
        <f t="shared" ca="1" si="4"/>
        <v>-2.1000000000000001E-2</v>
      </c>
      <c r="L84" s="15"/>
    </row>
    <row r="85" spans="1:12" ht="30" customHeight="1">
      <c r="A85" s="427"/>
      <c r="B85" s="427"/>
      <c r="C85" s="285" t="s">
        <v>44</v>
      </c>
      <c r="D85" s="287">
        <f t="shared" ca="1" si="7"/>
        <v>-2.1999999999999999E-2</v>
      </c>
      <c r="E85" s="287">
        <f t="shared" ca="1" si="8"/>
        <v>-2.1999999999999999E-2</v>
      </c>
      <c r="F85" s="286">
        <f t="shared" ref="F85:F148" ca="1" si="9">AVERAGE(D85:E85)</f>
        <v>-2.1999999999999999E-2</v>
      </c>
      <c r="H85">
        <f t="shared" ref="H85:I116" ca="1" si="10">RAND()*(-23--19)+-19</f>
        <v>-21.947324728215811</v>
      </c>
      <c r="I85">
        <f t="shared" ca="1" si="10"/>
        <v>-22.082726926674169</v>
      </c>
      <c r="J85" s="282">
        <f t="shared" ref="J85:K148" ca="1" si="11">ROUND(H85,0)/1000</f>
        <v>-2.1999999999999999E-2</v>
      </c>
      <c r="K85" s="282">
        <f t="shared" ca="1" si="11"/>
        <v>-2.1999999999999999E-2</v>
      </c>
      <c r="L85" s="15"/>
    </row>
    <row r="86" spans="1:12" ht="30" customHeight="1">
      <c r="A86" s="427" t="str">
        <f>'для прил4'!B39</f>
        <v>Шурф № 36</v>
      </c>
      <c r="B86" s="427" t="e">
        <f>'для прил4'!C39</f>
        <v>#N/A</v>
      </c>
      <c r="C86" s="285" t="s">
        <v>43</v>
      </c>
      <c r="D86" s="287">
        <f t="shared" ca="1" si="7"/>
        <v>-2.1000000000000001E-2</v>
      </c>
      <c r="E86" s="287">
        <f t="shared" ca="1" si="8"/>
        <v>-2.1000000000000001E-2</v>
      </c>
      <c r="F86" s="286">
        <f t="shared" ca="1" si="9"/>
        <v>-2.1000000000000001E-2</v>
      </c>
      <c r="H86">
        <f t="shared" ca="1" si="10"/>
        <v>-21.052301460208504</v>
      </c>
      <c r="I86">
        <f t="shared" ca="1" si="10"/>
        <v>-21.260203739656415</v>
      </c>
      <c r="J86" s="282">
        <f t="shared" ca="1" si="11"/>
        <v>-2.1000000000000001E-2</v>
      </c>
      <c r="K86" s="282">
        <f t="shared" ca="1" si="11"/>
        <v>-2.1000000000000001E-2</v>
      </c>
    </row>
    <row r="87" spans="1:12" ht="30" customHeight="1">
      <c r="A87" s="427"/>
      <c r="B87" s="427"/>
      <c r="C87" s="285" t="s">
        <v>44</v>
      </c>
      <c r="D87" s="287">
        <f t="shared" ca="1" si="7"/>
        <v>-2.1999999999999999E-2</v>
      </c>
      <c r="E87" s="287">
        <f t="shared" ca="1" si="8"/>
        <v>-0.02</v>
      </c>
      <c r="F87" s="286">
        <f t="shared" ca="1" si="9"/>
        <v>-2.0999999999999998E-2</v>
      </c>
      <c r="H87">
        <f t="shared" ca="1" si="10"/>
        <v>-22.018095195542401</v>
      </c>
      <c r="I87">
        <f t="shared" ca="1" si="10"/>
        <v>-20.199446041671671</v>
      </c>
      <c r="J87" s="282">
        <f t="shared" ca="1" si="11"/>
        <v>-2.1999999999999999E-2</v>
      </c>
      <c r="K87" s="282">
        <f t="shared" ca="1" si="11"/>
        <v>-0.02</v>
      </c>
    </row>
    <row r="88" spans="1:12" ht="30" customHeight="1">
      <c r="A88" s="427" t="str">
        <f>'для прил4'!B40</f>
        <v>Шурф № 37</v>
      </c>
      <c r="B88" s="427" t="e">
        <f>'для прил4'!C40</f>
        <v>#N/A</v>
      </c>
      <c r="C88" s="285" t="s">
        <v>43</v>
      </c>
      <c r="D88" s="287">
        <f t="shared" ca="1" si="7"/>
        <v>-2.1999999999999999E-2</v>
      </c>
      <c r="E88" s="287">
        <f t="shared" ca="1" si="8"/>
        <v>-2.1000000000000001E-2</v>
      </c>
      <c r="F88" s="286">
        <f t="shared" ca="1" si="9"/>
        <v>-2.1499999999999998E-2</v>
      </c>
      <c r="H88">
        <f t="shared" ca="1" si="10"/>
        <v>-21.773395541124128</v>
      </c>
      <c r="I88">
        <f t="shared" ca="1" si="10"/>
        <v>-20.936344453905591</v>
      </c>
      <c r="J88" s="282">
        <f t="shared" ca="1" si="11"/>
        <v>-2.1999999999999999E-2</v>
      </c>
      <c r="K88" s="282">
        <f t="shared" ca="1" si="11"/>
        <v>-2.1000000000000001E-2</v>
      </c>
    </row>
    <row r="89" spans="1:12" ht="30" customHeight="1">
      <c r="A89" s="427"/>
      <c r="B89" s="427"/>
      <c r="C89" s="285" t="s">
        <v>44</v>
      </c>
      <c r="D89" s="287">
        <f t="shared" ca="1" si="7"/>
        <v>-1.9E-2</v>
      </c>
      <c r="E89" s="287">
        <f t="shared" ca="1" si="8"/>
        <v>-0.02</v>
      </c>
      <c r="F89" s="286">
        <f t="shared" ca="1" si="9"/>
        <v>-1.95E-2</v>
      </c>
      <c r="H89">
        <f t="shared" ca="1" si="10"/>
        <v>-19.305861927865379</v>
      </c>
      <c r="I89">
        <f t="shared" ca="1" si="10"/>
        <v>-19.982286995119779</v>
      </c>
      <c r="J89" s="282">
        <f t="shared" ca="1" si="11"/>
        <v>-1.9E-2</v>
      </c>
      <c r="K89" s="282">
        <f t="shared" ca="1" si="11"/>
        <v>-0.02</v>
      </c>
    </row>
    <row r="90" spans="1:12" ht="30" customHeight="1">
      <c r="A90" s="427" t="str">
        <f>'для прил4'!B41</f>
        <v>Шурф № 38</v>
      </c>
      <c r="B90" s="427" t="e">
        <f>'для прил4'!C41</f>
        <v>#N/A</v>
      </c>
      <c r="C90" s="285" t="s">
        <v>43</v>
      </c>
      <c r="D90" s="287">
        <f t="shared" ca="1" si="7"/>
        <v>-2.1999999999999999E-2</v>
      </c>
      <c r="E90" s="287">
        <f t="shared" ca="1" si="8"/>
        <v>-2.3E-2</v>
      </c>
      <c r="F90" s="286">
        <f t="shared" ca="1" si="9"/>
        <v>-2.2499999999999999E-2</v>
      </c>
      <c r="H90">
        <f t="shared" ca="1" si="10"/>
        <v>-22.142788674658281</v>
      </c>
      <c r="I90">
        <f t="shared" ca="1" si="10"/>
        <v>-22.907402627938829</v>
      </c>
      <c r="J90" s="282">
        <f t="shared" ca="1" si="11"/>
        <v>-2.1999999999999999E-2</v>
      </c>
      <c r="K90" s="282">
        <f t="shared" ca="1" si="11"/>
        <v>-2.3E-2</v>
      </c>
    </row>
    <row r="91" spans="1:12" ht="30" customHeight="1">
      <c r="A91" s="427"/>
      <c r="B91" s="427"/>
      <c r="C91" s="285" t="s">
        <v>44</v>
      </c>
      <c r="D91" s="287">
        <f t="shared" ca="1" si="7"/>
        <v>-2.1999999999999999E-2</v>
      </c>
      <c r="E91" s="287">
        <f t="shared" ca="1" si="8"/>
        <v>-2.1999999999999999E-2</v>
      </c>
      <c r="F91" s="286">
        <f t="shared" ca="1" si="9"/>
        <v>-2.1999999999999999E-2</v>
      </c>
      <c r="H91">
        <f t="shared" ca="1" si="10"/>
        <v>-22.35514391916432</v>
      </c>
      <c r="I91">
        <f t="shared" ca="1" si="10"/>
        <v>-22.27231078802324</v>
      </c>
      <c r="J91" s="282">
        <f t="shared" ca="1" si="11"/>
        <v>-2.1999999999999999E-2</v>
      </c>
      <c r="K91" s="282">
        <f t="shared" ca="1" si="11"/>
        <v>-2.1999999999999999E-2</v>
      </c>
    </row>
    <row r="92" spans="1:12" ht="30" customHeight="1">
      <c r="A92" s="427" t="str">
        <f>'для прил4'!B42</f>
        <v>Шурф № 39</v>
      </c>
      <c r="B92" s="427" t="e">
        <f>'для прил4'!C42</f>
        <v>#N/A</v>
      </c>
      <c r="C92" s="285" t="s">
        <v>43</v>
      </c>
      <c r="D92" s="287">
        <f t="shared" ca="1" si="7"/>
        <v>-0.02</v>
      </c>
      <c r="E92" s="287">
        <f t="shared" ca="1" si="8"/>
        <v>-2.1999999999999999E-2</v>
      </c>
      <c r="F92" s="286">
        <f t="shared" ca="1" si="9"/>
        <v>-2.0999999999999998E-2</v>
      </c>
      <c r="H92">
        <f t="shared" ca="1" si="10"/>
        <v>-20.106237538998133</v>
      </c>
      <c r="I92">
        <f t="shared" ca="1" si="10"/>
        <v>-22.258349216668702</v>
      </c>
      <c r="J92" s="282">
        <f t="shared" ca="1" si="11"/>
        <v>-0.02</v>
      </c>
      <c r="K92" s="282">
        <f t="shared" ca="1" si="11"/>
        <v>-2.1999999999999999E-2</v>
      </c>
    </row>
    <row r="93" spans="1:12" ht="30" customHeight="1">
      <c r="A93" s="427"/>
      <c r="B93" s="427"/>
      <c r="C93" s="285" t="s">
        <v>44</v>
      </c>
      <c r="D93" s="287">
        <f t="shared" ca="1" si="7"/>
        <v>-0.02</v>
      </c>
      <c r="E93" s="287">
        <f t="shared" ca="1" si="8"/>
        <v>-2.1999999999999999E-2</v>
      </c>
      <c r="F93" s="286">
        <f t="shared" ca="1" si="9"/>
        <v>-2.0999999999999998E-2</v>
      </c>
      <c r="H93">
        <f t="shared" ca="1" si="10"/>
        <v>-20.09832665762595</v>
      </c>
      <c r="I93">
        <f t="shared" ca="1" si="10"/>
        <v>-22.093723558119489</v>
      </c>
      <c r="J93" s="282">
        <f t="shared" ca="1" si="11"/>
        <v>-0.02</v>
      </c>
      <c r="K93" s="282">
        <f t="shared" ca="1" si="11"/>
        <v>-2.1999999999999999E-2</v>
      </c>
    </row>
    <row r="94" spans="1:12" ht="30" customHeight="1">
      <c r="A94" s="427" t="str">
        <f>'для прил4'!B43</f>
        <v>Шурф № 40</v>
      </c>
      <c r="B94" s="427" t="e">
        <f>'для прил4'!C43</f>
        <v>#N/A</v>
      </c>
      <c r="C94" s="285" t="s">
        <v>43</v>
      </c>
      <c r="D94" s="287">
        <f t="shared" ca="1" si="7"/>
        <v>-2.1000000000000001E-2</v>
      </c>
      <c r="E94" s="287">
        <f t="shared" ca="1" si="8"/>
        <v>-2.1999999999999999E-2</v>
      </c>
      <c r="F94" s="286">
        <f t="shared" ca="1" si="9"/>
        <v>-2.1499999999999998E-2</v>
      </c>
      <c r="H94">
        <f t="shared" ca="1" si="10"/>
        <v>-20.727191011810497</v>
      </c>
      <c r="I94">
        <f t="shared" ca="1" si="10"/>
        <v>-21.910181397976082</v>
      </c>
      <c r="J94" s="282">
        <f t="shared" ca="1" si="11"/>
        <v>-2.1000000000000001E-2</v>
      </c>
      <c r="K94" s="282">
        <f t="shared" ca="1" si="11"/>
        <v>-2.1999999999999999E-2</v>
      </c>
    </row>
    <row r="95" spans="1:12" ht="30" customHeight="1">
      <c r="A95" s="427"/>
      <c r="B95" s="427"/>
      <c r="C95" s="285" t="s">
        <v>44</v>
      </c>
      <c r="D95" s="287">
        <f t="shared" ca="1" si="7"/>
        <v>-2.1999999999999999E-2</v>
      </c>
      <c r="E95" s="287">
        <f t="shared" ca="1" si="8"/>
        <v>-2.3E-2</v>
      </c>
      <c r="F95" s="286">
        <f t="shared" ca="1" si="9"/>
        <v>-2.2499999999999999E-2</v>
      </c>
      <c r="H95">
        <f t="shared" ca="1" si="10"/>
        <v>-21.943566394947972</v>
      </c>
      <c r="I95">
        <f t="shared" ca="1" si="10"/>
        <v>-22.801703263697764</v>
      </c>
      <c r="J95" s="282">
        <f t="shared" ca="1" si="11"/>
        <v>-2.1999999999999999E-2</v>
      </c>
      <c r="K95" s="282">
        <f t="shared" ca="1" si="11"/>
        <v>-2.3E-2</v>
      </c>
    </row>
    <row r="96" spans="1:12" ht="30" customHeight="1">
      <c r="A96" s="427" t="str">
        <f>'для прил4'!B44</f>
        <v>Шурф № 41</v>
      </c>
      <c r="B96" s="427" t="e">
        <f>'для прил4'!C44</f>
        <v>#N/A</v>
      </c>
      <c r="C96" s="285" t="s">
        <v>43</v>
      </c>
      <c r="D96" s="287">
        <f t="shared" ca="1" si="7"/>
        <v>-0.02</v>
      </c>
      <c r="E96" s="287">
        <f t="shared" ca="1" si="8"/>
        <v>-2.1000000000000001E-2</v>
      </c>
      <c r="F96" s="286">
        <f t="shared" ca="1" si="9"/>
        <v>-2.0500000000000001E-2</v>
      </c>
      <c r="H96">
        <f t="shared" ca="1" si="10"/>
        <v>-19.731718764586848</v>
      </c>
      <c r="I96">
        <f t="shared" ca="1" si="10"/>
        <v>-21.107353300491503</v>
      </c>
      <c r="J96" s="282">
        <f t="shared" ca="1" si="11"/>
        <v>-0.02</v>
      </c>
      <c r="K96" s="282">
        <f t="shared" ca="1" si="11"/>
        <v>-2.1000000000000001E-2</v>
      </c>
    </row>
    <row r="97" spans="1:11" ht="30" customHeight="1">
      <c r="A97" s="427"/>
      <c r="B97" s="427"/>
      <c r="C97" s="285" t="s">
        <v>44</v>
      </c>
      <c r="D97" s="287">
        <f t="shared" ca="1" si="7"/>
        <v>-2.1000000000000001E-2</v>
      </c>
      <c r="E97" s="287">
        <f t="shared" ca="1" si="8"/>
        <v>-2.3E-2</v>
      </c>
      <c r="F97" s="286">
        <f t="shared" ca="1" si="9"/>
        <v>-2.1999999999999999E-2</v>
      </c>
      <c r="H97">
        <f t="shared" ca="1" si="10"/>
        <v>-20.627949798052654</v>
      </c>
      <c r="I97">
        <f t="shared" ca="1" si="10"/>
        <v>-22.845642876416246</v>
      </c>
      <c r="J97" s="282">
        <f t="shared" ca="1" si="11"/>
        <v>-2.1000000000000001E-2</v>
      </c>
      <c r="K97" s="282">
        <f t="shared" ca="1" si="11"/>
        <v>-2.3E-2</v>
      </c>
    </row>
    <row r="98" spans="1:11" ht="30" customHeight="1">
      <c r="A98" s="427" t="str">
        <f>'для прил4'!B45</f>
        <v>Шурф № 42</v>
      </c>
      <c r="B98" s="427" t="e">
        <f>'для прил4'!C45</f>
        <v>#N/A</v>
      </c>
      <c r="C98" s="285" t="s">
        <v>43</v>
      </c>
      <c r="D98" s="287">
        <f t="shared" ca="1" si="7"/>
        <v>-0.02</v>
      </c>
      <c r="E98" s="287">
        <f t="shared" ca="1" si="8"/>
        <v>-2.1999999999999999E-2</v>
      </c>
      <c r="F98" s="286">
        <f t="shared" ca="1" si="9"/>
        <v>-2.0999999999999998E-2</v>
      </c>
      <c r="H98">
        <f t="shared" ca="1" si="10"/>
        <v>-20.491254218625421</v>
      </c>
      <c r="I98">
        <f t="shared" ca="1" si="10"/>
        <v>-22.070353341725625</v>
      </c>
      <c r="J98" s="282">
        <f t="shared" ca="1" si="11"/>
        <v>-0.02</v>
      </c>
      <c r="K98" s="282">
        <f t="shared" ca="1" si="11"/>
        <v>-2.1999999999999999E-2</v>
      </c>
    </row>
    <row r="99" spans="1:11" ht="30" customHeight="1">
      <c r="A99" s="427"/>
      <c r="B99" s="427"/>
      <c r="C99" s="285" t="s">
        <v>44</v>
      </c>
      <c r="D99" s="287">
        <f t="shared" ca="1" si="7"/>
        <v>-2.1999999999999999E-2</v>
      </c>
      <c r="E99" s="287">
        <f t="shared" ca="1" si="8"/>
        <v>-0.02</v>
      </c>
      <c r="F99" s="286">
        <f t="shared" ca="1" si="9"/>
        <v>-2.0999999999999998E-2</v>
      </c>
      <c r="H99">
        <f t="shared" ca="1" si="10"/>
        <v>-22.086773762966615</v>
      </c>
      <c r="I99">
        <f t="shared" ca="1" si="10"/>
        <v>-19.961635356090223</v>
      </c>
      <c r="J99" s="282">
        <f t="shared" ca="1" si="11"/>
        <v>-2.1999999999999999E-2</v>
      </c>
      <c r="K99" s="282">
        <f t="shared" ca="1" si="11"/>
        <v>-0.02</v>
      </c>
    </row>
    <row r="100" spans="1:11" ht="30" customHeight="1">
      <c r="A100" s="427" t="str">
        <f>'для прил4'!B46</f>
        <v>Шурф № 43</v>
      </c>
      <c r="B100" s="427" t="e">
        <f>'для прил4'!C46</f>
        <v>#N/A</v>
      </c>
      <c r="C100" s="285" t="s">
        <v>43</v>
      </c>
      <c r="D100" s="287">
        <f t="shared" ca="1" si="7"/>
        <v>-2.1999999999999999E-2</v>
      </c>
      <c r="E100" s="287">
        <f t="shared" ca="1" si="8"/>
        <v>-2.3E-2</v>
      </c>
      <c r="F100" s="286">
        <f t="shared" ca="1" si="9"/>
        <v>-2.2499999999999999E-2</v>
      </c>
      <c r="H100">
        <f t="shared" ca="1" si="10"/>
        <v>-22.37495981461981</v>
      </c>
      <c r="I100">
        <f t="shared" ca="1" si="10"/>
        <v>-22.736110327360766</v>
      </c>
      <c r="J100" s="282">
        <f t="shared" ca="1" si="11"/>
        <v>-2.1999999999999999E-2</v>
      </c>
      <c r="K100" s="282">
        <f t="shared" ca="1" si="11"/>
        <v>-2.3E-2</v>
      </c>
    </row>
    <row r="101" spans="1:11" ht="30" customHeight="1">
      <c r="A101" s="427"/>
      <c r="B101" s="427"/>
      <c r="C101" s="285" t="s">
        <v>44</v>
      </c>
      <c r="D101" s="287">
        <f t="shared" ca="1" si="7"/>
        <v>-2.1000000000000001E-2</v>
      </c>
      <c r="E101" s="287">
        <f t="shared" ca="1" si="8"/>
        <v>-2.1000000000000001E-2</v>
      </c>
      <c r="F101" s="286">
        <f t="shared" ca="1" si="9"/>
        <v>-2.1000000000000001E-2</v>
      </c>
      <c r="H101">
        <f t="shared" ca="1" si="10"/>
        <v>-20.564075422836687</v>
      </c>
      <c r="I101">
        <f t="shared" ca="1" si="10"/>
        <v>-20.706285825506679</v>
      </c>
      <c r="J101" s="282">
        <f t="shared" ca="1" si="11"/>
        <v>-2.1000000000000001E-2</v>
      </c>
      <c r="K101" s="282">
        <f t="shared" ca="1" si="11"/>
        <v>-2.1000000000000001E-2</v>
      </c>
    </row>
    <row r="102" spans="1:11" ht="30" customHeight="1">
      <c r="A102" s="427" t="str">
        <f>'для прил4'!B47</f>
        <v>Шурф № 44</v>
      </c>
      <c r="B102" s="427" t="e">
        <f>'для прил4'!C47</f>
        <v>#N/A</v>
      </c>
      <c r="C102" s="285" t="s">
        <v>43</v>
      </c>
      <c r="D102" s="287">
        <f t="shared" ca="1" si="7"/>
        <v>-2.1000000000000001E-2</v>
      </c>
      <c r="E102" s="287">
        <f t="shared" ca="1" si="8"/>
        <v>-2.1000000000000001E-2</v>
      </c>
      <c r="F102" s="286">
        <f t="shared" ca="1" si="9"/>
        <v>-2.1000000000000001E-2</v>
      </c>
      <c r="H102">
        <f t="shared" ca="1" si="10"/>
        <v>-20.802534286433609</v>
      </c>
      <c r="I102">
        <f t="shared" ca="1" si="10"/>
        <v>-21.166424228107712</v>
      </c>
      <c r="J102" s="282">
        <f t="shared" ca="1" si="11"/>
        <v>-2.1000000000000001E-2</v>
      </c>
      <c r="K102" s="282">
        <f t="shared" ca="1" si="11"/>
        <v>-2.1000000000000001E-2</v>
      </c>
    </row>
    <row r="103" spans="1:11" ht="30" customHeight="1">
      <c r="A103" s="427"/>
      <c r="B103" s="427"/>
      <c r="C103" s="285" t="s">
        <v>44</v>
      </c>
      <c r="D103" s="287">
        <f t="shared" ca="1" si="7"/>
        <v>-2.1000000000000001E-2</v>
      </c>
      <c r="E103" s="287">
        <f t="shared" ca="1" si="8"/>
        <v>-1.9E-2</v>
      </c>
      <c r="F103" s="286">
        <f t="shared" ca="1" si="9"/>
        <v>-0.02</v>
      </c>
      <c r="H103">
        <f t="shared" ca="1" si="10"/>
        <v>-21.016011642915224</v>
      </c>
      <c r="I103">
        <f t="shared" ca="1" si="10"/>
        <v>-19.349444161740635</v>
      </c>
      <c r="J103" s="282">
        <f t="shared" ca="1" si="11"/>
        <v>-2.1000000000000001E-2</v>
      </c>
      <c r="K103" s="282">
        <f t="shared" ca="1" si="11"/>
        <v>-1.9E-2</v>
      </c>
    </row>
    <row r="104" spans="1:11" ht="30" customHeight="1">
      <c r="A104" s="427" t="str">
        <f>'для прил4'!B48</f>
        <v>Шурф № 45</v>
      </c>
      <c r="B104" s="427" t="e">
        <f>'для прил4'!C48</f>
        <v>#N/A</v>
      </c>
      <c r="C104" s="285" t="s">
        <v>43</v>
      </c>
      <c r="D104" s="287">
        <f t="shared" ca="1" si="7"/>
        <v>-2.1999999999999999E-2</v>
      </c>
      <c r="E104" s="287">
        <f t="shared" ca="1" si="8"/>
        <v>-2.1000000000000001E-2</v>
      </c>
      <c r="F104" s="286">
        <f t="shared" ca="1" si="9"/>
        <v>-2.1499999999999998E-2</v>
      </c>
      <c r="H104">
        <f t="shared" ca="1" si="10"/>
        <v>-22.431246376422155</v>
      </c>
      <c r="I104">
        <f t="shared" ca="1" si="10"/>
        <v>-20.845561467544432</v>
      </c>
      <c r="J104" s="282">
        <f t="shared" ca="1" si="11"/>
        <v>-2.1999999999999999E-2</v>
      </c>
      <c r="K104" s="282">
        <f t="shared" ca="1" si="11"/>
        <v>-2.1000000000000001E-2</v>
      </c>
    </row>
    <row r="105" spans="1:11" ht="30" customHeight="1">
      <c r="A105" s="427"/>
      <c r="B105" s="427"/>
      <c r="C105" s="285" t="s">
        <v>44</v>
      </c>
      <c r="D105" s="287">
        <f t="shared" ca="1" si="7"/>
        <v>-2.3E-2</v>
      </c>
      <c r="E105" s="287">
        <f t="shared" ca="1" si="8"/>
        <v>-0.02</v>
      </c>
      <c r="F105" s="286">
        <f t="shared" ca="1" si="9"/>
        <v>-2.1499999999999998E-2</v>
      </c>
      <c r="H105">
        <f t="shared" ca="1" si="10"/>
        <v>-22.992555676790317</v>
      </c>
      <c r="I105">
        <f t="shared" ca="1" si="10"/>
        <v>-20.376423567385618</v>
      </c>
      <c r="J105" s="282">
        <f t="shared" ca="1" si="11"/>
        <v>-2.3E-2</v>
      </c>
      <c r="K105" s="282">
        <f t="shared" ca="1" si="11"/>
        <v>-0.02</v>
      </c>
    </row>
    <row r="106" spans="1:11" ht="30" customHeight="1">
      <c r="A106" s="427" t="str">
        <f>'для прил4'!B49</f>
        <v>Шурф № 46</v>
      </c>
      <c r="B106" s="427" t="e">
        <f>'для прил4'!C49</f>
        <v>#N/A</v>
      </c>
      <c r="C106" s="285" t="s">
        <v>43</v>
      </c>
      <c r="D106" s="287">
        <f t="shared" ca="1" si="7"/>
        <v>-2.3E-2</v>
      </c>
      <c r="E106" s="287">
        <f t="shared" ca="1" si="8"/>
        <v>-0.02</v>
      </c>
      <c r="F106" s="286">
        <f t="shared" ca="1" si="9"/>
        <v>-2.1499999999999998E-2</v>
      </c>
      <c r="H106">
        <f t="shared" ca="1" si="10"/>
        <v>-22.787063805010209</v>
      </c>
      <c r="I106">
        <f t="shared" ca="1" si="10"/>
        <v>-20.477968816475098</v>
      </c>
      <c r="J106" s="282">
        <f t="shared" ca="1" si="11"/>
        <v>-2.3E-2</v>
      </c>
      <c r="K106" s="282">
        <f t="shared" ca="1" si="11"/>
        <v>-0.02</v>
      </c>
    </row>
    <row r="107" spans="1:11" ht="30" customHeight="1">
      <c r="A107" s="427"/>
      <c r="B107" s="427"/>
      <c r="C107" s="285" t="s">
        <v>44</v>
      </c>
      <c r="D107" s="287">
        <f t="shared" ca="1" si="7"/>
        <v>-2.1000000000000001E-2</v>
      </c>
      <c r="E107" s="287">
        <f t="shared" ca="1" si="8"/>
        <v>-2.1000000000000001E-2</v>
      </c>
      <c r="F107" s="286">
        <f t="shared" ca="1" si="9"/>
        <v>-2.1000000000000001E-2</v>
      </c>
      <c r="H107">
        <f t="shared" ca="1" si="10"/>
        <v>-21.06703179123669</v>
      </c>
      <c r="I107">
        <f t="shared" ca="1" si="10"/>
        <v>-20.523629739992675</v>
      </c>
      <c r="J107" s="282">
        <f t="shared" ca="1" si="11"/>
        <v>-2.1000000000000001E-2</v>
      </c>
      <c r="K107" s="282">
        <f t="shared" ca="1" si="11"/>
        <v>-2.1000000000000001E-2</v>
      </c>
    </row>
    <row r="108" spans="1:11" ht="30" customHeight="1">
      <c r="A108" s="427" t="str">
        <f>'для прил4'!B50</f>
        <v>Шурф № 47</v>
      </c>
      <c r="B108" s="427" t="e">
        <f>'для прил4'!C50</f>
        <v>#N/A</v>
      </c>
      <c r="C108" s="285" t="s">
        <v>43</v>
      </c>
      <c r="D108" s="287">
        <f t="shared" ca="1" si="7"/>
        <v>-2.1999999999999999E-2</v>
      </c>
      <c r="E108" s="287">
        <f t="shared" ca="1" si="8"/>
        <v>-2.1999999999999999E-2</v>
      </c>
      <c r="F108" s="286">
        <f t="shared" ca="1" si="9"/>
        <v>-2.1999999999999999E-2</v>
      </c>
      <c r="H108">
        <f t="shared" ca="1" si="10"/>
        <v>-21.6752925412931</v>
      </c>
      <c r="I108">
        <f t="shared" ca="1" si="10"/>
        <v>-22.040216954298597</v>
      </c>
      <c r="J108" s="282">
        <f t="shared" ca="1" si="11"/>
        <v>-2.1999999999999999E-2</v>
      </c>
      <c r="K108" s="282">
        <f t="shared" ca="1" si="11"/>
        <v>-2.1999999999999999E-2</v>
      </c>
    </row>
    <row r="109" spans="1:11" ht="30" customHeight="1">
      <c r="A109" s="427"/>
      <c r="B109" s="427"/>
      <c r="C109" s="285" t="s">
        <v>44</v>
      </c>
      <c r="D109" s="287">
        <f t="shared" ca="1" si="7"/>
        <v>-0.02</v>
      </c>
      <c r="E109" s="287">
        <f t="shared" ca="1" si="8"/>
        <v>-1.9E-2</v>
      </c>
      <c r="F109" s="286">
        <f t="shared" ca="1" si="9"/>
        <v>-1.95E-2</v>
      </c>
      <c r="H109">
        <f t="shared" ca="1" si="10"/>
        <v>-19.678043122949433</v>
      </c>
      <c r="I109">
        <f t="shared" ca="1" si="10"/>
        <v>-19.248381976101662</v>
      </c>
      <c r="J109" s="282">
        <f t="shared" ca="1" si="11"/>
        <v>-0.02</v>
      </c>
      <c r="K109" s="282">
        <f t="shared" ca="1" si="11"/>
        <v>-1.9E-2</v>
      </c>
    </row>
    <row r="110" spans="1:11" ht="30" customHeight="1">
      <c r="A110" s="427" t="str">
        <f>'для прил4'!B51</f>
        <v>Шурф № 48</v>
      </c>
      <c r="B110" s="427" t="e">
        <f>'для прил4'!C51</f>
        <v>#N/A</v>
      </c>
      <c r="C110" s="285" t="s">
        <v>43</v>
      </c>
      <c r="D110" s="287">
        <f t="shared" ca="1" si="7"/>
        <v>-0.02</v>
      </c>
      <c r="E110" s="287">
        <f t="shared" ca="1" si="8"/>
        <v>-2.1999999999999999E-2</v>
      </c>
      <c r="F110" s="286">
        <f t="shared" ca="1" si="9"/>
        <v>-2.0999999999999998E-2</v>
      </c>
      <c r="H110">
        <f t="shared" ca="1" si="10"/>
        <v>-19.64319225641859</v>
      </c>
      <c r="I110">
        <f t="shared" ca="1" si="10"/>
        <v>-21.72395320305781</v>
      </c>
      <c r="J110" s="282">
        <f t="shared" ca="1" si="11"/>
        <v>-0.02</v>
      </c>
      <c r="K110" s="282">
        <f t="shared" ca="1" si="11"/>
        <v>-2.1999999999999999E-2</v>
      </c>
    </row>
    <row r="111" spans="1:11" ht="30" customHeight="1">
      <c r="A111" s="427"/>
      <c r="B111" s="427"/>
      <c r="C111" s="285" t="s">
        <v>44</v>
      </c>
      <c r="D111" s="287">
        <f t="shared" ca="1" si="7"/>
        <v>-2.3E-2</v>
      </c>
      <c r="E111" s="287">
        <f t="shared" ca="1" si="8"/>
        <v>-0.02</v>
      </c>
      <c r="F111" s="286">
        <f t="shared" ca="1" si="9"/>
        <v>-2.1499999999999998E-2</v>
      </c>
      <c r="H111">
        <f t="shared" ca="1" si="10"/>
        <v>-22.759565712804498</v>
      </c>
      <c r="I111">
        <f t="shared" ca="1" si="10"/>
        <v>-19.692967728289162</v>
      </c>
      <c r="J111" s="282">
        <f t="shared" ca="1" si="11"/>
        <v>-2.3E-2</v>
      </c>
      <c r="K111" s="282">
        <f t="shared" ca="1" si="11"/>
        <v>-0.02</v>
      </c>
    </row>
    <row r="112" spans="1:11" ht="30" customHeight="1">
      <c r="A112" s="427" t="str">
        <f>'для прил4'!B52</f>
        <v>Шурф № 49</v>
      </c>
      <c r="B112" s="427" t="e">
        <f>'для прил4'!C52</f>
        <v>#N/A</v>
      </c>
      <c r="C112" s="285" t="s">
        <v>43</v>
      </c>
      <c r="D112" s="287">
        <f t="shared" ca="1" si="7"/>
        <v>-1.9E-2</v>
      </c>
      <c r="E112" s="287">
        <f t="shared" ca="1" si="8"/>
        <v>-2.1000000000000001E-2</v>
      </c>
      <c r="F112" s="286">
        <f t="shared" ca="1" si="9"/>
        <v>-0.02</v>
      </c>
      <c r="H112">
        <f t="shared" ca="1" si="10"/>
        <v>-19.008391110077355</v>
      </c>
      <c r="I112">
        <f t="shared" ca="1" si="10"/>
        <v>-20.538243470456198</v>
      </c>
      <c r="J112" s="282">
        <f t="shared" ca="1" si="11"/>
        <v>-1.9E-2</v>
      </c>
      <c r="K112" s="282">
        <f t="shared" ca="1" si="11"/>
        <v>-2.1000000000000001E-2</v>
      </c>
    </row>
    <row r="113" spans="1:11" ht="30" customHeight="1">
      <c r="A113" s="427"/>
      <c r="B113" s="427"/>
      <c r="C113" s="285" t="s">
        <v>44</v>
      </c>
      <c r="D113" s="287">
        <f t="shared" ca="1" si="7"/>
        <v>-0.02</v>
      </c>
      <c r="E113" s="287">
        <f t="shared" ca="1" si="8"/>
        <v>-0.02</v>
      </c>
      <c r="F113" s="286">
        <f t="shared" ca="1" si="9"/>
        <v>-0.02</v>
      </c>
      <c r="H113">
        <f t="shared" ca="1" si="10"/>
        <v>-20.039112333168248</v>
      </c>
      <c r="I113">
        <f t="shared" ca="1" si="10"/>
        <v>-19.810436073506885</v>
      </c>
      <c r="J113" s="282">
        <f t="shared" ca="1" si="11"/>
        <v>-0.02</v>
      </c>
      <c r="K113" s="282">
        <f t="shared" ca="1" si="11"/>
        <v>-0.02</v>
      </c>
    </row>
    <row r="114" spans="1:11" ht="30" customHeight="1">
      <c r="A114" s="427" t="str">
        <f>'для прил4'!B53</f>
        <v>Шурф № 50</v>
      </c>
      <c r="B114" s="427" t="e">
        <f>'для прил4'!C53</f>
        <v>#N/A</v>
      </c>
      <c r="C114" s="285" t="s">
        <v>43</v>
      </c>
      <c r="D114" s="287">
        <f t="shared" ca="1" si="7"/>
        <v>-2.3E-2</v>
      </c>
      <c r="E114" s="287">
        <f t="shared" ca="1" si="8"/>
        <v>-2.1000000000000001E-2</v>
      </c>
      <c r="F114" s="286">
        <f t="shared" ca="1" si="9"/>
        <v>-2.1999999999999999E-2</v>
      </c>
      <c r="H114">
        <f t="shared" ca="1" si="10"/>
        <v>-22.892907223488333</v>
      </c>
      <c r="I114">
        <f t="shared" ca="1" si="10"/>
        <v>-20.77859515598977</v>
      </c>
      <c r="J114" s="282">
        <f t="shared" ca="1" si="11"/>
        <v>-2.3E-2</v>
      </c>
      <c r="K114" s="282">
        <f t="shared" ca="1" si="11"/>
        <v>-2.1000000000000001E-2</v>
      </c>
    </row>
    <row r="115" spans="1:11" ht="30" customHeight="1">
      <c r="A115" s="427"/>
      <c r="B115" s="427"/>
      <c r="C115" s="285" t="s">
        <v>44</v>
      </c>
      <c r="D115" s="287">
        <f t="shared" ca="1" si="7"/>
        <v>-2.1999999999999999E-2</v>
      </c>
      <c r="E115" s="287">
        <f t="shared" ca="1" si="8"/>
        <v>-2.1000000000000001E-2</v>
      </c>
      <c r="F115" s="286">
        <f t="shared" ca="1" si="9"/>
        <v>-2.1499999999999998E-2</v>
      </c>
      <c r="H115">
        <f t="shared" ca="1" si="10"/>
        <v>-22.475204204558185</v>
      </c>
      <c r="I115">
        <f t="shared" ca="1" si="10"/>
        <v>-21.091431885895016</v>
      </c>
      <c r="J115" s="282">
        <f t="shared" ca="1" si="11"/>
        <v>-2.1999999999999999E-2</v>
      </c>
      <c r="K115" s="282">
        <f t="shared" ca="1" si="11"/>
        <v>-2.1000000000000001E-2</v>
      </c>
    </row>
    <row r="116" spans="1:11" ht="30" customHeight="1">
      <c r="A116" s="427" t="str">
        <f>'для прил4'!B54</f>
        <v>Шурф № 51</v>
      </c>
      <c r="B116" s="427" t="e">
        <f>'для прил4'!C54</f>
        <v>#N/A</v>
      </c>
      <c r="C116" s="285" t="s">
        <v>43</v>
      </c>
      <c r="D116" s="287">
        <f t="shared" ca="1" si="7"/>
        <v>-2.1999999999999999E-2</v>
      </c>
      <c r="E116" s="287">
        <f t="shared" ca="1" si="8"/>
        <v>-2.3E-2</v>
      </c>
      <c r="F116" s="286">
        <f t="shared" ca="1" si="9"/>
        <v>-2.2499999999999999E-2</v>
      </c>
      <c r="H116">
        <f t="shared" ca="1" si="10"/>
        <v>-22.134666744619508</v>
      </c>
      <c r="I116">
        <f t="shared" ca="1" si="10"/>
        <v>-22.935929471091356</v>
      </c>
      <c r="J116" s="282">
        <f t="shared" ca="1" si="11"/>
        <v>-2.1999999999999999E-2</v>
      </c>
      <c r="K116" s="282">
        <f t="shared" ca="1" si="11"/>
        <v>-2.3E-2</v>
      </c>
    </row>
    <row r="117" spans="1:11" ht="30" customHeight="1">
      <c r="A117" s="427"/>
      <c r="B117" s="427"/>
      <c r="C117" s="285" t="s">
        <v>44</v>
      </c>
      <c r="D117" s="287">
        <f t="shared" ca="1" si="7"/>
        <v>-2.1999999999999999E-2</v>
      </c>
      <c r="E117" s="287">
        <f t="shared" ca="1" si="8"/>
        <v>-2.1999999999999999E-2</v>
      </c>
      <c r="F117" s="286">
        <f t="shared" ca="1" si="9"/>
        <v>-2.1999999999999999E-2</v>
      </c>
      <c r="H117">
        <f t="shared" ref="H117:I150" ca="1" si="12">RAND()*(-23--19)+-19</f>
        <v>-22.120265882993376</v>
      </c>
      <c r="I117">
        <f t="shared" ca="1" si="12"/>
        <v>-21.742309681878652</v>
      </c>
      <c r="J117" s="282">
        <f t="shared" ca="1" si="11"/>
        <v>-2.1999999999999999E-2</v>
      </c>
      <c r="K117" s="282">
        <f t="shared" ca="1" si="11"/>
        <v>-2.1999999999999999E-2</v>
      </c>
    </row>
    <row r="118" spans="1:11" ht="30" customHeight="1">
      <c r="A118" s="427" t="str">
        <f>'для прил4'!B55</f>
        <v>Шурф № 52</v>
      </c>
      <c r="B118" s="427" t="e">
        <f>'для прил4'!C55</f>
        <v>#N/A</v>
      </c>
      <c r="C118" s="285" t="s">
        <v>43</v>
      </c>
      <c r="D118" s="287">
        <f t="shared" ca="1" si="7"/>
        <v>-2.3E-2</v>
      </c>
      <c r="E118" s="287">
        <f t="shared" ca="1" si="8"/>
        <v>-1.9E-2</v>
      </c>
      <c r="F118" s="286">
        <f t="shared" ca="1" si="9"/>
        <v>-2.0999999999999998E-2</v>
      </c>
      <c r="H118">
        <f t="shared" ca="1" si="12"/>
        <v>-22.600590746480947</v>
      </c>
      <c r="I118">
        <f t="shared" ca="1" si="12"/>
        <v>-19.445258540194768</v>
      </c>
      <c r="J118" s="282">
        <f t="shared" ca="1" si="11"/>
        <v>-2.3E-2</v>
      </c>
      <c r="K118" s="282">
        <f t="shared" ca="1" si="11"/>
        <v>-1.9E-2</v>
      </c>
    </row>
    <row r="119" spans="1:11" ht="30" customHeight="1">
      <c r="A119" s="427"/>
      <c r="B119" s="427"/>
      <c r="C119" s="285" t="s">
        <v>44</v>
      </c>
      <c r="D119" s="287">
        <f t="shared" ca="1" si="7"/>
        <v>-1.9E-2</v>
      </c>
      <c r="E119" s="287">
        <f t="shared" ca="1" si="8"/>
        <v>-0.02</v>
      </c>
      <c r="F119" s="286">
        <f t="shared" ca="1" si="9"/>
        <v>-1.95E-2</v>
      </c>
      <c r="H119">
        <f t="shared" ca="1" si="12"/>
        <v>-19.393757767093359</v>
      </c>
      <c r="I119">
        <f t="shared" ca="1" si="12"/>
        <v>-19.69995319949961</v>
      </c>
      <c r="J119" s="282">
        <f t="shared" ca="1" si="11"/>
        <v>-1.9E-2</v>
      </c>
      <c r="K119" s="282">
        <f t="shared" ca="1" si="11"/>
        <v>-0.02</v>
      </c>
    </row>
    <row r="120" spans="1:11" ht="30" customHeight="1">
      <c r="A120" s="427" t="str">
        <f>'для прил4'!B56</f>
        <v>Шурф № 53</v>
      </c>
      <c r="B120" s="427" t="e">
        <f>'для прил4'!C56</f>
        <v>#N/A</v>
      </c>
      <c r="C120" s="285" t="s">
        <v>43</v>
      </c>
      <c r="D120" s="287">
        <f t="shared" ca="1" si="7"/>
        <v>-0.02</v>
      </c>
      <c r="E120" s="287">
        <f t="shared" ca="1" si="8"/>
        <v>-2.1000000000000001E-2</v>
      </c>
      <c r="F120" s="286">
        <f t="shared" ca="1" si="9"/>
        <v>-2.0500000000000001E-2</v>
      </c>
      <c r="H120">
        <f t="shared" ca="1" si="12"/>
        <v>-20.45974374755999</v>
      </c>
      <c r="I120">
        <f t="shared" ca="1" si="12"/>
        <v>-21.094593328341364</v>
      </c>
      <c r="J120" s="282">
        <f t="shared" ca="1" si="11"/>
        <v>-0.02</v>
      </c>
      <c r="K120" s="282">
        <f t="shared" ca="1" si="11"/>
        <v>-2.1000000000000001E-2</v>
      </c>
    </row>
    <row r="121" spans="1:11" ht="30" customHeight="1">
      <c r="A121" s="427"/>
      <c r="B121" s="427"/>
      <c r="C121" s="285" t="s">
        <v>44</v>
      </c>
      <c r="D121" s="287">
        <f t="shared" ca="1" si="7"/>
        <v>-2.1000000000000001E-2</v>
      </c>
      <c r="E121" s="287">
        <f t="shared" ca="1" si="8"/>
        <v>-2.1999999999999999E-2</v>
      </c>
      <c r="F121" s="286">
        <f t="shared" ca="1" si="9"/>
        <v>-2.1499999999999998E-2</v>
      </c>
      <c r="H121">
        <f t="shared" ca="1" si="12"/>
        <v>-21.301472371726099</v>
      </c>
      <c r="I121">
        <f t="shared" ca="1" si="12"/>
        <v>-22.271422356737595</v>
      </c>
      <c r="J121" s="282">
        <f t="shared" ca="1" si="11"/>
        <v>-2.1000000000000001E-2</v>
      </c>
      <c r="K121" s="282">
        <f t="shared" ca="1" si="11"/>
        <v>-2.1999999999999999E-2</v>
      </c>
    </row>
    <row r="122" spans="1:11" ht="30" customHeight="1">
      <c r="A122" s="427" t="str">
        <f>'для прил4'!B57</f>
        <v>Шурф № 54</v>
      </c>
      <c r="B122" s="427" t="e">
        <f>'для прил4'!C57</f>
        <v>#N/A</v>
      </c>
      <c r="C122" s="285" t="s">
        <v>43</v>
      </c>
      <c r="D122" s="287">
        <f t="shared" ca="1" si="7"/>
        <v>-1.9E-2</v>
      </c>
      <c r="E122" s="287">
        <f t="shared" ca="1" si="8"/>
        <v>-2.3E-2</v>
      </c>
      <c r="F122" s="286">
        <f t="shared" ca="1" si="9"/>
        <v>-2.0999999999999998E-2</v>
      </c>
      <c r="H122">
        <f t="shared" ca="1" si="12"/>
        <v>-19.160642862597125</v>
      </c>
      <c r="I122">
        <f t="shared" ca="1" si="12"/>
        <v>-22.903912806522449</v>
      </c>
      <c r="J122" s="282">
        <f t="shared" ca="1" si="11"/>
        <v>-1.9E-2</v>
      </c>
      <c r="K122" s="282">
        <f t="shared" ca="1" si="11"/>
        <v>-2.3E-2</v>
      </c>
    </row>
    <row r="123" spans="1:11" ht="30" customHeight="1">
      <c r="A123" s="427"/>
      <c r="B123" s="427"/>
      <c r="C123" s="285" t="s">
        <v>44</v>
      </c>
      <c r="D123" s="287">
        <f t="shared" ca="1" si="7"/>
        <v>-2.1999999999999999E-2</v>
      </c>
      <c r="E123" s="287">
        <f t="shared" ca="1" si="8"/>
        <v>-2.1999999999999999E-2</v>
      </c>
      <c r="F123" s="286">
        <f t="shared" ca="1" si="9"/>
        <v>-2.1999999999999999E-2</v>
      </c>
      <c r="H123">
        <f t="shared" ca="1" si="12"/>
        <v>-21.739446166210605</v>
      </c>
      <c r="I123">
        <f t="shared" ca="1" si="12"/>
        <v>-22.082494202846178</v>
      </c>
      <c r="J123" s="282">
        <f t="shared" ca="1" si="11"/>
        <v>-2.1999999999999999E-2</v>
      </c>
      <c r="K123" s="282">
        <f t="shared" ca="1" si="11"/>
        <v>-2.1999999999999999E-2</v>
      </c>
    </row>
    <row r="124" spans="1:11" ht="30" customHeight="1">
      <c r="A124" s="427" t="str">
        <f>'для прил4'!B58</f>
        <v>Шурф № 55</v>
      </c>
      <c r="B124" s="427" t="e">
        <f>'для прил4'!C58</f>
        <v>#N/A</v>
      </c>
      <c r="C124" s="285" t="s">
        <v>43</v>
      </c>
      <c r="D124" s="287">
        <f t="shared" ca="1" si="7"/>
        <v>-2.1000000000000001E-2</v>
      </c>
      <c r="E124" s="287">
        <f t="shared" ca="1" si="8"/>
        <v>-2.1999999999999999E-2</v>
      </c>
      <c r="F124" s="286">
        <f t="shared" ca="1" si="9"/>
        <v>-2.1499999999999998E-2</v>
      </c>
      <c r="H124">
        <f t="shared" ca="1" si="12"/>
        <v>-21.206309403121608</v>
      </c>
      <c r="I124">
        <f t="shared" ca="1" si="12"/>
        <v>-22.044449008000374</v>
      </c>
      <c r="J124" s="282">
        <f t="shared" ca="1" si="11"/>
        <v>-2.1000000000000001E-2</v>
      </c>
      <c r="K124" s="282">
        <f t="shared" ca="1" si="11"/>
        <v>-2.1999999999999999E-2</v>
      </c>
    </row>
    <row r="125" spans="1:11" ht="30" customHeight="1">
      <c r="A125" s="427"/>
      <c r="B125" s="427"/>
      <c r="C125" s="285" t="s">
        <v>44</v>
      </c>
      <c r="D125" s="287">
        <f t="shared" ca="1" si="7"/>
        <v>-0.02</v>
      </c>
      <c r="E125" s="287">
        <f t="shared" ca="1" si="8"/>
        <v>-2.3E-2</v>
      </c>
      <c r="F125" s="286">
        <f t="shared" ca="1" si="9"/>
        <v>-2.1499999999999998E-2</v>
      </c>
      <c r="H125">
        <f t="shared" ca="1" si="12"/>
        <v>-20.04531222376017</v>
      </c>
      <c r="I125">
        <f t="shared" ca="1" si="12"/>
        <v>-22.908725201944975</v>
      </c>
      <c r="J125" s="282">
        <f t="shared" ca="1" si="11"/>
        <v>-0.02</v>
      </c>
      <c r="K125" s="282">
        <f t="shared" ca="1" si="11"/>
        <v>-2.3E-2</v>
      </c>
    </row>
    <row r="126" spans="1:11" ht="30" customHeight="1">
      <c r="A126" s="427" t="str">
        <f>'для прил4'!B59</f>
        <v>Шурф № 56</v>
      </c>
      <c r="B126" s="427" t="e">
        <f>'для прил4'!C59</f>
        <v>#N/A</v>
      </c>
      <c r="C126" s="285" t="s">
        <v>43</v>
      </c>
      <c r="D126" s="287">
        <f t="shared" ca="1" si="7"/>
        <v>-2.1999999999999999E-2</v>
      </c>
      <c r="E126" s="287">
        <f t="shared" ca="1" si="8"/>
        <v>-2.1000000000000001E-2</v>
      </c>
      <c r="F126" s="286">
        <f t="shared" ca="1" si="9"/>
        <v>-2.1499999999999998E-2</v>
      </c>
      <c r="H126">
        <f t="shared" ca="1" si="12"/>
        <v>-21.686183380184854</v>
      </c>
      <c r="I126">
        <f t="shared" ca="1" si="12"/>
        <v>-20.904258358922633</v>
      </c>
      <c r="J126" s="282">
        <f t="shared" ca="1" si="11"/>
        <v>-2.1999999999999999E-2</v>
      </c>
      <c r="K126" s="282">
        <f t="shared" ca="1" si="11"/>
        <v>-2.1000000000000001E-2</v>
      </c>
    </row>
    <row r="127" spans="1:11" ht="30" customHeight="1">
      <c r="A127" s="427"/>
      <c r="B127" s="427"/>
      <c r="C127" s="285" t="s">
        <v>44</v>
      </c>
      <c r="D127" s="287">
        <f t="shared" ca="1" si="7"/>
        <v>-0.02</v>
      </c>
      <c r="E127" s="287">
        <f t="shared" ca="1" si="8"/>
        <v>-1.9E-2</v>
      </c>
      <c r="F127" s="286">
        <f t="shared" ca="1" si="9"/>
        <v>-1.95E-2</v>
      </c>
      <c r="H127">
        <f t="shared" ca="1" si="12"/>
        <v>-20.048737281582582</v>
      </c>
      <c r="I127">
        <f t="shared" ca="1" si="12"/>
        <v>-19.249845757383788</v>
      </c>
      <c r="J127" s="282">
        <f t="shared" ca="1" si="11"/>
        <v>-0.02</v>
      </c>
      <c r="K127" s="282">
        <f t="shared" ca="1" si="11"/>
        <v>-1.9E-2</v>
      </c>
    </row>
    <row r="128" spans="1:11" ht="30" customHeight="1">
      <c r="A128" s="427" t="str">
        <f>'для прил4'!B60</f>
        <v>Шурф № 57</v>
      </c>
      <c r="B128" s="427" t="e">
        <f>'для прил4'!C60</f>
        <v>#N/A</v>
      </c>
      <c r="C128" s="285" t="s">
        <v>43</v>
      </c>
      <c r="D128" s="287">
        <f t="shared" ca="1" si="7"/>
        <v>-2.1000000000000001E-2</v>
      </c>
      <c r="E128" s="287">
        <f t="shared" ca="1" si="8"/>
        <v>-2.3E-2</v>
      </c>
      <c r="F128" s="286">
        <f t="shared" ca="1" si="9"/>
        <v>-2.1999999999999999E-2</v>
      </c>
      <c r="H128">
        <f t="shared" ca="1" si="12"/>
        <v>-21.191067493700086</v>
      </c>
      <c r="I128">
        <f t="shared" ca="1" si="12"/>
        <v>-22.552167016372</v>
      </c>
      <c r="J128" s="282">
        <f t="shared" ca="1" si="11"/>
        <v>-2.1000000000000001E-2</v>
      </c>
      <c r="K128" s="282">
        <f t="shared" ca="1" si="11"/>
        <v>-2.3E-2</v>
      </c>
    </row>
    <row r="129" spans="1:11" ht="30" customHeight="1">
      <c r="A129" s="427"/>
      <c r="B129" s="427"/>
      <c r="C129" s="285" t="s">
        <v>44</v>
      </c>
      <c r="D129" s="287">
        <f t="shared" ca="1" si="7"/>
        <v>-1.9E-2</v>
      </c>
      <c r="E129" s="287">
        <f t="shared" ca="1" si="8"/>
        <v>-1.9E-2</v>
      </c>
      <c r="F129" s="286">
        <f t="shared" ca="1" si="9"/>
        <v>-1.9E-2</v>
      </c>
      <c r="H129">
        <f t="shared" ca="1" si="12"/>
        <v>-19.105358413783954</v>
      </c>
      <c r="I129">
        <f t="shared" ca="1" si="12"/>
        <v>-19.410573461633849</v>
      </c>
      <c r="J129" s="282">
        <f t="shared" ca="1" si="11"/>
        <v>-1.9E-2</v>
      </c>
      <c r="K129" s="282">
        <f t="shared" ca="1" si="11"/>
        <v>-1.9E-2</v>
      </c>
    </row>
    <row r="130" spans="1:11" ht="30" customHeight="1">
      <c r="A130" s="427" t="str">
        <f>'для прил4'!B61</f>
        <v>Шурф № 58</v>
      </c>
      <c r="B130" s="427" t="e">
        <f>'для прил4'!C61</f>
        <v>#N/A</v>
      </c>
      <c r="C130" s="285" t="s">
        <v>43</v>
      </c>
      <c r="D130" s="287">
        <f t="shared" ca="1" si="7"/>
        <v>-0.02</v>
      </c>
      <c r="E130" s="287">
        <f t="shared" ca="1" si="8"/>
        <v>-2.3E-2</v>
      </c>
      <c r="F130" s="286">
        <f t="shared" ca="1" si="9"/>
        <v>-2.1499999999999998E-2</v>
      </c>
      <c r="H130">
        <f t="shared" ca="1" si="12"/>
        <v>-20.031107536315773</v>
      </c>
      <c r="I130">
        <f t="shared" ca="1" si="12"/>
        <v>-22.538632395886708</v>
      </c>
      <c r="J130" s="282">
        <f t="shared" ca="1" si="11"/>
        <v>-0.02</v>
      </c>
      <c r="K130" s="282">
        <f t="shared" ca="1" si="11"/>
        <v>-2.3E-2</v>
      </c>
    </row>
    <row r="131" spans="1:11" ht="30" customHeight="1">
      <c r="A131" s="427"/>
      <c r="B131" s="427"/>
      <c r="C131" s="285" t="s">
        <v>44</v>
      </c>
      <c r="D131" s="287">
        <f t="shared" ca="1" si="7"/>
        <v>-2.1000000000000001E-2</v>
      </c>
      <c r="E131" s="287">
        <f t="shared" ca="1" si="8"/>
        <v>-2.1000000000000001E-2</v>
      </c>
      <c r="F131" s="286">
        <f t="shared" ca="1" si="9"/>
        <v>-2.1000000000000001E-2</v>
      </c>
      <c r="H131">
        <f t="shared" ca="1" si="12"/>
        <v>-21.393556846742428</v>
      </c>
      <c r="I131">
        <f t="shared" ca="1" si="12"/>
        <v>-20.508647680411922</v>
      </c>
      <c r="J131" s="282">
        <f t="shared" ca="1" si="11"/>
        <v>-2.1000000000000001E-2</v>
      </c>
      <c r="K131" s="282">
        <f t="shared" ca="1" si="11"/>
        <v>-2.1000000000000001E-2</v>
      </c>
    </row>
    <row r="132" spans="1:11" ht="30" customHeight="1">
      <c r="A132" s="427" t="str">
        <f>'для прил4'!B62</f>
        <v>Шурф № 59</v>
      </c>
      <c r="B132" s="427" t="e">
        <f>'для прил4'!C62</f>
        <v>#N/A</v>
      </c>
      <c r="C132" s="285" t="s">
        <v>43</v>
      </c>
      <c r="D132" s="287">
        <f t="shared" ca="1" si="7"/>
        <v>-2.1000000000000001E-2</v>
      </c>
      <c r="E132" s="287">
        <f t="shared" ca="1" si="8"/>
        <v>-2.1999999999999999E-2</v>
      </c>
      <c r="F132" s="286">
        <f t="shared" ca="1" si="9"/>
        <v>-2.1499999999999998E-2</v>
      </c>
      <c r="H132">
        <f t="shared" ca="1" si="12"/>
        <v>-21.439901162479892</v>
      </c>
      <c r="I132">
        <f t="shared" ca="1" si="12"/>
        <v>-22.100546866148804</v>
      </c>
      <c r="J132" s="282">
        <f t="shared" ca="1" si="11"/>
        <v>-2.1000000000000001E-2</v>
      </c>
      <c r="K132" s="282">
        <f t="shared" ca="1" si="11"/>
        <v>-2.1999999999999999E-2</v>
      </c>
    </row>
    <row r="133" spans="1:11" ht="30" customHeight="1">
      <c r="A133" s="427"/>
      <c r="B133" s="427"/>
      <c r="C133" s="285" t="s">
        <v>44</v>
      </c>
      <c r="D133" s="287">
        <f t="shared" ca="1" si="7"/>
        <v>-2.3E-2</v>
      </c>
      <c r="E133" s="287">
        <f t="shared" ca="1" si="8"/>
        <v>-2.3E-2</v>
      </c>
      <c r="F133" s="286">
        <f t="shared" ca="1" si="9"/>
        <v>-2.3E-2</v>
      </c>
      <c r="H133">
        <f t="shared" ca="1" si="12"/>
        <v>-22.994391905996721</v>
      </c>
      <c r="I133">
        <f t="shared" ca="1" si="12"/>
        <v>-22.636125875016138</v>
      </c>
      <c r="J133" s="282">
        <f t="shared" ca="1" si="11"/>
        <v>-2.3E-2</v>
      </c>
      <c r="K133" s="282">
        <f t="shared" ca="1" si="11"/>
        <v>-2.3E-2</v>
      </c>
    </row>
    <row r="134" spans="1:11" ht="30" customHeight="1">
      <c r="A134" s="427" t="str">
        <f>'для прил4'!B63</f>
        <v>Шурф № 60</v>
      </c>
      <c r="B134" s="427" t="e">
        <f>'для прил4'!C63</f>
        <v>#N/A</v>
      </c>
      <c r="C134" s="285" t="s">
        <v>43</v>
      </c>
      <c r="D134" s="287">
        <f t="shared" ca="1" si="7"/>
        <v>-1.9E-2</v>
      </c>
      <c r="E134" s="287">
        <f t="shared" ca="1" si="8"/>
        <v>-2.1999999999999999E-2</v>
      </c>
      <c r="F134" s="286">
        <f t="shared" ca="1" si="9"/>
        <v>-2.0499999999999997E-2</v>
      </c>
      <c r="H134">
        <f t="shared" ca="1" si="12"/>
        <v>-19.316655366005826</v>
      </c>
      <c r="I134">
        <f t="shared" ca="1" si="12"/>
        <v>-22.300625839153192</v>
      </c>
      <c r="J134" s="282">
        <f t="shared" ca="1" si="11"/>
        <v>-1.9E-2</v>
      </c>
      <c r="K134" s="282">
        <f t="shared" ca="1" si="11"/>
        <v>-2.1999999999999999E-2</v>
      </c>
    </row>
    <row r="135" spans="1:11" ht="30" customHeight="1">
      <c r="A135" s="427"/>
      <c r="B135" s="427"/>
      <c r="C135" s="285" t="s">
        <v>44</v>
      </c>
      <c r="D135" s="287">
        <f t="shared" ca="1" si="7"/>
        <v>-1.9E-2</v>
      </c>
      <c r="E135" s="287">
        <f t="shared" ca="1" si="8"/>
        <v>-0.02</v>
      </c>
      <c r="F135" s="286">
        <f t="shared" ca="1" si="9"/>
        <v>-1.95E-2</v>
      </c>
      <c r="H135">
        <f t="shared" ca="1" si="12"/>
        <v>-19.097618204597779</v>
      </c>
      <c r="I135">
        <f t="shared" ca="1" si="12"/>
        <v>-19.633787917597886</v>
      </c>
      <c r="J135" s="282">
        <f t="shared" ca="1" si="11"/>
        <v>-1.9E-2</v>
      </c>
      <c r="K135" s="282">
        <f t="shared" ca="1" si="11"/>
        <v>-0.02</v>
      </c>
    </row>
    <row r="136" spans="1:11" ht="30" customHeight="1">
      <c r="A136" s="427" t="str">
        <f>'для прил4'!B64</f>
        <v>Шурф № 61</v>
      </c>
      <c r="B136" s="427" t="e">
        <f>'для прил4'!C64</f>
        <v>#N/A</v>
      </c>
      <c r="C136" s="285" t="s">
        <v>43</v>
      </c>
      <c r="D136" s="287">
        <f t="shared" ca="1" si="7"/>
        <v>-2.1000000000000001E-2</v>
      </c>
      <c r="E136" s="287">
        <f t="shared" ca="1" si="8"/>
        <v>-1.9E-2</v>
      </c>
      <c r="F136" s="286">
        <f t="shared" ca="1" si="9"/>
        <v>-0.02</v>
      </c>
      <c r="H136">
        <f t="shared" ca="1" si="12"/>
        <v>-21.448970705548199</v>
      </c>
      <c r="I136">
        <f t="shared" ca="1" si="12"/>
        <v>-19.206688492358467</v>
      </c>
      <c r="J136" s="282">
        <f t="shared" ca="1" si="11"/>
        <v>-2.1000000000000001E-2</v>
      </c>
      <c r="K136" s="282">
        <f t="shared" ca="1" si="11"/>
        <v>-1.9E-2</v>
      </c>
    </row>
    <row r="137" spans="1:11" ht="30" customHeight="1">
      <c r="A137" s="427"/>
      <c r="B137" s="427"/>
      <c r="C137" s="285" t="s">
        <v>44</v>
      </c>
      <c r="D137" s="287">
        <f t="shared" ca="1" si="7"/>
        <v>-0.02</v>
      </c>
      <c r="E137" s="287">
        <f t="shared" ca="1" si="8"/>
        <v>-2.1000000000000001E-2</v>
      </c>
      <c r="F137" s="286">
        <f t="shared" ca="1" si="9"/>
        <v>-2.0500000000000001E-2</v>
      </c>
      <c r="H137">
        <f t="shared" ca="1" si="12"/>
        <v>-19.891346982705663</v>
      </c>
      <c r="I137">
        <f t="shared" ca="1" si="12"/>
        <v>-21.135189677522998</v>
      </c>
      <c r="J137" s="282">
        <f t="shared" ca="1" si="11"/>
        <v>-0.02</v>
      </c>
      <c r="K137" s="282">
        <f t="shared" ca="1" si="11"/>
        <v>-2.1000000000000001E-2</v>
      </c>
    </row>
    <row r="138" spans="1:11" ht="30" customHeight="1">
      <c r="A138" s="427" t="str">
        <f>'для прил4'!B65</f>
        <v>Шурф № 62</v>
      </c>
      <c r="B138" s="427" t="e">
        <f>'для прил4'!C65</f>
        <v>#N/A</v>
      </c>
      <c r="C138" s="285" t="s">
        <v>43</v>
      </c>
      <c r="D138" s="287">
        <f t="shared" ca="1" si="7"/>
        <v>-2.1999999999999999E-2</v>
      </c>
      <c r="E138" s="287">
        <f t="shared" ca="1" si="8"/>
        <v>-2.3E-2</v>
      </c>
      <c r="F138" s="286">
        <f t="shared" ca="1" si="9"/>
        <v>-2.2499999999999999E-2</v>
      </c>
      <c r="H138">
        <f t="shared" ca="1" si="12"/>
        <v>-21.523124839995589</v>
      </c>
      <c r="I138">
        <f t="shared" ca="1" si="12"/>
        <v>-22.546441001166883</v>
      </c>
      <c r="J138" s="282">
        <f t="shared" ca="1" si="11"/>
        <v>-2.1999999999999999E-2</v>
      </c>
      <c r="K138" s="282">
        <f t="shared" ca="1" si="11"/>
        <v>-2.3E-2</v>
      </c>
    </row>
    <row r="139" spans="1:11" ht="30" customHeight="1">
      <c r="A139" s="427"/>
      <c r="B139" s="427"/>
      <c r="C139" s="285" t="s">
        <v>44</v>
      </c>
      <c r="D139" s="287">
        <f t="shared" ca="1" si="7"/>
        <v>-2.3E-2</v>
      </c>
      <c r="E139" s="287">
        <f t="shared" ca="1" si="8"/>
        <v>-0.02</v>
      </c>
      <c r="F139" s="286">
        <f t="shared" ca="1" si="9"/>
        <v>-2.1499999999999998E-2</v>
      </c>
      <c r="H139">
        <f t="shared" ca="1" si="12"/>
        <v>-22.562000408254342</v>
      </c>
      <c r="I139">
        <f t="shared" ca="1" si="12"/>
        <v>-20.218597393168608</v>
      </c>
      <c r="J139" s="282">
        <f t="shared" ca="1" si="11"/>
        <v>-2.3E-2</v>
      </c>
      <c r="K139" s="282">
        <f t="shared" ca="1" si="11"/>
        <v>-0.02</v>
      </c>
    </row>
    <row r="140" spans="1:11" ht="30" customHeight="1">
      <c r="A140" s="427" t="str">
        <f>'для прил4'!B66</f>
        <v>Шурф № 63</v>
      </c>
      <c r="B140" s="427" t="e">
        <f>'для прил4'!C66</f>
        <v>#N/A</v>
      </c>
      <c r="C140" s="285" t="s">
        <v>43</v>
      </c>
      <c r="D140" s="287">
        <f t="shared" ca="1" si="7"/>
        <v>-2.1999999999999999E-2</v>
      </c>
      <c r="E140" s="287">
        <f t="shared" ca="1" si="8"/>
        <v>-0.02</v>
      </c>
      <c r="F140" s="286">
        <f t="shared" ca="1" si="9"/>
        <v>-2.0999999999999998E-2</v>
      </c>
      <c r="H140">
        <f t="shared" ca="1" si="12"/>
        <v>-21.859543306834066</v>
      </c>
      <c r="I140">
        <f t="shared" ca="1" si="12"/>
        <v>-20.030665877150525</v>
      </c>
      <c r="J140" s="282">
        <f t="shared" ca="1" si="11"/>
        <v>-2.1999999999999999E-2</v>
      </c>
      <c r="K140" s="282">
        <f t="shared" ca="1" si="11"/>
        <v>-0.02</v>
      </c>
    </row>
    <row r="141" spans="1:11" ht="30" customHeight="1">
      <c r="A141" s="427"/>
      <c r="B141" s="427"/>
      <c r="C141" s="285" t="s">
        <v>44</v>
      </c>
      <c r="D141" s="287">
        <f t="shared" ca="1" si="7"/>
        <v>-2.1999999999999999E-2</v>
      </c>
      <c r="E141" s="287">
        <f t="shared" ca="1" si="8"/>
        <v>-1.9E-2</v>
      </c>
      <c r="F141" s="286">
        <f t="shared" ca="1" si="9"/>
        <v>-2.0499999999999997E-2</v>
      </c>
      <c r="H141">
        <f t="shared" ca="1" si="12"/>
        <v>-22.141251304982291</v>
      </c>
      <c r="I141">
        <f t="shared" ca="1" si="12"/>
        <v>-19.275469698019528</v>
      </c>
      <c r="J141" s="282">
        <f t="shared" ca="1" si="11"/>
        <v>-2.1999999999999999E-2</v>
      </c>
      <c r="K141" s="282">
        <f t="shared" ca="1" si="11"/>
        <v>-1.9E-2</v>
      </c>
    </row>
    <row r="142" spans="1:11" ht="30" customHeight="1">
      <c r="A142" s="427" t="str">
        <f>'для прил4'!B67</f>
        <v>Шурф № 64</v>
      </c>
      <c r="B142" s="427" t="e">
        <f>'для прил4'!C67</f>
        <v>#N/A</v>
      </c>
      <c r="C142" s="285" t="s">
        <v>43</v>
      </c>
      <c r="D142" s="287">
        <f t="shared" ca="1" si="7"/>
        <v>-2.1999999999999999E-2</v>
      </c>
      <c r="E142" s="287">
        <f t="shared" ca="1" si="8"/>
        <v>-0.02</v>
      </c>
      <c r="F142" s="286">
        <f t="shared" ca="1" si="9"/>
        <v>-2.0999999999999998E-2</v>
      </c>
      <c r="H142">
        <f t="shared" ca="1" si="12"/>
        <v>-22.057540916219189</v>
      </c>
      <c r="I142">
        <f t="shared" ca="1" si="12"/>
        <v>-19.798958608671711</v>
      </c>
      <c r="J142" s="282">
        <f t="shared" ca="1" si="11"/>
        <v>-2.1999999999999999E-2</v>
      </c>
      <c r="K142" s="282">
        <f t="shared" ca="1" si="11"/>
        <v>-0.02</v>
      </c>
    </row>
    <row r="143" spans="1:11" ht="30" customHeight="1">
      <c r="A143" s="427"/>
      <c r="B143" s="427"/>
      <c r="C143" s="285" t="s">
        <v>44</v>
      </c>
      <c r="D143" s="287">
        <f t="shared" ca="1" si="7"/>
        <v>-2.1000000000000001E-2</v>
      </c>
      <c r="E143" s="287">
        <f t="shared" ca="1" si="8"/>
        <v>-2.1999999999999999E-2</v>
      </c>
      <c r="F143" s="286">
        <f t="shared" ca="1" si="9"/>
        <v>-2.1499999999999998E-2</v>
      </c>
      <c r="H143">
        <f t="shared" ca="1" si="12"/>
        <v>-20.548352140163786</v>
      </c>
      <c r="I143">
        <f t="shared" ca="1" si="12"/>
        <v>-21.857687992654732</v>
      </c>
      <c r="J143" s="282">
        <f t="shared" ca="1" si="11"/>
        <v>-2.1000000000000001E-2</v>
      </c>
      <c r="K143" s="282">
        <f t="shared" ca="1" si="11"/>
        <v>-2.1999999999999999E-2</v>
      </c>
    </row>
    <row r="144" spans="1:11" ht="30" customHeight="1">
      <c r="A144" s="427" t="str">
        <f>'для прил4'!B68</f>
        <v>Шурф № 65</v>
      </c>
      <c r="B144" s="427" t="e">
        <f>'для прил4'!C68</f>
        <v>#N/A</v>
      </c>
      <c r="C144" s="285" t="s">
        <v>43</v>
      </c>
      <c r="D144" s="287">
        <f t="shared" ca="1" si="7"/>
        <v>-2.3E-2</v>
      </c>
      <c r="E144" s="287">
        <f t="shared" ca="1" si="8"/>
        <v>-1.9E-2</v>
      </c>
      <c r="F144" s="286">
        <f t="shared" ca="1" si="9"/>
        <v>-2.0999999999999998E-2</v>
      </c>
      <c r="H144">
        <f t="shared" ca="1" si="12"/>
        <v>-22.827751187906316</v>
      </c>
      <c r="I144">
        <f t="shared" ca="1" si="12"/>
        <v>-19.232674803673994</v>
      </c>
      <c r="J144" s="282">
        <f t="shared" ca="1" si="11"/>
        <v>-2.3E-2</v>
      </c>
      <c r="K144" s="282">
        <f t="shared" ca="1" si="11"/>
        <v>-1.9E-2</v>
      </c>
    </row>
    <row r="145" spans="1:11" ht="30" customHeight="1">
      <c r="A145" s="427"/>
      <c r="B145" s="427"/>
      <c r="C145" s="285" t="s">
        <v>44</v>
      </c>
      <c r="D145" s="287">
        <f t="shared" ref="D145:D171" ca="1" si="13">J145</f>
        <v>-2.1000000000000001E-2</v>
      </c>
      <c r="E145" s="287">
        <f t="shared" ref="E145:E171" ca="1" si="14">K145</f>
        <v>-2.3E-2</v>
      </c>
      <c r="F145" s="286">
        <f t="shared" ca="1" si="9"/>
        <v>-2.1999999999999999E-2</v>
      </c>
      <c r="H145">
        <f t="shared" ca="1" si="12"/>
        <v>-20.584191431792807</v>
      </c>
      <c r="I145">
        <f t="shared" ca="1" si="12"/>
        <v>-22.85773159466823</v>
      </c>
      <c r="J145" s="282">
        <f t="shared" ca="1" si="11"/>
        <v>-2.1000000000000001E-2</v>
      </c>
      <c r="K145" s="282">
        <f t="shared" ca="1" si="11"/>
        <v>-2.3E-2</v>
      </c>
    </row>
    <row r="146" spans="1:11" ht="30" customHeight="1">
      <c r="A146" s="427" t="str">
        <f>'для прил4'!B69</f>
        <v>Шурф № 66</v>
      </c>
      <c r="B146" s="427" t="e">
        <f>'для прил4'!C69</f>
        <v>#N/A</v>
      </c>
      <c r="C146" s="285" t="s">
        <v>43</v>
      </c>
      <c r="D146" s="287">
        <f t="shared" ca="1" si="13"/>
        <v>-2.1000000000000001E-2</v>
      </c>
      <c r="E146" s="287">
        <f t="shared" ca="1" si="14"/>
        <v>-2.1000000000000001E-2</v>
      </c>
      <c r="F146" s="286">
        <f t="shared" ca="1" si="9"/>
        <v>-2.1000000000000001E-2</v>
      </c>
      <c r="H146">
        <f t="shared" ca="1" si="12"/>
        <v>-21.331227194381135</v>
      </c>
      <c r="I146">
        <f t="shared" ca="1" si="12"/>
        <v>-20.647492711296525</v>
      </c>
      <c r="J146" s="282">
        <f t="shared" ca="1" si="11"/>
        <v>-2.1000000000000001E-2</v>
      </c>
      <c r="K146" s="282">
        <f t="shared" ca="1" si="11"/>
        <v>-2.1000000000000001E-2</v>
      </c>
    </row>
    <row r="147" spans="1:11" ht="30" customHeight="1">
      <c r="A147" s="427"/>
      <c r="B147" s="427"/>
      <c r="C147" s="285" t="s">
        <v>44</v>
      </c>
      <c r="D147" s="287">
        <f t="shared" ca="1" si="13"/>
        <v>-2.1000000000000001E-2</v>
      </c>
      <c r="E147" s="287">
        <f t="shared" ca="1" si="14"/>
        <v>-2.1000000000000001E-2</v>
      </c>
      <c r="F147" s="286">
        <f t="shared" ca="1" si="9"/>
        <v>-2.1000000000000001E-2</v>
      </c>
      <c r="H147">
        <f t="shared" ca="1" si="12"/>
        <v>-21.187560088575033</v>
      </c>
      <c r="I147">
        <f t="shared" ca="1" si="12"/>
        <v>-21.399431009679461</v>
      </c>
      <c r="J147" s="282">
        <f t="shared" ca="1" si="11"/>
        <v>-2.1000000000000001E-2</v>
      </c>
      <c r="K147" s="282">
        <f t="shared" ca="1" si="11"/>
        <v>-2.1000000000000001E-2</v>
      </c>
    </row>
    <row r="148" spans="1:11" ht="30" customHeight="1">
      <c r="A148" s="427" t="str">
        <f>'для прил4'!B70</f>
        <v>Шурф № 67</v>
      </c>
      <c r="B148" s="427" t="e">
        <f>'для прил4'!C70</f>
        <v>#N/A</v>
      </c>
      <c r="C148" s="285" t="s">
        <v>43</v>
      </c>
      <c r="D148" s="287">
        <f t="shared" ca="1" si="13"/>
        <v>-1.9E-2</v>
      </c>
      <c r="E148" s="287">
        <f t="shared" ca="1" si="14"/>
        <v>-0.02</v>
      </c>
      <c r="F148" s="286">
        <f t="shared" ca="1" si="9"/>
        <v>-1.95E-2</v>
      </c>
      <c r="H148">
        <f t="shared" ca="1" si="12"/>
        <v>-19.125148658387126</v>
      </c>
      <c r="I148">
        <f t="shared" ca="1" si="12"/>
        <v>-19.641963416799321</v>
      </c>
      <c r="J148" s="282">
        <f t="shared" ca="1" si="11"/>
        <v>-1.9E-2</v>
      </c>
      <c r="K148" s="282">
        <f t="shared" ca="1" si="11"/>
        <v>-0.02</v>
      </c>
    </row>
    <row r="149" spans="1:11" ht="30" customHeight="1">
      <c r="A149" s="427"/>
      <c r="B149" s="427"/>
      <c r="C149" s="285" t="s">
        <v>44</v>
      </c>
      <c r="D149" s="287">
        <f t="shared" ca="1" si="13"/>
        <v>-2.3E-2</v>
      </c>
      <c r="E149" s="287">
        <f t="shared" ca="1" si="14"/>
        <v>-0.02</v>
      </c>
      <c r="F149" s="286">
        <f ca="1">AVERAGE(D149:E149)</f>
        <v>-2.1499999999999998E-2</v>
      </c>
      <c r="H149">
        <f t="shared" ca="1" si="12"/>
        <v>-22.756580478265615</v>
      </c>
      <c r="I149">
        <f t="shared" ca="1" si="12"/>
        <v>-19.556066877342509</v>
      </c>
      <c r="J149" s="282">
        <f ca="1">ROUND(H149,0)/1000</f>
        <v>-2.3E-2</v>
      </c>
      <c r="K149" s="282">
        <f ca="1">ROUND(I149,0)/1000</f>
        <v>-0.02</v>
      </c>
    </row>
    <row r="150" spans="1:11" ht="15.75">
      <c r="A150" s="427" t="str">
        <f>'для прил4'!B71</f>
        <v>Шурф № 68</v>
      </c>
      <c r="B150" s="427" t="e">
        <f>'для прил4'!C72</f>
        <v>#N/A</v>
      </c>
      <c r="C150" s="285" t="s">
        <v>43</v>
      </c>
      <c r="D150" s="287">
        <f t="shared" ca="1" si="13"/>
        <v>-2.1000000000000001E-2</v>
      </c>
      <c r="E150" s="287">
        <f t="shared" ca="1" si="14"/>
        <v>-0.02</v>
      </c>
      <c r="F150" s="286">
        <f ca="1">AVERAGE(D150:E150)</f>
        <v>-2.0500000000000001E-2</v>
      </c>
      <c r="H150">
        <f t="shared" ca="1" si="12"/>
        <v>-20.924289622925848</v>
      </c>
      <c r="I150">
        <f t="shared" ca="1" si="12"/>
        <v>-20.449771403144776</v>
      </c>
      <c r="J150" s="282">
        <f t="shared" ref="J150:J171" ca="1" si="15">ROUND(H150,0)/1000</f>
        <v>-2.1000000000000001E-2</v>
      </c>
      <c r="K150" s="282">
        <f t="shared" ref="K150:K171" ca="1" si="16">ROUND(I150,0)/1000</f>
        <v>-0.02</v>
      </c>
    </row>
    <row r="151" spans="1:11" ht="15.75">
      <c r="A151" s="427"/>
      <c r="B151" s="427"/>
      <c r="C151" s="285" t="s">
        <v>44</v>
      </c>
      <c r="D151" s="287">
        <f t="shared" ca="1" si="13"/>
        <v>-2.1999999999999999E-2</v>
      </c>
      <c r="E151" s="287">
        <f t="shared" ca="1" si="14"/>
        <v>-0.02</v>
      </c>
      <c r="F151" s="286">
        <f t="shared" ref="F151:F167" ca="1" si="17">AVERAGE(D151:E151)</f>
        <v>-2.0999999999999998E-2</v>
      </c>
      <c r="H151">
        <f t="shared" ref="H151:I171" ca="1" si="18">RAND()*(-23--19)+-19</f>
        <v>-22.474069199041907</v>
      </c>
      <c r="I151">
        <f t="shared" ca="1" si="18"/>
        <v>-19.90785447014018</v>
      </c>
      <c r="J151" s="282">
        <f t="shared" ca="1" si="15"/>
        <v>-2.1999999999999999E-2</v>
      </c>
      <c r="K151" s="282">
        <f t="shared" ca="1" si="16"/>
        <v>-0.02</v>
      </c>
    </row>
    <row r="152" spans="1:11" ht="15.75">
      <c r="A152" s="427" t="str">
        <f>'для прил4'!B72</f>
        <v>Шурф № 69</v>
      </c>
      <c r="B152" s="427" t="e">
        <f>'для прил4'!C74</f>
        <v>#N/A</v>
      </c>
      <c r="C152" s="285" t="s">
        <v>43</v>
      </c>
      <c r="D152" s="287">
        <f t="shared" ca="1" si="13"/>
        <v>-0.02</v>
      </c>
      <c r="E152" s="287">
        <f t="shared" ca="1" si="14"/>
        <v>-2.1999999999999999E-2</v>
      </c>
      <c r="F152" s="286">
        <f t="shared" ca="1" si="17"/>
        <v>-2.0999999999999998E-2</v>
      </c>
      <c r="H152">
        <f t="shared" ca="1" si="18"/>
        <v>-19.980505804498275</v>
      </c>
      <c r="I152">
        <f t="shared" ca="1" si="18"/>
        <v>-22.363107949515697</v>
      </c>
      <c r="J152" s="282">
        <f t="shared" ca="1" si="15"/>
        <v>-0.02</v>
      </c>
      <c r="K152" s="282">
        <f t="shared" ca="1" si="16"/>
        <v>-2.1999999999999999E-2</v>
      </c>
    </row>
    <row r="153" spans="1:11" ht="15.75">
      <c r="A153" s="427"/>
      <c r="B153" s="427"/>
      <c r="C153" s="285" t="s">
        <v>44</v>
      </c>
      <c r="D153" s="287">
        <f t="shared" ca="1" si="13"/>
        <v>-0.02</v>
      </c>
      <c r="E153" s="287">
        <f t="shared" ca="1" si="14"/>
        <v>-1.9E-2</v>
      </c>
      <c r="F153" s="286">
        <f t="shared" ca="1" si="17"/>
        <v>-1.95E-2</v>
      </c>
      <c r="H153">
        <f t="shared" ca="1" si="18"/>
        <v>-20.14740980500267</v>
      </c>
      <c r="I153">
        <f t="shared" ca="1" si="18"/>
        <v>-19.384859329358122</v>
      </c>
      <c r="J153" s="282">
        <f t="shared" ca="1" si="15"/>
        <v>-0.02</v>
      </c>
      <c r="K153" s="282">
        <f t="shared" ca="1" si="16"/>
        <v>-1.9E-2</v>
      </c>
    </row>
    <row r="154" spans="1:11" ht="15.75">
      <c r="A154" s="427" t="str">
        <f>'для прил4'!B73</f>
        <v>Шурф № 70</v>
      </c>
      <c r="B154" s="427" t="e">
        <f>'для прил4'!C76</f>
        <v>#N/A</v>
      </c>
      <c r="C154" s="285" t="s">
        <v>43</v>
      </c>
      <c r="D154" s="287">
        <f t="shared" ca="1" si="13"/>
        <v>-1.9E-2</v>
      </c>
      <c r="E154" s="287">
        <f t="shared" ca="1" si="14"/>
        <v>-1.9E-2</v>
      </c>
      <c r="F154" s="286">
        <f t="shared" ca="1" si="17"/>
        <v>-1.9E-2</v>
      </c>
      <c r="H154">
        <f t="shared" ca="1" si="18"/>
        <v>-19.360024737004867</v>
      </c>
      <c r="I154">
        <f t="shared" ca="1" si="18"/>
        <v>-19.423469979001247</v>
      </c>
      <c r="J154" s="282">
        <f t="shared" ca="1" si="15"/>
        <v>-1.9E-2</v>
      </c>
      <c r="K154" s="282">
        <f t="shared" ca="1" si="16"/>
        <v>-1.9E-2</v>
      </c>
    </row>
    <row r="155" spans="1:11" ht="15.75">
      <c r="A155" s="427"/>
      <c r="B155" s="427"/>
      <c r="C155" s="285" t="s">
        <v>44</v>
      </c>
      <c r="D155" s="287">
        <f t="shared" ca="1" si="13"/>
        <v>-2.1999999999999999E-2</v>
      </c>
      <c r="E155" s="287">
        <f t="shared" ca="1" si="14"/>
        <v>-2.1999999999999999E-2</v>
      </c>
      <c r="F155" s="286">
        <f t="shared" ca="1" si="17"/>
        <v>-2.1999999999999999E-2</v>
      </c>
      <c r="H155">
        <f t="shared" ca="1" si="18"/>
        <v>-22.175643672964089</v>
      </c>
      <c r="I155">
        <f t="shared" ca="1" si="18"/>
        <v>-21.600897579516392</v>
      </c>
      <c r="J155" s="282">
        <f t="shared" ca="1" si="15"/>
        <v>-2.1999999999999999E-2</v>
      </c>
      <c r="K155" s="282">
        <f t="shared" ca="1" si="16"/>
        <v>-2.1999999999999999E-2</v>
      </c>
    </row>
    <row r="156" spans="1:11" ht="15.75">
      <c r="A156" s="427" t="str">
        <f>'для прил4'!B74</f>
        <v>Шурф № 71</v>
      </c>
      <c r="B156" s="427" t="e">
        <f>'для прил4'!C78</f>
        <v>#N/A</v>
      </c>
      <c r="C156" s="285" t="s">
        <v>43</v>
      </c>
      <c r="D156" s="287">
        <f t="shared" ca="1" si="13"/>
        <v>-2.1000000000000001E-2</v>
      </c>
      <c r="E156" s="287">
        <f t="shared" ca="1" si="14"/>
        <v>-2.1999999999999999E-2</v>
      </c>
      <c r="F156" s="286">
        <f t="shared" ca="1" si="17"/>
        <v>-2.1499999999999998E-2</v>
      </c>
      <c r="H156">
        <f t="shared" ca="1" si="18"/>
        <v>-20.509472180898047</v>
      </c>
      <c r="I156">
        <f t="shared" ca="1" si="18"/>
        <v>-22.113022905133377</v>
      </c>
      <c r="J156" s="282">
        <f t="shared" ca="1" si="15"/>
        <v>-2.1000000000000001E-2</v>
      </c>
      <c r="K156" s="282">
        <f t="shared" ca="1" si="16"/>
        <v>-2.1999999999999999E-2</v>
      </c>
    </row>
    <row r="157" spans="1:11" ht="15.75">
      <c r="A157" s="427"/>
      <c r="B157" s="427"/>
      <c r="C157" s="285" t="s">
        <v>44</v>
      </c>
      <c r="D157" s="287">
        <f t="shared" ca="1" si="13"/>
        <v>-0.02</v>
      </c>
      <c r="E157" s="287">
        <f t="shared" ca="1" si="14"/>
        <v>-2.1000000000000001E-2</v>
      </c>
      <c r="F157" s="286">
        <f t="shared" ca="1" si="17"/>
        <v>-2.0500000000000001E-2</v>
      </c>
      <c r="H157">
        <f t="shared" ca="1" si="18"/>
        <v>-19.508279538833762</v>
      </c>
      <c r="I157">
        <f t="shared" ca="1" si="18"/>
        <v>-21.211719803066231</v>
      </c>
      <c r="J157" s="282">
        <f t="shared" ca="1" si="15"/>
        <v>-0.02</v>
      </c>
      <c r="K157" s="282">
        <f t="shared" ca="1" si="16"/>
        <v>-2.1000000000000001E-2</v>
      </c>
    </row>
    <row r="158" spans="1:11" ht="15.75">
      <c r="A158" s="427" t="str">
        <f>'для прил4'!B75</f>
        <v>Шурф № 72</v>
      </c>
      <c r="B158" s="427" t="e">
        <f>'для прил4'!C80</f>
        <v>#N/A</v>
      </c>
      <c r="C158" s="285" t="s">
        <v>43</v>
      </c>
      <c r="D158" s="287">
        <f t="shared" ca="1" si="13"/>
        <v>-2.1999999999999999E-2</v>
      </c>
      <c r="E158" s="287">
        <f t="shared" ca="1" si="14"/>
        <v>-1.9E-2</v>
      </c>
      <c r="F158" s="286">
        <f t="shared" ca="1" si="17"/>
        <v>-2.0499999999999997E-2</v>
      </c>
      <c r="H158">
        <f t="shared" ca="1" si="18"/>
        <v>-21.991560704193962</v>
      </c>
      <c r="I158">
        <f t="shared" ca="1" si="18"/>
        <v>-19.189868348882413</v>
      </c>
      <c r="J158" s="282">
        <f t="shared" ca="1" si="15"/>
        <v>-2.1999999999999999E-2</v>
      </c>
      <c r="K158" s="282">
        <f t="shared" ca="1" si="16"/>
        <v>-1.9E-2</v>
      </c>
    </row>
    <row r="159" spans="1:11" ht="15.75">
      <c r="A159" s="427"/>
      <c r="B159" s="427"/>
      <c r="C159" s="285" t="s">
        <v>44</v>
      </c>
      <c r="D159" s="287">
        <f t="shared" ca="1" si="13"/>
        <v>-0.02</v>
      </c>
      <c r="E159" s="287">
        <f t="shared" ca="1" si="14"/>
        <v>-0.02</v>
      </c>
      <c r="F159" s="286">
        <f t="shared" ca="1" si="17"/>
        <v>-0.02</v>
      </c>
      <c r="H159">
        <f t="shared" ca="1" si="18"/>
        <v>-19.744177965600095</v>
      </c>
      <c r="I159">
        <f t="shared" ca="1" si="18"/>
        <v>-20.022938888023688</v>
      </c>
      <c r="J159" s="282">
        <f t="shared" ca="1" si="15"/>
        <v>-0.02</v>
      </c>
      <c r="K159" s="282">
        <f t="shared" ca="1" si="16"/>
        <v>-0.02</v>
      </c>
    </row>
    <row r="160" spans="1:11" ht="15.75">
      <c r="A160" s="427" t="str">
        <f>'для прил4'!B76</f>
        <v>Шурф № 73</v>
      </c>
      <c r="B160" s="427" t="e">
        <f>'для прил4'!C81</f>
        <v>#N/A</v>
      </c>
      <c r="C160" s="285" t="s">
        <v>43</v>
      </c>
      <c r="D160" s="287">
        <f t="shared" ca="1" si="13"/>
        <v>-2.3E-2</v>
      </c>
      <c r="E160" s="287">
        <f t="shared" ca="1" si="14"/>
        <v>-2.1000000000000001E-2</v>
      </c>
      <c r="F160" s="286">
        <f t="shared" ca="1" si="17"/>
        <v>-2.1999999999999999E-2</v>
      </c>
      <c r="H160">
        <f t="shared" ca="1" si="18"/>
        <v>-22.816289896278956</v>
      </c>
      <c r="I160">
        <f t="shared" ca="1" si="18"/>
        <v>-20.644862493230246</v>
      </c>
      <c r="J160" s="282">
        <f t="shared" ca="1" si="15"/>
        <v>-2.3E-2</v>
      </c>
      <c r="K160" s="282">
        <f t="shared" ca="1" si="16"/>
        <v>-2.1000000000000001E-2</v>
      </c>
    </row>
    <row r="161" spans="1:11" ht="15.75">
      <c r="A161" s="427"/>
      <c r="B161" s="427"/>
      <c r="C161" s="285" t="s">
        <v>44</v>
      </c>
      <c r="D161" s="287">
        <f t="shared" ca="1" si="13"/>
        <v>-0.02</v>
      </c>
      <c r="E161" s="287">
        <f t="shared" ca="1" si="14"/>
        <v>-1.9E-2</v>
      </c>
      <c r="F161" s="286">
        <f t="shared" ca="1" si="17"/>
        <v>-1.95E-2</v>
      </c>
      <c r="H161">
        <f t="shared" ca="1" si="18"/>
        <v>-20.266307891385722</v>
      </c>
      <c r="I161">
        <f t="shared" ca="1" si="18"/>
        <v>-19.342695216169798</v>
      </c>
      <c r="J161" s="282">
        <f t="shared" ca="1" si="15"/>
        <v>-0.02</v>
      </c>
      <c r="K161" s="282">
        <f t="shared" ca="1" si="16"/>
        <v>-1.9E-2</v>
      </c>
    </row>
    <row r="162" spans="1:11" ht="15.75">
      <c r="A162" s="427" t="str">
        <f>'для прил4'!B77</f>
        <v>Шурф № 74</v>
      </c>
      <c r="B162" s="427" t="e">
        <f>'для прил4'!C77</f>
        <v>#N/A</v>
      </c>
      <c r="C162" s="285" t="s">
        <v>43</v>
      </c>
      <c r="D162" s="287">
        <f t="shared" ca="1" si="13"/>
        <v>-1.9E-2</v>
      </c>
      <c r="E162" s="287">
        <f t="shared" ca="1" si="14"/>
        <v>-2.1999999999999999E-2</v>
      </c>
      <c r="F162" s="286">
        <f t="shared" ca="1" si="17"/>
        <v>-2.0499999999999997E-2</v>
      </c>
      <c r="H162">
        <f t="shared" ca="1" si="18"/>
        <v>-19.110217929457875</v>
      </c>
      <c r="I162">
        <f t="shared" ca="1" si="18"/>
        <v>-22.329429781301471</v>
      </c>
      <c r="J162" s="282">
        <f t="shared" ca="1" si="15"/>
        <v>-1.9E-2</v>
      </c>
      <c r="K162" s="282">
        <f t="shared" ca="1" si="16"/>
        <v>-2.1999999999999999E-2</v>
      </c>
    </row>
    <row r="163" spans="1:11" ht="15.75">
      <c r="A163" s="427"/>
      <c r="B163" s="427"/>
      <c r="C163" s="285" t="s">
        <v>44</v>
      </c>
      <c r="D163" s="287">
        <f t="shared" ca="1" si="13"/>
        <v>-2.1999999999999999E-2</v>
      </c>
      <c r="E163" s="287">
        <f t="shared" ca="1" si="14"/>
        <v>-2.1999999999999999E-2</v>
      </c>
      <c r="F163" s="286">
        <f t="shared" ca="1" si="17"/>
        <v>-2.1999999999999999E-2</v>
      </c>
      <c r="H163">
        <f t="shared" ca="1" si="18"/>
        <v>-22.154515369479331</v>
      </c>
      <c r="I163">
        <f t="shared" ca="1" si="18"/>
        <v>-21.701361122330788</v>
      </c>
      <c r="J163" s="282">
        <f t="shared" ca="1" si="15"/>
        <v>-2.1999999999999999E-2</v>
      </c>
      <c r="K163" s="282">
        <f t="shared" ca="1" si="16"/>
        <v>-2.1999999999999999E-2</v>
      </c>
    </row>
    <row r="164" spans="1:11" ht="15.75">
      <c r="A164" s="427" t="str">
        <f>'для прил4'!B78</f>
        <v>Шурф № 75</v>
      </c>
      <c r="B164" s="427" t="e">
        <f>'для прил4'!C78</f>
        <v>#N/A</v>
      </c>
      <c r="C164" s="285" t="s">
        <v>43</v>
      </c>
      <c r="D164" s="287">
        <f t="shared" ca="1" si="13"/>
        <v>-2.1000000000000001E-2</v>
      </c>
      <c r="E164" s="287">
        <f t="shared" ca="1" si="14"/>
        <v>-0.02</v>
      </c>
      <c r="F164" s="286">
        <f t="shared" ca="1" si="17"/>
        <v>-2.0500000000000001E-2</v>
      </c>
      <c r="H164">
        <f t="shared" ca="1" si="18"/>
        <v>-20.973456384953117</v>
      </c>
      <c r="I164">
        <f t="shared" ca="1" si="18"/>
        <v>-19.949074351231104</v>
      </c>
      <c r="J164" s="282">
        <f t="shared" ca="1" si="15"/>
        <v>-2.1000000000000001E-2</v>
      </c>
      <c r="K164" s="282">
        <f t="shared" ca="1" si="16"/>
        <v>-0.02</v>
      </c>
    </row>
    <row r="165" spans="1:11" ht="15.75">
      <c r="A165" s="427"/>
      <c r="B165" s="427"/>
      <c r="C165" s="285" t="s">
        <v>44</v>
      </c>
      <c r="D165" s="287">
        <f t="shared" ca="1" si="13"/>
        <v>-2.3E-2</v>
      </c>
      <c r="E165" s="287">
        <f t="shared" ca="1" si="14"/>
        <v>-2.1999999999999999E-2</v>
      </c>
      <c r="F165" s="286">
        <f t="shared" ca="1" si="17"/>
        <v>-2.2499999999999999E-2</v>
      </c>
      <c r="H165">
        <f t="shared" ca="1" si="18"/>
        <v>-22.853234436599095</v>
      </c>
      <c r="I165">
        <f t="shared" ca="1" si="18"/>
        <v>-22.043884909377507</v>
      </c>
      <c r="J165" s="282">
        <f t="shared" ca="1" si="15"/>
        <v>-2.3E-2</v>
      </c>
      <c r="K165" s="282">
        <f t="shared" ca="1" si="16"/>
        <v>-2.1999999999999999E-2</v>
      </c>
    </row>
    <row r="166" spans="1:11" ht="15.75">
      <c r="A166" s="427" t="str">
        <f>'для прил4'!B79</f>
        <v>Шурф № 76</v>
      </c>
      <c r="B166" s="427" t="e">
        <f>'для прил4'!C79</f>
        <v>#N/A</v>
      </c>
      <c r="C166" s="285" t="s">
        <v>43</v>
      </c>
      <c r="D166" s="287">
        <f t="shared" ca="1" si="13"/>
        <v>-2.1999999999999999E-2</v>
      </c>
      <c r="E166" s="287">
        <f t="shared" ca="1" si="14"/>
        <v>-0.02</v>
      </c>
      <c r="F166" s="286">
        <f t="shared" ca="1" si="17"/>
        <v>-2.0999999999999998E-2</v>
      </c>
      <c r="H166">
        <f t="shared" ca="1" si="18"/>
        <v>-21.960712301282687</v>
      </c>
      <c r="I166">
        <f t="shared" ca="1" si="18"/>
        <v>-20.360692559369141</v>
      </c>
      <c r="J166" s="282">
        <f t="shared" ca="1" si="15"/>
        <v>-2.1999999999999999E-2</v>
      </c>
      <c r="K166" s="282">
        <f t="shared" ca="1" si="16"/>
        <v>-0.02</v>
      </c>
    </row>
    <row r="167" spans="1:11" ht="15.75">
      <c r="A167" s="427"/>
      <c r="B167" s="427"/>
      <c r="C167" s="285" t="s">
        <v>44</v>
      </c>
      <c r="D167" s="287">
        <f t="shared" ca="1" si="13"/>
        <v>-1.9E-2</v>
      </c>
      <c r="E167" s="287">
        <f t="shared" ca="1" si="14"/>
        <v>-1.9E-2</v>
      </c>
      <c r="F167" s="286">
        <f t="shared" ca="1" si="17"/>
        <v>-1.9E-2</v>
      </c>
      <c r="H167">
        <f t="shared" ca="1" si="18"/>
        <v>-19.40197998917035</v>
      </c>
      <c r="I167">
        <f t="shared" ca="1" si="18"/>
        <v>-19.162995617105093</v>
      </c>
      <c r="J167" s="282">
        <f t="shared" ca="1" si="15"/>
        <v>-1.9E-2</v>
      </c>
      <c r="K167" s="282">
        <f t="shared" ca="1" si="16"/>
        <v>-1.9E-2</v>
      </c>
    </row>
    <row r="168" spans="1:11" ht="15.75">
      <c r="A168" s="427" t="str">
        <f>'для прил4'!B80</f>
        <v>Шурф № 77</v>
      </c>
      <c r="B168" s="427" t="e">
        <f>'для прил4'!C80</f>
        <v>#N/A</v>
      </c>
      <c r="C168" s="285" t="s">
        <v>43</v>
      </c>
      <c r="D168" s="287">
        <f t="shared" ca="1" si="13"/>
        <v>-0.02</v>
      </c>
      <c r="E168" s="287">
        <f t="shared" ca="1" si="14"/>
        <v>-2.1999999999999999E-2</v>
      </c>
      <c r="F168" s="286">
        <f ca="1">AVERAGE(D168:E168)</f>
        <v>-2.0999999999999998E-2</v>
      </c>
      <c r="H168">
        <f t="shared" ca="1" si="18"/>
        <v>-19.966153342400357</v>
      </c>
      <c r="I168">
        <f t="shared" ca="1" si="18"/>
        <v>-22.126505727266721</v>
      </c>
      <c r="J168" s="282">
        <f t="shared" ca="1" si="15"/>
        <v>-0.02</v>
      </c>
      <c r="K168" s="282">
        <f t="shared" ca="1" si="16"/>
        <v>-2.1999999999999999E-2</v>
      </c>
    </row>
    <row r="169" spans="1:11" ht="15.75">
      <c r="A169" s="427"/>
      <c r="B169" s="427"/>
      <c r="C169" s="285" t="s">
        <v>44</v>
      </c>
      <c r="D169" s="287">
        <f t="shared" ca="1" si="13"/>
        <v>-0.02</v>
      </c>
      <c r="E169" s="287">
        <f t="shared" ca="1" si="14"/>
        <v>-1.9E-2</v>
      </c>
      <c r="F169" s="286">
        <f ca="1">AVERAGE(D169:E169)</f>
        <v>-1.95E-2</v>
      </c>
      <c r="H169">
        <f t="shared" ca="1" si="18"/>
        <v>-19.683577502692582</v>
      </c>
      <c r="I169">
        <f t="shared" ca="1" si="18"/>
        <v>-19.37015088724268</v>
      </c>
      <c r="J169" s="282">
        <f t="shared" ca="1" si="15"/>
        <v>-0.02</v>
      </c>
      <c r="K169" s="282">
        <f t="shared" ca="1" si="16"/>
        <v>-1.9E-2</v>
      </c>
    </row>
    <row r="170" spans="1:11" ht="15.75">
      <c r="A170" s="427" t="str">
        <f>'для прил4'!B81</f>
        <v>Шурф № 78</v>
      </c>
      <c r="B170" s="427" t="e">
        <f>'для прил4'!C81</f>
        <v>#N/A</v>
      </c>
      <c r="C170" s="285" t="s">
        <v>43</v>
      </c>
      <c r="D170" s="287">
        <f t="shared" ca="1" si="13"/>
        <v>-2.3E-2</v>
      </c>
      <c r="E170" s="287">
        <f t="shared" ca="1" si="14"/>
        <v>-2.1999999999999999E-2</v>
      </c>
      <c r="F170" s="286">
        <f ca="1">AVERAGE(D170:E170)</f>
        <v>-2.2499999999999999E-2</v>
      </c>
      <c r="H170">
        <f t="shared" ca="1" si="18"/>
        <v>-22.772616872710543</v>
      </c>
      <c r="I170">
        <f t="shared" ca="1" si="18"/>
        <v>-21.607496054044251</v>
      </c>
      <c r="J170" s="282">
        <f t="shared" ca="1" si="15"/>
        <v>-2.3E-2</v>
      </c>
      <c r="K170" s="282">
        <f t="shared" ca="1" si="16"/>
        <v>-2.1999999999999999E-2</v>
      </c>
    </row>
    <row r="171" spans="1:11" ht="15.75">
      <c r="A171" s="427"/>
      <c r="B171" s="427"/>
      <c r="C171" s="285" t="s">
        <v>44</v>
      </c>
      <c r="D171" s="287">
        <f t="shared" ca="1" si="13"/>
        <v>-2.1000000000000001E-2</v>
      </c>
      <c r="E171" s="287">
        <f t="shared" ca="1" si="14"/>
        <v>-2.1000000000000001E-2</v>
      </c>
      <c r="F171" s="286">
        <f ca="1">AVERAGE(D171:E171)</f>
        <v>-2.1000000000000001E-2</v>
      </c>
      <c r="H171">
        <f t="shared" ca="1" si="18"/>
        <v>-20.999012205071374</v>
      </c>
      <c r="I171">
        <f t="shared" ca="1" si="18"/>
        <v>-21.483060728806933</v>
      </c>
      <c r="J171" s="282">
        <f t="shared" ca="1" si="15"/>
        <v>-2.1000000000000001E-2</v>
      </c>
      <c r="K171" s="282">
        <f t="shared" ca="1" si="16"/>
        <v>-2.1000000000000001E-2</v>
      </c>
    </row>
  </sheetData>
  <mergeCells count="174">
    <mergeCell ref="A148:A149"/>
    <mergeCell ref="B148:B149"/>
    <mergeCell ref="A20:A21"/>
    <mergeCell ref="B20:B21"/>
    <mergeCell ref="A22:A23"/>
    <mergeCell ref="B22:B23"/>
    <mergeCell ref="A144:A145"/>
    <mergeCell ref="B144:B145"/>
    <mergeCell ref="A146:A147"/>
    <mergeCell ref="B146:B147"/>
    <mergeCell ref="A140:A141"/>
    <mergeCell ref="B140:B141"/>
    <mergeCell ref="A142:A143"/>
    <mergeCell ref="B142:B143"/>
    <mergeCell ref="A136:A137"/>
    <mergeCell ref="B136:B137"/>
    <mergeCell ref="A138:A139"/>
    <mergeCell ref="B138:B139"/>
    <mergeCell ref="A132:A133"/>
    <mergeCell ref="B132:B133"/>
    <mergeCell ref="A134:A135"/>
    <mergeCell ref="B134:B135"/>
    <mergeCell ref="A128:A129"/>
    <mergeCell ref="B128:B129"/>
    <mergeCell ref="A130:A131"/>
    <mergeCell ref="B130:B131"/>
    <mergeCell ref="A124:A125"/>
    <mergeCell ref="B124:B125"/>
    <mergeCell ref="A126:A127"/>
    <mergeCell ref="B126:B127"/>
    <mergeCell ref="A120:A121"/>
    <mergeCell ref="B120:B121"/>
    <mergeCell ref="A122:A123"/>
    <mergeCell ref="B122:B123"/>
    <mergeCell ref="A116:A117"/>
    <mergeCell ref="B116:B117"/>
    <mergeCell ref="A118:A119"/>
    <mergeCell ref="B118:B119"/>
    <mergeCell ref="A112:A113"/>
    <mergeCell ref="B112:B113"/>
    <mergeCell ref="A114:A115"/>
    <mergeCell ref="B114:B115"/>
    <mergeCell ref="A108:A109"/>
    <mergeCell ref="B108:B109"/>
    <mergeCell ref="A110:A111"/>
    <mergeCell ref="B110:B111"/>
    <mergeCell ref="A104:A105"/>
    <mergeCell ref="B104:B105"/>
    <mergeCell ref="A106:A107"/>
    <mergeCell ref="B106:B107"/>
    <mergeCell ref="A100:A101"/>
    <mergeCell ref="B100:B101"/>
    <mergeCell ref="A102:A103"/>
    <mergeCell ref="B102:B103"/>
    <mergeCell ref="A96:A97"/>
    <mergeCell ref="B96:B97"/>
    <mergeCell ref="A98:A99"/>
    <mergeCell ref="B98:B99"/>
    <mergeCell ref="A92:A93"/>
    <mergeCell ref="B92:B93"/>
    <mergeCell ref="A94:A95"/>
    <mergeCell ref="B94:B95"/>
    <mergeCell ref="A88:A89"/>
    <mergeCell ref="B88:B89"/>
    <mergeCell ref="A90:A91"/>
    <mergeCell ref="B90:B91"/>
    <mergeCell ref="A84:A85"/>
    <mergeCell ref="B84:B85"/>
    <mergeCell ref="A86:A87"/>
    <mergeCell ref="B86:B87"/>
    <mergeCell ref="A80:A81"/>
    <mergeCell ref="B80:B81"/>
    <mergeCell ref="A82:A83"/>
    <mergeCell ref="B82:B83"/>
    <mergeCell ref="A76:A77"/>
    <mergeCell ref="B76:B77"/>
    <mergeCell ref="A78:A79"/>
    <mergeCell ref="B78:B79"/>
    <mergeCell ref="A72:A73"/>
    <mergeCell ref="B72:B73"/>
    <mergeCell ref="A74:A75"/>
    <mergeCell ref="B74:B75"/>
    <mergeCell ref="A68:A69"/>
    <mergeCell ref="B68:B69"/>
    <mergeCell ref="A70:A71"/>
    <mergeCell ref="B70:B71"/>
    <mergeCell ref="A64:A65"/>
    <mergeCell ref="B64:B65"/>
    <mergeCell ref="A66:A67"/>
    <mergeCell ref="B66:B67"/>
    <mergeCell ref="A60:A61"/>
    <mergeCell ref="B60:B61"/>
    <mergeCell ref="A62:A63"/>
    <mergeCell ref="B62:B63"/>
    <mergeCell ref="A56:A57"/>
    <mergeCell ref="B56:B57"/>
    <mergeCell ref="A58:A59"/>
    <mergeCell ref="B58:B59"/>
    <mergeCell ref="A52:A53"/>
    <mergeCell ref="B52:B53"/>
    <mergeCell ref="A54:A55"/>
    <mergeCell ref="B54:B55"/>
    <mergeCell ref="A48:A49"/>
    <mergeCell ref="B48:B49"/>
    <mergeCell ref="A50:A51"/>
    <mergeCell ref="B50:B51"/>
    <mergeCell ref="A44:A45"/>
    <mergeCell ref="B44:B45"/>
    <mergeCell ref="A46:A47"/>
    <mergeCell ref="B46:B47"/>
    <mergeCell ref="A40:A41"/>
    <mergeCell ref="B40:B41"/>
    <mergeCell ref="A42:A43"/>
    <mergeCell ref="B42:B43"/>
    <mergeCell ref="A36:A37"/>
    <mergeCell ref="B36:B37"/>
    <mergeCell ref="A38:A39"/>
    <mergeCell ref="B38:B39"/>
    <mergeCell ref="A32:A33"/>
    <mergeCell ref="B32:B33"/>
    <mergeCell ref="A34:A35"/>
    <mergeCell ref="B34:B35"/>
    <mergeCell ref="A28:A29"/>
    <mergeCell ref="B28:B29"/>
    <mergeCell ref="A30:A31"/>
    <mergeCell ref="B30:B31"/>
    <mergeCell ref="A24:A25"/>
    <mergeCell ref="B24:B25"/>
    <mergeCell ref="A26:A27"/>
    <mergeCell ref="B26:B27"/>
    <mergeCell ref="A16:A17"/>
    <mergeCell ref="B16:B17"/>
    <mergeCell ref="A18:A19"/>
    <mergeCell ref="B18:B19"/>
    <mergeCell ref="C9:D9"/>
    <mergeCell ref="E9:F9"/>
    <mergeCell ref="E10:F10"/>
    <mergeCell ref="C11:F11"/>
    <mergeCell ref="C12:F12"/>
    <mergeCell ref="C13:F13"/>
    <mergeCell ref="C5:D5"/>
    <mergeCell ref="E5:F5"/>
    <mergeCell ref="C6:D6"/>
    <mergeCell ref="E6:F6"/>
    <mergeCell ref="C7:D7"/>
    <mergeCell ref="E7:F7"/>
    <mergeCell ref="C1:F1"/>
    <mergeCell ref="C2:F2"/>
    <mergeCell ref="C3:D3"/>
    <mergeCell ref="E3:F3"/>
    <mergeCell ref="C4:D4"/>
    <mergeCell ref="E4:F4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70:A171"/>
    <mergeCell ref="B170:B171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</mergeCells>
  <printOptions horizontalCentered="1"/>
  <pageMargins left="0.59055118110236227" right="0.98425196850393704" top="1.1811023622047245" bottom="0.78740157480314965" header="0" footer="0"/>
  <pageSetup paperSize="9" scale="82" orientation="portrait" horizontalDpi="1200" verticalDpi="1200" r:id="rId1"/>
  <rowBreaks count="1" manualBreakCount="1">
    <brk id="1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H47"/>
  <sheetViews>
    <sheetView showGridLines="0" view="pageBreakPreview" zoomScale="90" zoomScaleSheetLayoutView="90" workbookViewId="0">
      <selection activeCell="H33" sqref="H33"/>
    </sheetView>
  </sheetViews>
  <sheetFormatPr defaultRowHeight="12.75"/>
  <cols>
    <col min="1" max="1" width="16.28515625" customWidth="1"/>
    <col min="2" max="2" width="13.7109375" customWidth="1"/>
    <col min="3" max="3" width="15.140625" customWidth="1"/>
    <col min="4" max="4" width="14.5703125" customWidth="1"/>
    <col min="5" max="5" width="18.7109375" customWidth="1"/>
    <col min="6" max="6" width="16" customWidth="1"/>
    <col min="7" max="7" width="9.42578125" customWidth="1"/>
    <col min="8" max="8" width="21" customWidth="1"/>
  </cols>
  <sheetData>
    <row r="1" spans="1:8" ht="15.75">
      <c r="A1" s="421"/>
      <c r="B1" s="421"/>
      <c r="C1" s="421"/>
      <c r="D1" s="421"/>
      <c r="E1" s="421"/>
      <c r="F1" s="421"/>
      <c r="G1" s="421"/>
      <c r="H1" s="421"/>
    </row>
    <row r="2" spans="1:8" ht="15.75" customHeight="1">
      <c r="A2" s="408" t="s">
        <v>46</v>
      </c>
      <c r="B2" s="408"/>
      <c r="C2" s="408"/>
      <c r="D2" s="408"/>
      <c r="E2" s="408"/>
      <c r="F2" s="408"/>
      <c r="G2" s="408"/>
      <c r="H2" s="408"/>
    </row>
    <row r="3" spans="1:8" ht="16.5" customHeight="1">
      <c r="A3" s="422" t="s">
        <v>8</v>
      </c>
      <c r="B3" s="422"/>
      <c r="C3" s="422"/>
      <c r="D3" s="441" t="str">
        <f>'Ввод данных'!B1</f>
        <v>Водовод высокого давления «Т. вр. (скв. 194) – скв.194»</v>
      </c>
      <c r="E3" s="442"/>
      <c r="F3" s="442"/>
      <c r="G3" s="442"/>
      <c r="H3" s="443"/>
    </row>
    <row r="4" spans="1:8" ht="15.75">
      <c r="A4" s="422" t="s">
        <v>9</v>
      </c>
      <c r="B4" s="422"/>
      <c r="C4" s="422"/>
      <c r="D4" s="447">
        <f>'Ввод данных'!B2</f>
        <v>124000045136</v>
      </c>
      <c r="E4" s="448"/>
      <c r="F4" s="448"/>
      <c r="G4" s="448"/>
      <c r="H4" s="449"/>
    </row>
    <row r="5" spans="1:8" ht="15.75">
      <c r="A5" s="422" t="s">
        <v>10</v>
      </c>
      <c r="B5" s="422"/>
      <c r="C5" s="422"/>
      <c r="D5" s="441" t="str">
        <f>'Ввод данных'!B3</f>
        <v>89х8,0</v>
      </c>
      <c r="E5" s="442"/>
      <c r="F5" s="442"/>
      <c r="G5" s="442"/>
      <c r="H5" s="443"/>
    </row>
    <row r="6" spans="1:8" ht="15.75">
      <c r="A6" s="422" t="s">
        <v>11</v>
      </c>
      <c r="B6" s="422"/>
      <c r="C6" s="422"/>
      <c r="D6" s="441">
        <f>'Ввод данных'!B4</f>
        <v>20</v>
      </c>
      <c r="E6" s="442"/>
      <c r="F6" s="442"/>
      <c r="G6" s="442"/>
      <c r="H6" s="443"/>
    </row>
    <row r="7" spans="1:8" ht="15.75">
      <c r="A7" s="422" t="s">
        <v>12</v>
      </c>
      <c r="B7" s="422"/>
      <c r="C7" s="422"/>
      <c r="D7" s="441" t="str">
        <f>'Ввод данных'!B5</f>
        <v xml:space="preserve"> Лента ПВХ</v>
      </c>
      <c r="E7" s="442"/>
      <c r="F7" s="442"/>
      <c r="G7" s="442"/>
      <c r="H7" s="443"/>
    </row>
    <row r="8" spans="1:8" ht="6.75" customHeight="1">
      <c r="A8" s="288"/>
      <c r="B8" s="288"/>
      <c r="C8" s="288"/>
      <c r="D8" s="288"/>
      <c r="E8" s="288"/>
      <c r="F8" s="288"/>
      <c r="G8" s="288"/>
      <c r="H8" s="288"/>
    </row>
    <row r="9" spans="1:8" s="36" customFormat="1" ht="45" customHeight="1">
      <c r="A9" s="433" t="s">
        <v>13</v>
      </c>
      <c r="B9" s="433"/>
      <c r="C9" s="433"/>
      <c r="D9" s="434" t="s">
        <v>88</v>
      </c>
      <c r="E9" s="434"/>
      <c r="F9" s="434"/>
      <c r="G9" s="434"/>
      <c r="H9" s="434"/>
    </row>
    <row r="11" spans="1:8" ht="12.75" customHeight="1">
      <c r="A11" s="435" t="s">
        <v>50</v>
      </c>
      <c r="B11" s="436" t="s">
        <v>47</v>
      </c>
      <c r="C11" s="436" t="s">
        <v>48</v>
      </c>
      <c r="D11" s="435" t="s">
        <v>51</v>
      </c>
      <c r="E11" s="436" t="s">
        <v>55</v>
      </c>
      <c r="F11" s="436" t="s">
        <v>54</v>
      </c>
      <c r="G11" s="439" t="s">
        <v>52</v>
      </c>
      <c r="H11" s="435" t="s">
        <v>53</v>
      </c>
    </row>
    <row r="12" spans="1:8" ht="44.25" customHeight="1">
      <c r="A12" s="435"/>
      <c r="B12" s="437"/>
      <c r="C12" s="437"/>
      <c r="D12" s="435"/>
      <c r="E12" s="437"/>
      <c r="F12" s="438"/>
      <c r="G12" s="440"/>
      <c r="H12" s="435"/>
    </row>
    <row r="13" spans="1:8">
      <c r="A13" s="28">
        <v>1</v>
      </c>
      <c r="B13" s="28">
        <v>2</v>
      </c>
      <c r="C13" s="28">
        <v>3</v>
      </c>
      <c r="D13" s="28">
        <v>4</v>
      </c>
      <c r="E13" s="28">
        <v>5</v>
      </c>
      <c r="F13" s="28">
        <v>6</v>
      </c>
      <c r="G13" s="28">
        <v>7</v>
      </c>
      <c r="H13" s="28">
        <v>8</v>
      </c>
    </row>
    <row r="14" spans="1:8">
      <c r="A14" s="445" t="str">
        <f>'Ввод данных'!B6</f>
        <v>ПК00+00 – ПК00+20</v>
      </c>
      <c r="B14" s="445"/>
      <c r="C14" s="445"/>
      <c r="D14" s="445"/>
      <c r="E14" s="445"/>
      <c r="F14" s="445"/>
      <c r="G14" s="445"/>
      <c r="H14" s="445"/>
    </row>
    <row r="15" spans="1:8">
      <c r="A15" s="27" t="s">
        <v>49</v>
      </c>
      <c r="B15" s="27" t="s">
        <v>49</v>
      </c>
      <c r="C15" s="27" t="s">
        <v>49</v>
      </c>
      <c r="D15" s="27" t="s">
        <v>49</v>
      </c>
      <c r="E15" s="27" t="s">
        <v>49</v>
      </c>
      <c r="F15" s="27" t="s">
        <v>49</v>
      </c>
      <c r="G15" s="27" t="s">
        <v>49</v>
      </c>
      <c r="H15" s="27" t="s">
        <v>49</v>
      </c>
    </row>
    <row r="16" spans="1:8">
      <c r="A16" s="29"/>
      <c r="B16" s="29"/>
      <c r="C16" s="29"/>
      <c r="D16" s="29"/>
      <c r="E16" s="29"/>
      <c r="F16" s="29"/>
      <c r="G16" s="29"/>
      <c r="H16" s="29"/>
    </row>
    <row r="17" spans="1:8">
      <c r="A17" s="29"/>
      <c r="B17" s="29"/>
      <c r="C17" s="29"/>
      <c r="D17" s="29"/>
      <c r="E17" s="29"/>
      <c r="F17" s="29"/>
      <c r="G17" s="29"/>
      <c r="H17" s="29"/>
    </row>
    <row r="18" spans="1:8">
      <c r="A18" s="29"/>
      <c r="B18" s="29"/>
      <c r="C18" s="29"/>
      <c r="D18" s="29"/>
      <c r="E18" s="29"/>
      <c r="F18" s="29"/>
      <c r="G18" s="29"/>
      <c r="H18" s="29"/>
    </row>
    <row r="19" spans="1:8">
      <c r="A19" s="29"/>
      <c r="B19" s="29"/>
      <c r="C19" s="29"/>
      <c r="D19" s="29"/>
      <c r="E19" s="29"/>
      <c r="F19" s="29"/>
      <c r="G19" s="29"/>
      <c r="H19" s="29"/>
    </row>
    <row r="20" spans="1:8">
      <c r="A20" s="29"/>
      <c r="B20" s="29"/>
      <c r="C20" s="29"/>
      <c r="D20" s="29"/>
      <c r="E20" s="29"/>
      <c r="F20" s="29"/>
      <c r="G20" s="29"/>
      <c r="H20" s="29"/>
    </row>
    <row r="21" spans="1:8">
      <c r="A21" s="29"/>
      <c r="B21" s="29"/>
      <c r="C21" s="29"/>
      <c r="D21" s="29"/>
      <c r="E21" s="29"/>
      <c r="F21" s="29"/>
      <c r="G21" s="29"/>
      <c r="H21" s="29"/>
    </row>
    <row r="22" spans="1:8">
      <c r="A22" s="29"/>
      <c r="B22" s="29"/>
      <c r="C22" s="29"/>
      <c r="D22" s="29"/>
      <c r="E22" s="29"/>
      <c r="F22" s="29"/>
      <c r="G22" s="29"/>
      <c r="H22" s="29"/>
    </row>
    <row r="23" spans="1:8" ht="5.25" customHeight="1">
      <c r="A23" s="29"/>
      <c r="B23" s="29"/>
      <c r="C23" s="29"/>
      <c r="D23" s="29"/>
      <c r="E23" s="29"/>
      <c r="F23" s="29"/>
      <c r="G23" s="29"/>
      <c r="H23" s="29"/>
    </row>
    <row r="24" spans="1:8">
      <c r="A24" s="446" t="s">
        <v>65</v>
      </c>
      <c r="B24" s="446"/>
      <c r="C24" s="446"/>
      <c r="D24" s="446"/>
      <c r="E24" s="446"/>
      <c r="F24" s="446"/>
      <c r="G24" s="446"/>
      <c r="H24" s="446"/>
    </row>
    <row r="25" spans="1:8" ht="18.600000000000001" customHeight="1"/>
    <row r="26" spans="1:8" ht="12.75" customHeight="1">
      <c r="A26" s="11" t="s">
        <v>16</v>
      </c>
      <c r="B26" s="12"/>
      <c r="C26" s="12"/>
      <c r="D26" s="32" t="str">
        <f>'Ввод данных'!B8</f>
        <v>Н. А. Тажитдинов</v>
      </c>
      <c r="E26" s="7"/>
    </row>
    <row r="27" spans="1:8" ht="12.75" customHeight="1">
      <c r="A27" s="444" t="s">
        <v>18</v>
      </c>
      <c r="B27" s="444"/>
      <c r="C27" s="8" t="s">
        <v>6</v>
      </c>
      <c r="D27" s="8" t="s">
        <v>17</v>
      </c>
      <c r="E27" s="7"/>
      <c r="F27" s="15"/>
      <c r="G27" s="15"/>
      <c r="H27" s="15"/>
    </row>
    <row r="28" spans="1:8">
      <c r="A28" s="1"/>
      <c r="B28" s="7"/>
      <c r="C28" s="7"/>
      <c r="D28" s="7"/>
      <c r="E28" s="7"/>
      <c r="F28" s="15"/>
      <c r="G28" s="15"/>
      <c r="H28" s="15"/>
    </row>
    <row r="29" spans="1:8" ht="15.75">
      <c r="A29" s="11" t="s">
        <v>20</v>
      </c>
      <c r="B29" s="12"/>
      <c r="D29" s="32" t="str">
        <f>'Ввод данных'!B10</f>
        <v>А. Р. Салимов</v>
      </c>
      <c r="E29" s="7"/>
      <c r="F29" s="15"/>
      <c r="G29" s="15"/>
      <c r="H29" s="15"/>
    </row>
    <row r="30" spans="1:8">
      <c r="A30" s="444" t="s">
        <v>21</v>
      </c>
      <c r="B30" s="444"/>
      <c r="C30" s="8" t="s">
        <v>6</v>
      </c>
      <c r="D30" s="8" t="s">
        <v>17</v>
      </c>
      <c r="E30" s="7"/>
      <c r="F30" s="15"/>
      <c r="G30" s="15"/>
      <c r="H30" s="15"/>
    </row>
    <row r="31" spans="1:8">
      <c r="A31" s="444" t="s">
        <v>19</v>
      </c>
      <c r="B31" s="444"/>
      <c r="C31" s="444"/>
      <c r="D31" s="33" t="str">
        <f>'Ввод данных'!B11</f>
        <v>уд. № 0069-0963 до 30.04.2028</v>
      </c>
      <c r="E31" s="33"/>
      <c r="F31" s="33"/>
      <c r="G31" s="15"/>
      <c r="H31" s="15"/>
    </row>
    <row r="32" spans="1:8">
      <c r="B32" s="15"/>
      <c r="C32" s="15"/>
    </row>
    <row r="33" spans="2:3">
      <c r="B33" s="15"/>
      <c r="C33" s="15"/>
    </row>
    <row r="34" spans="2:3">
      <c r="B34" s="15"/>
      <c r="C34" s="15"/>
    </row>
    <row r="35" spans="2:3">
      <c r="B35" s="15"/>
      <c r="C35" s="15"/>
    </row>
    <row r="36" spans="2:3">
      <c r="B36" s="15"/>
      <c r="C36" s="15"/>
    </row>
    <row r="37" spans="2:3">
      <c r="B37" s="15"/>
      <c r="C37" s="15"/>
    </row>
    <row r="38" spans="2:3">
      <c r="B38" s="15"/>
      <c r="C38" s="15"/>
    </row>
    <row r="39" spans="2:3">
      <c r="B39" s="15"/>
      <c r="C39" s="15"/>
    </row>
    <row r="40" spans="2:3">
      <c r="B40" s="15"/>
      <c r="C40" s="15"/>
    </row>
    <row r="41" spans="2:3">
      <c r="B41" s="15"/>
      <c r="C41" s="15"/>
    </row>
    <row r="42" spans="2:3">
      <c r="B42" s="15"/>
      <c r="C42" s="15"/>
    </row>
    <row r="43" spans="2:3">
      <c r="B43" s="15"/>
      <c r="C43" s="15"/>
    </row>
    <row r="44" spans="2:3">
      <c r="B44" s="15"/>
      <c r="C44" s="15"/>
    </row>
    <row r="45" spans="2:3">
      <c r="B45" s="15"/>
      <c r="C45" s="15"/>
    </row>
    <row r="46" spans="2:3">
      <c r="B46" s="15"/>
      <c r="C46" s="15"/>
    </row>
    <row r="47" spans="2:3">
      <c r="B47" s="15"/>
      <c r="C47" s="15"/>
    </row>
  </sheetData>
  <mergeCells count="27">
    <mergeCell ref="A1:H1"/>
    <mergeCell ref="A2:H2"/>
    <mergeCell ref="A6:C6"/>
    <mergeCell ref="D6:H6"/>
    <mergeCell ref="A7:C7"/>
    <mergeCell ref="D7:H7"/>
    <mergeCell ref="A3:C3"/>
    <mergeCell ref="D3:H3"/>
    <mergeCell ref="A4:C4"/>
    <mergeCell ref="D4:H4"/>
    <mergeCell ref="A31:C31"/>
    <mergeCell ref="A11:A12"/>
    <mergeCell ref="B11:B12"/>
    <mergeCell ref="C11:C12"/>
    <mergeCell ref="A27:B27"/>
    <mergeCell ref="A30:B30"/>
    <mergeCell ref="A14:H14"/>
    <mergeCell ref="A24:H24"/>
    <mergeCell ref="A9:C9"/>
    <mergeCell ref="D9:H9"/>
    <mergeCell ref="A5:C5"/>
    <mergeCell ref="D11:D12"/>
    <mergeCell ref="E11:E12"/>
    <mergeCell ref="F11:F12"/>
    <mergeCell ref="H11:H12"/>
    <mergeCell ref="G11:G12"/>
    <mergeCell ref="D5:H5"/>
  </mergeCells>
  <printOptions horizontalCentered="1"/>
  <pageMargins left="0.98425196850393704" right="0.78740157480314965" top="1.1811023622047245" bottom="0.78740157480314965" header="0" footer="0"/>
  <pageSetup paperSize="9" scale="9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Y40"/>
  <sheetViews>
    <sheetView showGridLines="0" view="pageBreakPreview" zoomScaleSheetLayoutView="100" workbookViewId="0">
      <selection activeCell="M24" sqref="A1:M24"/>
    </sheetView>
  </sheetViews>
  <sheetFormatPr defaultRowHeight="12.75"/>
  <cols>
    <col min="1" max="1" width="11" customWidth="1"/>
    <col min="2" max="2" width="17.28515625" customWidth="1"/>
    <col min="3" max="3" width="15" customWidth="1"/>
    <col min="4" max="6" width="7" customWidth="1"/>
    <col min="7" max="7" width="13.5703125" customWidth="1"/>
    <col min="8" max="8" width="11.7109375" customWidth="1"/>
    <col min="9" max="9" width="10.85546875" customWidth="1"/>
    <col min="10" max="10" width="7.42578125" customWidth="1"/>
    <col min="11" max="11" width="7.140625" customWidth="1"/>
    <col min="12" max="12" width="7.85546875" customWidth="1"/>
    <col min="13" max="13" width="21.42578125" customWidth="1"/>
    <col min="15" max="15" width="16.7109375" customWidth="1"/>
    <col min="16" max="16" width="15.5703125" customWidth="1"/>
    <col min="17" max="17" width="18.28515625" customWidth="1"/>
    <col min="18" max="18" width="18" customWidth="1"/>
    <col min="19" max="19" width="14.7109375" customWidth="1"/>
    <col min="20" max="20" width="12.7109375" customWidth="1"/>
    <col min="21" max="24" width="14" customWidth="1"/>
    <col min="25" max="25" width="21.28515625" customWidth="1"/>
  </cols>
  <sheetData>
    <row r="1" spans="1:25" ht="15.75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</row>
    <row r="2" spans="1:25" ht="15.75" customHeight="1">
      <c r="A2" s="467" t="s">
        <v>22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O2" s="384" t="s">
        <v>23</v>
      </c>
      <c r="P2" s="384" t="s">
        <v>24</v>
      </c>
      <c r="Q2" s="453" t="s">
        <v>30</v>
      </c>
      <c r="R2" s="455" t="s">
        <v>34</v>
      </c>
      <c r="S2" s="455"/>
      <c r="T2" s="455"/>
      <c r="U2" s="384" t="s">
        <v>36</v>
      </c>
      <c r="V2" s="461" t="s">
        <v>31</v>
      </c>
      <c r="W2" s="462"/>
      <c r="X2" s="463"/>
      <c r="Y2" s="384" t="s">
        <v>29</v>
      </c>
    </row>
    <row r="3" spans="1:25" ht="15" customHeight="1">
      <c r="A3" s="422" t="s">
        <v>8</v>
      </c>
      <c r="B3" s="422"/>
      <c r="C3" s="422"/>
      <c r="D3" s="441" t="str">
        <f>'Ввод данных'!B1</f>
        <v>Водовод высокого давления «Т. вр. (скв. 194) – скв.194»</v>
      </c>
      <c r="E3" s="442"/>
      <c r="F3" s="442"/>
      <c r="G3" s="442"/>
      <c r="H3" s="442"/>
      <c r="I3" s="442"/>
      <c r="J3" s="442"/>
      <c r="K3" s="442"/>
      <c r="L3" s="442"/>
      <c r="M3" s="443"/>
      <c r="O3" s="385"/>
      <c r="P3" s="385"/>
      <c r="Q3" s="454"/>
      <c r="R3" s="17" t="s">
        <v>25</v>
      </c>
      <c r="S3" s="17" t="s">
        <v>27</v>
      </c>
      <c r="T3" s="17" t="s">
        <v>35</v>
      </c>
      <c r="U3" s="385"/>
      <c r="V3" s="17" t="s">
        <v>25</v>
      </c>
      <c r="W3" s="17" t="s">
        <v>26</v>
      </c>
      <c r="X3" s="17" t="s">
        <v>27</v>
      </c>
      <c r="Y3" s="385"/>
    </row>
    <row r="4" spans="1:25" ht="15.75">
      <c r="A4" s="422" t="s">
        <v>9</v>
      </c>
      <c r="B4" s="422"/>
      <c r="C4" s="422"/>
      <c r="D4" s="447">
        <f>'Ввод данных'!B2</f>
        <v>124000045136</v>
      </c>
      <c r="E4" s="448"/>
      <c r="F4" s="448"/>
      <c r="G4" s="448"/>
      <c r="H4" s="448"/>
      <c r="I4" s="448"/>
      <c r="J4" s="448"/>
      <c r="K4" s="448"/>
      <c r="L4" s="448"/>
      <c r="M4" s="449"/>
      <c r="O4" s="14">
        <v>1</v>
      </c>
      <c r="P4" s="14">
        <v>2</v>
      </c>
      <c r="Q4" s="14">
        <v>3</v>
      </c>
      <c r="R4" s="14">
        <v>4</v>
      </c>
      <c r="S4" s="14">
        <v>6</v>
      </c>
      <c r="T4" s="14">
        <v>7</v>
      </c>
      <c r="U4" s="14">
        <v>8</v>
      </c>
      <c r="V4" s="14">
        <v>9</v>
      </c>
      <c r="W4" s="14">
        <v>10</v>
      </c>
      <c r="X4" s="14">
        <v>11</v>
      </c>
      <c r="Y4" s="14">
        <v>12</v>
      </c>
    </row>
    <row r="5" spans="1:25" ht="15.75" customHeight="1">
      <c r="A5" s="422" t="s">
        <v>10</v>
      </c>
      <c r="B5" s="422"/>
      <c r="C5" s="422"/>
      <c r="D5" s="441" t="str">
        <f>'Ввод данных'!B3</f>
        <v>89х8,0</v>
      </c>
      <c r="E5" s="442"/>
      <c r="F5" s="442"/>
      <c r="G5" s="442"/>
      <c r="H5" s="442"/>
      <c r="I5" s="442"/>
      <c r="J5" s="442"/>
      <c r="K5" s="442"/>
      <c r="L5" s="442"/>
      <c r="M5" s="443"/>
      <c r="O5" s="21">
        <v>100</v>
      </c>
      <c r="P5" s="21" t="s">
        <v>113</v>
      </c>
      <c r="Q5" s="21">
        <v>20</v>
      </c>
      <c r="R5" s="21">
        <v>0.4</v>
      </c>
      <c r="S5" s="21">
        <v>0.9</v>
      </c>
      <c r="T5" s="22">
        <f>AVERAGE(R5:S5)</f>
        <v>0.65</v>
      </c>
      <c r="U5" s="21">
        <v>0.4</v>
      </c>
      <c r="V5" s="21"/>
      <c r="W5" s="21"/>
      <c r="X5" s="21"/>
      <c r="Y5" s="21" t="s">
        <v>33</v>
      </c>
    </row>
    <row r="6" spans="1:25" ht="15.75">
      <c r="A6" s="422" t="s">
        <v>11</v>
      </c>
      <c r="B6" s="422"/>
      <c r="C6" s="422"/>
      <c r="D6" s="441">
        <f>'Ввод данных'!B4</f>
        <v>20</v>
      </c>
      <c r="E6" s="442"/>
      <c r="F6" s="442"/>
      <c r="G6" s="442"/>
      <c r="H6" s="442"/>
      <c r="I6" s="442"/>
      <c r="J6" s="442"/>
      <c r="K6" s="442"/>
      <c r="L6" s="442"/>
      <c r="M6" s="443"/>
      <c r="O6" s="21">
        <v>101</v>
      </c>
      <c r="P6" s="21" t="s">
        <v>110</v>
      </c>
      <c r="Q6" s="21">
        <v>20</v>
      </c>
      <c r="R6" s="21">
        <v>11</v>
      </c>
      <c r="S6" s="21">
        <v>19</v>
      </c>
      <c r="T6" s="22">
        <f>AVERAGE(R6:S6)</f>
        <v>15</v>
      </c>
      <c r="U6" s="21">
        <v>1.4</v>
      </c>
      <c r="V6" s="21"/>
      <c r="W6" s="21"/>
      <c r="X6" s="21"/>
      <c r="Y6" s="21" t="s">
        <v>33</v>
      </c>
    </row>
    <row r="7" spans="1:25" ht="15.75" customHeight="1">
      <c r="A7" s="422" t="s">
        <v>12</v>
      </c>
      <c r="B7" s="422"/>
      <c r="C7" s="422"/>
      <c r="D7" s="441" t="str">
        <f>'Ввод данных'!B5</f>
        <v xml:space="preserve"> Лента ПВХ</v>
      </c>
      <c r="E7" s="442"/>
      <c r="F7" s="442"/>
      <c r="G7" s="442"/>
      <c r="H7" s="442"/>
      <c r="I7" s="442"/>
      <c r="J7" s="442"/>
      <c r="K7" s="442"/>
      <c r="L7" s="442"/>
      <c r="M7" s="443"/>
    </row>
    <row r="8" spans="1:25" ht="6.75" customHeight="1">
      <c r="A8" s="288"/>
      <c r="B8" s="288"/>
      <c r="C8" s="288"/>
      <c r="D8" s="289"/>
      <c r="E8" s="289"/>
      <c r="F8" s="289"/>
      <c r="G8" s="289"/>
      <c r="H8" s="289"/>
      <c r="I8" s="289"/>
      <c r="J8" s="289"/>
      <c r="K8" s="289"/>
      <c r="L8" s="289"/>
      <c r="M8" s="289"/>
    </row>
    <row r="9" spans="1:25" ht="30" customHeight="1">
      <c r="A9" s="415" t="s">
        <v>13</v>
      </c>
      <c r="B9" s="415"/>
      <c r="C9" s="415"/>
      <c r="D9" s="466" t="s">
        <v>398</v>
      </c>
      <c r="E9" s="466"/>
      <c r="F9" s="466"/>
      <c r="G9" s="466"/>
      <c r="H9" s="466"/>
      <c r="I9" s="466"/>
      <c r="J9" s="466"/>
      <c r="K9" s="466"/>
      <c r="L9" s="466"/>
      <c r="M9" s="466"/>
    </row>
    <row r="10" spans="1:25" ht="3.75" customHeight="1"/>
    <row r="11" spans="1:25" ht="36" customHeight="1">
      <c r="A11" s="459" t="s">
        <v>62</v>
      </c>
      <c r="B11" s="459" t="s">
        <v>24</v>
      </c>
      <c r="C11" s="464" t="s">
        <v>87</v>
      </c>
      <c r="D11" s="456" t="s">
        <v>82</v>
      </c>
      <c r="E11" s="457"/>
      <c r="F11" s="457"/>
      <c r="G11" s="458"/>
      <c r="H11" s="459" t="s">
        <v>32</v>
      </c>
      <c r="I11" s="459" t="s">
        <v>66</v>
      </c>
      <c r="J11" s="456" t="s">
        <v>31</v>
      </c>
      <c r="K11" s="457"/>
      <c r="L11" s="458"/>
      <c r="M11" s="459" t="s">
        <v>29</v>
      </c>
      <c r="O11" s="118" t="s">
        <v>198</v>
      </c>
    </row>
    <row r="12" spans="1:25" ht="50.25" customHeight="1">
      <c r="A12" s="460"/>
      <c r="B12" s="460"/>
      <c r="C12" s="465"/>
      <c r="D12" s="69" t="s">
        <v>25</v>
      </c>
      <c r="E12" s="69" t="s">
        <v>26</v>
      </c>
      <c r="F12" s="69" t="s">
        <v>27</v>
      </c>
      <c r="G12" s="69" t="s">
        <v>28</v>
      </c>
      <c r="H12" s="460"/>
      <c r="I12" s="460"/>
      <c r="J12" s="69" t="s">
        <v>25</v>
      </c>
      <c r="K12" s="69" t="s">
        <v>26</v>
      </c>
      <c r="L12" s="69" t="s">
        <v>27</v>
      </c>
      <c r="M12" s="460"/>
      <c r="V12" s="115"/>
      <c r="W12" s="115"/>
      <c r="X12" s="115"/>
      <c r="Y12" s="115"/>
    </row>
    <row r="13" spans="1:25">
      <c r="A13" s="30">
        <v>1</v>
      </c>
      <c r="B13" s="30">
        <v>2</v>
      </c>
      <c r="C13" s="30">
        <v>3</v>
      </c>
      <c r="D13" s="30">
        <v>4</v>
      </c>
      <c r="E13" s="30">
        <v>5</v>
      </c>
      <c r="F13" s="30">
        <v>6</v>
      </c>
      <c r="G13" s="30">
        <v>7</v>
      </c>
      <c r="H13" s="30">
        <v>8</v>
      </c>
      <c r="I13" s="30">
        <v>9</v>
      </c>
      <c r="J13" s="30">
        <v>10</v>
      </c>
      <c r="K13" s="30">
        <v>11</v>
      </c>
      <c r="L13" s="30">
        <v>12</v>
      </c>
      <c r="M13" s="30">
        <v>13</v>
      </c>
    </row>
    <row r="14" spans="1:25" ht="15.75">
      <c r="A14" s="450" t="str">
        <f>'Ввод данных'!B6</f>
        <v>ПК00+00 – ПК00+20</v>
      </c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2"/>
      <c r="O14" s="116" t="s">
        <v>229</v>
      </c>
      <c r="P14" s="115"/>
      <c r="Q14" s="115"/>
      <c r="R14" s="115"/>
      <c r="S14" s="116" t="s">
        <v>383</v>
      </c>
    </row>
    <row r="15" spans="1:25" ht="18" customHeight="1">
      <c r="A15" s="335">
        <v>1</v>
      </c>
      <c r="B15" s="336" t="str">
        <f>S14</f>
        <v xml:space="preserve"> Лента ПВХ</v>
      </c>
      <c r="C15" s="335">
        <v>10</v>
      </c>
      <c r="D15" s="290">
        <f ca="1">IF($B15=$S$14,S15,IF($B15=$O$14,O15,"0"))</f>
        <v>17</v>
      </c>
      <c r="E15" s="290">
        <f ca="1">IF($B15=$S$14,T15,IF($B15=$O$14,P15,"0"))</f>
        <v>13</v>
      </c>
      <c r="F15" s="290">
        <f t="shared" ref="F15" ca="1" si="0">IF($B15=$S$14,U15,IF($B15=$O$14,Q15,"0"))</f>
        <v>15</v>
      </c>
      <c r="G15" s="290">
        <f t="shared" ref="G15:G17" ca="1" si="1">AVERAGE(D15:F15)</f>
        <v>15</v>
      </c>
      <c r="H15" s="335">
        <v>1</v>
      </c>
      <c r="I15" s="337">
        <f t="shared" ref="I15:I17" ca="1" si="2">G15/H15</f>
        <v>15</v>
      </c>
      <c r="J15" s="335" t="s">
        <v>67</v>
      </c>
      <c r="K15" s="335" t="s">
        <v>68</v>
      </c>
      <c r="L15" s="335" t="s">
        <v>68</v>
      </c>
      <c r="M15" s="335" t="s">
        <v>69</v>
      </c>
      <c r="O15" s="114">
        <f t="shared" ref="O15:Q15" ca="1" si="3">RANDBETWEEN($R$5*10,$S$5*10)/10</f>
        <v>0.7</v>
      </c>
      <c r="P15" s="114">
        <f t="shared" ca="1" si="3"/>
        <v>0.6</v>
      </c>
      <c r="Q15" s="114">
        <f t="shared" ca="1" si="3"/>
        <v>0.5</v>
      </c>
      <c r="S15" s="117">
        <f t="shared" ref="S15:U25" ca="1" si="4">RANDBETWEEN($R$6,$S$6)</f>
        <v>17</v>
      </c>
      <c r="T15" s="117">
        <f t="shared" ca="1" si="4"/>
        <v>13</v>
      </c>
      <c r="U15" s="117">
        <f t="shared" ca="1" si="4"/>
        <v>15</v>
      </c>
    </row>
    <row r="16" spans="1:25" ht="18.75" hidden="1" customHeight="1">
      <c r="A16" s="335">
        <v>2</v>
      </c>
      <c r="B16" s="336" t="str">
        <f>S14</f>
        <v xml:space="preserve"> Лента ПВХ</v>
      </c>
      <c r="C16" s="335">
        <v>10</v>
      </c>
      <c r="D16" s="290">
        <f ca="1">S17</f>
        <v>17</v>
      </c>
      <c r="E16" s="290">
        <f t="shared" ref="E16:F16" ca="1" si="5">T17</f>
        <v>15</v>
      </c>
      <c r="F16" s="290">
        <f t="shared" ca="1" si="5"/>
        <v>16</v>
      </c>
      <c r="G16" s="290">
        <f t="shared" ca="1" si="1"/>
        <v>16</v>
      </c>
      <c r="H16" s="335">
        <v>1</v>
      </c>
      <c r="I16" s="337">
        <f t="shared" ca="1" si="2"/>
        <v>16</v>
      </c>
      <c r="J16" s="335" t="s">
        <v>67</v>
      </c>
      <c r="K16" s="335" t="s">
        <v>67</v>
      </c>
      <c r="L16" s="335" t="s">
        <v>67</v>
      </c>
      <c r="M16" s="335" t="s">
        <v>69</v>
      </c>
      <c r="O16" s="333"/>
      <c r="P16" s="333"/>
      <c r="Q16" s="333"/>
      <c r="S16" s="334"/>
      <c r="T16" s="334"/>
      <c r="U16" s="334"/>
    </row>
    <row r="17" spans="1:21" ht="0.75" hidden="1" customHeight="1">
      <c r="A17" s="335">
        <v>3</v>
      </c>
      <c r="B17" s="336" t="str">
        <f>S14</f>
        <v xml:space="preserve"> Лента ПВХ</v>
      </c>
      <c r="C17" s="335">
        <v>10</v>
      </c>
      <c r="D17" s="290">
        <f ca="1">S18</f>
        <v>12</v>
      </c>
      <c r="E17" s="290">
        <f ca="1">T18</f>
        <v>16</v>
      </c>
      <c r="F17" s="290">
        <f ca="1">U18</f>
        <v>15</v>
      </c>
      <c r="G17" s="290">
        <f t="shared" ca="1" si="1"/>
        <v>14.333333333333334</v>
      </c>
      <c r="H17" s="335">
        <v>1</v>
      </c>
      <c r="I17" s="337">
        <f t="shared" ca="1" si="2"/>
        <v>14.333333333333334</v>
      </c>
      <c r="J17" s="335" t="s">
        <v>67</v>
      </c>
      <c r="K17" s="335" t="s">
        <v>67</v>
      </c>
      <c r="L17" s="335" t="s">
        <v>67</v>
      </c>
      <c r="M17" s="335" t="s">
        <v>69</v>
      </c>
      <c r="O17" s="331">
        <f t="shared" ref="O17:Q19" ca="1" si="6">RANDBETWEEN($R$5*10,$S$5*10)/10</f>
        <v>0.4</v>
      </c>
      <c r="P17" s="331">
        <f t="shared" ca="1" si="6"/>
        <v>0.5</v>
      </c>
      <c r="Q17" s="331">
        <f t="shared" ca="1" si="6"/>
        <v>0.9</v>
      </c>
      <c r="S17" s="332">
        <f t="shared" ca="1" si="4"/>
        <v>17</v>
      </c>
      <c r="T17" s="332">
        <f t="shared" ca="1" si="4"/>
        <v>15</v>
      </c>
      <c r="U17" s="332">
        <f t="shared" ca="1" si="4"/>
        <v>16</v>
      </c>
    </row>
    <row r="18" spans="1:21" ht="30" customHeight="1">
      <c r="A18" s="11" t="s">
        <v>16</v>
      </c>
      <c r="B18" s="12"/>
      <c r="C18" s="12"/>
      <c r="D18" s="32" t="str">
        <f>'Ввод данных'!B8</f>
        <v>Н. А. Тажитдинов</v>
      </c>
      <c r="E18" s="7"/>
      <c r="O18" s="114">
        <f t="shared" ca="1" si="6"/>
        <v>0.9</v>
      </c>
      <c r="P18" s="114">
        <f t="shared" ca="1" si="6"/>
        <v>0.5</v>
      </c>
      <c r="Q18" s="114">
        <f t="shared" ca="1" si="6"/>
        <v>0.6</v>
      </c>
      <c r="S18" s="117">
        <f t="shared" ca="1" si="4"/>
        <v>12</v>
      </c>
      <c r="T18" s="117">
        <f t="shared" ca="1" si="4"/>
        <v>16</v>
      </c>
      <c r="U18" s="117">
        <f t="shared" ca="1" si="4"/>
        <v>15</v>
      </c>
    </row>
    <row r="19" spans="1:21" ht="12.75" customHeight="1">
      <c r="A19" s="444" t="s">
        <v>18</v>
      </c>
      <c r="B19" s="444"/>
      <c r="C19" s="8" t="s">
        <v>6</v>
      </c>
      <c r="D19" s="8" t="s">
        <v>17</v>
      </c>
      <c r="E19" s="7"/>
      <c r="F19" s="15"/>
      <c r="G19" s="15"/>
      <c r="H19" s="15"/>
      <c r="I19" s="15"/>
      <c r="J19" s="15"/>
      <c r="K19" s="15"/>
      <c r="L19" s="15"/>
      <c r="M19" s="15"/>
      <c r="O19" s="114">
        <f t="shared" ca="1" si="6"/>
        <v>0.5</v>
      </c>
      <c r="P19" s="114">
        <f t="shared" ca="1" si="6"/>
        <v>0.5</v>
      </c>
      <c r="Q19" s="114">
        <f t="shared" ca="1" si="6"/>
        <v>0.6</v>
      </c>
      <c r="S19" s="117">
        <f t="shared" ca="1" si="4"/>
        <v>18</v>
      </c>
      <c r="T19" s="117">
        <f t="shared" ca="1" si="4"/>
        <v>15</v>
      </c>
      <c r="U19" s="117">
        <f t="shared" ca="1" si="4"/>
        <v>14</v>
      </c>
    </row>
    <row r="20" spans="1:21" ht="12.75" customHeight="1">
      <c r="A20" s="327"/>
      <c r="B20" s="327"/>
      <c r="C20" s="8"/>
      <c r="D20" s="8"/>
      <c r="E20" s="7"/>
      <c r="F20" s="15"/>
      <c r="G20" s="15"/>
      <c r="H20" s="15"/>
      <c r="I20" s="15"/>
      <c r="J20" s="15"/>
      <c r="K20" s="15"/>
      <c r="L20" s="15"/>
      <c r="M20" s="15"/>
      <c r="O20" s="114"/>
      <c r="P20" s="114"/>
      <c r="Q20" s="114"/>
      <c r="S20" s="117"/>
      <c r="T20" s="117"/>
      <c r="U20" s="117"/>
    </row>
    <row r="21" spans="1:21">
      <c r="A21" s="1"/>
      <c r="B21" s="7"/>
      <c r="C21" s="7"/>
      <c r="D21" s="7"/>
      <c r="E21" s="7"/>
      <c r="F21" s="15"/>
      <c r="G21" s="15"/>
      <c r="H21" s="15"/>
      <c r="I21" s="15"/>
      <c r="J21" s="15"/>
      <c r="K21" s="15"/>
      <c r="L21" s="15"/>
      <c r="M21" s="15"/>
      <c r="O21" s="114">
        <f t="shared" ref="O21:Q25" ca="1" si="7">RANDBETWEEN($R$5*10,$S$5*10)/10</f>
        <v>0.5</v>
      </c>
      <c r="P21" s="114">
        <f t="shared" ca="1" si="7"/>
        <v>0.4</v>
      </c>
      <c r="Q21" s="114">
        <f t="shared" ca="1" si="7"/>
        <v>0.5</v>
      </c>
      <c r="S21" s="117">
        <f t="shared" ca="1" si="4"/>
        <v>15</v>
      </c>
      <c r="T21" s="117">
        <f t="shared" ca="1" si="4"/>
        <v>13</v>
      </c>
      <c r="U21" s="117">
        <f t="shared" ca="1" si="4"/>
        <v>17</v>
      </c>
    </row>
    <row r="22" spans="1:21" ht="15.75">
      <c r="A22" s="11" t="s">
        <v>20</v>
      </c>
      <c r="B22" s="12"/>
      <c r="C22" s="12"/>
      <c r="D22" s="32" t="str">
        <f>'Ввод данных'!B10</f>
        <v>А. Р. Салимов</v>
      </c>
      <c r="E22" s="7"/>
      <c r="F22" s="15"/>
      <c r="G22" s="15"/>
      <c r="H22" s="15"/>
      <c r="I22" s="15"/>
      <c r="J22" s="15"/>
      <c r="K22" s="15"/>
      <c r="L22" s="15"/>
      <c r="M22" s="15"/>
      <c r="O22" s="114">
        <f t="shared" ca="1" si="7"/>
        <v>0.5</v>
      </c>
      <c r="P22" s="114">
        <f t="shared" ca="1" si="7"/>
        <v>0.6</v>
      </c>
      <c r="Q22" s="114">
        <f t="shared" ca="1" si="7"/>
        <v>0.9</v>
      </c>
      <c r="S22" s="117">
        <f t="shared" ca="1" si="4"/>
        <v>13</v>
      </c>
      <c r="T22" s="117">
        <f t="shared" ca="1" si="4"/>
        <v>15</v>
      </c>
      <c r="U22" s="117">
        <f t="shared" ca="1" si="4"/>
        <v>16</v>
      </c>
    </row>
    <row r="23" spans="1:21">
      <c r="A23" s="444" t="s">
        <v>21</v>
      </c>
      <c r="B23" s="444"/>
      <c r="C23" s="8" t="s">
        <v>6</v>
      </c>
      <c r="D23" s="8" t="s">
        <v>17</v>
      </c>
      <c r="E23" s="7"/>
      <c r="F23" s="15"/>
      <c r="G23" s="15"/>
      <c r="H23" s="15"/>
      <c r="I23" s="15"/>
      <c r="J23" s="15"/>
      <c r="K23" s="15"/>
      <c r="L23" s="15"/>
      <c r="M23" s="15"/>
      <c r="O23" s="114">
        <f t="shared" ca="1" si="7"/>
        <v>0.5</v>
      </c>
      <c r="P23" s="114">
        <f t="shared" ca="1" si="7"/>
        <v>0.6</v>
      </c>
      <c r="Q23" s="114">
        <f t="shared" ca="1" si="7"/>
        <v>0.7</v>
      </c>
      <c r="S23" s="117">
        <f t="shared" ca="1" si="4"/>
        <v>12</v>
      </c>
      <c r="T23" s="117">
        <f t="shared" ca="1" si="4"/>
        <v>16</v>
      </c>
      <c r="U23" s="117">
        <f t="shared" ca="1" si="4"/>
        <v>14</v>
      </c>
    </row>
    <row r="24" spans="1:21">
      <c r="A24" s="444" t="s">
        <v>19</v>
      </c>
      <c r="B24" s="444"/>
      <c r="C24" s="444"/>
      <c r="D24" s="33" t="str">
        <f>'Ввод данных'!B11</f>
        <v>уд. № 0069-0963 до 30.04.2028</v>
      </c>
      <c r="E24" s="33"/>
      <c r="F24" s="33"/>
      <c r="G24" s="15"/>
      <c r="H24" s="15"/>
      <c r="I24" s="15"/>
      <c r="J24" s="15"/>
      <c r="K24" s="15"/>
      <c r="L24" s="15"/>
      <c r="M24" s="15"/>
      <c r="O24" s="114">
        <f t="shared" ca="1" si="7"/>
        <v>0.5</v>
      </c>
      <c r="P24" s="114">
        <f t="shared" ca="1" si="7"/>
        <v>0.7</v>
      </c>
      <c r="Q24" s="114">
        <f t="shared" ca="1" si="7"/>
        <v>0.9</v>
      </c>
      <c r="S24" s="117">
        <f t="shared" ca="1" si="4"/>
        <v>14</v>
      </c>
      <c r="T24" s="117">
        <f t="shared" ca="1" si="4"/>
        <v>16</v>
      </c>
      <c r="U24" s="117">
        <f t="shared" ca="1" si="4"/>
        <v>14</v>
      </c>
    </row>
    <row r="25" spans="1:21">
      <c r="B25" s="15"/>
      <c r="C25" s="15"/>
      <c r="O25" s="114">
        <f t="shared" ca="1" si="7"/>
        <v>0.5</v>
      </c>
      <c r="P25" s="114">
        <f t="shared" ca="1" si="7"/>
        <v>0.4</v>
      </c>
      <c r="Q25" s="114">
        <f t="shared" ca="1" si="7"/>
        <v>0.4</v>
      </c>
      <c r="S25" s="117">
        <f t="shared" ca="1" si="4"/>
        <v>17</v>
      </c>
      <c r="T25" s="117">
        <f t="shared" ca="1" si="4"/>
        <v>18</v>
      </c>
      <c r="U25" s="117">
        <f t="shared" ca="1" si="4"/>
        <v>15</v>
      </c>
    </row>
    <row r="26" spans="1:21">
      <c r="B26" s="15"/>
      <c r="C26" s="15"/>
    </row>
    <row r="27" spans="1:21">
      <c r="B27" s="15"/>
      <c r="C27" s="15"/>
    </row>
    <row r="28" spans="1:21">
      <c r="B28" s="15"/>
      <c r="C28" s="15"/>
    </row>
    <row r="29" spans="1:21">
      <c r="B29" s="15"/>
      <c r="C29" s="15"/>
    </row>
    <row r="30" spans="1:21">
      <c r="B30" s="15"/>
      <c r="C30" s="15"/>
    </row>
    <row r="31" spans="1:21">
      <c r="B31" s="15"/>
      <c r="C31" s="15"/>
    </row>
    <row r="32" spans="1:21">
      <c r="B32" s="15"/>
      <c r="C32" s="15"/>
    </row>
    <row r="33" spans="2:3">
      <c r="B33" s="15"/>
      <c r="C33" s="15"/>
    </row>
    <row r="34" spans="2:3">
      <c r="B34" s="15"/>
      <c r="C34" s="15"/>
    </row>
    <row r="35" spans="2:3">
      <c r="B35" s="15"/>
      <c r="C35" s="15"/>
    </row>
    <row r="36" spans="2:3">
      <c r="B36" s="15"/>
      <c r="C36" s="15"/>
    </row>
    <row r="37" spans="2:3">
      <c r="B37" s="15"/>
      <c r="C37" s="15"/>
    </row>
    <row r="38" spans="2:3">
      <c r="B38" s="15"/>
      <c r="C38" s="15"/>
    </row>
    <row r="39" spans="2:3">
      <c r="B39" s="15"/>
      <c r="C39" s="15"/>
    </row>
    <row r="40" spans="2:3">
      <c r="B40" s="15"/>
      <c r="C40" s="15"/>
    </row>
  </sheetData>
  <mergeCells count="33">
    <mergeCell ref="A1:M1"/>
    <mergeCell ref="A5:C5"/>
    <mergeCell ref="A6:C6"/>
    <mergeCell ref="A7:C7"/>
    <mergeCell ref="A2:M2"/>
    <mergeCell ref="A3:C3"/>
    <mergeCell ref="A4:C4"/>
    <mergeCell ref="V2:X2"/>
    <mergeCell ref="Y2:Y3"/>
    <mergeCell ref="A19:B19"/>
    <mergeCell ref="I11:I12"/>
    <mergeCell ref="J11:L11"/>
    <mergeCell ref="M11:M12"/>
    <mergeCell ref="D3:M3"/>
    <mergeCell ref="D4:M4"/>
    <mergeCell ref="D5:M5"/>
    <mergeCell ref="D6:M6"/>
    <mergeCell ref="D7:M7"/>
    <mergeCell ref="H11:H12"/>
    <mergeCell ref="A9:C9"/>
    <mergeCell ref="C11:C12"/>
    <mergeCell ref="D9:M9"/>
    <mergeCell ref="A23:B23"/>
    <mergeCell ref="A24:C24"/>
    <mergeCell ref="A14:M14"/>
    <mergeCell ref="U2:U3"/>
    <mergeCell ref="O2:O3"/>
    <mergeCell ref="P2:P3"/>
    <mergeCell ref="Q2:Q3"/>
    <mergeCell ref="R2:T2"/>
    <mergeCell ref="D11:G11"/>
    <mergeCell ref="A11:A12"/>
    <mergeCell ref="B11:B12"/>
  </mergeCells>
  <printOptions horizontalCentered="1"/>
  <pageMargins left="0.78740157480314965" right="0.78740157480314965" top="1.1811023622047245" bottom="0.78740157480314965" header="0" footer="0"/>
  <pageSetup paperSize="9" scale="91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M136"/>
  <sheetViews>
    <sheetView view="pageBreakPreview" topLeftCell="A4" zoomScaleSheetLayoutView="100" workbookViewId="0">
      <selection activeCell="C17" sqref="C17"/>
    </sheetView>
  </sheetViews>
  <sheetFormatPr defaultRowHeight="12.75"/>
  <cols>
    <col min="1" max="1" width="16.28515625" customWidth="1"/>
    <col min="2" max="2" width="12.7109375" customWidth="1"/>
    <col min="3" max="3" width="21.140625" customWidth="1"/>
    <col min="4" max="4" width="18.140625" customWidth="1"/>
    <col min="5" max="5" width="20.85546875" customWidth="1"/>
    <col min="8" max="8" width="12.140625" customWidth="1"/>
  </cols>
  <sheetData>
    <row r="1" spans="1:13" ht="15.75">
      <c r="A1" s="421"/>
      <c r="B1" s="421"/>
      <c r="C1" s="421"/>
      <c r="D1" s="421"/>
      <c r="E1" s="421"/>
    </row>
    <row r="2" spans="1:13" ht="31.5" customHeight="1">
      <c r="A2" s="408" t="s">
        <v>61</v>
      </c>
      <c r="B2" s="408"/>
      <c r="C2" s="408"/>
      <c r="D2" s="408"/>
      <c r="E2" s="408"/>
    </row>
    <row r="3" spans="1:13" ht="84" customHeight="1">
      <c r="A3" s="422" t="s">
        <v>8</v>
      </c>
      <c r="B3" s="422"/>
      <c r="C3" s="422"/>
      <c r="D3" s="423" t="str">
        <f>'Ввод данных'!B1</f>
        <v>Водовод высокого давления «Т. вр. (скв. 194) – скв.194»</v>
      </c>
      <c r="E3" s="424"/>
      <c r="I3" s="59" t="s">
        <v>85</v>
      </c>
    </row>
    <row r="4" spans="1:13" ht="15.75">
      <c r="A4" s="422" t="s">
        <v>9</v>
      </c>
      <c r="B4" s="422"/>
      <c r="C4" s="422"/>
      <c r="D4" s="423">
        <f>'Ввод данных'!B2</f>
        <v>124000045136</v>
      </c>
      <c r="E4" s="424"/>
      <c r="G4">
        <v>-0.38</v>
      </c>
      <c r="H4">
        <v>-0.01</v>
      </c>
    </row>
    <row r="5" spans="1:13" ht="15.75">
      <c r="A5" s="422" t="s">
        <v>10</v>
      </c>
      <c r="B5" s="422"/>
      <c r="C5" s="422"/>
      <c r="D5" s="423" t="str">
        <f>'Ввод данных'!B3</f>
        <v>89х8,0</v>
      </c>
      <c r="E5" s="424"/>
      <c r="G5">
        <v>-0.48</v>
      </c>
      <c r="H5">
        <v>-0.02</v>
      </c>
    </row>
    <row r="6" spans="1:13" ht="15.75">
      <c r="A6" s="422" t="s">
        <v>11</v>
      </c>
      <c r="B6" s="422"/>
      <c r="C6" s="422"/>
      <c r="D6" s="423">
        <f>'Ввод данных'!B4</f>
        <v>20</v>
      </c>
      <c r="E6" s="424"/>
    </row>
    <row r="7" spans="1:13" ht="15.75" customHeight="1">
      <c r="A7" s="422" t="s">
        <v>12</v>
      </c>
      <c r="B7" s="422"/>
      <c r="C7" s="422"/>
      <c r="D7" s="423" t="str">
        <f>'Ввод данных'!B5</f>
        <v xml:space="preserve"> Лента ПВХ</v>
      </c>
      <c r="E7" s="424"/>
      <c r="G7" s="37"/>
      <c r="H7" s="37"/>
      <c r="I7" s="37"/>
      <c r="J7" s="37"/>
      <c r="K7" s="37"/>
      <c r="L7" s="37"/>
      <c r="M7" s="37"/>
    </row>
    <row r="8" spans="1:13" ht="6.75" customHeight="1">
      <c r="G8" s="37"/>
      <c r="H8" s="37"/>
      <c r="I8" s="37"/>
      <c r="J8" s="37"/>
      <c r="K8" s="37"/>
      <c r="L8" s="37"/>
      <c r="M8" s="37"/>
    </row>
    <row r="9" spans="1:13" ht="48.75" customHeight="1">
      <c r="A9" s="470" t="s">
        <v>13</v>
      </c>
      <c r="B9" s="470"/>
      <c r="C9" s="416" t="s">
        <v>84</v>
      </c>
      <c r="D9" s="416"/>
      <c r="E9" s="416"/>
      <c r="G9" s="468" t="s">
        <v>209</v>
      </c>
      <c r="H9" s="468"/>
      <c r="I9" s="37"/>
      <c r="J9" s="37"/>
      <c r="K9" s="37"/>
      <c r="L9" s="37"/>
      <c r="M9" s="37"/>
    </row>
    <row r="10" spans="1:13" ht="33.75" customHeight="1">
      <c r="A10" s="23"/>
      <c r="B10" s="23"/>
      <c r="C10" s="471" t="s">
        <v>56</v>
      </c>
      <c r="D10" s="471"/>
      <c r="E10" s="471"/>
      <c r="G10" s="468"/>
      <c r="H10" s="468"/>
      <c r="I10" s="37"/>
      <c r="J10" s="37"/>
      <c r="K10" s="37"/>
      <c r="L10" s="37"/>
      <c r="M10" s="37"/>
    </row>
    <row r="11" spans="1:13" ht="69.75" customHeight="1">
      <c r="A11" s="35" t="s">
        <v>64</v>
      </c>
      <c r="B11" s="35" t="s">
        <v>63</v>
      </c>
      <c r="C11" s="26" t="s">
        <v>57</v>
      </c>
      <c r="D11" s="26" t="s">
        <v>58</v>
      </c>
      <c r="E11" s="26" t="s">
        <v>59</v>
      </c>
      <c r="G11" s="37"/>
      <c r="H11" s="37"/>
      <c r="I11" s="37"/>
      <c r="J11" s="37"/>
      <c r="K11" s="37"/>
      <c r="L11" s="37"/>
      <c r="M11" s="37"/>
    </row>
    <row r="12" spans="1:13">
      <c r="A12" s="24">
        <v>1</v>
      </c>
      <c r="B12" s="25">
        <v>2</v>
      </c>
      <c r="C12" s="24">
        <v>3</v>
      </c>
      <c r="D12" s="25">
        <v>4</v>
      </c>
      <c r="E12" s="24">
        <v>5</v>
      </c>
      <c r="G12" s="37"/>
      <c r="H12" s="37"/>
      <c r="I12" s="37"/>
      <c r="J12" s="37"/>
      <c r="K12" s="37"/>
      <c r="L12" s="37"/>
      <c r="M12" s="37"/>
    </row>
    <row r="13" spans="1:13">
      <c r="A13" s="472" t="str">
        <f>'Ввод данных'!B6</f>
        <v>ПК00+00 – ПК00+20</v>
      </c>
      <c r="B13" s="473"/>
      <c r="C13" s="473"/>
      <c r="D13" s="473"/>
      <c r="E13" s="474"/>
      <c r="G13" s="37"/>
      <c r="H13" s="37"/>
      <c r="I13" s="37"/>
      <c r="J13" s="37"/>
      <c r="K13" s="37"/>
      <c r="L13" s="37"/>
      <c r="M13" s="37"/>
    </row>
    <row r="14" spans="1:13">
      <c r="A14" s="55"/>
      <c r="B14" s="55"/>
      <c r="C14" s="55"/>
      <c r="D14" s="55"/>
      <c r="E14" s="55"/>
      <c r="G14" s="37"/>
      <c r="H14" s="37"/>
      <c r="I14" s="37"/>
      <c r="J14" s="37"/>
      <c r="K14" s="37"/>
      <c r="L14" s="37"/>
      <c r="M14" s="37"/>
    </row>
    <row r="15" spans="1:13">
      <c r="A15" s="55"/>
      <c r="B15" s="55"/>
      <c r="C15" s="55"/>
      <c r="D15" s="55"/>
      <c r="E15" s="55"/>
      <c r="G15" s="37"/>
      <c r="H15" s="37"/>
      <c r="I15" s="37"/>
      <c r="J15" s="37"/>
      <c r="K15" s="37"/>
      <c r="L15" s="37"/>
      <c r="M15" s="37"/>
    </row>
    <row r="16" spans="1:13" ht="15.75">
      <c r="A16" s="184" t="str">
        <f>'Приложение №5'!C13</f>
        <v>00+00</v>
      </c>
      <c r="B16" s="184">
        <f>'Приложение №5'!D13</f>
        <v>0</v>
      </c>
      <c r="C16" s="185">
        <f ca="1">RANDBETWEEN(G$5*100,G$4*100)/100</f>
        <v>-0.41</v>
      </c>
      <c r="D16" s="113">
        <f ca="1">RANDBETWEEN(H$5*100,H$4*100)/100</f>
        <v>-0.02</v>
      </c>
      <c r="E16" s="186" t="s">
        <v>60</v>
      </c>
      <c r="G16" s="37"/>
      <c r="H16" s="37"/>
      <c r="I16" s="37"/>
      <c r="J16" s="37"/>
      <c r="K16" s="37"/>
      <c r="L16" s="37"/>
      <c r="M16" s="37"/>
    </row>
    <row r="17" spans="1:13" ht="15.75">
      <c r="A17" s="184" t="str">
        <f>'Приложение №5'!C14</f>
        <v>00+10</v>
      </c>
      <c r="B17" s="184">
        <f>'Приложение №5'!D14</f>
        <v>10</v>
      </c>
      <c r="C17" s="185">
        <f ca="1">RANDBETWEEN(G$5*100,G$4*100)/100</f>
        <v>-0.44</v>
      </c>
      <c r="D17" s="113">
        <f t="shared" ref="D17:D39" ca="1" si="0">RANDBETWEEN(H$5*100,H$4*100)/100</f>
        <v>-0.01</v>
      </c>
      <c r="E17" s="186" t="s">
        <v>60</v>
      </c>
      <c r="G17" s="37"/>
      <c r="H17" s="37"/>
      <c r="I17" s="37"/>
      <c r="J17" s="37"/>
      <c r="K17" s="37"/>
      <c r="L17" s="37"/>
      <c r="M17" s="37"/>
    </row>
    <row r="18" spans="1:13" ht="15.75">
      <c r="A18" s="184" t="str">
        <f>'Приложение №5'!C15</f>
        <v>00+20</v>
      </c>
      <c r="B18" s="184">
        <f>'Приложение №5'!D15</f>
        <v>20</v>
      </c>
      <c r="C18" s="185">
        <f t="shared" ref="C18:C39" ca="1" si="1">RANDBETWEEN(G$5*100,G$4*100)/100</f>
        <v>-0.44</v>
      </c>
      <c r="D18" s="113">
        <f t="shared" ca="1" si="0"/>
        <v>-0.01</v>
      </c>
      <c r="E18" s="186" t="s">
        <v>60</v>
      </c>
      <c r="G18" s="37"/>
      <c r="H18" s="37"/>
      <c r="I18" s="37"/>
      <c r="J18" s="37"/>
      <c r="K18" s="37"/>
      <c r="L18" s="37"/>
      <c r="M18" s="37"/>
    </row>
    <row r="19" spans="1:13" ht="15.75">
      <c r="A19" s="184" t="str">
        <f>'Приложение №5'!C16</f>
        <v>11+40</v>
      </c>
      <c r="B19" s="184">
        <f>'Приложение №5'!D16</f>
        <v>1100</v>
      </c>
      <c r="C19" s="185">
        <f t="shared" ca="1" si="1"/>
        <v>-0.4</v>
      </c>
      <c r="D19" s="113">
        <f t="shared" ca="1" si="0"/>
        <v>-0.01</v>
      </c>
      <c r="E19" s="186" t="s">
        <v>60</v>
      </c>
      <c r="G19" s="37"/>
      <c r="H19" s="37"/>
      <c r="I19" s="37"/>
      <c r="J19" s="37"/>
      <c r="K19" s="37"/>
      <c r="L19" s="37"/>
      <c r="M19" s="37"/>
    </row>
    <row r="20" spans="1:13" ht="15.75">
      <c r="A20" s="184" t="e">
        <f>'Приложение №5'!#REF!</f>
        <v>#REF!</v>
      </c>
      <c r="B20" s="184" t="e">
        <f>'Приложение №5'!#REF!</f>
        <v>#REF!</v>
      </c>
      <c r="C20" s="185">
        <f t="shared" ca="1" si="1"/>
        <v>-0.44</v>
      </c>
      <c r="D20" s="113">
        <f t="shared" ca="1" si="0"/>
        <v>-0.01</v>
      </c>
      <c r="E20" s="186" t="s">
        <v>60</v>
      </c>
      <c r="G20" s="37"/>
      <c r="H20" s="37"/>
      <c r="I20" s="37"/>
      <c r="J20" s="37"/>
      <c r="K20" s="37"/>
      <c r="L20" s="37"/>
      <c r="M20" s="37"/>
    </row>
    <row r="21" spans="1:13" ht="15.75">
      <c r="A21" s="184" t="e">
        <f>'Приложение №5'!#REF!</f>
        <v>#REF!</v>
      </c>
      <c r="B21" s="184" t="e">
        <f>'Приложение №5'!#REF!</f>
        <v>#REF!</v>
      </c>
      <c r="C21" s="185">
        <f t="shared" ca="1" si="1"/>
        <v>-0.46</v>
      </c>
      <c r="D21" s="113">
        <f t="shared" ca="1" si="0"/>
        <v>-0.01</v>
      </c>
      <c r="E21" s="186" t="s">
        <v>60</v>
      </c>
      <c r="G21" s="37"/>
      <c r="H21" s="37"/>
      <c r="I21" s="37"/>
      <c r="J21" s="37"/>
      <c r="K21" s="37"/>
      <c r="L21" s="37"/>
      <c r="M21" s="37"/>
    </row>
    <row r="22" spans="1:13" ht="15.75">
      <c r="A22" s="184" t="e">
        <f>'Приложение №5'!#REF!</f>
        <v>#REF!</v>
      </c>
      <c r="B22" s="184" t="e">
        <f>'Приложение №5'!#REF!</f>
        <v>#REF!</v>
      </c>
      <c r="C22" s="185">
        <f t="shared" ca="1" si="1"/>
        <v>-0.4</v>
      </c>
      <c r="D22" s="113">
        <f t="shared" ca="1" si="0"/>
        <v>-0.02</v>
      </c>
      <c r="E22" s="186" t="s">
        <v>60</v>
      </c>
      <c r="G22" s="37"/>
      <c r="H22" s="37"/>
      <c r="I22" s="37"/>
      <c r="J22" s="37"/>
      <c r="K22" s="37"/>
      <c r="L22" s="37"/>
      <c r="M22" s="37"/>
    </row>
    <row r="23" spans="1:13" ht="15.75">
      <c r="A23" s="184" t="e">
        <f>'Приложение №5'!#REF!</f>
        <v>#REF!</v>
      </c>
      <c r="B23" s="184" t="e">
        <f>'Приложение №5'!#REF!</f>
        <v>#REF!</v>
      </c>
      <c r="C23" s="185">
        <f t="shared" ca="1" si="1"/>
        <v>-0.48</v>
      </c>
      <c r="D23" s="113">
        <f t="shared" ca="1" si="0"/>
        <v>-0.02</v>
      </c>
      <c r="E23" s="186" t="s">
        <v>60</v>
      </c>
      <c r="G23" s="37"/>
      <c r="H23" s="37"/>
      <c r="I23" s="37"/>
      <c r="J23" s="37"/>
      <c r="K23" s="37"/>
      <c r="L23" s="37"/>
      <c r="M23" s="37"/>
    </row>
    <row r="24" spans="1:13" ht="15.75">
      <c r="A24" s="184" t="e">
        <f>'Приложение №5'!#REF!</f>
        <v>#REF!</v>
      </c>
      <c r="B24" s="184" t="e">
        <f>'Приложение №5'!#REF!</f>
        <v>#REF!</v>
      </c>
      <c r="C24" s="185">
        <f t="shared" ca="1" si="1"/>
        <v>-0.43</v>
      </c>
      <c r="D24" s="113">
        <f t="shared" ca="1" si="0"/>
        <v>-0.02</v>
      </c>
      <c r="E24" s="186" t="s">
        <v>60</v>
      </c>
      <c r="G24" s="37"/>
      <c r="H24" s="37"/>
      <c r="I24" s="37"/>
      <c r="J24" s="37"/>
      <c r="K24" s="37"/>
      <c r="L24" s="37"/>
      <c r="M24" s="37"/>
    </row>
    <row r="25" spans="1:13" ht="15.75">
      <c r="A25" s="184" t="e">
        <f>'Приложение №5'!#REF!</f>
        <v>#REF!</v>
      </c>
      <c r="B25" s="184" t="e">
        <f>'Приложение №5'!#REF!</f>
        <v>#REF!</v>
      </c>
      <c r="C25" s="185">
        <f t="shared" ca="1" si="1"/>
        <v>-0.48</v>
      </c>
      <c r="D25" s="113">
        <f t="shared" ca="1" si="0"/>
        <v>-0.02</v>
      </c>
      <c r="E25" s="186" t="s">
        <v>60</v>
      </c>
      <c r="G25" s="37"/>
      <c r="H25" s="37"/>
      <c r="I25" s="37"/>
      <c r="J25" s="37"/>
      <c r="K25" s="37"/>
      <c r="L25" s="37"/>
      <c r="M25" s="37"/>
    </row>
    <row r="26" spans="1:13" ht="15.75">
      <c r="A26" s="184" t="e">
        <f>'Приложение №5'!#REF!</f>
        <v>#REF!</v>
      </c>
      <c r="B26" s="184" t="e">
        <f>'Приложение №5'!#REF!</f>
        <v>#REF!</v>
      </c>
      <c r="C26" s="185">
        <f t="shared" ca="1" si="1"/>
        <v>-0.48</v>
      </c>
      <c r="D26" s="113">
        <f t="shared" ca="1" si="0"/>
        <v>-0.02</v>
      </c>
      <c r="E26" s="186" t="s">
        <v>60</v>
      </c>
      <c r="G26" s="37"/>
      <c r="H26" s="37"/>
      <c r="I26" s="37"/>
      <c r="J26" s="37"/>
      <c r="K26" s="37"/>
      <c r="L26" s="37"/>
      <c r="M26" s="37"/>
    </row>
    <row r="27" spans="1:13" ht="15.75">
      <c r="A27" s="184" t="e">
        <f>'Приложение №5'!#REF!</f>
        <v>#REF!</v>
      </c>
      <c r="B27" s="184" t="e">
        <f>'Приложение №5'!#REF!</f>
        <v>#REF!</v>
      </c>
      <c r="C27" s="185">
        <f t="shared" ca="1" si="1"/>
        <v>-0.47</v>
      </c>
      <c r="D27" s="113">
        <f t="shared" ca="1" si="0"/>
        <v>-0.01</v>
      </c>
      <c r="E27" s="186" t="s">
        <v>60</v>
      </c>
      <c r="G27" s="37"/>
      <c r="H27" s="37"/>
      <c r="I27" s="37"/>
      <c r="J27" s="37"/>
      <c r="K27" s="37"/>
      <c r="L27" s="37"/>
      <c r="M27" s="37"/>
    </row>
    <row r="28" spans="1:13" ht="15.75">
      <c r="A28" s="184" t="e">
        <f>'Приложение №5'!#REF!</f>
        <v>#REF!</v>
      </c>
      <c r="B28" s="184" t="e">
        <f>'Приложение №5'!#REF!</f>
        <v>#REF!</v>
      </c>
      <c r="C28" s="185">
        <f t="shared" ca="1" si="1"/>
        <v>-0.48</v>
      </c>
      <c r="D28" s="113">
        <f t="shared" ca="1" si="0"/>
        <v>-0.01</v>
      </c>
      <c r="E28" s="186" t="s">
        <v>60</v>
      </c>
      <c r="G28" s="37"/>
      <c r="H28" s="37"/>
      <c r="I28" s="37"/>
      <c r="J28" s="37"/>
      <c r="K28" s="37"/>
      <c r="L28" s="37"/>
      <c r="M28" s="37"/>
    </row>
    <row r="29" spans="1:13" ht="15.75">
      <c r="A29" s="184" t="e">
        <f>'Приложение №5'!#REF!</f>
        <v>#REF!</v>
      </c>
      <c r="B29" s="184" t="e">
        <f>'Приложение №5'!#REF!</f>
        <v>#REF!</v>
      </c>
      <c r="C29" s="185">
        <f t="shared" ca="1" si="1"/>
        <v>-0.46</v>
      </c>
      <c r="D29" s="113">
        <f t="shared" ca="1" si="0"/>
        <v>-0.02</v>
      </c>
      <c r="E29" s="186" t="s">
        <v>60</v>
      </c>
      <c r="G29" s="37"/>
      <c r="H29" s="37"/>
      <c r="I29" s="37"/>
      <c r="J29" s="37"/>
      <c r="K29" s="37"/>
      <c r="L29" s="37"/>
      <c r="M29" s="37"/>
    </row>
    <row r="30" spans="1:13" ht="15.75">
      <c r="A30" s="184" t="e">
        <f>'Приложение №5'!#REF!</f>
        <v>#REF!</v>
      </c>
      <c r="B30" s="184" t="e">
        <f>'Приложение №5'!#REF!</f>
        <v>#REF!</v>
      </c>
      <c r="C30" s="185">
        <f t="shared" ca="1" si="1"/>
        <v>-0.47</v>
      </c>
      <c r="D30" s="113">
        <f t="shared" ca="1" si="0"/>
        <v>-0.02</v>
      </c>
      <c r="E30" s="186" t="s">
        <v>60</v>
      </c>
      <c r="G30" s="37"/>
      <c r="H30" s="37"/>
      <c r="I30" s="37"/>
      <c r="J30" s="37"/>
      <c r="K30" s="37"/>
      <c r="L30" s="37"/>
      <c r="M30" s="37"/>
    </row>
    <row r="31" spans="1:13" ht="15.75">
      <c r="A31" s="184" t="e">
        <f>'Приложение №5'!#REF!</f>
        <v>#REF!</v>
      </c>
      <c r="B31" s="184" t="e">
        <f>'Приложение №5'!#REF!</f>
        <v>#REF!</v>
      </c>
      <c r="C31" s="185">
        <f t="shared" ca="1" si="1"/>
        <v>-0.39</v>
      </c>
      <c r="D31" s="113">
        <f t="shared" ca="1" si="0"/>
        <v>-0.02</v>
      </c>
      <c r="E31" s="186" t="s">
        <v>60</v>
      </c>
      <c r="G31" s="37"/>
      <c r="H31" s="37"/>
      <c r="I31" s="37"/>
      <c r="J31" s="37"/>
      <c r="K31" s="37"/>
      <c r="L31" s="37"/>
      <c r="M31" s="37"/>
    </row>
    <row r="32" spans="1:13" ht="15.75">
      <c r="A32" s="184" t="e">
        <f>'Приложение №5'!#REF!</f>
        <v>#REF!</v>
      </c>
      <c r="B32" s="184" t="e">
        <f>'Приложение №5'!#REF!</f>
        <v>#REF!</v>
      </c>
      <c r="C32" s="185">
        <f t="shared" ca="1" si="1"/>
        <v>-0.41</v>
      </c>
      <c r="D32" s="113">
        <f t="shared" ca="1" si="0"/>
        <v>-0.02</v>
      </c>
      <c r="E32" s="186" t="s">
        <v>60</v>
      </c>
      <c r="G32" s="37"/>
      <c r="H32" s="37"/>
      <c r="I32" s="37"/>
      <c r="J32" s="37"/>
      <c r="K32" s="37"/>
      <c r="L32" s="37"/>
      <c r="M32" s="37"/>
    </row>
    <row r="33" spans="1:13" ht="15.75">
      <c r="A33" s="184" t="e">
        <f>'Приложение №5'!#REF!</f>
        <v>#REF!</v>
      </c>
      <c r="B33" s="184" t="e">
        <f>'Приложение №5'!#REF!</f>
        <v>#REF!</v>
      </c>
      <c r="C33" s="185">
        <f t="shared" ca="1" si="1"/>
        <v>-0.38</v>
      </c>
      <c r="D33" s="113">
        <f t="shared" ca="1" si="0"/>
        <v>-0.01</v>
      </c>
      <c r="E33" s="186" t="s">
        <v>60</v>
      </c>
      <c r="G33" s="37"/>
      <c r="H33" s="37"/>
      <c r="I33" s="37"/>
      <c r="J33" s="37"/>
      <c r="K33" s="37"/>
      <c r="L33" s="37"/>
      <c r="M33" s="37"/>
    </row>
    <row r="34" spans="1:13" ht="15.75">
      <c r="A34" s="184" t="e">
        <f>'Приложение №5'!#REF!</f>
        <v>#REF!</v>
      </c>
      <c r="B34" s="184" t="e">
        <f>'Приложение №5'!#REF!</f>
        <v>#REF!</v>
      </c>
      <c r="C34" s="185">
        <f t="shared" ca="1" si="1"/>
        <v>-0.43</v>
      </c>
      <c r="D34" s="113">
        <f t="shared" ca="1" si="0"/>
        <v>-0.01</v>
      </c>
      <c r="E34" s="186" t="s">
        <v>60</v>
      </c>
      <c r="G34" s="37"/>
      <c r="H34" s="37"/>
      <c r="I34" s="37"/>
      <c r="J34" s="37"/>
      <c r="K34" s="37"/>
      <c r="L34" s="37"/>
      <c r="M34" s="37"/>
    </row>
    <row r="35" spans="1:13" ht="15.75">
      <c r="A35" s="184" t="e">
        <f>'Приложение №5'!#REF!</f>
        <v>#REF!</v>
      </c>
      <c r="B35" s="184" t="e">
        <f>'Приложение №5'!#REF!</f>
        <v>#REF!</v>
      </c>
      <c r="C35" s="185">
        <f t="shared" ca="1" si="1"/>
        <v>-0.42</v>
      </c>
      <c r="D35" s="113">
        <f t="shared" ca="1" si="0"/>
        <v>-0.01</v>
      </c>
      <c r="E35" s="186" t="s">
        <v>60</v>
      </c>
      <c r="G35" s="37"/>
      <c r="H35" s="37"/>
      <c r="I35" s="37"/>
      <c r="J35" s="37"/>
      <c r="K35" s="37"/>
      <c r="L35" s="37"/>
      <c r="M35" s="37"/>
    </row>
    <row r="36" spans="1:13" ht="15.75">
      <c r="A36" s="184" t="e">
        <f>'Приложение №5'!#REF!</f>
        <v>#REF!</v>
      </c>
      <c r="B36" s="184" t="e">
        <f>'Приложение №5'!#REF!</f>
        <v>#REF!</v>
      </c>
      <c r="C36" s="185">
        <f t="shared" ca="1" si="1"/>
        <v>-0.43</v>
      </c>
      <c r="D36" s="113">
        <f t="shared" ca="1" si="0"/>
        <v>-0.01</v>
      </c>
      <c r="E36" s="186" t="s">
        <v>60</v>
      </c>
      <c r="G36" s="37"/>
      <c r="H36" s="37"/>
      <c r="I36" s="37"/>
      <c r="J36" s="37"/>
      <c r="K36" s="37"/>
      <c r="L36" s="37"/>
      <c r="M36" s="37"/>
    </row>
    <row r="37" spans="1:13" ht="15.75">
      <c r="A37" s="184" t="e">
        <f>'Приложение №5'!#REF!</f>
        <v>#REF!</v>
      </c>
      <c r="B37" s="184" t="e">
        <f>'Приложение №5'!#REF!</f>
        <v>#REF!</v>
      </c>
      <c r="C37" s="185">
        <f t="shared" ca="1" si="1"/>
        <v>-0.46</v>
      </c>
      <c r="D37" s="113">
        <f t="shared" ca="1" si="0"/>
        <v>-0.02</v>
      </c>
      <c r="E37" s="186" t="s">
        <v>60</v>
      </c>
      <c r="G37" s="37"/>
      <c r="H37" s="37"/>
      <c r="I37" s="37"/>
      <c r="J37" s="37"/>
      <c r="K37" s="37"/>
      <c r="L37" s="37"/>
      <c r="M37" s="37"/>
    </row>
    <row r="38" spans="1:13" ht="15.75">
      <c r="A38" s="184" t="e">
        <f>'Приложение №5'!#REF!</f>
        <v>#REF!</v>
      </c>
      <c r="B38" s="184" t="e">
        <f>'Приложение №5'!#REF!</f>
        <v>#REF!</v>
      </c>
      <c r="C38" s="185">
        <f t="shared" ca="1" si="1"/>
        <v>-0.4</v>
      </c>
      <c r="D38" s="113">
        <f t="shared" ca="1" si="0"/>
        <v>-0.02</v>
      </c>
      <c r="E38" s="186" t="s">
        <v>60</v>
      </c>
      <c r="G38" s="37"/>
      <c r="H38" s="37"/>
      <c r="I38" s="37"/>
      <c r="J38" s="37"/>
      <c r="K38" s="37"/>
      <c r="L38" s="37"/>
      <c r="M38" s="37"/>
    </row>
    <row r="39" spans="1:13" ht="15.75">
      <c r="A39" s="184" t="e">
        <f>'Приложение №5'!#REF!</f>
        <v>#REF!</v>
      </c>
      <c r="B39" s="184" t="e">
        <f>'Приложение №5'!#REF!</f>
        <v>#REF!</v>
      </c>
      <c r="C39" s="185">
        <f t="shared" ca="1" si="1"/>
        <v>-0.41</v>
      </c>
      <c r="D39" s="113">
        <f t="shared" ca="1" si="0"/>
        <v>-0.02</v>
      </c>
      <c r="E39" s="186" t="s">
        <v>60</v>
      </c>
      <c r="G39" s="37"/>
      <c r="H39" s="37"/>
      <c r="I39" s="37"/>
      <c r="J39" s="37"/>
      <c r="K39" s="37"/>
      <c r="L39" s="37"/>
      <c r="M39" s="37"/>
    </row>
    <row r="40" spans="1:13" ht="15.75">
      <c r="A40" s="184" t="e">
        <f>'Приложение №5'!#REF!</f>
        <v>#REF!</v>
      </c>
      <c r="B40" s="184" t="e">
        <f>'Приложение №5'!#REF!</f>
        <v>#REF!</v>
      </c>
      <c r="C40" s="185">
        <f ca="1">RANDBETWEEN(G$5*100,G$4*100)/100</f>
        <v>-0.44</v>
      </c>
      <c r="D40" s="113">
        <f ca="1">RANDBETWEEN(H$5*100,H$4*100)/100</f>
        <v>-0.02</v>
      </c>
      <c r="E40" s="186" t="s">
        <v>60</v>
      </c>
      <c r="G40" s="37"/>
      <c r="H40" s="37"/>
      <c r="I40" s="37"/>
      <c r="J40" s="37"/>
      <c r="K40" s="37"/>
      <c r="L40" s="37"/>
      <c r="M40" s="37"/>
    </row>
    <row r="41" spans="1:13" ht="15.75">
      <c r="A41" s="184" t="e">
        <f>'Приложение №5'!#REF!</f>
        <v>#REF!</v>
      </c>
      <c r="B41" s="184" t="e">
        <f>'Приложение №5'!#REF!</f>
        <v>#REF!</v>
      </c>
      <c r="C41" s="185">
        <f ca="1">RANDBETWEEN(G$5*100,G$4*100)/100</f>
        <v>-0.46</v>
      </c>
      <c r="D41" s="113">
        <f t="shared" ref="D41:D63" ca="1" si="2">RANDBETWEEN(H$5*100,H$4*100)/100</f>
        <v>-0.01</v>
      </c>
      <c r="E41" s="186" t="s">
        <v>60</v>
      </c>
      <c r="G41" s="37"/>
      <c r="H41" s="37"/>
      <c r="I41" s="37"/>
      <c r="J41" s="37"/>
      <c r="K41" s="37"/>
      <c r="L41" s="37"/>
      <c r="M41" s="37"/>
    </row>
    <row r="42" spans="1:13" ht="15.75">
      <c r="A42" s="184" t="e">
        <f>'Приложение №5'!#REF!</f>
        <v>#REF!</v>
      </c>
      <c r="B42" s="184" t="e">
        <f>'Приложение №5'!#REF!</f>
        <v>#REF!</v>
      </c>
      <c r="C42" s="185">
        <f t="shared" ref="C42:C63" ca="1" si="3">RANDBETWEEN(G$5*100,G$4*100)/100</f>
        <v>-0.46</v>
      </c>
      <c r="D42" s="113">
        <f t="shared" ca="1" si="2"/>
        <v>-0.01</v>
      </c>
      <c r="E42" s="186" t="s">
        <v>60</v>
      </c>
      <c r="G42" s="37"/>
      <c r="H42" s="37"/>
      <c r="I42" s="37"/>
      <c r="J42" s="37"/>
      <c r="K42" s="37"/>
      <c r="L42" s="37"/>
      <c r="M42" s="37"/>
    </row>
    <row r="43" spans="1:13" ht="15.75">
      <c r="A43" s="184" t="e">
        <f>'Приложение №5'!#REF!</f>
        <v>#REF!</v>
      </c>
      <c r="B43" s="184" t="e">
        <f>'Приложение №5'!#REF!</f>
        <v>#REF!</v>
      </c>
      <c r="C43" s="185">
        <f t="shared" ca="1" si="3"/>
        <v>-0.38</v>
      </c>
      <c r="D43" s="113">
        <f t="shared" ca="1" si="2"/>
        <v>-0.02</v>
      </c>
      <c r="E43" s="186" t="s">
        <v>60</v>
      </c>
      <c r="G43" s="37"/>
      <c r="H43" s="37"/>
      <c r="I43" s="37"/>
      <c r="J43" s="37"/>
      <c r="K43" s="37"/>
      <c r="L43" s="37"/>
      <c r="M43" s="37"/>
    </row>
    <row r="44" spans="1:13" ht="15.75">
      <c r="A44" s="184" t="e">
        <f>'Приложение №5'!#REF!</f>
        <v>#REF!</v>
      </c>
      <c r="B44" s="184" t="e">
        <f>'Приложение №5'!#REF!</f>
        <v>#REF!</v>
      </c>
      <c r="C44" s="185">
        <f t="shared" ca="1" si="3"/>
        <v>-0.39</v>
      </c>
      <c r="D44" s="113">
        <f t="shared" ca="1" si="2"/>
        <v>-0.02</v>
      </c>
      <c r="E44" s="186" t="s">
        <v>60</v>
      </c>
      <c r="G44" s="37"/>
      <c r="H44" s="37"/>
      <c r="I44" s="37"/>
      <c r="J44" s="37"/>
      <c r="K44" s="37"/>
      <c r="L44" s="37"/>
      <c r="M44" s="37"/>
    </row>
    <row r="45" spans="1:13" ht="15.75">
      <c r="A45" s="184" t="e">
        <f>'Приложение №5'!#REF!</f>
        <v>#REF!</v>
      </c>
      <c r="B45" s="184" t="e">
        <f>'Приложение №5'!#REF!</f>
        <v>#REF!</v>
      </c>
      <c r="C45" s="185">
        <f t="shared" ca="1" si="3"/>
        <v>-0.43</v>
      </c>
      <c r="D45" s="113">
        <f t="shared" ca="1" si="2"/>
        <v>-0.01</v>
      </c>
      <c r="E45" s="186" t="s">
        <v>60</v>
      </c>
      <c r="G45" s="37"/>
      <c r="H45" s="37"/>
      <c r="I45" s="37"/>
      <c r="J45" s="37"/>
      <c r="K45" s="37"/>
      <c r="L45" s="37"/>
      <c r="M45" s="37"/>
    </row>
    <row r="46" spans="1:13" ht="15.75">
      <c r="A46" s="184" t="e">
        <f>'Приложение №5'!#REF!</f>
        <v>#REF!</v>
      </c>
      <c r="B46" s="184" t="e">
        <f>'Приложение №5'!#REF!</f>
        <v>#REF!</v>
      </c>
      <c r="C46" s="185">
        <f t="shared" ca="1" si="3"/>
        <v>-0.41</v>
      </c>
      <c r="D46" s="113">
        <f t="shared" ca="1" si="2"/>
        <v>-0.02</v>
      </c>
      <c r="E46" s="186" t="s">
        <v>60</v>
      </c>
      <c r="G46" s="37"/>
      <c r="H46" s="37"/>
      <c r="I46" s="37"/>
      <c r="J46" s="37"/>
      <c r="K46" s="37"/>
      <c r="L46" s="37"/>
      <c r="M46" s="37"/>
    </row>
    <row r="47" spans="1:13" ht="15.75">
      <c r="A47" s="184" t="e">
        <f>'Приложение №5'!#REF!</f>
        <v>#REF!</v>
      </c>
      <c r="B47" s="184" t="e">
        <f>'Приложение №5'!#REF!</f>
        <v>#REF!</v>
      </c>
      <c r="C47" s="185">
        <f t="shared" ca="1" si="3"/>
        <v>-0.43</v>
      </c>
      <c r="D47" s="113">
        <f t="shared" ca="1" si="2"/>
        <v>-0.01</v>
      </c>
      <c r="E47" s="186" t="s">
        <v>60</v>
      </c>
      <c r="G47" s="37"/>
      <c r="H47" s="37"/>
      <c r="I47" s="37"/>
      <c r="J47" s="37"/>
      <c r="K47" s="37"/>
      <c r="L47" s="37"/>
      <c r="M47" s="37"/>
    </row>
    <row r="48" spans="1:13" ht="15.75">
      <c r="A48" s="184" t="e">
        <f>'Приложение №5'!#REF!</f>
        <v>#REF!</v>
      </c>
      <c r="B48" s="184" t="e">
        <f>'Приложение №5'!#REF!</f>
        <v>#REF!</v>
      </c>
      <c r="C48" s="185">
        <f t="shared" ca="1" si="3"/>
        <v>-0.44</v>
      </c>
      <c r="D48" s="113">
        <f t="shared" ca="1" si="2"/>
        <v>-0.01</v>
      </c>
      <c r="E48" s="186" t="s">
        <v>60</v>
      </c>
      <c r="G48" s="37"/>
      <c r="H48" s="37"/>
      <c r="I48" s="37"/>
      <c r="J48" s="37"/>
      <c r="K48" s="37"/>
      <c r="L48" s="37"/>
      <c r="M48" s="37"/>
    </row>
    <row r="49" spans="1:13" ht="15.75">
      <c r="A49" s="184" t="e">
        <f>'Приложение №5'!#REF!</f>
        <v>#REF!</v>
      </c>
      <c r="B49" s="184" t="e">
        <f>'Приложение №5'!#REF!</f>
        <v>#REF!</v>
      </c>
      <c r="C49" s="185">
        <f t="shared" ca="1" si="3"/>
        <v>-0.39</v>
      </c>
      <c r="D49" s="113">
        <f t="shared" ca="1" si="2"/>
        <v>-0.02</v>
      </c>
      <c r="E49" s="186" t="s">
        <v>60</v>
      </c>
      <c r="G49" s="37"/>
      <c r="H49" s="37"/>
      <c r="I49" s="37"/>
      <c r="J49" s="37"/>
      <c r="K49" s="37"/>
      <c r="L49" s="37"/>
      <c r="M49" s="37"/>
    </row>
    <row r="50" spans="1:13" ht="15.75">
      <c r="A50" s="184" t="e">
        <f>'Приложение №5'!#REF!</f>
        <v>#REF!</v>
      </c>
      <c r="B50" s="184" t="e">
        <f>'Приложение №5'!#REF!</f>
        <v>#REF!</v>
      </c>
      <c r="C50" s="185">
        <f t="shared" ca="1" si="3"/>
        <v>-0.44</v>
      </c>
      <c r="D50" s="113">
        <f t="shared" ca="1" si="2"/>
        <v>-0.02</v>
      </c>
      <c r="E50" s="186" t="s">
        <v>60</v>
      </c>
      <c r="G50" s="37"/>
      <c r="H50" s="37"/>
      <c r="I50" s="37"/>
      <c r="J50" s="37"/>
      <c r="K50" s="37"/>
      <c r="L50" s="37"/>
      <c r="M50" s="37"/>
    </row>
    <row r="51" spans="1:13" ht="15.75">
      <c r="A51" s="184" t="e">
        <f>'Приложение №5'!#REF!</f>
        <v>#REF!</v>
      </c>
      <c r="B51" s="184" t="e">
        <f>'Приложение №5'!#REF!</f>
        <v>#REF!</v>
      </c>
      <c r="C51" s="185">
        <f t="shared" ca="1" si="3"/>
        <v>-0.46</v>
      </c>
      <c r="D51" s="113">
        <f t="shared" ca="1" si="2"/>
        <v>-0.01</v>
      </c>
      <c r="E51" s="186" t="s">
        <v>60</v>
      </c>
      <c r="G51" s="37"/>
      <c r="H51" s="37"/>
      <c r="I51" s="37"/>
      <c r="J51" s="37"/>
      <c r="K51" s="37"/>
      <c r="L51" s="37"/>
      <c r="M51" s="37"/>
    </row>
    <row r="52" spans="1:13" ht="15.75">
      <c r="A52" s="184" t="e">
        <f>'Приложение №5'!#REF!</f>
        <v>#REF!</v>
      </c>
      <c r="B52" s="184" t="e">
        <f>'Приложение №5'!#REF!</f>
        <v>#REF!</v>
      </c>
      <c r="C52" s="185">
        <f t="shared" ca="1" si="3"/>
        <v>-0.45</v>
      </c>
      <c r="D52" s="113">
        <f t="shared" ca="1" si="2"/>
        <v>-0.01</v>
      </c>
      <c r="E52" s="186" t="s">
        <v>60</v>
      </c>
      <c r="G52" s="37"/>
      <c r="H52" s="37"/>
      <c r="I52" s="37"/>
      <c r="J52" s="37"/>
      <c r="K52" s="37"/>
      <c r="L52" s="37"/>
      <c r="M52" s="37"/>
    </row>
    <row r="53" spans="1:13" ht="15.75">
      <c r="A53" s="184" t="e">
        <f>'Приложение №5'!#REF!</f>
        <v>#REF!</v>
      </c>
      <c r="B53" s="184" t="e">
        <f>'Приложение №5'!#REF!</f>
        <v>#REF!</v>
      </c>
      <c r="C53" s="185">
        <f t="shared" ca="1" si="3"/>
        <v>-0.45</v>
      </c>
      <c r="D53" s="113">
        <f t="shared" ca="1" si="2"/>
        <v>-0.01</v>
      </c>
      <c r="E53" s="186" t="s">
        <v>60</v>
      </c>
      <c r="G53" s="37"/>
      <c r="H53" s="37"/>
      <c r="I53" s="37"/>
      <c r="J53" s="37"/>
      <c r="K53" s="37"/>
      <c r="L53" s="37"/>
      <c r="M53" s="37"/>
    </row>
    <row r="54" spans="1:13" ht="15.75">
      <c r="A54" s="184" t="e">
        <f>'Приложение №5'!#REF!</f>
        <v>#REF!</v>
      </c>
      <c r="B54" s="184" t="e">
        <f>'Приложение №5'!#REF!</f>
        <v>#REF!</v>
      </c>
      <c r="C54" s="185">
        <f t="shared" ca="1" si="3"/>
        <v>-0.42</v>
      </c>
      <c r="D54" s="113">
        <f t="shared" ca="1" si="2"/>
        <v>-0.01</v>
      </c>
      <c r="E54" s="186" t="s">
        <v>60</v>
      </c>
      <c r="G54" s="37"/>
      <c r="H54" s="37"/>
      <c r="I54" s="37"/>
      <c r="J54" s="37"/>
      <c r="K54" s="37"/>
      <c r="L54" s="37"/>
      <c r="M54" s="37"/>
    </row>
    <row r="55" spans="1:13" ht="15.75">
      <c r="A55" s="184" t="e">
        <f>'Приложение №5'!#REF!</f>
        <v>#REF!</v>
      </c>
      <c r="B55" s="184" t="e">
        <f>'Приложение №5'!#REF!</f>
        <v>#REF!</v>
      </c>
      <c r="C55" s="185">
        <f t="shared" ca="1" si="3"/>
        <v>-0.43</v>
      </c>
      <c r="D55" s="113">
        <f t="shared" ca="1" si="2"/>
        <v>-0.02</v>
      </c>
      <c r="E55" s="186" t="s">
        <v>60</v>
      </c>
      <c r="G55" s="37"/>
      <c r="H55" s="37"/>
      <c r="I55" s="37"/>
      <c r="J55" s="37"/>
      <c r="K55" s="37"/>
      <c r="L55" s="37"/>
      <c r="M55" s="37"/>
    </row>
    <row r="56" spans="1:13" ht="15.75">
      <c r="A56" s="184" t="e">
        <f>'Приложение №5'!#REF!</f>
        <v>#REF!</v>
      </c>
      <c r="B56" s="184" t="e">
        <f>'Приложение №5'!#REF!</f>
        <v>#REF!</v>
      </c>
      <c r="C56" s="185">
        <f t="shared" ca="1" si="3"/>
        <v>-0.4</v>
      </c>
      <c r="D56" s="113">
        <f t="shared" ca="1" si="2"/>
        <v>-0.01</v>
      </c>
      <c r="E56" s="186" t="s">
        <v>60</v>
      </c>
      <c r="G56" s="37"/>
      <c r="H56" s="37"/>
      <c r="I56" s="37"/>
      <c r="J56" s="37"/>
      <c r="K56" s="37"/>
      <c r="L56" s="37"/>
      <c r="M56" s="37"/>
    </row>
    <row r="57" spans="1:13" ht="15.75">
      <c r="A57" s="184" t="e">
        <f>'Приложение №5'!#REF!</f>
        <v>#REF!</v>
      </c>
      <c r="B57" s="184" t="e">
        <f>'Приложение №5'!#REF!</f>
        <v>#REF!</v>
      </c>
      <c r="C57" s="185">
        <f t="shared" ca="1" si="3"/>
        <v>-0.42</v>
      </c>
      <c r="D57" s="113">
        <f t="shared" ca="1" si="2"/>
        <v>-0.02</v>
      </c>
      <c r="E57" s="186" t="s">
        <v>60</v>
      </c>
      <c r="G57" s="37"/>
      <c r="H57" s="37"/>
      <c r="I57" s="37"/>
      <c r="J57" s="37"/>
      <c r="K57" s="37"/>
      <c r="L57" s="37"/>
      <c r="M57" s="37"/>
    </row>
    <row r="58" spans="1:13" ht="15.75">
      <c r="A58" s="184" t="e">
        <f>'Приложение №5'!#REF!</f>
        <v>#REF!</v>
      </c>
      <c r="B58" s="184" t="e">
        <f>'Приложение №5'!#REF!</f>
        <v>#REF!</v>
      </c>
      <c r="C58" s="185">
        <f t="shared" ca="1" si="3"/>
        <v>-0.44</v>
      </c>
      <c r="D58" s="113">
        <f t="shared" ca="1" si="2"/>
        <v>-0.01</v>
      </c>
      <c r="E58" s="186" t="s">
        <v>60</v>
      </c>
      <c r="G58" s="37"/>
      <c r="H58" s="37"/>
      <c r="I58" s="37"/>
      <c r="J58" s="37"/>
      <c r="K58" s="37"/>
      <c r="L58" s="37"/>
      <c r="M58" s="37"/>
    </row>
    <row r="59" spans="1:13" ht="15.75">
      <c r="A59" s="184" t="e">
        <f>'Приложение №5'!#REF!</f>
        <v>#REF!</v>
      </c>
      <c r="B59" s="184" t="e">
        <f>'Приложение №5'!#REF!</f>
        <v>#REF!</v>
      </c>
      <c r="C59" s="185">
        <f t="shared" ca="1" si="3"/>
        <v>-0.38</v>
      </c>
      <c r="D59" s="113">
        <f t="shared" ca="1" si="2"/>
        <v>-0.01</v>
      </c>
      <c r="E59" s="186" t="s">
        <v>60</v>
      </c>
      <c r="G59" s="37"/>
      <c r="H59" s="37"/>
      <c r="I59" s="37"/>
      <c r="J59" s="37"/>
      <c r="K59" s="37"/>
      <c r="L59" s="37"/>
      <c r="M59" s="37"/>
    </row>
    <row r="60" spans="1:13" ht="15.75">
      <c r="A60" s="184" t="e">
        <f>'Приложение №5'!#REF!</f>
        <v>#REF!</v>
      </c>
      <c r="B60" s="184" t="e">
        <f>'Приложение №5'!#REF!</f>
        <v>#REF!</v>
      </c>
      <c r="C60" s="185">
        <f t="shared" ca="1" si="3"/>
        <v>-0.48</v>
      </c>
      <c r="D60" s="113">
        <f t="shared" ca="1" si="2"/>
        <v>-0.01</v>
      </c>
      <c r="E60" s="186" t="s">
        <v>60</v>
      </c>
      <c r="G60" s="37"/>
      <c r="H60" s="37"/>
      <c r="I60" s="37"/>
      <c r="J60" s="37"/>
      <c r="K60" s="37"/>
      <c r="L60" s="37"/>
      <c r="M60" s="37"/>
    </row>
    <row r="61" spans="1:13" ht="15.75">
      <c r="A61" s="184" t="e">
        <f>'Приложение №5'!#REF!</f>
        <v>#REF!</v>
      </c>
      <c r="B61" s="184" t="e">
        <f>'Приложение №5'!#REF!</f>
        <v>#REF!</v>
      </c>
      <c r="C61" s="185">
        <f t="shared" ca="1" si="3"/>
        <v>-0.41</v>
      </c>
      <c r="D61" s="113">
        <f t="shared" ca="1" si="2"/>
        <v>-0.01</v>
      </c>
      <c r="E61" s="186" t="s">
        <v>60</v>
      </c>
      <c r="G61" s="37"/>
      <c r="H61" s="37"/>
      <c r="I61" s="37"/>
      <c r="J61" s="37"/>
      <c r="K61" s="37"/>
      <c r="L61" s="37"/>
      <c r="M61" s="37"/>
    </row>
    <row r="62" spans="1:13" ht="15.75">
      <c r="A62" s="184" t="e">
        <f>'Приложение №5'!#REF!</f>
        <v>#REF!</v>
      </c>
      <c r="B62" s="184" t="e">
        <f>'Приложение №5'!#REF!</f>
        <v>#REF!</v>
      </c>
      <c r="C62" s="185">
        <f t="shared" ca="1" si="3"/>
        <v>-0.39</v>
      </c>
      <c r="D62" s="113">
        <f t="shared" ca="1" si="2"/>
        <v>-0.02</v>
      </c>
      <c r="E62" s="186" t="s">
        <v>60</v>
      </c>
      <c r="G62" s="37"/>
      <c r="H62" s="37"/>
      <c r="I62" s="37"/>
      <c r="J62" s="37"/>
      <c r="K62" s="37"/>
      <c r="L62" s="37"/>
      <c r="M62" s="37"/>
    </row>
    <row r="63" spans="1:13" ht="15.75">
      <c r="A63" s="184" t="e">
        <f>'Приложение №5'!#REF!</f>
        <v>#REF!</v>
      </c>
      <c r="B63" s="184" t="e">
        <f>'Приложение №5'!#REF!</f>
        <v>#REF!</v>
      </c>
      <c r="C63" s="185">
        <f t="shared" ca="1" si="3"/>
        <v>-0.38</v>
      </c>
      <c r="D63" s="113">
        <f t="shared" ca="1" si="2"/>
        <v>-0.01</v>
      </c>
      <c r="E63" s="186" t="s">
        <v>60</v>
      </c>
      <c r="G63" s="37"/>
      <c r="H63" s="37"/>
      <c r="I63" s="37"/>
      <c r="J63" s="37"/>
      <c r="K63" s="37"/>
      <c r="L63" s="37"/>
      <c r="M63" s="37"/>
    </row>
    <row r="64" spans="1:13" ht="15.75">
      <c r="A64" s="184" t="e">
        <f>'Приложение №5'!#REF!</f>
        <v>#REF!</v>
      </c>
      <c r="B64" s="184" t="e">
        <f>'Приложение №5'!#REF!</f>
        <v>#REF!</v>
      </c>
      <c r="C64" s="185">
        <f ca="1">RANDBETWEEN(G$5*100,G$4*100)/100</f>
        <v>-0.46</v>
      </c>
      <c r="D64" s="113">
        <f ca="1">RANDBETWEEN(H$5*100,H$4*100)/100</f>
        <v>-0.01</v>
      </c>
      <c r="E64" s="186" t="s">
        <v>60</v>
      </c>
      <c r="G64" s="37"/>
      <c r="H64" s="37"/>
      <c r="I64" s="37"/>
      <c r="J64" s="37"/>
      <c r="K64" s="37"/>
      <c r="L64" s="37"/>
      <c r="M64" s="37"/>
    </row>
    <row r="65" spans="1:13" ht="15.75">
      <c r="A65" s="184" t="e">
        <f>'Приложение №5'!#REF!</f>
        <v>#REF!</v>
      </c>
      <c r="B65" s="184" t="e">
        <f>'Приложение №5'!#REF!</f>
        <v>#REF!</v>
      </c>
      <c r="C65" s="185">
        <f ca="1">RANDBETWEEN(G$5*100,G$4*100)/100</f>
        <v>-0.48</v>
      </c>
      <c r="D65" s="113">
        <f t="shared" ref="D65:D87" ca="1" si="4">RANDBETWEEN(H$5*100,H$4*100)/100</f>
        <v>-0.02</v>
      </c>
      <c r="E65" s="186" t="s">
        <v>60</v>
      </c>
      <c r="G65" s="37"/>
      <c r="H65" s="37"/>
      <c r="I65" s="37"/>
      <c r="J65" s="37"/>
      <c r="K65" s="37"/>
      <c r="L65" s="37"/>
      <c r="M65" s="37"/>
    </row>
    <row r="66" spans="1:13" ht="15.75">
      <c r="A66" s="184" t="e">
        <f>'Приложение №5'!#REF!</f>
        <v>#REF!</v>
      </c>
      <c r="B66" s="184" t="e">
        <f>'Приложение №5'!#REF!</f>
        <v>#REF!</v>
      </c>
      <c r="C66" s="185">
        <f t="shared" ref="C66:C87" ca="1" si="5">RANDBETWEEN(G$5*100,G$4*100)/100</f>
        <v>-0.39</v>
      </c>
      <c r="D66" s="113">
        <f t="shared" ca="1" si="4"/>
        <v>-0.01</v>
      </c>
      <c r="E66" s="186" t="s">
        <v>60</v>
      </c>
      <c r="G66" s="37"/>
      <c r="H66" s="37"/>
      <c r="I66" s="37"/>
      <c r="J66" s="37"/>
      <c r="K66" s="37"/>
      <c r="L66" s="37"/>
      <c r="M66" s="37"/>
    </row>
    <row r="67" spans="1:13" ht="15.75">
      <c r="A67" s="184" t="e">
        <f>'Приложение №5'!#REF!</f>
        <v>#REF!</v>
      </c>
      <c r="B67" s="184" t="e">
        <f>'Приложение №5'!#REF!</f>
        <v>#REF!</v>
      </c>
      <c r="C67" s="185">
        <f t="shared" ca="1" si="5"/>
        <v>-0.47</v>
      </c>
      <c r="D67" s="113">
        <f t="shared" ca="1" si="4"/>
        <v>-0.01</v>
      </c>
      <c r="E67" s="186" t="s">
        <v>60</v>
      </c>
      <c r="G67" s="37"/>
      <c r="H67" s="37"/>
      <c r="I67" s="37"/>
      <c r="J67" s="37"/>
      <c r="K67" s="37"/>
      <c r="L67" s="37"/>
      <c r="M67" s="37"/>
    </row>
    <row r="68" spans="1:13" ht="15.75">
      <c r="A68" s="184" t="e">
        <f>'Приложение №5'!#REF!</f>
        <v>#REF!</v>
      </c>
      <c r="B68" s="184" t="e">
        <f>'Приложение №5'!#REF!</f>
        <v>#REF!</v>
      </c>
      <c r="C68" s="185">
        <f t="shared" ca="1" si="5"/>
        <v>-0.38</v>
      </c>
      <c r="D68" s="113">
        <f t="shared" ca="1" si="4"/>
        <v>-0.01</v>
      </c>
      <c r="E68" s="186" t="s">
        <v>60</v>
      </c>
      <c r="G68" s="37"/>
      <c r="H68" s="37"/>
      <c r="I68" s="37"/>
      <c r="J68" s="37"/>
      <c r="K68" s="37"/>
      <c r="L68" s="37"/>
      <c r="M68" s="37"/>
    </row>
    <row r="69" spans="1:13" ht="15.75">
      <c r="A69" s="184" t="e">
        <f>'Приложение №5'!#REF!</f>
        <v>#REF!</v>
      </c>
      <c r="B69" s="184" t="e">
        <f>'Приложение №5'!#REF!</f>
        <v>#REF!</v>
      </c>
      <c r="C69" s="185">
        <f t="shared" ca="1" si="5"/>
        <v>-0.44</v>
      </c>
      <c r="D69" s="113">
        <f t="shared" ca="1" si="4"/>
        <v>-0.01</v>
      </c>
      <c r="E69" s="186" t="s">
        <v>60</v>
      </c>
      <c r="G69" s="37"/>
      <c r="H69" s="37"/>
      <c r="I69" s="37"/>
      <c r="J69" s="37"/>
      <c r="K69" s="37"/>
      <c r="L69" s="37"/>
      <c r="M69" s="37"/>
    </row>
    <row r="70" spans="1:13" ht="15.75">
      <c r="A70" s="184" t="e">
        <f>'Приложение №5'!#REF!</f>
        <v>#REF!</v>
      </c>
      <c r="B70" s="184" t="e">
        <f>'Приложение №5'!#REF!</f>
        <v>#REF!</v>
      </c>
      <c r="C70" s="185">
        <f t="shared" ca="1" si="5"/>
        <v>-0.47</v>
      </c>
      <c r="D70" s="113">
        <f t="shared" ca="1" si="4"/>
        <v>-0.01</v>
      </c>
      <c r="E70" s="186" t="s">
        <v>60</v>
      </c>
      <c r="G70" s="37"/>
      <c r="H70" s="37"/>
      <c r="I70" s="37"/>
      <c r="J70" s="37"/>
      <c r="K70" s="37"/>
      <c r="L70" s="37"/>
      <c r="M70" s="37"/>
    </row>
    <row r="71" spans="1:13" ht="15.75">
      <c r="A71" s="184" t="e">
        <f>'Приложение №5'!#REF!</f>
        <v>#REF!</v>
      </c>
      <c r="B71" s="184" t="e">
        <f>'Приложение №5'!#REF!</f>
        <v>#REF!</v>
      </c>
      <c r="C71" s="185">
        <f t="shared" ca="1" si="5"/>
        <v>-0.44</v>
      </c>
      <c r="D71" s="113">
        <f t="shared" ca="1" si="4"/>
        <v>-0.02</v>
      </c>
      <c r="E71" s="186" t="s">
        <v>60</v>
      </c>
      <c r="G71" s="37"/>
      <c r="H71" s="37"/>
      <c r="I71" s="37"/>
      <c r="J71" s="37"/>
      <c r="K71" s="37"/>
      <c r="L71" s="37"/>
      <c r="M71" s="37"/>
    </row>
    <row r="72" spans="1:13" ht="15.75">
      <c r="A72" s="184" t="e">
        <f>'Приложение №5'!#REF!</f>
        <v>#REF!</v>
      </c>
      <c r="B72" s="184" t="e">
        <f>'Приложение №5'!#REF!</f>
        <v>#REF!</v>
      </c>
      <c r="C72" s="185">
        <f t="shared" ca="1" si="5"/>
        <v>-0.46</v>
      </c>
      <c r="D72" s="113">
        <f t="shared" ca="1" si="4"/>
        <v>-0.02</v>
      </c>
      <c r="E72" s="186" t="s">
        <v>60</v>
      </c>
      <c r="G72" s="37"/>
      <c r="H72" s="37"/>
      <c r="I72" s="37"/>
      <c r="J72" s="37"/>
      <c r="K72" s="37"/>
      <c r="L72" s="37"/>
      <c r="M72" s="37"/>
    </row>
    <row r="73" spans="1:13" ht="15.75">
      <c r="A73" s="184" t="e">
        <f>'Приложение №5'!#REF!</f>
        <v>#REF!</v>
      </c>
      <c r="B73" s="184" t="e">
        <f>'Приложение №5'!#REF!</f>
        <v>#REF!</v>
      </c>
      <c r="C73" s="185">
        <f t="shared" ca="1" si="5"/>
        <v>-0.43</v>
      </c>
      <c r="D73" s="113">
        <f t="shared" ca="1" si="4"/>
        <v>-0.02</v>
      </c>
      <c r="E73" s="186" t="s">
        <v>60</v>
      </c>
      <c r="G73" s="37"/>
      <c r="H73" s="37"/>
      <c r="I73" s="37"/>
      <c r="J73" s="37"/>
      <c r="K73" s="37"/>
      <c r="L73" s="37"/>
      <c r="M73" s="37"/>
    </row>
    <row r="74" spans="1:13" ht="15.75">
      <c r="A74" s="184" t="e">
        <f>'Приложение №5'!#REF!</f>
        <v>#REF!</v>
      </c>
      <c r="B74" s="184" t="e">
        <f>'Приложение №5'!#REF!</f>
        <v>#REF!</v>
      </c>
      <c r="C74" s="185">
        <f t="shared" ca="1" si="5"/>
        <v>-0.44</v>
      </c>
      <c r="D74" s="113">
        <f t="shared" ca="1" si="4"/>
        <v>-0.02</v>
      </c>
      <c r="E74" s="186" t="s">
        <v>60</v>
      </c>
      <c r="G74" s="37"/>
      <c r="H74" s="37"/>
      <c r="I74" s="37"/>
      <c r="J74" s="37"/>
      <c r="K74" s="37"/>
      <c r="L74" s="37"/>
      <c r="M74" s="37"/>
    </row>
    <row r="75" spans="1:13" ht="15.75">
      <c r="A75" s="184" t="e">
        <f>'Приложение №5'!#REF!</f>
        <v>#REF!</v>
      </c>
      <c r="B75" s="184" t="e">
        <f>'Приложение №5'!#REF!</f>
        <v>#REF!</v>
      </c>
      <c r="C75" s="185">
        <f t="shared" ca="1" si="5"/>
        <v>-0.38</v>
      </c>
      <c r="D75" s="113">
        <f t="shared" ca="1" si="4"/>
        <v>-0.01</v>
      </c>
      <c r="E75" s="186" t="s">
        <v>60</v>
      </c>
      <c r="G75" s="37"/>
      <c r="H75" s="37"/>
      <c r="I75" s="37"/>
      <c r="J75" s="37"/>
      <c r="K75" s="37"/>
      <c r="L75" s="37"/>
      <c r="M75" s="37"/>
    </row>
    <row r="76" spans="1:13" ht="15.75">
      <c r="A76" s="184" t="e">
        <f>'Приложение №5'!#REF!</f>
        <v>#REF!</v>
      </c>
      <c r="B76" s="184" t="e">
        <f>'Приложение №5'!#REF!</f>
        <v>#REF!</v>
      </c>
      <c r="C76" s="185">
        <f t="shared" ca="1" si="5"/>
        <v>-0.4</v>
      </c>
      <c r="D76" s="113">
        <f t="shared" ca="1" si="4"/>
        <v>-0.01</v>
      </c>
      <c r="E76" s="186" t="s">
        <v>60</v>
      </c>
      <c r="G76" s="37"/>
      <c r="H76" s="37"/>
      <c r="I76" s="37"/>
      <c r="J76" s="37"/>
      <c r="K76" s="37"/>
      <c r="L76" s="37"/>
      <c r="M76" s="37"/>
    </row>
    <row r="77" spans="1:13" ht="15.75">
      <c r="A77" s="184" t="e">
        <f>'Приложение №5'!#REF!</f>
        <v>#REF!</v>
      </c>
      <c r="B77" s="184" t="e">
        <f>'Приложение №5'!#REF!</f>
        <v>#REF!</v>
      </c>
      <c r="C77" s="185">
        <f t="shared" ca="1" si="5"/>
        <v>-0.38</v>
      </c>
      <c r="D77" s="113">
        <f t="shared" ca="1" si="4"/>
        <v>-0.01</v>
      </c>
      <c r="E77" s="186" t="s">
        <v>60</v>
      </c>
      <c r="G77" s="37"/>
      <c r="H77" s="37"/>
      <c r="I77" s="37"/>
      <c r="J77" s="37"/>
      <c r="K77" s="37"/>
      <c r="L77" s="37"/>
      <c r="M77" s="37"/>
    </row>
    <row r="78" spans="1:13" ht="15.75">
      <c r="A78" s="184" t="e">
        <f>'Приложение №5'!#REF!</f>
        <v>#REF!</v>
      </c>
      <c r="B78" s="184" t="e">
        <f>'Приложение №5'!#REF!</f>
        <v>#REF!</v>
      </c>
      <c r="C78" s="185">
        <f t="shared" ca="1" si="5"/>
        <v>-0.38</v>
      </c>
      <c r="D78" s="113">
        <f t="shared" ca="1" si="4"/>
        <v>-0.01</v>
      </c>
      <c r="E78" s="186" t="s">
        <v>60</v>
      </c>
      <c r="G78" s="37"/>
      <c r="H78" s="37"/>
      <c r="I78" s="37"/>
      <c r="J78" s="37"/>
      <c r="K78" s="37"/>
      <c r="L78" s="37"/>
      <c r="M78" s="37"/>
    </row>
    <row r="79" spans="1:13" ht="15.75">
      <c r="A79" s="184" t="e">
        <f>'Приложение №5'!#REF!</f>
        <v>#REF!</v>
      </c>
      <c r="B79" s="184" t="e">
        <f>'Приложение №5'!#REF!</f>
        <v>#REF!</v>
      </c>
      <c r="C79" s="185">
        <f t="shared" ca="1" si="5"/>
        <v>-0.39</v>
      </c>
      <c r="D79" s="113">
        <f t="shared" ca="1" si="4"/>
        <v>-0.01</v>
      </c>
      <c r="E79" s="186" t="s">
        <v>60</v>
      </c>
      <c r="G79" s="37"/>
      <c r="H79" s="37"/>
      <c r="I79" s="37"/>
      <c r="J79" s="37"/>
      <c r="K79" s="37"/>
      <c r="L79" s="37"/>
      <c r="M79" s="37"/>
    </row>
    <row r="80" spans="1:13" ht="15.75">
      <c r="A80" s="184" t="e">
        <f>'Приложение №5'!#REF!</f>
        <v>#REF!</v>
      </c>
      <c r="B80" s="184" t="e">
        <f>'Приложение №5'!#REF!</f>
        <v>#REF!</v>
      </c>
      <c r="C80" s="185">
        <f t="shared" ca="1" si="5"/>
        <v>-0.43</v>
      </c>
      <c r="D80" s="113">
        <f t="shared" ca="1" si="4"/>
        <v>-0.02</v>
      </c>
      <c r="E80" s="186" t="s">
        <v>60</v>
      </c>
      <c r="G80" s="37"/>
      <c r="H80" s="37"/>
      <c r="I80" s="37"/>
      <c r="J80" s="37"/>
      <c r="K80" s="37"/>
      <c r="L80" s="37"/>
      <c r="M80" s="37"/>
    </row>
    <row r="81" spans="1:13" ht="15.75">
      <c r="A81" s="184" t="e">
        <f>'Приложение №5'!#REF!</f>
        <v>#REF!</v>
      </c>
      <c r="B81" s="184" t="e">
        <f>'Приложение №5'!#REF!</f>
        <v>#REF!</v>
      </c>
      <c r="C81" s="185">
        <f t="shared" ca="1" si="5"/>
        <v>-0.48</v>
      </c>
      <c r="D81" s="113">
        <f t="shared" ca="1" si="4"/>
        <v>-0.02</v>
      </c>
      <c r="E81" s="186" t="s">
        <v>60</v>
      </c>
      <c r="G81" s="37"/>
      <c r="H81" s="37"/>
      <c r="I81" s="37"/>
      <c r="J81" s="37"/>
      <c r="K81" s="37"/>
      <c r="L81" s="37"/>
      <c r="M81" s="37"/>
    </row>
    <row r="82" spans="1:13" ht="15.75">
      <c r="A82" s="184" t="e">
        <f>'Приложение №5'!#REF!</f>
        <v>#REF!</v>
      </c>
      <c r="B82" s="184" t="e">
        <f>'Приложение №5'!#REF!</f>
        <v>#REF!</v>
      </c>
      <c r="C82" s="185">
        <f t="shared" ca="1" si="5"/>
        <v>-0.47</v>
      </c>
      <c r="D82" s="113">
        <f t="shared" ca="1" si="4"/>
        <v>-0.02</v>
      </c>
      <c r="E82" s="186" t="s">
        <v>60</v>
      </c>
      <c r="G82" s="37"/>
      <c r="H82" s="37"/>
      <c r="I82" s="37"/>
      <c r="J82" s="37"/>
      <c r="K82" s="37"/>
      <c r="L82" s="37"/>
      <c r="M82" s="37"/>
    </row>
    <row r="83" spans="1:13" ht="15.75">
      <c r="A83" s="184" t="e">
        <f>'Приложение №5'!#REF!</f>
        <v>#REF!</v>
      </c>
      <c r="B83" s="184" t="e">
        <f>'Приложение №5'!#REF!</f>
        <v>#REF!</v>
      </c>
      <c r="C83" s="185">
        <f t="shared" ca="1" si="5"/>
        <v>-0.43</v>
      </c>
      <c r="D83" s="113">
        <f t="shared" ca="1" si="4"/>
        <v>-0.01</v>
      </c>
      <c r="E83" s="186" t="s">
        <v>60</v>
      </c>
      <c r="G83" s="37"/>
      <c r="H83" s="37"/>
      <c r="I83" s="37"/>
      <c r="J83" s="37"/>
      <c r="K83" s="37"/>
      <c r="L83" s="37"/>
      <c r="M83" s="37"/>
    </row>
    <row r="84" spans="1:13" ht="15.75">
      <c r="A84" s="184" t="e">
        <f>'Приложение №5'!#REF!</f>
        <v>#REF!</v>
      </c>
      <c r="B84" s="184" t="e">
        <f>'Приложение №5'!#REF!</f>
        <v>#REF!</v>
      </c>
      <c r="C84" s="185">
        <f t="shared" ca="1" si="5"/>
        <v>-0.4</v>
      </c>
      <c r="D84" s="113">
        <f t="shared" ca="1" si="4"/>
        <v>-0.02</v>
      </c>
      <c r="E84" s="186" t="s">
        <v>60</v>
      </c>
      <c r="G84" s="37"/>
      <c r="H84" s="37"/>
      <c r="I84" s="37"/>
      <c r="J84" s="37"/>
      <c r="K84" s="37"/>
      <c r="L84" s="37"/>
      <c r="M84" s="37"/>
    </row>
    <row r="85" spans="1:13" ht="15.75">
      <c r="A85" s="184" t="e">
        <f>'Приложение №5'!#REF!</f>
        <v>#REF!</v>
      </c>
      <c r="B85" s="184" t="e">
        <f>'Приложение №5'!#REF!</f>
        <v>#REF!</v>
      </c>
      <c r="C85" s="185">
        <f t="shared" ca="1" si="5"/>
        <v>-0.42</v>
      </c>
      <c r="D85" s="113">
        <f t="shared" ca="1" si="4"/>
        <v>-0.01</v>
      </c>
      <c r="E85" s="186" t="s">
        <v>60</v>
      </c>
      <c r="G85" s="37"/>
      <c r="H85" s="37"/>
      <c r="I85" s="37"/>
      <c r="J85" s="37"/>
      <c r="K85" s="37"/>
      <c r="L85" s="37"/>
      <c r="M85" s="37"/>
    </row>
    <row r="86" spans="1:13" ht="15.75">
      <c r="A86" s="184" t="e">
        <f>'Приложение №5'!#REF!</f>
        <v>#REF!</v>
      </c>
      <c r="B86" s="184" t="e">
        <f>'Приложение №5'!#REF!</f>
        <v>#REF!</v>
      </c>
      <c r="C86" s="185">
        <f t="shared" ca="1" si="5"/>
        <v>-0.38</v>
      </c>
      <c r="D86" s="113">
        <f t="shared" ca="1" si="4"/>
        <v>-0.02</v>
      </c>
      <c r="E86" s="186" t="s">
        <v>60</v>
      </c>
      <c r="G86" s="37"/>
      <c r="H86" s="37"/>
      <c r="I86" s="37"/>
      <c r="J86" s="37"/>
      <c r="K86" s="37"/>
      <c r="L86" s="37"/>
      <c r="M86" s="37"/>
    </row>
    <row r="87" spans="1:13" ht="15.75">
      <c r="A87" s="184" t="e">
        <f>'Приложение №5'!#REF!</f>
        <v>#REF!</v>
      </c>
      <c r="B87" s="184" t="e">
        <f>'Приложение №5'!#REF!</f>
        <v>#REF!</v>
      </c>
      <c r="C87" s="185">
        <f t="shared" ca="1" si="5"/>
        <v>-0.39</v>
      </c>
      <c r="D87" s="113">
        <f t="shared" ca="1" si="4"/>
        <v>-0.02</v>
      </c>
      <c r="E87" s="186" t="s">
        <v>60</v>
      </c>
      <c r="G87" s="37"/>
      <c r="H87" s="37"/>
      <c r="I87" s="37"/>
      <c r="J87" s="37"/>
      <c r="K87" s="37"/>
      <c r="L87" s="37"/>
      <c r="M87" s="37"/>
    </row>
    <row r="88" spans="1:13" ht="15.75">
      <c r="A88" s="184" t="e">
        <f>'Приложение №5'!#REF!</f>
        <v>#REF!</v>
      </c>
      <c r="B88" s="184" t="e">
        <f>'Приложение №5'!#REF!</f>
        <v>#REF!</v>
      </c>
      <c r="C88" s="185">
        <f ca="1">RANDBETWEEN(G$5*100,G$4*100)/100</f>
        <v>-0.45</v>
      </c>
      <c r="D88" s="113">
        <f ca="1">RANDBETWEEN(H$5*100,H$4*100)/100</f>
        <v>-0.01</v>
      </c>
      <c r="E88" s="186" t="s">
        <v>60</v>
      </c>
      <c r="G88" s="37"/>
      <c r="H88" s="37"/>
      <c r="I88" s="37"/>
      <c r="J88" s="37"/>
      <c r="K88" s="37"/>
      <c r="L88" s="37"/>
      <c r="M88" s="37"/>
    </row>
    <row r="89" spans="1:13" ht="15.75">
      <c r="A89" s="184" t="e">
        <f>'Приложение №5'!#REF!</f>
        <v>#REF!</v>
      </c>
      <c r="B89" s="184" t="e">
        <f>'Приложение №5'!#REF!</f>
        <v>#REF!</v>
      </c>
      <c r="C89" s="185">
        <f ca="1">RANDBETWEEN(G$5*100,G$4*100)/100</f>
        <v>-0.38</v>
      </c>
      <c r="D89" s="113">
        <f t="shared" ref="D89:D111" ca="1" si="6">RANDBETWEEN(H$5*100,H$4*100)/100</f>
        <v>-0.02</v>
      </c>
      <c r="E89" s="186" t="s">
        <v>60</v>
      </c>
      <c r="G89" s="37"/>
      <c r="H89" s="37"/>
      <c r="I89" s="37"/>
      <c r="J89" s="37"/>
      <c r="K89" s="37"/>
      <c r="L89" s="37"/>
      <c r="M89" s="37"/>
    </row>
    <row r="90" spans="1:13" ht="15.75">
      <c r="A90" s="184" t="e">
        <f>'Приложение №5'!#REF!</f>
        <v>#REF!</v>
      </c>
      <c r="B90" s="184" t="e">
        <f>'Приложение №5'!#REF!</f>
        <v>#REF!</v>
      </c>
      <c r="C90" s="185">
        <f t="shared" ref="C90:C111" ca="1" si="7">RANDBETWEEN(G$5*100,G$4*100)/100</f>
        <v>-0.48</v>
      </c>
      <c r="D90" s="113">
        <f t="shared" ca="1" si="6"/>
        <v>-0.01</v>
      </c>
      <c r="E90" s="186" t="s">
        <v>60</v>
      </c>
      <c r="G90" s="37"/>
      <c r="H90" s="37"/>
      <c r="I90" s="37"/>
      <c r="J90" s="37"/>
      <c r="K90" s="37"/>
      <c r="L90" s="37"/>
      <c r="M90" s="37"/>
    </row>
    <row r="91" spans="1:13" ht="15.75">
      <c r="A91" s="184" t="e">
        <f>'Приложение №5'!#REF!</f>
        <v>#REF!</v>
      </c>
      <c r="B91" s="184" t="e">
        <f>'Приложение №5'!#REF!</f>
        <v>#REF!</v>
      </c>
      <c r="C91" s="185">
        <f t="shared" ca="1" si="7"/>
        <v>-0.41</v>
      </c>
      <c r="D91" s="113">
        <f t="shared" ca="1" si="6"/>
        <v>-0.02</v>
      </c>
      <c r="E91" s="186" t="s">
        <v>60</v>
      </c>
      <c r="G91" s="37"/>
      <c r="H91" s="37"/>
      <c r="I91" s="37"/>
      <c r="J91" s="37"/>
      <c r="K91" s="37"/>
      <c r="L91" s="37"/>
      <c r="M91" s="37"/>
    </row>
    <row r="92" spans="1:13" ht="15.75">
      <c r="A92" s="184" t="e">
        <f>'Приложение №5'!#REF!</f>
        <v>#REF!</v>
      </c>
      <c r="B92" s="184" t="e">
        <f>'Приложение №5'!#REF!</f>
        <v>#REF!</v>
      </c>
      <c r="C92" s="185">
        <f t="shared" ref="C92:C100" ca="1" si="8">RANDBETWEEN(G$5*100,G$4*100)/100</f>
        <v>-0.45</v>
      </c>
      <c r="D92" s="113">
        <f t="shared" ref="D92:D100" ca="1" si="9">RANDBETWEEN(H$5*100,H$4*100)/100</f>
        <v>-0.02</v>
      </c>
      <c r="E92" s="186" t="s">
        <v>60</v>
      </c>
      <c r="G92" s="37"/>
      <c r="H92" s="37"/>
      <c r="I92" s="37"/>
      <c r="J92" s="37"/>
      <c r="K92" s="37"/>
      <c r="L92" s="37"/>
      <c r="M92" s="37"/>
    </row>
    <row r="93" spans="1:13" ht="15.75">
      <c r="A93" s="184" t="e">
        <f>'Приложение №5'!#REF!</f>
        <v>#REF!</v>
      </c>
      <c r="B93" s="184" t="e">
        <f>'Приложение №5'!#REF!</f>
        <v>#REF!</v>
      </c>
      <c r="C93" s="185">
        <f t="shared" ca="1" si="8"/>
        <v>-0.41</v>
      </c>
      <c r="D93" s="113">
        <f t="shared" ca="1" si="9"/>
        <v>-0.01</v>
      </c>
      <c r="E93" s="186" t="s">
        <v>60</v>
      </c>
      <c r="G93" s="37"/>
      <c r="H93" s="37"/>
      <c r="I93" s="37"/>
      <c r="J93" s="37"/>
      <c r="K93" s="37"/>
      <c r="L93" s="37"/>
      <c r="M93" s="37"/>
    </row>
    <row r="94" spans="1:13" ht="15.75">
      <c r="A94" s="184" t="e">
        <f>'Приложение №5'!#REF!</f>
        <v>#REF!</v>
      </c>
      <c r="B94" s="184" t="e">
        <f>'Приложение №5'!#REF!</f>
        <v>#REF!</v>
      </c>
      <c r="C94" s="185">
        <f t="shared" ca="1" si="8"/>
        <v>-0.45</v>
      </c>
      <c r="D94" s="113">
        <f t="shared" ca="1" si="9"/>
        <v>-0.02</v>
      </c>
      <c r="E94" s="186" t="s">
        <v>60</v>
      </c>
      <c r="G94" s="37"/>
      <c r="H94" s="37"/>
      <c r="I94" s="37"/>
      <c r="J94" s="37"/>
      <c r="K94" s="37"/>
      <c r="L94" s="37"/>
      <c r="M94" s="37"/>
    </row>
    <row r="95" spans="1:13" ht="15.75">
      <c r="A95" s="184" t="str">
        <f>'Приложение №5'!C16</f>
        <v>11+40</v>
      </c>
      <c r="B95" s="184">
        <f>'Приложение №5'!D16</f>
        <v>1100</v>
      </c>
      <c r="C95" s="185">
        <f t="shared" ca="1" si="8"/>
        <v>-0.38</v>
      </c>
      <c r="D95" s="113">
        <f t="shared" ca="1" si="9"/>
        <v>-0.01</v>
      </c>
      <c r="E95" s="186" t="s">
        <v>60</v>
      </c>
      <c r="G95" s="37"/>
      <c r="H95" s="37"/>
      <c r="I95" s="37"/>
      <c r="J95" s="37"/>
      <c r="K95" s="37"/>
      <c r="L95" s="37"/>
      <c r="M95" s="37"/>
    </row>
    <row r="96" spans="1:13" ht="15.75">
      <c r="A96" s="184"/>
      <c r="B96" s="184"/>
      <c r="C96" s="185">
        <f t="shared" ca="1" si="8"/>
        <v>-0.46</v>
      </c>
      <c r="D96" s="113">
        <f t="shared" ca="1" si="9"/>
        <v>-0.01</v>
      </c>
      <c r="E96" s="186" t="s">
        <v>60</v>
      </c>
      <c r="G96" s="37"/>
      <c r="H96" s="37"/>
      <c r="I96" s="37"/>
      <c r="J96" s="37"/>
      <c r="K96" s="37"/>
      <c r="L96" s="37"/>
      <c r="M96" s="37"/>
    </row>
    <row r="97" spans="1:13" ht="15.75">
      <c r="A97" s="184"/>
      <c r="B97" s="184"/>
      <c r="C97" s="185">
        <f t="shared" ca="1" si="8"/>
        <v>-0.4</v>
      </c>
      <c r="D97" s="113">
        <f t="shared" ca="1" si="9"/>
        <v>-0.01</v>
      </c>
      <c r="E97" s="186" t="s">
        <v>60</v>
      </c>
      <c r="G97" s="37"/>
      <c r="H97" s="37"/>
      <c r="I97" s="37"/>
      <c r="J97" s="37"/>
      <c r="K97" s="37"/>
      <c r="L97" s="37"/>
      <c r="M97" s="37"/>
    </row>
    <row r="98" spans="1:13" ht="15.75">
      <c r="A98" s="184"/>
      <c r="B98" s="184"/>
      <c r="C98" s="185">
        <f t="shared" ca="1" si="8"/>
        <v>-0.48</v>
      </c>
      <c r="D98" s="113">
        <f t="shared" ca="1" si="9"/>
        <v>-0.02</v>
      </c>
      <c r="E98" s="186" t="s">
        <v>60</v>
      </c>
      <c r="G98" s="37"/>
      <c r="H98" s="37"/>
      <c r="I98" s="37"/>
      <c r="J98" s="37"/>
      <c r="K98" s="37"/>
      <c r="L98" s="37"/>
      <c r="M98" s="37"/>
    </row>
    <row r="99" spans="1:13" ht="15.75">
      <c r="A99" s="184"/>
      <c r="B99" s="184"/>
      <c r="C99" s="185">
        <f t="shared" ca="1" si="8"/>
        <v>-0.48</v>
      </c>
      <c r="D99" s="113">
        <f t="shared" ca="1" si="9"/>
        <v>-0.02</v>
      </c>
      <c r="E99" s="186" t="s">
        <v>60</v>
      </c>
      <c r="G99" s="37"/>
      <c r="H99" s="37"/>
      <c r="I99" s="37"/>
      <c r="J99" s="37"/>
      <c r="K99" s="37"/>
      <c r="L99" s="37"/>
      <c r="M99" s="37"/>
    </row>
    <row r="100" spans="1:13" ht="15.75">
      <c r="A100" s="184"/>
      <c r="B100" s="184"/>
      <c r="C100" s="185">
        <f t="shared" ca="1" si="8"/>
        <v>-0.39</v>
      </c>
      <c r="D100" s="113">
        <f t="shared" ca="1" si="9"/>
        <v>-0.01</v>
      </c>
      <c r="E100" s="186" t="s">
        <v>60</v>
      </c>
      <c r="G100" s="37"/>
      <c r="H100" s="37"/>
      <c r="I100" s="37"/>
      <c r="J100" s="37"/>
      <c r="K100" s="37"/>
      <c r="L100" s="37"/>
      <c r="M100" s="37"/>
    </row>
    <row r="101" spans="1:13" ht="15.75">
      <c r="A101" s="184"/>
      <c r="B101" s="184"/>
      <c r="C101" s="185">
        <f t="shared" ca="1" si="7"/>
        <v>-0.46</v>
      </c>
      <c r="D101" s="113">
        <f t="shared" ca="1" si="6"/>
        <v>-0.02</v>
      </c>
      <c r="E101" s="186" t="s">
        <v>60</v>
      </c>
      <c r="G101" s="37"/>
      <c r="H101" s="37"/>
      <c r="I101" s="37"/>
      <c r="J101" s="37"/>
      <c r="K101" s="37"/>
      <c r="L101" s="37"/>
      <c r="M101" s="37"/>
    </row>
    <row r="102" spans="1:13" ht="15.75">
      <c r="A102" s="184"/>
      <c r="B102" s="184"/>
      <c r="C102" s="185">
        <f t="shared" ca="1" si="7"/>
        <v>-0.42</v>
      </c>
      <c r="D102" s="113">
        <f t="shared" ca="1" si="6"/>
        <v>-0.01</v>
      </c>
      <c r="E102" s="186" t="s">
        <v>60</v>
      </c>
      <c r="G102" s="37"/>
      <c r="H102" s="37"/>
      <c r="I102" s="37"/>
      <c r="J102" s="37"/>
      <c r="K102" s="37"/>
      <c r="L102" s="37"/>
      <c r="M102" s="37"/>
    </row>
    <row r="103" spans="1:13" ht="15.75">
      <c r="A103" s="184"/>
      <c r="B103" s="184"/>
      <c r="C103" s="185">
        <f t="shared" ca="1" si="7"/>
        <v>-0.42</v>
      </c>
      <c r="D103" s="113">
        <f t="shared" ca="1" si="6"/>
        <v>-0.01</v>
      </c>
      <c r="E103" s="186" t="s">
        <v>60</v>
      </c>
      <c r="G103" s="37"/>
      <c r="H103" s="37"/>
      <c r="I103" s="37"/>
      <c r="J103" s="37"/>
      <c r="K103" s="37"/>
      <c r="L103" s="37"/>
      <c r="M103" s="37"/>
    </row>
    <row r="104" spans="1:13" ht="15.75">
      <c r="A104" s="184"/>
      <c r="B104" s="184"/>
      <c r="C104" s="185">
        <f t="shared" ca="1" si="7"/>
        <v>-0.47</v>
      </c>
      <c r="D104" s="113">
        <f t="shared" ca="1" si="6"/>
        <v>-0.02</v>
      </c>
      <c r="E104" s="186" t="s">
        <v>60</v>
      </c>
      <c r="G104" s="37"/>
      <c r="H104" s="37"/>
      <c r="I104" s="37"/>
      <c r="J104" s="37"/>
      <c r="K104" s="37"/>
      <c r="L104" s="37"/>
      <c r="M104" s="37"/>
    </row>
    <row r="105" spans="1:13" ht="15.75">
      <c r="A105" s="184"/>
      <c r="B105" s="184"/>
      <c r="C105" s="185">
        <f t="shared" ca="1" si="7"/>
        <v>-0.44</v>
      </c>
      <c r="D105" s="113">
        <f t="shared" ca="1" si="6"/>
        <v>-0.01</v>
      </c>
      <c r="E105" s="186" t="s">
        <v>60</v>
      </c>
      <c r="G105" s="37"/>
      <c r="H105" s="37"/>
      <c r="I105" s="37"/>
      <c r="J105" s="37"/>
      <c r="K105" s="37"/>
      <c r="L105" s="37"/>
      <c r="M105" s="37"/>
    </row>
    <row r="106" spans="1:13" ht="15.75">
      <c r="A106" s="184"/>
      <c r="B106" s="184"/>
      <c r="C106" s="185">
        <f t="shared" ca="1" si="7"/>
        <v>-0.46</v>
      </c>
      <c r="D106" s="113">
        <f t="shared" ca="1" si="6"/>
        <v>-0.02</v>
      </c>
      <c r="E106" s="186" t="s">
        <v>60</v>
      </c>
      <c r="G106" s="37"/>
      <c r="H106" s="37"/>
      <c r="I106" s="37"/>
      <c r="J106" s="37"/>
      <c r="K106" s="37"/>
      <c r="L106" s="37"/>
      <c r="M106" s="37"/>
    </row>
    <row r="107" spans="1:13" ht="15.75">
      <c r="A107" s="184"/>
      <c r="B107" s="184"/>
      <c r="C107" s="185">
        <f t="shared" ca="1" si="7"/>
        <v>-0.38</v>
      </c>
      <c r="D107" s="113">
        <f t="shared" ca="1" si="6"/>
        <v>-0.02</v>
      </c>
      <c r="E107" s="186" t="s">
        <v>60</v>
      </c>
      <c r="G107" s="37"/>
      <c r="H107" s="37"/>
      <c r="I107" s="37"/>
      <c r="J107" s="37"/>
      <c r="K107" s="37"/>
      <c r="L107" s="37"/>
      <c r="M107" s="37"/>
    </row>
    <row r="108" spans="1:13" ht="15.75">
      <c r="A108" s="184"/>
      <c r="B108" s="184"/>
      <c r="C108" s="185">
        <f t="shared" ca="1" si="7"/>
        <v>-0.4</v>
      </c>
      <c r="D108" s="113">
        <f t="shared" ca="1" si="6"/>
        <v>-0.01</v>
      </c>
      <c r="E108" s="186" t="s">
        <v>60</v>
      </c>
      <c r="G108" s="37"/>
      <c r="H108" s="37"/>
      <c r="I108" s="37"/>
      <c r="J108" s="37"/>
      <c r="K108" s="37"/>
      <c r="L108" s="37"/>
      <c r="M108" s="37"/>
    </row>
    <row r="109" spans="1:13" ht="15.75">
      <c r="A109" s="184"/>
      <c r="B109" s="184"/>
      <c r="C109" s="185">
        <f t="shared" ca="1" si="7"/>
        <v>-0.42</v>
      </c>
      <c r="D109" s="113">
        <f t="shared" ca="1" si="6"/>
        <v>-0.02</v>
      </c>
      <c r="E109" s="186" t="s">
        <v>60</v>
      </c>
      <c r="G109" s="37"/>
      <c r="H109" s="37"/>
      <c r="I109" s="37"/>
      <c r="J109" s="37"/>
      <c r="K109" s="37"/>
      <c r="L109" s="37"/>
      <c r="M109" s="37"/>
    </row>
    <row r="110" spans="1:13" ht="15.75">
      <c r="A110" s="184"/>
      <c r="B110" s="184"/>
      <c r="C110" s="185">
        <f t="shared" ca="1" si="7"/>
        <v>-0.4</v>
      </c>
      <c r="D110" s="113">
        <f t="shared" ca="1" si="6"/>
        <v>-0.02</v>
      </c>
      <c r="E110" s="186" t="s">
        <v>60</v>
      </c>
      <c r="G110" s="37"/>
      <c r="H110" s="37"/>
      <c r="I110" s="37"/>
      <c r="J110" s="37"/>
      <c r="K110" s="37"/>
      <c r="L110" s="37"/>
      <c r="M110" s="37"/>
    </row>
    <row r="111" spans="1:13" ht="15.75">
      <c r="A111" s="184"/>
      <c r="B111" s="184"/>
      <c r="C111" s="185">
        <f t="shared" ca="1" si="7"/>
        <v>-0.38</v>
      </c>
      <c r="D111" s="113">
        <f t="shared" ca="1" si="6"/>
        <v>-0.02</v>
      </c>
      <c r="E111" s="186" t="s">
        <v>60</v>
      </c>
      <c r="G111" s="37"/>
      <c r="H111" s="37"/>
      <c r="I111" s="37"/>
      <c r="J111" s="37"/>
      <c r="K111" s="37"/>
      <c r="L111" s="37"/>
      <c r="M111" s="37"/>
    </row>
    <row r="112" spans="1:13" ht="12.75" customHeight="1">
      <c r="G112" s="37"/>
      <c r="H112" s="37"/>
      <c r="I112" s="37"/>
      <c r="J112" s="37"/>
      <c r="K112" s="37"/>
      <c r="L112" s="37"/>
      <c r="M112" s="37"/>
    </row>
    <row r="113" spans="1:13" ht="12.75" customHeight="1">
      <c r="G113" s="37"/>
      <c r="H113" s="37"/>
      <c r="I113" s="37"/>
      <c r="J113" s="37"/>
      <c r="K113" s="37"/>
      <c r="L113" s="37"/>
      <c r="M113" s="37"/>
    </row>
    <row r="114" spans="1:13" ht="12.75" customHeight="1">
      <c r="F114" s="60"/>
      <c r="I114" s="37"/>
      <c r="J114" s="37"/>
      <c r="K114" s="37"/>
      <c r="L114" s="37"/>
      <c r="M114" s="37"/>
    </row>
    <row r="115" spans="1:13" ht="12.75" customHeight="1">
      <c r="A115" s="11" t="s">
        <v>16</v>
      </c>
      <c r="B115" s="12"/>
      <c r="C115" s="13"/>
      <c r="D115" s="32" t="str">
        <f>'Ввод данных'!B8</f>
        <v>Н. А. Тажитдинов</v>
      </c>
      <c r="E115" s="7"/>
      <c r="I115" s="37"/>
      <c r="J115" s="37"/>
      <c r="K115" s="37"/>
      <c r="L115" s="37"/>
      <c r="M115" s="37"/>
    </row>
    <row r="116" spans="1:13" ht="12.75" customHeight="1">
      <c r="A116" s="444" t="s">
        <v>18</v>
      </c>
      <c r="B116" s="444"/>
      <c r="C116" s="8" t="s">
        <v>6</v>
      </c>
      <c r="D116" s="8" t="s">
        <v>17</v>
      </c>
      <c r="E116" s="7"/>
      <c r="F116" s="15"/>
      <c r="G116" s="15"/>
      <c r="H116" s="15"/>
      <c r="I116" s="37"/>
      <c r="J116" s="37"/>
      <c r="K116" s="37"/>
      <c r="L116" s="37"/>
      <c r="M116" s="37"/>
    </row>
    <row r="117" spans="1:13" ht="12.75" customHeight="1">
      <c r="A117" s="1"/>
      <c r="B117" s="7"/>
      <c r="C117" s="7"/>
      <c r="D117" s="7"/>
      <c r="E117" s="7"/>
      <c r="F117" s="15"/>
      <c r="G117" s="15"/>
      <c r="H117" s="15"/>
      <c r="I117" s="37"/>
      <c r="J117" s="37"/>
      <c r="K117" s="37"/>
      <c r="L117" s="37"/>
      <c r="M117" s="37"/>
    </row>
    <row r="118" spans="1:13" ht="15.75">
      <c r="A118" s="11" t="s">
        <v>20</v>
      </c>
      <c r="B118" s="12"/>
      <c r="C118" s="13"/>
      <c r="D118" s="32" t="str">
        <f>'Ввод данных'!B10</f>
        <v>А. Р. Салимов</v>
      </c>
      <c r="E118" s="7"/>
      <c r="F118" s="15"/>
      <c r="G118" s="15"/>
      <c r="H118" s="15"/>
      <c r="I118" s="37"/>
      <c r="J118" s="37"/>
      <c r="K118" s="37"/>
      <c r="L118" s="37"/>
      <c r="M118" s="37"/>
    </row>
    <row r="119" spans="1:13">
      <c r="A119" s="444" t="s">
        <v>21</v>
      </c>
      <c r="B119" s="444"/>
      <c r="C119" s="8" t="s">
        <v>6</v>
      </c>
      <c r="D119" s="8" t="s">
        <v>17</v>
      </c>
      <c r="E119" s="7"/>
      <c r="F119" s="15"/>
      <c r="G119" s="15"/>
      <c r="H119" s="15"/>
      <c r="I119" s="37"/>
      <c r="J119" s="37"/>
      <c r="K119" s="37"/>
      <c r="L119" s="37"/>
      <c r="M119" s="37"/>
    </row>
    <row r="120" spans="1:13">
      <c r="A120" s="444" t="s">
        <v>19</v>
      </c>
      <c r="B120" s="444"/>
      <c r="C120" s="444"/>
      <c r="D120" s="33" t="str">
        <f>'Ввод данных'!B11</f>
        <v>уд. № 0069-0963 до 30.04.2028</v>
      </c>
      <c r="E120" s="33"/>
      <c r="F120" s="33"/>
      <c r="G120" s="15"/>
      <c r="H120" s="15"/>
    </row>
    <row r="121" spans="1:13">
      <c r="A121" s="444"/>
      <c r="B121" s="444"/>
      <c r="C121" s="444"/>
      <c r="D121" s="469"/>
      <c r="E121" s="469"/>
    </row>
    <row r="122" spans="1:13">
      <c r="B122" s="15"/>
      <c r="C122" s="15"/>
    </row>
    <row r="123" spans="1:13">
      <c r="B123" s="15"/>
      <c r="C123" s="15"/>
    </row>
    <row r="124" spans="1:13">
      <c r="B124" s="15"/>
      <c r="C124" s="15"/>
    </row>
    <row r="125" spans="1:13">
      <c r="B125" s="15"/>
      <c r="C125" s="15"/>
    </row>
    <row r="126" spans="1:13">
      <c r="B126" s="15"/>
      <c r="C126" s="15"/>
    </row>
    <row r="127" spans="1:13">
      <c r="B127" s="15"/>
      <c r="C127" s="15"/>
    </row>
    <row r="128" spans="1:13">
      <c r="B128" s="15"/>
      <c r="C128" s="15"/>
    </row>
    <row r="129" spans="2:3">
      <c r="B129" s="15"/>
      <c r="C129" s="15"/>
    </row>
    <row r="130" spans="2:3">
      <c r="B130" s="15"/>
      <c r="C130" s="15"/>
    </row>
    <row r="131" spans="2:3">
      <c r="B131" s="15"/>
      <c r="C131" s="15"/>
    </row>
    <row r="132" spans="2:3">
      <c r="B132" s="15"/>
      <c r="C132" s="15"/>
    </row>
    <row r="133" spans="2:3">
      <c r="B133" s="15"/>
      <c r="C133" s="15"/>
    </row>
    <row r="134" spans="2:3">
      <c r="B134" s="15"/>
      <c r="C134" s="15"/>
    </row>
    <row r="135" spans="2:3">
      <c r="B135" s="15"/>
      <c r="C135" s="15"/>
    </row>
    <row r="136" spans="2:3">
      <c r="B136" s="15"/>
      <c r="C136" s="15"/>
    </row>
  </sheetData>
  <mergeCells count="22">
    <mergeCell ref="G9:H10"/>
    <mergeCell ref="A121:C121"/>
    <mergeCell ref="D121:E121"/>
    <mergeCell ref="A9:B9"/>
    <mergeCell ref="C9:E9"/>
    <mergeCell ref="C10:E10"/>
    <mergeCell ref="A13:E13"/>
    <mergeCell ref="A116:B116"/>
    <mergeCell ref="A119:B119"/>
    <mergeCell ref="A120:C120"/>
    <mergeCell ref="A5:C5"/>
    <mergeCell ref="D5:E5"/>
    <mergeCell ref="A6:C6"/>
    <mergeCell ref="D6:E6"/>
    <mergeCell ref="A7:C7"/>
    <mergeCell ref="D7:E7"/>
    <mergeCell ref="A1:E1"/>
    <mergeCell ref="A2:E2"/>
    <mergeCell ref="A3:C3"/>
    <mergeCell ref="D3:E3"/>
    <mergeCell ref="A4:C4"/>
    <mergeCell ref="D4:E4"/>
  </mergeCells>
  <printOptions horizontalCentered="1"/>
  <pageMargins left="0.98425196850393704" right="0.59055118110236227" top="1.1811023622047245" bottom="0.78740157480314965" header="0" footer="0"/>
  <pageSetup paperSize="9" scale="8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4"/>
  <sheetViews>
    <sheetView workbookViewId="0">
      <selection activeCell="E5" sqref="E5"/>
    </sheetView>
  </sheetViews>
  <sheetFormatPr defaultColWidth="8.85546875" defaultRowHeight="12.75"/>
  <cols>
    <col min="1" max="1" width="20.28515625" customWidth="1"/>
    <col min="2" max="2" width="11.85546875" customWidth="1"/>
    <col min="4" max="4" width="10.7109375" customWidth="1"/>
    <col min="5" max="5" width="12.28515625" bestFit="1" customWidth="1"/>
    <col min="6" max="6" width="26.5703125" customWidth="1"/>
  </cols>
  <sheetData>
    <row r="1" spans="1:8">
      <c r="A1" s="365" t="s">
        <v>163</v>
      </c>
      <c r="B1" s="365"/>
      <c r="C1" s="365"/>
      <c r="D1" s="365"/>
      <c r="E1" s="365"/>
      <c r="F1" s="365"/>
      <c r="G1" s="378"/>
      <c r="H1" s="378"/>
    </row>
    <row r="2" spans="1:8" ht="13.15" customHeight="1">
      <c r="A2" s="371" t="s">
        <v>161</v>
      </c>
      <c r="B2" s="371" t="s">
        <v>162</v>
      </c>
      <c r="C2" s="366" t="s">
        <v>93</v>
      </c>
      <c r="D2" s="371" t="s">
        <v>235</v>
      </c>
      <c r="E2" s="371" t="s">
        <v>236</v>
      </c>
      <c r="F2" s="475" t="s">
        <v>384</v>
      </c>
      <c r="G2" s="378"/>
      <c r="H2" s="378"/>
    </row>
    <row r="3" spans="1:8">
      <c r="A3" s="372"/>
      <c r="B3" s="372"/>
      <c r="C3" s="366"/>
      <c r="D3" s="372" t="s">
        <v>95</v>
      </c>
      <c r="E3" s="372" t="s">
        <v>107</v>
      </c>
      <c r="F3" s="476"/>
      <c r="G3" s="378"/>
      <c r="H3" s="378"/>
    </row>
    <row r="4" spans="1:8">
      <c r="A4" s="178">
        <v>1</v>
      </c>
      <c r="B4" s="178">
        <v>1</v>
      </c>
      <c r="C4" s="178">
        <v>2</v>
      </c>
      <c r="D4" s="178">
        <v>3</v>
      </c>
      <c r="E4" s="180">
        <v>4</v>
      </c>
      <c r="G4" s="378"/>
      <c r="H4" s="378"/>
    </row>
    <row r="5" spans="1:8" ht="15.75">
      <c r="A5" s="243" t="str">
        <f>'1 шаблон'!A5</f>
        <v>Секция 30</v>
      </c>
      <c r="B5" s="243" t="str">
        <f>'1 шаблон'!A6</f>
        <v>ЗМС</v>
      </c>
      <c r="C5" s="243" t="str">
        <f>'1 шаблон'!B5</f>
        <v>00+20</v>
      </c>
      <c r="D5" s="243">
        <f>'1 шаблон'!C5</f>
        <v>65</v>
      </c>
      <c r="E5" s="244">
        <f t="shared" ref="E5:E25" si="0">$J$1</f>
        <v>0</v>
      </c>
      <c r="G5" s="378"/>
      <c r="H5" s="378"/>
    </row>
    <row r="6" spans="1:8" ht="15.75">
      <c r="A6" s="243">
        <f>'1 шаблон'!A7</f>
        <v>0</v>
      </c>
      <c r="B6" s="243">
        <f>'1 шаблон'!A8</f>
        <v>0</v>
      </c>
      <c r="C6" s="243">
        <f>'1 шаблон'!B7</f>
        <v>0</v>
      </c>
      <c r="D6" s="243">
        <f>'1 шаблон'!C7</f>
        <v>0</v>
      </c>
      <c r="E6" s="244">
        <f t="shared" si="0"/>
        <v>0</v>
      </c>
      <c r="G6" s="378"/>
      <c r="H6" s="378"/>
    </row>
    <row r="7" spans="1:8" ht="15.75">
      <c r="A7" s="243">
        <f>'1 шаблон'!A9</f>
        <v>0</v>
      </c>
      <c r="B7" s="243">
        <f>'1 шаблон'!A10</f>
        <v>0</v>
      </c>
      <c r="C7" s="243">
        <f>'1 шаблон'!B9</f>
        <v>0</v>
      </c>
      <c r="D7" s="243">
        <f>'1 шаблон'!C9</f>
        <v>0</v>
      </c>
      <c r="E7" s="244">
        <f t="shared" si="0"/>
        <v>0</v>
      </c>
      <c r="G7" s="378"/>
      <c r="H7" s="378"/>
    </row>
    <row r="8" spans="1:8" ht="20.25" customHeight="1">
      <c r="A8" s="243">
        <f>'1 шаблон'!A11</f>
        <v>0</v>
      </c>
      <c r="B8" s="243">
        <f>'1 шаблон'!A12</f>
        <v>0</v>
      </c>
      <c r="C8" s="243">
        <f>'1 шаблон'!B11</f>
        <v>0</v>
      </c>
      <c r="D8" s="243">
        <f>'1 шаблон'!C11</f>
        <v>0</v>
      </c>
      <c r="E8" s="244">
        <f t="shared" si="0"/>
        <v>0</v>
      </c>
      <c r="G8" s="378"/>
      <c r="H8" s="378"/>
    </row>
    <row r="9" spans="1:8" ht="15.75">
      <c r="A9" s="243">
        <f>'1 шаблон'!A13</f>
        <v>0</v>
      </c>
      <c r="B9" s="243">
        <f>'1 шаблон'!A14</f>
        <v>0</v>
      </c>
      <c r="C9" s="243">
        <f>'1 шаблон'!B13</f>
        <v>0</v>
      </c>
      <c r="D9" s="243">
        <f>'1 шаблон'!C13</f>
        <v>0</v>
      </c>
      <c r="E9" s="244">
        <f t="shared" si="0"/>
        <v>0</v>
      </c>
      <c r="G9" s="378"/>
      <c r="H9" s="378"/>
    </row>
    <row r="10" spans="1:8" ht="15.75">
      <c r="A10" s="243">
        <f>'1 шаблон'!A15</f>
        <v>0</v>
      </c>
      <c r="B10" s="243">
        <f>'1 шаблон'!A16</f>
        <v>0</v>
      </c>
      <c r="C10" s="243">
        <f>'1 шаблон'!B15</f>
        <v>0</v>
      </c>
      <c r="D10" s="243">
        <f>'1 шаблон'!C15</f>
        <v>0</v>
      </c>
      <c r="E10" s="244">
        <f t="shared" si="0"/>
        <v>0</v>
      </c>
      <c r="G10" s="378"/>
      <c r="H10" s="378"/>
    </row>
    <row r="11" spans="1:8" ht="15.75">
      <c r="A11" s="243">
        <f>'1 шаблон'!A17</f>
        <v>0</v>
      </c>
      <c r="B11" s="243">
        <f>'1 шаблон'!A18</f>
        <v>0</v>
      </c>
      <c r="C11" s="243">
        <f>'1 шаблон'!B17</f>
        <v>0</v>
      </c>
      <c r="D11" s="243">
        <f>'1 шаблон'!C17</f>
        <v>0</v>
      </c>
      <c r="E11" s="244">
        <f t="shared" si="0"/>
        <v>0</v>
      </c>
    </row>
    <row r="12" spans="1:8" ht="15.75">
      <c r="A12" s="243">
        <f>'1 шаблон'!A19</f>
        <v>0</v>
      </c>
      <c r="B12" s="243">
        <f>'1 шаблон'!A20</f>
        <v>0</v>
      </c>
      <c r="C12" s="243">
        <f>'1 шаблон'!B19</f>
        <v>0</v>
      </c>
      <c r="D12" s="243">
        <f>'1 шаблон'!C19</f>
        <v>0</v>
      </c>
      <c r="E12" s="244">
        <f t="shared" si="0"/>
        <v>0</v>
      </c>
    </row>
    <row r="13" spans="1:8" ht="15.75">
      <c r="A13" s="243">
        <f>'1 шаблон'!A21</f>
        <v>0</v>
      </c>
      <c r="B13" s="243">
        <f>'1 шаблон'!A22</f>
        <v>0</v>
      </c>
      <c r="C13" s="243">
        <f>'1 шаблон'!B21</f>
        <v>0</v>
      </c>
      <c r="D13" s="243">
        <f>'1 шаблон'!C21</f>
        <v>0</v>
      </c>
      <c r="E13" s="244">
        <f t="shared" si="0"/>
        <v>0</v>
      </c>
    </row>
    <row r="14" spans="1:8" ht="15.75">
      <c r="A14" s="243">
        <f>'1 шаблон'!A23</f>
        <v>0</v>
      </c>
      <c r="B14" s="243">
        <f>'1 шаблон'!A24</f>
        <v>0</v>
      </c>
      <c r="C14" s="243">
        <f>'1 шаблон'!B23</f>
        <v>0</v>
      </c>
      <c r="D14" s="243">
        <f>'1 шаблон'!C23</f>
        <v>0</v>
      </c>
      <c r="E14" s="244">
        <f t="shared" si="0"/>
        <v>0</v>
      </c>
    </row>
    <row r="15" spans="1:8" ht="15.75">
      <c r="A15" s="243">
        <f>'1 шаблон'!A25</f>
        <v>0</v>
      </c>
      <c r="B15" s="243">
        <f>'1 шаблон'!A26</f>
        <v>0</v>
      </c>
      <c r="C15" s="243">
        <f>'1 шаблон'!B25</f>
        <v>0</v>
      </c>
      <c r="D15" s="243">
        <f>'1 шаблон'!C25</f>
        <v>0</v>
      </c>
      <c r="E15" s="244">
        <f t="shared" si="0"/>
        <v>0</v>
      </c>
    </row>
    <row r="16" spans="1:8" ht="15.75">
      <c r="A16" s="243">
        <f>'1 шаблон'!A27</f>
        <v>0</v>
      </c>
      <c r="B16" s="243">
        <f>'1 шаблон'!A28</f>
        <v>0</v>
      </c>
      <c r="C16" s="243">
        <f>'1 шаблон'!B27</f>
        <v>0</v>
      </c>
      <c r="D16" s="243">
        <f>'1 шаблон'!C27</f>
        <v>0</v>
      </c>
      <c r="E16" s="244">
        <f t="shared" si="0"/>
        <v>0</v>
      </c>
    </row>
    <row r="17" spans="1:8" ht="15.75">
      <c r="A17" s="243">
        <f>'1 шаблон'!A29</f>
        <v>0</v>
      </c>
      <c r="B17" s="243">
        <f>'1 шаблон'!A30</f>
        <v>0</v>
      </c>
      <c r="C17" s="243">
        <f>'1 шаблон'!B29</f>
        <v>0</v>
      </c>
      <c r="D17" s="243">
        <f>'1 шаблон'!C29</f>
        <v>0</v>
      </c>
      <c r="E17" s="244">
        <f t="shared" si="0"/>
        <v>0</v>
      </c>
    </row>
    <row r="18" spans="1:8" ht="15.75">
      <c r="A18" s="243">
        <f>'1 шаблон'!A31</f>
        <v>0</v>
      </c>
      <c r="B18" s="243">
        <f>'1 шаблон'!A32</f>
        <v>0</v>
      </c>
      <c r="C18" s="243">
        <f>'1 шаблон'!B31</f>
        <v>0</v>
      </c>
      <c r="D18" s="243">
        <f>'1 шаблон'!C31</f>
        <v>0</v>
      </c>
      <c r="E18" s="244">
        <f t="shared" si="0"/>
        <v>0</v>
      </c>
    </row>
    <row r="19" spans="1:8" ht="15.75">
      <c r="A19" s="243">
        <f>'1 шаблон'!A33</f>
        <v>0</v>
      </c>
      <c r="B19" s="243">
        <f>'1 шаблон'!A34</f>
        <v>0</v>
      </c>
      <c r="C19" s="243">
        <f>'1 шаблон'!B33</f>
        <v>0</v>
      </c>
      <c r="D19" s="243">
        <f>'1 шаблон'!C33</f>
        <v>0</v>
      </c>
      <c r="E19" s="244">
        <f t="shared" si="0"/>
        <v>0</v>
      </c>
    </row>
    <row r="20" spans="1:8" ht="15.75">
      <c r="A20" s="243">
        <f>'1 шаблон'!A35</f>
        <v>0</v>
      </c>
      <c r="B20" s="243">
        <f>'1 шаблон'!A36</f>
        <v>0</v>
      </c>
      <c r="C20" s="243">
        <f>'1 шаблон'!B35</f>
        <v>0</v>
      </c>
      <c r="D20" s="243">
        <f>'1 шаблон'!C35</f>
        <v>0</v>
      </c>
      <c r="E20" s="244">
        <f t="shared" si="0"/>
        <v>0</v>
      </c>
    </row>
    <row r="21" spans="1:8" ht="15.75">
      <c r="A21" s="243">
        <f>'1 шаблон'!A37</f>
        <v>0</v>
      </c>
      <c r="B21" s="243">
        <f>'1 шаблон'!A38</f>
        <v>0</v>
      </c>
      <c r="C21" s="243">
        <f>'1 шаблон'!B37</f>
        <v>0</v>
      </c>
      <c r="D21" s="243">
        <f>'1 шаблон'!C37</f>
        <v>0</v>
      </c>
      <c r="E21" s="244">
        <f t="shared" si="0"/>
        <v>0</v>
      </c>
    </row>
    <row r="22" spans="1:8" ht="15.75">
      <c r="A22" s="243">
        <f>'1 шаблон'!A39</f>
        <v>0</v>
      </c>
      <c r="B22" s="243">
        <f>'1 шаблон'!A40</f>
        <v>0</v>
      </c>
      <c r="C22" s="243">
        <f>'1 шаблон'!B39</f>
        <v>0</v>
      </c>
      <c r="D22" s="243">
        <f>'1 шаблон'!C39</f>
        <v>0</v>
      </c>
      <c r="E22" s="244">
        <f t="shared" si="0"/>
        <v>0</v>
      </c>
    </row>
    <row r="23" spans="1:8" ht="15.75">
      <c r="A23" s="243">
        <f>'1 шаблон'!A41</f>
        <v>0</v>
      </c>
      <c r="B23" s="243">
        <f>'1 шаблон'!A42</f>
        <v>0</v>
      </c>
      <c r="C23" s="243">
        <f>'1 шаблон'!B41</f>
        <v>0</v>
      </c>
      <c r="D23" s="243">
        <f>'1 шаблон'!C41</f>
        <v>0</v>
      </c>
      <c r="E23" s="244">
        <f t="shared" si="0"/>
        <v>0</v>
      </c>
    </row>
    <row r="24" spans="1:8" ht="15.75">
      <c r="A24" s="243">
        <f>'1 шаблон'!A43</f>
        <v>0</v>
      </c>
      <c r="B24" s="243">
        <f>'1 шаблон'!A44</f>
        <v>0</v>
      </c>
      <c r="C24" s="243">
        <f>'1 шаблон'!B43</f>
        <v>0</v>
      </c>
      <c r="D24" s="243">
        <f>'1 шаблон'!C43</f>
        <v>0</v>
      </c>
      <c r="E24" s="244">
        <f t="shared" si="0"/>
        <v>0</v>
      </c>
    </row>
    <row r="25" spans="1:8" ht="15.75">
      <c r="A25" s="243">
        <f>'1 шаблон'!A45</f>
        <v>0</v>
      </c>
      <c r="B25" s="243">
        <f>'1 шаблон'!A46</f>
        <v>0</v>
      </c>
      <c r="C25" s="243">
        <f>'1 шаблон'!B45</f>
        <v>0</v>
      </c>
      <c r="D25" s="243">
        <f>'1 шаблон'!C45</f>
        <v>0</v>
      </c>
      <c r="E25" s="244">
        <f t="shared" si="0"/>
        <v>0</v>
      </c>
    </row>
    <row r="28" spans="1:8">
      <c r="F28" s="41" t="s">
        <v>316</v>
      </c>
    </row>
    <row r="30" spans="1:8">
      <c r="A30" s="375" t="s">
        <v>164</v>
      </c>
      <c r="B30" s="375"/>
      <c r="C30" s="375"/>
      <c r="D30" s="375"/>
      <c r="E30" s="375"/>
      <c r="F30" s="375"/>
    </row>
    <row r="31" spans="1:8" ht="38.450000000000003" customHeight="1">
      <c r="A31" s="367" t="s">
        <v>161</v>
      </c>
      <c r="B31" s="367" t="s">
        <v>231</v>
      </c>
      <c r="C31" s="367" t="s">
        <v>93</v>
      </c>
      <c r="D31" s="367" t="s">
        <v>166</v>
      </c>
      <c r="E31" s="367" t="s">
        <v>237</v>
      </c>
      <c r="F31" s="477" t="s">
        <v>230</v>
      </c>
      <c r="G31" s="181"/>
      <c r="H31" s="109"/>
    </row>
    <row r="32" spans="1:8">
      <c r="A32" s="368"/>
      <c r="B32" s="368"/>
      <c r="C32" s="368"/>
      <c r="D32" s="368" t="s">
        <v>95</v>
      </c>
      <c r="E32" s="368" t="s">
        <v>107</v>
      </c>
      <c r="F32" s="478"/>
      <c r="G32" s="181"/>
      <c r="H32" s="109"/>
    </row>
    <row r="33" spans="1:6" ht="15.75">
      <c r="A33" s="113">
        <v>1</v>
      </c>
      <c r="B33" s="113">
        <v>1</v>
      </c>
      <c r="C33" s="113">
        <v>2</v>
      </c>
      <c r="D33" s="113">
        <v>3</v>
      </c>
      <c r="E33" s="113">
        <v>4</v>
      </c>
      <c r="F33" s="113">
        <v>5</v>
      </c>
    </row>
    <row r="34" spans="1:6" ht="15.75">
      <c r="A34" s="243" t="str">
        <f>'1 шаблон'!A53</f>
        <v>Секция 10</v>
      </c>
      <c r="B34" s="243" t="str">
        <f>'1 шаблон'!A54</f>
        <v>Шурф № 1</v>
      </c>
      <c r="C34" s="243" t="str">
        <f>'1 шаблон'!B53</f>
        <v>00+10</v>
      </c>
      <c r="D34" s="243">
        <f>'1 шаблон'!C53</f>
        <v>89</v>
      </c>
      <c r="E34" s="274">
        <f>'1 шаблон'!D53</f>
        <v>8</v>
      </c>
      <c r="F34" s="291">
        <f>VLOOKUP(B34,'Приложение №4'!AQ14:AT180,4,0)</f>
        <v>1.8</v>
      </c>
    </row>
    <row r="35" spans="1:6" ht="15.75">
      <c r="A35" s="243" t="str">
        <f>'1 шаблон'!A56</f>
        <v>Секция 20</v>
      </c>
      <c r="B35" s="243" t="str">
        <f>'1 шаблон'!A57</f>
        <v>труба</v>
      </c>
      <c r="C35" s="243" t="str">
        <f>'1 шаблон'!B56</f>
        <v>00+20</v>
      </c>
      <c r="D35" s="243">
        <f>'1 шаблон'!C56</f>
        <v>89</v>
      </c>
      <c r="E35" s="274">
        <f>'1 шаблон'!D56</f>
        <v>8</v>
      </c>
      <c r="F35" s="291" t="e">
        <f>VLOOKUP(B35,'Приложение №4'!AQ15:AT181,4,0)</f>
        <v>#N/A</v>
      </c>
    </row>
    <row r="36" spans="1:6" ht="15.75">
      <c r="A36" s="243">
        <f>'1 шаблон'!A59</f>
        <v>0</v>
      </c>
      <c r="B36" s="243">
        <f>'1 шаблон'!A60</f>
        <v>0</v>
      </c>
      <c r="C36" s="243">
        <f>'1 шаблон'!B59</f>
        <v>0</v>
      </c>
      <c r="D36" s="243">
        <f>'1 шаблон'!C59</f>
        <v>0</v>
      </c>
      <c r="E36" s="274">
        <f>'1 шаблон'!D59</f>
        <v>0</v>
      </c>
      <c r="F36" s="291" t="e">
        <f>VLOOKUP(B36,'Приложение №4'!AQ16:AT182,4,0)</f>
        <v>#N/A</v>
      </c>
    </row>
    <row r="37" spans="1:6" ht="15.75">
      <c r="A37" s="243">
        <f>'1 шаблон'!A62</f>
        <v>0</v>
      </c>
      <c r="B37" s="243">
        <f>'1 шаблон'!A63</f>
        <v>0</v>
      </c>
      <c r="C37" s="243">
        <f>'1 шаблон'!B62</f>
        <v>0</v>
      </c>
      <c r="D37" s="243">
        <f>'1 шаблон'!C62</f>
        <v>0</v>
      </c>
      <c r="E37" s="274">
        <f>'1 шаблон'!D62</f>
        <v>0</v>
      </c>
      <c r="F37" s="291" t="e">
        <f>VLOOKUP(B37,'Приложение №4'!AQ17:AT183,4,0)</f>
        <v>#N/A</v>
      </c>
    </row>
    <row r="38" spans="1:6" ht="15.75">
      <c r="A38" s="243">
        <f>'1 шаблон'!A65</f>
        <v>0</v>
      </c>
      <c r="B38" s="243">
        <f>'1 шаблон'!A66</f>
        <v>0</v>
      </c>
      <c r="C38" s="243">
        <f>'1 шаблон'!B65</f>
        <v>0</v>
      </c>
      <c r="D38" s="243">
        <f>'1 шаблон'!C65</f>
        <v>0</v>
      </c>
      <c r="E38" s="274">
        <f>'1 шаблон'!D65</f>
        <v>0</v>
      </c>
      <c r="F38" s="291" t="e">
        <f>VLOOKUP(B38,'Приложение №4'!AQ18:AT184,4,0)</f>
        <v>#N/A</v>
      </c>
    </row>
    <row r="39" spans="1:6" ht="15.75">
      <c r="A39" s="243">
        <f>'1 шаблон'!A68</f>
        <v>0</v>
      </c>
      <c r="B39" s="243">
        <f>'1 шаблон'!A69</f>
        <v>0</v>
      </c>
      <c r="C39" s="243">
        <f>'1 шаблон'!B68</f>
        <v>0</v>
      </c>
      <c r="D39" s="243">
        <f>'1 шаблон'!C68</f>
        <v>0</v>
      </c>
      <c r="E39" s="274">
        <f>'1 шаблон'!D68</f>
        <v>0</v>
      </c>
      <c r="F39" s="291" t="e">
        <f>VLOOKUP(B39,'Приложение №4'!AQ20:AT185,4,0)</f>
        <v>#N/A</v>
      </c>
    </row>
    <row r="40" spans="1:6" ht="15.75">
      <c r="A40" s="243">
        <f>'1 шаблон'!A71</f>
        <v>0</v>
      </c>
      <c r="B40" s="243">
        <f>'1 шаблон'!A72</f>
        <v>0</v>
      </c>
      <c r="C40" s="243">
        <f>'1 шаблон'!B71</f>
        <v>0</v>
      </c>
      <c r="D40" s="243">
        <f>'1 шаблон'!C71</f>
        <v>0</v>
      </c>
      <c r="E40" s="274">
        <f>'1 шаблон'!D71</f>
        <v>0</v>
      </c>
      <c r="F40" s="291" t="e">
        <f>VLOOKUP(B40,'Приложение №4'!AQ21:AT186,4,0)</f>
        <v>#N/A</v>
      </c>
    </row>
    <row r="41" spans="1:6" ht="15.75">
      <c r="A41" s="243">
        <f>'1 шаблон'!A74</f>
        <v>0</v>
      </c>
      <c r="B41" s="243">
        <f>'1 шаблон'!A75</f>
        <v>0</v>
      </c>
      <c r="C41" s="243">
        <f>'1 шаблон'!B74</f>
        <v>0</v>
      </c>
      <c r="D41" s="243">
        <f>'1 шаблон'!C74</f>
        <v>0</v>
      </c>
      <c r="E41" s="274">
        <f>'1 шаблон'!D74</f>
        <v>0</v>
      </c>
      <c r="F41" s="291" t="e">
        <f>VLOOKUP(B41,'Приложение №4'!AQ21:AT187,4,0)</f>
        <v>#N/A</v>
      </c>
    </row>
    <row r="42" spans="1:6" ht="15.75">
      <c r="A42" s="243">
        <f>'1 шаблон'!A77</f>
        <v>0</v>
      </c>
      <c r="B42" s="243">
        <f>'1 шаблон'!A78</f>
        <v>0</v>
      </c>
      <c r="C42" s="243">
        <f>'1 шаблон'!B77</f>
        <v>0</v>
      </c>
      <c r="D42" s="243">
        <f>'1 шаблон'!C77</f>
        <v>0</v>
      </c>
      <c r="E42" s="274">
        <f>'1 шаблон'!D77</f>
        <v>0</v>
      </c>
      <c r="F42" s="291" t="e">
        <f>VLOOKUP(B42,'Приложение №4'!AQ22:AT188,4,0)</f>
        <v>#N/A</v>
      </c>
    </row>
    <row r="43" spans="1:6" ht="15.75">
      <c r="A43" s="243">
        <f>'1 шаблон'!A80</f>
        <v>0</v>
      </c>
      <c r="B43" s="243">
        <f>'1 шаблон'!A81</f>
        <v>0</v>
      </c>
      <c r="C43" s="243">
        <f>'1 шаблон'!B80</f>
        <v>0</v>
      </c>
      <c r="D43" s="243">
        <f>'1 шаблон'!C80</f>
        <v>0</v>
      </c>
      <c r="E43" s="274">
        <f>'1 шаблон'!D80</f>
        <v>0</v>
      </c>
      <c r="F43" s="291" t="e">
        <f>VLOOKUP(B43,'Приложение №4'!AQ23:AT191,4,0)</f>
        <v>#N/A</v>
      </c>
    </row>
    <row r="44" spans="1:6" ht="15.75">
      <c r="A44" s="243">
        <f>'1 шаблон'!A83</f>
        <v>0</v>
      </c>
      <c r="B44" s="243">
        <f>'1 шаблон'!A84</f>
        <v>0</v>
      </c>
      <c r="C44" s="243">
        <f>'1 шаблон'!B83</f>
        <v>0</v>
      </c>
      <c r="D44" s="243">
        <f>'1 шаблон'!C83</f>
        <v>0</v>
      </c>
      <c r="E44" s="274">
        <f>'1 шаблон'!D83</f>
        <v>0</v>
      </c>
      <c r="F44" s="291" t="e">
        <f>VLOOKUP(B44,'Приложение №4'!AQ24:AT193,4,0)</f>
        <v>#N/A</v>
      </c>
    </row>
    <row r="45" spans="1:6" ht="15.75">
      <c r="A45" s="243">
        <f>'1 шаблон'!A86</f>
        <v>0</v>
      </c>
      <c r="B45" s="243">
        <f>'1 шаблон'!A87</f>
        <v>0</v>
      </c>
      <c r="C45" s="243">
        <f>'1 шаблон'!B86</f>
        <v>0</v>
      </c>
      <c r="D45" s="243">
        <f>'1 шаблон'!C86</f>
        <v>0</v>
      </c>
      <c r="E45" s="274">
        <f>'1 шаблон'!D86</f>
        <v>0</v>
      </c>
      <c r="F45" s="291" t="e">
        <f>VLOOKUP(B45,'Приложение №4'!AQ25:AT194,4,0)</f>
        <v>#N/A</v>
      </c>
    </row>
    <row r="46" spans="1:6" ht="15.75">
      <c r="A46" s="243">
        <f>'1 шаблон'!A89</f>
        <v>0</v>
      </c>
      <c r="B46" s="243">
        <f>'1 шаблон'!A90</f>
        <v>0</v>
      </c>
      <c r="C46" s="243">
        <f>'1 шаблон'!B89</f>
        <v>0</v>
      </c>
      <c r="D46" s="243">
        <f>'1 шаблон'!C89</f>
        <v>0</v>
      </c>
      <c r="E46" s="274">
        <f>'1 шаблон'!D89</f>
        <v>0</v>
      </c>
      <c r="F46" s="291" t="e">
        <f>VLOOKUP(B46,'Приложение №4'!AQ26:AT195,4,0)</f>
        <v>#N/A</v>
      </c>
    </row>
    <row r="47" spans="1:6" ht="15.75">
      <c r="A47" s="243">
        <f>'1 шаблон'!A92</f>
        <v>0</v>
      </c>
      <c r="B47" s="243">
        <f>'1 шаблон'!A93</f>
        <v>0</v>
      </c>
      <c r="C47" s="243">
        <f>'1 шаблон'!B92</f>
        <v>0</v>
      </c>
      <c r="D47" s="243">
        <f>'1 шаблон'!C92</f>
        <v>0</v>
      </c>
      <c r="E47" s="274">
        <f>'1 шаблон'!D92</f>
        <v>0</v>
      </c>
      <c r="F47" s="291" t="e">
        <f>VLOOKUP(B47,'Приложение №4'!AQ27:AT197,4,0)</f>
        <v>#N/A</v>
      </c>
    </row>
    <row r="48" spans="1:6" ht="15.75">
      <c r="A48" s="243">
        <f>'1 шаблон'!A95</f>
        <v>0</v>
      </c>
      <c r="B48" s="243">
        <f>'1 шаблон'!A96</f>
        <v>0</v>
      </c>
      <c r="C48" s="243">
        <f>'1 шаблон'!B95</f>
        <v>0</v>
      </c>
      <c r="D48" s="243">
        <f>'1 шаблон'!C95</f>
        <v>0</v>
      </c>
      <c r="E48" s="274">
        <f>'1 шаблон'!D95</f>
        <v>0</v>
      </c>
      <c r="F48" s="291" t="e">
        <f>VLOOKUP(B48,'Приложение №4'!AQ28:AT198,4,0)</f>
        <v>#N/A</v>
      </c>
    </row>
    <row r="49" spans="1:6" ht="15.75">
      <c r="A49" s="243">
        <f>'1 шаблон'!A98</f>
        <v>0</v>
      </c>
      <c r="B49" s="243">
        <f>'1 шаблон'!A99</f>
        <v>0</v>
      </c>
      <c r="C49" s="243">
        <f>'1 шаблон'!B98</f>
        <v>0</v>
      </c>
      <c r="D49" s="243">
        <f>'1 шаблон'!C98</f>
        <v>0</v>
      </c>
      <c r="E49" s="274">
        <f>'1 шаблон'!D98</f>
        <v>0</v>
      </c>
      <c r="F49" s="291" t="e">
        <f>VLOOKUP(B49,'Приложение №4'!AQ29:AT199,4,0)</f>
        <v>#N/A</v>
      </c>
    </row>
    <row r="50" spans="1:6" ht="15.75">
      <c r="A50" s="243">
        <f>'1 шаблон'!A101</f>
        <v>0</v>
      </c>
      <c r="B50" s="243">
        <f>'1 шаблон'!A102</f>
        <v>0</v>
      </c>
      <c r="C50" s="243">
        <f>'1 шаблон'!B101</f>
        <v>0</v>
      </c>
      <c r="D50" s="243">
        <f>'1 шаблон'!C101</f>
        <v>0</v>
      </c>
      <c r="E50" s="274">
        <f>'1 шаблон'!D101</f>
        <v>0</v>
      </c>
      <c r="F50" s="291" t="e">
        <f>VLOOKUP(B50,'Приложение №4'!AQ30:AT200,4,0)</f>
        <v>#N/A</v>
      </c>
    </row>
    <row r="51" spans="1:6" ht="15.75">
      <c r="A51" s="243">
        <f>'1 шаблон'!A104</f>
        <v>0</v>
      </c>
      <c r="B51" s="243">
        <f>'1 шаблон'!A105</f>
        <v>0</v>
      </c>
      <c r="C51" s="243">
        <f>'1 шаблон'!B104</f>
        <v>0</v>
      </c>
      <c r="D51" s="243">
        <f>'1 шаблон'!C104</f>
        <v>0</v>
      </c>
      <c r="E51" s="274">
        <f>'1 шаблон'!D104</f>
        <v>0</v>
      </c>
      <c r="F51" s="291" t="e">
        <f>VLOOKUP(B51,'Приложение №4'!AQ31:AT201,4,0)</f>
        <v>#N/A</v>
      </c>
    </row>
    <row r="52" spans="1:6" ht="15.75">
      <c r="A52" s="243">
        <f>'1 шаблон'!A107</f>
        <v>0</v>
      </c>
      <c r="B52" s="243">
        <f>'1 шаблон'!A108</f>
        <v>0</v>
      </c>
      <c r="C52" s="243">
        <f>'1 шаблон'!B107</f>
        <v>0</v>
      </c>
      <c r="D52" s="243">
        <f>'1 шаблон'!C107</f>
        <v>0</v>
      </c>
      <c r="E52" s="274">
        <f>'1 шаблон'!D107</f>
        <v>0</v>
      </c>
      <c r="F52" s="291" t="e">
        <f>VLOOKUP(B52,'Приложение №4'!AQ32:AT202,4,0)</f>
        <v>#N/A</v>
      </c>
    </row>
    <row r="53" spans="1:6" ht="15.75">
      <c r="A53" s="243">
        <f>'1 шаблон'!A110</f>
        <v>0</v>
      </c>
      <c r="B53" s="243">
        <f>'1 шаблон'!A111</f>
        <v>0</v>
      </c>
      <c r="C53" s="243">
        <f>'1 шаблон'!B110</f>
        <v>0</v>
      </c>
      <c r="D53" s="243">
        <f>'1 шаблон'!C110</f>
        <v>0</v>
      </c>
      <c r="E53" s="274">
        <f>'1 шаблон'!D110</f>
        <v>0</v>
      </c>
      <c r="F53" s="291" t="e">
        <f>VLOOKUP(B53,'Приложение №4'!AQ33:AT203,4,0)</f>
        <v>#N/A</v>
      </c>
    </row>
    <row r="54" spans="1:6" ht="15.75">
      <c r="A54" s="243">
        <f>'1 шаблон'!A113</f>
        <v>0</v>
      </c>
      <c r="B54" s="243">
        <f>'1 шаблон'!A114</f>
        <v>0</v>
      </c>
      <c r="C54" s="243">
        <f>'1 шаблон'!B113</f>
        <v>0</v>
      </c>
      <c r="D54" s="243">
        <f>'1 шаблон'!C113</f>
        <v>0</v>
      </c>
      <c r="E54" s="274">
        <f>'1 шаблон'!D113</f>
        <v>0</v>
      </c>
      <c r="F54" s="291" t="e">
        <f>VLOOKUP(B54,'Приложение №4'!AQ34:AT204,4,0)</f>
        <v>#N/A</v>
      </c>
    </row>
    <row r="55" spans="1:6" ht="15.75">
      <c r="A55" s="243">
        <f>'1 шаблон'!A116</f>
        <v>0</v>
      </c>
      <c r="B55" s="243">
        <f>'1 шаблон'!A117</f>
        <v>0</v>
      </c>
      <c r="C55" s="243">
        <f>'1 шаблон'!B116</f>
        <v>0</v>
      </c>
      <c r="D55" s="243">
        <f>'1 шаблон'!C116</f>
        <v>0</v>
      </c>
      <c r="E55" s="274">
        <f>'1 шаблон'!D116</f>
        <v>0</v>
      </c>
      <c r="F55" s="291" t="e">
        <f>VLOOKUP(B55,'Приложение №4'!AQ35:AT205,4,0)</f>
        <v>#N/A</v>
      </c>
    </row>
    <row r="56" spans="1:6" ht="15.75">
      <c r="A56" s="243">
        <f>'1 шаблон'!A119</f>
        <v>0</v>
      </c>
      <c r="B56" s="243">
        <f>'1 шаблон'!A120</f>
        <v>0</v>
      </c>
      <c r="C56" s="243">
        <f>'1 шаблон'!B119</f>
        <v>0</v>
      </c>
      <c r="D56" s="243">
        <f>'1 шаблон'!C119</f>
        <v>0</v>
      </c>
      <c r="E56" s="274">
        <f>'1 шаблон'!D119</f>
        <v>0</v>
      </c>
      <c r="F56" s="291" t="e">
        <f>VLOOKUP(B56,'Приложение №4'!AQ36:AT206,4,0)</f>
        <v>#N/A</v>
      </c>
    </row>
    <row r="57" spans="1:6" ht="15.75">
      <c r="A57" s="243">
        <f>'1 шаблон'!A122</f>
        <v>0</v>
      </c>
      <c r="B57" s="243">
        <f>'1 шаблон'!A123</f>
        <v>0</v>
      </c>
      <c r="C57" s="243">
        <f>'1 шаблон'!B122</f>
        <v>0</v>
      </c>
      <c r="D57" s="243">
        <f>'1 шаблон'!C122</f>
        <v>0</v>
      </c>
      <c r="E57" s="274">
        <f>'1 шаблон'!D122</f>
        <v>0</v>
      </c>
      <c r="F57" s="291" t="e">
        <f>VLOOKUP(B57,'Приложение №4'!AQ37:AT207,4,0)</f>
        <v>#N/A</v>
      </c>
    </row>
    <row r="58" spans="1:6" ht="15.75">
      <c r="A58" s="243">
        <f>'1 шаблон'!A125</f>
        <v>0</v>
      </c>
      <c r="B58" s="243">
        <f>'1 шаблон'!A126</f>
        <v>0</v>
      </c>
      <c r="C58" s="243">
        <f>'1 шаблон'!B125</f>
        <v>0</v>
      </c>
      <c r="D58" s="243">
        <f>'1 шаблон'!C125</f>
        <v>0</v>
      </c>
      <c r="E58" s="274">
        <f>'1 шаблон'!D125</f>
        <v>0</v>
      </c>
      <c r="F58" s="291" t="e">
        <f>VLOOKUP(B58,'Приложение №4'!AQ38:AT208,4,0)</f>
        <v>#N/A</v>
      </c>
    </row>
    <row r="59" spans="1:6" ht="15.75">
      <c r="A59" s="243">
        <f>'1 шаблон'!A128</f>
        <v>0</v>
      </c>
      <c r="B59" s="243">
        <f>'1 шаблон'!A129</f>
        <v>0</v>
      </c>
      <c r="C59" s="243">
        <f>'1 шаблон'!B128</f>
        <v>0</v>
      </c>
      <c r="D59" s="243">
        <f>'1 шаблон'!C128</f>
        <v>0</v>
      </c>
      <c r="E59" s="274">
        <f>'1 шаблон'!D128</f>
        <v>0</v>
      </c>
      <c r="F59" s="291" t="e">
        <f>VLOOKUP(B59,'Приложение №4'!AQ39:AT209,4,0)</f>
        <v>#N/A</v>
      </c>
    </row>
    <row r="60" spans="1:6" ht="15.75">
      <c r="A60" s="243">
        <f>'1 шаблон'!A131</f>
        <v>0</v>
      </c>
      <c r="B60" s="243">
        <f>'1 шаблон'!A132</f>
        <v>0</v>
      </c>
      <c r="C60" s="243">
        <f>'1 шаблон'!B131</f>
        <v>0</v>
      </c>
      <c r="D60" s="243">
        <f>'1 шаблон'!C131</f>
        <v>0</v>
      </c>
      <c r="E60" s="274">
        <f>'1 шаблон'!D131</f>
        <v>0</v>
      </c>
      <c r="F60" s="291" t="e">
        <f>VLOOKUP(B60,'Приложение №4'!AQ40:AT210,4,0)</f>
        <v>#N/A</v>
      </c>
    </row>
    <row r="61" spans="1:6" ht="15.75">
      <c r="A61" s="243">
        <f>'1 шаблон'!A134</f>
        <v>0</v>
      </c>
      <c r="B61" s="243">
        <f>'1 шаблон'!A135</f>
        <v>0</v>
      </c>
      <c r="C61" s="243">
        <f>'1 шаблон'!B134</f>
        <v>0</v>
      </c>
      <c r="D61" s="243">
        <f>'1 шаблон'!C134</f>
        <v>0</v>
      </c>
      <c r="E61" s="274">
        <f>'1 шаблон'!D134</f>
        <v>0</v>
      </c>
      <c r="F61" s="291" t="e">
        <f>VLOOKUP(B61,'Приложение №4'!AQ41:AT211,4,0)</f>
        <v>#N/A</v>
      </c>
    </row>
    <row r="62" spans="1:6" ht="15.75">
      <c r="A62" s="243">
        <f>'1 шаблон'!A137</f>
        <v>0</v>
      </c>
      <c r="B62" s="243">
        <f>'1 шаблон'!A138</f>
        <v>0</v>
      </c>
      <c r="C62" s="243">
        <f>'1 шаблон'!B137</f>
        <v>0</v>
      </c>
      <c r="D62" s="243">
        <f>'1 шаблон'!C137</f>
        <v>0</v>
      </c>
      <c r="E62" s="274">
        <f>'1 шаблон'!D137</f>
        <v>0</v>
      </c>
      <c r="F62" s="291" t="e">
        <f>VLOOKUP(B62,'Приложение №4'!AQ42:AT212,4,0)</f>
        <v>#N/A</v>
      </c>
    </row>
    <row r="63" spans="1:6" ht="15.75">
      <c r="A63" s="243">
        <f>'1 шаблон'!A140</f>
        <v>0</v>
      </c>
      <c r="B63" s="243">
        <f>'1 шаблон'!A141</f>
        <v>0</v>
      </c>
      <c r="C63" s="243">
        <f>'1 шаблон'!B140</f>
        <v>0</v>
      </c>
      <c r="D63" s="243">
        <f>'1 шаблон'!C140</f>
        <v>0</v>
      </c>
      <c r="E63" s="274">
        <f>'1 шаблон'!D140</f>
        <v>0</v>
      </c>
      <c r="F63" s="291" t="e">
        <f>VLOOKUP(B63,'Приложение №4'!AQ43:AT213,4,0)</f>
        <v>#N/A</v>
      </c>
    </row>
    <row r="64" spans="1:6" ht="15.75">
      <c r="A64" s="243">
        <f>'1 шаблон'!A143</f>
        <v>0</v>
      </c>
      <c r="B64" s="243">
        <f>'1 шаблон'!A144</f>
        <v>0</v>
      </c>
      <c r="C64" s="243">
        <f>'1 шаблон'!B143</f>
        <v>0</v>
      </c>
      <c r="D64" s="243">
        <f>'1 шаблон'!C143</f>
        <v>0</v>
      </c>
      <c r="E64" s="274">
        <f>'1 шаблон'!D143</f>
        <v>0</v>
      </c>
      <c r="F64" s="291" t="e">
        <f>VLOOKUP(B64,'Приложение №4'!AQ44:AT214,4,0)</f>
        <v>#N/A</v>
      </c>
    </row>
    <row r="65" spans="1:6" ht="15.75">
      <c r="A65" s="243">
        <f>'1 шаблон'!A146</f>
        <v>0</v>
      </c>
      <c r="B65" s="243">
        <f>'1 шаблон'!A147</f>
        <v>0</v>
      </c>
      <c r="C65" s="243">
        <f>'1 шаблон'!B146</f>
        <v>0</v>
      </c>
      <c r="D65" s="243">
        <f>'1 шаблон'!C146</f>
        <v>0</v>
      </c>
      <c r="E65" s="274">
        <f>'1 шаблон'!D146</f>
        <v>0</v>
      </c>
      <c r="F65" s="291" t="e">
        <f>VLOOKUP(B65,'Приложение №4'!AQ45:AT215,4,0)</f>
        <v>#N/A</v>
      </c>
    </row>
    <row r="66" spans="1:6" ht="15.75">
      <c r="A66" s="243">
        <f>'1 шаблон'!A149</f>
        <v>0</v>
      </c>
      <c r="B66" s="243">
        <f>'1 шаблон'!A150</f>
        <v>0</v>
      </c>
      <c r="C66" s="243">
        <f>'1 шаблон'!B149</f>
        <v>0</v>
      </c>
      <c r="D66" s="243">
        <f>'1 шаблон'!C149</f>
        <v>0</v>
      </c>
      <c r="E66" s="274">
        <f>'1 шаблон'!D149</f>
        <v>0</v>
      </c>
      <c r="F66" s="291" t="e">
        <f>VLOOKUP(B66,'Приложение №4'!AQ46:AT216,4,0)</f>
        <v>#N/A</v>
      </c>
    </row>
    <row r="67" spans="1:6" ht="15.75">
      <c r="A67" s="243">
        <f>'1 шаблон'!A152</f>
        <v>0</v>
      </c>
      <c r="B67" s="243">
        <f>'1 шаблон'!A153</f>
        <v>0</v>
      </c>
      <c r="C67" s="243">
        <f>'1 шаблон'!B152</f>
        <v>0</v>
      </c>
      <c r="D67" s="243">
        <f>'1 шаблон'!C152</f>
        <v>0</v>
      </c>
      <c r="E67" s="274">
        <f>'1 шаблон'!D152</f>
        <v>0</v>
      </c>
      <c r="F67" s="291" t="e">
        <f>VLOOKUP(B67,'Приложение №4'!AQ47:AT217,4,0)</f>
        <v>#N/A</v>
      </c>
    </row>
    <row r="68" spans="1:6" ht="15.75">
      <c r="A68" s="243">
        <f>'1 шаблон'!A155</f>
        <v>0</v>
      </c>
      <c r="B68" s="243">
        <f>'1 шаблон'!A156</f>
        <v>0</v>
      </c>
      <c r="C68" s="243">
        <f>'1 шаблон'!B155</f>
        <v>0</v>
      </c>
      <c r="D68" s="243">
        <f>'1 шаблон'!C155</f>
        <v>0</v>
      </c>
      <c r="E68" s="274">
        <f>'1 шаблон'!D155</f>
        <v>0</v>
      </c>
      <c r="F68" s="291" t="e">
        <f>VLOOKUP(B68,'Приложение №4'!AQ48:AT218,4,0)</f>
        <v>#N/A</v>
      </c>
    </row>
    <row r="69" spans="1:6" ht="15.75">
      <c r="A69" s="243">
        <f>'1 шаблон'!A158</f>
        <v>0</v>
      </c>
      <c r="B69" s="243">
        <f>'1 шаблон'!A159</f>
        <v>0</v>
      </c>
      <c r="C69" s="243">
        <f>'1 шаблон'!B158</f>
        <v>0</v>
      </c>
      <c r="D69" s="243">
        <f>'1 шаблон'!C158</f>
        <v>0</v>
      </c>
      <c r="E69" s="274">
        <f>'1 шаблон'!D158</f>
        <v>0</v>
      </c>
      <c r="F69" s="291" t="e">
        <f>VLOOKUP(B69,'Приложение №4'!AQ49:AT219,4,0)</f>
        <v>#N/A</v>
      </c>
    </row>
    <row r="70" spans="1:6" ht="15.75">
      <c r="A70" s="243">
        <f>'1 шаблон'!A161</f>
        <v>0</v>
      </c>
      <c r="B70" s="243">
        <f>'1 шаблон'!A162</f>
        <v>0</v>
      </c>
      <c r="C70" s="243">
        <f>'1 шаблон'!B161</f>
        <v>0</v>
      </c>
      <c r="D70" s="243">
        <f>'1 шаблон'!C161</f>
        <v>0</v>
      </c>
      <c r="E70" s="274">
        <f>'1 шаблон'!D161</f>
        <v>0</v>
      </c>
      <c r="F70" s="291" t="e">
        <f>VLOOKUP(B70,'Приложение №4'!AQ50:AT220,4,0)</f>
        <v>#N/A</v>
      </c>
    </row>
    <row r="71" spans="1:6" ht="15.75">
      <c r="A71" s="243">
        <f>'1 шаблон'!A164</f>
        <v>0</v>
      </c>
      <c r="B71" s="243">
        <f>'1 шаблон'!A165</f>
        <v>0</v>
      </c>
      <c r="C71" s="243">
        <f>'1 шаблон'!B164</f>
        <v>0</v>
      </c>
      <c r="D71" s="243">
        <f>'1 шаблон'!C164</f>
        <v>0</v>
      </c>
      <c r="E71" s="274">
        <f>'1 шаблон'!D164</f>
        <v>0</v>
      </c>
      <c r="F71" s="291" t="e">
        <f>VLOOKUP(B71,'Приложение №4'!AQ51:AT221,4,0)</f>
        <v>#N/A</v>
      </c>
    </row>
    <row r="72" spans="1:6" ht="15.75">
      <c r="A72" s="243">
        <f>'1 шаблон'!A167</f>
        <v>0</v>
      </c>
      <c r="B72" s="243">
        <f>'1 шаблон'!A168</f>
        <v>0</v>
      </c>
      <c r="C72" s="243">
        <f>'1 шаблон'!B167</f>
        <v>0</v>
      </c>
      <c r="D72" s="243">
        <f>'1 шаблон'!C167</f>
        <v>0</v>
      </c>
      <c r="E72" s="274">
        <f>'1 шаблон'!D167</f>
        <v>0</v>
      </c>
      <c r="F72" s="291" t="e">
        <f>VLOOKUP(B72,'Приложение №4'!AQ52:AT222,4,0)</f>
        <v>#N/A</v>
      </c>
    </row>
    <row r="73" spans="1:6" ht="15.75">
      <c r="A73" s="243">
        <f>'1 шаблон'!A170</f>
        <v>0</v>
      </c>
      <c r="B73" s="243">
        <f>'1 шаблон'!A171</f>
        <v>0</v>
      </c>
      <c r="C73" s="243">
        <f>'1 шаблон'!B170</f>
        <v>0</v>
      </c>
      <c r="D73" s="243">
        <f>'1 шаблон'!C170</f>
        <v>0</v>
      </c>
      <c r="E73" s="274">
        <f>'1 шаблон'!D170</f>
        <v>0</v>
      </c>
      <c r="F73" s="291" t="e">
        <f>VLOOKUP(B73,'Приложение №4'!AQ53:AT223,4,0)</f>
        <v>#N/A</v>
      </c>
    </row>
    <row r="74" spans="1:6" ht="15.75">
      <c r="A74" s="243">
        <f>'1 шаблон'!A173</f>
        <v>0</v>
      </c>
      <c r="B74" s="243">
        <f>'1 шаблон'!A174</f>
        <v>0</v>
      </c>
      <c r="C74" s="243">
        <f>'1 шаблон'!B173</f>
        <v>0</v>
      </c>
      <c r="D74" s="243">
        <f>'1 шаблон'!C173</f>
        <v>0</v>
      </c>
      <c r="E74" s="274">
        <f>'1 шаблон'!D173</f>
        <v>0</v>
      </c>
      <c r="F74" s="291" t="e">
        <f>VLOOKUP(B74,'Приложение №4'!AQ56:AT226,4,0)</f>
        <v>#N/A</v>
      </c>
    </row>
    <row r="75" spans="1:6" ht="15.75">
      <c r="A75" s="243">
        <f>'1 шаблон'!A176</f>
        <v>0</v>
      </c>
      <c r="B75" s="243">
        <f>'1 шаблон'!A177</f>
        <v>0</v>
      </c>
      <c r="C75" s="243">
        <f>'1 шаблон'!B176</f>
        <v>0</v>
      </c>
      <c r="D75" s="243">
        <f>'1 шаблон'!C176</f>
        <v>0</v>
      </c>
      <c r="E75" s="274">
        <f>'1 шаблон'!D176</f>
        <v>0</v>
      </c>
      <c r="F75" s="291" t="e">
        <f>VLOOKUP(B75,'Приложение №4'!AQ57:AT227,4,0)</f>
        <v>#N/A</v>
      </c>
    </row>
    <row r="76" spans="1:6" ht="15.75">
      <c r="A76" s="243">
        <f>'1 шаблон'!A179</f>
        <v>0</v>
      </c>
      <c r="B76" s="243">
        <f>'1 шаблон'!A180</f>
        <v>0</v>
      </c>
      <c r="C76" s="243">
        <f>'1 шаблон'!B179</f>
        <v>0</v>
      </c>
      <c r="D76" s="243">
        <f>'1 шаблон'!C179</f>
        <v>0</v>
      </c>
      <c r="E76" s="274">
        <f>'1 шаблон'!D179</f>
        <v>0</v>
      </c>
      <c r="F76" s="291" t="e">
        <f>VLOOKUP(B76,'Приложение №4'!AQ58:AT228,4,0)</f>
        <v>#N/A</v>
      </c>
    </row>
    <row r="77" spans="1:6" ht="15.75">
      <c r="A77" s="243">
        <f>'1 шаблон'!A182</f>
        <v>0</v>
      </c>
      <c r="B77" s="243">
        <f>'1 шаблон'!A183</f>
        <v>0</v>
      </c>
      <c r="C77" s="243">
        <f>'1 шаблон'!B182</f>
        <v>0</v>
      </c>
      <c r="D77" s="243">
        <f>'1 шаблон'!C182</f>
        <v>0</v>
      </c>
      <c r="E77" s="274">
        <f>'1 шаблон'!D182</f>
        <v>0</v>
      </c>
      <c r="F77" s="291" t="e">
        <f>VLOOKUP(B77,'Приложение №4'!AQ59:AT231,4,0)</f>
        <v>#N/A</v>
      </c>
    </row>
    <row r="78" spans="1:6" ht="15.75">
      <c r="A78" s="243">
        <f>'1 шаблон'!A185</f>
        <v>0</v>
      </c>
      <c r="B78" s="243">
        <f>'1 шаблон'!A186</f>
        <v>0</v>
      </c>
      <c r="C78" s="243">
        <f>'1 шаблон'!B185</f>
        <v>0</v>
      </c>
      <c r="D78" s="243">
        <f>'1 шаблон'!C185</f>
        <v>0</v>
      </c>
      <c r="E78" s="274">
        <f>'1 шаблон'!D185</f>
        <v>0</v>
      </c>
      <c r="F78" s="291" t="e">
        <f>VLOOKUP(B78,'Приложение №4'!AQ60:AT232,4,0)</f>
        <v>#N/A</v>
      </c>
    </row>
    <row r="79" spans="1:6" ht="15.75">
      <c r="A79" s="243">
        <f>'1 шаблон'!A188</f>
        <v>0</v>
      </c>
      <c r="B79" s="243">
        <f>'1 шаблон'!A189</f>
        <v>0</v>
      </c>
      <c r="C79" s="243">
        <f>'1 шаблон'!B188</f>
        <v>0</v>
      </c>
      <c r="D79" s="243">
        <f>'1 шаблон'!C188</f>
        <v>0</v>
      </c>
      <c r="E79" s="274">
        <f>'1 шаблон'!D188</f>
        <v>0</v>
      </c>
      <c r="F79" s="291" t="e">
        <f>VLOOKUP(B79,'Приложение №4'!AQ60:AT233,4,0)</f>
        <v>#N/A</v>
      </c>
    </row>
    <row r="80" spans="1:6" ht="15.75">
      <c r="A80" s="243">
        <f>'1 шаблон'!A191</f>
        <v>0</v>
      </c>
      <c r="B80" s="243">
        <f>'1 шаблон'!A192</f>
        <v>0</v>
      </c>
      <c r="C80" s="243">
        <f>'1 шаблон'!B191</f>
        <v>0</v>
      </c>
      <c r="D80" s="243">
        <f>'1 шаблон'!C191</f>
        <v>0</v>
      </c>
      <c r="E80" s="274">
        <f>'1 шаблон'!D191</f>
        <v>0</v>
      </c>
      <c r="F80" s="291" t="e">
        <f>VLOOKUP(B80,'Приложение №4'!AQ61:AT234,4,0)</f>
        <v>#N/A</v>
      </c>
    </row>
    <row r="81" spans="1:6" ht="15.75">
      <c r="A81" s="243">
        <f>'1 шаблон'!A194</f>
        <v>0</v>
      </c>
      <c r="B81" s="243">
        <f>'1 шаблон'!A195</f>
        <v>0</v>
      </c>
      <c r="C81" s="243">
        <f>'1 шаблон'!B194</f>
        <v>0</v>
      </c>
      <c r="D81" s="243">
        <f>'1 шаблон'!C194</f>
        <v>0</v>
      </c>
      <c r="E81" s="274">
        <f>'1 шаблон'!D194</f>
        <v>0</v>
      </c>
      <c r="F81" s="291" t="e">
        <f>VLOOKUP(B81,'Приложение №4'!AQ62:AT235,4,0)</f>
        <v>#N/A</v>
      </c>
    </row>
    <row r="82" spans="1:6" ht="15.75">
      <c r="A82" s="243">
        <f>'1 шаблон'!A197</f>
        <v>0</v>
      </c>
      <c r="B82" s="243">
        <f>'1 шаблон'!A198</f>
        <v>0</v>
      </c>
      <c r="C82" s="243">
        <f>'1 шаблон'!B197</f>
        <v>0</v>
      </c>
      <c r="D82" s="243">
        <f>'1 шаблон'!C197</f>
        <v>0</v>
      </c>
      <c r="E82" s="274">
        <f>'1 шаблон'!D197</f>
        <v>0</v>
      </c>
      <c r="F82" s="291" t="e">
        <f>VLOOKUP(B82,'Приложение №4'!AQ63:AT236,4,0)</f>
        <v>#N/A</v>
      </c>
    </row>
    <row r="83" spans="1:6" ht="15.75">
      <c r="A83" s="243">
        <f>'1 шаблон'!A200</f>
        <v>0</v>
      </c>
      <c r="B83" s="243">
        <f>'1 шаблон'!A201</f>
        <v>0</v>
      </c>
      <c r="C83" s="243">
        <f>'1 шаблон'!B200</f>
        <v>0</v>
      </c>
      <c r="D83" s="243">
        <f>'1 шаблон'!C200</f>
        <v>0</v>
      </c>
      <c r="E83" s="274">
        <f>'1 шаблон'!D200</f>
        <v>0</v>
      </c>
      <c r="F83" s="291" t="e">
        <f>VLOOKUP(B83,'Приложение №4'!AQ64:AT237,4,0)</f>
        <v>#N/A</v>
      </c>
    </row>
    <row r="84" spans="1:6" ht="15.75">
      <c r="A84" s="243">
        <f>'1 шаблон'!A203</f>
        <v>0</v>
      </c>
      <c r="B84" s="243">
        <f>'1 шаблон'!A204</f>
        <v>0</v>
      </c>
      <c r="C84" s="243">
        <f>'1 шаблон'!B203</f>
        <v>0</v>
      </c>
      <c r="D84" s="243">
        <f>'1 шаблон'!C203</f>
        <v>0</v>
      </c>
      <c r="E84" s="274">
        <f>'1 шаблон'!D203</f>
        <v>0</v>
      </c>
      <c r="F84" s="291" t="e">
        <f>VLOOKUP(B84,'Приложение №4'!AQ65:AT238,4,0)</f>
        <v>#N/A</v>
      </c>
    </row>
    <row r="85" spans="1:6" ht="15.75">
      <c r="A85" s="243">
        <f>'1 шаблон'!A206</f>
        <v>0</v>
      </c>
      <c r="B85" s="243">
        <f>'1 шаблон'!A207</f>
        <v>0</v>
      </c>
      <c r="C85" s="243">
        <f>'1 шаблон'!B206</f>
        <v>0</v>
      </c>
      <c r="D85" s="243">
        <f>'1 шаблон'!C206</f>
        <v>0</v>
      </c>
      <c r="E85" s="274">
        <f>'1 шаблон'!D206</f>
        <v>0</v>
      </c>
      <c r="F85" s="291" t="e">
        <f>VLOOKUP(B85,'Приложение №4'!AQ66:AT239,4,0)</f>
        <v>#N/A</v>
      </c>
    </row>
    <row r="86" spans="1:6" ht="15.75">
      <c r="A86" s="243">
        <f>'1 шаблон'!A209</f>
        <v>0</v>
      </c>
      <c r="B86" s="243">
        <f>'1 шаблон'!A210</f>
        <v>0</v>
      </c>
      <c r="C86" s="243">
        <f>'1 шаблон'!B209</f>
        <v>0</v>
      </c>
      <c r="D86" s="243">
        <f>'1 шаблон'!C209</f>
        <v>0</v>
      </c>
      <c r="E86" s="274">
        <f>'1 шаблон'!D209</f>
        <v>0</v>
      </c>
      <c r="F86" s="291" t="e">
        <f>VLOOKUP(B86,'Приложение №4'!AQ67:AT240,4,0)</f>
        <v>#N/A</v>
      </c>
    </row>
    <row r="87" spans="1:6" ht="15.75">
      <c r="A87" s="243">
        <f>'1 шаблон'!A212</f>
        <v>0</v>
      </c>
      <c r="B87" s="243">
        <f>'1 шаблон'!A213</f>
        <v>0</v>
      </c>
      <c r="C87" s="243">
        <f>'1 шаблон'!B212</f>
        <v>0</v>
      </c>
      <c r="D87" s="243">
        <f>'1 шаблон'!C212</f>
        <v>0</v>
      </c>
      <c r="E87" s="274">
        <f>'1 шаблон'!D212</f>
        <v>0</v>
      </c>
      <c r="F87" s="291" t="e">
        <f>VLOOKUP(B87,'Приложение №4'!AQ68:AT241,4,0)</f>
        <v>#N/A</v>
      </c>
    </row>
    <row r="88" spans="1:6" ht="15.75">
      <c r="A88" s="243">
        <f>'1 шаблон'!A215</f>
        <v>0</v>
      </c>
      <c r="B88" s="243">
        <f>'1 шаблон'!A216</f>
        <v>0</v>
      </c>
      <c r="C88" s="243">
        <f>'1 шаблон'!B215</f>
        <v>0</v>
      </c>
      <c r="D88" s="243">
        <f>'1 шаблон'!C215</f>
        <v>0</v>
      </c>
      <c r="E88" s="274">
        <f>'1 шаблон'!D215</f>
        <v>0</v>
      </c>
      <c r="F88" s="291" t="e">
        <f>VLOOKUP(B88,'Приложение №4'!AQ69:AT242,4,0)</f>
        <v>#N/A</v>
      </c>
    </row>
    <row r="89" spans="1:6" ht="15.75">
      <c r="A89" s="243">
        <f>'1 шаблон'!A218</f>
        <v>0</v>
      </c>
      <c r="B89" s="243">
        <f>'1 шаблон'!A219</f>
        <v>0</v>
      </c>
      <c r="C89" s="243">
        <f>'1 шаблон'!B218</f>
        <v>0</v>
      </c>
      <c r="D89" s="243">
        <f>'1 шаблон'!C218</f>
        <v>0</v>
      </c>
      <c r="E89" s="274">
        <f>'1 шаблон'!D218</f>
        <v>0</v>
      </c>
      <c r="F89" s="291" t="e">
        <f>VLOOKUP(B89,'Приложение №4'!AQ70:AT243,4,0)</f>
        <v>#N/A</v>
      </c>
    </row>
    <row r="90" spans="1:6" ht="15.75">
      <c r="A90" s="243">
        <f>'1 шаблон'!A221</f>
        <v>0</v>
      </c>
      <c r="B90" s="243">
        <f>'1 шаблон'!A222</f>
        <v>0</v>
      </c>
      <c r="C90" s="243">
        <f>'1 шаблон'!B221</f>
        <v>0</v>
      </c>
      <c r="D90" s="243">
        <f>'1 шаблон'!C221</f>
        <v>0</v>
      </c>
      <c r="E90" s="274">
        <f>'1 шаблон'!D221</f>
        <v>0</v>
      </c>
      <c r="F90" s="291" t="e">
        <f>VLOOKUP(B90,'Приложение №4'!AQ71:AT244,4,0)</f>
        <v>#N/A</v>
      </c>
    </row>
    <row r="91" spans="1:6" ht="15.75">
      <c r="A91" s="243">
        <f>'1 шаблон'!A224</f>
        <v>0</v>
      </c>
      <c r="B91" s="243">
        <f>'1 шаблон'!A225</f>
        <v>0</v>
      </c>
      <c r="C91" s="243">
        <f>'1 шаблон'!B224</f>
        <v>0</v>
      </c>
      <c r="D91" s="243">
        <f>'1 шаблон'!C224</f>
        <v>0</v>
      </c>
      <c r="E91" s="274">
        <f>'1 шаблон'!D224</f>
        <v>0</v>
      </c>
      <c r="F91" s="291" t="e">
        <f>VLOOKUP(B91,'Приложение №4'!AQ72:AT247,4,0)</f>
        <v>#N/A</v>
      </c>
    </row>
    <row r="92" spans="1:6" ht="15.75">
      <c r="A92" s="243">
        <f>'1 шаблон'!A227</f>
        <v>0</v>
      </c>
      <c r="B92" s="243">
        <f>'1 шаблон'!A228</f>
        <v>0</v>
      </c>
      <c r="C92" s="243">
        <f>'1 шаблон'!B227</f>
        <v>0</v>
      </c>
      <c r="D92" s="243">
        <f>'1 шаблон'!C227</f>
        <v>0</v>
      </c>
      <c r="E92" s="274">
        <f>'1 шаблон'!D2227</f>
        <v>0</v>
      </c>
      <c r="F92" s="291" t="e">
        <f>VLOOKUP(B92,'Приложение №4'!AQ73:AT247,4,0)</f>
        <v>#N/A</v>
      </c>
    </row>
    <row r="93" spans="1:6" ht="15.75">
      <c r="A93" s="243">
        <f>'1 шаблон'!A230</f>
        <v>0</v>
      </c>
      <c r="B93" s="243">
        <f>'1 шаблон'!A231</f>
        <v>0</v>
      </c>
      <c r="C93" s="243">
        <f>'1 шаблон'!B230</f>
        <v>0</v>
      </c>
      <c r="D93" s="243">
        <f>'1 шаблон'!C230</f>
        <v>0</v>
      </c>
      <c r="E93" s="274">
        <f>'1 шаблон'!D230</f>
        <v>0</v>
      </c>
      <c r="F93" s="291" t="e">
        <f>VLOOKUP(B93,'Приложение №4'!AQ74:AT76,4,0)</f>
        <v>#N/A</v>
      </c>
    </row>
    <row r="94" spans="1:6" ht="15.75">
      <c r="A94" s="243">
        <f>'1 шаблон'!A233</f>
        <v>0</v>
      </c>
      <c r="B94" s="243">
        <f>'1 шаблон'!A234</f>
        <v>0</v>
      </c>
      <c r="C94" s="243">
        <f>'1 шаблон'!B233</f>
        <v>0</v>
      </c>
      <c r="D94" s="243">
        <f>'1 шаблон'!C233</f>
        <v>0</v>
      </c>
      <c r="E94" s="274">
        <f>'1 шаблон'!D233</f>
        <v>0</v>
      </c>
      <c r="F94" s="291" t="e">
        <f>VLOOKUP(B94,'Приложение №4'!AQ77:AT247,4,0)</f>
        <v>#N/A</v>
      </c>
    </row>
    <row r="95" spans="1:6" ht="15.75">
      <c r="A95" s="243">
        <f>'1 шаблон'!A236</f>
        <v>0</v>
      </c>
      <c r="B95" s="243">
        <f>'1 шаблон'!A237</f>
        <v>0</v>
      </c>
      <c r="C95" s="243">
        <f>'1 шаблон'!B236</f>
        <v>0</v>
      </c>
      <c r="D95" s="243">
        <f>'1 шаблон'!C236</f>
        <v>0</v>
      </c>
      <c r="E95" s="274">
        <f>'1 шаблон'!D236</f>
        <v>0</v>
      </c>
      <c r="F95" s="291" t="e">
        <f>VLOOKUP(B95,'Приложение №4'!AQ78:AT97,4,0)</f>
        <v>#N/A</v>
      </c>
    </row>
    <row r="96" spans="1:6" ht="15.75">
      <c r="A96" s="243">
        <f>'1 шаблон'!A239</f>
        <v>0</v>
      </c>
      <c r="B96" s="243">
        <f>'1 шаблон'!A240</f>
        <v>0</v>
      </c>
      <c r="C96" s="243">
        <f>'1 шаблон'!B239</f>
        <v>0</v>
      </c>
      <c r="D96" s="243">
        <f>'1 шаблон'!C239</f>
        <v>0</v>
      </c>
      <c r="E96" s="274">
        <f>'1 шаблон'!D239</f>
        <v>0</v>
      </c>
      <c r="F96" s="291" t="e">
        <f>VLOOKUP(B96,'Приложение №4'!AQ79:AT247,4,0)</f>
        <v>#N/A</v>
      </c>
    </row>
    <row r="97" spans="1:6" ht="15.75">
      <c r="A97" s="243">
        <f>'1 шаблон'!A242</f>
        <v>0</v>
      </c>
      <c r="B97" s="243">
        <f>'1 шаблон'!A243</f>
        <v>0</v>
      </c>
      <c r="C97" s="243">
        <f>'1 шаблон'!B242</f>
        <v>0</v>
      </c>
      <c r="D97" s="243">
        <f>'1 шаблон'!C242</f>
        <v>0</v>
      </c>
      <c r="E97" s="274">
        <f>'1 шаблон'!D242</f>
        <v>0</v>
      </c>
      <c r="F97" s="291" t="e">
        <f>VLOOKUP(B97,'Приложение №4'!AQ80:AT247,4,0)</f>
        <v>#N/A</v>
      </c>
    </row>
    <row r="98" spans="1:6" ht="15.75">
      <c r="A98" s="243">
        <f>'1 шаблон'!A245</f>
        <v>0</v>
      </c>
      <c r="B98" s="243">
        <f>'1 шаблон'!A246</f>
        <v>0</v>
      </c>
      <c r="C98" s="243">
        <f>'1 шаблон'!B245</f>
        <v>0</v>
      </c>
      <c r="D98" s="243">
        <f>'1 шаблон'!C245</f>
        <v>0</v>
      </c>
      <c r="E98" s="274">
        <f>'1 шаблон'!D245</f>
        <v>0</v>
      </c>
      <c r="F98" s="291" t="e">
        <f>VLOOKUP(B98,'Приложение №4'!AQ81:AT247,4,0)</f>
        <v>#N/A</v>
      </c>
    </row>
    <row r="99" spans="1:6" ht="15.75">
      <c r="A99" s="243">
        <f>'1 шаблон'!A248</f>
        <v>0</v>
      </c>
      <c r="B99" s="243">
        <f>'1 шаблон'!A249</f>
        <v>0</v>
      </c>
      <c r="C99" s="243">
        <f>'1 шаблон'!B248</f>
        <v>0</v>
      </c>
      <c r="D99" s="243">
        <f>'1 шаблон'!C248</f>
        <v>0</v>
      </c>
      <c r="E99" s="274">
        <f>'1 шаблон'!D248</f>
        <v>0</v>
      </c>
      <c r="F99" s="291" t="e">
        <f>VLOOKUP(B99,'Приложение №4'!AQ82:AT124,4,0)</f>
        <v>#N/A</v>
      </c>
    </row>
    <row r="100" spans="1:6" ht="15.75">
      <c r="A100" s="243">
        <f>'1 шаблон'!A251</f>
        <v>0</v>
      </c>
      <c r="B100" s="243">
        <f>'1 шаблон'!A252</f>
        <v>0</v>
      </c>
      <c r="C100" s="243">
        <f>'1 шаблон'!B251</f>
        <v>0</v>
      </c>
      <c r="D100" s="243">
        <f>'1 шаблон'!C251</f>
        <v>0</v>
      </c>
      <c r="E100" s="274">
        <f>'1 шаблон'!D251</f>
        <v>0</v>
      </c>
      <c r="F100" s="291" t="e">
        <f>VLOOKUP(B100,'Приложение №4'!AQ83:AT247,4,0)</f>
        <v>#N/A</v>
      </c>
    </row>
    <row r="101" spans="1:6" ht="15.75">
      <c r="A101" s="243">
        <f>'1 шаблон'!A254</f>
        <v>0</v>
      </c>
      <c r="B101" s="243">
        <f>'1 шаблон'!A255</f>
        <v>0</v>
      </c>
      <c r="C101" s="243">
        <f>'1 шаблон'!B254</f>
        <v>0</v>
      </c>
      <c r="D101" s="243">
        <f>'1 шаблон'!C254</f>
        <v>0</v>
      </c>
      <c r="E101" s="274">
        <f>'1 шаблон'!D254</f>
        <v>0</v>
      </c>
      <c r="F101" s="291" t="e">
        <f>VLOOKUP(B101,'Приложение №4'!AQ84:AT247,4,0)</f>
        <v>#N/A</v>
      </c>
    </row>
    <row r="102" spans="1:6" ht="15.75">
      <c r="A102" s="243">
        <f>'1 шаблон'!A257</f>
        <v>0</v>
      </c>
      <c r="B102" s="243">
        <f>'1 шаблон'!A258</f>
        <v>0</v>
      </c>
      <c r="C102" s="243">
        <f>'1 шаблон'!B257</f>
        <v>0</v>
      </c>
      <c r="D102" s="243">
        <f>'1 шаблон'!C257</f>
        <v>0</v>
      </c>
      <c r="E102" s="274">
        <f>'1 шаблон'!D257</f>
        <v>0</v>
      </c>
      <c r="F102" s="291" t="e">
        <f>VLOOKUP(B102,'Приложение №4'!AQ85:AT247,4,0)</f>
        <v>#N/A</v>
      </c>
    </row>
    <row r="103" spans="1:6" ht="15.75">
      <c r="A103" s="243">
        <f>'1 шаблон'!A260</f>
        <v>0</v>
      </c>
      <c r="B103" s="243">
        <f>'1 шаблон'!A261</f>
        <v>0</v>
      </c>
      <c r="C103" s="243">
        <f>'1 шаблон'!B260</f>
        <v>0</v>
      </c>
      <c r="D103" s="243">
        <f>'1 шаблон'!C260</f>
        <v>0</v>
      </c>
      <c r="E103" s="274">
        <f>'1 шаблон'!D260</f>
        <v>0</v>
      </c>
      <c r="F103" s="291" t="e">
        <f>VLOOKUP(B103,'Приложение №4'!AQ86:AT148,4,0)</f>
        <v>#N/A</v>
      </c>
    </row>
    <row r="104" spans="1:6" ht="15.75">
      <c r="A104" s="243">
        <f>'1 шаблон'!A263</f>
        <v>0</v>
      </c>
      <c r="B104" s="243">
        <f>'1 шаблон'!A264</f>
        <v>0</v>
      </c>
      <c r="C104" s="243">
        <f>'1 шаблон'!B263</f>
        <v>0</v>
      </c>
      <c r="D104" s="243">
        <f>'1 шаблон'!C263</f>
        <v>0</v>
      </c>
      <c r="E104" s="274">
        <f>'1 шаблон'!D263</f>
        <v>0</v>
      </c>
      <c r="F104" s="291" t="e">
        <f>VLOOKUP(B104,'Приложение №4'!AQ87:AT247,4,0)</f>
        <v>#N/A</v>
      </c>
    </row>
    <row r="105" spans="1:6" ht="15.75">
      <c r="A105" s="243">
        <f>'1 шаблон'!A266</f>
        <v>0</v>
      </c>
      <c r="B105" s="243">
        <f>'1 шаблон'!A267</f>
        <v>0</v>
      </c>
      <c r="C105" s="243">
        <f>'1 шаблон'!B266</f>
        <v>0</v>
      </c>
      <c r="D105" s="243">
        <f>'1 шаблон'!C266</f>
        <v>0</v>
      </c>
      <c r="E105" s="274">
        <f>'1 шаблон'!D266</f>
        <v>0</v>
      </c>
      <c r="F105" s="291" t="e">
        <f>VLOOKUP(B105,'Приложение №4'!AQ88:AT160,4,0)</f>
        <v>#N/A</v>
      </c>
    </row>
    <row r="106" spans="1:6" ht="15.75">
      <c r="A106" s="243">
        <f>'1 шаблон'!A269</f>
        <v>0</v>
      </c>
      <c r="B106" s="243">
        <f>'1 шаблон'!A270</f>
        <v>0</v>
      </c>
      <c r="C106" s="243">
        <f>'1 шаблон'!B269</f>
        <v>0</v>
      </c>
      <c r="D106" s="243">
        <f>'1 шаблон'!C269</f>
        <v>0</v>
      </c>
      <c r="E106" s="274">
        <f>'1 шаблон'!D269</f>
        <v>0</v>
      </c>
      <c r="F106" s="291" t="e">
        <f>VLOOKUP(B106,'Приложение №4'!AQ89:AT247,4,0)</f>
        <v>#N/A</v>
      </c>
    </row>
    <row r="107" spans="1:6" ht="15.75">
      <c r="A107" s="243">
        <f>'1 шаблон'!A272</f>
        <v>0</v>
      </c>
      <c r="B107" s="243">
        <f>'1 шаблон'!A273</f>
        <v>0</v>
      </c>
      <c r="C107" s="243">
        <f>'1 шаблон'!B272</f>
        <v>0</v>
      </c>
      <c r="D107" s="243">
        <f>'1 шаблон'!C272</f>
        <v>0</v>
      </c>
      <c r="E107" s="274">
        <f>'1 шаблон'!D272</f>
        <v>0</v>
      </c>
      <c r="F107" s="291" t="e">
        <f>VLOOKUP(B107,'Приложение №4'!AQ90:AT154,4,0)</f>
        <v>#N/A</v>
      </c>
    </row>
    <row r="108" spans="1:6" ht="15.75">
      <c r="A108" s="243">
        <f>'1 шаблон'!A275</f>
        <v>0</v>
      </c>
      <c r="B108" s="243">
        <f>'1 шаблон'!A276</f>
        <v>0</v>
      </c>
      <c r="C108" s="243">
        <f>'1 шаблон'!B275</f>
        <v>0</v>
      </c>
      <c r="D108" s="243">
        <f>'1 шаблон'!C275</f>
        <v>0</v>
      </c>
      <c r="E108" s="274">
        <f>'1 шаблон'!D275</f>
        <v>0</v>
      </c>
      <c r="F108" s="291" t="e">
        <f>VLOOKUP(B108,'Приложение №4'!AQ91:AT247,4,0)</f>
        <v>#N/A</v>
      </c>
    </row>
    <row r="109" spans="1:6" ht="15.75">
      <c r="A109" s="243">
        <f>'1 шаблон'!A278</f>
        <v>0</v>
      </c>
      <c r="B109" s="243">
        <f>'1 шаблон'!A279</f>
        <v>0</v>
      </c>
      <c r="C109" s="243">
        <f>'1 шаблон'!B278</f>
        <v>0</v>
      </c>
      <c r="D109" s="243">
        <f>'1 шаблон'!C278</f>
        <v>0</v>
      </c>
      <c r="E109" s="274">
        <f>'1 шаблон'!D278</f>
        <v>0</v>
      </c>
      <c r="F109" s="291" t="e">
        <f>VLOOKUP(B109,'Приложение №4'!AQ92:AT167,4,0)</f>
        <v>#N/A</v>
      </c>
    </row>
    <row r="110" spans="1:6" ht="15.75">
      <c r="A110" s="243">
        <f>'1 шаблон'!A281</f>
        <v>0</v>
      </c>
      <c r="B110" s="243">
        <f>'1 шаблон'!A282</f>
        <v>0</v>
      </c>
      <c r="C110" s="243">
        <f>'1 шаблон'!B281</f>
        <v>0</v>
      </c>
      <c r="D110" s="243">
        <f>'1 шаблон'!C281</f>
        <v>0</v>
      </c>
      <c r="E110" s="274">
        <f>'1 шаблон'!D281</f>
        <v>0</v>
      </c>
      <c r="F110" s="291" t="e">
        <f>VLOOKUP(B110,'Приложение №4'!AQ93:AT247,4,0)</f>
        <v>#N/A</v>
      </c>
    </row>
    <row r="111" spans="1:6" ht="15.75">
      <c r="A111" s="243">
        <f>'1 шаблон'!A284</f>
        <v>0</v>
      </c>
      <c r="B111" s="243">
        <f>'1 шаблон'!A285</f>
        <v>0</v>
      </c>
      <c r="C111" s="243">
        <f>'1 шаблон'!B284</f>
        <v>0</v>
      </c>
      <c r="D111" s="243">
        <f>'1 шаблон'!C284</f>
        <v>0</v>
      </c>
      <c r="E111" s="274">
        <f>'1 шаблон'!D284</f>
        <v>0</v>
      </c>
      <c r="F111" s="291" t="e">
        <f>VLOOKUP(B111,'Приложение №4'!AQ94:AT179,4,0)</f>
        <v>#N/A</v>
      </c>
    </row>
    <row r="112" spans="1:6" ht="15.75">
      <c r="A112" s="243">
        <f>'1 шаблон'!A287</f>
        <v>0</v>
      </c>
      <c r="B112" s="243">
        <f>'1 шаблон'!A288</f>
        <v>0</v>
      </c>
      <c r="C112" s="243">
        <f>'1 шаблон'!B287</f>
        <v>0</v>
      </c>
      <c r="D112" s="243">
        <f>'1 шаблон'!C287</f>
        <v>0</v>
      </c>
      <c r="E112" s="274">
        <f>'1 шаблон'!D287</f>
        <v>0</v>
      </c>
      <c r="F112" s="291" t="e">
        <f>VLOOKUP(B112,'Приложение №4'!AQ95:AT247,4,0)</f>
        <v>#N/A</v>
      </c>
    </row>
    <row r="113" spans="1:6" ht="15.75">
      <c r="A113" s="243">
        <f>'1 шаблон'!A290</f>
        <v>0</v>
      </c>
      <c r="B113" s="243">
        <f>'1 шаблон'!A291</f>
        <v>0</v>
      </c>
      <c r="C113" s="243">
        <f>'1 шаблон'!B290</f>
        <v>0</v>
      </c>
      <c r="D113" s="243">
        <f>'1 шаблон'!C290</f>
        <v>0</v>
      </c>
      <c r="E113" s="274">
        <f>'1 шаблон'!D290</f>
        <v>0</v>
      </c>
      <c r="F113" s="291" t="e">
        <f>VLOOKUP(B113,'Приложение №4'!AQ98:AT190,4,0)</f>
        <v>#N/A</v>
      </c>
    </row>
    <row r="114" spans="1:6" ht="15.75">
      <c r="A114" s="243">
        <f>'1 шаблон'!A293</f>
        <v>0</v>
      </c>
      <c r="B114" s="243">
        <f>'1 шаблон'!A294</f>
        <v>0</v>
      </c>
      <c r="C114" s="243">
        <f>'1 шаблон'!B293</f>
        <v>0</v>
      </c>
      <c r="D114" s="243">
        <f>'1 шаблон'!C293</f>
        <v>0</v>
      </c>
      <c r="E114" s="274">
        <f>'1 шаблон'!D293</f>
        <v>0</v>
      </c>
      <c r="F114" s="291" t="e">
        <f>VLOOKUP(B114,'Приложение №4'!AQ99:AT247,4,0)</f>
        <v>#N/A</v>
      </c>
    </row>
    <row r="115" spans="1:6" ht="15.75">
      <c r="A115" s="243">
        <f>'1 шаблон'!A296</f>
        <v>0</v>
      </c>
      <c r="B115" s="243">
        <f>'1 шаблон'!A297</f>
        <v>0</v>
      </c>
      <c r="C115" s="243">
        <f>'1 шаблон'!B296</f>
        <v>0</v>
      </c>
      <c r="D115" s="243">
        <f>'1 шаблон'!C296</f>
        <v>0</v>
      </c>
      <c r="E115" s="274">
        <f>'1 шаблон'!D296</f>
        <v>0</v>
      </c>
      <c r="F115" s="291" t="e">
        <f>VLOOKUP(B115,'Приложение №4'!AQ100:AT247,4,0)</f>
        <v>#N/A</v>
      </c>
    </row>
    <row r="116" spans="1:6" ht="15.75">
      <c r="A116" s="243">
        <f>'1 шаблон'!A299</f>
        <v>0</v>
      </c>
      <c r="B116" s="243">
        <f>'1 шаблон'!A300</f>
        <v>0</v>
      </c>
      <c r="C116" s="243">
        <f>'1 шаблон'!B299</f>
        <v>0</v>
      </c>
      <c r="D116" s="243">
        <f>'1 шаблон'!C299</f>
        <v>0</v>
      </c>
      <c r="E116" s="274">
        <f>'1 шаблон'!D299</f>
        <v>0</v>
      </c>
      <c r="F116" s="291" t="e">
        <f>VLOOKUP(B116,'Приложение №4'!AQ101:AT247,4,0)</f>
        <v>#N/A</v>
      </c>
    </row>
    <row r="117" spans="1:6" ht="15.75">
      <c r="A117" s="243">
        <f>'1 шаблон'!A302</f>
        <v>0</v>
      </c>
      <c r="B117" s="243">
        <f>'1 шаблон'!A303</f>
        <v>0</v>
      </c>
      <c r="C117" s="243">
        <f>'1 шаблон'!B302</f>
        <v>0</v>
      </c>
      <c r="D117" s="243">
        <f>'1 шаблон'!C302</f>
        <v>0</v>
      </c>
      <c r="E117" s="274">
        <f>'1 шаблон'!D302</f>
        <v>0</v>
      </c>
      <c r="F117" s="291" t="e">
        <f>VLOOKUP(B117,'Приложение №4'!AQ102:AT114,4,0)</f>
        <v>#N/A</v>
      </c>
    </row>
    <row r="118" spans="1:6" ht="15.75">
      <c r="A118" s="243">
        <f>'1 шаблон'!A305</f>
        <v>0</v>
      </c>
      <c r="B118" s="243">
        <f>'1 шаблон'!A306</f>
        <v>0</v>
      </c>
      <c r="C118" s="243">
        <f>'1 шаблон'!B305</f>
        <v>0</v>
      </c>
      <c r="D118" s="243">
        <f>'1 шаблон'!C305</f>
        <v>0</v>
      </c>
      <c r="E118" s="274">
        <f>'1 шаблон'!D305</f>
        <v>0</v>
      </c>
      <c r="F118" s="291" t="e">
        <f>VLOOKUP(B118,'Приложение №4'!AQ103:AT247,4,0)</f>
        <v>#N/A</v>
      </c>
    </row>
    <row r="119" spans="1:6" ht="15.75">
      <c r="A119" s="243">
        <f>'1 шаблон'!A308</f>
        <v>0</v>
      </c>
      <c r="B119" s="243">
        <f>'1 шаблон'!A309</f>
        <v>0</v>
      </c>
      <c r="C119" s="243">
        <f>'1 шаблон'!B308</f>
        <v>0</v>
      </c>
      <c r="D119" s="243">
        <f>'1 шаблон'!C308</f>
        <v>0</v>
      </c>
      <c r="E119" s="274">
        <f>'1 шаблон'!D308</f>
        <v>0</v>
      </c>
      <c r="F119" s="291" t="e">
        <f>VLOOKUP(B119,'Приложение №4'!AQ104:AT225,4,0)</f>
        <v>#N/A</v>
      </c>
    </row>
    <row r="120" spans="1:6" ht="15.75">
      <c r="A120" s="243">
        <f>'1 шаблон'!A311</f>
        <v>0</v>
      </c>
      <c r="B120" s="243">
        <f>'1 шаблон'!A312</f>
        <v>0</v>
      </c>
      <c r="C120" s="243">
        <f>'1 шаблон'!B311</f>
        <v>0</v>
      </c>
      <c r="D120" s="243">
        <f>'1 шаблон'!C311</f>
        <v>0</v>
      </c>
      <c r="E120" s="274">
        <f>'1 шаблон'!D311</f>
        <v>0</v>
      </c>
      <c r="F120" s="291" t="e">
        <f>VLOOKUP(B120,'Приложение №4'!AQ105:AT225,4,0)</f>
        <v>#N/A</v>
      </c>
    </row>
    <row r="121" spans="1:6" ht="15.75">
      <c r="A121" s="243">
        <f>'1 шаблон'!A314</f>
        <v>0</v>
      </c>
      <c r="B121" s="243">
        <f>'1 шаблон'!A315</f>
        <v>0</v>
      </c>
      <c r="C121" s="243">
        <f>'1 шаблон'!B314</f>
        <v>0</v>
      </c>
      <c r="D121" s="243">
        <f>'1 шаблон'!C314</f>
        <v>0</v>
      </c>
      <c r="E121" s="274">
        <f>'1 шаблон'!D314</f>
        <v>0</v>
      </c>
      <c r="F121" s="291" t="e">
        <f>VLOOKUP(B121,'Приложение №4'!AQ106:AT247,4,0)</f>
        <v>#N/A</v>
      </c>
    </row>
    <row r="122" spans="1:6" ht="15.75">
      <c r="A122" s="243">
        <f>'1 шаблон'!A317</f>
        <v>0</v>
      </c>
      <c r="B122" s="243">
        <f>'1 шаблон'!A318</f>
        <v>0</v>
      </c>
      <c r="C122" s="243">
        <f>'1 шаблон'!B317</f>
        <v>0</v>
      </c>
      <c r="D122" s="243">
        <f>'1 шаблон'!C317</f>
        <v>0</v>
      </c>
      <c r="E122" s="274">
        <f>'1 шаблон'!D317</f>
        <v>0</v>
      </c>
      <c r="F122" s="291" t="e">
        <f>VLOOKUP(B122,'Приложение №4'!AQ107:AT247,4,0)</f>
        <v>#N/A</v>
      </c>
    </row>
    <row r="123" spans="1:6" ht="15.75">
      <c r="A123" s="243">
        <f>'1 шаблон'!A320</f>
        <v>0</v>
      </c>
      <c r="B123" s="243">
        <f>'1 шаблон'!A321</f>
        <v>0</v>
      </c>
      <c r="C123" s="243">
        <f>'1 шаблон'!B320</f>
        <v>0</v>
      </c>
      <c r="D123" s="243">
        <f>'1 шаблон'!C320</f>
        <v>0</v>
      </c>
      <c r="E123" s="274">
        <f>'1 шаблон'!D320</f>
        <v>0</v>
      </c>
      <c r="F123" s="291" t="e">
        <f>VLOOKUP(B123,'Приложение №4'!AQ108:AT246,4,0)</f>
        <v>#N/A</v>
      </c>
    </row>
    <row r="124" spans="1:6" ht="15.75">
      <c r="A124" s="243">
        <f>'1 шаблон'!A323</f>
        <v>0</v>
      </c>
      <c r="B124" s="243">
        <f>'1 шаблон'!A324</f>
        <v>0</v>
      </c>
      <c r="C124" s="243">
        <f>'1 шаблон'!B323</f>
        <v>0</v>
      </c>
      <c r="D124" s="243">
        <f>'1 шаблон'!C323</f>
        <v>0</v>
      </c>
      <c r="E124" s="274">
        <f>'1 шаблон'!D323</f>
        <v>0</v>
      </c>
      <c r="F124" s="291" t="e">
        <f>VLOOKUP(B124,'Приложение №4'!AQ109:AT247,4,0)</f>
        <v>#N/A</v>
      </c>
    </row>
    <row r="125" spans="1:6" ht="15.75">
      <c r="A125" s="243">
        <f>'1 шаблон'!A326</f>
        <v>0</v>
      </c>
      <c r="B125" s="243">
        <f>'1 шаблон'!A327</f>
        <v>0</v>
      </c>
      <c r="C125" s="243">
        <f>'1 шаблон'!B326</f>
        <v>0</v>
      </c>
      <c r="D125" s="243">
        <f>'1 шаблон'!C326</f>
        <v>0</v>
      </c>
      <c r="E125" s="274">
        <f>'1 шаблон'!D326</f>
        <v>0</v>
      </c>
      <c r="F125" s="291" t="e">
        <f>VLOOKUP(B125,'Приложение №4'!AQ110:AT248,4,0)</f>
        <v>#N/A</v>
      </c>
    </row>
    <row r="126" spans="1:6" ht="15.75">
      <c r="A126" s="243">
        <f>'1 шаблон'!A329</f>
        <v>0</v>
      </c>
      <c r="B126" s="243">
        <f>'1 шаблон'!A330</f>
        <v>0</v>
      </c>
      <c r="C126" s="243">
        <f>'1 шаблон'!B329</f>
        <v>0</v>
      </c>
      <c r="D126" s="243">
        <f>'1 шаблон'!C329</f>
        <v>0</v>
      </c>
      <c r="E126" s="274">
        <f>'1 шаблон'!D329</f>
        <v>0</v>
      </c>
      <c r="F126" s="291" t="e">
        <f>VLOOKUP(B126,'Приложение №4'!AQ111:AT249,4,0)</f>
        <v>#N/A</v>
      </c>
    </row>
    <row r="127" spans="1:6" ht="15.75">
      <c r="A127" s="243">
        <f>'1 шаблон'!A332</f>
        <v>0</v>
      </c>
      <c r="B127" s="243">
        <f>'1 шаблон'!A333</f>
        <v>0</v>
      </c>
      <c r="C127" s="243">
        <f>'1 шаблон'!B332</f>
        <v>0</v>
      </c>
      <c r="D127" s="243">
        <f>'1 шаблон'!C332</f>
        <v>0</v>
      </c>
      <c r="E127" s="274">
        <f>'1 шаблон'!D332</f>
        <v>0</v>
      </c>
      <c r="F127" s="291" t="e">
        <f>VLOOKUP(B127,'Приложение №4'!AQ112:AT250,4,0)</f>
        <v>#N/A</v>
      </c>
    </row>
    <row r="128" spans="1:6" ht="15.75">
      <c r="A128" s="243">
        <f>'1 шаблон'!A335</f>
        <v>0</v>
      </c>
      <c r="B128" s="243">
        <f>'1 шаблон'!A336</f>
        <v>0</v>
      </c>
      <c r="C128" s="243">
        <f>'1 шаблон'!B335</f>
        <v>0</v>
      </c>
      <c r="D128" s="243">
        <f>'1 шаблон'!C335</f>
        <v>0</v>
      </c>
      <c r="E128" s="274">
        <f>'1 шаблон'!D335</f>
        <v>0</v>
      </c>
      <c r="F128" s="291" t="e">
        <f>VLOOKUP(B128,'Приложение №4'!AQ113:AT251,4,0)</f>
        <v>#N/A</v>
      </c>
    </row>
    <row r="129" spans="1:6" ht="15.75">
      <c r="A129" s="243">
        <f>'1 шаблон'!A338</f>
        <v>0</v>
      </c>
      <c r="B129" s="243">
        <f>'1 шаблон'!A339</f>
        <v>0</v>
      </c>
      <c r="C129" s="243">
        <f>'1 шаблон'!B338</f>
        <v>0</v>
      </c>
      <c r="D129" s="243">
        <f>'1 шаблон'!C338</f>
        <v>0</v>
      </c>
      <c r="E129" s="274">
        <f>'1 шаблон'!D338</f>
        <v>0</v>
      </c>
      <c r="F129" s="291" t="e">
        <f>VLOOKUP(B129,'Приложение №4'!AQ115:AT252,4,0)</f>
        <v>#N/A</v>
      </c>
    </row>
    <row r="130" spans="1:6" ht="15.75">
      <c r="A130" s="243">
        <f>'1 шаблон'!A341</f>
        <v>0</v>
      </c>
      <c r="B130" s="243">
        <f>'1 шаблон'!A342</f>
        <v>0</v>
      </c>
      <c r="C130" s="243">
        <f>'1 шаблон'!B341</f>
        <v>0</v>
      </c>
      <c r="D130" s="243">
        <f>'1 шаблон'!C341</f>
        <v>0</v>
      </c>
      <c r="E130" s="274">
        <f>'1 шаблон'!D341</f>
        <v>0</v>
      </c>
      <c r="F130" s="291" t="e">
        <f>VLOOKUP(B130,'Приложение №4'!AQ116:AT253,4,0)</f>
        <v>#N/A</v>
      </c>
    </row>
    <row r="131" spans="1:6" ht="15.75">
      <c r="A131" s="243">
        <f>'1 шаблон'!A344</f>
        <v>0</v>
      </c>
      <c r="B131" s="243">
        <f>'1 шаблон'!A345</f>
        <v>0</v>
      </c>
      <c r="C131" s="243">
        <f>'1 шаблон'!B344</f>
        <v>0</v>
      </c>
      <c r="D131" s="243">
        <f>'1 шаблон'!C344</f>
        <v>0</v>
      </c>
      <c r="E131" s="274">
        <f>'1 шаблон'!D344</f>
        <v>0</v>
      </c>
      <c r="F131" s="291" t="e">
        <f>VLOOKUP(B131,'Приложение №4'!AQ118:AT254,4,0)</f>
        <v>#N/A</v>
      </c>
    </row>
    <row r="132" spans="1:6" ht="15.75">
      <c r="A132" s="243">
        <f>'1 шаблон'!A347</f>
        <v>0</v>
      </c>
      <c r="B132" s="243">
        <f>'1 шаблон'!A348</f>
        <v>0</v>
      </c>
      <c r="C132" s="243">
        <f>'1 шаблон'!B347</f>
        <v>0</v>
      </c>
      <c r="D132" s="243">
        <f>'1 шаблон'!C347</f>
        <v>0</v>
      </c>
      <c r="E132" s="274">
        <f>'1 шаблон'!D347</f>
        <v>0</v>
      </c>
      <c r="F132" s="291" t="e">
        <f>VLOOKUP(B132,'Приложение №4'!AQ119:AT255,4,0)</f>
        <v>#N/A</v>
      </c>
    </row>
    <row r="133" spans="1:6" ht="15.75">
      <c r="A133" s="243">
        <f>'1 шаблон'!A350</f>
        <v>0</v>
      </c>
      <c r="B133" s="243">
        <f>'1 шаблон'!A351</f>
        <v>0</v>
      </c>
      <c r="C133" s="243">
        <f>'1 шаблон'!B350</f>
        <v>0</v>
      </c>
      <c r="D133" s="243">
        <f>'1 шаблон'!C350</f>
        <v>0</v>
      </c>
      <c r="E133" s="274">
        <f>'1 шаблон'!D350</f>
        <v>0</v>
      </c>
      <c r="F133" s="291" t="e">
        <f>VLOOKUP(B133,'Приложение №4'!AQ120:AT256,4,0)</f>
        <v>#N/A</v>
      </c>
    </row>
    <row r="134" spans="1:6" ht="15.75">
      <c r="A134" s="243">
        <f>'1 шаблон'!A353</f>
        <v>0</v>
      </c>
      <c r="B134" s="243">
        <f>'1 шаблон'!A354</f>
        <v>0</v>
      </c>
      <c r="C134" s="243">
        <f>'1 шаблон'!B353</f>
        <v>0</v>
      </c>
      <c r="D134" s="243">
        <f>'1 шаблон'!C353</f>
        <v>0</v>
      </c>
      <c r="E134" s="274">
        <f>'1 шаблон'!D353</f>
        <v>0</v>
      </c>
      <c r="F134" s="291" t="e">
        <f>VLOOKUP(B134,'Приложение №4'!AQ121:AT257,4,0)</f>
        <v>#N/A</v>
      </c>
    </row>
    <row r="135" spans="1:6" ht="15.75">
      <c r="A135" s="243">
        <f>'1 шаблон'!A356</f>
        <v>0</v>
      </c>
      <c r="B135" s="243">
        <f>'1 шаблон'!A357</f>
        <v>0</v>
      </c>
      <c r="C135" s="243">
        <f>'1 шаблон'!B356</f>
        <v>0</v>
      </c>
      <c r="D135" s="243">
        <f>'1 шаблон'!C356</f>
        <v>0</v>
      </c>
      <c r="E135" s="274">
        <f>'1 шаблон'!D356</f>
        <v>0</v>
      </c>
      <c r="F135" s="291" t="e">
        <f>VLOOKUP(B135,'Приложение №4'!AQ122:AT258,4,0)</f>
        <v>#N/A</v>
      </c>
    </row>
    <row r="136" spans="1:6" ht="15.75">
      <c r="A136" s="243">
        <f>'1 шаблон'!A359</f>
        <v>0</v>
      </c>
      <c r="B136" s="243">
        <f>'1 шаблон'!A360</f>
        <v>0</v>
      </c>
      <c r="C136" s="243">
        <f>'1 шаблон'!B359</f>
        <v>0</v>
      </c>
      <c r="D136" s="243">
        <f>'1 шаблон'!C359</f>
        <v>0</v>
      </c>
      <c r="E136" s="274">
        <f>'1 шаблон'!D359</f>
        <v>0</v>
      </c>
      <c r="F136" s="291" t="e">
        <f>VLOOKUP(B136,'Приложение №4'!AQ125:AT259,4,0)</f>
        <v>#N/A</v>
      </c>
    </row>
    <row r="137" spans="1:6" ht="15.75">
      <c r="A137" s="243">
        <f>'1 шаблон'!A362</f>
        <v>0</v>
      </c>
      <c r="B137" s="243">
        <f>'1 шаблон'!A363</f>
        <v>0</v>
      </c>
      <c r="C137" s="243">
        <f>'1 шаблон'!B362</f>
        <v>0</v>
      </c>
      <c r="D137" s="243">
        <f>'1 шаблон'!C362</f>
        <v>0</v>
      </c>
      <c r="E137" s="274">
        <f>'1 шаблон'!D362</f>
        <v>0</v>
      </c>
      <c r="F137" s="291" t="e">
        <f>VLOOKUP(B137,'Приложение №4'!AQ126:AT260,4,0)</f>
        <v>#N/A</v>
      </c>
    </row>
    <row r="138" spans="1:6" ht="15.75">
      <c r="A138" s="243">
        <f>'1 шаблон'!A365</f>
        <v>0</v>
      </c>
      <c r="B138" s="243">
        <f>'1 шаблон'!A366</f>
        <v>0</v>
      </c>
      <c r="C138" s="243">
        <f>'1 шаблон'!B365</f>
        <v>0</v>
      </c>
      <c r="D138" s="243">
        <f>'1 шаблон'!C365</f>
        <v>0</v>
      </c>
      <c r="E138" s="274">
        <f>'1 шаблон'!D365</f>
        <v>0</v>
      </c>
      <c r="F138" s="291" t="e">
        <f>VLOOKUP(B138,'Приложение №4'!AQ127:AT261,4,0)</f>
        <v>#N/A</v>
      </c>
    </row>
    <row r="139" spans="1:6" ht="15.75">
      <c r="A139" s="243">
        <f>'1 шаблон'!A368</f>
        <v>0</v>
      </c>
      <c r="B139" s="243">
        <f>'1 шаблон'!A369</f>
        <v>0</v>
      </c>
      <c r="C139" s="243">
        <f>'1 шаблон'!B368</f>
        <v>0</v>
      </c>
      <c r="D139" s="243">
        <f>'1 шаблон'!C368</f>
        <v>0</v>
      </c>
      <c r="E139" s="274">
        <f>'1 шаблон'!D368</f>
        <v>0</v>
      </c>
      <c r="F139" s="291" t="e">
        <f>VLOOKUP(B139,'Приложение №4'!AQ128:AT262,4,0)</f>
        <v>#N/A</v>
      </c>
    </row>
    <row r="140" spans="1:6" ht="15.75">
      <c r="A140" s="243">
        <f>'1 шаблон'!A371</f>
        <v>0</v>
      </c>
      <c r="B140" s="243">
        <f>'1 шаблон'!A372</f>
        <v>0</v>
      </c>
      <c r="C140" s="243">
        <f>'1 шаблон'!B371</f>
        <v>0</v>
      </c>
      <c r="D140" s="243">
        <f>'1 шаблон'!C371</f>
        <v>0</v>
      </c>
      <c r="E140" s="274">
        <f>'1 шаблон'!D371</f>
        <v>0</v>
      </c>
      <c r="F140" s="291" t="e">
        <f>VLOOKUP(B140,'Приложение №4'!AQ129:AT263,4,0)</f>
        <v>#N/A</v>
      </c>
    </row>
    <row r="141" spans="1:6" ht="15.75">
      <c r="A141" s="243">
        <f>'1 шаблон'!A374</f>
        <v>0</v>
      </c>
      <c r="B141" s="243">
        <f>'1 шаблон'!A375</f>
        <v>0</v>
      </c>
      <c r="C141" s="243">
        <f>'1 шаблон'!B374</f>
        <v>0</v>
      </c>
      <c r="D141" s="243">
        <f>'1 шаблон'!C374</f>
        <v>0</v>
      </c>
      <c r="E141" s="274">
        <f>'1 шаблон'!D374</f>
        <v>0</v>
      </c>
      <c r="F141" s="291" t="e">
        <f>VLOOKUP(B141,'Приложение №4'!AQ130:AT264,4,0)</f>
        <v>#N/A</v>
      </c>
    </row>
    <row r="142" spans="1:6" ht="15.75">
      <c r="A142" s="243">
        <f>'1 шаблон'!A377</f>
        <v>0</v>
      </c>
      <c r="B142" s="243">
        <f>'1 шаблон'!A378</f>
        <v>0</v>
      </c>
      <c r="C142" s="243">
        <f>'1 шаблон'!B377</f>
        <v>0</v>
      </c>
      <c r="D142" s="243">
        <f>'1 шаблон'!C377</f>
        <v>0</v>
      </c>
      <c r="E142" s="274">
        <f>'1 шаблон'!D377</f>
        <v>0</v>
      </c>
      <c r="F142" s="291" t="e">
        <f>VLOOKUP(B142,'Приложение №4'!AQ131:AT265,4,0)</f>
        <v>#N/A</v>
      </c>
    </row>
    <row r="143" spans="1:6" ht="15.75">
      <c r="A143" s="243">
        <f>'1 шаблон'!A380</f>
        <v>0</v>
      </c>
      <c r="B143" s="243">
        <f>'1 шаблон'!A381</f>
        <v>0</v>
      </c>
      <c r="C143" s="243">
        <f>'1 шаблон'!B380</f>
        <v>0</v>
      </c>
      <c r="D143" s="243">
        <f>'1 шаблон'!C380</f>
        <v>0</v>
      </c>
      <c r="E143" s="274">
        <f>'1 шаблон'!D380</f>
        <v>0</v>
      </c>
      <c r="F143" s="291" t="e">
        <f>VLOOKUP(B143,'Приложение №4'!AQ134:AT266,4,0)</f>
        <v>#N/A</v>
      </c>
    </row>
    <row r="144" spans="1:6" ht="15.75">
      <c r="A144" s="243">
        <f>'1 шаблон'!A383</f>
        <v>0</v>
      </c>
      <c r="B144" s="243">
        <f>'1 шаблон'!A384</f>
        <v>0</v>
      </c>
      <c r="C144" s="243">
        <f>'1 шаблон'!B383</f>
        <v>0</v>
      </c>
      <c r="D144" s="243">
        <f>'1 шаблон'!C383</f>
        <v>0</v>
      </c>
      <c r="E144" s="274">
        <f>'1 шаблон'!D383</f>
        <v>0</v>
      </c>
      <c r="F144" s="291" t="e">
        <f>VLOOKUP(B144,'Приложение №4'!AQ135:AT267,4,0)</f>
        <v>#N/A</v>
      </c>
    </row>
    <row r="145" spans="1:6" ht="15.75">
      <c r="A145" s="243">
        <f>'1 шаблон'!A386</f>
        <v>0</v>
      </c>
      <c r="B145" s="243">
        <f>'1 шаблон'!A387</f>
        <v>0</v>
      </c>
      <c r="C145" s="243">
        <f>'1 шаблон'!B386</f>
        <v>0</v>
      </c>
      <c r="D145" s="243">
        <f>'1 шаблон'!C386</f>
        <v>0</v>
      </c>
      <c r="E145" s="274">
        <f>'1 шаблон'!D386</f>
        <v>0</v>
      </c>
      <c r="F145" s="291" t="e">
        <f>VLOOKUP(B145,'Приложение №4'!AQ136:AT268,4,0)</f>
        <v>#N/A</v>
      </c>
    </row>
    <row r="146" spans="1:6" ht="15.75">
      <c r="A146" s="243">
        <f>'1 шаблон'!A389</f>
        <v>0</v>
      </c>
      <c r="B146" s="243">
        <f>'1 шаблон'!A390</f>
        <v>0</v>
      </c>
      <c r="C146" s="243">
        <f>'1 шаблон'!B389</f>
        <v>0</v>
      </c>
      <c r="D146" s="243">
        <f>'1 шаблон'!C389</f>
        <v>0</v>
      </c>
      <c r="E146" s="274">
        <f>'1 шаблон'!D389</f>
        <v>0</v>
      </c>
      <c r="F146" s="291" t="e">
        <f>VLOOKUP(B146,'Приложение №4'!AQ137:AT269,4,0)</f>
        <v>#N/A</v>
      </c>
    </row>
    <row r="147" spans="1:6" ht="15.75">
      <c r="A147" s="243">
        <f>'1 шаблон'!A392</f>
        <v>0</v>
      </c>
      <c r="B147" s="243">
        <f>'1 шаблон'!A393</f>
        <v>0</v>
      </c>
      <c r="C147" s="243">
        <f>'1 шаблон'!B392</f>
        <v>0</v>
      </c>
      <c r="D147" s="243">
        <f>'1 шаблон'!C392</f>
        <v>0</v>
      </c>
      <c r="E147" s="274">
        <f>'1 шаблон'!D392</f>
        <v>0</v>
      </c>
      <c r="F147" s="291" t="e">
        <f>VLOOKUP(B147,'Приложение №4'!AQ138:AT270,4,0)</f>
        <v>#N/A</v>
      </c>
    </row>
    <row r="148" spans="1:6" ht="15.75">
      <c r="A148" s="243">
        <f>'1 шаблон'!A395</f>
        <v>0</v>
      </c>
      <c r="B148" s="243">
        <f>'1 шаблон'!A396</f>
        <v>0</v>
      </c>
      <c r="C148" s="243">
        <f>'1 шаблон'!B395</f>
        <v>0</v>
      </c>
      <c r="D148" s="243">
        <f>'1 шаблон'!C395</f>
        <v>0</v>
      </c>
      <c r="E148" s="274">
        <f>'1 шаблон'!D395</f>
        <v>0</v>
      </c>
      <c r="F148" s="291" t="e">
        <f>VLOOKUP(B148,'Приложение №4'!AQ139:AT271,4,0)</f>
        <v>#N/A</v>
      </c>
    </row>
    <row r="149" spans="1:6" ht="15.75">
      <c r="A149" s="243">
        <f>'1 шаблон'!A398</f>
        <v>0</v>
      </c>
      <c r="B149" s="243">
        <f>'1 шаблон'!A399</f>
        <v>0</v>
      </c>
      <c r="C149" s="243">
        <f>'1 шаблон'!B398</f>
        <v>0</v>
      </c>
      <c r="D149" s="243">
        <f>'1 шаблон'!C398</f>
        <v>0</v>
      </c>
      <c r="E149" s="274">
        <f>'1 шаблон'!D398</f>
        <v>0</v>
      </c>
      <c r="F149" s="291" t="e">
        <f>VLOOKUP(B149,'Приложение №4'!AQ140:AT272,4,0)</f>
        <v>#N/A</v>
      </c>
    </row>
    <row r="150" spans="1:6" ht="15.75">
      <c r="A150" s="243">
        <f>'1 шаблон'!A401</f>
        <v>0</v>
      </c>
      <c r="B150" s="243">
        <f>'1 шаблон'!A402</f>
        <v>0</v>
      </c>
      <c r="C150" s="243">
        <f>'1 шаблон'!B401</f>
        <v>0</v>
      </c>
      <c r="D150" s="243">
        <f>'1 шаблон'!C401</f>
        <v>0</v>
      </c>
      <c r="E150" s="274">
        <f>'1 шаблон'!D401</f>
        <v>0</v>
      </c>
      <c r="F150" s="291" t="e">
        <f>VLOOKUP(B150,'Приложение №4'!AQ141:AT273,4,0)</f>
        <v>#N/A</v>
      </c>
    </row>
    <row r="151" spans="1:6" ht="15.75">
      <c r="A151" s="243">
        <f>'1 шаблон'!A404</f>
        <v>0</v>
      </c>
      <c r="B151" s="243">
        <f>'1 шаблон'!A405</f>
        <v>0</v>
      </c>
      <c r="C151" s="243">
        <f>'1 шаблон'!B404</f>
        <v>0</v>
      </c>
      <c r="D151" s="243">
        <f>'1 шаблон'!C404</f>
        <v>0</v>
      </c>
      <c r="E151" s="274">
        <f>'1 шаблон'!D404</f>
        <v>0</v>
      </c>
      <c r="F151" s="291" t="e">
        <f>VLOOKUP(B151,'Приложение №4'!AQ142:AT274,4,0)</f>
        <v>#N/A</v>
      </c>
    </row>
    <row r="152" spans="1:6" ht="15.75">
      <c r="A152" s="243">
        <f>'1 шаблон'!A407</f>
        <v>0</v>
      </c>
      <c r="B152" s="243">
        <f>'1 шаблон'!A408</f>
        <v>0</v>
      </c>
      <c r="C152" s="243">
        <f>'1 шаблон'!B407</f>
        <v>0</v>
      </c>
      <c r="D152" s="243">
        <f>'1 шаблон'!C407</f>
        <v>0</v>
      </c>
      <c r="E152" s="274">
        <f>'1 шаблон'!D407</f>
        <v>0</v>
      </c>
      <c r="F152" s="291" t="e">
        <f>VLOOKUP(B152,'Приложение №4'!AQ143:AT275,4,0)</f>
        <v>#N/A</v>
      </c>
    </row>
    <row r="153" spans="1:6" ht="15.75">
      <c r="A153" s="243">
        <f>'1 шаблон'!A410</f>
        <v>0</v>
      </c>
      <c r="B153" s="243">
        <f>'1 шаблон'!A411</f>
        <v>0</v>
      </c>
      <c r="C153" s="243">
        <f>'1 шаблон'!B410</f>
        <v>0</v>
      </c>
      <c r="D153" s="243">
        <f>'1 шаблон'!C410</f>
        <v>0</v>
      </c>
      <c r="E153" s="274">
        <f>'1 шаблон'!D410</f>
        <v>0</v>
      </c>
      <c r="F153" s="291" t="e">
        <f>VLOOKUP(B153,'Приложение №4'!AQ144:AT276,4,0)</f>
        <v>#N/A</v>
      </c>
    </row>
    <row r="154" spans="1:6" ht="15.75">
      <c r="A154" s="243">
        <f>'1 шаблон'!A413</f>
        <v>0</v>
      </c>
      <c r="B154" s="243">
        <f>'1 шаблон'!A414</f>
        <v>0</v>
      </c>
      <c r="C154" s="243">
        <f>'1 шаблон'!B413</f>
        <v>0</v>
      </c>
      <c r="D154" s="243">
        <f>'1 шаблон'!C413</f>
        <v>0</v>
      </c>
      <c r="E154" s="274">
        <f>'1 шаблон'!D413</f>
        <v>0</v>
      </c>
      <c r="F154" s="291" t="e">
        <f>VLOOKUP(B154,'Приложение №4'!AQ145:AT277,4,0)</f>
        <v>#N/A</v>
      </c>
    </row>
    <row r="155" spans="1:6" ht="15.75">
      <c r="A155" s="243">
        <f>'1 шаблон'!A416</f>
        <v>0</v>
      </c>
      <c r="B155" s="243">
        <f>'1 шаблон'!A417</f>
        <v>0</v>
      </c>
      <c r="C155" s="243">
        <f>'1 шаблон'!B416</f>
        <v>0</v>
      </c>
      <c r="D155" s="243">
        <f>'1 шаблон'!C416</f>
        <v>0</v>
      </c>
      <c r="E155" s="274">
        <f>'1 шаблон'!D416</f>
        <v>0</v>
      </c>
      <c r="F155" s="291" t="e">
        <f>VLOOKUP(B155,'Приложение №4'!AQ146:AT278,4,0)</f>
        <v>#N/A</v>
      </c>
    </row>
    <row r="156" spans="1:6" ht="15.75">
      <c r="A156" s="243">
        <f>'1 шаблон'!A419</f>
        <v>0</v>
      </c>
      <c r="B156" s="243">
        <f>'1 шаблон'!A420</f>
        <v>0</v>
      </c>
      <c r="C156" s="243">
        <f>'1 шаблон'!B419</f>
        <v>0</v>
      </c>
      <c r="D156" s="243">
        <f>'1 шаблон'!C419</f>
        <v>0</v>
      </c>
      <c r="E156" s="274">
        <f>'1 шаблон'!D419</f>
        <v>0</v>
      </c>
      <c r="F156" s="291" t="e">
        <f>VLOOKUP(B156,'Приложение №4'!AQ149:AT279,4,0)</f>
        <v>#N/A</v>
      </c>
    </row>
    <row r="157" spans="1:6" ht="15.75">
      <c r="A157" s="243">
        <f>'1 шаблон'!A422</f>
        <v>0</v>
      </c>
      <c r="B157" s="243">
        <f>'1 шаблон'!A423</f>
        <v>0</v>
      </c>
      <c r="C157" s="243">
        <f>'1 шаблон'!B422</f>
        <v>0</v>
      </c>
      <c r="D157" s="243">
        <f>'1 шаблон'!C422</f>
        <v>0</v>
      </c>
      <c r="E157" s="274">
        <f>'1 шаблон'!D422</f>
        <v>0</v>
      </c>
      <c r="F157" s="291" t="e">
        <f>VLOOKUP(B157,'Приложение №4'!AQ150:AT280,4,0)</f>
        <v>#N/A</v>
      </c>
    </row>
    <row r="158" spans="1:6" ht="15.75">
      <c r="A158" s="243">
        <f>'1 шаблон'!A425</f>
        <v>0</v>
      </c>
      <c r="B158" s="243">
        <f>'1 шаблон'!A426</f>
        <v>0</v>
      </c>
      <c r="C158" s="243">
        <f>'1 шаблон'!B425</f>
        <v>0</v>
      </c>
      <c r="D158" s="243">
        <f>'1 шаблон'!C425</f>
        <v>0</v>
      </c>
      <c r="E158" s="274">
        <f>'1 шаблон'!D425</f>
        <v>0</v>
      </c>
      <c r="F158" s="291" t="e">
        <f>VLOOKUP(B158,'Приложение №4'!AQ151:AT281,4,0)</f>
        <v>#N/A</v>
      </c>
    </row>
    <row r="159" spans="1:6" ht="15.75">
      <c r="A159" s="243">
        <f>'1 шаблон'!A428</f>
        <v>0</v>
      </c>
      <c r="B159" s="243">
        <f>'1 шаблон'!A429</f>
        <v>0</v>
      </c>
      <c r="C159" s="243">
        <f>'1 шаблон'!B428</f>
        <v>0</v>
      </c>
      <c r="D159" s="243">
        <f>'1 шаблон'!C428</f>
        <v>0</v>
      </c>
      <c r="E159" s="274">
        <f>'1 шаблон'!D428</f>
        <v>0</v>
      </c>
      <c r="F159" s="291" t="e">
        <f>VLOOKUP(B159,'Приложение №4'!AQ152:AT282,4,0)</f>
        <v>#N/A</v>
      </c>
    </row>
    <row r="160" spans="1:6" ht="15.75">
      <c r="A160" s="243">
        <f>'1 шаблон'!A431</f>
        <v>0</v>
      </c>
      <c r="B160" s="243">
        <f>'1 шаблон'!A432</f>
        <v>0</v>
      </c>
      <c r="C160" s="243">
        <f>'1 шаблон'!B431</f>
        <v>0</v>
      </c>
      <c r="D160" s="243">
        <f>'1 шаблон'!C431</f>
        <v>0</v>
      </c>
      <c r="E160" s="274">
        <f>'1 шаблон'!D431</f>
        <v>0</v>
      </c>
      <c r="F160" s="291" t="e">
        <f>VLOOKUP(B160,'Приложение №4'!AQ155:AT283,4,0)</f>
        <v>#N/A</v>
      </c>
    </row>
    <row r="161" spans="1:6" ht="15.75">
      <c r="A161" s="243">
        <f>'1 шаблон'!A434</f>
        <v>0</v>
      </c>
      <c r="B161" s="243">
        <f>'1 шаблон'!A435</f>
        <v>0</v>
      </c>
      <c r="C161" s="243">
        <f>'1 шаблон'!B434</f>
        <v>0</v>
      </c>
      <c r="D161" s="243">
        <f>'1 шаблон'!C434</f>
        <v>0</v>
      </c>
      <c r="E161" s="274">
        <f>'1 шаблон'!D434</f>
        <v>0</v>
      </c>
      <c r="F161" s="291" t="e">
        <f>VLOOKUP(B161,'Приложение №4'!AQ156:AT284,4,0)</f>
        <v>#N/A</v>
      </c>
    </row>
    <row r="162" spans="1:6" ht="15.75">
      <c r="A162" s="243">
        <f>'1 шаблон'!A437</f>
        <v>0</v>
      </c>
      <c r="B162" s="243">
        <f>'1 шаблон'!A438</f>
        <v>0</v>
      </c>
      <c r="C162" s="243">
        <f>'1 шаблон'!B437</f>
        <v>0</v>
      </c>
      <c r="D162" s="243">
        <f>'1 шаблон'!C437</f>
        <v>0</v>
      </c>
      <c r="E162" s="274">
        <f>'1 шаблон'!D437</f>
        <v>0</v>
      </c>
      <c r="F162" s="291" t="e">
        <f>VLOOKUP(B162,'Приложение №4'!AQ157:AT285,4,0)</f>
        <v>#N/A</v>
      </c>
    </row>
    <row r="163" spans="1:6" ht="15.75">
      <c r="A163" s="243">
        <f>'1 шаблон'!A440</f>
        <v>0</v>
      </c>
      <c r="B163" s="243">
        <f>'1 шаблон'!A441</f>
        <v>0</v>
      </c>
      <c r="C163" s="243">
        <f>'1 шаблон'!B440</f>
        <v>0</v>
      </c>
      <c r="D163" s="243">
        <f>'1 шаблон'!C440</f>
        <v>0</v>
      </c>
      <c r="E163" s="274">
        <f>'1 шаблон'!D440</f>
        <v>0</v>
      </c>
      <c r="F163" s="291" t="e">
        <f>VLOOKUP(B163,'Приложение №4'!AQ158:AT286,4,0)</f>
        <v>#N/A</v>
      </c>
    </row>
    <row r="164" spans="1:6" ht="15.75">
      <c r="A164" s="243">
        <f>'1 шаблон'!A443</f>
        <v>0</v>
      </c>
      <c r="B164" s="243">
        <f>'1 шаблон'!A444</f>
        <v>0</v>
      </c>
      <c r="C164" s="243">
        <f>'1 шаблон'!B443</f>
        <v>0</v>
      </c>
      <c r="D164" s="243">
        <f>'1 шаблон'!C443</f>
        <v>0</v>
      </c>
      <c r="E164" s="274">
        <f>'1 шаблон'!D443</f>
        <v>0</v>
      </c>
      <c r="F164" s="291" t="e">
        <f>VLOOKUP(B164,'Приложение №4'!AQ161:AT287,4,0)</f>
        <v>#N/A</v>
      </c>
    </row>
    <row r="165" spans="1:6" ht="15.75">
      <c r="A165" s="243">
        <f>'1 шаблон'!A446</f>
        <v>0</v>
      </c>
      <c r="B165" s="243">
        <f>'1 шаблон'!A447</f>
        <v>0</v>
      </c>
      <c r="C165" s="243">
        <f>'1 шаблон'!B446</f>
        <v>0</v>
      </c>
      <c r="D165" s="243">
        <f>'1 шаблон'!C446</f>
        <v>0</v>
      </c>
      <c r="E165" s="274">
        <f>'1 шаблон'!D446</f>
        <v>0</v>
      </c>
      <c r="F165" s="291" t="e">
        <f>VLOOKUP(B165,'Приложение №4'!AQ162:AT288,4,0)</f>
        <v>#N/A</v>
      </c>
    </row>
    <row r="166" spans="1:6" ht="15.75">
      <c r="A166" s="243">
        <f>'1 шаблон'!A449</f>
        <v>0</v>
      </c>
      <c r="B166" s="243">
        <f>'1 шаблон'!A450</f>
        <v>0</v>
      </c>
      <c r="C166" s="243">
        <f>'1 шаблон'!B449</f>
        <v>0</v>
      </c>
      <c r="D166" s="243">
        <f>'1 шаблон'!C449</f>
        <v>0</v>
      </c>
      <c r="E166" s="274">
        <f>'1 шаблон'!D449</f>
        <v>0</v>
      </c>
      <c r="F166" s="291" t="e">
        <f>VLOOKUP(B166,'Приложение №4'!AQ163:AT289,4,0)</f>
        <v>#N/A</v>
      </c>
    </row>
    <row r="167" spans="1:6" ht="15.75">
      <c r="A167" s="243">
        <f>'1 шаблон'!A452</f>
        <v>0</v>
      </c>
      <c r="B167" s="243">
        <f>'1 шаблон'!A453</f>
        <v>0</v>
      </c>
      <c r="C167" s="243">
        <f>'1 шаблон'!B452</f>
        <v>0</v>
      </c>
      <c r="D167" s="243">
        <f>'1 шаблон'!C452</f>
        <v>0</v>
      </c>
      <c r="E167" s="274">
        <f>'1 шаблон'!D452</f>
        <v>0</v>
      </c>
      <c r="F167" s="291" t="e">
        <f>VLOOKUP(B167,'Приложение №4'!AQ164:AT290,4,0)</f>
        <v>#N/A</v>
      </c>
    </row>
    <row r="168" spans="1:6" ht="15.75">
      <c r="A168" s="243">
        <f>'1 шаблон'!A455</f>
        <v>0</v>
      </c>
      <c r="B168" s="243">
        <f>'1 шаблон'!A456</f>
        <v>0</v>
      </c>
      <c r="C168" s="243">
        <f>'1 шаблон'!B455</f>
        <v>0</v>
      </c>
      <c r="D168" s="243">
        <f>'1 шаблон'!C455</f>
        <v>0</v>
      </c>
      <c r="E168" s="274">
        <f>'1 шаблон'!D455</f>
        <v>0</v>
      </c>
      <c r="F168" s="291" t="e">
        <f>VLOOKUP(B168,'Приложение №4'!AQ165:AT291,4,0)</f>
        <v>#N/A</v>
      </c>
    </row>
    <row r="169" spans="1:6" ht="15.75">
      <c r="A169" s="243">
        <f>'1 шаблон'!A458</f>
        <v>0</v>
      </c>
      <c r="B169" s="243">
        <f>'1 шаблон'!A459</f>
        <v>0</v>
      </c>
      <c r="C169" s="243">
        <f>'1 шаблон'!B458</f>
        <v>0</v>
      </c>
      <c r="D169" s="243">
        <f>'1 шаблон'!C458</f>
        <v>0</v>
      </c>
      <c r="E169" s="274">
        <f>'1 шаблон'!D458</f>
        <v>0</v>
      </c>
      <c r="F169" s="291" t="e">
        <f>VLOOKUP(B169,'Приложение №4'!AQ168:AT292,4,0)</f>
        <v>#N/A</v>
      </c>
    </row>
    <row r="170" spans="1:6" ht="15.75">
      <c r="A170" s="243">
        <f>'1 шаблон'!A461</f>
        <v>0</v>
      </c>
      <c r="B170" s="243">
        <f>'1 шаблон'!A462</f>
        <v>0</v>
      </c>
      <c r="C170" s="243">
        <f>'1 шаблон'!B461</f>
        <v>0</v>
      </c>
      <c r="D170" s="243">
        <f>'1 шаблон'!C461</f>
        <v>0</v>
      </c>
      <c r="E170" s="274">
        <f>'1 шаблон'!D461</f>
        <v>0</v>
      </c>
      <c r="F170" s="291" t="e">
        <f>VLOOKUP(B170,'Приложение №4'!AQ169:AT293,4,0)</f>
        <v>#N/A</v>
      </c>
    </row>
    <row r="171" spans="1:6" ht="15.75">
      <c r="A171" s="243">
        <f>'1 шаблон'!A464</f>
        <v>0</v>
      </c>
      <c r="B171" s="243">
        <f>'1 шаблон'!A465</f>
        <v>0</v>
      </c>
      <c r="C171" s="243">
        <f>'1 шаблон'!B464</f>
        <v>0</v>
      </c>
      <c r="D171" s="243">
        <f>'1 шаблон'!C464</f>
        <v>0</v>
      </c>
      <c r="E171" s="274">
        <f>'1 шаблон'!D464</f>
        <v>0</v>
      </c>
      <c r="F171" s="291" t="e">
        <f>VLOOKUP(B171,'Приложение №4'!AQ170:AT294,4,0)</f>
        <v>#N/A</v>
      </c>
    </row>
    <row r="172" spans="1:6" ht="15.75">
      <c r="A172" s="243">
        <f>'1 шаблон'!A467</f>
        <v>0</v>
      </c>
      <c r="B172" s="243">
        <f>'1 шаблон'!A468</f>
        <v>0</v>
      </c>
      <c r="C172" s="243">
        <f>'1 шаблон'!B467</f>
        <v>0</v>
      </c>
      <c r="D172" s="243">
        <f>'1 шаблон'!C467</f>
        <v>0</v>
      </c>
      <c r="E172" s="274">
        <f>'1 шаблон'!D467</f>
        <v>0</v>
      </c>
      <c r="F172" s="291" t="e">
        <f>VLOOKUP(B172,'Приложение №4'!AQ171:AT295,4,0)</f>
        <v>#N/A</v>
      </c>
    </row>
    <row r="173" spans="1:6" ht="15.75">
      <c r="A173" s="243">
        <f>'1 шаблон'!A470</f>
        <v>0</v>
      </c>
      <c r="B173" s="243">
        <f>'1 шаблон'!A471</f>
        <v>0</v>
      </c>
      <c r="C173" s="243">
        <f>'1 шаблон'!B470</f>
        <v>0</v>
      </c>
      <c r="D173" s="243">
        <f>'1 шаблон'!C470</f>
        <v>0</v>
      </c>
      <c r="E173" s="274">
        <f>'1 шаблон'!D470</f>
        <v>0</v>
      </c>
      <c r="F173" s="291" t="e">
        <f>VLOOKUP(B173,'Приложение №4'!AQ172:AT296,4,0)</f>
        <v>#N/A</v>
      </c>
    </row>
    <row r="174" spans="1:6" ht="15.75">
      <c r="A174" s="243">
        <f>'1 шаблон'!A473</f>
        <v>0</v>
      </c>
      <c r="B174" s="243">
        <f>'1 шаблон'!A474</f>
        <v>0</v>
      </c>
      <c r="C174" s="243">
        <f>'1 шаблон'!B473</f>
        <v>0</v>
      </c>
      <c r="D174" s="243">
        <f>'1 шаблон'!C473</f>
        <v>0</v>
      </c>
      <c r="E174" s="274">
        <f>'1 шаблон'!D473</f>
        <v>0</v>
      </c>
      <c r="F174" s="291" t="e">
        <f>VLOOKUP(B174,'Приложение №4'!AQ173:AT297,4,0)</f>
        <v>#N/A</v>
      </c>
    </row>
    <row r="175" spans="1:6" ht="15.75">
      <c r="A175" s="243">
        <f>'1 шаблон'!A476</f>
        <v>0</v>
      </c>
      <c r="B175" s="243">
        <f>'1 шаблон'!A477</f>
        <v>0</v>
      </c>
      <c r="C175" s="243">
        <f>'1 шаблон'!B476</f>
        <v>0</v>
      </c>
      <c r="D175" s="243">
        <f>'1 шаблон'!C476</f>
        <v>0</v>
      </c>
      <c r="E175" s="274">
        <f>'1 шаблон'!D476</f>
        <v>0</v>
      </c>
      <c r="F175" s="291" t="e">
        <f>VLOOKUP(B175,'Приложение №4'!AQ174:AT298,4,0)</f>
        <v>#N/A</v>
      </c>
    </row>
    <row r="176" spans="1:6" ht="15.75">
      <c r="A176" s="243">
        <f>'1 шаблон'!A479</f>
        <v>0</v>
      </c>
      <c r="B176" s="243">
        <f>'1 шаблон'!A480</f>
        <v>0</v>
      </c>
      <c r="C176" s="243">
        <f>'1 шаблон'!B479</f>
        <v>0</v>
      </c>
      <c r="D176" s="243">
        <f>'1 шаблон'!C479</f>
        <v>0</v>
      </c>
      <c r="E176" s="274">
        <f>'1 шаблон'!D479</f>
        <v>0</v>
      </c>
      <c r="F176" s="291" t="e">
        <f>VLOOKUP(B176,'Приложение №4'!AQ175:AT299,4,0)</f>
        <v>#N/A</v>
      </c>
    </row>
    <row r="177" spans="1:6" ht="15.75">
      <c r="A177" s="243">
        <f>'1 шаблон'!A482</f>
        <v>0</v>
      </c>
      <c r="B177" s="243">
        <f>'1 шаблон'!A483</f>
        <v>0</v>
      </c>
      <c r="C177" s="243">
        <f>'1 шаблон'!B482</f>
        <v>0</v>
      </c>
      <c r="D177" s="243">
        <f>'1 шаблон'!C482</f>
        <v>0</v>
      </c>
      <c r="E177" s="274">
        <f>'1 шаблон'!D482</f>
        <v>0</v>
      </c>
      <c r="F177" s="291" t="e">
        <f>VLOOKUP(B177,'Приложение №4'!AQ176:AT300,4,0)</f>
        <v>#N/A</v>
      </c>
    </row>
    <row r="178" spans="1:6" ht="15.75">
      <c r="A178" s="243">
        <f>'1 шаблон'!A485</f>
        <v>0</v>
      </c>
      <c r="B178" s="243">
        <f>'1 шаблон'!A486</f>
        <v>0</v>
      </c>
      <c r="C178" s="243">
        <f>'1 шаблон'!B485</f>
        <v>0</v>
      </c>
      <c r="D178" s="243">
        <f>'1 шаблон'!C485</f>
        <v>0</v>
      </c>
      <c r="E178" s="274">
        <f>'1 шаблон'!D485</f>
        <v>0</v>
      </c>
      <c r="F178" s="291" t="e">
        <f>VLOOKUP(B178,'Приложение №4'!AQ177:AT301,4,0)</f>
        <v>#N/A</v>
      </c>
    </row>
    <row r="179" spans="1:6" ht="15.75">
      <c r="A179" s="243">
        <f>'1 шаблон'!A488</f>
        <v>0</v>
      </c>
      <c r="B179" s="243">
        <f>'1 шаблон'!A489</f>
        <v>0</v>
      </c>
      <c r="C179" s="243">
        <f>'1 шаблон'!B488</f>
        <v>0</v>
      </c>
      <c r="D179" s="243">
        <f>'1 шаблон'!C488</f>
        <v>0</v>
      </c>
      <c r="E179" s="274">
        <f>'1 шаблон'!D488</f>
        <v>0</v>
      </c>
      <c r="F179" s="291" t="e">
        <f>VLOOKUP(B179,'Приложение №4'!AQ180:AT302,4,0)</f>
        <v>#N/A</v>
      </c>
    </row>
    <row r="180" spans="1:6" ht="15.75">
      <c r="A180" s="243">
        <f>'1 шаблон'!A491</f>
        <v>0</v>
      </c>
      <c r="B180" s="243">
        <f>'1 шаблон'!A492</f>
        <v>0</v>
      </c>
      <c r="C180" s="243">
        <f>'1 шаблон'!B491</f>
        <v>0</v>
      </c>
      <c r="D180" s="243">
        <f>'1 шаблон'!C491</f>
        <v>0</v>
      </c>
      <c r="E180" s="274">
        <f>'1 шаблон'!D491</f>
        <v>0</v>
      </c>
      <c r="F180" s="291" t="e">
        <f>VLOOKUP(B180,'Приложение №4'!AQ181:AT303,4,0)</f>
        <v>#N/A</v>
      </c>
    </row>
    <row r="181" spans="1:6" ht="15.75">
      <c r="A181" s="243">
        <f>'1 шаблон'!A494</f>
        <v>0</v>
      </c>
      <c r="B181" s="243">
        <f>'1 шаблон'!A495</f>
        <v>0</v>
      </c>
      <c r="C181" s="243">
        <f>'1 шаблон'!B494</f>
        <v>0</v>
      </c>
      <c r="D181" s="243">
        <f>'1 шаблон'!C494</f>
        <v>0</v>
      </c>
      <c r="E181" s="274">
        <f>'1 шаблон'!D494</f>
        <v>0</v>
      </c>
      <c r="F181" s="291" t="e">
        <f>VLOOKUP(B181,'Приложение №4'!AQ182:AT304,4,0)</f>
        <v>#N/A</v>
      </c>
    </row>
    <row r="182" spans="1:6" ht="15.75">
      <c r="A182" s="243">
        <f>'1 шаблон'!A497</f>
        <v>0</v>
      </c>
      <c r="B182" s="243">
        <f>'1 шаблон'!A498</f>
        <v>0</v>
      </c>
      <c r="C182" s="243">
        <f>'1 шаблон'!B497</f>
        <v>0</v>
      </c>
      <c r="D182" s="243">
        <f>'1 шаблон'!C497</f>
        <v>0</v>
      </c>
      <c r="E182" s="274">
        <f>'1 шаблон'!D497</f>
        <v>0</v>
      </c>
      <c r="F182" s="291" t="e">
        <f>VLOOKUP(B182,'Приложение №4'!AQ183:AT305,4,0)</f>
        <v>#N/A</v>
      </c>
    </row>
    <row r="183" spans="1:6" ht="15.75">
      <c r="A183" s="243">
        <f>'1 шаблон'!A500</f>
        <v>0</v>
      </c>
      <c r="B183" s="243">
        <f>'1 шаблон'!A501</f>
        <v>0</v>
      </c>
      <c r="C183" s="243">
        <f>'1 шаблон'!B500</f>
        <v>0</v>
      </c>
      <c r="D183" s="243">
        <f>'1 шаблон'!C500</f>
        <v>0</v>
      </c>
      <c r="E183" s="274">
        <f>'1 шаблон'!D500</f>
        <v>0</v>
      </c>
      <c r="F183" s="291" t="e">
        <f>VLOOKUP(B183,'Приложение №4'!AQ184:AT306,4,0)</f>
        <v>#N/A</v>
      </c>
    </row>
    <row r="184" spans="1:6" ht="15.75">
      <c r="A184" s="243">
        <f>'1 шаблон'!A503</f>
        <v>0</v>
      </c>
      <c r="B184" s="243">
        <f>'1 шаблон'!A504</f>
        <v>0</v>
      </c>
      <c r="C184" s="243">
        <f>'1 шаблон'!B503</f>
        <v>0</v>
      </c>
      <c r="D184" s="243">
        <f>'1 шаблон'!C503</f>
        <v>0</v>
      </c>
      <c r="E184" s="274">
        <f>'1 шаблон'!D503</f>
        <v>0</v>
      </c>
      <c r="F184" s="291" t="e">
        <f>VLOOKUP(B184,'Приложение №4'!AQ185:AT307,4,0)</f>
        <v>#N/A</v>
      </c>
    </row>
    <row r="185" spans="1:6" ht="15.75">
      <c r="A185" s="243">
        <f>'1 шаблон'!A506</f>
        <v>0</v>
      </c>
      <c r="B185" s="243">
        <f>'1 шаблон'!A507</f>
        <v>0</v>
      </c>
      <c r="C185" s="243">
        <f>'1 шаблон'!B506</f>
        <v>0</v>
      </c>
      <c r="D185" s="243">
        <f>'1 шаблон'!C506</f>
        <v>0</v>
      </c>
      <c r="E185" s="274">
        <f>'1 шаблон'!D506</f>
        <v>0</v>
      </c>
      <c r="F185" s="291" t="e">
        <f>VLOOKUP(B185,'Приложение №4'!AQ186:AT308,4,0)</f>
        <v>#N/A</v>
      </c>
    </row>
    <row r="186" spans="1:6" ht="15.75">
      <c r="A186" s="243">
        <f>'1 шаблон'!A509</f>
        <v>0</v>
      </c>
      <c r="B186" s="243">
        <f>'1 шаблон'!A510</f>
        <v>0</v>
      </c>
      <c r="C186" s="243">
        <f>'1 шаблон'!B509</f>
        <v>0</v>
      </c>
      <c r="D186" s="243">
        <f>'1 шаблон'!C509</f>
        <v>0</v>
      </c>
      <c r="E186" s="274">
        <f>'1 шаблон'!D509</f>
        <v>0</v>
      </c>
      <c r="F186" s="291" t="e">
        <f>VLOOKUP(B186,'Приложение №4'!AQ187:AT309,4,0)</f>
        <v>#N/A</v>
      </c>
    </row>
    <row r="187" spans="1:6" ht="15.75">
      <c r="A187" s="243">
        <f>'1 шаблон'!A512</f>
        <v>0</v>
      </c>
      <c r="B187" s="243">
        <f>'1 шаблон'!A513</f>
        <v>0</v>
      </c>
      <c r="C187" s="243">
        <f>'1 шаблон'!B512</f>
        <v>0</v>
      </c>
      <c r="D187" s="243">
        <f>'1 шаблон'!C512</f>
        <v>0</v>
      </c>
      <c r="E187" s="274">
        <f>'1 шаблон'!D512</f>
        <v>0</v>
      </c>
      <c r="F187" s="291" t="e">
        <f>VLOOKUP(B187,'Приложение №4'!AQ188:AT310,4,0)</f>
        <v>#N/A</v>
      </c>
    </row>
    <row r="188" spans="1:6" ht="15.75">
      <c r="A188" s="243">
        <f>'1 шаблон'!A515</f>
        <v>0</v>
      </c>
      <c r="B188" s="243">
        <f>'1 шаблон'!A516</f>
        <v>0</v>
      </c>
      <c r="C188" s="243">
        <f>'1 шаблон'!B515</f>
        <v>0</v>
      </c>
      <c r="D188" s="243">
        <f>'1 шаблон'!C515</f>
        <v>0</v>
      </c>
      <c r="E188" s="274">
        <f>'1 шаблон'!D515</f>
        <v>0</v>
      </c>
      <c r="F188" s="291" t="e">
        <f>VLOOKUP(B188,'Приложение №4'!AQ191:AT311,4,0)</f>
        <v>#N/A</v>
      </c>
    </row>
    <row r="189" spans="1:6" ht="15.75">
      <c r="A189" s="243">
        <f>'1 шаблон'!A518</f>
        <v>0</v>
      </c>
      <c r="B189" s="243">
        <f>'1 шаблон'!A519</f>
        <v>0</v>
      </c>
      <c r="C189" s="243">
        <f>'1 шаблон'!B518</f>
        <v>0</v>
      </c>
      <c r="D189" s="243">
        <f>'1 шаблон'!C518</f>
        <v>0</v>
      </c>
      <c r="E189" s="274">
        <f>'1 шаблон'!D518</f>
        <v>0</v>
      </c>
      <c r="F189" s="291" t="e">
        <f>VLOOKUP(B189,'Приложение №4'!AQ193:AT312,4,0)</f>
        <v>#N/A</v>
      </c>
    </row>
    <row r="190" spans="1:6" ht="15.75">
      <c r="A190" s="243">
        <f>'1 шаблон'!A521</f>
        <v>0</v>
      </c>
      <c r="B190" s="243">
        <f>'1 шаблон'!A522</f>
        <v>0</v>
      </c>
      <c r="C190" s="243">
        <f>'1 шаблон'!B521</f>
        <v>0</v>
      </c>
      <c r="D190" s="243">
        <f>'1 шаблон'!C521</f>
        <v>0</v>
      </c>
      <c r="E190" s="274">
        <f>'1 шаблон'!D521</f>
        <v>0</v>
      </c>
      <c r="F190" s="291" t="e">
        <f>VLOOKUP(B190,'Приложение №4'!AQ194:AT313,4,0)</f>
        <v>#N/A</v>
      </c>
    </row>
    <row r="191" spans="1:6" ht="15.75">
      <c r="A191" s="243">
        <f>'1 шаблон'!A524</f>
        <v>0</v>
      </c>
      <c r="B191" s="243">
        <f>'1 шаблон'!A525</f>
        <v>0</v>
      </c>
      <c r="C191" s="243">
        <f>'1 шаблон'!B524</f>
        <v>0</v>
      </c>
      <c r="D191" s="243">
        <f>'1 шаблон'!C524</f>
        <v>0</v>
      </c>
      <c r="E191" s="274">
        <f>'1 шаблон'!D524</f>
        <v>0</v>
      </c>
      <c r="F191" s="291" t="e">
        <f>VLOOKUP(B191,'Приложение №4'!AQ195:AT314,4,0)</f>
        <v>#N/A</v>
      </c>
    </row>
    <row r="192" spans="1:6" ht="15.75">
      <c r="A192" s="243">
        <f>'1 шаблон'!A527</f>
        <v>0</v>
      </c>
      <c r="B192" s="243">
        <f>'1 шаблон'!A528</f>
        <v>0</v>
      </c>
      <c r="C192" s="243">
        <f>'1 шаблон'!B527</f>
        <v>0</v>
      </c>
      <c r="D192" s="243">
        <f>'1 шаблон'!C527</f>
        <v>0</v>
      </c>
      <c r="E192" s="274">
        <f>'1 шаблон'!D527</f>
        <v>0</v>
      </c>
      <c r="F192" s="291" t="e">
        <f>VLOOKUP(B192,'Приложение №4'!AQ197:AT315,4,0)</f>
        <v>#N/A</v>
      </c>
    </row>
    <row r="193" spans="1:6" ht="15.75">
      <c r="A193" s="243">
        <f>'1 шаблон'!A530</f>
        <v>0</v>
      </c>
      <c r="B193" s="243">
        <f>'1 шаблон'!A531</f>
        <v>0</v>
      </c>
      <c r="C193" s="243">
        <f>'1 шаблон'!B530</f>
        <v>0</v>
      </c>
      <c r="D193" s="243">
        <f>'1 шаблон'!C530</f>
        <v>0</v>
      </c>
      <c r="E193" s="274">
        <f>'1 шаблон'!D530</f>
        <v>0</v>
      </c>
      <c r="F193" s="291" t="e">
        <f>VLOOKUP(B193,'Приложение №4'!AQ198:AT316,4,0)</f>
        <v>#N/A</v>
      </c>
    </row>
    <row r="194" spans="1:6" ht="15.75">
      <c r="A194" s="243">
        <f>'1 шаблон'!A533</f>
        <v>0</v>
      </c>
      <c r="B194" s="243">
        <f>'1 шаблон'!A534</f>
        <v>0</v>
      </c>
      <c r="C194" s="243">
        <f>'1 шаблон'!B533</f>
        <v>0</v>
      </c>
      <c r="D194" s="243">
        <f>'1 шаблон'!C533</f>
        <v>0</v>
      </c>
      <c r="E194" s="274">
        <f>'1 шаблон'!D533</f>
        <v>0</v>
      </c>
      <c r="F194" s="291" t="e">
        <f>VLOOKUP(B194,'Приложение №4'!AQ199:AT317,4,0)</f>
        <v>#N/A</v>
      </c>
    </row>
    <row r="195" spans="1:6" ht="15.75">
      <c r="A195" s="243">
        <f>'1 шаблон'!A536</f>
        <v>0</v>
      </c>
      <c r="B195" s="243">
        <f>'1 шаблон'!A537</f>
        <v>0</v>
      </c>
      <c r="C195" s="243">
        <f>'1 шаблон'!B536</f>
        <v>0</v>
      </c>
      <c r="D195" s="243">
        <f>'1 шаблон'!C536</f>
        <v>0</v>
      </c>
      <c r="E195" s="274">
        <f>'1 шаблон'!D536</f>
        <v>0</v>
      </c>
      <c r="F195" s="291" t="e">
        <f>VLOOKUP(B195,'Приложение №4'!AQ200:AT318,4,0)</f>
        <v>#N/A</v>
      </c>
    </row>
    <row r="196" spans="1:6" ht="15.75">
      <c r="A196" s="243">
        <f>'1 шаблон'!A539</f>
        <v>0</v>
      </c>
      <c r="B196" s="243">
        <f>'1 шаблон'!A540</f>
        <v>0</v>
      </c>
      <c r="C196" s="243">
        <f>'1 шаблон'!B539</f>
        <v>0</v>
      </c>
      <c r="D196" s="243">
        <f>'1 шаблон'!C539</f>
        <v>0</v>
      </c>
      <c r="E196" s="274">
        <f>'1 шаблон'!D539</f>
        <v>0</v>
      </c>
      <c r="F196" s="291" t="e">
        <f>VLOOKUP(B196,'Приложение №4'!AQ201:AT319,4,0)</f>
        <v>#N/A</v>
      </c>
    </row>
    <row r="197" spans="1:6" ht="15.75">
      <c r="A197" s="243">
        <f>'1 шаблон'!A542</f>
        <v>0</v>
      </c>
      <c r="B197" s="243">
        <f>'1 шаблон'!A543</f>
        <v>0</v>
      </c>
      <c r="C197" s="243">
        <f>'1 шаблон'!B542</f>
        <v>0</v>
      </c>
      <c r="D197" s="243">
        <f>'1 шаблон'!C542</f>
        <v>0</v>
      </c>
      <c r="E197" s="274">
        <f>'1 шаблон'!D542</f>
        <v>0</v>
      </c>
      <c r="F197" s="291" t="e">
        <f>VLOOKUP(B197,'Приложение №4'!AQ202:AT320,4,0)</f>
        <v>#N/A</v>
      </c>
    </row>
    <row r="198" spans="1:6" ht="15.75">
      <c r="A198" s="243">
        <f>'1 шаблон'!A545</f>
        <v>0</v>
      </c>
      <c r="B198" s="243">
        <f>'1 шаблон'!A546</f>
        <v>0</v>
      </c>
      <c r="C198" s="243">
        <f>'1 шаблон'!B545</f>
        <v>0</v>
      </c>
      <c r="D198" s="243">
        <f>'1 шаблон'!C545</f>
        <v>0</v>
      </c>
      <c r="E198" s="274">
        <f>'1 шаблон'!D545</f>
        <v>0</v>
      </c>
      <c r="F198" s="291" t="e">
        <f>VLOOKUP(B198,'Приложение №4'!AQ203:AT321,4,0)</f>
        <v>#N/A</v>
      </c>
    </row>
    <row r="199" spans="1:6" ht="15.75">
      <c r="A199" s="243">
        <f>'1 шаблон'!A548</f>
        <v>0</v>
      </c>
      <c r="B199" s="243">
        <f>'1 шаблон'!A549</f>
        <v>0</v>
      </c>
      <c r="C199" s="243">
        <f>'1 шаблон'!B548</f>
        <v>0</v>
      </c>
      <c r="D199" s="243">
        <f>'1 шаблон'!C548</f>
        <v>0</v>
      </c>
      <c r="E199" s="274">
        <f>'1 шаблон'!D548</f>
        <v>0</v>
      </c>
      <c r="F199" s="291" t="e">
        <f>VLOOKUP(B199,'Приложение №4'!AQ204:AT322,4,0)</f>
        <v>#N/A</v>
      </c>
    </row>
    <row r="200" spans="1:6" ht="15.75">
      <c r="A200" s="243">
        <f>'1 шаблон'!A551</f>
        <v>0</v>
      </c>
      <c r="B200" s="243">
        <f>'1 шаблон'!A552</f>
        <v>0</v>
      </c>
      <c r="C200" s="243">
        <f>'1 шаблон'!B551</f>
        <v>0</v>
      </c>
      <c r="D200" s="243">
        <f>'1 шаблон'!C551</f>
        <v>0</v>
      </c>
      <c r="E200" s="274">
        <f>'1 шаблон'!D551</f>
        <v>0</v>
      </c>
      <c r="F200" s="291" t="e">
        <f>VLOOKUP(B200,'Приложение №4'!AQ205:AT323,4,0)</f>
        <v>#N/A</v>
      </c>
    </row>
    <row r="201" spans="1:6" ht="15.75">
      <c r="A201" s="243">
        <f>'1 шаблон'!A554</f>
        <v>0</v>
      </c>
      <c r="B201" s="243">
        <f>'1 шаблон'!A555</f>
        <v>0</v>
      </c>
      <c r="C201" s="243">
        <f>'1 шаблон'!B554</f>
        <v>0</v>
      </c>
      <c r="D201" s="243">
        <f>'1 шаблон'!C554</f>
        <v>0</v>
      </c>
      <c r="E201" s="274">
        <f>'1 шаблон'!D554</f>
        <v>0</v>
      </c>
      <c r="F201" s="291" t="e">
        <f>VLOOKUP(B201,'Приложение №4'!AQ206:AT324,4,0)</f>
        <v>#N/A</v>
      </c>
    </row>
    <row r="202" spans="1:6" ht="15.75">
      <c r="A202" s="243">
        <f>'1 шаблон'!A557</f>
        <v>0</v>
      </c>
      <c r="B202" s="243">
        <f>'1 шаблон'!A558</f>
        <v>0</v>
      </c>
      <c r="C202" s="243">
        <f>'1 шаблон'!B557</f>
        <v>0</v>
      </c>
      <c r="D202" s="243">
        <f>'1 шаблон'!C557</f>
        <v>0</v>
      </c>
      <c r="E202" s="274">
        <f>'1 шаблон'!D557</f>
        <v>0</v>
      </c>
      <c r="F202" s="291" t="e">
        <f>VLOOKUP(B202,'Приложение №4'!AQ207:AT325,4,0)</f>
        <v>#N/A</v>
      </c>
    </row>
    <row r="203" spans="1:6" ht="15.75">
      <c r="A203" s="243">
        <f>'1 шаблон'!A560</f>
        <v>0</v>
      </c>
      <c r="B203" s="243">
        <f>'1 шаблон'!A561</f>
        <v>0</v>
      </c>
      <c r="C203" s="243">
        <f>'1 шаблон'!B560</f>
        <v>0</v>
      </c>
      <c r="D203" s="243">
        <f>'1 шаблон'!C560</f>
        <v>0</v>
      </c>
      <c r="E203" s="274">
        <f>'1 шаблон'!D560</f>
        <v>0</v>
      </c>
      <c r="F203" s="291" t="e">
        <f>VLOOKUP(B203,'Приложение №4'!AQ208:AT326,4,0)</f>
        <v>#N/A</v>
      </c>
    </row>
    <row r="204" spans="1:6" ht="15.75">
      <c r="A204" s="243">
        <f>'1 шаблон'!A563</f>
        <v>0</v>
      </c>
      <c r="B204" s="243">
        <f>'1 шаблон'!A564</f>
        <v>0</v>
      </c>
      <c r="C204" s="243">
        <f>'1 шаблон'!B563</f>
        <v>0</v>
      </c>
      <c r="D204" s="243">
        <f>'1 шаблон'!C563</f>
        <v>0</v>
      </c>
      <c r="E204" s="274">
        <f>'1 шаблон'!D563</f>
        <v>0</v>
      </c>
      <c r="F204" s="291" t="e">
        <f>VLOOKUP(B204,'Приложение №4'!AQ209:AT327,4,0)</f>
        <v>#N/A</v>
      </c>
    </row>
    <row r="205" spans="1:6" ht="15.75">
      <c r="A205" s="243">
        <f>'1 шаблон'!A566</f>
        <v>0</v>
      </c>
      <c r="B205" s="243">
        <f>'1 шаблон'!A567</f>
        <v>0</v>
      </c>
      <c r="C205" s="243">
        <f>'1 шаблон'!B566</f>
        <v>0</v>
      </c>
      <c r="D205" s="243">
        <f>'1 шаблон'!C566</f>
        <v>0</v>
      </c>
      <c r="E205" s="274">
        <f>'1 шаблон'!D566</f>
        <v>0</v>
      </c>
      <c r="F205" s="291" t="e">
        <f>VLOOKUP(B205,'Приложение №4'!AQ210:AT328,4,0)</f>
        <v>#N/A</v>
      </c>
    </row>
    <row r="206" spans="1:6" ht="15.75">
      <c r="A206" s="243">
        <f>'1 шаблон'!A569</f>
        <v>0</v>
      </c>
      <c r="B206" s="243">
        <f>'1 шаблон'!A570</f>
        <v>0</v>
      </c>
      <c r="C206" s="243">
        <f>'1 шаблон'!B569</f>
        <v>0</v>
      </c>
      <c r="D206" s="243">
        <f>'1 шаблон'!C569</f>
        <v>0</v>
      </c>
      <c r="E206" s="274">
        <f>'1 шаблон'!D569</f>
        <v>0</v>
      </c>
      <c r="F206" s="291" t="e">
        <f>VLOOKUP(B206,'Приложение №4'!AQ211:AT329,4,0)</f>
        <v>#N/A</v>
      </c>
    </row>
    <row r="207" spans="1:6" ht="15.75">
      <c r="A207" s="243">
        <f>'1 шаблон'!A572</f>
        <v>0</v>
      </c>
      <c r="B207" s="243">
        <f>'1 шаблон'!A573</f>
        <v>0</v>
      </c>
      <c r="C207" s="243">
        <f>'1 шаблон'!B572</f>
        <v>0</v>
      </c>
      <c r="D207" s="243">
        <f>'1 шаблон'!C572</f>
        <v>0</v>
      </c>
      <c r="E207" s="274">
        <f>'1 шаблон'!D572</f>
        <v>0</v>
      </c>
      <c r="F207" s="291" t="e">
        <f>VLOOKUP(B207,'Приложение №4'!AQ212:AT330,4,0)</f>
        <v>#N/A</v>
      </c>
    </row>
    <row r="208" spans="1:6" ht="15.75">
      <c r="A208" s="243">
        <f>'1 шаблон'!A575</f>
        <v>0</v>
      </c>
      <c r="B208" s="243">
        <f>'1 шаблон'!A576</f>
        <v>0</v>
      </c>
      <c r="C208" s="243">
        <f>'1 шаблон'!B575</f>
        <v>0</v>
      </c>
      <c r="D208" s="243">
        <f>'1 шаблон'!C575</f>
        <v>0</v>
      </c>
      <c r="E208" s="274">
        <f>'1 шаблон'!D575</f>
        <v>0</v>
      </c>
      <c r="F208" s="291" t="e">
        <f>VLOOKUP(B208,'Приложение №4'!AQ213:AT331,4,0)</f>
        <v>#N/A</v>
      </c>
    </row>
    <row r="209" spans="1:6" ht="15.75">
      <c r="A209" s="243">
        <f>'1 шаблон'!A578</f>
        <v>0</v>
      </c>
      <c r="B209" s="243">
        <f>'1 шаблон'!A579</f>
        <v>0</v>
      </c>
      <c r="C209" s="243">
        <f>'1 шаблон'!B578</f>
        <v>0</v>
      </c>
      <c r="D209" s="243">
        <f>'1 шаблон'!C578</f>
        <v>0</v>
      </c>
      <c r="E209" s="274">
        <f>'1 шаблон'!D578</f>
        <v>0</v>
      </c>
      <c r="F209" s="291" t="e">
        <f>VLOOKUP(B209,'Приложение №4'!AQ214:AT332,4,0)</f>
        <v>#N/A</v>
      </c>
    </row>
    <row r="210" spans="1:6" ht="15.75">
      <c r="A210" s="243">
        <f>'1 шаблон'!A581</f>
        <v>0</v>
      </c>
      <c r="B210" s="243">
        <f>'1 шаблон'!A582</f>
        <v>0</v>
      </c>
      <c r="C210" s="243">
        <f>'1 шаблон'!B581</f>
        <v>0</v>
      </c>
      <c r="D210" s="243">
        <f>'1 шаблон'!C581</f>
        <v>0</v>
      </c>
      <c r="E210" s="274">
        <f>'1 шаблон'!D581</f>
        <v>0</v>
      </c>
      <c r="F210" s="291" t="e">
        <f>VLOOKUP(B210,'Приложение №4'!AQ215:AT333,4,0)</f>
        <v>#N/A</v>
      </c>
    </row>
    <row r="211" spans="1:6" ht="15.75">
      <c r="A211" s="243">
        <f>'1 шаблон'!A584</f>
        <v>0</v>
      </c>
      <c r="B211" s="243">
        <f>'1 шаблон'!A585</f>
        <v>0</v>
      </c>
      <c r="C211" s="243">
        <f>'1 шаблон'!B584</f>
        <v>0</v>
      </c>
      <c r="D211" s="243">
        <f>'1 шаблон'!C584</f>
        <v>0</v>
      </c>
      <c r="E211" s="274">
        <f>'1 шаблон'!D584</f>
        <v>0</v>
      </c>
      <c r="F211" s="291" t="e">
        <f>VLOOKUP(B211,'Приложение №4'!AQ216:AT334,4,0)</f>
        <v>#N/A</v>
      </c>
    </row>
    <row r="212" spans="1:6" ht="15.75">
      <c r="A212" s="243">
        <f>'1 шаблон'!A587</f>
        <v>0</v>
      </c>
      <c r="B212" s="243">
        <f>'1 шаблон'!A588</f>
        <v>0</v>
      </c>
      <c r="C212" s="243">
        <f>'1 шаблон'!B587</f>
        <v>0</v>
      </c>
      <c r="D212" s="243">
        <f>'1 шаблон'!C587</f>
        <v>0</v>
      </c>
      <c r="E212" s="274">
        <f>'1 шаблон'!D587</f>
        <v>0</v>
      </c>
      <c r="F212" s="291" t="e">
        <f>VLOOKUP(B212,'Приложение №4'!AQ217:AT335,4,0)</f>
        <v>#N/A</v>
      </c>
    </row>
    <row r="213" spans="1:6" ht="15.75">
      <c r="A213" s="243">
        <f>'1 шаблон'!A590</f>
        <v>0</v>
      </c>
      <c r="B213" s="243">
        <f>'1 шаблон'!A591</f>
        <v>0</v>
      </c>
      <c r="C213" s="243">
        <f>'1 шаблон'!B590</f>
        <v>0</v>
      </c>
      <c r="D213" s="243">
        <f>'1 шаблон'!C590</f>
        <v>0</v>
      </c>
      <c r="E213" s="274">
        <f>'1 шаблон'!D590</f>
        <v>0</v>
      </c>
      <c r="F213" s="291" t="e">
        <f>VLOOKUP(B213,'Приложение №4'!AQ218:AT336,4,0)</f>
        <v>#N/A</v>
      </c>
    </row>
    <row r="214" spans="1:6" ht="15.75">
      <c r="A214" s="243">
        <f>'1 шаблон'!A593</f>
        <v>0</v>
      </c>
      <c r="B214" s="243">
        <f>'1 шаблон'!A594</f>
        <v>0</v>
      </c>
      <c r="C214" s="243">
        <f>'1 шаблон'!B593</f>
        <v>0</v>
      </c>
      <c r="D214" s="243">
        <f>'1 шаблон'!C593</f>
        <v>0</v>
      </c>
      <c r="E214" s="274">
        <f>'1 шаблон'!D593</f>
        <v>0</v>
      </c>
      <c r="F214" s="291" t="e">
        <f>VLOOKUP(B214,'Приложение №4'!AQ219:AT337,4,0)</f>
        <v>#N/A</v>
      </c>
    </row>
    <row r="215" spans="1:6" ht="15.75">
      <c r="A215" s="243">
        <f>'1 шаблон'!A596</f>
        <v>0</v>
      </c>
      <c r="B215" s="243">
        <f>'1 шаблон'!A597</f>
        <v>0</v>
      </c>
      <c r="C215" s="243">
        <f>'1 шаблон'!B596</f>
        <v>0</v>
      </c>
      <c r="D215" s="243">
        <f>'1 шаблон'!C596</f>
        <v>0</v>
      </c>
      <c r="E215" s="274">
        <f>'1 шаблон'!D596</f>
        <v>0</v>
      </c>
      <c r="F215" s="291" t="e">
        <f>VLOOKUP(B215,'Приложение №4'!AQ220:AT338,4,0)</f>
        <v>#N/A</v>
      </c>
    </row>
    <row r="216" spans="1:6" ht="15.75">
      <c r="A216" s="243">
        <f>'1 шаблон'!A599</f>
        <v>0</v>
      </c>
      <c r="B216" s="243">
        <f>'1 шаблон'!A600</f>
        <v>0</v>
      </c>
      <c r="C216" s="243">
        <f>'1 шаблон'!B599</f>
        <v>0</v>
      </c>
      <c r="D216" s="243">
        <f>'1 шаблон'!C599</f>
        <v>0</v>
      </c>
      <c r="E216" s="274">
        <f>'1 шаблон'!D599</f>
        <v>0</v>
      </c>
      <c r="F216" s="291" t="e">
        <f>VLOOKUP(B216,'Приложение №4'!AQ221:AT339,4,0)</f>
        <v>#N/A</v>
      </c>
    </row>
    <row r="217" spans="1:6" ht="15.75">
      <c r="A217" s="243">
        <f>'1 шаблон'!A602</f>
        <v>0</v>
      </c>
      <c r="B217" s="243">
        <f>'1 шаблон'!A603</f>
        <v>0</v>
      </c>
      <c r="C217" s="243">
        <f>'1 шаблон'!B602</f>
        <v>0</v>
      </c>
      <c r="D217" s="243">
        <f>'1 шаблон'!C602</f>
        <v>0</v>
      </c>
      <c r="E217" s="274">
        <f>'1 шаблон'!D602</f>
        <v>0</v>
      </c>
      <c r="F217" s="291" t="e">
        <f>VLOOKUP(B217,'Приложение №4'!AQ222:AT340,4,0)</f>
        <v>#N/A</v>
      </c>
    </row>
    <row r="218" spans="1:6" ht="15.75">
      <c r="A218" s="243">
        <f>'1 шаблон'!A605</f>
        <v>0</v>
      </c>
      <c r="B218" s="243">
        <f>'1 шаблон'!A606</f>
        <v>0</v>
      </c>
      <c r="C218" s="243">
        <f>'1 шаблон'!B605</f>
        <v>0</v>
      </c>
      <c r="D218" s="243">
        <f>'1 шаблон'!C605</f>
        <v>0</v>
      </c>
      <c r="E218" s="274">
        <f>'1 шаблон'!D605</f>
        <v>0</v>
      </c>
      <c r="F218" s="291" t="e">
        <f>VLOOKUP(B218,'Приложение №4'!AQ223:AT341,4,0)</f>
        <v>#N/A</v>
      </c>
    </row>
    <row r="219" spans="1:6" ht="15.75">
      <c r="A219" s="243">
        <f>'1 шаблон'!A608</f>
        <v>0</v>
      </c>
      <c r="B219" s="243">
        <f>'1 шаблон'!A609</f>
        <v>0</v>
      </c>
      <c r="C219" s="243">
        <f>'1 шаблон'!B608</f>
        <v>0</v>
      </c>
      <c r="D219" s="243">
        <f>'1 шаблон'!C608</f>
        <v>0</v>
      </c>
      <c r="E219" s="274">
        <f>'1 шаблон'!D608</f>
        <v>0</v>
      </c>
      <c r="F219" s="274" t="e">
        <f>VLOOKUP(B219,'Приложение №4'!AQ226:AT342,4,0)</f>
        <v>#N/A</v>
      </c>
    </row>
    <row r="220" spans="1:6" ht="15.75">
      <c r="A220" s="243">
        <f>'1 шаблон'!A611</f>
        <v>0</v>
      </c>
      <c r="B220" s="243">
        <f>'1 шаблон'!A612</f>
        <v>0</v>
      </c>
      <c r="C220" s="243">
        <f>'1 шаблон'!B611</f>
        <v>0</v>
      </c>
      <c r="D220" s="243">
        <f>'1 шаблон'!C611</f>
        <v>0</v>
      </c>
      <c r="E220" s="274">
        <f>'1 шаблон'!D611</f>
        <v>0</v>
      </c>
      <c r="F220" s="274" t="e">
        <f>VLOOKUP(B220,'Приложение №4'!AQ227:AT343,4,0)</f>
        <v>#N/A</v>
      </c>
    </row>
    <row r="221" spans="1:6" ht="15.75">
      <c r="A221" s="243">
        <f>'1 шаблон'!A614</f>
        <v>0</v>
      </c>
      <c r="B221" s="243">
        <f>'1 шаблон'!A615</f>
        <v>0</v>
      </c>
      <c r="C221" s="243">
        <f>'1 шаблон'!B614</f>
        <v>0</v>
      </c>
      <c r="D221" s="243">
        <f>'1 шаблон'!C614</f>
        <v>0</v>
      </c>
      <c r="E221" s="274">
        <f>'1 шаблон'!D614</f>
        <v>0</v>
      </c>
      <c r="F221" s="274" t="e">
        <f>VLOOKUP(B221,'Приложение №4'!AQ228:AT344,4,0)</f>
        <v>#N/A</v>
      </c>
    </row>
    <row r="222" spans="1:6" ht="15.75">
      <c r="A222" s="243">
        <f>'1 шаблон'!A617</f>
        <v>0</v>
      </c>
      <c r="B222" s="243">
        <f>'1 шаблон'!A618</f>
        <v>0</v>
      </c>
      <c r="C222" s="243">
        <f>'1 шаблон'!B617</f>
        <v>0</v>
      </c>
      <c r="D222" s="243">
        <f>'1 шаблон'!C617</f>
        <v>0</v>
      </c>
      <c r="E222" s="274">
        <f>'1 шаблон'!D617</f>
        <v>0</v>
      </c>
      <c r="F222" s="274" t="e">
        <f>VLOOKUP(B222,'Приложение №4'!AQ231:AT345,4,0)</f>
        <v>#N/A</v>
      </c>
    </row>
    <row r="223" spans="1:6" ht="15.75">
      <c r="A223" s="243">
        <f>'1 шаблон'!A620</f>
        <v>0</v>
      </c>
      <c r="B223" s="243">
        <f>'1 шаблон'!A621</f>
        <v>0</v>
      </c>
      <c r="C223" s="243">
        <f>'1 шаблон'!B620</f>
        <v>0</v>
      </c>
      <c r="D223" s="243">
        <f>'1 шаблон'!C620</f>
        <v>0</v>
      </c>
      <c r="E223" s="274">
        <f>'1 шаблон'!D620</f>
        <v>0</v>
      </c>
      <c r="F223" s="274" t="e">
        <f>VLOOKUP(B223,'Приложение №4'!AQ232:AT346,4,0)</f>
        <v>#N/A</v>
      </c>
    </row>
    <row r="224" spans="1:6" ht="15.75">
      <c r="A224" s="243">
        <f>'1 шаблон'!A623</f>
        <v>0</v>
      </c>
      <c r="B224" s="243">
        <f>'1 шаблон'!A624</f>
        <v>0</v>
      </c>
      <c r="C224" s="243">
        <f>'1 шаблон'!B623</f>
        <v>0</v>
      </c>
      <c r="D224" s="243">
        <f>'1 шаблон'!C623</f>
        <v>0</v>
      </c>
      <c r="E224" s="274">
        <f>'1 шаблон'!D623</f>
        <v>0</v>
      </c>
      <c r="F224" s="274" t="e">
        <f>VLOOKUP(B224,'Приложение №4'!AQ233:AT347,4,0)</f>
        <v>#N/A</v>
      </c>
    </row>
    <row r="225" spans="1:6" ht="15.75">
      <c r="A225" s="243">
        <f>'1 шаблон'!A626</f>
        <v>0</v>
      </c>
      <c r="B225" s="243">
        <f>'1 шаблон'!A627</f>
        <v>0</v>
      </c>
      <c r="C225" s="243">
        <f>'1 шаблон'!B626</f>
        <v>0</v>
      </c>
      <c r="D225" s="243">
        <f>'1 шаблон'!C626</f>
        <v>0</v>
      </c>
      <c r="E225" s="274">
        <f>'1 шаблон'!D626</f>
        <v>0</v>
      </c>
      <c r="F225" s="274" t="e">
        <f>VLOOKUP(B225,'Приложение №4'!AQ234:AT348,4,0)</f>
        <v>#N/A</v>
      </c>
    </row>
    <row r="226" spans="1:6" ht="15.75">
      <c r="A226" s="243">
        <f>'1 шаблон'!A629</f>
        <v>0</v>
      </c>
      <c r="B226" s="243">
        <f>'1 шаблон'!A630</f>
        <v>0</v>
      </c>
      <c r="C226" s="243">
        <f>'1 шаблон'!B629</f>
        <v>0</v>
      </c>
      <c r="D226" s="243">
        <f>'1 шаблон'!C629</f>
        <v>0</v>
      </c>
      <c r="E226" s="274">
        <f>'1 шаблон'!D629</f>
        <v>0</v>
      </c>
      <c r="F226" s="274" t="e">
        <f>VLOOKUP(B226,'Приложение №4'!AQ235:AT349,4,0)</f>
        <v>#N/A</v>
      </c>
    </row>
    <row r="227" spans="1:6" ht="15.75">
      <c r="A227" s="243">
        <f>'1 шаблон'!A632</f>
        <v>0</v>
      </c>
      <c r="B227" s="243">
        <f>'1 шаблон'!A633</f>
        <v>0</v>
      </c>
      <c r="C227" s="243">
        <f>'1 шаблон'!B632</f>
        <v>0</v>
      </c>
      <c r="D227" s="243">
        <f>'1 шаблон'!C632</f>
        <v>0</v>
      </c>
      <c r="E227" s="274">
        <f>'1 шаблон'!D632</f>
        <v>0</v>
      </c>
      <c r="F227" s="274" t="e">
        <f>VLOOKUP(B227,'Приложение №4'!AQ236:AT350,4,0)</f>
        <v>#N/A</v>
      </c>
    </row>
    <row r="228" spans="1:6" ht="15.75">
      <c r="A228" s="243">
        <f>'1 шаблон'!A635</f>
        <v>0</v>
      </c>
      <c r="B228" s="243">
        <f>'1 шаблон'!A636</f>
        <v>0</v>
      </c>
      <c r="C228" s="243">
        <f>'1 шаблон'!B635</f>
        <v>0</v>
      </c>
      <c r="D228" s="243">
        <f>'1 шаблон'!C635</f>
        <v>0</v>
      </c>
      <c r="E228" s="274">
        <f>'1 шаблон'!D635</f>
        <v>0</v>
      </c>
      <c r="F228" s="274" t="e">
        <f>VLOOKUP(B228,'Приложение №4'!AQ237:AT351,4,0)</f>
        <v>#N/A</v>
      </c>
    </row>
    <row r="229" spans="1:6" ht="15.75">
      <c r="A229" s="243">
        <f>'1 шаблон'!A638</f>
        <v>0</v>
      </c>
      <c r="B229" s="243">
        <f>'1 шаблон'!A639</f>
        <v>0</v>
      </c>
      <c r="C229" s="243">
        <f>'1 шаблон'!B638</f>
        <v>0</v>
      </c>
      <c r="D229" s="243">
        <f>'1 шаблон'!C638</f>
        <v>0</v>
      </c>
      <c r="E229" s="274">
        <f>'1 шаблон'!D638</f>
        <v>0</v>
      </c>
      <c r="F229" s="274" t="e">
        <f>VLOOKUP(B229,'Приложение №4'!AQ238:AT352,4,0)</f>
        <v>#N/A</v>
      </c>
    </row>
    <row r="230" spans="1:6" ht="15.75">
      <c r="A230" s="243">
        <f>'1 шаблон'!A641</f>
        <v>0</v>
      </c>
      <c r="B230" s="243">
        <f>'1 шаблон'!A642</f>
        <v>0</v>
      </c>
      <c r="C230" s="243">
        <f>'1 шаблон'!B641</f>
        <v>0</v>
      </c>
      <c r="D230" s="243">
        <f>'1 шаблон'!C641</f>
        <v>0</v>
      </c>
      <c r="E230" s="274">
        <f>'1 шаблон'!D641</f>
        <v>0</v>
      </c>
      <c r="F230" s="274" t="e">
        <f>VLOOKUP(B230,'Приложение №4'!AQ239:AT353,4,0)</f>
        <v>#N/A</v>
      </c>
    </row>
    <row r="231" spans="1:6" ht="15.75">
      <c r="A231" s="243">
        <f>'1 шаблон'!A644</f>
        <v>0</v>
      </c>
      <c r="B231" s="243">
        <f>'1 шаблон'!A645</f>
        <v>0</v>
      </c>
      <c r="C231" s="243">
        <f>'1 шаблон'!B644</f>
        <v>0</v>
      </c>
      <c r="D231" s="243">
        <f>'1 шаблон'!C644</f>
        <v>0</v>
      </c>
      <c r="E231" s="274">
        <f>'1 шаблон'!D644</f>
        <v>0</v>
      </c>
      <c r="F231" s="274" t="e">
        <f>VLOOKUP(B231,'Приложение №4'!AQ240:AT354,4,0)</f>
        <v>#N/A</v>
      </c>
    </row>
    <row r="232" spans="1:6" ht="15.75">
      <c r="A232" s="243">
        <f>'1 шаблон'!A647</f>
        <v>0</v>
      </c>
      <c r="B232" s="243">
        <f>'1 шаблон'!A648</f>
        <v>0</v>
      </c>
      <c r="C232" s="243">
        <f>'1 шаблон'!B647</f>
        <v>0</v>
      </c>
      <c r="D232" s="243">
        <f>'1 шаблон'!C647</f>
        <v>0</v>
      </c>
      <c r="E232" s="274">
        <f>'1 шаблон'!D647</f>
        <v>0</v>
      </c>
      <c r="F232" s="274" t="e">
        <f>VLOOKUP(B232,'Приложение №4'!AQ241:AT355,4,0)</f>
        <v>#N/A</v>
      </c>
    </row>
    <row r="233" spans="1:6" ht="15.75">
      <c r="A233" s="243">
        <f>'1 шаблон'!A650</f>
        <v>0</v>
      </c>
      <c r="B233" s="243">
        <f>'1 шаблон'!A651</f>
        <v>0</v>
      </c>
      <c r="C233" s="243">
        <f>'1 шаблон'!B650</f>
        <v>0</v>
      </c>
      <c r="D233" s="243">
        <f>'1 шаблон'!C650</f>
        <v>0</v>
      </c>
      <c r="E233" s="274">
        <f>'1 шаблон'!D650</f>
        <v>0</v>
      </c>
      <c r="F233" s="274" t="e">
        <f>VLOOKUP(B233,'Приложение №4'!AQ242:AT356,4,0)</f>
        <v>#N/A</v>
      </c>
    </row>
    <row r="234" spans="1:6" ht="15.75">
      <c r="A234" s="243">
        <f>'1 шаблон'!A653</f>
        <v>0</v>
      </c>
      <c r="B234" s="243">
        <f>'1 шаблон'!A654</f>
        <v>0</v>
      </c>
      <c r="C234" s="243">
        <f>'1 шаблон'!B653</f>
        <v>0</v>
      </c>
      <c r="D234" s="243">
        <f>'1 шаблон'!C653</f>
        <v>0</v>
      </c>
      <c r="E234" s="274">
        <f>'1 шаблон'!D653</f>
        <v>0</v>
      </c>
      <c r="F234" s="274" t="e">
        <f>VLOOKUP(B234,'Приложение №4'!AQ243:AT357,4,0)</f>
        <v>#N/A</v>
      </c>
    </row>
    <row r="235" spans="1:6" ht="15.75">
      <c r="A235" s="243">
        <f>'1 шаблон'!A656</f>
        <v>0</v>
      </c>
      <c r="B235" s="243">
        <f>'1 шаблон'!A657</f>
        <v>0</v>
      </c>
      <c r="C235" s="243">
        <f>'1 шаблон'!B656</f>
        <v>0</v>
      </c>
      <c r="D235" s="243">
        <f>'1 шаблон'!C656</f>
        <v>0</v>
      </c>
      <c r="E235" s="274">
        <f>'1 шаблон'!D656</f>
        <v>0</v>
      </c>
      <c r="F235" s="274" t="e">
        <f>VLOOKUP(B235,'Приложение №4'!AQ244:AT358,4,0)</f>
        <v>#N/A</v>
      </c>
    </row>
    <row r="236" spans="1:6" ht="15.75">
      <c r="A236" s="243">
        <f>'1 шаблон'!A659</f>
        <v>0</v>
      </c>
      <c r="B236" s="243">
        <f>'1 шаблон'!A660</f>
        <v>0</v>
      </c>
      <c r="C236" s="243">
        <f>'1 шаблон'!B659</f>
        <v>0</v>
      </c>
      <c r="D236" s="243">
        <f>'1 шаблон'!C659</f>
        <v>0</v>
      </c>
      <c r="E236" s="274">
        <f>'1 шаблон'!D659</f>
        <v>0</v>
      </c>
      <c r="F236" s="274" t="e">
        <f>VLOOKUP(B236,'Приложение №4'!AQ246:AT359,4,0)</f>
        <v>#N/A</v>
      </c>
    </row>
    <row r="237" spans="1:6" ht="15.75">
      <c r="A237" s="243">
        <f>'1 шаблон'!A662</f>
        <v>0</v>
      </c>
      <c r="B237" s="243">
        <f>'1 шаблон'!A663</f>
        <v>0</v>
      </c>
      <c r="C237" s="243">
        <f>'1 шаблон'!B662</f>
        <v>0</v>
      </c>
      <c r="D237" s="243">
        <f>'1 шаблон'!C662</f>
        <v>0</v>
      </c>
      <c r="E237" s="274">
        <f>'1 шаблон'!D662</f>
        <v>0</v>
      </c>
      <c r="F237" s="274" t="e">
        <f>VLOOKUP(B237,'Приложение №4'!AQ246:AT360,4,0)</f>
        <v>#N/A</v>
      </c>
    </row>
    <row r="238" spans="1:6" ht="15.75">
      <c r="A238" s="243">
        <f>'1 шаблон'!A665</f>
        <v>0</v>
      </c>
      <c r="B238" s="243">
        <f>'1 шаблон'!A666</f>
        <v>0</v>
      </c>
      <c r="C238" s="243">
        <f>'1 шаблон'!B665</f>
        <v>0</v>
      </c>
      <c r="D238" s="243">
        <f>'1 шаблон'!C665</f>
        <v>0</v>
      </c>
      <c r="E238" s="274">
        <f>'1 шаблон'!D665</f>
        <v>0</v>
      </c>
      <c r="F238" s="274" t="e">
        <f>VLOOKUP(B238,'Приложение №4'!AQ246:AT361,4,0)</f>
        <v>#N/A</v>
      </c>
    </row>
    <row r="239" spans="1:6" ht="15.75">
      <c r="A239" s="243">
        <f>'1 шаблон'!A668</f>
        <v>0</v>
      </c>
      <c r="B239" s="243">
        <f>'1 шаблон'!A669</f>
        <v>0</v>
      </c>
      <c r="C239" s="243">
        <f>'1 шаблон'!B668</f>
        <v>0</v>
      </c>
      <c r="D239" s="243">
        <f>'1 шаблон'!C668</f>
        <v>0</v>
      </c>
      <c r="E239" s="274">
        <f>'1 шаблон'!D668</f>
        <v>0</v>
      </c>
      <c r="F239" s="274" t="e">
        <f>VLOOKUP(B239,'Приложение №4'!AQ246:AT362,4,0)</f>
        <v>#N/A</v>
      </c>
    </row>
    <row r="240" spans="1:6" ht="15.75">
      <c r="A240" s="243">
        <f>'1 шаблон'!A671</f>
        <v>0</v>
      </c>
      <c r="B240" s="243">
        <f>'1 шаблон'!A672</f>
        <v>0</v>
      </c>
      <c r="C240" s="243">
        <f>'1 шаблон'!B671</f>
        <v>0</v>
      </c>
      <c r="D240" s="243">
        <f>'1 шаблон'!C671</f>
        <v>0</v>
      </c>
      <c r="E240" s="274">
        <f>'1 шаблон'!D671</f>
        <v>0</v>
      </c>
      <c r="F240" s="274" t="e">
        <f>VLOOKUP(B240,'Приложение №4'!AQ246:AT363,4,0)</f>
        <v>#N/A</v>
      </c>
    </row>
    <row r="241" spans="1:6" ht="15.75">
      <c r="A241" s="243">
        <f>'1 шаблон'!A674</f>
        <v>0</v>
      </c>
      <c r="B241" s="243">
        <f>'1 шаблон'!A675</f>
        <v>0</v>
      </c>
      <c r="C241" s="243">
        <f>'1 шаблон'!B674</f>
        <v>0</v>
      </c>
      <c r="D241" s="243">
        <f>'1 шаблон'!C674</f>
        <v>0</v>
      </c>
      <c r="E241" s="274">
        <f>'1 шаблон'!D674</f>
        <v>0</v>
      </c>
      <c r="F241" s="274" t="e">
        <f>VLOOKUP(B241,'Приложение №4'!AQ246:AT364,4,0)</f>
        <v>#N/A</v>
      </c>
    </row>
    <row r="242" spans="1:6" ht="15.75">
      <c r="A242" s="243">
        <f>'1 шаблон'!A677</f>
        <v>0</v>
      </c>
      <c r="B242" s="243">
        <f>'1 шаблон'!A678</f>
        <v>0</v>
      </c>
      <c r="C242" s="243">
        <f>'1 шаблон'!B677</f>
        <v>0</v>
      </c>
      <c r="D242" s="243">
        <f>'1 шаблон'!C677</f>
        <v>0</v>
      </c>
      <c r="E242" s="274">
        <f>'1 шаблон'!D677</f>
        <v>0</v>
      </c>
      <c r="F242" s="274" t="e">
        <f>VLOOKUP(B242,'Приложение №4'!AQ246:AT365,4,0)</f>
        <v>#N/A</v>
      </c>
    </row>
    <row r="243" spans="1:6" ht="15.75">
      <c r="A243" s="243">
        <f>'1 шаблон'!A680</f>
        <v>0</v>
      </c>
      <c r="B243" s="243">
        <f>'1 шаблон'!A681</f>
        <v>0</v>
      </c>
      <c r="C243" s="243">
        <f>'1 шаблон'!B680</f>
        <v>0</v>
      </c>
      <c r="D243" s="243">
        <f>'1 шаблон'!C680</f>
        <v>0</v>
      </c>
      <c r="E243" s="274">
        <f>'1 шаблон'!D680</f>
        <v>0</v>
      </c>
      <c r="F243" s="274" t="e">
        <f>VLOOKUP(B243,'Приложение №4'!AQ246:AT366,4,0)</f>
        <v>#N/A</v>
      </c>
    </row>
    <row r="244" spans="1:6" ht="15.75">
      <c r="A244" s="243">
        <f>'1 шаблон'!A683</f>
        <v>0</v>
      </c>
      <c r="B244" s="243">
        <f>'1 шаблон'!A684</f>
        <v>0</v>
      </c>
      <c r="C244" s="243">
        <f>'1 шаблон'!B683</f>
        <v>0</v>
      </c>
      <c r="D244" s="243">
        <f>'1 шаблон'!C683</f>
        <v>0</v>
      </c>
      <c r="E244" s="274">
        <f>'1 шаблон'!D683</f>
        <v>0</v>
      </c>
      <c r="F244" s="274" t="e">
        <f>VLOOKUP(B244,'Приложение №4'!AQ246:AT367,4,0)</f>
        <v>#N/A</v>
      </c>
    </row>
    <row r="245" spans="1:6" ht="15.75">
      <c r="A245" s="243">
        <f>'1 шаблон'!A686</f>
        <v>0</v>
      </c>
      <c r="B245" s="243">
        <f>'1 шаблон'!A687</f>
        <v>0</v>
      </c>
      <c r="C245" s="243">
        <f>'1 шаблон'!B686</f>
        <v>0</v>
      </c>
      <c r="D245" s="243">
        <f>'1 шаблон'!C686</f>
        <v>0</v>
      </c>
      <c r="E245" s="274">
        <f>'1 шаблон'!D686</f>
        <v>0</v>
      </c>
      <c r="F245" s="274" t="e">
        <f>VLOOKUP(B245,'Приложение №4'!AQ246:AT368,4,0)</f>
        <v>#N/A</v>
      </c>
    </row>
    <row r="246" spans="1:6" ht="15.75">
      <c r="A246" s="243">
        <f>'1 шаблон'!A689</f>
        <v>0</v>
      </c>
      <c r="B246" s="243">
        <f>'1 шаблон'!A690</f>
        <v>0</v>
      </c>
      <c r="C246" s="243">
        <f>'1 шаблон'!B689</f>
        <v>0</v>
      </c>
      <c r="D246" s="243">
        <f>'1 шаблон'!C689</f>
        <v>0</v>
      </c>
      <c r="E246" s="274">
        <f>'1 шаблон'!D689</f>
        <v>0</v>
      </c>
    </row>
    <row r="247" spans="1:6" ht="15.75">
      <c r="A247" s="243">
        <f>'1 шаблон'!A692</f>
        <v>0</v>
      </c>
      <c r="B247" s="243">
        <f>'1 шаблон'!A693</f>
        <v>0</v>
      </c>
      <c r="C247" s="243">
        <f>'1 шаблон'!B692</f>
        <v>0</v>
      </c>
      <c r="D247" s="243">
        <f>'1 шаблон'!C692</f>
        <v>0</v>
      </c>
      <c r="E247" s="274">
        <f>'1 шаблон'!D692</f>
        <v>0</v>
      </c>
    </row>
    <row r="248" spans="1:6" ht="15.75">
      <c r="A248" s="243">
        <f>'1 шаблон'!A695</f>
        <v>0</v>
      </c>
      <c r="B248" s="243">
        <f>'1 шаблон'!A696</f>
        <v>0</v>
      </c>
      <c r="C248" s="243">
        <f>'1 шаблон'!B695</f>
        <v>0</v>
      </c>
      <c r="D248" s="243">
        <f>'1 шаблон'!C695</f>
        <v>0</v>
      </c>
      <c r="E248" s="274">
        <f>'1 шаблон'!D695</f>
        <v>0</v>
      </c>
    </row>
    <row r="249" spans="1:6" ht="15.75">
      <c r="A249" s="243">
        <f>'1 шаблон'!A698</f>
        <v>0</v>
      </c>
      <c r="B249" s="243">
        <f>'1 шаблон'!A699</f>
        <v>0</v>
      </c>
      <c r="C249" s="243">
        <f>'1 шаблон'!B698</f>
        <v>0</v>
      </c>
      <c r="D249" s="243">
        <f>'1 шаблон'!C698</f>
        <v>0</v>
      </c>
      <c r="E249" s="274">
        <f>'1 шаблон'!D698</f>
        <v>0</v>
      </c>
    </row>
    <row r="250" spans="1:6" ht="15.75">
      <c r="A250" s="243">
        <f>'1 шаблон'!A701</f>
        <v>0</v>
      </c>
      <c r="B250" s="243">
        <f>'1 шаблон'!A702</f>
        <v>0</v>
      </c>
      <c r="C250" s="243">
        <f>'1 шаблон'!B701</f>
        <v>0</v>
      </c>
      <c r="D250" s="243">
        <f>'1 шаблон'!C701</f>
        <v>0</v>
      </c>
      <c r="E250" s="274">
        <f>'1 шаблон'!D701</f>
        <v>0</v>
      </c>
    </row>
    <row r="251" spans="1:6" ht="15.75">
      <c r="A251" s="243">
        <f>'1 шаблон'!A704</f>
        <v>0</v>
      </c>
      <c r="B251" s="243">
        <f>'1 шаблон'!A705</f>
        <v>0</v>
      </c>
      <c r="C251" s="243">
        <f>'1 шаблон'!B704</f>
        <v>0</v>
      </c>
      <c r="D251" s="243">
        <f>'1 шаблон'!C704</f>
        <v>0</v>
      </c>
      <c r="E251" s="274">
        <f>'1 шаблон'!D704</f>
        <v>0</v>
      </c>
    </row>
    <row r="252" spans="1:6" ht="15.75">
      <c r="A252" s="243">
        <f>'1 шаблон'!A707</f>
        <v>0</v>
      </c>
      <c r="B252" s="243">
        <f>'1 шаблон'!A708</f>
        <v>0</v>
      </c>
      <c r="C252" s="243">
        <f>'1 шаблон'!B707</f>
        <v>0</v>
      </c>
      <c r="D252" s="243">
        <f>'1 шаблон'!C707</f>
        <v>0</v>
      </c>
      <c r="E252" s="274">
        <f>'1 шаблон'!D707</f>
        <v>0</v>
      </c>
    </row>
    <row r="253" spans="1:6" ht="15.75">
      <c r="A253" s="243">
        <f>'1 шаблон'!A710</f>
        <v>0</v>
      </c>
      <c r="B253" s="243">
        <f>'1 шаблон'!A711</f>
        <v>0</v>
      </c>
      <c r="C253" s="243">
        <f>'1 шаблон'!B710</f>
        <v>0</v>
      </c>
      <c r="D253" s="243">
        <f>'1 шаблон'!C710</f>
        <v>0</v>
      </c>
      <c r="E253" s="274">
        <f>'1 шаблон'!D710</f>
        <v>0</v>
      </c>
    </row>
    <row r="254" spans="1:6" ht="15.75">
      <c r="A254" s="243">
        <f>'1 шаблон'!A713</f>
        <v>0</v>
      </c>
      <c r="B254" s="243">
        <f>'1 шаблон'!A714</f>
        <v>0</v>
      </c>
      <c r="C254" s="243">
        <f>'1 шаблон'!B713</f>
        <v>0</v>
      </c>
      <c r="D254" s="243">
        <f>'1 шаблон'!C713</f>
        <v>0</v>
      </c>
      <c r="E254" s="274">
        <f>'1 шаблон'!D713</f>
        <v>0</v>
      </c>
    </row>
    <row r="255" spans="1:6" ht="15.75">
      <c r="A255" s="243">
        <f>'1 шаблон'!A716</f>
        <v>0</v>
      </c>
      <c r="B255" s="243">
        <f>'1 шаблон'!A717</f>
        <v>0</v>
      </c>
      <c r="C255" s="243">
        <f>'1 шаблон'!B716</f>
        <v>0</v>
      </c>
      <c r="D255" s="243">
        <f>'1 шаблон'!C716</f>
        <v>0</v>
      </c>
      <c r="E255" s="274">
        <f>'1 шаблон'!D716</f>
        <v>0</v>
      </c>
    </row>
    <row r="256" spans="1:6" ht="15.75">
      <c r="A256" s="243">
        <f>'1 шаблон'!A719</f>
        <v>0</v>
      </c>
      <c r="B256" s="243">
        <f>'1 шаблон'!A720</f>
        <v>0</v>
      </c>
      <c r="C256" s="243">
        <f>'1 шаблон'!B719</f>
        <v>0</v>
      </c>
      <c r="D256" s="243">
        <f>'1 шаблон'!C719</f>
        <v>0</v>
      </c>
      <c r="E256" s="274">
        <f>'1 шаблон'!D719</f>
        <v>0</v>
      </c>
    </row>
    <row r="257" spans="1:5" ht="15.75">
      <c r="A257" s="243">
        <f>'1 шаблон'!A722</f>
        <v>0</v>
      </c>
      <c r="B257" s="243">
        <f>'1 шаблон'!A723</f>
        <v>0</v>
      </c>
      <c r="C257" s="243">
        <f>'1 шаблон'!B722</f>
        <v>0</v>
      </c>
      <c r="D257" s="243">
        <f>'1 шаблон'!C722</f>
        <v>0</v>
      </c>
      <c r="E257" s="274">
        <f>'1 шаблон'!D722</f>
        <v>0</v>
      </c>
    </row>
    <row r="258" spans="1:5" ht="15.75">
      <c r="A258" s="243">
        <f>'1 шаблон'!A725</f>
        <v>0</v>
      </c>
      <c r="B258" s="243">
        <f>'1 шаблон'!A726</f>
        <v>0</v>
      </c>
      <c r="C258" s="243">
        <f>'1 шаблон'!B725</f>
        <v>0</v>
      </c>
      <c r="D258" s="243">
        <f>'1 шаблон'!C725</f>
        <v>0</v>
      </c>
      <c r="E258" s="274">
        <f>'1 шаблон'!D725</f>
        <v>0</v>
      </c>
    </row>
    <row r="259" spans="1:5" ht="15.75">
      <c r="A259" s="243">
        <f>'1 шаблон'!A728</f>
        <v>0</v>
      </c>
      <c r="B259" s="243">
        <f>'1 шаблон'!A729</f>
        <v>0</v>
      </c>
      <c r="C259" s="243">
        <f>'1 шаблон'!B728</f>
        <v>0</v>
      </c>
      <c r="D259" s="243">
        <f>'1 шаблон'!C728</f>
        <v>0</v>
      </c>
      <c r="E259" s="274">
        <f>'1 шаблон'!D728</f>
        <v>0</v>
      </c>
    </row>
    <row r="260" spans="1:5" ht="15.75">
      <c r="A260" s="243">
        <f>'1 шаблон'!A731</f>
        <v>0</v>
      </c>
      <c r="B260" s="243">
        <f>'1 шаблон'!A732</f>
        <v>0</v>
      </c>
      <c r="C260" s="243">
        <f>'1 шаблон'!B731</f>
        <v>0</v>
      </c>
      <c r="D260" s="243">
        <f>'1 шаблон'!C731</f>
        <v>0</v>
      </c>
      <c r="E260" s="274">
        <f>'1 шаблон'!D731</f>
        <v>0</v>
      </c>
    </row>
    <row r="261" spans="1:5" ht="15.75">
      <c r="A261" s="243">
        <f>'1 шаблон'!A734</f>
        <v>0</v>
      </c>
      <c r="B261" s="243">
        <f>'1 шаблон'!A735</f>
        <v>0</v>
      </c>
      <c r="C261" s="243">
        <f>'1 шаблон'!B734</f>
        <v>0</v>
      </c>
      <c r="D261" s="243">
        <f>'1 шаблон'!C734</f>
        <v>0</v>
      </c>
      <c r="E261" s="274">
        <f>'1 шаблон'!D734</f>
        <v>0</v>
      </c>
    </row>
    <row r="262" spans="1:5" ht="15.75">
      <c r="A262" s="243">
        <f>'1 шаблон'!A737</f>
        <v>0</v>
      </c>
      <c r="B262" s="243">
        <f>'1 шаблон'!A738</f>
        <v>0</v>
      </c>
      <c r="C262" s="243">
        <f>'1 шаблон'!B737</f>
        <v>0</v>
      </c>
      <c r="D262" s="243">
        <f>'1 шаблон'!C737</f>
        <v>0</v>
      </c>
      <c r="E262" s="274">
        <f>'1 шаблон'!D737</f>
        <v>0</v>
      </c>
    </row>
    <row r="263" spans="1:5" ht="15.75">
      <c r="A263" s="243">
        <f>'1 шаблон'!A740</f>
        <v>0</v>
      </c>
      <c r="B263" s="243">
        <f>'1 шаблон'!A741</f>
        <v>0</v>
      </c>
      <c r="C263" s="243">
        <f>'1 шаблон'!B740</f>
        <v>0</v>
      </c>
      <c r="D263" s="243">
        <f>'1 шаблон'!C740</f>
        <v>0</v>
      </c>
      <c r="E263" s="274">
        <f>'1 шаблон'!D740</f>
        <v>0</v>
      </c>
    </row>
    <row r="264" spans="1:5" ht="15.75">
      <c r="A264" s="243">
        <f>'1 шаблон'!A743</f>
        <v>0</v>
      </c>
      <c r="B264" s="243">
        <f>'1 шаблон'!A744</f>
        <v>0</v>
      </c>
      <c r="C264" s="243">
        <f>'1 шаблон'!B743</f>
        <v>0</v>
      </c>
      <c r="D264" s="243">
        <f>'1 шаблон'!C743</f>
        <v>0</v>
      </c>
      <c r="E264" s="274">
        <f>'1 шаблон'!D743</f>
        <v>0</v>
      </c>
    </row>
    <row r="265" spans="1:5" ht="15.75">
      <c r="A265" s="243">
        <f>'1 шаблон'!A746</f>
        <v>0</v>
      </c>
      <c r="B265" s="243">
        <f>'1 шаблон'!A747</f>
        <v>0</v>
      </c>
      <c r="C265" s="243">
        <f>'1 шаблон'!B746</f>
        <v>0</v>
      </c>
      <c r="D265" s="243">
        <f>'1 шаблон'!C746</f>
        <v>0</v>
      </c>
      <c r="E265" s="274">
        <f>'1 шаблон'!D746</f>
        <v>0</v>
      </c>
    </row>
    <row r="266" spans="1:5" ht="15.75">
      <c r="A266" s="243">
        <f>'1 шаблон'!A749</f>
        <v>0</v>
      </c>
      <c r="B266" s="243">
        <f>'1 шаблон'!A750</f>
        <v>0</v>
      </c>
      <c r="C266" s="243">
        <f>'1 шаблон'!B743</f>
        <v>0</v>
      </c>
      <c r="D266" s="243">
        <f>'1 шаблон'!C743</f>
        <v>0</v>
      </c>
      <c r="E266" s="274">
        <f>'1 шаблон'!D743</f>
        <v>0</v>
      </c>
    </row>
    <row r="267" spans="1:5" ht="15.75">
      <c r="A267" s="243">
        <f>'1 шаблон'!A752</f>
        <v>0</v>
      </c>
      <c r="B267" s="243">
        <f>'1 шаблон'!A753</f>
        <v>0</v>
      </c>
      <c r="C267" s="243">
        <f>'1 шаблон'!B752</f>
        <v>0</v>
      </c>
      <c r="D267" s="243">
        <f>'1 шаблон'!C752</f>
        <v>0</v>
      </c>
      <c r="E267" s="274">
        <f>'1 шаблон'!D752</f>
        <v>0</v>
      </c>
    </row>
    <row r="268" spans="1:5" ht="15.75">
      <c r="A268" s="243">
        <f>'1 шаблон'!A755</f>
        <v>0</v>
      </c>
      <c r="B268" s="243">
        <f>'1 шаблон'!A756</f>
        <v>0</v>
      </c>
      <c r="C268" s="243">
        <f>'1 шаблон'!B755</f>
        <v>0</v>
      </c>
      <c r="D268" s="243">
        <f>'1 шаблон'!C755</f>
        <v>0</v>
      </c>
      <c r="E268" s="274">
        <f>'1 шаблон'!D755</f>
        <v>0</v>
      </c>
    </row>
    <row r="269" spans="1:5" ht="15.75">
      <c r="A269" s="243">
        <f>'1 шаблон'!A758</f>
        <v>0</v>
      </c>
      <c r="B269" s="243">
        <f>'1 шаблон'!A759</f>
        <v>0</v>
      </c>
      <c r="C269" s="243">
        <f>'1 шаблон'!B758</f>
        <v>0</v>
      </c>
      <c r="D269" s="243">
        <f>'1 шаблон'!C758</f>
        <v>0</v>
      </c>
      <c r="E269" s="274">
        <f>'1 шаблон'!D758</f>
        <v>0</v>
      </c>
    </row>
    <row r="270" spans="1:5" ht="15.75">
      <c r="A270" s="243">
        <f>'1 шаблон'!A761</f>
        <v>0</v>
      </c>
      <c r="B270" s="243">
        <f>'1 шаблон'!A762</f>
        <v>0</v>
      </c>
      <c r="C270" s="243">
        <f>'1 шаблон'!B761</f>
        <v>0</v>
      </c>
      <c r="D270" s="243">
        <f>'1 шаблон'!C761</f>
        <v>0</v>
      </c>
      <c r="E270" s="274">
        <f>'1 шаблон'!D761</f>
        <v>0</v>
      </c>
    </row>
    <row r="271" spans="1:5" ht="15.75">
      <c r="A271" s="243">
        <f>'1 шаблон'!A764</f>
        <v>0</v>
      </c>
      <c r="B271" s="243">
        <f>'1 шаблон'!A765</f>
        <v>0</v>
      </c>
      <c r="C271" s="243">
        <f>'1 шаблон'!B764</f>
        <v>0</v>
      </c>
      <c r="D271" s="243">
        <f>'1 шаблон'!C764</f>
        <v>0</v>
      </c>
      <c r="E271" s="274">
        <f>'1 шаблон'!D764</f>
        <v>0</v>
      </c>
    </row>
    <row r="272" spans="1:5" ht="15.75">
      <c r="A272" s="243">
        <f>'1 шаблон'!A767</f>
        <v>0</v>
      </c>
      <c r="B272" s="243">
        <f>'1 шаблон'!A768</f>
        <v>0</v>
      </c>
      <c r="C272" s="243">
        <f>'1 шаблон'!B767</f>
        <v>0</v>
      </c>
      <c r="D272" s="243">
        <f>'1 шаблон'!C767</f>
        <v>0</v>
      </c>
      <c r="E272" s="274">
        <f>'1 шаблон'!D767</f>
        <v>0</v>
      </c>
    </row>
    <row r="273" spans="1:5" ht="15.75">
      <c r="A273" s="243">
        <f>'1 шаблон'!A770</f>
        <v>0</v>
      </c>
      <c r="B273" s="243">
        <f>'1 шаблон'!A771</f>
        <v>0</v>
      </c>
      <c r="C273" s="243">
        <f>'1 шаблон'!B770</f>
        <v>0</v>
      </c>
      <c r="D273" s="243">
        <f>'1 шаблон'!C770</f>
        <v>0</v>
      </c>
      <c r="E273" s="274">
        <f>'1 шаблон'!D770</f>
        <v>0</v>
      </c>
    </row>
    <row r="274" spans="1:5" ht="15.75">
      <c r="A274" s="243">
        <f>'1 шаблон'!A773</f>
        <v>0</v>
      </c>
      <c r="B274" s="243">
        <f>'1 шаблон'!A774</f>
        <v>0</v>
      </c>
      <c r="C274" s="243">
        <f>'1 шаблон'!B773</f>
        <v>0</v>
      </c>
      <c r="D274" s="243">
        <f>'1 шаблон'!C773</f>
        <v>0</v>
      </c>
      <c r="E274" s="274">
        <f>'1 шаблон'!D773</f>
        <v>0</v>
      </c>
    </row>
    <row r="275" spans="1:5" ht="15.75">
      <c r="A275" s="243">
        <f>'1 шаблон'!A776</f>
        <v>0</v>
      </c>
      <c r="B275" s="243">
        <f>'1 шаблон'!A777</f>
        <v>0</v>
      </c>
      <c r="C275" s="243">
        <f>'1 шаблон'!B776</f>
        <v>0</v>
      </c>
      <c r="D275" s="243">
        <f>'1 шаблон'!C776</f>
        <v>0</v>
      </c>
      <c r="E275" s="274">
        <f>'1 шаблон'!D776</f>
        <v>0</v>
      </c>
    </row>
    <row r="276" spans="1:5" ht="15.75">
      <c r="A276" s="243">
        <f>'1 шаблон'!A779</f>
        <v>0</v>
      </c>
      <c r="B276" s="243">
        <f>'1 шаблон'!A780</f>
        <v>0</v>
      </c>
      <c r="C276" s="243">
        <f>'1 шаблон'!B779</f>
        <v>0</v>
      </c>
      <c r="D276" s="243">
        <f>'1 шаблон'!C779</f>
        <v>0</v>
      </c>
      <c r="E276" s="274">
        <f>'1 шаблон'!D779</f>
        <v>0</v>
      </c>
    </row>
    <row r="277" spans="1:5" ht="15.75">
      <c r="A277" s="243">
        <f>'1 шаблон'!A782</f>
        <v>0</v>
      </c>
      <c r="B277" s="243">
        <f>'1 шаблон'!A783</f>
        <v>0</v>
      </c>
      <c r="C277" s="243">
        <f>'1 шаблон'!B782</f>
        <v>0</v>
      </c>
      <c r="D277" s="243">
        <f>'1 шаблон'!C782</f>
        <v>0</v>
      </c>
      <c r="E277" s="274">
        <f>'1 шаблон'!D782</f>
        <v>0</v>
      </c>
    </row>
    <row r="278" spans="1:5" ht="15.75">
      <c r="A278" s="243">
        <f>'1 шаблон'!A785</f>
        <v>0</v>
      </c>
      <c r="B278" s="243">
        <f>'1 шаблон'!A786</f>
        <v>0</v>
      </c>
      <c r="C278" s="243">
        <f>'1 шаблон'!B785</f>
        <v>0</v>
      </c>
      <c r="D278" s="243">
        <f>'1 шаблон'!C785</f>
        <v>0</v>
      </c>
      <c r="E278" s="274">
        <f>'1 шаблон'!D785</f>
        <v>0</v>
      </c>
    </row>
    <row r="279" spans="1:5" ht="15.75">
      <c r="A279" s="243">
        <f>'1 шаблон'!A788</f>
        <v>0</v>
      </c>
      <c r="B279" s="243">
        <f>'1 шаблон'!A789</f>
        <v>0</v>
      </c>
      <c r="C279" s="243">
        <f>'1 шаблон'!B788</f>
        <v>0</v>
      </c>
      <c r="D279" s="243">
        <f>'1 шаблон'!C788</f>
        <v>0</v>
      </c>
      <c r="E279" s="274">
        <f>'1 шаблон'!D788</f>
        <v>0</v>
      </c>
    </row>
    <row r="280" spans="1:5" ht="15.75">
      <c r="A280" s="243">
        <f>'1 шаблон'!A791</f>
        <v>0</v>
      </c>
      <c r="B280" s="243">
        <f>'1 шаблон'!A792</f>
        <v>0</v>
      </c>
      <c r="C280" s="243">
        <f>'1 шаблон'!B791</f>
        <v>0</v>
      </c>
      <c r="D280" s="243">
        <f>'1 шаблон'!C791</f>
        <v>0</v>
      </c>
      <c r="E280" s="274">
        <f>'1 шаблон'!D791</f>
        <v>0</v>
      </c>
    </row>
    <row r="281" spans="1:5" ht="15.75">
      <c r="A281" s="243">
        <f>'1 шаблон'!A794</f>
        <v>0</v>
      </c>
      <c r="B281" s="243">
        <f>'1 шаблон'!A795</f>
        <v>0</v>
      </c>
      <c r="C281" s="243">
        <f>'1 шаблон'!B794</f>
        <v>0</v>
      </c>
      <c r="D281" s="243">
        <f>'1 шаблон'!C794</f>
        <v>0</v>
      </c>
      <c r="E281" s="274">
        <f>'1 шаблон'!D794</f>
        <v>0</v>
      </c>
    </row>
    <row r="282" spans="1:5" ht="15.75">
      <c r="A282" s="243">
        <f>'1 шаблон'!A797</f>
        <v>0</v>
      </c>
      <c r="B282" s="243">
        <f>'1 шаблон'!A798</f>
        <v>0</v>
      </c>
      <c r="C282" s="243">
        <f>'1 шаблон'!B797</f>
        <v>0</v>
      </c>
      <c r="D282" s="243">
        <f>'1 шаблон'!C797</f>
        <v>0</v>
      </c>
      <c r="E282" s="274">
        <f>'1 шаблон'!D797</f>
        <v>0</v>
      </c>
    </row>
    <row r="283" spans="1:5" ht="15.75">
      <c r="A283" s="243">
        <f>'1 шаблон'!A800</f>
        <v>0</v>
      </c>
      <c r="B283" s="243">
        <f>'1 шаблон'!A801</f>
        <v>0</v>
      </c>
      <c r="C283" s="243">
        <f>'1 шаблон'!B800</f>
        <v>0</v>
      </c>
      <c r="D283" s="243">
        <f>'1 шаблон'!C800</f>
        <v>0</v>
      </c>
      <c r="E283" s="274">
        <f>'1 шаблон'!D800</f>
        <v>0</v>
      </c>
    </row>
    <row r="284" spans="1:5" ht="15.75">
      <c r="A284" s="243">
        <f>'1 шаблон'!A803</f>
        <v>0</v>
      </c>
      <c r="B284" s="243">
        <f>'1 шаблон'!A804</f>
        <v>0</v>
      </c>
      <c r="C284" s="243">
        <f>'1 шаблон'!B803</f>
        <v>0</v>
      </c>
      <c r="D284" s="243">
        <f>'1 шаблон'!C803</f>
        <v>0</v>
      </c>
      <c r="E284" s="274">
        <f>'1 шаблон'!D803</f>
        <v>0</v>
      </c>
    </row>
  </sheetData>
  <mergeCells count="15">
    <mergeCell ref="A30:F30"/>
    <mergeCell ref="A31:A32"/>
    <mergeCell ref="B31:B32"/>
    <mergeCell ref="C31:C32"/>
    <mergeCell ref="D31:D32"/>
    <mergeCell ref="E31:E32"/>
    <mergeCell ref="F31:F32"/>
    <mergeCell ref="A1:F1"/>
    <mergeCell ref="G1:H10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72"/>
  <sheetViews>
    <sheetView tabSelected="1" topLeftCell="B1" zoomScale="60" zoomScaleNormal="60" workbookViewId="0">
      <selection activeCell="AF12" sqref="AF12"/>
    </sheetView>
  </sheetViews>
  <sheetFormatPr defaultRowHeight="12.75"/>
  <cols>
    <col min="1" max="1" width="38.85546875" customWidth="1"/>
    <col min="31" max="31" width="10.28515625" customWidth="1"/>
    <col min="32" max="32" width="10.28515625" bestFit="1" customWidth="1"/>
    <col min="33" max="33" width="10.7109375" customWidth="1"/>
    <col min="34" max="34" width="9.7109375" customWidth="1"/>
    <col min="35" max="35" width="11.28515625" customWidth="1"/>
    <col min="36" max="36" width="11.140625" customWidth="1"/>
  </cols>
  <sheetData>
    <row r="1" spans="1:29" ht="14.25" customHeight="1">
      <c r="A1" s="142" t="s">
        <v>135</v>
      </c>
      <c r="C1" s="109" t="s">
        <v>109</v>
      </c>
      <c r="D1" s="110">
        <v>4</v>
      </c>
      <c r="E1" s="109" t="s">
        <v>212</v>
      </c>
    </row>
    <row r="3" spans="1:29" ht="15">
      <c r="A3" s="121" t="s">
        <v>119</v>
      </c>
      <c r="B3" s="124" t="s">
        <v>90</v>
      </c>
      <c r="C3" s="124" t="s">
        <v>91</v>
      </c>
      <c r="D3" s="127" t="s">
        <v>90</v>
      </c>
      <c r="E3" s="127" t="s">
        <v>91</v>
      </c>
      <c r="F3" s="124" t="s">
        <v>90</v>
      </c>
      <c r="G3" s="124" t="s">
        <v>91</v>
      </c>
      <c r="H3" s="127" t="s">
        <v>90</v>
      </c>
      <c r="I3" s="127" t="s">
        <v>91</v>
      </c>
      <c r="J3" s="124" t="s">
        <v>90</v>
      </c>
      <c r="K3" s="124" t="s">
        <v>91</v>
      </c>
      <c r="L3" s="127" t="s">
        <v>90</v>
      </c>
      <c r="M3" s="127" t="s">
        <v>91</v>
      </c>
      <c r="N3" s="124" t="s">
        <v>90</v>
      </c>
      <c r="O3" s="124" t="s">
        <v>91</v>
      </c>
      <c r="P3" s="127" t="s">
        <v>90</v>
      </c>
      <c r="Q3" s="127" t="s">
        <v>91</v>
      </c>
      <c r="R3" s="124" t="s">
        <v>90</v>
      </c>
      <c r="S3" s="124" t="s">
        <v>91</v>
      </c>
      <c r="T3" s="127" t="s">
        <v>90</v>
      </c>
      <c r="U3" s="127" t="s">
        <v>91</v>
      </c>
      <c r="V3" s="124" t="s">
        <v>90</v>
      </c>
      <c r="W3" s="124" t="s">
        <v>91</v>
      </c>
      <c r="X3" s="127" t="s">
        <v>90</v>
      </c>
      <c r="Y3" s="127" t="s">
        <v>91</v>
      </c>
      <c r="Z3" s="124" t="s">
        <v>90</v>
      </c>
      <c r="AA3" s="124" t="s">
        <v>91</v>
      </c>
      <c r="AB3" s="127" t="s">
        <v>90</v>
      </c>
      <c r="AC3" s="127" t="s">
        <v>91</v>
      </c>
    </row>
    <row r="4" spans="1:29" ht="15">
      <c r="A4" s="121" t="s">
        <v>120</v>
      </c>
      <c r="B4" s="133">
        <v>20</v>
      </c>
      <c r="C4" s="133">
        <v>20</v>
      </c>
      <c r="D4" s="133">
        <v>20</v>
      </c>
      <c r="E4" s="133">
        <v>20</v>
      </c>
      <c r="F4" s="133">
        <v>20</v>
      </c>
      <c r="G4" s="133">
        <v>20</v>
      </c>
      <c r="H4" s="133">
        <v>20</v>
      </c>
      <c r="I4" s="133">
        <v>20</v>
      </c>
      <c r="J4" s="133">
        <v>20</v>
      </c>
      <c r="K4" s="133">
        <v>20</v>
      </c>
      <c r="L4" s="133">
        <v>20</v>
      </c>
      <c r="M4" s="133">
        <v>20</v>
      </c>
      <c r="N4" s="133">
        <v>20</v>
      </c>
      <c r="O4" s="133">
        <v>20</v>
      </c>
      <c r="P4" s="133">
        <v>20</v>
      </c>
      <c r="Q4" s="133">
        <v>20</v>
      </c>
      <c r="R4" s="133">
        <v>20</v>
      </c>
      <c r="S4" s="133">
        <v>20</v>
      </c>
      <c r="T4" s="133">
        <v>20</v>
      </c>
      <c r="U4" s="133">
        <v>20</v>
      </c>
      <c r="V4" s="133">
        <v>20</v>
      </c>
      <c r="W4" s="133">
        <v>20</v>
      </c>
      <c r="X4" s="133">
        <v>20</v>
      </c>
      <c r="Y4" s="133">
        <v>20</v>
      </c>
      <c r="Z4" s="133">
        <v>20</v>
      </c>
      <c r="AA4" s="133">
        <v>20</v>
      </c>
      <c r="AB4" s="133">
        <v>20</v>
      </c>
      <c r="AC4" s="133">
        <v>20</v>
      </c>
    </row>
    <row r="5" spans="1:29" ht="15">
      <c r="A5" s="121" t="s">
        <v>121</v>
      </c>
      <c r="B5" s="132">
        <v>4</v>
      </c>
      <c r="C5" s="132">
        <v>4</v>
      </c>
      <c r="D5" s="132">
        <v>4</v>
      </c>
      <c r="E5" s="132">
        <v>4</v>
      </c>
      <c r="F5" s="132">
        <v>4</v>
      </c>
      <c r="G5" s="132">
        <v>4</v>
      </c>
      <c r="H5" s="132">
        <v>4</v>
      </c>
      <c r="I5" s="132">
        <v>4</v>
      </c>
      <c r="J5" s="132">
        <v>4</v>
      </c>
      <c r="K5" s="132">
        <v>4</v>
      </c>
      <c r="L5" s="132">
        <v>4</v>
      </c>
      <c r="M5" s="132">
        <v>4</v>
      </c>
      <c r="N5" s="132">
        <v>4</v>
      </c>
      <c r="O5" s="132">
        <v>4</v>
      </c>
      <c r="P5" s="132">
        <v>4</v>
      </c>
      <c r="Q5" s="132">
        <v>4</v>
      </c>
      <c r="R5" s="132">
        <v>4</v>
      </c>
      <c r="S5" s="132">
        <v>4</v>
      </c>
      <c r="T5" s="132">
        <v>4</v>
      </c>
      <c r="U5" s="132">
        <v>4</v>
      </c>
      <c r="V5" s="132">
        <v>4</v>
      </c>
      <c r="W5" s="132">
        <v>4</v>
      </c>
      <c r="X5" s="132">
        <v>4</v>
      </c>
      <c r="Y5" s="132">
        <v>4</v>
      </c>
      <c r="Z5" s="132">
        <v>4</v>
      </c>
      <c r="AA5" s="132">
        <v>4</v>
      </c>
      <c r="AB5" s="132">
        <v>4</v>
      </c>
      <c r="AC5" s="132">
        <v>4</v>
      </c>
    </row>
    <row r="6" spans="1:29" ht="18">
      <c r="A6" s="121" t="s">
        <v>122</v>
      </c>
      <c r="B6" s="124">
        <f>'3 Прил 12 (толщинометрия)'!$P$15</f>
        <v>10</v>
      </c>
      <c r="C6" s="124">
        <f>'3 Прил 12 (толщинометрия)'!$P$15</f>
        <v>10</v>
      </c>
      <c r="D6" s="127">
        <f>'3 Прил 12 (толщинометрия)'!$P$15</f>
        <v>10</v>
      </c>
      <c r="E6" s="127">
        <f>'3 Прил 12 (толщинометрия)'!$P$15</f>
        <v>10</v>
      </c>
      <c r="F6" s="124">
        <f>'3 Прил 12 (толщинометрия)'!$P$15</f>
        <v>10</v>
      </c>
      <c r="G6" s="124">
        <f>'3 Прил 12 (толщинометрия)'!$P$15</f>
        <v>10</v>
      </c>
      <c r="H6" s="127">
        <f>'3 Прил 12 (толщинометрия)'!$P$15</f>
        <v>10</v>
      </c>
      <c r="I6" s="127">
        <f>'3 Прил 12 (толщинометрия)'!$P$15</f>
        <v>10</v>
      </c>
      <c r="J6" s="124">
        <f>'3 Прил 12 (толщинометрия)'!$P$15</f>
        <v>10</v>
      </c>
      <c r="K6" s="124">
        <f>'3 Прил 12 (толщинометрия)'!$P$15</f>
        <v>10</v>
      </c>
      <c r="L6" s="127">
        <f>'3 Прил 12 (толщинометрия)'!$P$15</f>
        <v>10</v>
      </c>
      <c r="M6" s="127">
        <f>'3 Прил 12 (толщинометрия)'!$P$15</f>
        <v>10</v>
      </c>
      <c r="N6" s="124">
        <f>'3 Прил 12 (толщинометрия)'!$P$15</f>
        <v>10</v>
      </c>
      <c r="O6" s="124">
        <f>'3 Прил 12 (толщинометрия)'!$P$15</f>
        <v>10</v>
      </c>
      <c r="P6" s="127">
        <f>'3 Прил 12 (толщинометрия)'!$P$15</f>
        <v>10</v>
      </c>
      <c r="Q6" s="127">
        <f>'3 Прил 12 (толщинометрия)'!$P$15</f>
        <v>10</v>
      </c>
      <c r="R6" s="124">
        <f>'3 Прил 12 (толщинометрия)'!$P$15</f>
        <v>10</v>
      </c>
      <c r="S6" s="124">
        <f>'3 Прил 12 (толщинометрия)'!$P$15</f>
        <v>10</v>
      </c>
      <c r="T6" s="127">
        <f>'3 Прил 12 (толщинометрия)'!$P$15</f>
        <v>10</v>
      </c>
      <c r="U6" s="127">
        <f>'3 Прил 12 (толщинометрия)'!$P$15</f>
        <v>10</v>
      </c>
      <c r="V6" s="124">
        <f>'3 Прил 12 (толщинометрия)'!$P$15</f>
        <v>10</v>
      </c>
      <c r="W6" s="124">
        <f>'3 Прил 12 (толщинометрия)'!$P$15</f>
        <v>10</v>
      </c>
      <c r="X6" s="127">
        <f>'3 Прил 12 (толщинометрия)'!$P$15</f>
        <v>10</v>
      </c>
      <c r="Y6" s="127">
        <f>'3 Прил 12 (толщинометрия)'!$P$15</f>
        <v>10</v>
      </c>
      <c r="Z6" s="124">
        <f>'3 Прил 12 (толщинометрия)'!$P$15</f>
        <v>10</v>
      </c>
      <c r="AA6" s="124">
        <f>'3 Прил 12 (толщинометрия)'!$P$15</f>
        <v>10</v>
      </c>
      <c r="AB6" s="127">
        <f>'3 Прил 12 (толщинометрия)'!$P$15</f>
        <v>10</v>
      </c>
      <c r="AC6" s="127">
        <f>'3 Прил 12 (толщинометрия)'!$P$15</f>
        <v>10</v>
      </c>
    </row>
    <row r="7" spans="1:29" ht="15">
      <c r="A7" s="121" t="s">
        <v>123</v>
      </c>
      <c r="B7" s="133">
        <v>57</v>
      </c>
      <c r="C7" s="133">
        <v>57</v>
      </c>
      <c r="D7" s="134">
        <v>76</v>
      </c>
      <c r="E7" s="134">
        <v>76</v>
      </c>
      <c r="F7" s="133">
        <v>89</v>
      </c>
      <c r="G7" s="133">
        <v>89</v>
      </c>
      <c r="H7" s="134">
        <v>108</v>
      </c>
      <c r="I7" s="134">
        <v>108</v>
      </c>
      <c r="J7" s="133">
        <v>114</v>
      </c>
      <c r="K7" s="133">
        <v>114</v>
      </c>
      <c r="L7" s="134">
        <v>133</v>
      </c>
      <c r="M7" s="134">
        <v>133</v>
      </c>
      <c r="N7" s="133">
        <v>159</v>
      </c>
      <c r="O7" s="133">
        <v>159</v>
      </c>
      <c r="P7" s="134">
        <v>168</v>
      </c>
      <c r="Q7" s="134">
        <v>168</v>
      </c>
      <c r="R7" s="133">
        <v>219</v>
      </c>
      <c r="S7" s="133">
        <v>219</v>
      </c>
      <c r="T7" s="134">
        <v>273</v>
      </c>
      <c r="U7" s="134">
        <v>273</v>
      </c>
      <c r="V7" s="133">
        <v>325</v>
      </c>
      <c r="W7" s="133">
        <v>325</v>
      </c>
      <c r="X7" s="134">
        <v>377</v>
      </c>
      <c r="Y7" s="134">
        <v>377</v>
      </c>
      <c r="Z7" s="133">
        <v>426</v>
      </c>
      <c r="AA7" s="133">
        <v>426</v>
      </c>
      <c r="AB7" s="134">
        <v>530</v>
      </c>
      <c r="AC7" s="134">
        <v>530</v>
      </c>
    </row>
    <row r="8" spans="1:29" ht="16.5">
      <c r="A8" s="121" t="s">
        <v>124</v>
      </c>
      <c r="B8" s="140">
        <v>412</v>
      </c>
      <c r="C8" s="140">
        <v>412</v>
      </c>
      <c r="D8" s="139">
        <v>412</v>
      </c>
      <c r="E8" s="139">
        <v>412</v>
      </c>
      <c r="F8" s="140">
        <v>412</v>
      </c>
      <c r="G8" s="140">
        <v>412</v>
      </c>
      <c r="H8" s="139">
        <v>412</v>
      </c>
      <c r="I8" s="139">
        <v>412</v>
      </c>
      <c r="J8" s="140">
        <v>412</v>
      </c>
      <c r="K8" s="140">
        <v>412</v>
      </c>
      <c r="L8" s="139">
        <v>412</v>
      </c>
      <c r="M8" s="139">
        <v>412</v>
      </c>
      <c r="N8" s="140">
        <v>412</v>
      </c>
      <c r="O8" s="140">
        <v>412</v>
      </c>
      <c r="P8" s="139">
        <v>412</v>
      </c>
      <c r="Q8" s="139">
        <v>412</v>
      </c>
      <c r="R8" s="140">
        <v>412</v>
      </c>
      <c r="S8" s="140">
        <v>412</v>
      </c>
      <c r="T8" s="139">
        <v>412</v>
      </c>
      <c r="U8" s="139">
        <v>412</v>
      </c>
      <c r="V8" s="140">
        <v>412</v>
      </c>
      <c r="W8" s="140">
        <v>412</v>
      </c>
      <c r="X8" s="139">
        <v>412</v>
      </c>
      <c r="Y8" s="139">
        <v>412</v>
      </c>
      <c r="Z8" s="140">
        <v>412</v>
      </c>
      <c r="AA8" s="140">
        <v>412</v>
      </c>
      <c r="AB8" s="139">
        <v>412</v>
      </c>
      <c r="AC8" s="139">
        <v>412</v>
      </c>
    </row>
    <row r="9" spans="1:29" ht="16.5">
      <c r="A9" s="121" t="s">
        <v>125</v>
      </c>
      <c r="B9" s="140">
        <v>245</v>
      </c>
      <c r="C9" s="140">
        <v>245</v>
      </c>
      <c r="D9" s="139">
        <v>245</v>
      </c>
      <c r="E9" s="139">
        <v>245</v>
      </c>
      <c r="F9" s="140">
        <v>245</v>
      </c>
      <c r="G9" s="140">
        <v>245</v>
      </c>
      <c r="H9" s="139">
        <v>245</v>
      </c>
      <c r="I9" s="139">
        <v>245</v>
      </c>
      <c r="J9" s="140">
        <v>245</v>
      </c>
      <c r="K9" s="140">
        <v>245</v>
      </c>
      <c r="L9" s="139">
        <v>245</v>
      </c>
      <c r="M9" s="139">
        <v>245</v>
      </c>
      <c r="N9" s="140">
        <v>245</v>
      </c>
      <c r="O9" s="140">
        <v>245</v>
      </c>
      <c r="P9" s="139">
        <v>245</v>
      </c>
      <c r="Q9" s="139">
        <v>245</v>
      </c>
      <c r="R9" s="140">
        <v>245</v>
      </c>
      <c r="S9" s="140">
        <v>245</v>
      </c>
      <c r="T9" s="139">
        <v>245</v>
      </c>
      <c r="U9" s="139">
        <v>245</v>
      </c>
      <c r="V9" s="140">
        <v>245</v>
      </c>
      <c r="W9" s="140">
        <v>245</v>
      </c>
      <c r="X9" s="139">
        <v>245</v>
      </c>
      <c r="Y9" s="139">
        <v>245</v>
      </c>
      <c r="Z9" s="140">
        <v>245</v>
      </c>
      <c r="AA9" s="140">
        <v>245</v>
      </c>
      <c r="AB9" s="139">
        <v>245</v>
      </c>
      <c r="AC9" s="139">
        <v>245</v>
      </c>
    </row>
    <row r="10" spans="1:29" ht="16.5">
      <c r="A10" s="121" t="s">
        <v>126</v>
      </c>
      <c r="B10" s="138">
        <v>0.8</v>
      </c>
      <c r="C10" s="138">
        <v>0.8</v>
      </c>
      <c r="D10" s="137">
        <v>0.8</v>
      </c>
      <c r="E10" s="137">
        <v>0.8</v>
      </c>
      <c r="F10" s="138">
        <v>0.8</v>
      </c>
      <c r="G10" s="138">
        <v>0.8</v>
      </c>
      <c r="H10" s="137">
        <v>0.8</v>
      </c>
      <c r="I10" s="137">
        <v>0.8</v>
      </c>
      <c r="J10" s="138">
        <v>0.8</v>
      </c>
      <c r="K10" s="138">
        <v>0.8</v>
      </c>
      <c r="L10" s="137">
        <v>0.8</v>
      </c>
      <c r="M10" s="137">
        <v>0.8</v>
      </c>
      <c r="N10" s="138">
        <v>0.8</v>
      </c>
      <c r="O10" s="138">
        <v>0.8</v>
      </c>
      <c r="P10" s="137">
        <v>0.8</v>
      </c>
      <c r="Q10" s="137">
        <v>0.8</v>
      </c>
      <c r="R10" s="138">
        <v>0.8</v>
      </c>
      <c r="S10" s="138">
        <v>0.8</v>
      </c>
      <c r="T10" s="137">
        <v>0.8</v>
      </c>
      <c r="U10" s="137">
        <v>0.8</v>
      </c>
      <c r="V10" s="138">
        <v>0.8</v>
      </c>
      <c r="W10" s="138">
        <v>0.8</v>
      </c>
      <c r="X10" s="137">
        <v>0.8</v>
      </c>
      <c r="Y10" s="137">
        <v>0.8</v>
      </c>
      <c r="Z10" s="138">
        <v>0.8</v>
      </c>
      <c r="AA10" s="138">
        <v>0.8</v>
      </c>
      <c r="AB10" s="137">
        <v>0.8</v>
      </c>
      <c r="AC10" s="137">
        <v>0.8</v>
      </c>
    </row>
    <row r="11" spans="1:29" ht="16.5">
      <c r="A11" s="122" t="s">
        <v>127</v>
      </c>
      <c r="B11" s="138">
        <v>0.75</v>
      </c>
      <c r="C11" s="138">
        <v>0.75</v>
      </c>
      <c r="D11" s="137">
        <v>0.75</v>
      </c>
      <c r="E11" s="137">
        <v>0.75</v>
      </c>
      <c r="F11" s="138">
        <v>0.75</v>
      </c>
      <c r="G11" s="138">
        <v>0.75</v>
      </c>
      <c r="H11" s="137">
        <v>0.75</v>
      </c>
      <c r="I11" s="137">
        <v>0.75</v>
      </c>
      <c r="J11" s="138">
        <v>0.75</v>
      </c>
      <c r="K11" s="138">
        <v>0.75</v>
      </c>
      <c r="L11" s="137">
        <v>0.75</v>
      </c>
      <c r="M11" s="137">
        <v>0.75</v>
      </c>
      <c r="N11" s="138">
        <v>0.75</v>
      </c>
      <c r="O11" s="138">
        <v>0.75</v>
      </c>
      <c r="P11" s="137">
        <v>0.75</v>
      </c>
      <c r="Q11" s="137">
        <v>0.75</v>
      </c>
      <c r="R11" s="138">
        <v>0.75</v>
      </c>
      <c r="S11" s="138">
        <v>0.75</v>
      </c>
      <c r="T11" s="137">
        <v>0.75</v>
      </c>
      <c r="U11" s="137">
        <v>0.75</v>
      </c>
      <c r="V11" s="138">
        <v>0.75</v>
      </c>
      <c r="W11" s="138">
        <v>0.75</v>
      </c>
      <c r="X11" s="137">
        <v>0.75</v>
      </c>
      <c r="Y11" s="137">
        <v>0.75</v>
      </c>
      <c r="Z11" s="138">
        <v>0.75</v>
      </c>
      <c r="AA11" s="138">
        <v>0.75</v>
      </c>
      <c r="AB11" s="137">
        <v>0.75</v>
      </c>
      <c r="AC11" s="137">
        <v>0.75</v>
      </c>
    </row>
    <row r="12" spans="1:29" ht="16.5">
      <c r="A12" s="122" t="s">
        <v>128</v>
      </c>
      <c r="B12" s="138">
        <v>1</v>
      </c>
      <c r="C12" s="138">
        <v>1</v>
      </c>
      <c r="D12" s="137">
        <v>1</v>
      </c>
      <c r="E12" s="137">
        <v>1</v>
      </c>
      <c r="F12" s="138">
        <v>1</v>
      </c>
      <c r="G12" s="138">
        <v>1</v>
      </c>
      <c r="H12" s="137">
        <v>1</v>
      </c>
      <c r="I12" s="137">
        <v>1</v>
      </c>
      <c r="J12" s="138">
        <v>1</v>
      </c>
      <c r="K12" s="138">
        <v>1</v>
      </c>
      <c r="L12" s="137">
        <v>1</v>
      </c>
      <c r="M12" s="137">
        <v>1</v>
      </c>
      <c r="N12" s="138">
        <v>1</v>
      </c>
      <c r="O12" s="138">
        <v>1</v>
      </c>
      <c r="P12" s="137">
        <v>1</v>
      </c>
      <c r="Q12" s="137">
        <v>1</v>
      </c>
      <c r="R12" s="138">
        <v>1</v>
      </c>
      <c r="S12" s="138">
        <v>1</v>
      </c>
      <c r="T12" s="137">
        <v>1</v>
      </c>
      <c r="U12" s="137">
        <v>1</v>
      </c>
      <c r="V12" s="138">
        <v>1</v>
      </c>
      <c r="W12" s="138">
        <v>1</v>
      </c>
      <c r="X12" s="137">
        <v>1</v>
      </c>
      <c r="Y12" s="137">
        <v>1</v>
      </c>
      <c r="Z12" s="138">
        <v>1</v>
      </c>
      <c r="AA12" s="138">
        <v>1</v>
      </c>
      <c r="AB12" s="137">
        <v>1</v>
      </c>
      <c r="AC12" s="137">
        <v>1</v>
      </c>
    </row>
    <row r="13" spans="1:29" ht="16.5">
      <c r="A13" s="122" t="s">
        <v>129</v>
      </c>
      <c r="B13" s="138">
        <v>0.8</v>
      </c>
      <c r="C13" s="138">
        <v>0.8</v>
      </c>
      <c r="D13" s="137">
        <v>0.8</v>
      </c>
      <c r="E13" s="137">
        <v>0.8</v>
      </c>
      <c r="F13" s="138">
        <v>0.8</v>
      </c>
      <c r="G13" s="138">
        <v>0.8</v>
      </c>
      <c r="H13" s="137">
        <v>0.8</v>
      </c>
      <c r="I13" s="137">
        <v>0.8</v>
      </c>
      <c r="J13" s="138">
        <v>0.8</v>
      </c>
      <c r="K13" s="138">
        <v>0.8</v>
      </c>
      <c r="L13" s="137">
        <v>0.8</v>
      </c>
      <c r="M13" s="137">
        <v>0.8</v>
      </c>
      <c r="N13" s="138">
        <v>0.8</v>
      </c>
      <c r="O13" s="138">
        <v>0.8</v>
      </c>
      <c r="P13" s="137">
        <v>0.8</v>
      </c>
      <c r="Q13" s="137">
        <v>0.8</v>
      </c>
      <c r="R13" s="138">
        <v>0.8</v>
      </c>
      <c r="S13" s="138">
        <v>0.8</v>
      </c>
      <c r="T13" s="137">
        <v>0.8</v>
      </c>
      <c r="U13" s="137">
        <v>0.8</v>
      </c>
      <c r="V13" s="138">
        <v>0.8</v>
      </c>
      <c r="W13" s="138">
        <v>0.8</v>
      </c>
      <c r="X13" s="137">
        <v>0.8</v>
      </c>
      <c r="Y13" s="137">
        <v>0.8</v>
      </c>
      <c r="Z13" s="138">
        <v>0.8</v>
      </c>
      <c r="AA13" s="138">
        <v>0.8</v>
      </c>
      <c r="AB13" s="137">
        <v>0.8</v>
      </c>
      <c r="AC13" s="137">
        <v>0.8</v>
      </c>
    </row>
    <row r="14" spans="1:29" ht="15">
      <c r="A14" s="122" t="s">
        <v>130</v>
      </c>
      <c r="B14" s="138">
        <v>1</v>
      </c>
      <c r="C14" s="138">
        <v>1</v>
      </c>
      <c r="D14" s="137">
        <v>1</v>
      </c>
      <c r="E14" s="137">
        <v>1</v>
      </c>
      <c r="F14" s="138">
        <v>1</v>
      </c>
      <c r="G14" s="138">
        <v>1</v>
      </c>
      <c r="H14" s="137">
        <v>1</v>
      </c>
      <c r="I14" s="137">
        <v>1</v>
      </c>
      <c r="J14" s="138">
        <v>1</v>
      </c>
      <c r="K14" s="138">
        <v>1</v>
      </c>
      <c r="L14" s="137">
        <v>1</v>
      </c>
      <c r="M14" s="137">
        <v>1</v>
      </c>
      <c r="N14" s="138">
        <v>1</v>
      </c>
      <c r="O14" s="138">
        <v>1</v>
      </c>
      <c r="P14" s="137">
        <v>1</v>
      </c>
      <c r="Q14" s="137">
        <v>1</v>
      </c>
      <c r="R14" s="138">
        <v>1</v>
      </c>
      <c r="S14" s="138">
        <v>1</v>
      </c>
      <c r="T14" s="137">
        <v>1</v>
      </c>
      <c r="U14" s="137">
        <v>1</v>
      </c>
      <c r="V14" s="138">
        <v>1</v>
      </c>
      <c r="W14" s="138">
        <v>1</v>
      </c>
      <c r="X14" s="137">
        <v>1</v>
      </c>
      <c r="Y14" s="137">
        <v>1</v>
      </c>
      <c r="Z14" s="138">
        <v>1</v>
      </c>
      <c r="AA14" s="138">
        <v>1</v>
      </c>
      <c r="AB14" s="137">
        <v>1</v>
      </c>
      <c r="AC14" s="137">
        <v>1</v>
      </c>
    </row>
    <row r="15" spans="1:29" ht="15.75">
      <c r="A15" s="123" t="s">
        <v>131</v>
      </c>
      <c r="B15" s="125"/>
      <c r="C15" s="126"/>
      <c r="D15" s="128"/>
      <c r="E15" s="129"/>
      <c r="F15" s="125"/>
      <c r="G15" s="126"/>
      <c r="H15" s="128"/>
      <c r="I15" s="129"/>
      <c r="J15" s="125"/>
      <c r="K15" s="126"/>
      <c r="L15" s="128"/>
      <c r="M15" s="129"/>
      <c r="N15" s="125"/>
      <c r="O15" s="126"/>
      <c r="P15" s="128"/>
      <c r="Q15" s="129"/>
      <c r="R15" s="125"/>
      <c r="S15" s="126"/>
      <c r="T15" s="128"/>
      <c r="U15" s="129"/>
      <c r="V15" s="125"/>
      <c r="W15" s="126"/>
      <c r="X15" s="128"/>
      <c r="Y15" s="129"/>
      <c r="Z15" s="125"/>
      <c r="AA15" s="126"/>
      <c r="AB15" s="128"/>
      <c r="AC15" s="129"/>
    </row>
    <row r="16" spans="1:29" ht="30">
      <c r="A16" s="121" t="s">
        <v>132</v>
      </c>
      <c r="B16" s="124" t="s">
        <v>90</v>
      </c>
      <c r="C16" s="124" t="s">
        <v>91</v>
      </c>
      <c r="D16" s="127" t="s">
        <v>90</v>
      </c>
      <c r="E16" s="127" t="s">
        <v>91</v>
      </c>
      <c r="F16" s="124" t="s">
        <v>90</v>
      </c>
      <c r="G16" s="124" t="s">
        <v>91</v>
      </c>
      <c r="H16" s="127" t="s">
        <v>90</v>
      </c>
      <c r="I16" s="127" t="s">
        <v>91</v>
      </c>
      <c r="J16" s="124" t="s">
        <v>90</v>
      </c>
      <c r="K16" s="124" t="s">
        <v>91</v>
      </c>
      <c r="L16" s="127" t="s">
        <v>90</v>
      </c>
      <c r="M16" s="127" t="s">
        <v>91</v>
      </c>
      <c r="N16" s="124" t="s">
        <v>90</v>
      </c>
      <c r="O16" s="124" t="s">
        <v>91</v>
      </c>
      <c r="P16" s="127" t="s">
        <v>90</v>
      </c>
      <c r="Q16" s="127" t="s">
        <v>91</v>
      </c>
      <c r="R16" s="124" t="s">
        <v>90</v>
      </c>
      <c r="S16" s="124" t="s">
        <v>91</v>
      </c>
      <c r="T16" s="127" t="s">
        <v>90</v>
      </c>
      <c r="U16" s="127" t="s">
        <v>91</v>
      </c>
      <c r="V16" s="124" t="s">
        <v>90</v>
      </c>
      <c r="W16" s="124" t="s">
        <v>91</v>
      </c>
      <c r="X16" s="127" t="s">
        <v>90</v>
      </c>
      <c r="Y16" s="127" t="s">
        <v>91</v>
      </c>
      <c r="Z16" s="124" t="s">
        <v>90</v>
      </c>
      <c r="AA16" s="124" t="s">
        <v>91</v>
      </c>
      <c r="AB16" s="127" t="s">
        <v>90</v>
      </c>
      <c r="AC16" s="127" t="s">
        <v>91</v>
      </c>
    </row>
    <row r="17" spans="1:29" ht="15">
      <c r="A17" s="121" t="s">
        <v>133</v>
      </c>
      <c r="B17" s="124">
        <v>0.75</v>
      </c>
      <c r="C17" s="124">
        <v>0.86</v>
      </c>
      <c r="D17" s="130">
        <v>1</v>
      </c>
      <c r="E17" s="127">
        <v>1.1499999999999999</v>
      </c>
      <c r="F17" s="124">
        <v>1.17</v>
      </c>
      <c r="G17" s="124">
        <v>1.34</v>
      </c>
      <c r="H17" s="127">
        <v>1.42</v>
      </c>
      <c r="I17" s="127">
        <v>1.63</v>
      </c>
      <c r="J17" s="124">
        <v>1.5</v>
      </c>
      <c r="K17" s="124">
        <v>1.72</v>
      </c>
      <c r="L17" s="127">
        <v>1.75</v>
      </c>
      <c r="M17" s="127">
        <v>2.0099999999999998</v>
      </c>
      <c r="N17" s="124">
        <v>2.09</v>
      </c>
      <c r="O17" s="124">
        <v>2.4</v>
      </c>
      <c r="P17" s="127">
        <v>2.21</v>
      </c>
      <c r="Q17" s="127">
        <v>2.54</v>
      </c>
      <c r="R17" s="124">
        <v>2.88</v>
      </c>
      <c r="S17" s="124">
        <v>3.31</v>
      </c>
      <c r="T17" s="127">
        <v>3.58</v>
      </c>
      <c r="U17" s="127">
        <v>4.12</v>
      </c>
      <c r="V17" s="124">
        <v>4.2699999999999996</v>
      </c>
      <c r="W17" s="124">
        <v>4.91</v>
      </c>
      <c r="X17" s="127">
        <v>4.95</v>
      </c>
      <c r="Y17" s="127">
        <v>5.69</v>
      </c>
      <c r="Z17" s="124">
        <v>5.59</v>
      </c>
      <c r="AA17" s="124">
        <v>6.43</v>
      </c>
      <c r="AB17" s="127">
        <v>6.96</v>
      </c>
      <c r="AC17" s="130">
        <v>8</v>
      </c>
    </row>
    <row r="18" spans="1:29" ht="15">
      <c r="A18" s="121" t="s">
        <v>134</v>
      </c>
      <c r="B18" s="131">
        <v>2</v>
      </c>
      <c r="C18" s="131">
        <v>2</v>
      </c>
      <c r="D18" s="130">
        <v>2</v>
      </c>
      <c r="E18" s="130">
        <v>2</v>
      </c>
      <c r="F18" s="131">
        <v>2</v>
      </c>
      <c r="G18" s="131">
        <v>2</v>
      </c>
      <c r="H18" s="130">
        <v>2</v>
      </c>
      <c r="I18" s="130">
        <v>2</v>
      </c>
      <c r="J18" s="131">
        <v>2</v>
      </c>
      <c r="K18" s="131">
        <v>2</v>
      </c>
      <c r="L18" s="130">
        <v>2.5</v>
      </c>
      <c r="M18" s="127">
        <v>2.5</v>
      </c>
      <c r="N18" s="131">
        <v>2.5</v>
      </c>
      <c r="O18" s="124">
        <v>2.5</v>
      </c>
      <c r="P18" s="127">
        <v>2.5</v>
      </c>
      <c r="Q18" s="127">
        <v>2.54</v>
      </c>
      <c r="R18" s="124">
        <v>2.88</v>
      </c>
      <c r="S18" s="124">
        <v>3.31</v>
      </c>
      <c r="T18" s="127">
        <v>3.58</v>
      </c>
      <c r="U18" s="127">
        <v>4.12</v>
      </c>
      <c r="V18" s="124">
        <v>4.2699999999999996</v>
      </c>
      <c r="W18" s="124">
        <v>4.91</v>
      </c>
      <c r="X18" s="127">
        <v>4.95</v>
      </c>
      <c r="Y18" s="127">
        <v>5.69</v>
      </c>
      <c r="Z18" s="124">
        <v>5.59</v>
      </c>
      <c r="AA18" s="124">
        <v>6.43</v>
      </c>
      <c r="AB18" s="127">
        <v>6.96</v>
      </c>
      <c r="AC18" s="130">
        <v>8</v>
      </c>
    </row>
    <row r="31" spans="1:29">
      <c r="A31" s="204" t="s">
        <v>136</v>
      </c>
      <c r="B31" s="148"/>
      <c r="C31" s="214" t="s">
        <v>167</v>
      </c>
      <c r="D31" s="215">
        <v>4</v>
      </c>
      <c r="E31" s="214" t="s">
        <v>212</v>
      </c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</row>
    <row r="33" spans="1:29" ht="15">
      <c r="A33" s="121" t="s">
        <v>119</v>
      </c>
      <c r="B33" s="124" t="s">
        <v>90</v>
      </c>
      <c r="C33" s="124" t="s">
        <v>91</v>
      </c>
      <c r="D33" s="127" t="s">
        <v>90</v>
      </c>
      <c r="E33" s="127" t="s">
        <v>91</v>
      </c>
      <c r="F33" s="124" t="s">
        <v>90</v>
      </c>
      <c r="G33" s="124" t="s">
        <v>91</v>
      </c>
      <c r="H33" s="127" t="s">
        <v>90</v>
      </c>
      <c r="I33" s="127" t="s">
        <v>91</v>
      </c>
      <c r="J33" s="124" t="s">
        <v>90</v>
      </c>
      <c r="K33" s="124" t="s">
        <v>91</v>
      </c>
      <c r="L33" s="127" t="s">
        <v>90</v>
      </c>
      <c r="M33" s="127" t="s">
        <v>91</v>
      </c>
      <c r="N33" s="124" t="s">
        <v>90</v>
      </c>
      <c r="O33" s="124" t="s">
        <v>91</v>
      </c>
      <c r="P33" s="127" t="s">
        <v>90</v>
      </c>
      <c r="Q33" s="127" t="s">
        <v>91</v>
      </c>
      <c r="R33" s="124" t="s">
        <v>90</v>
      </c>
      <c r="S33" s="124" t="s">
        <v>91</v>
      </c>
      <c r="T33" s="127" t="s">
        <v>90</v>
      </c>
      <c r="U33" s="127" t="s">
        <v>91</v>
      </c>
      <c r="V33" s="124" t="s">
        <v>90</v>
      </c>
      <c r="W33" s="124" t="s">
        <v>91</v>
      </c>
      <c r="X33" s="127" t="s">
        <v>90</v>
      </c>
      <c r="Y33" s="127" t="s">
        <v>91</v>
      </c>
      <c r="Z33" s="124" t="s">
        <v>90</v>
      </c>
      <c r="AA33" s="124" t="s">
        <v>91</v>
      </c>
      <c r="AB33" s="127" t="s">
        <v>90</v>
      </c>
      <c r="AC33" s="127" t="s">
        <v>91</v>
      </c>
    </row>
    <row r="34" spans="1:29" ht="15">
      <c r="A34" s="121" t="s">
        <v>120</v>
      </c>
      <c r="B34" s="133">
        <v>10</v>
      </c>
      <c r="C34" s="133">
        <v>10</v>
      </c>
      <c r="D34" s="133">
        <v>10</v>
      </c>
      <c r="E34" s="133">
        <v>10</v>
      </c>
      <c r="F34" s="133">
        <v>10</v>
      </c>
      <c r="G34" s="133">
        <v>10</v>
      </c>
      <c r="H34" s="133">
        <v>10</v>
      </c>
      <c r="I34" s="133">
        <v>10</v>
      </c>
      <c r="J34" s="133">
        <v>10</v>
      </c>
      <c r="K34" s="133">
        <v>10</v>
      </c>
      <c r="L34" s="133">
        <v>10</v>
      </c>
      <c r="M34" s="133">
        <v>10</v>
      </c>
      <c r="N34" s="133">
        <v>10</v>
      </c>
      <c r="O34" s="133">
        <v>10</v>
      </c>
      <c r="P34" s="133">
        <v>10</v>
      </c>
      <c r="Q34" s="133">
        <v>10</v>
      </c>
      <c r="R34" s="133">
        <v>10</v>
      </c>
      <c r="S34" s="133">
        <v>10</v>
      </c>
      <c r="T34" s="133">
        <v>10</v>
      </c>
      <c r="U34" s="133">
        <v>10</v>
      </c>
      <c r="V34" s="133">
        <v>10</v>
      </c>
      <c r="W34" s="133">
        <v>10</v>
      </c>
      <c r="X34" s="133">
        <v>10</v>
      </c>
      <c r="Y34" s="133">
        <v>10</v>
      </c>
      <c r="Z34" s="133">
        <v>10</v>
      </c>
      <c r="AA34" s="133">
        <v>10</v>
      </c>
      <c r="AB34" s="133">
        <v>10</v>
      </c>
      <c r="AC34" s="133">
        <v>10</v>
      </c>
    </row>
    <row r="35" spans="1:29" ht="15">
      <c r="A35" s="121" t="s">
        <v>121</v>
      </c>
      <c r="B35" s="132">
        <v>4</v>
      </c>
      <c r="C35" s="132">
        <v>4</v>
      </c>
      <c r="D35" s="132">
        <v>4</v>
      </c>
      <c r="E35" s="132">
        <v>4</v>
      </c>
      <c r="F35" s="132">
        <v>4</v>
      </c>
      <c r="G35" s="132">
        <v>4</v>
      </c>
      <c r="H35" s="132">
        <v>4</v>
      </c>
      <c r="I35" s="132">
        <v>4</v>
      </c>
      <c r="J35" s="132">
        <v>4</v>
      </c>
      <c r="K35" s="132">
        <v>4</v>
      </c>
      <c r="L35" s="132">
        <v>4</v>
      </c>
      <c r="M35" s="132">
        <v>4</v>
      </c>
      <c r="N35" s="132">
        <v>4</v>
      </c>
      <c r="O35" s="132">
        <v>4</v>
      </c>
      <c r="P35" s="132">
        <v>4</v>
      </c>
      <c r="Q35" s="132">
        <v>4</v>
      </c>
      <c r="R35" s="132">
        <v>4</v>
      </c>
      <c r="S35" s="132">
        <v>4</v>
      </c>
      <c r="T35" s="132">
        <v>4</v>
      </c>
      <c r="U35" s="132">
        <v>4</v>
      </c>
      <c r="V35" s="132">
        <v>4</v>
      </c>
      <c r="W35" s="132">
        <v>4</v>
      </c>
      <c r="X35" s="132">
        <v>4</v>
      </c>
      <c r="Y35" s="132">
        <v>4</v>
      </c>
      <c r="Z35" s="132">
        <v>4</v>
      </c>
      <c r="AA35" s="132">
        <v>4</v>
      </c>
      <c r="AB35" s="132">
        <v>4</v>
      </c>
      <c r="AC35" s="132">
        <v>4</v>
      </c>
    </row>
    <row r="36" spans="1:29" ht="18">
      <c r="A36" s="121" t="s">
        <v>122</v>
      </c>
      <c r="B36" s="124">
        <f>'3 Прил 12 (толщинометрия)'!$P$15</f>
        <v>10</v>
      </c>
      <c r="C36" s="124">
        <f>'3 Прил 12 (толщинометрия)'!$P$15</f>
        <v>10</v>
      </c>
      <c r="D36" s="127">
        <f>'3 Прил 12 (толщинометрия)'!$P$15</f>
        <v>10</v>
      </c>
      <c r="E36" s="127">
        <f>'3 Прил 12 (толщинометрия)'!$P$15</f>
        <v>10</v>
      </c>
      <c r="F36" s="124">
        <f>'3 Прил 12 (толщинометрия)'!$P$15</f>
        <v>10</v>
      </c>
      <c r="G36" s="124">
        <f>'3 Прил 12 (толщинометрия)'!$P$15</f>
        <v>10</v>
      </c>
      <c r="H36" s="127">
        <f>'3 Прил 12 (толщинометрия)'!$P$15</f>
        <v>10</v>
      </c>
      <c r="I36" s="127">
        <f>'3 Прил 12 (толщинометрия)'!$P$15</f>
        <v>10</v>
      </c>
      <c r="J36" s="124">
        <f>'3 Прил 12 (толщинометрия)'!$P$15</f>
        <v>10</v>
      </c>
      <c r="K36" s="124">
        <f>'3 Прил 12 (толщинометрия)'!$P$15</f>
        <v>10</v>
      </c>
      <c r="L36" s="127">
        <f>'3 Прил 12 (толщинометрия)'!$P$15</f>
        <v>10</v>
      </c>
      <c r="M36" s="127">
        <f>'3 Прил 12 (толщинометрия)'!$P$15</f>
        <v>10</v>
      </c>
      <c r="N36" s="124">
        <f>'3 Прил 12 (толщинометрия)'!$P$15</f>
        <v>10</v>
      </c>
      <c r="O36" s="124">
        <f>'3 Прил 12 (толщинометрия)'!$P$15</f>
        <v>10</v>
      </c>
      <c r="P36" s="127">
        <f>'3 Прил 12 (толщинометрия)'!$P$15</f>
        <v>10</v>
      </c>
      <c r="Q36" s="127">
        <f>'3 Прил 12 (толщинометрия)'!$P$15</f>
        <v>10</v>
      </c>
      <c r="R36" s="124">
        <f>'3 Прил 12 (толщинометрия)'!$P$15</f>
        <v>10</v>
      </c>
      <c r="S36" s="124">
        <f>'3 Прил 12 (толщинометрия)'!$P$15</f>
        <v>10</v>
      </c>
      <c r="T36" s="127">
        <f>'3 Прил 12 (толщинометрия)'!$P$15</f>
        <v>10</v>
      </c>
      <c r="U36" s="127">
        <f>'3 Прил 12 (толщинометрия)'!$P$15</f>
        <v>10</v>
      </c>
      <c r="V36" s="124">
        <f>'3 Прил 12 (толщинометрия)'!$P$15</f>
        <v>10</v>
      </c>
      <c r="W36" s="124">
        <f>'3 Прил 12 (толщинометрия)'!$P$15</f>
        <v>10</v>
      </c>
      <c r="X36" s="127">
        <f>'3 Прил 12 (толщинометрия)'!$P$15</f>
        <v>10</v>
      </c>
      <c r="Y36" s="127">
        <f>'3 Прил 12 (толщинометрия)'!$P$15</f>
        <v>10</v>
      </c>
      <c r="Z36" s="124">
        <f>'3 Прил 12 (толщинометрия)'!$P$15</f>
        <v>10</v>
      </c>
      <c r="AA36" s="124">
        <f>'3 Прил 12 (толщинометрия)'!$P$15</f>
        <v>10</v>
      </c>
      <c r="AB36" s="127">
        <f>'3 Прил 12 (толщинометрия)'!$P$15</f>
        <v>10</v>
      </c>
      <c r="AC36" s="127">
        <f>'3 Прил 12 (толщинометрия)'!$P$15</f>
        <v>10</v>
      </c>
    </row>
    <row r="37" spans="1:29" ht="15">
      <c r="A37" s="121" t="s">
        <v>123</v>
      </c>
      <c r="B37" s="133">
        <v>57</v>
      </c>
      <c r="C37" s="133">
        <v>57</v>
      </c>
      <c r="D37" s="134">
        <v>76</v>
      </c>
      <c r="E37" s="134">
        <v>76</v>
      </c>
      <c r="F37" s="133">
        <v>89</v>
      </c>
      <c r="G37" s="133">
        <v>89</v>
      </c>
      <c r="H37" s="134">
        <v>108</v>
      </c>
      <c r="I37" s="134">
        <v>108</v>
      </c>
      <c r="J37" s="133">
        <v>114</v>
      </c>
      <c r="K37" s="133">
        <v>114</v>
      </c>
      <c r="L37" s="134">
        <v>133</v>
      </c>
      <c r="M37" s="134">
        <v>133</v>
      </c>
      <c r="N37" s="133">
        <v>159</v>
      </c>
      <c r="O37" s="133">
        <v>159</v>
      </c>
      <c r="P37" s="134">
        <v>168</v>
      </c>
      <c r="Q37" s="134">
        <v>168</v>
      </c>
      <c r="R37" s="133">
        <v>219</v>
      </c>
      <c r="S37" s="133">
        <v>219</v>
      </c>
      <c r="T37" s="134">
        <v>273</v>
      </c>
      <c r="U37" s="134">
        <v>273</v>
      </c>
      <c r="V37" s="133">
        <v>325</v>
      </c>
      <c r="W37" s="133">
        <v>325</v>
      </c>
      <c r="X37" s="134">
        <v>377</v>
      </c>
      <c r="Y37" s="134">
        <v>377</v>
      </c>
      <c r="Z37" s="133">
        <v>426</v>
      </c>
      <c r="AA37" s="133">
        <v>426</v>
      </c>
      <c r="AB37" s="134">
        <v>530</v>
      </c>
      <c r="AC37" s="134">
        <v>530</v>
      </c>
    </row>
    <row r="38" spans="1:29" ht="16.5">
      <c r="A38" s="121" t="s">
        <v>124</v>
      </c>
      <c r="B38" s="140">
        <v>353</v>
      </c>
      <c r="C38" s="140">
        <v>353</v>
      </c>
      <c r="D38" s="139">
        <v>353</v>
      </c>
      <c r="E38" s="139">
        <v>353</v>
      </c>
      <c r="F38" s="140">
        <v>353</v>
      </c>
      <c r="G38" s="140">
        <v>353</v>
      </c>
      <c r="H38" s="139">
        <v>353</v>
      </c>
      <c r="I38" s="139">
        <v>353</v>
      </c>
      <c r="J38" s="140">
        <v>353</v>
      </c>
      <c r="K38" s="140">
        <v>353</v>
      </c>
      <c r="L38" s="139">
        <v>353</v>
      </c>
      <c r="M38" s="139">
        <v>353</v>
      </c>
      <c r="N38" s="140">
        <v>353</v>
      </c>
      <c r="O38" s="140">
        <v>353</v>
      </c>
      <c r="P38" s="139">
        <v>353</v>
      </c>
      <c r="Q38" s="139">
        <v>353</v>
      </c>
      <c r="R38" s="140">
        <v>353</v>
      </c>
      <c r="S38" s="140">
        <v>353</v>
      </c>
      <c r="T38" s="139">
        <v>353</v>
      </c>
      <c r="U38" s="139">
        <v>353</v>
      </c>
      <c r="V38" s="140">
        <v>353</v>
      </c>
      <c r="W38" s="140">
        <v>353</v>
      </c>
      <c r="X38" s="139">
        <v>353</v>
      </c>
      <c r="Y38" s="139">
        <v>353</v>
      </c>
      <c r="Z38" s="140">
        <v>353</v>
      </c>
      <c r="AA38" s="140">
        <v>353</v>
      </c>
      <c r="AB38" s="139">
        <v>353</v>
      </c>
      <c r="AC38" s="139">
        <v>353</v>
      </c>
    </row>
    <row r="39" spans="1:29" ht="16.5">
      <c r="A39" s="121" t="s">
        <v>125</v>
      </c>
      <c r="B39" s="140">
        <v>216</v>
      </c>
      <c r="C39" s="140">
        <v>216</v>
      </c>
      <c r="D39" s="139">
        <v>216</v>
      </c>
      <c r="E39" s="139">
        <v>216</v>
      </c>
      <c r="F39" s="140">
        <v>216</v>
      </c>
      <c r="G39" s="140">
        <v>216</v>
      </c>
      <c r="H39" s="139">
        <v>216</v>
      </c>
      <c r="I39" s="139">
        <v>216</v>
      </c>
      <c r="J39" s="140">
        <v>216</v>
      </c>
      <c r="K39" s="140">
        <v>216</v>
      </c>
      <c r="L39" s="139">
        <v>216</v>
      </c>
      <c r="M39" s="139">
        <v>216</v>
      </c>
      <c r="N39" s="140">
        <v>216</v>
      </c>
      <c r="O39" s="140">
        <v>216</v>
      </c>
      <c r="P39" s="139">
        <v>216</v>
      </c>
      <c r="Q39" s="139">
        <v>216</v>
      </c>
      <c r="R39" s="140">
        <v>216</v>
      </c>
      <c r="S39" s="140">
        <v>216</v>
      </c>
      <c r="T39" s="139">
        <v>216</v>
      </c>
      <c r="U39" s="139">
        <v>216</v>
      </c>
      <c r="V39" s="140">
        <v>216</v>
      </c>
      <c r="W39" s="140">
        <v>216</v>
      </c>
      <c r="X39" s="139">
        <v>216</v>
      </c>
      <c r="Y39" s="139">
        <v>216</v>
      </c>
      <c r="Z39" s="140">
        <v>216</v>
      </c>
      <c r="AA39" s="140">
        <v>216</v>
      </c>
      <c r="AB39" s="139">
        <v>216</v>
      </c>
      <c r="AC39" s="139">
        <v>216</v>
      </c>
    </row>
    <row r="40" spans="1:29" ht="16.5">
      <c r="A40" s="121" t="s">
        <v>126</v>
      </c>
      <c r="B40" s="138">
        <v>0.8</v>
      </c>
      <c r="C40" s="138">
        <v>0.8</v>
      </c>
      <c r="D40" s="137">
        <v>0.8</v>
      </c>
      <c r="E40" s="137">
        <v>0.8</v>
      </c>
      <c r="F40" s="138">
        <v>0.8</v>
      </c>
      <c r="G40" s="138">
        <v>0.8</v>
      </c>
      <c r="H40" s="137">
        <v>0.8</v>
      </c>
      <c r="I40" s="137">
        <v>0.8</v>
      </c>
      <c r="J40" s="138">
        <v>0.8</v>
      </c>
      <c r="K40" s="138">
        <v>0.8</v>
      </c>
      <c r="L40" s="137">
        <v>0.8</v>
      </c>
      <c r="M40" s="137">
        <v>0.8</v>
      </c>
      <c r="N40" s="138">
        <v>0.8</v>
      </c>
      <c r="O40" s="138">
        <v>0.8</v>
      </c>
      <c r="P40" s="137">
        <v>0.8</v>
      </c>
      <c r="Q40" s="137">
        <v>0.8</v>
      </c>
      <c r="R40" s="138">
        <v>0.8</v>
      </c>
      <c r="S40" s="138">
        <v>0.8</v>
      </c>
      <c r="T40" s="137">
        <v>0.8</v>
      </c>
      <c r="U40" s="137">
        <v>0.8</v>
      </c>
      <c r="V40" s="138">
        <v>0.8</v>
      </c>
      <c r="W40" s="138">
        <v>0.8</v>
      </c>
      <c r="X40" s="137">
        <v>0.8</v>
      </c>
      <c r="Y40" s="137">
        <v>0.8</v>
      </c>
      <c r="Z40" s="138">
        <v>0.8</v>
      </c>
      <c r="AA40" s="138">
        <v>0.8</v>
      </c>
      <c r="AB40" s="137">
        <v>0.8</v>
      </c>
      <c r="AC40" s="137">
        <v>0.8</v>
      </c>
    </row>
    <row r="41" spans="1:29" ht="16.5">
      <c r="A41" s="122" t="s">
        <v>127</v>
      </c>
      <c r="B41" s="138">
        <v>0.75</v>
      </c>
      <c r="C41" s="138">
        <v>0.75</v>
      </c>
      <c r="D41" s="137">
        <v>0.75</v>
      </c>
      <c r="E41" s="137">
        <v>0.75</v>
      </c>
      <c r="F41" s="138">
        <v>0.75</v>
      </c>
      <c r="G41" s="138">
        <v>0.75</v>
      </c>
      <c r="H41" s="137">
        <v>0.75</v>
      </c>
      <c r="I41" s="137">
        <v>0.75</v>
      </c>
      <c r="J41" s="138">
        <v>0.75</v>
      </c>
      <c r="K41" s="138">
        <v>0.75</v>
      </c>
      <c r="L41" s="137">
        <v>0.75</v>
      </c>
      <c r="M41" s="137">
        <v>0.75</v>
      </c>
      <c r="N41" s="138">
        <v>0.75</v>
      </c>
      <c r="O41" s="138">
        <v>0.75</v>
      </c>
      <c r="P41" s="137">
        <v>0.75</v>
      </c>
      <c r="Q41" s="137">
        <v>0.75</v>
      </c>
      <c r="R41" s="138">
        <v>0.75</v>
      </c>
      <c r="S41" s="138">
        <v>0.75</v>
      </c>
      <c r="T41" s="137">
        <v>0.75</v>
      </c>
      <c r="U41" s="137">
        <v>0.75</v>
      </c>
      <c r="V41" s="138">
        <v>0.75</v>
      </c>
      <c r="W41" s="138">
        <v>0.75</v>
      </c>
      <c r="X41" s="137">
        <v>0.75</v>
      </c>
      <c r="Y41" s="137">
        <v>0.75</v>
      </c>
      <c r="Z41" s="138">
        <v>0.75</v>
      </c>
      <c r="AA41" s="138">
        <v>0.75</v>
      </c>
      <c r="AB41" s="137">
        <v>0.75</v>
      </c>
      <c r="AC41" s="137">
        <v>0.75</v>
      </c>
    </row>
    <row r="42" spans="1:29" ht="16.5">
      <c r="A42" s="122" t="s">
        <v>128</v>
      </c>
      <c r="B42" s="138">
        <v>1</v>
      </c>
      <c r="C42" s="138">
        <v>1</v>
      </c>
      <c r="D42" s="137">
        <v>1</v>
      </c>
      <c r="E42" s="137">
        <v>1</v>
      </c>
      <c r="F42" s="138">
        <v>1</v>
      </c>
      <c r="G42" s="138">
        <v>1</v>
      </c>
      <c r="H42" s="137">
        <v>1</v>
      </c>
      <c r="I42" s="137">
        <v>1</v>
      </c>
      <c r="J42" s="138">
        <v>1</v>
      </c>
      <c r="K42" s="138">
        <v>1</v>
      </c>
      <c r="L42" s="137">
        <v>1</v>
      </c>
      <c r="M42" s="137">
        <v>1</v>
      </c>
      <c r="N42" s="138">
        <v>1</v>
      </c>
      <c r="O42" s="138">
        <v>1</v>
      </c>
      <c r="P42" s="137">
        <v>1</v>
      </c>
      <c r="Q42" s="137">
        <v>1</v>
      </c>
      <c r="R42" s="138">
        <v>1</v>
      </c>
      <c r="S42" s="138">
        <v>1</v>
      </c>
      <c r="T42" s="137">
        <v>1</v>
      </c>
      <c r="U42" s="137">
        <v>1</v>
      </c>
      <c r="V42" s="138">
        <v>1</v>
      </c>
      <c r="W42" s="138">
        <v>1</v>
      </c>
      <c r="X42" s="137">
        <v>1</v>
      </c>
      <c r="Y42" s="137">
        <v>1</v>
      </c>
      <c r="Z42" s="138">
        <v>1</v>
      </c>
      <c r="AA42" s="138">
        <v>1</v>
      </c>
      <c r="AB42" s="137">
        <v>1</v>
      </c>
      <c r="AC42" s="137">
        <v>1</v>
      </c>
    </row>
    <row r="43" spans="1:29" ht="16.5">
      <c r="A43" s="122" t="s">
        <v>129</v>
      </c>
      <c r="B43" s="138">
        <v>0.8</v>
      </c>
      <c r="C43" s="138">
        <v>0.8</v>
      </c>
      <c r="D43" s="137">
        <v>0.8</v>
      </c>
      <c r="E43" s="137">
        <v>0.8</v>
      </c>
      <c r="F43" s="138">
        <v>0.8</v>
      </c>
      <c r="G43" s="138">
        <v>0.8</v>
      </c>
      <c r="H43" s="137">
        <v>0.8</v>
      </c>
      <c r="I43" s="137">
        <v>0.8</v>
      </c>
      <c r="J43" s="138">
        <v>0.8</v>
      </c>
      <c r="K43" s="138">
        <v>0.8</v>
      </c>
      <c r="L43" s="137">
        <v>0.8</v>
      </c>
      <c r="M43" s="137">
        <v>0.8</v>
      </c>
      <c r="N43" s="138">
        <v>0.8</v>
      </c>
      <c r="O43" s="138">
        <v>0.8</v>
      </c>
      <c r="P43" s="137">
        <v>0.8</v>
      </c>
      <c r="Q43" s="137">
        <v>0.8</v>
      </c>
      <c r="R43" s="138">
        <v>0.8</v>
      </c>
      <c r="S43" s="138">
        <v>0.8</v>
      </c>
      <c r="T43" s="137">
        <v>0.8</v>
      </c>
      <c r="U43" s="137">
        <v>0.8</v>
      </c>
      <c r="V43" s="138">
        <v>0.8</v>
      </c>
      <c r="W43" s="138">
        <v>0.8</v>
      </c>
      <c r="X43" s="137">
        <v>0.8</v>
      </c>
      <c r="Y43" s="137">
        <v>0.8</v>
      </c>
      <c r="Z43" s="138">
        <v>0.8</v>
      </c>
      <c r="AA43" s="138">
        <v>0.8</v>
      </c>
      <c r="AB43" s="137">
        <v>0.8</v>
      </c>
      <c r="AC43" s="137">
        <v>0.8</v>
      </c>
    </row>
    <row r="44" spans="1:29" ht="15">
      <c r="A44" s="122" t="s">
        <v>130</v>
      </c>
      <c r="B44" s="138">
        <v>1</v>
      </c>
      <c r="C44" s="138">
        <v>1</v>
      </c>
      <c r="D44" s="137">
        <v>1</v>
      </c>
      <c r="E44" s="137">
        <v>1</v>
      </c>
      <c r="F44" s="138">
        <v>1</v>
      </c>
      <c r="G44" s="138">
        <v>1</v>
      </c>
      <c r="H44" s="137">
        <v>1</v>
      </c>
      <c r="I44" s="137">
        <v>1</v>
      </c>
      <c r="J44" s="138">
        <v>1</v>
      </c>
      <c r="K44" s="138">
        <v>1</v>
      </c>
      <c r="L44" s="137">
        <v>1</v>
      </c>
      <c r="M44" s="137">
        <v>1</v>
      </c>
      <c r="N44" s="138">
        <v>1</v>
      </c>
      <c r="O44" s="138">
        <v>1</v>
      </c>
      <c r="P44" s="137">
        <v>1</v>
      </c>
      <c r="Q44" s="137">
        <v>1</v>
      </c>
      <c r="R44" s="138">
        <v>1</v>
      </c>
      <c r="S44" s="138">
        <v>1</v>
      </c>
      <c r="T44" s="137">
        <v>1</v>
      </c>
      <c r="U44" s="137">
        <v>1</v>
      </c>
      <c r="V44" s="138">
        <v>1</v>
      </c>
      <c r="W44" s="138">
        <v>1</v>
      </c>
      <c r="X44" s="137">
        <v>1</v>
      </c>
      <c r="Y44" s="137">
        <v>1</v>
      </c>
      <c r="Z44" s="138">
        <v>1</v>
      </c>
      <c r="AA44" s="138">
        <v>1</v>
      </c>
      <c r="AB44" s="137">
        <v>1</v>
      </c>
      <c r="AC44" s="137">
        <v>1</v>
      </c>
    </row>
    <row r="45" spans="1:29" ht="15.75">
      <c r="A45" s="123" t="s">
        <v>131</v>
      </c>
      <c r="B45" s="125"/>
      <c r="C45" s="126"/>
      <c r="D45" s="128"/>
      <c r="E45" s="129"/>
      <c r="F45" s="125"/>
      <c r="G45" s="126"/>
      <c r="H45" s="128"/>
      <c r="I45" s="129"/>
      <c r="J45" s="125"/>
      <c r="K45" s="126"/>
      <c r="L45" s="128"/>
      <c r="M45" s="129"/>
      <c r="N45" s="125"/>
      <c r="O45" s="126"/>
      <c r="P45" s="128"/>
      <c r="Q45" s="129"/>
      <c r="R45" s="125"/>
      <c r="S45" s="126"/>
      <c r="T45" s="128"/>
      <c r="U45" s="129"/>
      <c r="V45" s="125"/>
      <c r="W45" s="126"/>
      <c r="X45" s="128"/>
      <c r="Y45" s="129"/>
      <c r="Z45" s="125"/>
      <c r="AA45" s="126"/>
      <c r="AB45" s="128"/>
      <c r="AC45" s="129"/>
    </row>
    <row r="46" spans="1:29" ht="30">
      <c r="A46" s="121" t="s">
        <v>132</v>
      </c>
      <c r="B46" s="124" t="s">
        <v>90</v>
      </c>
      <c r="C46" s="124" t="s">
        <v>91</v>
      </c>
      <c r="D46" s="127" t="s">
        <v>90</v>
      </c>
      <c r="E46" s="127" t="s">
        <v>91</v>
      </c>
      <c r="F46" s="124" t="s">
        <v>90</v>
      </c>
      <c r="G46" s="124" t="s">
        <v>91</v>
      </c>
      <c r="H46" s="127" t="s">
        <v>90</v>
      </c>
      <c r="I46" s="127" t="s">
        <v>91</v>
      </c>
      <c r="J46" s="124" t="s">
        <v>90</v>
      </c>
      <c r="K46" s="124" t="s">
        <v>91</v>
      </c>
      <c r="L46" s="127" t="s">
        <v>90</v>
      </c>
      <c r="M46" s="127" t="s">
        <v>91</v>
      </c>
      <c r="N46" s="124" t="s">
        <v>90</v>
      </c>
      <c r="O46" s="124" t="s">
        <v>91</v>
      </c>
      <c r="P46" s="127" t="s">
        <v>90</v>
      </c>
      <c r="Q46" s="127" t="s">
        <v>91</v>
      </c>
      <c r="R46" s="124" t="s">
        <v>90</v>
      </c>
      <c r="S46" s="124" t="s">
        <v>91</v>
      </c>
      <c r="T46" s="127" t="s">
        <v>90</v>
      </c>
      <c r="U46" s="127" t="s">
        <v>91</v>
      </c>
      <c r="V46" s="124" t="s">
        <v>90</v>
      </c>
      <c r="W46" s="124" t="s">
        <v>91</v>
      </c>
      <c r="X46" s="127" t="s">
        <v>90</v>
      </c>
      <c r="Y46" s="127" t="s">
        <v>91</v>
      </c>
      <c r="Z46" s="124" t="s">
        <v>90</v>
      </c>
      <c r="AA46" s="124" t="s">
        <v>91</v>
      </c>
      <c r="AB46" s="127" t="s">
        <v>90</v>
      </c>
      <c r="AC46" s="127" t="s">
        <v>91</v>
      </c>
    </row>
    <row r="47" spans="1:29" ht="15">
      <c r="A47" s="121" t="s">
        <v>133</v>
      </c>
      <c r="B47" s="124">
        <v>0.87</v>
      </c>
      <c r="C47" s="131">
        <v>1</v>
      </c>
      <c r="D47" s="130">
        <v>1.1599999999999999</v>
      </c>
      <c r="E47" s="127">
        <v>1.33</v>
      </c>
      <c r="F47" s="124">
        <v>1.36</v>
      </c>
      <c r="G47" s="124">
        <v>1.56</v>
      </c>
      <c r="H47" s="127">
        <v>1.65</v>
      </c>
      <c r="I47" s="127">
        <v>1.9</v>
      </c>
      <c r="J47" s="124">
        <v>1.74</v>
      </c>
      <c r="K47" s="131">
        <v>2</v>
      </c>
      <c r="L47" s="127">
        <v>2.0299999999999998</v>
      </c>
      <c r="M47" s="127">
        <v>2.33</v>
      </c>
      <c r="N47" s="124">
        <v>2.4300000000000002</v>
      </c>
      <c r="O47" s="124">
        <v>2.79</v>
      </c>
      <c r="P47" s="127">
        <v>2.56</v>
      </c>
      <c r="Q47" s="127">
        <v>2.95</v>
      </c>
      <c r="R47" s="124">
        <v>3.34</v>
      </c>
      <c r="S47" s="124">
        <v>3.84</v>
      </c>
      <c r="T47" s="127">
        <v>4.17</v>
      </c>
      <c r="U47" s="127">
        <v>4.79</v>
      </c>
      <c r="V47" s="124">
        <v>4.96</v>
      </c>
      <c r="W47" s="124">
        <v>5.7</v>
      </c>
      <c r="X47" s="127">
        <v>5.75</v>
      </c>
      <c r="Y47" s="127">
        <v>6.62</v>
      </c>
      <c r="Z47" s="124">
        <v>6.5</v>
      </c>
      <c r="AA47" s="124">
        <v>7.47</v>
      </c>
      <c r="AB47" s="127">
        <v>8.09</v>
      </c>
      <c r="AC47" s="127">
        <v>9.3000000000000007</v>
      </c>
    </row>
    <row r="48" spans="1:29" ht="15">
      <c r="A48" s="121" t="s">
        <v>134</v>
      </c>
      <c r="B48" s="131">
        <v>2</v>
      </c>
      <c r="C48" s="131">
        <v>2</v>
      </c>
      <c r="D48" s="130">
        <v>2</v>
      </c>
      <c r="E48" s="130">
        <v>2</v>
      </c>
      <c r="F48" s="131">
        <v>2</v>
      </c>
      <c r="G48" s="131">
        <v>2</v>
      </c>
      <c r="H48" s="130">
        <v>2</v>
      </c>
      <c r="I48" s="130">
        <v>2</v>
      </c>
      <c r="J48" s="131">
        <v>2</v>
      </c>
      <c r="K48" s="131">
        <v>2</v>
      </c>
      <c r="L48" s="130">
        <v>2.5</v>
      </c>
      <c r="M48" s="130">
        <v>2.5</v>
      </c>
      <c r="N48" s="131">
        <v>2.5</v>
      </c>
      <c r="O48" s="136">
        <v>2.79</v>
      </c>
      <c r="P48" s="127">
        <v>2.56</v>
      </c>
      <c r="Q48" s="127">
        <v>2.95</v>
      </c>
      <c r="R48" s="124">
        <v>3.34</v>
      </c>
      <c r="S48" s="124">
        <v>3.84</v>
      </c>
      <c r="T48" s="127">
        <v>4.17</v>
      </c>
      <c r="U48" s="127">
        <v>4.79</v>
      </c>
      <c r="V48" s="124">
        <v>4.96</v>
      </c>
      <c r="W48" s="124">
        <v>5.7</v>
      </c>
      <c r="X48" s="127">
        <v>5.75</v>
      </c>
      <c r="Y48" s="127">
        <v>6.62</v>
      </c>
      <c r="Z48" s="124">
        <v>6.5</v>
      </c>
      <c r="AA48" s="124">
        <v>7.47</v>
      </c>
      <c r="AB48" s="127">
        <v>8.09</v>
      </c>
      <c r="AC48" s="127">
        <v>9.3000000000000007</v>
      </c>
    </row>
    <row r="59" spans="1:29">
      <c r="A59" s="209" t="s">
        <v>137</v>
      </c>
      <c r="B59" s="210"/>
      <c r="C59" s="212" t="s">
        <v>109</v>
      </c>
      <c r="D59" s="213">
        <v>16</v>
      </c>
      <c r="E59" s="212" t="s">
        <v>214</v>
      </c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</row>
    <row r="61" spans="1:29" ht="15">
      <c r="A61" s="121" t="s">
        <v>119</v>
      </c>
      <c r="B61" s="124" t="s">
        <v>90</v>
      </c>
      <c r="C61" s="124" t="s">
        <v>91</v>
      </c>
      <c r="D61" s="127" t="s">
        <v>90</v>
      </c>
      <c r="E61" s="127" t="s">
        <v>91</v>
      </c>
      <c r="F61" s="124" t="s">
        <v>90</v>
      </c>
      <c r="G61" s="124" t="s">
        <v>91</v>
      </c>
      <c r="H61" s="127" t="s">
        <v>90</v>
      </c>
      <c r="I61" s="127" t="s">
        <v>91</v>
      </c>
      <c r="J61" s="124" t="s">
        <v>90</v>
      </c>
      <c r="K61" s="124" t="s">
        <v>91</v>
      </c>
      <c r="L61" s="127" t="s">
        <v>90</v>
      </c>
      <c r="M61" s="127" t="s">
        <v>91</v>
      </c>
      <c r="N61" s="124" t="s">
        <v>90</v>
      </c>
      <c r="O61" s="124" t="s">
        <v>91</v>
      </c>
      <c r="P61" s="127" t="s">
        <v>90</v>
      </c>
      <c r="Q61" s="127" t="s">
        <v>91</v>
      </c>
      <c r="R61" s="124" t="s">
        <v>90</v>
      </c>
      <c r="S61" s="124" t="s">
        <v>91</v>
      </c>
      <c r="T61" s="127" t="s">
        <v>90</v>
      </c>
      <c r="U61" s="127" t="s">
        <v>91</v>
      </c>
      <c r="V61" s="124" t="s">
        <v>90</v>
      </c>
      <c r="W61" s="124" t="s">
        <v>91</v>
      </c>
      <c r="X61" s="127" t="s">
        <v>90</v>
      </c>
      <c r="Y61" s="127" t="s">
        <v>91</v>
      </c>
      <c r="Z61" s="124" t="s">
        <v>90</v>
      </c>
      <c r="AA61" s="124" t="s">
        <v>91</v>
      </c>
      <c r="AB61" s="127" t="s">
        <v>90</v>
      </c>
      <c r="AC61" s="127" t="s">
        <v>91</v>
      </c>
    </row>
    <row r="62" spans="1:29" ht="15">
      <c r="A62" s="121" t="s">
        <v>120</v>
      </c>
      <c r="B62" s="133">
        <v>20</v>
      </c>
      <c r="C62" s="133">
        <v>20</v>
      </c>
      <c r="D62" s="133">
        <v>20</v>
      </c>
      <c r="E62" s="133">
        <v>20</v>
      </c>
      <c r="F62" s="133">
        <v>20</v>
      </c>
      <c r="G62" s="133">
        <v>20</v>
      </c>
      <c r="H62" s="133">
        <v>20</v>
      </c>
      <c r="I62" s="133">
        <v>20</v>
      </c>
      <c r="J62" s="133">
        <v>20</v>
      </c>
      <c r="K62" s="133">
        <v>20</v>
      </c>
      <c r="L62" s="133">
        <v>20</v>
      </c>
      <c r="M62" s="133">
        <v>20</v>
      </c>
      <c r="N62" s="133">
        <v>20</v>
      </c>
      <c r="O62" s="133">
        <v>20</v>
      </c>
      <c r="P62" s="133">
        <v>20</v>
      </c>
      <c r="Q62" s="133">
        <v>20</v>
      </c>
      <c r="R62" s="133">
        <v>20</v>
      </c>
      <c r="S62" s="133">
        <v>20</v>
      </c>
      <c r="T62" s="133">
        <v>20</v>
      </c>
      <c r="U62" s="133">
        <v>20</v>
      </c>
      <c r="V62" s="133">
        <v>20</v>
      </c>
      <c r="W62" s="133">
        <v>20</v>
      </c>
      <c r="X62" s="133">
        <v>20</v>
      </c>
      <c r="Y62" s="133">
        <v>20</v>
      </c>
      <c r="Z62" s="133">
        <v>20</v>
      </c>
      <c r="AA62" s="133">
        <v>20</v>
      </c>
      <c r="AB62" s="133">
        <v>20</v>
      </c>
      <c r="AC62" s="133">
        <v>20</v>
      </c>
    </row>
    <row r="63" spans="1:29" ht="15">
      <c r="A63" s="121" t="s">
        <v>121</v>
      </c>
      <c r="B63" s="132">
        <v>16</v>
      </c>
      <c r="C63" s="132">
        <v>16</v>
      </c>
      <c r="D63" s="132">
        <v>16</v>
      </c>
      <c r="E63" s="132">
        <v>16</v>
      </c>
      <c r="F63" s="132">
        <v>16</v>
      </c>
      <c r="G63" s="132">
        <v>16</v>
      </c>
      <c r="H63" s="132">
        <v>16</v>
      </c>
      <c r="I63" s="132">
        <v>16</v>
      </c>
      <c r="J63" s="132">
        <v>16</v>
      </c>
      <c r="K63" s="132">
        <v>16</v>
      </c>
      <c r="L63" s="132">
        <v>16</v>
      </c>
      <c r="M63" s="132">
        <v>16</v>
      </c>
      <c r="N63" s="132">
        <v>16</v>
      </c>
      <c r="O63" s="132">
        <v>16</v>
      </c>
      <c r="P63" s="132">
        <v>16</v>
      </c>
      <c r="Q63" s="132">
        <v>16</v>
      </c>
      <c r="R63" s="132">
        <v>16</v>
      </c>
      <c r="S63" s="132">
        <v>16</v>
      </c>
      <c r="T63" s="132">
        <v>16</v>
      </c>
      <c r="U63" s="132">
        <v>16</v>
      </c>
      <c r="V63" s="132">
        <v>16</v>
      </c>
      <c r="W63" s="132">
        <v>16</v>
      </c>
      <c r="X63" s="132">
        <v>16</v>
      </c>
      <c r="Y63" s="132">
        <v>16</v>
      </c>
      <c r="Z63" s="132">
        <v>16</v>
      </c>
      <c r="AA63" s="132">
        <v>16</v>
      </c>
      <c r="AB63" s="132">
        <v>16</v>
      </c>
      <c r="AC63" s="132">
        <v>16</v>
      </c>
    </row>
    <row r="64" spans="1:29" ht="18">
      <c r="A64" s="121" t="s">
        <v>122</v>
      </c>
      <c r="B64" s="124">
        <f>'3 Прил 12 (толщинометрия)'!$P$15</f>
        <v>10</v>
      </c>
      <c r="C64" s="124">
        <f>'3 Прил 12 (толщинометрия)'!$P$15</f>
        <v>10</v>
      </c>
      <c r="D64" s="127">
        <f>'3 Прил 12 (толщинометрия)'!$P$15</f>
        <v>10</v>
      </c>
      <c r="E64" s="127">
        <f>'3 Прил 12 (толщинометрия)'!$P$15</f>
        <v>10</v>
      </c>
      <c r="F64" s="124">
        <f>'3 Прил 12 (толщинометрия)'!$P$15</f>
        <v>10</v>
      </c>
      <c r="G64" s="124">
        <f>'3 Прил 12 (толщинометрия)'!$P$15</f>
        <v>10</v>
      </c>
      <c r="H64" s="127">
        <f>'3 Прил 12 (толщинометрия)'!$P$15</f>
        <v>10</v>
      </c>
      <c r="I64" s="127">
        <f>'3 Прил 12 (толщинометрия)'!$P$15</f>
        <v>10</v>
      </c>
      <c r="J64" s="124">
        <f>'3 Прил 12 (толщинометрия)'!$P$15</f>
        <v>10</v>
      </c>
      <c r="K64" s="124">
        <f>'3 Прил 12 (толщинометрия)'!$P$15</f>
        <v>10</v>
      </c>
      <c r="L64" s="127">
        <f>'3 Прил 12 (толщинометрия)'!$P$15</f>
        <v>10</v>
      </c>
      <c r="M64" s="127">
        <f>'3 Прил 12 (толщинометрия)'!$P$15</f>
        <v>10</v>
      </c>
      <c r="N64" s="124">
        <f>'3 Прил 12 (толщинометрия)'!$P$15</f>
        <v>10</v>
      </c>
      <c r="O64" s="124">
        <f>'3 Прил 12 (толщинометрия)'!$P$15</f>
        <v>10</v>
      </c>
      <c r="P64" s="127">
        <f>'3 Прил 12 (толщинометрия)'!$P$15</f>
        <v>10</v>
      </c>
      <c r="Q64" s="127">
        <f>'3 Прил 12 (толщинометрия)'!$P$15</f>
        <v>10</v>
      </c>
      <c r="R64" s="124">
        <f>'3 Прил 12 (толщинометрия)'!$P$15</f>
        <v>10</v>
      </c>
      <c r="S64" s="124">
        <f>'3 Прил 12 (толщинометрия)'!$P$15</f>
        <v>10</v>
      </c>
      <c r="T64" s="127">
        <f>'3 Прил 12 (толщинометрия)'!$P$15</f>
        <v>10</v>
      </c>
      <c r="U64" s="127">
        <f>'3 Прил 12 (толщинометрия)'!$P$15</f>
        <v>10</v>
      </c>
      <c r="V64" s="124">
        <f>'3 Прил 12 (толщинометрия)'!$P$15</f>
        <v>10</v>
      </c>
      <c r="W64" s="124">
        <f>'3 Прил 12 (толщинометрия)'!$P$15</f>
        <v>10</v>
      </c>
      <c r="X64" s="127">
        <f>'3 Прил 12 (толщинометрия)'!$P$15</f>
        <v>10</v>
      </c>
      <c r="Y64" s="127">
        <f>'3 Прил 12 (толщинометрия)'!$P$15</f>
        <v>10</v>
      </c>
      <c r="Z64" s="124">
        <f>'3 Прил 12 (толщинометрия)'!$P$15</f>
        <v>10</v>
      </c>
      <c r="AA64" s="124">
        <f>'3 Прил 12 (толщинометрия)'!$P$15</f>
        <v>10</v>
      </c>
      <c r="AB64" s="127">
        <f>'3 Прил 12 (толщинометрия)'!$P$15</f>
        <v>10</v>
      </c>
      <c r="AC64" s="127">
        <f>'3 Прил 12 (толщинометрия)'!$P$15</f>
        <v>10</v>
      </c>
    </row>
    <row r="65" spans="1:29" ht="15">
      <c r="A65" s="121" t="s">
        <v>123</v>
      </c>
      <c r="B65" s="133">
        <v>57</v>
      </c>
      <c r="C65" s="133">
        <v>57</v>
      </c>
      <c r="D65" s="134">
        <v>76</v>
      </c>
      <c r="E65" s="134">
        <v>76</v>
      </c>
      <c r="F65" s="133">
        <v>89</v>
      </c>
      <c r="G65" s="133">
        <v>89</v>
      </c>
      <c r="H65" s="134">
        <v>108</v>
      </c>
      <c r="I65" s="134">
        <v>108</v>
      </c>
      <c r="J65" s="133">
        <v>114</v>
      </c>
      <c r="K65" s="133">
        <v>114</v>
      </c>
      <c r="L65" s="134">
        <v>133</v>
      </c>
      <c r="M65" s="134">
        <v>133</v>
      </c>
      <c r="N65" s="133">
        <v>159</v>
      </c>
      <c r="O65" s="133">
        <v>159</v>
      </c>
      <c r="P65" s="134">
        <v>168</v>
      </c>
      <c r="Q65" s="134">
        <v>168</v>
      </c>
      <c r="R65" s="133">
        <v>219</v>
      </c>
      <c r="S65" s="133">
        <v>219</v>
      </c>
      <c r="T65" s="134">
        <v>273</v>
      </c>
      <c r="U65" s="134">
        <v>273</v>
      </c>
      <c r="V65" s="133">
        <v>325</v>
      </c>
      <c r="W65" s="133">
        <v>325</v>
      </c>
      <c r="X65" s="134">
        <v>377</v>
      </c>
      <c r="Y65" s="134">
        <v>377</v>
      </c>
      <c r="Z65" s="133">
        <v>426</v>
      </c>
      <c r="AA65" s="133">
        <v>426</v>
      </c>
      <c r="AB65" s="134">
        <v>530</v>
      </c>
      <c r="AC65" s="134">
        <v>530</v>
      </c>
    </row>
    <row r="66" spans="1:29" ht="16.5">
      <c r="A66" s="121" t="s">
        <v>124</v>
      </c>
      <c r="B66" s="140">
        <v>412</v>
      </c>
      <c r="C66" s="140">
        <v>412</v>
      </c>
      <c r="D66" s="139">
        <v>412</v>
      </c>
      <c r="E66" s="139">
        <v>412</v>
      </c>
      <c r="F66" s="140">
        <v>412</v>
      </c>
      <c r="G66" s="140">
        <v>412</v>
      </c>
      <c r="H66" s="139">
        <v>412</v>
      </c>
      <c r="I66" s="139">
        <v>412</v>
      </c>
      <c r="J66" s="140">
        <v>412</v>
      </c>
      <c r="K66" s="140">
        <v>412</v>
      </c>
      <c r="L66" s="139">
        <v>412</v>
      </c>
      <c r="M66" s="139">
        <v>412</v>
      </c>
      <c r="N66" s="140">
        <v>412</v>
      </c>
      <c r="O66" s="140">
        <v>412</v>
      </c>
      <c r="P66" s="139">
        <v>412</v>
      </c>
      <c r="Q66" s="139">
        <v>412</v>
      </c>
      <c r="R66" s="140">
        <v>412</v>
      </c>
      <c r="S66" s="140">
        <v>412</v>
      </c>
      <c r="T66" s="139">
        <v>412</v>
      </c>
      <c r="U66" s="139">
        <v>412</v>
      </c>
      <c r="V66" s="140">
        <v>412</v>
      </c>
      <c r="W66" s="140">
        <v>412</v>
      </c>
      <c r="X66" s="139">
        <v>412</v>
      </c>
      <c r="Y66" s="139">
        <v>412</v>
      </c>
      <c r="Z66" s="140">
        <v>412</v>
      </c>
      <c r="AA66" s="140">
        <v>412</v>
      </c>
      <c r="AB66" s="139">
        <v>412</v>
      </c>
      <c r="AC66" s="139">
        <v>412</v>
      </c>
    </row>
    <row r="67" spans="1:29" ht="16.5">
      <c r="A67" s="121" t="s">
        <v>125</v>
      </c>
      <c r="B67" s="140">
        <v>245</v>
      </c>
      <c r="C67" s="140">
        <v>245</v>
      </c>
      <c r="D67" s="139">
        <v>245</v>
      </c>
      <c r="E67" s="139">
        <v>245</v>
      </c>
      <c r="F67" s="140">
        <v>245</v>
      </c>
      <c r="G67" s="140">
        <v>245</v>
      </c>
      <c r="H67" s="139">
        <v>245</v>
      </c>
      <c r="I67" s="139">
        <v>245</v>
      </c>
      <c r="J67" s="140">
        <v>245</v>
      </c>
      <c r="K67" s="140">
        <v>245</v>
      </c>
      <c r="L67" s="139">
        <v>245</v>
      </c>
      <c r="M67" s="139">
        <v>245</v>
      </c>
      <c r="N67" s="140">
        <v>245</v>
      </c>
      <c r="O67" s="140">
        <v>245</v>
      </c>
      <c r="P67" s="139">
        <v>245</v>
      </c>
      <c r="Q67" s="139">
        <v>245</v>
      </c>
      <c r="R67" s="140">
        <v>245</v>
      </c>
      <c r="S67" s="140">
        <v>245</v>
      </c>
      <c r="T67" s="139">
        <v>245</v>
      </c>
      <c r="U67" s="139">
        <v>245</v>
      </c>
      <c r="V67" s="140">
        <v>245</v>
      </c>
      <c r="W67" s="140">
        <v>245</v>
      </c>
      <c r="X67" s="139">
        <v>245</v>
      </c>
      <c r="Y67" s="139">
        <v>245</v>
      </c>
      <c r="Z67" s="140">
        <v>245</v>
      </c>
      <c r="AA67" s="140">
        <v>245</v>
      </c>
      <c r="AB67" s="139">
        <v>245</v>
      </c>
      <c r="AC67" s="139">
        <v>245</v>
      </c>
    </row>
    <row r="68" spans="1:29" ht="16.5">
      <c r="A68" s="121" t="s">
        <v>126</v>
      </c>
      <c r="B68" s="138">
        <v>0.8</v>
      </c>
      <c r="C68" s="138">
        <v>0.8</v>
      </c>
      <c r="D68" s="137">
        <v>0.8</v>
      </c>
      <c r="E68" s="137">
        <v>0.8</v>
      </c>
      <c r="F68" s="138">
        <v>0.8</v>
      </c>
      <c r="G68" s="138">
        <v>0.8</v>
      </c>
      <c r="H68" s="137">
        <v>0.8</v>
      </c>
      <c r="I68" s="137">
        <v>0.8</v>
      </c>
      <c r="J68" s="138">
        <v>0.8</v>
      </c>
      <c r="K68" s="138">
        <v>0.8</v>
      </c>
      <c r="L68" s="137">
        <v>0.8</v>
      </c>
      <c r="M68" s="137">
        <v>0.8</v>
      </c>
      <c r="N68" s="138">
        <v>0.8</v>
      </c>
      <c r="O68" s="138">
        <v>0.8</v>
      </c>
      <c r="P68" s="137">
        <v>0.8</v>
      </c>
      <c r="Q68" s="137">
        <v>0.8</v>
      </c>
      <c r="R68" s="138">
        <v>0.8</v>
      </c>
      <c r="S68" s="138">
        <v>0.8</v>
      </c>
      <c r="T68" s="137">
        <v>0.8</v>
      </c>
      <c r="U68" s="137">
        <v>0.8</v>
      </c>
      <c r="V68" s="138">
        <v>0.8</v>
      </c>
      <c r="W68" s="138">
        <v>0.8</v>
      </c>
      <c r="X68" s="137">
        <v>0.8</v>
      </c>
      <c r="Y68" s="137">
        <v>0.8</v>
      </c>
      <c r="Z68" s="138">
        <v>0.8</v>
      </c>
      <c r="AA68" s="138">
        <v>0.8</v>
      </c>
      <c r="AB68" s="137">
        <v>0.8</v>
      </c>
      <c r="AC68" s="137">
        <v>0.8</v>
      </c>
    </row>
    <row r="69" spans="1:29" ht="16.5">
      <c r="A69" s="122" t="s">
        <v>127</v>
      </c>
      <c r="B69" s="138">
        <v>0.75</v>
      </c>
      <c r="C69" s="138">
        <v>0.75</v>
      </c>
      <c r="D69" s="137">
        <v>0.75</v>
      </c>
      <c r="E69" s="137">
        <v>0.75</v>
      </c>
      <c r="F69" s="138">
        <v>0.75</v>
      </c>
      <c r="G69" s="138">
        <v>0.75</v>
      </c>
      <c r="H69" s="137">
        <v>0.75</v>
      </c>
      <c r="I69" s="137">
        <v>0.75</v>
      </c>
      <c r="J69" s="138">
        <v>0.75</v>
      </c>
      <c r="K69" s="138">
        <v>0.75</v>
      </c>
      <c r="L69" s="137">
        <v>0.75</v>
      </c>
      <c r="M69" s="137">
        <v>0.75</v>
      </c>
      <c r="N69" s="138">
        <v>0.75</v>
      </c>
      <c r="O69" s="138">
        <v>0.75</v>
      </c>
      <c r="P69" s="137">
        <v>0.75</v>
      </c>
      <c r="Q69" s="137">
        <v>0.75</v>
      </c>
      <c r="R69" s="138">
        <v>0.75</v>
      </c>
      <c r="S69" s="138">
        <v>0.75</v>
      </c>
      <c r="T69" s="137">
        <v>0.75</v>
      </c>
      <c r="U69" s="137">
        <v>0.75</v>
      </c>
      <c r="V69" s="138">
        <v>0.75</v>
      </c>
      <c r="W69" s="138">
        <v>0.75</v>
      </c>
      <c r="X69" s="137">
        <v>0.75</v>
      </c>
      <c r="Y69" s="137">
        <v>0.75</v>
      </c>
      <c r="Z69" s="138">
        <v>0.75</v>
      </c>
      <c r="AA69" s="138">
        <v>0.75</v>
      </c>
      <c r="AB69" s="137">
        <v>0.75</v>
      </c>
      <c r="AC69" s="137">
        <v>0.75</v>
      </c>
    </row>
    <row r="70" spans="1:29" ht="16.5">
      <c r="A70" s="122" t="s">
        <v>128</v>
      </c>
      <c r="B70" s="138">
        <v>1</v>
      </c>
      <c r="C70" s="138">
        <v>1</v>
      </c>
      <c r="D70" s="137">
        <v>1</v>
      </c>
      <c r="E70" s="137">
        <v>1</v>
      </c>
      <c r="F70" s="138">
        <v>1</v>
      </c>
      <c r="G70" s="138">
        <v>1</v>
      </c>
      <c r="H70" s="137">
        <v>1</v>
      </c>
      <c r="I70" s="137">
        <v>1</v>
      </c>
      <c r="J70" s="138">
        <v>1</v>
      </c>
      <c r="K70" s="138">
        <v>1</v>
      </c>
      <c r="L70" s="137">
        <v>1</v>
      </c>
      <c r="M70" s="137">
        <v>1</v>
      </c>
      <c r="N70" s="138">
        <v>1</v>
      </c>
      <c r="O70" s="138">
        <v>1</v>
      </c>
      <c r="P70" s="137">
        <v>1</v>
      </c>
      <c r="Q70" s="137">
        <v>1</v>
      </c>
      <c r="R70" s="138">
        <v>1</v>
      </c>
      <c r="S70" s="138">
        <v>1</v>
      </c>
      <c r="T70" s="137">
        <v>1</v>
      </c>
      <c r="U70" s="137">
        <v>1</v>
      </c>
      <c r="V70" s="138">
        <v>1</v>
      </c>
      <c r="W70" s="138">
        <v>1</v>
      </c>
      <c r="X70" s="137">
        <v>1</v>
      </c>
      <c r="Y70" s="137">
        <v>1</v>
      </c>
      <c r="Z70" s="138">
        <v>1</v>
      </c>
      <c r="AA70" s="138">
        <v>1</v>
      </c>
      <c r="AB70" s="137">
        <v>1</v>
      </c>
      <c r="AC70" s="137">
        <v>1</v>
      </c>
    </row>
    <row r="71" spans="1:29" ht="16.5">
      <c r="A71" s="122" t="s">
        <v>129</v>
      </c>
      <c r="B71" s="138">
        <v>0.8</v>
      </c>
      <c r="C71" s="138">
        <v>0.8</v>
      </c>
      <c r="D71" s="137">
        <v>0.8</v>
      </c>
      <c r="E71" s="137">
        <v>0.8</v>
      </c>
      <c r="F71" s="138">
        <v>0.8</v>
      </c>
      <c r="G71" s="138">
        <v>0.8</v>
      </c>
      <c r="H71" s="137">
        <v>0.8</v>
      </c>
      <c r="I71" s="137">
        <v>0.8</v>
      </c>
      <c r="J71" s="138">
        <v>0.8</v>
      </c>
      <c r="K71" s="138">
        <v>0.8</v>
      </c>
      <c r="L71" s="137">
        <v>0.8</v>
      </c>
      <c r="M71" s="137">
        <v>0.8</v>
      </c>
      <c r="N71" s="138">
        <v>0.8</v>
      </c>
      <c r="O71" s="138">
        <v>0.8</v>
      </c>
      <c r="P71" s="137">
        <v>0.8</v>
      </c>
      <c r="Q71" s="137">
        <v>0.8</v>
      </c>
      <c r="R71" s="138">
        <v>0.8</v>
      </c>
      <c r="S71" s="138">
        <v>0.8</v>
      </c>
      <c r="T71" s="137">
        <v>0.8</v>
      </c>
      <c r="U71" s="137">
        <v>0.8</v>
      </c>
      <c r="V71" s="138">
        <v>0.8</v>
      </c>
      <c r="W71" s="138">
        <v>0.8</v>
      </c>
      <c r="X71" s="137">
        <v>0.8</v>
      </c>
      <c r="Y71" s="137">
        <v>0.8</v>
      </c>
      <c r="Z71" s="138">
        <v>0.8</v>
      </c>
      <c r="AA71" s="138">
        <v>0.8</v>
      </c>
      <c r="AB71" s="137">
        <v>0.8</v>
      </c>
      <c r="AC71" s="137">
        <v>0.8</v>
      </c>
    </row>
    <row r="72" spans="1:29" ht="15">
      <c r="A72" s="122" t="s">
        <v>130</v>
      </c>
      <c r="B72" s="138">
        <v>1</v>
      </c>
      <c r="C72" s="138">
        <v>1</v>
      </c>
      <c r="D72" s="137">
        <v>1</v>
      </c>
      <c r="E72" s="137">
        <v>1</v>
      </c>
      <c r="F72" s="138">
        <v>1</v>
      </c>
      <c r="G72" s="138">
        <v>1</v>
      </c>
      <c r="H72" s="137">
        <v>1</v>
      </c>
      <c r="I72" s="137">
        <v>1</v>
      </c>
      <c r="J72" s="138">
        <v>1</v>
      </c>
      <c r="K72" s="138">
        <v>1</v>
      </c>
      <c r="L72" s="137">
        <v>1</v>
      </c>
      <c r="M72" s="137">
        <v>1</v>
      </c>
      <c r="N72" s="138">
        <v>1</v>
      </c>
      <c r="O72" s="138">
        <v>1</v>
      </c>
      <c r="P72" s="137">
        <v>1</v>
      </c>
      <c r="Q72" s="137">
        <v>1</v>
      </c>
      <c r="R72" s="138">
        <v>1</v>
      </c>
      <c r="S72" s="138">
        <v>1</v>
      </c>
      <c r="T72" s="137">
        <v>1</v>
      </c>
      <c r="U72" s="137">
        <v>1</v>
      </c>
      <c r="V72" s="138">
        <v>1</v>
      </c>
      <c r="W72" s="138">
        <v>1</v>
      </c>
      <c r="X72" s="137">
        <v>1</v>
      </c>
      <c r="Y72" s="137">
        <v>1</v>
      </c>
      <c r="Z72" s="138">
        <v>1</v>
      </c>
      <c r="AA72" s="138">
        <v>1</v>
      </c>
      <c r="AB72" s="137">
        <v>1</v>
      </c>
      <c r="AC72" s="137">
        <v>1</v>
      </c>
    </row>
    <row r="73" spans="1:29" ht="15.75">
      <c r="A73" s="123" t="s">
        <v>131</v>
      </c>
      <c r="B73" s="125"/>
      <c r="C73" s="126"/>
      <c r="D73" s="128"/>
      <c r="E73" s="129"/>
      <c r="F73" s="125"/>
      <c r="G73" s="126"/>
      <c r="H73" s="128"/>
      <c r="I73" s="129"/>
      <c r="J73" s="125"/>
      <c r="K73" s="126"/>
      <c r="L73" s="128"/>
      <c r="M73" s="129"/>
      <c r="N73" s="125"/>
      <c r="O73" s="126"/>
      <c r="P73" s="128"/>
      <c r="Q73" s="129"/>
      <c r="R73" s="125"/>
      <c r="S73" s="126"/>
      <c r="T73" s="128"/>
      <c r="U73" s="129"/>
      <c r="V73" s="125"/>
      <c r="W73" s="126"/>
      <c r="X73" s="128"/>
      <c r="Y73" s="129"/>
      <c r="Z73" s="125"/>
      <c r="AA73" s="126"/>
      <c r="AB73" s="128"/>
      <c r="AC73" s="129"/>
    </row>
    <row r="74" spans="1:29" ht="30">
      <c r="A74" s="121" t="s">
        <v>132</v>
      </c>
      <c r="B74" s="124" t="s">
        <v>90</v>
      </c>
      <c r="C74" s="124" t="s">
        <v>91</v>
      </c>
      <c r="D74" s="127" t="s">
        <v>90</v>
      </c>
      <c r="E74" s="127" t="s">
        <v>91</v>
      </c>
      <c r="F74" s="124" t="s">
        <v>90</v>
      </c>
      <c r="G74" s="124" t="s">
        <v>91</v>
      </c>
      <c r="H74" s="127" t="s">
        <v>90</v>
      </c>
      <c r="I74" s="127" t="s">
        <v>91</v>
      </c>
      <c r="J74" s="124" t="s">
        <v>90</v>
      </c>
      <c r="K74" s="124" t="s">
        <v>91</v>
      </c>
      <c r="L74" s="127" t="s">
        <v>90</v>
      </c>
      <c r="M74" s="127" t="s">
        <v>91</v>
      </c>
      <c r="N74" s="124" t="s">
        <v>90</v>
      </c>
      <c r="O74" s="124" t="s">
        <v>91</v>
      </c>
      <c r="P74" s="127" t="s">
        <v>90</v>
      </c>
      <c r="Q74" s="127" t="s">
        <v>91</v>
      </c>
      <c r="R74" s="124" t="s">
        <v>90</v>
      </c>
      <c r="S74" s="124" t="s">
        <v>91</v>
      </c>
      <c r="T74" s="127" t="s">
        <v>90</v>
      </c>
      <c r="U74" s="127" t="s">
        <v>91</v>
      </c>
      <c r="V74" s="124" t="s">
        <v>90</v>
      </c>
      <c r="W74" s="124" t="s">
        <v>91</v>
      </c>
      <c r="X74" s="127" t="s">
        <v>90</v>
      </c>
      <c r="Y74" s="127" t="s">
        <v>91</v>
      </c>
      <c r="Z74" s="124" t="s">
        <v>90</v>
      </c>
      <c r="AA74" s="124" t="s">
        <v>91</v>
      </c>
      <c r="AB74" s="127" t="s">
        <v>90</v>
      </c>
      <c r="AC74" s="127" t="s">
        <v>91</v>
      </c>
    </row>
    <row r="75" spans="1:29" ht="15">
      <c r="A75" s="121" t="s">
        <v>133</v>
      </c>
      <c r="B75" s="124">
        <v>2.2799999999999998</v>
      </c>
      <c r="C75" s="124">
        <v>2.63</v>
      </c>
      <c r="D75" s="135">
        <v>3.04</v>
      </c>
      <c r="E75" s="127">
        <v>3.5</v>
      </c>
      <c r="F75" s="124">
        <v>3.56</v>
      </c>
      <c r="G75" s="131">
        <v>4.0999999999999996</v>
      </c>
      <c r="H75" s="127">
        <v>4.33</v>
      </c>
      <c r="I75" s="127">
        <v>4.97</v>
      </c>
      <c r="J75" s="124">
        <v>4.57</v>
      </c>
      <c r="K75" s="124">
        <v>5.25</v>
      </c>
      <c r="L75" s="127">
        <v>5.33</v>
      </c>
      <c r="M75" s="127">
        <v>6.13</v>
      </c>
      <c r="N75" s="124">
        <v>6.37</v>
      </c>
      <c r="O75" s="124">
        <v>7.32</v>
      </c>
      <c r="P75" s="127">
        <v>6.73</v>
      </c>
      <c r="Q75" s="127">
        <v>7.74</v>
      </c>
      <c r="R75" s="124">
        <v>8.77</v>
      </c>
      <c r="S75" s="124">
        <v>10.09</v>
      </c>
      <c r="T75" s="127">
        <v>10.93</v>
      </c>
      <c r="U75" s="127">
        <v>12.57</v>
      </c>
      <c r="V75" s="124">
        <v>13.02</v>
      </c>
      <c r="W75" s="124">
        <v>14.97</v>
      </c>
      <c r="X75" s="127">
        <v>15.1</v>
      </c>
      <c r="Y75" s="127">
        <v>17.36</v>
      </c>
      <c r="Z75" s="124">
        <v>17.059999999999999</v>
      </c>
      <c r="AA75" s="124">
        <v>19.62</v>
      </c>
      <c r="AB75" s="127">
        <v>21.23</v>
      </c>
      <c r="AC75" s="127">
        <v>24.41</v>
      </c>
    </row>
    <row r="76" spans="1:29" ht="15">
      <c r="A76" s="121" t="s">
        <v>134</v>
      </c>
      <c r="B76" s="124">
        <v>2.2799999999999998</v>
      </c>
      <c r="C76" s="124">
        <v>2.63</v>
      </c>
      <c r="D76" s="135">
        <v>3.04</v>
      </c>
      <c r="E76" s="130">
        <v>3.5</v>
      </c>
      <c r="F76" s="124">
        <v>3.56</v>
      </c>
      <c r="G76" s="124">
        <v>4.0999999999999996</v>
      </c>
      <c r="H76" s="127">
        <v>4.33</v>
      </c>
      <c r="I76" s="127">
        <v>4.97</v>
      </c>
      <c r="J76" s="124">
        <v>4.57</v>
      </c>
      <c r="K76" s="124">
        <v>5.25</v>
      </c>
      <c r="L76" s="127">
        <v>5.33</v>
      </c>
      <c r="M76" s="127">
        <v>6.13</v>
      </c>
      <c r="N76" s="124">
        <v>6.37</v>
      </c>
      <c r="O76" s="124">
        <v>7.32</v>
      </c>
      <c r="P76" s="127">
        <v>6.73</v>
      </c>
      <c r="Q76" s="127">
        <v>7.74</v>
      </c>
      <c r="R76" s="124">
        <v>8.77</v>
      </c>
      <c r="S76" s="124">
        <v>10.09</v>
      </c>
      <c r="T76" s="127">
        <v>10.93</v>
      </c>
      <c r="U76" s="127">
        <v>12.57</v>
      </c>
      <c r="V76" s="124">
        <v>13.02</v>
      </c>
      <c r="W76" s="124">
        <v>14.97</v>
      </c>
      <c r="X76" s="127">
        <v>15.1</v>
      </c>
      <c r="Y76" s="127">
        <v>17.36</v>
      </c>
      <c r="Z76" s="124">
        <v>17.059999999999999</v>
      </c>
      <c r="AA76" s="124">
        <v>19.62</v>
      </c>
      <c r="AB76" s="127">
        <v>21.23</v>
      </c>
      <c r="AC76" s="127">
        <v>24.41</v>
      </c>
    </row>
    <row r="87" spans="1:29">
      <c r="A87" s="211" t="s">
        <v>138</v>
      </c>
      <c r="B87" s="196"/>
      <c r="C87" s="197" t="s">
        <v>167</v>
      </c>
      <c r="D87" s="198">
        <v>16</v>
      </c>
      <c r="E87" s="197" t="s">
        <v>214</v>
      </c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</row>
    <row r="89" spans="1:29" ht="15">
      <c r="A89" s="121" t="s">
        <v>119</v>
      </c>
      <c r="B89" s="124" t="s">
        <v>90</v>
      </c>
      <c r="C89" s="124" t="s">
        <v>91</v>
      </c>
      <c r="D89" s="127" t="s">
        <v>90</v>
      </c>
      <c r="E89" s="127" t="s">
        <v>91</v>
      </c>
      <c r="F89" s="124" t="s">
        <v>90</v>
      </c>
      <c r="G89" s="124" t="s">
        <v>91</v>
      </c>
      <c r="H89" s="127" t="s">
        <v>90</v>
      </c>
      <c r="I89" s="127" t="s">
        <v>91</v>
      </c>
      <c r="J89" s="124" t="s">
        <v>90</v>
      </c>
      <c r="K89" s="124" t="s">
        <v>91</v>
      </c>
      <c r="L89" s="127" t="s">
        <v>90</v>
      </c>
      <c r="M89" s="127" t="s">
        <v>91</v>
      </c>
      <c r="N89" s="124" t="s">
        <v>90</v>
      </c>
      <c r="O89" s="124" t="s">
        <v>91</v>
      </c>
      <c r="P89" s="127" t="s">
        <v>90</v>
      </c>
      <c r="Q89" s="127" t="s">
        <v>91</v>
      </c>
      <c r="R89" s="124" t="s">
        <v>90</v>
      </c>
      <c r="S89" s="124" t="s">
        <v>91</v>
      </c>
      <c r="T89" s="127" t="s">
        <v>90</v>
      </c>
      <c r="U89" s="127" t="s">
        <v>91</v>
      </c>
      <c r="V89" s="124" t="s">
        <v>90</v>
      </c>
      <c r="W89" s="124" t="s">
        <v>91</v>
      </c>
      <c r="X89" s="127" t="s">
        <v>90</v>
      </c>
      <c r="Y89" s="127" t="s">
        <v>91</v>
      </c>
      <c r="Z89" s="124" t="s">
        <v>90</v>
      </c>
      <c r="AA89" s="124" t="s">
        <v>91</v>
      </c>
      <c r="AB89" s="127" t="s">
        <v>90</v>
      </c>
      <c r="AC89" s="127" t="s">
        <v>91</v>
      </c>
    </row>
    <row r="90" spans="1:29" ht="15">
      <c r="A90" s="121" t="s">
        <v>120</v>
      </c>
      <c r="B90" s="133">
        <v>10</v>
      </c>
      <c r="C90" s="133">
        <v>10</v>
      </c>
      <c r="D90" s="133">
        <v>10</v>
      </c>
      <c r="E90" s="133">
        <v>10</v>
      </c>
      <c r="F90" s="133">
        <v>10</v>
      </c>
      <c r="G90" s="133">
        <v>10</v>
      </c>
      <c r="H90" s="133">
        <v>10</v>
      </c>
      <c r="I90" s="133">
        <v>10</v>
      </c>
      <c r="J90" s="133">
        <v>10</v>
      </c>
      <c r="K90" s="133">
        <v>10</v>
      </c>
      <c r="L90" s="133">
        <v>10</v>
      </c>
      <c r="M90" s="133">
        <v>10</v>
      </c>
      <c r="N90" s="133">
        <v>10</v>
      </c>
      <c r="O90" s="133">
        <v>10</v>
      </c>
      <c r="P90" s="133">
        <v>10</v>
      </c>
      <c r="Q90" s="133">
        <v>10</v>
      </c>
      <c r="R90" s="133">
        <v>10</v>
      </c>
      <c r="S90" s="133">
        <v>10</v>
      </c>
      <c r="T90" s="133">
        <v>10</v>
      </c>
      <c r="U90" s="133">
        <v>10</v>
      </c>
      <c r="V90" s="133">
        <v>10</v>
      </c>
      <c r="W90" s="133">
        <v>10</v>
      </c>
      <c r="X90" s="133">
        <v>10</v>
      </c>
      <c r="Y90" s="133">
        <v>10</v>
      </c>
      <c r="Z90" s="133">
        <v>10</v>
      </c>
      <c r="AA90" s="133">
        <v>10</v>
      </c>
      <c r="AB90" s="133">
        <v>10</v>
      </c>
      <c r="AC90" s="133">
        <v>10</v>
      </c>
    </row>
    <row r="91" spans="1:29" ht="15">
      <c r="A91" s="121" t="s">
        <v>121</v>
      </c>
      <c r="B91" s="132">
        <v>16</v>
      </c>
      <c r="C91" s="132">
        <v>16</v>
      </c>
      <c r="D91" s="132">
        <v>16</v>
      </c>
      <c r="E91" s="132">
        <v>16</v>
      </c>
      <c r="F91" s="132">
        <v>16</v>
      </c>
      <c r="G91" s="132">
        <v>16</v>
      </c>
      <c r="H91" s="132">
        <v>16</v>
      </c>
      <c r="I91" s="132">
        <v>16</v>
      </c>
      <c r="J91" s="132">
        <v>16</v>
      </c>
      <c r="K91" s="132">
        <v>16</v>
      </c>
      <c r="L91" s="132">
        <v>16</v>
      </c>
      <c r="M91" s="132">
        <v>16</v>
      </c>
      <c r="N91" s="132">
        <v>16</v>
      </c>
      <c r="O91" s="132">
        <v>16</v>
      </c>
      <c r="P91" s="132">
        <v>16</v>
      </c>
      <c r="Q91" s="132">
        <v>16</v>
      </c>
      <c r="R91" s="132">
        <v>16</v>
      </c>
      <c r="S91" s="132">
        <v>16</v>
      </c>
      <c r="T91" s="132">
        <v>16</v>
      </c>
      <c r="U91" s="132">
        <v>16</v>
      </c>
      <c r="V91" s="132">
        <v>16</v>
      </c>
      <c r="W91" s="132">
        <v>16</v>
      </c>
      <c r="X91" s="132">
        <v>16</v>
      </c>
      <c r="Y91" s="132">
        <v>16</v>
      </c>
      <c r="Z91" s="132">
        <v>16</v>
      </c>
      <c r="AA91" s="132">
        <v>16</v>
      </c>
      <c r="AB91" s="132">
        <v>16</v>
      </c>
      <c r="AC91" s="132">
        <v>16</v>
      </c>
    </row>
    <row r="92" spans="1:29" ht="18">
      <c r="A92" s="121" t="s">
        <v>122</v>
      </c>
      <c r="B92" s="124">
        <f>'3 Прил 12 (толщинометрия)'!$P$15</f>
        <v>10</v>
      </c>
      <c r="C92" s="124">
        <f>'3 Прил 12 (толщинометрия)'!$P$15</f>
        <v>10</v>
      </c>
      <c r="D92" s="127">
        <f>'3 Прил 12 (толщинометрия)'!$P$15</f>
        <v>10</v>
      </c>
      <c r="E92" s="127">
        <f>'3 Прил 12 (толщинометрия)'!$P$15</f>
        <v>10</v>
      </c>
      <c r="F92" s="124">
        <f>'3 Прил 12 (толщинометрия)'!$P$15</f>
        <v>10</v>
      </c>
      <c r="G92" s="124">
        <f>'3 Прил 12 (толщинометрия)'!$P$15</f>
        <v>10</v>
      </c>
      <c r="H92" s="127">
        <f>'3 Прил 12 (толщинометрия)'!$P$15</f>
        <v>10</v>
      </c>
      <c r="I92" s="127">
        <f>'3 Прил 12 (толщинометрия)'!$P$15</f>
        <v>10</v>
      </c>
      <c r="J92" s="124">
        <f>'3 Прил 12 (толщинометрия)'!$P$15</f>
        <v>10</v>
      </c>
      <c r="K92" s="124">
        <f>'3 Прил 12 (толщинометрия)'!$P$15</f>
        <v>10</v>
      </c>
      <c r="L92" s="127">
        <f>'3 Прил 12 (толщинометрия)'!$P$15</f>
        <v>10</v>
      </c>
      <c r="M92" s="127">
        <f>'3 Прил 12 (толщинометрия)'!$P$15</f>
        <v>10</v>
      </c>
      <c r="N92" s="124">
        <f>'3 Прил 12 (толщинометрия)'!$P$15</f>
        <v>10</v>
      </c>
      <c r="O92" s="124">
        <f>'3 Прил 12 (толщинометрия)'!$P$15</f>
        <v>10</v>
      </c>
      <c r="P92" s="127">
        <f>'3 Прил 12 (толщинометрия)'!$P$15</f>
        <v>10</v>
      </c>
      <c r="Q92" s="127">
        <f>'3 Прил 12 (толщинометрия)'!$P$15</f>
        <v>10</v>
      </c>
      <c r="R92" s="124">
        <f>'3 Прил 12 (толщинометрия)'!$P$15</f>
        <v>10</v>
      </c>
      <c r="S92" s="124">
        <f>'3 Прил 12 (толщинометрия)'!$P$15</f>
        <v>10</v>
      </c>
      <c r="T92" s="127">
        <f>'3 Прил 12 (толщинометрия)'!$P$15</f>
        <v>10</v>
      </c>
      <c r="U92" s="127">
        <f>'3 Прил 12 (толщинометрия)'!$P$15</f>
        <v>10</v>
      </c>
      <c r="V92" s="124">
        <f>'3 Прил 12 (толщинометрия)'!$P$15</f>
        <v>10</v>
      </c>
      <c r="W92" s="124">
        <f>'3 Прил 12 (толщинометрия)'!$P$15</f>
        <v>10</v>
      </c>
      <c r="X92" s="127">
        <f>'3 Прил 12 (толщинометрия)'!$P$15</f>
        <v>10</v>
      </c>
      <c r="Y92" s="127">
        <f>'3 Прил 12 (толщинометрия)'!$P$15</f>
        <v>10</v>
      </c>
      <c r="Z92" s="124">
        <f>'3 Прил 12 (толщинометрия)'!$P$15</f>
        <v>10</v>
      </c>
      <c r="AA92" s="124">
        <f>'3 Прил 12 (толщинометрия)'!$P$15</f>
        <v>10</v>
      </c>
      <c r="AB92" s="127">
        <f>'3 Прил 12 (толщинометрия)'!$P$15</f>
        <v>10</v>
      </c>
      <c r="AC92" s="127">
        <f>'3 Прил 12 (толщинометрия)'!$P$15</f>
        <v>10</v>
      </c>
    </row>
    <row r="93" spans="1:29" ht="15">
      <c r="A93" s="121" t="s">
        <v>123</v>
      </c>
      <c r="B93" s="133">
        <v>57</v>
      </c>
      <c r="C93" s="133">
        <v>57</v>
      </c>
      <c r="D93" s="134">
        <v>76</v>
      </c>
      <c r="E93" s="134">
        <v>76</v>
      </c>
      <c r="F93" s="133">
        <v>89</v>
      </c>
      <c r="G93" s="133">
        <v>89</v>
      </c>
      <c r="H93" s="134">
        <v>108</v>
      </c>
      <c r="I93" s="134">
        <v>108</v>
      </c>
      <c r="J93" s="133">
        <v>114</v>
      </c>
      <c r="K93" s="133">
        <v>114</v>
      </c>
      <c r="L93" s="134">
        <v>133</v>
      </c>
      <c r="M93" s="134">
        <v>133</v>
      </c>
      <c r="N93" s="133">
        <v>159</v>
      </c>
      <c r="O93" s="133">
        <v>159</v>
      </c>
      <c r="P93" s="134">
        <v>168</v>
      </c>
      <c r="Q93" s="134">
        <v>168</v>
      </c>
      <c r="R93" s="133">
        <v>219</v>
      </c>
      <c r="S93" s="133">
        <v>219</v>
      </c>
      <c r="T93" s="134">
        <v>273</v>
      </c>
      <c r="U93" s="134">
        <v>273</v>
      </c>
      <c r="V93" s="133">
        <v>325</v>
      </c>
      <c r="W93" s="133">
        <v>325</v>
      </c>
      <c r="X93" s="134">
        <v>377</v>
      </c>
      <c r="Y93" s="134">
        <v>377</v>
      </c>
      <c r="Z93" s="133">
        <v>426</v>
      </c>
      <c r="AA93" s="133">
        <v>426</v>
      </c>
      <c r="AB93" s="134">
        <v>530</v>
      </c>
      <c r="AC93" s="134">
        <v>530</v>
      </c>
    </row>
    <row r="94" spans="1:29" ht="16.5">
      <c r="A94" s="121" t="s">
        <v>124</v>
      </c>
      <c r="B94" s="140">
        <v>353</v>
      </c>
      <c r="C94" s="140">
        <v>353</v>
      </c>
      <c r="D94" s="139">
        <v>353</v>
      </c>
      <c r="E94" s="139">
        <v>353</v>
      </c>
      <c r="F94" s="140">
        <v>353</v>
      </c>
      <c r="G94" s="140">
        <v>353</v>
      </c>
      <c r="H94" s="139">
        <v>353</v>
      </c>
      <c r="I94" s="139">
        <v>353</v>
      </c>
      <c r="J94" s="140">
        <v>353</v>
      </c>
      <c r="K94" s="140">
        <v>353</v>
      </c>
      <c r="L94" s="139">
        <v>353</v>
      </c>
      <c r="M94" s="139">
        <v>353</v>
      </c>
      <c r="N94" s="140">
        <v>353</v>
      </c>
      <c r="O94" s="140">
        <v>353</v>
      </c>
      <c r="P94" s="139">
        <v>353</v>
      </c>
      <c r="Q94" s="139">
        <v>353</v>
      </c>
      <c r="R94" s="140">
        <v>353</v>
      </c>
      <c r="S94" s="140">
        <v>353</v>
      </c>
      <c r="T94" s="139">
        <v>353</v>
      </c>
      <c r="U94" s="139">
        <v>353</v>
      </c>
      <c r="V94" s="140">
        <v>353</v>
      </c>
      <c r="W94" s="140">
        <v>353</v>
      </c>
      <c r="X94" s="139">
        <v>353</v>
      </c>
      <c r="Y94" s="139">
        <v>353</v>
      </c>
      <c r="Z94" s="140">
        <v>353</v>
      </c>
      <c r="AA94" s="140">
        <v>353</v>
      </c>
      <c r="AB94" s="139">
        <v>353</v>
      </c>
      <c r="AC94" s="139">
        <v>353</v>
      </c>
    </row>
    <row r="95" spans="1:29" ht="16.5">
      <c r="A95" s="121" t="s">
        <v>125</v>
      </c>
      <c r="B95" s="140">
        <v>216</v>
      </c>
      <c r="C95" s="140">
        <v>216</v>
      </c>
      <c r="D95" s="139">
        <v>216</v>
      </c>
      <c r="E95" s="139">
        <v>216</v>
      </c>
      <c r="F95" s="140">
        <v>216</v>
      </c>
      <c r="G95" s="140">
        <v>216</v>
      </c>
      <c r="H95" s="139">
        <v>216</v>
      </c>
      <c r="I95" s="139">
        <v>216</v>
      </c>
      <c r="J95" s="140">
        <v>216</v>
      </c>
      <c r="K95" s="140">
        <v>216</v>
      </c>
      <c r="L95" s="139">
        <v>216</v>
      </c>
      <c r="M95" s="139">
        <v>216</v>
      </c>
      <c r="N95" s="140">
        <v>216</v>
      </c>
      <c r="O95" s="140">
        <v>216</v>
      </c>
      <c r="P95" s="139">
        <v>216</v>
      </c>
      <c r="Q95" s="139">
        <v>216</v>
      </c>
      <c r="R95" s="140">
        <v>216</v>
      </c>
      <c r="S95" s="140">
        <v>216</v>
      </c>
      <c r="T95" s="139">
        <v>216</v>
      </c>
      <c r="U95" s="139">
        <v>216</v>
      </c>
      <c r="V95" s="140">
        <v>216</v>
      </c>
      <c r="W95" s="140">
        <v>216</v>
      </c>
      <c r="X95" s="139">
        <v>216</v>
      </c>
      <c r="Y95" s="139">
        <v>216</v>
      </c>
      <c r="Z95" s="140">
        <v>216</v>
      </c>
      <c r="AA95" s="140">
        <v>216</v>
      </c>
      <c r="AB95" s="139">
        <v>216</v>
      </c>
      <c r="AC95" s="139">
        <v>216</v>
      </c>
    </row>
    <row r="96" spans="1:29" ht="16.5">
      <c r="A96" s="121" t="s">
        <v>126</v>
      </c>
      <c r="B96" s="138">
        <v>0.8</v>
      </c>
      <c r="C96" s="138">
        <v>0.8</v>
      </c>
      <c r="D96" s="137">
        <v>0.8</v>
      </c>
      <c r="E96" s="137">
        <v>0.8</v>
      </c>
      <c r="F96" s="138">
        <v>0.8</v>
      </c>
      <c r="G96" s="138">
        <v>0.8</v>
      </c>
      <c r="H96" s="137">
        <v>0.8</v>
      </c>
      <c r="I96" s="137">
        <v>0.8</v>
      </c>
      <c r="J96" s="138">
        <v>0.8</v>
      </c>
      <c r="K96" s="138">
        <v>0.8</v>
      </c>
      <c r="L96" s="137">
        <v>0.8</v>
      </c>
      <c r="M96" s="137">
        <v>0.8</v>
      </c>
      <c r="N96" s="138">
        <v>0.8</v>
      </c>
      <c r="O96" s="138">
        <v>0.8</v>
      </c>
      <c r="P96" s="137">
        <v>0.8</v>
      </c>
      <c r="Q96" s="137">
        <v>0.8</v>
      </c>
      <c r="R96" s="138">
        <v>0.8</v>
      </c>
      <c r="S96" s="138">
        <v>0.8</v>
      </c>
      <c r="T96" s="137">
        <v>0.8</v>
      </c>
      <c r="U96" s="137">
        <v>0.8</v>
      </c>
      <c r="V96" s="138">
        <v>0.8</v>
      </c>
      <c r="W96" s="138">
        <v>0.8</v>
      </c>
      <c r="X96" s="137">
        <v>0.8</v>
      </c>
      <c r="Y96" s="137">
        <v>0.8</v>
      </c>
      <c r="Z96" s="138">
        <v>0.8</v>
      </c>
      <c r="AA96" s="138">
        <v>0.8</v>
      </c>
      <c r="AB96" s="137">
        <v>0.8</v>
      </c>
      <c r="AC96" s="137">
        <v>0.8</v>
      </c>
    </row>
    <row r="97" spans="1:29" ht="16.5">
      <c r="A97" s="122" t="s">
        <v>127</v>
      </c>
      <c r="B97" s="138">
        <v>0.75</v>
      </c>
      <c r="C97" s="138">
        <v>0.75</v>
      </c>
      <c r="D97" s="137">
        <v>0.75</v>
      </c>
      <c r="E97" s="137">
        <v>0.75</v>
      </c>
      <c r="F97" s="138">
        <v>0.75</v>
      </c>
      <c r="G97" s="138">
        <v>0.75</v>
      </c>
      <c r="H97" s="137">
        <v>0.75</v>
      </c>
      <c r="I97" s="137">
        <v>0.75</v>
      </c>
      <c r="J97" s="138">
        <v>0.75</v>
      </c>
      <c r="K97" s="138">
        <v>0.75</v>
      </c>
      <c r="L97" s="137">
        <v>0.75</v>
      </c>
      <c r="M97" s="137">
        <v>0.75</v>
      </c>
      <c r="N97" s="138">
        <v>0.75</v>
      </c>
      <c r="O97" s="138">
        <v>0.75</v>
      </c>
      <c r="P97" s="137">
        <v>0.75</v>
      </c>
      <c r="Q97" s="137">
        <v>0.75</v>
      </c>
      <c r="R97" s="138">
        <v>0.75</v>
      </c>
      <c r="S97" s="138">
        <v>0.75</v>
      </c>
      <c r="T97" s="137">
        <v>0.75</v>
      </c>
      <c r="U97" s="137">
        <v>0.75</v>
      </c>
      <c r="V97" s="138">
        <v>0.75</v>
      </c>
      <c r="W97" s="138">
        <v>0.75</v>
      </c>
      <c r="X97" s="137">
        <v>0.75</v>
      </c>
      <c r="Y97" s="137">
        <v>0.75</v>
      </c>
      <c r="Z97" s="138">
        <v>0.75</v>
      </c>
      <c r="AA97" s="138">
        <v>0.75</v>
      </c>
      <c r="AB97" s="137">
        <v>0.75</v>
      </c>
      <c r="AC97" s="137">
        <v>0.75</v>
      </c>
    </row>
    <row r="98" spans="1:29" ht="16.5">
      <c r="A98" s="122" t="s">
        <v>128</v>
      </c>
      <c r="B98" s="138">
        <v>1</v>
      </c>
      <c r="C98" s="138">
        <v>1</v>
      </c>
      <c r="D98" s="137">
        <v>1</v>
      </c>
      <c r="E98" s="137">
        <v>1</v>
      </c>
      <c r="F98" s="138">
        <v>1</v>
      </c>
      <c r="G98" s="138">
        <v>1</v>
      </c>
      <c r="H98" s="137">
        <v>1</v>
      </c>
      <c r="I98" s="137">
        <v>1</v>
      </c>
      <c r="J98" s="138">
        <v>1</v>
      </c>
      <c r="K98" s="138">
        <v>1</v>
      </c>
      <c r="L98" s="137">
        <v>1</v>
      </c>
      <c r="M98" s="137">
        <v>1</v>
      </c>
      <c r="N98" s="138">
        <v>1</v>
      </c>
      <c r="O98" s="138">
        <v>1</v>
      </c>
      <c r="P98" s="137">
        <v>1</v>
      </c>
      <c r="Q98" s="137">
        <v>1</v>
      </c>
      <c r="R98" s="138">
        <v>1</v>
      </c>
      <c r="S98" s="138">
        <v>1</v>
      </c>
      <c r="T98" s="137">
        <v>1</v>
      </c>
      <c r="U98" s="137">
        <v>1</v>
      </c>
      <c r="V98" s="138">
        <v>1</v>
      </c>
      <c r="W98" s="138">
        <v>1</v>
      </c>
      <c r="X98" s="137">
        <v>1</v>
      </c>
      <c r="Y98" s="137">
        <v>1</v>
      </c>
      <c r="Z98" s="138">
        <v>1</v>
      </c>
      <c r="AA98" s="138">
        <v>1</v>
      </c>
      <c r="AB98" s="137">
        <v>1</v>
      </c>
      <c r="AC98" s="137">
        <v>1</v>
      </c>
    </row>
    <row r="99" spans="1:29" ht="16.5">
      <c r="A99" s="122" t="s">
        <v>129</v>
      </c>
      <c r="B99" s="138">
        <v>0.8</v>
      </c>
      <c r="C99" s="138">
        <v>0.8</v>
      </c>
      <c r="D99" s="137">
        <v>0.8</v>
      </c>
      <c r="E99" s="137">
        <v>0.8</v>
      </c>
      <c r="F99" s="138">
        <v>0.8</v>
      </c>
      <c r="G99" s="138">
        <v>0.8</v>
      </c>
      <c r="H99" s="137">
        <v>0.8</v>
      </c>
      <c r="I99" s="137">
        <v>0.8</v>
      </c>
      <c r="J99" s="138">
        <v>0.8</v>
      </c>
      <c r="K99" s="138">
        <v>0.8</v>
      </c>
      <c r="L99" s="137">
        <v>0.8</v>
      </c>
      <c r="M99" s="137">
        <v>0.8</v>
      </c>
      <c r="N99" s="138">
        <v>0.8</v>
      </c>
      <c r="O99" s="138">
        <v>0.8</v>
      </c>
      <c r="P99" s="137">
        <v>0.8</v>
      </c>
      <c r="Q99" s="137">
        <v>0.8</v>
      </c>
      <c r="R99" s="138">
        <v>0.8</v>
      </c>
      <c r="S99" s="138">
        <v>0.8</v>
      </c>
      <c r="T99" s="137">
        <v>0.8</v>
      </c>
      <c r="U99" s="137">
        <v>0.8</v>
      </c>
      <c r="V99" s="138">
        <v>0.8</v>
      </c>
      <c r="W99" s="138">
        <v>0.8</v>
      </c>
      <c r="X99" s="137">
        <v>0.8</v>
      </c>
      <c r="Y99" s="137">
        <v>0.8</v>
      </c>
      <c r="Z99" s="138">
        <v>0.8</v>
      </c>
      <c r="AA99" s="138">
        <v>0.8</v>
      </c>
      <c r="AB99" s="137">
        <v>0.8</v>
      </c>
      <c r="AC99" s="137">
        <v>0.8</v>
      </c>
    </row>
    <row r="100" spans="1:29" ht="15">
      <c r="A100" s="122" t="s">
        <v>130</v>
      </c>
      <c r="B100" s="138">
        <v>1</v>
      </c>
      <c r="C100" s="138">
        <v>1</v>
      </c>
      <c r="D100" s="137">
        <v>1</v>
      </c>
      <c r="E100" s="137">
        <v>1</v>
      </c>
      <c r="F100" s="138">
        <v>1</v>
      </c>
      <c r="G100" s="138">
        <v>1</v>
      </c>
      <c r="H100" s="137">
        <v>1</v>
      </c>
      <c r="I100" s="137">
        <v>1</v>
      </c>
      <c r="J100" s="138">
        <v>1</v>
      </c>
      <c r="K100" s="138">
        <v>1</v>
      </c>
      <c r="L100" s="137">
        <v>1</v>
      </c>
      <c r="M100" s="137">
        <v>1</v>
      </c>
      <c r="N100" s="138">
        <v>1</v>
      </c>
      <c r="O100" s="138">
        <v>1</v>
      </c>
      <c r="P100" s="137">
        <v>1</v>
      </c>
      <c r="Q100" s="137">
        <v>1</v>
      </c>
      <c r="R100" s="138">
        <v>1</v>
      </c>
      <c r="S100" s="138">
        <v>1</v>
      </c>
      <c r="T100" s="137">
        <v>1</v>
      </c>
      <c r="U100" s="137">
        <v>1</v>
      </c>
      <c r="V100" s="138">
        <v>1</v>
      </c>
      <c r="W100" s="138">
        <v>1</v>
      </c>
      <c r="X100" s="137">
        <v>1</v>
      </c>
      <c r="Y100" s="137">
        <v>1</v>
      </c>
      <c r="Z100" s="138">
        <v>1</v>
      </c>
      <c r="AA100" s="138">
        <v>1</v>
      </c>
      <c r="AB100" s="137">
        <v>1</v>
      </c>
      <c r="AC100" s="137">
        <v>1</v>
      </c>
    </row>
    <row r="101" spans="1:29" ht="15.75">
      <c r="A101" s="123" t="s">
        <v>131</v>
      </c>
      <c r="B101" s="125"/>
      <c r="C101" s="126"/>
      <c r="D101" s="128"/>
      <c r="E101" s="129"/>
      <c r="F101" s="125"/>
      <c r="G101" s="126"/>
      <c r="H101" s="128"/>
      <c r="I101" s="129"/>
      <c r="J101" s="125"/>
      <c r="K101" s="126"/>
      <c r="L101" s="128"/>
      <c r="M101" s="129"/>
      <c r="N101" s="125"/>
      <c r="O101" s="126"/>
      <c r="P101" s="128"/>
      <c r="Q101" s="129"/>
      <c r="R101" s="125"/>
      <c r="S101" s="126"/>
      <c r="T101" s="128"/>
      <c r="U101" s="129"/>
      <c r="V101" s="125"/>
      <c r="W101" s="126"/>
      <c r="X101" s="128"/>
      <c r="Y101" s="129"/>
      <c r="Z101" s="125"/>
      <c r="AA101" s="126"/>
      <c r="AB101" s="128"/>
      <c r="AC101" s="129"/>
    </row>
    <row r="102" spans="1:29" ht="30">
      <c r="A102" s="121" t="s">
        <v>132</v>
      </c>
      <c r="B102" s="124" t="s">
        <v>90</v>
      </c>
      <c r="C102" s="124" t="s">
        <v>91</v>
      </c>
      <c r="D102" s="127" t="s">
        <v>90</v>
      </c>
      <c r="E102" s="127" t="s">
        <v>91</v>
      </c>
      <c r="F102" s="124" t="s">
        <v>90</v>
      </c>
      <c r="G102" s="124" t="s">
        <v>91</v>
      </c>
      <c r="H102" s="127" t="s">
        <v>90</v>
      </c>
      <c r="I102" s="127" t="s">
        <v>91</v>
      </c>
      <c r="J102" s="124" t="s">
        <v>90</v>
      </c>
      <c r="K102" s="124" t="s">
        <v>91</v>
      </c>
      <c r="L102" s="127" t="s">
        <v>90</v>
      </c>
      <c r="M102" s="127" t="s">
        <v>91</v>
      </c>
      <c r="N102" s="124" t="s">
        <v>90</v>
      </c>
      <c r="O102" s="124" t="s">
        <v>91</v>
      </c>
      <c r="P102" s="127" t="s">
        <v>90</v>
      </c>
      <c r="Q102" s="127" t="s">
        <v>91</v>
      </c>
      <c r="R102" s="124" t="s">
        <v>90</v>
      </c>
      <c r="S102" s="124" t="s">
        <v>91</v>
      </c>
      <c r="T102" s="127" t="s">
        <v>90</v>
      </c>
      <c r="U102" s="127" t="s">
        <v>91</v>
      </c>
      <c r="V102" s="124" t="s">
        <v>90</v>
      </c>
      <c r="W102" s="124" t="s">
        <v>91</v>
      </c>
      <c r="X102" s="127" t="s">
        <v>90</v>
      </c>
      <c r="Y102" s="127" t="s">
        <v>91</v>
      </c>
      <c r="Z102" s="124" t="s">
        <v>90</v>
      </c>
      <c r="AA102" s="124" t="s">
        <v>91</v>
      </c>
      <c r="AB102" s="127" t="s">
        <v>90</v>
      </c>
      <c r="AC102" s="127" t="s">
        <v>91</v>
      </c>
    </row>
    <row r="103" spans="1:29" ht="15">
      <c r="A103" s="121" t="s">
        <v>133</v>
      </c>
      <c r="B103" s="124">
        <v>2.56</v>
      </c>
      <c r="C103" s="124">
        <v>2.95</v>
      </c>
      <c r="D103" s="130">
        <v>3.42</v>
      </c>
      <c r="E103" s="127">
        <v>3.93</v>
      </c>
      <c r="F103" s="131">
        <v>4</v>
      </c>
      <c r="G103" s="124">
        <v>4.5999999999999996</v>
      </c>
      <c r="H103" s="127">
        <v>4.8499999999999996</v>
      </c>
      <c r="I103" s="127">
        <v>5.58</v>
      </c>
      <c r="J103" s="124">
        <v>5.12</v>
      </c>
      <c r="K103" s="124">
        <v>5.89</v>
      </c>
      <c r="L103" s="127">
        <v>5.98</v>
      </c>
      <c r="M103" s="127">
        <v>6.87</v>
      </c>
      <c r="N103" s="124">
        <v>7.15</v>
      </c>
      <c r="O103" s="124">
        <v>8.2200000000000006</v>
      </c>
      <c r="P103" s="127">
        <v>7.55</v>
      </c>
      <c r="Q103" s="127">
        <v>8.68</v>
      </c>
      <c r="R103" s="124">
        <v>9.84</v>
      </c>
      <c r="S103" s="124">
        <v>11.32</v>
      </c>
      <c r="T103" s="127">
        <v>12.27</v>
      </c>
      <c r="U103" s="127">
        <v>14.11</v>
      </c>
      <c r="V103" s="124">
        <v>14.61</v>
      </c>
      <c r="W103" s="124">
        <v>16.8</v>
      </c>
      <c r="X103" s="127">
        <v>16.940000000000001</v>
      </c>
      <c r="Y103" s="127">
        <v>19.489999999999998</v>
      </c>
      <c r="Z103" s="124">
        <v>19.149999999999999</v>
      </c>
      <c r="AA103" s="124">
        <v>22.02</v>
      </c>
      <c r="AB103" s="127">
        <v>23.82</v>
      </c>
      <c r="AC103" s="127">
        <v>27.39</v>
      </c>
    </row>
    <row r="104" spans="1:29" ht="15">
      <c r="A104" s="121" t="s">
        <v>134</v>
      </c>
      <c r="B104" s="124">
        <v>2.56</v>
      </c>
      <c r="C104" s="124">
        <v>2.95</v>
      </c>
      <c r="D104" s="130">
        <v>3.42</v>
      </c>
      <c r="E104" s="127">
        <v>3.93</v>
      </c>
      <c r="F104" s="131">
        <v>4</v>
      </c>
      <c r="G104" s="124">
        <v>4.5999999999999996</v>
      </c>
      <c r="H104" s="127">
        <v>4.8499999999999996</v>
      </c>
      <c r="I104" s="127">
        <v>5.58</v>
      </c>
      <c r="J104" s="124">
        <v>5.12</v>
      </c>
      <c r="K104" s="124">
        <v>5.89</v>
      </c>
      <c r="L104" s="127">
        <v>5.98</v>
      </c>
      <c r="M104" s="127">
        <v>6.87</v>
      </c>
      <c r="N104" s="124">
        <v>7.15</v>
      </c>
      <c r="O104" s="124">
        <v>8.2200000000000006</v>
      </c>
      <c r="P104" s="127">
        <v>7.55</v>
      </c>
      <c r="Q104" s="127">
        <v>8.68</v>
      </c>
      <c r="R104" s="124">
        <v>9.84</v>
      </c>
      <c r="S104" s="124">
        <v>11.32</v>
      </c>
      <c r="T104" s="127">
        <v>12.27</v>
      </c>
      <c r="U104" s="127">
        <v>14.11</v>
      </c>
      <c r="V104" s="124">
        <v>14.61</v>
      </c>
      <c r="W104" s="124">
        <v>16.8</v>
      </c>
      <c r="X104" s="127">
        <v>16.940000000000001</v>
      </c>
      <c r="Y104" s="127">
        <v>19.489999999999998</v>
      </c>
      <c r="Z104" s="124">
        <v>19.149999999999999</v>
      </c>
      <c r="AA104" s="124">
        <v>22.02</v>
      </c>
      <c r="AB104" s="127">
        <v>23.82</v>
      </c>
      <c r="AC104" s="127">
        <v>27.39</v>
      </c>
    </row>
    <row r="115" spans="1:29">
      <c r="A115" s="205" t="s">
        <v>139</v>
      </c>
      <c r="B115" s="149"/>
      <c r="C115" s="194" t="s">
        <v>109</v>
      </c>
      <c r="D115" s="195">
        <v>21</v>
      </c>
      <c r="E115" s="194" t="s">
        <v>214</v>
      </c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</row>
    <row r="117" spans="1:29" ht="15">
      <c r="A117" s="121" t="s">
        <v>119</v>
      </c>
      <c r="B117" s="124" t="s">
        <v>90</v>
      </c>
      <c r="C117" s="124" t="s">
        <v>91</v>
      </c>
      <c r="D117" s="127" t="s">
        <v>90</v>
      </c>
      <c r="E117" s="127" t="s">
        <v>91</v>
      </c>
      <c r="F117" s="124" t="s">
        <v>90</v>
      </c>
      <c r="G117" s="124" t="s">
        <v>91</v>
      </c>
      <c r="H117" s="127" t="s">
        <v>90</v>
      </c>
      <c r="I117" s="127" t="s">
        <v>91</v>
      </c>
      <c r="J117" s="124" t="s">
        <v>90</v>
      </c>
      <c r="K117" s="124" t="s">
        <v>91</v>
      </c>
      <c r="L117" s="127" t="s">
        <v>90</v>
      </c>
      <c r="M117" s="127" t="s">
        <v>91</v>
      </c>
      <c r="N117" s="124" t="s">
        <v>90</v>
      </c>
      <c r="O117" s="124" t="s">
        <v>91</v>
      </c>
      <c r="P117" s="127" t="s">
        <v>90</v>
      </c>
      <c r="Q117" s="127" t="s">
        <v>91</v>
      </c>
      <c r="R117" s="124" t="s">
        <v>90</v>
      </c>
      <c r="S117" s="124" t="s">
        <v>91</v>
      </c>
      <c r="T117" s="127" t="s">
        <v>90</v>
      </c>
      <c r="U117" s="127" t="s">
        <v>91</v>
      </c>
      <c r="V117" s="124" t="s">
        <v>90</v>
      </c>
      <c r="W117" s="124" t="s">
        <v>91</v>
      </c>
      <c r="X117" s="127" t="s">
        <v>90</v>
      </c>
      <c r="Y117" s="127" t="s">
        <v>91</v>
      </c>
      <c r="Z117" s="124" t="s">
        <v>90</v>
      </c>
      <c r="AA117" s="124" t="s">
        <v>91</v>
      </c>
      <c r="AB117" s="127" t="s">
        <v>90</v>
      </c>
      <c r="AC117" s="127" t="s">
        <v>91</v>
      </c>
    </row>
    <row r="118" spans="1:29" ht="15">
      <c r="A118" s="121" t="s">
        <v>120</v>
      </c>
      <c r="B118" s="133">
        <v>20</v>
      </c>
      <c r="C118" s="133">
        <v>20</v>
      </c>
      <c r="D118" s="133">
        <v>20</v>
      </c>
      <c r="E118" s="133">
        <v>20</v>
      </c>
      <c r="F118" s="133">
        <v>20</v>
      </c>
      <c r="G118" s="133">
        <v>20</v>
      </c>
      <c r="H118" s="133">
        <v>20</v>
      </c>
      <c r="I118" s="133">
        <v>20</v>
      </c>
      <c r="J118" s="133">
        <v>20</v>
      </c>
      <c r="K118" s="133">
        <v>20</v>
      </c>
      <c r="L118" s="133">
        <v>20</v>
      </c>
      <c r="M118" s="133">
        <v>20</v>
      </c>
      <c r="N118" s="133">
        <v>20</v>
      </c>
      <c r="O118" s="133">
        <v>20</v>
      </c>
      <c r="P118" s="133">
        <v>20</v>
      </c>
      <c r="Q118" s="133">
        <v>20</v>
      </c>
      <c r="R118" s="133">
        <v>20</v>
      </c>
      <c r="S118" s="133">
        <v>20</v>
      </c>
      <c r="T118" s="133">
        <v>20</v>
      </c>
      <c r="U118" s="133">
        <v>20</v>
      </c>
      <c r="V118" s="133">
        <v>20</v>
      </c>
      <c r="W118" s="133">
        <v>20</v>
      </c>
      <c r="X118" s="133">
        <v>20</v>
      </c>
      <c r="Y118" s="133">
        <v>20</v>
      </c>
      <c r="Z118" s="133">
        <v>20</v>
      </c>
      <c r="AA118" s="133">
        <v>20</v>
      </c>
      <c r="AB118" s="133">
        <v>20</v>
      </c>
      <c r="AC118" s="133">
        <v>20</v>
      </c>
    </row>
    <row r="119" spans="1:29" ht="15">
      <c r="A119" s="121" t="s">
        <v>121</v>
      </c>
      <c r="B119" s="132">
        <v>21</v>
      </c>
      <c r="C119" s="132">
        <v>21</v>
      </c>
      <c r="D119" s="132">
        <v>21</v>
      </c>
      <c r="E119" s="132">
        <v>21</v>
      </c>
      <c r="F119" s="132">
        <v>21</v>
      </c>
      <c r="G119" s="132">
        <v>21</v>
      </c>
      <c r="H119" s="132">
        <v>21</v>
      </c>
      <c r="I119" s="132">
        <v>21</v>
      </c>
      <c r="J119" s="132">
        <v>21</v>
      </c>
      <c r="K119" s="132">
        <v>21</v>
      </c>
      <c r="L119" s="132">
        <v>21</v>
      </c>
      <c r="M119" s="132">
        <v>21</v>
      </c>
      <c r="N119" s="132">
        <v>21</v>
      </c>
      <c r="O119" s="132">
        <v>21</v>
      </c>
      <c r="P119" s="132">
        <v>21</v>
      </c>
      <c r="Q119" s="132">
        <v>21</v>
      </c>
      <c r="R119" s="132">
        <v>21</v>
      </c>
      <c r="S119" s="132">
        <v>21</v>
      </c>
      <c r="T119" s="132">
        <v>21</v>
      </c>
      <c r="U119" s="132">
        <v>21</v>
      </c>
      <c r="V119" s="132">
        <v>21</v>
      </c>
      <c r="W119" s="132">
        <v>21</v>
      </c>
      <c r="X119" s="132">
        <v>21</v>
      </c>
      <c r="Y119" s="132">
        <v>21</v>
      </c>
      <c r="Z119" s="132">
        <v>21</v>
      </c>
      <c r="AA119" s="132">
        <v>21</v>
      </c>
      <c r="AB119" s="132">
        <v>21</v>
      </c>
      <c r="AC119" s="132">
        <v>21</v>
      </c>
    </row>
    <row r="120" spans="1:29" ht="18">
      <c r="A120" s="121" t="s">
        <v>122</v>
      </c>
      <c r="B120" s="124">
        <f>'3 Прил 12 (толщинометрия)'!$P$15</f>
        <v>10</v>
      </c>
      <c r="C120" s="124">
        <f>'3 Прил 12 (толщинометрия)'!$P$15</f>
        <v>10</v>
      </c>
      <c r="D120" s="127">
        <f>'3 Прил 12 (толщинометрия)'!$P$15</f>
        <v>10</v>
      </c>
      <c r="E120" s="127">
        <f>'3 Прил 12 (толщинометрия)'!$P$15</f>
        <v>10</v>
      </c>
      <c r="F120" s="124">
        <f>'3 Прил 12 (толщинометрия)'!$P$15</f>
        <v>10</v>
      </c>
      <c r="G120" s="124">
        <f>'3 Прил 12 (толщинометрия)'!$P$15</f>
        <v>10</v>
      </c>
      <c r="H120" s="127">
        <f>'3 Прил 12 (толщинометрия)'!$P$15</f>
        <v>10</v>
      </c>
      <c r="I120" s="127">
        <f>'3 Прил 12 (толщинометрия)'!$P$15</f>
        <v>10</v>
      </c>
      <c r="J120" s="124">
        <f>'3 Прил 12 (толщинометрия)'!$P$15</f>
        <v>10</v>
      </c>
      <c r="K120" s="124">
        <f>'3 Прил 12 (толщинометрия)'!$P$15</f>
        <v>10</v>
      </c>
      <c r="L120" s="127">
        <f>'3 Прил 12 (толщинометрия)'!$P$15</f>
        <v>10</v>
      </c>
      <c r="M120" s="127">
        <f>'3 Прил 12 (толщинометрия)'!$P$15</f>
        <v>10</v>
      </c>
      <c r="N120" s="124">
        <f>'3 Прил 12 (толщинометрия)'!$P$15</f>
        <v>10</v>
      </c>
      <c r="O120" s="124">
        <f>'3 Прил 12 (толщинометрия)'!$P$15</f>
        <v>10</v>
      </c>
      <c r="P120" s="127">
        <f>'3 Прил 12 (толщинометрия)'!$P$15</f>
        <v>10</v>
      </c>
      <c r="Q120" s="127">
        <f>'3 Прил 12 (толщинометрия)'!$P$15</f>
        <v>10</v>
      </c>
      <c r="R120" s="124">
        <f>'3 Прил 12 (толщинометрия)'!$P$15</f>
        <v>10</v>
      </c>
      <c r="S120" s="124">
        <f>'3 Прил 12 (толщинометрия)'!$P$15</f>
        <v>10</v>
      </c>
      <c r="T120" s="127">
        <f>'3 Прил 12 (толщинометрия)'!$P$15</f>
        <v>10</v>
      </c>
      <c r="U120" s="127">
        <f>'3 Прил 12 (толщинометрия)'!$P$15</f>
        <v>10</v>
      </c>
      <c r="V120" s="124">
        <f>'3 Прил 12 (толщинометрия)'!$P$15</f>
        <v>10</v>
      </c>
      <c r="W120" s="124">
        <f>'3 Прил 12 (толщинометрия)'!$P$15</f>
        <v>10</v>
      </c>
      <c r="X120" s="127">
        <f>'3 Прил 12 (толщинометрия)'!$P$15</f>
        <v>10</v>
      </c>
      <c r="Y120" s="127">
        <f>'3 Прил 12 (толщинометрия)'!$P$15</f>
        <v>10</v>
      </c>
      <c r="Z120" s="124">
        <f>'3 Прил 12 (толщинометрия)'!$P$15</f>
        <v>10</v>
      </c>
      <c r="AA120" s="124">
        <f>'3 Прил 12 (толщинометрия)'!$P$15</f>
        <v>10</v>
      </c>
      <c r="AB120" s="127">
        <f>'3 Прил 12 (толщинометрия)'!$P$15</f>
        <v>10</v>
      </c>
      <c r="AC120" s="127">
        <f>'3 Прил 12 (толщинометрия)'!$P$15</f>
        <v>10</v>
      </c>
    </row>
    <row r="121" spans="1:29" ht="15">
      <c r="A121" s="121" t="s">
        <v>123</v>
      </c>
      <c r="B121" s="133">
        <v>57</v>
      </c>
      <c r="C121" s="133">
        <v>57</v>
      </c>
      <c r="D121" s="134">
        <v>76</v>
      </c>
      <c r="E121" s="134">
        <v>76</v>
      </c>
      <c r="F121" s="133">
        <v>89</v>
      </c>
      <c r="G121" s="133">
        <v>89</v>
      </c>
      <c r="H121" s="134">
        <v>108</v>
      </c>
      <c r="I121" s="134">
        <v>108</v>
      </c>
      <c r="J121" s="133">
        <v>114</v>
      </c>
      <c r="K121" s="133">
        <v>114</v>
      </c>
      <c r="L121" s="134">
        <v>133</v>
      </c>
      <c r="M121" s="134">
        <v>133</v>
      </c>
      <c r="N121" s="133">
        <v>159</v>
      </c>
      <c r="O121" s="133">
        <v>159</v>
      </c>
      <c r="P121" s="134">
        <v>168</v>
      </c>
      <c r="Q121" s="134">
        <v>168</v>
      </c>
      <c r="R121" s="133">
        <v>219</v>
      </c>
      <c r="S121" s="133">
        <v>219</v>
      </c>
      <c r="T121" s="134">
        <v>273</v>
      </c>
      <c r="U121" s="134">
        <v>273</v>
      </c>
      <c r="V121" s="133">
        <v>325</v>
      </c>
      <c r="W121" s="133">
        <v>325</v>
      </c>
      <c r="X121" s="134">
        <v>377</v>
      </c>
      <c r="Y121" s="134">
        <v>377</v>
      </c>
      <c r="Z121" s="133">
        <v>426</v>
      </c>
      <c r="AA121" s="133">
        <v>426</v>
      </c>
      <c r="AB121" s="134">
        <v>530</v>
      </c>
      <c r="AC121" s="134">
        <v>530</v>
      </c>
    </row>
    <row r="122" spans="1:29" ht="16.5">
      <c r="A122" s="121" t="s">
        <v>124</v>
      </c>
      <c r="B122" s="140">
        <v>412</v>
      </c>
      <c r="C122" s="140">
        <v>412</v>
      </c>
      <c r="D122" s="139">
        <v>412</v>
      </c>
      <c r="E122" s="139">
        <v>412</v>
      </c>
      <c r="F122" s="140">
        <v>412</v>
      </c>
      <c r="G122" s="140">
        <v>412</v>
      </c>
      <c r="H122" s="139">
        <v>412</v>
      </c>
      <c r="I122" s="139">
        <v>412</v>
      </c>
      <c r="J122" s="140">
        <v>412</v>
      </c>
      <c r="K122" s="140">
        <v>412</v>
      </c>
      <c r="L122" s="139">
        <v>412</v>
      </c>
      <c r="M122" s="139">
        <v>412</v>
      </c>
      <c r="N122" s="140">
        <v>412</v>
      </c>
      <c r="O122" s="140">
        <v>412</v>
      </c>
      <c r="P122" s="139">
        <v>412</v>
      </c>
      <c r="Q122" s="139">
        <v>412</v>
      </c>
      <c r="R122" s="140">
        <v>412</v>
      </c>
      <c r="S122" s="140">
        <v>412</v>
      </c>
      <c r="T122" s="139">
        <v>412</v>
      </c>
      <c r="U122" s="139">
        <v>412</v>
      </c>
      <c r="V122" s="140">
        <v>412</v>
      </c>
      <c r="W122" s="140">
        <v>412</v>
      </c>
      <c r="X122" s="139">
        <v>412</v>
      </c>
      <c r="Y122" s="139">
        <v>412</v>
      </c>
      <c r="Z122" s="140">
        <v>412</v>
      </c>
      <c r="AA122" s="140">
        <v>412</v>
      </c>
      <c r="AB122" s="139">
        <v>412</v>
      </c>
      <c r="AC122" s="139">
        <v>412</v>
      </c>
    </row>
    <row r="123" spans="1:29" ht="16.5">
      <c r="A123" s="121" t="s">
        <v>125</v>
      </c>
      <c r="B123" s="140">
        <v>245</v>
      </c>
      <c r="C123" s="140">
        <v>245</v>
      </c>
      <c r="D123" s="139">
        <v>245</v>
      </c>
      <c r="E123" s="139">
        <v>245</v>
      </c>
      <c r="F123" s="140">
        <v>245</v>
      </c>
      <c r="G123" s="140">
        <v>245</v>
      </c>
      <c r="H123" s="139">
        <v>245</v>
      </c>
      <c r="I123" s="139">
        <v>245</v>
      </c>
      <c r="J123" s="140">
        <v>245</v>
      </c>
      <c r="K123" s="140">
        <v>245</v>
      </c>
      <c r="L123" s="139">
        <v>245</v>
      </c>
      <c r="M123" s="139">
        <v>245</v>
      </c>
      <c r="N123" s="140">
        <v>245</v>
      </c>
      <c r="O123" s="140">
        <v>245</v>
      </c>
      <c r="P123" s="139">
        <v>245</v>
      </c>
      <c r="Q123" s="139">
        <v>245</v>
      </c>
      <c r="R123" s="140">
        <v>245</v>
      </c>
      <c r="S123" s="140">
        <v>245</v>
      </c>
      <c r="T123" s="139">
        <v>245</v>
      </c>
      <c r="U123" s="139">
        <v>245</v>
      </c>
      <c r="V123" s="140">
        <v>245</v>
      </c>
      <c r="W123" s="140">
        <v>245</v>
      </c>
      <c r="X123" s="139">
        <v>245</v>
      </c>
      <c r="Y123" s="139">
        <v>245</v>
      </c>
      <c r="Z123" s="140">
        <v>245</v>
      </c>
      <c r="AA123" s="140">
        <v>245</v>
      </c>
      <c r="AB123" s="139">
        <v>245</v>
      </c>
      <c r="AC123" s="139">
        <v>245</v>
      </c>
    </row>
    <row r="124" spans="1:29" ht="16.5">
      <c r="A124" s="121" t="s">
        <v>126</v>
      </c>
      <c r="B124" s="138">
        <v>0.8</v>
      </c>
      <c r="C124" s="138">
        <v>0.8</v>
      </c>
      <c r="D124" s="137">
        <v>0.8</v>
      </c>
      <c r="E124" s="137">
        <v>0.8</v>
      </c>
      <c r="F124" s="138">
        <v>0.8</v>
      </c>
      <c r="G124" s="138">
        <v>0.8</v>
      </c>
      <c r="H124" s="137">
        <v>0.8</v>
      </c>
      <c r="I124" s="137">
        <v>0.8</v>
      </c>
      <c r="J124" s="138">
        <v>0.8</v>
      </c>
      <c r="K124" s="138">
        <v>0.8</v>
      </c>
      <c r="L124" s="137">
        <v>0.8</v>
      </c>
      <c r="M124" s="137">
        <v>0.8</v>
      </c>
      <c r="N124" s="138">
        <v>0.8</v>
      </c>
      <c r="O124" s="138">
        <v>0.8</v>
      </c>
      <c r="P124" s="137">
        <v>0.8</v>
      </c>
      <c r="Q124" s="137">
        <v>0.8</v>
      </c>
      <c r="R124" s="138">
        <v>0.8</v>
      </c>
      <c r="S124" s="138">
        <v>0.8</v>
      </c>
      <c r="T124" s="137">
        <v>0.8</v>
      </c>
      <c r="U124" s="137">
        <v>0.8</v>
      </c>
      <c r="V124" s="138">
        <v>0.8</v>
      </c>
      <c r="W124" s="138">
        <v>0.8</v>
      </c>
      <c r="X124" s="137">
        <v>0.8</v>
      </c>
      <c r="Y124" s="137">
        <v>0.8</v>
      </c>
      <c r="Z124" s="138">
        <v>0.8</v>
      </c>
      <c r="AA124" s="138">
        <v>0.8</v>
      </c>
      <c r="AB124" s="137">
        <v>0.8</v>
      </c>
      <c r="AC124" s="137">
        <v>0.8</v>
      </c>
    </row>
    <row r="125" spans="1:29" ht="16.5">
      <c r="A125" s="122" t="s">
        <v>127</v>
      </c>
      <c r="B125" s="138">
        <v>0.75</v>
      </c>
      <c r="C125" s="138">
        <v>0.75</v>
      </c>
      <c r="D125" s="137">
        <v>0.75</v>
      </c>
      <c r="E125" s="137">
        <v>0.75</v>
      </c>
      <c r="F125" s="138">
        <v>0.75</v>
      </c>
      <c r="G125" s="138">
        <v>0.75</v>
      </c>
      <c r="H125" s="137">
        <v>0.75</v>
      </c>
      <c r="I125" s="137">
        <v>0.75</v>
      </c>
      <c r="J125" s="138">
        <v>0.75</v>
      </c>
      <c r="K125" s="138">
        <v>0.75</v>
      </c>
      <c r="L125" s="137">
        <v>0.75</v>
      </c>
      <c r="M125" s="137">
        <v>0.75</v>
      </c>
      <c r="N125" s="138">
        <v>0.75</v>
      </c>
      <c r="O125" s="138">
        <v>0.75</v>
      </c>
      <c r="P125" s="137">
        <v>0.75</v>
      </c>
      <c r="Q125" s="137">
        <v>0.75</v>
      </c>
      <c r="R125" s="138">
        <v>0.75</v>
      </c>
      <c r="S125" s="138">
        <v>0.75</v>
      </c>
      <c r="T125" s="137">
        <v>0.75</v>
      </c>
      <c r="U125" s="137">
        <v>0.75</v>
      </c>
      <c r="V125" s="138">
        <v>0.75</v>
      </c>
      <c r="W125" s="138">
        <v>0.75</v>
      </c>
      <c r="X125" s="137">
        <v>0.75</v>
      </c>
      <c r="Y125" s="137">
        <v>0.75</v>
      </c>
      <c r="Z125" s="138">
        <v>0.75</v>
      </c>
      <c r="AA125" s="138">
        <v>0.75</v>
      </c>
      <c r="AB125" s="137">
        <v>0.75</v>
      </c>
      <c r="AC125" s="137">
        <v>0.75</v>
      </c>
    </row>
    <row r="126" spans="1:29" ht="16.5">
      <c r="A126" s="122" t="s">
        <v>128</v>
      </c>
      <c r="B126" s="138">
        <v>1</v>
      </c>
      <c r="C126" s="138">
        <v>1</v>
      </c>
      <c r="D126" s="137">
        <v>1</v>
      </c>
      <c r="E126" s="137">
        <v>1</v>
      </c>
      <c r="F126" s="138">
        <v>1</v>
      </c>
      <c r="G126" s="138">
        <v>1</v>
      </c>
      <c r="H126" s="137">
        <v>1</v>
      </c>
      <c r="I126" s="137">
        <v>1</v>
      </c>
      <c r="J126" s="138">
        <v>1</v>
      </c>
      <c r="K126" s="138">
        <v>1</v>
      </c>
      <c r="L126" s="137">
        <v>1</v>
      </c>
      <c r="M126" s="137">
        <v>1</v>
      </c>
      <c r="N126" s="138">
        <v>1</v>
      </c>
      <c r="O126" s="138">
        <v>1</v>
      </c>
      <c r="P126" s="137">
        <v>1</v>
      </c>
      <c r="Q126" s="137">
        <v>1</v>
      </c>
      <c r="R126" s="138">
        <v>1</v>
      </c>
      <c r="S126" s="138">
        <v>1</v>
      </c>
      <c r="T126" s="137">
        <v>1</v>
      </c>
      <c r="U126" s="137">
        <v>1</v>
      </c>
      <c r="V126" s="138">
        <v>1</v>
      </c>
      <c r="W126" s="138">
        <v>1</v>
      </c>
      <c r="X126" s="137">
        <v>1</v>
      </c>
      <c r="Y126" s="137">
        <v>1</v>
      </c>
      <c r="Z126" s="138">
        <v>1</v>
      </c>
      <c r="AA126" s="138">
        <v>1</v>
      </c>
      <c r="AB126" s="137">
        <v>1</v>
      </c>
      <c r="AC126" s="137">
        <v>1</v>
      </c>
    </row>
    <row r="127" spans="1:29" ht="16.5">
      <c r="A127" s="122" t="s">
        <v>129</v>
      </c>
      <c r="B127" s="138">
        <v>0.8</v>
      </c>
      <c r="C127" s="138">
        <v>0.8</v>
      </c>
      <c r="D127" s="137">
        <v>0.8</v>
      </c>
      <c r="E127" s="137">
        <v>0.8</v>
      </c>
      <c r="F127" s="138">
        <v>0.8</v>
      </c>
      <c r="G127" s="138">
        <v>0.8</v>
      </c>
      <c r="H127" s="137">
        <v>0.8</v>
      </c>
      <c r="I127" s="137">
        <v>0.8</v>
      </c>
      <c r="J127" s="138">
        <v>0.8</v>
      </c>
      <c r="K127" s="138">
        <v>0.8</v>
      </c>
      <c r="L127" s="137">
        <v>0.8</v>
      </c>
      <c r="M127" s="137">
        <v>0.8</v>
      </c>
      <c r="N127" s="138">
        <v>0.8</v>
      </c>
      <c r="O127" s="138">
        <v>0.8</v>
      </c>
      <c r="P127" s="137">
        <v>0.8</v>
      </c>
      <c r="Q127" s="137">
        <v>0.8</v>
      </c>
      <c r="R127" s="138">
        <v>0.8</v>
      </c>
      <c r="S127" s="138">
        <v>0.8</v>
      </c>
      <c r="T127" s="137">
        <v>0.8</v>
      </c>
      <c r="U127" s="137">
        <v>0.8</v>
      </c>
      <c r="V127" s="138">
        <v>0.8</v>
      </c>
      <c r="W127" s="138">
        <v>0.8</v>
      </c>
      <c r="X127" s="137">
        <v>0.8</v>
      </c>
      <c r="Y127" s="137">
        <v>0.8</v>
      </c>
      <c r="Z127" s="138">
        <v>0.8</v>
      </c>
      <c r="AA127" s="138">
        <v>0.8</v>
      </c>
      <c r="AB127" s="137">
        <v>0.8</v>
      </c>
      <c r="AC127" s="137">
        <v>0.8</v>
      </c>
    </row>
    <row r="128" spans="1:29" ht="15">
      <c r="A128" s="122" t="s">
        <v>130</v>
      </c>
      <c r="B128" s="138">
        <v>1</v>
      </c>
      <c r="C128" s="138">
        <v>1</v>
      </c>
      <c r="D128" s="137">
        <v>1</v>
      </c>
      <c r="E128" s="137">
        <v>1</v>
      </c>
      <c r="F128" s="138">
        <v>1</v>
      </c>
      <c r="G128" s="138">
        <v>1</v>
      </c>
      <c r="H128" s="137">
        <v>1</v>
      </c>
      <c r="I128" s="137">
        <v>1</v>
      </c>
      <c r="J128" s="138">
        <v>1</v>
      </c>
      <c r="K128" s="138">
        <v>1</v>
      </c>
      <c r="L128" s="137">
        <v>1</v>
      </c>
      <c r="M128" s="137">
        <v>1</v>
      </c>
      <c r="N128" s="138">
        <v>1</v>
      </c>
      <c r="O128" s="138">
        <v>1</v>
      </c>
      <c r="P128" s="137">
        <v>1</v>
      </c>
      <c r="Q128" s="137">
        <v>1</v>
      </c>
      <c r="R128" s="138">
        <v>1</v>
      </c>
      <c r="S128" s="138">
        <v>1</v>
      </c>
      <c r="T128" s="137">
        <v>1</v>
      </c>
      <c r="U128" s="137">
        <v>1</v>
      </c>
      <c r="V128" s="138">
        <v>1</v>
      </c>
      <c r="W128" s="138">
        <v>1</v>
      </c>
      <c r="X128" s="137">
        <v>1</v>
      </c>
      <c r="Y128" s="137">
        <v>1</v>
      </c>
      <c r="Z128" s="138">
        <v>1</v>
      </c>
      <c r="AA128" s="138">
        <v>1</v>
      </c>
      <c r="AB128" s="137">
        <v>1</v>
      </c>
      <c r="AC128" s="137">
        <v>1</v>
      </c>
    </row>
    <row r="129" spans="1:29" ht="15.75">
      <c r="A129" s="123" t="s">
        <v>131</v>
      </c>
      <c r="B129" s="125"/>
      <c r="C129" s="126"/>
      <c r="D129" s="128"/>
      <c r="E129" s="129"/>
      <c r="F129" s="125"/>
      <c r="G129" s="126"/>
      <c r="H129" s="128"/>
      <c r="I129" s="129"/>
      <c r="J129" s="125"/>
      <c r="K129" s="126"/>
      <c r="L129" s="128"/>
      <c r="M129" s="129"/>
      <c r="N129" s="125"/>
      <c r="O129" s="126"/>
      <c r="P129" s="128"/>
      <c r="Q129" s="129"/>
      <c r="R129" s="125"/>
      <c r="S129" s="126"/>
      <c r="T129" s="128"/>
      <c r="U129" s="129"/>
      <c r="V129" s="125"/>
      <c r="W129" s="126"/>
      <c r="X129" s="128"/>
      <c r="Y129" s="129"/>
      <c r="Z129" s="125"/>
      <c r="AA129" s="126"/>
      <c r="AB129" s="128"/>
      <c r="AC129" s="129"/>
    </row>
    <row r="130" spans="1:29" ht="30">
      <c r="A130" s="121" t="s">
        <v>132</v>
      </c>
      <c r="B130" s="124" t="s">
        <v>90</v>
      </c>
      <c r="C130" s="124" t="s">
        <v>91</v>
      </c>
      <c r="D130" s="127" t="s">
        <v>90</v>
      </c>
      <c r="E130" s="127" t="s">
        <v>91</v>
      </c>
      <c r="F130" s="124" t="s">
        <v>90</v>
      </c>
      <c r="G130" s="124" t="s">
        <v>91</v>
      </c>
      <c r="H130" s="127" t="s">
        <v>90</v>
      </c>
      <c r="I130" s="127" t="s">
        <v>91</v>
      </c>
      <c r="J130" s="124" t="s">
        <v>90</v>
      </c>
      <c r="K130" s="124" t="s">
        <v>91</v>
      </c>
      <c r="L130" s="127" t="s">
        <v>90</v>
      </c>
      <c r="M130" s="127" t="s">
        <v>91</v>
      </c>
      <c r="N130" s="124" t="s">
        <v>90</v>
      </c>
      <c r="O130" s="124" t="s">
        <v>91</v>
      </c>
      <c r="P130" s="127" t="s">
        <v>90</v>
      </c>
      <c r="Q130" s="127" t="s">
        <v>91</v>
      </c>
      <c r="R130" s="124" t="s">
        <v>90</v>
      </c>
      <c r="S130" s="124" t="s">
        <v>91</v>
      </c>
      <c r="T130" s="127" t="s">
        <v>90</v>
      </c>
      <c r="U130" s="127" t="s">
        <v>91</v>
      </c>
      <c r="V130" s="124" t="s">
        <v>90</v>
      </c>
      <c r="W130" s="124" t="s">
        <v>91</v>
      </c>
      <c r="X130" s="127" t="s">
        <v>90</v>
      </c>
      <c r="Y130" s="127" t="s">
        <v>91</v>
      </c>
      <c r="Z130" s="124" t="s">
        <v>90</v>
      </c>
      <c r="AA130" s="124" t="s">
        <v>91</v>
      </c>
      <c r="AB130" s="127" t="s">
        <v>90</v>
      </c>
      <c r="AC130" s="127" t="s">
        <v>91</v>
      </c>
    </row>
    <row r="131" spans="1:29" ht="15">
      <c r="A131" s="121" t="s">
        <v>133</v>
      </c>
      <c r="B131" s="124">
        <v>2.92</v>
      </c>
      <c r="C131" s="124">
        <v>3.36</v>
      </c>
      <c r="D131" s="130">
        <v>3.9</v>
      </c>
      <c r="E131" s="127">
        <v>4.4800000000000004</v>
      </c>
      <c r="F131" s="124">
        <v>4.5599999999999996</v>
      </c>
      <c r="G131" s="124">
        <v>5.25</v>
      </c>
      <c r="H131" s="127">
        <v>5.54</v>
      </c>
      <c r="I131" s="127">
        <v>6.37</v>
      </c>
      <c r="J131" s="124">
        <v>5.85</v>
      </c>
      <c r="K131" s="124">
        <v>6.72</v>
      </c>
      <c r="L131" s="127">
        <v>6.82</v>
      </c>
      <c r="M131" s="127">
        <v>7.84</v>
      </c>
      <c r="N131" s="124">
        <v>8.15</v>
      </c>
      <c r="O131" s="124">
        <v>9.3800000000000008</v>
      </c>
      <c r="P131" s="127">
        <v>8.6199999999999992</v>
      </c>
      <c r="Q131" s="127">
        <v>9.91</v>
      </c>
      <c r="R131" s="124">
        <v>11.23</v>
      </c>
      <c r="S131" s="124">
        <v>12.92</v>
      </c>
      <c r="T131" s="130">
        <v>14</v>
      </c>
      <c r="U131" s="127">
        <v>16.100000000000001</v>
      </c>
      <c r="V131" s="124">
        <v>16.670000000000002</v>
      </c>
      <c r="W131" s="124">
        <v>19.170000000000002</v>
      </c>
      <c r="X131" s="127">
        <v>19.329999999999998</v>
      </c>
      <c r="Y131" s="127">
        <v>22.23</v>
      </c>
      <c r="Z131" s="124">
        <v>21.85</v>
      </c>
      <c r="AA131" s="124">
        <v>25.12</v>
      </c>
      <c r="AB131" s="127">
        <v>27.18</v>
      </c>
      <c r="AC131" s="127">
        <v>31.26</v>
      </c>
    </row>
    <row r="132" spans="1:29" ht="15">
      <c r="A132" s="121" t="s">
        <v>134</v>
      </c>
      <c r="B132" s="124">
        <v>2.92</v>
      </c>
      <c r="C132" s="124">
        <v>3.36</v>
      </c>
      <c r="D132" s="130">
        <v>3.9</v>
      </c>
      <c r="E132" s="127">
        <v>4.4800000000000004</v>
      </c>
      <c r="F132" s="124">
        <v>4.5599999999999996</v>
      </c>
      <c r="G132" s="124">
        <v>5.25</v>
      </c>
      <c r="H132" s="127">
        <v>5.54</v>
      </c>
      <c r="I132" s="127">
        <v>6.37</v>
      </c>
      <c r="J132" s="124">
        <v>5.85</v>
      </c>
      <c r="K132" s="124">
        <v>6.72</v>
      </c>
      <c r="L132" s="127">
        <v>6.82</v>
      </c>
      <c r="M132" s="127">
        <v>7.84</v>
      </c>
      <c r="N132" s="124">
        <v>8.15</v>
      </c>
      <c r="O132" s="124">
        <v>9.3800000000000008</v>
      </c>
      <c r="P132" s="127">
        <v>8.6199999999999992</v>
      </c>
      <c r="Q132" s="127">
        <v>9.91</v>
      </c>
      <c r="R132" s="124">
        <v>11.23</v>
      </c>
      <c r="S132" s="124">
        <v>12.92</v>
      </c>
      <c r="T132" s="130">
        <v>14</v>
      </c>
      <c r="U132" s="127">
        <v>16.100000000000001</v>
      </c>
      <c r="V132" s="124">
        <v>16.670000000000002</v>
      </c>
      <c r="W132" s="124">
        <v>19.170000000000002</v>
      </c>
      <c r="X132" s="127">
        <v>19.329999999999998</v>
      </c>
      <c r="Y132" s="127">
        <v>22.23</v>
      </c>
      <c r="Z132" s="124">
        <v>21.85</v>
      </c>
      <c r="AA132" s="124">
        <v>25.12</v>
      </c>
      <c r="AB132" s="127">
        <v>27.18</v>
      </c>
      <c r="AC132" s="127">
        <v>31.26</v>
      </c>
    </row>
    <row r="143" spans="1:29">
      <c r="A143" s="206" t="s">
        <v>140</v>
      </c>
      <c r="B143" s="207"/>
      <c r="C143" s="207" t="s">
        <v>167</v>
      </c>
      <c r="D143" s="208">
        <v>21</v>
      </c>
      <c r="E143" s="207" t="s">
        <v>214</v>
      </c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</row>
    <row r="145" spans="1:29" ht="15">
      <c r="A145" s="121" t="s">
        <v>119</v>
      </c>
      <c r="B145" s="124" t="s">
        <v>90</v>
      </c>
      <c r="C145" s="124" t="s">
        <v>91</v>
      </c>
      <c r="D145" s="127" t="s">
        <v>90</v>
      </c>
      <c r="E145" s="127" t="s">
        <v>91</v>
      </c>
      <c r="F145" s="124" t="s">
        <v>90</v>
      </c>
      <c r="G145" s="124" t="s">
        <v>91</v>
      </c>
      <c r="H145" s="127" t="s">
        <v>90</v>
      </c>
      <c r="I145" s="127" t="s">
        <v>91</v>
      </c>
      <c r="J145" s="124" t="s">
        <v>90</v>
      </c>
      <c r="K145" s="124" t="s">
        <v>91</v>
      </c>
      <c r="L145" s="127" t="s">
        <v>90</v>
      </c>
      <c r="M145" s="127" t="s">
        <v>91</v>
      </c>
      <c r="N145" s="124" t="s">
        <v>90</v>
      </c>
      <c r="O145" s="124" t="s">
        <v>91</v>
      </c>
      <c r="P145" s="127" t="s">
        <v>90</v>
      </c>
      <c r="Q145" s="127" t="s">
        <v>91</v>
      </c>
      <c r="R145" s="124" t="s">
        <v>90</v>
      </c>
      <c r="S145" s="124" t="s">
        <v>91</v>
      </c>
      <c r="T145" s="127" t="s">
        <v>90</v>
      </c>
      <c r="U145" s="127" t="s">
        <v>91</v>
      </c>
      <c r="V145" s="124" t="s">
        <v>90</v>
      </c>
      <c r="W145" s="124" t="s">
        <v>91</v>
      </c>
      <c r="X145" s="127" t="s">
        <v>90</v>
      </c>
      <c r="Y145" s="127" t="s">
        <v>91</v>
      </c>
      <c r="Z145" s="124" t="s">
        <v>90</v>
      </c>
      <c r="AA145" s="124" t="s">
        <v>91</v>
      </c>
      <c r="AB145" s="127" t="s">
        <v>90</v>
      </c>
      <c r="AC145" s="127" t="s">
        <v>91</v>
      </c>
    </row>
    <row r="146" spans="1:29" ht="15">
      <c r="A146" s="121" t="s">
        <v>120</v>
      </c>
      <c r="B146" s="133">
        <v>10</v>
      </c>
      <c r="C146" s="133">
        <v>10</v>
      </c>
      <c r="D146" s="133">
        <v>10</v>
      </c>
      <c r="E146" s="133">
        <v>10</v>
      </c>
      <c r="F146" s="133">
        <v>10</v>
      </c>
      <c r="G146" s="133">
        <v>10</v>
      </c>
      <c r="H146" s="133">
        <v>10</v>
      </c>
      <c r="I146" s="133">
        <v>10</v>
      </c>
      <c r="J146" s="133">
        <v>10</v>
      </c>
      <c r="K146" s="133">
        <v>10</v>
      </c>
      <c r="L146" s="133">
        <v>10</v>
      </c>
      <c r="M146" s="133">
        <v>10</v>
      </c>
      <c r="N146" s="133">
        <v>10</v>
      </c>
      <c r="O146" s="133">
        <v>10</v>
      </c>
      <c r="P146" s="133">
        <v>10</v>
      </c>
      <c r="Q146" s="133">
        <v>10</v>
      </c>
      <c r="R146" s="133">
        <v>10</v>
      </c>
      <c r="S146" s="133">
        <v>10</v>
      </c>
      <c r="T146" s="133">
        <v>10</v>
      </c>
      <c r="U146" s="133">
        <v>10</v>
      </c>
      <c r="V146" s="133">
        <v>10</v>
      </c>
      <c r="W146" s="133">
        <v>10</v>
      </c>
      <c r="X146" s="133">
        <v>10</v>
      </c>
      <c r="Y146" s="133">
        <v>10</v>
      </c>
      <c r="Z146" s="133">
        <v>10</v>
      </c>
      <c r="AA146" s="133">
        <v>10</v>
      </c>
      <c r="AB146" s="133">
        <v>10</v>
      </c>
      <c r="AC146" s="133">
        <v>10</v>
      </c>
    </row>
    <row r="147" spans="1:29" ht="15">
      <c r="A147" s="121" t="s">
        <v>121</v>
      </c>
      <c r="B147" s="132">
        <v>21</v>
      </c>
      <c r="C147" s="132">
        <v>21</v>
      </c>
      <c r="D147" s="132">
        <v>21</v>
      </c>
      <c r="E147" s="132">
        <v>21</v>
      </c>
      <c r="F147" s="132">
        <v>21</v>
      </c>
      <c r="G147" s="132">
        <v>21</v>
      </c>
      <c r="H147" s="132">
        <v>21</v>
      </c>
      <c r="I147" s="132">
        <v>21</v>
      </c>
      <c r="J147" s="132">
        <v>21</v>
      </c>
      <c r="K147" s="132">
        <v>21</v>
      </c>
      <c r="L147" s="132">
        <v>21</v>
      </c>
      <c r="M147" s="132">
        <v>21</v>
      </c>
      <c r="N147" s="132">
        <v>21</v>
      </c>
      <c r="O147" s="132">
        <v>21</v>
      </c>
      <c r="P147" s="132">
        <v>21</v>
      </c>
      <c r="Q147" s="132">
        <v>21</v>
      </c>
      <c r="R147" s="132">
        <v>21</v>
      </c>
      <c r="S147" s="132">
        <v>21</v>
      </c>
      <c r="T147" s="132">
        <v>21</v>
      </c>
      <c r="U147" s="132">
        <v>21</v>
      </c>
      <c r="V147" s="132">
        <v>21</v>
      </c>
      <c r="W147" s="132">
        <v>21</v>
      </c>
      <c r="X147" s="132">
        <v>21</v>
      </c>
      <c r="Y147" s="132">
        <v>21</v>
      </c>
      <c r="Z147" s="132">
        <v>21</v>
      </c>
      <c r="AA147" s="132">
        <v>21</v>
      </c>
      <c r="AB147" s="132">
        <v>21</v>
      </c>
      <c r="AC147" s="132">
        <v>21</v>
      </c>
    </row>
    <row r="148" spans="1:29" ht="18">
      <c r="A148" s="121" t="s">
        <v>122</v>
      </c>
      <c r="B148" s="124">
        <f>'3 Прил 12 (толщинометрия)'!$P$15</f>
        <v>10</v>
      </c>
      <c r="C148" s="124">
        <f>'3 Прил 12 (толщинометрия)'!$P$15</f>
        <v>10</v>
      </c>
      <c r="D148" s="127">
        <f>'3 Прил 12 (толщинометрия)'!$P$15</f>
        <v>10</v>
      </c>
      <c r="E148" s="127">
        <f>'3 Прил 12 (толщинометрия)'!$P$15</f>
        <v>10</v>
      </c>
      <c r="F148" s="124">
        <f>'3 Прил 12 (толщинометрия)'!$P$15</f>
        <v>10</v>
      </c>
      <c r="G148" s="124">
        <f>'3 Прил 12 (толщинометрия)'!$P$15</f>
        <v>10</v>
      </c>
      <c r="H148" s="127">
        <f>'3 Прил 12 (толщинометрия)'!$P$15</f>
        <v>10</v>
      </c>
      <c r="I148" s="127">
        <f>'3 Прил 12 (толщинометрия)'!$P$15</f>
        <v>10</v>
      </c>
      <c r="J148" s="124">
        <f>'3 Прил 12 (толщинометрия)'!$P$15</f>
        <v>10</v>
      </c>
      <c r="K148" s="124">
        <f>'3 Прил 12 (толщинометрия)'!$P$15</f>
        <v>10</v>
      </c>
      <c r="L148" s="127">
        <f>'3 Прил 12 (толщинометрия)'!$P$15</f>
        <v>10</v>
      </c>
      <c r="M148" s="127">
        <f>'3 Прил 12 (толщинометрия)'!$P$15</f>
        <v>10</v>
      </c>
      <c r="N148" s="124">
        <f>'3 Прил 12 (толщинометрия)'!$P$15</f>
        <v>10</v>
      </c>
      <c r="O148" s="124">
        <f>'3 Прил 12 (толщинометрия)'!$P$15</f>
        <v>10</v>
      </c>
      <c r="P148" s="127">
        <f>'3 Прил 12 (толщинометрия)'!$P$15</f>
        <v>10</v>
      </c>
      <c r="Q148" s="127">
        <f>'3 Прил 12 (толщинометрия)'!$P$15</f>
        <v>10</v>
      </c>
      <c r="R148" s="124">
        <f>'3 Прил 12 (толщинометрия)'!$P$15</f>
        <v>10</v>
      </c>
      <c r="S148" s="124">
        <f>'3 Прил 12 (толщинометрия)'!$P$15</f>
        <v>10</v>
      </c>
      <c r="T148" s="127">
        <f>'3 Прил 12 (толщинометрия)'!$P$15</f>
        <v>10</v>
      </c>
      <c r="U148" s="127">
        <f>'3 Прил 12 (толщинометрия)'!$P$15</f>
        <v>10</v>
      </c>
      <c r="V148" s="124">
        <f>'3 Прил 12 (толщинометрия)'!$P$15</f>
        <v>10</v>
      </c>
      <c r="W148" s="124">
        <f>'3 Прил 12 (толщинометрия)'!$P$15</f>
        <v>10</v>
      </c>
      <c r="X148" s="127">
        <f>'3 Прил 12 (толщинометрия)'!$P$15</f>
        <v>10</v>
      </c>
      <c r="Y148" s="127">
        <f>'3 Прил 12 (толщинометрия)'!$P$15</f>
        <v>10</v>
      </c>
      <c r="Z148" s="124">
        <f>'3 Прил 12 (толщинометрия)'!$P$15</f>
        <v>10</v>
      </c>
      <c r="AA148" s="124">
        <f>'3 Прил 12 (толщинометрия)'!$P$15</f>
        <v>10</v>
      </c>
      <c r="AB148" s="127">
        <f>'3 Прил 12 (толщинометрия)'!$P$15</f>
        <v>10</v>
      </c>
      <c r="AC148" s="127">
        <f>'3 Прил 12 (толщинометрия)'!$P$15</f>
        <v>10</v>
      </c>
    </row>
    <row r="149" spans="1:29" ht="15">
      <c r="A149" s="121" t="s">
        <v>123</v>
      </c>
      <c r="B149" s="133">
        <v>57</v>
      </c>
      <c r="C149" s="133">
        <v>57</v>
      </c>
      <c r="D149" s="134">
        <v>76</v>
      </c>
      <c r="E149" s="134">
        <v>76</v>
      </c>
      <c r="F149" s="133">
        <v>89</v>
      </c>
      <c r="G149" s="133">
        <v>89</v>
      </c>
      <c r="H149" s="134">
        <v>108</v>
      </c>
      <c r="I149" s="134">
        <v>108</v>
      </c>
      <c r="J149" s="133">
        <v>114</v>
      </c>
      <c r="K149" s="133">
        <v>114</v>
      </c>
      <c r="L149" s="134">
        <v>133</v>
      </c>
      <c r="M149" s="134">
        <v>133</v>
      </c>
      <c r="N149" s="133">
        <v>159</v>
      </c>
      <c r="O149" s="133">
        <v>159</v>
      </c>
      <c r="P149" s="134">
        <v>168</v>
      </c>
      <c r="Q149" s="134">
        <v>168</v>
      </c>
      <c r="R149" s="133">
        <v>219</v>
      </c>
      <c r="S149" s="133">
        <v>219</v>
      </c>
      <c r="T149" s="134">
        <v>273</v>
      </c>
      <c r="U149" s="134">
        <v>273</v>
      </c>
      <c r="V149" s="133">
        <v>325</v>
      </c>
      <c r="W149" s="133">
        <v>325</v>
      </c>
      <c r="X149" s="134">
        <v>377</v>
      </c>
      <c r="Y149" s="134">
        <v>377</v>
      </c>
      <c r="Z149" s="133">
        <v>426</v>
      </c>
      <c r="AA149" s="133">
        <v>426</v>
      </c>
      <c r="AB149" s="134">
        <v>530</v>
      </c>
      <c r="AC149" s="134">
        <v>530</v>
      </c>
    </row>
    <row r="150" spans="1:29" ht="16.5">
      <c r="A150" s="121" t="s">
        <v>124</v>
      </c>
      <c r="B150" s="140">
        <v>353</v>
      </c>
      <c r="C150" s="140">
        <v>353</v>
      </c>
      <c r="D150" s="139">
        <v>353</v>
      </c>
      <c r="E150" s="139">
        <v>353</v>
      </c>
      <c r="F150" s="140">
        <v>353</v>
      </c>
      <c r="G150" s="140">
        <v>353</v>
      </c>
      <c r="H150" s="139">
        <v>353</v>
      </c>
      <c r="I150" s="139">
        <v>353</v>
      </c>
      <c r="J150" s="140">
        <v>353</v>
      </c>
      <c r="K150" s="140">
        <v>353</v>
      </c>
      <c r="L150" s="139">
        <v>353</v>
      </c>
      <c r="M150" s="139">
        <v>353</v>
      </c>
      <c r="N150" s="140">
        <v>353</v>
      </c>
      <c r="O150" s="140">
        <v>353</v>
      </c>
      <c r="P150" s="139">
        <v>353</v>
      </c>
      <c r="Q150" s="139">
        <v>353</v>
      </c>
      <c r="R150" s="140">
        <v>353</v>
      </c>
      <c r="S150" s="140">
        <v>353</v>
      </c>
      <c r="T150" s="139">
        <v>353</v>
      </c>
      <c r="U150" s="139">
        <v>353</v>
      </c>
      <c r="V150" s="140">
        <v>353</v>
      </c>
      <c r="W150" s="140">
        <v>353</v>
      </c>
      <c r="X150" s="139">
        <v>353</v>
      </c>
      <c r="Y150" s="139">
        <v>353</v>
      </c>
      <c r="Z150" s="140">
        <v>353</v>
      </c>
      <c r="AA150" s="140">
        <v>353</v>
      </c>
      <c r="AB150" s="139">
        <v>353</v>
      </c>
      <c r="AC150" s="139">
        <v>353</v>
      </c>
    </row>
    <row r="151" spans="1:29" ht="16.5">
      <c r="A151" s="121" t="s">
        <v>125</v>
      </c>
      <c r="B151" s="140">
        <v>216</v>
      </c>
      <c r="C151" s="140">
        <v>216</v>
      </c>
      <c r="D151" s="139">
        <v>216</v>
      </c>
      <c r="E151" s="139">
        <v>216</v>
      </c>
      <c r="F151" s="140">
        <v>216</v>
      </c>
      <c r="G151" s="140">
        <v>216</v>
      </c>
      <c r="H151" s="139">
        <v>216</v>
      </c>
      <c r="I151" s="139">
        <v>216</v>
      </c>
      <c r="J151" s="140">
        <v>216</v>
      </c>
      <c r="K151" s="140">
        <v>216</v>
      </c>
      <c r="L151" s="139">
        <v>216</v>
      </c>
      <c r="M151" s="139">
        <v>216</v>
      </c>
      <c r="N151" s="140">
        <v>216</v>
      </c>
      <c r="O151" s="140">
        <v>216</v>
      </c>
      <c r="P151" s="139">
        <v>216</v>
      </c>
      <c r="Q151" s="139">
        <v>216</v>
      </c>
      <c r="R151" s="140">
        <v>216</v>
      </c>
      <c r="S151" s="140">
        <v>216</v>
      </c>
      <c r="T151" s="139">
        <v>216</v>
      </c>
      <c r="U151" s="139">
        <v>216</v>
      </c>
      <c r="V151" s="140">
        <v>216</v>
      </c>
      <c r="W151" s="140">
        <v>216</v>
      </c>
      <c r="X151" s="139">
        <v>216</v>
      </c>
      <c r="Y151" s="139">
        <v>216</v>
      </c>
      <c r="Z151" s="140">
        <v>216</v>
      </c>
      <c r="AA151" s="140">
        <v>216</v>
      </c>
      <c r="AB151" s="139">
        <v>216</v>
      </c>
      <c r="AC151" s="139">
        <v>216</v>
      </c>
    </row>
    <row r="152" spans="1:29" ht="16.5">
      <c r="A152" s="121" t="s">
        <v>126</v>
      </c>
      <c r="B152" s="138">
        <v>0.8</v>
      </c>
      <c r="C152" s="138">
        <v>0.8</v>
      </c>
      <c r="D152" s="137">
        <v>0.8</v>
      </c>
      <c r="E152" s="137">
        <v>0.8</v>
      </c>
      <c r="F152" s="138">
        <v>0.8</v>
      </c>
      <c r="G152" s="138">
        <v>0.8</v>
      </c>
      <c r="H152" s="137">
        <v>0.8</v>
      </c>
      <c r="I152" s="137">
        <v>0.8</v>
      </c>
      <c r="J152" s="138">
        <v>0.8</v>
      </c>
      <c r="K152" s="138">
        <v>0.8</v>
      </c>
      <c r="L152" s="137">
        <v>0.8</v>
      </c>
      <c r="M152" s="137">
        <v>0.8</v>
      </c>
      <c r="N152" s="138">
        <v>0.8</v>
      </c>
      <c r="O152" s="138">
        <v>0.8</v>
      </c>
      <c r="P152" s="137">
        <v>0.8</v>
      </c>
      <c r="Q152" s="137">
        <v>0.8</v>
      </c>
      <c r="R152" s="138">
        <v>0.8</v>
      </c>
      <c r="S152" s="138">
        <v>0.8</v>
      </c>
      <c r="T152" s="137">
        <v>0.8</v>
      </c>
      <c r="U152" s="137">
        <v>0.8</v>
      </c>
      <c r="V152" s="138">
        <v>0.8</v>
      </c>
      <c r="W152" s="138">
        <v>0.8</v>
      </c>
      <c r="X152" s="137">
        <v>0.8</v>
      </c>
      <c r="Y152" s="137">
        <v>0.8</v>
      </c>
      <c r="Z152" s="138">
        <v>0.8</v>
      </c>
      <c r="AA152" s="138">
        <v>0.8</v>
      </c>
      <c r="AB152" s="137">
        <v>0.8</v>
      </c>
      <c r="AC152" s="137">
        <v>0.8</v>
      </c>
    </row>
    <row r="153" spans="1:29" ht="16.5">
      <c r="A153" s="122" t="s">
        <v>127</v>
      </c>
      <c r="B153" s="138">
        <v>0.75</v>
      </c>
      <c r="C153" s="138">
        <v>0.75</v>
      </c>
      <c r="D153" s="137">
        <v>0.75</v>
      </c>
      <c r="E153" s="137">
        <v>0.75</v>
      </c>
      <c r="F153" s="138">
        <v>0.75</v>
      </c>
      <c r="G153" s="138">
        <v>0.75</v>
      </c>
      <c r="H153" s="137">
        <v>0.75</v>
      </c>
      <c r="I153" s="137">
        <v>0.75</v>
      </c>
      <c r="J153" s="138">
        <v>0.75</v>
      </c>
      <c r="K153" s="138">
        <v>0.75</v>
      </c>
      <c r="L153" s="137">
        <v>0.75</v>
      </c>
      <c r="M153" s="137">
        <v>0.75</v>
      </c>
      <c r="N153" s="138">
        <v>0.75</v>
      </c>
      <c r="O153" s="138">
        <v>0.75</v>
      </c>
      <c r="P153" s="137">
        <v>0.75</v>
      </c>
      <c r="Q153" s="137">
        <v>0.75</v>
      </c>
      <c r="R153" s="138">
        <v>0.75</v>
      </c>
      <c r="S153" s="138">
        <v>0.75</v>
      </c>
      <c r="T153" s="137">
        <v>0.75</v>
      </c>
      <c r="U153" s="137">
        <v>0.75</v>
      </c>
      <c r="V153" s="138">
        <v>0.75</v>
      </c>
      <c r="W153" s="138">
        <v>0.75</v>
      </c>
      <c r="X153" s="137">
        <v>0.75</v>
      </c>
      <c r="Y153" s="137">
        <v>0.75</v>
      </c>
      <c r="Z153" s="138">
        <v>0.75</v>
      </c>
      <c r="AA153" s="138">
        <v>0.75</v>
      </c>
      <c r="AB153" s="137">
        <v>0.75</v>
      </c>
      <c r="AC153" s="137">
        <v>0.75</v>
      </c>
    </row>
    <row r="154" spans="1:29" ht="16.5">
      <c r="A154" s="122" t="s">
        <v>128</v>
      </c>
      <c r="B154" s="138">
        <v>1</v>
      </c>
      <c r="C154" s="138">
        <v>1</v>
      </c>
      <c r="D154" s="137">
        <v>1</v>
      </c>
      <c r="E154" s="137">
        <v>1</v>
      </c>
      <c r="F154" s="138">
        <v>1</v>
      </c>
      <c r="G154" s="138">
        <v>1</v>
      </c>
      <c r="H154" s="137">
        <v>1</v>
      </c>
      <c r="I154" s="137">
        <v>1</v>
      </c>
      <c r="J154" s="138">
        <v>1</v>
      </c>
      <c r="K154" s="138">
        <v>1</v>
      </c>
      <c r="L154" s="137">
        <v>1</v>
      </c>
      <c r="M154" s="137">
        <v>1</v>
      </c>
      <c r="N154" s="138">
        <v>1</v>
      </c>
      <c r="O154" s="138">
        <v>1</v>
      </c>
      <c r="P154" s="137">
        <v>1</v>
      </c>
      <c r="Q154" s="137">
        <v>1</v>
      </c>
      <c r="R154" s="138">
        <v>1</v>
      </c>
      <c r="S154" s="138">
        <v>1</v>
      </c>
      <c r="T154" s="137">
        <v>1</v>
      </c>
      <c r="U154" s="137">
        <v>1</v>
      </c>
      <c r="V154" s="138">
        <v>1</v>
      </c>
      <c r="W154" s="138">
        <v>1</v>
      </c>
      <c r="X154" s="137">
        <v>1</v>
      </c>
      <c r="Y154" s="137">
        <v>1</v>
      </c>
      <c r="Z154" s="138">
        <v>1</v>
      </c>
      <c r="AA154" s="138">
        <v>1</v>
      </c>
      <c r="AB154" s="137">
        <v>1</v>
      </c>
      <c r="AC154" s="137">
        <v>1</v>
      </c>
    </row>
    <row r="155" spans="1:29" ht="16.5">
      <c r="A155" s="122" t="s">
        <v>129</v>
      </c>
      <c r="B155" s="138">
        <v>0.8</v>
      </c>
      <c r="C155" s="138">
        <v>0.8</v>
      </c>
      <c r="D155" s="137">
        <v>0.8</v>
      </c>
      <c r="E155" s="137">
        <v>0.8</v>
      </c>
      <c r="F155" s="138">
        <v>0.8</v>
      </c>
      <c r="G155" s="138">
        <v>0.8</v>
      </c>
      <c r="H155" s="137">
        <v>0.8</v>
      </c>
      <c r="I155" s="137">
        <v>0.8</v>
      </c>
      <c r="J155" s="138">
        <v>0.8</v>
      </c>
      <c r="K155" s="138">
        <v>0.8</v>
      </c>
      <c r="L155" s="137">
        <v>0.8</v>
      </c>
      <c r="M155" s="137">
        <v>0.8</v>
      </c>
      <c r="N155" s="138">
        <v>0.8</v>
      </c>
      <c r="O155" s="138">
        <v>0.8</v>
      </c>
      <c r="P155" s="137">
        <v>0.8</v>
      </c>
      <c r="Q155" s="137">
        <v>0.8</v>
      </c>
      <c r="R155" s="138">
        <v>0.8</v>
      </c>
      <c r="S155" s="138">
        <v>0.8</v>
      </c>
      <c r="T155" s="137">
        <v>0.8</v>
      </c>
      <c r="U155" s="137">
        <v>0.8</v>
      </c>
      <c r="V155" s="138">
        <v>0.8</v>
      </c>
      <c r="W155" s="138">
        <v>0.8</v>
      </c>
      <c r="X155" s="137">
        <v>0.8</v>
      </c>
      <c r="Y155" s="137">
        <v>0.8</v>
      </c>
      <c r="Z155" s="138">
        <v>0.8</v>
      </c>
      <c r="AA155" s="138">
        <v>0.8</v>
      </c>
      <c r="AB155" s="137">
        <v>0.8</v>
      </c>
      <c r="AC155" s="137">
        <v>0.8</v>
      </c>
    </row>
    <row r="156" spans="1:29" ht="15">
      <c r="A156" s="122" t="s">
        <v>130</v>
      </c>
      <c r="B156" s="138">
        <v>1</v>
      </c>
      <c r="C156" s="138">
        <v>1</v>
      </c>
      <c r="D156" s="137">
        <v>1</v>
      </c>
      <c r="E156" s="137">
        <v>1</v>
      </c>
      <c r="F156" s="138">
        <v>1</v>
      </c>
      <c r="G156" s="138">
        <v>1</v>
      </c>
      <c r="H156" s="137">
        <v>1</v>
      </c>
      <c r="I156" s="137">
        <v>1</v>
      </c>
      <c r="J156" s="138">
        <v>1</v>
      </c>
      <c r="K156" s="138">
        <v>1</v>
      </c>
      <c r="L156" s="137">
        <v>1</v>
      </c>
      <c r="M156" s="137">
        <v>1</v>
      </c>
      <c r="N156" s="138">
        <v>1</v>
      </c>
      <c r="O156" s="138">
        <v>1</v>
      </c>
      <c r="P156" s="137">
        <v>1</v>
      </c>
      <c r="Q156" s="137">
        <v>1</v>
      </c>
      <c r="R156" s="138">
        <v>1</v>
      </c>
      <c r="S156" s="138">
        <v>1</v>
      </c>
      <c r="T156" s="137">
        <v>1</v>
      </c>
      <c r="U156" s="137">
        <v>1</v>
      </c>
      <c r="V156" s="138">
        <v>1</v>
      </c>
      <c r="W156" s="138">
        <v>1</v>
      </c>
      <c r="X156" s="137">
        <v>1</v>
      </c>
      <c r="Y156" s="137">
        <v>1</v>
      </c>
      <c r="Z156" s="138">
        <v>1</v>
      </c>
      <c r="AA156" s="138">
        <v>1</v>
      </c>
      <c r="AB156" s="137">
        <v>1</v>
      </c>
      <c r="AC156" s="137">
        <v>1</v>
      </c>
    </row>
    <row r="157" spans="1:29" ht="15.75">
      <c r="A157" s="123" t="s">
        <v>131</v>
      </c>
      <c r="B157" s="125"/>
      <c r="C157" s="126"/>
      <c r="D157" s="128"/>
      <c r="E157" s="129"/>
      <c r="F157" s="125"/>
      <c r="G157" s="126"/>
      <c r="H157" s="128"/>
      <c r="I157" s="129"/>
      <c r="J157" s="125"/>
      <c r="K157" s="126"/>
      <c r="L157" s="128"/>
      <c r="M157" s="129"/>
      <c r="N157" s="125"/>
      <c r="O157" s="126"/>
      <c r="P157" s="128"/>
      <c r="Q157" s="129"/>
      <c r="R157" s="125"/>
      <c r="S157" s="126"/>
      <c r="T157" s="128"/>
      <c r="U157" s="129"/>
      <c r="V157" s="125"/>
      <c r="W157" s="126"/>
      <c r="X157" s="128"/>
      <c r="Y157" s="129"/>
      <c r="Z157" s="125"/>
      <c r="AA157" s="126"/>
      <c r="AB157" s="128"/>
      <c r="AC157" s="129"/>
    </row>
    <row r="158" spans="1:29" ht="30">
      <c r="A158" s="121" t="s">
        <v>132</v>
      </c>
      <c r="B158" s="124" t="s">
        <v>90</v>
      </c>
      <c r="C158" s="124" t="s">
        <v>91</v>
      </c>
      <c r="D158" s="127" t="s">
        <v>90</v>
      </c>
      <c r="E158" s="127" t="s">
        <v>91</v>
      </c>
      <c r="F158" s="124" t="s">
        <v>90</v>
      </c>
      <c r="G158" s="124" t="s">
        <v>91</v>
      </c>
      <c r="H158" s="127" t="s">
        <v>90</v>
      </c>
      <c r="I158" s="127" t="s">
        <v>91</v>
      </c>
      <c r="J158" s="124" t="s">
        <v>90</v>
      </c>
      <c r="K158" s="124" t="s">
        <v>91</v>
      </c>
      <c r="L158" s="127" t="s">
        <v>90</v>
      </c>
      <c r="M158" s="127" t="s">
        <v>91</v>
      </c>
      <c r="N158" s="124" t="s">
        <v>90</v>
      </c>
      <c r="O158" s="124" t="s">
        <v>91</v>
      </c>
      <c r="P158" s="127" t="s">
        <v>90</v>
      </c>
      <c r="Q158" s="127" t="s">
        <v>91</v>
      </c>
      <c r="R158" s="124" t="s">
        <v>90</v>
      </c>
      <c r="S158" s="124" t="s">
        <v>91</v>
      </c>
      <c r="T158" s="127" t="s">
        <v>90</v>
      </c>
      <c r="U158" s="127" t="s">
        <v>91</v>
      </c>
      <c r="V158" s="124" t="s">
        <v>90</v>
      </c>
      <c r="W158" s="124" t="s">
        <v>91</v>
      </c>
      <c r="X158" s="127" t="s">
        <v>90</v>
      </c>
      <c r="Y158" s="127" t="s">
        <v>91</v>
      </c>
      <c r="Z158" s="124" t="s">
        <v>90</v>
      </c>
      <c r="AA158" s="124" t="s">
        <v>91</v>
      </c>
      <c r="AB158" s="127" t="s">
        <v>90</v>
      </c>
      <c r="AC158" s="127" t="s">
        <v>91</v>
      </c>
    </row>
    <row r="159" spans="1:29" ht="15">
      <c r="A159" s="121" t="s">
        <v>133</v>
      </c>
      <c r="B159" s="124">
        <v>3.27</v>
      </c>
      <c r="C159" s="124">
        <v>3.76</v>
      </c>
      <c r="D159" s="135">
        <v>4.3600000000000003</v>
      </c>
      <c r="E159" s="127">
        <v>5.01</v>
      </c>
      <c r="F159" s="124">
        <v>5.1100000000000003</v>
      </c>
      <c r="G159" s="124">
        <v>5.87</v>
      </c>
      <c r="H159" s="127">
        <v>6.2</v>
      </c>
      <c r="I159" s="127">
        <v>7.13</v>
      </c>
      <c r="J159" s="124">
        <v>6.54</v>
      </c>
      <c r="K159" s="124">
        <v>7.52</v>
      </c>
      <c r="L159" s="127">
        <v>7.63</v>
      </c>
      <c r="M159" s="127">
        <v>8.7799999999999994</v>
      </c>
      <c r="N159" s="124">
        <v>9.1199999999999992</v>
      </c>
      <c r="O159" s="124">
        <v>10.49</v>
      </c>
      <c r="P159" s="127">
        <v>9.64</v>
      </c>
      <c r="Q159" s="127">
        <v>11.09</v>
      </c>
      <c r="R159" s="124">
        <v>12.57</v>
      </c>
      <c r="S159" s="124">
        <v>14.45</v>
      </c>
      <c r="T159" s="127">
        <v>15.66</v>
      </c>
      <c r="U159" s="127">
        <v>18.010000000000002</v>
      </c>
      <c r="V159" s="124">
        <v>18.649999999999999</v>
      </c>
      <c r="W159" s="124">
        <v>21.44</v>
      </c>
      <c r="X159" s="127">
        <v>21.63</v>
      </c>
      <c r="Y159" s="127">
        <v>24.88</v>
      </c>
      <c r="Z159" s="124">
        <v>24.44</v>
      </c>
      <c r="AA159" s="124">
        <v>28.11</v>
      </c>
      <c r="AB159" s="127">
        <v>30.41</v>
      </c>
      <c r="AC159" s="127">
        <v>34.97</v>
      </c>
    </row>
    <row r="160" spans="1:29" ht="15">
      <c r="A160" s="121" t="s">
        <v>134</v>
      </c>
      <c r="B160" s="124">
        <v>3.27</v>
      </c>
      <c r="C160" s="124">
        <v>3.76</v>
      </c>
      <c r="D160" s="135">
        <v>4.3600000000000003</v>
      </c>
      <c r="E160" s="127">
        <v>5.01</v>
      </c>
      <c r="F160" s="124">
        <v>5.1100000000000003</v>
      </c>
      <c r="G160" s="124">
        <v>5.87</v>
      </c>
      <c r="H160" s="127">
        <v>6.2</v>
      </c>
      <c r="I160" s="127">
        <v>7.13</v>
      </c>
      <c r="J160" s="124">
        <v>6.54</v>
      </c>
      <c r="K160" s="124">
        <v>7.52</v>
      </c>
      <c r="L160" s="127">
        <v>7.63</v>
      </c>
      <c r="M160" s="127">
        <v>8.7799999999999994</v>
      </c>
      <c r="N160" s="124">
        <v>9.1199999999999992</v>
      </c>
      <c r="O160" s="124">
        <v>10.49</v>
      </c>
      <c r="P160" s="127">
        <v>9.64</v>
      </c>
      <c r="Q160" s="127">
        <v>11.09</v>
      </c>
      <c r="R160" s="124">
        <v>12.57</v>
      </c>
      <c r="S160" s="124">
        <v>14.45</v>
      </c>
      <c r="T160" s="127">
        <v>15.66</v>
      </c>
      <c r="U160" s="127">
        <v>18.010000000000002</v>
      </c>
      <c r="V160" s="124">
        <v>18.649999999999999</v>
      </c>
      <c r="W160" s="124">
        <v>21.44</v>
      </c>
      <c r="X160" s="127">
        <v>21.63</v>
      </c>
      <c r="Y160" s="127">
        <v>24.88</v>
      </c>
      <c r="Z160" s="124">
        <v>24.44</v>
      </c>
      <c r="AA160" s="124">
        <v>28.11</v>
      </c>
      <c r="AB160" s="127">
        <v>30.41</v>
      </c>
      <c r="AC160" s="127">
        <v>34.97</v>
      </c>
    </row>
    <row r="171" spans="1:29">
      <c r="A171" s="229" t="s">
        <v>221</v>
      </c>
      <c r="B171" s="230"/>
      <c r="C171" s="231" t="s">
        <v>109</v>
      </c>
      <c r="D171" s="232">
        <v>4</v>
      </c>
      <c r="E171" s="231" t="s">
        <v>214</v>
      </c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</row>
    <row r="173" spans="1:29" ht="15">
      <c r="A173" s="121" t="s">
        <v>119</v>
      </c>
      <c r="B173" s="124" t="s">
        <v>90</v>
      </c>
      <c r="C173" s="124" t="s">
        <v>91</v>
      </c>
      <c r="D173" s="127" t="s">
        <v>90</v>
      </c>
      <c r="E173" s="127" t="s">
        <v>91</v>
      </c>
      <c r="F173" s="124" t="s">
        <v>90</v>
      </c>
      <c r="G173" s="124" t="s">
        <v>91</v>
      </c>
      <c r="H173" s="127" t="s">
        <v>90</v>
      </c>
      <c r="I173" s="127" t="s">
        <v>91</v>
      </c>
      <c r="J173" s="124" t="s">
        <v>90</v>
      </c>
      <c r="K173" s="124" t="s">
        <v>91</v>
      </c>
      <c r="L173" s="127" t="s">
        <v>90</v>
      </c>
      <c r="M173" s="127" t="s">
        <v>91</v>
      </c>
      <c r="N173" s="124" t="s">
        <v>90</v>
      </c>
      <c r="O173" s="124" t="s">
        <v>91</v>
      </c>
      <c r="P173" s="127" t="s">
        <v>90</v>
      </c>
      <c r="Q173" s="127" t="s">
        <v>91</v>
      </c>
      <c r="R173" s="124" t="s">
        <v>90</v>
      </c>
      <c r="S173" s="124" t="s">
        <v>91</v>
      </c>
      <c r="T173" s="127" t="s">
        <v>90</v>
      </c>
      <c r="U173" s="127" t="s">
        <v>91</v>
      </c>
      <c r="V173" s="124" t="s">
        <v>90</v>
      </c>
      <c r="W173" s="124" t="s">
        <v>91</v>
      </c>
      <c r="X173" s="127" t="s">
        <v>90</v>
      </c>
      <c r="Y173" s="127" t="s">
        <v>91</v>
      </c>
      <c r="Z173" s="124" t="s">
        <v>90</v>
      </c>
      <c r="AA173" s="124" t="s">
        <v>91</v>
      </c>
      <c r="AB173" s="127" t="s">
        <v>90</v>
      </c>
      <c r="AC173" s="127" t="s">
        <v>91</v>
      </c>
    </row>
    <row r="174" spans="1:29" ht="15">
      <c r="A174" s="121" t="s">
        <v>120</v>
      </c>
      <c r="B174" s="133">
        <v>20</v>
      </c>
      <c r="C174" s="133">
        <v>20</v>
      </c>
      <c r="D174" s="133">
        <v>20</v>
      </c>
      <c r="E174" s="133">
        <v>20</v>
      </c>
      <c r="F174" s="133">
        <v>20</v>
      </c>
      <c r="G174" s="133">
        <v>20</v>
      </c>
      <c r="H174" s="133">
        <v>20</v>
      </c>
      <c r="I174" s="133">
        <v>20</v>
      </c>
      <c r="J174" s="133">
        <v>20</v>
      </c>
      <c r="K174" s="133">
        <v>20</v>
      </c>
      <c r="L174" s="133">
        <v>20</v>
      </c>
      <c r="M174" s="133">
        <v>20</v>
      </c>
      <c r="N174" s="133">
        <v>20</v>
      </c>
      <c r="O174" s="133">
        <v>20</v>
      </c>
      <c r="P174" s="133">
        <v>20</v>
      </c>
      <c r="Q174" s="133">
        <v>20</v>
      </c>
      <c r="R174" s="133">
        <v>20</v>
      </c>
      <c r="S174" s="133">
        <v>20</v>
      </c>
      <c r="T174" s="133">
        <v>20</v>
      </c>
      <c r="U174" s="133">
        <v>20</v>
      </c>
      <c r="V174" s="133">
        <v>20</v>
      </c>
      <c r="W174" s="133">
        <v>20</v>
      </c>
      <c r="X174" s="133">
        <v>20</v>
      </c>
      <c r="Y174" s="133">
        <v>20</v>
      </c>
      <c r="Z174" s="133">
        <v>20</v>
      </c>
      <c r="AA174" s="133">
        <v>20</v>
      </c>
      <c r="AB174" s="133">
        <v>20</v>
      </c>
      <c r="AC174" s="133">
        <v>20</v>
      </c>
    </row>
    <row r="175" spans="1:29" ht="15">
      <c r="A175" s="121" t="s">
        <v>121</v>
      </c>
      <c r="B175" s="132">
        <v>4</v>
      </c>
      <c r="C175" s="132">
        <v>4</v>
      </c>
      <c r="D175" s="132">
        <v>4</v>
      </c>
      <c r="E175" s="132">
        <v>4</v>
      </c>
      <c r="F175" s="132">
        <v>4</v>
      </c>
      <c r="G175" s="132">
        <v>4</v>
      </c>
      <c r="H175" s="132">
        <v>4</v>
      </c>
      <c r="I175" s="132">
        <v>4</v>
      </c>
      <c r="J175" s="132">
        <v>4</v>
      </c>
      <c r="K175" s="132">
        <v>4</v>
      </c>
      <c r="L175" s="132">
        <v>4</v>
      </c>
      <c r="M175" s="132">
        <v>4</v>
      </c>
      <c r="N175" s="132">
        <v>4</v>
      </c>
      <c r="O175" s="132">
        <v>4</v>
      </c>
      <c r="P175" s="132">
        <v>4</v>
      </c>
      <c r="Q175" s="132">
        <v>4</v>
      </c>
      <c r="R175" s="132">
        <v>4</v>
      </c>
      <c r="S175" s="132">
        <v>4</v>
      </c>
      <c r="T175" s="132">
        <v>4</v>
      </c>
      <c r="U175" s="132">
        <v>4</v>
      </c>
      <c r="V175" s="132">
        <v>4</v>
      </c>
      <c r="W175" s="132">
        <v>4</v>
      </c>
      <c r="X175" s="132">
        <v>4</v>
      </c>
      <c r="Y175" s="132">
        <v>4</v>
      </c>
      <c r="Z175" s="132">
        <v>4</v>
      </c>
      <c r="AA175" s="132">
        <v>4</v>
      </c>
      <c r="AB175" s="132">
        <v>4</v>
      </c>
      <c r="AC175" s="132">
        <v>4</v>
      </c>
    </row>
    <row r="176" spans="1:29" ht="18">
      <c r="A176" s="121" t="s">
        <v>122</v>
      </c>
      <c r="B176" s="124">
        <f>'3 Прил 12 (толщинометрия)'!$P$15</f>
        <v>10</v>
      </c>
      <c r="C176" s="124">
        <f>'3 Прил 12 (толщинометрия)'!$P$15</f>
        <v>10</v>
      </c>
      <c r="D176" s="127">
        <f>'3 Прил 12 (толщинометрия)'!$P$15</f>
        <v>10</v>
      </c>
      <c r="E176" s="127">
        <f>'3 Прил 12 (толщинометрия)'!$P$15</f>
        <v>10</v>
      </c>
      <c r="F176" s="124">
        <f>'3 Прил 12 (толщинометрия)'!$P$15</f>
        <v>10</v>
      </c>
      <c r="G176" s="124">
        <f>'3 Прил 12 (толщинометрия)'!$P$15</f>
        <v>10</v>
      </c>
      <c r="H176" s="127">
        <f>'3 Прил 12 (толщинометрия)'!$P$15</f>
        <v>10</v>
      </c>
      <c r="I176" s="127">
        <f>'3 Прил 12 (толщинометрия)'!$P$15</f>
        <v>10</v>
      </c>
      <c r="J176" s="124">
        <f>'3 Прил 12 (толщинометрия)'!$P$15</f>
        <v>10</v>
      </c>
      <c r="K176" s="124">
        <f>'3 Прил 12 (толщинометрия)'!$P$15</f>
        <v>10</v>
      </c>
      <c r="L176" s="127">
        <f>'3 Прил 12 (толщинометрия)'!$P$15</f>
        <v>10</v>
      </c>
      <c r="M176" s="127">
        <f>'3 Прил 12 (толщинометрия)'!$P$15</f>
        <v>10</v>
      </c>
      <c r="N176" s="124">
        <f>'3 Прил 12 (толщинометрия)'!$P$15</f>
        <v>10</v>
      </c>
      <c r="O176" s="124">
        <f>'3 Прил 12 (толщинометрия)'!$P$15</f>
        <v>10</v>
      </c>
      <c r="P176" s="127">
        <f>'3 Прил 12 (толщинометрия)'!$P$15</f>
        <v>10</v>
      </c>
      <c r="Q176" s="127">
        <f>'3 Прил 12 (толщинометрия)'!$P$15</f>
        <v>10</v>
      </c>
      <c r="R176" s="124">
        <f>'3 Прил 12 (толщинометрия)'!$P$15</f>
        <v>10</v>
      </c>
      <c r="S176" s="124">
        <f>'3 Прил 12 (толщинометрия)'!$P$15</f>
        <v>10</v>
      </c>
      <c r="T176" s="127">
        <f>'3 Прил 12 (толщинометрия)'!$P$15</f>
        <v>10</v>
      </c>
      <c r="U176" s="127">
        <f>'3 Прил 12 (толщинометрия)'!$P$15</f>
        <v>10</v>
      </c>
      <c r="V176" s="124">
        <f>'3 Прил 12 (толщинометрия)'!$P$15</f>
        <v>10</v>
      </c>
      <c r="W176" s="124">
        <f>'3 Прил 12 (толщинометрия)'!$P$15</f>
        <v>10</v>
      </c>
      <c r="X176" s="127">
        <f>'3 Прил 12 (толщинометрия)'!$P$15</f>
        <v>10</v>
      </c>
      <c r="Y176" s="127">
        <f>'3 Прил 12 (толщинометрия)'!$P$15</f>
        <v>10</v>
      </c>
      <c r="Z176" s="124">
        <f>'3 Прил 12 (толщинометрия)'!$P$15</f>
        <v>10</v>
      </c>
      <c r="AA176" s="124">
        <f>'3 Прил 12 (толщинометрия)'!$P$15</f>
        <v>10</v>
      </c>
      <c r="AB176" s="127">
        <f>'3 Прил 12 (толщинометрия)'!$P$15</f>
        <v>10</v>
      </c>
      <c r="AC176" s="127">
        <f>'3 Прил 12 (толщинометрия)'!$P$15</f>
        <v>10</v>
      </c>
    </row>
    <row r="177" spans="1:29" ht="15">
      <c r="A177" s="121" t="s">
        <v>123</v>
      </c>
      <c r="B177" s="133">
        <v>57</v>
      </c>
      <c r="C177" s="133">
        <v>57</v>
      </c>
      <c r="D177" s="134">
        <v>76</v>
      </c>
      <c r="E177" s="134">
        <v>76</v>
      </c>
      <c r="F177" s="133">
        <v>89</v>
      </c>
      <c r="G177" s="133">
        <v>89</v>
      </c>
      <c r="H177" s="134">
        <v>108</v>
      </c>
      <c r="I177" s="134">
        <v>108</v>
      </c>
      <c r="J177" s="133">
        <v>114</v>
      </c>
      <c r="K177" s="133">
        <v>114</v>
      </c>
      <c r="L177" s="134">
        <v>133</v>
      </c>
      <c r="M177" s="134">
        <v>133</v>
      </c>
      <c r="N177" s="133">
        <v>159</v>
      </c>
      <c r="O177" s="133">
        <v>159</v>
      </c>
      <c r="P177" s="134">
        <v>168</v>
      </c>
      <c r="Q177" s="134">
        <v>168</v>
      </c>
      <c r="R177" s="133">
        <v>219</v>
      </c>
      <c r="S177" s="133">
        <v>219</v>
      </c>
      <c r="T177" s="134">
        <v>273</v>
      </c>
      <c r="U177" s="134">
        <v>273</v>
      </c>
      <c r="V177" s="133">
        <v>325</v>
      </c>
      <c r="W177" s="133">
        <v>325</v>
      </c>
      <c r="X177" s="134">
        <v>377</v>
      </c>
      <c r="Y177" s="134">
        <v>377</v>
      </c>
      <c r="Z177" s="133">
        <v>426</v>
      </c>
      <c r="AA177" s="133">
        <v>426</v>
      </c>
      <c r="AB177" s="134">
        <v>530</v>
      </c>
      <c r="AC177" s="134">
        <v>530</v>
      </c>
    </row>
    <row r="178" spans="1:29" ht="16.5">
      <c r="A178" s="121" t="s">
        <v>124</v>
      </c>
      <c r="B178" s="140">
        <v>412</v>
      </c>
      <c r="C178" s="140">
        <v>412</v>
      </c>
      <c r="D178" s="139">
        <v>412</v>
      </c>
      <c r="E178" s="139">
        <v>412</v>
      </c>
      <c r="F178" s="140">
        <v>412</v>
      </c>
      <c r="G178" s="140">
        <v>412</v>
      </c>
      <c r="H178" s="139">
        <v>412</v>
      </c>
      <c r="I178" s="139">
        <v>412</v>
      </c>
      <c r="J178" s="140">
        <v>412</v>
      </c>
      <c r="K178" s="140">
        <v>412</v>
      </c>
      <c r="L178" s="139">
        <v>412</v>
      </c>
      <c r="M178" s="139">
        <v>412</v>
      </c>
      <c r="N178" s="140">
        <v>412</v>
      </c>
      <c r="O178" s="140">
        <v>412</v>
      </c>
      <c r="P178" s="139">
        <v>412</v>
      </c>
      <c r="Q178" s="139">
        <v>412</v>
      </c>
      <c r="R178" s="140">
        <v>412</v>
      </c>
      <c r="S178" s="140">
        <v>412</v>
      </c>
      <c r="T178" s="139">
        <v>412</v>
      </c>
      <c r="U178" s="139">
        <v>412</v>
      </c>
      <c r="V178" s="140">
        <v>412</v>
      </c>
      <c r="W178" s="140">
        <v>412</v>
      </c>
      <c r="X178" s="139">
        <v>412</v>
      </c>
      <c r="Y178" s="139">
        <v>412</v>
      </c>
      <c r="Z178" s="140">
        <v>412</v>
      </c>
      <c r="AA178" s="140">
        <v>412</v>
      </c>
      <c r="AB178" s="139">
        <v>412</v>
      </c>
      <c r="AC178" s="139">
        <v>412</v>
      </c>
    </row>
    <row r="179" spans="1:29" ht="16.5">
      <c r="A179" s="121" t="s">
        <v>125</v>
      </c>
      <c r="B179" s="140">
        <v>245</v>
      </c>
      <c r="C179" s="140">
        <v>245</v>
      </c>
      <c r="D179" s="139">
        <v>245</v>
      </c>
      <c r="E179" s="139">
        <v>245</v>
      </c>
      <c r="F179" s="140">
        <v>245</v>
      </c>
      <c r="G179" s="140">
        <v>245</v>
      </c>
      <c r="H179" s="139">
        <v>245</v>
      </c>
      <c r="I179" s="139">
        <v>245</v>
      </c>
      <c r="J179" s="140">
        <v>245</v>
      </c>
      <c r="K179" s="140">
        <v>245</v>
      </c>
      <c r="L179" s="139">
        <v>245</v>
      </c>
      <c r="M179" s="139">
        <v>245</v>
      </c>
      <c r="N179" s="140">
        <v>245</v>
      </c>
      <c r="O179" s="140">
        <v>245</v>
      </c>
      <c r="P179" s="139">
        <v>245</v>
      </c>
      <c r="Q179" s="139">
        <v>245</v>
      </c>
      <c r="R179" s="140">
        <v>245</v>
      </c>
      <c r="S179" s="140">
        <v>245</v>
      </c>
      <c r="T179" s="139">
        <v>245</v>
      </c>
      <c r="U179" s="139">
        <v>245</v>
      </c>
      <c r="V179" s="140">
        <v>245</v>
      </c>
      <c r="W179" s="140">
        <v>245</v>
      </c>
      <c r="X179" s="139">
        <v>245</v>
      </c>
      <c r="Y179" s="139">
        <v>245</v>
      </c>
      <c r="Z179" s="140">
        <v>245</v>
      </c>
      <c r="AA179" s="140">
        <v>245</v>
      </c>
      <c r="AB179" s="139">
        <v>245</v>
      </c>
      <c r="AC179" s="139">
        <v>245</v>
      </c>
    </row>
    <row r="180" spans="1:29" ht="16.5">
      <c r="A180" s="121" t="s">
        <v>126</v>
      </c>
      <c r="B180" s="138">
        <v>0.8</v>
      </c>
      <c r="C180" s="138">
        <v>0.8</v>
      </c>
      <c r="D180" s="137">
        <v>0.8</v>
      </c>
      <c r="E180" s="137">
        <v>0.8</v>
      </c>
      <c r="F180" s="138">
        <v>0.8</v>
      </c>
      <c r="G180" s="138">
        <v>0.8</v>
      </c>
      <c r="H180" s="137">
        <v>0.8</v>
      </c>
      <c r="I180" s="137">
        <v>0.8</v>
      </c>
      <c r="J180" s="138">
        <v>0.8</v>
      </c>
      <c r="K180" s="138">
        <v>0.8</v>
      </c>
      <c r="L180" s="137">
        <v>0.8</v>
      </c>
      <c r="M180" s="137">
        <v>0.8</v>
      </c>
      <c r="N180" s="138">
        <v>0.8</v>
      </c>
      <c r="O180" s="138">
        <v>0.8</v>
      </c>
      <c r="P180" s="137">
        <v>0.8</v>
      </c>
      <c r="Q180" s="137">
        <v>0.8</v>
      </c>
      <c r="R180" s="138">
        <v>0.8</v>
      </c>
      <c r="S180" s="138">
        <v>0.8</v>
      </c>
      <c r="T180" s="137">
        <v>0.8</v>
      </c>
      <c r="U180" s="137">
        <v>0.8</v>
      </c>
      <c r="V180" s="138">
        <v>0.8</v>
      </c>
      <c r="W180" s="138">
        <v>0.8</v>
      </c>
      <c r="X180" s="137">
        <v>0.8</v>
      </c>
      <c r="Y180" s="137">
        <v>0.8</v>
      </c>
      <c r="Z180" s="138">
        <v>0.8</v>
      </c>
      <c r="AA180" s="138">
        <v>0.8</v>
      </c>
      <c r="AB180" s="137">
        <v>0.8</v>
      </c>
      <c r="AC180" s="137">
        <v>0.8</v>
      </c>
    </row>
    <row r="181" spans="1:29" ht="16.5">
      <c r="A181" s="122" t="s">
        <v>127</v>
      </c>
      <c r="B181" s="138">
        <v>0.75</v>
      </c>
      <c r="C181" s="138">
        <v>0.75</v>
      </c>
      <c r="D181" s="137">
        <v>0.75</v>
      </c>
      <c r="E181" s="137">
        <v>0.75</v>
      </c>
      <c r="F181" s="138">
        <v>0.75</v>
      </c>
      <c r="G181" s="138">
        <v>0.75</v>
      </c>
      <c r="H181" s="137">
        <v>0.75</v>
      </c>
      <c r="I181" s="137">
        <v>0.75</v>
      </c>
      <c r="J181" s="138">
        <v>0.75</v>
      </c>
      <c r="K181" s="138">
        <v>0.75</v>
      </c>
      <c r="L181" s="137">
        <v>0.75</v>
      </c>
      <c r="M181" s="137">
        <v>0.75</v>
      </c>
      <c r="N181" s="138">
        <v>0.75</v>
      </c>
      <c r="O181" s="138">
        <v>0.75</v>
      </c>
      <c r="P181" s="137">
        <v>0.75</v>
      </c>
      <c r="Q181" s="137">
        <v>0.75</v>
      </c>
      <c r="R181" s="138">
        <v>0.75</v>
      </c>
      <c r="S181" s="138">
        <v>0.75</v>
      </c>
      <c r="T181" s="137">
        <v>0.75</v>
      </c>
      <c r="U181" s="137">
        <v>0.75</v>
      </c>
      <c r="V181" s="138">
        <v>0.75</v>
      </c>
      <c r="W181" s="138">
        <v>0.75</v>
      </c>
      <c r="X181" s="137">
        <v>0.75</v>
      </c>
      <c r="Y181" s="137">
        <v>0.75</v>
      </c>
      <c r="Z181" s="138">
        <v>0.75</v>
      </c>
      <c r="AA181" s="138">
        <v>0.75</v>
      </c>
      <c r="AB181" s="137">
        <v>0.75</v>
      </c>
      <c r="AC181" s="137">
        <v>0.75</v>
      </c>
    </row>
    <row r="182" spans="1:29" ht="16.5">
      <c r="A182" s="122" t="s">
        <v>128</v>
      </c>
      <c r="B182" s="138">
        <v>1</v>
      </c>
      <c r="C182" s="138">
        <v>1</v>
      </c>
      <c r="D182" s="137">
        <v>1</v>
      </c>
      <c r="E182" s="137">
        <v>1</v>
      </c>
      <c r="F182" s="138">
        <v>1</v>
      </c>
      <c r="G182" s="138">
        <v>1</v>
      </c>
      <c r="H182" s="137">
        <v>1</v>
      </c>
      <c r="I182" s="137">
        <v>1</v>
      </c>
      <c r="J182" s="138">
        <v>1</v>
      </c>
      <c r="K182" s="138">
        <v>1</v>
      </c>
      <c r="L182" s="137">
        <v>1</v>
      </c>
      <c r="M182" s="137">
        <v>1</v>
      </c>
      <c r="N182" s="138">
        <v>1</v>
      </c>
      <c r="O182" s="138">
        <v>1</v>
      </c>
      <c r="P182" s="137">
        <v>1</v>
      </c>
      <c r="Q182" s="137">
        <v>1</v>
      </c>
      <c r="R182" s="138">
        <v>1</v>
      </c>
      <c r="S182" s="138">
        <v>1</v>
      </c>
      <c r="T182" s="137">
        <v>1</v>
      </c>
      <c r="U182" s="137">
        <v>1</v>
      </c>
      <c r="V182" s="138">
        <v>1</v>
      </c>
      <c r="W182" s="138">
        <v>1</v>
      </c>
      <c r="X182" s="137">
        <v>1</v>
      </c>
      <c r="Y182" s="137">
        <v>1</v>
      </c>
      <c r="Z182" s="138">
        <v>1</v>
      </c>
      <c r="AA182" s="138">
        <v>1</v>
      </c>
      <c r="AB182" s="137">
        <v>1</v>
      </c>
      <c r="AC182" s="137">
        <v>1</v>
      </c>
    </row>
    <row r="183" spans="1:29" ht="16.5">
      <c r="A183" s="122" t="s">
        <v>129</v>
      </c>
      <c r="B183" s="138">
        <v>0.8</v>
      </c>
      <c r="C183" s="138">
        <v>0.8</v>
      </c>
      <c r="D183" s="137">
        <v>0.8</v>
      </c>
      <c r="E183" s="137">
        <v>0.8</v>
      </c>
      <c r="F183" s="138">
        <v>0.8</v>
      </c>
      <c r="G183" s="138">
        <v>0.8</v>
      </c>
      <c r="H183" s="137">
        <v>0.8</v>
      </c>
      <c r="I183" s="137">
        <v>0.8</v>
      </c>
      <c r="J183" s="138">
        <v>0.8</v>
      </c>
      <c r="K183" s="138">
        <v>0.8</v>
      </c>
      <c r="L183" s="137">
        <v>0.8</v>
      </c>
      <c r="M183" s="137">
        <v>0.8</v>
      </c>
      <c r="N183" s="138">
        <v>0.8</v>
      </c>
      <c r="O183" s="138">
        <v>0.8</v>
      </c>
      <c r="P183" s="137">
        <v>0.8</v>
      </c>
      <c r="Q183" s="137">
        <v>0.8</v>
      </c>
      <c r="R183" s="138">
        <v>0.8</v>
      </c>
      <c r="S183" s="138">
        <v>0.8</v>
      </c>
      <c r="T183" s="137">
        <v>0.8</v>
      </c>
      <c r="U183" s="137">
        <v>0.8</v>
      </c>
      <c r="V183" s="138">
        <v>0.8</v>
      </c>
      <c r="W183" s="138">
        <v>0.8</v>
      </c>
      <c r="X183" s="137">
        <v>0.8</v>
      </c>
      <c r="Y183" s="137">
        <v>0.8</v>
      </c>
      <c r="Z183" s="138">
        <v>0.8</v>
      </c>
      <c r="AA183" s="138">
        <v>0.8</v>
      </c>
      <c r="AB183" s="137">
        <v>0.8</v>
      </c>
      <c r="AC183" s="137">
        <v>0.8</v>
      </c>
    </row>
    <row r="184" spans="1:29" ht="15">
      <c r="A184" s="122" t="s">
        <v>130</v>
      </c>
      <c r="B184" s="138">
        <v>1</v>
      </c>
      <c r="C184" s="138">
        <v>1</v>
      </c>
      <c r="D184" s="137">
        <v>1</v>
      </c>
      <c r="E184" s="137">
        <v>1</v>
      </c>
      <c r="F184" s="138">
        <v>1</v>
      </c>
      <c r="G184" s="138">
        <v>1</v>
      </c>
      <c r="H184" s="137">
        <v>1</v>
      </c>
      <c r="I184" s="137">
        <v>1</v>
      </c>
      <c r="J184" s="138">
        <v>1</v>
      </c>
      <c r="K184" s="138">
        <v>1</v>
      </c>
      <c r="L184" s="137">
        <v>1</v>
      </c>
      <c r="M184" s="137">
        <v>1</v>
      </c>
      <c r="N184" s="138">
        <v>1</v>
      </c>
      <c r="O184" s="138">
        <v>1</v>
      </c>
      <c r="P184" s="137">
        <v>1</v>
      </c>
      <c r="Q184" s="137">
        <v>1</v>
      </c>
      <c r="R184" s="138">
        <v>1</v>
      </c>
      <c r="S184" s="138">
        <v>1</v>
      </c>
      <c r="T184" s="137">
        <v>1</v>
      </c>
      <c r="U184" s="137">
        <v>1</v>
      </c>
      <c r="V184" s="138">
        <v>1</v>
      </c>
      <c r="W184" s="138">
        <v>1</v>
      </c>
      <c r="X184" s="137">
        <v>1</v>
      </c>
      <c r="Y184" s="137">
        <v>1</v>
      </c>
      <c r="Z184" s="138">
        <v>1</v>
      </c>
      <c r="AA184" s="138">
        <v>1</v>
      </c>
      <c r="AB184" s="137">
        <v>1</v>
      </c>
      <c r="AC184" s="137">
        <v>1</v>
      </c>
    </row>
    <row r="185" spans="1:29" ht="15.75">
      <c r="A185" s="123" t="s">
        <v>131</v>
      </c>
      <c r="B185" s="125"/>
      <c r="C185" s="126"/>
      <c r="D185" s="128"/>
      <c r="E185" s="129"/>
      <c r="F185" s="125"/>
      <c r="G185" s="126"/>
      <c r="H185" s="128"/>
      <c r="I185" s="129"/>
      <c r="J185" s="125"/>
      <c r="K185" s="126"/>
      <c r="L185" s="128"/>
      <c r="M185" s="129"/>
      <c r="N185" s="125"/>
      <c r="O185" s="126"/>
      <c r="P185" s="128"/>
      <c r="Q185" s="129"/>
      <c r="R185" s="125"/>
      <c r="S185" s="126"/>
      <c r="T185" s="128"/>
      <c r="U185" s="129"/>
      <c r="V185" s="125"/>
      <c r="W185" s="126"/>
      <c r="X185" s="128"/>
      <c r="Y185" s="129"/>
      <c r="Z185" s="125"/>
      <c r="AA185" s="126"/>
      <c r="AB185" s="128"/>
      <c r="AC185" s="129"/>
    </row>
    <row r="186" spans="1:29" ht="30">
      <c r="A186" s="121" t="s">
        <v>132</v>
      </c>
      <c r="B186" s="124" t="s">
        <v>90</v>
      </c>
      <c r="C186" s="124" t="s">
        <v>91</v>
      </c>
      <c r="D186" s="127" t="s">
        <v>90</v>
      </c>
      <c r="E186" s="127" t="s">
        <v>91</v>
      </c>
      <c r="F186" s="124" t="s">
        <v>90</v>
      </c>
      <c r="G186" s="124" t="s">
        <v>91</v>
      </c>
      <c r="H186" s="127" t="s">
        <v>90</v>
      </c>
      <c r="I186" s="127" t="s">
        <v>91</v>
      </c>
      <c r="J186" s="124" t="s">
        <v>90</v>
      </c>
      <c r="K186" s="124" t="s">
        <v>91</v>
      </c>
      <c r="L186" s="127" t="s">
        <v>90</v>
      </c>
      <c r="M186" s="127" t="s">
        <v>91</v>
      </c>
      <c r="N186" s="124" t="s">
        <v>90</v>
      </c>
      <c r="O186" s="124" t="s">
        <v>91</v>
      </c>
      <c r="P186" s="127" t="s">
        <v>90</v>
      </c>
      <c r="Q186" s="127" t="s">
        <v>91</v>
      </c>
      <c r="R186" s="124" t="s">
        <v>90</v>
      </c>
      <c r="S186" s="124" t="s">
        <v>91</v>
      </c>
      <c r="T186" s="127" t="s">
        <v>90</v>
      </c>
      <c r="U186" s="127" t="s">
        <v>91</v>
      </c>
      <c r="V186" s="124" t="s">
        <v>90</v>
      </c>
      <c r="W186" s="124" t="s">
        <v>91</v>
      </c>
      <c r="X186" s="127" t="s">
        <v>90</v>
      </c>
      <c r="Y186" s="127" t="s">
        <v>91</v>
      </c>
      <c r="Z186" s="124" t="s">
        <v>90</v>
      </c>
      <c r="AA186" s="124" t="s">
        <v>91</v>
      </c>
      <c r="AB186" s="127" t="s">
        <v>90</v>
      </c>
      <c r="AC186" s="127" t="s">
        <v>91</v>
      </c>
    </row>
    <row r="187" spans="1:29" ht="15">
      <c r="A187" s="121" t="s">
        <v>133</v>
      </c>
      <c r="B187" s="136">
        <v>0.61</v>
      </c>
      <c r="C187" s="136">
        <v>0.7</v>
      </c>
      <c r="D187" s="135">
        <v>0.81</v>
      </c>
      <c r="E187" s="135">
        <v>0.9</v>
      </c>
      <c r="F187" s="136">
        <v>0.95</v>
      </c>
      <c r="G187" s="136">
        <v>1.0900000000000001</v>
      </c>
      <c r="H187" s="135">
        <v>1.1499999999999999</v>
      </c>
      <c r="I187" s="135">
        <v>1.32</v>
      </c>
      <c r="J187" s="136">
        <v>1.21</v>
      </c>
      <c r="K187" s="136">
        <v>1.4</v>
      </c>
      <c r="L187" s="135">
        <v>1.42</v>
      </c>
      <c r="M187" s="135">
        <v>1.63</v>
      </c>
      <c r="N187" s="136">
        <v>1.69</v>
      </c>
      <c r="O187" s="136">
        <v>1.95</v>
      </c>
      <c r="P187" s="135">
        <v>1.79</v>
      </c>
      <c r="Q187" s="135">
        <v>2.06</v>
      </c>
      <c r="R187" s="136">
        <v>2.33</v>
      </c>
      <c r="S187" s="136">
        <v>2.68</v>
      </c>
      <c r="T187" s="135">
        <v>2.91</v>
      </c>
      <c r="U187" s="135">
        <v>3.34</v>
      </c>
      <c r="V187" s="136">
        <v>3.46</v>
      </c>
      <c r="W187" s="136">
        <v>3.98</v>
      </c>
      <c r="X187" s="135">
        <v>4.0199999999999996</v>
      </c>
      <c r="Y187" s="135">
        <v>4.62</v>
      </c>
      <c r="Z187" s="136">
        <v>4.54</v>
      </c>
      <c r="AA187" s="136">
        <v>5.22</v>
      </c>
      <c r="AB187" s="135">
        <v>5.65</v>
      </c>
      <c r="AC187" s="135">
        <v>6.49</v>
      </c>
    </row>
    <row r="188" spans="1:29" ht="15">
      <c r="A188" s="121" t="s">
        <v>134</v>
      </c>
      <c r="B188" s="136">
        <v>2</v>
      </c>
      <c r="C188" s="136">
        <v>2</v>
      </c>
      <c r="D188" s="135">
        <v>2</v>
      </c>
      <c r="E188" s="135">
        <v>2</v>
      </c>
      <c r="F188" s="136">
        <v>2</v>
      </c>
      <c r="G188" s="136">
        <v>2</v>
      </c>
      <c r="H188" s="135">
        <v>2</v>
      </c>
      <c r="I188" s="135">
        <v>2</v>
      </c>
      <c r="J188" s="136">
        <v>2</v>
      </c>
      <c r="K188" s="136">
        <v>2</v>
      </c>
      <c r="L188" s="135">
        <v>2.5</v>
      </c>
      <c r="M188" s="135">
        <v>2.5</v>
      </c>
      <c r="N188" s="136">
        <v>2.5</v>
      </c>
      <c r="O188" s="136">
        <v>2.5</v>
      </c>
      <c r="P188" s="135">
        <v>2.5</v>
      </c>
      <c r="Q188" s="135">
        <v>2.06</v>
      </c>
      <c r="R188" s="136">
        <v>2.5</v>
      </c>
      <c r="S188" s="136">
        <v>2.68</v>
      </c>
      <c r="T188" s="135">
        <v>3</v>
      </c>
      <c r="U188" s="135">
        <v>3.34</v>
      </c>
      <c r="V188" s="136">
        <v>3.46</v>
      </c>
      <c r="W188" s="136">
        <v>3.98</v>
      </c>
      <c r="X188" s="135">
        <v>4.0199999999999996</v>
      </c>
      <c r="Y188" s="135">
        <v>4.62</v>
      </c>
      <c r="Z188" s="136">
        <v>4.54</v>
      </c>
      <c r="AA188" s="136">
        <v>5.22</v>
      </c>
      <c r="AB188" s="135">
        <v>5.65</v>
      </c>
      <c r="AC188" s="135">
        <v>6.49</v>
      </c>
    </row>
    <row r="199" spans="1:29">
      <c r="A199" s="233" t="s">
        <v>222</v>
      </c>
      <c r="B199" s="234"/>
      <c r="C199" s="234" t="s">
        <v>167</v>
      </c>
      <c r="D199" s="235">
        <v>4</v>
      </c>
      <c r="E199" s="234" t="s">
        <v>214</v>
      </c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</row>
    <row r="201" spans="1:29" ht="15">
      <c r="A201" s="121" t="s">
        <v>119</v>
      </c>
      <c r="B201" s="124" t="s">
        <v>90</v>
      </c>
      <c r="C201" s="124" t="s">
        <v>91</v>
      </c>
      <c r="D201" s="127" t="s">
        <v>90</v>
      </c>
      <c r="E201" s="127" t="s">
        <v>91</v>
      </c>
      <c r="F201" s="124" t="s">
        <v>90</v>
      </c>
      <c r="G201" s="124" t="s">
        <v>91</v>
      </c>
      <c r="H201" s="127" t="s">
        <v>90</v>
      </c>
      <c r="I201" s="127" t="s">
        <v>91</v>
      </c>
      <c r="J201" s="124" t="s">
        <v>90</v>
      </c>
      <c r="K201" s="124" t="s">
        <v>91</v>
      </c>
      <c r="L201" s="127" t="s">
        <v>90</v>
      </c>
      <c r="M201" s="127" t="s">
        <v>91</v>
      </c>
      <c r="N201" s="124" t="s">
        <v>90</v>
      </c>
      <c r="O201" s="124" t="s">
        <v>91</v>
      </c>
      <c r="P201" s="127" t="s">
        <v>90</v>
      </c>
      <c r="Q201" s="127" t="s">
        <v>91</v>
      </c>
      <c r="R201" s="124" t="s">
        <v>90</v>
      </c>
      <c r="S201" s="124" t="s">
        <v>91</v>
      </c>
      <c r="T201" s="127" t="s">
        <v>90</v>
      </c>
      <c r="U201" s="127" t="s">
        <v>91</v>
      </c>
      <c r="V201" s="124" t="s">
        <v>90</v>
      </c>
      <c r="W201" s="124" t="s">
        <v>91</v>
      </c>
      <c r="X201" s="127" t="s">
        <v>90</v>
      </c>
      <c r="Y201" s="127" t="s">
        <v>91</v>
      </c>
      <c r="Z201" s="124" t="s">
        <v>90</v>
      </c>
      <c r="AA201" s="124" t="s">
        <v>91</v>
      </c>
      <c r="AB201" s="127" t="s">
        <v>90</v>
      </c>
      <c r="AC201" s="127" t="s">
        <v>91</v>
      </c>
    </row>
    <row r="202" spans="1:29" ht="15">
      <c r="A202" s="121" t="s">
        <v>120</v>
      </c>
      <c r="B202" s="133">
        <v>10</v>
      </c>
      <c r="C202" s="133">
        <v>10</v>
      </c>
      <c r="D202" s="133">
        <v>10</v>
      </c>
      <c r="E202" s="133">
        <v>10</v>
      </c>
      <c r="F202" s="133">
        <v>10</v>
      </c>
      <c r="G202" s="133">
        <v>10</v>
      </c>
      <c r="H202" s="133">
        <v>10</v>
      </c>
      <c r="I202" s="133">
        <v>10</v>
      </c>
      <c r="J202" s="133">
        <v>10</v>
      </c>
      <c r="K202" s="133">
        <v>10</v>
      </c>
      <c r="L202" s="133">
        <v>10</v>
      </c>
      <c r="M202" s="133">
        <v>10</v>
      </c>
      <c r="N202" s="133">
        <v>10</v>
      </c>
      <c r="O202" s="133">
        <v>10</v>
      </c>
      <c r="P202" s="133">
        <v>10</v>
      </c>
      <c r="Q202" s="133">
        <v>10</v>
      </c>
      <c r="R202" s="133">
        <v>10</v>
      </c>
      <c r="S202" s="133">
        <v>10</v>
      </c>
      <c r="T202" s="133">
        <v>10</v>
      </c>
      <c r="U202" s="133">
        <v>10</v>
      </c>
      <c r="V202" s="133">
        <v>10</v>
      </c>
      <c r="W202" s="133">
        <v>10</v>
      </c>
      <c r="X202" s="133">
        <v>10</v>
      </c>
      <c r="Y202" s="133">
        <v>10</v>
      </c>
      <c r="Z202" s="133">
        <v>10</v>
      </c>
      <c r="AA202" s="133">
        <v>10</v>
      </c>
      <c r="AB202" s="133">
        <v>10</v>
      </c>
      <c r="AC202" s="133">
        <v>10</v>
      </c>
    </row>
    <row r="203" spans="1:29" ht="15">
      <c r="A203" s="121" t="s">
        <v>121</v>
      </c>
      <c r="B203" s="132">
        <v>4</v>
      </c>
      <c r="C203" s="132">
        <v>4</v>
      </c>
      <c r="D203" s="132">
        <v>4</v>
      </c>
      <c r="E203" s="132">
        <v>4</v>
      </c>
      <c r="F203" s="132">
        <v>4</v>
      </c>
      <c r="G203" s="132">
        <v>4</v>
      </c>
      <c r="H203" s="132">
        <v>4</v>
      </c>
      <c r="I203" s="132">
        <v>4</v>
      </c>
      <c r="J203" s="132">
        <v>4</v>
      </c>
      <c r="K203" s="132">
        <v>4</v>
      </c>
      <c r="L203" s="132">
        <v>4</v>
      </c>
      <c r="M203" s="132">
        <v>4</v>
      </c>
      <c r="N203" s="132">
        <v>4</v>
      </c>
      <c r="O203" s="132">
        <v>4</v>
      </c>
      <c r="P203" s="132">
        <v>4</v>
      </c>
      <c r="Q203" s="132">
        <v>4</v>
      </c>
      <c r="R203" s="132">
        <v>4</v>
      </c>
      <c r="S203" s="132">
        <v>4</v>
      </c>
      <c r="T203" s="132">
        <v>4</v>
      </c>
      <c r="U203" s="132">
        <v>4</v>
      </c>
      <c r="V203" s="132">
        <v>4</v>
      </c>
      <c r="W203" s="132">
        <v>4</v>
      </c>
      <c r="X203" s="132">
        <v>4</v>
      </c>
      <c r="Y203" s="132">
        <v>4</v>
      </c>
      <c r="Z203" s="132">
        <v>4</v>
      </c>
      <c r="AA203" s="132">
        <v>4</v>
      </c>
      <c r="AB203" s="132">
        <v>4</v>
      </c>
      <c r="AC203" s="132">
        <v>4</v>
      </c>
    </row>
    <row r="204" spans="1:29" ht="18">
      <c r="A204" s="121" t="s">
        <v>122</v>
      </c>
      <c r="B204" s="124">
        <f>'3 Прил 12 (толщинометрия)'!$P$15</f>
        <v>10</v>
      </c>
      <c r="C204" s="124">
        <f>'3 Прил 12 (толщинометрия)'!$P$15</f>
        <v>10</v>
      </c>
      <c r="D204" s="127">
        <f>'3 Прил 12 (толщинометрия)'!$P$15</f>
        <v>10</v>
      </c>
      <c r="E204" s="127">
        <f>'3 Прил 12 (толщинометрия)'!$P$15</f>
        <v>10</v>
      </c>
      <c r="F204" s="124">
        <f>'3 Прил 12 (толщинометрия)'!$P$15</f>
        <v>10</v>
      </c>
      <c r="G204" s="124">
        <f>'3 Прил 12 (толщинометрия)'!$P$15</f>
        <v>10</v>
      </c>
      <c r="H204" s="127">
        <f>'3 Прил 12 (толщинометрия)'!$P$15</f>
        <v>10</v>
      </c>
      <c r="I204" s="127">
        <f>'3 Прил 12 (толщинометрия)'!$P$15</f>
        <v>10</v>
      </c>
      <c r="J204" s="124">
        <f>'3 Прил 12 (толщинометрия)'!$P$15</f>
        <v>10</v>
      </c>
      <c r="K204" s="124">
        <f>'3 Прил 12 (толщинометрия)'!$P$15</f>
        <v>10</v>
      </c>
      <c r="L204" s="127">
        <f>'3 Прил 12 (толщинометрия)'!$P$15</f>
        <v>10</v>
      </c>
      <c r="M204" s="127">
        <f>'3 Прил 12 (толщинометрия)'!$P$15</f>
        <v>10</v>
      </c>
      <c r="N204" s="124">
        <f>'3 Прил 12 (толщинометрия)'!$P$15</f>
        <v>10</v>
      </c>
      <c r="O204" s="124">
        <f>'3 Прил 12 (толщинометрия)'!$P$15</f>
        <v>10</v>
      </c>
      <c r="P204" s="127">
        <f>'3 Прил 12 (толщинометрия)'!$P$15</f>
        <v>10</v>
      </c>
      <c r="Q204" s="127">
        <f>'3 Прил 12 (толщинометрия)'!$P$15</f>
        <v>10</v>
      </c>
      <c r="R204" s="124">
        <f>'3 Прил 12 (толщинометрия)'!$P$15</f>
        <v>10</v>
      </c>
      <c r="S204" s="124">
        <f>'3 Прил 12 (толщинометрия)'!$P$15</f>
        <v>10</v>
      </c>
      <c r="T204" s="127">
        <f>'3 Прил 12 (толщинометрия)'!$P$15</f>
        <v>10</v>
      </c>
      <c r="U204" s="127">
        <f>'3 Прил 12 (толщинометрия)'!$P$15</f>
        <v>10</v>
      </c>
      <c r="V204" s="124">
        <f>'3 Прил 12 (толщинометрия)'!$P$15</f>
        <v>10</v>
      </c>
      <c r="W204" s="124">
        <f>'3 Прил 12 (толщинометрия)'!$P$15</f>
        <v>10</v>
      </c>
      <c r="X204" s="127">
        <f>'3 Прил 12 (толщинометрия)'!$P$15</f>
        <v>10</v>
      </c>
      <c r="Y204" s="127">
        <f>'3 Прил 12 (толщинометрия)'!$P$15</f>
        <v>10</v>
      </c>
      <c r="Z204" s="124">
        <f>'3 Прил 12 (толщинометрия)'!$P$15</f>
        <v>10</v>
      </c>
      <c r="AA204" s="124">
        <f>'3 Прил 12 (толщинометрия)'!$P$15</f>
        <v>10</v>
      </c>
      <c r="AB204" s="127">
        <f>'3 Прил 12 (толщинометрия)'!$P$15</f>
        <v>10</v>
      </c>
      <c r="AC204" s="127">
        <f>'3 Прил 12 (толщинометрия)'!$P$15</f>
        <v>10</v>
      </c>
    </row>
    <row r="205" spans="1:29" ht="15">
      <c r="A205" s="121" t="s">
        <v>123</v>
      </c>
      <c r="B205" s="133">
        <v>57</v>
      </c>
      <c r="C205" s="133">
        <v>57</v>
      </c>
      <c r="D205" s="134">
        <v>76</v>
      </c>
      <c r="E205" s="134">
        <v>76</v>
      </c>
      <c r="F205" s="133">
        <v>89</v>
      </c>
      <c r="G205" s="133">
        <v>89</v>
      </c>
      <c r="H205" s="134">
        <v>108</v>
      </c>
      <c r="I205" s="134">
        <v>108</v>
      </c>
      <c r="J205" s="133">
        <v>114</v>
      </c>
      <c r="K205" s="133">
        <v>114</v>
      </c>
      <c r="L205" s="134">
        <v>133</v>
      </c>
      <c r="M205" s="134">
        <v>133</v>
      </c>
      <c r="N205" s="133">
        <v>159</v>
      </c>
      <c r="O205" s="133">
        <v>159</v>
      </c>
      <c r="P205" s="134">
        <v>168</v>
      </c>
      <c r="Q205" s="134">
        <v>168</v>
      </c>
      <c r="R205" s="133">
        <v>219</v>
      </c>
      <c r="S205" s="133">
        <v>219</v>
      </c>
      <c r="T205" s="134">
        <v>273</v>
      </c>
      <c r="U205" s="134">
        <v>273</v>
      </c>
      <c r="V205" s="133">
        <v>325</v>
      </c>
      <c r="W205" s="133">
        <v>325</v>
      </c>
      <c r="X205" s="134">
        <v>377</v>
      </c>
      <c r="Y205" s="134">
        <v>377</v>
      </c>
      <c r="Z205" s="133">
        <v>426</v>
      </c>
      <c r="AA205" s="133">
        <v>426</v>
      </c>
      <c r="AB205" s="134">
        <v>530</v>
      </c>
      <c r="AC205" s="134">
        <v>530</v>
      </c>
    </row>
    <row r="206" spans="1:29" ht="16.5">
      <c r="A206" s="121" t="s">
        <v>124</v>
      </c>
      <c r="B206" s="140">
        <v>353</v>
      </c>
      <c r="C206" s="140">
        <v>353</v>
      </c>
      <c r="D206" s="139">
        <v>353</v>
      </c>
      <c r="E206" s="139">
        <v>353</v>
      </c>
      <c r="F206" s="140">
        <v>353</v>
      </c>
      <c r="G206" s="140">
        <v>353</v>
      </c>
      <c r="H206" s="139">
        <v>353</v>
      </c>
      <c r="I206" s="139">
        <v>353</v>
      </c>
      <c r="J206" s="140">
        <v>353</v>
      </c>
      <c r="K206" s="140">
        <v>353</v>
      </c>
      <c r="L206" s="139">
        <v>353</v>
      </c>
      <c r="M206" s="139">
        <v>353</v>
      </c>
      <c r="N206" s="140">
        <v>353</v>
      </c>
      <c r="O206" s="140">
        <v>353</v>
      </c>
      <c r="P206" s="139">
        <v>353</v>
      </c>
      <c r="Q206" s="139">
        <v>353</v>
      </c>
      <c r="R206" s="140">
        <v>353</v>
      </c>
      <c r="S206" s="140">
        <v>353</v>
      </c>
      <c r="T206" s="139">
        <v>353</v>
      </c>
      <c r="U206" s="139">
        <v>353</v>
      </c>
      <c r="V206" s="140">
        <v>353</v>
      </c>
      <c r="W206" s="140">
        <v>353</v>
      </c>
      <c r="X206" s="139">
        <v>353</v>
      </c>
      <c r="Y206" s="139">
        <v>353</v>
      </c>
      <c r="Z206" s="140">
        <v>353</v>
      </c>
      <c r="AA206" s="140">
        <v>353</v>
      </c>
      <c r="AB206" s="139">
        <v>353</v>
      </c>
      <c r="AC206" s="139">
        <v>353</v>
      </c>
    </row>
    <row r="207" spans="1:29" ht="16.5">
      <c r="A207" s="121" t="s">
        <v>125</v>
      </c>
      <c r="B207" s="140">
        <v>216</v>
      </c>
      <c r="C207" s="140">
        <v>216</v>
      </c>
      <c r="D207" s="139">
        <v>216</v>
      </c>
      <c r="E207" s="139">
        <v>216</v>
      </c>
      <c r="F207" s="140">
        <v>216</v>
      </c>
      <c r="G207" s="140">
        <v>216</v>
      </c>
      <c r="H207" s="139">
        <v>216</v>
      </c>
      <c r="I207" s="139">
        <v>216</v>
      </c>
      <c r="J207" s="140">
        <v>216</v>
      </c>
      <c r="K207" s="140">
        <v>216</v>
      </c>
      <c r="L207" s="139">
        <v>216</v>
      </c>
      <c r="M207" s="139">
        <v>216</v>
      </c>
      <c r="N207" s="140">
        <v>216</v>
      </c>
      <c r="O207" s="140">
        <v>216</v>
      </c>
      <c r="P207" s="139">
        <v>216</v>
      </c>
      <c r="Q207" s="139">
        <v>216</v>
      </c>
      <c r="R207" s="140">
        <v>216</v>
      </c>
      <c r="S207" s="140">
        <v>216</v>
      </c>
      <c r="T207" s="139">
        <v>216</v>
      </c>
      <c r="U207" s="139">
        <v>216</v>
      </c>
      <c r="V207" s="140">
        <v>216</v>
      </c>
      <c r="W207" s="140">
        <v>216</v>
      </c>
      <c r="X207" s="139">
        <v>216</v>
      </c>
      <c r="Y207" s="139">
        <v>216</v>
      </c>
      <c r="Z207" s="140">
        <v>216</v>
      </c>
      <c r="AA207" s="140">
        <v>216</v>
      </c>
      <c r="AB207" s="139">
        <v>216</v>
      </c>
      <c r="AC207" s="139">
        <v>216</v>
      </c>
    </row>
    <row r="208" spans="1:29" ht="16.5">
      <c r="A208" s="121" t="s">
        <v>126</v>
      </c>
      <c r="B208" s="138">
        <v>0.8</v>
      </c>
      <c r="C208" s="138">
        <v>0.8</v>
      </c>
      <c r="D208" s="137">
        <v>0.8</v>
      </c>
      <c r="E208" s="137">
        <v>0.8</v>
      </c>
      <c r="F208" s="138">
        <v>0.8</v>
      </c>
      <c r="G208" s="138">
        <v>0.8</v>
      </c>
      <c r="H208" s="137">
        <v>0.8</v>
      </c>
      <c r="I208" s="137">
        <v>0.8</v>
      </c>
      <c r="J208" s="138">
        <v>0.8</v>
      </c>
      <c r="K208" s="138">
        <v>0.8</v>
      </c>
      <c r="L208" s="137">
        <v>0.8</v>
      </c>
      <c r="M208" s="137">
        <v>0.8</v>
      </c>
      <c r="N208" s="138">
        <v>0.8</v>
      </c>
      <c r="O208" s="138">
        <v>0.8</v>
      </c>
      <c r="P208" s="137">
        <v>0.8</v>
      </c>
      <c r="Q208" s="137">
        <v>0.8</v>
      </c>
      <c r="R208" s="138">
        <v>0.8</v>
      </c>
      <c r="S208" s="138">
        <v>0.8</v>
      </c>
      <c r="T208" s="137">
        <v>0.8</v>
      </c>
      <c r="U208" s="137">
        <v>0.8</v>
      </c>
      <c r="V208" s="138">
        <v>0.8</v>
      </c>
      <c r="W208" s="138">
        <v>0.8</v>
      </c>
      <c r="X208" s="137">
        <v>0.8</v>
      </c>
      <c r="Y208" s="137">
        <v>0.8</v>
      </c>
      <c r="Z208" s="138">
        <v>0.8</v>
      </c>
      <c r="AA208" s="138">
        <v>0.8</v>
      </c>
      <c r="AB208" s="137">
        <v>0.8</v>
      </c>
      <c r="AC208" s="137">
        <v>0.8</v>
      </c>
    </row>
    <row r="209" spans="1:29" ht="16.5">
      <c r="A209" s="122" t="s">
        <v>127</v>
      </c>
      <c r="B209" s="138">
        <v>0.75</v>
      </c>
      <c r="C209" s="138">
        <v>0.75</v>
      </c>
      <c r="D209" s="137">
        <v>0.75</v>
      </c>
      <c r="E209" s="137">
        <v>0.75</v>
      </c>
      <c r="F209" s="138">
        <v>0.75</v>
      </c>
      <c r="G209" s="138">
        <v>0.75</v>
      </c>
      <c r="H209" s="137">
        <v>0.75</v>
      </c>
      <c r="I209" s="137">
        <v>0.75</v>
      </c>
      <c r="J209" s="138">
        <v>0.75</v>
      </c>
      <c r="K209" s="138">
        <v>0.75</v>
      </c>
      <c r="L209" s="137">
        <v>0.75</v>
      </c>
      <c r="M209" s="137">
        <v>0.75</v>
      </c>
      <c r="N209" s="138">
        <v>0.75</v>
      </c>
      <c r="O209" s="138">
        <v>0.75</v>
      </c>
      <c r="P209" s="137">
        <v>0.75</v>
      </c>
      <c r="Q209" s="137">
        <v>0.75</v>
      </c>
      <c r="R209" s="138">
        <v>0.75</v>
      </c>
      <c r="S209" s="138">
        <v>0.75</v>
      </c>
      <c r="T209" s="137">
        <v>0.75</v>
      </c>
      <c r="U209" s="137">
        <v>0.75</v>
      </c>
      <c r="V209" s="138">
        <v>0.75</v>
      </c>
      <c r="W209" s="138">
        <v>0.75</v>
      </c>
      <c r="X209" s="137">
        <v>0.75</v>
      </c>
      <c r="Y209" s="137">
        <v>0.75</v>
      </c>
      <c r="Z209" s="138">
        <v>0.75</v>
      </c>
      <c r="AA209" s="138">
        <v>0.75</v>
      </c>
      <c r="AB209" s="137">
        <v>0.75</v>
      </c>
      <c r="AC209" s="137">
        <v>0.75</v>
      </c>
    </row>
    <row r="210" spans="1:29" ht="16.5">
      <c r="A210" s="122" t="s">
        <v>128</v>
      </c>
      <c r="B210" s="138">
        <v>1</v>
      </c>
      <c r="C210" s="138">
        <v>1</v>
      </c>
      <c r="D210" s="137">
        <v>1</v>
      </c>
      <c r="E210" s="137">
        <v>1</v>
      </c>
      <c r="F210" s="138">
        <v>1</v>
      </c>
      <c r="G210" s="138">
        <v>1</v>
      </c>
      <c r="H210" s="137">
        <v>1</v>
      </c>
      <c r="I210" s="137">
        <v>1</v>
      </c>
      <c r="J210" s="138">
        <v>1</v>
      </c>
      <c r="K210" s="138">
        <v>1</v>
      </c>
      <c r="L210" s="137">
        <v>1</v>
      </c>
      <c r="M210" s="137">
        <v>1</v>
      </c>
      <c r="N210" s="138">
        <v>1</v>
      </c>
      <c r="O210" s="138">
        <v>1</v>
      </c>
      <c r="P210" s="137">
        <v>1</v>
      </c>
      <c r="Q210" s="137">
        <v>1</v>
      </c>
      <c r="R210" s="138">
        <v>1</v>
      </c>
      <c r="S210" s="138">
        <v>1</v>
      </c>
      <c r="T210" s="137">
        <v>1</v>
      </c>
      <c r="U210" s="137">
        <v>1</v>
      </c>
      <c r="V210" s="138">
        <v>1</v>
      </c>
      <c r="W210" s="138">
        <v>1</v>
      </c>
      <c r="X210" s="137">
        <v>1</v>
      </c>
      <c r="Y210" s="137">
        <v>1</v>
      </c>
      <c r="Z210" s="138">
        <v>1</v>
      </c>
      <c r="AA210" s="138">
        <v>1</v>
      </c>
      <c r="AB210" s="137">
        <v>1</v>
      </c>
      <c r="AC210" s="137">
        <v>1</v>
      </c>
    </row>
    <row r="211" spans="1:29" ht="16.5">
      <c r="A211" s="122" t="s">
        <v>129</v>
      </c>
      <c r="B211" s="138">
        <v>0.8</v>
      </c>
      <c r="C211" s="138">
        <v>0.8</v>
      </c>
      <c r="D211" s="137">
        <v>0.8</v>
      </c>
      <c r="E211" s="137">
        <v>0.8</v>
      </c>
      <c r="F211" s="138">
        <v>0.8</v>
      </c>
      <c r="G211" s="138">
        <v>0.8</v>
      </c>
      <c r="H211" s="137">
        <v>0.8</v>
      </c>
      <c r="I211" s="137">
        <v>0.8</v>
      </c>
      <c r="J211" s="138">
        <v>0.8</v>
      </c>
      <c r="K211" s="138">
        <v>0.8</v>
      </c>
      <c r="L211" s="137">
        <v>0.8</v>
      </c>
      <c r="M211" s="137">
        <v>0.8</v>
      </c>
      <c r="N211" s="138">
        <v>0.8</v>
      </c>
      <c r="O211" s="138">
        <v>0.8</v>
      </c>
      <c r="P211" s="137">
        <v>0.8</v>
      </c>
      <c r="Q211" s="137">
        <v>0.8</v>
      </c>
      <c r="R211" s="138">
        <v>0.8</v>
      </c>
      <c r="S211" s="138">
        <v>0.8</v>
      </c>
      <c r="T211" s="137">
        <v>0.8</v>
      </c>
      <c r="U211" s="137">
        <v>0.8</v>
      </c>
      <c r="V211" s="138">
        <v>0.8</v>
      </c>
      <c r="W211" s="138">
        <v>0.8</v>
      </c>
      <c r="X211" s="137">
        <v>0.8</v>
      </c>
      <c r="Y211" s="137">
        <v>0.8</v>
      </c>
      <c r="Z211" s="138">
        <v>0.8</v>
      </c>
      <c r="AA211" s="138">
        <v>0.8</v>
      </c>
      <c r="AB211" s="137">
        <v>0.8</v>
      </c>
      <c r="AC211" s="137">
        <v>0.8</v>
      </c>
    </row>
    <row r="212" spans="1:29" ht="15">
      <c r="A212" s="122" t="s">
        <v>130</v>
      </c>
      <c r="B212" s="138">
        <v>1</v>
      </c>
      <c r="C212" s="138">
        <v>1</v>
      </c>
      <c r="D212" s="137">
        <v>1</v>
      </c>
      <c r="E212" s="137">
        <v>1</v>
      </c>
      <c r="F212" s="138">
        <v>1</v>
      </c>
      <c r="G212" s="138">
        <v>1</v>
      </c>
      <c r="H212" s="137">
        <v>1</v>
      </c>
      <c r="I212" s="137">
        <v>1</v>
      </c>
      <c r="J212" s="138">
        <v>1</v>
      </c>
      <c r="K212" s="138">
        <v>1</v>
      </c>
      <c r="L212" s="137">
        <v>1</v>
      </c>
      <c r="M212" s="137">
        <v>1</v>
      </c>
      <c r="N212" s="138">
        <v>1</v>
      </c>
      <c r="O212" s="138">
        <v>1</v>
      </c>
      <c r="P212" s="137">
        <v>1</v>
      </c>
      <c r="Q212" s="137">
        <v>1</v>
      </c>
      <c r="R212" s="138">
        <v>1</v>
      </c>
      <c r="S212" s="138">
        <v>1</v>
      </c>
      <c r="T212" s="137">
        <v>1</v>
      </c>
      <c r="U212" s="137">
        <v>1</v>
      </c>
      <c r="V212" s="138">
        <v>1</v>
      </c>
      <c r="W212" s="138">
        <v>1</v>
      </c>
      <c r="X212" s="137">
        <v>1</v>
      </c>
      <c r="Y212" s="137">
        <v>1</v>
      </c>
      <c r="Z212" s="138">
        <v>1</v>
      </c>
      <c r="AA212" s="138">
        <v>1</v>
      </c>
      <c r="AB212" s="137">
        <v>1</v>
      </c>
      <c r="AC212" s="137">
        <v>1</v>
      </c>
    </row>
    <row r="213" spans="1:29" ht="15.75">
      <c r="A213" s="123" t="s">
        <v>131</v>
      </c>
      <c r="B213" s="125"/>
      <c r="C213" s="126"/>
      <c r="D213" s="128"/>
      <c r="E213" s="129"/>
      <c r="F213" s="125"/>
      <c r="G213" s="126"/>
      <c r="H213" s="128"/>
      <c r="I213" s="129"/>
      <c r="J213" s="125"/>
      <c r="K213" s="126"/>
      <c r="L213" s="128"/>
      <c r="M213" s="129"/>
      <c r="N213" s="125"/>
      <c r="O213" s="126"/>
      <c r="P213" s="128"/>
      <c r="Q213" s="129"/>
      <c r="R213" s="125"/>
      <c r="S213" s="126"/>
      <c r="T213" s="128"/>
      <c r="U213" s="129"/>
      <c r="V213" s="125"/>
      <c r="W213" s="126"/>
      <c r="X213" s="128"/>
      <c r="Y213" s="129"/>
      <c r="Z213" s="125"/>
      <c r="AA213" s="126"/>
      <c r="AB213" s="128"/>
      <c r="AC213" s="129"/>
    </row>
    <row r="214" spans="1:29" ht="30">
      <c r="A214" s="121" t="s">
        <v>132</v>
      </c>
      <c r="B214" s="124" t="s">
        <v>90</v>
      </c>
      <c r="C214" s="124" t="s">
        <v>91</v>
      </c>
      <c r="D214" s="127" t="s">
        <v>90</v>
      </c>
      <c r="E214" s="127" t="s">
        <v>91</v>
      </c>
      <c r="F214" s="124" t="s">
        <v>90</v>
      </c>
      <c r="G214" s="124" t="s">
        <v>91</v>
      </c>
      <c r="H214" s="127" t="s">
        <v>90</v>
      </c>
      <c r="I214" s="127" t="s">
        <v>91</v>
      </c>
      <c r="J214" s="124" t="s">
        <v>90</v>
      </c>
      <c r="K214" s="124" t="s">
        <v>91</v>
      </c>
      <c r="L214" s="127" t="s">
        <v>90</v>
      </c>
      <c r="M214" s="127" t="s">
        <v>91</v>
      </c>
      <c r="N214" s="124" t="s">
        <v>90</v>
      </c>
      <c r="O214" s="124" t="s">
        <v>91</v>
      </c>
      <c r="P214" s="127" t="s">
        <v>90</v>
      </c>
      <c r="Q214" s="127" t="s">
        <v>91</v>
      </c>
      <c r="R214" s="124" t="s">
        <v>90</v>
      </c>
      <c r="S214" s="124" t="s">
        <v>91</v>
      </c>
      <c r="T214" s="127" t="s">
        <v>90</v>
      </c>
      <c r="U214" s="127" t="s">
        <v>91</v>
      </c>
      <c r="V214" s="124" t="s">
        <v>90</v>
      </c>
      <c r="W214" s="124" t="s">
        <v>91</v>
      </c>
      <c r="X214" s="127" t="s">
        <v>90</v>
      </c>
      <c r="Y214" s="127" t="s">
        <v>91</v>
      </c>
      <c r="Z214" s="124" t="s">
        <v>90</v>
      </c>
      <c r="AA214" s="124" t="s">
        <v>91</v>
      </c>
      <c r="AB214" s="127" t="s">
        <v>90</v>
      </c>
      <c r="AC214" s="127" t="s">
        <v>91</v>
      </c>
    </row>
    <row r="215" spans="1:29" ht="15">
      <c r="A215" s="121" t="s">
        <v>133</v>
      </c>
      <c r="B215" s="136">
        <v>0.69</v>
      </c>
      <c r="C215" s="136">
        <v>0.79</v>
      </c>
      <c r="D215" s="135">
        <v>0.92</v>
      </c>
      <c r="E215" s="135">
        <v>1.05</v>
      </c>
      <c r="F215" s="136">
        <v>1.07</v>
      </c>
      <c r="G215" s="136">
        <v>1.23</v>
      </c>
      <c r="H215" s="135">
        <v>1.3</v>
      </c>
      <c r="I215" s="135">
        <v>1.5</v>
      </c>
      <c r="J215" s="136">
        <v>1.37</v>
      </c>
      <c r="K215" s="136">
        <v>1.58</v>
      </c>
      <c r="L215" s="135">
        <v>1.6</v>
      </c>
      <c r="M215" s="135">
        <v>1.84</v>
      </c>
      <c r="N215" s="136">
        <v>1.92</v>
      </c>
      <c r="O215" s="136">
        <v>2.2000000000000002</v>
      </c>
      <c r="P215" s="135">
        <v>2.02</v>
      </c>
      <c r="Q215" s="135">
        <v>2.33</v>
      </c>
      <c r="R215" s="136">
        <v>2.64</v>
      </c>
      <c r="S215" s="136">
        <v>3.03</v>
      </c>
      <c r="T215" s="135">
        <v>3.29</v>
      </c>
      <c r="U215" s="135">
        <v>3.78</v>
      </c>
      <c r="V215" s="136">
        <v>3.92</v>
      </c>
      <c r="W215" s="136">
        <v>4.5</v>
      </c>
      <c r="X215" s="135">
        <v>4.54</v>
      </c>
      <c r="Y215" s="135">
        <v>5.22</v>
      </c>
      <c r="Z215" s="136">
        <v>5.13</v>
      </c>
      <c r="AA215" s="136">
        <v>5.9</v>
      </c>
      <c r="AB215" s="135">
        <v>6.39</v>
      </c>
      <c r="AC215" s="135">
        <v>7.34</v>
      </c>
    </row>
    <row r="216" spans="1:29" ht="15">
      <c r="A216" s="121" t="s">
        <v>134</v>
      </c>
      <c r="B216" s="136">
        <v>2</v>
      </c>
      <c r="C216" s="136">
        <v>2</v>
      </c>
      <c r="D216" s="135">
        <v>2</v>
      </c>
      <c r="E216" s="135">
        <v>2</v>
      </c>
      <c r="F216" s="136">
        <v>2</v>
      </c>
      <c r="G216" s="136">
        <v>2</v>
      </c>
      <c r="H216" s="135">
        <v>2</v>
      </c>
      <c r="I216" s="135">
        <v>2</v>
      </c>
      <c r="J216" s="136">
        <v>2</v>
      </c>
      <c r="K216" s="136">
        <v>2</v>
      </c>
      <c r="L216" s="135">
        <v>2.5</v>
      </c>
      <c r="M216" s="135">
        <v>2.5</v>
      </c>
      <c r="N216" s="136">
        <v>2.5</v>
      </c>
      <c r="O216" s="136">
        <v>2.5</v>
      </c>
      <c r="P216" s="135">
        <v>2.5</v>
      </c>
      <c r="Q216" s="135">
        <v>2.5</v>
      </c>
      <c r="R216" s="136">
        <v>2.64</v>
      </c>
      <c r="S216" s="136">
        <v>3.03</v>
      </c>
      <c r="T216" s="135">
        <v>3.29</v>
      </c>
      <c r="U216" s="135">
        <v>3.78</v>
      </c>
      <c r="V216" s="136">
        <v>3.92</v>
      </c>
      <c r="W216" s="136">
        <v>4.5</v>
      </c>
      <c r="X216" s="135">
        <v>4.54</v>
      </c>
      <c r="Y216" s="135">
        <v>5.22</v>
      </c>
      <c r="Z216" s="136">
        <v>5.13</v>
      </c>
      <c r="AA216" s="136">
        <v>5.9</v>
      </c>
      <c r="AB216" s="135">
        <v>6.39</v>
      </c>
      <c r="AC216" s="135">
        <v>7.34</v>
      </c>
    </row>
    <row r="227" spans="1:29">
      <c r="A227" s="236" t="s">
        <v>225</v>
      </c>
      <c r="B227" s="175"/>
      <c r="C227" s="237" t="s">
        <v>109</v>
      </c>
      <c r="D227" s="238">
        <v>0.6</v>
      </c>
      <c r="E227" s="237" t="s">
        <v>223</v>
      </c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</row>
    <row r="229" spans="1:29" ht="15">
      <c r="A229" s="121" t="s">
        <v>119</v>
      </c>
      <c r="B229" s="124" t="s">
        <v>90</v>
      </c>
      <c r="C229" s="124" t="s">
        <v>91</v>
      </c>
      <c r="D229" s="127" t="s">
        <v>90</v>
      </c>
      <c r="E229" s="127" t="s">
        <v>91</v>
      </c>
      <c r="F229" s="124" t="s">
        <v>90</v>
      </c>
      <c r="G229" s="124" t="s">
        <v>91</v>
      </c>
      <c r="H229" s="127" t="s">
        <v>90</v>
      </c>
      <c r="I229" s="127" t="s">
        <v>91</v>
      </c>
      <c r="J229" s="124" t="s">
        <v>90</v>
      </c>
      <c r="K229" s="124" t="s">
        <v>91</v>
      </c>
      <c r="L229" s="127" t="s">
        <v>90</v>
      </c>
      <c r="M229" s="127" t="s">
        <v>91</v>
      </c>
      <c r="N229" s="124" t="s">
        <v>90</v>
      </c>
      <c r="O229" s="124" t="s">
        <v>91</v>
      </c>
      <c r="P229" s="127" t="s">
        <v>90</v>
      </c>
      <c r="Q229" s="127" t="s">
        <v>91</v>
      </c>
      <c r="R229" s="124" t="s">
        <v>90</v>
      </c>
      <c r="S229" s="124" t="s">
        <v>91</v>
      </c>
      <c r="T229" s="127" t="s">
        <v>90</v>
      </c>
      <c r="U229" s="127" t="s">
        <v>91</v>
      </c>
      <c r="V229" s="124" t="s">
        <v>90</v>
      </c>
      <c r="W229" s="124" t="s">
        <v>91</v>
      </c>
      <c r="X229" s="127" t="s">
        <v>90</v>
      </c>
      <c r="Y229" s="127" t="s">
        <v>91</v>
      </c>
      <c r="Z229" s="124" t="s">
        <v>90</v>
      </c>
      <c r="AA229" s="124" t="s">
        <v>91</v>
      </c>
      <c r="AB229" s="127" t="s">
        <v>90</v>
      </c>
      <c r="AC229" s="127" t="s">
        <v>91</v>
      </c>
    </row>
    <row r="230" spans="1:29" ht="15">
      <c r="A230" s="121" t="s">
        <v>120</v>
      </c>
      <c r="B230" s="133">
        <v>20</v>
      </c>
      <c r="C230" s="133">
        <v>20</v>
      </c>
      <c r="D230" s="133">
        <v>20</v>
      </c>
      <c r="E230" s="133">
        <v>20</v>
      </c>
      <c r="F230" s="133">
        <v>20</v>
      </c>
      <c r="G230" s="133">
        <v>20</v>
      </c>
      <c r="H230" s="133">
        <v>20</v>
      </c>
      <c r="I230" s="133">
        <v>20</v>
      </c>
      <c r="J230" s="133">
        <v>20</v>
      </c>
      <c r="K230" s="133">
        <v>20</v>
      </c>
      <c r="L230" s="133">
        <v>20</v>
      </c>
      <c r="M230" s="133">
        <v>20</v>
      </c>
      <c r="N230" s="133">
        <v>20</v>
      </c>
      <c r="O230" s="133">
        <v>20</v>
      </c>
      <c r="P230" s="133">
        <v>20</v>
      </c>
      <c r="Q230" s="133">
        <v>20</v>
      </c>
      <c r="R230" s="133">
        <v>20</v>
      </c>
      <c r="S230" s="133">
        <v>20</v>
      </c>
      <c r="T230" s="133">
        <v>20</v>
      </c>
      <c r="U230" s="133">
        <v>20</v>
      </c>
      <c r="V230" s="133">
        <v>20</v>
      </c>
      <c r="W230" s="133">
        <v>20</v>
      </c>
      <c r="X230" s="133">
        <v>20</v>
      </c>
      <c r="Y230" s="133">
        <v>20</v>
      </c>
      <c r="Z230" s="133">
        <v>20</v>
      </c>
      <c r="AA230" s="133">
        <v>20</v>
      </c>
      <c r="AB230" s="133">
        <v>20</v>
      </c>
      <c r="AC230" s="133">
        <v>20</v>
      </c>
    </row>
    <row r="231" spans="1:29" ht="15">
      <c r="A231" s="121" t="s">
        <v>121</v>
      </c>
      <c r="B231" s="132">
        <v>0.6</v>
      </c>
      <c r="C231" s="132">
        <v>0.6</v>
      </c>
      <c r="D231" s="132">
        <v>0.6</v>
      </c>
      <c r="E231" s="132">
        <v>0.6</v>
      </c>
      <c r="F231" s="132">
        <v>0.6</v>
      </c>
      <c r="G231" s="132">
        <v>0.6</v>
      </c>
      <c r="H231" s="132">
        <v>0.6</v>
      </c>
      <c r="I231" s="132">
        <v>0.6</v>
      </c>
      <c r="J231" s="132">
        <v>0.6</v>
      </c>
      <c r="K231" s="132">
        <v>0.6</v>
      </c>
      <c r="L231" s="132">
        <v>0.6</v>
      </c>
      <c r="M231" s="132">
        <v>0.6</v>
      </c>
      <c r="N231" s="132">
        <v>0.6</v>
      </c>
      <c r="O231" s="132">
        <v>0.6</v>
      </c>
      <c r="P231" s="132">
        <v>0.6</v>
      </c>
      <c r="Q231" s="132">
        <v>0.6</v>
      </c>
      <c r="R231" s="132">
        <v>0.6</v>
      </c>
      <c r="S231" s="132">
        <v>0.6</v>
      </c>
      <c r="T231" s="132">
        <v>0.6</v>
      </c>
      <c r="U231" s="132">
        <v>0.6</v>
      </c>
      <c r="V231" s="132">
        <v>0.6</v>
      </c>
      <c r="W231" s="132">
        <v>0.6</v>
      </c>
      <c r="X231" s="132">
        <v>0.6</v>
      </c>
      <c r="Y231" s="132">
        <v>0.6</v>
      </c>
      <c r="Z231" s="132">
        <v>0.6</v>
      </c>
      <c r="AA231" s="132">
        <v>0.6</v>
      </c>
      <c r="AB231" s="132">
        <v>0.6</v>
      </c>
      <c r="AC231" s="132">
        <v>0.6</v>
      </c>
    </row>
    <row r="232" spans="1:29" ht="18">
      <c r="A232" s="121" t="s">
        <v>122</v>
      </c>
      <c r="B232" s="124">
        <f>'3 Прил 12 (толщинометрия)'!$P$15</f>
        <v>10</v>
      </c>
      <c r="C232" s="124">
        <f>'3 Прил 12 (толщинометрия)'!$P$15</f>
        <v>10</v>
      </c>
      <c r="D232" s="127">
        <f>'3 Прил 12 (толщинометрия)'!$P$15</f>
        <v>10</v>
      </c>
      <c r="E232" s="127">
        <f>'3 Прил 12 (толщинометрия)'!$P$15</f>
        <v>10</v>
      </c>
      <c r="F232" s="124">
        <f>'3 Прил 12 (толщинометрия)'!$P$15</f>
        <v>10</v>
      </c>
      <c r="G232" s="124">
        <f>'3 Прил 12 (толщинометрия)'!$P$15</f>
        <v>10</v>
      </c>
      <c r="H232" s="127">
        <f>'3 Прил 12 (толщинометрия)'!$P$15</f>
        <v>10</v>
      </c>
      <c r="I232" s="127">
        <f>'3 Прил 12 (толщинометрия)'!$P$15</f>
        <v>10</v>
      </c>
      <c r="J232" s="124">
        <f>'3 Прил 12 (толщинометрия)'!$P$15</f>
        <v>10</v>
      </c>
      <c r="K232" s="124">
        <f>'3 Прил 12 (толщинометрия)'!$P$15</f>
        <v>10</v>
      </c>
      <c r="L232" s="127">
        <f>'3 Прил 12 (толщинометрия)'!$P$15</f>
        <v>10</v>
      </c>
      <c r="M232" s="127">
        <f>'3 Прил 12 (толщинометрия)'!$P$15</f>
        <v>10</v>
      </c>
      <c r="N232" s="124">
        <f>'3 Прил 12 (толщинометрия)'!$P$15</f>
        <v>10</v>
      </c>
      <c r="O232" s="124">
        <f>'3 Прил 12 (толщинометрия)'!$P$15</f>
        <v>10</v>
      </c>
      <c r="P232" s="127">
        <f>'3 Прил 12 (толщинометрия)'!$P$15</f>
        <v>10</v>
      </c>
      <c r="Q232" s="127">
        <f>'3 Прил 12 (толщинометрия)'!$P$15</f>
        <v>10</v>
      </c>
      <c r="R232" s="124">
        <f>'3 Прил 12 (толщинометрия)'!$P$15</f>
        <v>10</v>
      </c>
      <c r="S232" s="124">
        <f>'3 Прил 12 (толщинометрия)'!$P$15</f>
        <v>10</v>
      </c>
      <c r="T232" s="127">
        <f>'3 Прил 12 (толщинометрия)'!$P$15</f>
        <v>10</v>
      </c>
      <c r="U232" s="127">
        <f>'3 Прил 12 (толщинометрия)'!$P$15</f>
        <v>10</v>
      </c>
      <c r="V232" s="124">
        <f>'3 Прил 12 (толщинометрия)'!$P$15</f>
        <v>10</v>
      </c>
      <c r="W232" s="124">
        <f>'3 Прил 12 (толщинометрия)'!$P$15</f>
        <v>10</v>
      </c>
      <c r="X232" s="127">
        <f>'3 Прил 12 (толщинометрия)'!$P$15</f>
        <v>10</v>
      </c>
      <c r="Y232" s="127">
        <f>'3 Прил 12 (толщинометрия)'!$P$15</f>
        <v>10</v>
      </c>
      <c r="Z232" s="124">
        <f>'3 Прил 12 (толщинометрия)'!$P$15</f>
        <v>10</v>
      </c>
      <c r="AA232" s="124">
        <f>'3 Прил 12 (толщинометрия)'!$P$15</f>
        <v>10</v>
      </c>
      <c r="AB232" s="127">
        <f>'3 Прил 12 (толщинометрия)'!$P$15</f>
        <v>10</v>
      </c>
      <c r="AC232" s="127">
        <f>'3 Прил 12 (толщинометрия)'!$P$15</f>
        <v>10</v>
      </c>
    </row>
    <row r="233" spans="1:29" ht="15">
      <c r="A233" s="121" t="s">
        <v>123</v>
      </c>
      <c r="B233" s="133">
        <v>57</v>
      </c>
      <c r="C233" s="133">
        <v>57</v>
      </c>
      <c r="D233" s="134">
        <v>76</v>
      </c>
      <c r="E233" s="134">
        <v>76</v>
      </c>
      <c r="F233" s="133">
        <v>89</v>
      </c>
      <c r="G233" s="133">
        <v>89</v>
      </c>
      <c r="H233" s="134">
        <v>108</v>
      </c>
      <c r="I233" s="134">
        <v>108</v>
      </c>
      <c r="J233" s="133">
        <v>114</v>
      </c>
      <c r="K233" s="133">
        <v>114</v>
      </c>
      <c r="L233" s="134">
        <v>133</v>
      </c>
      <c r="M233" s="134">
        <v>133</v>
      </c>
      <c r="N233" s="133">
        <v>159</v>
      </c>
      <c r="O233" s="133">
        <v>159</v>
      </c>
      <c r="P233" s="134">
        <v>168</v>
      </c>
      <c r="Q233" s="134">
        <v>168</v>
      </c>
      <c r="R233" s="133">
        <v>219</v>
      </c>
      <c r="S233" s="133">
        <v>219</v>
      </c>
      <c r="T233" s="134">
        <v>273</v>
      </c>
      <c r="U233" s="134">
        <v>273</v>
      </c>
      <c r="V233" s="133">
        <v>325</v>
      </c>
      <c r="W233" s="133">
        <v>325</v>
      </c>
      <c r="X233" s="134">
        <v>377</v>
      </c>
      <c r="Y233" s="134">
        <v>377</v>
      </c>
      <c r="Z233" s="133">
        <v>426</v>
      </c>
      <c r="AA233" s="133">
        <v>426</v>
      </c>
      <c r="AB233" s="134">
        <v>530</v>
      </c>
      <c r="AC233" s="134">
        <v>530</v>
      </c>
    </row>
    <row r="234" spans="1:29" ht="16.5">
      <c r="A234" s="121" t="s">
        <v>124</v>
      </c>
      <c r="B234" s="140">
        <v>412</v>
      </c>
      <c r="C234" s="140">
        <v>412</v>
      </c>
      <c r="D234" s="139">
        <v>412</v>
      </c>
      <c r="E234" s="139">
        <v>412</v>
      </c>
      <c r="F234" s="140">
        <v>412</v>
      </c>
      <c r="G234" s="140">
        <v>412</v>
      </c>
      <c r="H234" s="139">
        <v>412</v>
      </c>
      <c r="I234" s="139">
        <v>412</v>
      </c>
      <c r="J234" s="140">
        <v>412</v>
      </c>
      <c r="K234" s="140">
        <v>412</v>
      </c>
      <c r="L234" s="139">
        <v>412</v>
      </c>
      <c r="M234" s="139">
        <v>412</v>
      </c>
      <c r="N234" s="140">
        <v>412</v>
      </c>
      <c r="O234" s="140">
        <v>412</v>
      </c>
      <c r="P234" s="139">
        <v>412</v>
      </c>
      <c r="Q234" s="139">
        <v>412</v>
      </c>
      <c r="R234" s="140">
        <v>412</v>
      </c>
      <c r="S234" s="140">
        <v>412</v>
      </c>
      <c r="T234" s="139">
        <v>412</v>
      </c>
      <c r="U234" s="139">
        <v>412</v>
      </c>
      <c r="V234" s="140">
        <v>412</v>
      </c>
      <c r="W234" s="140">
        <v>412</v>
      </c>
      <c r="X234" s="139">
        <v>412</v>
      </c>
      <c r="Y234" s="139">
        <v>412</v>
      </c>
      <c r="Z234" s="140">
        <v>412</v>
      </c>
      <c r="AA234" s="140">
        <v>412</v>
      </c>
      <c r="AB234" s="139">
        <v>412</v>
      </c>
      <c r="AC234" s="139">
        <v>412</v>
      </c>
    </row>
    <row r="235" spans="1:29" ht="16.5">
      <c r="A235" s="121" t="s">
        <v>125</v>
      </c>
      <c r="B235" s="140">
        <v>245</v>
      </c>
      <c r="C235" s="140">
        <v>245</v>
      </c>
      <c r="D235" s="139">
        <v>245</v>
      </c>
      <c r="E235" s="139">
        <v>245</v>
      </c>
      <c r="F235" s="140">
        <v>245</v>
      </c>
      <c r="G235" s="140">
        <v>245</v>
      </c>
      <c r="H235" s="139">
        <v>245</v>
      </c>
      <c r="I235" s="139">
        <v>245</v>
      </c>
      <c r="J235" s="140">
        <v>245</v>
      </c>
      <c r="K235" s="140">
        <v>245</v>
      </c>
      <c r="L235" s="139">
        <v>245</v>
      </c>
      <c r="M235" s="139">
        <v>245</v>
      </c>
      <c r="N235" s="140">
        <v>245</v>
      </c>
      <c r="O235" s="140">
        <v>245</v>
      </c>
      <c r="P235" s="139">
        <v>245</v>
      </c>
      <c r="Q235" s="139">
        <v>245</v>
      </c>
      <c r="R235" s="140">
        <v>245</v>
      </c>
      <c r="S235" s="140">
        <v>245</v>
      </c>
      <c r="T235" s="139">
        <v>245</v>
      </c>
      <c r="U235" s="139">
        <v>245</v>
      </c>
      <c r="V235" s="140">
        <v>245</v>
      </c>
      <c r="W235" s="140">
        <v>245</v>
      </c>
      <c r="X235" s="139">
        <v>245</v>
      </c>
      <c r="Y235" s="139">
        <v>245</v>
      </c>
      <c r="Z235" s="140">
        <v>245</v>
      </c>
      <c r="AA235" s="140">
        <v>245</v>
      </c>
      <c r="AB235" s="139">
        <v>245</v>
      </c>
      <c r="AC235" s="139">
        <v>245</v>
      </c>
    </row>
    <row r="236" spans="1:29" ht="16.5">
      <c r="A236" s="121" t="s">
        <v>126</v>
      </c>
      <c r="B236" s="138">
        <v>0.8</v>
      </c>
      <c r="C236" s="138">
        <v>0.8</v>
      </c>
      <c r="D236" s="137">
        <v>0.8</v>
      </c>
      <c r="E236" s="137">
        <v>0.8</v>
      </c>
      <c r="F236" s="138">
        <v>0.8</v>
      </c>
      <c r="G236" s="138">
        <v>0.8</v>
      </c>
      <c r="H236" s="137">
        <v>0.8</v>
      </c>
      <c r="I236" s="137">
        <v>0.8</v>
      </c>
      <c r="J236" s="138">
        <v>0.8</v>
      </c>
      <c r="K236" s="138">
        <v>0.8</v>
      </c>
      <c r="L236" s="137">
        <v>0.8</v>
      </c>
      <c r="M236" s="137">
        <v>0.8</v>
      </c>
      <c r="N236" s="138">
        <v>0.8</v>
      </c>
      <c r="O236" s="138">
        <v>0.8</v>
      </c>
      <c r="P236" s="137">
        <v>0.8</v>
      </c>
      <c r="Q236" s="137">
        <v>0.8</v>
      </c>
      <c r="R236" s="138">
        <v>0.8</v>
      </c>
      <c r="S236" s="138">
        <v>0.8</v>
      </c>
      <c r="T236" s="137">
        <v>0.8</v>
      </c>
      <c r="U236" s="137">
        <v>0.8</v>
      </c>
      <c r="V236" s="138">
        <v>0.8</v>
      </c>
      <c r="W236" s="138">
        <v>0.8</v>
      </c>
      <c r="X236" s="137">
        <v>0.8</v>
      </c>
      <c r="Y236" s="137">
        <v>0.8</v>
      </c>
      <c r="Z236" s="138">
        <v>0.8</v>
      </c>
      <c r="AA236" s="138">
        <v>0.8</v>
      </c>
      <c r="AB236" s="137">
        <v>0.8</v>
      </c>
      <c r="AC236" s="137">
        <v>0.8</v>
      </c>
    </row>
    <row r="237" spans="1:29" ht="16.5">
      <c r="A237" s="122" t="s">
        <v>127</v>
      </c>
      <c r="B237" s="138">
        <v>0.75</v>
      </c>
      <c r="C237" s="138">
        <v>0.75</v>
      </c>
      <c r="D237" s="137">
        <v>0.75</v>
      </c>
      <c r="E237" s="137">
        <v>0.75</v>
      </c>
      <c r="F237" s="138">
        <v>0.75</v>
      </c>
      <c r="G237" s="138">
        <v>0.75</v>
      </c>
      <c r="H237" s="137">
        <v>0.75</v>
      </c>
      <c r="I237" s="137">
        <v>0.75</v>
      </c>
      <c r="J237" s="138">
        <v>0.75</v>
      </c>
      <c r="K237" s="138">
        <v>0.75</v>
      </c>
      <c r="L237" s="137">
        <v>0.75</v>
      </c>
      <c r="M237" s="137">
        <v>0.75</v>
      </c>
      <c r="N237" s="138">
        <v>0.75</v>
      </c>
      <c r="O237" s="138">
        <v>0.75</v>
      </c>
      <c r="P237" s="137">
        <v>0.75</v>
      </c>
      <c r="Q237" s="137">
        <v>0.75</v>
      </c>
      <c r="R237" s="138">
        <v>0.75</v>
      </c>
      <c r="S237" s="138">
        <v>0.75</v>
      </c>
      <c r="T237" s="137">
        <v>0.75</v>
      </c>
      <c r="U237" s="137">
        <v>0.75</v>
      </c>
      <c r="V237" s="138">
        <v>0.75</v>
      </c>
      <c r="W237" s="138">
        <v>0.75</v>
      </c>
      <c r="X237" s="137">
        <v>0.75</v>
      </c>
      <c r="Y237" s="137">
        <v>0.75</v>
      </c>
      <c r="Z237" s="138">
        <v>0.75</v>
      </c>
      <c r="AA237" s="138">
        <v>0.75</v>
      </c>
      <c r="AB237" s="137">
        <v>0.75</v>
      </c>
      <c r="AC237" s="137">
        <v>0.75</v>
      </c>
    </row>
    <row r="238" spans="1:29" ht="16.5">
      <c r="A238" s="122" t="s">
        <v>128</v>
      </c>
      <c r="B238" s="138">
        <v>1</v>
      </c>
      <c r="C238" s="138">
        <v>1</v>
      </c>
      <c r="D238" s="137">
        <v>1</v>
      </c>
      <c r="E238" s="137">
        <v>1</v>
      </c>
      <c r="F238" s="138">
        <v>1</v>
      </c>
      <c r="G238" s="138">
        <v>1</v>
      </c>
      <c r="H238" s="137">
        <v>1</v>
      </c>
      <c r="I238" s="137">
        <v>1</v>
      </c>
      <c r="J238" s="138">
        <v>1</v>
      </c>
      <c r="K238" s="138">
        <v>1</v>
      </c>
      <c r="L238" s="137">
        <v>1</v>
      </c>
      <c r="M238" s="137">
        <v>1</v>
      </c>
      <c r="N238" s="138">
        <v>1</v>
      </c>
      <c r="O238" s="138">
        <v>1</v>
      </c>
      <c r="P238" s="137">
        <v>1</v>
      </c>
      <c r="Q238" s="137">
        <v>1</v>
      </c>
      <c r="R238" s="138">
        <v>1</v>
      </c>
      <c r="S238" s="138">
        <v>1</v>
      </c>
      <c r="T238" s="137">
        <v>1</v>
      </c>
      <c r="U238" s="137">
        <v>1</v>
      </c>
      <c r="V238" s="138">
        <v>1</v>
      </c>
      <c r="W238" s="138">
        <v>1</v>
      </c>
      <c r="X238" s="137">
        <v>1</v>
      </c>
      <c r="Y238" s="137">
        <v>1</v>
      </c>
      <c r="Z238" s="138">
        <v>1</v>
      </c>
      <c r="AA238" s="138">
        <v>1</v>
      </c>
      <c r="AB238" s="137">
        <v>1</v>
      </c>
      <c r="AC238" s="137">
        <v>1</v>
      </c>
    </row>
    <row r="239" spans="1:29" ht="16.5">
      <c r="A239" s="122" t="s">
        <v>129</v>
      </c>
      <c r="B239" s="138">
        <v>0.8</v>
      </c>
      <c r="C239" s="138">
        <v>0.8</v>
      </c>
      <c r="D239" s="137">
        <v>0.8</v>
      </c>
      <c r="E239" s="137">
        <v>0.8</v>
      </c>
      <c r="F239" s="138">
        <v>0.8</v>
      </c>
      <c r="G239" s="138">
        <v>0.8</v>
      </c>
      <c r="H239" s="137">
        <v>0.8</v>
      </c>
      <c r="I239" s="137">
        <v>0.8</v>
      </c>
      <c r="J239" s="138">
        <v>0.8</v>
      </c>
      <c r="K239" s="138">
        <v>0.8</v>
      </c>
      <c r="L239" s="137">
        <v>0.8</v>
      </c>
      <c r="M239" s="137">
        <v>0.8</v>
      </c>
      <c r="N239" s="138">
        <v>0.8</v>
      </c>
      <c r="O239" s="138">
        <v>0.8</v>
      </c>
      <c r="P239" s="137">
        <v>0.8</v>
      </c>
      <c r="Q239" s="137">
        <v>0.8</v>
      </c>
      <c r="R239" s="138">
        <v>0.8</v>
      </c>
      <c r="S239" s="138">
        <v>0.8</v>
      </c>
      <c r="T239" s="137">
        <v>0.8</v>
      </c>
      <c r="U239" s="137">
        <v>0.8</v>
      </c>
      <c r="V239" s="138">
        <v>0.8</v>
      </c>
      <c r="W239" s="138">
        <v>0.8</v>
      </c>
      <c r="X239" s="137">
        <v>0.8</v>
      </c>
      <c r="Y239" s="137">
        <v>0.8</v>
      </c>
      <c r="Z239" s="138">
        <v>0.8</v>
      </c>
      <c r="AA239" s="138">
        <v>0.8</v>
      </c>
      <c r="AB239" s="137">
        <v>0.8</v>
      </c>
      <c r="AC239" s="137">
        <v>0.8</v>
      </c>
    </row>
    <row r="240" spans="1:29" ht="15">
      <c r="A240" s="122" t="s">
        <v>130</v>
      </c>
      <c r="B240" s="138">
        <v>1</v>
      </c>
      <c r="C240" s="138">
        <v>1</v>
      </c>
      <c r="D240" s="137">
        <v>1</v>
      </c>
      <c r="E240" s="137">
        <v>1</v>
      </c>
      <c r="F240" s="138">
        <v>1</v>
      </c>
      <c r="G240" s="138">
        <v>1</v>
      </c>
      <c r="H240" s="137">
        <v>1</v>
      </c>
      <c r="I240" s="137">
        <v>1</v>
      </c>
      <c r="J240" s="138">
        <v>1</v>
      </c>
      <c r="K240" s="138">
        <v>1</v>
      </c>
      <c r="L240" s="137">
        <v>1</v>
      </c>
      <c r="M240" s="137">
        <v>1</v>
      </c>
      <c r="N240" s="138">
        <v>1</v>
      </c>
      <c r="O240" s="138">
        <v>1</v>
      </c>
      <c r="P240" s="137">
        <v>1</v>
      </c>
      <c r="Q240" s="137">
        <v>1</v>
      </c>
      <c r="R240" s="138">
        <v>1</v>
      </c>
      <c r="S240" s="138">
        <v>1</v>
      </c>
      <c r="T240" s="137">
        <v>1</v>
      </c>
      <c r="U240" s="137">
        <v>1</v>
      </c>
      <c r="V240" s="138">
        <v>1</v>
      </c>
      <c r="W240" s="138">
        <v>1</v>
      </c>
      <c r="X240" s="137">
        <v>1</v>
      </c>
      <c r="Y240" s="137">
        <v>1</v>
      </c>
      <c r="Z240" s="138">
        <v>1</v>
      </c>
      <c r="AA240" s="138">
        <v>1</v>
      </c>
      <c r="AB240" s="137">
        <v>1</v>
      </c>
      <c r="AC240" s="137">
        <v>1</v>
      </c>
    </row>
    <row r="241" spans="1:29" ht="15.75">
      <c r="A241" s="123" t="s">
        <v>131</v>
      </c>
      <c r="B241" s="125"/>
      <c r="C241" s="126"/>
      <c r="D241" s="128"/>
      <c r="E241" s="129"/>
      <c r="F241" s="125"/>
      <c r="G241" s="126"/>
      <c r="H241" s="128"/>
      <c r="I241" s="129"/>
      <c r="J241" s="125"/>
      <c r="K241" s="126"/>
      <c r="L241" s="128"/>
      <c r="M241" s="129"/>
      <c r="N241" s="125"/>
      <c r="O241" s="126"/>
      <c r="P241" s="128"/>
      <c r="Q241" s="129"/>
      <c r="R241" s="125"/>
      <c r="S241" s="126"/>
      <c r="T241" s="128"/>
      <c r="U241" s="129"/>
      <c r="V241" s="125"/>
      <c r="W241" s="126"/>
      <c r="X241" s="128"/>
      <c r="Y241" s="129"/>
      <c r="Z241" s="125"/>
      <c r="AA241" s="126"/>
      <c r="AB241" s="128"/>
      <c r="AC241" s="129"/>
    </row>
    <row r="242" spans="1:29" ht="30">
      <c r="A242" s="121" t="s">
        <v>132</v>
      </c>
      <c r="B242" s="124" t="s">
        <v>90</v>
      </c>
      <c r="C242" s="124" t="s">
        <v>91</v>
      </c>
      <c r="D242" s="127" t="s">
        <v>90</v>
      </c>
      <c r="E242" s="127" t="s">
        <v>91</v>
      </c>
      <c r="F242" s="124" t="s">
        <v>90</v>
      </c>
      <c r="G242" s="124" t="s">
        <v>91</v>
      </c>
      <c r="H242" s="127" t="s">
        <v>90</v>
      </c>
      <c r="I242" s="127" t="s">
        <v>91</v>
      </c>
      <c r="J242" s="124" t="s">
        <v>90</v>
      </c>
      <c r="K242" s="124" t="s">
        <v>91</v>
      </c>
      <c r="L242" s="127" t="s">
        <v>90</v>
      </c>
      <c r="M242" s="127" t="s">
        <v>91</v>
      </c>
      <c r="N242" s="124" t="s">
        <v>90</v>
      </c>
      <c r="O242" s="124" t="s">
        <v>91</v>
      </c>
      <c r="P242" s="127" t="s">
        <v>90</v>
      </c>
      <c r="Q242" s="127" t="s">
        <v>91</v>
      </c>
      <c r="R242" s="124" t="s">
        <v>90</v>
      </c>
      <c r="S242" s="124" t="s">
        <v>91</v>
      </c>
      <c r="T242" s="127" t="s">
        <v>90</v>
      </c>
      <c r="U242" s="127" t="s">
        <v>91</v>
      </c>
      <c r="V242" s="124" t="s">
        <v>90</v>
      </c>
      <c r="W242" s="124" t="s">
        <v>91</v>
      </c>
      <c r="X242" s="127" t="s">
        <v>90</v>
      </c>
      <c r="Y242" s="127" t="s">
        <v>91</v>
      </c>
      <c r="Z242" s="124" t="s">
        <v>90</v>
      </c>
      <c r="AA242" s="124" t="s">
        <v>91</v>
      </c>
      <c r="AB242" s="127" t="s">
        <v>90</v>
      </c>
      <c r="AC242" s="127" t="s">
        <v>91</v>
      </c>
    </row>
    <row r="243" spans="1:29" ht="15">
      <c r="A243" s="121" t="s">
        <v>133</v>
      </c>
      <c r="B243" s="136">
        <v>0.14000000000000001</v>
      </c>
      <c r="C243" s="136">
        <v>0.16</v>
      </c>
      <c r="D243" s="135">
        <v>0.19</v>
      </c>
      <c r="E243" s="135">
        <v>0.22</v>
      </c>
      <c r="F243" s="136">
        <v>0.22</v>
      </c>
      <c r="G243" s="136">
        <v>0.26</v>
      </c>
      <c r="H243" s="135">
        <v>0.27</v>
      </c>
      <c r="I243" s="135">
        <v>0.31</v>
      </c>
      <c r="J243" s="136">
        <v>0.28999999999999998</v>
      </c>
      <c r="K243" s="136">
        <v>0.33</v>
      </c>
      <c r="L243" s="135">
        <v>0.33</v>
      </c>
      <c r="M243" s="135">
        <v>0.38</v>
      </c>
      <c r="N243" s="136">
        <v>0.4</v>
      </c>
      <c r="O243" s="136">
        <v>0.46</v>
      </c>
      <c r="P243" s="135">
        <v>0.42</v>
      </c>
      <c r="Q243" s="135">
        <v>0.49</v>
      </c>
      <c r="R243" s="136">
        <v>0.55000000000000004</v>
      </c>
      <c r="S243" s="136">
        <v>0.63</v>
      </c>
      <c r="T243" s="135">
        <v>0.69</v>
      </c>
      <c r="U243" s="135">
        <v>0.79</v>
      </c>
      <c r="V243" s="136">
        <v>0.82</v>
      </c>
      <c r="W243" s="136">
        <v>0.94</v>
      </c>
      <c r="X243" s="135">
        <v>0.95</v>
      </c>
      <c r="Y243" s="135">
        <v>1.0900000000000001</v>
      </c>
      <c r="Z243" s="136">
        <v>1.07</v>
      </c>
      <c r="AA243" s="136">
        <v>1.23</v>
      </c>
      <c r="AB243" s="135">
        <v>1.33</v>
      </c>
      <c r="AC243" s="135">
        <v>1.53</v>
      </c>
    </row>
    <row r="244" spans="1:29" ht="15">
      <c r="A244" s="121" t="s">
        <v>134</v>
      </c>
      <c r="B244" s="136">
        <v>2</v>
      </c>
      <c r="C244" s="136">
        <v>2</v>
      </c>
      <c r="D244" s="135">
        <v>2</v>
      </c>
      <c r="E244" s="135">
        <v>2</v>
      </c>
      <c r="F244" s="136">
        <v>2</v>
      </c>
      <c r="G244" s="136">
        <v>2</v>
      </c>
      <c r="H244" s="135">
        <v>2</v>
      </c>
      <c r="I244" s="135">
        <v>2</v>
      </c>
      <c r="J244" s="136">
        <v>2</v>
      </c>
      <c r="K244" s="136">
        <v>2</v>
      </c>
      <c r="L244" s="135">
        <v>2.5</v>
      </c>
      <c r="M244" s="135">
        <v>2.5</v>
      </c>
      <c r="N244" s="136">
        <v>2.5</v>
      </c>
      <c r="O244" s="136">
        <v>2.5</v>
      </c>
      <c r="P244" s="135">
        <v>2.5</v>
      </c>
      <c r="Q244" s="135">
        <v>2.5</v>
      </c>
      <c r="R244" s="136">
        <v>2.5</v>
      </c>
      <c r="S244" s="136">
        <v>2.5</v>
      </c>
      <c r="T244" s="135">
        <v>3</v>
      </c>
      <c r="U244" s="135">
        <v>3</v>
      </c>
      <c r="V244" s="136">
        <v>3</v>
      </c>
      <c r="W244" s="136">
        <v>3</v>
      </c>
      <c r="X244" s="135">
        <v>3.5</v>
      </c>
      <c r="Y244" s="135">
        <v>3.5</v>
      </c>
      <c r="Z244" s="136">
        <v>4</v>
      </c>
      <c r="AA244" s="136">
        <v>4</v>
      </c>
      <c r="AB244" s="135">
        <v>4</v>
      </c>
      <c r="AC244" s="135">
        <v>4</v>
      </c>
    </row>
    <row r="255" spans="1:29">
      <c r="A255" s="239" t="s">
        <v>226</v>
      </c>
      <c r="B255" s="176"/>
      <c r="C255" s="176" t="s">
        <v>167</v>
      </c>
      <c r="D255" s="240">
        <v>0.6</v>
      </c>
      <c r="E255" s="176" t="s">
        <v>223</v>
      </c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  <c r="AC255" s="176"/>
    </row>
    <row r="257" spans="1:29" ht="15">
      <c r="A257" s="121" t="s">
        <v>119</v>
      </c>
      <c r="B257" s="124" t="s">
        <v>90</v>
      </c>
      <c r="C257" s="124" t="s">
        <v>91</v>
      </c>
      <c r="D257" s="127" t="s">
        <v>90</v>
      </c>
      <c r="E257" s="127" t="s">
        <v>91</v>
      </c>
      <c r="F257" s="124" t="s">
        <v>90</v>
      </c>
      <c r="G257" s="124" t="s">
        <v>91</v>
      </c>
      <c r="H257" s="127" t="s">
        <v>90</v>
      </c>
      <c r="I257" s="127" t="s">
        <v>91</v>
      </c>
      <c r="J257" s="124" t="s">
        <v>90</v>
      </c>
      <c r="K257" s="124" t="s">
        <v>91</v>
      </c>
      <c r="L257" s="127" t="s">
        <v>90</v>
      </c>
      <c r="M257" s="127" t="s">
        <v>91</v>
      </c>
      <c r="N257" s="124" t="s">
        <v>90</v>
      </c>
      <c r="O257" s="124" t="s">
        <v>91</v>
      </c>
      <c r="P257" s="127" t="s">
        <v>90</v>
      </c>
      <c r="Q257" s="127" t="s">
        <v>91</v>
      </c>
      <c r="R257" s="124" t="s">
        <v>90</v>
      </c>
      <c r="S257" s="124" t="s">
        <v>91</v>
      </c>
      <c r="T257" s="127" t="s">
        <v>90</v>
      </c>
      <c r="U257" s="127" t="s">
        <v>91</v>
      </c>
      <c r="V257" s="124" t="s">
        <v>90</v>
      </c>
      <c r="W257" s="124" t="s">
        <v>91</v>
      </c>
      <c r="X257" s="127" t="s">
        <v>90</v>
      </c>
      <c r="Y257" s="127" t="s">
        <v>91</v>
      </c>
      <c r="Z257" s="124" t="s">
        <v>90</v>
      </c>
      <c r="AA257" s="124" t="s">
        <v>91</v>
      </c>
      <c r="AB257" s="127" t="s">
        <v>90</v>
      </c>
      <c r="AC257" s="127" t="s">
        <v>91</v>
      </c>
    </row>
    <row r="258" spans="1:29" ht="15">
      <c r="A258" s="121" t="s">
        <v>120</v>
      </c>
      <c r="B258" s="133">
        <v>10</v>
      </c>
      <c r="C258" s="133">
        <v>10</v>
      </c>
      <c r="D258" s="133">
        <v>10</v>
      </c>
      <c r="E258" s="133">
        <v>10</v>
      </c>
      <c r="F258" s="133">
        <v>10</v>
      </c>
      <c r="G258" s="133">
        <v>10</v>
      </c>
      <c r="H258" s="133">
        <v>10</v>
      </c>
      <c r="I258" s="133">
        <v>10</v>
      </c>
      <c r="J258" s="133">
        <v>10</v>
      </c>
      <c r="K258" s="133">
        <v>10</v>
      </c>
      <c r="L258" s="133">
        <v>10</v>
      </c>
      <c r="M258" s="133">
        <v>10</v>
      </c>
      <c r="N258" s="133">
        <v>10</v>
      </c>
      <c r="O258" s="133">
        <v>10</v>
      </c>
      <c r="P258" s="133">
        <v>10</v>
      </c>
      <c r="Q258" s="133">
        <v>10</v>
      </c>
      <c r="R258" s="133">
        <v>10</v>
      </c>
      <c r="S258" s="133">
        <v>10</v>
      </c>
      <c r="T258" s="133">
        <v>10</v>
      </c>
      <c r="U258" s="133">
        <v>10</v>
      </c>
      <c r="V258" s="133">
        <v>10</v>
      </c>
      <c r="W258" s="133">
        <v>10</v>
      </c>
      <c r="X258" s="133">
        <v>10</v>
      </c>
      <c r="Y258" s="133">
        <v>10</v>
      </c>
      <c r="Z258" s="133">
        <v>10</v>
      </c>
      <c r="AA258" s="133">
        <v>10</v>
      </c>
      <c r="AB258" s="133">
        <v>10</v>
      </c>
      <c r="AC258" s="133">
        <v>10</v>
      </c>
    </row>
    <row r="259" spans="1:29" ht="15">
      <c r="A259" s="121" t="s">
        <v>121</v>
      </c>
      <c r="B259" s="132">
        <v>0.6</v>
      </c>
      <c r="C259" s="132">
        <v>0.6</v>
      </c>
      <c r="D259" s="132">
        <v>0.6</v>
      </c>
      <c r="E259" s="132">
        <v>0.6</v>
      </c>
      <c r="F259" s="132">
        <v>0.6</v>
      </c>
      <c r="G259" s="132">
        <v>0.6</v>
      </c>
      <c r="H259" s="132">
        <v>0.6</v>
      </c>
      <c r="I259" s="132">
        <v>0.6</v>
      </c>
      <c r="J259" s="132">
        <v>0.6</v>
      </c>
      <c r="K259" s="132">
        <v>0.6</v>
      </c>
      <c r="L259" s="132">
        <v>0.6</v>
      </c>
      <c r="M259" s="132">
        <v>0.6</v>
      </c>
      <c r="N259" s="132">
        <v>0.6</v>
      </c>
      <c r="O259" s="132">
        <v>0.6</v>
      </c>
      <c r="P259" s="132">
        <v>0.6</v>
      </c>
      <c r="Q259" s="132">
        <v>0.6</v>
      </c>
      <c r="R259" s="132">
        <v>0.6</v>
      </c>
      <c r="S259" s="132">
        <v>0.6</v>
      </c>
      <c r="T259" s="132">
        <v>0.6</v>
      </c>
      <c r="U259" s="132">
        <v>0.6</v>
      </c>
      <c r="V259" s="132">
        <v>0.6</v>
      </c>
      <c r="W259" s="132">
        <v>0.6</v>
      </c>
      <c r="X259" s="132">
        <v>0.6</v>
      </c>
      <c r="Y259" s="132">
        <v>0.6</v>
      </c>
      <c r="Z259" s="132">
        <v>0.6</v>
      </c>
      <c r="AA259" s="132">
        <v>0.6</v>
      </c>
      <c r="AB259" s="132">
        <v>0.6</v>
      </c>
      <c r="AC259" s="132">
        <v>0.6</v>
      </c>
    </row>
    <row r="260" spans="1:29" ht="18">
      <c r="A260" s="121" t="s">
        <v>122</v>
      </c>
      <c r="B260" s="124">
        <f>'3 Прил 12 (толщинометрия)'!$P$15</f>
        <v>10</v>
      </c>
      <c r="C260" s="124">
        <f>'3 Прил 12 (толщинометрия)'!$P$15</f>
        <v>10</v>
      </c>
      <c r="D260" s="127">
        <f>'3 Прил 12 (толщинометрия)'!$P$15</f>
        <v>10</v>
      </c>
      <c r="E260" s="127">
        <f>'3 Прил 12 (толщинометрия)'!$P$15</f>
        <v>10</v>
      </c>
      <c r="F260" s="124">
        <f>'3 Прил 12 (толщинометрия)'!$P$15</f>
        <v>10</v>
      </c>
      <c r="G260" s="124">
        <f>'3 Прил 12 (толщинометрия)'!$P$15</f>
        <v>10</v>
      </c>
      <c r="H260" s="127">
        <f>'3 Прил 12 (толщинометрия)'!$P$15</f>
        <v>10</v>
      </c>
      <c r="I260" s="127">
        <f>'3 Прил 12 (толщинометрия)'!$P$15</f>
        <v>10</v>
      </c>
      <c r="J260" s="124">
        <f>'3 Прил 12 (толщинометрия)'!$P$15</f>
        <v>10</v>
      </c>
      <c r="K260" s="124">
        <f>'3 Прил 12 (толщинометрия)'!$P$15</f>
        <v>10</v>
      </c>
      <c r="L260" s="127">
        <f>'3 Прил 12 (толщинометрия)'!$P$15</f>
        <v>10</v>
      </c>
      <c r="M260" s="127">
        <f>'3 Прил 12 (толщинометрия)'!$P$15</f>
        <v>10</v>
      </c>
      <c r="N260" s="124">
        <f>'3 Прил 12 (толщинометрия)'!$P$15</f>
        <v>10</v>
      </c>
      <c r="O260" s="124">
        <f>'3 Прил 12 (толщинометрия)'!$P$15</f>
        <v>10</v>
      </c>
      <c r="P260" s="127">
        <f>'3 Прил 12 (толщинометрия)'!$P$15</f>
        <v>10</v>
      </c>
      <c r="Q260" s="127">
        <f>'3 Прил 12 (толщинометрия)'!$P$15</f>
        <v>10</v>
      </c>
      <c r="R260" s="124">
        <f>'3 Прил 12 (толщинометрия)'!$P$15</f>
        <v>10</v>
      </c>
      <c r="S260" s="124">
        <f>'3 Прил 12 (толщинометрия)'!$P$15</f>
        <v>10</v>
      </c>
      <c r="T260" s="127">
        <f>'3 Прил 12 (толщинометрия)'!$P$15</f>
        <v>10</v>
      </c>
      <c r="U260" s="127">
        <f>'3 Прил 12 (толщинометрия)'!$P$15</f>
        <v>10</v>
      </c>
      <c r="V260" s="124">
        <f>'3 Прил 12 (толщинометрия)'!$P$15</f>
        <v>10</v>
      </c>
      <c r="W260" s="124">
        <f>'3 Прил 12 (толщинометрия)'!$P$15</f>
        <v>10</v>
      </c>
      <c r="X260" s="127">
        <f>'3 Прил 12 (толщинометрия)'!$P$15</f>
        <v>10</v>
      </c>
      <c r="Y260" s="127">
        <f>'3 Прил 12 (толщинометрия)'!$P$15</f>
        <v>10</v>
      </c>
      <c r="Z260" s="124">
        <f>'3 Прил 12 (толщинометрия)'!$P$15</f>
        <v>10</v>
      </c>
      <c r="AA260" s="124">
        <f>'3 Прил 12 (толщинометрия)'!$P$15</f>
        <v>10</v>
      </c>
      <c r="AB260" s="127">
        <f>'3 Прил 12 (толщинометрия)'!$P$15</f>
        <v>10</v>
      </c>
      <c r="AC260" s="127">
        <f>'3 Прил 12 (толщинометрия)'!$P$15</f>
        <v>10</v>
      </c>
    </row>
    <row r="261" spans="1:29" ht="15">
      <c r="A261" s="121" t="s">
        <v>123</v>
      </c>
      <c r="B261" s="133">
        <v>57</v>
      </c>
      <c r="C261" s="133">
        <v>57</v>
      </c>
      <c r="D261" s="134">
        <v>76</v>
      </c>
      <c r="E261" s="134">
        <v>76</v>
      </c>
      <c r="F261" s="133">
        <v>89</v>
      </c>
      <c r="G261" s="133">
        <v>89</v>
      </c>
      <c r="H261" s="134">
        <v>108</v>
      </c>
      <c r="I261" s="134">
        <v>108</v>
      </c>
      <c r="J261" s="133">
        <v>114</v>
      </c>
      <c r="K261" s="133">
        <v>114</v>
      </c>
      <c r="L261" s="134">
        <v>133</v>
      </c>
      <c r="M261" s="134">
        <v>133</v>
      </c>
      <c r="N261" s="133">
        <v>159</v>
      </c>
      <c r="O261" s="133">
        <v>159</v>
      </c>
      <c r="P261" s="134">
        <v>168</v>
      </c>
      <c r="Q261" s="134">
        <v>168</v>
      </c>
      <c r="R261" s="133">
        <v>219</v>
      </c>
      <c r="S261" s="133">
        <v>219</v>
      </c>
      <c r="T261" s="134">
        <v>273</v>
      </c>
      <c r="U261" s="134">
        <v>273</v>
      </c>
      <c r="V261" s="133">
        <v>325</v>
      </c>
      <c r="W261" s="133">
        <v>325</v>
      </c>
      <c r="X261" s="134">
        <v>377</v>
      </c>
      <c r="Y261" s="134">
        <v>377</v>
      </c>
      <c r="Z261" s="133">
        <v>426</v>
      </c>
      <c r="AA261" s="133">
        <v>426</v>
      </c>
      <c r="AB261" s="134">
        <v>530</v>
      </c>
      <c r="AC261" s="134">
        <v>530</v>
      </c>
    </row>
    <row r="262" spans="1:29" ht="16.5">
      <c r="A262" s="121" t="s">
        <v>124</v>
      </c>
      <c r="B262" s="140">
        <v>353</v>
      </c>
      <c r="C262" s="140">
        <v>353</v>
      </c>
      <c r="D262" s="139">
        <v>353</v>
      </c>
      <c r="E262" s="139">
        <v>353</v>
      </c>
      <c r="F262" s="140">
        <v>353</v>
      </c>
      <c r="G262" s="140">
        <v>353</v>
      </c>
      <c r="H262" s="139">
        <v>353</v>
      </c>
      <c r="I262" s="139">
        <v>353</v>
      </c>
      <c r="J262" s="140">
        <v>353</v>
      </c>
      <c r="K262" s="140">
        <v>353</v>
      </c>
      <c r="L262" s="139">
        <v>353</v>
      </c>
      <c r="M262" s="139">
        <v>353</v>
      </c>
      <c r="N262" s="140">
        <v>353</v>
      </c>
      <c r="O262" s="140">
        <v>353</v>
      </c>
      <c r="P262" s="139">
        <v>353</v>
      </c>
      <c r="Q262" s="139">
        <v>353</v>
      </c>
      <c r="R262" s="140">
        <v>353</v>
      </c>
      <c r="S262" s="140">
        <v>353</v>
      </c>
      <c r="T262" s="139">
        <v>353</v>
      </c>
      <c r="U262" s="139">
        <v>353</v>
      </c>
      <c r="V262" s="140">
        <v>353</v>
      </c>
      <c r="W262" s="140">
        <v>353</v>
      </c>
      <c r="X262" s="139">
        <v>353</v>
      </c>
      <c r="Y262" s="139">
        <v>353</v>
      </c>
      <c r="Z262" s="140">
        <v>353</v>
      </c>
      <c r="AA262" s="140">
        <v>353</v>
      </c>
      <c r="AB262" s="139">
        <v>353</v>
      </c>
      <c r="AC262" s="139">
        <v>353</v>
      </c>
    </row>
    <row r="263" spans="1:29" ht="16.5">
      <c r="A263" s="121" t="s">
        <v>125</v>
      </c>
      <c r="B263" s="140">
        <v>216</v>
      </c>
      <c r="C263" s="140">
        <v>216</v>
      </c>
      <c r="D263" s="139">
        <v>216</v>
      </c>
      <c r="E263" s="139">
        <v>216</v>
      </c>
      <c r="F263" s="140">
        <v>216</v>
      </c>
      <c r="G263" s="140">
        <v>216</v>
      </c>
      <c r="H263" s="139">
        <v>216</v>
      </c>
      <c r="I263" s="139">
        <v>216</v>
      </c>
      <c r="J263" s="140">
        <v>216</v>
      </c>
      <c r="K263" s="140">
        <v>216</v>
      </c>
      <c r="L263" s="139">
        <v>216</v>
      </c>
      <c r="M263" s="139">
        <v>216</v>
      </c>
      <c r="N263" s="140">
        <v>216</v>
      </c>
      <c r="O263" s="140">
        <v>216</v>
      </c>
      <c r="P263" s="139">
        <v>216</v>
      </c>
      <c r="Q263" s="139">
        <v>216</v>
      </c>
      <c r="R263" s="140">
        <v>216</v>
      </c>
      <c r="S263" s="140">
        <v>216</v>
      </c>
      <c r="T263" s="139">
        <v>216</v>
      </c>
      <c r="U263" s="139">
        <v>216</v>
      </c>
      <c r="V263" s="140">
        <v>216</v>
      </c>
      <c r="W263" s="140">
        <v>216</v>
      </c>
      <c r="X263" s="139">
        <v>216</v>
      </c>
      <c r="Y263" s="139">
        <v>216</v>
      </c>
      <c r="Z263" s="140">
        <v>216</v>
      </c>
      <c r="AA263" s="140">
        <v>216</v>
      </c>
      <c r="AB263" s="139">
        <v>216</v>
      </c>
      <c r="AC263" s="139">
        <v>216</v>
      </c>
    </row>
    <row r="264" spans="1:29" ht="16.5">
      <c r="A264" s="121" t="s">
        <v>126</v>
      </c>
      <c r="B264" s="138">
        <v>0.8</v>
      </c>
      <c r="C264" s="138">
        <v>0.8</v>
      </c>
      <c r="D264" s="137">
        <v>0.8</v>
      </c>
      <c r="E264" s="137">
        <v>0.8</v>
      </c>
      <c r="F264" s="138">
        <v>0.8</v>
      </c>
      <c r="G264" s="138">
        <v>0.8</v>
      </c>
      <c r="H264" s="137">
        <v>0.8</v>
      </c>
      <c r="I264" s="137">
        <v>0.8</v>
      </c>
      <c r="J264" s="138">
        <v>0.8</v>
      </c>
      <c r="K264" s="138">
        <v>0.8</v>
      </c>
      <c r="L264" s="137">
        <v>0.8</v>
      </c>
      <c r="M264" s="137">
        <v>0.8</v>
      </c>
      <c r="N264" s="138">
        <v>0.8</v>
      </c>
      <c r="O264" s="138">
        <v>0.8</v>
      </c>
      <c r="P264" s="137">
        <v>0.8</v>
      </c>
      <c r="Q264" s="137">
        <v>0.8</v>
      </c>
      <c r="R264" s="138">
        <v>0.8</v>
      </c>
      <c r="S264" s="138">
        <v>0.8</v>
      </c>
      <c r="T264" s="137">
        <v>0.8</v>
      </c>
      <c r="U264" s="137">
        <v>0.8</v>
      </c>
      <c r="V264" s="138">
        <v>0.8</v>
      </c>
      <c r="W264" s="138">
        <v>0.8</v>
      </c>
      <c r="X264" s="137">
        <v>0.8</v>
      </c>
      <c r="Y264" s="137">
        <v>0.8</v>
      </c>
      <c r="Z264" s="138">
        <v>0.8</v>
      </c>
      <c r="AA264" s="138">
        <v>0.8</v>
      </c>
      <c r="AB264" s="137">
        <v>0.8</v>
      </c>
      <c r="AC264" s="137">
        <v>0.8</v>
      </c>
    </row>
    <row r="265" spans="1:29" ht="16.5">
      <c r="A265" s="122" t="s">
        <v>127</v>
      </c>
      <c r="B265" s="138">
        <v>0.75</v>
      </c>
      <c r="C265" s="138">
        <v>0.75</v>
      </c>
      <c r="D265" s="137">
        <v>0.75</v>
      </c>
      <c r="E265" s="137">
        <v>0.75</v>
      </c>
      <c r="F265" s="138">
        <v>0.75</v>
      </c>
      <c r="G265" s="138">
        <v>0.75</v>
      </c>
      <c r="H265" s="137">
        <v>0.75</v>
      </c>
      <c r="I265" s="137">
        <v>0.75</v>
      </c>
      <c r="J265" s="138">
        <v>0.75</v>
      </c>
      <c r="K265" s="138">
        <v>0.75</v>
      </c>
      <c r="L265" s="137">
        <v>0.75</v>
      </c>
      <c r="M265" s="137">
        <v>0.75</v>
      </c>
      <c r="N265" s="138">
        <v>0.75</v>
      </c>
      <c r="O265" s="138">
        <v>0.75</v>
      </c>
      <c r="P265" s="137">
        <v>0.75</v>
      </c>
      <c r="Q265" s="137">
        <v>0.75</v>
      </c>
      <c r="R265" s="138">
        <v>0.75</v>
      </c>
      <c r="S265" s="138">
        <v>0.75</v>
      </c>
      <c r="T265" s="137">
        <v>0.75</v>
      </c>
      <c r="U265" s="137">
        <v>0.75</v>
      </c>
      <c r="V265" s="138">
        <v>0.75</v>
      </c>
      <c r="W265" s="138">
        <v>0.75</v>
      </c>
      <c r="X265" s="137">
        <v>0.75</v>
      </c>
      <c r="Y265" s="137">
        <v>0.75</v>
      </c>
      <c r="Z265" s="138">
        <v>0.75</v>
      </c>
      <c r="AA265" s="138">
        <v>0.75</v>
      </c>
      <c r="AB265" s="137">
        <v>0.75</v>
      </c>
      <c r="AC265" s="137">
        <v>0.75</v>
      </c>
    </row>
    <row r="266" spans="1:29" ht="16.5">
      <c r="A266" s="122" t="s">
        <v>128</v>
      </c>
      <c r="B266" s="138">
        <v>1</v>
      </c>
      <c r="C266" s="138">
        <v>1</v>
      </c>
      <c r="D266" s="137">
        <v>1</v>
      </c>
      <c r="E266" s="137">
        <v>1</v>
      </c>
      <c r="F266" s="138">
        <v>1</v>
      </c>
      <c r="G266" s="138">
        <v>1</v>
      </c>
      <c r="H266" s="137">
        <v>1</v>
      </c>
      <c r="I266" s="137">
        <v>1</v>
      </c>
      <c r="J266" s="138">
        <v>1</v>
      </c>
      <c r="K266" s="138">
        <v>1</v>
      </c>
      <c r="L266" s="137">
        <v>1</v>
      </c>
      <c r="M266" s="137">
        <v>1</v>
      </c>
      <c r="N266" s="138">
        <v>1</v>
      </c>
      <c r="O266" s="138">
        <v>1</v>
      </c>
      <c r="P266" s="137">
        <v>1</v>
      </c>
      <c r="Q266" s="137">
        <v>1</v>
      </c>
      <c r="R266" s="138">
        <v>1</v>
      </c>
      <c r="S266" s="138">
        <v>1</v>
      </c>
      <c r="T266" s="137">
        <v>1</v>
      </c>
      <c r="U266" s="137">
        <v>1</v>
      </c>
      <c r="V266" s="138">
        <v>1</v>
      </c>
      <c r="W266" s="138">
        <v>1</v>
      </c>
      <c r="X266" s="137">
        <v>1</v>
      </c>
      <c r="Y266" s="137">
        <v>1</v>
      </c>
      <c r="Z266" s="138">
        <v>1</v>
      </c>
      <c r="AA266" s="138">
        <v>1</v>
      </c>
      <c r="AB266" s="137">
        <v>1</v>
      </c>
      <c r="AC266" s="137">
        <v>1</v>
      </c>
    </row>
    <row r="267" spans="1:29" ht="16.5">
      <c r="A267" s="122" t="s">
        <v>129</v>
      </c>
      <c r="B267" s="138">
        <v>0.8</v>
      </c>
      <c r="C267" s="138">
        <v>0.8</v>
      </c>
      <c r="D267" s="137">
        <v>0.8</v>
      </c>
      <c r="E267" s="137">
        <v>0.8</v>
      </c>
      <c r="F267" s="138">
        <v>0.8</v>
      </c>
      <c r="G267" s="138">
        <v>0.8</v>
      </c>
      <c r="H267" s="137">
        <v>0.8</v>
      </c>
      <c r="I267" s="137">
        <v>0.8</v>
      </c>
      <c r="J267" s="138">
        <v>0.8</v>
      </c>
      <c r="K267" s="138">
        <v>0.8</v>
      </c>
      <c r="L267" s="137">
        <v>0.8</v>
      </c>
      <c r="M267" s="137">
        <v>0.8</v>
      </c>
      <c r="N267" s="138">
        <v>0.8</v>
      </c>
      <c r="O267" s="138">
        <v>0.8</v>
      </c>
      <c r="P267" s="137">
        <v>0.8</v>
      </c>
      <c r="Q267" s="137">
        <v>0.8</v>
      </c>
      <c r="R267" s="138">
        <v>0.8</v>
      </c>
      <c r="S267" s="138">
        <v>0.8</v>
      </c>
      <c r="T267" s="137">
        <v>0.8</v>
      </c>
      <c r="U267" s="137">
        <v>0.8</v>
      </c>
      <c r="V267" s="138">
        <v>0.8</v>
      </c>
      <c r="W267" s="138">
        <v>0.8</v>
      </c>
      <c r="X267" s="137">
        <v>0.8</v>
      </c>
      <c r="Y267" s="137">
        <v>0.8</v>
      </c>
      <c r="Z267" s="138">
        <v>0.8</v>
      </c>
      <c r="AA267" s="138">
        <v>0.8</v>
      </c>
      <c r="AB267" s="137">
        <v>0.8</v>
      </c>
      <c r="AC267" s="137">
        <v>0.8</v>
      </c>
    </row>
    <row r="268" spans="1:29" ht="15">
      <c r="A268" s="122" t="s">
        <v>130</v>
      </c>
      <c r="B268" s="138">
        <v>1</v>
      </c>
      <c r="C268" s="138">
        <v>1</v>
      </c>
      <c r="D268" s="137">
        <v>1</v>
      </c>
      <c r="E268" s="137">
        <v>1</v>
      </c>
      <c r="F268" s="138">
        <v>1</v>
      </c>
      <c r="G268" s="138">
        <v>1</v>
      </c>
      <c r="H268" s="137">
        <v>1</v>
      </c>
      <c r="I268" s="137">
        <v>1</v>
      </c>
      <c r="J268" s="138">
        <v>1</v>
      </c>
      <c r="K268" s="138">
        <v>1</v>
      </c>
      <c r="L268" s="137">
        <v>1</v>
      </c>
      <c r="M268" s="137">
        <v>1</v>
      </c>
      <c r="N268" s="138">
        <v>1</v>
      </c>
      <c r="O268" s="138">
        <v>1</v>
      </c>
      <c r="P268" s="137">
        <v>1</v>
      </c>
      <c r="Q268" s="137">
        <v>1</v>
      </c>
      <c r="R268" s="138">
        <v>1</v>
      </c>
      <c r="S268" s="138">
        <v>1</v>
      </c>
      <c r="T268" s="137">
        <v>1</v>
      </c>
      <c r="U268" s="137">
        <v>1</v>
      </c>
      <c r="V268" s="138">
        <v>1</v>
      </c>
      <c r="W268" s="138">
        <v>1</v>
      </c>
      <c r="X268" s="137">
        <v>1</v>
      </c>
      <c r="Y268" s="137">
        <v>1</v>
      </c>
      <c r="Z268" s="138">
        <v>1</v>
      </c>
      <c r="AA268" s="138">
        <v>1</v>
      </c>
      <c r="AB268" s="137">
        <v>1</v>
      </c>
      <c r="AC268" s="137">
        <v>1</v>
      </c>
    </row>
    <row r="269" spans="1:29" ht="15.75">
      <c r="A269" s="123" t="s">
        <v>131</v>
      </c>
      <c r="B269" s="125"/>
      <c r="C269" s="126"/>
      <c r="D269" s="128"/>
      <c r="E269" s="129"/>
      <c r="F269" s="125"/>
      <c r="G269" s="126"/>
      <c r="H269" s="128"/>
      <c r="I269" s="129"/>
      <c r="J269" s="125"/>
      <c r="K269" s="126"/>
      <c r="L269" s="128"/>
      <c r="M269" s="129"/>
      <c r="N269" s="125"/>
      <c r="O269" s="126"/>
      <c r="P269" s="128"/>
      <c r="Q269" s="129"/>
      <c r="R269" s="125"/>
      <c r="S269" s="126"/>
      <c r="T269" s="128"/>
      <c r="U269" s="129"/>
      <c r="V269" s="125"/>
      <c r="W269" s="126"/>
      <c r="X269" s="128"/>
      <c r="Y269" s="129"/>
      <c r="Z269" s="125"/>
      <c r="AA269" s="126"/>
      <c r="AB269" s="128"/>
      <c r="AC269" s="129"/>
    </row>
    <row r="270" spans="1:29" ht="30">
      <c r="A270" s="121" t="s">
        <v>132</v>
      </c>
      <c r="B270" s="124" t="s">
        <v>90</v>
      </c>
      <c r="C270" s="124" t="s">
        <v>91</v>
      </c>
      <c r="D270" s="127" t="s">
        <v>90</v>
      </c>
      <c r="E270" s="127" t="s">
        <v>91</v>
      </c>
      <c r="F270" s="124" t="s">
        <v>90</v>
      </c>
      <c r="G270" s="124" t="s">
        <v>91</v>
      </c>
      <c r="H270" s="127" t="s">
        <v>90</v>
      </c>
      <c r="I270" s="127" t="s">
        <v>91</v>
      </c>
      <c r="J270" s="124" t="s">
        <v>90</v>
      </c>
      <c r="K270" s="124" t="s">
        <v>91</v>
      </c>
      <c r="L270" s="127" t="s">
        <v>90</v>
      </c>
      <c r="M270" s="127" t="s">
        <v>91</v>
      </c>
      <c r="N270" s="124" t="s">
        <v>90</v>
      </c>
      <c r="O270" s="124" t="s">
        <v>91</v>
      </c>
      <c r="P270" s="127" t="s">
        <v>90</v>
      </c>
      <c r="Q270" s="127" t="s">
        <v>91</v>
      </c>
      <c r="R270" s="124" t="s">
        <v>90</v>
      </c>
      <c r="S270" s="124" t="s">
        <v>91</v>
      </c>
      <c r="T270" s="127" t="s">
        <v>90</v>
      </c>
      <c r="U270" s="127" t="s">
        <v>91</v>
      </c>
      <c r="V270" s="124" t="s">
        <v>90</v>
      </c>
      <c r="W270" s="124" t="s">
        <v>91</v>
      </c>
      <c r="X270" s="127" t="s">
        <v>90</v>
      </c>
      <c r="Y270" s="127" t="s">
        <v>91</v>
      </c>
      <c r="Z270" s="124" t="s">
        <v>90</v>
      </c>
      <c r="AA270" s="124" t="s">
        <v>91</v>
      </c>
      <c r="AB270" s="127" t="s">
        <v>90</v>
      </c>
      <c r="AC270" s="127" t="s">
        <v>91</v>
      </c>
    </row>
    <row r="271" spans="1:29" ht="15">
      <c r="A271" s="121" t="s">
        <v>133</v>
      </c>
      <c r="B271" s="136">
        <v>0.17</v>
      </c>
      <c r="C271" s="136">
        <v>0.19</v>
      </c>
      <c r="D271" s="135">
        <v>0.22</v>
      </c>
      <c r="E271" s="135">
        <v>0.26</v>
      </c>
      <c r="F271" s="136">
        <v>0.26</v>
      </c>
      <c r="G271" s="136">
        <v>0.3</v>
      </c>
      <c r="H271" s="135">
        <v>0.32</v>
      </c>
      <c r="I271" s="135">
        <v>0.36</v>
      </c>
      <c r="J271" s="136">
        <v>0.33</v>
      </c>
      <c r="K271" s="136">
        <v>0.38</v>
      </c>
      <c r="L271" s="135">
        <v>0.39</v>
      </c>
      <c r="M271" s="135">
        <v>0.45</v>
      </c>
      <c r="N271" s="136">
        <v>0.47</v>
      </c>
      <c r="O271" s="136">
        <v>0.54</v>
      </c>
      <c r="P271" s="135">
        <v>0.49</v>
      </c>
      <c r="Q271" s="135">
        <v>0.56999999999999995</v>
      </c>
      <c r="R271" s="136">
        <v>0.64</v>
      </c>
      <c r="S271" s="136">
        <v>0.74</v>
      </c>
      <c r="T271" s="135">
        <v>0.8</v>
      </c>
      <c r="U271" s="135">
        <v>0.92</v>
      </c>
      <c r="V271" s="136">
        <v>0.95</v>
      </c>
      <c r="W271" s="136">
        <v>1.1000000000000001</v>
      </c>
      <c r="X271" s="135">
        <v>1.1100000000000001</v>
      </c>
      <c r="Y271" s="135">
        <v>1.27</v>
      </c>
      <c r="Z271" s="136">
        <v>1.25</v>
      </c>
      <c r="AA271" s="136">
        <v>1.44</v>
      </c>
      <c r="AB271" s="135">
        <v>1.55</v>
      </c>
      <c r="AC271" s="135">
        <v>1.79</v>
      </c>
    </row>
    <row r="272" spans="1:29" ht="15">
      <c r="A272" s="121" t="s">
        <v>134</v>
      </c>
      <c r="B272" s="136">
        <v>2</v>
      </c>
      <c r="C272" s="136">
        <v>2</v>
      </c>
      <c r="D272" s="135">
        <v>2</v>
      </c>
      <c r="E272" s="135">
        <v>2</v>
      </c>
      <c r="F272" s="136">
        <v>2</v>
      </c>
      <c r="G272" s="136">
        <v>2</v>
      </c>
      <c r="H272" s="135">
        <v>2</v>
      </c>
      <c r="I272" s="135">
        <v>2</v>
      </c>
      <c r="J272" s="136">
        <v>2</v>
      </c>
      <c r="K272" s="136">
        <v>2</v>
      </c>
      <c r="L272" s="135">
        <v>2.5</v>
      </c>
      <c r="M272" s="135">
        <v>2.5</v>
      </c>
      <c r="N272" s="136">
        <v>2.5</v>
      </c>
      <c r="O272" s="136">
        <v>2.5</v>
      </c>
      <c r="P272" s="135">
        <v>2.5</v>
      </c>
      <c r="Q272" s="135">
        <v>2.5</v>
      </c>
      <c r="R272" s="136">
        <v>2.5</v>
      </c>
      <c r="S272" s="136">
        <v>2.5</v>
      </c>
      <c r="T272" s="135">
        <v>3</v>
      </c>
      <c r="U272" s="135">
        <v>3</v>
      </c>
      <c r="V272" s="136">
        <v>3</v>
      </c>
      <c r="W272" s="136">
        <v>3</v>
      </c>
      <c r="X272" s="135">
        <v>3.5</v>
      </c>
      <c r="Y272" s="135">
        <v>3.5</v>
      </c>
      <c r="Z272" s="136">
        <v>4</v>
      </c>
      <c r="AA272" s="136">
        <v>4</v>
      </c>
      <c r="AB272" s="135">
        <v>4</v>
      </c>
      <c r="AC272" s="135">
        <v>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4"/>
  <sheetViews>
    <sheetView zoomScaleNormal="100" workbookViewId="0">
      <selection activeCell="G14" sqref="G14"/>
    </sheetView>
  </sheetViews>
  <sheetFormatPr defaultRowHeight="12.75"/>
  <cols>
    <col min="3" max="3" width="13.7109375" customWidth="1"/>
    <col min="4" max="4" width="39.28515625" customWidth="1"/>
    <col min="7" max="7" width="30.85546875" customWidth="1"/>
  </cols>
  <sheetData>
    <row r="1" spans="2:13">
      <c r="L1" s="41" t="s">
        <v>196</v>
      </c>
    </row>
    <row r="2" spans="2:13" ht="13.5" thickBot="1">
      <c r="L2" s="41" t="s">
        <v>197</v>
      </c>
    </row>
    <row r="3" spans="2:13" ht="16.5" thickBot="1">
      <c r="B3" s="174" t="s">
        <v>14</v>
      </c>
      <c r="C3" s="90" t="s">
        <v>89</v>
      </c>
      <c r="D3" s="90" t="s">
        <v>333</v>
      </c>
      <c r="E3" s="174" t="s">
        <v>338</v>
      </c>
      <c r="G3" t="str">
        <f t="shared" ref="G3:G23" si="0">CONCATENATE(E3," - ",D3,", ",B3,C3)</f>
        <v>Фото 1 - АГЗУ 51, ПК00+00</v>
      </c>
    </row>
    <row r="4" spans="2:13" ht="32.25" customHeight="1" thickBot="1">
      <c r="B4" s="174" t="s">
        <v>14</v>
      </c>
      <c r="C4" s="141" t="s">
        <v>319</v>
      </c>
      <c r="D4" s="141" t="s">
        <v>238</v>
      </c>
      <c r="E4" s="174" t="s">
        <v>339</v>
      </c>
      <c r="G4" t="str">
        <f t="shared" si="0"/>
        <v>Фото 2 - Шурф № 1, ПК06+85</v>
      </c>
      <c r="M4" s="183"/>
    </row>
    <row r="5" spans="2:13" ht="16.5" thickBot="1">
      <c r="B5" s="174" t="s">
        <v>14</v>
      </c>
      <c r="C5" s="141" t="s">
        <v>320</v>
      </c>
      <c r="D5" s="141" t="s">
        <v>239</v>
      </c>
      <c r="E5" s="174" t="s">
        <v>195</v>
      </c>
      <c r="G5" t="str">
        <f t="shared" si="0"/>
        <v>Фото 3 - Шурф № 2, ПК12+08</v>
      </c>
    </row>
    <row r="6" spans="2:13" ht="32.25" customHeight="1" thickBot="1">
      <c r="B6" s="174" t="s">
        <v>14</v>
      </c>
      <c r="C6" s="141" t="s">
        <v>321</v>
      </c>
      <c r="D6" s="141" t="s">
        <v>240</v>
      </c>
      <c r="E6" s="174" t="s">
        <v>194</v>
      </c>
      <c r="G6" t="str">
        <f t="shared" si="0"/>
        <v>Фото 4 - Шурф № 3, ПК15+31</v>
      </c>
    </row>
    <row r="7" spans="2:13" ht="32.25" customHeight="1" thickBot="1">
      <c r="B7" s="174" t="s">
        <v>14</v>
      </c>
      <c r="C7" s="141" t="s">
        <v>322</v>
      </c>
      <c r="D7" s="141" t="s">
        <v>241</v>
      </c>
      <c r="E7" s="174" t="s">
        <v>193</v>
      </c>
      <c r="G7" t="str">
        <f t="shared" si="0"/>
        <v>Фото 5 - Шурф № 4, ПК20+58</v>
      </c>
    </row>
    <row r="8" spans="2:13" ht="16.5" customHeight="1" thickBot="1">
      <c r="B8" s="174" t="s">
        <v>14</v>
      </c>
      <c r="C8" s="141" t="s">
        <v>317</v>
      </c>
      <c r="D8" s="94" t="s">
        <v>334</v>
      </c>
      <c r="E8" s="174" t="s">
        <v>192</v>
      </c>
      <c r="G8" t="str">
        <f t="shared" si="0"/>
        <v>Фото 6 - Задвижка № 3 КИП, ПК22+65</v>
      </c>
    </row>
    <row r="9" spans="2:13" ht="16.5" thickBot="1">
      <c r="B9" s="174" t="s">
        <v>14</v>
      </c>
      <c r="C9" s="141" t="s">
        <v>323</v>
      </c>
      <c r="D9" s="141" t="s">
        <v>242</v>
      </c>
      <c r="E9" s="174" t="s">
        <v>191</v>
      </c>
      <c r="G9" t="str">
        <f t="shared" si="0"/>
        <v>Фото 7 - Шурф № 5, ПК27+65</v>
      </c>
    </row>
    <row r="10" spans="2:13" ht="16.5" thickBot="1">
      <c r="B10" s="174" t="s">
        <v>14</v>
      </c>
      <c r="C10" s="141" t="s">
        <v>324</v>
      </c>
      <c r="D10" s="141" t="s">
        <v>243</v>
      </c>
      <c r="E10" s="174" t="s">
        <v>190</v>
      </c>
      <c r="G10" t="str">
        <f t="shared" si="0"/>
        <v>Фото 8 - Шурф № 6, ПК31+66</v>
      </c>
    </row>
    <row r="11" spans="2:13" ht="16.5" thickBot="1">
      <c r="B11" s="174" t="s">
        <v>14</v>
      </c>
      <c r="C11" s="141" t="s">
        <v>325</v>
      </c>
      <c r="D11" s="141" t="s">
        <v>244</v>
      </c>
      <c r="E11" s="174" t="s">
        <v>189</v>
      </c>
      <c r="G11" t="str">
        <f t="shared" si="0"/>
        <v>Фото 9 - Шурф № 7, ПК36+29</v>
      </c>
    </row>
    <row r="12" spans="2:13" ht="16.5" thickBot="1">
      <c r="B12" s="174" t="s">
        <v>14</v>
      </c>
      <c r="C12" s="141" t="s">
        <v>326</v>
      </c>
      <c r="D12" s="141" t="s">
        <v>245</v>
      </c>
      <c r="E12" s="174" t="s">
        <v>188</v>
      </c>
      <c r="G12" t="str">
        <f t="shared" si="0"/>
        <v>Фото 10 - Шурф № 8, ПК41+18</v>
      </c>
    </row>
    <row r="13" spans="2:13" ht="16.5" thickBot="1">
      <c r="B13" s="174" t="s">
        <v>14</v>
      </c>
      <c r="C13" s="141" t="s">
        <v>327</v>
      </c>
      <c r="D13" s="141" t="s">
        <v>246</v>
      </c>
      <c r="E13" s="174" t="s">
        <v>187</v>
      </c>
      <c r="G13" t="str">
        <f t="shared" si="0"/>
        <v>Фото 11 - Шурф № 9, ПК47+74</v>
      </c>
    </row>
    <row r="14" spans="2:13" ht="32.25" thickBot="1">
      <c r="B14" s="174" t="s">
        <v>14</v>
      </c>
      <c r="C14" s="141" t="s">
        <v>342</v>
      </c>
      <c r="D14" s="141" t="s">
        <v>346</v>
      </c>
      <c r="E14" s="174" t="s">
        <v>186</v>
      </c>
      <c r="G14" t="str">
        <f t="shared" si="0"/>
        <v>Фото 12 - Надземный переход через р. Таг-Елга, ПК48+79 - ПК48+94</v>
      </c>
    </row>
    <row r="15" spans="2:13" ht="32.25" thickBot="1">
      <c r="B15" s="174" t="s">
        <v>14</v>
      </c>
      <c r="C15" s="141" t="s">
        <v>343</v>
      </c>
      <c r="D15" s="141" t="s">
        <v>335</v>
      </c>
      <c r="E15" s="174" t="s">
        <v>185</v>
      </c>
      <c r="G15" t="str">
        <f t="shared" si="0"/>
        <v>Фото 13 - р. Таг-Елга, ПК48+85 - ПК48+92,5</v>
      </c>
    </row>
    <row r="16" spans="2:13" ht="16.5" thickBot="1">
      <c r="B16" s="174" t="s">
        <v>14</v>
      </c>
      <c r="C16" s="141" t="s">
        <v>328</v>
      </c>
      <c r="D16" s="141" t="s">
        <v>247</v>
      </c>
      <c r="E16" s="174" t="s">
        <v>184</v>
      </c>
      <c r="G16" t="str">
        <f t="shared" si="0"/>
        <v>Фото 14 - Шурф № 10, ПК55+30</v>
      </c>
    </row>
    <row r="17" spans="2:7" ht="16.5" thickBot="1">
      <c r="B17" s="174" t="s">
        <v>14</v>
      </c>
      <c r="C17" s="141" t="s">
        <v>329</v>
      </c>
      <c r="D17" s="141" t="s">
        <v>248</v>
      </c>
      <c r="E17" s="174" t="s">
        <v>183</v>
      </c>
      <c r="G17" t="str">
        <f t="shared" si="0"/>
        <v>Фото 15 - Шурф № 11, ПК58+92</v>
      </c>
    </row>
    <row r="18" spans="2:7" ht="31.5" customHeight="1" thickBot="1">
      <c r="B18" s="174" t="s">
        <v>14</v>
      </c>
      <c r="C18" s="141" t="s">
        <v>318</v>
      </c>
      <c r="D18" s="94" t="s">
        <v>336</v>
      </c>
      <c r="E18" s="174" t="s">
        <v>182</v>
      </c>
      <c r="G18" t="str">
        <f t="shared" si="0"/>
        <v>Фото 16 - Задвижка № 4 КИП, ПК70+73</v>
      </c>
    </row>
    <row r="19" spans="2:7" ht="16.5" thickBot="1">
      <c r="B19" s="174" t="s">
        <v>14</v>
      </c>
      <c r="C19" s="141" t="s">
        <v>330</v>
      </c>
      <c r="D19" s="141" t="s">
        <v>249</v>
      </c>
      <c r="E19" s="174" t="s">
        <v>181</v>
      </c>
      <c r="G19" t="str">
        <f t="shared" si="0"/>
        <v>Фото 17 - Шурф № 12, ПК70+86</v>
      </c>
    </row>
    <row r="20" spans="2:7" ht="16.5" thickBot="1">
      <c r="B20" s="174" t="s">
        <v>14</v>
      </c>
      <c r="C20" s="141" t="s">
        <v>331</v>
      </c>
      <c r="D20" s="141" t="s">
        <v>250</v>
      </c>
      <c r="E20" s="174" t="s">
        <v>180</v>
      </c>
      <c r="G20" t="str">
        <f t="shared" si="0"/>
        <v>Фото 18 - Шурф № 13, ПК78+97</v>
      </c>
    </row>
    <row r="21" spans="2:7" ht="16.5" thickBot="1">
      <c r="B21" s="174" t="s">
        <v>14</v>
      </c>
      <c r="C21" s="141" t="s">
        <v>332</v>
      </c>
      <c r="D21" s="141" t="s">
        <v>251</v>
      </c>
      <c r="E21" s="174" t="s">
        <v>179</v>
      </c>
      <c r="G21" t="str">
        <f t="shared" si="0"/>
        <v>Фото 19 - Шурф № 14, ПК86+59</v>
      </c>
    </row>
    <row r="22" spans="2:7" ht="32.25" thickBot="1">
      <c r="B22" s="174" t="s">
        <v>14</v>
      </c>
      <c r="C22" s="141" t="s">
        <v>345</v>
      </c>
      <c r="D22" s="141" t="s">
        <v>344</v>
      </c>
      <c r="E22" s="174" t="s">
        <v>340</v>
      </c>
      <c r="G22" t="str">
        <f t="shared" si="0"/>
        <v>Фото 20 - Переход через пересыхающий ручей, ПК87+29 - ПК87+84</v>
      </c>
    </row>
    <row r="23" spans="2:7" ht="16.5" thickBot="1">
      <c r="B23" s="174" t="s">
        <v>14</v>
      </c>
      <c r="C23" s="141" t="s">
        <v>337</v>
      </c>
      <c r="D23" s="141" t="s">
        <v>252</v>
      </c>
      <c r="E23" s="174" t="s">
        <v>341</v>
      </c>
      <c r="G23" t="str">
        <f t="shared" si="0"/>
        <v>Фото 21 - Шурф № 15, ПК88+05</v>
      </c>
    </row>
    <row r="24" spans="2:7" ht="16.5" thickBot="1">
      <c r="B24" s="174"/>
      <c r="C24" s="141"/>
      <c r="D24" s="141"/>
      <c r="E24" s="174"/>
    </row>
  </sheetData>
  <autoFilter ref="B2:M24" xr:uid="{00000000-0009-0000-0000-00000F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6</vt:i4>
      </vt:variant>
    </vt:vector>
  </HeadingPairs>
  <TitlesOfParts>
    <vt:vector size="22" baseType="lpstr">
      <vt:lpstr>Ввод данных</vt:lpstr>
      <vt:lpstr>1 шаблон</vt:lpstr>
      <vt:lpstr>2 Приложение 13</vt:lpstr>
      <vt:lpstr>2 Приложение 13 (чистовик)</vt:lpstr>
      <vt:lpstr>3 Прил 12 (толщинометрия)</vt:lpstr>
      <vt:lpstr>3 Прил 12 (Чистовик+вывод)</vt:lpstr>
      <vt:lpstr>для прил4</vt:lpstr>
      <vt:lpstr>Приложение №4</vt:lpstr>
      <vt:lpstr>Приложение №5</vt:lpstr>
      <vt:lpstr>Приложение 6</vt:lpstr>
      <vt:lpstr>Приложение №7</vt:lpstr>
      <vt:lpstr>Приложение №8</vt:lpstr>
      <vt:lpstr>Приложение 9</vt:lpstr>
      <vt:lpstr>Приложение 10 ВИК</vt:lpstr>
      <vt:lpstr>Приложение 15</vt:lpstr>
      <vt:lpstr>Фото приложение</vt:lpstr>
      <vt:lpstr>'Приложение 6'!Область_печати</vt:lpstr>
      <vt:lpstr>'Приложение 9'!Область_печати</vt:lpstr>
      <vt:lpstr>'Приложение №4'!Область_печати</vt:lpstr>
      <vt:lpstr>'Приложение №5'!Область_печати</vt:lpstr>
      <vt:lpstr>'Приложение №7'!Область_печати</vt:lpstr>
      <vt:lpstr>'Приложение №8'!Область_печати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ICUGNTU_1</dc:creator>
  <cp:lastModifiedBy>Geranton Storm</cp:lastModifiedBy>
  <cp:lastPrinted>2025-09-08T07:59:56Z</cp:lastPrinted>
  <dcterms:created xsi:type="dcterms:W3CDTF">2016-08-23T09:40:18Z</dcterms:created>
  <dcterms:modified xsi:type="dcterms:W3CDTF">2026-03-11T13:59:41Z</dcterms:modified>
</cp:coreProperties>
</file>